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queryTables/queryTable3823.xml" ContentType="application/vnd.openxmlformats-officedocument.spreadsheetml.queryTable+xml"/>
  <Override PartName="/xl/queryTables/queryTable3824.xml" ContentType="application/vnd.openxmlformats-officedocument.spreadsheetml.queryTable+xml"/>
  <Override PartName="/xl/queryTables/queryTable3825.xml" ContentType="application/vnd.openxmlformats-officedocument.spreadsheetml.queryTable+xml"/>
  <Override PartName="/xl/queryTables/queryTable3826.xml" ContentType="application/vnd.openxmlformats-officedocument.spreadsheetml.queryTable+xml"/>
  <Override PartName="/xl/queryTables/queryTable3827.xml" ContentType="application/vnd.openxmlformats-officedocument.spreadsheetml.queryTable+xml"/>
  <Override PartName="/xl/queryTables/queryTable3828.xml" ContentType="application/vnd.openxmlformats-officedocument.spreadsheetml.queryTable+xml"/>
  <Override PartName="/xl/queryTables/queryTable3829.xml" ContentType="application/vnd.openxmlformats-officedocument.spreadsheetml.queryTable+xml"/>
  <Override PartName="/xl/queryTables/queryTable3830.xml" ContentType="application/vnd.openxmlformats-officedocument.spreadsheetml.queryTable+xml"/>
  <Override PartName="/xl/queryTables/queryTable3831.xml" ContentType="application/vnd.openxmlformats-officedocument.spreadsheetml.queryTable+xml"/>
  <Override PartName="/xl/queryTables/queryTable3832.xml" ContentType="application/vnd.openxmlformats-officedocument.spreadsheetml.queryTable+xml"/>
  <Override PartName="/xl/queryTables/queryTable3833.xml" ContentType="application/vnd.openxmlformats-officedocument.spreadsheetml.queryTable+xml"/>
  <Override PartName="/xl/queryTables/queryTable3834.xml" ContentType="application/vnd.openxmlformats-officedocument.spreadsheetml.queryTable+xml"/>
  <Override PartName="/xl/queryTables/queryTable3835.xml" ContentType="application/vnd.openxmlformats-officedocument.spreadsheetml.queryTable+xml"/>
  <Override PartName="/xl/queryTables/queryTable3836.xml" ContentType="application/vnd.openxmlformats-officedocument.spreadsheetml.queryTable+xml"/>
  <Override PartName="/xl/queryTables/queryTable3837.xml" ContentType="application/vnd.openxmlformats-officedocument.spreadsheetml.queryTable+xml"/>
  <Override PartName="/xl/queryTables/queryTable3838.xml" ContentType="application/vnd.openxmlformats-officedocument.spreadsheetml.queryTable+xml"/>
  <Override PartName="/xl/queryTables/queryTable3839.xml" ContentType="application/vnd.openxmlformats-officedocument.spreadsheetml.queryTable+xml"/>
  <Override PartName="/xl/queryTables/queryTable3840.xml" ContentType="application/vnd.openxmlformats-officedocument.spreadsheetml.queryTable+xml"/>
  <Override PartName="/xl/queryTables/queryTable3841.xml" ContentType="application/vnd.openxmlformats-officedocument.spreadsheetml.queryTable+xml"/>
  <Override PartName="/xl/queryTables/queryTable3842.xml" ContentType="application/vnd.openxmlformats-officedocument.spreadsheetml.queryTable+xml"/>
  <Override PartName="/xl/queryTables/queryTable3843.xml" ContentType="application/vnd.openxmlformats-officedocument.spreadsheetml.queryTable+xml"/>
  <Override PartName="/xl/queryTables/queryTable3844.xml" ContentType="application/vnd.openxmlformats-officedocument.spreadsheetml.queryTable+xml"/>
  <Override PartName="/xl/queryTables/queryTable3845.xml" ContentType="application/vnd.openxmlformats-officedocument.spreadsheetml.queryTable+xml"/>
  <Override PartName="/xl/queryTables/queryTable3846.xml" ContentType="application/vnd.openxmlformats-officedocument.spreadsheetml.queryTable+xml"/>
  <Override PartName="/xl/queryTables/queryTable3847.xml" ContentType="application/vnd.openxmlformats-officedocument.spreadsheetml.queryTable+xml"/>
  <Override PartName="/xl/queryTables/queryTable3848.xml" ContentType="application/vnd.openxmlformats-officedocument.spreadsheetml.queryTable+xml"/>
  <Override PartName="/xl/queryTables/queryTable3849.xml" ContentType="application/vnd.openxmlformats-officedocument.spreadsheetml.queryTable+xml"/>
  <Override PartName="/xl/queryTables/queryTable3850.xml" ContentType="application/vnd.openxmlformats-officedocument.spreadsheetml.queryTable+xml"/>
  <Override PartName="/xl/queryTables/queryTable3851.xml" ContentType="application/vnd.openxmlformats-officedocument.spreadsheetml.queryTable+xml"/>
  <Override PartName="/xl/queryTables/queryTable3852.xml" ContentType="application/vnd.openxmlformats-officedocument.spreadsheetml.queryTable+xml"/>
  <Override PartName="/xl/queryTables/queryTable3853.xml" ContentType="application/vnd.openxmlformats-officedocument.spreadsheetml.queryTable+xml"/>
  <Override PartName="/xl/queryTables/queryTable3854.xml" ContentType="application/vnd.openxmlformats-officedocument.spreadsheetml.queryTable+xml"/>
  <Override PartName="/xl/queryTables/queryTable3855.xml" ContentType="application/vnd.openxmlformats-officedocument.spreadsheetml.queryTable+xml"/>
  <Override PartName="/xl/queryTables/queryTable3856.xml" ContentType="application/vnd.openxmlformats-officedocument.spreadsheetml.queryTable+xml"/>
  <Override PartName="/xl/queryTables/queryTable3857.xml" ContentType="application/vnd.openxmlformats-officedocument.spreadsheetml.queryTable+xml"/>
  <Override PartName="/xl/queryTables/queryTable3858.xml" ContentType="application/vnd.openxmlformats-officedocument.spreadsheetml.queryTable+xml"/>
  <Override PartName="/xl/queryTables/queryTable3859.xml" ContentType="application/vnd.openxmlformats-officedocument.spreadsheetml.queryTable+xml"/>
  <Override PartName="/xl/queryTables/queryTable3860.xml" ContentType="application/vnd.openxmlformats-officedocument.spreadsheetml.queryTable+xml"/>
  <Override PartName="/xl/queryTables/queryTable3861.xml" ContentType="application/vnd.openxmlformats-officedocument.spreadsheetml.queryTable+xml"/>
  <Override PartName="/xl/queryTables/queryTable3862.xml" ContentType="application/vnd.openxmlformats-officedocument.spreadsheetml.queryTable+xml"/>
  <Override PartName="/xl/queryTables/queryTable3863.xml" ContentType="application/vnd.openxmlformats-officedocument.spreadsheetml.queryTable+xml"/>
  <Override PartName="/xl/queryTables/queryTable3864.xml" ContentType="application/vnd.openxmlformats-officedocument.spreadsheetml.queryTable+xml"/>
  <Override PartName="/xl/queryTables/queryTable3865.xml" ContentType="application/vnd.openxmlformats-officedocument.spreadsheetml.queryTable+xml"/>
  <Override PartName="/xl/queryTables/queryTable3866.xml" ContentType="application/vnd.openxmlformats-officedocument.spreadsheetml.queryTable+xml"/>
  <Override PartName="/xl/queryTables/queryTable3867.xml" ContentType="application/vnd.openxmlformats-officedocument.spreadsheetml.queryTable+xml"/>
  <Override PartName="/xl/queryTables/queryTable3868.xml" ContentType="application/vnd.openxmlformats-officedocument.spreadsheetml.queryTable+xml"/>
  <Override PartName="/xl/queryTables/queryTable3869.xml" ContentType="application/vnd.openxmlformats-officedocument.spreadsheetml.queryTable+xml"/>
  <Override PartName="/xl/queryTables/queryTable3870.xml" ContentType="application/vnd.openxmlformats-officedocument.spreadsheetml.queryTable+xml"/>
  <Override PartName="/xl/queryTables/queryTable3871.xml" ContentType="application/vnd.openxmlformats-officedocument.spreadsheetml.queryTable+xml"/>
  <Override PartName="/xl/queryTables/queryTable3872.xml" ContentType="application/vnd.openxmlformats-officedocument.spreadsheetml.queryTable+xml"/>
  <Override PartName="/xl/queryTables/queryTable3873.xml" ContentType="application/vnd.openxmlformats-officedocument.spreadsheetml.queryTable+xml"/>
  <Override PartName="/xl/queryTables/queryTable3874.xml" ContentType="application/vnd.openxmlformats-officedocument.spreadsheetml.queryTable+xml"/>
  <Override PartName="/xl/queryTables/queryTable3875.xml" ContentType="application/vnd.openxmlformats-officedocument.spreadsheetml.queryTable+xml"/>
  <Override PartName="/xl/queryTables/queryTable3876.xml" ContentType="application/vnd.openxmlformats-officedocument.spreadsheetml.queryTable+xml"/>
  <Override PartName="/xl/queryTables/queryTable3877.xml" ContentType="application/vnd.openxmlformats-officedocument.spreadsheetml.queryTable+xml"/>
  <Override PartName="/xl/queryTables/queryTable3878.xml" ContentType="application/vnd.openxmlformats-officedocument.spreadsheetml.queryTable+xml"/>
  <Override PartName="/xl/queryTables/queryTable3879.xml" ContentType="application/vnd.openxmlformats-officedocument.spreadsheetml.queryTable+xml"/>
  <Override PartName="/xl/queryTables/queryTable3880.xml" ContentType="application/vnd.openxmlformats-officedocument.spreadsheetml.queryTable+xml"/>
  <Override PartName="/xl/queryTables/queryTable3881.xml" ContentType="application/vnd.openxmlformats-officedocument.spreadsheetml.queryTable+xml"/>
  <Override PartName="/xl/queryTables/queryTable3882.xml" ContentType="application/vnd.openxmlformats-officedocument.spreadsheetml.queryTable+xml"/>
  <Override PartName="/xl/queryTables/queryTable3883.xml" ContentType="application/vnd.openxmlformats-officedocument.spreadsheetml.queryTable+xml"/>
  <Override PartName="/xl/queryTables/queryTable3884.xml" ContentType="application/vnd.openxmlformats-officedocument.spreadsheetml.queryTable+xml"/>
  <Override PartName="/xl/queryTables/queryTable3885.xml" ContentType="application/vnd.openxmlformats-officedocument.spreadsheetml.queryTable+xml"/>
  <Override PartName="/xl/queryTables/queryTable3886.xml" ContentType="application/vnd.openxmlformats-officedocument.spreadsheetml.queryTable+xml"/>
  <Override PartName="/xl/queryTables/queryTable3887.xml" ContentType="application/vnd.openxmlformats-officedocument.spreadsheetml.queryTable+xml"/>
  <Override PartName="/xl/queryTables/queryTable3888.xml" ContentType="application/vnd.openxmlformats-officedocument.spreadsheetml.queryTable+xml"/>
  <Override PartName="/xl/queryTables/queryTable3889.xml" ContentType="application/vnd.openxmlformats-officedocument.spreadsheetml.queryTable+xml"/>
  <Override PartName="/xl/queryTables/queryTable3890.xml" ContentType="application/vnd.openxmlformats-officedocument.spreadsheetml.queryTable+xml"/>
  <Override PartName="/xl/queryTables/queryTable3891.xml" ContentType="application/vnd.openxmlformats-officedocument.spreadsheetml.queryTable+xml"/>
  <Override PartName="/xl/queryTables/queryTable3892.xml" ContentType="application/vnd.openxmlformats-officedocument.spreadsheetml.queryTable+xml"/>
  <Override PartName="/xl/queryTables/queryTable3893.xml" ContentType="application/vnd.openxmlformats-officedocument.spreadsheetml.queryTable+xml"/>
  <Override PartName="/xl/queryTables/queryTable3894.xml" ContentType="application/vnd.openxmlformats-officedocument.spreadsheetml.queryTable+xml"/>
  <Override PartName="/xl/queryTables/queryTable3895.xml" ContentType="application/vnd.openxmlformats-officedocument.spreadsheetml.queryTable+xml"/>
  <Override PartName="/xl/queryTables/queryTable3896.xml" ContentType="application/vnd.openxmlformats-officedocument.spreadsheetml.queryTable+xml"/>
  <Override PartName="/xl/queryTables/queryTable3897.xml" ContentType="application/vnd.openxmlformats-officedocument.spreadsheetml.queryTable+xml"/>
  <Override PartName="/xl/queryTables/queryTable3898.xml" ContentType="application/vnd.openxmlformats-officedocument.spreadsheetml.queryTable+xml"/>
  <Override PartName="/xl/queryTables/queryTable3899.xml" ContentType="application/vnd.openxmlformats-officedocument.spreadsheetml.queryTable+xml"/>
  <Override PartName="/xl/queryTables/queryTable3900.xml" ContentType="application/vnd.openxmlformats-officedocument.spreadsheetml.queryTable+xml"/>
  <Override PartName="/xl/queryTables/queryTable3901.xml" ContentType="application/vnd.openxmlformats-officedocument.spreadsheetml.queryTable+xml"/>
  <Override PartName="/xl/queryTables/queryTable3902.xml" ContentType="application/vnd.openxmlformats-officedocument.spreadsheetml.queryTable+xml"/>
  <Override PartName="/xl/queryTables/queryTable3903.xml" ContentType="application/vnd.openxmlformats-officedocument.spreadsheetml.queryTable+xml"/>
  <Override PartName="/xl/queryTables/queryTable3904.xml" ContentType="application/vnd.openxmlformats-officedocument.spreadsheetml.queryTable+xml"/>
  <Override PartName="/xl/queryTables/queryTable3905.xml" ContentType="application/vnd.openxmlformats-officedocument.spreadsheetml.queryTable+xml"/>
  <Override PartName="/xl/queryTables/queryTable3906.xml" ContentType="application/vnd.openxmlformats-officedocument.spreadsheetml.queryTable+xml"/>
  <Override PartName="/xl/queryTables/queryTable3907.xml" ContentType="application/vnd.openxmlformats-officedocument.spreadsheetml.queryTable+xml"/>
  <Override PartName="/xl/queryTables/queryTable3908.xml" ContentType="application/vnd.openxmlformats-officedocument.spreadsheetml.queryTable+xml"/>
  <Override PartName="/xl/queryTables/queryTable3909.xml" ContentType="application/vnd.openxmlformats-officedocument.spreadsheetml.queryTable+xml"/>
  <Override PartName="/xl/queryTables/queryTable3910.xml" ContentType="application/vnd.openxmlformats-officedocument.spreadsheetml.queryTable+xml"/>
  <Override PartName="/xl/queryTables/queryTable3911.xml" ContentType="application/vnd.openxmlformats-officedocument.spreadsheetml.queryTable+xml"/>
  <Override PartName="/xl/queryTables/queryTable3912.xml" ContentType="application/vnd.openxmlformats-officedocument.spreadsheetml.queryTable+xml"/>
  <Override PartName="/xl/queryTables/queryTable3913.xml" ContentType="application/vnd.openxmlformats-officedocument.spreadsheetml.queryTable+xml"/>
  <Override PartName="/xl/queryTables/queryTable3914.xml" ContentType="application/vnd.openxmlformats-officedocument.spreadsheetml.queryTable+xml"/>
  <Override PartName="/xl/queryTables/queryTable3915.xml" ContentType="application/vnd.openxmlformats-officedocument.spreadsheetml.queryTable+xml"/>
  <Override PartName="/xl/queryTables/queryTable3916.xml" ContentType="application/vnd.openxmlformats-officedocument.spreadsheetml.queryTable+xml"/>
  <Override PartName="/xl/queryTables/queryTable3917.xml" ContentType="application/vnd.openxmlformats-officedocument.spreadsheetml.queryTable+xml"/>
  <Override PartName="/xl/queryTables/queryTable3918.xml" ContentType="application/vnd.openxmlformats-officedocument.spreadsheetml.queryTable+xml"/>
  <Override PartName="/xl/queryTables/queryTable3919.xml" ContentType="application/vnd.openxmlformats-officedocument.spreadsheetml.queryTable+xml"/>
  <Override PartName="/xl/queryTables/queryTable3920.xml" ContentType="application/vnd.openxmlformats-officedocument.spreadsheetml.queryTable+xml"/>
  <Override PartName="/xl/queryTables/queryTable3921.xml" ContentType="application/vnd.openxmlformats-officedocument.spreadsheetml.queryTable+xml"/>
  <Override PartName="/xl/queryTables/queryTable3922.xml" ContentType="application/vnd.openxmlformats-officedocument.spreadsheetml.queryTable+xml"/>
  <Override PartName="/xl/queryTables/queryTable3923.xml" ContentType="application/vnd.openxmlformats-officedocument.spreadsheetml.queryTable+xml"/>
  <Override PartName="/xl/queryTables/queryTable3924.xml" ContentType="application/vnd.openxmlformats-officedocument.spreadsheetml.queryTable+xml"/>
  <Override PartName="/xl/queryTables/queryTable3925.xml" ContentType="application/vnd.openxmlformats-officedocument.spreadsheetml.queryTable+xml"/>
  <Override PartName="/xl/queryTables/queryTable3926.xml" ContentType="application/vnd.openxmlformats-officedocument.spreadsheetml.queryTable+xml"/>
  <Override PartName="/xl/queryTables/queryTable3927.xml" ContentType="application/vnd.openxmlformats-officedocument.spreadsheetml.queryTable+xml"/>
  <Override PartName="/xl/queryTables/queryTable3928.xml" ContentType="application/vnd.openxmlformats-officedocument.spreadsheetml.queryTable+xml"/>
  <Override PartName="/xl/queryTables/queryTable3929.xml" ContentType="application/vnd.openxmlformats-officedocument.spreadsheetml.queryTable+xml"/>
  <Override PartName="/xl/queryTables/queryTable3930.xml" ContentType="application/vnd.openxmlformats-officedocument.spreadsheetml.queryTable+xml"/>
  <Override PartName="/xl/queryTables/queryTable3931.xml" ContentType="application/vnd.openxmlformats-officedocument.spreadsheetml.queryTable+xml"/>
  <Override PartName="/xl/queryTables/queryTable3932.xml" ContentType="application/vnd.openxmlformats-officedocument.spreadsheetml.queryTable+xml"/>
  <Override PartName="/xl/queryTables/queryTable3933.xml" ContentType="application/vnd.openxmlformats-officedocument.spreadsheetml.queryTable+xml"/>
  <Override PartName="/xl/queryTables/queryTable3934.xml" ContentType="application/vnd.openxmlformats-officedocument.spreadsheetml.queryTable+xml"/>
  <Override PartName="/xl/queryTables/queryTable3935.xml" ContentType="application/vnd.openxmlformats-officedocument.spreadsheetml.queryTable+xml"/>
  <Override PartName="/xl/queryTables/queryTable3936.xml" ContentType="application/vnd.openxmlformats-officedocument.spreadsheetml.queryTable+xml"/>
  <Override PartName="/xl/queryTables/queryTable3937.xml" ContentType="application/vnd.openxmlformats-officedocument.spreadsheetml.queryTable+xml"/>
  <Override PartName="/xl/queryTables/queryTable3938.xml" ContentType="application/vnd.openxmlformats-officedocument.spreadsheetml.queryTable+xml"/>
  <Override PartName="/xl/queryTables/queryTable3939.xml" ContentType="application/vnd.openxmlformats-officedocument.spreadsheetml.queryTable+xml"/>
  <Override PartName="/xl/queryTables/queryTable3940.xml" ContentType="application/vnd.openxmlformats-officedocument.spreadsheetml.queryTable+xml"/>
  <Override PartName="/xl/queryTables/queryTable3941.xml" ContentType="application/vnd.openxmlformats-officedocument.spreadsheetml.queryTable+xml"/>
  <Override PartName="/xl/queryTables/queryTable3942.xml" ContentType="application/vnd.openxmlformats-officedocument.spreadsheetml.queryTable+xml"/>
  <Override PartName="/xl/queryTables/queryTable3943.xml" ContentType="application/vnd.openxmlformats-officedocument.spreadsheetml.queryTable+xml"/>
  <Override PartName="/xl/queryTables/queryTable3944.xml" ContentType="application/vnd.openxmlformats-officedocument.spreadsheetml.queryTable+xml"/>
  <Override PartName="/xl/queryTables/queryTable3945.xml" ContentType="application/vnd.openxmlformats-officedocument.spreadsheetml.queryTable+xml"/>
  <Override PartName="/xl/queryTables/queryTable3946.xml" ContentType="application/vnd.openxmlformats-officedocument.spreadsheetml.queryTable+xml"/>
  <Override PartName="/xl/queryTables/queryTable3947.xml" ContentType="application/vnd.openxmlformats-officedocument.spreadsheetml.queryTable+xml"/>
  <Override PartName="/xl/queryTables/queryTable3948.xml" ContentType="application/vnd.openxmlformats-officedocument.spreadsheetml.queryTable+xml"/>
  <Override PartName="/xl/queryTables/queryTable3949.xml" ContentType="application/vnd.openxmlformats-officedocument.spreadsheetml.queryTable+xml"/>
  <Override PartName="/xl/queryTables/queryTable3950.xml" ContentType="application/vnd.openxmlformats-officedocument.spreadsheetml.queryTable+xml"/>
  <Override PartName="/xl/queryTables/queryTable3951.xml" ContentType="application/vnd.openxmlformats-officedocument.spreadsheetml.queryTable+xml"/>
  <Override PartName="/xl/queryTables/queryTable3952.xml" ContentType="application/vnd.openxmlformats-officedocument.spreadsheetml.queryTable+xml"/>
  <Override PartName="/xl/queryTables/queryTable3953.xml" ContentType="application/vnd.openxmlformats-officedocument.spreadsheetml.queryTable+xml"/>
  <Override PartName="/xl/queryTables/queryTable3954.xml" ContentType="application/vnd.openxmlformats-officedocument.spreadsheetml.queryTable+xml"/>
  <Override PartName="/xl/queryTables/queryTable3955.xml" ContentType="application/vnd.openxmlformats-officedocument.spreadsheetml.queryTable+xml"/>
  <Override PartName="/xl/queryTables/queryTable3956.xml" ContentType="application/vnd.openxmlformats-officedocument.spreadsheetml.queryTable+xml"/>
  <Override PartName="/xl/queryTables/queryTable3957.xml" ContentType="application/vnd.openxmlformats-officedocument.spreadsheetml.queryTable+xml"/>
  <Override PartName="/xl/queryTables/queryTable3958.xml" ContentType="application/vnd.openxmlformats-officedocument.spreadsheetml.queryTable+xml"/>
  <Override PartName="/xl/queryTables/queryTable3959.xml" ContentType="application/vnd.openxmlformats-officedocument.spreadsheetml.queryTable+xml"/>
  <Override PartName="/xl/queryTables/queryTable3960.xml" ContentType="application/vnd.openxmlformats-officedocument.spreadsheetml.queryTable+xml"/>
  <Override PartName="/xl/queryTables/queryTable3961.xml" ContentType="application/vnd.openxmlformats-officedocument.spreadsheetml.queryTable+xml"/>
  <Override PartName="/xl/queryTables/queryTable3962.xml" ContentType="application/vnd.openxmlformats-officedocument.spreadsheetml.queryTable+xml"/>
  <Override PartName="/xl/queryTables/queryTable3963.xml" ContentType="application/vnd.openxmlformats-officedocument.spreadsheetml.queryTable+xml"/>
  <Override PartName="/xl/queryTables/queryTable3964.xml" ContentType="application/vnd.openxmlformats-officedocument.spreadsheetml.queryTable+xml"/>
  <Override PartName="/xl/queryTables/queryTable3965.xml" ContentType="application/vnd.openxmlformats-officedocument.spreadsheetml.queryTable+xml"/>
  <Override PartName="/xl/queryTables/queryTable3966.xml" ContentType="application/vnd.openxmlformats-officedocument.spreadsheetml.queryTable+xml"/>
  <Override PartName="/xl/queryTables/queryTable3967.xml" ContentType="application/vnd.openxmlformats-officedocument.spreadsheetml.queryTable+xml"/>
  <Override PartName="/xl/queryTables/queryTable3968.xml" ContentType="application/vnd.openxmlformats-officedocument.spreadsheetml.queryTable+xml"/>
  <Override PartName="/xl/queryTables/queryTable3969.xml" ContentType="application/vnd.openxmlformats-officedocument.spreadsheetml.queryTable+xml"/>
  <Override PartName="/xl/queryTables/queryTable3970.xml" ContentType="application/vnd.openxmlformats-officedocument.spreadsheetml.queryTable+xml"/>
  <Override PartName="/xl/queryTables/queryTable3971.xml" ContentType="application/vnd.openxmlformats-officedocument.spreadsheetml.queryTable+xml"/>
  <Override PartName="/xl/queryTables/queryTable3972.xml" ContentType="application/vnd.openxmlformats-officedocument.spreadsheetml.queryTable+xml"/>
  <Override PartName="/xl/queryTables/queryTable3973.xml" ContentType="application/vnd.openxmlformats-officedocument.spreadsheetml.queryTable+xml"/>
  <Override PartName="/xl/queryTables/queryTable3974.xml" ContentType="application/vnd.openxmlformats-officedocument.spreadsheetml.queryTable+xml"/>
  <Override PartName="/xl/queryTables/queryTable3975.xml" ContentType="application/vnd.openxmlformats-officedocument.spreadsheetml.queryTable+xml"/>
  <Override PartName="/xl/queryTables/queryTable3976.xml" ContentType="application/vnd.openxmlformats-officedocument.spreadsheetml.queryTable+xml"/>
  <Override PartName="/xl/queryTables/queryTable3977.xml" ContentType="application/vnd.openxmlformats-officedocument.spreadsheetml.queryTable+xml"/>
  <Override PartName="/xl/queryTables/queryTable3978.xml" ContentType="application/vnd.openxmlformats-officedocument.spreadsheetml.queryTable+xml"/>
  <Override PartName="/xl/queryTables/queryTable3979.xml" ContentType="application/vnd.openxmlformats-officedocument.spreadsheetml.queryTable+xml"/>
  <Override PartName="/xl/queryTables/queryTable3980.xml" ContentType="application/vnd.openxmlformats-officedocument.spreadsheetml.queryTable+xml"/>
  <Override PartName="/xl/queryTables/queryTable3981.xml" ContentType="application/vnd.openxmlformats-officedocument.spreadsheetml.queryTable+xml"/>
  <Override PartName="/xl/queryTables/queryTable3982.xml" ContentType="application/vnd.openxmlformats-officedocument.spreadsheetml.queryTable+xml"/>
  <Override PartName="/xl/queryTables/queryTable3983.xml" ContentType="application/vnd.openxmlformats-officedocument.spreadsheetml.queryTable+xml"/>
  <Override PartName="/xl/queryTables/queryTable3984.xml" ContentType="application/vnd.openxmlformats-officedocument.spreadsheetml.queryTable+xml"/>
  <Override PartName="/xl/queryTables/queryTable3985.xml" ContentType="application/vnd.openxmlformats-officedocument.spreadsheetml.queryTable+xml"/>
  <Override PartName="/xl/queryTables/queryTable3986.xml" ContentType="application/vnd.openxmlformats-officedocument.spreadsheetml.queryTable+xml"/>
  <Override PartName="/xl/queryTables/queryTable3987.xml" ContentType="application/vnd.openxmlformats-officedocument.spreadsheetml.queryTable+xml"/>
  <Override PartName="/xl/queryTables/queryTable3988.xml" ContentType="application/vnd.openxmlformats-officedocument.spreadsheetml.queryTable+xml"/>
  <Override PartName="/xl/queryTables/queryTable3989.xml" ContentType="application/vnd.openxmlformats-officedocument.spreadsheetml.queryTable+xml"/>
  <Override PartName="/xl/queryTables/queryTable3990.xml" ContentType="application/vnd.openxmlformats-officedocument.spreadsheetml.queryTable+xml"/>
  <Override PartName="/xl/queryTables/queryTable3991.xml" ContentType="application/vnd.openxmlformats-officedocument.spreadsheetml.queryTable+xml"/>
  <Override PartName="/xl/queryTables/queryTable3992.xml" ContentType="application/vnd.openxmlformats-officedocument.spreadsheetml.queryTable+xml"/>
  <Override PartName="/xl/queryTables/queryTable3993.xml" ContentType="application/vnd.openxmlformats-officedocument.spreadsheetml.queryTable+xml"/>
  <Override PartName="/xl/queryTables/queryTable3994.xml" ContentType="application/vnd.openxmlformats-officedocument.spreadsheetml.queryTable+xml"/>
  <Override PartName="/xl/queryTables/queryTable3995.xml" ContentType="application/vnd.openxmlformats-officedocument.spreadsheetml.queryTable+xml"/>
  <Override PartName="/xl/queryTables/queryTable3996.xml" ContentType="application/vnd.openxmlformats-officedocument.spreadsheetml.queryTable+xml"/>
  <Override PartName="/xl/queryTables/queryTable3997.xml" ContentType="application/vnd.openxmlformats-officedocument.spreadsheetml.queryTable+xml"/>
  <Override PartName="/xl/queryTables/queryTable3998.xml" ContentType="application/vnd.openxmlformats-officedocument.spreadsheetml.queryTable+xml"/>
  <Override PartName="/xl/queryTables/queryTable3999.xml" ContentType="application/vnd.openxmlformats-officedocument.spreadsheetml.queryTable+xml"/>
  <Override PartName="/xl/queryTables/queryTable4000.xml" ContentType="application/vnd.openxmlformats-officedocument.spreadsheetml.queryTable+xml"/>
  <Override PartName="/xl/queryTables/queryTable4001.xml" ContentType="application/vnd.openxmlformats-officedocument.spreadsheetml.queryTable+xml"/>
  <Override PartName="/xl/queryTables/queryTable4002.xml" ContentType="application/vnd.openxmlformats-officedocument.spreadsheetml.queryTable+xml"/>
  <Override PartName="/xl/queryTables/queryTable4003.xml" ContentType="application/vnd.openxmlformats-officedocument.spreadsheetml.queryTable+xml"/>
  <Override PartName="/xl/queryTables/queryTable4004.xml" ContentType="application/vnd.openxmlformats-officedocument.spreadsheetml.queryTable+xml"/>
  <Override PartName="/xl/queryTables/queryTable4005.xml" ContentType="application/vnd.openxmlformats-officedocument.spreadsheetml.queryTable+xml"/>
  <Override PartName="/xl/queryTables/queryTable4006.xml" ContentType="application/vnd.openxmlformats-officedocument.spreadsheetml.queryTable+xml"/>
  <Override PartName="/xl/queryTables/queryTable4007.xml" ContentType="application/vnd.openxmlformats-officedocument.spreadsheetml.queryTable+xml"/>
  <Override PartName="/xl/queryTables/queryTable4008.xml" ContentType="application/vnd.openxmlformats-officedocument.spreadsheetml.queryTable+xml"/>
  <Override PartName="/xl/queryTables/queryTable4009.xml" ContentType="application/vnd.openxmlformats-officedocument.spreadsheetml.queryTable+xml"/>
  <Override PartName="/xl/queryTables/queryTable4010.xml" ContentType="application/vnd.openxmlformats-officedocument.spreadsheetml.queryTable+xml"/>
  <Override PartName="/xl/queryTables/queryTable4011.xml" ContentType="application/vnd.openxmlformats-officedocument.spreadsheetml.queryTable+xml"/>
  <Override PartName="/xl/queryTables/queryTable4012.xml" ContentType="application/vnd.openxmlformats-officedocument.spreadsheetml.queryTable+xml"/>
  <Override PartName="/xl/queryTables/queryTable4013.xml" ContentType="application/vnd.openxmlformats-officedocument.spreadsheetml.queryTable+xml"/>
  <Override PartName="/xl/queryTables/queryTable4014.xml" ContentType="application/vnd.openxmlformats-officedocument.spreadsheetml.queryTable+xml"/>
  <Override PartName="/xl/queryTables/queryTable4015.xml" ContentType="application/vnd.openxmlformats-officedocument.spreadsheetml.queryTable+xml"/>
  <Override PartName="/xl/queryTables/queryTable4016.xml" ContentType="application/vnd.openxmlformats-officedocument.spreadsheetml.queryTable+xml"/>
  <Override PartName="/xl/queryTables/queryTable4017.xml" ContentType="application/vnd.openxmlformats-officedocument.spreadsheetml.queryTable+xml"/>
  <Override PartName="/xl/queryTables/queryTable4018.xml" ContentType="application/vnd.openxmlformats-officedocument.spreadsheetml.queryTable+xml"/>
  <Override PartName="/xl/queryTables/queryTable4019.xml" ContentType="application/vnd.openxmlformats-officedocument.spreadsheetml.queryTable+xml"/>
  <Override PartName="/xl/queryTables/queryTable4020.xml" ContentType="application/vnd.openxmlformats-officedocument.spreadsheetml.queryTable+xml"/>
  <Override PartName="/xl/queryTables/queryTable4021.xml" ContentType="application/vnd.openxmlformats-officedocument.spreadsheetml.queryTable+xml"/>
  <Override PartName="/xl/queryTables/queryTable4022.xml" ContentType="application/vnd.openxmlformats-officedocument.spreadsheetml.queryTable+xml"/>
  <Override PartName="/xl/queryTables/queryTable4023.xml" ContentType="application/vnd.openxmlformats-officedocument.spreadsheetml.queryTable+xml"/>
  <Override PartName="/xl/queryTables/queryTable4024.xml" ContentType="application/vnd.openxmlformats-officedocument.spreadsheetml.queryTable+xml"/>
  <Override PartName="/xl/queryTables/queryTable4025.xml" ContentType="application/vnd.openxmlformats-officedocument.spreadsheetml.queryTable+xml"/>
  <Override PartName="/xl/queryTables/queryTable4026.xml" ContentType="application/vnd.openxmlformats-officedocument.spreadsheetml.queryTable+xml"/>
  <Override PartName="/xl/queryTables/queryTable4027.xml" ContentType="application/vnd.openxmlformats-officedocument.spreadsheetml.queryTable+xml"/>
  <Override PartName="/xl/queryTables/queryTable4028.xml" ContentType="application/vnd.openxmlformats-officedocument.spreadsheetml.queryTable+xml"/>
  <Override PartName="/xl/queryTables/queryTable4029.xml" ContentType="application/vnd.openxmlformats-officedocument.spreadsheetml.queryTable+xml"/>
  <Override PartName="/xl/queryTables/queryTable4030.xml" ContentType="application/vnd.openxmlformats-officedocument.spreadsheetml.queryTable+xml"/>
  <Override PartName="/xl/queryTables/queryTable4031.xml" ContentType="application/vnd.openxmlformats-officedocument.spreadsheetml.queryTable+xml"/>
  <Override PartName="/xl/queryTables/queryTable4032.xml" ContentType="application/vnd.openxmlformats-officedocument.spreadsheetml.queryTable+xml"/>
  <Override PartName="/xl/queryTables/queryTable4033.xml" ContentType="application/vnd.openxmlformats-officedocument.spreadsheetml.queryTable+xml"/>
  <Override PartName="/xl/queryTables/queryTable4034.xml" ContentType="application/vnd.openxmlformats-officedocument.spreadsheetml.queryTable+xml"/>
  <Override PartName="/xl/queryTables/queryTable4035.xml" ContentType="application/vnd.openxmlformats-officedocument.spreadsheetml.queryTable+xml"/>
  <Override PartName="/xl/queryTables/queryTable4036.xml" ContentType="application/vnd.openxmlformats-officedocument.spreadsheetml.queryTable+xml"/>
  <Override PartName="/xl/queryTables/queryTable4037.xml" ContentType="application/vnd.openxmlformats-officedocument.spreadsheetml.queryTable+xml"/>
  <Override PartName="/xl/queryTables/queryTable4038.xml" ContentType="application/vnd.openxmlformats-officedocument.spreadsheetml.queryTable+xml"/>
  <Override PartName="/xl/queryTables/queryTable4039.xml" ContentType="application/vnd.openxmlformats-officedocument.spreadsheetml.queryTable+xml"/>
  <Override PartName="/xl/queryTables/queryTable4040.xml" ContentType="application/vnd.openxmlformats-officedocument.spreadsheetml.queryTable+xml"/>
  <Override PartName="/xl/queryTables/queryTable4041.xml" ContentType="application/vnd.openxmlformats-officedocument.spreadsheetml.queryTable+xml"/>
  <Override PartName="/xl/queryTables/queryTable4042.xml" ContentType="application/vnd.openxmlformats-officedocument.spreadsheetml.queryTable+xml"/>
  <Override PartName="/xl/queryTables/queryTable4043.xml" ContentType="application/vnd.openxmlformats-officedocument.spreadsheetml.queryTable+xml"/>
  <Override PartName="/xl/queryTables/queryTable4044.xml" ContentType="application/vnd.openxmlformats-officedocument.spreadsheetml.queryTable+xml"/>
  <Override PartName="/xl/queryTables/queryTable4045.xml" ContentType="application/vnd.openxmlformats-officedocument.spreadsheetml.queryTable+xml"/>
  <Override PartName="/xl/queryTables/queryTable4046.xml" ContentType="application/vnd.openxmlformats-officedocument.spreadsheetml.queryTable+xml"/>
  <Override PartName="/xl/queryTables/queryTable4047.xml" ContentType="application/vnd.openxmlformats-officedocument.spreadsheetml.queryTable+xml"/>
  <Override PartName="/xl/queryTables/queryTable4048.xml" ContentType="application/vnd.openxmlformats-officedocument.spreadsheetml.queryTable+xml"/>
  <Override PartName="/xl/queryTables/queryTable4049.xml" ContentType="application/vnd.openxmlformats-officedocument.spreadsheetml.queryTable+xml"/>
  <Override PartName="/xl/queryTables/queryTable4050.xml" ContentType="application/vnd.openxmlformats-officedocument.spreadsheetml.queryTable+xml"/>
  <Override PartName="/xl/queryTables/queryTable4051.xml" ContentType="application/vnd.openxmlformats-officedocument.spreadsheetml.queryTable+xml"/>
  <Override PartName="/xl/queryTables/queryTable4052.xml" ContentType="application/vnd.openxmlformats-officedocument.spreadsheetml.queryTable+xml"/>
  <Override PartName="/xl/queryTables/queryTable4053.xml" ContentType="application/vnd.openxmlformats-officedocument.spreadsheetml.queryTable+xml"/>
  <Override PartName="/xl/queryTables/queryTable4054.xml" ContentType="application/vnd.openxmlformats-officedocument.spreadsheetml.queryTable+xml"/>
  <Override PartName="/xl/queryTables/queryTable4055.xml" ContentType="application/vnd.openxmlformats-officedocument.spreadsheetml.queryTable+xml"/>
  <Override PartName="/xl/queryTables/queryTable4056.xml" ContentType="application/vnd.openxmlformats-officedocument.spreadsheetml.queryTable+xml"/>
  <Override PartName="/xl/queryTables/queryTable4057.xml" ContentType="application/vnd.openxmlformats-officedocument.spreadsheetml.queryTable+xml"/>
  <Override PartName="/xl/queryTables/queryTable4058.xml" ContentType="application/vnd.openxmlformats-officedocument.spreadsheetml.queryTable+xml"/>
  <Override PartName="/xl/queryTables/queryTable4059.xml" ContentType="application/vnd.openxmlformats-officedocument.spreadsheetml.queryTable+xml"/>
  <Override PartName="/xl/queryTables/queryTable4060.xml" ContentType="application/vnd.openxmlformats-officedocument.spreadsheetml.queryTable+xml"/>
  <Override PartName="/xl/queryTables/queryTable4061.xml" ContentType="application/vnd.openxmlformats-officedocument.spreadsheetml.queryTable+xml"/>
  <Override PartName="/xl/queryTables/queryTable4062.xml" ContentType="application/vnd.openxmlformats-officedocument.spreadsheetml.queryTable+xml"/>
  <Override PartName="/xl/queryTables/queryTable4063.xml" ContentType="application/vnd.openxmlformats-officedocument.spreadsheetml.queryTable+xml"/>
  <Override PartName="/xl/queryTables/queryTable4064.xml" ContentType="application/vnd.openxmlformats-officedocument.spreadsheetml.queryTable+xml"/>
  <Override PartName="/xl/queryTables/queryTable4065.xml" ContentType="application/vnd.openxmlformats-officedocument.spreadsheetml.queryTable+xml"/>
  <Override PartName="/xl/queryTables/queryTable4066.xml" ContentType="application/vnd.openxmlformats-officedocument.spreadsheetml.queryTable+xml"/>
  <Override PartName="/xl/queryTables/queryTable4067.xml" ContentType="application/vnd.openxmlformats-officedocument.spreadsheetml.queryTable+xml"/>
  <Override PartName="/xl/queryTables/queryTable4068.xml" ContentType="application/vnd.openxmlformats-officedocument.spreadsheetml.queryTable+xml"/>
  <Override PartName="/xl/queryTables/queryTable4069.xml" ContentType="application/vnd.openxmlformats-officedocument.spreadsheetml.queryTable+xml"/>
  <Override PartName="/xl/queryTables/queryTable4070.xml" ContentType="application/vnd.openxmlformats-officedocument.spreadsheetml.queryTable+xml"/>
  <Override PartName="/xl/queryTables/queryTable4071.xml" ContentType="application/vnd.openxmlformats-officedocument.spreadsheetml.queryTable+xml"/>
  <Override PartName="/xl/queryTables/queryTable4072.xml" ContentType="application/vnd.openxmlformats-officedocument.spreadsheetml.queryTable+xml"/>
  <Override PartName="/xl/queryTables/queryTable4073.xml" ContentType="application/vnd.openxmlformats-officedocument.spreadsheetml.queryTable+xml"/>
  <Override PartName="/xl/queryTables/queryTable4074.xml" ContentType="application/vnd.openxmlformats-officedocument.spreadsheetml.queryTable+xml"/>
  <Override PartName="/xl/queryTables/queryTable4075.xml" ContentType="application/vnd.openxmlformats-officedocument.spreadsheetml.queryTable+xml"/>
  <Override PartName="/xl/queryTables/queryTable4076.xml" ContentType="application/vnd.openxmlformats-officedocument.spreadsheetml.queryTable+xml"/>
  <Override PartName="/xl/queryTables/queryTable4077.xml" ContentType="application/vnd.openxmlformats-officedocument.spreadsheetml.queryTable+xml"/>
  <Override PartName="/xl/queryTables/queryTable4078.xml" ContentType="application/vnd.openxmlformats-officedocument.spreadsheetml.queryTable+xml"/>
  <Override PartName="/xl/queryTables/queryTable4079.xml" ContentType="application/vnd.openxmlformats-officedocument.spreadsheetml.queryTable+xml"/>
  <Override PartName="/xl/queryTables/queryTable4080.xml" ContentType="application/vnd.openxmlformats-officedocument.spreadsheetml.queryTable+xml"/>
  <Override PartName="/xl/queryTables/queryTable4081.xml" ContentType="application/vnd.openxmlformats-officedocument.spreadsheetml.queryTable+xml"/>
  <Override PartName="/xl/queryTables/queryTable4082.xml" ContentType="application/vnd.openxmlformats-officedocument.spreadsheetml.queryTable+xml"/>
  <Override PartName="/xl/queryTables/queryTable4083.xml" ContentType="application/vnd.openxmlformats-officedocument.spreadsheetml.queryTable+xml"/>
  <Override PartName="/xl/queryTables/queryTable4084.xml" ContentType="application/vnd.openxmlformats-officedocument.spreadsheetml.queryTable+xml"/>
  <Override PartName="/xl/queryTables/queryTable4085.xml" ContentType="application/vnd.openxmlformats-officedocument.spreadsheetml.queryTable+xml"/>
  <Override PartName="/xl/queryTables/queryTable4086.xml" ContentType="application/vnd.openxmlformats-officedocument.spreadsheetml.queryTable+xml"/>
  <Override PartName="/xl/queryTables/queryTable4087.xml" ContentType="application/vnd.openxmlformats-officedocument.spreadsheetml.queryTable+xml"/>
  <Override PartName="/xl/queryTables/queryTable4088.xml" ContentType="application/vnd.openxmlformats-officedocument.spreadsheetml.queryTable+xml"/>
  <Override PartName="/xl/queryTables/queryTable4089.xml" ContentType="application/vnd.openxmlformats-officedocument.spreadsheetml.queryTable+xml"/>
  <Override PartName="/xl/queryTables/queryTable4090.xml" ContentType="application/vnd.openxmlformats-officedocument.spreadsheetml.queryTable+xml"/>
  <Override PartName="/xl/queryTables/queryTable4091.xml" ContentType="application/vnd.openxmlformats-officedocument.spreadsheetml.queryTable+xml"/>
  <Override PartName="/xl/queryTables/queryTable4092.xml" ContentType="application/vnd.openxmlformats-officedocument.spreadsheetml.queryTable+xml"/>
  <Override PartName="/xl/queryTables/queryTable4093.xml" ContentType="application/vnd.openxmlformats-officedocument.spreadsheetml.queryTable+xml"/>
  <Override PartName="/xl/queryTables/queryTable4094.xml" ContentType="application/vnd.openxmlformats-officedocument.spreadsheetml.queryTable+xml"/>
  <Override PartName="/xl/queryTables/queryTable4095.xml" ContentType="application/vnd.openxmlformats-officedocument.spreadsheetml.queryTable+xml"/>
  <Override PartName="/xl/queryTables/queryTable4096.xml" ContentType="application/vnd.openxmlformats-officedocument.spreadsheetml.queryTable+xml"/>
  <Override PartName="/xl/queryTables/queryTable4097.xml" ContentType="application/vnd.openxmlformats-officedocument.spreadsheetml.queryTable+xml"/>
  <Override PartName="/xl/queryTables/queryTable4098.xml" ContentType="application/vnd.openxmlformats-officedocument.spreadsheetml.queryTable+xml"/>
  <Override PartName="/xl/queryTables/queryTable4099.xml" ContentType="application/vnd.openxmlformats-officedocument.spreadsheetml.queryTable+xml"/>
  <Override PartName="/xl/queryTables/queryTable4100.xml" ContentType="application/vnd.openxmlformats-officedocument.spreadsheetml.queryTable+xml"/>
  <Override PartName="/xl/queryTables/queryTable4101.xml" ContentType="application/vnd.openxmlformats-officedocument.spreadsheetml.queryTable+xml"/>
  <Override PartName="/xl/queryTables/queryTable4102.xml" ContentType="application/vnd.openxmlformats-officedocument.spreadsheetml.queryTable+xml"/>
  <Override PartName="/xl/queryTables/queryTable4103.xml" ContentType="application/vnd.openxmlformats-officedocument.spreadsheetml.queryTable+xml"/>
  <Override PartName="/xl/queryTables/queryTable4104.xml" ContentType="application/vnd.openxmlformats-officedocument.spreadsheetml.queryTable+xml"/>
  <Override PartName="/xl/queryTables/queryTable4105.xml" ContentType="application/vnd.openxmlformats-officedocument.spreadsheetml.queryTable+xml"/>
  <Override PartName="/xl/queryTables/queryTable4106.xml" ContentType="application/vnd.openxmlformats-officedocument.spreadsheetml.queryTable+xml"/>
  <Override PartName="/xl/queryTables/queryTable4107.xml" ContentType="application/vnd.openxmlformats-officedocument.spreadsheetml.queryTable+xml"/>
  <Override PartName="/xl/queryTables/queryTable4108.xml" ContentType="application/vnd.openxmlformats-officedocument.spreadsheetml.queryTable+xml"/>
  <Override PartName="/xl/queryTables/queryTable4109.xml" ContentType="application/vnd.openxmlformats-officedocument.spreadsheetml.queryTable+xml"/>
  <Override PartName="/xl/queryTables/queryTable4110.xml" ContentType="application/vnd.openxmlformats-officedocument.spreadsheetml.queryTable+xml"/>
  <Override PartName="/xl/queryTables/queryTable4111.xml" ContentType="application/vnd.openxmlformats-officedocument.spreadsheetml.queryTable+xml"/>
  <Override PartName="/xl/queryTables/queryTable4112.xml" ContentType="application/vnd.openxmlformats-officedocument.spreadsheetml.queryTable+xml"/>
  <Override PartName="/xl/queryTables/queryTable4113.xml" ContentType="application/vnd.openxmlformats-officedocument.spreadsheetml.queryTable+xml"/>
  <Override PartName="/xl/queryTables/queryTable4114.xml" ContentType="application/vnd.openxmlformats-officedocument.spreadsheetml.queryTable+xml"/>
  <Override PartName="/xl/queryTables/queryTable4115.xml" ContentType="application/vnd.openxmlformats-officedocument.spreadsheetml.queryTable+xml"/>
  <Override PartName="/xl/queryTables/queryTable4116.xml" ContentType="application/vnd.openxmlformats-officedocument.spreadsheetml.queryTable+xml"/>
  <Override PartName="/xl/queryTables/queryTable4117.xml" ContentType="application/vnd.openxmlformats-officedocument.spreadsheetml.queryTable+xml"/>
  <Override PartName="/xl/queryTables/queryTable4118.xml" ContentType="application/vnd.openxmlformats-officedocument.spreadsheetml.queryTable+xml"/>
  <Override PartName="/xl/queryTables/queryTable4119.xml" ContentType="application/vnd.openxmlformats-officedocument.spreadsheetml.queryTable+xml"/>
  <Override PartName="/xl/queryTables/queryTable4120.xml" ContentType="application/vnd.openxmlformats-officedocument.spreadsheetml.queryTable+xml"/>
  <Override PartName="/xl/queryTables/queryTable4121.xml" ContentType="application/vnd.openxmlformats-officedocument.spreadsheetml.queryTable+xml"/>
  <Override PartName="/xl/queryTables/queryTable4122.xml" ContentType="application/vnd.openxmlformats-officedocument.spreadsheetml.queryTable+xml"/>
  <Override PartName="/xl/queryTables/queryTable4123.xml" ContentType="application/vnd.openxmlformats-officedocument.spreadsheetml.queryTable+xml"/>
  <Override PartName="/xl/queryTables/queryTable4124.xml" ContentType="application/vnd.openxmlformats-officedocument.spreadsheetml.queryTable+xml"/>
  <Override PartName="/xl/queryTables/queryTable4125.xml" ContentType="application/vnd.openxmlformats-officedocument.spreadsheetml.queryTable+xml"/>
  <Override PartName="/xl/queryTables/queryTable4126.xml" ContentType="application/vnd.openxmlformats-officedocument.spreadsheetml.queryTable+xml"/>
  <Override PartName="/xl/queryTables/queryTable4127.xml" ContentType="application/vnd.openxmlformats-officedocument.spreadsheetml.queryTable+xml"/>
  <Override PartName="/xl/queryTables/queryTable4128.xml" ContentType="application/vnd.openxmlformats-officedocument.spreadsheetml.queryTable+xml"/>
  <Override PartName="/xl/queryTables/queryTable4129.xml" ContentType="application/vnd.openxmlformats-officedocument.spreadsheetml.queryTable+xml"/>
  <Override PartName="/xl/queryTables/queryTable4130.xml" ContentType="application/vnd.openxmlformats-officedocument.spreadsheetml.queryTable+xml"/>
  <Override PartName="/xl/queryTables/queryTable4131.xml" ContentType="application/vnd.openxmlformats-officedocument.spreadsheetml.queryTable+xml"/>
  <Override PartName="/xl/queryTables/queryTable4132.xml" ContentType="application/vnd.openxmlformats-officedocument.spreadsheetml.queryTable+xml"/>
  <Override PartName="/xl/queryTables/queryTable4133.xml" ContentType="application/vnd.openxmlformats-officedocument.spreadsheetml.queryTable+xml"/>
  <Override PartName="/xl/queryTables/queryTable4134.xml" ContentType="application/vnd.openxmlformats-officedocument.spreadsheetml.queryTable+xml"/>
  <Override PartName="/xl/queryTables/queryTable4135.xml" ContentType="application/vnd.openxmlformats-officedocument.spreadsheetml.queryTable+xml"/>
  <Override PartName="/xl/queryTables/queryTable4136.xml" ContentType="application/vnd.openxmlformats-officedocument.spreadsheetml.queryTable+xml"/>
  <Override PartName="/xl/queryTables/queryTable4137.xml" ContentType="application/vnd.openxmlformats-officedocument.spreadsheetml.queryTable+xml"/>
  <Override PartName="/xl/queryTables/queryTable4138.xml" ContentType="application/vnd.openxmlformats-officedocument.spreadsheetml.queryTable+xml"/>
  <Override PartName="/xl/queryTables/queryTable4139.xml" ContentType="application/vnd.openxmlformats-officedocument.spreadsheetml.queryTable+xml"/>
  <Override PartName="/xl/queryTables/queryTable4140.xml" ContentType="application/vnd.openxmlformats-officedocument.spreadsheetml.queryTable+xml"/>
  <Override PartName="/xl/queryTables/queryTable4141.xml" ContentType="application/vnd.openxmlformats-officedocument.spreadsheetml.queryTable+xml"/>
  <Override PartName="/xl/queryTables/queryTable4142.xml" ContentType="application/vnd.openxmlformats-officedocument.spreadsheetml.queryTable+xml"/>
  <Override PartName="/xl/queryTables/queryTable4143.xml" ContentType="application/vnd.openxmlformats-officedocument.spreadsheetml.queryTable+xml"/>
  <Override PartName="/xl/queryTables/queryTable4144.xml" ContentType="application/vnd.openxmlformats-officedocument.spreadsheetml.queryTable+xml"/>
  <Override PartName="/xl/queryTables/queryTable4145.xml" ContentType="application/vnd.openxmlformats-officedocument.spreadsheetml.queryTable+xml"/>
  <Override PartName="/xl/queryTables/queryTable4146.xml" ContentType="application/vnd.openxmlformats-officedocument.spreadsheetml.queryTable+xml"/>
  <Override PartName="/xl/queryTables/queryTable4147.xml" ContentType="application/vnd.openxmlformats-officedocument.spreadsheetml.queryTable+xml"/>
  <Override PartName="/xl/queryTables/queryTable4148.xml" ContentType="application/vnd.openxmlformats-officedocument.spreadsheetml.queryTable+xml"/>
  <Override PartName="/xl/queryTables/queryTable4149.xml" ContentType="application/vnd.openxmlformats-officedocument.spreadsheetml.queryTable+xml"/>
  <Override PartName="/xl/queryTables/queryTable4150.xml" ContentType="application/vnd.openxmlformats-officedocument.spreadsheetml.queryTable+xml"/>
  <Override PartName="/xl/queryTables/queryTable4151.xml" ContentType="application/vnd.openxmlformats-officedocument.spreadsheetml.queryTable+xml"/>
  <Override PartName="/xl/queryTables/queryTable4152.xml" ContentType="application/vnd.openxmlformats-officedocument.spreadsheetml.queryTable+xml"/>
  <Override PartName="/xl/queryTables/queryTable4153.xml" ContentType="application/vnd.openxmlformats-officedocument.spreadsheetml.queryTable+xml"/>
  <Override PartName="/xl/queryTables/queryTable4154.xml" ContentType="application/vnd.openxmlformats-officedocument.spreadsheetml.queryTable+xml"/>
  <Override PartName="/xl/queryTables/queryTable4155.xml" ContentType="application/vnd.openxmlformats-officedocument.spreadsheetml.queryTable+xml"/>
  <Override PartName="/xl/queryTables/queryTable4156.xml" ContentType="application/vnd.openxmlformats-officedocument.spreadsheetml.queryTable+xml"/>
  <Override PartName="/xl/queryTables/queryTable4157.xml" ContentType="application/vnd.openxmlformats-officedocument.spreadsheetml.queryTable+xml"/>
  <Override PartName="/xl/queryTables/queryTable4158.xml" ContentType="application/vnd.openxmlformats-officedocument.spreadsheetml.queryTable+xml"/>
  <Override PartName="/xl/queryTables/queryTable4159.xml" ContentType="application/vnd.openxmlformats-officedocument.spreadsheetml.queryTable+xml"/>
  <Override PartName="/xl/queryTables/queryTable4160.xml" ContentType="application/vnd.openxmlformats-officedocument.spreadsheetml.queryTable+xml"/>
  <Override PartName="/xl/queryTables/queryTable4161.xml" ContentType="application/vnd.openxmlformats-officedocument.spreadsheetml.queryTable+xml"/>
  <Override PartName="/xl/queryTables/queryTable4162.xml" ContentType="application/vnd.openxmlformats-officedocument.spreadsheetml.queryTable+xml"/>
  <Override PartName="/xl/queryTables/queryTable4163.xml" ContentType="application/vnd.openxmlformats-officedocument.spreadsheetml.queryTable+xml"/>
  <Override PartName="/xl/queryTables/queryTable4164.xml" ContentType="application/vnd.openxmlformats-officedocument.spreadsheetml.queryTable+xml"/>
  <Override PartName="/xl/queryTables/queryTable4165.xml" ContentType="application/vnd.openxmlformats-officedocument.spreadsheetml.queryTable+xml"/>
  <Override PartName="/xl/queryTables/queryTable4166.xml" ContentType="application/vnd.openxmlformats-officedocument.spreadsheetml.queryTable+xml"/>
  <Override PartName="/xl/queryTables/queryTable4167.xml" ContentType="application/vnd.openxmlformats-officedocument.spreadsheetml.queryTable+xml"/>
  <Override PartName="/xl/queryTables/queryTable4168.xml" ContentType="application/vnd.openxmlformats-officedocument.spreadsheetml.queryTable+xml"/>
  <Override PartName="/xl/queryTables/queryTable4169.xml" ContentType="application/vnd.openxmlformats-officedocument.spreadsheetml.queryTable+xml"/>
  <Override PartName="/xl/queryTables/queryTable4170.xml" ContentType="application/vnd.openxmlformats-officedocument.spreadsheetml.queryTable+xml"/>
  <Override PartName="/xl/queryTables/queryTable4171.xml" ContentType="application/vnd.openxmlformats-officedocument.spreadsheetml.queryTable+xml"/>
  <Override PartName="/xl/queryTables/queryTable4172.xml" ContentType="application/vnd.openxmlformats-officedocument.spreadsheetml.queryTable+xml"/>
  <Override PartName="/xl/queryTables/queryTable4173.xml" ContentType="application/vnd.openxmlformats-officedocument.spreadsheetml.queryTable+xml"/>
  <Override PartName="/xl/queryTables/queryTable4174.xml" ContentType="application/vnd.openxmlformats-officedocument.spreadsheetml.queryTable+xml"/>
  <Override PartName="/xl/queryTables/queryTable4175.xml" ContentType="application/vnd.openxmlformats-officedocument.spreadsheetml.queryTable+xml"/>
  <Override PartName="/xl/queryTables/queryTable4176.xml" ContentType="application/vnd.openxmlformats-officedocument.spreadsheetml.queryTable+xml"/>
  <Override PartName="/xl/queryTables/queryTable4177.xml" ContentType="application/vnd.openxmlformats-officedocument.spreadsheetml.queryTable+xml"/>
  <Override PartName="/xl/queryTables/queryTable4178.xml" ContentType="application/vnd.openxmlformats-officedocument.spreadsheetml.queryTable+xml"/>
  <Override PartName="/xl/queryTables/queryTable4179.xml" ContentType="application/vnd.openxmlformats-officedocument.spreadsheetml.queryTable+xml"/>
  <Override PartName="/xl/queryTables/queryTable4180.xml" ContentType="application/vnd.openxmlformats-officedocument.spreadsheetml.queryTable+xml"/>
  <Override PartName="/xl/queryTables/queryTable4181.xml" ContentType="application/vnd.openxmlformats-officedocument.spreadsheetml.queryTable+xml"/>
  <Override PartName="/xl/queryTables/queryTable4182.xml" ContentType="application/vnd.openxmlformats-officedocument.spreadsheetml.queryTable+xml"/>
  <Override PartName="/xl/queryTables/queryTable4183.xml" ContentType="application/vnd.openxmlformats-officedocument.spreadsheetml.queryTable+xml"/>
  <Override PartName="/xl/queryTables/queryTable4184.xml" ContentType="application/vnd.openxmlformats-officedocument.spreadsheetml.queryTable+xml"/>
  <Override PartName="/xl/queryTables/queryTable4185.xml" ContentType="application/vnd.openxmlformats-officedocument.spreadsheetml.queryTable+xml"/>
  <Override PartName="/xl/queryTables/queryTable4186.xml" ContentType="application/vnd.openxmlformats-officedocument.spreadsheetml.queryTable+xml"/>
  <Override PartName="/xl/queryTables/queryTable4187.xml" ContentType="application/vnd.openxmlformats-officedocument.spreadsheetml.queryTable+xml"/>
  <Override PartName="/xl/queryTables/queryTable4188.xml" ContentType="application/vnd.openxmlformats-officedocument.spreadsheetml.queryTable+xml"/>
  <Override PartName="/xl/queryTables/queryTable4189.xml" ContentType="application/vnd.openxmlformats-officedocument.spreadsheetml.queryTable+xml"/>
  <Override PartName="/xl/queryTables/queryTable4190.xml" ContentType="application/vnd.openxmlformats-officedocument.spreadsheetml.queryTable+xml"/>
  <Override PartName="/xl/queryTables/queryTable4191.xml" ContentType="application/vnd.openxmlformats-officedocument.spreadsheetml.queryTable+xml"/>
  <Override PartName="/xl/queryTables/queryTable4192.xml" ContentType="application/vnd.openxmlformats-officedocument.spreadsheetml.queryTable+xml"/>
  <Override PartName="/xl/queryTables/queryTable4193.xml" ContentType="application/vnd.openxmlformats-officedocument.spreadsheetml.queryTable+xml"/>
  <Override PartName="/xl/queryTables/queryTable4194.xml" ContentType="application/vnd.openxmlformats-officedocument.spreadsheetml.queryTable+xml"/>
  <Override PartName="/xl/queryTables/queryTable4195.xml" ContentType="application/vnd.openxmlformats-officedocument.spreadsheetml.queryTable+xml"/>
  <Override PartName="/xl/queryTables/queryTable4196.xml" ContentType="application/vnd.openxmlformats-officedocument.spreadsheetml.queryTable+xml"/>
  <Override PartName="/xl/queryTables/queryTable4197.xml" ContentType="application/vnd.openxmlformats-officedocument.spreadsheetml.queryTable+xml"/>
  <Override PartName="/xl/queryTables/queryTable4198.xml" ContentType="application/vnd.openxmlformats-officedocument.spreadsheetml.queryTable+xml"/>
  <Override PartName="/xl/queryTables/queryTable4199.xml" ContentType="application/vnd.openxmlformats-officedocument.spreadsheetml.queryTable+xml"/>
  <Override PartName="/xl/queryTables/queryTable4200.xml" ContentType="application/vnd.openxmlformats-officedocument.spreadsheetml.queryTable+xml"/>
  <Override PartName="/xl/queryTables/queryTable4201.xml" ContentType="application/vnd.openxmlformats-officedocument.spreadsheetml.queryTable+xml"/>
  <Override PartName="/xl/queryTables/queryTable4202.xml" ContentType="application/vnd.openxmlformats-officedocument.spreadsheetml.queryTable+xml"/>
  <Override PartName="/xl/queryTables/queryTable4203.xml" ContentType="application/vnd.openxmlformats-officedocument.spreadsheetml.queryTable+xml"/>
  <Override PartName="/xl/queryTables/queryTable4204.xml" ContentType="application/vnd.openxmlformats-officedocument.spreadsheetml.queryTable+xml"/>
  <Override PartName="/xl/queryTables/queryTable4205.xml" ContentType="application/vnd.openxmlformats-officedocument.spreadsheetml.queryTable+xml"/>
  <Override PartName="/xl/queryTables/queryTable4206.xml" ContentType="application/vnd.openxmlformats-officedocument.spreadsheetml.queryTable+xml"/>
  <Override PartName="/xl/queryTables/queryTable4207.xml" ContentType="application/vnd.openxmlformats-officedocument.spreadsheetml.queryTable+xml"/>
  <Override PartName="/xl/queryTables/queryTable4208.xml" ContentType="application/vnd.openxmlformats-officedocument.spreadsheetml.queryTable+xml"/>
  <Override PartName="/xl/queryTables/queryTable4209.xml" ContentType="application/vnd.openxmlformats-officedocument.spreadsheetml.queryTable+xml"/>
  <Override PartName="/xl/queryTables/queryTable4210.xml" ContentType="application/vnd.openxmlformats-officedocument.spreadsheetml.queryTable+xml"/>
  <Override PartName="/xl/queryTables/queryTable4211.xml" ContentType="application/vnd.openxmlformats-officedocument.spreadsheetml.queryTable+xml"/>
  <Override PartName="/xl/queryTables/queryTable4212.xml" ContentType="application/vnd.openxmlformats-officedocument.spreadsheetml.queryTable+xml"/>
  <Override PartName="/xl/queryTables/queryTable4213.xml" ContentType="application/vnd.openxmlformats-officedocument.spreadsheetml.queryTable+xml"/>
  <Override PartName="/xl/queryTables/queryTable4214.xml" ContentType="application/vnd.openxmlformats-officedocument.spreadsheetml.queryTable+xml"/>
  <Override PartName="/xl/queryTables/queryTable4215.xml" ContentType="application/vnd.openxmlformats-officedocument.spreadsheetml.queryTable+xml"/>
  <Override PartName="/xl/queryTables/queryTable4216.xml" ContentType="application/vnd.openxmlformats-officedocument.spreadsheetml.queryTable+xml"/>
  <Override PartName="/xl/queryTables/queryTable4217.xml" ContentType="application/vnd.openxmlformats-officedocument.spreadsheetml.queryTable+xml"/>
  <Override PartName="/xl/queryTables/queryTable4218.xml" ContentType="application/vnd.openxmlformats-officedocument.spreadsheetml.queryTable+xml"/>
  <Override PartName="/xl/queryTables/queryTable4219.xml" ContentType="application/vnd.openxmlformats-officedocument.spreadsheetml.queryTable+xml"/>
  <Override PartName="/xl/queryTables/queryTable4220.xml" ContentType="application/vnd.openxmlformats-officedocument.spreadsheetml.queryTable+xml"/>
  <Override PartName="/xl/queryTables/queryTable4221.xml" ContentType="application/vnd.openxmlformats-officedocument.spreadsheetml.queryTable+xml"/>
  <Override PartName="/xl/queryTables/queryTable4222.xml" ContentType="application/vnd.openxmlformats-officedocument.spreadsheetml.queryTable+xml"/>
  <Override PartName="/xl/queryTables/queryTable4223.xml" ContentType="application/vnd.openxmlformats-officedocument.spreadsheetml.queryTable+xml"/>
  <Override PartName="/xl/queryTables/queryTable4224.xml" ContentType="application/vnd.openxmlformats-officedocument.spreadsheetml.queryTable+xml"/>
  <Override PartName="/xl/queryTables/queryTable4225.xml" ContentType="application/vnd.openxmlformats-officedocument.spreadsheetml.queryTable+xml"/>
  <Override PartName="/xl/queryTables/queryTable4226.xml" ContentType="application/vnd.openxmlformats-officedocument.spreadsheetml.queryTable+xml"/>
  <Override PartName="/xl/queryTables/queryTable4227.xml" ContentType="application/vnd.openxmlformats-officedocument.spreadsheetml.queryTable+xml"/>
  <Override PartName="/xl/queryTables/queryTable4228.xml" ContentType="application/vnd.openxmlformats-officedocument.spreadsheetml.queryTable+xml"/>
  <Override PartName="/xl/queryTables/queryTable4229.xml" ContentType="application/vnd.openxmlformats-officedocument.spreadsheetml.queryTable+xml"/>
  <Override PartName="/xl/queryTables/queryTable423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suario\Documents\Ramon\DIG_VENDAS\"/>
    </mc:Choice>
  </mc:AlternateContent>
  <bookViews>
    <workbookView xWindow="0" yWindow="0" windowWidth="19440" windowHeight="7755" tabRatio="857"/>
  </bookViews>
  <sheets>
    <sheet name="A" sheetId="1" r:id="rId1"/>
    <sheet name="NF" sheetId="5" r:id="rId2"/>
    <sheet name="BF" sheetId="6" r:id="rId3"/>
    <sheet name="xx" sheetId="2" r:id="rId4"/>
    <sheet name="carga" sheetId="3" r:id="rId5"/>
  </sheets>
  <definedNames>
    <definedName name="_xlnm._FilterDatabase" localSheetId="0" hidden="1">A!$D$1:$D$460</definedName>
    <definedName name="_xlnm._FilterDatabase" localSheetId="2" hidden="1">BF!$F$1:$F$346</definedName>
    <definedName name="_xlnm._FilterDatabase" localSheetId="3" hidden="1">xx!$IL$1:$IL$579</definedName>
    <definedName name="Base_1" localSheetId="2">BF!$B$2:$N$101</definedName>
    <definedName name="Base_2" localSheetId="2">BF!$B$2:$N$101</definedName>
    <definedName name="Base_3" localSheetId="2">BF!$B$2:$N$101</definedName>
    <definedName name="Base_4" localSheetId="2">BF!$B$2:$N$101</definedName>
    <definedName name="Base_5" localSheetId="2">BF!$B$2:$N$111</definedName>
    <definedName name="Base_6" localSheetId="2">BF!$B$2:$N$101</definedName>
    <definedName name="Base_7" localSheetId="2">BF!$B$2:$N$111</definedName>
    <definedName name="Base_8" localSheetId="2">BF!$B$2:$N$157</definedName>
    <definedName name="Video" localSheetId="2">BF!$B$2:$N$138</definedName>
    <definedName name="Video_1" localSheetId="2">BF!$B$2:$N$141</definedName>
    <definedName name="Video_10" localSheetId="2">BF!$B$2:$N$84</definedName>
    <definedName name="Video_100" localSheetId="2">BF!$B$2:$N$75</definedName>
    <definedName name="Video_1000" localSheetId="2">BF!$B$2:$N$272</definedName>
    <definedName name="Video_1001" localSheetId="2">BF!$B$2:$N$163</definedName>
    <definedName name="Video_1002" localSheetId="2">BF!$B$2:$N$163</definedName>
    <definedName name="Video_1003" localSheetId="2">BF!$B$2:$N$149</definedName>
    <definedName name="Video_1004" localSheetId="2">BF!$B$2:$N$164</definedName>
    <definedName name="Video_1005" localSheetId="2">BF!$B$2:$N$189</definedName>
    <definedName name="Video_1006" localSheetId="2">BF!$B$2:$N$285</definedName>
    <definedName name="Video_1007" localSheetId="2">BF!$B$2:$N$187</definedName>
    <definedName name="Video_1008" localSheetId="2">BF!$B$2:$N$186</definedName>
    <definedName name="Video_1009" localSheetId="2">BF!$B$2:$N$204</definedName>
    <definedName name="Video_101" localSheetId="2">BF!$B$2:$N$144</definedName>
    <definedName name="Video_1010" localSheetId="2">BF!$B$2:$N$195</definedName>
    <definedName name="Video_1011" localSheetId="2">BF!$B$2:$N$56</definedName>
    <definedName name="Video_1012" localSheetId="2">BF!$B$2:$N$90</definedName>
    <definedName name="Video_1013" localSheetId="2">BF!$B$2:$N$154</definedName>
    <definedName name="Video_1014" localSheetId="2">BF!$B$2:$N$111</definedName>
    <definedName name="Video_1015" localSheetId="2">BF!$B$2:$M$23</definedName>
    <definedName name="Video_1016" localSheetId="2">BF!$B$2:$N$56</definedName>
    <definedName name="Video_1017" localSheetId="2">BF!$B$2:$N$187</definedName>
    <definedName name="Video_1018" localSheetId="2">BF!$B$2:$N$186</definedName>
    <definedName name="Video_1019" localSheetId="2">BF!$B$2:$M$10</definedName>
    <definedName name="Video_102" localSheetId="2">BF!$B$2:$N$153</definedName>
    <definedName name="Video_1020" localSheetId="2">BF!$B$2:$N$82</definedName>
    <definedName name="Video_1021" localSheetId="2">BF!$B$2:$M$36</definedName>
    <definedName name="Video_1022" localSheetId="2">BF!$B$2:$M$17</definedName>
    <definedName name="Video_1023" localSheetId="2">BF!$B$2:$M$16</definedName>
    <definedName name="Video_1024" localSheetId="2">BF!$B$2:$M$26</definedName>
    <definedName name="Video_1025" localSheetId="2">BF!$B$2:$M$30</definedName>
    <definedName name="Video_1026" localSheetId="2">BF!$B$2:$M$33</definedName>
    <definedName name="Video_1027" localSheetId="2">BF!$B$2:$M$18</definedName>
    <definedName name="Video_1028" localSheetId="2">BF!$B$2:$M$18</definedName>
    <definedName name="Video_1029" localSheetId="2">BF!$B$2:$N$83</definedName>
    <definedName name="Video_103" localSheetId="2">BF!$B$2:$N$144</definedName>
    <definedName name="Video_1030" localSheetId="2">BF!$B$2:$N$74</definedName>
    <definedName name="Video_1031" localSheetId="2">BF!$B$2:$N$227</definedName>
    <definedName name="Video_1032" localSheetId="2">BF!$B$2:$N$192</definedName>
    <definedName name="Video_1033" localSheetId="2">BF!$B$2:$N$192</definedName>
    <definedName name="Video_1034" localSheetId="2">BF!$B$2:$N$141</definedName>
    <definedName name="Video_1035" localSheetId="2">BF!$B$2:$N$141</definedName>
    <definedName name="Video_1036" localSheetId="2">BF!$B$2:$N$197</definedName>
    <definedName name="Video_1037" localSheetId="2">BF!$B$2:$N$140</definedName>
    <definedName name="Video_1038" localSheetId="2">BF!$B$2:$M$37</definedName>
    <definedName name="Video_1039" localSheetId="2">BF!$B$2:$N$222</definedName>
    <definedName name="Video_104" localSheetId="2">BF!$B$2:$N$153</definedName>
    <definedName name="Video_1040" localSheetId="2">BF!$B$2:$N$126</definedName>
    <definedName name="Video_1041" localSheetId="2">BF!$B$2:$N$141</definedName>
    <definedName name="Video_1042" localSheetId="2">BF!$B$2:$N$138</definedName>
    <definedName name="Video_1043" localSheetId="2">BF!$B$2:$N$192</definedName>
    <definedName name="Video_1044" localSheetId="2">BF!$B$2:$N$147</definedName>
    <definedName name="Video_1045" localSheetId="2">BF!$B$2:$N$217</definedName>
    <definedName name="Video_1046" localSheetId="2">BF!$B$2:$N$217</definedName>
    <definedName name="Video_1047" localSheetId="2">BF!$B$2:$N$228</definedName>
    <definedName name="Video_1048" localSheetId="2">BF!$B$2:$N$56</definedName>
    <definedName name="Video_1049" localSheetId="2">BF!$B$2:$N$82</definedName>
    <definedName name="Video_105" localSheetId="2">BF!$B$2:$N$147</definedName>
    <definedName name="Video_1050" localSheetId="2">BF!$B$2:$M$45</definedName>
    <definedName name="Video_1051" localSheetId="2">BF!$B$2:$M$12</definedName>
    <definedName name="Video_1052" localSheetId="2">BF!$B$2:$M$20</definedName>
    <definedName name="Video_1053" localSheetId="2">BF!$B$2:$M$16</definedName>
    <definedName name="Video_1054" localSheetId="2">BF!$B$2:$M$10</definedName>
    <definedName name="Video_1055" localSheetId="2">BF!$B$2:$M$25</definedName>
    <definedName name="Video_1056" localSheetId="2">BF!$B$2:$M$29</definedName>
    <definedName name="Video_1057" localSheetId="2">BF!$B$2:$M$35</definedName>
    <definedName name="Video_1058" localSheetId="2">BF!$B$2:$M$37</definedName>
    <definedName name="Video_1059" localSheetId="2">BF!$B$2:$M$23</definedName>
    <definedName name="Video_106" localSheetId="2">BF!$B$2:$N$127</definedName>
    <definedName name="Video_1060" localSheetId="2">BF!$B$2:$M$44</definedName>
    <definedName name="Video_1061" localSheetId="2">BF!$B$2:$M$44</definedName>
    <definedName name="Video_1062" localSheetId="2">BF!$B$2:$N$61</definedName>
    <definedName name="Video_1063" localSheetId="2">BF!$B$2:$N$88</definedName>
    <definedName name="Video_1064" localSheetId="2">BF!$B$2:$N$61</definedName>
    <definedName name="Video_1065" localSheetId="2">BF!$B$2:$N$222</definedName>
    <definedName name="Video_1066" localSheetId="2">BF!$B$2:$N$169</definedName>
    <definedName name="Video_1067" localSheetId="2">BF!$B$2:$N$259</definedName>
    <definedName name="Video_1068" localSheetId="2">BF!$B$2:$N$84</definedName>
    <definedName name="Video_1069" localSheetId="2">BF!$B$2:$N$60</definedName>
    <definedName name="Video_107" localSheetId="2">BF!$B$2:$N$97</definedName>
    <definedName name="Video_1070" localSheetId="2">BF!$B$2:$M$11</definedName>
    <definedName name="Video_1071" localSheetId="2">BF!$B$2:$N$76</definedName>
    <definedName name="Video_1072" localSheetId="2">BF!$B$2:$M$21</definedName>
    <definedName name="Video_1073" localSheetId="2">BF!$B$2:$M$32</definedName>
    <definedName name="Video_1074" localSheetId="2">BF!$B$2:$M$21</definedName>
    <definedName name="Video_1075" localSheetId="2">BF!$B$2:$M$24</definedName>
    <definedName name="Video_1076" localSheetId="2">BF!$B$2:$M$14</definedName>
    <definedName name="Video_1077" localSheetId="2">BF!$B$2:$M$9</definedName>
    <definedName name="Video_1078" localSheetId="2">BF!$B$2:$N$185</definedName>
    <definedName name="Video_1079" localSheetId="2">BF!$B$2:$N$150</definedName>
    <definedName name="Video_108" localSheetId="2">BF!$B$2:$N$137</definedName>
    <definedName name="Video_1080" localSheetId="2">BF!$B$2:$N$58</definedName>
    <definedName name="Video_1081" localSheetId="2">BF!$B$2:$M$43</definedName>
    <definedName name="Video_1082" localSheetId="2">BF!$B$2:$N$112</definedName>
    <definedName name="Video_1083" localSheetId="2">BF!$B$2:$N$68</definedName>
    <definedName name="Video_1084" localSheetId="2">BF!$B$2:$N$226</definedName>
    <definedName name="Video_1085" localSheetId="2">BF!$B$2:$N$191</definedName>
    <definedName name="Video_1086" localSheetId="2">BF!$B$2:$N$130</definedName>
    <definedName name="Video_1087" localSheetId="2">BF!$B$2:$N$201</definedName>
    <definedName name="Video_1088" localSheetId="2">BF!$B$2:$N$207</definedName>
    <definedName name="Video_1089" localSheetId="2">BF!$B$2:$N$200</definedName>
    <definedName name="Video_109" localSheetId="2">BF!$B$2:$N$137</definedName>
    <definedName name="Video_1090" localSheetId="2">BF!$B$2:$M$44</definedName>
    <definedName name="Video_1091" localSheetId="2">BF!$B$2:$N$80</definedName>
    <definedName name="Video_1092" localSheetId="2">BF!$B$2:$M$35</definedName>
    <definedName name="Video_1093" localSheetId="2">BF!$B$2:$M$48</definedName>
    <definedName name="Video_1094" localSheetId="2">BF!$B$2:$N$92</definedName>
    <definedName name="Video_1095" localSheetId="2">BF!$B$2:$M$20</definedName>
    <definedName name="Video_1096" localSheetId="2">BF!$B$2:$M$25</definedName>
    <definedName name="Video_1097" localSheetId="2">BF!$B$2:$M$36</definedName>
    <definedName name="Video_1098" localSheetId="2">BF!$B$2:$M$19</definedName>
    <definedName name="Video_1099" localSheetId="2">BF!$B$2:$M$29</definedName>
    <definedName name="Video_11" localSheetId="2">BF!$B$2:$N$70</definedName>
    <definedName name="Video_110" localSheetId="2">BF!$B$2:$M$47</definedName>
    <definedName name="Video_1100" localSheetId="2">BF!$B$2:$M$30</definedName>
    <definedName name="Video_1101" localSheetId="2">BF!$B$2:$M$15</definedName>
    <definedName name="Video_1102" localSheetId="2">BF!$B$2:$M$27</definedName>
    <definedName name="Video_1103" localSheetId="2">BF!$B$2:$N$56</definedName>
    <definedName name="Video_1104" localSheetId="2">BF!$B$2:$M$48</definedName>
    <definedName name="Video_1105" localSheetId="2">BF!$B$2:$N$68</definedName>
    <definedName name="Video_1106" localSheetId="2">BF!$B$2:$N$277</definedName>
    <definedName name="Video_1107" localSheetId="2">BF!$B$2:$N$142</definedName>
    <definedName name="Video_1108" localSheetId="2">BF!$B$2:$N$268</definedName>
    <definedName name="Video_1109" localSheetId="2">BF!$B$2:$M$27</definedName>
    <definedName name="Video_111" localSheetId="2">BF!$B$2:$N$135</definedName>
    <definedName name="Video_1110" localSheetId="2">BF!$B$2:$N$177</definedName>
    <definedName name="Video_1111" localSheetId="2">BF!$B$2:$N$177</definedName>
    <definedName name="Video_1112" localSheetId="2">BF!$B$2:$N$128</definedName>
    <definedName name="Video_1113" localSheetId="2">BF!$B$2:$N$176</definedName>
    <definedName name="Video_1114" localSheetId="2">BF!$B$2:$N$135</definedName>
    <definedName name="Video_1115" localSheetId="2">BF!$B$2:$N$202</definedName>
    <definedName name="Video_1116" localSheetId="2">BF!$B$2:$M$35</definedName>
    <definedName name="Video_1117" localSheetId="2">BF!$B$2:$N$68</definedName>
    <definedName name="Video_1118" localSheetId="2">BF!$B$2:$N$278</definedName>
    <definedName name="Video_1119" localSheetId="2">BF!$B$2:$N$193</definedName>
    <definedName name="Video_112" localSheetId="2">BF!$B$2:$H$81</definedName>
    <definedName name="Video_1120" localSheetId="2">BF!$B$2:$N$141</definedName>
    <definedName name="Video_1121" localSheetId="2">BF!$B$2:$N$141</definedName>
    <definedName name="Video_1122" localSheetId="2">BF!$B$2:$N$166</definedName>
    <definedName name="Video_1123" localSheetId="2">BF!$B$2:$N$166</definedName>
    <definedName name="Video_1124" localSheetId="2">BF!$B$2:$N$194</definedName>
    <definedName name="Video_1125" localSheetId="2">BF!$B$2:$N$163</definedName>
    <definedName name="Video_1126" localSheetId="2">BF!$B$2:$M$48</definedName>
    <definedName name="Video_1127" localSheetId="2">BF!$B$2:$N$94</definedName>
    <definedName name="Video_1128" localSheetId="2">BF!$B$2:$N$147</definedName>
    <definedName name="Video_1129" localSheetId="2">BF!$B$2:$N$118</definedName>
    <definedName name="Video_113" localSheetId="2">BF!$B$2:$N$131</definedName>
    <definedName name="Video_1130" localSheetId="2">BF!$B$2:$M$46</definedName>
    <definedName name="Video_1131" localSheetId="2">BF!$B$2:$M$27</definedName>
    <definedName name="Video_1132" localSheetId="2">BF!$B$2:$M$43</definedName>
    <definedName name="Video_1133" localSheetId="2">BF!$B$2:$M$22</definedName>
    <definedName name="Video_1134" localSheetId="2">BF!$B$2:$M$27</definedName>
    <definedName name="Video_1135" localSheetId="2">BF!$B$2:$M$42</definedName>
    <definedName name="Video_1136" localSheetId="2">BF!$B$2:$M$42</definedName>
    <definedName name="Video_1137" localSheetId="2">BF!$B$2:$M$26</definedName>
    <definedName name="Video_1138" localSheetId="2">BF!$B$2:$M$20</definedName>
    <definedName name="Video_1139" localSheetId="2">BF!$B$2:$M$7</definedName>
    <definedName name="Video_114" localSheetId="2">BF!$B$2:$N$83</definedName>
    <definedName name="Video_1140" localSheetId="2">BF!$B$2:$M$29</definedName>
    <definedName name="Video_1141" localSheetId="2">BF!$B$2:$M$37</definedName>
    <definedName name="Video_1142" localSheetId="2">BF!$B$2:$N$90</definedName>
    <definedName name="Video_1143" localSheetId="2">BF!$B$2:$N$119</definedName>
    <definedName name="Video_1144" localSheetId="2">BF!$B$2:$M$41</definedName>
    <definedName name="Video_1145" localSheetId="2">BF!$B$2:$M$45</definedName>
    <definedName name="Video_1146" localSheetId="2">BF!$B$2:$N$136</definedName>
    <definedName name="Video_1147" localSheetId="2">BF!$B$2:$N$150</definedName>
    <definedName name="Video_1148" localSheetId="2">BF!$B$2:$N$132</definedName>
    <definedName name="Video_1149" localSheetId="2">BF!$B$2:$N$276</definedName>
    <definedName name="Video_115" localSheetId="2">BF!$B$2:$N$59</definedName>
    <definedName name="Video_1150" localSheetId="2">BF!$B$2:$N$192</definedName>
    <definedName name="Video_1151" localSheetId="2">BF!$B$2:$N$126</definedName>
    <definedName name="Video_1152" localSheetId="2">BF!$B$2:$N$153</definedName>
    <definedName name="Video_1153" localSheetId="2">BF!$B$2:$N$198</definedName>
    <definedName name="Video_1154" localSheetId="2">BF!$B$2:$N$149</definedName>
    <definedName name="Video_1155" localSheetId="2">BF!$B$2:$M$41</definedName>
    <definedName name="Video_1156" localSheetId="2">BF!$B$2:$N$188</definedName>
    <definedName name="Video_1157" localSheetId="2">BF!$B$2:$N$175</definedName>
    <definedName name="Video_1158" localSheetId="2">BF!$B$2:$N$148</definedName>
    <definedName name="Video_1159" localSheetId="2">BF!$B$2:$N$193</definedName>
    <definedName name="Video_116" localSheetId="2">BF!$B$2:$N$65</definedName>
    <definedName name="Video_1160" localSheetId="2">BF!$B$2:$N$151</definedName>
    <definedName name="Video_1161" localSheetId="2">BF!$B$2:$N$122</definedName>
    <definedName name="Video_1162" localSheetId="2">BF!$B$2:$M$47</definedName>
    <definedName name="Video_1163" localSheetId="2">BF!$B$2:$N$177</definedName>
    <definedName name="Video_1164" localSheetId="2">BF!$B$2:$N$71</definedName>
    <definedName name="Video_1165" localSheetId="2">BF!$B$2:$M$24</definedName>
    <definedName name="Video_1166" localSheetId="2">BF!$B$2:$M$43</definedName>
    <definedName name="Video_1167" localSheetId="2">BF!$B$2:$M$41</definedName>
    <definedName name="Video_1168" localSheetId="2">BF!$B$2:$M$39</definedName>
    <definedName name="Video_1169" localSheetId="2">BF!$B$2:$M$10</definedName>
    <definedName name="Video_117" localSheetId="2">BF!$B$2:$N$167</definedName>
    <definedName name="Video_1170" localSheetId="2">BF!$B$2:$M$13</definedName>
    <definedName name="Video_1171" localSheetId="2">BF!$B$2:$M$20</definedName>
    <definedName name="Video_1172" localSheetId="2">BF!$B$2:$M$14</definedName>
    <definedName name="Video_1173" localSheetId="2">BF!$B$2:$N$75</definedName>
    <definedName name="Video_1174" localSheetId="2">BF!$B$2:$M$47</definedName>
    <definedName name="Video_1175" localSheetId="2">BF!$B$2:$N$237</definedName>
    <definedName name="Video_1176" localSheetId="2">BF!$B$2:$N$135</definedName>
    <definedName name="Video_1177" localSheetId="2">BF!$B$2:$N$171</definedName>
    <definedName name="Video_1178" localSheetId="2">BF!$B$2:$N$129</definedName>
    <definedName name="Video_1179" localSheetId="2">BF!$B$2:$N$149</definedName>
    <definedName name="Video_118" localSheetId="2">BF!$B$2:$N$74</definedName>
    <definedName name="Video_1180" localSheetId="2">BF!$B$2:$N$148</definedName>
    <definedName name="Video_1181" localSheetId="2">BF!$B$2:$N$140</definedName>
    <definedName name="Video_1182" localSheetId="2">BF!$B$2:$N$200</definedName>
    <definedName name="Video_1183" localSheetId="2">BF!$B$2:$N$172</definedName>
    <definedName name="Video_1184" localSheetId="2">BF!$B$2:$N$172</definedName>
    <definedName name="Video_1185" localSheetId="2">BF!$B$2:$N$134</definedName>
    <definedName name="Video_1186" localSheetId="2">BF!$B$2:$N$165</definedName>
    <definedName name="Video_1187" localSheetId="2">BF!$B$2:$N$144</definedName>
    <definedName name="Video_1188" localSheetId="2">BF!$B$2:$M$47</definedName>
    <definedName name="Video_1189" localSheetId="2">BF!$B$2:$M$44</definedName>
    <definedName name="Video_119" localSheetId="2">BF!$B$2:$N$92</definedName>
    <definedName name="Video_1190" localSheetId="2">BF!$B$2:$N$133</definedName>
    <definedName name="Video_1191" localSheetId="2">BF!$B$2:$M$40</definedName>
    <definedName name="Video_1192" localSheetId="2">BF!$B$2:$N$98</definedName>
    <definedName name="Video_1193" localSheetId="2">BF!$B$2:$N$88</definedName>
    <definedName name="Video_1194" localSheetId="2">BF!$B$2:$M$31</definedName>
    <definedName name="Video_1195" localSheetId="2">BF!$B$2:$N$130</definedName>
    <definedName name="Video_1196" localSheetId="2">BF!$B$2:$N$68</definedName>
    <definedName name="Video_1197" localSheetId="2">BF!$B$2:$M$9</definedName>
    <definedName name="Video_1198" localSheetId="2">BF!$B$2:$M$10</definedName>
    <definedName name="Video_1199" localSheetId="2">BF!$B$2:$M$18</definedName>
    <definedName name="Video_12" localSheetId="2">BF!$B$2:$N$146</definedName>
    <definedName name="Video_120" localSheetId="2">BF!$B$2:$N$70</definedName>
    <definedName name="Video_1200" localSheetId="2">BF!$B$2:$M$18</definedName>
    <definedName name="Video_1201" localSheetId="2">BF!$B$2:$M$10</definedName>
    <definedName name="Video_1202" localSheetId="2">BF!$B$2:$N$71</definedName>
    <definedName name="Video_1203" localSheetId="2">BF!$B$2:$M$29</definedName>
    <definedName name="Video_1204" localSheetId="2">BF!$B$2:$M$23</definedName>
    <definedName name="Video_1205" localSheetId="2">BF!$B$2:$M$38</definedName>
    <definedName name="Video_1206" localSheetId="2">BF!$B$2:$N$122</definedName>
    <definedName name="Video_1207" localSheetId="2">BF!$B$2:$N$79</definedName>
    <definedName name="Video_1208" localSheetId="2">BF!$B$2:$M$46</definedName>
    <definedName name="Video_1209" localSheetId="2">BF!$B$2:$N$165</definedName>
    <definedName name="Video_121" localSheetId="2">BF!$B$2:$N$70</definedName>
    <definedName name="Video_1210" localSheetId="2">BF!$B$2:$N$204</definedName>
    <definedName name="Video_1211" localSheetId="2">BF!$B$2:$N$204</definedName>
    <definedName name="Video_1212" localSheetId="2">BF!$B$2:$N$153</definedName>
    <definedName name="Video_1213" localSheetId="2">BF!$B$2:$N$131</definedName>
    <definedName name="Video_1214" localSheetId="2">BF!$B$2:$N$130</definedName>
    <definedName name="Video_1215" localSheetId="2">BF!$B$2:$N$138</definedName>
    <definedName name="Video_1216" localSheetId="2">BF!$B$2:$N$143</definedName>
    <definedName name="Video_1217" localSheetId="2">BF!$B$2:$N$141</definedName>
    <definedName name="Video_1218" localSheetId="2">BF!$B$2:$N$219</definedName>
    <definedName name="Video_1219" localSheetId="2">BF!$B$2:$N$235</definedName>
    <definedName name="Video_122" localSheetId="2">BF!$B$2:$N$126</definedName>
    <definedName name="Video_1220" localSheetId="2">BF!$B$2:$M$28</definedName>
    <definedName name="Video_1221" localSheetId="2">BF!$B$2:$N$168</definedName>
    <definedName name="Video_1222" localSheetId="2">BF!$B$2:$N$131</definedName>
    <definedName name="Video_1223" localSheetId="2">BF!$B$2:$N$162</definedName>
    <definedName name="Video_1224" localSheetId="2">BF!$B$2:$N$179</definedName>
    <definedName name="Video_1225" localSheetId="2">BF!$B$2:$N$138</definedName>
    <definedName name="Video_1226" localSheetId="2">BF!$B$2:$N$162</definedName>
    <definedName name="Video_1227" localSheetId="2">BF!$B$2:$N$200</definedName>
    <definedName name="Video_1228" localSheetId="2">BF!$B$2:$N$66</definedName>
    <definedName name="Video_1229" localSheetId="2">BF!$B$2:$M$29</definedName>
    <definedName name="Video_123" localSheetId="2">BF!$B$2:$N$239</definedName>
    <definedName name="Video_1230" localSheetId="2">BF!$B$2:$M$19</definedName>
    <definedName name="Video_1231" localSheetId="2">BF!$B$2:$M$22</definedName>
    <definedName name="Video_1232" localSheetId="2">BF!$B$2:$M$33</definedName>
    <definedName name="Video_1233" localSheetId="2">BF!$B$2:$M$9</definedName>
    <definedName name="Video_1234" localSheetId="2">BF!$B$2:$M$23</definedName>
    <definedName name="Video_1235" localSheetId="2">BF!$B$2:$M$10</definedName>
    <definedName name="Video_1236" localSheetId="2">BF!$B$2:$M$23</definedName>
    <definedName name="Video_1237" localSheetId="2">BF!$B$2:$M$12</definedName>
    <definedName name="Video_1238" localSheetId="2">BF!$B$2:$N$66</definedName>
    <definedName name="Video_1239" localSheetId="2">BF!$B$2:$N$60</definedName>
    <definedName name="Video_124" localSheetId="2">BF!$B$2:$N$123</definedName>
    <definedName name="Video_1240" localSheetId="2">BF!$B$2:$N$241</definedName>
    <definedName name="Video_1241" localSheetId="2">BF!$B$2:$N$144</definedName>
    <definedName name="Video_1242" localSheetId="2">BF!$B$2:$N$201</definedName>
    <definedName name="Video_1243" localSheetId="2">BF!$B$2:$N$137</definedName>
    <definedName name="Video_1244" localSheetId="2">BF!$B$2:$N$124</definedName>
    <definedName name="Video_1245" localSheetId="2">BF!$B$2:$N$198</definedName>
    <definedName name="Video_1246" localSheetId="2">BF!$B$2:$N$137</definedName>
    <definedName name="Video_1247" localSheetId="2">BF!$B$2:$N$196</definedName>
    <definedName name="Video_1248" localSheetId="2">BF!$B$2:$N$89</definedName>
    <definedName name="Video_1249" localSheetId="2">BF!$B$2:$N$195</definedName>
    <definedName name="Video_125" localSheetId="2">BF!$B$2:$N$141</definedName>
    <definedName name="Video_1250" localSheetId="2">BF!$B$2:$N$133</definedName>
    <definedName name="Video_1251" localSheetId="2">BF!$B$2:$N$151</definedName>
    <definedName name="Video_1252" localSheetId="2">BF!$B$2:$N$187</definedName>
    <definedName name="Video_1253" localSheetId="2">BF!$B$2:$N$169</definedName>
    <definedName name="Video_1254" localSheetId="2">BF!$B$2:$N$187</definedName>
    <definedName name="Video_1255" localSheetId="2">BF!$B$2:$N$82</definedName>
    <definedName name="Video_1256" localSheetId="2">BF!$B$2:$M$37</definedName>
    <definedName name="Video_1257" localSheetId="2">BF!$B$2:$N$173</definedName>
    <definedName name="Video_1258" localSheetId="2">BF!$B$2:$N$71</definedName>
    <definedName name="Video_1259" localSheetId="2">BF!$B$2:$M$30</definedName>
    <definedName name="Video_126" localSheetId="2">BF!$B$2:$N$136</definedName>
    <definedName name="Video_1260" localSheetId="2">BF!$B$2:$M$24</definedName>
    <definedName name="Video_1261" localSheetId="2">BF!$B$2:$M$39</definedName>
    <definedName name="Video_1262" localSheetId="2">BF!$B$2:$M$12</definedName>
    <definedName name="Video_1263" localSheetId="2">BF!$B$2:$M$36</definedName>
    <definedName name="Video_1264" localSheetId="2">BF!$B$2:$N$182</definedName>
    <definedName name="Video_1265" localSheetId="2">BF!$B$2:$N$76</definedName>
    <definedName name="Video_1266" localSheetId="2">BF!$B$2:$N$65</definedName>
    <definedName name="Video_1267" localSheetId="2">BF!$B$2:$N$187</definedName>
    <definedName name="Video_1268" localSheetId="2">BF!$B$2:$N$153</definedName>
    <definedName name="Video_1269" localSheetId="2">BF!$B$2:$N$130</definedName>
    <definedName name="Video_127" localSheetId="2">BF!$B$2:$N$133</definedName>
    <definedName name="Video_1270" localSheetId="2">BF!$B$2:$N$153</definedName>
    <definedName name="Video_1271" localSheetId="2">BF!$B$2:$N$189</definedName>
    <definedName name="Video_1272" localSheetId="2">BF!$B$2:$N$130</definedName>
    <definedName name="Video_1273" localSheetId="2">BF!$B$2:$N$239</definedName>
    <definedName name="Video_1274" localSheetId="2">BF!$B$2:$M$31</definedName>
    <definedName name="Video_1275" localSheetId="2">BF!$B$2:$N$142</definedName>
    <definedName name="Video_1276" localSheetId="2">BF!$B$2:$N$126</definedName>
    <definedName name="Video_1277" localSheetId="2">BF!$B$2:$N$198</definedName>
    <definedName name="Video_1278" localSheetId="2">BF!$B$2:$N$163</definedName>
    <definedName name="Video_1279" localSheetId="2">BF!$B$2:$N$174</definedName>
    <definedName name="Video_128" localSheetId="2">BF!$B$2:$N$133</definedName>
    <definedName name="Video_1280" localSheetId="2">BF!$B$2:$N$127</definedName>
    <definedName name="Video_1281" localSheetId="2">BF!$B$2:$N$201</definedName>
    <definedName name="Video_1282" localSheetId="2">BF!$B$2:$N$202</definedName>
    <definedName name="Video_1283" localSheetId="2">BF!$B$2:$N$173</definedName>
    <definedName name="Video_1284" localSheetId="2">BF!$B$2:$M$25</definedName>
    <definedName name="Video_1285" localSheetId="2">BF!$B$2:$N$178</definedName>
    <definedName name="Video_1286" localSheetId="2">BF!$B$2:$N$61</definedName>
    <definedName name="Video_1287" localSheetId="2">BF!$B$2:$M$38</definedName>
    <definedName name="Video_1288" localSheetId="2">BF!$B$2:$N$77</definedName>
    <definedName name="Video_1289" localSheetId="2">BF!$B$2:$M$36</definedName>
    <definedName name="Video_129" localSheetId="2">BF!$B$2:$N$121</definedName>
    <definedName name="Video_1290" localSheetId="2">BF!$B$2:$M$24</definedName>
    <definedName name="Video_1291" localSheetId="2">BF!$B$2:$M$14</definedName>
    <definedName name="Video_1292" localSheetId="2">BF!$B$2:$M$43</definedName>
    <definedName name="Video_1293" localSheetId="2">BF!$B$2:$N$58</definedName>
    <definedName name="Video_1294" localSheetId="2">BF!$B$2:$M$32</definedName>
    <definedName name="Video_1295" localSheetId="2">BF!$B$2:$M$12</definedName>
    <definedName name="Video_1296" localSheetId="2">BF!$B$2:$M$12</definedName>
    <definedName name="Video_1297" localSheetId="2">BF!$B$2:$M$21</definedName>
    <definedName name="Video_1298" localSheetId="2">BF!$B$2:$N$75</definedName>
    <definedName name="Video_1299" localSheetId="2">BF!$B$2:$N$64</definedName>
    <definedName name="Video_13" localSheetId="2">BF!$B$2:$M$43</definedName>
    <definedName name="Video_130" localSheetId="2">BF!$B$2:$N$136</definedName>
    <definedName name="Video_1300" localSheetId="2">BF!$B$2:$N$237</definedName>
    <definedName name="Video_1301" localSheetId="2">BF!$B$2:$N$237</definedName>
    <definedName name="Video_1302" localSheetId="2">BF!$B$2:$N$147</definedName>
    <definedName name="Video_1303" localSheetId="2">BF!$B$2:$M$22</definedName>
    <definedName name="Video_1304" localSheetId="2">BF!$B$2:$N$182</definedName>
    <definedName name="Video_1305" localSheetId="2">BF!$B$2:$N$148</definedName>
    <definedName name="Video_1306" localSheetId="2">BF!$B$2:$N$83</definedName>
    <definedName name="Video_1307" localSheetId="2">BF!$B$2:$M$35</definedName>
    <definedName name="Video_1308" localSheetId="2">BF!$B$2:$N$180</definedName>
    <definedName name="Video_1309" localSheetId="2">BF!$B$2:$N$82</definedName>
    <definedName name="Video_131" localSheetId="2">BF!$B$2:$N$64</definedName>
    <definedName name="Video_1310" localSheetId="2">BF!$B$2:$N$82</definedName>
    <definedName name="Video_1311" localSheetId="2">BF!$B$2:$N$164</definedName>
    <definedName name="Video_1312" localSheetId="2">BF!$B$2:$N$67</definedName>
    <definedName name="Video_1313" localSheetId="2">BF!$B$2:$M$24</definedName>
    <definedName name="Video_1314" localSheetId="2">BF!$B$2:$M$21</definedName>
    <definedName name="Video_1315" localSheetId="2">BF!$B$2:$M$7</definedName>
    <definedName name="Video_1316" localSheetId="2">BF!$B$2:$M$45</definedName>
    <definedName name="Video_1317" localSheetId="2">BF!$B$2:$M$44</definedName>
    <definedName name="Video_1318" localSheetId="2">BF!$B$2:$N$192</definedName>
    <definedName name="Video_1319" localSheetId="2">BF!$B$2:$N$188</definedName>
    <definedName name="Video_132" localSheetId="2">BF!$B$2:$N$58</definedName>
    <definedName name="Video_1320" localSheetId="2">BF!$B$2:$N$197</definedName>
    <definedName name="Video_1321" localSheetId="2">BF!$B$2:$N$192</definedName>
    <definedName name="Video_1322" localSheetId="2">BF!$B$2:$N$199</definedName>
    <definedName name="Video_1323" localSheetId="2">BF!$B$2:$N$206</definedName>
    <definedName name="Video_1324" localSheetId="2">BF!$B$2:$N$206</definedName>
    <definedName name="Video_1325" localSheetId="2">BF!$B$2:$N$73</definedName>
    <definedName name="Video_1326" localSheetId="2">BF!$B$2:$N$73</definedName>
    <definedName name="Video_1327" localSheetId="2">BF!$B$2:$N$123</definedName>
    <definedName name="Video_1328" localSheetId="2">BF!$B$2:$N$75</definedName>
    <definedName name="Video_1329" localSheetId="2">BF!$B$2:$M$29</definedName>
    <definedName name="Video_133" localSheetId="2">BF!$B$2:$N$62</definedName>
    <definedName name="Video_1330" localSheetId="2">BF!$B$2:$N$67</definedName>
    <definedName name="Video_1331" localSheetId="2">BF!$B$2:$M$24</definedName>
    <definedName name="Video_1332" localSheetId="2">BF!$B$2:$M$10</definedName>
    <definedName name="Video_1333" localSheetId="2">BF!$B$2:$M$17</definedName>
    <definedName name="Video_1334" localSheetId="2">BF!$B$2:$M$12</definedName>
    <definedName name="Video_1335" localSheetId="2">BF!$B$2:$M$13</definedName>
    <definedName name="Video_1336" localSheetId="2">BF!$B$2:$M$12</definedName>
    <definedName name="Video_1337" localSheetId="2">BF!$B$2:$M$13</definedName>
    <definedName name="Video_1338" localSheetId="2">BF!$B$2:$M$14</definedName>
    <definedName name="Video_1339" localSheetId="2">BF!$B$2:$N$246</definedName>
    <definedName name="Video_134" localSheetId="2">BF!$B$2:$N$60</definedName>
    <definedName name="Video_1340" localSheetId="2">BF!$B$2:$N$257</definedName>
    <definedName name="Video_1341" localSheetId="2">BF!$B$2:$N$90</definedName>
    <definedName name="Video_1342" localSheetId="2">BF!$B$2:$N$119</definedName>
    <definedName name="Video_1343" localSheetId="2">BF!$B$2:$M$32</definedName>
    <definedName name="Video_1344" localSheetId="2">BF!$B$2:$N$176</definedName>
    <definedName name="Video_1345" localSheetId="2">BF!$B$2:$N$86</definedName>
    <definedName name="Video_1346" localSheetId="2">BF!$B$2:$N$86</definedName>
    <definedName name="Video_1347" localSheetId="2">BF!$B$2:$N$176</definedName>
    <definedName name="Video_1348" localSheetId="2">BF!$B$2:$N$82</definedName>
    <definedName name="Video_1349" localSheetId="2">BF!$B$2:$M$32</definedName>
    <definedName name="Video_135" localSheetId="2">BF!$B$2:$N$138</definedName>
    <definedName name="Video_1350" localSheetId="2">BF!$B$2:$M$17</definedName>
    <definedName name="Video_1351" localSheetId="2">BF!$B$2:$M$16</definedName>
    <definedName name="Video_1352" localSheetId="2">BF!$B$2:$M$17</definedName>
    <definedName name="Video_1353" localSheetId="2">BF!$B$2:$M$16</definedName>
    <definedName name="Video_1354" localSheetId="2">BF!$B$2:$M$11</definedName>
    <definedName name="Video_1355" localSheetId="2">BF!$B$2:$M$12</definedName>
    <definedName name="Video_1356" localSheetId="2">BF!$B$2:$N$164</definedName>
    <definedName name="Video_1357" localSheetId="2">BF!$B$2:$N$67</definedName>
    <definedName name="Video_1358" localSheetId="2">BF!$B$2:$N$163</definedName>
    <definedName name="Video_1359" localSheetId="2">BF!$B$2:$N$62</definedName>
    <definedName name="Video_136" localSheetId="2">BF!$B$2:$L$90</definedName>
    <definedName name="Video_1360" localSheetId="2">BF!$B$2:$M$38</definedName>
    <definedName name="Video_1361" localSheetId="2">BF!$B$2:$N$215</definedName>
    <definedName name="Video_1362" localSheetId="2">BF!$B$2:$N$169</definedName>
    <definedName name="Video_1363" localSheetId="2">BF!$B$2:$N$218</definedName>
    <definedName name="Video_1364" localSheetId="2">BF!$B$2:$N$243</definedName>
    <definedName name="Video_1365" localSheetId="2">BF!$B$2:$N$243</definedName>
    <definedName name="Video_1366" localSheetId="2">BF!$B$2:$N$243</definedName>
    <definedName name="Video_1367" localSheetId="2">BF!$B$2:$N$243</definedName>
    <definedName name="Video_1368" localSheetId="2">BF!$B$2:$N$178</definedName>
    <definedName name="Video_1369" localSheetId="2">BF!$B$2:$N$216</definedName>
    <definedName name="Video_137" localSheetId="2">BF!$B$2:$N$145</definedName>
    <definedName name="Video_1370" localSheetId="2">BF!$B$2:$M$33</definedName>
    <definedName name="Video_1371" localSheetId="2">BF!$B$2:$N$85</definedName>
    <definedName name="Video_1372" localSheetId="2">BF!$B$2:$M$30</definedName>
    <definedName name="Video_1373" localSheetId="2">BF!$B$2:$M$30</definedName>
    <definedName name="Video_1374" localSheetId="2">BF!$B$2:$M$6</definedName>
    <definedName name="Video_1375" localSheetId="2">BF!$B$2:$M$15</definedName>
    <definedName name="Video_1376" localSheetId="2">BF!$B$2:$M$17</definedName>
    <definedName name="Video_1377" localSheetId="2">BF!$B$2:$N$75</definedName>
    <definedName name="Video_1378" localSheetId="2">BF!$B$2:$N$67</definedName>
    <definedName name="Video_1379" localSheetId="2">BF!$B$2:$N$245</definedName>
    <definedName name="Video_138" localSheetId="2">BF!$B$2:$N$73</definedName>
    <definedName name="Video_1380" localSheetId="2">BF!$B$2:$N$243</definedName>
    <definedName name="Video_1381" localSheetId="2">BF!$B$2:$N$92</definedName>
    <definedName name="Video_1382" localSheetId="2">BF!$B$2:$N$72</definedName>
    <definedName name="Video_1383" localSheetId="2">BF!$B$2:$N$181</definedName>
    <definedName name="Video_1384" localSheetId="2">BF!$B$2:$N$181</definedName>
    <definedName name="Video_1385" localSheetId="2">BF!$B$2:$M$34</definedName>
    <definedName name="Video_1386" localSheetId="2">BF!$B$2:$N$202</definedName>
    <definedName name="Video_1387" localSheetId="2">BF!$B$2:$M$27</definedName>
    <definedName name="Video_1388" localSheetId="2">BF!$B$2:$M$27</definedName>
    <definedName name="Video_1389" localSheetId="2">BF!$B$2:$M$36</definedName>
    <definedName name="Video_139" localSheetId="2">BF!$B$2:$N$94</definedName>
    <definedName name="Video_1390" localSheetId="2">BF!$B$2:$M$19</definedName>
    <definedName name="Video_1391" localSheetId="2">BF!$B$2:$M$14</definedName>
    <definedName name="Video_1392" localSheetId="2">BF!$B$2:$M$20</definedName>
    <definedName name="Video_1393" localSheetId="2">BF!$B$2:$M$18</definedName>
    <definedName name="Video_1394" localSheetId="2">BF!$B$2:$M$35</definedName>
    <definedName name="Video_1395" localSheetId="2">BF!$B$2:$N$60</definedName>
    <definedName name="Video_1396" localSheetId="2">BF!$B$2:$M$21</definedName>
    <definedName name="Video_1397" localSheetId="2">BF!$B$2:$M$19</definedName>
    <definedName name="Video_1398" localSheetId="2">BF!$B$2:$N$226</definedName>
    <definedName name="Video_1399" localSheetId="2">BF!$B$2:$N$206</definedName>
    <definedName name="Video_14" localSheetId="2">BF!$B$2:$N$143</definedName>
    <definedName name="Video_140" localSheetId="2">BF!$B$2:$N$78</definedName>
    <definedName name="Video_1400" localSheetId="2">BF!$B$2:$N$204</definedName>
    <definedName name="Video_1401" localSheetId="2">BF!$B$2:$M$44</definedName>
    <definedName name="Video_1402" localSheetId="2">BF!$B$2:$N$206</definedName>
    <definedName name="Video_1403" localSheetId="2">BF!$B$2:$N$204</definedName>
    <definedName name="Video_1404" localSheetId="2">BF!$B$2:$N$167</definedName>
    <definedName name="Video_1405" localSheetId="2">BF!$B$2:$M$27</definedName>
    <definedName name="Video_1406" localSheetId="2">BF!$B$2:$N$65</definedName>
    <definedName name="Video_1407" localSheetId="2">BF!$B$2:$M$23</definedName>
    <definedName name="Video_1408" localSheetId="2">BF!$B$2:$M$8</definedName>
    <definedName name="Video_1409" localSheetId="2">BF!$B$2:$M$16</definedName>
    <definedName name="Video_141" localSheetId="2">BF!$B$2:$N$122</definedName>
    <definedName name="Video_1410" localSheetId="2">BF!$B$2:$M$9</definedName>
    <definedName name="Video_1411" localSheetId="2">BF!$B$2:$M$8</definedName>
    <definedName name="Video_1412" localSheetId="2">BF!$B$2:$M$18</definedName>
    <definedName name="Video_1413" localSheetId="2">BF!$B$2:$M$16</definedName>
    <definedName name="Video_1414" localSheetId="2">BF!$B$2:$M$36</definedName>
    <definedName name="Video_1415" localSheetId="2">BF!$B$2:$M$22</definedName>
    <definedName name="Video_1416" localSheetId="2">BF!$B$2:$M$16</definedName>
    <definedName name="Video_1417" localSheetId="2">BF!$B$2:$N$243</definedName>
    <definedName name="Video_1418" localSheetId="2">BF!$B$2:$N$179</definedName>
    <definedName name="Video_1419" localSheetId="2">BF!$B$2:$N$191</definedName>
    <definedName name="Video_142" localSheetId="2">BF!$B$2:$N$173</definedName>
    <definedName name="Video_1420" localSheetId="2">BF!$B$2:$N$182</definedName>
    <definedName name="Video_1421" localSheetId="2">BF!$B$2:$M$31</definedName>
    <definedName name="Video_1422" localSheetId="2">BF!$B$2:$M$14</definedName>
    <definedName name="Video_1423" localSheetId="2">BF!$B$2:$M$14</definedName>
    <definedName name="Video_1424" localSheetId="2">BF!$B$2:$M$29</definedName>
    <definedName name="Video_1425" localSheetId="2">BF!$B$2:$M$9</definedName>
    <definedName name="Video_1426" localSheetId="2">BF!$B$2:$M$30</definedName>
    <definedName name="Video_1427" localSheetId="2">BF!$B$2:$M$20</definedName>
    <definedName name="Video_1428" localSheetId="2">BF!$B$2:$N$184</definedName>
    <definedName name="Video_1429" localSheetId="2">BF!$B$2:$N$217</definedName>
    <definedName name="Video_143" localSheetId="2">BF!$B$2:$M$34</definedName>
    <definedName name="Video_1430" localSheetId="2">BF!$B$2:$N$217</definedName>
    <definedName name="Video_1431" localSheetId="2">BF!$B$2:$N$217</definedName>
    <definedName name="Video_1432" localSheetId="2">BF!$B$2:$N$166</definedName>
    <definedName name="Video_1433" localSheetId="2">BF!$B$2:$N$217</definedName>
    <definedName name="Video_1434" localSheetId="2">BF!$B$2:$M$30</definedName>
    <definedName name="Video_1435" localSheetId="2">BF!$B$2:$N$230</definedName>
    <definedName name="Video_1436" localSheetId="2">BF!$B$2:$M$28</definedName>
    <definedName name="Video_1437" localSheetId="2">BF!$B$2:$M$29</definedName>
    <definedName name="Video_1438" localSheetId="2">BF!$B$2:$M$6</definedName>
    <definedName name="Video_1439" localSheetId="2">BF!$B$2:$M$6</definedName>
    <definedName name="Video_144" localSheetId="2">BF!$B$2:$N$67</definedName>
    <definedName name="Video_1440" localSheetId="2">BF!$B$2:$M$6</definedName>
    <definedName name="Video_1441" localSheetId="2">BF!$B$2:$M$21</definedName>
    <definedName name="Video_1442" localSheetId="2">BF!$B$2:$M$22</definedName>
    <definedName name="Video_1443" localSheetId="2">BF!$B$2:$M$18</definedName>
    <definedName name="Video_1444" localSheetId="2">BF!$B$2:$M$8</definedName>
    <definedName name="Video_1445" localSheetId="2">BF!$B$2:$M$27</definedName>
    <definedName name="Video_1446" localSheetId="2">BF!$B$2:$M$20</definedName>
    <definedName name="Video_1447" localSheetId="2">BF!$B$2:$M$21</definedName>
    <definedName name="Video_1448" localSheetId="2">BF!$B$2:$N$250</definedName>
    <definedName name="Video_1449" localSheetId="2">BF!$B$2:$N$215</definedName>
    <definedName name="Video_145" localSheetId="2">BF!$B$2:$N$71</definedName>
    <definedName name="Video_1450" localSheetId="2">BF!$B$2:$N$230</definedName>
    <definedName name="Video_1451" localSheetId="2">BF!$B$2:$N$204</definedName>
    <definedName name="Video_1452" localSheetId="2">BF!$B$2:$M$37</definedName>
    <definedName name="Video_1453" localSheetId="2">BF!$B$2:$N$58</definedName>
    <definedName name="Video_1454" localSheetId="2">BF!$B$2:$M$15</definedName>
    <definedName name="Video_1455" localSheetId="2">BF!$B$2:$M$14</definedName>
    <definedName name="Video_1456" localSheetId="2">BF!$B$2:$M$25</definedName>
    <definedName name="Video_1457" localSheetId="2">BF!$B$2:$M$21</definedName>
    <definedName name="Video_1458" localSheetId="2">BF!$B$2:$M$20</definedName>
    <definedName name="Video_1459" localSheetId="2">BF!$B$2:$M$23</definedName>
    <definedName name="Video_146" localSheetId="2">BF!$B$2:$N$64</definedName>
    <definedName name="Video_1460" localSheetId="2">BF!$B$2:$N$189</definedName>
    <definedName name="Video_1461" localSheetId="2">BF!$B$2:$N$186</definedName>
    <definedName name="Video_1462" localSheetId="2">BF!$B$2:$N$203</definedName>
    <definedName name="Video_1463" localSheetId="2">BF!$B$2:$M$18</definedName>
    <definedName name="Video_1464" localSheetId="2">BF!$B$2:$M$19</definedName>
    <definedName name="Video_1465" localSheetId="2">BF!$B$2:$N$219</definedName>
    <definedName name="Video_1466" localSheetId="2">BF!$B$2:$N$202</definedName>
    <definedName name="Video_1467" localSheetId="2">BF!$B$2:$N$149</definedName>
    <definedName name="Video_1468" localSheetId="2">BF!$B$2:$N$66</definedName>
    <definedName name="Video_1469" localSheetId="2">BF!$B$2:$N$218</definedName>
    <definedName name="Video_147" localSheetId="2">BF!$B$2:$M$39</definedName>
    <definedName name="Video_1470" localSheetId="2">BF!$B$2:$N$70</definedName>
    <definedName name="Video_1471" localSheetId="2">BF!$B$2:$N$184</definedName>
    <definedName name="Video_1472" localSheetId="2">BF!$B$2:$M$25</definedName>
    <definedName name="Video_1473" localSheetId="2">BF!$B$2:$M$20</definedName>
    <definedName name="Video_1474" localSheetId="2">BF!$B$2:$M$25</definedName>
    <definedName name="Video_1475" localSheetId="2">BF!$B$2:$M$45</definedName>
    <definedName name="Video_1476" localSheetId="2">BF!$B$2:$M$35</definedName>
    <definedName name="Video_1477" localSheetId="2">BF!$B$2:$M$12</definedName>
    <definedName name="Video_1478" localSheetId="2">BF!$B$2:$M$45</definedName>
    <definedName name="Video_1479" localSheetId="2">BF!$B$2:$N$268</definedName>
    <definedName name="Video_148" localSheetId="2">BF!$B$2:$M$39</definedName>
    <definedName name="Video_1480" localSheetId="2">BF!$B$2:$N$69</definedName>
    <definedName name="Video_1481" localSheetId="2">BF!$B$2:$N$203</definedName>
    <definedName name="Video_1482" localSheetId="2">BF!$B$2:$N$203</definedName>
    <definedName name="Video_1483" localSheetId="2">BF!$B$2:$N$183</definedName>
    <definedName name="Video_1484" localSheetId="2">BF!$B$2:$N$183</definedName>
    <definedName name="Video_1485" localSheetId="2">BF!$B$2:$M$13</definedName>
    <definedName name="Video_1486" localSheetId="2">BF!$B$2:$M$22</definedName>
    <definedName name="Video_1487" localSheetId="2">BF!$B$2:$M$31</definedName>
    <definedName name="Video_1488" localSheetId="2">BF!$B$2:$M$14</definedName>
    <definedName name="Video_1489" localSheetId="2">BF!$B$2:$M$23</definedName>
    <definedName name="Video_149" localSheetId="2">BF!$B$2:$N$141</definedName>
    <definedName name="Video_1490" localSheetId="2">BF!$B$2:$M$4</definedName>
    <definedName name="Video_1491" localSheetId="2">BF!$B$2:$M$20</definedName>
    <definedName name="Video_1492" localSheetId="2">BF!$B$2:$M$11</definedName>
    <definedName name="Video_1493" localSheetId="2">BF!$B$2:$M$28</definedName>
    <definedName name="Video_1494" localSheetId="2">BF!$B$2:$N$144</definedName>
    <definedName name="Video_1495" localSheetId="2">BF!$B$2:$N$179</definedName>
    <definedName name="Video_1496" localSheetId="2">BF!$B$2:$N$62</definedName>
    <definedName name="Video_1497" localSheetId="2">BF!$B$2:$N$203</definedName>
    <definedName name="Video_1498" localSheetId="2">BF!$B$2:$N$181</definedName>
    <definedName name="Video_1499" localSheetId="2">BF!$B$2:$N$260</definedName>
    <definedName name="Video_15" localSheetId="2">BF!$B$2:$N$118</definedName>
    <definedName name="Video_150" localSheetId="2">BF!$B$2:$N$136</definedName>
    <definedName name="Video_1500" localSheetId="2">BF!$B$2:$M$38</definedName>
    <definedName name="Video_1501" localSheetId="2">BF!$B$2:$N$194</definedName>
    <definedName name="Video_1502" localSheetId="2">BF!$B$2:$N$194</definedName>
    <definedName name="Video_1503" localSheetId="2">BF!$B$2:$M$43</definedName>
    <definedName name="Video_1504" localSheetId="2">BF!$B$2:$N$179</definedName>
    <definedName name="Video_1505" localSheetId="2">BF!$B$2:$M$15</definedName>
    <definedName name="Video_1506" localSheetId="2">BF!$B$2:$M$18</definedName>
    <definedName name="Video_1507" localSheetId="2">BF!$B$2:$M$43</definedName>
    <definedName name="Video_1508" localSheetId="2">BF!$B$2:$M$28</definedName>
    <definedName name="Video_1509" localSheetId="2">BF!$B$2:$N$57</definedName>
    <definedName name="Video_151" localSheetId="2">BF!$B$2:$N$140</definedName>
    <definedName name="Video_1510" localSheetId="2">BF!$B$2:$M$17</definedName>
    <definedName name="Video_1511" localSheetId="2">BF!$B$2:$N$218</definedName>
    <definedName name="Video_1512" localSheetId="2">BF!$B$2:$N$218</definedName>
    <definedName name="Video_1513" localSheetId="2">BF!$B$2:$M$41</definedName>
    <definedName name="Video_1514" localSheetId="2">BF!$B$2:$H$43</definedName>
    <definedName name="Video_1515" localSheetId="2">BF!$B$2:$M$20</definedName>
    <definedName name="Video_1516" localSheetId="2">BF!$B$2:$M$39</definedName>
    <definedName name="Video_1517" localSheetId="2">BF!$B$2:$M$19</definedName>
    <definedName name="Video_1518" localSheetId="2">BF!$B$2:$N$205</definedName>
    <definedName name="Video_1519" localSheetId="2">BF!$B$2:$N$205</definedName>
    <definedName name="Video_152" localSheetId="2">BF!$B$2:$M$32</definedName>
    <definedName name="Video_1520" localSheetId="2">BF!$B$2:$M$41</definedName>
    <definedName name="Video_1521" localSheetId="2">BF!$B$2:$N$198</definedName>
    <definedName name="Video_1522" localSheetId="2">BF!$B$2:$M$29</definedName>
    <definedName name="Video_1523" localSheetId="2">BF!$B$2:$M$17</definedName>
    <definedName name="Video_1524" localSheetId="2">BF!$B$2:$M$7</definedName>
    <definedName name="Video_1525" localSheetId="2">BF!$B$2:$M$19</definedName>
    <definedName name="Video_1526" localSheetId="2">BF!$B$2:$M$26</definedName>
    <definedName name="Video_1527" localSheetId="2">BF!$B$2:$N$65</definedName>
    <definedName name="Video_1528" localSheetId="2">BF!$B$2:$M$9</definedName>
    <definedName name="Video_1529" localSheetId="2">BF!$B$2:$N$180</definedName>
    <definedName name="Video_153" localSheetId="2">BF!$B$2:$N$137</definedName>
    <definedName name="Video_1530" localSheetId="2">BF!$B$2:$N$123</definedName>
    <definedName name="Video_1531" localSheetId="2">BF!$B$2:$N$129</definedName>
    <definedName name="Video_1532" localSheetId="2">BF!$B$2:$N$196</definedName>
    <definedName name="Video_1533" localSheetId="2">BF!$B$2:$M$46</definedName>
    <definedName name="Video_1534" localSheetId="2">BF!$B$2:$N$205</definedName>
    <definedName name="Video_1535" localSheetId="2">BF!$B$2:$N$197</definedName>
    <definedName name="Video_1536" localSheetId="2">BF!$B$2:$N$218</definedName>
    <definedName name="Video_1537" localSheetId="2">BF!$B$2:$N$149</definedName>
    <definedName name="Video_1538" localSheetId="2">BF!$B$2:$N$63</definedName>
    <definedName name="Video_1539" localSheetId="2">BF!$B$2:$N$65</definedName>
    <definedName name="Video_154" localSheetId="2">BF!$B$2:$N$138</definedName>
    <definedName name="Video_1540" localSheetId="2">BF!$B$2:$N$65</definedName>
    <definedName name="Video_1541" localSheetId="2">BF!$B$2:$N$175</definedName>
    <definedName name="Video_1542" localSheetId="2">BF!$B$2:$M$31</definedName>
    <definedName name="Video_1543" localSheetId="2">BF!$B$2:$N$216</definedName>
    <definedName name="Video_1544" localSheetId="2">BF!$B$2:$M$28</definedName>
    <definedName name="Video_1545" localSheetId="2">BF!$B$2:$M$33</definedName>
    <definedName name="Video_1546" localSheetId="2">BF!$B$2:$M$38</definedName>
    <definedName name="Video_1547" localSheetId="2">BF!$B$2:$M$38</definedName>
    <definedName name="Video_1548" localSheetId="2">BF!$B$2:$N$57</definedName>
    <definedName name="Video_1549" localSheetId="2">BF!$B$2:$M$15</definedName>
    <definedName name="Video_155" localSheetId="2">BF!$B$2:$N$138</definedName>
    <definedName name="Video_1550" localSheetId="2">BF!$B$2:$M$24</definedName>
    <definedName name="Video_1551" localSheetId="2">BF!$B$2:$M$10</definedName>
    <definedName name="Video_1552" localSheetId="2">BF!$B$2:$M$18</definedName>
    <definedName name="Video_1553" localSheetId="2">BF!$B$2:$N$260</definedName>
    <definedName name="Video_1554" localSheetId="2">BF!$B$2:$N$180</definedName>
    <definedName name="Video_1555" localSheetId="2">BF!$B$2:$M$39</definedName>
    <definedName name="Video_1556" localSheetId="2">BF!$B$2:$M$15</definedName>
    <definedName name="Video_1557" localSheetId="2">BF!$B$2:$M$19</definedName>
    <definedName name="Video_1558" localSheetId="2">BF!$B$2:$M$18</definedName>
    <definedName name="Video_1559" localSheetId="2">BF!$B$2:$M$26</definedName>
    <definedName name="Video_156" localSheetId="2">BF!$B$2:$N$154</definedName>
    <definedName name="Video_1560" localSheetId="2">BF!$B$2:$M$10</definedName>
    <definedName name="Video_1561" localSheetId="2">BF!$B$2:$M$20</definedName>
    <definedName name="Video_1562" localSheetId="2">BF!$B$2:$M$25</definedName>
    <definedName name="Video_1563" localSheetId="2">BF!$B$2:$N$187</definedName>
    <definedName name="Video_1564" localSheetId="2">BF!$B$2:$N$235</definedName>
    <definedName name="Video_1565" localSheetId="2">BF!$B$2:$N$178</definedName>
    <definedName name="Video_1566" localSheetId="2">BF!$B$2:$N$73</definedName>
    <definedName name="Video_1567" localSheetId="2">BF!$B$2:$M$48</definedName>
    <definedName name="Video_1568" localSheetId="2">BF!$B$2:$N$235</definedName>
    <definedName name="Video_1569" localSheetId="2">BF!$B$2:$N$163</definedName>
    <definedName name="Video_157" localSheetId="2">BF!$B$2:$N$124</definedName>
    <definedName name="Video_1570" localSheetId="2">BF!$B$2:$N$219</definedName>
    <definedName name="Video_1571" localSheetId="2">BF!$B$2:$N$120</definedName>
    <definedName name="Video_1572" localSheetId="2">BF!$B$2:$M$36</definedName>
    <definedName name="Video_1573" localSheetId="2">BF!$B$2:$M$15</definedName>
    <definedName name="Video_1574" localSheetId="2">BF!$B$2:$M$17</definedName>
    <definedName name="Video_1575" localSheetId="2">BF!$B$2:$M$48</definedName>
    <definedName name="Video_1576" localSheetId="2">BF!$B$2:$M$22</definedName>
    <definedName name="Video_1577" localSheetId="2">BF!$B$2:$M$32</definedName>
    <definedName name="Video_1578" localSheetId="2">BF!$B$2:$M$46</definedName>
    <definedName name="Video_1579" localSheetId="2">BF!$B$2:$N$269</definedName>
    <definedName name="Video_158" localSheetId="2">BF!$B$2:$N$151</definedName>
    <definedName name="Video_1580" localSheetId="2">BF!$B$2:$N$269</definedName>
    <definedName name="Video_1581" localSheetId="2">BF!$B$2:$M$30</definedName>
    <definedName name="Video_1582" localSheetId="2">BF!$B$2:$N$67</definedName>
    <definedName name="Video_1583" localSheetId="2">BF!$B$2:$N$128</definedName>
    <definedName name="Video_1584" localSheetId="2">BF!$B$2:$M$44</definedName>
    <definedName name="Video_1585" localSheetId="2">BF!$B$2:$N$199</definedName>
    <definedName name="Video_1586" localSheetId="2">BF!$B$2:$N$199</definedName>
    <definedName name="Video_1587" localSheetId="2">BF!$B$2:$N$237</definedName>
    <definedName name="Video_1588" localSheetId="2">BF!$B$2:$N$144</definedName>
    <definedName name="Video_1589" localSheetId="2">BF!$B$2:$N$288</definedName>
    <definedName name="Video_159" localSheetId="2">BF!$B$2:$N$56</definedName>
    <definedName name="Video_1590" localSheetId="2">BF!$B$2:$N$134</definedName>
    <definedName name="Video_1591" localSheetId="2">BF!$B$2:$N$171</definedName>
    <definedName name="Video_1592" localSheetId="2">BF!$B$2:$N$138</definedName>
    <definedName name="Video_1593" localSheetId="2">BF!$B$2:$N$166</definedName>
    <definedName name="Video_1594" localSheetId="2">BF!$B$2:$N$163</definedName>
    <definedName name="Video_1595" localSheetId="2">BF!$B$2:$N$180</definedName>
    <definedName name="Video_1596" localSheetId="2">BF!$B$2:$N$141</definedName>
    <definedName name="Video_1597" localSheetId="2">BF!$B$2:$N$146</definedName>
    <definedName name="Video_1598" localSheetId="2">BF!$B$2:$N$145</definedName>
    <definedName name="Video_1599" localSheetId="2">BF!$B$2:$N$128</definedName>
    <definedName name="Video_16" localSheetId="2">BF!$B$2:$N$124</definedName>
    <definedName name="Video_160" localSheetId="2">BF!$B$2:$N$60</definedName>
    <definedName name="Video_1600" localSheetId="2">BF!$B$2:$M$27</definedName>
    <definedName name="Video_1601" localSheetId="2">BF!$B$2:$M$37</definedName>
    <definedName name="Video_1602" localSheetId="2">BF!$B$2:$M$16</definedName>
    <definedName name="Video_1603" localSheetId="2">BF!$B$2:$M$26</definedName>
    <definedName name="Video_1604" localSheetId="2">BF!$B$2:$M$13</definedName>
    <definedName name="Video_1605" localSheetId="2">BF!$B$2:$M$11</definedName>
    <definedName name="Video_1606" localSheetId="2">BF!$B$2:$M$32</definedName>
    <definedName name="Video_1607" localSheetId="2">BF!$B$2:$M$19</definedName>
    <definedName name="Video_1608" localSheetId="2">BF!$B$2:$M$14</definedName>
    <definedName name="Video_1609" localSheetId="2">BF!$B$2:$N$216</definedName>
    <definedName name="Video_161" localSheetId="2">BF!$B$2:$M$40</definedName>
    <definedName name="Video_1610" localSheetId="2">BF!$B$2:$N$197</definedName>
    <definedName name="Video_1611" localSheetId="2">BF!$B$2:$N$62</definedName>
    <definedName name="Video_1612" localSheetId="2">BF!$B$2:$N$216</definedName>
    <definedName name="Video_1613" localSheetId="2">BF!$B$2:$N$63</definedName>
    <definedName name="Video_1614" localSheetId="2">BF!$B$2:$N$189</definedName>
    <definedName name="Video_1615" localSheetId="2">BF!$B$2:$N$227</definedName>
    <definedName name="Video_1616" localSheetId="2">BF!$B$2:$N$227</definedName>
    <definedName name="Video_1617" localSheetId="2">BF!$B$2:$M$18</definedName>
    <definedName name="Video_1618" localSheetId="2">BF!$B$2:$M$20</definedName>
    <definedName name="Video_1619" localSheetId="2">BF!$B$2:$M$41</definedName>
    <definedName name="Video_162" localSheetId="2">BF!$B$2:$N$70</definedName>
    <definedName name="Video_1620" localSheetId="2">BF!$B$2:$M$29</definedName>
    <definedName name="Video_1621" localSheetId="2">BF!$B$2:$M$41</definedName>
    <definedName name="Video_1622" localSheetId="2">BF!$B$2:$M$39</definedName>
    <definedName name="Video_1623" localSheetId="2">BF!$B$2:$M$39</definedName>
    <definedName name="Video_1624" localSheetId="2">BF!$B$2:$M$40</definedName>
    <definedName name="Video_1625" localSheetId="2">BF!$B$2:$M$35</definedName>
    <definedName name="Video_1626" localSheetId="2">BF!$B$2:$N$258</definedName>
    <definedName name="Video_1627" localSheetId="2">BF!$B$2:$M$45</definedName>
    <definedName name="Video_1628" localSheetId="2">BF!$B$2:$N$60</definedName>
    <definedName name="Video_1629" localSheetId="2">BF!$B$2:$N$138</definedName>
    <definedName name="Video_163" localSheetId="2">BF!$B$2:$N$77</definedName>
    <definedName name="Video_1630" localSheetId="2">BF!$B$2:$N$151</definedName>
    <definedName name="Video_1631" localSheetId="2">BF!$B$2:$N$148</definedName>
    <definedName name="Video_1632" localSheetId="2">BF!$B$2:$N$133</definedName>
    <definedName name="Video_1633" localSheetId="2">BF!$B$2:$N$146</definedName>
    <definedName name="Video_1634" localSheetId="2">BF!$B$2:$M$41</definedName>
    <definedName name="Video_1635" localSheetId="2">BF!$B$2:$M$19</definedName>
    <definedName name="Video_1636" localSheetId="2">BF!$B$2:$M$36</definedName>
    <definedName name="Video_1637" localSheetId="2">BF!$B$2:$M$23</definedName>
    <definedName name="Video_1638" localSheetId="2">BF!$B$2:$M$21</definedName>
    <definedName name="Video_1639" localSheetId="2">BF!$B$2:$M$13</definedName>
    <definedName name="Video_164" localSheetId="2">BF!$B$2:$N$76</definedName>
    <definedName name="Video_1640" localSheetId="2">BF!$B$2:$M$18</definedName>
    <definedName name="Video_1641" localSheetId="2">BF!$B$2:$M$14</definedName>
    <definedName name="Video_1642" localSheetId="2">BF!$B$2:$M$20</definedName>
    <definedName name="Video_1643" localSheetId="2">BF!$B$2:$M$29</definedName>
    <definedName name="Video_1644" localSheetId="2">BF!$B$2:$M$12</definedName>
    <definedName name="Video_1645" localSheetId="2">BF!$B$2:$N$163</definedName>
    <definedName name="Video_1646" localSheetId="2">BF!$B$2:$N$179</definedName>
    <definedName name="Video_1647" localSheetId="2">BF!$B$2:$N$183</definedName>
    <definedName name="Video_1648" localSheetId="2">BF!$B$2:$N$63</definedName>
    <definedName name="Video_1649" localSheetId="2">BF!$B$2:$N$58</definedName>
    <definedName name="Video_165" localSheetId="2">BF!$B$2:$N$134</definedName>
    <definedName name="Video_1650" localSheetId="2">BF!$B$2:$N$206</definedName>
    <definedName name="Video_1651" localSheetId="2">BF!$B$2:$M$44</definedName>
    <definedName name="Video_1652" localSheetId="2">BF!$B$2:$M$11</definedName>
    <definedName name="Video_1653" localSheetId="2">BF!$B$2:$M$29</definedName>
    <definedName name="Video_1654" localSheetId="2">BF!$B$2:$M$29</definedName>
    <definedName name="Video_1655" localSheetId="2">BF!$B$2:$N$56</definedName>
    <definedName name="Video_1656" localSheetId="2">BF!$B$2:$M$27</definedName>
    <definedName name="Video_1657" localSheetId="2">BF!$B$2:$M$12</definedName>
    <definedName name="Video_1658" localSheetId="2">BF!$B$2:$M$21</definedName>
    <definedName name="Video_1659" localSheetId="2">BF!$B$2:$N$276</definedName>
    <definedName name="Video_166" localSheetId="2">BF!$B$2:$M$40</definedName>
    <definedName name="Video_1660" localSheetId="2">BF!$B$2:$M$32</definedName>
    <definedName name="Video_1661" localSheetId="2">BF!$B$2:$N$61</definedName>
    <definedName name="Video_1662" localSheetId="2">BF!$B$2:$N$62</definedName>
    <definedName name="Video_1663" localSheetId="2">BF!$B$2:$N$63</definedName>
    <definedName name="Video_1664" localSheetId="2">BF!$B$2:$N$179</definedName>
    <definedName name="Video_1665" localSheetId="2">BF!$B$2:$M$25</definedName>
    <definedName name="Video_1666" localSheetId="2">BF!$B$2:$M$31</definedName>
    <definedName name="Video_1667" localSheetId="2">BF!$B$2:$M$16</definedName>
    <definedName name="Video_1668" localSheetId="2">BF!$B$2:$M$26</definedName>
    <definedName name="Video_1669" localSheetId="2">BF!$B$2:$M$28</definedName>
    <definedName name="Video_167" localSheetId="2">BF!$B$2:$M$12</definedName>
    <definedName name="Video_1670" localSheetId="2">BF!$B$2:$M$28</definedName>
    <definedName name="Video_1671" localSheetId="2">BF!$B$2:$N$141</definedName>
    <definedName name="Video_1672" localSheetId="2">BF!$B$2:$M$16</definedName>
    <definedName name="Video_1673" localSheetId="2">BF!$B$2:$M$16</definedName>
    <definedName name="Video_1674" localSheetId="2">BF!$B$2:$N$193</definedName>
    <definedName name="Video_1675" localSheetId="2">BF!$B$2:$N$235</definedName>
    <definedName name="Video_1676" localSheetId="2">BF!$B$2:$N$64</definedName>
    <definedName name="Video_1677" localSheetId="2">BF!$B$2:$N$64</definedName>
    <definedName name="Video_1678" localSheetId="2">BF!$B$2:$N$59</definedName>
    <definedName name="Video_1679" localSheetId="2">BF!$B$2:$N$143</definedName>
    <definedName name="Video_168" localSheetId="2">BF!$B$2:$N$166</definedName>
    <definedName name="Video_1680" localSheetId="2">BF!$B$2:$N$166</definedName>
    <definedName name="Video_1681" localSheetId="2">BF!$B$2:$N$268</definedName>
    <definedName name="Video_1682" localSheetId="2">BF!$B$2:$N$279</definedName>
    <definedName name="Video_1683" localSheetId="2">BF!$B$2:$N$59</definedName>
    <definedName name="Video_1684" localSheetId="2">BF!$B$2:$N$256</definedName>
    <definedName name="Video_1685" localSheetId="2">BF!$B$2:$N$123</definedName>
    <definedName name="Video_1686" localSheetId="2">BF!$B$2:$N$170</definedName>
    <definedName name="Video_1687" localSheetId="2">BF!$B$2:$N$129</definedName>
    <definedName name="Video_1688" localSheetId="2">BF!$B$2:$M$13</definedName>
    <definedName name="Video_1689" localSheetId="2">BF!$B$2:$M$31</definedName>
    <definedName name="Video_169" localSheetId="2">BF!$B$2:$N$93</definedName>
    <definedName name="Video_1690" localSheetId="2">BF!$B$2:$M$23</definedName>
    <definedName name="Video_1691" localSheetId="2">BF!$B$2:$M$39</definedName>
    <definedName name="Video_1692" localSheetId="2">BF!$B$2:$M$39</definedName>
    <definedName name="Video_1693" localSheetId="2">BF!$B$2:$M$35</definedName>
    <definedName name="Video_1694" localSheetId="2">BF!$B$2:$M$30</definedName>
    <definedName name="Video_1695" localSheetId="2">BF!$B$2:$M$30</definedName>
    <definedName name="Video_1696" localSheetId="2">BF!$B$2:$M$39</definedName>
    <definedName name="Video_1697" localSheetId="2">BF!$B$2:$M$14</definedName>
    <definedName name="Video_1698" localSheetId="2">BF!$B$2:$N$154</definedName>
    <definedName name="Video_1699" localSheetId="2">BF!$B$2:$N$152</definedName>
    <definedName name="Video_17" localSheetId="2">BF!$B$2:$N$73</definedName>
    <definedName name="Video_170" localSheetId="2">BF!$B$2:$N$134</definedName>
    <definedName name="Video_1700" localSheetId="2">BF!$B$2:$N$192</definedName>
    <definedName name="Video_1701" localSheetId="2">BF!$B$2:$M$47</definedName>
    <definedName name="Video_1702" localSheetId="2">BF!$B$2:$N$67</definedName>
    <definedName name="Video_1703" localSheetId="2">BF!$B$2:$N$130</definedName>
    <definedName name="Video_1704" localSheetId="2">BF!$B$2:$N$180</definedName>
    <definedName name="Video_1705" localSheetId="2">BF!$B$2:$M$22</definedName>
    <definedName name="Video_1706" localSheetId="2">BF!$B$2:$M$7</definedName>
    <definedName name="Video_1707" localSheetId="2">BF!$B$2:$M$33</definedName>
    <definedName name="Video_1708" localSheetId="2">BF!$B$2:$M$11</definedName>
    <definedName name="Video_1709" localSheetId="2">BF!$B$2:$M$16</definedName>
    <definedName name="Video_171" localSheetId="2">BF!$B$2:$N$247</definedName>
    <definedName name="Video_1710" localSheetId="2">BF!$B$2:$M$48</definedName>
    <definedName name="Video_1711" localSheetId="2">BF!$B$2:$M$23</definedName>
    <definedName name="Video_1712" localSheetId="2">BF!$B$2:$M$28</definedName>
    <definedName name="Video_1713" localSheetId="2">BF!$B$2:$M$16</definedName>
    <definedName name="Video_1714" localSheetId="2">BF!$B$2:$M$21</definedName>
    <definedName name="Video_1715" localSheetId="2">BF!$B$2:$N$247</definedName>
    <definedName name="Video_1716" localSheetId="2">BF!$B$2:$M$44</definedName>
    <definedName name="Video_1717" localSheetId="2">BF!$B$2:$M$44</definedName>
    <definedName name="Video_1718" localSheetId="2">BF!$B$2:$N$130</definedName>
    <definedName name="Video_1719" localSheetId="2">BF!$B$2:$N$148</definedName>
    <definedName name="Video_172" localSheetId="2">BF!$B$2:$N$124</definedName>
    <definedName name="Video_1720" localSheetId="2">BF!$B$2:$M$11</definedName>
    <definedName name="Video_1721" localSheetId="2">BF!$B$2:$M$29</definedName>
    <definedName name="Video_1722" localSheetId="2">BF!$B$2:$M$10</definedName>
    <definedName name="Video_1723" localSheetId="2">BF!$B$2:$N$220</definedName>
    <definedName name="Video_1724" localSheetId="2">BF!$B$2:$N$179</definedName>
    <definedName name="Video_1725" localSheetId="2">BF!$B$2:$N$60</definedName>
    <definedName name="Video_1726" localSheetId="2">BF!$B$2:$N$179</definedName>
    <definedName name="Video_1727" localSheetId="2">BF!$B$2:$N$174</definedName>
    <definedName name="Video_1728" localSheetId="2">BF!$B$2:$N$220</definedName>
    <definedName name="Video_1729" localSheetId="2">BF!$B$2:$N$252</definedName>
    <definedName name="Video_173" localSheetId="2">BF!$B$2:$N$99</definedName>
    <definedName name="Video_1730" localSheetId="2">BF!$B$2:$N$180</definedName>
    <definedName name="Video_1731" localSheetId="2">BF!$B$2:$N$136</definedName>
    <definedName name="Video_1732" localSheetId="2">BF!$B$2:$M$23</definedName>
    <definedName name="Video_1733" localSheetId="2">BF!$B$2:$M$25</definedName>
    <definedName name="Video_1734" localSheetId="2">BF!$B$2:$M$15</definedName>
    <definedName name="Video_1735" localSheetId="2">BF!$B$2:$M$10</definedName>
    <definedName name="Video_1736" localSheetId="2">BF!$B$2:$M$39</definedName>
    <definedName name="Video_1737" localSheetId="2">BF!$B$2:$M$26</definedName>
    <definedName name="Video_1738" localSheetId="2">BF!$B$2:$M$14</definedName>
    <definedName name="Video_1739" localSheetId="2">BF!$B$2:$N$136</definedName>
    <definedName name="Video_174" localSheetId="2">BF!$B$2:$N$67</definedName>
    <definedName name="Video_1740" localSheetId="2">BF!$B$2:$N$171</definedName>
    <definedName name="Video_1741" localSheetId="2">BF!$B$2:$M$46</definedName>
    <definedName name="Video_1742" localSheetId="2">BF!$B$2:$N$172</definedName>
    <definedName name="Video_1743" localSheetId="2">BF!$B$2:$N$121</definedName>
    <definedName name="Video_1744" localSheetId="2">BF!$B$2:$N$136</definedName>
    <definedName name="Video_1745" localSheetId="2">BF!$B$2:$N$147</definedName>
    <definedName name="Video_1746" localSheetId="2">BF!$B$2:$N$188</definedName>
    <definedName name="Video_1747" localSheetId="2">BF!$B$2:$M$42</definedName>
    <definedName name="Video_1748" localSheetId="2">BF!$B$2:$M$23</definedName>
    <definedName name="Video_1749" localSheetId="2">BF!$B$2:$M$44</definedName>
    <definedName name="Video_175" localSheetId="2">BF!$B$2:$N$73</definedName>
    <definedName name="Video_1750" localSheetId="2">BF!$B$2:$M$16</definedName>
    <definedName name="Video_1751" localSheetId="2">BF!$B$2:$N$245</definedName>
    <definedName name="Video_1752" localSheetId="2">BF!$B$2:$N$66</definedName>
    <definedName name="Video_1753" localSheetId="2">BF!$B$2:$M$18</definedName>
    <definedName name="Video_1754" localSheetId="2">BF!$B$2:$N$66</definedName>
    <definedName name="Video_1755" localSheetId="2">BF!$B$2:$M$32</definedName>
    <definedName name="Video_1756" localSheetId="2">BF!$B$2:$M$23</definedName>
    <definedName name="Video_1757" localSheetId="2">BF!$B$2:$N$175</definedName>
    <definedName name="Video_1758" localSheetId="2">BF!$B$2:$M$45</definedName>
    <definedName name="Video_1759" localSheetId="2">BF!$B$2:$N$124</definedName>
    <definedName name="Video_176" localSheetId="2">BF!$B$2:$N$60</definedName>
    <definedName name="Video_1760" localSheetId="2">BF!$B$2:$N$128</definedName>
    <definedName name="Video_1761" localSheetId="2">BF!$B$2:$N$178</definedName>
    <definedName name="Video_1762" localSheetId="2">BF!$B$2:$N$184</definedName>
    <definedName name="Video_1763" localSheetId="2">BF!$B$2:$N$184</definedName>
    <definedName name="Video_1764" localSheetId="2">BF!$B$2:$N$61</definedName>
    <definedName name="Video_1765" localSheetId="2">BF!$B$2:$N$178</definedName>
    <definedName name="Video_1766" localSheetId="2">BF!$B$2:$N$179</definedName>
    <definedName name="Video_1767" localSheetId="2">BF!$B$2:$N$60</definedName>
    <definedName name="Video_1768" localSheetId="2">BF!$B$2:$N$71</definedName>
    <definedName name="Video_1769" localSheetId="2">BF!$B$2:$M$19</definedName>
    <definedName name="Video_177" localSheetId="2">BF!$B$2:$N$141</definedName>
    <definedName name="Video_1770" localSheetId="2">BF!$B$2:$N$129</definedName>
    <definedName name="Video_1771" localSheetId="2">BF!$B$2:$N$176</definedName>
    <definedName name="Video_1772" localSheetId="2">BF!$B$2:$N$249</definedName>
    <definedName name="Video_1773" localSheetId="2">BF!$B$2:$N$249</definedName>
    <definedName name="Video_1774" localSheetId="2">BF!$B$2:$N$162</definedName>
    <definedName name="Video_1775" localSheetId="2">BF!$B$2:$N$183</definedName>
    <definedName name="Video_1776" localSheetId="2">BF!$B$2:$N$116</definedName>
    <definedName name="Video_1777" localSheetId="2">BF!$B$2:$N$196</definedName>
    <definedName name="Video_1778" localSheetId="2">BF!$B$2:$N$58</definedName>
    <definedName name="Video_1779" localSheetId="2">BF!$B$2:$N$199</definedName>
    <definedName name="Video_178" localSheetId="2">BF!$B$2:$N$141</definedName>
    <definedName name="Video_1780" localSheetId="2">BF!$B$2:$N$170</definedName>
    <definedName name="Video_1781" localSheetId="2">BF!$B$2:$N$179</definedName>
    <definedName name="Video_1782" localSheetId="2">BF!$B$2:$M$15</definedName>
    <definedName name="Video_1783" localSheetId="2">BF!$B$2:$M$22</definedName>
    <definedName name="Video_1784" localSheetId="2">BF!$B$2:$M$23</definedName>
    <definedName name="Video_1785" localSheetId="2">BF!$B$2:$M$28</definedName>
    <definedName name="Video_1786" localSheetId="2">BF!$B$2:$N$67</definedName>
    <definedName name="Video_1787" localSheetId="2">BF!$B$2:$N$69</definedName>
    <definedName name="Video_1788" localSheetId="2">BF!$B$2:$M$35</definedName>
    <definedName name="Video_1789" localSheetId="2">BF!$B$2:$N$224</definedName>
    <definedName name="Video_179" localSheetId="2">BF!$B$2:$N$141</definedName>
    <definedName name="Video_1790" localSheetId="2">BF!$B$2:$N$224</definedName>
    <definedName name="Video_1791" localSheetId="2">BF!$B$2:$N$164</definedName>
    <definedName name="Video_1792" localSheetId="2">BF!$B$2:$N$152</definedName>
    <definedName name="Video_1793" localSheetId="2">BF!$B$2:$M$21</definedName>
    <definedName name="Video_1794" localSheetId="2">BF!$B$2:$M$22</definedName>
    <definedName name="Video_1795" localSheetId="2">BF!$B$2:$M$16</definedName>
    <definedName name="Video_1796" localSheetId="2">BF!$B$2:$M$29</definedName>
    <definedName name="Video_1797" localSheetId="2">BF!$B$2:$M$30</definedName>
    <definedName name="Video_1798" localSheetId="2">BF!$B$2:$M$31</definedName>
    <definedName name="Video_1799" localSheetId="2">BF!$B$2:$M$9</definedName>
    <definedName name="Video_18" localSheetId="2">BF!$B$2:$M$33</definedName>
    <definedName name="Video_180" localSheetId="2">BF!$B$2:$N$129</definedName>
    <definedName name="Video_1800" localSheetId="2">BF!$B$2:$N$154</definedName>
    <definedName name="Video_1801" localSheetId="2">BF!$B$2:$N$145</definedName>
    <definedName name="Video_1802" localSheetId="2">BF!$B$2:$N$164</definedName>
    <definedName name="Video_1803" localSheetId="2">BF!$B$2:$M$48</definedName>
    <definedName name="Video_1804" localSheetId="2">BF!$B$2:$N$164</definedName>
    <definedName name="Video_1805" localSheetId="2">BF!$B$2:$M$48</definedName>
    <definedName name="Video_1806" localSheetId="2">BF!$B$2:$N$143</definedName>
    <definedName name="Video_1807" localSheetId="2">BF!$B$2:$N$186</definedName>
    <definedName name="Video_1808" localSheetId="2">BF!$B$2:$N$224</definedName>
    <definedName name="Video_1809" localSheetId="2">BF!$B$2:$N$233</definedName>
    <definedName name="Video_181" localSheetId="2">BF!$B$2:$N$137</definedName>
    <definedName name="Video_1810" localSheetId="2">BF!$B$2:$N$233</definedName>
    <definedName name="Video_1811" localSheetId="2">BF!$B$2:$M$3</definedName>
    <definedName name="Video_1812" localSheetId="2">BF!$B$2:$N$150</definedName>
    <definedName name="Video_1813" localSheetId="2">BF!$B$2:$N$137</definedName>
    <definedName name="Video_1814" localSheetId="2">BF!$B$2:$N$153</definedName>
    <definedName name="Video_1815" localSheetId="2">BF!$B$2:$N$115</definedName>
    <definedName name="Video_1816" localSheetId="2">BF!$B$2:$N$69</definedName>
    <definedName name="Video_1817" localSheetId="2">BF!$B$2:$N$227</definedName>
    <definedName name="Video_1818" localSheetId="2">BF!$B$2:$N$226</definedName>
    <definedName name="Video_1819" localSheetId="2">BF!$B$2:$N$226</definedName>
    <definedName name="Video_182" localSheetId="2">BF!$B$2:$N$145</definedName>
    <definedName name="Video_1820" localSheetId="2">BF!$B$2:$N$202</definedName>
    <definedName name="Video_1821" localSheetId="2">BF!$B$2:$N$184</definedName>
    <definedName name="Video_1822" localSheetId="2">BF!$B$2:$M$15</definedName>
    <definedName name="Video_1823" localSheetId="2">BF!$B$2:$M$23</definedName>
    <definedName name="Video_1824" localSheetId="2">BF!$B$2:$M$22</definedName>
    <definedName name="Video_1825" localSheetId="2">BF!$B$2:$M$9</definedName>
    <definedName name="Video_1826" localSheetId="2">BF!$B$2:$M$17</definedName>
    <definedName name="Video_1827" localSheetId="2">BF!$B$2:$M$14</definedName>
    <definedName name="Video_1828" localSheetId="2">BF!$B$2:$N$228</definedName>
    <definedName name="Video_1829" localSheetId="2">BF!$B$2:$N$228</definedName>
    <definedName name="Video_183" localSheetId="2">BF!$B$2:$N$177</definedName>
    <definedName name="Video_1830" localSheetId="2">BF!$B$2:$N$188</definedName>
    <definedName name="Video_1831" localSheetId="2">BF!$B$2:$N$230</definedName>
    <definedName name="Video_1832" localSheetId="2">BF!$B$2:$M$32</definedName>
    <definedName name="Video_1833" localSheetId="2">BF!$B$2:$N$226</definedName>
    <definedName name="Video_1834" localSheetId="2">BF!$B$2:$N$151</definedName>
    <definedName name="Video_1835" localSheetId="2">BF!$B$2:$N$124</definedName>
    <definedName name="Video_1836" localSheetId="2">BF!$B$2:$N$124</definedName>
    <definedName name="Video_1837" localSheetId="2">BF!$B$2:$N$135</definedName>
    <definedName name="Video_1838" localSheetId="2">BF!$B$2:$N$181</definedName>
    <definedName name="Video_1839" localSheetId="2">BF!$B$2:$N$141</definedName>
    <definedName name="Video_184" localSheetId="2">BF!$B$2:$N$150</definedName>
    <definedName name="Video_1840" localSheetId="2">BF!$B$2:$N$130</definedName>
    <definedName name="Video_1841" localSheetId="2">BF!$B$2:$N$124</definedName>
    <definedName name="Video_1842" localSheetId="2">BF!$B$2:$N$173</definedName>
    <definedName name="Video_1843" localSheetId="2">BF!$B$2:$N$180</definedName>
    <definedName name="Video_1844" localSheetId="2">BF!$B$2:$M$46</definedName>
    <definedName name="Video_1845" localSheetId="2">BF!$B$2:$N$291</definedName>
    <definedName name="Video_1846" localSheetId="2">BF!$B$2:$N$291</definedName>
    <definedName name="Video_1847" localSheetId="2">BF!$B$2:$N$146</definedName>
    <definedName name="Video_1848" localSheetId="2">BF!$B$2:$N$169</definedName>
    <definedName name="Video_1849" localSheetId="2">BF!$B$2:$N$169</definedName>
    <definedName name="Video_185" localSheetId="2">BF!$B$2:$N$63</definedName>
    <definedName name="Video_1850" localSheetId="2">BF!$B$2:$N$169</definedName>
    <definedName name="Video_1851" localSheetId="2">BF!$B$2:$N$168</definedName>
    <definedName name="Video_1852" localSheetId="2">BF!$B$2:$N$194</definedName>
    <definedName name="Video_1853" localSheetId="2">BF!$B$2:$N$241</definedName>
    <definedName name="Video_1854" localSheetId="2">BF!$B$2:$N$241</definedName>
    <definedName name="Video_1855" localSheetId="2">BF!$B$2:$N$131</definedName>
    <definedName name="Video_1856" localSheetId="2">BF!$B$2:$N$124</definedName>
    <definedName name="Video_1857" localSheetId="2">BF!$B$2:$N$135</definedName>
    <definedName name="Video_1858" localSheetId="2">BF!$B$2:$N$129</definedName>
    <definedName name="Video_1859" localSheetId="2">BF!$B$2:$N$123</definedName>
    <definedName name="Video_186" localSheetId="2">BF!$B$2:$N$134</definedName>
    <definedName name="Video_1860" localSheetId="2">BF!$B$2:$N$118</definedName>
    <definedName name="Video_1861" localSheetId="2">BF!$B$2:$N$215</definedName>
    <definedName name="Video_1862" localSheetId="2">BF!$B$2:$N$215</definedName>
    <definedName name="Video_1863" localSheetId="2">BF!$B$2:$N$185</definedName>
    <definedName name="Video_1864" localSheetId="2">BF!$B$2:$N$185</definedName>
    <definedName name="Video_1865" localSheetId="2">BF!$B$2:$N$171</definedName>
    <definedName name="Video_1866" localSheetId="2">BF!$B$2:$N$180</definedName>
    <definedName name="Video_1867" localSheetId="2">BF!$B$2:$N$224</definedName>
    <definedName name="Video_1868" localSheetId="2">BF!$B$2:$N$236</definedName>
    <definedName name="Video_1869" localSheetId="2">BF!$B$2:$M$8</definedName>
    <definedName name="Video_187" localSheetId="2">BF!$B$2:$M$40</definedName>
    <definedName name="Video_1870" localSheetId="2">BF!$B$2:$N$228</definedName>
    <definedName name="Video_1871" localSheetId="2">BF!$B$2:$N$228</definedName>
    <definedName name="Video_1872" localSheetId="2">BF!$B$2:$M$24</definedName>
    <definedName name="Video_1873" localSheetId="2">BF!$B$2:$N$143</definedName>
    <definedName name="Video_1874" localSheetId="2">BF!$B$2:$N$60</definedName>
    <definedName name="Video_1875" localSheetId="2">BF!$B$2:$N$238</definedName>
    <definedName name="Video_1876" localSheetId="2">BF!$B$2:$N$238</definedName>
    <definedName name="Video_1877" localSheetId="2">BF!$B$2:$M$45</definedName>
    <definedName name="Video_1878" localSheetId="2">BF!$B$2:$N$223</definedName>
    <definedName name="Video_1879" localSheetId="2">BF!$B$2:$N$148</definedName>
    <definedName name="Video_188" localSheetId="2">BF!$B$2:$M$40</definedName>
    <definedName name="Video_1880" localSheetId="2">BF!$B$2:$N$199</definedName>
    <definedName name="Video_1881" localSheetId="2">BF!$B$2:$N$141</definedName>
    <definedName name="Video_1882" localSheetId="2">BF!$B$2:$N$141</definedName>
    <definedName name="Video_1883" localSheetId="2">BF!$B$2:$N$116</definedName>
    <definedName name="Video_1884" localSheetId="2">BF!$B$2:$N$140</definedName>
    <definedName name="Video_1885" localSheetId="2">BF!$B$2:$N$153</definedName>
    <definedName name="Video_1886" localSheetId="2">BF!$B$2:$M$46</definedName>
    <definedName name="Video_1887" localSheetId="2">BF!$B$2:$N$129</definedName>
    <definedName name="Video_1888" localSheetId="2">BF!$B$2:$N$165</definedName>
    <definedName name="Video_1889" localSheetId="2">BF!$B$2:$N$165</definedName>
    <definedName name="Video_189" localSheetId="2">BF!$B$2:$N$64</definedName>
    <definedName name="Video_1890" localSheetId="2">BF!$B$2:$N$118</definedName>
    <definedName name="Video_1891" localSheetId="2">BF!$B$2:$N$163</definedName>
    <definedName name="Video_1892" localSheetId="2">BF!$B$2:$N$286</definedName>
    <definedName name="Video_1893" localSheetId="2">BF!$B$2:$N$184</definedName>
    <definedName name="Video_1894" localSheetId="2">BF!$B$2:$N$184</definedName>
    <definedName name="Video_1895" localSheetId="2">BF!$B$2:$N$183</definedName>
    <definedName name="Video_1896" localSheetId="2">BF!$B$2:$N$231</definedName>
    <definedName name="Video_1897" localSheetId="2">BF!$B$2:$N$152</definedName>
    <definedName name="Video_1898" localSheetId="2">BF!$B$2:$N$127</definedName>
    <definedName name="Video_1899" localSheetId="2">BF!$B$2:$N$184</definedName>
    <definedName name="Video_19" localSheetId="2">BF!$B$2:$N$129</definedName>
    <definedName name="Video_190" localSheetId="2">BF!$B$2:$M$38</definedName>
    <definedName name="Video_1900" localSheetId="2">BF!$B$2:$N$135</definedName>
    <definedName name="Video_1901" localSheetId="2">BF!$B$2:$N$137</definedName>
    <definedName name="Video_1902" localSheetId="2">BF!$B$2:$N$198</definedName>
    <definedName name="Video_1903" localSheetId="2">BF!$B$2:$N$249</definedName>
    <definedName name="Video_1904" localSheetId="2">BF!$B$2:$N$149</definedName>
    <definedName name="Video_1905" localSheetId="2">BF!$B$2:$N$110</definedName>
    <definedName name="Video_1906" localSheetId="2">BF!$B$2:$N$182</definedName>
    <definedName name="Video_1907" localSheetId="2">BF!$B$2:$N$124</definedName>
    <definedName name="Video_1908" localSheetId="2">BF!$B$2:$N$223</definedName>
    <definedName name="Video_1909" localSheetId="2">BF!$B$2:$M$15</definedName>
    <definedName name="Video_191" localSheetId="2">BF!$B$2:$N$77</definedName>
    <definedName name="Video_1910" localSheetId="2">BF!$B$2:$N$219</definedName>
    <definedName name="Video_1911" localSheetId="2">BF!$B$2:$N$231</definedName>
    <definedName name="Video_1912" localSheetId="2">BF!$B$2:$N$231</definedName>
    <definedName name="Video_1913" localSheetId="2">BF!$B$2:$N$250</definedName>
    <definedName name="Video_1914" localSheetId="2">BF!$B$2:$N$56</definedName>
    <definedName name="Video_1915" localSheetId="2">BF!$B$2:$N$70</definedName>
    <definedName name="Video_1916" localSheetId="2">BF!$B$2:$N$237</definedName>
    <definedName name="Video_1917" localSheetId="2">BF!$B$2:$N$171</definedName>
    <definedName name="Video_1918" localSheetId="2">BF!$B$2:$N$140</definedName>
    <definedName name="Video_1919" localSheetId="2">BF!$B$2:$N$126</definedName>
    <definedName name="Video_192" localSheetId="2">BF!$B$2:$N$58</definedName>
    <definedName name="Video_1920" localSheetId="2">BF!$B$2:$N$146</definedName>
    <definedName name="Video_1921" localSheetId="2">BF!$B$2:$M$47</definedName>
    <definedName name="Video_1922" localSheetId="2">BF!$B$2:$N$145</definedName>
    <definedName name="Video_1923" localSheetId="2">BF!$B$2:$N$169</definedName>
    <definedName name="Video_1924" localSheetId="2">BF!$B$2:$N$169</definedName>
    <definedName name="Video_1925" localSheetId="2">BF!$B$2:$N$177</definedName>
    <definedName name="Video_1926" localSheetId="2">BF!$B$2:$N$164</definedName>
    <definedName name="Video_1927" localSheetId="2">BF!$B$2:$N$300</definedName>
    <definedName name="Video_1928" localSheetId="2">BF!$B$2:$N$183</definedName>
    <definedName name="Video_1929" localSheetId="2">BF!$B$2:$N$130</definedName>
    <definedName name="Video_193" localSheetId="2">BF!$B$2:$N$58</definedName>
    <definedName name="Video_1930" localSheetId="2">BF!$B$2:$N$173</definedName>
    <definedName name="Video_1931" localSheetId="2">BF!$B$2:$N$82</definedName>
    <definedName name="Video_1932" localSheetId="2">BF!$B$2:$M$24</definedName>
    <definedName name="Video_1933" localSheetId="2">BF!$B$2:$M$18</definedName>
    <definedName name="Video_1934" localSheetId="2">BF!$B$2:$M$26</definedName>
    <definedName name="Video_1935" localSheetId="2">BF!$B$2:$M$34</definedName>
    <definedName name="Video_1936" localSheetId="2">BF!$B$2:$M$19</definedName>
    <definedName name="Video_1937" localSheetId="2">BF!$B$2:$M$6</definedName>
    <definedName name="Video_1938" localSheetId="2">BF!$B$2:$M$22</definedName>
    <definedName name="Video_1939" localSheetId="2">BF!$B$2:$M$31</definedName>
    <definedName name="Video_194" localSheetId="2">BF!$B$2:$N$58</definedName>
    <definedName name="Video_1940" localSheetId="2">BF!$B$2:$M$31</definedName>
    <definedName name="Video_1941" localSheetId="2">BF!$B$2:$M$33</definedName>
    <definedName name="Video_1942" localSheetId="2">BF!$B$2:$M$23</definedName>
    <definedName name="Video_1943" localSheetId="2">BF!$B$2:$N$207</definedName>
    <definedName name="Video_1944" localSheetId="2">BF!$B$2:$N$216</definedName>
    <definedName name="Video_1945" localSheetId="2">BF!$B$2:$N$137</definedName>
    <definedName name="Video_1946" localSheetId="2">BF!$B$2:$N$81</definedName>
    <definedName name="Video_1947" localSheetId="2">BF!$B$2:$N$120</definedName>
    <definedName name="Video_1948" localSheetId="2">BF!$B$2:$N$120</definedName>
    <definedName name="Video_1949" localSheetId="2">BF!$B$2:$N$171</definedName>
    <definedName name="Video_195" localSheetId="2">BF!$B$2:$N$58</definedName>
    <definedName name="Video_1950" localSheetId="2">BF!$B$2:$N$127</definedName>
    <definedName name="Video_1951" localSheetId="2">BF!$B$2:$N$130</definedName>
    <definedName name="Video_1952" localSheetId="2">BF!$B$2:$N$140</definedName>
    <definedName name="Video_1953" localSheetId="2">BF!$B$2:$N$147</definedName>
    <definedName name="Video_1954" localSheetId="2">BF!$B$2:$N$221</definedName>
    <definedName name="Video_1955" localSheetId="2">BF!$B$2:$N$134</definedName>
    <definedName name="Video_1956" localSheetId="2">BF!$B$2:$N$227</definedName>
    <definedName name="Video_1957" localSheetId="2">BF!$B$2:$N$227</definedName>
    <definedName name="Video_1958" localSheetId="2">BF!$B$2:$N$83</definedName>
    <definedName name="Video_1959" localSheetId="2">BF!$B$2:$M$38</definedName>
    <definedName name="Video_196" localSheetId="2">BF!$B$2:$N$58</definedName>
    <definedName name="Video_1960" localSheetId="2">BF!$B$2:$N$138</definedName>
    <definedName name="Video_1961" localSheetId="2">BF!$B$2:$M$32</definedName>
    <definedName name="Video_1962" localSheetId="2">BF!$B$2:$N$217</definedName>
    <definedName name="Video_1963" localSheetId="2">BF!$B$2:$N$199</definedName>
    <definedName name="Video_1964" localSheetId="2">BF!$B$2:$N$254</definedName>
    <definedName name="Video_1965" localSheetId="2">BF!$B$2:$N$254</definedName>
    <definedName name="Video_1966" localSheetId="2">BF!$B$2:$M$38</definedName>
    <definedName name="Video_1967" localSheetId="2">BF!$B$2:$N$217</definedName>
    <definedName name="Video_1968" localSheetId="2">BF!$B$2:$N$194</definedName>
    <definedName name="Video_1969" localSheetId="2">BF!$B$2:$N$191</definedName>
    <definedName name="Video_197" localSheetId="2">BF!$B$2:$N$58</definedName>
    <definedName name="Video_1970" localSheetId="2">BF!$B$2:$N$56</definedName>
    <definedName name="Video_1971" localSheetId="2">BF!$B$2:$N$59</definedName>
    <definedName name="Video_1972" localSheetId="2">BF!$B$2:$M$17</definedName>
    <definedName name="Video_1973" localSheetId="2">BF!$B$2:$M$24</definedName>
    <definedName name="Video_1974" localSheetId="2">BF!$B$2:$M$32</definedName>
    <definedName name="Video_1975" localSheetId="2">BF!$B$2:$M$23</definedName>
    <definedName name="Video_1976" localSheetId="2">BF!$B$2:$M$7</definedName>
    <definedName name="Video_1977" localSheetId="2">BF!$B$2:$M$26</definedName>
    <definedName name="Video_1978" localSheetId="2">BF!$B$2:$N$220</definedName>
    <definedName name="Video_1979" localSheetId="2">BF!$B$2:$N$162</definedName>
    <definedName name="Video_198" localSheetId="2">BF!$B$2:$N$169</definedName>
    <definedName name="Video_1980" localSheetId="2">BF!$B$2:$N$126</definedName>
    <definedName name="Video_1981" localSheetId="2">BF!$B$2:$N$126</definedName>
    <definedName name="Video_1982" localSheetId="2">BF!$B$2:$N$190</definedName>
    <definedName name="Video_1983" localSheetId="2">BF!$B$2:$M$34</definedName>
    <definedName name="Video_1984" localSheetId="2">BF!$B$2:$N$190</definedName>
    <definedName name="Video_1985" localSheetId="2">BF!$B$2:$N$282</definedName>
    <definedName name="Video_1986" localSheetId="2">BF!$B$2:$M$10</definedName>
    <definedName name="Video_1987" localSheetId="2">BF!$B$2:$N$86</definedName>
    <definedName name="Video_1988" localSheetId="2">BF!$B$2:$M$33</definedName>
    <definedName name="Video_1989" localSheetId="2">BF!$B$2:$N$149</definedName>
    <definedName name="Video_199" localSheetId="2">BF!$B$2:$N$60</definedName>
    <definedName name="Video_1990" localSheetId="2">BF!$B$2:$N$129</definedName>
    <definedName name="Video_1991" localSheetId="2">BF!$B$2:$N$120</definedName>
    <definedName name="Video_1992" localSheetId="2">BF!$B$2:$N$151</definedName>
    <definedName name="Video_1993" localSheetId="2">BF!$B$2:$M$46</definedName>
    <definedName name="Video_1994" localSheetId="2">BF!$B$2:$M$8</definedName>
    <definedName name="Video_1995" localSheetId="2">BF!$B$2:$N$193</definedName>
    <definedName name="Video_1996" localSheetId="2">BF!$B$2:$N$138</definedName>
    <definedName name="Video_1997" localSheetId="2">BF!$B$2:$N$138</definedName>
    <definedName name="Video_1998" localSheetId="2">BF!$B$2:$N$184</definedName>
    <definedName name="Video_1999" localSheetId="2">BF!$B$2:$N$137</definedName>
    <definedName name="Video_2" localSheetId="2">BF!$B$2:$N$72</definedName>
    <definedName name="Video_20" localSheetId="2">BF!$B$2:$N$111</definedName>
    <definedName name="Video_200" localSheetId="2">BF!$B$2:$N$181</definedName>
    <definedName name="Video_2000" localSheetId="2">BF!$B$2:$N$160</definedName>
    <definedName name="Video_2001" localSheetId="2">BF!$B$2:$M$28</definedName>
    <definedName name="Video_2002" localSheetId="2">BF!$B$2:$M$30</definedName>
    <definedName name="Video_2003" localSheetId="2">BF!$B$2:$M$13</definedName>
    <definedName name="Video_2004" localSheetId="2">BF!$B$2:$M$34</definedName>
    <definedName name="Video_2005" localSheetId="2">BF!$B$2:$M$40</definedName>
    <definedName name="Video_2006" localSheetId="2">BF!$B$2:$N$141</definedName>
    <definedName name="Video_2007" localSheetId="2">BF!$B$2:$N$219</definedName>
    <definedName name="Video_2008" localSheetId="2">BF!$B$2:$N$95</definedName>
    <definedName name="Video_2009" localSheetId="2">BF!$B$2:$N$199</definedName>
    <definedName name="Video_201" localSheetId="2">BF!$B$2:$N$86</definedName>
    <definedName name="Video_2010" localSheetId="2">BF!$B$2:$N$199</definedName>
    <definedName name="Video_2011" localSheetId="2">BF!$B$2:$N$204</definedName>
    <definedName name="Video_2012" localSheetId="2">BF!$B$2:$N$154</definedName>
    <definedName name="Video_2013" localSheetId="2">BF!$B$2:$N$149</definedName>
    <definedName name="Video_2014" localSheetId="2">BF!$B$2:$N$99</definedName>
    <definedName name="Video_2015" localSheetId="2">BF!$B$2:$N$99</definedName>
    <definedName name="Video_2016" localSheetId="2">BF!$B$2:$N$126</definedName>
    <definedName name="Video_2017" localSheetId="2">BF!$B$2:$N$135</definedName>
    <definedName name="Video_2018" localSheetId="2">BF!$B$2:$N$135</definedName>
    <definedName name="Video_2019" localSheetId="2">BF!$B$2:$N$116</definedName>
    <definedName name="Video_202" localSheetId="2">BF!$B$2:$N$205</definedName>
    <definedName name="Video_2020" localSheetId="2">BF!$B$2:$N$206</definedName>
    <definedName name="Video_2021" localSheetId="2">BF!$B$2:$N$246</definedName>
    <definedName name="Video_2022" localSheetId="2">BF!$B$2:$N$124</definedName>
    <definedName name="Video_2023" localSheetId="2">BF!$B$2:$N$204</definedName>
    <definedName name="Video_2024" localSheetId="2">BF!$B$2:$N$170</definedName>
    <definedName name="Video_2025" localSheetId="2">BF!$B$2:$N$202</definedName>
    <definedName name="Video_2026" localSheetId="2">BF!$B$2:$N$239</definedName>
    <definedName name="Video_2027" localSheetId="2">BF!$B$2:$M$44</definedName>
    <definedName name="Video_2028" localSheetId="2">BF!$B$2:$M$10</definedName>
    <definedName name="Video_2029" localSheetId="2">BF!$B$2:$M$9</definedName>
    <definedName name="Video_203" localSheetId="2">BF!$B$2:$N$187</definedName>
    <definedName name="Video_2030" localSheetId="2">BF!$B$2:$M$33</definedName>
    <definedName name="Video_2031" localSheetId="2">BF!$B$2:$M$7</definedName>
    <definedName name="Video_2032" localSheetId="2">BF!$B$2:$M$15</definedName>
    <definedName name="Video_2033" localSheetId="2">BF!$B$2:$M$30</definedName>
    <definedName name="Video_2034" localSheetId="2">BF!$B$2:$M$12</definedName>
    <definedName name="Video_2035" localSheetId="2">BF!$B$2:$M$22</definedName>
    <definedName name="Video_2036" localSheetId="2">BF!$B$2:$M$39</definedName>
    <definedName name="Video_2037" localSheetId="2">BF!$B$2:$M$16</definedName>
    <definedName name="Video_2038" localSheetId="2">BF!$B$2:$N$251</definedName>
    <definedName name="Video_2039" localSheetId="2">BF!$B$2:$N$177</definedName>
    <definedName name="Video_204" localSheetId="2">BF!$B$2:$N$191</definedName>
    <definedName name="Video_2040" localSheetId="2">BF!$B$2:$N$131</definedName>
    <definedName name="Video_2041" localSheetId="2">BF!$B$2:$N$130</definedName>
    <definedName name="Video_2042" localSheetId="2">BF!$B$2:$N$131</definedName>
    <definedName name="Video_2043" localSheetId="2">BF!$B$2:$N$148</definedName>
    <definedName name="Video_2044" localSheetId="2">BF!$B$2:$M$43</definedName>
    <definedName name="Video_2045" localSheetId="2">BF!$B$2:$N$153</definedName>
    <definedName name="Video_2046" localSheetId="2">BF!$B$2:$N$175</definedName>
    <definedName name="Video_2047" localSheetId="2">BF!$B$2:$N$178</definedName>
    <definedName name="Video_2048" localSheetId="2">BF!$B$2:$N$141</definedName>
    <definedName name="Video_2049" localSheetId="2">BF!$B$2:$N$152</definedName>
    <definedName name="Video_205" localSheetId="2">BF!$B$2:$N$154</definedName>
    <definedName name="Video_2050" localSheetId="2">BF!$B$2:$N$152</definedName>
    <definedName name="Video_2051" localSheetId="2">BF!$B$2:$N$119</definedName>
    <definedName name="Video_2052" localSheetId="2">BF!$B$2:$N$226</definedName>
    <definedName name="Video_2053" localSheetId="2">BF!$B$2:$N$273</definedName>
    <definedName name="Video_2054" localSheetId="2">BF!$B$2:$N$196</definedName>
    <definedName name="Video_2055" localSheetId="2">BF!$B$2:$N$96</definedName>
    <definedName name="Video_2056" localSheetId="2">BF!$B$2:$M$41</definedName>
    <definedName name="Video_2057" localSheetId="2">BF!$B$2:$M$27</definedName>
    <definedName name="Video_2058" localSheetId="2">BF!$B$2:$M$13</definedName>
    <definedName name="Video_2059" localSheetId="2">BF!$B$2:$M$25</definedName>
    <definedName name="Video_206" localSheetId="2">BF!$B$2:$N$132</definedName>
    <definedName name="Video_2060" localSheetId="2">BF!$B$2:$N$63</definedName>
    <definedName name="Video_2061" localSheetId="2">BF!$B$2:$M$17</definedName>
    <definedName name="Video_2062" localSheetId="2">BF!$B$2:$M$16</definedName>
    <definedName name="Video_2063" localSheetId="2">BF!$B$2:$M$23</definedName>
    <definedName name="Video_2064" localSheetId="2">BF!$B$2:$N$145</definedName>
    <definedName name="Video_2065" localSheetId="2">BF!$B$2:$N$204</definedName>
    <definedName name="Video_2066" localSheetId="2">BF!$B$2:$N$135</definedName>
    <definedName name="Video_2067" localSheetId="2">BF!$B$2:$N$189</definedName>
    <definedName name="Video_2068" localSheetId="2">BF!$B$2:$N$123</definedName>
    <definedName name="Video_2069" localSheetId="2">BF!$B$2:$N$139</definedName>
    <definedName name="Video_207" localSheetId="2">BF!$B$2:$N$64</definedName>
    <definedName name="Video_2070" localSheetId="2">BF!$B$2:$N$194</definedName>
    <definedName name="Video_2071" localSheetId="2">BF!$B$2:$N$165</definedName>
    <definedName name="Video_2072" localSheetId="2">BF!$B$2:$N$124</definedName>
    <definedName name="Video_2073" localSheetId="2">BF!$B$2:$N$118</definedName>
    <definedName name="Video_2074" localSheetId="2">BF!$B$2:$N$92</definedName>
    <definedName name="Video_2075" localSheetId="2">BF!$B$2:$N$122</definedName>
    <definedName name="Video_2076" localSheetId="2">BF!$B$2:$N$246</definedName>
    <definedName name="Video_2077" localSheetId="2">BF!$B$2:$N$231</definedName>
    <definedName name="Video_2078" localSheetId="2">BF!$B$2:$N$183</definedName>
    <definedName name="Video_2079" localSheetId="2">BF!$B$2:$N$165</definedName>
    <definedName name="Video_208" localSheetId="2">BF!$B$2:$M$54</definedName>
    <definedName name="Video_2080" localSheetId="2">BF!$B$2:$N$165</definedName>
    <definedName name="Video_2081" localSheetId="2">BF!$B$2:$N$203</definedName>
    <definedName name="Video_2082" localSheetId="2">BF!$B$2:$N$142</definedName>
    <definedName name="Video_2083" localSheetId="2">BF!$B$2:$N$180</definedName>
    <definedName name="Video_2084" localSheetId="2">BF!$B$2:$M$37</definedName>
    <definedName name="Video_2085" localSheetId="2">BF!$B$2:$M$29</definedName>
    <definedName name="Video_2086" localSheetId="2">BF!$B$2:$N$63</definedName>
    <definedName name="Video_2087" localSheetId="2">BF!$B$2:$N$58</definedName>
    <definedName name="Video_2088" localSheetId="2">BF!$B$2:$N$58</definedName>
    <definedName name="Video_2089" localSheetId="2">BF!$B$2:$M$34</definedName>
    <definedName name="Video_209" localSheetId="2">BF!$B$2:$N$194</definedName>
    <definedName name="Video_2090" localSheetId="2">BF!$B$2:$M$19</definedName>
    <definedName name="Video_2091" localSheetId="2">BF!$B$2:$N$172</definedName>
    <definedName name="Video_2092" localSheetId="2">BF!$B$2:$N$171</definedName>
    <definedName name="Video_2093" localSheetId="2">BF!$B$2:$N$57</definedName>
    <definedName name="Video_2094" localSheetId="2">BF!$B$2:$N$346</definedName>
    <definedName name="Video_2095" localSheetId="2">BF!$B$2:$M$44</definedName>
    <definedName name="Video_2096" localSheetId="2">BF!$B$2:$M$47</definedName>
    <definedName name="Video_2097" localSheetId="2">BF!$B$2:$M$45</definedName>
    <definedName name="Video_2098" localSheetId="2">BF!$B$2:$N$205</definedName>
    <definedName name="Video_2099" localSheetId="2">BF!$B$2:$N$126</definedName>
    <definedName name="Video_21" localSheetId="2">BF!$B$2:$M$48</definedName>
    <definedName name="Video_210" localSheetId="2">BF!$B$2:$N$72</definedName>
    <definedName name="Video_2100" localSheetId="2">BF!$B$2:$N$126</definedName>
    <definedName name="Video_2101" localSheetId="2">BF!$B$2:$N$134</definedName>
    <definedName name="Video_2102" localSheetId="2">BF!$B$2:$N$178</definedName>
    <definedName name="Video_2103" localSheetId="2">BF!$B$2:$M$45</definedName>
    <definedName name="Video_2104" localSheetId="2">BF!$B$2:$N$165</definedName>
    <definedName name="Video_2105" localSheetId="2">BF!$B$2:$N$163</definedName>
    <definedName name="Video_2106" localSheetId="2">BF!$B$2:$N$130</definedName>
    <definedName name="Video_2107" localSheetId="2">BF!$B$2:$N$216</definedName>
    <definedName name="Video_2108" localSheetId="2">BF!$B$2:$M$44</definedName>
    <definedName name="Video_2109" localSheetId="2">BF!$B$2:$N$247</definedName>
    <definedName name="Video_211" localSheetId="2">BF!$B$2:$N$140</definedName>
    <definedName name="Video_2110" localSheetId="2">BF!$B$2:$M$23</definedName>
    <definedName name="Video_2111" localSheetId="2">BF!$B$2:$N$120</definedName>
    <definedName name="Video_2112" localSheetId="2">BF!$B$2:$N$154</definedName>
    <definedName name="Video_2113" localSheetId="2">BF!$B$2:$N$125</definedName>
    <definedName name="Video_2114" localSheetId="2">BF!$B$2:$N$187</definedName>
    <definedName name="Video_2115" localSheetId="2">BF!$B$2:$M$12</definedName>
    <definedName name="Video_2116" localSheetId="2">BF!$B$2:$M$23</definedName>
    <definedName name="Video_2117" localSheetId="2">BF!$B$2:$M$18</definedName>
    <definedName name="Video_2118" localSheetId="2">BF!$B$2:$M$10</definedName>
    <definedName name="Video_2119" localSheetId="2">BF!$B$2:$M$39</definedName>
    <definedName name="Video_212" localSheetId="2">BF!$B$2:$N$150</definedName>
    <definedName name="Video_2120" localSheetId="2">BF!$B$2:$M$20</definedName>
    <definedName name="Video_2121" localSheetId="2">BF!$B$2:$M$14</definedName>
    <definedName name="Video_2122" localSheetId="2">BF!$B$2:$N$170</definedName>
    <definedName name="Video_2123" localSheetId="2">BF!$B$2:$N$188</definedName>
    <definedName name="Video_2124" localSheetId="2">BF!$B$2:$N$150</definedName>
    <definedName name="Video_2125" localSheetId="2">BF!$B$2:$N$150</definedName>
    <definedName name="Video_2126" localSheetId="2">BF!$B$2:$N$151</definedName>
    <definedName name="Video_2127" localSheetId="2">BF!$B$2:$N$144</definedName>
    <definedName name="Video_2128" localSheetId="2">BF!$B$2:$N$144</definedName>
    <definedName name="Video_2129" localSheetId="2">BF!$B$2:$N$130</definedName>
    <definedName name="Video_213" localSheetId="2">BF!$B$2:$N$89</definedName>
    <definedName name="Video_2130" localSheetId="2">BF!$B$2:$N$123</definedName>
    <definedName name="Video_2131" localSheetId="2">BF!$B$2:$N$173</definedName>
    <definedName name="Video_2132" localSheetId="2">BF!$B$2:$N$174</definedName>
    <definedName name="Video_2133" localSheetId="2">BF!$B$2:$N$199</definedName>
    <definedName name="Video_2134" localSheetId="2">BF!$B$2:$N$199</definedName>
    <definedName name="Video_2135" localSheetId="2">BF!$B$2:$N$119</definedName>
    <definedName name="Video_2136" localSheetId="2">BF!$B$2:$N$147</definedName>
    <definedName name="Video_2137" localSheetId="2">BF!$B$2:$N$225</definedName>
    <definedName name="Video_2138" localSheetId="2">BF!$B$2:$N$225</definedName>
    <definedName name="Video_2139" localSheetId="2">BF!$B$2:$N$202</definedName>
    <definedName name="Video_214" localSheetId="2">BF!$B$2:$N$89</definedName>
    <definedName name="Video_2140" localSheetId="2">BF!$B$2:$N$147</definedName>
    <definedName name="Video_2141" localSheetId="2">BF!$B$2:$N$189</definedName>
    <definedName name="Video_2142" localSheetId="2">BF!$B$2:$N$194</definedName>
    <definedName name="Video_2143" localSheetId="2">BF!$B$2:$N$219</definedName>
    <definedName name="Video_2144" localSheetId="2">BF!$B$2:$M$20</definedName>
    <definedName name="Video_2145" localSheetId="2">BF!$B$2:$M$33</definedName>
    <definedName name="Video_2146" localSheetId="2">BF!$B$2:$M$19</definedName>
    <definedName name="Video_2147" localSheetId="2">BF!$B$2:$M$14</definedName>
    <definedName name="Video_2148" localSheetId="2">BF!$B$2:$M$17</definedName>
    <definedName name="Video_2149" localSheetId="2">BF!$B$2:$N$61</definedName>
    <definedName name="Video_215" localSheetId="2">BF!$B$2:$N$107</definedName>
    <definedName name="Video_2150" localSheetId="2">BF!$B$2:$M$32</definedName>
    <definedName name="Video_2151" localSheetId="2">BF!$B$2:$M$32</definedName>
    <definedName name="Video_2152" localSheetId="2">BF!$B$2:$M$20</definedName>
    <definedName name="Video_2153" localSheetId="2">BF!$B$2:$M$46</definedName>
    <definedName name="Video_2154" localSheetId="2">BF!$B$2:$N$91</definedName>
    <definedName name="Video_2155" localSheetId="2">BF!$B$2:$N$226</definedName>
    <definedName name="Video_2156" localSheetId="2">BF!$B$2:$N$185</definedName>
    <definedName name="Video_2157" localSheetId="2">BF!$B$2:$N$146</definedName>
    <definedName name="Video_2158" localSheetId="2">BF!$B$2:$N$128</definedName>
    <definedName name="Video_2159" localSheetId="2">BF!$B$2:$N$122</definedName>
    <definedName name="Video_216" localSheetId="2">BF!$B$2:$N$66</definedName>
    <definedName name="Video_2160" localSheetId="2">BF!$B$2:$N$173</definedName>
    <definedName name="Video_2161" localSheetId="2">BF!$B$2:$M$45</definedName>
    <definedName name="Video_2162" localSheetId="2">BF!$B$2:$M$15</definedName>
    <definedName name="Video_2163" localSheetId="2">BF!$B$2:$N$150</definedName>
    <definedName name="Video_2164" localSheetId="2">BF!$B$2:$N$150</definedName>
    <definedName name="Video_2165" localSheetId="2">BF!$B$2:$N$180</definedName>
    <definedName name="Video_2166" localSheetId="2">BF!$B$2:$N$180</definedName>
    <definedName name="Video_2167" localSheetId="2">BF!$B$2:$N$133</definedName>
    <definedName name="Video_2168" localSheetId="2">BF!$B$2:$N$116</definedName>
    <definedName name="Video_2169" localSheetId="2">BF!$B$2:$N$120</definedName>
    <definedName name="Video_217" localSheetId="2">BF!$B$2:$N$100</definedName>
    <definedName name="Video_2170" localSheetId="2">BF!$B$2:$N$151</definedName>
    <definedName name="Video_2171" localSheetId="2">BF!$B$2:$M$27</definedName>
    <definedName name="Video_2172" localSheetId="2">BF!$B$2:$N$226</definedName>
    <definedName name="Video_2173" localSheetId="2">BF!$B$2:$N$253</definedName>
    <definedName name="Video_2174" localSheetId="2">BF!$B$2:$N$253</definedName>
    <definedName name="Video_2175" localSheetId="2">BF!$B$2:$N$87</definedName>
    <definedName name="Video_2176" localSheetId="2">BF!$B$2:$N$176</definedName>
    <definedName name="Video_2177" localSheetId="2">BF!$B$2:$M$20</definedName>
    <definedName name="Video_2178" localSheetId="2">BF!$B$2:$M$12</definedName>
    <definedName name="Video_2179" localSheetId="2">BF!$B$2:$M$16</definedName>
    <definedName name="Video_218" localSheetId="2">BF!$B$2:$N$100</definedName>
    <definedName name="Video_2180" localSheetId="2">BF!$B$2:$M$32</definedName>
    <definedName name="Video_2181" localSheetId="2">BF!$B$2:$M$44</definedName>
    <definedName name="Video_2182" localSheetId="2">BF!$B$2:$M$14</definedName>
    <definedName name="Video_2183" localSheetId="2">BF!$B$2:$M$43</definedName>
    <definedName name="Video_2184" localSheetId="2">BF!$B$2:$M$48</definedName>
    <definedName name="Video_2185" localSheetId="2">BF!$B$2:$N$175</definedName>
    <definedName name="Video_2186" localSheetId="2">BF!$B$2:$N$74</definedName>
    <definedName name="Video_2187" localSheetId="2">BF!$B$2:$N$225</definedName>
    <definedName name="Video_2188" localSheetId="2">BF!$B$2:$N$118</definedName>
    <definedName name="Video_2189" localSheetId="2">BF!$B$2:$N$225</definedName>
    <definedName name="Video_219" localSheetId="2">BF!$B$2:$N$63</definedName>
    <definedName name="Video_2190" localSheetId="2">BF!$B$2:$N$120</definedName>
    <definedName name="Video_2191" localSheetId="2">BF!$B$2:$N$182</definedName>
    <definedName name="Video_2192" localSheetId="2">BF!$B$2:$N$163</definedName>
    <definedName name="Video_2193" localSheetId="2">BF!$B$2:$N$136</definedName>
    <definedName name="Video_2194" localSheetId="2">BF!$B$2:$N$119</definedName>
    <definedName name="Video_2195" localSheetId="2">BF!$B$2:$N$113</definedName>
    <definedName name="Video_2196" localSheetId="2">BF!$B$2:$N$180</definedName>
    <definedName name="Video_2197" localSheetId="2">BF!$B$2:$N$225</definedName>
    <definedName name="Video_2198" localSheetId="2">BF!$B$2:$M$37</definedName>
    <definedName name="Video_2199" localSheetId="2">BF!$B$2:$N$148</definedName>
    <definedName name="Video_22" localSheetId="2">BF!$B$2:$N$230</definedName>
    <definedName name="Video_220" localSheetId="2">BF!$B$2:$N$60</definedName>
    <definedName name="Video_2200" localSheetId="2">BF!$B$2:$N$87</definedName>
    <definedName name="Video_2201" localSheetId="2">BF!$B$2:$N$87</definedName>
    <definedName name="Video_2202" localSheetId="2">BF!$B$2:$N$232</definedName>
    <definedName name="Video_2203" localSheetId="2">BF!$B$2:$N$226</definedName>
    <definedName name="Video_2204" localSheetId="2">BF!$B$2:$N$74</definedName>
    <definedName name="Video_2205" localSheetId="2">BF!$B$2:$N$74</definedName>
    <definedName name="Video_2206" localSheetId="2">BF!$B$2:$N$169</definedName>
    <definedName name="Video_2207" localSheetId="2">BF!$B$2:$N$168</definedName>
    <definedName name="Video_2208" localSheetId="2">BF!$B$2:$N$168</definedName>
    <definedName name="Video_2209" localSheetId="2">BF!$B$2:$N$250</definedName>
    <definedName name="Video_221" localSheetId="2">BF!$B$2:$N$59</definedName>
    <definedName name="Video_2210" localSheetId="2">BF!$B$2:$M$35</definedName>
    <definedName name="Video_2211" localSheetId="2">BF!$B$2:$M$40</definedName>
    <definedName name="Video_2212" localSheetId="2">BF!$B$2:$M$15</definedName>
    <definedName name="Video_2213" localSheetId="2">BF!$B$2:$M$43</definedName>
    <definedName name="Video_2214" localSheetId="2">BF!$B$2:$M$23</definedName>
    <definedName name="Video_2215" localSheetId="2">BF!$B$2:$M$32</definedName>
    <definedName name="Video_2216" localSheetId="2">BF!$B$2:$M$30</definedName>
    <definedName name="Video_2217" localSheetId="2">BF!$B$2:$M$47</definedName>
    <definedName name="Video_2218" localSheetId="2">BF!$B$2:$M$23</definedName>
    <definedName name="Video_2219" localSheetId="2">BF!$B$2:$N$220</definedName>
    <definedName name="Video_222" localSheetId="2">BF!$B$2:$N$61</definedName>
    <definedName name="Video_2220" localSheetId="2">BF!$B$2:$N$147</definedName>
    <definedName name="Video_2221" localSheetId="2">BF!$B$2:$N$198</definedName>
    <definedName name="Video_2222" localSheetId="2">BF!$B$2:$N$198</definedName>
    <definedName name="Video_2223" localSheetId="2">BF!$B$2:$N$137</definedName>
    <definedName name="Video_2224" localSheetId="2">BF!$B$2:$N$136</definedName>
    <definedName name="Video_2225" localSheetId="2">BF!$B$2:$N$118</definedName>
    <definedName name="Video_2226" localSheetId="2">BF!$B$2:$M$11</definedName>
    <definedName name="Video_2227" localSheetId="2">BF!$B$2:$N$154</definedName>
    <definedName name="Video_2228" localSheetId="2">BF!$B$2:$N$154</definedName>
    <definedName name="Video_2229" localSheetId="2">BF!$B$2:$M$26</definedName>
    <definedName name="Video_223" localSheetId="2">BF!$B$2:$N$67</definedName>
    <definedName name="Video_2230" localSheetId="2">BF!$B$2:$N$120</definedName>
    <definedName name="Video_2231" localSheetId="2">BF!$B$2:$N$138</definedName>
    <definedName name="Video_2232" localSheetId="2">BF!$B$2:$N$167</definedName>
    <definedName name="Video_2233" localSheetId="2">BF!$B$2:$N$131</definedName>
    <definedName name="Video_2234" localSheetId="2">BF!$B$2:$N$171</definedName>
    <definedName name="Video_2235" localSheetId="2">BF!$B$2:$M$32</definedName>
    <definedName name="Video_2236" localSheetId="2">BF!$B$2:$N$299</definedName>
    <definedName name="Video_2237" localSheetId="2">BF!$B$2:$M$33</definedName>
    <definedName name="Video_2238" localSheetId="2">BF!$B$2:$N$153</definedName>
    <definedName name="Video_2239" localSheetId="2">BF!$B$2:$N$180</definedName>
    <definedName name="Video_224" localSheetId="2">BF!$B$2:$N$201</definedName>
    <definedName name="Video_2240" localSheetId="2">BF!$B$2:$M$13</definedName>
    <definedName name="Video_2241" localSheetId="2">BF!$B$2:$M$23</definedName>
    <definedName name="Video_2242" localSheetId="2">BF!$B$2:$M$15</definedName>
    <definedName name="Video_2243" localSheetId="2">BF!$B$2:$M$28</definedName>
    <definedName name="Video_2244" localSheetId="2">BF!$B$2:$M$13</definedName>
    <definedName name="Video_2245" localSheetId="2">BF!$B$2:$N$72</definedName>
    <definedName name="Video_2246" localSheetId="2">BF!$B$2:$M$33</definedName>
    <definedName name="Video_2247" localSheetId="2">BF!$B$2:$M$21</definedName>
    <definedName name="Video_2248" localSheetId="2">BF!$B$2:$M$16</definedName>
    <definedName name="Video_2249" localSheetId="2">BF!$B$2:$N$205</definedName>
    <definedName name="Video_225" localSheetId="2">BF!$B$2:$N$87</definedName>
    <definedName name="Video_2250" localSheetId="2">BF!$B$2:$N$163</definedName>
    <definedName name="Video_2251" localSheetId="2">BF!$B$2:$N$174</definedName>
    <definedName name="Video_2252" localSheetId="2">BF!$B$2:$N$115</definedName>
    <definedName name="Video_2253" localSheetId="2">BF!$B$2:$N$166</definedName>
    <definedName name="Video_2254" localSheetId="2">BF!$B$2:$N$118</definedName>
    <definedName name="Video_2255" localSheetId="2">BF!$B$2:$N$118</definedName>
    <definedName name="Video_2256" localSheetId="2">BF!$B$2:$N$175</definedName>
    <definedName name="Video_2257" localSheetId="2">BF!$B$2:$N$123</definedName>
    <definedName name="Video_2258" localSheetId="2">BF!$B$2:$N$131</definedName>
    <definedName name="Video_2259" localSheetId="2">BF!$B$2:$N$131</definedName>
    <definedName name="Video_226" localSheetId="2">BF!$B$2:$N$100</definedName>
    <definedName name="Video_2260" localSheetId="2">BF!$B$2:$N$206</definedName>
    <definedName name="Video_2261" localSheetId="2">BF!$B$2:$N$171</definedName>
    <definedName name="Video_2262" localSheetId="2">BF!$B$2:$N$189</definedName>
    <definedName name="Video_2263" localSheetId="2">BF!$B$2:$N$133</definedName>
    <definedName name="Video_2264" localSheetId="2">BF!$B$2:$N$97</definedName>
    <definedName name="Video_2265" localSheetId="2">BF!$B$2:$N$216</definedName>
    <definedName name="Video_2266" localSheetId="2">BF!$B$2:$N$233</definedName>
    <definedName name="Video_2267" localSheetId="2">BF!$B$2:$N$217</definedName>
    <definedName name="Video_2268" localSheetId="2">BF!$B$2:$N$240</definedName>
    <definedName name="Video_2269" localSheetId="2">BF!$B$2:$M$10</definedName>
    <definedName name="Video_227" localSheetId="2">BF!$B$2:$N$74</definedName>
    <definedName name="Video_2270" localSheetId="2">BF!$B$2:$M$33</definedName>
    <definedName name="Video_2271" localSheetId="2">BF!$B$2:$M$14</definedName>
    <definedName name="Video_2272" localSheetId="2">BF!$B$2:$M$33</definedName>
    <definedName name="Video_2273" localSheetId="2">BF!$B$2:$M$24</definedName>
    <definedName name="Video_2274" localSheetId="2">BF!$B$2:$M$12</definedName>
    <definedName name="Video_2275" localSheetId="2">BF!$B$2:$M$24</definedName>
    <definedName name="Video_2276" localSheetId="2">BF!$B$2:$M$14</definedName>
    <definedName name="Video_2277" localSheetId="2">BF!$B$2:$M$38</definedName>
    <definedName name="Video_2278" localSheetId="2">BF!$B$2:$M$38</definedName>
    <definedName name="Video_2279" localSheetId="2">BF!$B$2:$N$153</definedName>
    <definedName name="Video_228" localSheetId="2">BF!$B$2:$N$147</definedName>
    <definedName name="Video_2280" localSheetId="2">BF!$B$2:$N$225</definedName>
    <definedName name="Video_2281" localSheetId="2">BF!$B$2:$N$150</definedName>
    <definedName name="Video_2282" localSheetId="2">BF!$B$2:$N$127</definedName>
    <definedName name="Video_2283" localSheetId="2">BF!$B$2:$N$135</definedName>
    <definedName name="Video_2284" localSheetId="2">BF!$B$2:$N$132</definedName>
    <definedName name="Video_2285" localSheetId="2">BF!$B$2:$N$193</definedName>
    <definedName name="Video_2286" localSheetId="2">BF!$B$2:$N$125</definedName>
    <definedName name="Video_2287" localSheetId="2">BF!$B$2:$N$177</definedName>
    <definedName name="Video_2288" localSheetId="2">BF!$B$2:$N$170</definedName>
    <definedName name="Video_2289" localSheetId="2">BF!$B$2:$N$169</definedName>
    <definedName name="Video_229" localSheetId="2">BF!$B$2:$N$179</definedName>
    <definedName name="Video_2290" localSheetId="2">BF!$B$2:$M$38</definedName>
    <definedName name="Video_2291" localSheetId="2">BF!$B$2:$N$131</definedName>
    <definedName name="Video_2292" localSheetId="2">BF!$B$2:$N$140</definedName>
    <definedName name="Video_2293" localSheetId="2">BF!$B$2:$N$152</definedName>
    <definedName name="Video_2294" localSheetId="2">BF!$B$2:$N$283</definedName>
    <definedName name="Video_2295" localSheetId="2">BF!$B$2:$N$185</definedName>
    <definedName name="Video_2296" localSheetId="2">BF!$B$2:$M$12</definedName>
    <definedName name="Video_2297" localSheetId="2">BF!$B$2:$M$8</definedName>
    <definedName name="Video_2298" localSheetId="2">BF!$B$2:$M$24</definedName>
    <definedName name="Video_2299" localSheetId="2">BF!$B$2:$M$39</definedName>
    <definedName name="Video_23" localSheetId="2">BF!$B$2:$N$93</definedName>
    <definedName name="Video_230" localSheetId="2">BF!$B$2:$N$150</definedName>
    <definedName name="Video_2300" localSheetId="2">BF!$B$2:$M$25</definedName>
    <definedName name="Video_2301" localSheetId="2">BF!$B$2:$M$17</definedName>
    <definedName name="Video_2302" localSheetId="2">BF!$B$2:$M$36</definedName>
    <definedName name="Video_2303" localSheetId="2">BF!$B$2:$M$10</definedName>
    <definedName name="Video_2304" localSheetId="2">BF!$B$2:$M$14</definedName>
    <definedName name="Video_2305" localSheetId="2">BF!$B$2:$N$58</definedName>
    <definedName name="Video_2306" localSheetId="2">BF!$B$2:$N$196</definedName>
    <definedName name="Video_2307" localSheetId="2">BF!$B$2:$N$196</definedName>
    <definedName name="Video_2308" localSheetId="2">BF!$B$2:$N$117</definedName>
    <definedName name="Video_2309" localSheetId="2">BF!$B$2:$N$226</definedName>
    <definedName name="Video_231" localSheetId="2">BF!$B$2:$N$150</definedName>
    <definedName name="Video_2310" localSheetId="2">BF!$B$2:$N$123</definedName>
    <definedName name="Video_2311" localSheetId="2">BF!$B$2:$N$118</definedName>
    <definedName name="Video_2312" localSheetId="2">BF!$B$2:$N$119</definedName>
    <definedName name="Video_2313" localSheetId="2">BF!$B$2:$N$119</definedName>
    <definedName name="Video_2314" localSheetId="2">BF!$B$2:$N$130</definedName>
    <definedName name="Video_2315" localSheetId="2">BF!$B$2:$N$126</definedName>
    <definedName name="Video_2316" localSheetId="2">BF!$B$2:$N$186</definedName>
    <definedName name="Video_2317" localSheetId="2">BF!$B$2:$N$228</definedName>
    <definedName name="Video_2318" localSheetId="2">BF!$B$2:$N$202</definedName>
    <definedName name="Video_2319" localSheetId="2">BF!$B$2:$N$175</definedName>
    <definedName name="Video_232" localSheetId="2">BF!$B$2:$N$145</definedName>
    <definedName name="Video_2320" localSheetId="2">BF!$B$2:$N$135</definedName>
    <definedName name="Video_2321" localSheetId="2">BF!$B$2:$N$219</definedName>
    <definedName name="Video_2322" localSheetId="2">BF!$B$2:$N$172</definedName>
    <definedName name="Video_2323" localSheetId="2">BF!$B$2:$N$228</definedName>
    <definedName name="Video_2324" localSheetId="2">BF!$B$2:$N$228</definedName>
    <definedName name="Video_2325" localSheetId="2">BF!$B$2:$N$249</definedName>
    <definedName name="Video_2326" localSheetId="2">BF!$B$2:$N$249</definedName>
    <definedName name="Video_2327" localSheetId="2">BF!$B$2:$N$230</definedName>
    <definedName name="Video_2328" localSheetId="2">BF!$B$2:$N$117</definedName>
    <definedName name="Video_2329" localSheetId="2">BF!$B$2:$N$206</definedName>
    <definedName name="Video_233" localSheetId="2">BF!$B$2:$N$152</definedName>
    <definedName name="Video_2330" localSheetId="2">BF!$B$2:$N$232</definedName>
    <definedName name="Video_2331" localSheetId="2">BF!$B$2:$M$27</definedName>
    <definedName name="Video_2332" localSheetId="2">BF!$B$2:$M$10</definedName>
    <definedName name="Video_2333" localSheetId="2">BF!$B$2:$M$10</definedName>
    <definedName name="Video_2334" localSheetId="2">BF!$B$2:$M$20</definedName>
    <definedName name="Video_2335" localSheetId="2">BF!$B$2:$M$23</definedName>
    <definedName name="Video_2336" localSheetId="2">BF!$B$2:$M$43</definedName>
    <definedName name="Video_2337" localSheetId="2">BF!$B$2:$M$29</definedName>
    <definedName name="Video_2338" localSheetId="2">BF!$B$2:$M$17</definedName>
    <definedName name="Video_2339" localSheetId="2">BF!$B$2:$N$195</definedName>
    <definedName name="Video_234" localSheetId="2">BF!$B$2:$N$151</definedName>
    <definedName name="Video_2340" localSheetId="2">BF!$B$2:$N$116</definedName>
    <definedName name="Video_2341" localSheetId="2">BF!$B$2:$M$17</definedName>
    <definedName name="Video_2342" localSheetId="2">BF!$B$2:$N$143</definedName>
    <definedName name="Video_2343" localSheetId="2">BF!$B$2:$N$130</definedName>
    <definedName name="Video_2344" localSheetId="2">BF!$B$2:$N$125</definedName>
    <definedName name="Video_2345" localSheetId="2">BF!$B$2:$N$126</definedName>
    <definedName name="Video_2346" localSheetId="2">BF!$B$2:$N$126</definedName>
    <definedName name="Video_2347" localSheetId="2">BF!$B$2:$N$187</definedName>
    <definedName name="Video_2348" localSheetId="2">BF!$B$2:$N$187</definedName>
    <definedName name="Video_2349" localSheetId="2">BF!$B$2:$M$31</definedName>
    <definedName name="Video_235" localSheetId="2">BF!$B$2:$N$151</definedName>
    <definedName name="Video_2350" localSheetId="2">BF!$B$2:$N$166</definedName>
    <definedName name="Video_2351" localSheetId="2">BF!$B$2:$N$228</definedName>
    <definedName name="Video_2352" localSheetId="2">BF!$B$2:$M$22</definedName>
    <definedName name="Video_2353" localSheetId="2">BF!$B$2:$M$41</definedName>
    <definedName name="Video_2354" localSheetId="2">BF!$B$2:$N$153</definedName>
    <definedName name="Video_2355" localSheetId="2">BF!$B$2:$N$153</definedName>
    <definedName name="Video_2356" localSheetId="2">BF!$B$2:$N$150</definedName>
    <definedName name="Video_2357" localSheetId="2">BF!$B$2:$N$150</definedName>
    <definedName name="Video_2358" localSheetId="2">BF!$B$2:$N$112</definedName>
    <definedName name="Video_2359" localSheetId="2">BF!$B$2:$N$144</definedName>
    <definedName name="Video_236" localSheetId="2">BF!$B$2:$M$30</definedName>
    <definedName name="Video_2360" localSheetId="2">BF!$B$2:$N$232</definedName>
    <definedName name="Video_2361" localSheetId="2">BF!$B$2:$N$170</definedName>
    <definedName name="Video_2362" localSheetId="2">BF!$B$2:$M$22</definedName>
    <definedName name="Video_2363" localSheetId="2">BF!$B$2:$M$28</definedName>
    <definedName name="Video_2364" localSheetId="2">BF!$B$2:$M$28</definedName>
    <definedName name="Video_2365" localSheetId="2">BF!$B$2:$M$17</definedName>
    <definedName name="Video_2366" localSheetId="2">BF!$B$2:$M$30</definedName>
    <definedName name="Video_2367" localSheetId="2">BF!$B$2:$M$41</definedName>
    <definedName name="Video_2368" localSheetId="2">BF!$B$2:$M$6</definedName>
    <definedName name="Video_2369" localSheetId="2">BF!$B$2:$M$36</definedName>
    <definedName name="Video_237" localSheetId="2">BF!$B$2:$N$151</definedName>
    <definedName name="Video_2370" localSheetId="2">BF!$B$2:$M$29</definedName>
    <definedName name="Video_2371" localSheetId="2">BF!$B$2:$M$12</definedName>
    <definedName name="Video_2372" localSheetId="2">BF!$B$2:$N$154</definedName>
    <definedName name="Video_2373" localSheetId="2">BF!$B$2:$N$189</definedName>
    <definedName name="Video_2374" localSheetId="2">BF!$B$2:$N$137</definedName>
    <definedName name="Video_2375" localSheetId="2">BF!$B$2:$N$170</definedName>
    <definedName name="Video_2376" localSheetId="2">BF!$B$2:$N$119</definedName>
    <definedName name="Video_2377" localSheetId="2">BF!$B$2:$N$95</definedName>
    <definedName name="Video_2378" localSheetId="2">BF!$B$2:$N$148</definedName>
    <definedName name="Video_2379" localSheetId="2">BF!$B$2:$N$110</definedName>
    <definedName name="Video_238" localSheetId="2">BF!$B$2:$N$131</definedName>
    <definedName name="Video_2380" localSheetId="2">BF!$B$2:$N$98</definedName>
    <definedName name="Video_2381" localSheetId="2">BF!$B$2:$N$150</definedName>
    <definedName name="Video_2382" localSheetId="2">BF!$B$2:$N$180</definedName>
    <definedName name="Video_2383" localSheetId="2">BF!$B$2:$N$119</definedName>
    <definedName name="Video_2384" localSheetId="2">BF!$B$2:$N$130</definedName>
    <definedName name="Video_2385" localSheetId="2">BF!$B$2:$N$191</definedName>
    <definedName name="Video_2386" localSheetId="2">BF!$B$2:$M$38</definedName>
    <definedName name="Video_2387" localSheetId="2">BF!$B$2:$N$219</definedName>
    <definedName name="Video_2388" localSheetId="2">BF!$B$2:$N$193</definedName>
    <definedName name="Video_2389" localSheetId="2">BF!$B$2:$M$42</definedName>
    <definedName name="Video_239" localSheetId="2">BF!$B$2:$N$166</definedName>
    <definedName name="Video_2390" localSheetId="2">BF!$B$2:$N$190</definedName>
    <definedName name="Video_2391" localSheetId="2">BF!$B$2:$N$195</definedName>
    <definedName name="Video_2392" localSheetId="2">BF!$B$2:$N$97</definedName>
    <definedName name="Video_2393" localSheetId="2">BF!$B$2:$N$217</definedName>
    <definedName name="Video_2394" localSheetId="2">BF!$B$2:$M$17</definedName>
    <definedName name="Video_2395" localSheetId="2">BF!$B$2:$M$28</definedName>
    <definedName name="Video_2396" localSheetId="2">BF!$B$2:$M$12</definedName>
    <definedName name="Video_2397" localSheetId="2">BF!$B$2:$M$26</definedName>
    <definedName name="Video_2398" localSheetId="2">BF!$B$2:$N$64</definedName>
    <definedName name="Video_2399" localSheetId="2">BF!$B$2:$M$15</definedName>
    <definedName name="Video_24" localSheetId="2">BF!$B$2:$N$151</definedName>
    <definedName name="Video_240" localSheetId="2">BF!$B$2:$M$18</definedName>
    <definedName name="Video_2400" localSheetId="2">BF!$B$2:$M$41</definedName>
    <definedName name="Video_2401" localSheetId="2">BF!$B$2:$M$9</definedName>
    <definedName name="Video_2402" localSheetId="2">BF!$B$2:$N$205</definedName>
    <definedName name="Video_2403" localSheetId="2">BF!$B$2:$N$113</definedName>
    <definedName name="Video_2404" localSheetId="2">BF!$B$2:$N$113</definedName>
    <definedName name="Video_2405" localSheetId="2">BF!$B$2:$N$141</definedName>
    <definedName name="Video_2406" localSheetId="2">BF!$B$2:$N$135</definedName>
    <definedName name="Video_2407" localSheetId="2">BF!$B$2:$N$131</definedName>
    <definedName name="Video_2408" localSheetId="2">BF!$B$2:$N$120</definedName>
    <definedName name="Video_2409" localSheetId="2">BF!$B$2:$N$170</definedName>
    <definedName name="Video_241" localSheetId="2">BF!$B$2:$N$181</definedName>
    <definedName name="Video_2410" localSheetId="2">BF!$B$2:$N$170</definedName>
    <definedName name="Video_2411" localSheetId="2">BF!$B$2:$N$144</definedName>
    <definedName name="Video_2412" localSheetId="2">BF!$B$2:$N$196</definedName>
    <definedName name="Video_2413" localSheetId="2">BF!$B$2:$N$135</definedName>
    <definedName name="Video_2414" localSheetId="2">BF!$B$2:$N$141</definedName>
    <definedName name="Video_2415" localSheetId="2">BF!$B$2:$N$141</definedName>
    <definedName name="Video_2416" localSheetId="2">BF!$B$2:$N$98</definedName>
    <definedName name="Video_2417" localSheetId="2">BF!$B$2:$N$96</definedName>
    <definedName name="Video_2418" localSheetId="2">BF!$B$2:$N$205</definedName>
    <definedName name="Video_2419" localSheetId="2">BF!$B$2:$M$39</definedName>
    <definedName name="Video_242" localSheetId="2">BF!$B$2:$M$13</definedName>
    <definedName name="Video_2420" localSheetId="2">BF!$B$2:$N$273</definedName>
    <definedName name="Video_2421" localSheetId="2">BF!$B$2:$N$195</definedName>
    <definedName name="Video_2422" localSheetId="2">BF!$B$2:$N$88</definedName>
    <definedName name="Video_2423" localSheetId="2">BF!$B$2:$N$191</definedName>
    <definedName name="Video_2424" localSheetId="2">BF!$B$2:$M$26</definedName>
    <definedName name="Video_2425" localSheetId="2">BF!$B$2:$M$15</definedName>
    <definedName name="Video_2426" localSheetId="2">BF!$B$2:$M$10</definedName>
    <definedName name="Video_2427" localSheetId="2">BF!$B$2:$M$35</definedName>
    <definedName name="Video_2428" localSheetId="2">BF!$B$2:$M$25</definedName>
    <definedName name="Video_2429" localSheetId="2">BF!$B$2:$M$35</definedName>
    <definedName name="Video_243" localSheetId="2">BF!$B$2:$N$132</definedName>
    <definedName name="Video_2430" localSheetId="2">BF!$B$2:$M$13</definedName>
    <definedName name="Video_2431" localSheetId="2">BF!$B$2:$N$224</definedName>
    <definedName name="Video_2432" localSheetId="2">BF!$B$2:$N$146</definedName>
    <definedName name="Video_2433" localSheetId="2">BF!$B$2:$M$37</definedName>
    <definedName name="Video_2434" localSheetId="2">BF!$B$2:$N$112</definedName>
    <definedName name="Video_2435" localSheetId="2">BF!$B$2:$N$195</definedName>
    <definedName name="Video_2436" localSheetId="2">BF!$B$2:$N$195</definedName>
    <definedName name="Video_2437" localSheetId="2">BF!$B$2:$N$195</definedName>
    <definedName name="Video_2438" localSheetId="2">BF!$B$2:$N$127</definedName>
    <definedName name="Video_2439" localSheetId="2">BF!$B$2:$N$112</definedName>
    <definedName name="Video_244" localSheetId="2">BF!$B$2:$N$66</definedName>
    <definedName name="Video_2440" localSheetId="2">BF!$B$2:$N$123</definedName>
    <definedName name="Video_2441" localSheetId="2">BF!$B$2:$N$146</definedName>
    <definedName name="Video_2442" localSheetId="2">BF!$B$2:$N$180</definedName>
    <definedName name="Video_2443" localSheetId="2">BF!$B$2:$N$129</definedName>
    <definedName name="Video_2444" localSheetId="2">BF!$B$2:$N$228</definedName>
    <definedName name="Video_2445" localSheetId="2">BF!$B$2:$N$181</definedName>
    <definedName name="Video_2446" localSheetId="2">BF!$B$2:$N$143</definedName>
    <definedName name="Video_2447" localSheetId="2">BF!$B$2:$N$143</definedName>
    <definedName name="Video_2448" localSheetId="2">BF!$B$2:$N$181</definedName>
    <definedName name="Video_2449" localSheetId="2">BF!$B$2:$N$202</definedName>
    <definedName name="Video_245" localSheetId="2">BF!$B$2:$N$62</definedName>
    <definedName name="Video_2450" localSheetId="2">BF!$B$2:$N$251</definedName>
    <definedName name="Video_2451" localSheetId="2">BF!$B$2:$N$201</definedName>
    <definedName name="Video_2452" localSheetId="2">BF!$B$2:$N$233</definedName>
    <definedName name="Video_2453" localSheetId="2">BF!$B$2:$N$60</definedName>
    <definedName name="Video_2454" localSheetId="2">BF!$B$2:$M$42</definedName>
    <definedName name="Video_2455" localSheetId="2">BF!$B$2:$N$98</definedName>
    <definedName name="Video_2456" localSheetId="2">BF!$B$2:$N$197</definedName>
    <definedName name="Video_2457" localSheetId="2">BF!$B$2:$N$142</definedName>
    <definedName name="Video_2458" localSheetId="2">BF!$B$2:$N$163</definedName>
    <definedName name="Video_2459" localSheetId="2">BF!$B$2:$N$122</definedName>
    <definedName name="Video_246" localSheetId="2">BF!$B$2:$N$142</definedName>
    <definedName name="Video_2460" localSheetId="2">BF!$B$2:$N$128</definedName>
    <definedName name="Video_2461" localSheetId="2">BF!$B$2:$N$147</definedName>
    <definedName name="Video_2462" localSheetId="2">BF!$B$2:$N$169</definedName>
    <definedName name="Video_2463" localSheetId="2">BF!$B$2:$N$128</definedName>
    <definedName name="Video_2464" localSheetId="2">BF!$B$2:$N$142</definedName>
    <definedName name="Video_2465" localSheetId="2">BF!$B$2:$N$96</definedName>
    <definedName name="Video_2466" localSheetId="2">BF!$B$2:$N$136</definedName>
    <definedName name="Video_2467" localSheetId="2">BF!$B$2:$N$145</definedName>
    <definedName name="Video_2468" localSheetId="2">BF!$B$2:$N$293</definedName>
    <definedName name="Video_2469" localSheetId="2">BF!$B$2:$M$37</definedName>
    <definedName name="Video_247" localSheetId="2">BF!$B$2:$N$83</definedName>
    <definedName name="Video_2470" localSheetId="2">BF!$B$2:$N$189</definedName>
    <definedName name="Video_2471" localSheetId="2">BF!$B$2:$N$187</definedName>
    <definedName name="Video_2472" localSheetId="2">BF!$B$2:$N$187</definedName>
    <definedName name="Video_2473" localSheetId="2">BF!$B$2:$M$16</definedName>
    <definedName name="Video_2474" localSheetId="2">BF!$B$2:$M$20</definedName>
    <definedName name="Video_2475" localSheetId="2">BF!$B$2:$M$34</definedName>
    <definedName name="Video_2476" localSheetId="2">BF!$B$2:$M$27</definedName>
    <definedName name="Video_2477" localSheetId="2">BF!$B$2:$M$14</definedName>
    <definedName name="Video_2478" localSheetId="2">BF!$B$2:$M$35</definedName>
    <definedName name="Video_2479" localSheetId="2">BF!$B$2:$M$12</definedName>
    <definedName name="Video_248" localSheetId="2">BF!$B$2:$N$83</definedName>
    <definedName name="Video_2480" localSheetId="2">BF!$B$2:$M$9</definedName>
    <definedName name="Video_2481" localSheetId="2">BF!$B$2:$M$22</definedName>
    <definedName name="Video_2482" localSheetId="2">BF!$B$2:$N$167</definedName>
    <definedName name="Video_2483" localSheetId="2">BF!$B$2:$N$67</definedName>
    <definedName name="Video_2484" localSheetId="2">BF!$B$2:$N$223</definedName>
    <definedName name="Video_2485" localSheetId="2">BF!$B$2:$N$125</definedName>
    <definedName name="Video_2486" localSheetId="2">BF!$B$2:$N$119</definedName>
    <definedName name="Video_2487" localSheetId="2">BF!$B$2:$N$193</definedName>
    <definedName name="Video_2488" localSheetId="2">BF!$B$2:$N$166</definedName>
    <definedName name="Video_2489" localSheetId="2">BF!$B$2:$N$167</definedName>
    <definedName name="Video_249" localSheetId="2">BF!$B$2:$N$83</definedName>
    <definedName name="Video_2490" localSheetId="2">BF!$B$2:$N$153</definedName>
    <definedName name="Video_2491" localSheetId="2">BF!$B$2:$M$38</definedName>
    <definedName name="Video_2492" localSheetId="2">BF!$B$2:$N$170</definedName>
    <definedName name="Video_2493" localSheetId="2">BF!$B$2:$N$135</definedName>
    <definedName name="Video_2494" localSheetId="2">BF!$B$2:$N$124</definedName>
    <definedName name="Video_2495" localSheetId="2">BF!$B$2:$N$225</definedName>
    <definedName name="Video_2496" localSheetId="2">BF!$B$2:$N$167</definedName>
    <definedName name="Video_2497" localSheetId="2">BF!$B$2:$N$166</definedName>
    <definedName name="Video_2498" localSheetId="2">BF!$B$2:$N$198</definedName>
    <definedName name="Video_2499" localSheetId="2">BF!$B$2:$N$245</definedName>
    <definedName name="Video_25" localSheetId="2">BF!$B$2:$N$128</definedName>
    <definedName name="Video_250" localSheetId="2">BF!$B$2:$M$15</definedName>
    <definedName name="Video_2500" localSheetId="2">BF!$B$2:$N$65</definedName>
    <definedName name="Video_2501" localSheetId="2">BF!$B$2:$N$195</definedName>
    <definedName name="Video_2502" localSheetId="2">BF!$B$2:$N$225</definedName>
    <definedName name="Video_2503" localSheetId="2">BF!$B$2:$N$65</definedName>
    <definedName name="Video_2504" localSheetId="2">BF!$B$2:$N$93</definedName>
    <definedName name="Video_2505" localSheetId="2">BF!$B$2:$N$247</definedName>
    <definedName name="Video_2506" localSheetId="2">BF!$B$2:$N$111</definedName>
    <definedName name="Video_2507" localSheetId="2">BF!$B$2:$N$146</definedName>
    <definedName name="Video_2508" localSheetId="2">BF!$B$2:$N$140</definedName>
    <definedName name="Video_2509" localSheetId="2">BF!$B$2:$N$165</definedName>
    <definedName name="Video_251" localSheetId="2">BF!$B$2:$M$43</definedName>
    <definedName name="Video_2510" localSheetId="2">BF!$B$2:$N$148</definedName>
    <definedName name="Video_2511" localSheetId="2">BF!$B$2:$N$145</definedName>
    <definedName name="Video_2512" localSheetId="2">BF!$B$2:$N$187</definedName>
    <definedName name="Video_2513" localSheetId="2">BF!$B$2:$N$151</definedName>
    <definedName name="Video_2514" localSheetId="2">BF!$B$2:$N$132</definedName>
    <definedName name="Video_2515" localSheetId="2">BF!$B$2:$N$148</definedName>
    <definedName name="Video_2516" localSheetId="2">BF!$B$2:$N$138</definedName>
    <definedName name="Video_2517" localSheetId="2">BF!$B$2:$M$38</definedName>
    <definedName name="Video_2518" localSheetId="2">BF!$B$2:$N$283</definedName>
    <definedName name="Video_2519" localSheetId="2">BF!$B$2:$N$182</definedName>
    <definedName name="Video_252" localSheetId="2">BF!$B$2:$M$43</definedName>
    <definedName name="Video_2520" localSheetId="2">BF!$B$2:$N$201</definedName>
    <definedName name="Video_2521" localSheetId="2">BF!$B$2:$N$129</definedName>
    <definedName name="Video_2522" localSheetId="2">BF!$B$2:$N$120</definedName>
    <definedName name="Video_2523" localSheetId="2">BF!$B$2:$M$28</definedName>
    <definedName name="Video_2524" localSheetId="2">BF!$B$2:$N$229</definedName>
    <definedName name="Video_2525" localSheetId="2">BF!$B$2:$N$123</definedName>
    <definedName name="Video_2526" localSheetId="2">BF!$B$2:$M$42</definedName>
    <definedName name="Video_2527" localSheetId="2">BF!$B$2:$N$124</definedName>
    <definedName name="Video_2528" localSheetId="2">BF!$B$2:$N$147</definedName>
    <definedName name="Video_2529" localSheetId="2">BF!$B$2:$N$125</definedName>
    <definedName name="Video_253" localSheetId="2">BF!$B$2:$M$19</definedName>
    <definedName name="Video_2530" localSheetId="2">BF!$B$2:$N$115</definedName>
    <definedName name="Video_2531" localSheetId="2">BF!$B$2:$N$169</definedName>
    <definedName name="Video_2532" localSheetId="2">BF!$B$2:$N$132</definedName>
    <definedName name="Video_2533" localSheetId="2">BF!$B$2:$N$171</definedName>
    <definedName name="Video_2534" localSheetId="2">BF!$B$2:$N$171</definedName>
    <definedName name="Video_2535" localSheetId="2">BF!$B$2:$N$187</definedName>
    <definedName name="Video_2536" localSheetId="2">BF!$B$2:$N$120</definedName>
    <definedName name="Video_2537" localSheetId="2">BF!$B$2:$N$141</definedName>
    <definedName name="Video_2538" localSheetId="2">BF!$B$2:$N$194</definedName>
    <definedName name="Video_2539" localSheetId="2">BF!$B$2:$N$230</definedName>
    <definedName name="Video_254" localSheetId="2">BF!$B$2:$M$17</definedName>
    <definedName name="Video_2540" localSheetId="2">BF!$B$2:$N$230</definedName>
    <definedName name="Video_2541" localSheetId="2">BF!$B$2:$N$244</definedName>
    <definedName name="Video_2542" localSheetId="2">BF!$B$2:$N$243</definedName>
    <definedName name="Video_2543" localSheetId="2">BF!$B$2:$N$232</definedName>
    <definedName name="Video_2544" localSheetId="2">BF!$B$2:$N$253</definedName>
    <definedName name="Video_2545" localSheetId="2">BF!$B$2:$N$253</definedName>
    <definedName name="Video_2546" localSheetId="2">BF!$B$2:$N$57</definedName>
    <definedName name="Video_2547" localSheetId="2">BF!$B$2:$N$57</definedName>
    <definedName name="Video_2548" localSheetId="2">BF!$B$2:$N$57</definedName>
    <definedName name="Video_2549" localSheetId="2">BF!$B$2:$N$57</definedName>
    <definedName name="Video_255" localSheetId="2">BF!$B$2:$M$15</definedName>
    <definedName name="Video_2550" localSheetId="2">BF!$B$2:$N$100</definedName>
    <definedName name="Video_2551" localSheetId="2">BF!$B$2:$N$229</definedName>
    <definedName name="Video_2552" localSheetId="2">BF!$B$2:$N$191</definedName>
    <definedName name="Video_2553" localSheetId="2">BF!$B$2:$N$191</definedName>
    <definedName name="Video_2554" localSheetId="2">BF!$B$2:$M$24</definedName>
    <definedName name="Video_2555" localSheetId="2">BF!$B$2:$N$197</definedName>
    <definedName name="Video_2556" localSheetId="2">BF!$B$2:$N$171</definedName>
    <definedName name="Video_2557" localSheetId="2">BF!$B$2:$M$44</definedName>
    <definedName name="Video_2558" localSheetId="2">BF!$B$2:$N$63</definedName>
    <definedName name="Video_2559" localSheetId="2">BF!$B$2:$N$200</definedName>
    <definedName name="Video_256" localSheetId="2">BF!$B$2:$M$34</definedName>
    <definedName name="Video_2560" localSheetId="2">BF!$B$2:$N$232</definedName>
    <definedName name="Video_2561" localSheetId="2">BF!$B$2:$N$96</definedName>
    <definedName name="Video_2562" localSheetId="2">BF!$B$2:$N$222</definedName>
    <definedName name="Video_2563" localSheetId="2">BF!$B$2:$N$93</definedName>
    <definedName name="Video_2564" localSheetId="2">BF!$B$2:$M$44</definedName>
    <definedName name="Video_2565" localSheetId="2">BF!$B$2:$N$124</definedName>
    <definedName name="Video_2566" localSheetId="2">BF!$B$2:$M$44</definedName>
    <definedName name="Video_2567" localSheetId="2">BF!$B$2:$N$101</definedName>
    <definedName name="Video_2568" localSheetId="2">BF!$B$2:$M$43</definedName>
    <definedName name="Video_2569" localSheetId="2">BF!$B$2:$M$22</definedName>
    <definedName name="Video_257" localSheetId="2">BF!$B$2:$M$17</definedName>
    <definedName name="Video_2570" localSheetId="2">BF!$B$2:$N$101</definedName>
    <definedName name="Video_2571" localSheetId="2">BF!$B$2:$N$141</definedName>
    <definedName name="Video_2572" localSheetId="2">BF!$B$2:$N$83</definedName>
    <definedName name="Video_2573" localSheetId="2">BF!$B$2:$N$95</definedName>
    <definedName name="Video_2574" localSheetId="2">BF!$B$2:$N$89</definedName>
    <definedName name="Video_2575" localSheetId="2">BF!$B$2:$N$92</definedName>
    <definedName name="Video_2576" localSheetId="2">BF!$B$2:$N$89</definedName>
    <definedName name="Video_2577" localSheetId="2">BF!$B$2:$N$92</definedName>
    <definedName name="Video_2578" localSheetId="2">BF!$B$2:$N$222</definedName>
    <definedName name="Video_2579" localSheetId="2">BF!$B$2:$N$180</definedName>
    <definedName name="Video_258" localSheetId="2">BF!$B$2:$N$122</definedName>
    <definedName name="Video_2580" localSheetId="2">BF!$B$2:$N$90</definedName>
    <definedName name="Video_2581" localSheetId="2">BF!$B$2:$N$165</definedName>
    <definedName name="Video_2582" localSheetId="2">BF!$B$2:$M$26</definedName>
    <definedName name="Video_2583" localSheetId="2">BF!$B$2:$N$124</definedName>
    <definedName name="Video_2584" localSheetId="2">BF!$B$2:$N$207</definedName>
    <definedName name="Video_2585" localSheetId="2">BF!$B$2:$N$225</definedName>
    <definedName name="Video_2586" localSheetId="2">BF!$B$2:$M$42</definedName>
    <definedName name="Video_2587" localSheetId="2">BF!$B$2:$M$42</definedName>
    <definedName name="Video_2588" localSheetId="2">BF!$B$2:$M$43</definedName>
    <definedName name="Video_2589" localSheetId="2">BF!$B$2:$N$191</definedName>
    <definedName name="Video_259" localSheetId="2">BF!$B$2:$N$94</definedName>
    <definedName name="Video_2590" localSheetId="2">BF!$B$2:$N$96</definedName>
    <definedName name="Video_2591" localSheetId="2">BF!$B$2:$N$96</definedName>
    <definedName name="Video_2592" localSheetId="2">BF!$B$2:$N$116</definedName>
    <definedName name="Video_2593" localSheetId="2">BF!$B$2:$N$162</definedName>
    <definedName name="Video_2594" localSheetId="2">BF!$B$2:$N$170</definedName>
    <definedName name="Video_2595" localSheetId="2">BF!$B$2:$N$123</definedName>
    <definedName name="Video_2596" localSheetId="2">BF!$B$2:$N$125</definedName>
    <definedName name="Video_2597" localSheetId="2">BF!$B$2:$N$142</definedName>
    <definedName name="Video_2598" localSheetId="2">BF!$B$2:$N$89</definedName>
    <definedName name="Video_2599" localSheetId="2">BF!$B$2:$N$162</definedName>
    <definedName name="Video_26" localSheetId="2">BF!$B$2:$N$86</definedName>
    <definedName name="Video_260" localSheetId="2">BF!$B$2:$N$93</definedName>
    <definedName name="Video_2600" localSheetId="2">BF!$B$2:$N$143</definedName>
    <definedName name="Video_2601" localSheetId="2">BF!$B$2:$N$232</definedName>
    <definedName name="Video_2602" localSheetId="2">BF!$B$2:$N$233</definedName>
    <definedName name="Video_2603" localSheetId="2">BF!$B$2:$N$219</definedName>
    <definedName name="Video_2604" localSheetId="2">BF!$B$2:$N$194</definedName>
    <definedName name="Video_2605" localSheetId="2">BF!$B$2:$N$184</definedName>
    <definedName name="Video_2606" localSheetId="2">BF!$B$2:$N$174</definedName>
    <definedName name="Video_2607" localSheetId="2">BF!$B$2:$N$90</definedName>
    <definedName name="Video_2608" localSheetId="2">BF!$B$2:$N$165</definedName>
    <definedName name="Video_2609" localSheetId="2">BF!$B$2:$N$137</definedName>
    <definedName name="Video_261" localSheetId="2">BF!$B$2:$N$57</definedName>
    <definedName name="Video_2610" localSheetId="2">BF!$B$2:$N$217</definedName>
    <definedName name="Video_2611" localSheetId="2">BF!$B$2:$N$124</definedName>
    <definedName name="Video_2612" localSheetId="2">BF!$B$2:$N$141</definedName>
    <definedName name="Video_2613" localSheetId="2">BF!$B$2:$N$147</definedName>
    <definedName name="Video_2614" localSheetId="2">BF!$B$2:$N$184</definedName>
    <definedName name="Video_2615" localSheetId="2">BF!$B$2:$N$142</definedName>
    <definedName name="Video_2616" localSheetId="2">BF!$B$2:$N$149</definedName>
    <definedName name="Video_2617" localSheetId="2">BF!$B$2:$N$110</definedName>
    <definedName name="Video_2618" localSheetId="2">BF!$B$2:$N$111</definedName>
    <definedName name="Video_2619" localSheetId="2">BF!$B$2:$N$172</definedName>
    <definedName name="Video_262" localSheetId="2">BF!$B$2:$N$196</definedName>
    <definedName name="Video_2620" localSheetId="2">BF!$B$2:$N$172</definedName>
    <definedName name="Video_2621" localSheetId="2">BF!$B$2:$N$302</definedName>
    <definedName name="Video_2622" localSheetId="2">BF!$B$2:$N$163</definedName>
    <definedName name="Video_2623" localSheetId="2">BF!$B$2:$N$163</definedName>
    <definedName name="Video_2624" localSheetId="2">BF!$B$2:$N$149</definedName>
    <definedName name="Video_2625" localSheetId="2">BF!$B$2:$M$43</definedName>
    <definedName name="Video_2626" localSheetId="2">BF!$B$2:$M$21</definedName>
    <definedName name="Video_2627" localSheetId="2">BF!$B$2:$N$183</definedName>
    <definedName name="Video_2628" localSheetId="2">BF!$B$2:$N$179</definedName>
    <definedName name="Video_2629" localSheetId="2">BF!$B$2:$N$206</definedName>
    <definedName name="Video_263" localSheetId="2">BF!$B$2:$N$69</definedName>
    <definedName name="Video_2630" localSheetId="2">BF!$B$2:$M$31</definedName>
    <definedName name="Video_2631" localSheetId="2">BF!$B$2:$N$163</definedName>
    <definedName name="Video_2632" localSheetId="2">BF!$B$2:$M$36</definedName>
    <definedName name="Video_2633" localSheetId="2">BF!$B$2:$N$179</definedName>
    <definedName name="Video_2634" localSheetId="2">BF!$B$2:$N$151</definedName>
    <definedName name="Video_2635" localSheetId="2">BF!$B$2:$N$89</definedName>
    <definedName name="Video_2636" localSheetId="2">BF!$B$2:$N$117</definedName>
    <definedName name="Video_2637" localSheetId="2">BF!$B$2:$N$130</definedName>
    <definedName name="Video_2638" localSheetId="2">BF!$B$2:$N$132</definedName>
    <definedName name="Video_2639" localSheetId="2">BF!$B$2:$N$141</definedName>
    <definedName name="Video_264" localSheetId="2">BF!$B$2:$N$153</definedName>
    <definedName name="Video_2640" localSheetId="2">BF!$B$2:$N$152</definedName>
    <definedName name="Video_2641" localSheetId="2">BF!$B$2:$N$166</definedName>
    <definedName name="Video_2642" localSheetId="2">BF!$B$2:$N$90</definedName>
    <definedName name="Video_2643" localSheetId="2">BF!$B$2:$N$216</definedName>
    <definedName name="Video_2644" localSheetId="2">BF!$B$2:$N$140</definedName>
    <definedName name="Video_2645" localSheetId="2">BF!$B$2:$N$205</definedName>
    <definedName name="Video_2646" localSheetId="2">BF!$B$2:$N$245</definedName>
    <definedName name="Video_2647" localSheetId="2">BF!$B$2:$N$245</definedName>
    <definedName name="Video_2648" localSheetId="2">BF!$B$2:$M$20</definedName>
    <definedName name="Video_2649" localSheetId="2">BF!$B$2:$N$216</definedName>
    <definedName name="Video_265" localSheetId="2">BF!$B$2:$N$82</definedName>
    <definedName name="Video_2650" localSheetId="2">BF!$B$2:$N$216</definedName>
    <definedName name="Video_2651" localSheetId="2">BF!$B$2:$N$216</definedName>
    <definedName name="Video_2652" localSheetId="2">BF!$B$2:$N$234</definedName>
    <definedName name="Video_2653" localSheetId="2">BF!$B$2:$N$86</definedName>
    <definedName name="Video_2654" localSheetId="2">BF!$B$2:$N$82</definedName>
    <definedName name="Video_2655" localSheetId="2">BF!$B$2:$N$204</definedName>
    <definedName name="Video_2656" localSheetId="2">BF!$B$2:$N$152</definedName>
    <definedName name="Video_2657" localSheetId="2">BF!$B$2:$N$168</definedName>
    <definedName name="Video_2658" localSheetId="2">BF!$B$2:$N$166</definedName>
    <definedName name="Video_2659" localSheetId="2">BF!$B$2:$N$178</definedName>
    <definedName name="Video_266" localSheetId="2">BF!$B$2:$N$69</definedName>
    <definedName name="Video_2660" localSheetId="2">BF!$B$2:$N$178</definedName>
    <definedName name="Video_2661" localSheetId="2">BF!$B$2:$N$118</definedName>
    <definedName name="Video_2662" localSheetId="2">BF!$B$2:$N$127</definedName>
    <definedName name="Video_2663" localSheetId="2">BF!$B$2:$N$166</definedName>
    <definedName name="Video_2664" localSheetId="2">BF!$B$2:$N$140</definedName>
    <definedName name="Video_2665" localSheetId="2">BF!$B$2:$N$170</definedName>
    <definedName name="Video_2666" localSheetId="2">BF!$B$2:$N$79</definedName>
    <definedName name="Video_2667" localSheetId="2">BF!$B$2:$N$162</definedName>
    <definedName name="Video_2668" localSheetId="2">BF!$B$2:$M$36</definedName>
    <definedName name="Video_2669" localSheetId="2">BF!$B$2:$N$216</definedName>
    <definedName name="Video_267" localSheetId="2">BF!$B$2:$M$20</definedName>
    <definedName name="Video_2670" localSheetId="2">BF!$B$2:$N$81</definedName>
    <definedName name="Video_2671" localSheetId="2">BF!$B$2:$N$228</definedName>
    <definedName name="Video_2672" localSheetId="2">BF!$B$2:$M$24</definedName>
    <definedName name="Video_2673" localSheetId="2">BF!$B$2:$N$163</definedName>
    <definedName name="Video_2674" localSheetId="2">BF!$B$2:$N$91</definedName>
    <definedName name="Video_2675" localSheetId="2">BF!$B$2:$N$170</definedName>
    <definedName name="Video_2676" localSheetId="2">BF!$B$2:$N$195</definedName>
    <definedName name="Video_2677" localSheetId="2">BF!$B$2:$M$31</definedName>
    <definedName name="Video_2678" localSheetId="2">BF!$B$2:$N$225</definedName>
    <definedName name="Video_2679" localSheetId="2">BF!$B$2:$N$120</definedName>
    <definedName name="Video_268" localSheetId="2">BF!$B$2:$N$195</definedName>
    <definedName name="Video_2680" localSheetId="2">BF!$B$2:$N$89</definedName>
    <definedName name="Video_2681" localSheetId="2">BF!$B$2:$N$123</definedName>
    <definedName name="Video_2682" localSheetId="2">BF!$B$2:$N$149</definedName>
    <definedName name="Video_2683" localSheetId="2">BF!$B$2:$N$121</definedName>
    <definedName name="Video_2684" localSheetId="2">BF!$B$2:$N$121</definedName>
    <definedName name="Video_2685" localSheetId="2">BF!$B$2:$N$179</definedName>
    <definedName name="Video_2686" localSheetId="2">BF!$B$2:$N$111</definedName>
    <definedName name="Video_2687" localSheetId="2">BF!$B$2:$N$146</definedName>
    <definedName name="Video_2688" localSheetId="2">BF!$B$2:$N$153</definedName>
    <definedName name="Video_2689" localSheetId="2">BF!$B$2:$N$149</definedName>
    <definedName name="Video_269" localSheetId="2">BF!$B$2:$N$195</definedName>
    <definedName name="Video_2690" localSheetId="2">BF!$B$2:$N$199</definedName>
    <definedName name="Video_2691" localSheetId="2">BF!$B$2:$M$42</definedName>
    <definedName name="Video_2692" localSheetId="2">BF!$B$2:$N$135</definedName>
    <definedName name="Video_2693" localSheetId="2">BF!$B$2:$N$226</definedName>
    <definedName name="Video_2694" localSheetId="2">BF!$B$2:$N$243</definedName>
    <definedName name="Video_2695" localSheetId="2">BF!$B$2:$N$227</definedName>
    <definedName name="Video_2696" localSheetId="2">BF!$B$2:$N$254</definedName>
    <definedName name="Video_2697" localSheetId="2">BF!$B$2:$N$126</definedName>
    <definedName name="Video_2698" localSheetId="2">BF!$B$2:$N$225</definedName>
    <definedName name="Video_2699" localSheetId="2">BF!$B$2:$N$149</definedName>
    <definedName name="Video_27" localSheetId="2">BF!$B$2:$N$66</definedName>
    <definedName name="Video_270" localSheetId="2">BF!$B$2:$N$167</definedName>
    <definedName name="Video_2700" localSheetId="2">BF!$B$2:$N$145</definedName>
    <definedName name="Video_2701" localSheetId="2">BF!$B$2:$N$82</definedName>
    <definedName name="Video_2702" localSheetId="2">BF!$B$2:$N$145</definedName>
    <definedName name="Video_2703" localSheetId="2">BF!$B$2:$N$144</definedName>
    <definedName name="Video_2704" localSheetId="2">BF!$B$2:$N$176</definedName>
    <definedName name="Video_2705" localSheetId="2">BF!$B$2:$N$118</definedName>
    <definedName name="Video_2706" localSheetId="2">BF!$B$2:$N$168</definedName>
    <definedName name="Video_2707" localSheetId="2">BF!$B$2:$N$193</definedName>
    <definedName name="Video_2708" localSheetId="2">BF!$B$2:$N$130</definedName>
    <definedName name="Video_2709" localSheetId="2">BF!$B$2:$N$141</definedName>
    <definedName name="Video_271" localSheetId="2">BF!$B$2:$N$167</definedName>
    <definedName name="Video_2710" localSheetId="2">BF!$B$2:$N$131</definedName>
    <definedName name="Video_2711" localSheetId="2">BF!$B$2:$N$165</definedName>
    <definedName name="Video_2712" localSheetId="2">BF!$B$2:$M$41</definedName>
    <definedName name="Video_2713" localSheetId="2">BF!$B$2:$N$297</definedName>
    <definedName name="Video_2714" localSheetId="2">BF!$B$2:$N$184</definedName>
    <definedName name="Video_2715" localSheetId="2">BF!$B$2:$N$187</definedName>
    <definedName name="Video_2716" localSheetId="2">BF!$B$2:$M$29</definedName>
    <definedName name="Video_2717" localSheetId="2">BF!$B$2:$N$225</definedName>
    <definedName name="Video_2718" localSheetId="2">BF!$B$2:$N$181</definedName>
    <definedName name="Video_2719" localSheetId="2">BF!$B$2:$M$46</definedName>
    <definedName name="Video_272" localSheetId="2">BF!$B$2:$N$100</definedName>
    <definedName name="Video_2720" localSheetId="2">BF!$B$2:$N$83</definedName>
    <definedName name="Video_2721" localSheetId="2">BF!$B$2:$M$22</definedName>
    <definedName name="Video_2722" localSheetId="2">BF!$B$2:$N$225</definedName>
    <definedName name="Video_2723" localSheetId="2">BF!$B$2:$N$240</definedName>
    <definedName name="Video_2724" localSheetId="2">BF!$B$2:$N$181</definedName>
    <definedName name="Video_2725" localSheetId="2">BF!$B$2:$N$223</definedName>
    <definedName name="Video_2726" localSheetId="2">BF!$B$2:$N$229</definedName>
    <definedName name="Video_2727" localSheetId="2">BF!$B$2:$N$249</definedName>
    <definedName name="Video_2728" localSheetId="2">BF!$B$2:$N$101</definedName>
    <definedName name="Video_2729" localSheetId="2">BF!$B$2:$N$224</definedName>
    <definedName name="Video_273" localSheetId="2">BF!$B$2:$N$82</definedName>
    <definedName name="Video_2730" localSheetId="2">BF!$B$2:$N$178</definedName>
    <definedName name="Video_2731" localSheetId="2">BF!$B$2:$N$62</definedName>
    <definedName name="Video_2732" localSheetId="2">BF!$B$2:$M$28</definedName>
    <definedName name="Video_2733" localSheetId="2">BF!$B$2:$N$224</definedName>
    <definedName name="Video_2734" localSheetId="2">BF!$B$2:$N$299</definedName>
    <definedName name="Video_2735" localSheetId="2">BF!$B$2:$M$45</definedName>
    <definedName name="Video_2736" localSheetId="2">BF!$B$2:$N$167</definedName>
    <definedName name="Video_2737" localSheetId="2">BF!$B$2:$N$179</definedName>
    <definedName name="Video_2738" localSheetId="2">BF!$B$2:$M$25</definedName>
    <definedName name="Video_2739" localSheetId="2">BF!$B$2:$N$201</definedName>
    <definedName name="Video_274" localSheetId="2">BF!$B$2:$N$167</definedName>
    <definedName name="Video_2740" localSheetId="2">BF!$B$2:$M$31</definedName>
    <definedName name="Video_2741" localSheetId="2">BF!$B$2:$N$142</definedName>
    <definedName name="Video_2742" localSheetId="2">BF!$B$2:$N$63</definedName>
    <definedName name="Video_2743" localSheetId="2">BF!$B$2:$M$17</definedName>
    <definedName name="Video_2744" localSheetId="2">BF!$B$2:$M$25</definedName>
    <definedName name="Video_2745" localSheetId="2">BF!$B$2:$M$47</definedName>
    <definedName name="Video_2746" localSheetId="2">BF!$B$2:$M$47</definedName>
    <definedName name="Video_2747" localSheetId="2">BF!$B$2:$N$204</definedName>
    <definedName name="Video_2748" localSheetId="2">BF!$B$2:$N$149</definedName>
    <definedName name="Video_2749" localSheetId="2">BF!$B$2:$N$194</definedName>
    <definedName name="Video_275" localSheetId="2">BF!$B$2:$N$146</definedName>
    <definedName name="Video_2750" localSheetId="2">BF!$B$2:$N$225</definedName>
    <definedName name="Video_2751" localSheetId="2">BF!$B$2:$N$60</definedName>
    <definedName name="Video_2752" localSheetId="2">BF!$B$2:$N$222</definedName>
    <definedName name="Video_2753" localSheetId="2">BF!$B$2:$N$242</definedName>
    <definedName name="Video_2754" localSheetId="2">BF!$B$2:$N$83</definedName>
    <definedName name="Video_2755" localSheetId="2">BF!$B$2:$N$82</definedName>
    <definedName name="Video_2756" localSheetId="2">BF!$B$2:$N$113</definedName>
    <definedName name="Video_2757" localSheetId="2">BF!$B$2:$N$87</definedName>
    <definedName name="Video_2758" localSheetId="2">BF!$B$2:$N$116</definedName>
    <definedName name="Video_2759" localSheetId="2">BF!$B$2:$N$217</definedName>
    <definedName name="Video_276" localSheetId="2">BF!$B$2:$N$174</definedName>
    <definedName name="Video_2760" localSheetId="2">BF!$B$2:$N$78</definedName>
    <definedName name="Video_2761" localSheetId="2">BF!$B$2:$N$141</definedName>
    <definedName name="Video_2762" localSheetId="2">BF!$B$2:$N$132</definedName>
    <definedName name="Video_2763" localSheetId="2">BF!$B$2:$N$147</definedName>
    <definedName name="Video_2764" localSheetId="2">BF!$B$2:$N$166</definedName>
    <definedName name="Video_2765" localSheetId="2">BF!$B$2:$N$146</definedName>
    <definedName name="Video_2766" localSheetId="2">BF!$B$2:$N$188</definedName>
    <definedName name="Video_2767" localSheetId="2">BF!$B$2:$N$78</definedName>
    <definedName name="Video_2768" localSheetId="2">BF!$B$2:$N$185</definedName>
    <definedName name="Video_2769" localSheetId="2">BF!$B$2:$N$135</definedName>
    <definedName name="Video_277" localSheetId="2">BF!$B$2:$N$224</definedName>
    <definedName name="Video_2770" localSheetId="2">BF!$B$2:$N$87</definedName>
    <definedName name="Video_2771" localSheetId="2">BF!$B$2:$N$182</definedName>
    <definedName name="Video_2772" localSheetId="2">BF!$B$2:$M$47</definedName>
    <definedName name="Video_2773" localSheetId="2">BF!$B$2:$N$152</definedName>
    <definedName name="Video_2774" localSheetId="2">BF!$B$2:$N$291</definedName>
    <definedName name="Video_2775" localSheetId="2">BF!$B$2:$N$166</definedName>
    <definedName name="Video_2776" localSheetId="2">BF!$B$2:$N$184</definedName>
    <definedName name="Video_2777" localSheetId="2">BF!$B$2:$M$33</definedName>
    <definedName name="Video_2778" localSheetId="2">BF!$B$2:$N$219</definedName>
    <definedName name="Video_2779" localSheetId="2">BF!$B$2:$N$135</definedName>
    <definedName name="Video_278" localSheetId="2">BF!$B$2:$M$44</definedName>
    <definedName name="Video_2780" localSheetId="2">BF!$B$2:$M$8</definedName>
    <definedName name="Video_2781" localSheetId="2">BF!$B$2:$N$142</definedName>
    <definedName name="Video_2782" localSheetId="2">BF!$B$2:$M$38</definedName>
    <definedName name="Video_2783" localSheetId="2">BF!$B$2:$N$123</definedName>
    <definedName name="Video_2784" localSheetId="2">BF!$B$2:$N$121</definedName>
    <definedName name="Video_2785" localSheetId="2">BF!$B$2:$N$120</definedName>
    <definedName name="Video_2786" localSheetId="2">BF!$B$2:$N$181</definedName>
    <definedName name="Video_2787" localSheetId="2">BF!$B$2:$N$165</definedName>
    <definedName name="Video_2788" localSheetId="2">BF!$B$2:$M$28</definedName>
    <definedName name="Video_2789" localSheetId="2">BF!$B$2:$N$143</definedName>
    <definedName name="Video_279" localSheetId="2">BF!$B$2:$M$47</definedName>
    <definedName name="Video_2790" localSheetId="2">BF!$B$2:$N$175</definedName>
    <definedName name="Video_2791" localSheetId="2">BF!$B$2:$N$167</definedName>
    <definedName name="Video_2792" localSheetId="2">BF!$B$2:$N$95</definedName>
    <definedName name="Video_2793" localSheetId="2">BF!$B$2:$N$145</definedName>
    <definedName name="Video_2794" localSheetId="2">BF!$B$2:$N$220</definedName>
    <definedName name="Video_2795" localSheetId="2">BF!$B$2:$N$95</definedName>
    <definedName name="Video_2796" localSheetId="2">BF!$B$2:$N$219</definedName>
    <definedName name="Video_2797" localSheetId="2">BF!$B$2:$N$206</definedName>
    <definedName name="Video_2798" localSheetId="2">BF!$B$2:$M$28</definedName>
    <definedName name="Video_2799" localSheetId="2">BF!$B$2:$N$196</definedName>
    <definedName name="Video_28" localSheetId="2">BF!$B$2:$N$66</definedName>
    <definedName name="Video_280" localSheetId="2">BF!$B$2:$M$46</definedName>
    <definedName name="Video_2800" localSheetId="2">BF!$B$2:$N$154</definedName>
    <definedName name="Video_2801" localSheetId="2">BF!$B$2:$N$101</definedName>
    <definedName name="Video_2802" localSheetId="2">BF!$B$2:$N$229</definedName>
    <definedName name="Video_2803" localSheetId="2">BF!$B$2:$N$78</definedName>
    <definedName name="Video_2804" localSheetId="2">BF!$B$2:$N$144</definedName>
    <definedName name="Video_2805" localSheetId="2">BF!$B$2:$N$88</definedName>
    <definedName name="Video_2806" localSheetId="2">BF!$B$2:$N$126</definedName>
    <definedName name="Video_2807" localSheetId="2">BF!$B$2:$N$149</definedName>
    <definedName name="Video_2808" localSheetId="2">BF!$B$2:$N$176</definedName>
    <definedName name="Video_2809" localSheetId="2">BF!$B$2:$N$138</definedName>
    <definedName name="Video_281" localSheetId="2">BF!$B$2:$N$142</definedName>
    <definedName name="Video_2810" localSheetId="2">BF!$B$2:$N$135</definedName>
    <definedName name="Video_2811" localSheetId="2">BF!$B$2:$N$182</definedName>
    <definedName name="Video_2812" localSheetId="2">BF!$B$2:$N$182</definedName>
    <definedName name="Video_2813" localSheetId="2">BF!$B$2:$N$148</definedName>
    <definedName name="Video_2814" localSheetId="2">BF!$B$2:$N$175</definedName>
    <definedName name="Video_2815" localSheetId="2">BF!$B$2:$N$162</definedName>
    <definedName name="Video_2816" localSheetId="2">BF!$B$2:$N$162</definedName>
    <definedName name="Video_2817" localSheetId="2">BF!$B$2:$M$37</definedName>
    <definedName name="Video_2818" localSheetId="2">BF!$B$2:$N$293</definedName>
    <definedName name="Video_2819" localSheetId="2">BF!$B$2:$M$36</definedName>
    <definedName name="Video_282" localSheetId="2">BF!$B$2:$N$121</definedName>
    <definedName name="Video_2820" localSheetId="2">BF!$B$2:$N$164</definedName>
    <definedName name="Video_2821" localSheetId="2">BF!$B$2:$N$173</definedName>
    <definedName name="Video_2822" localSheetId="2">BF!$B$2:$N$216</definedName>
    <definedName name="Video_2823" localSheetId="2">BF!$B$2:$M$15</definedName>
    <definedName name="Video_2824" localSheetId="2">BF!$B$2:$M$11</definedName>
    <definedName name="Video_2825" localSheetId="2">BF!$B$2:$N$142</definedName>
    <definedName name="Video_2826" localSheetId="2">BF!$B$2:$N$142</definedName>
    <definedName name="Video_2827" localSheetId="2">BF!$B$2:$N$199</definedName>
    <definedName name="Video_2828" localSheetId="2">BF!$B$2:$N$125</definedName>
    <definedName name="Video_2829" localSheetId="2">BF!$B$2:$N$119</definedName>
    <definedName name="Video_283" localSheetId="2">BF!$B$2:$N$283</definedName>
    <definedName name="Video_2830" localSheetId="2">BF!$B$2:$N$150</definedName>
    <definedName name="Video_2831" localSheetId="2">BF!$B$2:$N$123</definedName>
    <definedName name="Video_2832" localSheetId="2">BF!$B$2:$N$136</definedName>
    <definedName name="Video_2833" localSheetId="2">BF!$B$2:$N$162</definedName>
    <definedName name="Video_2834" localSheetId="2">BF!$B$2:$N$162</definedName>
    <definedName name="Video_2835" localSheetId="2">BF!$B$2:$N$183</definedName>
    <definedName name="Video_2836" localSheetId="2">BF!$B$2:$M$42</definedName>
    <definedName name="Video_2837" localSheetId="2">BF!$B$2:$N$149</definedName>
    <definedName name="Video_2838" localSheetId="2">BF!$B$2:$N$218</definedName>
    <definedName name="Video_2839" localSheetId="2">BF!$B$2:$M$11</definedName>
    <definedName name="Video_284" localSheetId="2">BF!$B$2:$N$165</definedName>
    <definedName name="Video_2840" localSheetId="2">BF!$B$2:$N$77</definedName>
    <definedName name="Video_2841" localSheetId="2">BF!$B$2:$N$77</definedName>
    <definedName name="Video_2842" localSheetId="2">BF!$B$2:$N$228</definedName>
    <definedName name="Video_2843" localSheetId="2">BF!$B$2:$M$45</definedName>
    <definedName name="Video_2844" localSheetId="2">BF!$B$2:$N$218</definedName>
    <definedName name="Video_2845" localSheetId="2">BF!$B$2:$N$217</definedName>
    <definedName name="Video_2846" localSheetId="2">BF!$B$2:$N$194</definedName>
    <definedName name="Video_2847" localSheetId="2">BF!$B$2:$N$145</definedName>
    <definedName name="Video_2848" localSheetId="2">BF!$B$2:$N$174</definedName>
    <definedName name="Video_2849" localSheetId="2">BF!$B$2:$N$99</definedName>
    <definedName name="Video_285" localSheetId="2">BF!$B$2:$N$125</definedName>
    <definedName name="Video_2850" localSheetId="2">BF!$B$2:$N$120</definedName>
    <definedName name="Video_2851" localSheetId="2">BF!$B$2:$N$232</definedName>
    <definedName name="Video_2852" localSheetId="2">BF!$B$2:$N$100</definedName>
    <definedName name="Video_2853" localSheetId="2">BF!$B$2:$N$137</definedName>
    <definedName name="Video_2854" localSheetId="2">BF!$B$2:$N$164</definedName>
    <definedName name="Video_2855" localSheetId="2">BF!$B$2:$N$143</definedName>
    <definedName name="Video_2856" localSheetId="2">BF!$B$2:$N$130</definedName>
    <definedName name="Video_2857" localSheetId="2">BF!$B$2:$N$207</definedName>
    <definedName name="Video_2858" localSheetId="2">BF!$B$2:$N$207</definedName>
    <definedName name="Video_2859" localSheetId="2">BF!$B$2:$N$207</definedName>
    <definedName name="Video_286" localSheetId="2">BF!$B$2:$N$191</definedName>
    <definedName name="Video_2860" localSheetId="2">BF!$B$2:$N$167</definedName>
    <definedName name="Video_2861" localSheetId="2">BF!$B$2:$N$138</definedName>
    <definedName name="Video_2862" localSheetId="2">BF!$B$2:$N$153</definedName>
    <definedName name="Video_2863" localSheetId="2">BF!$B$2:$N$91</definedName>
    <definedName name="Video_2864" localSheetId="2">BF!$B$2:$N$91</definedName>
    <definedName name="Video_2865" localSheetId="2">BF!$B$2:$N$91</definedName>
    <definedName name="Video_2866" localSheetId="2">BF!$B$2:$N$230</definedName>
    <definedName name="Video_2867" localSheetId="2">BF!$B$2:$N$143</definedName>
    <definedName name="Video_2868" localSheetId="2">BF!$B$2:$N$169</definedName>
    <definedName name="Video_2869" localSheetId="2">BF!$B$2:$M$40</definedName>
    <definedName name="Video_287" localSheetId="2">BF!$B$2:$M$30</definedName>
    <definedName name="Video_2870" localSheetId="2">BF!$B$2:$N$92</definedName>
    <definedName name="Video_2871" localSheetId="2">BF!$B$2:$N$298</definedName>
    <definedName name="Video_2872" localSheetId="2">BF!$B$2:$N$167</definedName>
    <definedName name="Video_2873" localSheetId="2">BF!$B$2:$N$186</definedName>
    <definedName name="Video_2874" localSheetId="2">BF!$B$2:$N$175</definedName>
    <definedName name="Video_2875" localSheetId="2">BF!$B$2:$N$215</definedName>
    <definedName name="Video_2876" localSheetId="2">BF!$B$2:$M$28</definedName>
    <definedName name="Video_2877" localSheetId="2">BF!$B$2:$N$149</definedName>
    <definedName name="Video_2878" localSheetId="2">BF!$B$2:$N$165</definedName>
    <definedName name="Video_2879" localSheetId="2">BF!$B$2:$N$144</definedName>
    <definedName name="Video_288" localSheetId="2">BF!$B$2:$N$88</definedName>
    <definedName name="Video_2880" localSheetId="2">BF!$B$2:$N$129</definedName>
    <definedName name="Video_2881" localSheetId="2">BF!$B$2:$N$134</definedName>
    <definedName name="Video_2882" localSheetId="2">BF!$B$2:$N$203</definedName>
    <definedName name="Video_2883" localSheetId="2">BF!$B$2:$N$203</definedName>
    <definedName name="Video_2884" localSheetId="2">BF!$B$2:$N$162</definedName>
    <definedName name="Video_2885" localSheetId="2">BF!$B$2:$N$162</definedName>
    <definedName name="Video_2886" localSheetId="2">BF!$B$2:$N$140</definedName>
    <definedName name="Video_2887" localSheetId="2">BF!$B$2:$N$145</definedName>
    <definedName name="Video_2888" localSheetId="2">BF!$B$2:$N$77</definedName>
    <definedName name="Video_2889" localSheetId="2">BF!$B$2:$M$12</definedName>
    <definedName name="Video_289" localSheetId="2">BF!$B$2:$N$83</definedName>
    <definedName name="Video_2890" localSheetId="2">BF!$B$2:$N$216</definedName>
    <definedName name="Video_2891" localSheetId="2">BF!$B$2:$N$80</definedName>
    <definedName name="Video_2892" localSheetId="2">BF!$B$2:$N$230</definedName>
    <definedName name="Video_2893" localSheetId="2">BF!$B$2:$N$221</definedName>
    <definedName name="Video_2894" localSheetId="2">BF!$B$2:$N$219</definedName>
    <definedName name="Video_2895" localSheetId="2">BF!$B$2:$N$195</definedName>
    <definedName name="Video_2896" localSheetId="2">BF!$B$2:$N$195</definedName>
    <definedName name="Video_2897" localSheetId="2">BF!$B$2:$N$174</definedName>
    <definedName name="Video_2898" localSheetId="2">BF!$B$2:$N$117</definedName>
    <definedName name="Video_2899" localSheetId="2">BF!$B$2:$N$221</definedName>
    <definedName name="Video_29" localSheetId="2">BF!$B$2:$N$120</definedName>
    <definedName name="Video_290" localSheetId="2">BF!$B$2:$N$92</definedName>
    <definedName name="Video_2900" localSheetId="2">BF!$B$2:$N$149</definedName>
    <definedName name="Video_2901" localSheetId="2">BF!$B$2:$N$171</definedName>
    <definedName name="Video_2902" localSheetId="2">BF!$B$2:$N$130</definedName>
    <definedName name="Video_2903" localSheetId="2">BF!$B$2:$N$164</definedName>
    <definedName name="Video_2904" localSheetId="2">BF!$B$2:$N$166</definedName>
    <definedName name="Video_2905" localSheetId="2">BF!$B$2:$N$132</definedName>
    <definedName name="Video_2906" localSheetId="2">BF!$B$2:$N$170</definedName>
    <definedName name="Video_2907" localSheetId="2">BF!$B$2:$M$28</definedName>
    <definedName name="Video_2908" localSheetId="2">BF!$B$2:$N$291</definedName>
    <definedName name="Video_2909" localSheetId="2">BF!$B$2:$N$165</definedName>
    <definedName name="Video_291" localSheetId="2">BF!$B$2:$M$8</definedName>
    <definedName name="Video_2910" localSheetId="2">BF!$B$2:$N$188</definedName>
    <definedName name="Video_2911" localSheetId="2">BF!$B$2:$M$26</definedName>
    <definedName name="Video_2912" localSheetId="2">BF!$B$2:$N$221</definedName>
    <definedName name="Video_2913" localSheetId="2">BF!$B$2:$N$114</definedName>
    <definedName name="Video_2914" localSheetId="2">BF!$B$2:$N$122</definedName>
    <definedName name="Video_2915" localSheetId="2">BF!$B$2:$N$112</definedName>
    <definedName name="Video_2916" localSheetId="2">BF!$B$2:$N$124</definedName>
    <definedName name="Video_2917" localSheetId="2">BF!$B$2:$N$234</definedName>
    <definedName name="Video_2918" localSheetId="2">BF!$B$2:$N$143</definedName>
    <definedName name="Video_2919" localSheetId="2">BF!$B$2:$N$131</definedName>
    <definedName name="Video_292" localSheetId="2">BF!$B$2:$M$10</definedName>
    <definedName name="Video_2920" localSheetId="2">BF!$B$2:$N$141</definedName>
    <definedName name="Video_2921" localSheetId="2">BF!$B$2:$M$42</definedName>
    <definedName name="Video_2922" localSheetId="2">BF!$B$2:$N$228</definedName>
    <definedName name="Video_2923" localSheetId="2">BF!$B$2:$N$215</definedName>
    <definedName name="Video_2924" localSheetId="2">BF!$B$2:$N$215</definedName>
    <definedName name="Video_2925" localSheetId="2">BF!$B$2:$N$238</definedName>
    <definedName name="Video_2926" localSheetId="2">BF!$B$2:$N$217</definedName>
    <definedName name="Video_2927" localSheetId="2">BF!$B$2:$N$236</definedName>
    <definedName name="Video_2928" localSheetId="2">BF!$B$2:$N$120</definedName>
    <definedName name="Video_2929" localSheetId="2">BF!$B$2:$N$200</definedName>
    <definedName name="Video_293" localSheetId="2">BF!$B$2:$N$61</definedName>
    <definedName name="Video_2930" localSheetId="2">BF!$B$2:$N$164</definedName>
    <definedName name="Video_2931" localSheetId="2">BF!$B$2:$N$166</definedName>
    <definedName name="Video_2932" localSheetId="2">BF!$B$2:$M$23</definedName>
    <definedName name="Video_2933" localSheetId="2">BF!$B$2:$M$41</definedName>
    <definedName name="Video_2934" localSheetId="2">BF!$B$2:$N$170</definedName>
    <definedName name="Video_2935" localSheetId="2">BF!$B$2:$N$93</definedName>
    <definedName name="Video_2936" localSheetId="2">BF!$B$2:$N$183</definedName>
    <definedName name="Video_2937" localSheetId="2">BF!$B$2:$M$19</definedName>
    <definedName name="Video_2938" localSheetId="2">BF!$B$2:$N$220</definedName>
    <definedName name="Video_2939" localSheetId="2">BF!$B$2:$N$150</definedName>
    <definedName name="Video_294" localSheetId="2">BF!$B$2:$M$32</definedName>
    <definedName name="Video_2940" localSheetId="2">BF!$B$2:$N$61</definedName>
    <definedName name="Video_2941" localSheetId="2">BF!$B$2:$N$222</definedName>
    <definedName name="Video_2942" localSheetId="2">BF!$B$2:$N$196</definedName>
    <definedName name="Video_2943" localSheetId="2">BF!$B$2:$N$192</definedName>
    <definedName name="Video_2944" localSheetId="2">BF!$B$2:$N$82</definedName>
    <definedName name="Video_2945" localSheetId="2">BF!$B$2:$M$16</definedName>
    <definedName name="Video_2946" localSheetId="2">BF!$B$2:$M$21</definedName>
    <definedName name="Video_2947" localSheetId="2">BF!$B$2:$N$177</definedName>
    <definedName name="Video_2949" localSheetId="2">BF!$B$2:$M$16</definedName>
    <definedName name="Video_295" localSheetId="2">BF!$B$2:$M$17</definedName>
    <definedName name="Video_2950" localSheetId="2">BF!$B$2:$N$99</definedName>
    <definedName name="Video_2951" localSheetId="2">BF!$B$2:$M$28</definedName>
    <definedName name="Video_2952" localSheetId="2">BF!$B$2:$M$28</definedName>
    <definedName name="Video_2953" localSheetId="2">BF!$B$2:$M$14</definedName>
    <definedName name="Video_2954" localSheetId="2">BF!$B$2:$M$23</definedName>
    <definedName name="Video_2955" localSheetId="2">BF!$B$2:$M$24</definedName>
    <definedName name="Video_2956" localSheetId="2">BF!$B$2:$M$17</definedName>
    <definedName name="Video_2957" localSheetId="2">BF!$B$2:$M$21</definedName>
    <definedName name="Video_2959" localSheetId="2">BF!$B$2:$M$22</definedName>
    <definedName name="Video_296" localSheetId="2">BF!$B$2:$M$36</definedName>
    <definedName name="Video_2960" localSheetId="2">BF!$B$2:$M$21</definedName>
    <definedName name="Video_2961" localSheetId="2">BF!$B$2:$M$4</definedName>
    <definedName name="Video_2963" localSheetId="2">BF!$B$2:$M$12</definedName>
    <definedName name="Video_2964" localSheetId="2">BF!$B$2:$M$33</definedName>
    <definedName name="Video_2965" localSheetId="2">BF!$B$2:$M$35</definedName>
    <definedName name="Video_2966" localSheetId="2">BF!$B$2:$M$35</definedName>
    <definedName name="Video_2967" localSheetId="2">BF!$B$2:$N$68</definedName>
    <definedName name="Video_2968" localSheetId="2">BF!$B$2:$M$7</definedName>
    <definedName name="Video_2969" localSheetId="2">BF!$B$2:$N$122</definedName>
    <definedName name="Video_297" localSheetId="2">BF!$B$2:$M$45</definedName>
    <definedName name="Video_2970" localSheetId="2">BF!$B$2:$N$182</definedName>
    <definedName name="Video_2971" localSheetId="2">BF!$B$2:$M$45</definedName>
    <definedName name="Video_2972" localSheetId="2">BF!$B$2:$M$45</definedName>
    <definedName name="Video_2973" localSheetId="2">BF!$B$2:$M$45</definedName>
    <definedName name="Video_2974" localSheetId="2">BF!$B$2:$M$45</definedName>
    <definedName name="Video_2975" localSheetId="2">BF!$B$2:$M$22</definedName>
    <definedName name="Video_2976" localSheetId="2">BF!$B$2:$N$77</definedName>
    <definedName name="Video_2977" localSheetId="2">BF!$B$2:$M$45</definedName>
    <definedName name="Video_2978" localSheetId="2">BF!$B$2:$N$77</definedName>
    <definedName name="Video_2979" localSheetId="2">BF!$B$2:$M$22</definedName>
    <definedName name="Video_298" localSheetId="2">BF!$B$2:$N$196</definedName>
    <definedName name="Video_2980" localSheetId="2">BF!$B$2:$M$22</definedName>
    <definedName name="Video_2981" localSheetId="2">BF!$B$2:$M$35</definedName>
    <definedName name="Video_2982" localSheetId="2">BF!$B$2:$M$21</definedName>
    <definedName name="Video_2983" localSheetId="2">BF!$B$2:$M$33</definedName>
    <definedName name="Video_2984" localSheetId="2">BF!$B$2:$M$28</definedName>
    <definedName name="Video_2985" localSheetId="2">BF!$B$2:$M$8</definedName>
    <definedName name="Video_2986" localSheetId="2">BF!$B$2:$M$38</definedName>
    <definedName name="Video_2987" localSheetId="2">BF!$B$2:$M$31</definedName>
    <definedName name="Video_2988" localSheetId="2">BF!$B$2:$M$31</definedName>
    <definedName name="Video_2989" localSheetId="2">BF!$B$2:$M$19</definedName>
    <definedName name="Video_299" localSheetId="2">BF!$B$2:$N$163</definedName>
    <definedName name="Video_2990" localSheetId="2">BF!$B$2:$N$122</definedName>
    <definedName name="Video_2991" localSheetId="2">BF!$B$2:$N$190</definedName>
    <definedName name="Video_2992" localSheetId="2">BF!$B$2:$M$18</definedName>
    <definedName name="Video_2993" localSheetId="2">BF!$B$2:$M$23</definedName>
    <definedName name="Video_2994" localSheetId="2">BF!$B$2:$M$21</definedName>
    <definedName name="Video_2995" localSheetId="2">BF!$B$2:$M$14</definedName>
    <definedName name="Video_2996" localSheetId="2">BF!$B$2:$M$17</definedName>
    <definedName name="Video_2997" localSheetId="2">BF!$B$2:$M$42</definedName>
    <definedName name="Video_2998" localSheetId="2">BF!$B$2:$M$22</definedName>
    <definedName name="Video_2999" localSheetId="2">BF!$B$2:$M$16</definedName>
    <definedName name="Video_3" localSheetId="2">BF!$B$2:$N$56</definedName>
    <definedName name="Video_30" localSheetId="2">BF!$B$2:$N$67</definedName>
    <definedName name="Video_300" localSheetId="2">BF!$B$2:$M$27</definedName>
    <definedName name="Video_3000" localSheetId="2">BF!$B$2:$M$16</definedName>
    <definedName name="Video_3001" localSheetId="2">BF!$B$2:$M$18</definedName>
    <definedName name="Video_3002" localSheetId="2">BF!$B$2:$N$71</definedName>
    <definedName name="Video_3003" localSheetId="2">BF!$B$2:$N$71</definedName>
    <definedName name="Video_3005" localSheetId="2">BF!$B$2:$M$16</definedName>
    <definedName name="Video_3006" localSheetId="2">BF!$B$2:$M$44</definedName>
    <definedName name="Video_3007" localSheetId="2">BF!$B$2:$M$40</definedName>
    <definedName name="Video_3008" localSheetId="2">BF!$B$2:$M$40</definedName>
    <definedName name="Video_3009" localSheetId="2">BF!$B$2:$M$44</definedName>
    <definedName name="Video_301" localSheetId="2">BF!$B$2:$N$288</definedName>
    <definedName name="Video_3010" localSheetId="2">BF!$B$2:$M$10</definedName>
    <definedName name="Video_3011" localSheetId="2">BF!$B$2:$M$24</definedName>
    <definedName name="Video_3012" localSheetId="2">BF!$B$2:$M$30</definedName>
    <definedName name="Video_3013" localSheetId="2">BF!$B$2:$M$20</definedName>
    <definedName name="Video_3014" localSheetId="2">BF!$B$2:$M$32</definedName>
    <definedName name="Video_3015" localSheetId="2">BF!$B$2:$M$32</definedName>
    <definedName name="Video_3016" localSheetId="2">BF!$B$2:$M$32</definedName>
    <definedName name="Video_3017" localSheetId="2">BF!$B$2:$M$13</definedName>
    <definedName name="Video_3018" localSheetId="2">BF!$B$2:$M$16</definedName>
    <definedName name="Video_3019" localSheetId="2">BF!$B$2:$N$226</definedName>
    <definedName name="Video_302" localSheetId="2">BF!$B$2:$N$62</definedName>
    <definedName name="Video_3020" localSheetId="2">BF!$B$2:$N$83</definedName>
    <definedName name="Video_3021" localSheetId="2">BF!$B$2:$N$56</definedName>
    <definedName name="Video_3023" localSheetId="2">BF!$B$2:$M$22</definedName>
    <definedName name="Video_3024" localSheetId="2">BF!$B$2:$M$44</definedName>
    <definedName name="Video_3025" localSheetId="2">BF!$B$2:$M$28</definedName>
    <definedName name="Video_3026" localSheetId="2">BF!$B$2:$M$16</definedName>
    <definedName name="Video_3027" localSheetId="2">BF!$B$2:$M$20</definedName>
    <definedName name="Video_3028" localSheetId="2">BF!$B$2:$M$25</definedName>
    <definedName name="Video_3029" localSheetId="2">BF!$B$2:$M$24</definedName>
    <definedName name="Video_303" localSheetId="2">BF!$B$2:$N$163</definedName>
    <definedName name="Video_3030" localSheetId="2">BF!$B$2:$M$35</definedName>
    <definedName name="Video_3031" localSheetId="2">BF!$B$2:$M$11</definedName>
    <definedName name="Video_3032" localSheetId="2">BF!$B$2:$N$137</definedName>
    <definedName name="Video_3033" localSheetId="2">BF!$B$2:$N$237</definedName>
    <definedName name="Video_3034" localSheetId="2">BF!$B$2:$M$20</definedName>
    <definedName name="Video_3035" localSheetId="2">BF!$B$2:$N$60</definedName>
    <definedName name="Video_3036" localSheetId="2">BF!$B$2:$M$10</definedName>
    <definedName name="Video_3037" localSheetId="2">BF!$B$2:$M$19</definedName>
    <definedName name="Video_3038" localSheetId="2">BF!$B$2:$M$27</definedName>
    <definedName name="Video_3039" localSheetId="2">BF!$B$2:$M$10</definedName>
    <definedName name="Video_304" localSheetId="2">BF!$B$2:$N$99</definedName>
    <definedName name="Video_3040" localSheetId="2">BF!$B$2:$M$9</definedName>
    <definedName name="Video_3041" localSheetId="2">BF!$B$2:$N$219</definedName>
    <definedName name="Video_3042" localSheetId="2">BF!$B$2:$N$140</definedName>
    <definedName name="Video_3043" localSheetId="2">BF!$B$2:$M$43</definedName>
    <definedName name="Video_3044" localSheetId="2">BF!$B$2:$M$16</definedName>
    <definedName name="Video_3045" localSheetId="2">BF!$B$2:$M$36</definedName>
    <definedName name="Video_3046" localSheetId="2">BF!$B$2:$M$42</definedName>
    <definedName name="Video_3047" localSheetId="2">BF!$B$2:$M$42</definedName>
    <definedName name="Video_3048" localSheetId="2">BF!$B$2:$M$36</definedName>
    <definedName name="Video_3049" localSheetId="2">BF!$B$2:$M$36</definedName>
    <definedName name="Video_305" localSheetId="2">BF!$B$2:$N$65</definedName>
    <definedName name="Video_3050" localSheetId="2">BF!$B$2:$M$19</definedName>
    <definedName name="Video_3051" localSheetId="2">BF!$B$2:$M$13</definedName>
    <definedName name="Video_3052" localSheetId="2">BF!$B$2:$M$13</definedName>
    <definedName name="Video_3053" localSheetId="2">BF!$B$2:$M$13</definedName>
    <definedName name="Video_3054" localSheetId="2">BF!$B$2:$N$56</definedName>
    <definedName name="Video_3055" localSheetId="2">BF!$B$2:$M$16</definedName>
    <definedName name="Video_3056" localSheetId="2">BF!$B$2:$M$39</definedName>
    <definedName name="Video_3057" localSheetId="2">BF!$B$2:$N$197</definedName>
    <definedName name="Video_3058" localSheetId="2">BF!$B$2:$N$219</definedName>
    <definedName name="Video_3059" localSheetId="2">BF!$B$2:$M$39</definedName>
    <definedName name="Video_306" localSheetId="2">BF!$B$2:$N$167</definedName>
    <definedName name="Video_3060" localSheetId="2">BF!$B$2:$M$22</definedName>
    <definedName name="Video_3061" localSheetId="2">BF!$B$2:$M$12</definedName>
    <definedName name="Video_3063" localSheetId="2">BF!$B$2:$M$29</definedName>
    <definedName name="Video_3064" localSheetId="2">BF!$B$2:$M$34</definedName>
    <definedName name="Video_3065" localSheetId="2">BF!$B$2:$M$29</definedName>
    <definedName name="Video_3066" localSheetId="2">BF!$B$2:$N$120</definedName>
    <definedName name="Video_3067" localSheetId="2">BF!$B$2:$N$188</definedName>
    <definedName name="Video_3068" localSheetId="2">BF!$B$2:$N$169</definedName>
    <definedName name="Video_3069" localSheetId="2">BF!$B$2:$M$42</definedName>
    <definedName name="Video_307" localSheetId="2">BF!$B$2:$M$41</definedName>
    <definedName name="Video_3070" localSheetId="2">BF!$B$2:$M$28</definedName>
    <definedName name="Video_3071" localSheetId="2">BF!$B$2:$M$10</definedName>
    <definedName name="Video_3072" localSheetId="2">BF!$B$2:$M$20</definedName>
    <definedName name="Video_3073" localSheetId="2">BF!$B$2:$M$16</definedName>
    <definedName name="Video_3074" localSheetId="2">BF!$B$2:$M$30</definedName>
    <definedName name="Video_3075" localSheetId="2">BF!$B$2:$M$35</definedName>
    <definedName name="Video_3076" localSheetId="2">BF!$B$2:$M$23</definedName>
    <definedName name="Video_3077" localSheetId="2">BF!$B$2:$M$25</definedName>
    <definedName name="Video_3078" localSheetId="2">BF!$B$2:$M$13</definedName>
    <definedName name="Video_3079" localSheetId="2">BF!$B$2:$M$38</definedName>
    <definedName name="Video_308" localSheetId="2">BF!$B$2:$N$174</definedName>
    <definedName name="Video_3080" localSheetId="2">BF!$B$2:$M$25</definedName>
    <definedName name="Video_3082" localSheetId="2">BF!$B$2:$M$22</definedName>
    <definedName name="Video_3083" localSheetId="2">BF!$B$2:$M$43</definedName>
    <definedName name="Video_3084" localSheetId="2">BF!$B$2:$M$18</definedName>
    <definedName name="Video_3085" localSheetId="2">BF!$B$2:$M$36</definedName>
    <definedName name="Video_3086" localSheetId="2">BF!$B$2:$M$12</definedName>
    <definedName name="Video_3087" localSheetId="2">BF!$B$2:$M$22</definedName>
    <definedName name="Video_3088" localSheetId="2">BF!$B$2:$M$33</definedName>
    <definedName name="Video_3089" localSheetId="2">BF!$B$2:$M$15</definedName>
    <definedName name="Video_309" localSheetId="2">BF!$B$2:$N$58</definedName>
    <definedName name="Video_3090" localSheetId="2">BF!$B$2:$M$42</definedName>
    <definedName name="Video_3091" localSheetId="2">BF!$B$2:$M$12</definedName>
    <definedName name="Video_3092" localSheetId="2">BF!$B$2:$M$15</definedName>
    <definedName name="Video_3093" localSheetId="2">BF!$B$2:$M$38</definedName>
    <definedName name="Video_3094" localSheetId="2">BF!$B$2:$M$36</definedName>
    <definedName name="Video_3095" localSheetId="2">BF!$B$2:$M$36</definedName>
    <definedName name="Video_3097" localSheetId="2">BF!$B$2:$M$38</definedName>
    <definedName name="Video_3098" localSheetId="2">BF!$B$2:$M$19</definedName>
    <definedName name="Video_3099" localSheetId="2">BF!$B$2:$N$96</definedName>
    <definedName name="Video_31" localSheetId="2">BF!$B$2:$N$62</definedName>
    <definedName name="Video_310" localSheetId="2">BF!$B$2:$N$184</definedName>
    <definedName name="Video_3100" localSheetId="2">BF!$B$2:$N$199</definedName>
    <definedName name="Video_3101" localSheetId="2">BF!$B$2:$M$27</definedName>
    <definedName name="Video_3102" localSheetId="2">BF!$B$2:$M$35</definedName>
    <definedName name="Video_3103" localSheetId="2">BF!$B$2:$M$37</definedName>
    <definedName name="Video_3104" localSheetId="2">BF!$B$2:$M$7</definedName>
    <definedName name="Video_3105" localSheetId="2">BF!$B$2:$M$16</definedName>
    <definedName name="Video_3106" localSheetId="2">BF!$B$2:$M$14</definedName>
    <definedName name="Video_3107" localSheetId="2">BF!$B$2:$M$25</definedName>
    <definedName name="Video_3108" localSheetId="2">BF!$B$2:$M$8</definedName>
    <definedName name="Video_3109" localSheetId="2">BF!$B$2:$M$13</definedName>
    <definedName name="Video_311" localSheetId="2">BF!$B$2:$M$18</definedName>
    <definedName name="Video_3110" localSheetId="2">BF!$B$2:$N$195</definedName>
    <definedName name="Video_3111" localSheetId="2">BF!$B$2:$N$97</definedName>
    <definedName name="Video_3112" localSheetId="2">BF!$B$2:$N$153</definedName>
    <definedName name="Video_3113" localSheetId="2">BF!$B$2:$M$42</definedName>
    <definedName name="Video_3115" localSheetId="2">BF!$B$2:$M$7</definedName>
    <definedName name="Video_3116" localSheetId="2">BF!$B$2:$N$57</definedName>
    <definedName name="Video_3117" localSheetId="2">BF!$B$2:$M$22</definedName>
    <definedName name="Video_3118" localSheetId="2">BF!$B$2:$M$20</definedName>
    <definedName name="Video_3119" localSheetId="2">BF!$B$2:$M$9</definedName>
    <definedName name="Video_312" localSheetId="2">BF!$B$2:$N$184</definedName>
    <definedName name="Video_3120" localSheetId="2">BF!$B$2:$M$33</definedName>
    <definedName name="Video_3121" localSheetId="2">BF!$B$2:$M$43</definedName>
    <definedName name="Video_3122" localSheetId="2">BF!$B$2:$M$16</definedName>
    <definedName name="Video_3123" localSheetId="2">BF!$B$2:$M$41</definedName>
    <definedName name="Video_3124" localSheetId="2">BF!$B$2:$M$27</definedName>
    <definedName name="Video_3125" localSheetId="2">BF!$B$2:$N$238</definedName>
    <definedName name="Video_3126" localSheetId="2">BF!#REF!</definedName>
    <definedName name="Video_3127" localSheetId="2">BF!$B$2:$N$131</definedName>
    <definedName name="Video_3128" localSheetId="2">BF!$B$2:$N$138</definedName>
    <definedName name="Video_3129" localSheetId="2">BF!$B$2:$N$222</definedName>
    <definedName name="Video_313" localSheetId="2">BF!$B$2:$N$149</definedName>
    <definedName name="Video_3130" localSheetId="2">BF!$B$2:$N$256</definedName>
    <definedName name="Video_3131" localSheetId="2">BF!$B$2:$N$231</definedName>
    <definedName name="Video_3132" localSheetId="2">BF!$B$2:$M$18</definedName>
    <definedName name="Video_3133" localSheetId="2">BF!$B$2:$M$24</definedName>
    <definedName name="Video_3134" localSheetId="2">BF!$B$2:$M$17</definedName>
    <definedName name="Video_3135" localSheetId="2">BF!$B$2:$M$15</definedName>
    <definedName name="Video_3137" localSheetId="2">BF!$B$2:$M$13</definedName>
    <definedName name="Video_3138" localSheetId="2">BF!$B$2:$M$15</definedName>
    <definedName name="Video_3139" localSheetId="2">BF!$B$2:$N$56</definedName>
    <definedName name="Video_314" localSheetId="2">BF!$B$2:$N$162</definedName>
    <definedName name="Video_3140" localSheetId="2">BF!$B$2:$M$31</definedName>
    <definedName name="Video_3141" localSheetId="2">BF!$B$2:$N$192</definedName>
    <definedName name="Video_3142" localSheetId="2">BF!$B$2:$N$142</definedName>
    <definedName name="Video_3143" localSheetId="2">BF!$B$2:$M$46</definedName>
    <definedName name="Video_3145" localSheetId="2">BF!$B$2:$N$124</definedName>
    <definedName name="Video_3146" localSheetId="2">BF!$B$2:$M$44</definedName>
    <definedName name="Video_3147" localSheetId="2">BF!$B$2:$M$48</definedName>
    <definedName name="Video_3148" localSheetId="2">BF!$B$2:$M$41</definedName>
    <definedName name="Video_3149" localSheetId="2">BF!$B$2:$M$31</definedName>
    <definedName name="Video_315" localSheetId="2">BF!$B$2:$N$167</definedName>
    <definedName name="Video_3150" localSheetId="2">BF!$B$2:$M$11</definedName>
    <definedName name="Video_3151" localSheetId="2">BF!$B$2:$M$18</definedName>
    <definedName name="Video_3152" localSheetId="2">BF!$B$2:$M$33</definedName>
    <definedName name="Video_3153" localSheetId="2">BF!$B$2:$M$28</definedName>
    <definedName name="Video_3154" localSheetId="2">BF!$B$2:$M$7</definedName>
    <definedName name="Video_3156" localSheetId="2">BF!$B$2:$N$132</definedName>
    <definedName name="Video_3157" localSheetId="2">BF!$B$2:$N$132</definedName>
    <definedName name="Video_3158" localSheetId="2">BF!$B$2:$N$191</definedName>
    <definedName name="Video_3159" localSheetId="2">BF!$B$2:$N$130</definedName>
    <definedName name="Video_316" localSheetId="2">BF!$B$2:$N$167</definedName>
    <definedName name="Video_3160" localSheetId="2">BF!$B$2:$N$74</definedName>
    <definedName name="Video_3161" localSheetId="2">BF!$B$2:$N$194</definedName>
    <definedName name="Video_3162" localSheetId="2">BF!$B$2:$N$126</definedName>
    <definedName name="Video_3163" localSheetId="2">BF!$B$2:$N$90</definedName>
    <definedName name="Video_3164" localSheetId="2">BF!$B$2:$M$30</definedName>
    <definedName name="Video_3165" localSheetId="2">BF!$B$2:$M$23</definedName>
    <definedName name="Video_3166" localSheetId="2">BF!$B$2:$M$29</definedName>
    <definedName name="Video_3167" localSheetId="2">BF!$B$2:$M$22</definedName>
    <definedName name="Video_3168" localSheetId="2">BF!$B$2:$M$36</definedName>
    <definedName name="Video_3169" localSheetId="2">BF!$B$2:$M$22</definedName>
    <definedName name="Video_317" localSheetId="2">BF!$B$2:$N$179</definedName>
    <definedName name="Video_3170" localSheetId="2">BF!$B$2:$M$21</definedName>
    <definedName name="Video_3171" localSheetId="2">BF!$B$2:$N$91</definedName>
    <definedName name="Video_3172" localSheetId="2">BF!$B$2:$N$197</definedName>
    <definedName name="Video_3173" localSheetId="2">BF!$B$2:$N$172</definedName>
    <definedName name="Video_3174" localSheetId="2">BF!$B$2:$N$175</definedName>
    <definedName name="Video_3175" localSheetId="2">BF!$B$2:$M$40</definedName>
    <definedName name="Video_3176" localSheetId="2">BF!$B$2:$M$28</definedName>
    <definedName name="Video_3177" localSheetId="2">BF!$B$2:$M$19</definedName>
    <definedName name="Video_3178" localSheetId="2">BF!$B$2:$M$15</definedName>
    <definedName name="Video_3179" localSheetId="2">BF!$B$2:$M$20</definedName>
    <definedName name="Video_318" localSheetId="2">BF!$B$2:$N$133</definedName>
    <definedName name="Video_3180" localSheetId="2">BF!$B$2:$N$65</definedName>
    <definedName name="Video_3181" localSheetId="2">BF!$B$2:$M$29</definedName>
    <definedName name="Video_3182" localSheetId="2">BF!$B$2:$M$48</definedName>
    <definedName name="Video_3183" localSheetId="2">BF!$B$2:$N$237</definedName>
    <definedName name="Video_3184" localSheetId="2">BF!$B$2:$N$133</definedName>
    <definedName name="Video_3185" localSheetId="2">BF!$B$2:$N$207</definedName>
    <definedName name="Video_3186" localSheetId="2">BF!$B$2:$N$136</definedName>
    <definedName name="Video_3187" localSheetId="2">BF!$B$2:$N$129</definedName>
    <definedName name="Video_3188" localSheetId="2">BF!$B$2:$M$20</definedName>
    <definedName name="Video_3189" localSheetId="2">BF!$B$2:$M$39</definedName>
    <definedName name="Video_319" localSheetId="2">BF!$B$2:$N$133</definedName>
    <definedName name="Video_3190" localSheetId="2">BF!$B$2:$M$24</definedName>
    <definedName name="Video_3191" localSheetId="2">BF!$B$2:$M$8</definedName>
    <definedName name="Video_3192" localSheetId="2">BF!$B$2:$M$16</definedName>
    <definedName name="Video_3193" localSheetId="2">BF!$B$2:$M$21</definedName>
    <definedName name="Video_3194" localSheetId="2">BF!$B$2:$M$47</definedName>
    <definedName name="Video_3195" localSheetId="2">BF!$B$2:$M$8</definedName>
    <definedName name="Video_3196" localSheetId="2">BF!$B$2:$M$17</definedName>
    <definedName name="Video_3197" localSheetId="2">BF!$B$2:$N$202</definedName>
    <definedName name="Video_3198" localSheetId="2">BF!$B$2:$N$202</definedName>
    <definedName name="Video_3199" localSheetId="2">BF!$B$2:$N$115</definedName>
    <definedName name="Video_32" localSheetId="2">BF!$B$2:$N$112</definedName>
    <definedName name="Video_320" localSheetId="2">BF!$B$2:$N$151</definedName>
    <definedName name="Video_3200" localSheetId="2">BF!$B$2:$N$137</definedName>
    <definedName name="Video_3201" localSheetId="2">BF!$B$2:$N$121</definedName>
    <definedName name="Video_3202" localSheetId="2">BF!$B$2:$N$186</definedName>
    <definedName name="Video_3203" localSheetId="2">BF!$B$2:$M$44</definedName>
    <definedName name="Video_3204" localSheetId="2">BF!$B$2:$H$223</definedName>
    <definedName name="Video_3206" localSheetId="2">BF!$B$2:$M$12</definedName>
    <definedName name="Video_3207" localSheetId="2">BF!$B$2:$M$12</definedName>
    <definedName name="Video_3208" localSheetId="2">BF!$B$2:$M$30</definedName>
    <definedName name="Video_3209" localSheetId="2">BF!$B$2:$N$59</definedName>
    <definedName name="Video_321" localSheetId="2">BF!$B$2:$N$65</definedName>
    <definedName name="Video_3210" localSheetId="2">BF!$B$2:$M$15</definedName>
    <definedName name="Video_3211" localSheetId="2">BF!$B$2:$M$37</definedName>
    <definedName name="Video_3212" localSheetId="2">BF!$B$2:$M$21</definedName>
    <definedName name="Video_3213" localSheetId="2">BF!$B$2:$M$20</definedName>
    <definedName name="Video_3214" localSheetId="2">BF!$B$2:$M$33</definedName>
    <definedName name="Video_3215" localSheetId="2">BF!$B$2:$N$117</definedName>
    <definedName name="Video_3216" localSheetId="2">BF!$B$2:$N$200</definedName>
    <definedName name="Video_3217" localSheetId="2">BF!$B$2:$N$107</definedName>
    <definedName name="Video_3218" localSheetId="2">BF!$B$2:$N$200</definedName>
    <definedName name="Video_3219" localSheetId="2">BF!$B$2:$M$40</definedName>
    <definedName name="Video_322" localSheetId="2">BF!$B$2:$N$63</definedName>
    <definedName name="Video_3220" localSheetId="2">BF!#REF!</definedName>
    <definedName name="Video_3221" localSheetId="2">BF!$B$2:$M$20</definedName>
    <definedName name="Video_3222" localSheetId="2">BF!$B$2:$M$19</definedName>
    <definedName name="Video_3223" localSheetId="2">BF!$B$2:$M$12</definedName>
    <definedName name="Video_3224" localSheetId="2">BF!$B$2:$M$16</definedName>
    <definedName name="Video_3225" localSheetId="2">BF!$B$2:$M$19</definedName>
    <definedName name="Video_3226" localSheetId="2">BF!$B$2:$M$4</definedName>
    <definedName name="Video_3227" localSheetId="2">BF!$B$2:$M$6</definedName>
    <definedName name="Video_3228" localSheetId="2">BF!$B$2:$H$202</definedName>
    <definedName name="Video_3229" localSheetId="2">BF!$B$2:$H$202</definedName>
    <definedName name="Video_323" localSheetId="2">BF!$B$2:$N$153</definedName>
    <definedName name="Video_3230" localSheetId="2">BF!$B$2:$N$153</definedName>
    <definedName name="Video_3231" localSheetId="2">BF!$B$2:$N$202</definedName>
    <definedName name="Video_3232" localSheetId="2">BF!$B$2:$N$142</definedName>
    <definedName name="Video_3233" localSheetId="2">BF!$B$2:$N$142</definedName>
    <definedName name="Video_3234" localSheetId="2">BF!$B$2:$N$70</definedName>
    <definedName name="Video_3235" localSheetId="2">BF!$B$2:$N$142</definedName>
    <definedName name="Video_3236" localSheetId="2">BF!$B$2:$N$172</definedName>
    <definedName name="Video_3237" localSheetId="2">BF!$B$2:$N$175</definedName>
    <definedName name="Video_3238" localSheetId="2">BF!$B$2:$M$43</definedName>
    <definedName name="Video_3239" localSheetId="2">BF!$B$2:$M$4</definedName>
    <definedName name="Video_324" localSheetId="2">BF!$B$2:$N$86</definedName>
    <definedName name="Video_3240" localSheetId="2">BF!$B$2:$N$202</definedName>
    <definedName name="Video_3241" localSheetId="2">BF!$B$2:$H$153</definedName>
    <definedName name="Video_3242" localSheetId="2">BF!$B$2:$M$26</definedName>
    <definedName name="Video_3243" localSheetId="2">BF!$B$2:$M$14</definedName>
    <definedName name="Video_3244" localSheetId="2">BF!$B$2:$M$31</definedName>
    <definedName name="Video_3245" localSheetId="2">BF!$B$2:$M$31</definedName>
    <definedName name="Video_3246" localSheetId="2">BF!$B$2:$M$17</definedName>
    <definedName name="Video_3247" localSheetId="2">BF!$B$2:$M$17</definedName>
    <definedName name="Video_3248" localSheetId="2">BF!$B$2:$M$16</definedName>
    <definedName name="Video_3249" localSheetId="2">BF!$B$2:$M$20</definedName>
    <definedName name="Video_325" localSheetId="2">BF!$B$2:$M$20</definedName>
    <definedName name="Video_3250" localSheetId="2">BF!$B$2:$M$12</definedName>
    <definedName name="Video_3251" localSheetId="2">BF!$B$2:$M$12</definedName>
    <definedName name="Video_3252" localSheetId="2">BF!$B$2:$N$149</definedName>
    <definedName name="Video_3253" localSheetId="2">BF!$B$2:$N$204</definedName>
    <definedName name="Video_3254" localSheetId="2">BF!$B$2:$N$204</definedName>
    <definedName name="Video_3255" localSheetId="2">BF!$B$2:$N$90</definedName>
    <definedName name="Video_3256" localSheetId="2">BF!$B$2:$M$15</definedName>
    <definedName name="Video_3257" localSheetId="2">BF!$B$2:$M$30</definedName>
    <definedName name="Video_3258" localSheetId="2">BF!$B$2:$M$30</definedName>
    <definedName name="Video_3259" localSheetId="2">BF!$B$2:$M$27</definedName>
    <definedName name="Video_326" localSheetId="2">BF!$B$2:$M$13</definedName>
    <definedName name="Video_3260" localSheetId="2">BF!$B$2:$M$33</definedName>
    <definedName name="Video_3261" localSheetId="2">BF!$B$2:$M$15</definedName>
    <definedName name="Video_3262" localSheetId="2">BF!$B$2:$M$43</definedName>
    <definedName name="Video_3263" localSheetId="2">BF!$B$2:$M$12</definedName>
    <definedName name="Video_3264" localSheetId="2">BF!$B$2:$M$39</definedName>
    <definedName name="Video_3265" localSheetId="2">BF!$B$2:$M$8</definedName>
    <definedName name="Video_3266" localSheetId="2">BF!$B$2:$M$18</definedName>
    <definedName name="Video_3267" localSheetId="2">BF!$B$2:$N$195</definedName>
    <definedName name="Video_3268" localSheetId="2">BF!$B$2:$N$138</definedName>
    <definedName name="Video_3269" localSheetId="2">BF!$B$2:$N$94</definedName>
    <definedName name="Video_327" localSheetId="2">BF!$B$2:$N$127</definedName>
    <definedName name="Video_3271" localSheetId="2">BF!$B$2:$N$195</definedName>
    <definedName name="Video_3272" localSheetId="2">BF!$B$2:$N$125</definedName>
    <definedName name="Video_3273" localSheetId="2">BF!$B$2:$N$149</definedName>
    <definedName name="Video_3274" localSheetId="2">BF!$B$2:$N$150</definedName>
    <definedName name="Video_3275" localSheetId="2">BF!$B$2:$N$187</definedName>
    <definedName name="Video_3276" localSheetId="2">BF!$B$2:$N$57</definedName>
    <definedName name="Video_3277" localSheetId="2">BF!$B$2:$N$239</definedName>
    <definedName name="Video_3278" localSheetId="2">BF!$B$2:$M$30</definedName>
    <definedName name="Video_3279" localSheetId="2">BF!$B$2:$M$14</definedName>
    <definedName name="Video_328" localSheetId="2">BF!$B$2:$N$90</definedName>
    <definedName name="Video_3280" localSheetId="2">BF!$B$2:$N$58</definedName>
    <definedName name="Video_3281" localSheetId="2">BF!$B$2:$M$32</definedName>
    <definedName name="Video_3282" localSheetId="2">BF!$B$2:$M$28</definedName>
    <definedName name="Video_3283" localSheetId="2">BF!$B$2:$M$8</definedName>
    <definedName name="Video_3284" localSheetId="2">BF!$B$2:$N$121</definedName>
    <definedName name="Video_3285" localSheetId="2">BF!$B$2:$N$232</definedName>
    <definedName name="Video_3286" localSheetId="2">BF!$B$2:$N$86</definedName>
    <definedName name="Video_3287" localSheetId="2">BF!$B$2:$M$14</definedName>
    <definedName name="Video_3288" localSheetId="2">BF!$B$2:$N$232</definedName>
    <definedName name="Video_3289" localSheetId="2">BF!$B$2:$N$117</definedName>
    <definedName name="Video_329" localSheetId="2">BF!$B$2:$M$35</definedName>
    <definedName name="Video_3290" localSheetId="2">BF!$B$2:$M$9</definedName>
    <definedName name="Video_3291" localSheetId="2">BF!$B$2:$M$11</definedName>
    <definedName name="Video_3292" localSheetId="2">BF!$B$2:$M$23</definedName>
    <definedName name="Video_3293" localSheetId="2">BF!$B$2:$M$24</definedName>
    <definedName name="Video_3294" localSheetId="2">BF!$B$2:$M$23</definedName>
    <definedName name="Video_3295" localSheetId="2">BF!$B$2:$M$23</definedName>
    <definedName name="Video_3296" localSheetId="2">BF!$B$2:$M$23</definedName>
    <definedName name="Video_3297" localSheetId="2">BF!$B$2:$M$10</definedName>
    <definedName name="Video_3298" localSheetId="2">BF!$B$2:$M$43</definedName>
    <definedName name="Video_3299" localSheetId="2">BF!$B$2:$M$35</definedName>
    <definedName name="Video_33" localSheetId="2">BF!$B$2:$M$35</definedName>
    <definedName name="Video_330" localSheetId="2">BF!$B$2:$N$59</definedName>
    <definedName name="Video_3300" localSheetId="2">BF!$B$2:$N$180</definedName>
    <definedName name="Video_3301" localSheetId="2">BF!$B$2:$N$146</definedName>
    <definedName name="Video_3302" localSheetId="2">BF!$B$2:$N$90</definedName>
    <definedName name="Video_3303" localSheetId="2">BF!$B$2:$M$35</definedName>
    <definedName name="Video_3305" localSheetId="2">BF!$B$2:$N$127</definedName>
    <definedName name="Video_3306" localSheetId="2">BF!$B$2:$N$148</definedName>
    <definedName name="Video_3307" localSheetId="2">BF!$B$2:$N$146</definedName>
    <definedName name="Video_3308" localSheetId="2">BF!$B$2:$N$126</definedName>
    <definedName name="Video_3309" localSheetId="2">BF!$B$2:$N$92</definedName>
    <definedName name="Video_331" localSheetId="2">BF!$B$2:$M$47</definedName>
    <definedName name="Video_3310" localSheetId="2">BF!$B$2:$N$148</definedName>
    <definedName name="Video_3311" localSheetId="2">BF!$B$2:$N$148</definedName>
    <definedName name="Video_3312" localSheetId="2">BF!$B$2:$N$220</definedName>
    <definedName name="Video_3313" localSheetId="2">BF!$B$2:$N$220</definedName>
    <definedName name="Video_3314" localSheetId="2">BF!$B$2:$N$220</definedName>
    <definedName name="Video_3315" localSheetId="2">BF!$B$2:$N$220</definedName>
    <definedName name="Video_3316" localSheetId="2">BF!$B$2:$M$16</definedName>
    <definedName name="Video_3317" localSheetId="2">BF!$B$2:$M$33</definedName>
    <definedName name="Video_3318" localSheetId="2">BF!$B$2:$M$8</definedName>
    <definedName name="Video_3319" localSheetId="2">BF!$B$2:$M$24</definedName>
    <definedName name="Video_332" localSheetId="2">BF!$B$2:$M$14</definedName>
    <definedName name="Video_3320" localSheetId="2">BF!$B$2:$M$20</definedName>
    <definedName name="Video_3321" localSheetId="2">BF!$B$2:$N$59</definedName>
    <definedName name="Video_3322" localSheetId="2">BF!$B$2:$M$8</definedName>
    <definedName name="Video_3323" localSheetId="2">BF!$B$2:$M$24</definedName>
    <definedName name="Video_3324" localSheetId="2">BF!$B$2:$M$21</definedName>
    <definedName name="Video_3325" localSheetId="2">BF!$B$2:$M$22</definedName>
    <definedName name="Video_3326" localSheetId="2">BF!$B$2:$N$113</definedName>
    <definedName name="Video_3327" localSheetId="2">BF!$B$2:$N$112</definedName>
    <definedName name="Video_3328" localSheetId="2">BF!$B$2:$N$199</definedName>
    <definedName name="Video_3329" localSheetId="2">BF!$B$2:$N$148</definedName>
    <definedName name="Video_333" localSheetId="2">BF!$B$2:$N$215</definedName>
    <definedName name="Video_3330" localSheetId="2">BF!$B$2:$N$96</definedName>
    <definedName name="Video_3331" localSheetId="2">BF!$B$2:$N$131</definedName>
    <definedName name="Video_3332" localSheetId="2">BF!$B$2:$N$122</definedName>
    <definedName name="Video_3333" localSheetId="2">BF!$B$2:$N$99</definedName>
    <definedName name="Video_3334" localSheetId="2">BF!$B$2:$N$183</definedName>
    <definedName name="Video_3335" localSheetId="2">BF!$B$2:$N$99</definedName>
    <definedName name="Video_3336" localSheetId="2">BF!$B$2:$M$33</definedName>
    <definedName name="Video_3337" localSheetId="2">BF!$B$2:$M$18</definedName>
    <definedName name="Video_3338" localSheetId="2">BF!$B$2:$M$23</definedName>
    <definedName name="Video_3339" localSheetId="2">BF!$B$2:$M$18</definedName>
    <definedName name="Video_334" localSheetId="2">BF!$B$2:$N$215</definedName>
    <definedName name="Video_3340" localSheetId="2">BF!$B$2:$M$22</definedName>
    <definedName name="Video_3341" localSheetId="2">BF!$B$2:$M$24</definedName>
    <definedName name="Video_3342" localSheetId="2">BF!$B$2:$M$34</definedName>
    <definedName name="Video_3343" localSheetId="2">BF!$B$2:$M$32</definedName>
    <definedName name="Video_3344" localSheetId="2">BF!$B$2:$M$19</definedName>
    <definedName name="Video_3345" localSheetId="2">BF!$B$2:$N$197</definedName>
    <definedName name="Video_3346" localSheetId="2">BF!$B$2:$N$89</definedName>
    <definedName name="Video_3347" localSheetId="2">BF!$B$2:$N$122</definedName>
    <definedName name="Video_3348" localSheetId="2">BF!$B$2:$N$133</definedName>
    <definedName name="Video_3349" localSheetId="2">BF!$B$2:$N$201</definedName>
    <definedName name="Video_335" localSheetId="2">BF!$B$2:$N$67</definedName>
    <definedName name="Video_3350" localSheetId="2">BF!$B$2:$N$179</definedName>
    <definedName name="Video_3351" localSheetId="2">BF!$B$2:$M$40</definedName>
    <definedName name="Video_3352" localSheetId="2">BF!$B$2:$M$40</definedName>
    <definedName name="Video_3353" localSheetId="2">BF!$B$2:$M$48</definedName>
    <definedName name="Video_3354" localSheetId="2">BF!$B$2:$N$126</definedName>
    <definedName name="Video_3355" localSheetId="2">BF!$B$2:$M$45</definedName>
    <definedName name="Video_3356" localSheetId="2">BF!$B$2:$M$12</definedName>
    <definedName name="Video_3357" localSheetId="2">BF!$B$2:$M$31</definedName>
    <definedName name="Video_3358" localSheetId="2">BF!$B$2:$M$35</definedName>
    <definedName name="Video_3359" localSheetId="2">BF!$B$2:$M$27</definedName>
    <definedName name="Video_336" localSheetId="2">BF!$B$2:$N$148</definedName>
    <definedName name="Video_3360" localSheetId="2">BF!$B$2:$M$24</definedName>
    <definedName name="Video_3361" localSheetId="2">BF!$B$2:$M$36</definedName>
    <definedName name="Video_3362" localSheetId="2">BF!$B$2:$N$61</definedName>
    <definedName name="Video_3363" localSheetId="2">BF!$B$2:$M$23</definedName>
    <definedName name="Video_3364" localSheetId="2">BF!$B$2:$N$61</definedName>
    <definedName name="Video_3365" localSheetId="2">BF!$B$2:$N$61</definedName>
    <definedName name="Video_3366" localSheetId="2">BF!$B$2:$N$229</definedName>
    <definedName name="Video_3367" localSheetId="2">BF!$B$2:$N$229</definedName>
    <definedName name="Video_3369" localSheetId="2">BF!#REF!</definedName>
    <definedName name="Video_337" localSheetId="2">BF!$B$2:$N$148</definedName>
    <definedName name="Video_3370" localSheetId="2">BF!$B$2:$N$115</definedName>
    <definedName name="Video_3371" localSheetId="2">BF!$B$2:$N$87</definedName>
    <definedName name="Video_3372" localSheetId="2">BF!$B$2:$N$141</definedName>
    <definedName name="Video_3373" localSheetId="2">BF!$B$2:$N$112</definedName>
    <definedName name="Video_3374" localSheetId="2">BF!$B$2:$N$143</definedName>
    <definedName name="Video_3375" localSheetId="2">BF!$B$2:$N$167</definedName>
    <definedName name="Video_3376" localSheetId="2">BF!$B$2:$N$125</definedName>
    <definedName name="Video_3377" localSheetId="2">BF!$B$2:$N$175</definedName>
    <definedName name="Video_3378" localSheetId="2">BF!$B$2:$N$109</definedName>
    <definedName name="Video_3379" localSheetId="2">BF!$B$2:$N$230</definedName>
    <definedName name="Video_338" localSheetId="2">BF!$B$2:$N$144</definedName>
    <definedName name="Video_3380" localSheetId="2">BF!$B$2:$N$171</definedName>
    <definedName name="Video_3381" localSheetId="2">BF!#REF!</definedName>
    <definedName name="Video_3382" localSheetId="2">BF!$B$2:$N$125</definedName>
    <definedName name="Video_3383" localSheetId="2">BF!$B$2:$N$125</definedName>
    <definedName name="Video_3384" localSheetId="2">BF!$B$2:$N$203</definedName>
    <definedName name="Video_3385" localSheetId="2">BF!$B$2:$M$34</definedName>
    <definedName name="Video_3386" localSheetId="2">BF!$B$2:$N$177</definedName>
    <definedName name="Video_3387" localSheetId="2">BF!$B$2:$N$91</definedName>
    <definedName name="Video_3388" localSheetId="2">BF!$B$2:$N$251</definedName>
    <definedName name="Video_3389" localSheetId="2">BF!$B$2:$N$137</definedName>
    <definedName name="Video_339" localSheetId="2">BF!$B$2:$N$166</definedName>
    <definedName name="Video_3391" localSheetId="2">BF!$B$2:$M$37</definedName>
    <definedName name="Video_3392" localSheetId="2">BF!$B$2:$N$56</definedName>
    <definedName name="Video_3393" localSheetId="2">BF!$B$2:$M$28</definedName>
    <definedName name="Video_3394" localSheetId="2">BF!$B$2:$M$36</definedName>
    <definedName name="Video_3395" localSheetId="2">BF!$B$2:$M$40</definedName>
    <definedName name="Video_3396" localSheetId="2">BF!$B$2:$M$10</definedName>
    <definedName name="Video_3397" localSheetId="2">BF!$B$2:$M$23</definedName>
    <definedName name="Video_3398" localSheetId="2">BF!$B$2:$N$219</definedName>
    <definedName name="Video_3399" localSheetId="2">BF!$B$2:$N$92</definedName>
    <definedName name="Video_34" localSheetId="2">BF!$B$2:$N$164</definedName>
    <definedName name="Video_340" localSheetId="2">BF!$B$2:$M$20</definedName>
    <definedName name="Video_3400" localSheetId="2">BF!$B$2:$N$136</definedName>
    <definedName name="Video_3401" localSheetId="2">BF!$B$2:$N$186</definedName>
    <definedName name="Video_3402" localSheetId="2">BF!$B$2:$N$129</definedName>
    <definedName name="Video_3403" localSheetId="2">BF!$B$2:$N$93</definedName>
    <definedName name="Video_3404" localSheetId="2">BF!$B$2:$M$32</definedName>
    <definedName name="Video_3405" localSheetId="2">BF!$B$2:$M$16</definedName>
    <definedName name="Video_3406" localSheetId="2">BF!$B$2:$M$27</definedName>
    <definedName name="Video_3407" localSheetId="2">BF!$B$2:$M$48</definedName>
    <definedName name="Video_3408" localSheetId="2">BF!$B$2:$M$13</definedName>
    <definedName name="Video_3409" localSheetId="2">BF!$B$2:$M$33</definedName>
    <definedName name="Video_341" localSheetId="2">BF!$B$2:$N$86</definedName>
    <definedName name="Video_3410" localSheetId="2">BF!$B$2:$M$9</definedName>
    <definedName name="Video_3411" localSheetId="2">BF!$B$2:$M$24</definedName>
    <definedName name="Video_3412" localSheetId="2">BF!$B$2:$M$14</definedName>
    <definedName name="Video_3413" localSheetId="2">BF!$B$2:$M$26</definedName>
    <definedName name="Video_3414" localSheetId="2">BF!$B$2:$M$19</definedName>
    <definedName name="Video_3415" localSheetId="2">BF!$B$2:$N$118</definedName>
    <definedName name="Video_3416" localSheetId="2">BF!$B$2:$N$89</definedName>
    <definedName name="Video_3417" localSheetId="2">BF!$B$2:$N$128</definedName>
    <definedName name="Video_3418" localSheetId="2">BF!$B$2:$N$127</definedName>
    <definedName name="Video_3419" localSheetId="2">BF!$B$2:$N$122</definedName>
    <definedName name="Video_342" localSheetId="2">BF!$B$2:$N$146</definedName>
    <definedName name="Video_3420" localSheetId="2">BF!$B$2:$N$90</definedName>
    <definedName name="Video_3421" localSheetId="2">BF!$B$2:$N$190</definedName>
    <definedName name="Video_3422" localSheetId="2">BF!$B$2:$M$40</definedName>
    <definedName name="Video_3423" localSheetId="2">BF!$B$2:$N$251</definedName>
    <definedName name="Video_3424" localSheetId="2">BF!$B$2:$M$25</definedName>
    <definedName name="Video_3425" localSheetId="2">BF!$B$2:$M$35</definedName>
    <definedName name="Video_3426" localSheetId="2">BF!$B$2:$M$10</definedName>
    <definedName name="Video_3427" localSheetId="2">BF!$B$2:$N$66</definedName>
    <definedName name="Video_3428" localSheetId="2">BF!$B$2:$M$27</definedName>
    <definedName name="Video_3429" localSheetId="2">BF!$B$2:$M$19</definedName>
    <definedName name="Video_343" localSheetId="2">BF!$B$2:$N$146</definedName>
    <definedName name="Video_3430" localSheetId="2">BF!$B$2:$M$19</definedName>
    <definedName name="Video_3431" localSheetId="2">BF!$B$2:$M$33</definedName>
    <definedName name="Video_3432" localSheetId="2">BF!$B$2:$N$123</definedName>
    <definedName name="Video_3433" localSheetId="2">BF!$B$2:$N$218</definedName>
    <definedName name="Video_3434" localSheetId="2">BF!$B$2:$N$76</definedName>
    <definedName name="Video_3435" localSheetId="2">BF!$B$2:$N$171</definedName>
    <definedName name="Video_3436" localSheetId="2">BF!$B$2:$N$130</definedName>
    <definedName name="Video_3437" localSheetId="2">BF!$B$2:$N$145</definedName>
    <definedName name="Video_3438" localSheetId="2">BF!$B$2:$N$219</definedName>
    <definedName name="Video_3439" localSheetId="2">BF!$B$2:$N$178</definedName>
    <definedName name="Video_344" localSheetId="2">BF!$B$2:$N$76</definedName>
    <definedName name="Video_3440" localSheetId="2">BF!$B$2:$M$27</definedName>
    <definedName name="Video_3441" localSheetId="2">BF!$B$2:$M$17</definedName>
    <definedName name="Video_3442" localSheetId="2">BF!$B$2:$M$36</definedName>
    <definedName name="Video_3443" localSheetId="2">BF!$B$2:$M$11</definedName>
    <definedName name="Video_3444" localSheetId="2">BF!$B$2:$M$40</definedName>
    <definedName name="Video_3445" localSheetId="2">BF!$B$2:$M$21</definedName>
    <definedName name="Video_3446" localSheetId="2">BF!$B$2:$M$14</definedName>
    <definedName name="Video_3447" localSheetId="2">BF!$B$2:$M$22</definedName>
    <definedName name="Video_3448" localSheetId="2">BF!$B$2:$M$19</definedName>
    <definedName name="Video_3449" localSheetId="2">BF!$B$2:$M$17</definedName>
    <definedName name="Video_345" localSheetId="2">BF!$B$2:$M$31</definedName>
    <definedName name="Video_3450" localSheetId="2">BF!$B$2:$M$25</definedName>
    <definedName name="Video_3451" localSheetId="2">BF!$B$2:$M$30</definedName>
    <definedName name="Video_3452" localSheetId="2">BF!$B$2:$M$13</definedName>
    <definedName name="Video_3453" localSheetId="2">BF!$B$2:$M$31</definedName>
    <definedName name="Video_3454" localSheetId="2">BF!$B$2:$M$33</definedName>
    <definedName name="Video_3455" localSheetId="2">BF!$B$2:$M$36</definedName>
    <definedName name="Video_3456" localSheetId="2">BF!$B$2:$M$23</definedName>
    <definedName name="Video_3457" localSheetId="2">BF!$B$2:$M$4</definedName>
    <definedName name="Video_3458" localSheetId="2">BF!$B$2:$M$33</definedName>
    <definedName name="Video_3459" localSheetId="2">BF!$B$2:$M$20</definedName>
    <definedName name="Video_346" localSheetId="2">BF!$B$2:$N$182</definedName>
    <definedName name="Video_3460" localSheetId="2">BF!$B$2:$M$33</definedName>
    <definedName name="Video_3461" localSheetId="2">BF!$B$2:$M$47</definedName>
    <definedName name="Video_3462" localSheetId="2">BF!$B$2:$M$19</definedName>
    <definedName name="Video_3463" localSheetId="2">BF!$B$2:$M$10</definedName>
    <definedName name="Video_3464" localSheetId="2">BF!$B$2:$M$19</definedName>
    <definedName name="Video_3465" localSheetId="2">BF!$B$2:$M$20</definedName>
    <definedName name="Video_3466" localSheetId="2">BF!$B$2:$M$8</definedName>
    <definedName name="Video_3467" localSheetId="2">BF!$B$2:$M$28</definedName>
    <definedName name="Video_3468" localSheetId="2">BF!$B$2:$M$26</definedName>
    <definedName name="Video_3469" localSheetId="2">BF!$B$2:$M$13</definedName>
    <definedName name="Video_347" localSheetId="2">BF!$B$2:$M$36</definedName>
    <definedName name="Video_3470" localSheetId="2">BF!$B$2:$N$58</definedName>
    <definedName name="Video_3471" localSheetId="2">BF!$B$2:$M$25</definedName>
    <definedName name="Video_3472" localSheetId="2">BF!$B$2:$M$45</definedName>
    <definedName name="Video_3473" localSheetId="2">BF!$B$2:$M$46</definedName>
    <definedName name="Video_3474" localSheetId="2">BF!$B$2:$M$37</definedName>
    <definedName name="Video_3475" localSheetId="2">BF!$B$2:$M$37</definedName>
    <definedName name="Video_3476" localSheetId="2">BF!$B$2:$N$69</definedName>
    <definedName name="Video_3477" localSheetId="2">BF!$B$2:$N$61</definedName>
    <definedName name="Video_3478" localSheetId="2">BF!$B$2:$M$26</definedName>
    <definedName name="Video_3479" localSheetId="2">BF!$B$2:$M$18</definedName>
    <definedName name="Video_348" localSheetId="2">BF!$B$2:$N$109</definedName>
    <definedName name="Video_3480" localSheetId="2">BF!$B$2:$M$37</definedName>
    <definedName name="Video_3482" localSheetId="2">BF!$B$2:$M$23</definedName>
    <definedName name="Video_3483" localSheetId="2">BF!$B$2:$M$18</definedName>
    <definedName name="Video_3484" localSheetId="2">BF!$B$2:$M$42</definedName>
    <definedName name="Video_3485" localSheetId="2">BF!$B$2:$M$14</definedName>
    <definedName name="Video_3486" localSheetId="2">BF!$B$2:$M$37</definedName>
    <definedName name="Video_3487" localSheetId="2">BF!$B$2:$M$46</definedName>
    <definedName name="Video_3489" localSheetId="2">BF!$B$2:$M$33</definedName>
    <definedName name="Video_349" localSheetId="2">BF!$B$2:$N$83</definedName>
    <definedName name="Video_3490" localSheetId="2">BF!$B$2:$M$23</definedName>
    <definedName name="Video_3491" localSheetId="2">BF!$B$2:$M$17</definedName>
    <definedName name="Video_3492" localSheetId="2">BF!$B$2:$M$22</definedName>
    <definedName name="Video_3493" localSheetId="2">BF!$B$2:$M$37</definedName>
    <definedName name="Video_3494" localSheetId="2">BF!$B$2:$M$22</definedName>
    <definedName name="Video_3495" localSheetId="2">BF!$B$2:$M$27</definedName>
    <definedName name="Video_3496" localSheetId="2">BF!$B$2:$M$17</definedName>
    <definedName name="Video_3497" localSheetId="2">BF!$B$2:$N$57</definedName>
    <definedName name="Video_3498" localSheetId="2">BF!$B$2:$N$204</definedName>
    <definedName name="Video_3499" localSheetId="2">BF!$B$2:$N$89</definedName>
    <definedName name="Video_35" localSheetId="2">BF!$B$2:$N$64</definedName>
    <definedName name="Video_350" localSheetId="2">BF!$B$2:$N$167</definedName>
    <definedName name="Video_3500" localSheetId="2">BF!$B$2:$N$87</definedName>
    <definedName name="Video_3501" localSheetId="2">BF!$B$2:$N$87</definedName>
    <definedName name="Video_3502" localSheetId="2">BF!$B$2:$N$295</definedName>
    <definedName name="Video_3503" localSheetId="2">BF!$B$2:$M$12</definedName>
    <definedName name="Video_3504" localSheetId="2">BF!$B$2:$M$36</definedName>
    <definedName name="Video_3505" localSheetId="2">BF!$B$2:$M$18</definedName>
    <definedName name="Video_3506" localSheetId="2">BF!$B$2:$M$25</definedName>
    <definedName name="Video_3507" localSheetId="2">BF!$B$2:$M$14</definedName>
    <definedName name="Video_3508" localSheetId="2">BF!$B$2:$M$31</definedName>
    <definedName name="Video_3509" localSheetId="2">BF!$B$2:$M$11</definedName>
    <definedName name="Video_351" localSheetId="2">BF!$B$2:$N$166</definedName>
    <definedName name="Video_3510" localSheetId="2">BF!$B$2:$M$44</definedName>
    <definedName name="Video_3511" localSheetId="2">BF!$B$2:$M$12</definedName>
    <definedName name="Video_3512" localSheetId="2">BF!$B$2:$N$190</definedName>
    <definedName name="Video_3513" localSheetId="2">BF!$B$2:$N$134</definedName>
    <definedName name="Video_3514" localSheetId="2">BF!#REF!</definedName>
    <definedName name="Video_3515" localSheetId="2">BF!$B$2:$N$95</definedName>
    <definedName name="Video_3516" localSheetId="2">BF!$B$2:$N$133</definedName>
    <definedName name="Video_3517" localSheetId="2">BF!$B$2:$M$43</definedName>
    <definedName name="Video_3518" localSheetId="2">BF!$B$2:$N$191</definedName>
    <definedName name="Video_3519" localSheetId="2">BF!$B$2:$M$45</definedName>
    <definedName name="Video_352" localSheetId="2">BF!$B$2:$N$154</definedName>
    <definedName name="Video_3520" localSheetId="2">BF!$B$2:$N$237</definedName>
    <definedName name="Video_3521" localSheetId="2">BF!$B$2:$N$120</definedName>
    <definedName name="Video_3522" localSheetId="2">BF!$B$2:$N$203</definedName>
    <definedName name="Video_3523" localSheetId="2">BF!$B$2:$M$20</definedName>
    <definedName name="Video_3524" localSheetId="2">BF!$B$2:$M$48</definedName>
    <definedName name="Video_3525" localSheetId="2">BF!$B$2:$M$23</definedName>
    <definedName name="Video_3526" localSheetId="2">BF!$B$2:$M$42</definedName>
    <definedName name="Video_3527" localSheetId="2">BF!$B$2:$M$10</definedName>
    <definedName name="Video_3528" localSheetId="2">BF!$B$2:$N$86</definedName>
    <definedName name="Video_3529" localSheetId="2">BF!$B$2:$N$175</definedName>
    <definedName name="Video_353" localSheetId="2">BF!$B$2:$N$72</definedName>
    <definedName name="Video_3530" localSheetId="2">BF!$B$2:$N$95</definedName>
    <definedName name="Video_3531" localSheetId="2">BF!$B$2:$N$60</definedName>
    <definedName name="Video_3532" localSheetId="2">BF!$B$2:$M$19</definedName>
    <definedName name="Video_3533" localSheetId="2">BF!$B$2:$M$34</definedName>
    <definedName name="Video_3534" localSheetId="2">BF!$B$2:$M$36</definedName>
    <definedName name="Video_3535" localSheetId="2">BF!$B$2:$M$11</definedName>
    <definedName name="Video_3536" localSheetId="2">BF!$B$2:$M$24</definedName>
    <definedName name="Video_3537" localSheetId="2">BF!$B$2:$M$29</definedName>
    <definedName name="Video_3538" localSheetId="2">BF!$B$2:$M$11</definedName>
    <definedName name="Video_3539" localSheetId="2">BF!$B$2:$N$206</definedName>
    <definedName name="Video_354" localSheetId="2">BF!$B$2:$M$28</definedName>
    <definedName name="Video_3540" localSheetId="2">BF!$B$2:$N$147</definedName>
    <definedName name="Video_3541" localSheetId="2">BF!$B$2:$N$87</definedName>
    <definedName name="Video_3542" localSheetId="2">BF!$B$2:$N$153</definedName>
    <definedName name="Video_3543" localSheetId="2">BF!$B$2:$N$101</definedName>
    <definedName name="Video_3544" localSheetId="2">BF!$B$2:$N$148</definedName>
    <definedName name="Video_3545" localSheetId="2">BF!$B$2:$N$154</definedName>
    <definedName name="Video_3546" localSheetId="2">BF!$B$2:$N$188</definedName>
    <definedName name="Video_3547" localSheetId="2">BF!$B$2:$N$150</definedName>
    <definedName name="Video_3548" localSheetId="2">BF!$B$2:$N$150</definedName>
    <definedName name="Video_3549" localSheetId="2">BF!$B$2:$N$219</definedName>
    <definedName name="Video_355" localSheetId="2">BF!$B$2:$N$226</definedName>
    <definedName name="Video_3550" localSheetId="2">BF!$B$2:$N$149</definedName>
    <definedName name="Video_3551" localSheetId="2">BF!$B$2:$N$191</definedName>
    <definedName name="Video_3552" localSheetId="2">BF!$B$2:$M$35</definedName>
    <definedName name="Video_3553" localSheetId="2">BF!$B$2:$N$125</definedName>
    <definedName name="Video_3554" localSheetId="2">BF!$B$2:$N$198</definedName>
    <definedName name="Video_3555" localSheetId="2">BF!$B$2:$N$119</definedName>
    <definedName name="Video_3556" localSheetId="2">BF!#REF!</definedName>
    <definedName name="Video_3557" localSheetId="2">BF!$B$2:$N$125</definedName>
    <definedName name="Video_3558" localSheetId="2">BF!$B$2:$N$63</definedName>
    <definedName name="Video_3559" localSheetId="2">BF!$B$2:$N$123</definedName>
    <definedName name="Video_356" localSheetId="2">BF!$B$2:$M$40</definedName>
    <definedName name="Video_3560" localSheetId="2">BF!$B$2:$N$254</definedName>
    <definedName name="Video_3561" localSheetId="2">BF!$B$2:$N$219</definedName>
    <definedName name="Video_3562" localSheetId="2">BF!$B$2:$N$153</definedName>
    <definedName name="Video_3563" localSheetId="2">BF!$B$2:$N$153</definedName>
    <definedName name="Video_3564" localSheetId="2">BF!$B$2:$N$254</definedName>
    <definedName name="Video_3565" localSheetId="2">BF!$B$2:$M$38</definedName>
    <definedName name="Video_3566" localSheetId="2">BF!$B$2:$M$46</definedName>
    <definedName name="Video_3567" localSheetId="2">BF!$B$2:$M$22</definedName>
    <definedName name="Video_3568" localSheetId="2">BF!$B$2:$M$13</definedName>
    <definedName name="Video_3569" localSheetId="2">BF!$B$2:$M$16</definedName>
    <definedName name="Video_357" localSheetId="2">BF!$B$2:$N$135</definedName>
    <definedName name="Video_3570" localSheetId="2">BF!$B$2:$M$19</definedName>
    <definedName name="Video_3571" localSheetId="2">BF!$B$2:$M$30</definedName>
    <definedName name="Video_3572" localSheetId="2">BF!$B$2:$M$27</definedName>
    <definedName name="Video_3573" localSheetId="2">BF!$B$2:$N$202</definedName>
    <definedName name="Video_3574" localSheetId="2">BF!$B$2:$N$84</definedName>
    <definedName name="Video_3575" localSheetId="2">BF!$B$2:$N$119</definedName>
    <definedName name="Video_3576" localSheetId="2">BF!$B$2:$N$165</definedName>
    <definedName name="Video_3577" localSheetId="2">BF!$B$2:$N$145</definedName>
    <definedName name="Video_3578" localSheetId="2">BF!$B$2:$N$147</definedName>
    <definedName name="Video_3579" localSheetId="2">BF!$B$2:$N$192</definedName>
    <definedName name="Video_358" localSheetId="2">BF!$B$2:$N$286</definedName>
    <definedName name="Video_3580" localSheetId="2">BF!$B$2:$N$178</definedName>
    <definedName name="Video_3581" localSheetId="2">BF!$B$2:$N$165</definedName>
    <definedName name="Video_3582" localSheetId="2">BF!$B$2:$N$134</definedName>
    <definedName name="Video_3583" localSheetId="2">BF!$B$2:$N$147</definedName>
    <definedName name="Video_3584" localSheetId="2">BF!$B$2:$N$142</definedName>
    <definedName name="Video_3585" localSheetId="2">BF!$B$2:$N$111</definedName>
    <definedName name="Video_3586" localSheetId="2">BF!$B$2:$N$111</definedName>
    <definedName name="Video_3587" localSheetId="2">BF!$B$2:$N$201</definedName>
    <definedName name="Video_3588" localSheetId="2">BF!$B$2:$N$111</definedName>
    <definedName name="Video_3589" localSheetId="2">BF!$B$2:$N$142</definedName>
    <definedName name="Video_359" localSheetId="2">BF!$B$2:$N$187</definedName>
    <definedName name="Video_3593" localSheetId="2">BF!$B$2:$N$296</definedName>
    <definedName name="Video_3594" localSheetId="2">BF!$B$2:$M$33</definedName>
    <definedName name="Video_3595" localSheetId="2">BF!$B$2:$N$201</definedName>
    <definedName name="Video_3596" localSheetId="2">BF!$B$2:$N$202</definedName>
    <definedName name="Video_3597" localSheetId="2">BF!$B$2:$N$137</definedName>
    <definedName name="Video_3598" localSheetId="2">BF!$B$2:$N$301</definedName>
    <definedName name="Video_3599" localSheetId="2">BF!$B$2:$N$85</definedName>
    <definedName name="Video_36" localSheetId="2">BF!$B$2:$N$141</definedName>
    <definedName name="Video_360" localSheetId="2">BF!$B$2:$N$79</definedName>
    <definedName name="Video_3600" localSheetId="2">BF!$B$2:$N$79</definedName>
    <definedName name="Video_3601" localSheetId="2">BF!$B$2:$M$25</definedName>
    <definedName name="Video_3602" localSheetId="2">BF!$B$2:$M$12</definedName>
    <definedName name="Video_3603" localSheetId="2">BF!$B$2:$M$33</definedName>
    <definedName name="Video_3604" localSheetId="2">BF!$B$2:$M$22</definedName>
    <definedName name="Video_3605" localSheetId="2">BF!$B$2:$M$33</definedName>
    <definedName name="Video_3606" localSheetId="2">BF!$B$2:$M$24</definedName>
    <definedName name="Video_3607" localSheetId="2">BF!$B$2:$M$25</definedName>
    <definedName name="Video_3608" localSheetId="2">BF!$B$2:$M$22</definedName>
    <definedName name="Video_3609" localSheetId="2">BF!$B$2:$M$4</definedName>
    <definedName name="Video_361" localSheetId="2">BF!$B$2:$M$41</definedName>
    <definedName name="Video_3610" localSheetId="2">BF!$B$2:$M$12</definedName>
    <definedName name="Video_3611" localSheetId="2">BF!$B$2:$M$34</definedName>
    <definedName name="Video_3612" localSheetId="2">BF!$B$2:$M$10</definedName>
    <definedName name="Video_3613" localSheetId="2">BF!$B$2:$N$199</definedName>
    <definedName name="Video_3614" localSheetId="2">BF!$B$2:$N$120</definedName>
    <definedName name="Video_3615" localSheetId="2">BF!$B$2:$L$90</definedName>
    <definedName name="Video_3616" localSheetId="2">BF!$B$2:$N$94</definedName>
    <definedName name="Video_3617" localSheetId="2">BF!$B$2:$N$167</definedName>
    <definedName name="Video_3618" localSheetId="2">BF!$B$2:$N$191</definedName>
    <definedName name="Video_3619" localSheetId="2">BF!$B$2:$N$115</definedName>
    <definedName name="Video_362" localSheetId="2">BF!$B$2:$M$26</definedName>
    <definedName name="Video_3620" localSheetId="2">BF!$B$2:$N$147</definedName>
    <definedName name="Video_3621" localSheetId="2">BF!$B$2:$N$133</definedName>
    <definedName name="Video_3622" localSheetId="2">BF!$B$2:$N$194</definedName>
    <definedName name="Video_3623" localSheetId="2">BF!$B$2:$N$133</definedName>
    <definedName name="Video_3624" localSheetId="2">BF!$B$2:$N$173</definedName>
    <definedName name="Video_3625" localSheetId="2">BF!$B$2:$N$122</definedName>
    <definedName name="Video_3626" localSheetId="2">BF!$B$2:$N$204</definedName>
    <definedName name="Video_3627" localSheetId="2">BF!$B$2:$N$136</definedName>
    <definedName name="Video_3628" localSheetId="2">BF!$B$2:$M$33</definedName>
    <definedName name="Video_3629" localSheetId="2">BF!$B$2:$N$197</definedName>
    <definedName name="Video_363" localSheetId="2">BF!$B$2:$M$15</definedName>
    <definedName name="Video_3630" localSheetId="2">BF!$B$2:$N$139</definedName>
    <definedName name="Video_3631" localSheetId="2">BF!$B$2:$N$143</definedName>
    <definedName name="Video_3632" localSheetId="2">BF!$B$2:$N$134</definedName>
    <definedName name="Video_3633" localSheetId="2">BF!$B$2:$N$233</definedName>
    <definedName name="Video_3634" localSheetId="2">BF!$B$2:$N$143</definedName>
    <definedName name="Video_3635" localSheetId="2">BF!$B$2:$N$83</definedName>
    <definedName name="Video_3636" localSheetId="2">BF!$B$2:$M$35</definedName>
    <definedName name="Video_3637" localSheetId="2">BF!$B$2:$N$92</definedName>
    <definedName name="Video_3638" localSheetId="2">BF!$B$2:$M$47</definedName>
    <definedName name="Video_3639" localSheetId="2">BF!$B$2:$M$43</definedName>
    <definedName name="Video_364" localSheetId="2">BF!$B$2:$M$47</definedName>
    <definedName name="Video_3640" localSheetId="2">BF!$B$2:$M$4</definedName>
    <definedName name="Video_3641" localSheetId="2">BF!$B$2:$M$13</definedName>
    <definedName name="Video_3642" localSheetId="2">BF!$B$2:$M$14</definedName>
    <definedName name="Video_3643" localSheetId="2">BF!$B$2:$M$19</definedName>
    <definedName name="Video_3644" localSheetId="2">BF!$B$2:$M$39</definedName>
    <definedName name="Video_3645" localSheetId="2">BF!$B$2:$N$135</definedName>
    <definedName name="Video_3646" localSheetId="2">BF!$B$2:$N$79</definedName>
    <definedName name="Video_3647" localSheetId="2">BF!$B$2:$N$216</definedName>
    <definedName name="Video_3648" localSheetId="2">BF!$B$2:$N$99</definedName>
    <definedName name="Video_3649" localSheetId="2">BF!$B$2:$N$141</definedName>
    <definedName name="Video_365" localSheetId="2">BF!$B$2:$M$40</definedName>
    <definedName name="Video_3650" localSheetId="2">BF!$B$2:$N$148</definedName>
    <definedName name="Video_3651" localSheetId="2">BF!$B$2:$N$133</definedName>
    <definedName name="Video_3652" localSheetId="2">BF!$B$2:$N$153</definedName>
    <definedName name="Video_3653" localSheetId="2">BF!$B$2:$N$205</definedName>
    <definedName name="Video_3654" localSheetId="2">BF!$B$2:$N$167</definedName>
    <definedName name="Video_3655" localSheetId="2">BF!$B$2:$N$138</definedName>
    <definedName name="Video_3656" localSheetId="2">BF!$B$2:$N$116</definedName>
    <definedName name="Video_3657" localSheetId="2">BF!$B$2:$N$130</definedName>
    <definedName name="Video_3658" localSheetId="2">BF!$B$2:$N$110</definedName>
    <definedName name="Video_3659" localSheetId="2">BF!$B$2:$N$145</definedName>
    <definedName name="Video_366" localSheetId="2">BF!$B$2:$N$58</definedName>
    <definedName name="Video_3660" localSheetId="2">BF!$B$2:$M$33</definedName>
    <definedName name="Video_3661" localSheetId="2">BF!$B$2:$N$123</definedName>
    <definedName name="Video_3662" localSheetId="2">BF!$B$2:$N$130</definedName>
    <definedName name="Video_3663" localSheetId="2">BF!$B$2:$N$216</definedName>
    <definedName name="Video_3664" localSheetId="2">BF!$B$2:$N$123</definedName>
    <definedName name="Video_3665" localSheetId="2">BF!$B$2:$N$123</definedName>
    <definedName name="Video_3666" localSheetId="2">BF!$B$2:$N$73</definedName>
    <definedName name="Video_3667" localSheetId="2">BF!$B$2:$N$291</definedName>
    <definedName name="Video_3668" localSheetId="2">BF!$B$2:$M$22</definedName>
    <definedName name="Video_3669" localSheetId="2">BF!$B$2:$M$16</definedName>
    <definedName name="Video_367" localSheetId="2">BF!$B$2:$M$23</definedName>
    <definedName name="Video_3670" localSheetId="2">BF!$B$2:$M$37</definedName>
    <definedName name="Video_3671" localSheetId="2">BF!$B$2:$M$9</definedName>
    <definedName name="Video_3672" localSheetId="2">BF!$B$2:$M$43</definedName>
    <definedName name="Video_3673" localSheetId="2">BF!$B$2:$N$58</definedName>
    <definedName name="Video_3674" localSheetId="2">BF!$B$2:$M$21</definedName>
    <definedName name="Video_3675" localSheetId="2">BF!$B$2:$M$13</definedName>
    <definedName name="Video_3676" localSheetId="2">BF!$B$2:$M$13</definedName>
    <definedName name="Video_3677" localSheetId="2">BF!$B$2:$M$11</definedName>
    <definedName name="Video_3678" localSheetId="2">BF!$B$2:$N$195</definedName>
    <definedName name="Video_3679" localSheetId="2">BF!$B$2:$N$112</definedName>
    <definedName name="Video_368" localSheetId="2">BF!$B$2:$N$90</definedName>
    <definedName name="Video_3680" localSheetId="2">BF!$B$2:$N$164</definedName>
    <definedName name="Video_3681" localSheetId="2">BF!$B$2:$N$163</definedName>
    <definedName name="Video_3682" localSheetId="2">BF!$B$2:$N$131</definedName>
    <definedName name="Video_3683" localSheetId="2">BF!$B$2:$N$181</definedName>
    <definedName name="Video_3684" localSheetId="2">BF!$B$2:$N$162</definedName>
    <definedName name="Video_3685" localSheetId="2">BF!$B$2:$M$35</definedName>
    <definedName name="Video_3686" localSheetId="2">BF!$B$2:$N$135</definedName>
    <definedName name="Video_3687" localSheetId="2">BF!$B$2:$N$148</definedName>
    <definedName name="Video_3688" localSheetId="2">BF!$B$2:$N$138</definedName>
    <definedName name="Video_3689" localSheetId="2">BF!$B$2:$N$111</definedName>
    <definedName name="Video_369" localSheetId="2">BF!$B$2:$M$45</definedName>
    <definedName name="Video_3690" localSheetId="2">BF!$B$2:$N$132</definedName>
    <definedName name="Video_3691" localSheetId="2">BF!$B$2:$N$118</definedName>
    <definedName name="Video_3692" localSheetId="2">BF!$B$2:$N$125</definedName>
    <definedName name="Video_3693" localSheetId="2">BF!$B$2:$N$132</definedName>
    <definedName name="Video_3694" localSheetId="2">BF!$B$2:$N$150</definedName>
    <definedName name="Video_3695" localSheetId="2">BF!$B$2:$N$112</definedName>
    <definedName name="Video_3696" localSheetId="2">BF!$B$2:$N$145</definedName>
    <definedName name="Video_3697" localSheetId="2">BF!$B$2:$N$145</definedName>
    <definedName name="Video_3698" localSheetId="2">BF!$B$2:$N$144</definedName>
    <definedName name="Video_3699" localSheetId="2">BF!$B$2:$N$205</definedName>
    <definedName name="Video_37" localSheetId="2">BF!$B$2:$N$141</definedName>
    <definedName name="Video_370" localSheetId="2">BF!$B$2:$N$286</definedName>
    <definedName name="Video_3700" localSheetId="2">BF!$B$2:$N$227</definedName>
    <definedName name="Video_3701" localSheetId="2">BF!$B$2:$N$227</definedName>
    <definedName name="Video_3702" localSheetId="2">BF!$B$2:$M$32</definedName>
    <definedName name="Video_3703" localSheetId="2">BF!$B$2:$N$92</definedName>
    <definedName name="Video_3704" localSheetId="2">BF!$B$2:$N$197</definedName>
    <definedName name="Video_3705" localSheetId="2">BF!$B$2:$N$72</definedName>
    <definedName name="Video_3706" localSheetId="2">BF!$B$2:$N$234</definedName>
    <definedName name="Video_3707" localSheetId="2">BF!$B$2:$M$19</definedName>
    <definedName name="Video_3708" localSheetId="2">BF!$B$2:$M$27</definedName>
    <definedName name="Video_3709" localSheetId="2">BF!$B$2:$M$48</definedName>
    <definedName name="Video_371" localSheetId="2">BF!$B$2:$N$64</definedName>
    <definedName name="Video_3710" localSheetId="2">BF!$B$2:$M$38</definedName>
    <definedName name="Video_3711" localSheetId="2">BF!$B$2:$M$20</definedName>
    <definedName name="Video_3712" localSheetId="2">BF!$B$2:$M$21</definedName>
    <definedName name="Video_3713" localSheetId="2">BF!$B$2:$M$36</definedName>
    <definedName name="Video_3714" localSheetId="2">BF!$B$2:$M$30</definedName>
    <definedName name="Video_3715" localSheetId="2">BF!$B$2:$M$18</definedName>
    <definedName name="Video_3716" localSheetId="2">BF!$B$2:$N$125</definedName>
    <definedName name="Video_3717" localSheetId="2">BF!$B$2:$N$206</definedName>
    <definedName name="Video_3718" localSheetId="2">BF!$B$2:$N$109</definedName>
    <definedName name="Video_3719" localSheetId="2">BF!$B$2:$N$140</definedName>
    <definedName name="Video_372" localSheetId="2">BF!$B$2:$N$153</definedName>
    <definedName name="Video_3720" localSheetId="2">BF!$B$2:$N$140</definedName>
    <definedName name="Video_3721" localSheetId="2">BF!$B$2:$N$180</definedName>
    <definedName name="Video_3722" localSheetId="2">BF!$B$2:$N$154</definedName>
    <definedName name="Video_3723" localSheetId="2">BF!$B$2:$N$125</definedName>
    <definedName name="Video_3724" localSheetId="2">BF!$B$2:$N$175</definedName>
    <definedName name="Video_3725" localSheetId="2">BF!$B$2:$N$163</definedName>
    <definedName name="Video_3726" localSheetId="2">BF!$B$2:$N$295</definedName>
    <definedName name="Video_3727" localSheetId="2">BF!$B$2:$N$168</definedName>
    <definedName name="Video_3728" localSheetId="2">BF!$B$2:$N$151</definedName>
    <definedName name="Video_3729" localSheetId="2">BF!$B$2:$N$122</definedName>
    <definedName name="Video_373" localSheetId="2">BF!$B$2:$M$26</definedName>
    <definedName name="Video_3730" localSheetId="2">BF!$B$2:$N$143</definedName>
    <definedName name="Video_3731" localSheetId="2">BF!$B$2:$N$97</definedName>
    <definedName name="Video_3732" localSheetId="2">BF!$B$2:$N$205</definedName>
    <definedName name="Video_3733" localSheetId="2">BF!$B$2:$N$141</definedName>
    <definedName name="Video_3734" localSheetId="2">BF!$B$2:$N$295</definedName>
    <definedName name="Video_3735" localSheetId="2">BF!$B$2:$M$34</definedName>
    <definedName name="Video_3736" localSheetId="2">BF!$B$2:$N$100</definedName>
    <definedName name="Video_3737" localSheetId="2">BF!$B$2:$N$97</definedName>
    <definedName name="Video_3738" localSheetId="2">BF!$B$2:$N$172</definedName>
    <definedName name="Video_3739" localSheetId="2">BF!$B$2:$N$99</definedName>
    <definedName name="Video_374" localSheetId="2">BF!$B$2:$N$126</definedName>
    <definedName name="Video_3740" localSheetId="2">BF!$B$2:$N$111</definedName>
    <definedName name="Video_3741" localSheetId="2">BF!$B$2:$N$111</definedName>
    <definedName name="Video_3742" localSheetId="2">BF!$B$2:$N$165</definedName>
    <definedName name="Video_3743" localSheetId="2">BF!$B$2:$M$17</definedName>
    <definedName name="Video_3744" localSheetId="2">BF!$B$2:$M$6</definedName>
    <definedName name="Video_3745" localSheetId="2">BF!$B$2:$M$20</definedName>
    <definedName name="Video_3746" localSheetId="2">BF!$B$2:$M$9</definedName>
    <definedName name="Video_3747" localSheetId="2">BF!$B$2:$M$34</definedName>
    <definedName name="Video_3748" localSheetId="2">BF!$B$2:$M$20</definedName>
    <definedName name="Video_3749" localSheetId="2">BF!$B$2:$M$26</definedName>
    <definedName name="Video_375" localSheetId="2">BF!$B$2:$N$167</definedName>
    <definedName name="Video_3750" localSheetId="2">BF!$B$2:$N$215</definedName>
    <definedName name="Video_3751" localSheetId="2">BF!$B$2:$N$114</definedName>
    <definedName name="Video_3752" localSheetId="2">BF!$B$2:$N$112</definedName>
    <definedName name="Video_3753" localSheetId="2">BF!$B$2:$N$121</definedName>
    <definedName name="Video_3754" localSheetId="2">BF!$B$2:$N$162</definedName>
    <definedName name="Video_3755" localSheetId="2">BF!$B$2:$N$136</definedName>
    <definedName name="Video_3756" localSheetId="2">BF!$B$2:$N$193</definedName>
    <definedName name="Video_3757" localSheetId="2">BF!$B$2:$N$164</definedName>
    <definedName name="Video_3758" localSheetId="2">BF!$B$2:$N$146</definedName>
    <definedName name="Video_3759" localSheetId="2">BF!$B$2:$M$39</definedName>
    <definedName name="Video_376" localSheetId="2">BF!$B$2:$N$167</definedName>
    <definedName name="Video_3760" localSheetId="2">BF!$B$2:$N$151</definedName>
    <definedName name="Video_3761" localSheetId="2">BF!$B$2:$N$126</definedName>
    <definedName name="Video_3762" localSheetId="2">BF!$B$2:$N$97</definedName>
    <definedName name="Video_3763" localSheetId="2">BF!$B$2:$N$136</definedName>
    <definedName name="Video_3764" localSheetId="2">BF!$B$2:$N$111</definedName>
    <definedName name="Video_3765" localSheetId="2">BF!$B$2:$M$39</definedName>
    <definedName name="Video_3766" localSheetId="2">BF!$B$2:$N$100</definedName>
    <definedName name="Video_3767" localSheetId="2">BF!$B$2:$N$202</definedName>
    <definedName name="Video_3768" localSheetId="2">BF!$B$2:$M$5</definedName>
    <definedName name="Video_3769" localSheetId="2">BF!$B$2:$N$215</definedName>
    <definedName name="Video_377" localSheetId="2">BF!$B$2:$N$84</definedName>
    <definedName name="Video_3770" localSheetId="2">BF!$B$2:$N$94</definedName>
    <definedName name="Video_3771" localSheetId="2">BF!$B$2:$N$245</definedName>
    <definedName name="Video_3772" localSheetId="2">BF!$B$2:$M$37</definedName>
    <definedName name="Video_3773" localSheetId="2">BF!$B$2:$N$61</definedName>
    <definedName name="Video_3774" localSheetId="2">BF!$B$2:$M$22</definedName>
    <definedName name="Video_3775" localSheetId="2">BF!$B$2:$M$34</definedName>
    <definedName name="Video_3776" localSheetId="2">BF!$B$2:$M$46</definedName>
    <definedName name="Video_3777" localSheetId="2">BF!$B$2:$M$16</definedName>
    <definedName name="Video_3778" localSheetId="2">BF!$B$2:$M$25</definedName>
    <definedName name="Video_3779" localSheetId="2">BF!$B$2:$N$77</definedName>
    <definedName name="Video_378" localSheetId="2">BF!$B$2:$N$147</definedName>
    <definedName name="Video_3780" localSheetId="2">BF!$B$2:$N$118</definedName>
    <definedName name="Video_3781" localSheetId="2">BF!$B$2:$N$121</definedName>
    <definedName name="Video_3782" localSheetId="2">BF!$B$2:$N$78</definedName>
    <definedName name="Video_3783" localSheetId="2">BF!$B$2:$N$116</definedName>
    <definedName name="Video_3784" localSheetId="2">BF!$B$2:$N$73</definedName>
    <definedName name="Video_3785" localSheetId="2">BF!$B$2:$N$216</definedName>
    <definedName name="Video_3786" localSheetId="2">BF!$B$2:$N$180</definedName>
    <definedName name="Video_3787" localSheetId="2">BF!$B$2:$N$123</definedName>
    <definedName name="Video_3788" localSheetId="2">BF!$B$2:$N$185</definedName>
    <definedName name="Video_379" localSheetId="2">BF!$B$2:$M$22</definedName>
    <definedName name="Video_3790" localSheetId="2">BF!$B$2:$N$146</definedName>
    <definedName name="Video_3791" localSheetId="2">BF!$B$2:$N$190</definedName>
    <definedName name="Video_3792" localSheetId="2">BF!$B$2:$N$73</definedName>
    <definedName name="Video_3793" localSheetId="2">BF!$B$2:$N$173</definedName>
    <definedName name="Video_3794" localSheetId="2">BF!$B$2:$N$146</definedName>
    <definedName name="Video_3795" localSheetId="2">BF!$B$2:$M$39</definedName>
    <definedName name="Video_3796" localSheetId="2">BF!$B$2:$N$180</definedName>
    <definedName name="Video_3797" localSheetId="2">BF!$B$2:$N$127</definedName>
    <definedName name="Video_3799" localSheetId="2">BF!$B$2:$N$195</definedName>
    <definedName name="Video_38" localSheetId="2">BF!$B$2:$N$134</definedName>
    <definedName name="Video_380" localSheetId="2">BF!$B$2:$N$165</definedName>
    <definedName name="Video_3800" localSheetId="2">BF!$B$2:$N$129</definedName>
    <definedName name="Video_3801" localSheetId="2">BF!$B$2:$N$173</definedName>
    <definedName name="Video_3802" localSheetId="2">BF!$B$2:$N$98</definedName>
    <definedName name="Video_3803" localSheetId="2">BF!$B$2:$N$128</definedName>
    <definedName name="Video_3804" localSheetId="2">BF!$B$2:$N$151</definedName>
    <definedName name="Video_3805" localSheetId="2">BF!$B$2:$N$93</definedName>
    <definedName name="Video_3806" localSheetId="2">BF!$B$2:$N$138</definedName>
    <definedName name="Video_3807" localSheetId="2">BF!$B$2:$N$98</definedName>
    <definedName name="Video_3808" localSheetId="2">BF!$B$2:$N$98</definedName>
    <definedName name="Video_3809" localSheetId="2">BF!$B$2:$N$218</definedName>
    <definedName name="Video_381" localSheetId="2">BF!$B$2:$N$176</definedName>
    <definedName name="Video_3810" localSheetId="2">BF!$B$2:$N$151</definedName>
    <definedName name="Video_3811" localSheetId="2">BF!$B$2:$N$73</definedName>
    <definedName name="Video_3812" localSheetId="2">BF!$B$2:$N$180</definedName>
    <definedName name="Video_3813" localSheetId="2">BF!$B$2:$N$294</definedName>
    <definedName name="Video_3814" localSheetId="2">BF!$B$2:$N$294</definedName>
    <definedName name="Video_3815" localSheetId="2">BF!$B$2:$N$285</definedName>
    <definedName name="Video_3816" localSheetId="2">BF!$B$2:$N$207</definedName>
    <definedName name="Video_3817" localSheetId="2">BF!$B$2:$N$285</definedName>
    <definedName name="Video_3818" localSheetId="2">BF!$B$2:$N$294</definedName>
    <definedName name="Video_3819" localSheetId="2">BF!$B$2:$N$207</definedName>
    <definedName name="Video_382" localSheetId="2">BF!$B$2:$N$165</definedName>
    <definedName name="Video_3820" localSheetId="2">BF!$B$2:$N$116</definedName>
    <definedName name="Video_3821" localSheetId="2">BF!$B$2:$N$242</definedName>
    <definedName name="Video_3822" localSheetId="2">BF!$B$2:$M$40</definedName>
    <definedName name="Video_3823" localSheetId="2">BF!$B$2:$M$40</definedName>
    <definedName name="Video_3824" localSheetId="2">BF!$B$2:$N$195</definedName>
    <definedName name="Video_3825" localSheetId="2">BF!$B$2:$N$198</definedName>
    <definedName name="Video_3826" localSheetId="2">BF!$B$2:$M$21</definedName>
    <definedName name="Video_3827" localSheetId="2">BF!$B$2:$M$9</definedName>
    <definedName name="Video_3828" localSheetId="2">BF!$B$2:$M$45</definedName>
    <definedName name="Video_3829" localSheetId="2">BF!$B$2:$M$25</definedName>
    <definedName name="Video_383" localSheetId="2">BF!$B$2:$N$133</definedName>
    <definedName name="Video_3830" localSheetId="2">BF!$B$2:$M$26</definedName>
    <definedName name="Video_3831" localSheetId="2">BF!$B$2:$M$37</definedName>
    <definedName name="Video_3832" localSheetId="2">BF!$B$2:$M$32</definedName>
    <definedName name="Video_3833" localSheetId="2">BF!$B$2:$M$24</definedName>
    <definedName name="Video_3834" localSheetId="2">BF!$B$2:$M$5</definedName>
    <definedName name="Video_3835" localSheetId="2">BF!$B$2:$N$181</definedName>
    <definedName name="Video_3836" localSheetId="2">BF!$B$2:$N$94</definedName>
    <definedName name="Video_3837" localSheetId="2">BF!$B$2:$N$173</definedName>
    <definedName name="Video_3838" localSheetId="2">BF!$B$2:$N$93</definedName>
    <definedName name="Video_3839" localSheetId="2">BF!$B$2:$N$174</definedName>
    <definedName name="Video_384" localSheetId="2">BF!$B$2:$N$143</definedName>
    <definedName name="Video_3840" localSheetId="2">BF!$B$2:$N$188</definedName>
    <definedName name="Video_3841" localSheetId="2">BF!$B$2:$N$188</definedName>
    <definedName name="Video_3842" localSheetId="2">BF!$B$2:$N$148</definedName>
    <definedName name="Video_3843" localSheetId="2">BF!$B$2:$N$173</definedName>
    <definedName name="Video_3844" localSheetId="2">BF!$B$2:$N$147</definedName>
    <definedName name="Video_3845" localSheetId="2">BF!$B$2:$N$122</definedName>
    <definedName name="Video_3846" localSheetId="2">BF!$B$2:$N$134</definedName>
    <definedName name="Video_3847" localSheetId="2">BF!$B$2:$N$134</definedName>
    <definedName name="Video_3848" localSheetId="2">BF!$B$2:$N$216</definedName>
    <definedName name="Video_3849" localSheetId="2">BF!$B$2:$N$142</definedName>
    <definedName name="Video_385" localSheetId="2">BF!$B$2:$N$165</definedName>
    <definedName name="Video_3850" localSheetId="2">BF!$B$2:$N$115</definedName>
    <definedName name="Video_3851" localSheetId="2">BF!$B$2:$N$127</definedName>
    <definedName name="Video_3852" localSheetId="2">BF!$B$2:$N$150</definedName>
    <definedName name="Video_3853" localSheetId="2">BF!$B$2:$N$176</definedName>
    <definedName name="Video_3854" localSheetId="2">BF!$B$2:$M$42</definedName>
    <definedName name="Video_3855" localSheetId="2">BF!$B$2:$N$67</definedName>
    <definedName name="Video_3856" localSheetId="2">BF!$B$2:$M$39</definedName>
    <definedName name="Video_3857" localSheetId="2">BF!$B$2:$N$127</definedName>
    <definedName name="Video_3858" localSheetId="2">BF!$B$2:$N$127</definedName>
    <definedName name="Video_3859" localSheetId="2">BF!$B$2:$N$162</definedName>
    <definedName name="Video_386" localSheetId="2">BF!$B$2:$N$61</definedName>
    <definedName name="Video_3860" localSheetId="2">BF!$B$2:$N$245</definedName>
    <definedName name="Video_3861" localSheetId="2">BF!$B$2:$N$225</definedName>
    <definedName name="Video_3862" localSheetId="2">BF!$B$2:$N$227</definedName>
    <definedName name="Video_3863" localSheetId="2">BF!$B$2:$N$226</definedName>
    <definedName name="Video_3864" localSheetId="2">BF!$B$2:$N$114</definedName>
    <definedName name="Video_3865" localSheetId="2">BF!$B$2:$N$244</definedName>
    <definedName name="Video_3866" localSheetId="2">BF!$B$2:$N$100</definedName>
    <definedName name="Video_3867" localSheetId="2">BF!$B$2:$N$117</definedName>
    <definedName name="Video_3868" localSheetId="2">BF!$B$2:$N$117</definedName>
    <definedName name="Video_3869" localSheetId="2">BF!$B$2:$N$134</definedName>
    <definedName name="Video_387" localSheetId="2">BF!$B$2:$N$110</definedName>
    <definedName name="Video_3870" localSheetId="2">BF!$B$2:$N$117</definedName>
    <definedName name="Video_3871" localSheetId="2">BF!$B$2:$N$196</definedName>
    <definedName name="Video_3872" localSheetId="2">BF!$B$2:$M$19</definedName>
    <definedName name="Video_3873" localSheetId="2">BF!$B$2:$M$31</definedName>
    <definedName name="Video_3874" localSheetId="2">BF!$B$2:$N$61</definedName>
    <definedName name="Video_3875" localSheetId="2">BF!$B$2:$M$43</definedName>
    <definedName name="Video_3876" localSheetId="2">BF!$B$2:$M$34</definedName>
    <definedName name="Video_3877" localSheetId="2">BF!$B$2:$M$14</definedName>
    <definedName name="Video_3878" localSheetId="2">BF!$B$2:$N$58</definedName>
    <definedName name="Video_3879" localSheetId="2">BF!$B$2:$M$17</definedName>
    <definedName name="Video_388" localSheetId="2">BF!$B$2:$N$68</definedName>
    <definedName name="Video_3880" localSheetId="2">BF!$B$2:$M$32</definedName>
    <definedName name="Video_3881" localSheetId="2">BF!$B$2:$N$123</definedName>
    <definedName name="Video_3882" localSheetId="2">BF!$B$2:$N$121</definedName>
    <definedName name="Video_3883" localSheetId="2">BF!$B$2:$N$121</definedName>
    <definedName name="Video_3884" localSheetId="2">BF!$B$2:$N$172</definedName>
    <definedName name="Video_3885" localSheetId="2">BF!$B$2:$N$172</definedName>
    <definedName name="Video_3886" localSheetId="2">BF!$B$2:$N$171</definedName>
    <definedName name="Video_3887" localSheetId="2">BF!$B$2:$N$186</definedName>
    <definedName name="Video_3888" localSheetId="2">BF!$B$2:$N$167</definedName>
    <definedName name="Video_3889" localSheetId="2">BF!$B$2:$N$138</definedName>
    <definedName name="Video_389" localSheetId="2">BF!$B$2:$N$116</definedName>
    <definedName name="Video_3890" localSheetId="2">BF!$B$2:$N$140</definedName>
    <definedName name="Video_3891" localSheetId="2">BF!$B$2:$N$134</definedName>
    <definedName name="Video_3892" localSheetId="2">BF!$B$2:$N$101</definedName>
    <definedName name="Video_3893" localSheetId="2">BF!$B$2:$N$78</definedName>
    <definedName name="Video_3894" localSheetId="2">BF!$B$2:$M$34</definedName>
    <definedName name="Video_3895" localSheetId="2">BF!$B$2:$N$147</definedName>
    <definedName name="Video_3896" localSheetId="2">BF!$B$2:$N$176</definedName>
    <definedName name="Video_3897" localSheetId="2">BF!$B$2:$N$167</definedName>
    <definedName name="Video_3898" localSheetId="2">BF!$B$2:$N$147</definedName>
    <definedName name="Video_3899" localSheetId="2">BF!$B$2:$N$167</definedName>
    <definedName name="Video_39" localSheetId="2">BF!$B$2:$N$143</definedName>
    <definedName name="Video_390" localSheetId="2">BF!$B$2:$N$116</definedName>
    <definedName name="Video_3900" localSheetId="2">BF!$B$2:$N$188</definedName>
    <definedName name="Video_3901" localSheetId="2">BF!$B$2:$N$147</definedName>
    <definedName name="Video_3902" localSheetId="2">BF!$B$2:$N$198</definedName>
    <definedName name="Video_3903" localSheetId="2">BF!$B$2:$N$136</definedName>
    <definedName name="Video_3904" localSheetId="2">BF!$B$2:$N$147</definedName>
    <definedName name="Video_3905" localSheetId="2">BF!$B$2:$M$40</definedName>
    <definedName name="Video_3906" localSheetId="2">BF!$B$2:$N$148</definedName>
    <definedName name="Video_3907" localSheetId="2">BF!$B$2:$N$282</definedName>
    <definedName name="Video_3908" localSheetId="2">BF!$B$2:$N$282</definedName>
    <definedName name="Video_3909" localSheetId="2">BF!$B$2:$N$226</definedName>
    <definedName name="Video_391" localSheetId="2">BF!$B$2:$N$123</definedName>
    <definedName name="Video_3910" localSheetId="2">BF!$B$2:$N$282</definedName>
    <definedName name="Video_3911" localSheetId="2">BF!$B$2:$N$187</definedName>
    <definedName name="Video_3912" localSheetId="2">BF!$B$2:$N$165</definedName>
    <definedName name="Video_3913" localSheetId="2">BF!$B$2:$N$185</definedName>
    <definedName name="Video_3914" localSheetId="2">BF!$B$2:$N$185</definedName>
    <definedName name="Video_3915" localSheetId="2">BF!$B$2:$N$182</definedName>
    <definedName name="Video_3916" localSheetId="2">BF!$B$2:$N$163</definedName>
    <definedName name="Video_3918" localSheetId="2">BF!$B$2:$M$22</definedName>
    <definedName name="Video_3919" localSheetId="2">BF!$B$2:$M$25</definedName>
    <definedName name="Video_392" localSheetId="2">BF!$B$2:$N$228</definedName>
    <definedName name="Video_3920" localSheetId="2">BF!$B$2:$M$26</definedName>
    <definedName name="Video_3921" localSheetId="2">BF!$B$2:$M$22</definedName>
    <definedName name="Video_3922" localSheetId="2">BF!$B$2:$M$16</definedName>
    <definedName name="Video_3923" localSheetId="2">BF!$B$2:$M$25</definedName>
    <definedName name="Video_3924" localSheetId="2">BF!$B$2:$M$21</definedName>
    <definedName name="Video_3925" localSheetId="2">BF!$B$2:$M$11</definedName>
    <definedName name="Video_3926" localSheetId="2">BF!$B$2:$N$218</definedName>
    <definedName name="Video_3927" localSheetId="2">BF!$B$2:$N$130</definedName>
    <definedName name="Video_3928" localSheetId="2">BF!$B$2:$N$91</definedName>
    <definedName name="Video_3929" localSheetId="2">BF!$B$2:$N$168</definedName>
    <definedName name="Video_393" localSheetId="2">BF!$B$2:$M$14</definedName>
    <definedName name="Video_3930" localSheetId="2">BF!$B$2:$N$96</definedName>
    <definedName name="Video_3931" localSheetId="2">BF!$B$2:$M$36</definedName>
    <definedName name="Video_3932" localSheetId="2">BF!$B$2:$N$171</definedName>
    <definedName name="Video_3933" localSheetId="2">BF!$B$2:$N$199</definedName>
    <definedName name="Video_3934" localSheetId="2">BF!$B$2:$N$199</definedName>
    <definedName name="Video_3935" localSheetId="2">BF!$B$2:$N$152</definedName>
    <definedName name="Video_3936" localSheetId="2">BF!$B$2:$N$127</definedName>
    <definedName name="Video_3937" localSheetId="2">BF!$B$2:$N$135</definedName>
    <definedName name="Video_3938" localSheetId="2">BF!$B$2:$N$140</definedName>
    <definedName name="Video_3939" localSheetId="2">BF!$B$2:$N$152</definedName>
    <definedName name="Video_394" localSheetId="2">BF!$B$2:$N$57</definedName>
    <definedName name="Video_3940" localSheetId="2">BF!$B$2:$N$127</definedName>
    <definedName name="Video_3941" localSheetId="2">BF!$B$2:$M$5</definedName>
    <definedName name="Video_3942" localSheetId="2">BF!$B$2:$N$127</definedName>
    <definedName name="Video_3943" localSheetId="2">BF!$B$2:$N$164</definedName>
    <definedName name="Video_3944" localSheetId="2">BF!$B$2:$N$115</definedName>
    <definedName name="Video_3945" localSheetId="2">BF!$B$2:$N$115</definedName>
    <definedName name="Video_3946" localSheetId="2">BF!$B$2:$M$36</definedName>
    <definedName name="Video_3947" localSheetId="2">BF!$B$2:$N$146</definedName>
    <definedName name="Video_3948" localSheetId="2">BF!$B$2:$N$129</definedName>
    <definedName name="Video_3949" localSheetId="2">BF!$B$2:$N$169</definedName>
    <definedName name="Video_395" localSheetId="2">BF!$B$2:$M$47</definedName>
    <definedName name="Video_3950" localSheetId="2">BF!$B$2:$N$178</definedName>
    <definedName name="Video_3951" localSheetId="2">BF!$B$2:$N$131</definedName>
    <definedName name="Video_3952" localSheetId="2">BF!$B$2:$N$131</definedName>
    <definedName name="Video_3953" localSheetId="2">BF!$B$2:$N$194</definedName>
    <definedName name="Video_3954" localSheetId="2">BF!$B$2:$N$225</definedName>
    <definedName name="Video_3955" localSheetId="2">BF!$B$2:$N$80</definedName>
    <definedName name="Video_3956" localSheetId="2">BF!$B$2:$M$36</definedName>
    <definedName name="Video_3957" localSheetId="2">BF!$B$2:$N$164</definedName>
    <definedName name="Video_3958" localSheetId="2">BF!$B$2:$N$130</definedName>
    <definedName name="Video_3959" localSheetId="2">BF!$B$2:$M$30</definedName>
    <definedName name="Video_396" localSheetId="2">BF!$B$2:$N$134</definedName>
    <definedName name="Video_3960" localSheetId="2">BF!$B$2:$N$206</definedName>
    <definedName name="Video_3961" localSheetId="2">BF!$B$2:$M$30</definedName>
    <definedName name="Video_3962" localSheetId="2">BF!$B$2:$N$206</definedName>
    <definedName name="Video_3963" localSheetId="2">BF!$B$2:$N$84</definedName>
    <definedName name="Video_3964" localSheetId="2">BF!$B$2:$N$138</definedName>
    <definedName name="Video_3965" localSheetId="2">BF!$B$2:$N$90</definedName>
    <definedName name="Video_3966" localSheetId="2">BF!$B$2:$N$128</definedName>
    <definedName name="Video_3967" localSheetId="2">BF!$B$2:$N$132</definedName>
    <definedName name="Video_3968" localSheetId="2">BF!$B$2:$N$153</definedName>
    <definedName name="Video_3969" localSheetId="2">BF!$B$2:$N$84</definedName>
    <definedName name="Video_397" localSheetId="2">BF!$B$2:$N$64</definedName>
    <definedName name="Video_3970" localSheetId="2">BF!$B$2:$N$76</definedName>
    <definedName name="Video_3971" localSheetId="2">BF!$B$2:$M$26</definedName>
    <definedName name="Video_3972" localSheetId="2">BF!$B$2:$N$82</definedName>
    <definedName name="Video_3973" localSheetId="2">BF!$B$2:$M$28</definedName>
    <definedName name="Video_3974" localSheetId="2">BF!$B$2:$M$20</definedName>
    <definedName name="Video_3975" localSheetId="2">BF!$B$2:$M$22</definedName>
    <definedName name="Video_3976" localSheetId="2">BF!$B$2:$M$29</definedName>
    <definedName name="Video_3977" localSheetId="2">BF!$B$2:$M$27</definedName>
    <definedName name="Video_3978" localSheetId="2">BF!$B$2:$M$20</definedName>
    <definedName name="Video_3979" localSheetId="2">BF!$B$2:$M$38</definedName>
    <definedName name="Video_398" localSheetId="2">BF!$B$2:$N$134</definedName>
    <definedName name="Video_3980" localSheetId="2">BF!$B$2:$M$42</definedName>
    <definedName name="Video_3981" localSheetId="2">BF!$B$2:$N$140</definedName>
    <definedName name="Video_3982" localSheetId="2">BF!$B$2:$N$139</definedName>
    <definedName name="Video_3983" localSheetId="2">BF!$B$2:$N$121</definedName>
    <definedName name="Video_3984" localSheetId="2">BF!$B$2:$N$95</definedName>
    <definedName name="Video_3985" localSheetId="2">BF!$B$2:$N$176</definedName>
    <definedName name="Video_3986" localSheetId="2">BF!#REF!</definedName>
    <definedName name="Video_3987" localSheetId="2">BF!$B$2:$N$175</definedName>
    <definedName name="Video_3988" localSheetId="2">BF!$B$2:$M$7</definedName>
    <definedName name="Video_3989" localSheetId="2">BF!$B$2:$N$88</definedName>
    <definedName name="Video_399" localSheetId="2">BF!$B$2:$N$130</definedName>
    <definedName name="Video_3990" localSheetId="2">BF!$B$2:$N$112</definedName>
    <definedName name="Video_3991" localSheetId="2">BF!$B$2:$N$173</definedName>
    <definedName name="Video_3992" localSheetId="2">BF!$B$2:$N$144</definedName>
    <definedName name="Video_3993" localSheetId="2">BF!$B$2:$N$144</definedName>
    <definedName name="Video_3994" localSheetId="2">BF!$B$2:$M$35</definedName>
    <definedName name="Video_3995" localSheetId="2">BF!$B$2:$N$145</definedName>
    <definedName name="Video_3996" localSheetId="2">BF!$B$2:$N$145</definedName>
    <definedName name="Video_3997" localSheetId="2">BF!$B$2:$N$165</definedName>
    <definedName name="Video_3998" localSheetId="2">BF!$B$2:$N$173</definedName>
    <definedName name="Video_3999" localSheetId="2">BF!$B$2:$N$128</definedName>
    <definedName name="Video_4" localSheetId="2">BF!$B$2:$N$125</definedName>
    <definedName name="Video_40" localSheetId="2">BF!$B$2:$N$72</definedName>
    <definedName name="Video_400" localSheetId="2">BF!$B$2:$N$84</definedName>
    <definedName name="Video_4000" localSheetId="2">BF!$B$2:$N$127</definedName>
    <definedName name="Video_4001" localSheetId="2">BF!$B$2:$N$164</definedName>
    <definedName name="Video_4002" localSheetId="2">BF!$B$2:$N$169</definedName>
    <definedName name="Video_4003" localSheetId="2">BF!$B$2:$N$182</definedName>
    <definedName name="Video_4004" localSheetId="2">BF!$B$2:$N$147</definedName>
    <definedName name="Video_4005" localSheetId="2">BF!$B$2:$N$171</definedName>
    <definedName name="Video_4006" localSheetId="2">BF!$B$2:$N$112</definedName>
    <definedName name="Video_4007" localSheetId="2">BF!$B$2:$N$121</definedName>
    <definedName name="Video_4008" localSheetId="2">BF!$B$2:$N$178</definedName>
    <definedName name="Video_4009" localSheetId="2">BF!$B$2:$N$193</definedName>
    <definedName name="Video_401" localSheetId="2">BF!$B$2:$N$84</definedName>
    <definedName name="Video_4010" localSheetId="2">BF!$B$2:$N$193</definedName>
    <definedName name="Video_4011" localSheetId="2">BF!$B$2:$N$112</definedName>
    <definedName name="Video_4012" localSheetId="2">BF!$B$2:$N$178</definedName>
    <definedName name="Video_4013" localSheetId="2">BF!$B$2:$N$255</definedName>
    <definedName name="Video_4014" localSheetId="2">BF!$B$2:$N$139</definedName>
    <definedName name="Video_4015" localSheetId="2">BF!$B$2:$N$228</definedName>
    <definedName name="Video_4016" localSheetId="2">BF!$B$2:$N$255</definedName>
    <definedName name="Video_4017" localSheetId="2">BF!$B$2:$N$300</definedName>
    <definedName name="Video_4018" localSheetId="2">BF!$B$2:$N$216</definedName>
    <definedName name="Video_4019" localSheetId="2">BF!$B$2:$N$182</definedName>
    <definedName name="Video_402" localSheetId="2">BF!$B$2:$M$8</definedName>
    <definedName name="Video_4020" localSheetId="2">BF!$B$2:$N$300</definedName>
    <definedName name="Video_4021" localSheetId="2">BF!$B$2:$N$175</definedName>
    <definedName name="Video_4022" localSheetId="2">BF!$B$2:$N$112</definedName>
    <definedName name="Video_4023" localSheetId="2">BF!$B$2:$N$127</definedName>
    <definedName name="Video_4024" localSheetId="2">BF!$B$2:$N$84</definedName>
    <definedName name="Video_4025" localSheetId="2">BF!$B$2:$N$84</definedName>
    <definedName name="Video_4026" localSheetId="2">BF!$B$2:$M$43</definedName>
    <definedName name="Video_4027" localSheetId="2">BF!$B$2:$N$80</definedName>
    <definedName name="Video_4028" localSheetId="2">BF!$B$2:$M$5</definedName>
    <definedName name="Video_4029" localSheetId="2">BF!$B$2:$N$83</definedName>
    <definedName name="Video_403" localSheetId="2">BF!$B$2:$M$38</definedName>
    <definedName name="Video_4030" localSheetId="2">BF!$B$2:$N$83</definedName>
    <definedName name="Video_4031" localSheetId="2">BF!$B$2:$N$83</definedName>
    <definedName name="Video_4032" localSheetId="2">BF!$B$2:$N$89</definedName>
    <definedName name="Video_4033" localSheetId="2">BF!$B$2:$N$191</definedName>
    <definedName name="Video_4034" localSheetId="2">BF!$B$2:$M$14</definedName>
    <definedName name="Video_4035" localSheetId="2">BF!$B$2:$N$58</definedName>
    <definedName name="Video_4036" localSheetId="2">BF!$B$2:$M$44</definedName>
    <definedName name="Video_4037" localSheetId="2">BF!$B$2:$M$41</definedName>
    <definedName name="Video_4038" localSheetId="2">BF!$B$2:$M$7</definedName>
    <definedName name="Video_4039" localSheetId="2">BF!$B$2:$M$18</definedName>
    <definedName name="Video_404" localSheetId="2">BF!$B$2:$M$27</definedName>
    <definedName name="Video_4040" localSheetId="2">BF!$B$2:$M$14</definedName>
    <definedName name="Video_4041" localSheetId="2">BF!$B$2:$M$11</definedName>
    <definedName name="Video_4042" localSheetId="2">BF!$B$2:$M$28</definedName>
    <definedName name="Video_4043" localSheetId="2">BF!$B$2:$N$131</definedName>
    <definedName name="Video_4044" localSheetId="2">BF!$B$2:$N$99</definedName>
    <definedName name="Video_4045" localSheetId="2">BF!$B$2:$N$88</definedName>
    <definedName name="Video_4046" localSheetId="2">BF!$B$2:$N$131</definedName>
    <definedName name="Video_4047" localSheetId="2">BF!$B$2:$N$88</definedName>
    <definedName name="Video_4048" localSheetId="2">BF!$B$2:$N$99</definedName>
    <definedName name="Video_4049" localSheetId="2">BF!$B$2:$N$111</definedName>
    <definedName name="Video_405" localSheetId="2">BF!$B$2:$M$16</definedName>
    <definedName name="Video_4050" localSheetId="2">BF!$B$2:$N$183</definedName>
    <definedName name="Video_4051" localSheetId="2">BF!$B$2:$N$183</definedName>
    <definedName name="Video_4052" localSheetId="2">BF!$B$2:$N$154</definedName>
    <definedName name="Video_4053" localSheetId="2">BF!$B$2:$N$163</definedName>
    <definedName name="Video_4054" localSheetId="2">BF!$B$2:$N$149</definedName>
    <definedName name="Video_4055" localSheetId="2">BF!$B$2:$N$149</definedName>
    <definedName name="Video_4056" localSheetId="2">BF!$B$2:$N$152</definedName>
    <definedName name="Video_4057" localSheetId="2">BF!$B$2:$N$152</definedName>
    <definedName name="Video_4058" localSheetId="2">BF!$B$2:$M$42</definedName>
    <definedName name="Video_4059" localSheetId="2">BF!$B$2:$N$149</definedName>
    <definedName name="Video_406" localSheetId="2">BF!$B$2:$M$45</definedName>
    <definedName name="Video_4060" localSheetId="2">BF!$B$2:$N$132</definedName>
    <definedName name="Video_4061" localSheetId="2">BF!$B$2:$N$110</definedName>
    <definedName name="Video_4062" localSheetId="2">BF!$B$2:$N$132</definedName>
    <definedName name="Video_4063" localSheetId="2">BF!$B$2:$N$181</definedName>
    <definedName name="Video_4064" localSheetId="2">BF!$B$2:$N$77</definedName>
    <definedName name="Video_4065" localSheetId="2">BF!$B$2:$N$145</definedName>
    <definedName name="Video_4066" localSheetId="2">BF!$B$2:$M$42</definedName>
    <definedName name="Video_4067" localSheetId="2">BF!$B$2:$N$122</definedName>
    <definedName name="Video_4068" localSheetId="2">BF!$B$2:$N$143</definedName>
    <definedName name="Video_4069" localSheetId="2">BF!$B$2:$N$152</definedName>
    <definedName name="Video_407" localSheetId="2">BF!$B$2:$N$119</definedName>
    <definedName name="Video_4070" localSheetId="2">BF!$B$2:$N$152</definedName>
    <definedName name="Video_4071" localSheetId="2">BF!$B$2:$N$125</definedName>
    <definedName name="Video_4072" localSheetId="2">BF!$B$2:$N$146</definedName>
    <definedName name="Video_4073" localSheetId="2">BF!$B$2:$N$89</definedName>
    <definedName name="Video_4074" localSheetId="2">BF!$B$2:$N$186</definedName>
    <definedName name="Video_4075" localSheetId="2">BF!$B$2:$N$164</definedName>
    <definedName name="Video_4076" localSheetId="2">BF!$B$2:$N$154</definedName>
    <definedName name="Video_4077" localSheetId="2">BF!$B$2:$N$142</definedName>
    <definedName name="Video_4078" localSheetId="2">BF!$B$2:$N$89</definedName>
    <definedName name="Video_4079" localSheetId="2">BF!$B$2:$M$33</definedName>
    <definedName name="Video_408" localSheetId="2">BF!$B$2:$N$92</definedName>
    <definedName name="Video_4080" localSheetId="2">BF!$B$2:$N$79</definedName>
    <definedName name="Video_4081" localSheetId="2">BF!$B$2:$N$170</definedName>
    <definedName name="Video_4082" localSheetId="2">BF!$B$2:$N$170</definedName>
    <definedName name="Video_4083" localSheetId="2">BF!$B$2:$N$236</definedName>
    <definedName name="Video_4084" localSheetId="2">BF!$B$2:$N$141</definedName>
    <definedName name="Video_4085" localSheetId="2">BF!$B$2:$M$28</definedName>
    <definedName name="Video_4086" localSheetId="2">BF!$B$2:$M$19</definedName>
    <definedName name="Video_4087" localSheetId="2">BF!$B$2:$M$9</definedName>
    <definedName name="Video_4088" localSheetId="2">BF!$B$2:$N$57</definedName>
    <definedName name="Video_4089" localSheetId="2">BF!$B$2:$M$31</definedName>
    <definedName name="Video_409" localSheetId="2">BF!$B$2:$N$183</definedName>
    <definedName name="Video_4090" localSheetId="2">BF!$B$2:$M$17</definedName>
    <definedName name="Video_4091" localSheetId="2">BF!$B$2:$M$7</definedName>
    <definedName name="Video_4092" localSheetId="2">BF!$B$2:$M$36</definedName>
    <definedName name="Video_4093" localSheetId="2">BF!$B$2:$M$23</definedName>
    <definedName name="Video_4094" localSheetId="2">BF!$B$2:$N$220</definedName>
    <definedName name="Video_4095" localSheetId="2">BF!$B$2:$N$134</definedName>
    <definedName name="Video_4096" localSheetId="2">BF!$B$2:$N$90</definedName>
    <definedName name="Video_4097" localSheetId="2">BF!$B$2:$N$228</definedName>
    <definedName name="Video_4098" localSheetId="2">BF!$B$2:$N$91</definedName>
    <definedName name="Video_4099" localSheetId="2">BF!$B$2:$N$124</definedName>
    <definedName name="Video_41" localSheetId="2">BF!$B$2:$N$59</definedName>
    <definedName name="Video_410" localSheetId="2">BF!$B$2:$M$46</definedName>
    <definedName name="Video_4100" localSheetId="2">BF!$B$2:$N$124</definedName>
    <definedName name="Video_4101" localSheetId="2">BF!$B$2:$N$112</definedName>
    <definedName name="Video_4102" localSheetId="2">BF!$B$2:$N$112</definedName>
    <definedName name="Video_4103" localSheetId="2">BF!$B$2:$N$112</definedName>
    <definedName name="Video_4104" localSheetId="2">BF!$B$2:$N$124</definedName>
    <definedName name="Video_4105" localSheetId="2">BF!$B$2:$N$149</definedName>
    <definedName name="Video_4106" localSheetId="2">BF!$B$2:$N$183</definedName>
    <definedName name="Video_4107" localSheetId="2">BF!$B$2:$N$143</definedName>
    <definedName name="Video_4108" localSheetId="2">BF!$B$2:$N$153</definedName>
    <definedName name="Video_4109" localSheetId="2">BF!$B$2:$N$192</definedName>
    <definedName name="Video_411" localSheetId="2">BF!$B$2:$N$73</definedName>
    <definedName name="Video_4110" localSheetId="2">BF!$B$2:$N$192</definedName>
    <definedName name="Video_4111" localSheetId="2">BF!$B$2:$N$170</definedName>
    <definedName name="Video_4112" localSheetId="2">BF!$B$2:$N$168</definedName>
    <definedName name="Video_4113" localSheetId="2">BF!$B$2:$N$153</definedName>
    <definedName name="Video_4114" localSheetId="2">BF!$B$2:$N$169</definedName>
    <definedName name="Video_4115" localSheetId="2">BF!$B$2:$N$95</definedName>
    <definedName name="Video_4116" localSheetId="2">BF!$B$2:$N$132</definedName>
    <definedName name="Video_4117" localSheetId="2">BF!$B$2:$N$228</definedName>
    <definedName name="Video_4118" localSheetId="2">BF!$B$2:$N$169</definedName>
    <definedName name="Video_4119" localSheetId="2">BF!$B$2:$N$284</definedName>
    <definedName name="Video_412" localSheetId="2">BF!$B$2:$N$164</definedName>
    <definedName name="Video_4120" localSheetId="2">BF!$B$2:$N$124</definedName>
    <definedName name="Video_4121" localSheetId="2">BF!$B$2:$N$124</definedName>
    <definedName name="Video_4122" localSheetId="2">BF!$B$2:$N$169</definedName>
    <definedName name="Video_4123" localSheetId="2">BF!$B$2:$N$169</definedName>
    <definedName name="Video_4124" localSheetId="2">BF!$B$2:$N$142</definedName>
    <definedName name="Video_4125" localSheetId="2">BF!$B$2:$M$3</definedName>
    <definedName name="Video_4126" localSheetId="2">BF!$B$2:$M$42</definedName>
    <definedName name="Video_4127" localSheetId="2">BF!$B$2:$N$180</definedName>
    <definedName name="Video_4128" localSheetId="2">BF!$B$2:$N$180</definedName>
    <definedName name="Video_4129" localSheetId="2">BF!$B$2:$N$134</definedName>
    <definedName name="Video_413" localSheetId="2">BF!$B$2:$N$59</definedName>
    <definedName name="Video_4130" localSheetId="2">BF!$B$2:$N$132</definedName>
    <definedName name="Video_4131" localSheetId="2">BF!$B$2:$N$98</definedName>
    <definedName name="Video_4132" localSheetId="2">BF!$B$2:$M$33</definedName>
    <definedName name="Video_4133" localSheetId="2">BF!$B$2:$N$80</definedName>
    <definedName name="Video_4134" localSheetId="2">BF!$B$2:$N$193</definedName>
    <definedName name="Video_4135" localSheetId="2">BF!$B$2:$M$42</definedName>
    <definedName name="Video_4136" localSheetId="2">BF!$B$2:$M$28</definedName>
    <definedName name="Video_4137" localSheetId="2">BF!$B$2:$M$5</definedName>
    <definedName name="Video_4138" localSheetId="2">BF!$B$2:$M$28</definedName>
    <definedName name="Video_4139" localSheetId="2">BF!$B$2:$M$31</definedName>
    <definedName name="Video_414" localSheetId="2">BF!$B$2:$M$23</definedName>
    <definedName name="Video_4140" localSheetId="2">BF!$B$2:$M$32</definedName>
    <definedName name="Video_4141" localSheetId="2">BF!$B$2:$M$4</definedName>
    <definedName name="Video_4142" localSheetId="2">BF!$B$2:$M$30</definedName>
    <definedName name="Video_4143" localSheetId="2">BF!$B$2:$M$7</definedName>
    <definedName name="Video_4144" localSheetId="2">BF!$B$2:$M$6</definedName>
    <definedName name="Video_4145" localSheetId="2">BF!$B$2:$N$193</definedName>
    <definedName name="Video_4146" localSheetId="2">BF!$B$2:$N$115</definedName>
    <definedName name="Video_4147" localSheetId="2">BF!$B$2:$N$92</definedName>
    <definedName name="Video_4148" localSheetId="2">BF!$B$2:$N$124</definedName>
    <definedName name="Video_4149" localSheetId="2">BF!$B$2:$N$121</definedName>
    <definedName name="Video_415" localSheetId="2">BF!$B$2:$N$153</definedName>
    <definedName name="Video_4150" localSheetId="2">BF!$B$2:$N$188</definedName>
    <definedName name="Video_4151" localSheetId="2">BF!$B$2:$N$188</definedName>
    <definedName name="Video_4152" localSheetId="2">BF!$B$2:$N$133</definedName>
    <definedName name="Video_4153" localSheetId="2">BF!$B$2:$M$40</definedName>
    <definedName name="Video_4154" localSheetId="2">BF!$B$2:$N$188</definedName>
    <definedName name="Video_4155" localSheetId="2">BF!$B$2:$N$162</definedName>
    <definedName name="Video_4156" localSheetId="2">BF!$B$2:$N$146</definedName>
    <definedName name="Video_4157" localSheetId="2">BF!$B$2:$N$150</definedName>
    <definedName name="Video_4158" localSheetId="2">BF!$B$2:$N$150</definedName>
    <definedName name="Video_4159" localSheetId="2">BF!$B$2:$N$183</definedName>
    <definedName name="Video_416" localSheetId="2">BF!$B$2:$N$150</definedName>
    <definedName name="Video_4160" localSheetId="2">BF!$B$2:$N$129</definedName>
    <definedName name="Video_4161" localSheetId="2">BF!$B$2:$N$101</definedName>
    <definedName name="Video_4162" localSheetId="2">BF!$B$2:$N$101</definedName>
    <definedName name="Video_4163" localSheetId="2">BF!$B$2:$N$144</definedName>
    <definedName name="Video_4164" localSheetId="2">BF!$B$2:$N$139</definedName>
    <definedName name="Video_4165" localSheetId="2">BF!$B$2:$N$189</definedName>
    <definedName name="Video_4166" localSheetId="2">BF!$B$2:$N$192</definedName>
    <definedName name="Video_4167" localSheetId="2">BF!$B$2:$N$131</definedName>
    <definedName name="Video_4168" localSheetId="2">BF!$B$2:$N$139</definedName>
    <definedName name="Video_4169" localSheetId="2">BF!$B$2:$N$130</definedName>
    <definedName name="Video_417" localSheetId="2">BF!$B$2:$N$83</definedName>
    <definedName name="Video_4170" localSheetId="2">BF!$B$2:$N$151</definedName>
    <definedName name="Video_4171" localSheetId="2">BF!$B$2:$N$166</definedName>
    <definedName name="Video_4172" localSheetId="2">BF!$B$2:$N$83</definedName>
    <definedName name="Video_4173" localSheetId="2">BF!$B$2:$N$131</definedName>
    <definedName name="Video_4174" localSheetId="2">BF!$B$2:$M$29</definedName>
    <definedName name="Video_4175" localSheetId="2">BF!$B$2:$N$74</definedName>
    <definedName name="Video_4176" localSheetId="2">BF!$B$2:$N$274</definedName>
    <definedName name="Video_4177" localSheetId="2">BF!$B$2:$N$236</definedName>
    <definedName name="Video_4178" localSheetId="2">BF!$B$2:$N$236</definedName>
    <definedName name="Video_4179" localSheetId="2">BF!$B$2:$M$13</definedName>
    <definedName name="Video_418" localSheetId="2">BF!$B$2:$M$6</definedName>
    <definedName name="Video_4180" localSheetId="2">BF!$B$2:$N$207</definedName>
    <definedName name="Video_4181" localSheetId="2">BF!$B$2:$N$236</definedName>
    <definedName name="Video_4182" localSheetId="2">BF!$B$2:$N$225</definedName>
    <definedName name="Video_4183" localSheetId="2">BF!$B$2:$N$221</definedName>
    <definedName name="Video_4184" localSheetId="2">BF!$B$2:$M$16</definedName>
    <definedName name="Video_4185" localSheetId="2">BF!$B$2:$M$42</definedName>
    <definedName name="Video_4186" localSheetId="2">BF!$B$2:$M$26</definedName>
    <definedName name="Video_4187" localSheetId="2">BF!$B$2:$M$39</definedName>
    <definedName name="Video_4188" localSheetId="2">BF!$B$2:$M$42</definedName>
    <definedName name="Video_4189" localSheetId="2">BF!$B$2:$M$34</definedName>
    <definedName name="Video_419" localSheetId="2">BF!$B$2:$N$204</definedName>
    <definedName name="Video_4190" localSheetId="2">BF!$B$2:$M$16</definedName>
    <definedName name="Video_4191" localSheetId="2">BF!$B$2:$N$111</definedName>
    <definedName name="Video_4192" localSheetId="2">BF!$B$2:$N$154</definedName>
    <definedName name="Video_4193" localSheetId="2">BF!$B$2:$N$150</definedName>
    <definedName name="Video_4194" localSheetId="2">BF!$B$2:$N$134</definedName>
    <definedName name="Video_4196" localSheetId="2">BF!$B$2:$N$142</definedName>
    <definedName name="Video_4197" localSheetId="2">BF!$B$2:$M$40</definedName>
    <definedName name="Video_4198" localSheetId="2">BF!$B$2:$N$142</definedName>
    <definedName name="Video_4199" localSheetId="2">BF!$B$2:$N$142</definedName>
    <definedName name="Video_42" localSheetId="2">BF!$B$2:$N$56</definedName>
    <definedName name="Video_420" localSheetId="2">BF!$B$2:$M$32</definedName>
    <definedName name="Video_4200" localSheetId="2">BF!$B$2:$N$153</definedName>
    <definedName name="Video_4201" localSheetId="2">BF!$B$2:$N$86</definedName>
    <definedName name="Video_4202" localSheetId="2">BF!$B$2:$N$95</definedName>
    <definedName name="Video_4203" localSheetId="2">BF!$B$2:$N$150</definedName>
    <definedName name="Video_4204" localSheetId="2">BF!$B$2:$N$142</definedName>
    <definedName name="Video_4205" localSheetId="2">BF!$B$2:$N$95</definedName>
    <definedName name="Video_4206" localSheetId="2">BF!$B$2:$N$122</definedName>
    <definedName name="Video_4207" localSheetId="2">BF!$B$2:$N$117</definedName>
    <definedName name="Video_4208" localSheetId="2">BF!$B$2:$N$172</definedName>
    <definedName name="Video_4209" localSheetId="2">BF!$B$2:$N$237</definedName>
    <definedName name="Video_421" localSheetId="2">BF!$B$2:$N$284</definedName>
    <definedName name="Video_4210" localSheetId="2">BF!$B$2:$N$275</definedName>
    <definedName name="Video_4211" localSheetId="2">BF!$B$2:$N$137</definedName>
    <definedName name="Video_4213" localSheetId="2">BF!$B$2:$N$137</definedName>
    <definedName name="Video_4214" localSheetId="2">BF!$B$2:$N$137</definedName>
    <definedName name="Video_4215" localSheetId="2">BF!$B$2:$N$275</definedName>
    <definedName name="Video_4216" localSheetId="2">BF!$B$2:$N$275</definedName>
    <definedName name="Video_4217" localSheetId="2">BF!$B$2:$N$275</definedName>
    <definedName name="Video_4218" localSheetId="2">BF!$B$2:$N$275</definedName>
    <definedName name="Video_4219" localSheetId="2">BF!$B$2:$N$275</definedName>
    <definedName name="Video_422" localSheetId="2">BF!$B$2:$N$284</definedName>
    <definedName name="Video_4220" localSheetId="2">BF!$B$2:$N$172</definedName>
    <definedName name="Video_4221" localSheetId="2">BF!$B$2:$N$172</definedName>
    <definedName name="Video_4222" localSheetId="2">BF!$B$2:$N$172</definedName>
    <definedName name="Video_4223" localSheetId="2">BF!$B$2:$N$172</definedName>
    <definedName name="Video_4224" localSheetId="2">BF!$B$2:$N$172</definedName>
    <definedName name="Video_4225" localSheetId="2">BF!$B$2:$N$172</definedName>
    <definedName name="Video_4226" localSheetId="2">BF!$B$2:$N$172</definedName>
    <definedName name="Video_4227" localSheetId="2">BF!$B$2:$N$172</definedName>
    <definedName name="Video_4228" localSheetId="2">BF!$B$2:$N$172</definedName>
    <definedName name="Video_4229" localSheetId="2">BF!$B$2:$N$172</definedName>
    <definedName name="Video_423" localSheetId="2">BF!$B$2:$M$11</definedName>
    <definedName name="Video_4230" localSheetId="2">BF!$B$2:$N$172</definedName>
    <definedName name="Video_4231" localSheetId="2">BF!$B$2:$N$172</definedName>
    <definedName name="Video_4232" localSheetId="2">BF!$B$2:$N$172</definedName>
    <definedName name="Video_4233" localSheetId="2">BF!$B$2:$N$172</definedName>
    <definedName name="Video_4234" localSheetId="2">BF!$B$2:$N$172</definedName>
    <definedName name="Video_4235" localSheetId="2">BF!$B$2:$N$172</definedName>
    <definedName name="Video_4236" localSheetId="2">BF!$B$2:$N$172</definedName>
    <definedName name="Video_4237" localSheetId="2">BF!$B$2:$N$172</definedName>
    <definedName name="Video_4238" localSheetId="2">BF!$B$2:$N$172</definedName>
    <definedName name="Video_4239" localSheetId="2">BF!$B$2:$N$172</definedName>
    <definedName name="Video_424" localSheetId="2">BF!$B$2:$N$129</definedName>
    <definedName name="Video_4240" localSheetId="2">BF!$B$2:$N$172</definedName>
    <definedName name="Video_4241" localSheetId="2">BF!$B$2:$N$172</definedName>
    <definedName name="Video_4242" localSheetId="2">BF!$B$2:$N$172</definedName>
    <definedName name="Video_4243" localSheetId="2">BF!$B$2:$N$172</definedName>
    <definedName name="Video_4244" localSheetId="2">BF!$B$2:$N$172</definedName>
    <definedName name="Video_4245" localSheetId="2">BF!$B$2:$N$172</definedName>
    <definedName name="Video_4246" localSheetId="2">BF!$B$2:$N$172</definedName>
    <definedName name="Video_4247" localSheetId="2">BF!$B$2:$N$172</definedName>
    <definedName name="Video_4248" localSheetId="2">BF!$B$2:$N$172</definedName>
    <definedName name="Video_4249" localSheetId="2">BF!$B$2:$N$172</definedName>
    <definedName name="Video_425" localSheetId="2">BF!$B$2:$N$135</definedName>
    <definedName name="Video_4250" localSheetId="2">BF!$B$2:$N$172</definedName>
    <definedName name="Video_4251" localSheetId="2">BF!$B$2:$N$172</definedName>
    <definedName name="Video_4252" localSheetId="2">BF!$B$2:$N$172</definedName>
    <definedName name="Video_4253" localSheetId="2">BF!$B$2:$N$115</definedName>
    <definedName name="Video_4254" localSheetId="2">BF!$B$2:$N$134</definedName>
    <definedName name="Video_4255" localSheetId="2">BF!$B$2:$N$176</definedName>
    <definedName name="Video_426" localSheetId="2">BF!$B$2:$N$169</definedName>
    <definedName name="Video_427" localSheetId="2">BF!$B$2:$M$32</definedName>
    <definedName name="Video_428" localSheetId="2">BF!$B$2:$N$170</definedName>
    <definedName name="Video_429" localSheetId="2">BF!$B$2:$N$147</definedName>
    <definedName name="Video_43" localSheetId="2">BF!$B$2:$N$173</definedName>
    <definedName name="Video_430" localSheetId="2">BF!$B$2:$N$127</definedName>
    <definedName name="Video_431" localSheetId="2">BF!$B$2:$N$131</definedName>
    <definedName name="Video_432" localSheetId="2">BF!$B$2:$M$6</definedName>
    <definedName name="Video_433" localSheetId="2">BF!$B$2:$N$164</definedName>
    <definedName name="Video_434" localSheetId="2">BF!$B$2:$N$96</definedName>
    <definedName name="Video_435" localSheetId="2">BF!$B$2:$N$75</definedName>
    <definedName name="Video_436" localSheetId="2">BF!$B$2:$N$117</definedName>
    <definedName name="Video_437" localSheetId="2">BF!$B$2:$N$129</definedName>
    <definedName name="Video_438" localSheetId="2">BF!$B$2:$N$82</definedName>
    <definedName name="Video_439" localSheetId="2">BF!$B$2:$M$17</definedName>
    <definedName name="Video_44" localSheetId="2">BF!$B$2:$N$139</definedName>
    <definedName name="Video_440" localSheetId="2">BF!$B$2:$M$13</definedName>
    <definedName name="Video_441" localSheetId="2">BF!$B$2:$M$51</definedName>
    <definedName name="Video_442" localSheetId="2">BF!$B$2:$M$29</definedName>
    <definedName name="Video_443" localSheetId="2">BF!$B$2:$M$30</definedName>
    <definedName name="Video_444" localSheetId="2">BF!$B$2:$N$79</definedName>
    <definedName name="Video_445" localSheetId="2">BF!$B$2:$M$47</definedName>
    <definedName name="Video_446" localSheetId="2">BF!$B$2:$N$284</definedName>
    <definedName name="Video_447" localSheetId="2">BF!$B$2:$N$62</definedName>
    <definedName name="Video_448" localSheetId="2">BF!$B$2:$N$180</definedName>
    <definedName name="Video_449" localSheetId="2">BF!$B$2:$N$86</definedName>
    <definedName name="Video_45" localSheetId="2">BF!$B$2:$N$127</definedName>
    <definedName name="Video_450" localSheetId="2">BF!$B$2:$N$89</definedName>
    <definedName name="Video_451" localSheetId="2">BF!$B$2:$N$64</definedName>
    <definedName name="Video_452" localSheetId="2">BF!$B$2:$N$166</definedName>
    <definedName name="Video_453" localSheetId="2">BF!$B$2:$N$64</definedName>
    <definedName name="Video_454" localSheetId="2">BF!$B$2:$M$7</definedName>
    <definedName name="Video_455" localSheetId="2">BF!$B$2:$N$136</definedName>
    <definedName name="Video_456" localSheetId="2">BF!$B$2:$N$142</definedName>
    <definedName name="Video_457" localSheetId="2">BF!$B$2:$N$162</definedName>
    <definedName name="Video_458" localSheetId="2">BF!$B$2:$N$135</definedName>
    <definedName name="Video_459" localSheetId="2">BF!$B$2:$M$23</definedName>
    <definedName name="Video_46" localSheetId="2">BF!$B$2:$N$131</definedName>
    <definedName name="Video_460" localSheetId="2">BF!$B$2:$N$123</definedName>
    <definedName name="Video_461" localSheetId="2">BF!$B$2:$N$181</definedName>
    <definedName name="Video_462" localSheetId="2">BF!$B$2:$N$162</definedName>
    <definedName name="Video_463" localSheetId="2">BF!$B$2:$M$29</definedName>
    <definedName name="Video_464" localSheetId="2">BF!$B$2:$M$29</definedName>
    <definedName name="Video_465" localSheetId="2">BF!$B$2:$N$132</definedName>
    <definedName name="Video_466" localSheetId="2">BF!$B$2:$N$130</definedName>
    <definedName name="Video_467" localSheetId="2">BF!$B$2:$N$146</definedName>
    <definedName name="Video_468" localSheetId="2">BF!$B$2:$N$63</definedName>
    <definedName name="Video_469" localSheetId="2">BF!$B$2:$M$45</definedName>
    <definedName name="Video_47" localSheetId="2">BF!$B$2:$M$43</definedName>
    <definedName name="Video_470" localSheetId="2">BF!$B$2:$M$42</definedName>
    <definedName name="Video_471" localSheetId="2">BF!$B$2:$N$113</definedName>
    <definedName name="Video_472" localSheetId="2">BF!$B$2:$H$5</definedName>
    <definedName name="Video_473" localSheetId="2">BF!$B$2:$H$5</definedName>
    <definedName name="Video_474" localSheetId="2">BF!$B$2:$N$59</definedName>
    <definedName name="Video_475" localSheetId="2">BF!$B$2:$N$70</definedName>
    <definedName name="Video_476" localSheetId="2">BF!$B$2:$M$25</definedName>
    <definedName name="Video_477" localSheetId="2">BF!$B$2:$M$18</definedName>
    <definedName name="Video_478" localSheetId="2">BF!$B$2:$M$20</definedName>
    <definedName name="Video_479" localSheetId="2">BF!$B$2:$M$45</definedName>
    <definedName name="Video_48" localSheetId="2">BF!$B$2:$N$162</definedName>
    <definedName name="Video_480" localSheetId="2">BF!$B$2:$M$20</definedName>
    <definedName name="Video_481" localSheetId="2">BF!$B$2:$M$30</definedName>
    <definedName name="Video_482" localSheetId="2">BF!$B$2:$N$120</definedName>
    <definedName name="Video_483" localSheetId="2">BF!$B$2:$N$117</definedName>
    <definedName name="Video_484" localSheetId="2">BF!$B$2:$N$58</definedName>
    <definedName name="Video_485" localSheetId="2">BF!$B$2:$N$56</definedName>
    <definedName name="Video_486" localSheetId="2">BF!$B$2:$N$197</definedName>
    <definedName name="Video_487" localSheetId="2">BF!$B$2:$N$166</definedName>
    <definedName name="Video_488" localSheetId="2">BF!$B$2:$N$150</definedName>
    <definedName name="Video_489" localSheetId="2">BF!$B$2:$N$149</definedName>
    <definedName name="Video_49" localSheetId="2">BF!$B$2:$M$32</definedName>
    <definedName name="Video_490" localSheetId="2">BF!$B$2:$N$189</definedName>
    <definedName name="Video_491" localSheetId="2">BF!$B$2:$N$80</definedName>
    <definedName name="Video_492" localSheetId="2">BF!$B$2:$M$14</definedName>
    <definedName name="Video_493" localSheetId="2">BF!$B$2:$N$153</definedName>
    <definedName name="Video_494" localSheetId="2">BF!$B$2:$N$148</definedName>
    <definedName name="Video_495" localSheetId="2">BF!$B$2:$N$131</definedName>
    <definedName name="Video_496" localSheetId="2">BF!$B$2:$N$123</definedName>
    <definedName name="Video_497" localSheetId="2">BF!$B$2:$N$191</definedName>
    <definedName name="Video_498" localSheetId="2">BF!$B$2:$M$39</definedName>
    <definedName name="Video_499" localSheetId="2">BF!$B$2:$N$150</definedName>
    <definedName name="Video_5" localSheetId="2">BF!$B$2:$N$190</definedName>
    <definedName name="Video_50" localSheetId="2">BF!$B$2:$N$96</definedName>
    <definedName name="Video_500" localSheetId="2">BF!$B$2:$N$84</definedName>
    <definedName name="Video_501" localSheetId="2">BF!$B$2:$N$143</definedName>
    <definedName name="Video_502" localSheetId="2">BF!$B$2:$N$279</definedName>
    <definedName name="Video_503" localSheetId="2">BF!$B$2:$N$97</definedName>
    <definedName name="Video_504" localSheetId="2">BF!$B$2:$N$84</definedName>
    <definedName name="Video_505" localSheetId="2">BF!$B$2:$N$65</definedName>
    <definedName name="Video_506" localSheetId="2">BF!$B$2:$N$72</definedName>
    <definedName name="Video_507" localSheetId="2">BF!$B$2:$M$46</definedName>
    <definedName name="Video_508" localSheetId="2">BF!$B$2:$N$89</definedName>
    <definedName name="Video_509" localSheetId="2">BF!$B$2:$N$72</definedName>
    <definedName name="Video_51" localSheetId="2">BF!$B$2:$N$77</definedName>
    <definedName name="Video_510" localSheetId="2">BF!$B$2:$M$30</definedName>
    <definedName name="Video_511" localSheetId="2">BF!$B$2:$N$88</definedName>
    <definedName name="Video_512" localSheetId="2">BF!$B$2:$N$70</definedName>
    <definedName name="Video_513" localSheetId="2">BF!$B$2:$M$24</definedName>
    <definedName name="Video_514" localSheetId="2">BF!$B$2:$M$44</definedName>
    <definedName name="Video_515" localSheetId="2">BF!$B$2:$N$73</definedName>
    <definedName name="Video_516" localSheetId="2">BF!$B$2:$M$45</definedName>
    <definedName name="Video_517" localSheetId="2">BF!$B$2:$M$42</definedName>
    <definedName name="Video_518" localSheetId="2">BF!$B$2:$N$272</definedName>
    <definedName name="Video_519" localSheetId="2">BF!$B$2:$M$43</definedName>
    <definedName name="Video_52" localSheetId="2">BF!$B$2:$N$64</definedName>
    <definedName name="Video_520" localSheetId="2">BF!$B$2:$N$136</definedName>
    <definedName name="Video_521" localSheetId="2">BF!$B$2:$M$17</definedName>
    <definedName name="Video_522" localSheetId="2">BF!$B$2:$N$151</definedName>
    <definedName name="Video_523" localSheetId="2">BF!$B$2:$N$151</definedName>
    <definedName name="Video_524" localSheetId="2">BF!$B$2:$N$79</definedName>
    <definedName name="Video_525" localSheetId="2">BF!$B$2:$M$44</definedName>
    <definedName name="Video_526" localSheetId="2">BF!$B$2:$N$86</definedName>
    <definedName name="Video_527" localSheetId="2">BF!$B$2:$M$44</definedName>
    <definedName name="Video_528" localSheetId="2">BF!$B$2:$N$173</definedName>
    <definedName name="Video_529" localSheetId="2">BF!$B$2:$M$32</definedName>
    <definedName name="Video_53" localSheetId="2">BF!$B$2:$N$57</definedName>
    <definedName name="Video_530" localSheetId="2">BF!$B$2:$N$123</definedName>
    <definedName name="Video_531" localSheetId="2">BF!$B$2:$N$164</definedName>
    <definedName name="Video_532" localSheetId="2">BF!$B$2:$N$98</definedName>
    <definedName name="Video_533" localSheetId="2">BF!$B$2:$M$11</definedName>
    <definedName name="Video_534" localSheetId="2">BF!$B$2:$N$129</definedName>
    <definedName name="Video_535" localSheetId="2">BF!$B$2:$N$272</definedName>
    <definedName name="Video_536" localSheetId="2">BF!$B$2:$N$124</definedName>
    <definedName name="Video_537" localSheetId="2">BF!$B$2:$N$74</definedName>
    <definedName name="Video_538" localSheetId="2">BF!$B$2:$N$121</definedName>
    <definedName name="Video_539" localSheetId="2">BF!$B$2:$M$40</definedName>
    <definedName name="Video_54" localSheetId="2">BF!$B$2:$N$114</definedName>
    <definedName name="Video_540" localSheetId="2">BF!$B$2:$N$136</definedName>
    <definedName name="Video_541" localSheetId="2">BF!$B$2:$N$148</definedName>
    <definedName name="Video_542" localSheetId="2">BF!$B$2:$N$148</definedName>
    <definedName name="Video_543" localSheetId="2">BF!$B$2:$N$59</definedName>
    <definedName name="Video_544" localSheetId="2">BF!$B$2:$N$218</definedName>
    <definedName name="Video_545" localSheetId="2">BF!$B$2:$M$45</definedName>
    <definedName name="Video_546" localSheetId="2">BF!$B$2:$N$135</definedName>
    <definedName name="Video_547" localSheetId="2">BF!$B$2:$N$67</definedName>
    <definedName name="Video_548" localSheetId="2">BF!$B$2:$M$27</definedName>
    <definedName name="Video_549" localSheetId="2">BF!$B$2:$M$31</definedName>
    <definedName name="Video_55" localSheetId="2">BF!$B$2:$N$133</definedName>
    <definedName name="Video_550" localSheetId="2">BF!$B$2:$M$29</definedName>
    <definedName name="Video_551" localSheetId="2">BF!$B$2:$M$32</definedName>
    <definedName name="Video_552" localSheetId="2">BF!$B$2:$M$37</definedName>
    <definedName name="Video_553" localSheetId="2">BF!$B$2:$N$75</definedName>
    <definedName name="Video_554" localSheetId="2">BF!$B$2:$N$120</definedName>
    <definedName name="Video_555" localSheetId="2">BF!$B$2:$N$71</definedName>
    <definedName name="Video_556" localSheetId="2">BF!$B$2:$N$70</definedName>
    <definedName name="Video_557" localSheetId="2">BF!$B$2:$N$67</definedName>
    <definedName name="Video_558" localSheetId="2">BF!$B$2:$N$67</definedName>
    <definedName name="Video_559" localSheetId="2">BF!$B$2:$N$60</definedName>
    <definedName name="Video_56" localSheetId="2">BF!$B$2:$N$144</definedName>
    <definedName name="Video_560" localSheetId="2">BF!$B$2:$M$44</definedName>
    <definedName name="Video_561" localSheetId="2">BF!$B$2:$N$184</definedName>
    <definedName name="Video_562" localSheetId="2">BF!$B$2:$M$44</definedName>
    <definedName name="Video_563" localSheetId="2">BF!$B$2:$M$44</definedName>
    <definedName name="Video_564" localSheetId="2">BF!$B$2:$N$148</definedName>
    <definedName name="Video_565" localSheetId="2">BF!$B$2:$N$148</definedName>
    <definedName name="Video_566" localSheetId="2">BF!$B$2:$N$146</definedName>
    <definedName name="Video_567" localSheetId="2">BF!$B$2:$N$172</definedName>
    <definedName name="Video_568" localSheetId="2">BF!$B$2:$N$119</definedName>
    <definedName name="Video_569" localSheetId="2">BF!$B$2:$M$35</definedName>
    <definedName name="Video_57" localSheetId="2">BF!$B$2:$N$90</definedName>
    <definedName name="Video_570" localSheetId="2">BF!$B$2:$N$139</definedName>
    <definedName name="Video_571" localSheetId="2">BF!$B$2:$N$79</definedName>
    <definedName name="Video_572" localSheetId="2">BF!$B$2:$N$139</definedName>
    <definedName name="Video_573" localSheetId="2">BF!$B$2:$M$16</definedName>
    <definedName name="Video_574" localSheetId="2">BF!$B$2:$N$136</definedName>
    <definedName name="Video_575" localSheetId="2">BF!$B$2:$N$82</definedName>
    <definedName name="Video_576" localSheetId="2">BF!$B$2:$N$88</definedName>
    <definedName name="Video_577" localSheetId="2">BF!$B$2:$N$65</definedName>
    <definedName name="Video_578" localSheetId="2">BF!$B$2:$N$138</definedName>
    <definedName name="Video_579" localSheetId="2">BF!$B$2:$N$138</definedName>
    <definedName name="Video_58" localSheetId="2">BF!$B$2:$N$144</definedName>
    <definedName name="Video_580" localSheetId="2">BF!$B$2:$N$152</definedName>
    <definedName name="Video_581" localSheetId="2">BF!$B$2:$N$168</definedName>
    <definedName name="Video_582" localSheetId="2">BF!$B$2:$M$35</definedName>
    <definedName name="Video_583" localSheetId="2">BF!$B$2:$N$163</definedName>
    <definedName name="Video_584" localSheetId="2">BF!$B$2:$N$111</definedName>
    <definedName name="Video_585" localSheetId="2">BF!$B$2:$N$116</definedName>
    <definedName name="Video_586" localSheetId="2">BF!$B$2:$N$65</definedName>
    <definedName name="Video_587" localSheetId="2">BF!$B$2:$N$167</definedName>
    <definedName name="Video_588" localSheetId="2">BF!$B$2:$M$41</definedName>
    <definedName name="Video_589" localSheetId="2">BF!$B$2:$N$273</definedName>
    <definedName name="Video_59" localSheetId="2">BF!$B$2:$N$128</definedName>
    <definedName name="Video_590" localSheetId="2">BF!$B$2:$N$61</definedName>
    <definedName name="Video_591" localSheetId="2">BF!$B$2:$N$125</definedName>
    <definedName name="Video_592" localSheetId="2">BF!$B$2:$M$4</definedName>
    <definedName name="Video_593" localSheetId="2">BF!$B$2:$N$73</definedName>
    <definedName name="Video_594" localSheetId="2">BF!$B$2:$N$71</definedName>
    <definedName name="Video_595" localSheetId="2">BF!$B$2:$N$69</definedName>
    <definedName name="Video_596" localSheetId="2">BF!$B$2:$M$10</definedName>
    <definedName name="Video_597" localSheetId="2">BF!$B$2:$M$16</definedName>
    <definedName name="Video_598" localSheetId="2">BF!$B$2:$N$68</definedName>
    <definedName name="Video_599" localSheetId="2">BF!$B$2:$N$80</definedName>
    <definedName name="Video_6" localSheetId="2">BF!$B$2:$N$69</definedName>
    <definedName name="Video_60" localSheetId="2">BF!$B$2:$M$11</definedName>
    <definedName name="Video_600" localSheetId="2">BF!$B$2:$N$66</definedName>
    <definedName name="Video_601" localSheetId="2">BF!$B$2:$N$66</definedName>
    <definedName name="Video_602" localSheetId="2">BF!$B$2:$M$31</definedName>
    <definedName name="Video_603" localSheetId="2">BF!$B$2:$M$32</definedName>
    <definedName name="Video_604" localSheetId="2">BF!$B$2:$N$277</definedName>
    <definedName name="Video_605" localSheetId="2">BF!$B$2:$N$180</definedName>
    <definedName name="Video_606" localSheetId="2">BF!$B$2:$N$86</definedName>
    <definedName name="Video_607" localSheetId="2">BF!$B$2:$N$135</definedName>
    <definedName name="Video_608" localSheetId="2">BF!$B$2:$N$60</definedName>
    <definedName name="Video_609" localSheetId="2">BF!$B$2:$M$43</definedName>
    <definedName name="Video_61" localSheetId="2">BF!$B$2:$N$86</definedName>
    <definedName name="Video_610" localSheetId="2">BF!$B$2:$N$146</definedName>
    <definedName name="Video_611" localSheetId="2">BF!$B$2:$N$117</definedName>
    <definedName name="Video_612" localSheetId="2">BF!$B$2:$M$22</definedName>
    <definedName name="Video_613" localSheetId="2">BF!$B$2:$N$151</definedName>
    <definedName name="Video_614" localSheetId="2">BF!$B$2:$N$141</definedName>
    <definedName name="Video_615" localSheetId="2">BF!$B$2:$N$114</definedName>
    <definedName name="Video_616" localSheetId="2">BF!$B$2:$M$11</definedName>
    <definedName name="Video_617" localSheetId="2">BF!$B$2:$N$120</definedName>
    <definedName name="Video_618" localSheetId="2">BF!$B$2:$N$120</definedName>
    <definedName name="Video_619" localSheetId="2">BF!$B$2:$N$59</definedName>
    <definedName name="Video_62" localSheetId="2">BF!$B$2:$N$78</definedName>
    <definedName name="Video_620" localSheetId="2">BF!$B$2:$N$141</definedName>
    <definedName name="Video_621" localSheetId="2">BF!$B$2:$M$15</definedName>
    <definedName name="Video_622" localSheetId="2">BF!$B$2:$N$93</definedName>
    <definedName name="Video_623" localSheetId="2">BF!$B$2:$N$56</definedName>
    <definedName name="Video_624" localSheetId="2">BF!$B$2:$N$133</definedName>
    <definedName name="Video_625" localSheetId="2">BF!$B$2:$M$10</definedName>
    <definedName name="Video_626" localSheetId="2">BF!$B$2:$M$32</definedName>
    <definedName name="Video_627" localSheetId="2">BF!$B$2:$N$184</definedName>
    <definedName name="Video_628" localSheetId="2">BF!$B$2:$N$172</definedName>
    <definedName name="Video_629" localSheetId="2">BF!$B$2:$M$40</definedName>
    <definedName name="Video_63" localSheetId="2">BF!$B$2:$M$32</definedName>
    <definedName name="Video_630" localSheetId="2">BF!$B$2:$N$142</definedName>
    <definedName name="Video_631" localSheetId="2">BF!$B$2:$N$135</definedName>
    <definedName name="Video_632" localSheetId="2">BF!$B$2:$N$75</definedName>
    <definedName name="Video_633" localSheetId="2">BF!$B$2:$N$75</definedName>
    <definedName name="Video_634" localSheetId="2">BF!$B$2:$N$73</definedName>
    <definedName name="Video_635" localSheetId="2">BF!$B$2:$M$29</definedName>
    <definedName name="Video_636" localSheetId="2">BF!$B$2:$M$37</definedName>
    <definedName name="Video_637" localSheetId="2">BF!$B$2:$M$14</definedName>
    <definedName name="Video_638" localSheetId="2">BF!$B$2:$M$16</definedName>
    <definedName name="Video_639" localSheetId="2">BF!$B$2:$M$16</definedName>
    <definedName name="Video_64" localSheetId="2">BF!$B$2:$M$36</definedName>
    <definedName name="Video_640" localSheetId="2">BF!$B$2:$N$79</definedName>
    <definedName name="Video_641" localSheetId="2">BF!$B$2:$N$80</definedName>
    <definedName name="Video_642" localSheetId="2">BF!$B$2:$N$123</definedName>
    <definedName name="Video_643" localSheetId="2">BF!$B$2:$N$71</definedName>
    <definedName name="Video_644" localSheetId="2">BF!$B$2:$N$68</definedName>
    <definedName name="Video_645" localSheetId="2">BF!$B$2:$N$72</definedName>
    <definedName name="Video_646" localSheetId="2">BF!$B$2:$N$64</definedName>
    <definedName name="Video_647" localSheetId="2">BF!$B$2:$M$45</definedName>
    <definedName name="Video_648" localSheetId="2">BF!$B$2:$N$186</definedName>
    <definedName name="Video_649" localSheetId="2">BF!$B$2:$N$185</definedName>
    <definedName name="Video_65" localSheetId="2">BF!$B$2:$M$44</definedName>
    <definedName name="Video_650" localSheetId="2">BF!$B$2:$M$38</definedName>
    <definedName name="Video_651" localSheetId="2">BF!$B$2:$N$169</definedName>
    <definedName name="Video_652" localSheetId="2">BF!$B$2:$N$80</definedName>
    <definedName name="Video_653" localSheetId="2">BF!$B$2:$M$15</definedName>
    <definedName name="Video_654" localSheetId="2">BF!$B$2:$N$165</definedName>
    <definedName name="Video_655" localSheetId="2">BF!$B$2:$N$128</definedName>
    <definedName name="Video_656" localSheetId="2">BF!$B$2:$N$71</definedName>
    <definedName name="Video_657" localSheetId="2">BF!$B$2:$M$11</definedName>
    <definedName name="Video_658" localSheetId="2">BF!$B$2:$M$11</definedName>
    <definedName name="Video_659" localSheetId="2">BF!$B$2:$N$164</definedName>
    <definedName name="Video_66" localSheetId="2">BF!$B$2:$M$35</definedName>
    <definedName name="Video_660" localSheetId="2">BF!$B$2:$N$96</definedName>
    <definedName name="Video_661" localSheetId="2">BF!$B$2:$N$65</definedName>
    <definedName name="Video_662" localSheetId="2">BF!$B$2:$N$131</definedName>
    <definedName name="Video_663" localSheetId="2">BF!$B$2:$M$39</definedName>
    <definedName name="Video_664" localSheetId="2">BF!$B$2:$N$126</definedName>
    <definedName name="Video_665" localSheetId="2">BF!$B$2:$M$6</definedName>
    <definedName name="Video_666" localSheetId="2">BF!$B$2:$N$151</definedName>
    <definedName name="Video_667" localSheetId="2">BF!$B$2:$N$151</definedName>
    <definedName name="Video_668" localSheetId="2">BF!$B$2:$N$130</definedName>
    <definedName name="Video_669" localSheetId="2">BF!$B$2:$N$129</definedName>
    <definedName name="Video_67" localSheetId="2">BF!$B$2:$M$30</definedName>
    <definedName name="Video_670" localSheetId="2">BF!$B$2:$N$119</definedName>
    <definedName name="Video_671" localSheetId="2">BF!$B$2:$M$37</definedName>
    <definedName name="Video_672" localSheetId="2">BF!$B$2:$N$151</definedName>
    <definedName name="Video_673" localSheetId="2">BF!$B$2:$M$41</definedName>
    <definedName name="Video_674" localSheetId="2">BF!$B$2:$M$44</definedName>
    <definedName name="Video_675" localSheetId="2">BF!$B$2:$N$66</definedName>
    <definedName name="Video_676" localSheetId="2">BF!$B$2:$N$164</definedName>
    <definedName name="Video_677" localSheetId="2">BF!$B$2:$N$277</definedName>
    <definedName name="Video_678" localSheetId="2">BF!$B$2:$N$164</definedName>
    <definedName name="Video_679" localSheetId="2">BF!$B$2:$N$87</definedName>
    <definedName name="Video_68" localSheetId="2">BF!$B$2:$N$95</definedName>
    <definedName name="Video_680" localSheetId="2">BF!$B$2:$N$148</definedName>
    <definedName name="Video_681" localSheetId="2">BF!$B$2:$N$98</definedName>
    <definedName name="Video_682" localSheetId="2">BF!$B$2:$N$68</definedName>
    <definedName name="Video_683" localSheetId="2">BF!$B$2:$N$100</definedName>
    <definedName name="Video_684" localSheetId="2">BF!$B$2:$N$172</definedName>
    <definedName name="Video_685" localSheetId="2">BF!$B$2:$N$57</definedName>
    <definedName name="Video_686" localSheetId="2">BF!$B$2:$N$84</definedName>
    <definedName name="Video_687" localSheetId="2">BF!$B$2:$N$81</definedName>
    <definedName name="Video_688" localSheetId="2">BF!$B$2:$M$26</definedName>
    <definedName name="Video_689" localSheetId="2">BF!$B$2:$M$17</definedName>
    <definedName name="Video_69" localSheetId="2">BF!$B$2:$N$68</definedName>
    <definedName name="Video_690" localSheetId="2">BF!$B$2:$M$16</definedName>
    <definedName name="Video_691" localSheetId="2">BF!$B$2:$M$33</definedName>
    <definedName name="Video_692" localSheetId="2">BF!$B$2:$M$44</definedName>
    <definedName name="Video_693" localSheetId="2">BF!$B$2:$M$10</definedName>
    <definedName name="Video_694" localSheetId="2">BF!$B$2:$M$9</definedName>
    <definedName name="Video_695" localSheetId="2">BF!$B$2:$N$87</definedName>
    <definedName name="Video_696" localSheetId="2">BF!$B$2:$N$64</definedName>
    <definedName name="Video_697" localSheetId="2">BF!$B$2:$N$300</definedName>
    <definedName name="Video_698" localSheetId="2">BF!$B$2:$M$48</definedName>
    <definedName name="Video_699" localSheetId="2">BF!$B$2:$M$36</definedName>
    <definedName name="Video_7" localSheetId="2">BF!$B$2:$N$163</definedName>
    <definedName name="Video_70" localSheetId="2">BF!$B$2:$N$236</definedName>
    <definedName name="Video_700" localSheetId="2">BF!$B$2:$M$33</definedName>
    <definedName name="Video_701" localSheetId="2">BF!$B$2:$N$112</definedName>
    <definedName name="Video_702" localSheetId="2">BF!$B$2:$M$9</definedName>
    <definedName name="Video_703" localSheetId="2">BF!$B$2:$N$83</definedName>
    <definedName name="Video_704" localSheetId="2">BF!$B$2:$N$117</definedName>
    <definedName name="Video_705" localSheetId="2">BF!$B$2:$M$5</definedName>
    <definedName name="Video_706" localSheetId="2">BF!$B$2:$N$131</definedName>
    <definedName name="Video_707" localSheetId="2">BF!$B$2:$N$60</definedName>
    <definedName name="Video_708" localSheetId="2">BF!$B$2:$N$131</definedName>
    <definedName name="Video_709" localSheetId="2">BF!$B$2:$N$60</definedName>
    <definedName name="Video_71" localSheetId="2">BF!$B$2:$N$114</definedName>
    <definedName name="Video_710" localSheetId="2">BF!$B$2:$N$191</definedName>
    <definedName name="Video_711" localSheetId="2">BF!$B$2:$N$85</definedName>
    <definedName name="Video_712" localSheetId="2">BF!$B$2:$M$33</definedName>
    <definedName name="Video_713" localSheetId="2">BF!$B$2:$N$144</definedName>
    <definedName name="Video_714" localSheetId="2">BF!$B$2:$N$133</definedName>
    <definedName name="Video_715" localSheetId="2">BF!$B$2:$N$57</definedName>
    <definedName name="Video_716" localSheetId="2">BF!$B$2:$N$180</definedName>
    <definedName name="Video_717" localSheetId="2">BF!$B$2:$N$180</definedName>
    <definedName name="Video_718" localSheetId="2">BF!$B$2:$M$40</definedName>
    <definedName name="Video_719" localSheetId="2">BF!$B$2:$N$148</definedName>
    <definedName name="Video_72" localSheetId="2">BF!$B$2:$N$153</definedName>
    <definedName name="Video_720" localSheetId="2">BF!$B$2:$M$23</definedName>
    <definedName name="Video_721" localSheetId="2">BF!$B$2:$N$153</definedName>
    <definedName name="Video_722" localSheetId="2">BF!$B$2:$N$218</definedName>
    <definedName name="Video_723" localSheetId="2">BF!$B$2:$M$32</definedName>
    <definedName name="Video_724" localSheetId="2">BF!$B$2:$N$154</definedName>
    <definedName name="Video_725" localSheetId="2">BF!$B$2:$N$101</definedName>
    <definedName name="Video_726" localSheetId="2">BF!$B$2:$N$65</definedName>
    <definedName name="Video_727" localSheetId="2">BF!$B$2:$N$124</definedName>
    <definedName name="Video_728" localSheetId="2">BF!$B$2:$N$127</definedName>
    <definedName name="Video_729" localSheetId="2">BF!$B$2:$M$34</definedName>
    <definedName name="Video_73" localSheetId="2">BF!$B$2:$N$122</definedName>
    <definedName name="Video_730" localSheetId="2">BF!$B$2:$M$39</definedName>
    <definedName name="Video_731" localSheetId="2">BF!$B$2:$N$138</definedName>
    <definedName name="Video_732" localSheetId="2">BF!$B$2:$N$71</definedName>
    <definedName name="Video_733" localSheetId="2">BF!$B$2:$M$15</definedName>
    <definedName name="Video_734" localSheetId="2">BF!$B$2:$M$43</definedName>
    <definedName name="Video_735" localSheetId="2">BF!$B$2:$M$32</definedName>
    <definedName name="Video_736" localSheetId="2">BF!$B$2:$N$137</definedName>
    <definedName name="Video_737" localSheetId="2">BF!$B$2:$N$137</definedName>
    <definedName name="Video_738" localSheetId="2">BF!$B$2:$N$137</definedName>
    <definedName name="Video_739" localSheetId="2">BF!$B$2:$N$74</definedName>
    <definedName name="Video_74" localSheetId="2">BF!$B$2:$N$116</definedName>
    <definedName name="Video_740" localSheetId="2">BF!$B$2:$N$137</definedName>
    <definedName name="Video_741" localSheetId="2">BF!$B$2:$N$73</definedName>
    <definedName name="Video_742" localSheetId="2">BF!$B$2:$M$41</definedName>
    <definedName name="Video_743" localSheetId="2">BF!$B$2:$N$57</definedName>
    <definedName name="Video_744" localSheetId="2">BF!$B$2:$M$38</definedName>
    <definedName name="Video_745" localSheetId="2">BF!$B$2:$M$38</definedName>
    <definedName name="Video_746" localSheetId="2">BF!$B$2:$N$198</definedName>
    <definedName name="Video_747" localSheetId="2">BF!$B$2:$N$56</definedName>
    <definedName name="Video_748" localSheetId="2">BF!$B$2:$M$6</definedName>
    <definedName name="Video_749" localSheetId="2">BF!$B$2:$N$125</definedName>
    <definedName name="Video_75" localSheetId="2">BF!$B$2:$N$126</definedName>
    <definedName name="Video_750" localSheetId="2">BF!$B$2:$N$135</definedName>
    <definedName name="Video_751" localSheetId="2">BF!$B$2:$N$70</definedName>
    <definedName name="Video_752" localSheetId="2">BF!$B$2:$M$13</definedName>
    <definedName name="Video_753" localSheetId="2">BF!$B$2:$N$116</definedName>
    <definedName name="Video_754" localSheetId="2">BF!$B$2:$N$116</definedName>
    <definedName name="Video_755" localSheetId="2">BF!$B$2:$N$75</definedName>
    <definedName name="Video_756" localSheetId="2">BF!$B$2:$N$135</definedName>
    <definedName name="Video_757" localSheetId="2">BF!$B$2:$M$44</definedName>
    <definedName name="Video_758" localSheetId="2">BF!$B$2:$N$135</definedName>
    <definedName name="Video_759" localSheetId="2">BF!$B$2:$N$135</definedName>
    <definedName name="Video_76" localSheetId="2">BF!$B$2:$N$130</definedName>
    <definedName name="Video_760" localSheetId="2">BF!$B$2:$N$142</definedName>
    <definedName name="Video_761" localSheetId="2">BF!$B$2:$N$153</definedName>
    <definedName name="Video_762" localSheetId="2">BF!$B$2:$N$59</definedName>
    <definedName name="Video_763" localSheetId="2">BF!$B$2:$N$152</definedName>
    <definedName name="Video_764" localSheetId="2">BF!$B$2:$N$65</definedName>
    <definedName name="Video_765" localSheetId="2">BF!$B$2:$N$124</definedName>
    <definedName name="Video_766" localSheetId="2">BF!$B$2:$N$139</definedName>
    <definedName name="Video_767" localSheetId="2">BF!$B$2:$N$81</definedName>
    <definedName name="Video_768" localSheetId="2">BF!$B$2:$M$6</definedName>
    <definedName name="Video_769" localSheetId="2">BF!$B$2:$N$172</definedName>
    <definedName name="Video_77" localSheetId="2">BF!$B$2:$N$153</definedName>
    <definedName name="Video_770" localSheetId="2">BF!$B$2:$N$110</definedName>
    <definedName name="Video_771" localSheetId="2">BF!$B$2:$M$40</definedName>
    <definedName name="Video_772" localSheetId="2">BF!$B$2:$M$19</definedName>
    <definedName name="Video_773" localSheetId="2">BF!$B$2:$N$300</definedName>
    <definedName name="Video_774" localSheetId="2">BF!$B$2:$M$28</definedName>
    <definedName name="Video_775" localSheetId="2">BF!$B$2:$N$162</definedName>
    <definedName name="Video_776" localSheetId="2">BF!$B$2:$N$162</definedName>
    <definedName name="Video_777" localSheetId="2">BF!$B$2:$N$84</definedName>
    <definedName name="Video_778" localSheetId="2">BF!$B$2:$N$98</definedName>
    <definedName name="Video_779" localSheetId="2">BF!$B$2:$N$171</definedName>
    <definedName name="Video_78" localSheetId="2">BF!$B$2:$M$6</definedName>
    <definedName name="Video_780" localSheetId="2">BF!$B$2:$M$19</definedName>
    <definedName name="Video_781" localSheetId="2">BF!$B$2:$N$65</definedName>
    <definedName name="Video_782" localSheetId="2">BF!$B$2:$M$27</definedName>
    <definedName name="Video_783" localSheetId="2">BF!$B$2:$M$26</definedName>
    <definedName name="Video_784" localSheetId="2">BF!$B$2:$M$16</definedName>
    <definedName name="Video_785" localSheetId="2">BF!$B$2:$M$8</definedName>
    <definedName name="Video_786" localSheetId="2">BF!$B$2:$N$57</definedName>
    <definedName name="Video_787" localSheetId="2">BF!$B$2:$N$91</definedName>
    <definedName name="Video_788" localSheetId="2">BF!$B$2:$N$65</definedName>
    <definedName name="Video_789" localSheetId="2">BF!$B$2:$N$309</definedName>
    <definedName name="Video_79" localSheetId="2">BF!$B$2:$N$68</definedName>
    <definedName name="Video_790" localSheetId="2">BF!$B$2:$N$145</definedName>
    <definedName name="Video_791" localSheetId="2">BF!$B$2:$N$165</definedName>
    <definedName name="Video_792" localSheetId="2">BF!$B$2:$N$67</definedName>
    <definedName name="Video_793" localSheetId="2">BF!$B$2:$N$64</definedName>
    <definedName name="Video_794" localSheetId="2">BF!$B$2:$M$40</definedName>
    <definedName name="Video_795" localSheetId="2">BF!$B$2:$N$186</definedName>
    <definedName name="Video_796" localSheetId="2">BF!$B$2:$N$80</definedName>
    <definedName name="Video_797" localSheetId="2">BF!$B$2:$N$152</definedName>
    <definedName name="Video_798" localSheetId="2">BF!$B$2:$M$42</definedName>
    <definedName name="Video_799" localSheetId="2">BF!$B$2:$N$142</definedName>
    <definedName name="Video_8" localSheetId="2">BF!$B$2:$M$32</definedName>
    <definedName name="Video_80" localSheetId="2">BF!$B$2:$M$43</definedName>
    <definedName name="Video_800" localSheetId="2">BF!$B$2:$N$97</definedName>
    <definedName name="Video_801" localSheetId="2">BF!$B$2:$N$131</definedName>
    <definedName name="Video_802" localSheetId="2">BF!$B$2:$N$56</definedName>
    <definedName name="Video_803" localSheetId="2">BF!$B$2:$N$65</definedName>
    <definedName name="Video_804" localSheetId="2">BF!$B$2:$N$66</definedName>
    <definedName name="Video_805" localSheetId="2">BF!$B$2:$N$114</definedName>
    <definedName name="Video_806" localSheetId="2">BF!$B$2:$N$149</definedName>
    <definedName name="Video_807" localSheetId="2">BF!$B$2:$N$165</definedName>
    <definedName name="Video_808" localSheetId="2">BF!$B$2:$M$27</definedName>
    <definedName name="Video_809" localSheetId="2">BF!$B$2:$N$126</definedName>
    <definedName name="Video_81" localSheetId="2">BF!$B$2:$N$179</definedName>
    <definedName name="Video_810" localSheetId="2">BF!$B$2:$M$13</definedName>
    <definedName name="Video_811" localSheetId="2">BF!$B$2:$N$227</definedName>
    <definedName name="Video_812" localSheetId="2">BF!$B$2:$N$227</definedName>
    <definedName name="Video_813" localSheetId="2">BF!$B$2:$N$121</definedName>
    <definedName name="Video_814" localSheetId="2">BF!$B$2:$N$84</definedName>
    <definedName name="Video_815" localSheetId="2">BF!$B$2:$M$48</definedName>
    <definedName name="Video_816" localSheetId="2">BF!$B$2:$N$132</definedName>
    <definedName name="Video_817" localSheetId="2">BF!$B$2:$N$79</definedName>
    <definedName name="Video_818" localSheetId="2">BF!$B$2:$M$25</definedName>
    <definedName name="Video_819" localSheetId="2">BF!$B$2:$M$16</definedName>
    <definedName name="Video_82" localSheetId="2">BF!$B$2:$N$67</definedName>
    <definedName name="Video_820" localSheetId="2">BF!$B$2:$M$17</definedName>
    <definedName name="Video_821" localSheetId="2">BF!$B$2:$M$15</definedName>
    <definedName name="Video_822" localSheetId="2">BF!$B$2:$M$31</definedName>
    <definedName name="Video_823" localSheetId="2">BF!$B$2:$N$141</definedName>
    <definedName name="Video_824" localSheetId="2">BF!$B$2:$N$71</definedName>
    <definedName name="Video_825" localSheetId="2">BF!$B$2:$N$203</definedName>
    <definedName name="Video_826" localSheetId="2">BF!$B$2:$N$81</definedName>
    <definedName name="Video_827" localSheetId="2">BF!$B$2:$N$175</definedName>
    <definedName name="Video_828" localSheetId="2">BF!$B$2:$N$93</definedName>
    <definedName name="Video_829" localSheetId="2">BF!$B$2:$N$163</definedName>
    <definedName name="Video_83" localSheetId="2">BF!$B$2:$N$67</definedName>
    <definedName name="Video_830" localSheetId="2">BF!$B$2:$N$79</definedName>
    <definedName name="Video_831" localSheetId="2">BF!$B$2:$M$12</definedName>
    <definedName name="Video_832" localSheetId="2">BF!$B$2:$N$129</definedName>
    <definedName name="Video_833" localSheetId="2">BF!$B$2:$M$44</definedName>
    <definedName name="Video_834" localSheetId="2">BF!$B$2:$N$165</definedName>
    <definedName name="Video_835" localSheetId="2">BF!$B$2:$M$48</definedName>
    <definedName name="Video_836" localSheetId="2">BF!$B$2:$N$180</definedName>
    <definedName name="Video_837" localSheetId="2">BF!$B$2:$N$144</definedName>
    <definedName name="Video_838" localSheetId="2">BF!$B$2:$N$121</definedName>
    <definedName name="Video_839" localSheetId="2">BF!$B$2:$N$178</definedName>
    <definedName name="Video_84" localSheetId="2">BF!$B$2:$N$140</definedName>
    <definedName name="Video_840" localSheetId="2">BF!$B$2:$M$32</definedName>
    <definedName name="Video_841" localSheetId="2">BF!$B$2:$N$172</definedName>
    <definedName name="Video_842" localSheetId="2">BF!$B$2:$N$173</definedName>
    <definedName name="Video_843" localSheetId="2">BF!$B$2:$N$133</definedName>
    <definedName name="Video_844" localSheetId="2">BF!$B$2:$N$74</definedName>
    <definedName name="Video_845" localSheetId="2">BF!$B$2:$N$97</definedName>
    <definedName name="Video_846" localSheetId="2">BF!$B$2:$N$308</definedName>
    <definedName name="Video_847" localSheetId="2">BF!$B$2:$N$179</definedName>
    <definedName name="Video_848" localSheetId="2">BF!$B$2:$N$120</definedName>
    <definedName name="Video_849" localSheetId="2">BF!$B$2:$N$63</definedName>
    <definedName name="Video_85" localSheetId="2">BF!$B$2:$N$114</definedName>
    <definedName name="Video_850" localSheetId="2">BF!$B$2:$N$111</definedName>
    <definedName name="Video_851" localSheetId="2">BF!$B$2:$N$85</definedName>
    <definedName name="Video_852" localSheetId="2">BF!$B$2:$M$46</definedName>
    <definedName name="Video_853" localSheetId="2">BF!$B$2:$M$11</definedName>
    <definedName name="Video_854" localSheetId="2">BF!$B$2:$M$28</definedName>
    <definedName name="Video_855" localSheetId="2">BF!$B$2:$M$12</definedName>
    <definedName name="Video_856" localSheetId="2">BF!$B$2:$M$33</definedName>
    <definedName name="Video_857" localSheetId="2">BF!$B$2:$N$78</definedName>
    <definedName name="Video_858" localSheetId="2">BF!$B$2:$N$66</definedName>
    <definedName name="Video_859" localSheetId="2">BF!$B$2:$N$100</definedName>
    <definedName name="Video_86" localSheetId="2">BF!$B$2:$N$62</definedName>
    <definedName name="Video_860" localSheetId="2">BF!$B$2:$N$296</definedName>
    <definedName name="Video_861" localSheetId="2">BF!$B$2:$N$229</definedName>
    <definedName name="Video_862" localSheetId="2">BF!$B$2:$M$35</definedName>
    <definedName name="Video_863" localSheetId="2">BF!$B$2:$M$39</definedName>
    <definedName name="Video_864" localSheetId="2">BF!$B$2:$N$174</definedName>
    <definedName name="Video_865" localSheetId="2">BF!$B$2:$M$47</definedName>
    <definedName name="Video_866" localSheetId="2">BF!$B$2:$N$172</definedName>
    <definedName name="Video_867" localSheetId="2">BF!$B$2:$N$84</definedName>
    <definedName name="Video_868" localSheetId="2">BF!$B$2:$N$62</definedName>
    <definedName name="Video_869" localSheetId="2">BF!$B$2:$N$118</definedName>
    <definedName name="Video_87" localSheetId="2">BF!$B$2:$N$131</definedName>
    <definedName name="Video_870" localSheetId="2">BF!$B$2:$N$131</definedName>
    <definedName name="Video_871" localSheetId="2">BF!$B$2:$N$57</definedName>
    <definedName name="Video_872" localSheetId="2">BF!$B$2:$N$132</definedName>
    <definedName name="Video_873" localSheetId="2">BF!$B$2:$M$6</definedName>
    <definedName name="Video_874" localSheetId="2">BF!$B$2:$N$116</definedName>
    <definedName name="Video_875" localSheetId="2">BF!$B$2:$N$62</definedName>
    <definedName name="Video_876" localSheetId="2">BF!$B$2:$N$117</definedName>
    <definedName name="Video_877" localSheetId="2">BF!$B$2:$N$169</definedName>
    <definedName name="Video_878" localSheetId="2">BF!$B$2:$N$173</definedName>
    <definedName name="Video_879" localSheetId="2">BF!$B$2:$M$41</definedName>
    <definedName name="Video_88" localSheetId="2">BF!$B$2:$N$60</definedName>
    <definedName name="Video_880" localSheetId="2">BF!$B$2:$N$112</definedName>
    <definedName name="Video_881" localSheetId="2">BF!$B$2:$M$10</definedName>
    <definedName name="Video_882" localSheetId="2">BF!$B$2:$N$178</definedName>
    <definedName name="Video_883" localSheetId="2">BF!$B$2:$M$19</definedName>
    <definedName name="Video_884" localSheetId="2">BF!$B$2:$M$11</definedName>
    <definedName name="Video_885" localSheetId="2">BF!$B$2:$N$138</definedName>
    <definedName name="Video_886" localSheetId="2">BF!$B$2:$N$95</definedName>
    <definedName name="Video_887" localSheetId="2">BF!$B$2:$N$56</definedName>
    <definedName name="Video_888" localSheetId="2">BF!$B$2:$N$134</definedName>
    <definedName name="Video_889" localSheetId="2">BF!$B$2:$N$74</definedName>
    <definedName name="Video_89" localSheetId="2">BF!$B$2:$N$59</definedName>
    <definedName name="Video_890" localSheetId="2">BF!$B$2:$M$35</definedName>
    <definedName name="Video_891" localSheetId="2">BF!$B$2:$M$29</definedName>
    <definedName name="Video_892" localSheetId="2">BF!$B$2:$M$15</definedName>
    <definedName name="Video_893" localSheetId="2">BF!$B$2:$N$127</definedName>
    <definedName name="Video_894" localSheetId="2">BF!$B$2:$N$87</definedName>
    <definedName name="Video_895" localSheetId="2">BF!$B$2:$N$81</definedName>
    <definedName name="Video_896" localSheetId="2">BF!$B$2:$N$223</definedName>
    <definedName name="Video_897" localSheetId="2">BF!$B$2:$N$136</definedName>
    <definedName name="Video_898" localSheetId="2">BF!$B$2:$M$46</definedName>
    <definedName name="Video_899" localSheetId="2">BF!$B$2:$N$143</definedName>
    <definedName name="Video_9" localSheetId="2">BF!$B$2:$N$137</definedName>
    <definedName name="Video_90" localSheetId="2">BF!$B$2:$N$60</definedName>
    <definedName name="Video_900" localSheetId="2">BF!$B$2:$N$153</definedName>
    <definedName name="Video_901" localSheetId="2">BF!$B$2:$N$98</definedName>
    <definedName name="Video_902" localSheetId="2">BF!$B$2:$M$14</definedName>
    <definedName name="Video_903" localSheetId="2">BF!$B$2:$N$92</definedName>
    <definedName name="Video_904" localSheetId="2">BF!$B$2:$N$76</definedName>
    <definedName name="Video_905" localSheetId="2">BF!$B$2:$N$132</definedName>
    <definedName name="Video_906" localSheetId="2">BF!$B$2:$N$130</definedName>
    <definedName name="Video_907" localSheetId="2">BF!$B$2:$N$122</definedName>
    <definedName name="Video_908" localSheetId="2">BF!$B$2:$N$144</definedName>
    <definedName name="Video_909" localSheetId="2">BF!$B$2:$N$74</definedName>
    <definedName name="Video_91" localSheetId="2">BF!$B$2:$N$61</definedName>
    <definedName name="Video_910" localSheetId="2">BF!$B$2:$M$10</definedName>
    <definedName name="Video_911" localSheetId="2">BF!$B$2:$N$162</definedName>
    <definedName name="Video_912" localSheetId="2">BF!$B$2:$N$150</definedName>
    <definedName name="Video_913" localSheetId="2">BF!$B$2:$M$44</definedName>
    <definedName name="Video_914" localSheetId="2">BF!$B$2:$N$177</definedName>
    <definedName name="Video_915" localSheetId="2">BF!$B$2:$N$91</definedName>
    <definedName name="Video_916" localSheetId="2">BF!$B$2:$N$296</definedName>
    <definedName name="Video_917" localSheetId="2">BF!$B$2:$M$13</definedName>
    <definedName name="Video_918" localSheetId="2">BF!$B$2:$M$34</definedName>
    <definedName name="Video_919" localSheetId="2">BF!$B$2:$N$177</definedName>
    <definedName name="Video_92" localSheetId="2">BF!$B$2:$N$60</definedName>
    <definedName name="Video_920" localSheetId="2">BF!$B$2:$N$131</definedName>
    <definedName name="Video_921" localSheetId="2">BF!$B$2:$N$146</definedName>
    <definedName name="Video_922" localSheetId="2">BF!$B$2:$N$65</definedName>
    <definedName name="Video_923" localSheetId="2">BF!$B$2:$N$148</definedName>
    <definedName name="Video_924" localSheetId="2">BF!$B$2:$N$154</definedName>
    <definedName name="Video_925" localSheetId="2">BF!$B$2:$M$14</definedName>
    <definedName name="Video_926" localSheetId="2">BF!$B$2:$M$38</definedName>
    <definedName name="Video_927" localSheetId="2">BF!$B$2:$N$82</definedName>
    <definedName name="Video_928" localSheetId="2">BF!$B$2:$N$56</definedName>
    <definedName name="Video_929" localSheetId="2">BF!$B$2:$M$22</definedName>
    <definedName name="Video_93" localSheetId="2">BF!$B$2:$M$30</definedName>
    <definedName name="Video_930" localSheetId="2">BF!$B$2:$M$43</definedName>
    <definedName name="Video_931" localSheetId="2">BF!$B$2:$M$22</definedName>
    <definedName name="Video_932" localSheetId="2">BF!$B$2:$M$18</definedName>
    <definedName name="Video_933" localSheetId="2">BF!$B$2:$N$97</definedName>
    <definedName name="Video_934" localSheetId="2">BF!$B$2:$N$81</definedName>
    <definedName name="Video_935" localSheetId="2">BF!$B$2:$M$16</definedName>
    <definedName name="Video_936" localSheetId="2">BF!$B$2:$N$296</definedName>
    <definedName name="Video_937" localSheetId="2">BF!$B$2:$N$101</definedName>
    <definedName name="Video_938" localSheetId="2">BF!$B$2:$M$13</definedName>
    <definedName name="Video_939" localSheetId="2">BF!$B$2:$N$70</definedName>
    <definedName name="Video_94" localSheetId="2">BF!$B$2:$N$64</definedName>
    <definedName name="Video_940" localSheetId="2">BF!$B$2:$N$60</definedName>
    <definedName name="Video_941" localSheetId="2">BF!$B$2:$N$91</definedName>
    <definedName name="Video_942" localSheetId="2">BF!$B$2:$N$150</definedName>
    <definedName name="Video_943" localSheetId="2">BF!$B$2:$M$19</definedName>
    <definedName name="Video_944" localSheetId="2">BF!$B$2:$N$140</definedName>
    <definedName name="Video_945" localSheetId="2">BF!$B$2:$N$60</definedName>
    <definedName name="Video_946" localSheetId="2">BF!$B$2:$N$223</definedName>
    <definedName name="Video_947" localSheetId="2">BF!$B$2:$N$175</definedName>
    <definedName name="Video_948" localSheetId="2">BF!$B$2:$N$58</definedName>
    <definedName name="Video_949" localSheetId="2">BF!$B$2:$N$166</definedName>
    <definedName name="Video_95" localSheetId="2">BF!$B$2:$N$56</definedName>
    <definedName name="Video_950" localSheetId="2">BF!$B$2:$M$36</definedName>
    <definedName name="Video_951" localSheetId="2">BF!$B$2:$N$176</definedName>
    <definedName name="Video_952" localSheetId="2">BF!$B$2:$N$144</definedName>
    <definedName name="Video_953" localSheetId="2">BF!$B$2:$M$35</definedName>
    <definedName name="Video_954" localSheetId="2">BF!$B$2:$N$117</definedName>
    <definedName name="Video_955" localSheetId="2">BF!$B$2:$N$65</definedName>
    <definedName name="Video_956" localSheetId="2">BF!$B$2:$N$133</definedName>
    <definedName name="Video_957" localSheetId="2">BF!$B$2:$M$16</definedName>
    <definedName name="Video_958" localSheetId="2">BF!$B$2:$N$131</definedName>
    <definedName name="Video_959" localSheetId="2">BF!$B$2:$N$171</definedName>
    <definedName name="Video_96" localSheetId="2">BF!$B$2:$N$182</definedName>
    <definedName name="Video_960" localSheetId="2">BF!$B$2:$N$86</definedName>
    <definedName name="Video_961" localSheetId="2">BF!$B$2:$M$41</definedName>
    <definedName name="Video_962" localSheetId="2">BF!$B$2:$N$129</definedName>
    <definedName name="Video_963" localSheetId="2">BF!$B$2:$N$80</definedName>
    <definedName name="Video_964" localSheetId="2">BF!$B$2:$N$77</definedName>
    <definedName name="Video_965" localSheetId="2">BF!$B$2:$M$17</definedName>
    <definedName name="Video_966" localSheetId="2">BF!$B$2:$M$13</definedName>
    <definedName name="Video_967" localSheetId="2">BF!$B$2:$M$16</definedName>
    <definedName name="Video_968" localSheetId="2">BF!$B$2:$M$27</definedName>
    <definedName name="Video_969" localSheetId="2">BF!$B$2:$M$14</definedName>
    <definedName name="Video_97" localSheetId="2">BF!$B$2:$M$44</definedName>
    <definedName name="Video_970" localSheetId="2">BF!$B$2:$N$71</definedName>
    <definedName name="Video_971" localSheetId="2">BF!$B$2:$N$152</definedName>
    <definedName name="Video_972" localSheetId="2">BF!$B$2:$N$152</definedName>
    <definedName name="Video_973" localSheetId="2">BF!$B$2:$N$75</definedName>
    <definedName name="Video_974" localSheetId="2">BF!$B$2:$N$238</definedName>
    <definedName name="Video_975" localSheetId="2">BF!$B$2:$N$200</definedName>
    <definedName name="Video_976" localSheetId="2">BF!$B$2:$N$173</definedName>
    <definedName name="Video_977" localSheetId="2">BF!$B$2:$N$206</definedName>
    <definedName name="Video_978" localSheetId="2">BF!$B$2:$N$164</definedName>
    <definedName name="Video_979" localSheetId="2">BF!$B$2:$N$200</definedName>
    <definedName name="Video_98" localSheetId="2">BF!$B$2:$N$153</definedName>
    <definedName name="Video_980" localSheetId="2">BF!$B$2:$N$255</definedName>
    <definedName name="Video_981" localSheetId="2">BF!$B$2:$M$48</definedName>
    <definedName name="Video_982" localSheetId="2">BF!$B$2:$N$238</definedName>
    <definedName name="Video_983" localSheetId="2">BF!$B$2:$N$57</definedName>
    <definedName name="Video_984" localSheetId="2">BF!$B$2:$N$63</definedName>
    <definedName name="Video_985" localSheetId="2">BF!$B$2:$N$92</definedName>
    <definedName name="Video_986" localSheetId="2">BF!$B$2:$M$32</definedName>
    <definedName name="Video_987" localSheetId="2">BF!$B$2:$N$56</definedName>
    <definedName name="Video_988" localSheetId="2">BF!$B$2:$M$13</definedName>
    <definedName name="Video_989" localSheetId="2">BF!$B$2:$M$20</definedName>
    <definedName name="Video_99" localSheetId="2">BF!$B$2:$N$96</definedName>
    <definedName name="Video_990" localSheetId="2">BF!$B$2:$N$85</definedName>
    <definedName name="Video_991" localSheetId="2">BF!$B$2:$M$28</definedName>
    <definedName name="Video_992" localSheetId="2">BF!$B$2:$M$27</definedName>
    <definedName name="Video_993" localSheetId="2">BF!$B$2:$M$26</definedName>
    <definedName name="Video_994" localSheetId="2">BF!$B$2:$M$27</definedName>
    <definedName name="Video_995" localSheetId="2">BF!$B$2:$M$11</definedName>
    <definedName name="Video_996" localSheetId="2">BF!$B$2:$M$28</definedName>
    <definedName name="Video_997" localSheetId="2">BF!$B$2:$M$30</definedName>
    <definedName name="Video_998" localSheetId="2">BF!$B$2:$N$57</definedName>
    <definedName name="Video_999" localSheetId="2">BF!$B$2:$N$59</definedName>
  </definedNames>
  <calcPr calcId="162913"/>
</workbook>
</file>

<file path=xl/calcChain.xml><?xml version="1.0" encoding="utf-8"?>
<calcChain xmlns="http://schemas.openxmlformats.org/spreadsheetml/2006/main">
  <c r="J52" i="6" l="1"/>
  <c r="L52" i="6"/>
  <c r="J105" i="6"/>
  <c r="L105" i="6"/>
  <c r="J158" i="6"/>
  <c r="L158" i="6"/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O457" i="1" l="1"/>
  <c r="D452" i="1" l="1"/>
  <c r="H4" i="1"/>
  <c r="H5" i="1"/>
  <c r="H6" i="1"/>
  <c r="H7" i="1"/>
  <c r="H8" i="1"/>
  <c r="H9" i="1"/>
  <c r="H10" i="1"/>
  <c r="H12" i="1"/>
  <c r="H13" i="1"/>
  <c r="H14" i="1"/>
  <c r="H16" i="1"/>
  <c r="H17" i="1"/>
  <c r="H18" i="1"/>
  <c r="H20" i="1"/>
  <c r="H21" i="1"/>
  <c r="H22" i="1"/>
  <c r="H24" i="1"/>
  <c r="H25" i="1"/>
  <c r="H26" i="1"/>
  <c r="H28" i="1"/>
  <c r="H29" i="1"/>
  <c r="H30" i="1"/>
  <c r="H32" i="1"/>
  <c r="H33" i="1"/>
  <c r="H34" i="1"/>
  <c r="H36" i="1"/>
  <c r="H37" i="1"/>
  <c r="H38" i="1"/>
  <c r="H40" i="1"/>
  <c r="H41" i="1"/>
  <c r="H42" i="1"/>
  <c r="H44" i="1"/>
  <c r="H45" i="1"/>
  <c r="H46" i="1"/>
  <c r="H47" i="1"/>
  <c r="H48" i="1"/>
  <c r="H49" i="1"/>
  <c r="H50" i="1"/>
  <c r="H52" i="1"/>
  <c r="H53" i="1"/>
  <c r="H54" i="1"/>
  <c r="H55" i="1"/>
  <c r="H56" i="1"/>
  <c r="H57" i="1"/>
  <c r="H58" i="1"/>
  <c r="H60" i="1"/>
  <c r="H61" i="1"/>
  <c r="H62" i="1"/>
  <c r="H63" i="1"/>
  <c r="H64" i="1"/>
  <c r="H65" i="1"/>
  <c r="H66" i="1"/>
  <c r="H68" i="1"/>
  <c r="H69" i="1"/>
  <c r="H70" i="1"/>
  <c r="H71" i="1"/>
  <c r="H72" i="1"/>
  <c r="H73" i="1"/>
  <c r="H74" i="1"/>
  <c r="H76" i="1"/>
  <c r="H77" i="1"/>
  <c r="H78" i="1"/>
  <c r="H79" i="1"/>
  <c r="H80" i="1"/>
  <c r="H81" i="1"/>
  <c r="H82" i="1"/>
  <c r="H84" i="1"/>
  <c r="H85" i="1"/>
  <c r="H86" i="1"/>
  <c r="H87" i="1"/>
  <c r="H88" i="1"/>
  <c r="H89" i="1"/>
  <c r="H90" i="1"/>
  <c r="H92" i="1"/>
  <c r="H93" i="1"/>
  <c r="H94" i="1"/>
  <c r="H95" i="1"/>
  <c r="H96" i="1"/>
  <c r="H97" i="1"/>
  <c r="H98" i="1"/>
  <c r="H100" i="1"/>
  <c r="H101" i="1"/>
  <c r="H102" i="1"/>
  <c r="H103" i="1"/>
  <c r="H104" i="1"/>
  <c r="H105" i="1"/>
  <c r="H106" i="1"/>
  <c r="H108" i="1"/>
  <c r="H109" i="1"/>
  <c r="H110" i="1"/>
  <c r="H111" i="1"/>
  <c r="H112" i="1"/>
  <c r="H113" i="1"/>
  <c r="H114" i="1"/>
  <c r="H116" i="1"/>
  <c r="H117" i="1"/>
  <c r="H118" i="1"/>
  <c r="H119" i="1"/>
  <c r="H120" i="1"/>
  <c r="H121" i="1"/>
  <c r="H122" i="1"/>
  <c r="H124" i="1"/>
  <c r="H125" i="1"/>
  <c r="H126" i="1"/>
  <c r="H127" i="1"/>
  <c r="H128" i="1"/>
  <c r="H129" i="1"/>
  <c r="H130" i="1"/>
  <c r="H132" i="1"/>
  <c r="H133" i="1"/>
  <c r="H134" i="1"/>
  <c r="H135" i="1"/>
  <c r="H136" i="1"/>
  <c r="H137" i="1"/>
  <c r="H138" i="1"/>
  <c r="H140" i="1"/>
  <c r="H141" i="1"/>
  <c r="H142" i="1"/>
  <c r="H143" i="1"/>
  <c r="H144" i="1"/>
  <c r="H145" i="1"/>
  <c r="H146" i="1"/>
  <c r="H148" i="1"/>
  <c r="H149" i="1"/>
  <c r="H150" i="1"/>
  <c r="H151" i="1"/>
  <c r="H152" i="1"/>
  <c r="H153" i="1"/>
  <c r="H154" i="1"/>
  <c r="H156" i="1"/>
  <c r="H157" i="1"/>
  <c r="H158" i="1"/>
  <c r="H159" i="1"/>
  <c r="H160" i="1"/>
  <c r="H161" i="1"/>
  <c r="H162" i="1"/>
  <c r="H164" i="1"/>
  <c r="H165" i="1"/>
  <c r="H166" i="1"/>
  <c r="H167" i="1"/>
  <c r="H168" i="1"/>
  <c r="H169" i="1"/>
  <c r="H170" i="1"/>
  <c r="H172" i="1"/>
  <c r="H173" i="1"/>
  <c r="H174" i="1"/>
  <c r="H175" i="1"/>
  <c r="H176" i="1"/>
  <c r="H177" i="1"/>
  <c r="H178" i="1"/>
  <c r="H180" i="1"/>
  <c r="H181" i="1"/>
  <c r="H182" i="1"/>
  <c r="H183" i="1"/>
  <c r="H184" i="1"/>
  <c r="H185" i="1"/>
  <c r="H186" i="1"/>
  <c r="H188" i="1"/>
  <c r="H189" i="1"/>
  <c r="H190" i="1"/>
  <c r="H191" i="1"/>
  <c r="H192" i="1"/>
  <c r="H193" i="1"/>
  <c r="H194" i="1"/>
  <c r="H196" i="1"/>
  <c r="H197" i="1"/>
  <c r="H198" i="1"/>
  <c r="H199" i="1"/>
  <c r="H200" i="1"/>
  <c r="H201" i="1"/>
  <c r="H202" i="1"/>
  <c r="H204" i="1"/>
  <c r="H205" i="1"/>
  <c r="H206" i="1"/>
  <c r="H207" i="1"/>
  <c r="H208" i="1"/>
  <c r="H209" i="1"/>
  <c r="H210" i="1"/>
  <c r="H212" i="1"/>
  <c r="H213" i="1"/>
  <c r="H214" i="1"/>
  <c r="H215" i="1"/>
  <c r="H216" i="1"/>
  <c r="H217" i="1"/>
  <c r="H218" i="1"/>
  <c r="H220" i="1"/>
  <c r="H221" i="1"/>
  <c r="H222" i="1"/>
  <c r="H223" i="1"/>
  <c r="H224" i="1"/>
  <c r="H225" i="1"/>
  <c r="H226" i="1"/>
  <c r="H228" i="1"/>
  <c r="H229" i="1"/>
  <c r="H230" i="1"/>
  <c r="H231" i="1"/>
  <c r="H232" i="1"/>
  <c r="H233" i="1"/>
  <c r="H234" i="1"/>
  <c r="H236" i="1"/>
  <c r="H237" i="1"/>
  <c r="H238" i="1"/>
  <c r="H239" i="1"/>
  <c r="H240" i="1"/>
  <c r="H241" i="1"/>
  <c r="H242" i="1"/>
  <c r="H244" i="1"/>
  <c r="H245" i="1"/>
  <c r="H246" i="1"/>
  <c r="H247" i="1"/>
  <c r="H248" i="1"/>
  <c r="H249" i="1"/>
  <c r="H250" i="1"/>
  <c r="H252" i="1"/>
  <c r="H253" i="1"/>
  <c r="H254" i="1"/>
  <c r="H255" i="1"/>
  <c r="H256" i="1"/>
  <c r="H257" i="1"/>
  <c r="H258" i="1"/>
  <c r="H260" i="1"/>
  <c r="H261" i="1"/>
  <c r="H262" i="1"/>
  <c r="H263" i="1"/>
  <c r="H264" i="1"/>
  <c r="H265" i="1"/>
  <c r="H266" i="1"/>
  <c r="H268" i="1"/>
  <c r="H269" i="1"/>
  <c r="H270" i="1"/>
  <c r="H271" i="1"/>
  <c r="H272" i="1"/>
  <c r="H273" i="1"/>
  <c r="H274" i="1"/>
  <c r="H276" i="1"/>
  <c r="H277" i="1"/>
  <c r="H278" i="1"/>
  <c r="H279" i="1"/>
  <c r="H280" i="1"/>
  <c r="H281" i="1"/>
  <c r="H282" i="1"/>
  <c r="H284" i="1"/>
  <c r="H285" i="1"/>
  <c r="H286" i="1"/>
  <c r="H287" i="1"/>
  <c r="H288" i="1"/>
  <c r="H289" i="1"/>
  <c r="H290" i="1"/>
  <c r="H292" i="1"/>
  <c r="H293" i="1"/>
  <c r="H294" i="1"/>
  <c r="H295" i="1"/>
  <c r="H296" i="1"/>
  <c r="H297" i="1"/>
  <c r="H298" i="1"/>
  <c r="H300" i="1"/>
  <c r="H301" i="1"/>
  <c r="H302" i="1"/>
  <c r="H303" i="1"/>
  <c r="H304" i="1"/>
  <c r="H305" i="1"/>
  <c r="H306" i="1"/>
  <c r="H308" i="1"/>
  <c r="H309" i="1"/>
  <c r="H310" i="1"/>
  <c r="H311" i="1"/>
  <c r="H312" i="1"/>
  <c r="H313" i="1"/>
  <c r="H314" i="1"/>
  <c r="H316" i="1"/>
  <c r="H317" i="1"/>
  <c r="H318" i="1"/>
  <c r="H319" i="1"/>
  <c r="H320" i="1"/>
  <c r="H321" i="1"/>
  <c r="H322" i="1"/>
  <c r="H324" i="1"/>
  <c r="H325" i="1"/>
  <c r="H326" i="1"/>
  <c r="H327" i="1"/>
  <c r="H328" i="1"/>
  <c r="H329" i="1"/>
  <c r="H330" i="1"/>
  <c r="H332" i="1"/>
  <c r="H333" i="1"/>
  <c r="H334" i="1"/>
  <c r="H335" i="1"/>
  <c r="H336" i="1"/>
  <c r="H337" i="1"/>
  <c r="H338" i="1"/>
  <c r="H340" i="1"/>
  <c r="H341" i="1"/>
  <c r="H342" i="1"/>
  <c r="H343" i="1"/>
  <c r="H344" i="1"/>
  <c r="H345" i="1"/>
  <c r="H348" i="1"/>
  <c r="H349" i="1"/>
  <c r="H350" i="1"/>
  <c r="H351" i="1"/>
  <c r="H352" i="1"/>
  <c r="H353" i="1"/>
  <c r="H356" i="1"/>
  <c r="H357" i="1"/>
  <c r="H358" i="1"/>
  <c r="H359" i="1"/>
  <c r="H360" i="1"/>
  <c r="H361" i="1"/>
  <c r="H364" i="1"/>
  <c r="H365" i="1"/>
  <c r="H366" i="1"/>
  <c r="H367" i="1"/>
  <c r="H368" i="1"/>
  <c r="H369" i="1"/>
  <c r="H372" i="1"/>
  <c r="H373" i="1"/>
  <c r="H374" i="1"/>
  <c r="H375" i="1"/>
  <c r="H376" i="1"/>
  <c r="H377" i="1"/>
  <c r="H380" i="1"/>
  <c r="H381" i="1"/>
  <c r="H382" i="1"/>
  <c r="H383" i="1"/>
  <c r="H384" i="1"/>
  <c r="H385" i="1"/>
  <c r="H388" i="1"/>
  <c r="H389" i="1"/>
  <c r="H390" i="1"/>
  <c r="H391" i="1"/>
  <c r="H392" i="1"/>
  <c r="H393" i="1"/>
  <c r="H396" i="1"/>
  <c r="H397" i="1"/>
  <c r="H398" i="1"/>
  <c r="H399" i="1"/>
  <c r="H400" i="1"/>
  <c r="H401" i="1"/>
  <c r="H404" i="1"/>
  <c r="H405" i="1"/>
  <c r="H406" i="1"/>
  <c r="H407" i="1"/>
  <c r="H408" i="1"/>
  <c r="H409" i="1"/>
  <c r="H412" i="1"/>
  <c r="H413" i="1"/>
  <c r="H414" i="1"/>
  <c r="H415" i="1"/>
  <c r="H416" i="1"/>
  <c r="H417" i="1"/>
  <c r="H420" i="1"/>
  <c r="H421" i="1"/>
  <c r="H422" i="1"/>
  <c r="H423" i="1"/>
  <c r="H424" i="1"/>
  <c r="H425" i="1"/>
  <c r="H428" i="1"/>
  <c r="H429" i="1"/>
  <c r="H430" i="1"/>
  <c r="H431" i="1"/>
  <c r="H432" i="1"/>
  <c r="H433" i="1"/>
  <c r="H436" i="1"/>
  <c r="H437" i="1"/>
  <c r="H438" i="1"/>
  <c r="H439" i="1"/>
  <c r="H440" i="1"/>
  <c r="H441" i="1"/>
  <c r="H444" i="1"/>
  <c r="H445" i="1"/>
  <c r="H446" i="1"/>
  <c r="H447" i="1"/>
  <c r="H448" i="1"/>
  <c r="H449" i="1"/>
  <c r="F451" i="1" l="1"/>
  <c r="H451" i="1"/>
  <c r="F443" i="1"/>
  <c r="H443" i="1"/>
  <c r="F435" i="1"/>
  <c r="H435" i="1"/>
  <c r="F427" i="1"/>
  <c r="H427" i="1"/>
  <c r="F419" i="1"/>
  <c r="H419" i="1"/>
  <c r="F411" i="1"/>
  <c r="H411" i="1"/>
  <c r="F403" i="1"/>
  <c r="H403" i="1"/>
  <c r="F395" i="1"/>
  <c r="H395" i="1"/>
  <c r="F387" i="1"/>
  <c r="H387" i="1"/>
  <c r="F379" i="1"/>
  <c r="H379" i="1"/>
  <c r="F371" i="1"/>
  <c r="H371" i="1"/>
  <c r="F363" i="1"/>
  <c r="H363" i="1"/>
  <c r="F355" i="1"/>
  <c r="H355" i="1"/>
  <c r="F347" i="1"/>
  <c r="H347" i="1"/>
  <c r="F339" i="1"/>
  <c r="H339" i="1"/>
  <c r="F331" i="1"/>
  <c r="H331" i="1"/>
  <c r="F323" i="1"/>
  <c r="H323" i="1"/>
  <c r="F315" i="1"/>
  <c r="H315" i="1"/>
  <c r="F307" i="1"/>
  <c r="H307" i="1"/>
  <c r="F299" i="1"/>
  <c r="H299" i="1"/>
  <c r="F291" i="1"/>
  <c r="H291" i="1"/>
  <c r="F283" i="1"/>
  <c r="H283" i="1"/>
  <c r="F275" i="1"/>
  <c r="H275" i="1"/>
  <c r="F267" i="1"/>
  <c r="H267" i="1"/>
  <c r="F259" i="1"/>
  <c r="H259" i="1"/>
  <c r="F251" i="1"/>
  <c r="H251" i="1"/>
  <c r="F243" i="1"/>
  <c r="H243" i="1"/>
  <c r="F235" i="1"/>
  <c r="H235" i="1"/>
  <c r="F227" i="1"/>
  <c r="H227" i="1"/>
  <c r="F219" i="1"/>
  <c r="H219" i="1"/>
  <c r="F211" i="1"/>
  <c r="H211" i="1"/>
  <c r="F203" i="1"/>
  <c r="H203" i="1"/>
  <c r="F195" i="1"/>
  <c r="H195" i="1"/>
  <c r="F187" i="1"/>
  <c r="H187" i="1"/>
  <c r="F179" i="1"/>
  <c r="H179" i="1"/>
  <c r="F171" i="1"/>
  <c r="H171" i="1"/>
  <c r="F163" i="1"/>
  <c r="H163" i="1"/>
  <c r="F155" i="1"/>
  <c r="H155" i="1"/>
  <c r="F147" i="1"/>
  <c r="H147" i="1"/>
  <c r="F139" i="1"/>
  <c r="H139" i="1"/>
  <c r="F131" i="1"/>
  <c r="H131" i="1"/>
  <c r="F123" i="1"/>
  <c r="H123" i="1"/>
  <c r="F115" i="1"/>
  <c r="H115" i="1"/>
  <c r="F107" i="1"/>
  <c r="H107" i="1"/>
  <c r="F99" i="1"/>
  <c r="H99" i="1"/>
  <c r="F91" i="1"/>
  <c r="H91" i="1"/>
  <c r="F83" i="1"/>
  <c r="H83" i="1"/>
  <c r="F75" i="1"/>
  <c r="H75" i="1"/>
  <c r="F67" i="1"/>
  <c r="H67" i="1"/>
  <c r="F59" i="1"/>
  <c r="H59" i="1"/>
  <c r="F51" i="1"/>
  <c r="H51" i="1"/>
  <c r="F43" i="1"/>
  <c r="H43" i="1"/>
  <c r="F39" i="1"/>
  <c r="H39" i="1"/>
  <c r="F35" i="1"/>
  <c r="H35" i="1"/>
  <c r="F31" i="1"/>
  <c r="H31" i="1"/>
  <c r="F27" i="1"/>
  <c r="H27" i="1"/>
  <c r="F23" i="1"/>
  <c r="H23" i="1"/>
  <c r="F19" i="1"/>
  <c r="H19" i="1"/>
  <c r="F15" i="1"/>
  <c r="H15" i="1"/>
  <c r="F11" i="1"/>
  <c r="H11" i="1"/>
  <c r="G450" i="1"/>
  <c r="H450" i="1"/>
  <c r="G442" i="1"/>
  <c r="H442" i="1"/>
  <c r="G434" i="1"/>
  <c r="H434" i="1"/>
  <c r="G426" i="1"/>
  <c r="H426" i="1"/>
  <c r="G418" i="1"/>
  <c r="H418" i="1"/>
  <c r="G410" i="1"/>
  <c r="H410" i="1"/>
  <c r="G402" i="1"/>
  <c r="H402" i="1"/>
  <c r="G394" i="1"/>
  <c r="H394" i="1"/>
  <c r="G386" i="1"/>
  <c r="H386" i="1"/>
  <c r="G378" i="1"/>
  <c r="H378" i="1"/>
  <c r="G370" i="1"/>
  <c r="H370" i="1"/>
  <c r="G362" i="1"/>
  <c r="H362" i="1"/>
  <c r="G354" i="1"/>
  <c r="H354" i="1"/>
  <c r="G346" i="1"/>
  <c r="H346" i="1"/>
  <c r="F7" i="1"/>
  <c r="F444" i="1"/>
  <c r="F436" i="1"/>
  <c r="F428" i="1"/>
  <c r="F420" i="1"/>
  <c r="F412" i="1"/>
  <c r="F404" i="1"/>
  <c r="F396" i="1"/>
  <c r="F388" i="1"/>
  <c r="F380" i="1"/>
  <c r="F372" i="1"/>
  <c r="F364" i="1"/>
  <c r="F356" i="1"/>
  <c r="F348" i="1"/>
  <c r="F332" i="1"/>
  <c r="G324" i="1"/>
  <c r="F316" i="1"/>
  <c r="F300" i="1"/>
  <c r="G292" i="1"/>
  <c r="F284" i="1"/>
  <c r="F268" i="1"/>
  <c r="G260" i="1"/>
  <c r="F252" i="1"/>
  <c r="F236" i="1"/>
  <c r="G228" i="1"/>
  <c r="F220" i="1"/>
  <c r="F204" i="1"/>
  <c r="G196" i="1"/>
  <c r="F188" i="1"/>
  <c r="F172" i="1"/>
  <c r="G164" i="1"/>
  <c r="F156" i="1"/>
  <c r="F140" i="1"/>
  <c r="G132" i="1"/>
  <c r="F124" i="1"/>
  <c r="F108" i="1"/>
  <c r="G100" i="1"/>
  <c r="F92" i="1"/>
  <c r="F76" i="1"/>
  <c r="G68" i="1"/>
  <c r="F60" i="1"/>
  <c r="F44" i="1"/>
  <c r="G36" i="1"/>
  <c r="F28" i="1"/>
  <c r="F12" i="1"/>
  <c r="G451" i="1"/>
  <c r="G443" i="1"/>
  <c r="G435" i="1"/>
  <c r="G427" i="1"/>
  <c r="G419" i="1"/>
  <c r="G411" i="1"/>
  <c r="G403" i="1"/>
  <c r="G395" i="1"/>
  <c r="G387" i="1"/>
  <c r="G379" i="1"/>
  <c r="G371" i="1"/>
  <c r="G363" i="1"/>
  <c r="G355" i="1"/>
  <c r="G347" i="1"/>
  <c r="F324" i="1"/>
  <c r="F292" i="1"/>
  <c r="F260" i="1"/>
  <c r="F228" i="1"/>
  <c r="F196" i="1"/>
  <c r="F164" i="1"/>
  <c r="F132" i="1"/>
  <c r="F100" i="1"/>
  <c r="F68" i="1"/>
  <c r="F36" i="1"/>
  <c r="F440" i="1"/>
  <c r="F416" i="1"/>
  <c r="G340" i="1"/>
  <c r="G336" i="1"/>
  <c r="F320" i="1"/>
  <c r="G308" i="1"/>
  <c r="G304" i="1"/>
  <c r="F288" i="1"/>
  <c r="G276" i="1"/>
  <c r="G272" i="1"/>
  <c r="F256" i="1"/>
  <c r="G244" i="1"/>
  <c r="G240" i="1"/>
  <c r="F224" i="1"/>
  <c r="G212" i="1"/>
  <c r="G208" i="1"/>
  <c r="F192" i="1"/>
  <c r="G180" i="1"/>
  <c r="G176" i="1"/>
  <c r="F160" i="1"/>
  <c r="G148" i="1"/>
  <c r="G144" i="1"/>
  <c r="F128" i="1"/>
  <c r="G116" i="1"/>
  <c r="G112" i="1"/>
  <c r="F96" i="1"/>
  <c r="G84" i="1"/>
  <c r="G80" i="1"/>
  <c r="F64" i="1"/>
  <c r="G52" i="1"/>
  <c r="G48" i="1"/>
  <c r="F32" i="1"/>
  <c r="G20" i="1"/>
  <c r="G16" i="1"/>
  <c r="F447" i="1"/>
  <c r="F439" i="1"/>
  <c r="F431" i="1"/>
  <c r="F423" i="1"/>
  <c r="F415" i="1"/>
  <c r="F407" i="1"/>
  <c r="F399" i="1"/>
  <c r="F391" i="1"/>
  <c r="F383" i="1"/>
  <c r="F375" i="1"/>
  <c r="F367" i="1"/>
  <c r="F359" i="1"/>
  <c r="F351" i="1"/>
  <c r="F340" i="1"/>
  <c r="F308" i="1"/>
  <c r="F276" i="1"/>
  <c r="F244" i="1"/>
  <c r="F212" i="1"/>
  <c r="F180" i="1"/>
  <c r="F148" i="1"/>
  <c r="F116" i="1"/>
  <c r="F84" i="1"/>
  <c r="F52" i="1"/>
  <c r="F20" i="1"/>
  <c r="F445" i="1"/>
  <c r="G445" i="1"/>
  <c r="F433" i="1"/>
  <c r="G433" i="1"/>
  <c r="F413" i="1"/>
  <c r="G413" i="1"/>
  <c r="F397" i="1"/>
  <c r="G397" i="1"/>
  <c r="F389" i="1"/>
  <c r="G389" i="1"/>
  <c r="F377" i="1"/>
  <c r="G377" i="1"/>
  <c r="F361" i="1"/>
  <c r="G361" i="1"/>
  <c r="F349" i="1"/>
  <c r="G349" i="1"/>
  <c r="G333" i="1"/>
  <c r="F333" i="1"/>
  <c r="G317" i="1"/>
  <c r="F317" i="1"/>
  <c r="G305" i="1"/>
  <c r="F305" i="1"/>
  <c r="G293" i="1"/>
  <c r="F293" i="1"/>
  <c r="G281" i="1"/>
  <c r="F281" i="1"/>
  <c r="F449" i="1"/>
  <c r="G449" i="1"/>
  <c r="F437" i="1"/>
  <c r="G437" i="1"/>
  <c r="F425" i="1"/>
  <c r="G425" i="1"/>
  <c r="F421" i="1"/>
  <c r="G421" i="1"/>
  <c r="F405" i="1"/>
  <c r="G405" i="1"/>
  <c r="F385" i="1"/>
  <c r="G385" i="1"/>
  <c r="F369" i="1"/>
  <c r="G369" i="1"/>
  <c r="F357" i="1"/>
  <c r="G357" i="1"/>
  <c r="F345" i="1"/>
  <c r="G345" i="1"/>
  <c r="G337" i="1"/>
  <c r="F337" i="1"/>
  <c r="G325" i="1"/>
  <c r="F325" i="1"/>
  <c r="G313" i="1"/>
  <c r="F313" i="1"/>
  <c r="G301" i="1"/>
  <c r="F301" i="1"/>
  <c r="G289" i="1"/>
  <c r="F289" i="1"/>
  <c r="F441" i="1"/>
  <c r="G441" i="1"/>
  <c r="F429" i="1"/>
  <c r="G429" i="1"/>
  <c r="F417" i="1"/>
  <c r="G417" i="1"/>
  <c r="F409" i="1"/>
  <c r="G409" i="1"/>
  <c r="F401" i="1"/>
  <c r="G401" i="1"/>
  <c r="F393" i="1"/>
  <c r="G393" i="1"/>
  <c r="F381" i="1"/>
  <c r="G381" i="1"/>
  <c r="F373" i="1"/>
  <c r="G373" i="1"/>
  <c r="F365" i="1"/>
  <c r="G365" i="1"/>
  <c r="F353" i="1"/>
  <c r="G353" i="1"/>
  <c r="G341" i="1"/>
  <c r="F341" i="1"/>
  <c r="G329" i="1"/>
  <c r="F329" i="1"/>
  <c r="G321" i="1"/>
  <c r="F321" i="1"/>
  <c r="G309" i="1"/>
  <c r="F309" i="1"/>
  <c r="G297" i="1"/>
  <c r="F297" i="1"/>
  <c r="G285" i="1"/>
  <c r="F285" i="1"/>
  <c r="G277" i="1"/>
  <c r="F277" i="1"/>
  <c r="G265" i="1"/>
  <c r="F265" i="1"/>
  <c r="G253" i="1"/>
  <c r="F253" i="1"/>
  <c r="G241" i="1"/>
  <c r="F241" i="1"/>
  <c r="G229" i="1"/>
  <c r="F229" i="1"/>
  <c r="G217" i="1"/>
  <c r="F217" i="1"/>
  <c r="G209" i="1"/>
  <c r="F209" i="1"/>
  <c r="G193" i="1"/>
  <c r="F193" i="1"/>
  <c r="G181" i="1"/>
  <c r="F181" i="1"/>
  <c r="G169" i="1"/>
  <c r="F169" i="1"/>
  <c r="G157" i="1"/>
  <c r="F157" i="1"/>
  <c r="G137" i="1"/>
  <c r="F137" i="1"/>
  <c r="G129" i="1"/>
  <c r="F129" i="1"/>
  <c r="G117" i="1"/>
  <c r="F117" i="1"/>
  <c r="G109" i="1"/>
  <c r="F109" i="1"/>
  <c r="G101" i="1"/>
  <c r="F101" i="1"/>
  <c r="G97" i="1"/>
  <c r="F97" i="1"/>
  <c r="G81" i="1"/>
  <c r="F81" i="1"/>
  <c r="G69" i="1"/>
  <c r="F69" i="1"/>
  <c r="G57" i="1"/>
  <c r="F57" i="1"/>
  <c r="G49" i="1"/>
  <c r="F49" i="1"/>
  <c r="G33" i="1"/>
  <c r="F33" i="1"/>
  <c r="G29" i="1"/>
  <c r="F29" i="1"/>
  <c r="G21" i="1"/>
  <c r="F21" i="1"/>
  <c r="G13" i="1"/>
  <c r="F13" i="1"/>
  <c r="G448" i="1"/>
  <c r="G436" i="1"/>
  <c r="G420" i="1"/>
  <c r="G408" i="1"/>
  <c r="G396" i="1"/>
  <c r="G392" i="1"/>
  <c r="G380" i="1"/>
  <c r="G376" i="1"/>
  <c r="G372" i="1"/>
  <c r="G368" i="1"/>
  <c r="G364" i="1"/>
  <c r="G360" i="1"/>
  <c r="G356" i="1"/>
  <c r="G352" i="1"/>
  <c r="G348" i="1"/>
  <c r="G344" i="1"/>
  <c r="G332" i="1"/>
  <c r="G328" i="1"/>
  <c r="G316" i="1"/>
  <c r="G312" i="1"/>
  <c r="G300" i="1"/>
  <c r="G296" i="1"/>
  <c r="G284" i="1"/>
  <c r="G280" i="1"/>
  <c r="G268" i="1"/>
  <c r="G264" i="1"/>
  <c r="G252" i="1"/>
  <c r="G248" i="1"/>
  <c r="G236" i="1"/>
  <c r="G232" i="1"/>
  <c r="G220" i="1"/>
  <c r="G216" i="1"/>
  <c r="G204" i="1"/>
  <c r="G200" i="1"/>
  <c r="G188" i="1"/>
  <c r="G184" i="1"/>
  <c r="G172" i="1"/>
  <c r="G168" i="1"/>
  <c r="G156" i="1"/>
  <c r="G152" i="1"/>
  <c r="G140" i="1"/>
  <c r="G136" i="1"/>
  <c r="G124" i="1"/>
  <c r="G120" i="1"/>
  <c r="G108" i="1"/>
  <c r="G104" i="1"/>
  <c r="G92" i="1"/>
  <c r="G88" i="1"/>
  <c r="G76" i="1"/>
  <c r="G72" i="1"/>
  <c r="G60" i="1"/>
  <c r="G56" i="1"/>
  <c r="G44" i="1"/>
  <c r="G40" i="1"/>
  <c r="G28" i="1"/>
  <c r="G24" i="1"/>
  <c r="G12" i="1"/>
  <c r="G8" i="1"/>
  <c r="G320" i="1"/>
  <c r="G288" i="1"/>
  <c r="G256" i="1"/>
  <c r="G224" i="1"/>
  <c r="G192" i="1"/>
  <c r="G160" i="1"/>
  <c r="G128" i="1"/>
  <c r="G96" i="1"/>
  <c r="G64" i="1"/>
  <c r="G32" i="1"/>
  <c r="G269" i="1"/>
  <c r="F269" i="1"/>
  <c r="G257" i="1"/>
  <c r="F257" i="1"/>
  <c r="G245" i="1"/>
  <c r="F245" i="1"/>
  <c r="G233" i="1"/>
  <c r="F233" i="1"/>
  <c r="G225" i="1"/>
  <c r="F225" i="1"/>
  <c r="G213" i="1"/>
  <c r="F213" i="1"/>
  <c r="G201" i="1"/>
  <c r="F201" i="1"/>
  <c r="G189" i="1"/>
  <c r="F189" i="1"/>
  <c r="G177" i="1"/>
  <c r="F177" i="1"/>
  <c r="G165" i="1"/>
  <c r="F165" i="1"/>
  <c r="G149" i="1"/>
  <c r="F149" i="1"/>
  <c r="G141" i="1"/>
  <c r="F141" i="1"/>
  <c r="G125" i="1"/>
  <c r="F125" i="1"/>
  <c r="G105" i="1"/>
  <c r="F105" i="1"/>
  <c r="G85" i="1"/>
  <c r="F85" i="1"/>
  <c r="G73" i="1"/>
  <c r="F73" i="1"/>
  <c r="G61" i="1"/>
  <c r="F61" i="1"/>
  <c r="G45" i="1"/>
  <c r="F45" i="1"/>
  <c r="G37" i="1"/>
  <c r="F37" i="1"/>
  <c r="G17" i="1"/>
  <c r="F17" i="1"/>
  <c r="G5" i="1"/>
  <c r="F5" i="1"/>
  <c r="G444" i="1"/>
  <c r="G432" i="1"/>
  <c r="G424" i="1"/>
  <c r="G412" i="1"/>
  <c r="G400" i="1"/>
  <c r="G384" i="1"/>
  <c r="G343" i="1"/>
  <c r="G339" i="1"/>
  <c r="G335" i="1"/>
  <c r="G331" i="1"/>
  <c r="G327" i="1"/>
  <c r="G323" i="1"/>
  <c r="G319" i="1"/>
  <c r="G315" i="1"/>
  <c r="G311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F448" i="1"/>
  <c r="F432" i="1"/>
  <c r="F424" i="1"/>
  <c r="F408" i="1"/>
  <c r="F400" i="1"/>
  <c r="F392" i="1"/>
  <c r="F384" i="1"/>
  <c r="F376" i="1"/>
  <c r="F368" i="1"/>
  <c r="F360" i="1"/>
  <c r="F352" i="1"/>
  <c r="F344" i="1"/>
  <c r="F336" i="1"/>
  <c r="F328" i="1"/>
  <c r="F312" i="1"/>
  <c r="F304" i="1"/>
  <c r="F296" i="1"/>
  <c r="F280" i="1"/>
  <c r="F272" i="1"/>
  <c r="F264" i="1"/>
  <c r="F248" i="1"/>
  <c r="F240" i="1"/>
  <c r="F232" i="1"/>
  <c r="F216" i="1"/>
  <c r="F208" i="1"/>
  <c r="F200" i="1"/>
  <c r="F184" i="1"/>
  <c r="F176" i="1"/>
  <c r="F168" i="1"/>
  <c r="F152" i="1"/>
  <c r="F144" i="1"/>
  <c r="F136" i="1"/>
  <c r="F120" i="1"/>
  <c r="F112" i="1"/>
  <c r="F104" i="1"/>
  <c r="F88" i="1"/>
  <c r="F80" i="1"/>
  <c r="F72" i="1"/>
  <c r="F56" i="1"/>
  <c r="F48" i="1"/>
  <c r="F40" i="1"/>
  <c r="F24" i="1"/>
  <c r="F16" i="1"/>
  <c r="F8" i="1"/>
  <c r="G447" i="1"/>
  <c r="G439" i="1"/>
  <c r="G431" i="1"/>
  <c r="G423" i="1"/>
  <c r="G415" i="1"/>
  <c r="G407" i="1"/>
  <c r="G399" i="1"/>
  <c r="G391" i="1"/>
  <c r="G383" i="1"/>
  <c r="G375" i="1"/>
  <c r="G367" i="1"/>
  <c r="G359" i="1"/>
  <c r="G351" i="1"/>
  <c r="G273" i="1"/>
  <c r="F273" i="1"/>
  <c r="G261" i="1"/>
  <c r="F261" i="1"/>
  <c r="G249" i="1"/>
  <c r="F249" i="1"/>
  <c r="G237" i="1"/>
  <c r="F237" i="1"/>
  <c r="G221" i="1"/>
  <c r="F221" i="1"/>
  <c r="G205" i="1"/>
  <c r="F205" i="1"/>
  <c r="G197" i="1"/>
  <c r="F197" i="1"/>
  <c r="G185" i="1"/>
  <c r="F185" i="1"/>
  <c r="G173" i="1"/>
  <c r="F173" i="1"/>
  <c r="G161" i="1"/>
  <c r="F161" i="1"/>
  <c r="G153" i="1"/>
  <c r="F153" i="1"/>
  <c r="G145" i="1"/>
  <c r="F145" i="1"/>
  <c r="G133" i="1"/>
  <c r="F133" i="1"/>
  <c r="G121" i="1"/>
  <c r="F121" i="1"/>
  <c r="G113" i="1"/>
  <c r="F113" i="1"/>
  <c r="G93" i="1"/>
  <c r="F93" i="1"/>
  <c r="G89" i="1"/>
  <c r="F89" i="1"/>
  <c r="G77" i="1"/>
  <c r="F77" i="1"/>
  <c r="G65" i="1"/>
  <c r="F65" i="1"/>
  <c r="G53" i="1"/>
  <c r="F53" i="1"/>
  <c r="G41" i="1"/>
  <c r="F41" i="1"/>
  <c r="G25" i="1"/>
  <c r="F25" i="1"/>
  <c r="G9" i="1"/>
  <c r="F9" i="1"/>
  <c r="G440" i="1"/>
  <c r="G428" i="1"/>
  <c r="G416" i="1"/>
  <c r="G404" i="1"/>
  <c r="G388" i="1"/>
  <c r="F450" i="1"/>
  <c r="F446" i="1"/>
  <c r="F442" i="1"/>
  <c r="F438" i="1"/>
  <c r="F434" i="1"/>
  <c r="F430" i="1"/>
  <c r="F426" i="1"/>
  <c r="F422" i="1"/>
  <c r="F418" i="1"/>
  <c r="F414" i="1"/>
  <c r="F410" i="1"/>
  <c r="F406" i="1"/>
  <c r="F402" i="1"/>
  <c r="F398" i="1"/>
  <c r="F394" i="1"/>
  <c r="F390" i="1"/>
  <c r="F386" i="1"/>
  <c r="F382" i="1"/>
  <c r="F378" i="1"/>
  <c r="F374" i="1"/>
  <c r="F370" i="1"/>
  <c r="F366" i="1"/>
  <c r="F362" i="1"/>
  <c r="F358" i="1"/>
  <c r="F354" i="1"/>
  <c r="F350" i="1"/>
  <c r="F346" i="1"/>
  <c r="G342" i="1"/>
  <c r="F342" i="1"/>
  <c r="G338" i="1"/>
  <c r="F338" i="1"/>
  <c r="G334" i="1"/>
  <c r="F334" i="1"/>
  <c r="G330" i="1"/>
  <c r="F330" i="1"/>
  <c r="G326" i="1"/>
  <c r="F326" i="1"/>
  <c r="G322" i="1"/>
  <c r="F322" i="1"/>
  <c r="G318" i="1"/>
  <c r="F318" i="1"/>
  <c r="G314" i="1"/>
  <c r="F314" i="1"/>
  <c r="G310" i="1"/>
  <c r="F310" i="1"/>
  <c r="G306" i="1"/>
  <c r="F306" i="1"/>
  <c r="G302" i="1"/>
  <c r="F302" i="1"/>
  <c r="G298" i="1"/>
  <c r="F298" i="1"/>
  <c r="G294" i="1"/>
  <c r="F294" i="1"/>
  <c r="G290" i="1"/>
  <c r="F290" i="1"/>
  <c r="G286" i="1"/>
  <c r="F286" i="1"/>
  <c r="G282" i="1"/>
  <c r="F282" i="1"/>
  <c r="G278" i="1"/>
  <c r="F278" i="1"/>
  <c r="G274" i="1"/>
  <c r="F274" i="1"/>
  <c r="G270" i="1"/>
  <c r="F270" i="1"/>
  <c r="G266" i="1"/>
  <c r="F266" i="1"/>
  <c r="G262" i="1"/>
  <c r="F262" i="1"/>
  <c r="G258" i="1"/>
  <c r="F258" i="1"/>
  <c r="G254" i="1"/>
  <c r="F254" i="1"/>
  <c r="G250" i="1"/>
  <c r="F250" i="1"/>
  <c r="G246" i="1"/>
  <c r="F246" i="1"/>
  <c r="G242" i="1"/>
  <c r="F242" i="1"/>
  <c r="G238" i="1"/>
  <c r="F238" i="1"/>
  <c r="G234" i="1"/>
  <c r="F234" i="1"/>
  <c r="G230" i="1"/>
  <c r="F230" i="1"/>
  <c r="G226" i="1"/>
  <c r="F226" i="1"/>
  <c r="G222" i="1"/>
  <c r="F222" i="1"/>
  <c r="G218" i="1"/>
  <c r="F218" i="1"/>
  <c r="G214" i="1"/>
  <c r="F214" i="1"/>
  <c r="G210" i="1"/>
  <c r="F210" i="1"/>
  <c r="G206" i="1"/>
  <c r="F206" i="1"/>
  <c r="G202" i="1"/>
  <c r="F202" i="1"/>
  <c r="G198" i="1"/>
  <c r="F198" i="1"/>
  <c r="G194" i="1"/>
  <c r="F194" i="1"/>
  <c r="G190" i="1"/>
  <c r="F190" i="1"/>
  <c r="G186" i="1"/>
  <c r="F186" i="1"/>
  <c r="G182" i="1"/>
  <c r="F182" i="1"/>
  <c r="G178" i="1"/>
  <c r="F178" i="1"/>
  <c r="G174" i="1"/>
  <c r="F174" i="1"/>
  <c r="G170" i="1"/>
  <c r="F170" i="1"/>
  <c r="G166" i="1"/>
  <c r="F166" i="1"/>
  <c r="G162" i="1"/>
  <c r="F162" i="1"/>
  <c r="G158" i="1"/>
  <c r="F158" i="1"/>
  <c r="G154" i="1"/>
  <c r="F154" i="1"/>
  <c r="G150" i="1"/>
  <c r="F150" i="1"/>
  <c r="G146" i="1"/>
  <c r="F146" i="1"/>
  <c r="G142" i="1"/>
  <c r="F142" i="1"/>
  <c r="G138" i="1"/>
  <c r="F138" i="1"/>
  <c r="G134" i="1"/>
  <c r="F134" i="1"/>
  <c r="G130" i="1"/>
  <c r="F130" i="1"/>
  <c r="G126" i="1"/>
  <c r="F126" i="1"/>
  <c r="G122" i="1"/>
  <c r="F122" i="1"/>
  <c r="G118" i="1"/>
  <c r="F118" i="1"/>
  <c r="G114" i="1"/>
  <c r="F114" i="1"/>
  <c r="G110" i="1"/>
  <c r="F110" i="1"/>
  <c r="G106" i="1"/>
  <c r="F106" i="1"/>
  <c r="G102" i="1"/>
  <c r="F102" i="1"/>
  <c r="G98" i="1"/>
  <c r="F98" i="1"/>
  <c r="G94" i="1"/>
  <c r="F94" i="1"/>
  <c r="G90" i="1"/>
  <c r="F90" i="1"/>
  <c r="G86" i="1"/>
  <c r="F86" i="1"/>
  <c r="G82" i="1"/>
  <c r="F82" i="1"/>
  <c r="G78" i="1"/>
  <c r="F78" i="1"/>
  <c r="G74" i="1"/>
  <c r="F74" i="1"/>
  <c r="G70" i="1"/>
  <c r="F70" i="1"/>
  <c r="G66" i="1"/>
  <c r="F66" i="1"/>
  <c r="G62" i="1"/>
  <c r="F62" i="1"/>
  <c r="G58" i="1"/>
  <c r="F58" i="1"/>
  <c r="G54" i="1"/>
  <c r="F54" i="1"/>
  <c r="G50" i="1"/>
  <c r="F50" i="1"/>
  <c r="G46" i="1"/>
  <c r="F46" i="1"/>
  <c r="F42" i="1"/>
  <c r="F38" i="1"/>
  <c r="F34" i="1"/>
  <c r="F30" i="1"/>
  <c r="F26" i="1"/>
  <c r="F22" i="1"/>
  <c r="F18" i="1"/>
  <c r="F14" i="1"/>
  <c r="F10" i="1"/>
  <c r="F6" i="1"/>
  <c r="F343" i="1"/>
  <c r="F335" i="1"/>
  <c r="F327" i="1"/>
  <c r="F319" i="1"/>
  <c r="F311" i="1"/>
  <c r="F303" i="1"/>
  <c r="F295" i="1"/>
  <c r="F287" i="1"/>
  <c r="F279" i="1"/>
  <c r="F271" i="1"/>
  <c r="F263" i="1"/>
  <c r="F255" i="1"/>
  <c r="F247" i="1"/>
  <c r="F239" i="1"/>
  <c r="F231" i="1"/>
  <c r="F223" i="1"/>
  <c r="F215" i="1"/>
  <c r="F207" i="1"/>
  <c r="F199" i="1"/>
  <c r="F191" i="1"/>
  <c r="F183" i="1"/>
  <c r="F175" i="1"/>
  <c r="F167" i="1"/>
  <c r="F159" i="1"/>
  <c r="F151" i="1"/>
  <c r="F143" i="1"/>
  <c r="F135" i="1"/>
  <c r="F127" i="1"/>
  <c r="F119" i="1"/>
  <c r="F111" i="1"/>
  <c r="F103" i="1"/>
  <c r="F95" i="1"/>
  <c r="F87" i="1"/>
  <c r="F79" i="1"/>
  <c r="F71" i="1"/>
  <c r="F63" i="1"/>
  <c r="F55" i="1"/>
  <c r="F47" i="1"/>
  <c r="G446" i="1"/>
  <c r="G438" i="1"/>
  <c r="G430" i="1"/>
  <c r="G422" i="1"/>
  <c r="G414" i="1"/>
  <c r="G406" i="1"/>
  <c r="G398" i="1"/>
  <c r="G390" i="1"/>
  <c r="G382" i="1"/>
  <c r="G374" i="1"/>
  <c r="G366" i="1"/>
  <c r="G358" i="1"/>
  <c r="G350" i="1"/>
  <c r="G35" i="1"/>
  <c r="G31" i="1"/>
  <c r="G27" i="1"/>
  <c r="G23" i="1"/>
  <c r="G19" i="1"/>
  <c r="G15" i="1"/>
  <c r="G11" i="1"/>
  <c r="G7" i="1"/>
  <c r="G42" i="1"/>
  <c r="G38" i="1"/>
  <c r="G34" i="1"/>
  <c r="G30" i="1"/>
  <c r="G26" i="1"/>
  <c r="G22" i="1"/>
  <c r="G18" i="1"/>
  <c r="G14" i="1"/>
  <c r="G10" i="1"/>
  <c r="G6" i="1"/>
  <c r="H3" i="1" l="1"/>
  <c r="IB3" i="2"/>
  <c r="C3" i="2"/>
  <c r="E3" i="2" s="1"/>
  <c r="HX3" i="2"/>
  <c r="HY3" i="2" s="1"/>
  <c r="B3" i="5"/>
  <c r="D3" i="5" s="1"/>
  <c r="F3" i="5" s="1"/>
  <c r="F4" i="1"/>
  <c r="F3" i="1"/>
  <c r="C4" i="2"/>
  <c r="E4" i="2" s="1"/>
  <c r="HX4" i="2"/>
  <c r="HY4" i="2" s="1"/>
  <c r="B4" i="5"/>
  <c r="D4" i="5" s="1"/>
  <c r="F4" i="5" s="1"/>
  <c r="C5" i="2"/>
  <c r="D5" i="2" s="1"/>
  <c r="HX5" i="2"/>
  <c r="B5" i="5"/>
  <c r="D5" i="5" s="1"/>
  <c r="H5" i="5" s="1"/>
  <c r="I5" i="5" s="1"/>
  <c r="C6" i="2"/>
  <c r="D6" i="2" s="1"/>
  <c r="HX6" i="2"/>
  <c r="B6" i="5"/>
  <c r="D6" i="5" s="1"/>
  <c r="C7" i="2"/>
  <c r="E7" i="2" s="1"/>
  <c r="HX7" i="2"/>
  <c r="B7" i="5"/>
  <c r="D7" i="5" s="1"/>
  <c r="F7" i="5" s="1"/>
  <c r="C8" i="2"/>
  <c r="D8" i="2" s="1"/>
  <c r="HX8" i="2"/>
  <c r="B8" i="5"/>
  <c r="D8" i="5" s="1"/>
  <c r="E8" i="5" s="1"/>
  <c r="C9" i="2"/>
  <c r="HX9" i="2"/>
  <c r="B9" i="5"/>
  <c r="D9" i="5" s="1"/>
  <c r="F9" i="5" s="1"/>
  <c r="HX10" i="2"/>
  <c r="B10" i="5"/>
  <c r="D10" i="5" s="1"/>
  <c r="HX11" i="2"/>
  <c r="B11" i="5"/>
  <c r="D11" i="5" s="1"/>
  <c r="E11" i="5" s="1"/>
  <c r="HX12" i="2"/>
  <c r="B12" i="5"/>
  <c r="D12" i="5" s="1"/>
  <c r="HX13" i="2"/>
  <c r="B13" i="5"/>
  <c r="D13" i="5" s="1"/>
  <c r="F13" i="5" s="1"/>
  <c r="HX14" i="2"/>
  <c r="HZ14" i="2" s="1"/>
  <c r="B14" i="5"/>
  <c r="D14" i="5" s="1"/>
  <c r="F14" i="5" s="1"/>
  <c r="C15" i="2"/>
  <c r="G15" i="2" s="1"/>
  <c r="I15" i="2" s="1"/>
  <c r="HX15" i="2"/>
  <c r="B15" i="5"/>
  <c r="D15" i="5" s="1"/>
  <c r="C16" i="2"/>
  <c r="D16" i="2" s="1"/>
  <c r="HX16" i="2"/>
  <c r="B16" i="5"/>
  <c r="D16" i="5" s="1"/>
  <c r="E16" i="5" s="1"/>
  <c r="HX17" i="2"/>
  <c r="HY17" i="2" s="1"/>
  <c r="B17" i="5"/>
  <c r="HX18" i="2"/>
  <c r="HZ18" i="2" s="1"/>
  <c r="B18" i="5"/>
  <c r="D18" i="5" s="1"/>
  <c r="F18" i="5" s="1"/>
  <c r="C19" i="2"/>
  <c r="G19" i="2" s="1"/>
  <c r="L19" i="2" s="1"/>
  <c r="HX19" i="2"/>
  <c r="B19" i="5"/>
  <c r="D19" i="5" s="1"/>
  <c r="H19" i="5" s="1"/>
  <c r="HX20" i="2"/>
  <c r="HY20" i="2" s="1"/>
  <c r="B20" i="5"/>
  <c r="D20" i="5" s="1"/>
  <c r="F20" i="5" s="1"/>
  <c r="C21" i="2"/>
  <c r="E21" i="2" s="1"/>
  <c r="HX21" i="2"/>
  <c r="HY21" i="2" s="1"/>
  <c r="B21" i="5"/>
  <c r="D21" i="5" s="1"/>
  <c r="F21" i="5" s="1"/>
  <c r="C22" i="2"/>
  <c r="G22" i="2" s="1"/>
  <c r="I22" i="2" s="1"/>
  <c r="HX22" i="2"/>
  <c r="B22" i="5"/>
  <c r="D22" i="5" s="1"/>
  <c r="F22" i="5" s="1"/>
  <c r="C23" i="2"/>
  <c r="G23" i="2" s="1"/>
  <c r="I23" i="2" s="1"/>
  <c r="HX23" i="2"/>
  <c r="B23" i="5"/>
  <c r="D23" i="5" s="1"/>
  <c r="C24" i="2"/>
  <c r="D24" i="2" s="1"/>
  <c r="HX24" i="2"/>
  <c r="B24" i="5"/>
  <c r="D24" i="5" s="1"/>
  <c r="H24" i="5" s="1"/>
  <c r="I24" i="5" s="1"/>
  <c r="C25" i="2"/>
  <c r="D25" i="2" s="1"/>
  <c r="HX25" i="2"/>
  <c r="B25" i="5"/>
  <c r="D25" i="5" s="1"/>
  <c r="H25" i="5" s="1"/>
  <c r="J25" i="5" s="1"/>
  <c r="C26" i="2"/>
  <c r="HX26" i="2"/>
  <c r="B26" i="5"/>
  <c r="D26" i="5" s="1"/>
  <c r="E26" i="5" s="1"/>
  <c r="C27" i="2"/>
  <c r="G27" i="2" s="1"/>
  <c r="L27" i="2" s="1"/>
  <c r="HX27" i="2"/>
  <c r="HZ27" i="2" s="1"/>
  <c r="B27" i="5"/>
  <c r="D27" i="5" s="1"/>
  <c r="C28" i="2"/>
  <c r="G28" i="2" s="1"/>
  <c r="HX28" i="2"/>
  <c r="B28" i="5"/>
  <c r="D28" i="5" s="1"/>
  <c r="C29" i="2"/>
  <c r="D29" i="2" s="1"/>
  <c r="HX29" i="2"/>
  <c r="B29" i="5"/>
  <c r="D29" i="5" s="1"/>
  <c r="F29" i="5" s="1"/>
  <c r="C30" i="2"/>
  <c r="G30" i="2" s="1"/>
  <c r="HX30" i="2"/>
  <c r="B30" i="5"/>
  <c r="D30" i="5" s="1"/>
  <c r="F30" i="5" s="1"/>
  <c r="C31" i="2"/>
  <c r="D31" i="2" s="1"/>
  <c r="HX31" i="2"/>
  <c r="HY31" i="2" s="1"/>
  <c r="B31" i="5"/>
  <c r="D31" i="5" s="1"/>
  <c r="C32" i="2"/>
  <c r="HX32" i="2"/>
  <c r="HY32" i="2" s="1"/>
  <c r="B32" i="5"/>
  <c r="D32" i="5" s="1"/>
  <c r="F32" i="5" s="1"/>
  <c r="C33" i="2"/>
  <c r="HX33" i="2"/>
  <c r="HY33" i="2" s="1"/>
  <c r="B33" i="5"/>
  <c r="D33" i="5" s="1"/>
  <c r="H33" i="5" s="1"/>
  <c r="C34" i="2"/>
  <c r="G34" i="2" s="1"/>
  <c r="H34" i="2" s="1"/>
  <c r="HX34" i="2"/>
  <c r="B34" i="5"/>
  <c r="D34" i="5" s="1"/>
  <c r="F34" i="5" s="1"/>
  <c r="C35" i="2"/>
  <c r="G35" i="2" s="1"/>
  <c r="HX35" i="2"/>
  <c r="B35" i="5"/>
  <c r="D35" i="5" s="1"/>
  <c r="C36" i="2"/>
  <c r="E36" i="2" s="1"/>
  <c r="HX36" i="2"/>
  <c r="HY36" i="2" s="1"/>
  <c r="B36" i="5"/>
  <c r="D36" i="5" s="1"/>
  <c r="C37" i="2"/>
  <c r="HX37" i="2"/>
  <c r="B37" i="5"/>
  <c r="D37" i="5" s="1"/>
  <c r="F37" i="5" s="1"/>
  <c r="C38" i="2"/>
  <c r="G38" i="2" s="1"/>
  <c r="I38" i="2" s="1"/>
  <c r="HX38" i="2"/>
  <c r="B38" i="5"/>
  <c r="D38" i="5" s="1"/>
  <c r="F38" i="5" s="1"/>
  <c r="C39" i="2"/>
  <c r="D39" i="2" s="1"/>
  <c r="HX39" i="2"/>
  <c r="B39" i="5"/>
  <c r="D39" i="5" s="1"/>
  <c r="F39" i="5" s="1"/>
  <c r="C40" i="2"/>
  <c r="G40" i="2" s="1"/>
  <c r="L40" i="2" s="1"/>
  <c r="N40" i="2" s="1"/>
  <c r="HX40" i="2"/>
  <c r="B40" i="5"/>
  <c r="D40" i="5" s="1"/>
  <c r="F40" i="5" s="1"/>
  <c r="C41" i="2"/>
  <c r="G41" i="2" s="1"/>
  <c r="I41" i="2" s="1"/>
  <c r="HX41" i="2"/>
  <c r="B41" i="5"/>
  <c r="D41" i="5" s="1"/>
  <c r="F41" i="5" s="1"/>
  <c r="C42" i="2"/>
  <c r="HX42" i="2"/>
  <c r="B42" i="5"/>
  <c r="D42" i="5" s="1"/>
  <c r="F42" i="5" s="1"/>
  <c r="C43" i="2"/>
  <c r="G43" i="2" s="1"/>
  <c r="L43" i="2" s="1"/>
  <c r="HX43" i="2"/>
  <c r="B43" i="5"/>
  <c r="D43" i="5" s="1"/>
  <c r="F43" i="5" s="1"/>
  <c r="C44" i="2"/>
  <c r="G44" i="2" s="1"/>
  <c r="HX44" i="2"/>
  <c r="B44" i="5"/>
  <c r="D44" i="5" s="1"/>
  <c r="C45" i="2"/>
  <c r="D45" i="2" s="1"/>
  <c r="HX45" i="2"/>
  <c r="B45" i="5"/>
  <c r="D45" i="5" s="1"/>
  <c r="H45" i="5" s="1"/>
  <c r="I45" i="5" s="1"/>
  <c r="C46" i="2"/>
  <c r="G46" i="2" s="1"/>
  <c r="H46" i="2" s="1"/>
  <c r="HX46" i="2"/>
  <c r="B46" i="5"/>
  <c r="D46" i="5" s="1"/>
  <c r="F46" i="5" s="1"/>
  <c r="C47" i="2"/>
  <c r="G47" i="2" s="1"/>
  <c r="L47" i="2" s="1"/>
  <c r="HX47" i="2"/>
  <c r="B47" i="5"/>
  <c r="D47" i="5" s="1"/>
  <c r="F47" i="5" s="1"/>
  <c r="C48" i="2"/>
  <c r="G48" i="2" s="1"/>
  <c r="I48" i="2" s="1"/>
  <c r="HX48" i="2"/>
  <c r="B48" i="5"/>
  <c r="D48" i="5" s="1"/>
  <c r="F48" i="5" s="1"/>
  <c r="C49" i="2"/>
  <c r="G49" i="2" s="1"/>
  <c r="HX49" i="2"/>
  <c r="B49" i="5"/>
  <c r="D49" i="5" s="1"/>
  <c r="C50" i="2"/>
  <c r="D50" i="2" s="1"/>
  <c r="HX50" i="2"/>
  <c r="B50" i="5"/>
  <c r="D50" i="5" s="1"/>
  <c r="F50" i="5" s="1"/>
  <c r="C51" i="2"/>
  <c r="E51" i="2" s="1"/>
  <c r="HX51" i="2"/>
  <c r="B51" i="5"/>
  <c r="D51" i="5" s="1"/>
  <c r="C52" i="2"/>
  <c r="G52" i="2" s="1"/>
  <c r="L52" i="2" s="1"/>
  <c r="HX52" i="2"/>
  <c r="B52" i="5"/>
  <c r="D52" i="5" s="1"/>
  <c r="C53" i="2"/>
  <c r="E53" i="2" s="1"/>
  <c r="HX53" i="2"/>
  <c r="B53" i="5"/>
  <c r="D53" i="5" s="1"/>
  <c r="F53" i="5" s="1"/>
  <c r="C54" i="2"/>
  <c r="G54" i="2" s="1"/>
  <c r="HX54" i="2"/>
  <c r="B54" i="5"/>
  <c r="D54" i="5" s="1"/>
  <c r="C55" i="2"/>
  <c r="HX55" i="2"/>
  <c r="B55" i="5"/>
  <c r="D55" i="5" s="1"/>
  <c r="C56" i="2"/>
  <c r="G56" i="2" s="1"/>
  <c r="I56" i="2" s="1"/>
  <c r="HX56" i="2"/>
  <c r="B56" i="5"/>
  <c r="D56" i="5" s="1"/>
  <c r="E56" i="5" s="1"/>
  <c r="C57" i="2"/>
  <c r="HX57" i="2"/>
  <c r="B57" i="5"/>
  <c r="D57" i="5" s="1"/>
  <c r="F57" i="5" s="1"/>
  <c r="C58" i="2"/>
  <c r="G58" i="2" s="1"/>
  <c r="I58" i="2" s="1"/>
  <c r="HX58" i="2"/>
  <c r="B58" i="5"/>
  <c r="D58" i="5" s="1"/>
  <c r="H58" i="5" s="1"/>
  <c r="I58" i="5" s="1"/>
  <c r="C59" i="2"/>
  <c r="G59" i="2" s="1"/>
  <c r="I59" i="2" s="1"/>
  <c r="HX59" i="2"/>
  <c r="B59" i="5"/>
  <c r="D59" i="5" s="1"/>
  <c r="F59" i="5" s="1"/>
  <c r="C60" i="2"/>
  <c r="G60" i="2" s="1"/>
  <c r="HX60" i="2"/>
  <c r="B60" i="5"/>
  <c r="D60" i="5" s="1"/>
  <c r="H60" i="5" s="1"/>
  <c r="M60" i="5" s="1"/>
  <c r="N60" i="5" s="1"/>
  <c r="C61" i="2"/>
  <c r="G61" i="2" s="1"/>
  <c r="HX61" i="2"/>
  <c r="B61" i="5"/>
  <c r="D61" i="5" s="1"/>
  <c r="H61" i="5" s="1"/>
  <c r="I61" i="5" s="1"/>
  <c r="C62" i="2"/>
  <c r="G62" i="2" s="1"/>
  <c r="L62" i="2" s="1"/>
  <c r="M62" i="2" s="1"/>
  <c r="HX62" i="2"/>
  <c r="B62" i="5"/>
  <c r="D62" i="5" s="1"/>
  <c r="E62" i="5" s="1"/>
  <c r="C63" i="2"/>
  <c r="D63" i="2" s="1"/>
  <c r="HX63" i="2"/>
  <c r="B63" i="5"/>
  <c r="D63" i="5" s="1"/>
  <c r="E63" i="5" s="1"/>
  <c r="C64" i="2"/>
  <c r="HX64" i="2"/>
  <c r="B64" i="5"/>
  <c r="D64" i="5" s="1"/>
  <c r="C65" i="2"/>
  <c r="D65" i="2" s="1"/>
  <c r="HX65" i="2"/>
  <c r="B65" i="5"/>
  <c r="D65" i="5" s="1"/>
  <c r="C66" i="2"/>
  <c r="D66" i="2" s="1"/>
  <c r="HX66" i="2"/>
  <c r="B66" i="5"/>
  <c r="D66" i="5" s="1"/>
  <c r="H66" i="5" s="1"/>
  <c r="I66" i="5" s="1"/>
  <c r="C67" i="2"/>
  <c r="G67" i="2" s="1"/>
  <c r="L67" i="2" s="1"/>
  <c r="M67" i="2" s="1"/>
  <c r="HX67" i="2"/>
  <c r="HY67" i="2" s="1"/>
  <c r="B67" i="5"/>
  <c r="D67" i="5" s="1"/>
  <c r="C68" i="2"/>
  <c r="G68" i="2" s="1"/>
  <c r="I68" i="2" s="1"/>
  <c r="HX68" i="2"/>
  <c r="B68" i="5"/>
  <c r="D68" i="5" s="1"/>
  <c r="H68" i="5" s="1"/>
  <c r="I68" i="5" s="1"/>
  <c r="C69" i="2"/>
  <c r="G69" i="2" s="1"/>
  <c r="H69" i="2" s="1"/>
  <c r="HX69" i="2"/>
  <c r="B69" i="5"/>
  <c r="D69" i="5" s="1"/>
  <c r="C70" i="2"/>
  <c r="G70" i="2" s="1"/>
  <c r="H70" i="2" s="1"/>
  <c r="HX70" i="2"/>
  <c r="B70" i="5"/>
  <c r="D70" i="5" s="1"/>
  <c r="H70" i="5" s="1"/>
  <c r="I70" i="5" s="1"/>
  <c r="C71" i="2"/>
  <c r="HX71" i="2"/>
  <c r="HY71" i="2" s="1"/>
  <c r="B71" i="5"/>
  <c r="D71" i="5" s="1"/>
  <c r="F71" i="5" s="1"/>
  <c r="C72" i="2"/>
  <c r="G72" i="2" s="1"/>
  <c r="I72" i="2" s="1"/>
  <c r="HX72" i="2"/>
  <c r="B72" i="5"/>
  <c r="D72" i="5" s="1"/>
  <c r="F72" i="5" s="1"/>
  <c r="C73" i="2"/>
  <c r="D73" i="2" s="1"/>
  <c r="HX73" i="2"/>
  <c r="B73" i="5"/>
  <c r="D73" i="5" s="1"/>
  <c r="F73" i="5" s="1"/>
  <c r="C74" i="2"/>
  <c r="D74" i="2" s="1"/>
  <c r="HX74" i="2"/>
  <c r="B74" i="5"/>
  <c r="D74" i="5" s="1"/>
  <c r="E74" i="5" s="1"/>
  <c r="C75" i="2"/>
  <c r="D75" i="2" s="1"/>
  <c r="HX75" i="2"/>
  <c r="B75" i="5"/>
  <c r="D75" i="5" s="1"/>
  <c r="C76" i="2"/>
  <c r="HX76" i="2"/>
  <c r="HY76" i="2" s="1"/>
  <c r="B76" i="5"/>
  <c r="D76" i="5" s="1"/>
  <c r="E76" i="5" s="1"/>
  <c r="C77" i="2"/>
  <c r="G77" i="2" s="1"/>
  <c r="HX77" i="2"/>
  <c r="B77" i="5"/>
  <c r="D77" i="5" s="1"/>
  <c r="F77" i="5" s="1"/>
  <c r="C78" i="2"/>
  <c r="HX78" i="2"/>
  <c r="HY78" i="2" s="1"/>
  <c r="B78" i="5"/>
  <c r="D78" i="5" s="1"/>
  <c r="F78" i="5" s="1"/>
  <c r="C79" i="2"/>
  <c r="G79" i="2" s="1"/>
  <c r="L79" i="2" s="1"/>
  <c r="N79" i="2" s="1"/>
  <c r="HX79" i="2"/>
  <c r="B79" i="5"/>
  <c r="D79" i="5" s="1"/>
  <c r="H79" i="5" s="1"/>
  <c r="M79" i="5" s="1"/>
  <c r="O79" i="5" s="1"/>
  <c r="C80" i="2"/>
  <c r="G80" i="2" s="1"/>
  <c r="HX80" i="2"/>
  <c r="B80" i="5"/>
  <c r="D80" i="5" s="1"/>
  <c r="F80" i="5" s="1"/>
  <c r="C81" i="2"/>
  <c r="G81" i="2" s="1"/>
  <c r="I81" i="2" s="1"/>
  <c r="HX81" i="2"/>
  <c r="B81" i="5"/>
  <c r="D81" i="5" s="1"/>
  <c r="F81" i="5" s="1"/>
  <c r="C82" i="2"/>
  <c r="D82" i="2" s="1"/>
  <c r="HX82" i="2"/>
  <c r="B82" i="5"/>
  <c r="D82" i="5" s="1"/>
  <c r="F82" i="5" s="1"/>
  <c r="C83" i="2"/>
  <c r="HX83" i="2"/>
  <c r="B83" i="5"/>
  <c r="D83" i="5" s="1"/>
  <c r="C84" i="2"/>
  <c r="HX84" i="2"/>
  <c r="HY84" i="2" s="1"/>
  <c r="B84" i="5"/>
  <c r="D84" i="5" s="1"/>
  <c r="F84" i="5" s="1"/>
  <c r="C85" i="2"/>
  <c r="G85" i="2" s="1"/>
  <c r="HX85" i="2"/>
  <c r="B85" i="5"/>
  <c r="D85" i="5" s="1"/>
  <c r="F85" i="5" s="1"/>
  <c r="C86" i="2"/>
  <c r="HX86" i="2"/>
  <c r="HZ86" i="2" s="1"/>
  <c r="B86" i="5"/>
  <c r="D86" i="5" s="1"/>
  <c r="F86" i="5" s="1"/>
  <c r="HX87" i="2"/>
  <c r="B87" i="5"/>
  <c r="D87" i="5" s="1"/>
  <c r="F87" i="5" s="1"/>
  <c r="C88" i="2"/>
  <c r="HX88" i="2"/>
  <c r="B88" i="5"/>
  <c r="D88" i="5" s="1"/>
  <c r="F88" i="5" s="1"/>
  <c r="C89" i="2"/>
  <c r="G89" i="2" s="1"/>
  <c r="H89" i="2" s="1"/>
  <c r="HX89" i="2"/>
  <c r="B89" i="5"/>
  <c r="D89" i="5" s="1"/>
  <c r="F89" i="5" s="1"/>
  <c r="HX90" i="2"/>
  <c r="B90" i="5"/>
  <c r="D90" i="5" s="1"/>
  <c r="HX91" i="2"/>
  <c r="B91" i="5"/>
  <c r="D91" i="5" s="1"/>
  <c r="H91" i="5" s="1"/>
  <c r="J91" i="5" s="1"/>
  <c r="HX92" i="2"/>
  <c r="B92" i="5"/>
  <c r="D92" i="5" s="1"/>
  <c r="F92" i="5" s="1"/>
  <c r="HX93" i="2"/>
  <c r="B93" i="5"/>
  <c r="D93" i="5" s="1"/>
  <c r="F93" i="5" s="1"/>
  <c r="C94" i="2"/>
  <c r="D94" i="2" s="1"/>
  <c r="HX94" i="2"/>
  <c r="B94" i="5"/>
  <c r="D94" i="5" s="1"/>
  <c r="F94" i="5" s="1"/>
  <c r="HX95" i="2"/>
  <c r="B95" i="5"/>
  <c r="D95" i="5" s="1"/>
  <c r="F95" i="5" s="1"/>
  <c r="HX96" i="2"/>
  <c r="B96" i="5"/>
  <c r="D96" i="5" s="1"/>
  <c r="C97" i="2"/>
  <c r="G97" i="2" s="1"/>
  <c r="I97" i="2" s="1"/>
  <c r="HX97" i="2"/>
  <c r="B97" i="5"/>
  <c r="D97" i="5" s="1"/>
  <c r="HX98" i="2"/>
  <c r="B98" i="5"/>
  <c r="D98" i="5" s="1"/>
  <c r="F98" i="5" s="1"/>
  <c r="HX99" i="2"/>
  <c r="B99" i="5"/>
  <c r="D99" i="5" s="1"/>
  <c r="F99" i="5" s="1"/>
  <c r="HX100" i="2"/>
  <c r="B100" i="5"/>
  <c r="D100" i="5" s="1"/>
  <c r="F100" i="5" s="1"/>
  <c r="HX101" i="2"/>
  <c r="B101" i="5"/>
  <c r="D101" i="5" s="1"/>
  <c r="H101" i="5" s="1"/>
  <c r="HX102" i="2"/>
  <c r="B102" i="5"/>
  <c r="D102" i="5" s="1"/>
  <c r="E102" i="5" s="1"/>
  <c r="HX103" i="2"/>
  <c r="B103" i="5"/>
  <c r="D103" i="5" s="1"/>
  <c r="F103" i="5" s="1"/>
  <c r="HX104" i="2"/>
  <c r="B104" i="5"/>
  <c r="D104" i="5" s="1"/>
  <c r="F104" i="5" s="1"/>
  <c r="HX105" i="2"/>
  <c r="B105" i="5"/>
  <c r="D105" i="5" s="1"/>
  <c r="C106" i="2"/>
  <c r="G106" i="2" s="1"/>
  <c r="I106" i="2" s="1"/>
  <c r="HX106" i="2"/>
  <c r="B106" i="5"/>
  <c r="D106" i="5" s="1"/>
  <c r="F106" i="5" s="1"/>
  <c r="C107" i="2"/>
  <c r="G107" i="2" s="1"/>
  <c r="HX107" i="2"/>
  <c r="B107" i="5"/>
  <c r="D107" i="5" s="1"/>
  <c r="F107" i="5" s="1"/>
  <c r="C108" i="2"/>
  <c r="G108" i="2" s="1"/>
  <c r="L108" i="2" s="1"/>
  <c r="M108" i="2" s="1"/>
  <c r="HX108" i="2"/>
  <c r="B108" i="5"/>
  <c r="D108" i="5" s="1"/>
  <c r="C109" i="2"/>
  <c r="HX109" i="2"/>
  <c r="B109" i="5"/>
  <c r="D109" i="5" s="1"/>
  <c r="F109" i="5" s="1"/>
  <c r="C110" i="2"/>
  <c r="HX110" i="2"/>
  <c r="B110" i="5"/>
  <c r="D110" i="5" s="1"/>
  <c r="F110" i="5" s="1"/>
  <c r="C111" i="2"/>
  <c r="G111" i="2" s="1"/>
  <c r="I111" i="2" s="1"/>
  <c r="HX111" i="2"/>
  <c r="B111" i="5"/>
  <c r="D111" i="5" s="1"/>
  <c r="F111" i="5" s="1"/>
  <c r="HX112" i="2"/>
  <c r="B112" i="5"/>
  <c r="D112" i="5" s="1"/>
  <c r="E112" i="5" s="1"/>
  <c r="HX113" i="2"/>
  <c r="B113" i="5"/>
  <c r="D113" i="5" s="1"/>
  <c r="C114" i="2"/>
  <c r="G114" i="2" s="1"/>
  <c r="I114" i="2" s="1"/>
  <c r="HX114" i="2"/>
  <c r="B114" i="5"/>
  <c r="D114" i="5" s="1"/>
  <c r="H114" i="5" s="1"/>
  <c r="J114" i="5" s="1"/>
  <c r="HX115" i="2"/>
  <c r="B115" i="5"/>
  <c r="D115" i="5" s="1"/>
  <c r="C116" i="2"/>
  <c r="G116" i="2" s="1"/>
  <c r="HX116" i="2"/>
  <c r="B116" i="5"/>
  <c r="D116" i="5" s="1"/>
  <c r="E116" i="5" s="1"/>
  <c r="C117" i="2"/>
  <c r="G117" i="2" s="1"/>
  <c r="L117" i="2" s="1"/>
  <c r="P117" i="2" s="1"/>
  <c r="HX117" i="2"/>
  <c r="B117" i="5"/>
  <c r="D117" i="5" s="1"/>
  <c r="H117" i="5" s="1"/>
  <c r="C118" i="2"/>
  <c r="G118" i="2" s="1"/>
  <c r="HX118" i="2"/>
  <c r="B118" i="5"/>
  <c r="D118" i="5" s="1"/>
  <c r="HX119" i="2"/>
  <c r="B119" i="5"/>
  <c r="D119" i="5" s="1"/>
  <c r="C120" i="2"/>
  <c r="D120" i="2" s="1"/>
  <c r="HX120" i="2"/>
  <c r="B120" i="5"/>
  <c r="D120" i="5" s="1"/>
  <c r="F120" i="5" s="1"/>
  <c r="C121" i="2"/>
  <c r="G121" i="2" s="1"/>
  <c r="HX121" i="2"/>
  <c r="B121" i="5"/>
  <c r="D121" i="5" s="1"/>
  <c r="F121" i="5" s="1"/>
  <c r="C122" i="2"/>
  <c r="G122" i="2" s="1"/>
  <c r="H122" i="2" s="1"/>
  <c r="HX122" i="2"/>
  <c r="B122" i="5"/>
  <c r="D122" i="5" s="1"/>
  <c r="F122" i="5" s="1"/>
  <c r="C123" i="2"/>
  <c r="HX123" i="2"/>
  <c r="B123" i="5"/>
  <c r="D123" i="5" s="1"/>
  <c r="C124" i="2"/>
  <c r="E124" i="2" s="1"/>
  <c r="HX124" i="2"/>
  <c r="B124" i="5"/>
  <c r="D124" i="5" s="1"/>
  <c r="C125" i="2"/>
  <c r="D125" i="2" s="1"/>
  <c r="HX125" i="2"/>
  <c r="B125" i="5"/>
  <c r="D125" i="5" s="1"/>
  <c r="E125" i="5" s="1"/>
  <c r="C126" i="2"/>
  <c r="D126" i="2" s="1"/>
  <c r="HX126" i="2"/>
  <c r="B126" i="5"/>
  <c r="D126" i="5" s="1"/>
  <c r="C127" i="2"/>
  <c r="G127" i="2" s="1"/>
  <c r="I127" i="2" s="1"/>
  <c r="HX127" i="2"/>
  <c r="B127" i="5"/>
  <c r="D127" i="5" s="1"/>
  <c r="C128" i="2"/>
  <c r="D128" i="2" s="1"/>
  <c r="HX128" i="2"/>
  <c r="B128" i="5"/>
  <c r="D128" i="5" s="1"/>
  <c r="C129" i="2"/>
  <c r="G129" i="2" s="1"/>
  <c r="I129" i="2" s="1"/>
  <c r="HX129" i="2"/>
  <c r="B129" i="5"/>
  <c r="D129" i="5" s="1"/>
  <c r="F129" i="5" s="1"/>
  <c r="C130" i="2"/>
  <c r="HX130" i="2"/>
  <c r="B130" i="5"/>
  <c r="D130" i="5" s="1"/>
  <c r="H130" i="5" s="1"/>
  <c r="J130" i="5" s="1"/>
  <c r="C131" i="2"/>
  <c r="G131" i="2" s="1"/>
  <c r="H131" i="2" s="1"/>
  <c r="HX131" i="2"/>
  <c r="B131" i="5"/>
  <c r="D131" i="5" s="1"/>
  <c r="F131" i="5" s="1"/>
  <c r="C132" i="2"/>
  <c r="G132" i="2" s="1"/>
  <c r="H132" i="2" s="1"/>
  <c r="HX132" i="2"/>
  <c r="B132" i="5"/>
  <c r="D132" i="5" s="1"/>
  <c r="C133" i="2"/>
  <c r="HX133" i="2"/>
  <c r="B133" i="5"/>
  <c r="D133" i="5" s="1"/>
  <c r="H133" i="5" s="1"/>
  <c r="HX134" i="2"/>
  <c r="B134" i="5"/>
  <c r="D134" i="5" s="1"/>
  <c r="C135" i="2"/>
  <c r="G135" i="2" s="1"/>
  <c r="H135" i="2" s="1"/>
  <c r="HX135" i="2"/>
  <c r="B135" i="5"/>
  <c r="D135" i="5" s="1"/>
  <c r="C136" i="2"/>
  <c r="E136" i="2" s="1"/>
  <c r="HX136" i="2"/>
  <c r="B136" i="5"/>
  <c r="D136" i="5" s="1"/>
  <c r="C137" i="2"/>
  <c r="G137" i="2" s="1"/>
  <c r="L137" i="2" s="1"/>
  <c r="HX137" i="2"/>
  <c r="B137" i="5"/>
  <c r="D137" i="5" s="1"/>
  <c r="C138" i="2"/>
  <c r="E138" i="2" s="1"/>
  <c r="HX138" i="2"/>
  <c r="B138" i="5"/>
  <c r="D138" i="5" s="1"/>
  <c r="E138" i="5" s="1"/>
  <c r="C139" i="2"/>
  <c r="G139" i="2" s="1"/>
  <c r="H139" i="2" s="1"/>
  <c r="HX139" i="2"/>
  <c r="B139" i="5"/>
  <c r="D139" i="5" s="1"/>
  <c r="C140" i="2"/>
  <c r="G140" i="2" s="1"/>
  <c r="L140" i="2" s="1"/>
  <c r="M140" i="2" s="1"/>
  <c r="HX140" i="2"/>
  <c r="B140" i="5"/>
  <c r="D140" i="5" s="1"/>
  <c r="H140" i="5" s="1"/>
  <c r="J140" i="5" s="1"/>
  <c r="C141" i="2"/>
  <c r="HX141" i="2"/>
  <c r="B141" i="5"/>
  <c r="D141" i="5" s="1"/>
  <c r="C142" i="2"/>
  <c r="G142" i="2" s="1"/>
  <c r="HX142" i="2"/>
  <c r="B142" i="5"/>
  <c r="D142" i="5" s="1"/>
  <c r="H142" i="5" s="1"/>
  <c r="I142" i="5" s="1"/>
  <c r="C143" i="2"/>
  <c r="D143" i="2" s="1"/>
  <c r="HX143" i="2"/>
  <c r="HY143" i="2" s="1"/>
  <c r="B143" i="5"/>
  <c r="D143" i="5" s="1"/>
  <c r="F143" i="5" s="1"/>
  <c r="C144" i="2"/>
  <c r="HX144" i="2"/>
  <c r="B144" i="5"/>
  <c r="D144" i="5" s="1"/>
  <c r="F144" i="5" s="1"/>
  <c r="C145" i="2"/>
  <c r="G145" i="2" s="1"/>
  <c r="L145" i="2" s="1"/>
  <c r="N145" i="2" s="1"/>
  <c r="HX145" i="2"/>
  <c r="B145" i="5"/>
  <c r="D145" i="5" s="1"/>
  <c r="C146" i="2"/>
  <c r="G146" i="2" s="1"/>
  <c r="H146" i="2" s="1"/>
  <c r="HX146" i="2"/>
  <c r="HZ146" i="2" s="1"/>
  <c r="B146" i="5"/>
  <c r="D146" i="5" s="1"/>
  <c r="F146" i="5" s="1"/>
  <c r="C147" i="2"/>
  <c r="G147" i="2" s="1"/>
  <c r="HX147" i="2"/>
  <c r="B147" i="5"/>
  <c r="D147" i="5" s="1"/>
  <c r="E147" i="5" s="1"/>
  <c r="C148" i="2"/>
  <c r="G148" i="2" s="1"/>
  <c r="I148" i="2" s="1"/>
  <c r="HX148" i="2"/>
  <c r="B148" i="5"/>
  <c r="D148" i="5" s="1"/>
  <c r="E148" i="5" s="1"/>
  <c r="C149" i="2"/>
  <c r="G149" i="2" s="1"/>
  <c r="HX149" i="2"/>
  <c r="B149" i="5"/>
  <c r="D149" i="5" s="1"/>
  <c r="E149" i="5" s="1"/>
  <c r="C150" i="2"/>
  <c r="HX150" i="2"/>
  <c r="B150" i="5"/>
  <c r="D150" i="5" s="1"/>
  <c r="H150" i="5" s="1"/>
  <c r="I150" i="5" s="1"/>
  <c r="C151" i="2"/>
  <c r="HX151" i="2"/>
  <c r="B151" i="5"/>
  <c r="D151" i="5" s="1"/>
  <c r="F151" i="5" s="1"/>
  <c r="C152" i="2"/>
  <c r="HX152" i="2"/>
  <c r="B152" i="5"/>
  <c r="D152" i="5" s="1"/>
  <c r="F152" i="5" s="1"/>
  <c r="C153" i="2"/>
  <c r="HX153" i="2"/>
  <c r="B153" i="5"/>
  <c r="D153" i="5" s="1"/>
  <c r="F153" i="5" s="1"/>
  <c r="C154" i="2"/>
  <c r="G154" i="2" s="1"/>
  <c r="H154" i="2" s="1"/>
  <c r="HX154" i="2"/>
  <c r="B154" i="5"/>
  <c r="D154" i="5" s="1"/>
  <c r="F154" i="5" s="1"/>
  <c r="C155" i="2"/>
  <c r="HX155" i="2"/>
  <c r="B155" i="5"/>
  <c r="D155" i="5" s="1"/>
  <c r="F155" i="5" s="1"/>
  <c r="C156" i="2"/>
  <c r="HX156" i="2"/>
  <c r="B156" i="5"/>
  <c r="D156" i="5" s="1"/>
  <c r="E156" i="5" s="1"/>
  <c r="C157" i="2"/>
  <c r="HX157" i="2"/>
  <c r="HY157" i="2" s="1"/>
  <c r="B157" i="5"/>
  <c r="D157" i="5" s="1"/>
  <c r="F157" i="5" s="1"/>
  <c r="C158" i="2"/>
  <c r="HX158" i="2"/>
  <c r="B158" i="5"/>
  <c r="D158" i="5" s="1"/>
  <c r="F158" i="5" s="1"/>
  <c r="C159" i="2"/>
  <c r="HX159" i="2"/>
  <c r="HZ159" i="2" s="1"/>
  <c r="B159" i="5"/>
  <c r="D159" i="5" s="1"/>
  <c r="F159" i="5" s="1"/>
  <c r="C160" i="2"/>
  <c r="HX160" i="2"/>
  <c r="B160" i="5"/>
  <c r="D160" i="5" s="1"/>
  <c r="F160" i="5" s="1"/>
  <c r="C161" i="2"/>
  <c r="E161" i="2" s="1"/>
  <c r="HX161" i="2"/>
  <c r="B161" i="5"/>
  <c r="D161" i="5" s="1"/>
  <c r="E161" i="5" s="1"/>
  <c r="C162" i="2"/>
  <c r="HX162" i="2"/>
  <c r="B162" i="5"/>
  <c r="D162" i="5" s="1"/>
  <c r="E162" i="5" s="1"/>
  <c r="C163" i="2"/>
  <c r="D163" i="2" s="1"/>
  <c r="HX163" i="2"/>
  <c r="B163" i="5"/>
  <c r="D163" i="5" s="1"/>
  <c r="F163" i="5" s="1"/>
  <c r="C164" i="2"/>
  <c r="G164" i="2" s="1"/>
  <c r="HX164" i="2"/>
  <c r="B164" i="5"/>
  <c r="D164" i="5" s="1"/>
  <c r="F164" i="5" s="1"/>
  <c r="C165" i="2"/>
  <c r="HX165" i="2"/>
  <c r="B165" i="5"/>
  <c r="D165" i="5" s="1"/>
  <c r="F165" i="5" s="1"/>
  <c r="C166" i="2"/>
  <c r="G166" i="2" s="1"/>
  <c r="HX166" i="2"/>
  <c r="B166" i="5"/>
  <c r="D166" i="5" s="1"/>
  <c r="F166" i="5" s="1"/>
  <c r="C167" i="2"/>
  <c r="G167" i="2" s="1"/>
  <c r="I167" i="2" s="1"/>
  <c r="HX167" i="2"/>
  <c r="B167" i="5"/>
  <c r="D167" i="5" s="1"/>
  <c r="F167" i="5" s="1"/>
  <c r="C168" i="2"/>
  <c r="HX168" i="2"/>
  <c r="HY168" i="2" s="1"/>
  <c r="B168" i="5"/>
  <c r="D168" i="5" s="1"/>
  <c r="F168" i="5" s="1"/>
  <c r="C169" i="2"/>
  <c r="D169" i="2" s="1"/>
  <c r="HX169" i="2"/>
  <c r="B169" i="5"/>
  <c r="D169" i="5" s="1"/>
  <c r="F169" i="5" s="1"/>
  <c r="C170" i="2"/>
  <c r="G170" i="2" s="1"/>
  <c r="I170" i="2" s="1"/>
  <c r="HX170" i="2"/>
  <c r="B170" i="5"/>
  <c r="D170" i="5" s="1"/>
  <c r="F170" i="5" s="1"/>
  <c r="C171" i="2"/>
  <c r="G171" i="2" s="1"/>
  <c r="I171" i="2" s="1"/>
  <c r="HX171" i="2"/>
  <c r="B171" i="5"/>
  <c r="D171" i="5" s="1"/>
  <c r="H171" i="5" s="1"/>
  <c r="M171" i="5" s="1"/>
  <c r="N171" i="5" s="1"/>
  <c r="C172" i="2"/>
  <c r="G172" i="2" s="1"/>
  <c r="I172" i="2" s="1"/>
  <c r="HX172" i="2"/>
  <c r="B172" i="5"/>
  <c r="D172" i="5" s="1"/>
  <c r="F172" i="5" s="1"/>
  <c r="C173" i="2"/>
  <c r="G173" i="2" s="1"/>
  <c r="I173" i="2" s="1"/>
  <c r="HX173" i="2"/>
  <c r="B173" i="5"/>
  <c r="D173" i="5" s="1"/>
  <c r="F173" i="5" s="1"/>
  <c r="C174" i="2"/>
  <c r="G174" i="2" s="1"/>
  <c r="L174" i="2" s="1"/>
  <c r="HX174" i="2"/>
  <c r="B174" i="5"/>
  <c r="D174" i="5" s="1"/>
  <c r="H174" i="5" s="1"/>
  <c r="I174" i="5" s="1"/>
  <c r="C175" i="2"/>
  <c r="D175" i="2" s="1"/>
  <c r="HX175" i="2"/>
  <c r="B175" i="5"/>
  <c r="D175" i="5" s="1"/>
  <c r="F175" i="5" s="1"/>
  <c r="C176" i="2"/>
  <c r="G176" i="2" s="1"/>
  <c r="H176" i="2" s="1"/>
  <c r="HX176" i="2"/>
  <c r="HZ176" i="2" s="1"/>
  <c r="B176" i="5"/>
  <c r="D176" i="5" s="1"/>
  <c r="F176" i="5" s="1"/>
  <c r="C177" i="2"/>
  <c r="G177" i="2" s="1"/>
  <c r="HX177" i="2"/>
  <c r="B177" i="5"/>
  <c r="D177" i="5" s="1"/>
  <c r="F177" i="5" s="1"/>
  <c r="C178" i="2"/>
  <c r="G178" i="2" s="1"/>
  <c r="HX178" i="2"/>
  <c r="B178" i="5"/>
  <c r="D178" i="5" s="1"/>
  <c r="C179" i="2"/>
  <c r="D179" i="2" s="1"/>
  <c r="HX179" i="2"/>
  <c r="B179" i="5"/>
  <c r="D179" i="5" s="1"/>
  <c r="C180" i="2"/>
  <c r="G180" i="2" s="1"/>
  <c r="L180" i="2" s="1"/>
  <c r="HX180" i="2"/>
  <c r="B180" i="5"/>
  <c r="D180" i="5" s="1"/>
  <c r="E180" i="5" s="1"/>
  <c r="C181" i="2"/>
  <c r="G181" i="2" s="1"/>
  <c r="I181" i="2" s="1"/>
  <c r="HX181" i="2"/>
  <c r="B181" i="5"/>
  <c r="D181" i="5" s="1"/>
  <c r="F181" i="5" s="1"/>
  <c r="C182" i="2"/>
  <c r="G182" i="2" s="1"/>
  <c r="HX182" i="2"/>
  <c r="B182" i="5"/>
  <c r="D182" i="5" s="1"/>
  <c r="F182" i="5" s="1"/>
  <c r="C183" i="2"/>
  <c r="HX183" i="2"/>
  <c r="B183" i="5"/>
  <c r="D183" i="5" s="1"/>
  <c r="E183" i="5" s="1"/>
  <c r="C184" i="2"/>
  <c r="G184" i="2" s="1"/>
  <c r="L184" i="2" s="1"/>
  <c r="P184" i="2" s="1"/>
  <c r="R184" i="2" s="1"/>
  <c r="HX184" i="2"/>
  <c r="B184" i="5"/>
  <c r="D184" i="5" s="1"/>
  <c r="E184" i="5" s="1"/>
  <c r="C185" i="2"/>
  <c r="G185" i="2" s="1"/>
  <c r="HX185" i="2"/>
  <c r="B185" i="5"/>
  <c r="D185" i="5" s="1"/>
  <c r="F185" i="5" s="1"/>
  <c r="C186" i="2"/>
  <c r="G186" i="2" s="1"/>
  <c r="HX186" i="2"/>
  <c r="B186" i="5"/>
  <c r="D186" i="5" s="1"/>
  <c r="E186" i="5" s="1"/>
  <c r="C187" i="2"/>
  <c r="D187" i="2" s="1"/>
  <c r="HX187" i="2"/>
  <c r="B187" i="5"/>
  <c r="D187" i="5" s="1"/>
  <c r="C188" i="2"/>
  <c r="G188" i="2" s="1"/>
  <c r="HX188" i="2"/>
  <c r="B188" i="5"/>
  <c r="D188" i="5" s="1"/>
  <c r="C189" i="2"/>
  <c r="G189" i="2" s="1"/>
  <c r="HX189" i="2"/>
  <c r="B189" i="5"/>
  <c r="D189" i="5" s="1"/>
  <c r="F189" i="5" s="1"/>
  <c r="C190" i="2"/>
  <c r="G190" i="2" s="1"/>
  <c r="I190" i="2" s="1"/>
  <c r="HX190" i="2"/>
  <c r="B190" i="5"/>
  <c r="D190" i="5" s="1"/>
  <c r="C191" i="2"/>
  <c r="G191" i="2" s="1"/>
  <c r="H191" i="2" s="1"/>
  <c r="HX191" i="2"/>
  <c r="B191" i="5"/>
  <c r="D191" i="5" s="1"/>
  <c r="E191" i="5" s="1"/>
  <c r="C192" i="2"/>
  <c r="G192" i="2" s="1"/>
  <c r="HX192" i="2"/>
  <c r="B192" i="5"/>
  <c r="D192" i="5" s="1"/>
  <c r="E192" i="5" s="1"/>
  <c r="C193" i="2"/>
  <c r="G193" i="2" s="1"/>
  <c r="HX193" i="2"/>
  <c r="B193" i="5"/>
  <c r="D193" i="5" s="1"/>
  <c r="F193" i="5" s="1"/>
  <c r="C194" i="2"/>
  <c r="HX194" i="2"/>
  <c r="B194" i="5"/>
  <c r="D194" i="5" s="1"/>
  <c r="E194" i="5" s="1"/>
  <c r="C195" i="2"/>
  <c r="D195" i="2" s="1"/>
  <c r="HX195" i="2"/>
  <c r="B195" i="5"/>
  <c r="D195" i="5" s="1"/>
  <c r="F195" i="5" s="1"/>
  <c r="C196" i="2"/>
  <c r="D196" i="2" s="1"/>
  <c r="HX196" i="2"/>
  <c r="B196" i="5"/>
  <c r="D196" i="5" s="1"/>
  <c r="C197" i="2"/>
  <c r="G197" i="2" s="1"/>
  <c r="HX197" i="2"/>
  <c r="B197" i="5"/>
  <c r="D197" i="5" s="1"/>
  <c r="H197" i="5" s="1"/>
  <c r="I197" i="5" s="1"/>
  <c r="C198" i="2"/>
  <c r="D198" i="2" s="1"/>
  <c r="HX198" i="2"/>
  <c r="B198" i="5"/>
  <c r="D198" i="5" s="1"/>
  <c r="E198" i="5" s="1"/>
  <c r="C199" i="2"/>
  <c r="E199" i="2" s="1"/>
  <c r="HX199" i="2"/>
  <c r="HY199" i="2" s="1"/>
  <c r="B199" i="5"/>
  <c r="D199" i="5" s="1"/>
  <c r="C200" i="2"/>
  <c r="G200" i="2" s="1"/>
  <c r="I200" i="2" s="1"/>
  <c r="HX200" i="2"/>
  <c r="B200" i="5"/>
  <c r="D200" i="5" s="1"/>
  <c r="E200" i="5" s="1"/>
  <c r="C201" i="2"/>
  <c r="G201" i="2" s="1"/>
  <c r="HX201" i="2"/>
  <c r="B201" i="5"/>
  <c r="D201" i="5" s="1"/>
  <c r="C202" i="2"/>
  <c r="D202" i="2" s="1"/>
  <c r="HX202" i="2"/>
  <c r="B202" i="5"/>
  <c r="D202" i="5" s="1"/>
  <c r="E202" i="5" s="1"/>
  <c r="C203" i="2"/>
  <c r="G203" i="2" s="1"/>
  <c r="HX203" i="2"/>
  <c r="B203" i="5"/>
  <c r="D203" i="5" s="1"/>
  <c r="E203" i="5" s="1"/>
  <c r="C204" i="2"/>
  <c r="D204" i="2" s="1"/>
  <c r="HX204" i="2"/>
  <c r="HY204" i="2" s="1"/>
  <c r="B204" i="5"/>
  <c r="D204" i="5" s="1"/>
  <c r="E204" i="5" s="1"/>
  <c r="C205" i="2"/>
  <c r="HX205" i="2"/>
  <c r="B205" i="5"/>
  <c r="D205" i="5" s="1"/>
  <c r="F205" i="5" s="1"/>
  <c r="C206" i="2"/>
  <c r="HX206" i="2"/>
  <c r="B206" i="5"/>
  <c r="D206" i="5" s="1"/>
  <c r="E206" i="5" s="1"/>
  <c r="C207" i="2"/>
  <c r="G207" i="2" s="1"/>
  <c r="HX207" i="2"/>
  <c r="B207" i="5"/>
  <c r="D207" i="5" s="1"/>
  <c r="H207" i="5" s="1"/>
  <c r="M207" i="5" s="1"/>
  <c r="O207" i="5" s="1"/>
  <c r="C208" i="2"/>
  <c r="HX208" i="2"/>
  <c r="B208" i="5"/>
  <c r="D208" i="5" s="1"/>
  <c r="F208" i="5" s="1"/>
  <c r="C209" i="2"/>
  <c r="G209" i="2" s="1"/>
  <c r="H209" i="2" s="1"/>
  <c r="HX209" i="2"/>
  <c r="B209" i="5"/>
  <c r="D209" i="5" s="1"/>
  <c r="F209" i="5" s="1"/>
  <c r="C210" i="2"/>
  <c r="D210" i="2" s="1"/>
  <c r="HX210" i="2"/>
  <c r="B210" i="5"/>
  <c r="D210" i="5" s="1"/>
  <c r="F210" i="5" s="1"/>
  <c r="C211" i="2"/>
  <c r="D211" i="2" s="1"/>
  <c r="HX211" i="2"/>
  <c r="B211" i="5"/>
  <c r="D211" i="5" s="1"/>
  <c r="E211" i="5" s="1"/>
  <c r="C212" i="2"/>
  <c r="G212" i="2" s="1"/>
  <c r="H212" i="2" s="1"/>
  <c r="HX212" i="2"/>
  <c r="B212" i="5"/>
  <c r="D212" i="5" s="1"/>
  <c r="F212" i="5" s="1"/>
  <c r="C213" i="2"/>
  <c r="D213" i="2" s="1"/>
  <c r="HX213" i="2"/>
  <c r="B213" i="5"/>
  <c r="D213" i="5" s="1"/>
  <c r="F213" i="5" s="1"/>
  <c r="C214" i="2"/>
  <c r="D214" i="2" s="1"/>
  <c r="HX214" i="2"/>
  <c r="B214" i="5"/>
  <c r="D214" i="5" s="1"/>
  <c r="E214" i="5" s="1"/>
  <c r="C215" i="2"/>
  <c r="HX215" i="2"/>
  <c r="B215" i="5"/>
  <c r="D215" i="5" s="1"/>
  <c r="H215" i="5" s="1"/>
  <c r="C216" i="2"/>
  <c r="G216" i="2" s="1"/>
  <c r="I216" i="2" s="1"/>
  <c r="HX216" i="2"/>
  <c r="B216" i="5"/>
  <c r="D216" i="5" s="1"/>
  <c r="H216" i="5" s="1"/>
  <c r="M216" i="5" s="1"/>
  <c r="O216" i="5" s="1"/>
  <c r="C217" i="2"/>
  <c r="D217" i="2" s="1"/>
  <c r="HX217" i="2"/>
  <c r="B217" i="5"/>
  <c r="D217" i="5" s="1"/>
  <c r="F217" i="5" s="1"/>
  <c r="C218" i="2"/>
  <c r="HX218" i="2"/>
  <c r="B218" i="5"/>
  <c r="D218" i="5" s="1"/>
  <c r="H218" i="5" s="1"/>
  <c r="C219" i="2"/>
  <c r="G219" i="2" s="1"/>
  <c r="HX219" i="2"/>
  <c r="B219" i="5"/>
  <c r="D219" i="5" s="1"/>
  <c r="C220" i="2"/>
  <c r="G220" i="2" s="1"/>
  <c r="L220" i="2" s="1"/>
  <c r="M220" i="2" s="1"/>
  <c r="HX220" i="2"/>
  <c r="B220" i="5"/>
  <c r="D220" i="5" s="1"/>
  <c r="F220" i="5" s="1"/>
  <c r="C221" i="2"/>
  <c r="G221" i="2" s="1"/>
  <c r="HX221" i="2"/>
  <c r="B221" i="5"/>
  <c r="D221" i="5" s="1"/>
  <c r="E221" i="5" s="1"/>
  <c r="C222" i="2"/>
  <c r="E222" i="2" s="1"/>
  <c r="HX222" i="2"/>
  <c r="B222" i="5"/>
  <c r="D222" i="5" s="1"/>
  <c r="E222" i="5" s="1"/>
  <c r="C223" i="2"/>
  <c r="D223" i="2" s="1"/>
  <c r="HX223" i="2"/>
  <c r="B223" i="5"/>
  <c r="D223" i="5" s="1"/>
  <c r="H223" i="5" s="1"/>
  <c r="I223" i="5" s="1"/>
  <c r="C224" i="2"/>
  <c r="D224" i="2" s="1"/>
  <c r="HX224" i="2"/>
  <c r="B224" i="5"/>
  <c r="D224" i="5" s="1"/>
  <c r="H224" i="5" s="1"/>
  <c r="C225" i="2"/>
  <c r="G225" i="2" s="1"/>
  <c r="HX225" i="2"/>
  <c r="B225" i="5"/>
  <c r="D225" i="5" s="1"/>
  <c r="H225" i="5" s="1"/>
  <c r="I225" i="5" s="1"/>
  <c r="C226" i="2"/>
  <c r="D226" i="2" s="1"/>
  <c r="HX226" i="2"/>
  <c r="B226" i="5"/>
  <c r="D226" i="5" s="1"/>
  <c r="H226" i="5" s="1"/>
  <c r="C227" i="2"/>
  <c r="D227" i="2" s="1"/>
  <c r="HX227" i="2"/>
  <c r="B227" i="5"/>
  <c r="D227" i="5" s="1"/>
  <c r="E227" i="5" s="1"/>
  <c r="C228" i="2"/>
  <c r="G228" i="2" s="1"/>
  <c r="L228" i="2" s="1"/>
  <c r="HX228" i="2"/>
  <c r="B228" i="5"/>
  <c r="D228" i="5" s="1"/>
  <c r="F228" i="5" s="1"/>
  <c r="HX229" i="2"/>
  <c r="B229" i="5"/>
  <c r="D229" i="5" s="1"/>
  <c r="E229" i="5" s="1"/>
  <c r="C230" i="2"/>
  <c r="D230" i="2" s="1"/>
  <c r="HX230" i="2"/>
  <c r="B230" i="5"/>
  <c r="D230" i="5" s="1"/>
  <c r="E230" i="5" s="1"/>
  <c r="C231" i="2"/>
  <c r="G231" i="2" s="1"/>
  <c r="HX231" i="2"/>
  <c r="B231" i="5"/>
  <c r="D231" i="5" s="1"/>
  <c r="H231" i="5" s="1"/>
  <c r="J231" i="5" s="1"/>
  <c r="C232" i="2"/>
  <c r="G232" i="2" s="1"/>
  <c r="I232" i="2" s="1"/>
  <c r="HX232" i="2"/>
  <c r="B232" i="5"/>
  <c r="D232" i="5" s="1"/>
  <c r="H232" i="5" s="1"/>
  <c r="C233" i="2"/>
  <c r="D233" i="2" s="1"/>
  <c r="HX233" i="2"/>
  <c r="B233" i="5"/>
  <c r="D233" i="5" s="1"/>
  <c r="E233" i="5" s="1"/>
  <c r="C234" i="2"/>
  <c r="G234" i="2" s="1"/>
  <c r="HX234" i="2"/>
  <c r="B234" i="5"/>
  <c r="D234" i="5" s="1"/>
  <c r="H234" i="5" s="1"/>
  <c r="M234" i="5" s="1"/>
  <c r="O234" i="5" s="1"/>
  <c r="C235" i="2"/>
  <c r="G235" i="2" s="1"/>
  <c r="I235" i="2" s="1"/>
  <c r="HX235" i="2"/>
  <c r="HY235" i="2" s="1"/>
  <c r="B235" i="5"/>
  <c r="D235" i="5" s="1"/>
  <c r="F235" i="5" s="1"/>
  <c r="C236" i="2"/>
  <c r="D236" i="2" s="1"/>
  <c r="HX236" i="2"/>
  <c r="HY236" i="2" s="1"/>
  <c r="B236" i="5"/>
  <c r="D236" i="5" s="1"/>
  <c r="C237" i="2"/>
  <c r="D237" i="2" s="1"/>
  <c r="HX237" i="2"/>
  <c r="B237" i="5"/>
  <c r="D237" i="5" s="1"/>
  <c r="E237" i="5" s="1"/>
  <c r="C238" i="2"/>
  <c r="G238" i="2" s="1"/>
  <c r="HX238" i="2"/>
  <c r="HY238" i="2" s="1"/>
  <c r="B238" i="5"/>
  <c r="D238" i="5" s="1"/>
  <c r="C239" i="2"/>
  <c r="G239" i="2" s="1"/>
  <c r="H239" i="2" s="1"/>
  <c r="HX239" i="2"/>
  <c r="B239" i="5"/>
  <c r="D239" i="5" s="1"/>
  <c r="F239" i="5" s="1"/>
  <c r="C240" i="2"/>
  <c r="G240" i="2" s="1"/>
  <c r="HX240" i="2"/>
  <c r="B240" i="5"/>
  <c r="D240" i="5" s="1"/>
  <c r="F240" i="5" s="1"/>
  <c r="C241" i="2"/>
  <c r="G241" i="2" s="1"/>
  <c r="HX241" i="2"/>
  <c r="HY241" i="2" s="1"/>
  <c r="B241" i="5"/>
  <c r="D241" i="5" s="1"/>
  <c r="F241" i="5" s="1"/>
  <c r="C242" i="2"/>
  <c r="G242" i="2" s="1"/>
  <c r="HX242" i="2"/>
  <c r="B242" i="5"/>
  <c r="D242" i="5" s="1"/>
  <c r="F242" i="5" s="1"/>
  <c r="C243" i="2"/>
  <c r="HX243" i="2"/>
  <c r="HY243" i="2" s="1"/>
  <c r="B243" i="5"/>
  <c r="D243" i="5" s="1"/>
  <c r="F243" i="5" s="1"/>
  <c r="C244" i="2"/>
  <c r="HX244" i="2"/>
  <c r="B244" i="5"/>
  <c r="D244" i="5" s="1"/>
  <c r="F244" i="5" s="1"/>
  <c r="C245" i="2"/>
  <c r="D245" i="2" s="1"/>
  <c r="HX245" i="2"/>
  <c r="HY245" i="2" s="1"/>
  <c r="B245" i="5"/>
  <c r="D245" i="5" s="1"/>
  <c r="E245" i="5" s="1"/>
  <c r="C246" i="2"/>
  <c r="HX246" i="2"/>
  <c r="B246" i="5"/>
  <c r="D246" i="5" s="1"/>
  <c r="F246" i="5" s="1"/>
  <c r="C247" i="2"/>
  <c r="G247" i="2" s="1"/>
  <c r="L247" i="2" s="1"/>
  <c r="P247" i="2" s="1"/>
  <c r="HX247" i="2"/>
  <c r="B247" i="5"/>
  <c r="D247" i="5" s="1"/>
  <c r="E247" i="5" s="1"/>
  <c r="C248" i="2"/>
  <c r="G248" i="2" s="1"/>
  <c r="I248" i="2" s="1"/>
  <c r="HX248" i="2"/>
  <c r="B248" i="5"/>
  <c r="D248" i="5" s="1"/>
  <c r="F248" i="5" s="1"/>
  <c r="C249" i="2"/>
  <c r="HX249" i="2"/>
  <c r="HY249" i="2" s="1"/>
  <c r="B249" i="5"/>
  <c r="D249" i="5" s="1"/>
  <c r="F249" i="5" s="1"/>
  <c r="C250" i="2"/>
  <c r="D250" i="2" s="1"/>
  <c r="HX250" i="2"/>
  <c r="HY250" i="2" s="1"/>
  <c r="B250" i="5"/>
  <c r="D250" i="5" s="1"/>
  <c r="F250" i="5" s="1"/>
  <c r="C251" i="2"/>
  <c r="G251" i="2" s="1"/>
  <c r="H251" i="2" s="1"/>
  <c r="HX251" i="2"/>
  <c r="HY251" i="2" s="1"/>
  <c r="B251" i="5"/>
  <c r="D251" i="5" s="1"/>
  <c r="C252" i="2"/>
  <c r="HX252" i="2"/>
  <c r="B252" i="5"/>
  <c r="D252" i="5" s="1"/>
  <c r="H252" i="5" s="1"/>
  <c r="I252" i="5" s="1"/>
  <c r="C253" i="2"/>
  <c r="HX253" i="2"/>
  <c r="HY253" i="2" s="1"/>
  <c r="B253" i="5"/>
  <c r="D253" i="5" s="1"/>
  <c r="C254" i="2"/>
  <c r="G254" i="2" s="1"/>
  <c r="HX254" i="2"/>
  <c r="HY254" i="2" s="1"/>
  <c r="B254" i="5"/>
  <c r="D254" i="5" s="1"/>
  <c r="E254" i="5" s="1"/>
  <c r="C255" i="2"/>
  <c r="HX255" i="2"/>
  <c r="HY255" i="2" s="1"/>
  <c r="B255" i="5"/>
  <c r="D255" i="5" s="1"/>
  <c r="C256" i="2"/>
  <c r="HX256" i="2"/>
  <c r="B256" i="5"/>
  <c r="D256" i="5" s="1"/>
  <c r="E256" i="5" s="1"/>
  <c r="C257" i="2"/>
  <c r="D257" i="2" s="1"/>
  <c r="HX257" i="2"/>
  <c r="HY257" i="2" s="1"/>
  <c r="B257" i="5"/>
  <c r="D257" i="5" s="1"/>
  <c r="H257" i="5" s="1"/>
  <c r="C258" i="2"/>
  <c r="G258" i="2" s="1"/>
  <c r="H258" i="2" s="1"/>
  <c r="HX258" i="2"/>
  <c r="HY258" i="2" s="1"/>
  <c r="B258" i="5"/>
  <c r="D258" i="5" s="1"/>
  <c r="E258" i="5" s="1"/>
  <c r="C259" i="2"/>
  <c r="D259" i="2" s="1"/>
  <c r="HX259" i="2"/>
  <c r="B259" i="5"/>
  <c r="D259" i="5" s="1"/>
  <c r="H259" i="5" s="1"/>
  <c r="I259" i="5" s="1"/>
  <c r="C260" i="2"/>
  <c r="HX260" i="2"/>
  <c r="B260" i="5"/>
  <c r="D260" i="5" s="1"/>
  <c r="E260" i="5" s="1"/>
  <c r="C261" i="2"/>
  <c r="G261" i="2" s="1"/>
  <c r="I261" i="2" s="1"/>
  <c r="HX261" i="2"/>
  <c r="HZ261" i="2" s="1"/>
  <c r="B261" i="5"/>
  <c r="D261" i="5" s="1"/>
  <c r="F261" i="5" s="1"/>
  <c r="C262" i="2"/>
  <c r="G262" i="2" s="1"/>
  <c r="I262" i="2" s="1"/>
  <c r="HX262" i="2"/>
  <c r="B262" i="5"/>
  <c r="D262" i="5" s="1"/>
  <c r="F262" i="5" s="1"/>
  <c r="C263" i="2"/>
  <c r="G263" i="2" s="1"/>
  <c r="L263" i="2" s="1"/>
  <c r="M263" i="2" s="1"/>
  <c r="HX263" i="2"/>
  <c r="HY263" i="2" s="1"/>
  <c r="B263" i="5"/>
  <c r="D263" i="5" s="1"/>
  <c r="E263" i="5" s="1"/>
  <c r="C264" i="2"/>
  <c r="HX264" i="2"/>
  <c r="HY264" i="2" s="1"/>
  <c r="B264" i="5"/>
  <c r="D264" i="5" s="1"/>
  <c r="F264" i="5" s="1"/>
  <c r="C265" i="2"/>
  <c r="E265" i="2" s="1"/>
  <c r="HX265" i="2"/>
  <c r="B265" i="5"/>
  <c r="D265" i="5" s="1"/>
  <c r="C266" i="2"/>
  <c r="G266" i="2" s="1"/>
  <c r="HX266" i="2"/>
  <c r="B266" i="5"/>
  <c r="D266" i="5" s="1"/>
  <c r="C267" i="2"/>
  <c r="G267" i="2" s="1"/>
  <c r="I267" i="2" s="1"/>
  <c r="HX267" i="2"/>
  <c r="HY267" i="2" s="1"/>
  <c r="B267" i="5"/>
  <c r="D267" i="5" s="1"/>
  <c r="C268" i="2"/>
  <c r="G268" i="2" s="1"/>
  <c r="L268" i="2" s="1"/>
  <c r="N268" i="2" s="1"/>
  <c r="HX268" i="2"/>
  <c r="HY268" i="2" s="1"/>
  <c r="B268" i="5"/>
  <c r="D268" i="5" s="1"/>
  <c r="H268" i="5" s="1"/>
  <c r="J268" i="5" s="1"/>
  <c r="C269" i="2"/>
  <c r="HX269" i="2"/>
  <c r="B269" i="5"/>
  <c r="D269" i="5" s="1"/>
  <c r="C270" i="2"/>
  <c r="G270" i="2" s="1"/>
  <c r="L270" i="2" s="1"/>
  <c r="HX270" i="2"/>
  <c r="B270" i="5"/>
  <c r="D270" i="5" s="1"/>
  <c r="E270" i="5" s="1"/>
  <c r="C271" i="2"/>
  <c r="G271" i="2" s="1"/>
  <c r="H271" i="2" s="1"/>
  <c r="HX271" i="2"/>
  <c r="B271" i="5"/>
  <c r="D271" i="5" s="1"/>
  <c r="H271" i="5" s="1"/>
  <c r="I271" i="5" s="1"/>
  <c r="C272" i="2"/>
  <c r="G272" i="2" s="1"/>
  <c r="L272" i="2" s="1"/>
  <c r="M272" i="2" s="1"/>
  <c r="HX272" i="2"/>
  <c r="B272" i="5"/>
  <c r="D272" i="5" s="1"/>
  <c r="F272" i="5" s="1"/>
  <c r="C273" i="2"/>
  <c r="G273" i="2" s="1"/>
  <c r="HX273" i="2"/>
  <c r="B273" i="5"/>
  <c r="D273" i="5" s="1"/>
  <c r="H273" i="5" s="1"/>
  <c r="I273" i="5" s="1"/>
  <c r="C274" i="2"/>
  <c r="G274" i="2" s="1"/>
  <c r="L274" i="2" s="1"/>
  <c r="HX274" i="2"/>
  <c r="B274" i="5"/>
  <c r="D274" i="5" s="1"/>
  <c r="C275" i="2"/>
  <c r="G275" i="2" s="1"/>
  <c r="HX275" i="2"/>
  <c r="B275" i="5"/>
  <c r="D275" i="5" s="1"/>
  <c r="C276" i="2"/>
  <c r="D276" i="2" s="1"/>
  <c r="HX276" i="2"/>
  <c r="B276" i="5"/>
  <c r="D276" i="5" s="1"/>
  <c r="H276" i="5" s="1"/>
  <c r="I276" i="5" s="1"/>
  <c r="C277" i="2"/>
  <c r="E277" i="2" s="1"/>
  <c r="HX277" i="2"/>
  <c r="B277" i="5"/>
  <c r="D277" i="5" s="1"/>
  <c r="E277" i="5" s="1"/>
  <c r="C278" i="2"/>
  <c r="G278" i="2" s="1"/>
  <c r="L278" i="2" s="1"/>
  <c r="M278" i="2" s="1"/>
  <c r="HX278" i="2"/>
  <c r="B278" i="5"/>
  <c r="D278" i="5" s="1"/>
  <c r="E278" i="5" s="1"/>
  <c r="HX279" i="2"/>
  <c r="B279" i="5"/>
  <c r="D279" i="5" s="1"/>
  <c r="H279" i="5" s="1"/>
  <c r="C280" i="2"/>
  <c r="HX280" i="2"/>
  <c r="HY280" i="2" s="1"/>
  <c r="B280" i="5"/>
  <c r="D280" i="5" s="1"/>
  <c r="H280" i="5" s="1"/>
  <c r="J280" i="5" s="1"/>
  <c r="C281" i="2"/>
  <c r="D281" i="2" s="1"/>
  <c r="HX281" i="2"/>
  <c r="B281" i="5"/>
  <c r="D281" i="5" s="1"/>
  <c r="C282" i="2"/>
  <c r="HX282" i="2"/>
  <c r="B282" i="5"/>
  <c r="D282" i="5" s="1"/>
  <c r="C283" i="2"/>
  <c r="G283" i="2" s="1"/>
  <c r="H283" i="2" s="1"/>
  <c r="HX283" i="2"/>
  <c r="B283" i="5"/>
  <c r="D283" i="5" s="1"/>
  <c r="F283" i="5" s="1"/>
  <c r="C284" i="2"/>
  <c r="HX284" i="2"/>
  <c r="B284" i="5"/>
  <c r="D284" i="5" s="1"/>
  <c r="F284" i="5" s="1"/>
  <c r="C285" i="2"/>
  <c r="G285" i="2" s="1"/>
  <c r="H285" i="2" s="1"/>
  <c r="HX285" i="2"/>
  <c r="B285" i="5"/>
  <c r="D285" i="5" s="1"/>
  <c r="H285" i="5" s="1"/>
  <c r="M285" i="5" s="1"/>
  <c r="O285" i="5" s="1"/>
  <c r="C286" i="2"/>
  <c r="HX286" i="2"/>
  <c r="B286" i="5"/>
  <c r="D286" i="5" s="1"/>
  <c r="F286" i="5" s="1"/>
  <c r="C287" i="2"/>
  <c r="D287" i="2" s="1"/>
  <c r="HX287" i="2"/>
  <c r="B287" i="5"/>
  <c r="D287" i="5" s="1"/>
  <c r="H287" i="5" s="1"/>
  <c r="I287" i="5" s="1"/>
  <c r="C288" i="2"/>
  <c r="HX288" i="2"/>
  <c r="B288" i="5"/>
  <c r="D288" i="5" s="1"/>
  <c r="F288" i="5" s="1"/>
  <c r="C289" i="2"/>
  <c r="G289" i="2" s="1"/>
  <c r="H289" i="2" s="1"/>
  <c r="HX289" i="2"/>
  <c r="B289" i="5"/>
  <c r="D289" i="5" s="1"/>
  <c r="E289" i="5" s="1"/>
  <c r="C290" i="2"/>
  <c r="HX290" i="2"/>
  <c r="B290" i="5"/>
  <c r="D290" i="5" s="1"/>
  <c r="C291" i="2"/>
  <c r="D291" i="2" s="1"/>
  <c r="HX291" i="2"/>
  <c r="B291" i="5"/>
  <c r="D291" i="5" s="1"/>
  <c r="C292" i="2"/>
  <c r="G292" i="2" s="1"/>
  <c r="HX292" i="2"/>
  <c r="B292" i="5"/>
  <c r="D292" i="5" s="1"/>
  <c r="H292" i="5" s="1"/>
  <c r="I292" i="5" s="1"/>
  <c r="C293" i="2"/>
  <c r="E293" i="2" s="1"/>
  <c r="HX293" i="2"/>
  <c r="B293" i="5"/>
  <c r="D293" i="5" s="1"/>
  <c r="F293" i="5" s="1"/>
  <c r="C294" i="2"/>
  <c r="HX294" i="2"/>
  <c r="B294" i="5"/>
  <c r="D294" i="5" s="1"/>
  <c r="C295" i="2"/>
  <c r="E295" i="2" s="1"/>
  <c r="HX295" i="2"/>
  <c r="B295" i="5"/>
  <c r="D295" i="5" s="1"/>
  <c r="H295" i="5" s="1"/>
  <c r="I295" i="5" s="1"/>
  <c r="C296" i="2"/>
  <c r="D296" i="2" s="1"/>
  <c r="HX296" i="2"/>
  <c r="B296" i="5"/>
  <c r="D296" i="5" s="1"/>
  <c r="H296" i="5" s="1"/>
  <c r="C297" i="2"/>
  <c r="D297" i="2" s="1"/>
  <c r="HX297" i="2"/>
  <c r="B297" i="5"/>
  <c r="D297" i="5" s="1"/>
  <c r="H297" i="5" s="1"/>
  <c r="I297" i="5" s="1"/>
  <c r="C298" i="2"/>
  <c r="HX298" i="2"/>
  <c r="B298" i="5"/>
  <c r="D298" i="5" s="1"/>
  <c r="C299" i="2"/>
  <c r="G299" i="2" s="1"/>
  <c r="I299" i="2" s="1"/>
  <c r="HX299" i="2"/>
  <c r="B299" i="5"/>
  <c r="D299" i="5" s="1"/>
  <c r="C300" i="2"/>
  <c r="HX300" i="2"/>
  <c r="HZ300" i="2" s="1"/>
  <c r="B300" i="5"/>
  <c r="D300" i="5" s="1"/>
  <c r="H300" i="5" s="1"/>
  <c r="I300" i="5" s="1"/>
  <c r="C301" i="2"/>
  <c r="G301" i="2" s="1"/>
  <c r="HX301" i="2"/>
  <c r="B301" i="5"/>
  <c r="D301" i="5" s="1"/>
  <c r="C302" i="2"/>
  <c r="D302" i="2" s="1"/>
  <c r="HX302" i="2"/>
  <c r="B302" i="5"/>
  <c r="D302" i="5" s="1"/>
  <c r="H302" i="5" s="1"/>
  <c r="C303" i="2"/>
  <c r="D303" i="2" s="1"/>
  <c r="HX303" i="2"/>
  <c r="B303" i="5"/>
  <c r="D303" i="5" s="1"/>
  <c r="E303" i="5" s="1"/>
  <c r="C304" i="2"/>
  <c r="G304" i="2" s="1"/>
  <c r="HX304" i="2"/>
  <c r="B304" i="5"/>
  <c r="D304" i="5" s="1"/>
  <c r="H304" i="5" s="1"/>
  <c r="M304" i="5" s="1"/>
  <c r="C305" i="2"/>
  <c r="D305" i="2" s="1"/>
  <c r="HX305" i="2"/>
  <c r="B305" i="5"/>
  <c r="D305" i="5" s="1"/>
  <c r="E305" i="5" s="1"/>
  <c r="C306" i="2"/>
  <c r="D306" i="2" s="1"/>
  <c r="HX306" i="2"/>
  <c r="B306" i="5"/>
  <c r="D306" i="5" s="1"/>
  <c r="E306" i="5" s="1"/>
  <c r="C307" i="2"/>
  <c r="D307" i="2" s="1"/>
  <c r="HX307" i="2"/>
  <c r="B307" i="5"/>
  <c r="D307" i="5" s="1"/>
  <c r="H307" i="5" s="1"/>
  <c r="I307" i="5" s="1"/>
  <c r="C308" i="2"/>
  <c r="D308" i="2" s="1"/>
  <c r="HX308" i="2"/>
  <c r="B308" i="5"/>
  <c r="D308" i="5" s="1"/>
  <c r="H308" i="5" s="1"/>
  <c r="I308" i="5" s="1"/>
  <c r="C309" i="2"/>
  <c r="D309" i="2" s="1"/>
  <c r="HX309" i="2"/>
  <c r="B309" i="5"/>
  <c r="D309" i="5" s="1"/>
  <c r="H309" i="5" s="1"/>
  <c r="I309" i="5" s="1"/>
  <c r="C310" i="2"/>
  <c r="D310" i="2" s="1"/>
  <c r="HX310" i="2"/>
  <c r="B310" i="5"/>
  <c r="D310" i="5" s="1"/>
  <c r="F310" i="5" s="1"/>
  <c r="C311" i="2"/>
  <c r="D311" i="2" s="1"/>
  <c r="HX311" i="2"/>
  <c r="B311" i="5"/>
  <c r="D311" i="5" s="1"/>
  <c r="H311" i="5" s="1"/>
  <c r="J311" i="5" s="1"/>
  <c r="C312" i="2"/>
  <c r="D312" i="2" s="1"/>
  <c r="HX312" i="2"/>
  <c r="B312" i="5"/>
  <c r="D312" i="5" s="1"/>
  <c r="F312" i="5" s="1"/>
  <c r="HX313" i="2"/>
  <c r="HY313" i="2" s="1"/>
  <c r="B313" i="5"/>
  <c r="D313" i="5" s="1"/>
  <c r="H313" i="5" s="1"/>
  <c r="J313" i="5" s="1"/>
  <c r="HX314" i="2"/>
  <c r="B314" i="5"/>
  <c r="D314" i="5" s="1"/>
  <c r="F314" i="5" s="1"/>
  <c r="HX315" i="2"/>
  <c r="B315" i="5"/>
  <c r="D315" i="5" s="1"/>
  <c r="HX316" i="2"/>
  <c r="B316" i="5"/>
  <c r="D316" i="5" s="1"/>
  <c r="E316" i="5" s="1"/>
  <c r="HX317" i="2"/>
  <c r="HY317" i="2" s="1"/>
  <c r="B317" i="5"/>
  <c r="D317" i="5" s="1"/>
  <c r="H317" i="5" s="1"/>
  <c r="HX318" i="2"/>
  <c r="B318" i="5"/>
  <c r="D318" i="5" s="1"/>
  <c r="H318" i="5" s="1"/>
  <c r="I318" i="5" s="1"/>
  <c r="HX319" i="2"/>
  <c r="B319" i="5"/>
  <c r="D319" i="5" s="1"/>
  <c r="E319" i="5" s="1"/>
  <c r="HX320" i="2"/>
  <c r="B320" i="5"/>
  <c r="D320" i="5" s="1"/>
  <c r="H320" i="5" s="1"/>
  <c r="HX321" i="2"/>
  <c r="HY321" i="2" s="1"/>
  <c r="B321" i="5"/>
  <c r="D321" i="5" s="1"/>
  <c r="HX322" i="2"/>
  <c r="B322" i="5"/>
  <c r="D322" i="5" s="1"/>
  <c r="H322" i="5" s="1"/>
  <c r="J322" i="5" s="1"/>
  <c r="HX323" i="2"/>
  <c r="B323" i="5"/>
  <c r="D323" i="5" s="1"/>
  <c r="F323" i="5" s="1"/>
  <c r="HX324" i="2"/>
  <c r="B324" i="5"/>
  <c r="D324" i="5" s="1"/>
  <c r="E324" i="5" s="1"/>
  <c r="HX325" i="2"/>
  <c r="B325" i="5"/>
  <c r="D325" i="5" s="1"/>
  <c r="H325" i="5" s="1"/>
  <c r="I325" i="5" s="1"/>
  <c r="HX326" i="2"/>
  <c r="B326" i="5"/>
  <c r="D326" i="5" s="1"/>
  <c r="HX327" i="2"/>
  <c r="B327" i="5"/>
  <c r="D327" i="5" s="1"/>
  <c r="H327" i="5" s="1"/>
  <c r="HX328" i="2"/>
  <c r="B328" i="5"/>
  <c r="D328" i="5" s="1"/>
  <c r="H328" i="5" s="1"/>
  <c r="HX329" i="2"/>
  <c r="HY329" i="2" s="1"/>
  <c r="B329" i="5"/>
  <c r="D329" i="5" s="1"/>
  <c r="H329" i="5" s="1"/>
  <c r="J329" i="5" s="1"/>
  <c r="HX330" i="2"/>
  <c r="B330" i="5"/>
  <c r="D330" i="5" s="1"/>
  <c r="F330" i="5" s="1"/>
  <c r="HX331" i="2"/>
  <c r="HY331" i="2" s="1"/>
  <c r="B331" i="5"/>
  <c r="D331" i="5" s="1"/>
  <c r="H331" i="5" s="1"/>
  <c r="HX332" i="2"/>
  <c r="B332" i="5"/>
  <c r="D332" i="5" s="1"/>
  <c r="H332" i="5" s="1"/>
  <c r="M332" i="5" s="1"/>
  <c r="O332" i="5" s="1"/>
  <c r="HX333" i="2"/>
  <c r="HY333" i="2" s="1"/>
  <c r="B333" i="5"/>
  <c r="D333" i="5" s="1"/>
  <c r="H333" i="5" s="1"/>
  <c r="M333" i="5" s="1"/>
  <c r="Q333" i="5" s="1"/>
  <c r="HX334" i="2"/>
  <c r="B334" i="5"/>
  <c r="D334" i="5" s="1"/>
  <c r="F334" i="5" s="1"/>
  <c r="HX335" i="2"/>
  <c r="HY335" i="2" s="1"/>
  <c r="B335" i="5"/>
  <c r="D335" i="5" s="1"/>
  <c r="E335" i="5" s="1"/>
  <c r="HX336" i="2"/>
  <c r="B336" i="5"/>
  <c r="D336" i="5" s="1"/>
  <c r="E336" i="5" s="1"/>
  <c r="HX337" i="2"/>
  <c r="HY337" i="2" s="1"/>
  <c r="B337" i="5"/>
  <c r="D337" i="5" s="1"/>
  <c r="H337" i="5" s="1"/>
  <c r="J337" i="5" s="1"/>
  <c r="HX338" i="2"/>
  <c r="HY338" i="2" s="1"/>
  <c r="B338" i="5"/>
  <c r="D338" i="5" s="1"/>
  <c r="F338" i="5" s="1"/>
  <c r="HX339" i="2"/>
  <c r="HY339" i="2" s="1"/>
  <c r="B339" i="5"/>
  <c r="D339" i="5" s="1"/>
  <c r="H339" i="5" s="1"/>
  <c r="I339" i="5" s="1"/>
  <c r="HX340" i="2"/>
  <c r="B340" i="5"/>
  <c r="D340" i="5" s="1"/>
  <c r="E340" i="5" s="1"/>
  <c r="HX341" i="2"/>
  <c r="B341" i="5"/>
  <c r="D341" i="5" s="1"/>
  <c r="HX342" i="2"/>
  <c r="B342" i="5"/>
  <c r="D342" i="5" s="1"/>
  <c r="H342" i="5" s="1"/>
  <c r="M342" i="5" s="1"/>
  <c r="O342" i="5" s="1"/>
  <c r="HX343" i="2"/>
  <c r="B343" i="5"/>
  <c r="D343" i="5" s="1"/>
  <c r="H343" i="5" s="1"/>
  <c r="I343" i="5" s="1"/>
  <c r="HX344" i="2"/>
  <c r="B344" i="5"/>
  <c r="D344" i="5" s="1"/>
  <c r="F344" i="5" s="1"/>
  <c r="HX345" i="2"/>
  <c r="HY345" i="2" s="1"/>
  <c r="B345" i="5"/>
  <c r="D345" i="5" s="1"/>
  <c r="HX346" i="2"/>
  <c r="B346" i="5"/>
  <c r="D346" i="5" s="1"/>
  <c r="E346" i="5" s="1"/>
  <c r="HX347" i="2"/>
  <c r="B347" i="5"/>
  <c r="D347" i="5" s="1"/>
  <c r="F347" i="5" s="1"/>
  <c r="HX348" i="2"/>
  <c r="B348" i="5"/>
  <c r="D348" i="5" s="1"/>
  <c r="F348" i="5" s="1"/>
  <c r="HX349" i="2"/>
  <c r="B349" i="5"/>
  <c r="D349" i="5" s="1"/>
  <c r="F349" i="5" s="1"/>
  <c r="HX350" i="2"/>
  <c r="HY350" i="2" s="1"/>
  <c r="B350" i="5"/>
  <c r="D350" i="5" s="1"/>
  <c r="H350" i="5" s="1"/>
  <c r="I350" i="5" s="1"/>
  <c r="HX351" i="2"/>
  <c r="B351" i="5"/>
  <c r="D351" i="5" s="1"/>
  <c r="H351" i="5" s="1"/>
  <c r="J351" i="5" s="1"/>
  <c r="HX352" i="2"/>
  <c r="B352" i="5"/>
  <c r="D352" i="5" s="1"/>
  <c r="E352" i="5" s="1"/>
  <c r="HX353" i="2"/>
  <c r="B353" i="5"/>
  <c r="D353" i="5" s="1"/>
  <c r="H353" i="5" s="1"/>
  <c r="I353" i="5" s="1"/>
  <c r="HX354" i="2"/>
  <c r="B354" i="5"/>
  <c r="D354" i="5" s="1"/>
  <c r="F354" i="5" s="1"/>
  <c r="HX355" i="2"/>
  <c r="B355" i="5"/>
  <c r="D355" i="5" s="1"/>
  <c r="F355" i="5" s="1"/>
  <c r="HX356" i="2"/>
  <c r="B356" i="5"/>
  <c r="D356" i="5" s="1"/>
  <c r="HX357" i="2"/>
  <c r="HY357" i="2" s="1"/>
  <c r="B357" i="5"/>
  <c r="D357" i="5" s="1"/>
  <c r="E357" i="5" s="1"/>
  <c r="HX358" i="2"/>
  <c r="B358" i="5"/>
  <c r="D358" i="5" s="1"/>
  <c r="E358" i="5" s="1"/>
  <c r="A4" i="5"/>
  <c r="IQ4" i="5"/>
  <c r="A5" i="5"/>
  <c r="IQ5" i="5"/>
  <c r="A6" i="5"/>
  <c r="IQ6" i="5"/>
  <c r="A7" i="5"/>
  <c r="IQ7" i="5"/>
  <c r="A8" i="5"/>
  <c r="IQ8" i="5"/>
  <c r="A9" i="5"/>
  <c r="DF9" i="5" s="1"/>
  <c r="IQ9" i="5"/>
  <c r="A10" i="5"/>
  <c r="IQ10" i="5"/>
  <c r="A11" i="5"/>
  <c r="IQ11" i="5"/>
  <c r="A12" i="5"/>
  <c r="IQ12" i="5"/>
  <c r="A13" i="5"/>
  <c r="IQ13" i="5"/>
  <c r="A14" i="5"/>
  <c r="IQ14" i="5"/>
  <c r="A15" i="5"/>
  <c r="IQ15" i="5"/>
  <c r="A16" i="5"/>
  <c r="EG16" i="5" s="1"/>
  <c r="IQ16" i="5"/>
  <c r="A17" i="5"/>
  <c r="IQ17" i="5"/>
  <c r="A18" i="5"/>
  <c r="IQ18" i="5"/>
  <c r="A19" i="5"/>
  <c r="GI19" i="5" s="1"/>
  <c r="IQ19" i="5"/>
  <c r="A20" i="5"/>
  <c r="HS20" i="5" s="1"/>
  <c r="IQ20" i="5"/>
  <c r="A21" i="5"/>
  <c r="IQ21" i="5"/>
  <c r="A22" i="5"/>
  <c r="FQ22" i="5" s="1"/>
  <c r="IQ22" i="5"/>
  <c r="A23" i="5"/>
  <c r="IQ23" i="5"/>
  <c r="A24" i="5"/>
  <c r="IQ24" i="5"/>
  <c r="A25" i="5"/>
  <c r="EG25" i="5" s="1"/>
  <c r="IQ25" i="5"/>
  <c r="A26" i="5"/>
  <c r="IQ26" i="5"/>
  <c r="A27" i="5"/>
  <c r="IQ27" i="5"/>
  <c r="A28" i="5"/>
  <c r="IQ28" i="5"/>
  <c r="A29" i="5"/>
  <c r="EG29" i="5" s="1"/>
  <c r="IQ29" i="5"/>
  <c r="A30" i="5"/>
  <c r="IQ30" i="5"/>
  <c r="A31" i="5"/>
  <c r="IQ31" i="5"/>
  <c r="A32" i="5"/>
  <c r="IQ32" i="5"/>
  <c r="A33" i="5"/>
  <c r="IQ33" i="5"/>
  <c r="A34" i="5"/>
  <c r="IQ34" i="5"/>
  <c r="A35" i="5"/>
  <c r="IQ35" i="5"/>
  <c r="A36" i="5"/>
  <c r="IQ36" i="5"/>
  <c r="A37" i="5"/>
  <c r="IQ37" i="5"/>
  <c r="A38" i="5"/>
  <c r="IQ38" i="5"/>
  <c r="A39" i="5"/>
  <c r="BV39" i="5" s="1"/>
  <c r="IQ39" i="5"/>
  <c r="A40" i="5"/>
  <c r="IQ40" i="5"/>
  <c r="A41" i="5"/>
  <c r="IQ41" i="5"/>
  <c r="A42" i="5"/>
  <c r="IQ42" i="5"/>
  <c r="A43" i="5"/>
  <c r="FQ43" i="5" s="1"/>
  <c r="IQ43" i="5"/>
  <c r="A44" i="5"/>
  <c r="IQ44" i="5"/>
  <c r="A45" i="5"/>
  <c r="IG45" i="5" s="1"/>
  <c r="IQ45" i="5"/>
  <c r="A46" i="5"/>
  <c r="CE46" i="5" s="1"/>
  <c r="IQ46" i="5"/>
  <c r="A47" i="5"/>
  <c r="GI47" i="5" s="1"/>
  <c r="IQ47" i="5"/>
  <c r="A48" i="5"/>
  <c r="IQ48" i="5"/>
  <c r="A49" i="5"/>
  <c r="EY49" i="5" s="1"/>
  <c r="IQ49" i="5"/>
  <c r="A50" i="5"/>
  <c r="T50" i="5" s="1"/>
  <c r="IQ50" i="5"/>
  <c r="A51" i="5"/>
  <c r="DO51" i="5" s="1"/>
  <c r="IQ51" i="5"/>
  <c r="A52" i="5"/>
  <c r="IQ52" i="5"/>
  <c r="A53" i="5"/>
  <c r="IQ53" i="5"/>
  <c r="A54" i="5"/>
  <c r="T54" i="5" s="1"/>
  <c r="IQ54" i="5"/>
  <c r="A55" i="5"/>
  <c r="IQ55" i="5"/>
  <c r="A56" i="5"/>
  <c r="IQ56" i="5"/>
  <c r="A57" i="5"/>
  <c r="IQ57" i="5"/>
  <c r="A58" i="5"/>
  <c r="IQ58" i="5"/>
  <c r="A59" i="5"/>
  <c r="IQ59" i="5"/>
  <c r="A60" i="5"/>
  <c r="IQ60" i="5"/>
  <c r="A61" i="5"/>
  <c r="IQ61" i="5"/>
  <c r="A62" i="5"/>
  <c r="HS62" i="5" s="1"/>
  <c r="IQ62" i="5"/>
  <c r="A63" i="5"/>
  <c r="IQ63" i="5"/>
  <c r="A64" i="5"/>
  <c r="IQ64" i="5"/>
  <c r="A65" i="5"/>
  <c r="IQ65" i="5"/>
  <c r="A66" i="5"/>
  <c r="IQ66" i="5"/>
  <c r="A67" i="5"/>
  <c r="IQ67" i="5"/>
  <c r="A68" i="5"/>
  <c r="IQ68" i="5"/>
  <c r="A69" i="5"/>
  <c r="IQ69" i="5"/>
  <c r="A70" i="5"/>
  <c r="T70" i="5" s="1"/>
  <c r="IQ70" i="5"/>
  <c r="A71" i="5"/>
  <c r="IQ71" i="5"/>
  <c r="A72" i="5"/>
  <c r="IQ72" i="5"/>
  <c r="A73" i="5"/>
  <c r="IQ73" i="5"/>
  <c r="A74" i="5"/>
  <c r="IQ74" i="5"/>
  <c r="A75" i="5"/>
  <c r="IQ75" i="5"/>
  <c r="A76" i="5"/>
  <c r="DF76" i="5" s="1"/>
  <c r="IQ76" i="5"/>
  <c r="A77" i="5"/>
  <c r="IQ77" i="5"/>
  <c r="A78" i="5"/>
  <c r="FZ78" i="5" s="1"/>
  <c r="IQ78" i="5"/>
  <c r="A79" i="5"/>
  <c r="HJ79" i="5" s="1"/>
  <c r="IQ79" i="5"/>
  <c r="A80" i="5"/>
  <c r="FZ80" i="5" s="1"/>
  <c r="IQ80" i="5"/>
  <c r="A81" i="5"/>
  <c r="GR81" i="5" s="1"/>
  <c r="IQ81" i="5"/>
  <c r="A82" i="5"/>
  <c r="IQ82" i="5"/>
  <c r="A83" i="5"/>
  <c r="K83" i="5" s="1"/>
  <c r="IQ83" i="5"/>
  <c r="A84" i="5"/>
  <c r="IQ84" i="5"/>
  <c r="A85" i="5"/>
  <c r="EP85" i="5" s="1"/>
  <c r="IQ85" i="5"/>
  <c r="A86" i="5"/>
  <c r="IQ86" i="5"/>
  <c r="A87" i="5"/>
  <c r="IQ87" i="5"/>
  <c r="A88" i="5"/>
  <c r="HS88" i="5" s="1"/>
  <c r="IQ88" i="5"/>
  <c r="A89" i="5"/>
  <c r="IQ89" i="5"/>
  <c r="A90" i="5"/>
  <c r="IQ90" i="5"/>
  <c r="A91" i="5"/>
  <c r="IQ91" i="5"/>
  <c r="A92" i="5"/>
  <c r="IQ92" i="5"/>
  <c r="A93" i="5"/>
  <c r="IQ93" i="5"/>
  <c r="A94" i="5"/>
  <c r="IQ94" i="5"/>
  <c r="A95" i="5"/>
  <c r="IQ95" i="5"/>
  <c r="A96" i="5"/>
  <c r="DF96" i="5" s="1"/>
  <c r="IQ96" i="5"/>
  <c r="A97" i="5"/>
  <c r="IQ97" i="5"/>
  <c r="A98" i="5"/>
  <c r="EG98" i="5" s="1"/>
  <c r="IQ98" i="5"/>
  <c r="A99" i="5"/>
  <c r="IQ99" i="5"/>
  <c r="A100" i="5"/>
  <c r="IQ100" i="5"/>
  <c r="A101" i="5"/>
  <c r="IQ101" i="5"/>
  <c r="A102" i="5"/>
  <c r="IQ102" i="5"/>
  <c r="A103" i="5"/>
  <c r="IQ103" i="5"/>
  <c r="A104" i="5"/>
  <c r="AU104" i="5" s="1"/>
  <c r="IQ104" i="5"/>
  <c r="A105" i="5"/>
  <c r="IQ105" i="5"/>
  <c r="A106" i="5"/>
  <c r="CW106" i="5" s="1"/>
  <c r="IQ106" i="5"/>
  <c r="A107" i="5"/>
  <c r="IQ107" i="5"/>
  <c r="A108" i="5"/>
  <c r="IQ108" i="5"/>
  <c r="A109" i="5"/>
  <c r="IQ109" i="5"/>
  <c r="A110" i="5"/>
  <c r="IQ110" i="5"/>
  <c r="A111" i="5"/>
  <c r="IQ111" i="5"/>
  <c r="A112" i="5"/>
  <c r="FZ112" i="5" s="1"/>
  <c r="IQ112" i="5"/>
  <c r="A113" i="5"/>
  <c r="IQ113" i="5"/>
  <c r="A114" i="5"/>
  <c r="IQ114" i="5"/>
  <c r="A115" i="5"/>
  <c r="IQ115" i="5"/>
  <c r="A116" i="5"/>
  <c r="IQ116" i="5"/>
  <c r="A117" i="5"/>
  <c r="IQ117" i="5"/>
  <c r="A118" i="5"/>
  <c r="IQ118" i="5"/>
  <c r="A119" i="5"/>
  <c r="CW119" i="5" s="1"/>
  <c r="IQ119" i="5"/>
  <c r="A120" i="5"/>
  <c r="K120" i="5" s="1"/>
  <c r="IQ120" i="5"/>
  <c r="A121" i="5"/>
  <c r="AC121" i="5" s="1"/>
  <c r="IQ121" i="5"/>
  <c r="A122" i="5"/>
  <c r="IQ122" i="5"/>
  <c r="A123" i="5"/>
  <c r="IQ123" i="5"/>
  <c r="A124" i="5"/>
  <c r="K124" i="5" s="1"/>
  <c r="IQ124" i="5"/>
  <c r="A125" i="5"/>
  <c r="IQ125" i="5"/>
  <c r="A126" i="5"/>
  <c r="IQ126" i="5"/>
  <c r="A127" i="5"/>
  <c r="IQ127" i="5"/>
  <c r="A128" i="5"/>
  <c r="IQ128" i="5"/>
  <c r="A129" i="5"/>
  <c r="IQ129" i="5"/>
  <c r="A130" i="5"/>
  <c r="IQ130" i="5"/>
  <c r="A131" i="5"/>
  <c r="AU131" i="5" s="1"/>
  <c r="IQ131" i="5"/>
  <c r="A132" i="5"/>
  <c r="IQ132" i="5"/>
  <c r="A133" i="5"/>
  <c r="IQ133" i="5"/>
  <c r="A134" i="5"/>
  <c r="IQ134" i="5"/>
  <c r="A135" i="5"/>
  <c r="IQ135" i="5"/>
  <c r="A136" i="5"/>
  <c r="IG136" i="5" s="1"/>
  <c r="IQ136" i="5"/>
  <c r="A137" i="5"/>
  <c r="IQ137" i="5"/>
  <c r="A138" i="5"/>
  <c r="IQ138" i="5"/>
  <c r="A139" i="5"/>
  <c r="IQ139" i="5"/>
  <c r="A140" i="5"/>
  <c r="T140" i="5" s="1"/>
  <c r="IQ140" i="5"/>
  <c r="A141" i="5"/>
  <c r="IQ141" i="5"/>
  <c r="A142" i="5"/>
  <c r="IQ142" i="5"/>
  <c r="A143" i="5"/>
  <c r="IQ143" i="5"/>
  <c r="A144" i="5"/>
  <c r="IQ144" i="5"/>
  <c r="A145" i="5"/>
  <c r="IQ145" i="5"/>
  <c r="A146" i="5"/>
  <c r="IQ146" i="5"/>
  <c r="A147" i="5"/>
  <c r="K147" i="5" s="1"/>
  <c r="IQ147" i="5"/>
  <c r="A148" i="5"/>
  <c r="AU148" i="5" s="1"/>
  <c r="IQ148" i="5"/>
  <c r="A149" i="5"/>
  <c r="IQ149" i="5"/>
  <c r="A150" i="5"/>
  <c r="IQ150" i="5"/>
  <c r="A151" i="5"/>
  <c r="IQ151" i="5"/>
  <c r="A152" i="5"/>
  <c r="IQ152" i="5"/>
  <c r="A153" i="5"/>
  <c r="GI153" i="5" s="1"/>
  <c r="IQ153" i="5"/>
  <c r="A154" i="5"/>
  <c r="IQ154" i="5"/>
  <c r="A155" i="5"/>
  <c r="IQ155" i="5"/>
  <c r="A156" i="5"/>
  <c r="IQ156" i="5"/>
  <c r="A157" i="5"/>
  <c r="IQ157" i="5"/>
  <c r="A158" i="5"/>
  <c r="IQ158" i="5"/>
  <c r="A159" i="5"/>
  <c r="CN159" i="5" s="1"/>
  <c r="IQ159" i="5"/>
  <c r="A160" i="5"/>
  <c r="IQ160" i="5"/>
  <c r="A161" i="5"/>
  <c r="BV161" i="5" s="1"/>
  <c r="IQ161" i="5"/>
  <c r="A162" i="5"/>
  <c r="IQ162" i="5"/>
  <c r="A163" i="5"/>
  <c r="IQ163" i="5"/>
  <c r="A164" i="5"/>
  <c r="IQ164" i="5"/>
  <c r="A165" i="5"/>
  <c r="HS165" i="5" s="1"/>
  <c r="IQ165" i="5"/>
  <c r="A166" i="5"/>
  <c r="IQ166" i="5"/>
  <c r="A167" i="5"/>
  <c r="IQ167" i="5"/>
  <c r="A168" i="5"/>
  <c r="IQ168" i="5"/>
  <c r="A169" i="5"/>
  <c r="IL169" i="5" s="1"/>
  <c r="IQ169" i="5"/>
  <c r="A170" i="5"/>
  <c r="IQ170" i="5"/>
  <c r="A171" i="5"/>
  <c r="IQ171" i="5"/>
  <c r="A172" i="5"/>
  <c r="IQ172" i="5"/>
  <c r="A173" i="5"/>
  <c r="EP173" i="5" s="1"/>
  <c r="IQ173" i="5"/>
  <c r="A174" i="5"/>
  <c r="IQ174" i="5"/>
  <c r="A175" i="5"/>
  <c r="FH175" i="5" s="1"/>
  <c r="IQ175" i="5"/>
  <c r="A176" i="5"/>
  <c r="CW176" i="5" s="1"/>
  <c r="IQ176" i="5"/>
  <c r="A177" i="5"/>
  <c r="IQ177" i="5"/>
  <c r="A178" i="5"/>
  <c r="IQ178" i="5"/>
  <c r="A179" i="5"/>
  <c r="CN179" i="5" s="1"/>
  <c r="IQ179" i="5"/>
  <c r="A180" i="5"/>
  <c r="K180" i="5" s="1"/>
  <c r="IQ180" i="5"/>
  <c r="A181" i="5"/>
  <c r="IQ181" i="5"/>
  <c r="A182" i="5"/>
  <c r="IQ182" i="5"/>
  <c r="A183" i="5"/>
  <c r="IQ183" i="5"/>
  <c r="A184" i="5"/>
  <c r="IQ184" i="5"/>
  <c r="A185" i="5"/>
  <c r="IQ185" i="5"/>
  <c r="A186" i="5"/>
  <c r="DF186" i="5" s="1"/>
  <c r="IQ186" i="5"/>
  <c r="A187" i="5"/>
  <c r="IQ187" i="5"/>
  <c r="A188" i="5"/>
  <c r="IQ188" i="5"/>
  <c r="A189" i="5"/>
  <c r="T189" i="5" s="1"/>
  <c r="IQ189" i="5"/>
  <c r="A190" i="5"/>
  <c r="CW190" i="5" s="1"/>
  <c r="IQ190" i="5"/>
  <c r="A191" i="5"/>
  <c r="IQ191" i="5"/>
  <c r="A192" i="5"/>
  <c r="HJ192" i="5" s="1"/>
  <c r="IQ192" i="5"/>
  <c r="A193" i="5"/>
  <c r="IQ193" i="5"/>
  <c r="A194" i="5"/>
  <c r="HS194" i="5" s="1"/>
  <c r="IQ194" i="5"/>
  <c r="A195" i="5"/>
  <c r="IQ195" i="5"/>
  <c r="A196" i="5"/>
  <c r="EP196" i="5" s="1"/>
  <c r="IQ196" i="5"/>
  <c r="A197" i="5"/>
  <c r="IQ197" i="5"/>
  <c r="A198" i="5"/>
  <c r="HJ198" i="5" s="1"/>
  <c r="IQ198" i="5"/>
  <c r="A199" i="5"/>
  <c r="EG199" i="5" s="1"/>
  <c r="IQ199" i="5"/>
  <c r="A200" i="5"/>
  <c r="HJ200" i="5" s="1"/>
  <c r="IQ200" i="5"/>
  <c r="A201" i="5"/>
  <c r="IQ201" i="5"/>
  <c r="A202" i="5"/>
  <c r="EG202" i="5" s="1"/>
  <c r="IQ202" i="5"/>
  <c r="A203" i="5"/>
  <c r="IG203" i="5" s="1"/>
  <c r="IQ203" i="5"/>
  <c r="A204" i="5"/>
  <c r="FZ204" i="5" s="1"/>
  <c r="IQ204" i="5"/>
  <c r="A205" i="5"/>
  <c r="IQ205" i="5"/>
  <c r="A206" i="5"/>
  <c r="BV206" i="5" s="1"/>
  <c r="IQ206" i="5"/>
  <c r="A207" i="5"/>
  <c r="IQ207" i="5"/>
  <c r="A208" i="5"/>
  <c r="EG208" i="5" s="1"/>
  <c r="IQ208" i="5"/>
  <c r="A209" i="5"/>
  <c r="CN209" i="5" s="1"/>
  <c r="IQ209" i="5"/>
  <c r="A210" i="5"/>
  <c r="IQ210" i="5"/>
  <c r="A211" i="5"/>
  <c r="IQ211" i="5"/>
  <c r="A212" i="5"/>
  <c r="BD212" i="5" s="1"/>
  <c r="IQ212" i="5"/>
  <c r="A213" i="5"/>
  <c r="GI213" i="5" s="1"/>
  <c r="IQ213" i="5"/>
  <c r="A214" i="5"/>
  <c r="GR214" i="5" s="1"/>
  <c r="IQ214" i="5"/>
  <c r="A215" i="5"/>
  <c r="HA215" i="5" s="1"/>
  <c r="IQ215" i="5"/>
  <c r="A216" i="5"/>
  <c r="FH216" i="5" s="1"/>
  <c r="IQ216" i="5"/>
  <c r="A217" i="5"/>
  <c r="BV217" i="5" s="1"/>
  <c r="IQ217" i="5"/>
  <c r="A218" i="5"/>
  <c r="EY218" i="5" s="1"/>
  <c r="IQ218" i="5"/>
  <c r="A219" i="5"/>
  <c r="AL219" i="5" s="1"/>
  <c r="IQ219" i="5"/>
  <c r="A220" i="5"/>
  <c r="AL220" i="5" s="1"/>
  <c r="IQ220" i="5"/>
  <c r="A221" i="5"/>
  <c r="IQ221" i="5"/>
  <c r="A222" i="5"/>
  <c r="EY222" i="5" s="1"/>
  <c r="IQ222" i="5"/>
  <c r="A223" i="5"/>
  <c r="CE223" i="5" s="1"/>
  <c r="IQ223" i="5"/>
  <c r="A224" i="5"/>
  <c r="BD224" i="5" s="1"/>
  <c r="IQ224" i="5"/>
  <c r="A225" i="5"/>
  <c r="IQ225" i="5"/>
  <c r="A226" i="5"/>
  <c r="FQ226" i="5" s="1"/>
  <c r="IQ226" i="5"/>
  <c r="A227" i="5"/>
  <c r="CW227" i="5" s="1"/>
  <c r="IQ227" i="5"/>
  <c r="A228" i="5"/>
  <c r="AC228" i="5" s="1"/>
  <c r="IQ228" i="5"/>
  <c r="A229" i="5"/>
  <c r="T229" i="5" s="1"/>
  <c r="IQ229" i="5"/>
  <c r="A230" i="5"/>
  <c r="FH230" i="5" s="1"/>
  <c r="IQ230" i="5"/>
  <c r="A231" i="5"/>
  <c r="CN231" i="5" s="1"/>
  <c r="IQ231" i="5"/>
  <c r="A232" i="5"/>
  <c r="IQ232" i="5"/>
  <c r="A233" i="5"/>
  <c r="BV233" i="5" s="1"/>
  <c r="IQ233" i="5"/>
  <c r="A234" i="5"/>
  <c r="IQ234" i="5"/>
  <c r="A235" i="5"/>
  <c r="GR235" i="5" s="1"/>
  <c r="IQ235" i="5"/>
  <c r="A236" i="5"/>
  <c r="DX236" i="5" s="1"/>
  <c r="IQ236" i="5"/>
  <c r="A237" i="5"/>
  <c r="IQ237" i="5"/>
  <c r="A238" i="5"/>
  <c r="CN238" i="5" s="1"/>
  <c r="IQ238" i="5"/>
  <c r="A239" i="5"/>
  <c r="IG239" i="5" s="1"/>
  <c r="IQ239" i="5"/>
  <c r="A240" i="5"/>
  <c r="IQ240" i="5"/>
  <c r="A241" i="5"/>
  <c r="CN241" i="5" s="1"/>
  <c r="IQ241" i="5"/>
  <c r="A242" i="5"/>
  <c r="BD242" i="5" s="1"/>
  <c r="IQ242" i="5"/>
  <c r="A243" i="5"/>
  <c r="BM243" i="5" s="1"/>
  <c r="IQ243" i="5"/>
  <c r="A244" i="5"/>
  <c r="IB244" i="5" s="1"/>
  <c r="IQ244" i="5"/>
  <c r="A245" i="5"/>
  <c r="GR245" i="5" s="1"/>
  <c r="IQ245" i="5"/>
  <c r="A246" i="5"/>
  <c r="IQ246" i="5"/>
  <c r="A247" i="5"/>
  <c r="IQ247" i="5"/>
  <c r="A248" i="5"/>
  <c r="BM248" i="5" s="1"/>
  <c r="IQ248" i="5"/>
  <c r="A249" i="5"/>
  <c r="T249" i="5" s="1"/>
  <c r="IQ249" i="5"/>
  <c r="A250" i="5"/>
  <c r="AC250" i="5" s="1"/>
  <c r="IQ250" i="5"/>
  <c r="A251" i="5"/>
  <c r="HJ251" i="5" s="1"/>
  <c r="IQ251" i="5"/>
  <c r="A252" i="5"/>
  <c r="EG252" i="5" s="1"/>
  <c r="IQ252" i="5"/>
  <c r="A253" i="5"/>
  <c r="IQ253" i="5"/>
  <c r="A254" i="5"/>
  <c r="IQ254" i="5"/>
  <c r="A255" i="5"/>
  <c r="DO255" i="5" s="1"/>
  <c r="IQ255" i="5"/>
  <c r="A256" i="5"/>
  <c r="IQ256" i="5"/>
  <c r="A257" i="5"/>
  <c r="HS257" i="5" s="1"/>
  <c r="IQ257" i="5"/>
  <c r="A258" i="5"/>
  <c r="CN258" i="5" s="1"/>
  <c r="IQ258" i="5"/>
  <c r="A259" i="5"/>
  <c r="CW259" i="5" s="1"/>
  <c r="IQ259" i="5"/>
  <c r="A260" i="5"/>
  <c r="IQ260" i="5"/>
  <c r="A261" i="5"/>
  <c r="DF261" i="5" s="1"/>
  <c r="IQ261" i="5"/>
  <c r="A262" i="5"/>
  <c r="BM262" i="5" s="1"/>
  <c r="IQ262" i="5"/>
  <c r="A263" i="5"/>
  <c r="HJ263" i="5" s="1"/>
  <c r="IQ263" i="5"/>
  <c r="A264" i="5"/>
  <c r="IQ264" i="5"/>
  <c r="A265" i="5"/>
  <c r="IQ265" i="5"/>
  <c r="A266" i="5"/>
  <c r="AC266" i="5" s="1"/>
  <c r="IQ266" i="5"/>
  <c r="A267" i="5"/>
  <c r="IB267" i="5" s="1"/>
  <c r="IQ267" i="5"/>
  <c r="A268" i="5"/>
  <c r="IQ268" i="5"/>
  <c r="A269" i="5"/>
  <c r="EY269" i="5" s="1"/>
  <c r="IQ269" i="5"/>
  <c r="A270" i="5"/>
  <c r="CW270" i="5" s="1"/>
  <c r="IQ270" i="5"/>
  <c r="A271" i="5"/>
  <c r="IQ271" i="5"/>
  <c r="A272" i="5"/>
  <c r="IQ272" i="5"/>
  <c r="A273" i="5"/>
  <c r="IQ273" i="5"/>
  <c r="A274" i="5"/>
  <c r="EP274" i="5" s="1"/>
  <c r="IQ274" i="5"/>
  <c r="A275" i="5"/>
  <c r="AL275" i="5" s="1"/>
  <c r="IQ275" i="5"/>
  <c r="A276" i="5"/>
  <c r="IQ276" i="5"/>
  <c r="A277" i="5"/>
  <c r="IQ277" i="5"/>
  <c r="A278" i="5"/>
  <c r="FQ278" i="5" s="1"/>
  <c r="IQ278" i="5"/>
  <c r="A279" i="5"/>
  <c r="AU279" i="5" s="1"/>
  <c r="IQ279" i="5"/>
  <c r="A280" i="5"/>
  <c r="IQ280" i="5"/>
  <c r="A281" i="5"/>
  <c r="T281" i="5" s="1"/>
  <c r="IQ281" i="5"/>
  <c r="A282" i="5"/>
  <c r="BD282" i="5" s="1"/>
  <c r="IQ282" i="5"/>
  <c r="A283" i="5"/>
  <c r="IB283" i="5" s="1"/>
  <c r="IQ283" i="5"/>
  <c r="A284" i="5"/>
  <c r="IQ284" i="5"/>
  <c r="A285" i="5"/>
  <c r="HS285" i="5" s="1"/>
  <c r="IQ285" i="5"/>
  <c r="A286" i="5"/>
  <c r="T286" i="5" s="1"/>
  <c r="IQ286" i="5"/>
  <c r="A287" i="5"/>
  <c r="IL287" i="5" s="1"/>
  <c r="IQ287" i="5"/>
  <c r="A288" i="5"/>
  <c r="IQ288" i="5"/>
  <c r="A289" i="5"/>
  <c r="FZ289" i="5" s="1"/>
  <c r="IQ289" i="5"/>
  <c r="A290" i="5"/>
  <c r="K290" i="5" s="1"/>
  <c r="IQ290" i="5"/>
  <c r="A291" i="5"/>
  <c r="FQ291" i="5" s="1"/>
  <c r="IQ291" i="5"/>
  <c r="A292" i="5"/>
  <c r="GR292" i="5" s="1"/>
  <c r="IQ292" i="5"/>
  <c r="A293" i="5"/>
  <c r="DF293" i="5" s="1"/>
  <c r="IQ293" i="5"/>
  <c r="A294" i="5"/>
  <c r="IG294" i="5" s="1"/>
  <c r="IQ294" i="5"/>
  <c r="A295" i="5"/>
  <c r="FH295" i="5" s="1"/>
  <c r="IQ295" i="5"/>
  <c r="A296" i="5"/>
  <c r="FZ296" i="5" s="1"/>
  <c r="IQ296" i="5"/>
  <c r="A297" i="5"/>
  <c r="IQ297" i="5"/>
  <c r="A298" i="5"/>
  <c r="GR298" i="5" s="1"/>
  <c r="IQ298" i="5"/>
  <c r="A299" i="5"/>
  <c r="IQ299" i="5"/>
  <c r="A300" i="5"/>
  <c r="AC300" i="5" s="1"/>
  <c r="IQ300" i="5"/>
  <c r="A301" i="5"/>
  <c r="DO301" i="5" s="1"/>
  <c r="IQ301" i="5"/>
  <c r="A302" i="5"/>
  <c r="IQ302" i="5"/>
  <c r="A303" i="5"/>
  <c r="IQ303" i="5"/>
  <c r="A304" i="5"/>
  <c r="CE304" i="5" s="1"/>
  <c r="IQ304" i="5"/>
  <c r="A305" i="5"/>
  <c r="IG305" i="5" s="1"/>
  <c r="IQ305" i="5"/>
  <c r="A306" i="5"/>
  <c r="BD306" i="5" s="1"/>
  <c r="IQ306" i="5"/>
  <c r="A307" i="5"/>
  <c r="AC307" i="5" s="1"/>
  <c r="IQ307" i="5"/>
  <c r="A308" i="5"/>
  <c r="T308" i="5" s="1"/>
  <c r="IQ308" i="5"/>
  <c r="A309" i="5"/>
  <c r="BM309" i="5" s="1"/>
  <c r="IQ309" i="5"/>
  <c r="A310" i="5"/>
  <c r="IB310" i="5" s="1"/>
  <c r="IQ310" i="5"/>
  <c r="A311" i="5"/>
  <c r="GR311" i="5" s="1"/>
  <c r="IQ311" i="5"/>
  <c r="A312" i="5"/>
  <c r="IB312" i="5" s="1"/>
  <c r="IQ312" i="5"/>
  <c r="A313" i="5"/>
  <c r="IQ313" i="5"/>
  <c r="A314" i="5"/>
  <c r="DO314" i="5" s="1"/>
  <c r="IQ314" i="5"/>
  <c r="A315" i="5"/>
  <c r="EP315" i="5" s="1"/>
  <c r="IQ315" i="5"/>
  <c r="A316" i="5"/>
  <c r="DX316" i="5" s="1"/>
  <c r="IQ316" i="5"/>
  <c r="A317" i="5"/>
  <c r="GR317" i="5" s="1"/>
  <c r="IQ317" i="5"/>
  <c r="A318" i="5"/>
  <c r="GI318" i="5" s="1"/>
  <c r="IQ318" i="5"/>
  <c r="A319" i="5"/>
  <c r="HS319" i="5" s="1"/>
  <c r="IQ319" i="5"/>
  <c r="A320" i="5"/>
  <c r="IQ320" i="5"/>
  <c r="A321" i="5"/>
  <c r="FH321" i="5" s="1"/>
  <c r="IQ321" i="5"/>
  <c r="A322" i="5"/>
  <c r="CN322" i="5" s="1"/>
  <c r="IQ322" i="5"/>
  <c r="A323" i="5"/>
  <c r="IQ323" i="5"/>
  <c r="A324" i="5"/>
  <c r="IQ324" i="5"/>
  <c r="A325" i="5"/>
  <c r="BV325" i="5" s="1"/>
  <c r="IQ325" i="5"/>
  <c r="A326" i="5"/>
  <c r="HS326" i="5" s="1"/>
  <c r="IQ326" i="5"/>
  <c r="A327" i="5"/>
  <c r="FH327" i="5" s="1"/>
  <c r="IQ327" i="5"/>
  <c r="A328" i="5"/>
  <c r="IQ328" i="5"/>
  <c r="A329" i="5"/>
  <c r="AL329" i="5" s="1"/>
  <c r="IQ329" i="5"/>
  <c r="A330" i="5"/>
  <c r="IQ330" i="5"/>
  <c r="A331" i="5"/>
  <c r="CN331" i="5" s="1"/>
  <c r="IQ331" i="5"/>
  <c r="A332" i="5"/>
  <c r="BV332" i="5" s="1"/>
  <c r="IQ332" i="5"/>
  <c r="A333" i="5"/>
  <c r="EP333" i="5" s="1"/>
  <c r="IQ333" i="5"/>
  <c r="A334" i="5"/>
  <c r="AC334" i="5" s="1"/>
  <c r="IQ334" i="5"/>
  <c r="A335" i="5"/>
  <c r="IQ335" i="5"/>
  <c r="A336" i="5"/>
  <c r="IQ336" i="5"/>
  <c r="A337" i="5"/>
  <c r="FH337" i="5" s="1"/>
  <c r="IQ337" i="5"/>
  <c r="A338" i="5"/>
  <c r="IQ338" i="5"/>
  <c r="A339" i="5"/>
  <c r="K339" i="5" s="1"/>
  <c r="IQ339" i="5"/>
  <c r="A340" i="5"/>
  <c r="AL340" i="5" s="1"/>
  <c r="IQ340" i="5"/>
  <c r="A341" i="5"/>
  <c r="EG341" i="5" s="1"/>
  <c r="IQ341" i="5"/>
  <c r="A342" i="5"/>
  <c r="IQ342" i="5"/>
  <c r="A343" i="5"/>
  <c r="EP343" i="5" s="1"/>
  <c r="IQ343" i="5"/>
  <c r="A344" i="5"/>
  <c r="BV344" i="5" s="1"/>
  <c r="IQ344" i="5"/>
  <c r="A345" i="5"/>
  <c r="FQ345" i="5" s="1"/>
  <c r="IQ345" i="5"/>
  <c r="A346" i="5"/>
  <c r="IQ346" i="5"/>
  <c r="A347" i="5"/>
  <c r="IQ347" i="5"/>
  <c r="A348" i="5"/>
  <c r="IQ348" i="5"/>
  <c r="A349" i="5"/>
  <c r="FQ349" i="5" s="1"/>
  <c r="IQ349" i="5"/>
  <c r="A350" i="5"/>
  <c r="IQ350" i="5"/>
  <c r="A351" i="5"/>
  <c r="AL351" i="5" s="1"/>
  <c r="IQ351" i="5"/>
  <c r="A352" i="5"/>
  <c r="IQ352" i="5"/>
  <c r="A353" i="5"/>
  <c r="EP353" i="5" s="1"/>
  <c r="IQ353" i="5"/>
  <c r="A354" i="5"/>
  <c r="IQ354" i="5"/>
  <c r="A355" i="5"/>
  <c r="FH355" i="5" s="1"/>
  <c r="IQ355" i="5"/>
  <c r="A356" i="5"/>
  <c r="IQ356" i="5"/>
  <c r="A357" i="5"/>
  <c r="FZ357" i="5" s="1"/>
  <c r="IQ357" i="5"/>
  <c r="A358" i="5"/>
  <c r="CE358" i="5" s="1"/>
  <c r="IQ358" i="5"/>
  <c r="F119" i="3"/>
  <c r="F39" i="3"/>
  <c r="L39" i="3" s="1"/>
  <c r="F66" i="3"/>
  <c r="L66" i="3" s="1"/>
  <c r="IB2" i="2"/>
  <c r="C2" i="2"/>
  <c r="D2" i="2" s="1"/>
  <c r="HX2" i="2"/>
  <c r="B2" i="5"/>
  <c r="D2" i="5" s="1"/>
  <c r="E2" i="5" s="1"/>
  <c r="F3" i="3"/>
  <c r="F4" i="3"/>
  <c r="L4" i="3" s="1"/>
  <c r="F5" i="3"/>
  <c r="F6" i="3"/>
  <c r="L6" i="3" s="1"/>
  <c r="F7" i="3"/>
  <c r="F8" i="3"/>
  <c r="F9" i="3"/>
  <c r="L9" i="3" s="1"/>
  <c r="F10" i="3"/>
  <c r="L10" i="3" s="1"/>
  <c r="F11" i="3"/>
  <c r="F12" i="3"/>
  <c r="F13" i="3"/>
  <c r="L13" i="3" s="1"/>
  <c r="F14" i="3"/>
  <c r="L14" i="3" s="1"/>
  <c r="F15" i="3"/>
  <c r="L15" i="3" s="1"/>
  <c r="F16" i="3"/>
  <c r="L16" i="3" s="1"/>
  <c r="F17" i="3"/>
  <c r="L17" i="3" s="1"/>
  <c r="F18" i="3"/>
  <c r="L18" i="3" s="1"/>
  <c r="F19" i="3"/>
  <c r="L19" i="3" s="1"/>
  <c r="F20" i="3"/>
  <c r="F21" i="3"/>
  <c r="L21" i="3" s="1"/>
  <c r="F22" i="3"/>
  <c r="L22" i="3" s="1"/>
  <c r="F23" i="3"/>
  <c r="L23" i="3" s="1"/>
  <c r="F24" i="3"/>
  <c r="F25" i="3"/>
  <c r="L25" i="3" s="1"/>
  <c r="F26" i="3"/>
  <c r="F27" i="3"/>
  <c r="L27" i="3" s="1"/>
  <c r="F28" i="3"/>
  <c r="L28" i="3" s="1"/>
  <c r="F29" i="3"/>
  <c r="F30" i="3"/>
  <c r="L30" i="3" s="1"/>
  <c r="F31" i="3"/>
  <c r="L31" i="3" s="1"/>
  <c r="F32" i="3"/>
  <c r="L32" i="3" s="1"/>
  <c r="F33" i="3"/>
  <c r="L33" i="3" s="1"/>
  <c r="F34" i="3"/>
  <c r="L34" i="3" s="1"/>
  <c r="F35" i="3"/>
  <c r="L35" i="3" s="1"/>
  <c r="F36" i="3"/>
  <c r="F37" i="3"/>
  <c r="F38" i="3"/>
  <c r="F40" i="3"/>
  <c r="F41" i="3"/>
  <c r="L41" i="3" s="1"/>
  <c r="F42" i="3"/>
  <c r="F43" i="3"/>
  <c r="L43" i="3" s="1"/>
  <c r="F44" i="3"/>
  <c r="L44" i="3" s="1"/>
  <c r="F45" i="3"/>
  <c r="F46" i="3"/>
  <c r="L46" i="3" s="1"/>
  <c r="F47" i="3"/>
  <c r="L47" i="3" s="1"/>
  <c r="F48" i="3"/>
  <c r="L48" i="3" s="1"/>
  <c r="F49" i="3"/>
  <c r="L49" i="3" s="1"/>
  <c r="F50" i="3"/>
  <c r="L50" i="3" s="1"/>
  <c r="F51" i="3"/>
  <c r="F52" i="3"/>
  <c r="F53" i="3"/>
  <c r="L53" i="3" s="1"/>
  <c r="F54" i="3"/>
  <c r="F55" i="3"/>
  <c r="F56" i="3"/>
  <c r="L56" i="3" s="1"/>
  <c r="F57" i="3"/>
  <c r="F58" i="3"/>
  <c r="L58" i="3" s="1"/>
  <c r="F59" i="3"/>
  <c r="L59" i="3" s="1"/>
  <c r="F60" i="3"/>
  <c r="L60" i="3" s="1"/>
  <c r="F61" i="3"/>
  <c r="L61" i="3" s="1"/>
  <c r="F62" i="3"/>
  <c r="F63" i="3"/>
  <c r="L63" i="3" s="1"/>
  <c r="F64" i="3"/>
  <c r="F65" i="3"/>
  <c r="F67" i="3"/>
  <c r="F68" i="3"/>
  <c r="L68" i="3" s="1"/>
  <c r="F69" i="3"/>
  <c r="F70" i="3"/>
  <c r="L70" i="3" s="1"/>
  <c r="F71" i="3"/>
  <c r="L71" i="3" s="1"/>
  <c r="F72" i="3"/>
  <c r="F73" i="3"/>
  <c r="L73" i="3" s="1"/>
  <c r="F74" i="3"/>
  <c r="L74" i="3" s="1"/>
  <c r="F75" i="3"/>
  <c r="F76" i="3"/>
  <c r="F77" i="3"/>
  <c r="L77" i="3" s="1"/>
  <c r="F78" i="3"/>
  <c r="L78" i="3" s="1"/>
  <c r="F79" i="3"/>
  <c r="F80" i="3"/>
  <c r="F81" i="3"/>
  <c r="F82" i="3"/>
  <c r="F83" i="3"/>
  <c r="L83" i="3" s="1"/>
  <c r="F84" i="3"/>
  <c r="L84" i="3" s="1"/>
  <c r="F85" i="3"/>
  <c r="F86" i="3"/>
  <c r="F87" i="3"/>
  <c r="L87" i="3" s="1"/>
  <c r="F88" i="3"/>
  <c r="L88" i="3" s="1"/>
  <c r="F89" i="3"/>
  <c r="L89" i="3" s="1"/>
  <c r="F90" i="3"/>
  <c r="L90" i="3" s="1"/>
  <c r="F91" i="3"/>
  <c r="L91" i="3" s="1"/>
  <c r="F92" i="3"/>
  <c r="L92" i="3" s="1"/>
  <c r="F93" i="3"/>
  <c r="F94" i="3"/>
  <c r="L94" i="3" s="1"/>
  <c r="F95" i="3"/>
  <c r="L95" i="3" s="1"/>
  <c r="F96" i="3"/>
  <c r="F97" i="3"/>
  <c r="L97" i="3" s="1"/>
  <c r="F98" i="3"/>
  <c r="L98" i="3" s="1"/>
  <c r="F99" i="3"/>
  <c r="F100" i="3"/>
  <c r="F101" i="3"/>
  <c r="L101" i="3" s="1"/>
  <c r="F102" i="3"/>
  <c r="L102" i="3" s="1"/>
  <c r="F103" i="3"/>
  <c r="L103" i="3" s="1"/>
  <c r="F104" i="3"/>
  <c r="F105" i="3"/>
  <c r="L105" i="3" s="1"/>
  <c r="F106" i="3"/>
  <c r="L106" i="3" s="1"/>
  <c r="F107" i="3"/>
  <c r="L107" i="3" s="1"/>
  <c r="F108" i="3"/>
  <c r="F109" i="3"/>
  <c r="F110" i="3"/>
  <c r="L110" i="3" s="1"/>
  <c r="F111" i="3"/>
  <c r="L111" i="3" s="1"/>
  <c r="F112" i="3"/>
  <c r="F113" i="3"/>
  <c r="L113" i="3" s="1"/>
  <c r="F114" i="3"/>
  <c r="L114" i="3" s="1"/>
  <c r="F115" i="3"/>
  <c r="F116" i="3"/>
  <c r="L116" i="3" s="1"/>
  <c r="F117" i="3"/>
  <c r="F118" i="3"/>
  <c r="L118" i="3" s="1"/>
  <c r="F120" i="3"/>
  <c r="L120" i="3" s="1"/>
  <c r="F121" i="3"/>
  <c r="F122" i="3"/>
  <c r="F123" i="3"/>
  <c r="L123" i="3" s="1"/>
  <c r="F124" i="3"/>
  <c r="F125" i="3"/>
  <c r="L125" i="3" s="1"/>
  <c r="F126" i="3"/>
  <c r="F127" i="3"/>
  <c r="L127" i="3" s="1"/>
  <c r="F128" i="3"/>
  <c r="L128" i="3" s="1"/>
  <c r="F129" i="3"/>
  <c r="L129" i="3" s="1"/>
  <c r="F130" i="3"/>
  <c r="L130" i="3" s="1"/>
  <c r="F131" i="3"/>
  <c r="F132" i="3"/>
  <c r="L132" i="3" s="1"/>
  <c r="F133" i="3"/>
  <c r="L133" i="3" s="1"/>
  <c r="F134" i="3"/>
  <c r="F135" i="3"/>
  <c r="F136" i="3"/>
  <c r="F137" i="3"/>
  <c r="F138" i="3"/>
  <c r="L138" i="3" s="1"/>
  <c r="F139" i="3"/>
  <c r="F140" i="3"/>
  <c r="F141" i="3"/>
  <c r="F142" i="3"/>
  <c r="L142" i="3" s="1"/>
  <c r="F143" i="3"/>
  <c r="F144" i="3"/>
  <c r="F145" i="3"/>
  <c r="L145" i="3" s="1"/>
  <c r="F146" i="3"/>
  <c r="F147" i="3"/>
  <c r="L147" i="3" s="1"/>
  <c r="F148" i="3"/>
  <c r="F149" i="3"/>
  <c r="L149" i="3" s="1"/>
  <c r="F150" i="3"/>
  <c r="F151" i="3"/>
  <c r="F152" i="3"/>
  <c r="F153" i="3"/>
  <c r="L153" i="3" s="1"/>
  <c r="F154" i="3"/>
  <c r="F155" i="3"/>
  <c r="F156" i="3"/>
  <c r="F157" i="3"/>
  <c r="L157" i="3" s="1"/>
  <c r="F158" i="3"/>
  <c r="F159" i="3"/>
  <c r="F160" i="3"/>
  <c r="L160" i="3" s="1"/>
  <c r="F161" i="3"/>
  <c r="L161" i="3" s="1"/>
  <c r="F162" i="3"/>
  <c r="F163" i="3"/>
  <c r="F164" i="3"/>
  <c r="L164" i="3" s="1"/>
  <c r="F165" i="3"/>
  <c r="F166" i="3"/>
  <c r="L166" i="3" s="1"/>
  <c r="F167" i="3"/>
  <c r="L167" i="3" s="1"/>
  <c r="F168" i="3"/>
  <c r="L168" i="3" s="1"/>
  <c r="F169" i="3"/>
  <c r="F170" i="3"/>
  <c r="L170" i="3" s="1"/>
  <c r="F171" i="3"/>
  <c r="L171" i="3" s="1"/>
  <c r="F172" i="3"/>
  <c r="F173" i="3"/>
  <c r="L173" i="3" s="1"/>
  <c r="F174" i="3"/>
  <c r="F175" i="3"/>
  <c r="L175" i="3" s="1"/>
  <c r="F176" i="3"/>
  <c r="L176" i="3" s="1"/>
  <c r="F177" i="3"/>
  <c r="F178" i="3"/>
  <c r="L178" i="3" s="1"/>
  <c r="F179" i="3"/>
  <c r="F180" i="3"/>
  <c r="L180" i="3" s="1"/>
  <c r="F181" i="3"/>
  <c r="F182" i="3"/>
  <c r="L182" i="3" s="1"/>
  <c r="F183" i="3"/>
  <c r="F184" i="3"/>
  <c r="L184" i="3" s="1"/>
  <c r="F185" i="3"/>
  <c r="L185" i="3" s="1"/>
  <c r="F186" i="3"/>
  <c r="L186" i="3" s="1"/>
  <c r="F187" i="3"/>
  <c r="L187" i="3" s="1"/>
  <c r="F188" i="3"/>
  <c r="F189" i="3"/>
  <c r="F190" i="3"/>
  <c r="F191" i="3"/>
  <c r="L191" i="3" s="1"/>
  <c r="F192" i="3"/>
  <c r="L192" i="3" s="1"/>
  <c r="F193" i="3"/>
  <c r="F194" i="3"/>
  <c r="F195" i="3"/>
  <c r="L195" i="3" s="1"/>
  <c r="F196" i="3"/>
  <c r="F197" i="3"/>
  <c r="L197" i="3" s="1"/>
  <c r="F198" i="3"/>
  <c r="F199" i="3"/>
  <c r="L199" i="3" s="1"/>
  <c r="F200" i="3"/>
  <c r="L200" i="3" s="1"/>
  <c r="F201" i="3"/>
  <c r="L201" i="3" s="1"/>
  <c r="F202" i="3"/>
  <c r="F203" i="3"/>
  <c r="L203" i="3" s="1"/>
  <c r="F204" i="3"/>
  <c r="L204" i="3" s="1"/>
  <c r="F205" i="3"/>
  <c r="F206" i="3"/>
  <c r="L206" i="3" s="1"/>
  <c r="F207" i="3"/>
  <c r="L207" i="3" s="1"/>
  <c r="F208" i="3"/>
  <c r="F209" i="3"/>
  <c r="F210" i="3"/>
  <c r="L210" i="3" s="1"/>
  <c r="F211" i="3"/>
  <c r="F212" i="3"/>
  <c r="F213" i="3"/>
  <c r="L213" i="3" s="1"/>
  <c r="F214" i="3"/>
  <c r="L214" i="3" s="1"/>
  <c r="F215" i="3"/>
  <c r="F216" i="3"/>
  <c r="F217" i="3"/>
  <c r="L217" i="3" s="1"/>
  <c r="F218" i="3"/>
  <c r="L218" i="3" s="1"/>
  <c r="F219" i="3"/>
  <c r="L219" i="3" s="1"/>
  <c r="F220" i="3"/>
  <c r="L220" i="3" s="1"/>
  <c r="F221" i="3"/>
  <c r="F222" i="3"/>
  <c r="L222" i="3" s="1"/>
  <c r="F223" i="3"/>
  <c r="F224" i="3"/>
  <c r="L224" i="3" s="1"/>
  <c r="F225" i="3"/>
  <c r="L225" i="3" s="1"/>
  <c r="F226" i="3"/>
  <c r="F227" i="3"/>
  <c r="F228" i="3"/>
  <c r="F229" i="3"/>
  <c r="F230" i="3"/>
  <c r="L230" i="3" s="1"/>
  <c r="F231" i="3"/>
  <c r="F232" i="3"/>
  <c r="L232" i="3" s="1"/>
  <c r="F233" i="3"/>
  <c r="L233" i="3" s="1"/>
  <c r="F234" i="3"/>
  <c r="F235" i="3"/>
  <c r="L235" i="3" s="1"/>
  <c r="F236" i="3"/>
  <c r="L236" i="3" s="1"/>
  <c r="F237" i="3"/>
  <c r="F238" i="3"/>
  <c r="L238" i="3" s="1"/>
  <c r="F239" i="3"/>
  <c r="L239" i="3" s="1"/>
  <c r="F240" i="3"/>
  <c r="L240" i="3" s="1"/>
  <c r="F241" i="3"/>
  <c r="L241" i="3" s="1"/>
  <c r="F242" i="3"/>
  <c r="F243" i="3"/>
  <c r="F244" i="3"/>
  <c r="L244" i="3" s="1"/>
  <c r="F245" i="3"/>
  <c r="F246" i="3"/>
  <c r="L246" i="3" s="1"/>
  <c r="F247" i="3"/>
  <c r="L247" i="3" s="1"/>
  <c r="F248" i="3"/>
  <c r="L248" i="3" s="1"/>
  <c r="F249" i="3"/>
  <c r="F250" i="3"/>
  <c r="L250" i="3" s="1"/>
  <c r="F251" i="3"/>
  <c r="L251" i="3" s="1"/>
  <c r="F252" i="3"/>
  <c r="L252" i="3" s="1"/>
  <c r="F253" i="3"/>
  <c r="L253" i="3" s="1"/>
  <c r="F254" i="3"/>
  <c r="F255" i="3"/>
  <c r="F256" i="3"/>
  <c r="L256" i="3" s="1"/>
  <c r="F257" i="3"/>
  <c r="F258" i="3"/>
  <c r="L258" i="3" s="1"/>
  <c r="F259" i="3"/>
  <c r="F260" i="3"/>
  <c r="L260" i="3" s="1"/>
  <c r="F261" i="3"/>
  <c r="L261" i="3" s="1"/>
  <c r="F262" i="3"/>
  <c r="F263" i="3"/>
  <c r="L263" i="3" s="1"/>
  <c r="F264" i="3"/>
  <c r="L264" i="3" s="1"/>
  <c r="F265" i="3"/>
  <c r="L265" i="3" s="1"/>
  <c r="F266" i="3"/>
  <c r="F267" i="3"/>
  <c r="L267" i="3" s="1"/>
  <c r="F268" i="3"/>
  <c r="L268" i="3" s="1"/>
  <c r="F269" i="3"/>
  <c r="F270" i="3"/>
  <c r="L270" i="3" s="1"/>
  <c r="F271" i="3"/>
  <c r="F272" i="3"/>
  <c r="F273" i="3"/>
  <c r="L273" i="3" s="1"/>
  <c r="F274" i="3"/>
  <c r="L274" i="3" s="1"/>
  <c r="F275" i="3"/>
  <c r="F276" i="3"/>
  <c r="L276" i="3" s="1"/>
  <c r="F277" i="3"/>
  <c r="F278" i="3"/>
  <c r="L278" i="3" s="1"/>
  <c r="F279" i="3"/>
  <c r="L279" i="3" s="1"/>
  <c r="F280" i="3"/>
  <c r="F281" i="3"/>
  <c r="L281" i="3" s="1"/>
  <c r="F282" i="3"/>
  <c r="L282" i="3" s="1"/>
  <c r="F283" i="3"/>
  <c r="F284" i="3"/>
  <c r="F285" i="3"/>
  <c r="F286" i="3"/>
  <c r="L286" i="3" s="1"/>
  <c r="F287" i="3"/>
  <c r="F288" i="3"/>
  <c r="L288" i="3" s="1"/>
  <c r="F289" i="3"/>
  <c r="L289" i="3" s="1"/>
  <c r="F290" i="3"/>
  <c r="F291" i="3"/>
  <c r="F292" i="3"/>
  <c r="F293" i="3"/>
  <c r="L293" i="3" s="1"/>
  <c r="F294" i="3"/>
  <c r="F295" i="3"/>
  <c r="L295" i="3" s="1"/>
  <c r="F296" i="3"/>
  <c r="L296" i="3" s="1"/>
  <c r="F297" i="3"/>
  <c r="L297" i="3" s="1"/>
  <c r="F298" i="3"/>
  <c r="F299" i="3"/>
  <c r="F300" i="3"/>
  <c r="L300" i="3" s="1"/>
  <c r="F301" i="3"/>
  <c r="L301" i="3" s="1"/>
  <c r="F302" i="3"/>
  <c r="L302" i="3" s="1"/>
  <c r="F303" i="3"/>
  <c r="F304" i="3"/>
  <c r="L304" i="3" s="1"/>
  <c r="F305" i="3"/>
  <c r="L305" i="3" s="1"/>
  <c r="F306" i="3"/>
  <c r="F307" i="3"/>
  <c r="F308" i="3"/>
  <c r="L308" i="3" s="1"/>
  <c r="F309" i="3"/>
  <c r="F310" i="3"/>
  <c r="L310" i="3" s="1"/>
  <c r="F311" i="3"/>
  <c r="L311" i="3" s="1"/>
  <c r="F312" i="3"/>
  <c r="L312" i="3" s="1"/>
  <c r="F313" i="3"/>
  <c r="F314" i="3"/>
  <c r="F315" i="3"/>
  <c r="F316" i="3"/>
  <c r="L316" i="3" s="1"/>
  <c r="F317" i="3"/>
  <c r="F318" i="3"/>
  <c r="F319" i="3"/>
  <c r="L319" i="3" s="1"/>
  <c r="F320" i="3"/>
  <c r="F321" i="3"/>
  <c r="F322" i="3"/>
  <c r="F323" i="3"/>
  <c r="L323" i="3" s="1"/>
  <c r="F324" i="3"/>
  <c r="L324" i="3" s="1"/>
  <c r="F325" i="3"/>
  <c r="F326" i="3"/>
  <c r="F327" i="3"/>
  <c r="F328" i="3"/>
  <c r="L328" i="3" s="1"/>
  <c r="F329" i="3"/>
  <c r="L329" i="3" s="1"/>
  <c r="F330" i="3"/>
  <c r="F331" i="3"/>
  <c r="L331" i="3" s="1"/>
  <c r="F332" i="3"/>
  <c r="F333" i="3"/>
  <c r="L333" i="3" s="1"/>
  <c r="F334" i="3"/>
  <c r="F335" i="3"/>
  <c r="L335" i="3" s="1"/>
  <c r="F336" i="3"/>
  <c r="L336" i="3" s="1"/>
  <c r="F337" i="3"/>
  <c r="F338" i="3"/>
  <c r="F339" i="3"/>
  <c r="L339" i="3" s="1"/>
  <c r="F340" i="3"/>
  <c r="L340" i="3" s="1"/>
  <c r="F341" i="3"/>
  <c r="L341" i="3" s="1"/>
  <c r="F342" i="3"/>
  <c r="F343" i="3"/>
  <c r="L343" i="3" s="1"/>
  <c r="F344" i="3"/>
  <c r="L344" i="3" s="1"/>
  <c r="F345" i="3"/>
  <c r="F346" i="3"/>
  <c r="F347" i="3"/>
  <c r="L347" i="3" s="1"/>
  <c r="F348" i="3"/>
  <c r="F349" i="3"/>
  <c r="L349" i="3" s="1"/>
  <c r="F350" i="3"/>
  <c r="F351" i="3"/>
  <c r="L351" i="3" s="1"/>
  <c r="F352" i="3"/>
  <c r="F353" i="3"/>
  <c r="F354" i="3"/>
  <c r="L354" i="3" s="1"/>
  <c r="F355" i="3"/>
  <c r="F356" i="3"/>
  <c r="L356" i="3" s="1"/>
  <c r="F357" i="3"/>
  <c r="L357" i="3" s="1"/>
  <c r="F358" i="3"/>
  <c r="F2" i="3"/>
  <c r="L2" i="3" s="1"/>
  <c r="A314" i="3"/>
  <c r="J314" i="3" s="1"/>
  <c r="D314" i="3"/>
  <c r="M314" i="3"/>
  <c r="A315" i="3"/>
  <c r="J315" i="3" s="1"/>
  <c r="D315" i="3"/>
  <c r="M315" i="3"/>
  <c r="A316" i="3"/>
  <c r="J316" i="3" s="1"/>
  <c r="D316" i="3"/>
  <c r="M316" i="3"/>
  <c r="A317" i="3"/>
  <c r="J317" i="3" s="1"/>
  <c r="D317" i="3"/>
  <c r="M317" i="3"/>
  <c r="A318" i="3"/>
  <c r="J318" i="3" s="1"/>
  <c r="D318" i="3"/>
  <c r="M318" i="3"/>
  <c r="A319" i="3"/>
  <c r="J319" i="3" s="1"/>
  <c r="D319" i="3"/>
  <c r="M319" i="3"/>
  <c r="A320" i="3"/>
  <c r="J320" i="3" s="1"/>
  <c r="D320" i="3"/>
  <c r="M320" i="3"/>
  <c r="A321" i="3"/>
  <c r="J321" i="3" s="1"/>
  <c r="D321" i="3"/>
  <c r="M321" i="3"/>
  <c r="A322" i="3"/>
  <c r="J322" i="3" s="1"/>
  <c r="D322" i="3"/>
  <c r="M322" i="3"/>
  <c r="A323" i="3"/>
  <c r="J323" i="3" s="1"/>
  <c r="D323" i="3"/>
  <c r="M323" i="3"/>
  <c r="A324" i="3"/>
  <c r="J324" i="3" s="1"/>
  <c r="D324" i="3"/>
  <c r="M324" i="3"/>
  <c r="A325" i="3"/>
  <c r="J325" i="3" s="1"/>
  <c r="D325" i="3"/>
  <c r="M325" i="3"/>
  <c r="A326" i="3"/>
  <c r="J326" i="3" s="1"/>
  <c r="D326" i="3"/>
  <c r="M326" i="3"/>
  <c r="A327" i="3"/>
  <c r="J327" i="3" s="1"/>
  <c r="D327" i="3"/>
  <c r="M327" i="3"/>
  <c r="A328" i="3"/>
  <c r="J328" i="3" s="1"/>
  <c r="D328" i="3"/>
  <c r="M328" i="3"/>
  <c r="A329" i="3"/>
  <c r="J329" i="3" s="1"/>
  <c r="D329" i="3"/>
  <c r="M329" i="3"/>
  <c r="A330" i="3"/>
  <c r="J330" i="3" s="1"/>
  <c r="D330" i="3"/>
  <c r="M330" i="3"/>
  <c r="A331" i="3"/>
  <c r="J331" i="3" s="1"/>
  <c r="D331" i="3"/>
  <c r="M331" i="3"/>
  <c r="A332" i="3"/>
  <c r="J332" i="3" s="1"/>
  <c r="D332" i="3"/>
  <c r="M332" i="3"/>
  <c r="A333" i="3"/>
  <c r="J333" i="3" s="1"/>
  <c r="D333" i="3"/>
  <c r="M333" i="3"/>
  <c r="A334" i="3"/>
  <c r="J334" i="3" s="1"/>
  <c r="D334" i="3"/>
  <c r="M334" i="3"/>
  <c r="A335" i="3"/>
  <c r="J335" i="3" s="1"/>
  <c r="D335" i="3"/>
  <c r="M335" i="3"/>
  <c r="A336" i="3"/>
  <c r="J336" i="3" s="1"/>
  <c r="D336" i="3"/>
  <c r="M336" i="3"/>
  <c r="A337" i="3"/>
  <c r="J337" i="3" s="1"/>
  <c r="D337" i="3"/>
  <c r="M337" i="3"/>
  <c r="A338" i="3"/>
  <c r="J338" i="3" s="1"/>
  <c r="D338" i="3"/>
  <c r="M338" i="3"/>
  <c r="A339" i="3"/>
  <c r="J339" i="3" s="1"/>
  <c r="D339" i="3"/>
  <c r="M339" i="3"/>
  <c r="A340" i="3"/>
  <c r="J340" i="3" s="1"/>
  <c r="D340" i="3"/>
  <c r="M340" i="3"/>
  <c r="A341" i="3"/>
  <c r="J341" i="3" s="1"/>
  <c r="D341" i="3"/>
  <c r="M341" i="3"/>
  <c r="A342" i="3"/>
  <c r="J342" i="3" s="1"/>
  <c r="D342" i="3"/>
  <c r="M342" i="3"/>
  <c r="A343" i="3"/>
  <c r="J343" i="3" s="1"/>
  <c r="D343" i="3"/>
  <c r="M343" i="3"/>
  <c r="A344" i="3"/>
  <c r="J344" i="3" s="1"/>
  <c r="D344" i="3"/>
  <c r="M344" i="3"/>
  <c r="A345" i="3"/>
  <c r="J345" i="3" s="1"/>
  <c r="D345" i="3"/>
  <c r="M345" i="3"/>
  <c r="A346" i="3"/>
  <c r="J346" i="3" s="1"/>
  <c r="D346" i="3"/>
  <c r="M346" i="3"/>
  <c r="A347" i="3"/>
  <c r="J347" i="3" s="1"/>
  <c r="D347" i="3"/>
  <c r="M347" i="3"/>
  <c r="A348" i="3"/>
  <c r="J348" i="3" s="1"/>
  <c r="D348" i="3"/>
  <c r="M348" i="3"/>
  <c r="A349" i="3"/>
  <c r="J349" i="3" s="1"/>
  <c r="D349" i="3"/>
  <c r="M349" i="3"/>
  <c r="A350" i="3"/>
  <c r="J350" i="3" s="1"/>
  <c r="D350" i="3"/>
  <c r="M350" i="3"/>
  <c r="A351" i="3"/>
  <c r="J351" i="3" s="1"/>
  <c r="D351" i="3"/>
  <c r="M351" i="3"/>
  <c r="A352" i="3"/>
  <c r="J352" i="3" s="1"/>
  <c r="D352" i="3"/>
  <c r="M352" i="3"/>
  <c r="A353" i="3"/>
  <c r="J353" i="3" s="1"/>
  <c r="D353" i="3"/>
  <c r="M353" i="3"/>
  <c r="A354" i="3"/>
  <c r="J354" i="3" s="1"/>
  <c r="D354" i="3"/>
  <c r="M354" i="3"/>
  <c r="A355" i="3"/>
  <c r="J355" i="3" s="1"/>
  <c r="D355" i="3"/>
  <c r="M355" i="3"/>
  <c r="A356" i="3"/>
  <c r="J356" i="3" s="1"/>
  <c r="D356" i="3"/>
  <c r="M356" i="3"/>
  <c r="A357" i="3"/>
  <c r="J357" i="3" s="1"/>
  <c r="D357" i="3"/>
  <c r="M357" i="3"/>
  <c r="A358" i="3"/>
  <c r="J358" i="3" s="1"/>
  <c r="D358" i="3"/>
  <c r="M358" i="3"/>
  <c r="A314" i="2"/>
  <c r="FP314" i="2" s="1"/>
  <c r="D314" i="2"/>
  <c r="E314" i="2"/>
  <c r="G314" i="2"/>
  <c r="IA314" i="2"/>
  <c r="IB314" i="2"/>
  <c r="II314" i="2" s="1"/>
  <c r="A315" i="2"/>
  <c r="BL315" i="2" s="1"/>
  <c r="D315" i="2"/>
  <c r="E315" i="2"/>
  <c r="G315" i="2"/>
  <c r="IA315" i="2"/>
  <c r="IB315" i="2"/>
  <c r="A316" i="2"/>
  <c r="D316" i="2"/>
  <c r="E316" i="2"/>
  <c r="G316" i="2"/>
  <c r="IA316" i="2"/>
  <c r="IB316" i="2"/>
  <c r="II316" i="2" s="1"/>
  <c r="A317" i="2"/>
  <c r="D317" i="2"/>
  <c r="E317" i="2"/>
  <c r="G317" i="2"/>
  <c r="IA317" i="2"/>
  <c r="IB317" i="2"/>
  <c r="A318" i="2"/>
  <c r="D318" i="2"/>
  <c r="E318" i="2"/>
  <c r="G318" i="2"/>
  <c r="IA318" i="2"/>
  <c r="IB318" i="2"/>
  <c r="II318" i="2" s="1"/>
  <c r="A319" i="2"/>
  <c r="IN319" i="2" s="1"/>
  <c r="D319" i="2"/>
  <c r="E319" i="2"/>
  <c r="G319" i="2"/>
  <c r="I319" i="2" s="1"/>
  <c r="IA319" i="2"/>
  <c r="IB319" i="2"/>
  <c r="II319" i="2" s="1"/>
  <c r="A320" i="2"/>
  <c r="D320" i="2"/>
  <c r="E320" i="2"/>
  <c r="G320" i="2"/>
  <c r="IA320" i="2"/>
  <c r="IB320" i="2"/>
  <c r="II320" i="2" s="1"/>
  <c r="A321" i="2"/>
  <c r="D321" i="2"/>
  <c r="E321" i="2"/>
  <c r="G321" i="2"/>
  <c r="IA321" i="2"/>
  <c r="IB321" i="2"/>
  <c r="II321" i="2" s="1"/>
  <c r="A322" i="2"/>
  <c r="S322" i="2" s="1"/>
  <c r="D322" i="2"/>
  <c r="E322" i="2"/>
  <c r="G322" i="2"/>
  <c r="IA322" i="2"/>
  <c r="IB322" i="2"/>
  <c r="A323" i="2"/>
  <c r="IN323" i="2" s="1"/>
  <c r="D323" i="2"/>
  <c r="E323" i="2"/>
  <c r="G323" i="2"/>
  <c r="IA323" i="2"/>
  <c r="IB323" i="2"/>
  <c r="A324" i="2"/>
  <c r="FP324" i="2" s="1"/>
  <c r="D324" i="2"/>
  <c r="E324" i="2"/>
  <c r="G324" i="2"/>
  <c r="IA324" i="2"/>
  <c r="IB324" i="2"/>
  <c r="A325" i="2"/>
  <c r="BL325" i="2" s="1"/>
  <c r="D325" i="2"/>
  <c r="E325" i="2"/>
  <c r="G325" i="2"/>
  <c r="IA325" i="2"/>
  <c r="IB325" i="2"/>
  <c r="II325" i="2" s="1"/>
  <c r="A326" i="2"/>
  <c r="GH326" i="2" s="1"/>
  <c r="D326" i="2"/>
  <c r="E326" i="2"/>
  <c r="G326" i="2"/>
  <c r="IA326" i="2"/>
  <c r="IB326" i="2"/>
  <c r="II326" i="2" s="1"/>
  <c r="G326" i="3" s="1"/>
  <c r="H326" i="3" s="1"/>
  <c r="A327" i="2"/>
  <c r="CM327" i="2" s="1"/>
  <c r="D327" i="2"/>
  <c r="E327" i="2"/>
  <c r="G327" i="2"/>
  <c r="IA327" i="2"/>
  <c r="IB327" i="2"/>
  <c r="II327" i="2" s="1"/>
  <c r="G327" i="3" s="1"/>
  <c r="H327" i="3" s="1"/>
  <c r="A328" i="2"/>
  <c r="AB328" i="2" s="1"/>
  <c r="D328" i="2"/>
  <c r="E328" i="2"/>
  <c r="G328" i="2"/>
  <c r="I328" i="2" s="1"/>
  <c r="IA328" i="2"/>
  <c r="IB328" i="2"/>
  <c r="II328" i="2" s="1"/>
  <c r="A329" i="2"/>
  <c r="D329" i="2"/>
  <c r="E329" i="2"/>
  <c r="G329" i="2"/>
  <c r="H329" i="2" s="1"/>
  <c r="IA329" i="2"/>
  <c r="IB329" i="2"/>
  <c r="A330" i="2"/>
  <c r="AT330" i="2" s="1"/>
  <c r="D330" i="2"/>
  <c r="E330" i="2"/>
  <c r="G330" i="2"/>
  <c r="IA330" i="2"/>
  <c r="IB330" i="2"/>
  <c r="II330" i="2" s="1"/>
  <c r="G330" i="3" s="1"/>
  <c r="H330" i="3" s="1"/>
  <c r="A331" i="2"/>
  <c r="CV331" i="2" s="1"/>
  <c r="D331" i="2"/>
  <c r="E331" i="2"/>
  <c r="G331" i="2"/>
  <c r="IA331" i="2"/>
  <c r="IB331" i="2"/>
  <c r="A332" i="2"/>
  <c r="D332" i="2"/>
  <c r="E332" i="2"/>
  <c r="G332" i="2"/>
  <c r="IA332" i="2"/>
  <c r="IB332" i="2"/>
  <c r="II332" i="2" s="1"/>
  <c r="G332" i="3" s="1"/>
  <c r="H332" i="3" s="1"/>
  <c r="A333" i="2"/>
  <c r="D333" i="2"/>
  <c r="E333" i="2"/>
  <c r="G333" i="2"/>
  <c r="IA333" i="2"/>
  <c r="IB333" i="2"/>
  <c r="A334" i="2"/>
  <c r="BL334" i="2" s="1"/>
  <c r="D334" i="2"/>
  <c r="E334" i="2"/>
  <c r="G334" i="2"/>
  <c r="IA334" i="2"/>
  <c r="IB334" i="2"/>
  <c r="II334" i="2" s="1"/>
  <c r="A335" i="2"/>
  <c r="GZ335" i="2" s="1"/>
  <c r="D335" i="2"/>
  <c r="E335" i="2"/>
  <c r="G335" i="2"/>
  <c r="IA335" i="2"/>
  <c r="IB335" i="2"/>
  <c r="A336" i="2"/>
  <c r="S336" i="2" s="1"/>
  <c r="D336" i="2"/>
  <c r="E336" i="2"/>
  <c r="G336" i="2"/>
  <c r="IA336" i="2"/>
  <c r="IB336" i="2"/>
  <c r="II336" i="2" s="1"/>
  <c r="A337" i="2"/>
  <c r="D337" i="2"/>
  <c r="E337" i="2"/>
  <c r="G337" i="2"/>
  <c r="I337" i="2" s="1"/>
  <c r="IA337" i="2"/>
  <c r="IB337" i="2"/>
  <c r="A338" i="2"/>
  <c r="D338" i="2"/>
  <c r="E338" i="2"/>
  <c r="G338" i="2"/>
  <c r="IA338" i="2"/>
  <c r="IB338" i="2"/>
  <c r="A339" i="2"/>
  <c r="FG339" i="2" s="1"/>
  <c r="D339" i="2"/>
  <c r="E339" i="2"/>
  <c r="G339" i="2"/>
  <c r="I339" i="2" s="1"/>
  <c r="IA339" i="2"/>
  <c r="IB339" i="2"/>
  <c r="II339" i="2" s="1"/>
  <c r="A340" i="2"/>
  <c r="DE340" i="2" s="1"/>
  <c r="D340" i="2"/>
  <c r="E340" i="2"/>
  <c r="G340" i="2"/>
  <c r="IA340" i="2"/>
  <c r="IB340" i="2"/>
  <c r="A341" i="2"/>
  <c r="DN341" i="2" s="1"/>
  <c r="D341" i="2"/>
  <c r="E341" i="2"/>
  <c r="G341" i="2"/>
  <c r="IA341" i="2"/>
  <c r="IB341" i="2"/>
  <c r="A342" i="2"/>
  <c r="D342" i="2"/>
  <c r="E342" i="2"/>
  <c r="G342" i="2"/>
  <c r="IA342" i="2"/>
  <c r="IB342" i="2"/>
  <c r="A343" i="2"/>
  <c r="D343" i="2"/>
  <c r="E343" i="2"/>
  <c r="G343" i="2"/>
  <c r="IA343" i="2"/>
  <c r="IB343" i="2"/>
  <c r="II343" i="2" s="1"/>
  <c r="G343" i="3" s="1"/>
  <c r="H343" i="3" s="1"/>
  <c r="A344" i="2"/>
  <c r="DE344" i="2" s="1"/>
  <c r="D344" i="2"/>
  <c r="E344" i="2"/>
  <c r="G344" i="2"/>
  <c r="IA344" i="2"/>
  <c r="IB344" i="2"/>
  <c r="A345" i="2"/>
  <c r="D345" i="2"/>
  <c r="E345" i="2"/>
  <c r="G345" i="2"/>
  <c r="IA345" i="2"/>
  <c r="IB345" i="2"/>
  <c r="II345" i="2" s="1"/>
  <c r="A346" i="2"/>
  <c r="HR346" i="2" s="1"/>
  <c r="D346" i="2"/>
  <c r="E346" i="2"/>
  <c r="G346" i="2"/>
  <c r="IA346" i="2"/>
  <c r="IB346" i="2"/>
  <c r="A347" i="2"/>
  <c r="D347" i="2"/>
  <c r="E347" i="2"/>
  <c r="G347" i="2"/>
  <c r="I347" i="2" s="1"/>
  <c r="IA347" i="2"/>
  <c r="IB347" i="2"/>
  <c r="A348" i="2"/>
  <c r="EF348" i="2" s="1"/>
  <c r="D348" i="2"/>
  <c r="E348" i="2"/>
  <c r="G348" i="2"/>
  <c r="L348" i="2" s="1"/>
  <c r="IA348" i="2"/>
  <c r="IB348" i="2"/>
  <c r="II348" i="2" s="1"/>
  <c r="G348" i="3" s="1"/>
  <c r="H348" i="3" s="1"/>
  <c r="A349" i="2"/>
  <c r="D349" i="2"/>
  <c r="E349" i="2"/>
  <c r="G349" i="2"/>
  <c r="IA349" i="2"/>
  <c r="IB349" i="2"/>
  <c r="II349" i="2" s="1"/>
  <c r="A350" i="2"/>
  <c r="D350" i="2"/>
  <c r="E350" i="2"/>
  <c r="G350" i="2"/>
  <c r="IA350" i="2"/>
  <c r="IB350" i="2"/>
  <c r="II350" i="2" s="1"/>
  <c r="A351" i="2"/>
  <c r="DE351" i="2" s="1"/>
  <c r="D351" i="2"/>
  <c r="E351" i="2"/>
  <c r="G351" i="2"/>
  <c r="IA351" i="2"/>
  <c r="IB351" i="2"/>
  <c r="II351" i="2" s="1"/>
  <c r="A352" i="2"/>
  <c r="GQ352" i="2" s="1"/>
  <c r="D352" i="2"/>
  <c r="E352" i="2"/>
  <c r="G352" i="2"/>
  <c r="IA352" i="2"/>
  <c r="IB352" i="2"/>
  <c r="II352" i="2" s="1"/>
  <c r="G352" i="3" s="1"/>
  <c r="H352" i="3" s="1"/>
  <c r="A353" i="2"/>
  <c r="DW353" i="2" s="1"/>
  <c r="D353" i="2"/>
  <c r="E353" i="2"/>
  <c r="G353" i="2"/>
  <c r="IA353" i="2"/>
  <c r="IB353" i="2"/>
  <c r="II353" i="2" s="1"/>
  <c r="A354" i="2"/>
  <c r="D354" i="2"/>
  <c r="E354" i="2"/>
  <c r="G354" i="2"/>
  <c r="IA354" i="2"/>
  <c r="IB354" i="2"/>
  <c r="II354" i="2" s="1"/>
  <c r="IK354" i="2" s="1"/>
  <c r="A355" i="2"/>
  <c r="AT355" i="2" s="1"/>
  <c r="D355" i="2"/>
  <c r="E355" i="2"/>
  <c r="G355" i="2"/>
  <c r="H355" i="2" s="1"/>
  <c r="IA355" i="2"/>
  <c r="IB355" i="2"/>
  <c r="II355" i="2" s="1"/>
  <c r="A356" i="2"/>
  <c r="AT356" i="2" s="1"/>
  <c r="D356" i="2"/>
  <c r="E356" i="2"/>
  <c r="G356" i="2"/>
  <c r="IA356" i="2"/>
  <c r="IB356" i="2"/>
  <c r="II356" i="2" s="1"/>
  <c r="A357" i="2"/>
  <c r="D357" i="2"/>
  <c r="E357" i="2"/>
  <c r="G357" i="2"/>
  <c r="I357" i="2" s="1"/>
  <c r="IA357" i="2"/>
  <c r="IB357" i="2"/>
  <c r="II357" i="2" s="1"/>
  <c r="A358" i="2"/>
  <c r="EF358" i="2" s="1"/>
  <c r="D358" i="2"/>
  <c r="E358" i="2"/>
  <c r="G358" i="2"/>
  <c r="I358" i="2" s="1"/>
  <c r="IA358" i="2"/>
  <c r="IB358" i="2"/>
  <c r="IB4" i="2"/>
  <c r="II4" i="2" s="1"/>
  <c r="IK4" i="2" s="1"/>
  <c r="IB5" i="2"/>
  <c r="II5" i="2" s="1"/>
  <c r="IK5" i="2" s="1"/>
  <c r="IB6" i="2"/>
  <c r="II6" i="2" s="1"/>
  <c r="IK6" i="2" s="1"/>
  <c r="IB8" i="2"/>
  <c r="IB9" i="2"/>
  <c r="II9" i="2" s="1"/>
  <c r="IB11" i="2"/>
  <c r="II11" i="2" s="1"/>
  <c r="IB12" i="2"/>
  <c r="II12" i="2" s="1"/>
  <c r="IK12" i="2" s="1"/>
  <c r="IB13" i="2"/>
  <c r="II13" i="2" s="1"/>
  <c r="IB17" i="2"/>
  <c r="II17" i="2" s="1"/>
  <c r="IB18" i="2"/>
  <c r="IB20" i="2"/>
  <c r="II20" i="2" s="1"/>
  <c r="IK20" i="2" s="1"/>
  <c r="IB22" i="2"/>
  <c r="IB24" i="2"/>
  <c r="II24" i="2" s="1"/>
  <c r="IB25" i="2"/>
  <c r="II25" i="2" s="1"/>
  <c r="IB26" i="2"/>
  <c r="II26" i="2" s="1"/>
  <c r="G26" i="3" s="1"/>
  <c r="IB29" i="2"/>
  <c r="II29" i="2" s="1"/>
  <c r="G29" i="3" s="1"/>
  <c r="IB30" i="2"/>
  <c r="II30" i="2" s="1"/>
  <c r="G30" i="3" s="1"/>
  <c r="IB37" i="2"/>
  <c r="II37" i="2"/>
  <c r="G37" i="3" s="1"/>
  <c r="IB38" i="2"/>
  <c r="II38" i="2" s="1"/>
  <c r="G38" i="3" s="1"/>
  <c r="IB40" i="2"/>
  <c r="II40" i="2" s="1"/>
  <c r="G40" i="3" s="1"/>
  <c r="IB43" i="2"/>
  <c r="II43" i="2" s="1"/>
  <c r="IB47" i="2"/>
  <c r="IB48" i="2"/>
  <c r="II48" i="2" s="1"/>
  <c r="G48" i="3" s="1"/>
  <c r="IB50" i="2"/>
  <c r="II50" i="2" s="1"/>
  <c r="G50" i="3" s="1"/>
  <c r="IB53" i="2"/>
  <c r="II53" i="2" s="1"/>
  <c r="IB55" i="2"/>
  <c r="II55" i="2" s="1"/>
  <c r="G55" i="3" s="1"/>
  <c r="IB60" i="2"/>
  <c r="II60" i="2" s="1"/>
  <c r="G60" i="3" s="1"/>
  <c r="IB63" i="2"/>
  <c r="II63" i="2" s="1"/>
  <c r="IK63" i="2" s="1"/>
  <c r="IB64" i="2"/>
  <c r="II64" i="2" s="1"/>
  <c r="IB198" i="2"/>
  <c r="IB199" i="2"/>
  <c r="IB14" i="2"/>
  <c r="II14" i="2" s="1"/>
  <c r="IB51" i="2"/>
  <c r="II51" i="2" s="1"/>
  <c r="IB31" i="2"/>
  <c r="II31" i="2" s="1"/>
  <c r="IK31" i="2" s="1"/>
  <c r="IB46" i="2"/>
  <c r="II46" i="2" s="1"/>
  <c r="IB72" i="2"/>
  <c r="II72" i="2" s="1"/>
  <c r="IB7" i="2"/>
  <c r="IB10" i="2"/>
  <c r="II10" i="2" s="1"/>
  <c r="IB15" i="2"/>
  <c r="II15" i="2" s="1"/>
  <c r="IB16" i="2"/>
  <c r="II16" i="2" s="1"/>
  <c r="IB19" i="2"/>
  <c r="II19" i="2" s="1"/>
  <c r="G19" i="3" s="1"/>
  <c r="IB21" i="2"/>
  <c r="II21" i="2" s="1"/>
  <c r="G21" i="3" s="1"/>
  <c r="IB23" i="2"/>
  <c r="II23" i="2" s="1"/>
  <c r="IB27" i="2"/>
  <c r="II27" i="2" s="1"/>
  <c r="IB28" i="2"/>
  <c r="II28" i="2" s="1"/>
  <c r="IB32" i="2"/>
  <c r="IB33" i="2"/>
  <c r="II33" i="2" s="1"/>
  <c r="IB34" i="2"/>
  <c r="IB35" i="2"/>
  <c r="II35" i="2" s="1"/>
  <c r="IB36" i="2"/>
  <c r="IB39" i="2"/>
  <c r="II39" i="2" s="1"/>
  <c r="G39" i="3" s="1"/>
  <c r="IB41" i="2"/>
  <c r="II41" i="2" s="1"/>
  <c r="IK41" i="2" s="1"/>
  <c r="IB42" i="2"/>
  <c r="II42" i="2" s="1"/>
  <c r="G42" i="3" s="1"/>
  <c r="IB44" i="2"/>
  <c r="II44" i="2"/>
  <c r="IK44" i="2" s="1"/>
  <c r="IB45" i="2"/>
  <c r="IB49" i="2"/>
  <c r="IB52" i="2"/>
  <c r="IB54" i="2"/>
  <c r="II54" i="2" s="1"/>
  <c r="IK54" i="2" s="1"/>
  <c r="IB56" i="2"/>
  <c r="IB57" i="2"/>
  <c r="II57" i="2" s="1"/>
  <c r="IB58" i="2"/>
  <c r="IB59" i="2"/>
  <c r="II59" i="2" s="1"/>
  <c r="G59" i="3" s="1"/>
  <c r="IB61" i="2"/>
  <c r="II61" i="2" s="1"/>
  <c r="IK61" i="2" s="1"/>
  <c r="IB62" i="2"/>
  <c r="II62" i="2" s="1"/>
  <c r="IK62" i="2" s="1"/>
  <c r="IB65" i="2"/>
  <c r="II65" i="2" s="1"/>
  <c r="G65" i="3" s="1"/>
  <c r="IB66" i="2"/>
  <c r="II66" i="2" s="1"/>
  <c r="IB67" i="2"/>
  <c r="II67" i="2" s="1"/>
  <c r="IB68" i="2"/>
  <c r="II68" i="2" s="1"/>
  <c r="IK68" i="2" s="1"/>
  <c r="IB69" i="2"/>
  <c r="II69" i="2" s="1"/>
  <c r="G69" i="3" s="1"/>
  <c r="IB70" i="2"/>
  <c r="II70" i="2" s="1"/>
  <c r="IK70" i="2" s="1"/>
  <c r="IB71" i="2"/>
  <c r="II71" i="2" s="1"/>
  <c r="IB73" i="2"/>
  <c r="II73" i="2" s="1"/>
  <c r="IB74" i="2"/>
  <c r="II74" i="2" s="1"/>
  <c r="IB75" i="2"/>
  <c r="II75" i="2" s="1"/>
  <c r="IB76" i="2"/>
  <c r="II76" i="2" s="1"/>
  <c r="IB77" i="2"/>
  <c r="IB78" i="2"/>
  <c r="II78" i="2" s="1"/>
  <c r="IB79" i="2"/>
  <c r="II79" i="2" s="1"/>
  <c r="G79" i="3" s="1"/>
  <c r="IB80" i="2"/>
  <c r="II80" i="2" s="1"/>
  <c r="IB81" i="2"/>
  <c r="IB82" i="2"/>
  <c r="II82" i="2" s="1"/>
  <c r="IB83" i="2"/>
  <c r="IB84" i="2"/>
  <c r="IB85" i="2"/>
  <c r="IB86" i="2"/>
  <c r="II86" i="2" s="1"/>
  <c r="IK86" i="2" s="1"/>
  <c r="IB87" i="2"/>
  <c r="IB88" i="2"/>
  <c r="IB89" i="2"/>
  <c r="IB90" i="2"/>
  <c r="IB91" i="2"/>
  <c r="IB92" i="2"/>
  <c r="IB93" i="2"/>
  <c r="IB94" i="2"/>
  <c r="II94" i="2" s="1"/>
  <c r="IB95" i="2"/>
  <c r="II95" i="2" s="1"/>
  <c r="IB96" i="2"/>
  <c r="II96" i="2" s="1"/>
  <c r="IB97" i="2"/>
  <c r="IB98" i="2"/>
  <c r="IB99" i="2"/>
  <c r="IB100" i="2"/>
  <c r="II100" i="2" s="1"/>
  <c r="IK100" i="2" s="1"/>
  <c r="IB101" i="2"/>
  <c r="IB102" i="2"/>
  <c r="II102" i="2" s="1"/>
  <c r="IK102" i="2" s="1"/>
  <c r="IB103" i="2"/>
  <c r="IB104" i="2"/>
  <c r="II104" i="2" s="1"/>
  <c r="IB105" i="2"/>
  <c r="IB106" i="2"/>
  <c r="IB107" i="2"/>
  <c r="IB108" i="2"/>
  <c r="II108" i="2" s="1"/>
  <c r="IB109" i="2"/>
  <c r="IB110" i="2"/>
  <c r="II110" i="2" s="1"/>
  <c r="IB111" i="2"/>
  <c r="IB112" i="2"/>
  <c r="IB113" i="2"/>
  <c r="IB114" i="2"/>
  <c r="IB115" i="2"/>
  <c r="IB116" i="2"/>
  <c r="IB117" i="2"/>
  <c r="IB118" i="2"/>
  <c r="IB119" i="2"/>
  <c r="IB120" i="2"/>
  <c r="II120" i="2" s="1"/>
  <c r="IB121" i="2"/>
  <c r="IB122" i="2"/>
  <c r="II122" i="2" s="1"/>
  <c r="IB123" i="2"/>
  <c r="IB124" i="2"/>
  <c r="IB125" i="2"/>
  <c r="IB126" i="2"/>
  <c r="IB127" i="2"/>
  <c r="IB128" i="2"/>
  <c r="IB129" i="2"/>
  <c r="IB130" i="2"/>
  <c r="IB131" i="2"/>
  <c r="IB132" i="2"/>
  <c r="IB133" i="2"/>
  <c r="IB134" i="2"/>
  <c r="IB135" i="2"/>
  <c r="IB136" i="2"/>
  <c r="IB137" i="2"/>
  <c r="II137" i="2" s="1"/>
  <c r="IB138" i="2"/>
  <c r="IB139" i="2"/>
  <c r="IB140" i="2"/>
  <c r="IB141" i="2"/>
  <c r="II141" i="2" s="1"/>
  <c r="IB142" i="2"/>
  <c r="IB143" i="2"/>
  <c r="IB144" i="2"/>
  <c r="II144" i="2" s="1"/>
  <c r="IB145" i="2"/>
  <c r="IB146" i="2"/>
  <c r="IB147" i="2"/>
  <c r="II147" i="2" s="1"/>
  <c r="IB148" i="2"/>
  <c r="IB149" i="2"/>
  <c r="II149" i="2" s="1"/>
  <c r="IB150" i="2"/>
  <c r="II150" i="2" s="1"/>
  <c r="IB151" i="2"/>
  <c r="IB152" i="2"/>
  <c r="II152" i="2" s="1"/>
  <c r="IK152" i="2" s="1"/>
  <c r="IB153" i="2"/>
  <c r="IB154" i="2"/>
  <c r="II154" i="2" s="1"/>
  <c r="G154" i="3" s="1"/>
  <c r="IB155" i="2"/>
  <c r="IB156" i="2"/>
  <c r="IB157" i="2"/>
  <c r="II157" i="2" s="1"/>
  <c r="IB158" i="2"/>
  <c r="IB159" i="2"/>
  <c r="II159" i="2" s="1"/>
  <c r="IB160" i="2"/>
  <c r="IB161" i="2"/>
  <c r="IB162" i="2"/>
  <c r="IB163" i="2"/>
  <c r="II163" i="2" s="1"/>
  <c r="IK163" i="2" s="1"/>
  <c r="IB164" i="2"/>
  <c r="IB165" i="2"/>
  <c r="IB166" i="2"/>
  <c r="IB167" i="2"/>
  <c r="IB168" i="2"/>
  <c r="IB169" i="2"/>
  <c r="IB170" i="2"/>
  <c r="IB171" i="2"/>
  <c r="IB172" i="2"/>
  <c r="IB173" i="2"/>
  <c r="IB174" i="2"/>
  <c r="IB175" i="2"/>
  <c r="IB176" i="2"/>
  <c r="IB177" i="2"/>
  <c r="IB178" i="2"/>
  <c r="II178" i="2" s="1"/>
  <c r="IB179" i="2"/>
  <c r="IB180" i="2"/>
  <c r="II180" i="2" s="1"/>
  <c r="IB181" i="2"/>
  <c r="IB182" i="2"/>
  <c r="IB183" i="2"/>
  <c r="IB184" i="2"/>
  <c r="IB185" i="2"/>
  <c r="IB186" i="2"/>
  <c r="IB187" i="2"/>
  <c r="IB188" i="2"/>
  <c r="II188" i="2" s="1"/>
  <c r="IB189" i="2"/>
  <c r="II189" i="2" s="1"/>
  <c r="G189" i="3" s="1"/>
  <c r="IB190" i="2"/>
  <c r="IB191" i="2"/>
  <c r="IB192" i="2"/>
  <c r="IB193" i="2"/>
  <c r="IB194" i="2"/>
  <c r="IB195" i="2"/>
  <c r="IB196" i="2"/>
  <c r="IB197" i="2"/>
  <c r="IB200" i="2"/>
  <c r="IB201" i="2"/>
  <c r="IB202" i="2"/>
  <c r="IB203" i="2"/>
  <c r="IB204" i="2"/>
  <c r="IB205" i="2"/>
  <c r="IB206" i="2"/>
  <c r="IB207" i="2"/>
  <c r="IB208" i="2"/>
  <c r="II208" i="2" s="1"/>
  <c r="G208" i="3" s="1"/>
  <c r="IB209" i="2"/>
  <c r="II209" i="2" s="1"/>
  <c r="G209" i="3" s="1"/>
  <c r="IB210" i="2"/>
  <c r="II210" i="2" s="1"/>
  <c r="IB211" i="2"/>
  <c r="IB212" i="2"/>
  <c r="IB213" i="2"/>
  <c r="II213" i="2" s="1"/>
  <c r="IB214" i="2"/>
  <c r="IB215" i="2"/>
  <c r="IB216" i="2"/>
  <c r="IB217" i="2"/>
  <c r="II217" i="2" s="1"/>
  <c r="IB218" i="2"/>
  <c r="IB219" i="2"/>
  <c r="IB220" i="2"/>
  <c r="IB221" i="2"/>
  <c r="II221" i="2" s="1"/>
  <c r="IB222" i="2"/>
  <c r="IB223" i="2"/>
  <c r="IB224" i="2"/>
  <c r="IB225" i="2"/>
  <c r="II225" i="2" s="1"/>
  <c r="IB226" i="2"/>
  <c r="IB227" i="2"/>
  <c r="IB228" i="2"/>
  <c r="IB229" i="2"/>
  <c r="IB230" i="2"/>
  <c r="IB231" i="2"/>
  <c r="IB232" i="2"/>
  <c r="IB233" i="2"/>
  <c r="II233" i="2" s="1"/>
  <c r="IB234" i="2"/>
  <c r="IB235" i="2"/>
  <c r="IB236" i="2"/>
  <c r="IB237" i="2"/>
  <c r="IB238" i="2"/>
  <c r="IB239" i="2"/>
  <c r="IB240" i="2"/>
  <c r="IB241" i="2"/>
  <c r="IB242" i="2"/>
  <c r="IB243" i="2"/>
  <c r="IB244" i="2"/>
  <c r="IB245" i="2"/>
  <c r="II245" i="2" s="1"/>
  <c r="IB246" i="2"/>
  <c r="IB247" i="2"/>
  <c r="IB248" i="2"/>
  <c r="IB249" i="2"/>
  <c r="II249" i="2" s="1"/>
  <c r="IB250" i="2"/>
  <c r="IB251" i="2"/>
  <c r="II251" i="2" s="1"/>
  <c r="IB252" i="2"/>
  <c r="IB253" i="2"/>
  <c r="II253" i="2" s="1"/>
  <c r="IB254" i="2"/>
  <c r="IB255" i="2"/>
  <c r="IB256" i="2"/>
  <c r="IB257" i="2"/>
  <c r="IB258" i="2"/>
  <c r="IB259" i="2"/>
  <c r="IB260" i="2"/>
  <c r="IB261" i="2"/>
  <c r="IB262" i="2"/>
  <c r="IB263" i="2"/>
  <c r="IB264" i="2"/>
  <c r="IB265" i="2"/>
  <c r="II265" i="2" s="1"/>
  <c r="IB266" i="2"/>
  <c r="IB267" i="2"/>
  <c r="IB268" i="2"/>
  <c r="IB269" i="2"/>
  <c r="II269" i="2" s="1"/>
  <c r="IB270" i="2"/>
  <c r="IB271" i="2"/>
  <c r="IB272" i="2"/>
  <c r="II272" i="2" s="1"/>
  <c r="G272" i="3" s="1"/>
  <c r="IB273" i="2"/>
  <c r="IB274" i="2"/>
  <c r="IB275" i="2"/>
  <c r="IB276" i="2"/>
  <c r="IB277" i="2"/>
  <c r="IB278" i="2"/>
  <c r="IB279" i="2"/>
  <c r="IB280" i="2"/>
  <c r="IB281" i="2"/>
  <c r="IB282" i="2"/>
  <c r="IB283" i="2"/>
  <c r="IB284" i="2"/>
  <c r="IB285" i="2"/>
  <c r="II285" i="2" s="1"/>
  <c r="IB286" i="2"/>
  <c r="II286" i="2" s="1"/>
  <c r="IB287" i="2"/>
  <c r="IB288" i="2"/>
  <c r="IB289" i="2"/>
  <c r="IB290" i="2"/>
  <c r="II290" i="2" s="1"/>
  <c r="G290" i="3" s="1"/>
  <c r="IB291" i="2"/>
  <c r="IB292" i="2"/>
  <c r="IB293" i="2"/>
  <c r="IB294" i="2"/>
  <c r="II294" i="2" s="1"/>
  <c r="IB295" i="2"/>
  <c r="IB296" i="2"/>
  <c r="IB297" i="2"/>
  <c r="II297" i="2" s="1"/>
  <c r="IB298" i="2"/>
  <c r="II298" i="2" s="1"/>
  <c r="G298" i="3" s="1"/>
  <c r="IB299" i="2"/>
  <c r="IB300" i="2"/>
  <c r="II300" i="2" s="1"/>
  <c r="IK300" i="2" s="1"/>
  <c r="IB301" i="2"/>
  <c r="IB302" i="2"/>
  <c r="II302" i="2" s="1"/>
  <c r="IK302" i="2" s="1"/>
  <c r="IB303" i="2"/>
  <c r="IB304" i="2"/>
  <c r="IB305" i="2"/>
  <c r="IB306" i="2"/>
  <c r="II306" i="2" s="1"/>
  <c r="IB307" i="2"/>
  <c r="IB308" i="2"/>
  <c r="IB309" i="2"/>
  <c r="IB310" i="2"/>
  <c r="II310" i="2" s="1"/>
  <c r="IB311" i="2"/>
  <c r="IB312" i="2"/>
  <c r="IB313" i="2"/>
  <c r="A304" i="3"/>
  <c r="J304" i="3" s="1"/>
  <c r="D304" i="3"/>
  <c r="M304" i="3"/>
  <c r="A305" i="3"/>
  <c r="J305" i="3" s="1"/>
  <c r="D305" i="3"/>
  <c r="M305" i="3"/>
  <c r="A306" i="3"/>
  <c r="J306" i="3" s="1"/>
  <c r="D306" i="3"/>
  <c r="M306" i="3"/>
  <c r="A307" i="3"/>
  <c r="J307" i="3" s="1"/>
  <c r="D307" i="3"/>
  <c r="M307" i="3"/>
  <c r="A308" i="3"/>
  <c r="J308" i="3" s="1"/>
  <c r="D308" i="3"/>
  <c r="M308" i="3"/>
  <c r="A309" i="3"/>
  <c r="J309" i="3" s="1"/>
  <c r="D309" i="3"/>
  <c r="M309" i="3"/>
  <c r="A310" i="3"/>
  <c r="J310" i="3" s="1"/>
  <c r="D310" i="3"/>
  <c r="M310" i="3"/>
  <c r="A311" i="3"/>
  <c r="J311" i="3" s="1"/>
  <c r="D311" i="3"/>
  <c r="M311" i="3"/>
  <c r="A312" i="3"/>
  <c r="J312" i="3" s="1"/>
  <c r="D312" i="3"/>
  <c r="M312" i="3"/>
  <c r="A313" i="3"/>
  <c r="J313" i="3" s="1"/>
  <c r="D313" i="3"/>
  <c r="M313" i="3"/>
  <c r="A303" i="2"/>
  <c r="IA303" i="2"/>
  <c r="A304" i="2"/>
  <c r="DW304" i="2" s="1"/>
  <c r="IA304" i="2"/>
  <c r="A305" i="2"/>
  <c r="IA305" i="2"/>
  <c r="A306" i="2"/>
  <c r="FY306" i="2" s="1"/>
  <c r="IA306" i="2"/>
  <c r="A307" i="2"/>
  <c r="CV307" i="2" s="1"/>
  <c r="IA307" i="2"/>
  <c r="A308" i="2"/>
  <c r="IA308" i="2"/>
  <c r="A309" i="2"/>
  <c r="AT309" i="2" s="1"/>
  <c r="IA309" i="2"/>
  <c r="A310" i="2"/>
  <c r="IA310" i="2"/>
  <c r="A311" i="2"/>
  <c r="FG311" i="2" s="1"/>
  <c r="IA311" i="2"/>
  <c r="A312" i="2"/>
  <c r="EX312" i="2" s="1"/>
  <c r="IA312" i="2"/>
  <c r="A313" i="2"/>
  <c r="DN313" i="2" s="1"/>
  <c r="D313" i="2"/>
  <c r="E313" i="2"/>
  <c r="G313" i="2"/>
  <c r="I313" i="2" s="1"/>
  <c r="IA313" i="2"/>
  <c r="A2" i="5"/>
  <c r="IG2" i="5" s="1"/>
  <c r="A3" i="5"/>
  <c r="D10" i="2"/>
  <c r="D11" i="2"/>
  <c r="D12" i="2"/>
  <c r="D13" i="2"/>
  <c r="D14" i="2"/>
  <c r="D17" i="2"/>
  <c r="D18" i="2"/>
  <c r="D20" i="2"/>
  <c r="G10" i="2"/>
  <c r="G11" i="2"/>
  <c r="I11" i="2" s="1"/>
  <c r="G12" i="2"/>
  <c r="L12" i="2" s="1"/>
  <c r="G13" i="2"/>
  <c r="G14" i="2"/>
  <c r="G17" i="2"/>
  <c r="H17" i="2" s="1"/>
  <c r="G18" i="2"/>
  <c r="I18" i="2" s="1"/>
  <c r="G20" i="2"/>
  <c r="H20" i="2" s="1"/>
  <c r="D87" i="2"/>
  <c r="G87" i="2"/>
  <c r="I87" i="2" s="1"/>
  <c r="D90" i="2"/>
  <c r="G90" i="2"/>
  <c r="D91" i="2"/>
  <c r="G91" i="2"/>
  <c r="D92" i="2"/>
  <c r="G92" i="2"/>
  <c r="D93" i="2"/>
  <c r="G93" i="2"/>
  <c r="L93" i="2" s="1"/>
  <c r="D95" i="2"/>
  <c r="G95" i="2"/>
  <c r="H95" i="2" s="1"/>
  <c r="D96" i="2"/>
  <c r="G96" i="2"/>
  <c r="I96" i="2" s="1"/>
  <c r="D98" i="2"/>
  <c r="G98" i="2"/>
  <c r="H98" i="2" s="1"/>
  <c r="D99" i="2"/>
  <c r="G99" i="2"/>
  <c r="I99" i="2" s="1"/>
  <c r="D100" i="2"/>
  <c r="G100" i="2"/>
  <c r="I100" i="2" s="1"/>
  <c r="D101" i="2"/>
  <c r="G101" i="2"/>
  <c r="L101" i="2" s="1"/>
  <c r="P101" i="2" s="1"/>
  <c r="D102" i="2"/>
  <c r="G102" i="2"/>
  <c r="H102" i="2" s="1"/>
  <c r="D103" i="2"/>
  <c r="G103" i="2"/>
  <c r="D104" i="2"/>
  <c r="G104" i="2"/>
  <c r="H104" i="2" s="1"/>
  <c r="D105" i="2"/>
  <c r="G105" i="2"/>
  <c r="L105" i="2" s="1"/>
  <c r="D112" i="2"/>
  <c r="G112" i="2"/>
  <c r="L112" i="2" s="1"/>
  <c r="M112" i="2" s="1"/>
  <c r="D113" i="2"/>
  <c r="G113" i="2"/>
  <c r="L113" i="2" s="1"/>
  <c r="D115" i="2"/>
  <c r="G115" i="2"/>
  <c r="L115" i="2" s="1"/>
  <c r="D119" i="2"/>
  <c r="G119" i="2"/>
  <c r="H119" i="2"/>
  <c r="D134" i="2"/>
  <c r="G134" i="2"/>
  <c r="D229" i="2"/>
  <c r="G229" i="2"/>
  <c r="I229" i="2" s="1"/>
  <c r="D279" i="2"/>
  <c r="G279" i="2"/>
  <c r="L279" i="2" s="1"/>
  <c r="N279" i="2" s="1"/>
  <c r="IC360" i="2"/>
  <c r="IR360" i="5"/>
  <c r="IC361" i="2"/>
  <c r="IR361" i="5"/>
  <c r="A3" i="3"/>
  <c r="J3" i="3" s="1"/>
  <c r="D3" i="3"/>
  <c r="IQ3" i="5"/>
  <c r="M3" i="3"/>
  <c r="A4" i="3"/>
  <c r="J4" i="3" s="1"/>
  <c r="D4" i="3"/>
  <c r="M4" i="3"/>
  <c r="A5" i="3"/>
  <c r="J5" i="3" s="1"/>
  <c r="D5" i="3"/>
  <c r="M5" i="3"/>
  <c r="A6" i="3"/>
  <c r="J6" i="3" s="1"/>
  <c r="D6" i="3"/>
  <c r="M6" i="3"/>
  <c r="A7" i="3"/>
  <c r="J7" i="3" s="1"/>
  <c r="D7" i="3"/>
  <c r="M7" i="3"/>
  <c r="A8" i="3"/>
  <c r="J8" i="3" s="1"/>
  <c r="D8" i="3"/>
  <c r="M8" i="3"/>
  <c r="A9" i="3"/>
  <c r="J9" i="3" s="1"/>
  <c r="D9" i="3"/>
  <c r="M9" i="3"/>
  <c r="A10" i="3"/>
  <c r="J10" i="3" s="1"/>
  <c r="D10" i="3"/>
  <c r="M10" i="3"/>
  <c r="A11" i="3"/>
  <c r="J11" i="3" s="1"/>
  <c r="D11" i="3"/>
  <c r="M11" i="3"/>
  <c r="A12" i="3"/>
  <c r="J12" i="3" s="1"/>
  <c r="D12" i="3"/>
  <c r="M12" i="3"/>
  <c r="A13" i="3"/>
  <c r="J13" i="3" s="1"/>
  <c r="D13" i="3"/>
  <c r="M13" i="3"/>
  <c r="A14" i="3"/>
  <c r="J14" i="3" s="1"/>
  <c r="D14" i="3"/>
  <c r="M14" i="3"/>
  <c r="A15" i="3"/>
  <c r="J15" i="3" s="1"/>
  <c r="D15" i="3"/>
  <c r="M15" i="3"/>
  <c r="A16" i="3"/>
  <c r="J16" i="3" s="1"/>
  <c r="D16" i="3"/>
  <c r="M16" i="3"/>
  <c r="A17" i="3"/>
  <c r="J17" i="3" s="1"/>
  <c r="D17" i="3"/>
  <c r="M17" i="3"/>
  <c r="A18" i="3"/>
  <c r="J18" i="3" s="1"/>
  <c r="D18" i="3"/>
  <c r="M18" i="3"/>
  <c r="A19" i="3"/>
  <c r="J19" i="3" s="1"/>
  <c r="D19" i="3"/>
  <c r="M19" i="3"/>
  <c r="A20" i="3"/>
  <c r="J20" i="3" s="1"/>
  <c r="D20" i="3"/>
  <c r="M20" i="3"/>
  <c r="A21" i="3"/>
  <c r="J21" i="3" s="1"/>
  <c r="D21" i="3"/>
  <c r="M21" i="3"/>
  <c r="A22" i="3"/>
  <c r="J22" i="3" s="1"/>
  <c r="D22" i="3"/>
  <c r="M22" i="3"/>
  <c r="A23" i="3"/>
  <c r="J23" i="3" s="1"/>
  <c r="D23" i="3"/>
  <c r="M23" i="3"/>
  <c r="A24" i="3"/>
  <c r="J24" i="3" s="1"/>
  <c r="D24" i="3"/>
  <c r="M24" i="3"/>
  <c r="A25" i="3"/>
  <c r="J25" i="3" s="1"/>
  <c r="D25" i="3"/>
  <c r="M25" i="3"/>
  <c r="A26" i="3"/>
  <c r="J26" i="3" s="1"/>
  <c r="D26" i="3"/>
  <c r="M26" i="3"/>
  <c r="A27" i="3"/>
  <c r="J27" i="3" s="1"/>
  <c r="D27" i="3"/>
  <c r="M27" i="3"/>
  <c r="A28" i="3"/>
  <c r="J28" i="3" s="1"/>
  <c r="D28" i="3"/>
  <c r="M28" i="3"/>
  <c r="A29" i="3"/>
  <c r="J29" i="3" s="1"/>
  <c r="D29" i="3"/>
  <c r="M29" i="3"/>
  <c r="A30" i="3"/>
  <c r="J30" i="3" s="1"/>
  <c r="D30" i="3"/>
  <c r="M30" i="3"/>
  <c r="A31" i="3"/>
  <c r="J31" i="3" s="1"/>
  <c r="D31" i="3"/>
  <c r="M31" i="3"/>
  <c r="A32" i="3"/>
  <c r="J32" i="3" s="1"/>
  <c r="D32" i="3"/>
  <c r="M32" i="3"/>
  <c r="A33" i="3"/>
  <c r="J33" i="3" s="1"/>
  <c r="D33" i="3"/>
  <c r="M33" i="3"/>
  <c r="A34" i="3"/>
  <c r="J34" i="3" s="1"/>
  <c r="D34" i="3"/>
  <c r="M34" i="3"/>
  <c r="A35" i="3"/>
  <c r="J35" i="3" s="1"/>
  <c r="D35" i="3"/>
  <c r="M35" i="3"/>
  <c r="A36" i="3"/>
  <c r="J36" i="3" s="1"/>
  <c r="D36" i="3"/>
  <c r="M36" i="3"/>
  <c r="A37" i="3"/>
  <c r="J37" i="3" s="1"/>
  <c r="D37" i="3"/>
  <c r="M37" i="3"/>
  <c r="A38" i="3"/>
  <c r="J38" i="3" s="1"/>
  <c r="D38" i="3"/>
  <c r="M38" i="3"/>
  <c r="A39" i="3"/>
  <c r="J39" i="3" s="1"/>
  <c r="D39" i="3"/>
  <c r="M39" i="3"/>
  <c r="A40" i="3"/>
  <c r="J40" i="3" s="1"/>
  <c r="D40" i="3"/>
  <c r="M40" i="3"/>
  <c r="A41" i="3"/>
  <c r="J41" i="3" s="1"/>
  <c r="D41" i="3"/>
  <c r="M41" i="3"/>
  <c r="A42" i="3"/>
  <c r="J42" i="3" s="1"/>
  <c r="D42" i="3"/>
  <c r="M42" i="3"/>
  <c r="A43" i="3"/>
  <c r="J43" i="3" s="1"/>
  <c r="D43" i="3"/>
  <c r="M43" i="3"/>
  <c r="A44" i="3"/>
  <c r="J44" i="3" s="1"/>
  <c r="D44" i="3"/>
  <c r="M44" i="3"/>
  <c r="A45" i="3"/>
  <c r="J45" i="3" s="1"/>
  <c r="D45" i="3"/>
  <c r="M45" i="3"/>
  <c r="A46" i="3"/>
  <c r="J46" i="3" s="1"/>
  <c r="D46" i="3"/>
  <c r="M46" i="3"/>
  <c r="A47" i="3"/>
  <c r="J47" i="3" s="1"/>
  <c r="D47" i="3"/>
  <c r="M47" i="3"/>
  <c r="A48" i="3"/>
  <c r="J48" i="3" s="1"/>
  <c r="D48" i="3"/>
  <c r="M48" i="3"/>
  <c r="A49" i="3"/>
  <c r="J49" i="3" s="1"/>
  <c r="D49" i="3"/>
  <c r="M49" i="3"/>
  <c r="A50" i="3"/>
  <c r="J50" i="3" s="1"/>
  <c r="D50" i="3"/>
  <c r="M50" i="3"/>
  <c r="A51" i="3"/>
  <c r="J51" i="3" s="1"/>
  <c r="D51" i="3"/>
  <c r="M51" i="3"/>
  <c r="A52" i="3"/>
  <c r="J52" i="3" s="1"/>
  <c r="D52" i="3"/>
  <c r="M52" i="3"/>
  <c r="A53" i="3"/>
  <c r="J53" i="3" s="1"/>
  <c r="D53" i="3"/>
  <c r="M53" i="3"/>
  <c r="A54" i="3"/>
  <c r="J54" i="3" s="1"/>
  <c r="D54" i="3"/>
  <c r="M54" i="3"/>
  <c r="A55" i="3"/>
  <c r="J55" i="3" s="1"/>
  <c r="D55" i="3"/>
  <c r="M55" i="3"/>
  <c r="A56" i="3"/>
  <c r="J56" i="3" s="1"/>
  <c r="D56" i="3"/>
  <c r="M56" i="3"/>
  <c r="A57" i="3"/>
  <c r="J57" i="3" s="1"/>
  <c r="D57" i="3"/>
  <c r="M57" i="3"/>
  <c r="A58" i="3"/>
  <c r="J58" i="3" s="1"/>
  <c r="D58" i="3"/>
  <c r="M58" i="3"/>
  <c r="A59" i="3"/>
  <c r="J59" i="3" s="1"/>
  <c r="D59" i="3"/>
  <c r="M59" i="3"/>
  <c r="A60" i="3"/>
  <c r="J60" i="3" s="1"/>
  <c r="D60" i="3"/>
  <c r="M60" i="3"/>
  <c r="A61" i="3"/>
  <c r="J61" i="3" s="1"/>
  <c r="D61" i="3"/>
  <c r="M61" i="3"/>
  <c r="A62" i="3"/>
  <c r="J62" i="3" s="1"/>
  <c r="D62" i="3"/>
  <c r="M62" i="3"/>
  <c r="A63" i="3"/>
  <c r="J63" i="3" s="1"/>
  <c r="D63" i="3"/>
  <c r="M63" i="3"/>
  <c r="A64" i="3"/>
  <c r="J64" i="3" s="1"/>
  <c r="D64" i="3"/>
  <c r="M64" i="3"/>
  <c r="A65" i="3"/>
  <c r="J65" i="3" s="1"/>
  <c r="D65" i="3"/>
  <c r="M65" i="3"/>
  <c r="A66" i="3"/>
  <c r="J66" i="3" s="1"/>
  <c r="D66" i="3"/>
  <c r="M66" i="3"/>
  <c r="A67" i="3"/>
  <c r="J67" i="3" s="1"/>
  <c r="D67" i="3"/>
  <c r="M67" i="3"/>
  <c r="A68" i="3"/>
  <c r="J68" i="3" s="1"/>
  <c r="D68" i="3"/>
  <c r="M68" i="3"/>
  <c r="A69" i="3"/>
  <c r="J69" i="3" s="1"/>
  <c r="D69" i="3"/>
  <c r="M69" i="3"/>
  <c r="A70" i="3"/>
  <c r="J70" i="3" s="1"/>
  <c r="D70" i="3"/>
  <c r="M70" i="3"/>
  <c r="A71" i="3"/>
  <c r="J71" i="3" s="1"/>
  <c r="D71" i="3"/>
  <c r="M71" i="3"/>
  <c r="A72" i="3"/>
  <c r="J72" i="3" s="1"/>
  <c r="D72" i="3"/>
  <c r="M72" i="3"/>
  <c r="A73" i="3"/>
  <c r="J73" i="3" s="1"/>
  <c r="D73" i="3"/>
  <c r="M73" i="3"/>
  <c r="A74" i="3"/>
  <c r="J74" i="3" s="1"/>
  <c r="D74" i="3"/>
  <c r="M74" i="3"/>
  <c r="A75" i="3"/>
  <c r="J75" i="3" s="1"/>
  <c r="D75" i="3"/>
  <c r="M75" i="3"/>
  <c r="A76" i="3"/>
  <c r="J76" i="3" s="1"/>
  <c r="D76" i="3"/>
  <c r="M76" i="3"/>
  <c r="A77" i="3"/>
  <c r="J77" i="3" s="1"/>
  <c r="D77" i="3"/>
  <c r="M77" i="3"/>
  <c r="A78" i="3"/>
  <c r="J78" i="3" s="1"/>
  <c r="D78" i="3"/>
  <c r="M78" i="3"/>
  <c r="A79" i="3"/>
  <c r="J79" i="3" s="1"/>
  <c r="D79" i="3"/>
  <c r="M79" i="3"/>
  <c r="A80" i="3"/>
  <c r="J80" i="3" s="1"/>
  <c r="D80" i="3"/>
  <c r="M80" i="3"/>
  <c r="A81" i="3"/>
  <c r="J81" i="3" s="1"/>
  <c r="D81" i="3"/>
  <c r="M81" i="3"/>
  <c r="A82" i="3"/>
  <c r="J82" i="3" s="1"/>
  <c r="D82" i="3"/>
  <c r="M82" i="3"/>
  <c r="A83" i="3"/>
  <c r="J83" i="3" s="1"/>
  <c r="D83" i="3"/>
  <c r="M83" i="3"/>
  <c r="A84" i="3"/>
  <c r="J84" i="3" s="1"/>
  <c r="D84" i="3"/>
  <c r="M84" i="3"/>
  <c r="A85" i="3"/>
  <c r="J85" i="3" s="1"/>
  <c r="D85" i="3"/>
  <c r="M85" i="3"/>
  <c r="A86" i="3"/>
  <c r="J86" i="3" s="1"/>
  <c r="D86" i="3"/>
  <c r="M86" i="3"/>
  <c r="A87" i="3"/>
  <c r="J87" i="3" s="1"/>
  <c r="D87" i="3"/>
  <c r="M87" i="3"/>
  <c r="A88" i="3"/>
  <c r="J88" i="3" s="1"/>
  <c r="D88" i="3"/>
  <c r="M88" i="3"/>
  <c r="A89" i="3"/>
  <c r="J89" i="3" s="1"/>
  <c r="D89" i="3"/>
  <c r="M89" i="3"/>
  <c r="A90" i="3"/>
  <c r="J90" i="3" s="1"/>
  <c r="D90" i="3"/>
  <c r="M90" i="3"/>
  <c r="A91" i="3"/>
  <c r="J91" i="3" s="1"/>
  <c r="D91" i="3"/>
  <c r="M91" i="3"/>
  <c r="A92" i="3"/>
  <c r="J92" i="3" s="1"/>
  <c r="D92" i="3"/>
  <c r="M92" i="3"/>
  <c r="A93" i="3"/>
  <c r="J93" i="3" s="1"/>
  <c r="D93" i="3"/>
  <c r="M93" i="3"/>
  <c r="A94" i="3"/>
  <c r="J94" i="3" s="1"/>
  <c r="D94" i="3"/>
  <c r="M94" i="3"/>
  <c r="A95" i="3"/>
  <c r="J95" i="3" s="1"/>
  <c r="D95" i="3"/>
  <c r="M95" i="3"/>
  <c r="A96" i="3"/>
  <c r="J96" i="3" s="1"/>
  <c r="D96" i="3"/>
  <c r="M96" i="3"/>
  <c r="A97" i="3"/>
  <c r="J97" i="3" s="1"/>
  <c r="D97" i="3"/>
  <c r="M97" i="3"/>
  <c r="A98" i="3"/>
  <c r="J98" i="3" s="1"/>
  <c r="D98" i="3"/>
  <c r="M98" i="3"/>
  <c r="A99" i="3"/>
  <c r="J99" i="3" s="1"/>
  <c r="D99" i="3"/>
  <c r="M99" i="3"/>
  <c r="A100" i="3"/>
  <c r="J100" i="3" s="1"/>
  <c r="D100" i="3"/>
  <c r="M100" i="3"/>
  <c r="A101" i="3"/>
  <c r="J101" i="3" s="1"/>
  <c r="D101" i="3"/>
  <c r="M101" i="3"/>
  <c r="A102" i="3"/>
  <c r="J102" i="3" s="1"/>
  <c r="D102" i="3"/>
  <c r="M102" i="3"/>
  <c r="A103" i="3"/>
  <c r="J103" i="3" s="1"/>
  <c r="D103" i="3"/>
  <c r="M103" i="3"/>
  <c r="A104" i="3"/>
  <c r="J104" i="3" s="1"/>
  <c r="D104" i="3"/>
  <c r="M104" i="3"/>
  <c r="A105" i="3"/>
  <c r="J105" i="3" s="1"/>
  <c r="D105" i="3"/>
  <c r="M105" i="3"/>
  <c r="A106" i="3"/>
  <c r="J106" i="3" s="1"/>
  <c r="D106" i="3"/>
  <c r="M106" i="3"/>
  <c r="A107" i="3"/>
  <c r="J107" i="3" s="1"/>
  <c r="D107" i="3"/>
  <c r="M107" i="3"/>
  <c r="A108" i="3"/>
  <c r="J108" i="3" s="1"/>
  <c r="D108" i="3"/>
  <c r="M108" i="3"/>
  <c r="A109" i="3"/>
  <c r="J109" i="3" s="1"/>
  <c r="D109" i="3"/>
  <c r="M109" i="3"/>
  <c r="A110" i="3"/>
  <c r="J110" i="3" s="1"/>
  <c r="D110" i="3"/>
  <c r="M110" i="3"/>
  <c r="A111" i="3"/>
  <c r="J111" i="3" s="1"/>
  <c r="D111" i="3"/>
  <c r="M111" i="3"/>
  <c r="A112" i="3"/>
  <c r="J112" i="3" s="1"/>
  <c r="D112" i="3"/>
  <c r="M112" i="3"/>
  <c r="A113" i="3"/>
  <c r="J113" i="3" s="1"/>
  <c r="D113" i="3"/>
  <c r="M113" i="3"/>
  <c r="A114" i="3"/>
  <c r="J114" i="3" s="1"/>
  <c r="D114" i="3"/>
  <c r="M114" i="3"/>
  <c r="A115" i="3"/>
  <c r="J115" i="3" s="1"/>
  <c r="D115" i="3"/>
  <c r="M115" i="3"/>
  <c r="A116" i="3"/>
  <c r="J116" i="3" s="1"/>
  <c r="D116" i="3"/>
  <c r="M116" i="3"/>
  <c r="A117" i="3"/>
  <c r="J117" i="3" s="1"/>
  <c r="D117" i="3"/>
  <c r="M117" i="3"/>
  <c r="A118" i="3"/>
  <c r="J118" i="3" s="1"/>
  <c r="D118" i="3"/>
  <c r="M118" i="3"/>
  <c r="A119" i="3"/>
  <c r="J119" i="3" s="1"/>
  <c r="D119" i="3"/>
  <c r="M119" i="3"/>
  <c r="A120" i="3"/>
  <c r="J120" i="3" s="1"/>
  <c r="D120" i="3"/>
  <c r="M120" i="3"/>
  <c r="A121" i="3"/>
  <c r="J121" i="3" s="1"/>
  <c r="D121" i="3"/>
  <c r="M121" i="3"/>
  <c r="A122" i="3"/>
  <c r="J122" i="3" s="1"/>
  <c r="D122" i="3"/>
  <c r="M122" i="3"/>
  <c r="A123" i="3"/>
  <c r="J123" i="3" s="1"/>
  <c r="D123" i="3"/>
  <c r="M123" i="3"/>
  <c r="A124" i="3"/>
  <c r="J124" i="3" s="1"/>
  <c r="D124" i="3"/>
  <c r="M124" i="3"/>
  <c r="A125" i="3"/>
  <c r="J125" i="3" s="1"/>
  <c r="D125" i="3"/>
  <c r="M125" i="3"/>
  <c r="A126" i="3"/>
  <c r="J126" i="3" s="1"/>
  <c r="D126" i="3"/>
  <c r="M126" i="3"/>
  <c r="A127" i="3"/>
  <c r="J127" i="3" s="1"/>
  <c r="D127" i="3"/>
  <c r="M127" i="3"/>
  <c r="A128" i="3"/>
  <c r="J128" i="3" s="1"/>
  <c r="D128" i="3"/>
  <c r="M128" i="3"/>
  <c r="A129" i="3"/>
  <c r="J129" i="3" s="1"/>
  <c r="D129" i="3"/>
  <c r="M129" i="3"/>
  <c r="A130" i="3"/>
  <c r="J130" i="3" s="1"/>
  <c r="D130" i="3"/>
  <c r="M130" i="3"/>
  <c r="A131" i="3"/>
  <c r="J131" i="3" s="1"/>
  <c r="D131" i="3"/>
  <c r="M131" i="3"/>
  <c r="A132" i="3"/>
  <c r="J132" i="3" s="1"/>
  <c r="D132" i="3"/>
  <c r="M132" i="3"/>
  <c r="A133" i="3"/>
  <c r="J133" i="3" s="1"/>
  <c r="D133" i="3"/>
  <c r="M133" i="3"/>
  <c r="A134" i="3"/>
  <c r="J134" i="3" s="1"/>
  <c r="D134" i="3"/>
  <c r="M134" i="3"/>
  <c r="A135" i="3"/>
  <c r="J135" i="3" s="1"/>
  <c r="D135" i="3"/>
  <c r="M135" i="3"/>
  <c r="A136" i="3"/>
  <c r="J136" i="3" s="1"/>
  <c r="D136" i="3"/>
  <c r="M136" i="3"/>
  <c r="A137" i="3"/>
  <c r="J137" i="3" s="1"/>
  <c r="D137" i="3"/>
  <c r="M137" i="3"/>
  <c r="A138" i="3"/>
  <c r="J138" i="3" s="1"/>
  <c r="D138" i="3"/>
  <c r="M138" i="3"/>
  <c r="A139" i="3"/>
  <c r="J139" i="3" s="1"/>
  <c r="D139" i="3"/>
  <c r="M139" i="3"/>
  <c r="A140" i="3"/>
  <c r="J140" i="3" s="1"/>
  <c r="D140" i="3"/>
  <c r="M140" i="3"/>
  <c r="A141" i="3"/>
  <c r="J141" i="3" s="1"/>
  <c r="D141" i="3"/>
  <c r="M141" i="3"/>
  <c r="A142" i="3"/>
  <c r="J142" i="3" s="1"/>
  <c r="D142" i="3"/>
  <c r="M142" i="3"/>
  <c r="A143" i="3"/>
  <c r="J143" i="3" s="1"/>
  <c r="D143" i="3"/>
  <c r="M143" i="3"/>
  <c r="A144" i="3"/>
  <c r="J144" i="3" s="1"/>
  <c r="D144" i="3"/>
  <c r="M144" i="3"/>
  <c r="A145" i="3"/>
  <c r="J145" i="3" s="1"/>
  <c r="D145" i="3"/>
  <c r="M145" i="3"/>
  <c r="A146" i="3"/>
  <c r="J146" i="3" s="1"/>
  <c r="D146" i="3"/>
  <c r="M146" i="3"/>
  <c r="A147" i="3"/>
  <c r="J147" i="3" s="1"/>
  <c r="D147" i="3"/>
  <c r="M147" i="3"/>
  <c r="A148" i="3"/>
  <c r="J148" i="3" s="1"/>
  <c r="D148" i="3"/>
  <c r="M148" i="3"/>
  <c r="A149" i="3"/>
  <c r="J149" i="3" s="1"/>
  <c r="D149" i="3"/>
  <c r="M149" i="3"/>
  <c r="A150" i="3"/>
  <c r="J150" i="3" s="1"/>
  <c r="D150" i="3"/>
  <c r="M150" i="3"/>
  <c r="A151" i="3"/>
  <c r="J151" i="3" s="1"/>
  <c r="D151" i="3"/>
  <c r="M151" i="3"/>
  <c r="A152" i="3"/>
  <c r="J152" i="3" s="1"/>
  <c r="D152" i="3"/>
  <c r="M152" i="3"/>
  <c r="A153" i="3"/>
  <c r="J153" i="3" s="1"/>
  <c r="D153" i="3"/>
  <c r="M153" i="3"/>
  <c r="A154" i="3"/>
  <c r="J154" i="3" s="1"/>
  <c r="D154" i="3"/>
  <c r="M154" i="3"/>
  <c r="A155" i="3"/>
  <c r="J155" i="3" s="1"/>
  <c r="D155" i="3"/>
  <c r="M155" i="3"/>
  <c r="A156" i="3"/>
  <c r="J156" i="3" s="1"/>
  <c r="D156" i="3"/>
  <c r="M156" i="3"/>
  <c r="A157" i="3"/>
  <c r="J157" i="3" s="1"/>
  <c r="D157" i="3"/>
  <c r="M157" i="3"/>
  <c r="A158" i="3"/>
  <c r="J158" i="3" s="1"/>
  <c r="D158" i="3"/>
  <c r="M158" i="3"/>
  <c r="A159" i="3"/>
  <c r="J159" i="3" s="1"/>
  <c r="D159" i="3"/>
  <c r="M159" i="3"/>
  <c r="A160" i="3"/>
  <c r="J160" i="3" s="1"/>
  <c r="D160" i="3"/>
  <c r="M160" i="3"/>
  <c r="A161" i="3"/>
  <c r="J161" i="3" s="1"/>
  <c r="D161" i="3"/>
  <c r="M161" i="3"/>
  <c r="A162" i="3"/>
  <c r="J162" i="3" s="1"/>
  <c r="D162" i="3"/>
  <c r="M162" i="3"/>
  <c r="A163" i="3"/>
  <c r="J163" i="3" s="1"/>
  <c r="D163" i="3"/>
  <c r="M163" i="3"/>
  <c r="A164" i="3"/>
  <c r="J164" i="3" s="1"/>
  <c r="D164" i="3"/>
  <c r="M164" i="3"/>
  <c r="A165" i="3"/>
  <c r="J165" i="3" s="1"/>
  <c r="D165" i="3"/>
  <c r="M165" i="3"/>
  <c r="A166" i="3"/>
  <c r="J166" i="3" s="1"/>
  <c r="D166" i="3"/>
  <c r="M166" i="3"/>
  <c r="A167" i="3"/>
  <c r="J167" i="3" s="1"/>
  <c r="D167" i="3"/>
  <c r="M167" i="3"/>
  <c r="A168" i="3"/>
  <c r="J168" i="3" s="1"/>
  <c r="D168" i="3"/>
  <c r="M168" i="3"/>
  <c r="A169" i="3"/>
  <c r="J169" i="3" s="1"/>
  <c r="D169" i="3"/>
  <c r="M169" i="3"/>
  <c r="A170" i="3"/>
  <c r="J170" i="3" s="1"/>
  <c r="D170" i="3"/>
  <c r="M170" i="3"/>
  <c r="A171" i="3"/>
  <c r="J171" i="3" s="1"/>
  <c r="D171" i="3"/>
  <c r="M171" i="3"/>
  <c r="A172" i="3"/>
  <c r="J172" i="3" s="1"/>
  <c r="D172" i="3"/>
  <c r="M172" i="3"/>
  <c r="A173" i="3"/>
  <c r="J173" i="3" s="1"/>
  <c r="D173" i="3"/>
  <c r="M173" i="3"/>
  <c r="A174" i="3"/>
  <c r="J174" i="3" s="1"/>
  <c r="D174" i="3"/>
  <c r="M174" i="3"/>
  <c r="A175" i="3"/>
  <c r="J175" i="3" s="1"/>
  <c r="D175" i="3"/>
  <c r="M175" i="3"/>
  <c r="A176" i="3"/>
  <c r="J176" i="3" s="1"/>
  <c r="D176" i="3"/>
  <c r="M176" i="3"/>
  <c r="A177" i="3"/>
  <c r="J177" i="3" s="1"/>
  <c r="D177" i="3"/>
  <c r="M177" i="3"/>
  <c r="A178" i="3"/>
  <c r="J178" i="3" s="1"/>
  <c r="D178" i="3"/>
  <c r="M178" i="3"/>
  <c r="A179" i="3"/>
  <c r="J179" i="3" s="1"/>
  <c r="D179" i="3"/>
  <c r="M179" i="3"/>
  <c r="A180" i="3"/>
  <c r="J180" i="3" s="1"/>
  <c r="D180" i="3"/>
  <c r="M180" i="3"/>
  <c r="A181" i="3"/>
  <c r="J181" i="3" s="1"/>
  <c r="D181" i="3"/>
  <c r="M181" i="3"/>
  <c r="A182" i="3"/>
  <c r="J182" i="3" s="1"/>
  <c r="D182" i="3"/>
  <c r="M182" i="3"/>
  <c r="A183" i="3"/>
  <c r="J183" i="3" s="1"/>
  <c r="D183" i="3"/>
  <c r="M183" i="3"/>
  <c r="A184" i="3"/>
  <c r="J184" i="3" s="1"/>
  <c r="D184" i="3"/>
  <c r="M184" i="3"/>
  <c r="A185" i="3"/>
  <c r="J185" i="3" s="1"/>
  <c r="D185" i="3"/>
  <c r="M185" i="3"/>
  <c r="A186" i="3"/>
  <c r="J186" i="3" s="1"/>
  <c r="D186" i="3"/>
  <c r="M186" i="3"/>
  <c r="A187" i="3"/>
  <c r="J187" i="3" s="1"/>
  <c r="D187" i="3"/>
  <c r="M187" i="3"/>
  <c r="A188" i="3"/>
  <c r="J188" i="3" s="1"/>
  <c r="D188" i="3"/>
  <c r="M188" i="3"/>
  <c r="A189" i="3"/>
  <c r="J189" i="3" s="1"/>
  <c r="D189" i="3"/>
  <c r="M189" i="3"/>
  <c r="A190" i="3"/>
  <c r="J190" i="3" s="1"/>
  <c r="D190" i="3"/>
  <c r="M190" i="3"/>
  <c r="A191" i="3"/>
  <c r="J191" i="3" s="1"/>
  <c r="D191" i="3"/>
  <c r="M191" i="3"/>
  <c r="A192" i="3"/>
  <c r="J192" i="3" s="1"/>
  <c r="D192" i="3"/>
  <c r="M192" i="3"/>
  <c r="A193" i="3"/>
  <c r="J193" i="3" s="1"/>
  <c r="D193" i="3"/>
  <c r="M193" i="3"/>
  <c r="A194" i="3"/>
  <c r="J194" i="3" s="1"/>
  <c r="D194" i="3"/>
  <c r="M194" i="3"/>
  <c r="A195" i="3"/>
  <c r="J195" i="3" s="1"/>
  <c r="D195" i="3"/>
  <c r="M195" i="3"/>
  <c r="A196" i="3"/>
  <c r="J196" i="3" s="1"/>
  <c r="D196" i="3"/>
  <c r="M196" i="3"/>
  <c r="A197" i="3"/>
  <c r="J197" i="3" s="1"/>
  <c r="D197" i="3"/>
  <c r="M197" i="3"/>
  <c r="A198" i="3"/>
  <c r="J198" i="3" s="1"/>
  <c r="D198" i="3"/>
  <c r="M198" i="3"/>
  <c r="A199" i="3"/>
  <c r="J199" i="3" s="1"/>
  <c r="D199" i="3"/>
  <c r="M199" i="3"/>
  <c r="A200" i="3"/>
  <c r="J200" i="3" s="1"/>
  <c r="D200" i="3"/>
  <c r="M200" i="3"/>
  <c r="A201" i="3"/>
  <c r="J201" i="3" s="1"/>
  <c r="D201" i="3"/>
  <c r="M201" i="3"/>
  <c r="A202" i="3"/>
  <c r="J202" i="3" s="1"/>
  <c r="D202" i="3"/>
  <c r="M202" i="3"/>
  <c r="A203" i="3"/>
  <c r="J203" i="3" s="1"/>
  <c r="D203" i="3"/>
  <c r="M203" i="3"/>
  <c r="A204" i="3"/>
  <c r="J204" i="3" s="1"/>
  <c r="D204" i="3"/>
  <c r="M204" i="3"/>
  <c r="A205" i="3"/>
  <c r="J205" i="3" s="1"/>
  <c r="D205" i="3"/>
  <c r="M205" i="3"/>
  <c r="A206" i="3"/>
  <c r="J206" i="3" s="1"/>
  <c r="D206" i="3"/>
  <c r="M206" i="3"/>
  <c r="A207" i="3"/>
  <c r="J207" i="3" s="1"/>
  <c r="D207" i="3"/>
  <c r="M207" i="3"/>
  <c r="A208" i="3"/>
  <c r="J208" i="3" s="1"/>
  <c r="D208" i="3"/>
  <c r="M208" i="3"/>
  <c r="A209" i="3"/>
  <c r="J209" i="3" s="1"/>
  <c r="D209" i="3"/>
  <c r="M209" i="3"/>
  <c r="A210" i="3"/>
  <c r="J210" i="3" s="1"/>
  <c r="D210" i="3"/>
  <c r="M210" i="3"/>
  <c r="A211" i="3"/>
  <c r="J211" i="3" s="1"/>
  <c r="D211" i="3"/>
  <c r="M211" i="3"/>
  <c r="A212" i="3"/>
  <c r="J212" i="3" s="1"/>
  <c r="D212" i="3"/>
  <c r="M212" i="3"/>
  <c r="A213" i="3"/>
  <c r="J213" i="3" s="1"/>
  <c r="D213" i="3"/>
  <c r="M213" i="3"/>
  <c r="A214" i="3"/>
  <c r="J214" i="3" s="1"/>
  <c r="D214" i="3"/>
  <c r="M214" i="3"/>
  <c r="A215" i="3"/>
  <c r="J215" i="3" s="1"/>
  <c r="D215" i="3"/>
  <c r="M215" i="3"/>
  <c r="A216" i="3"/>
  <c r="J216" i="3" s="1"/>
  <c r="D216" i="3"/>
  <c r="M216" i="3"/>
  <c r="A217" i="3"/>
  <c r="J217" i="3" s="1"/>
  <c r="D217" i="3"/>
  <c r="M217" i="3"/>
  <c r="A218" i="3"/>
  <c r="J218" i="3" s="1"/>
  <c r="D218" i="3"/>
  <c r="M218" i="3"/>
  <c r="A219" i="3"/>
  <c r="J219" i="3" s="1"/>
  <c r="D219" i="3"/>
  <c r="M219" i="3"/>
  <c r="A220" i="3"/>
  <c r="J220" i="3" s="1"/>
  <c r="D220" i="3"/>
  <c r="M220" i="3"/>
  <c r="A221" i="3"/>
  <c r="J221" i="3" s="1"/>
  <c r="D221" i="3"/>
  <c r="M221" i="3"/>
  <c r="A222" i="3"/>
  <c r="J222" i="3" s="1"/>
  <c r="D222" i="3"/>
  <c r="M222" i="3"/>
  <c r="A223" i="3"/>
  <c r="J223" i="3" s="1"/>
  <c r="D223" i="3"/>
  <c r="M223" i="3"/>
  <c r="A224" i="3"/>
  <c r="J224" i="3" s="1"/>
  <c r="D224" i="3"/>
  <c r="M224" i="3"/>
  <c r="A225" i="3"/>
  <c r="J225" i="3" s="1"/>
  <c r="D225" i="3"/>
  <c r="M225" i="3"/>
  <c r="A226" i="3"/>
  <c r="J226" i="3" s="1"/>
  <c r="D226" i="3"/>
  <c r="M226" i="3"/>
  <c r="A227" i="3"/>
  <c r="J227" i="3" s="1"/>
  <c r="D227" i="3"/>
  <c r="M227" i="3"/>
  <c r="A228" i="3"/>
  <c r="J228" i="3" s="1"/>
  <c r="D228" i="3"/>
  <c r="M228" i="3"/>
  <c r="A229" i="3"/>
  <c r="J229" i="3" s="1"/>
  <c r="D229" i="3"/>
  <c r="M229" i="3"/>
  <c r="A230" i="3"/>
  <c r="J230" i="3" s="1"/>
  <c r="D230" i="3"/>
  <c r="M230" i="3"/>
  <c r="A231" i="3"/>
  <c r="J231" i="3" s="1"/>
  <c r="D231" i="3"/>
  <c r="M231" i="3"/>
  <c r="A232" i="3"/>
  <c r="J232" i="3" s="1"/>
  <c r="D232" i="3"/>
  <c r="M232" i="3"/>
  <c r="A233" i="3"/>
  <c r="J233" i="3" s="1"/>
  <c r="D233" i="3"/>
  <c r="M233" i="3"/>
  <c r="A234" i="3"/>
  <c r="J234" i="3" s="1"/>
  <c r="D234" i="3"/>
  <c r="M234" i="3"/>
  <c r="A235" i="3"/>
  <c r="J235" i="3" s="1"/>
  <c r="D235" i="3"/>
  <c r="M235" i="3"/>
  <c r="A236" i="3"/>
  <c r="J236" i="3" s="1"/>
  <c r="D236" i="3"/>
  <c r="M236" i="3"/>
  <c r="A237" i="3"/>
  <c r="J237" i="3" s="1"/>
  <c r="D237" i="3"/>
  <c r="M237" i="3"/>
  <c r="A238" i="3"/>
  <c r="J238" i="3" s="1"/>
  <c r="D238" i="3"/>
  <c r="M238" i="3"/>
  <c r="A239" i="3"/>
  <c r="J239" i="3" s="1"/>
  <c r="D239" i="3"/>
  <c r="M239" i="3"/>
  <c r="A240" i="3"/>
  <c r="J240" i="3" s="1"/>
  <c r="D240" i="3"/>
  <c r="M240" i="3"/>
  <c r="A241" i="3"/>
  <c r="J241" i="3" s="1"/>
  <c r="D241" i="3"/>
  <c r="M241" i="3"/>
  <c r="A242" i="3"/>
  <c r="J242" i="3" s="1"/>
  <c r="D242" i="3"/>
  <c r="M242" i="3"/>
  <c r="A243" i="3"/>
  <c r="J243" i="3" s="1"/>
  <c r="D243" i="3"/>
  <c r="M243" i="3"/>
  <c r="A244" i="3"/>
  <c r="J244" i="3" s="1"/>
  <c r="D244" i="3"/>
  <c r="M244" i="3"/>
  <c r="A245" i="3"/>
  <c r="J245" i="3" s="1"/>
  <c r="D245" i="3"/>
  <c r="M245" i="3"/>
  <c r="A246" i="3"/>
  <c r="J246" i="3" s="1"/>
  <c r="D246" i="3"/>
  <c r="M246" i="3"/>
  <c r="A247" i="3"/>
  <c r="J247" i="3" s="1"/>
  <c r="D247" i="3"/>
  <c r="M247" i="3"/>
  <c r="A248" i="3"/>
  <c r="J248" i="3" s="1"/>
  <c r="D248" i="3"/>
  <c r="M248" i="3"/>
  <c r="A249" i="3"/>
  <c r="J249" i="3" s="1"/>
  <c r="D249" i="3"/>
  <c r="M249" i="3"/>
  <c r="A250" i="3"/>
  <c r="J250" i="3" s="1"/>
  <c r="D250" i="3"/>
  <c r="M250" i="3"/>
  <c r="A251" i="3"/>
  <c r="J251" i="3" s="1"/>
  <c r="D251" i="3"/>
  <c r="M251" i="3"/>
  <c r="A252" i="3"/>
  <c r="J252" i="3" s="1"/>
  <c r="D252" i="3"/>
  <c r="M252" i="3"/>
  <c r="A253" i="3"/>
  <c r="J253" i="3" s="1"/>
  <c r="D253" i="3"/>
  <c r="M253" i="3"/>
  <c r="A254" i="3"/>
  <c r="J254" i="3" s="1"/>
  <c r="D254" i="3"/>
  <c r="M254" i="3"/>
  <c r="A255" i="3"/>
  <c r="J255" i="3" s="1"/>
  <c r="D255" i="3"/>
  <c r="M255" i="3"/>
  <c r="A256" i="3"/>
  <c r="J256" i="3" s="1"/>
  <c r="D256" i="3"/>
  <c r="M256" i="3"/>
  <c r="A257" i="3"/>
  <c r="J257" i="3" s="1"/>
  <c r="D257" i="3"/>
  <c r="M257" i="3"/>
  <c r="A258" i="3"/>
  <c r="J258" i="3" s="1"/>
  <c r="D258" i="3"/>
  <c r="M258" i="3"/>
  <c r="A259" i="3"/>
  <c r="J259" i="3" s="1"/>
  <c r="D259" i="3"/>
  <c r="M259" i="3"/>
  <c r="A260" i="3"/>
  <c r="J260" i="3" s="1"/>
  <c r="D260" i="3"/>
  <c r="M260" i="3"/>
  <c r="A261" i="3"/>
  <c r="J261" i="3" s="1"/>
  <c r="D261" i="3"/>
  <c r="M261" i="3"/>
  <c r="A262" i="3"/>
  <c r="J262" i="3" s="1"/>
  <c r="D262" i="3"/>
  <c r="M262" i="3"/>
  <c r="A263" i="3"/>
  <c r="J263" i="3" s="1"/>
  <c r="D263" i="3"/>
  <c r="M263" i="3"/>
  <c r="A264" i="3"/>
  <c r="J264" i="3" s="1"/>
  <c r="D264" i="3"/>
  <c r="M264" i="3"/>
  <c r="A265" i="3"/>
  <c r="J265" i="3" s="1"/>
  <c r="D265" i="3"/>
  <c r="M265" i="3"/>
  <c r="A266" i="3"/>
  <c r="J266" i="3" s="1"/>
  <c r="D266" i="3"/>
  <c r="M266" i="3"/>
  <c r="A267" i="3"/>
  <c r="J267" i="3" s="1"/>
  <c r="D267" i="3"/>
  <c r="M267" i="3"/>
  <c r="A268" i="3"/>
  <c r="J268" i="3" s="1"/>
  <c r="D268" i="3"/>
  <c r="M268" i="3"/>
  <c r="A269" i="3"/>
  <c r="J269" i="3" s="1"/>
  <c r="D269" i="3"/>
  <c r="M269" i="3"/>
  <c r="A270" i="3"/>
  <c r="J270" i="3" s="1"/>
  <c r="D270" i="3"/>
  <c r="M270" i="3"/>
  <c r="A271" i="3"/>
  <c r="J271" i="3" s="1"/>
  <c r="D271" i="3"/>
  <c r="M271" i="3"/>
  <c r="A272" i="3"/>
  <c r="J272" i="3" s="1"/>
  <c r="D272" i="3"/>
  <c r="M272" i="3"/>
  <c r="A273" i="3"/>
  <c r="J273" i="3" s="1"/>
  <c r="D273" i="3"/>
  <c r="M273" i="3"/>
  <c r="A274" i="3"/>
  <c r="J274" i="3" s="1"/>
  <c r="D274" i="3"/>
  <c r="M274" i="3"/>
  <c r="A275" i="3"/>
  <c r="J275" i="3" s="1"/>
  <c r="D275" i="3"/>
  <c r="M275" i="3"/>
  <c r="A276" i="3"/>
  <c r="J276" i="3" s="1"/>
  <c r="D276" i="3"/>
  <c r="M276" i="3"/>
  <c r="A277" i="3"/>
  <c r="J277" i="3" s="1"/>
  <c r="D277" i="3"/>
  <c r="M277" i="3"/>
  <c r="A278" i="3"/>
  <c r="J278" i="3" s="1"/>
  <c r="D278" i="3"/>
  <c r="M278" i="3"/>
  <c r="A279" i="3"/>
  <c r="J279" i="3" s="1"/>
  <c r="D279" i="3"/>
  <c r="M279" i="3"/>
  <c r="A280" i="3"/>
  <c r="J280" i="3" s="1"/>
  <c r="D280" i="3"/>
  <c r="M280" i="3"/>
  <c r="A281" i="3"/>
  <c r="J281" i="3" s="1"/>
  <c r="D281" i="3"/>
  <c r="M281" i="3"/>
  <c r="A282" i="3"/>
  <c r="J282" i="3" s="1"/>
  <c r="D282" i="3"/>
  <c r="M282" i="3"/>
  <c r="A283" i="3"/>
  <c r="J283" i="3" s="1"/>
  <c r="D283" i="3"/>
  <c r="M283" i="3"/>
  <c r="A284" i="3"/>
  <c r="J284" i="3" s="1"/>
  <c r="D284" i="3"/>
  <c r="M284" i="3"/>
  <c r="A285" i="3"/>
  <c r="J285" i="3" s="1"/>
  <c r="D285" i="3"/>
  <c r="M285" i="3"/>
  <c r="A286" i="3"/>
  <c r="J286" i="3" s="1"/>
  <c r="D286" i="3"/>
  <c r="M286" i="3"/>
  <c r="A287" i="3"/>
  <c r="J287" i="3" s="1"/>
  <c r="D287" i="3"/>
  <c r="M287" i="3"/>
  <c r="A288" i="3"/>
  <c r="J288" i="3" s="1"/>
  <c r="D288" i="3"/>
  <c r="M288" i="3"/>
  <c r="A289" i="3"/>
  <c r="J289" i="3" s="1"/>
  <c r="D289" i="3"/>
  <c r="M289" i="3"/>
  <c r="A290" i="3"/>
  <c r="J290" i="3" s="1"/>
  <c r="D290" i="3"/>
  <c r="M290" i="3"/>
  <c r="A291" i="3"/>
  <c r="J291" i="3" s="1"/>
  <c r="D291" i="3"/>
  <c r="M291" i="3"/>
  <c r="A292" i="3"/>
  <c r="J292" i="3" s="1"/>
  <c r="D292" i="3"/>
  <c r="M292" i="3"/>
  <c r="A293" i="3"/>
  <c r="J293" i="3" s="1"/>
  <c r="D293" i="3"/>
  <c r="M293" i="3"/>
  <c r="A294" i="3"/>
  <c r="J294" i="3" s="1"/>
  <c r="D294" i="3"/>
  <c r="M294" i="3"/>
  <c r="A295" i="3"/>
  <c r="J295" i="3" s="1"/>
  <c r="D295" i="3"/>
  <c r="M295" i="3"/>
  <c r="A296" i="3"/>
  <c r="J296" i="3" s="1"/>
  <c r="D296" i="3"/>
  <c r="M296" i="3"/>
  <c r="A297" i="3"/>
  <c r="J297" i="3" s="1"/>
  <c r="D297" i="3"/>
  <c r="M297" i="3"/>
  <c r="A298" i="3"/>
  <c r="J298" i="3" s="1"/>
  <c r="D298" i="3"/>
  <c r="M298" i="3"/>
  <c r="A299" i="3"/>
  <c r="J299" i="3" s="1"/>
  <c r="D299" i="3"/>
  <c r="M299" i="3"/>
  <c r="A300" i="3"/>
  <c r="J300" i="3" s="1"/>
  <c r="D300" i="3"/>
  <c r="M300" i="3"/>
  <c r="A301" i="3"/>
  <c r="J301" i="3" s="1"/>
  <c r="D301" i="3"/>
  <c r="M301" i="3"/>
  <c r="A302" i="3"/>
  <c r="J302" i="3" s="1"/>
  <c r="D302" i="3"/>
  <c r="M302" i="3"/>
  <c r="A303" i="3"/>
  <c r="J303" i="3" s="1"/>
  <c r="D303" i="3"/>
  <c r="M303" i="3"/>
  <c r="A4" i="2"/>
  <c r="GZ4" i="2" s="1"/>
  <c r="IA4" i="2"/>
  <c r="A5" i="2"/>
  <c r="IA5" i="2"/>
  <c r="A6" i="2"/>
  <c r="BC6" i="2" s="1"/>
  <c r="IA6" i="2"/>
  <c r="A7" i="2"/>
  <c r="BC7" i="2" s="1"/>
  <c r="IA7" i="2"/>
  <c r="A8" i="2"/>
  <c r="IA8" i="2"/>
  <c r="A9" i="2"/>
  <c r="IA9" i="2"/>
  <c r="A10" i="2"/>
  <c r="AT10" i="2" s="1"/>
  <c r="E10" i="2"/>
  <c r="IA10" i="2"/>
  <c r="A11" i="2"/>
  <c r="S11" i="2" s="1"/>
  <c r="E11" i="2"/>
  <c r="IA11" i="2"/>
  <c r="A12" i="2"/>
  <c r="E12" i="2"/>
  <c r="IA12" i="2"/>
  <c r="A13" i="2"/>
  <c r="BL13" i="2" s="1"/>
  <c r="E13" i="2"/>
  <c r="IA13" i="2"/>
  <c r="A14" i="2"/>
  <c r="E14" i="2"/>
  <c r="IA14" i="2"/>
  <c r="A15" i="2"/>
  <c r="BC15" i="2" s="1"/>
  <c r="IA15" i="2"/>
  <c r="A16" i="2"/>
  <c r="IA16" i="2"/>
  <c r="A17" i="2"/>
  <c r="IN17" i="2" s="1"/>
  <c r="E17" i="2"/>
  <c r="IA17" i="2"/>
  <c r="A18" i="2"/>
  <c r="E18" i="2"/>
  <c r="IA18" i="2"/>
  <c r="A19" i="2"/>
  <c r="EF19" i="2" s="1"/>
  <c r="IA19" i="2"/>
  <c r="A20" i="2"/>
  <c r="DN20" i="2" s="1"/>
  <c r="E20" i="2"/>
  <c r="IA20" i="2"/>
  <c r="A21" i="2"/>
  <c r="GH21" i="2" s="1"/>
  <c r="IA21" i="2"/>
  <c r="A22" i="2"/>
  <c r="GQ22" i="2" s="1"/>
  <c r="IA22" i="2"/>
  <c r="A23" i="2"/>
  <c r="S23" i="2" s="1"/>
  <c r="IA23" i="2"/>
  <c r="A24" i="2"/>
  <c r="IA24" i="2"/>
  <c r="A25" i="2"/>
  <c r="IA25" i="2"/>
  <c r="A26" i="2"/>
  <c r="IA26" i="2"/>
  <c r="A27" i="2"/>
  <c r="IA27" i="2"/>
  <c r="A28" i="2"/>
  <c r="IN28" i="2" s="1"/>
  <c r="IA28" i="2"/>
  <c r="A29" i="2"/>
  <c r="GH29" i="2" s="1"/>
  <c r="IA29" i="2"/>
  <c r="A30" i="2"/>
  <c r="BC30" i="2" s="1"/>
  <c r="IA30" i="2"/>
  <c r="A31" i="2"/>
  <c r="IA31" i="2"/>
  <c r="A32" i="2"/>
  <c r="IA32" i="2"/>
  <c r="A33" i="2"/>
  <c r="IN33" i="2" s="1"/>
  <c r="IA33" i="2"/>
  <c r="A34" i="2"/>
  <c r="S34" i="2" s="1"/>
  <c r="IA34" i="2"/>
  <c r="A35" i="2"/>
  <c r="CM35" i="2" s="1"/>
  <c r="IA35" i="2"/>
  <c r="A36" i="2"/>
  <c r="AK36" i="2" s="1"/>
  <c r="IA36" i="2"/>
  <c r="A37" i="2"/>
  <c r="BC37" i="2" s="1"/>
  <c r="IA37" i="2"/>
  <c r="A38" i="2"/>
  <c r="GQ38" i="2" s="1"/>
  <c r="IA38" i="2"/>
  <c r="A39" i="2"/>
  <c r="GQ39" i="2" s="1"/>
  <c r="IA39" i="2"/>
  <c r="A40" i="2"/>
  <c r="CD40" i="2" s="1"/>
  <c r="IA40" i="2"/>
  <c r="A41" i="2"/>
  <c r="CM41" i="2" s="1"/>
  <c r="A2" i="2"/>
  <c r="A3" i="2"/>
  <c r="EX3" i="2" s="1"/>
  <c r="A42" i="2"/>
  <c r="DN42" i="2" s="1"/>
  <c r="A43" i="2"/>
  <c r="AB43" i="2" s="1"/>
  <c r="A44" i="2"/>
  <c r="A45" i="2"/>
  <c r="J45" i="2" s="1"/>
  <c r="A46" i="2"/>
  <c r="S46" i="2" s="1"/>
  <c r="A47" i="2"/>
  <c r="FY47" i="2" s="1"/>
  <c r="A48" i="2"/>
  <c r="BC48" i="2" s="1"/>
  <c r="A49" i="2"/>
  <c r="A50" i="2"/>
  <c r="BC50" i="2" s="1"/>
  <c r="A51" i="2"/>
  <c r="A52" i="2"/>
  <c r="GZ52" i="2" s="1"/>
  <c r="A53" i="2"/>
  <c r="A54" i="2"/>
  <c r="A55" i="2"/>
  <c r="BC55" i="2" s="1"/>
  <c r="A56" i="2"/>
  <c r="A57" i="2"/>
  <c r="FY57" i="2" s="1"/>
  <c r="A58" i="2"/>
  <c r="A59" i="2"/>
  <c r="IN59" i="2" s="1"/>
  <c r="A60" i="2"/>
  <c r="S60" i="2" s="1"/>
  <c r="A61" i="2"/>
  <c r="A62" i="2"/>
  <c r="A63" i="2"/>
  <c r="A64" i="2"/>
  <c r="BL64" i="2" s="1"/>
  <c r="A65" i="2"/>
  <c r="A66" i="2"/>
  <c r="A67" i="2"/>
  <c r="BL67" i="2" s="1"/>
  <c r="A68" i="2"/>
  <c r="A69" i="2"/>
  <c r="BL69" i="2" s="1"/>
  <c r="A70" i="2"/>
  <c r="BL70" i="2" s="1"/>
  <c r="A71" i="2"/>
  <c r="A72" i="2"/>
  <c r="A73" i="2"/>
  <c r="BL73" i="2" s="1"/>
  <c r="A74" i="2"/>
  <c r="A75" i="2"/>
  <c r="A76" i="2"/>
  <c r="A77" i="2"/>
  <c r="EO77" i="2" s="1"/>
  <c r="A78" i="2"/>
  <c r="A79" i="2"/>
  <c r="A80" i="2"/>
  <c r="A81" i="2"/>
  <c r="EF81" i="2" s="1"/>
  <c r="A82" i="2"/>
  <c r="DW82" i="2" s="1"/>
  <c r="A83" i="2"/>
  <c r="A84" i="2"/>
  <c r="BC84" i="2" s="1"/>
  <c r="A85" i="2"/>
  <c r="DN85" i="2" s="1"/>
  <c r="A86" i="2"/>
  <c r="BL86" i="2" s="1"/>
  <c r="A87" i="2"/>
  <c r="S87" i="2" s="1"/>
  <c r="A88" i="2"/>
  <c r="A89" i="2"/>
  <c r="EX89" i="2" s="1"/>
  <c r="A90" i="2"/>
  <c r="IN90" i="2" s="1"/>
  <c r="A91" i="2"/>
  <c r="IN91" i="2" s="1"/>
  <c r="A92" i="2"/>
  <c r="AK92" i="2" s="1"/>
  <c r="A93" i="2"/>
  <c r="DE93" i="2" s="1"/>
  <c r="A94" i="2"/>
  <c r="EO94" i="2" s="1"/>
  <c r="A95" i="2"/>
  <c r="GH95" i="2" s="1"/>
  <c r="A96" i="2"/>
  <c r="A97" i="2"/>
  <c r="BU97" i="2" s="1"/>
  <c r="A98" i="2"/>
  <c r="CM98" i="2" s="1"/>
  <c r="A99" i="2"/>
  <c r="AT99" i="2" s="1"/>
  <c r="A100" i="2"/>
  <c r="S100" i="2" s="1"/>
  <c r="A101" i="2"/>
  <c r="DN101" i="2" s="1"/>
  <c r="A102" i="2"/>
  <c r="BL102" i="2" s="1"/>
  <c r="A103" i="2"/>
  <c r="A104" i="2"/>
  <c r="A105" i="2"/>
  <c r="A106" i="2"/>
  <c r="EX106" i="2" s="1"/>
  <c r="A107" i="2"/>
  <c r="A108" i="2"/>
  <c r="S108" i="2" s="1"/>
  <c r="A109" i="2"/>
  <c r="BL109" i="2" s="1"/>
  <c r="A110" i="2"/>
  <c r="BL110" i="2" s="1"/>
  <c r="A111" i="2"/>
  <c r="A112" i="2"/>
  <c r="J112" i="2" s="1"/>
  <c r="A113" i="2"/>
  <c r="HI113" i="2" s="1"/>
  <c r="A114" i="2"/>
  <c r="A115" i="2"/>
  <c r="FG115" i="2" s="1"/>
  <c r="A116" i="2"/>
  <c r="FG116" i="2" s="1"/>
  <c r="A117" i="2"/>
  <c r="AB117" i="2" s="1"/>
  <c r="A118" i="2"/>
  <c r="IN118" i="2" s="1"/>
  <c r="A119" i="2"/>
  <c r="IN119" i="2" s="1"/>
  <c r="A120" i="2"/>
  <c r="A121" i="2"/>
  <c r="AK121" i="2" s="1"/>
  <c r="A122" i="2"/>
  <c r="A123" i="2"/>
  <c r="A124" i="2"/>
  <c r="EF124" i="2" s="1"/>
  <c r="A125" i="2"/>
  <c r="S125" i="2" s="1"/>
  <c r="A126" i="2"/>
  <c r="DW126" i="2" s="1"/>
  <c r="A127" i="2"/>
  <c r="A128" i="2"/>
  <c r="BC128" i="2" s="1"/>
  <c r="A129" i="2"/>
  <c r="S129" i="2" s="1"/>
  <c r="A130" i="2"/>
  <c r="A131" i="2"/>
  <c r="A132" i="2"/>
  <c r="BL132" i="2" s="1"/>
  <c r="A133" i="2"/>
  <c r="A134" i="2"/>
  <c r="A135" i="2"/>
  <c r="A136" i="2"/>
  <c r="A137" i="2"/>
  <c r="A138" i="2"/>
  <c r="A139" i="2"/>
  <c r="A140" i="2"/>
  <c r="A141" i="2"/>
  <c r="FP141" i="2" s="1"/>
  <c r="A142" i="2"/>
  <c r="FP142" i="2" s="1"/>
  <c r="A143" i="2"/>
  <c r="EF143" i="2" s="1"/>
  <c r="A144" i="2"/>
  <c r="DN144" i="2" s="1"/>
  <c r="A145" i="2"/>
  <c r="IN145" i="2" s="1"/>
  <c r="A146" i="2"/>
  <c r="HI146" i="2" s="1"/>
  <c r="A147" i="2"/>
  <c r="CM147" i="2" s="1"/>
  <c r="A148" i="2"/>
  <c r="A149" i="2"/>
  <c r="FY149" i="2" s="1"/>
  <c r="A150" i="2"/>
  <c r="EF150" i="2" s="1"/>
  <c r="A151" i="2"/>
  <c r="DW151" i="2" s="1"/>
  <c r="A152" i="2"/>
  <c r="IN152" i="2" s="1"/>
  <c r="A153" i="2"/>
  <c r="DN153" i="2" s="1"/>
  <c r="A154" i="2"/>
  <c r="GQ154" i="2" s="1"/>
  <c r="A155" i="2"/>
  <c r="A156" i="2"/>
  <c r="IN156" i="2" s="1"/>
  <c r="A157" i="2"/>
  <c r="DN157" i="2" s="1"/>
  <c r="A158" i="2"/>
  <c r="A159" i="2"/>
  <c r="A160" i="2"/>
  <c r="GH160" i="2" s="1"/>
  <c r="A161" i="2"/>
  <c r="AK161" i="2" s="1"/>
  <c r="A162" i="2"/>
  <c r="A163" i="2"/>
  <c r="A164" i="2"/>
  <c r="GQ164" i="2" s="1"/>
  <c r="A165" i="2"/>
  <c r="CV165" i="2" s="1"/>
  <c r="A166" i="2"/>
  <c r="CD166" i="2" s="1"/>
  <c r="A167" i="2"/>
  <c r="A168" i="2"/>
  <c r="CD168" i="2" s="1"/>
  <c r="A169" i="2"/>
  <c r="BU169" i="2" s="1"/>
  <c r="A170" i="2"/>
  <c r="DN170" i="2" s="1"/>
  <c r="A171" i="2"/>
  <c r="A172" i="2"/>
  <c r="A173" i="2"/>
  <c r="GH173" i="2" s="1"/>
  <c r="A174" i="2"/>
  <c r="HR174" i="2" s="1"/>
  <c r="A175" i="2"/>
  <c r="BU175" i="2" s="1"/>
  <c r="A176" i="2"/>
  <c r="A177" i="2"/>
  <c r="AT177" i="2" s="1"/>
  <c r="A178" i="2"/>
  <c r="A179" i="2"/>
  <c r="CM179" i="2" s="1"/>
  <c r="A180" i="2"/>
  <c r="A181" i="2"/>
  <c r="FY181" i="2" s="1"/>
  <c r="A182" i="2"/>
  <c r="FP182" i="2" s="1"/>
  <c r="A183" i="2"/>
  <c r="A184" i="2"/>
  <c r="IN184" i="2" s="1"/>
  <c r="A185" i="2"/>
  <c r="A186" i="2"/>
  <c r="A187" i="2"/>
  <c r="AB187" i="2" s="1"/>
  <c r="A188" i="2"/>
  <c r="A189" i="2"/>
  <c r="DN189" i="2" s="1"/>
  <c r="A190" i="2"/>
  <c r="FP190" i="2" s="1"/>
  <c r="A191" i="2"/>
  <c r="A192" i="2"/>
  <c r="A193" i="2"/>
  <c r="EF193" i="2" s="1"/>
  <c r="A194" i="2"/>
  <c r="A195" i="2"/>
  <c r="GZ195" i="2" s="1"/>
  <c r="A196" i="2"/>
  <c r="A197" i="2"/>
  <c r="EF197" i="2" s="1"/>
  <c r="A198" i="2"/>
  <c r="A199" i="2"/>
  <c r="AT199" i="2" s="1"/>
  <c r="A200" i="2"/>
  <c r="A201" i="2"/>
  <c r="A202" i="2"/>
  <c r="FP202" i="2" s="1"/>
  <c r="A203" i="2"/>
  <c r="FP203" i="2" s="1"/>
  <c r="A204" i="2"/>
  <c r="AK204" i="2" s="1"/>
  <c r="A205" i="2"/>
  <c r="GZ205" i="2" s="1"/>
  <c r="A206" i="2"/>
  <c r="A207" i="2"/>
  <c r="FY207" i="2" s="1"/>
  <c r="A208" i="2"/>
  <c r="A209" i="2"/>
  <c r="CM209" i="2" s="1"/>
  <c r="A210" i="2"/>
  <c r="A211" i="2"/>
  <c r="DE211" i="2" s="1"/>
  <c r="A212" i="2"/>
  <c r="A213" i="2"/>
  <c r="BU213" i="2" s="1"/>
  <c r="A214" i="2"/>
  <c r="CM214" i="2" s="1"/>
  <c r="A215" i="2"/>
  <c r="A216" i="2"/>
  <c r="AB216" i="2" s="1"/>
  <c r="A217" i="2"/>
  <c r="FP217" i="2" s="1"/>
  <c r="A218" i="2"/>
  <c r="A219" i="2"/>
  <c r="A220" i="2"/>
  <c r="A221" i="2"/>
  <c r="GZ221" i="2" s="1"/>
  <c r="A222" i="2"/>
  <c r="HI222" i="2" s="1"/>
  <c r="A223" i="2"/>
  <c r="A224" i="2"/>
  <c r="A225" i="2"/>
  <c r="DW225" i="2" s="1"/>
  <c r="A226" i="2"/>
  <c r="A227" i="2"/>
  <c r="A228" i="2"/>
  <c r="GZ228" i="2" s="1"/>
  <c r="A229" i="2"/>
  <c r="FP229" i="2" s="1"/>
  <c r="A230" i="2"/>
  <c r="GQ230" i="2" s="1"/>
  <c r="A231" i="2"/>
  <c r="A232" i="2"/>
  <c r="A233" i="2"/>
  <c r="AK233" i="2" s="1"/>
  <c r="A234" i="2"/>
  <c r="GQ234" i="2" s="1"/>
  <c r="A235" i="2"/>
  <c r="EF235" i="2" s="1"/>
  <c r="A236" i="2"/>
  <c r="A237" i="2"/>
  <c r="EX237" i="2" s="1"/>
  <c r="A238" i="2"/>
  <c r="A239" i="2"/>
  <c r="A240" i="2"/>
  <c r="A241" i="2"/>
  <c r="J241" i="2" s="1"/>
  <c r="A242" i="2"/>
  <c r="A243" i="2"/>
  <c r="CD243" i="2" s="1"/>
  <c r="A244" i="2"/>
  <c r="IN244" i="2" s="1"/>
  <c r="A245" i="2"/>
  <c r="DW245" i="2" s="1"/>
  <c r="A246" i="2"/>
  <c r="FY246" i="2" s="1"/>
  <c r="A247" i="2"/>
  <c r="FP247" i="2" s="1"/>
  <c r="A248" i="2"/>
  <c r="A249" i="2"/>
  <c r="FG249" i="2" s="1"/>
  <c r="A250" i="2"/>
  <c r="A251" i="2"/>
  <c r="A252" i="2"/>
  <c r="DE252" i="2" s="1"/>
  <c r="A253" i="2"/>
  <c r="DW253" i="2" s="1"/>
  <c r="A254" i="2"/>
  <c r="A255" i="2"/>
  <c r="A256" i="2"/>
  <c r="S256" i="2" s="1"/>
  <c r="A257" i="2"/>
  <c r="DE257" i="2" s="1"/>
  <c r="A258" i="2"/>
  <c r="A259" i="2"/>
  <c r="FP259" i="2" s="1"/>
  <c r="A260" i="2"/>
  <c r="A261" i="2"/>
  <c r="HI261" i="2" s="1"/>
  <c r="A262" i="2"/>
  <c r="A263" i="2"/>
  <c r="A264" i="2"/>
  <c r="HI264" i="2" s="1"/>
  <c r="A265" i="2"/>
  <c r="DW265" i="2" s="1"/>
  <c r="A266" i="2"/>
  <c r="GQ266" i="2" s="1"/>
  <c r="A267" i="2"/>
  <c r="A268" i="2"/>
  <c r="A269" i="2"/>
  <c r="A270" i="2"/>
  <c r="A271" i="2"/>
  <c r="A272" i="2"/>
  <c r="A273" i="2"/>
  <c r="AT273" i="2" s="1"/>
  <c r="A274" i="2"/>
  <c r="A275" i="2"/>
  <c r="A276" i="2"/>
  <c r="AK276" i="2" s="1"/>
  <c r="A277" i="2"/>
  <c r="BU277" i="2" s="1"/>
  <c r="A278" i="2"/>
  <c r="HI278" i="2" s="1"/>
  <c r="A279" i="2"/>
  <c r="A280" i="2"/>
  <c r="A281" i="2"/>
  <c r="BU281" i="2" s="1"/>
  <c r="A282" i="2"/>
  <c r="DW282" i="2" s="1"/>
  <c r="A283" i="2"/>
  <c r="BL283" i="2" s="1"/>
  <c r="A284" i="2"/>
  <c r="DN284" i="2" s="1"/>
  <c r="A285" i="2"/>
  <c r="IN285" i="2" s="1"/>
  <c r="A286" i="2"/>
  <c r="EO286" i="2" s="1"/>
  <c r="A287" i="2"/>
  <c r="AT287" i="2" s="1"/>
  <c r="A288" i="2"/>
  <c r="A289" i="2"/>
  <c r="FP289" i="2" s="1"/>
  <c r="A290" i="2"/>
  <c r="A291" i="2"/>
  <c r="J291" i="2" s="1"/>
  <c r="A292" i="2"/>
  <c r="DN292" i="2" s="1"/>
  <c r="A293" i="2"/>
  <c r="GZ293" i="2" s="1"/>
  <c r="A294" i="2"/>
  <c r="A295" i="2"/>
  <c r="FY295" i="2" s="1"/>
  <c r="A296" i="2"/>
  <c r="A297" i="2"/>
  <c r="AT297" i="2" s="1"/>
  <c r="A298" i="2"/>
  <c r="A299" i="2"/>
  <c r="A300" i="2"/>
  <c r="A301" i="2"/>
  <c r="GQ301" i="2" s="1"/>
  <c r="A302" i="2"/>
  <c r="S302" i="2" s="1"/>
  <c r="IA41" i="2"/>
  <c r="IA42" i="2"/>
  <c r="IA43" i="2"/>
  <c r="IA44" i="2"/>
  <c r="IA45" i="2"/>
  <c r="IA46" i="2"/>
  <c r="IA47" i="2"/>
  <c r="IA48" i="2"/>
  <c r="IA49" i="2"/>
  <c r="IA50" i="2"/>
  <c r="IA51" i="2"/>
  <c r="IA52" i="2"/>
  <c r="IA53" i="2"/>
  <c r="IA54" i="2"/>
  <c r="IA55" i="2"/>
  <c r="IA56" i="2"/>
  <c r="IA57" i="2"/>
  <c r="IA58" i="2"/>
  <c r="IA59" i="2"/>
  <c r="IA60" i="2"/>
  <c r="IA61" i="2"/>
  <c r="IA62" i="2"/>
  <c r="IA63" i="2"/>
  <c r="IA64" i="2"/>
  <c r="IA65" i="2"/>
  <c r="IA66" i="2"/>
  <c r="IA67" i="2"/>
  <c r="IA68" i="2"/>
  <c r="IA69" i="2"/>
  <c r="IA70" i="2"/>
  <c r="IA71" i="2"/>
  <c r="IA72" i="2"/>
  <c r="IA73" i="2"/>
  <c r="IA74" i="2"/>
  <c r="IA75" i="2"/>
  <c r="IA76" i="2"/>
  <c r="IA77" i="2"/>
  <c r="IA78" i="2"/>
  <c r="IA79" i="2"/>
  <c r="IA80" i="2"/>
  <c r="IA81" i="2"/>
  <c r="IA82" i="2"/>
  <c r="IA83" i="2"/>
  <c r="IA84" i="2"/>
  <c r="IA85" i="2"/>
  <c r="IA86" i="2"/>
  <c r="E87" i="2"/>
  <c r="IA87" i="2"/>
  <c r="IA88" i="2"/>
  <c r="IA89" i="2"/>
  <c r="E90" i="2"/>
  <c r="IA90" i="2"/>
  <c r="E91" i="2"/>
  <c r="IA91" i="2"/>
  <c r="E92" i="2"/>
  <c r="IA92" i="2"/>
  <c r="E93" i="2"/>
  <c r="IA93" i="2"/>
  <c r="IA94" i="2"/>
  <c r="E95" i="2"/>
  <c r="IA95" i="2"/>
  <c r="E96" i="2"/>
  <c r="IA96" i="2"/>
  <c r="IA97" i="2"/>
  <c r="E98" i="2"/>
  <c r="IA98" i="2"/>
  <c r="E99" i="2"/>
  <c r="IA99" i="2"/>
  <c r="E100" i="2"/>
  <c r="IA100" i="2"/>
  <c r="E101" i="2"/>
  <c r="IA101" i="2"/>
  <c r="E102" i="2"/>
  <c r="IA102" i="2"/>
  <c r="E103" i="2"/>
  <c r="IA103" i="2"/>
  <c r="E104" i="2"/>
  <c r="IA104" i="2"/>
  <c r="E105" i="2"/>
  <c r="IA105" i="2"/>
  <c r="IA106" i="2"/>
  <c r="IA107" i="2"/>
  <c r="IA108" i="2"/>
  <c r="IA109" i="2"/>
  <c r="IA110" i="2"/>
  <c r="IA111" i="2"/>
  <c r="E112" i="2"/>
  <c r="IA112" i="2"/>
  <c r="E113" i="2"/>
  <c r="IA113" i="2"/>
  <c r="IA114" i="2"/>
  <c r="E115" i="2"/>
  <c r="IA115" i="2"/>
  <c r="IA116" i="2"/>
  <c r="IA117" i="2"/>
  <c r="IA118" i="2"/>
  <c r="E119" i="2"/>
  <c r="IA119" i="2"/>
  <c r="IA120" i="2"/>
  <c r="IA121" i="2"/>
  <c r="IA122" i="2"/>
  <c r="IA123" i="2"/>
  <c r="IA124" i="2"/>
  <c r="IA125" i="2"/>
  <c r="IA126" i="2"/>
  <c r="IA127" i="2"/>
  <c r="IA128" i="2"/>
  <c r="IA129" i="2"/>
  <c r="IA130" i="2"/>
  <c r="IA131" i="2"/>
  <c r="IA132" i="2"/>
  <c r="IA133" i="2"/>
  <c r="E134" i="2"/>
  <c r="IA134" i="2"/>
  <c r="IA135" i="2"/>
  <c r="IA136" i="2"/>
  <c r="IA137" i="2"/>
  <c r="IA138" i="2"/>
  <c r="IA139" i="2"/>
  <c r="IA140" i="2"/>
  <c r="IA141" i="2"/>
  <c r="IA142" i="2"/>
  <c r="IA143" i="2"/>
  <c r="IA144" i="2"/>
  <c r="IA145" i="2"/>
  <c r="IA146" i="2"/>
  <c r="IA147" i="2"/>
  <c r="IA148" i="2"/>
  <c r="IA149" i="2"/>
  <c r="IA150" i="2"/>
  <c r="IA151" i="2"/>
  <c r="IA152" i="2"/>
  <c r="IA153" i="2"/>
  <c r="IA154" i="2"/>
  <c r="IA155" i="2"/>
  <c r="IA156" i="2"/>
  <c r="IA157" i="2"/>
  <c r="IA158" i="2"/>
  <c r="IA159" i="2"/>
  <c r="IA160" i="2"/>
  <c r="IA161" i="2"/>
  <c r="IA162" i="2"/>
  <c r="IA163" i="2"/>
  <c r="IA164" i="2"/>
  <c r="IA165" i="2"/>
  <c r="IA166" i="2"/>
  <c r="IA167" i="2"/>
  <c r="IA168" i="2"/>
  <c r="IA169" i="2"/>
  <c r="IA170" i="2"/>
  <c r="IA171" i="2"/>
  <c r="IA172" i="2"/>
  <c r="IA173" i="2"/>
  <c r="IA174" i="2"/>
  <c r="IA175" i="2"/>
  <c r="IA176" i="2"/>
  <c r="IA177" i="2"/>
  <c r="IA178" i="2"/>
  <c r="IA179" i="2"/>
  <c r="IA180" i="2"/>
  <c r="IA181" i="2"/>
  <c r="IA182" i="2"/>
  <c r="IA183" i="2"/>
  <c r="IA184" i="2"/>
  <c r="IA185" i="2"/>
  <c r="IA186" i="2"/>
  <c r="IA187" i="2"/>
  <c r="IA188" i="2"/>
  <c r="IA189" i="2"/>
  <c r="IA190" i="2"/>
  <c r="IA191" i="2"/>
  <c r="IA192" i="2"/>
  <c r="IA193" i="2"/>
  <c r="IA194" i="2"/>
  <c r="IA195" i="2"/>
  <c r="IA196" i="2"/>
  <c r="IA197" i="2"/>
  <c r="IA198" i="2"/>
  <c r="IA199" i="2"/>
  <c r="IA200" i="2"/>
  <c r="IA201" i="2"/>
  <c r="IA202" i="2"/>
  <c r="IA203" i="2"/>
  <c r="IA204" i="2"/>
  <c r="IA205" i="2"/>
  <c r="IA206" i="2"/>
  <c r="IA207" i="2"/>
  <c r="IA208" i="2"/>
  <c r="IA209" i="2"/>
  <c r="IA210" i="2"/>
  <c r="IA211" i="2"/>
  <c r="IA212" i="2"/>
  <c r="IA213" i="2"/>
  <c r="IA214" i="2"/>
  <c r="IA215" i="2"/>
  <c r="IA216" i="2"/>
  <c r="IA217" i="2"/>
  <c r="IA218" i="2"/>
  <c r="IA219" i="2"/>
  <c r="IA220" i="2"/>
  <c r="IA221" i="2"/>
  <c r="IA222" i="2"/>
  <c r="IA223" i="2"/>
  <c r="IA224" i="2"/>
  <c r="IA225" i="2"/>
  <c r="IA226" i="2"/>
  <c r="IA227" i="2"/>
  <c r="IA228" i="2"/>
  <c r="E229" i="2"/>
  <c r="IA229" i="2"/>
  <c r="IA230" i="2"/>
  <c r="IA231" i="2"/>
  <c r="IA232" i="2"/>
  <c r="IA233" i="2"/>
  <c r="IA234" i="2"/>
  <c r="IA235" i="2"/>
  <c r="IA236" i="2"/>
  <c r="IA237" i="2"/>
  <c r="IA238" i="2"/>
  <c r="IA239" i="2"/>
  <c r="IA240" i="2"/>
  <c r="IA241" i="2"/>
  <c r="IA242" i="2"/>
  <c r="IA243" i="2"/>
  <c r="IA244" i="2"/>
  <c r="IA245" i="2"/>
  <c r="IA246" i="2"/>
  <c r="IA247" i="2"/>
  <c r="IA248" i="2"/>
  <c r="IA249" i="2"/>
  <c r="IA250" i="2"/>
  <c r="IA251" i="2"/>
  <c r="IA252" i="2"/>
  <c r="IA253" i="2"/>
  <c r="IA254" i="2"/>
  <c r="IA255" i="2"/>
  <c r="IA256" i="2"/>
  <c r="IA257" i="2"/>
  <c r="IA258" i="2"/>
  <c r="IA259" i="2"/>
  <c r="IA260" i="2"/>
  <c r="IA261" i="2"/>
  <c r="IA262" i="2"/>
  <c r="IA263" i="2"/>
  <c r="IA264" i="2"/>
  <c r="IA265" i="2"/>
  <c r="IA266" i="2"/>
  <c r="IA267" i="2"/>
  <c r="IA268" i="2"/>
  <c r="IA269" i="2"/>
  <c r="IA270" i="2"/>
  <c r="IA271" i="2"/>
  <c r="IA272" i="2"/>
  <c r="IA273" i="2"/>
  <c r="IA274" i="2"/>
  <c r="IA275" i="2"/>
  <c r="IA276" i="2"/>
  <c r="IA277" i="2"/>
  <c r="IA278" i="2"/>
  <c r="E279" i="2"/>
  <c r="IA279" i="2"/>
  <c r="IA280" i="2"/>
  <c r="IA281" i="2"/>
  <c r="IA282" i="2"/>
  <c r="IA283" i="2"/>
  <c r="IA284" i="2"/>
  <c r="IA285" i="2"/>
  <c r="IA286" i="2"/>
  <c r="IA287" i="2"/>
  <c r="IA288" i="2"/>
  <c r="IA289" i="2"/>
  <c r="IA290" i="2"/>
  <c r="IA291" i="2"/>
  <c r="IA292" i="2"/>
  <c r="IA293" i="2"/>
  <c r="IA294" i="2"/>
  <c r="IA295" i="2"/>
  <c r="IA296" i="2"/>
  <c r="E297" i="2"/>
  <c r="IA297" i="2"/>
  <c r="IA298" i="2"/>
  <c r="IA299" i="2"/>
  <c r="IA300" i="2"/>
  <c r="IA301" i="2"/>
  <c r="IA302" i="2"/>
  <c r="G3" i="1"/>
  <c r="G4" i="1"/>
  <c r="IA3" i="2"/>
  <c r="D2" i="3"/>
  <c r="IT364" i="5"/>
  <c r="IU364" i="5"/>
  <c r="IV364" i="5"/>
  <c r="IA2" i="2"/>
  <c r="IQ2" i="5"/>
  <c r="DU359" i="5"/>
  <c r="DZ359" i="5" s="1"/>
  <c r="ED359" i="5" s="1"/>
  <c r="EI359" i="5" s="1"/>
  <c r="EM359" i="5"/>
  <c r="ER359" i="5" s="1"/>
  <c r="EV359" i="5" s="1"/>
  <c r="FA359" i="5" s="1"/>
  <c r="FE359" i="5" s="1"/>
  <c r="FJ359" i="5" s="1"/>
  <c r="FN359" i="5" s="1"/>
  <c r="FS359" i="5" s="1"/>
  <c r="FW359" i="5" s="1"/>
  <c r="GB359" i="5" s="1"/>
  <c r="GF359" i="5" s="1"/>
  <c r="GK359" i="5" s="1"/>
  <c r="GO359" i="5" s="1"/>
  <c r="GT359" i="5" s="1"/>
  <c r="GX359" i="5" s="1"/>
  <c r="HC359" i="5" s="1"/>
  <c r="HG359" i="5" s="1"/>
  <c r="HL359" i="5" s="1"/>
  <c r="HP359" i="5" s="1"/>
  <c r="HU359" i="5" s="1"/>
  <c r="HY359" i="5" s="1"/>
  <c r="ID359" i="5" s="1"/>
  <c r="II359" i="5" s="1"/>
  <c r="AN359" i="5"/>
  <c r="AR359" i="5"/>
  <c r="AW359" i="5" s="1"/>
  <c r="BA359" i="5" s="1"/>
  <c r="BF359" i="5" s="1"/>
  <c r="BJ359" i="5" s="1"/>
  <c r="BO359" i="5" s="1"/>
  <c r="BS359" i="5" s="1"/>
  <c r="BX359" i="5" s="1"/>
  <c r="CB359" i="5" s="1"/>
  <c r="CG359" i="5" s="1"/>
  <c r="CK359" i="5" s="1"/>
  <c r="CP359" i="5" s="1"/>
  <c r="CT359" i="5" s="1"/>
  <c r="CY359" i="5" s="1"/>
  <c r="DC359" i="5" s="1"/>
  <c r="DH359" i="5" s="1"/>
  <c r="DL359" i="5" s="1"/>
  <c r="V359" i="5"/>
  <c r="Z359" i="5"/>
  <c r="AE359" i="5" s="1"/>
  <c r="M359" i="5"/>
  <c r="B1" i="5"/>
  <c r="A1" i="5"/>
  <c r="IL1" i="5" s="1"/>
  <c r="A1" i="3"/>
  <c r="J1" i="3" s="1"/>
  <c r="A2" i="3"/>
  <c r="J2" i="3" s="1"/>
  <c r="M2" i="3"/>
  <c r="B360" i="3"/>
  <c r="C360" i="3"/>
  <c r="E360" i="3"/>
  <c r="N360" i="3"/>
  <c r="IQ359" i="5"/>
  <c r="IQ360" i="5"/>
  <c r="IQ361" i="5"/>
  <c r="IP362" i="5"/>
  <c r="IQ362" i="5"/>
  <c r="A1" i="2"/>
  <c r="IN1" i="2" s="1"/>
  <c r="IA1" i="2"/>
  <c r="P359" i="2"/>
  <c r="CF359" i="2"/>
  <c r="CJ359" i="2" s="1"/>
  <c r="CO359" i="2" s="1"/>
  <c r="CS359" i="2" s="1"/>
  <c r="CX359" i="2" s="1"/>
  <c r="DB359" i="2" s="1"/>
  <c r="DK359" i="2"/>
  <c r="DP359" i="2" s="1"/>
  <c r="DT359" i="2" s="1"/>
  <c r="EC359" i="2"/>
  <c r="EH359" i="2" s="1"/>
  <c r="EL359" i="2" s="1"/>
  <c r="EQ359" i="2" s="1"/>
  <c r="EU359" i="2" s="1"/>
  <c r="EZ359" i="2" s="1"/>
  <c r="FD359" i="2" s="1"/>
  <c r="FI359" i="2" s="1"/>
  <c r="FM359" i="2" s="1"/>
  <c r="FR359" i="2" s="1"/>
  <c r="GA359" i="2"/>
  <c r="GE359" i="2" s="1"/>
  <c r="GJ359" i="2" s="1"/>
  <c r="GN359" i="2" s="1"/>
  <c r="GW359" i="2"/>
  <c r="HB359" i="2" s="1"/>
  <c r="HK359" i="2"/>
  <c r="HT359" i="2"/>
  <c r="HX359" i="2" s="1"/>
  <c r="IA359" i="2"/>
  <c r="IN367" i="2"/>
  <c r="IN368" i="2"/>
  <c r="IN369" i="2"/>
  <c r="IN370" i="2"/>
  <c r="IN371" i="2"/>
  <c r="IK372" i="2"/>
  <c r="IL372" i="2"/>
  <c r="IF380" i="2"/>
  <c r="II381" i="2"/>
  <c r="IO381" i="2"/>
  <c r="II382" i="2"/>
  <c r="IO382" i="2"/>
  <c r="II383" i="2"/>
  <c r="IO383" i="2"/>
  <c r="II384" i="2"/>
  <c r="IO384" i="2"/>
  <c r="II385" i="2"/>
  <c r="IO385" i="2"/>
  <c r="II386" i="2"/>
  <c r="IO386" i="2"/>
  <c r="II387" i="2"/>
  <c r="IO387" i="2"/>
  <c r="II388" i="2"/>
  <c r="IO388" i="2"/>
  <c r="II389" i="2"/>
  <c r="IO389" i="2"/>
  <c r="II390" i="2"/>
  <c r="IO390" i="2"/>
  <c r="II391" i="2"/>
  <c r="IO391" i="2"/>
  <c r="II392" i="2"/>
  <c r="IO392" i="2"/>
  <c r="II393" i="2"/>
  <c r="IO393" i="2"/>
  <c r="II394" i="2"/>
  <c r="IO394" i="2"/>
  <c r="II395" i="2"/>
  <c r="IO395" i="2"/>
  <c r="II396" i="2"/>
  <c r="IO396" i="2"/>
  <c r="II397" i="2"/>
  <c r="IO397" i="2"/>
  <c r="II398" i="2"/>
  <c r="IO398" i="2"/>
  <c r="II399" i="2"/>
  <c r="IO399" i="2"/>
  <c r="II400" i="2"/>
  <c r="IO400" i="2"/>
  <c r="II401" i="2"/>
  <c r="IO401" i="2"/>
  <c r="II402" i="2"/>
  <c r="IO402" i="2"/>
  <c r="II403" i="2"/>
  <c r="IO403" i="2"/>
  <c r="II404" i="2"/>
  <c r="IO404" i="2"/>
  <c r="II405" i="2"/>
  <c r="IO405" i="2"/>
  <c r="II406" i="2"/>
  <c r="IO406" i="2"/>
  <c r="II407" i="2"/>
  <c r="IO407" i="2"/>
  <c r="II408" i="2"/>
  <c r="IO408" i="2"/>
  <c r="II409" i="2"/>
  <c r="IO409" i="2"/>
  <c r="II410" i="2"/>
  <c r="IO410" i="2"/>
  <c r="II411" i="2"/>
  <c r="IO411" i="2"/>
  <c r="II412" i="2"/>
  <c r="IO412" i="2"/>
  <c r="II413" i="2"/>
  <c r="IO413" i="2"/>
  <c r="II414" i="2"/>
  <c r="IO414" i="2"/>
  <c r="II415" i="2"/>
  <c r="IO415" i="2"/>
  <c r="II416" i="2"/>
  <c r="IO416" i="2"/>
  <c r="II417" i="2"/>
  <c r="IO417" i="2"/>
  <c r="II418" i="2"/>
  <c r="IO418" i="2"/>
  <c r="II419" i="2"/>
  <c r="IO419" i="2"/>
  <c r="II420" i="2"/>
  <c r="IO420" i="2"/>
  <c r="II421" i="2"/>
  <c r="IO421" i="2"/>
  <c r="II422" i="2"/>
  <c r="IO422" i="2"/>
  <c r="II423" i="2"/>
  <c r="IO423" i="2"/>
  <c r="II424" i="2"/>
  <c r="IO424" i="2"/>
  <c r="II425" i="2"/>
  <c r="IO425" i="2"/>
  <c r="II426" i="2"/>
  <c r="IO426" i="2"/>
  <c r="II427" i="2"/>
  <c r="IO427" i="2"/>
  <c r="II428" i="2"/>
  <c r="IO428" i="2"/>
  <c r="II429" i="2"/>
  <c r="IO429" i="2"/>
  <c r="II430" i="2"/>
  <c r="IO430" i="2"/>
  <c r="II431" i="2"/>
  <c r="IO431" i="2"/>
  <c r="II432" i="2"/>
  <c r="IO432" i="2"/>
  <c r="II433" i="2"/>
  <c r="IO433" i="2"/>
  <c r="II434" i="2"/>
  <c r="IO434" i="2"/>
  <c r="II435" i="2"/>
  <c r="IO435" i="2"/>
  <c r="II436" i="2"/>
  <c r="IO436" i="2"/>
  <c r="II437" i="2"/>
  <c r="IO437" i="2"/>
  <c r="II438" i="2"/>
  <c r="IO438" i="2"/>
  <c r="II439" i="2"/>
  <c r="IO439" i="2"/>
  <c r="II440" i="2"/>
  <c r="IO440" i="2"/>
  <c r="II441" i="2"/>
  <c r="IO441" i="2"/>
  <c r="II442" i="2"/>
  <c r="IO442" i="2"/>
  <c r="II443" i="2"/>
  <c r="IO443" i="2"/>
  <c r="II444" i="2"/>
  <c r="IO444" i="2"/>
  <c r="II445" i="2"/>
  <c r="IO445" i="2"/>
  <c r="II446" i="2"/>
  <c r="IO446" i="2"/>
  <c r="II447" i="2"/>
  <c r="IO447" i="2"/>
  <c r="II448" i="2"/>
  <c r="IO448" i="2"/>
  <c r="II449" i="2"/>
  <c r="IO449" i="2"/>
  <c r="II450" i="2"/>
  <c r="IO450" i="2"/>
  <c r="II451" i="2"/>
  <c r="IO451" i="2"/>
  <c r="II452" i="2"/>
  <c r="IO452" i="2"/>
  <c r="II453" i="2"/>
  <c r="IO453" i="2"/>
  <c r="II454" i="2"/>
  <c r="IO454" i="2"/>
  <c r="II455" i="2"/>
  <c r="IO455" i="2"/>
  <c r="II456" i="2"/>
  <c r="IO456" i="2"/>
  <c r="II457" i="2"/>
  <c r="IO457" i="2"/>
  <c r="II458" i="2"/>
  <c r="IO458" i="2"/>
  <c r="II459" i="2"/>
  <c r="IO459" i="2"/>
  <c r="II460" i="2"/>
  <c r="IO460" i="2"/>
  <c r="II461" i="2"/>
  <c r="IO461" i="2"/>
  <c r="II462" i="2"/>
  <c r="IO462" i="2"/>
  <c r="II463" i="2"/>
  <c r="IO463" i="2"/>
  <c r="II464" i="2"/>
  <c r="IO464" i="2"/>
  <c r="II465" i="2"/>
  <c r="IO465" i="2"/>
  <c r="II466" i="2"/>
  <c r="IO466" i="2"/>
  <c r="II467" i="2"/>
  <c r="IO467" i="2"/>
  <c r="II468" i="2"/>
  <c r="IO468" i="2"/>
  <c r="II469" i="2"/>
  <c r="IO469" i="2"/>
  <c r="II470" i="2"/>
  <c r="IO470" i="2"/>
  <c r="II471" i="2"/>
  <c r="IO471" i="2"/>
  <c r="II472" i="2"/>
  <c r="IO472" i="2"/>
  <c r="II473" i="2"/>
  <c r="IO473" i="2"/>
  <c r="II474" i="2"/>
  <c r="IO474" i="2"/>
  <c r="II475" i="2"/>
  <c r="IO475" i="2"/>
  <c r="II476" i="2"/>
  <c r="IO476" i="2"/>
  <c r="II477" i="2"/>
  <c r="IO477" i="2"/>
  <c r="II478" i="2"/>
  <c r="IO478" i="2"/>
  <c r="II479" i="2"/>
  <c r="IO479" i="2"/>
  <c r="II480" i="2"/>
  <c r="IO480" i="2"/>
  <c r="II481" i="2"/>
  <c r="IO481" i="2"/>
  <c r="II482" i="2"/>
  <c r="IO482" i="2"/>
  <c r="II483" i="2"/>
  <c r="IO483" i="2"/>
  <c r="II484" i="2"/>
  <c r="IO484" i="2"/>
  <c r="II485" i="2"/>
  <c r="IO485" i="2"/>
  <c r="II486" i="2"/>
  <c r="IO486" i="2"/>
  <c r="II487" i="2"/>
  <c r="IO487" i="2"/>
  <c r="II488" i="2"/>
  <c r="IO488" i="2"/>
  <c r="II489" i="2"/>
  <c r="IO489" i="2"/>
  <c r="II490" i="2"/>
  <c r="IO490" i="2"/>
  <c r="II491" i="2"/>
  <c r="IO491" i="2"/>
  <c r="II492" i="2"/>
  <c r="IO492" i="2"/>
  <c r="II493" i="2"/>
  <c r="IO493" i="2"/>
  <c r="II494" i="2"/>
  <c r="IO494" i="2"/>
  <c r="II495" i="2"/>
  <c r="IO495" i="2"/>
  <c r="II496" i="2"/>
  <c r="IO496" i="2"/>
  <c r="II497" i="2"/>
  <c r="IO497" i="2"/>
  <c r="II498" i="2"/>
  <c r="IO498" i="2"/>
  <c r="II499" i="2"/>
  <c r="IO499" i="2"/>
  <c r="II500" i="2"/>
  <c r="IO500" i="2"/>
  <c r="II501" i="2"/>
  <c r="IO501" i="2"/>
  <c r="II502" i="2"/>
  <c r="IO502" i="2"/>
  <c r="II503" i="2"/>
  <c r="IO503" i="2"/>
  <c r="II504" i="2"/>
  <c r="IO504" i="2"/>
  <c r="II505" i="2"/>
  <c r="IO505" i="2"/>
  <c r="II506" i="2"/>
  <c r="IO506" i="2"/>
  <c r="II507" i="2"/>
  <c r="IO507" i="2"/>
  <c r="II508" i="2"/>
  <c r="IO508" i="2"/>
  <c r="II509" i="2"/>
  <c r="IO509" i="2"/>
  <c r="II510" i="2"/>
  <c r="IO510" i="2"/>
  <c r="II511" i="2"/>
  <c r="IO511" i="2"/>
  <c r="II512" i="2"/>
  <c r="IO512" i="2"/>
  <c r="II513" i="2"/>
  <c r="IO513" i="2"/>
  <c r="II514" i="2"/>
  <c r="IO514" i="2"/>
  <c r="II515" i="2"/>
  <c r="IO515" i="2"/>
  <c r="II516" i="2"/>
  <c r="IO516" i="2"/>
  <c r="II517" i="2"/>
  <c r="IO517" i="2"/>
  <c r="II518" i="2"/>
  <c r="IO518" i="2"/>
  <c r="II519" i="2"/>
  <c r="IO519" i="2"/>
  <c r="II520" i="2"/>
  <c r="IO520" i="2"/>
  <c r="II521" i="2"/>
  <c r="IO521" i="2"/>
  <c r="II522" i="2"/>
  <c r="IO522" i="2"/>
  <c r="II523" i="2"/>
  <c r="IO523" i="2"/>
  <c r="II524" i="2"/>
  <c r="IO524" i="2"/>
  <c r="II525" i="2"/>
  <c r="IO525" i="2"/>
  <c r="II526" i="2"/>
  <c r="IO526" i="2"/>
  <c r="II527" i="2"/>
  <c r="IO527" i="2"/>
  <c r="II528" i="2"/>
  <c r="IO528" i="2"/>
  <c r="II529" i="2"/>
  <c r="IO529" i="2"/>
  <c r="II530" i="2"/>
  <c r="IO530" i="2"/>
  <c r="II531" i="2"/>
  <c r="IO531" i="2"/>
  <c r="II532" i="2"/>
  <c r="IO532" i="2"/>
  <c r="II533" i="2"/>
  <c r="IO533" i="2"/>
  <c r="II534" i="2"/>
  <c r="IO534" i="2"/>
  <c r="II535" i="2"/>
  <c r="IO535" i="2"/>
  <c r="II536" i="2"/>
  <c r="IO536" i="2"/>
  <c r="II537" i="2"/>
  <c r="IO537" i="2"/>
  <c r="II538" i="2"/>
  <c r="IO538" i="2"/>
  <c r="II539" i="2"/>
  <c r="IO539" i="2"/>
  <c r="II540" i="2"/>
  <c r="IO540" i="2"/>
  <c r="II541" i="2"/>
  <c r="IO541" i="2"/>
  <c r="II542" i="2"/>
  <c r="IO542" i="2"/>
  <c r="II543" i="2"/>
  <c r="IO543" i="2"/>
  <c r="II544" i="2"/>
  <c r="IO544" i="2"/>
  <c r="II545" i="2"/>
  <c r="IO545" i="2"/>
  <c r="II546" i="2"/>
  <c r="IO546" i="2"/>
  <c r="II547" i="2"/>
  <c r="IO547" i="2"/>
  <c r="II548" i="2"/>
  <c r="IO548" i="2"/>
  <c r="II549" i="2"/>
  <c r="IO549" i="2"/>
  <c r="II550" i="2"/>
  <c r="IO550" i="2"/>
  <c r="II551" i="2"/>
  <c r="IO551" i="2"/>
  <c r="II552" i="2"/>
  <c r="IO552" i="2"/>
  <c r="II553" i="2"/>
  <c r="IO553" i="2"/>
  <c r="II554" i="2"/>
  <c r="IO554" i="2"/>
  <c r="II555" i="2"/>
  <c r="IO555" i="2"/>
  <c r="II556" i="2"/>
  <c r="IO556" i="2"/>
  <c r="II557" i="2"/>
  <c r="IO557" i="2"/>
  <c r="II558" i="2"/>
  <c r="IO558" i="2"/>
  <c r="II559" i="2"/>
  <c r="IO559" i="2"/>
  <c r="II560" i="2"/>
  <c r="IO560" i="2"/>
  <c r="II561" i="2"/>
  <c r="IO561" i="2"/>
  <c r="II562" i="2"/>
  <c r="IO562" i="2"/>
  <c r="II563" i="2"/>
  <c r="IO563" i="2"/>
  <c r="II564" i="2"/>
  <c r="IO564" i="2"/>
  <c r="II565" i="2"/>
  <c r="IO565" i="2"/>
  <c r="II566" i="2"/>
  <c r="IO566" i="2"/>
  <c r="II567" i="2"/>
  <c r="IO567" i="2"/>
  <c r="II568" i="2"/>
  <c r="IO568" i="2"/>
  <c r="II569" i="2"/>
  <c r="IO569" i="2"/>
  <c r="II570" i="2"/>
  <c r="IO570" i="2"/>
  <c r="II571" i="2"/>
  <c r="IO571" i="2"/>
  <c r="II572" i="2"/>
  <c r="IO572" i="2"/>
  <c r="II573" i="2"/>
  <c r="IO573" i="2"/>
  <c r="II574" i="2"/>
  <c r="IO574" i="2"/>
  <c r="II575" i="2"/>
  <c r="IO575" i="2"/>
  <c r="II576" i="2"/>
  <c r="IO576" i="2"/>
  <c r="II577" i="2"/>
  <c r="IO577" i="2"/>
  <c r="II578" i="2"/>
  <c r="IO578" i="2"/>
  <c r="II579" i="2"/>
  <c r="IO579" i="2"/>
  <c r="L339" i="2"/>
  <c r="N339" i="2" s="1"/>
  <c r="H357" i="2"/>
  <c r="H337" i="2"/>
  <c r="L341" i="2"/>
  <c r="L337" i="2"/>
  <c r="L357" i="2"/>
  <c r="H347" i="2"/>
  <c r="H339" i="2"/>
  <c r="L91" i="2"/>
  <c r="N91" i="2" s="1"/>
  <c r="H87" i="2"/>
  <c r="I324" i="2"/>
  <c r="I340" i="2"/>
  <c r="I332" i="2"/>
  <c r="I329" i="2"/>
  <c r="L329" i="2"/>
  <c r="N329" i="2" s="1"/>
  <c r="I348" i="2"/>
  <c r="H348" i="2"/>
  <c r="H319" i="2"/>
  <c r="I336" i="2"/>
  <c r="I20" i="2"/>
  <c r="I92" i="2"/>
  <c r="L20" i="2"/>
  <c r="N20" i="2" s="1"/>
  <c r="L313" i="2"/>
  <c r="M313" i="2" s="1"/>
  <c r="H315" i="2"/>
  <c r="L328" i="2"/>
  <c r="L98" i="2"/>
  <c r="H352" i="2"/>
  <c r="H328" i="2"/>
  <c r="L102" i="2"/>
  <c r="P102" i="2" s="1"/>
  <c r="H318" i="2"/>
  <c r="L87" i="2"/>
  <c r="I98" i="2"/>
  <c r="L17" i="2"/>
  <c r="P17" i="2" s="1"/>
  <c r="U17" i="2" s="1"/>
  <c r="W17" i="2" s="1"/>
  <c r="H314" i="2"/>
  <c r="I112" i="2"/>
  <c r="I90" i="2"/>
  <c r="L344" i="2"/>
  <c r="P344" i="2" s="1"/>
  <c r="H350" i="2"/>
  <c r="I12" i="2"/>
  <c r="I279" i="2"/>
  <c r="H93" i="2"/>
  <c r="I343" i="2"/>
  <c r="H343" i="2"/>
  <c r="L342" i="2"/>
  <c r="P342" i="2" s="1"/>
  <c r="I342" i="2"/>
  <c r="H342" i="2"/>
  <c r="L334" i="2"/>
  <c r="P334" i="2" s="1"/>
  <c r="I334" i="2"/>
  <c r="L333" i="2"/>
  <c r="L326" i="2"/>
  <c r="L325" i="2"/>
  <c r="I325" i="2"/>
  <c r="I316" i="2"/>
  <c r="I314" i="2"/>
  <c r="L314" i="2"/>
  <c r="I119" i="2"/>
  <c r="I104" i="2"/>
  <c r="H101" i="2"/>
  <c r="I101" i="2"/>
  <c r="L90" i="2"/>
  <c r="H90" i="2"/>
  <c r="L340" i="2"/>
  <c r="M340" i="2" s="1"/>
  <c r="H340" i="2"/>
  <c r="L324" i="2"/>
  <c r="H324" i="2"/>
  <c r="H334" i="2"/>
  <c r="I355" i="2"/>
  <c r="L355" i="2"/>
  <c r="M355" i="2" s="1"/>
  <c r="N355" i="2"/>
  <c r="I322" i="2"/>
  <c r="H325" i="2"/>
  <c r="L343" i="2"/>
  <c r="P343" i="2" s="1"/>
  <c r="I113" i="2"/>
  <c r="E305" i="2"/>
  <c r="I105" i="2"/>
  <c r="I344" i="2"/>
  <c r="H344" i="2"/>
  <c r="L335" i="2"/>
  <c r="L332" i="2"/>
  <c r="M332" i="2" s="1"/>
  <c r="H332" i="2"/>
  <c r="L318" i="2"/>
  <c r="I318" i="2"/>
  <c r="L100" i="2"/>
  <c r="N100" i="2" s="1"/>
  <c r="L99" i="2"/>
  <c r="P99" i="2" s="1"/>
  <c r="Q99" i="2" s="1"/>
  <c r="H99" i="2"/>
  <c r="L352" i="2"/>
  <c r="M352" i="2" s="1"/>
  <c r="I352" i="2"/>
  <c r="I330" i="2"/>
  <c r="H326" i="2"/>
  <c r="I326" i="2"/>
  <c r="H317" i="2"/>
  <c r="H316" i="2"/>
  <c r="L316" i="2"/>
  <c r="N316" i="2" s="1"/>
  <c r="I95" i="2"/>
  <c r="I93" i="2"/>
  <c r="I349" i="2"/>
  <c r="H349" i="2"/>
  <c r="L349" i="2"/>
  <c r="M349" i="2" s="1"/>
  <c r="L346" i="2"/>
  <c r="I323" i="2"/>
  <c r="L323" i="2"/>
  <c r="M323" i="2" s="1"/>
  <c r="P323" i="2"/>
  <c r="U323" i="2" s="1"/>
  <c r="V323" i="2" s="1"/>
  <c r="H323" i="2"/>
  <c r="L322" i="2"/>
  <c r="N322" i="2" s="1"/>
  <c r="H322" i="2"/>
  <c r="H229" i="2"/>
  <c r="H115" i="2"/>
  <c r="I115" i="2"/>
  <c r="L92" i="2"/>
  <c r="P92" i="2" s="1"/>
  <c r="H92" i="2"/>
  <c r="L11" i="2"/>
  <c r="M11" i="2" s="1"/>
  <c r="L320" i="2"/>
  <c r="H320" i="2"/>
  <c r="I320" i="2"/>
  <c r="P20" i="2"/>
  <c r="U20" i="2" s="1"/>
  <c r="V20" i="2" s="1"/>
  <c r="I102" i="2"/>
  <c r="HZ345" i="2"/>
  <c r="H112" i="2"/>
  <c r="N313" i="2"/>
  <c r="P325" i="2"/>
  <c r="IK30" i="2"/>
  <c r="N323" i="2"/>
  <c r="P339" i="2"/>
  <c r="P115" i="2"/>
  <c r="N349" i="2"/>
  <c r="N342" i="2"/>
  <c r="M322" i="2"/>
  <c r="L104" i="2"/>
  <c r="P104" i="2" s="1"/>
  <c r="Q104" i="2" s="1"/>
  <c r="L119" i="2"/>
  <c r="P119" i="2" s="1"/>
  <c r="I17" i="2"/>
  <c r="H313" i="2"/>
  <c r="H12" i="2"/>
  <c r="L134" i="2"/>
  <c r="H96" i="2"/>
  <c r="L96" i="2"/>
  <c r="M96" i="2" s="1"/>
  <c r="N104" i="2"/>
  <c r="W323" i="2"/>
  <c r="M279" i="2"/>
  <c r="P279" i="2"/>
  <c r="N112" i="2"/>
  <c r="P112" i="2"/>
  <c r="IK73" i="2"/>
  <c r="G62" i="3"/>
  <c r="H62" i="3" s="1"/>
  <c r="G61" i="3"/>
  <c r="H61" i="3" s="1"/>
  <c r="G5" i="3"/>
  <c r="H5" i="3" s="1"/>
  <c r="HZ337" i="2"/>
  <c r="P322" i="2"/>
  <c r="P340" i="2"/>
  <c r="Q340" i="2" s="1"/>
  <c r="N340" i="2"/>
  <c r="U115" i="2"/>
  <c r="Y115" i="2" s="1"/>
  <c r="M326" i="2"/>
  <c r="M342" i="2"/>
  <c r="M334" i="2"/>
  <c r="P90" i="2"/>
  <c r="P105" i="2"/>
  <c r="P355" i="2"/>
  <c r="R355" i="2" s="1"/>
  <c r="M346" i="2"/>
  <c r="P314" i="2"/>
  <c r="R314" i="2" s="1"/>
  <c r="N357" i="2"/>
  <c r="Q20" i="2"/>
  <c r="P349" i="2"/>
  <c r="R349" i="2" s="1"/>
  <c r="M105" i="2"/>
  <c r="N105" i="2"/>
  <c r="N314" i="2"/>
  <c r="M314" i="2"/>
  <c r="N11" i="2"/>
  <c r="M316" i="2"/>
  <c r="P316" i="2"/>
  <c r="M87" i="2"/>
  <c r="M90" i="2"/>
  <c r="N90" i="2"/>
  <c r="N344" i="2"/>
  <c r="M344" i="2"/>
  <c r="N334" i="2"/>
  <c r="M101" i="2"/>
  <c r="P352" i="2"/>
  <c r="Q352" i="2" s="1"/>
  <c r="Y20" i="2"/>
  <c r="AD20" i="2" s="1"/>
  <c r="Q344" i="2"/>
  <c r="R344" i="2"/>
  <c r="U344" i="2"/>
  <c r="V344" i="2" s="1"/>
  <c r="IJ361" i="2"/>
  <c r="M119" i="2"/>
  <c r="N328" i="2"/>
  <c r="Q102" i="2"/>
  <c r="N115" i="2"/>
  <c r="M115" i="2"/>
  <c r="P100" i="2"/>
  <c r="R100" i="2" s="1"/>
  <c r="M100" i="2"/>
  <c r="N332" i="2"/>
  <c r="H11" i="2"/>
  <c r="L229" i="2"/>
  <c r="M229" i="2" s="1"/>
  <c r="L95" i="2"/>
  <c r="N352" i="2"/>
  <c r="H105" i="2"/>
  <c r="H113" i="2"/>
  <c r="H18" i="2"/>
  <c r="IN372" i="2"/>
  <c r="L319" i="2"/>
  <c r="H100" i="2"/>
  <c r="M339" i="2"/>
  <c r="H358" i="2"/>
  <c r="L358" i="2"/>
  <c r="P358" i="2" s="1"/>
  <c r="M318" i="2"/>
  <c r="P318" i="2"/>
  <c r="N318" i="2"/>
  <c r="U314" i="2"/>
  <c r="Y314" i="2" s="1"/>
  <c r="IK19" i="2"/>
  <c r="IJ360" i="2"/>
  <c r="IK319" i="2"/>
  <c r="IK40" i="2"/>
  <c r="IK51" i="2"/>
  <c r="G51" i="3"/>
  <c r="H51" i="3" s="1"/>
  <c r="IK11" i="2"/>
  <c r="G11" i="3"/>
  <c r="H11" i="3" s="1"/>
  <c r="IK353" i="2"/>
  <c r="G353" i="3"/>
  <c r="H353" i="3" s="1"/>
  <c r="G251" i="3"/>
  <c r="H251" i="3" s="1"/>
  <c r="IK251" i="2"/>
  <c r="IK50" i="2"/>
  <c r="W344" i="2"/>
  <c r="IK210" i="2"/>
  <c r="G210" i="3"/>
  <c r="H210" i="3" s="1"/>
  <c r="N324" i="2"/>
  <c r="P91" i="2"/>
  <c r="Q91" i="2" s="1"/>
  <c r="N101" i="2"/>
  <c r="M20" i="2"/>
  <c r="R104" i="2"/>
  <c r="IK357" i="2"/>
  <c r="IK321" i="2"/>
  <c r="M319" i="2"/>
  <c r="U119" i="2"/>
  <c r="Y119" i="2" s="1"/>
  <c r="IK348" i="2"/>
  <c r="IK332" i="2"/>
  <c r="G325" i="3"/>
  <c r="H325" i="3" s="1"/>
  <c r="IK325" i="2"/>
  <c r="G318" i="3"/>
  <c r="H318" i="3" s="1"/>
  <c r="IK314" i="2"/>
  <c r="G73" i="3"/>
  <c r="H73" i="3" s="1"/>
  <c r="IK60" i="2"/>
  <c r="IK189" i="2"/>
  <c r="IK272" i="2"/>
  <c r="IK137" i="2"/>
  <c r="G137" i="3"/>
  <c r="H137" i="3" s="1"/>
  <c r="II288" i="2"/>
  <c r="IK288" i="2" s="1"/>
  <c r="II303" i="2"/>
  <c r="II305" i="2"/>
  <c r="G305" i="3" s="1"/>
  <c r="H305" i="3" s="1"/>
  <c r="II304" i="2"/>
  <c r="IK304" i="2" s="1"/>
  <c r="II291" i="2"/>
  <c r="IK291" i="2" s="1"/>
  <c r="II289" i="2"/>
  <c r="IK289" i="2" s="1"/>
  <c r="II151" i="2"/>
  <c r="II254" i="2"/>
  <c r="G254" i="3" s="1"/>
  <c r="H254" i="3" s="1"/>
  <c r="II252" i="2"/>
  <c r="IK252" i="2" s="1"/>
  <c r="II45" i="2"/>
  <c r="IK45" i="2" s="1"/>
  <c r="II230" i="2"/>
  <c r="II166" i="2"/>
  <c r="II164" i="2"/>
  <c r="II153" i="2"/>
  <c r="II106" i="2"/>
  <c r="II107" i="2"/>
  <c r="II103" i="2"/>
  <c r="II133" i="2"/>
  <c r="II132" i="2"/>
  <c r="IK132" i="2" s="1"/>
  <c r="II131" i="2"/>
  <c r="II129" i="2"/>
  <c r="II125" i="2"/>
  <c r="II105" i="2"/>
  <c r="IK105" i="2" s="1"/>
  <c r="II128" i="2"/>
  <c r="G128" i="3" s="1"/>
  <c r="H128" i="3" s="1"/>
  <c r="II126" i="2"/>
  <c r="II127" i="2"/>
  <c r="II124" i="2"/>
  <c r="G124" i="3" s="1"/>
  <c r="H124" i="3" s="1"/>
  <c r="II123" i="2"/>
  <c r="IK123" i="2" s="1"/>
  <c r="II121" i="2"/>
  <c r="IK121" i="2" s="1"/>
  <c r="II115" i="2"/>
  <c r="II114" i="2"/>
  <c r="II109" i="2"/>
  <c r="II111" i="2"/>
  <c r="IK111" i="2" s="1"/>
  <c r="G319" i="3"/>
  <c r="H319" i="3" s="1"/>
  <c r="G314" i="3"/>
  <c r="H314" i="3" s="1"/>
  <c r="U99" i="2"/>
  <c r="W99" i="2" s="1"/>
  <c r="R99" i="2"/>
  <c r="G357" i="3"/>
  <c r="IK336" i="2"/>
  <c r="G336" i="3"/>
  <c r="G320" i="3"/>
  <c r="H320" i="3" s="1"/>
  <c r="IK320" i="2"/>
  <c r="IK318" i="2"/>
  <c r="G316" i="3"/>
  <c r="H316" i="3" s="1"/>
  <c r="IK316" i="2"/>
  <c r="N113" i="2"/>
  <c r="M113" i="2"/>
  <c r="P113" i="2"/>
  <c r="Q113" i="2" s="1"/>
  <c r="G321" i="3"/>
  <c r="H321" i="3" s="1"/>
  <c r="II267" i="2"/>
  <c r="G267" i="3" s="1"/>
  <c r="H267" i="3" s="1"/>
  <c r="II259" i="2"/>
  <c r="II255" i="2"/>
  <c r="IK255" i="2" s="1"/>
  <c r="II247" i="2"/>
  <c r="II243" i="2"/>
  <c r="II236" i="2"/>
  <c r="II234" i="2"/>
  <c r="IK234" i="2" s="1"/>
  <c r="II232" i="2"/>
  <c r="II227" i="2"/>
  <c r="G227" i="3" s="1"/>
  <c r="H227" i="3" s="1"/>
  <c r="II215" i="2"/>
  <c r="IK215" i="2" s="1"/>
  <c r="II207" i="2"/>
  <c r="IK207" i="2" s="1"/>
  <c r="II205" i="2"/>
  <c r="G205" i="3" s="1"/>
  <c r="H205" i="3" s="1"/>
  <c r="II203" i="2"/>
  <c r="II201" i="2"/>
  <c r="G201" i="3" s="1"/>
  <c r="H201" i="3" s="1"/>
  <c r="II197" i="2"/>
  <c r="II185" i="2"/>
  <c r="II183" i="2"/>
  <c r="II181" i="2"/>
  <c r="G181" i="3" s="1"/>
  <c r="H181" i="3" s="1"/>
  <c r="II171" i="2"/>
  <c r="IK171" i="2" s="1"/>
  <c r="II169" i="2"/>
  <c r="II162" i="2"/>
  <c r="II160" i="2"/>
  <c r="IK160" i="2" s="1"/>
  <c r="II118" i="2"/>
  <c r="II101" i="2"/>
  <c r="II99" i="2"/>
  <c r="IK99" i="2" s="1"/>
  <c r="II92" i="2"/>
  <c r="II90" i="2"/>
  <c r="G90" i="3" s="1"/>
  <c r="H90" i="3" s="1"/>
  <c r="II88" i="2"/>
  <c r="G88" i="3" s="1"/>
  <c r="H88" i="3" s="1"/>
  <c r="II84" i="2"/>
  <c r="II199" i="2"/>
  <c r="G305" i="2"/>
  <c r="L305" i="2" s="1"/>
  <c r="N305" i="2" s="1"/>
  <c r="H291" i="5"/>
  <c r="J291" i="5" s="1"/>
  <c r="II268" i="2"/>
  <c r="IK268" i="2" s="1"/>
  <c r="II266" i="2"/>
  <c r="G266" i="3" s="1"/>
  <c r="H266" i="3" s="1"/>
  <c r="II260" i="2"/>
  <c r="G260" i="3" s="1"/>
  <c r="H260" i="3" s="1"/>
  <c r="II258" i="2"/>
  <c r="II256" i="2"/>
  <c r="IK256" i="2" s="1"/>
  <c r="II246" i="2"/>
  <c r="G246" i="3" s="1"/>
  <c r="H246" i="3" s="1"/>
  <c r="II244" i="2"/>
  <c r="G244" i="3" s="1"/>
  <c r="H244" i="3" s="1"/>
  <c r="II239" i="2"/>
  <c r="IK239" i="2" s="1"/>
  <c r="II237" i="2"/>
  <c r="II235" i="2"/>
  <c r="II228" i="2"/>
  <c r="II224" i="2"/>
  <c r="G224" i="3" s="1"/>
  <c r="H224" i="3" s="1"/>
  <c r="II218" i="2"/>
  <c r="II216" i="2"/>
  <c r="G216" i="3" s="1"/>
  <c r="H216" i="3" s="1"/>
  <c r="II214" i="2"/>
  <c r="II212" i="2"/>
  <c r="II206" i="2"/>
  <c r="G206" i="3" s="1"/>
  <c r="II204" i="2"/>
  <c r="IK204" i="2" s="1"/>
  <c r="II202" i="2"/>
  <c r="G202" i="3" s="1"/>
  <c r="H202" i="3" s="1"/>
  <c r="II200" i="2"/>
  <c r="II196" i="2"/>
  <c r="G196" i="3" s="1"/>
  <c r="H196" i="3" s="1"/>
  <c r="II186" i="2"/>
  <c r="II184" i="2"/>
  <c r="II172" i="2"/>
  <c r="II168" i="2"/>
  <c r="G168" i="3" s="1"/>
  <c r="II161" i="2"/>
  <c r="II148" i="2"/>
  <c r="II145" i="2"/>
  <c r="II117" i="2"/>
  <c r="G117" i="3" s="1"/>
  <c r="H117" i="3" s="1"/>
  <c r="G100" i="3"/>
  <c r="H100" i="3" s="1"/>
  <c r="II98" i="2"/>
  <c r="II93" i="2"/>
  <c r="IK93" i="2" s="1"/>
  <c r="II91" i="2"/>
  <c r="IK91" i="2" s="1"/>
  <c r="II89" i="2"/>
  <c r="II87" i="2"/>
  <c r="II85" i="2"/>
  <c r="IK85" i="2" s="1"/>
  <c r="II83" i="2"/>
  <c r="IK69" i="2"/>
  <c r="II198" i="2"/>
  <c r="E243" i="5"/>
  <c r="H248" i="5"/>
  <c r="M248" i="5" s="1"/>
  <c r="E251" i="5"/>
  <c r="H189" i="5"/>
  <c r="E173" i="5"/>
  <c r="H149" i="5"/>
  <c r="G123" i="2"/>
  <c r="H123" i="2" s="1"/>
  <c r="G120" i="2"/>
  <c r="H105" i="5"/>
  <c r="J105" i="5" s="1"/>
  <c r="E87" i="5"/>
  <c r="G55" i="2"/>
  <c r="H55" i="2" s="1"/>
  <c r="G291" i="3"/>
  <c r="H291" i="3" s="1"/>
  <c r="G123" i="3"/>
  <c r="H123" i="3" s="1"/>
  <c r="IK267" i="2"/>
  <c r="H168" i="3"/>
  <c r="H206" i="3"/>
  <c r="G215" i="3"/>
  <c r="H215" i="3" s="1"/>
  <c r="IK246" i="2"/>
  <c r="R113" i="2"/>
  <c r="U113" i="2"/>
  <c r="V113" i="2" s="1"/>
  <c r="Y99" i="2"/>
  <c r="AA99" i="2" s="1"/>
  <c r="V99" i="2"/>
  <c r="Y113" i="2"/>
  <c r="IK128" i="2"/>
  <c r="G180" i="3"/>
  <c r="H180" i="3" s="1"/>
  <c r="IK180" i="2"/>
  <c r="G157" i="3"/>
  <c r="H157" i="3" s="1"/>
  <c r="IK157" i="2"/>
  <c r="G152" i="3"/>
  <c r="H152" i="3" s="1"/>
  <c r="IK144" i="2"/>
  <c r="G144" i="3"/>
  <c r="H144" i="3" s="1"/>
  <c r="G141" i="3"/>
  <c r="H141" i="3" s="1"/>
  <c r="IK141" i="2"/>
  <c r="IK80" i="2"/>
  <c r="G80" i="3"/>
  <c r="H80" i="3" s="1"/>
  <c r="IK76" i="2"/>
  <c r="G76" i="3"/>
  <c r="H76" i="3" s="1"/>
  <c r="IK57" i="2"/>
  <c r="G57" i="3"/>
  <c r="H57" i="3" s="1"/>
  <c r="G54" i="3"/>
  <c r="H54" i="3" s="1"/>
  <c r="IK39" i="2"/>
  <c r="IK16" i="2"/>
  <c r="G16" i="3"/>
  <c r="H16" i="3" s="1"/>
  <c r="IK15" i="2"/>
  <c r="G15" i="3"/>
  <c r="H15" i="3" s="1"/>
  <c r="IK72" i="2"/>
  <c r="G72" i="3"/>
  <c r="H72" i="3" s="1"/>
  <c r="G31" i="3"/>
  <c r="H31" i="3" s="1"/>
  <c r="IK53" i="2"/>
  <c r="G53" i="3"/>
  <c r="H53" i="3" s="1"/>
  <c r="IK38" i="2"/>
  <c r="G24" i="3"/>
  <c r="H24" i="3" s="1"/>
  <c r="IK24" i="2"/>
  <c r="G6" i="3"/>
  <c r="H6" i="3" s="1"/>
  <c r="G351" i="3"/>
  <c r="H351" i="3" s="1"/>
  <c r="IK351" i="2"/>
  <c r="IK334" i="2"/>
  <c r="G334" i="3"/>
  <c r="H334" i="3" s="1"/>
  <c r="II347" i="2"/>
  <c r="IK347" i="2" s="1"/>
  <c r="II340" i="2"/>
  <c r="IK340" i="2" s="1"/>
  <c r="II329" i="2"/>
  <c r="G329" i="3" s="1"/>
  <c r="H329" i="3" s="1"/>
  <c r="II323" i="2"/>
  <c r="II322" i="2"/>
  <c r="IK322" i="2" s="1"/>
  <c r="II317" i="2"/>
  <c r="G317" i="3" s="1"/>
  <c r="H317" i="3" s="1"/>
  <c r="II282" i="2"/>
  <c r="II278" i="2"/>
  <c r="IK278" i="2" s="1"/>
  <c r="II274" i="2"/>
  <c r="G274" i="3" s="1"/>
  <c r="H274" i="3" s="1"/>
  <c r="II270" i="2"/>
  <c r="IK270" i="2" s="1"/>
  <c r="II263" i="2"/>
  <c r="IK263" i="2" s="1"/>
  <c r="II248" i="2"/>
  <c r="II242" i="2"/>
  <c r="IK242" i="2" s="1"/>
  <c r="II219" i="2"/>
  <c r="II211" i="2"/>
  <c r="IK211" i="2" s="1"/>
  <c r="II195" i="2"/>
  <c r="II191" i="2"/>
  <c r="G191" i="3" s="1"/>
  <c r="H191" i="3" s="1"/>
  <c r="II179" i="2"/>
  <c r="II176" i="2"/>
  <c r="G176" i="3" s="1"/>
  <c r="H176" i="3" s="1"/>
  <c r="II167" i="2"/>
  <c r="II156" i="2"/>
  <c r="II143" i="2"/>
  <c r="II138" i="2"/>
  <c r="IK138" i="2" s="1"/>
  <c r="II134" i="2"/>
  <c r="II119" i="2"/>
  <c r="II113" i="2"/>
  <c r="IK113" i="2" s="1"/>
  <c r="II81" i="2"/>
  <c r="IK81" i="2" s="1"/>
  <c r="II77" i="2"/>
  <c r="IK77" i="2" s="1"/>
  <c r="II58" i="2"/>
  <c r="IK58" i="2" s="1"/>
  <c r="II56" i="2"/>
  <c r="G56" i="3" s="1"/>
  <c r="H56" i="3" s="1"/>
  <c r="II52" i="2"/>
  <c r="G52" i="3" s="1"/>
  <c r="H52" i="3" s="1"/>
  <c r="II36" i="2"/>
  <c r="II34" i="2"/>
  <c r="II32" i="2"/>
  <c r="II7" i="2"/>
  <c r="IK7" i="2" s="1"/>
  <c r="II22" i="2"/>
  <c r="II18" i="2"/>
  <c r="II358" i="2"/>
  <c r="II346" i="2"/>
  <c r="G346" i="3" s="1"/>
  <c r="H346" i="3" s="1"/>
  <c r="II344" i="2"/>
  <c r="IK344" i="2" s="1"/>
  <c r="II342" i="2"/>
  <c r="IK342" i="2" s="1"/>
  <c r="II341" i="2"/>
  <c r="G341" i="3" s="1"/>
  <c r="H341" i="3" s="1"/>
  <c r="II337" i="2"/>
  <c r="II324" i="2"/>
  <c r="G324" i="3" s="1"/>
  <c r="H324" i="3" s="1"/>
  <c r="II315" i="2"/>
  <c r="IK315" i="2" s="1"/>
  <c r="M95" i="2"/>
  <c r="P95" i="2"/>
  <c r="Q95" i="2" s="1"/>
  <c r="N95" i="2"/>
  <c r="W115" i="2"/>
  <c r="V115" i="2"/>
  <c r="R17" i="2"/>
  <c r="Q17" i="2"/>
  <c r="U352" i="2"/>
  <c r="R352" i="2"/>
  <c r="Q349" i="2"/>
  <c r="Q355" i="2"/>
  <c r="U355" i="2"/>
  <c r="U340" i="2"/>
  <c r="V340" i="2" s="1"/>
  <c r="R340" i="2"/>
  <c r="Y323" i="2"/>
  <c r="Z323" i="2" s="1"/>
  <c r="E205" i="5"/>
  <c r="D71" i="2"/>
  <c r="H52" i="5"/>
  <c r="M52" i="5" s="1"/>
  <c r="Q52" i="5" s="1"/>
  <c r="V52" i="5" s="1"/>
  <c r="H9" i="5"/>
  <c r="IK176" i="2"/>
  <c r="G211" i="3"/>
  <c r="H211" i="3" s="1"/>
  <c r="G278" i="3"/>
  <c r="H278" i="3" s="1"/>
  <c r="Y340" i="2"/>
  <c r="Y352" i="2"/>
  <c r="AD352" i="2" s="1"/>
  <c r="V355" i="2"/>
  <c r="G121" i="3"/>
  <c r="H121" i="3" s="1"/>
  <c r="G132" i="3"/>
  <c r="H132" i="3" s="1"/>
  <c r="IK202" i="2"/>
  <c r="P12" i="2"/>
  <c r="M12" i="2"/>
  <c r="N12" i="2"/>
  <c r="F25" i="5"/>
  <c r="AD115" i="2"/>
  <c r="V119" i="2"/>
  <c r="W119" i="2"/>
  <c r="Q119" i="2"/>
  <c r="R119" i="2"/>
  <c r="U100" i="2"/>
  <c r="V100" i="2" s="1"/>
  <c r="Q100" i="2"/>
  <c r="Q105" i="2"/>
  <c r="R91" i="2"/>
  <c r="II296" i="2"/>
  <c r="II292" i="2"/>
  <c r="II275" i="2"/>
  <c r="G275" i="3" s="1"/>
  <c r="H275" i="3" s="1"/>
  <c r="II273" i="2"/>
  <c r="G273" i="3" s="1"/>
  <c r="H273" i="3" s="1"/>
  <c r="II261" i="2"/>
  <c r="II257" i="2"/>
  <c r="IK257" i="2" s="1"/>
  <c r="II295" i="2"/>
  <c r="G295" i="3" s="1"/>
  <c r="H295" i="3" s="1"/>
  <c r="II293" i="2"/>
  <c r="IK293" i="2" s="1"/>
  <c r="II287" i="2"/>
  <c r="II276" i="2"/>
  <c r="IK276" i="2" s="1"/>
  <c r="II264" i="2"/>
  <c r="IK264" i="2" s="1"/>
  <c r="II262" i="2"/>
  <c r="IK262" i="2" s="1"/>
  <c r="II220" i="2"/>
  <c r="II312" i="2"/>
  <c r="II308" i="2"/>
  <c r="IK308" i="2" s="1"/>
  <c r="II313" i="2"/>
  <c r="G313" i="3" s="1"/>
  <c r="H313" i="3" s="1"/>
  <c r="II311" i="2"/>
  <c r="G311" i="3" s="1"/>
  <c r="H311" i="3" s="1"/>
  <c r="II309" i="2"/>
  <c r="II307" i="2"/>
  <c r="IK307" i="2" s="1"/>
  <c r="II301" i="2"/>
  <c r="G301" i="3" s="1"/>
  <c r="H301" i="3" s="1"/>
  <c r="II299" i="2"/>
  <c r="G299" i="3" s="1"/>
  <c r="H299" i="3" s="1"/>
  <c r="II283" i="2"/>
  <c r="II281" i="2"/>
  <c r="II279" i="2"/>
  <c r="G279" i="3" s="1"/>
  <c r="H279" i="3" s="1"/>
  <c r="II250" i="2"/>
  <c r="IK250" i="2" s="1"/>
  <c r="II240" i="2"/>
  <c r="G240" i="3" s="1"/>
  <c r="H240" i="3" s="1"/>
  <c r="II222" i="2"/>
  <c r="II193" i="2"/>
  <c r="IK193" i="2" s="1"/>
  <c r="II175" i="2"/>
  <c r="IK175" i="2" s="1"/>
  <c r="II173" i="2"/>
  <c r="IK173" i="2" s="1"/>
  <c r="II158" i="2"/>
  <c r="II135" i="2"/>
  <c r="II284" i="2"/>
  <c r="II280" i="2"/>
  <c r="II271" i="2"/>
  <c r="IK271" i="2" s="1"/>
  <c r="II241" i="2"/>
  <c r="II223" i="2"/>
  <c r="II194" i="2"/>
  <c r="IK194" i="2" s="1"/>
  <c r="II192" i="2"/>
  <c r="IK192" i="2" s="1"/>
  <c r="II190" i="2"/>
  <c r="II174" i="2"/>
  <c r="G174" i="3" s="1"/>
  <c r="H174" i="3" s="1"/>
  <c r="II155" i="2"/>
  <c r="IK155" i="2" s="1"/>
  <c r="II136" i="2"/>
  <c r="G136" i="3" s="1"/>
  <c r="H136" i="3" s="1"/>
  <c r="G300" i="2"/>
  <c r="W340" i="2"/>
  <c r="R101" i="2"/>
  <c r="Q101" i="2"/>
  <c r="U101" i="2"/>
  <c r="V101" i="2" s="1"/>
  <c r="U91" i="2"/>
  <c r="Y91" i="2" s="1"/>
  <c r="II2" i="2"/>
  <c r="IK2" i="2" s="1"/>
  <c r="E57" i="5"/>
  <c r="E25" i="5"/>
  <c r="U12" i="2"/>
  <c r="W12" i="2" s="1"/>
  <c r="G158" i="3"/>
  <c r="H158" i="3" s="1"/>
  <c r="IK158" i="2"/>
  <c r="IK209" i="2"/>
  <c r="ID256" i="2"/>
  <c r="Q92" i="2" l="1"/>
  <c r="R92" i="2"/>
  <c r="U92" i="2"/>
  <c r="W92" i="2" s="1"/>
  <c r="R95" i="2"/>
  <c r="U95" i="2"/>
  <c r="IK206" i="2"/>
  <c r="U104" i="2"/>
  <c r="P11" i="2"/>
  <c r="N17" i="2"/>
  <c r="IK196" i="2"/>
  <c r="G239" i="3"/>
  <c r="H239" i="3" s="1"/>
  <c r="W20" i="2"/>
  <c r="M104" i="2"/>
  <c r="IK295" i="2"/>
  <c r="IK266" i="2"/>
  <c r="IK117" i="2"/>
  <c r="IK254" i="2"/>
  <c r="N102" i="2"/>
  <c r="M91" i="2"/>
  <c r="M17" i="2"/>
  <c r="E30" i="5"/>
  <c r="E46" i="5"/>
  <c r="F162" i="5"/>
  <c r="H210" i="5"/>
  <c r="I210" i="5" s="1"/>
  <c r="E104" i="5"/>
  <c r="H202" i="5"/>
  <c r="I202" i="5" s="1"/>
  <c r="E210" i="5"/>
  <c r="D36" i="2"/>
  <c r="E93" i="5"/>
  <c r="H138" i="5"/>
  <c r="J138" i="5" s="1"/>
  <c r="E226" i="5"/>
  <c r="F316" i="5"/>
  <c r="F186" i="5"/>
  <c r="E310" i="2"/>
  <c r="H93" i="5"/>
  <c r="M93" i="5" s="1"/>
  <c r="Q93" i="5" s="1"/>
  <c r="H78" i="5"/>
  <c r="M78" i="5" s="1"/>
  <c r="E38" i="5"/>
  <c r="H89" i="5"/>
  <c r="M89" i="5" s="1"/>
  <c r="E154" i="5"/>
  <c r="H229" i="5"/>
  <c r="I229" i="5" s="1"/>
  <c r="F138" i="5"/>
  <c r="H100" i="5"/>
  <c r="J100" i="5" s="1"/>
  <c r="F202" i="5"/>
  <c r="F226" i="5"/>
  <c r="E78" i="5"/>
  <c r="E22" i="5"/>
  <c r="E89" i="5"/>
  <c r="H154" i="5"/>
  <c r="L216" i="2"/>
  <c r="P216" i="2" s="1"/>
  <c r="U216" i="2" s="1"/>
  <c r="G36" i="2"/>
  <c r="L36" i="2" s="1"/>
  <c r="P36" i="2" s="1"/>
  <c r="F229" i="5"/>
  <c r="H38" i="5"/>
  <c r="I38" i="5" s="1"/>
  <c r="H22" i="5"/>
  <c r="H86" i="5"/>
  <c r="M86" i="5" s="1"/>
  <c r="N86" i="5" s="1"/>
  <c r="H186" i="5"/>
  <c r="I186" i="5" s="1"/>
  <c r="H30" i="5"/>
  <c r="H46" i="5"/>
  <c r="M46" i="5" s="1"/>
  <c r="N46" i="5" s="1"/>
  <c r="E86" i="5"/>
  <c r="HZ33" i="2"/>
  <c r="G310" i="2"/>
  <c r="I310" i="2" s="1"/>
  <c r="H312" i="5"/>
  <c r="M312" i="5" s="1"/>
  <c r="H277" i="5"/>
  <c r="M277" i="5" s="1"/>
  <c r="F304" i="5"/>
  <c r="H261" i="5"/>
  <c r="I261" i="5" s="1"/>
  <c r="F332" i="5"/>
  <c r="E261" i="5"/>
  <c r="F352" i="5"/>
  <c r="G309" i="2"/>
  <c r="L309" i="2" s="1"/>
  <c r="I224" i="3"/>
  <c r="I136" i="3"/>
  <c r="J342" i="5"/>
  <c r="H358" i="5"/>
  <c r="J358" i="5" s="1"/>
  <c r="E158" i="5"/>
  <c r="K240" i="3"/>
  <c r="E354" i="5"/>
  <c r="F342" i="5"/>
  <c r="E5" i="5"/>
  <c r="H29" i="5"/>
  <c r="J29" i="5" s="1"/>
  <c r="H217" i="5"/>
  <c r="J217" i="5" s="1"/>
  <c r="H53" i="5"/>
  <c r="I53" i="5" s="1"/>
  <c r="E88" i="5"/>
  <c r="H85" i="5"/>
  <c r="J85" i="5" s="1"/>
  <c r="E177" i="5"/>
  <c r="F252" i="5"/>
  <c r="E77" i="5"/>
  <c r="D124" i="2"/>
  <c r="H319" i="5"/>
  <c r="I319" i="5" s="1"/>
  <c r="IB317" i="5"/>
  <c r="FZ301" i="5"/>
  <c r="I275" i="3"/>
  <c r="DX229" i="5"/>
  <c r="FH325" i="5"/>
  <c r="AC289" i="5"/>
  <c r="DF289" i="5"/>
  <c r="IB217" i="5"/>
  <c r="T321" i="5"/>
  <c r="FQ301" i="5"/>
  <c r="BD333" i="5"/>
  <c r="H156" i="5"/>
  <c r="I156" i="5" s="1"/>
  <c r="I57" i="3"/>
  <c r="AU289" i="5"/>
  <c r="EG241" i="5"/>
  <c r="GR321" i="5"/>
  <c r="EY325" i="5"/>
  <c r="CN341" i="5"/>
  <c r="EY241" i="5"/>
  <c r="AC305" i="5"/>
  <c r="K41" i="3"/>
  <c r="HA341" i="5"/>
  <c r="FH189" i="5"/>
  <c r="CN285" i="5"/>
  <c r="EY341" i="5"/>
  <c r="I211" i="3"/>
  <c r="T333" i="5"/>
  <c r="L127" i="2"/>
  <c r="P127" i="2" s="1"/>
  <c r="Q127" i="2" s="1"/>
  <c r="CE281" i="5"/>
  <c r="AC241" i="5"/>
  <c r="T285" i="5"/>
  <c r="IB341" i="5"/>
  <c r="E231" i="5"/>
  <c r="I24" i="3"/>
  <c r="I267" i="3"/>
  <c r="K32" i="3"/>
  <c r="IG341" i="5"/>
  <c r="EY249" i="5"/>
  <c r="EP325" i="5"/>
  <c r="I299" i="3"/>
  <c r="CN189" i="5"/>
  <c r="I16" i="3"/>
  <c r="H198" i="5"/>
  <c r="I198" i="5" s="1"/>
  <c r="H249" i="5"/>
  <c r="J249" i="5" s="1"/>
  <c r="F184" i="5"/>
  <c r="H182" i="5"/>
  <c r="I182" i="5" s="1"/>
  <c r="E34" i="5"/>
  <c r="G306" i="2"/>
  <c r="I306" i="2" s="1"/>
  <c r="H346" i="5"/>
  <c r="M346" i="5" s="1"/>
  <c r="N346" i="5" s="1"/>
  <c r="E338" i="5"/>
  <c r="E98" i="5"/>
  <c r="E314" i="5"/>
  <c r="E182" i="5"/>
  <c r="I53" i="3"/>
  <c r="G24" i="2"/>
  <c r="L24" i="2" s="1"/>
  <c r="N24" i="2" s="1"/>
  <c r="H82" i="5"/>
  <c r="M82" i="5" s="1"/>
  <c r="Q82" i="5" s="1"/>
  <c r="I342" i="5"/>
  <c r="H338" i="5"/>
  <c r="J338" i="5" s="1"/>
  <c r="H354" i="5"/>
  <c r="J354" i="5" s="1"/>
  <c r="E306" i="2"/>
  <c r="H314" i="5"/>
  <c r="J314" i="5" s="1"/>
  <c r="E249" i="5"/>
  <c r="F346" i="5"/>
  <c r="F358" i="5"/>
  <c r="F198" i="5"/>
  <c r="J174" i="5"/>
  <c r="GI227" i="5"/>
  <c r="E342" i="5"/>
  <c r="E318" i="5"/>
  <c r="H206" i="5"/>
  <c r="I206" i="5" s="1"/>
  <c r="E150" i="5"/>
  <c r="E334" i="5"/>
  <c r="F318" i="5"/>
  <c r="I319" i="3"/>
  <c r="F150" i="5"/>
  <c r="F206" i="5"/>
  <c r="H26" i="5"/>
  <c r="J26" i="5" s="1"/>
  <c r="E257" i="5"/>
  <c r="E42" i="5"/>
  <c r="E241" i="5"/>
  <c r="E330" i="5"/>
  <c r="H334" i="5"/>
  <c r="J334" i="5" s="1"/>
  <c r="J58" i="5"/>
  <c r="I351" i="3"/>
  <c r="H42" i="5"/>
  <c r="M42" i="5" s="1"/>
  <c r="N42" i="5" s="1"/>
  <c r="H158" i="5"/>
  <c r="J158" i="5" s="1"/>
  <c r="HZ21" i="2"/>
  <c r="H34" i="5"/>
  <c r="M34" i="5" s="1"/>
  <c r="O34" i="5" s="1"/>
  <c r="H98" i="5"/>
  <c r="J98" i="5" s="1"/>
  <c r="H241" i="5"/>
  <c r="I241" i="5" s="1"/>
  <c r="H330" i="5"/>
  <c r="J330" i="5" s="1"/>
  <c r="E322" i="5"/>
  <c r="AU259" i="5"/>
  <c r="T279" i="5"/>
  <c r="GR255" i="5"/>
  <c r="DF339" i="5"/>
  <c r="DX343" i="5"/>
  <c r="CE219" i="5"/>
  <c r="AL311" i="5"/>
  <c r="DO243" i="5"/>
  <c r="IL343" i="5"/>
  <c r="AL319" i="5"/>
  <c r="CN275" i="5"/>
  <c r="FZ343" i="5"/>
  <c r="DO343" i="5"/>
  <c r="CW343" i="5"/>
  <c r="FH339" i="5"/>
  <c r="IL279" i="5"/>
  <c r="AU275" i="5"/>
  <c r="IG343" i="5"/>
  <c r="BM331" i="5"/>
  <c r="EP295" i="5"/>
  <c r="BD319" i="5"/>
  <c r="HS343" i="5"/>
  <c r="HJ307" i="5"/>
  <c r="AL327" i="5"/>
  <c r="AC219" i="5"/>
  <c r="EY343" i="5"/>
  <c r="FQ307" i="5"/>
  <c r="CN327" i="5"/>
  <c r="HJ343" i="5"/>
  <c r="CN307" i="5"/>
  <c r="FQ331" i="5"/>
  <c r="IB319" i="5"/>
  <c r="AL339" i="5"/>
  <c r="HA339" i="5"/>
  <c r="Q343" i="2"/>
  <c r="U343" i="2"/>
  <c r="R343" i="2"/>
  <c r="U334" i="2"/>
  <c r="R334" i="2"/>
  <c r="Q334" i="2"/>
  <c r="IK23" i="2"/>
  <c r="G23" i="3"/>
  <c r="H23" i="3" s="1"/>
  <c r="IK74" i="2"/>
  <c r="G74" i="3"/>
  <c r="H74" i="3" s="1"/>
  <c r="I74" i="3" s="1"/>
  <c r="R342" i="2"/>
  <c r="Q342" i="2"/>
  <c r="U342" i="2"/>
  <c r="V342" i="2" s="1"/>
  <c r="M348" i="2"/>
  <c r="N348" i="2"/>
  <c r="P348" i="2"/>
  <c r="IK10" i="2"/>
  <c r="G10" i="3"/>
  <c r="H10" i="3" s="1"/>
  <c r="N119" i="2"/>
  <c r="H48" i="3"/>
  <c r="H29" i="3"/>
  <c r="I29" i="3" s="1"/>
  <c r="U349" i="2"/>
  <c r="Q314" i="2"/>
  <c r="H154" i="3"/>
  <c r="V314" i="2"/>
  <c r="N99" i="2"/>
  <c r="P329" i="2"/>
  <c r="W314" i="2"/>
  <c r="M358" i="2"/>
  <c r="M99" i="2"/>
  <c r="M329" i="2"/>
  <c r="II3" i="2"/>
  <c r="IK3" i="2" s="1"/>
  <c r="V12" i="2"/>
  <c r="H38" i="3"/>
  <c r="K99" i="3"/>
  <c r="H208" i="3"/>
  <c r="H55" i="3"/>
  <c r="BL305" i="2"/>
  <c r="S305" i="2"/>
  <c r="GI347" i="5"/>
  <c r="CE347" i="5"/>
  <c r="AU343" i="5"/>
  <c r="BD343" i="5"/>
  <c r="HA343" i="5"/>
  <c r="BM343" i="5"/>
  <c r="AL343" i="5"/>
  <c r="AC343" i="5"/>
  <c r="K343" i="5"/>
  <c r="GI343" i="5"/>
  <c r="GR343" i="5"/>
  <c r="T343" i="5"/>
  <c r="FQ343" i="5"/>
  <c r="DF343" i="5"/>
  <c r="BV343" i="5"/>
  <c r="CE343" i="5"/>
  <c r="FH343" i="5"/>
  <c r="EG343" i="5"/>
  <c r="EP341" i="5"/>
  <c r="GR341" i="5"/>
  <c r="BD341" i="5"/>
  <c r="DO341" i="5"/>
  <c r="CW341" i="5"/>
  <c r="AC341" i="5"/>
  <c r="BM341" i="5"/>
  <c r="DX341" i="5"/>
  <c r="FH341" i="5"/>
  <c r="T341" i="5"/>
  <c r="HS341" i="5"/>
  <c r="CE341" i="5"/>
  <c r="FQ341" i="5"/>
  <c r="GI341" i="5"/>
  <c r="AU341" i="5"/>
  <c r="CN339" i="5"/>
  <c r="EG339" i="5"/>
  <c r="T339" i="5"/>
  <c r="IL339" i="5"/>
  <c r="AC339" i="5"/>
  <c r="BV339" i="5"/>
  <c r="IB339" i="5"/>
  <c r="FQ339" i="5"/>
  <c r="HJ339" i="5"/>
  <c r="HS337" i="5"/>
  <c r="IG337" i="5"/>
  <c r="CN335" i="5"/>
  <c r="GR335" i="5"/>
  <c r="BV333" i="5"/>
  <c r="HS333" i="5"/>
  <c r="DO333" i="5"/>
  <c r="FZ333" i="5"/>
  <c r="K333" i="5"/>
  <c r="HJ333" i="5"/>
  <c r="AL333" i="5"/>
  <c r="IL333" i="5"/>
  <c r="IB331" i="5"/>
  <c r="HJ331" i="5"/>
  <c r="AC331" i="5"/>
  <c r="EG331" i="5"/>
  <c r="DX331" i="5"/>
  <c r="BV331" i="5"/>
  <c r="FZ331" i="5"/>
  <c r="AL331" i="5"/>
  <c r="EP329" i="5"/>
  <c r="FQ329" i="5"/>
  <c r="HA329" i="5"/>
  <c r="DX325" i="5"/>
  <c r="DO325" i="5"/>
  <c r="DF325" i="5"/>
  <c r="CW325" i="5"/>
  <c r="T325" i="5"/>
  <c r="FZ325" i="5"/>
  <c r="FQ325" i="5"/>
  <c r="HA325" i="5"/>
  <c r="BM325" i="5"/>
  <c r="K323" i="5"/>
  <c r="FH323" i="5"/>
  <c r="EG323" i="5"/>
  <c r="BD321" i="5"/>
  <c r="EG321" i="5"/>
  <c r="AL313" i="5"/>
  <c r="DX313" i="5"/>
  <c r="T309" i="5"/>
  <c r="FH309" i="5"/>
  <c r="IB309" i="5"/>
  <c r="BV309" i="5"/>
  <c r="EP309" i="5"/>
  <c r="AU307" i="5"/>
  <c r="IG307" i="5"/>
  <c r="EG307" i="5"/>
  <c r="T307" i="5"/>
  <c r="FZ307" i="5"/>
  <c r="GR305" i="5"/>
  <c r="T305" i="5"/>
  <c r="EP301" i="5"/>
  <c r="EG301" i="5"/>
  <c r="DX301" i="5"/>
  <c r="FH301" i="5"/>
  <c r="K301" i="5"/>
  <c r="EY301" i="5"/>
  <c r="AC301" i="5"/>
  <c r="T295" i="5"/>
  <c r="IB295" i="5"/>
  <c r="HJ291" i="5"/>
  <c r="FZ291" i="5"/>
  <c r="T275" i="5"/>
  <c r="IG275" i="5"/>
  <c r="FZ275" i="5"/>
  <c r="HS275" i="5"/>
  <c r="EP275" i="5"/>
  <c r="IB275" i="5"/>
  <c r="AC275" i="5"/>
  <c r="BD269" i="5"/>
  <c r="DF269" i="5"/>
  <c r="AL269" i="5"/>
  <c r="IL267" i="5"/>
  <c r="DF267" i="5"/>
  <c r="CN267" i="5"/>
  <c r="AU267" i="5"/>
  <c r="EY253" i="5"/>
  <c r="GR253" i="5"/>
  <c r="IG253" i="5"/>
  <c r="IL249" i="5"/>
  <c r="CE249" i="5"/>
  <c r="BD241" i="5"/>
  <c r="AU241" i="5"/>
  <c r="FZ241" i="5"/>
  <c r="IB241" i="5"/>
  <c r="CW241" i="5"/>
  <c r="HA241" i="5"/>
  <c r="EP241" i="5"/>
  <c r="GR241" i="5"/>
  <c r="GI241" i="5"/>
  <c r="GI235" i="5"/>
  <c r="HA235" i="5"/>
  <c r="AU235" i="5"/>
  <c r="FH231" i="5"/>
  <c r="HS231" i="5"/>
  <c r="EG231" i="5"/>
  <c r="HS223" i="5"/>
  <c r="AU223" i="5"/>
  <c r="DO223" i="5"/>
  <c r="GI223" i="5"/>
  <c r="EP223" i="5"/>
  <c r="BD221" i="5"/>
  <c r="DX221" i="5"/>
  <c r="GI219" i="5"/>
  <c r="CN219" i="5"/>
  <c r="HS201" i="5"/>
  <c r="AC201" i="5"/>
  <c r="CN193" i="5"/>
  <c r="EY193" i="5"/>
  <c r="IG193" i="5"/>
  <c r="BD187" i="5"/>
  <c r="CN187" i="5"/>
  <c r="E347" i="5"/>
  <c r="H335" i="5"/>
  <c r="J335" i="5" s="1"/>
  <c r="J343" i="5"/>
  <c r="H180" i="5"/>
  <c r="I180" i="5" s="1"/>
  <c r="F335" i="5"/>
  <c r="E351" i="5"/>
  <c r="CV252" i="2"/>
  <c r="HI152" i="2"/>
  <c r="HZ313" i="2"/>
  <c r="E212" i="5"/>
  <c r="F339" i="5"/>
  <c r="H76" i="5"/>
  <c r="I76" i="5" s="1"/>
  <c r="H80" i="5"/>
  <c r="I80" i="5" s="1"/>
  <c r="H164" i="5"/>
  <c r="J164" i="5" s="1"/>
  <c r="E220" i="5"/>
  <c r="H323" i="5"/>
  <c r="M323" i="5" s="1"/>
  <c r="N323" i="5" s="1"/>
  <c r="H208" i="5"/>
  <c r="M208" i="5" s="1"/>
  <c r="N208" i="5" s="1"/>
  <c r="H8" i="5"/>
  <c r="I8" i="5" s="1"/>
  <c r="H72" i="5"/>
  <c r="J72" i="5" s="1"/>
  <c r="E176" i="5"/>
  <c r="E168" i="5"/>
  <c r="F180" i="5"/>
  <c r="F56" i="5"/>
  <c r="IL216" i="5"/>
  <c r="T206" i="5"/>
  <c r="CN218" i="5"/>
  <c r="K218" i="5"/>
  <c r="HS258" i="5"/>
  <c r="GR222" i="5"/>
  <c r="GI224" i="5"/>
  <c r="FZ222" i="5"/>
  <c r="HA218" i="5"/>
  <c r="CE218" i="5"/>
  <c r="CN196" i="5"/>
  <c r="AB141" i="2"/>
  <c r="F2" i="5"/>
  <c r="L99" i="3"/>
  <c r="DW57" i="2"/>
  <c r="AL206" i="5"/>
  <c r="GI202" i="5"/>
  <c r="IG214" i="5"/>
  <c r="EP216" i="5"/>
  <c r="HJ216" i="5"/>
  <c r="DF194" i="5"/>
  <c r="AC220" i="5"/>
  <c r="AL202" i="5"/>
  <c r="AC212" i="5"/>
  <c r="EP244" i="5"/>
  <c r="HJ244" i="5"/>
  <c r="HJ196" i="5"/>
  <c r="HJ218" i="5"/>
  <c r="AB11" i="2"/>
  <c r="E235" i="5"/>
  <c r="F204" i="5"/>
  <c r="E339" i="5"/>
  <c r="F156" i="5"/>
  <c r="E310" i="5"/>
  <c r="E160" i="5"/>
  <c r="E4" i="5"/>
  <c r="G66" i="2"/>
  <c r="H66" i="2" s="1"/>
  <c r="E72" i="5"/>
  <c r="E84" i="5"/>
  <c r="E152" i="5"/>
  <c r="E144" i="5"/>
  <c r="H172" i="5"/>
  <c r="M172" i="5" s="1"/>
  <c r="O172" i="5" s="1"/>
  <c r="H243" i="5"/>
  <c r="J243" i="5" s="1"/>
  <c r="E239" i="5"/>
  <c r="F351" i="5"/>
  <c r="H355" i="5"/>
  <c r="M355" i="5" s="1"/>
  <c r="N355" i="5" s="1"/>
  <c r="FZ294" i="5"/>
  <c r="J68" i="5"/>
  <c r="BV224" i="5"/>
  <c r="FZ206" i="5"/>
  <c r="CN216" i="5"/>
  <c r="DO200" i="5"/>
  <c r="DO194" i="5"/>
  <c r="DF196" i="5"/>
  <c r="GI200" i="5"/>
  <c r="F76" i="5"/>
  <c r="DX198" i="5"/>
  <c r="E312" i="2"/>
  <c r="HZ67" i="2"/>
  <c r="H56" i="5"/>
  <c r="M56" i="5" s="1"/>
  <c r="E323" i="5"/>
  <c r="H4" i="5"/>
  <c r="I4" i="5" s="1"/>
  <c r="H152" i="5"/>
  <c r="J152" i="5" s="1"/>
  <c r="H144" i="5"/>
  <c r="J144" i="5" s="1"/>
  <c r="HS202" i="5"/>
  <c r="IL224" i="5"/>
  <c r="K224" i="5"/>
  <c r="HS196" i="5"/>
  <c r="FZ208" i="5"/>
  <c r="BV194" i="5"/>
  <c r="AU198" i="5"/>
  <c r="IL220" i="5"/>
  <c r="BV218" i="5"/>
  <c r="F112" i="5"/>
  <c r="BL256" i="2"/>
  <c r="J100" i="2"/>
  <c r="J187" i="2"/>
  <c r="H191" i="5"/>
  <c r="I191" i="5" s="1"/>
  <c r="AB228" i="2"/>
  <c r="H212" i="5"/>
  <c r="M212" i="5" s="1"/>
  <c r="H204" i="5"/>
  <c r="M204" i="5" s="1"/>
  <c r="Q204" i="5" s="1"/>
  <c r="S204" i="5" s="1"/>
  <c r="G296" i="2"/>
  <c r="H296" i="2" s="1"/>
  <c r="F8" i="5"/>
  <c r="F216" i="5"/>
  <c r="H160" i="5"/>
  <c r="I160" i="5" s="1"/>
  <c r="E68" i="5"/>
  <c r="H99" i="5"/>
  <c r="I99" i="5" s="1"/>
  <c r="E20" i="5"/>
  <c r="H48" i="5"/>
  <c r="I48" i="5" s="1"/>
  <c r="M68" i="5"/>
  <c r="N68" i="5" s="1"/>
  <c r="E80" i="5"/>
  <c r="H112" i="5"/>
  <c r="M112" i="5" s="1"/>
  <c r="H147" i="5"/>
  <c r="M147" i="5" s="1"/>
  <c r="Q147" i="5" s="1"/>
  <c r="R147" i="5" s="1"/>
  <c r="H155" i="5"/>
  <c r="I155" i="5" s="1"/>
  <c r="E164" i="5"/>
  <c r="H184" i="5"/>
  <c r="M184" i="5" s="1"/>
  <c r="O184" i="5" s="1"/>
  <c r="E216" i="5"/>
  <c r="E250" i="5"/>
  <c r="G287" i="2"/>
  <c r="I287" i="2" s="1"/>
  <c r="H239" i="5"/>
  <c r="M239" i="5" s="1"/>
  <c r="N239" i="5" s="1"/>
  <c r="E262" i="5"/>
  <c r="G303" i="2"/>
  <c r="H303" i="2" s="1"/>
  <c r="G307" i="2"/>
  <c r="L307" i="2" s="1"/>
  <c r="M307" i="2" s="1"/>
  <c r="G311" i="2"/>
  <c r="H311" i="2" s="1"/>
  <c r="E343" i="5"/>
  <c r="M343" i="5"/>
  <c r="N343" i="5" s="1"/>
  <c r="E355" i="5"/>
  <c r="H2" i="5"/>
  <c r="M2" i="5" s="1"/>
  <c r="N2" i="5" s="1"/>
  <c r="S213" i="2"/>
  <c r="HJ220" i="5"/>
  <c r="HA194" i="5"/>
  <c r="AL200" i="5"/>
  <c r="HR81" i="2"/>
  <c r="T202" i="5"/>
  <c r="AU196" i="5"/>
  <c r="DF220" i="5"/>
  <c r="CE206" i="5"/>
  <c r="HS238" i="5"/>
  <c r="FQ258" i="5"/>
  <c r="HJ202" i="5"/>
  <c r="T190" i="5"/>
  <c r="CE208" i="5"/>
  <c r="CE192" i="5"/>
  <c r="AL192" i="5"/>
  <c r="AU190" i="5"/>
  <c r="DO220" i="5"/>
  <c r="AC206" i="5"/>
  <c r="F68" i="5"/>
  <c r="FH222" i="5"/>
  <c r="F79" i="5"/>
  <c r="F147" i="5"/>
  <c r="E311" i="2"/>
  <c r="E66" i="2"/>
  <c r="H143" i="5"/>
  <c r="I143" i="5" s="1"/>
  <c r="F191" i="5"/>
  <c r="E207" i="5"/>
  <c r="E208" i="5"/>
  <c r="H347" i="5"/>
  <c r="M347" i="5" s="1"/>
  <c r="N347" i="5" s="1"/>
  <c r="F231" i="5"/>
  <c r="H286" i="5"/>
  <c r="I286" i="5" s="1"/>
  <c r="H254" i="5"/>
  <c r="J254" i="5" s="1"/>
  <c r="E99" i="5"/>
  <c r="E71" i="5"/>
  <c r="H84" i="5"/>
  <c r="I84" i="5" s="1"/>
  <c r="H87" i="5"/>
  <c r="I87" i="5" s="1"/>
  <c r="E92" i="5"/>
  <c r="H127" i="2"/>
  <c r="H148" i="5"/>
  <c r="I148" i="5" s="1"/>
  <c r="H176" i="5"/>
  <c r="M176" i="5" s="1"/>
  <c r="O176" i="5" s="1"/>
  <c r="H168" i="5"/>
  <c r="J168" i="5" s="1"/>
  <c r="E167" i="5"/>
  <c r="G308" i="2"/>
  <c r="I308" i="2" s="1"/>
  <c r="G312" i="2"/>
  <c r="L312" i="2" s="1"/>
  <c r="N312" i="2" s="1"/>
  <c r="BV200" i="5"/>
  <c r="FH220" i="5"/>
  <c r="IL258" i="5"/>
  <c r="AC222" i="5"/>
  <c r="K194" i="5"/>
  <c r="CE194" i="5"/>
  <c r="K206" i="5"/>
  <c r="AL224" i="5"/>
  <c r="DF200" i="5"/>
  <c r="K204" i="5"/>
  <c r="FZ216" i="5"/>
  <c r="DX216" i="5"/>
  <c r="DF204" i="5"/>
  <c r="HA266" i="5"/>
  <c r="CN248" i="5"/>
  <c r="DF212" i="5"/>
  <c r="IG236" i="5"/>
  <c r="F148" i="5"/>
  <c r="E296" i="2"/>
  <c r="HZ71" i="2"/>
  <c r="HZ17" i="2"/>
  <c r="S165" i="2"/>
  <c r="GZ153" i="2"/>
  <c r="EO173" i="2"/>
  <c r="CD149" i="2"/>
  <c r="DE177" i="2"/>
  <c r="BU113" i="2"/>
  <c r="DW297" i="2"/>
  <c r="CD217" i="2"/>
  <c r="EF97" i="2"/>
  <c r="HJ344" i="5"/>
  <c r="GQ273" i="2"/>
  <c r="DN177" i="2"/>
  <c r="DO340" i="5"/>
  <c r="CD117" i="2"/>
  <c r="HR265" i="2"/>
  <c r="EO249" i="2"/>
  <c r="AK301" i="2"/>
  <c r="AK169" i="2"/>
  <c r="EO101" i="2"/>
  <c r="BL225" i="2"/>
  <c r="IN81" i="2"/>
  <c r="AB177" i="2"/>
  <c r="GQ229" i="2"/>
  <c r="HR241" i="2"/>
  <c r="GH101" i="2"/>
  <c r="DW161" i="2"/>
  <c r="FP193" i="2"/>
  <c r="HI169" i="2"/>
  <c r="IN229" i="2"/>
  <c r="BC125" i="2"/>
  <c r="T316" i="5"/>
  <c r="DE125" i="2"/>
  <c r="CD97" i="2"/>
  <c r="EF89" i="2"/>
  <c r="BL113" i="2"/>
  <c r="BL336" i="2"/>
  <c r="CV145" i="2"/>
  <c r="AT165" i="2"/>
  <c r="EX241" i="2"/>
  <c r="GZ213" i="2"/>
  <c r="FY97" i="2"/>
  <c r="HI229" i="2"/>
  <c r="J277" i="2"/>
  <c r="FP277" i="2"/>
  <c r="DW157" i="2"/>
  <c r="EF301" i="2"/>
  <c r="IG344" i="5"/>
  <c r="T334" i="5"/>
  <c r="BL38" i="2"/>
  <c r="S117" i="2"/>
  <c r="BL145" i="2"/>
  <c r="GQ213" i="2"/>
  <c r="EX217" i="2"/>
  <c r="CV81" i="2"/>
  <c r="AB301" i="2"/>
  <c r="EF217" i="2"/>
  <c r="DO290" i="5"/>
  <c r="CN308" i="5"/>
  <c r="K308" i="5"/>
  <c r="FY145" i="2"/>
  <c r="DW145" i="2"/>
  <c r="IN301" i="2"/>
  <c r="GH301" i="2"/>
  <c r="FY293" i="2"/>
  <c r="S293" i="2"/>
  <c r="FP293" i="2"/>
  <c r="CM293" i="2"/>
  <c r="EO293" i="2"/>
  <c r="HR269" i="2"/>
  <c r="CM269" i="2"/>
  <c r="S261" i="2"/>
  <c r="EX261" i="2"/>
  <c r="BU261" i="2"/>
  <c r="HR261" i="2"/>
  <c r="HR249" i="2"/>
  <c r="FP249" i="2"/>
  <c r="J249" i="2"/>
  <c r="CD249" i="2"/>
  <c r="FY233" i="2"/>
  <c r="HI233" i="2"/>
  <c r="CD233" i="2"/>
  <c r="EX233" i="2"/>
  <c r="FY225" i="2"/>
  <c r="GZ225" i="2"/>
  <c r="FP221" i="2"/>
  <c r="EO221" i="2"/>
  <c r="J221" i="2"/>
  <c r="EX221" i="2"/>
  <c r="HR221" i="2"/>
  <c r="EF213" i="2"/>
  <c r="FY213" i="2"/>
  <c r="CD213" i="2"/>
  <c r="GH205" i="2"/>
  <c r="DW205" i="2"/>
  <c r="FY205" i="2"/>
  <c r="AT205" i="2"/>
  <c r="CD205" i="2"/>
  <c r="HI205" i="2"/>
  <c r="GH185" i="2"/>
  <c r="IN185" i="2"/>
  <c r="DN185" i="2"/>
  <c r="FG173" i="2"/>
  <c r="EF173" i="2"/>
  <c r="DW169" i="2"/>
  <c r="HR169" i="2"/>
  <c r="AB169" i="2"/>
  <c r="GH161" i="2"/>
  <c r="EF161" i="2"/>
  <c r="CM161" i="2"/>
  <c r="AB161" i="2"/>
  <c r="CV157" i="2"/>
  <c r="BU157" i="2"/>
  <c r="FY117" i="2"/>
  <c r="EO117" i="2"/>
  <c r="HJ356" i="5"/>
  <c r="HS356" i="5"/>
  <c r="BV356" i="5"/>
  <c r="CE342" i="5"/>
  <c r="BV342" i="5"/>
  <c r="AL342" i="5"/>
  <c r="DF342" i="5"/>
  <c r="K334" i="5"/>
  <c r="EY334" i="5"/>
  <c r="HS334" i="5"/>
  <c r="FZ334" i="5"/>
  <c r="BV330" i="5"/>
  <c r="T330" i="5"/>
  <c r="IL324" i="5"/>
  <c r="CE324" i="5"/>
  <c r="DX294" i="5"/>
  <c r="AL294" i="5"/>
  <c r="T294" i="5"/>
  <c r="CW288" i="5"/>
  <c r="IG288" i="5"/>
  <c r="IB288" i="5"/>
  <c r="AC256" i="5"/>
  <c r="DF256" i="5"/>
  <c r="EP256" i="5"/>
  <c r="HS254" i="5"/>
  <c r="T254" i="5"/>
  <c r="HS250" i="5"/>
  <c r="AL250" i="5"/>
  <c r="CE250" i="5"/>
  <c r="BD250" i="5"/>
  <c r="T250" i="5"/>
  <c r="HS232" i="5"/>
  <c r="HJ232" i="5"/>
  <c r="FZ232" i="5"/>
  <c r="AC232" i="5"/>
  <c r="IB228" i="5"/>
  <c r="K228" i="5"/>
  <c r="HJ296" i="5"/>
  <c r="BV294" i="5"/>
  <c r="GR332" i="5"/>
  <c r="BL153" i="2"/>
  <c r="AL238" i="5"/>
  <c r="EY308" i="5"/>
  <c r="BL241" i="2"/>
  <c r="BL348" i="2"/>
  <c r="GZ145" i="2"/>
  <c r="EX117" i="2"/>
  <c r="DN165" i="2"/>
  <c r="DW293" i="2"/>
  <c r="GQ261" i="2"/>
  <c r="FG241" i="2"/>
  <c r="GQ221" i="2"/>
  <c r="GQ205" i="2"/>
  <c r="EX257" i="2"/>
  <c r="CD229" i="2"/>
  <c r="EX205" i="2"/>
  <c r="DN306" i="2"/>
  <c r="AB225" i="2"/>
  <c r="EO193" i="2"/>
  <c r="HI97" i="2"/>
  <c r="FP205" i="2"/>
  <c r="J193" i="2"/>
  <c r="HI277" i="2"/>
  <c r="AB249" i="2"/>
  <c r="FP213" i="2"/>
  <c r="FG81" i="2"/>
  <c r="EF289" i="2"/>
  <c r="IN289" i="2"/>
  <c r="K340" i="5"/>
  <c r="BD230" i="5"/>
  <c r="HJ250" i="5"/>
  <c r="CN228" i="5"/>
  <c r="DX342" i="5"/>
  <c r="EY228" i="5"/>
  <c r="FQ250" i="5"/>
  <c r="AL288" i="5"/>
  <c r="AL230" i="5"/>
  <c r="FP269" i="2"/>
  <c r="BM334" i="5"/>
  <c r="DW348" i="2"/>
  <c r="BU297" i="2"/>
  <c r="FP297" i="2"/>
  <c r="AK297" i="2"/>
  <c r="EF281" i="2"/>
  <c r="AT281" i="2"/>
  <c r="S281" i="2"/>
  <c r="DE281" i="2"/>
  <c r="GH281" i="2"/>
  <c r="DW273" i="2"/>
  <c r="DN273" i="2"/>
  <c r="BC265" i="2"/>
  <c r="IN265" i="2"/>
  <c r="FP265" i="2"/>
  <c r="DE265" i="2"/>
  <c r="EF265" i="2"/>
  <c r="S257" i="2"/>
  <c r="EF257" i="2"/>
  <c r="BU257" i="2"/>
  <c r="HI253" i="2"/>
  <c r="AT253" i="2"/>
  <c r="HR253" i="2"/>
  <c r="IN245" i="2"/>
  <c r="AK245" i="2"/>
  <c r="HR245" i="2"/>
  <c r="BC229" i="2"/>
  <c r="FY229" i="2"/>
  <c r="AK209" i="2"/>
  <c r="HR209" i="2"/>
  <c r="AB209" i="2"/>
  <c r="DE201" i="2"/>
  <c r="AK201" i="2"/>
  <c r="AK181" i="2"/>
  <c r="HR181" i="2"/>
  <c r="BL177" i="2"/>
  <c r="DW177" i="2"/>
  <c r="CV177" i="2"/>
  <c r="FY165" i="2"/>
  <c r="BU165" i="2"/>
  <c r="FP165" i="2"/>
  <c r="CV153" i="2"/>
  <c r="EX153" i="2"/>
  <c r="FG153" i="2"/>
  <c r="FG149" i="2"/>
  <c r="DW149" i="2"/>
  <c r="HI141" i="2"/>
  <c r="HR141" i="2"/>
  <c r="AK141" i="2"/>
  <c r="EX141" i="2"/>
  <c r="BL125" i="2"/>
  <c r="IN125" i="2"/>
  <c r="S113" i="2"/>
  <c r="CM113" i="2"/>
  <c r="GH113" i="2"/>
  <c r="DE113" i="2"/>
  <c r="AB113" i="2"/>
  <c r="GZ101" i="2"/>
  <c r="BU101" i="2"/>
  <c r="CV101" i="2"/>
  <c r="FP97" i="2"/>
  <c r="AT97" i="2"/>
  <c r="AK97" i="2"/>
  <c r="DN97" i="2"/>
  <c r="J81" i="2"/>
  <c r="AK81" i="2"/>
  <c r="GQ81" i="2"/>
  <c r="FY81" i="2"/>
  <c r="BC77" i="2"/>
  <c r="EX77" i="2"/>
  <c r="DE77" i="2"/>
  <c r="AB77" i="2"/>
  <c r="HR77" i="2"/>
  <c r="CV3" i="2"/>
  <c r="DE3" i="2"/>
  <c r="EF3" i="2"/>
  <c r="AT3" i="2"/>
  <c r="EF38" i="2"/>
  <c r="J38" i="2"/>
  <c r="FG38" i="2"/>
  <c r="CV38" i="2"/>
  <c r="EF18" i="2"/>
  <c r="DN18" i="2"/>
  <c r="BD336" i="5"/>
  <c r="EY336" i="5"/>
  <c r="IB336" i="5"/>
  <c r="IG306" i="5"/>
  <c r="EY306" i="5"/>
  <c r="CE258" i="5"/>
  <c r="DF258" i="5"/>
  <c r="DX258" i="5"/>
  <c r="FZ258" i="5"/>
  <c r="BV240" i="5"/>
  <c r="EP240" i="5"/>
  <c r="IG238" i="5"/>
  <c r="GR238" i="5"/>
  <c r="CE234" i="5"/>
  <c r="HJ234" i="5"/>
  <c r="BV234" i="5"/>
  <c r="HS226" i="5"/>
  <c r="EY226" i="5"/>
  <c r="BL101" i="2"/>
  <c r="K294" i="5"/>
  <c r="BM294" i="5"/>
  <c r="DF344" i="5"/>
  <c r="BL161" i="2"/>
  <c r="AU310" i="5"/>
  <c r="BL85" i="2"/>
  <c r="BC340" i="2"/>
  <c r="K344" i="5"/>
  <c r="EY244" i="5"/>
  <c r="IN340" i="2"/>
  <c r="HA258" i="5"/>
  <c r="IG308" i="5"/>
  <c r="BC38" i="2"/>
  <c r="IN113" i="2"/>
  <c r="J149" i="2"/>
  <c r="GH145" i="2"/>
  <c r="AB213" i="2"/>
  <c r="HR161" i="2"/>
  <c r="GQ281" i="2"/>
  <c r="CM253" i="2"/>
  <c r="DW233" i="2"/>
  <c r="DW217" i="2"/>
  <c r="GQ177" i="2"/>
  <c r="DN293" i="2"/>
  <c r="EX253" i="2"/>
  <c r="HR225" i="2"/>
  <c r="DE348" i="2"/>
  <c r="AT93" i="2"/>
  <c r="GZ81" i="2"/>
  <c r="AK213" i="2"/>
  <c r="DE245" i="2"/>
  <c r="DE289" i="2"/>
  <c r="EO141" i="2"/>
  <c r="J265" i="2"/>
  <c r="CM157" i="2"/>
  <c r="FG113" i="2"/>
  <c r="AK77" i="2"/>
  <c r="CM165" i="2"/>
  <c r="DW173" i="2"/>
  <c r="BU217" i="2"/>
  <c r="HR3" i="2"/>
  <c r="FG253" i="2"/>
  <c r="CD193" i="2"/>
  <c r="EF229" i="2"/>
  <c r="DN3" i="2"/>
  <c r="IN233" i="2"/>
  <c r="IL308" i="5"/>
  <c r="HS240" i="5"/>
  <c r="HA254" i="5"/>
  <c r="CE316" i="5"/>
  <c r="GR228" i="5"/>
  <c r="GR330" i="5"/>
  <c r="HA250" i="5"/>
  <c r="GI342" i="5"/>
  <c r="BV244" i="5"/>
  <c r="EP238" i="5"/>
  <c r="IG224" i="5"/>
  <c r="HS224" i="5"/>
  <c r="BC169" i="2"/>
  <c r="HR101" i="2"/>
  <c r="FP301" i="2"/>
  <c r="CV301" i="2"/>
  <c r="S265" i="2"/>
  <c r="BC261" i="2"/>
  <c r="IN209" i="2"/>
  <c r="CW2" i="5"/>
  <c r="J151" i="2"/>
  <c r="FG39" i="2"/>
  <c r="GQ235" i="2"/>
  <c r="AB115" i="2"/>
  <c r="IN297" i="2"/>
  <c r="J297" i="2"/>
  <c r="S297" i="2"/>
  <c r="AB297" i="2"/>
  <c r="GZ297" i="2"/>
  <c r="CM297" i="2"/>
  <c r="HI297" i="2"/>
  <c r="GQ289" i="2"/>
  <c r="EX289" i="2"/>
  <c r="J289" i="2"/>
  <c r="FG289" i="2"/>
  <c r="DW289" i="2"/>
  <c r="AB289" i="2"/>
  <c r="GH289" i="2"/>
  <c r="CV277" i="2"/>
  <c r="GH277" i="2"/>
  <c r="DW277" i="2"/>
  <c r="CV245" i="2"/>
  <c r="BC245" i="2"/>
  <c r="BU241" i="2"/>
  <c r="IN241" i="2"/>
  <c r="S241" i="2"/>
  <c r="AB233" i="2"/>
  <c r="S233" i="2"/>
  <c r="BC233" i="2"/>
  <c r="IN213" i="2"/>
  <c r="BC213" i="2"/>
  <c r="BC189" i="2"/>
  <c r="BL189" i="2"/>
  <c r="IN173" i="2"/>
  <c r="BL173" i="2"/>
  <c r="BC165" i="2"/>
  <c r="IN165" i="2"/>
  <c r="GH149" i="2"/>
  <c r="CM149" i="2"/>
  <c r="BC149" i="2"/>
  <c r="BC137" i="2"/>
  <c r="S137" i="2"/>
  <c r="S105" i="2"/>
  <c r="IN105" i="2"/>
  <c r="BC105" i="2"/>
  <c r="AB97" i="2"/>
  <c r="BC97" i="2"/>
  <c r="S97" i="2"/>
  <c r="FG97" i="2"/>
  <c r="FY89" i="2"/>
  <c r="IN89" i="2"/>
  <c r="CM77" i="2"/>
  <c r="IN77" i="2"/>
  <c r="IN69" i="2"/>
  <c r="BC69" i="2"/>
  <c r="DW65" i="2"/>
  <c r="S65" i="2"/>
  <c r="GZ57" i="2"/>
  <c r="BL57" i="2"/>
  <c r="BU57" i="2"/>
  <c r="BC49" i="2"/>
  <c r="BL49" i="2"/>
  <c r="GH348" i="2"/>
  <c r="CV348" i="2"/>
  <c r="GZ348" i="2"/>
  <c r="FG348" i="2"/>
  <c r="CD348" i="2"/>
  <c r="J348" i="2"/>
  <c r="FH350" i="5"/>
  <c r="EP350" i="5"/>
  <c r="EY350" i="5"/>
  <c r="CE350" i="5"/>
  <c r="BM344" i="5"/>
  <c r="EG344" i="5"/>
  <c r="AU344" i="5"/>
  <c r="CE344" i="5"/>
  <c r="IB344" i="5"/>
  <c r="AC344" i="5"/>
  <c r="FH344" i="5"/>
  <c r="FQ344" i="5"/>
  <c r="BD344" i="5"/>
  <c r="EG340" i="5"/>
  <c r="CW340" i="5"/>
  <c r="GI340" i="5"/>
  <c r="BM340" i="5"/>
  <c r="AC340" i="5"/>
  <c r="AU340" i="5"/>
  <c r="HS340" i="5"/>
  <c r="IG340" i="5"/>
  <c r="IL340" i="5"/>
  <c r="DX340" i="5"/>
  <c r="GR340" i="5"/>
  <c r="HJ340" i="5"/>
  <c r="CW338" i="5"/>
  <c r="BV338" i="5"/>
  <c r="BD338" i="5"/>
  <c r="T338" i="5"/>
  <c r="AU338" i="5"/>
  <c r="AL338" i="5"/>
  <c r="DX338" i="5"/>
  <c r="IL338" i="5"/>
  <c r="HJ338" i="5"/>
  <c r="CN338" i="5"/>
  <c r="FZ338" i="5"/>
  <c r="GI338" i="5"/>
  <c r="IB338" i="5"/>
  <c r="DF338" i="5"/>
  <c r="HS338" i="5"/>
  <c r="IG338" i="5"/>
  <c r="AC338" i="5"/>
  <c r="CW332" i="5"/>
  <c r="BM332" i="5"/>
  <c r="GI332" i="5"/>
  <c r="EP332" i="5"/>
  <c r="CN332" i="5"/>
  <c r="HA332" i="5"/>
  <c r="IG332" i="5"/>
  <c r="AL332" i="5"/>
  <c r="EY332" i="5"/>
  <c r="DO332" i="5"/>
  <c r="K332" i="5"/>
  <c r="BD332" i="5"/>
  <c r="DF332" i="5"/>
  <c r="DX332" i="5"/>
  <c r="AC332" i="5"/>
  <c r="IL332" i="5"/>
  <c r="BM324" i="5"/>
  <c r="CN324" i="5"/>
  <c r="AC324" i="5"/>
  <c r="HJ324" i="5"/>
  <c r="T324" i="5"/>
  <c r="HJ312" i="5"/>
  <c r="EY312" i="5"/>
  <c r="K312" i="5"/>
  <c r="HA308" i="5"/>
  <c r="FQ308" i="5"/>
  <c r="IB308" i="5"/>
  <c r="DO308" i="5"/>
  <c r="EP308" i="5"/>
  <c r="AL308" i="5"/>
  <c r="AL306" i="5"/>
  <c r="EP306" i="5"/>
  <c r="EY302" i="5"/>
  <c r="AC302" i="5"/>
  <c r="CN302" i="5"/>
  <c r="EP302" i="5"/>
  <c r="K302" i="5"/>
  <c r="FQ300" i="5"/>
  <c r="CW300" i="5"/>
  <c r="EY300" i="5"/>
  <c r="BV300" i="5"/>
  <c r="CN300" i="5"/>
  <c r="IG300" i="5"/>
  <c r="CE300" i="5"/>
  <c r="HS300" i="5"/>
  <c r="CW296" i="5"/>
  <c r="AU296" i="5"/>
  <c r="IB296" i="5"/>
  <c r="EP296" i="5"/>
  <c r="IL296" i="5"/>
  <c r="IG292" i="5"/>
  <c r="BM292" i="5"/>
  <c r="IL292" i="5"/>
  <c r="HS292" i="5"/>
  <c r="EP292" i="5"/>
  <c r="DO292" i="5"/>
  <c r="AU286" i="5"/>
  <c r="CN286" i="5"/>
  <c r="EG286" i="5"/>
  <c r="HJ286" i="5"/>
  <c r="IL282" i="5"/>
  <c r="GR282" i="5"/>
  <c r="HJ262" i="5"/>
  <c r="IG262" i="5"/>
  <c r="CE262" i="5"/>
  <c r="IB262" i="5"/>
  <c r="AL258" i="5"/>
  <c r="DO258" i="5"/>
  <c r="AU258" i="5"/>
  <c r="GI258" i="5"/>
  <c r="BD258" i="5"/>
  <c r="IG258" i="5"/>
  <c r="AC258" i="5"/>
  <c r="EG258" i="5"/>
  <c r="EY258" i="5"/>
  <c r="HJ258" i="5"/>
  <c r="T258" i="5"/>
  <c r="GR258" i="5"/>
  <c r="BV258" i="5"/>
  <c r="HJ254" i="5"/>
  <c r="BV254" i="5"/>
  <c r="FZ254" i="5"/>
  <c r="GI254" i="5"/>
  <c r="AU254" i="5"/>
  <c r="EP254" i="5"/>
  <c r="EY254" i="5"/>
  <c r="IL254" i="5"/>
  <c r="DO254" i="5"/>
  <c r="CW254" i="5"/>
  <c r="DF254" i="5"/>
  <c r="CE254" i="5"/>
  <c r="AC254" i="5"/>
  <c r="IB254" i="5"/>
  <c r="FQ254" i="5"/>
  <c r="BD254" i="5"/>
  <c r="BM254" i="5"/>
  <c r="FH254" i="5"/>
  <c r="GR254" i="5"/>
  <c r="FQ252" i="5"/>
  <c r="IG252" i="5"/>
  <c r="BM252" i="5"/>
  <c r="EY252" i="5"/>
  <c r="K252" i="5"/>
  <c r="EP252" i="5"/>
  <c r="HA252" i="5"/>
  <c r="AC252" i="5"/>
  <c r="DO252" i="5"/>
  <c r="IL252" i="5"/>
  <c r="DF252" i="5"/>
  <c r="CW252" i="5"/>
  <c r="CE252" i="5"/>
  <c r="BV252" i="5"/>
  <c r="DX252" i="5"/>
  <c r="AU252" i="5"/>
  <c r="GR252" i="5"/>
  <c r="GI252" i="5"/>
  <c r="FZ252" i="5"/>
  <c r="AL252" i="5"/>
  <c r="CN252" i="5"/>
  <c r="BD252" i="5"/>
  <c r="FH252" i="5"/>
  <c r="IB252" i="5"/>
  <c r="IB248" i="5"/>
  <c r="EY248" i="5"/>
  <c r="DO248" i="5"/>
  <c r="AU248" i="5"/>
  <c r="HJ248" i="5"/>
  <c r="AC248" i="5"/>
  <c r="FH248" i="5"/>
  <c r="CW248" i="5"/>
  <c r="K248" i="5"/>
  <c r="HS248" i="5"/>
  <c r="FQ248" i="5"/>
  <c r="DF248" i="5"/>
  <c r="IG248" i="5"/>
  <c r="BD248" i="5"/>
  <c r="FZ248" i="5"/>
  <c r="GI248" i="5"/>
  <c r="BV248" i="5"/>
  <c r="IL248" i="5"/>
  <c r="EP248" i="5"/>
  <c r="EG248" i="5"/>
  <c r="CE248" i="5"/>
  <c r="HA248" i="5"/>
  <c r="K244" i="5"/>
  <c r="BM244" i="5"/>
  <c r="HA244" i="5"/>
  <c r="CW244" i="5"/>
  <c r="AC244" i="5"/>
  <c r="EG244" i="5"/>
  <c r="HS244" i="5"/>
  <c r="AL244" i="5"/>
  <c r="FH244" i="5"/>
  <c r="FQ244" i="5"/>
  <c r="FZ244" i="5"/>
  <c r="DO244" i="5"/>
  <c r="DX244" i="5"/>
  <c r="GR244" i="5"/>
  <c r="T244" i="5"/>
  <c r="IG244" i="5"/>
  <c r="CE244" i="5"/>
  <c r="IL244" i="5"/>
  <c r="AU244" i="5"/>
  <c r="CN244" i="5"/>
  <c r="BD244" i="5"/>
  <c r="K240" i="5"/>
  <c r="FZ240" i="5"/>
  <c r="BM240" i="5"/>
  <c r="HA240" i="5"/>
  <c r="EY240" i="5"/>
  <c r="CW240" i="5"/>
  <c r="FQ240" i="5"/>
  <c r="IB240" i="5"/>
  <c r="GI240" i="5"/>
  <c r="AC240" i="5"/>
  <c r="DF240" i="5"/>
  <c r="IG240" i="5"/>
  <c r="EG240" i="5"/>
  <c r="BD240" i="5"/>
  <c r="GR240" i="5"/>
  <c r="HJ240" i="5"/>
  <c r="DO240" i="5"/>
  <c r="IL240" i="5"/>
  <c r="FH240" i="5"/>
  <c r="AU240" i="5"/>
  <c r="CW236" i="5"/>
  <c r="HA236" i="5"/>
  <c r="BM236" i="5"/>
  <c r="EP236" i="5"/>
  <c r="DO236" i="5"/>
  <c r="AL236" i="5"/>
  <c r="HS236" i="5"/>
  <c r="DF236" i="5"/>
  <c r="FQ236" i="5"/>
  <c r="FH236" i="5"/>
  <c r="CE236" i="5"/>
  <c r="AC236" i="5"/>
  <c r="EY236" i="5"/>
  <c r="EG236" i="5"/>
  <c r="HJ236" i="5"/>
  <c r="K236" i="5"/>
  <c r="IB236" i="5"/>
  <c r="GI236" i="5"/>
  <c r="IL236" i="5"/>
  <c r="BD236" i="5"/>
  <c r="FZ236" i="5"/>
  <c r="T236" i="5"/>
  <c r="GR236" i="5"/>
  <c r="AU236" i="5"/>
  <c r="EP232" i="5"/>
  <c r="FQ232" i="5"/>
  <c r="EG232" i="5"/>
  <c r="BM232" i="5"/>
  <c r="DO232" i="5"/>
  <c r="IG232" i="5"/>
  <c r="BD232" i="5"/>
  <c r="IL232" i="5"/>
  <c r="BV232" i="5"/>
  <c r="GR232" i="5"/>
  <c r="T232" i="5"/>
  <c r="DF232" i="5"/>
  <c r="K232" i="5"/>
  <c r="CN232" i="5"/>
  <c r="GI232" i="5"/>
  <c r="HA232" i="5"/>
  <c r="AL232" i="5"/>
  <c r="CE232" i="5"/>
  <c r="K230" i="5"/>
  <c r="HA230" i="5"/>
  <c r="BM230" i="5"/>
  <c r="FQ230" i="5"/>
  <c r="CN230" i="5"/>
  <c r="DO230" i="5"/>
  <c r="EG230" i="5"/>
  <c r="IB230" i="5"/>
  <c r="AU230" i="5"/>
  <c r="IL230" i="5"/>
  <c r="BV230" i="5"/>
  <c r="CW230" i="5"/>
  <c r="HS230" i="5"/>
  <c r="GI230" i="5"/>
  <c r="HJ230" i="5"/>
  <c r="DX230" i="5"/>
  <c r="GR230" i="5"/>
  <c r="EP230" i="5"/>
  <c r="DF230" i="5"/>
  <c r="IG230" i="5"/>
  <c r="EY230" i="5"/>
  <c r="AL226" i="5"/>
  <c r="EG226" i="5"/>
  <c r="CW226" i="5"/>
  <c r="FH226" i="5"/>
  <c r="AC226" i="5"/>
  <c r="HA226" i="5"/>
  <c r="DO226" i="5"/>
  <c r="T226" i="5"/>
  <c r="IB226" i="5"/>
  <c r="AU226" i="5"/>
  <c r="FZ226" i="5"/>
  <c r="GR226" i="5"/>
  <c r="IL226" i="5"/>
  <c r="GI226" i="5"/>
  <c r="DX226" i="5"/>
  <c r="K226" i="5"/>
  <c r="BM226" i="5"/>
  <c r="EP226" i="5"/>
  <c r="CE226" i="5"/>
  <c r="IG226" i="5"/>
  <c r="CN226" i="5"/>
  <c r="BD226" i="5"/>
  <c r="BD222" i="5"/>
  <c r="HA222" i="5"/>
  <c r="BM222" i="5"/>
  <c r="FQ222" i="5"/>
  <c r="CW222" i="5"/>
  <c r="CN222" i="5"/>
  <c r="IB222" i="5"/>
  <c r="AU222" i="5"/>
  <c r="DO222" i="5"/>
  <c r="EG222" i="5"/>
  <c r="GI222" i="5"/>
  <c r="IL222" i="5"/>
  <c r="BV222" i="5"/>
  <c r="EP222" i="5"/>
  <c r="T222" i="5"/>
  <c r="DX222" i="5"/>
  <c r="IG222" i="5"/>
  <c r="DF218" i="5"/>
  <c r="EG218" i="5"/>
  <c r="CW218" i="5"/>
  <c r="FQ218" i="5"/>
  <c r="FH218" i="5"/>
  <c r="AC218" i="5"/>
  <c r="BM218" i="5"/>
  <c r="DO218" i="5"/>
  <c r="T218" i="5"/>
  <c r="GI218" i="5"/>
  <c r="FZ218" i="5"/>
  <c r="IL218" i="5"/>
  <c r="EP218" i="5"/>
  <c r="DX218" i="5"/>
  <c r="BD218" i="5"/>
  <c r="IB218" i="5"/>
  <c r="HS218" i="5"/>
  <c r="IG218" i="5"/>
  <c r="GR218" i="5"/>
  <c r="DF214" i="5"/>
  <c r="HA214" i="5"/>
  <c r="AU214" i="5"/>
  <c r="IB214" i="5"/>
  <c r="EP214" i="5"/>
  <c r="BV210" i="5"/>
  <c r="DX210" i="5"/>
  <c r="IG210" i="5"/>
  <c r="T210" i="5"/>
  <c r="FH210" i="5"/>
  <c r="IL210" i="5"/>
  <c r="CN210" i="5"/>
  <c r="CW210" i="5"/>
  <c r="GR210" i="5"/>
  <c r="AU210" i="5"/>
  <c r="IB210" i="5"/>
  <c r="EP210" i="5"/>
  <c r="DF210" i="5"/>
  <c r="HS210" i="5"/>
  <c r="HJ210" i="5"/>
  <c r="BM210" i="5"/>
  <c r="EG210" i="5"/>
  <c r="DO210" i="5"/>
  <c r="BD210" i="5"/>
  <c r="HA210" i="5"/>
  <c r="AC210" i="5"/>
  <c r="FQ210" i="5"/>
  <c r="K210" i="5"/>
  <c r="GI210" i="5"/>
  <c r="EY210" i="5"/>
  <c r="FZ210" i="5"/>
  <c r="AU204" i="5"/>
  <c r="GR204" i="5"/>
  <c r="BD204" i="5"/>
  <c r="IL204" i="5"/>
  <c r="FH204" i="5"/>
  <c r="IG204" i="5"/>
  <c r="DO204" i="5"/>
  <c r="IB204" i="5"/>
  <c r="BV204" i="5"/>
  <c r="EG204" i="5"/>
  <c r="EY204" i="5"/>
  <c r="DX204" i="5"/>
  <c r="HJ204" i="5"/>
  <c r="CE204" i="5"/>
  <c r="BM204" i="5"/>
  <c r="EP204" i="5"/>
  <c r="AL204" i="5"/>
  <c r="CW204" i="5"/>
  <c r="GI204" i="5"/>
  <c r="HA204" i="5"/>
  <c r="HA200" i="5"/>
  <c r="GR200" i="5"/>
  <c r="BD200" i="5"/>
  <c r="IL200" i="5"/>
  <c r="FH200" i="5"/>
  <c r="IG200" i="5"/>
  <c r="IB200" i="5"/>
  <c r="CW200" i="5"/>
  <c r="DX200" i="5"/>
  <c r="AU200" i="5"/>
  <c r="EG200" i="5"/>
  <c r="T200" i="5"/>
  <c r="AC200" i="5"/>
  <c r="K200" i="5"/>
  <c r="CN200" i="5"/>
  <c r="BM200" i="5"/>
  <c r="CE200" i="5"/>
  <c r="K196" i="5"/>
  <c r="GR196" i="5"/>
  <c r="BD196" i="5"/>
  <c r="IL196" i="5"/>
  <c r="FH196" i="5"/>
  <c r="IG196" i="5"/>
  <c r="IB196" i="5"/>
  <c r="FQ196" i="5"/>
  <c r="HA196" i="5"/>
  <c r="DX196" i="5"/>
  <c r="DO196" i="5"/>
  <c r="EY196" i="5"/>
  <c r="BV196" i="5"/>
  <c r="BM196" i="5"/>
  <c r="CE196" i="5"/>
  <c r="AC196" i="5"/>
  <c r="AL196" i="5"/>
  <c r="GI196" i="5"/>
  <c r="DX192" i="5"/>
  <c r="IL192" i="5"/>
  <c r="IB192" i="5"/>
  <c r="FH192" i="5"/>
  <c r="AC192" i="5"/>
  <c r="T192" i="5"/>
  <c r="K192" i="5"/>
  <c r="BV192" i="5"/>
  <c r="AU192" i="5"/>
  <c r="HA192" i="5"/>
  <c r="EP192" i="5"/>
  <c r="BM192" i="5"/>
  <c r="GI192" i="5"/>
  <c r="EG206" i="5"/>
  <c r="AU332" i="5"/>
  <c r="BC257" i="2"/>
  <c r="FZ230" i="5"/>
  <c r="S36" i="2"/>
  <c r="S149" i="2"/>
  <c r="BC161" i="2"/>
  <c r="AL222" i="5"/>
  <c r="K222" i="5"/>
  <c r="BL97" i="2"/>
  <c r="J89" i="2"/>
  <c r="BV190" i="5"/>
  <c r="S40" i="2"/>
  <c r="DF244" i="5"/>
  <c r="CE334" i="5"/>
  <c r="BL40" i="2"/>
  <c r="EY220" i="5"/>
  <c r="FH258" i="5"/>
  <c r="S69" i="2"/>
  <c r="FZ196" i="5"/>
  <c r="HA208" i="5"/>
  <c r="AC224" i="5"/>
  <c r="AC230" i="5"/>
  <c r="CW258" i="5"/>
  <c r="HS302" i="5"/>
  <c r="BC348" i="2"/>
  <c r="S197" i="2"/>
  <c r="S340" i="2"/>
  <c r="HR113" i="2"/>
  <c r="IN348" i="2"/>
  <c r="AB149" i="2"/>
  <c r="EX149" i="2"/>
  <c r="AT145" i="2"/>
  <c r="FP117" i="2"/>
  <c r="HR117" i="2"/>
  <c r="AT169" i="2"/>
  <c r="GH165" i="2"/>
  <c r="CM289" i="2"/>
  <c r="GQ269" i="2"/>
  <c r="DW261" i="2"/>
  <c r="CM249" i="2"/>
  <c r="CM241" i="2"/>
  <c r="DW229" i="2"/>
  <c r="DW221" i="2"/>
  <c r="DW213" i="2"/>
  <c r="FG201" i="2"/>
  <c r="HI173" i="2"/>
  <c r="J141" i="2"/>
  <c r="HR289" i="2"/>
  <c r="DN277" i="2"/>
  <c r="EX265" i="2"/>
  <c r="CD261" i="2"/>
  <c r="EX245" i="2"/>
  <c r="CD241" i="2"/>
  <c r="HR229" i="2"/>
  <c r="EX225" i="2"/>
  <c r="CD221" i="2"/>
  <c r="HR213" i="2"/>
  <c r="EX209" i="2"/>
  <c r="AT189" i="2"/>
  <c r="EX181" i="2"/>
  <c r="DE173" i="2"/>
  <c r="DW117" i="2"/>
  <c r="CD173" i="2"/>
  <c r="DN113" i="2"/>
  <c r="J101" i="2"/>
  <c r="GH93" i="2"/>
  <c r="DN81" i="2"/>
  <c r="CD77" i="2"/>
  <c r="GZ93" i="2"/>
  <c r="FP77" i="2"/>
  <c r="FP225" i="2"/>
  <c r="HI213" i="2"/>
  <c r="HI161" i="2"/>
  <c r="GZ261" i="2"/>
  <c r="FY141" i="2"/>
  <c r="GQ141" i="2"/>
  <c r="FP181" i="2"/>
  <c r="FP209" i="2"/>
  <c r="FP261" i="2"/>
  <c r="DE141" i="2"/>
  <c r="AK185" i="2"/>
  <c r="DW93" i="2"/>
  <c r="EO161" i="2"/>
  <c r="EO81" i="2"/>
  <c r="FG93" i="2"/>
  <c r="HI265" i="2"/>
  <c r="EO201" i="2"/>
  <c r="DE293" i="2"/>
  <c r="HI257" i="2"/>
  <c r="J245" i="2"/>
  <c r="HI221" i="2"/>
  <c r="AK157" i="2"/>
  <c r="HI245" i="2"/>
  <c r="GQ157" i="2"/>
  <c r="HI38" i="2"/>
  <c r="DW97" i="2"/>
  <c r="GQ77" i="2"/>
  <c r="CV261" i="2"/>
  <c r="GQ97" i="2"/>
  <c r="J269" i="2"/>
  <c r="FG77" i="2"/>
  <c r="AK225" i="2"/>
  <c r="DW101" i="2"/>
  <c r="AB81" i="2"/>
  <c r="CV273" i="2"/>
  <c r="GZ169" i="2"/>
  <c r="DE157" i="2"/>
  <c r="FP245" i="2"/>
  <c r="HI3" i="2"/>
  <c r="CM101" i="2"/>
  <c r="HI101" i="2"/>
  <c r="BU293" i="2"/>
  <c r="BU273" i="2"/>
  <c r="BU233" i="2"/>
  <c r="BU205" i="2"/>
  <c r="BU153" i="2"/>
  <c r="BU38" i="2"/>
  <c r="EO225" i="2"/>
  <c r="FY3" i="2"/>
  <c r="AK101" i="2"/>
  <c r="DE145" i="2"/>
  <c r="GH157" i="2"/>
  <c r="EF245" i="2"/>
  <c r="EF209" i="2"/>
  <c r="EF117" i="2"/>
  <c r="EF77" i="2"/>
  <c r="J3" i="2"/>
  <c r="CM201" i="2"/>
  <c r="FQ202" i="5"/>
  <c r="FH224" i="5"/>
  <c r="EG198" i="5"/>
  <c r="EG196" i="5"/>
  <c r="GR296" i="5"/>
  <c r="T214" i="5"/>
  <c r="AU232" i="5"/>
  <c r="FZ302" i="5"/>
  <c r="EP310" i="5"/>
  <c r="FZ224" i="5"/>
  <c r="FZ310" i="5"/>
  <c r="T224" i="5"/>
  <c r="HA288" i="5"/>
  <c r="IG342" i="5"/>
  <c r="BV358" i="5"/>
  <c r="DO250" i="5"/>
  <c r="CN236" i="5"/>
  <c r="IB258" i="5"/>
  <c r="EP334" i="5"/>
  <c r="CE340" i="5"/>
  <c r="HS200" i="5"/>
  <c r="GR250" i="5"/>
  <c r="EP258" i="5"/>
  <c r="CN296" i="5"/>
  <c r="AU216" i="5"/>
  <c r="FQ200" i="5"/>
  <c r="HJ212" i="5"/>
  <c r="FH306" i="5"/>
  <c r="BV340" i="5"/>
  <c r="CW196" i="5"/>
  <c r="FZ212" i="5"/>
  <c r="HJ190" i="5"/>
  <c r="EY200" i="5"/>
  <c r="AL218" i="5"/>
  <c r="DX232" i="5"/>
  <c r="CE296" i="5"/>
  <c r="DF340" i="5"/>
  <c r="BL77" i="2"/>
  <c r="IB256" i="5"/>
  <c r="DO192" i="5"/>
  <c r="BC89" i="2"/>
  <c r="BC173" i="2"/>
  <c r="S145" i="2"/>
  <c r="DF206" i="5"/>
  <c r="EY232" i="5"/>
  <c r="GR248" i="5"/>
  <c r="AL324" i="5"/>
  <c r="DX344" i="5"/>
  <c r="IN57" i="2"/>
  <c r="K198" i="5"/>
  <c r="CE222" i="5"/>
  <c r="CE240" i="5"/>
  <c r="T252" i="5"/>
  <c r="EP344" i="5"/>
  <c r="HR297" i="2"/>
  <c r="BL297" i="2"/>
  <c r="HS204" i="5"/>
  <c r="HJ222" i="5"/>
  <c r="AC204" i="5"/>
  <c r="BV226" i="5"/>
  <c r="BV236" i="5"/>
  <c r="AL254" i="5"/>
  <c r="CN340" i="5"/>
  <c r="CN204" i="5"/>
  <c r="CW232" i="5"/>
  <c r="AL240" i="5"/>
  <c r="EG338" i="5"/>
  <c r="CM301" i="2"/>
  <c r="S301" i="2"/>
  <c r="DN301" i="2"/>
  <c r="BL293" i="2"/>
  <c r="AT293" i="2"/>
  <c r="GH293" i="2"/>
  <c r="GQ293" i="2"/>
  <c r="GZ285" i="2"/>
  <c r="BU285" i="2"/>
  <c r="FP285" i="2"/>
  <c r="BL285" i="2"/>
  <c r="FY285" i="2"/>
  <c r="HI281" i="2"/>
  <c r="FY281" i="2"/>
  <c r="HR281" i="2"/>
  <c r="CM281" i="2"/>
  <c r="DN281" i="2"/>
  <c r="IN281" i="2"/>
  <c r="BL281" i="2"/>
  <c r="CD281" i="2"/>
  <c r="S273" i="2"/>
  <c r="CM273" i="2"/>
  <c r="AB273" i="2"/>
  <c r="CD273" i="2"/>
  <c r="BL273" i="2"/>
  <c r="S269" i="2"/>
  <c r="HI269" i="2"/>
  <c r="DN269" i="2"/>
  <c r="IN253" i="2"/>
  <c r="BL253" i="2"/>
  <c r="HI249" i="2"/>
  <c r="EF249" i="2"/>
  <c r="GH225" i="2"/>
  <c r="S225" i="2"/>
  <c r="IN205" i="2"/>
  <c r="BC205" i="2"/>
  <c r="BL205" i="2"/>
  <c r="CD177" i="2"/>
  <c r="S177" i="2"/>
  <c r="IN177" i="2"/>
  <c r="CD169" i="2"/>
  <c r="S169" i="2"/>
  <c r="AT161" i="2"/>
  <c r="IN161" i="2"/>
  <c r="S161" i="2"/>
  <c r="BC153" i="2"/>
  <c r="S153" i="2"/>
  <c r="BU141" i="2"/>
  <c r="BL141" i="2"/>
  <c r="BC141" i="2"/>
  <c r="HR133" i="2"/>
  <c r="GZ133" i="2"/>
  <c r="BC133" i="2"/>
  <c r="BU121" i="2"/>
  <c r="DW121" i="2"/>
  <c r="S121" i="2"/>
  <c r="IN121" i="2"/>
  <c r="BC117" i="2"/>
  <c r="IN117" i="2"/>
  <c r="HI109" i="2"/>
  <c r="IN109" i="2"/>
  <c r="BC109" i="2"/>
  <c r="IN101" i="2"/>
  <c r="BC101" i="2"/>
  <c r="HI93" i="2"/>
  <c r="IN93" i="2"/>
  <c r="BC93" i="2"/>
  <c r="EX81" i="2"/>
  <c r="BL81" i="2"/>
  <c r="S81" i="2"/>
  <c r="BC73" i="2"/>
  <c r="FY73" i="2"/>
  <c r="IN73" i="2"/>
  <c r="BL61" i="2"/>
  <c r="BC61" i="2"/>
  <c r="S61" i="2"/>
  <c r="BU53" i="2"/>
  <c r="S53" i="2"/>
  <c r="IN53" i="2"/>
  <c r="BC53" i="2"/>
  <c r="DW34" i="2"/>
  <c r="BC34" i="2"/>
  <c r="BL34" i="2"/>
  <c r="BL11" i="2"/>
  <c r="CM11" i="2"/>
  <c r="FY11" i="2"/>
  <c r="DE11" i="2"/>
  <c r="DX356" i="5"/>
  <c r="CW356" i="5"/>
  <c r="DO356" i="5"/>
  <c r="FZ356" i="5"/>
  <c r="IL356" i="5"/>
  <c r="T356" i="5"/>
  <c r="AU356" i="5"/>
  <c r="DF356" i="5"/>
  <c r="EG356" i="5"/>
  <c r="IB356" i="5"/>
  <c r="FH356" i="5"/>
  <c r="GI356" i="5"/>
  <c r="EY356" i="5"/>
  <c r="EP356" i="5"/>
  <c r="CE356" i="5"/>
  <c r="FQ348" i="5"/>
  <c r="K348" i="5"/>
  <c r="FQ342" i="5"/>
  <c r="CW342" i="5"/>
  <c r="BM342" i="5"/>
  <c r="AU342" i="5"/>
  <c r="IL342" i="5"/>
  <c r="K342" i="5"/>
  <c r="HJ342" i="5"/>
  <c r="FZ342" i="5"/>
  <c r="FH342" i="5"/>
  <c r="AC342" i="5"/>
  <c r="IB342" i="5"/>
  <c r="GR342" i="5"/>
  <c r="EY342" i="5"/>
  <c r="T342" i="5"/>
  <c r="DO342" i="5"/>
  <c r="HA336" i="5"/>
  <c r="GI336" i="5"/>
  <c r="CE336" i="5"/>
  <c r="T336" i="5"/>
  <c r="IL336" i="5"/>
  <c r="EG336" i="5"/>
  <c r="DF336" i="5"/>
  <c r="FZ336" i="5"/>
  <c r="HJ336" i="5"/>
  <c r="BM336" i="5"/>
  <c r="AC336" i="5"/>
  <c r="CN336" i="5"/>
  <c r="BV336" i="5"/>
  <c r="IG336" i="5"/>
  <c r="FH336" i="5"/>
  <c r="GR336" i="5"/>
  <c r="DX336" i="5"/>
  <c r="AU336" i="5"/>
  <c r="HA334" i="5"/>
  <c r="CW334" i="5"/>
  <c r="DO334" i="5"/>
  <c r="DF334" i="5"/>
  <c r="BV334" i="5"/>
  <c r="BD334" i="5"/>
  <c r="IL334" i="5"/>
  <c r="CN334" i="5"/>
  <c r="IB334" i="5"/>
  <c r="AU334" i="5"/>
  <c r="HJ334" i="5"/>
  <c r="IG334" i="5"/>
  <c r="DX334" i="5"/>
  <c r="DX330" i="5"/>
  <c r="FQ330" i="5"/>
  <c r="IB330" i="5"/>
  <c r="CW330" i="5"/>
  <c r="GI330" i="5"/>
  <c r="FZ330" i="5"/>
  <c r="EP330" i="5"/>
  <c r="CE330" i="5"/>
  <c r="FH330" i="5"/>
  <c r="EY330" i="5"/>
  <c r="AC330" i="5"/>
  <c r="AU330" i="5"/>
  <c r="BD330" i="5"/>
  <c r="DO330" i="5"/>
  <c r="HJ330" i="5"/>
  <c r="K330" i="5"/>
  <c r="HA316" i="5"/>
  <c r="EP316" i="5"/>
  <c r="BV316" i="5"/>
  <c r="EP314" i="5"/>
  <c r="FH314" i="5"/>
  <c r="GI314" i="5"/>
  <c r="EY314" i="5"/>
  <c r="T314" i="5"/>
  <c r="AL314" i="5"/>
  <c r="DO310" i="5"/>
  <c r="BV310" i="5"/>
  <c r="IL304" i="5"/>
  <c r="GI304" i="5"/>
  <c r="FH304" i="5"/>
  <c r="AU304" i="5"/>
  <c r="K304" i="5"/>
  <c r="BM298" i="5"/>
  <c r="K298" i="5"/>
  <c r="EP298" i="5"/>
  <c r="HS298" i="5"/>
  <c r="IB298" i="5"/>
  <c r="T298" i="5"/>
  <c r="EY294" i="5"/>
  <c r="GI294" i="5"/>
  <c r="BD290" i="5"/>
  <c r="IG290" i="5"/>
  <c r="IL290" i="5"/>
  <c r="BM290" i="5"/>
  <c r="CE290" i="5"/>
  <c r="BV290" i="5"/>
  <c r="AC290" i="5"/>
  <c r="HJ290" i="5"/>
  <c r="DF288" i="5"/>
  <c r="FQ288" i="5"/>
  <c r="EG288" i="5"/>
  <c r="BD288" i="5"/>
  <c r="GI288" i="5"/>
  <c r="CW268" i="5"/>
  <c r="IL268" i="5"/>
  <c r="IB268" i="5"/>
  <c r="BD264" i="5"/>
  <c r="HJ264" i="5"/>
  <c r="FZ264" i="5"/>
  <c r="AL256" i="5"/>
  <c r="DO256" i="5"/>
  <c r="EY256" i="5"/>
  <c r="CE256" i="5"/>
  <c r="FQ256" i="5"/>
  <c r="IL256" i="5"/>
  <c r="BM256" i="5"/>
  <c r="IG256" i="5"/>
  <c r="BD256" i="5"/>
  <c r="K256" i="5"/>
  <c r="HS256" i="5"/>
  <c r="DX256" i="5"/>
  <c r="HA256" i="5"/>
  <c r="T256" i="5"/>
  <c r="GR256" i="5"/>
  <c r="FZ256" i="5"/>
  <c r="GI256" i="5"/>
  <c r="CW256" i="5"/>
  <c r="AU256" i="5"/>
  <c r="HJ256" i="5"/>
  <c r="FH256" i="5"/>
  <c r="CN256" i="5"/>
  <c r="BV250" i="5"/>
  <c r="AU250" i="5"/>
  <c r="EG250" i="5"/>
  <c r="FZ250" i="5"/>
  <c r="EY250" i="5"/>
  <c r="EP250" i="5"/>
  <c r="GI250" i="5"/>
  <c r="FH250" i="5"/>
  <c r="IG250" i="5"/>
  <c r="CW250" i="5"/>
  <c r="DX250" i="5"/>
  <c r="DF250" i="5"/>
  <c r="IB250" i="5"/>
  <c r="K250" i="5"/>
  <c r="EY242" i="5"/>
  <c r="EG242" i="5"/>
  <c r="BV242" i="5"/>
  <c r="IB242" i="5"/>
  <c r="AC242" i="5"/>
  <c r="FQ242" i="5"/>
  <c r="AU242" i="5"/>
  <c r="AL242" i="5"/>
  <c r="EP242" i="5"/>
  <c r="IG242" i="5"/>
  <c r="CN242" i="5"/>
  <c r="GI242" i="5"/>
  <c r="DO242" i="5"/>
  <c r="BM242" i="5"/>
  <c r="T242" i="5"/>
  <c r="K242" i="5"/>
  <c r="FZ242" i="5"/>
  <c r="CE242" i="5"/>
  <c r="GR242" i="5"/>
  <c r="DF242" i="5"/>
  <c r="HJ242" i="5"/>
  <c r="CW242" i="5"/>
  <c r="IL242" i="5"/>
  <c r="HS242" i="5"/>
  <c r="HA242" i="5"/>
  <c r="DX242" i="5"/>
  <c r="EY238" i="5"/>
  <c r="HA238" i="5"/>
  <c r="BM238" i="5"/>
  <c r="FQ238" i="5"/>
  <c r="CW238" i="5"/>
  <c r="IL238" i="5"/>
  <c r="BV238" i="5"/>
  <c r="HJ238" i="5"/>
  <c r="CE238" i="5"/>
  <c r="GI238" i="5"/>
  <c r="FZ238" i="5"/>
  <c r="K238" i="5"/>
  <c r="DX238" i="5"/>
  <c r="DF238" i="5"/>
  <c r="EG238" i="5"/>
  <c r="DO238" i="5"/>
  <c r="BD238" i="5"/>
  <c r="IB238" i="5"/>
  <c r="T238" i="5"/>
  <c r="AC238" i="5"/>
  <c r="AU238" i="5"/>
  <c r="EG234" i="5"/>
  <c r="CW234" i="5"/>
  <c r="FQ234" i="5"/>
  <c r="FH234" i="5"/>
  <c r="AC234" i="5"/>
  <c r="IB234" i="5"/>
  <c r="AU234" i="5"/>
  <c r="BM234" i="5"/>
  <c r="DO234" i="5"/>
  <c r="GI234" i="5"/>
  <c r="T234" i="5"/>
  <c r="CN234" i="5"/>
  <c r="FZ234" i="5"/>
  <c r="HA234" i="5"/>
  <c r="IL234" i="5"/>
  <c r="DX234" i="5"/>
  <c r="IG234" i="5"/>
  <c r="K234" i="5"/>
  <c r="EP234" i="5"/>
  <c r="HS234" i="5"/>
  <c r="EY234" i="5"/>
  <c r="BD234" i="5"/>
  <c r="GR234" i="5"/>
  <c r="DF234" i="5"/>
  <c r="IL228" i="5"/>
  <c r="CW228" i="5"/>
  <c r="HA228" i="5"/>
  <c r="BM228" i="5"/>
  <c r="EG228" i="5"/>
  <c r="DX228" i="5"/>
  <c r="CE228" i="5"/>
  <c r="FZ228" i="5"/>
  <c r="FH228" i="5"/>
  <c r="FQ228" i="5"/>
  <c r="DF228" i="5"/>
  <c r="AU228" i="5"/>
  <c r="HJ228" i="5"/>
  <c r="AL228" i="5"/>
  <c r="GI228" i="5"/>
  <c r="HS228" i="5"/>
  <c r="IG228" i="5"/>
  <c r="DO228" i="5"/>
  <c r="BD228" i="5"/>
  <c r="EP228" i="5"/>
  <c r="FQ224" i="5"/>
  <c r="EG224" i="5"/>
  <c r="HA224" i="5"/>
  <c r="CW224" i="5"/>
  <c r="BM224" i="5"/>
  <c r="GR224" i="5"/>
  <c r="EP224" i="5"/>
  <c r="DO224" i="5"/>
  <c r="EY224" i="5"/>
  <c r="CE224" i="5"/>
  <c r="AU224" i="5"/>
  <c r="AU220" i="5"/>
  <c r="CW220" i="5"/>
  <c r="HA220" i="5"/>
  <c r="BM220" i="5"/>
  <c r="DX220" i="5"/>
  <c r="FQ220" i="5"/>
  <c r="CE220" i="5"/>
  <c r="FZ220" i="5"/>
  <c r="GR220" i="5"/>
  <c r="IG220" i="5"/>
  <c r="EP220" i="5"/>
  <c r="GI220" i="5"/>
  <c r="BV220" i="5"/>
  <c r="BD220" i="5"/>
  <c r="IB220" i="5"/>
  <c r="EG220" i="5"/>
  <c r="HS220" i="5"/>
  <c r="K220" i="5"/>
  <c r="IB216" i="5"/>
  <c r="FQ216" i="5"/>
  <c r="AC216" i="5"/>
  <c r="EG216" i="5"/>
  <c r="BM216" i="5"/>
  <c r="DF216" i="5"/>
  <c r="IG216" i="5"/>
  <c r="HA216" i="5"/>
  <c r="BD216" i="5"/>
  <c r="CW216" i="5"/>
  <c r="GR216" i="5"/>
  <c r="EY216" i="5"/>
  <c r="K216" i="5"/>
  <c r="CE216" i="5"/>
  <c r="T216" i="5"/>
  <c r="BV216" i="5"/>
  <c r="HS216" i="5"/>
  <c r="GI216" i="5"/>
  <c r="AL212" i="5"/>
  <c r="DO212" i="5"/>
  <c r="DX212" i="5"/>
  <c r="IG212" i="5"/>
  <c r="T212" i="5"/>
  <c r="FH212" i="5"/>
  <c r="IL212" i="5"/>
  <c r="CN212" i="5"/>
  <c r="FQ212" i="5"/>
  <c r="GR212" i="5"/>
  <c r="IB212" i="5"/>
  <c r="BV212" i="5"/>
  <c r="GI212" i="5"/>
  <c r="K212" i="5"/>
  <c r="HA212" i="5"/>
  <c r="CW212" i="5"/>
  <c r="HS212" i="5"/>
  <c r="BM212" i="5"/>
  <c r="EP208" i="5"/>
  <c r="CW208" i="5"/>
  <c r="K208" i="5"/>
  <c r="BD208" i="5"/>
  <c r="GR208" i="5"/>
  <c r="BV208" i="5"/>
  <c r="DO208" i="5"/>
  <c r="CN208" i="5"/>
  <c r="IB208" i="5"/>
  <c r="GI208" i="5"/>
  <c r="AL208" i="5"/>
  <c r="FH208" i="5"/>
  <c r="AU208" i="5"/>
  <c r="IG208" i="5"/>
  <c r="DX208" i="5"/>
  <c r="HJ208" i="5"/>
  <c r="BM208" i="5"/>
  <c r="IL208" i="5"/>
  <c r="T208" i="5"/>
  <c r="HS208" i="5"/>
  <c r="FQ208" i="5"/>
  <c r="AC208" i="5"/>
  <c r="DF208" i="5"/>
  <c r="AU206" i="5"/>
  <c r="GR206" i="5"/>
  <c r="BD206" i="5"/>
  <c r="IL206" i="5"/>
  <c r="FH206" i="5"/>
  <c r="IG206" i="5"/>
  <c r="IB206" i="5"/>
  <c r="CN206" i="5"/>
  <c r="FQ206" i="5"/>
  <c r="HA206" i="5"/>
  <c r="DO206" i="5"/>
  <c r="EY206" i="5"/>
  <c r="BM206" i="5"/>
  <c r="GI206" i="5"/>
  <c r="HJ206" i="5"/>
  <c r="CW206" i="5"/>
  <c r="HS206" i="5"/>
  <c r="DO202" i="5"/>
  <c r="GR202" i="5"/>
  <c r="BD202" i="5"/>
  <c r="IL202" i="5"/>
  <c r="FH202" i="5"/>
  <c r="IG202" i="5"/>
  <c r="IB202" i="5"/>
  <c r="CN202" i="5"/>
  <c r="DF202" i="5"/>
  <c r="BM202" i="5"/>
  <c r="DX202" i="5"/>
  <c r="K202" i="5"/>
  <c r="HA202" i="5"/>
  <c r="EP202" i="5"/>
  <c r="EY202" i="5"/>
  <c r="CE202" i="5"/>
  <c r="FZ202" i="5"/>
  <c r="T198" i="5"/>
  <c r="GR198" i="5"/>
  <c r="BD198" i="5"/>
  <c r="IL198" i="5"/>
  <c r="FH198" i="5"/>
  <c r="IG198" i="5"/>
  <c r="IB198" i="5"/>
  <c r="CN198" i="5"/>
  <c r="FQ198" i="5"/>
  <c r="DF198" i="5"/>
  <c r="GI198" i="5"/>
  <c r="DO198" i="5"/>
  <c r="BM198" i="5"/>
  <c r="EP198" i="5"/>
  <c r="BV198" i="5"/>
  <c r="HA198" i="5"/>
  <c r="CE198" i="5"/>
  <c r="AC198" i="5"/>
  <c r="EY198" i="5"/>
  <c r="CW198" i="5"/>
  <c r="GR194" i="5"/>
  <c r="BD194" i="5"/>
  <c r="IL194" i="5"/>
  <c r="FH194" i="5"/>
  <c r="IG194" i="5"/>
  <c r="IB194" i="5"/>
  <c r="CN194" i="5"/>
  <c r="T194" i="5"/>
  <c r="GI194" i="5"/>
  <c r="FQ194" i="5"/>
  <c r="AU194" i="5"/>
  <c r="AC194" i="5"/>
  <c r="DX194" i="5"/>
  <c r="CW194" i="5"/>
  <c r="HJ194" i="5"/>
  <c r="BM194" i="5"/>
  <c r="EP194" i="5"/>
  <c r="AL194" i="5"/>
  <c r="EY194" i="5"/>
  <c r="DX190" i="5"/>
  <c r="IL190" i="5"/>
  <c r="CN190" i="5"/>
  <c r="IG190" i="5"/>
  <c r="EY190" i="5"/>
  <c r="EP190" i="5"/>
  <c r="BM190" i="5"/>
  <c r="AL190" i="5"/>
  <c r="AC190" i="5"/>
  <c r="IB190" i="5"/>
  <c r="HS190" i="5"/>
  <c r="DO190" i="5"/>
  <c r="GR188" i="5"/>
  <c r="CN188" i="5"/>
  <c r="IL188" i="5"/>
  <c r="DO188" i="5"/>
  <c r="IB188" i="5"/>
  <c r="BV188" i="5"/>
  <c r="HJ188" i="5"/>
  <c r="FZ188" i="5"/>
  <c r="CW188" i="5"/>
  <c r="AU188" i="5"/>
  <c r="HA188" i="5"/>
  <c r="AC188" i="5"/>
  <c r="EG188" i="5"/>
  <c r="AL188" i="5"/>
  <c r="DF188" i="5"/>
  <c r="HS188" i="5"/>
  <c r="EY188" i="5"/>
  <c r="K188" i="5"/>
  <c r="S133" i="2"/>
  <c r="CN220" i="5"/>
  <c r="CE332" i="5"/>
  <c r="T266" i="5"/>
  <c r="AC294" i="5"/>
  <c r="HJ292" i="5"/>
  <c r="BV324" i="5"/>
  <c r="BL245" i="2"/>
  <c r="BL149" i="2"/>
  <c r="CM153" i="2"/>
  <c r="T220" i="5"/>
  <c r="T292" i="5"/>
  <c r="HS222" i="5"/>
  <c r="K278" i="5"/>
  <c r="DN105" i="2"/>
  <c r="FQ190" i="5"/>
  <c r="GR344" i="5"/>
  <c r="FZ192" i="5"/>
  <c r="BD340" i="5"/>
  <c r="DW105" i="2"/>
  <c r="FZ194" i="5"/>
  <c r="DF222" i="5"/>
  <c r="T344" i="5"/>
  <c r="S57" i="2"/>
  <c r="AC202" i="5"/>
  <c r="CE212" i="5"/>
  <c r="DX224" i="5"/>
  <c r="CE230" i="5"/>
  <c r="K258" i="5"/>
  <c r="DF306" i="5"/>
  <c r="S38" i="2"/>
  <c r="S229" i="2"/>
  <c r="S348" i="2"/>
  <c r="BL209" i="2"/>
  <c r="IN38" i="2"/>
  <c r="FP149" i="2"/>
  <c r="HR149" i="2"/>
  <c r="DN145" i="2"/>
  <c r="J117" i="2"/>
  <c r="AB221" i="2"/>
  <c r="GH169" i="2"/>
  <c r="CD161" i="2"/>
  <c r="DW301" i="2"/>
  <c r="DW285" i="2"/>
  <c r="GQ265" i="2"/>
  <c r="DW257" i="2"/>
  <c r="GQ245" i="2"/>
  <c r="GQ233" i="2"/>
  <c r="GQ225" i="2"/>
  <c r="GQ217" i="2"/>
  <c r="FG209" i="2"/>
  <c r="CM197" i="2"/>
  <c r="HI145" i="2"/>
  <c r="CD141" i="2"/>
  <c r="GH297" i="2"/>
  <c r="CD289" i="2"/>
  <c r="GH273" i="2"/>
  <c r="CD265" i="2"/>
  <c r="HR257" i="2"/>
  <c r="EX249" i="2"/>
  <c r="CD245" i="2"/>
  <c r="HR233" i="2"/>
  <c r="EX229" i="2"/>
  <c r="CD225" i="2"/>
  <c r="HR217" i="2"/>
  <c r="EX213" i="2"/>
  <c r="CD209" i="2"/>
  <c r="GH177" i="2"/>
  <c r="DW153" i="2"/>
  <c r="EX173" i="2"/>
  <c r="J113" i="2"/>
  <c r="GH97" i="2"/>
  <c r="DN93" i="2"/>
  <c r="AT81" i="2"/>
  <c r="J77" i="2"/>
  <c r="CV113" i="2"/>
  <c r="CV93" i="2"/>
  <c r="CV217" i="2"/>
  <c r="HI189" i="2"/>
  <c r="DE149" i="2"/>
  <c r="GZ197" i="2"/>
  <c r="FG141" i="2"/>
  <c r="AB229" i="2"/>
  <c r="FP201" i="2"/>
  <c r="FY221" i="2"/>
  <c r="CV221" i="2"/>
  <c r="EO301" i="2"/>
  <c r="EO149" i="2"/>
  <c r="AB93" i="2"/>
  <c r="AK249" i="2"/>
  <c r="DE117" i="2"/>
  <c r="DE273" i="2"/>
  <c r="FP253" i="2"/>
  <c r="DE241" i="2"/>
  <c r="CV213" i="2"/>
  <c r="EO177" i="2"/>
  <c r="CV18" i="2"/>
  <c r="GZ241" i="2"/>
  <c r="EO38" i="2"/>
  <c r="CM97" i="2"/>
  <c r="GQ18" i="2"/>
  <c r="FP233" i="2"/>
  <c r="HR18" i="2"/>
  <c r="DW113" i="2"/>
  <c r="AK253" i="2"/>
  <c r="EO169" i="2"/>
  <c r="AT38" i="2"/>
  <c r="J253" i="2"/>
  <c r="DE169" i="2"/>
  <c r="CM145" i="2"/>
  <c r="FP241" i="2"/>
  <c r="GQ165" i="2"/>
  <c r="AB281" i="2"/>
  <c r="GZ281" i="2"/>
  <c r="AB38" i="2"/>
  <c r="BU289" i="2"/>
  <c r="BU265" i="2"/>
  <c r="BU225" i="2"/>
  <c r="BU193" i="2"/>
  <c r="BU145" i="2"/>
  <c r="GZ253" i="2"/>
  <c r="GZ173" i="2"/>
  <c r="BU177" i="2"/>
  <c r="GQ3" i="2"/>
  <c r="AK3" i="2"/>
  <c r="EO273" i="2"/>
  <c r="AT201" i="2"/>
  <c r="HR301" i="2"/>
  <c r="EX161" i="2"/>
  <c r="J205" i="2"/>
  <c r="AT173" i="2"/>
  <c r="CD113" i="2"/>
  <c r="GH253" i="2"/>
  <c r="FP153" i="2"/>
  <c r="EF269" i="2"/>
  <c r="EF233" i="2"/>
  <c r="EF177" i="2"/>
  <c r="EF113" i="2"/>
  <c r="FG165" i="2"/>
  <c r="EO297" i="2"/>
  <c r="IN217" i="2"/>
  <c r="IN261" i="2"/>
  <c r="AU202" i="5"/>
  <c r="CN224" i="5"/>
  <c r="DX308" i="5"/>
  <c r="BV202" i="5"/>
  <c r="AL198" i="5"/>
  <c r="HS214" i="5"/>
  <c r="T204" i="5"/>
  <c r="AC306" i="5"/>
  <c r="EY212" i="5"/>
  <c r="FZ198" i="5"/>
  <c r="IB224" i="5"/>
  <c r="T196" i="5"/>
  <c r="HJ224" i="5"/>
  <c r="T228" i="5"/>
  <c r="DF330" i="5"/>
  <c r="HS342" i="5"/>
  <c r="AL216" i="5"/>
  <c r="CN250" i="5"/>
  <c r="K254" i="5"/>
  <c r="EP336" i="5"/>
  <c r="HJ332" i="5"/>
  <c r="FZ340" i="5"/>
  <c r="EP206" i="5"/>
  <c r="IB232" i="5"/>
  <c r="IL250" i="5"/>
  <c r="GR262" i="5"/>
  <c r="FH296" i="5"/>
  <c r="DO216" i="5"/>
  <c r="CW202" i="5"/>
  <c r="BD214" i="5"/>
  <c r="DF224" i="5"/>
  <c r="AL234" i="5"/>
  <c r="EG254" i="5"/>
  <c r="IB282" i="5"/>
  <c r="FZ300" i="5"/>
  <c r="DF308" i="5"/>
  <c r="K338" i="5"/>
  <c r="EY340" i="5"/>
  <c r="AC356" i="5"/>
  <c r="BV228" i="5"/>
  <c r="HS198" i="5"/>
  <c r="BM250" i="5"/>
  <c r="BM258" i="5"/>
  <c r="CE190" i="5"/>
  <c r="FZ200" i="5"/>
  <c r="EY208" i="5"/>
  <c r="GI244" i="5"/>
  <c r="DX254" i="5"/>
  <c r="DX288" i="5"/>
  <c r="DF226" i="5"/>
  <c r="DO266" i="5"/>
  <c r="BM296" i="5"/>
  <c r="CN342" i="5"/>
  <c r="CN240" i="5"/>
  <c r="BU89" i="2"/>
  <c r="EG194" i="5"/>
  <c r="EG256" i="5"/>
  <c r="S89" i="2"/>
  <c r="AL248" i="5"/>
  <c r="EG192" i="5"/>
  <c r="DF348" i="5"/>
  <c r="BC121" i="2"/>
  <c r="BC249" i="2"/>
  <c r="BL93" i="2"/>
  <c r="CE210" i="5"/>
  <c r="CN254" i="5"/>
  <c r="DX268" i="5"/>
  <c r="FH332" i="5"/>
  <c r="FZ344" i="5"/>
  <c r="IN141" i="2"/>
  <c r="GH285" i="2"/>
  <c r="DF190" i="5"/>
  <c r="EP200" i="5"/>
  <c r="AU212" i="5"/>
  <c r="FH232" i="5"/>
  <c r="T248" i="5"/>
  <c r="IG254" i="5"/>
  <c r="FZ316" i="5"/>
  <c r="GI344" i="5"/>
  <c r="HI177" i="2"/>
  <c r="CD297" i="2"/>
  <c r="AL210" i="5"/>
  <c r="DX248" i="5"/>
  <c r="BV256" i="5"/>
  <c r="BL301" i="2"/>
  <c r="EG212" i="5"/>
  <c r="AU218" i="5"/>
  <c r="T230" i="5"/>
  <c r="FQ204" i="5"/>
  <c r="HJ226" i="5"/>
  <c r="FH238" i="5"/>
  <c r="HJ252" i="5"/>
  <c r="HS252" i="5"/>
  <c r="FH242" i="5"/>
  <c r="CN290" i="5"/>
  <c r="EP340" i="5"/>
  <c r="BD188" i="5"/>
  <c r="DX206" i="5"/>
  <c r="EP212" i="5"/>
  <c r="T240" i="5"/>
  <c r="DX240" i="5"/>
  <c r="DE150" i="2"/>
  <c r="GZ278" i="2"/>
  <c r="S110" i="2"/>
  <c r="IN149" i="2"/>
  <c r="HI225" i="2"/>
  <c r="EO233" i="2"/>
  <c r="FP177" i="2"/>
  <c r="GH11" i="2"/>
  <c r="FY20" i="2"/>
  <c r="J215" i="5"/>
  <c r="I215" i="5"/>
  <c r="E151" i="5"/>
  <c r="H159" i="5"/>
  <c r="J159" i="5" s="1"/>
  <c r="I207" i="5"/>
  <c r="H250" i="5"/>
  <c r="I250" i="5" s="1"/>
  <c r="G291" i="2"/>
  <c r="H291" i="2" s="1"/>
  <c r="G295" i="2"/>
  <c r="H295" i="2" s="1"/>
  <c r="J207" i="5"/>
  <c r="F183" i="5"/>
  <c r="E303" i="2"/>
  <c r="E291" i="2"/>
  <c r="HZ245" i="2"/>
  <c r="E307" i="2"/>
  <c r="I285" i="5"/>
  <c r="E79" i="5"/>
  <c r="F254" i="5"/>
  <c r="H151" i="5"/>
  <c r="M151" i="5" s="1"/>
  <c r="Q151" i="5" s="1"/>
  <c r="V151" i="5" s="1"/>
  <c r="Z151" i="5" s="1"/>
  <c r="AE151" i="5" s="1"/>
  <c r="AI151" i="5" s="1"/>
  <c r="AJ151" i="5" s="1"/>
  <c r="L181" i="2"/>
  <c r="M181" i="2" s="1"/>
  <c r="H183" i="5"/>
  <c r="I183" i="5" s="1"/>
  <c r="E242" i="5"/>
  <c r="E246" i="5"/>
  <c r="H278" i="5"/>
  <c r="I278" i="5" s="1"/>
  <c r="D295" i="2"/>
  <c r="F207" i="5"/>
  <c r="E308" i="2"/>
  <c r="H94" i="5"/>
  <c r="I94" i="5" s="1"/>
  <c r="I56" i="3"/>
  <c r="E143" i="5"/>
  <c r="E155" i="5"/>
  <c r="H167" i="5"/>
  <c r="M167" i="5" s="1"/>
  <c r="O167" i="5" s="1"/>
  <c r="H230" i="5"/>
  <c r="I230" i="5" s="1"/>
  <c r="H242" i="5"/>
  <c r="J242" i="5" s="1"/>
  <c r="H246" i="5"/>
  <c r="J246" i="5" s="1"/>
  <c r="H262" i="5"/>
  <c r="M262" i="5" s="1"/>
  <c r="O262" i="5" s="1"/>
  <c r="E287" i="2"/>
  <c r="HZ350" i="2"/>
  <c r="HZ338" i="2"/>
  <c r="K66" i="3"/>
  <c r="BL108" i="2"/>
  <c r="AK168" i="2"/>
  <c r="AC153" i="5"/>
  <c r="EO264" i="2"/>
  <c r="BL128" i="2"/>
  <c r="BL124" i="2"/>
  <c r="EO164" i="2"/>
  <c r="FG300" i="2"/>
  <c r="IN300" i="2"/>
  <c r="EF300" i="2"/>
  <c r="BU300" i="2"/>
  <c r="DW300" i="2"/>
  <c r="BL300" i="2"/>
  <c r="BC300" i="2"/>
  <c r="AK300" i="2"/>
  <c r="EO300" i="2"/>
  <c r="GQ300" i="2"/>
  <c r="HI300" i="2"/>
  <c r="J300" i="2"/>
  <c r="DN300" i="2"/>
  <c r="GZ300" i="2"/>
  <c r="AT300" i="2"/>
  <c r="AK288" i="2"/>
  <c r="EO288" i="2"/>
  <c r="FG288" i="2"/>
  <c r="HI288" i="2"/>
  <c r="IN288" i="2"/>
  <c r="S280" i="2"/>
  <c r="AK280" i="2"/>
  <c r="CV280" i="2"/>
  <c r="BU280" i="2"/>
  <c r="HI280" i="2"/>
  <c r="CD280" i="2"/>
  <c r="HR280" i="2"/>
  <c r="BC260" i="2"/>
  <c r="S260" i="2"/>
  <c r="GH260" i="2"/>
  <c r="AK260" i="2"/>
  <c r="FP260" i="2"/>
  <c r="AT260" i="2"/>
  <c r="IN260" i="2"/>
  <c r="GQ260" i="2"/>
  <c r="HR260" i="2"/>
  <c r="FY260" i="2"/>
  <c r="CD248" i="2"/>
  <c r="GQ248" i="2"/>
  <c r="IN248" i="2"/>
  <c r="EF248" i="2"/>
  <c r="DE248" i="2"/>
  <c r="EX248" i="2"/>
  <c r="GZ248" i="2"/>
  <c r="J248" i="2"/>
  <c r="S248" i="2"/>
  <c r="AB248" i="2"/>
  <c r="FY248" i="2"/>
  <c r="DW248" i="2"/>
  <c r="BL248" i="2"/>
  <c r="HR236" i="2"/>
  <c r="BL236" i="2"/>
  <c r="S236" i="2"/>
  <c r="EF236" i="2"/>
  <c r="DN236" i="2"/>
  <c r="FG236" i="2"/>
  <c r="FY236" i="2"/>
  <c r="CM236" i="2"/>
  <c r="FP236" i="2"/>
  <c r="DE236" i="2"/>
  <c r="J236" i="2"/>
  <c r="IN236" i="2"/>
  <c r="S224" i="2"/>
  <c r="IN224" i="2"/>
  <c r="EF224" i="2"/>
  <c r="GZ224" i="2"/>
  <c r="CM224" i="2"/>
  <c r="EO224" i="2"/>
  <c r="HI224" i="2"/>
  <c r="DN224" i="2"/>
  <c r="GH224" i="2"/>
  <c r="CD224" i="2"/>
  <c r="BL224" i="2"/>
  <c r="J224" i="2"/>
  <c r="EO212" i="2"/>
  <c r="BU212" i="2"/>
  <c r="AB212" i="2"/>
  <c r="FP212" i="2"/>
  <c r="CV212" i="2"/>
  <c r="IN212" i="2"/>
  <c r="FP200" i="2"/>
  <c r="EF200" i="2"/>
  <c r="BC176" i="2"/>
  <c r="BU176" i="2"/>
  <c r="AT176" i="2"/>
  <c r="HI176" i="2"/>
  <c r="FP176" i="2"/>
  <c r="CM176" i="2"/>
  <c r="BL160" i="2"/>
  <c r="S160" i="2"/>
  <c r="IN160" i="2"/>
  <c r="FG160" i="2"/>
  <c r="HI160" i="2"/>
  <c r="GQ160" i="2"/>
  <c r="AK160" i="2"/>
  <c r="AB160" i="2"/>
  <c r="CV160" i="2"/>
  <c r="AT160" i="2"/>
  <c r="HR160" i="2"/>
  <c r="EO160" i="2"/>
  <c r="FP160" i="2"/>
  <c r="GZ148" i="2"/>
  <c r="BC148" i="2"/>
  <c r="EF148" i="2"/>
  <c r="AT148" i="2"/>
  <c r="DN148" i="2"/>
  <c r="GH148" i="2"/>
  <c r="AB148" i="2"/>
  <c r="HR148" i="2"/>
  <c r="FP148" i="2"/>
  <c r="EO148" i="2"/>
  <c r="J148" i="2"/>
  <c r="IN148" i="2"/>
  <c r="GQ148" i="2"/>
  <c r="BU148" i="2"/>
  <c r="DW148" i="2"/>
  <c r="S148" i="2"/>
  <c r="BL136" i="2"/>
  <c r="IN136" i="2"/>
  <c r="S136" i="2"/>
  <c r="BU136" i="2"/>
  <c r="DN116" i="2"/>
  <c r="IN116" i="2"/>
  <c r="EF116" i="2"/>
  <c r="HR116" i="2"/>
  <c r="FY116" i="2"/>
  <c r="AB116" i="2"/>
  <c r="GZ116" i="2"/>
  <c r="AK116" i="2"/>
  <c r="AT116" i="2"/>
  <c r="DE116" i="2"/>
  <c r="BL116" i="2"/>
  <c r="FP104" i="2"/>
  <c r="BU104" i="2"/>
  <c r="AT104" i="2"/>
  <c r="CD104" i="2"/>
  <c r="FG104" i="2"/>
  <c r="HR104" i="2"/>
  <c r="EF92" i="2"/>
  <c r="CD92" i="2"/>
  <c r="HR92" i="2"/>
  <c r="CV92" i="2"/>
  <c r="FG92" i="2"/>
  <c r="DE92" i="2"/>
  <c r="FY92" i="2"/>
  <c r="DN92" i="2"/>
  <c r="CM92" i="2"/>
  <c r="BL92" i="2"/>
  <c r="J92" i="2"/>
  <c r="EX92" i="2"/>
  <c r="IN80" i="2"/>
  <c r="J80" i="2"/>
  <c r="HR80" i="2"/>
  <c r="DE80" i="2"/>
  <c r="EF80" i="2"/>
  <c r="FP80" i="2"/>
  <c r="CD80" i="2"/>
  <c r="S80" i="2"/>
  <c r="EX80" i="2"/>
  <c r="AT80" i="2"/>
  <c r="DN80" i="2"/>
  <c r="FY80" i="2"/>
  <c r="S68" i="2"/>
  <c r="CM68" i="2"/>
  <c r="BC68" i="2"/>
  <c r="GH44" i="2"/>
  <c r="J44" i="2"/>
  <c r="DW44" i="2"/>
  <c r="DE44" i="2"/>
  <c r="CV44" i="2"/>
  <c r="AB44" i="2"/>
  <c r="HI44" i="2"/>
  <c r="BL44" i="2"/>
  <c r="CM44" i="2"/>
  <c r="DN44" i="2"/>
  <c r="S44" i="2"/>
  <c r="GQ44" i="2"/>
  <c r="IN44" i="2"/>
  <c r="AT32" i="2"/>
  <c r="BC32" i="2"/>
  <c r="HR32" i="2"/>
  <c r="BL32" i="2"/>
  <c r="S26" i="2"/>
  <c r="IN26" i="2"/>
  <c r="AT26" i="2"/>
  <c r="CM26" i="2"/>
  <c r="GQ26" i="2"/>
  <c r="AK26" i="2"/>
  <c r="EX26" i="2"/>
  <c r="FY26" i="2"/>
  <c r="FG26" i="2"/>
  <c r="DE26" i="2"/>
  <c r="CD26" i="2"/>
  <c r="HR26" i="2"/>
  <c r="BL19" i="2"/>
  <c r="GH19" i="2"/>
  <c r="AT19" i="2"/>
  <c r="J19" i="2"/>
  <c r="HI19" i="2"/>
  <c r="FG19" i="2"/>
  <c r="IN19" i="2"/>
  <c r="GZ19" i="2"/>
  <c r="EX19" i="2"/>
  <c r="FY19" i="2"/>
  <c r="GQ19" i="2"/>
  <c r="EO19" i="2"/>
  <c r="CV19" i="2"/>
  <c r="DN19" i="2"/>
  <c r="DE19" i="2"/>
  <c r="DW19" i="2"/>
  <c r="CM19" i="2"/>
  <c r="AB19" i="2"/>
  <c r="HR19" i="2"/>
  <c r="CD19" i="2"/>
  <c r="AK19" i="2"/>
  <c r="FP19" i="2"/>
  <c r="BU19" i="2"/>
  <c r="S19" i="2"/>
  <c r="BC19" i="2"/>
  <c r="BC5" i="2"/>
  <c r="S5" i="2"/>
  <c r="FY5" i="2"/>
  <c r="IN5" i="2"/>
  <c r="IN350" i="2"/>
  <c r="BU350" i="2"/>
  <c r="IB183" i="5"/>
  <c r="FQ183" i="5"/>
  <c r="HS177" i="5"/>
  <c r="DF177" i="5"/>
  <c r="K177" i="5"/>
  <c r="GI177" i="5"/>
  <c r="CW171" i="5"/>
  <c r="AL171" i="5"/>
  <c r="DF163" i="5"/>
  <c r="AU163" i="5"/>
  <c r="EP157" i="5"/>
  <c r="HJ157" i="5"/>
  <c r="HS157" i="5"/>
  <c r="HA141" i="5"/>
  <c r="GR141" i="5"/>
  <c r="IG141" i="5"/>
  <c r="BM133" i="5"/>
  <c r="IB133" i="5"/>
  <c r="EY133" i="5"/>
  <c r="GR133" i="5"/>
  <c r="IG133" i="5"/>
  <c r="K123" i="5"/>
  <c r="FH123" i="5"/>
  <c r="DO117" i="5"/>
  <c r="GR117" i="5"/>
  <c r="HJ117" i="5"/>
  <c r="FQ117" i="5"/>
  <c r="K117" i="5"/>
  <c r="DX111" i="5"/>
  <c r="DF111" i="5"/>
  <c r="CN111" i="5"/>
  <c r="IL111" i="5"/>
  <c r="BD111" i="5"/>
  <c r="GR111" i="5"/>
  <c r="DX103" i="5"/>
  <c r="EY103" i="5"/>
  <c r="BV103" i="5"/>
  <c r="BD103" i="5"/>
  <c r="T103" i="5"/>
  <c r="AC103" i="5"/>
  <c r="EG103" i="5"/>
  <c r="GI97" i="5"/>
  <c r="DO97" i="5"/>
  <c r="CE97" i="5"/>
  <c r="BD89" i="5"/>
  <c r="T89" i="5"/>
  <c r="FH89" i="5"/>
  <c r="EP89" i="5"/>
  <c r="EY89" i="5"/>
  <c r="HJ73" i="5"/>
  <c r="EG73" i="5"/>
  <c r="CW67" i="5"/>
  <c r="FZ67" i="5"/>
  <c r="T67" i="5"/>
  <c r="DO67" i="5"/>
  <c r="GI67" i="5"/>
  <c r="IL65" i="5"/>
  <c r="DF65" i="5"/>
  <c r="HS65" i="5"/>
  <c r="IB65" i="5"/>
  <c r="AC11" i="5"/>
  <c r="BV11" i="5"/>
  <c r="GR7" i="5"/>
  <c r="DO7" i="5"/>
  <c r="GI7" i="5"/>
  <c r="BC52" i="2"/>
  <c r="DN60" i="2"/>
  <c r="AC183" i="5"/>
  <c r="FG80" i="2"/>
  <c r="CD228" i="2"/>
  <c r="AK212" i="2"/>
  <c r="GH300" i="2"/>
  <c r="AB224" i="2"/>
  <c r="DE260" i="2"/>
  <c r="CV116" i="2"/>
  <c r="BC292" i="2"/>
  <c r="BL292" i="2"/>
  <c r="EF292" i="2"/>
  <c r="HI292" i="2"/>
  <c r="AT292" i="2"/>
  <c r="GZ292" i="2"/>
  <c r="IN292" i="2"/>
  <c r="GQ292" i="2"/>
  <c r="HR292" i="2"/>
  <c r="AK292" i="2"/>
  <c r="EO292" i="2"/>
  <c r="AB284" i="2"/>
  <c r="GH284" i="2"/>
  <c r="BC284" i="2"/>
  <c r="BL284" i="2"/>
  <c r="IN284" i="2"/>
  <c r="HI284" i="2"/>
  <c r="GZ284" i="2"/>
  <c r="EF284" i="2"/>
  <c r="FY284" i="2"/>
  <c r="AK284" i="2"/>
  <c r="EX284" i="2"/>
  <c r="EO284" i="2"/>
  <c r="GQ284" i="2"/>
  <c r="BL272" i="2"/>
  <c r="CV272" i="2"/>
  <c r="S272" i="2"/>
  <c r="FG272" i="2"/>
  <c r="BC272" i="2"/>
  <c r="GZ272" i="2"/>
  <c r="HR272" i="2"/>
  <c r="J272" i="2"/>
  <c r="DE272" i="2"/>
  <c r="CD272" i="2"/>
  <c r="HI272" i="2"/>
  <c r="DW268" i="2"/>
  <c r="GH268" i="2"/>
  <c r="GH256" i="2"/>
  <c r="BC256" i="2"/>
  <c r="EF256" i="2"/>
  <c r="DW256" i="2"/>
  <c r="J256" i="2"/>
  <c r="BU256" i="2"/>
  <c r="DE256" i="2"/>
  <c r="AK256" i="2"/>
  <c r="AB256" i="2"/>
  <c r="HR256" i="2"/>
  <c r="AT256" i="2"/>
  <c r="FP256" i="2"/>
  <c r="GQ256" i="2"/>
  <c r="GZ256" i="2"/>
  <c r="EO256" i="2"/>
  <c r="S244" i="2"/>
  <c r="BL244" i="2"/>
  <c r="EF244" i="2"/>
  <c r="AB244" i="2"/>
  <c r="GH244" i="2"/>
  <c r="FP244" i="2"/>
  <c r="DN244" i="2"/>
  <c r="CM244" i="2"/>
  <c r="HR244" i="2"/>
  <c r="FG244" i="2"/>
  <c r="BC244" i="2"/>
  <c r="DE244" i="2"/>
  <c r="FY244" i="2"/>
  <c r="AT244" i="2"/>
  <c r="CD244" i="2"/>
  <c r="BC232" i="2"/>
  <c r="IN232" i="2"/>
  <c r="EO232" i="2"/>
  <c r="AB232" i="2"/>
  <c r="BL232" i="2"/>
  <c r="GH232" i="2"/>
  <c r="HR232" i="2"/>
  <c r="DN232" i="2"/>
  <c r="FY232" i="2"/>
  <c r="DW232" i="2"/>
  <c r="CD232" i="2"/>
  <c r="GZ232" i="2"/>
  <c r="DE232" i="2"/>
  <c r="AK232" i="2"/>
  <c r="EX220" i="2"/>
  <c r="EF220" i="2"/>
  <c r="FG220" i="2"/>
  <c r="HI220" i="2"/>
  <c r="CD220" i="2"/>
  <c r="BL220" i="2"/>
  <c r="IN216" i="2"/>
  <c r="S216" i="2"/>
  <c r="GZ216" i="2"/>
  <c r="BU216" i="2"/>
  <c r="HI216" i="2"/>
  <c r="HR216" i="2"/>
  <c r="CD208" i="2"/>
  <c r="S208" i="2"/>
  <c r="BL208" i="2"/>
  <c r="BU208" i="2"/>
  <c r="CV208" i="2"/>
  <c r="IN208" i="2"/>
  <c r="EO208" i="2"/>
  <c r="DW208" i="2"/>
  <c r="CM208" i="2"/>
  <c r="GZ196" i="2"/>
  <c r="CD196" i="2"/>
  <c r="BC188" i="2"/>
  <c r="EF188" i="2"/>
  <c r="EF172" i="2"/>
  <c r="BL172" i="2"/>
  <c r="BC172" i="2"/>
  <c r="AB172" i="2"/>
  <c r="FG172" i="2"/>
  <c r="AT156" i="2"/>
  <c r="HR156" i="2"/>
  <c r="GZ156" i="2"/>
  <c r="CV156" i="2"/>
  <c r="CD156" i="2"/>
  <c r="GQ156" i="2"/>
  <c r="BL156" i="2"/>
  <c r="S156" i="2"/>
  <c r="FY156" i="2"/>
  <c r="DW156" i="2"/>
  <c r="DE156" i="2"/>
  <c r="FY144" i="2"/>
  <c r="IN144" i="2"/>
  <c r="HI144" i="2"/>
  <c r="FG144" i="2"/>
  <c r="GQ144" i="2"/>
  <c r="CM144" i="2"/>
  <c r="GZ144" i="2"/>
  <c r="AT144" i="2"/>
  <c r="BC144" i="2"/>
  <c r="AB144" i="2"/>
  <c r="S144" i="2"/>
  <c r="BL144" i="2"/>
  <c r="EF144" i="2"/>
  <c r="AK144" i="2"/>
  <c r="GH144" i="2"/>
  <c r="DE144" i="2"/>
  <c r="DE100" i="2"/>
  <c r="EO100" i="2"/>
  <c r="FP100" i="2"/>
  <c r="CM100" i="2"/>
  <c r="FY100" i="2"/>
  <c r="EX100" i="2"/>
  <c r="CV100" i="2"/>
  <c r="GQ100" i="2"/>
  <c r="CD100" i="2"/>
  <c r="EF84" i="2"/>
  <c r="CD84" i="2"/>
  <c r="FY84" i="2"/>
  <c r="EX84" i="2"/>
  <c r="AB84" i="2"/>
  <c r="BU84" i="2"/>
  <c r="CM84" i="2"/>
  <c r="GZ84" i="2"/>
  <c r="HR84" i="2"/>
  <c r="BL84" i="2"/>
  <c r="J84" i="2"/>
  <c r="BL72" i="2"/>
  <c r="BC72" i="2"/>
  <c r="FG2" i="2"/>
  <c r="DW2" i="2"/>
  <c r="AB2" i="2"/>
  <c r="AT2" i="2"/>
  <c r="DE2" i="2"/>
  <c r="CV2" i="2"/>
  <c r="GQ2" i="2"/>
  <c r="HR2" i="2"/>
  <c r="IN2" i="2"/>
  <c r="FP2" i="2"/>
  <c r="BL2" i="2"/>
  <c r="FP28" i="2"/>
  <c r="BL28" i="2"/>
  <c r="BC28" i="2"/>
  <c r="S28" i="2"/>
  <c r="S24" i="2"/>
  <c r="GQ24" i="2"/>
  <c r="S9" i="2"/>
  <c r="BC9" i="2"/>
  <c r="HJ155" i="5"/>
  <c r="AU155" i="5"/>
  <c r="AL155" i="5"/>
  <c r="FH149" i="5"/>
  <c r="IG149" i="5"/>
  <c r="FQ143" i="5"/>
  <c r="K143" i="5"/>
  <c r="AC137" i="5"/>
  <c r="GI137" i="5"/>
  <c r="DO137" i="5"/>
  <c r="T137" i="5"/>
  <c r="AC135" i="5"/>
  <c r="FQ135" i="5"/>
  <c r="GI135" i="5"/>
  <c r="GR135" i="5"/>
  <c r="HJ135" i="5"/>
  <c r="BV129" i="5"/>
  <c r="AU129" i="5"/>
  <c r="IL129" i="5"/>
  <c r="EG129" i="5"/>
  <c r="DX127" i="5"/>
  <c r="EG127" i="5"/>
  <c r="AU127" i="5"/>
  <c r="CW127" i="5"/>
  <c r="HJ127" i="5"/>
  <c r="IL121" i="5"/>
  <c r="FQ121" i="5"/>
  <c r="IB121" i="5"/>
  <c r="EP121" i="5"/>
  <c r="FZ121" i="5"/>
  <c r="CE121" i="5"/>
  <c r="HA121" i="5"/>
  <c r="BV115" i="5"/>
  <c r="IB115" i="5"/>
  <c r="DX115" i="5"/>
  <c r="EY115" i="5"/>
  <c r="T115" i="5"/>
  <c r="CW109" i="5"/>
  <c r="IB109" i="5"/>
  <c r="AC109" i="5"/>
  <c r="IG109" i="5"/>
  <c r="BD109" i="5"/>
  <c r="BM105" i="5"/>
  <c r="CW105" i="5"/>
  <c r="AC105" i="5"/>
  <c r="T105" i="5"/>
  <c r="IL105" i="5"/>
  <c r="FZ99" i="5"/>
  <c r="GI99" i="5"/>
  <c r="AL99" i="5"/>
  <c r="IB95" i="5"/>
  <c r="DO95" i="5"/>
  <c r="FQ91" i="5"/>
  <c r="CW91" i="5"/>
  <c r="AL91" i="5"/>
  <c r="IL91" i="5"/>
  <c r="AU91" i="5"/>
  <c r="DO91" i="5"/>
  <c r="CW87" i="5"/>
  <c r="AC87" i="5"/>
  <c r="HS87" i="5"/>
  <c r="CE87" i="5"/>
  <c r="FH87" i="5"/>
  <c r="HJ87" i="5"/>
  <c r="FZ87" i="5"/>
  <c r="AU83" i="5"/>
  <c r="IB83" i="5"/>
  <c r="DO83" i="5"/>
  <c r="FZ83" i="5"/>
  <c r="CE83" i="5"/>
  <c r="CN83" i="5"/>
  <c r="HS83" i="5"/>
  <c r="BM83" i="5"/>
  <c r="AC81" i="5"/>
  <c r="CE81" i="5"/>
  <c r="CW75" i="5"/>
  <c r="BM75" i="5"/>
  <c r="IG75" i="5"/>
  <c r="IG69" i="5"/>
  <c r="T69" i="5"/>
  <c r="CE69" i="5"/>
  <c r="DO69" i="5"/>
  <c r="FH81" i="5"/>
  <c r="BL52" i="2"/>
  <c r="K81" i="5"/>
  <c r="BC112" i="2"/>
  <c r="BC116" i="2"/>
  <c r="BL68" i="2"/>
  <c r="BL148" i="2"/>
  <c r="FP128" i="2"/>
  <c r="S92" i="2"/>
  <c r="BL80" i="2"/>
  <c r="AK236" i="2"/>
  <c r="AK156" i="2"/>
  <c r="HR100" i="2"/>
  <c r="AK248" i="2"/>
  <c r="CV260" i="2"/>
  <c r="FP22" i="2"/>
  <c r="GZ44" i="2"/>
  <c r="BL280" i="2"/>
  <c r="IG91" i="5"/>
  <c r="BL296" i="2"/>
  <c r="HI296" i="2"/>
  <c r="CD296" i="2"/>
  <c r="BC276" i="2"/>
  <c r="BL276" i="2"/>
  <c r="HR276" i="2"/>
  <c r="AB276" i="2"/>
  <c r="GZ276" i="2"/>
  <c r="AT276" i="2"/>
  <c r="DE276" i="2"/>
  <c r="CM276" i="2"/>
  <c r="EX276" i="2"/>
  <c r="GH276" i="2"/>
  <c r="FY264" i="2"/>
  <c r="BC264" i="2"/>
  <c r="AT264" i="2"/>
  <c r="BU264" i="2"/>
  <c r="AK264" i="2"/>
  <c r="GQ264" i="2"/>
  <c r="DW264" i="2"/>
  <c r="GH264" i="2"/>
  <c r="AB264" i="2"/>
  <c r="IN252" i="2"/>
  <c r="BL252" i="2"/>
  <c r="GZ252" i="2"/>
  <c r="S252" i="2"/>
  <c r="BC252" i="2"/>
  <c r="AT252" i="2"/>
  <c r="FP252" i="2"/>
  <c r="CD252" i="2"/>
  <c r="FY252" i="2"/>
  <c r="EO252" i="2"/>
  <c r="DW252" i="2"/>
  <c r="FG252" i="2"/>
  <c r="GH252" i="2"/>
  <c r="J252" i="2"/>
  <c r="BL228" i="2"/>
  <c r="EO228" i="2"/>
  <c r="EF228" i="2"/>
  <c r="HI228" i="2"/>
  <c r="DW228" i="2"/>
  <c r="FG228" i="2"/>
  <c r="J228" i="2"/>
  <c r="GH228" i="2"/>
  <c r="IN228" i="2"/>
  <c r="DN228" i="2"/>
  <c r="S228" i="2"/>
  <c r="BU180" i="2"/>
  <c r="AB180" i="2"/>
  <c r="EX168" i="2"/>
  <c r="HR168" i="2"/>
  <c r="DE168" i="2"/>
  <c r="GH164" i="2"/>
  <c r="IN164" i="2"/>
  <c r="BL164" i="2"/>
  <c r="EF164" i="2"/>
  <c r="HR164" i="2"/>
  <c r="FP164" i="2"/>
  <c r="DW164" i="2"/>
  <c r="BU164" i="2"/>
  <c r="DN164" i="2"/>
  <c r="J164" i="2"/>
  <c r="HI164" i="2"/>
  <c r="AT152" i="2"/>
  <c r="HR152" i="2"/>
  <c r="BL152" i="2"/>
  <c r="J152" i="2"/>
  <c r="BU152" i="2"/>
  <c r="EO152" i="2"/>
  <c r="S152" i="2"/>
  <c r="BC152" i="2"/>
  <c r="FG152" i="2"/>
  <c r="DW152" i="2"/>
  <c r="CV152" i="2"/>
  <c r="GH152" i="2"/>
  <c r="EX152" i="2"/>
  <c r="FP152" i="2"/>
  <c r="FG140" i="2"/>
  <c r="IN140" i="2"/>
  <c r="J140" i="2"/>
  <c r="BC140" i="2"/>
  <c r="BL140" i="2"/>
  <c r="IN132" i="2"/>
  <c r="S132" i="2"/>
  <c r="S120" i="2"/>
  <c r="BC120" i="2"/>
  <c r="BL120" i="2"/>
  <c r="BU96" i="2"/>
  <c r="FY96" i="2"/>
  <c r="CV96" i="2"/>
  <c r="HR96" i="2"/>
  <c r="FG96" i="2"/>
  <c r="BL96" i="2"/>
  <c r="DE96" i="2"/>
  <c r="EF88" i="2"/>
  <c r="J88" i="2"/>
  <c r="S88" i="2"/>
  <c r="S76" i="2"/>
  <c r="BC76" i="2"/>
  <c r="BU76" i="2"/>
  <c r="EF64" i="2"/>
  <c r="BC64" i="2"/>
  <c r="S64" i="2"/>
  <c r="DN56" i="2"/>
  <c r="BC56" i="2"/>
  <c r="BL56" i="2"/>
  <c r="S56" i="2"/>
  <c r="BL48" i="2"/>
  <c r="S48" i="2"/>
  <c r="IN48" i="2"/>
  <c r="DW22" i="2"/>
  <c r="CV22" i="2"/>
  <c r="BC22" i="2"/>
  <c r="HR22" i="2"/>
  <c r="GZ22" i="2"/>
  <c r="FY22" i="2"/>
  <c r="HI22" i="2"/>
  <c r="AB22" i="2"/>
  <c r="EO22" i="2"/>
  <c r="BU22" i="2"/>
  <c r="AT22" i="2"/>
  <c r="AK22" i="2"/>
  <c r="GH22" i="2"/>
  <c r="DE22" i="2"/>
  <c r="CM22" i="2"/>
  <c r="DN22" i="2"/>
  <c r="S22" i="2"/>
  <c r="IN22" i="2"/>
  <c r="EF12" i="2"/>
  <c r="GH12" i="2"/>
  <c r="GQ12" i="2"/>
  <c r="CD12" i="2"/>
  <c r="HI12" i="2"/>
  <c r="EX12" i="2"/>
  <c r="AB12" i="2"/>
  <c r="EO12" i="2"/>
  <c r="BL12" i="2"/>
  <c r="AK12" i="2"/>
  <c r="DW12" i="2"/>
  <c r="T181" i="5"/>
  <c r="CW181" i="5"/>
  <c r="IB181" i="5"/>
  <c r="GI181" i="5"/>
  <c r="AU151" i="5"/>
  <c r="HJ151" i="5"/>
  <c r="DO145" i="5"/>
  <c r="IL145" i="5"/>
  <c r="AL145" i="5"/>
  <c r="CW139" i="5"/>
  <c r="GI139" i="5"/>
  <c r="AC139" i="5"/>
  <c r="IG139" i="5"/>
  <c r="EY139" i="5"/>
  <c r="AU139" i="5"/>
  <c r="T131" i="5"/>
  <c r="HJ131" i="5"/>
  <c r="EY131" i="5"/>
  <c r="GR131" i="5"/>
  <c r="GI131" i="5"/>
  <c r="GR125" i="5"/>
  <c r="AL125" i="5"/>
  <c r="BV125" i="5"/>
  <c r="BD125" i="5"/>
  <c r="CW125" i="5"/>
  <c r="CN125" i="5"/>
  <c r="IL125" i="5"/>
  <c r="IG119" i="5"/>
  <c r="HA119" i="5"/>
  <c r="FH119" i="5"/>
  <c r="HS119" i="5"/>
  <c r="AU119" i="5"/>
  <c r="IL119" i="5"/>
  <c r="GI119" i="5"/>
  <c r="FZ119" i="5"/>
  <c r="FQ113" i="5"/>
  <c r="T113" i="5"/>
  <c r="AC113" i="5"/>
  <c r="CE113" i="5"/>
  <c r="AL107" i="5"/>
  <c r="AU107" i="5"/>
  <c r="AC107" i="5"/>
  <c r="BD107" i="5"/>
  <c r="HJ93" i="5"/>
  <c r="T93" i="5"/>
  <c r="DO93" i="5"/>
  <c r="BV93" i="5"/>
  <c r="BM93" i="5"/>
  <c r="BM77" i="5"/>
  <c r="K77" i="5"/>
  <c r="GR71" i="5"/>
  <c r="BM71" i="5"/>
  <c r="CN71" i="5"/>
  <c r="BM63" i="5"/>
  <c r="IL63" i="5"/>
  <c r="GR63" i="5"/>
  <c r="T63" i="5"/>
  <c r="BV21" i="5"/>
  <c r="T21" i="5"/>
  <c r="T15" i="5"/>
  <c r="HS15" i="5"/>
  <c r="FQ5" i="5"/>
  <c r="BD5" i="5"/>
  <c r="HJ5" i="5"/>
  <c r="BL100" i="2"/>
  <c r="DX85" i="5"/>
  <c r="CN131" i="5"/>
  <c r="CM7" i="2"/>
  <c r="BL60" i="2"/>
  <c r="S72" i="2"/>
  <c r="K119" i="5"/>
  <c r="J26" i="2"/>
  <c r="IN92" i="2"/>
  <c r="AT232" i="2"/>
  <c r="GQ232" i="2"/>
  <c r="EX272" i="2"/>
  <c r="HI148" i="2"/>
  <c r="DW292" i="2"/>
  <c r="FG224" i="2"/>
  <c r="CD164" i="2"/>
  <c r="EO296" i="2"/>
  <c r="AK208" i="2"/>
  <c r="HR248" i="2"/>
  <c r="BU292" i="2"/>
  <c r="IB77" i="5"/>
  <c r="DF77" i="5"/>
  <c r="CE79" i="5"/>
  <c r="BD79" i="5"/>
  <c r="FZ77" i="5"/>
  <c r="IB79" i="5"/>
  <c r="DO79" i="5"/>
  <c r="BM79" i="5"/>
  <c r="GR77" i="5"/>
  <c r="H13" i="5"/>
  <c r="J13" i="5" s="1"/>
  <c r="H213" i="5"/>
  <c r="M213" i="5" s="1"/>
  <c r="E252" i="5"/>
  <c r="G7" i="2"/>
  <c r="L7" i="2" s="1"/>
  <c r="N7" i="2" s="1"/>
  <c r="E18" i="5"/>
  <c r="M276" i="5"/>
  <c r="Q276" i="5" s="1"/>
  <c r="H3" i="5"/>
  <c r="M3" i="5" s="1"/>
  <c r="N3" i="5" s="1"/>
  <c r="E21" i="5"/>
  <c r="M61" i="5"/>
  <c r="O61" i="5" s="1"/>
  <c r="E53" i="5"/>
  <c r="H73" i="5"/>
  <c r="J73" i="5" s="1"/>
  <c r="E85" i="5"/>
  <c r="H81" i="5"/>
  <c r="J81" i="5" s="1"/>
  <c r="H161" i="5"/>
  <c r="M161" i="5" s="1"/>
  <c r="N161" i="5" s="1"/>
  <c r="H181" i="5"/>
  <c r="J181" i="5" s="1"/>
  <c r="E193" i="5"/>
  <c r="E189" i="5"/>
  <c r="H153" i="5"/>
  <c r="I153" i="5" s="1"/>
  <c r="E240" i="5"/>
  <c r="E244" i="5"/>
  <c r="G293" i="2"/>
  <c r="I293" i="2" s="1"/>
  <c r="H264" i="5"/>
  <c r="M264" i="5" s="1"/>
  <c r="J197" i="5"/>
  <c r="J61" i="5"/>
  <c r="K304" i="3"/>
  <c r="K220" i="3"/>
  <c r="K21" i="3"/>
  <c r="I62" i="3"/>
  <c r="J5" i="5"/>
  <c r="F161" i="5"/>
  <c r="K91" i="3"/>
  <c r="E309" i="2"/>
  <c r="I208" i="3"/>
  <c r="I348" i="3"/>
  <c r="E13" i="5"/>
  <c r="E213" i="5"/>
  <c r="M197" i="5"/>
  <c r="O197" i="5" s="1"/>
  <c r="E197" i="5"/>
  <c r="D219" i="2"/>
  <c r="I132" i="3"/>
  <c r="D7" i="2"/>
  <c r="H18" i="5"/>
  <c r="M18" i="5" s="1"/>
  <c r="E61" i="5"/>
  <c r="I54" i="3"/>
  <c r="E3" i="5"/>
  <c r="H21" i="5"/>
  <c r="I21" i="5" s="1"/>
  <c r="E73" i="5"/>
  <c r="E81" i="5"/>
  <c r="E181" i="5"/>
  <c r="E165" i="5"/>
  <c r="H185" i="5"/>
  <c r="J185" i="5" s="1"/>
  <c r="H240" i="5"/>
  <c r="I240" i="5" s="1"/>
  <c r="D293" i="2"/>
  <c r="I216" i="3"/>
  <c r="I244" i="3"/>
  <c r="I260" i="3"/>
  <c r="E264" i="5"/>
  <c r="K17" i="3"/>
  <c r="F149" i="5"/>
  <c r="H57" i="5"/>
  <c r="J57" i="5" s="1"/>
  <c r="E209" i="5"/>
  <c r="G297" i="2"/>
  <c r="I297" i="2" s="1"/>
  <c r="I240" i="3"/>
  <c r="E9" i="5"/>
  <c r="E33" i="5"/>
  <c r="H11" i="5"/>
  <c r="M11" i="5" s="1"/>
  <c r="O11" i="5" s="1"/>
  <c r="H205" i="5"/>
  <c r="M205" i="5" s="1"/>
  <c r="N205" i="5" s="1"/>
  <c r="M5" i="5"/>
  <c r="O5" i="5" s="1"/>
  <c r="H77" i="5"/>
  <c r="I77" i="5" s="1"/>
  <c r="H88" i="5"/>
  <c r="M88" i="5" s="1"/>
  <c r="O88" i="5" s="1"/>
  <c r="G124" i="2"/>
  <c r="L124" i="2" s="1"/>
  <c r="M124" i="2" s="1"/>
  <c r="E157" i="5"/>
  <c r="H177" i="5"/>
  <c r="I177" i="5" s="1"/>
  <c r="H169" i="5"/>
  <c r="J169" i="5" s="1"/>
  <c r="E185" i="5"/>
  <c r="E217" i="5"/>
  <c r="E248" i="5"/>
  <c r="G281" i="2"/>
  <c r="H281" i="2" s="1"/>
  <c r="I196" i="3"/>
  <c r="I128" i="3"/>
  <c r="F197" i="5"/>
  <c r="HZ333" i="2"/>
  <c r="HZ317" i="2"/>
  <c r="HZ321" i="2"/>
  <c r="E281" i="2"/>
  <c r="HJ183" i="5"/>
  <c r="EY183" i="5"/>
  <c r="GI183" i="5"/>
  <c r="EP183" i="5"/>
  <c r="BD183" i="5"/>
  <c r="CW183" i="5"/>
  <c r="CN183" i="5"/>
  <c r="DF183" i="5"/>
  <c r="BV177" i="5"/>
  <c r="T177" i="5"/>
  <c r="IL177" i="5"/>
  <c r="FZ177" i="5"/>
  <c r="AC177" i="5"/>
  <c r="DX177" i="5"/>
  <c r="HJ177" i="5"/>
  <c r="FH177" i="5"/>
  <c r="FQ177" i="5"/>
  <c r="EY177" i="5"/>
  <c r="IB169" i="5"/>
  <c r="AC169" i="5"/>
  <c r="EP169" i="5"/>
  <c r="K153" i="5"/>
  <c r="DO153" i="5"/>
  <c r="HS153" i="5"/>
  <c r="DO147" i="5"/>
  <c r="FH147" i="5"/>
  <c r="AC147" i="5"/>
  <c r="FQ147" i="5"/>
  <c r="IL147" i="5"/>
  <c r="BV147" i="5"/>
  <c r="BM147" i="5"/>
  <c r="HA147" i="5"/>
  <c r="HS147" i="5"/>
  <c r="HJ147" i="5"/>
  <c r="AU147" i="5"/>
  <c r="CW147" i="5"/>
  <c r="EP147" i="5"/>
  <c r="FQ141" i="5"/>
  <c r="HJ141" i="5"/>
  <c r="T141" i="5"/>
  <c r="EP141" i="5"/>
  <c r="DX141" i="5"/>
  <c r="EG141" i="5"/>
  <c r="FH141" i="5"/>
  <c r="AC141" i="5"/>
  <c r="CN141" i="5"/>
  <c r="CE141" i="5"/>
  <c r="CW141" i="5"/>
  <c r="DO141" i="5"/>
  <c r="IB141" i="5"/>
  <c r="AU141" i="5"/>
  <c r="HS141" i="5"/>
  <c r="CW137" i="5"/>
  <c r="EP137" i="5"/>
  <c r="FH137" i="5"/>
  <c r="DX137" i="5"/>
  <c r="BD137" i="5"/>
  <c r="HA137" i="5"/>
  <c r="BM137" i="5"/>
  <c r="CN137" i="5"/>
  <c r="DF137" i="5"/>
  <c r="BV137" i="5"/>
  <c r="IG137" i="5"/>
  <c r="FQ137" i="5"/>
  <c r="IB137" i="5"/>
  <c r="AL137" i="5"/>
  <c r="IL137" i="5"/>
  <c r="K137" i="5"/>
  <c r="FZ137" i="5"/>
  <c r="AC129" i="5"/>
  <c r="CW129" i="5"/>
  <c r="HA129" i="5"/>
  <c r="BM129" i="5"/>
  <c r="FQ129" i="5"/>
  <c r="FZ123" i="5"/>
  <c r="EY123" i="5"/>
  <c r="EP123" i="5"/>
  <c r="DX123" i="5"/>
  <c r="DO123" i="5"/>
  <c r="CW123" i="5"/>
  <c r="BV123" i="5"/>
  <c r="HS123" i="5"/>
  <c r="CE123" i="5"/>
  <c r="IG123" i="5"/>
  <c r="BD123" i="5"/>
  <c r="HJ123" i="5"/>
  <c r="AC123" i="5"/>
  <c r="IB117" i="5"/>
  <c r="HS117" i="5"/>
  <c r="CE117" i="5"/>
  <c r="IL117" i="5"/>
  <c r="BM117" i="5"/>
  <c r="GI117" i="5"/>
  <c r="AU117" i="5"/>
  <c r="HA117" i="5"/>
  <c r="T117" i="5"/>
  <c r="EY117" i="5"/>
  <c r="FH117" i="5"/>
  <c r="HA111" i="5"/>
  <c r="CE111" i="5"/>
  <c r="AU111" i="5"/>
  <c r="IL95" i="5"/>
  <c r="EP95" i="5"/>
  <c r="AL95" i="5"/>
  <c r="GR95" i="5"/>
  <c r="K95" i="5"/>
  <c r="DF95" i="5"/>
  <c r="EY95" i="5"/>
  <c r="HJ95" i="5"/>
  <c r="BV95" i="5"/>
  <c r="CW95" i="5"/>
  <c r="DX87" i="5"/>
  <c r="IB87" i="5"/>
  <c r="CN87" i="5"/>
  <c r="GR87" i="5"/>
  <c r="BD87" i="5"/>
  <c r="T81" i="5"/>
  <c r="EP81" i="5"/>
  <c r="EG81" i="5"/>
  <c r="GI81" i="5"/>
  <c r="AU81" i="5"/>
  <c r="IL81" i="5"/>
  <c r="DF81" i="5"/>
  <c r="IG81" i="5"/>
  <c r="CW81" i="5"/>
  <c r="EY81" i="5"/>
  <c r="HJ81" i="5"/>
  <c r="BV81" i="5"/>
  <c r="HA81" i="5"/>
  <c r="BM81" i="5"/>
  <c r="DO81" i="5"/>
  <c r="HS75" i="5"/>
  <c r="CE75" i="5"/>
  <c r="FZ75" i="5"/>
  <c r="GI75" i="5"/>
  <c r="AU75" i="5"/>
  <c r="EP75" i="5"/>
  <c r="EY75" i="5"/>
  <c r="K75" i="5"/>
  <c r="IL75" i="5"/>
  <c r="DF75" i="5"/>
  <c r="HJ65" i="5"/>
  <c r="BV65" i="5"/>
  <c r="EG65" i="5"/>
  <c r="FZ65" i="5"/>
  <c r="AL65" i="5"/>
  <c r="CW65" i="5"/>
  <c r="EP65" i="5"/>
  <c r="HA65" i="5"/>
  <c r="BM65" i="5"/>
  <c r="EP59" i="5"/>
  <c r="FH59" i="5"/>
  <c r="CE59" i="5"/>
  <c r="DF59" i="5"/>
  <c r="T59" i="5"/>
  <c r="EG59" i="5"/>
  <c r="HS59" i="5"/>
  <c r="T125" i="5"/>
  <c r="IG125" i="5"/>
  <c r="AL131" i="5"/>
  <c r="T85" i="5"/>
  <c r="IG135" i="5"/>
  <c r="K7" i="5"/>
  <c r="FQ181" i="5"/>
  <c r="DF131" i="5"/>
  <c r="EY135" i="5"/>
  <c r="DO183" i="5"/>
  <c r="BD115" i="5"/>
  <c r="CE183" i="5"/>
  <c r="FP315" i="2"/>
  <c r="IG147" i="5"/>
  <c r="AU9" i="5"/>
  <c r="DF83" i="5"/>
  <c r="DX97" i="5"/>
  <c r="CW121" i="5"/>
  <c r="EG153" i="5"/>
  <c r="BL350" i="2"/>
  <c r="IN327" i="2"/>
  <c r="DN190" i="2"/>
  <c r="CD222" i="2"/>
  <c r="EF82" i="2"/>
  <c r="AL153" i="5"/>
  <c r="FQ7" i="5"/>
  <c r="BM95" i="5"/>
  <c r="FZ129" i="5"/>
  <c r="AU95" i="5"/>
  <c r="HJ109" i="5"/>
  <c r="HA127" i="5"/>
  <c r="GR139" i="5"/>
  <c r="HA7" i="5"/>
  <c r="IL83" i="5"/>
  <c r="HS107" i="5"/>
  <c r="CN123" i="5"/>
  <c r="K149" i="5"/>
  <c r="HS183" i="5"/>
  <c r="DO71" i="5"/>
  <c r="HA183" i="5"/>
  <c r="GI83" i="5"/>
  <c r="BD63" i="5"/>
  <c r="GR113" i="5"/>
  <c r="DO119" i="5"/>
  <c r="EP119" i="5"/>
  <c r="AL121" i="5"/>
  <c r="BD133" i="5"/>
  <c r="CE147" i="5"/>
  <c r="K169" i="5"/>
  <c r="AC89" i="5"/>
  <c r="FZ89" i="5"/>
  <c r="GR119" i="5"/>
  <c r="HS125" i="5"/>
  <c r="IB129" i="5"/>
  <c r="GI129" i="5"/>
  <c r="AC63" i="5"/>
  <c r="AU63" i="5"/>
  <c r="BV77" i="5"/>
  <c r="IG121" i="5"/>
  <c r="T121" i="5"/>
  <c r="DO121" i="5"/>
  <c r="AL139" i="5"/>
  <c r="AU159" i="5"/>
  <c r="BD65" i="5"/>
  <c r="K171" i="5"/>
  <c r="EG87" i="5"/>
  <c r="DO105" i="5"/>
  <c r="K79" i="5"/>
  <c r="HA177" i="5"/>
  <c r="AL177" i="5"/>
  <c r="DX63" i="5"/>
  <c r="FQ87" i="5"/>
  <c r="FZ73" i="5"/>
  <c r="IL87" i="5"/>
  <c r="FQ109" i="5"/>
  <c r="K87" i="5"/>
  <c r="DO89" i="5"/>
  <c r="FH111" i="5"/>
  <c r="CN119" i="5"/>
  <c r="HJ121" i="5"/>
  <c r="CE129" i="5"/>
  <c r="EP131" i="5"/>
  <c r="DF139" i="5"/>
  <c r="AU157" i="5"/>
  <c r="T139" i="5"/>
  <c r="IB139" i="5"/>
  <c r="DO43" i="5"/>
  <c r="DF71" i="5"/>
  <c r="EP83" i="5"/>
  <c r="HS89" i="5"/>
  <c r="GR65" i="5"/>
  <c r="GI65" i="5"/>
  <c r="DX65" i="5"/>
  <c r="EP77" i="5"/>
  <c r="IL77" i="5"/>
  <c r="K93" i="5"/>
  <c r="FQ95" i="5"/>
  <c r="T95" i="5"/>
  <c r="T123" i="5"/>
  <c r="DX125" i="5"/>
  <c r="DO129" i="5"/>
  <c r="DF147" i="5"/>
  <c r="FH183" i="5"/>
  <c r="EG109" i="5"/>
  <c r="DF125" i="5"/>
  <c r="BD147" i="5"/>
  <c r="CE169" i="5"/>
  <c r="AU125" i="5"/>
  <c r="AL117" i="5"/>
  <c r="BV117" i="5"/>
  <c r="CE165" i="5"/>
  <c r="HS91" i="5"/>
  <c r="IB91" i="5"/>
  <c r="T91" i="5"/>
  <c r="IG143" i="5"/>
  <c r="CN75" i="5"/>
  <c r="IB75" i="5"/>
  <c r="FH75" i="5"/>
  <c r="IB111" i="5"/>
  <c r="AC111" i="5"/>
  <c r="BV111" i="5"/>
  <c r="EY111" i="5"/>
  <c r="HJ111" i="5"/>
  <c r="BM111" i="5"/>
  <c r="K141" i="5"/>
  <c r="BD141" i="5"/>
  <c r="BD145" i="5"/>
  <c r="EG7" i="5"/>
  <c r="AC7" i="5"/>
  <c r="EY65" i="5"/>
  <c r="BD71" i="5"/>
  <c r="AL75" i="5"/>
  <c r="FH79" i="5"/>
  <c r="DX83" i="5"/>
  <c r="CN85" i="5"/>
  <c r="DO87" i="5"/>
  <c r="AU89" i="5"/>
  <c r="GR89" i="5"/>
  <c r="EG91" i="5"/>
  <c r="CN95" i="5"/>
  <c r="FQ97" i="5"/>
  <c r="GI103" i="5"/>
  <c r="DO107" i="5"/>
  <c r="DX113" i="5"/>
  <c r="BD117" i="5"/>
  <c r="IG117" i="5"/>
  <c r="HA123" i="5"/>
  <c r="EG125" i="5"/>
  <c r="BD131" i="5"/>
  <c r="IL131" i="5"/>
  <c r="DO139" i="5"/>
  <c r="BD95" i="5"/>
  <c r="BM107" i="5"/>
  <c r="FQ115" i="5"/>
  <c r="FQ123" i="5"/>
  <c r="GR137" i="5"/>
  <c r="GR183" i="5"/>
  <c r="IL79" i="5"/>
  <c r="GR123" i="5"/>
  <c r="HS81" i="5"/>
  <c r="BV75" i="5"/>
  <c r="FQ81" i="5"/>
  <c r="DO75" i="5"/>
  <c r="AC91" i="5"/>
  <c r="EY97" i="5"/>
  <c r="DO127" i="5"/>
  <c r="FZ141" i="5"/>
  <c r="HS113" i="5"/>
  <c r="GI141" i="5"/>
  <c r="GR105" i="5"/>
  <c r="AU123" i="5"/>
  <c r="BV133" i="5"/>
  <c r="BV141" i="5"/>
  <c r="HS145" i="5"/>
  <c r="AC181" i="5"/>
  <c r="K67" i="5"/>
  <c r="AL67" i="5"/>
  <c r="FZ107" i="5"/>
  <c r="CW131" i="5"/>
  <c r="EG137" i="5"/>
  <c r="AL147" i="5"/>
  <c r="T147" i="5"/>
  <c r="GR177" i="5"/>
  <c r="HJ181" i="5"/>
  <c r="IL173" i="5"/>
  <c r="AU173" i="5"/>
  <c r="CE173" i="5"/>
  <c r="CN163" i="5"/>
  <c r="GI163" i="5"/>
  <c r="CN157" i="5"/>
  <c r="GI157" i="5"/>
  <c r="BM157" i="5"/>
  <c r="EY151" i="5"/>
  <c r="HA151" i="5"/>
  <c r="BD143" i="5"/>
  <c r="EG143" i="5"/>
  <c r="IL143" i="5"/>
  <c r="BV143" i="5"/>
  <c r="CN143" i="5"/>
  <c r="DX143" i="5"/>
  <c r="CW143" i="5"/>
  <c r="HJ143" i="5"/>
  <c r="T143" i="5"/>
  <c r="IB143" i="5"/>
  <c r="AU143" i="5"/>
  <c r="CE143" i="5"/>
  <c r="EY143" i="5"/>
  <c r="DF143" i="5"/>
  <c r="HA143" i="5"/>
  <c r="BM143" i="5"/>
  <c r="FH143" i="5"/>
  <c r="AC143" i="5"/>
  <c r="GI143" i="5"/>
  <c r="HS143" i="5"/>
  <c r="T135" i="5"/>
  <c r="EG135" i="5"/>
  <c r="DX135" i="5"/>
  <c r="EP135" i="5"/>
  <c r="BD135" i="5"/>
  <c r="DF135" i="5"/>
  <c r="CW135" i="5"/>
  <c r="CE135" i="5"/>
  <c r="CN135" i="5"/>
  <c r="AU135" i="5"/>
  <c r="K135" i="5"/>
  <c r="IL135" i="5"/>
  <c r="HA135" i="5"/>
  <c r="BM135" i="5"/>
  <c r="HS135" i="5"/>
  <c r="AL135" i="5"/>
  <c r="IB135" i="5"/>
  <c r="EY119" i="5"/>
  <c r="DF119" i="5"/>
  <c r="BD113" i="5"/>
  <c r="EG113" i="5"/>
  <c r="GI113" i="5"/>
  <c r="AU113" i="5"/>
  <c r="HJ113" i="5"/>
  <c r="BV113" i="5"/>
  <c r="IG113" i="5"/>
  <c r="CW113" i="5"/>
  <c r="EY113" i="5"/>
  <c r="K113" i="5"/>
  <c r="FZ113" i="5"/>
  <c r="HA113" i="5"/>
  <c r="BM113" i="5"/>
  <c r="DO113" i="5"/>
  <c r="EP113" i="5"/>
  <c r="FH113" i="5"/>
  <c r="CN109" i="5"/>
  <c r="HS109" i="5"/>
  <c r="CE109" i="5"/>
  <c r="FH109" i="5"/>
  <c r="GI109" i="5"/>
  <c r="AU109" i="5"/>
  <c r="DF109" i="5"/>
  <c r="EY109" i="5"/>
  <c r="IL109" i="5"/>
  <c r="BM109" i="5"/>
  <c r="K105" i="5"/>
  <c r="CE105" i="5"/>
  <c r="AL105" i="5"/>
  <c r="FZ105" i="5"/>
  <c r="EG105" i="5"/>
  <c r="EY105" i="5"/>
  <c r="BD105" i="5"/>
  <c r="BV105" i="5"/>
  <c r="HJ105" i="5"/>
  <c r="IB105" i="5"/>
  <c r="DX105" i="5"/>
  <c r="CN105" i="5"/>
  <c r="DF105" i="5"/>
  <c r="IG105" i="5"/>
  <c r="FQ105" i="5"/>
  <c r="K99" i="5"/>
  <c r="EP99" i="5"/>
  <c r="EG99" i="5"/>
  <c r="EY99" i="5"/>
  <c r="DX99" i="5"/>
  <c r="DF99" i="5"/>
  <c r="CN99" i="5"/>
  <c r="CW99" i="5"/>
  <c r="FQ99" i="5"/>
  <c r="T99" i="5"/>
  <c r="HJ99" i="5"/>
  <c r="BV99" i="5"/>
  <c r="IB99" i="5"/>
  <c r="AU99" i="5"/>
  <c r="IG99" i="5"/>
  <c r="CE99" i="5"/>
  <c r="FZ93" i="5"/>
  <c r="IB93" i="5"/>
  <c r="AU93" i="5"/>
  <c r="EY93" i="5"/>
  <c r="EP93" i="5"/>
  <c r="GI93" i="5"/>
  <c r="AL93" i="5"/>
  <c r="CW93" i="5"/>
  <c r="FQ93" i="5"/>
  <c r="DF93" i="5"/>
  <c r="EG93" i="5"/>
  <c r="IG93" i="5"/>
  <c r="BD93" i="5"/>
  <c r="CE93" i="5"/>
  <c r="BV89" i="5"/>
  <c r="BM89" i="5"/>
  <c r="FQ89" i="5"/>
  <c r="K89" i="5"/>
  <c r="EG89" i="5"/>
  <c r="IG89" i="5"/>
  <c r="CW89" i="5"/>
  <c r="EY83" i="5"/>
  <c r="BD83" i="5"/>
  <c r="FQ83" i="5"/>
  <c r="EG83" i="5"/>
  <c r="IG83" i="5"/>
  <c r="CW83" i="5"/>
  <c r="HS77" i="5"/>
  <c r="CE77" i="5"/>
  <c r="GI77" i="5"/>
  <c r="AU77" i="5"/>
  <c r="EY77" i="5"/>
  <c r="CN69" i="5"/>
  <c r="AL69" i="5"/>
  <c r="DX69" i="5"/>
  <c r="EG69" i="5"/>
  <c r="BV69" i="5"/>
  <c r="AC69" i="5"/>
  <c r="FH69" i="5"/>
  <c r="AU69" i="5"/>
  <c r="EP63" i="5"/>
  <c r="FQ63" i="5"/>
  <c r="FH63" i="5"/>
  <c r="HS63" i="5"/>
  <c r="DF63" i="5"/>
  <c r="EG63" i="5"/>
  <c r="CN63" i="5"/>
  <c r="EY63" i="5"/>
  <c r="HJ63" i="5"/>
  <c r="BV63" i="5"/>
  <c r="CW63" i="5"/>
  <c r="K63" i="5"/>
  <c r="FQ9" i="5"/>
  <c r="HA9" i="5"/>
  <c r="EP9" i="5"/>
  <c r="GR85" i="5"/>
  <c r="BL118" i="2"/>
  <c r="AL123" i="5"/>
  <c r="EY181" i="5"/>
  <c r="GR115" i="5"/>
  <c r="AU183" i="5"/>
  <c r="BC319" i="2"/>
  <c r="K109" i="5"/>
  <c r="EY163" i="5"/>
  <c r="FZ71" i="5"/>
  <c r="AC95" i="5"/>
  <c r="CN107" i="5"/>
  <c r="DX129" i="5"/>
  <c r="EF142" i="2"/>
  <c r="FZ9" i="5"/>
  <c r="CW9" i="5"/>
  <c r="DX109" i="5"/>
  <c r="T83" i="5"/>
  <c r="DX95" i="5"/>
  <c r="AL119" i="5"/>
  <c r="T129" i="5"/>
  <c r="EP149" i="5"/>
  <c r="K71" i="5"/>
  <c r="HS95" i="5"/>
  <c r="BV109" i="5"/>
  <c r="CN129" i="5"/>
  <c r="HJ71" i="5"/>
  <c r="HA107" i="5"/>
  <c r="DX77" i="5"/>
  <c r="DX117" i="5"/>
  <c r="BD119" i="5"/>
  <c r="CE119" i="5"/>
  <c r="BM121" i="5"/>
  <c r="AL133" i="5"/>
  <c r="GR147" i="5"/>
  <c r="IL89" i="5"/>
  <c r="AL89" i="5"/>
  <c r="K121" i="5"/>
  <c r="CE125" i="5"/>
  <c r="EY129" i="5"/>
  <c r="DF129" i="5"/>
  <c r="DO135" i="5"/>
  <c r="GI63" i="5"/>
  <c r="HJ77" i="5"/>
  <c r="CN77" i="5"/>
  <c r="GR121" i="5"/>
  <c r="AU121" i="5"/>
  <c r="BD121" i="5"/>
  <c r="HJ139" i="5"/>
  <c r="GI159" i="5"/>
  <c r="FH65" i="5"/>
  <c r="EP171" i="5"/>
  <c r="HA87" i="5"/>
  <c r="GI105" i="5"/>
  <c r="CE137" i="5"/>
  <c r="EP79" i="5"/>
  <c r="CN79" i="5"/>
  <c r="EP177" i="5"/>
  <c r="GI71" i="5"/>
  <c r="IG87" i="5"/>
  <c r="AL87" i="5"/>
  <c r="FH93" i="5"/>
  <c r="CN113" i="5"/>
  <c r="IB9" i="5"/>
  <c r="AL77" i="5"/>
  <c r="BV87" i="5"/>
  <c r="HJ89" i="5"/>
  <c r="AL113" i="5"/>
  <c r="EG119" i="5"/>
  <c r="CN121" i="5"/>
  <c r="EP129" i="5"/>
  <c r="IB131" i="5"/>
  <c r="HS161" i="5"/>
  <c r="FZ139" i="5"/>
  <c r="BD139" i="5"/>
  <c r="EY147" i="5"/>
  <c r="EY159" i="5"/>
  <c r="DO63" i="5"/>
  <c r="IL71" i="5"/>
  <c r="HJ83" i="5"/>
  <c r="HA105" i="5"/>
  <c r="DO65" i="5"/>
  <c r="CN65" i="5"/>
  <c r="AU65" i="5"/>
  <c r="CW77" i="5"/>
  <c r="HA77" i="5"/>
  <c r="T77" i="5"/>
  <c r="IL93" i="5"/>
  <c r="CE95" i="5"/>
  <c r="IL99" i="5"/>
  <c r="IB123" i="5"/>
  <c r="GI125" i="5"/>
  <c r="FH129" i="5"/>
  <c r="FZ147" i="5"/>
  <c r="EY171" i="5"/>
  <c r="IL183" i="5"/>
  <c r="BM99" i="5"/>
  <c r="AL109" i="5"/>
  <c r="FH125" i="5"/>
  <c r="DX147" i="5"/>
  <c r="GI175" i="5"/>
  <c r="AC125" i="5"/>
  <c r="EG117" i="5"/>
  <c r="FZ117" i="5"/>
  <c r="CE91" i="5"/>
  <c r="CN91" i="5"/>
  <c r="GR91" i="5"/>
  <c r="GR143" i="5"/>
  <c r="GR75" i="5"/>
  <c r="DX75" i="5"/>
  <c r="BD75" i="5"/>
  <c r="GI111" i="5"/>
  <c r="HS111" i="5"/>
  <c r="K111" i="5"/>
  <c r="CW111" i="5"/>
  <c r="FZ111" i="5"/>
  <c r="T111" i="5"/>
  <c r="EY141" i="5"/>
  <c r="K145" i="5"/>
  <c r="AC9" i="5"/>
  <c r="CE65" i="5"/>
  <c r="IB71" i="5"/>
  <c r="HA75" i="5"/>
  <c r="T79" i="5"/>
  <c r="FH83" i="5"/>
  <c r="FH85" i="5"/>
  <c r="EY87" i="5"/>
  <c r="CN89" i="5"/>
  <c r="IB89" i="5"/>
  <c r="EG95" i="5"/>
  <c r="DO99" i="5"/>
  <c r="FH105" i="5"/>
  <c r="FQ107" i="5"/>
  <c r="EP109" i="5"/>
  <c r="CN115" i="5"/>
  <c r="CW117" i="5"/>
  <c r="BM123" i="5"/>
  <c r="IL123" i="5"/>
  <c r="FQ125" i="5"/>
  <c r="DO131" i="5"/>
  <c r="BV135" i="5"/>
  <c r="GR145" i="5"/>
  <c r="HA83" i="5"/>
  <c r="HA89" i="5"/>
  <c r="IG95" i="5"/>
  <c r="T109" i="5"/>
  <c r="DF117" i="5"/>
  <c r="AL129" i="5"/>
  <c r="BD99" i="5"/>
  <c r="AU137" i="5"/>
  <c r="IL9" i="5"/>
  <c r="GR93" i="5"/>
  <c r="HJ75" i="5"/>
  <c r="AL81" i="5"/>
  <c r="CN93" i="5"/>
  <c r="DF113" i="5"/>
  <c r="FZ143" i="5"/>
  <c r="EP143" i="5"/>
  <c r="GR107" i="5"/>
  <c r="GI123" i="5"/>
  <c r="IL133" i="5"/>
  <c r="IL141" i="5"/>
  <c r="IL151" i="5"/>
  <c r="HA63" i="5"/>
  <c r="AL63" i="5"/>
  <c r="CW69" i="5"/>
  <c r="FZ95" i="5"/>
  <c r="EP105" i="5"/>
  <c r="EG147" i="5"/>
  <c r="GI147" i="5"/>
  <c r="K181" i="5"/>
  <c r="FZ181" i="5"/>
  <c r="AU181" i="5"/>
  <c r="HA181" i="5"/>
  <c r="EP181" i="5"/>
  <c r="IG181" i="5"/>
  <c r="DX181" i="5"/>
  <c r="BM181" i="5"/>
  <c r="EG181" i="5"/>
  <c r="DX171" i="5"/>
  <c r="GI171" i="5"/>
  <c r="BD165" i="5"/>
  <c r="GR165" i="5"/>
  <c r="BM165" i="5"/>
  <c r="BV165" i="5"/>
  <c r="CN161" i="5"/>
  <c r="FZ161" i="5"/>
  <c r="BV155" i="5"/>
  <c r="HA155" i="5"/>
  <c r="EP155" i="5"/>
  <c r="FZ149" i="5"/>
  <c r="EG149" i="5"/>
  <c r="FQ149" i="5"/>
  <c r="IG145" i="5"/>
  <c r="EG145" i="5"/>
  <c r="FZ145" i="5"/>
  <c r="EP145" i="5"/>
  <c r="FH145" i="5"/>
  <c r="T145" i="5"/>
  <c r="DF145" i="5"/>
  <c r="AC145" i="5"/>
  <c r="FQ145" i="5"/>
  <c r="DX145" i="5"/>
  <c r="CN145" i="5"/>
  <c r="BV145" i="5"/>
  <c r="BM145" i="5"/>
  <c r="HA145" i="5"/>
  <c r="CE145" i="5"/>
  <c r="IB145" i="5"/>
  <c r="AU145" i="5"/>
  <c r="HJ145" i="5"/>
  <c r="CE139" i="5"/>
  <c r="HA139" i="5"/>
  <c r="BM139" i="5"/>
  <c r="BV139" i="5"/>
  <c r="FQ139" i="5"/>
  <c r="EG139" i="5"/>
  <c r="FH139" i="5"/>
  <c r="DF133" i="5"/>
  <c r="FQ133" i="5"/>
  <c r="HJ133" i="5"/>
  <c r="T133" i="5"/>
  <c r="GI133" i="5"/>
  <c r="DX133" i="5"/>
  <c r="EG133" i="5"/>
  <c r="FH133" i="5"/>
  <c r="AC133" i="5"/>
  <c r="EP133" i="5"/>
  <c r="CE133" i="5"/>
  <c r="CW133" i="5"/>
  <c r="DO133" i="5"/>
  <c r="CN133" i="5"/>
  <c r="HS133" i="5"/>
  <c r="IG131" i="5"/>
  <c r="HA131" i="5"/>
  <c r="BM131" i="5"/>
  <c r="DX131" i="5"/>
  <c r="FQ131" i="5"/>
  <c r="CE131" i="5"/>
  <c r="EG131" i="5"/>
  <c r="BV131" i="5"/>
  <c r="HS131" i="5"/>
  <c r="K131" i="5"/>
  <c r="BM127" i="5"/>
  <c r="FZ127" i="5"/>
  <c r="AL127" i="5"/>
  <c r="IB127" i="5"/>
  <c r="CN127" i="5"/>
  <c r="HS127" i="5"/>
  <c r="CE127" i="5"/>
  <c r="FQ127" i="5"/>
  <c r="EP127" i="5"/>
  <c r="T127" i="5"/>
  <c r="GR127" i="5"/>
  <c r="BD127" i="5"/>
  <c r="GI127" i="5"/>
  <c r="AC127" i="5"/>
  <c r="IL127" i="5"/>
  <c r="DF127" i="5"/>
  <c r="FH127" i="5"/>
  <c r="K127" i="5"/>
  <c r="EY127" i="5"/>
  <c r="DF121" i="5"/>
  <c r="BV121" i="5"/>
  <c r="FZ115" i="5"/>
  <c r="AL115" i="5"/>
  <c r="DO115" i="5"/>
  <c r="HA115" i="5"/>
  <c r="CW115" i="5"/>
  <c r="EP115" i="5"/>
  <c r="HS115" i="5"/>
  <c r="CE115" i="5"/>
  <c r="EG115" i="5"/>
  <c r="AC115" i="5"/>
  <c r="IL115" i="5"/>
  <c r="DF115" i="5"/>
  <c r="GI115" i="5"/>
  <c r="AU115" i="5"/>
  <c r="BM115" i="5"/>
  <c r="IG115" i="5"/>
  <c r="CE107" i="5"/>
  <c r="BV107" i="5"/>
  <c r="HJ107" i="5"/>
  <c r="EY107" i="5"/>
  <c r="IL107" i="5"/>
  <c r="K107" i="5"/>
  <c r="DF107" i="5"/>
  <c r="CW107" i="5"/>
  <c r="GI107" i="5"/>
  <c r="EP107" i="5"/>
  <c r="IG107" i="5"/>
  <c r="DX107" i="5"/>
  <c r="CN103" i="5"/>
  <c r="DF103" i="5"/>
  <c r="HS103" i="5"/>
  <c r="AU103" i="5"/>
  <c r="GR103" i="5"/>
  <c r="IB103" i="5"/>
  <c r="EP103" i="5"/>
  <c r="FH103" i="5"/>
  <c r="IG103" i="5"/>
  <c r="CE103" i="5"/>
  <c r="HA103" i="5"/>
  <c r="AL103" i="5"/>
  <c r="FZ103" i="5"/>
  <c r="CW103" i="5"/>
  <c r="FQ103" i="5"/>
  <c r="BM103" i="5"/>
  <c r="HJ97" i="5"/>
  <c r="BV97" i="5"/>
  <c r="FH97" i="5"/>
  <c r="AU97" i="5"/>
  <c r="IB97" i="5"/>
  <c r="GR97" i="5"/>
  <c r="FZ97" i="5"/>
  <c r="AL97" i="5"/>
  <c r="K97" i="5"/>
  <c r="HA97" i="5"/>
  <c r="CN97" i="5"/>
  <c r="BD97" i="5"/>
  <c r="IG97" i="5"/>
  <c r="EP97" i="5"/>
  <c r="BM97" i="5"/>
  <c r="IL97" i="5"/>
  <c r="EG97" i="5"/>
  <c r="CW97" i="5"/>
  <c r="HS97" i="5"/>
  <c r="EY91" i="5"/>
  <c r="HJ91" i="5"/>
  <c r="BV91" i="5"/>
  <c r="FZ91" i="5"/>
  <c r="K91" i="5"/>
  <c r="BM91" i="5"/>
  <c r="EP91" i="5"/>
  <c r="DF85" i="5"/>
  <c r="FQ85" i="5"/>
  <c r="DO85" i="5"/>
  <c r="EG85" i="5"/>
  <c r="CW85" i="5"/>
  <c r="CE85" i="5"/>
  <c r="AL85" i="5"/>
  <c r="GR79" i="5"/>
  <c r="CW79" i="5"/>
  <c r="IG79" i="5"/>
  <c r="HS79" i="5"/>
  <c r="AL79" i="5"/>
  <c r="EY79" i="5"/>
  <c r="EG79" i="5"/>
  <c r="FZ79" i="5"/>
  <c r="DF79" i="5"/>
  <c r="AC79" i="5"/>
  <c r="FQ79" i="5"/>
  <c r="DX79" i="5"/>
  <c r="BM73" i="5"/>
  <c r="GR73" i="5"/>
  <c r="DX73" i="5"/>
  <c r="CE73" i="5"/>
  <c r="EY73" i="5"/>
  <c r="AU67" i="5"/>
  <c r="CN67" i="5"/>
  <c r="EG67" i="5"/>
  <c r="BV67" i="5"/>
  <c r="HJ67" i="5"/>
  <c r="GR67" i="5"/>
  <c r="HS67" i="5"/>
  <c r="IL67" i="5"/>
  <c r="AC67" i="5"/>
  <c r="FQ67" i="5"/>
  <c r="DF67" i="5"/>
  <c r="DX67" i="5"/>
  <c r="EY67" i="5"/>
  <c r="IB67" i="5"/>
  <c r="BM67" i="5"/>
  <c r="HA67" i="5"/>
  <c r="EP67" i="5"/>
  <c r="BD67" i="5"/>
  <c r="CE67" i="5"/>
  <c r="HA61" i="5"/>
  <c r="K61" i="5"/>
  <c r="AU61" i="5"/>
  <c r="DO61" i="5"/>
  <c r="DX23" i="5"/>
  <c r="EP23" i="5"/>
  <c r="GI11" i="5"/>
  <c r="CN11" i="5"/>
  <c r="HS181" i="5"/>
  <c r="CN81" i="5"/>
  <c r="DO125" i="5"/>
  <c r="S118" i="2"/>
  <c r="AL7" i="5"/>
  <c r="AC131" i="5"/>
  <c r="FH121" i="5"/>
  <c r="CM182" i="2"/>
  <c r="DX183" i="5"/>
  <c r="CE71" i="5"/>
  <c r="FH95" i="5"/>
  <c r="T107" i="5"/>
  <c r="K133" i="5"/>
  <c r="S102" i="2"/>
  <c r="S350" i="2"/>
  <c r="CV266" i="2"/>
  <c r="CM278" i="2"/>
  <c r="EX214" i="2"/>
  <c r="DN150" i="2"/>
  <c r="GI9" i="5"/>
  <c r="AC83" i="5"/>
  <c r="AC119" i="5"/>
  <c r="BV83" i="5"/>
  <c r="EG107" i="5"/>
  <c r="BM119" i="5"/>
  <c r="HS129" i="5"/>
  <c r="IB81" i="5"/>
  <c r="T97" i="5"/>
  <c r="DX119" i="5"/>
  <c r="IG129" i="5"/>
  <c r="CN151" i="5"/>
  <c r="DX81" i="5"/>
  <c r="BD81" i="5"/>
  <c r="FZ109" i="5"/>
  <c r="GI89" i="5"/>
  <c r="HJ119" i="5"/>
  <c r="IB119" i="5"/>
  <c r="T119" i="5"/>
  <c r="GI121" i="5"/>
  <c r="K139" i="5"/>
  <c r="CN147" i="5"/>
  <c r="DF89" i="5"/>
  <c r="HA93" i="5"/>
  <c r="DX121" i="5"/>
  <c r="EY125" i="5"/>
  <c r="BD129" i="5"/>
  <c r="K129" i="5"/>
  <c r="EP139" i="5"/>
  <c r="CE63" i="5"/>
  <c r="AC77" i="5"/>
  <c r="K103" i="5"/>
  <c r="EY121" i="5"/>
  <c r="HS121" i="5"/>
  <c r="IL139" i="5"/>
  <c r="CN139" i="5"/>
  <c r="IG65" i="5"/>
  <c r="BM87" i="5"/>
  <c r="AU105" i="5"/>
  <c r="EY137" i="5"/>
  <c r="AU79" i="5"/>
  <c r="DO177" i="5"/>
  <c r="BM177" i="5"/>
  <c r="FQ77" i="5"/>
  <c r="EG49" i="5"/>
  <c r="DF87" i="5"/>
  <c r="IL103" i="5"/>
  <c r="IG127" i="5"/>
  <c r="GI59" i="5"/>
  <c r="EG77" i="5"/>
  <c r="EP87" i="5"/>
  <c r="AC93" i="5"/>
  <c r="IB113" i="5"/>
  <c r="FQ119" i="5"/>
  <c r="EG121" i="5"/>
  <c r="FZ125" i="5"/>
  <c r="GR129" i="5"/>
  <c r="HA175" i="5"/>
  <c r="HJ137" i="5"/>
  <c r="HS139" i="5"/>
  <c r="K175" i="5"/>
  <c r="DX139" i="5"/>
  <c r="HJ149" i="5"/>
  <c r="IG63" i="5"/>
  <c r="GI79" i="5"/>
  <c r="CE89" i="5"/>
  <c r="K5" i="5"/>
  <c r="T65" i="5"/>
  <c r="AC65" i="5"/>
  <c r="IG77" i="5"/>
  <c r="BD77" i="5"/>
  <c r="FH77" i="5"/>
  <c r="HS93" i="5"/>
  <c r="DX93" i="5"/>
  <c r="HA95" i="5"/>
  <c r="FH107" i="5"/>
  <c r="K125" i="5"/>
  <c r="IB125" i="5"/>
  <c r="HJ129" i="5"/>
  <c r="DO149" i="5"/>
  <c r="DF173" i="5"/>
  <c r="FH99" i="5"/>
  <c r="EG123" i="5"/>
  <c r="HJ125" i="5"/>
  <c r="IB147" i="5"/>
  <c r="DF181" i="5"/>
  <c r="EP125" i="5"/>
  <c r="FQ75" i="5"/>
  <c r="AC117" i="5"/>
  <c r="CN117" i="5"/>
  <c r="FH91" i="5"/>
  <c r="GI91" i="5"/>
  <c r="DX91" i="5"/>
  <c r="AL143" i="5"/>
  <c r="T75" i="5"/>
  <c r="AC75" i="5"/>
  <c r="DO111" i="5"/>
  <c r="EG111" i="5"/>
  <c r="FQ111" i="5"/>
  <c r="IG111" i="5"/>
  <c r="AL111" i="5"/>
  <c r="EP111" i="5"/>
  <c r="DF141" i="5"/>
  <c r="AL141" i="5"/>
  <c r="EY145" i="5"/>
  <c r="DO11" i="5"/>
  <c r="AU59" i="5"/>
  <c r="K65" i="5"/>
  <c r="EG75" i="5"/>
  <c r="BV79" i="5"/>
  <c r="AL83" i="5"/>
  <c r="GR83" i="5"/>
  <c r="AU87" i="5"/>
  <c r="GI87" i="5"/>
  <c r="DX89" i="5"/>
  <c r="BD91" i="5"/>
  <c r="HA91" i="5"/>
  <c r="GI95" i="5"/>
  <c r="HA99" i="5"/>
  <c r="HS105" i="5"/>
  <c r="IB107" i="5"/>
  <c r="GR109" i="5"/>
  <c r="FH115" i="5"/>
  <c r="EP117" i="5"/>
  <c r="DF123" i="5"/>
  <c r="BM125" i="5"/>
  <c r="HA125" i="5"/>
  <c r="FH131" i="5"/>
  <c r="FH135" i="5"/>
  <c r="CE177" i="5"/>
  <c r="CE61" i="5"/>
  <c r="T87" i="5"/>
  <c r="DF91" i="5"/>
  <c r="HS99" i="5"/>
  <c r="HA109" i="5"/>
  <c r="BV119" i="5"/>
  <c r="FZ131" i="5"/>
  <c r="K157" i="5"/>
  <c r="HA79" i="5"/>
  <c r="EY59" i="5"/>
  <c r="K115" i="5"/>
  <c r="HS137" i="5"/>
  <c r="GR99" i="5"/>
  <c r="DO77" i="5"/>
  <c r="IB63" i="5"/>
  <c r="FZ81" i="5"/>
  <c r="AC99" i="5"/>
  <c r="AC97" i="5"/>
  <c r="IL113" i="5"/>
  <c r="FZ133" i="5"/>
  <c r="GI145" i="5"/>
  <c r="AU133" i="5"/>
  <c r="DO109" i="5"/>
  <c r="HJ115" i="5"/>
  <c r="BV127" i="5"/>
  <c r="FZ135" i="5"/>
  <c r="DO143" i="5"/>
  <c r="IL181" i="5"/>
  <c r="DX9" i="5"/>
  <c r="FQ65" i="5"/>
  <c r="FZ63" i="5"/>
  <c r="IG67" i="5"/>
  <c r="FH67" i="5"/>
  <c r="DF97" i="5"/>
  <c r="HJ103" i="5"/>
  <c r="DO103" i="5"/>
  <c r="HA133" i="5"/>
  <c r="BM141" i="5"/>
  <c r="T149" i="5"/>
  <c r="CW145" i="5"/>
  <c r="BD155" i="5"/>
  <c r="G347" i="3"/>
  <c r="H347" i="3" s="1"/>
  <c r="S219" i="2"/>
  <c r="CD219" i="2"/>
  <c r="DW219" i="2"/>
  <c r="FP219" i="2"/>
  <c r="EF191" i="2"/>
  <c r="FG191" i="2"/>
  <c r="GQ191" i="2"/>
  <c r="BU191" i="2"/>
  <c r="GH191" i="2"/>
  <c r="IN191" i="2"/>
  <c r="J191" i="2"/>
  <c r="CM191" i="2"/>
  <c r="FY191" i="2"/>
  <c r="GH179" i="2"/>
  <c r="AK179" i="2"/>
  <c r="FG179" i="2"/>
  <c r="HR179" i="2"/>
  <c r="EX179" i="2"/>
  <c r="CD179" i="2"/>
  <c r="HI179" i="2"/>
  <c r="FY179" i="2"/>
  <c r="EO155" i="2"/>
  <c r="EF155" i="2"/>
  <c r="DW155" i="2"/>
  <c r="S147" i="2"/>
  <c r="AB147" i="2"/>
  <c r="AT147" i="2"/>
  <c r="EO115" i="2"/>
  <c r="GH115" i="2"/>
  <c r="HI115" i="2"/>
  <c r="DN115" i="2"/>
  <c r="BU115" i="2"/>
  <c r="AK115" i="2"/>
  <c r="FP115" i="2"/>
  <c r="AT115" i="2"/>
  <c r="FG103" i="2"/>
  <c r="DE103" i="2"/>
  <c r="AK103" i="2"/>
  <c r="BL39" i="2"/>
  <c r="AB39" i="2"/>
  <c r="BU39" i="2"/>
  <c r="AT39" i="2"/>
  <c r="CV39" i="2"/>
  <c r="DN39" i="2"/>
  <c r="GZ39" i="2"/>
  <c r="HI39" i="2"/>
  <c r="GH39" i="2"/>
  <c r="CM39" i="2"/>
  <c r="G297" i="3"/>
  <c r="H297" i="3" s="1"/>
  <c r="IK297" i="2"/>
  <c r="S349" i="2"/>
  <c r="DN349" i="2"/>
  <c r="G339" i="3"/>
  <c r="H339" i="3" s="1"/>
  <c r="IK339" i="2"/>
  <c r="S318" i="2"/>
  <c r="BL318" i="2"/>
  <c r="BC318" i="2"/>
  <c r="AC166" i="5"/>
  <c r="T166" i="5"/>
  <c r="HS38" i="5"/>
  <c r="FZ38" i="5"/>
  <c r="IG34" i="5"/>
  <c r="HA34" i="5"/>
  <c r="H341" i="5"/>
  <c r="M341" i="5" s="1"/>
  <c r="Q341" i="5" s="1"/>
  <c r="S341" i="5" s="1"/>
  <c r="E341" i="5"/>
  <c r="F128" i="5"/>
  <c r="E128" i="5"/>
  <c r="F75" i="5"/>
  <c r="E75" i="5"/>
  <c r="F51" i="5"/>
  <c r="E51" i="5"/>
  <c r="F27" i="5"/>
  <c r="E27" i="5"/>
  <c r="G340" i="3"/>
  <c r="H340" i="3" s="1"/>
  <c r="I340" i="3" s="1"/>
  <c r="E129" i="5"/>
  <c r="IK327" i="2"/>
  <c r="IK343" i="2"/>
  <c r="AK355" i="2"/>
  <c r="CV151" i="2"/>
  <c r="FY39" i="2"/>
  <c r="AT179" i="2"/>
  <c r="HR191" i="2"/>
  <c r="EF179" i="2"/>
  <c r="CV263" i="2"/>
  <c r="GZ263" i="2"/>
  <c r="EO263" i="2"/>
  <c r="HI255" i="2"/>
  <c r="CM255" i="2"/>
  <c r="CD239" i="2"/>
  <c r="AT239" i="2"/>
  <c r="CV199" i="2"/>
  <c r="FY199" i="2"/>
  <c r="DW199" i="2"/>
  <c r="DE199" i="2"/>
  <c r="AB199" i="2"/>
  <c r="HR199" i="2"/>
  <c r="AK199" i="2"/>
  <c r="EX187" i="2"/>
  <c r="GQ187" i="2"/>
  <c r="CM187" i="2"/>
  <c r="HR187" i="2"/>
  <c r="FP187" i="2"/>
  <c r="DE187" i="2"/>
  <c r="EO187" i="2"/>
  <c r="FY187" i="2"/>
  <c r="CM175" i="2"/>
  <c r="EX175" i="2"/>
  <c r="CV175" i="2"/>
  <c r="IN175" i="2"/>
  <c r="AK175" i="2"/>
  <c r="HI175" i="2"/>
  <c r="HR175" i="2"/>
  <c r="AT175" i="2"/>
  <c r="FG175" i="2"/>
  <c r="HI151" i="2"/>
  <c r="HR151" i="2"/>
  <c r="EF151" i="2"/>
  <c r="BU151" i="2"/>
  <c r="EX151" i="2"/>
  <c r="FG151" i="2"/>
  <c r="GZ151" i="2"/>
  <c r="CD151" i="2"/>
  <c r="EX95" i="2"/>
  <c r="FY95" i="2"/>
  <c r="CV95" i="2"/>
  <c r="CD95" i="2"/>
  <c r="EO95" i="2"/>
  <c r="FG95" i="2"/>
  <c r="J95" i="2"/>
  <c r="BU95" i="2"/>
  <c r="CM95" i="2"/>
  <c r="DE83" i="2"/>
  <c r="HI83" i="2"/>
  <c r="DW83" i="2"/>
  <c r="GZ83" i="2"/>
  <c r="AK83" i="2"/>
  <c r="CD83" i="2"/>
  <c r="GQ83" i="2"/>
  <c r="EX83" i="2"/>
  <c r="S41" i="2"/>
  <c r="FG41" i="2"/>
  <c r="DW41" i="2"/>
  <c r="EO41" i="2"/>
  <c r="AB41" i="2"/>
  <c r="GH41" i="2"/>
  <c r="GZ313" i="2"/>
  <c r="AT313" i="2"/>
  <c r="G285" i="3"/>
  <c r="H285" i="3" s="1"/>
  <c r="I285" i="3" s="1"/>
  <c r="IK285" i="2"/>
  <c r="G159" i="3"/>
  <c r="H159" i="3" s="1"/>
  <c r="IK159" i="2"/>
  <c r="IK28" i="2"/>
  <c r="G28" i="3"/>
  <c r="H28" i="3" s="1"/>
  <c r="I28" i="3" s="1"/>
  <c r="G46" i="3"/>
  <c r="H46" i="3" s="1"/>
  <c r="I46" i="3" s="1"/>
  <c r="IK46" i="2"/>
  <c r="G356" i="3"/>
  <c r="H356" i="3" s="1"/>
  <c r="I356" i="3" s="1"/>
  <c r="IK356" i="2"/>
  <c r="BC355" i="2"/>
  <c r="S355" i="2"/>
  <c r="G345" i="3"/>
  <c r="H345" i="3" s="1"/>
  <c r="IK345" i="2"/>
  <c r="F119" i="5"/>
  <c r="E119" i="5"/>
  <c r="IK29" i="2"/>
  <c r="IK48" i="2"/>
  <c r="G2" i="3"/>
  <c r="H2" i="3" s="1"/>
  <c r="I2" i="3" s="1"/>
  <c r="G194" i="3"/>
  <c r="H194" i="3" s="1"/>
  <c r="I194" i="3" s="1"/>
  <c r="G29" i="2"/>
  <c r="L29" i="2" s="1"/>
  <c r="P29" i="2" s="1"/>
  <c r="U29" i="2" s="1"/>
  <c r="I273" i="3"/>
  <c r="G322" i="3"/>
  <c r="H322" i="3" s="1"/>
  <c r="I322" i="3" s="1"/>
  <c r="IK317" i="2"/>
  <c r="G41" i="3"/>
  <c r="H41" i="3" s="1"/>
  <c r="I41" i="3" s="1"/>
  <c r="G163" i="3"/>
  <c r="H163" i="3" s="1"/>
  <c r="I163" i="3" s="1"/>
  <c r="H121" i="5"/>
  <c r="J121" i="5" s="1"/>
  <c r="I205" i="3"/>
  <c r="H349" i="5"/>
  <c r="I349" i="5" s="1"/>
  <c r="IK115" i="2"/>
  <c r="G115" i="3"/>
  <c r="H115" i="3" s="1"/>
  <c r="I115" i="3" s="1"/>
  <c r="DF34" i="5"/>
  <c r="IK21" i="2"/>
  <c r="S13" i="2"/>
  <c r="J91" i="2"/>
  <c r="FP191" i="2"/>
  <c r="HR83" i="2"/>
  <c r="GZ41" i="2"/>
  <c r="GZ199" i="2"/>
  <c r="GQ115" i="2"/>
  <c r="CV191" i="2"/>
  <c r="GQ95" i="2"/>
  <c r="IN199" i="2"/>
  <c r="S267" i="2"/>
  <c r="FY267" i="2"/>
  <c r="CM267" i="2"/>
  <c r="EF203" i="2"/>
  <c r="GQ203" i="2"/>
  <c r="EO203" i="2"/>
  <c r="DW203" i="2"/>
  <c r="DN195" i="2"/>
  <c r="GQ195" i="2"/>
  <c r="AT195" i="2"/>
  <c r="EF195" i="2"/>
  <c r="FY195" i="2"/>
  <c r="EF183" i="2"/>
  <c r="DE183" i="2"/>
  <c r="J183" i="2"/>
  <c r="AB183" i="2"/>
  <c r="GQ183" i="2"/>
  <c r="DW183" i="2"/>
  <c r="GZ183" i="2"/>
  <c r="IN99" i="2"/>
  <c r="HI99" i="2"/>
  <c r="DE99" i="2"/>
  <c r="EO99" i="2"/>
  <c r="CM99" i="2"/>
  <c r="AK99" i="2"/>
  <c r="FP99" i="2"/>
  <c r="GH99" i="2"/>
  <c r="AB99" i="2"/>
  <c r="DN99" i="2"/>
  <c r="DW91" i="2"/>
  <c r="BU91" i="2"/>
  <c r="HR91" i="2"/>
  <c r="EF91" i="2"/>
  <c r="GZ91" i="2"/>
  <c r="EX91" i="2"/>
  <c r="DE79" i="2"/>
  <c r="AT79" i="2"/>
  <c r="DN79" i="2"/>
  <c r="AB79" i="2"/>
  <c r="CD79" i="2"/>
  <c r="AK79" i="2"/>
  <c r="EO79" i="2"/>
  <c r="GH79" i="2"/>
  <c r="DW79" i="2"/>
  <c r="FP79" i="2"/>
  <c r="BC43" i="2"/>
  <c r="EF43" i="2"/>
  <c r="EO43" i="2"/>
  <c r="FY43" i="2"/>
  <c r="CD43" i="2"/>
  <c r="CM43" i="2"/>
  <c r="FP43" i="2"/>
  <c r="BU43" i="2"/>
  <c r="EX43" i="2"/>
  <c r="FG43" i="2"/>
  <c r="DE43" i="2"/>
  <c r="AK43" i="2"/>
  <c r="HR43" i="2"/>
  <c r="EF37" i="2"/>
  <c r="IN37" i="2"/>
  <c r="S37" i="2"/>
  <c r="BL37" i="2"/>
  <c r="AT16" i="2"/>
  <c r="HR16" i="2"/>
  <c r="EO16" i="2"/>
  <c r="BU16" i="2"/>
  <c r="GZ16" i="2"/>
  <c r="HI16" i="2"/>
  <c r="DW16" i="2"/>
  <c r="S16" i="2"/>
  <c r="CV16" i="2"/>
  <c r="GQ16" i="2"/>
  <c r="GH311" i="2"/>
  <c r="CV311" i="2"/>
  <c r="DE311" i="2"/>
  <c r="CM311" i="2"/>
  <c r="BC311" i="2"/>
  <c r="G67" i="3"/>
  <c r="H67" i="3" s="1"/>
  <c r="I67" i="3" s="1"/>
  <c r="IK67" i="2"/>
  <c r="IK35" i="2"/>
  <c r="G35" i="3"/>
  <c r="H35" i="3" s="1"/>
  <c r="I35" i="3" s="1"/>
  <c r="G13" i="3"/>
  <c r="H13" i="3" s="1"/>
  <c r="I13" i="3" s="1"/>
  <c r="IK13" i="2"/>
  <c r="E345" i="5"/>
  <c r="F345" i="5"/>
  <c r="IK56" i="2"/>
  <c r="G155" i="3"/>
  <c r="H155" i="3" s="1"/>
  <c r="H59" i="5"/>
  <c r="I59" i="5" s="1"/>
  <c r="H106" i="5"/>
  <c r="M106" i="5" s="1"/>
  <c r="N106" i="5" s="1"/>
  <c r="G276" i="2"/>
  <c r="H276" i="2" s="1"/>
  <c r="E110" i="5"/>
  <c r="IN355" i="2"/>
  <c r="CV91" i="2"/>
  <c r="FG99" i="2"/>
  <c r="CV83" i="2"/>
  <c r="GQ79" i="2"/>
  <c r="HR35" i="2"/>
  <c r="DE151" i="2"/>
  <c r="HR267" i="2"/>
  <c r="GQ199" i="2"/>
  <c r="CD255" i="2"/>
  <c r="CD187" i="2"/>
  <c r="CD16" i="2"/>
  <c r="GZ179" i="2"/>
  <c r="FP175" i="2"/>
  <c r="GH183" i="2"/>
  <c r="CV187" i="2"/>
  <c r="CD199" i="2"/>
  <c r="I55" i="3"/>
  <c r="H21" i="3"/>
  <c r="I21" i="3" s="1"/>
  <c r="BU298" i="2"/>
  <c r="S298" i="2"/>
  <c r="IN298" i="2"/>
  <c r="GH298" i="2"/>
  <c r="HR298" i="2"/>
  <c r="EO298" i="2"/>
  <c r="DW298" i="2"/>
  <c r="FP298" i="2"/>
  <c r="BL298" i="2"/>
  <c r="EF298" i="2"/>
  <c r="GQ298" i="2"/>
  <c r="GZ286" i="2"/>
  <c r="BC286" i="2"/>
  <c r="DN286" i="2"/>
  <c r="CD286" i="2"/>
  <c r="HI286" i="2"/>
  <c r="AB286" i="2"/>
  <c r="FY286" i="2"/>
  <c r="DW286" i="2"/>
  <c r="J286" i="2"/>
  <c r="CV286" i="2"/>
  <c r="IN286" i="2"/>
  <c r="CM286" i="2"/>
  <c r="BL286" i="2"/>
  <c r="GQ286" i="2"/>
  <c r="EF286" i="2"/>
  <c r="EX286" i="2"/>
  <c r="AT286" i="2"/>
  <c r="BL274" i="2"/>
  <c r="S274" i="2"/>
  <c r="AK274" i="2"/>
  <c r="DW274" i="2"/>
  <c r="FY274" i="2"/>
  <c r="CD274" i="2"/>
  <c r="GH274" i="2"/>
  <c r="GQ274" i="2"/>
  <c r="GZ274" i="2"/>
  <c r="EO274" i="2"/>
  <c r="EX274" i="2"/>
  <c r="HI262" i="2"/>
  <c r="IN262" i="2"/>
  <c r="GZ262" i="2"/>
  <c r="AK262" i="2"/>
  <c r="BL262" i="2"/>
  <c r="FG262" i="2"/>
  <c r="FP262" i="2"/>
  <c r="GQ262" i="2"/>
  <c r="S250" i="2"/>
  <c r="HI250" i="2"/>
  <c r="BL250" i="2"/>
  <c r="HR250" i="2"/>
  <c r="BC250" i="2"/>
  <c r="CD250" i="2"/>
  <c r="DN250" i="2"/>
  <c r="GH250" i="2"/>
  <c r="EO250" i="2"/>
  <c r="AK250" i="2"/>
  <c r="AB250" i="2"/>
  <c r="DW250" i="2"/>
  <c r="FP250" i="2"/>
  <c r="HI242" i="2"/>
  <c r="BC242" i="2"/>
  <c r="J242" i="2"/>
  <c r="DE242" i="2"/>
  <c r="HR242" i="2"/>
  <c r="CD242" i="2"/>
  <c r="DW242" i="2"/>
  <c r="DN242" i="2"/>
  <c r="GQ242" i="2"/>
  <c r="AB242" i="2"/>
  <c r="S242" i="2"/>
  <c r="J230" i="2"/>
  <c r="BL230" i="2"/>
  <c r="IN230" i="2"/>
  <c r="S230" i="2"/>
  <c r="CD230" i="2"/>
  <c r="DN230" i="2"/>
  <c r="DE230" i="2"/>
  <c r="EX230" i="2"/>
  <c r="HR230" i="2"/>
  <c r="CV230" i="2"/>
  <c r="EO230" i="2"/>
  <c r="EF230" i="2"/>
  <c r="DW230" i="2"/>
  <c r="GZ230" i="2"/>
  <c r="FP230" i="2"/>
  <c r="DN218" i="2"/>
  <c r="IN218" i="2"/>
  <c r="BL218" i="2"/>
  <c r="DW218" i="2"/>
  <c r="BC218" i="2"/>
  <c r="GH218" i="2"/>
  <c r="J218" i="2"/>
  <c r="EO218" i="2"/>
  <c r="CM218" i="2"/>
  <c r="FY218" i="2"/>
  <c r="AT218" i="2"/>
  <c r="GQ218" i="2"/>
  <c r="FP218" i="2"/>
  <c r="CD218" i="2"/>
  <c r="BC210" i="2"/>
  <c r="IN210" i="2"/>
  <c r="S210" i="2"/>
  <c r="HI210" i="2"/>
  <c r="DE210" i="2"/>
  <c r="FY210" i="2"/>
  <c r="DN210" i="2"/>
  <c r="GH210" i="2"/>
  <c r="DW210" i="2"/>
  <c r="EO210" i="2"/>
  <c r="GQ210" i="2"/>
  <c r="AB210" i="2"/>
  <c r="EX210" i="2"/>
  <c r="FP210" i="2"/>
  <c r="EF198" i="2"/>
  <c r="DE198" i="2"/>
  <c r="DN198" i="2"/>
  <c r="CD198" i="2"/>
  <c r="HI198" i="2"/>
  <c r="AT198" i="2"/>
  <c r="HR198" i="2"/>
  <c r="FP198" i="2"/>
  <c r="CV198" i="2"/>
  <c r="S198" i="2"/>
  <c r="GQ198" i="2"/>
  <c r="GZ198" i="2"/>
  <c r="CM198" i="2"/>
  <c r="DW198" i="2"/>
  <c r="BU186" i="2"/>
  <c r="BL186" i="2"/>
  <c r="IN186" i="2"/>
  <c r="BC186" i="2"/>
  <c r="S186" i="2"/>
  <c r="HI186" i="2"/>
  <c r="CD186" i="2"/>
  <c r="DE186" i="2"/>
  <c r="DN186" i="2"/>
  <c r="FY186" i="2"/>
  <c r="HR186" i="2"/>
  <c r="CV186" i="2"/>
  <c r="EO186" i="2"/>
  <c r="J186" i="2"/>
  <c r="CM186" i="2"/>
  <c r="GZ186" i="2"/>
  <c r="FG186" i="2"/>
  <c r="FY174" i="2"/>
  <c r="HI174" i="2"/>
  <c r="DE174" i="2"/>
  <c r="DW174" i="2"/>
  <c r="IN174" i="2"/>
  <c r="EF174" i="2"/>
  <c r="BU174" i="2"/>
  <c r="CM174" i="2"/>
  <c r="IN166" i="2"/>
  <c r="BL166" i="2"/>
  <c r="S166" i="2"/>
  <c r="BC166" i="2"/>
  <c r="BU166" i="2"/>
  <c r="AT166" i="2"/>
  <c r="FP166" i="2"/>
  <c r="EO166" i="2"/>
  <c r="GQ166" i="2"/>
  <c r="FY166" i="2"/>
  <c r="J166" i="2"/>
  <c r="DW166" i="2"/>
  <c r="HR166" i="2"/>
  <c r="GZ158" i="2"/>
  <c r="S158" i="2"/>
  <c r="AB158" i="2"/>
  <c r="BL158" i="2"/>
  <c r="IN158" i="2"/>
  <c r="CD158" i="2"/>
  <c r="BU158" i="2"/>
  <c r="FP158" i="2"/>
  <c r="DE158" i="2"/>
  <c r="DN158" i="2"/>
  <c r="FG158" i="2"/>
  <c r="HI158" i="2"/>
  <c r="AK158" i="2"/>
  <c r="CM158" i="2"/>
  <c r="CV158" i="2"/>
  <c r="FP146" i="2"/>
  <c r="AT146" i="2"/>
  <c r="S146" i="2"/>
  <c r="IN146" i="2"/>
  <c r="CV146" i="2"/>
  <c r="DE146" i="2"/>
  <c r="AB146" i="2"/>
  <c r="BC146" i="2"/>
  <c r="FY146" i="2"/>
  <c r="BU146" i="2"/>
  <c r="CD146" i="2"/>
  <c r="GZ146" i="2"/>
  <c r="CM146" i="2"/>
  <c r="S130" i="2"/>
  <c r="IN130" i="2"/>
  <c r="DN66" i="2"/>
  <c r="BC66" i="2"/>
  <c r="S66" i="2"/>
  <c r="S54" i="2"/>
  <c r="BL54" i="2"/>
  <c r="AK42" i="2"/>
  <c r="EF42" i="2"/>
  <c r="FG42" i="2"/>
  <c r="J42" i="2"/>
  <c r="AB42" i="2"/>
  <c r="AT42" i="2"/>
  <c r="GZ42" i="2"/>
  <c r="GH42" i="2"/>
  <c r="EO42" i="2"/>
  <c r="BL42" i="2"/>
  <c r="BC42" i="2"/>
  <c r="HR31" i="2"/>
  <c r="FY31" i="2"/>
  <c r="BU31" i="2"/>
  <c r="AK31" i="2"/>
  <c r="DE31" i="2"/>
  <c r="DN31" i="2"/>
  <c r="AB31" i="2"/>
  <c r="GH31" i="2"/>
  <c r="CM31" i="2"/>
  <c r="FP31" i="2"/>
  <c r="S31" i="2"/>
  <c r="FG31" i="2"/>
  <c r="BC31" i="2"/>
  <c r="BC27" i="2"/>
  <c r="BL27" i="2"/>
  <c r="DE27" i="2"/>
  <c r="CD27" i="2"/>
  <c r="EX27" i="2"/>
  <c r="CV27" i="2"/>
  <c r="GQ20" i="2"/>
  <c r="S20" i="2"/>
  <c r="AK20" i="2"/>
  <c r="FG20" i="2"/>
  <c r="GH20" i="2"/>
  <c r="CM20" i="2"/>
  <c r="AT20" i="2"/>
  <c r="IN20" i="2"/>
  <c r="BL20" i="2"/>
  <c r="FP20" i="2"/>
  <c r="AB20" i="2"/>
  <c r="BC20" i="2"/>
  <c r="DE20" i="2"/>
  <c r="CV20" i="2"/>
  <c r="EF4" i="2"/>
  <c r="DN4" i="2"/>
  <c r="GH4" i="2"/>
  <c r="AT4" i="2"/>
  <c r="BL4" i="2"/>
  <c r="GQ4" i="2"/>
  <c r="J4" i="2"/>
  <c r="HI4" i="2"/>
  <c r="DE4" i="2"/>
  <c r="AB4" i="2"/>
  <c r="IN4" i="2"/>
  <c r="BC305" i="2"/>
  <c r="CD305" i="2"/>
  <c r="HI305" i="2"/>
  <c r="AB305" i="2"/>
  <c r="GH305" i="2"/>
  <c r="FY305" i="2"/>
  <c r="CM305" i="2"/>
  <c r="FG305" i="2"/>
  <c r="IK178" i="2"/>
  <c r="G178" i="3"/>
  <c r="H178" i="3" s="1"/>
  <c r="G66" i="3"/>
  <c r="H66" i="3" s="1"/>
  <c r="I66" i="3" s="1"/>
  <c r="IK66" i="2"/>
  <c r="FP345" i="2"/>
  <c r="EX345" i="2"/>
  <c r="GQ345" i="2"/>
  <c r="CD345" i="2"/>
  <c r="DW345" i="2"/>
  <c r="J345" i="2"/>
  <c r="CN162" i="5"/>
  <c r="FH162" i="5"/>
  <c r="AC162" i="5"/>
  <c r="GR162" i="5"/>
  <c r="CE162" i="5"/>
  <c r="HA162" i="5"/>
  <c r="BM162" i="5"/>
  <c r="AU156" i="5"/>
  <c r="IB156" i="5"/>
  <c r="CW156" i="5"/>
  <c r="FQ156" i="5"/>
  <c r="IL156" i="5"/>
  <c r="EG156" i="5"/>
  <c r="DX156" i="5"/>
  <c r="DO156" i="5"/>
  <c r="CE156" i="5"/>
  <c r="K156" i="5"/>
  <c r="BM156" i="5"/>
  <c r="AL156" i="5"/>
  <c r="HS156" i="5"/>
  <c r="AC156" i="5"/>
  <c r="FH156" i="5"/>
  <c r="T156" i="5"/>
  <c r="HA156" i="5"/>
  <c r="EP142" i="5"/>
  <c r="DO142" i="5"/>
  <c r="GI142" i="5"/>
  <c r="GR142" i="5"/>
  <c r="CN130" i="5"/>
  <c r="IL130" i="5"/>
  <c r="DO130" i="5"/>
  <c r="BD130" i="5"/>
  <c r="HA130" i="5"/>
  <c r="FZ130" i="5"/>
  <c r="BM130" i="5"/>
  <c r="EP130" i="5"/>
  <c r="K130" i="5"/>
  <c r="HJ130" i="5"/>
  <c r="BV110" i="5"/>
  <c r="HJ110" i="5"/>
  <c r="HA104" i="5"/>
  <c r="K104" i="5"/>
  <c r="AL104" i="5"/>
  <c r="IB100" i="5"/>
  <c r="AU100" i="5"/>
  <c r="EG100" i="5"/>
  <c r="BV100" i="5"/>
  <c r="CE100" i="5"/>
  <c r="DF100" i="5"/>
  <c r="K100" i="5"/>
  <c r="EY100" i="5"/>
  <c r="DO100" i="5"/>
  <c r="EY94" i="5"/>
  <c r="AU94" i="5"/>
  <c r="GI94" i="5"/>
  <c r="BM94" i="5"/>
  <c r="HS94" i="5"/>
  <c r="FZ90" i="5"/>
  <c r="HS90" i="5"/>
  <c r="GR90" i="5"/>
  <c r="CN90" i="5"/>
  <c r="DX90" i="5"/>
  <c r="EY90" i="5"/>
  <c r="EP58" i="5"/>
  <c r="AL58" i="5"/>
  <c r="BV58" i="5"/>
  <c r="IG40" i="5"/>
  <c r="BD40" i="5"/>
  <c r="T40" i="5"/>
  <c r="K40" i="5"/>
  <c r="BM40" i="5"/>
  <c r="GR40" i="5"/>
  <c r="HA40" i="5"/>
  <c r="EP40" i="5"/>
  <c r="EY40" i="5"/>
  <c r="EG40" i="5"/>
  <c r="GI40" i="5"/>
  <c r="FQ40" i="5"/>
  <c r="CW40" i="5"/>
  <c r="HS40" i="5"/>
  <c r="CN40" i="5"/>
  <c r="DO40" i="5"/>
  <c r="CE40" i="5"/>
  <c r="DX40" i="5"/>
  <c r="FH40" i="5"/>
  <c r="IB40" i="5"/>
  <c r="HJ32" i="5"/>
  <c r="IG32" i="5"/>
  <c r="AC32" i="5"/>
  <c r="FH32" i="5"/>
  <c r="FZ32" i="5"/>
  <c r="BD32" i="5"/>
  <c r="IL30" i="5"/>
  <c r="EP30" i="5"/>
  <c r="IB14" i="5"/>
  <c r="AC14" i="5"/>
  <c r="DX14" i="5"/>
  <c r="EY14" i="5"/>
  <c r="CW14" i="5"/>
  <c r="T14" i="5"/>
  <c r="GI14" i="5"/>
  <c r="BM14" i="5"/>
  <c r="EG6" i="5"/>
  <c r="FQ6" i="5"/>
  <c r="K6" i="5"/>
  <c r="DF6" i="5"/>
  <c r="BM6" i="5"/>
  <c r="CW6" i="5"/>
  <c r="DO6" i="5"/>
  <c r="AL6" i="5"/>
  <c r="AC6" i="5"/>
  <c r="IG6" i="5"/>
  <c r="HA6" i="5"/>
  <c r="AU6" i="5"/>
  <c r="GI6" i="5"/>
  <c r="HS6" i="5"/>
  <c r="EY6" i="5"/>
  <c r="HY288" i="2"/>
  <c r="HZ288" i="2"/>
  <c r="IK311" i="2"/>
  <c r="H7" i="5"/>
  <c r="M7" i="5" s="1"/>
  <c r="E59" i="5"/>
  <c r="E106" i="5"/>
  <c r="G20" i="3"/>
  <c r="H20" i="3" s="1"/>
  <c r="I20" i="3" s="1"/>
  <c r="IK26" i="2"/>
  <c r="G44" i="3"/>
  <c r="H44" i="3" s="1"/>
  <c r="I44" i="3" s="1"/>
  <c r="H14" i="5"/>
  <c r="I14" i="5" s="1"/>
  <c r="G53" i="2"/>
  <c r="H53" i="2" s="1"/>
  <c r="H47" i="5"/>
  <c r="J47" i="5" s="1"/>
  <c r="H43" i="5"/>
  <c r="I43" i="5" s="1"/>
  <c r="H107" i="5"/>
  <c r="M107" i="5" s="1"/>
  <c r="O107" i="5" s="1"/>
  <c r="E121" i="5"/>
  <c r="H128" i="5"/>
  <c r="J128" i="5" s="1"/>
  <c r="H129" i="5"/>
  <c r="M129" i="5" s="1"/>
  <c r="N129" i="5" s="1"/>
  <c r="G265" i="2"/>
  <c r="H265" i="2" s="1"/>
  <c r="H345" i="5"/>
  <c r="I345" i="5" s="1"/>
  <c r="G354" i="3"/>
  <c r="H354" i="3" s="1"/>
  <c r="G300" i="3"/>
  <c r="H300" i="3" s="1"/>
  <c r="I300" i="3" s="1"/>
  <c r="AT106" i="2"/>
  <c r="I51" i="3"/>
  <c r="AL38" i="5"/>
  <c r="FG166" i="2"/>
  <c r="DF54" i="5"/>
  <c r="IN31" i="2"/>
  <c r="BC54" i="2"/>
  <c r="CV130" i="2"/>
  <c r="AC40" i="5"/>
  <c r="AK198" i="2"/>
  <c r="AK166" i="2"/>
  <c r="FG198" i="2"/>
  <c r="DN166" i="2"/>
  <c r="AT31" i="2"/>
  <c r="GH182" i="2"/>
  <c r="J262" i="2"/>
  <c r="CV98" i="2"/>
  <c r="GH146" i="2"/>
  <c r="CD262" i="2"/>
  <c r="EX250" i="2"/>
  <c r="HR302" i="2"/>
  <c r="BU302" i="2"/>
  <c r="GH302" i="2"/>
  <c r="FY302" i="2"/>
  <c r="CV302" i="2"/>
  <c r="DN302" i="2"/>
  <c r="HI302" i="2"/>
  <c r="AK302" i="2"/>
  <c r="EF302" i="2"/>
  <c r="AB302" i="2"/>
  <c r="FG290" i="2"/>
  <c r="BL290" i="2"/>
  <c r="S290" i="2"/>
  <c r="IN290" i="2"/>
  <c r="AT290" i="2"/>
  <c r="J290" i="2"/>
  <c r="EF290" i="2"/>
  <c r="EO290" i="2"/>
  <c r="DE290" i="2"/>
  <c r="DW290" i="2"/>
  <c r="HR290" i="2"/>
  <c r="AB290" i="2"/>
  <c r="EF282" i="2"/>
  <c r="BL282" i="2"/>
  <c r="S282" i="2"/>
  <c r="CD282" i="2"/>
  <c r="FY282" i="2"/>
  <c r="GQ282" i="2"/>
  <c r="IN282" i="2"/>
  <c r="HI282" i="2"/>
  <c r="AT282" i="2"/>
  <c r="CV282" i="2"/>
  <c r="EX282" i="2"/>
  <c r="GH282" i="2"/>
  <c r="GZ282" i="2"/>
  <c r="GH270" i="2"/>
  <c r="BC270" i="2"/>
  <c r="IN270" i="2"/>
  <c r="EF270" i="2"/>
  <c r="HR270" i="2"/>
  <c r="DE270" i="2"/>
  <c r="EX270" i="2"/>
  <c r="AK270" i="2"/>
  <c r="CM270" i="2"/>
  <c r="DN270" i="2"/>
  <c r="FG270" i="2"/>
  <c r="S270" i="2"/>
  <c r="J270" i="2"/>
  <c r="CV270" i="2"/>
  <c r="CD270" i="2"/>
  <c r="GQ270" i="2"/>
  <c r="BL258" i="2"/>
  <c r="EO258" i="2"/>
  <c r="DE258" i="2"/>
  <c r="HI258" i="2"/>
  <c r="S258" i="2"/>
  <c r="HR258" i="2"/>
  <c r="AT258" i="2"/>
  <c r="CV258" i="2"/>
  <c r="FY258" i="2"/>
  <c r="DW258" i="2"/>
  <c r="GZ258" i="2"/>
  <c r="BC258" i="2"/>
  <c r="GQ258" i="2"/>
  <c r="CD258" i="2"/>
  <c r="BU246" i="2"/>
  <c r="IN246" i="2"/>
  <c r="BC246" i="2"/>
  <c r="BL246" i="2"/>
  <c r="HR246" i="2"/>
  <c r="EO246" i="2"/>
  <c r="CD246" i="2"/>
  <c r="AK246" i="2"/>
  <c r="DW246" i="2"/>
  <c r="GZ246" i="2"/>
  <c r="EO234" i="2"/>
  <c r="EF234" i="2"/>
  <c r="BU234" i="2"/>
  <c r="HI234" i="2"/>
  <c r="J234" i="2"/>
  <c r="DE234" i="2"/>
  <c r="GZ234" i="2"/>
  <c r="FY234" i="2"/>
  <c r="BC234" i="2"/>
  <c r="DN234" i="2"/>
  <c r="FP234" i="2"/>
  <c r="S234" i="2"/>
  <c r="DW234" i="2"/>
  <c r="HR234" i="2"/>
  <c r="AT234" i="2"/>
  <c r="BL222" i="2"/>
  <c r="BC222" i="2"/>
  <c r="BU222" i="2"/>
  <c r="DN222" i="2"/>
  <c r="IN222" i="2"/>
  <c r="S222" i="2"/>
  <c r="AK222" i="2"/>
  <c r="CV222" i="2"/>
  <c r="DW222" i="2"/>
  <c r="GZ222" i="2"/>
  <c r="GQ222" i="2"/>
  <c r="CM222" i="2"/>
  <c r="AK206" i="2"/>
  <c r="HI206" i="2"/>
  <c r="FY206" i="2"/>
  <c r="J206" i="2"/>
  <c r="DE206" i="2"/>
  <c r="EO206" i="2"/>
  <c r="BU206" i="2"/>
  <c r="EX206" i="2"/>
  <c r="GQ206" i="2"/>
  <c r="S206" i="2"/>
  <c r="IN206" i="2"/>
  <c r="EF206" i="2"/>
  <c r="CV206" i="2"/>
  <c r="BL206" i="2"/>
  <c r="GZ206" i="2"/>
  <c r="BC190" i="2"/>
  <c r="AK190" i="2"/>
  <c r="BL190" i="2"/>
  <c r="EF190" i="2"/>
  <c r="EX190" i="2"/>
  <c r="BU190" i="2"/>
  <c r="CM190" i="2"/>
  <c r="GQ190" i="2"/>
  <c r="AT190" i="2"/>
  <c r="FG190" i="2"/>
  <c r="AB190" i="2"/>
  <c r="IN190" i="2"/>
  <c r="AB178" i="2"/>
  <c r="BC178" i="2"/>
  <c r="BC162" i="2"/>
  <c r="CD162" i="2"/>
  <c r="CM162" i="2"/>
  <c r="AK162" i="2"/>
  <c r="FY162" i="2"/>
  <c r="BL162" i="2"/>
  <c r="EX162" i="2"/>
  <c r="BL150" i="2"/>
  <c r="S150" i="2"/>
  <c r="BC150" i="2"/>
  <c r="J150" i="2"/>
  <c r="AK150" i="2"/>
  <c r="HI150" i="2"/>
  <c r="GZ150" i="2"/>
  <c r="EO150" i="2"/>
  <c r="CM150" i="2"/>
  <c r="FY150" i="2"/>
  <c r="GQ150" i="2"/>
  <c r="DW150" i="2"/>
  <c r="BU142" i="2"/>
  <c r="J142" i="2"/>
  <c r="DE142" i="2"/>
  <c r="GZ142" i="2"/>
  <c r="GH142" i="2"/>
  <c r="CM142" i="2"/>
  <c r="BL142" i="2"/>
  <c r="FY142" i="2"/>
  <c r="CV142" i="2"/>
  <c r="FG142" i="2"/>
  <c r="IN142" i="2"/>
  <c r="BC134" i="2"/>
  <c r="FG134" i="2"/>
  <c r="DW134" i="2"/>
  <c r="S134" i="2"/>
  <c r="CM134" i="2"/>
  <c r="BC126" i="2"/>
  <c r="IN126" i="2"/>
  <c r="BL126" i="2"/>
  <c r="CM126" i="2"/>
  <c r="HR118" i="2"/>
  <c r="EF118" i="2"/>
  <c r="EX118" i="2"/>
  <c r="GZ118" i="2"/>
  <c r="DN118" i="2"/>
  <c r="AK118" i="2"/>
  <c r="HI118" i="2"/>
  <c r="AT118" i="2"/>
  <c r="AB118" i="2"/>
  <c r="BC118" i="2"/>
  <c r="EO118" i="2"/>
  <c r="EF102" i="2"/>
  <c r="CV102" i="2"/>
  <c r="EO102" i="2"/>
  <c r="BU102" i="2"/>
  <c r="HR102" i="2"/>
  <c r="FP102" i="2"/>
  <c r="DW102" i="2"/>
  <c r="IN102" i="2"/>
  <c r="GQ102" i="2"/>
  <c r="EX102" i="2"/>
  <c r="EF94" i="2"/>
  <c r="J94" i="2"/>
  <c r="AT94" i="2"/>
  <c r="BU94" i="2"/>
  <c r="FP94" i="2"/>
  <c r="CD94" i="2"/>
  <c r="S94" i="2"/>
  <c r="FG94" i="2"/>
  <c r="BL94" i="2"/>
  <c r="DE94" i="2"/>
  <c r="GZ94" i="2"/>
  <c r="CM94" i="2"/>
  <c r="IN94" i="2"/>
  <c r="FY82" i="2"/>
  <c r="EO82" i="2"/>
  <c r="HR82" i="2"/>
  <c r="DN82" i="2"/>
  <c r="DE82" i="2"/>
  <c r="BU82" i="2"/>
  <c r="GZ82" i="2"/>
  <c r="GQ82" i="2"/>
  <c r="FP82" i="2"/>
  <c r="S74" i="2"/>
  <c r="IN74" i="2"/>
  <c r="HI62" i="2"/>
  <c r="DE62" i="2"/>
  <c r="BC62" i="2"/>
  <c r="S62" i="2"/>
  <c r="BL62" i="2"/>
  <c r="IN62" i="2"/>
  <c r="J62" i="2"/>
  <c r="GZ50" i="2"/>
  <c r="IN50" i="2"/>
  <c r="BL50" i="2"/>
  <c r="EF33" i="2"/>
  <c r="DE33" i="2"/>
  <c r="CM33" i="2"/>
  <c r="GZ33" i="2"/>
  <c r="DN33" i="2"/>
  <c r="BC29" i="2"/>
  <c r="BU29" i="2"/>
  <c r="AB29" i="2"/>
  <c r="FY29" i="2"/>
  <c r="DE29" i="2"/>
  <c r="EO29" i="2"/>
  <c r="GQ29" i="2"/>
  <c r="FP29" i="2"/>
  <c r="CD29" i="2"/>
  <c r="GH14" i="2"/>
  <c r="HR14" i="2"/>
  <c r="DN14" i="2"/>
  <c r="BU14" i="2"/>
  <c r="EF14" i="2"/>
  <c r="EO14" i="2"/>
  <c r="CM14" i="2"/>
  <c r="AK14" i="2"/>
  <c r="HI14" i="2"/>
  <c r="FG14" i="2"/>
  <c r="AT14" i="2"/>
  <c r="GZ14" i="2"/>
  <c r="BL14" i="2"/>
  <c r="S14" i="2"/>
  <c r="DE6" i="2"/>
  <c r="S6" i="2"/>
  <c r="BL6" i="2"/>
  <c r="IN6" i="2"/>
  <c r="CV303" i="2"/>
  <c r="DE303" i="2"/>
  <c r="FY303" i="2"/>
  <c r="CD303" i="2"/>
  <c r="EX303" i="2"/>
  <c r="AK303" i="2"/>
  <c r="J303" i="2"/>
  <c r="FP303" i="2"/>
  <c r="HR303" i="2"/>
  <c r="HI343" i="2"/>
  <c r="AB343" i="2"/>
  <c r="S343" i="2"/>
  <c r="BU343" i="2"/>
  <c r="IN343" i="2"/>
  <c r="BC343" i="2"/>
  <c r="FG341" i="2"/>
  <c r="AT341" i="2"/>
  <c r="CM341" i="2"/>
  <c r="GH341" i="2"/>
  <c r="J316" i="2"/>
  <c r="BC316" i="2"/>
  <c r="DO170" i="5"/>
  <c r="EG170" i="5"/>
  <c r="K164" i="5"/>
  <c r="HA164" i="5"/>
  <c r="IL164" i="5"/>
  <c r="CE164" i="5"/>
  <c r="GR164" i="5"/>
  <c r="AL164" i="5"/>
  <c r="BM164" i="5"/>
  <c r="DX164" i="5"/>
  <c r="EY164" i="5"/>
  <c r="T164" i="5"/>
  <c r="AC158" i="5"/>
  <c r="DX158" i="5"/>
  <c r="T158" i="5"/>
  <c r="EG158" i="5"/>
  <c r="HA158" i="5"/>
  <c r="HS158" i="5"/>
  <c r="CE158" i="5"/>
  <c r="DX154" i="5"/>
  <c r="AC154" i="5"/>
  <c r="BM154" i="5"/>
  <c r="GR154" i="5"/>
  <c r="T154" i="5"/>
  <c r="DF138" i="5"/>
  <c r="HA138" i="5"/>
  <c r="EP126" i="5"/>
  <c r="DO126" i="5"/>
  <c r="K126" i="5"/>
  <c r="DF126" i="5"/>
  <c r="BV122" i="5"/>
  <c r="HJ122" i="5"/>
  <c r="IG122" i="5"/>
  <c r="BD122" i="5"/>
  <c r="GR116" i="5"/>
  <c r="IB116" i="5"/>
  <c r="HJ116" i="5"/>
  <c r="DF116" i="5"/>
  <c r="DX108" i="5"/>
  <c r="DF108" i="5"/>
  <c r="DF50" i="5"/>
  <c r="EY50" i="5"/>
  <c r="CE50" i="5"/>
  <c r="K50" i="5"/>
  <c r="AU50" i="5"/>
  <c r="BM50" i="5"/>
  <c r="GI50" i="5"/>
  <c r="HA50" i="5"/>
  <c r="K44" i="5"/>
  <c r="DO44" i="5"/>
  <c r="EP44" i="5"/>
  <c r="FZ44" i="5"/>
  <c r="EG44" i="5"/>
  <c r="AL44" i="5"/>
  <c r="FH36" i="5"/>
  <c r="FZ36" i="5"/>
  <c r="IB36" i="5"/>
  <c r="DX26" i="5"/>
  <c r="HS26" i="5"/>
  <c r="GI26" i="5"/>
  <c r="FQ26" i="5"/>
  <c r="EY10" i="5"/>
  <c r="CE10" i="5"/>
  <c r="AL10" i="5"/>
  <c r="K10" i="5"/>
  <c r="EG10" i="5"/>
  <c r="BM10" i="5"/>
  <c r="EP10" i="5"/>
  <c r="AC10" i="5"/>
  <c r="HS10" i="5"/>
  <c r="HA10" i="5"/>
  <c r="FZ10" i="5"/>
  <c r="DF10" i="5"/>
  <c r="FH4" i="5"/>
  <c r="AL4" i="5"/>
  <c r="EP4" i="5"/>
  <c r="E321" i="5"/>
  <c r="F321" i="5"/>
  <c r="G250" i="3"/>
  <c r="H250" i="3" s="1"/>
  <c r="IK299" i="2"/>
  <c r="H109" i="5"/>
  <c r="I109" i="5" s="1"/>
  <c r="G45" i="3"/>
  <c r="H45" i="3" s="1"/>
  <c r="I45" i="3" s="1"/>
  <c r="IK55" i="2"/>
  <c r="IK154" i="2"/>
  <c r="IK208" i="2"/>
  <c r="G86" i="3"/>
  <c r="H86" i="3" s="1"/>
  <c r="I86" i="3" s="1"/>
  <c r="H39" i="5"/>
  <c r="I39" i="5" s="1"/>
  <c r="D53" i="2"/>
  <c r="E47" i="5"/>
  <c r="E43" i="5"/>
  <c r="E107" i="5"/>
  <c r="H111" i="5"/>
  <c r="M111" i="5" s="1"/>
  <c r="O111" i="5" s="1"/>
  <c r="E131" i="5"/>
  <c r="F341" i="5"/>
  <c r="E349" i="5"/>
  <c r="G102" i="3"/>
  <c r="H102" i="3" s="1"/>
  <c r="IK37" i="2"/>
  <c r="S106" i="2"/>
  <c r="BL106" i="2"/>
  <c r="FG110" i="2"/>
  <c r="G70" i="3"/>
  <c r="H70" i="3" s="1"/>
  <c r="I70" i="3" s="1"/>
  <c r="BL66" i="2"/>
  <c r="S286" i="2"/>
  <c r="GZ166" i="2"/>
  <c r="S316" i="2"/>
  <c r="BL343" i="2"/>
  <c r="GQ142" i="2"/>
  <c r="K96" i="5"/>
  <c r="BL130" i="2"/>
  <c r="IN274" i="2"/>
  <c r="S142" i="2"/>
  <c r="GZ270" i="2"/>
  <c r="GQ250" i="2"/>
  <c r="FG146" i="2"/>
  <c r="GQ94" i="2"/>
  <c r="HI190" i="2"/>
  <c r="GH206" i="2"/>
  <c r="DE166" i="2"/>
  <c r="J31" i="2"/>
  <c r="HR222" i="2"/>
  <c r="CD14" i="2"/>
  <c r="AK82" i="2"/>
  <c r="AT174" i="2"/>
  <c r="CV305" i="2"/>
  <c r="BV4" i="5"/>
  <c r="FQ100" i="5"/>
  <c r="DO26" i="5"/>
  <c r="IN341" i="2"/>
  <c r="DE294" i="2"/>
  <c r="CM294" i="2"/>
  <c r="DE278" i="2"/>
  <c r="EF278" i="2"/>
  <c r="GH278" i="2"/>
  <c r="CD278" i="2"/>
  <c r="AT278" i="2"/>
  <c r="FG278" i="2"/>
  <c r="BL278" i="2"/>
  <c r="S278" i="2"/>
  <c r="FY278" i="2"/>
  <c r="HR278" i="2"/>
  <c r="FP278" i="2"/>
  <c r="J278" i="2"/>
  <c r="CV278" i="2"/>
  <c r="FG266" i="2"/>
  <c r="BC266" i="2"/>
  <c r="BL266" i="2"/>
  <c r="BU266" i="2"/>
  <c r="GH266" i="2"/>
  <c r="FY266" i="2"/>
  <c r="J266" i="2"/>
  <c r="HR266" i="2"/>
  <c r="DN266" i="2"/>
  <c r="GZ266" i="2"/>
  <c r="S266" i="2"/>
  <c r="IN266" i="2"/>
  <c r="EX266" i="2"/>
  <c r="DW266" i="2"/>
  <c r="IN254" i="2"/>
  <c r="BC254" i="2"/>
  <c r="BL254" i="2"/>
  <c r="BU254" i="2"/>
  <c r="EF254" i="2"/>
  <c r="AK254" i="2"/>
  <c r="HI254" i="2"/>
  <c r="AB254" i="2"/>
  <c r="GZ254" i="2"/>
  <c r="CM254" i="2"/>
  <c r="DW254" i="2"/>
  <c r="FP254" i="2"/>
  <c r="DE254" i="2"/>
  <c r="CD254" i="2"/>
  <c r="GQ254" i="2"/>
  <c r="IN238" i="2"/>
  <c r="S238" i="2"/>
  <c r="BC238" i="2"/>
  <c r="EF238" i="2"/>
  <c r="DE238" i="2"/>
  <c r="BL238" i="2"/>
  <c r="HR238" i="2"/>
  <c r="DW238" i="2"/>
  <c r="FG238" i="2"/>
  <c r="EO238" i="2"/>
  <c r="J238" i="2"/>
  <c r="GQ238" i="2"/>
  <c r="CV238" i="2"/>
  <c r="J226" i="2"/>
  <c r="BC226" i="2"/>
  <c r="EF226" i="2"/>
  <c r="FP226" i="2"/>
  <c r="AK226" i="2"/>
  <c r="BU226" i="2"/>
  <c r="IN226" i="2"/>
  <c r="CD226" i="2"/>
  <c r="GH226" i="2"/>
  <c r="DE226" i="2"/>
  <c r="HI226" i="2"/>
  <c r="BL226" i="2"/>
  <c r="HR226" i="2"/>
  <c r="GZ226" i="2"/>
  <c r="CV226" i="2"/>
  <c r="DW226" i="2"/>
  <c r="IN214" i="2"/>
  <c r="S214" i="2"/>
  <c r="BL214" i="2"/>
  <c r="J214" i="2"/>
  <c r="HI214" i="2"/>
  <c r="FY214" i="2"/>
  <c r="GQ214" i="2"/>
  <c r="CV214" i="2"/>
  <c r="FP214" i="2"/>
  <c r="AT214" i="2"/>
  <c r="FG214" i="2"/>
  <c r="EO214" i="2"/>
  <c r="AK214" i="2"/>
  <c r="GZ214" i="2"/>
  <c r="DE214" i="2"/>
  <c r="BL202" i="2"/>
  <c r="IN202" i="2"/>
  <c r="AK202" i="2"/>
  <c r="DN202" i="2"/>
  <c r="BU202" i="2"/>
  <c r="GH202" i="2"/>
  <c r="FY202" i="2"/>
  <c r="AT202" i="2"/>
  <c r="DW202" i="2"/>
  <c r="DE202" i="2"/>
  <c r="GQ202" i="2"/>
  <c r="S202" i="2"/>
  <c r="AB202" i="2"/>
  <c r="FY194" i="2"/>
  <c r="IN194" i="2"/>
  <c r="S194" i="2"/>
  <c r="AK194" i="2"/>
  <c r="GH194" i="2"/>
  <c r="EO194" i="2"/>
  <c r="J194" i="2"/>
  <c r="CM194" i="2"/>
  <c r="AB194" i="2"/>
  <c r="HR194" i="2"/>
  <c r="DE194" i="2"/>
  <c r="FG194" i="2"/>
  <c r="FP194" i="2"/>
  <c r="BL194" i="2"/>
  <c r="J182" i="2"/>
  <c r="IN182" i="2"/>
  <c r="BL182" i="2"/>
  <c r="BU182" i="2"/>
  <c r="FY182" i="2"/>
  <c r="AT182" i="2"/>
  <c r="DW182" i="2"/>
  <c r="EF170" i="2"/>
  <c r="EO170" i="2"/>
  <c r="DE170" i="2"/>
  <c r="FG170" i="2"/>
  <c r="CM170" i="2"/>
  <c r="BL154" i="2"/>
  <c r="AB154" i="2"/>
  <c r="BC154" i="2"/>
  <c r="DN154" i="2"/>
  <c r="IN154" i="2"/>
  <c r="EF154" i="2"/>
  <c r="GH154" i="2"/>
  <c r="FP154" i="2"/>
  <c r="EO154" i="2"/>
  <c r="EX154" i="2"/>
  <c r="HR154" i="2"/>
  <c r="AK154" i="2"/>
  <c r="DW154" i="2"/>
  <c r="GZ138" i="2"/>
  <c r="IN138" i="2"/>
  <c r="S138" i="2"/>
  <c r="BL138" i="2"/>
  <c r="S122" i="2"/>
  <c r="CM122" i="2"/>
  <c r="BL122" i="2"/>
  <c r="IN114" i="2"/>
  <c r="GZ114" i="2"/>
  <c r="EF114" i="2"/>
  <c r="CV114" i="2"/>
  <c r="HR114" i="2"/>
  <c r="EX114" i="2"/>
  <c r="FP114" i="2"/>
  <c r="DW114" i="2"/>
  <c r="BU114" i="2"/>
  <c r="GQ114" i="2"/>
  <c r="AK114" i="2"/>
  <c r="S114" i="2"/>
  <c r="BL114" i="2"/>
  <c r="EF98" i="2"/>
  <c r="BC98" i="2"/>
  <c r="J98" i="2"/>
  <c r="EX98" i="2"/>
  <c r="DN98" i="2"/>
  <c r="FY98" i="2"/>
  <c r="FP98" i="2"/>
  <c r="CD98" i="2"/>
  <c r="FG98" i="2"/>
  <c r="BL98" i="2"/>
  <c r="IN98" i="2"/>
  <c r="GH98" i="2"/>
  <c r="DE98" i="2"/>
  <c r="BC90" i="2"/>
  <c r="FG90" i="2"/>
  <c r="GZ78" i="2"/>
  <c r="DE78" i="2"/>
  <c r="DN78" i="2"/>
  <c r="CV78" i="2"/>
  <c r="AK78" i="2"/>
  <c r="HI78" i="2"/>
  <c r="GH78" i="2"/>
  <c r="IN78" i="2"/>
  <c r="AB78" i="2"/>
  <c r="FG78" i="2"/>
  <c r="AB70" i="2"/>
  <c r="FP70" i="2"/>
  <c r="S70" i="2"/>
  <c r="BC70" i="2"/>
  <c r="IN70" i="2"/>
  <c r="BC58" i="2"/>
  <c r="IN58" i="2"/>
  <c r="AB58" i="2"/>
  <c r="S58" i="2"/>
  <c r="BL58" i="2"/>
  <c r="BC46" i="2"/>
  <c r="DN46" i="2"/>
  <c r="BL46" i="2"/>
  <c r="BC8" i="2"/>
  <c r="CM8" i="2"/>
  <c r="DW8" i="2"/>
  <c r="CD8" i="2"/>
  <c r="HR8" i="2"/>
  <c r="DE8" i="2"/>
  <c r="J8" i="2"/>
  <c r="EX8" i="2"/>
  <c r="AB8" i="2"/>
  <c r="FY8" i="2"/>
  <c r="EF8" i="2"/>
  <c r="IN8" i="2"/>
  <c r="AK8" i="2"/>
  <c r="EX358" i="2"/>
  <c r="EO358" i="2"/>
  <c r="DE358" i="2"/>
  <c r="S320" i="2"/>
  <c r="BC320" i="2"/>
  <c r="FQ172" i="5"/>
  <c r="AL172" i="5"/>
  <c r="DX172" i="5"/>
  <c r="HS172" i="5"/>
  <c r="CE172" i="5"/>
  <c r="CN166" i="5"/>
  <c r="CE166" i="5"/>
  <c r="FQ166" i="5"/>
  <c r="HS166" i="5"/>
  <c r="IB160" i="5"/>
  <c r="CE160" i="5"/>
  <c r="AU160" i="5"/>
  <c r="FQ160" i="5"/>
  <c r="K152" i="5"/>
  <c r="FQ152" i="5"/>
  <c r="EG152" i="5"/>
  <c r="AL152" i="5"/>
  <c r="HS146" i="5"/>
  <c r="IB146" i="5"/>
  <c r="GR146" i="5"/>
  <c r="EG146" i="5"/>
  <c r="FH146" i="5"/>
  <c r="K146" i="5"/>
  <c r="T146" i="5"/>
  <c r="FZ146" i="5"/>
  <c r="BM146" i="5"/>
  <c r="GR134" i="5"/>
  <c r="DX134" i="5"/>
  <c r="EG134" i="5"/>
  <c r="BD134" i="5"/>
  <c r="CW128" i="5"/>
  <c r="GR128" i="5"/>
  <c r="IG128" i="5"/>
  <c r="GR124" i="5"/>
  <c r="BD124" i="5"/>
  <c r="EP124" i="5"/>
  <c r="EP102" i="5"/>
  <c r="AU102" i="5"/>
  <c r="CE98" i="5"/>
  <c r="BM98" i="5"/>
  <c r="FQ92" i="5"/>
  <c r="GI92" i="5"/>
  <c r="AU92" i="5"/>
  <c r="EG92" i="5"/>
  <c r="K60" i="5"/>
  <c r="HJ60" i="5"/>
  <c r="T52" i="5"/>
  <c r="CE52" i="5"/>
  <c r="EP48" i="5"/>
  <c r="EG48" i="5"/>
  <c r="CW48" i="5"/>
  <c r="HS48" i="5"/>
  <c r="DO48" i="5"/>
  <c r="AC42" i="5"/>
  <c r="HS42" i="5"/>
  <c r="FQ42" i="5"/>
  <c r="BM42" i="5"/>
  <c r="CW42" i="5"/>
  <c r="T38" i="5"/>
  <c r="HJ38" i="5"/>
  <c r="EP38" i="5"/>
  <c r="BD38" i="5"/>
  <c r="IL38" i="5"/>
  <c r="BV38" i="5"/>
  <c r="AC38" i="5"/>
  <c r="GI38" i="5"/>
  <c r="DF38" i="5"/>
  <c r="DO38" i="5"/>
  <c r="AU38" i="5"/>
  <c r="IB38" i="5"/>
  <c r="EY38" i="5"/>
  <c r="CW38" i="5"/>
  <c r="GR38" i="5"/>
  <c r="CN38" i="5"/>
  <c r="FH38" i="5"/>
  <c r="CE38" i="5"/>
  <c r="K38" i="5"/>
  <c r="DX38" i="5"/>
  <c r="HJ34" i="5"/>
  <c r="IB34" i="5"/>
  <c r="EP34" i="5"/>
  <c r="IL34" i="5"/>
  <c r="EG34" i="5"/>
  <c r="FZ34" i="5"/>
  <c r="CW34" i="5"/>
  <c r="BV34" i="5"/>
  <c r="AL34" i="5"/>
  <c r="BM34" i="5"/>
  <c r="FQ34" i="5"/>
  <c r="K34" i="5"/>
  <c r="AU28" i="5"/>
  <c r="CE28" i="5"/>
  <c r="AC28" i="5"/>
  <c r="EY18" i="5"/>
  <c r="K18" i="5"/>
  <c r="GI18" i="5"/>
  <c r="FQ18" i="5"/>
  <c r="AC18" i="5"/>
  <c r="AL18" i="5"/>
  <c r="AU18" i="5"/>
  <c r="HA18" i="5"/>
  <c r="BM12" i="5"/>
  <c r="HJ12" i="5"/>
  <c r="BV12" i="5"/>
  <c r="DO12" i="5"/>
  <c r="AC12" i="5"/>
  <c r="FQ12" i="5"/>
  <c r="AC8" i="5"/>
  <c r="AU8" i="5"/>
  <c r="GR8" i="5"/>
  <c r="GI8" i="5"/>
  <c r="HA8" i="5"/>
  <c r="FH8" i="5"/>
  <c r="E337" i="5"/>
  <c r="F337" i="5"/>
  <c r="D234" i="2"/>
  <c r="E234" i="2"/>
  <c r="D231" i="2"/>
  <c r="E231" i="2"/>
  <c r="G293" i="3"/>
  <c r="H293" i="3" s="1"/>
  <c r="E109" i="5"/>
  <c r="G21" i="2"/>
  <c r="I21" i="2" s="1"/>
  <c r="H27" i="5"/>
  <c r="I27" i="5" s="1"/>
  <c r="E39" i="5"/>
  <c r="H51" i="5"/>
  <c r="M51" i="5" s="1"/>
  <c r="N51" i="5" s="1"/>
  <c r="H75" i="5"/>
  <c r="M75" i="5" s="1"/>
  <c r="Q75" i="5" s="1"/>
  <c r="S75" i="5" s="1"/>
  <c r="H71" i="5"/>
  <c r="I71" i="5" s="1"/>
  <c r="H110" i="5"/>
  <c r="I110" i="5" s="1"/>
  <c r="E120" i="5"/>
  <c r="E111" i="5"/>
  <c r="H131" i="5"/>
  <c r="J131" i="5" s="1"/>
  <c r="H321" i="5"/>
  <c r="J321" i="5" s="1"/>
  <c r="IK59" i="2"/>
  <c r="DF4" i="5"/>
  <c r="G12" i="3"/>
  <c r="H12" i="3" s="1"/>
  <c r="I12" i="3" s="1"/>
  <c r="BC142" i="2"/>
  <c r="BC74" i="2"/>
  <c r="CM246" i="2"/>
  <c r="IN234" i="2"/>
  <c r="FP246" i="2"/>
  <c r="BL270" i="2"/>
  <c r="FH142" i="5"/>
  <c r="BL90" i="2"/>
  <c r="T100" i="5"/>
  <c r="GI156" i="5"/>
  <c r="S8" i="2"/>
  <c r="BL198" i="2"/>
  <c r="IN82" i="2"/>
  <c r="IN198" i="2"/>
  <c r="GZ238" i="2"/>
  <c r="AB198" i="2"/>
  <c r="FG302" i="2"/>
  <c r="DW206" i="2"/>
  <c r="FG162" i="2"/>
  <c r="AT270" i="2"/>
  <c r="HR345" i="2"/>
  <c r="FG118" i="2"/>
  <c r="HR33" i="2"/>
  <c r="CD234" i="2"/>
  <c r="AT254" i="2"/>
  <c r="GH190" i="2"/>
  <c r="EX218" i="2"/>
  <c r="EX202" i="2"/>
  <c r="DN305" i="2"/>
  <c r="J118" i="2"/>
  <c r="AT158" i="2"/>
  <c r="J29" i="2"/>
  <c r="AL42" i="5"/>
  <c r="I326" i="3"/>
  <c r="FG8" i="2"/>
  <c r="BU8" i="2"/>
  <c r="GQ6" i="2"/>
  <c r="AT6" i="2"/>
  <c r="HI6" i="2"/>
  <c r="BU6" i="2"/>
  <c r="FP6" i="2"/>
  <c r="J6" i="2"/>
  <c r="FG6" i="2"/>
  <c r="FY6" i="2"/>
  <c r="AB6" i="2"/>
  <c r="GZ6" i="2"/>
  <c r="HR6" i="2"/>
  <c r="CV6" i="2"/>
  <c r="AK6" i="2"/>
  <c r="DW6" i="2"/>
  <c r="EO6" i="2"/>
  <c r="EF6" i="2"/>
  <c r="EX6" i="2"/>
  <c r="CD6" i="2"/>
  <c r="BC4" i="2"/>
  <c r="S4" i="2"/>
  <c r="IN305" i="2"/>
  <c r="DE305" i="2"/>
  <c r="S303" i="2"/>
  <c r="IN303" i="2"/>
  <c r="BL341" i="2"/>
  <c r="AB341" i="2"/>
  <c r="GZ318" i="2"/>
  <c r="DW318" i="2"/>
  <c r="CD318" i="2"/>
  <c r="IN318" i="2"/>
  <c r="FG318" i="2"/>
  <c r="CM318" i="2"/>
  <c r="DN318" i="2"/>
  <c r="AB318" i="2"/>
  <c r="FP318" i="2"/>
  <c r="DN316" i="2"/>
  <c r="FY316" i="2"/>
  <c r="FP316" i="2"/>
  <c r="AB316" i="2"/>
  <c r="DE316" i="2"/>
  <c r="EY172" i="5"/>
  <c r="EP172" i="5"/>
  <c r="IL172" i="5"/>
  <c r="GI172" i="5"/>
  <c r="BM172" i="5"/>
  <c r="CN172" i="5"/>
  <c r="AU170" i="5"/>
  <c r="IL170" i="5"/>
  <c r="HS170" i="5"/>
  <c r="FQ168" i="5"/>
  <c r="CE168" i="5"/>
  <c r="FH164" i="5"/>
  <c r="FZ164" i="5"/>
  <c r="AC164" i="5"/>
  <c r="GI164" i="5"/>
  <c r="FQ164" i="5"/>
  <c r="K162" i="5"/>
  <c r="AU162" i="5"/>
  <c r="DX162" i="5"/>
  <c r="FQ162" i="5"/>
  <c r="HS162" i="5"/>
  <c r="T162" i="5"/>
  <c r="GI162" i="5"/>
  <c r="AL162" i="5"/>
  <c r="DO162" i="5"/>
  <c r="IL162" i="5"/>
  <c r="GI160" i="5"/>
  <c r="CN160" i="5"/>
  <c r="EG160" i="5"/>
  <c r="IG156" i="5"/>
  <c r="BD156" i="5"/>
  <c r="GR156" i="5"/>
  <c r="EY156" i="5"/>
  <c r="CE154" i="5"/>
  <c r="HS154" i="5"/>
  <c r="BM152" i="5"/>
  <c r="DX152" i="5"/>
  <c r="HS152" i="5"/>
  <c r="CN152" i="5"/>
  <c r="IG152" i="5"/>
  <c r="BD152" i="5"/>
  <c r="IB152" i="5"/>
  <c r="FZ152" i="5"/>
  <c r="DO152" i="5"/>
  <c r="GR152" i="5"/>
  <c r="GI152" i="5"/>
  <c r="AC152" i="5"/>
  <c r="CW152" i="5"/>
  <c r="T144" i="5"/>
  <c r="K144" i="5"/>
  <c r="IB138" i="5"/>
  <c r="AU138" i="5"/>
  <c r="IL138" i="5"/>
  <c r="EY134" i="5"/>
  <c r="AL134" i="5"/>
  <c r="FQ134" i="5"/>
  <c r="CW134" i="5"/>
  <c r="IG132" i="5"/>
  <c r="FH132" i="5"/>
  <c r="IB132" i="5"/>
  <c r="DO114" i="5"/>
  <c r="AL114" i="5"/>
  <c r="EP110" i="5"/>
  <c r="HS110" i="5"/>
  <c r="FH110" i="5"/>
  <c r="EY102" i="5"/>
  <c r="AL102" i="5"/>
  <c r="GR88" i="5"/>
  <c r="IG88" i="5"/>
  <c r="IL88" i="5"/>
  <c r="K86" i="5"/>
  <c r="HS86" i="5"/>
  <c r="HA58" i="5"/>
  <c r="EG58" i="5"/>
  <c r="AU58" i="5"/>
  <c r="CN58" i="5"/>
  <c r="CW58" i="5"/>
  <c r="EY56" i="5"/>
  <c r="EP56" i="5"/>
  <c r="EP50" i="5"/>
  <c r="HJ50" i="5"/>
  <c r="K48" i="5"/>
  <c r="EY48" i="5"/>
  <c r="FQ48" i="5"/>
  <c r="FZ48" i="5"/>
  <c r="AU48" i="5"/>
  <c r="DF46" i="5"/>
  <c r="EG46" i="5"/>
  <c r="CW46" i="5"/>
  <c r="DO46" i="5"/>
  <c r="CW44" i="5"/>
  <c r="BV44" i="5"/>
  <c r="IG44" i="5"/>
  <c r="T44" i="5"/>
  <c r="EY44" i="5"/>
  <c r="HJ44" i="5"/>
  <c r="DF44" i="5"/>
  <c r="DO42" i="5"/>
  <c r="K42" i="5"/>
  <c r="AU42" i="5"/>
  <c r="GI42" i="5"/>
  <c r="BV42" i="5"/>
  <c r="CE42" i="5"/>
  <c r="FZ42" i="5"/>
  <c r="HA42" i="5"/>
  <c r="T42" i="5"/>
  <c r="DF40" i="5"/>
  <c r="FZ40" i="5"/>
  <c r="HA38" i="5"/>
  <c r="FQ38" i="5"/>
  <c r="BM36" i="5"/>
  <c r="CN36" i="5"/>
  <c r="GR36" i="5"/>
  <c r="AC36" i="5"/>
  <c r="DX34" i="5"/>
  <c r="GI34" i="5"/>
  <c r="CN34" i="5"/>
  <c r="EY34" i="5"/>
  <c r="T34" i="5"/>
  <c r="DO34" i="5"/>
  <c r="DF32" i="5"/>
  <c r="CN32" i="5"/>
  <c r="FQ32" i="5"/>
  <c r="AL32" i="5"/>
  <c r="BV32" i="5"/>
  <c r="CW32" i="5"/>
  <c r="K32" i="5"/>
  <c r="HA32" i="5"/>
  <c r="GR30" i="5"/>
  <c r="HJ30" i="5"/>
  <c r="CE30" i="5"/>
  <c r="DF28" i="5"/>
  <c r="BM28" i="5"/>
  <c r="BD24" i="5"/>
  <c r="T24" i="5"/>
  <c r="IG24" i="5"/>
  <c r="CW22" i="5"/>
  <c r="AU22" i="5"/>
  <c r="EY22" i="5"/>
  <c r="DO22" i="5"/>
  <c r="GR16" i="5"/>
  <c r="GI16" i="5"/>
  <c r="DX16" i="5"/>
  <c r="IL14" i="5"/>
  <c r="CE14" i="5"/>
  <c r="CN14" i="5"/>
  <c r="HS12" i="5"/>
  <c r="IG12" i="5"/>
  <c r="CW12" i="5"/>
  <c r="FH10" i="5"/>
  <c r="FQ10" i="5"/>
  <c r="T8" i="5"/>
  <c r="HS8" i="5"/>
  <c r="EP8" i="5"/>
  <c r="EG8" i="5"/>
  <c r="IL8" i="5"/>
  <c r="IG8" i="5"/>
  <c r="IB6" i="5"/>
  <c r="CN6" i="5"/>
  <c r="IL6" i="5"/>
  <c r="IG4" i="5"/>
  <c r="EY4" i="5"/>
  <c r="CW4" i="5"/>
  <c r="FZ4" i="5"/>
  <c r="HJ4" i="5"/>
  <c r="K4" i="5"/>
  <c r="HY348" i="2"/>
  <c r="HZ348" i="2"/>
  <c r="HY344" i="2"/>
  <c r="HZ344" i="2"/>
  <c r="E333" i="5"/>
  <c r="F333" i="5"/>
  <c r="HY332" i="2"/>
  <c r="HZ332" i="2"/>
  <c r="E329" i="5"/>
  <c r="F329" i="5"/>
  <c r="E325" i="5"/>
  <c r="F325" i="5"/>
  <c r="E313" i="5"/>
  <c r="F313" i="5"/>
  <c r="E130" i="5"/>
  <c r="F130" i="5"/>
  <c r="E105" i="5"/>
  <c r="F105" i="5"/>
  <c r="D69" i="2"/>
  <c r="E69" i="2"/>
  <c r="H63" i="5"/>
  <c r="F63" i="5"/>
  <c r="HY30" i="2"/>
  <c r="HZ30" i="2"/>
  <c r="BL8" i="2"/>
  <c r="S341" i="2"/>
  <c r="HI341" i="2"/>
  <c r="GQ318" i="2"/>
  <c r="DN6" i="2"/>
  <c r="EF303" i="2"/>
  <c r="S21" i="2"/>
  <c r="BL21" i="2"/>
  <c r="CM21" i="2"/>
  <c r="IN21" i="2"/>
  <c r="EO17" i="2"/>
  <c r="S17" i="2"/>
  <c r="BU17" i="2"/>
  <c r="AK17" i="2"/>
  <c r="GH6" i="2"/>
  <c r="CV318" i="2"/>
  <c r="CM6" i="2"/>
  <c r="FP39" i="2"/>
  <c r="EF39" i="2"/>
  <c r="E29" i="2"/>
  <c r="E16" i="2"/>
  <c r="AL168" i="5"/>
  <c r="IB168" i="5"/>
  <c r="CN168" i="5"/>
  <c r="AC168" i="5"/>
  <c r="AU168" i="5"/>
  <c r="N93" i="2"/>
  <c r="P93" i="2"/>
  <c r="M93" i="2"/>
  <c r="IK150" i="2"/>
  <c r="G150" i="3"/>
  <c r="H150" i="3" s="1"/>
  <c r="IK122" i="2"/>
  <c r="G122" i="3"/>
  <c r="H122" i="3" s="1"/>
  <c r="I122" i="3" s="1"/>
  <c r="IK25" i="2"/>
  <c r="G25" i="3"/>
  <c r="H25" i="3" s="1"/>
  <c r="I25" i="3" s="1"/>
  <c r="IK328" i="2"/>
  <c r="G328" i="3"/>
  <c r="H328" i="3" s="1"/>
  <c r="AD119" i="2"/>
  <c r="Z119" i="2"/>
  <c r="G188" i="3"/>
  <c r="H188" i="3" s="1"/>
  <c r="I188" i="3" s="1"/>
  <c r="IK188" i="2"/>
  <c r="IK120" i="2"/>
  <c r="G120" i="3"/>
  <c r="H120" i="3" s="1"/>
  <c r="I120" i="3" s="1"/>
  <c r="IK14" i="2"/>
  <c r="G14" i="3"/>
  <c r="H14" i="3" s="1"/>
  <c r="I14" i="3" s="1"/>
  <c r="IK349" i="2"/>
  <c r="G349" i="3"/>
  <c r="H349" i="3" s="1"/>
  <c r="IK95" i="2"/>
  <c r="G95" i="3"/>
  <c r="H95" i="3" s="1"/>
  <c r="I95" i="3" s="1"/>
  <c r="H209" i="3"/>
  <c r="H79" i="3"/>
  <c r="I79" i="3" s="1"/>
  <c r="H42" i="3"/>
  <c r="I42" i="3" s="1"/>
  <c r="K345" i="3"/>
  <c r="K317" i="3"/>
  <c r="K257" i="3"/>
  <c r="K76" i="3"/>
  <c r="K55" i="3"/>
  <c r="K38" i="3"/>
  <c r="K119" i="3"/>
  <c r="II231" i="2"/>
  <c r="IK231" i="2" s="1"/>
  <c r="H272" i="3"/>
  <c r="H50" i="3"/>
  <c r="H40" i="3"/>
  <c r="K348" i="3"/>
  <c r="K115" i="3"/>
  <c r="K79" i="3"/>
  <c r="II177" i="2"/>
  <c r="II165" i="2"/>
  <c r="G165" i="3" s="1"/>
  <c r="H165" i="3" s="1"/>
  <c r="I165" i="3" s="1"/>
  <c r="H59" i="3"/>
  <c r="H19" i="3"/>
  <c r="H60" i="3"/>
  <c r="K327" i="3"/>
  <c r="K259" i="3"/>
  <c r="K211" i="3"/>
  <c r="K171" i="3"/>
  <c r="K155" i="3"/>
  <c r="K82" i="3"/>
  <c r="K16" i="3"/>
  <c r="H298" i="3"/>
  <c r="I298" i="3" s="1"/>
  <c r="H290" i="3"/>
  <c r="I290" i="3" s="1"/>
  <c r="H69" i="3"/>
  <c r="H65" i="3"/>
  <c r="H39" i="3"/>
  <c r="I39" i="3" s="1"/>
  <c r="H37" i="3"/>
  <c r="I37" i="3" s="1"/>
  <c r="H26" i="3"/>
  <c r="L347" i="2"/>
  <c r="K358" i="3"/>
  <c r="K93" i="3"/>
  <c r="K89" i="3"/>
  <c r="II130" i="2"/>
  <c r="AC170" i="5"/>
  <c r="CE170" i="5"/>
  <c r="IB170" i="5"/>
  <c r="BD170" i="5"/>
  <c r="FQ170" i="5"/>
  <c r="IG170" i="5"/>
  <c r="AL170" i="5"/>
  <c r="AK178" i="2"/>
  <c r="DW178" i="2"/>
  <c r="GQ178" i="2"/>
  <c r="IN178" i="2"/>
  <c r="CM178" i="2"/>
  <c r="EX178" i="2"/>
  <c r="C452" i="1"/>
  <c r="G452" i="1"/>
  <c r="G453" i="1" s="1"/>
  <c r="E452" i="1"/>
  <c r="F452" i="1"/>
  <c r="G173" i="3"/>
  <c r="H173" i="3" s="1"/>
  <c r="I173" i="3" s="1"/>
  <c r="G344" i="3"/>
  <c r="H344" i="3" s="1"/>
  <c r="I344" i="3" s="1"/>
  <c r="IK205" i="2"/>
  <c r="Q342" i="5"/>
  <c r="S342" i="5" s="1"/>
  <c r="G85" i="3"/>
  <c r="H85" i="3" s="1"/>
  <c r="I85" i="3" s="1"/>
  <c r="G111" i="3"/>
  <c r="H111" i="3" s="1"/>
  <c r="I111" i="3" s="1"/>
  <c r="G93" i="3"/>
  <c r="H93" i="3" s="1"/>
  <c r="G288" i="3"/>
  <c r="H288" i="3" s="1"/>
  <c r="I288" i="3" s="1"/>
  <c r="IK274" i="2"/>
  <c r="G315" i="3"/>
  <c r="H315" i="3" s="1"/>
  <c r="I315" i="3" s="1"/>
  <c r="IK88" i="2"/>
  <c r="IK324" i="2"/>
  <c r="G234" i="3"/>
  <c r="H234" i="3" s="1"/>
  <c r="IK136" i="2"/>
  <c r="IK124" i="2"/>
  <c r="IK313" i="2"/>
  <c r="IK279" i="2"/>
  <c r="G264" i="3"/>
  <c r="H264" i="3" s="1"/>
  <c r="I264" i="3" s="1"/>
  <c r="IK305" i="2"/>
  <c r="G138" i="3"/>
  <c r="H138" i="3" s="1"/>
  <c r="IK346" i="2"/>
  <c r="G204" i="3"/>
  <c r="H204" i="3" s="1"/>
  <c r="I204" i="3" s="1"/>
  <c r="G3" i="3"/>
  <c r="H3" i="3" s="1"/>
  <c r="I337" i="5"/>
  <c r="G193" i="3"/>
  <c r="H193" i="3" s="1"/>
  <c r="I193" i="3" s="1"/>
  <c r="G192" i="3"/>
  <c r="H192" i="3" s="1"/>
  <c r="I192" i="3" s="1"/>
  <c r="IK275" i="2"/>
  <c r="M130" i="5"/>
  <c r="N130" i="5" s="1"/>
  <c r="IK201" i="2"/>
  <c r="G81" i="3"/>
  <c r="H81" i="3" s="1"/>
  <c r="I81" i="3" s="1"/>
  <c r="IK329" i="2"/>
  <c r="IK216" i="2"/>
  <c r="G105" i="3"/>
  <c r="H105" i="3" s="1"/>
  <c r="I105" i="3" s="1"/>
  <c r="IK168" i="2"/>
  <c r="G91" i="3"/>
  <c r="H91" i="3" s="1"/>
  <c r="I91" i="3" s="1"/>
  <c r="AT172" i="2"/>
  <c r="DE172" i="2"/>
  <c r="CV172" i="2"/>
  <c r="GQ172" i="2"/>
  <c r="S172" i="2"/>
  <c r="DN172" i="2"/>
  <c r="FY172" i="2"/>
  <c r="J172" i="2"/>
  <c r="GH172" i="2"/>
  <c r="CM172" i="2"/>
  <c r="BU221" i="2"/>
  <c r="IN221" i="2"/>
  <c r="BC221" i="2"/>
  <c r="M339" i="5"/>
  <c r="Q339" i="5" s="1"/>
  <c r="V339" i="5" s="1"/>
  <c r="I60" i="5"/>
  <c r="EX194" i="2"/>
  <c r="EX166" i="2"/>
  <c r="L115" i="3"/>
  <c r="HZ257" i="2"/>
  <c r="HZ254" i="2"/>
  <c r="HZ251" i="2"/>
  <c r="E24" i="2"/>
  <c r="L79" i="3"/>
  <c r="HZ263" i="2"/>
  <c r="F26" i="5"/>
  <c r="AT291" i="2"/>
  <c r="CV291" i="2"/>
  <c r="FP275" i="2"/>
  <c r="CV275" i="2"/>
  <c r="FG203" i="2"/>
  <c r="BL203" i="2"/>
  <c r="S203" i="2"/>
  <c r="BL187" i="2"/>
  <c r="S187" i="2"/>
  <c r="DN179" i="2"/>
  <c r="S179" i="2"/>
  <c r="BL179" i="2"/>
  <c r="BC179" i="2"/>
  <c r="CD175" i="2"/>
  <c r="J175" i="2"/>
  <c r="GH175" i="2"/>
  <c r="IN151" i="2"/>
  <c r="BL151" i="2"/>
  <c r="S151" i="2"/>
  <c r="DW127" i="2"/>
  <c r="BL127" i="2"/>
  <c r="BC127" i="2"/>
  <c r="HI127" i="2"/>
  <c r="BU127" i="2"/>
  <c r="S127" i="2"/>
  <c r="IN127" i="2"/>
  <c r="CM123" i="2"/>
  <c r="DE123" i="2"/>
  <c r="FP123" i="2"/>
  <c r="BL123" i="2"/>
  <c r="CD115" i="2"/>
  <c r="J115" i="2"/>
  <c r="DE115" i="2"/>
  <c r="IN115" i="2"/>
  <c r="S115" i="2"/>
  <c r="EF111" i="2"/>
  <c r="GH111" i="2"/>
  <c r="S111" i="2"/>
  <c r="BL111" i="2"/>
  <c r="AK111" i="2"/>
  <c r="IN111" i="2"/>
  <c r="BL99" i="2"/>
  <c r="CD99" i="2"/>
  <c r="BU99" i="2"/>
  <c r="IN95" i="2"/>
  <c r="S95" i="2"/>
  <c r="AT91" i="2"/>
  <c r="AB91" i="2"/>
  <c r="IN87" i="2"/>
  <c r="BL87" i="2"/>
  <c r="J83" i="2"/>
  <c r="IN83" i="2"/>
  <c r="S83" i="2"/>
  <c r="CV79" i="2"/>
  <c r="FG79" i="2"/>
  <c r="HI79" i="2"/>
  <c r="FP75" i="2"/>
  <c r="S75" i="2"/>
  <c r="AK71" i="2"/>
  <c r="FG71" i="2"/>
  <c r="BC71" i="2"/>
  <c r="GH71" i="2"/>
  <c r="AB67" i="2"/>
  <c r="J67" i="2"/>
  <c r="IN67" i="2"/>
  <c r="EX63" i="2"/>
  <c r="BU63" i="2"/>
  <c r="BL63" i="2"/>
  <c r="S63" i="2"/>
  <c r="EO63" i="2"/>
  <c r="DW59" i="2"/>
  <c r="FG59" i="2"/>
  <c r="BC59" i="2"/>
  <c r="AT47" i="2"/>
  <c r="CV47" i="2"/>
  <c r="DW47" i="2"/>
  <c r="DN47" i="2"/>
  <c r="J47" i="2"/>
  <c r="EO47" i="2"/>
  <c r="IN47" i="2"/>
  <c r="BL47" i="2"/>
  <c r="BU47" i="2"/>
  <c r="S47" i="2"/>
  <c r="GZ43" i="2"/>
  <c r="IN43" i="2"/>
  <c r="AK41" i="2"/>
  <c r="BL41" i="2"/>
  <c r="J39" i="2"/>
  <c r="DE39" i="2"/>
  <c r="EO39" i="2"/>
  <c r="EX39" i="2"/>
  <c r="AK39" i="2"/>
  <c r="BC39" i="2"/>
  <c r="IN39" i="2"/>
  <c r="GH37" i="2"/>
  <c r="GZ37" i="2"/>
  <c r="FY37" i="2"/>
  <c r="BU37" i="2"/>
  <c r="AK37" i="2"/>
  <c r="DN37" i="2"/>
  <c r="CV37" i="2"/>
  <c r="HR37" i="2"/>
  <c r="AT37" i="2"/>
  <c r="CM37" i="2"/>
  <c r="GQ37" i="2"/>
  <c r="HI37" i="2"/>
  <c r="AK30" i="2"/>
  <c r="BL30" i="2"/>
  <c r="S30" i="2"/>
  <c r="CV23" i="2"/>
  <c r="GQ23" i="2"/>
  <c r="BC16" i="2"/>
  <c r="IN16" i="2"/>
  <c r="GZ336" i="2"/>
  <c r="EX336" i="2"/>
  <c r="HA353" i="5"/>
  <c r="FZ353" i="5"/>
  <c r="DO339" i="5"/>
  <c r="CW339" i="5"/>
  <c r="HA337" i="5"/>
  <c r="IB337" i="5"/>
  <c r="EG337" i="5"/>
  <c r="DX337" i="5"/>
  <c r="CW337" i="5"/>
  <c r="BM337" i="5"/>
  <c r="DF335" i="5"/>
  <c r="BD335" i="5"/>
  <c r="T335" i="5"/>
  <c r="GR333" i="5"/>
  <c r="IG333" i="5"/>
  <c r="AC333" i="5"/>
  <c r="AU333" i="5"/>
  <c r="DF333" i="5"/>
  <c r="HA333" i="5"/>
  <c r="FH331" i="5"/>
  <c r="CW331" i="5"/>
  <c r="DF331" i="5"/>
  <c r="BD331" i="5"/>
  <c r="EP331" i="5"/>
  <c r="CE323" i="5"/>
  <c r="HA323" i="5"/>
  <c r="GR323" i="5"/>
  <c r="HJ321" i="5"/>
  <c r="BM321" i="5"/>
  <c r="AC321" i="5"/>
  <c r="HJ319" i="5"/>
  <c r="FH319" i="5"/>
  <c r="DO311" i="5"/>
  <c r="FZ311" i="5"/>
  <c r="FH311" i="5"/>
  <c r="K309" i="5"/>
  <c r="DX309" i="5"/>
  <c r="GI309" i="5"/>
  <c r="BD309" i="5"/>
  <c r="IG309" i="5"/>
  <c r="AC299" i="5"/>
  <c r="FQ299" i="5"/>
  <c r="BD299" i="5"/>
  <c r="IG297" i="5"/>
  <c r="AC297" i="5"/>
  <c r="EY297" i="5"/>
  <c r="CN297" i="5"/>
  <c r="HS295" i="5"/>
  <c r="GR295" i="5"/>
  <c r="CE295" i="5"/>
  <c r="EY291" i="5"/>
  <c r="IB291" i="5"/>
  <c r="DF291" i="5"/>
  <c r="GI291" i="5"/>
  <c r="CE291" i="5"/>
  <c r="EP287" i="5"/>
  <c r="AU287" i="5"/>
  <c r="BD287" i="5"/>
  <c r="EG283" i="5"/>
  <c r="IL283" i="5"/>
  <c r="GR283" i="5"/>
  <c r="DX283" i="5"/>
  <c r="HS283" i="5"/>
  <c r="IG283" i="5"/>
  <c r="EG281" i="5"/>
  <c r="BD281" i="5"/>
  <c r="GR281" i="5"/>
  <c r="K279" i="5"/>
  <c r="BD279" i="5"/>
  <c r="HS277" i="5"/>
  <c r="EY277" i="5"/>
  <c r="GR277" i="5"/>
  <c r="IG273" i="5"/>
  <c r="BV273" i="5"/>
  <c r="HA271" i="5"/>
  <c r="BD271" i="5"/>
  <c r="AU271" i="5"/>
  <c r="IG271" i="5"/>
  <c r="DO271" i="5"/>
  <c r="IL269" i="5"/>
  <c r="HA269" i="5"/>
  <c r="IB263" i="5"/>
  <c r="GR263" i="5"/>
  <c r="AC263" i="5"/>
  <c r="IG261" i="5"/>
  <c r="FH261" i="5"/>
  <c r="CE261" i="5"/>
  <c r="CW257" i="5"/>
  <c r="GR257" i="5"/>
  <c r="AC257" i="5"/>
  <c r="T257" i="5"/>
  <c r="DF255" i="5"/>
  <c r="AC255" i="5"/>
  <c r="T253" i="5"/>
  <c r="IB253" i="5"/>
  <c r="DF251" i="5"/>
  <c r="T251" i="5"/>
  <c r="FZ251" i="5"/>
  <c r="GI249" i="5"/>
  <c r="AC249" i="5"/>
  <c r="DF249" i="5"/>
  <c r="DX249" i="5"/>
  <c r="AU249" i="5"/>
  <c r="CE247" i="5"/>
  <c r="FH247" i="5"/>
  <c r="EP247" i="5"/>
  <c r="IB247" i="5"/>
  <c r="AC247" i="5"/>
  <c r="GR247" i="5"/>
  <c r="CN247" i="5"/>
  <c r="BD237" i="5"/>
  <c r="HJ237" i="5"/>
  <c r="BM235" i="5"/>
  <c r="HS235" i="5"/>
  <c r="BV235" i="5"/>
  <c r="EY235" i="5"/>
  <c r="AL235" i="5"/>
  <c r="DX231" i="5"/>
  <c r="HJ231" i="5"/>
  <c r="AL229" i="5"/>
  <c r="DF229" i="5"/>
  <c r="EP227" i="5"/>
  <c r="IG227" i="5"/>
  <c r="AC227" i="5"/>
  <c r="AL227" i="5"/>
  <c r="EY223" i="5"/>
  <c r="CW223" i="5"/>
  <c r="HJ223" i="5"/>
  <c r="EG221" i="5"/>
  <c r="HJ221" i="5"/>
  <c r="FZ221" i="5"/>
  <c r="BV221" i="5"/>
  <c r="HA219" i="5"/>
  <c r="T219" i="5"/>
  <c r="EP193" i="5"/>
  <c r="DO193" i="5"/>
  <c r="CE193" i="5"/>
  <c r="CE189" i="5"/>
  <c r="HS189" i="5"/>
  <c r="DO185" i="5"/>
  <c r="IG185" i="5"/>
  <c r="GI185" i="5"/>
  <c r="GR185" i="5"/>
  <c r="IN55" i="2"/>
  <c r="S119" i="2"/>
  <c r="S59" i="2"/>
  <c r="BL175" i="2"/>
  <c r="BL79" i="2"/>
  <c r="GZ175" i="2"/>
  <c r="IN79" i="2"/>
  <c r="DE37" i="2"/>
  <c r="BU111" i="2"/>
  <c r="HI95" i="2"/>
  <c r="HR39" i="2"/>
  <c r="GQ99" i="2"/>
  <c r="S175" i="2"/>
  <c r="BL115" i="2"/>
  <c r="J23" i="2"/>
  <c r="AB37" i="2"/>
  <c r="EX203" i="2"/>
  <c r="FG37" i="2"/>
  <c r="CD37" i="2"/>
  <c r="AT296" i="2"/>
  <c r="GQ296" i="2"/>
  <c r="FP292" i="2"/>
  <c r="GH292" i="2"/>
  <c r="CV284" i="2"/>
  <c r="BU284" i="2"/>
  <c r="DW284" i="2"/>
  <c r="CM284" i="2"/>
  <c r="FP284" i="2"/>
  <c r="GQ280" i="2"/>
  <c r="J280" i="2"/>
  <c r="DN276" i="2"/>
  <c r="CD276" i="2"/>
  <c r="FP276" i="2"/>
  <c r="EO272" i="2"/>
  <c r="AK272" i="2"/>
  <c r="CM260" i="2"/>
  <c r="CD260" i="2"/>
  <c r="EF260" i="2"/>
  <c r="HI260" i="2"/>
  <c r="GZ244" i="2"/>
  <c r="BU244" i="2"/>
  <c r="CV244" i="2"/>
  <c r="GZ236" i="2"/>
  <c r="AT236" i="2"/>
  <c r="CV236" i="2"/>
  <c r="J232" i="2"/>
  <c r="EX232" i="2"/>
  <c r="FP232" i="2"/>
  <c r="CM228" i="2"/>
  <c r="AK228" i="2"/>
  <c r="CV224" i="2"/>
  <c r="DE224" i="2"/>
  <c r="J216" i="2"/>
  <c r="AK216" i="2"/>
  <c r="HI208" i="2"/>
  <c r="FY208" i="2"/>
  <c r="FG208" i="2"/>
  <c r="J160" i="2"/>
  <c r="CM160" i="2"/>
  <c r="HI156" i="2"/>
  <c r="DN156" i="2"/>
  <c r="FP156" i="2"/>
  <c r="EO144" i="2"/>
  <c r="DW144" i="2"/>
  <c r="AK132" i="2"/>
  <c r="CM132" i="2"/>
  <c r="EF132" i="2"/>
  <c r="HR128" i="2"/>
  <c r="GQ128" i="2"/>
  <c r="DE108" i="2"/>
  <c r="EX108" i="2"/>
  <c r="HI92" i="2"/>
  <c r="GQ92" i="2"/>
  <c r="EO92" i="2"/>
  <c r="FG84" i="2"/>
  <c r="AK84" i="2"/>
  <c r="DN84" i="2"/>
  <c r="EO84" i="2"/>
  <c r="DE84" i="2"/>
  <c r="EO80" i="2"/>
  <c r="GZ80" i="2"/>
  <c r="HR76" i="2"/>
  <c r="AB76" i="2"/>
  <c r="AB72" i="2"/>
  <c r="BU72" i="2"/>
  <c r="EO72" i="2"/>
  <c r="EX60" i="2"/>
  <c r="CD60" i="2"/>
  <c r="EX52" i="2"/>
  <c r="GQ52" i="2"/>
  <c r="AB52" i="2"/>
  <c r="DN48" i="2"/>
  <c r="HI48" i="2"/>
  <c r="AK44" i="2"/>
  <c r="FY44" i="2"/>
  <c r="BU2" i="2"/>
  <c r="FY2" i="2"/>
  <c r="CM2" i="2"/>
  <c r="DN2" i="2"/>
  <c r="DW32" i="2"/>
  <c r="DE32" i="2"/>
  <c r="EX32" i="2"/>
  <c r="GH32" i="2"/>
  <c r="IN32" i="2"/>
  <c r="CV32" i="2"/>
  <c r="AK29" i="2"/>
  <c r="CM29" i="2"/>
  <c r="DW29" i="2"/>
  <c r="EX29" i="2"/>
  <c r="IN29" i="2"/>
  <c r="AT12" i="2"/>
  <c r="BC12" i="2"/>
  <c r="IN12" i="2"/>
  <c r="AC172" i="5"/>
  <c r="DF172" i="5"/>
  <c r="HJ172" i="5"/>
  <c r="BV172" i="5"/>
  <c r="FZ172" i="5"/>
  <c r="HA172" i="5"/>
  <c r="T172" i="5"/>
  <c r="CW172" i="5"/>
  <c r="IB172" i="5"/>
  <c r="AU172" i="5"/>
  <c r="FH172" i="5"/>
  <c r="IG172" i="5"/>
  <c r="BD172" i="5"/>
  <c r="DO172" i="5"/>
  <c r="GR172" i="5"/>
  <c r="K172" i="5"/>
  <c r="EG172" i="5"/>
  <c r="DX170" i="5"/>
  <c r="FZ170" i="5"/>
  <c r="EP170" i="5"/>
  <c r="DF170" i="5"/>
  <c r="BM170" i="5"/>
  <c r="GR170" i="5"/>
  <c r="K170" i="5"/>
  <c r="CN170" i="5"/>
  <c r="HJ170" i="5"/>
  <c r="HA170" i="5"/>
  <c r="T170" i="5"/>
  <c r="EY170" i="5"/>
  <c r="BV170" i="5"/>
  <c r="FH170" i="5"/>
  <c r="CW170" i="5"/>
  <c r="GI170" i="5"/>
  <c r="FH168" i="5"/>
  <c r="GR168" i="5"/>
  <c r="FZ168" i="5"/>
  <c r="DO168" i="5"/>
  <c r="EY168" i="5"/>
  <c r="EP168" i="5"/>
  <c r="IL168" i="5"/>
  <c r="BM168" i="5"/>
  <c r="CW168" i="5"/>
  <c r="DF168" i="5"/>
  <c r="HA168" i="5"/>
  <c r="T168" i="5"/>
  <c r="IG168" i="5"/>
  <c r="HS168" i="5"/>
  <c r="BD168" i="5"/>
  <c r="K168" i="5"/>
  <c r="DX168" i="5"/>
  <c r="GI168" i="5"/>
  <c r="HJ166" i="5"/>
  <c r="BV166" i="5"/>
  <c r="IG166" i="5"/>
  <c r="BD166" i="5"/>
  <c r="IB166" i="5"/>
  <c r="AU166" i="5"/>
  <c r="DO166" i="5"/>
  <c r="FZ166" i="5"/>
  <c r="GR166" i="5"/>
  <c r="K166" i="5"/>
  <c r="GI166" i="5"/>
  <c r="AL166" i="5"/>
  <c r="IL166" i="5"/>
  <c r="BM166" i="5"/>
  <c r="EP166" i="5"/>
  <c r="EY166" i="5"/>
  <c r="EG166" i="5"/>
  <c r="HA166" i="5"/>
  <c r="DX166" i="5"/>
  <c r="DF166" i="5"/>
  <c r="CW166" i="5"/>
  <c r="FH166" i="5"/>
  <c r="EP164" i="5"/>
  <c r="EG164" i="5"/>
  <c r="DF164" i="5"/>
  <c r="CN164" i="5"/>
  <c r="HJ164" i="5"/>
  <c r="BV164" i="5"/>
  <c r="IB164" i="5"/>
  <c r="AU164" i="5"/>
  <c r="DO164" i="5"/>
  <c r="HS164" i="5"/>
  <c r="BD164" i="5"/>
  <c r="IG164" i="5"/>
  <c r="CW164" i="5"/>
  <c r="HJ162" i="5"/>
  <c r="BV162" i="5"/>
  <c r="FZ162" i="5"/>
  <c r="EP162" i="5"/>
  <c r="EY162" i="5"/>
  <c r="IB162" i="5"/>
  <c r="DF162" i="5"/>
  <c r="CW162" i="5"/>
  <c r="IG162" i="5"/>
  <c r="BD162" i="5"/>
  <c r="EG162" i="5"/>
  <c r="AL160" i="5"/>
  <c r="DF160" i="5"/>
  <c r="HA160" i="5"/>
  <c r="T160" i="5"/>
  <c r="IG160" i="5"/>
  <c r="BD160" i="5"/>
  <c r="HJ160" i="5"/>
  <c r="BV160" i="5"/>
  <c r="FH160" i="5"/>
  <c r="GR160" i="5"/>
  <c r="FZ160" i="5"/>
  <c r="DO160" i="5"/>
  <c r="EY160" i="5"/>
  <c r="IL160" i="5"/>
  <c r="K160" i="5"/>
  <c r="HS160" i="5"/>
  <c r="BM160" i="5"/>
  <c r="DX160" i="5"/>
  <c r="EP160" i="5"/>
  <c r="CW160" i="5"/>
  <c r="AC160" i="5"/>
  <c r="FQ158" i="5"/>
  <c r="FZ158" i="5"/>
  <c r="CW158" i="5"/>
  <c r="CN158" i="5"/>
  <c r="FH158" i="5"/>
  <c r="EP158" i="5"/>
  <c r="IG158" i="5"/>
  <c r="BD158" i="5"/>
  <c r="IB158" i="5"/>
  <c r="AU158" i="5"/>
  <c r="DO158" i="5"/>
  <c r="DF158" i="5"/>
  <c r="GR158" i="5"/>
  <c r="K158" i="5"/>
  <c r="GI158" i="5"/>
  <c r="AL158" i="5"/>
  <c r="IL158" i="5"/>
  <c r="BM158" i="5"/>
  <c r="HJ158" i="5"/>
  <c r="BV158" i="5"/>
  <c r="EY158" i="5"/>
  <c r="CN156" i="5"/>
  <c r="HJ156" i="5"/>
  <c r="BV156" i="5"/>
  <c r="FZ156" i="5"/>
  <c r="EP156" i="5"/>
  <c r="DF156" i="5"/>
  <c r="EP154" i="5"/>
  <c r="IG154" i="5"/>
  <c r="BD154" i="5"/>
  <c r="AU154" i="5"/>
  <c r="IB154" i="5"/>
  <c r="DF154" i="5"/>
  <c r="FQ154" i="5"/>
  <c r="CW154" i="5"/>
  <c r="CN154" i="5"/>
  <c r="HJ154" i="5"/>
  <c r="BV154" i="5"/>
  <c r="EY154" i="5"/>
  <c r="EG154" i="5"/>
  <c r="FZ154" i="5"/>
  <c r="K154" i="5"/>
  <c r="AL154" i="5"/>
  <c r="HA154" i="5"/>
  <c r="IL154" i="5"/>
  <c r="GI154" i="5"/>
  <c r="DO154" i="5"/>
  <c r="FH154" i="5"/>
  <c r="EP152" i="5"/>
  <c r="CE152" i="5"/>
  <c r="T152" i="5"/>
  <c r="IL152" i="5"/>
  <c r="DF152" i="5"/>
  <c r="AU152" i="5"/>
  <c r="HA152" i="5"/>
  <c r="HJ152" i="5"/>
  <c r="BV152" i="5"/>
  <c r="EY152" i="5"/>
  <c r="FH152" i="5"/>
  <c r="FZ144" i="5"/>
  <c r="AU144" i="5"/>
  <c r="DF140" i="5"/>
  <c r="AL140" i="5"/>
  <c r="EG140" i="5"/>
  <c r="CE140" i="5"/>
  <c r="CW132" i="5"/>
  <c r="AU132" i="5"/>
  <c r="DX132" i="5"/>
  <c r="FZ132" i="5"/>
  <c r="GR132" i="5"/>
  <c r="HS128" i="5"/>
  <c r="GI128" i="5"/>
  <c r="AL122" i="5"/>
  <c r="DF122" i="5"/>
  <c r="EP122" i="5"/>
  <c r="BM120" i="5"/>
  <c r="DO120" i="5"/>
  <c r="IB120" i="5"/>
  <c r="BV120" i="5"/>
  <c r="HA116" i="5"/>
  <c r="BV116" i="5"/>
  <c r="AC116" i="5"/>
  <c r="IL112" i="5"/>
  <c r="HJ112" i="5"/>
  <c r="CN110" i="5"/>
  <c r="FZ110" i="5"/>
  <c r="EY108" i="5"/>
  <c r="AC108" i="5"/>
  <c r="IB102" i="5"/>
  <c r="CE102" i="5"/>
  <c r="CW102" i="5"/>
  <c r="BV96" i="5"/>
  <c r="DO96" i="5"/>
  <c r="CN94" i="5"/>
  <c r="IG94" i="5"/>
  <c r="CW90" i="5"/>
  <c r="K90" i="5"/>
  <c r="FH90" i="5"/>
  <c r="FQ82" i="5"/>
  <c r="BV82" i="5"/>
  <c r="DX58" i="5"/>
  <c r="IB58" i="5"/>
  <c r="BD58" i="5"/>
  <c r="IG58" i="5"/>
  <c r="EY58" i="5"/>
  <c r="CE58" i="5"/>
  <c r="IL58" i="5"/>
  <c r="FQ58" i="5"/>
  <c r="DF58" i="5"/>
  <c r="DO58" i="5"/>
  <c r="K58" i="5"/>
  <c r="FZ58" i="5"/>
  <c r="HJ56" i="5"/>
  <c r="GR56" i="5"/>
  <c r="BM56" i="5"/>
  <c r="IB54" i="5"/>
  <c r="HJ54" i="5"/>
  <c r="HA54" i="5"/>
  <c r="EY54" i="5"/>
  <c r="EG54" i="5"/>
  <c r="BD52" i="5"/>
  <c r="FH52" i="5"/>
  <c r="AC52" i="5"/>
  <c r="EG52" i="5"/>
  <c r="EY52" i="5"/>
  <c r="DO52" i="5"/>
  <c r="K52" i="5"/>
  <c r="CN52" i="5"/>
  <c r="GI52" i="5"/>
  <c r="HJ52" i="5"/>
  <c r="IB50" i="5"/>
  <c r="DX50" i="5"/>
  <c r="AL50" i="5"/>
  <c r="DO50" i="5"/>
  <c r="AC50" i="5"/>
  <c r="HS50" i="5"/>
  <c r="GR48" i="5"/>
  <c r="IL48" i="5"/>
  <c r="T48" i="5"/>
  <c r="BD48" i="5"/>
  <c r="IB46" i="5"/>
  <c r="BM46" i="5"/>
  <c r="IG46" i="5"/>
  <c r="AL46" i="5"/>
  <c r="FH46" i="5"/>
  <c r="GI46" i="5"/>
  <c r="CN44" i="5"/>
  <c r="IL44" i="5"/>
  <c r="IL42" i="5"/>
  <c r="IB42" i="5"/>
  <c r="BD42" i="5"/>
  <c r="K36" i="5"/>
  <c r="EP36" i="5"/>
  <c r="HA36" i="5"/>
  <c r="HS36" i="5"/>
  <c r="AU36" i="5"/>
  <c r="FQ36" i="5"/>
  <c r="T36" i="5"/>
  <c r="DF36" i="5"/>
  <c r="EG36" i="5"/>
  <c r="CE32" i="5"/>
  <c r="DO32" i="5"/>
  <c r="HS32" i="5"/>
  <c r="AL30" i="5"/>
  <c r="EY30" i="5"/>
  <c r="BD30" i="5"/>
  <c r="FZ30" i="5"/>
  <c r="CN30" i="5"/>
  <c r="EG30" i="5"/>
  <c r="DX30" i="5"/>
  <c r="FQ30" i="5"/>
  <c r="DO30" i="5"/>
  <c r="CN26" i="5"/>
  <c r="EP26" i="5"/>
  <c r="CW26" i="5"/>
  <c r="FZ22" i="5"/>
  <c r="BD22" i="5"/>
  <c r="IL22" i="5"/>
  <c r="DX20" i="5"/>
  <c r="EG20" i="5"/>
  <c r="EY20" i="5"/>
  <c r="HS14" i="5"/>
  <c r="BD14" i="5"/>
  <c r="EP14" i="5"/>
  <c r="GR14" i="5"/>
  <c r="AL14" i="5"/>
  <c r="FZ14" i="5"/>
  <c r="FQ14" i="5"/>
  <c r="BV14" i="5"/>
  <c r="HJ14" i="5"/>
  <c r="DF14" i="5"/>
  <c r="FH14" i="5"/>
  <c r="K14" i="5"/>
  <c r="HA14" i="5"/>
  <c r="DO14" i="5"/>
  <c r="IG14" i="5"/>
  <c r="EG14" i="5"/>
  <c r="AU14" i="5"/>
  <c r="AL12" i="5"/>
  <c r="T12" i="5"/>
  <c r="FH12" i="5"/>
  <c r="IL12" i="5"/>
  <c r="BD12" i="5"/>
  <c r="GR12" i="5"/>
  <c r="CN12" i="5"/>
  <c r="IB12" i="5"/>
  <c r="HA12" i="5"/>
  <c r="K12" i="5"/>
  <c r="AU12" i="5"/>
  <c r="FZ12" i="5"/>
  <c r="EY12" i="5"/>
  <c r="GI12" i="5"/>
  <c r="EG12" i="5"/>
  <c r="DX12" i="5"/>
  <c r="DF12" i="5"/>
  <c r="EP12" i="5"/>
  <c r="CE12" i="5"/>
  <c r="BV10" i="5"/>
  <c r="BD10" i="5"/>
  <c r="GR10" i="5"/>
  <c r="HJ10" i="5"/>
  <c r="AU10" i="5"/>
  <c r="CN10" i="5"/>
  <c r="IB10" i="5"/>
  <c r="GI10" i="5"/>
  <c r="DX10" i="5"/>
  <c r="IG10" i="5"/>
  <c r="CW10" i="5"/>
  <c r="IL10" i="5"/>
  <c r="DO10" i="5"/>
  <c r="T10" i="5"/>
  <c r="DO8" i="5"/>
  <c r="AL8" i="5"/>
  <c r="FZ8" i="5"/>
  <c r="CW8" i="5"/>
  <c r="CN8" i="5"/>
  <c r="FQ8" i="5"/>
  <c r="BV8" i="5"/>
  <c r="HJ8" i="5"/>
  <c r="K8" i="5"/>
  <c r="IB8" i="5"/>
  <c r="BM8" i="5"/>
  <c r="CE8" i="5"/>
  <c r="DF8" i="5"/>
  <c r="EY8" i="5"/>
  <c r="DX8" i="5"/>
  <c r="BD8" i="5"/>
  <c r="CE6" i="5"/>
  <c r="GR6" i="5"/>
  <c r="BD6" i="5"/>
  <c r="HJ6" i="5"/>
  <c r="BV6" i="5"/>
  <c r="FH6" i="5"/>
  <c r="T6" i="5"/>
  <c r="FZ6" i="5"/>
  <c r="DX6" i="5"/>
  <c r="EP6" i="5"/>
  <c r="IL4" i="5"/>
  <c r="BM4" i="5"/>
  <c r="HA4" i="5"/>
  <c r="BD4" i="5"/>
  <c r="DX4" i="5"/>
  <c r="DO4" i="5"/>
  <c r="AC4" i="5"/>
  <c r="FQ4" i="5"/>
  <c r="IB4" i="5"/>
  <c r="CN4" i="5"/>
  <c r="HS4" i="5"/>
  <c r="CE4" i="5"/>
  <c r="EG4" i="5"/>
  <c r="GR4" i="5"/>
  <c r="AU4" i="5"/>
  <c r="GI4" i="5"/>
  <c r="T4" i="5"/>
  <c r="CM300" i="2"/>
  <c r="BC2" i="2"/>
  <c r="F33" i="5"/>
  <c r="HZ4" i="2"/>
  <c r="F277" i="5"/>
  <c r="HZ20" i="2"/>
  <c r="I69" i="2"/>
  <c r="I329" i="5"/>
  <c r="F230" i="5"/>
  <c r="F278" i="5"/>
  <c r="HZ168" i="2"/>
  <c r="HZ76" i="2"/>
  <c r="I209" i="3"/>
  <c r="M329" i="5"/>
  <c r="N329" i="5" s="1"/>
  <c r="J45" i="5"/>
  <c r="F343" i="5"/>
  <c r="F5" i="5"/>
  <c r="F319" i="5"/>
  <c r="HZ78" i="2"/>
  <c r="K225" i="3"/>
  <c r="J339" i="5"/>
  <c r="F11" i="5"/>
  <c r="F270" i="5"/>
  <c r="HZ3" i="2"/>
  <c r="HZ199" i="2"/>
  <c r="HZ84" i="2"/>
  <c r="HZ32" i="2"/>
  <c r="HY18" i="2"/>
  <c r="GH286" i="2"/>
  <c r="DE286" i="2"/>
  <c r="DN278" i="2"/>
  <c r="BU278" i="2"/>
  <c r="CM258" i="2"/>
  <c r="J258" i="2"/>
  <c r="EX258" i="2"/>
  <c r="J254" i="2"/>
  <c r="GH254" i="2"/>
  <c r="J250" i="2"/>
  <c r="DE250" i="2"/>
  <c r="BU238" i="2"/>
  <c r="GH238" i="2"/>
  <c r="HI202" i="2"/>
  <c r="HR202" i="2"/>
  <c r="J202" i="2"/>
  <c r="BC198" i="2"/>
  <c r="FY198" i="2"/>
  <c r="GH198" i="2"/>
  <c r="EO198" i="2"/>
  <c r="FY190" i="2"/>
  <c r="DE190" i="2"/>
  <c r="J178" i="2"/>
  <c r="FY178" i="2"/>
  <c r="CM154" i="2"/>
  <c r="BU154" i="2"/>
  <c r="GH150" i="2"/>
  <c r="CD150" i="2"/>
  <c r="HR150" i="2"/>
  <c r="AT150" i="2"/>
  <c r="AT142" i="2"/>
  <c r="HI142" i="2"/>
  <c r="GH134" i="2"/>
  <c r="IN134" i="2"/>
  <c r="DN134" i="2"/>
  <c r="HI134" i="2"/>
  <c r="AB134" i="2"/>
  <c r="EF134" i="2"/>
  <c r="CM130" i="2"/>
  <c r="GZ130" i="2"/>
  <c r="EF130" i="2"/>
  <c r="BU130" i="2"/>
  <c r="HI130" i="2"/>
  <c r="AT130" i="2"/>
  <c r="EO130" i="2"/>
  <c r="EX130" i="2"/>
  <c r="FY126" i="2"/>
  <c r="EO126" i="2"/>
  <c r="J126" i="2"/>
  <c r="FP126" i="2"/>
  <c r="FP122" i="2"/>
  <c r="DN122" i="2"/>
  <c r="IN122" i="2"/>
  <c r="EF122" i="2"/>
  <c r="HI122" i="2"/>
  <c r="AT122" i="2"/>
  <c r="CD114" i="2"/>
  <c r="DE114" i="2"/>
  <c r="J114" i="2"/>
  <c r="EO114" i="2"/>
  <c r="AT114" i="2"/>
  <c r="FP110" i="2"/>
  <c r="FY110" i="2"/>
  <c r="AT110" i="2"/>
  <c r="GH110" i="2"/>
  <c r="AB110" i="2"/>
  <c r="HI110" i="2"/>
  <c r="EF110" i="2"/>
  <c r="DN110" i="2"/>
  <c r="EX110" i="2"/>
  <c r="DW106" i="2"/>
  <c r="EF106" i="2"/>
  <c r="DE106" i="2"/>
  <c r="HI102" i="2"/>
  <c r="J102" i="2"/>
  <c r="FY102" i="2"/>
  <c r="DE102" i="2"/>
  <c r="AK102" i="2"/>
  <c r="AB98" i="2"/>
  <c r="AK98" i="2"/>
  <c r="GZ98" i="2"/>
  <c r="AT90" i="2"/>
  <c r="FP90" i="2"/>
  <c r="EF90" i="2"/>
  <c r="AB90" i="2"/>
  <c r="HR90" i="2"/>
  <c r="DN90" i="2"/>
  <c r="J90" i="2"/>
  <c r="EO86" i="2"/>
  <c r="GQ86" i="2"/>
  <c r="GZ86" i="2"/>
  <c r="CD86" i="2"/>
  <c r="DE86" i="2"/>
  <c r="DN86" i="2"/>
  <c r="AB82" i="2"/>
  <c r="AT82" i="2"/>
  <c r="EX78" i="2"/>
  <c r="EF78" i="2"/>
  <c r="J78" i="2"/>
  <c r="HI74" i="2"/>
  <c r="DE74" i="2"/>
  <c r="J74" i="2"/>
  <c r="HR74" i="2"/>
  <c r="GH74" i="2"/>
  <c r="BU74" i="2"/>
  <c r="CD74" i="2"/>
  <c r="HR70" i="2"/>
  <c r="EO70" i="2"/>
  <c r="AT70" i="2"/>
  <c r="GH70" i="2"/>
  <c r="CV70" i="2"/>
  <c r="AB66" i="2"/>
  <c r="CM66" i="2"/>
  <c r="AT66" i="2"/>
  <c r="HR66" i="2"/>
  <c r="FG62" i="2"/>
  <c r="AK62" i="2"/>
  <c r="GH58" i="2"/>
  <c r="CD58" i="2"/>
  <c r="CM58" i="2"/>
  <c r="EX58" i="2"/>
  <c r="DN58" i="2"/>
  <c r="EF54" i="2"/>
  <c r="FG54" i="2"/>
  <c r="GH54" i="2"/>
  <c r="AB54" i="2"/>
  <c r="EO50" i="2"/>
  <c r="HR50" i="2"/>
  <c r="CV50" i="2"/>
  <c r="AT50" i="2"/>
  <c r="FP50" i="2"/>
  <c r="GQ46" i="2"/>
  <c r="AT46" i="2"/>
  <c r="CD46" i="2"/>
  <c r="FP46" i="2"/>
  <c r="AB46" i="2"/>
  <c r="DE42" i="2"/>
  <c r="BU42" i="2"/>
  <c r="HI42" i="2"/>
  <c r="GQ42" i="2"/>
  <c r="EF30" i="2"/>
  <c r="DW30" i="2"/>
  <c r="EX30" i="2"/>
  <c r="J30" i="2"/>
  <c r="FY30" i="2"/>
  <c r="AT30" i="2"/>
  <c r="DN30" i="2"/>
  <c r="DE30" i="2"/>
  <c r="AB23" i="2"/>
  <c r="EX23" i="2"/>
  <c r="DW23" i="2"/>
  <c r="FG23" i="2"/>
  <c r="DN23" i="2"/>
  <c r="EO23" i="2"/>
  <c r="FY23" i="2"/>
  <c r="BU23" i="2"/>
  <c r="FP23" i="2"/>
  <c r="AT23" i="2"/>
  <c r="DE23" i="2"/>
  <c r="HI23" i="2"/>
  <c r="AK23" i="2"/>
  <c r="IN23" i="2"/>
  <c r="BU9" i="2"/>
  <c r="HR9" i="2"/>
  <c r="CM4" i="2"/>
  <c r="CD4" i="2"/>
  <c r="BU4" i="2"/>
  <c r="FP4" i="2"/>
  <c r="FY4" i="2"/>
  <c r="DW4" i="2"/>
  <c r="EO4" i="2"/>
  <c r="FG4" i="2"/>
  <c r="CV4" i="2"/>
  <c r="HR4" i="2"/>
  <c r="AK4" i="2"/>
  <c r="CM313" i="2"/>
  <c r="AK313" i="2"/>
  <c r="BU311" i="2"/>
  <c r="CD311" i="2"/>
  <c r="DN311" i="2"/>
  <c r="BV337" i="5"/>
  <c r="K337" i="5"/>
  <c r="AU335" i="5"/>
  <c r="GI335" i="5"/>
  <c r="FQ335" i="5"/>
  <c r="GI331" i="5"/>
  <c r="AU331" i="5"/>
  <c r="FZ327" i="5"/>
  <c r="DF327" i="5"/>
  <c r="CE319" i="5"/>
  <c r="FZ319" i="5"/>
  <c r="DF311" i="5"/>
  <c r="BM311" i="5"/>
  <c r="EY311" i="5"/>
  <c r="AL305" i="5"/>
  <c r="EY305" i="5"/>
  <c r="T299" i="5"/>
  <c r="IL299" i="5"/>
  <c r="FH297" i="5"/>
  <c r="BV297" i="5"/>
  <c r="GR293" i="5"/>
  <c r="EY293" i="5"/>
  <c r="IL293" i="5"/>
  <c r="HS279" i="5"/>
  <c r="GI279" i="5"/>
  <c r="IB277" i="5"/>
  <c r="FH277" i="5"/>
  <c r="HJ261" i="5"/>
  <c r="IB261" i="5"/>
  <c r="T243" i="5"/>
  <c r="HA243" i="5"/>
  <c r="IB243" i="5"/>
  <c r="EG243" i="5"/>
  <c r="EP239" i="5"/>
  <c r="GI239" i="5"/>
  <c r="DF239" i="5"/>
  <c r="GR237" i="5"/>
  <c r="BV237" i="5"/>
  <c r="K229" i="5"/>
  <c r="IG229" i="5"/>
  <c r="EY225" i="5"/>
  <c r="HJ225" i="5"/>
  <c r="AC225" i="5"/>
  <c r="BV225" i="5"/>
  <c r="IL219" i="5"/>
  <c r="FZ219" i="5"/>
  <c r="FQ217" i="5"/>
  <c r="HS217" i="5"/>
  <c r="GI217" i="5"/>
  <c r="AL189" i="5"/>
  <c r="DO189" i="5"/>
  <c r="BM185" i="5"/>
  <c r="HS185" i="5"/>
  <c r="AC185" i="5"/>
  <c r="IN46" i="2"/>
  <c r="FP58" i="2"/>
  <c r="GZ58" i="2"/>
  <c r="CV126" i="2"/>
  <c r="AK9" i="2"/>
  <c r="EO106" i="2"/>
  <c r="GQ30" i="2"/>
  <c r="HI126" i="2"/>
  <c r="CV54" i="2"/>
  <c r="GQ66" i="2"/>
  <c r="FY90" i="2"/>
  <c r="GH86" i="2"/>
  <c r="EX4" i="2"/>
  <c r="AB238" i="2"/>
  <c r="J86" i="2"/>
  <c r="HR78" i="2"/>
  <c r="BU110" i="2"/>
  <c r="CD238" i="2"/>
  <c r="AK142" i="2"/>
  <c r="CV46" i="2"/>
  <c r="AB114" i="2"/>
  <c r="GH23" i="2"/>
  <c r="FP74" i="2"/>
  <c r="J134" i="2"/>
  <c r="AB234" i="2"/>
  <c r="DN74" i="2"/>
  <c r="GZ30" i="2"/>
  <c r="CM23" i="2"/>
  <c r="GH258" i="2"/>
  <c r="AK74" i="2"/>
  <c r="GH30" i="2"/>
  <c r="EO254" i="2"/>
  <c r="AK130" i="2"/>
  <c r="FP134" i="2"/>
  <c r="AK134" i="2"/>
  <c r="EX186" i="2"/>
  <c r="L348" i="3"/>
  <c r="AK273" i="2"/>
  <c r="J273" i="2"/>
  <c r="IN273" i="2"/>
  <c r="EF273" i="2"/>
  <c r="DE269" i="2"/>
  <c r="BU269" i="2"/>
  <c r="CD269" i="2"/>
  <c r="AT269" i="2"/>
  <c r="IN269" i="2"/>
  <c r="FG257" i="2"/>
  <c r="GZ257" i="2"/>
  <c r="DE253" i="2"/>
  <c r="AB253" i="2"/>
  <c r="GZ229" i="2"/>
  <c r="AT229" i="2"/>
  <c r="EO229" i="2"/>
  <c r="FY209" i="2"/>
  <c r="EO209" i="2"/>
  <c r="GH209" i="2"/>
  <c r="AK205" i="2"/>
  <c r="CV205" i="2"/>
  <c r="CV173" i="2"/>
  <c r="BU173" i="2"/>
  <c r="AK173" i="2"/>
  <c r="AB173" i="2"/>
  <c r="CM173" i="2"/>
  <c r="CM169" i="2"/>
  <c r="IN169" i="2"/>
  <c r="CV169" i="2"/>
  <c r="FG169" i="2"/>
  <c r="FY169" i="2"/>
  <c r="DE165" i="2"/>
  <c r="HI165" i="2"/>
  <c r="EO165" i="2"/>
  <c r="DE161" i="2"/>
  <c r="FY161" i="2"/>
  <c r="J161" i="2"/>
  <c r="J157" i="2"/>
  <c r="FP157" i="2"/>
  <c r="J153" i="2"/>
  <c r="AK153" i="2"/>
  <c r="EO153" i="2"/>
  <c r="DE153" i="2"/>
  <c r="J137" i="2"/>
  <c r="EO137" i="2"/>
  <c r="FY133" i="2"/>
  <c r="AK133" i="2"/>
  <c r="FG133" i="2"/>
  <c r="DW133" i="2"/>
  <c r="GQ133" i="2"/>
  <c r="EF133" i="2"/>
  <c r="BL129" i="2"/>
  <c r="FY129" i="2"/>
  <c r="GQ125" i="2"/>
  <c r="FY125" i="2"/>
  <c r="BU125" i="2"/>
  <c r="CV125" i="2"/>
  <c r="DW125" i="2"/>
  <c r="HI121" i="2"/>
  <c r="GQ121" i="2"/>
  <c r="J121" i="2"/>
  <c r="EO121" i="2"/>
  <c r="CM121" i="2"/>
  <c r="FY121" i="2"/>
  <c r="FG117" i="2"/>
  <c r="AK117" i="2"/>
  <c r="HI117" i="2"/>
  <c r="AK113" i="2"/>
  <c r="GQ113" i="2"/>
  <c r="GZ113" i="2"/>
  <c r="DE109" i="2"/>
  <c r="AK109" i="2"/>
  <c r="GQ109" i="2"/>
  <c r="J109" i="2"/>
  <c r="DW109" i="2"/>
  <c r="GQ105" i="2"/>
  <c r="FG105" i="2"/>
  <c r="CM105" i="2"/>
  <c r="FY101" i="2"/>
  <c r="CD101" i="2"/>
  <c r="FG101" i="2"/>
  <c r="GQ101" i="2"/>
  <c r="EF101" i="2"/>
  <c r="EO93" i="2"/>
  <c r="BU93" i="2"/>
  <c r="DE89" i="2"/>
  <c r="GQ89" i="2"/>
  <c r="DW89" i="2"/>
  <c r="AB89" i="2"/>
  <c r="FG89" i="2"/>
  <c r="FP85" i="2"/>
  <c r="AB85" i="2"/>
  <c r="FY85" i="2"/>
  <c r="BU81" i="2"/>
  <c r="CM81" i="2"/>
  <c r="DW81" i="2"/>
  <c r="DE81" i="2"/>
  <c r="HI77" i="2"/>
  <c r="DW77" i="2"/>
  <c r="BU73" i="2"/>
  <c r="AK73" i="2"/>
  <c r="HI73" i="2"/>
  <c r="AK69" i="2"/>
  <c r="GQ69" i="2"/>
  <c r="FG69" i="2"/>
  <c r="AB69" i="2"/>
  <c r="DW69" i="2"/>
  <c r="CM69" i="2"/>
  <c r="HI69" i="2"/>
  <c r="AK61" i="2"/>
  <c r="GQ61" i="2"/>
  <c r="EO57" i="2"/>
  <c r="AB57" i="2"/>
  <c r="DE53" i="2"/>
  <c r="GQ53" i="2"/>
  <c r="CM53" i="2"/>
  <c r="FY53" i="2"/>
  <c r="AB49" i="2"/>
  <c r="FY49" i="2"/>
  <c r="AK49" i="2"/>
  <c r="DE49" i="2"/>
  <c r="DN49" i="2"/>
  <c r="GH3" i="2"/>
  <c r="CD3" i="2"/>
  <c r="GZ3" i="2"/>
  <c r="DW3" i="2"/>
  <c r="BU3" i="2"/>
  <c r="AB3" i="2"/>
  <c r="CM3" i="2"/>
  <c r="EO3" i="2"/>
  <c r="AB40" i="2"/>
  <c r="HR40" i="2"/>
  <c r="GQ40" i="2"/>
  <c r="DE40" i="2"/>
  <c r="GH40" i="2"/>
  <c r="DW40" i="2"/>
  <c r="BU40" i="2"/>
  <c r="DN40" i="2"/>
  <c r="CM40" i="2"/>
  <c r="FG40" i="2"/>
  <c r="CM38" i="2"/>
  <c r="GZ38" i="2"/>
  <c r="HR36" i="2"/>
  <c r="HI36" i="2"/>
  <c r="GH36" i="2"/>
  <c r="AB36" i="2"/>
  <c r="BU36" i="2"/>
  <c r="CM34" i="2"/>
  <c r="FG34" i="2"/>
  <c r="CD34" i="2"/>
  <c r="AB34" i="2"/>
  <c r="AT34" i="2"/>
  <c r="HI34" i="2"/>
  <c r="EX34" i="2"/>
  <c r="GH28" i="2"/>
  <c r="DN28" i="2"/>
  <c r="EF28" i="2"/>
  <c r="EO28" i="2"/>
  <c r="HI28" i="2"/>
  <c r="BU28" i="2"/>
  <c r="AT28" i="2"/>
  <c r="FY28" i="2"/>
  <c r="FG28" i="2"/>
  <c r="CM28" i="2"/>
  <c r="DE28" i="2"/>
  <c r="GQ28" i="2"/>
  <c r="J28" i="2"/>
  <c r="EO26" i="2"/>
  <c r="GH26" i="2"/>
  <c r="EF26" i="2"/>
  <c r="FP26" i="2"/>
  <c r="BU26" i="2"/>
  <c r="DN26" i="2"/>
  <c r="CV26" i="2"/>
  <c r="DW26" i="2"/>
  <c r="GZ26" i="2"/>
  <c r="HR21" i="2"/>
  <c r="CV21" i="2"/>
  <c r="BU21" i="2"/>
  <c r="FY21" i="2"/>
  <c r="AT21" i="2"/>
  <c r="GQ21" i="2"/>
  <c r="DN21" i="2"/>
  <c r="DE21" i="2"/>
  <c r="EO21" i="2"/>
  <c r="HI21" i="2"/>
  <c r="AB21" i="2"/>
  <c r="FG21" i="2"/>
  <c r="CD21" i="2"/>
  <c r="GZ21" i="2"/>
  <c r="AK21" i="2"/>
  <c r="EF20" i="2"/>
  <c r="CD20" i="2"/>
  <c r="EO20" i="2"/>
  <c r="HI20" i="2"/>
  <c r="BU20" i="2"/>
  <c r="GZ20" i="2"/>
  <c r="EX20" i="2"/>
  <c r="DW20" i="2"/>
  <c r="HR20" i="2"/>
  <c r="AK16" i="2"/>
  <c r="AB16" i="2"/>
  <c r="CD13" i="2"/>
  <c r="IN13" i="2"/>
  <c r="AK5" i="2"/>
  <c r="CM5" i="2"/>
  <c r="AB5" i="2"/>
  <c r="GZ305" i="2"/>
  <c r="DW305" i="2"/>
  <c r="EX305" i="2"/>
  <c r="AT305" i="2"/>
  <c r="HR305" i="2"/>
  <c r="FP305" i="2"/>
  <c r="AT303" i="2"/>
  <c r="BU303" i="2"/>
  <c r="BU345" i="2"/>
  <c r="AK345" i="2"/>
  <c r="CV345" i="2"/>
  <c r="HI345" i="2"/>
  <c r="CV343" i="2"/>
  <c r="AK343" i="2"/>
  <c r="EO343" i="2"/>
  <c r="HR343" i="2"/>
  <c r="GZ343" i="2"/>
  <c r="CM343" i="2"/>
  <c r="EF343" i="2"/>
  <c r="FP343" i="2"/>
  <c r="EX341" i="2"/>
  <c r="FY341" i="2"/>
  <c r="EF341" i="2"/>
  <c r="GQ341" i="2"/>
  <c r="BU341" i="2"/>
  <c r="HR326" i="2"/>
  <c r="CM326" i="2"/>
  <c r="AB322" i="2"/>
  <c r="GQ322" i="2"/>
  <c r="GZ289" i="2"/>
  <c r="AK125" i="2"/>
  <c r="AT153" i="2"/>
  <c r="FY173" i="2"/>
  <c r="BU69" i="2"/>
  <c r="GZ165" i="2"/>
  <c r="AB101" i="2"/>
  <c r="J40" i="2"/>
  <c r="BU85" i="2"/>
  <c r="AK137" i="2"/>
  <c r="HI133" i="2"/>
  <c r="J20" i="2"/>
  <c r="AK28" i="2"/>
  <c r="EO49" i="2"/>
  <c r="FG121" i="2"/>
  <c r="J21" i="2"/>
  <c r="BU117" i="2"/>
  <c r="IN133" i="2"/>
  <c r="IN40" i="2"/>
  <c r="AB26" i="2"/>
  <c r="GQ34" i="2"/>
  <c r="GH153" i="2"/>
  <c r="GH269" i="2"/>
  <c r="DW129" i="2"/>
  <c r="CD301" i="2"/>
  <c r="FP3" i="2"/>
  <c r="EO241" i="2"/>
  <c r="FY77" i="2"/>
  <c r="FG3" i="2"/>
  <c r="GZ40" i="2"/>
  <c r="EO133" i="2"/>
  <c r="HI26" i="2"/>
  <c r="AK40" i="2"/>
  <c r="HI105" i="2"/>
  <c r="FP21" i="2"/>
  <c r="AT89" i="2"/>
  <c r="IN137" i="2"/>
  <c r="IN49" i="2"/>
  <c r="DN169" i="2"/>
  <c r="AK13" i="2"/>
  <c r="CD133" i="2"/>
  <c r="EF21" i="2"/>
  <c r="BU133" i="2"/>
  <c r="DW28" i="2"/>
  <c r="BU253" i="2"/>
  <c r="EO53" i="2"/>
  <c r="CM73" i="2"/>
  <c r="DW165" i="2"/>
  <c r="FG61" i="2"/>
  <c r="EO109" i="2"/>
  <c r="FY34" i="2"/>
  <c r="GQ49" i="2"/>
  <c r="FG285" i="2"/>
  <c r="F49" i="5"/>
  <c r="H49" i="5"/>
  <c r="I49" i="5" s="1"/>
  <c r="M296" i="5"/>
  <c r="O296" i="5" s="1"/>
  <c r="J296" i="5"/>
  <c r="I189" i="2"/>
  <c r="H189" i="2"/>
  <c r="E7" i="5"/>
  <c r="H293" i="5"/>
  <c r="I293" i="5" s="1"/>
  <c r="E332" i="5"/>
  <c r="H310" i="5"/>
  <c r="I138" i="3"/>
  <c r="I274" i="3"/>
  <c r="E45" i="5"/>
  <c r="I52" i="3"/>
  <c r="I31" i="3"/>
  <c r="H20" i="5"/>
  <c r="J20" i="5" s="1"/>
  <c r="E14" i="5"/>
  <c r="M45" i="5"/>
  <c r="O45" i="5" s="1"/>
  <c r="H50" i="5"/>
  <c r="I50" i="5" s="1"/>
  <c r="H62" i="5"/>
  <c r="M62" i="5" s="1"/>
  <c r="N62" i="5" s="1"/>
  <c r="E95" i="5"/>
  <c r="H104" i="5"/>
  <c r="J104" i="5" s="1"/>
  <c r="H216" i="2"/>
  <c r="H289" i="5"/>
  <c r="M289" i="5" s="1"/>
  <c r="Q289" i="5" s="1"/>
  <c r="E312" i="5"/>
  <c r="F311" i="5"/>
  <c r="E348" i="5"/>
  <c r="F308" i="5"/>
  <c r="I314" i="3"/>
  <c r="I19" i="2"/>
  <c r="I11" i="3"/>
  <c r="I23" i="3"/>
  <c r="HZ253" i="2"/>
  <c r="F289" i="5"/>
  <c r="F45" i="5"/>
  <c r="HZ331" i="2"/>
  <c r="K27" i="3"/>
  <c r="HZ243" i="2"/>
  <c r="HZ31" i="2"/>
  <c r="L209" i="2"/>
  <c r="N209" i="2" s="1"/>
  <c r="E288" i="5"/>
  <c r="G169" i="2"/>
  <c r="L169" i="2" s="1"/>
  <c r="G138" i="2"/>
  <c r="I138" i="2" s="1"/>
  <c r="E286" i="5"/>
  <c r="I278" i="3"/>
  <c r="E58" i="5"/>
  <c r="H19" i="2"/>
  <c r="I15" i="3"/>
  <c r="I3" i="3"/>
  <c r="I93" i="3"/>
  <c r="G16" i="2"/>
  <c r="L16" i="2" s="1"/>
  <c r="H37" i="5"/>
  <c r="H41" i="5"/>
  <c r="M41" i="5" s="1"/>
  <c r="O41" i="5" s="1"/>
  <c r="M58" i="5"/>
  <c r="N58" i="5" s="1"/>
  <c r="E100" i="5"/>
  <c r="H181" i="2"/>
  <c r="H220" i="2"/>
  <c r="P220" i="2"/>
  <c r="R220" i="2" s="1"/>
  <c r="E309" i="5"/>
  <c r="F303" i="5"/>
  <c r="H352" i="5"/>
  <c r="M352" i="5" s="1"/>
  <c r="E304" i="5"/>
  <c r="H316" i="5"/>
  <c r="I316" i="5" s="1"/>
  <c r="I73" i="3"/>
  <c r="I353" i="3"/>
  <c r="N220" i="2"/>
  <c r="K310" i="3"/>
  <c r="HZ249" i="2"/>
  <c r="HZ255" i="2"/>
  <c r="HZ238" i="2"/>
  <c r="HZ235" i="2"/>
  <c r="E219" i="2"/>
  <c r="E216" i="2"/>
  <c r="F58" i="5"/>
  <c r="I158" i="3"/>
  <c r="H288" i="5"/>
  <c r="I288" i="5" s="1"/>
  <c r="I174" i="3"/>
  <c r="D220" i="2"/>
  <c r="D216" i="2"/>
  <c r="I346" i="3"/>
  <c r="I48" i="3"/>
  <c r="D19" i="2"/>
  <c r="E37" i="5"/>
  <c r="E41" i="5"/>
  <c r="H95" i="5"/>
  <c r="I95" i="5" s="1"/>
  <c r="I202" i="3"/>
  <c r="E284" i="5"/>
  <c r="F309" i="5"/>
  <c r="H303" i="5"/>
  <c r="J303" i="5" s="1"/>
  <c r="E311" i="5"/>
  <c r="H348" i="5"/>
  <c r="I348" i="5" s="1"/>
  <c r="E308" i="5"/>
  <c r="I349" i="3"/>
  <c r="I220" i="2"/>
  <c r="I150" i="3"/>
  <c r="HZ236" i="2"/>
  <c r="L93" i="3"/>
  <c r="K101" i="3"/>
  <c r="HZ264" i="2"/>
  <c r="HZ258" i="2"/>
  <c r="HZ250" i="2"/>
  <c r="HZ36" i="2"/>
  <c r="E19" i="2"/>
  <c r="HY27" i="2"/>
  <c r="L176" i="2"/>
  <c r="P176" i="2" s="1"/>
  <c r="U176" i="2" s="1"/>
  <c r="Y176" i="2" s="1"/>
  <c r="AD176" i="2" s="1"/>
  <c r="AH176" i="2" s="1"/>
  <c r="AM176" i="2" s="1"/>
  <c r="I271" i="2"/>
  <c r="I293" i="3"/>
  <c r="I313" i="3"/>
  <c r="I329" i="3"/>
  <c r="I6" i="3"/>
  <c r="I38" i="3"/>
  <c r="I10" i="3"/>
  <c r="I297" i="3"/>
  <c r="K333" i="3"/>
  <c r="K329" i="3"/>
  <c r="L38" i="3"/>
  <c r="K261" i="3"/>
  <c r="L257" i="3"/>
  <c r="K213" i="3"/>
  <c r="K149" i="3"/>
  <c r="I176" i="2"/>
  <c r="I88" i="3"/>
  <c r="I341" i="3"/>
  <c r="I317" i="3"/>
  <c r="I76" i="3"/>
  <c r="I157" i="3"/>
  <c r="I100" i="3"/>
  <c r="I181" i="3"/>
  <c r="L317" i="3"/>
  <c r="L55" i="3"/>
  <c r="K253" i="3"/>
  <c r="I72" i="3"/>
  <c r="N342" i="5"/>
  <c r="I325" i="3"/>
  <c r="K297" i="3"/>
  <c r="L76" i="3"/>
  <c r="L119" i="3"/>
  <c r="K59" i="3"/>
  <c r="K34" i="3"/>
  <c r="K30" i="3"/>
  <c r="K18" i="3"/>
  <c r="D21" i="2"/>
  <c r="HY14" i="2"/>
  <c r="D3" i="2"/>
  <c r="AF352" i="2"/>
  <c r="AE352" i="2"/>
  <c r="AH352" i="2"/>
  <c r="G310" i="3"/>
  <c r="H310" i="3" s="1"/>
  <c r="I310" i="3" s="1"/>
  <c r="IK310" i="2"/>
  <c r="IK286" i="2"/>
  <c r="G286" i="3"/>
  <c r="H286" i="3" s="1"/>
  <c r="I286" i="3" s="1"/>
  <c r="AH119" i="2"/>
  <c r="AM119" i="2" s="1"/>
  <c r="AO119" i="2" s="1"/>
  <c r="AE119" i="2"/>
  <c r="AF119" i="2"/>
  <c r="IK249" i="2"/>
  <c r="G249" i="3"/>
  <c r="H249" i="3" s="1"/>
  <c r="I249" i="3" s="1"/>
  <c r="IK104" i="2"/>
  <c r="G104" i="3"/>
  <c r="H104" i="3" s="1"/>
  <c r="I104" i="3" s="1"/>
  <c r="G283" i="3"/>
  <c r="H283" i="3" s="1"/>
  <c r="IK283" i="2"/>
  <c r="IK282" i="2"/>
  <c r="G282" i="3"/>
  <c r="H282" i="3" s="1"/>
  <c r="I282" i="3" s="1"/>
  <c r="G89" i="3"/>
  <c r="H89" i="3" s="1"/>
  <c r="I89" i="3" s="1"/>
  <c r="IK89" i="2"/>
  <c r="U90" i="2"/>
  <c r="V90" i="2" s="1"/>
  <c r="R90" i="2"/>
  <c r="Q90" i="2"/>
  <c r="AB204" i="2"/>
  <c r="HI204" i="2"/>
  <c r="S204" i="2"/>
  <c r="EO204" i="2"/>
  <c r="CD204" i="2"/>
  <c r="IN204" i="2"/>
  <c r="BC204" i="2"/>
  <c r="BL204" i="2"/>
  <c r="FG204" i="2"/>
  <c r="BU204" i="2"/>
  <c r="FP204" i="2"/>
  <c r="CM204" i="2"/>
  <c r="EF204" i="2"/>
  <c r="EX204" i="2"/>
  <c r="DW204" i="2"/>
  <c r="J204" i="2"/>
  <c r="GZ204" i="2"/>
  <c r="DN204" i="2"/>
  <c r="DE204" i="2"/>
  <c r="GH204" i="2"/>
  <c r="FY204" i="2"/>
  <c r="AT204" i="2"/>
  <c r="HR204" i="2"/>
  <c r="GQ204" i="2"/>
  <c r="EF192" i="2"/>
  <c r="CM192" i="2"/>
  <c r="AB192" i="2"/>
  <c r="GH192" i="2"/>
  <c r="AT192" i="2"/>
  <c r="HR192" i="2"/>
  <c r="IN192" i="2"/>
  <c r="FP192" i="2"/>
  <c r="EX192" i="2"/>
  <c r="GQ180" i="2"/>
  <c r="GZ180" i="2"/>
  <c r="DE180" i="2"/>
  <c r="BL180" i="2"/>
  <c r="HI180" i="2"/>
  <c r="S180" i="2"/>
  <c r="BC180" i="2"/>
  <c r="DW180" i="2"/>
  <c r="CV180" i="2"/>
  <c r="FP180" i="2"/>
  <c r="FY180" i="2"/>
  <c r="HR180" i="2"/>
  <c r="L10" i="2"/>
  <c r="H10" i="2"/>
  <c r="I10" i="2"/>
  <c r="EX306" i="2"/>
  <c r="FP306" i="2"/>
  <c r="DE306" i="2"/>
  <c r="DW306" i="2"/>
  <c r="HR306" i="2"/>
  <c r="CM306" i="2"/>
  <c r="IN306" i="2"/>
  <c r="BU306" i="2"/>
  <c r="EO306" i="2"/>
  <c r="AK306" i="2"/>
  <c r="AB306" i="2"/>
  <c r="AT306" i="2"/>
  <c r="GQ306" i="2"/>
  <c r="CV306" i="2"/>
  <c r="GH306" i="2"/>
  <c r="HI306" i="2"/>
  <c r="FG306" i="2"/>
  <c r="GZ306" i="2"/>
  <c r="IK33" i="2"/>
  <c r="G33" i="3"/>
  <c r="H33" i="3" s="1"/>
  <c r="I33" i="3" s="1"/>
  <c r="H353" i="2"/>
  <c r="L353" i="2"/>
  <c r="I353" i="2"/>
  <c r="G350" i="3"/>
  <c r="H350" i="3" s="1"/>
  <c r="IK350" i="2"/>
  <c r="Y12" i="2"/>
  <c r="AF115" i="2"/>
  <c r="AE115" i="2"/>
  <c r="AH115" i="2"/>
  <c r="AJ115" i="2" s="1"/>
  <c r="IK34" i="2"/>
  <c r="G34" i="3"/>
  <c r="IK179" i="2"/>
  <c r="G179" i="3"/>
  <c r="H179" i="3" s="1"/>
  <c r="I179" i="3" s="1"/>
  <c r="G63" i="3"/>
  <c r="H63" i="3" s="1"/>
  <c r="I63" i="3" s="1"/>
  <c r="W113" i="2"/>
  <c r="G103" i="3"/>
  <c r="H103" i="3" s="1"/>
  <c r="I103" i="3" s="1"/>
  <c r="IK103" i="2"/>
  <c r="IK164" i="2"/>
  <c r="G164" i="3"/>
  <c r="H164" i="3" s="1"/>
  <c r="CD184" i="2"/>
  <c r="CV204" i="2"/>
  <c r="S188" i="2"/>
  <c r="FY200" i="2"/>
  <c r="DE184" i="2"/>
  <c r="M357" i="2"/>
  <c r="P357" i="2"/>
  <c r="HR295" i="2"/>
  <c r="FG295" i="2"/>
  <c r="EO295" i="2"/>
  <c r="DN295" i="2"/>
  <c r="EX295" i="2"/>
  <c r="GZ295" i="2"/>
  <c r="CD295" i="2"/>
  <c r="GH295" i="2"/>
  <c r="GQ295" i="2"/>
  <c r="CD287" i="2"/>
  <c r="BL287" i="2"/>
  <c r="S287" i="2"/>
  <c r="FG287" i="2"/>
  <c r="BU287" i="2"/>
  <c r="HR287" i="2"/>
  <c r="IN287" i="2"/>
  <c r="GQ287" i="2"/>
  <c r="FP287" i="2"/>
  <c r="FY287" i="2"/>
  <c r="DN287" i="2"/>
  <c r="BC287" i="2"/>
  <c r="GH287" i="2"/>
  <c r="AK287" i="2"/>
  <c r="CM275" i="2"/>
  <c r="EX275" i="2"/>
  <c r="BU275" i="2"/>
  <c r="AB275" i="2"/>
  <c r="FG275" i="2"/>
  <c r="BL275" i="2"/>
  <c r="S275" i="2"/>
  <c r="BC275" i="2"/>
  <c r="EF275" i="2"/>
  <c r="EO275" i="2"/>
  <c r="GH275" i="2"/>
  <c r="GQ275" i="2"/>
  <c r="HR275" i="2"/>
  <c r="CD275" i="2"/>
  <c r="DN275" i="2"/>
  <c r="HI275" i="2"/>
  <c r="DE275" i="2"/>
  <c r="J275" i="2"/>
  <c r="GZ275" i="2"/>
  <c r="EX267" i="2"/>
  <c r="BL267" i="2"/>
  <c r="DE267" i="2"/>
  <c r="AT267" i="2"/>
  <c r="DW267" i="2"/>
  <c r="CV267" i="2"/>
  <c r="GQ267" i="2"/>
  <c r="GH267" i="2"/>
  <c r="IN267" i="2"/>
  <c r="BU267" i="2"/>
  <c r="HI267" i="2"/>
  <c r="GZ267" i="2"/>
  <c r="FP267" i="2"/>
  <c r="FG267" i="2"/>
  <c r="CD267" i="2"/>
  <c r="AK267" i="2"/>
  <c r="J267" i="2"/>
  <c r="DE259" i="2"/>
  <c r="AB259" i="2"/>
  <c r="GH259" i="2"/>
  <c r="HR259" i="2"/>
  <c r="FG259" i="2"/>
  <c r="S259" i="2"/>
  <c r="EF259" i="2"/>
  <c r="J259" i="2"/>
  <c r="GZ259" i="2"/>
  <c r="EX259" i="2"/>
  <c r="EO259" i="2"/>
  <c r="DW259" i="2"/>
  <c r="CM259" i="2"/>
  <c r="HI259" i="2"/>
  <c r="AK259" i="2"/>
  <c r="CD259" i="2"/>
  <c r="DW251" i="2"/>
  <c r="EF251" i="2"/>
  <c r="AK251" i="2"/>
  <c r="AB251" i="2"/>
  <c r="EO251" i="2"/>
  <c r="CD251" i="2"/>
  <c r="BL251" i="2"/>
  <c r="GQ251" i="2"/>
  <c r="CM251" i="2"/>
  <c r="GH251" i="2"/>
  <c r="FG251" i="2"/>
  <c r="S251" i="2"/>
  <c r="J251" i="2"/>
  <c r="FY251" i="2"/>
  <c r="FP251" i="2"/>
  <c r="GZ251" i="2"/>
  <c r="BU251" i="2"/>
  <c r="CV251" i="2"/>
  <c r="IN251" i="2"/>
  <c r="GQ247" i="2"/>
  <c r="J247" i="2"/>
  <c r="IN247" i="2"/>
  <c r="BU247" i="2"/>
  <c r="CM247" i="2"/>
  <c r="HR247" i="2"/>
  <c r="EO247" i="2"/>
  <c r="AK247" i="2"/>
  <c r="CV247" i="2"/>
  <c r="DE239" i="2"/>
  <c r="GZ239" i="2"/>
  <c r="DN239" i="2"/>
  <c r="BL239" i="2"/>
  <c r="S239" i="2"/>
  <c r="BC239" i="2"/>
  <c r="AB239" i="2"/>
  <c r="BU239" i="2"/>
  <c r="GH239" i="2"/>
  <c r="EF239" i="2"/>
  <c r="CV239" i="2"/>
  <c r="EO239" i="2"/>
  <c r="HI239" i="2"/>
  <c r="GQ239" i="2"/>
  <c r="HR239" i="2"/>
  <c r="FP239" i="2"/>
  <c r="DW239" i="2"/>
  <c r="AB227" i="2"/>
  <c r="DE227" i="2"/>
  <c r="CM227" i="2"/>
  <c r="AK227" i="2"/>
  <c r="EX227" i="2"/>
  <c r="CV227" i="2"/>
  <c r="FP227" i="2"/>
  <c r="FY223" i="2"/>
  <c r="DW223" i="2"/>
  <c r="EX223" i="2"/>
  <c r="GQ223" i="2"/>
  <c r="HR223" i="2"/>
  <c r="GH215" i="2"/>
  <c r="BC215" i="2"/>
  <c r="J215" i="2"/>
  <c r="FY215" i="2"/>
  <c r="BL215" i="2"/>
  <c r="EF215" i="2"/>
  <c r="BU215" i="2"/>
  <c r="CM215" i="2"/>
  <c r="HR215" i="2"/>
  <c r="DE215" i="2"/>
  <c r="CV215" i="2"/>
  <c r="AB215" i="2"/>
  <c r="EO215" i="2"/>
  <c r="S215" i="2"/>
  <c r="FP215" i="2"/>
  <c r="EX215" i="2"/>
  <c r="BL207" i="2"/>
  <c r="CD207" i="2"/>
  <c r="AT207" i="2"/>
  <c r="EF207" i="2"/>
  <c r="FG207" i="2"/>
  <c r="DN207" i="2"/>
  <c r="AB207" i="2"/>
  <c r="EX207" i="2"/>
  <c r="DW207" i="2"/>
  <c r="I134" i="2"/>
  <c r="H134" i="2"/>
  <c r="IK269" i="2"/>
  <c r="G269" i="3"/>
  <c r="H269" i="3" s="1"/>
  <c r="I269" i="3" s="1"/>
  <c r="G253" i="3"/>
  <c r="H253" i="3" s="1"/>
  <c r="I253" i="3" s="1"/>
  <c r="IK253" i="2"/>
  <c r="IK245" i="2"/>
  <c r="G245" i="3"/>
  <c r="H245" i="3" s="1"/>
  <c r="I245" i="3" s="1"/>
  <c r="G221" i="3"/>
  <c r="H221" i="3" s="1"/>
  <c r="I221" i="3" s="1"/>
  <c r="IK221" i="2"/>
  <c r="IK96" i="2"/>
  <c r="G96" i="3"/>
  <c r="H96" i="3" s="1"/>
  <c r="I96" i="3" s="1"/>
  <c r="G82" i="3"/>
  <c r="H82" i="3" s="1"/>
  <c r="I82" i="3" s="1"/>
  <c r="IK82" i="2"/>
  <c r="G9" i="3"/>
  <c r="H9" i="3" s="1"/>
  <c r="I9" i="3" s="1"/>
  <c r="IK9" i="2"/>
  <c r="DW357" i="2"/>
  <c r="S357" i="2"/>
  <c r="H356" i="2"/>
  <c r="L356" i="2"/>
  <c r="I356" i="2"/>
  <c r="IK355" i="2"/>
  <c r="G355" i="3"/>
  <c r="H355" i="3" s="1"/>
  <c r="G307" i="3"/>
  <c r="H307" i="3" s="1"/>
  <c r="I307" i="3" s="1"/>
  <c r="IK240" i="2"/>
  <c r="G135" i="3"/>
  <c r="H135" i="3" s="1"/>
  <c r="I135" i="3" s="1"/>
  <c r="IK135" i="2"/>
  <c r="AA119" i="2"/>
  <c r="G58" i="3"/>
  <c r="H58" i="3" s="1"/>
  <c r="I58" i="3" s="1"/>
  <c r="G113" i="3"/>
  <c r="H113" i="3" s="1"/>
  <c r="Y343" i="2"/>
  <c r="W343" i="2"/>
  <c r="IK22" i="2"/>
  <c r="G22" i="3"/>
  <c r="H22" i="3" s="1"/>
  <c r="I22" i="3" s="1"/>
  <c r="IK36" i="2"/>
  <c r="G36" i="3"/>
  <c r="H36" i="3" s="1"/>
  <c r="I36" i="3" s="1"/>
  <c r="G68" i="3"/>
  <c r="H68" i="3" s="1"/>
  <c r="I68" i="3" s="1"/>
  <c r="G252" i="3"/>
  <c r="H252" i="3" s="1"/>
  <c r="I252" i="3" s="1"/>
  <c r="W342" i="2"/>
  <c r="Y342" i="2"/>
  <c r="AD342" i="2" s="1"/>
  <c r="G114" i="3"/>
  <c r="H114" i="3" s="1"/>
  <c r="I114" i="3" s="1"/>
  <c r="IK114" i="2"/>
  <c r="G107" i="3"/>
  <c r="H107" i="3" s="1"/>
  <c r="I107" i="3" s="1"/>
  <c r="IK107" i="2"/>
  <c r="IK303" i="2"/>
  <c r="G303" i="3"/>
  <c r="H303" i="3" s="1"/>
  <c r="I303" i="3" s="1"/>
  <c r="N319" i="2"/>
  <c r="P319" i="2"/>
  <c r="U319" i="2" s="1"/>
  <c r="Y344" i="2"/>
  <c r="Y17" i="2"/>
  <c r="V17" i="2"/>
  <c r="IK65" i="2"/>
  <c r="AT184" i="2"/>
  <c r="AB287" i="2"/>
  <c r="GQ259" i="2"/>
  <c r="CD180" i="2"/>
  <c r="DE251" i="2"/>
  <c r="HI215" i="2"/>
  <c r="CD215" i="2"/>
  <c r="DW275" i="2"/>
  <c r="EO267" i="2"/>
  <c r="CD223" i="2"/>
  <c r="FY275" i="2"/>
  <c r="BL200" i="2"/>
  <c r="IN259" i="2"/>
  <c r="P326" i="2"/>
  <c r="N326" i="2"/>
  <c r="AA113" i="2"/>
  <c r="Z113" i="2"/>
  <c r="I242" i="2"/>
  <c r="L242" i="2"/>
  <c r="P242" i="2" s="1"/>
  <c r="Q242" i="2" s="1"/>
  <c r="IK172" i="2"/>
  <c r="G172" i="3"/>
  <c r="H172" i="3" s="1"/>
  <c r="BC200" i="2"/>
  <c r="CV200" i="2"/>
  <c r="CD200" i="2"/>
  <c r="AK200" i="2"/>
  <c r="EO200" i="2"/>
  <c r="AB200" i="2"/>
  <c r="AT200" i="2"/>
  <c r="GH200" i="2"/>
  <c r="GQ200" i="2"/>
  <c r="DW200" i="2"/>
  <c r="GZ200" i="2"/>
  <c r="IN200" i="2"/>
  <c r="J200" i="2"/>
  <c r="EX200" i="2"/>
  <c r="DE200" i="2"/>
  <c r="DN200" i="2"/>
  <c r="HI200" i="2"/>
  <c r="CM200" i="2"/>
  <c r="FG200" i="2"/>
  <c r="S200" i="2"/>
  <c r="BU200" i="2"/>
  <c r="HR200" i="2"/>
  <c r="HI196" i="2"/>
  <c r="DN196" i="2"/>
  <c r="BU196" i="2"/>
  <c r="FP196" i="2"/>
  <c r="AK196" i="2"/>
  <c r="DE196" i="2"/>
  <c r="S196" i="2"/>
  <c r="BC196" i="2"/>
  <c r="EF196" i="2"/>
  <c r="IN196" i="2"/>
  <c r="EO196" i="2"/>
  <c r="EX196" i="2"/>
  <c r="FY196" i="2"/>
  <c r="AB196" i="2"/>
  <c r="HR196" i="2"/>
  <c r="FG196" i="2"/>
  <c r="GH188" i="2"/>
  <c r="J188" i="2"/>
  <c r="FY188" i="2"/>
  <c r="DN188" i="2"/>
  <c r="FP188" i="2"/>
  <c r="EO188" i="2"/>
  <c r="AB188" i="2"/>
  <c r="FG188" i="2"/>
  <c r="BU188" i="2"/>
  <c r="CM188" i="2"/>
  <c r="DW188" i="2"/>
  <c r="HI188" i="2"/>
  <c r="DE188" i="2"/>
  <c r="CD188" i="2"/>
  <c r="BL188" i="2"/>
  <c r="GQ188" i="2"/>
  <c r="GZ188" i="2"/>
  <c r="EX188" i="2"/>
  <c r="AK188" i="2"/>
  <c r="CV188" i="2"/>
  <c r="HR188" i="2"/>
  <c r="GH184" i="2"/>
  <c r="FY184" i="2"/>
  <c r="BU184" i="2"/>
  <c r="HI184" i="2"/>
  <c r="FP184" i="2"/>
  <c r="DW184" i="2"/>
  <c r="HR184" i="2"/>
  <c r="GZ184" i="2"/>
  <c r="GQ184" i="2"/>
  <c r="AB184" i="2"/>
  <c r="EX184" i="2"/>
  <c r="S184" i="2"/>
  <c r="EO184" i="2"/>
  <c r="J184" i="2"/>
  <c r="L13" i="2"/>
  <c r="I13" i="2"/>
  <c r="H13" i="2"/>
  <c r="L351" i="2"/>
  <c r="H351" i="2"/>
  <c r="I351" i="2"/>
  <c r="I331" i="2"/>
  <c r="H331" i="2"/>
  <c r="L331" i="2"/>
  <c r="IN329" i="2"/>
  <c r="FP329" i="2"/>
  <c r="FG329" i="2"/>
  <c r="EF329" i="2"/>
  <c r="CM329" i="2"/>
  <c r="AB329" i="2"/>
  <c r="BC329" i="2"/>
  <c r="HI329" i="2"/>
  <c r="DE328" i="2"/>
  <c r="AT328" i="2"/>
  <c r="FP328" i="2"/>
  <c r="DN328" i="2"/>
  <c r="GZ328" i="2"/>
  <c r="S328" i="2"/>
  <c r="BC328" i="2"/>
  <c r="BL328" i="2"/>
  <c r="DW325" i="2"/>
  <c r="EX325" i="2"/>
  <c r="BU325" i="2"/>
  <c r="AT325" i="2"/>
  <c r="GZ325" i="2"/>
  <c r="FP325" i="2"/>
  <c r="HR325" i="2"/>
  <c r="HI325" i="2"/>
  <c r="IN325" i="2"/>
  <c r="HZ46" i="2"/>
  <c r="HY46" i="2"/>
  <c r="W100" i="2"/>
  <c r="Y100" i="2"/>
  <c r="G263" i="3"/>
  <c r="H263" i="3" s="1"/>
  <c r="Y92" i="2"/>
  <c r="V92" i="2"/>
  <c r="G18" i="3"/>
  <c r="H18" i="3" s="1"/>
  <c r="I18" i="3" s="1"/>
  <c r="IK18" i="2"/>
  <c r="IK143" i="2"/>
  <c r="G143" i="3"/>
  <c r="H143" i="3" s="1"/>
  <c r="IK184" i="2"/>
  <c r="G184" i="3"/>
  <c r="H184" i="3" s="1"/>
  <c r="H304" i="2"/>
  <c r="L304" i="2"/>
  <c r="N304" i="2" s="1"/>
  <c r="I304" i="2"/>
  <c r="IK330" i="2"/>
  <c r="S329" i="2"/>
  <c r="E45" i="2"/>
  <c r="DE299" i="2"/>
  <c r="AB299" i="2"/>
  <c r="DW299" i="2"/>
  <c r="FY299" i="2"/>
  <c r="GQ299" i="2"/>
  <c r="HI299" i="2"/>
  <c r="EF291" i="2"/>
  <c r="GZ291" i="2"/>
  <c r="BL291" i="2"/>
  <c r="FP291" i="2"/>
  <c r="HI291" i="2"/>
  <c r="HR291" i="2"/>
  <c r="IN283" i="2"/>
  <c r="GQ283" i="2"/>
  <c r="AB283" i="2"/>
  <c r="CD283" i="2"/>
  <c r="FG283" i="2"/>
  <c r="FP283" i="2"/>
  <c r="HI283" i="2"/>
  <c r="GH283" i="2"/>
  <c r="BL279" i="2"/>
  <c r="DE279" i="2"/>
  <c r="CV271" i="2"/>
  <c r="BU271" i="2"/>
  <c r="GZ271" i="2"/>
  <c r="S271" i="2"/>
  <c r="FY263" i="2"/>
  <c r="AT263" i="2"/>
  <c r="EF263" i="2"/>
  <c r="S263" i="2"/>
  <c r="FG263" i="2"/>
  <c r="CD263" i="2"/>
  <c r="AK263" i="2"/>
  <c r="FP263" i="2"/>
  <c r="CM263" i="2"/>
  <c r="DW263" i="2"/>
  <c r="EX263" i="2"/>
  <c r="AB263" i="2"/>
  <c r="BL263" i="2"/>
  <c r="IN263" i="2"/>
  <c r="J263" i="2"/>
  <c r="HI263" i="2"/>
  <c r="HR263" i="2"/>
  <c r="GQ263" i="2"/>
  <c r="BU263" i="2"/>
  <c r="GH255" i="2"/>
  <c r="AT255" i="2"/>
  <c r="GZ255" i="2"/>
  <c r="DN255" i="2"/>
  <c r="FP255" i="2"/>
  <c r="BC255" i="2"/>
  <c r="AK255" i="2"/>
  <c r="EO255" i="2"/>
  <c r="J255" i="2"/>
  <c r="S255" i="2"/>
  <c r="FG255" i="2"/>
  <c r="HR255" i="2"/>
  <c r="EF255" i="2"/>
  <c r="BU255" i="2"/>
  <c r="AB255" i="2"/>
  <c r="FP243" i="2"/>
  <c r="BC243" i="2"/>
  <c r="FY243" i="2"/>
  <c r="EO243" i="2"/>
  <c r="J243" i="2"/>
  <c r="DE235" i="2"/>
  <c r="IN235" i="2"/>
  <c r="DN235" i="2"/>
  <c r="S235" i="2"/>
  <c r="BU235" i="2"/>
  <c r="FG235" i="2"/>
  <c r="GZ235" i="2"/>
  <c r="FY235" i="2"/>
  <c r="DW235" i="2"/>
  <c r="BL235" i="2"/>
  <c r="AT235" i="2"/>
  <c r="CM219" i="2"/>
  <c r="AT219" i="2"/>
  <c r="BL219" i="2"/>
  <c r="EO219" i="2"/>
  <c r="J219" i="2"/>
  <c r="CM211" i="2"/>
  <c r="FP211" i="2"/>
  <c r="EF211" i="2"/>
  <c r="BC211" i="2"/>
  <c r="CD211" i="2"/>
  <c r="AK211" i="2"/>
  <c r="I103" i="2"/>
  <c r="L103" i="2"/>
  <c r="H103" i="2"/>
  <c r="G149" i="3"/>
  <c r="H149" i="3" s="1"/>
  <c r="I149" i="3" s="1"/>
  <c r="IK149" i="2"/>
  <c r="IK94" i="2"/>
  <c r="G94" i="3"/>
  <c r="H94" i="3" s="1"/>
  <c r="I94" i="3" s="1"/>
  <c r="G17" i="3"/>
  <c r="H17" i="3" s="1"/>
  <c r="I17" i="3" s="1"/>
  <c r="IK17" i="2"/>
  <c r="G175" i="3"/>
  <c r="H175" i="3" s="1"/>
  <c r="I175" i="3" s="1"/>
  <c r="H118" i="2"/>
  <c r="I118" i="2"/>
  <c r="L266" i="2"/>
  <c r="M266" i="2" s="1"/>
  <c r="H266" i="2"/>
  <c r="R12" i="2"/>
  <c r="Q12" i="2"/>
  <c r="V343" i="2"/>
  <c r="G302" i="3"/>
  <c r="H302" i="3" s="1"/>
  <c r="I302" i="3" s="1"/>
  <c r="IK298" i="2"/>
  <c r="Y355" i="2"/>
  <c r="W355" i="2"/>
  <c r="V352" i="2"/>
  <c r="W352" i="2"/>
  <c r="IK42" i="2"/>
  <c r="AD113" i="2"/>
  <c r="AF113" i="2" s="1"/>
  <c r="IK90" i="2"/>
  <c r="G45" i="2"/>
  <c r="H45" i="2" s="1"/>
  <c r="G101" i="3"/>
  <c r="H101" i="3" s="1"/>
  <c r="I101" i="3" s="1"/>
  <c r="IK101" i="2"/>
  <c r="G4" i="3"/>
  <c r="H4" i="3" s="1"/>
  <c r="I4" i="3" s="1"/>
  <c r="U318" i="2"/>
  <c r="Y318" i="2" s="1"/>
  <c r="R318" i="2"/>
  <c r="Q318" i="2"/>
  <c r="DW196" i="2"/>
  <c r="EX180" i="2"/>
  <c r="EX255" i="2"/>
  <c r="J239" i="2"/>
  <c r="CD291" i="2"/>
  <c r="DW287" i="2"/>
  <c r="AT247" i="2"/>
  <c r="FG291" i="2"/>
  <c r="DN251" i="2"/>
  <c r="EX219" i="2"/>
  <c r="AK271" i="2"/>
  <c r="GQ215" i="2"/>
  <c r="DE192" i="2"/>
  <c r="GH299" i="2"/>
  <c r="IN223" i="2"/>
  <c r="EF267" i="2"/>
  <c r="BL259" i="2"/>
  <c r="DN263" i="2"/>
  <c r="IK186" i="2"/>
  <c r="G186" i="3"/>
  <c r="H186" i="3" s="1"/>
  <c r="I186" i="3" s="1"/>
  <c r="G99" i="3"/>
  <c r="H99" i="3" s="1"/>
  <c r="I99" i="3" s="1"/>
  <c r="P96" i="2"/>
  <c r="N96" i="2"/>
  <c r="P332" i="2"/>
  <c r="M343" i="2"/>
  <c r="N343" i="2"/>
  <c r="P324" i="2"/>
  <c r="M324" i="2"/>
  <c r="G203" i="3"/>
  <c r="H203" i="3" s="1"/>
  <c r="IK203" i="2"/>
  <c r="IK127" i="2"/>
  <c r="G127" i="3"/>
  <c r="H127" i="3" s="1"/>
  <c r="I127" i="3" s="1"/>
  <c r="I350" i="2"/>
  <c r="L350" i="2"/>
  <c r="FG347" i="2"/>
  <c r="AT347" i="2"/>
  <c r="CM345" i="2"/>
  <c r="GH345" i="2"/>
  <c r="FY345" i="2"/>
  <c r="EF345" i="2"/>
  <c r="AB345" i="2"/>
  <c r="GZ345" i="2"/>
  <c r="DE345" i="2"/>
  <c r="DN343" i="2"/>
  <c r="FY343" i="2"/>
  <c r="DE343" i="2"/>
  <c r="DE341" i="2"/>
  <c r="CD341" i="2"/>
  <c r="AK341" i="2"/>
  <c r="FP341" i="2"/>
  <c r="CV341" i="2"/>
  <c r="EO341" i="2"/>
  <c r="GZ341" i="2"/>
  <c r="L336" i="2"/>
  <c r="H336" i="2"/>
  <c r="I315" i="2"/>
  <c r="L315" i="2"/>
  <c r="E213" i="2"/>
  <c r="G213" i="2"/>
  <c r="I213" i="2" s="1"/>
  <c r="D203" i="2"/>
  <c r="E203" i="2"/>
  <c r="D146" i="2"/>
  <c r="E146" i="2"/>
  <c r="D137" i="2"/>
  <c r="E137" i="2"/>
  <c r="HY57" i="2"/>
  <c r="HZ57" i="2"/>
  <c r="HY53" i="2"/>
  <c r="HZ53" i="2"/>
  <c r="CM177" i="2"/>
  <c r="AK177" i="2"/>
  <c r="EX177" i="2"/>
  <c r="FY177" i="2"/>
  <c r="BC177" i="2"/>
  <c r="GQ173" i="2"/>
  <c r="HR173" i="2"/>
  <c r="EX169" i="2"/>
  <c r="GQ169" i="2"/>
  <c r="FP169" i="2"/>
  <c r="EF169" i="2"/>
  <c r="EX165" i="2"/>
  <c r="AB165" i="2"/>
  <c r="AK165" i="2"/>
  <c r="FP133" i="2"/>
  <c r="CM133" i="2"/>
  <c r="DE133" i="2"/>
  <c r="J125" i="2"/>
  <c r="GH125" i="2"/>
  <c r="AT121" i="2"/>
  <c r="DE121" i="2"/>
  <c r="CM109" i="2"/>
  <c r="FP109" i="2"/>
  <c r="AB109" i="2"/>
  <c r="CV109" i="2"/>
  <c r="FY109" i="2"/>
  <c r="FG109" i="2"/>
  <c r="BU109" i="2"/>
  <c r="J105" i="2"/>
  <c r="AK105" i="2"/>
  <c r="EO105" i="2"/>
  <c r="AB105" i="2"/>
  <c r="BU105" i="2"/>
  <c r="EX101" i="2"/>
  <c r="DE101" i="2"/>
  <c r="AK93" i="2"/>
  <c r="FY93" i="2"/>
  <c r="HI89" i="2"/>
  <c r="CM89" i="2"/>
  <c r="AT85" i="2"/>
  <c r="FG85" i="2"/>
  <c r="DW73" i="2"/>
  <c r="DE73" i="2"/>
  <c r="EF69" i="2"/>
  <c r="CV69" i="2"/>
  <c r="DE69" i="2"/>
  <c r="DN57" i="2"/>
  <c r="AK57" i="2"/>
  <c r="HI57" i="2"/>
  <c r="DE57" i="2"/>
  <c r="FG49" i="2"/>
  <c r="GH49" i="2"/>
  <c r="HI49" i="2"/>
  <c r="BU49" i="2"/>
  <c r="FY40" i="2"/>
  <c r="EF40" i="2"/>
  <c r="CV40" i="2"/>
  <c r="HI40" i="2"/>
  <c r="EX40" i="2"/>
  <c r="AT40" i="2"/>
  <c r="AB14" i="2"/>
  <c r="EX14" i="2"/>
  <c r="CV154" i="2"/>
  <c r="HR142" i="2"/>
  <c r="FY46" i="2"/>
  <c r="G64" i="3"/>
  <c r="H64" i="3" s="1"/>
  <c r="I64" i="3" s="1"/>
  <c r="IK64" i="2"/>
  <c r="G2" i="2"/>
  <c r="E2" i="2"/>
  <c r="II229" i="2"/>
  <c r="HZ202" i="2"/>
  <c r="HY202" i="2"/>
  <c r="HY201" i="2"/>
  <c r="HZ201" i="2"/>
  <c r="HY83" i="2"/>
  <c r="HZ83" i="2"/>
  <c r="G75" i="2"/>
  <c r="E75" i="2"/>
  <c r="HY72" i="2"/>
  <c r="HZ72" i="2"/>
  <c r="HY47" i="2"/>
  <c r="HZ47" i="2"/>
  <c r="EX300" i="2"/>
  <c r="AB300" i="2"/>
  <c r="GQ224" i="2"/>
  <c r="AK224" i="2"/>
  <c r="FY348" i="2"/>
  <c r="AT348" i="2"/>
  <c r="AK348" i="2"/>
  <c r="FP348" i="2"/>
  <c r="EX348" i="2"/>
  <c r="CM348" i="2"/>
  <c r="AB348" i="2"/>
  <c r="HR348" i="2"/>
  <c r="GQ348" i="2"/>
  <c r="BU316" i="2"/>
  <c r="CV316" i="2"/>
  <c r="HI316" i="2"/>
  <c r="CM316" i="2"/>
  <c r="G233" i="2"/>
  <c r="E233" i="2"/>
  <c r="G230" i="2"/>
  <c r="E230" i="2"/>
  <c r="II338" i="2"/>
  <c r="II238" i="2"/>
  <c r="II226" i="2"/>
  <c r="II139" i="2"/>
  <c r="II97" i="2"/>
  <c r="II8" i="2"/>
  <c r="D265" i="2"/>
  <c r="II182" i="2"/>
  <c r="II170" i="2"/>
  <c r="II47" i="2"/>
  <c r="HJ3" i="5"/>
  <c r="IG3" i="5"/>
  <c r="AC3" i="5"/>
  <c r="EP3" i="5"/>
  <c r="AK352" i="2"/>
  <c r="EO352" i="2"/>
  <c r="FY352" i="2"/>
  <c r="CD352" i="2"/>
  <c r="DW352" i="2"/>
  <c r="HR352" i="2"/>
  <c r="AB352" i="2"/>
  <c r="GH352" i="2"/>
  <c r="J352" i="2"/>
  <c r="CV352" i="2"/>
  <c r="FG352" i="2"/>
  <c r="CM352" i="2"/>
  <c r="GZ352" i="2"/>
  <c r="DN352" i="2"/>
  <c r="EF352" i="2"/>
  <c r="BL352" i="2"/>
  <c r="S352" i="2"/>
  <c r="AT352" i="2"/>
  <c r="BC352" i="2"/>
  <c r="CD349" i="2"/>
  <c r="DW349" i="2"/>
  <c r="GQ349" i="2"/>
  <c r="J349" i="2"/>
  <c r="GZ349" i="2"/>
  <c r="FP349" i="2"/>
  <c r="EF349" i="2"/>
  <c r="CV349" i="2"/>
  <c r="HI349" i="2"/>
  <c r="FY349" i="2"/>
  <c r="EO349" i="2"/>
  <c r="AB349" i="2"/>
  <c r="DE349" i="2"/>
  <c r="FG349" i="2"/>
  <c r="AT349" i="2"/>
  <c r="BU349" i="2"/>
  <c r="AK349" i="2"/>
  <c r="CM349" i="2"/>
  <c r="BC349" i="2"/>
  <c r="GH339" i="2"/>
  <c r="GQ339" i="2"/>
  <c r="AT339" i="2"/>
  <c r="HR339" i="2"/>
  <c r="CD339" i="2"/>
  <c r="AK339" i="2"/>
  <c r="CV339" i="2"/>
  <c r="DN339" i="2"/>
  <c r="DE339" i="2"/>
  <c r="FP339" i="2"/>
  <c r="EF339" i="2"/>
  <c r="HI339" i="2"/>
  <c r="BU339" i="2"/>
  <c r="GZ339" i="2"/>
  <c r="FY339" i="2"/>
  <c r="AB339" i="2"/>
  <c r="IN339" i="2"/>
  <c r="BL339" i="2"/>
  <c r="S337" i="2"/>
  <c r="BC337" i="2"/>
  <c r="GH337" i="2"/>
  <c r="HR337" i="2"/>
  <c r="FG337" i="2"/>
  <c r="GQ337" i="2"/>
  <c r="DN337" i="2"/>
  <c r="EO337" i="2"/>
  <c r="HI337" i="2"/>
  <c r="FY337" i="2"/>
  <c r="GZ337" i="2"/>
  <c r="AK337" i="2"/>
  <c r="DE337" i="2"/>
  <c r="CV337" i="2"/>
  <c r="AT337" i="2"/>
  <c r="AB337" i="2"/>
  <c r="BL337" i="2"/>
  <c r="EF337" i="2"/>
  <c r="FP337" i="2"/>
  <c r="DW335" i="2"/>
  <c r="J335" i="2"/>
  <c r="EX335" i="2"/>
  <c r="AB335" i="2"/>
  <c r="GH335" i="2"/>
  <c r="CV335" i="2"/>
  <c r="HI335" i="2"/>
  <c r="EO335" i="2"/>
  <c r="AK335" i="2"/>
  <c r="FP335" i="2"/>
  <c r="BU335" i="2"/>
  <c r="FY335" i="2"/>
  <c r="IN333" i="2"/>
  <c r="J333" i="2"/>
  <c r="GH333" i="2"/>
  <c r="AK333" i="2"/>
  <c r="AB333" i="2"/>
  <c r="GZ333" i="2"/>
  <c r="DW333" i="2"/>
  <c r="FP333" i="2"/>
  <c r="HI333" i="2"/>
  <c r="FY333" i="2"/>
  <c r="CV333" i="2"/>
  <c r="EO333" i="2"/>
  <c r="EF333" i="2"/>
  <c r="DE333" i="2"/>
  <c r="BL326" i="2"/>
  <c r="S326" i="2"/>
  <c r="HI326" i="2"/>
  <c r="BU326" i="2"/>
  <c r="FY326" i="2"/>
  <c r="EX326" i="2"/>
  <c r="GZ326" i="2"/>
  <c r="DW326" i="2"/>
  <c r="CD326" i="2"/>
  <c r="AT326" i="2"/>
  <c r="CV326" i="2"/>
  <c r="FG326" i="2"/>
  <c r="EF326" i="2"/>
  <c r="FP326" i="2"/>
  <c r="BC326" i="2"/>
  <c r="DE326" i="2"/>
  <c r="DN326" i="2"/>
  <c r="AB326" i="2"/>
  <c r="AK326" i="2"/>
  <c r="CM319" i="2"/>
  <c r="DN319" i="2"/>
  <c r="FG319" i="2"/>
  <c r="CD319" i="2"/>
  <c r="DW319" i="2"/>
  <c r="HR319" i="2"/>
  <c r="BU319" i="2"/>
  <c r="FY319" i="2"/>
  <c r="EX319" i="2"/>
  <c r="AB319" i="2"/>
  <c r="EO319" i="2"/>
  <c r="DE319" i="2"/>
  <c r="CV319" i="2"/>
  <c r="FP319" i="2"/>
  <c r="HI319" i="2"/>
  <c r="GZ319" i="2"/>
  <c r="BL319" i="2"/>
  <c r="S319" i="2"/>
  <c r="DE314" i="2"/>
  <c r="FY314" i="2"/>
  <c r="GH314" i="2"/>
  <c r="J314" i="2"/>
  <c r="AK314" i="2"/>
  <c r="BC314" i="2"/>
  <c r="EF314" i="2"/>
  <c r="HR314" i="2"/>
  <c r="GZ314" i="2"/>
  <c r="CD314" i="2"/>
  <c r="EO314" i="2"/>
  <c r="CV314" i="2"/>
  <c r="DW314" i="2"/>
  <c r="AT314" i="2"/>
  <c r="DN314" i="2"/>
  <c r="EX314" i="2"/>
  <c r="AB314" i="2"/>
  <c r="GQ314" i="2"/>
  <c r="L350" i="3"/>
  <c r="K350" i="3"/>
  <c r="L315" i="3"/>
  <c r="K315" i="3"/>
  <c r="L307" i="3"/>
  <c r="K307" i="3"/>
  <c r="K287" i="3"/>
  <c r="L287" i="3"/>
  <c r="L283" i="3"/>
  <c r="K283" i="3"/>
  <c r="K231" i="3"/>
  <c r="L231" i="3"/>
  <c r="K215" i="3"/>
  <c r="L215" i="3"/>
  <c r="K151" i="3"/>
  <c r="L151" i="3"/>
  <c r="K135" i="3"/>
  <c r="L135" i="3"/>
  <c r="K131" i="3"/>
  <c r="L131" i="3"/>
  <c r="HY153" i="2"/>
  <c r="HZ153" i="2"/>
  <c r="HY152" i="2"/>
  <c r="HZ152" i="2"/>
  <c r="HY144" i="2"/>
  <c r="HZ144" i="2"/>
  <c r="HY142" i="2"/>
  <c r="HZ142" i="2"/>
  <c r="HY141" i="2"/>
  <c r="HZ141" i="2"/>
  <c r="E109" i="2"/>
  <c r="D109" i="2"/>
  <c r="I155" i="3"/>
  <c r="I279" i="3"/>
  <c r="I295" i="3"/>
  <c r="I263" i="3"/>
  <c r="I215" i="3"/>
  <c r="I90" i="3"/>
  <c r="L259" i="3"/>
  <c r="CM339" i="2"/>
  <c r="BU358" i="2"/>
  <c r="FY358" i="2"/>
  <c r="BC358" i="2"/>
  <c r="HI358" i="2"/>
  <c r="S358" i="2"/>
  <c r="J358" i="2"/>
  <c r="DN358" i="2"/>
  <c r="CD358" i="2"/>
  <c r="AB358" i="2"/>
  <c r="GQ358" i="2"/>
  <c r="HR358" i="2"/>
  <c r="DW358" i="2"/>
  <c r="GH358" i="2"/>
  <c r="CM358" i="2"/>
  <c r="AT358" i="2"/>
  <c r="CV358" i="2"/>
  <c r="FP358" i="2"/>
  <c r="BL358" i="2"/>
  <c r="GZ358" i="2"/>
  <c r="AK358" i="2"/>
  <c r="IN358" i="2"/>
  <c r="BU355" i="2"/>
  <c r="FP355" i="2"/>
  <c r="HI355" i="2"/>
  <c r="CD355" i="2"/>
  <c r="DE355" i="2"/>
  <c r="BL355" i="2"/>
  <c r="AT350" i="2"/>
  <c r="CM350" i="2"/>
  <c r="DW350" i="2"/>
  <c r="J350" i="2"/>
  <c r="BC350" i="2"/>
  <c r="EO350" i="2"/>
  <c r="HI344" i="2"/>
  <c r="DW344" i="2"/>
  <c r="AT344" i="2"/>
  <c r="GQ344" i="2"/>
  <c r="J344" i="2"/>
  <c r="EF344" i="2"/>
  <c r="AK344" i="2"/>
  <c r="IN344" i="2"/>
  <c r="BL344" i="2"/>
  <c r="S344" i="2"/>
  <c r="EX342" i="2"/>
  <c r="EO342" i="2"/>
  <c r="BU342" i="2"/>
  <c r="EO340" i="2"/>
  <c r="FG340" i="2"/>
  <c r="CM340" i="2"/>
  <c r="J340" i="2"/>
  <c r="CD340" i="2"/>
  <c r="HR340" i="2"/>
  <c r="HR327" i="2"/>
  <c r="GH327" i="2"/>
  <c r="AT327" i="2"/>
  <c r="GZ327" i="2"/>
  <c r="EF327" i="2"/>
  <c r="CV327" i="2"/>
  <c r="DE327" i="2"/>
  <c r="BU327" i="2"/>
  <c r="FY327" i="2"/>
  <c r="CM324" i="2"/>
  <c r="DN324" i="2"/>
  <c r="BC324" i="2"/>
  <c r="S324" i="2"/>
  <c r="IN324" i="2"/>
  <c r="FP322" i="2"/>
  <c r="J322" i="2"/>
  <c r="HI322" i="2"/>
  <c r="CD322" i="2"/>
  <c r="DN322" i="2"/>
  <c r="AT322" i="2"/>
  <c r="GZ322" i="2"/>
  <c r="FG322" i="2"/>
  <c r="CV322" i="2"/>
  <c r="BC322" i="2"/>
  <c r="BU320" i="2"/>
  <c r="EO320" i="2"/>
  <c r="FP320" i="2"/>
  <c r="GZ320" i="2"/>
  <c r="J320" i="2"/>
  <c r="GH320" i="2"/>
  <c r="CD320" i="2"/>
  <c r="AB320" i="2"/>
  <c r="GH315" i="2"/>
  <c r="AK315" i="2"/>
  <c r="EO315" i="2"/>
  <c r="BU315" i="2"/>
  <c r="AB315" i="2"/>
  <c r="BC315" i="2"/>
  <c r="S315" i="2"/>
  <c r="L326" i="3"/>
  <c r="K326" i="3"/>
  <c r="L322" i="3"/>
  <c r="K322" i="3"/>
  <c r="L314" i="3"/>
  <c r="K314" i="3"/>
  <c r="L202" i="3"/>
  <c r="K202" i="3"/>
  <c r="L174" i="3"/>
  <c r="K174" i="3"/>
  <c r="L158" i="3"/>
  <c r="K158" i="3"/>
  <c r="L154" i="3"/>
  <c r="K154" i="3"/>
  <c r="K122" i="3"/>
  <c r="L122" i="3"/>
  <c r="T329" i="5"/>
  <c r="IL329" i="5"/>
  <c r="DF329" i="5"/>
  <c r="GI329" i="5"/>
  <c r="AU329" i="5"/>
  <c r="HJ329" i="5"/>
  <c r="BV329" i="5"/>
  <c r="HS329" i="5"/>
  <c r="K329" i="5"/>
  <c r="CW329" i="5"/>
  <c r="IB329" i="5"/>
  <c r="FZ329" i="5"/>
  <c r="EY329" i="5"/>
  <c r="AC329" i="5"/>
  <c r="FH329" i="5"/>
  <c r="DO329" i="5"/>
  <c r="EG329" i="5"/>
  <c r="CN329" i="5"/>
  <c r="BD329" i="5"/>
  <c r="CE329" i="5"/>
  <c r="BM329" i="5"/>
  <c r="IG329" i="5"/>
  <c r="GR329" i="5"/>
  <c r="DX329" i="5"/>
  <c r="HA327" i="5"/>
  <c r="BM327" i="5"/>
  <c r="HS327" i="5"/>
  <c r="CE327" i="5"/>
  <c r="EP327" i="5"/>
  <c r="FQ327" i="5"/>
  <c r="AC327" i="5"/>
  <c r="GI327" i="5"/>
  <c r="IG327" i="5"/>
  <c r="DO327" i="5"/>
  <c r="IL327" i="5"/>
  <c r="BV327" i="5"/>
  <c r="IB327" i="5"/>
  <c r="EG327" i="5"/>
  <c r="AU327" i="5"/>
  <c r="HJ327" i="5"/>
  <c r="CW327" i="5"/>
  <c r="EY327" i="5"/>
  <c r="T327" i="5"/>
  <c r="BD327" i="5"/>
  <c r="K327" i="5"/>
  <c r="DX327" i="5"/>
  <c r="GR327" i="5"/>
  <c r="EG325" i="5"/>
  <c r="IB325" i="5"/>
  <c r="CN325" i="5"/>
  <c r="HS325" i="5"/>
  <c r="CE325" i="5"/>
  <c r="IL325" i="5"/>
  <c r="HJ325" i="5"/>
  <c r="IG325" i="5"/>
  <c r="GR325" i="5"/>
  <c r="BD325" i="5"/>
  <c r="GI325" i="5"/>
  <c r="AU325" i="5"/>
  <c r="AL325" i="5"/>
  <c r="K325" i="5"/>
  <c r="AC325" i="5"/>
  <c r="BV323" i="5"/>
  <c r="GI323" i="5"/>
  <c r="AU323" i="5"/>
  <c r="EY323" i="5"/>
  <c r="HS323" i="5"/>
  <c r="DF323" i="5"/>
  <c r="CW323" i="5"/>
  <c r="FZ323" i="5"/>
  <c r="DO323" i="5"/>
  <c r="IL323" i="5"/>
  <c r="BM323" i="5"/>
  <c r="IG323" i="5"/>
  <c r="BD323" i="5"/>
  <c r="CN323" i="5"/>
  <c r="T323" i="5"/>
  <c r="EP323" i="5"/>
  <c r="IB323" i="5"/>
  <c r="AL323" i="5"/>
  <c r="AC323" i="5"/>
  <c r="DX323" i="5"/>
  <c r="HJ323" i="5"/>
  <c r="FQ323" i="5"/>
  <c r="EP321" i="5"/>
  <c r="GI321" i="5"/>
  <c r="AU321" i="5"/>
  <c r="IL321" i="5"/>
  <c r="DF321" i="5"/>
  <c r="FZ321" i="5"/>
  <c r="CE321" i="5"/>
  <c r="K321" i="5"/>
  <c r="FQ321" i="5"/>
  <c r="CN321" i="5"/>
  <c r="BV321" i="5"/>
  <c r="HS321" i="5"/>
  <c r="HA321" i="5"/>
  <c r="CW321" i="5"/>
  <c r="AL321" i="5"/>
  <c r="EY321" i="5"/>
  <c r="DX321" i="5"/>
  <c r="DO321" i="5"/>
  <c r="IG321" i="5"/>
  <c r="IB321" i="5"/>
  <c r="GR319" i="5"/>
  <c r="IG319" i="5"/>
  <c r="CW319" i="5"/>
  <c r="GI319" i="5"/>
  <c r="AU319" i="5"/>
  <c r="EP319" i="5"/>
  <c r="HA319" i="5"/>
  <c r="BM319" i="5"/>
  <c r="EG319" i="5"/>
  <c r="EY319" i="5"/>
  <c r="DF319" i="5"/>
  <c r="T319" i="5"/>
  <c r="AC319" i="5"/>
  <c r="DO319" i="5"/>
  <c r="IL319" i="5"/>
  <c r="BV319" i="5"/>
  <c r="DX319" i="5"/>
  <c r="K319" i="5"/>
  <c r="CN319" i="5"/>
  <c r="FQ319" i="5"/>
  <c r="HJ317" i="5"/>
  <c r="FZ317" i="5"/>
  <c r="EG317" i="5"/>
  <c r="T317" i="5"/>
  <c r="HS317" i="5"/>
  <c r="FQ311" i="5"/>
  <c r="GI311" i="5"/>
  <c r="AU311" i="5"/>
  <c r="EP311" i="5"/>
  <c r="CW311" i="5"/>
  <c r="AC311" i="5"/>
  <c r="CE311" i="5"/>
  <c r="IL311" i="5"/>
  <c r="BV311" i="5"/>
  <c r="T311" i="5"/>
  <c r="IG311" i="5"/>
  <c r="HS311" i="5"/>
  <c r="K311" i="5"/>
  <c r="HJ311" i="5"/>
  <c r="DX311" i="5"/>
  <c r="IB311" i="5"/>
  <c r="HA311" i="5"/>
  <c r="CN311" i="5"/>
  <c r="AL309" i="5"/>
  <c r="CE309" i="5"/>
  <c r="HS309" i="5"/>
  <c r="EG309" i="5"/>
  <c r="HJ309" i="5"/>
  <c r="DO309" i="5"/>
  <c r="AC309" i="5"/>
  <c r="FQ309" i="5"/>
  <c r="GR309" i="5"/>
  <c r="DF309" i="5"/>
  <c r="AU309" i="5"/>
  <c r="CW309" i="5"/>
  <c r="CN309" i="5"/>
  <c r="EY309" i="5"/>
  <c r="HA309" i="5"/>
  <c r="IL309" i="5"/>
  <c r="FZ309" i="5"/>
  <c r="GI307" i="5"/>
  <c r="EY307" i="5"/>
  <c r="DF307" i="5"/>
  <c r="DO307" i="5"/>
  <c r="BM307" i="5"/>
  <c r="EP307" i="5"/>
  <c r="BD307" i="5"/>
  <c r="K307" i="5"/>
  <c r="IB307" i="5"/>
  <c r="CW307" i="5"/>
  <c r="HA307" i="5"/>
  <c r="IL307" i="5"/>
  <c r="GR307" i="5"/>
  <c r="DX307" i="5"/>
  <c r="BV307" i="5"/>
  <c r="FH307" i="5"/>
  <c r="CW305" i="5"/>
  <c r="EP305" i="5"/>
  <c r="HS305" i="5"/>
  <c r="CE305" i="5"/>
  <c r="IL305" i="5"/>
  <c r="DF305" i="5"/>
  <c r="HJ305" i="5"/>
  <c r="DO305" i="5"/>
  <c r="FH305" i="5"/>
  <c r="HA305" i="5"/>
  <c r="FQ305" i="5"/>
  <c r="FZ305" i="5"/>
  <c r="AU305" i="5"/>
  <c r="CN305" i="5"/>
  <c r="EG305" i="5"/>
  <c r="DX305" i="5"/>
  <c r="BD305" i="5"/>
  <c r="BV305" i="5"/>
  <c r="GI305" i="5"/>
  <c r="IB305" i="5"/>
  <c r="BM305" i="5"/>
  <c r="K305" i="5"/>
  <c r="IL303" i="5"/>
  <c r="T303" i="5"/>
  <c r="AL301" i="5"/>
  <c r="BM301" i="5"/>
  <c r="IB301" i="5"/>
  <c r="CN301" i="5"/>
  <c r="GR301" i="5"/>
  <c r="AU301" i="5"/>
  <c r="T301" i="5"/>
  <c r="IL301" i="5"/>
  <c r="DF301" i="5"/>
  <c r="IG301" i="5"/>
  <c r="CW301" i="5"/>
  <c r="HS301" i="5"/>
  <c r="GI301" i="5"/>
  <c r="HJ301" i="5"/>
  <c r="BV301" i="5"/>
  <c r="HA301" i="5"/>
  <c r="BD301" i="5"/>
  <c r="CE301" i="5"/>
  <c r="FZ299" i="5"/>
  <c r="BM299" i="5"/>
  <c r="DO299" i="5"/>
  <c r="IG299" i="5"/>
  <c r="BV299" i="5"/>
  <c r="HA299" i="5"/>
  <c r="CW299" i="5"/>
  <c r="AU299" i="5"/>
  <c r="HS299" i="5"/>
  <c r="AL299" i="5"/>
  <c r="GR299" i="5"/>
  <c r="K299" i="5"/>
  <c r="EP299" i="5"/>
  <c r="DF299" i="5"/>
  <c r="CN299" i="5"/>
  <c r="HJ299" i="5"/>
  <c r="EG299" i="5"/>
  <c r="CE299" i="5"/>
  <c r="GI299" i="5"/>
  <c r="DX299" i="5"/>
  <c r="FH299" i="5"/>
  <c r="EY299" i="5"/>
  <c r="IB299" i="5"/>
  <c r="GR297" i="5"/>
  <c r="BM297" i="5"/>
  <c r="HA297" i="5"/>
  <c r="HJ297" i="5"/>
  <c r="AU297" i="5"/>
  <c r="CW297" i="5"/>
  <c r="GI297" i="5"/>
  <c r="T297" i="5"/>
  <c r="EG297" i="5"/>
  <c r="DF297" i="5"/>
  <c r="HS297" i="5"/>
  <c r="K297" i="5"/>
  <c r="FZ297" i="5"/>
  <c r="FQ297" i="5"/>
  <c r="IL297" i="5"/>
  <c r="EP297" i="5"/>
  <c r="DO297" i="5"/>
  <c r="DX297" i="5"/>
  <c r="AL297" i="5"/>
  <c r="BD297" i="5"/>
  <c r="CE297" i="5"/>
  <c r="IB297" i="5"/>
  <c r="CN295" i="5"/>
  <c r="CW295" i="5"/>
  <c r="EG295" i="5"/>
  <c r="AC295" i="5"/>
  <c r="DX295" i="5"/>
  <c r="BD295" i="5"/>
  <c r="IG295" i="5"/>
  <c r="BM295" i="5"/>
  <c r="HJ295" i="5"/>
  <c r="FZ295" i="5"/>
  <c r="DF295" i="5"/>
  <c r="FQ295" i="5"/>
  <c r="K295" i="5"/>
  <c r="GI295" i="5"/>
  <c r="HA295" i="5"/>
  <c r="DO295" i="5"/>
  <c r="AL295" i="5"/>
  <c r="EY295" i="5"/>
  <c r="IL295" i="5"/>
  <c r="BV295" i="5"/>
  <c r="AU295" i="5"/>
  <c r="AU293" i="5"/>
  <c r="BM293" i="5"/>
  <c r="HA293" i="5"/>
  <c r="EP293" i="5"/>
  <c r="BD293" i="5"/>
  <c r="HJ293" i="5"/>
  <c r="K293" i="5"/>
  <c r="IG293" i="5"/>
  <c r="CW293" i="5"/>
  <c r="DO293" i="5"/>
  <c r="IB293" i="5"/>
  <c r="EG293" i="5"/>
  <c r="CN293" i="5"/>
  <c r="DX293" i="5"/>
  <c r="CE293" i="5"/>
  <c r="BV293" i="5"/>
  <c r="T293" i="5"/>
  <c r="FQ293" i="5"/>
  <c r="AL293" i="5"/>
  <c r="FZ293" i="5"/>
  <c r="GI293" i="5"/>
  <c r="FH293" i="5"/>
  <c r="AC293" i="5"/>
  <c r="HS293" i="5"/>
  <c r="FH291" i="5"/>
  <c r="CW291" i="5"/>
  <c r="HA291" i="5"/>
  <c r="BM291" i="5"/>
  <c r="EG291" i="5"/>
  <c r="IG291" i="5"/>
  <c r="BD291" i="5"/>
  <c r="EP291" i="5"/>
  <c r="HS291" i="5"/>
  <c r="BV291" i="5"/>
  <c r="GR291" i="5"/>
  <c r="K291" i="5"/>
  <c r="CN291" i="5"/>
  <c r="AC291" i="5"/>
  <c r="IL291" i="5"/>
  <c r="T291" i="5"/>
  <c r="AU291" i="5"/>
  <c r="AL291" i="5"/>
  <c r="DO291" i="5"/>
  <c r="DX291" i="5"/>
  <c r="CW289" i="5"/>
  <c r="BV289" i="5"/>
  <c r="CE289" i="5"/>
  <c r="IL289" i="5"/>
  <c r="DX289" i="5"/>
  <c r="CN289" i="5"/>
  <c r="IG289" i="5"/>
  <c r="FQ289" i="5"/>
  <c r="FH289" i="5"/>
  <c r="BD289" i="5"/>
  <c r="EG289" i="5"/>
  <c r="GR289" i="5"/>
  <c r="DO289" i="5"/>
  <c r="GI289" i="5"/>
  <c r="K289" i="5"/>
  <c r="EP289" i="5"/>
  <c r="CE287" i="5"/>
  <c r="FQ287" i="5"/>
  <c r="BM287" i="5"/>
  <c r="HS287" i="5"/>
  <c r="GI287" i="5"/>
  <c r="HJ287" i="5"/>
  <c r="AC287" i="5"/>
  <c r="FZ287" i="5"/>
  <c r="FH287" i="5"/>
  <c r="IG287" i="5"/>
  <c r="GR287" i="5"/>
  <c r="BV287" i="5"/>
  <c r="EY287" i="5"/>
  <c r="EG287" i="5"/>
  <c r="CN287" i="5"/>
  <c r="IB287" i="5"/>
  <c r="FQ285" i="5"/>
  <c r="DF285" i="5"/>
  <c r="CE285" i="5"/>
  <c r="FH285" i="5"/>
  <c r="CW285" i="5"/>
  <c r="BD285" i="5"/>
  <c r="EY285" i="5"/>
  <c r="FZ285" i="5"/>
  <c r="BV285" i="5"/>
  <c r="BM285" i="5"/>
  <c r="AC285" i="5"/>
  <c r="AL285" i="5"/>
  <c r="IG285" i="5"/>
  <c r="IL285" i="5"/>
  <c r="GI285" i="5"/>
  <c r="HJ285" i="5"/>
  <c r="IB285" i="5"/>
  <c r="AU285" i="5"/>
  <c r="EP285" i="5"/>
  <c r="CW283" i="5"/>
  <c r="BM283" i="5"/>
  <c r="HJ283" i="5"/>
  <c r="DF283" i="5"/>
  <c r="CE283" i="5"/>
  <c r="DO283" i="5"/>
  <c r="BD283" i="5"/>
  <c r="AL283" i="5"/>
  <c r="BV283" i="5"/>
  <c r="GI283" i="5"/>
  <c r="AU283" i="5"/>
  <c r="T283" i="5"/>
  <c r="K283" i="5"/>
  <c r="AC283" i="5"/>
  <c r="CN283" i="5"/>
  <c r="GI281" i="5"/>
  <c r="CN281" i="5"/>
  <c r="CW281" i="5"/>
  <c r="BV281" i="5"/>
  <c r="FZ281" i="5"/>
  <c r="AL281" i="5"/>
  <c r="DO281" i="5"/>
  <c r="DX281" i="5"/>
  <c r="HS281" i="5"/>
  <c r="HJ281" i="5"/>
  <c r="EY281" i="5"/>
  <c r="IB281" i="5"/>
  <c r="DF281" i="5"/>
  <c r="AU281" i="5"/>
  <c r="HA279" i="5"/>
  <c r="CE279" i="5"/>
  <c r="CN279" i="5"/>
  <c r="EG279" i="5"/>
  <c r="AL279" i="5"/>
  <c r="FZ279" i="5"/>
  <c r="FH279" i="5"/>
  <c r="BM279" i="5"/>
  <c r="IB279" i="5"/>
  <c r="GR279" i="5"/>
  <c r="BV279" i="5"/>
  <c r="IG279" i="5"/>
  <c r="DF279" i="5"/>
  <c r="DO279" i="5"/>
  <c r="CW277" i="5"/>
  <c r="DO277" i="5"/>
  <c r="CN277" i="5"/>
  <c r="BM277" i="5"/>
  <c r="BV277" i="5"/>
  <c r="AU277" i="5"/>
  <c r="FZ277" i="5"/>
  <c r="BD277" i="5"/>
  <c r="IL277" i="5"/>
  <c r="CE277" i="5"/>
  <c r="IG277" i="5"/>
  <c r="HA277" i="5"/>
  <c r="AC277" i="5"/>
  <c r="EP277" i="5"/>
  <c r="BM275" i="5"/>
  <c r="CW275" i="5"/>
  <c r="FH275" i="5"/>
  <c r="GR275" i="5"/>
  <c r="BV275" i="5"/>
  <c r="DF275" i="5"/>
  <c r="IL275" i="5"/>
  <c r="BD275" i="5"/>
  <c r="K275" i="5"/>
  <c r="HA275" i="5"/>
  <c r="HJ275" i="5"/>
  <c r="GI275" i="5"/>
  <c r="CE275" i="5"/>
  <c r="DX275" i="5"/>
  <c r="GI273" i="5"/>
  <c r="FQ273" i="5"/>
  <c r="CN273" i="5"/>
  <c r="IB273" i="5"/>
  <c r="GR273" i="5"/>
  <c r="DO273" i="5"/>
  <c r="DF273" i="5"/>
  <c r="HJ273" i="5"/>
  <c r="CW273" i="5"/>
  <c r="DX273" i="5"/>
  <c r="BD273" i="5"/>
  <c r="AL273" i="5"/>
  <c r="CE273" i="5"/>
  <c r="AC273" i="5"/>
  <c r="EY273" i="5"/>
  <c r="HS273" i="5"/>
  <c r="FQ271" i="5"/>
  <c r="CE271" i="5"/>
  <c r="IB271" i="5"/>
  <c r="BM271" i="5"/>
  <c r="AL271" i="5"/>
  <c r="DF271" i="5"/>
  <c r="BV271" i="5"/>
  <c r="T271" i="5"/>
  <c r="HS271" i="5"/>
  <c r="K271" i="5"/>
  <c r="AC271" i="5"/>
  <c r="GI271" i="5"/>
  <c r="GR271" i="5"/>
  <c r="FZ271" i="5"/>
  <c r="CN271" i="5"/>
  <c r="FH271" i="5"/>
  <c r="BM269" i="5"/>
  <c r="DO269" i="5"/>
  <c r="CN269" i="5"/>
  <c r="FZ269" i="5"/>
  <c r="BV269" i="5"/>
  <c r="FQ269" i="5"/>
  <c r="FH269" i="5"/>
  <c r="HS269" i="5"/>
  <c r="AC269" i="5"/>
  <c r="GI269" i="5"/>
  <c r="CE269" i="5"/>
  <c r="IG269" i="5"/>
  <c r="K269" i="5"/>
  <c r="EP269" i="5"/>
  <c r="HA267" i="5"/>
  <c r="HJ267" i="5"/>
  <c r="BD267" i="5"/>
  <c r="HS267" i="5"/>
  <c r="EG267" i="5"/>
  <c r="FH267" i="5"/>
  <c r="IG267" i="5"/>
  <c r="CE267" i="5"/>
  <c r="BM267" i="5"/>
  <c r="BV267" i="5"/>
  <c r="FZ267" i="5"/>
  <c r="AC267" i="5"/>
  <c r="T267" i="5"/>
  <c r="EY267" i="5"/>
  <c r="AL267" i="5"/>
  <c r="GI267" i="5"/>
  <c r="EP267" i="5"/>
  <c r="FQ263" i="5"/>
  <c r="HS263" i="5"/>
  <c r="EP263" i="5"/>
  <c r="EG263" i="5"/>
  <c r="DX263" i="5"/>
  <c r="AL263" i="5"/>
  <c r="CN263" i="5"/>
  <c r="DF263" i="5"/>
  <c r="IL263" i="5"/>
  <c r="BD263" i="5"/>
  <c r="K263" i="5"/>
  <c r="BV263" i="5"/>
  <c r="CE263" i="5"/>
  <c r="IG263" i="5"/>
  <c r="AU263" i="5"/>
  <c r="EY263" i="5"/>
  <c r="T263" i="5"/>
  <c r="EG261" i="5"/>
  <c r="BV261" i="5"/>
  <c r="AU261" i="5"/>
  <c r="DX261" i="5"/>
  <c r="IL261" i="5"/>
  <c r="T261" i="5"/>
  <c r="FQ261" i="5"/>
  <c r="AC261" i="5"/>
  <c r="GI261" i="5"/>
  <c r="EY261" i="5"/>
  <c r="EP261" i="5"/>
  <c r="BD261" i="5"/>
  <c r="K261" i="5"/>
  <c r="GR261" i="5"/>
  <c r="HA261" i="5"/>
  <c r="FZ261" i="5"/>
  <c r="HA259" i="5"/>
  <c r="HJ259" i="5"/>
  <c r="GR259" i="5"/>
  <c r="GI259" i="5"/>
  <c r="AL259" i="5"/>
  <c r="FQ259" i="5"/>
  <c r="FH259" i="5"/>
  <c r="DF259" i="5"/>
  <c r="DX259" i="5"/>
  <c r="DO259" i="5"/>
  <c r="IG259" i="5"/>
  <c r="K259" i="5"/>
  <c r="AC259" i="5"/>
  <c r="T259" i="5"/>
  <c r="BD259" i="5"/>
  <c r="FZ259" i="5"/>
  <c r="IB259" i="5"/>
  <c r="CN259" i="5"/>
  <c r="HA257" i="5"/>
  <c r="EP257" i="5"/>
  <c r="EG257" i="5"/>
  <c r="CN257" i="5"/>
  <c r="BV257" i="5"/>
  <c r="FZ257" i="5"/>
  <c r="DF257" i="5"/>
  <c r="AU257" i="5"/>
  <c r="GI257" i="5"/>
  <c r="DO257" i="5"/>
  <c r="AL257" i="5"/>
  <c r="HJ257" i="5"/>
  <c r="DX257" i="5"/>
  <c r="IG257" i="5"/>
  <c r="EG255" i="5"/>
  <c r="HS255" i="5"/>
  <c r="CN255" i="5"/>
  <c r="CW255" i="5"/>
  <c r="FZ255" i="5"/>
  <c r="FQ255" i="5"/>
  <c r="CE255" i="5"/>
  <c r="GI255" i="5"/>
  <c r="BD255" i="5"/>
  <c r="AL255" i="5"/>
  <c r="EP255" i="5"/>
  <c r="FH255" i="5"/>
  <c r="AU255" i="5"/>
  <c r="EY255" i="5"/>
  <c r="HJ255" i="5"/>
  <c r="BV255" i="5"/>
  <c r="BM253" i="5"/>
  <c r="HJ253" i="5"/>
  <c r="AU253" i="5"/>
  <c r="DO253" i="5"/>
  <c r="CN253" i="5"/>
  <c r="HS253" i="5"/>
  <c r="BD253" i="5"/>
  <c r="FQ253" i="5"/>
  <c r="IL253" i="5"/>
  <c r="FZ253" i="5"/>
  <c r="EG253" i="5"/>
  <c r="GI253" i="5"/>
  <c r="K253" i="5"/>
  <c r="BV253" i="5"/>
  <c r="CE253" i="5"/>
  <c r="DF253" i="5"/>
  <c r="FQ251" i="5"/>
  <c r="BM251" i="5"/>
  <c r="DO251" i="5"/>
  <c r="BD251" i="5"/>
  <c r="DX251" i="5"/>
  <c r="AU251" i="5"/>
  <c r="GI251" i="5"/>
  <c r="EP251" i="5"/>
  <c r="BV251" i="5"/>
  <c r="IG251" i="5"/>
  <c r="HS251" i="5"/>
  <c r="IB251" i="5"/>
  <c r="CW251" i="5"/>
  <c r="IL251" i="5"/>
  <c r="EY251" i="5"/>
  <c r="K251" i="5"/>
  <c r="EG249" i="5"/>
  <c r="EP249" i="5"/>
  <c r="CW249" i="5"/>
  <c r="CN249" i="5"/>
  <c r="BV249" i="5"/>
  <c r="IG249" i="5"/>
  <c r="HJ249" i="5"/>
  <c r="BM249" i="5"/>
  <c r="K249" i="5"/>
  <c r="FZ249" i="5"/>
  <c r="FH249" i="5"/>
  <c r="AL249" i="5"/>
  <c r="DO249" i="5"/>
  <c r="HS247" i="5"/>
  <c r="AU247" i="5"/>
  <c r="GI247" i="5"/>
  <c r="FQ247" i="5"/>
  <c r="DF247" i="5"/>
  <c r="BD247" i="5"/>
  <c r="FZ247" i="5"/>
  <c r="DX247" i="5"/>
  <c r="T247" i="5"/>
  <c r="IG247" i="5"/>
  <c r="EG247" i="5"/>
  <c r="AL247" i="5"/>
  <c r="DO247" i="5"/>
  <c r="HJ247" i="5"/>
  <c r="HA247" i="5"/>
  <c r="BM245" i="5"/>
  <c r="HS245" i="5"/>
  <c r="AU245" i="5"/>
  <c r="HA245" i="5"/>
  <c r="AC245" i="5"/>
  <c r="FQ245" i="5"/>
  <c r="GI245" i="5"/>
  <c r="BV245" i="5"/>
  <c r="EG245" i="5"/>
  <c r="DO245" i="5"/>
  <c r="HJ245" i="5"/>
  <c r="FH245" i="5"/>
  <c r="IB245" i="5"/>
  <c r="CE245" i="5"/>
  <c r="FZ245" i="5"/>
  <c r="BD245" i="5"/>
  <c r="CN245" i="5"/>
  <c r="EP245" i="5"/>
  <c r="DX245" i="5"/>
  <c r="DX243" i="5"/>
  <c r="K243" i="5"/>
  <c r="DF243" i="5"/>
  <c r="CN243" i="5"/>
  <c r="AU243" i="5"/>
  <c r="HJ243" i="5"/>
  <c r="CW243" i="5"/>
  <c r="FZ243" i="5"/>
  <c r="IG243" i="5"/>
  <c r="BD243" i="5"/>
  <c r="FH243" i="5"/>
  <c r="HS243" i="5"/>
  <c r="AC243" i="5"/>
  <c r="IL243" i="5"/>
  <c r="BV243" i="5"/>
  <c r="EY243" i="5"/>
  <c r="AL243" i="5"/>
  <c r="IL241" i="5"/>
  <c r="DF241" i="5"/>
  <c r="HJ241" i="5"/>
  <c r="BV241" i="5"/>
  <c r="AL241" i="5"/>
  <c r="FH241" i="5"/>
  <c r="T241" i="5"/>
  <c r="DO241" i="5"/>
  <c r="IG241" i="5"/>
  <c r="K241" i="5"/>
  <c r="DX241" i="5"/>
  <c r="HS241" i="5"/>
  <c r="CE241" i="5"/>
  <c r="BM241" i="5"/>
  <c r="FQ241" i="5"/>
  <c r="IL239" i="5"/>
  <c r="BV239" i="5"/>
  <c r="CE239" i="5"/>
  <c r="FQ239" i="5"/>
  <c r="CN239" i="5"/>
  <c r="BM239" i="5"/>
  <c r="HJ239" i="5"/>
  <c r="HS239" i="5"/>
  <c r="AU239" i="5"/>
  <c r="AC239" i="5"/>
  <c r="T239" i="5"/>
  <c r="DX239" i="5"/>
  <c r="EY239" i="5"/>
  <c r="IB239" i="5"/>
  <c r="EG239" i="5"/>
  <c r="GR239" i="5"/>
  <c r="CN237" i="5"/>
  <c r="AC237" i="5"/>
  <c r="HA237" i="5"/>
  <c r="EY237" i="5"/>
  <c r="FH237" i="5"/>
  <c r="BM237" i="5"/>
  <c r="IG237" i="5"/>
  <c r="HS237" i="5"/>
  <c r="IB237" i="5"/>
  <c r="DO237" i="5"/>
  <c r="T237" i="5"/>
  <c r="CW237" i="5"/>
  <c r="FZ237" i="5"/>
  <c r="FQ237" i="5"/>
  <c r="AL237" i="5"/>
  <c r="CE237" i="5"/>
  <c r="EP237" i="5"/>
  <c r="EG235" i="5"/>
  <c r="HJ235" i="5"/>
  <c r="DF235" i="5"/>
  <c r="K235" i="5"/>
  <c r="CW235" i="5"/>
  <c r="FH235" i="5"/>
  <c r="CE235" i="5"/>
  <c r="T235" i="5"/>
  <c r="CN235" i="5"/>
  <c r="IB235" i="5"/>
  <c r="IG235" i="5"/>
  <c r="AC235" i="5"/>
  <c r="EY231" i="5"/>
  <c r="HA231" i="5"/>
  <c r="AC231" i="5"/>
  <c r="K231" i="5"/>
  <c r="IG231" i="5"/>
  <c r="FZ231" i="5"/>
  <c r="CE231" i="5"/>
  <c r="BV231" i="5"/>
  <c r="BD231" i="5"/>
  <c r="BM231" i="5"/>
  <c r="GI231" i="5"/>
  <c r="EP231" i="5"/>
  <c r="IB231" i="5"/>
  <c r="AU231" i="5"/>
  <c r="GR231" i="5"/>
  <c r="IL231" i="5"/>
  <c r="T231" i="5"/>
  <c r="AL231" i="5"/>
  <c r="EY229" i="5"/>
  <c r="EG229" i="5"/>
  <c r="BV229" i="5"/>
  <c r="FZ229" i="5"/>
  <c r="DO229" i="5"/>
  <c r="CW229" i="5"/>
  <c r="EP229" i="5"/>
  <c r="BD229" i="5"/>
  <c r="GI229" i="5"/>
  <c r="HA229" i="5"/>
  <c r="GR229" i="5"/>
  <c r="AU229" i="5"/>
  <c r="BM229" i="5"/>
  <c r="AC229" i="5"/>
  <c r="CN229" i="5"/>
  <c r="IL227" i="5"/>
  <c r="CN227" i="5"/>
  <c r="DO227" i="5"/>
  <c r="EY227" i="5"/>
  <c r="FH227" i="5"/>
  <c r="GR227" i="5"/>
  <c r="FZ227" i="5"/>
  <c r="AU227" i="5"/>
  <c r="FQ227" i="5"/>
  <c r="HA227" i="5"/>
  <c r="DF227" i="5"/>
  <c r="CE227" i="5"/>
  <c r="IB227" i="5"/>
  <c r="DX227" i="5"/>
  <c r="BM227" i="5"/>
  <c r="FQ225" i="5"/>
  <c r="HS225" i="5"/>
  <c r="AU225" i="5"/>
  <c r="FZ225" i="5"/>
  <c r="AL225" i="5"/>
  <c r="EG225" i="5"/>
  <c r="GI225" i="5"/>
  <c r="K225" i="5"/>
  <c r="EP225" i="5"/>
  <c r="DX225" i="5"/>
  <c r="T225" i="5"/>
  <c r="HA225" i="5"/>
  <c r="CE225" i="5"/>
  <c r="GR225" i="5"/>
  <c r="BM225" i="5"/>
  <c r="FH225" i="5"/>
  <c r="IG223" i="5"/>
  <c r="BM223" i="5"/>
  <c r="CN223" i="5"/>
  <c r="DF223" i="5"/>
  <c r="HA223" i="5"/>
  <c r="AC223" i="5"/>
  <c r="IB223" i="5"/>
  <c r="BD223" i="5"/>
  <c r="BV223" i="5"/>
  <c r="FZ223" i="5"/>
  <c r="GR223" i="5"/>
  <c r="IL223" i="5"/>
  <c r="K223" i="5"/>
  <c r="FQ223" i="5"/>
  <c r="FH223" i="5"/>
  <c r="AU221" i="5"/>
  <c r="IG221" i="5"/>
  <c r="BM221" i="5"/>
  <c r="FH221" i="5"/>
  <c r="GI221" i="5"/>
  <c r="K221" i="5"/>
  <c r="HA221" i="5"/>
  <c r="IL221" i="5"/>
  <c r="CN221" i="5"/>
  <c r="EY221" i="5"/>
  <c r="CW221" i="5"/>
  <c r="DF221" i="5"/>
  <c r="IB221" i="5"/>
  <c r="GR221" i="5"/>
  <c r="DO221" i="5"/>
  <c r="EP219" i="5"/>
  <c r="FH219" i="5"/>
  <c r="IG219" i="5"/>
  <c r="DF219" i="5"/>
  <c r="BM219" i="5"/>
  <c r="GR219" i="5"/>
  <c r="CW219" i="5"/>
  <c r="EG219" i="5"/>
  <c r="DX219" i="5"/>
  <c r="HS219" i="5"/>
  <c r="BD219" i="5"/>
  <c r="IB219" i="5"/>
  <c r="AU219" i="5"/>
  <c r="FQ219" i="5"/>
  <c r="BM217" i="5"/>
  <c r="EY217" i="5"/>
  <c r="HJ217" i="5"/>
  <c r="GR217" i="5"/>
  <c r="DX217" i="5"/>
  <c r="HA217" i="5"/>
  <c r="AC217" i="5"/>
  <c r="CE217" i="5"/>
  <c r="EP217" i="5"/>
  <c r="BD217" i="5"/>
  <c r="EG217" i="5"/>
  <c r="AU217" i="5"/>
  <c r="IL217" i="5"/>
  <c r="FH217" i="5"/>
  <c r="AL217" i="5"/>
  <c r="K217" i="5"/>
  <c r="DF217" i="5"/>
  <c r="FZ207" i="5"/>
  <c r="IG207" i="5"/>
  <c r="K207" i="5"/>
  <c r="DX207" i="5"/>
  <c r="BD195" i="5"/>
  <c r="K195" i="5"/>
  <c r="HJ193" i="5"/>
  <c r="EG193" i="5"/>
  <c r="FZ193" i="5"/>
  <c r="AL193" i="5"/>
  <c r="T193" i="5"/>
  <c r="GI193" i="5"/>
  <c r="HS193" i="5"/>
  <c r="K193" i="5"/>
  <c r="AC193" i="5"/>
  <c r="IL193" i="5"/>
  <c r="GR193" i="5"/>
  <c r="FQ193" i="5"/>
  <c r="IB193" i="5"/>
  <c r="FZ189" i="5"/>
  <c r="FQ189" i="5"/>
  <c r="EG189" i="5"/>
  <c r="IB189" i="5"/>
  <c r="GR189" i="5"/>
  <c r="BD189" i="5"/>
  <c r="IL189" i="5"/>
  <c r="CW189" i="5"/>
  <c r="GI189" i="5"/>
  <c r="DX189" i="5"/>
  <c r="EY189" i="5"/>
  <c r="AC189" i="5"/>
  <c r="DF189" i="5"/>
  <c r="HA189" i="5"/>
  <c r="CW187" i="5"/>
  <c r="EP187" i="5"/>
  <c r="BM187" i="5"/>
  <c r="IG187" i="5"/>
  <c r="DO187" i="5"/>
  <c r="HS187" i="5"/>
  <c r="AU187" i="5"/>
  <c r="DF187" i="5"/>
  <c r="GR187" i="5"/>
  <c r="IL187" i="5"/>
  <c r="AC187" i="5"/>
  <c r="DX187" i="5"/>
  <c r="BV187" i="5"/>
  <c r="T187" i="5"/>
  <c r="IB187" i="5"/>
  <c r="CE187" i="5"/>
  <c r="K187" i="5"/>
  <c r="FZ185" i="5"/>
  <c r="T185" i="5"/>
  <c r="EP185" i="5"/>
  <c r="FQ185" i="5"/>
  <c r="CN185" i="5"/>
  <c r="K185" i="5"/>
  <c r="EY185" i="5"/>
  <c r="BD185" i="5"/>
  <c r="IB185" i="5"/>
  <c r="FH185" i="5"/>
  <c r="AU185" i="5"/>
  <c r="HA185" i="5"/>
  <c r="BV185" i="5"/>
  <c r="GI146" i="5"/>
  <c r="HJ146" i="5"/>
  <c r="AC146" i="5"/>
  <c r="CW146" i="5"/>
  <c r="AL146" i="5"/>
  <c r="HA146" i="5"/>
  <c r="EY146" i="5"/>
  <c r="FQ146" i="5"/>
  <c r="IG146" i="5"/>
  <c r="BD146" i="5"/>
  <c r="DF146" i="5"/>
  <c r="CE146" i="5"/>
  <c r="DX146" i="5"/>
  <c r="EP146" i="5"/>
  <c r="CN146" i="5"/>
  <c r="AU146" i="5"/>
  <c r="BV146" i="5"/>
  <c r="BV144" i="5"/>
  <c r="GI144" i="5"/>
  <c r="AC144" i="5"/>
  <c r="CN144" i="5"/>
  <c r="HA144" i="5"/>
  <c r="HJ144" i="5"/>
  <c r="AL144" i="5"/>
  <c r="EY144" i="5"/>
  <c r="BM144" i="5"/>
  <c r="FQ144" i="5"/>
  <c r="EG144" i="5"/>
  <c r="EP144" i="5"/>
  <c r="HS144" i="5"/>
  <c r="DX144" i="5"/>
  <c r="CE144" i="5"/>
  <c r="FH144" i="5"/>
  <c r="CW142" i="5"/>
  <c r="IL142" i="5"/>
  <c r="HS142" i="5"/>
  <c r="AU142" i="5"/>
  <c r="IG142" i="5"/>
  <c r="BM142" i="5"/>
  <c r="FZ142" i="5"/>
  <c r="EY142" i="5"/>
  <c r="HA142" i="5"/>
  <c r="DF142" i="5"/>
  <c r="IB142" i="5"/>
  <c r="K142" i="5"/>
  <c r="AL142" i="5"/>
  <c r="CN142" i="5"/>
  <c r="EG142" i="5"/>
  <c r="DX142" i="5"/>
  <c r="BD142" i="5"/>
  <c r="BM140" i="5"/>
  <c r="HS140" i="5"/>
  <c r="AU140" i="5"/>
  <c r="IL140" i="5"/>
  <c r="BV140" i="5"/>
  <c r="GR140" i="5"/>
  <c r="HA140" i="5"/>
  <c r="AC140" i="5"/>
  <c r="GI140" i="5"/>
  <c r="K140" i="5"/>
  <c r="HJ140" i="5"/>
  <c r="DX140" i="5"/>
  <c r="BD140" i="5"/>
  <c r="FH140" i="5"/>
  <c r="IB140" i="5"/>
  <c r="FQ140" i="5"/>
  <c r="EY140" i="5"/>
  <c r="FZ140" i="5"/>
  <c r="DX138" i="5"/>
  <c r="EY138" i="5"/>
  <c r="K138" i="5"/>
  <c r="CW138" i="5"/>
  <c r="CN138" i="5"/>
  <c r="CE138" i="5"/>
  <c r="AL138" i="5"/>
  <c r="BV138" i="5"/>
  <c r="IG138" i="5"/>
  <c r="FH138" i="5"/>
  <c r="HS138" i="5"/>
  <c r="HJ138" i="5"/>
  <c r="EG138" i="5"/>
  <c r="T138" i="5"/>
  <c r="GI138" i="5"/>
  <c r="AC138" i="5"/>
  <c r="FZ134" i="5"/>
  <c r="CE134" i="5"/>
  <c r="AC134" i="5"/>
  <c r="BM134" i="5"/>
  <c r="FH134" i="5"/>
  <c r="EP134" i="5"/>
  <c r="HS134" i="5"/>
  <c r="IG134" i="5"/>
  <c r="K134" i="5"/>
  <c r="HJ134" i="5"/>
  <c r="DO134" i="5"/>
  <c r="IB134" i="5"/>
  <c r="BV134" i="5"/>
  <c r="HA134" i="5"/>
  <c r="CN134" i="5"/>
  <c r="T134" i="5"/>
  <c r="HA132" i="5"/>
  <c r="GI132" i="5"/>
  <c r="K132" i="5"/>
  <c r="DF132" i="5"/>
  <c r="BD132" i="5"/>
  <c r="T132" i="5"/>
  <c r="EG132" i="5"/>
  <c r="EY132" i="5"/>
  <c r="IL132" i="5"/>
  <c r="BV132" i="5"/>
  <c r="BM132" i="5"/>
  <c r="HS132" i="5"/>
  <c r="AL132" i="5"/>
  <c r="CE132" i="5"/>
  <c r="HJ132" i="5"/>
  <c r="FQ130" i="5"/>
  <c r="FH130" i="5"/>
  <c r="DX130" i="5"/>
  <c r="IB130" i="5"/>
  <c r="EY130" i="5"/>
  <c r="T130" i="5"/>
  <c r="AC130" i="5"/>
  <c r="IG130" i="5"/>
  <c r="GI130" i="5"/>
  <c r="AL130" i="5"/>
  <c r="GR130" i="5"/>
  <c r="DF130" i="5"/>
  <c r="CE130" i="5"/>
  <c r="AU130" i="5"/>
  <c r="BV130" i="5"/>
  <c r="EG130" i="5"/>
  <c r="CW130" i="5"/>
  <c r="HS130" i="5"/>
  <c r="EY128" i="5"/>
  <c r="AU128" i="5"/>
  <c r="BM128" i="5"/>
  <c r="HJ128" i="5"/>
  <c r="IB128" i="5"/>
  <c r="IL128" i="5"/>
  <c r="FQ128" i="5"/>
  <c r="FZ128" i="5"/>
  <c r="HA128" i="5"/>
  <c r="FH128" i="5"/>
  <c r="DF128" i="5"/>
  <c r="BD128" i="5"/>
  <c r="AC128" i="5"/>
  <c r="DX128" i="5"/>
  <c r="EG128" i="5"/>
  <c r="CN128" i="5"/>
  <c r="AL128" i="5"/>
  <c r="BM126" i="5"/>
  <c r="T126" i="5"/>
  <c r="FQ126" i="5"/>
  <c r="FZ126" i="5"/>
  <c r="DX126" i="5"/>
  <c r="AC126" i="5"/>
  <c r="HJ126" i="5"/>
  <c r="IG126" i="5"/>
  <c r="HA126" i="5"/>
  <c r="CE126" i="5"/>
  <c r="FH126" i="5"/>
  <c r="HS126" i="5"/>
  <c r="GR126" i="5"/>
  <c r="AU126" i="5"/>
  <c r="IB126" i="5"/>
  <c r="CN126" i="5"/>
  <c r="BD126" i="5"/>
  <c r="IL124" i="5"/>
  <c r="GI124" i="5"/>
  <c r="AC124" i="5"/>
  <c r="CW124" i="5"/>
  <c r="DX124" i="5"/>
  <c r="EY124" i="5"/>
  <c r="DO124" i="5"/>
  <c r="FQ124" i="5"/>
  <c r="CN124" i="5"/>
  <c r="AL124" i="5"/>
  <c r="FZ124" i="5"/>
  <c r="FH124" i="5"/>
  <c r="DF124" i="5"/>
  <c r="T124" i="5"/>
  <c r="CE124" i="5"/>
  <c r="AC122" i="5"/>
  <c r="BM122" i="5"/>
  <c r="FQ122" i="5"/>
  <c r="FZ122" i="5"/>
  <c r="IB122" i="5"/>
  <c r="K122" i="5"/>
  <c r="IL122" i="5"/>
  <c r="HA122" i="5"/>
  <c r="DX122" i="5"/>
  <c r="GI122" i="5"/>
  <c r="FH122" i="5"/>
  <c r="AU122" i="5"/>
  <c r="HS122" i="5"/>
  <c r="EY122" i="5"/>
  <c r="T122" i="5"/>
  <c r="HA120" i="5"/>
  <c r="FQ120" i="5"/>
  <c r="GI120" i="5"/>
  <c r="IL120" i="5"/>
  <c r="GR120" i="5"/>
  <c r="FZ120" i="5"/>
  <c r="CN120" i="5"/>
  <c r="FH120" i="5"/>
  <c r="EY120" i="5"/>
  <c r="AU120" i="5"/>
  <c r="IG120" i="5"/>
  <c r="AC120" i="5"/>
  <c r="BD120" i="5"/>
  <c r="HS120" i="5"/>
  <c r="CE120" i="5"/>
  <c r="FQ116" i="5"/>
  <c r="BM116" i="5"/>
  <c r="CE116" i="5"/>
  <c r="GI116" i="5"/>
  <c r="IG116" i="5"/>
  <c r="AL116" i="5"/>
  <c r="CN116" i="5"/>
  <c r="IL116" i="5"/>
  <c r="EY116" i="5"/>
  <c r="K116" i="5"/>
  <c r="HS116" i="5"/>
  <c r="AU116" i="5"/>
  <c r="T116" i="5"/>
  <c r="FZ116" i="5"/>
  <c r="BM114" i="5"/>
  <c r="HA114" i="5"/>
  <c r="BV114" i="5"/>
  <c r="IB114" i="5"/>
  <c r="FZ114" i="5"/>
  <c r="DF114" i="5"/>
  <c r="EG114" i="5"/>
  <c r="IL114" i="5"/>
  <c r="T114" i="5"/>
  <c r="GI114" i="5"/>
  <c r="DX114" i="5"/>
  <c r="K114" i="5"/>
  <c r="EP114" i="5"/>
  <c r="IG114" i="5"/>
  <c r="HJ114" i="5"/>
  <c r="AU114" i="5"/>
  <c r="CE114" i="5"/>
  <c r="BD114" i="5"/>
  <c r="FQ112" i="5"/>
  <c r="FH112" i="5"/>
  <c r="EY112" i="5"/>
  <c r="GI112" i="5"/>
  <c r="EP112" i="5"/>
  <c r="BV112" i="5"/>
  <c r="BD112" i="5"/>
  <c r="EG112" i="5"/>
  <c r="CN112" i="5"/>
  <c r="T112" i="5"/>
  <c r="IG112" i="5"/>
  <c r="AL112" i="5"/>
  <c r="HS112" i="5"/>
  <c r="DX112" i="5"/>
  <c r="IB112" i="5"/>
  <c r="AC112" i="5"/>
  <c r="GR112" i="5"/>
  <c r="K112" i="5"/>
  <c r="FQ110" i="5"/>
  <c r="EG110" i="5"/>
  <c r="AC110" i="5"/>
  <c r="AL110" i="5"/>
  <c r="IL110" i="5"/>
  <c r="GI110" i="5"/>
  <c r="IG110" i="5"/>
  <c r="DO110" i="5"/>
  <c r="K110" i="5"/>
  <c r="T110" i="5"/>
  <c r="AU110" i="5"/>
  <c r="HA110" i="5"/>
  <c r="DX110" i="5"/>
  <c r="EY110" i="5"/>
  <c r="GR110" i="5"/>
  <c r="AL108" i="5"/>
  <c r="CW108" i="5"/>
  <c r="BM108" i="5"/>
  <c r="BV108" i="5"/>
  <c r="GI108" i="5"/>
  <c r="EP108" i="5"/>
  <c r="HJ108" i="5"/>
  <c r="IL106" i="5"/>
  <c r="BM106" i="5"/>
  <c r="EP106" i="5"/>
  <c r="T104" i="5"/>
  <c r="IB104" i="5"/>
  <c r="HJ104" i="5"/>
  <c r="EY104" i="5"/>
  <c r="EG104" i="5"/>
  <c r="BD102" i="5"/>
  <c r="DX102" i="5"/>
  <c r="FZ102" i="5"/>
  <c r="AC102" i="5"/>
  <c r="BV102" i="5"/>
  <c r="HS102" i="5"/>
  <c r="DO102" i="5"/>
  <c r="K102" i="5"/>
  <c r="GR102" i="5"/>
  <c r="BM102" i="5"/>
  <c r="FQ102" i="5"/>
  <c r="DF102" i="5"/>
  <c r="FH100" i="5"/>
  <c r="BD100" i="5"/>
  <c r="GR100" i="5"/>
  <c r="EP100" i="5"/>
  <c r="CW100" i="5"/>
  <c r="FZ100" i="5"/>
  <c r="AC100" i="5"/>
  <c r="AL100" i="5"/>
  <c r="GI100" i="5"/>
  <c r="HS100" i="5"/>
  <c r="HA100" i="5"/>
  <c r="BM100" i="5"/>
  <c r="HJ100" i="5"/>
  <c r="IG98" i="5"/>
  <c r="IB98" i="5"/>
  <c r="CN98" i="5"/>
  <c r="BV98" i="5"/>
  <c r="FZ98" i="5"/>
  <c r="EY98" i="5"/>
  <c r="T98" i="5"/>
  <c r="K98" i="5"/>
  <c r="CW98" i="5"/>
  <c r="FQ98" i="5"/>
  <c r="GI98" i="5"/>
  <c r="EP98" i="5"/>
  <c r="AU98" i="5"/>
  <c r="FH98" i="5"/>
  <c r="DO98" i="5"/>
  <c r="HS98" i="5"/>
  <c r="AL98" i="5"/>
  <c r="HA98" i="5"/>
  <c r="FH96" i="5"/>
  <c r="BD96" i="5"/>
  <c r="GR96" i="5"/>
  <c r="GI96" i="5"/>
  <c r="FQ96" i="5"/>
  <c r="HS96" i="5"/>
  <c r="T96" i="5"/>
  <c r="AL96" i="5"/>
  <c r="IB96" i="5"/>
  <c r="AU96" i="5"/>
  <c r="CE96" i="5"/>
  <c r="HA96" i="5"/>
  <c r="EP96" i="5"/>
  <c r="EG96" i="5"/>
  <c r="BM96" i="5"/>
  <c r="GR94" i="5"/>
  <c r="DX94" i="5"/>
  <c r="AL94" i="5"/>
  <c r="FZ94" i="5"/>
  <c r="K94" i="5"/>
  <c r="T94" i="5"/>
  <c r="EG94" i="5"/>
  <c r="DO94" i="5"/>
  <c r="DF94" i="5"/>
  <c r="BV94" i="5"/>
  <c r="EP94" i="5"/>
  <c r="HJ94" i="5"/>
  <c r="FQ94" i="5"/>
  <c r="HA94" i="5"/>
  <c r="IL92" i="5"/>
  <c r="CN92" i="5"/>
  <c r="IG92" i="5"/>
  <c r="BV92" i="5"/>
  <c r="DF92" i="5"/>
  <c r="CW92" i="5"/>
  <c r="FH92" i="5"/>
  <c r="AC92" i="5"/>
  <c r="CE92" i="5"/>
  <c r="K92" i="5"/>
  <c r="T92" i="5"/>
  <c r="HA92" i="5"/>
  <c r="BM92" i="5"/>
  <c r="HS92" i="5"/>
  <c r="FZ92" i="5"/>
  <c r="DX92" i="5"/>
  <c r="EY92" i="5"/>
  <c r="EP92" i="5"/>
  <c r="AL92" i="5"/>
  <c r="BM90" i="5"/>
  <c r="FQ90" i="5"/>
  <c r="BV90" i="5"/>
  <c r="EP90" i="5"/>
  <c r="BD90" i="5"/>
  <c r="IL90" i="5"/>
  <c r="CE90" i="5"/>
  <c r="DO90" i="5"/>
  <c r="T90" i="5"/>
  <c r="AL90" i="5"/>
  <c r="DF90" i="5"/>
  <c r="IG90" i="5"/>
  <c r="GI90" i="5"/>
  <c r="IB90" i="5"/>
  <c r="IB88" i="5"/>
  <c r="EG88" i="5"/>
  <c r="DO88" i="5"/>
  <c r="FQ88" i="5"/>
  <c r="K88" i="5"/>
  <c r="AU88" i="5"/>
  <c r="HJ88" i="5"/>
  <c r="EY88" i="5"/>
  <c r="BD88" i="5"/>
  <c r="DF88" i="5"/>
  <c r="FH88" i="5"/>
  <c r="CW88" i="5"/>
  <c r="CE88" i="5"/>
  <c r="T88" i="5"/>
  <c r="DX88" i="5"/>
  <c r="BV88" i="5"/>
  <c r="DF13" i="5"/>
  <c r="FZ13" i="5"/>
  <c r="FQ13" i="5"/>
  <c r="EY13" i="5"/>
  <c r="HS13" i="5"/>
  <c r="CE11" i="5"/>
  <c r="FZ11" i="5"/>
  <c r="K11" i="5"/>
  <c r="HJ11" i="5"/>
  <c r="CW11" i="5"/>
  <c r="FH11" i="5"/>
  <c r="EG11" i="5"/>
  <c r="AL11" i="5"/>
  <c r="AU11" i="5"/>
  <c r="HS11" i="5"/>
  <c r="EY11" i="5"/>
  <c r="HA11" i="5"/>
  <c r="FQ11" i="5"/>
  <c r="DO9" i="5"/>
  <c r="FH9" i="5"/>
  <c r="T9" i="5"/>
  <c r="CE9" i="5"/>
  <c r="HS9" i="5"/>
  <c r="BD9" i="5"/>
  <c r="EG9" i="5"/>
  <c r="BM9" i="5"/>
  <c r="AL9" i="5"/>
  <c r="GR9" i="5"/>
  <c r="CN7" i="5"/>
  <c r="IL7" i="5"/>
  <c r="FH7" i="5"/>
  <c r="IB7" i="5"/>
  <c r="HS7" i="5"/>
  <c r="EY7" i="5"/>
  <c r="T7" i="5"/>
  <c r="FZ7" i="5"/>
  <c r="CW7" i="5"/>
  <c r="HJ7" i="5"/>
  <c r="AU7" i="5"/>
  <c r="BV7" i="5"/>
  <c r="BM7" i="5"/>
  <c r="BD7" i="5"/>
  <c r="EP7" i="5"/>
  <c r="IG5" i="5"/>
  <c r="BM5" i="5"/>
  <c r="HS5" i="5"/>
  <c r="EP5" i="5"/>
  <c r="GR5" i="5"/>
  <c r="HA5" i="5"/>
  <c r="AC5" i="5"/>
  <c r="GI5" i="5"/>
  <c r="BV5" i="5"/>
  <c r="IB5" i="5"/>
  <c r="DF5" i="5"/>
  <c r="FZ5" i="5"/>
  <c r="CW5" i="5"/>
  <c r="EY5" i="5"/>
  <c r="DX5" i="5"/>
  <c r="CN5" i="5"/>
  <c r="CE5" i="5"/>
  <c r="AL5" i="5"/>
  <c r="FH5" i="5"/>
  <c r="IL5" i="5"/>
  <c r="H357" i="5"/>
  <c r="J357" i="5" s="1"/>
  <c r="F357" i="5"/>
  <c r="HY356" i="2"/>
  <c r="HZ356" i="2"/>
  <c r="F353" i="5"/>
  <c r="E353" i="5"/>
  <c r="HY347" i="2"/>
  <c r="HZ347" i="2"/>
  <c r="H344" i="5"/>
  <c r="E344" i="5"/>
  <c r="H340" i="5"/>
  <c r="F340" i="5"/>
  <c r="F328" i="5"/>
  <c r="E328" i="5"/>
  <c r="F320" i="5"/>
  <c r="E320" i="5"/>
  <c r="HY315" i="2"/>
  <c r="HZ315" i="2"/>
  <c r="E307" i="5"/>
  <c r="F307" i="5"/>
  <c r="H306" i="5"/>
  <c r="J306" i="5" s="1"/>
  <c r="F306" i="5"/>
  <c r="H305" i="5"/>
  <c r="M305" i="5" s="1"/>
  <c r="Q305" i="5" s="1"/>
  <c r="S305" i="5" s="1"/>
  <c r="F305" i="5"/>
  <c r="E302" i="5"/>
  <c r="F302" i="5"/>
  <c r="E300" i="5"/>
  <c r="F300" i="5"/>
  <c r="E299" i="5"/>
  <c r="H299" i="5"/>
  <c r="M299" i="5" s="1"/>
  <c r="N299" i="5" s="1"/>
  <c r="E298" i="5"/>
  <c r="F298" i="5"/>
  <c r="H298" i="5"/>
  <c r="I298" i="5" s="1"/>
  <c r="E297" i="5"/>
  <c r="F297" i="5"/>
  <c r="E296" i="5"/>
  <c r="F296" i="5"/>
  <c r="F291" i="5"/>
  <c r="E291" i="5"/>
  <c r="F290" i="5"/>
  <c r="E290" i="5"/>
  <c r="H290" i="5"/>
  <c r="M290" i="5" s="1"/>
  <c r="O290" i="5" s="1"/>
  <c r="F287" i="5"/>
  <c r="E287" i="5"/>
  <c r="H283" i="5"/>
  <c r="M283" i="5" s="1"/>
  <c r="E283" i="5"/>
  <c r="F282" i="5"/>
  <c r="E282" i="5"/>
  <c r="H282" i="5"/>
  <c r="M282" i="5" s="1"/>
  <c r="O282" i="5" s="1"/>
  <c r="HY266" i="2"/>
  <c r="HZ266" i="2"/>
  <c r="F227" i="5"/>
  <c r="H227" i="5"/>
  <c r="I227" i="5" s="1"/>
  <c r="F225" i="5"/>
  <c r="E225" i="5"/>
  <c r="F224" i="5"/>
  <c r="E224" i="5"/>
  <c r="F223" i="5"/>
  <c r="E223" i="5"/>
  <c r="F222" i="5"/>
  <c r="H222" i="5"/>
  <c r="J222" i="5" s="1"/>
  <c r="F221" i="5"/>
  <c r="H221" i="5"/>
  <c r="M221" i="5" s="1"/>
  <c r="O221" i="5" s="1"/>
  <c r="F218" i="5"/>
  <c r="E218" i="5"/>
  <c r="F215" i="5"/>
  <c r="E215" i="5"/>
  <c r="F214" i="5"/>
  <c r="H214" i="5"/>
  <c r="M214" i="5" s="1"/>
  <c r="N214" i="5" s="1"/>
  <c r="G202" i="2"/>
  <c r="E202" i="2"/>
  <c r="D200" i="2"/>
  <c r="E200" i="2"/>
  <c r="D178" i="2"/>
  <c r="E178" i="2"/>
  <c r="D176" i="2"/>
  <c r="E176" i="2"/>
  <c r="G175" i="2"/>
  <c r="E175" i="2"/>
  <c r="D173" i="2"/>
  <c r="E173" i="2"/>
  <c r="E160" i="2"/>
  <c r="G160" i="2"/>
  <c r="I160" i="2" s="1"/>
  <c r="H116" i="5"/>
  <c r="J116" i="5" s="1"/>
  <c r="F116" i="5"/>
  <c r="F115" i="5"/>
  <c r="E115" i="5"/>
  <c r="H115" i="5"/>
  <c r="I115" i="5" s="1"/>
  <c r="HY69" i="2"/>
  <c r="HZ69" i="2"/>
  <c r="D68" i="2"/>
  <c r="E68" i="2"/>
  <c r="E66" i="5"/>
  <c r="F66" i="5"/>
  <c r="F36" i="5"/>
  <c r="H36" i="5"/>
  <c r="I36" i="5" s="1"/>
  <c r="E31" i="2"/>
  <c r="G31" i="2"/>
  <c r="H31" i="2" s="1"/>
  <c r="F24" i="5"/>
  <c r="E24" i="5"/>
  <c r="L22" i="2"/>
  <c r="P22" i="2" s="1"/>
  <c r="H22" i="2"/>
  <c r="F10" i="5"/>
  <c r="H10" i="5"/>
  <c r="I10" i="5" s="1"/>
  <c r="E9" i="2"/>
  <c r="D9" i="2"/>
  <c r="G9" i="2"/>
  <c r="H9" i="2" s="1"/>
  <c r="I132" i="2"/>
  <c r="L267" i="2"/>
  <c r="M267" i="2" s="1"/>
  <c r="I296" i="5"/>
  <c r="DE335" i="2"/>
  <c r="H272" i="2"/>
  <c r="L118" i="2"/>
  <c r="P118" i="2" s="1"/>
  <c r="R118" i="2" s="1"/>
  <c r="I311" i="3"/>
  <c r="H267" i="2"/>
  <c r="I283" i="3"/>
  <c r="I347" i="3"/>
  <c r="I143" i="3"/>
  <c r="I123" i="3"/>
  <c r="L61" i="2"/>
  <c r="M61" i="2" s="1"/>
  <c r="H61" i="2"/>
  <c r="H103" i="5"/>
  <c r="J103" i="5" s="1"/>
  <c r="I159" i="3"/>
  <c r="IN337" i="2"/>
  <c r="K335" i="3"/>
  <c r="BC339" i="2"/>
  <c r="GH349" i="2"/>
  <c r="BU346" i="2"/>
  <c r="FG358" i="2"/>
  <c r="I154" i="3"/>
  <c r="I266" i="3"/>
  <c r="I339" i="3"/>
  <c r="I102" i="3"/>
  <c r="I318" i="3"/>
  <c r="I251" i="3"/>
  <c r="I178" i="3"/>
  <c r="I239" i="3"/>
  <c r="I227" i="3"/>
  <c r="I343" i="3"/>
  <c r="I350" i="3"/>
  <c r="DE292" i="2"/>
  <c r="J292" i="2"/>
  <c r="FG292" i="2"/>
  <c r="CM292" i="2"/>
  <c r="CV292" i="2"/>
  <c r="FG284" i="2"/>
  <c r="J284" i="2"/>
  <c r="CD284" i="2"/>
  <c r="HR284" i="2"/>
  <c r="DE284" i="2"/>
  <c r="CV276" i="2"/>
  <c r="BU276" i="2"/>
  <c r="AB260" i="2"/>
  <c r="EO260" i="2"/>
  <c r="FG260" i="2"/>
  <c r="J260" i="2"/>
  <c r="GZ260" i="2"/>
  <c r="BU260" i="2"/>
  <c r="DW260" i="2"/>
  <c r="DN260" i="2"/>
  <c r="HI256" i="2"/>
  <c r="FG256" i="2"/>
  <c r="DN256" i="2"/>
  <c r="FY256" i="2"/>
  <c r="EX256" i="2"/>
  <c r="HR252" i="2"/>
  <c r="HI252" i="2"/>
  <c r="GQ252" i="2"/>
  <c r="DN252" i="2"/>
  <c r="AK252" i="2"/>
  <c r="CV248" i="2"/>
  <c r="AT248" i="2"/>
  <c r="FG248" i="2"/>
  <c r="HI248" i="2"/>
  <c r="DN248" i="2"/>
  <c r="HI244" i="2"/>
  <c r="AK244" i="2"/>
  <c r="EX244" i="2"/>
  <c r="EO244" i="2"/>
  <c r="GQ244" i="2"/>
  <c r="BU236" i="2"/>
  <c r="EO236" i="2"/>
  <c r="DW236" i="2"/>
  <c r="CD236" i="2"/>
  <c r="BU232" i="2"/>
  <c r="EF232" i="2"/>
  <c r="CV232" i="2"/>
  <c r="HR228" i="2"/>
  <c r="FP228" i="2"/>
  <c r="GQ228" i="2"/>
  <c r="FY228" i="2"/>
  <c r="DE228" i="2"/>
  <c r="BU224" i="2"/>
  <c r="FY224" i="2"/>
  <c r="FP220" i="2"/>
  <c r="EO220" i="2"/>
  <c r="EO185" i="2"/>
  <c r="GZ185" i="2"/>
  <c r="CV170" i="2"/>
  <c r="GQ170" i="2"/>
  <c r="AB170" i="2"/>
  <c r="AB166" i="2"/>
  <c r="CM166" i="2"/>
  <c r="HI166" i="2"/>
  <c r="EO158" i="2"/>
  <c r="HR158" i="2"/>
  <c r="EF158" i="2"/>
  <c r="J158" i="2"/>
  <c r="J154" i="2"/>
  <c r="HI154" i="2"/>
  <c r="IN150" i="2"/>
  <c r="FG150" i="2"/>
  <c r="EX150" i="2"/>
  <c r="FP150" i="2"/>
  <c r="AB150" i="2"/>
  <c r="BU150" i="2"/>
  <c r="CV150" i="2"/>
  <c r="GQ146" i="2"/>
  <c r="AK146" i="2"/>
  <c r="DN146" i="2"/>
  <c r="HR146" i="2"/>
  <c r="EO146" i="2"/>
  <c r="DW142" i="2"/>
  <c r="EX142" i="2"/>
  <c r="DN138" i="2"/>
  <c r="HI138" i="2"/>
  <c r="HR138" i="2"/>
  <c r="CV138" i="2"/>
  <c r="J138" i="2"/>
  <c r="EX138" i="2"/>
  <c r="CD134" i="2"/>
  <c r="GQ134" i="2"/>
  <c r="EO134" i="2"/>
  <c r="DE134" i="2"/>
  <c r="EX134" i="2"/>
  <c r="HR134" i="2"/>
  <c r="CV134" i="2"/>
  <c r="GZ134" i="2"/>
  <c r="AT134" i="2"/>
  <c r="GQ130" i="2"/>
  <c r="DW130" i="2"/>
  <c r="CD130" i="2"/>
  <c r="FP130" i="2"/>
  <c r="HR130" i="2"/>
  <c r="AB130" i="2"/>
  <c r="DN130" i="2"/>
  <c r="FY130" i="2"/>
  <c r="GH130" i="2"/>
  <c r="J130" i="2"/>
  <c r="EX126" i="2"/>
  <c r="DE126" i="2"/>
  <c r="HR126" i="2"/>
  <c r="AT126" i="2"/>
  <c r="GH126" i="2"/>
  <c r="AB126" i="2"/>
  <c r="BU126" i="2"/>
  <c r="AK126" i="2"/>
  <c r="DN126" i="2"/>
  <c r="CD122" i="2"/>
  <c r="GZ122" i="2"/>
  <c r="AK122" i="2"/>
  <c r="EX122" i="2"/>
  <c r="GQ122" i="2"/>
  <c r="DE122" i="2"/>
  <c r="BU122" i="2"/>
  <c r="GH122" i="2"/>
  <c r="EO122" i="2"/>
  <c r="HR122" i="2"/>
  <c r="AB122" i="2"/>
  <c r="J122" i="2"/>
  <c r="CM118" i="2"/>
  <c r="FY118" i="2"/>
  <c r="BU118" i="2"/>
  <c r="DE118" i="2"/>
  <c r="BC114" i="2"/>
  <c r="FG114" i="2"/>
  <c r="CM114" i="2"/>
  <c r="HI114" i="2"/>
  <c r="DN114" i="2"/>
  <c r="FY114" i="2"/>
  <c r="GH114" i="2"/>
  <c r="CD110" i="2"/>
  <c r="J110" i="2"/>
  <c r="EO110" i="2"/>
  <c r="CM106" i="2"/>
  <c r="FP106" i="2"/>
  <c r="CD106" i="2"/>
  <c r="J106" i="2"/>
  <c r="GH106" i="2"/>
  <c r="DN106" i="2"/>
  <c r="HR106" i="2"/>
  <c r="GZ106" i="2"/>
  <c r="CV106" i="2"/>
  <c r="AK106" i="2"/>
  <c r="AT102" i="2"/>
  <c r="DN102" i="2"/>
  <c r="CD102" i="2"/>
  <c r="GQ98" i="2"/>
  <c r="AT98" i="2"/>
  <c r="HR98" i="2"/>
  <c r="EO98" i="2"/>
  <c r="HI98" i="2"/>
  <c r="BU98" i="2"/>
  <c r="CV94" i="2"/>
  <c r="HR94" i="2"/>
  <c r="CM90" i="2"/>
  <c r="DW90" i="2"/>
  <c r="GZ90" i="2"/>
  <c r="BU90" i="2"/>
  <c r="EO90" i="2"/>
  <c r="GH90" i="2"/>
  <c r="DE90" i="2"/>
  <c r="HI90" i="2"/>
  <c r="CD90" i="2"/>
  <c r="AK90" i="2"/>
  <c r="CV90" i="2"/>
  <c r="CV86" i="2"/>
  <c r="EF86" i="2"/>
  <c r="HI86" i="2"/>
  <c r="AK86" i="2"/>
  <c r="EX86" i="2"/>
  <c r="HR86" i="2"/>
  <c r="FG82" i="2"/>
  <c r="CM82" i="2"/>
  <c r="EX82" i="2"/>
  <c r="CV82" i="2"/>
  <c r="HI82" i="2"/>
  <c r="GH82" i="2"/>
  <c r="FP78" i="2"/>
  <c r="AT78" i="2"/>
  <c r="CD78" i="2"/>
  <c r="CM74" i="2"/>
  <c r="GQ74" i="2"/>
  <c r="FG74" i="2"/>
  <c r="AB74" i="2"/>
  <c r="FY74" i="2"/>
  <c r="EO74" i="2"/>
  <c r="EX74" i="2"/>
  <c r="EF74" i="2"/>
  <c r="CV74" i="2"/>
  <c r="GZ74" i="2"/>
  <c r="AT74" i="2"/>
  <c r="DW70" i="2"/>
  <c r="EF70" i="2"/>
  <c r="BU70" i="2"/>
  <c r="HI70" i="2"/>
  <c r="DN70" i="2"/>
  <c r="FG70" i="2"/>
  <c r="J70" i="2"/>
  <c r="EX70" i="2"/>
  <c r="DE70" i="2"/>
  <c r="EO66" i="2"/>
  <c r="DE66" i="2"/>
  <c r="J66" i="2"/>
  <c r="FP66" i="2"/>
  <c r="GH66" i="2"/>
  <c r="BU66" i="2"/>
  <c r="CD66" i="2"/>
  <c r="EF66" i="2"/>
  <c r="EX66" i="2"/>
  <c r="DN62" i="2"/>
  <c r="GQ62" i="2"/>
  <c r="CM62" i="2"/>
  <c r="CV58" i="2"/>
  <c r="GQ58" i="2"/>
  <c r="AT58" i="2"/>
  <c r="FY58" i="2"/>
  <c r="HI58" i="2"/>
  <c r="DW58" i="2"/>
  <c r="EO58" i="2"/>
  <c r="HR58" i="2"/>
  <c r="BU58" i="2"/>
  <c r="DW54" i="2"/>
  <c r="EO54" i="2"/>
  <c r="CM54" i="2"/>
  <c r="BU54" i="2"/>
  <c r="EX54" i="2"/>
  <c r="FY54" i="2"/>
  <c r="FP54" i="2"/>
  <c r="CD54" i="2"/>
  <c r="DN54" i="2"/>
  <c r="GZ54" i="2"/>
  <c r="AT54" i="2"/>
  <c r="J50" i="2"/>
  <c r="DE50" i="2"/>
  <c r="DN50" i="2"/>
  <c r="CD50" i="2"/>
  <c r="FG50" i="2"/>
  <c r="EF50" i="2"/>
  <c r="EX50" i="2"/>
  <c r="DW50" i="2"/>
  <c r="GH50" i="2"/>
  <c r="AB50" i="2"/>
  <c r="J46" i="2"/>
  <c r="BU46" i="2"/>
  <c r="AK46" i="2"/>
  <c r="DW46" i="2"/>
  <c r="HR46" i="2"/>
  <c r="GZ46" i="2"/>
  <c r="GH46" i="2"/>
  <c r="HI46" i="2"/>
  <c r="EX46" i="2"/>
  <c r="EF46" i="2"/>
  <c r="FY42" i="2"/>
  <c r="HR42" i="2"/>
  <c r="S32" i="2"/>
  <c r="GQ32" i="2"/>
  <c r="J32" i="2"/>
  <c r="HI32" i="2"/>
  <c r="BU32" i="2"/>
  <c r="FG32" i="2"/>
  <c r="FY32" i="2"/>
  <c r="AK32" i="2"/>
  <c r="CM32" i="2"/>
  <c r="GZ32" i="2"/>
  <c r="DN32" i="2"/>
  <c r="EO32" i="2"/>
  <c r="EF32" i="2"/>
  <c r="CD32" i="2"/>
  <c r="FP32" i="2"/>
  <c r="BL22" i="2"/>
  <c r="EX22" i="2"/>
  <c r="CD22" i="2"/>
  <c r="J22" i="2"/>
  <c r="FG22" i="2"/>
  <c r="EF22" i="2"/>
  <c r="DE16" i="2"/>
  <c r="EF16" i="2"/>
  <c r="FG16" i="2"/>
  <c r="EX16" i="2"/>
  <c r="FP16" i="2"/>
  <c r="DN16" i="2"/>
  <c r="J16" i="2"/>
  <c r="FP13" i="2"/>
  <c r="EX13" i="2"/>
  <c r="J146" i="2"/>
  <c r="GH236" i="2"/>
  <c r="CV256" i="2"/>
  <c r="CV122" i="2"/>
  <c r="CD256" i="2"/>
  <c r="BU134" i="2"/>
  <c r="AB292" i="2"/>
  <c r="FY78" i="2"/>
  <c r="FY106" i="2"/>
  <c r="GH158" i="2"/>
  <c r="BU106" i="2"/>
  <c r="AB32" i="2"/>
  <c r="HI50" i="2"/>
  <c r="EF126" i="2"/>
  <c r="CV118" i="2"/>
  <c r="EX146" i="2"/>
  <c r="BC267" i="2"/>
  <c r="AB267" i="2"/>
  <c r="DN267" i="2"/>
  <c r="BU259" i="2"/>
  <c r="AT259" i="2"/>
  <c r="CV259" i="2"/>
  <c r="DW247" i="2"/>
  <c r="EF247" i="2"/>
  <c r="AB247" i="2"/>
  <c r="BU243" i="2"/>
  <c r="EF243" i="2"/>
  <c r="DN243" i="2"/>
  <c r="GZ207" i="2"/>
  <c r="HI207" i="2"/>
  <c r="GQ196" i="2"/>
  <c r="GH196" i="2"/>
  <c r="CM196" i="2"/>
  <c r="J196" i="2"/>
  <c r="IN188" i="2"/>
  <c r="AT188" i="2"/>
  <c r="FG177" i="2"/>
  <c r="HR177" i="2"/>
  <c r="J177" i="2"/>
  <c r="GZ177" i="2"/>
  <c r="S173" i="2"/>
  <c r="FP173" i="2"/>
  <c r="J173" i="2"/>
  <c r="DN173" i="2"/>
  <c r="BU161" i="2"/>
  <c r="FP161" i="2"/>
  <c r="GZ149" i="2"/>
  <c r="AT149" i="2"/>
  <c r="DN149" i="2"/>
  <c r="HI149" i="2"/>
  <c r="GQ149" i="2"/>
  <c r="AK149" i="2"/>
  <c r="BU149" i="2"/>
  <c r="EF149" i="2"/>
  <c r="CV149" i="2"/>
  <c r="GZ137" i="2"/>
  <c r="DE137" i="2"/>
  <c r="GQ137" i="2"/>
  <c r="DN133" i="2"/>
  <c r="EX133" i="2"/>
  <c r="CV133" i="2"/>
  <c r="FP129" i="2"/>
  <c r="HR129" i="2"/>
  <c r="CV129" i="2"/>
  <c r="FG125" i="2"/>
  <c r="FP125" i="2"/>
  <c r="CD125" i="2"/>
  <c r="HR125" i="2"/>
  <c r="EF125" i="2"/>
  <c r="CM125" i="2"/>
  <c r="EO125" i="2"/>
  <c r="GZ125" i="2"/>
  <c r="DN125" i="2"/>
  <c r="AT125" i="2"/>
  <c r="HI125" i="2"/>
  <c r="AB125" i="2"/>
  <c r="EX125" i="2"/>
  <c r="EF121" i="2"/>
  <c r="CV121" i="2"/>
  <c r="CD121" i="2"/>
  <c r="FP121" i="2"/>
  <c r="EX121" i="2"/>
  <c r="GH121" i="2"/>
  <c r="AB121" i="2"/>
  <c r="HR121" i="2"/>
  <c r="CV117" i="2"/>
  <c r="GQ117" i="2"/>
  <c r="GZ117" i="2"/>
  <c r="DN117" i="2"/>
  <c r="CM117" i="2"/>
  <c r="GH117" i="2"/>
  <c r="GH109" i="2"/>
  <c r="CD109" i="2"/>
  <c r="GZ109" i="2"/>
  <c r="HR109" i="2"/>
  <c r="BL105" i="2"/>
  <c r="CD105" i="2"/>
  <c r="GZ105" i="2"/>
  <c r="HR105" i="2"/>
  <c r="AT105" i="2"/>
  <c r="FP105" i="2"/>
  <c r="EF105" i="2"/>
  <c r="GH105" i="2"/>
  <c r="CV105" i="2"/>
  <c r="FY105" i="2"/>
  <c r="EX105" i="2"/>
  <c r="DE105" i="2"/>
  <c r="S101" i="2"/>
  <c r="AT101" i="2"/>
  <c r="FP101" i="2"/>
  <c r="IN97" i="2"/>
  <c r="J97" i="2"/>
  <c r="EO97" i="2"/>
  <c r="CM93" i="2"/>
  <c r="J93" i="2"/>
  <c r="AK89" i="2"/>
  <c r="GZ89" i="2"/>
  <c r="CD89" i="2"/>
  <c r="FP89" i="2"/>
  <c r="DN73" i="2"/>
  <c r="CV73" i="2"/>
  <c r="CD73" i="2"/>
  <c r="GQ73" i="2"/>
  <c r="AT69" i="2"/>
  <c r="CD69" i="2"/>
  <c r="FP69" i="2"/>
  <c r="AK65" i="2"/>
  <c r="GZ65" i="2"/>
  <c r="AT61" i="2"/>
  <c r="CV61" i="2"/>
  <c r="EO61" i="2"/>
  <c r="EF57" i="2"/>
  <c r="J57" i="2"/>
  <c r="CV57" i="2"/>
  <c r="FP57" i="2"/>
  <c r="HR57" i="2"/>
  <c r="GQ57" i="2"/>
  <c r="DN53" i="2"/>
  <c r="HR53" i="2"/>
  <c r="GZ49" i="2"/>
  <c r="AT49" i="2"/>
  <c r="FP49" i="2"/>
  <c r="EX49" i="2"/>
  <c r="DN29" i="2"/>
  <c r="AT29" i="2"/>
  <c r="EX17" i="2"/>
  <c r="J17" i="2"/>
  <c r="K178" i="3"/>
  <c r="HZ90" i="2"/>
  <c r="HY90" i="2"/>
  <c r="G73" i="2"/>
  <c r="E73" i="2"/>
  <c r="BC306" i="2"/>
  <c r="BL306" i="2"/>
  <c r="CD306" i="2"/>
  <c r="J306" i="2"/>
  <c r="D270" i="2"/>
  <c r="E270" i="2"/>
  <c r="HY62" i="2"/>
  <c r="HZ62" i="2"/>
  <c r="K238" i="3"/>
  <c r="K106" i="3"/>
  <c r="K102" i="3"/>
  <c r="K98" i="3"/>
  <c r="K214" i="3"/>
  <c r="K120" i="3"/>
  <c r="K68" i="3"/>
  <c r="N312" i="5"/>
  <c r="Q312" i="5"/>
  <c r="S312" i="5" s="1"/>
  <c r="G83" i="2"/>
  <c r="E83" i="2"/>
  <c r="D78" i="2"/>
  <c r="E78" i="2"/>
  <c r="E44" i="5"/>
  <c r="F44" i="5"/>
  <c r="HY43" i="2"/>
  <c r="HZ43" i="2"/>
  <c r="D42" i="2"/>
  <c r="E42" i="2"/>
  <c r="HY39" i="2"/>
  <c r="HZ39" i="2"/>
  <c r="G42" i="2"/>
  <c r="H42" i="2" s="1"/>
  <c r="E36" i="5"/>
  <c r="H172" i="2"/>
  <c r="L299" i="2"/>
  <c r="N299" i="2" s="1"/>
  <c r="E70" i="5"/>
  <c r="J304" i="5"/>
  <c r="L239" i="2"/>
  <c r="P239" i="2" s="1"/>
  <c r="Q239" i="2" s="1"/>
  <c r="H40" i="5"/>
  <c r="I40" i="5" s="1"/>
  <c r="G84" i="2"/>
  <c r="E84" i="2"/>
  <c r="HY50" i="2"/>
  <c r="HZ50" i="2"/>
  <c r="D83" i="2"/>
  <c r="H299" i="2"/>
  <c r="D84" i="2"/>
  <c r="I52" i="2"/>
  <c r="H44" i="5"/>
  <c r="I44" i="5" s="1"/>
  <c r="E40" i="5"/>
  <c r="G78" i="2"/>
  <c r="L78" i="2" s="1"/>
  <c r="P78" i="2" s="1"/>
  <c r="K284" i="3"/>
  <c r="L284" i="3"/>
  <c r="L280" i="3"/>
  <c r="K280" i="3"/>
  <c r="K272" i="3"/>
  <c r="L272" i="3"/>
  <c r="L228" i="3"/>
  <c r="K228" i="3"/>
  <c r="L216" i="3"/>
  <c r="K216" i="3"/>
  <c r="L212" i="3"/>
  <c r="K212" i="3"/>
  <c r="L112" i="3"/>
  <c r="K112" i="3"/>
  <c r="L7" i="3"/>
  <c r="K7" i="3"/>
  <c r="L3" i="3"/>
  <c r="K3" i="3"/>
  <c r="K347" i="5"/>
  <c r="EG347" i="5"/>
  <c r="DO337" i="5"/>
  <c r="FZ337" i="5"/>
  <c r="BD337" i="5"/>
  <c r="AL337" i="5"/>
  <c r="CE337" i="5"/>
  <c r="HJ337" i="5"/>
  <c r="DX335" i="5"/>
  <c r="HS335" i="5"/>
  <c r="AL335" i="5"/>
  <c r="IL335" i="5"/>
  <c r="AC335" i="5"/>
  <c r="HJ335" i="5"/>
  <c r="EG335" i="5"/>
  <c r="BV335" i="5"/>
  <c r="DO335" i="5"/>
  <c r="HA335" i="5"/>
  <c r="CN333" i="5"/>
  <c r="EY333" i="5"/>
  <c r="GI333" i="5"/>
  <c r="FH333" i="5"/>
  <c r="DX333" i="5"/>
  <c r="EY331" i="5"/>
  <c r="HS331" i="5"/>
  <c r="IL331" i="5"/>
  <c r="IG331" i="5"/>
  <c r="DO331" i="5"/>
  <c r="BD53" i="5"/>
  <c r="HJ53" i="5"/>
  <c r="HY346" i="2"/>
  <c r="HZ346" i="2"/>
  <c r="HY334" i="2"/>
  <c r="HZ334" i="2"/>
  <c r="E331" i="5"/>
  <c r="F331" i="5"/>
  <c r="E327" i="5"/>
  <c r="F327" i="5"/>
  <c r="HY322" i="2"/>
  <c r="HZ322" i="2"/>
  <c r="E242" i="2"/>
  <c r="D242" i="2"/>
  <c r="HY194" i="2"/>
  <c r="HZ194" i="2"/>
  <c r="HY192" i="2"/>
  <c r="HZ192" i="2"/>
  <c r="HY191" i="2"/>
  <c r="HZ191" i="2"/>
  <c r="HY188" i="2"/>
  <c r="HZ188" i="2"/>
  <c r="HY187" i="2"/>
  <c r="HZ187" i="2"/>
  <c r="HY185" i="2"/>
  <c r="HZ185" i="2"/>
  <c r="HY181" i="2"/>
  <c r="HZ181" i="2"/>
  <c r="HY178" i="2"/>
  <c r="HZ178" i="2"/>
  <c r="HY174" i="2"/>
  <c r="HZ174" i="2"/>
  <c r="HY170" i="2"/>
  <c r="HZ170" i="2"/>
  <c r="HY169" i="2"/>
  <c r="HZ169" i="2"/>
  <c r="HY167" i="2"/>
  <c r="HZ167" i="2"/>
  <c r="HY166" i="2"/>
  <c r="HZ166" i="2"/>
  <c r="HY165" i="2"/>
  <c r="HZ165" i="2"/>
  <c r="HY164" i="2"/>
  <c r="HZ164" i="2"/>
  <c r="HY163" i="2"/>
  <c r="HZ163" i="2"/>
  <c r="HY162" i="2"/>
  <c r="HZ162" i="2"/>
  <c r="HY161" i="2"/>
  <c r="HZ161" i="2"/>
  <c r="HI111" i="2"/>
  <c r="DE225" i="2"/>
  <c r="EX182" i="2"/>
  <c r="AB111" i="2"/>
  <c r="HR286" i="2"/>
  <c r="FG286" i="2"/>
  <c r="CM282" i="2"/>
  <c r="AB282" i="2"/>
  <c r="CM274" i="2"/>
  <c r="BU274" i="2"/>
  <c r="FP270" i="2"/>
  <c r="AB270" i="2"/>
  <c r="DW270" i="2"/>
  <c r="FY270" i="2"/>
  <c r="HI270" i="2"/>
  <c r="HI266" i="2"/>
  <c r="AB266" i="2"/>
  <c r="AT266" i="2"/>
  <c r="AB262" i="2"/>
  <c r="AT262" i="2"/>
  <c r="DN258" i="2"/>
  <c r="IN258" i="2"/>
  <c r="BU258" i="2"/>
  <c r="CV254" i="2"/>
  <c r="EX254" i="2"/>
  <c r="HR254" i="2"/>
  <c r="IN250" i="2"/>
  <c r="CV250" i="2"/>
  <c r="FG250" i="2"/>
  <c r="EF250" i="2"/>
  <c r="GZ250" i="2"/>
  <c r="AT250" i="2"/>
  <c r="BU250" i="2"/>
  <c r="FY250" i="2"/>
  <c r="CM250" i="2"/>
  <c r="HI238" i="2"/>
  <c r="AT238" i="2"/>
  <c r="EX234" i="2"/>
  <c r="CM234" i="2"/>
  <c r="AK230" i="2"/>
  <c r="HI230" i="2"/>
  <c r="BU230" i="2"/>
  <c r="EX226" i="2"/>
  <c r="DN226" i="2"/>
  <c r="BU218" i="2"/>
  <c r="AB218" i="2"/>
  <c r="CV210" i="2"/>
  <c r="AT210" i="2"/>
  <c r="FG206" i="2"/>
  <c r="DN206" i="2"/>
  <c r="CM199" i="2"/>
  <c r="EX199" i="2"/>
  <c r="DN199" i="2"/>
  <c r="AT191" i="2"/>
  <c r="GZ191" i="2"/>
  <c r="BL191" i="2"/>
  <c r="S191" i="2"/>
  <c r="CD172" i="2"/>
  <c r="EX172" i="2"/>
  <c r="AK164" i="2"/>
  <c r="DE164" i="2"/>
  <c r="GH156" i="2"/>
  <c r="EO156" i="2"/>
  <c r="CV148" i="2"/>
  <c r="EX148" i="2"/>
  <c r="CD120" i="2"/>
  <c r="AB120" i="2"/>
  <c r="J108" i="2"/>
  <c r="GQ108" i="2"/>
  <c r="BU108" i="2"/>
  <c r="AB88" i="2"/>
  <c r="AT88" i="2"/>
  <c r="BU80" i="2"/>
  <c r="GQ80" i="2"/>
  <c r="HI80" i="2"/>
  <c r="HI68" i="2"/>
  <c r="IN68" i="2"/>
  <c r="HR64" i="2"/>
  <c r="GH64" i="2"/>
  <c r="CV64" i="2"/>
  <c r="AT64" i="2"/>
  <c r="IN64" i="2"/>
  <c r="EO60" i="2"/>
  <c r="AT60" i="2"/>
  <c r="GQ60" i="2"/>
  <c r="EF60" i="2"/>
  <c r="EO56" i="2"/>
  <c r="HR56" i="2"/>
  <c r="AT56" i="2"/>
  <c r="EF56" i="2"/>
  <c r="HR52" i="2"/>
  <c r="BU52" i="2"/>
  <c r="CV52" i="2"/>
  <c r="CD48" i="2"/>
  <c r="AB48" i="2"/>
  <c r="GQ48" i="2"/>
  <c r="CV48" i="2"/>
  <c r="GH48" i="2"/>
  <c r="EO44" i="2"/>
  <c r="EF44" i="2"/>
  <c r="AK38" i="2"/>
  <c r="DN38" i="2"/>
  <c r="S29" i="2"/>
  <c r="CV29" i="2"/>
  <c r="HR29" i="2"/>
  <c r="FG29" i="2"/>
  <c r="EF29" i="2"/>
  <c r="BL29" i="2"/>
  <c r="DN17" i="2"/>
  <c r="DW17" i="2"/>
  <c r="AB17" i="2"/>
  <c r="FY17" i="2"/>
  <c r="GZ17" i="2"/>
  <c r="DE17" i="2"/>
  <c r="BC17" i="2"/>
  <c r="J355" i="2"/>
  <c r="GQ355" i="2"/>
  <c r="DN355" i="2"/>
  <c r="CM355" i="2"/>
  <c r="GZ355" i="2"/>
  <c r="AB355" i="2"/>
  <c r="HI350" i="2"/>
  <c r="DN350" i="2"/>
  <c r="GQ350" i="2"/>
  <c r="GZ350" i="2"/>
  <c r="GH350" i="2"/>
  <c r="CD350" i="2"/>
  <c r="HR350" i="2"/>
  <c r="AK350" i="2"/>
  <c r="CV350" i="2"/>
  <c r="CD344" i="2"/>
  <c r="FY344" i="2"/>
  <c r="GH344" i="2"/>
  <c r="CM344" i="2"/>
  <c r="CV344" i="2"/>
  <c r="DN344" i="2"/>
  <c r="GZ344" i="2"/>
  <c r="J342" i="2"/>
  <c r="GZ342" i="2"/>
  <c r="FY340" i="2"/>
  <c r="AT340" i="2"/>
  <c r="DN340" i="2"/>
  <c r="AB340" i="2"/>
  <c r="CV340" i="2"/>
  <c r="EF340" i="2"/>
  <c r="GQ340" i="2"/>
  <c r="DN327" i="2"/>
  <c r="GQ327" i="2"/>
  <c r="CD327" i="2"/>
  <c r="FP327" i="2"/>
  <c r="HI327" i="2"/>
  <c r="EO327" i="2"/>
  <c r="AB327" i="2"/>
  <c r="AK322" i="2"/>
  <c r="IN322" i="2"/>
  <c r="BU322" i="2"/>
  <c r="EO322" i="2"/>
  <c r="FY322" i="2"/>
  <c r="CM322" i="2"/>
  <c r="BL322" i="2"/>
  <c r="GH322" i="2"/>
  <c r="EX322" i="2"/>
  <c r="EF322" i="2"/>
  <c r="HR322" i="2"/>
  <c r="DW322" i="2"/>
  <c r="IN320" i="2"/>
  <c r="DE320" i="2"/>
  <c r="CV320" i="2"/>
  <c r="EF320" i="2"/>
  <c r="FY320" i="2"/>
  <c r="EX320" i="2"/>
  <c r="CM320" i="2"/>
  <c r="DN320" i="2"/>
  <c r="DW320" i="2"/>
  <c r="FG320" i="2"/>
  <c r="HI320" i="2"/>
  <c r="AK320" i="2"/>
  <c r="DW315" i="2"/>
  <c r="FG315" i="2"/>
  <c r="FY315" i="2"/>
  <c r="GZ315" i="2"/>
  <c r="CV315" i="2"/>
  <c r="HI315" i="2"/>
  <c r="EF315" i="2"/>
  <c r="J315" i="2"/>
  <c r="EX315" i="2"/>
  <c r="DE315" i="2"/>
  <c r="K349" i="3"/>
  <c r="K303" i="3"/>
  <c r="L303" i="3"/>
  <c r="K299" i="3"/>
  <c r="L299" i="3"/>
  <c r="K275" i="3"/>
  <c r="L275" i="3"/>
  <c r="K271" i="3"/>
  <c r="L271" i="3"/>
  <c r="K243" i="3"/>
  <c r="L243" i="3"/>
  <c r="K183" i="3"/>
  <c r="L183" i="3"/>
  <c r="L143" i="3"/>
  <c r="K143" i="3"/>
  <c r="K139" i="3"/>
  <c r="L139" i="3"/>
  <c r="IB289" i="5"/>
  <c r="HA289" i="5"/>
  <c r="BM289" i="5"/>
  <c r="HJ289" i="5"/>
  <c r="T289" i="5"/>
  <c r="HS289" i="5"/>
  <c r="AL289" i="5"/>
  <c r="EY289" i="5"/>
  <c r="DO287" i="5"/>
  <c r="CW287" i="5"/>
  <c r="HA287" i="5"/>
  <c r="DX287" i="5"/>
  <c r="DF287" i="5"/>
  <c r="K287" i="5"/>
  <c r="AL287" i="5"/>
  <c r="T287" i="5"/>
  <c r="EG285" i="5"/>
  <c r="HA285" i="5"/>
  <c r="GR285" i="5"/>
  <c r="K285" i="5"/>
  <c r="DX285" i="5"/>
  <c r="DO285" i="5"/>
  <c r="EP283" i="5"/>
  <c r="FQ283" i="5"/>
  <c r="HA283" i="5"/>
  <c r="FH283" i="5"/>
  <c r="EY283" i="5"/>
  <c r="FZ283" i="5"/>
  <c r="HA281" i="5"/>
  <c r="BM281" i="5"/>
  <c r="FQ281" i="5"/>
  <c r="EP281" i="5"/>
  <c r="IL281" i="5"/>
  <c r="K281" i="5"/>
  <c r="IG281" i="5"/>
  <c r="AC281" i="5"/>
  <c r="FH281" i="5"/>
  <c r="HJ279" i="5"/>
  <c r="CW279" i="5"/>
  <c r="FQ279" i="5"/>
  <c r="DX279" i="5"/>
  <c r="EP279" i="5"/>
  <c r="AC279" i="5"/>
  <c r="EY279" i="5"/>
  <c r="K277" i="5"/>
  <c r="EG277" i="5"/>
  <c r="FQ277" i="5"/>
  <c r="HJ277" i="5"/>
  <c r="T277" i="5"/>
  <c r="GI277" i="5"/>
  <c r="DX277" i="5"/>
  <c r="AL277" i="5"/>
  <c r="DF277" i="5"/>
  <c r="FQ275" i="5"/>
  <c r="EG275" i="5"/>
  <c r="DO275" i="5"/>
  <c r="EY275" i="5"/>
  <c r="T273" i="5"/>
  <c r="HA273" i="5"/>
  <c r="BM273" i="5"/>
  <c r="EG273" i="5"/>
  <c r="EP273" i="5"/>
  <c r="IL273" i="5"/>
  <c r="K273" i="5"/>
  <c r="FZ273" i="5"/>
  <c r="FH273" i="5"/>
  <c r="AU273" i="5"/>
  <c r="CW271" i="5"/>
  <c r="EG271" i="5"/>
  <c r="DX271" i="5"/>
  <c r="EP271" i="5"/>
  <c r="IL271" i="5"/>
  <c r="EY271" i="5"/>
  <c r="HJ271" i="5"/>
  <c r="GR269" i="5"/>
  <c r="EG269" i="5"/>
  <c r="CW269" i="5"/>
  <c r="HJ269" i="5"/>
  <c r="T269" i="5"/>
  <c r="IB269" i="5"/>
  <c r="AU269" i="5"/>
  <c r="DX269" i="5"/>
  <c r="FQ267" i="5"/>
  <c r="CW267" i="5"/>
  <c r="DO267" i="5"/>
  <c r="GR267" i="5"/>
  <c r="K267" i="5"/>
  <c r="DX267" i="5"/>
  <c r="DO263" i="5"/>
  <c r="HA263" i="5"/>
  <c r="BM263" i="5"/>
  <c r="CW263" i="5"/>
  <c r="FZ263" i="5"/>
  <c r="GI263" i="5"/>
  <c r="FH263" i="5"/>
  <c r="AL261" i="5"/>
  <c r="CW261" i="5"/>
  <c r="BM261" i="5"/>
  <c r="DO261" i="5"/>
  <c r="CN261" i="5"/>
  <c r="HS261" i="5"/>
  <c r="EP259" i="5"/>
  <c r="EG259" i="5"/>
  <c r="BM259" i="5"/>
  <c r="IL259" i="5"/>
  <c r="BV259" i="5"/>
  <c r="EY259" i="5"/>
  <c r="CE259" i="5"/>
  <c r="HS259" i="5"/>
  <c r="FQ257" i="5"/>
  <c r="BM257" i="5"/>
  <c r="IB257" i="5"/>
  <c r="IL257" i="5"/>
  <c r="K257" i="5"/>
  <c r="BD257" i="5"/>
  <c r="FH257" i="5"/>
  <c r="CE257" i="5"/>
  <c r="EY257" i="5"/>
  <c r="T255" i="5"/>
  <c r="HA255" i="5"/>
  <c r="BM255" i="5"/>
  <c r="DX255" i="5"/>
  <c r="IB255" i="5"/>
  <c r="K255" i="5"/>
  <c r="IL255" i="5"/>
  <c r="IG255" i="5"/>
  <c r="AL253" i="5"/>
  <c r="CW253" i="5"/>
  <c r="HA253" i="5"/>
  <c r="FH253" i="5"/>
  <c r="AC253" i="5"/>
  <c r="EP253" i="5"/>
  <c r="DX253" i="5"/>
  <c r="AC251" i="5"/>
  <c r="EG251" i="5"/>
  <c r="HA251" i="5"/>
  <c r="FH251" i="5"/>
  <c r="GR251" i="5"/>
  <c r="AL251" i="5"/>
  <c r="CE251" i="5"/>
  <c r="CN251" i="5"/>
  <c r="FQ249" i="5"/>
  <c r="HA249" i="5"/>
  <c r="IB249" i="5"/>
  <c r="GR249" i="5"/>
  <c r="BD249" i="5"/>
  <c r="HS249" i="5"/>
  <c r="EY247" i="5"/>
  <c r="BV247" i="5"/>
  <c r="IL247" i="5"/>
  <c r="BM247" i="5"/>
  <c r="CW247" i="5"/>
  <c r="K247" i="5"/>
  <c r="AL245" i="5"/>
  <c r="IG245" i="5"/>
  <c r="CW245" i="5"/>
  <c r="EY245" i="5"/>
  <c r="K245" i="5"/>
  <c r="IL245" i="5"/>
  <c r="DF245" i="5"/>
  <c r="T245" i="5"/>
  <c r="GI243" i="5"/>
  <c r="GR243" i="5"/>
  <c r="CE243" i="5"/>
  <c r="EP243" i="5"/>
  <c r="FQ243" i="5"/>
  <c r="BD239" i="5"/>
  <c r="FZ239" i="5"/>
  <c r="AL239" i="5"/>
  <c r="DO239" i="5"/>
  <c r="CW239" i="5"/>
  <c r="FH239" i="5"/>
  <c r="HA239" i="5"/>
  <c r="K239" i="5"/>
  <c r="DX237" i="5"/>
  <c r="K237" i="5"/>
  <c r="EG237" i="5"/>
  <c r="AU237" i="5"/>
  <c r="GI237" i="5"/>
  <c r="IL237" i="5"/>
  <c r="DF237" i="5"/>
  <c r="EP235" i="5"/>
  <c r="FQ235" i="5"/>
  <c r="DO235" i="5"/>
  <c r="IL235" i="5"/>
  <c r="BD235" i="5"/>
  <c r="DX235" i="5"/>
  <c r="FZ235" i="5"/>
  <c r="DO231" i="5"/>
  <c r="DF231" i="5"/>
  <c r="FQ231" i="5"/>
  <c r="CW231" i="5"/>
  <c r="FH229" i="5"/>
  <c r="HS229" i="5"/>
  <c r="CE229" i="5"/>
  <c r="FQ229" i="5"/>
  <c r="HJ229" i="5"/>
  <c r="IL229" i="5"/>
  <c r="IB229" i="5"/>
  <c r="HS227" i="5"/>
  <c r="HJ227" i="5"/>
  <c r="BV227" i="5"/>
  <c r="EG227" i="5"/>
  <c r="BD227" i="5"/>
  <c r="T227" i="5"/>
  <c r="K227" i="5"/>
  <c r="IG225" i="5"/>
  <c r="CW225" i="5"/>
  <c r="DO225" i="5"/>
  <c r="IL225" i="5"/>
  <c r="DF225" i="5"/>
  <c r="BD225" i="5"/>
  <c r="CN225" i="5"/>
  <c r="IB225" i="5"/>
  <c r="EG223" i="5"/>
  <c r="DX223" i="5"/>
  <c r="T223" i="5"/>
  <c r="AL223" i="5"/>
  <c r="AC221" i="5"/>
  <c r="HS221" i="5"/>
  <c r="CE221" i="5"/>
  <c r="FQ221" i="5"/>
  <c r="AL221" i="5"/>
  <c r="T221" i="5"/>
  <c r="EP221" i="5"/>
  <c r="K219" i="5"/>
  <c r="HJ219" i="5"/>
  <c r="BV219" i="5"/>
  <c r="DO219" i="5"/>
  <c r="EY219" i="5"/>
  <c r="CN217" i="5"/>
  <c r="IG217" i="5"/>
  <c r="CW217" i="5"/>
  <c r="DO217" i="5"/>
  <c r="FZ217" i="5"/>
  <c r="T217" i="5"/>
  <c r="DX193" i="5"/>
  <c r="DF193" i="5"/>
  <c r="HA193" i="5"/>
  <c r="BM193" i="5"/>
  <c r="BV193" i="5"/>
  <c r="CW193" i="5"/>
  <c r="FH193" i="5"/>
  <c r="AU193" i="5"/>
  <c r="BD193" i="5"/>
  <c r="HJ189" i="5"/>
  <c r="BV189" i="5"/>
  <c r="BM189" i="5"/>
  <c r="EP189" i="5"/>
  <c r="AU189" i="5"/>
  <c r="IG189" i="5"/>
  <c r="K189" i="5"/>
  <c r="HA187" i="5"/>
  <c r="FZ187" i="5"/>
  <c r="AL187" i="5"/>
  <c r="HJ187" i="5"/>
  <c r="EG187" i="5"/>
  <c r="EY187" i="5"/>
  <c r="GI187" i="5"/>
  <c r="FH187" i="5"/>
  <c r="FQ187" i="5"/>
  <c r="DF185" i="5"/>
  <c r="CW185" i="5"/>
  <c r="HJ185" i="5"/>
  <c r="AL185" i="5"/>
  <c r="DX185" i="5"/>
  <c r="EG185" i="5"/>
  <c r="CE185" i="5"/>
  <c r="IL185" i="5"/>
  <c r="IL146" i="5"/>
  <c r="DO146" i="5"/>
  <c r="BD144" i="5"/>
  <c r="IL144" i="5"/>
  <c r="DF144" i="5"/>
  <c r="DO144" i="5"/>
  <c r="CW144" i="5"/>
  <c r="GR144" i="5"/>
  <c r="IB144" i="5"/>
  <c r="IG144" i="5"/>
  <c r="T142" i="5"/>
  <c r="FQ142" i="5"/>
  <c r="AC142" i="5"/>
  <c r="HJ142" i="5"/>
  <c r="BV142" i="5"/>
  <c r="CE142" i="5"/>
  <c r="CN140" i="5"/>
  <c r="IG140" i="5"/>
  <c r="CW140" i="5"/>
  <c r="DO140" i="5"/>
  <c r="EP140" i="5"/>
  <c r="BM138" i="5"/>
  <c r="GR138" i="5"/>
  <c r="BD138" i="5"/>
  <c r="DO138" i="5"/>
  <c r="FZ138" i="5"/>
  <c r="EP138" i="5"/>
  <c r="FQ138" i="5"/>
  <c r="IL134" i="5"/>
  <c r="DF134" i="5"/>
  <c r="GI134" i="5"/>
  <c r="AU134" i="5"/>
  <c r="FQ132" i="5"/>
  <c r="AC132" i="5"/>
  <c r="DO132" i="5"/>
  <c r="EP132" i="5"/>
  <c r="CN132" i="5"/>
  <c r="EP128" i="5"/>
  <c r="DO128" i="5"/>
  <c r="T128" i="5"/>
  <c r="CE128" i="5"/>
  <c r="K128" i="5"/>
  <c r="BV128" i="5"/>
  <c r="GI126" i="5"/>
  <c r="EY126" i="5"/>
  <c r="EG126" i="5"/>
  <c r="AL126" i="5"/>
  <c r="CW126" i="5"/>
  <c r="IL126" i="5"/>
  <c r="BV126" i="5"/>
  <c r="IB124" i="5"/>
  <c r="HJ124" i="5"/>
  <c r="AU124" i="5"/>
  <c r="BM124" i="5"/>
  <c r="HA124" i="5"/>
  <c r="BV124" i="5"/>
  <c r="EG124" i="5"/>
  <c r="IG124" i="5"/>
  <c r="HS124" i="5"/>
  <c r="DO122" i="5"/>
  <c r="CW122" i="5"/>
  <c r="EG122" i="5"/>
  <c r="CE122" i="5"/>
  <c r="CN122" i="5"/>
  <c r="GR122" i="5"/>
  <c r="AL120" i="5"/>
  <c r="CW120" i="5"/>
  <c r="EG120" i="5"/>
  <c r="EP120" i="5"/>
  <c r="HJ120" i="5"/>
  <c r="T120" i="5"/>
  <c r="DF120" i="5"/>
  <c r="DX120" i="5"/>
  <c r="DO116" i="5"/>
  <c r="EG116" i="5"/>
  <c r="CW116" i="5"/>
  <c r="DX116" i="5"/>
  <c r="EP116" i="5"/>
  <c r="FH116" i="5"/>
  <c r="BD116" i="5"/>
  <c r="GR114" i="5"/>
  <c r="FQ114" i="5"/>
  <c r="CW114" i="5"/>
  <c r="FH114" i="5"/>
  <c r="AC114" i="5"/>
  <c r="CN114" i="5"/>
  <c r="HS114" i="5"/>
  <c r="EY114" i="5"/>
  <c r="CE112" i="5"/>
  <c r="HA112" i="5"/>
  <c r="BM112" i="5"/>
  <c r="CW112" i="5"/>
  <c r="AU112" i="5"/>
  <c r="DO112" i="5"/>
  <c r="DF112" i="5"/>
  <c r="CE110" i="5"/>
  <c r="CW110" i="5"/>
  <c r="BM110" i="5"/>
  <c r="IB110" i="5"/>
  <c r="BD110" i="5"/>
  <c r="DF110" i="5"/>
  <c r="DO108" i="5"/>
  <c r="CN108" i="5"/>
  <c r="IL108" i="5"/>
  <c r="GI102" i="5"/>
  <c r="T102" i="5"/>
  <c r="FH102" i="5"/>
  <c r="IL102" i="5"/>
  <c r="CN102" i="5"/>
  <c r="IG102" i="5"/>
  <c r="EG102" i="5"/>
  <c r="HJ102" i="5"/>
  <c r="HA102" i="5"/>
  <c r="IG100" i="5"/>
  <c r="DX100" i="5"/>
  <c r="IL100" i="5"/>
  <c r="CN100" i="5"/>
  <c r="GR98" i="5"/>
  <c r="BD98" i="5"/>
  <c r="IL98" i="5"/>
  <c r="DX98" i="5"/>
  <c r="HJ98" i="5"/>
  <c r="AC98" i="5"/>
  <c r="DF98" i="5"/>
  <c r="EY96" i="5"/>
  <c r="IG96" i="5"/>
  <c r="DX96" i="5"/>
  <c r="IL96" i="5"/>
  <c r="CN96" i="5"/>
  <c r="CW96" i="5"/>
  <c r="AC96" i="5"/>
  <c r="HJ96" i="5"/>
  <c r="FZ96" i="5"/>
  <c r="IL94" i="5"/>
  <c r="FH94" i="5"/>
  <c r="IB94" i="5"/>
  <c r="BD94" i="5"/>
  <c r="AC94" i="5"/>
  <c r="CW94" i="5"/>
  <c r="CE94" i="5"/>
  <c r="GR92" i="5"/>
  <c r="BD92" i="5"/>
  <c r="IB92" i="5"/>
  <c r="DO92" i="5"/>
  <c r="HJ92" i="5"/>
  <c r="AU90" i="5"/>
  <c r="EG90" i="5"/>
  <c r="AC90" i="5"/>
  <c r="HA90" i="5"/>
  <c r="HJ90" i="5"/>
  <c r="EP88" i="5"/>
  <c r="BM88" i="5"/>
  <c r="HA88" i="5"/>
  <c r="AC88" i="5"/>
  <c r="AL88" i="5"/>
  <c r="GI88" i="5"/>
  <c r="FZ88" i="5"/>
  <c r="CN88" i="5"/>
  <c r="T11" i="5"/>
  <c r="GR11" i="5"/>
  <c r="EP11" i="5"/>
  <c r="IG11" i="5"/>
  <c r="BD11" i="5"/>
  <c r="DF11" i="5"/>
  <c r="DX11" i="5"/>
  <c r="BM11" i="5"/>
  <c r="IB11" i="5"/>
  <c r="IL11" i="5"/>
  <c r="IG9" i="5"/>
  <c r="HJ9" i="5"/>
  <c r="CN9" i="5"/>
  <c r="K9" i="5"/>
  <c r="EY9" i="5"/>
  <c r="BV9" i="5"/>
  <c r="DF7" i="5"/>
  <c r="DX7" i="5"/>
  <c r="IG7" i="5"/>
  <c r="CE7" i="5"/>
  <c r="AU5" i="5"/>
  <c r="EG5" i="5"/>
  <c r="T5" i="5"/>
  <c r="DO5" i="5"/>
  <c r="HY352" i="2"/>
  <c r="HZ352" i="2"/>
  <c r="HY323" i="2"/>
  <c r="HZ323" i="2"/>
  <c r="HY319" i="2"/>
  <c r="HZ319" i="2"/>
  <c r="E295" i="5"/>
  <c r="F295" i="5"/>
  <c r="HY272" i="2"/>
  <c r="HZ272" i="2"/>
  <c r="HY265" i="2"/>
  <c r="HZ265" i="2"/>
  <c r="D172" i="2"/>
  <c r="E172" i="2"/>
  <c r="D171" i="2"/>
  <c r="E171" i="2"/>
  <c r="D160" i="2"/>
  <c r="HY159" i="2"/>
  <c r="HY146" i="2"/>
  <c r="D138" i="2"/>
  <c r="G63" i="2"/>
  <c r="I63" i="2" s="1"/>
  <c r="E63" i="2"/>
  <c r="D62" i="2"/>
  <c r="E62" i="2"/>
  <c r="HY55" i="2"/>
  <c r="HZ55" i="2"/>
  <c r="D54" i="2"/>
  <c r="E54" i="2"/>
  <c r="E52" i="5"/>
  <c r="F52" i="5"/>
  <c r="HY51" i="2"/>
  <c r="HZ51" i="2"/>
  <c r="G50" i="2"/>
  <c r="E50" i="2"/>
  <c r="FG297" i="2"/>
  <c r="EF297" i="2"/>
  <c r="DE297" i="2"/>
  <c r="GQ297" i="2"/>
  <c r="CV297" i="2"/>
  <c r="DN297" i="2"/>
  <c r="J293" i="2"/>
  <c r="AK293" i="2"/>
  <c r="EF293" i="2"/>
  <c r="HI293" i="2"/>
  <c r="IN293" i="2"/>
  <c r="EX293" i="2"/>
  <c r="AB293" i="2"/>
  <c r="BC289" i="2"/>
  <c r="EO289" i="2"/>
  <c r="FY289" i="2"/>
  <c r="DN289" i="2"/>
  <c r="CV289" i="2"/>
  <c r="AK289" i="2"/>
  <c r="BL289" i="2"/>
  <c r="S289" i="2"/>
  <c r="HI289" i="2"/>
  <c r="AT289" i="2"/>
  <c r="FG281" i="2"/>
  <c r="J281" i="2"/>
  <c r="CV281" i="2"/>
  <c r="DW281" i="2"/>
  <c r="FG277" i="2"/>
  <c r="CM277" i="2"/>
  <c r="IN277" i="2"/>
  <c r="AT277" i="2"/>
  <c r="EX273" i="2"/>
  <c r="FP273" i="2"/>
  <c r="GZ273" i="2"/>
  <c r="HI273" i="2"/>
  <c r="HR273" i="2"/>
  <c r="DW269" i="2"/>
  <c r="AK269" i="2"/>
  <c r="AB269" i="2"/>
  <c r="BL269" i="2"/>
  <c r="AK265" i="2"/>
  <c r="DN265" i="2"/>
  <c r="GZ265" i="2"/>
  <c r="AB265" i="2"/>
  <c r="FG261" i="2"/>
  <c r="GH261" i="2"/>
  <c r="DN257" i="2"/>
  <c r="IN257" i="2"/>
  <c r="CD253" i="2"/>
  <c r="CV253" i="2"/>
  <c r="EO253" i="2"/>
  <c r="BC253" i="2"/>
  <c r="FG245" i="2"/>
  <c r="GH245" i="2"/>
  <c r="AK241" i="2"/>
  <c r="EF241" i="2"/>
  <c r="AB241" i="2"/>
  <c r="DN233" i="2"/>
  <c r="CM233" i="2"/>
  <c r="GH233" i="2"/>
  <c r="DE233" i="2"/>
  <c r="CV233" i="2"/>
  <c r="GZ233" i="2"/>
  <c r="J229" i="2"/>
  <c r="AK229" i="2"/>
  <c r="DE229" i="2"/>
  <c r="CV225" i="2"/>
  <c r="J225" i="2"/>
  <c r="IN225" i="2"/>
  <c r="FG221" i="2"/>
  <c r="CM221" i="2"/>
  <c r="AK221" i="2"/>
  <c r="BL221" i="2"/>
  <c r="AB217" i="2"/>
  <c r="S217" i="2"/>
  <c r="CV209" i="2"/>
  <c r="DE209" i="2"/>
  <c r="J209" i="2"/>
  <c r="HI209" i="2"/>
  <c r="BU209" i="2"/>
  <c r="S209" i="2"/>
  <c r="DE205" i="2"/>
  <c r="EO205" i="2"/>
  <c r="CV202" i="2"/>
  <c r="EO202" i="2"/>
  <c r="CD202" i="2"/>
  <c r="CV194" i="2"/>
  <c r="DW194" i="2"/>
  <c r="CD194" i="2"/>
  <c r="AB186" i="2"/>
  <c r="AT186" i="2"/>
  <c r="EF175" i="2"/>
  <c r="EO175" i="2"/>
  <c r="AK171" i="2"/>
  <c r="BL171" i="2"/>
  <c r="AB167" i="2"/>
  <c r="S167" i="2"/>
  <c r="AK151" i="2"/>
  <c r="DN151" i="2"/>
  <c r="CV127" i="2"/>
  <c r="EX127" i="2"/>
  <c r="AB127" i="2"/>
  <c r="DE127" i="2"/>
  <c r="EF127" i="2"/>
  <c r="FG127" i="2"/>
  <c r="GZ123" i="2"/>
  <c r="FY123" i="2"/>
  <c r="IN123" i="2"/>
  <c r="AT123" i="2"/>
  <c r="FG123" i="2"/>
  <c r="S123" i="2"/>
  <c r="EF119" i="2"/>
  <c r="J119" i="2"/>
  <c r="DE119" i="2"/>
  <c r="BL119" i="2"/>
  <c r="BC115" i="2"/>
  <c r="EF115" i="2"/>
  <c r="EX115" i="2"/>
  <c r="CV115" i="2"/>
  <c r="HR115" i="2"/>
  <c r="DW115" i="2"/>
  <c r="CM115" i="2"/>
  <c r="GZ115" i="2"/>
  <c r="DN111" i="2"/>
  <c r="FG111" i="2"/>
  <c r="GZ111" i="2"/>
  <c r="HR111" i="2"/>
  <c r="FP111" i="2"/>
  <c r="EO111" i="2"/>
  <c r="AT111" i="2"/>
  <c r="GQ111" i="2"/>
  <c r="DE111" i="2"/>
  <c r="CM111" i="2"/>
  <c r="BC99" i="2"/>
  <c r="EF99" i="2"/>
  <c r="HR99" i="2"/>
  <c r="GZ99" i="2"/>
  <c r="EX99" i="2"/>
  <c r="FY99" i="2"/>
  <c r="J99" i="2"/>
  <c r="CV99" i="2"/>
  <c r="S99" i="2"/>
  <c r="BC95" i="2"/>
  <c r="AT95" i="2"/>
  <c r="AB95" i="2"/>
  <c r="DW95" i="2"/>
  <c r="FP95" i="2"/>
  <c r="AK95" i="2"/>
  <c r="GZ95" i="2"/>
  <c r="EF95" i="2"/>
  <c r="DE95" i="2"/>
  <c r="BL95" i="2"/>
  <c r="CV87" i="2"/>
  <c r="DE87" i="2"/>
  <c r="BU87" i="2"/>
  <c r="EO87" i="2"/>
  <c r="J87" i="2"/>
  <c r="BU83" i="2"/>
  <c r="BL83" i="2"/>
  <c r="GZ79" i="2"/>
  <c r="HR79" i="2"/>
  <c r="S79" i="2"/>
  <c r="EF75" i="2"/>
  <c r="CD75" i="2"/>
  <c r="CM75" i="2"/>
  <c r="HR75" i="2"/>
  <c r="FY75" i="2"/>
  <c r="DE75" i="2"/>
  <c r="EO75" i="2"/>
  <c r="BU75" i="2"/>
  <c r="GQ71" i="2"/>
  <c r="J71" i="2"/>
  <c r="EX71" i="2"/>
  <c r="FG67" i="2"/>
  <c r="EF67" i="2"/>
  <c r="GH67" i="2"/>
  <c r="BC67" i="2"/>
  <c r="GZ63" i="2"/>
  <c r="FY63" i="2"/>
  <c r="J63" i="2"/>
  <c r="GQ63" i="2"/>
  <c r="BU59" i="2"/>
  <c r="GZ59" i="2"/>
  <c r="HR59" i="2"/>
  <c r="FP47" i="2"/>
  <c r="GQ47" i="2"/>
  <c r="HR47" i="2"/>
  <c r="CD47" i="2"/>
  <c r="AB47" i="2"/>
  <c r="FG47" i="2"/>
  <c r="GH47" i="2"/>
  <c r="CM47" i="2"/>
  <c r="AK47" i="2"/>
  <c r="BL43" i="2"/>
  <c r="CV43" i="2"/>
  <c r="GQ43" i="2"/>
  <c r="AT43" i="2"/>
  <c r="GH43" i="2"/>
  <c r="J43" i="2"/>
  <c r="DN43" i="2"/>
  <c r="HI43" i="2"/>
  <c r="S43" i="2"/>
  <c r="DE36" i="2"/>
  <c r="CD36" i="2"/>
  <c r="GZ36" i="2"/>
  <c r="IN36" i="2"/>
  <c r="FY36" i="2"/>
  <c r="EX36" i="2"/>
  <c r="FP36" i="2"/>
  <c r="J36" i="2"/>
  <c r="IN34" i="2"/>
  <c r="AK34" i="2"/>
  <c r="DN34" i="2"/>
  <c r="FP34" i="2"/>
  <c r="EO34" i="2"/>
  <c r="BU34" i="2"/>
  <c r="HR34" i="2"/>
  <c r="J34" i="2"/>
  <c r="EF34" i="2"/>
  <c r="CV34" i="2"/>
  <c r="GH34" i="2"/>
  <c r="CV30" i="2"/>
  <c r="HI30" i="2"/>
  <c r="BU30" i="2"/>
  <c r="CM30" i="2"/>
  <c r="FP30" i="2"/>
  <c r="FG30" i="2"/>
  <c r="EO30" i="2"/>
  <c r="HR30" i="2"/>
  <c r="CD30" i="2"/>
  <c r="AB30" i="2"/>
  <c r="IN30" i="2"/>
  <c r="K204" i="3"/>
  <c r="AK305" i="2"/>
  <c r="J305" i="2"/>
  <c r="GQ305" i="2"/>
  <c r="EO305" i="2"/>
  <c r="EF305" i="2"/>
  <c r="GH303" i="2"/>
  <c r="GZ303" i="2"/>
  <c r="HI303" i="2"/>
  <c r="CM303" i="2"/>
  <c r="AB303" i="2"/>
  <c r="GQ303" i="2"/>
  <c r="DW303" i="2"/>
  <c r="BL303" i="2"/>
  <c r="I272" i="3"/>
  <c r="BL329" i="2"/>
  <c r="DN329" i="2"/>
  <c r="BU329" i="2"/>
  <c r="EO329" i="2"/>
  <c r="J329" i="2"/>
  <c r="GZ329" i="2"/>
  <c r="EX329" i="2"/>
  <c r="FY329" i="2"/>
  <c r="DW329" i="2"/>
  <c r="AT329" i="2"/>
  <c r="DE329" i="2"/>
  <c r="HI328" i="2"/>
  <c r="EO328" i="2"/>
  <c r="BU328" i="2"/>
  <c r="FY328" i="2"/>
  <c r="CM328" i="2"/>
  <c r="EX328" i="2"/>
  <c r="HR328" i="2"/>
  <c r="FG328" i="2"/>
  <c r="GH328" i="2"/>
  <c r="AK328" i="2"/>
  <c r="GQ328" i="2"/>
  <c r="CD328" i="2"/>
  <c r="DW328" i="2"/>
  <c r="L353" i="3"/>
  <c r="K353" i="3"/>
  <c r="K318" i="3"/>
  <c r="L318" i="3"/>
  <c r="L306" i="3"/>
  <c r="K306" i="3"/>
  <c r="L294" i="3"/>
  <c r="K294" i="3"/>
  <c r="L290" i="3"/>
  <c r="K290" i="3"/>
  <c r="K62" i="3"/>
  <c r="L62" i="3"/>
  <c r="L37" i="3"/>
  <c r="K37" i="3"/>
  <c r="GR358" i="5"/>
  <c r="BD358" i="5"/>
  <c r="GI358" i="5"/>
  <c r="K356" i="5"/>
  <c r="GR356" i="5"/>
  <c r="BD356" i="5"/>
  <c r="HA356" i="5"/>
  <c r="BM356" i="5"/>
  <c r="IG356" i="5"/>
  <c r="CN356" i="5"/>
  <c r="FQ356" i="5"/>
  <c r="AL356" i="5"/>
  <c r="DO344" i="5"/>
  <c r="CW344" i="5"/>
  <c r="HA344" i="5"/>
  <c r="CN344" i="5"/>
  <c r="HS344" i="5"/>
  <c r="AL344" i="5"/>
  <c r="EY344" i="5"/>
  <c r="IL344" i="5"/>
  <c r="BD342" i="5"/>
  <c r="EG342" i="5"/>
  <c r="HA342" i="5"/>
  <c r="EP342" i="5"/>
  <c r="T340" i="5"/>
  <c r="FQ340" i="5"/>
  <c r="HA340" i="5"/>
  <c r="IB340" i="5"/>
  <c r="FH340" i="5"/>
  <c r="GR338" i="5"/>
  <c r="HA338" i="5"/>
  <c r="BM338" i="5"/>
  <c r="FQ338" i="5"/>
  <c r="FH338" i="5"/>
  <c r="EY338" i="5"/>
  <c r="DO338" i="5"/>
  <c r="EP338" i="5"/>
  <c r="CE338" i="5"/>
  <c r="CW336" i="5"/>
  <c r="FQ336" i="5"/>
  <c r="K336" i="5"/>
  <c r="AL336" i="5"/>
  <c r="HS336" i="5"/>
  <c r="DO336" i="5"/>
  <c r="AL334" i="5"/>
  <c r="EG334" i="5"/>
  <c r="FQ334" i="5"/>
  <c r="FH334" i="5"/>
  <c r="GR334" i="5"/>
  <c r="GI334" i="5"/>
  <c r="FQ332" i="5"/>
  <c r="EG332" i="5"/>
  <c r="IB332" i="5"/>
  <c r="FZ332" i="5"/>
  <c r="HS332" i="5"/>
  <c r="T332" i="5"/>
  <c r="HA330" i="5"/>
  <c r="BM330" i="5"/>
  <c r="EG330" i="5"/>
  <c r="HS330" i="5"/>
  <c r="AL330" i="5"/>
  <c r="CN330" i="5"/>
  <c r="IL330" i="5"/>
  <c r="IG330" i="5"/>
  <c r="FZ183" i="5"/>
  <c r="AL183" i="5"/>
  <c r="T183" i="5"/>
  <c r="BV183" i="5"/>
  <c r="BM183" i="5"/>
  <c r="IG183" i="5"/>
  <c r="K183" i="5"/>
  <c r="EG183" i="5"/>
  <c r="CE181" i="5"/>
  <c r="DO181" i="5"/>
  <c r="CN181" i="5"/>
  <c r="BV181" i="5"/>
  <c r="AL181" i="5"/>
  <c r="BD181" i="5"/>
  <c r="FH181" i="5"/>
  <c r="GR181" i="5"/>
  <c r="CW177" i="5"/>
  <c r="CN177" i="5"/>
  <c r="IB177" i="5"/>
  <c r="AU177" i="5"/>
  <c r="BD177" i="5"/>
  <c r="IG177" i="5"/>
  <c r="EG177" i="5"/>
  <c r="GR175" i="5"/>
  <c r="AU175" i="5"/>
  <c r="DF175" i="5"/>
  <c r="CN173" i="5"/>
  <c r="BM173" i="5"/>
  <c r="IG171" i="5"/>
  <c r="FZ171" i="5"/>
  <c r="CE171" i="5"/>
  <c r="FQ163" i="5"/>
  <c r="EP163" i="5"/>
  <c r="CE163" i="5"/>
  <c r="CW159" i="5"/>
  <c r="HS159" i="5"/>
  <c r="CN153" i="5"/>
  <c r="EY153" i="5"/>
  <c r="T151" i="5"/>
  <c r="CE151" i="5"/>
  <c r="T58" i="5"/>
  <c r="FH58" i="5"/>
  <c r="GR58" i="5"/>
  <c r="HJ58" i="5"/>
  <c r="AC58" i="5"/>
  <c r="BM58" i="5"/>
  <c r="HS58" i="5"/>
  <c r="GI58" i="5"/>
  <c r="IG54" i="5"/>
  <c r="AU54" i="5"/>
  <c r="IB52" i="5"/>
  <c r="IL52" i="5"/>
  <c r="FQ52" i="5"/>
  <c r="FZ52" i="5"/>
  <c r="DF52" i="5"/>
  <c r="AU52" i="5"/>
  <c r="IL50" i="5"/>
  <c r="CN50" i="5"/>
  <c r="IG50" i="5"/>
  <c r="EG50" i="5"/>
  <c r="BV50" i="5"/>
  <c r="CN48" i="5"/>
  <c r="BV48" i="5"/>
  <c r="IB48" i="5"/>
  <c r="HA48" i="5"/>
  <c r="FZ46" i="5"/>
  <c r="CN46" i="5"/>
  <c r="AU46" i="5"/>
  <c r="T46" i="5"/>
  <c r="AC46" i="5"/>
  <c r="HJ46" i="5"/>
  <c r="DX44" i="5"/>
  <c r="FH44" i="5"/>
  <c r="GI44" i="5"/>
  <c r="AC44" i="5"/>
  <c r="BM44" i="5"/>
  <c r="GR42" i="5"/>
  <c r="CN42" i="5"/>
  <c r="AL40" i="5"/>
  <c r="AU40" i="5"/>
  <c r="IL40" i="5"/>
  <c r="EG38" i="5"/>
  <c r="IG38" i="5"/>
  <c r="BM38" i="5"/>
  <c r="BV36" i="5"/>
  <c r="DX36" i="5"/>
  <c r="GI36" i="5"/>
  <c r="HJ36" i="5"/>
  <c r="AL36" i="5"/>
  <c r="DO36" i="5"/>
  <c r="AC34" i="5"/>
  <c r="FH34" i="5"/>
  <c r="AU34" i="5"/>
  <c r="EP32" i="5"/>
  <c r="EY32" i="5"/>
  <c r="T32" i="5"/>
  <c r="IB32" i="5"/>
  <c r="AU30" i="5"/>
  <c r="IB30" i="5"/>
  <c r="HA30" i="5"/>
  <c r="GI30" i="5"/>
  <c r="T30" i="5"/>
  <c r="BM30" i="5"/>
  <c r="GI28" i="5"/>
  <c r="CW28" i="5"/>
  <c r="EP24" i="5"/>
  <c r="DO24" i="5"/>
  <c r="CE24" i="5"/>
  <c r="GR20" i="5"/>
  <c r="CW20" i="5"/>
  <c r="HS18" i="5"/>
  <c r="DX18" i="5"/>
  <c r="CN18" i="5"/>
  <c r="DF16" i="5"/>
  <c r="K16" i="5"/>
  <c r="FQ16" i="5"/>
  <c r="HY353" i="2"/>
  <c r="HZ353" i="2"/>
  <c r="HY320" i="2"/>
  <c r="HZ320" i="2"/>
  <c r="HY302" i="2"/>
  <c r="HZ302" i="2"/>
  <c r="HY295" i="2"/>
  <c r="HZ295" i="2"/>
  <c r="HY294" i="2"/>
  <c r="HZ294" i="2"/>
  <c r="HY291" i="2"/>
  <c r="HZ291" i="2"/>
  <c r="HY289" i="2"/>
  <c r="HZ289" i="2"/>
  <c r="HY286" i="2"/>
  <c r="HZ286" i="2"/>
  <c r="H258" i="5"/>
  <c r="F258" i="5"/>
  <c r="D135" i="2"/>
  <c r="E135" i="2"/>
  <c r="D127" i="2"/>
  <c r="E127" i="2"/>
  <c r="G126" i="2"/>
  <c r="E126" i="2"/>
  <c r="G125" i="2"/>
  <c r="E125" i="2"/>
  <c r="D123" i="2"/>
  <c r="E123" i="2"/>
  <c r="HY122" i="2"/>
  <c r="HZ122" i="2"/>
  <c r="HY120" i="2"/>
  <c r="HZ120" i="2"/>
  <c r="D118" i="2"/>
  <c r="E118" i="2"/>
  <c r="HY115" i="2"/>
  <c r="HZ115" i="2"/>
  <c r="D114" i="2"/>
  <c r="E114" i="2"/>
  <c r="D97" i="2"/>
  <c r="E97" i="2"/>
  <c r="HY92" i="2"/>
  <c r="HZ92" i="2"/>
  <c r="HY75" i="2"/>
  <c r="HZ75" i="2"/>
  <c r="G74" i="2"/>
  <c r="E74" i="2"/>
  <c r="HY70" i="2"/>
  <c r="HZ70" i="2"/>
  <c r="HY66" i="2"/>
  <c r="HZ66" i="2"/>
  <c r="HY60" i="2"/>
  <c r="HZ60" i="2"/>
  <c r="D59" i="2"/>
  <c r="E59" i="2"/>
  <c r="HY56" i="2"/>
  <c r="HZ56" i="2"/>
  <c r="HY52" i="2"/>
  <c r="HZ52" i="2"/>
  <c r="HY29" i="2"/>
  <c r="HZ29" i="2"/>
  <c r="HY24" i="2"/>
  <c r="HZ24" i="2"/>
  <c r="HY16" i="2"/>
  <c r="HZ16" i="2"/>
  <c r="D15" i="2"/>
  <c r="E15" i="2"/>
  <c r="FY261" i="2"/>
  <c r="DW36" i="2"/>
  <c r="FY111" i="2"/>
  <c r="AK217" i="2"/>
  <c r="HI47" i="2"/>
  <c r="DN95" i="2"/>
  <c r="AT178" i="2"/>
  <c r="EO269" i="2"/>
  <c r="FG205" i="2"/>
  <c r="HR205" i="2"/>
  <c r="AK127" i="2"/>
  <c r="AB277" i="2"/>
  <c r="FY67" i="2"/>
  <c r="HI87" i="2"/>
  <c r="BU270" i="2"/>
  <c r="DW160" i="2"/>
  <c r="J198" i="2"/>
  <c r="CV265" i="2"/>
  <c r="EO179" i="2"/>
  <c r="EX198" i="2"/>
  <c r="FY253" i="2"/>
  <c r="GQ36" i="2"/>
  <c r="DE59" i="2"/>
  <c r="BU198" i="2"/>
  <c r="FY269" i="2"/>
  <c r="DE298" i="2"/>
  <c r="FG36" i="2"/>
  <c r="BU79" i="2"/>
  <c r="FG132" i="2"/>
  <c r="AB156" i="2"/>
  <c r="EF253" i="2"/>
  <c r="AK286" i="2"/>
  <c r="EO303" i="2"/>
  <c r="BU305" i="2"/>
  <c r="DN303" i="2"/>
  <c r="AK63" i="2"/>
  <c r="FG119" i="2"/>
  <c r="GZ172" i="2"/>
  <c r="DE68" i="2"/>
  <c r="CM127" i="2"/>
  <c r="FY115" i="2"/>
  <c r="HR190" i="2"/>
  <c r="EO270" i="2"/>
  <c r="EF277" i="2"/>
  <c r="DE34" i="2"/>
  <c r="FY56" i="2"/>
  <c r="CM108" i="2"/>
  <c r="FP124" i="2"/>
  <c r="CV328" i="2"/>
  <c r="HI29" i="2"/>
  <c r="AT36" i="2"/>
  <c r="CD44" i="2"/>
  <c r="FY160" i="2"/>
  <c r="FP257" i="2"/>
  <c r="J327" i="2"/>
  <c r="EF328" i="2"/>
  <c r="GZ34" i="2"/>
  <c r="FY59" i="2"/>
  <c r="GZ164" i="2"/>
  <c r="DW179" i="2"/>
  <c r="BU229" i="2"/>
  <c r="FY297" i="2"/>
  <c r="EO265" i="2"/>
  <c r="AT320" i="2"/>
  <c r="GQ320" i="2"/>
  <c r="FP344" i="2"/>
  <c r="CV329" i="2"/>
  <c r="EX340" i="2"/>
  <c r="HI17" i="2"/>
  <c r="DE47" i="2"/>
  <c r="GZ269" i="2"/>
  <c r="HI199" i="2"/>
  <c r="EO151" i="2"/>
  <c r="CD266" i="2"/>
  <c r="DN282" i="2"/>
  <c r="CV132" i="2"/>
  <c r="GH329" i="2"/>
  <c r="FG327" i="2"/>
  <c r="FY355" i="2"/>
  <c r="GZ29" i="2"/>
  <c r="EX47" i="2"/>
  <c r="HR67" i="2"/>
  <c r="DW43" i="2"/>
  <c r="CM79" i="2"/>
  <c r="GZ47" i="2"/>
  <c r="CV59" i="2"/>
  <c r="FG17" i="2"/>
  <c r="DW99" i="2"/>
  <c r="DE322" i="2"/>
  <c r="GQ123" i="2"/>
  <c r="GQ186" i="2"/>
  <c r="DN253" i="2"/>
  <c r="HR95" i="2"/>
  <c r="AT127" i="2"/>
  <c r="BU340" i="2"/>
  <c r="GQ209" i="2"/>
  <c r="FP266" i="2"/>
  <c r="CD111" i="2"/>
  <c r="AK327" i="2"/>
  <c r="K219" i="3"/>
  <c r="HR12" i="2"/>
  <c r="CV12" i="2"/>
  <c r="BU12" i="2"/>
  <c r="AB9" i="2"/>
  <c r="FY9" i="2"/>
  <c r="GH9" i="2"/>
  <c r="CD9" i="2"/>
  <c r="HI9" i="2"/>
  <c r="K288" i="3"/>
  <c r="BL16" i="2"/>
  <c r="CM16" i="2"/>
  <c r="FY16" i="2"/>
  <c r="GH16" i="2"/>
  <c r="K276" i="3"/>
  <c r="FP300" i="2"/>
  <c r="FY300" i="2"/>
  <c r="HR300" i="2"/>
  <c r="IN256" i="2"/>
  <c r="CM256" i="2"/>
  <c r="BU248" i="2"/>
  <c r="GH248" i="2"/>
  <c r="DW244" i="2"/>
  <c r="J244" i="2"/>
  <c r="AT228" i="2"/>
  <c r="EX228" i="2"/>
  <c r="EX224" i="2"/>
  <c r="AT224" i="2"/>
  <c r="GQ216" i="2"/>
  <c r="DE216" i="2"/>
  <c r="GH201" i="2"/>
  <c r="GQ201" i="2"/>
  <c r="GQ158" i="2"/>
  <c r="DW158" i="2"/>
  <c r="BL146" i="2"/>
  <c r="DW146" i="2"/>
  <c r="EF146" i="2"/>
  <c r="DN142" i="2"/>
  <c r="CD142" i="2"/>
  <c r="BC138" i="2"/>
  <c r="CD138" i="2"/>
  <c r="BC130" i="2"/>
  <c r="FG130" i="2"/>
  <c r="DE130" i="2"/>
  <c r="GZ126" i="2"/>
  <c r="CD126" i="2"/>
  <c r="FG122" i="2"/>
  <c r="FY122" i="2"/>
  <c r="GQ118" i="2"/>
  <c r="GH118" i="2"/>
  <c r="FP118" i="2"/>
  <c r="IN110" i="2"/>
  <c r="CM110" i="2"/>
  <c r="S98" i="2"/>
  <c r="DW98" i="2"/>
  <c r="BL78" i="2"/>
  <c r="GQ78" i="2"/>
  <c r="EO78" i="2"/>
  <c r="BU78" i="2"/>
  <c r="IN66" i="2"/>
  <c r="HI66" i="2"/>
  <c r="AK66" i="2"/>
  <c r="AB62" i="2"/>
  <c r="GZ62" i="2"/>
  <c r="IN54" i="2"/>
  <c r="HI54" i="2"/>
  <c r="AK54" i="2"/>
  <c r="GQ50" i="2"/>
  <c r="BU50" i="2"/>
  <c r="FG46" i="2"/>
  <c r="DE46" i="2"/>
  <c r="EO37" i="2"/>
  <c r="EX37" i="2"/>
  <c r="J37" i="2"/>
  <c r="FP37" i="2"/>
  <c r="DW37" i="2"/>
  <c r="BC21" i="2"/>
  <c r="DW21" i="2"/>
  <c r="EX21" i="2"/>
  <c r="HY237" i="2"/>
  <c r="HZ237" i="2"/>
  <c r="K224" i="3"/>
  <c r="K107" i="3"/>
  <c r="K83" i="3"/>
  <c r="K13" i="3"/>
  <c r="S306" i="2"/>
  <c r="EF306" i="2"/>
  <c r="HI348" i="2"/>
  <c r="BU348" i="2"/>
  <c r="L337" i="3"/>
  <c r="K337" i="3"/>
  <c r="L269" i="3"/>
  <c r="K269" i="3"/>
  <c r="L221" i="3"/>
  <c r="K221" i="3"/>
  <c r="L189" i="3"/>
  <c r="K189" i="3"/>
  <c r="K24" i="3"/>
  <c r="L24" i="3"/>
  <c r="HY79" i="2"/>
  <c r="HZ79" i="2"/>
  <c r="K279" i="3"/>
  <c r="K256" i="3"/>
  <c r="K127" i="3"/>
  <c r="K123" i="3"/>
  <c r="K105" i="3"/>
  <c r="F457" i="1"/>
  <c r="N47" i="2"/>
  <c r="P47" i="2"/>
  <c r="R47" i="2" s="1"/>
  <c r="L254" i="2"/>
  <c r="M254" i="2" s="1"/>
  <c r="I254" i="2"/>
  <c r="H197" i="2"/>
  <c r="L197" i="2"/>
  <c r="P197" i="2" s="1"/>
  <c r="IK119" i="2"/>
  <c r="G119" i="3"/>
  <c r="H119" i="3" s="1"/>
  <c r="I119" i="3" s="1"/>
  <c r="G156" i="3"/>
  <c r="H156" i="3" s="1"/>
  <c r="I156" i="3" s="1"/>
  <c r="IK156" i="2"/>
  <c r="G228" i="3"/>
  <c r="H228" i="3" s="1"/>
  <c r="I228" i="3" s="1"/>
  <c r="IK228" i="2"/>
  <c r="IK213" i="2"/>
  <c r="G213" i="3"/>
  <c r="H213" i="3" s="1"/>
  <c r="I213" i="3" s="1"/>
  <c r="G243" i="3"/>
  <c r="H243" i="3" s="1"/>
  <c r="I243" i="3" s="1"/>
  <c r="IK243" i="2"/>
  <c r="BU331" i="2"/>
  <c r="FG331" i="2"/>
  <c r="EX331" i="2"/>
  <c r="AB331" i="2"/>
  <c r="DE331" i="2"/>
  <c r="BL331" i="2"/>
  <c r="AK331" i="2"/>
  <c r="CM331" i="2"/>
  <c r="CD331" i="2"/>
  <c r="J331" i="2"/>
  <c r="AT331" i="2"/>
  <c r="GQ331" i="2"/>
  <c r="HR331" i="2"/>
  <c r="GZ331" i="2"/>
  <c r="FY331" i="2"/>
  <c r="EO331" i="2"/>
  <c r="FP331" i="2"/>
  <c r="DW331" i="2"/>
  <c r="HI331" i="2"/>
  <c r="EF331" i="2"/>
  <c r="GH331" i="2"/>
  <c r="S331" i="2"/>
  <c r="DN331" i="2"/>
  <c r="IN331" i="2"/>
  <c r="BD86" i="5"/>
  <c r="FZ86" i="5"/>
  <c r="BM86" i="5"/>
  <c r="HA86" i="5"/>
  <c r="AU86" i="5"/>
  <c r="AL86" i="5"/>
  <c r="EG86" i="5"/>
  <c r="BV86" i="5"/>
  <c r="IB86" i="5"/>
  <c r="IG86" i="5"/>
  <c r="FQ86" i="5"/>
  <c r="T86" i="5"/>
  <c r="EY86" i="5"/>
  <c r="FH86" i="5"/>
  <c r="GI86" i="5"/>
  <c r="IL86" i="5"/>
  <c r="CW86" i="5"/>
  <c r="EP86" i="5"/>
  <c r="CN86" i="5"/>
  <c r="DO86" i="5"/>
  <c r="HJ86" i="5"/>
  <c r="GR86" i="5"/>
  <c r="EP84" i="5"/>
  <c r="IL84" i="5"/>
  <c r="BV84" i="5"/>
  <c r="CW84" i="5"/>
  <c r="AU84" i="5"/>
  <c r="EG84" i="5"/>
  <c r="CE84" i="5"/>
  <c r="HJ84" i="5"/>
  <c r="FQ84" i="5"/>
  <c r="IG84" i="5"/>
  <c r="HS84" i="5"/>
  <c r="DF84" i="5"/>
  <c r="GI84" i="5"/>
  <c r="HA84" i="5"/>
  <c r="EY84" i="5"/>
  <c r="DO84" i="5"/>
  <c r="BD84" i="5"/>
  <c r="FH84" i="5"/>
  <c r="CN84" i="5"/>
  <c r="AL84" i="5"/>
  <c r="AC84" i="5"/>
  <c r="GR84" i="5"/>
  <c r="T84" i="5"/>
  <c r="FZ84" i="5"/>
  <c r="DX82" i="5"/>
  <c r="EG82" i="5"/>
  <c r="BM82" i="5"/>
  <c r="GR82" i="5"/>
  <c r="K82" i="5"/>
  <c r="EP82" i="5"/>
  <c r="HJ82" i="5"/>
  <c r="AL82" i="5"/>
  <c r="HA82" i="5"/>
  <c r="DF82" i="5"/>
  <c r="CN82" i="5"/>
  <c r="DO82" i="5"/>
  <c r="FZ82" i="5"/>
  <c r="CW82" i="5"/>
  <c r="EY82" i="5"/>
  <c r="GI82" i="5"/>
  <c r="BD82" i="5"/>
  <c r="AU82" i="5"/>
  <c r="IL82" i="5"/>
  <c r="CE82" i="5"/>
  <c r="AC82" i="5"/>
  <c r="FH82" i="5"/>
  <c r="HS82" i="5"/>
  <c r="T82" i="5"/>
  <c r="AC80" i="5"/>
  <c r="FQ80" i="5"/>
  <c r="BM80" i="5"/>
  <c r="IB80" i="5"/>
  <c r="AU80" i="5"/>
  <c r="HA80" i="5"/>
  <c r="EG80" i="5"/>
  <c r="EY80" i="5"/>
  <c r="BV80" i="5"/>
  <c r="DX80" i="5"/>
  <c r="HS80" i="5"/>
  <c r="EP80" i="5"/>
  <c r="IG80" i="5"/>
  <c r="CW80" i="5"/>
  <c r="CN80" i="5"/>
  <c r="HJ80" i="5"/>
  <c r="FH80" i="5"/>
  <c r="DF80" i="5"/>
  <c r="CE80" i="5"/>
  <c r="GR80" i="5"/>
  <c r="DX78" i="5"/>
  <c r="HA78" i="5"/>
  <c r="BM78" i="5"/>
  <c r="GI78" i="5"/>
  <c r="BD78" i="5"/>
  <c r="AU78" i="5"/>
  <c r="HS78" i="5"/>
  <c r="FQ78" i="5"/>
  <c r="CN78" i="5"/>
  <c r="IG78" i="5"/>
  <c r="EY78" i="5"/>
  <c r="CE78" i="5"/>
  <c r="IL78" i="5"/>
  <c r="AL78" i="5"/>
  <c r="GR78" i="5"/>
  <c r="HJ78" i="5"/>
  <c r="AC78" i="5"/>
  <c r="DF78" i="5"/>
  <c r="K78" i="5"/>
  <c r="EG78" i="5"/>
  <c r="IB78" i="5"/>
  <c r="DO78" i="5"/>
  <c r="FH78" i="5"/>
  <c r="K76" i="5"/>
  <c r="CW76" i="5"/>
  <c r="HA76" i="5"/>
  <c r="IB76" i="5"/>
  <c r="AU76" i="5"/>
  <c r="CE76" i="5"/>
  <c r="IL76" i="5"/>
  <c r="IG76" i="5"/>
  <c r="FQ76" i="5"/>
  <c r="EG76" i="5"/>
  <c r="FZ76" i="5"/>
  <c r="AC76" i="5"/>
  <c r="BD76" i="5"/>
  <c r="GR76" i="5"/>
  <c r="BM76" i="5"/>
  <c r="FH76" i="5"/>
  <c r="T76" i="5"/>
  <c r="GI76" i="5"/>
  <c r="AL76" i="5"/>
  <c r="EP76" i="5"/>
  <c r="HS76" i="5"/>
  <c r="EY76" i="5"/>
  <c r="EG74" i="5"/>
  <c r="HA74" i="5"/>
  <c r="AC74" i="5"/>
  <c r="CE74" i="5"/>
  <c r="BD74" i="5"/>
  <c r="IG74" i="5"/>
  <c r="DO74" i="5"/>
  <c r="HS74" i="5"/>
  <c r="FQ74" i="5"/>
  <c r="GR74" i="5"/>
  <c r="FZ74" i="5"/>
  <c r="AL74" i="5"/>
  <c r="K74" i="5"/>
  <c r="DX74" i="5"/>
  <c r="HJ74" i="5"/>
  <c r="T74" i="5"/>
  <c r="IB74" i="5"/>
  <c r="CW74" i="5"/>
  <c r="DF74" i="5"/>
  <c r="AU74" i="5"/>
  <c r="FH74" i="5"/>
  <c r="GI74" i="5"/>
  <c r="BV74" i="5"/>
  <c r="BM74" i="5"/>
  <c r="EY74" i="5"/>
  <c r="CN74" i="5"/>
  <c r="IL74" i="5"/>
  <c r="EP74" i="5"/>
  <c r="CW72" i="5"/>
  <c r="EG72" i="5"/>
  <c r="DX72" i="5"/>
  <c r="DO72" i="5"/>
  <c r="BM72" i="5"/>
  <c r="CN72" i="5"/>
  <c r="FH72" i="5"/>
  <c r="GI72" i="5"/>
  <c r="HA72" i="5"/>
  <c r="BD72" i="5"/>
  <c r="IL72" i="5"/>
  <c r="CE72" i="5"/>
  <c r="DF72" i="5"/>
  <c r="FQ72" i="5"/>
  <c r="HS72" i="5"/>
  <c r="HJ72" i="5"/>
  <c r="AU72" i="5"/>
  <c r="K72" i="5"/>
  <c r="AC72" i="5"/>
  <c r="FZ72" i="5"/>
  <c r="IG72" i="5"/>
  <c r="IB72" i="5"/>
  <c r="EY72" i="5"/>
  <c r="EP72" i="5"/>
  <c r="HS70" i="5"/>
  <c r="FQ70" i="5"/>
  <c r="AC70" i="5"/>
  <c r="FH70" i="5"/>
  <c r="EG70" i="5"/>
  <c r="DX70" i="5"/>
  <c r="EP70" i="5"/>
  <c r="HJ70" i="5"/>
  <c r="FZ70" i="5"/>
  <c r="CW70" i="5"/>
  <c r="HA70" i="5"/>
  <c r="IG70" i="5"/>
  <c r="AL70" i="5"/>
  <c r="CE70" i="5"/>
  <c r="GR70" i="5"/>
  <c r="DO70" i="5"/>
  <c r="EY70" i="5"/>
  <c r="AU70" i="5"/>
  <c r="CN70" i="5"/>
  <c r="BV70" i="5"/>
  <c r="IL70" i="5"/>
  <c r="BD70" i="5"/>
  <c r="IB70" i="5"/>
  <c r="AC68" i="5"/>
  <c r="BD68" i="5"/>
  <c r="GR68" i="5"/>
  <c r="FH68" i="5"/>
  <c r="HS68" i="5"/>
  <c r="AL68" i="5"/>
  <c r="DO68" i="5"/>
  <c r="GI68" i="5"/>
  <c r="T68" i="5"/>
  <c r="IG68" i="5"/>
  <c r="BV68" i="5"/>
  <c r="BM68" i="5"/>
  <c r="DF68" i="5"/>
  <c r="IB68" i="5"/>
  <c r="FZ68" i="5"/>
  <c r="FQ68" i="5"/>
  <c r="AU68" i="5"/>
  <c r="EY68" i="5"/>
  <c r="CW68" i="5"/>
  <c r="IL68" i="5"/>
  <c r="EG68" i="5"/>
  <c r="EP68" i="5"/>
  <c r="CN68" i="5"/>
  <c r="CE68" i="5"/>
  <c r="HA68" i="5"/>
  <c r="HS66" i="5"/>
  <c r="IB66" i="5"/>
  <c r="CN66" i="5"/>
  <c r="FH66" i="5"/>
  <c r="FQ66" i="5"/>
  <c r="EY66" i="5"/>
  <c r="HA66" i="5"/>
  <c r="BM66" i="5"/>
  <c r="GR66" i="5"/>
  <c r="HJ66" i="5"/>
  <c r="CW66" i="5"/>
  <c r="CE66" i="5"/>
  <c r="AU66" i="5"/>
  <c r="BD66" i="5"/>
  <c r="T66" i="5"/>
  <c r="IL66" i="5"/>
  <c r="AC66" i="5"/>
  <c r="FZ66" i="5"/>
  <c r="IG66" i="5"/>
  <c r="BV66" i="5"/>
  <c r="AL66" i="5"/>
  <c r="EP66" i="5"/>
  <c r="GI66" i="5"/>
  <c r="IL64" i="5"/>
  <c r="FH64" i="5"/>
  <c r="DX64" i="5"/>
  <c r="EP64" i="5"/>
  <c r="CN64" i="5"/>
  <c r="AU64" i="5"/>
  <c r="EG64" i="5"/>
  <c r="HJ64" i="5"/>
  <c r="FZ64" i="5"/>
  <c r="IB64" i="5"/>
  <c r="GI64" i="5"/>
  <c r="HA64" i="5"/>
  <c r="GR64" i="5"/>
  <c r="CW64" i="5"/>
  <c r="BV64" i="5"/>
  <c r="EY64" i="5"/>
  <c r="HS64" i="5"/>
  <c r="T64" i="5"/>
  <c r="DO64" i="5"/>
  <c r="BD64" i="5"/>
  <c r="K64" i="5"/>
  <c r="CE64" i="5"/>
  <c r="DF64" i="5"/>
  <c r="FQ64" i="5"/>
  <c r="IB62" i="5"/>
  <c r="CN62" i="5"/>
  <c r="FH62" i="5"/>
  <c r="HA62" i="5"/>
  <c r="IL62" i="5"/>
  <c r="BD62" i="5"/>
  <c r="DO62" i="5"/>
  <c r="K62" i="5"/>
  <c r="CE62" i="5"/>
  <c r="EG62" i="5"/>
  <c r="AL62" i="5"/>
  <c r="EY62" i="5"/>
  <c r="AU62" i="5"/>
  <c r="IG62" i="5"/>
  <c r="DF62" i="5"/>
  <c r="FQ62" i="5"/>
  <c r="GI62" i="5"/>
  <c r="GR62" i="5"/>
  <c r="BM62" i="5"/>
  <c r="BV62" i="5"/>
  <c r="T62" i="5"/>
  <c r="DF60" i="5"/>
  <c r="IB60" i="5"/>
  <c r="CN60" i="5"/>
  <c r="IG60" i="5"/>
  <c r="BD60" i="5"/>
  <c r="HS60" i="5"/>
  <c r="DX60" i="5"/>
  <c r="BM60" i="5"/>
  <c r="FZ60" i="5"/>
  <c r="DO60" i="5"/>
  <c r="BV60" i="5"/>
  <c r="FQ60" i="5"/>
  <c r="T60" i="5"/>
  <c r="IL60" i="5"/>
  <c r="CE60" i="5"/>
  <c r="GI60" i="5"/>
  <c r="AC60" i="5"/>
  <c r="CW60" i="5"/>
  <c r="EP60" i="5"/>
  <c r="GR60" i="5"/>
  <c r="AU60" i="5"/>
  <c r="HA60" i="5"/>
  <c r="FH60" i="5"/>
  <c r="AL60" i="5"/>
  <c r="T57" i="5"/>
  <c r="IG57" i="5"/>
  <c r="CE57" i="5"/>
  <c r="DF57" i="5"/>
  <c r="DX57" i="5"/>
  <c r="HA57" i="5"/>
  <c r="GR57" i="5"/>
  <c r="FZ57" i="5"/>
  <c r="IB57" i="5"/>
  <c r="IL57" i="5"/>
  <c r="EG57" i="5"/>
  <c r="FQ57" i="5"/>
  <c r="BV57" i="5"/>
  <c r="K57" i="5"/>
  <c r="GI57" i="5"/>
  <c r="AC57" i="5"/>
  <c r="EP57" i="5"/>
  <c r="CN57" i="5"/>
  <c r="HS57" i="5"/>
  <c r="HJ57" i="5"/>
  <c r="EY57" i="5"/>
  <c r="BM57" i="5"/>
  <c r="AU57" i="5"/>
  <c r="FH57" i="5"/>
  <c r="BD57" i="5"/>
  <c r="CW57" i="5"/>
  <c r="AL55" i="5"/>
  <c r="FZ55" i="5"/>
  <c r="HJ55" i="5"/>
  <c r="CW55" i="5"/>
  <c r="HA55" i="5"/>
  <c r="AU55" i="5"/>
  <c r="IB55" i="5"/>
  <c r="IG55" i="5"/>
  <c r="DX55" i="5"/>
  <c r="BV55" i="5"/>
  <c r="HS55" i="5"/>
  <c r="CE55" i="5"/>
  <c r="EG55" i="5"/>
  <c r="BD55" i="5"/>
  <c r="GR55" i="5"/>
  <c r="K55" i="5"/>
  <c r="GI55" i="5"/>
  <c r="FQ55" i="5"/>
  <c r="DF55" i="5"/>
  <c r="IL55" i="5"/>
  <c r="DO55" i="5"/>
  <c r="T55" i="5"/>
  <c r="EP55" i="5"/>
  <c r="FH55" i="5"/>
  <c r="EY55" i="5"/>
  <c r="BM55" i="5"/>
  <c r="DF53" i="5"/>
  <c r="BV53" i="5"/>
  <c r="BM53" i="5"/>
  <c r="AC53" i="5"/>
  <c r="HA53" i="5"/>
  <c r="FQ53" i="5"/>
  <c r="GI53" i="5"/>
  <c r="IB53" i="5"/>
  <c r="AL53" i="5"/>
  <c r="FH53" i="5"/>
  <c r="HS53" i="5"/>
  <c r="K53" i="5"/>
  <c r="FZ53" i="5"/>
  <c r="EY53" i="5"/>
  <c r="AU53" i="5"/>
  <c r="DX53" i="5"/>
  <c r="EG53" i="5"/>
  <c r="GR53" i="5"/>
  <c r="EP53" i="5"/>
  <c r="CW53" i="5"/>
  <c r="DO53" i="5"/>
  <c r="CE53" i="5"/>
  <c r="IL53" i="5"/>
  <c r="CN53" i="5"/>
  <c r="DF51" i="5"/>
  <c r="EP51" i="5"/>
  <c r="EG51" i="5"/>
  <c r="GR51" i="5"/>
  <c r="CE51" i="5"/>
  <c r="FQ51" i="5"/>
  <c r="EY51" i="5"/>
  <c r="HS51" i="5"/>
  <c r="DX51" i="5"/>
  <c r="DF49" i="5"/>
  <c r="BM49" i="5"/>
  <c r="FZ49" i="5"/>
  <c r="IL49" i="5"/>
  <c r="BD49" i="5"/>
  <c r="IG49" i="5"/>
  <c r="AU49" i="5"/>
  <c r="CN49" i="5"/>
  <c r="EP49" i="5"/>
  <c r="HA49" i="5"/>
  <c r="CW49" i="5"/>
  <c r="GI49" i="5"/>
  <c r="T49" i="5"/>
  <c r="DX49" i="5"/>
  <c r="AC49" i="5"/>
  <c r="HJ49" i="5"/>
  <c r="FH49" i="5"/>
  <c r="K49" i="5"/>
  <c r="BV49" i="5"/>
  <c r="DO49" i="5"/>
  <c r="AL49" i="5"/>
  <c r="GR49" i="5"/>
  <c r="FQ49" i="5"/>
  <c r="IB49" i="5"/>
  <c r="HS49" i="5"/>
  <c r="AL47" i="5"/>
  <c r="FZ47" i="5"/>
  <c r="BV47" i="5"/>
  <c r="FH47" i="5"/>
  <c r="CW47" i="5"/>
  <c r="HJ47" i="5"/>
  <c r="HA47" i="5"/>
  <c r="EY47" i="5"/>
  <c r="DX47" i="5"/>
  <c r="BM47" i="5"/>
  <c r="IG47" i="5"/>
  <c r="CN47" i="5"/>
  <c r="T47" i="5"/>
  <c r="GR47" i="5"/>
  <c r="HS47" i="5"/>
  <c r="EG47" i="5"/>
  <c r="FQ47" i="5"/>
  <c r="K47" i="5"/>
  <c r="DF47" i="5"/>
  <c r="IL47" i="5"/>
  <c r="BD47" i="5"/>
  <c r="AC47" i="5"/>
  <c r="CE47" i="5"/>
  <c r="IB45" i="5"/>
  <c r="AC45" i="5"/>
  <c r="EP45" i="5"/>
  <c r="FZ45" i="5"/>
  <c r="DX45" i="5"/>
  <c r="BM45" i="5"/>
  <c r="AL45" i="5"/>
  <c r="CE45" i="5"/>
  <c r="IL45" i="5"/>
  <c r="GI45" i="5"/>
  <c r="K45" i="5"/>
  <c r="CW45" i="5"/>
  <c r="DF45" i="5"/>
  <c r="EG45" i="5"/>
  <c r="HA45" i="5"/>
  <c r="AU45" i="5"/>
  <c r="FH45" i="5"/>
  <c r="HJ45" i="5"/>
  <c r="HS45" i="5"/>
  <c r="T45" i="5"/>
  <c r="EY45" i="5"/>
  <c r="BD45" i="5"/>
  <c r="FQ45" i="5"/>
  <c r="CN45" i="5"/>
  <c r="DO45" i="5"/>
  <c r="AU43" i="5"/>
  <c r="DF43" i="5"/>
  <c r="HA43" i="5"/>
  <c r="BM43" i="5"/>
  <c r="HJ43" i="5"/>
  <c r="AL43" i="5"/>
  <c r="HS43" i="5"/>
  <c r="IL43" i="5"/>
  <c r="FZ43" i="5"/>
  <c r="EG43" i="5"/>
  <c r="K43" i="5"/>
  <c r="DX43" i="5"/>
  <c r="IG43" i="5"/>
  <c r="AC43" i="5"/>
  <c r="CN43" i="5"/>
  <c r="CW43" i="5"/>
  <c r="EY43" i="5"/>
  <c r="GR43" i="5"/>
  <c r="T43" i="5"/>
  <c r="CE43" i="5"/>
  <c r="BD43" i="5"/>
  <c r="FH43" i="5"/>
  <c r="EP43" i="5"/>
  <c r="BD41" i="5"/>
  <c r="FZ41" i="5"/>
  <c r="AL41" i="5"/>
  <c r="BM41" i="5"/>
  <c r="EP41" i="5"/>
  <c r="T41" i="5"/>
  <c r="FQ41" i="5"/>
  <c r="EY41" i="5"/>
  <c r="IB41" i="5"/>
  <c r="HS41" i="5"/>
  <c r="IG41" i="5"/>
  <c r="HJ41" i="5"/>
  <c r="AC41" i="5"/>
  <c r="AU41" i="5"/>
  <c r="K41" i="5"/>
  <c r="DX41" i="5"/>
  <c r="DF41" i="5"/>
  <c r="EG41" i="5"/>
  <c r="IL41" i="5"/>
  <c r="FH41" i="5"/>
  <c r="BV41" i="5"/>
  <c r="CW41" i="5"/>
  <c r="HA41" i="5"/>
  <c r="GI41" i="5"/>
  <c r="CN41" i="5"/>
  <c r="AU39" i="5"/>
  <c r="HS39" i="5"/>
  <c r="HA39" i="5"/>
  <c r="BD39" i="5"/>
  <c r="DF39" i="5"/>
  <c r="DO39" i="5"/>
  <c r="AL39" i="5"/>
  <c r="IB39" i="5"/>
  <c r="EG37" i="5"/>
  <c r="DX37" i="5"/>
  <c r="IB37" i="5"/>
  <c r="AU37" i="5"/>
  <c r="GR37" i="5"/>
  <c r="IL37" i="5"/>
  <c r="AL37" i="5"/>
  <c r="HA35" i="5"/>
  <c r="IL35" i="5"/>
  <c r="IB35" i="5"/>
  <c r="AC35" i="5"/>
  <c r="FZ35" i="5"/>
  <c r="IG35" i="5"/>
  <c r="HS35" i="5"/>
  <c r="GR35" i="5"/>
  <c r="FQ33" i="5"/>
  <c r="BM33" i="5"/>
  <c r="CN33" i="5"/>
  <c r="IL33" i="5"/>
  <c r="K33" i="5"/>
  <c r="DO33" i="5"/>
  <c r="DF33" i="5"/>
  <c r="HJ33" i="5"/>
  <c r="GI33" i="5"/>
  <c r="FZ33" i="5"/>
  <c r="AC33" i="5"/>
  <c r="EG33" i="5"/>
  <c r="EP33" i="5"/>
  <c r="GR33" i="5"/>
  <c r="CW33" i="5"/>
  <c r="IB33" i="5"/>
  <c r="DX33" i="5"/>
  <c r="IG33" i="5"/>
  <c r="HS33" i="5"/>
  <c r="CE33" i="5"/>
  <c r="BV33" i="5"/>
  <c r="BD33" i="5"/>
  <c r="FH33" i="5"/>
  <c r="EY33" i="5"/>
  <c r="K31" i="5"/>
  <c r="HA31" i="5"/>
  <c r="BM31" i="5"/>
  <c r="BD31" i="5"/>
  <c r="AC31" i="5"/>
  <c r="IG31" i="5"/>
  <c r="AL31" i="5"/>
  <c r="DX31" i="5"/>
  <c r="FZ31" i="5"/>
  <c r="FQ31" i="5"/>
  <c r="EY31" i="5"/>
  <c r="IL31" i="5"/>
  <c r="T31" i="5"/>
  <c r="HS31" i="5"/>
  <c r="CN31" i="5"/>
  <c r="CE31" i="5"/>
  <c r="EP31" i="5"/>
  <c r="FH31" i="5"/>
  <c r="EG31" i="5"/>
  <c r="GR31" i="5"/>
  <c r="DO31" i="5"/>
  <c r="BV31" i="5"/>
  <c r="HJ31" i="5"/>
  <c r="DO29" i="5"/>
  <c r="BM29" i="5"/>
  <c r="CN29" i="5"/>
  <c r="IB29" i="5"/>
  <c r="FZ29" i="5"/>
  <c r="BD29" i="5"/>
  <c r="IG29" i="5"/>
  <c r="FQ29" i="5"/>
  <c r="T29" i="5"/>
  <c r="IL29" i="5"/>
  <c r="DF29" i="5"/>
  <c r="CW29" i="5"/>
  <c r="AL29" i="5"/>
  <c r="HS29" i="5"/>
  <c r="DX29" i="5"/>
  <c r="AU29" i="5"/>
  <c r="AC29" i="5"/>
  <c r="EP29" i="5"/>
  <c r="GI29" i="5"/>
  <c r="CE29" i="5"/>
  <c r="HA29" i="5"/>
  <c r="FH29" i="5"/>
  <c r="HJ29" i="5"/>
  <c r="BV29" i="5"/>
  <c r="DO27" i="5"/>
  <c r="HJ27" i="5"/>
  <c r="AU27" i="5"/>
  <c r="BM27" i="5"/>
  <c r="T27" i="5"/>
  <c r="FH27" i="5"/>
  <c r="IL27" i="5"/>
  <c r="BV27" i="5"/>
  <c r="FZ27" i="5"/>
  <c r="DX27" i="5"/>
  <c r="HA27" i="5"/>
  <c r="CN27" i="5"/>
  <c r="FQ27" i="5"/>
  <c r="AC27" i="5"/>
  <c r="GI27" i="5"/>
  <c r="AL27" i="5"/>
  <c r="BD27" i="5"/>
  <c r="EP27" i="5"/>
  <c r="CW27" i="5"/>
  <c r="GR27" i="5"/>
  <c r="CE27" i="5"/>
  <c r="IB27" i="5"/>
  <c r="DF25" i="5"/>
  <c r="FZ25" i="5"/>
  <c r="K25" i="5"/>
  <c r="DO25" i="5"/>
  <c r="CN25" i="5"/>
  <c r="IB25" i="5"/>
  <c r="EY25" i="5"/>
  <c r="EP25" i="5"/>
  <c r="DX25" i="5"/>
  <c r="IL25" i="5"/>
  <c r="CW25" i="5"/>
  <c r="GR25" i="5"/>
  <c r="BV25" i="5"/>
  <c r="HJ25" i="5"/>
  <c r="HA25" i="5"/>
  <c r="BD25" i="5"/>
  <c r="AU25" i="5"/>
  <c r="CE25" i="5"/>
  <c r="GI25" i="5"/>
  <c r="AC25" i="5"/>
  <c r="BM25" i="5"/>
  <c r="FQ25" i="5"/>
  <c r="FH25" i="5"/>
  <c r="AL25" i="5"/>
  <c r="IG25" i="5"/>
  <c r="HS25" i="5"/>
  <c r="FQ23" i="5"/>
  <c r="GR23" i="5"/>
  <c r="BD23" i="5"/>
  <c r="IG23" i="5"/>
  <c r="CN23" i="5"/>
  <c r="GI23" i="5"/>
  <c r="HS23" i="5"/>
  <c r="AL23" i="5"/>
  <c r="DO23" i="5"/>
  <c r="FH23" i="5"/>
  <c r="EG23" i="5"/>
  <c r="DF23" i="5"/>
  <c r="HA23" i="5"/>
  <c r="HJ23" i="5"/>
  <c r="CW23" i="5"/>
  <c r="FZ23" i="5"/>
  <c r="EY23" i="5"/>
  <c r="IL23" i="5"/>
  <c r="AU23" i="5"/>
  <c r="CE23" i="5"/>
  <c r="AC23" i="5"/>
  <c r="IB23" i="5"/>
  <c r="K23" i="5"/>
  <c r="T23" i="5"/>
  <c r="BM23" i="5"/>
  <c r="HS21" i="5"/>
  <c r="BD21" i="5"/>
  <c r="DF21" i="5"/>
  <c r="DX21" i="5"/>
  <c r="GR21" i="5"/>
  <c r="EP21" i="5"/>
  <c r="K21" i="5"/>
  <c r="AU21" i="5"/>
  <c r="GI21" i="5"/>
  <c r="IG21" i="5"/>
  <c r="HJ21" i="5"/>
  <c r="IB21" i="5"/>
  <c r="EG21" i="5"/>
  <c r="IL21" i="5"/>
  <c r="FZ21" i="5"/>
  <c r="DO21" i="5"/>
  <c r="CW21" i="5"/>
  <c r="AC21" i="5"/>
  <c r="CN21" i="5"/>
  <c r="FQ21" i="5"/>
  <c r="AL21" i="5"/>
  <c r="EY21" i="5"/>
  <c r="FH21" i="5"/>
  <c r="FH19" i="5"/>
  <c r="BV19" i="5"/>
  <c r="HJ19" i="5"/>
  <c r="FZ19" i="5"/>
  <c r="EY19" i="5"/>
  <c r="DO19" i="5"/>
  <c r="DX19" i="5"/>
  <c r="CE19" i="5"/>
  <c r="CN19" i="5"/>
  <c r="GR19" i="5"/>
  <c r="IB19" i="5"/>
  <c r="T19" i="5"/>
  <c r="EP19" i="5"/>
  <c r="K19" i="5"/>
  <c r="AU19" i="5"/>
  <c r="IL19" i="5"/>
  <c r="AC19" i="5"/>
  <c r="BD19" i="5"/>
  <c r="FQ19" i="5"/>
  <c r="EG19" i="5"/>
  <c r="AL19" i="5"/>
  <c r="CW19" i="5"/>
  <c r="BM19" i="5"/>
  <c r="HA19" i="5"/>
  <c r="HS19" i="5"/>
  <c r="FZ17" i="5"/>
  <c r="CN17" i="5"/>
  <c r="HJ17" i="5"/>
  <c r="T17" i="5"/>
  <c r="K17" i="5"/>
  <c r="IB17" i="5"/>
  <c r="HA17" i="5"/>
  <c r="DF17" i="5"/>
  <c r="IG17" i="5"/>
  <c r="BV17" i="5"/>
  <c r="CW17" i="5"/>
  <c r="GR17" i="5"/>
  <c r="EG17" i="5"/>
  <c r="IL17" i="5"/>
  <c r="EY17" i="5"/>
  <c r="EP17" i="5"/>
  <c r="BD17" i="5"/>
  <c r="GI17" i="5"/>
  <c r="CE17" i="5"/>
  <c r="BM17" i="5"/>
  <c r="DO17" i="5"/>
  <c r="DX17" i="5"/>
  <c r="AU17" i="5"/>
  <c r="HS17" i="5"/>
  <c r="BD15" i="5"/>
  <c r="GR15" i="5"/>
  <c r="CN15" i="5"/>
  <c r="IG15" i="5"/>
  <c r="BV15" i="5"/>
  <c r="DX15" i="5"/>
  <c r="HA15" i="5"/>
  <c r="FZ15" i="5"/>
  <c r="FQ15" i="5"/>
  <c r="DF15" i="5"/>
  <c r="CE15" i="5"/>
  <c r="FH15" i="5"/>
  <c r="GI15" i="5"/>
  <c r="EG15" i="5"/>
  <c r="IB15" i="5"/>
  <c r="EP15" i="5"/>
  <c r="K15" i="5"/>
  <c r="DO15" i="5"/>
  <c r="HJ15" i="5"/>
  <c r="AL15" i="5"/>
  <c r="IL15" i="5"/>
  <c r="CW15" i="5"/>
  <c r="BM15" i="5"/>
  <c r="EY15" i="5"/>
  <c r="AC15" i="5"/>
  <c r="E326" i="5"/>
  <c r="H326" i="5"/>
  <c r="J326" i="5" s="1"/>
  <c r="F326" i="5"/>
  <c r="HY325" i="2"/>
  <c r="HZ325" i="2"/>
  <c r="HY318" i="2"/>
  <c r="HZ318" i="2"/>
  <c r="E269" i="5"/>
  <c r="H269" i="5"/>
  <c r="I269" i="5" s="1"/>
  <c r="E268" i="5"/>
  <c r="F268" i="5"/>
  <c r="E267" i="5"/>
  <c r="F267" i="5"/>
  <c r="H266" i="5"/>
  <c r="I266" i="5" s="1"/>
  <c r="E266" i="5"/>
  <c r="F265" i="5"/>
  <c r="H265" i="5"/>
  <c r="J265" i="5" s="1"/>
  <c r="D264" i="2"/>
  <c r="E264" i="2"/>
  <c r="D263" i="2"/>
  <c r="E263" i="2"/>
  <c r="D260" i="2"/>
  <c r="E260" i="2"/>
  <c r="D258" i="2"/>
  <c r="E258" i="2"/>
  <c r="G256" i="2"/>
  <c r="H256" i="2" s="1"/>
  <c r="E256" i="2"/>
  <c r="D256" i="2"/>
  <c r="D255" i="2"/>
  <c r="G255" i="2"/>
  <c r="I255" i="2" s="1"/>
  <c r="D253" i="2"/>
  <c r="G253" i="2"/>
  <c r="I253" i="2" s="1"/>
  <c r="D252" i="2"/>
  <c r="E252" i="2"/>
  <c r="D249" i="2"/>
  <c r="E249" i="2"/>
  <c r="G249" i="2"/>
  <c r="D246" i="2"/>
  <c r="E246" i="2"/>
  <c r="G245" i="2"/>
  <c r="E245" i="2"/>
  <c r="F237" i="5"/>
  <c r="H237" i="5"/>
  <c r="J237" i="5" s="1"/>
  <c r="F236" i="5"/>
  <c r="H236" i="5"/>
  <c r="M236" i="5" s="1"/>
  <c r="HZ160" i="2"/>
  <c r="HY160" i="2"/>
  <c r="D153" i="2"/>
  <c r="E153" i="2"/>
  <c r="D152" i="2"/>
  <c r="E152" i="2"/>
  <c r="G152" i="2"/>
  <c r="I152" i="2" s="1"/>
  <c r="D144" i="2"/>
  <c r="E144" i="2"/>
  <c r="G144" i="2"/>
  <c r="L144" i="2" s="1"/>
  <c r="M144" i="2" s="1"/>
  <c r="D142" i="2"/>
  <c r="E142" i="2"/>
  <c r="D141" i="2"/>
  <c r="E141" i="2"/>
  <c r="HY139" i="2"/>
  <c r="HZ139" i="2"/>
  <c r="HY138" i="2"/>
  <c r="HZ138" i="2"/>
  <c r="E137" i="5"/>
  <c r="F137" i="5"/>
  <c r="E135" i="5"/>
  <c r="F135" i="5"/>
  <c r="H135" i="5"/>
  <c r="M135" i="5" s="1"/>
  <c r="O135" i="5" s="1"/>
  <c r="F134" i="5"/>
  <c r="H134" i="5"/>
  <c r="I134" i="5" s="1"/>
  <c r="E134" i="5"/>
  <c r="HY133" i="2"/>
  <c r="HZ133" i="2"/>
  <c r="HY132" i="2"/>
  <c r="HZ132" i="2"/>
  <c r="H123" i="5"/>
  <c r="M123" i="5" s="1"/>
  <c r="E123" i="5"/>
  <c r="D110" i="2"/>
  <c r="E110" i="2"/>
  <c r="F101" i="5"/>
  <c r="E101" i="5"/>
  <c r="HY100" i="2"/>
  <c r="HZ100" i="2"/>
  <c r="F97" i="5"/>
  <c r="E97" i="5"/>
  <c r="H97" i="5"/>
  <c r="J97" i="5" s="1"/>
  <c r="F96" i="5"/>
  <c r="E96" i="5"/>
  <c r="HY95" i="2"/>
  <c r="HZ95" i="2"/>
  <c r="F91" i="5"/>
  <c r="E91" i="5"/>
  <c r="HY89" i="2"/>
  <c r="HZ89" i="2"/>
  <c r="HY88" i="2"/>
  <c r="HZ88" i="2"/>
  <c r="D33" i="2"/>
  <c r="E33" i="2"/>
  <c r="G33" i="2"/>
  <c r="I33" i="2" s="1"/>
  <c r="D32" i="2"/>
  <c r="E32" i="2"/>
  <c r="HY11" i="2"/>
  <c r="HZ11" i="2"/>
  <c r="F6" i="5"/>
  <c r="E6" i="5"/>
  <c r="H6" i="5"/>
  <c r="M6" i="5" s="1"/>
  <c r="O6" i="5" s="1"/>
  <c r="HY5" i="2"/>
  <c r="HZ5" i="2"/>
  <c r="G271" i="3"/>
  <c r="H271" i="3" s="1"/>
  <c r="I271" i="3" s="1"/>
  <c r="G262" i="3"/>
  <c r="H262" i="3" s="1"/>
  <c r="I258" i="2"/>
  <c r="L192" i="2"/>
  <c r="H192" i="2"/>
  <c r="G260" i="2"/>
  <c r="H260" i="2" s="1"/>
  <c r="L164" i="2"/>
  <c r="H164" i="2"/>
  <c r="L173" i="2"/>
  <c r="N173" i="2" s="1"/>
  <c r="H173" i="2"/>
  <c r="F266" i="5"/>
  <c r="H102" i="5"/>
  <c r="I102" i="5" s="1"/>
  <c r="IK227" i="2"/>
  <c r="IK181" i="2"/>
  <c r="G7" i="3"/>
  <c r="H7" i="3" s="1"/>
  <c r="I7" i="3" s="1"/>
  <c r="IK352" i="2"/>
  <c r="IK326" i="2"/>
  <c r="IK52" i="2"/>
  <c r="G304" i="3"/>
  <c r="H304" i="3" s="1"/>
  <c r="I304" i="3" s="1"/>
  <c r="M337" i="5"/>
  <c r="G207" i="3"/>
  <c r="H207" i="3" s="1"/>
  <c r="I207" i="3" s="1"/>
  <c r="G8" i="2"/>
  <c r="H137" i="5"/>
  <c r="M137" i="5" s="1"/>
  <c r="M154" i="5"/>
  <c r="Q154" i="5" s="1"/>
  <c r="J154" i="5"/>
  <c r="H238" i="2"/>
  <c r="L238" i="2"/>
  <c r="N238" i="2" s="1"/>
  <c r="I238" i="2"/>
  <c r="G264" i="2"/>
  <c r="H264" i="2" s="1"/>
  <c r="G161" i="3"/>
  <c r="H161" i="3" s="1"/>
  <c r="I161" i="3" s="1"/>
  <c r="IK161" i="2"/>
  <c r="G199" i="3"/>
  <c r="H199" i="3" s="1"/>
  <c r="I199" i="3" s="1"/>
  <c r="IK199" i="2"/>
  <c r="O304" i="5"/>
  <c r="N304" i="5"/>
  <c r="I311" i="5"/>
  <c r="M311" i="5"/>
  <c r="N311" i="5" s="1"/>
  <c r="F322" i="5"/>
  <c r="AL72" i="5"/>
  <c r="HJ62" i="5"/>
  <c r="AU15" i="5"/>
  <c r="EP62" i="5"/>
  <c r="BC331" i="2"/>
  <c r="DO80" i="5"/>
  <c r="EG27" i="5"/>
  <c r="DF66" i="5"/>
  <c r="IL80" i="5"/>
  <c r="BV23" i="5"/>
  <c r="AU31" i="5"/>
  <c r="GR41" i="5"/>
  <c r="FZ62" i="5"/>
  <c r="IB47" i="5"/>
  <c r="DO76" i="5"/>
  <c r="BD80" i="5"/>
  <c r="IB31" i="5"/>
  <c r="CN51" i="5"/>
  <c r="GI80" i="5"/>
  <c r="GR45" i="5"/>
  <c r="GI31" i="5"/>
  <c r="EG60" i="5"/>
  <c r="DO47" i="5"/>
  <c r="CE41" i="5"/>
  <c r="EG66" i="5"/>
  <c r="DX84" i="5"/>
  <c r="DO66" i="5"/>
  <c r="FQ17" i="5"/>
  <c r="AL17" i="5"/>
  <c r="IG19" i="5"/>
  <c r="CN55" i="5"/>
  <c r="GI70" i="5"/>
  <c r="EP78" i="5"/>
  <c r="IB82" i="5"/>
  <c r="CN76" i="5"/>
  <c r="IG82" i="5"/>
  <c r="CE21" i="5"/>
  <c r="IG27" i="5"/>
  <c r="EY27" i="5"/>
  <c r="DX66" i="5"/>
  <c r="BM70" i="5"/>
  <c r="AC86" i="5"/>
  <c r="E255" i="2"/>
  <c r="E253" i="2"/>
  <c r="I182" i="2"/>
  <c r="H182" i="2"/>
  <c r="I192" i="2"/>
  <c r="L132" i="2"/>
  <c r="N132" i="2" s="1"/>
  <c r="G308" i="3"/>
  <c r="H308" i="3" s="1"/>
  <c r="I308" i="3" s="1"/>
  <c r="L172" i="2"/>
  <c r="P172" i="2" s="1"/>
  <c r="Q172" i="2" s="1"/>
  <c r="L189" i="2"/>
  <c r="M189" i="2" s="1"/>
  <c r="IK273" i="2"/>
  <c r="L258" i="2"/>
  <c r="N258" i="2" s="1"/>
  <c r="G252" i="2"/>
  <c r="H252" i="2" s="1"/>
  <c r="H268" i="2"/>
  <c r="I268" i="2"/>
  <c r="H170" i="2"/>
  <c r="L170" i="2"/>
  <c r="N170" i="2" s="1"/>
  <c r="F102" i="5"/>
  <c r="G289" i="3"/>
  <c r="H289" i="3" s="1"/>
  <c r="I289" i="3" s="1"/>
  <c r="G255" i="3"/>
  <c r="H255" i="3" s="1"/>
  <c r="I255" i="3" s="1"/>
  <c r="G270" i="3"/>
  <c r="H270" i="3" s="1"/>
  <c r="I270" i="3" s="1"/>
  <c r="G77" i="3"/>
  <c r="H77" i="3" s="1"/>
  <c r="I77" i="3" s="1"/>
  <c r="IK191" i="2"/>
  <c r="IK79" i="2"/>
  <c r="G342" i="3"/>
  <c r="H342" i="3" s="1"/>
  <c r="I342" i="3" s="1"/>
  <c r="J248" i="5"/>
  <c r="I304" i="5"/>
  <c r="H242" i="2"/>
  <c r="G268" i="3"/>
  <c r="H268" i="3" s="1"/>
  <c r="I268" i="3" s="1"/>
  <c r="G171" i="3"/>
  <c r="H171" i="3" s="1"/>
  <c r="I171" i="3" s="1"/>
  <c r="H96" i="5"/>
  <c r="I96" i="5" s="1"/>
  <c r="I131" i="2"/>
  <c r="L131" i="2"/>
  <c r="P131" i="2" s="1"/>
  <c r="J142" i="5"/>
  <c r="M142" i="5"/>
  <c r="N142" i="5" s="1"/>
  <c r="H228" i="2"/>
  <c r="I228" i="2"/>
  <c r="G246" i="2"/>
  <c r="I246" i="2" s="1"/>
  <c r="E265" i="5"/>
  <c r="IK198" i="2"/>
  <c r="G198" i="3"/>
  <c r="H198" i="3" s="1"/>
  <c r="I198" i="3" s="1"/>
  <c r="J287" i="5"/>
  <c r="M287" i="5"/>
  <c r="O287" i="5" s="1"/>
  <c r="I312" i="5"/>
  <c r="J312" i="5"/>
  <c r="IK151" i="2"/>
  <c r="G151" i="3"/>
  <c r="H151" i="3" s="1"/>
  <c r="I151" i="3" s="1"/>
  <c r="K27" i="5"/>
  <c r="AC62" i="5"/>
  <c r="AC64" i="5"/>
  <c r="AL80" i="5"/>
  <c r="AL64" i="5"/>
  <c r="DF27" i="5"/>
  <c r="T80" i="5"/>
  <c r="IB84" i="5"/>
  <c r="K68" i="5"/>
  <c r="FZ37" i="5"/>
  <c r="HJ76" i="5"/>
  <c r="T78" i="5"/>
  <c r="DF70" i="5"/>
  <c r="DO41" i="5"/>
  <c r="T53" i="5"/>
  <c r="DF86" i="5"/>
  <c r="K70" i="5"/>
  <c r="HA21" i="5"/>
  <c r="DF31" i="5"/>
  <c r="IG37" i="5"/>
  <c r="FH17" i="5"/>
  <c r="AU33" i="5"/>
  <c r="HJ68" i="5"/>
  <c r="DX76" i="5"/>
  <c r="AC55" i="5"/>
  <c r="DF19" i="5"/>
  <c r="GR29" i="5"/>
  <c r="CW31" i="5"/>
  <c r="BV43" i="5"/>
  <c r="BV45" i="5"/>
  <c r="EP47" i="5"/>
  <c r="DO57" i="5"/>
  <c r="AL57" i="5"/>
  <c r="IG64" i="5"/>
  <c r="DX68" i="5"/>
  <c r="IK301" i="2"/>
  <c r="I247" i="2"/>
  <c r="G141" i="2"/>
  <c r="L141" i="2" s="1"/>
  <c r="M141" i="2" s="1"/>
  <c r="I274" i="2"/>
  <c r="H274" i="2"/>
  <c r="G256" i="3"/>
  <c r="H256" i="3" s="1"/>
  <c r="I256" i="3" s="1"/>
  <c r="G160" i="3"/>
  <c r="H160" i="3" s="1"/>
  <c r="I160" i="3" s="1"/>
  <c r="G242" i="3"/>
  <c r="H242" i="3" s="1"/>
  <c r="I242" i="3" s="1"/>
  <c r="IK341" i="2"/>
  <c r="I248" i="5"/>
  <c r="G32" i="2"/>
  <c r="I32" i="2" s="1"/>
  <c r="G110" i="2"/>
  <c r="H110" i="2" s="1"/>
  <c r="G153" i="2"/>
  <c r="L153" i="2" s="1"/>
  <c r="P153" i="2" s="1"/>
  <c r="E159" i="5"/>
  <c r="H267" i="5"/>
  <c r="I267" i="5" s="1"/>
  <c r="E236" i="5"/>
  <c r="I311" i="2"/>
  <c r="G118" i="3"/>
  <c r="H118" i="3" s="1"/>
  <c r="I118" i="3" s="1"/>
  <c r="IK118" i="2"/>
  <c r="G225" i="3"/>
  <c r="H225" i="3" s="1"/>
  <c r="I225" i="3" s="1"/>
  <c r="IK225" i="2"/>
  <c r="IK236" i="2"/>
  <c r="G236" i="3"/>
  <c r="H236" i="3" s="1"/>
  <c r="I236" i="3" s="1"/>
  <c r="IB43" i="5"/>
  <c r="CW62" i="5"/>
  <c r="BM64" i="5"/>
  <c r="K80" i="5"/>
  <c r="K84" i="5"/>
  <c r="T72" i="5"/>
  <c r="CE86" i="5"/>
  <c r="CE49" i="5"/>
  <c r="BV78" i="5"/>
  <c r="FZ39" i="5"/>
  <c r="K29" i="5"/>
  <c r="GI43" i="5"/>
  <c r="AU47" i="5"/>
  <c r="EY60" i="5"/>
  <c r="GR72" i="5"/>
  <c r="BV76" i="5"/>
  <c r="T33" i="5"/>
  <c r="HS27" i="5"/>
  <c r="K66" i="5"/>
  <c r="BM21" i="5"/>
  <c r="AL33" i="5"/>
  <c r="AC17" i="5"/>
  <c r="IG53" i="5"/>
  <c r="BV72" i="5"/>
  <c r="T25" i="5"/>
  <c r="EY29" i="5"/>
  <c r="HA33" i="5"/>
  <c r="DX62" i="5"/>
  <c r="CW78" i="5"/>
  <c r="BM84" i="5"/>
  <c r="DX86" i="5"/>
  <c r="G110" i="3"/>
  <c r="H110" i="3" s="1"/>
  <c r="I110" i="3" s="1"/>
  <c r="IK110" i="2"/>
  <c r="G78" i="3"/>
  <c r="H78" i="3" s="1"/>
  <c r="I78" i="3" s="1"/>
  <c r="IK78" i="2"/>
  <c r="IK27" i="2"/>
  <c r="G27" i="3"/>
  <c r="H27" i="3" s="1"/>
  <c r="I27" i="3" s="1"/>
  <c r="IN357" i="2"/>
  <c r="DN357" i="2"/>
  <c r="GZ357" i="2"/>
  <c r="EX357" i="2"/>
  <c r="AB357" i="2"/>
  <c r="J357" i="2"/>
  <c r="CV357" i="2"/>
  <c r="FY357" i="2"/>
  <c r="GH357" i="2"/>
  <c r="HR357" i="2"/>
  <c r="FP357" i="2"/>
  <c r="EF357" i="2"/>
  <c r="AK357" i="2"/>
  <c r="HI357" i="2"/>
  <c r="EO357" i="2"/>
  <c r="DE357" i="2"/>
  <c r="CD357" i="2"/>
  <c r="BU357" i="2"/>
  <c r="GQ357" i="2"/>
  <c r="EX356" i="2"/>
  <c r="EO356" i="2"/>
  <c r="CV356" i="2"/>
  <c r="GZ356" i="2"/>
  <c r="DN356" i="2"/>
  <c r="HR356" i="2"/>
  <c r="EF356" i="2"/>
  <c r="CM356" i="2"/>
  <c r="FP356" i="2"/>
  <c r="J356" i="2"/>
  <c r="FG356" i="2"/>
  <c r="GH347" i="2"/>
  <c r="FP347" i="2"/>
  <c r="FY336" i="2"/>
  <c r="CD336" i="2"/>
  <c r="FG336" i="2"/>
  <c r="BC336" i="2"/>
  <c r="AT334" i="2"/>
  <c r="HI334" i="2"/>
  <c r="CM334" i="2"/>
  <c r="FP334" i="2"/>
  <c r="IN334" i="2"/>
  <c r="DE332" i="2"/>
  <c r="HR332" i="2"/>
  <c r="CM332" i="2"/>
  <c r="EX332" i="2"/>
  <c r="L148" i="3"/>
  <c r="K148" i="3"/>
  <c r="L140" i="3"/>
  <c r="K140" i="3"/>
  <c r="L108" i="3"/>
  <c r="K108" i="3"/>
  <c r="L86" i="3"/>
  <c r="K86" i="3"/>
  <c r="L57" i="3"/>
  <c r="K57" i="3"/>
  <c r="L36" i="3"/>
  <c r="K36" i="3"/>
  <c r="EY324" i="5"/>
  <c r="CW324" i="5"/>
  <c r="GI324" i="5"/>
  <c r="FQ324" i="5"/>
  <c r="FZ324" i="5"/>
  <c r="FH324" i="5"/>
  <c r="EG324" i="5"/>
  <c r="HA324" i="5"/>
  <c r="EP324" i="5"/>
  <c r="DO324" i="5"/>
  <c r="HS324" i="5"/>
  <c r="DX324" i="5"/>
  <c r="AU324" i="5"/>
  <c r="GR324" i="5"/>
  <c r="GR316" i="5"/>
  <c r="EG316" i="5"/>
  <c r="GI316" i="5"/>
  <c r="FQ316" i="5"/>
  <c r="IB316" i="5"/>
  <c r="IG316" i="5"/>
  <c r="AC316" i="5"/>
  <c r="HS316" i="5"/>
  <c r="CW316" i="5"/>
  <c r="BM316" i="5"/>
  <c r="DO316" i="5"/>
  <c r="FH316" i="5"/>
  <c r="IL316" i="5"/>
  <c r="AU316" i="5"/>
  <c r="AU314" i="5"/>
  <c r="FQ314" i="5"/>
  <c r="FZ314" i="5"/>
  <c r="EG314" i="5"/>
  <c r="DX314" i="5"/>
  <c r="CN314" i="5"/>
  <c r="AC314" i="5"/>
  <c r="IG314" i="5"/>
  <c r="K314" i="5"/>
  <c r="CW314" i="5"/>
  <c r="HA314" i="5"/>
  <c r="HS314" i="5"/>
  <c r="BV314" i="5"/>
  <c r="BD314" i="5"/>
  <c r="GR314" i="5"/>
  <c r="IG312" i="5"/>
  <c r="HA312" i="5"/>
  <c r="BM312" i="5"/>
  <c r="IL312" i="5"/>
  <c r="BV312" i="5"/>
  <c r="EG312" i="5"/>
  <c r="FH312" i="5"/>
  <c r="CN312" i="5"/>
  <c r="CE312" i="5"/>
  <c r="AL312" i="5"/>
  <c r="DF312" i="5"/>
  <c r="BD312" i="5"/>
  <c r="CW312" i="5"/>
  <c r="DO312" i="5"/>
  <c r="GI312" i="5"/>
  <c r="HS312" i="5"/>
  <c r="GR312" i="5"/>
  <c r="CW310" i="5"/>
  <c r="EG310" i="5"/>
  <c r="HJ310" i="5"/>
  <c r="K310" i="5"/>
  <c r="IG310" i="5"/>
  <c r="BD310" i="5"/>
  <c r="AC310" i="5"/>
  <c r="CE310" i="5"/>
  <c r="BM310" i="5"/>
  <c r="HA310" i="5"/>
  <c r="FQ310" i="5"/>
  <c r="FH310" i="5"/>
  <c r="DF310" i="5"/>
  <c r="CN310" i="5"/>
  <c r="DX310" i="5"/>
  <c r="HS310" i="5"/>
  <c r="BV308" i="5"/>
  <c r="EG308" i="5"/>
  <c r="CW308" i="5"/>
  <c r="BD308" i="5"/>
  <c r="BM308" i="5"/>
  <c r="CE308" i="5"/>
  <c r="HJ308" i="5"/>
  <c r="AC308" i="5"/>
  <c r="HS308" i="5"/>
  <c r="AU308" i="5"/>
  <c r="T306" i="5"/>
  <c r="FQ306" i="5"/>
  <c r="CE306" i="5"/>
  <c r="CW306" i="5"/>
  <c r="DX306" i="5"/>
  <c r="IB306" i="5"/>
  <c r="BV306" i="5"/>
  <c r="BM306" i="5"/>
  <c r="HA306" i="5"/>
  <c r="EG306" i="5"/>
  <c r="CN306" i="5"/>
  <c r="K306" i="5"/>
  <c r="GR306" i="5"/>
  <c r="HJ306" i="5"/>
  <c r="IL306" i="5"/>
  <c r="EY304" i="5"/>
  <c r="HA304" i="5"/>
  <c r="BM304" i="5"/>
  <c r="DO304" i="5"/>
  <c r="CW304" i="5"/>
  <c r="BV304" i="5"/>
  <c r="CN304" i="5"/>
  <c r="DX304" i="5"/>
  <c r="GR304" i="5"/>
  <c r="HJ304" i="5"/>
  <c r="EP304" i="5"/>
  <c r="FZ304" i="5"/>
  <c r="BD304" i="5"/>
  <c r="DF304" i="5"/>
  <c r="AL304" i="5"/>
  <c r="AU302" i="5"/>
  <c r="CW302" i="5"/>
  <c r="BM302" i="5"/>
  <c r="BV302" i="5"/>
  <c r="GR302" i="5"/>
  <c r="CE302" i="5"/>
  <c r="DF302" i="5"/>
  <c r="IL302" i="5"/>
  <c r="HA302" i="5"/>
  <c r="FQ302" i="5"/>
  <c r="EG302" i="5"/>
  <c r="T302" i="5"/>
  <c r="BD302" i="5"/>
  <c r="AL302" i="5"/>
  <c r="IB302" i="5"/>
  <c r="FH302" i="5"/>
  <c r="AU300" i="5"/>
  <c r="T300" i="5"/>
  <c r="EG300" i="5"/>
  <c r="IB300" i="5"/>
  <c r="AL300" i="5"/>
  <c r="BM300" i="5"/>
  <c r="EP300" i="5"/>
  <c r="FH300" i="5"/>
  <c r="GR300" i="5"/>
  <c r="HA300" i="5"/>
  <c r="BD300" i="5"/>
  <c r="GI300" i="5"/>
  <c r="DO300" i="5"/>
  <c r="DF300" i="5"/>
  <c r="K300" i="5"/>
  <c r="CN298" i="5"/>
  <c r="FQ298" i="5"/>
  <c r="HA298" i="5"/>
  <c r="AC298" i="5"/>
  <c r="GI298" i="5"/>
  <c r="AU298" i="5"/>
  <c r="HJ298" i="5"/>
  <c r="BV298" i="5"/>
  <c r="EG298" i="5"/>
  <c r="DO298" i="5"/>
  <c r="DF298" i="5"/>
  <c r="FH298" i="5"/>
  <c r="BD298" i="5"/>
  <c r="DX298" i="5"/>
  <c r="BV296" i="5"/>
  <c r="EG296" i="5"/>
  <c r="K296" i="5"/>
  <c r="EY296" i="5"/>
  <c r="BD296" i="5"/>
  <c r="AC296" i="5"/>
  <c r="HA296" i="5"/>
  <c r="DO296" i="5"/>
  <c r="T296" i="5"/>
  <c r="DX296" i="5"/>
  <c r="DF296" i="5"/>
  <c r="IB294" i="5"/>
  <c r="CN294" i="5"/>
  <c r="HS294" i="5"/>
  <c r="CE294" i="5"/>
  <c r="BD294" i="5"/>
  <c r="DO294" i="5"/>
  <c r="EG294" i="5"/>
  <c r="CW294" i="5"/>
  <c r="EP294" i="5"/>
  <c r="DF294" i="5"/>
  <c r="FQ294" i="5"/>
  <c r="GI292" i="5"/>
  <c r="EG292" i="5"/>
  <c r="EY292" i="5"/>
  <c r="CE292" i="5"/>
  <c r="AU292" i="5"/>
  <c r="FH292" i="5"/>
  <c r="HA292" i="5"/>
  <c r="AC292" i="5"/>
  <c r="DF292" i="5"/>
  <c r="DX292" i="5"/>
  <c r="IB292" i="5"/>
  <c r="GI290" i="5"/>
  <c r="FH290" i="5"/>
  <c r="T290" i="5"/>
  <c r="EG290" i="5"/>
  <c r="DF290" i="5"/>
  <c r="HS290" i="5"/>
  <c r="DX290" i="5"/>
  <c r="CW290" i="5"/>
  <c r="EP290" i="5"/>
  <c r="EY290" i="5"/>
  <c r="AU290" i="5"/>
  <c r="AL175" i="5"/>
  <c r="EG175" i="5"/>
  <c r="DX175" i="5"/>
  <c r="IG175" i="5"/>
  <c r="AC175" i="5"/>
  <c r="BD175" i="5"/>
  <c r="IB175" i="5"/>
  <c r="HS175" i="5"/>
  <c r="CE175" i="5"/>
  <c r="BM175" i="5"/>
  <c r="CN175" i="5"/>
  <c r="IL175" i="5"/>
  <c r="CW175" i="5"/>
  <c r="DO175" i="5"/>
  <c r="FQ175" i="5"/>
  <c r="BV175" i="5"/>
  <c r="EP175" i="5"/>
  <c r="EY175" i="5"/>
  <c r="BV173" i="5"/>
  <c r="IG173" i="5"/>
  <c r="DX173" i="5"/>
  <c r="FQ173" i="5"/>
  <c r="GR173" i="5"/>
  <c r="T173" i="5"/>
  <c r="HA173" i="5"/>
  <c r="GI173" i="5"/>
  <c r="FZ173" i="5"/>
  <c r="K173" i="5"/>
  <c r="HS173" i="5"/>
  <c r="FH173" i="5"/>
  <c r="EG173" i="5"/>
  <c r="IB173" i="5"/>
  <c r="CW173" i="5"/>
  <c r="AC173" i="5"/>
  <c r="AL173" i="5"/>
  <c r="GR171" i="5"/>
  <c r="BD171" i="5"/>
  <c r="HA171" i="5"/>
  <c r="BM171" i="5"/>
  <c r="IB171" i="5"/>
  <c r="T171" i="5"/>
  <c r="FQ171" i="5"/>
  <c r="DO171" i="5"/>
  <c r="HS171" i="5"/>
  <c r="FH171" i="5"/>
  <c r="EG171" i="5"/>
  <c r="IL171" i="5"/>
  <c r="AU171" i="5"/>
  <c r="HJ171" i="5"/>
  <c r="IG169" i="5"/>
  <c r="DX169" i="5"/>
  <c r="CW169" i="5"/>
  <c r="GR169" i="5"/>
  <c r="T169" i="5"/>
  <c r="FQ169" i="5"/>
  <c r="AU169" i="5"/>
  <c r="FZ169" i="5"/>
  <c r="HS169" i="5"/>
  <c r="FH169" i="5"/>
  <c r="EG169" i="5"/>
  <c r="BD169" i="5"/>
  <c r="BM169" i="5"/>
  <c r="AL169" i="5"/>
  <c r="BV169" i="5"/>
  <c r="EY165" i="5"/>
  <c r="IL165" i="5"/>
  <c r="FH165" i="5"/>
  <c r="T165" i="5"/>
  <c r="EG165" i="5"/>
  <c r="DX165" i="5"/>
  <c r="FQ165" i="5"/>
  <c r="AC165" i="5"/>
  <c r="DF165" i="5"/>
  <c r="IG165" i="5"/>
  <c r="CN165" i="5"/>
  <c r="CW165" i="5"/>
  <c r="HJ165" i="5"/>
  <c r="DO165" i="5"/>
  <c r="K165" i="5"/>
  <c r="AU165" i="5"/>
  <c r="GR163" i="5"/>
  <c r="EG163" i="5"/>
  <c r="IG163" i="5"/>
  <c r="BD163" i="5"/>
  <c r="CW163" i="5"/>
  <c r="BV163" i="5"/>
  <c r="DO163" i="5"/>
  <c r="HS163" i="5"/>
  <c r="FZ163" i="5"/>
  <c r="IB163" i="5"/>
  <c r="HJ163" i="5"/>
  <c r="AL163" i="5"/>
  <c r="K161" i="5"/>
  <c r="GR161" i="5"/>
  <c r="BD161" i="5"/>
  <c r="EG161" i="5"/>
  <c r="IB161" i="5"/>
  <c r="T161" i="5"/>
  <c r="BM161" i="5"/>
  <c r="AC161" i="5"/>
  <c r="FH161" i="5"/>
  <c r="HA161" i="5"/>
  <c r="IL161" i="5"/>
  <c r="FQ161" i="5"/>
  <c r="AU161" i="5"/>
  <c r="AL161" i="5"/>
  <c r="HJ161" i="5"/>
  <c r="EY161" i="5"/>
  <c r="IG159" i="5"/>
  <c r="DX159" i="5"/>
  <c r="FQ159" i="5"/>
  <c r="GR159" i="5"/>
  <c r="T159" i="5"/>
  <c r="BM159" i="5"/>
  <c r="AL159" i="5"/>
  <c r="EP159" i="5"/>
  <c r="K159" i="5"/>
  <c r="FH159" i="5"/>
  <c r="HA159" i="5"/>
  <c r="BD159" i="5"/>
  <c r="DF159" i="5"/>
  <c r="AC159" i="5"/>
  <c r="HJ159" i="5"/>
  <c r="AC157" i="5"/>
  <c r="GR157" i="5"/>
  <c r="BD157" i="5"/>
  <c r="FQ157" i="5"/>
  <c r="IB157" i="5"/>
  <c r="T157" i="5"/>
  <c r="FZ157" i="5"/>
  <c r="DO157" i="5"/>
  <c r="EY157" i="5"/>
  <c r="FH157" i="5"/>
  <c r="EG157" i="5"/>
  <c r="DX157" i="5"/>
  <c r="CW157" i="5"/>
  <c r="DF157" i="5"/>
  <c r="FQ155" i="5"/>
  <c r="IG155" i="5"/>
  <c r="DX155" i="5"/>
  <c r="EG155" i="5"/>
  <c r="GR155" i="5"/>
  <c r="T155" i="5"/>
  <c r="CW155" i="5"/>
  <c r="CE155" i="5"/>
  <c r="GI155" i="5"/>
  <c r="FH155" i="5"/>
  <c r="BM155" i="5"/>
  <c r="IB155" i="5"/>
  <c r="EY155" i="5"/>
  <c r="HS155" i="5"/>
  <c r="DF155" i="5"/>
  <c r="GR153" i="5"/>
  <c r="BD153" i="5"/>
  <c r="BM153" i="5"/>
  <c r="IB153" i="5"/>
  <c r="T153" i="5"/>
  <c r="FQ153" i="5"/>
  <c r="AU153" i="5"/>
  <c r="FH153" i="5"/>
  <c r="IL153" i="5"/>
  <c r="EP153" i="5"/>
  <c r="DO151" i="5"/>
  <c r="EG151" i="5"/>
  <c r="BM151" i="5"/>
  <c r="BV151" i="5"/>
  <c r="IG151" i="5"/>
  <c r="HS151" i="5"/>
  <c r="IB151" i="5"/>
  <c r="CW151" i="5"/>
  <c r="EP151" i="5"/>
  <c r="FQ151" i="5"/>
  <c r="GR151" i="5"/>
  <c r="FZ151" i="5"/>
  <c r="FH151" i="5"/>
  <c r="GI151" i="5"/>
  <c r="DF151" i="5"/>
  <c r="BD149" i="5"/>
  <c r="AL149" i="5"/>
  <c r="BM149" i="5"/>
  <c r="HA149" i="5"/>
  <c r="EY149" i="5"/>
  <c r="AC149" i="5"/>
  <c r="BV149" i="5"/>
  <c r="GR149" i="5"/>
  <c r="DX149" i="5"/>
  <c r="CW149" i="5"/>
  <c r="AU149" i="5"/>
  <c r="DF149" i="5"/>
  <c r="IL149" i="5"/>
  <c r="CE149" i="5"/>
  <c r="GI149" i="5"/>
  <c r="E292" i="5"/>
  <c r="F292" i="5"/>
  <c r="HZ277" i="2"/>
  <c r="HY277" i="2"/>
  <c r="HY273" i="2"/>
  <c r="HZ273" i="2"/>
  <c r="HY270" i="2"/>
  <c r="HZ270" i="2"/>
  <c r="HY269" i="2"/>
  <c r="HZ269" i="2"/>
  <c r="HY228" i="2"/>
  <c r="HZ228" i="2"/>
  <c r="HY227" i="2"/>
  <c r="HZ227" i="2"/>
  <c r="HY224" i="2"/>
  <c r="HZ224" i="2"/>
  <c r="HY221" i="2"/>
  <c r="HZ221" i="2"/>
  <c r="HY220" i="2"/>
  <c r="HZ220" i="2"/>
  <c r="HY219" i="2"/>
  <c r="HZ219" i="2"/>
  <c r="HY217" i="2"/>
  <c r="HZ217" i="2"/>
  <c r="HY215" i="2"/>
  <c r="HZ215" i="2"/>
  <c r="HY214" i="2"/>
  <c r="HZ214" i="2"/>
  <c r="HY213" i="2"/>
  <c r="HZ213" i="2"/>
  <c r="H211" i="5"/>
  <c r="F211" i="5"/>
  <c r="H203" i="5"/>
  <c r="F203" i="5"/>
  <c r="G198" i="2"/>
  <c r="E198" i="2"/>
  <c r="D197" i="2"/>
  <c r="E197" i="2"/>
  <c r="G195" i="2"/>
  <c r="E195" i="2"/>
  <c r="D194" i="2"/>
  <c r="E194" i="2"/>
  <c r="D193" i="2"/>
  <c r="E193" i="2"/>
  <c r="D192" i="2"/>
  <c r="E192" i="2"/>
  <c r="D191" i="2"/>
  <c r="E191" i="2"/>
  <c r="D190" i="2"/>
  <c r="E190" i="2"/>
  <c r="D188" i="2"/>
  <c r="E188" i="2"/>
  <c r="G183" i="2"/>
  <c r="E183" i="2"/>
  <c r="D170" i="2"/>
  <c r="E170" i="2"/>
  <c r="G168" i="2"/>
  <c r="E168" i="2"/>
  <c r="D167" i="2"/>
  <c r="E167" i="2"/>
  <c r="D166" i="2"/>
  <c r="E166" i="2"/>
  <c r="G165" i="2"/>
  <c r="E165" i="2"/>
  <c r="D164" i="2"/>
  <c r="E164" i="2"/>
  <c r="G163" i="2"/>
  <c r="E163" i="2"/>
  <c r="D140" i="2"/>
  <c r="E140" i="2"/>
  <c r="D139" i="2"/>
  <c r="E139" i="2"/>
  <c r="HY137" i="2"/>
  <c r="HZ137" i="2"/>
  <c r="HY136" i="2"/>
  <c r="HZ136" i="2"/>
  <c r="HY134" i="2"/>
  <c r="HZ134" i="2"/>
  <c r="G133" i="2"/>
  <c r="E133" i="2"/>
  <c r="D132" i="2"/>
  <c r="E132" i="2"/>
  <c r="D131" i="2"/>
  <c r="E131" i="2"/>
  <c r="HY123" i="2"/>
  <c r="HZ123" i="2"/>
  <c r="HY118" i="2"/>
  <c r="HZ118" i="2"/>
  <c r="HY117" i="2"/>
  <c r="HZ117" i="2"/>
  <c r="D108" i="2"/>
  <c r="E108" i="2"/>
  <c r="D107" i="2"/>
  <c r="E107" i="2"/>
  <c r="D106" i="2"/>
  <c r="E106" i="2"/>
  <c r="HY97" i="2"/>
  <c r="HZ97" i="2"/>
  <c r="HY91" i="2"/>
  <c r="HZ91" i="2"/>
  <c r="D89" i="2"/>
  <c r="E89" i="2"/>
  <c r="I33" i="5"/>
  <c r="J33" i="5"/>
  <c r="HY23" i="2"/>
  <c r="HZ23" i="2"/>
  <c r="HY19" i="2"/>
  <c r="HZ19" i="2"/>
  <c r="H209" i="5"/>
  <c r="M209" i="5" s="1"/>
  <c r="E293" i="5"/>
  <c r="D183" i="2"/>
  <c r="G194" i="2"/>
  <c r="I194" i="2" s="1"/>
  <c r="D133" i="2"/>
  <c r="D165" i="2"/>
  <c r="D168" i="2"/>
  <c r="H52" i="2"/>
  <c r="IK290" i="2"/>
  <c r="IK224" i="2"/>
  <c r="IK244" i="2"/>
  <c r="E10" i="5"/>
  <c r="M33" i="5"/>
  <c r="O33" i="5" s="1"/>
  <c r="E29" i="5"/>
  <c r="E103" i="5"/>
  <c r="H92" i="5"/>
  <c r="G109" i="2"/>
  <c r="L109" i="2" s="1"/>
  <c r="M109" i="2" s="1"/>
  <c r="H119" i="5"/>
  <c r="J119" i="5" s="1"/>
  <c r="H120" i="5"/>
  <c r="H157" i="5"/>
  <c r="I157" i="5" s="1"/>
  <c r="H173" i="5"/>
  <c r="E172" i="5"/>
  <c r="E153" i="5"/>
  <c r="H284" i="5"/>
  <c r="J284" i="5" s="1"/>
  <c r="AL151" i="5"/>
  <c r="IL294" i="5"/>
  <c r="HJ294" i="5"/>
  <c r="CN292" i="5"/>
  <c r="GR308" i="5"/>
  <c r="HS149" i="5"/>
  <c r="HA294" i="5"/>
  <c r="CN149" i="5"/>
  <c r="AL310" i="5"/>
  <c r="DX300" i="5"/>
  <c r="DX302" i="5"/>
  <c r="EY316" i="5"/>
  <c r="BC357" i="2"/>
  <c r="S334" i="2"/>
  <c r="BL357" i="2"/>
  <c r="IN356" i="2"/>
  <c r="HI356" i="2"/>
  <c r="BU356" i="2"/>
  <c r="FZ308" i="5"/>
  <c r="IB149" i="5"/>
  <c r="AC155" i="5"/>
  <c r="AL296" i="5"/>
  <c r="AL298" i="5"/>
  <c r="AU306" i="5"/>
  <c r="BV159" i="5"/>
  <c r="FH308" i="5"/>
  <c r="DO306" i="5"/>
  <c r="GI308" i="5"/>
  <c r="EY169" i="5"/>
  <c r="BV171" i="5"/>
  <c r="AC171" i="5"/>
  <c r="HJ316" i="5"/>
  <c r="CE159" i="5"/>
  <c r="K316" i="5"/>
  <c r="K324" i="5"/>
  <c r="DO159" i="5"/>
  <c r="HJ173" i="5"/>
  <c r="DX151" i="5"/>
  <c r="CE161" i="5"/>
  <c r="DO155" i="5"/>
  <c r="FZ155" i="5"/>
  <c r="GI165" i="5"/>
  <c r="AL165" i="5"/>
  <c r="HJ302" i="5"/>
  <c r="GI310" i="5"/>
  <c r="HS296" i="5"/>
  <c r="IG296" i="5"/>
  <c r="FZ292" i="5"/>
  <c r="BD292" i="5"/>
  <c r="BD151" i="5"/>
  <c r="HJ175" i="5"/>
  <c r="GI302" i="5"/>
  <c r="EY310" i="5"/>
  <c r="AL316" i="5"/>
  <c r="DF324" i="5"/>
  <c r="DF153" i="5"/>
  <c r="HA157" i="5"/>
  <c r="EP165" i="5"/>
  <c r="FZ175" i="5"/>
  <c r="AL290" i="5"/>
  <c r="FH294" i="5"/>
  <c r="IG302" i="5"/>
  <c r="IL310" i="5"/>
  <c r="IL314" i="5"/>
  <c r="BD324" i="5"/>
  <c r="BV153" i="5"/>
  <c r="HJ153" i="5"/>
  <c r="HJ169" i="5"/>
  <c r="DF169" i="5"/>
  <c r="DO161" i="5"/>
  <c r="DO169" i="5"/>
  <c r="DO173" i="5"/>
  <c r="FQ290" i="5"/>
  <c r="FZ298" i="5"/>
  <c r="HS304" i="5"/>
  <c r="GI306" i="5"/>
  <c r="DX312" i="5"/>
  <c r="IB314" i="5"/>
  <c r="CE298" i="5"/>
  <c r="HJ300" i="5"/>
  <c r="IB304" i="5"/>
  <c r="AU312" i="5"/>
  <c r="GR290" i="5"/>
  <c r="CW292" i="5"/>
  <c r="CW298" i="5"/>
  <c r="AC304" i="5"/>
  <c r="FZ306" i="5"/>
  <c r="AC312" i="5"/>
  <c r="CE314" i="5"/>
  <c r="IB324" i="5"/>
  <c r="AC151" i="5"/>
  <c r="EG159" i="5"/>
  <c r="HA165" i="5"/>
  <c r="DX153" i="5"/>
  <c r="CN155" i="5"/>
  <c r="IG157" i="5"/>
  <c r="IB159" i="5"/>
  <c r="DX161" i="5"/>
  <c r="DX163" i="5"/>
  <c r="IB165" i="5"/>
  <c r="T175" i="5"/>
  <c r="EG304" i="5"/>
  <c r="FQ312" i="5"/>
  <c r="BV157" i="5"/>
  <c r="K163" i="5"/>
  <c r="EY173" i="5"/>
  <c r="FZ165" i="5"/>
  <c r="GI296" i="5"/>
  <c r="FQ296" i="5"/>
  <c r="DF314" i="5"/>
  <c r="BV292" i="5"/>
  <c r="AL292" i="5"/>
  <c r="K292" i="5"/>
  <c r="HJ314" i="5"/>
  <c r="CE153" i="5"/>
  <c r="CE157" i="5"/>
  <c r="AU294" i="5"/>
  <c r="GR310" i="5"/>
  <c r="DF316" i="5"/>
  <c r="K151" i="5"/>
  <c r="FZ153" i="5"/>
  <c r="K155" i="5"/>
  <c r="FZ290" i="5"/>
  <c r="GR294" i="5"/>
  <c r="IG304" i="5"/>
  <c r="BD316" i="5"/>
  <c r="IG324" i="5"/>
  <c r="HA153" i="5"/>
  <c r="EP161" i="5"/>
  <c r="DF161" i="5"/>
  <c r="DF171" i="5"/>
  <c r="AL157" i="5"/>
  <c r="FZ159" i="5"/>
  <c r="GI161" i="5"/>
  <c r="GI169" i="5"/>
  <c r="HA290" i="5"/>
  <c r="IL298" i="5"/>
  <c r="DO302" i="5"/>
  <c r="T310" i="5"/>
  <c r="FZ312" i="5"/>
  <c r="EY298" i="5"/>
  <c r="IL300" i="5"/>
  <c r="EP312" i="5"/>
  <c r="IB290" i="5"/>
  <c r="FQ292" i="5"/>
  <c r="IG298" i="5"/>
  <c r="T304" i="5"/>
  <c r="HS306" i="5"/>
  <c r="T312" i="5"/>
  <c r="CN316" i="5"/>
  <c r="CW153" i="5"/>
  <c r="CW161" i="5"/>
  <c r="HA169" i="5"/>
  <c r="IG153" i="5"/>
  <c r="IL155" i="5"/>
  <c r="IL157" i="5"/>
  <c r="IL159" i="5"/>
  <c r="IG161" i="5"/>
  <c r="CN169" i="5"/>
  <c r="CN171" i="5"/>
  <c r="BD173" i="5"/>
  <c r="FQ304" i="5"/>
  <c r="BM314" i="5"/>
  <c r="E169" i="2"/>
  <c r="AT222" i="2"/>
  <c r="EO222" i="2"/>
  <c r="EX222" i="2"/>
  <c r="AB222" i="2"/>
  <c r="GH222" i="2"/>
  <c r="FG222" i="2"/>
  <c r="FY222" i="2"/>
  <c r="EF222" i="2"/>
  <c r="FP222" i="2"/>
  <c r="J222" i="2"/>
  <c r="DE222" i="2"/>
  <c r="HR218" i="2"/>
  <c r="HI218" i="2"/>
  <c r="FG218" i="2"/>
  <c r="EF218" i="2"/>
  <c r="DE218" i="2"/>
  <c r="GZ218" i="2"/>
  <c r="BL210" i="2"/>
  <c r="EF210" i="2"/>
  <c r="GZ210" i="2"/>
  <c r="CM210" i="2"/>
  <c r="FG210" i="2"/>
  <c r="HR210" i="2"/>
  <c r="CD210" i="2"/>
  <c r="AK210" i="2"/>
  <c r="BU210" i="2"/>
  <c r="J210" i="2"/>
  <c r="BC206" i="2"/>
  <c r="AB206" i="2"/>
  <c r="CD206" i="2"/>
  <c r="FP206" i="2"/>
  <c r="CM206" i="2"/>
  <c r="HR206" i="2"/>
  <c r="AT206" i="2"/>
  <c r="AK203" i="2"/>
  <c r="CV203" i="2"/>
  <c r="EO199" i="2"/>
  <c r="EF199" i="2"/>
  <c r="FG199" i="2"/>
  <c r="FP199" i="2"/>
  <c r="GH199" i="2"/>
  <c r="BL199" i="2"/>
  <c r="S199" i="2"/>
  <c r="CD195" i="2"/>
  <c r="EX195" i="2"/>
  <c r="EO195" i="2"/>
  <c r="EO191" i="2"/>
  <c r="HI191" i="2"/>
  <c r="AK191" i="2"/>
  <c r="GH187" i="2"/>
  <c r="DW187" i="2"/>
  <c r="HI187" i="2"/>
  <c r="DN187" i="2"/>
  <c r="EF187" i="2"/>
  <c r="GZ187" i="2"/>
  <c r="FG187" i="2"/>
  <c r="AK187" i="2"/>
  <c r="BU187" i="2"/>
  <c r="IN187" i="2"/>
  <c r="IN183" i="2"/>
  <c r="CV183" i="2"/>
  <c r="EO183" i="2"/>
  <c r="AK183" i="2"/>
  <c r="FP179" i="2"/>
  <c r="AB179" i="2"/>
  <c r="CV179" i="2"/>
  <c r="DE179" i="2"/>
  <c r="BU179" i="2"/>
  <c r="J179" i="2"/>
  <c r="IN172" i="2"/>
  <c r="BU172" i="2"/>
  <c r="DW172" i="2"/>
  <c r="EO172" i="2"/>
  <c r="AK172" i="2"/>
  <c r="HR172" i="2"/>
  <c r="HI172" i="2"/>
  <c r="FP172" i="2"/>
  <c r="GQ168" i="2"/>
  <c r="GH168" i="2"/>
  <c r="CM164" i="2"/>
  <c r="FY164" i="2"/>
  <c r="EX164" i="2"/>
  <c r="FG164" i="2"/>
  <c r="AT164" i="2"/>
  <c r="CV164" i="2"/>
  <c r="AB164" i="2"/>
  <c r="BC160" i="2"/>
  <c r="CD160" i="2"/>
  <c r="EF160" i="2"/>
  <c r="DE160" i="2"/>
  <c r="DN160" i="2"/>
  <c r="GZ160" i="2"/>
  <c r="EX160" i="2"/>
  <c r="BU160" i="2"/>
  <c r="BC156" i="2"/>
  <c r="BU156" i="2"/>
  <c r="FG156" i="2"/>
  <c r="CM156" i="2"/>
  <c r="J156" i="2"/>
  <c r="EF156" i="2"/>
  <c r="EX156" i="2"/>
  <c r="AB152" i="2"/>
  <c r="AK152" i="2"/>
  <c r="EF152" i="2"/>
  <c r="DE148" i="2"/>
  <c r="AK148" i="2"/>
  <c r="CD148" i="2"/>
  <c r="CD144" i="2"/>
  <c r="BU144" i="2"/>
  <c r="EX144" i="2"/>
  <c r="HR144" i="2"/>
  <c r="DN140" i="2"/>
  <c r="HR140" i="2"/>
  <c r="GQ140" i="2"/>
  <c r="AT140" i="2"/>
  <c r="AK140" i="2"/>
  <c r="AB140" i="2"/>
  <c r="FP140" i="2"/>
  <c r="EX136" i="2"/>
  <c r="CM136" i="2"/>
  <c r="FG136" i="2"/>
  <c r="CV136" i="2"/>
  <c r="CD136" i="2"/>
  <c r="AB136" i="2"/>
  <c r="J132" i="2"/>
  <c r="EX132" i="2"/>
  <c r="AT132" i="2"/>
  <c r="HI132" i="2"/>
  <c r="GH132" i="2"/>
  <c r="EX128" i="2"/>
  <c r="DW128" i="2"/>
  <c r="HI128" i="2"/>
  <c r="EO128" i="2"/>
  <c r="J128" i="2"/>
  <c r="DN128" i="2"/>
  <c r="EO124" i="2"/>
  <c r="GQ124" i="2"/>
  <c r="EO120" i="2"/>
  <c r="CV120" i="2"/>
  <c r="AT120" i="2"/>
  <c r="AK120" i="2"/>
  <c r="FP116" i="2"/>
  <c r="DW116" i="2"/>
  <c r="GH116" i="2"/>
  <c r="J116" i="2"/>
  <c r="EO116" i="2"/>
  <c r="CD116" i="2"/>
  <c r="GQ116" i="2"/>
  <c r="HR112" i="2"/>
  <c r="DE112" i="2"/>
  <c r="CM112" i="2"/>
  <c r="GQ112" i="2"/>
  <c r="AB112" i="2"/>
  <c r="CD112" i="2"/>
  <c r="EO112" i="2"/>
  <c r="FG112" i="2"/>
  <c r="FP108" i="2"/>
  <c r="CV108" i="2"/>
  <c r="FG108" i="2"/>
  <c r="FY108" i="2"/>
  <c r="AK108" i="2"/>
  <c r="GH108" i="2"/>
  <c r="EO108" i="2"/>
  <c r="HI108" i="2"/>
  <c r="GH96" i="2"/>
  <c r="EX96" i="2"/>
  <c r="IN96" i="2"/>
  <c r="GZ96" i="2"/>
  <c r="BC92" i="2"/>
  <c r="DW92" i="2"/>
  <c r="AT92" i="2"/>
  <c r="FP92" i="2"/>
  <c r="GH92" i="2"/>
  <c r="BU92" i="2"/>
  <c r="AB92" i="2"/>
  <c r="GZ92" i="2"/>
  <c r="HI88" i="2"/>
  <c r="DN88" i="2"/>
  <c r="GQ88" i="2"/>
  <c r="FG88" i="2"/>
  <c r="CM88" i="2"/>
  <c r="S84" i="2"/>
  <c r="IN84" i="2"/>
  <c r="CV84" i="2"/>
  <c r="GQ84" i="2"/>
  <c r="HI84" i="2"/>
  <c r="FP84" i="2"/>
  <c r="GH84" i="2"/>
  <c r="AT84" i="2"/>
  <c r="DW84" i="2"/>
  <c r="BC80" i="2"/>
  <c r="GH80" i="2"/>
  <c r="AK80" i="2"/>
  <c r="DW80" i="2"/>
  <c r="CM80" i="2"/>
  <c r="CV80" i="2"/>
  <c r="AB80" i="2"/>
  <c r="CD76" i="2"/>
  <c r="DW76" i="2"/>
  <c r="CM76" i="2"/>
  <c r="DE76" i="2"/>
  <c r="CV76" i="2"/>
  <c r="FY76" i="2"/>
  <c r="EF72" i="2"/>
  <c r="AK72" i="2"/>
  <c r="FY72" i="2"/>
  <c r="DN72" i="2"/>
  <c r="IN72" i="2"/>
  <c r="GH72" i="2"/>
  <c r="FG72" i="2"/>
  <c r="HR72" i="2"/>
  <c r="AT72" i="2"/>
  <c r="CM72" i="2"/>
  <c r="HI72" i="2"/>
  <c r="DE72" i="2"/>
  <c r="AB68" i="2"/>
  <c r="EX68" i="2"/>
  <c r="FG68" i="2"/>
  <c r="DN64" i="2"/>
  <c r="EO64" i="2"/>
  <c r="BU64" i="2"/>
  <c r="GZ64" i="2"/>
  <c r="J64" i="2"/>
  <c r="FP64" i="2"/>
  <c r="CM64" i="2"/>
  <c r="HI64" i="2"/>
  <c r="CD64" i="2"/>
  <c r="EX64" i="2"/>
  <c r="AK64" i="2"/>
  <c r="FG64" i="2"/>
  <c r="GQ64" i="2"/>
  <c r="AB64" i="2"/>
  <c r="DW64" i="2"/>
  <c r="FY64" i="2"/>
  <c r="DE64" i="2"/>
  <c r="FY60" i="2"/>
  <c r="CM60" i="2"/>
  <c r="FP60" i="2"/>
  <c r="HR60" i="2"/>
  <c r="AB60" i="2"/>
  <c r="AK60" i="2"/>
  <c r="CV60" i="2"/>
  <c r="GH60" i="2"/>
  <c r="DE60" i="2"/>
  <c r="DW60" i="2"/>
  <c r="GZ60" i="2"/>
  <c r="IN60" i="2"/>
  <c r="J60" i="2"/>
  <c r="DE56" i="2"/>
  <c r="AK56" i="2"/>
  <c r="FP56" i="2"/>
  <c r="AB56" i="2"/>
  <c r="HI56" i="2"/>
  <c r="GZ56" i="2"/>
  <c r="EX56" i="2"/>
  <c r="GH56" i="2"/>
  <c r="GQ56" i="2"/>
  <c r="IN56" i="2"/>
  <c r="J56" i="2"/>
  <c r="CD56" i="2"/>
  <c r="FG56" i="2"/>
  <c r="BU56" i="2"/>
  <c r="CV56" i="2"/>
  <c r="CM56" i="2"/>
  <c r="DW56" i="2"/>
  <c r="S52" i="2"/>
  <c r="DN52" i="2"/>
  <c r="J52" i="2"/>
  <c r="FG52" i="2"/>
  <c r="CD52" i="2"/>
  <c r="CM52" i="2"/>
  <c r="HI52" i="2"/>
  <c r="EF52" i="2"/>
  <c r="FY52" i="2"/>
  <c r="AK52" i="2"/>
  <c r="EO52" i="2"/>
  <c r="DE52" i="2"/>
  <c r="IN52" i="2"/>
  <c r="J48" i="2"/>
  <c r="AT48" i="2"/>
  <c r="AK48" i="2"/>
  <c r="GZ48" i="2"/>
  <c r="FG48" i="2"/>
  <c r="EO48" i="2"/>
  <c r="DW48" i="2"/>
  <c r="HR48" i="2"/>
  <c r="FY48" i="2"/>
  <c r="FP48" i="2"/>
  <c r="EX48" i="2"/>
  <c r="DE48" i="2"/>
  <c r="EX44" i="2"/>
  <c r="AT44" i="2"/>
  <c r="HR44" i="2"/>
  <c r="FG44" i="2"/>
  <c r="FP44" i="2"/>
  <c r="S2" i="2"/>
  <c r="CD2" i="2"/>
  <c r="HI2" i="2"/>
  <c r="EX2" i="2"/>
  <c r="GH2" i="2"/>
  <c r="EF2" i="2"/>
  <c r="J2" i="2"/>
  <c r="EO2" i="2"/>
  <c r="GZ2" i="2"/>
  <c r="AK2" i="2"/>
  <c r="CD38" i="2"/>
  <c r="FY38" i="2"/>
  <c r="EX38" i="2"/>
  <c r="DE38" i="2"/>
  <c r="GH38" i="2"/>
  <c r="HR38" i="2"/>
  <c r="DW38" i="2"/>
  <c r="FP38" i="2"/>
  <c r="HI5" i="2"/>
  <c r="DN5" i="2"/>
  <c r="GZ5" i="2"/>
  <c r="DE5" i="2"/>
  <c r="FG5" i="2"/>
  <c r="EO8" i="2"/>
  <c r="HI8" i="2"/>
  <c r="GQ8" i="2"/>
  <c r="FP8" i="2"/>
  <c r="K132" i="3"/>
  <c r="AK325" i="2"/>
  <c r="S325" i="2"/>
  <c r="BC325" i="2"/>
  <c r="GQ325" i="2"/>
  <c r="DN325" i="2"/>
  <c r="J325" i="2"/>
  <c r="CM325" i="2"/>
  <c r="GH325" i="2"/>
  <c r="CV325" i="2"/>
  <c r="EO325" i="2"/>
  <c r="DE325" i="2"/>
  <c r="AK318" i="2"/>
  <c r="HI318" i="2"/>
  <c r="HR318" i="2"/>
  <c r="J318" i="2"/>
  <c r="BU318" i="2"/>
  <c r="EO318" i="2"/>
  <c r="FY318" i="2"/>
  <c r="EX318" i="2"/>
  <c r="AT318" i="2"/>
  <c r="EF318" i="2"/>
  <c r="GH318" i="2"/>
  <c r="IN316" i="2"/>
  <c r="EO316" i="2"/>
  <c r="EX316" i="2"/>
  <c r="GH316" i="2"/>
  <c r="FG316" i="2"/>
  <c r="BL316" i="2"/>
  <c r="AT316" i="2"/>
  <c r="CD316" i="2"/>
  <c r="K227" i="3"/>
  <c r="L227" i="3"/>
  <c r="L163" i="3"/>
  <c r="K163" i="3"/>
  <c r="K159" i="3"/>
  <c r="L159" i="3"/>
  <c r="L96" i="3"/>
  <c r="K96" i="3"/>
  <c r="L81" i="3"/>
  <c r="K81" i="3"/>
  <c r="L69" i="3"/>
  <c r="K69" i="3"/>
  <c r="L52" i="3"/>
  <c r="K52" i="3"/>
  <c r="HY2" i="2"/>
  <c r="HZ2" i="2"/>
  <c r="CN337" i="5"/>
  <c r="AU337" i="5"/>
  <c r="GI337" i="5"/>
  <c r="DF337" i="5"/>
  <c r="IL337" i="5"/>
  <c r="FH335" i="5"/>
  <c r="IB335" i="5"/>
  <c r="EP335" i="5"/>
  <c r="K335" i="5"/>
  <c r="EY335" i="5"/>
  <c r="CW335" i="5"/>
  <c r="IG335" i="5"/>
  <c r="EY192" i="5"/>
  <c r="GR192" i="5"/>
  <c r="BD192" i="5"/>
  <c r="GR190" i="5"/>
  <c r="BD190" i="5"/>
  <c r="BM188" i="5"/>
  <c r="IG188" i="5"/>
  <c r="DX188" i="5"/>
  <c r="BM52" i="5"/>
  <c r="IG52" i="5"/>
  <c r="DX52" i="5"/>
  <c r="CW50" i="5"/>
  <c r="GR50" i="5"/>
  <c r="BD50" i="5"/>
  <c r="DF48" i="5"/>
  <c r="GI48" i="5"/>
  <c r="DX48" i="5"/>
  <c r="IG48" i="5"/>
  <c r="EP46" i="5"/>
  <c r="EY46" i="5"/>
  <c r="BD46" i="5"/>
  <c r="GR46" i="5"/>
  <c r="CE44" i="5"/>
  <c r="GR44" i="5"/>
  <c r="BD44" i="5"/>
  <c r="EY42" i="5"/>
  <c r="IG42" i="5"/>
  <c r="DX42" i="5"/>
  <c r="K30" i="5"/>
  <c r="BV30" i="5"/>
  <c r="E350" i="5"/>
  <c r="F350" i="5"/>
  <c r="H336" i="5"/>
  <c r="F336" i="5"/>
  <c r="HY327" i="2"/>
  <c r="HZ327" i="2"/>
  <c r="E317" i="5"/>
  <c r="F317" i="5"/>
  <c r="HY309" i="2"/>
  <c r="HZ309" i="2"/>
  <c r="HY308" i="2"/>
  <c r="HZ308" i="2"/>
  <c r="HY307" i="2"/>
  <c r="HZ307" i="2"/>
  <c r="HY306" i="2"/>
  <c r="HZ306" i="2"/>
  <c r="HY305" i="2"/>
  <c r="HZ305" i="2"/>
  <c r="HZ281" i="2"/>
  <c r="HY281" i="2"/>
  <c r="D275" i="2"/>
  <c r="E275" i="2"/>
  <c r="D274" i="2"/>
  <c r="E274" i="2"/>
  <c r="D271" i="2"/>
  <c r="E271" i="2"/>
  <c r="E269" i="2"/>
  <c r="D269" i="2"/>
  <c r="D267" i="2"/>
  <c r="E267" i="2"/>
  <c r="H260" i="5"/>
  <c r="J260" i="5" s="1"/>
  <c r="F260" i="5"/>
  <c r="H251" i="5"/>
  <c r="F251" i="5"/>
  <c r="D238" i="2"/>
  <c r="E238" i="2"/>
  <c r="G236" i="2"/>
  <c r="E236" i="2"/>
  <c r="HY234" i="2"/>
  <c r="HZ234" i="2"/>
  <c r="HY233" i="2"/>
  <c r="HZ233" i="2"/>
  <c r="HY231" i="2"/>
  <c r="HZ231" i="2"/>
  <c r="HY229" i="2"/>
  <c r="HZ229" i="2"/>
  <c r="D228" i="2"/>
  <c r="E228" i="2"/>
  <c r="G227" i="2"/>
  <c r="E227" i="2"/>
  <c r="G226" i="2"/>
  <c r="E226" i="2"/>
  <c r="D225" i="2"/>
  <c r="E225" i="2"/>
  <c r="G223" i="2"/>
  <c r="E223" i="2"/>
  <c r="D218" i="2"/>
  <c r="E218" i="2"/>
  <c r="G217" i="2"/>
  <c r="E217" i="2"/>
  <c r="D181" i="2"/>
  <c r="E181" i="2"/>
  <c r="D180" i="2"/>
  <c r="E180" i="2"/>
  <c r="HY158" i="2"/>
  <c r="HZ158" i="2"/>
  <c r="HY156" i="2"/>
  <c r="HZ156" i="2"/>
  <c r="HY155" i="2"/>
  <c r="HZ155" i="2"/>
  <c r="HY154" i="2"/>
  <c r="HZ154" i="2"/>
  <c r="D147" i="2"/>
  <c r="E147" i="2"/>
  <c r="G82" i="2"/>
  <c r="E82" i="2"/>
  <c r="D81" i="2"/>
  <c r="E81" i="2"/>
  <c r="D80" i="2"/>
  <c r="E80" i="2"/>
  <c r="D79" i="2"/>
  <c r="E79" i="2"/>
  <c r="HY61" i="2"/>
  <c r="HZ61" i="2"/>
  <c r="D60" i="2"/>
  <c r="E60" i="2"/>
  <c r="HY41" i="2"/>
  <c r="HZ41" i="2"/>
  <c r="HY37" i="2"/>
  <c r="HZ37" i="2"/>
  <c r="K331" i="5"/>
  <c r="EG333" i="5"/>
  <c r="CN343" i="5"/>
  <c r="IB343" i="5"/>
  <c r="HS44" i="5"/>
  <c r="IB26" i="5"/>
  <c r="GR32" i="5"/>
  <c r="EG42" i="5"/>
  <c r="DF42" i="5"/>
  <c r="EP42" i="5"/>
  <c r="FQ46" i="5"/>
  <c r="AC48" i="5"/>
  <c r="AL48" i="5"/>
  <c r="K22" i="5"/>
  <c r="FZ190" i="5"/>
  <c r="EG190" i="5"/>
  <c r="FQ333" i="5"/>
  <c r="IB333" i="5"/>
  <c r="BM333" i="5"/>
  <c r="CW333" i="5"/>
  <c r="AC337" i="5"/>
  <c r="HS192" i="5"/>
  <c r="DF192" i="5"/>
  <c r="CW192" i="5"/>
  <c r="FQ192" i="5"/>
  <c r="GR28" i="5"/>
  <c r="DX32" i="5"/>
  <c r="CE34" i="5"/>
  <c r="HS34" i="5"/>
  <c r="BV40" i="5"/>
  <c r="HJ40" i="5"/>
  <c r="HJ42" i="5"/>
  <c r="HA44" i="5"/>
  <c r="BM48" i="5"/>
  <c r="EG32" i="5"/>
  <c r="BD34" i="5"/>
  <c r="GR34" i="5"/>
  <c r="FQ44" i="5"/>
  <c r="HS46" i="5"/>
  <c r="CE48" i="5"/>
  <c r="AL20" i="5"/>
  <c r="BM32" i="5"/>
  <c r="IL32" i="5"/>
  <c r="AU44" i="5"/>
  <c r="GI190" i="5"/>
  <c r="GR331" i="5"/>
  <c r="FQ337" i="5"/>
  <c r="EP52" i="5"/>
  <c r="EP188" i="5"/>
  <c r="K190" i="5"/>
  <c r="HA190" i="5"/>
  <c r="T331" i="5"/>
  <c r="HA331" i="5"/>
  <c r="CE333" i="5"/>
  <c r="GR337" i="5"/>
  <c r="GI188" i="5"/>
  <c r="T337" i="5"/>
  <c r="DF30" i="5"/>
  <c r="GI32" i="5"/>
  <c r="AU32" i="5"/>
  <c r="CE36" i="5"/>
  <c r="IG36" i="5"/>
  <c r="BM20" i="5"/>
  <c r="AC30" i="5"/>
  <c r="CW36" i="5"/>
  <c r="IL36" i="5"/>
  <c r="FQ50" i="5"/>
  <c r="IG30" i="5"/>
  <c r="CW30" i="5"/>
  <c r="FH30" i="5"/>
  <c r="EY36" i="5"/>
  <c r="FZ50" i="5"/>
  <c r="HS30" i="5"/>
  <c r="BD36" i="5"/>
  <c r="HA52" i="5"/>
  <c r="HS52" i="5"/>
  <c r="AL52" i="5"/>
  <c r="BV52" i="5"/>
  <c r="CW52" i="5"/>
  <c r="CE188" i="5"/>
  <c r="T188" i="5"/>
  <c r="FQ188" i="5"/>
  <c r="CE331" i="5"/>
  <c r="BM335" i="5"/>
  <c r="CE335" i="5"/>
  <c r="FZ335" i="5"/>
  <c r="EP337" i="5"/>
  <c r="EY337" i="5"/>
  <c r="FH42" i="5"/>
  <c r="IB44" i="5"/>
  <c r="BV46" i="5"/>
  <c r="FH48" i="5"/>
  <c r="IL46" i="5"/>
  <c r="DX46" i="5"/>
  <c r="K46" i="5"/>
  <c r="HA46" i="5"/>
  <c r="HJ48" i="5"/>
  <c r="FH50" i="5"/>
  <c r="GR52" i="5"/>
  <c r="FH188" i="5"/>
  <c r="FH190" i="5"/>
  <c r="CN192" i="5"/>
  <c r="IG192" i="5"/>
  <c r="DW316" i="2"/>
  <c r="L155" i="3"/>
  <c r="L211" i="3"/>
  <c r="FY325" i="2"/>
  <c r="AK316" i="2"/>
  <c r="HR316" i="2"/>
  <c r="GZ316" i="2"/>
  <c r="EF325" i="2"/>
  <c r="EF316" i="2"/>
  <c r="GQ316" i="2"/>
  <c r="AB325" i="2"/>
  <c r="HZ357" i="2"/>
  <c r="HZ335" i="2"/>
  <c r="CD325" i="2"/>
  <c r="FG325" i="2"/>
  <c r="DE318" i="2"/>
  <c r="K356" i="3"/>
  <c r="K251" i="3"/>
  <c r="K187" i="3"/>
  <c r="E276" i="2"/>
  <c r="E220" i="2"/>
  <c r="HZ157" i="2"/>
  <c r="K92" i="3"/>
  <c r="IN275" i="2"/>
  <c r="AT275" i="2"/>
  <c r="AK275" i="2"/>
  <c r="BC263" i="2"/>
  <c r="DE263" i="2"/>
  <c r="GH263" i="2"/>
  <c r="CV255" i="2"/>
  <c r="DW255" i="2"/>
  <c r="EX251" i="2"/>
  <c r="AT251" i="2"/>
  <c r="FY239" i="2"/>
  <c r="EX239" i="2"/>
  <c r="BC23" i="2"/>
  <c r="BL23" i="2"/>
  <c r="EF23" i="2"/>
  <c r="GZ23" i="2"/>
  <c r="HR23" i="2"/>
  <c r="CD23" i="2"/>
  <c r="DW14" i="2"/>
  <c r="CV14" i="2"/>
  <c r="DE14" i="2"/>
  <c r="K167" i="3"/>
  <c r="K56" i="3"/>
  <c r="K48" i="3"/>
  <c r="K44" i="3"/>
  <c r="HR355" i="2"/>
  <c r="FG355" i="2"/>
  <c r="GH355" i="2"/>
  <c r="FY350" i="2"/>
  <c r="AB350" i="2"/>
  <c r="FP350" i="2"/>
  <c r="EX350" i="2"/>
  <c r="FG350" i="2"/>
  <c r="HR344" i="2"/>
  <c r="AB344" i="2"/>
  <c r="EX344" i="2"/>
  <c r="FG344" i="2"/>
  <c r="FP340" i="2"/>
  <c r="BL340" i="2"/>
  <c r="HI340" i="2"/>
  <c r="AK340" i="2"/>
  <c r="GH340" i="2"/>
  <c r="GZ340" i="2"/>
  <c r="DW340" i="2"/>
  <c r="IN326" i="2"/>
  <c r="EO326" i="2"/>
  <c r="GQ326" i="2"/>
  <c r="J326" i="2"/>
  <c r="EF319" i="2"/>
  <c r="GQ319" i="2"/>
  <c r="GH319" i="2"/>
  <c r="AT319" i="2"/>
  <c r="J319" i="2"/>
  <c r="AK319" i="2"/>
  <c r="BL314" i="2"/>
  <c r="IN314" i="2"/>
  <c r="BU314" i="2"/>
  <c r="CM314" i="2"/>
  <c r="FG314" i="2"/>
  <c r="GH123" i="2"/>
  <c r="DN123" i="2"/>
  <c r="BC111" i="2"/>
  <c r="J111" i="2"/>
  <c r="EX111" i="2"/>
  <c r="DW111" i="2"/>
  <c r="CV111" i="2"/>
  <c r="K239" i="3"/>
  <c r="K88" i="3"/>
  <c r="K14" i="3"/>
  <c r="K6" i="3"/>
  <c r="BM3" i="5"/>
  <c r="EG3" i="5"/>
  <c r="L196" i="3"/>
  <c r="K196" i="3"/>
  <c r="HY85" i="2"/>
  <c r="HZ85" i="2"/>
  <c r="D61" i="2"/>
  <c r="E61" i="2"/>
  <c r="HY48" i="2"/>
  <c r="HZ48" i="2"/>
  <c r="K95" i="3"/>
  <c r="I60" i="3"/>
  <c r="HR320" i="2"/>
  <c r="BL320" i="2"/>
  <c r="L249" i="3"/>
  <c r="K249" i="3"/>
  <c r="L146" i="3"/>
  <c r="K146" i="3"/>
  <c r="L75" i="3"/>
  <c r="K75" i="3"/>
  <c r="HY259" i="2"/>
  <c r="HZ259" i="2"/>
  <c r="D121" i="2"/>
  <c r="E121" i="2"/>
  <c r="HY94" i="2"/>
  <c r="HZ94" i="2"/>
  <c r="HY77" i="2"/>
  <c r="HZ77" i="2"/>
  <c r="D70" i="2"/>
  <c r="E70" i="2"/>
  <c r="G65" i="2"/>
  <c r="E65" i="2"/>
  <c r="HY44" i="2"/>
  <c r="HZ44" i="2"/>
  <c r="K300" i="3"/>
  <c r="K265" i="3"/>
  <c r="K200" i="3"/>
  <c r="K142" i="3"/>
  <c r="K74" i="3"/>
  <c r="K60" i="3"/>
  <c r="K53" i="3"/>
  <c r="K39" i="3"/>
  <c r="K15" i="3"/>
  <c r="K10" i="3"/>
  <c r="K311" i="3"/>
  <c r="I54" i="2"/>
  <c r="H54" i="2"/>
  <c r="H232" i="2"/>
  <c r="L232" i="2"/>
  <c r="M232" i="2" s="1"/>
  <c r="M22" i="5"/>
  <c r="O22" i="5" s="1"/>
  <c r="J22" i="5"/>
  <c r="I268" i="5"/>
  <c r="M268" i="5"/>
  <c r="O268" i="5" s="1"/>
  <c r="IN171" i="2"/>
  <c r="CV171" i="2"/>
  <c r="EF171" i="2"/>
  <c r="GZ171" i="2"/>
  <c r="HI171" i="2"/>
  <c r="CM171" i="2"/>
  <c r="DE171" i="2"/>
  <c r="HR171" i="2"/>
  <c r="S171" i="2"/>
  <c r="FY171" i="2"/>
  <c r="J171" i="2"/>
  <c r="GH171" i="2"/>
  <c r="FP171" i="2"/>
  <c r="GQ171" i="2"/>
  <c r="FG171" i="2"/>
  <c r="EO171" i="2"/>
  <c r="BU171" i="2"/>
  <c r="AB171" i="2"/>
  <c r="AT171" i="2"/>
  <c r="EX171" i="2"/>
  <c r="DW171" i="2"/>
  <c r="BC167" i="2"/>
  <c r="EF167" i="2"/>
  <c r="FP167" i="2"/>
  <c r="FG167" i="2"/>
  <c r="FY167" i="2"/>
  <c r="DW167" i="2"/>
  <c r="AK167" i="2"/>
  <c r="CD167" i="2"/>
  <c r="J167" i="2"/>
  <c r="GH167" i="2"/>
  <c r="HI167" i="2"/>
  <c r="BU167" i="2"/>
  <c r="EX167" i="2"/>
  <c r="EO167" i="2"/>
  <c r="DN167" i="2"/>
  <c r="CM167" i="2"/>
  <c r="GQ167" i="2"/>
  <c r="HR167" i="2"/>
  <c r="IN167" i="2"/>
  <c r="AT167" i="2"/>
  <c r="BL167" i="2"/>
  <c r="CV167" i="2"/>
  <c r="BC163" i="2"/>
  <c r="AK163" i="2"/>
  <c r="GZ163" i="2"/>
  <c r="FY163" i="2"/>
  <c r="BU163" i="2"/>
  <c r="J163" i="2"/>
  <c r="FG163" i="2"/>
  <c r="CV163" i="2"/>
  <c r="EX163" i="2"/>
  <c r="CD163" i="2"/>
  <c r="GH163" i="2"/>
  <c r="BL163" i="2"/>
  <c r="DE163" i="2"/>
  <c r="S163" i="2"/>
  <c r="CM163" i="2"/>
  <c r="FP163" i="2"/>
  <c r="DW163" i="2"/>
  <c r="EF163" i="2"/>
  <c r="EO163" i="2"/>
  <c r="AB163" i="2"/>
  <c r="DN163" i="2"/>
  <c r="IN163" i="2"/>
  <c r="HI163" i="2"/>
  <c r="GQ163" i="2"/>
  <c r="HR163" i="2"/>
  <c r="BC159" i="2"/>
  <c r="EO159" i="2"/>
  <c r="J159" i="2"/>
  <c r="CV159" i="2"/>
  <c r="S159" i="2"/>
  <c r="AT159" i="2"/>
  <c r="BU159" i="2"/>
  <c r="CM159" i="2"/>
  <c r="CD159" i="2"/>
  <c r="EX159" i="2"/>
  <c r="EF159" i="2"/>
  <c r="BC155" i="2"/>
  <c r="AB155" i="2"/>
  <c r="CM155" i="2"/>
  <c r="FP155" i="2"/>
  <c r="GZ155" i="2"/>
  <c r="CD155" i="2"/>
  <c r="HI155" i="2"/>
  <c r="EX155" i="2"/>
  <c r="BL155" i="2"/>
  <c r="BU155" i="2"/>
  <c r="S155" i="2"/>
  <c r="DE155" i="2"/>
  <c r="IN155" i="2"/>
  <c r="AK155" i="2"/>
  <c r="AT155" i="2"/>
  <c r="DN155" i="2"/>
  <c r="FY155" i="2"/>
  <c r="J155" i="2"/>
  <c r="HR155" i="2"/>
  <c r="CV155" i="2"/>
  <c r="J147" i="2"/>
  <c r="BC147" i="2"/>
  <c r="CV147" i="2"/>
  <c r="EX147" i="2"/>
  <c r="FY147" i="2"/>
  <c r="CD147" i="2"/>
  <c r="DN147" i="2"/>
  <c r="AK147" i="2"/>
  <c r="DE147" i="2"/>
  <c r="BL147" i="2"/>
  <c r="IN147" i="2"/>
  <c r="HR147" i="2"/>
  <c r="DW147" i="2"/>
  <c r="EO147" i="2"/>
  <c r="FP147" i="2"/>
  <c r="GZ147" i="2"/>
  <c r="EF147" i="2"/>
  <c r="FG147" i="2"/>
  <c r="GH147" i="2"/>
  <c r="HI147" i="2"/>
  <c r="GQ147" i="2"/>
  <c r="CV143" i="2"/>
  <c r="CM143" i="2"/>
  <c r="IN143" i="2"/>
  <c r="S143" i="2"/>
  <c r="BU143" i="2"/>
  <c r="FG143" i="2"/>
  <c r="GH143" i="2"/>
  <c r="GQ143" i="2"/>
  <c r="DN143" i="2"/>
  <c r="J139" i="2"/>
  <c r="FY139" i="2"/>
  <c r="AT139" i="2"/>
  <c r="CV139" i="2"/>
  <c r="CM139" i="2"/>
  <c r="EF139" i="2"/>
  <c r="FP139" i="2"/>
  <c r="BL139" i="2"/>
  <c r="S139" i="2"/>
  <c r="IN139" i="2"/>
  <c r="EF135" i="2"/>
  <c r="AK135" i="2"/>
  <c r="J135" i="2"/>
  <c r="FP135" i="2"/>
  <c r="AT135" i="2"/>
  <c r="GH135" i="2"/>
  <c r="EO135" i="2"/>
  <c r="GQ135" i="2"/>
  <c r="CM135" i="2"/>
  <c r="FY135" i="2"/>
  <c r="BL135" i="2"/>
  <c r="FG135" i="2"/>
  <c r="HR135" i="2"/>
  <c r="IN135" i="2"/>
  <c r="S135" i="2"/>
  <c r="GH131" i="2"/>
  <c r="FG131" i="2"/>
  <c r="CM131" i="2"/>
  <c r="FY131" i="2"/>
  <c r="FP131" i="2"/>
  <c r="BU131" i="2"/>
  <c r="EO131" i="2"/>
  <c r="HI131" i="2"/>
  <c r="DW131" i="2"/>
  <c r="S131" i="2"/>
  <c r="BC131" i="2"/>
  <c r="BL131" i="2"/>
  <c r="BC107" i="2"/>
  <c r="CD107" i="2"/>
  <c r="HR107" i="2"/>
  <c r="GQ107" i="2"/>
  <c r="GZ107" i="2"/>
  <c r="EF107" i="2"/>
  <c r="AT107" i="2"/>
  <c r="CM107" i="2"/>
  <c r="CV107" i="2"/>
  <c r="EO107" i="2"/>
  <c r="BU107" i="2"/>
  <c r="DN107" i="2"/>
  <c r="DW107" i="2"/>
  <c r="FP107" i="2"/>
  <c r="EX107" i="2"/>
  <c r="DE107" i="2"/>
  <c r="AK107" i="2"/>
  <c r="GH107" i="2"/>
  <c r="IN107" i="2"/>
  <c r="BL107" i="2"/>
  <c r="S107" i="2"/>
  <c r="AB107" i="2"/>
  <c r="HI107" i="2"/>
  <c r="J107" i="2"/>
  <c r="FY107" i="2"/>
  <c r="FP103" i="2"/>
  <c r="BU103" i="2"/>
  <c r="HR103" i="2"/>
  <c r="EF103" i="2"/>
  <c r="BL103" i="2"/>
  <c r="AB103" i="2"/>
  <c r="EO103" i="2"/>
  <c r="CD103" i="2"/>
  <c r="CM103" i="2"/>
  <c r="IN103" i="2"/>
  <c r="GQ103" i="2"/>
  <c r="S103" i="2"/>
  <c r="GZ103" i="2"/>
  <c r="DN103" i="2"/>
  <c r="J103" i="2"/>
  <c r="DN35" i="2"/>
  <c r="AT35" i="2"/>
  <c r="FY35" i="2"/>
  <c r="IN35" i="2"/>
  <c r="BU35" i="2"/>
  <c r="FP35" i="2"/>
  <c r="GQ35" i="2"/>
  <c r="BC35" i="2"/>
  <c r="DW35" i="2"/>
  <c r="AK35" i="2"/>
  <c r="CD35" i="2"/>
  <c r="EO35" i="2"/>
  <c r="EX35" i="2"/>
  <c r="HI35" i="2"/>
  <c r="DE35" i="2"/>
  <c r="FG35" i="2"/>
  <c r="CV35" i="2"/>
  <c r="EX25" i="2"/>
  <c r="FP25" i="2"/>
  <c r="AB25" i="2"/>
  <c r="DE25" i="2"/>
  <c r="DN25" i="2"/>
  <c r="CV25" i="2"/>
  <c r="HI25" i="2"/>
  <c r="GH25" i="2"/>
  <c r="EO25" i="2"/>
  <c r="FG25" i="2"/>
  <c r="DW25" i="2"/>
  <c r="CM25" i="2"/>
  <c r="AT25" i="2"/>
  <c r="AK25" i="2"/>
  <c r="IN25" i="2"/>
  <c r="FY25" i="2"/>
  <c r="J25" i="2"/>
  <c r="GQ25" i="2"/>
  <c r="CV24" i="2"/>
  <c r="CM24" i="2"/>
  <c r="AK24" i="2"/>
  <c r="FG24" i="2"/>
  <c r="FY24" i="2"/>
  <c r="CD24" i="2"/>
  <c r="HR24" i="2"/>
  <c r="IN24" i="2"/>
  <c r="EF24" i="2"/>
  <c r="EO24" i="2"/>
  <c r="AT24" i="2"/>
  <c r="DW24" i="2"/>
  <c r="EX24" i="2"/>
  <c r="DN24" i="2"/>
  <c r="FP24" i="2"/>
  <c r="AB24" i="2"/>
  <c r="J24" i="2"/>
  <c r="BU24" i="2"/>
  <c r="HI10" i="2"/>
  <c r="FP10" i="2"/>
  <c r="CD10" i="2"/>
  <c r="GH10" i="2"/>
  <c r="J10" i="2"/>
  <c r="DN10" i="2"/>
  <c r="FY10" i="2"/>
  <c r="FG10" i="2"/>
  <c r="EF10" i="2"/>
  <c r="BU10" i="2"/>
  <c r="HR10" i="2"/>
  <c r="IN10" i="2"/>
  <c r="CM10" i="2"/>
  <c r="BL10" i="2"/>
  <c r="DE10" i="2"/>
  <c r="AB7" i="2"/>
  <c r="EX7" i="2"/>
  <c r="GQ7" i="2"/>
  <c r="HI7" i="2"/>
  <c r="GZ7" i="2"/>
  <c r="DN7" i="2"/>
  <c r="DW7" i="2"/>
  <c r="AK7" i="2"/>
  <c r="BU7" i="2"/>
  <c r="CV7" i="2"/>
  <c r="GH7" i="2"/>
  <c r="FY7" i="2"/>
  <c r="CD7" i="2"/>
  <c r="FG7" i="2"/>
  <c r="EO7" i="2"/>
  <c r="AT7" i="2"/>
  <c r="S7" i="2"/>
  <c r="EF7" i="2"/>
  <c r="FP7" i="2"/>
  <c r="J7" i="2"/>
  <c r="DE7" i="2"/>
  <c r="BL7" i="2"/>
  <c r="HR7" i="2"/>
  <c r="IN7" i="2"/>
  <c r="DX2" i="5"/>
  <c r="FZ2" i="5"/>
  <c r="HA2" i="5"/>
  <c r="EG2" i="5"/>
  <c r="BM2" i="5"/>
  <c r="AL2" i="5"/>
  <c r="GI2" i="5"/>
  <c r="DO2" i="5"/>
  <c r="AU2" i="5"/>
  <c r="EY2" i="5"/>
  <c r="HS2" i="5"/>
  <c r="CE2" i="5"/>
  <c r="GH312" i="2"/>
  <c r="DW312" i="2"/>
  <c r="FG312" i="2"/>
  <c r="AT312" i="2"/>
  <c r="AK312" i="2"/>
  <c r="DE312" i="2"/>
  <c r="IN312" i="2"/>
  <c r="BL312" i="2"/>
  <c r="S312" i="2"/>
  <c r="FP312" i="2"/>
  <c r="HR312" i="2"/>
  <c r="AB312" i="2"/>
  <c r="EO312" i="2"/>
  <c r="FY312" i="2"/>
  <c r="CM312" i="2"/>
  <c r="J312" i="2"/>
  <c r="CV312" i="2"/>
  <c r="HI312" i="2"/>
  <c r="GZ312" i="2"/>
  <c r="EF312" i="2"/>
  <c r="BU312" i="2"/>
  <c r="CD312" i="2"/>
  <c r="FP304" i="2"/>
  <c r="J304" i="2"/>
  <c r="AB304" i="2"/>
  <c r="GQ304" i="2"/>
  <c r="HR304" i="2"/>
  <c r="FY304" i="2"/>
  <c r="CD304" i="2"/>
  <c r="AK304" i="2"/>
  <c r="EO304" i="2"/>
  <c r="BL304" i="2"/>
  <c r="S304" i="2"/>
  <c r="HI304" i="2"/>
  <c r="DE304" i="2"/>
  <c r="DN304" i="2"/>
  <c r="CV304" i="2"/>
  <c r="BU304" i="2"/>
  <c r="GH304" i="2"/>
  <c r="GZ304" i="2"/>
  <c r="IN304" i="2"/>
  <c r="BC304" i="2"/>
  <c r="FG304" i="2"/>
  <c r="L285" i="3"/>
  <c r="L277" i="3"/>
  <c r="K277" i="3"/>
  <c r="K266" i="3"/>
  <c r="L266" i="3"/>
  <c r="K262" i="3"/>
  <c r="L262" i="3"/>
  <c r="K254" i="3"/>
  <c r="L254" i="3"/>
  <c r="K242" i="3"/>
  <c r="L242" i="3"/>
  <c r="L234" i="3"/>
  <c r="K234" i="3"/>
  <c r="L226" i="3"/>
  <c r="K226" i="3"/>
  <c r="L188" i="3"/>
  <c r="K188" i="3"/>
  <c r="L172" i="3"/>
  <c r="K172" i="3"/>
  <c r="L156" i="3"/>
  <c r="K156" i="3"/>
  <c r="K137" i="3"/>
  <c r="L137" i="3"/>
  <c r="K121" i="3"/>
  <c r="L121" i="3"/>
  <c r="L117" i="3"/>
  <c r="K117" i="3"/>
  <c r="IL357" i="5"/>
  <c r="IG357" i="5"/>
  <c r="CW357" i="5"/>
  <c r="GR357" i="5"/>
  <c r="BD357" i="5"/>
  <c r="EP357" i="5"/>
  <c r="EY357" i="5"/>
  <c r="AL357" i="5"/>
  <c r="HA357" i="5"/>
  <c r="BM357" i="5"/>
  <c r="FH357" i="5"/>
  <c r="HJ357" i="5"/>
  <c r="HS357" i="5"/>
  <c r="FQ357" i="5"/>
  <c r="DX357" i="5"/>
  <c r="CE357" i="5"/>
  <c r="EG357" i="5"/>
  <c r="CN357" i="5"/>
  <c r="T357" i="5"/>
  <c r="DO357" i="5"/>
  <c r="DF357" i="5"/>
  <c r="AC357" i="5"/>
  <c r="K357" i="5"/>
  <c r="AU357" i="5"/>
  <c r="HJ355" i="5"/>
  <c r="HA355" i="5"/>
  <c r="BM355" i="5"/>
  <c r="DX355" i="5"/>
  <c r="T355" i="5"/>
  <c r="K355" i="5"/>
  <c r="FQ355" i="5"/>
  <c r="AC355" i="5"/>
  <c r="IB355" i="5"/>
  <c r="CN355" i="5"/>
  <c r="HS355" i="5"/>
  <c r="EG355" i="5"/>
  <c r="BD355" i="5"/>
  <c r="FZ355" i="5"/>
  <c r="CW355" i="5"/>
  <c r="GI355" i="5"/>
  <c r="DF355" i="5"/>
  <c r="EP355" i="5"/>
  <c r="GR355" i="5"/>
  <c r="AL355" i="5"/>
  <c r="CE355" i="5"/>
  <c r="DO355" i="5"/>
  <c r="IL353" i="5"/>
  <c r="EY353" i="5"/>
  <c r="K353" i="5"/>
  <c r="FQ353" i="5"/>
  <c r="AC353" i="5"/>
  <c r="GR353" i="5"/>
  <c r="BD353" i="5"/>
  <c r="BV353" i="5"/>
  <c r="DF353" i="5"/>
  <c r="DO353" i="5"/>
  <c r="EG353" i="5"/>
  <c r="FH353" i="5"/>
  <c r="HJ353" i="5"/>
  <c r="T353" i="5"/>
  <c r="HS353" i="5"/>
  <c r="CW353" i="5"/>
  <c r="GI353" i="5"/>
  <c r="BM353" i="5"/>
  <c r="IB353" i="5"/>
  <c r="AL353" i="5"/>
  <c r="CE353" i="5"/>
  <c r="IG353" i="5"/>
  <c r="DX353" i="5"/>
  <c r="IB351" i="5"/>
  <c r="EP351" i="5"/>
  <c r="IG351" i="5"/>
  <c r="CW351" i="5"/>
  <c r="K351" i="5"/>
  <c r="T351" i="5"/>
  <c r="IL351" i="5"/>
  <c r="DF351" i="5"/>
  <c r="HA351" i="5"/>
  <c r="BM351" i="5"/>
  <c r="HS351" i="5"/>
  <c r="GR351" i="5"/>
  <c r="FH351" i="5"/>
  <c r="AU351" i="5"/>
  <c r="FZ351" i="5"/>
  <c r="FQ351" i="5"/>
  <c r="DX351" i="5"/>
  <c r="AC351" i="5"/>
  <c r="GI351" i="5"/>
  <c r="CN351" i="5"/>
  <c r="BV351" i="5"/>
  <c r="EG351" i="5"/>
  <c r="BD351" i="5"/>
  <c r="DO351" i="5"/>
  <c r="HJ351" i="5"/>
  <c r="EY351" i="5"/>
  <c r="IG349" i="5"/>
  <c r="GI349" i="5"/>
  <c r="CN349" i="5"/>
  <c r="HA349" i="5"/>
  <c r="CW349" i="5"/>
  <c r="AU349" i="5"/>
  <c r="DX349" i="5"/>
  <c r="AC349" i="5"/>
  <c r="HS347" i="5"/>
  <c r="HA347" i="5"/>
  <c r="BM347" i="5"/>
  <c r="EY347" i="5"/>
  <c r="EP347" i="5"/>
  <c r="BV347" i="5"/>
  <c r="FQ347" i="5"/>
  <c r="DF347" i="5"/>
  <c r="CN347" i="5"/>
  <c r="AC347" i="5"/>
  <c r="IL347" i="5"/>
  <c r="FH347" i="5"/>
  <c r="T347" i="5"/>
  <c r="DX347" i="5"/>
  <c r="IG347" i="5"/>
  <c r="GR347" i="5"/>
  <c r="FZ347" i="5"/>
  <c r="AL347" i="5"/>
  <c r="CW347" i="5"/>
  <c r="IB347" i="5"/>
  <c r="HJ347" i="5"/>
  <c r="BD347" i="5"/>
  <c r="DO347" i="5"/>
  <c r="BM345" i="5"/>
  <c r="EP345" i="5"/>
  <c r="CN345" i="5"/>
  <c r="K345" i="5"/>
  <c r="GR345" i="5"/>
  <c r="IL345" i="5"/>
  <c r="DF345" i="5"/>
  <c r="EG345" i="5"/>
  <c r="BD345" i="5"/>
  <c r="IG345" i="5"/>
  <c r="HJ345" i="5"/>
  <c r="IB345" i="5"/>
  <c r="HA345" i="5"/>
  <c r="DX345" i="5"/>
  <c r="FZ345" i="5"/>
  <c r="AL345" i="5"/>
  <c r="CW345" i="5"/>
  <c r="FH345" i="5"/>
  <c r="CE345" i="5"/>
  <c r="T345" i="5"/>
  <c r="EY345" i="5"/>
  <c r="AC345" i="5"/>
  <c r="DO345" i="5"/>
  <c r="AU345" i="5"/>
  <c r="FZ328" i="5"/>
  <c r="AL328" i="5"/>
  <c r="HA326" i="5"/>
  <c r="FH326" i="5"/>
  <c r="EP326" i="5"/>
  <c r="IG326" i="5"/>
  <c r="CE326" i="5"/>
  <c r="EG215" i="5"/>
  <c r="EP215" i="5"/>
  <c r="FH215" i="5"/>
  <c r="CW215" i="5"/>
  <c r="IL215" i="5"/>
  <c r="AU215" i="5"/>
  <c r="DF215" i="5"/>
  <c r="DO215" i="5"/>
  <c r="IB215" i="5"/>
  <c r="BD215" i="5"/>
  <c r="K215" i="5"/>
  <c r="AC215" i="5"/>
  <c r="HS215" i="5"/>
  <c r="T215" i="5"/>
  <c r="EY215" i="5"/>
  <c r="HJ215" i="5"/>
  <c r="FZ215" i="5"/>
  <c r="IG215" i="5"/>
  <c r="CE215" i="5"/>
  <c r="CN215" i="5"/>
  <c r="AL215" i="5"/>
  <c r="GI215" i="5"/>
  <c r="GR215" i="5"/>
  <c r="BV215" i="5"/>
  <c r="BM215" i="5"/>
  <c r="DX215" i="5"/>
  <c r="T213" i="5"/>
  <c r="K213" i="5"/>
  <c r="DO213" i="5"/>
  <c r="BD213" i="5"/>
  <c r="AL213" i="5"/>
  <c r="FZ213" i="5"/>
  <c r="EY213" i="5"/>
  <c r="CN213" i="5"/>
  <c r="BV213" i="5"/>
  <c r="HJ213" i="5"/>
  <c r="DX213" i="5"/>
  <c r="IB213" i="5"/>
  <c r="DF213" i="5"/>
  <c r="CW213" i="5"/>
  <c r="HA213" i="5"/>
  <c r="FQ213" i="5"/>
  <c r="EP213" i="5"/>
  <c r="IG213" i="5"/>
  <c r="AC213" i="5"/>
  <c r="EG213" i="5"/>
  <c r="HS213" i="5"/>
  <c r="CE213" i="5"/>
  <c r="FH213" i="5"/>
  <c r="IL213" i="5"/>
  <c r="AU213" i="5"/>
  <c r="DO211" i="5"/>
  <c r="BD211" i="5"/>
  <c r="GR209" i="5"/>
  <c r="DF209" i="5"/>
  <c r="FQ209" i="5"/>
  <c r="EP209" i="5"/>
  <c r="CE209" i="5"/>
  <c r="HJ209" i="5"/>
  <c r="K209" i="5"/>
  <c r="DO209" i="5"/>
  <c r="CW209" i="5"/>
  <c r="BD209" i="5"/>
  <c r="AL209" i="5"/>
  <c r="AU209" i="5"/>
  <c r="FH209" i="5"/>
  <c r="T209" i="5"/>
  <c r="GI209" i="5"/>
  <c r="BM209" i="5"/>
  <c r="BV209" i="5"/>
  <c r="IB209" i="5"/>
  <c r="HA209" i="5"/>
  <c r="EG209" i="5"/>
  <c r="FZ209" i="5"/>
  <c r="HS209" i="5"/>
  <c r="AC209" i="5"/>
  <c r="DF207" i="5"/>
  <c r="EP207" i="5"/>
  <c r="AL207" i="5"/>
  <c r="EG207" i="5"/>
  <c r="EY207" i="5"/>
  <c r="DO207" i="5"/>
  <c r="BM207" i="5"/>
  <c r="GR207" i="5"/>
  <c r="BV207" i="5"/>
  <c r="CN207" i="5"/>
  <c r="HA207" i="5"/>
  <c r="FQ207" i="5"/>
  <c r="AU207" i="5"/>
  <c r="IL207" i="5"/>
  <c r="HS207" i="5"/>
  <c r="IB207" i="5"/>
  <c r="BD207" i="5"/>
  <c r="AC207" i="5"/>
  <c r="FH207" i="5"/>
  <c r="HJ207" i="5"/>
  <c r="GI207" i="5"/>
  <c r="CE207" i="5"/>
  <c r="IG205" i="5"/>
  <c r="CE205" i="5"/>
  <c r="IB205" i="5"/>
  <c r="BM205" i="5"/>
  <c r="HA205" i="5"/>
  <c r="EP205" i="5"/>
  <c r="GR205" i="5"/>
  <c r="K205" i="5"/>
  <c r="FH205" i="5"/>
  <c r="CW205" i="5"/>
  <c r="AL205" i="5"/>
  <c r="FZ205" i="5"/>
  <c r="DX205" i="5"/>
  <c r="EY205" i="5"/>
  <c r="EG205" i="5"/>
  <c r="HJ205" i="5"/>
  <c r="GI205" i="5"/>
  <c r="BD205" i="5"/>
  <c r="FQ205" i="5"/>
  <c r="T205" i="5"/>
  <c r="IL205" i="5"/>
  <c r="HS205" i="5"/>
  <c r="AC205" i="5"/>
  <c r="AU205" i="5"/>
  <c r="DO205" i="5"/>
  <c r="CN205" i="5"/>
  <c r="BV205" i="5"/>
  <c r="HJ203" i="5"/>
  <c r="BV203" i="5"/>
  <c r="FQ203" i="5"/>
  <c r="FZ203" i="5"/>
  <c r="AL203" i="5"/>
  <c r="EG203" i="5"/>
  <c r="HA203" i="5"/>
  <c r="CN203" i="5"/>
  <c r="BD203" i="5"/>
  <c r="CW203" i="5"/>
  <c r="FH203" i="5"/>
  <c r="DX203" i="5"/>
  <c r="EP203" i="5"/>
  <c r="IB203" i="5"/>
  <c r="HS203" i="5"/>
  <c r="K203" i="5"/>
  <c r="GI203" i="5"/>
  <c r="DF203" i="5"/>
  <c r="BM203" i="5"/>
  <c r="AC203" i="5"/>
  <c r="CE203" i="5"/>
  <c r="DO203" i="5"/>
  <c r="T203" i="5"/>
  <c r="IL203" i="5"/>
  <c r="EY203" i="5"/>
  <c r="AU203" i="5"/>
  <c r="EP201" i="5"/>
  <c r="HA201" i="5"/>
  <c r="BM201" i="5"/>
  <c r="DF201" i="5"/>
  <c r="FQ201" i="5"/>
  <c r="HJ201" i="5"/>
  <c r="CW201" i="5"/>
  <c r="AU201" i="5"/>
  <c r="T201" i="5"/>
  <c r="BD201" i="5"/>
  <c r="IL201" i="5"/>
  <c r="FZ201" i="5"/>
  <c r="IG201" i="5"/>
  <c r="IB201" i="5"/>
  <c r="GR201" i="5"/>
  <c r="CE201" i="5"/>
  <c r="CN201" i="5"/>
  <c r="K201" i="5"/>
  <c r="AL201" i="5"/>
  <c r="DX201" i="5"/>
  <c r="EG201" i="5"/>
  <c r="GI201" i="5"/>
  <c r="FH201" i="5"/>
  <c r="CN199" i="5"/>
  <c r="HJ199" i="5"/>
  <c r="BV199" i="5"/>
  <c r="CW199" i="5"/>
  <c r="FZ199" i="5"/>
  <c r="AL199" i="5"/>
  <c r="HA199" i="5"/>
  <c r="BM199" i="5"/>
  <c r="EP199" i="5"/>
  <c r="CE199" i="5"/>
  <c r="K199" i="5"/>
  <c r="DF199" i="5"/>
  <c r="FQ199" i="5"/>
  <c r="IG199" i="5"/>
  <c r="HS199" i="5"/>
  <c r="DO199" i="5"/>
  <c r="DX199" i="5"/>
  <c r="EY199" i="5"/>
  <c r="FH199" i="5"/>
  <c r="IL199" i="5"/>
  <c r="IB199" i="5"/>
  <c r="BD199" i="5"/>
  <c r="GR199" i="5"/>
  <c r="AU199" i="5"/>
  <c r="T199" i="5"/>
  <c r="CW197" i="5"/>
  <c r="FH197" i="5"/>
  <c r="AU197" i="5"/>
  <c r="AU195" i="5"/>
  <c r="EP195" i="5"/>
  <c r="DF195" i="5"/>
  <c r="BV195" i="5"/>
  <c r="FQ195" i="5"/>
  <c r="T195" i="5"/>
  <c r="EY195" i="5"/>
  <c r="IL195" i="5"/>
  <c r="DO195" i="5"/>
  <c r="AL195" i="5"/>
  <c r="EG195" i="5"/>
  <c r="IB195" i="5"/>
  <c r="CE195" i="5"/>
  <c r="GR195" i="5"/>
  <c r="AC195" i="5"/>
  <c r="HJ195" i="5"/>
  <c r="HA195" i="5"/>
  <c r="CN195" i="5"/>
  <c r="GI195" i="5"/>
  <c r="FZ195" i="5"/>
  <c r="CW195" i="5"/>
  <c r="DX195" i="5"/>
  <c r="BM195" i="5"/>
  <c r="IG195" i="5"/>
  <c r="FH195" i="5"/>
  <c r="HS195" i="5"/>
  <c r="T184" i="5"/>
  <c r="AL184" i="5"/>
  <c r="HA182" i="5"/>
  <c r="HS182" i="5"/>
  <c r="CW182" i="5"/>
  <c r="K182" i="5"/>
  <c r="HS180" i="5"/>
  <c r="DO180" i="5"/>
  <c r="DF180" i="5"/>
  <c r="CN180" i="5"/>
  <c r="EP180" i="5"/>
  <c r="IB180" i="5"/>
  <c r="AL180" i="5"/>
  <c r="CE180" i="5"/>
  <c r="IG180" i="5"/>
  <c r="HA180" i="5"/>
  <c r="BV180" i="5"/>
  <c r="T180" i="5"/>
  <c r="FQ180" i="5"/>
  <c r="EY180" i="5"/>
  <c r="AU180" i="5"/>
  <c r="CW180" i="5"/>
  <c r="FH180" i="5"/>
  <c r="FZ180" i="5"/>
  <c r="IL180" i="5"/>
  <c r="BM180" i="5"/>
  <c r="HJ180" i="5"/>
  <c r="GR180" i="5"/>
  <c r="BD180" i="5"/>
  <c r="EG180" i="5"/>
  <c r="AC180" i="5"/>
  <c r="EG178" i="5"/>
  <c r="HS178" i="5"/>
  <c r="BD178" i="5"/>
  <c r="EP178" i="5"/>
  <c r="EY178" i="5"/>
  <c r="GR178" i="5"/>
  <c r="AL178" i="5"/>
  <c r="FZ178" i="5"/>
  <c r="DX178" i="5"/>
  <c r="FQ178" i="5"/>
  <c r="HJ178" i="5"/>
  <c r="CW178" i="5"/>
  <c r="BM178" i="5"/>
  <c r="AC178" i="5"/>
  <c r="GI178" i="5"/>
  <c r="CE178" i="5"/>
  <c r="K178" i="5"/>
  <c r="FH178" i="5"/>
  <c r="BV178" i="5"/>
  <c r="T178" i="5"/>
  <c r="IB178" i="5"/>
  <c r="IG178" i="5"/>
  <c r="DF178" i="5"/>
  <c r="DO178" i="5"/>
  <c r="AU178" i="5"/>
  <c r="HA178" i="5"/>
  <c r="CN176" i="5"/>
  <c r="AL176" i="5"/>
  <c r="FZ176" i="5"/>
  <c r="BV176" i="5"/>
  <c r="HJ176" i="5"/>
  <c r="DX176" i="5"/>
  <c r="IL176" i="5"/>
  <c r="K176" i="5"/>
  <c r="IG176" i="5"/>
  <c r="AU176" i="5"/>
  <c r="IB176" i="5"/>
  <c r="DF176" i="5"/>
  <c r="CE176" i="5"/>
  <c r="GR176" i="5"/>
  <c r="GI176" i="5"/>
  <c r="FH176" i="5"/>
  <c r="T176" i="5"/>
  <c r="HS176" i="5"/>
  <c r="EG176" i="5"/>
  <c r="BD176" i="5"/>
  <c r="EY176" i="5"/>
  <c r="EP176" i="5"/>
  <c r="FQ176" i="5"/>
  <c r="BM176" i="5"/>
  <c r="DO176" i="5"/>
  <c r="AC176" i="5"/>
  <c r="HA176" i="5"/>
  <c r="L219" i="2"/>
  <c r="I219" i="2"/>
  <c r="H219" i="2"/>
  <c r="HY210" i="2"/>
  <c r="HZ210" i="2"/>
  <c r="HY209" i="2"/>
  <c r="HZ209" i="2"/>
  <c r="HY208" i="2"/>
  <c r="HZ208" i="2"/>
  <c r="HY207" i="2"/>
  <c r="HZ207" i="2"/>
  <c r="E199" i="5"/>
  <c r="F199" i="5"/>
  <c r="H199" i="5"/>
  <c r="M199" i="5" s="1"/>
  <c r="N199" i="5" s="1"/>
  <c r="D151" i="2"/>
  <c r="E151" i="2"/>
  <c r="G151" i="2"/>
  <c r="D150" i="2"/>
  <c r="E150" i="2"/>
  <c r="G150" i="2"/>
  <c r="H150" i="2" s="1"/>
  <c r="D149" i="2"/>
  <c r="E149" i="2"/>
  <c r="H147" i="2"/>
  <c r="L147" i="2"/>
  <c r="N147" i="2" s="1"/>
  <c r="I147" i="2"/>
  <c r="E145" i="5"/>
  <c r="F145" i="5"/>
  <c r="H145" i="5"/>
  <c r="J145" i="5" s="1"/>
  <c r="E136" i="5"/>
  <c r="H136" i="5"/>
  <c r="HY130" i="2"/>
  <c r="HZ130" i="2"/>
  <c r="HY129" i="2"/>
  <c r="HZ129" i="2"/>
  <c r="HY127" i="2"/>
  <c r="HZ127" i="2"/>
  <c r="F126" i="5"/>
  <c r="E126" i="5"/>
  <c r="F125" i="5"/>
  <c r="H125" i="5"/>
  <c r="F124" i="5"/>
  <c r="H124" i="5"/>
  <c r="J124" i="5" s="1"/>
  <c r="E124" i="5"/>
  <c r="F118" i="5"/>
  <c r="E118" i="5"/>
  <c r="F117" i="5"/>
  <c r="E117" i="5"/>
  <c r="F114" i="5"/>
  <c r="E114" i="5"/>
  <c r="E113" i="5"/>
  <c r="F113" i="5"/>
  <c r="H113" i="5"/>
  <c r="E64" i="5"/>
  <c r="F64" i="5"/>
  <c r="H64" i="5"/>
  <c r="M64" i="5" s="1"/>
  <c r="N64" i="5" s="1"/>
  <c r="HY63" i="2"/>
  <c r="HZ63" i="2"/>
  <c r="E25" i="2"/>
  <c r="G25" i="2"/>
  <c r="F23" i="5"/>
  <c r="H23" i="5"/>
  <c r="I23" i="5" s="1"/>
  <c r="E23" i="5"/>
  <c r="I19" i="5"/>
  <c r="J19" i="5"/>
  <c r="H15" i="5"/>
  <c r="J15" i="5" s="1"/>
  <c r="E15" i="5"/>
  <c r="E12" i="5"/>
  <c r="F12" i="5"/>
  <c r="G4" i="2"/>
  <c r="D4" i="2"/>
  <c r="M19" i="5"/>
  <c r="O19" i="5" s="1"/>
  <c r="L271" i="2"/>
  <c r="P271" i="2" s="1"/>
  <c r="U271" i="2" s="1"/>
  <c r="Y271" i="2" s="1"/>
  <c r="AD271" i="2" s="1"/>
  <c r="I262" i="3"/>
  <c r="H47" i="2"/>
  <c r="I47" i="2"/>
  <c r="L193" i="2"/>
  <c r="P193" i="2" s="1"/>
  <c r="U193" i="2" s="1"/>
  <c r="W193" i="2" s="1"/>
  <c r="I193" i="2"/>
  <c r="L41" i="2"/>
  <c r="N228" i="2"/>
  <c r="M228" i="2"/>
  <c r="H126" i="5"/>
  <c r="M126" i="5" s="1"/>
  <c r="N126" i="5" s="1"/>
  <c r="BL25" i="2"/>
  <c r="FQ2" i="5"/>
  <c r="GZ167" i="2"/>
  <c r="GQ155" i="2"/>
  <c r="HI24" i="2"/>
  <c r="CD171" i="2"/>
  <c r="GH155" i="2"/>
  <c r="J35" i="2"/>
  <c r="EF304" i="2"/>
  <c r="AC199" i="5"/>
  <c r="GI199" i="5"/>
  <c r="GI180" i="5"/>
  <c r="BV355" i="5"/>
  <c r="CW207" i="5"/>
  <c r="AU347" i="5"/>
  <c r="IL355" i="5"/>
  <c r="GR213" i="5"/>
  <c r="DX209" i="5"/>
  <c r="EY355" i="5"/>
  <c r="GR203" i="5"/>
  <c r="FQ215" i="5"/>
  <c r="GI345" i="5"/>
  <c r="BL35" i="2"/>
  <c r="EY201" i="5"/>
  <c r="BV357" i="5"/>
  <c r="EY209" i="5"/>
  <c r="CN353" i="5"/>
  <c r="CE351" i="5"/>
  <c r="AU353" i="5"/>
  <c r="BV345" i="5"/>
  <c r="F136" i="5"/>
  <c r="CN178" i="5"/>
  <c r="BV201" i="5"/>
  <c r="BM213" i="5"/>
  <c r="H186" i="2"/>
  <c r="L186" i="2"/>
  <c r="P186" i="2" s="1"/>
  <c r="R186" i="2" s="1"/>
  <c r="H231" i="2"/>
  <c r="I231" i="2"/>
  <c r="L231" i="2"/>
  <c r="M231" i="2" s="1"/>
  <c r="L106" i="2"/>
  <c r="N106" i="2" s="1"/>
  <c r="H106" i="2"/>
  <c r="L121" i="2"/>
  <c r="N121" i="2" s="1"/>
  <c r="H121" i="2"/>
  <c r="I121" i="2"/>
  <c r="L241" i="2"/>
  <c r="H241" i="2"/>
  <c r="I241" i="2"/>
  <c r="I292" i="2"/>
  <c r="H292" i="2"/>
  <c r="J320" i="5"/>
  <c r="I320" i="5"/>
  <c r="M320" i="5"/>
  <c r="Q320" i="5" s="1"/>
  <c r="S320" i="5" s="1"/>
  <c r="FG107" i="2"/>
  <c r="N274" i="2"/>
  <c r="P274" i="2"/>
  <c r="R274" i="2" s="1"/>
  <c r="L54" i="2"/>
  <c r="N54" i="2" s="1"/>
  <c r="E19" i="5"/>
  <c r="I203" i="2"/>
  <c r="H203" i="2"/>
  <c r="L203" i="2"/>
  <c r="M203" i="2" s="1"/>
  <c r="FH211" i="5"/>
  <c r="H300" i="2"/>
  <c r="L300" i="2"/>
  <c r="M300" i="2" s="1"/>
  <c r="I212" i="2"/>
  <c r="L212" i="2"/>
  <c r="P212" i="2" s="1"/>
  <c r="U212" i="2" s="1"/>
  <c r="L185" i="2"/>
  <c r="P185" i="2" s="1"/>
  <c r="H185" i="2"/>
  <c r="J216" i="5"/>
  <c r="I216" i="5"/>
  <c r="M358" i="5"/>
  <c r="O358" i="5" s="1"/>
  <c r="H305" i="2"/>
  <c r="L285" i="2"/>
  <c r="N285" i="2" s="1"/>
  <c r="H12" i="5"/>
  <c r="J12" i="5" s="1"/>
  <c r="I218" i="5"/>
  <c r="M218" i="5"/>
  <c r="J218" i="5"/>
  <c r="BC171" i="2"/>
  <c r="AC2" i="5"/>
  <c r="EX103" i="2"/>
  <c r="DN171" i="2"/>
  <c r="GZ35" i="2"/>
  <c r="AT304" i="2"/>
  <c r="AT163" i="2"/>
  <c r="GQ312" i="2"/>
  <c r="GH159" i="2"/>
  <c r="DE167" i="2"/>
  <c r="FG155" i="2"/>
  <c r="HS345" i="5"/>
  <c r="DF328" i="5"/>
  <c r="AU355" i="5"/>
  <c r="DX180" i="5"/>
  <c r="IL178" i="5"/>
  <c r="T207" i="5"/>
  <c r="GI357" i="5"/>
  <c r="S25" i="2"/>
  <c r="IB357" i="5"/>
  <c r="DO201" i="5"/>
  <c r="IL209" i="5"/>
  <c r="IG355" i="5"/>
  <c r="DF205" i="5"/>
  <c r="IG209" i="5"/>
  <c r="GH24" i="2"/>
  <c r="BU147" i="2"/>
  <c r="I121" i="3"/>
  <c r="I52" i="5"/>
  <c r="J52" i="5"/>
  <c r="I246" i="3"/>
  <c r="H44" i="2"/>
  <c r="L44" i="2"/>
  <c r="M44" i="2" s="1"/>
  <c r="P52" i="2"/>
  <c r="R52" i="2" s="1"/>
  <c r="N52" i="2"/>
  <c r="M52" i="2"/>
  <c r="H60" i="2"/>
  <c r="L60" i="2"/>
  <c r="P60" i="2" s="1"/>
  <c r="R60" i="2" s="1"/>
  <c r="I184" i="3"/>
  <c r="M291" i="5"/>
  <c r="I291" i="5"/>
  <c r="I328" i="3"/>
  <c r="N234" i="5"/>
  <c r="Q234" i="5"/>
  <c r="S234" i="5" s="1"/>
  <c r="I113" i="3"/>
  <c r="L120" i="2"/>
  <c r="H120" i="2"/>
  <c r="I120" i="2"/>
  <c r="J232" i="5"/>
  <c r="I232" i="5"/>
  <c r="I210" i="3"/>
  <c r="BC299" i="2"/>
  <c r="DN299" i="2"/>
  <c r="EX299" i="2"/>
  <c r="EF299" i="2"/>
  <c r="BU299" i="2"/>
  <c r="AK299" i="2"/>
  <c r="J299" i="2"/>
  <c r="IN299" i="2"/>
  <c r="S299" i="2"/>
  <c r="FG299" i="2"/>
  <c r="BL299" i="2"/>
  <c r="BC291" i="2"/>
  <c r="CM291" i="2"/>
  <c r="DE291" i="2"/>
  <c r="BU291" i="2"/>
  <c r="EX291" i="2"/>
  <c r="DN291" i="2"/>
  <c r="EO291" i="2"/>
  <c r="AB291" i="2"/>
  <c r="GH291" i="2"/>
  <c r="BC220" i="2"/>
  <c r="AK220" i="2"/>
  <c r="CV220" i="2"/>
  <c r="J220" i="2"/>
  <c r="HR220" i="2"/>
  <c r="FY220" i="2"/>
  <c r="AB220" i="2"/>
  <c r="GQ220" i="2"/>
  <c r="DN220" i="2"/>
  <c r="J212" i="2"/>
  <c r="GZ212" i="2"/>
  <c r="GQ212" i="2"/>
  <c r="HI212" i="2"/>
  <c r="FG212" i="2"/>
  <c r="EF212" i="2"/>
  <c r="DW212" i="2"/>
  <c r="BL197" i="2"/>
  <c r="DW197" i="2"/>
  <c r="HR197" i="2"/>
  <c r="DE197" i="2"/>
  <c r="CD197" i="2"/>
  <c r="FP197" i="2"/>
  <c r="HI197" i="2"/>
  <c r="S189" i="2"/>
  <c r="DW189" i="2"/>
  <c r="HR189" i="2"/>
  <c r="EO189" i="2"/>
  <c r="FP189" i="2"/>
  <c r="EX189" i="2"/>
  <c r="J189" i="2"/>
  <c r="AB189" i="2"/>
  <c r="CD189" i="2"/>
  <c r="EF189" i="2"/>
  <c r="CV189" i="2"/>
  <c r="DE189" i="2"/>
  <c r="GZ189" i="2"/>
  <c r="AB181" i="2"/>
  <c r="DN181" i="2"/>
  <c r="J181" i="2"/>
  <c r="GQ181" i="2"/>
  <c r="AT181" i="2"/>
  <c r="DE181" i="2"/>
  <c r="CV181" i="2"/>
  <c r="BC181" i="2"/>
  <c r="HY298" i="2"/>
  <c r="HZ298" i="2"/>
  <c r="HY240" i="2"/>
  <c r="HZ240" i="2"/>
  <c r="G206" i="2"/>
  <c r="E206" i="2"/>
  <c r="G204" i="2"/>
  <c r="E204" i="2"/>
  <c r="HY200" i="2"/>
  <c r="HZ200" i="2"/>
  <c r="HY38" i="2"/>
  <c r="HZ38" i="2"/>
  <c r="D37" i="2"/>
  <c r="E37" i="2"/>
  <c r="HY28" i="2"/>
  <c r="HZ28" i="2"/>
  <c r="I250" i="3"/>
  <c r="G5" i="2"/>
  <c r="I5" i="2" s="1"/>
  <c r="G211" i="2"/>
  <c r="E234" i="5"/>
  <c r="G3" i="2"/>
  <c r="I3" i="2" s="1"/>
  <c r="I191" i="3"/>
  <c r="I234" i="3"/>
  <c r="I117" i="3"/>
  <c r="I168" i="3"/>
  <c r="I172" i="3"/>
  <c r="H32" i="5"/>
  <c r="J32" i="5" s="1"/>
  <c r="G37" i="2"/>
  <c r="H37" i="2" s="1"/>
  <c r="H162" i="5"/>
  <c r="H166" i="5"/>
  <c r="E169" i="5"/>
  <c r="H163" i="5"/>
  <c r="I234" i="5"/>
  <c r="I254" i="3"/>
  <c r="S181" i="2"/>
  <c r="J234" i="5"/>
  <c r="BL212" i="2"/>
  <c r="IN220" i="2"/>
  <c r="AB197" i="2"/>
  <c r="GQ174" i="2"/>
  <c r="AT212" i="2"/>
  <c r="FG189" i="2"/>
  <c r="GQ185" i="2"/>
  <c r="FG181" i="2"/>
  <c r="HR201" i="2"/>
  <c r="GH197" i="2"/>
  <c r="EX193" i="2"/>
  <c r="AT185" i="2"/>
  <c r="CD181" i="2"/>
  <c r="DN212" i="2"/>
  <c r="AK189" i="2"/>
  <c r="J295" i="2"/>
  <c r="FY197" i="2"/>
  <c r="CV197" i="2"/>
  <c r="CM216" i="2"/>
  <c r="GZ201" i="2"/>
  <c r="CD216" i="2"/>
  <c r="FY185" i="2"/>
  <c r="GZ174" i="2"/>
  <c r="CV174" i="2"/>
  <c r="EO174" i="2"/>
  <c r="DW291" i="2"/>
  <c r="GZ220" i="2"/>
  <c r="BU181" i="2"/>
  <c r="DE220" i="2"/>
  <c r="GH220" i="2"/>
  <c r="AK291" i="2"/>
  <c r="FY291" i="2"/>
  <c r="AT299" i="2"/>
  <c r="CD299" i="2"/>
  <c r="GZ299" i="2"/>
  <c r="FP299" i="2"/>
  <c r="DW216" i="2"/>
  <c r="DW193" i="2"/>
  <c r="DN197" i="2"/>
  <c r="EF181" i="2"/>
  <c r="EF295" i="2"/>
  <c r="CV299" i="2"/>
  <c r="IN197" i="2"/>
  <c r="BL174" i="2"/>
  <c r="BC197" i="2"/>
  <c r="IN291" i="2"/>
  <c r="F234" i="5"/>
  <c r="HR299" i="2"/>
  <c r="DW220" i="2"/>
  <c r="AK197" i="2"/>
  <c r="CM220" i="2"/>
  <c r="EO181" i="2"/>
  <c r="GH181" i="2"/>
  <c r="GQ189" i="2"/>
  <c r="HZ241" i="2"/>
  <c r="BC295" i="2"/>
  <c r="CV295" i="2"/>
  <c r="AK295" i="2"/>
  <c r="AB295" i="2"/>
  <c r="FP295" i="2"/>
  <c r="CM295" i="2"/>
  <c r="AT295" i="2"/>
  <c r="BL295" i="2"/>
  <c r="HI295" i="2"/>
  <c r="DE295" i="2"/>
  <c r="IN295" i="2"/>
  <c r="S295" i="2"/>
  <c r="AT216" i="2"/>
  <c r="DN216" i="2"/>
  <c r="GZ208" i="2"/>
  <c r="EX208" i="2"/>
  <c r="GH208" i="2"/>
  <c r="AT208" i="2"/>
  <c r="EF208" i="2"/>
  <c r="AB208" i="2"/>
  <c r="J208" i="2"/>
  <c r="EF201" i="2"/>
  <c r="EX201" i="2"/>
  <c r="IN201" i="2"/>
  <c r="DN201" i="2"/>
  <c r="BC201" i="2"/>
  <c r="FY193" i="2"/>
  <c r="AK193" i="2"/>
  <c r="GQ193" i="2"/>
  <c r="S193" i="2"/>
  <c r="BL185" i="2"/>
  <c r="CM185" i="2"/>
  <c r="HR185" i="2"/>
  <c r="DE185" i="2"/>
  <c r="EX185" i="2"/>
  <c r="EF185" i="2"/>
  <c r="BU185" i="2"/>
  <c r="CV185" i="2"/>
  <c r="BC185" i="2"/>
  <c r="S185" i="2"/>
  <c r="FG185" i="2"/>
  <c r="FP185" i="2"/>
  <c r="J185" i="2"/>
  <c r="BC174" i="2"/>
  <c r="FG174" i="2"/>
  <c r="FP174" i="2"/>
  <c r="EX174" i="2"/>
  <c r="DN174" i="2"/>
  <c r="CD174" i="2"/>
  <c r="AB174" i="2"/>
  <c r="GH174" i="2"/>
  <c r="J174" i="2"/>
  <c r="K328" i="3"/>
  <c r="HY301" i="2"/>
  <c r="HZ301" i="2"/>
  <c r="HY299" i="2"/>
  <c r="HZ299" i="2"/>
  <c r="D244" i="2"/>
  <c r="E244" i="2"/>
  <c r="HY239" i="2"/>
  <c r="HZ239" i="2"/>
  <c r="D212" i="2"/>
  <c r="E212" i="2"/>
  <c r="G210" i="2"/>
  <c r="E210" i="2"/>
  <c r="D205" i="2"/>
  <c r="E205" i="2"/>
  <c r="D174" i="2"/>
  <c r="E174" i="2"/>
  <c r="E35" i="5"/>
  <c r="F35" i="5"/>
  <c r="HY6" i="2"/>
  <c r="HZ6" i="2"/>
  <c r="G205" i="2"/>
  <c r="H205" i="2" s="1"/>
  <c r="H235" i="5"/>
  <c r="J235" i="5" s="1"/>
  <c r="D206" i="2"/>
  <c r="I176" i="3"/>
  <c r="H35" i="5"/>
  <c r="M35" i="5" s="1"/>
  <c r="Q35" i="5" s="1"/>
  <c r="I152" i="3"/>
  <c r="I206" i="3"/>
  <c r="I164" i="3"/>
  <c r="E32" i="5"/>
  <c r="E166" i="5"/>
  <c r="H165" i="5"/>
  <c r="I165" i="5" s="1"/>
  <c r="E163" i="5"/>
  <c r="G244" i="2"/>
  <c r="L244" i="2" s="1"/>
  <c r="I203" i="3"/>
  <c r="I137" i="3"/>
  <c r="BL181" i="2"/>
  <c r="BU220" i="2"/>
  <c r="S220" i="2"/>
  <c r="FG193" i="2"/>
  <c r="CM189" i="2"/>
  <c r="DW185" i="2"/>
  <c r="CM181" i="2"/>
  <c r="CD201" i="2"/>
  <c r="AT197" i="2"/>
  <c r="AT193" i="2"/>
  <c r="GH189" i="2"/>
  <c r="GH212" i="2"/>
  <c r="FY189" i="2"/>
  <c r="J197" i="2"/>
  <c r="AB201" i="2"/>
  <c r="FY216" i="2"/>
  <c r="GZ181" i="2"/>
  <c r="EX216" i="2"/>
  <c r="HI181" i="2"/>
  <c r="AK174" i="2"/>
  <c r="FP208" i="2"/>
  <c r="EO197" i="2"/>
  <c r="GQ208" i="2"/>
  <c r="DE208" i="2"/>
  <c r="CM212" i="2"/>
  <c r="AT220" i="2"/>
  <c r="BU201" i="2"/>
  <c r="BU189" i="2"/>
  <c r="FY212" i="2"/>
  <c r="AB185" i="2"/>
  <c r="DW201" i="2"/>
  <c r="AB193" i="2"/>
  <c r="BU197" i="2"/>
  <c r="EF216" i="2"/>
  <c r="EO299" i="2"/>
  <c r="CM193" i="2"/>
  <c r="IN189" i="2"/>
  <c r="IN181" i="2"/>
  <c r="BC212" i="2"/>
  <c r="S174" i="2"/>
  <c r="BL216" i="2"/>
  <c r="S201" i="2"/>
  <c r="S291" i="2"/>
  <c r="DW295" i="2"/>
  <c r="FG197" i="2"/>
  <c r="DE193" i="2"/>
  <c r="GQ197" i="2"/>
  <c r="EX197" i="2"/>
  <c r="HR208" i="2"/>
  <c r="CM299" i="2"/>
  <c r="GQ291" i="2"/>
  <c r="GZ193" i="2"/>
  <c r="HI185" i="2"/>
  <c r="BU295" i="2"/>
  <c r="CD185" i="2"/>
  <c r="DW181" i="2"/>
  <c r="CD302" i="2"/>
  <c r="EO302" i="2"/>
  <c r="BC230" i="2"/>
  <c r="FG230" i="2"/>
  <c r="AT230" i="2"/>
  <c r="AB230" i="2"/>
  <c r="CM230" i="2"/>
  <c r="FY230" i="2"/>
  <c r="GH230" i="2"/>
  <c r="EO226" i="2"/>
  <c r="GQ226" i="2"/>
  <c r="FG226" i="2"/>
  <c r="FY219" i="2"/>
  <c r="GQ219" i="2"/>
  <c r="EF219" i="2"/>
  <c r="IN215" i="2"/>
  <c r="AK215" i="2"/>
  <c r="DN215" i="2"/>
  <c r="FG215" i="2"/>
  <c r="AT215" i="2"/>
  <c r="DW215" i="2"/>
  <c r="GZ215" i="2"/>
  <c r="GH211" i="2"/>
  <c r="HI211" i="2"/>
  <c r="DW211" i="2"/>
  <c r="K145" i="3"/>
  <c r="DN152" i="2"/>
  <c r="DE152" i="2"/>
  <c r="GZ152" i="2"/>
  <c r="CD152" i="2"/>
  <c r="CM152" i="2"/>
  <c r="FY152" i="2"/>
  <c r="GQ152" i="2"/>
  <c r="S140" i="2"/>
  <c r="DE140" i="2"/>
  <c r="GH140" i="2"/>
  <c r="DW140" i="2"/>
  <c r="GZ140" i="2"/>
  <c r="HI140" i="2"/>
  <c r="CM140" i="2"/>
  <c r="CV140" i="2"/>
  <c r="BU140" i="2"/>
  <c r="EX140" i="2"/>
  <c r="CD140" i="2"/>
  <c r="EF140" i="2"/>
  <c r="EO140" i="2"/>
  <c r="FY140" i="2"/>
  <c r="FY136" i="2"/>
  <c r="GH136" i="2"/>
  <c r="EF136" i="2"/>
  <c r="DW136" i="2"/>
  <c r="HI136" i="2"/>
  <c r="AT136" i="2"/>
  <c r="HR136" i="2"/>
  <c r="GZ136" i="2"/>
  <c r="GQ136" i="2"/>
  <c r="BC132" i="2"/>
  <c r="EO132" i="2"/>
  <c r="FP132" i="2"/>
  <c r="CD132" i="2"/>
  <c r="HR132" i="2"/>
  <c r="GQ132" i="2"/>
  <c r="BU132" i="2"/>
  <c r="DE132" i="2"/>
  <c r="AB132" i="2"/>
  <c r="GZ132" i="2"/>
  <c r="DN132" i="2"/>
  <c r="DW132" i="2"/>
  <c r="FY132" i="2"/>
  <c r="CM128" i="2"/>
  <c r="BU128" i="2"/>
  <c r="EF128" i="2"/>
  <c r="GH128" i="2"/>
  <c r="IN128" i="2"/>
  <c r="AK128" i="2"/>
  <c r="CD128" i="2"/>
  <c r="GZ128" i="2"/>
  <c r="AT128" i="2"/>
  <c r="CV128" i="2"/>
  <c r="DN124" i="2"/>
  <c r="GH124" i="2"/>
  <c r="J120" i="2"/>
  <c r="HR120" i="2"/>
  <c r="BU120" i="2"/>
  <c r="CM120" i="2"/>
  <c r="DE120" i="2"/>
  <c r="HI116" i="2"/>
  <c r="CM116" i="2"/>
  <c r="EX116" i="2"/>
  <c r="BC14" i="2"/>
  <c r="IN14" i="2"/>
  <c r="GQ14" i="2"/>
  <c r="FP14" i="2"/>
  <c r="FY14" i="2"/>
  <c r="J14" i="2"/>
  <c r="J9" i="2"/>
  <c r="FP9" i="2"/>
  <c r="FG9" i="2"/>
  <c r="DE9" i="2"/>
  <c r="GQ9" i="2"/>
  <c r="CV9" i="2"/>
  <c r="CM9" i="2"/>
  <c r="DW9" i="2"/>
  <c r="EO9" i="2"/>
  <c r="AT9" i="2"/>
  <c r="IN9" i="2"/>
  <c r="K250" i="3"/>
  <c r="GH265" i="2"/>
  <c r="FG265" i="2"/>
  <c r="S253" i="2"/>
  <c r="GQ253" i="2"/>
  <c r="K191" i="3"/>
  <c r="HY341" i="2"/>
  <c r="HZ341" i="2"/>
  <c r="HY292" i="2"/>
  <c r="HZ292" i="2"/>
  <c r="HY290" i="2"/>
  <c r="HZ290" i="2"/>
  <c r="HY287" i="2"/>
  <c r="HZ287" i="2"/>
  <c r="D241" i="2"/>
  <c r="E241" i="2"/>
  <c r="D239" i="2"/>
  <c r="E239" i="2"/>
  <c r="HY197" i="2"/>
  <c r="HZ197" i="2"/>
  <c r="HY193" i="2"/>
  <c r="HZ193" i="2"/>
  <c r="HY176" i="2"/>
  <c r="BL121" i="2"/>
  <c r="GZ121" i="2"/>
  <c r="DN121" i="2"/>
  <c r="BL117" i="2"/>
  <c r="AT117" i="2"/>
  <c r="IN3" i="2"/>
  <c r="S3" i="2"/>
  <c r="K296" i="3"/>
  <c r="K222" i="3"/>
  <c r="BV3" i="5"/>
  <c r="FQ3" i="5"/>
  <c r="CW3" i="5"/>
  <c r="HA3" i="5"/>
  <c r="L325" i="3"/>
  <c r="K325" i="3"/>
  <c r="L181" i="3"/>
  <c r="K181" i="3"/>
  <c r="L169" i="3"/>
  <c r="K169" i="3"/>
  <c r="L134" i="3"/>
  <c r="K134" i="3"/>
  <c r="L126" i="3"/>
  <c r="K126" i="3"/>
  <c r="L67" i="3"/>
  <c r="K67" i="3"/>
  <c r="K42" i="3"/>
  <c r="L42" i="3"/>
  <c r="HY314" i="2"/>
  <c r="HZ314" i="2"/>
  <c r="D185" i="2"/>
  <c r="E185" i="2"/>
  <c r="D182" i="2"/>
  <c r="E182" i="2"/>
  <c r="HY175" i="2"/>
  <c r="HZ175" i="2"/>
  <c r="D145" i="2"/>
  <c r="E145" i="2"/>
  <c r="K293" i="3"/>
  <c r="K281" i="3"/>
  <c r="K246" i="3"/>
  <c r="K210" i="3"/>
  <c r="K184" i="3"/>
  <c r="K164" i="3"/>
  <c r="L237" i="3"/>
  <c r="K237" i="3"/>
  <c r="L229" i="3"/>
  <c r="K229" i="3"/>
  <c r="L194" i="3"/>
  <c r="K194" i="3"/>
  <c r="L190" i="3"/>
  <c r="K190" i="3"/>
  <c r="HZ326" i="2"/>
  <c r="HY326" i="2"/>
  <c r="HY12" i="2"/>
  <c r="HZ12" i="2"/>
  <c r="HY10" i="2"/>
  <c r="HZ10" i="2"/>
  <c r="K2" i="3"/>
  <c r="K267" i="3"/>
  <c r="K230" i="3"/>
  <c r="K206" i="3"/>
  <c r="K110" i="3"/>
  <c r="L12" i="3"/>
  <c r="K12" i="3"/>
  <c r="HY304" i="2"/>
  <c r="HZ304" i="2"/>
  <c r="HY303" i="2"/>
  <c r="HZ303" i="2"/>
  <c r="G136" i="2"/>
  <c r="D136" i="2"/>
  <c r="HY25" i="2"/>
  <c r="HZ25" i="2"/>
  <c r="HY13" i="2"/>
  <c r="HZ13" i="2"/>
  <c r="K302" i="3"/>
  <c r="K285" i="3"/>
  <c r="K270" i="3"/>
  <c r="K118" i="3"/>
  <c r="K23" i="3"/>
  <c r="I59" i="3"/>
  <c r="I19" i="3"/>
  <c r="L358" i="3"/>
  <c r="HY86" i="2"/>
  <c r="K286" i="3"/>
  <c r="K274" i="3"/>
  <c r="K263" i="3"/>
  <c r="K233" i="3"/>
  <c r="K218" i="3"/>
  <c r="K161" i="3"/>
  <c r="K138" i="3"/>
  <c r="K130" i="3"/>
  <c r="K114" i="3"/>
  <c r="K47" i="3"/>
  <c r="I50" i="3"/>
  <c r="K347" i="3"/>
  <c r="HA278" i="5"/>
  <c r="GI317" i="5"/>
  <c r="FH317" i="5"/>
  <c r="DX317" i="5"/>
  <c r="EY197" i="5"/>
  <c r="CW184" i="5"/>
  <c r="FQ317" i="5"/>
  <c r="BM317" i="5"/>
  <c r="HS197" i="5"/>
  <c r="IG313" i="5"/>
  <c r="FQ182" i="5"/>
  <c r="DE91" i="2"/>
  <c r="DE274" i="2"/>
  <c r="AT274" i="2"/>
  <c r="K341" i="5"/>
  <c r="IL341" i="5"/>
  <c r="DF341" i="5"/>
  <c r="HJ341" i="5"/>
  <c r="BV341" i="5"/>
  <c r="FZ341" i="5"/>
  <c r="AL341" i="5"/>
  <c r="HS339" i="5"/>
  <c r="CE339" i="5"/>
  <c r="IG339" i="5"/>
  <c r="BD339" i="5"/>
  <c r="FZ339" i="5"/>
  <c r="GI339" i="5"/>
  <c r="AU339" i="5"/>
  <c r="GR339" i="5"/>
  <c r="DX339" i="5"/>
  <c r="EY339" i="5"/>
  <c r="EP339" i="5"/>
  <c r="BM339" i="5"/>
  <c r="AC328" i="5"/>
  <c r="IB328" i="5"/>
  <c r="CW328" i="5"/>
  <c r="GI328" i="5"/>
  <c r="BV317" i="5"/>
  <c r="CE317" i="5"/>
  <c r="AU317" i="5"/>
  <c r="BD313" i="5"/>
  <c r="EP313" i="5"/>
  <c r="GI313" i="5"/>
  <c r="AU313" i="5"/>
  <c r="HA313" i="5"/>
  <c r="FQ313" i="5"/>
  <c r="IB313" i="5"/>
  <c r="T313" i="5"/>
  <c r="IL313" i="5"/>
  <c r="DF313" i="5"/>
  <c r="EY313" i="5"/>
  <c r="EG313" i="5"/>
  <c r="CW313" i="5"/>
  <c r="FH313" i="5"/>
  <c r="HJ313" i="5"/>
  <c r="BV313" i="5"/>
  <c r="DO313" i="5"/>
  <c r="BM313" i="5"/>
  <c r="AC313" i="5"/>
  <c r="CN313" i="5"/>
  <c r="IG284" i="5"/>
  <c r="BD284" i="5"/>
  <c r="K284" i="5"/>
  <c r="FZ284" i="5"/>
  <c r="T284" i="5"/>
  <c r="IG282" i="5"/>
  <c r="GI282" i="5"/>
  <c r="CE280" i="5"/>
  <c r="DX280" i="5"/>
  <c r="HJ276" i="5"/>
  <c r="BD276" i="5"/>
  <c r="AU272" i="5"/>
  <c r="IL272" i="5"/>
  <c r="IG197" i="5"/>
  <c r="EP197" i="5"/>
  <c r="HA197" i="5"/>
  <c r="BM197" i="5"/>
  <c r="IB197" i="5"/>
  <c r="GR197" i="5"/>
  <c r="CE197" i="5"/>
  <c r="DF197" i="5"/>
  <c r="FQ197" i="5"/>
  <c r="T197" i="5"/>
  <c r="AC197" i="5"/>
  <c r="IL197" i="5"/>
  <c r="HJ197" i="5"/>
  <c r="BV197" i="5"/>
  <c r="EG197" i="5"/>
  <c r="CN197" i="5"/>
  <c r="BD197" i="5"/>
  <c r="IB184" i="5"/>
  <c r="CN184" i="5"/>
  <c r="DO184" i="5"/>
  <c r="DF184" i="5"/>
  <c r="EG184" i="5"/>
  <c r="GR184" i="5"/>
  <c r="BD184" i="5"/>
  <c r="BV184" i="5"/>
  <c r="BM184" i="5"/>
  <c r="CE184" i="5"/>
  <c r="EP184" i="5"/>
  <c r="IL184" i="5"/>
  <c r="FH184" i="5"/>
  <c r="HJ184" i="5"/>
  <c r="AC184" i="5"/>
  <c r="HA184" i="5"/>
  <c r="K184" i="5"/>
  <c r="HS184" i="5"/>
  <c r="EP182" i="5"/>
  <c r="IL182" i="5"/>
  <c r="FH182" i="5"/>
  <c r="EY182" i="5"/>
  <c r="T182" i="5"/>
  <c r="DO182" i="5"/>
  <c r="AC182" i="5"/>
  <c r="EG182" i="5"/>
  <c r="IG182" i="5"/>
  <c r="DX182" i="5"/>
  <c r="DF182" i="5"/>
  <c r="BV182" i="5"/>
  <c r="AL182" i="5"/>
  <c r="IB182" i="5"/>
  <c r="CN182" i="5"/>
  <c r="BM182" i="5"/>
  <c r="HJ182" i="5"/>
  <c r="FZ182" i="5"/>
  <c r="GI182" i="5"/>
  <c r="GR313" i="5"/>
  <c r="AL274" i="5"/>
  <c r="AU182" i="5"/>
  <c r="EG274" i="5"/>
  <c r="DO317" i="5"/>
  <c r="CN317" i="5"/>
  <c r="AL317" i="5"/>
  <c r="GI197" i="5"/>
  <c r="AU184" i="5"/>
  <c r="BD317" i="5"/>
  <c r="HA317" i="5"/>
  <c r="DX274" i="5"/>
  <c r="DF317" i="5"/>
  <c r="IL317" i="5"/>
  <c r="K313" i="5"/>
  <c r="FZ184" i="5"/>
  <c r="EY184" i="5"/>
  <c r="FQ184" i="5"/>
  <c r="CE313" i="5"/>
  <c r="FZ313" i="5"/>
  <c r="BD182" i="5"/>
  <c r="DX184" i="5"/>
  <c r="AL197" i="5"/>
  <c r="BC282" i="2"/>
  <c r="J282" i="2"/>
  <c r="DE282" i="2"/>
  <c r="EO282" i="2"/>
  <c r="FP282" i="2"/>
  <c r="FG282" i="2"/>
  <c r="HR282" i="2"/>
  <c r="AK282" i="2"/>
  <c r="BC278" i="2"/>
  <c r="GQ278" i="2"/>
  <c r="DW278" i="2"/>
  <c r="EX278" i="2"/>
  <c r="EO278" i="2"/>
  <c r="BC274" i="2"/>
  <c r="FP274" i="2"/>
  <c r="DN274" i="2"/>
  <c r="HR274" i="2"/>
  <c r="AB274" i="2"/>
  <c r="J274" i="2"/>
  <c r="EF274" i="2"/>
  <c r="FG274" i="2"/>
  <c r="HI274" i="2"/>
  <c r="HI246" i="2"/>
  <c r="DE246" i="2"/>
  <c r="AB246" i="2"/>
  <c r="FG246" i="2"/>
  <c r="J246" i="2"/>
  <c r="GZ242" i="2"/>
  <c r="CM242" i="2"/>
  <c r="AT242" i="2"/>
  <c r="FY242" i="2"/>
  <c r="EX242" i="2"/>
  <c r="GH242" i="2"/>
  <c r="CV223" i="2"/>
  <c r="AK223" i="2"/>
  <c r="EF223" i="2"/>
  <c r="HI223" i="2"/>
  <c r="BL223" i="2"/>
  <c r="BC183" i="2"/>
  <c r="BU183" i="2"/>
  <c r="FG183" i="2"/>
  <c r="S183" i="2"/>
  <c r="DN183" i="2"/>
  <c r="HR183" i="2"/>
  <c r="BL183" i="2"/>
  <c r="FP183" i="2"/>
  <c r="HI183" i="2"/>
  <c r="CM183" i="2"/>
  <c r="AT157" i="2"/>
  <c r="HR157" i="2"/>
  <c r="CD157" i="2"/>
  <c r="BC157" i="2"/>
  <c r="FG157" i="2"/>
  <c r="IN157" i="2"/>
  <c r="BL157" i="2"/>
  <c r="DN91" i="2"/>
  <c r="FP91" i="2"/>
  <c r="EO91" i="2"/>
  <c r="BL91" i="2"/>
  <c r="GH91" i="2"/>
  <c r="FY91" i="2"/>
  <c r="FG91" i="2"/>
  <c r="AK91" i="2"/>
  <c r="CD347" i="2"/>
  <c r="HR347" i="2"/>
  <c r="GQ347" i="2"/>
  <c r="CV347" i="2"/>
  <c r="EO347" i="2"/>
  <c r="BL347" i="2"/>
  <c r="DN347" i="2"/>
  <c r="CM347" i="2"/>
  <c r="AB347" i="2"/>
  <c r="FY347" i="2"/>
  <c r="BU347" i="2"/>
  <c r="AK347" i="2"/>
  <c r="EF347" i="2"/>
  <c r="IN347" i="2"/>
  <c r="J347" i="2"/>
  <c r="EX347" i="2"/>
  <c r="DW347" i="2"/>
  <c r="DE347" i="2"/>
  <c r="GZ347" i="2"/>
  <c r="HI347" i="2"/>
  <c r="EY358" i="5"/>
  <c r="IL358" i="5"/>
  <c r="FH358" i="5"/>
  <c r="T358" i="5"/>
  <c r="CW358" i="5"/>
  <c r="DO358" i="5"/>
  <c r="EP358" i="5"/>
  <c r="IG358" i="5"/>
  <c r="DX358" i="5"/>
  <c r="HA358" i="5"/>
  <c r="BM358" i="5"/>
  <c r="AU358" i="5"/>
  <c r="DF358" i="5"/>
  <c r="FZ358" i="5"/>
  <c r="IB358" i="5"/>
  <c r="CN358" i="5"/>
  <c r="FQ358" i="5"/>
  <c r="AL358" i="5"/>
  <c r="K358" i="5"/>
  <c r="GI274" i="5"/>
  <c r="AB278" i="2"/>
  <c r="EY317" i="5"/>
  <c r="CV274" i="2"/>
  <c r="CV246" i="2"/>
  <c r="FP242" i="2"/>
  <c r="CD91" i="2"/>
  <c r="GQ91" i="2"/>
  <c r="GQ246" i="2"/>
  <c r="DN246" i="2"/>
  <c r="AK278" i="2"/>
  <c r="AK242" i="2"/>
  <c r="EO242" i="2"/>
  <c r="FY157" i="2"/>
  <c r="FY183" i="2"/>
  <c r="EX246" i="2"/>
  <c r="J223" i="2"/>
  <c r="AT183" i="2"/>
  <c r="CD183" i="2"/>
  <c r="BU282" i="2"/>
  <c r="BU223" i="2"/>
  <c r="DE223" i="2"/>
  <c r="EF246" i="2"/>
  <c r="AC317" i="5"/>
  <c r="K317" i="5"/>
  <c r="AC358" i="5"/>
  <c r="DO197" i="5"/>
  <c r="K197" i="5"/>
  <c r="BL242" i="2"/>
  <c r="GI184" i="5"/>
  <c r="IN278" i="2"/>
  <c r="CW317" i="5"/>
  <c r="IG317" i="5"/>
  <c r="HJ358" i="5"/>
  <c r="CN282" i="5"/>
  <c r="EP317" i="5"/>
  <c r="DX197" i="5"/>
  <c r="HS358" i="5"/>
  <c r="GR280" i="5"/>
  <c r="S91" i="2"/>
  <c r="CE182" i="5"/>
  <c r="HS313" i="5"/>
  <c r="HA276" i="5"/>
  <c r="EP278" i="5"/>
  <c r="GR182" i="5"/>
  <c r="IG184" i="5"/>
  <c r="FZ197" i="5"/>
  <c r="EG358" i="5"/>
  <c r="EO223" i="2"/>
  <c r="EX183" i="2"/>
  <c r="HI157" i="2"/>
  <c r="S347" i="2"/>
  <c r="BC347" i="2"/>
  <c r="EX62" i="2"/>
  <c r="CV62" i="2"/>
  <c r="DW143" i="2"/>
  <c r="EO168" i="2"/>
  <c r="HR212" i="2"/>
  <c r="AT315" i="2"/>
  <c r="CM315" i="2"/>
  <c r="CD343" i="2"/>
  <c r="EO332" i="2"/>
  <c r="FY273" i="2"/>
  <c r="GH62" i="2"/>
  <c r="EF62" i="2"/>
  <c r="DN315" i="2"/>
  <c r="GQ343" i="2"/>
  <c r="V333" i="5"/>
  <c r="S333" i="5"/>
  <c r="R333" i="5"/>
  <c r="H85" i="2"/>
  <c r="I85" i="2"/>
  <c r="L85" i="2"/>
  <c r="N85" i="2" s="1"/>
  <c r="H77" i="2"/>
  <c r="I77" i="2"/>
  <c r="L77" i="2"/>
  <c r="P77" i="2" s="1"/>
  <c r="R77" i="2" s="1"/>
  <c r="L46" i="2"/>
  <c r="M46" i="2" s="1"/>
  <c r="I46" i="2"/>
  <c r="I35" i="2"/>
  <c r="L35" i="2"/>
  <c r="P35" i="2" s="1"/>
  <c r="Q35" i="2" s="1"/>
  <c r="I78" i="5"/>
  <c r="M133" i="5"/>
  <c r="Q133" i="5" s="1"/>
  <c r="J133" i="5"/>
  <c r="L146" i="2"/>
  <c r="P146" i="2" s="1"/>
  <c r="I146" i="2"/>
  <c r="M309" i="5"/>
  <c r="J309" i="5"/>
  <c r="BC310" i="2"/>
  <c r="BL310" i="2"/>
  <c r="HR310" i="2"/>
  <c r="CD310" i="2"/>
  <c r="CV310" i="2"/>
  <c r="BU310" i="2"/>
  <c r="EF310" i="2"/>
  <c r="GH310" i="2"/>
  <c r="J310" i="2"/>
  <c r="GZ310" i="2"/>
  <c r="FG310" i="2"/>
  <c r="FY310" i="2"/>
  <c r="DW310" i="2"/>
  <c r="S310" i="2"/>
  <c r="AK310" i="2"/>
  <c r="GQ310" i="2"/>
  <c r="IN310" i="2"/>
  <c r="EX310" i="2"/>
  <c r="FP310" i="2"/>
  <c r="CM310" i="2"/>
  <c r="EO310" i="2"/>
  <c r="HI310" i="2"/>
  <c r="DN310" i="2"/>
  <c r="S309" i="2"/>
  <c r="DN309" i="2"/>
  <c r="GH309" i="2"/>
  <c r="BC309" i="2"/>
  <c r="GZ309" i="2"/>
  <c r="HR309" i="2"/>
  <c r="CV309" i="2"/>
  <c r="BU309" i="2"/>
  <c r="FY309" i="2"/>
  <c r="J309" i="2"/>
  <c r="FG309" i="2"/>
  <c r="AB309" i="2"/>
  <c r="CM309" i="2"/>
  <c r="EO309" i="2"/>
  <c r="AK309" i="2"/>
  <c r="EF309" i="2"/>
  <c r="FP309" i="2"/>
  <c r="GQ309" i="2"/>
  <c r="S308" i="2"/>
  <c r="BL308" i="2"/>
  <c r="IN308" i="2"/>
  <c r="CV308" i="2"/>
  <c r="GH308" i="2"/>
  <c r="BC308" i="2"/>
  <c r="HR308" i="2"/>
  <c r="FG308" i="2"/>
  <c r="BU308" i="2"/>
  <c r="FP308" i="2"/>
  <c r="EX308" i="2"/>
  <c r="J308" i="2"/>
  <c r="AB308" i="2"/>
  <c r="CD308" i="2"/>
  <c r="GQ308" i="2"/>
  <c r="FY308" i="2"/>
  <c r="DE308" i="2"/>
  <c r="GZ307" i="2"/>
  <c r="FY307" i="2"/>
  <c r="HR307" i="2"/>
  <c r="EX307" i="2"/>
  <c r="FG307" i="2"/>
  <c r="BL307" i="2"/>
  <c r="DN307" i="2"/>
  <c r="EO307" i="2"/>
  <c r="IN307" i="2"/>
  <c r="GQ353" i="2"/>
  <c r="BC353" i="2"/>
  <c r="BU353" i="2"/>
  <c r="GZ353" i="2"/>
  <c r="AB353" i="2"/>
  <c r="AK353" i="2"/>
  <c r="CM353" i="2"/>
  <c r="HI353" i="2"/>
  <c r="CV353" i="2"/>
  <c r="J353" i="2"/>
  <c r="S353" i="2"/>
  <c r="FG353" i="2"/>
  <c r="FP353" i="2"/>
  <c r="FY353" i="2"/>
  <c r="AT353" i="2"/>
  <c r="GH353" i="2"/>
  <c r="DN353" i="2"/>
  <c r="EO353" i="2"/>
  <c r="BL353" i="2"/>
  <c r="CM351" i="2"/>
  <c r="J351" i="2"/>
  <c r="FG351" i="2"/>
  <c r="CV351" i="2"/>
  <c r="FY351" i="2"/>
  <c r="BL351" i="2"/>
  <c r="AT351" i="2"/>
  <c r="HR351" i="2"/>
  <c r="CD351" i="2"/>
  <c r="GH351" i="2"/>
  <c r="EF351" i="2"/>
  <c r="FP351" i="2"/>
  <c r="EX351" i="2"/>
  <c r="HI351" i="2"/>
  <c r="DW351" i="2"/>
  <c r="BU351" i="2"/>
  <c r="AK351" i="2"/>
  <c r="L330" i="3"/>
  <c r="K330" i="3"/>
  <c r="L320" i="3"/>
  <c r="K320" i="3"/>
  <c r="K313" i="3"/>
  <c r="L313" i="3"/>
  <c r="K309" i="3"/>
  <c r="L309" i="3"/>
  <c r="K291" i="3"/>
  <c r="L291" i="3"/>
  <c r="L193" i="3"/>
  <c r="K193" i="3"/>
  <c r="AU350" i="5"/>
  <c r="AC350" i="5"/>
  <c r="FQ350" i="5"/>
  <c r="IL350" i="5"/>
  <c r="BV350" i="5"/>
  <c r="DF350" i="5"/>
  <c r="IB350" i="5"/>
  <c r="HS350" i="5"/>
  <c r="BM350" i="5"/>
  <c r="DO350" i="5"/>
  <c r="IG350" i="5"/>
  <c r="K350" i="5"/>
  <c r="CN350" i="5"/>
  <c r="CW350" i="5"/>
  <c r="T350" i="5"/>
  <c r="GR350" i="5"/>
  <c r="FZ350" i="5"/>
  <c r="DX350" i="5"/>
  <c r="HS348" i="5"/>
  <c r="AU348" i="5"/>
  <c r="EY348" i="5"/>
  <c r="DO348" i="5"/>
  <c r="CW348" i="5"/>
  <c r="IG348" i="5"/>
  <c r="BD348" i="5"/>
  <c r="IL348" i="5"/>
  <c r="CN348" i="5"/>
  <c r="FZ348" i="5"/>
  <c r="IB348" i="5"/>
  <c r="BM348" i="5"/>
  <c r="GI348" i="5"/>
  <c r="DX348" i="5"/>
  <c r="EP348" i="5"/>
  <c r="EG348" i="5"/>
  <c r="BV348" i="5"/>
  <c r="FQ346" i="5"/>
  <c r="K346" i="5"/>
  <c r="FZ346" i="5"/>
  <c r="BD346" i="5"/>
  <c r="DO346" i="5"/>
  <c r="IL346" i="5"/>
  <c r="CE346" i="5"/>
  <c r="BV346" i="5"/>
  <c r="DX326" i="5"/>
  <c r="EG326" i="5"/>
  <c r="IL326" i="5"/>
  <c r="BV326" i="5"/>
  <c r="GR326" i="5"/>
  <c r="FQ326" i="5"/>
  <c r="CW326" i="5"/>
  <c r="T326" i="5"/>
  <c r="BD326" i="5"/>
  <c r="FZ326" i="5"/>
  <c r="K286" i="5"/>
  <c r="DO286" i="5"/>
  <c r="IG286" i="5"/>
  <c r="CW286" i="5"/>
  <c r="FH286" i="5"/>
  <c r="EY286" i="5"/>
  <c r="BM286" i="5"/>
  <c r="GR286" i="5"/>
  <c r="CE286" i="5"/>
  <c r="HA286" i="5"/>
  <c r="AC286" i="5"/>
  <c r="DX286" i="5"/>
  <c r="IL286" i="5"/>
  <c r="FZ286" i="5"/>
  <c r="CN284" i="5"/>
  <c r="FQ284" i="5"/>
  <c r="AC284" i="5"/>
  <c r="HS284" i="5"/>
  <c r="CE284" i="5"/>
  <c r="EP284" i="5"/>
  <c r="FH284" i="5"/>
  <c r="EG284" i="5"/>
  <c r="EY284" i="5"/>
  <c r="DF284" i="5"/>
  <c r="CW284" i="5"/>
  <c r="DO284" i="5"/>
  <c r="IL284" i="5"/>
  <c r="BV284" i="5"/>
  <c r="DX284" i="5"/>
  <c r="AL284" i="5"/>
  <c r="CE282" i="5"/>
  <c r="K282" i="5"/>
  <c r="FQ282" i="5"/>
  <c r="BV282" i="5"/>
  <c r="HS282" i="5"/>
  <c r="EP282" i="5"/>
  <c r="FZ282" i="5"/>
  <c r="K280" i="5"/>
  <c r="DO280" i="5"/>
  <c r="BV280" i="5"/>
  <c r="HA280" i="5"/>
  <c r="T280" i="5"/>
  <c r="CW280" i="5"/>
  <c r="GI280" i="5"/>
  <c r="EY280" i="5"/>
  <c r="AC280" i="5"/>
  <c r="IL280" i="5"/>
  <c r="EP280" i="5"/>
  <c r="AL280" i="5"/>
  <c r="DX278" i="5"/>
  <c r="IL278" i="5"/>
  <c r="DF278" i="5"/>
  <c r="GI278" i="5"/>
  <c r="AU278" i="5"/>
  <c r="AC278" i="5"/>
  <c r="BV278" i="5"/>
  <c r="DO278" i="5"/>
  <c r="HJ278" i="5"/>
  <c r="AL278" i="5"/>
  <c r="CE278" i="5"/>
  <c r="IG278" i="5"/>
  <c r="BD278" i="5"/>
  <c r="GR278" i="5"/>
  <c r="T278" i="5"/>
  <c r="FQ276" i="5"/>
  <c r="AC276" i="5"/>
  <c r="HS276" i="5"/>
  <c r="CE276" i="5"/>
  <c r="EP276" i="5"/>
  <c r="DX276" i="5"/>
  <c r="CW276" i="5"/>
  <c r="AU276" i="5"/>
  <c r="FZ276" i="5"/>
  <c r="IG276" i="5"/>
  <c r="BM276" i="5"/>
  <c r="GI276" i="5"/>
  <c r="K276" i="5"/>
  <c r="DF276" i="5"/>
  <c r="GR276" i="5"/>
  <c r="T276" i="5"/>
  <c r="AL276" i="5"/>
  <c r="AU274" i="5"/>
  <c r="DO274" i="5"/>
  <c r="IB274" i="5"/>
  <c r="BM274" i="5"/>
  <c r="IL274" i="5"/>
  <c r="AC274" i="5"/>
  <c r="HS274" i="5"/>
  <c r="IG274" i="5"/>
  <c r="BV274" i="5"/>
  <c r="IB272" i="5"/>
  <c r="DO272" i="5"/>
  <c r="HJ272" i="5"/>
  <c r="AC272" i="5"/>
  <c r="FH272" i="5"/>
  <c r="EP272" i="5"/>
  <c r="CN272" i="5"/>
  <c r="EY272" i="5"/>
  <c r="CE272" i="5"/>
  <c r="DX272" i="5"/>
  <c r="HA272" i="5"/>
  <c r="BD272" i="5"/>
  <c r="AL272" i="5"/>
  <c r="K270" i="5"/>
  <c r="IL270" i="5"/>
  <c r="DF270" i="5"/>
  <c r="GI270" i="5"/>
  <c r="AU270" i="5"/>
  <c r="IG270" i="5"/>
  <c r="CN270" i="5"/>
  <c r="HJ270" i="5"/>
  <c r="AL270" i="5"/>
  <c r="EY270" i="5"/>
  <c r="FZ270" i="5"/>
  <c r="DO270" i="5"/>
  <c r="FQ270" i="5"/>
  <c r="IB270" i="5"/>
  <c r="GR270" i="5"/>
  <c r="BM270" i="5"/>
  <c r="CN268" i="5"/>
  <c r="FQ268" i="5"/>
  <c r="AC268" i="5"/>
  <c r="HS268" i="5"/>
  <c r="CE268" i="5"/>
  <c r="EP268" i="5"/>
  <c r="GR268" i="5"/>
  <c r="FH268" i="5"/>
  <c r="IG268" i="5"/>
  <c r="BM268" i="5"/>
  <c r="EY268" i="5"/>
  <c r="HJ268" i="5"/>
  <c r="HA268" i="5"/>
  <c r="DO268" i="5"/>
  <c r="FZ268" i="5"/>
  <c r="EG266" i="5"/>
  <c r="K266" i="5"/>
  <c r="EY266" i="5"/>
  <c r="FZ266" i="5"/>
  <c r="HJ266" i="5"/>
  <c r="BD266" i="5"/>
  <c r="AL264" i="5"/>
  <c r="DO264" i="5"/>
  <c r="DX264" i="5"/>
  <c r="IL264" i="5"/>
  <c r="BM264" i="5"/>
  <c r="GR264" i="5"/>
  <c r="CE264" i="5"/>
  <c r="HS264" i="5"/>
  <c r="AU264" i="5"/>
  <c r="BV264" i="5"/>
  <c r="DF264" i="5"/>
  <c r="IG264" i="5"/>
  <c r="K264" i="5"/>
  <c r="IB264" i="5"/>
  <c r="EG264" i="5"/>
  <c r="K262" i="5"/>
  <c r="IL262" i="5"/>
  <c r="DF262" i="5"/>
  <c r="GI262" i="5"/>
  <c r="AU262" i="5"/>
  <c r="CW262" i="5"/>
  <c r="FH262" i="5"/>
  <c r="FZ262" i="5"/>
  <c r="HS262" i="5"/>
  <c r="EP262" i="5"/>
  <c r="EY262" i="5"/>
  <c r="AC262" i="5"/>
  <c r="CN262" i="5"/>
  <c r="HA262" i="5"/>
  <c r="AU13" i="5"/>
  <c r="IL13" i="5"/>
  <c r="FH13" i="5"/>
  <c r="HJ13" i="5"/>
  <c r="IG13" i="5"/>
  <c r="CN13" i="5"/>
  <c r="IB13" i="5"/>
  <c r="BD13" i="5"/>
  <c r="DO13" i="5"/>
  <c r="HA13" i="5"/>
  <c r="HY285" i="2"/>
  <c r="HZ285" i="2"/>
  <c r="HY284" i="2"/>
  <c r="HZ284" i="2"/>
  <c r="HY283" i="2"/>
  <c r="HZ283" i="2"/>
  <c r="M279" i="5"/>
  <c r="J279" i="5"/>
  <c r="E275" i="5"/>
  <c r="F275" i="5"/>
  <c r="E274" i="5"/>
  <c r="F274" i="5"/>
  <c r="E273" i="5"/>
  <c r="F273" i="5"/>
  <c r="G224" i="2"/>
  <c r="E224" i="2"/>
  <c r="HY223" i="2"/>
  <c r="HZ223" i="2"/>
  <c r="HY222" i="2"/>
  <c r="HZ222" i="2"/>
  <c r="F219" i="5"/>
  <c r="H219" i="5"/>
  <c r="D215" i="2"/>
  <c r="E215" i="2"/>
  <c r="G214" i="2"/>
  <c r="E214" i="2"/>
  <c r="HY212" i="2"/>
  <c r="HZ212" i="2"/>
  <c r="HY211" i="2"/>
  <c r="HZ211" i="2"/>
  <c r="HZ206" i="2"/>
  <c r="HY206" i="2"/>
  <c r="HY205" i="2"/>
  <c r="HZ205" i="2"/>
  <c r="HY203" i="2"/>
  <c r="HZ203" i="2"/>
  <c r="E201" i="5"/>
  <c r="F201" i="5"/>
  <c r="H201" i="5"/>
  <c r="J201" i="5" s="1"/>
  <c r="H196" i="5"/>
  <c r="F196" i="5"/>
  <c r="F194" i="5"/>
  <c r="H194" i="5"/>
  <c r="F179" i="5"/>
  <c r="H179" i="5"/>
  <c r="M179" i="5" s="1"/>
  <c r="Q179" i="5" s="1"/>
  <c r="F178" i="5"/>
  <c r="E178" i="5"/>
  <c r="HY177" i="2"/>
  <c r="HZ177" i="2"/>
  <c r="HY173" i="2"/>
  <c r="HZ173" i="2"/>
  <c r="HY172" i="2"/>
  <c r="HZ172" i="2"/>
  <c r="F171" i="5"/>
  <c r="E171" i="5"/>
  <c r="D162" i="2"/>
  <c r="E162" i="2"/>
  <c r="D159" i="2"/>
  <c r="E159" i="2"/>
  <c r="G159" i="2"/>
  <c r="D158" i="2"/>
  <c r="E158" i="2"/>
  <c r="D157" i="2"/>
  <c r="E157" i="2"/>
  <c r="D156" i="2"/>
  <c r="E156" i="2"/>
  <c r="D155" i="2"/>
  <c r="E155" i="2"/>
  <c r="G155" i="2"/>
  <c r="D154" i="2"/>
  <c r="E154" i="2"/>
  <c r="HY149" i="2"/>
  <c r="HZ149" i="2"/>
  <c r="HY147" i="2"/>
  <c r="HZ147" i="2"/>
  <c r="E141" i="5"/>
  <c r="F141" i="5"/>
  <c r="E88" i="2"/>
  <c r="D88" i="2"/>
  <c r="D86" i="2"/>
  <c r="E86" i="2"/>
  <c r="G86" i="2"/>
  <c r="H86" i="2" s="1"/>
  <c r="D76" i="2"/>
  <c r="E76" i="2"/>
  <c r="H72" i="2"/>
  <c r="L72" i="2"/>
  <c r="M72" i="2" s="1"/>
  <c r="F69" i="5"/>
  <c r="E69" i="5"/>
  <c r="D67" i="2"/>
  <c r="E67" i="2"/>
  <c r="H65" i="5"/>
  <c r="F65" i="5"/>
  <c r="E65" i="5"/>
  <c r="HY58" i="2"/>
  <c r="HZ58" i="2"/>
  <c r="D57" i="2"/>
  <c r="E57" i="2"/>
  <c r="H55" i="5"/>
  <c r="F55" i="5"/>
  <c r="H54" i="5"/>
  <c r="F54" i="5"/>
  <c r="E54" i="5"/>
  <c r="J60" i="5"/>
  <c r="I186" i="2"/>
  <c r="L182" i="2"/>
  <c r="I117" i="2"/>
  <c r="H117" i="2"/>
  <c r="H145" i="2"/>
  <c r="I145" i="2"/>
  <c r="L188" i="2"/>
  <c r="I188" i="2"/>
  <c r="J295" i="5"/>
  <c r="M295" i="5"/>
  <c r="G215" i="2"/>
  <c r="H41" i="2"/>
  <c r="F276" i="5"/>
  <c r="F140" i="5"/>
  <c r="G88" i="2"/>
  <c r="J171" i="5"/>
  <c r="I158" i="5"/>
  <c r="I108" i="2"/>
  <c r="I305" i="3"/>
  <c r="I201" i="3"/>
  <c r="P228" i="2"/>
  <c r="E94" i="5"/>
  <c r="I22" i="5"/>
  <c r="I313" i="5"/>
  <c r="L69" i="2"/>
  <c r="Q304" i="5"/>
  <c r="I154" i="5"/>
  <c r="I133" i="5"/>
  <c r="I231" i="5"/>
  <c r="M215" i="5"/>
  <c r="O215" i="5" s="1"/>
  <c r="I43" i="2"/>
  <c r="I239" i="2"/>
  <c r="M232" i="5"/>
  <c r="M174" i="5"/>
  <c r="G57" i="2"/>
  <c r="H69" i="5"/>
  <c r="I69" i="5" s="1"/>
  <c r="G76" i="2"/>
  <c r="E82" i="5"/>
  <c r="G156" i="2"/>
  <c r="H156" i="2" s="1"/>
  <c r="G161" i="2"/>
  <c r="I161" i="2" s="1"/>
  <c r="E146" i="5"/>
  <c r="H170" i="5"/>
  <c r="I170" i="5" s="1"/>
  <c r="E179" i="5"/>
  <c r="H200" i="5"/>
  <c r="J200" i="5" s="1"/>
  <c r="H175" i="5"/>
  <c r="H220" i="5"/>
  <c r="J220" i="5" s="1"/>
  <c r="J259" i="5"/>
  <c r="M259" i="5"/>
  <c r="H274" i="5"/>
  <c r="I274" i="5" s="1"/>
  <c r="E228" i="5"/>
  <c r="E279" i="5"/>
  <c r="M302" i="5"/>
  <c r="Q302" i="5" s="1"/>
  <c r="J302" i="5"/>
  <c r="M317" i="5"/>
  <c r="O317" i="5" s="1"/>
  <c r="I317" i="5"/>
  <c r="J325" i="5"/>
  <c r="M325" i="5"/>
  <c r="M334" i="5"/>
  <c r="I316" i="3"/>
  <c r="I345" i="3"/>
  <c r="EP346" i="5"/>
  <c r="EP266" i="5"/>
  <c r="HZ267" i="2"/>
  <c r="T274" i="5"/>
  <c r="BM278" i="5"/>
  <c r="AC13" i="5"/>
  <c r="HJ274" i="5"/>
  <c r="DE309" i="2"/>
  <c r="J307" i="2"/>
  <c r="BU307" i="2"/>
  <c r="AL266" i="5"/>
  <c r="K274" i="5"/>
  <c r="EG280" i="5"/>
  <c r="AU326" i="5"/>
  <c r="BM13" i="5"/>
  <c r="DF266" i="5"/>
  <c r="K316" i="3"/>
  <c r="T13" i="5"/>
  <c r="CN264" i="5"/>
  <c r="FZ274" i="5"/>
  <c r="HA274" i="5"/>
  <c r="DF274" i="5"/>
  <c r="EP286" i="5"/>
  <c r="CE266" i="5"/>
  <c r="FQ266" i="5"/>
  <c r="BD270" i="5"/>
  <c r="EY282" i="5"/>
  <c r="HA282" i="5"/>
  <c r="GI326" i="5"/>
  <c r="K326" i="5"/>
  <c r="EG272" i="5"/>
  <c r="HS346" i="5"/>
  <c r="IN353" i="2"/>
  <c r="CE348" i="5"/>
  <c r="BL309" i="2"/>
  <c r="J70" i="5"/>
  <c r="EG13" i="5"/>
  <c r="CW264" i="5"/>
  <c r="FH270" i="5"/>
  <c r="CW272" i="5"/>
  <c r="CN278" i="5"/>
  <c r="IG280" i="5"/>
  <c r="T264" i="5"/>
  <c r="T272" i="5"/>
  <c r="BM280" i="5"/>
  <c r="AU282" i="5"/>
  <c r="HJ326" i="5"/>
  <c r="GR348" i="5"/>
  <c r="BD268" i="5"/>
  <c r="BV272" i="5"/>
  <c r="FQ280" i="5"/>
  <c r="GR284" i="5"/>
  <c r="DO262" i="5"/>
  <c r="CE270" i="5"/>
  <c r="IL276" i="5"/>
  <c r="HJ284" i="5"/>
  <c r="IB286" i="5"/>
  <c r="K268" i="5"/>
  <c r="DO276" i="5"/>
  <c r="AU284" i="5"/>
  <c r="FQ286" i="5"/>
  <c r="EG268" i="5"/>
  <c r="BV270" i="5"/>
  <c r="GI272" i="5"/>
  <c r="FZ278" i="5"/>
  <c r="HS280" i="5"/>
  <c r="GI286" i="5"/>
  <c r="GI350" i="5"/>
  <c r="HJ350" i="5"/>
  <c r="F200" i="5"/>
  <c r="F279" i="5"/>
  <c r="AC348" i="5"/>
  <c r="AL348" i="5"/>
  <c r="HR353" i="2"/>
  <c r="GZ351" i="2"/>
  <c r="DE353" i="2"/>
  <c r="AB351" i="2"/>
  <c r="DE310" i="2"/>
  <c r="EX309" i="2"/>
  <c r="AT308" i="2"/>
  <c r="AT310" i="2"/>
  <c r="HZ204" i="2"/>
  <c r="BC313" i="2"/>
  <c r="GQ313" i="2"/>
  <c r="FG313" i="2"/>
  <c r="HR313" i="2"/>
  <c r="EO313" i="2"/>
  <c r="DE313" i="2"/>
  <c r="EF313" i="2"/>
  <c r="FY313" i="2"/>
  <c r="AB313" i="2"/>
  <c r="DW313" i="2"/>
  <c r="CD313" i="2"/>
  <c r="CV313" i="2"/>
  <c r="HI313" i="2"/>
  <c r="J313" i="2"/>
  <c r="FP313" i="2"/>
  <c r="BU313" i="2"/>
  <c r="GH313" i="2"/>
  <c r="IN313" i="2"/>
  <c r="BL313" i="2"/>
  <c r="S311" i="2"/>
  <c r="DW311" i="2"/>
  <c r="GZ311" i="2"/>
  <c r="J311" i="2"/>
  <c r="AT311" i="2"/>
  <c r="EX311" i="2"/>
  <c r="EF311" i="2"/>
  <c r="IN311" i="2"/>
  <c r="FY311" i="2"/>
  <c r="EO311" i="2"/>
  <c r="HR311" i="2"/>
  <c r="GQ311" i="2"/>
  <c r="AK311" i="2"/>
  <c r="BL311" i="2"/>
  <c r="DW354" i="2"/>
  <c r="BL354" i="2"/>
  <c r="DE354" i="2"/>
  <c r="GI61" i="5"/>
  <c r="DF61" i="5"/>
  <c r="BD61" i="5"/>
  <c r="EG61" i="5"/>
  <c r="EY61" i="5"/>
  <c r="IB61" i="5"/>
  <c r="HJ61" i="5"/>
  <c r="AL61" i="5"/>
  <c r="DX61" i="5"/>
  <c r="CW61" i="5"/>
  <c r="FZ61" i="5"/>
  <c r="CN61" i="5"/>
  <c r="BM61" i="5"/>
  <c r="HS61" i="5"/>
  <c r="GR59" i="5"/>
  <c r="FZ59" i="5"/>
  <c r="AL59" i="5"/>
  <c r="CN59" i="5"/>
  <c r="FQ59" i="5"/>
  <c r="K59" i="5"/>
  <c r="IL59" i="5"/>
  <c r="IG59" i="5"/>
  <c r="BV59" i="5"/>
  <c r="DX59" i="5"/>
  <c r="CW59" i="5"/>
  <c r="HJ59" i="5"/>
  <c r="BD59" i="5"/>
  <c r="BM59" i="5"/>
  <c r="DO59" i="5"/>
  <c r="FZ56" i="5"/>
  <c r="GI56" i="5"/>
  <c r="DX56" i="5"/>
  <c r="IG56" i="5"/>
  <c r="AL56" i="5"/>
  <c r="DF56" i="5"/>
  <c r="EG56" i="5"/>
  <c r="AC56" i="5"/>
  <c r="CW56" i="5"/>
  <c r="BD56" i="5"/>
  <c r="IB56" i="5"/>
  <c r="BV56" i="5"/>
  <c r="CN56" i="5"/>
  <c r="IL56" i="5"/>
  <c r="DO56" i="5"/>
  <c r="AU56" i="5"/>
  <c r="GR54" i="5"/>
  <c r="BD54" i="5"/>
  <c r="BM54" i="5"/>
  <c r="AL54" i="5"/>
  <c r="HS54" i="5"/>
  <c r="FQ54" i="5"/>
  <c r="FH54" i="5"/>
  <c r="IL54" i="5"/>
  <c r="DX54" i="5"/>
  <c r="DO54" i="5"/>
  <c r="FZ54" i="5"/>
  <c r="K54" i="5"/>
  <c r="FH39" i="5"/>
  <c r="AC39" i="5"/>
  <c r="FQ39" i="5"/>
  <c r="K39" i="5"/>
  <c r="CE39" i="5"/>
  <c r="HJ39" i="5"/>
  <c r="CW39" i="5"/>
  <c r="GI39" i="5"/>
  <c r="EG39" i="5"/>
  <c r="DX39" i="5"/>
  <c r="T39" i="5"/>
  <c r="EY39" i="5"/>
  <c r="CE37" i="5"/>
  <c r="AC37" i="5"/>
  <c r="FQ37" i="5"/>
  <c r="HJ37" i="5"/>
  <c r="T37" i="5"/>
  <c r="DF37" i="5"/>
  <c r="EP37" i="5"/>
  <c r="HA37" i="5"/>
  <c r="BM37" i="5"/>
  <c r="BV37" i="5"/>
  <c r="BD37" i="5"/>
  <c r="GI37" i="5"/>
  <c r="HS37" i="5"/>
  <c r="EY35" i="5"/>
  <c r="EG35" i="5"/>
  <c r="HJ35" i="5"/>
  <c r="FQ35" i="5"/>
  <c r="CW35" i="5"/>
  <c r="FH35" i="5"/>
  <c r="DF35" i="5"/>
  <c r="K35" i="5"/>
  <c r="DX35" i="5"/>
  <c r="AL35" i="5"/>
  <c r="DX28" i="5"/>
  <c r="HJ28" i="5"/>
  <c r="BV28" i="5"/>
  <c r="CN28" i="5"/>
  <c r="HA28" i="5"/>
  <c r="T28" i="5"/>
  <c r="IG28" i="5"/>
  <c r="BD28" i="5"/>
  <c r="FZ28" i="5"/>
  <c r="EP28" i="5"/>
  <c r="EG28" i="5"/>
  <c r="DO28" i="5"/>
  <c r="EY28" i="5"/>
  <c r="FQ28" i="5"/>
  <c r="BV26" i="5"/>
  <c r="HJ26" i="5"/>
  <c r="EY26" i="5"/>
  <c r="CE26" i="5"/>
  <c r="FZ26" i="5"/>
  <c r="AL26" i="5"/>
  <c r="EG26" i="5"/>
  <c r="K26" i="5"/>
  <c r="T26" i="5"/>
  <c r="BD26" i="5"/>
  <c r="AC26" i="5"/>
  <c r="GR24" i="5"/>
  <c r="DX24" i="5"/>
  <c r="CN24" i="5"/>
  <c r="BV24" i="5"/>
  <c r="HJ24" i="5"/>
  <c r="BM24" i="5"/>
  <c r="HA24" i="5"/>
  <c r="HS24" i="5"/>
  <c r="CW24" i="5"/>
  <c r="FZ24" i="5"/>
  <c r="K24" i="5"/>
  <c r="AL24" i="5"/>
  <c r="AU24" i="5"/>
  <c r="FQ24" i="5"/>
  <c r="AC24" i="5"/>
  <c r="DX22" i="5"/>
  <c r="IG22" i="5"/>
  <c r="EG22" i="5"/>
  <c r="FH22" i="5"/>
  <c r="T22" i="5"/>
  <c r="GR22" i="5"/>
  <c r="HS22" i="5"/>
  <c r="HJ22" i="5"/>
  <c r="GI22" i="5"/>
  <c r="HA22" i="5"/>
  <c r="FQ20" i="5"/>
  <c r="HJ20" i="5"/>
  <c r="AU20" i="5"/>
  <c r="T20" i="5"/>
  <c r="FH20" i="5"/>
  <c r="IL20" i="5"/>
  <c r="AC20" i="5"/>
  <c r="FZ20" i="5"/>
  <c r="DF20" i="5"/>
  <c r="DO20" i="5"/>
  <c r="BV20" i="5"/>
  <c r="BD20" i="5"/>
  <c r="IB20" i="5"/>
  <c r="CN20" i="5"/>
  <c r="IG20" i="5"/>
  <c r="K20" i="5"/>
  <c r="EP20" i="5"/>
  <c r="DF18" i="5"/>
  <c r="GR18" i="5"/>
  <c r="BD18" i="5"/>
  <c r="EG18" i="5"/>
  <c r="IB18" i="5"/>
  <c r="T18" i="5"/>
  <c r="FH18" i="5"/>
  <c r="CE18" i="5"/>
  <c r="CW18" i="5"/>
  <c r="DO18" i="5"/>
  <c r="BV18" i="5"/>
  <c r="DO16" i="5"/>
  <c r="BV16" i="5"/>
  <c r="HJ16" i="5"/>
  <c r="AU16" i="5"/>
  <c r="BM16" i="5"/>
  <c r="FZ16" i="5"/>
  <c r="IB16" i="5"/>
  <c r="AL16" i="5"/>
  <c r="T16" i="5"/>
  <c r="CE16" i="5"/>
  <c r="AC16" i="5"/>
  <c r="HY349" i="2"/>
  <c r="HZ349" i="2"/>
  <c r="HY343" i="2"/>
  <c r="HZ343" i="2"/>
  <c r="HY342" i="2"/>
  <c r="HZ342" i="2"/>
  <c r="F324" i="5"/>
  <c r="H324" i="5"/>
  <c r="I324" i="5" s="1"/>
  <c r="HY297" i="2"/>
  <c r="HZ297" i="2"/>
  <c r="HY296" i="2"/>
  <c r="HZ296" i="2"/>
  <c r="E292" i="2"/>
  <c r="D292" i="2"/>
  <c r="D290" i="2"/>
  <c r="E290" i="2"/>
  <c r="G290" i="2"/>
  <c r="D289" i="2"/>
  <c r="E289" i="2"/>
  <c r="D288" i="2"/>
  <c r="E288" i="2"/>
  <c r="D286" i="2"/>
  <c r="E286" i="2"/>
  <c r="G286" i="2"/>
  <c r="D285" i="2"/>
  <c r="E285" i="2"/>
  <c r="D283" i="2"/>
  <c r="E283" i="2"/>
  <c r="D282" i="2"/>
  <c r="E282" i="2"/>
  <c r="HY279" i="2"/>
  <c r="HZ279" i="2"/>
  <c r="D278" i="2"/>
  <c r="E278" i="2"/>
  <c r="HY276" i="2"/>
  <c r="HZ276" i="2"/>
  <c r="HY275" i="2"/>
  <c r="HZ275" i="2"/>
  <c r="E272" i="5"/>
  <c r="H272" i="5"/>
  <c r="E271" i="5"/>
  <c r="F271" i="5"/>
  <c r="D268" i="2"/>
  <c r="E268" i="2"/>
  <c r="D266" i="2"/>
  <c r="E266" i="2"/>
  <c r="F263" i="5"/>
  <c r="H263" i="5"/>
  <c r="J263" i="5" s="1"/>
  <c r="E259" i="5"/>
  <c r="F259" i="5"/>
  <c r="H256" i="5"/>
  <c r="I256" i="5" s="1"/>
  <c r="F256" i="5"/>
  <c r="F255" i="5"/>
  <c r="H255" i="5"/>
  <c r="H247" i="5"/>
  <c r="I247" i="5" s="1"/>
  <c r="F247" i="5"/>
  <c r="H233" i="5"/>
  <c r="F233" i="5"/>
  <c r="E232" i="5"/>
  <c r="F232" i="5"/>
  <c r="E209" i="2"/>
  <c r="D209" i="2"/>
  <c r="D208" i="2"/>
  <c r="E208" i="2"/>
  <c r="D207" i="2"/>
  <c r="E207" i="2"/>
  <c r="HY180" i="2"/>
  <c r="HZ180" i="2"/>
  <c r="E132" i="5"/>
  <c r="F132" i="5"/>
  <c r="H132" i="5"/>
  <c r="J132" i="5" s="1"/>
  <c r="E130" i="2"/>
  <c r="G130" i="2"/>
  <c r="G128" i="2"/>
  <c r="E128" i="2"/>
  <c r="HY126" i="2"/>
  <c r="HZ126" i="2"/>
  <c r="HY125" i="2"/>
  <c r="HZ125" i="2"/>
  <c r="HY124" i="2"/>
  <c r="HZ124" i="2"/>
  <c r="F90" i="5"/>
  <c r="H90" i="5"/>
  <c r="M90" i="5" s="1"/>
  <c r="F60" i="5"/>
  <c r="E60" i="5"/>
  <c r="HY59" i="2"/>
  <c r="HZ59" i="2"/>
  <c r="HY45" i="2"/>
  <c r="HZ45" i="2"/>
  <c r="G26" i="2"/>
  <c r="E26" i="2"/>
  <c r="D26" i="2"/>
  <c r="HY22" i="2"/>
  <c r="HZ22" i="2"/>
  <c r="F16" i="5"/>
  <c r="H16" i="5"/>
  <c r="I16" i="5" s="1"/>
  <c r="M274" i="2"/>
  <c r="M47" i="2"/>
  <c r="N216" i="5"/>
  <c r="H188" i="2"/>
  <c r="I164" i="2"/>
  <c r="I301" i="3"/>
  <c r="I185" i="2"/>
  <c r="H193" i="2"/>
  <c r="O312" i="5"/>
  <c r="M25" i="5"/>
  <c r="N25" i="5" s="1"/>
  <c r="G269" i="2"/>
  <c r="E276" i="5"/>
  <c r="G208" i="2"/>
  <c r="H208" i="2" s="1"/>
  <c r="D130" i="2"/>
  <c r="E140" i="5"/>
  <c r="I171" i="5"/>
  <c r="H35" i="2"/>
  <c r="I130" i="5"/>
  <c r="I302" i="5"/>
  <c r="M305" i="2"/>
  <c r="J66" i="5"/>
  <c r="M66" i="5"/>
  <c r="O66" i="5" s="1"/>
  <c r="E122" i="5"/>
  <c r="I101" i="5"/>
  <c r="M101" i="5"/>
  <c r="J101" i="5"/>
  <c r="G162" i="2"/>
  <c r="L162" i="2" s="1"/>
  <c r="J350" i="5"/>
  <c r="M313" i="5"/>
  <c r="N313" i="5" s="1"/>
  <c r="J317" i="5"/>
  <c r="L292" i="2"/>
  <c r="P292" i="2" s="1"/>
  <c r="M231" i="5"/>
  <c r="O231" i="5" s="1"/>
  <c r="I61" i="2"/>
  <c r="H43" i="2"/>
  <c r="E48" i="5"/>
  <c r="E49" i="5"/>
  <c r="E50" i="5"/>
  <c r="E55" i="5"/>
  <c r="M70" i="5"/>
  <c r="E90" i="5"/>
  <c r="H141" i="5"/>
  <c r="G157" i="2"/>
  <c r="D161" i="2"/>
  <c r="H146" i="5"/>
  <c r="J146" i="5" s="1"/>
  <c r="E170" i="5"/>
  <c r="H195" i="5"/>
  <c r="E175" i="5"/>
  <c r="E219" i="5"/>
  <c r="H270" i="5"/>
  <c r="M270" i="5" s="1"/>
  <c r="O270" i="5" s="1"/>
  <c r="H275" i="5"/>
  <c r="G282" i="2"/>
  <c r="G288" i="2"/>
  <c r="I288" i="2" s="1"/>
  <c r="H228" i="5"/>
  <c r="I228" i="5" s="1"/>
  <c r="H244" i="5"/>
  <c r="M244" i="5" s="1"/>
  <c r="E255" i="5"/>
  <c r="E280" i="5"/>
  <c r="I330" i="3"/>
  <c r="I327" i="3"/>
  <c r="HJ346" i="5"/>
  <c r="BV286" i="5"/>
  <c r="DX346" i="5"/>
  <c r="IL61" i="5"/>
  <c r="CW13" i="5"/>
  <c r="IB276" i="5"/>
  <c r="K341" i="3"/>
  <c r="GI54" i="5"/>
  <c r="IB266" i="5"/>
  <c r="BV266" i="5"/>
  <c r="HZ329" i="2"/>
  <c r="HA270" i="5"/>
  <c r="FP311" i="2"/>
  <c r="CE56" i="5"/>
  <c r="DX266" i="5"/>
  <c r="AL326" i="5"/>
  <c r="CN266" i="5"/>
  <c r="CW274" i="5"/>
  <c r="EP18" i="5"/>
  <c r="K28" i="5"/>
  <c r="IL266" i="5"/>
  <c r="CN35" i="5"/>
  <c r="EG270" i="5"/>
  <c r="IG39" i="5"/>
  <c r="DF282" i="5"/>
  <c r="EP13" i="5"/>
  <c r="BD35" i="5"/>
  <c r="CE35" i="5"/>
  <c r="K13" i="5"/>
  <c r="HJ18" i="5"/>
  <c r="T35" i="5"/>
  <c r="EG262" i="5"/>
  <c r="EG278" i="5"/>
  <c r="DF286" i="5"/>
  <c r="T262" i="5"/>
  <c r="T282" i="5"/>
  <c r="HS28" i="5"/>
  <c r="FH26" i="5"/>
  <c r="AU26" i="5"/>
  <c r="FH274" i="5"/>
  <c r="EG24" i="5"/>
  <c r="EP22" i="5"/>
  <c r="BM22" i="5"/>
  <c r="AC22" i="5"/>
  <c r="BM282" i="5"/>
  <c r="IB284" i="5"/>
  <c r="BD16" i="5"/>
  <c r="HS266" i="5"/>
  <c r="AU266" i="5"/>
  <c r="CW266" i="5"/>
  <c r="DX270" i="5"/>
  <c r="DO282" i="5"/>
  <c r="EG282" i="5"/>
  <c r="CN326" i="5"/>
  <c r="FZ272" i="5"/>
  <c r="FH346" i="5"/>
  <c r="CD353" i="2"/>
  <c r="S351" i="2"/>
  <c r="IN309" i="2"/>
  <c r="GI13" i="5"/>
  <c r="HS16" i="5"/>
  <c r="HA26" i="5"/>
  <c r="BV35" i="5"/>
  <c r="FH28" i="5"/>
  <c r="CN39" i="5"/>
  <c r="IB28" i="5"/>
  <c r="AC61" i="5"/>
  <c r="EP264" i="5"/>
  <c r="GR272" i="5"/>
  <c r="FH278" i="5"/>
  <c r="DF326" i="5"/>
  <c r="FH348" i="5"/>
  <c r="IG61" i="5"/>
  <c r="FH264" i="5"/>
  <c r="T268" i="5"/>
  <c r="BM272" i="5"/>
  <c r="CE274" i="5"/>
  <c r="FH276" i="5"/>
  <c r="DF280" i="5"/>
  <c r="AC264" i="5"/>
  <c r="FQ272" i="5"/>
  <c r="HJ280" i="5"/>
  <c r="K56" i="5"/>
  <c r="AC59" i="5"/>
  <c r="EY16" i="5"/>
  <c r="GR26" i="5"/>
  <c r="HA20" i="5"/>
  <c r="IB24" i="5"/>
  <c r="IL24" i="5"/>
  <c r="K37" i="5"/>
  <c r="DO37" i="5"/>
  <c r="BV54" i="5"/>
  <c r="EP54" i="5"/>
  <c r="CE54" i="5"/>
  <c r="HS56" i="5"/>
  <c r="BV268" i="5"/>
  <c r="HS270" i="5"/>
  <c r="EY278" i="5"/>
  <c r="AU268" i="5"/>
  <c r="EY276" i="5"/>
  <c r="GI284" i="5"/>
  <c r="AL262" i="5"/>
  <c r="EY264" i="5"/>
  <c r="EP270" i="5"/>
  <c r="HS272" i="5"/>
  <c r="BM284" i="5"/>
  <c r="HS286" i="5"/>
  <c r="DX13" i="5"/>
  <c r="CN16" i="5"/>
  <c r="IG18" i="5"/>
  <c r="F15" i="5"/>
  <c r="GI20" i="5"/>
  <c r="IB22" i="5"/>
  <c r="DF24" i="5"/>
  <c r="EY24" i="5"/>
  <c r="DF26" i="5"/>
  <c r="BM39" i="5"/>
  <c r="CW37" i="5"/>
  <c r="IL39" i="5"/>
  <c r="FH56" i="5"/>
  <c r="HA59" i="5"/>
  <c r="T61" i="5"/>
  <c r="BV61" i="5"/>
  <c r="F123" i="5"/>
  <c r="F174" i="5"/>
  <c r="HA350" i="5"/>
  <c r="E5" i="2"/>
  <c r="CD309" i="2"/>
  <c r="HZ280" i="2"/>
  <c r="EX353" i="2"/>
  <c r="EO351" i="2"/>
  <c r="AB311" i="2"/>
  <c r="AB310" i="2"/>
  <c r="BC301" i="2"/>
  <c r="EX301" i="2"/>
  <c r="J301" i="2"/>
  <c r="FY301" i="2"/>
  <c r="GZ301" i="2"/>
  <c r="AT301" i="2"/>
  <c r="BU301" i="2"/>
  <c r="FG301" i="2"/>
  <c r="HI301" i="2"/>
  <c r="DE301" i="2"/>
  <c r="AK298" i="2"/>
  <c r="CV298" i="2"/>
  <c r="CM298" i="2"/>
  <c r="FG298" i="2"/>
  <c r="EX298" i="2"/>
  <c r="DN298" i="2"/>
  <c r="FY298" i="2"/>
  <c r="GZ298" i="2"/>
  <c r="J298" i="2"/>
  <c r="HI298" i="2"/>
  <c r="BC298" i="2"/>
  <c r="CD298" i="2"/>
  <c r="AT298" i="2"/>
  <c r="AB298" i="2"/>
  <c r="EF294" i="2"/>
  <c r="GH294" i="2"/>
  <c r="EO294" i="2"/>
  <c r="FY294" i="2"/>
  <c r="AT294" i="2"/>
  <c r="J294" i="2"/>
  <c r="HI294" i="2"/>
  <c r="S294" i="2"/>
  <c r="BC290" i="2"/>
  <c r="HI290" i="2"/>
  <c r="FY290" i="2"/>
  <c r="GZ290" i="2"/>
  <c r="EX290" i="2"/>
  <c r="CM290" i="2"/>
  <c r="AK290" i="2"/>
  <c r="BU290" i="2"/>
  <c r="CD290" i="2"/>
  <c r="FP290" i="2"/>
  <c r="GH290" i="2"/>
  <c r="GQ290" i="2"/>
  <c r="DN290" i="2"/>
  <c r="CV290" i="2"/>
  <c r="GZ287" i="2"/>
  <c r="EX287" i="2"/>
  <c r="EO287" i="2"/>
  <c r="J287" i="2"/>
  <c r="CM287" i="2"/>
  <c r="HI287" i="2"/>
  <c r="DE287" i="2"/>
  <c r="EF287" i="2"/>
  <c r="CV287" i="2"/>
  <c r="BC283" i="2"/>
  <c r="DN283" i="2"/>
  <c r="J283" i="2"/>
  <c r="GZ283" i="2"/>
  <c r="FY283" i="2"/>
  <c r="EO283" i="2"/>
  <c r="BU283" i="2"/>
  <c r="HR283" i="2"/>
  <c r="CV283" i="2"/>
  <c r="DW283" i="2"/>
  <c r="AT283" i="2"/>
  <c r="AK283" i="2"/>
  <c r="S283" i="2"/>
  <c r="EF283" i="2"/>
  <c r="CM283" i="2"/>
  <c r="EX283" i="2"/>
  <c r="DE283" i="2"/>
  <c r="GH280" i="2"/>
  <c r="GZ280" i="2"/>
  <c r="AT280" i="2"/>
  <c r="AB280" i="2"/>
  <c r="DE280" i="2"/>
  <c r="FG280" i="2"/>
  <c r="DN280" i="2"/>
  <c r="EF280" i="2"/>
  <c r="BC280" i="2"/>
  <c r="IN280" i="2"/>
  <c r="DW280" i="2"/>
  <c r="FY280" i="2"/>
  <c r="CM280" i="2"/>
  <c r="FP280" i="2"/>
  <c r="EX280" i="2"/>
  <c r="S276" i="2"/>
  <c r="HI276" i="2"/>
  <c r="GQ276" i="2"/>
  <c r="EO276" i="2"/>
  <c r="DW276" i="2"/>
  <c r="J276" i="2"/>
  <c r="EF276" i="2"/>
  <c r="IN276" i="2"/>
  <c r="FG276" i="2"/>
  <c r="FY276" i="2"/>
  <c r="IN272" i="2"/>
  <c r="DN272" i="2"/>
  <c r="DW272" i="2"/>
  <c r="AT272" i="2"/>
  <c r="AB272" i="2"/>
  <c r="BU272" i="2"/>
  <c r="GH272" i="2"/>
  <c r="GQ272" i="2"/>
  <c r="FP272" i="2"/>
  <c r="FY272" i="2"/>
  <c r="EF272" i="2"/>
  <c r="CM272" i="2"/>
  <c r="CV264" i="2"/>
  <c r="EX264" i="2"/>
  <c r="CD264" i="2"/>
  <c r="HR264" i="2"/>
  <c r="FG264" i="2"/>
  <c r="FP264" i="2"/>
  <c r="CM264" i="2"/>
  <c r="DE264" i="2"/>
  <c r="J264" i="2"/>
  <c r="BL264" i="2"/>
  <c r="S264" i="2"/>
  <c r="EF264" i="2"/>
  <c r="GZ264" i="2"/>
  <c r="DN264" i="2"/>
  <c r="IN264" i="2"/>
  <c r="L56" i="2"/>
  <c r="N56" i="2" s="1"/>
  <c r="H56" i="2"/>
  <c r="I67" i="2"/>
  <c r="H67" i="2"/>
  <c r="I149" i="5"/>
  <c r="M149" i="5"/>
  <c r="O149" i="5" s="1"/>
  <c r="Q216" i="5"/>
  <c r="I272" i="2"/>
  <c r="J285" i="5"/>
  <c r="I266" i="2"/>
  <c r="I209" i="2"/>
  <c r="H247" i="2"/>
  <c r="I25" i="5"/>
  <c r="O52" i="5"/>
  <c r="N52" i="5"/>
  <c r="M76" i="5"/>
  <c r="I60" i="2"/>
  <c r="P305" i="2"/>
  <c r="R305" i="2" s="1"/>
  <c r="H122" i="5"/>
  <c r="M350" i="5"/>
  <c r="Q350" i="5" s="1"/>
  <c r="V350" i="5" s="1"/>
  <c r="I305" i="2"/>
  <c r="I279" i="5"/>
  <c r="J276" i="5"/>
  <c r="I291" i="3"/>
  <c r="I91" i="5"/>
  <c r="M91" i="5"/>
  <c r="O91" i="5" s="1"/>
  <c r="H118" i="5"/>
  <c r="J118" i="5" s="1"/>
  <c r="G158" i="2"/>
  <c r="H158" i="2" s="1"/>
  <c r="E174" i="5"/>
  <c r="H193" i="5"/>
  <c r="M193" i="5" s="1"/>
  <c r="E195" i="5"/>
  <c r="E196" i="5"/>
  <c r="M150" i="5"/>
  <c r="N150" i="5" s="1"/>
  <c r="J150" i="5"/>
  <c r="H178" i="5"/>
  <c r="H254" i="2"/>
  <c r="M252" i="5"/>
  <c r="N252" i="5" s="1"/>
  <c r="J252" i="5"/>
  <c r="L283" i="2"/>
  <c r="I283" i="2"/>
  <c r="CN276" i="5"/>
  <c r="K324" i="3"/>
  <c r="FH266" i="5"/>
  <c r="T346" i="5"/>
  <c r="DW309" i="2"/>
  <c r="FQ274" i="5"/>
  <c r="IB326" i="5"/>
  <c r="GR266" i="5"/>
  <c r="FZ280" i="5"/>
  <c r="CN280" i="5"/>
  <c r="L345" i="3"/>
  <c r="AL282" i="5"/>
  <c r="BM18" i="5"/>
  <c r="GI35" i="5"/>
  <c r="EP35" i="5"/>
  <c r="CE13" i="5"/>
  <c r="AU35" i="5"/>
  <c r="FH282" i="5"/>
  <c r="BD262" i="5"/>
  <c r="BD274" i="5"/>
  <c r="IB280" i="5"/>
  <c r="DX262" i="5"/>
  <c r="CN274" i="5"/>
  <c r="DX282" i="5"/>
  <c r="AL286" i="5"/>
  <c r="AL13" i="5"/>
  <c r="BM26" i="5"/>
  <c r="IL26" i="5"/>
  <c r="GR274" i="5"/>
  <c r="DF22" i="5"/>
  <c r="BV22" i="5"/>
  <c r="AL22" i="5"/>
  <c r="HJ282" i="5"/>
  <c r="CW16" i="5"/>
  <c r="IL16" i="5"/>
  <c r="GI266" i="5"/>
  <c r="IG266" i="5"/>
  <c r="BM266" i="5"/>
  <c r="AL268" i="5"/>
  <c r="T270" i="5"/>
  <c r="AC282" i="5"/>
  <c r="CW282" i="5"/>
  <c r="AC326" i="5"/>
  <c r="K272" i="5"/>
  <c r="HJ348" i="5"/>
  <c r="FZ18" i="5"/>
  <c r="DO35" i="5"/>
  <c r="GR39" i="5"/>
  <c r="IL28" i="5"/>
  <c r="EP39" i="5"/>
  <c r="AL28" i="5"/>
  <c r="HA56" i="5"/>
  <c r="GR61" i="5"/>
  <c r="IG272" i="5"/>
  <c r="IB278" i="5"/>
  <c r="BD280" i="5"/>
  <c r="EY326" i="5"/>
  <c r="FQ262" i="5"/>
  <c r="HA264" i="5"/>
  <c r="AC270" i="5"/>
  <c r="DF272" i="5"/>
  <c r="EY274" i="5"/>
  <c r="CW278" i="5"/>
  <c r="FH280" i="5"/>
  <c r="DO326" i="5"/>
  <c r="AL350" i="5"/>
  <c r="FQ264" i="5"/>
  <c r="IB59" i="5"/>
  <c r="FH61" i="5"/>
  <c r="S313" i="2"/>
  <c r="BV13" i="5"/>
  <c r="IG16" i="5"/>
  <c r="FH16" i="5"/>
  <c r="CE22" i="5"/>
  <c r="IG26" i="5"/>
  <c r="CN37" i="5"/>
  <c r="CE20" i="5"/>
  <c r="GI24" i="5"/>
  <c r="FH24" i="5"/>
  <c r="EY37" i="5"/>
  <c r="FH37" i="5"/>
  <c r="CW54" i="5"/>
  <c r="AC54" i="5"/>
  <c r="FQ56" i="5"/>
  <c r="F61" i="5"/>
  <c r="DF268" i="5"/>
  <c r="BV276" i="5"/>
  <c r="HS278" i="5"/>
  <c r="BD286" i="5"/>
  <c r="GI268" i="5"/>
  <c r="BV262" i="5"/>
  <c r="GI264" i="5"/>
  <c r="EG276" i="5"/>
  <c r="AU280" i="5"/>
  <c r="HA284" i="5"/>
  <c r="BD350" i="5"/>
  <c r="GR13" i="5"/>
  <c r="EP16" i="5"/>
  <c r="HA16" i="5"/>
  <c r="IL18" i="5"/>
  <c r="F19" i="5"/>
  <c r="CN22" i="5"/>
  <c r="BM35" i="5"/>
  <c r="CN54" i="5"/>
  <c r="T56" i="5"/>
  <c r="FQ61" i="5"/>
  <c r="EP61" i="5"/>
  <c r="F70" i="5"/>
  <c r="BM326" i="5"/>
  <c r="F257" i="5"/>
  <c r="F269" i="5"/>
  <c r="F280" i="5"/>
  <c r="HA348" i="5"/>
  <c r="EG350" i="5"/>
  <c r="T348" i="5"/>
  <c r="HI309" i="2"/>
  <c r="EF353" i="2"/>
  <c r="HZ268" i="2"/>
  <c r="HI311" i="2"/>
  <c r="EX313" i="2"/>
  <c r="GQ351" i="2"/>
  <c r="AB214" i="2"/>
  <c r="HR214" i="2"/>
  <c r="DN214" i="2"/>
  <c r="BU214" i="2"/>
  <c r="BC214" i="2"/>
  <c r="CD214" i="2"/>
  <c r="EF214" i="2"/>
  <c r="GH214" i="2"/>
  <c r="DW214" i="2"/>
  <c r="BC207" i="2"/>
  <c r="EO207" i="2"/>
  <c r="GQ207" i="2"/>
  <c r="FP207" i="2"/>
  <c r="J207" i="2"/>
  <c r="GH207" i="2"/>
  <c r="AK207" i="2"/>
  <c r="CM207" i="2"/>
  <c r="S207" i="2"/>
  <c r="DE207" i="2"/>
  <c r="IN207" i="2"/>
  <c r="I324" i="3"/>
  <c r="I334" i="3"/>
  <c r="I320" i="3"/>
  <c r="AK238" i="2"/>
  <c r="FP238" i="2"/>
  <c r="DN238" i="2"/>
  <c r="FY238" i="2"/>
  <c r="EX238" i="2"/>
  <c r="CM238" i="2"/>
  <c r="BL234" i="2"/>
  <c r="CV234" i="2"/>
  <c r="FG234" i="2"/>
  <c r="BC223" i="2"/>
  <c r="GH223" i="2"/>
  <c r="FG223" i="2"/>
  <c r="FP223" i="2"/>
  <c r="GZ223" i="2"/>
  <c r="AB223" i="2"/>
  <c r="DN223" i="2"/>
  <c r="CM223" i="2"/>
  <c r="AT223" i="2"/>
  <c r="S223" i="2"/>
  <c r="GH217" i="2"/>
  <c r="J217" i="2"/>
  <c r="FY217" i="2"/>
  <c r="HI217" i="2"/>
  <c r="BC217" i="2"/>
  <c r="CV67" i="2"/>
  <c r="CM67" i="2"/>
  <c r="DN67" i="2"/>
  <c r="AK67" i="2"/>
  <c r="FP67" i="2"/>
  <c r="DW67" i="2"/>
  <c r="EX67" i="2"/>
  <c r="CD67" i="2"/>
  <c r="HI67" i="2"/>
  <c r="GZ67" i="2"/>
  <c r="GQ67" i="2"/>
  <c r="AT67" i="2"/>
  <c r="EO67" i="2"/>
  <c r="BU67" i="2"/>
  <c r="DE67" i="2"/>
  <c r="S67" i="2"/>
  <c r="BC63" i="2"/>
  <c r="EF63" i="2"/>
  <c r="CV63" i="2"/>
  <c r="CM63" i="2"/>
  <c r="HR63" i="2"/>
  <c r="CD63" i="2"/>
  <c r="AB63" i="2"/>
  <c r="GH63" i="2"/>
  <c r="FP63" i="2"/>
  <c r="FG63" i="2"/>
  <c r="DN63" i="2"/>
  <c r="DW63" i="2"/>
  <c r="AT63" i="2"/>
  <c r="HI63" i="2"/>
  <c r="IN63" i="2"/>
  <c r="DE63" i="2"/>
  <c r="BL59" i="2"/>
  <c r="EF59" i="2"/>
  <c r="FP59" i="2"/>
  <c r="CM59" i="2"/>
  <c r="GH59" i="2"/>
  <c r="AT59" i="2"/>
  <c r="AB59" i="2"/>
  <c r="GQ59" i="2"/>
  <c r="CD59" i="2"/>
  <c r="AK59" i="2"/>
  <c r="EX59" i="2"/>
  <c r="J59" i="2"/>
  <c r="DN59" i="2"/>
  <c r="HI59" i="2"/>
  <c r="EO59" i="2"/>
  <c r="BL31" i="2"/>
  <c r="CV31" i="2"/>
  <c r="DW31" i="2"/>
  <c r="EX31" i="2"/>
  <c r="EF31" i="2"/>
  <c r="GQ31" i="2"/>
  <c r="CD31" i="2"/>
  <c r="HI31" i="2"/>
  <c r="GZ31" i="2"/>
  <c r="EO31" i="2"/>
  <c r="CD15" i="2"/>
  <c r="AB15" i="2"/>
  <c r="DN15" i="2"/>
  <c r="AK15" i="2"/>
  <c r="BC13" i="2"/>
  <c r="EF13" i="2"/>
  <c r="GQ13" i="2"/>
  <c r="GH13" i="2"/>
  <c r="AT13" i="2"/>
  <c r="BU13" i="2"/>
  <c r="EO13" i="2"/>
  <c r="DW13" i="2"/>
  <c r="CM13" i="2"/>
  <c r="DN13" i="2"/>
  <c r="CV13" i="2"/>
  <c r="J13" i="2"/>
  <c r="HI13" i="2"/>
  <c r="AB13" i="2"/>
  <c r="DE13" i="2"/>
  <c r="FG13" i="2"/>
  <c r="HR13" i="2"/>
  <c r="GZ13" i="2"/>
  <c r="FY13" i="2"/>
  <c r="FP12" i="2"/>
  <c r="FY12" i="2"/>
  <c r="FG12" i="2"/>
  <c r="GZ12" i="2"/>
  <c r="J12" i="2"/>
  <c r="DE12" i="2"/>
  <c r="CM12" i="2"/>
  <c r="DN12" i="2"/>
  <c r="S12" i="2"/>
  <c r="BC11" i="2"/>
  <c r="EF11" i="2"/>
  <c r="CV11" i="2"/>
  <c r="HR11" i="2"/>
  <c r="CD11" i="2"/>
  <c r="FG11" i="2"/>
  <c r="AK11" i="2"/>
  <c r="DW11" i="2"/>
  <c r="FP11" i="2"/>
  <c r="AT11" i="2"/>
  <c r="J11" i="2"/>
  <c r="GQ11" i="2"/>
  <c r="EO11" i="2"/>
  <c r="EX11" i="2"/>
  <c r="BU11" i="2"/>
  <c r="GZ11" i="2"/>
  <c r="DN11" i="2"/>
  <c r="HI11" i="2"/>
  <c r="IN11" i="2"/>
  <c r="AB10" i="2"/>
  <c r="GQ10" i="2"/>
  <c r="GZ10" i="2"/>
  <c r="CV10" i="2"/>
  <c r="EX10" i="2"/>
  <c r="BC10" i="2"/>
  <c r="DN261" i="2"/>
  <c r="CM261" i="2"/>
  <c r="AT261" i="2"/>
  <c r="J261" i="2"/>
  <c r="EF261" i="2"/>
  <c r="AK261" i="2"/>
  <c r="BL261" i="2"/>
  <c r="EO261" i="2"/>
  <c r="DE261" i="2"/>
  <c r="AB261" i="2"/>
  <c r="BL249" i="2"/>
  <c r="AT249" i="2"/>
  <c r="DN249" i="2"/>
  <c r="DE249" i="2"/>
  <c r="BU249" i="2"/>
  <c r="DW249" i="2"/>
  <c r="CV249" i="2"/>
  <c r="FY249" i="2"/>
  <c r="GZ249" i="2"/>
  <c r="IN249" i="2"/>
  <c r="S249" i="2"/>
  <c r="S245" i="2"/>
  <c r="AT245" i="2"/>
  <c r="DN245" i="2"/>
  <c r="AB245" i="2"/>
  <c r="EO245" i="2"/>
  <c r="CM245" i="2"/>
  <c r="BU245" i="2"/>
  <c r="GZ245" i="2"/>
  <c r="FY245" i="2"/>
  <c r="DN241" i="2"/>
  <c r="DW241" i="2"/>
  <c r="GH241" i="2"/>
  <c r="CV241" i="2"/>
  <c r="FY241" i="2"/>
  <c r="EO127" i="2"/>
  <c r="GQ175" i="2"/>
  <c r="HI201" i="2"/>
  <c r="FP281" i="2"/>
  <c r="GQ127" i="2"/>
  <c r="DE138" i="2"/>
  <c r="FY265" i="2"/>
  <c r="CV28" i="2"/>
  <c r="FG57" i="2"/>
  <c r="DN108" i="2"/>
  <c r="J201" i="2"/>
  <c r="GH138" i="2"/>
  <c r="BU138" i="2"/>
  <c r="EX57" i="2"/>
  <c r="GH85" i="2"/>
  <c r="EX97" i="2"/>
  <c r="CM138" i="2"/>
  <c r="AT221" i="2"/>
  <c r="EX281" i="2"/>
  <c r="BU123" i="2"/>
  <c r="J169" i="2"/>
  <c r="CV119" i="2"/>
  <c r="BC251" i="2"/>
  <c r="HI251" i="2"/>
  <c r="HR251" i="2"/>
  <c r="BC236" i="2"/>
  <c r="GQ236" i="2"/>
  <c r="AB236" i="2"/>
  <c r="HI236" i="2"/>
  <c r="EX236" i="2"/>
  <c r="S232" i="2"/>
  <c r="FG232" i="2"/>
  <c r="HI232" i="2"/>
  <c r="CM232" i="2"/>
  <c r="BL229" i="2"/>
  <c r="CM229" i="2"/>
  <c r="DN229" i="2"/>
  <c r="CV229" i="2"/>
  <c r="FG229" i="2"/>
  <c r="GH229" i="2"/>
  <c r="S212" i="2"/>
  <c r="EX212" i="2"/>
  <c r="DE212" i="2"/>
  <c r="CD212" i="2"/>
  <c r="AB205" i="2"/>
  <c r="DN205" i="2"/>
  <c r="EF205" i="2"/>
  <c r="BC191" i="2"/>
  <c r="CD191" i="2"/>
  <c r="AB191" i="2"/>
  <c r="EX191" i="2"/>
  <c r="DE191" i="2"/>
  <c r="DN191" i="2"/>
  <c r="DW191" i="2"/>
  <c r="BC187" i="2"/>
  <c r="AT187" i="2"/>
  <c r="IN179" i="2"/>
  <c r="GQ179" i="2"/>
  <c r="CD176" i="2"/>
  <c r="HR176" i="2"/>
  <c r="BL169" i="2"/>
  <c r="EF166" i="2"/>
  <c r="CV166" i="2"/>
  <c r="GH166" i="2"/>
  <c r="CD154" i="2"/>
  <c r="FY154" i="2"/>
  <c r="AT154" i="2"/>
  <c r="GH151" i="2"/>
  <c r="GQ151" i="2"/>
  <c r="CM151" i="2"/>
  <c r="BC135" i="2"/>
  <c r="DN135" i="2"/>
  <c r="AB135" i="2"/>
  <c r="BU135" i="2"/>
  <c r="DW135" i="2"/>
  <c r="CD135" i="2"/>
  <c r="CV135" i="2"/>
  <c r="EX135" i="2"/>
  <c r="GZ135" i="2"/>
  <c r="HI135" i="2"/>
  <c r="DE135" i="2"/>
  <c r="EF131" i="2"/>
  <c r="J131" i="2"/>
  <c r="CV131" i="2"/>
  <c r="AT131" i="2"/>
  <c r="EX131" i="2"/>
  <c r="S128" i="2"/>
  <c r="FG128" i="2"/>
  <c r="DE128" i="2"/>
  <c r="AB128" i="2"/>
  <c r="FY128" i="2"/>
  <c r="S116" i="2"/>
  <c r="BU116" i="2"/>
  <c r="S109" i="2"/>
  <c r="EF109" i="2"/>
  <c r="DN109" i="2"/>
  <c r="EX109" i="2"/>
  <c r="AT109" i="2"/>
  <c r="BC106" i="2"/>
  <c r="IN106" i="2"/>
  <c r="GQ106" i="2"/>
  <c r="FG106" i="2"/>
  <c r="HI106" i="2"/>
  <c r="AB106" i="2"/>
  <c r="AT100" i="2"/>
  <c r="AB100" i="2"/>
  <c r="AB94" i="2"/>
  <c r="FY94" i="2"/>
  <c r="S90" i="2"/>
  <c r="GQ90" i="2"/>
  <c r="EX90" i="2"/>
  <c r="IN86" i="2"/>
  <c r="FG86" i="2"/>
  <c r="J82" i="2"/>
  <c r="CD82" i="2"/>
  <c r="BC78" i="2"/>
  <c r="DW78" i="2"/>
  <c r="CM78" i="2"/>
  <c r="S78" i="2"/>
  <c r="BL74" i="2"/>
  <c r="DW74" i="2"/>
  <c r="GQ70" i="2"/>
  <c r="CD70" i="2"/>
  <c r="CM70" i="2"/>
  <c r="FY70" i="2"/>
  <c r="GZ70" i="2"/>
  <c r="AK70" i="2"/>
  <c r="S284" i="2"/>
  <c r="AT284" i="2"/>
  <c r="BC281" i="2"/>
  <c r="AK281" i="2"/>
  <c r="EO281" i="2"/>
  <c r="BC273" i="2"/>
  <c r="FG273" i="2"/>
  <c r="BC269" i="2"/>
  <c r="EX269" i="2"/>
  <c r="CV269" i="2"/>
  <c r="FG269" i="2"/>
  <c r="BL265" i="2"/>
  <c r="AT265" i="2"/>
  <c r="CM265" i="2"/>
  <c r="AB258" i="2"/>
  <c r="FG258" i="2"/>
  <c r="AK258" i="2"/>
  <c r="FP258" i="2"/>
  <c r="EF258" i="2"/>
  <c r="S254" i="2"/>
  <c r="DN254" i="2"/>
  <c r="FG254" i="2"/>
  <c r="FY254" i="2"/>
  <c r="IN242" i="2"/>
  <c r="EF242" i="2"/>
  <c r="CV242" i="2"/>
  <c r="FG242" i="2"/>
  <c r="BU242" i="2"/>
  <c r="BC228" i="2"/>
  <c r="CV228" i="2"/>
  <c r="BU228" i="2"/>
  <c r="BC224" i="2"/>
  <c r="HR224" i="2"/>
  <c r="DW224" i="2"/>
  <c r="FP224" i="2"/>
  <c r="S221" i="2"/>
  <c r="GH221" i="2"/>
  <c r="DE221" i="2"/>
  <c r="EF221" i="2"/>
  <c r="DN221" i="2"/>
  <c r="S218" i="2"/>
  <c r="CV218" i="2"/>
  <c r="AK218" i="2"/>
  <c r="AK186" i="2"/>
  <c r="DW186" i="2"/>
  <c r="GH186" i="2"/>
  <c r="EF186" i="2"/>
  <c r="FP186" i="2"/>
  <c r="AB157" i="2"/>
  <c r="EF157" i="2"/>
  <c r="EF153" i="2"/>
  <c r="HR153" i="2"/>
  <c r="J144" i="2"/>
  <c r="CV144" i="2"/>
  <c r="FP144" i="2"/>
  <c r="DW138" i="2"/>
  <c r="FY138" i="2"/>
  <c r="FP138" i="2"/>
  <c r="EO138" i="2"/>
  <c r="EF138" i="2"/>
  <c r="GQ138" i="2"/>
  <c r="FG138" i="2"/>
  <c r="AB138" i="2"/>
  <c r="AT138" i="2"/>
  <c r="AK138" i="2"/>
  <c r="BL134" i="2"/>
  <c r="FY134" i="2"/>
  <c r="FY127" i="2"/>
  <c r="CD127" i="2"/>
  <c r="HR127" i="2"/>
  <c r="GZ127" i="2"/>
  <c r="J127" i="2"/>
  <c r="GH127" i="2"/>
  <c r="DN127" i="2"/>
  <c r="FP127" i="2"/>
  <c r="BC123" i="2"/>
  <c r="J123" i="2"/>
  <c r="EX123" i="2"/>
  <c r="CV123" i="2"/>
  <c r="EO123" i="2"/>
  <c r="EF123" i="2"/>
  <c r="AK123" i="2"/>
  <c r="CD123" i="2"/>
  <c r="AB123" i="2"/>
  <c r="DW123" i="2"/>
  <c r="HR123" i="2"/>
  <c r="HI123" i="2"/>
  <c r="AT119" i="2"/>
  <c r="FP119" i="2"/>
  <c r="AK119" i="2"/>
  <c r="CM119" i="2"/>
  <c r="EX119" i="2"/>
  <c r="HI119" i="2"/>
  <c r="GH119" i="2"/>
  <c r="FY119" i="2"/>
  <c r="CV112" i="2"/>
  <c r="AT112" i="2"/>
  <c r="GZ108" i="2"/>
  <c r="AB108" i="2"/>
  <c r="HR108" i="2"/>
  <c r="CD108" i="2"/>
  <c r="EF108" i="2"/>
  <c r="AT108" i="2"/>
  <c r="CV97" i="2"/>
  <c r="DE97" i="2"/>
  <c r="S93" i="2"/>
  <c r="EF93" i="2"/>
  <c r="HR93" i="2"/>
  <c r="GQ93" i="2"/>
  <c r="CD93" i="2"/>
  <c r="EX93" i="2"/>
  <c r="FP93" i="2"/>
  <c r="BL89" i="2"/>
  <c r="GH89" i="2"/>
  <c r="CV89" i="2"/>
  <c r="HR89" i="2"/>
  <c r="DN89" i="2"/>
  <c r="EO89" i="2"/>
  <c r="BC81" i="2"/>
  <c r="CD81" i="2"/>
  <c r="HI81" i="2"/>
  <c r="GH81" i="2"/>
  <c r="FP81" i="2"/>
  <c r="GH57" i="2"/>
  <c r="AT57" i="2"/>
  <c r="CM57" i="2"/>
  <c r="BC57" i="2"/>
  <c r="CD57" i="2"/>
  <c r="AB53" i="2"/>
  <c r="CD53" i="2"/>
  <c r="GZ53" i="2"/>
  <c r="FP53" i="2"/>
  <c r="S49" i="2"/>
  <c r="CD49" i="2"/>
  <c r="CV49" i="2"/>
  <c r="EF49" i="2"/>
  <c r="HR49" i="2"/>
  <c r="J49" i="2"/>
  <c r="CM49" i="2"/>
  <c r="DW49" i="2"/>
  <c r="BC40" i="2"/>
  <c r="FP40" i="2"/>
  <c r="EO40" i="2"/>
  <c r="S35" i="2"/>
  <c r="EF35" i="2"/>
  <c r="GH35" i="2"/>
  <c r="AB35" i="2"/>
  <c r="HR28" i="2"/>
  <c r="CD28" i="2"/>
  <c r="GZ28" i="2"/>
  <c r="AB28" i="2"/>
  <c r="EX28" i="2"/>
  <c r="S300" i="2"/>
  <c r="CV300" i="2"/>
  <c r="DE300" i="2"/>
  <c r="CD300" i="2"/>
  <c r="BC293" i="2"/>
  <c r="CV293" i="2"/>
  <c r="CD293" i="2"/>
  <c r="FG293" i="2"/>
  <c r="HR293" i="2"/>
  <c r="BU286" i="2"/>
  <c r="FP286" i="2"/>
  <c r="EF79" i="2"/>
  <c r="EX79" i="2"/>
  <c r="J79" i="2"/>
  <c r="FY79" i="2"/>
  <c r="BC79" i="2"/>
  <c r="BC60" i="2"/>
  <c r="HI60" i="2"/>
  <c r="BU60" i="2"/>
  <c r="FG60" i="2"/>
  <c r="BC44" i="2"/>
  <c r="BU44" i="2"/>
  <c r="BC26" i="2"/>
  <c r="BL26" i="2"/>
  <c r="BC25" i="2"/>
  <c r="EF25" i="2"/>
  <c r="HR25" i="2"/>
  <c r="CD25" i="2"/>
  <c r="GZ25" i="2"/>
  <c r="BU25" i="2"/>
  <c r="K197" i="3"/>
  <c r="K125" i="3"/>
  <c r="K113" i="3"/>
  <c r="BC303" i="2"/>
  <c r="FG303" i="2"/>
  <c r="EX304" i="2"/>
  <c r="CM304" i="2"/>
  <c r="EF350" i="2"/>
  <c r="DE350" i="2"/>
  <c r="BC344" i="2"/>
  <c r="EO344" i="2"/>
  <c r="BU344" i="2"/>
  <c r="EO339" i="2"/>
  <c r="S339" i="2"/>
  <c r="J339" i="2"/>
  <c r="EX339" i="2"/>
  <c r="DW339" i="2"/>
  <c r="BU337" i="2"/>
  <c r="J337" i="2"/>
  <c r="EX337" i="2"/>
  <c r="DW337" i="2"/>
  <c r="CD337" i="2"/>
  <c r="CM337" i="2"/>
  <c r="AT335" i="2"/>
  <c r="FG335" i="2"/>
  <c r="AT333" i="2"/>
  <c r="FG333" i="2"/>
  <c r="EX333" i="2"/>
  <c r="BC259" i="2"/>
  <c r="DN259" i="2"/>
  <c r="FY259" i="2"/>
  <c r="BC248" i="2"/>
  <c r="CM248" i="2"/>
  <c r="FP248" i="2"/>
  <c r="EO248" i="2"/>
  <c r="BL196" i="2"/>
  <c r="AT196" i="2"/>
  <c r="CV196" i="2"/>
  <c r="BC91" i="2"/>
  <c r="CM91" i="2"/>
  <c r="HI91" i="2"/>
  <c r="HR54" i="2"/>
  <c r="GQ54" i="2"/>
  <c r="J54" i="2"/>
  <c r="DE54" i="2"/>
  <c r="S50" i="2"/>
  <c r="CM50" i="2"/>
  <c r="FY50" i="2"/>
  <c r="AK50" i="2"/>
  <c r="CM46" i="2"/>
  <c r="EO46" i="2"/>
  <c r="S39" i="2"/>
  <c r="DW39" i="2"/>
  <c r="CD39" i="2"/>
  <c r="BC312" i="2"/>
  <c r="DN312" i="2"/>
  <c r="EO355" i="2"/>
  <c r="EF355" i="2"/>
  <c r="CV355" i="2"/>
  <c r="DW355" i="2"/>
  <c r="EX355" i="2"/>
  <c r="IN352" i="2"/>
  <c r="BU352" i="2"/>
  <c r="DE352" i="2"/>
  <c r="EX352" i="2"/>
  <c r="HI352" i="2"/>
  <c r="FP352" i="2"/>
  <c r="IN315" i="2"/>
  <c r="GQ315" i="2"/>
  <c r="HR315" i="2"/>
  <c r="CD315" i="2"/>
  <c r="S314" i="2"/>
  <c r="HI314" i="2"/>
  <c r="L162" i="3"/>
  <c r="K162" i="3"/>
  <c r="L150" i="3"/>
  <c r="K150" i="3"/>
  <c r="L85" i="3"/>
  <c r="K85" i="3"/>
  <c r="L82" i="3"/>
  <c r="L51" i="3"/>
  <c r="K51" i="3"/>
  <c r="L20" i="3"/>
  <c r="K20" i="3"/>
  <c r="F62" i="5"/>
  <c r="HY324" i="2"/>
  <c r="HZ324" i="2"/>
  <c r="HY312" i="2"/>
  <c r="HZ312" i="2"/>
  <c r="G298" i="2"/>
  <c r="E298" i="2"/>
  <c r="HZ260" i="2"/>
  <c r="HY260" i="2"/>
  <c r="HY252" i="2"/>
  <c r="HZ252" i="2"/>
  <c r="HY230" i="2"/>
  <c r="HZ230" i="2"/>
  <c r="HY226" i="2"/>
  <c r="HZ226" i="2"/>
  <c r="HY225" i="2"/>
  <c r="HZ225" i="2"/>
  <c r="D221" i="2"/>
  <c r="E221" i="2"/>
  <c r="HY218" i="2"/>
  <c r="HZ218" i="2"/>
  <c r="HY216" i="2"/>
  <c r="HZ216" i="2"/>
  <c r="D201" i="2"/>
  <c r="E201" i="2"/>
  <c r="G196" i="2"/>
  <c r="E196" i="2"/>
  <c r="HY190" i="2"/>
  <c r="HZ190" i="2"/>
  <c r="G179" i="2"/>
  <c r="E179" i="2"/>
  <c r="D117" i="2"/>
  <c r="E117" i="2"/>
  <c r="HY116" i="2"/>
  <c r="HZ116" i="2"/>
  <c r="HY113" i="2"/>
  <c r="HZ113" i="2"/>
  <c r="D111" i="2"/>
  <c r="E111" i="2"/>
  <c r="HY107" i="2"/>
  <c r="HZ107" i="2"/>
  <c r="HY106" i="2"/>
  <c r="HZ106" i="2"/>
  <c r="HY82" i="2"/>
  <c r="HZ82" i="2"/>
  <c r="HY81" i="2"/>
  <c r="HZ81" i="2"/>
  <c r="HY80" i="2"/>
  <c r="HZ80" i="2"/>
  <c r="HY65" i="2"/>
  <c r="HZ65" i="2"/>
  <c r="AK329" i="2"/>
  <c r="GQ329" i="2"/>
  <c r="HR329" i="2"/>
  <c r="CD329" i="2"/>
  <c r="BC327" i="2"/>
  <c r="DW327" i="2"/>
  <c r="EX327" i="2"/>
  <c r="L104" i="3"/>
  <c r="K104" i="3"/>
  <c r="D262" i="2"/>
  <c r="E262" i="2"/>
  <c r="D261" i="2"/>
  <c r="E261" i="2"/>
  <c r="G259" i="2"/>
  <c r="E259" i="2"/>
  <c r="D254" i="2"/>
  <c r="E254" i="2"/>
  <c r="D251" i="2"/>
  <c r="E251" i="2"/>
  <c r="G250" i="2"/>
  <c r="E250" i="2"/>
  <c r="E187" i="2"/>
  <c r="G187" i="2"/>
  <c r="HY182" i="2"/>
  <c r="HZ182" i="2"/>
  <c r="HZ145" i="2"/>
  <c r="HY145" i="2"/>
  <c r="HY135" i="2"/>
  <c r="HZ135" i="2"/>
  <c r="HY42" i="2"/>
  <c r="HZ42" i="2"/>
  <c r="D41" i="2"/>
  <c r="E41" i="2"/>
  <c r="HY247" i="2"/>
  <c r="HZ247" i="2"/>
  <c r="HY232" i="2"/>
  <c r="HZ232" i="2"/>
  <c r="D189" i="2"/>
  <c r="E189" i="2"/>
  <c r="HY186" i="2"/>
  <c r="HZ186" i="2"/>
  <c r="D148" i="2"/>
  <c r="E148" i="2"/>
  <c r="HY96" i="2"/>
  <c r="HZ96" i="2"/>
  <c r="D44" i="2"/>
  <c r="E44" i="2"/>
  <c r="D28" i="2"/>
  <c r="E28" i="2"/>
  <c r="D27" i="2"/>
  <c r="E27" i="2"/>
  <c r="E211" i="2"/>
  <c r="HZ143" i="2"/>
  <c r="E120" i="2"/>
  <c r="BC47" i="2"/>
  <c r="EF47" i="2"/>
  <c r="E8" i="2"/>
  <c r="K301" i="3"/>
  <c r="K175" i="3"/>
  <c r="K168" i="3"/>
  <c r="K147" i="3"/>
  <c r="K133" i="3"/>
  <c r="K90" i="3"/>
  <c r="K87" i="3"/>
  <c r="K84" i="3"/>
  <c r="K78" i="3"/>
  <c r="K63" i="3"/>
  <c r="K35" i="3"/>
  <c r="K31" i="3"/>
  <c r="K19" i="3"/>
  <c r="AL3" i="5"/>
  <c r="DF3" i="5"/>
  <c r="FZ3" i="5"/>
  <c r="IL3" i="5"/>
  <c r="K344" i="3"/>
  <c r="L198" i="3"/>
  <c r="K198" i="3"/>
  <c r="L136" i="3"/>
  <c r="K136" i="3"/>
  <c r="K29" i="3"/>
  <c r="L29" i="3"/>
  <c r="HY293" i="2"/>
  <c r="HZ293" i="2"/>
  <c r="HY151" i="2"/>
  <c r="HZ151" i="2"/>
  <c r="HY109" i="2"/>
  <c r="HZ109" i="2"/>
  <c r="HY99" i="2"/>
  <c r="HZ99" i="2"/>
  <c r="HY93" i="2"/>
  <c r="HZ93" i="2"/>
  <c r="G71" i="2"/>
  <c r="E71" i="2"/>
  <c r="HY54" i="2"/>
  <c r="HZ54" i="2"/>
  <c r="HY34" i="2"/>
  <c r="HZ34" i="2"/>
  <c r="K268" i="3"/>
  <c r="K264" i="3"/>
  <c r="K260" i="3"/>
  <c r="K258" i="3"/>
  <c r="K248" i="3"/>
  <c r="K236" i="3"/>
  <c r="K203" i="3"/>
  <c r="K201" i="3"/>
  <c r="K199" i="3"/>
  <c r="K157" i="3"/>
  <c r="K153" i="3"/>
  <c r="J360" i="3"/>
  <c r="K103" i="3"/>
  <c r="K70" i="3"/>
  <c r="K4" i="3"/>
  <c r="K331" i="3"/>
  <c r="HY336" i="2"/>
  <c r="HZ336" i="2"/>
  <c r="HY316" i="2"/>
  <c r="HZ316" i="2"/>
  <c r="K339" i="3"/>
  <c r="Z52" i="5"/>
  <c r="X52" i="5"/>
  <c r="W52" i="5"/>
  <c r="N180" i="2"/>
  <c r="M180" i="2"/>
  <c r="P180" i="2"/>
  <c r="H28" i="2"/>
  <c r="L28" i="2"/>
  <c r="G223" i="3"/>
  <c r="H223" i="3" s="1"/>
  <c r="I223" i="3" s="1"/>
  <c r="IK223" i="2"/>
  <c r="I273" i="2"/>
  <c r="L273" i="2"/>
  <c r="S240" i="2"/>
  <c r="AT240" i="2"/>
  <c r="DE240" i="2"/>
  <c r="DN240" i="2"/>
  <c r="CM240" i="2"/>
  <c r="GZ240" i="2"/>
  <c r="J240" i="2"/>
  <c r="FY240" i="2"/>
  <c r="EF240" i="2"/>
  <c r="DW240" i="2"/>
  <c r="HR240" i="2"/>
  <c r="EX240" i="2"/>
  <c r="GH240" i="2"/>
  <c r="EO240" i="2"/>
  <c r="AK240" i="2"/>
  <c r="GQ240" i="2"/>
  <c r="BU240" i="2"/>
  <c r="HI240" i="2"/>
  <c r="FG240" i="2"/>
  <c r="CD240" i="2"/>
  <c r="AB240" i="2"/>
  <c r="BC231" i="2"/>
  <c r="DN231" i="2"/>
  <c r="GQ231" i="2"/>
  <c r="AK231" i="2"/>
  <c r="GH231" i="2"/>
  <c r="DW231" i="2"/>
  <c r="CV231" i="2"/>
  <c r="EF231" i="2"/>
  <c r="FP231" i="2"/>
  <c r="FY231" i="2"/>
  <c r="J231" i="2"/>
  <c r="FG231" i="2"/>
  <c r="HR231" i="2"/>
  <c r="BL231" i="2"/>
  <c r="CM231" i="2"/>
  <c r="S231" i="2"/>
  <c r="CD231" i="2"/>
  <c r="AT231" i="2"/>
  <c r="HI231" i="2"/>
  <c r="GZ231" i="2"/>
  <c r="EX231" i="2"/>
  <c r="IN231" i="2"/>
  <c r="BU231" i="2"/>
  <c r="DE231" i="2"/>
  <c r="L352" i="3"/>
  <c r="K352" i="3"/>
  <c r="L80" i="3"/>
  <c r="K80" i="3"/>
  <c r="L64" i="3"/>
  <c r="IG352" i="5"/>
  <c r="DX352" i="5"/>
  <c r="FQ352" i="5"/>
  <c r="AU352" i="5"/>
  <c r="AL352" i="5"/>
  <c r="GR352" i="5"/>
  <c r="T352" i="5"/>
  <c r="EG352" i="5"/>
  <c r="DF352" i="5"/>
  <c r="EP352" i="5"/>
  <c r="K352" i="5"/>
  <c r="IB352" i="5"/>
  <c r="FZ352" i="5"/>
  <c r="HS352" i="5"/>
  <c r="IL352" i="5"/>
  <c r="HA352" i="5"/>
  <c r="GI352" i="5"/>
  <c r="AC352" i="5"/>
  <c r="CW352" i="5"/>
  <c r="CE352" i="5"/>
  <c r="FH352" i="5"/>
  <c r="BM352" i="5"/>
  <c r="DO352" i="5"/>
  <c r="BV352" i="5"/>
  <c r="CN352" i="5"/>
  <c r="EY352" i="5"/>
  <c r="BD352" i="5"/>
  <c r="AL320" i="5"/>
  <c r="EG320" i="5"/>
  <c r="IL320" i="5"/>
  <c r="BV320" i="5"/>
  <c r="BM320" i="5"/>
  <c r="HJ320" i="5"/>
  <c r="AC320" i="5"/>
  <c r="CN320" i="5"/>
  <c r="HS320" i="5"/>
  <c r="K320" i="5"/>
  <c r="BD320" i="5"/>
  <c r="FH320" i="5"/>
  <c r="GI320" i="5"/>
  <c r="EY320" i="5"/>
  <c r="IG320" i="5"/>
  <c r="HA320" i="5"/>
  <c r="EP320" i="5"/>
  <c r="FZ320" i="5"/>
  <c r="DF320" i="5"/>
  <c r="CW320" i="5"/>
  <c r="DO320" i="5"/>
  <c r="T320" i="5"/>
  <c r="GR320" i="5"/>
  <c r="IB320" i="5"/>
  <c r="DX320" i="5"/>
  <c r="AU320" i="5"/>
  <c r="FQ320" i="5"/>
  <c r="N285" i="5"/>
  <c r="I30" i="2"/>
  <c r="H30" i="2"/>
  <c r="L234" i="2"/>
  <c r="H234" i="2"/>
  <c r="I234" i="2"/>
  <c r="L191" i="2"/>
  <c r="I191" i="2"/>
  <c r="IK220" i="2"/>
  <c r="G220" i="3"/>
  <c r="H220" i="3" s="1"/>
  <c r="I220" i="3" s="1"/>
  <c r="FZ318" i="5"/>
  <c r="BL55" i="2"/>
  <c r="Q285" i="5"/>
  <c r="I135" i="2"/>
  <c r="I28" i="2"/>
  <c r="IK174" i="2"/>
  <c r="I137" i="2"/>
  <c r="G276" i="3"/>
  <c r="H276" i="3" s="1"/>
  <c r="I276" i="3" s="1"/>
  <c r="I197" i="2"/>
  <c r="H248" i="2"/>
  <c r="L248" i="2"/>
  <c r="J226" i="5"/>
  <c r="M226" i="5"/>
  <c r="I226" i="5"/>
  <c r="G129" i="3"/>
  <c r="H129" i="3" s="1"/>
  <c r="I129" i="3" s="1"/>
  <c r="IK129" i="2"/>
  <c r="K64" i="3"/>
  <c r="FP240" i="2"/>
  <c r="AB231" i="2"/>
  <c r="HJ352" i="5"/>
  <c r="BC240" i="2"/>
  <c r="AL318" i="5"/>
  <c r="CE320" i="5"/>
  <c r="S52" i="5"/>
  <c r="R52" i="5"/>
  <c r="H180" i="2"/>
  <c r="I180" i="2"/>
  <c r="I80" i="2"/>
  <c r="H80" i="2"/>
  <c r="G280" i="3"/>
  <c r="H280" i="3" s="1"/>
  <c r="I280" i="3" s="1"/>
  <c r="IK280" i="2"/>
  <c r="P137" i="2"/>
  <c r="N137" i="2"/>
  <c r="H200" i="2"/>
  <c r="L200" i="2"/>
  <c r="G292" i="3"/>
  <c r="H292" i="3" s="1"/>
  <c r="I292" i="3" s="1"/>
  <c r="IK292" i="2"/>
  <c r="L89" i="2"/>
  <c r="I89" i="2"/>
  <c r="I49" i="2"/>
  <c r="H49" i="2"/>
  <c r="S237" i="2"/>
  <c r="FG237" i="2"/>
  <c r="GH237" i="2"/>
  <c r="CM237" i="2"/>
  <c r="DN237" i="2"/>
  <c r="AT237" i="2"/>
  <c r="FP237" i="2"/>
  <c r="AK237" i="2"/>
  <c r="DE237" i="2"/>
  <c r="CV237" i="2"/>
  <c r="HI237" i="2"/>
  <c r="CD237" i="2"/>
  <c r="EO237" i="2"/>
  <c r="BC237" i="2"/>
  <c r="HR237" i="2"/>
  <c r="GQ237" i="2"/>
  <c r="AB237" i="2"/>
  <c r="J237" i="2"/>
  <c r="IN237" i="2"/>
  <c r="BU237" i="2"/>
  <c r="FY237" i="2"/>
  <c r="BL237" i="2"/>
  <c r="GZ237" i="2"/>
  <c r="FP55" i="2"/>
  <c r="DW55" i="2"/>
  <c r="DN55" i="2"/>
  <c r="EF55" i="2"/>
  <c r="CV55" i="2"/>
  <c r="CM55" i="2"/>
  <c r="HR55" i="2"/>
  <c r="CD55" i="2"/>
  <c r="AB55" i="2"/>
  <c r="GH55" i="2"/>
  <c r="DE55" i="2"/>
  <c r="AK55" i="2"/>
  <c r="GQ55" i="2"/>
  <c r="EX55" i="2"/>
  <c r="J55" i="2"/>
  <c r="BU55" i="2"/>
  <c r="GZ55" i="2"/>
  <c r="HI55" i="2"/>
  <c r="S55" i="2"/>
  <c r="FY55" i="2"/>
  <c r="EO55" i="2"/>
  <c r="FG55" i="2"/>
  <c r="AT55" i="2"/>
  <c r="CD51" i="2"/>
  <c r="FP51" i="2"/>
  <c r="J51" i="2"/>
  <c r="BU51" i="2"/>
  <c r="AT51" i="2"/>
  <c r="DE51" i="2"/>
  <c r="BC323" i="2"/>
  <c r="BL323" i="2"/>
  <c r="AB323" i="2"/>
  <c r="DW323" i="2"/>
  <c r="HR323" i="2"/>
  <c r="CD323" i="2"/>
  <c r="S323" i="2"/>
  <c r="CM323" i="2"/>
  <c r="GH323" i="2"/>
  <c r="AT323" i="2"/>
  <c r="EO323" i="2"/>
  <c r="J323" i="2"/>
  <c r="GQ323" i="2"/>
  <c r="EX323" i="2"/>
  <c r="HI323" i="2"/>
  <c r="EF323" i="2"/>
  <c r="FP323" i="2"/>
  <c r="FG323" i="2"/>
  <c r="DE323" i="2"/>
  <c r="DN323" i="2"/>
  <c r="BU323" i="2"/>
  <c r="AK323" i="2"/>
  <c r="GZ323" i="2"/>
  <c r="CV323" i="2"/>
  <c r="FY323" i="2"/>
  <c r="IN321" i="2"/>
  <c r="EF321" i="2"/>
  <c r="AT321" i="2"/>
  <c r="GH317" i="2"/>
  <c r="EF317" i="2"/>
  <c r="K355" i="3"/>
  <c r="L355" i="3"/>
  <c r="L144" i="3"/>
  <c r="K144" i="3"/>
  <c r="K141" i="3"/>
  <c r="L141" i="3"/>
  <c r="L40" i="3"/>
  <c r="I40" i="3"/>
  <c r="K26" i="3"/>
  <c r="L26" i="3"/>
  <c r="EY354" i="5"/>
  <c r="IB354" i="5"/>
  <c r="CN354" i="5"/>
  <c r="EG354" i="5"/>
  <c r="DO354" i="5"/>
  <c r="DF354" i="5"/>
  <c r="IG354" i="5"/>
  <c r="BD354" i="5"/>
  <c r="FQ354" i="5"/>
  <c r="AU354" i="5"/>
  <c r="EP354" i="5"/>
  <c r="CE354" i="5"/>
  <c r="FH354" i="5"/>
  <c r="BM354" i="5"/>
  <c r="K354" i="5"/>
  <c r="IL354" i="5"/>
  <c r="FZ354" i="5"/>
  <c r="BV354" i="5"/>
  <c r="T354" i="5"/>
  <c r="GI354" i="5"/>
  <c r="AL354" i="5"/>
  <c r="HJ354" i="5"/>
  <c r="HS354" i="5"/>
  <c r="GR354" i="5"/>
  <c r="HA354" i="5"/>
  <c r="CW354" i="5"/>
  <c r="DX354" i="5"/>
  <c r="AC354" i="5"/>
  <c r="IB318" i="5"/>
  <c r="FQ318" i="5"/>
  <c r="BM318" i="5"/>
  <c r="EP318" i="5"/>
  <c r="IL318" i="5"/>
  <c r="BV318" i="5"/>
  <c r="DF318" i="5"/>
  <c r="K318" i="5"/>
  <c r="HA318" i="5"/>
  <c r="CN318" i="5"/>
  <c r="HJ318" i="5"/>
  <c r="GR318" i="5"/>
  <c r="CE318" i="5"/>
  <c r="CW318" i="5"/>
  <c r="AC318" i="5"/>
  <c r="T318" i="5"/>
  <c r="IG318" i="5"/>
  <c r="AU318" i="5"/>
  <c r="EG318" i="5"/>
  <c r="FH318" i="5"/>
  <c r="DO318" i="5"/>
  <c r="BD318" i="5"/>
  <c r="HS318" i="5"/>
  <c r="E315" i="5"/>
  <c r="F315" i="5"/>
  <c r="H315" i="5"/>
  <c r="N272" i="2"/>
  <c r="P272" i="2"/>
  <c r="L135" i="2"/>
  <c r="G257" i="3"/>
  <c r="H257" i="3" s="1"/>
  <c r="I257" i="3" s="1"/>
  <c r="I149" i="2"/>
  <c r="L149" i="2"/>
  <c r="H207" i="2"/>
  <c r="L207" i="2"/>
  <c r="P207" i="2" s="1"/>
  <c r="Q207" i="2" s="1"/>
  <c r="I207" i="2"/>
  <c r="L301" i="2"/>
  <c r="H301" i="2"/>
  <c r="I301" i="2"/>
  <c r="L235" i="2"/>
  <c r="H235" i="2"/>
  <c r="M210" i="5"/>
  <c r="O210" i="5" s="1"/>
  <c r="J210" i="5"/>
  <c r="EF237" i="2"/>
  <c r="EO231" i="2"/>
  <c r="BL240" i="2"/>
  <c r="IN240" i="2"/>
  <c r="M137" i="2"/>
  <c r="H149" i="2"/>
  <c r="L30" i="2"/>
  <c r="L80" i="2"/>
  <c r="M80" i="2" s="1"/>
  <c r="H137" i="2"/>
  <c r="H273" i="2"/>
  <c r="L49" i="2"/>
  <c r="L190" i="2"/>
  <c r="H190" i="2"/>
  <c r="I178" i="2"/>
  <c r="H178" i="2"/>
  <c r="L178" i="2"/>
  <c r="M40" i="2"/>
  <c r="P40" i="2"/>
  <c r="U40" i="2" s="1"/>
  <c r="P19" i="2"/>
  <c r="N19" i="2"/>
  <c r="M19" i="2"/>
  <c r="G358" i="3"/>
  <c r="H358" i="3" s="1"/>
  <c r="I358" i="3" s="1"/>
  <c r="IK358" i="2"/>
  <c r="G32" i="3"/>
  <c r="H32" i="3" s="1"/>
  <c r="I32" i="3" s="1"/>
  <c r="IK32" i="2"/>
  <c r="G134" i="3"/>
  <c r="H134" i="3" s="1"/>
  <c r="I134" i="3" s="1"/>
  <c r="IK134" i="2"/>
  <c r="G167" i="3"/>
  <c r="H167" i="3" s="1"/>
  <c r="I167" i="3" s="1"/>
  <c r="IK167" i="2"/>
  <c r="G195" i="3"/>
  <c r="H195" i="3" s="1"/>
  <c r="I195" i="3" s="1"/>
  <c r="IK195" i="2"/>
  <c r="G248" i="3"/>
  <c r="H248" i="3" s="1"/>
  <c r="I248" i="3" s="1"/>
  <c r="IK248" i="2"/>
  <c r="G294" i="3"/>
  <c r="H294" i="3" s="1"/>
  <c r="I294" i="3" s="1"/>
  <c r="IK294" i="2"/>
  <c r="G131" i="3"/>
  <c r="H131" i="3" s="1"/>
  <c r="I131" i="3" s="1"/>
  <c r="IK131" i="2"/>
  <c r="G230" i="3"/>
  <c r="H230" i="3" s="1"/>
  <c r="I230" i="3" s="1"/>
  <c r="IK230" i="2"/>
  <c r="U279" i="2"/>
  <c r="R279" i="2"/>
  <c r="Q279" i="2"/>
  <c r="DW237" i="2"/>
  <c r="CV240" i="2"/>
  <c r="DX318" i="5"/>
  <c r="EY318" i="5"/>
  <c r="I352" i="3"/>
  <c r="I40" i="2"/>
  <c r="H40" i="2"/>
  <c r="G337" i="3"/>
  <c r="H337" i="3" s="1"/>
  <c r="I337" i="3" s="1"/>
  <c r="IK337" i="2"/>
  <c r="IK75" i="2"/>
  <c r="G75" i="3"/>
  <c r="H75" i="3" s="1"/>
  <c r="I75" i="3" s="1"/>
  <c r="IK219" i="2"/>
  <c r="G219" i="3"/>
  <c r="H219" i="3" s="1"/>
  <c r="I219" i="3" s="1"/>
  <c r="IK323" i="2"/>
  <c r="G323" i="3"/>
  <c r="H323" i="3" s="1"/>
  <c r="I323" i="3" s="1"/>
  <c r="I26" i="3"/>
  <c r="I141" i="3"/>
  <c r="G87" i="3"/>
  <c r="H87" i="3" s="1"/>
  <c r="I87" i="3" s="1"/>
  <c r="IK87" i="2"/>
  <c r="G200" i="3"/>
  <c r="H200" i="3" s="1"/>
  <c r="I200" i="3" s="1"/>
  <c r="IK200" i="2"/>
  <c r="IK162" i="2"/>
  <c r="G162" i="3"/>
  <c r="H162" i="3" s="1"/>
  <c r="I162" i="3" s="1"/>
  <c r="IK183" i="2"/>
  <c r="G183" i="3"/>
  <c r="H183" i="3" s="1"/>
  <c r="I183" i="3" s="1"/>
  <c r="G232" i="3"/>
  <c r="H232" i="3" s="1"/>
  <c r="I232" i="3" s="1"/>
  <c r="IK232" i="2"/>
  <c r="IK265" i="2"/>
  <c r="G265" i="3"/>
  <c r="H265" i="3" s="1"/>
  <c r="I265" i="3" s="1"/>
  <c r="M322" i="5"/>
  <c r="Q322" i="5" s="1"/>
  <c r="R322" i="5" s="1"/>
  <c r="I322" i="5"/>
  <c r="I300" i="2"/>
  <c r="Q248" i="5"/>
  <c r="O248" i="5"/>
  <c r="N248" i="5"/>
  <c r="J24" i="5"/>
  <c r="M24" i="5"/>
  <c r="O24" i="5" s="1"/>
  <c r="I34" i="2"/>
  <c r="L34" i="2"/>
  <c r="P34" i="2" s="1"/>
  <c r="L38" i="2"/>
  <c r="M38" i="2" s="1"/>
  <c r="H38" i="2"/>
  <c r="M186" i="5"/>
  <c r="N186" i="5" s="1"/>
  <c r="I189" i="5"/>
  <c r="M189" i="5"/>
  <c r="J189" i="5"/>
  <c r="J229" i="5"/>
  <c r="M229" i="5"/>
  <c r="N229" i="5" s="1"/>
  <c r="H262" i="2"/>
  <c r="L262" i="2"/>
  <c r="P262" i="2" s="1"/>
  <c r="U262" i="2" s="1"/>
  <c r="V262" i="2" s="1"/>
  <c r="IK98" i="2"/>
  <c r="G98" i="3"/>
  <c r="H98" i="3" s="1"/>
  <c r="I98" i="3" s="1"/>
  <c r="G145" i="3"/>
  <c r="H145" i="3" s="1"/>
  <c r="I145" i="3" s="1"/>
  <c r="IK145" i="2"/>
  <c r="I331" i="5"/>
  <c r="M331" i="5"/>
  <c r="J331" i="5"/>
  <c r="G217" i="3"/>
  <c r="H217" i="3" s="1"/>
  <c r="I217" i="3" s="1"/>
  <c r="IK217" i="2"/>
  <c r="P263" i="2"/>
  <c r="N263" i="2"/>
  <c r="N43" i="2"/>
  <c r="P43" i="2"/>
  <c r="M43" i="2"/>
  <c r="H15" i="2"/>
  <c r="L15" i="2"/>
  <c r="H114" i="2"/>
  <c r="L114" i="2"/>
  <c r="I123" i="2"/>
  <c r="L123" i="2"/>
  <c r="P123" i="2" s="1"/>
  <c r="U123" i="2" s="1"/>
  <c r="V123" i="2" s="1"/>
  <c r="I154" i="2"/>
  <c r="L154" i="2"/>
  <c r="I240" i="2"/>
  <c r="L240" i="2"/>
  <c r="M240" i="2" s="1"/>
  <c r="H240" i="2"/>
  <c r="H263" i="2"/>
  <c r="I263" i="2"/>
  <c r="J271" i="5"/>
  <c r="M271" i="5"/>
  <c r="I289" i="2"/>
  <c r="L289" i="2"/>
  <c r="G235" i="3"/>
  <c r="H235" i="3" s="1"/>
  <c r="I235" i="3" s="1"/>
  <c r="IK235" i="2"/>
  <c r="M308" i="5"/>
  <c r="J308" i="5"/>
  <c r="F245" i="5"/>
  <c r="H245" i="5"/>
  <c r="D243" i="2"/>
  <c r="E243" i="2"/>
  <c r="G243" i="2"/>
  <c r="H108" i="2"/>
  <c r="IK260" i="2"/>
  <c r="I44" i="2"/>
  <c r="N216" i="2"/>
  <c r="J149" i="5"/>
  <c r="I285" i="2"/>
  <c r="L97" i="2"/>
  <c r="H97" i="2"/>
  <c r="M105" i="5"/>
  <c r="I105" i="5"/>
  <c r="L129" i="2"/>
  <c r="H129" i="2"/>
  <c r="M140" i="5"/>
  <c r="I140" i="5"/>
  <c r="M257" i="5"/>
  <c r="I257" i="5"/>
  <c r="J257" i="5"/>
  <c r="G259" i="3"/>
  <c r="H259" i="3" s="1"/>
  <c r="I259" i="3" s="1"/>
  <c r="IK259" i="2"/>
  <c r="M307" i="5"/>
  <c r="J307" i="5"/>
  <c r="IK126" i="2"/>
  <c r="G126" i="3"/>
  <c r="H126" i="3" s="1"/>
  <c r="I126" i="3" s="1"/>
  <c r="G125" i="3"/>
  <c r="H125" i="3" s="1"/>
  <c r="I125" i="3" s="1"/>
  <c r="IK125" i="2"/>
  <c r="G133" i="3"/>
  <c r="H133" i="3" s="1"/>
  <c r="I133" i="3" s="1"/>
  <c r="IK133" i="2"/>
  <c r="IK166" i="2"/>
  <c r="G166" i="3"/>
  <c r="H166" i="3" s="1"/>
  <c r="I166" i="3" s="1"/>
  <c r="F299" i="5"/>
  <c r="I80" i="3"/>
  <c r="I144" i="3"/>
  <c r="I180" i="3"/>
  <c r="N333" i="5"/>
  <c r="O333" i="5"/>
  <c r="H107" i="2"/>
  <c r="L107" i="2"/>
  <c r="I107" i="2"/>
  <c r="I333" i="5"/>
  <c r="J333" i="5"/>
  <c r="G197" i="3"/>
  <c r="H197" i="3" s="1"/>
  <c r="I197" i="3" s="1"/>
  <c r="IK197" i="2"/>
  <c r="M351" i="5"/>
  <c r="I351" i="5"/>
  <c r="L55" i="2"/>
  <c r="I55" i="2"/>
  <c r="L70" i="2"/>
  <c r="N70" i="2" s="1"/>
  <c r="I70" i="2"/>
  <c r="N207" i="5"/>
  <c r="Q207" i="5"/>
  <c r="I355" i="3"/>
  <c r="EF5" i="2"/>
  <c r="AT8" i="2"/>
  <c r="EO5" i="2"/>
  <c r="DN8" i="2"/>
  <c r="BC113" i="2"/>
  <c r="EX113" i="2"/>
  <c r="FP113" i="2"/>
  <c r="FY113" i="2"/>
  <c r="AT113" i="2"/>
  <c r="EO113" i="2"/>
  <c r="BC103" i="2"/>
  <c r="GH103" i="2"/>
  <c r="DW103" i="2"/>
  <c r="CV103" i="2"/>
  <c r="HI103" i="2"/>
  <c r="AT103" i="2"/>
  <c r="FY103" i="2"/>
  <c r="BC100" i="2"/>
  <c r="IN100" i="2"/>
  <c r="GZ100" i="2"/>
  <c r="GH100" i="2"/>
  <c r="BU100" i="2"/>
  <c r="DW100" i="2"/>
  <c r="AK100" i="2"/>
  <c r="EF100" i="2"/>
  <c r="DN100" i="2"/>
  <c r="HI100" i="2"/>
  <c r="FG100" i="2"/>
  <c r="HI94" i="2"/>
  <c r="AK94" i="2"/>
  <c r="DN94" i="2"/>
  <c r="BC87" i="2"/>
  <c r="GZ87" i="2"/>
  <c r="GQ87" i="2"/>
  <c r="GH87" i="2"/>
  <c r="AT87" i="2"/>
  <c r="FP87" i="2"/>
  <c r="FG87" i="2"/>
  <c r="EX87" i="2"/>
  <c r="CM87" i="2"/>
  <c r="DN87" i="2"/>
  <c r="FY87" i="2"/>
  <c r="EF87" i="2"/>
  <c r="CD87" i="2"/>
  <c r="AK87" i="2"/>
  <c r="AB87" i="2"/>
  <c r="DW87" i="2"/>
  <c r="HR87" i="2"/>
  <c r="FG83" i="2"/>
  <c r="CM83" i="2"/>
  <c r="DN83" i="2"/>
  <c r="GH83" i="2"/>
  <c r="BL76" i="2"/>
  <c r="EX76" i="2"/>
  <c r="J76" i="2"/>
  <c r="FP76" i="2"/>
  <c r="HI76" i="2"/>
  <c r="AK76" i="2"/>
  <c r="FG76" i="2"/>
  <c r="IN76" i="2"/>
  <c r="DN76" i="2"/>
  <c r="EF76" i="2"/>
  <c r="GQ76" i="2"/>
  <c r="EO76" i="2"/>
  <c r="GH76" i="2"/>
  <c r="AT76" i="2"/>
  <c r="GZ76" i="2"/>
  <c r="GZ72" i="2"/>
  <c r="DW72" i="2"/>
  <c r="J72" i="2"/>
  <c r="GQ72" i="2"/>
  <c r="EX72" i="2"/>
  <c r="FP72" i="2"/>
  <c r="CD72" i="2"/>
  <c r="CV72" i="2"/>
  <c r="HR68" i="2"/>
  <c r="AT68" i="2"/>
  <c r="FP68" i="2"/>
  <c r="EO68" i="2"/>
  <c r="DW68" i="2"/>
  <c r="AK68" i="2"/>
  <c r="GH68" i="2"/>
  <c r="J68" i="2"/>
  <c r="EF68" i="2"/>
  <c r="CD68" i="2"/>
  <c r="GZ68" i="2"/>
  <c r="BU68" i="2"/>
  <c r="IN61" i="2"/>
  <c r="EF61" i="2"/>
  <c r="DN61" i="2"/>
  <c r="HR61" i="2"/>
  <c r="CD61" i="2"/>
  <c r="GZ61" i="2"/>
  <c r="GH61" i="2"/>
  <c r="FY61" i="2"/>
  <c r="DW61" i="2"/>
  <c r="EX61" i="2"/>
  <c r="FP61" i="2"/>
  <c r="HI61" i="2"/>
  <c r="DE61" i="2"/>
  <c r="J61" i="2"/>
  <c r="BU61" i="2"/>
  <c r="AB61" i="2"/>
  <c r="CM61" i="2"/>
  <c r="K22" i="3"/>
  <c r="HY196" i="2"/>
  <c r="HZ196" i="2"/>
  <c r="HY195" i="2"/>
  <c r="HZ195" i="2"/>
  <c r="HY184" i="2"/>
  <c r="HZ184" i="2"/>
  <c r="HY183" i="2"/>
  <c r="HZ183" i="2"/>
  <c r="HY179" i="2"/>
  <c r="HZ179" i="2"/>
  <c r="D177" i="2"/>
  <c r="E177" i="2"/>
  <c r="HY171" i="2"/>
  <c r="HZ171" i="2"/>
  <c r="HY150" i="2"/>
  <c r="HZ150" i="2"/>
  <c r="HY148" i="2"/>
  <c r="HZ148" i="2"/>
  <c r="E142" i="5"/>
  <c r="F142" i="5"/>
  <c r="E133" i="5"/>
  <c r="F133" i="5"/>
  <c r="HY131" i="2"/>
  <c r="HZ131" i="2"/>
  <c r="D129" i="2"/>
  <c r="E129" i="2"/>
  <c r="HY128" i="2"/>
  <c r="HZ128" i="2"/>
  <c r="D122" i="2"/>
  <c r="E122" i="2"/>
  <c r="HY121" i="2"/>
  <c r="HZ121" i="2"/>
  <c r="HY119" i="2"/>
  <c r="HZ119" i="2"/>
  <c r="D116" i="2"/>
  <c r="E116" i="2"/>
  <c r="HY114" i="2"/>
  <c r="HZ114" i="2"/>
  <c r="HY108" i="2"/>
  <c r="HZ108" i="2"/>
  <c r="HY105" i="2"/>
  <c r="HZ105" i="2"/>
  <c r="HY104" i="2"/>
  <c r="HZ104" i="2"/>
  <c r="G94" i="2"/>
  <c r="E94" i="2"/>
  <c r="HY87" i="2"/>
  <c r="HZ87" i="2"/>
  <c r="HY74" i="2"/>
  <c r="HZ74" i="2"/>
  <c r="HY68" i="2"/>
  <c r="HZ68" i="2"/>
  <c r="D58" i="2"/>
  <c r="E58" i="2"/>
  <c r="D49" i="2"/>
  <c r="E49" i="2"/>
  <c r="D40" i="2"/>
  <c r="E40" i="2"/>
  <c r="D35" i="2"/>
  <c r="E35" i="2"/>
  <c r="D34" i="2"/>
  <c r="E34" i="2"/>
  <c r="D23" i="2"/>
  <c r="E23" i="2"/>
  <c r="D22" i="2"/>
  <c r="E22" i="2"/>
  <c r="HY15" i="2"/>
  <c r="HZ15" i="2"/>
  <c r="HY9" i="2"/>
  <c r="HZ9" i="2"/>
  <c r="BC184" i="2"/>
  <c r="CV184" i="2"/>
  <c r="CM184" i="2"/>
  <c r="AK184" i="2"/>
  <c r="EO180" i="2"/>
  <c r="GH180" i="2"/>
  <c r="AT180" i="2"/>
  <c r="FG180" i="2"/>
  <c r="J180" i="2"/>
  <c r="DN180" i="2"/>
  <c r="CM180" i="2"/>
  <c r="IN180" i="2"/>
  <c r="EF180" i="2"/>
  <c r="AK180" i="2"/>
  <c r="S42" i="2"/>
  <c r="CD42" i="2"/>
  <c r="CV42" i="2"/>
  <c r="CM42" i="2"/>
  <c r="DW42" i="2"/>
  <c r="IN42" i="2"/>
  <c r="EX42" i="2"/>
  <c r="FP42" i="2"/>
  <c r="CV8" i="2"/>
  <c r="GH8" i="2"/>
  <c r="GZ8" i="2"/>
  <c r="BL5" i="2"/>
  <c r="HR5" i="2"/>
  <c r="CD5" i="2"/>
  <c r="CV5" i="2"/>
  <c r="GH5" i="2"/>
  <c r="AT5" i="2"/>
  <c r="DW5" i="2"/>
  <c r="BU5" i="2"/>
  <c r="EX5" i="2"/>
  <c r="J5" i="2"/>
  <c r="FP5" i="2"/>
  <c r="GQ5" i="2"/>
  <c r="EG311" i="5"/>
  <c r="BD311" i="5"/>
  <c r="AL307" i="5"/>
  <c r="HS307" i="5"/>
  <c r="CE307" i="5"/>
  <c r="EG168" i="5"/>
  <c r="HJ168" i="5"/>
  <c r="BV168" i="5"/>
  <c r="AC163" i="5"/>
  <c r="IL163" i="5"/>
  <c r="FH163" i="5"/>
  <c r="T163" i="5"/>
  <c r="HA163" i="5"/>
  <c r="BM163" i="5"/>
  <c r="HY256" i="2"/>
  <c r="HZ256" i="2"/>
  <c r="D247" i="2"/>
  <c r="E247" i="2"/>
  <c r="S226" i="2"/>
  <c r="AB226" i="2"/>
  <c r="BC216" i="2"/>
  <c r="EO216" i="2"/>
  <c r="BL213" i="2"/>
  <c r="FG213" i="2"/>
  <c r="DN213" i="2"/>
  <c r="EO213" i="2"/>
  <c r="CM213" i="2"/>
  <c r="AT213" i="2"/>
  <c r="FG202" i="2"/>
  <c r="EF202" i="2"/>
  <c r="GZ202" i="2"/>
  <c r="CM202" i="2"/>
  <c r="BC175" i="2"/>
  <c r="AB175" i="2"/>
  <c r="BL165" i="2"/>
  <c r="HR165" i="2"/>
  <c r="J165" i="2"/>
  <c r="CV161" i="2"/>
  <c r="DN161" i="2"/>
  <c r="GQ161" i="2"/>
  <c r="EF145" i="2"/>
  <c r="AB145" i="2"/>
  <c r="EX145" i="2"/>
  <c r="EO145" i="2"/>
  <c r="GQ145" i="2"/>
  <c r="AK145" i="2"/>
  <c r="FP145" i="2"/>
  <c r="HR145" i="2"/>
  <c r="S141" i="2"/>
  <c r="CV141" i="2"/>
  <c r="GH141" i="2"/>
  <c r="DW141" i="2"/>
  <c r="GZ141" i="2"/>
  <c r="CM141" i="2"/>
  <c r="DE136" i="2"/>
  <c r="AK136" i="2"/>
  <c r="S77" i="2"/>
  <c r="GH77" i="2"/>
  <c r="GZ77" i="2"/>
  <c r="DN77" i="2"/>
  <c r="CV77" i="2"/>
  <c r="S73" i="2"/>
  <c r="EF73" i="2"/>
  <c r="GH73" i="2"/>
  <c r="AT73" i="2"/>
  <c r="GZ73" i="2"/>
  <c r="EX73" i="2"/>
  <c r="J73" i="2"/>
  <c r="FP73" i="2"/>
  <c r="EO69" i="2"/>
  <c r="EX69" i="2"/>
  <c r="J69" i="2"/>
  <c r="DN69" i="2"/>
  <c r="GZ69" i="2"/>
  <c r="EX41" i="2"/>
  <c r="CD41" i="2"/>
  <c r="K180" i="3"/>
  <c r="K2" i="5"/>
  <c r="BV2" i="5"/>
  <c r="EP2" i="5"/>
  <c r="HJ2" i="5"/>
  <c r="T2" i="5"/>
  <c r="CN2" i="5"/>
  <c r="FH2" i="5"/>
  <c r="IB2" i="5"/>
  <c r="L346" i="3"/>
  <c r="K346" i="3"/>
  <c r="L338" i="3"/>
  <c r="K338" i="3"/>
  <c r="L177" i="3"/>
  <c r="K177" i="3"/>
  <c r="L65" i="3"/>
  <c r="K65" i="3"/>
  <c r="HY311" i="2"/>
  <c r="HZ311" i="2"/>
  <c r="HY310" i="2"/>
  <c r="HZ310" i="2"/>
  <c r="D301" i="2"/>
  <c r="E301" i="2"/>
  <c r="D248" i="2"/>
  <c r="E248" i="2"/>
  <c r="HY112" i="2"/>
  <c r="HZ112" i="2"/>
  <c r="HY111" i="2"/>
  <c r="HZ111" i="2"/>
  <c r="HY110" i="2"/>
  <c r="HZ110" i="2"/>
  <c r="HY103" i="2"/>
  <c r="HZ103" i="2"/>
  <c r="HY102" i="2"/>
  <c r="HZ102" i="2"/>
  <c r="HY98" i="2"/>
  <c r="HZ98" i="2"/>
  <c r="D85" i="2"/>
  <c r="E85" i="2"/>
  <c r="D77" i="2"/>
  <c r="E77" i="2"/>
  <c r="HY73" i="2"/>
  <c r="HZ73" i="2"/>
  <c r="D72" i="2"/>
  <c r="E72" i="2"/>
  <c r="HY64" i="2"/>
  <c r="HZ64" i="2"/>
  <c r="D56" i="2"/>
  <c r="E56" i="2"/>
  <c r="D55" i="2"/>
  <c r="E55" i="2"/>
  <c r="D52" i="2"/>
  <c r="E52" i="2"/>
  <c r="HY49" i="2"/>
  <c r="HZ49" i="2"/>
  <c r="D48" i="2"/>
  <c r="E48" i="2"/>
  <c r="D47" i="2"/>
  <c r="E47" i="2"/>
  <c r="D46" i="2"/>
  <c r="E46" i="2"/>
  <c r="D43" i="2"/>
  <c r="E43" i="2"/>
  <c r="HY40" i="2"/>
  <c r="HZ40" i="2"/>
  <c r="G39" i="2"/>
  <c r="E39" i="2"/>
  <c r="D38" i="2"/>
  <c r="E38" i="2"/>
  <c r="HY35" i="2"/>
  <c r="HZ35" i="2"/>
  <c r="HY26" i="2"/>
  <c r="HZ26" i="2"/>
  <c r="HY8" i="2"/>
  <c r="HZ8" i="2"/>
  <c r="FP216" i="2"/>
  <c r="FG216" i="2"/>
  <c r="J213" i="2"/>
  <c r="GH69" i="2"/>
  <c r="HR73" i="2"/>
  <c r="GH213" i="2"/>
  <c r="CM226" i="2"/>
  <c r="DN141" i="2"/>
  <c r="CD165" i="2"/>
  <c r="CD145" i="2"/>
  <c r="EF141" i="2"/>
  <c r="IL2" i="5"/>
  <c r="DF2" i="5"/>
  <c r="BC297" i="2"/>
  <c r="EX297" i="2"/>
  <c r="EO280" i="2"/>
  <c r="BU252" i="2"/>
  <c r="EF252" i="2"/>
  <c r="EX252" i="2"/>
  <c r="AB252" i="2"/>
  <c r="CM252" i="2"/>
  <c r="S246" i="2"/>
  <c r="GH246" i="2"/>
  <c r="AT246" i="2"/>
  <c r="IN239" i="2"/>
  <c r="CM239" i="2"/>
  <c r="AK239" i="2"/>
  <c r="FG239" i="2"/>
  <c r="AK234" i="2"/>
  <c r="GH234" i="2"/>
  <c r="DN194" i="2"/>
  <c r="BC194" i="2"/>
  <c r="EF194" i="2"/>
  <c r="AT194" i="2"/>
  <c r="BU194" i="2"/>
  <c r="GZ194" i="2"/>
  <c r="GQ194" i="2"/>
  <c r="HI194" i="2"/>
  <c r="DW190" i="2"/>
  <c r="CD190" i="2"/>
  <c r="J190" i="2"/>
  <c r="BC119" i="2"/>
  <c r="CD119" i="2"/>
  <c r="HR119" i="2"/>
  <c r="GZ119" i="2"/>
  <c r="EO119" i="2"/>
  <c r="GQ119" i="2"/>
  <c r="DN119" i="2"/>
  <c r="AB119" i="2"/>
  <c r="BU119" i="2"/>
  <c r="DW119" i="2"/>
  <c r="BC108" i="2"/>
  <c r="DW108" i="2"/>
  <c r="IN108" i="2"/>
  <c r="HR97" i="2"/>
  <c r="GZ97" i="2"/>
  <c r="BL17" i="2"/>
  <c r="EF17" i="2"/>
  <c r="CM17" i="2"/>
  <c r="HR17" i="2"/>
  <c r="CD17" i="2"/>
  <c r="FP17" i="2"/>
  <c r="GQ17" i="2"/>
  <c r="GH17" i="2"/>
  <c r="AT17" i="2"/>
  <c r="CV17" i="2"/>
  <c r="BL9" i="2"/>
  <c r="EX9" i="2"/>
  <c r="EF9" i="2"/>
  <c r="DN9" i="2"/>
  <c r="GZ9" i="2"/>
  <c r="K73" i="3"/>
  <c r="DN348" i="2"/>
  <c r="EO348" i="2"/>
  <c r="BL345" i="2"/>
  <c r="IN345" i="2"/>
  <c r="AT345" i="2"/>
  <c r="FG345" i="2"/>
  <c r="DN345" i="2"/>
  <c r="J343" i="2"/>
  <c r="EX343" i="2"/>
  <c r="DW343" i="2"/>
  <c r="AT343" i="2"/>
  <c r="GH343" i="2"/>
  <c r="FG343" i="2"/>
  <c r="EF335" i="2"/>
  <c r="BC335" i="2"/>
  <c r="BL335" i="2"/>
  <c r="IN335" i="2"/>
  <c r="CD335" i="2"/>
  <c r="HR335" i="2"/>
  <c r="GQ335" i="2"/>
  <c r="S335" i="2"/>
  <c r="DN335" i="2"/>
  <c r="CM335" i="2"/>
  <c r="BU333" i="2"/>
  <c r="BC333" i="2"/>
  <c r="BL333" i="2"/>
  <c r="S333" i="2"/>
  <c r="CD333" i="2"/>
  <c r="HR333" i="2"/>
  <c r="GQ333" i="2"/>
  <c r="DN333" i="2"/>
  <c r="CM333" i="2"/>
  <c r="D273" i="2"/>
  <c r="E273" i="2"/>
  <c r="D272" i="2"/>
  <c r="E272" i="2"/>
  <c r="AT226" i="2"/>
  <c r="J58" i="2"/>
  <c r="AK58" i="2"/>
  <c r="FG73" i="2"/>
  <c r="HR207" i="2"/>
  <c r="EO73" i="2"/>
  <c r="AB73" i="2"/>
  <c r="FY175" i="2"/>
  <c r="FP52" i="2"/>
  <c r="GZ66" i="2"/>
  <c r="FY69" i="2"/>
  <c r="FG145" i="2"/>
  <c r="EF165" i="2"/>
  <c r="DW175" i="2"/>
  <c r="BU48" i="2"/>
  <c r="GZ157" i="2"/>
  <c r="CV66" i="2"/>
  <c r="EO62" i="2"/>
  <c r="CV207" i="2"/>
  <c r="FY62" i="2"/>
  <c r="DW62" i="2"/>
  <c r="FG161" i="2"/>
  <c r="FY226" i="2"/>
  <c r="EF48" i="2"/>
  <c r="DW52" i="2"/>
  <c r="GZ161" i="2"/>
  <c r="DN175" i="2"/>
  <c r="CM48" i="2"/>
  <c r="AT52" i="2"/>
  <c r="GH52" i="2"/>
  <c r="DW66" i="2"/>
  <c r="DE175" i="2"/>
  <c r="H279" i="2"/>
  <c r="FG66" i="2"/>
  <c r="BU207" i="2"/>
  <c r="FY66" i="2"/>
  <c r="FP136" i="2"/>
  <c r="J136" i="2"/>
  <c r="DN136" i="2"/>
  <c r="GH216" i="2"/>
  <c r="CV216" i="2"/>
  <c r="EO136" i="2"/>
  <c r="DE213" i="2"/>
  <c r="HR69" i="2"/>
  <c r="AT141" i="2"/>
  <c r="J145" i="2"/>
  <c r="GR2" i="5"/>
  <c r="BD2" i="5"/>
  <c r="S292" i="2"/>
  <c r="EX292" i="2"/>
  <c r="FY292" i="2"/>
  <c r="CD292" i="2"/>
  <c r="BC208" i="2"/>
  <c r="DN208" i="2"/>
  <c r="S205" i="2"/>
  <c r="CM205" i="2"/>
  <c r="BC202" i="2"/>
  <c r="BC199" i="2"/>
  <c r="J199" i="2"/>
  <c r="BU199" i="2"/>
  <c r="BC158" i="2"/>
  <c r="FY158" i="2"/>
  <c r="EX158" i="2"/>
  <c r="S154" i="2"/>
  <c r="DE154" i="2"/>
  <c r="FG154" i="2"/>
  <c r="GZ154" i="2"/>
  <c r="FY148" i="2"/>
  <c r="CM148" i="2"/>
  <c r="FG148" i="2"/>
  <c r="BC145" i="2"/>
  <c r="EO142" i="2"/>
  <c r="AB142" i="2"/>
  <c r="AK139" i="2"/>
  <c r="EX139" i="2"/>
  <c r="GH139" i="2"/>
  <c r="BU139" i="2"/>
  <c r="GQ139" i="2"/>
  <c r="BC136" i="2"/>
  <c r="BL133" i="2"/>
  <c r="J133" i="2"/>
  <c r="GH133" i="2"/>
  <c r="AB133" i="2"/>
  <c r="AT133" i="2"/>
  <c r="S126" i="2"/>
  <c r="GQ126" i="2"/>
  <c r="FG126" i="2"/>
  <c r="BC122" i="2"/>
  <c r="DW122" i="2"/>
  <c r="AT357" i="2"/>
  <c r="CM357" i="2"/>
  <c r="FG357" i="2"/>
  <c r="DE356" i="2"/>
  <c r="CD356" i="2"/>
  <c r="AK356" i="2"/>
  <c r="FY356" i="2"/>
  <c r="AB356" i="2"/>
  <c r="IN349" i="2"/>
  <c r="BL349" i="2"/>
  <c r="EX349" i="2"/>
  <c r="HR349" i="2"/>
  <c r="BC341" i="2"/>
  <c r="HR341" i="2"/>
  <c r="J341" i="2"/>
  <c r="DW341" i="2"/>
  <c r="D304" i="2"/>
  <c r="E304" i="2"/>
  <c r="G302" i="2"/>
  <c r="E302" i="2"/>
  <c r="HY300" i="2"/>
  <c r="HY282" i="2"/>
  <c r="HZ282" i="2"/>
  <c r="HY278" i="2"/>
  <c r="HZ278" i="2"/>
  <c r="BC82" i="2"/>
  <c r="BL82" i="2"/>
  <c r="S82" i="2"/>
  <c r="DN351" i="2"/>
  <c r="BC351" i="2"/>
  <c r="IN351" i="2"/>
  <c r="K343" i="3"/>
  <c r="K319" i="3"/>
  <c r="L298" i="3"/>
  <c r="K298" i="3"/>
  <c r="K292" i="3"/>
  <c r="L292" i="3"/>
  <c r="L245" i="3"/>
  <c r="K245" i="3"/>
  <c r="L208" i="3"/>
  <c r="K208" i="3"/>
  <c r="L205" i="3"/>
  <c r="K205" i="3"/>
  <c r="L109" i="3"/>
  <c r="K109" i="3"/>
  <c r="K100" i="3"/>
  <c r="L100" i="3"/>
  <c r="HY358" i="2"/>
  <c r="HZ358" i="2"/>
  <c r="HY274" i="2"/>
  <c r="HZ274" i="2"/>
  <c r="HY262" i="2"/>
  <c r="HZ262" i="2"/>
  <c r="HY261" i="2"/>
  <c r="G257" i="2"/>
  <c r="E257" i="2"/>
  <c r="K3" i="5"/>
  <c r="AU3" i="5"/>
  <c r="CE3" i="5"/>
  <c r="DO3" i="5"/>
  <c r="EY3" i="5"/>
  <c r="GI3" i="5"/>
  <c r="HS3" i="5"/>
  <c r="T3" i="5"/>
  <c r="BD3" i="5"/>
  <c r="CN3" i="5"/>
  <c r="DX3" i="5"/>
  <c r="FH3" i="5"/>
  <c r="GR3" i="5"/>
  <c r="IB3" i="5"/>
  <c r="J328" i="2"/>
  <c r="IN328" i="2"/>
  <c r="BL327" i="2"/>
  <c r="S327" i="2"/>
  <c r="L223" i="3"/>
  <c r="K223" i="3"/>
  <c r="D299" i="2"/>
  <c r="E299" i="2"/>
  <c r="HY271" i="2"/>
  <c r="HZ271" i="2"/>
  <c r="K295" i="3"/>
  <c r="K289" i="3"/>
  <c r="K252" i="3"/>
  <c r="K182" i="3"/>
  <c r="K97" i="3"/>
  <c r="K94" i="3"/>
  <c r="K58" i="3"/>
  <c r="K46" i="3"/>
  <c r="K9" i="3"/>
  <c r="K312" i="3"/>
  <c r="I69" i="3"/>
  <c r="I65" i="3"/>
  <c r="K241" i="3"/>
  <c r="K235" i="3"/>
  <c r="K232" i="3"/>
  <c r="K207" i="3"/>
  <c r="K186" i="3"/>
  <c r="K166" i="3"/>
  <c r="K160" i="3"/>
  <c r="K128" i="3"/>
  <c r="K77" i="3"/>
  <c r="K61" i="3"/>
  <c r="K50" i="3"/>
  <c r="K43" i="3"/>
  <c r="K40" i="3"/>
  <c r="K305" i="3"/>
  <c r="R117" i="2"/>
  <c r="Q117" i="2"/>
  <c r="U117" i="2"/>
  <c r="N278" i="2"/>
  <c r="P278" i="2"/>
  <c r="P145" i="2"/>
  <c r="M145" i="2"/>
  <c r="O60" i="5"/>
  <c r="Q60" i="5"/>
  <c r="M79" i="2"/>
  <c r="P79" i="2"/>
  <c r="M27" i="2"/>
  <c r="P27" i="2"/>
  <c r="N27" i="2"/>
  <c r="N140" i="2"/>
  <c r="P140" i="2"/>
  <c r="M174" i="2"/>
  <c r="P174" i="2"/>
  <c r="N174" i="2"/>
  <c r="N247" i="2"/>
  <c r="M247" i="2"/>
  <c r="H270" i="2"/>
  <c r="I270" i="2"/>
  <c r="W91" i="2"/>
  <c r="V91" i="2"/>
  <c r="I221" i="2"/>
  <c r="L221" i="2"/>
  <c r="H221" i="2"/>
  <c r="IK222" i="2"/>
  <c r="G222" i="3"/>
  <c r="H222" i="3" s="1"/>
  <c r="I222" i="3" s="1"/>
  <c r="IK281" i="2"/>
  <c r="G281" i="3"/>
  <c r="H281" i="3" s="1"/>
  <c r="I281" i="3" s="1"/>
  <c r="IK309" i="2"/>
  <c r="G309" i="3"/>
  <c r="H309" i="3" s="1"/>
  <c r="I309" i="3" s="1"/>
  <c r="IK312" i="2"/>
  <c r="G312" i="3"/>
  <c r="H312" i="3" s="1"/>
  <c r="I312" i="3" s="1"/>
  <c r="I177" i="2"/>
  <c r="H177" i="2"/>
  <c r="L177" i="2"/>
  <c r="J332" i="5"/>
  <c r="I332" i="5"/>
  <c r="H171" i="2"/>
  <c r="L171" i="2"/>
  <c r="Q171" i="5"/>
  <c r="O171" i="5"/>
  <c r="Q184" i="2"/>
  <c r="U184" i="2"/>
  <c r="P268" i="2"/>
  <c r="M268" i="2"/>
  <c r="N117" i="2"/>
  <c r="M117" i="2"/>
  <c r="P270" i="2"/>
  <c r="M270" i="2"/>
  <c r="N270" i="2"/>
  <c r="N332" i="5"/>
  <c r="Q332" i="5"/>
  <c r="I184" i="2"/>
  <c r="H184" i="2"/>
  <c r="H201" i="2"/>
  <c r="I201" i="2"/>
  <c r="L201" i="2"/>
  <c r="J212" i="5"/>
  <c r="AN119" i="2"/>
  <c r="H81" i="2"/>
  <c r="L81" i="2"/>
  <c r="L148" i="2"/>
  <c r="H148" i="2"/>
  <c r="H116" i="2"/>
  <c r="I116" i="2"/>
  <c r="L116" i="2"/>
  <c r="H167" i="2"/>
  <c r="L167" i="2"/>
  <c r="H278" i="2"/>
  <c r="I278" i="2"/>
  <c r="IK190" i="2"/>
  <c r="G190" i="3"/>
  <c r="H190" i="3" s="1"/>
  <c r="I190" i="3" s="1"/>
  <c r="IK241" i="2"/>
  <c r="G241" i="3"/>
  <c r="H241" i="3" s="1"/>
  <c r="I241" i="3" s="1"/>
  <c r="IK284" i="2"/>
  <c r="G284" i="3"/>
  <c r="H284" i="3" s="1"/>
  <c r="I284" i="3" s="1"/>
  <c r="H275" i="2"/>
  <c r="I275" i="2"/>
  <c r="L275" i="2"/>
  <c r="I225" i="2"/>
  <c r="L225" i="2"/>
  <c r="H225" i="2"/>
  <c r="I174" i="2"/>
  <c r="H174" i="2"/>
  <c r="L251" i="2"/>
  <c r="I251" i="2"/>
  <c r="Q247" i="2"/>
  <c r="R247" i="2"/>
  <c r="U247" i="2"/>
  <c r="N184" i="2"/>
  <c r="M184" i="2"/>
  <c r="Z91" i="2"/>
  <c r="AA91" i="2"/>
  <c r="AD91" i="2"/>
  <c r="H27" i="2"/>
  <c r="I27" i="2"/>
  <c r="L48" i="2"/>
  <c r="H48" i="2"/>
  <c r="H79" i="2"/>
  <c r="I79" i="2"/>
  <c r="W101" i="2"/>
  <c r="Y101" i="2"/>
  <c r="I142" i="2"/>
  <c r="L142" i="2"/>
  <c r="H142" i="2"/>
  <c r="H140" i="2"/>
  <c r="I140" i="2"/>
  <c r="IK287" i="2"/>
  <c r="G287" i="3"/>
  <c r="H287" i="3" s="1"/>
  <c r="I287" i="3" s="1"/>
  <c r="IK261" i="2"/>
  <c r="G261" i="3"/>
  <c r="H261" i="3" s="1"/>
  <c r="I261" i="3" s="1"/>
  <c r="IK296" i="2"/>
  <c r="G296" i="3"/>
  <c r="H296" i="3" s="1"/>
  <c r="I296" i="3" s="1"/>
  <c r="AM115" i="2"/>
  <c r="J182" i="5"/>
  <c r="AA340" i="2"/>
  <c r="AD340" i="2"/>
  <c r="Z340" i="2"/>
  <c r="AH20" i="2"/>
  <c r="AE20" i="2"/>
  <c r="AF20" i="2"/>
  <c r="AA323" i="2"/>
  <c r="AD323" i="2"/>
  <c r="J9" i="5"/>
  <c r="M9" i="5"/>
  <c r="I9" i="5"/>
  <c r="I139" i="2"/>
  <c r="L139" i="2"/>
  <c r="I166" i="2"/>
  <c r="L166" i="2"/>
  <c r="H166" i="2"/>
  <c r="H34" i="3"/>
  <c r="I34" i="3" s="1"/>
  <c r="AA352" i="2"/>
  <c r="Z352" i="2"/>
  <c r="I117" i="5"/>
  <c r="M117" i="5"/>
  <c r="J117" i="5"/>
  <c r="AA314" i="2"/>
  <c r="Z314" i="2"/>
  <c r="AD314" i="2"/>
  <c r="AH113" i="2"/>
  <c r="AE113" i="2"/>
  <c r="I224" i="5"/>
  <c r="M224" i="5"/>
  <c r="J224" i="5"/>
  <c r="IK83" i="2"/>
  <c r="G83" i="3"/>
  <c r="H83" i="3" s="1"/>
  <c r="I83" i="3" s="1"/>
  <c r="IK258" i="2"/>
  <c r="G258" i="3"/>
  <c r="H258" i="3" s="1"/>
  <c r="I258" i="3" s="1"/>
  <c r="IK247" i="2"/>
  <c r="G247" i="3"/>
  <c r="H247" i="3" s="1"/>
  <c r="I247" i="3" s="1"/>
  <c r="U316" i="2"/>
  <c r="Q316" i="2"/>
  <c r="R316" i="2"/>
  <c r="K71" i="3"/>
  <c r="D360" i="3"/>
  <c r="L332" i="3"/>
  <c r="K332" i="3"/>
  <c r="I332" i="3"/>
  <c r="L321" i="3"/>
  <c r="I321" i="3"/>
  <c r="L255" i="3"/>
  <c r="K255" i="3"/>
  <c r="L124" i="3"/>
  <c r="K124" i="3"/>
  <c r="L54" i="3"/>
  <c r="K54" i="3"/>
  <c r="L11" i="3"/>
  <c r="K11" i="3"/>
  <c r="K8" i="3"/>
  <c r="L8" i="3"/>
  <c r="L5" i="3"/>
  <c r="F360" i="3"/>
  <c r="K5" i="3"/>
  <c r="HJ322" i="5"/>
  <c r="CW322" i="5"/>
  <c r="CE322" i="5"/>
  <c r="EP322" i="5"/>
  <c r="IL322" i="5"/>
  <c r="FQ322" i="5"/>
  <c r="HS322" i="5"/>
  <c r="IB322" i="5"/>
  <c r="IG322" i="5"/>
  <c r="DO322" i="5"/>
  <c r="EG322" i="5"/>
  <c r="FZ322" i="5"/>
  <c r="GI322" i="5"/>
  <c r="FH322" i="5"/>
  <c r="EY322" i="5"/>
  <c r="K322" i="5"/>
  <c r="DX322" i="5"/>
  <c r="AC322" i="5"/>
  <c r="HA322" i="5"/>
  <c r="AL322" i="5"/>
  <c r="BD322" i="5"/>
  <c r="AU322" i="5"/>
  <c r="T322" i="5"/>
  <c r="BM322" i="5"/>
  <c r="BV322" i="5"/>
  <c r="GR322" i="5"/>
  <c r="DF322" i="5"/>
  <c r="EG315" i="5"/>
  <c r="GI315" i="5"/>
  <c r="AU315" i="5"/>
  <c r="HA315" i="5"/>
  <c r="T315" i="5"/>
  <c r="CE315" i="5"/>
  <c r="FH315" i="5"/>
  <c r="IG315" i="5"/>
  <c r="BD315" i="5"/>
  <c r="CN315" i="5"/>
  <c r="HJ315" i="5"/>
  <c r="IB315" i="5"/>
  <c r="HS315" i="5"/>
  <c r="DF315" i="5"/>
  <c r="GR315" i="5"/>
  <c r="FZ315" i="5"/>
  <c r="AL315" i="5"/>
  <c r="DO315" i="5"/>
  <c r="IL315" i="5"/>
  <c r="CW315" i="5"/>
  <c r="AC315" i="5"/>
  <c r="BM315" i="5"/>
  <c r="DX315" i="5"/>
  <c r="BV315" i="5"/>
  <c r="FQ315" i="5"/>
  <c r="EY315" i="5"/>
  <c r="K315" i="5"/>
  <c r="BD303" i="5"/>
  <c r="IG303" i="5"/>
  <c r="CW303" i="5"/>
  <c r="EY303" i="5"/>
  <c r="K303" i="5"/>
  <c r="EP303" i="5"/>
  <c r="HA303" i="5"/>
  <c r="AC303" i="5"/>
  <c r="DO303" i="5"/>
  <c r="FZ303" i="5"/>
  <c r="FH303" i="5"/>
  <c r="FQ303" i="5"/>
  <c r="CE303" i="5"/>
  <c r="DF303" i="5"/>
  <c r="IB303" i="5"/>
  <c r="EG303" i="5"/>
  <c r="HS303" i="5"/>
  <c r="BV303" i="5"/>
  <c r="BM303" i="5"/>
  <c r="GI303" i="5"/>
  <c r="CN303" i="5"/>
  <c r="HJ303" i="5"/>
  <c r="AL303" i="5"/>
  <c r="AU303" i="5"/>
  <c r="GR303" i="5"/>
  <c r="DX303" i="5"/>
  <c r="T265" i="5"/>
  <c r="FQ265" i="5"/>
  <c r="IB265" i="5"/>
  <c r="GR265" i="5"/>
  <c r="FZ265" i="5"/>
  <c r="HA265" i="5"/>
  <c r="IL265" i="5"/>
  <c r="AC265" i="5"/>
  <c r="DF265" i="5"/>
  <c r="HJ265" i="5"/>
  <c r="EG265" i="5"/>
  <c r="GI265" i="5"/>
  <c r="DX265" i="5"/>
  <c r="IG265" i="5"/>
  <c r="AL265" i="5"/>
  <c r="AU265" i="5"/>
  <c r="CW265" i="5"/>
  <c r="CN265" i="5"/>
  <c r="BV265" i="5"/>
  <c r="DO265" i="5"/>
  <c r="BM265" i="5"/>
  <c r="K265" i="5"/>
  <c r="BD265" i="5"/>
  <c r="CE265" i="5"/>
  <c r="FH265" i="5"/>
  <c r="EP265" i="5"/>
  <c r="HS265" i="5"/>
  <c r="EY265" i="5"/>
  <c r="CN260" i="5"/>
  <c r="EG260" i="5"/>
  <c r="GI260" i="5"/>
  <c r="AU260" i="5"/>
  <c r="FZ260" i="5"/>
  <c r="GR260" i="5"/>
  <c r="CW260" i="5"/>
  <c r="CE260" i="5"/>
  <c r="EP260" i="5"/>
  <c r="BD260" i="5"/>
  <c r="T260" i="5"/>
  <c r="IG260" i="5"/>
  <c r="BM260" i="5"/>
  <c r="HS260" i="5"/>
  <c r="K260" i="5"/>
  <c r="DF260" i="5"/>
  <c r="IB260" i="5"/>
  <c r="AC260" i="5"/>
  <c r="IL260" i="5"/>
  <c r="FH260" i="5"/>
  <c r="DX260" i="5"/>
  <c r="EY260" i="5"/>
  <c r="HJ260" i="5"/>
  <c r="AL260" i="5"/>
  <c r="DO260" i="5"/>
  <c r="BV260" i="5"/>
  <c r="HA260" i="5"/>
  <c r="FQ260" i="5"/>
  <c r="BD246" i="5"/>
  <c r="IL246" i="5"/>
  <c r="BV246" i="5"/>
  <c r="AC246" i="5"/>
  <c r="FQ246" i="5"/>
  <c r="GR246" i="5"/>
  <c r="DF246" i="5"/>
  <c r="HS246" i="5"/>
  <c r="HJ246" i="5"/>
  <c r="EG246" i="5"/>
  <c r="CE246" i="5"/>
  <c r="AL246" i="5"/>
  <c r="CN246" i="5"/>
  <c r="DO246" i="5"/>
  <c r="IG246" i="5"/>
  <c r="K246" i="5"/>
  <c r="GI246" i="5"/>
  <c r="HA246" i="5"/>
  <c r="T246" i="5"/>
  <c r="FZ246" i="5"/>
  <c r="EY246" i="5"/>
  <c r="DX246" i="5"/>
  <c r="AU246" i="5"/>
  <c r="CW246" i="5"/>
  <c r="IB246" i="5"/>
  <c r="EP246" i="5"/>
  <c r="BM246" i="5"/>
  <c r="FH246" i="5"/>
  <c r="CN233" i="5"/>
  <c r="EG233" i="5"/>
  <c r="EY233" i="5"/>
  <c r="K233" i="5"/>
  <c r="FZ233" i="5"/>
  <c r="T233" i="5"/>
  <c r="HA233" i="5"/>
  <c r="AC233" i="5"/>
  <c r="CE233" i="5"/>
  <c r="EP233" i="5"/>
  <c r="GR233" i="5"/>
  <c r="FH233" i="5"/>
  <c r="AL233" i="5"/>
  <c r="FQ233" i="5"/>
  <c r="HS233" i="5"/>
  <c r="AU233" i="5"/>
  <c r="DF233" i="5"/>
  <c r="BD233" i="5"/>
  <c r="IB233" i="5"/>
  <c r="BM233" i="5"/>
  <c r="DO233" i="5"/>
  <c r="DX233" i="5"/>
  <c r="IL233" i="5"/>
  <c r="IG233" i="5"/>
  <c r="CW233" i="5"/>
  <c r="GI233" i="5"/>
  <c r="HJ233" i="5"/>
  <c r="K211" i="5"/>
  <c r="HA211" i="5"/>
  <c r="EP211" i="5"/>
  <c r="CN211" i="5"/>
  <c r="FZ211" i="5"/>
  <c r="T211" i="5"/>
  <c r="CW211" i="5"/>
  <c r="BM211" i="5"/>
  <c r="AL211" i="5"/>
  <c r="HJ211" i="5"/>
  <c r="GR211" i="5"/>
  <c r="EG211" i="5"/>
  <c r="FQ211" i="5"/>
  <c r="GI211" i="5"/>
  <c r="EY211" i="5"/>
  <c r="IL211" i="5"/>
  <c r="IB211" i="5"/>
  <c r="CE211" i="5"/>
  <c r="AU211" i="5"/>
  <c r="DX211" i="5"/>
  <c r="BV211" i="5"/>
  <c r="AC211" i="5"/>
  <c r="DF211" i="5"/>
  <c r="HS211" i="5"/>
  <c r="IG211" i="5"/>
  <c r="IB191" i="5"/>
  <c r="DF191" i="5"/>
  <c r="CW191" i="5"/>
  <c r="FZ191" i="5"/>
  <c r="EG191" i="5"/>
  <c r="EY191" i="5"/>
  <c r="IG191" i="5"/>
  <c r="AC191" i="5"/>
  <c r="IL191" i="5"/>
  <c r="CN191" i="5"/>
  <c r="EP191" i="5"/>
  <c r="BM191" i="5"/>
  <c r="CE191" i="5"/>
  <c r="FH191" i="5"/>
  <c r="GR191" i="5"/>
  <c r="GI191" i="5"/>
  <c r="FQ191" i="5"/>
  <c r="HS191" i="5"/>
  <c r="K191" i="5"/>
  <c r="AU191" i="5"/>
  <c r="HJ191" i="5"/>
  <c r="DX191" i="5"/>
  <c r="T191" i="5"/>
  <c r="BV191" i="5"/>
  <c r="AL191" i="5"/>
  <c r="HA191" i="5"/>
  <c r="BD191" i="5"/>
  <c r="DO191" i="5"/>
  <c r="IG186" i="5"/>
  <c r="DX186" i="5"/>
  <c r="IL186" i="5"/>
  <c r="CN186" i="5"/>
  <c r="BV186" i="5"/>
  <c r="DO186" i="5"/>
  <c r="CE186" i="5"/>
  <c r="HS186" i="5"/>
  <c r="IB186" i="5"/>
  <c r="BD186" i="5"/>
  <c r="GI186" i="5"/>
  <c r="K186" i="5"/>
  <c r="BM186" i="5"/>
  <c r="AC186" i="5"/>
  <c r="HJ186" i="5"/>
  <c r="AL186" i="5"/>
  <c r="GR186" i="5"/>
  <c r="EP186" i="5"/>
  <c r="HA186" i="5"/>
  <c r="T186" i="5"/>
  <c r="FH186" i="5"/>
  <c r="CW186" i="5"/>
  <c r="EG186" i="5"/>
  <c r="FZ186" i="5"/>
  <c r="AU186" i="5"/>
  <c r="EY186" i="5"/>
  <c r="FQ186" i="5"/>
  <c r="G182" i="3"/>
  <c r="H182" i="3" s="1"/>
  <c r="I182" i="3" s="1"/>
  <c r="IK182" i="2"/>
  <c r="BD179" i="5"/>
  <c r="GR179" i="5"/>
  <c r="HA179" i="5"/>
  <c r="DX179" i="5"/>
  <c r="IL179" i="5"/>
  <c r="EY179" i="5"/>
  <c r="CW179" i="5"/>
  <c r="K179" i="5"/>
  <c r="FH179" i="5"/>
  <c r="DF179" i="5"/>
  <c r="EG179" i="5"/>
  <c r="GI179" i="5"/>
  <c r="AC179" i="5"/>
  <c r="HS179" i="5"/>
  <c r="AU179" i="5"/>
  <c r="IB179" i="5"/>
  <c r="FZ179" i="5"/>
  <c r="IG179" i="5"/>
  <c r="BV179" i="5"/>
  <c r="FQ179" i="5"/>
  <c r="DO179" i="5"/>
  <c r="BM179" i="5"/>
  <c r="T179" i="5"/>
  <c r="CE179" i="5"/>
  <c r="HJ179" i="5"/>
  <c r="AL179" i="5"/>
  <c r="EP179" i="5"/>
  <c r="IK177" i="2"/>
  <c r="G177" i="3"/>
  <c r="H177" i="3" s="1"/>
  <c r="I177" i="3" s="1"/>
  <c r="DF174" i="5"/>
  <c r="BV174" i="5"/>
  <c r="EY174" i="5"/>
  <c r="T174" i="5"/>
  <c r="IL174" i="5"/>
  <c r="AL174" i="5"/>
  <c r="AU174" i="5"/>
  <c r="HS174" i="5"/>
  <c r="HJ174" i="5"/>
  <c r="CW174" i="5"/>
  <c r="HA174" i="5"/>
  <c r="GI174" i="5"/>
  <c r="IB174" i="5"/>
  <c r="FZ174" i="5"/>
  <c r="BM174" i="5"/>
  <c r="FQ174" i="5"/>
  <c r="FH174" i="5"/>
  <c r="EP174" i="5"/>
  <c r="IG174" i="5"/>
  <c r="EG174" i="5"/>
  <c r="DO174" i="5"/>
  <c r="AC174" i="5"/>
  <c r="BD174" i="5"/>
  <c r="K174" i="5"/>
  <c r="DX174" i="5"/>
  <c r="CN174" i="5"/>
  <c r="GR174" i="5"/>
  <c r="CE174" i="5"/>
  <c r="IK170" i="2"/>
  <c r="G170" i="3"/>
  <c r="H170" i="3" s="1"/>
  <c r="I170" i="3" s="1"/>
  <c r="BV167" i="5"/>
  <c r="IL167" i="5"/>
  <c r="FH167" i="5"/>
  <c r="T167" i="5"/>
  <c r="FQ167" i="5"/>
  <c r="IB167" i="5"/>
  <c r="BD167" i="5"/>
  <c r="EG167" i="5"/>
  <c r="FZ167" i="5"/>
  <c r="HJ167" i="5"/>
  <c r="CE167" i="5"/>
  <c r="K167" i="5"/>
  <c r="EY167" i="5"/>
  <c r="GR167" i="5"/>
  <c r="CW167" i="5"/>
  <c r="DF167" i="5"/>
  <c r="DO167" i="5"/>
  <c r="EP167" i="5"/>
  <c r="IG167" i="5"/>
  <c r="AL167" i="5"/>
  <c r="DX167" i="5"/>
  <c r="HA167" i="5"/>
  <c r="HS167" i="5"/>
  <c r="GI167" i="5"/>
  <c r="BM167" i="5"/>
  <c r="AU167" i="5"/>
  <c r="AC167" i="5"/>
  <c r="CN167" i="5"/>
  <c r="HJ150" i="5"/>
  <c r="EY150" i="5"/>
  <c r="AC150" i="5"/>
  <c r="DX150" i="5"/>
  <c r="K150" i="5"/>
  <c r="HS150" i="5"/>
  <c r="AU150" i="5"/>
  <c r="CN150" i="5"/>
  <c r="EG150" i="5"/>
  <c r="FZ150" i="5"/>
  <c r="CW150" i="5"/>
  <c r="FQ150" i="5"/>
  <c r="GI150" i="5"/>
  <c r="T150" i="5"/>
  <c r="IB150" i="5"/>
  <c r="BD150" i="5"/>
  <c r="BM150" i="5"/>
  <c r="DF150" i="5"/>
  <c r="BV150" i="5"/>
  <c r="AL150" i="5"/>
  <c r="EP150" i="5"/>
  <c r="DO150" i="5"/>
  <c r="IG150" i="5"/>
  <c r="CE150" i="5"/>
  <c r="GR150" i="5"/>
  <c r="HA150" i="5"/>
  <c r="FH150" i="5"/>
  <c r="IL150" i="5"/>
  <c r="BM148" i="5"/>
  <c r="FH148" i="5"/>
  <c r="T148" i="5"/>
  <c r="EY148" i="5"/>
  <c r="AL148" i="5"/>
  <c r="K148" i="5"/>
  <c r="AC148" i="5"/>
  <c r="EG148" i="5"/>
  <c r="DX148" i="5"/>
  <c r="DO148" i="5"/>
  <c r="DF148" i="5"/>
  <c r="BV148" i="5"/>
  <c r="CW148" i="5"/>
  <c r="HA148" i="5"/>
  <c r="GR148" i="5"/>
  <c r="HS148" i="5"/>
  <c r="FZ148" i="5"/>
  <c r="FQ148" i="5"/>
  <c r="CN148" i="5"/>
  <c r="GI148" i="5"/>
  <c r="IL148" i="5"/>
  <c r="IG148" i="5"/>
  <c r="BD148" i="5"/>
  <c r="CE148" i="5"/>
  <c r="HJ148" i="5"/>
  <c r="IB148" i="5"/>
  <c r="EP148" i="5"/>
  <c r="EG136" i="5"/>
  <c r="EY136" i="5"/>
  <c r="EP136" i="5"/>
  <c r="DO136" i="5"/>
  <c r="FQ136" i="5"/>
  <c r="DF136" i="5"/>
  <c r="CN136" i="5"/>
  <c r="CE136" i="5"/>
  <c r="CW136" i="5"/>
  <c r="DX136" i="5"/>
  <c r="IL136" i="5"/>
  <c r="BM136" i="5"/>
  <c r="IB136" i="5"/>
  <c r="GI136" i="5"/>
  <c r="T136" i="5"/>
  <c r="AL136" i="5"/>
  <c r="AU136" i="5"/>
  <c r="BD136" i="5"/>
  <c r="HJ136" i="5"/>
  <c r="HA136" i="5"/>
  <c r="FZ136" i="5"/>
  <c r="GR136" i="5"/>
  <c r="AC136" i="5"/>
  <c r="HS136" i="5"/>
  <c r="BV136" i="5"/>
  <c r="FH136" i="5"/>
  <c r="K136" i="5"/>
  <c r="G130" i="3"/>
  <c r="H130" i="3" s="1"/>
  <c r="I130" i="3" s="1"/>
  <c r="IK130" i="2"/>
  <c r="CW118" i="5"/>
  <c r="CN118" i="5"/>
  <c r="HA118" i="5"/>
  <c r="IB118" i="5"/>
  <c r="DO118" i="5"/>
  <c r="HS118" i="5"/>
  <c r="IL118" i="5"/>
  <c r="GR118" i="5"/>
  <c r="BV118" i="5"/>
  <c r="HJ118" i="5"/>
  <c r="FQ118" i="5"/>
  <c r="GI118" i="5"/>
  <c r="BD118" i="5"/>
  <c r="FH118" i="5"/>
  <c r="DX118" i="5"/>
  <c r="K118" i="5"/>
  <c r="EG118" i="5"/>
  <c r="AC118" i="5"/>
  <c r="AU118" i="5"/>
  <c r="BM118" i="5"/>
  <c r="DF118" i="5"/>
  <c r="T118" i="5"/>
  <c r="FZ118" i="5"/>
  <c r="AL118" i="5"/>
  <c r="IG118" i="5"/>
  <c r="EY118" i="5"/>
  <c r="EP118" i="5"/>
  <c r="CE118" i="5"/>
  <c r="GI101" i="5"/>
  <c r="FQ101" i="5"/>
  <c r="BV101" i="5"/>
  <c r="HJ101" i="5"/>
  <c r="CW101" i="5"/>
  <c r="AC101" i="5"/>
  <c r="HS101" i="5"/>
  <c r="EP101" i="5"/>
  <c r="K101" i="5"/>
  <c r="EY101" i="5"/>
  <c r="AU101" i="5"/>
  <c r="GR101" i="5"/>
  <c r="FZ101" i="5"/>
  <c r="IB101" i="5"/>
  <c r="IL101" i="5"/>
  <c r="BD101" i="5"/>
  <c r="AL101" i="5"/>
  <c r="EG101" i="5"/>
  <c r="DF101" i="5"/>
  <c r="T101" i="5"/>
  <c r="BM101" i="5"/>
  <c r="HA101" i="5"/>
  <c r="FH101" i="5"/>
  <c r="CE101" i="5"/>
  <c r="CN101" i="5"/>
  <c r="IG101" i="5"/>
  <c r="DO101" i="5"/>
  <c r="DX101" i="5"/>
  <c r="E356" i="5"/>
  <c r="F356" i="5"/>
  <c r="H356" i="5"/>
  <c r="HY351" i="2"/>
  <c r="HZ351" i="2"/>
  <c r="E301" i="5"/>
  <c r="H301" i="5"/>
  <c r="F301" i="5"/>
  <c r="D300" i="2"/>
  <c r="E300" i="2"/>
  <c r="E294" i="5"/>
  <c r="F294" i="5"/>
  <c r="H294" i="5"/>
  <c r="E294" i="2"/>
  <c r="D294" i="2"/>
  <c r="G294" i="2"/>
  <c r="E285" i="5"/>
  <c r="F285" i="5"/>
  <c r="D284" i="2"/>
  <c r="E284" i="2"/>
  <c r="G284" i="2"/>
  <c r="E281" i="5"/>
  <c r="F281" i="5"/>
  <c r="H281" i="5"/>
  <c r="D280" i="2"/>
  <c r="E280" i="2"/>
  <c r="G280" i="2"/>
  <c r="F253" i="5"/>
  <c r="H253" i="5"/>
  <c r="E253" i="5"/>
  <c r="HY248" i="2"/>
  <c r="HZ248" i="2"/>
  <c r="F238" i="5"/>
  <c r="H238" i="5"/>
  <c r="E238" i="5"/>
  <c r="G237" i="2"/>
  <c r="E237" i="2"/>
  <c r="D235" i="2"/>
  <c r="E235" i="2"/>
  <c r="D232" i="2"/>
  <c r="E232" i="2"/>
  <c r="HY198" i="2"/>
  <c r="HZ198" i="2"/>
  <c r="F192" i="5"/>
  <c r="H192" i="5"/>
  <c r="F190" i="5"/>
  <c r="H190" i="5"/>
  <c r="E190" i="5"/>
  <c r="HY189" i="2"/>
  <c r="HZ189" i="2"/>
  <c r="F188" i="5"/>
  <c r="E188" i="5"/>
  <c r="H188" i="5"/>
  <c r="H187" i="5"/>
  <c r="F187" i="5"/>
  <c r="E187" i="5"/>
  <c r="D186" i="2"/>
  <c r="E186" i="2"/>
  <c r="D184" i="2"/>
  <c r="E184" i="2"/>
  <c r="G143" i="2"/>
  <c r="E143" i="2"/>
  <c r="HY140" i="2"/>
  <c r="HZ140" i="2"/>
  <c r="E139" i="5"/>
  <c r="F139" i="5"/>
  <c r="H139" i="5"/>
  <c r="F127" i="5"/>
  <c r="E127" i="5"/>
  <c r="H127" i="5"/>
  <c r="F108" i="5"/>
  <c r="H108" i="5"/>
  <c r="E108" i="5"/>
  <c r="HY101" i="2"/>
  <c r="HZ101" i="2"/>
  <c r="F83" i="5"/>
  <c r="E83" i="5"/>
  <c r="H83" i="5"/>
  <c r="J79" i="5"/>
  <c r="I79" i="5"/>
  <c r="H74" i="5"/>
  <c r="F74" i="5"/>
  <c r="F67" i="5"/>
  <c r="H67" i="5"/>
  <c r="E67" i="5"/>
  <c r="G64" i="2"/>
  <c r="E64" i="2"/>
  <c r="D64" i="2"/>
  <c r="F31" i="5"/>
  <c r="E31" i="5"/>
  <c r="H31" i="5"/>
  <c r="D30" i="2"/>
  <c r="E30" i="2"/>
  <c r="H28" i="5"/>
  <c r="F28" i="5"/>
  <c r="E28" i="5"/>
  <c r="D17" i="5"/>
  <c r="B359" i="5"/>
  <c r="HY7" i="2"/>
  <c r="HZ7" i="2"/>
  <c r="G6" i="2"/>
  <c r="C359" i="2"/>
  <c r="E6" i="2"/>
  <c r="N79" i="5"/>
  <c r="Q79" i="5"/>
  <c r="IK212" i="2"/>
  <c r="G212" i="3"/>
  <c r="H212" i="3" s="1"/>
  <c r="I212" i="3" s="1"/>
  <c r="M300" i="5"/>
  <c r="J300" i="5"/>
  <c r="I327" i="5"/>
  <c r="M327" i="5"/>
  <c r="J327" i="5"/>
  <c r="IK84" i="2"/>
  <c r="G84" i="3"/>
  <c r="H84" i="3" s="1"/>
  <c r="I84" i="3" s="1"/>
  <c r="IK92" i="2"/>
  <c r="G92" i="3"/>
  <c r="H92" i="3" s="1"/>
  <c r="I92" i="3" s="1"/>
  <c r="IK109" i="2"/>
  <c r="G109" i="3"/>
  <c r="H109" i="3" s="1"/>
  <c r="I109" i="3" s="1"/>
  <c r="W90" i="2"/>
  <c r="Y90" i="2"/>
  <c r="J30" i="5"/>
  <c r="I30" i="5"/>
  <c r="M30" i="5"/>
  <c r="AA115" i="2"/>
  <c r="Z115" i="2"/>
  <c r="IK214" i="2"/>
  <c r="G214" i="3"/>
  <c r="H214" i="3" s="1"/>
  <c r="I214" i="3" s="1"/>
  <c r="H309" i="2"/>
  <c r="I309" i="2"/>
  <c r="I354" i="3"/>
  <c r="IK306" i="2"/>
  <c r="G306" i="3"/>
  <c r="H306" i="3" s="1"/>
  <c r="I306" i="3" s="1"/>
  <c r="V104" i="2"/>
  <c r="Y104" i="2"/>
  <c r="W104" i="2"/>
  <c r="W318" i="2"/>
  <c r="Q322" i="2"/>
  <c r="R322" i="2"/>
  <c r="U322" i="2"/>
  <c r="AD99" i="2"/>
  <c r="Z99" i="2"/>
  <c r="P62" i="2"/>
  <c r="N62" i="2"/>
  <c r="M223" i="5"/>
  <c r="J223" i="5"/>
  <c r="M225" i="5"/>
  <c r="J225" i="5"/>
  <c r="I280" i="5"/>
  <c r="M280" i="5"/>
  <c r="P229" i="2"/>
  <c r="N229" i="2"/>
  <c r="Z20" i="2"/>
  <c r="AA20" i="2"/>
  <c r="I5" i="3"/>
  <c r="P134" i="2"/>
  <c r="N134" i="2"/>
  <c r="M134" i="2"/>
  <c r="Q339" i="2"/>
  <c r="R339" i="2"/>
  <c r="U339" i="2"/>
  <c r="R102" i="2"/>
  <c r="U102" i="2"/>
  <c r="Q346" i="5"/>
  <c r="P108" i="2"/>
  <c r="N108" i="2"/>
  <c r="P67" i="2"/>
  <c r="N67" i="2"/>
  <c r="Z342" i="2"/>
  <c r="AA342" i="2"/>
  <c r="L59" i="2"/>
  <c r="H59" i="2"/>
  <c r="L68" i="2"/>
  <c r="H68" i="2"/>
  <c r="M292" i="5"/>
  <c r="J292" i="5"/>
  <c r="J353" i="5"/>
  <c r="M353" i="5"/>
  <c r="I124" i="3"/>
  <c r="R105" i="2"/>
  <c r="U105" i="2"/>
  <c r="R325" i="2"/>
  <c r="Q325" i="2"/>
  <c r="U325" i="2"/>
  <c r="N320" i="2"/>
  <c r="P320" i="2"/>
  <c r="M320" i="2"/>
  <c r="P335" i="2"/>
  <c r="N335" i="2"/>
  <c r="M335" i="2"/>
  <c r="I114" i="5"/>
  <c r="M114" i="5"/>
  <c r="H261" i="2"/>
  <c r="L261" i="2"/>
  <c r="M273" i="5"/>
  <c r="J273" i="5"/>
  <c r="IK233" i="2"/>
  <c r="G233" i="3"/>
  <c r="H233" i="3" s="1"/>
  <c r="I233" i="3" s="1"/>
  <c r="G237" i="3"/>
  <c r="H237" i="3" s="1"/>
  <c r="I237" i="3" s="1"/>
  <c r="IK237" i="2"/>
  <c r="M297" i="5"/>
  <c r="J297" i="5"/>
  <c r="J318" i="5"/>
  <c r="M318" i="5"/>
  <c r="J328" i="5"/>
  <c r="I328" i="5"/>
  <c r="M328" i="5"/>
  <c r="G106" i="3"/>
  <c r="H106" i="3" s="1"/>
  <c r="I106" i="3" s="1"/>
  <c r="IK106" i="2"/>
  <c r="Q358" i="2"/>
  <c r="U358" i="2"/>
  <c r="R358" i="2"/>
  <c r="Q112" i="2"/>
  <c r="R112" i="2"/>
  <c r="U112" i="2"/>
  <c r="N333" i="2"/>
  <c r="M333" i="2"/>
  <c r="P333" i="2"/>
  <c r="S45" i="2"/>
  <c r="EF45" i="2"/>
  <c r="HR45" i="2"/>
  <c r="CD45" i="2"/>
  <c r="GZ45" i="2"/>
  <c r="AB45" i="2"/>
  <c r="HI45" i="2"/>
  <c r="FG45" i="2"/>
  <c r="IN45" i="2"/>
  <c r="GH45" i="2"/>
  <c r="AT45" i="2"/>
  <c r="BL45" i="2"/>
  <c r="BC45" i="2"/>
  <c r="EX45" i="2"/>
  <c r="FP45" i="2"/>
  <c r="FY45" i="2"/>
  <c r="GQ45" i="2"/>
  <c r="CM45" i="2"/>
  <c r="EO45" i="2"/>
  <c r="CV45" i="2"/>
  <c r="DE45" i="2"/>
  <c r="BU45" i="2"/>
  <c r="DN45" i="2"/>
  <c r="AK45" i="2"/>
  <c r="DW45" i="2"/>
  <c r="BL33" i="2"/>
  <c r="CD33" i="2"/>
  <c r="FP33" i="2"/>
  <c r="GQ33" i="2"/>
  <c r="J33" i="2"/>
  <c r="EX33" i="2"/>
  <c r="BC33" i="2"/>
  <c r="AK33" i="2"/>
  <c r="BU33" i="2"/>
  <c r="FY33" i="2"/>
  <c r="EO33" i="2"/>
  <c r="CV33" i="2"/>
  <c r="AT33" i="2"/>
  <c r="HI33" i="2"/>
  <c r="DW33" i="2"/>
  <c r="AB33" i="2"/>
  <c r="FG33" i="2"/>
  <c r="S33" i="2"/>
  <c r="GH33" i="2"/>
  <c r="S18" i="2"/>
  <c r="BC18" i="2"/>
  <c r="AB18" i="2"/>
  <c r="CM18" i="2"/>
  <c r="EO18" i="2"/>
  <c r="GH18" i="2"/>
  <c r="EX18" i="2"/>
  <c r="FG18" i="2"/>
  <c r="DE18" i="2"/>
  <c r="BL18" i="2"/>
  <c r="IN18" i="2"/>
  <c r="BU18" i="2"/>
  <c r="AK18" i="2"/>
  <c r="FY18" i="2"/>
  <c r="FP18" i="2"/>
  <c r="DW18" i="2"/>
  <c r="CD18" i="2"/>
  <c r="J18" i="2"/>
  <c r="GZ18" i="2"/>
  <c r="HI18" i="2"/>
  <c r="AT18" i="2"/>
  <c r="G71" i="3"/>
  <c r="H71" i="3" s="1"/>
  <c r="I71" i="3" s="1"/>
  <c r="IK71" i="2"/>
  <c r="BC354" i="2"/>
  <c r="EX354" i="2"/>
  <c r="CM354" i="2"/>
  <c r="HR354" i="2"/>
  <c r="EO354" i="2"/>
  <c r="FY354" i="2"/>
  <c r="HI354" i="2"/>
  <c r="GQ354" i="2"/>
  <c r="AT354" i="2"/>
  <c r="AB354" i="2"/>
  <c r="FG354" i="2"/>
  <c r="CD354" i="2"/>
  <c r="FP354" i="2"/>
  <c r="DN354" i="2"/>
  <c r="S354" i="2"/>
  <c r="IN354" i="2"/>
  <c r="CV354" i="2"/>
  <c r="AK354" i="2"/>
  <c r="BU354" i="2"/>
  <c r="J354" i="2"/>
  <c r="GH354" i="2"/>
  <c r="GZ354" i="2"/>
  <c r="EF354" i="2"/>
  <c r="EX346" i="2"/>
  <c r="CD346" i="2"/>
  <c r="AK346" i="2"/>
  <c r="J346" i="2"/>
  <c r="GH346" i="2"/>
  <c r="DE346" i="2"/>
  <c r="HI346" i="2"/>
  <c r="GQ346" i="2"/>
  <c r="AB346" i="2"/>
  <c r="DN346" i="2"/>
  <c r="CM346" i="2"/>
  <c r="BC346" i="2"/>
  <c r="FY346" i="2"/>
  <c r="DW346" i="2"/>
  <c r="FG346" i="2"/>
  <c r="EF346" i="2"/>
  <c r="CV346" i="2"/>
  <c r="GZ346" i="2"/>
  <c r="IN346" i="2"/>
  <c r="BL346" i="2"/>
  <c r="S346" i="2"/>
  <c r="AT346" i="2"/>
  <c r="EO346" i="2"/>
  <c r="FP346" i="2"/>
  <c r="I345" i="2"/>
  <c r="H345" i="2"/>
  <c r="L345" i="2"/>
  <c r="BC338" i="2"/>
  <c r="J338" i="2"/>
  <c r="DN338" i="2"/>
  <c r="HR338" i="2"/>
  <c r="AB338" i="2"/>
  <c r="CM338" i="2"/>
  <c r="DE338" i="2"/>
  <c r="IN338" i="2"/>
  <c r="HI338" i="2"/>
  <c r="GQ338" i="2"/>
  <c r="GZ338" i="2"/>
  <c r="DW338" i="2"/>
  <c r="EF338" i="2"/>
  <c r="BL338" i="2"/>
  <c r="FY338" i="2"/>
  <c r="EX338" i="2"/>
  <c r="FG338" i="2"/>
  <c r="AK338" i="2"/>
  <c r="AT338" i="2"/>
  <c r="FP338" i="2"/>
  <c r="BU338" i="2"/>
  <c r="EO338" i="2"/>
  <c r="S338" i="2"/>
  <c r="GH338" i="2"/>
  <c r="CV338" i="2"/>
  <c r="CD338" i="2"/>
  <c r="H335" i="2"/>
  <c r="I335" i="2"/>
  <c r="I333" i="2"/>
  <c r="H333" i="2"/>
  <c r="CD330" i="2"/>
  <c r="BC330" i="2"/>
  <c r="IN330" i="2"/>
  <c r="HR330" i="2"/>
  <c r="AK330" i="2"/>
  <c r="GH330" i="2"/>
  <c r="GZ330" i="2"/>
  <c r="DW330" i="2"/>
  <c r="BL330" i="2"/>
  <c r="BU330" i="2"/>
  <c r="EX330" i="2"/>
  <c r="EF330" i="2"/>
  <c r="S330" i="2"/>
  <c r="EO330" i="2"/>
  <c r="DE330" i="2"/>
  <c r="AB330" i="2"/>
  <c r="GQ330" i="2"/>
  <c r="J330" i="2"/>
  <c r="HI330" i="2"/>
  <c r="CM330" i="2"/>
  <c r="FP330" i="2"/>
  <c r="FY330" i="2"/>
  <c r="DN330" i="2"/>
  <c r="CV330" i="2"/>
  <c r="FG330" i="2"/>
  <c r="H327" i="2"/>
  <c r="L327" i="2"/>
  <c r="I327" i="2"/>
  <c r="FY321" i="2"/>
  <c r="BC321" i="2"/>
  <c r="BL321" i="2"/>
  <c r="GQ321" i="2"/>
  <c r="EX321" i="2"/>
  <c r="AB321" i="2"/>
  <c r="EO321" i="2"/>
  <c r="AK321" i="2"/>
  <c r="S321" i="2"/>
  <c r="DW321" i="2"/>
  <c r="GH321" i="2"/>
  <c r="CV321" i="2"/>
  <c r="DE321" i="2"/>
  <c r="CM321" i="2"/>
  <c r="DN321" i="2"/>
  <c r="J321" i="2"/>
  <c r="BU321" i="2"/>
  <c r="FG321" i="2"/>
  <c r="FP321" i="2"/>
  <c r="HR321" i="2"/>
  <c r="CD321" i="2"/>
  <c r="HI321" i="2"/>
  <c r="GZ321" i="2"/>
  <c r="FP317" i="2"/>
  <c r="S317" i="2"/>
  <c r="GQ317" i="2"/>
  <c r="EX317" i="2"/>
  <c r="EO317" i="2"/>
  <c r="AK317" i="2"/>
  <c r="CM317" i="2"/>
  <c r="DN317" i="2"/>
  <c r="HI317" i="2"/>
  <c r="AB317" i="2"/>
  <c r="FY317" i="2"/>
  <c r="IN317" i="2"/>
  <c r="BL317" i="2"/>
  <c r="BC317" i="2"/>
  <c r="CD317" i="2"/>
  <c r="BU317" i="2"/>
  <c r="J317" i="2"/>
  <c r="CV317" i="2"/>
  <c r="AT317" i="2"/>
  <c r="FG317" i="2"/>
  <c r="GZ317" i="2"/>
  <c r="DW317" i="2"/>
  <c r="HR317" i="2"/>
  <c r="DE317" i="2"/>
  <c r="K357" i="3"/>
  <c r="H357" i="3"/>
  <c r="I357" i="3" s="1"/>
  <c r="K351" i="3"/>
  <c r="K336" i="3"/>
  <c r="H336" i="3"/>
  <c r="I336" i="3" s="1"/>
  <c r="N325" i="2"/>
  <c r="M325" i="2"/>
  <c r="N98" i="2"/>
  <c r="P98" i="2"/>
  <c r="M98" i="2"/>
  <c r="M328" i="2"/>
  <c r="P328" i="2"/>
  <c r="HR268" i="2"/>
  <c r="FG268" i="2"/>
  <c r="FY268" i="2"/>
  <c r="BC268" i="2"/>
  <c r="EO268" i="2"/>
  <c r="DE268" i="2"/>
  <c r="GQ268" i="2"/>
  <c r="EX268" i="2"/>
  <c r="CM268" i="2"/>
  <c r="AK268" i="2"/>
  <c r="FP268" i="2"/>
  <c r="IN268" i="2"/>
  <c r="AB268" i="2"/>
  <c r="AT268" i="2"/>
  <c r="S268" i="2"/>
  <c r="J268" i="2"/>
  <c r="BL268" i="2"/>
  <c r="EF268" i="2"/>
  <c r="HI268" i="2"/>
  <c r="CV268" i="2"/>
  <c r="BU268" i="2"/>
  <c r="DN268" i="2"/>
  <c r="GZ268" i="2"/>
  <c r="M360" i="3"/>
  <c r="L23" i="2"/>
  <c r="H23" i="2"/>
  <c r="L58" i="2"/>
  <c r="H58" i="2"/>
  <c r="H62" i="2"/>
  <c r="I62" i="2"/>
  <c r="H111" i="2"/>
  <c r="L111" i="2"/>
  <c r="L122" i="2"/>
  <c r="I122" i="2"/>
  <c r="IK148" i="2"/>
  <c r="G148" i="3"/>
  <c r="H148" i="3" s="1"/>
  <c r="I148" i="3" s="1"/>
  <c r="IK218" i="2"/>
  <c r="G218" i="3"/>
  <c r="H218" i="3" s="1"/>
  <c r="I218" i="3" s="1"/>
  <c r="IK169" i="2"/>
  <c r="G169" i="3"/>
  <c r="H169" i="3" s="1"/>
  <c r="I169" i="3" s="1"/>
  <c r="IK185" i="2"/>
  <c r="G185" i="3"/>
  <c r="H185" i="3" s="1"/>
  <c r="I185" i="3" s="1"/>
  <c r="G153" i="3"/>
  <c r="H153" i="3" s="1"/>
  <c r="I153" i="3" s="1"/>
  <c r="IK153" i="2"/>
  <c r="N358" i="2"/>
  <c r="CD268" i="2"/>
  <c r="N337" i="2"/>
  <c r="P337" i="2"/>
  <c r="M337" i="2"/>
  <c r="BC296" i="2"/>
  <c r="DE296" i="2"/>
  <c r="IN296" i="2"/>
  <c r="GH296" i="2"/>
  <c r="J296" i="2"/>
  <c r="FP296" i="2"/>
  <c r="HR296" i="2"/>
  <c r="FY296" i="2"/>
  <c r="DN296" i="2"/>
  <c r="FG296" i="2"/>
  <c r="CM296" i="2"/>
  <c r="AB296" i="2"/>
  <c r="AK296" i="2"/>
  <c r="S296" i="2"/>
  <c r="EF296" i="2"/>
  <c r="BU296" i="2"/>
  <c r="CV296" i="2"/>
  <c r="EX296" i="2"/>
  <c r="DW296" i="2"/>
  <c r="GZ296" i="2"/>
  <c r="BC288" i="2"/>
  <c r="AB288" i="2"/>
  <c r="EX288" i="2"/>
  <c r="GQ288" i="2"/>
  <c r="EF288" i="2"/>
  <c r="HR288" i="2"/>
  <c r="BL288" i="2"/>
  <c r="GH288" i="2"/>
  <c r="CV288" i="2"/>
  <c r="FY288" i="2"/>
  <c r="CD288" i="2"/>
  <c r="DW288" i="2"/>
  <c r="FP288" i="2"/>
  <c r="J288" i="2"/>
  <c r="GZ288" i="2"/>
  <c r="S288" i="2"/>
  <c r="BU288" i="2"/>
  <c r="CM288" i="2"/>
  <c r="DN288" i="2"/>
  <c r="DE288" i="2"/>
  <c r="AT288" i="2"/>
  <c r="BC279" i="2"/>
  <c r="GZ279" i="2"/>
  <c r="DW279" i="2"/>
  <c r="EX279" i="2"/>
  <c r="FG279" i="2"/>
  <c r="CD279" i="2"/>
  <c r="HI279" i="2"/>
  <c r="AK279" i="2"/>
  <c r="S279" i="2"/>
  <c r="IN279" i="2"/>
  <c r="DN279" i="2"/>
  <c r="FY279" i="2"/>
  <c r="EF279" i="2"/>
  <c r="EO279" i="2"/>
  <c r="CM279" i="2"/>
  <c r="GQ279" i="2"/>
  <c r="CV279" i="2"/>
  <c r="BU279" i="2"/>
  <c r="GH279" i="2"/>
  <c r="HR279" i="2"/>
  <c r="J279" i="2"/>
  <c r="FP279" i="2"/>
  <c r="AB279" i="2"/>
  <c r="AT279" i="2"/>
  <c r="BC271" i="2"/>
  <c r="DE271" i="2"/>
  <c r="EF271" i="2"/>
  <c r="BL271" i="2"/>
  <c r="J271" i="2"/>
  <c r="FP271" i="2"/>
  <c r="FY271" i="2"/>
  <c r="FG271" i="2"/>
  <c r="DW271" i="2"/>
  <c r="AB271" i="2"/>
  <c r="AT271" i="2"/>
  <c r="GH271" i="2"/>
  <c r="DN271" i="2"/>
  <c r="HI271" i="2"/>
  <c r="CM271" i="2"/>
  <c r="EX271" i="2"/>
  <c r="CD271" i="2"/>
  <c r="IN271" i="2"/>
  <c r="EO271" i="2"/>
  <c r="GQ271" i="2"/>
  <c r="HR271" i="2"/>
  <c r="N346" i="2"/>
  <c r="P346" i="2"/>
  <c r="N341" i="2"/>
  <c r="P341" i="2"/>
  <c r="EX65" i="2"/>
  <c r="J65" i="2"/>
  <c r="FP65" i="2"/>
  <c r="HI65" i="2"/>
  <c r="FG65" i="2"/>
  <c r="DN65" i="2"/>
  <c r="BC65" i="2"/>
  <c r="HR65" i="2"/>
  <c r="CV65" i="2"/>
  <c r="BU65" i="2"/>
  <c r="GQ65" i="2"/>
  <c r="FY65" i="2"/>
  <c r="BL65" i="2"/>
  <c r="IN65" i="2"/>
  <c r="GH65" i="2"/>
  <c r="EO65" i="2"/>
  <c r="DE65" i="2"/>
  <c r="CM65" i="2"/>
  <c r="AK51" i="2"/>
  <c r="CV51" i="2"/>
  <c r="CM51" i="2"/>
  <c r="DN51" i="2"/>
  <c r="HI51" i="2"/>
  <c r="S51" i="2"/>
  <c r="AB51" i="2"/>
  <c r="EF51" i="2"/>
  <c r="GH51" i="2"/>
  <c r="FY51" i="2"/>
  <c r="BL51" i="2"/>
  <c r="GZ51" i="2"/>
  <c r="GQ51" i="2"/>
  <c r="EX51" i="2"/>
  <c r="EO51" i="2"/>
  <c r="IN51" i="2"/>
  <c r="BC41" i="2"/>
  <c r="J41" i="2"/>
  <c r="FY41" i="2"/>
  <c r="HR41" i="2"/>
  <c r="BU41" i="2"/>
  <c r="DE41" i="2"/>
  <c r="AT41" i="2"/>
  <c r="EF41" i="2"/>
  <c r="IN41" i="2"/>
  <c r="GQ41" i="2"/>
  <c r="CV41" i="2"/>
  <c r="DN41" i="2"/>
  <c r="S27" i="2"/>
  <c r="AT27" i="2"/>
  <c r="J27" i="2"/>
  <c r="HI27" i="2"/>
  <c r="IN27" i="2"/>
  <c r="FP27" i="2"/>
  <c r="GQ27" i="2"/>
  <c r="FY27" i="2"/>
  <c r="BU27" i="2"/>
  <c r="EO27" i="2"/>
  <c r="HR27" i="2"/>
  <c r="CM27" i="2"/>
  <c r="GZ27" i="2"/>
  <c r="AB27" i="2"/>
  <c r="DW27" i="2"/>
  <c r="GH27" i="2"/>
  <c r="EF27" i="2"/>
  <c r="AK27" i="2"/>
  <c r="FG27" i="2"/>
  <c r="IN15" i="2"/>
  <c r="CV15" i="2"/>
  <c r="EX15" i="2"/>
  <c r="GQ15" i="2"/>
  <c r="J15" i="2"/>
  <c r="CM15" i="2"/>
  <c r="GZ15" i="2"/>
  <c r="HR15" i="2"/>
  <c r="AT15" i="2"/>
  <c r="HI15" i="2"/>
  <c r="FY15" i="2"/>
  <c r="S15" i="2"/>
  <c r="BL15" i="2"/>
  <c r="EF15" i="2"/>
  <c r="FP15" i="2"/>
  <c r="GH15" i="2"/>
  <c r="EO15" i="2"/>
  <c r="DE15" i="2"/>
  <c r="G147" i="3"/>
  <c r="H147" i="3" s="1"/>
  <c r="I147" i="3" s="1"/>
  <c r="IK147" i="2"/>
  <c r="L354" i="2"/>
  <c r="H354" i="2"/>
  <c r="I354" i="2"/>
  <c r="I346" i="2"/>
  <c r="H346" i="2"/>
  <c r="DN342" i="2"/>
  <c r="S342" i="2"/>
  <c r="GH342" i="2"/>
  <c r="AB342" i="2"/>
  <c r="FG342" i="2"/>
  <c r="HI342" i="2"/>
  <c r="CM342" i="2"/>
  <c r="HR342" i="2"/>
  <c r="BL342" i="2"/>
  <c r="FY342" i="2"/>
  <c r="GQ342" i="2"/>
  <c r="AT342" i="2"/>
  <c r="AK342" i="2"/>
  <c r="DW342" i="2"/>
  <c r="IN342" i="2"/>
  <c r="BC342" i="2"/>
  <c r="I341" i="2"/>
  <c r="H341" i="2"/>
  <c r="H338" i="2"/>
  <c r="L338" i="2"/>
  <c r="I338" i="2"/>
  <c r="GQ336" i="2"/>
  <c r="EO336" i="2"/>
  <c r="HI336" i="2"/>
  <c r="EF336" i="2"/>
  <c r="DW336" i="2"/>
  <c r="CV336" i="2"/>
  <c r="IN336" i="2"/>
  <c r="BU336" i="2"/>
  <c r="CM336" i="2"/>
  <c r="HR336" i="2"/>
  <c r="J336" i="2"/>
  <c r="AT336" i="2"/>
  <c r="FP336" i="2"/>
  <c r="DE336" i="2"/>
  <c r="GH334" i="2"/>
  <c r="DE334" i="2"/>
  <c r="HR334" i="2"/>
  <c r="AB334" i="2"/>
  <c r="FG334" i="2"/>
  <c r="EF334" i="2"/>
  <c r="GQ334" i="2"/>
  <c r="FY334" i="2"/>
  <c r="DW334" i="2"/>
  <c r="GZ334" i="2"/>
  <c r="CV334" i="2"/>
  <c r="BU334" i="2"/>
  <c r="EO334" i="2"/>
  <c r="BC334" i="2"/>
  <c r="CD334" i="2"/>
  <c r="DN334" i="2"/>
  <c r="FP332" i="2"/>
  <c r="BU332" i="2"/>
  <c r="HI332" i="2"/>
  <c r="AK332" i="2"/>
  <c r="GH332" i="2"/>
  <c r="GZ332" i="2"/>
  <c r="IN332" i="2"/>
  <c r="AB332" i="2"/>
  <c r="GQ332" i="2"/>
  <c r="J332" i="2"/>
  <c r="DW332" i="2"/>
  <c r="BL332" i="2"/>
  <c r="S332" i="2"/>
  <c r="FY332" i="2"/>
  <c r="AT332" i="2"/>
  <c r="DN332" i="2"/>
  <c r="BC332" i="2"/>
  <c r="H330" i="2"/>
  <c r="L330" i="2"/>
  <c r="HI324" i="2"/>
  <c r="AK324" i="2"/>
  <c r="GH324" i="2"/>
  <c r="GZ324" i="2"/>
  <c r="DW324" i="2"/>
  <c r="FY324" i="2"/>
  <c r="EX324" i="2"/>
  <c r="EF324" i="2"/>
  <c r="HR324" i="2"/>
  <c r="BL324" i="2"/>
  <c r="BU324" i="2"/>
  <c r="GQ324" i="2"/>
  <c r="J324" i="2"/>
  <c r="CD324" i="2"/>
  <c r="H321" i="2"/>
  <c r="I321" i="2"/>
  <c r="L321" i="2"/>
  <c r="I317" i="2"/>
  <c r="L317" i="2"/>
  <c r="L342" i="3"/>
  <c r="K342" i="3"/>
  <c r="L334" i="3"/>
  <c r="K334" i="3"/>
  <c r="L209" i="3"/>
  <c r="K209" i="3"/>
  <c r="K179" i="3"/>
  <c r="L179" i="3"/>
  <c r="L165" i="3"/>
  <c r="K165" i="3"/>
  <c r="L152" i="3"/>
  <c r="K152" i="3"/>
  <c r="L72" i="3"/>
  <c r="K72" i="3"/>
  <c r="L45" i="3"/>
  <c r="K45" i="3"/>
  <c r="BV349" i="5"/>
  <c r="HS349" i="5"/>
  <c r="CE349" i="5"/>
  <c r="EG349" i="5"/>
  <c r="IL349" i="5"/>
  <c r="BM349" i="5"/>
  <c r="EY349" i="5"/>
  <c r="AL349" i="5"/>
  <c r="FH349" i="5"/>
  <c r="GR349" i="5"/>
  <c r="BD349" i="5"/>
  <c r="DO349" i="5"/>
  <c r="IB349" i="5"/>
  <c r="K349" i="5"/>
  <c r="DF349" i="5"/>
  <c r="EP349" i="5"/>
  <c r="HJ349" i="5"/>
  <c r="CW346" i="5"/>
  <c r="GR346" i="5"/>
  <c r="BM346" i="5"/>
  <c r="IG346" i="5"/>
  <c r="AL346" i="5"/>
  <c r="AC346" i="5"/>
  <c r="IB346" i="5"/>
  <c r="HA346" i="5"/>
  <c r="EY346" i="5"/>
  <c r="CN346" i="5"/>
  <c r="AU346" i="5"/>
  <c r="GI346" i="5"/>
  <c r="BD328" i="5"/>
  <c r="EG328" i="5"/>
  <c r="DO328" i="5"/>
  <c r="CN328" i="5"/>
  <c r="HS328" i="5"/>
  <c r="BM328" i="5"/>
  <c r="BV328" i="5"/>
  <c r="EP328" i="5"/>
  <c r="DX328" i="5"/>
  <c r="EY328" i="5"/>
  <c r="IG328" i="5"/>
  <c r="GR328" i="5"/>
  <c r="HA328" i="5"/>
  <c r="IL328" i="5"/>
  <c r="T328" i="5"/>
  <c r="AU328" i="5"/>
  <c r="CE328" i="5"/>
  <c r="K328" i="5"/>
  <c r="FH288" i="5"/>
  <c r="FZ288" i="5"/>
  <c r="IL288" i="5"/>
  <c r="BV288" i="5"/>
  <c r="AC288" i="5"/>
  <c r="HS288" i="5"/>
  <c r="EY288" i="5"/>
  <c r="AU288" i="5"/>
  <c r="T288" i="5"/>
  <c r="CN288" i="5"/>
  <c r="HJ288" i="5"/>
  <c r="CE288" i="5"/>
  <c r="K288" i="5"/>
  <c r="GR288" i="5"/>
  <c r="DO288" i="5"/>
  <c r="BM288" i="5"/>
  <c r="CN214" i="5"/>
  <c r="EG214" i="5"/>
  <c r="FH214" i="5"/>
  <c r="FZ214" i="5"/>
  <c r="CW214" i="5"/>
  <c r="GI214" i="5"/>
  <c r="IL214" i="5"/>
  <c r="AL214" i="5"/>
  <c r="K214" i="5"/>
  <c r="BM214" i="5"/>
  <c r="DO214" i="5"/>
  <c r="CE214" i="5"/>
  <c r="HJ214" i="5"/>
  <c r="EY214" i="5"/>
  <c r="CE108" i="5"/>
  <c r="EG108" i="5"/>
  <c r="FZ108" i="5"/>
  <c r="GR108" i="5"/>
  <c r="IB108" i="5"/>
  <c r="HA108" i="5"/>
  <c r="AU108" i="5"/>
  <c r="T108" i="5"/>
  <c r="FH108" i="5"/>
  <c r="FQ108" i="5"/>
  <c r="BD108" i="5"/>
  <c r="HS108" i="5"/>
  <c r="IG108" i="5"/>
  <c r="HA106" i="5"/>
  <c r="AL106" i="5"/>
  <c r="BD106" i="5"/>
  <c r="GR106" i="5"/>
  <c r="DF106" i="5"/>
  <c r="EG106" i="5"/>
  <c r="FZ106" i="5"/>
  <c r="T106" i="5"/>
  <c r="IB106" i="5"/>
  <c r="FQ106" i="5"/>
  <c r="HJ106" i="5"/>
  <c r="GI106" i="5"/>
  <c r="HS106" i="5"/>
  <c r="EY106" i="5"/>
  <c r="CN106" i="5"/>
  <c r="IG106" i="5"/>
  <c r="AU106" i="5"/>
  <c r="CE106" i="5"/>
  <c r="DO106" i="5"/>
  <c r="AC106" i="5"/>
  <c r="BV106" i="5"/>
  <c r="DX104" i="5"/>
  <c r="IG104" i="5"/>
  <c r="EP104" i="5"/>
  <c r="CN104" i="5"/>
  <c r="IL104" i="5"/>
  <c r="DF104" i="5"/>
  <c r="BV104" i="5"/>
  <c r="CW104" i="5"/>
  <c r="HS104" i="5"/>
  <c r="AC104" i="5"/>
  <c r="GI104" i="5"/>
  <c r="DO104" i="5"/>
  <c r="FH104" i="5"/>
  <c r="BM104" i="5"/>
  <c r="CE104" i="5"/>
  <c r="FZ104" i="5"/>
  <c r="BD85" i="5"/>
  <c r="EY85" i="5"/>
  <c r="K85" i="5"/>
  <c r="HJ85" i="5"/>
  <c r="BV85" i="5"/>
  <c r="BM85" i="5"/>
  <c r="HS85" i="5"/>
  <c r="AU85" i="5"/>
  <c r="IL85" i="5"/>
  <c r="AC85" i="5"/>
  <c r="GI85" i="5"/>
  <c r="FZ85" i="5"/>
  <c r="HA85" i="5"/>
  <c r="IG85" i="5"/>
  <c r="IB85" i="5"/>
  <c r="AL73" i="5"/>
  <c r="IG73" i="5"/>
  <c r="CW73" i="5"/>
  <c r="FH73" i="5"/>
  <c r="HA73" i="5"/>
  <c r="AC73" i="5"/>
  <c r="CN73" i="5"/>
  <c r="HS73" i="5"/>
  <c r="AU73" i="5"/>
  <c r="DO73" i="5"/>
  <c r="BV73" i="5"/>
  <c r="IL73" i="5"/>
  <c r="GI73" i="5"/>
  <c r="FQ73" i="5"/>
  <c r="IB73" i="5"/>
  <c r="BD73" i="5"/>
  <c r="K73" i="5"/>
  <c r="T73" i="5"/>
  <c r="EP73" i="5"/>
  <c r="DF73" i="5"/>
  <c r="DX71" i="5"/>
  <c r="HA71" i="5"/>
  <c r="EG71" i="5"/>
  <c r="IG71" i="5"/>
  <c r="HS71" i="5"/>
  <c r="AU71" i="5"/>
  <c r="T71" i="5"/>
  <c r="FH71" i="5"/>
  <c r="EY71" i="5"/>
  <c r="AC71" i="5"/>
  <c r="BV71" i="5"/>
  <c r="EP71" i="5"/>
  <c r="CW71" i="5"/>
  <c r="AL71" i="5"/>
  <c r="FQ71" i="5"/>
  <c r="EY69" i="5"/>
  <c r="FQ69" i="5"/>
  <c r="HA69" i="5"/>
  <c r="IB69" i="5"/>
  <c r="HS69" i="5"/>
  <c r="DF69" i="5"/>
  <c r="K69" i="5"/>
  <c r="BM69" i="5"/>
  <c r="BD69" i="5"/>
  <c r="GI69" i="5"/>
  <c r="HJ69" i="5"/>
  <c r="IL69" i="5"/>
  <c r="FZ69" i="5"/>
  <c r="EP69" i="5"/>
  <c r="GR69" i="5"/>
  <c r="K51" i="5"/>
  <c r="HJ51" i="5"/>
  <c r="BV51" i="5"/>
  <c r="IL51" i="5"/>
  <c r="BD51" i="5"/>
  <c r="IG51" i="5"/>
  <c r="AU51" i="5"/>
  <c r="AL51" i="5"/>
  <c r="HA51" i="5"/>
  <c r="CW51" i="5"/>
  <c r="T51" i="5"/>
  <c r="AC51" i="5"/>
  <c r="FZ51" i="5"/>
  <c r="BM51" i="5"/>
  <c r="FH51" i="5"/>
  <c r="IB51" i="5"/>
  <c r="GI51" i="5"/>
  <c r="HY354" i="2"/>
  <c r="HZ354" i="2"/>
  <c r="HY328" i="2"/>
  <c r="HZ328" i="2"/>
  <c r="HY246" i="2"/>
  <c r="HZ246" i="2"/>
  <c r="HY244" i="2"/>
  <c r="HZ244" i="2"/>
  <c r="HY242" i="2"/>
  <c r="HZ242" i="2"/>
  <c r="D240" i="2"/>
  <c r="E240" i="2"/>
  <c r="M102" i="2"/>
  <c r="R20" i="2"/>
  <c r="I61" i="3"/>
  <c r="Q115" i="2"/>
  <c r="R115" i="2"/>
  <c r="EP288" i="5"/>
  <c r="FH328" i="5"/>
  <c r="DF346" i="5"/>
  <c r="FH106" i="5"/>
  <c r="GR104" i="5"/>
  <c r="AC214" i="5"/>
  <c r="FQ328" i="5"/>
  <c r="N92" i="2"/>
  <c r="M92" i="2"/>
  <c r="Q323" i="2"/>
  <c r="R323" i="2"/>
  <c r="L18" i="2"/>
  <c r="AK334" i="2"/>
  <c r="AB324" i="2"/>
  <c r="J334" i="2"/>
  <c r="CD342" i="2"/>
  <c r="AB65" i="2"/>
  <c r="P87" i="2"/>
  <c r="N87" i="2"/>
  <c r="AK336" i="2"/>
  <c r="FG332" i="2"/>
  <c r="CV332" i="2"/>
  <c r="AT324" i="2"/>
  <c r="FP41" i="2"/>
  <c r="HR51" i="2"/>
  <c r="DW51" i="2"/>
  <c r="AT65" i="2"/>
  <c r="CM257" i="2"/>
  <c r="AT257" i="2"/>
  <c r="BL257" i="2"/>
  <c r="EO257" i="2"/>
  <c r="AB257" i="2"/>
  <c r="FY257" i="2"/>
  <c r="CV257" i="2"/>
  <c r="GQ257" i="2"/>
  <c r="GH257" i="2"/>
  <c r="J257" i="2"/>
  <c r="AK257" i="2"/>
  <c r="CD257" i="2"/>
  <c r="BC247" i="2"/>
  <c r="GZ247" i="2"/>
  <c r="FY247" i="2"/>
  <c r="DE247" i="2"/>
  <c r="GH247" i="2"/>
  <c r="S247" i="2"/>
  <c r="FG247" i="2"/>
  <c r="CD247" i="2"/>
  <c r="HI247" i="2"/>
  <c r="DN247" i="2"/>
  <c r="BL247" i="2"/>
  <c r="EX247" i="2"/>
  <c r="IN243" i="2"/>
  <c r="AB243" i="2"/>
  <c r="HR243" i="2"/>
  <c r="FG243" i="2"/>
  <c r="AK243" i="2"/>
  <c r="BL243" i="2"/>
  <c r="GH243" i="2"/>
  <c r="CM243" i="2"/>
  <c r="CV243" i="2"/>
  <c r="AT243" i="2"/>
  <c r="DE243" i="2"/>
  <c r="DW243" i="2"/>
  <c r="S243" i="2"/>
  <c r="HI243" i="2"/>
  <c r="GZ243" i="2"/>
  <c r="GQ243" i="2"/>
  <c r="EX243" i="2"/>
  <c r="BC235" i="2"/>
  <c r="CD235" i="2"/>
  <c r="CM235" i="2"/>
  <c r="CV235" i="2"/>
  <c r="FP235" i="2"/>
  <c r="EX235" i="2"/>
  <c r="EO235" i="2"/>
  <c r="AB235" i="2"/>
  <c r="GH235" i="2"/>
  <c r="J235" i="2"/>
  <c r="HR235" i="2"/>
  <c r="HI235" i="2"/>
  <c r="AK235" i="2"/>
  <c r="BC227" i="2"/>
  <c r="FG227" i="2"/>
  <c r="EF227" i="2"/>
  <c r="BU227" i="2"/>
  <c r="FY227" i="2"/>
  <c r="HI227" i="2"/>
  <c r="GH227" i="2"/>
  <c r="CD227" i="2"/>
  <c r="AT227" i="2"/>
  <c r="BL227" i="2"/>
  <c r="DW227" i="2"/>
  <c r="J227" i="2"/>
  <c r="GZ227" i="2"/>
  <c r="HR227" i="2"/>
  <c r="S227" i="2"/>
  <c r="IN227" i="2"/>
  <c r="EO227" i="2"/>
  <c r="DN227" i="2"/>
  <c r="GQ227" i="2"/>
  <c r="BC219" i="2"/>
  <c r="GZ219" i="2"/>
  <c r="AK219" i="2"/>
  <c r="DN219" i="2"/>
  <c r="IN219" i="2"/>
  <c r="AB219" i="2"/>
  <c r="DE219" i="2"/>
  <c r="FG219" i="2"/>
  <c r="HR219" i="2"/>
  <c r="HI219" i="2"/>
  <c r="GH219" i="2"/>
  <c r="BU219" i="2"/>
  <c r="CV219" i="2"/>
  <c r="IN211" i="2"/>
  <c r="EO211" i="2"/>
  <c r="AT211" i="2"/>
  <c r="FG211" i="2"/>
  <c r="BU211" i="2"/>
  <c r="DN211" i="2"/>
  <c r="BL211" i="2"/>
  <c r="AB211" i="2"/>
  <c r="J211" i="2"/>
  <c r="EX211" i="2"/>
  <c r="FY211" i="2"/>
  <c r="CV211" i="2"/>
  <c r="S211" i="2"/>
  <c r="GQ211" i="2"/>
  <c r="GZ211" i="2"/>
  <c r="HR211" i="2"/>
  <c r="AB203" i="2"/>
  <c r="DE203" i="2"/>
  <c r="DN203" i="2"/>
  <c r="FY203" i="2"/>
  <c r="CD203" i="2"/>
  <c r="HR203" i="2"/>
  <c r="IN203" i="2"/>
  <c r="GH203" i="2"/>
  <c r="AT203" i="2"/>
  <c r="HI203" i="2"/>
  <c r="CM203" i="2"/>
  <c r="GZ203" i="2"/>
  <c r="BC203" i="2"/>
  <c r="BU203" i="2"/>
  <c r="J203" i="2"/>
  <c r="BC195" i="2"/>
  <c r="FG195" i="2"/>
  <c r="J195" i="2"/>
  <c r="CV195" i="2"/>
  <c r="DE195" i="2"/>
  <c r="HR195" i="2"/>
  <c r="DW195" i="2"/>
  <c r="BL195" i="2"/>
  <c r="HI195" i="2"/>
  <c r="AB195" i="2"/>
  <c r="FP195" i="2"/>
  <c r="AK195" i="2"/>
  <c r="IN195" i="2"/>
  <c r="S195" i="2"/>
  <c r="BU195" i="2"/>
  <c r="GH195" i="2"/>
  <c r="CM195" i="2"/>
  <c r="FG192" i="2"/>
  <c r="FY192" i="2"/>
  <c r="CD192" i="2"/>
  <c r="BU192" i="2"/>
  <c r="J192" i="2"/>
  <c r="AK192" i="2"/>
  <c r="EO192" i="2"/>
  <c r="DN192" i="2"/>
  <c r="DW192" i="2"/>
  <c r="BC192" i="2"/>
  <c r="GZ192" i="2"/>
  <c r="HI192" i="2"/>
  <c r="CV192" i="2"/>
  <c r="GQ192" i="2"/>
  <c r="BL192" i="2"/>
  <c r="S192" i="2"/>
  <c r="S182" i="2"/>
  <c r="GQ182" i="2"/>
  <c r="DN182" i="2"/>
  <c r="EO182" i="2"/>
  <c r="AK182" i="2"/>
  <c r="DE182" i="2"/>
  <c r="GZ182" i="2"/>
  <c r="HI182" i="2"/>
  <c r="CV182" i="2"/>
  <c r="BC182" i="2"/>
  <c r="HR182" i="2"/>
  <c r="FG182" i="2"/>
  <c r="EF182" i="2"/>
  <c r="AB182" i="2"/>
  <c r="CD182" i="2"/>
  <c r="S176" i="2"/>
  <c r="FG176" i="2"/>
  <c r="AB176" i="2"/>
  <c r="EX176" i="2"/>
  <c r="DW176" i="2"/>
  <c r="EO176" i="2"/>
  <c r="DE176" i="2"/>
  <c r="EF176" i="2"/>
  <c r="AK176" i="2"/>
  <c r="IN176" i="2"/>
  <c r="BL176" i="2"/>
  <c r="FY176" i="2"/>
  <c r="GH176" i="2"/>
  <c r="CV176" i="2"/>
  <c r="GZ176" i="2"/>
  <c r="GQ176" i="2"/>
  <c r="DN176" i="2"/>
  <c r="J176" i="2"/>
  <c r="S168" i="2"/>
  <c r="BU168" i="2"/>
  <c r="FP168" i="2"/>
  <c r="EF168" i="2"/>
  <c r="J168" i="2"/>
  <c r="HI168" i="2"/>
  <c r="AT168" i="2"/>
  <c r="DN168" i="2"/>
  <c r="CV168" i="2"/>
  <c r="FG168" i="2"/>
  <c r="DW168" i="2"/>
  <c r="BC168" i="2"/>
  <c r="GZ168" i="2"/>
  <c r="BL168" i="2"/>
  <c r="AB168" i="2"/>
  <c r="FY168" i="2"/>
  <c r="CM168" i="2"/>
  <c r="IN168" i="2"/>
  <c r="BC124" i="2"/>
  <c r="EX124" i="2"/>
  <c r="J124" i="2"/>
  <c r="CM124" i="2"/>
  <c r="BU124" i="2"/>
  <c r="IN124" i="2"/>
  <c r="CD124" i="2"/>
  <c r="FG124" i="2"/>
  <c r="AB124" i="2"/>
  <c r="HI124" i="2"/>
  <c r="FY124" i="2"/>
  <c r="GZ124" i="2"/>
  <c r="S124" i="2"/>
  <c r="HR124" i="2"/>
  <c r="AT124" i="2"/>
  <c r="DW124" i="2"/>
  <c r="CV124" i="2"/>
  <c r="DE124" i="2"/>
  <c r="AK124" i="2"/>
  <c r="FG120" i="2"/>
  <c r="DN120" i="2"/>
  <c r="GZ120" i="2"/>
  <c r="FY120" i="2"/>
  <c r="IN120" i="2"/>
  <c r="DW120" i="2"/>
  <c r="EX120" i="2"/>
  <c r="GQ120" i="2"/>
  <c r="GH120" i="2"/>
  <c r="EF120" i="2"/>
  <c r="HI120" i="2"/>
  <c r="FP120" i="2"/>
  <c r="S112" i="2"/>
  <c r="IN112" i="2"/>
  <c r="EF112" i="2"/>
  <c r="BU112" i="2"/>
  <c r="DN112" i="2"/>
  <c r="HI112" i="2"/>
  <c r="DW112" i="2"/>
  <c r="GZ112" i="2"/>
  <c r="AK112" i="2"/>
  <c r="GH112" i="2"/>
  <c r="FY112" i="2"/>
  <c r="BL112" i="2"/>
  <c r="FP112" i="2"/>
  <c r="EX112" i="2"/>
  <c r="BC104" i="2"/>
  <c r="FY104" i="2"/>
  <c r="DW104" i="2"/>
  <c r="J104" i="2"/>
  <c r="BL104" i="2"/>
  <c r="CV104" i="2"/>
  <c r="CM104" i="2"/>
  <c r="EF104" i="2"/>
  <c r="GH104" i="2"/>
  <c r="EO104" i="2"/>
  <c r="AB104" i="2"/>
  <c r="DE104" i="2"/>
  <c r="DN104" i="2"/>
  <c r="EX104" i="2"/>
  <c r="GQ104" i="2"/>
  <c r="AK104" i="2"/>
  <c r="HI104" i="2"/>
  <c r="GZ104" i="2"/>
  <c r="S104" i="2"/>
  <c r="IN104" i="2"/>
  <c r="BC96" i="2"/>
  <c r="HI96" i="2"/>
  <c r="DW96" i="2"/>
  <c r="AT96" i="2"/>
  <c r="GQ96" i="2"/>
  <c r="FP96" i="2"/>
  <c r="J96" i="2"/>
  <c r="CD96" i="2"/>
  <c r="EO96" i="2"/>
  <c r="EF96" i="2"/>
  <c r="AB96" i="2"/>
  <c r="DN96" i="2"/>
  <c r="CM96" i="2"/>
  <c r="AK96" i="2"/>
  <c r="S96" i="2"/>
  <c r="BC88" i="2"/>
  <c r="BL88" i="2"/>
  <c r="CV88" i="2"/>
  <c r="HR88" i="2"/>
  <c r="CD88" i="2"/>
  <c r="DW88" i="2"/>
  <c r="FY88" i="2"/>
  <c r="GZ88" i="2"/>
  <c r="GH88" i="2"/>
  <c r="BU88" i="2"/>
  <c r="IN88" i="2"/>
  <c r="FP88" i="2"/>
  <c r="EX88" i="2"/>
  <c r="EO88" i="2"/>
  <c r="AK88" i="2"/>
  <c r="DE88" i="2"/>
  <c r="EX85" i="2"/>
  <c r="GZ85" i="2"/>
  <c r="AK85" i="2"/>
  <c r="CV85" i="2"/>
  <c r="CD85" i="2"/>
  <c r="J85" i="2"/>
  <c r="GQ85" i="2"/>
  <c r="HI85" i="2"/>
  <c r="CM85" i="2"/>
  <c r="EO85" i="2"/>
  <c r="EF85" i="2"/>
  <c r="BC85" i="2"/>
  <c r="HR85" i="2"/>
  <c r="DW85" i="2"/>
  <c r="DE85" i="2"/>
  <c r="IN85" i="2"/>
  <c r="S85" i="2"/>
  <c r="BC75" i="2"/>
  <c r="AB75" i="2"/>
  <c r="DW75" i="2"/>
  <c r="GH75" i="2"/>
  <c r="AT75" i="2"/>
  <c r="AK75" i="2"/>
  <c r="HI75" i="2"/>
  <c r="BL75" i="2"/>
  <c r="GZ75" i="2"/>
  <c r="CV75" i="2"/>
  <c r="GQ75" i="2"/>
  <c r="EX75" i="2"/>
  <c r="J75" i="2"/>
  <c r="IN75" i="2"/>
  <c r="FG75" i="2"/>
  <c r="DN75" i="2"/>
  <c r="EF71" i="2"/>
  <c r="FP71" i="2"/>
  <c r="CM71" i="2"/>
  <c r="HR71" i="2"/>
  <c r="CD71" i="2"/>
  <c r="FY71" i="2"/>
  <c r="BU71" i="2"/>
  <c r="DE71" i="2"/>
  <c r="CV71" i="2"/>
  <c r="AB71" i="2"/>
  <c r="DW71" i="2"/>
  <c r="DN71" i="2"/>
  <c r="EO71" i="2"/>
  <c r="GZ71" i="2"/>
  <c r="S71" i="2"/>
  <c r="IN71" i="2"/>
  <c r="AT71" i="2"/>
  <c r="HI71" i="2"/>
  <c r="BL71" i="2"/>
  <c r="I91" i="2"/>
  <c r="H91" i="2"/>
  <c r="AK307" i="2"/>
  <c r="CD307" i="2"/>
  <c r="BC307" i="2"/>
  <c r="AT307" i="2"/>
  <c r="CM307" i="2"/>
  <c r="EF307" i="2"/>
  <c r="DE307" i="2"/>
  <c r="FP307" i="2"/>
  <c r="DW307" i="2"/>
  <c r="AB307" i="2"/>
  <c r="HI307" i="2"/>
  <c r="S307" i="2"/>
  <c r="GH307" i="2"/>
  <c r="GQ307" i="2"/>
  <c r="IK108" i="2"/>
  <c r="G108" i="3"/>
  <c r="H108" i="3" s="1"/>
  <c r="I108" i="3" s="1"/>
  <c r="IK43" i="2"/>
  <c r="G43" i="3"/>
  <c r="H43" i="3" s="1"/>
  <c r="I43" i="3" s="1"/>
  <c r="BC51" i="2"/>
  <c r="T349" i="5"/>
  <c r="P313" i="2"/>
  <c r="FZ349" i="5"/>
  <c r="K106" i="5"/>
  <c r="DX214" i="5"/>
  <c r="HJ328" i="5"/>
  <c r="DX106" i="5"/>
  <c r="BD104" i="5"/>
  <c r="K108" i="5"/>
  <c r="FQ104" i="5"/>
  <c r="BV214" i="5"/>
  <c r="FQ214" i="5"/>
  <c r="EG346" i="5"/>
  <c r="M341" i="2"/>
  <c r="FP342" i="2"/>
  <c r="EX334" i="2"/>
  <c r="FG15" i="2"/>
  <c r="DN336" i="2"/>
  <c r="BU15" i="2"/>
  <c r="CD332" i="2"/>
  <c r="DW15" i="2"/>
  <c r="AB336" i="2"/>
  <c r="EF342" i="2"/>
  <c r="GH336" i="2"/>
  <c r="CV342" i="2"/>
  <c r="EF332" i="2"/>
  <c r="FG324" i="2"/>
  <c r="CV324" i="2"/>
  <c r="HZ339" i="2"/>
  <c r="HI41" i="2"/>
  <c r="DN27" i="2"/>
  <c r="FG51" i="2"/>
  <c r="CD65" i="2"/>
  <c r="DE342" i="2"/>
  <c r="DE324" i="2"/>
  <c r="EO324" i="2"/>
  <c r="EF65" i="2"/>
  <c r="K282" i="3"/>
  <c r="IN302" i="2"/>
  <c r="FP302" i="2"/>
  <c r="J302" i="2"/>
  <c r="GZ302" i="2"/>
  <c r="DW302" i="2"/>
  <c r="DE302" i="2"/>
  <c r="BC302" i="2"/>
  <c r="AT302" i="2"/>
  <c r="CM302" i="2"/>
  <c r="EX302" i="2"/>
  <c r="BL302" i="2"/>
  <c r="GQ302" i="2"/>
  <c r="IN294" i="2"/>
  <c r="DW294" i="2"/>
  <c r="CV294" i="2"/>
  <c r="GQ294" i="2"/>
  <c r="BU294" i="2"/>
  <c r="EX294" i="2"/>
  <c r="CD294" i="2"/>
  <c r="BC294" i="2"/>
  <c r="HR294" i="2"/>
  <c r="AK294" i="2"/>
  <c r="DN294" i="2"/>
  <c r="FG294" i="2"/>
  <c r="AB294" i="2"/>
  <c r="BL294" i="2"/>
  <c r="FP294" i="2"/>
  <c r="GZ294" i="2"/>
  <c r="BC285" i="2"/>
  <c r="EO285" i="2"/>
  <c r="HR285" i="2"/>
  <c r="EF285" i="2"/>
  <c r="S285" i="2"/>
  <c r="EX285" i="2"/>
  <c r="GQ285" i="2"/>
  <c r="CM285" i="2"/>
  <c r="AK285" i="2"/>
  <c r="CD285" i="2"/>
  <c r="CV285" i="2"/>
  <c r="AB285" i="2"/>
  <c r="DE285" i="2"/>
  <c r="AT285" i="2"/>
  <c r="J285" i="2"/>
  <c r="HI285" i="2"/>
  <c r="DN285" i="2"/>
  <c r="BC277" i="2"/>
  <c r="HR277" i="2"/>
  <c r="EO277" i="2"/>
  <c r="S277" i="2"/>
  <c r="CD277" i="2"/>
  <c r="FY277" i="2"/>
  <c r="DE277" i="2"/>
  <c r="AK277" i="2"/>
  <c r="BL277" i="2"/>
  <c r="EX277" i="2"/>
  <c r="GZ277" i="2"/>
  <c r="GQ277" i="2"/>
  <c r="BC262" i="2"/>
  <c r="CM262" i="2"/>
  <c r="BU262" i="2"/>
  <c r="HR262" i="2"/>
  <c r="DE262" i="2"/>
  <c r="EF262" i="2"/>
  <c r="EO262" i="2"/>
  <c r="DN262" i="2"/>
  <c r="FY262" i="2"/>
  <c r="GH262" i="2"/>
  <c r="EX262" i="2"/>
  <c r="DW262" i="2"/>
  <c r="CV262" i="2"/>
  <c r="S262" i="2"/>
  <c r="EF178" i="2"/>
  <c r="FG178" i="2"/>
  <c r="CD178" i="2"/>
  <c r="DN178" i="2"/>
  <c r="GZ178" i="2"/>
  <c r="CV178" i="2"/>
  <c r="EO178" i="2"/>
  <c r="BU178" i="2"/>
  <c r="HR178" i="2"/>
  <c r="FP178" i="2"/>
  <c r="BL178" i="2"/>
  <c r="DE178" i="2"/>
  <c r="HI178" i="2"/>
  <c r="GH178" i="2"/>
  <c r="S178" i="2"/>
  <c r="AT170" i="2"/>
  <c r="HR170" i="2"/>
  <c r="FP170" i="2"/>
  <c r="GH170" i="2"/>
  <c r="BU170" i="2"/>
  <c r="DW170" i="2"/>
  <c r="EX170" i="2"/>
  <c r="IN170" i="2"/>
  <c r="BC170" i="2"/>
  <c r="J170" i="2"/>
  <c r="HI170" i="2"/>
  <c r="AK170" i="2"/>
  <c r="BL170" i="2"/>
  <c r="S170" i="2"/>
  <c r="FY170" i="2"/>
  <c r="CD170" i="2"/>
  <c r="GZ170" i="2"/>
  <c r="S162" i="2"/>
  <c r="EF162" i="2"/>
  <c r="DN162" i="2"/>
  <c r="BU162" i="2"/>
  <c r="GZ162" i="2"/>
  <c r="DW162" i="2"/>
  <c r="HI162" i="2"/>
  <c r="FP162" i="2"/>
  <c r="AT162" i="2"/>
  <c r="HR162" i="2"/>
  <c r="GH162" i="2"/>
  <c r="EO162" i="2"/>
  <c r="DE162" i="2"/>
  <c r="GQ162" i="2"/>
  <c r="AB162" i="2"/>
  <c r="IN162" i="2"/>
  <c r="J162" i="2"/>
  <c r="CV162" i="2"/>
  <c r="GQ159" i="2"/>
  <c r="GZ159" i="2"/>
  <c r="DE159" i="2"/>
  <c r="BL159" i="2"/>
  <c r="AK159" i="2"/>
  <c r="HR159" i="2"/>
  <c r="DN159" i="2"/>
  <c r="DW159" i="2"/>
  <c r="HI159" i="2"/>
  <c r="FP159" i="2"/>
  <c r="FG159" i="2"/>
  <c r="IN159" i="2"/>
  <c r="AB159" i="2"/>
  <c r="FY159" i="2"/>
  <c r="BC143" i="2"/>
  <c r="CD143" i="2"/>
  <c r="GZ143" i="2"/>
  <c r="DE143" i="2"/>
  <c r="FY143" i="2"/>
  <c r="BL143" i="2"/>
  <c r="EX143" i="2"/>
  <c r="J143" i="2"/>
  <c r="EO143" i="2"/>
  <c r="AK143" i="2"/>
  <c r="FP143" i="2"/>
  <c r="AT143" i="2"/>
  <c r="HR143" i="2"/>
  <c r="HI143" i="2"/>
  <c r="AB143" i="2"/>
  <c r="BL137" i="2"/>
  <c r="DW137" i="2"/>
  <c r="CV137" i="2"/>
  <c r="AT137" i="2"/>
  <c r="GH137" i="2"/>
  <c r="CM137" i="2"/>
  <c r="FG137" i="2"/>
  <c r="EF137" i="2"/>
  <c r="FY137" i="2"/>
  <c r="FP137" i="2"/>
  <c r="CD137" i="2"/>
  <c r="HR137" i="2"/>
  <c r="DN137" i="2"/>
  <c r="BU137" i="2"/>
  <c r="AB137" i="2"/>
  <c r="EX137" i="2"/>
  <c r="HI137" i="2"/>
  <c r="BC129" i="2"/>
  <c r="FG129" i="2"/>
  <c r="GZ129" i="2"/>
  <c r="EX129" i="2"/>
  <c r="DE129" i="2"/>
  <c r="DN129" i="2"/>
  <c r="CM129" i="2"/>
  <c r="EO129" i="2"/>
  <c r="HI129" i="2"/>
  <c r="J129" i="2"/>
  <c r="GH129" i="2"/>
  <c r="AT129" i="2"/>
  <c r="GQ129" i="2"/>
  <c r="AB129" i="2"/>
  <c r="EF129" i="2"/>
  <c r="CD129" i="2"/>
  <c r="BU129" i="2"/>
  <c r="AK129" i="2"/>
  <c r="IN129" i="2"/>
  <c r="K217" i="3"/>
  <c r="K185" i="3"/>
  <c r="K129" i="3"/>
  <c r="II187" i="2"/>
  <c r="II49" i="2"/>
  <c r="N350" i="2"/>
  <c r="IN255" i="2"/>
  <c r="FY255" i="2"/>
  <c r="GQ255" i="2"/>
  <c r="DE255" i="2"/>
  <c r="BL255" i="2"/>
  <c r="GQ249" i="2"/>
  <c r="GH249" i="2"/>
  <c r="S190" i="2"/>
  <c r="GZ190" i="2"/>
  <c r="EO190" i="2"/>
  <c r="CV190" i="2"/>
  <c r="BL184" i="2"/>
  <c r="DN184" i="2"/>
  <c r="FG184" i="2"/>
  <c r="EF184" i="2"/>
  <c r="BC151" i="2"/>
  <c r="AB151" i="2"/>
  <c r="FY151" i="2"/>
  <c r="AT151" i="2"/>
  <c r="FP151" i="2"/>
  <c r="BC139" i="2"/>
  <c r="CD139" i="2"/>
  <c r="HR139" i="2"/>
  <c r="GZ139" i="2"/>
  <c r="HI139" i="2"/>
  <c r="DW139" i="2"/>
  <c r="DE139" i="2"/>
  <c r="FG139" i="2"/>
  <c r="DN139" i="2"/>
  <c r="AB139" i="2"/>
  <c r="EO139" i="2"/>
  <c r="IN131" i="2"/>
  <c r="CD131" i="2"/>
  <c r="HR131" i="2"/>
  <c r="GZ131" i="2"/>
  <c r="DE131" i="2"/>
  <c r="GQ131" i="2"/>
  <c r="AK131" i="2"/>
  <c r="DN131" i="2"/>
  <c r="AB131" i="2"/>
  <c r="BC83" i="2"/>
  <c r="EF83" i="2"/>
  <c r="FP83" i="2"/>
  <c r="AT83" i="2"/>
  <c r="FY83" i="2"/>
  <c r="EO83" i="2"/>
  <c r="AB83" i="2"/>
  <c r="AT77" i="2"/>
  <c r="BU77" i="2"/>
  <c r="DE24" i="2"/>
  <c r="BL24" i="2"/>
  <c r="GZ24" i="2"/>
  <c r="BC24" i="2"/>
  <c r="K278" i="3"/>
  <c r="K273" i="3"/>
  <c r="K170" i="3"/>
  <c r="K33" i="3"/>
  <c r="K28" i="3"/>
  <c r="II277" i="2"/>
  <c r="II116" i="2"/>
  <c r="S356" i="2"/>
  <c r="BC356" i="2"/>
  <c r="GQ356" i="2"/>
  <c r="DW356" i="2"/>
  <c r="GH356" i="2"/>
  <c r="BL356" i="2"/>
  <c r="EO266" i="2"/>
  <c r="EF266" i="2"/>
  <c r="CM266" i="2"/>
  <c r="DE266" i="2"/>
  <c r="AK266" i="2"/>
  <c r="BL260" i="2"/>
  <c r="EX260" i="2"/>
  <c r="BC241" i="2"/>
  <c r="AT241" i="2"/>
  <c r="HI241" i="2"/>
  <c r="GQ241" i="2"/>
  <c r="BL233" i="2"/>
  <c r="AT233" i="2"/>
  <c r="J233" i="2"/>
  <c r="FG233" i="2"/>
  <c r="BC225" i="2"/>
  <c r="FG225" i="2"/>
  <c r="DN225" i="2"/>
  <c r="EF225" i="2"/>
  <c r="CM225" i="2"/>
  <c r="AT225" i="2"/>
  <c r="BL217" i="2"/>
  <c r="FG217" i="2"/>
  <c r="DN217" i="2"/>
  <c r="GZ217" i="2"/>
  <c r="EO217" i="2"/>
  <c r="DE217" i="2"/>
  <c r="CM217" i="2"/>
  <c r="AT217" i="2"/>
  <c r="BC209" i="2"/>
  <c r="DW209" i="2"/>
  <c r="DN209" i="2"/>
  <c r="GZ209" i="2"/>
  <c r="AT209" i="2"/>
  <c r="BL201" i="2"/>
  <c r="CV201" i="2"/>
  <c r="FY201" i="2"/>
  <c r="BC193" i="2"/>
  <c r="GH193" i="2"/>
  <c r="CV193" i="2"/>
  <c r="HI193" i="2"/>
  <c r="HR193" i="2"/>
  <c r="IN193" i="2"/>
  <c r="BL193" i="2"/>
  <c r="DN193" i="2"/>
  <c r="S157" i="2"/>
  <c r="EX157" i="2"/>
  <c r="EO157" i="2"/>
  <c r="AB153" i="2"/>
  <c r="GQ153" i="2"/>
  <c r="FY153" i="2"/>
  <c r="HI153" i="2"/>
  <c r="IN153" i="2"/>
  <c r="CD153" i="2"/>
  <c r="DW118" i="2"/>
  <c r="CD118" i="2"/>
  <c r="BC110" i="2"/>
  <c r="GQ110" i="2"/>
  <c r="HR110" i="2"/>
  <c r="AK110" i="2"/>
  <c r="DE110" i="2"/>
  <c r="GZ110" i="2"/>
  <c r="CV110" i="2"/>
  <c r="DW110" i="2"/>
  <c r="BC102" i="2"/>
  <c r="FG102" i="2"/>
  <c r="AB102" i="2"/>
  <c r="GH102" i="2"/>
  <c r="GZ102" i="2"/>
  <c r="CM102" i="2"/>
  <c r="BC94" i="2"/>
  <c r="GH94" i="2"/>
  <c r="EX94" i="2"/>
  <c r="DW94" i="2"/>
  <c r="BC86" i="2"/>
  <c r="DW86" i="2"/>
  <c r="AT86" i="2"/>
  <c r="BU86" i="2"/>
  <c r="AB86" i="2"/>
  <c r="FP86" i="2"/>
  <c r="FY86" i="2"/>
  <c r="S86" i="2"/>
  <c r="CM86" i="2"/>
  <c r="DN68" i="2"/>
  <c r="CV68" i="2"/>
  <c r="GQ68" i="2"/>
  <c r="FY68" i="2"/>
  <c r="FP62" i="2"/>
  <c r="HR62" i="2"/>
  <c r="CD62" i="2"/>
  <c r="AT62" i="2"/>
  <c r="BU62" i="2"/>
  <c r="FG58" i="2"/>
  <c r="EF58" i="2"/>
  <c r="DE58" i="2"/>
  <c r="EF53" i="2"/>
  <c r="GH53" i="2"/>
  <c r="AT53" i="2"/>
  <c r="CV53" i="2"/>
  <c r="DW53" i="2"/>
  <c r="HI53" i="2"/>
  <c r="AK53" i="2"/>
  <c r="FG53" i="2"/>
  <c r="BL53" i="2"/>
  <c r="EX53" i="2"/>
  <c r="J53" i="2"/>
  <c r="BC36" i="2"/>
  <c r="EO36" i="2"/>
  <c r="DN36" i="2"/>
  <c r="CV36" i="2"/>
  <c r="CM36" i="2"/>
  <c r="EF36" i="2"/>
  <c r="BL36" i="2"/>
  <c r="S10" i="2"/>
  <c r="DW10" i="2"/>
  <c r="EO10" i="2"/>
  <c r="AK10" i="2"/>
  <c r="K195" i="3"/>
  <c r="K192" i="3"/>
  <c r="K49" i="3"/>
  <c r="K25" i="3"/>
  <c r="H14" i="2"/>
  <c r="I14" i="2"/>
  <c r="L14" i="2"/>
  <c r="HI308" i="2"/>
  <c r="GZ308" i="2"/>
  <c r="DN308" i="2"/>
  <c r="CM308" i="2"/>
  <c r="AK308" i="2"/>
  <c r="DW308" i="2"/>
  <c r="EO308" i="2"/>
  <c r="EF308" i="2"/>
  <c r="H189" i="3"/>
  <c r="I189" i="3" s="1"/>
  <c r="BC164" i="2"/>
  <c r="S164" i="2"/>
  <c r="BC3" i="2"/>
  <c r="BL3" i="2"/>
  <c r="K247" i="3"/>
  <c r="K244" i="3"/>
  <c r="K308" i="3"/>
  <c r="II142" i="2"/>
  <c r="II140" i="2"/>
  <c r="H30" i="3"/>
  <c r="K321" i="3"/>
  <c r="K176" i="3"/>
  <c r="K173" i="3"/>
  <c r="K116" i="3"/>
  <c r="K111" i="3"/>
  <c r="II146" i="2"/>
  <c r="EO345" i="2"/>
  <c r="BC345" i="2"/>
  <c r="S345" i="2"/>
  <c r="K354" i="3"/>
  <c r="II112" i="2"/>
  <c r="II335" i="2"/>
  <c r="II333" i="2"/>
  <c r="II331" i="2"/>
  <c r="K340" i="3"/>
  <c r="L327" i="3"/>
  <c r="HY330" i="2"/>
  <c r="HZ330" i="2"/>
  <c r="G277" i="2"/>
  <c r="D277" i="2"/>
  <c r="K323" i="3"/>
  <c r="HY355" i="2"/>
  <c r="HZ355" i="2"/>
  <c r="HY340" i="2"/>
  <c r="HZ340" i="2"/>
  <c r="D222" i="2"/>
  <c r="G222" i="2"/>
  <c r="D51" i="2"/>
  <c r="G51" i="2"/>
  <c r="D298" i="2"/>
  <c r="G218" i="2"/>
  <c r="D199" i="2"/>
  <c r="G199" i="2"/>
  <c r="R11" i="2" l="1"/>
  <c r="Q11" i="2"/>
  <c r="U11" i="2"/>
  <c r="Y95" i="2"/>
  <c r="V95" i="2"/>
  <c r="W95" i="2"/>
  <c r="M38" i="5"/>
  <c r="O38" i="5" s="1"/>
  <c r="J38" i="5"/>
  <c r="I46" i="5"/>
  <c r="J78" i="5"/>
  <c r="O46" i="5"/>
  <c r="J46" i="5"/>
  <c r="Q46" i="5"/>
  <c r="V46" i="5" s="1"/>
  <c r="M216" i="2"/>
  <c r="L310" i="2"/>
  <c r="N310" i="2" s="1"/>
  <c r="H310" i="2"/>
  <c r="J202" i="5"/>
  <c r="I100" i="5"/>
  <c r="J93" i="5"/>
  <c r="M202" i="5"/>
  <c r="N202" i="5" s="1"/>
  <c r="N93" i="5"/>
  <c r="I36" i="2"/>
  <c r="H36" i="2"/>
  <c r="O93" i="5"/>
  <c r="I93" i="5"/>
  <c r="M100" i="5"/>
  <c r="N100" i="5" s="1"/>
  <c r="J80" i="5"/>
  <c r="I86" i="5"/>
  <c r="M217" i="5"/>
  <c r="Q217" i="5" s="1"/>
  <c r="J319" i="5"/>
  <c r="J86" i="5"/>
  <c r="M319" i="5"/>
  <c r="Q319" i="5" s="1"/>
  <c r="Q34" i="5"/>
  <c r="R34" i="5" s="1"/>
  <c r="I217" i="5"/>
  <c r="I89" i="5"/>
  <c r="H306" i="2"/>
  <c r="I29" i="5"/>
  <c r="J89" i="5"/>
  <c r="M29" i="5"/>
  <c r="N29" i="5" s="1"/>
  <c r="I277" i="5"/>
  <c r="J186" i="5"/>
  <c r="N82" i="5"/>
  <c r="I138" i="5"/>
  <c r="J277" i="5"/>
  <c r="J82" i="5"/>
  <c r="M138" i="5"/>
  <c r="O138" i="5" s="1"/>
  <c r="M261" i="5"/>
  <c r="Q261" i="5" s="1"/>
  <c r="O346" i="5"/>
  <c r="J261" i="5"/>
  <c r="M98" i="5"/>
  <c r="N98" i="5" s="1"/>
  <c r="I144" i="5"/>
  <c r="J346" i="5"/>
  <c r="M53" i="5"/>
  <c r="O53" i="5" s="1"/>
  <c r="I346" i="5"/>
  <c r="J53" i="5"/>
  <c r="I98" i="5"/>
  <c r="I358" i="5"/>
  <c r="I335" i="5"/>
  <c r="M198" i="5"/>
  <c r="O198" i="5" s="1"/>
  <c r="M127" i="2"/>
  <c r="M26" i="5"/>
  <c r="N26" i="5" s="1"/>
  <c r="J112" i="5"/>
  <c r="M72" i="5"/>
  <c r="O72" i="5" s="1"/>
  <c r="I42" i="5"/>
  <c r="J239" i="5"/>
  <c r="M182" i="5"/>
  <c r="Q182" i="5" s="1"/>
  <c r="M206" i="5"/>
  <c r="N206" i="5" s="1"/>
  <c r="J206" i="5"/>
  <c r="M158" i="5"/>
  <c r="Q158" i="5" s="1"/>
  <c r="V158" i="5" s="1"/>
  <c r="Z158" i="5" s="1"/>
  <c r="I85" i="5"/>
  <c r="M85" i="5"/>
  <c r="N85" i="5" s="1"/>
  <c r="O2" i="5"/>
  <c r="I26" i="5"/>
  <c r="I72" i="5"/>
  <c r="J286" i="5"/>
  <c r="M148" i="5"/>
  <c r="O148" i="5" s="1"/>
  <c r="I314" i="5"/>
  <c r="J42" i="5"/>
  <c r="M314" i="5"/>
  <c r="O314" i="5" s="1"/>
  <c r="M177" i="5"/>
  <c r="N177" i="5" s="1"/>
  <c r="M335" i="5"/>
  <c r="O335" i="5" s="1"/>
  <c r="J156" i="5"/>
  <c r="M249" i="5"/>
  <c r="O249" i="5" s="1"/>
  <c r="M156" i="5"/>
  <c r="Q156" i="5" s="1"/>
  <c r="V156" i="5" s="1"/>
  <c r="P24" i="2"/>
  <c r="U24" i="2" s="1"/>
  <c r="N127" i="2"/>
  <c r="H24" i="2"/>
  <c r="I249" i="5"/>
  <c r="M24" i="2"/>
  <c r="I24" i="2"/>
  <c r="M4" i="5"/>
  <c r="O4" i="5" s="1"/>
  <c r="O82" i="5"/>
  <c r="N34" i="5"/>
  <c r="J34" i="5"/>
  <c r="I82" i="5"/>
  <c r="I34" i="5"/>
  <c r="L306" i="2"/>
  <c r="N306" i="2" s="1"/>
  <c r="J198" i="5"/>
  <c r="N38" i="2"/>
  <c r="I330" i="5"/>
  <c r="M330" i="5"/>
  <c r="N330" i="5" s="1"/>
  <c r="Q208" i="5"/>
  <c r="S208" i="5" s="1"/>
  <c r="I208" i="5"/>
  <c r="I334" i="5"/>
  <c r="M354" i="5"/>
  <c r="Q354" i="5" s="1"/>
  <c r="M338" i="5"/>
  <c r="N338" i="5" s="1"/>
  <c r="J241" i="5"/>
  <c r="I338" i="5"/>
  <c r="N88" i="5"/>
  <c r="I354" i="5"/>
  <c r="M241" i="5"/>
  <c r="Q241" i="5" s="1"/>
  <c r="Q172" i="5"/>
  <c r="V172" i="5" s="1"/>
  <c r="X172" i="5" s="1"/>
  <c r="U329" i="2"/>
  <c r="Q329" i="2"/>
  <c r="R329" i="2"/>
  <c r="W334" i="2"/>
  <c r="V334" i="2"/>
  <c r="Y334" i="2"/>
  <c r="U348" i="2"/>
  <c r="R348" i="2"/>
  <c r="Q348" i="2"/>
  <c r="W349" i="2"/>
  <c r="V349" i="2"/>
  <c r="Y349" i="2"/>
  <c r="Q323" i="5"/>
  <c r="V323" i="5" s="1"/>
  <c r="M48" i="5"/>
  <c r="N48" i="5" s="1"/>
  <c r="I281" i="2"/>
  <c r="O323" i="5"/>
  <c r="J7" i="5"/>
  <c r="I169" i="5"/>
  <c r="J180" i="5"/>
  <c r="M180" i="5"/>
  <c r="N180" i="5" s="1"/>
  <c r="I185" i="5"/>
  <c r="J87" i="5"/>
  <c r="R204" i="5"/>
  <c r="I51" i="5"/>
  <c r="P312" i="2"/>
  <c r="Q312" i="2" s="1"/>
  <c r="I323" i="5"/>
  <c r="M242" i="5"/>
  <c r="Q242" i="5" s="1"/>
  <c r="V242" i="5" s="1"/>
  <c r="L66" i="2"/>
  <c r="P66" i="2" s="1"/>
  <c r="Q66" i="2" s="1"/>
  <c r="I66" i="2"/>
  <c r="I147" i="5"/>
  <c r="O51" i="5"/>
  <c r="J323" i="5"/>
  <c r="M109" i="5"/>
  <c r="N109" i="5" s="1"/>
  <c r="J76" i="5"/>
  <c r="I242" i="5"/>
  <c r="M164" i="5"/>
  <c r="O164" i="5" s="1"/>
  <c r="Q62" i="5"/>
  <c r="S62" i="5" s="1"/>
  <c r="I164" i="5"/>
  <c r="L152" i="2"/>
  <c r="N152" i="2" s="1"/>
  <c r="M8" i="5"/>
  <c r="N8" i="5" s="1"/>
  <c r="J8" i="5"/>
  <c r="N123" i="2"/>
  <c r="S339" i="5"/>
  <c r="J208" i="5"/>
  <c r="AB151" i="5"/>
  <c r="AK151" i="5"/>
  <c r="J172" i="5"/>
  <c r="Q355" i="5"/>
  <c r="V355" i="5" s="1"/>
  <c r="W355" i="5" s="1"/>
  <c r="J264" i="5"/>
  <c r="J355" i="5"/>
  <c r="I172" i="5"/>
  <c r="O355" i="5"/>
  <c r="I168" i="5"/>
  <c r="I355" i="5"/>
  <c r="J4" i="5"/>
  <c r="O208" i="5"/>
  <c r="N172" i="5"/>
  <c r="M80" i="5"/>
  <c r="Q80" i="5" s="1"/>
  <c r="S80" i="5" s="1"/>
  <c r="N107" i="5"/>
  <c r="N197" i="5"/>
  <c r="I152" i="5"/>
  <c r="I81" i="5"/>
  <c r="M14" i="5"/>
  <c r="Q14" i="5" s="1"/>
  <c r="I265" i="2"/>
  <c r="I243" i="5"/>
  <c r="I13" i="5"/>
  <c r="M243" i="5"/>
  <c r="Q243" i="5" s="1"/>
  <c r="P181" i="2"/>
  <c r="U181" i="2" s="1"/>
  <c r="L291" i="2"/>
  <c r="N291" i="2" s="1"/>
  <c r="Q61" i="5"/>
  <c r="V61" i="5" s="1"/>
  <c r="Z61" i="5" s="1"/>
  <c r="AA61" i="5" s="1"/>
  <c r="I107" i="5"/>
  <c r="M152" i="5"/>
  <c r="N152" i="5" s="1"/>
  <c r="N262" i="5"/>
  <c r="M13" i="5"/>
  <c r="O13" i="5" s="1"/>
  <c r="Q262" i="5"/>
  <c r="R262" i="5" s="1"/>
  <c r="H160" i="2"/>
  <c r="M209" i="2"/>
  <c r="N305" i="5"/>
  <c r="I16" i="2"/>
  <c r="N221" i="5"/>
  <c r="N197" i="2"/>
  <c r="I78" i="2"/>
  <c r="Q11" i="5"/>
  <c r="V11" i="5" s="1"/>
  <c r="Z11" i="5" s="1"/>
  <c r="AB11" i="5" s="1"/>
  <c r="J148" i="5"/>
  <c r="I112" i="5"/>
  <c r="I56" i="5"/>
  <c r="M144" i="5"/>
  <c r="O144" i="5" s="1"/>
  <c r="O239" i="5"/>
  <c r="M153" i="5"/>
  <c r="Q153" i="5" s="1"/>
  <c r="J77" i="5"/>
  <c r="J2" i="5"/>
  <c r="L311" i="2"/>
  <c r="P311" i="2" s="1"/>
  <c r="Q311" i="2" s="1"/>
  <c r="M286" i="5"/>
  <c r="O286" i="5" s="1"/>
  <c r="J84" i="5"/>
  <c r="I212" i="5"/>
  <c r="H308" i="2"/>
  <c r="J184" i="5"/>
  <c r="O42" i="5"/>
  <c r="J56" i="5"/>
  <c r="N184" i="5"/>
  <c r="Q329" i="5"/>
  <c r="R329" i="5" s="1"/>
  <c r="Q239" i="5"/>
  <c r="V239" i="5" s="1"/>
  <c r="W239" i="5" s="1"/>
  <c r="I18" i="5"/>
  <c r="I2" i="5"/>
  <c r="I239" i="5"/>
  <c r="M230" i="5"/>
  <c r="Q230" i="5" s="1"/>
  <c r="V230" i="5" s="1"/>
  <c r="W230" i="5" s="1"/>
  <c r="M84" i="5"/>
  <c r="N84" i="5" s="1"/>
  <c r="H297" i="2"/>
  <c r="L308" i="2"/>
  <c r="M308" i="2" s="1"/>
  <c r="I184" i="5"/>
  <c r="I161" i="5"/>
  <c r="N276" i="5"/>
  <c r="Q184" i="5"/>
  <c r="R184" i="5" s="1"/>
  <c r="I159" i="5"/>
  <c r="Q2" i="5"/>
  <c r="S2" i="5" s="1"/>
  <c r="I221" i="5"/>
  <c r="N282" i="5"/>
  <c r="H78" i="2"/>
  <c r="M96" i="5"/>
  <c r="Q96" i="5" s="1"/>
  <c r="V96" i="5" s="1"/>
  <c r="Q47" i="2"/>
  <c r="P38" i="2"/>
  <c r="R38" i="2" s="1"/>
  <c r="P232" i="2"/>
  <c r="Q232" i="2" s="1"/>
  <c r="M357" i="5"/>
  <c r="Q357" i="5" s="1"/>
  <c r="R357" i="5" s="1"/>
  <c r="Q123" i="2"/>
  <c r="M87" i="5"/>
  <c r="O87" i="5" s="1"/>
  <c r="I32" i="5"/>
  <c r="M312" i="2"/>
  <c r="J221" i="5"/>
  <c r="I204" i="5"/>
  <c r="Q205" i="5"/>
  <c r="V205" i="5" s="1"/>
  <c r="Z205" i="5" s="1"/>
  <c r="M254" i="5"/>
  <c r="N254" i="5" s="1"/>
  <c r="J109" i="5"/>
  <c r="O305" i="5"/>
  <c r="N147" i="5"/>
  <c r="M160" i="5"/>
  <c r="N160" i="5" s="1"/>
  <c r="I7" i="5"/>
  <c r="N204" i="5"/>
  <c r="I106" i="5"/>
  <c r="I3" i="5"/>
  <c r="J3" i="5"/>
  <c r="H312" i="2"/>
  <c r="I181" i="5"/>
  <c r="I47" i="5"/>
  <c r="M128" i="5"/>
  <c r="Q128" i="5" s="1"/>
  <c r="V305" i="5"/>
  <c r="W305" i="5" s="1"/>
  <c r="L160" i="2"/>
  <c r="P160" i="2" s="1"/>
  <c r="Q88" i="5"/>
  <c r="S88" i="5" s="1"/>
  <c r="P310" i="2"/>
  <c r="U310" i="2" s="1"/>
  <c r="J88" i="5"/>
  <c r="I305" i="5"/>
  <c r="I9" i="2"/>
  <c r="L281" i="2"/>
  <c r="N281" i="2" s="1"/>
  <c r="I176" i="5"/>
  <c r="M169" i="5"/>
  <c r="O169" i="5" s="1"/>
  <c r="I205" i="5"/>
  <c r="Q3" i="5"/>
  <c r="V3" i="5" s="1"/>
  <c r="S147" i="5"/>
  <c r="O205" i="5"/>
  <c r="I254" i="5"/>
  <c r="Q176" i="5"/>
  <c r="V176" i="5" s="1"/>
  <c r="O147" i="5"/>
  <c r="O204" i="5"/>
  <c r="O106" i="5"/>
  <c r="I73" i="5"/>
  <c r="J204" i="5"/>
  <c r="I312" i="2"/>
  <c r="M181" i="5"/>
  <c r="N181" i="5" s="1"/>
  <c r="M47" i="5"/>
  <c r="Q47" i="5" s="1"/>
  <c r="Q51" i="5"/>
  <c r="R51" i="5" s="1"/>
  <c r="V204" i="5"/>
  <c r="X204" i="5" s="1"/>
  <c r="I88" i="5"/>
  <c r="J305" i="5"/>
  <c r="J205" i="5"/>
  <c r="O3" i="5"/>
  <c r="V147" i="5"/>
  <c r="W147" i="5" s="1"/>
  <c r="N176" i="5"/>
  <c r="M185" i="5"/>
  <c r="O185" i="5" s="1"/>
  <c r="J147" i="5"/>
  <c r="I128" i="5"/>
  <c r="R305" i="5"/>
  <c r="Q77" i="2"/>
  <c r="J51" i="5"/>
  <c r="J48" i="5"/>
  <c r="L9" i="2"/>
  <c r="N9" i="2" s="1"/>
  <c r="J244" i="5"/>
  <c r="J176" i="5"/>
  <c r="Q221" i="5"/>
  <c r="R221" i="5" s="1"/>
  <c r="N271" i="2"/>
  <c r="J160" i="5"/>
  <c r="M73" i="5"/>
  <c r="O73" i="5" s="1"/>
  <c r="Q106" i="5"/>
  <c r="S106" i="5" s="1"/>
  <c r="O68" i="5"/>
  <c r="H7" i="2"/>
  <c r="O151" i="5"/>
  <c r="J347" i="5"/>
  <c r="R172" i="2"/>
  <c r="M191" i="5"/>
  <c r="O191" i="5" s="1"/>
  <c r="L296" i="2"/>
  <c r="P296" i="2" s="1"/>
  <c r="Q296" i="2" s="1"/>
  <c r="M143" i="5"/>
  <c r="O143" i="5" s="1"/>
  <c r="L252" i="2"/>
  <c r="M252" i="2" s="1"/>
  <c r="Q347" i="5"/>
  <c r="R347" i="5" s="1"/>
  <c r="AF151" i="5"/>
  <c r="J250" i="5"/>
  <c r="I151" i="5"/>
  <c r="I296" i="2"/>
  <c r="O343" i="5"/>
  <c r="M227" i="5"/>
  <c r="Q227" i="5" s="1"/>
  <c r="R227" i="5" s="1"/>
  <c r="I347" i="5"/>
  <c r="O347" i="5"/>
  <c r="M155" i="5"/>
  <c r="N155" i="5" s="1"/>
  <c r="I341" i="5"/>
  <c r="M146" i="5"/>
  <c r="O146" i="5" s="1"/>
  <c r="M246" i="5"/>
  <c r="Q246" i="5" s="1"/>
  <c r="J6" i="5"/>
  <c r="R151" i="5"/>
  <c r="X151" i="5"/>
  <c r="J209" i="5"/>
  <c r="AN151" i="5"/>
  <c r="AR151" i="5" s="1"/>
  <c r="J283" i="5"/>
  <c r="I303" i="2"/>
  <c r="Q45" i="5"/>
  <c r="V45" i="5" s="1"/>
  <c r="Z45" i="5" s="1"/>
  <c r="Q343" i="5"/>
  <c r="S343" i="5" s="1"/>
  <c r="Q68" i="5"/>
  <c r="R68" i="5" s="1"/>
  <c r="I246" i="5"/>
  <c r="M303" i="5"/>
  <c r="Q303" i="5" s="1"/>
  <c r="J191" i="5"/>
  <c r="M168" i="5"/>
  <c r="Q168" i="5" s="1"/>
  <c r="V168" i="5" s="1"/>
  <c r="L303" i="2"/>
  <c r="N303" i="2" s="1"/>
  <c r="J41" i="5"/>
  <c r="J143" i="5"/>
  <c r="I222" i="5"/>
  <c r="O214" i="5"/>
  <c r="H169" i="2"/>
  <c r="AG151" i="5"/>
  <c r="AF176" i="2"/>
  <c r="M250" i="5"/>
  <c r="Q250" i="5" s="1"/>
  <c r="N153" i="2"/>
  <c r="N151" i="5"/>
  <c r="S151" i="5"/>
  <c r="W151" i="5"/>
  <c r="I276" i="2"/>
  <c r="AA151" i="5"/>
  <c r="J151" i="5"/>
  <c r="J155" i="5"/>
  <c r="M298" i="5"/>
  <c r="N298" i="5" s="1"/>
  <c r="J115" i="5"/>
  <c r="I41" i="5"/>
  <c r="J106" i="5"/>
  <c r="Q244" i="5"/>
  <c r="R244" i="5" s="1"/>
  <c r="N244" i="5"/>
  <c r="M99" i="5"/>
  <c r="Q99" i="5" s="1"/>
  <c r="L205" i="2"/>
  <c r="N205" i="2" s="1"/>
  <c r="N22" i="5"/>
  <c r="I244" i="5"/>
  <c r="J278" i="5"/>
  <c r="Q107" i="5"/>
  <c r="R107" i="5" s="1"/>
  <c r="M288" i="5"/>
  <c r="N288" i="5" s="1"/>
  <c r="Q305" i="2"/>
  <c r="H307" i="2"/>
  <c r="M39" i="5"/>
  <c r="N39" i="5" s="1"/>
  <c r="M71" i="5"/>
  <c r="O71" i="5" s="1"/>
  <c r="L293" i="2"/>
  <c r="N293" i="2" s="1"/>
  <c r="N61" i="5"/>
  <c r="J167" i="5"/>
  <c r="M94" i="5"/>
  <c r="O94" i="5" s="1"/>
  <c r="J27" i="5"/>
  <c r="L265" i="2"/>
  <c r="P265" i="2" s="1"/>
  <c r="J10" i="5"/>
  <c r="N5" i="5"/>
  <c r="O229" i="5"/>
  <c r="Q311" i="5"/>
  <c r="R311" i="5" s="1"/>
  <c r="J99" i="5"/>
  <c r="N317" i="5"/>
  <c r="I131" i="5"/>
  <c r="N307" i="2"/>
  <c r="M278" i="5"/>
  <c r="O278" i="5" s="1"/>
  <c r="N35" i="5"/>
  <c r="I167" i="5"/>
  <c r="I307" i="2"/>
  <c r="I291" i="2"/>
  <c r="L287" i="2"/>
  <c r="M287" i="2" s="1"/>
  <c r="I262" i="5"/>
  <c r="J71" i="5"/>
  <c r="H293" i="2"/>
  <c r="J94" i="5"/>
  <c r="I104" i="5"/>
  <c r="M27" i="5"/>
  <c r="O27" i="5" s="1"/>
  <c r="J316" i="5"/>
  <c r="J107" i="5"/>
  <c r="Q5" i="5"/>
  <c r="R5" i="5" s="1"/>
  <c r="M81" i="5"/>
  <c r="N81" i="5" s="1"/>
  <c r="Q229" i="5"/>
  <c r="S229" i="5" s="1"/>
  <c r="N300" i="2"/>
  <c r="M131" i="5"/>
  <c r="Q131" i="5" s="1"/>
  <c r="P307" i="2"/>
  <c r="R307" i="2" s="1"/>
  <c r="N181" i="2"/>
  <c r="J14" i="5"/>
  <c r="Q197" i="5"/>
  <c r="V197" i="5" s="1"/>
  <c r="W197" i="5" s="1"/>
  <c r="O35" i="5"/>
  <c r="I209" i="5"/>
  <c r="U47" i="2"/>
  <c r="Y47" i="2" s="1"/>
  <c r="H287" i="2"/>
  <c r="J262" i="5"/>
  <c r="M349" i="5"/>
  <c r="Q349" i="5" s="1"/>
  <c r="R349" i="5" s="1"/>
  <c r="J39" i="5"/>
  <c r="N264" i="5"/>
  <c r="O264" i="5"/>
  <c r="N18" i="5"/>
  <c r="Q18" i="5"/>
  <c r="S18" i="5" s="1"/>
  <c r="N213" i="5"/>
  <c r="O213" i="5"/>
  <c r="L295" i="2"/>
  <c r="M295" i="2" s="1"/>
  <c r="L256" i="2"/>
  <c r="N256" i="2" s="1"/>
  <c r="N296" i="5"/>
  <c r="M220" i="5"/>
  <c r="Q220" i="5" s="1"/>
  <c r="V220" i="5" s="1"/>
  <c r="J21" i="5"/>
  <c r="M159" i="5"/>
  <c r="O159" i="5" s="1"/>
  <c r="J11" i="5"/>
  <c r="M77" i="5"/>
  <c r="Q77" i="5" s="1"/>
  <c r="V77" i="5" s="1"/>
  <c r="Z77" i="5" s="1"/>
  <c r="AB77" i="5" s="1"/>
  <c r="J18" i="5"/>
  <c r="J213" i="5"/>
  <c r="M104" i="5"/>
  <c r="N45" i="5"/>
  <c r="I11" i="5"/>
  <c r="J230" i="5"/>
  <c r="I295" i="2"/>
  <c r="Q296" i="5"/>
  <c r="R296" i="5" s="1"/>
  <c r="L297" i="2"/>
  <c r="M297" i="2" s="1"/>
  <c r="I53" i="2"/>
  <c r="I220" i="5"/>
  <c r="J161" i="5"/>
  <c r="M21" i="5"/>
  <c r="O21" i="5" s="1"/>
  <c r="O276" i="5"/>
  <c r="M59" i="5"/>
  <c r="Q59" i="5" s="1"/>
  <c r="J288" i="5"/>
  <c r="N11" i="5"/>
  <c r="J183" i="5"/>
  <c r="I213" i="5"/>
  <c r="Q130" i="5"/>
  <c r="S130" i="5" s="1"/>
  <c r="I326" i="5"/>
  <c r="N268" i="5"/>
  <c r="Q317" i="5"/>
  <c r="R317" i="5" s="1"/>
  <c r="N292" i="2"/>
  <c r="J59" i="5"/>
  <c r="I264" i="5"/>
  <c r="J153" i="5"/>
  <c r="M183" i="5"/>
  <c r="N183" i="5" s="1"/>
  <c r="J177" i="5"/>
  <c r="O130" i="5"/>
  <c r="J240" i="5"/>
  <c r="Q111" i="5"/>
  <c r="S111" i="5" s="1"/>
  <c r="U77" i="2"/>
  <c r="W77" i="2" s="1"/>
  <c r="I169" i="2"/>
  <c r="I57" i="5"/>
  <c r="M50" i="5"/>
  <c r="O50" i="5" s="1"/>
  <c r="L53" i="2"/>
  <c r="P53" i="2" s="1"/>
  <c r="M77" i="2"/>
  <c r="AJ176" i="2"/>
  <c r="M170" i="2"/>
  <c r="AI176" i="2"/>
  <c r="I290" i="5"/>
  <c r="O329" i="5"/>
  <c r="I124" i="2"/>
  <c r="N124" i="2"/>
  <c r="W271" i="2"/>
  <c r="I352" i="5"/>
  <c r="I111" i="5"/>
  <c r="M110" i="5"/>
  <c r="N110" i="5" s="1"/>
  <c r="I299" i="5"/>
  <c r="M240" i="5"/>
  <c r="Q240" i="5" s="1"/>
  <c r="N111" i="5"/>
  <c r="M57" i="5"/>
  <c r="Q57" i="5" s="1"/>
  <c r="AA176" i="2"/>
  <c r="J50" i="5"/>
  <c r="I7" i="2"/>
  <c r="P170" i="2"/>
  <c r="Q170" i="2" s="1"/>
  <c r="M237" i="5"/>
  <c r="O237" i="5" s="1"/>
  <c r="M293" i="5"/>
  <c r="Q293" i="5" s="1"/>
  <c r="R293" i="5" s="1"/>
  <c r="H124" i="2"/>
  <c r="M95" i="5"/>
  <c r="Q95" i="5" s="1"/>
  <c r="P124" i="2"/>
  <c r="U124" i="2" s="1"/>
  <c r="P173" i="2"/>
  <c r="U173" i="2" s="1"/>
  <c r="W173" i="2" s="1"/>
  <c r="J352" i="5"/>
  <c r="M345" i="5"/>
  <c r="N345" i="5" s="1"/>
  <c r="J293" i="5"/>
  <c r="J110" i="5"/>
  <c r="M121" i="5"/>
  <c r="N121" i="5" s="1"/>
  <c r="O244" i="5"/>
  <c r="N133" i="5"/>
  <c r="M271" i="2"/>
  <c r="I121" i="5"/>
  <c r="J111" i="5"/>
  <c r="J345" i="5"/>
  <c r="I144" i="2"/>
  <c r="M321" i="5"/>
  <c r="O321" i="5" s="1"/>
  <c r="I321" i="5"/>
  <c r="N210" i="5"/>
  <c r="O350" i="5"/>
  <c r="M212" i="2"/>
  <c r="W29" i="2"/>
  <c r="Y29" i="2"/>
  <c r="AA29" i="2" s="1"/>
  <c r="M118" i="5"/>
  <c r="N118" i="5" s="1"/>
  <c r="J341" i="5"/>
  <c r="O341" i="5"/>
  <c r="Q290" i="5"/>
  <c r="S290" i="5" s="1"/>
  <c r="N72" i="2"/>
  <c r="U127" i="2"/>
  <c r="V127" i="2" s="1"/>
  <c r="Q150" i="5"/>
  <c r="S150" i="5" s="1"/>
  <c r="R242" i="2"/>
  <c r="H21" i="2"/>
  <c r="M292" i="2"/>
  <c r="I86" i="2"/>
  <c r="N118" i="2"/>
  <c r="J349" i="5"/>
  <c r="N341" i="5"/>
  <c r="I20" i="5"/>
  <c r="Q252" i="5"/>
  <c r="V252" i="5" s="1"/>
  <c r="N24" i="5"/>
  <c r="V341" i="5"/>
  <c r="X341" i="5" s="1"/>
  <c r="Q129" i="5"/>
  <c r="R129" i="5" s="1"/>
  <c r="I29" i="2"/>
  <c r="I75" i="5"/>
  <c r="H29" i="2"/>
  <c r="J289" i="5"/>
  <c r="O75" i="5"/>
  <c r="M193" i="2"/>
  <c r="R341" i="5"/>
  <c r="L276" i="2"/>
  <c r="M172" i="2"/>
  <c r="I12" i="5"/>
  <c r="J348" i="5"/>
  <c r="J299" i="5"/>
  <c r="N290" i="5"/>
  <c r="V342" i="5"/>
  <c r="Z342" i="5" s="1"/>
  <c r="I200" i="5"/>
  <c r="M15" i="5"/>
  <c r="N15" i="5" s="1"/>
  <c r="Q24" i="5"/>
  <c r="R24" i="5" s="1"/>
  <c r="G231" i="3"/>
  <c r="H231" i="3" s="1"/>
  <c r="I231" i="3" s="1"/>
  <c r="U242" i="2"/>
  <c r="Y242" i="2" s="1"/>
  <c r="O299" i="5"/>
  <c r="L42" i="2"/>
  <c r="M42" i="2" s="1"/>
  <c r="L21" i="2"/>
  <c r="N21" i="2" s="1"/>
  <c r="H16" i="2"/>
  <c r="I158" i="2"/>
  <c r="Q213" i="5"/>
  <c r="S213" i="5" s="1"/>
  <c r="P209" i="2"/>
  <c r="U209" i="2" s="1"/>
  <c r="J290" i="5"/>
  <c r="M242" i="2"/>
  <c r="N242" i="2"/>
  <c r="U118" i="2"/>
  <c r="Y118" i="2" s="1"/>
  <c r="J75" i="5"/>
  <c r="R339" i="5"/>
  <c r="N75" i="5"/>
  <c r="M348" i="5"/>
  <c r="N348" i="5" s="1"/>
  <c r="R342" i="5"/>
  <c r="J179" i="5"/>
  <c r="IK165" i="2"/>
  <c r="Q299" i="5"/>
  <c r="S299" i="5" s="1"/>
  <c r="J69" i="5"/>
  <c r="N339" i="5"/>
  <c r="I260" i="5"/>
  <c r="O129" i="5"/>
  <c r="J129" i="5"/>
  <c r="M316" i="5"/>
  <c r="Q316" i="5" s="1"/>
  <c r="V316" i="5" s="1"/>
  <c r="X316" i="5" s="1"/>
  <c r="M54" i="2"/>
  <c r="O339" i="5"/>
  <c r="U305" i="2"/>
  <c r="V305" i="2" s="1"/>
  <c r="I129" i="5"/>
  <c r="M43" i="5"/>
  <c r="N43" i="5" s="1"/>
  <c r="J43" i="5"/>
  <c r="I63" i="5"/>
  <c r="J63" i="5"/>
  <c r="M63" i="5"/>
  <c r="N347" i="2"/>
  <c r="M347" i="2"/>
  <c r="P347" i="2"/>
  <c r="U93" i="2"/>
  <c r="Q93" i="2"/>
  <c r="R93" i="2"/>
  <c r="G455" i="1"/>
  <c r="F455" i="1"/>
  <c r="G454" i="1"/>
  <c r="G456" i="1" s="1"/>
  <c r="L3" i="2"/>
  <c r="N3" i="2" s="1"/>
  <c r="S289" i="5"/>
  <c r="R289" i="5"/>
  <c r="V289" i="5"/>
  <c r="Z289" i="5" s="1"/>
  <c r="Q220" i="2"/>
  <c r="N287" i="5"/>
  <c r="O64" i="5"/>
  <c r="O62" i="5"/>
  <c r="Z176" i="2"/>
  <c r="V176" i="2"/>
  <c r="AE176" i="2"/>
  <c r="M49" i="5"/>
  <c r="O49" i="5" s="1"/>
  <c r="M267" i="5"/>
  <c r="O267" i="5" s="1"/>
  <c r="H33" i="2"/>
  <c r="I284" i="5"/>
  <c r="I303" i="5"/>
  <c r="V320" i="5"/>
  <c r="W320" i="5" s="1"/>
  <c r="Q29" i="2"/>
  <c r="R176" i="2"/>
  <c r="M197" i="2"/>
  <c r="M304" i="2"/>
  <c r="M29" i="2"/>
  <c r="L32" i="2"/>
  <c r="M32" i="2" s="1"/>
  <c r="M176" i="2"/>
  <c r="J95" i="5"/>
  <c r="M173" i="2"/>
  <c r="Q176" i="2"/>
  <c r="I116" i="5"/>
  <c r="H144" i="2"/>
  <c r="I264" i="2"/>
  <c r="U220" i="2"/>
  <c r="Y220" i="2" s="1"/>
  <c r="J157" i="5"/>
  <c r="M20" i="5"/>
  <c r="Q20" i="5" s="1"/>
  <c r="L156" i="2"/>
  <c r="M156" i="2" s="1"/>
  <c r="Q66" i="5"/>
  <c r="V66" i="5" s="1"/>
  <c r="H138" i="2"/>
  <c r="Q193" i="2"/>
  <c r="W176" i="2"/>
  <c r="J49" i="5"/>
  <c r="O58" i="5"/>
  <c r="L33" i="2"/>
  <c r="P33" i="2" s="1"/>
  <c r="M284" i="5"/>
  <c r="O284" i="5" s="1"/>
  <c r="R29" i="2"/>
  <c r="O320" i="5"/>
  <c r="P304" i="2"/>
  <c r="R304" i="2" s="1"/>
  <c r="N29" i="2"/>
  <c r="N176" i="2"/>
  <c r="I237" i="5"/>
  <c r="J62" i="5"/>
  <c r="L264" i="2"/>
  <c r="P264" i="2" s="1"/>
  <c r="R264" i="2" s="1"/>
  <c r="M103" i="5"/>
  <c r="O103" i="5" s="1"/>
  <c r="M157" i="5"/>
  <c r="Q157" i="5" s="1"/>
  <c r="O311" i="5"/>
  <c r="P106" i="2"/>
  <c r="Q106" i="2" s="1"/>
  <c r="R123" i="2"/>
  <c r="P56" i="2"/>
  <c r="U56" i="2" s="1"/>
  <c r="L138" i="2"/>
  <c r="P138" i="2" s="1"/>
  <c r="H194" i="2"/>
  <c r="Y193" i="2"/>
  <c r="AA193" i="2" s="1"/>
  <c r="J267" i="5"/>
  <c r="Q58" i="5"/>
  <c r="S58" i="5" s="1"/>
  <c r="V29" i="2"/>
  <c r="I62" i="5"/>
  <c r="I289" i="5"/>
  <c r="M37" i="5"/>
  <c r="J37" i="5"/>
  <c r="I37" i="5"/>
  <c r="N289" i="5"/>
  <c r="O289" i="5"/>
  <c r="M310" i="5"/>
  <c r="J310" i="5"/>
  <c r="I310" i="5"/>
  <c r="V75" i="5"/>
  <c r="R75" i="5"/>
  <c r="AA100" i="2"/>
  <c r="Z100" i="2"/>
  <c r="AD100" i="2"/>
  <c r="U357" i="2"/>
  <c r="Q357" i="2"/>
  <c r="R357" i="2"/>
  <c r="R319" i="2"/>
  <c r="N61" i="2"/>
  <c r="M262" i="2"/>
  <c r="AI115" i="2"/>
  <c r="L194" i="2"/>
  <c r="N194" i="2" s="1"/>
  <c r="AQ119" i="2"/>
  <c r="AS119" i="2" s="1"/>
  <c r="AI119" i="2"/>
  <c r="P132" i="2"/>
  <c r="Q132" i="2" s="1"/>
  <c r="M132" i="2"/>
  <c r="L45" i="2"/>
  <c r="M45" i="2" s="1"/>
  <c r="Q118" i="2"/>
  <c r="G47" i="3"/>
  <c r="H47" i="3" s="1"/>
  <c r="I47" i="3" s="1"/>
  <c r="IK47" i="2"/>
  <c r="G8" i="3"/>
  <c r="H8" i="3" s="1"/>
  <c r="I8" i="3" s="1"/>
  <c r="IK8" i="2"/>
  <c r="IK238" i="2"/>
  <c r="G238" i="3"/>
  <c r="H238" i="3" s="1"/>
  <c r="I238" i="3" s="1"/>
  <c r="H230" i="2"/>
  <c r="I230" i="2"/>
  <c r="L230" i="2"/>
  <c r="IK229" i="2"/>
  <c r="G229" i="3"/>
  <c r="H229" i="3" s="1"/>
  <c r="I229" i="3" s="1"/>
  <c r="L213" i="2"/>
  <c r="H213" i="2"/>
  <c r="U324" i="2"/>
  <c r="R324" i="2"/>
  <c r="Q324" i="2"/>
  <c r="M331" i="2"/>
  <c r="P331" i="2"/>
  <c r="N331" i="2"/>
  <c r="P13" i="2"/>
  <c r="M13" i="2"/>
  <c r="N13" i="2"/>
  <c r="AI352" i="2"/>
  <c r="AM352" i="2"/>
  <c r="AJ352" i="2"/>
  <c r="IK226" i="2"/>
  <c r="G226" i="3"/>
  <c r="H226" i="3" s="1"/>
  <c r="I226" i="3" s="1"/>
  <c r="U332" i="2"/>
  <c r="Q332" i="2"/>
  <c r="R332" i="2"/>
  <c r="AA92" i="2"/>
  <c r="Z92" i="2"/>
  <c r="AD92" i="2"/>
  <c r="Q319" i="2"/>
  <c r="V318" i="2"/>
  <c r="I156" i="2"/>
  <c r="P61" i="2"/>
  <c r="Q61" i="2" s="1"/>
  <c r="AJ119" i="2"/>
  <c r="I31" i="2"/>
  <c r="I45" i="2"/>
  <c r="R212" i="2"/>
  <c r="IK97" i="2"/>
  <c r="G97" i="3"/>
  <c r="H97" i="3" s="1"/>
  <c r="I97" i="3" s="1"/>
  <c r="G338" i="3"/>
  <c r="H338" i="3" s="1"/>
  <c r="I338" i="3" s="1"/>
  <c r="IK338" i="2"/>
  <c r="I75" i="2"/>
  <c r="H75" i="2"/>
  <c r="L75" i="2"/>
  <c r="N336" i="2"/>
  <c r="M336" i="2"/>
  <c r="P336" i="2"/>
  <c r="P350" i="2"/>
  <c r="M350" i="2"/>
  <c r="Q96" i="2"/>
  <c r="U96" i="2"/>
  <c r="R96" i="2"/>
  <c r="N266" i="2"/>
  <c r="P266" i="2"/>
  <c r="P103" i="2"/>
  <c r="N103" i="2"/>
  <c r="M103" i="2"/>
  <c r="N351" i="2"/>
  <c r="P351" i="2"/>
  <c r="M351" i="2"/>
  <c r="U326" i="2"/>
  <c r="R326" i="2"/>
  <c r="Q326" i="2"/>
  <c r="AD17" i="2"/>
  <c r="AA17" i="2"/>
  <c r="Z17" i="2"/>
  <c r="AF342" i="2"/>
  <c r="AH342" i="2"/>
  <c r="AE342" i="2"/>
  <c r="L31" i="2"/>
  <c r="N189" i="2"/>
  <c r="M118" i="2"/>
  <c r="P189" i="2"/>
  <c r="R189" i="2" s="1"/>
  <c r="G139" i="3"/>
  <c r="H139" i="3" s="1"/>
  <c r="I139" i="3" s="1"/>
  <c r="IK139" i="2"/>
  <c r="H233" i="2"/>
  <c r="I233" i="2"/>
  <c r="L233" i="2"/>
  <c r="L2" i="2"/>
  <c r="H2" i="2"/>
  <c r="I2" i="2"/>
  <c r="N315" i="2"/>
  <c r="P315" i="2"/>
  <c r="M315" i="2"/>
  <c r="AD355" i="2"/>
  <c r="Z355" i="2"/>
  <c r="AA355" i="2"/>
  <c r="AA344" i="2"/>
  <c r="AD344" i="2"/>
  <c r="Z344" i="2"/>
  <c r="AD343" i="2"/>
  <c r="Z343" i="2"/>
  <c r="AA343" i="2"/>
  <c r="P356" i="2"/>
  <c r="N356" i="2"/>
  <c r="M356" i="2"/>
  <c r="AD12" i="2"/>
  <c r="AA12" i="2"/>
  <c r="Z12" i="2"/>
  <c r="N353" i="2"/>
  <c r="M353" i="2"/>
  <c r="P353" i="2"/>
  <c r="P10" i="2"/>
  <c r="N10" i="2"/>
  <c r="M10" i="2"/>
  <c r="R22" i="2"/>
  <c r="Q22" i="2"/>
  <c r="M344" i="5"/>
  <c r="J344" i="5"/>
  <c r="I344" i="5"/>
  <c r="Q64" i="5"/>
  <c r="R64" i="5" s="1"/>
  <c r="Q214" i="5"/>
  <c r="R214" i="5" s="1"/>
  <c r="O322" i="5"/>
  <c r="I42" i="2"/>
  <c r="I306" i="5"/>
  <c r="M44" i="5"/>
  <c r="Q44" i="5" s="1"/>
  <c r="J282" i="5"/>
  <c r="Q282" i="5"/>
  <c r="R282" i="5" s="1"/>
  <c r="I283" i="5"/>
  <c r="J165" i="5"/>
  <c r="I214" i="5"/>
  <c r="L288" i="2"/>
  <c r="M288" i="2" s="1"/>
  <c r="I64" i="5"/>
  <c r="M10" i="5"/>
  <c r="Q10" i="5" s="1"/>
  <c r="Q270" i="5"/>
  <c r="V270" i="5" s="1"/>
  <c r="I146" i="5"/>
  <c r="O252" i="5"/>
  <c r="O150" i="5"/>
  <c r="S322" i="5"/>
  <c r="W123" i="2"/>
  <c r="N322" i="5"/>
  <c r="N19" i="5"/>
  <c r="V312" i="5"/>
  <c r="X312" i="5" s="1"/>
  <c r="I109" i="2"/>
  <c r="Q42" i="5"/>
  <c r="R42" i="5" s="1"/>
  <c r="M306" i="5"/>
  <c r="N306" i="5" s="1"/>
  <c r="J102" i="5"/>
  <c r="M299" i="2"/>
  <c r="J44" i="5"/>
  <c r="I357" i="5"/>
  <c r="M238" i="2"/>
  <c r="O86" i="5"/>
  <c r="Q22" i="5"/>
  <c r="R22" i="5" s="1"/>
  <c r="Q60" i="2"/>
  <c r="M116" i="5"/>
  <c r="O116" i="5" s="1"/>
  <c r="J36" i="5"/>
  <c r="N267" i="2"/>
  <c r="M115" i="5"/>
  <c r="N115" i="5" s="1"/>
  <c r="I340" i="5"/>
  <c r="J340" i="5"/>
  <c r="M340" i="5"/>
  <c r="N22" i="2"/>
  <c r="M22" i="2"/>
  <c r="J214" i="5"/>
  <c r="J64" i="5"/>
  <c r="N179" i="5"/>
  <c r="J227" i="5"/>
  <c r="P267" i="2"/>
  <c r="Q267" i="2" s="1"/>
  <c r="J298" i="5"/>
  <c r="I282" i="5"/>
  <c r="M165" i="5"/>
  <c r="O165" i="5" s="1"/>
  <c r="I118" i="5"/>
  <c r="I103" i="5"/>
  <c r="M265" i="5"/>
  <c r="Q265" i="5" s="1"/>
  <c r="M222" i="5"/>
  <c r="O222" i="5" s="1"/>
  <c r="M247" i="5"/>
  <c r="Q247" i="5" s="1"/>
  <c r="V322" i="5"/>
  <c r="Z322" i="5" s="1"/>
  <c r="Y123" i="2"/>
  <c r="AD123" i="2" s="1"/>
  <c r="M123" i="2"/>
  <c r="Q135" i="5"/>
  <c r="S135" i="5" s="1"/>
  <c r="Q19" i="5"/>
  <c r="V19" i="5" s="1"/>
  <c r="R312" i="5"/>
  <c r="N77" i="2"/>
  <c r="P254" i="2"/>
  <c r="Q254" i="2" s="1"/>
  <c r="P299" i="2"/>
  <c r="R299" i="2" s="1"/>
  <c r="L260" i="2"/>
  <c r="P260" i="2" s="1"/>
  <c r="O313" i="5"/>
  <c r="M131" i="2"/>
  <c r="Q86" i="5"/>
  <c r="R86" i="5" s="1"/>
  <c r="N212" i="2"/>
  <c r="P44" i="2"/>
  <c r="U44" i="2" s="1"/>
  <c r="V44" i="2" s="1"/>
  <c r="J123" i="5"/>
  <c r="Q212" i="2"/>
  <c r="M36" i="5"/>
  <c r="O36" i="5" s="1"/>
  <c r="L73" i="2"/>
  <c r="I73" i="2"/>
  <c r="H73" i="2"/>
  <c r="I175" i="2"/>
  <c r="H175" i="2"/>
  <c r="L175" i="2"/>
  <c r="H202" i="2"/>
  <c r="L202" i="2"/>
  <c r="I202" i="2"/>
  <c r="W350" i="5"/>
  <c r="X350" i="5"/>
  <c r="L74" i="2"/>
  <c r="H74" i="2"/>
  <c r="I74" i="2"/>
  <c r="I258" i="5"/>
  <c r="M258" i="5"/>
  <c r="J258" i="5"/>
  <c r="J274" i="5"/>
  <c r="J247" i="5"/>
  <c r="I256" i="2"/>
  <c r="O18" i="5"/>
  <c r="L255" i="2"/>
  <c r="P255" i="2" s="1"/>
  <c r="I193" i="5"/>
  <c r="M260" i="5"/>
  <c r="O260" i="5" s="1"/>
  <c r="I6" i="5"/>
  <c r="M153" i="2"/>
  <c r="O142" i="5"/>
  <c r="Q358" i="5"/>
  <c r="S358" i="5" s="1"/>
  <c r="H5" i="2"/>
  <c r="N172" i="2"/>
  <c r="O154" i="5"/>
  <c r="P46" i="2"/>
  <c r="U46" i="2" s="1"/>
  <c r="Y46" i="2" s="1"/>
  <c r="Z46" i="2" s="1"/>
  <c r="U172" i="2"/>
  <c r="V172" i="2" s="1"/>
  <c r="J96" i="5"/>
  <c r="J199" i="5"/>
  <c r="H32" i="2"/>
  <c r="I110" i="2"/>
  <c r="M239" i="2"/>
  <c r="L83" i="2"/>
  <c r="I83" i="2"/>
  <c r="H83" i="2"/>
  <c r="L125" i="2"/>
  <c r="I125" i="2"/>
  <c r="H125" i="2"/>
  <c r="M256" i="5"/>
  <c r="N256" i="5" s="1"/>
  <c r="J134" i="5"/>
  <c r="J266" i="5"/>
  <c r="M97" i="5"/>
  <c r="N97" i="5" s="1"/>
  <c r="N144" i="2"/>
  <c r="M78" i="2"/>
  <c r="M235" i="5"/>
  <c r="Q235" i="5" s="1"/>
  <c r="H255" i="2"/>
  <c r="I244" i="2"/>
  <c r="J193" i="5"/>
  <c r="I153" i="2"/>
  <c r="N215" i="5"/>
  <c r="Q142" i="5"/>
  <c r="V142" i="5" s="1"/>
  <c r="N185" i="2"/>
  <c r="N154" i="5"/>
  <c r="N350" i="5"/>
  <c r="M12" i="5"/>
  <c r="L110" i="2"/>
  <c r="N110" i="2" s="1"/>
  <c r="N239" i="2"/>
  <c r="L126" i="2"/>
  <c r="H126" i="2"/>
  <c r="I126" i="2"/>
  <c r="H84" i="2"/>
  <c r="L84" i="2"/>
  <c r="I84" i="2"/>
  <c r="M134" i="5"/>
  <c r="O134" i="5" s="1"/>
  <c r="M266" i="5"/>
  <c r="O266" i="5" s="1"/>
  <c r="I97" i="5"/>
  <c r="Q287" i="5"/>
  <c r="S287" i="5" s="1"/>
  <c r="M326" i="5"/>
  <c r="N326" i="5" s="1"/>
  <c r="Q268" i="5"/>
  <c r="V268" i="5" s="1"/>
  <c r="I252" i="2"/>
  <c r="H153" i="2"/>
  <c r="H50" i="2"/>
  <c r="I50" i="2"/>
  <c r="L50" i="2"/>
  <c r="H63" i="2"/>
  <c r="L63" i="2"/>
  <c r="J40" i="5"/>
  <c r="M40" i="5"/>
  <c r="AH271" i="2"/>
  <c r="AI271" i="2" s="1"/>
  <c r="AF271" i="2"/>
  <c r="O209" i="5"/>
  <c r="Q209" i="5"/>
  <c r="V209" i="5" s="1"/>
  <c r="O123" i="5"/>
  <c r="N123" i="5"/>
  <c r="O337" i="5"/>
  <c r="N337" i="5"/>
  <c r="Q337" i="5"/>
  <c r="I249" i="2"/>
  <c r="L249" i="2"/>
  <c r="H249" i="2"/>
  <c r="Q167" i="5"/>
  <c r="V167" i="5" s="1"/>
  <c r="I15" i="5"/>
  <c r="N66" i="5"/>
  <c r="R193" i="2"/>
  <c r="V193" i="2"/>
  <c r="P141" i="2"/>
  <c r="U141" i="2" s="1"/>
  <c r="N193" i="2"/>
  <c r="R320" i="5"/>
  <c r="N358" i="5"/>
  <c r="N320" i="5"/>
  <c r="N44" i="2"/>
  <c r="N41" i="5"/>
  <c r="Q41" i="5"/>
  <c r="J269" i="5"/>
  <c r="H227" i="2"/>
  <c r="I227" i="2"/>
  <c r="L227" i="2"/>
  <c r="M251" i="5"/>
  <c r="J251" i="5"/>
  <c r="I251" i="5"/>
  <c r="I168" i="2"/>
  <c r="L168" i="2"/>
  <c r="H168" i="2"/>
  <c r="J203" i="5"/>
  <c r="M203" i="5"/>
  <c r="I203" i="5"/>
  <c r="I8" i="2"/>
  <c r="H8" i="2"/>
  <c r="L8" i="2"/>
  <c r="L245" i="2"/>
  <c r="H245" i="2"/>
  <c r="I245" i="2"/>
  <c r="J170" i="5"/>
  <c r="J23" i="5"/>
  <c r="N167" i="5"/>
  <c r="H288" i="2"/>
  <c r="P144" i="2"/>
  <c r="U144" i="2" s="1"/>
  <c r="N91" i="5"/>
  <c r="O179" i="5"/>
  <c r="J35" i="5"/>
  <c r="Q40" i="2"/>
  <c r="N141" i="2"/>
  <c r="H253" i="2"/>
  <c r="Q33" i="5"/>
  <c r="R33" i="5" s="1"/>
  <c r="N254" i="2"/>
  <c r="Q126" i="5"/>
  <c r="V126" i="5" s="1"/>
  <c r="M119" i="5"/>
  <c r="Q119" i="5" s="1"/>
  <c r="R119" i="5" s="1"/>
  <c r="P109" i="2"/>
  <c r="R109" i="2" s="1"/>
  <c r="H244" i="2"/>
  <c r="M102" i="5"/>
  <c r="Q102" i="5" s="1"/>
  <c r="M185" i="2"/>
  <c r="H141" i="2"/>
  <c r="L5" i="2"/>
  <c r="N5" i="2" s="1"/>
  <c r="Q313" i="5"/>
  <c r="R313" i="5" s="1"/>
  <c r="M258" i="2"/>
  <c r="N131" i="2"/>
  <c r="N46" i="2"/>
  <c r="P203" i="2"/>
  <c r="U203" i="2" s="1"/>
  <c r="P285" i="2"/>
  <c r="U285" i="2" s="1"/>
  <c r="Q25" i="5"/>
  <c r="R25" i="5" s="1"/>
  <c r="N232" i="2"/>
  <c r="M124" i="5"/>
  <c r="I236" i="5"/>
  <c r="H3" i="2"/>
  <c r="Q271" i="2"/>
  <c r="J135" i="5"/>
  <c r="J236" i="5"/>
  <c r="R271" i="2"/>
  <c r="M269" i="5"/>
  <c r="H152" i="2"/>
  <c r="I123" i="5"/>
  <c r="H246" i="2"/>
  <c r="I92" i="5"/>
  <c r="J92" i="5"/>
  <c r="M92" i="5"/>
  <c r="I137" i="5"/>
  <c r="J137" i="5"/>
  <c r="P164" i="2"/>
  <c r="N164" i="2"/>
  <c r="M164" i="2"/>
  <c r="Q236" i="5"/>
  <c r="O236" i="5"/>
  <c r="M274" i="5"/>
  <c r="Q274" i="5" s="1"/>
  <c r="I265" i="5"/>
  <c r="R127" i="2"/>
  <c r="M106" i="2"/>
  <c r="R40" i="2"/>
  <c r="I126" i="5"/>
  <c r="O126" i="5"/>
  <c r="I119" i="5"/>
  <c r="P238" i="2"/>
  <c r="P231" i="2"/>
  <c r="U231" i="2" s="1"/>
  <c r="L65" i="2"/>
  <c r="I65" i="2"/>
  <c r="H65" i="2"/>
  <c r="I236" i="2"/>
  <c r="H236" i="2"/>
  <c r="L236" i="2"/>
  <c r="J173" i="5"/>
  <c r="M173" i="5"/>
  <c r="I173" i="5"/>
  <c r="I183" i="2"/>
  <c r="L183" i="2"/>
  <c r="H183" i="2"/>
  <c r="M170" i="5"/>
  <c r="O170" i="5" s="1"/>
  <c r="M23" i="5"/>
  <c r="Q23" i="5" s="1"/>
  <c r="I179" i="5"/>
  <c r="Q91" i="5"/>
  <c r="V91" i="5" s="1"/>
  <c r="I35" i="5"/>
  <c r="N135" i="5"/>
  <c r="U22" i="2"/>
  <c r="V22" i="2" s="1"/>
  <c r="I235" i="5"/>
  <c r="I205" i="2"/>
  <c r="L253" i="2"/>
  <c r="M253" i="2" s="1"/>
  <c r="H109" i="2"/>
  <c r="M69" i="5"/>
  <c r="O69" i="5" s="1"/>
  <c r="N33" i="5"/>
  <c r="L158" i="2"/>
  <c r="M158" i="2" s="1"/>
  <c r="N109" i="2"/>
  <c r="Q215" i="5"/>
  <c r="S215" i="5" s="1"/>
  <c r="M285" i="2"/>
  <c r="I260" i="2"/>
  <c r="I141" i="2"/>
  <c r="P258" i="2"/>
  <c r="R258" i="2" s="1"/>
  <c r="O25" i="5"/>
  <c r="N203" i="2"/>
  <c r="I199" i="5"/>
  <c r="J126" i="5"/>
  <c r="I124" i="5"/>
  <c r="N231" i="2"/>
  <c r="V271" i="2"/>
  <c r="I135" i="5"/>
  <c r="N236" i="5"/>
  <c r="L246" i="2"/>
  <c r="M246" i="2" s="1"/>
  <c r="I82" i="2"/>
  <c r="H82" i="2"/>
  <c r="L82" i="2"/>
  <c r="L217" i="2"/>
  <c r="I217" i="2"/>
  <c r="H217" i="2"/>
  <c r="I223" i="2"/>
  <c r="H223" i="2"/>
  <c r="L223" i="2"/>
  <c r="I226" i="2"/>
  <c r="L226" i="2"/>
  <c r="H226" i="2"/>
  <c r="I336" i="5"/>
  <c r="M336" i="5"/>
  <c r="J336" i="5"/>
  <c r="I120" i="5"/>
  <c r="M120" i="5"/>
  <c r="J120" i="5"/>
  <c r="H133" i="2"/>
  <c r="I133" i="2"/>
  <c r="L133" i="2"/>
  <c r="I163" i="2"/>
  <c r="L163" i="2"/>
  <c r="H163" i="2"/>
  <c r="I165" i="2"/>
  <c r="H165" i="2"/>
  <c r="L165" i="2"/>
  <c r="I195" i="2"/>
  <c r="L195" i="2"/>
  <c r="H195" i="2"/>
  <c r="L198" i="2"/>
  <c r="I198" i="2"/>
  <c r="H198" i="2"/>
  <c r="M211" i="5"/>
  <c r="I211" i="5"/>
  <c r="J211" i="5"/>
  <c r="M192" i="2"/>
  <c r="P192" i="2"/>
  <c r="N192" i="2"/>
  <c r="N36" i="2"/>
  <c r="M36" i="2"/>
  <c r="L211" i="2"/>
  <c r="I211" i="2"/>
  <c r="H211" i="2"/>
  <c r="I204" i="2"/>
  <c r="L204" i="2"/>
  <c r="H204" i="2"/>
  <c r="W339" i="5"/>
  <c r="Z339" i="5"/>
  <c r="X339" i="5"/>
  <c r="I125" i="5"/>
  <c r="M125" i="5"/>
  <c r="N78" i="2"/>
  <c r="R262" i="2"/>
  <c r="N262" i="2"/>
  <c r="P80" i="2"/>
  <c r="R80" i="2" s="1"/>
  <c r="M310" i="2"/>
  <c r="P300" i="2"/>
  <c r="R300" i="2" s="1"/>
  <c r="P54" i="2"/>
  <c r="U54" i="2" s="1"/>
  <c r="I201" i="5"/>
  <c r="P147" i="2"/>
  <c r="Q147" i="2" s="1"/>
  <c r="M32" i="5"/>
  <c r="M35" i="2"/>
  <c r="L150" i="2"/>
  <c r="P150" i="2" s="1"/>
  <c r="Q264" i="5"/>
  <c r="S264" i="5" s="1"/>
  <c r="M60" i="2"/>
  <c r="H136" i="2"/>
  <c r="L136" i="2"/>
  <c r="I136" i="2"/>
  <c r="I166" i="5"/>
  <c r="J166" i="5"/>
  <c r="M166" i="5"/>
  <c r="M120" i="2"/>
  <c r="P120" i="2"/>
  <c r="N120" i="2"/>
  <c r="U274" i="2"/>
  <c r="Q274" i="2"/>
  <c r="M241" i="2"/>
  <c r="P241" i="2"/>
  <c r="N241" i="2"/>
  <c r="I4" i="2"/>
  <c r="H4" i="2"/>
  <c r="L4" i="2"/>
  <c r="N219" i="2"/>
  <c r="M219" i="2"/>
  <c r="P219" i="2"/>
  <c r="N277" i="5"/>
  <c r="Q277" i="5"/>
  <c r="O277" i="5"/>
  <c r="O218" i="5"/>
  <c r="Q218" i="5"/>
  <c r="N218" i="5"/>
  <c r="N283" i="5"/>
  <c r="Q283" i="5"/>
  <c r="O283" i="5"/>
  <c r="P41" i="2"/>
  <c r="M41" i="2"/>
  <c r="N240" i="2"/>
  <c r="P121" i="2"/>
  <c r="Q121" i="2" s="1"/>
  <c r="Q262" i="2"/>
  <c r="W262" i="2"/>
  <c r="I162" i="2"/>
  <c r="M16" i="5"/>
  <c r="O16" i="5" s="1"/>
  <c r="R350" i="5"/>
  <c r="N207" i="2"/>
  <c r="M147" i="2"/>
  <c r="I150" i="2"/>
  <c r="N186" i="2"/>
  <c r="N60" i="2"/>
  <c r="U60" i="2"/>
  <c r="W60" i="2" s="1"/>
  <c r="J162" i="5"/>
  <c r="I162" i="5"/>
  <c r="M162" i="5"/>
  <c r="I206" i="2"/>
  <c r="L206" i="2"/>
  <c r="H206" i="2"/>
  <c r="V234" i="5"/>
  <c r="R234" i="5"/>
  <c r="Z271" i="2"/>
  <c r="AA271" i="2"/>
  <c r="M113" i="5"/>
  <c r="I113" i="5"/>
  <c r="J113" i="5"/>
  <c r="J136" i="5"/>
  <c r="M136" i="5"/>
  <c r="I136" i="5"/>
  <c r="Q199" i="5"/>
  <c r="O199" i="5"/>
  <c r="H210" i="2"/>
  <c r="I210" i="2"/>
  <c r="L210" i="2"/>
  <c r="U52" i="2"/>
  <c r="Q52" i="2"/>
  <c r="U186" i="2"/>
  <c r="Q186" i="2"/>
  <c r="I145" i="5"/>
  <c r="M145" i="5"/>
  <c r="P240" i="2"/>
  <c r="U240" i="2" s="1"/>
  <c r="M121" i="2"/>
  <c r="Y262" i="2"/>
  <c r="AD262" i="2" s="1"/>
  <c r="S350" i="5"/>
  <c r="Z350" i="5"/>
  <c r="AB350" i="5" s="1"/>
  <c r="J125" i="5"/>
  <c r="N231" i="5"/>
  <c r="J324" i="5"/>
  <c r="M85" i="2"/>
  <c r="Q123" i="5"/>
  <c r="M186" i="2"/>
  <c r="N41" i="2"/>
  <c r="M163" i="5"/>
  <c r="J163" i="5"/>
  <c r="I163" i="5"/>
  <c r="L37" i="2"/>
  <c r="I37" i="2"/>
  <c r="O352" i="5"/>
  <c r="Q352" i="5"/>
  <c r="N352" i="5"/>
  <c r="N291" i="5"/>
  <c r="Q291" i="5"/>
  <c r="O291" i="5"/>
  <c r="L25" i="2"/>
  <c r="I25" i="2"/>
  <c r="H25" i="2"/>
  <c r="I151" i="2"/>
  <c r="H151" i="2"/>
  <c r="L151" i="2"/>
  <c r="BL359" i="2"/>
  <c r="F456" i="1"/>
  <c r="I179" i="2"/>
  <c r="H179" i="2"/>
  <c r="L179" i="2"/>
  <c r="H298" i="2"/>
  <c r="I298" i="2"/>
  <c r="L298" i="2"/>
  <c r="N283" i="2"/>
  <c r="P283" i="2"/>
  <c r="M283" i="2"/>
  <c r="O76" i="5"/>
  <c r="Q76" i="5"/>
  <c r="N76" i="5"/>
  <c r="N162" i="2"/>
  <c r="P162" i="2"/>
  <c r="M162" i="2"/>
  <c r="H269" i="2"/>
  <c r="I269" i="2"/>
  <c r="L269" i="2"/>
  <c r="O259" i="5"/>
  <c r="N259" i="5"/>
  <c r="Q259" i="5"/>
  <c r="O174" i="5"/>
  <c r="Q174" i="5"/>
  <c r="N174" i="5"/>
  <c r="Q228" i="2"/>
  <c r="R228" i="2"/>
  <c r="U228" i="2"/>
  <c r="I65" i="5"/>
  <c r="J65" i="5"/>
  <c r="M65" i="5"/>
  <c r="M194" i="5"/>
  <c r="I194" i="5"/>
  <c r="J194" i="5"/>
  <c r="J228" i="5"/>
  <c r="N270" i="5"/>
  <c r="J270" i="5"/>
  <c r="O90" i="5"/>
  <c r="Q90" i="5"/>
  <c r="N232" i="5"/>
  <c r="O232" i="5"/>
  <c r="Q232" i="5"/>
  <c r="R304" i="5"/>
  <c r="V304" i="5"/>
  <c r="S304" i="5"/>
  <c r="Z333" i="5"/>
  <c r="X333" i="5"/>
  <c r="M228" i="5"/>
  <c r="N228" i="5" s="1"/>
  <c r="I132" i="5"/>
  <c r="N149" i="5"/>
  <c r="O161" i="5"/>
  <c r="P72" i="2"/>
  <c r="Q72" i="2" s="1"/>
  <c r="M200" i="5"/>
  <c r="Q200" i="5" s="1"/>
  <c r="O133" i="5"/>
  <c r="M56" i="2"/>
  <c r="I208" i="2"/>
  <c r="N209" i="5"/>
  <c r="I263" i="5"/>
  <c r="J90" i="5"/>
  <c r="O302" i="5"/>
  <c r="I270" i="5"/>
  <c r="L161" i="2"/>
  <c r="P161" i="2" s="1"/>
  <c r="U239" i="2"/>
  <c r="Y239" i="2" s="1"/>
  <c r="Q38" i="5"/>
  <c r="V38" i="5" s="1"/>
  <c r="L86" i="2"/>
  <c r="U35" i="2"/>
  <c r="M324" i="5"/>
  <c r="N324" i="5" s="1"/>
  <c r="R35" i="2"/>
  <c r="L282" i="2"/>
  <c r="H282" i="2"/>
  <c r="I282" i="2"/>
  <c r="O101" i="5"/>
  <c r="N101" i="5"/>
  <c r="Q101" i="5"/>
  <c r="H26" i="2"/>
  <c r="L26" i="2"/>
  <c r="I26" i="2"/>
  <c r="H128" i="2"/>
  <c r="I128" i="2"/>
  <c r="L128" i="2"/>
  <c r="M255" i="5"/>
  <c r="I255" i="5"/>
  <c r="J255" i="5"/>
  <c r="Q334" i="5"/>
  <c r="O334" i="5"/>
  <c r="N334" i="5"/>
  <c r="I76" i="2"/>
  <c r="H76" i="2"/>
  <c r="L76" i="2"/>
  <c r="N295" i="5"/>
  <c r="O295" i="5"/>
  <c r="Q295" i="5"/>
  <c r="I155" i="2"/>
  <c r="H155" i="2"/>
  <c r="L155" i="2"/>
  <c r="H214" i="2"/>
  <c r="L214" i="2"/>
  <c r="I214" i="2"/>
  <c r="L187" i="2"/>
  <c r="I187" i="2"/>
  <c r="H187" i="2"/>
  <c r="L196" i="2"/>
  <c r="I196" i="2"/>
  <c r="H196" i="2"/>
  <c r="J178" i="5"/>
  <c r="M178" i="5"/>
  <c r="I178" i="5"/>
  <c r="S216" i="5"/>
  <c r="R216" i="5"/>
  <c r="V216" i="5"/>
  <c r="M141" i="5"/>
  <c r="I141" i="5"/>
  <c r="J141" i="5"/>
  <c r="O70" i="5"/>
  <c r="N70" i="5"/>
  <c r="Q70" i="5"/>
  <c r="I272" i="5"/>
  <c r="M272" i="5"/>
  <c r="J272" i="5"/>
  <c r="I286" i="2"/>
  <c r="H286" i="2"/>
  <c r="L286" i="2"/>
  <c r="I175" i="5"/>
  <c r="M175" i="5"/>
  <c r="J175" i="5"/>
  <c r="I57" i="2"/>
  <c r="L57" i="2"/>
  <c r="H57" i="2"/>
  <c r="O137" i="5"/>
  <c r="Q137" i="5"/>
  <c r="N137" i="5"/>
  <c r="M182" i="2"/>
  <c r="N182" i="2"/>
  <c r="P182" i="2"/>
  <c r="H224" i="2"/>
  <c r="I224" i="2"/>
  <c r="L224" i="2"/>
  <c r="Q279" i="5"/>
  <c r="N279" i="5"/>
  <c r="O279" i="5"/>
  <c r="Q149" i="5"/>
  <c r="R149" i="5" s="1"/>
  <c r="Q186" i="5"/>
  <c r="R186" i="5" s="1"/>
  <c r="M34" i="2"/>
  <c r="Q202" i="5"/>
  <c r="R202" i="5" s="1"/>
  <c r="L208" i="2"/>
  <c r="M208" i="2" s="1"/>
  <c r="N302" i="5"/>
  <c r="R239" i="2"/>
  <c r="N35" i="2"/>
  <c r="P85" i="2"/>
  <c r="R85" i="2" s="1"/>
  <c r="H259" i="2"/>
  <c r="L259" i="2"/>
  <c r="I259" i="2"/>
  <c r="J122" i="5"/>
  <c r="M122" i="5"/>
  <c r="I122" i="5"/>
  <c r="I195" i="5"/>
  <c r="J195" i="5"/>
  <c r="M195" i="5"/>
  <c r="O78" i="5"/>
  <c r="N78" i="5"/>
  <c r="Q78" i="5"/>
  <c r="P69" i="2"/>
  <c r="M69" i="2"/>
  <c r="N69" i="2"/>
  <c r="H215" i="2"/>
  <c r="L215" i="2"/>
  <c r="I215" i="2"/>
  <c r="M188" i="2"/>
  <c r="P188" i="2"/>
  <c r="N188" i="2"/>
  <c r="J55" i="5"/>
  <c r="M55" i="5"/>
  <c r="I55" i="5"/>
  <c r="M219" i="5"/>
  <c r="I219" i="5"/>
  <c r="J219" i="5"/>
  <c r="J256" i="5"/>
  <c r="M70" i="2"/>
  <c r="Q6" i="5"/>
  <c r="S6" i="5" s="1"/>
  <c r="M132" i="5"/>
  <c r="O132" i="5" s="1"/>
  <c r="H162" i="2"/>
  <c r="J16" i="5"/>
  <c r="AE271" i="2"/>
  <c r="R207" i="2"/>
  <c r="Q210" i="5"/>
  <c r="V210" i="5" s="1"/>
  <c r="M201" i="5"/>
  <c r="M263" i="5"/>
  <c r="I90" i="5"/>
  <c r="N90" i="5"/>
  <c r="W333" i="5"/>
  <c r="H161" i="2"/>
  <c r="Q231" i="5"/>
  <c r="V231" i="5" s="1"/>
  <c r="N38" i="5"/>
  <c r="H71" i="2"/>
  <c r="I71" i="2"/>
  <c r="L71" i="2"/>
  <c r="L250" i="2"/>
  <c r="I250" i="2"/>
  <c r="H250" i="2"/>
  <c r="O193" i="5"/>
  <c r="N193" i="5"/>
  <c r="Q193" i="5"/>
  <c r="J275" i="5"/>
  <c r="I275" i="5"/>
  <c r="M275" i="5"/>
  <c r="H157" i="2"/>
  <c r="L157" i="2"/>
  <c r="I157" i="2"/>
  <c r="Q98" i="5"/>
  <c r="H130" i="2"/>
  <c r="L130" i="2"/>
  <c r="I130" i="2"/>
  <c r="J233" i="5"/>
  <c r="I233" i="5"/>
  <c r="M233" i="5"/>
  <c r="I290" i="2"/>
  <c r="H290" i="2"/>
  <c r="L290" i="2"/>
  <c r="O325" i="5"/>
  <c r="Q325" i="5"/>
  <c r="N325" i="5"/>
  <c r="H88" i="2"/>
  <c r="I88" i="2"/>
  <c r="L88" i="2"/>
  <c r="M54" i="5"/>
  <c r="I54" i="5"/>
  <c r="J54" i="5"/>
  <c r="L159" i="2"/>
  <c r="H159" i="2"/>
  <c r="I159" i="2"/>
  <c r="I196" i="5"/>
  <c r="M196" i="5"/>
  <c r="J196" i="5"/>
  <c r="N309" i="5"/>
  <c r="Q309" i="5"/>
  <c r="O309" i="5"/>
  <c r="N146" i="2"/>
  <c r="M146" i="2"/>
  <c r="Q7" i="5"/>
  <c r="O7" i="5"/>
  <c r="N7" i="5"/>
  <c r="V212" i="2"/>
  <c r="W212" i="2"/>
  <c r="Y212" i="2"/>
  <c r="L94" i="2"/>
  <c r="I94" i="2"/>
  <c r="H94" i="2"/>
  <c r="O351" i="5"/>
  <c r="N351" i="5"/>
  <c r="Q351" i="5"/>
  <c r="N257" i="5"/>
  <c r="Q257" i="5"/>
  <c r="O257" i="5"/>
  <c r="W216" i="2"/>
  <c r="Y216" i="2"/>
  <c r="V216" i="2"/>
  <c r="M135" i="2"/>
  <c r="P135" i="2"/>
  <c r="N135" i="2"/>
  <c r="S35" i="5"/>
  <c r="V35" i="5"/>
  <c r="R35" i="5"/>
  <c r="S285" i="5"/>
  <c r="R285" i="5"/>
  <c r="V285" i="5"/>
  <c r="O56" i="5"/>
  <c r="Q56" i="5"/>
  <c r="N56" i="5"/>
  <c r="AE52" i="5"/>
  <c r="AB52" i="5"/>
  <c r="AA52" i="5"/>
  <c r="BC359" i="2"/>
  <c r="N6" i="5"/>
  <c r="Q161" i="5"/>
  <c r="O186" i="5"/>
  <c r="U207" i="2"/>
  <c r="Y207" i="2" s="1"/>
  <c r="M207" i="2"/>
  <c r="S207" i="5"/>
  <c r="V207" i="5"/>
  <c r="R207" i="5"/>
  <c r="Q307" i="5"/>
  <c r="O307" i="5"/>
  <c r="N307" i="5"/>
  <c r="N129" i="2"/>
  <c r="P129" i="2"/>
  <c r="M129" i="2"/>
  <c r="O105" i="5"/>
  <c r="N105" i="5"/>
  <c r="Q105" i="5"/>
  <c r="P16" i="2"/>
  <c r="M16" i="2"/>
  <c r="N16" i="2"/>
  <c r="R36" i="2"/>
  <c r="Q36" i="2"/>
  <c r="U36" i="2"/>
  <c r="I243" i="2"/>
  <c r="H243" i="2"/>
  <c r="L243" i="2"/>
  <c r="N271" i="5"/>
  <c r="O271" i="5"/>
  <c r="Q271" i="5"/>
  <c r="Q263" i="2"/>
  <c r="U263" i="2"/>
  <c r="R263" i="2"/>
  <c r="M244" i="2"/>
  <c r="N244" i="2"/>
  <c r="P244" i="2"/>
  <c r="O189" i="5"/>
  <c r="Q189" i="5"/>
  <c r="N189" i="5"/>
  <c r="Q292" i="2"/>
  <c r="R292" i="2"/>
  <c r="U292" i="2"/>
  <c r="P178" i="2"/>
  <c r="N178" i="2"/>
  <c r="M178" i="2"/>
  <c r="M190" i="2"/>
  <c r="N190" i="2"/>
  <c r="P190" i="2"/>
  <c r="U272" i="2"/>
  <c r="R272" i="2"/>
  <c r="Q272" i="2"/>
  <c r="AN176" i="2"/>
  <c r="AQ176" i="2"/>
  <c r="AO176" i="2"/>
  <c r="N226" i="5"/>
  <c r="O226" i="5"/>
  <c r="Q226" i="5"/>
  <c r="U180" i="2"/>
  <c r="Q180" i="2"/>
  <c r="R180" i="2"/>
  <c r="I245" i="5"/>
  <c r="J245" i="5"/>
  <c r="M245" i="5"/>
  <c r="N289" i="2"/>
  <c r="M289" i="2"/>
  <c r="P289" i="2"/>
  <c r="M114" i="2"/>
  <c r="P114" i="2"/>
  <c r="N114" i="2"/>
  <c r="R82" i="5"/>
  <c r="V82" i="5"/>
  <c r="S82" i="5"/>
  <c r="V248" i="5"/>
  <c r="S248" i="5"/>
  <c r="R248" i="5"/>
  <c r="U153" i="2"/>
  <c r="Q153" i="2"/>
  <c r="R153" i="2"/>
  <c r="P301" i="2"/>
  <c r="N301" i="2"/>
  <c r="M301" i="2"/>
  <c r="M149" i="2"/>
  <c r="N149" i="2"/>
  <c r="P149" i="2"/>
  <c r="R216" i="2"/>
  <c r="N34" i="2"/>
  <c r="M7" i="2"/>
  <c r="N55" i="2"/>
  <c r="M55" i="2"/>
  <c r="P55" i="2"/>
  <c r="N107" i="2"/>
  <c r="M107" i="2"/>
  <c r="P107" i="2"/>
  <c r="N154" i="2"/>
  <c r="P154" i="2"/>
  <c r="M154" i="2"/>
  <c r="U43" i="2"/>
  <c r="Q43" i="2"/>
  <c r="R43" i="2"/>
  <c r="V276" i="5"/>
  <c r="S276" i="5"/>
  <c r="R276" i="5"/>
  <c r="W279" i="2"/>
  <c r="Y279" i="2"/>
  <c r="V279" i="2"/>
  <c r="R19" i="2"/>
  <c r="U19" i="2"/>
  <c r="Q19" i="2"/>
  <c r="N49" i="2"/>
  <c r="P49" i="2"/>
  <c r="M49" i="2"/>
  <c r="Q185" i="2"/>
  <c r="U185" i="2"/>
  <c r="R185" i="2"/>
  <c r="M315" i="5"/>
  <c r="I315" i="5"/>
  <c r="J315" i="5"/>
  <c r="M89" i="2"/>
  <c r="N89" i="2"/>
  <c r="P89" i="2"/>
  <c r="U137" i="2"/>
  <c r="Q137" i="2"/>
  <c r="R137" i="2"/>
  <c r="Q131" i="2"/>
  <c r="U131" i="2"/>
  <c r="R131" i="2"/>
  <c r="P234" i="2"/>
  <c r="N234" i="2"/>
  <c r="M234" i="2"/>
  <c r="H39" i="2"/>
  <c r="L39" i="2"/>
  <c r="I39" i="2"/>
  <c r="P70" i="2"/>
  <c r="Q70" i="2" s="1"/>
  <c r="Q216" i="2"/>
  <c r="P7" i="2"/>
  <c r="Q7" i="2" s="1"/>
  <c r="N80" i="2"/>
  <c r="O202" i="5"/>
  <c r="H257" i="2"/>
  <c r="I257" i="2"/>
  <c r="L257" i="2"/>
  <c r="H302" i="2"/>
  <c r="I302" i="2"/>
  <c r="L302" i="2"/>
  <c r="N140" i="5"/>
  <c r="O140" i="5"/>
  <c r="Q140" i="5"/>
  <c r="M97" i="2"/>
  <c r="N97" i="2"/>
  <c r="P97" i="2"/>
  <c r="O308" i="5"/>
  <c r="Q308" i="5"/>
  <c r="N308" i="5"/>
  <c r="N15" i="2"/>
  <c r="M15" i="2"/>
  <c r="P15" i="2"/>
  <c r="Q331" i="5"/>
  <c r="N331" i="5"/>
  <c r="O331" i="5"/>
  <c r="R302" i="5"/>
  <c r="S302" i="5"/>
  <c r="V302" i="5"/>
  <c r="P30" i="2"/>
  <c r="M30" i="2"/>
  <c r="N30" i="2"/>
  <c r="P235" i="2"/>
  <c r="N235" i="2"/>
  <c r="M235" i="2"/>
  <c r="P200" i="2"/>
  <c r="M200" i="2"/>
  <c r="N200" i="2"/>
  <c r="S154" i="5"/>
  <c r="R154" i="5"/>
  <c r="V154" i="5"/>
  <c r="N248" i="2"/>
  <c r="M248" i="2"/>
  <c r="P248" i="2"/>
  <c r="P191" i="2"/>
  <c r="N191" i="2"/>
  <c r="M191" i="2"/>
  <c r="M273" i="2"/>
  <c r="N273" i="2"/>
  <c r="P273" i="2"/>
  <c r="Q197" i="2"/>
  <c r="U197" i="2"/>
  <c r="R197" i="2"/>
  <c r="P28" i="2"/>
  <c r="N28" i="2"/>
  <c r="M28" i="2"/>
  <c r="G331" i="3"/>
  <c r="H331" i="3" s="1"/>
  <c r="I331" i="3" s="1"/>
  <c r="IK331" i="2"/>
  <c r="IK142" i="2"/>
  <c r="G142" i="3"/>
  <c r="H142" i="3" s="1"/>
  <c r="I142" i="3" s="1"/>
  <c r="H199" i="2"/>
  <c r="L199" i="2"/>
  <c r="I199" i="2"/>
  <c r="H218" i="2"/>
  <c r="I218" i="2"/>
  <c r="L218" i="2"/>
  <c r="H222" i="2"/>
  <c r="L222" i="2"/>
  <c r="I222" i="2"/>
  <c r="H277" i="2"/>
  <c r="I277" i="2"/>
  <c r="L277" i="2"/>
  <c r="G112" i="3"/>
  <c r="H112" i="3" s="1"/>
  <c r="I112" i="3" s="1"/>
  <c r="IK112" i="2"/>
  <c r="IK140" i="2"/>
  <c r="G140" i="3"/>
  <c r="H140" i="3" s="1"/>
  <c r="I140" i="3" s="1"/>
  <c r="M14" i="2"/>
  <c r="N14" i="2"/>
  <c r="P14" i="2"/>
  <c r="S359" i="2"/>
  <c r="N338" i="2"/>
  <c r="P338" i="2"/>
  <c r="M338" i="2"/>
  <c r="M354" i="2"/>
  <c r="N354" i="2"/>
  <c r="P354" i="2"/>
  <c r="DE359" i="2"/>
  <c r="EF359" i="2"/>
  <c r="CM359" i="2"/>
  <c r="U346" i="2"/>
  <c r="R346" i="2"/>
  <c r="Q346" i="2"/>
  <c r="R337" i="2"/>
  <c r="Q337" i="2"/>
  <c r="U337" i="2"/>
  <c r="O328" i="5"/>
  <c r="Q328" i="5"/>
  <c r="N328" i="5"/>
  <c r="U335" i="2"/>
  <c r="Q335" i="2"/>
  <c r="R335" i="2"/>
  <c r="Y105" i="2"/>
  <c r="W105" i="2"/>
  <c r="V105" i="2"/>
  <c r="V346" i="5"/>
  <c r="R346" i="5"/>
  <c r="S346" i="5"/>
  <c r="U134" i="2"/>
  <c r="R134" i="2"/>
  <c r="Q134" i="2"/>
  <c r="U62" i="2"/>
  <c r="Q62" i="2"/>
  <c r="R62" i="2"/>
  <c r="AD318" i="2"/>
  <c r="Z318" i="2"/>
  <c r="AA318" i="2"/>
  <c r="O300" i="5"/>
  <c r="N300" i="5"/>
  <c r="Q300" i="5"/>
  <c r="HZ359" i="2"/>
  <c r="HZ360" i="2" s="1"/>
  <c r="D364" i="2"/>
  <c r="I67" i="5"/>
  <c r="M67" i="5"/>
  <c r="J67" i="5"/>
  <c r="I187" i="5"/>
  <c r="M187" i="5"/>
  <c r="J187" i="5"/>
  <c r="H280" i="2"/>
  <c r="I280" i="2"/>
  <c r="L280" i="2"/>
  <c r="H284" i="2"/>
  <c r="L284" i="2"/>
  <c r="I284" i="2"/>
  <c r="M356" i="5"/>
  <c r="I356" i="5"/>
  <c r="J356" i="5"/>
  <c r="R78" i="2"/>
  <c r="Q78" i="2"/>
  <c r="U78" i="2"/>
  <c r="N224" i="5"/>
  <c r="O224" i="5"/>
  <c r="Q224" i="5"/>
  <c r="R34" i="2"/>
  <c r="Q34" i="2"/>
  <c r="U34" i="2"/>
  <c r="M166" i="2"/>
  <c r="P166" i="2"/>
  <c r="N166" i="2"/>
  <c r="N139" i="2"/>
  <c r="M139" i="2"/>
  <c r="P139" i="2"/>
  <c r="P48" i="2"/>
  <c r="N48" i="2"/>
  <c r="M48" i="2"/>
  <c r="AE91" i="2"/>
  <c r="AF91" i="2"/>
  <c r="AH91" i="2"/>
  <c r="P251" i="2"/>
  <c r="M251" i="2"/>
  <c r="N251" i="2"/>
  <c r="D359" i="2"/>
  <c r="N275" i="2"/>
  <c r="M275" i="2"/>
  <c r="P275" i="2"/>
  <c r="P148" i="2"/>
  <c r="M148" i="2"/>
  <c r="N148" i="2"/>
  <c r="Q212" i="5"/>
  <c r="O212" i="5"/>
  <c r="N212" i="5"/>
  <c r="R270" i="2"/>
  <c r="Q270" i="2"/>
  <c r="U270" i="2"/>
  <c r="R268" i="2"/>
  <c r="Q268" i="2"/>
  <c r="U268" i="2"/>
  <c r="W184" i="2"/>
  <c r="V184" i="2"/>
  <c r="Y184" i="2"/>
  <c r="ID310" i="2"/>
  <c r="P221" i="2"/>
  <c r="M221" i="2"/>
  <c r="N221" i="2"/>
  <c r="Q145" i="2"/>
  <c r="U145" i="2"/>
  <c r="R145" i="2"/>
  <c r="Y117" i="2"/>
  <c r="W117" i="2"/>
  <c r="V117" i="2"/>
  <c r="AK359" i="2"/>
  <c r="G49" i="3"/>
  <c r="H49" i="3" s="1"/>
  <c r="I49" i="3" s="1"/>
  <c r="IK49" i="2"/>
  <c r="IK359" i="2" s="1"/>
  <c r="II359" i="2"/>
  <c r="DN359" i="2"/>
  <c r="ID224" i="2"/>
  <c r="N321" i="2"/>
  <c r="M321" i="2"/>
  <c r="P321" i="2"/>
  <c r="AT359" i="2"/>
  <c r="IN359" i="2"/>
  <c r="R341" i="2"/>
  <c r="U341" i="2"/>
  <c r="Q341" i="2"/>
  <c r="M122" i="2"/>
  <c r="P122" i="2"/>
  <c r="N122" i="2"/>
  <c r="U328" i="2"/>
  <c r="Q328" i="2"/>
  <c r="R328" i="2"/>
  <c r="P327" i="2"/>
  <c r="M327" i="2"/>
  <c r="N327" i="2"/>
  <c r="CD359" i="2"/>
  <c r="Q297" i="5"/>
  <c r="O297" i="5"/>
  <c r="N297" i="5"/>
  <c r="V325" i="2"/>
  <c r="W325" i="2"/>
  <c r="Y325" i="2"/>
  <c r="U67" i="2"/>
  <c r="Q67" i="2"/>
  <c r="R67" i="2"/>
  <c r="W339" i="2"/>
  <c r="Y339" i="2"/>
  <c r="V339" i="2"/>
  <c r="R229" i="2"/>
  <c r="Q229" i="2"/>
  <c r="U229" i="2"/>
  <c r="N223" i="5"/>
  <c r="O223" i="5"/>
  <c r="Q223" i="5"/>
  <c r="V322" i="2"/>
  <c r="W322" i="2"/>
  <c r="Y322" i="2"/>
  <c r="AD104" i="2"/>
  <c r="Z104" i="2"/>
  <c r="AA104" i="2"/>
  <c r="O89" i="5"/>
  <c r="N89" i="5"/>
  <c r="Q89" i="5"/>
  <c r="R79" i="5"/>
  <c r="V79" i="5"/>
  <c r="S79" i="5"/>
  <c r="E359" i="2"/>
  <c r="E360" i="2" s="1"/>
  <c r="HY364" i="2"/>
  <c r="HY359" i="2"/>
  <c r="M28" i="5"/>
  <c r="I28" i="5"/>
  <c r="J28" i="5"/>
  <c r="J31" i="5"/>
  <c r="M31" i="5"/>
  <c r="I31" i="5"/>
  <c r="J74" i="5"/>
  <c r="M74" i="5"/>
  <c r="I74" i="5"/>
  <c r="M108" i="5"/>
  <c r="J108" i="5"/>
  <c r="I108" i="5"/>
  <c r="I139" i="5"/>
  <c r="M139" i="5"/>
  <c r="J139" i="5"/>
  <c r="I188" i="5"/>
  <c r="J188" i="5"/>
  <c r="M188" i="5"/>
  <c r="M192" i="5"/>
  <c r="J192" i="5"/>
  <c r="I192" i="5"/>
  <c r="L237" i="2"/>
  <c r="H237" i="2"/>
  <c r="I237" i="2"/>
  <c r="I253" i="5"/>
  <c r="M253" i="5"/>
  <c r="J253" i="5"/>
  <c r="ID307" i="2"/>
  <c r="L360" i="3"/>
  <c r="R179" i="5"/>
  <c r="V179" i="5"/>
  <c r="S179" i="5"/>
  <c r="AM113" i="2"/>
  <c r="AJ113" i="2"/>
  <c r="AI113" i="2"/>
  <c r="N117" i="5"/>
  <c r="Q117" i="5"/>
  <c r="O117" i="5"/>
  <c r="O112" i="5"/>
  <c r="Q112" i="5"/>
  <c r="N112" i="5"/>
  <c r="R46" i="5"/>
  <c r="AE323" i="2"/>
  <c r="AH323" i="2"/>
  <c r="AF323" i="2"/>
  <c r="AM20" i="2"/>
  <c r="AI20" i="2"/>
  <c r="AJ20" i="2"/>
  <c r="AO115" i="2"/>
  <c r="AQ115" i="2"/>
  <c r="AN115" i="2"/>
  <c r="N167" i="2"/>
  <c r="M167" i="2"/>
  <c r="P167" i="2"/>
  <c r="N81" i="2"/>
  <c r="M81" i="2"/>
  <c r="P81" i="2"/>
  <c r="R332" i="5"/>
  <c r="S332" i="5"/>
  <c r="V332" i="5"/>
  <c r="ID353" i="2"/>
  <c r="V171" i="5"/>
  <c r="R171" i="5"/>
  <c r="S171" i="5"/>
  <c r="M171" i="2"/>
  <c r="P171" i="2"/>
  <c r="N171" i="2"/>
  <c r="R174" i="2"/>
  <c r="Q174" i="2"/>
  <c r="U174" i="2"/>
  <c r="V60" i="5"/>
  <c r="S60" i="5"/>
  <c r="R60" i="5"/>
  <c r="U278" i="2"/>
  <c r="R278" i="2"/>
  <c r="Q278" i="2"/>
  <c r="IK146" i="2"/>
  <c r="G146" i="3"/>
  <c r="H146" i="3" s="1"/>
  <c r="I146" i="3" s="1"/>
  <c r="IK333" i="2"/>
  <c r="G333" i="3"/>
  <c r="H333" i="3" s="1"/>
  <c r="I333" i="3" s="1"/>
  <c r="EO359" i="2"/>
  <c r="IK116" i="2"/>
  <c r="G116" i="3"/>
  <c r="H116" i="3" s="1"/>
  <c r="I116" i="3" s="1"/>
  <c r="IK187" i="2"/>
  <c r="G187" i="3"/>
  <c r="H187" i="3" s="1"/>
  <c r="I187" i="3" s="1"/>
  <c r="R87" i="2"/>
  <c r="U87" i="2"/>
  <c r="Q87" i="2"/>
  <c r="N330" i="2"/>
  <c r="P330" i="2"/>
  <c r="M330" i="2"/>
  <c r="P111" i="2"/>
  <c r="N111" i="2"/>
  <c r="M111" i="2"/>
  <c r="N345" i="2"/>
  <c r="M345" i="2"/>
  <c r="P345" i="2"/>
  <c r="Q333" i="2"/>
  <c r="R333" i="2"/>
  <c r="U333" i="2"/>
  <c r="Y112" i="2"/>
  <c r="V112" i="2"/>
  <c r="W112" i="2"/>
  <c r="Y358" i="2"/>
  <c r="W358" i="2"/>
  <c r="V358" i="2"/>
  <c r="N261" i="2"/>
  <c r="M261" i="2"/>
  <c r="P261" i="2"/>
  <c r="N114" i="5"/>
  <c r="Q114" i="5"/>
  <c r="O114" i="5"/>
  <c r="U320" i="2"/>
  <c r="R320" i="2"/>
  <c r="Q320" i="2"/>
  <c r="Q353" i="5"/>
  <c r="N353" i="5"/>
  <c r="O353" i="5"/>
  <c r="O280" i="5"/>
  <c r="N280" i="5"/>
  <c r="Q280" i="5"/>
  <c r="AF99" i="2"/>
  <c r="AE99" i="2"/>
  <c r="AH99" i="2"/>
  <c r="N327" i="5"/>
  <c r="Q327" i="5"/>
  <c r="O327" i="5"/>
  <c r="F17" i="5"/>
  <c r="F359" i="5" s="1"/>
  <c r="F360" i="5" s="1"/>
  <c r="E17" i="5"/>
  <c r="H17" i="5"/>
  <c r="H64" i="2"/>
  <c r="I64" i="2"/>
  <c r="L64" i="2"/>
  <c r="I83" i="5"/>
  <c r="M83" i="5"/>
  <c r="J83" i="5"/>
  <c r="J127" i="5"/>
  <c r="M127" i="5"/>
  <c r="I127" i="5"/>
  <c r="J294" i="5"/>
  <c r="I294" i="5"/>
  <c r="M294" i="5"/>
  <c r="I301" i="5"/>
  <c r="M301" i="5"/>
  <c r="J301" i="5"/>
  <c r="W316" i="2"/>
  <c r="V316" i="2"/>
  <c r="Y316" i="2"/>
  <c r="AH314" i="2"/>
  <c r="AF314" i="2"/>
  <c r="AE314" i="2"/>
  <c r="W40" i="2"/>
  <c r="V40" i="2"/>
  <c r="Y40" i="2"/>
  <c r="ID306" i="2"/>
  <c r="N177" i="2"/>
  <c r="M177" i="2"/>
  <c r="P177" i="2"/>
  <c r="Q140" i="2"/>
  <c r="U140" i="2"/>
  <c r="R140" i="2"/>
  <c r="U79" i="2"/>
  <c r="R79" i="2"/>
  <c r="Q79" i="2"/>
  <c r="H51" i="2"/>
  <c r="I51" i="2"/>
  <c r="L51" i="2"/>
  <c r="IK335" i="2"/>
  <c r="G335" i="3"/>
  <c r="H335" i="3" s="1"/>
  <c r="I335" i="3" s="1"/>
  <c r="I30" i="3"/>
  <c r="I360" i="3" s="1"/>
  <c r="IN364" i="2" s="1"/>
  <c r="IK277" i="2"/>
  <c r="G277" i="3"/>
  <c r="H277" i="3" s="1"/>
  <c r="I277" i="3" s="1"/>
  <c r="BU359" i="2"/>
  <c r="U313" i="2"/>
  <c r="R313" i="2"/>
  <c r="Q313" i="2"/>
  <c r="P18" i="2"/>
  <c r="M18" i="2"/>
  <c r="N18" i="2"/>
  <c r="N317" i="2"/>
  <c r="M317" i="2"/>
  <c r="P317" i="2"/>
  <c r="P58" i="2"/>
  <c r="N58" i="2"/>
  <c r="M58" i="2"/>
  <c r="M23" i="2"/>
  <c r="P23" i="2"/>
  <c r="N23" i="2"/>
  <c r="Q98" i="2"/>
  <c r="U98" i="2"/>
  <c r="R98" i="2"/>
  <c r="Q318" i="5"/>
  <c r="O318" i="5"/>
  <c r="N318" i="5"/>
  <c r="N273" i="5"/>
  <c r="Q273" i="5"/>
  <c r="O273" i="5"/>
  <c r="Q292" i="5"/>
  <c r="O292" i="5"/>
  <c r="N292" i="5"/>
  <c r="N68" i="2"/>
  <c r="M68" i="2"/>
  <c r="P68" i="2"/>
  <c r="M59" i="2"/>
  <c r="N59" i="2"/>
  <c r="P59" i="2"/>
  <c r="Q108" i="2"/>
  <c r="R108" i="2"/>
  <c r="U108" i="2"/>
  <c r="Q146" i="2"/>
  <c r="R146" i="2"/>
  <c r="U146" i="2"/>
  <c r="Y102" i="2"/>
  <c r="W102" i="2"/>
  <c r="V102" i="2"/>
  <c r="W319" i="2"/>
  <c r="Y319" i="2"/>
  <c r="V319" i="2"/>
  <c r="Q225" i="5"/>
  <c r="N225" i="5"/>
  <c r="O225" i="5"/>
  <c r="M309" i="2"/>
  <c r="N309" i="2"/>
  <c r="P309" i="2"/>
  <c r="N30" i="5"/>
  <c r="Q30" i="5"/>
  <c r="O30" i="5"/>
  <c r="Z90" i="2"/>
  <c r="AD90" i="2"/>
  <c r="AA90" i="2"/>
  <c r="H6" i="2"/>
  <c r="I6" i="2"/>
  <c r="L6" i="2"/>
  <c r="L143" i="2"/>
  <c r="I143" i="2"/>
  <c r="H143" i="2"/>
  <c r="I190" i="5"/>
  <c r="M190" i="5"/>
  <c r="J190" i="5"/>
  <c r="J238" i="5"/>
  <c r="M238" i="5"/>
  <c r="I238" i="5"/>
  <c r="M281" i="5"/>
  <c r="I281" i="5"/>
  <c r="J281" i="5"/>
  <c r="I294" i="2"/>
  <c r="L294" i="2"/>
  <c r="H294" i="2"/>
  <c r="K360" i="3"/>
  <c r="V133" i="5"/>
  <c r="R133" i="5"/>
  <c r="S133" i="5"/>
  <c r="R93" i="5"/>
  <c r="S93" i="5"/>
  <c r="V93" i="5"/>
  <c r="O9" i="5"/>
  <c r="Q9" i="5"/>
  <c r="N9" i="5"/>
  <c r="AH340" i="2"/>
  <c r="AF340" i="2"/>
  <c r="AE340" i="2"/>
  <c r="P142" i="2"/>
  <c r="M142" i="2"/>
  <c r="N142" i="2"/>
  <c r="AA101" i="2"/>
  <c r="Z101" i="2"/>
  <c r="AD101" i="2"/>
  <c r="V247" i="2"/>
  <c r="Y247" i="2"/>
  <c r="W247" i="2"/>
  <c r="N225" i="2"/>
  <c r="M225" i="2"/>
  <c r="P225" i="2"/>
  <c r="M169" i="2"/>
  <c r="P169" i="2"/>
  <c r="N169" i="2"/>
  <c r="M116" i="2"/>
  <c r="N116" i="2"/>
  <c r="P116" i="2"/>
  <c r="P201" i="2"/>
  <c r="M201" i="2"/>
  <c r="N201" i="2"/>
  <c r="R27" i="2"/>
  <c r="Q27" i="2"/>
  <c r="U27" i="2"/>
  <c r="AV119" i="2" l="1"/>
  <c r="AA95" i="2"/>
  <c r="AD95" i="2"/>
  <c r="Z95" i="2"/>
  <c r="AR119" i="2"/>
  <c r="V11" i="2"/>
  <c r="Y11" i="2"/>
  <c r="W11" i="2"/>
  <c r="O217" i="5"/>
  <c r="S46" i="5"/>
  <c r="N217" i="5"/>
  <c r="O29" i="5"/>
  <c r="N261" i="5"/>
  <c r="O261" i="5"/>
  <c r="Q29" i="5"/>
  <c r="V29" i="5" s="1"/>
  <c r="Q100" i="5"/>
  <c r="V100" i="5" s="1"/>
  <c r="O100" i="5"/>
  <c r="O98" i="5"/>
  <c r="Q138" i="5"/>
  <c r="S138" i="5" s="1"/>
  <c r="N138" i="5"/>
  <c r="N319" i="5"/>
  <c r="O319" i="5"/>
  <c r="S34" i="5"/>
  <c r="Q148" i="5"/>
  <c r="R148" i="5" s="1"/>
  <c r="V34" i="5"/>
  <c r="X34" i="5" s="1"/>
  <c r="N198" i="5"/>
  <c r="Q198" i="5"/>
  <c r="S198" i="5" s="1"/>
  <c r="R156" i="5"/>
  <c r="N148" i="5"/>
  <c r="R24" i="2"/>
  <c r="X158" i="5"/>
  <c r="O26" i="5"/>
  <c r="R323" i="5"/>
  <c r="W158" i="5"/>
  <c r="V62" i="5"/>
  <c r="X62" i="5" s="1"/>
  <c r="Q330" i="5"/>
  <c r="R330" i="5" s="1"/>
  <c r="N53" i="5"/>
  <c r="Q53" i="5"/>
  <c r="V53" i="5" s="1"/>
  <c r="X53" i="5" s="1"/>
  <c r="O158" i="5"/>
  <c r="Q85" i="5"/>
  <c r="R85" i="5" s="1"/>
  <c r="S158" i="5"/>
  <c r="Q26" i="5"/>
  <c r="R26" i="5" s="1"/>
  <c r="N158" i="5"/>
  <c r="N72" i="5"/>
  <c r="Q314" i="5"/>
  <c r="R314" i="5" s="1"/>
  <c r="N241" i="5"/>
  <c r="Q72" i="5"/>
  <c r="V72" i="5" s="1"/>
  <c r="X72" i="5" s="1"/>
  <c r="O85" i="5"/>
  <c r="N182" i="5"/>
  <c r="P306" i="2"/>
  <c r="Q306" i="2" s="1"/>
  <c r="O182" i="5"/>
  <c r="Z197" i="5"/>
  <c r="AE197" i="5" s="1"/>
  <c r="O206" i="5"/>
  <c r="N249" i="5"/>
  <c r="Q249" i="5"/>
  <c r="R249" i="5" s="1"/>
  <c r="Q206" i="5"/>
  <c r="R206" i="5" s="1"/>
  <c r="Q4" i="5"/>
  <c r="S4" i="5" s="1"/>
  <c r="S156" i="5"/>
  <c r="N4" i="5"/>
  <c r="R158" i="5"/>
  <c r="M311" i="2"/>
  <c r="O156" i="5"/>
  <c r="N156" i="5"/>
  <c r="M306" i="2"/>
  <c r="Q335" i="5"/>
  <c r="R335" i="5" s="1"/>
  <c r="N335" i="5"/>
  <c r="Q177" i="5"/>
  <c r="V177" i="5" s="1"/>
  <c r="Z177" i="5" s="1"/>
  <c r="O177" i="5"/>
  <c r="N354" i="5"/>
  <c r="R312" i="2"/>
  <c r="O48" i="5"/>
  <c r="Q48" i="5"/>
  <c r="V48" i="5" s="1"/>
  <c r="X61" i="5"/>
  <c r="R208" i="5"/>
  <c r="O241" i="5"/>
  <c r="N314" i="5"/>
  <c r="V208" i="5"/>
  <c r="Z208" i="5" s="1"/>
  <c r="M152" i="2"/>
  <c r="Q24" i="2"/>
  <c r="N20" i="5"/>
  <c r="O330" i="5"/>
  <c r="R62" i="5"/>
  <c r="S3" i="5"/>
  <c r="O345" i="5"/>
  <c r="S323" i="5"/>
  <c r="S197" i="5"/>
  <c r="V311" i="5"/>
  <c r="W311" i="5" s="1"/>
  <c r="U312" i="2"/>
  <c r="Y312" i="2" s="1"/>
  <c r="S172" i="5"/>
  <c r="O354" i="5"/>
  <c r="Z172" i="5"/>
  <c r="AB172" i="5" s="1"/>
  <c r="Q109" i="5"/>
  <c r="V109" i="5" s="1"/>
  <c r="X109" i="5" s="1"/>
  <c r="W172" i="5"/>
  <c r="S293" i="5"/>
  <c r="R172" i="5"/>
  <c r="AA77" i="5"/>
  <c r="O109" i="5"/>
  <c r="Q13" i="5"/>
  <c r="R13" i="5" s="1"/>
  <c r="N80" i="5"/>
  <c r="O338" i="5"/>
  <c r="V80" i="5"/>
  <c r="Z80" i="5" s="1"/>
  <c r="AA80" i="5" s="1"/>
  <c r="P9" i="2"/>
  <c r="U9" i="2" s="1"/>
  <c r="V9" i="2" s="1"/>
  <c r="R242" i="5"/>
  <c r="Q338" i="5"/>
  <c r="S338" i="5" s="1"/>
  <c r="N297" i="2"/>
  <c r="N242" i="5"/>
  <c r="S242" i="5"/>
  <c r="O242" i="5"/>
  <c r="Y348" i="2"/>
  <c r="W348" i="2"/>
  <c r="V348" i="2"/>
  <c r="AA334" i="2"/>
  <c r="AD334" i="2"/>
  <c r="Z334" i="2"/>
  <c r="Z349" i="2"/>
  <c r="AA349" i="2"/>
  <c r="AD349" i="2"/>
  <c r="V329" i="2"/>
  <c r="W329" i="2"/>
  <c r="Y329" i="2"/>
  <c r="R181" i="2"/>
  <c r="Q180" i="5"/>
  <c r="S180" i="5" s="1"/>
  <c r="Q164" i="5"/>
  <c r="R164" i="5" s="1"/>
  <c r="O180" i="5"/>
  <c r="V5" i="5"/>
  <c r="Z5" i="5" s="1"/>
  <c r="M66" i="2"/>
  <c r="O84" i="5"/>
  <c r="S355" i="5"/>
  <c r="R66" i="2"/>
  <c r="R343" i="5"/>
  <c r="P297" i="2"/>
  <c r="R297" i="2" s="1"/>
  <c r="S5" i="5"/>
  <c r="X355" i="5"/>
  <c r="O8" i="5"/>
  <c r="V88" i="5"/>
  <c r="W88" i="5" s="1"/>
  <c r="O181" i="5"/>
  <c r="N164" i="5"/>
  <c r="V47" i="2"/>
  <c r="V18" i="5"/>
  <c r="Z18" i="5" s="1"/>
  <c r="P256" i="2"/>
  <c r="U256" i="2" s="1"/>
  <c r="R296" i="2"/>
  <c r="Q254" i="5"/>
  <c r="V254" i="5" s="1"/>
  <c r="Q21" i="5"/>
  <c r="R21" i="5" s="1"/>
  <c r="R355" i="5"/>
  <c r="Z355" i="5"/>
  <c r="AE355" i="5" s="1"/>
  <c r="AI355" i="5" s="1"/>
  <c r="U232" i="2"/>
  <c r="W232" i="2" s="1"/>
  <c r="V2" i="5"/>
  <c r="W2" i="5" s="1"/>
  <c r="N311" i="2"/>
  <c r="Q8" i="5"/>
  <c r="V8" i="5" s="1"/>
  <c r="X8" i="5" s="1"/>
  <c r="N66" i="2"/>
  <c r="U66" i="2"/>
  <c r="W66" i="2" s="1"/>
  <c r="V317" i="5"/>
  <c r="X317" i="5" s="1"/>
  <c r="Q345" i="5"/>
  <c r="V345" i="5" s="1"/>
  <c r="P152" i="2"/>
  <c r="Q152" i="2" s="1"/>
  <c r="Q110" i="5"/>
  <c r="V110" i="5" s="1"/>
  <c r="W110" i="5" s="1"/>
  <c r="R130" i="5"/>
  <c r="AE11" i="5"/>
  <c r="AF11" i="5" s="1"/>
  <c r="O240" i="5"/>
  <c r="N295" i="2"/>
  <c r="Y22" i="2"/>
  <c r="AA22" i="2" s="1"/>
  <c r="O243" i="5"/>
  <c r="W47" i="2"/>
  <c r="V130" i="5"/>
  <c r="W130" i="5" s="1"/>
  <c r="O348" i="5"/>
  <c r="N286" i="5"/>
  <c r="W289" i="5"/>
  <c r="R310" i="2"/>
  <c r="Q266" i="5"/>
  <c r="V266" i="5" s="1"/>
  <c r="S168" i="5"/>
  <c r="O81" i="5"/>
  <c r="S311" i="5"/>
  <c r="S221" i="5"/>
  <c r="O131" i="5"/>
  <c r="V106" i="5"/>
  <c r="Z106" i="5" s="1"/>
  <c r="R197" i="5"/>
  <c r="R168" i="5"/>
  <c r="Q81" i="5"/>
  <c r="R81" i="5" s="1"/>
  <c r="N265" i="2"/>
  <c r="V221" i="5"/>
  <c r="Z221" i="5" s="1"/>
  <c r="X147" i="5"/>
  <c r="M291" i="2"/>
  <c r="N27" i="5"/>
  <c r="O99" i="5"/>
  <c r="N99" i="5"/>
  <c r="X197" i="5"/>
  <c r="N222" i="5"/>
  <c r="M265" i="2"/>
  <c r="Q165" i="5"/>
  <c r="S165" i="5" s="1"/>
  <c r="S176" i="5"/>
  <c r="Z147" i="5"/>
  <c r="AB147" i="5" s="1"/>
  <c r="O153" i="5"/>
  <c r="Z220" i="5"/>
  <c r="AE220" i="5" s="1"/>
  <c r="X220" i="5"/>
  <c r="S167" i="5"/>
  <c r="V58" i="5"/>
  <c r="X58" i="5" s="1"/>
  <c r="N243" i="5"/>
  <c r="O77" i="5"/>
  <c r="S262" i="5"/>
  <c r="Z305" i="5"/>
  <c r="AE305" i="5" s="1"/>
  <c r="X205" i="5"/>
  <c r="R299" i="5"/>
  <c r="AB61" i="5"/>
  <c r="Q209" i="2"/>
  <c r="N14" i="5"/>
  <c r="N308" i="2"/>
  <c r="O80" i="5"/>
  <c r="V343" i="5"/>
  <c r="W343" i="5" s="1"/>
  <c r="S329" i="5"/>
  <c r="AA11" i="5"/>
  <c r="O14" i="5"/>
  <c r="N146" i="5"/>
  <c r="Q87" i="5"/>
  <c r="V87" i="5" s="1"/>
  <c r="Q185" i="5"/>
  <c r="V185" i="5" s="1"/>
  <c r="O247" i="5"/>
  <c r="U38" i="2"/>
  <c r="W38" i="2" s="1"/>
  <c r="S51" i="5"/>
  <c r="N246" i="5"/>
  <c r="R80" i="5"/>
  <c r="V262" i="5"/>
  <c r="Z262" i="5" s="1"/>
  <c r="AE262" i="5" s="1"/>
  <c r="N349" i="5"/>
  <c r="N87" i="5"/>
  <c r="N252" i="2"/>
  <c r="AE61" i="5"/>
  <c r="AF61" i="5" s="1"/>
  <c r="S61" i="5"/>
  <c r="V184" i="5"/>
  <c r="W184" i="5" s="1"/>
  <c r="W61" i="5"/>
  <c r="V329" i="5"/>
  <c r="W329" i="5" s="1"/>
  <c r="X305" i="5"/>
  <c r="Q146" i="5"/>
  <c r="V146" i="5" s="1"/>
  <c r="Q118" i="5"/>
  <c r="S118" i="5" s="1"/>
  <c r="P252" i="2"/>
  <c r="Q252" i="2" s="1"/>
  <c r="V85" i="5"/>
  <c r="Z85" i="5" s="1"/>
  <c r="Q326" i="5"/>
  <c r="R326" i="5" s="1"/>
  <c r="V51" i="5"/>
  <c r="W51" i="5" s="1"/>
  <c r="O128" i="5"/>
  <c r="N131" i="5"/>
  <c r="N21" i="5"/>
  <c r="P291" i="2"/>
  <c r="Q291" i="2" s="1"/>
  <c r="M9" i="2"/>
  <c r="N153" i="5"/>
  <c r="Q27" i="5"/>
  <c r="S27" i="5" s="1"/>
  <c r="Q286" i="5"/>
  <c r="R286" i="5" s="1"/>
  <c r="V68" i="5"/>
  <c r="X68" i="5" s="1"/>
  <c r="O118" i="5"/>
  <c r="Q38" i="2"/>
  <c r="P308" i="2"/>
  <c r="R308" i="2" s="1"/>
  <c r="N128" i="5"/>
  <c r="N47" i="5"/>
  <c r="R3" i="5"/>
  <c r="N13" i="5"/>
  <c r="O168" i="5"/>
  <c r="R61" i="5"/>
  <c r="S184" i="5"/>
  <c r="N255" i="2"/>
  <c r="AD193" i="2"/>
  <c r="AE193" i="2" s="1"/>
  <c r="R88" i="5"/>
  <c r="Q152" i="5"/>
  <c r="V152" i="5" s="1"/>
  <c r="O256" i="5"/>
  <c r="Q84" i="5"/>
  <c r="R84" i="5" s="1"/>
  <c r="S349" i="5"/>
  <c r="U296" i="2"/>
  <c r="Y296" i="2" s="1"/>
  <c r="O246" i="5"/>
  <c r="N77" i="5"/>
  <c r="X77" i="5"/>
  <c r="O155" i="5"/>
  <c r="Q155" i="5"/>
  <c r="V155" i="5" s="1"/>
  <c r="W155" i="5" s="1"/>
  <c r="O220" i="5"/>
  <c r="Q73" i="5"/>
  <c r="V73" i="5" s="1"/>
  <c r="R311" i="2"/>
  <c r="N220" i="5"/>
  <c r="U311" i="2"/>
  <c r="W311" i="2" s="1"/>
  <c r="Z193" i="2"/>
  <c r="P295" i="2"/>
  <c r="Q295" i="2" s="1"/>
  <c r="O152" i="5"/>
  <c r="W220" i="5"/>
  <c r="P156" i="2"/>
  <c r="U156" i="2" s="1"/>
  <c r="Q181" i="2"/>
  <c r="V349" i="5"/>
  <c r="Z349" i="5" s="1"/>
  <c r="W77" i="5"/>
  <c r="R77" i="5"/>
  <c r="R173" i="2"/>
  <c r="V357" i="5"/>
  <c r="Z357" i="5" s="1"/>
  <c r="AE357" i="5" s="1"/>
  <c r="O160" i="5"/>
  <c r="Z204" i="5"/>
  <c r="AA204" i="5" s="1"/>
  <c r="R96" i="5"/>
  <c r="Y77" i="2"/>
  <c r="AA77" i="2" s="1"/>
  <c r="S77" i="5"/>
  <c r="AE77" i="5"/>
  <c r="AG77" i="5" s="1"/>
  <c r="R2" i="5"/>
  <c r="O349" i="5"/>
  <c r="Z239" i="5"/>
  <c r="AB239" i="5" s="1"/>
  <c r="V293" i="5"/>
  <c r="Z293" i="5" s="1"/>
  <c r="O293" i="5"/>
  <c r="O110" i="5"/>
  <c r="W11" i="5"/>
  <c r="R11" i="5"/>
  <c r="M160" i="2"/>
  <c r="Z320" i="5"/>
  <c r="AE320" i="5" s="1"/>
  <c r="N191" i="5"/>
  <c r="N293" i="5"/>
  <c r="R205" i="5"/>
  <c r="Z230" i="5"/>
  <c r="AB230" i="5" s="1"/>
  <c r="S11" i="5"/>
  <c r="V347" i="5"/>
  <c r="W347" i="5" s="1"/>
  <c r="N250" i="5"/>
  <c r="P303" i="2"/>
  <c r="U303" i="2" s="1"/>
  <c r="X11" i="5"/>
  <c r="V220" i="2"/>
  <c r="S347" i="5"/>
  <c r="O59" i="5"/>
  <c r="O250" i="5"/>
  <c r="Q144" i="5"/>
  <c r="R144" i="5" s="1"/>
  <c r="Q159" i="5"/>
  <c r="R159" i="5" s="1"/>
  <c r="N169" i="5"/>
  <c r="S205" i="5"/>
  <c r="S230" i="5"/>
  <c r="R230" i="5"/>
  <c r="O230" i="5"/>
  <c r="S239" i="5"/>
  <c r="R239" i="5"/>
  <c r="N160" i="2"/>
  <c r="W205" i="5"/>
  <c r="X239" i="5"/>
  <c r="P205" i="2"/>
  <c r="U205" i="2" s="1"/>
  <c r="O57" i="5"/>
  <c r="N185" i="5"/>
  <c r="R106" i="2"/>
  <c r="V229" i="5"/>
  <c r="Z229" i="5" s="1"/>
  <c r="N144" i="5"/>
  <c r="R232" i="2"/>
  <c r="Q15" i="5"/>
  <c r="V15" i="5" s="1"/>
  <c r="R150" i="5"/>
  <c r="N53" i="2"/>
  <c r="Q39" i="5"/>
  <c r="R39" i="5" s="1"/>
  <c r="N95" i="5"/>
  <c r="Q169" i="5"/>
  <c r="R169" i="5" s="1"/>
  <c r="Q191" i="5"/>
  <c r="R191" i="5" s="1"/>
  <c r="Q278" i="5"/>
  <c r="R278" i="5" s="1"/>
  <c r="P45" i="2"/>
  <c r="Q45" i="2" s="1"/>
  <c r="M303" i="2"/>
  <c r="N230" i="5"/>
  <c r="X230" i="5"/>
  <c r="W204" i="5"/>
  <c r="S96" i="5"/>
  <c r="AA123" i="2"/>
  <c r="R61" i="2"/>
  <c r="Q181" i="5"/>
  <c r="R181" i="5" s="1"/>
  <c r="S268" i="5"/>
  <c r="O254" i="5"/>
  <c r="O357" i="5"/>
  <c r="N73" i="5"/>
  <c r="V296" i="5"/>
  <c r="Z296" i="5" s="1"/>
  <c r="N156" i="2"/>
  <c r="S244" i="5"/>
  <c r="Q160" i="5"/>
  <c r="V160" i="5" s="1"/>
  <c r="X160" i="5" s="1"/>
  <c r="N296" i="2"/>
  <c r="N357" i="5"/>
  <c r="O96" i="5"/>
  <c r="M296" i="2"/>
  <c r="N96" i="5"/>
  <c r="S357" i="5"/>
  <c r="Q310" i="2"/>
  <c r="O47" i="5"/>
  <c r="AO151" i="5"/>
  <c r="R176" i="5"/>
  <c r="Q94" i="5"/>
  <c r="S94" i="5" s="1"/>
  <c r="R106" i="5"/>
  <c r="V111" i="5"/>
  <c r="X111" i="5" s="1"/>
  <c r="N143" i="5"/>
  <c r="S24" i="5"/>
  <c r="R254" i="2"/>
  <c r="N303" i="5"/>
  <c r="M281" i="2"/>
  <c r="P281" i="2"/>
  <c r="U281" i="2" s="1"/>
  <c r="W281" i="2" s="1"/>
  <c r="Q237" i="5"/>
  <c r="V237" i="5" s="1"/>
  <c r="N287" i="2"/>
  <c r="N240" i="5"/>
  <c r="W45" i="5"/>
  <c r="R111" i="5"/>
  <c r="V24" i="5"/>
  <c r="W24" i="5" s="1"/>
  <c r="R58" i="5"/>
  <c r="Z341" i="5"/>
  <c r="AE341" i="5" s="1"/>
  <c r="AP151" i="5"/>
  <c r="Q288" i="5"/>
  <c r="V288" i="5" s="1"/>
  <c r="S142" i="5"/>
  <c r="V244" i="5"/>
  <c r="Z244" i="5" s="1"/>
  <c r="O303" i="5"/>
  <c r="R124" i="2"/>
  <c r="P287" i="2"/>
  <c r="Q287" i="2" s="1"/>
  <c r="N94" i="5"/>
  <c r="O298" i="5"/>
  <c r="V227" i="5"/>
  <c r="Z227" i="5" s="1"/>
  <c r="AA227" i="5" s="1"/>
  <c r="O227" i="5"/>
  <c r="X45" i="5"/>
  <c r="S296" i="5"/>
  <c r="V290" i="5"/>
  <c r="W290" i="5" s="1"/>
  <c r="Q143" i="5"/>
  <c r="V143" i="5" s="1"/>
  <c r="R132" i="2"/>
  <c r="W341" i="5"/>
  <c r="O288" i="5"/>
  <c r="Q124" i="2"/>
  <c r="N237" i="5"/>
  <c r="N71" i="5"/>
  <c r="Q71" i="5"/>
  <c r="R71" i="5" s="1"/>
  <c r="Q298" i="5"/>
  <c r="V298" i="5" s="1"/>
  <c r="Z298" i="5" s="1"/>
  <c r="N227" i="5"/>
  <c r="R45" i="5"/>
  <c r="Q121" i="5"/>
  <c r="R121" i="5" s="1"/>
  <c r="W22" i="2"/>
  <c r="S227" i="5"/>
  <c r="S45" i="5"/>
  <c r="O121" i="5"/>
  <c r="V118" i="2"/>
  <c r="N168" i="5"/>
  <c r="Y305" i="2"/>
  <c r="Z305" i="2" s="1"/>
  <c r="Q43" i="5"/>
  <c r="S43" i="5" s="1"/>
  <c r="S68" i="5"/>
  <c r="N57" i="5"/>
  <c r="Q348" i="5"/>
  <c r="V348" i="5" s="1"/>
  <c r="V150" i="5"/>
  <c r="W150" i="5" s="1"/>
  <c r="R170" i="2"/>
  <c r="N59" i="5"/>
  <c r="S107" i="5"/>
  <c r="W305" i="2"/>
  <c r="M53" i="2"/>
  <c r="O39" i="5"/>
  <c r="V282" i="5"/>
  <c r="Z282" i="5" s="1"/>
  <c r="N278" i="5"/>
  <c r="U307" i="2"/>
  <c r="W307" i="2" s="1"/>
  <c r="N159" i="5"/>
  <c r="Y173" i="2"/>
  <c r="AD173" i="2" s="1"/>
  <c r="AE173" i="2" s="1"/>
  <c r="Q173" i="2"/>
  <c r="V173" i="2"/>
  <c r="M205" i="2"/>
  <c r="R229" i="5"/>
  <c r="U170" i="2"/>
  <c r="W170" i="2" s="1"/>
  <c r="V107" i="5"/>
  <c r="X107" i="5" s="1"/>
  <c r="O95" i="5"/>
  <c r="W118" i="2"/>
  <c r="Q183" i="5"/>
  <c r="S183" i="5" s="1"/>
  <c r="Q307" i="2"/>
  <c r="P293" i="2"/>
  <c r="M293" i="2"/>
  <c r="S149" i="5"/>
  <c r="S86" i="5"/>
  <c r="O183" i="5"/>
  <c r="O43" i="5"/>
  <c r="R18" i="5"/>
  <c r="Z123" i="2"/>
  <c r="R268" i="5"/>
  <c r="Q222" i="5"/>
  <c r="V222" i="5" s="1"/>
  <c r="R270" i="5"/>
  <c r="N266" i="5"/>
  <c r="N165" i="5"/>
  <c r="X320" i="5"/>
  <c r="N267" i="5"/>
  <c r="R142" i="5"/>
  <c r="M33" i="2"/>
  <c r="V22" i="5"/>
  <c r="Z22" i="5" s="1"/>
  <c r="O104" i="5"/>
  <c r="Q104" i="5"/>
  <c r="N104" i="5"/>
  <c r="S220" i="5"/>
  <c r="R220" i="5"/>
  <c r="S270" i="5"/>
  <c r="M256" i="2"/>
  <c r="Q267" i="5"/>
  <c r="V267" i="5" s="1"/>
  <c r="S317" i="5"/>
  <c r="AM271" i="2"/>
  <c r="AQ271" i="2" s="1"/>
  <c r="AS271" i="2" s="1"/>
  <c r="S66" i="5"/>
  <c r="Q54" i="2"/>
  <c r="U61" i="2"/>
  <c r="V61" i="2" s="1"/>
  <c r="W127" i="2"/>
  <c r="O20" i="5"/>
  <c r="O157" i="5"/>
  <c r="W220" i="2"/>
  <c r="R19" i="5"/>
  <c r="V77" i="2"/>
  <c r="N50" i="5"/>
  <c r="Q49" i="5"/>
  <c r="S49" i="5" s="1"/>
  <c r="Q304" i="2"/>
  <c r="N316" i="5"/>
  <c r="N321" i="5"/>
  <c r="Q321" i="5"/>
  <c r="N157" i="5"/>
  <c r="R209" i="2"/>
  <c r="Q50" i="5"/>
  <c r="S50" i="5" s="1"/>
  <c r="N49" i="5"/>
  <c r="V86" i="5"/>
  <c r="W86" i="5" s="1"/>
  <c r="U304" i="2"/>
  <c r="V304" i="2" s="1"/>
  <c r="Q132" i="5"/>
  <c r="R132" i="5" s="1"/>
  <c r="U299" i="2"/>
  <c r="W299" i="2" s="1"/>
  <c r="O316" i="5"/>
  <c r="P194" i="2"/>
  <c r="U194" i="2" s="1"/>
  <c r="N16" i="5"/>
  <c r="O15" i="5"/>
  <c r="P42" i="2"/>
  <c r="Q42" i="2" s="1"/>
  <c r="N247" i="5"/>
  <c r="R290" i="5"/>
  <c r="Z29" i="2"/>
  <c r="M255" i="2"/>
  <c r="M194" i="2"/>
  <c r="R66" i="5"/>
  <c r="Q16" i="5"/>
  <c r="S16" i="5" s="1"/>
  <c r="R72" i="2"/>
  <c r="N42" i="2"/>
  <c r="N264" i="2"/>
  <c r="S64" i="5"/>
  <c r="M260" i="2"/>
  <c r="U264" i="2"/>
  <c r="W264" i="2" s="1"/>
  <c r="AD29" i="2"/>
  <c r="M21" i="2"/>
  <c r="N138" i="2"/>
  <c r="Y127" i="2"/>
  <c r="AD127" i="2" s="1"/>
  <c r="V242" i="2"/>
  <c r="R252" i="5"/>
  <c r="S129" i="5"/>
  <c r="S252" i="5"/>
  <c r="V6" i="5"/>
  <c r="Z6" i="5" s="1"/>
  <c r="V129" i="5"/>
  <c r="X129" i="5" s="1"/>
  <c r="P276" i="2"/>
  <c r="N276" i="2"/>
  <c r="M276" i="2"/>
  <c r="R6" i="5"/>
  <c r="R213" i="5"/>
  <c r="M3" i="2"/>
  <c r="Q103" i="5"/>
  <c r="S103" i="5" s="1"/>
  <c r="V299" i="5"/>
  <c r="X299" i="5" s="1"/>
  <c r="X342" i="5"/>
  <c r="Q141" i="2"/>
  <c r="V213" i="5"/>
  <c r="W213" i="5" s="1"/>
  <c r="Q306" i="5"/>
  <c r="O102" i="5"/>
  <c r="U189" i="2"/>
  <c r="W189" i="2" s="1"/>
  <c r="P3" i="2"/>
  <c r="R3" i="2" s="1"/>
  <c r="Y44" i="2"/>
  <c r="AD44" i="2" s="1"/>
  <c r="AE44" i="2" s="1"/>
  <c r="Q189" i="2"/>
  <c r="O235" i="5"/>
  <c r="P21" i="2"/>
  <c r="Q21" i="2" s="1"/>
  <c r="Z316" i="5"/>
  <c r="AB316" i="5" s="1"/>
  <c r="V214" i="5"/>
  <c r="Z214" i="5" s="1"/>
  <c r="W342" i="5"/>
  <c r="V287" i="5"/>
  <c r="W287" i="5" s="1"/>
  <c r="W242" i="2"/>
  <c r="M5" i="2"/>
  <c r="O306" i="5"/>
  <c r="N102" i="5"/>
  <c r="P110" i="2"/>
  <c r="Q110" i="2" s="1"/>
  <c r="N235" i="5"/>
  <c r="R135" i="5"/>
  <c r="Q97" i="5"/>
  <c r="R97" i="5" s="1"/>
  <c r="N265" i="5"/>
  <c r="R287" i="5"/>
  <c r="O324" i="5"/>
  <c r="V239" i="2"/>
  <c r="U109" i="2"/>
  <c r="V109" i="2" s="1"/>
  <c r="R203" i="2"/>
  <c r="R267" i="2"/>
  <c r="S316" i="5"/>
  <c r="R316" i="5"/>
  <c r="Q56" i="2"/>
  <c r="U106" i="2"/>
  <c r="V106" i="2" s="1"/>
  <c r="U132" i="2"/>
  <c r="W132" i="2" s="1"/>
  <c r="AD46" i="2"/>
  <c r="AF46" i="2" s="1"/>
  <c r="Q285" i="2"/>
  <c r="S42" i="5"/>
  <c r="R56" i="2"/>
  <c r="X289" i="5"/>
  <c r="N260" i="2"/>
  <c r="V42" i="5"/>
  <c r="W42" i="5" s="1"/>
  <c r="N33" i="2"/>
  <c r="Q264" i="2"/>
  <c r="S209" i="5"/>
  <c r="V64" i="5"/>
  <c r="Z64" i="5" s="1"/>
  <c r="U258" i="2"/>
  <c r="Y258" i="2" s="1"/>
  <c r="W46" i="2"/>
  <c r="AA46" i="2"/>
  <c r="N63" i="5"/>
  <c r="Q63" i="5"/>
  <c r="O63" i="5"/>
  <c r="Y93" i="2"/>
  <c r="W93" i="2"/>
  <c r="V93" i="2"/>
  <c r="Q347" i="2"/>
  <c r="R347" i="2"/>
  <c r="U347" i="2"/>
  <c r="N116" i="5"/>
  <c r="P32" i="2"/>
  <c r="R32" i="2" s="1"/>
  <c r="S22" i="5"/>
  <c r="U254" i="2"/>
  <c r="W254" i="2" s="1"/>
  <c r="V264" i="5"/>
  <c r="W264" i="5" s="1"/>
  <c r="M264" i="2"/>
  <c r="N284" i="5"/>
  <c r="Q284" i="5"/>
  <c r="M138" i="2"/>
  <c r="W316" i="5"/>
  <c r="N288" i="2"/>
  <c r="X322" i="5"/>
  <c r="Z262" i="2"/>
  <c r="R285" i="2"/>
  <c r="N32" i="2"/>
  <c r="N45" i="2"/>
  <c r="S282" i="5"/>
  <c r="O265" i="5"/>
  <c r="N103" i="5"/>
  <c r="P288" i="2"/>
  <c r="Q288" i="2" s="1"/>
  <c r="W322" i="5"/>
  <c r="AA262" i="2"/>
  <c r="V215" i="5"/>
  <c r="Z215" i="5" s="1"/>
  <c r="S202" i="5"/>
  <c r="V135" i="5"/>
  <c r="X135" i="5" s="1"/>
  <c r="V202" i="5"/>
  <c r="X202" i="5" s="1"/>
  <c r="R209" i="5"/>
  <c r="R126" i="5"/>
  <c r="R44" i="2"/>
  <c r="U267" i="2"/>
  <c r="V267" i="2" s="1"/>
  <c r="Q116" i="5"/>
  <c r="S116" i="5" s="1"/>
  <c r="N310" i="5"/>
  <c r="O310" i="5"/>
  <c r="Q310" i="5"/>
  <c r="Q37" i="5"/>
  <c r="N37" i="5"/>
  <c r="O37" i="5"/>
  <c r="X75" i="5"/>
  <c r="W75" i="5"/>
  <c r="Z75" i="5"/>
  <c r="AE12" i="2"/>
  <c r="AH12" i="2"/>
  <c r="AF12" i="2"/>
  <c r="AE344" i="2"/>
  <c r="AF344" i="2"/>
  <c r="AH344" i="2"/>
  <c r="AE355" i="2"/>
  <c r="AH355" i="2"/>
  <c r="AF355" i="2"/>
  <c r="N31" i="2"/>
  <c r="M31" i="2"/>
  <c r="P31" i="2"/>
  <c r="W326" i="2"/>
  <c r="Y326" i="2"/>
  <c r="V326" i="2"/>
  <c r="W96" i="2"/>
  <c r="Y96" i="2"/>
  <c r="V96" i="2"/>
  <c r="R336" i="2"/>
  <c r="Q336" i="2"/>
  <c r="U336" i="2"/>
  <c r="U331" i="2"/>
  <c r="Q331" i="2"/>
  <c r="R331" i="2"/>
  <c r="W324" i="2"/>
  <c r="Y324" i="2"/>
  <c r="V324" i="2"/>
  <c r="V357" i="2"/>
  <c r="Y357" i="2"/>
  <c r="W357" i="2"/>
  <c r="R141" i="2"/>
  <c r="U7" i="2"/>
  <c r="Y7" i="2" s="1"/>
  <c r="R46" i="2"/>
  <c r="Q109" i="2"/>
  <c r="P158" i="2"/>
  <c r="U158" i="2" s="1"/>
  <c r="M110" i="2"/>
  <c r="W44" i="2"/>
  <c r="AM342" i="2"/>
  <c r="AJ342" i="2"/>
  <c r="AI342" i="2"/>
  <c r="AE17" i="2"/>
  <c r="AF17" i="2"/>
  <c r="AH17" i="2"/>
  <c r="Q103" i="2"/>
  <c r="U103" i="2"/>
  <c r="R103" i="2"/>
  <c r="R266" i="2"/>
  <c r="U266" i="2"/>
  <c r="Q266" i="2"/>
  <c r="AF92" i="2"/>
  <c r="AH92" i="2"/>
  <c r="AE92" i="2"/>
  <c r="M230" i="2"/>
  <c r="N230" i="2"/>
  <c r="P230" i="2"/>
  <c r="AF100" i="2"/>
  <c r="AH100" i="2"/>
  <c r="AE100" i="2"/>
  <c r="N158" i="2"/>
  <c r="V46" i="2"/>
  <c r="U10" i="2"/>
  <c r="R10" i="2"/>
  <c r="Q10" i="2"/>
  <c r="AH343" i="2"/>
  <c r="AE343" i="2"/>
  <c r="AF343" i="2"/>
  <c r="Q315" i="2"/>
  <c r="U315" i="2"/>
  <c r="R315" i="2"/>
  <c r="P2" i="2"/>
  <c r="M2" i="2"/>
  <c r="N2" i="2"/>
  <c r="U351" i="2"/>
  <c r="R351" i="2"/>
  <c r="Q351" i="2"/>
  <c r="W332" i="2"/>
  <c r="Y332" i="2"/>
  <c r="V332" i="2"/>
  <c r="AO352" i="2"/>
  <c r="AQ352" i="2"/>
  <c r="AN352" i="2"/>
  <c r="U13" i="2"/>
  <c r="R13" i="2"/>
  <c r="Q13" i="2"/>
  <c r="N213" i="2"/>
  <c r="M213" i="2"/>
  <c r="P213" i="2"/>
  <c r="R121" i="2"/>
  <c r="Q46" i="2"/>
  <c r="AJ271" i="2"/>
  <c r="U353" i="2"/>
  <c r="Q353" i="2"/>
  <c r="R353" i="2"/>
  <c r="R356" i="2"/>
  <c r="Q356" i="2"/>
  <c r="U356" i="2"/>
  <c r="N233" i="2"/>
  <c r="P233" i="2"/>
  <c r="M233" i="2"/>
  <c r="U350" i="2"/>
  <c r="Q350" i="2"/>
  <c r="R350" i="2"/>
  <c r="N75" i="2"/>
  <c r="M75" i="2"/>
  <c r="P75" i="2"/>
  <c r="P73" i="2"/>
  <c r="N73" i="2"/>
  <c r="M73" i="2"/>
  <c r="Q300" i="2"/>
  <c r="W312" i="5"/>
  <c r="O326" i="5"/>
  <c r="O340" i="5"/>
  <c r="Q340" i="5"/>
  <c r="N340" i="5"/>
  <c r="S214" i="5"/>
  <c r="Q170" i="5"/>
  <c r="V170" i="5" s="1"/>
  <c r="Q256" i="5"/>
  <c r="V256" i="5" s="1"/>
  <c r="U300" i="2"/>
  <c r="Y300" i="2" s="1"/>
  <c r="Z312" i="5"/>
  <c r="AE312" i="5" s="1"/>
  <c r="S19" i="5"/>
  <c r="O10" i="5"/>
  <c r="O44" i="5"/>
  <c r="Q299" i="2"/>
  <c r="O115" i="5"/>
  <c r="N36" i="5"/>
  <c r="Q36" i="5"/>
  <c r="N10" i="5"/>
  <c r="N44" i="5"/>
  <c r="Q260" i="5"/>
  <c r="S260" i="5" s="1"/>
  <c r="Q115" i="5"/>
  <c r="S115" i="5" s="1"/>
  <c r="M202" i="2"/>
  <c r="N202" i="2"/>
  <c r="P202" i="2"/>
  <c r="N344" i="5"/>
  <c r="O344" i="5"/>
  <c r="Q344" i="5"/>
  <c r="O97" i="5"/>
  <c r="P208" i="2"/>
  <c r="Q208" i="2" s="1"/>
  <c r="N274" i="5"/>
  <c r="N134" i="5"/>
  <c r="R167" i="5"/>
  <c r="Q258" i="2"/>
  <c r="R147" i="2"/>
  <c r="S25" i="5"/>
  <c r="R215" i="5"/>
  <c r="Q44" i="2"/>
  <c r="Q231" i="2"/>
  <c r="V60" i="2"/>
  <c r="M175" i="2"/>
  <c r="P175" i="2"/>
  <c r="N175" i="2"/>
  <c r="Q203" i="2"/>
  <c r="Y172" i="2"/>
  <c r="AA172" i="2" s="1"/>
  <c r="W172" i="2"/>
  <c r="N40" i="5"/>
  <c r="Q40" i="5"/>
  <c r="O40" i="5"/>
  <c r="P50" i="2"/>
  <c r="M50" i="2"/>
  <c r="N50" i="2"/>
  <c r="N125" i="2"/>
  <c r="M125" i="2"/>
  <c r="P125" i="2"/>
  <c r="V149" i="5"/>
  <c r="W149" i="5" s="1"/>
  <c r="O228" i="5"/>
  <c r="W207" i="2"/>
  <c r="U72" i="2"/>
  <c r="V72" i="2" s="1"/>
  <c r="Q134" i="5"/>
  <c r="S134" i="5" s="1"/>
  <c r="P5" i="2"/>
  <c r="R5" i="2" s="1"/>
  <c r="Q69" i="5"/>
  <c r="S69" i="5" s="1"/>
  <c r="S38" i="5"/>
  <c r="N260" i="5"/>
  <c r="S126" i="5"/>
  <c r="R358" i="5"/>
  <c r="V358" i="5"/>
  <c r="W156" i="5"/>
  <c r="X156" i="5"/>
  <c r="Z156" i="5"/>
  <c r="P63" i="2"/>
  <c r="M63" i="2"/>
  <c r="N63" i="2"/>
  <c r="M84" i="2"/>
  <c r="N84" i="2"/>
  <c r="P84" i="2"/>
  <c r="P126" i="2"/>
  <c r="N126" i="2"/>
  <c r="M126" i="2"/>
  <c r="O258" i="5"/>
  <c r="Q258" i="5"/>
  <c r="N258" i="5"/>
  <c r="P74" i="2"/>
  <c r="N74" i="2"/>
  <c r="M74" i="2"/>
  <c r="S210" i="5"/>
  <c r="Z34" i="5"/>
  <c r="AA34" i="5" s="1"/>
  <c r="S91" i="5"/>
  <c r="S231" i="5"/>
  <c r="N69" i="5"/>
  <c r="N150" i="2"/>
  <c r="V313" i="5"/>
  <c r="X313" i="5" s="1"/>
  <c r="N12" i="5"/>
  <c r="O12" i="5"/>
  <c r="Q12" i="5"/>
  <c r="P83" i="2"/>
  <c r="M83" i="2"/>
  <c r="N83" i="2"/>
  <c r="N198" i="2"/>
  <c r="P198" i="2"/>
  <c r="M198" i="2"/>
  <c r="P165" i="2"/>
  <c r="N165" i="2"/>
  <c r="M165" i="2"/>
  <c r="P163" i="2"/>
  <c r="N163" i="2"/>
  <c r="M163" i="2"/>
  <c r="P226" i="2"/>
  <c r="N226" i="2"/>
  <c r="M226" i="2"/>
  <c r="P82" i="2"/>
  <c r="N82" i="2"/>
  <c r="M82" i="2"/>
  <c r="N173" i="5"/>
  <c r="O173" i="5"/>
  <c r="Q173" i="5"/>
  <c r="Q92" i="5"/>
  <c r="O92" i="5"/>
  <c r="N92" i="5"/>
  <c r="O269" i="5"/>
  <c r="Q269" i="5"/>
  <c r="N269" i="5"/>
  <c r="O119" i="5"/>
  <c r="N119" i="5"/>
  <c r="W34" i="5"/>
  <c r="U121" i="2"/>
  <c r="V121" i="2" s="1"/>
  <c r="O23" i="5"/>
  <c r="W239" i="2"/>
  <c r="V25" i="5"/>
  <c r="X25" i="5" s="1"/>
  <c r="R192" i="2"/>
  <c r="U192" i="2"/>
  <c r="Q192" i="2"/>
  <c r="N124" i="5"/>
  <c r="Q124" i="5"/>
  <c r="O124" i="5"/>
  <c r="V119" i="5"/>
  <c r="Z119" i="5" s="1"/>
  <c r="O274" i="5"/>
  <c r="V207" i="2"/>
  <c r="AE350" i="5"/>
  <c r="AI350" i="5" s="1"/>
  <c r="Q144" i="2"/>
  <c r="U80" i="2"/>
  <c r="W80" i="2" s="1"/>
  <c r="R91" i="5"/>
  <c r="N23" i="5"/>
  <c r="N170" i="5"/>
  <c r="U147" i="2"/>
  <c r="Y147" i="2" s="1"/>
  <c r="U85" i="2"/>
  <c r="V85" i="2" s="1"/>
  <c r="V33" i="5"/>
  <c r="Z33" i="5" s="1"/>
  <c r="P253" i="2"/>
  <c r="R264" i="5"/>
  <c r="R231" i="2"/>
  <c r="N195" i="2"/>
  <c r="M195" i="2"/>
  <c r="P195" i="2"/>
  <c r="M133" i="2"/>
  <c r="N133" i="2"/>
  <c r="P133" i="2"/>
  <c r="O120" i="5"/>
  <c r="Q120" i="5"/>
  <c r="N120" i="5"/>
  <c r="P223" i="2"/>
  <c r="M223" i="2"/>
  <c r="N223" i="2"/>
  <c r="P236" i="2"/>
  <c r="M236" i="2"/>
  <c r="N236" i="2"/>
  <c r="Q164" i="2"/>
  <c r="U164" i="2"/>
  <c r="R164" i="2"/>
  <c r="N8" i="2"/>
  <c r="M8" i="2"/>
  <c r="P8" i="2"/>
  <c r="Q203" i="5"/>
  <c r="N203" i="5"/>
  <c r="O203" i="5"/>
  <c r="P227" i="2"/>
  <c r="M227" i="2"/>
  <c r="N227" i="2"/>
  <c r="R41" i="5"/>
  <c r="S41" i="5"/>
  <c r="V41" i="5"/>
  <c r="S119" i="5"/>
  <c r="AA350" i="5"/>
  <c r="R144" i="2"/>
  <c r="U70" i="2"/>
  <c r="W70" i="2" s="1"/>
  <c r="Q80" i="2"/>
  <c r="V186" i="5"/>
  <c r="X186" i="5" s="1"/>
  <c r="Q324" i="5"/>
  <c r="V324" i="5" s="1"/>
  <c r="S33" i="5"/>
  <c r="Q211" i="5"/>
  <c r="N211" i="5"/>
  <c r="O211" i="5"/>
  <c r="N336" i="5"/>
  <c r="Q336" i="5"/>
  <c r="O336" i="5"/>
  <c r="N183" i="2"/>
  <c r="M183" i="2"/>
  <c r="P183" i="2"/>
  <c r="M245" i="2"/>
  <c r="N245" i="2"/>
  <c r="P245" i="2"/>
  <c r="M168" i="2"/>
  <c r="P168" i="2"/>
  <c r="N168" i="2"/>
  <c r="Q251" i="5"/>
  <c r="N251" i="5"/>
  <c r="O251" i="5"/>
  <c r="S337" i="5"/>
  <c r="V337" i="5"/>
  <c r="R337" i="5"/>
  <c r="N200" i="5"/>
  <c r="Q228" i="5"/>
  <c r="R228" i="5" s="1"/>
  <c r="S313" i="5"/>
  <c r="Y60" i="2"/>
  <c r="AA60" i="2" s="1"/>
  <c r="N253" i="2"/>
  <c r="M217" i="2"/>
  <c r="N217" i="2"/>
  <c r="P217" i="2"/>
  <c r="P246" i="2"/>
  <c r="N246" i="2"/>
  <c r="N65" i="2"/>
  <c r="P65" i="2"/>
  <c r="M65" i="2"/>
  <c r="R238" i="2"/>
  <c r="U238" i="2"/>
  <c r="Q238" i="2"/>
  <c r="V236" i="5"/>
  <c r="S236" i="5"/>
  <c r="R236" i="5"/>
  <c r="M249" i="2"/>
  <c r="N249" i="2"/>
  <c r="P249" i="2"/>
  <c r="V291" i="5"/>
  <c r="R291" i="5"/>
  <c r="S291" i="5"/>
  <c r="X234" i="5"/>
  <c r="Z234" i="5"/>
  <c r="W234" i="5"/>
  <c r="Q162" i="5"/>
  <c r="O162" i="5"/>
  <c r="N162" i="5"/>
  <c r="Y274" i="2"/>
  <c r="V274" i="2"/>
  <c r="W274" i="2"/>
  <c r="O166" i="5"/>
  <c r="Q166" i="5"/>
  <c r="N166" i="5"/>
  <c r="P136" i="2"/>
  <c r="N136" i="2"/>
  <c r="M136" i="2"/>
  <c r="S153" i="5"/>
  <c r="V153" i="5"/>
  <c r="R153" i="5"/>
  <c r="O200" i="5"/>
  <c r="R7" i="2"/>
  <c r="R240" i="2"/>
  <c r="M150" i="2"/>
  <c r="Q85" i="2"/>
  <c r="N163" i="5"/>
  <c r="Q163" i="5"/>
  <c r="O163" i="5"/>
  <c r="O145" i="5"/>
  <c r="N145" i="5"/>
  <c r="Q145" i="5"/>
  <c r="N136" i="5"/>
  <c r="Q136" i="5"/>
  <c r="O136" i="5"/>
  <c r="Q113" i="5"/>
  <c r="N113" i="5"/>
  <c r="O113" i="5"/>
  <c r="Q41" i="2"/>
  <c r="U41" i="2"/>
  <c r="R41" i="2"/>
  <c r="R277" i="5"/>
  <c r="S277" i="5"/>
  <c r="V277" i="5"/>
  <c r="Q241" i="2"/>
  <c r="U241" i="2"/>
  <c r="R241" i="2"/>
  <c r="O32" i="5"/>
  <c r="N32" i="5"/>
  <c r="Q32" i="5"/>
  <c r="AB339" i="5"/>
  <c r="AE339" i="5"/>
  <c r="AA339" i="5"/>
  <c r="V123" i="5"/>
  <c r="R123" i="5"/>
  <c r="S123" i="5"/>
  <c r="V186" i="2"/>
  <c r="W186" i="2"/>
  <c r="Y186" i="2"/>
  <c r="R54" i="2"/>
  <c r="Q240" i="2"/>
  <c r="P151" i="2"/>
  <c r="N151" i="2"/>
  <c r="M151" i="2"/>
  <c r="N37" i="2"/>
  <c r="P37" i="2"/>
  <c r="M37" i="2"/>
  <c r="Y52" i="2"/>
  <c r="V52" i="2"/>
  <c r="W52" i="2"/>
  <c r="P206" i="2"/>
  <c r="N206" i="2"/>
  <c r="M206" i="2"/>
  <c r="R218" i="5"/>
  <c r="V218" i="5"/>
  <c r="S218" i="5"/>
  <c r="N4" i="2"/>
  <c r="P4" i="2"/>
  <c r="M4" i="2"/>
  <c r="U120" i="2"/>
  <c r="R120" i="2"/>
  <c r="Q120" i="2"/>
  <c r="O125" i="5"/>
  <c r="Q125" i="5"/>
  <c r="N125" i="5"/>
  <c r="N25" i="2"/>
  <c r="P25" i="2"/>
  <c r="M25" i="2"/>
  <c r="R352" i="5"/>
  <c r="S352" i="5"/>
  <c r="V352" i="5"/>
  <c r="P210" i="2"/>
  <c r="N210" i="2"/>
  <c r="M210" i="2"/>
  <c r="V199" i="5"/>
  <c r="R199" i="5"/>
  <c r="S199" i="5"/>
  <c r="S283" i="5"/>
  <c r="R283" i="5"/>
  <c r="V283" i="5"/>
  <c r="R219" i="2"/>
  <c r="U219" i="2"/>
  <c r="Q219" i="2"/>
  <c r="N204" i="2"/>
  <c r="P204" i="2"/>
  <c r="M204" i="2"/>
  <c r="N211" i="2"/>
  <c r="M211" i="2"/>
  <c r="P211" i="2"/>
  <c r="N54" i="5"/>
  <c r="Q54" i="5"/>
  <c r="O54" i="5"/>
  <c r="N290" i="2"/>
  <c r="P290" i="2"/>
  <c r="M290" i="2"/>
  <c r="O201" i="5"/>
  <c r="N201" i="5"/>
  <c r="M224" i="2"/>
  <c r="N224" i="2"/>
  <c r="P224" i="2"/>
  <c r="N175" i="5"/>
  <c r="O175" i="5"/>
  <c r="Q175" i="5"/>
  <c r="S70" i="5"/>
  <c r="R70" i="5"/>
  <c r="V70" i="5"/>
  <c r="M187" i="2"/>
  <c r="N187" i="2"/>
  <c r="P187" i="2"/>
  <c r="AD118" i="2"/>
  <c r="Z118" i="2"/>
  <c r="AA118" i="2"/>
  <c r="S295" i="5"/>
  <c r="V295" i="5"/>
  <c r="R295" i="5"/>
  <c r="R334" i="5"/>
  <c r="V334" i="5"/>
  <c r="S334" i="5"/>
  <c r="P128" i="2"/>
  <c r="N128" i="2"/>
  <c r="M128" i="2"/>
  <c r="M26" i="2"/>
  <c r="P26" i="2"/>
  <c r="N26" i="2"/>
  <c r="R232" i="5"/>
  <c r="V232" i="5"/>
  <c r="S232" i="5"/>
  <c r="W228" i="2"/>
  <c r="Y228" i="2"/>
  <c r="V228" i="2"/>
  <c r="S174" i="5"/>
  <c r="R174" i="5"/>
  <c r="V174" i="5"/>
  <c r="P269" i="2"/>
  <c r="N269" i="2"/>
  <c r="M269" i="2"/>
  <c r="Q162" i="2"/>
  <c r="R162" i="2"/>
  <c r="U162" i="2"/>
  <c r="M298" i="2"/>
  <c r="N298" i="2"/>
  <c r="P298" i="2"/>
  <c r="R210" i="5"/>
  <c r="N208" i="2"/>
  <c r="S186" i="5"/>
  <c r="R38" i="5"/>
  <c r="R161" i="5"/>
  <c r="S161" i="5"/>
  <c r="Z212" i="2"/>
  <c r="AA212" i="2"/>
  <c r="AD212" i="2"/>
  <c r="R309" i="5"/>
  <c r="V309" i="5"/>
  <c r="S309" i="5"/>
  <c r="S354" i="5"/>
  <c r="V354" i="5"/>
  <c r="R354" i="5"/>
  <c r="V98" i="5"/>
  <c r="S98" i="5"/>
  <c r="R98" i="5"/>
  <c r="S95" i="5"/>
  <c r="V95" i="5"/>
  <c r="R95" i="5"/>
  <c r="M250" i="2"/>
  <c r="N250" i="2"/>
  <c r="P250" i="2"/>
  <c r="Q188" i="2"/>
  <c r="R188" i="2"/>
  <c r="U188" i="2"/>
  <c r="S78" i="5"/>
  <c r="V78" i="5"/>
  <c r="R78" i="5"/>
  <c r="Q122" i="5"/>
  <c r="N122" i="5"/>
  <c r="O122" i="5"/>
  <c r="R182" i="2"/>
  <c r="U182" i="2"/>
  <c r="Q182" i="2"/>
  <c r="V137" i="5"/>
  <c r="R137" i="5"/>
  <c r="S137" i="5"/>
  <c r="P286" i="2"/>
  <c r="M286" i="2"/>
  <c r="N286" i="2"/>
  <c r="N272" i="5"/>
  <c r="O272" i="5"/>
  <c r="Q272" i="5"/>
  <c r="Z216" i="5"/>
  <c r="W216" i="5"/>
  <c r="X216" i="5"/>
  <c r="V35" i="2"/>
  <c r="Y35" i="2"/>
  <c r="AA35" i="2" s="1"/>
  <c r="N161" i="2"/>
  <c r="M161" i="2"/>
  <c r="W304" i="5"/>
  <c r="X304" i="5"/>
  <c r="Z304" i="5"/>
  <c r="N65" i="5"/>
  <c r="Q65" i="5"/>
  <c r="O65" i="5"/>
  <c r="AA47" i="2"/>
  <c r="AD47" i="2"/>
  <c r="Z47" i="2"/>
  <c r="R283" i="2"/>
  <c r="Q283" i="2"/>
  <c r="U283" i="2"/>
  <c r="N132" i="5"/>
  <c r="R231" i="5"/>
  <c r="Q201" i="5"/>
  <c r="V201" i="5" s="1"/>
  <c r="W35" i="2"/>
  <c r="O196" i="5"/>
  <c r="N196" i="5"/>
  <c r="Q196" i="5"/>
  <c r="M159" i="2"/>
  <c r="N159" i="2"/>
  <c r="P159" i="2"/>
  <c r="P88" i="2"/>
  <c r="N88" i="2"/>
  <c r="M88" i="2"/>
  <c r="N157" i="2"/>
  <c r="M157" i="2"/>
  <c r="P157" i="2"/>
  <c r="S193" i="5"/>
  <c r="V193" i="5"/>
  <c r="R193" i="5"/>
  <c r="Q219" i="5"/>
  <c r="N219" i="5"/>
  <c r="O219" i="5"/>
  <c r="N215" i="2"/>
  <c r="P215" i="2"/>
  <c r="M215" i="2"/>
  <c r="U69" i="2"/>
  <c r="Q69" i="2"/>
  <c r="R69" i="2"/>
  <c r="O195" i="5"/>
  <c r="N195" i="5"/>
  <c r="Q195" i="5"/>
  <c r="P259" i="2"/>
  <c r="N259" i="2"/>
  <c r="M259" i="2"/>
  <c r="V231" i="2"/>
  <c r="Y231" i="2"/>
  <c r="W231" i="2"/>
  <c r="N57" i="2"/>
  <c r="M57" i="2"/>
  <c r="P57" i="2"/>
  <c r="N141" i="5"/>
  <c r="O141" i="5"/>
  <c r="Q141" i="5"/>
  <c r="N178" i="5"/>
  <c r="O178" i="5"/>
  <c r="Q178" i="5"/>
  <c r="M196" i="2"/>
  <c r="P196" i="2"/>
  <c r="N196" i="2"/>
  <c r="N155" i="2"/>
  <c r="M155" i="2"/>
  <c r="P155" i="2"/>
  <c r="S101" i="5"/>
  <c r="V101" i="5"/>
  <c r="R101" i="5"/>
  <c r="AB333" i="5"/>
  <c r="AA333" i="5"/>
  <c r="AE333" i="5"/>
  <c r="N194" i="5"/>
  <c r="Q194" i="5"/>
  <c r="O194" i="5"/>
  <c r="R259" i="5"/>
  <c r="V259" i="5"/>
  <c r="S259" i="5"/>
  <c r="R7" i="5"/>
  <c r="V7" i="5"/>
  <c r="S7" i="5"/>
  <c r="R325" i="5"/>
  <c r="S325" i="5"/>
  <c r="V325" i="5"/>
  <c r="N233" i="5"/>
  <c r="O233" i="5"/>
  <c r="Q233" i="5"/>
  <c r="M130" i="2"/>
  <c r="P130" i="2"/>
  <c r="N130" i="2"/>
  <c r="Y124" i="2"/>
  <c r="V124" i="2"/>
  <c r="W124" i="2"/>
  <c r="N275" i="5"/>
  <c r="O275" i="5"/>
  <c r="Q275" i="5"/>
  <c r="P71" i="2"/>
  <c r="N71" i="2"/>
  <c r="M71" i="2"/>
  <c r="N263" i="5"/>
  <c r="Q263" i="5"/>
  <c r="O263" i="5"/>
  <c r="N55" i="5"/>
  <c r="O55" i="5"/>
  <c r="Q55" i="5"/>
  <c r="V279" i="5"/>
  <c r="R279" i="5"/>
  <c r="S279" i="5"/>
  <c r="P214" i="2"/>
  <c r="N214" i="2"/>
  <c r="M214" i="2"/>
  <c r="M76" i="2"/>
  <c r="N76" i="2"/>
  <c r="P76" i="2"/>
  <c r="O255" i="5"/>
  <c r="N255" i="5"/>
  <c r="Q255" i="5"/>
  <c r="M282" i="2"/>
  <c r="N282" i="2"/>
  <c r="P282" i="2"/>
  <c r="P86" i="2"/>
  <c r="N86" i="2"/>
  <c r="M86" i="2"/>
  <c r="V90" i="5"/>
  <c r="S90" i="5"/>
  <c r="R90" i="5"/>
  <c r="R76" i="5"/>
  <c r="V76" i="5"/>
  <c r="S76" i="5"/>
  <c r="N179" i="2"/>
  <c r="P179" i="2"/>
  <c r="M179" i="2"/>
  <c r="R28" i="2"/>
  <c r="Q28" i="2"/>
  <c r="U28" i="2"/>
  <c r="U191" i="2"/>
  <c r="Q191" i="2"/>
  <c r="R191" i="2"/>
  <c r="R308" i="5"/>
  <c r="V308" i="5"/>
  <c r="S308" i="5"/>
  <c r="N315" i="5"/>
  <c r="O315" i="5"/>
  <c r="Q315" i="5"/>
  <c r="X276" i="5"/>
  <c r="Z276" i="5"/>
  <c r="W276" i="5"/>
  <c r="Q161" i="2"/>
  <c r="U161" i="2"/>
  <c r="R161" i="2"/>
  <c r="U55" i="2"/>
  <c r="R55" i="2"/>
  <c r="Q55" i="2"/>
  <c r="Q149" i="2"/>
  <c r="U149" i="2"/>
  <c r="R149" i="2"/>
  <c r="X248" i="5"/>
  <c r="W248" i="5"/>
  <c r="Z248" i="5"/>
  <c r="Q150" i="2"/>
  <c r="U150" i="2"/>
  <c r="R150" i="2"/>
  <c r="U190" i="2"/>
  <c r="R190" i="2"/>
  <c r="Q190" i="2"/>
  <c r="Z126" i="5"/>
  <c r="W126" i="5"/>
  <c r="X126" i="5"/>
  <c r="U129" i="2"/>
  <c r="Q129" i="2"/>
  <c r="R129" i="2"/>
  <c r="V56" i="5"/>
  <c r="S56" i="5"/>
  <c r="R56" i="5"/>
  <c r="U53" i="2"/>
  <c r="Q53" i="2"/>
  <c r="R53" i="2"/>
  <c r="V161" i="5"/>
  <c r="W161" i="5" s="1"/>
  <c r="R70" i="2"/>
  <c r="U15" i="2"/>
  <c r="R15" i="2"/>
  <c r="Q15" i="2"/>
  <c r="M39" i="2"/>
  <c r="P39" i="2"/>
  <c r="N39" i="2"/>
  <c r="V137" i="2"/>
  <c r="W137" i="2"/>
  <c r="Y137" i="2"/>
  <c r="U49" i="2"/>
  <c r="R49" i="2"/>
  <c r="Q49" i="2"/>
  <c r="AD239" i="2"/>
  <c r="Z239" i="2"/>
  <c r="AA239" i="2"/>
  <c r="Y43" i="2"/>
  <c r="V43" i="2"/>
  <c r="W43" i="2"/>
  <c r="U154" i="2"/>
  <c r="R154" i="2"/>
  <c r="Q154" i="2"/>
  <c r="U107" i="2"/>
  <c r="Q107" i="2"/>
  <c r="R107" i="2"/>
  <c r="R301" i="2"/>
  <c r="U301" i="2"/>
  <c r="Q301" i="2"/>
  <c r="S243" i="5"/>
  <c r="R243" i="5"/>
  <c r="V243" i="5"/>
  <c r="V226" i="5"/>
  <c r="S226" i="5"/>
  <c r="R226" i="5"/>
  <c r="AS176" i="2"/>
  <c r="AV176" i="2"/>
  <c r="AR176" i="2"/>
  <c r="Q178" i="2"/>
  <c r="R178" i="2"/>
  <c r="U178" i="2"/>
  <c r="R33" i="2"/>
  <c r="Q33" i="2"/>
  <c r="U33" i="2"/>
  <c r="R271" i="5"/>
  <c r="V271" i="5"/>
  <c r="S271" i="5"/>
  <c r="V36" i="2"/>
  <c r="Y36" i="2"/>
  <c r="W36" i="2"/>
  <c r="U16" i="2"/>
  <c r="R16" i="2"/>
  <c r="Q16" i="2"/>
  <c r="W323" i="5"/>
  <c r="Z323" i="5"/>
  <c r="X323" i="5"/>
  <c r="V131" i="2"/>
  <c r="W131" i="2"/>
  <c r="Y131" i="2"/>
  <c r="U260" i="2"/>
  <c r="R260" i="2"/>
  <c r="Q260" i="2"/>
  <c r="AD279" i="2"/>
  <c r="AA279" i="2"/>
  <c r="Z279" i="2"/>
  <c r="V241" i="5"/>
  <c r="R241" i="5"/>
  <c r="S241" i="5"/>
  <c r="Z207" i="5"/>
  <c r="W207" i="5"/>
  <c r="X207" i="5"/>
  <c r="R257" i="5"/>
  <c r="V257" i="5"/>
  <c r="S257" i="5"/>
  <c r="I359" i="2"/>
  <c r="I360" i="2" s="1"/>
  <c r="V197" i="2"/>
  <c r="W197" i="2"/>
  <c r="Y197" i="2"/>
  <c r="R248" i="2"/>
  <c r="U248" i="2"/>
  <c r="Q248" i="2"/>
  <c r="R235" i="2"/>
  <c r="Q235" i="2"/>
  <c r="U235" i="2"/>
  <c r="X302" i="5"/>
  <c r="W302" i="5"/>
  <c r="Z302" i="5"/>
  <c r="V331" i="5"/>
  <c r="S331" i="5"/>
  <c r="R331" i="5"/>
  <c r="AW151" i="5"/>
  <c r="AS151" i="5"/>
  <c r="AT151" i="5"/>
  <c r="Q89" i="2"/>
  <c r="R89" i="2"/>
  <c r="U89" i="2"/>
  <c r="Y185" i="2"/>
  <c r="W185" i="2"/>
  <c r="V185" i="2"/>
  <c r="X142" i="5"/>
  <c r="Z142" i="5"/>
  <c r="W142" i="5"/>
  <c r="Y19" i="2"/>
  <c r="W19" i="2"/>
  <c r="V19" i="2"/>
  <c r="X3" i="5"/>
  <c r="Z3" i="5"/>
  <c r="W3" i="5"/>
  <c r="R14" i="5"/>
  <c r="V14" i="5"/>
  <c r="S14" i="5"/>
  <c r="W153" i="2"/>
  <c r="Y153" i="2"/>
  <c r="V153" i="2"/>
  <c r="W82" i="5"/>
  <c r="X82" i="5"/>
  <c r="Z82" i="5"/>
  <c r="W180" i="2"/>
  <c r="Y180" i="2"/>
  <c r="V180" i="2"/>
  <c r="Y285" i="2"/>
  <c r="W285" i="2"/>
  <c r="V285" i="2"/>
  <c r="R189" i="5"/>
  <c r="V189" i="5"/>
  <c r="S189" i="5"/>
  <c r="S250" i="5"/>
  <c r="R250" i="5"/>
  <c r="V250" i="5"/>
  <c r="W263" i="2"/>
  <c r="Y263" i="2"/>
  <c r="V263" i="2"/>
  <c r="Y203" i="2"/>
  <c r="V203" i="2"/>
  <c r="W203" i="2"/>
  <c r="AD216" i="2"/>
  <c r="Z216" i="2"/>
  <c r="AA216" i="2"/>
  <c r="R351" i="5"/>
  <c r="S351" i="5"/>
  <c r="V351" i="5"/>
  <c r="U273" i="2"/>
  <c r="R273" i="2"/>
  <c r="Q273" i="2"/>
  <c r="X154" i="5"/>
  <c r="W154" i="5"/>
  <c r="Z154" i="5"/>
  <c r="Q200" i="2"/>
  <c r="U200" i="2"/>
  <c r="R200" i="2"/>
  <c r="U30" i="2"/>
  <c r="R30" i="2"/>
  <c r="Q30" i="2"/>
  <c r="R97" i="2"/>
  <c r="U97" i="2"/>
  <c r="Q97" i="2"/>
  <c r="M302" i="2"/>
  <c r="P302" i="2"/>
  <c r="N302" i="2"/>
  <c r="U234" i="2"/>
  <c r="Q234" i="2"/>
  <c r="R234" i="2"/>
  <c r="S59" i="5"/>
  <c r="R59" i="5"/>
  <c r="V59" i="5"/>
  <c r="R114" i="2"/>
  <c r="U114" i="2"/>
  <c r="Q114" i="2"/>
  <c r="R289" i="2"/>
  <c r="Q289" i="2"/>
  <c r="U289" i="2"/>
  <c r="R44" i="5"/>
  <c r="V44" i="5"/>
  <c r="S44" i="5"/>
  <c r="Z176" i="5"/>
  <c r="W176" i="5"/>
  <c r="X176" i="5"/>
  <c r="M243" i="2"/>
  <c r="P243" i="2"/>
  <c r="N243" i="2"/>
  <c r="R105" i="5"/>
  <c r="S105" i="5"/>
  <c r="V105" i="5"/>
  <c r="AF52" i="5"/>
  <c r="AI52" i="5"/>
  <c r="AG52" i="5"/>
  <c r="Z35" i="5"/>
  <c r="W35" i="5"/>
  <c r="X35" i="5"/>
  <c r="W231" i="5"/>
  <c r="Z231" i="5"/>
  <c r="X231" i="5"/>
  <c r="V131" i="5"/>
  <c r="S131" i="5"/>
  <c r="R131" i="5"/>
  <c r="S140" i="5"/>
  <c r="R140" i="5"/>
  <c r="V140" i="5"/>
  <c r="N257" i="2"/>
  <c r="M257" i="2"/>
  <c r="P257" i="2"/>
  <c r="W181" i="2"/>
  <c r="V181" i="2"/>
  <c r="Y181" i="2"/>
  <c r="Y209" i="2"/>
  <c r="V209" i="2"/>
  <c r="W209" i="2"/>
  <c r="X38" i="5"/>
  <c r="W38" i="5"/>
  <c r="Z38" i="5"/>
  <c r="S100" i="5"/>
  <c r="O245" i="5"/>
  <c r="N245" i="5"/>
  <c r="Q245" i="5"/>
  <c r="V272" i="2"/>
  <c r="Y272" i="2"/>
  <c r="W272" i="2"/>
  <c r="S102" i="5"/>
  <c r="V102" i="5"/>
  <c r="R102" i="5"/>
  <c r="V292" i="2"/>
  <c r="Y292" i="2"/>
  <c r="W292" i="2"/>
  <c r="R29" i="5"/>
  <c r="S29" i="5"/>
  <c r="Q244" i="2"/>
  <c r="R244" i="2"/>
  <c r="U244" i="2"/>
  <c r="V307" i="5"/>
  <c r="R307" i="5"/>
  <c r="S307" i="5"/>
  <c r="X285" i="5"/>
  <c r="Z285" i="5"/>
  <c r="W285" i="5"/>
  <c r="R135" i="2"/>
  <c r="Q135" i="2"/>
  <c r="U135" i="2"/>
  <c r="R303" i="5"/>
  <c r="V303" i="5"/>
  <c r="S303" i="5"/>
  <c r="R246" i="5"/>
  <c r="V246" i="5"/>
  <c r="S246" i="5"/>
  <c r="P94" i="2"/>
  <c r="N94" i="2"/>
  <c r="M94" i="2"/>
  <c r="Q255" i="2"/>
  <c r="R255" i="2"/>
  <c r="U255" i="2"/>
  <c r="R235" i="5"/>
  <c r="S235" i="5"/>
  <c r="V235" i="5"/>
  <c r="AJ340" i="2"/>
  <c r="AM340" i="2"/>
  <c r="AI340" i="2"/>
  <c r="V9" i="5"/>
  <c r="R9" i="5"/>
  <c r="S9" i="5"/>
  <c r="W24" i="2"/>
  <c r="V24" i="2"/>
  <c r="Y24" i="2"/>
  <c r="M143" i="2"/>
  <c r="P143" i="2"/>
  <c r="N143" i="2"/>
  <c r="P6" i="2"/>
  <c r="M6" i="2"/>
  <c r="N6" i="2"/>
  <c r="W242" i="5"/>
  <c r="X242" i="5"/>
  <c r="Z242" i="5"/>
  <c r="S30" i="5"/>
  <c r="V30" i="5"/>
  <c r="R30" i="5"/>
  <c r="S274" i="5"/>
  <c r="V274" i="5"/>
  <c r="R274" i="5"/>
  <c r="AA319" i="2"/>
  <c r="AD319" i="2"/>
  <c r="Z319" i="2"/>
  <c r="W146" i="2"/>
  <c r="V146" i="2"/>
  <c r="Y146" i="2"/>
  <c r="Y108" i="2"/>
  <c r="W108" i="2"/>
  <c r="V108" i="2"/>
  <c r="W54" i="2"/>
  <c r="Y54" i="2"/>
  <c r="V54" i="2"/>
  <c r="U177" i="2"/>
  <c r="R177" i="2"/>
  <c r="Q177" i="2"/>
  <c r="AB205" i="5"/>
  <c r="AA205" i="5"/>
  <c r="AE205" i="5"/>
  <c r="G360" i="3"/>
  <c r="AD316" i="2"/>
  <c r="Z316" i="2"/>
  <c r="AA316" i="2"/>
  <c r="Q294" i="5"/>
  <c r="O294" i="5"/>
  <c r="N294" i="5"/>
  <c r="E359" i="5"/>
  <c r="E364" i="5"/>
  <c r="V261" i="5"/>
  <c r="S261" i="5"/>
  <c r="R261" i="5"/>
  <c r="Q261" i="2"/>
  <c r="U261" i="2"/>
  <c r="R261" i="2"/>
  <c r="Q111" i="2"/>
  <c r="U111" i="2"/>
  <c r="R111" i="2"/>
  <c r="W278" i="2"/>
  <c r="V278" i="2"/>
  <c r="Y278" i="2"/>
  <c r="AW119" i="2"/>
  <c r="AZ119" i="2"/>
  <c r="AX119" i="2"/>
  <c r="AM323" i="2"/>
  <c r="AI323" i="2"/>
  <c r="AJ323" i="2"/>
  <c r="R117" i="5"/>
  <c r="S117" i="5"/>
  <c r="V117" i="5"/>
  <c r="N253" i="5"/>
  <c r="O253" i="5"/>
  <c r="Q253" i="5"/>
  <c r="O192" i="5"/>
  <c r="N192" i="5"/>
  <c r="Q192" i="5"/>
  <c r="O139" i="5"/>
  <c r="N139" i="5"/>
  <c r="Q139" i="5"/>
  <c r="Q74" i="5"/>
  <c r="O74" i="5"/>
  <c r="N74" i="5"/>
  <c r="N31" i="5"/>
  <c r="Q31" i="5"/>
  <c r="O31" i="5"/>
  <c r="N28" i="5"/>
  <c r="Q28" i="5"/>
  <c r="O28" i="5"/>
  <c r="X91" i="5"/>
  <c r="W91" i="5"/>
  <c r="Z91" i="5"/>
  <c r="U321" i="2"/>
  <c r="R321" i="2"/>
  <c r="Q321" i="2"/>
  <c r="AD184" i="2"/>
  <c r="AA184" i="2"/>
  <c r="Z184" i="2"/>
  <c r="V141" i="2"/>
  <c r="W141" i="2"/>
  <c r="Y141" i="2"/>
  <c r="R212" i="5"/>
  <c r="S212" i="5"/>
  <c r="V212" i="5"/>
  <c r="Q275" i="2"/>
  <c r="U275" i="2"/>
  <c r="R275" i="2"/>
  <c r="Q48" i="2"/>
  <c r="U48" i="2"/>
  <c r="R48" i="2"/>
  <c r="AE262" i="2"/>
  <c r="AH262" i="2"/>
  <c r="AF262" i="2"/>
  <c r="N356" i="5"/>
  <c r="Q356" i="5"/>
  <c r="O356" i="5"/>
  <c r="AF318" i="2"/>
  <c r="AH318" i="2"/>
  <c r="AE318" i="2"/>
  <c r="V62" i="2"/>
  <c r="Y62" i="2"/>
  <c r="W62" i="2"/>
  <c r="V128" i="5"/>
  <c r="R128" i="5"/>
  <c r="S128" i="5"/>
  <c r="Q354" i="2"/>
  <c r="U354" i="2"/>
  <c r="R354" i="2"/>
  <c r="S57" i="5"/>
  <c r="R57" i="5"/>
  <c r="V57" i="5"/>
  <c r="V99" i="5"/>
  <c r="S99" i="5"/>
  <c r="R99" i="5"/>
  <c r="O281" i="5"/>
  <c r="N281" i="5"/>
  <c r="Q281" i="5"/>
  <c r="Q238" i="5"/>
  <c r="O238" i="5"/>
  <c r="N238" i="5"/>
  <c r="AE90" i="2"/>
  <c r="AH90" i="2"/>
  <c r="AF90" i="2"/>
  <c r="U309" i="2"/>
  <c r="R309" i="2"/>
  <c r="Q309" i="2"/>
  <c r="R318" i="5"/>
  <c r="V318" i="5"/>
  <c r="S318" i="5"/>
  <c r="Y98" i="2"/>
  <c r="W98" i="2"/>
  <c r="V98" i="2"/>
  <c r="V313" i="2"/>
  <c r="Y313" i="2"/>
  <c r="W313" i="2"/>
  <c r="P51" i="2"/>
  <c r="M51" i="2"/>
  <c r="N51" i="2"/>
  <c r="W79" i="2"/>
  <c r="V79" i="2"/>
  <c r="Y79" i="2"/>
  <c r="V310" i="2"/>
  <c r="Y310" i="2"/>
  <c r="W310" i="2"/>
  <c r="AA158" i="5"/>
  <c r="AE158" i="5"/>
  <c r="AB158" i="5"/>
  <c r="AD207" i="2"/>
  <c r="AA207" i="2"/>
  <c r="Z207" i="2"/>
  <c r="AD40" i="2"/>
  <c r="AA40" i="2"/>
  <c r="Z40" i="2"/>
  <c r="Z66" i="5"/>
  <c r="W66" i="5"/>
  <c r="X66" i="5"/>
  <c r="AI314" i="2"/>
  <c r="AJ314" i="2"/>
  <c r="AM314" i="2"/>
  <c r="AE45" i="5"/>
  <c r="AB45" i="5"/>
  <c r="AA45" i="5"/>
  <c r="N301" i="5"/>
  <c r="Q301" i="5"/>
  <c r="O301" i="5"/>
  <c r="Q127" i="5"/>
  <c r="N127" i="5"/>
  <c r="O127" i="5"/>
  <c r="V144" i="2"/>
  <c r="W144" i="2"/>
  <c r="Y144" i="2"/>
  <c r="S20" i="5"/>
  <c r="R20" i="5"/>
  <c r="V20" i="5"/>
  <c r="S157" i="5"/>
  <c r="V157" i="5"/>
  <c r="R157" i="5"/>
  <c r="R353" i="5"/>
  <c r="V353" i="5"/>
  <c r="S353" i="5"/>
  <c r="R114" i="5"/>
  <c r="V114" i="5"/>
  <c r="S114" i="5"/>
  <c r="U345" i="2"/>
  <c r="R345" i="2"/>
  <c r="Q345" i="2"/>
  <c r="Q81" i="2"/>
  <c r="U81" i="2"/>
  <c r="R81" i="2"/>
  <c r="R167" i="2"/>
  <c r="Q167" i="2"/>
  <c r="U167" i="2"/>
  <c r="AN20" i="2"/>
  <c r="AO20" i="2"/>
  <c r="AQ20" i="2"/>
  <c r="S112" i="5"/>
  <c r="R112" i="5"/>
  <c r="V112" i="5"/>
  <c r="AN113" i="2"/>
  <c r="AO113" i="2"/>
  <c r="AQ113" i="2"/>
  <c r="AA322" i="5"/>
  <c r="AE322" i="5"/>
  <c r="AB322" i="5"/>
  <c r="N237" i="2"/>
  <c r="M237" i="2"/>
  <c r="P237" i="2"/>
  <c r="Q188" i="5"/>
  <c r="O188" i="5"/>
  <c r="N188" i="5"/>
  <c r="N108" i="5"/>
  <c r="Q108" i="5"/>
  <c r="O108" i="5"/>
  <c r="AE104" i="2"/>
  <c r="AH104" i="2"/>
  <c r="AF104" i="2"/>
  <c r="W270" i="5"/>
  <c r="Z270" i="5"/>
  <c r="X270" i="5"/>
  <c r="W229" i="2"/>
  <c r="Y229" i="2"/>
  <c r="V229" i="2"/>
  <c r="V335" i="5"/>
  <c r="Q122" i="2"/>
  <c r="U122" i="2"/>
  <c r="R122" i="2"/>
  <c r="Q221" i="2"/>
  <c r="R221" i="2"/>
  <c r="U221" i="2"/>
  <c r="AM91" i="2"/>
  <c r="AJ91" i="2"/>
  <c r="AI91" i="2"/>
  <c r="R139" i="2"/>
  <c r="Q139" i="2"/>
  <c r="U139" i="2"/>
  <c r="Q166" i="2"/>
  <c r="U166" i="2"/>
  <c r="R166" i="2"/>
  <c r="Y56" i="2"/>
  <c r="V56" i="2"/>
  <c r="W56" i="2"/>
  <c r="R224" i="5"/>
  <c r="V224" i="5"/>
  <c r="S224" i="5"/>
  <c r="M280" i="2"/>
  <c r="P280" i="2"/>
  <c r="N280" i="2"/>
  <c r="Q67" i="5"/>
  <c r="N67" i="5"/>
  <c r="O67" i="5"/>
  <c r="X346" i="5"/>
  <c r="W346" i="5"/>
  <c r="Z346" i="5"/>
  <c r="Q338" i="2"/>
  <c r="U338" i="2"/>
  <c r="R338" i="2"/>
  <c r="U14" i="2"/>
  <c r="R14" i="2"/>
  <c r="Q14" i="2"/>
  <c r="Y27" i="2"/>
  <c r="W27" i="2"/>
  <c r="V27" i="2"/>
  <c r="X93" i="5"/>
  <c r="W93" i="5"/>
  <c r="Z93" i="5"/>
  <c r="Q201" i="2"/>
  <c r="U201" i="2"/>
  <c r="R201" i="2"/>
  <c r="U116" i="2"/>
  <c r="R116" i="2"/>
  <c r="Q116" i="2"/>
  <c r="U225" i="2"/>
  <c r="Q225" i="2"/>
  <c r="R225" i="2"/>
  <c r="AE101" i="2"/>
  <c r="AH101" i="2"/>
  <c r="AF101" i="2"/>
  <c r="Z133" i="5"/>
  <c r="X133" i="5"/>
  <c r="W133" i="5"/>
  <c r="M294" i="2"/>
  <c r="P294" i="2"/>
  <c r="N294" i="2"/>
  <c r="N190" i="5"/>
  <c r="Q190" i="5"/>
  <c r="O190" i="5"/>
  <c r="H359" i="2"/>
  <c r="H364" i="2"/>
  <c r="U160" i="2"/>
  <c r="Q160" i="2"/>
  <c r="R160" i="2"/>
  <c r="V225" i="5"/>
  <c r="S225" i="5"/>
  <c r="R225" i="5"/>
  <c r="Q68" i="2"/>
  <c r="R68" i="2"/>
  <c r="U68" i="2"/>
  <c r="R292" i="5"/>
  <c r="V292" i="5"/>
  <c r="S292" i="5"/>
  <c r="S240" i="5"/>
  <c r="V240" i="5"/>
  <c r="R240" i="5"/>
  <c r="Q58" i="2"/>
  <c r="U58" i="2"/>
  <c r="R58" i="2"/>
  <c r="U317" i="2"/>
  <c r="Q317" i="2"/>
  <c r="R317" i="2"/>
  <c r="U18" i="2"/>
  <c r="Q18" i="2"/>
  <c r="R18" i="2"/>
  <c r="W140" i="2"/>
  <c r="Y140" i="2"/>
  <c r="V140" i="2"/>
  <c r="Z96" i="5"/>
  <c r="X96" i="5"/>
  <c r="W96" i="5"/>
  <c r="N83" i="5"/>
  <c r="Q83" i="5"/>
  <c r="O83" i="5"/>
  <c r="M64" i="2"/>
  <c r="N64" i="2"/>
  <c r="P64" i="2"/>
  <c r="S327" i="5"/>
  <c r="V327" i="5"/>
  <c r="R327" i="5"/>
  <c r="R265" i="5"/>
  <c r="V265" i="5"/>
  <c r="S265" i="5"/>
  <c r="V280" i="5"/>
  <c r="R280" i="5"/>
  <c r="S280" i="5"/>
  <c r="AD112" i="2"/>
  <c r="Z112" i="2"/>
  <c r="AA112" i="2"/>
  <c r="U330" i="2"/>
  <c r="Q330" i="2"/>
  <c r="R330" i="2"/>
  <c r="AR115" i="2"/>
  <c r="AV115" i="2"/>
  <c r="AS115" i="2"/>
  <c r="W46" i="5"/>
  <c r="Z46" i="5"/>
  <c r="X46" i="5"/>
  <c r="Z179" i="5"/>
  <c r="X179" i="5"/>
  <c r="W179" i="5"/>
  <c r="HY362" i="2"/>
  <c r="HZ362" i="2"/>
  <c r="HZ361" i="2"/>
  <c r="HZ363" i="2" s="1"/>
  <c r="X268" i="5"/>
  <c r="W268" i="5"/>
  <c r="Z268" i="5"/>
  <c r="AA322" i="2"/>
  <c r="Z322" i="2"/>
  <c r="AD322" i="2"/>
  <c r="S223" i="5"/>
  <c r="V223" i="5"/>
  <c r="R223" i="5"/>
  <c r="Z339" i="2"/>
  <c r="AA339" i="2"/>
  <c r="AD339" i="2"/>
  <c r="Z220" i="2"/>
  <c r="AA220" i="2"/>
  <c r="AD220" i="2"/>
  <c r="R23" i="5"/>
  <c r="V23" i="5"/>
  <c r="S23" i="5"/>
  <c r="Y341" i="2"/>
  <c r="W341" i="2"/>
  <c r="V341" i="2"/>
  <c r="Z117" i="2"/>
  <c r="AD117" i="2"/>
  <c r="AA117" i="2"/>
  <c r="V145" i="2"/>
  <c r="W145" i="2"/>
  <c r="Y145" i="2"/>
  <c r="V270" i="2"/>
  <c r="Y270" i="2"/>
  <c r="W270" i="2"/>
  <c r="Z209" i="5"/>
  <c r="X209" i="5"/>
  <c r="W209" i="5"/>
  <c r="V4" i="5"/>
  <c r="AD242" i="2"/>
  <c r="Z242" i="2"/>
  <c r="AA242" i="2"/>
  <c r="AA289" i="5"/>
  <c r="AE289" i="5"/>
  <c r="AB289" i="5"/>
  <c r="V78" i="2"/>
  <c r="Y78" i="2"/>
  <c r="W78" i="2"/>
  <c r="S300" i="5"/>
  <c r="R300" i="5"/>
  <c r="V300" i="5"/>
  <c r="V240" i="2"/>
  <c r="Y240" i="2"/>
  <c r="W240" i="2"/>
  <c r="S10" i="5"/>
  <c r="R10" i="5"/>
  <c r="V10" i="5"/>
  <c r="AD105" i="2"/>
  <c r="AA105" i="2"/>
  <c r="Z105" i="2"/>
  <c r="W335" i="2"/>
  <c r="V335" i="2"/>
  <c r="Y335" i="2"/>
  <c r="X167" i="5"/>
  <c r="W167" i="5"/>
  <c r="Z167" i="5"/>
  <c r="W337" i="2"/>
  <c r="V337" i="2"/>
  <c r="Y337" i="2"/>
  <c r="N277" i="2"/>
  <c r="M277" i="2"/>
  <c r="P277" i="2"/>
  <c r="P222" i="2"/>
  <c r="N222" i="2"/>
  <c r="M222" i="2"/>
  <c r="M218" i="2"/>
  <c r="N218" i="2"/>
  <c r="P218" i="2"/>
  <c r="P199" i="2"/>
  <c r="M199" i="2"/>
  <c r="N199" i="2"/>
  <c r="X210" i="5"/>
  <c r="W210" i="5"/>
  <c r="Z210" i="5"/>
  <c r="R169" i="2"/>
  <c r="Q169" i="2"/>
  <c r="U169" i="2"/>
  <c r="AA247" i="2"/>
  <c r="AD247" i="2"/>
  <c r="Z247" i="2"/>
  <c r="U142" i="2"/>
  <c r="R142" i="2"/>
  <c r="Q142" i="2"/>
  <c r="Z168" i="5"/>
  <c r="X168" i="5"/>
  <c r="W168" i="5"/>
  <c r="S200" i="5"/>
  <c r="V200" i="5"/>
  <c r="R200" i="5"/>
  <c r="Z102" i="2"/>
  <c r="AD102" i="2"/>
  <c r="AA102" i="2"/>
  <c r="R59" i="2"/>
  <c r="U59" i="2"/>
  <c r="Q59" i="2"/>
  <c r="V273" i="5"/>
  <c r="R273" i="5"/>
  <c r="S273" i="5"/>
  <c r="U23" i="2"/>
  <c r="Q23" i="2"/>
  <c r="R23" i="2"/>
  <c r="H360" i="3"/>
  <c r="Q138" i="2"/>
  <c r="U138" i="2"/>
  <c r="R138" i="2"/>
  <c r="AH123" i="2"/>
  <c r="AF123" i="2"/>
  <c r="AE123" i="2"/>
  <c r="I17" i="5"/>
  <c r="M17" i="5"/>
  <c r="J17" i="5"/>
  <c r="J359" i="5" s="1"/>
  <c r="J360" i="5" s="1"/>
  <c r="AJ99" i="2"/>
  <c r="AI99" i="2"/>
  <c r="AM99" i="2"/>
  <c r="V320" i="2"/>
  <c r="W320" i="2"/>
  <c r="Y320" i="2"/>
  <c r="AD358" i="2"/>
  <c r="AA358" i="2"/>
  <c r="Z358" i="2"/>
  <c r="Y333" i="2"/>
  <c r="V333" i="2"/>
  <c r="W333" i="2"/>
  <c r="W87" i="2"/>
  <c r="V87" i="2"/>
  <c r="Y87" i="2"/>
  <c r="Z60" i="5"/>
  <c r="W60" i="5"/>
  <c r="X60" i="5"/>
  <c r="Y174" i="2"/>
  <c r="W174" i="2"/>
  <c r="V174" i="2"/>
  <c r="R171" i="2"/>
  <c r="Q171" i="2"/>
  <c r="U171" i="2"/>
  <c r="X171" i="5"/>
  <c r="W171" i="5"/>
  <c r="Z171" i="5"/>
  <c r="X332" i="5"/>
  <c r="W332" i="5"/>
  <c r="Z332" i="5"/>
  <c r="S182" i="5"/>
  <c r="R182" i="5"/>
  <c r="V182" i="5"/>
  <c r="R247" i="5"/>
  <c r="V247" i="5"/>
  <c r="S247" i="5"/>
  <c r="X79" i="5"/>
  <c r="Z79" i="5"/>
  <c r="W79" i="5"/>
  <c r="AA342" i="5"/>
  <c r="AE342" i="5"/>
  <c r="AB342" i="5"/>
  <c r="V89" i="5"/>
  <c r="R89" i="5"/>
  <c r="S89" i="5"/>
  <c r="V217" i="5"/>
  <c r="R217" i="5"/>
  <c r="S217" i="5"/>
  <c r="W67" i="2"/>
  <c r="V67" i="2"/>
  <c r="Y67" i="2"/>
  <c r="AD325" i="2"/>
  <c r="Z325" i="2"/>
  <c r="AA325" i="2"/>
  <c r="Q265" i="2"/>
  <c r="R265" i="2"/>
  <c r="U265" i="2"/>
  <c r="V297" i="5"/>
  <c r="R297" i="5"/>
  <c r="S297" i="5"/>
  <c r="R327" i="2"/>
  <c r="Q327" i="2"/>
  <c r="U327" i="2"/>
  <c r="V328" i="2"/>
  <c r="Y328" i="2"/>
  <c r="W328" i="2"/>
  <c r="V268" i="2"/>
  <c r="Y268" i="2"/>
  <c r="W268" i="2"/>
  <c r="R148" i="2"/>
  <c r="Q148" i="2"/>
  <c r="U148" i="2"/>
  <c r="E362" i="2"/>
  <c r="D362" i="2"/>
  <c r="E361" i="2"/>
  <c r="E363" i="2" s="1"/>
  <c r="U251" i="2"/>
  <c r="Q251" i="2"/>
  <c r="R251" i="2"/>
  <c r="X19" i="5"/>
  <c r="W19" i="5"/>
  <c r="Z19" i="5"/>
  <c r="V34" i="2"/>
  <c r="Y34" i="2"/>
  <c r="W34" i="2"/>
  <c r="N284" i="2"/>
  <c r="M284" i="2"/>
  <c r="P284" i="2"/>
  <c r="O187" i="5"/>
  <c r="N187" i="5"/>
  <c r="Q187" i="5"/>
  <c r="S319" i="5"/>
  <c r="R319" i="5"/>
  <c r="V319" i="5"/>
  <c r="Z252" i="5"/>
  <c r="W252" i="5"/>
  <c r="X252" i="5"/>
  <c r="W134" i="2"/>
  <c r="V134" i="2"/>
  <c r="Y134" i="2"/>
  <c r="S328" i="5"/>
  <c r="R328" i="5"/>
  <c r="V328" i="5"/>
  <c r="S47" i="5"/>
  <c r="R47" i="5"/>
  <c r="V47" i="5"/>
  <c r="V346" i="2"/>
  <c r="W346" i="2"/>
  <c r="Y346" i="2"/>
  <c r="AA11" i="2" l="1"/>
  <c r="Z11" i="2"/>
  <c r="AD11" i="2"/>
  <c r="AF95" i="2"/>
  <c r="AH95" i="2"/>
  <c r="AE95" i="2"/>
  <c r="Z72" i="5"/>
  <c r="V148" i="5"/>
  <c r="W148" i="5" s="1"/>
  <c r="S148" i="5"/>
  <c r="R100" i="5"/>
  <c r="R72" i="5"/>
  <c r="S21" i="5"/>
  <c r="W72" i="5"/>
  <c r="R138" i="5"/>
  <c r="V138" i="5"/>
  <c r="Z138" i="5" s="1"/>
  <c r="R198" i="5"/>
  <c r="V198" i="5"/>
  <c r="Z198" i="5" s="1"/>
  <c r="AB198" i="5" s="1"/>
  <c r="V206" i="5"/>
  <c r="Z206" i="5" s="1"/>
  <c r="S85" i="5"/>
  <c r="Z62" i="5"/>
  <c r="W62" i="5"/>
  <c r="S26" i="5"/>
  <c r="W18" i="5"/>
  <c r="V330" i="5"/>
  <c r="W330" i="5" s="1"/>
  <c r="S330" i="5"/>
  <c r="R306" i="2"/>
  <c r="V26" i="5"/>
  <c r="Z26" i="5" s="1"/>
  <c r="AA26" i="5" s="1"/>
  <c r="AA197" i="5"/>
  <c r="Z53" i="5"/>
  <c r="AE53" i="5" s="1"/>
  <c r="W53" i="5"/>
  <c r="S53" i="5"/>
  <c r="R53" i="5"/>
  <c r="S72" i="5"/>
  <c r="V314" i="5"/>
  <c r="W314" i="5" s="1"/>
  <c r="S314" i="5"/>
  <c r="AB197" i="5"/>
  <c r="W208" i="5"/>
  <c r="X208" i="5"/>
  <c r="U297" i="2"/>
  <c r="V297" i="2" s="1"/>
  <c r="U306" i="2"/>
  <c r="Y306" i="2" s="1"/>
  <c r="W312" i="2"/>
  <c r="R48" i="5"/>
  <c r="V21" i="5"/>
  <c r="Z21" i="5" s="1"/>
  <c r="S249" i="5"/>
  <c r="V66" i="2"/>
  <c r="V249" i="5"/>
  <c r="W249" i="5" s="1"/>
  <c r="X88" i="5"/>
  <c r="Z88" i="5"/>
  <c r="AA88" i="5" s="1"/>
  <c r="S206" i="5"/>
  <c r="S48" i="5"/>
  <c r="V312" i="2"/>
  <c r="V338" i="5"/>
  <c r="W338" i="5" s="1"/>
  <c r="R4" i="5"/>
  <c r="X184" i="5"/>
  <c r="R345" i="5"/>
  <c r="S335" i="5"/>
  <c r="AG355" i="5"/>
  <c r="S345" i="5"/>
  <c r="V13" i="5"/>
  <c r="Z13" i="5" s="1"/>
  <c r="AB13" i="5" s="1"/>
  <c r="S13" i="5"/>
  <c r="S326" i="5"/>
  <c r="S81" i="5"/>
  <c r="AF77" i="5"/>
  <c r="V326" i="5"/>
  <c r="Z326" i="5" s="1"/>
  <c r="V81" i="5"/>
  <c r="W81" i="5" s="1"/>
  <c r="R295" i="2"/>
  <c r="V180" i="5"/>
  <c r="W180" i="5" s="1"/>
  <c r="S71" i="5"/>
  <c r="W109" i="5"/>
  <c r="W58" i="5"/>
  <c r="Y232" i="2"/>
  <c r="AD232" i="2" s="1"/>
  <c r="Z130" i="5"/>
  <c r="AB130" i="5" s="1"/>
  <c r="R109" i="5"/>
  <c r="Z109" i="5"/>
  <c r="AE109" i="5" s="1"/>
  <c r="X2" i="5"/>
  <c r="Q297" i="2"/>
  <c r="X18" i="5"/>
  <c r="X110" i="5"/>
  <c r="AB357" i="5"/>
  <c r="R180" i="5"/>
  <c r="S155" i="5"/>
  <c r="S177" i="5"/>
  <c r="Z2" i="5"/>
  <c r="AA2" i="5" s="1"/>
  <c r="S110" i="5"/>
  <c r="AA172" i="5"/>
  <c r="X311" i="5"/>
  <c r="AB320" i="5"/>
  <c r="W177" i="5"/>
  <c r="R152" i="2"/>
  <c r="R177" i="5"/>
  <c r="S164" i="5"/>
  <c r="Z311" i="5"/>
  <c r="AE311" i="5" s="1"/>
  <c r="W221" i="5"/>
  <c r="X177" i="5"/>
  <c r="V164" i="5"/>
  <c r="W164" i="5" s="1"/>
  <c r="S84" i="5"/>
  <c r="AE172" i="5"/>
  <c r="AF172" i="5" s="1"/>
  <c r="S109" i="5"/>
  <c r="X6" i="5"/>
  <c r="S97" i="5"/>
  <c r="Y66" i="2"/>
  <c r="AD66" i="2" s="1"/>
  <c r="AE66" i="2" s="1"/>
  <c r="R338" i="5"/>
  <c r="X287" i="5"/>
  <c r="S181" i="5"/>
  <c r="Y9" i="2"/>
  <c r="Z9" i="2" s="1"/>
  <c r="W9" i="2"/>
  <c r="AE80" i="5"/>
  <c r="AI80" i="5" s="1"/>
  <c r="Z8" i="5"/>
  <c r="AE8" i="5" s="1"/>
  <c r="AB80" i="5"/>
  <c r="X80" i="5"/>
  <c r="Q9" i="2"/>
  <c r="W80" i="5"/>
  <c r="Q205" i="2"/>
  <c r="W8" i="5"/>
  <c r="Q256" i="2"/>
  <c r="X293" i="5"/>
  <c r="Z160" i="5"/>
  <c r="AB160" i="5" s="1"/>
  <c r="R9" i="2"/>
  <c r="AI11" i="5"/>
  <c r="AK11" i="5" s="1"/>
  <c r="AB355" i="5"/>
  <c r="AD22" i="2"/>
  <c r="AF22" i="2" s="1"/>
  <c r="Z86" i="5"/>
  <c r="AE86" i="5" s="1"/>
  <c r="U308" i="2"/>
  <c r="V308" i="2" s="1"/>
  <c r="W296" i="2"/>
  <c r="U291" i="2"/>
  <c r="W291" i="2" s="1"/>
  <c r="X130" i="5"/>
  <c r="AE147" i="5"/>
  <c r="AF147" i="5" s="1"/>
  <c r="AE204" i="5"/>
  <c r="AI204" i="5" s="1"/>
  <c r="S73" i="5"/>
  <c r="R185" i="5"/>
  <c r="X5" i="5"/>
  <c r="W5" i="5"/>
  <c r="R146" i="5"/>
  <c r="S185" i="5"/>
  <c r="R254" i="5"/>
  <c r="AA239" i="5"/>
  <c r="S146" i="5"/>
  <c r="S8" i="5"/>
  <c r="AE334" i="2"/>
  <c r="AH334" i="2"/>
  <c r="AF334" i="2"/>
  <c r="Z329" i="2"/>
  <c r="AA329" i="2"/>
  <c r="AD329" i="2"/>
  <c r="AF349" i="2"/>
  <c r="AE349" i="2"/>
  <c r="AH349" i="2"/>
  <c r="AA348" i="2"/>
  <c r="Z348" i="2"/>
  <c r="AD348" i="2"/>
  <c r="AH193" i="2"/>
  <c r="AI193" i="2" s="1"/>
  <c r="W317" i="5"/>
  <c r="R256" i="2"/>
  <c r="Z22" i="2"/>
  <c r="Z317" i="5"/>
  <c r="AA317" i="5" s="1"/>
  <c r="R165" i="5"/>
  <c r="S266" i="5"/>
  <c r="Q308" i="2"/>
  <c r="V232" i="2"/>
  <c r="S286" i="5"/>
  <c r="V286" i="5"/>
  <c r="X286" i="5" s="1"/>
  <c r="AF355" i="5"/>
  <c r="W26" i="5"/>
  <c r="S152" i="5"/>
  <c r="R156" i="2"/>
  <c r="AA147" i="5"/>
  <c r="U152" i="2"/>
  <c r="V152" i="2" s="1"/>
  <c r="R27" i="5"/>
  <c r="R8" i="5"/>
  <c r="V27" i="5"/>
  <c r="X27" i="5" s="1"/>
  <c r="AG11" i="5"/>
  <c r="U295" i="2"/>
  <c r="V295" i="2" s="1"/>
  <c r="S254" i="5"/>
  <c r="AE239" i="5"/>
  <c r="AF239" i="5" s="1"/>
  <c r="V118" i="5"/>
  <c r="Z118" i="5" s="1"/>
  <c r="R152" i="5"/>
  <c r="X51" i="5"/>
  <c r="Z24" i="5"/>
  <c r="AB24" i="5" s="1"/>
  <c r="AA355" i="5"/>
  <c r="X106" i="5"/>
  <c r="Z184" i="5"/>
  <c r="AA184" i="5" s="1"/>
  <c r="V7" i="2"/>
  <c r="U252" i="2"/>
  <c r="Y252" i="2" s="1"/>
  <c r="X244" i="5"/>
  <c r="W160" i="5"/>
  <c r="AA341" i="5"/>
  <c r="Z110" i="5"/>
  <c r="AA110" i="5" s="1"/>
  <c r="X221" i="5"/>
  <c r="R237" i="5"/>
  <c r="S160" i="5"/>
  <c r="X155" i="5"/>
  <c r="V181" i="5"/>
  <c r="Z181" i="5" s="1"/>
  <c r="Z127" i="2"/>
  <c r="W244" i="5"/>
  <c r="AB341" i="5"/>
  <c r="X349" i="5"/>
  <c r="S237" i="5"/>
  <c r="V144" i="5"/>
  <c r="Z144" i="5" s="1"/>
  <c r="W262" i="5"/>
  <c r="AB305" i="5"/>
  <c r="V38" i="2"/>
  <c r="V170" i="2"/>
  <c r="R50" i="5"/>
  <c r="AA262" i="5"/>
  <c r="Z347" i="5"/>
  <c r="AE347" i="5" s="1"/>
  <c r="R110" i="5"/>
  <c r="Z329" i="5"/>
  <c r="AE329" i="5" s="1"/>
  <c r="R266" i="5"/>
  <c r="AA220" i="5"/>
  <c r="R87" i="5"/>
  <c r="AB220" i="5"/>
  <c r="Z107" i="5"/>
  <c r="AE107" i="5" s="1"/>
  <c r="AD77" i="2"/>
  <c r="AE77" i="2" s="1"/>
  <c r="V165" i="5"/>
  <c r="X165" i="5" s="1"/>
  <c r="S87" i="5"/>
  <c r="Z111" i="5"/>
  <c r="AE111" i="5" s="1"/>
  <c r="W107" i="5"/>
  <c r="V296" i="2"/>
  <c r="U3" i="2"/>
  <c r="W3" i="2" s="1"/>
  <c r="R291" i="2"/>
  <c r="W106" i="5"/>
  <c r="V169" i="5"/>
  <c r="X169" i="5" s="1"/>
  <c r="W85" i="5"/>
  <c r="Z58" i="5"/>
  <c r="AB58" i="5" s="1"/>
  <c r="R118" i="5"/>
  <c r="R42" i="2"/>
  <c r="R205" i="2"/>
  <c r="AA305" i="5"/>
  <c r="Y38" i="2"/>
  <c r="Z38" i="2" s="1"/>
  <c r="AG61" i="5"/>
  <c r="Z51" i="5"/>
  <c r="AB51" i="5" s="1"/>
  <c r="R252" i="2"/>
  <c r="AB262" i="5"/>
  <c r="X347" i="5"/>
  <c r="S144" i="5"/>
  <c r="AA357" i="5"/>
  <c r="X262" i="5"/>
  <c r="AI77" i="5"/>
  <c r="AN77" i="5" s="1"/>
  <c r="AO77" i="5" s="1"/>
  <c r="W357" i="5"/>
  <c r="Z343" i="5"/>
  <c r="X343" i="5"/>
  <c r="Z287" i="5"/>
  <c r="AA287" i="5" s="1"/>
  <c r="Z155" i="5"/>
  <c r="AE155" i="5" s="1"/>
  <c r="AI61" i="5"/>
  <c r="AJ61" i="5" s="1"/>
  <c r="V97" i="5"/>
  <c r="X97" i="5" s="1"/>
  <c r="W293" i="5"/>
  <c r="W349" i="5"/>
  <c r="X329" i="5"/>
  <c r="W229" i="5"/>
  <c r="R15" i="5"/>
  <c r="R21" i="2"/>
  <c r="Y299" i="2"/>
  <c r="AD299" i="2" s="1"/>
  <c r="X357" i="5"/>
  <c r="R155" i="5"/>
  <c r="R160" i="5"/>
  <c r="R45" i="2"/>
  <c r="U45" i="2"/>
  <c r="Y45" i="2" s="1"/>
  <c r="Z45" i="2" s="1"/>
  <c r="V84" i="5"/>
  <c r="Z84" i="5" s="1"/>
  <c r="Z77" i="2"/>
  <c r="AF193" i="2"/>
  <c r="Z150" i="5"/>
  <c r="AB150" i="5" s="1"/>
  <c r="S288" i="5"/>
  <c r="Y311" i="2"/>
  <c r="Z311" i="2" s="1"/>
  <c r="Z68" i="5"/>
  <c r="W68" i="5"/>
  <c r="X85" i="5"/>
  <c r="V191" i="5"/>
  <c r="X191" i="5" s="1"/>
  <c r="S191" i="5"/>
  <c r="V311" i="2"/>
  <c r="R73" i="5"/>
  <c r="Q303" i="2"/>
  <c r="Q194" i="2"/>
  <c r="S132" i="5"/>
  <c r="Q156" i="2"/>
  <c r="W258" i="2"/>
  <c r="AA320" i="5"/>
  <c r="R303" i="2"/>
  <c r="W6" i="5"/>
  <c r="AB204" i="5"/>
  <c r="V258" i="2"/>
  <c r="AA127" i="2"/>
  <c r="X22" i="5"/>
  <c r="R281" i="2"/>
  <c r="AE230" i="5"/>
  <c r="AF230" i="5" s="1"/>
  <c r="W296" i="5"/>
  <c r="W111" i="5"/>
  <c r="X86" i="5"/>
  <c r="S159" i="5"/>
  <c r="AA230" i="5"/>
  <c r="X229" i="5"/>
  <c r="U42" i="2"/>
  <c r="V42" i="2" s="1"/>
  <c r="X296" i="5"/>
  <c r="V299" i="2"/>
  <c r="S169" i="5"/>
  <c r="R222" i="5"/>
  <c r="R288" i="2"/>
  <c r="V159" i="5"/>
  <c r="X159" i="5" s="1"/>
  <c r="U288" i="2"/>
  <c r="Y288" i="2" s="1"/>
  <c r="S39" i="5"/>
  <c r="AH173" i="2"/>
  <c r="AI173" i="2" s="1"/>
  <c r="S15" i="5"/>
  <c r="Y281" i="2"/>
  <c r="Z281" i="2" s="1"/>
  <c r="X298" i="5"/>
  <c r="R287" i="2"/>
  <c r="W282" i="5"/>
  <c r="V39" i="5"/>
  <c r="Z39" i="5" s="1"/>
  <c r="V278" i="5"/>
  <c r="V281" i="2"/>
  <c r="R143" i="5"/>
  <c r="W298" i="5"/>
  <c r="S278" i="5"/>
  <c r="S143" i="5"/>
  <c r="Z42" i="5"/>
  <c r="AE42" i="5" s="1"/>
  <c r="U287" i="2"/>
  <c r="W287" i="2" s="1"/>
  <c r="Y304" i="2"/>
  <c r="AA304" i="2" s="1"/>
  <c r="V94" i="5"/>
  <c r="Z94" i="5" s="1"/>
  <c r="AE94" i="5" s="1"/>
  <c r="V43" i="5"/>
  <c r="X43" i="5" s="1"/>
  <c r="V16" i="5"/>
  <c r="W16" i="5" s="1"/>
  <c r="AR271" i="2"/>
  <c r="X42" i="5"/>
  <c r="R94" i="5"/>
  <c r="R298" i="5"/>
  <c r="S298" i="5"/>
  <c r="AA173" i="2"/>
  <c r="Q281" i="2"/>
  <c r="R43" i="5"/>
  <c r="AO271" i="2"/>
  <c r="Z173" i="2"/>
  <c r="V264" i="2"/>
  <c r="AF44" i="2"/>
  <c r="AD305" i="2"/>
  <c r="AE305" i="2" s="1"/>
  <c r="R288" i="5"/>
  <c r="X290" i="5"/>
  <c r="AE227" i="5"/>
  <c r="AI227" i="5" s="1"/>
  <c r="Z290" i="5"/>
  <c r="AA290" i="5" s="1"/>
  <c r="X24" i="5"/>
  <c r="X150" i="5"/>
  <c r="AA305" i="2"/>
  <c r="Y170" i="2"/>
  <c r="AA170" i="2" s="1"/>
  <c r="V71" i="5"/>
  <c r="Z71" i="5" s="1"/>
  <c r="AB71" i="5" s="1"/>
  <c r="S121" i="5"/>
  <c r="V121" i="5"/>
  <c r="AB227" i="5"/>
  <c r="W214" i="5"/>
  <c r="W227" i="5"/>
  <c r="X227" i="5"/>
  <c r="W61" i="2"/>
  <c r="AV271" i="2"/>
  <c r="AW271" i="2" s="1"/>
  <c r="R49" i="5"/>
  <c r="AN271" i="2"/>
  <c r="Y61" i="2"/>
  <c r="AA61" i="2" s="1"/>
  <c r="V49" i="5"/>
  <c r="X49" i="5" s="1"/>
  <c r="W304" i="2"/>
  <c r="S222" i="5"/>
  <c r="R348" i="5"/>
  <c r="X161" i="5"/>
  <c r="S267" i="5"/>
  <c r="X282" i="5"/>
  <c r="V183" i="5"/>
  <c r="X183" i="5" s="1"/>
  <c r="S348" i="5"/>
  <c r="AF173" i="2"/>
  <c r="R267" i="5"/>
  <c r="R183" i="5"/>
  <c r="Q293" i="2"/>
  <c r="U293" i="2"/>
  <c r="R293" i="2"/>
  <c r="Y307" i="2"/>
  <c r="V307" i="2"/>
  <c r="X214" i="5"/>
  <c r="V132" i="2"/>
  <c r="V50" i="5"/>
  <c r="Z50" i="5" s="1"/>
  <c r="X213" i="5"/>
  <c r="W22" i="5"/>
  <c r="R16" i="5"/>
  <c r="Y132" i="2"/>
  <c r="AD132" i="2" s="1"/>
  <c r="Z213" i="5"/>
  <c r="AB213" i="5" s="1"/>
  <c r="S104" i="5"/>
  <c r="R104" i="5"/>
  <c r="V104" i="5"/>
  <c r="V132" i="5"/>
  <c r="X132" i="5" s="1"/>
  <c r="AB34" i="5"/>
  <c r="V254" i="2"/>
  <c r="Z299" i="5"/>
  <c r="AA299" i="5" s="1"/>
  <c r="R194" i="2"/>
  <c r="V321" i="5"/>
  <c r="S321" i="5"/>
  <c r="R321" i="5"/>
  <c r="AE29" i="2"/>
  <c r="AH29" i="2"/>
  <c r="AF29" i="2"/>
  <c r="Y264" i="2"/>
  <c r="AD264" i="2" s="1"/>
  <c r="AE264" i="2" s="1"/>
  <c r="AA312" i="5"/>
  <c r="AA316" i="5"/>
  <c r="AB312" i="5"/>
  <c r="X64" i="5"/>
  <c r="W129" i="5"/>
  <c r="W267" i="2"/>
  <c r="W7" i="2"/>
  <c r="W64" i="5"/>
  <c r="W106" i="2"/>
  <c r="Z129" i="5"/>
  <c r="AB129" i="5" s="1"/>
  <c r="X264" i="5"/>
  <c r="Q32" i="2"/>
  <c r="V189" i="2"/>
  <c r="V103" i="5"/>
  <c r="X103" i="5" s="1"/>
  <c r="AE316" i="5"/>
  <c r="AG316" i="5" s="1"/>
  <c r="U21" i="2"/>
  <c r="W21" i="2" s="1"/>
  <c r="Y70" i="2"/>
  <c r="AA70" i="2" s="1"/>
  <c r="Z161" i="5"/>
  <c r="AB161" i="5" s="1"/>
  <c r="Y106" i="2"/>
  <c r="Z106" i="2" s="1"/>
  <c r="Q158" i="2"/>
  <c r="AH44" i="2"/>
  <c r="AI44" i="2" s="1"/>
  <c r="AA44" i="2"/>
  <c r="Z264" i="5"/>
  <c r="AE264" i="5" s="1"/>
  <c r="U32" i="2"/>
  <c r="Y32" i="2" s="1"/>
  <c r="Y189" i="2"/>
  <c r="AD189" i="2" s="1"/>
  <c r="AH189" i="2" s="1"/>
  <c r="Y267" i="2"/>
  <c r="Z267" i="2" s="1"/>
  <c r="U110" i="2"/>
  <c r="W110" i="2" s="1"/>
  <c r="R103" i="5"/>
  <c r="R260" i="5"/>
  <c r="W202" i="5"/>
  <c r="X33" i="5"/>
  <c r="R158" i="2"/>
  <c r="Z44" i="2"/>
  <c r="R110" i="2"/>
  <c r="R276" i="2"/>
  <c r="U276" i="2"/>
  <c r="Q276" i="2"/>
  <c r="Y109" i="2"/>
  <c r="AA109" i="2" s="1"/>
  <c r="Q3" i="2"/>
  <c r="AE46" i="2"/>
  <c r="V306" i="5"/>
  <c r="R306" i="5"/>
  <c r="W299" i="5"/>
  <c r="W109" i="2"/>
  <c r="S306" i="5"/>
  <c r="W135" i="5"/>
  <c r="W121" i="2"/>
  <c r="Z135" i="5"/>
  <c r="AA135" i="5" s="1"/>
  <c r="V134" i="5"/>
  <c r="W134" i="5" s="1"/>
  <c r="Z25" i="5"/>
  <c r="AA25" i="5" s="1"/>
  <c r="W215" i="5"/>
  <c r="R134" i="5"/>
  <c r="X215" i="5"/>
  <c r="AH46" i="2"/>
  <c r="AI46" i="2" s="1"/>
  <c r="R116" i="5"/>
  <c r="V63" i="5"/>
  <c r="R63" i="5"/>
  <c r="S63" i="5"/>
  <c r="V347" i="2"/>
  <c r="Y347" i="2"/>
  <c r="W347" i="2"/>
  <c r="AD93" i="2"/>
  <c r="AA93" i="2"/>
  <c r="Z93" i="2"/>
  <c r="V300" i="2"/>
  <c r="AE34" i="5"/>
  <c r="AF34" i="5" s="1"/>
  <c r="X149" i="5"/>
  <c r="Z202" i="5"/>
  <c r="AA202" i="5" s="1"/>
  <c r="Y254" i="2"/>
  <c r="AA254" i="2" s="1"/>
  <c r="W300" i="2"/>
  <c r="W186" i="5"/>
  <c r="Z149" i="5"/>
  <c r="AA149" i="5" s="1"/>
  <c r="V115" i="5"/>
  <c r="W115" i="5" s="1"/>
  <c r="W313" i="5"/>
  <c r="R115" i="5"/>
  <c r="V116" i="5"/>
  <c r="X116" i="5" s="1"/>
  <c r="Q5" i="2"/>
  <c r="AG350" i="5"/>
  <c r="V284" i="5"/>
  <c r="R284" i="5"/>
  <c r="S284" i="5"/>
  <c r="W119" i="5"/>
  <c r="W138" i="5"/>
  <c r="R170" i="5"/>
  <c r="V260" i="5"/>
  <c r="Z260" i="5" s="1"/>
  <c r="S170" i="5"/>
  <c r="V80" i="2"/>
  <c r="Z60" i="2"/>
  <c r="S37" i="5"/>
  <c r="R37" i="5"/>
  <c r="V37" i="5"/>
  <c r="V310" i="5"/>
  <c r="S310" i="5"/>
  <c r="R310" i="5"/>
  <c r="AE75" i="5"/>
  <c r="AB75" i="5"/>
  <c r="AA75" i="5"/>
  <c r="Q75" i="2"/>
  <c r="U75" i="2"/>
  <c r="R75" i="2"/>
  <c r="W356" i="2"/>
  <c r="V356" i="2"/>
  <c r="Y356" i="2"/>
  <c r="AS352" i="2"/>
  <c r="AV352" i="2"/>
  <c r="AR352" i="2"/>
  <c r="Y351" i="2"/>
  <c r="W351" i="2"/>
  <c r="V351" i="2"/>
  <c r="V10" i="2"/>
  <c r="W10" i="2"/>
  <c r="Y10" i="2"/>
  <c r="AJ100" i="2"/>
  <c r="AI100" i="2"/>
  <c r="AM100" i="2"/>
  <c r="Y103" i="2"/>
  <c r="W103" i="2"/>
  <c r="V103" i="2"/>
  <c r="Z324" i="2"/>
  <c r="AA324" i="2"/>
  <c r="AD324" i="2"/>
  <c r="Y331" i="2"/>
  <c r="V331" i="2"/>
  <c r="W331" i="2"/>
  <c r="AA326" i="2"/>
  <c r="AD326" i="2"/>
  <c r="Z326" i="2"/>
  <c r="AI355" i="2"/>
  <c r="AJ355" i="2"/>
  <c r="AM355" i="2"/>
  <c r="Y350" i="2"/>
  <c r="W350" i="2"/>
  <c r="V350" i="2"/>
  <c r="W353" i="2"/>
  <c r="Y353" i="2"/>
  <c r="V353" i="2"/>
  <c r="U213" i="2"/>
  <c r="R213" i="2"/>
  <c r="Q213" i="2"/>
  <c r="Y315" i="2"/>
  <c r="V315" i="2"/>
  <c r="W315" i="2"/>
  <c r="AM343" i="2"/>
  <c r="AJ343" i="2"/>
  <c r="AI343" i="2"/>
  <c r="Y266" i="2"/>
  <c r="W266" i="2"/>
  <c r="V266" i="2"/>
  <c r="AD357" i="2"/>
  <c r="AA357" i="2"/>
  <c r="Z357" i="2"/>
  <c r="Y336" i="2"/>
  <c r="V336" i="2"/>
  <c r="W336" i="2"/>
  <c r="AA96" i="2"/>
  <c r="AD96" i="2"/>
  <c r="Z96" i="2"/>
  <c r="R233" i="2"/>
  <c r="U233" i="2"/>
  <c r="Q233" i="2"/>
  <c r="Y13" i="2"/>
  <c r="V13" i="2"/>
  <c r="W13" i="2"/>
  <c r="R230" i="2"/>
  <c r="U230" i="2"/>
  <c r="Q230" i="2"/>
  <c r="AI92" i="2"/>
  <c r="AM92" i="2"/>
  <c r="AJ92" i="2"/>
  <c r="AI17" i="2"/>
  <c r="AJ17" i="2"/>
  <c r="AM17" i="2"/>
  <c r="Q31" i="2"/>
  <c r="U31" i="2"/>
  <c r="R31" i="2"/>
  <c r="Y303" i="2"/>
  <c r="W303" i="2"/>
  <c r="V303" i="2"/>
  <c r="AM344" i="2"/>
  <c r="AJ344" i="2"/>
  <c r="AI344" i="2"/>
  <c r="AM12" i="2"/>
  <c r="AJ12" i="2"/>
  <c r="AI12" i="2"/>
  <c r="R208" i="2"/>
  <c r="AD35" i="2"/>
  <c r="AF35" i="2" s="1"/>
  <c r="AD332" i="2"/>
  <c r="Z332" i="2"/>
  <c r="AA332" i="2"/>
  <c r="Q2" i="2"/>
  <c r="U2" i="2"/>
  <c r="R2" i="2"/>
  <c r="AQ342" i="2"/>
  <c r="AO342" i="2"/>
  <c r="AN342" i="2"/>
  <c r="V70" i="2"/>
  <c r="W72" i="2"/>
  <c r="Z313" i="5"/>
  <c r="Q175" i="2"/>
  <c r="U175" i="2"/>
  <c r="R175" i="2"/>
  <c r="Y80" i="2"/>
  <c r="AD80" i="2" s="1"/>
  <c r="R256" i="5"/>
  <c r="Y72" i="2"/>
  <c r="AD72" i="2" s="1"/>
  <c r="U208" i="2"/>
  <c r="Y208" i="2" s="1"/>
  <c r="W85" i="2"/>
  <c r="R324" i="5"/>
  <c r="AD60" i="2"/>
  <c r="AE60" i="2" s="1"/>
  <c r="V36" i="5"/>
  <c r="S36" i="5"/>
  <c r="R36" i="5"/>
  <c r="V340" i="5"/>
  <c r="S340" i="5"/>
  <c r="R340" i="5"/>
  <c r="S344" i="5"/>
  <c r="R344" i="5"/>
  <c r="V344" i="5"/>
  <c r="S256" i="5"/>
  <c r="Y85" i="2"/>
  <c r="AA85" i="2" s="1"/>
  <c r="S324" i="5"/>
  <c r="W33" i="5"/>
  <c r="W147" i="2"/>
  <c r="AB106" i="5"/>
  <c r="AA106" i="5"/>
  <c r="AE106" i="5"/>
  <c r="Q202" i="2"/>
  <c r="R202" i="2"/>
  <c r="U202" i="2"/>
  <c r="R73" i="2"/>
  <c r="Q73" i="2"/>
  <c r="U73" i="2"/>
  <c r="S201" i="5"/>
  <c r="R12" i="5"/>
  <c r="S12" i="5"/>
  <c r="V12" i="5"/>
  <c r="U74" i="2"/>
  <c r="Q74" i="2"/>
  <c r="R74" i="2"/>
  <c r="Q63" i="2"/>
  <c r="U63" i="2"/>
  <c r="R63" i="2"/>
  <c r="Z358" i="5"/>
  <c r="X358" i="5"/>
  <c r="W358" i="5"/>
  <c r="U50" i="2"/>
  <c r="Q50" i="2"/>
  <c r="R50" i="2"/>
  <c r="X119" i="5"/>
  <c r="AF350" i="5"/>
  <c r="V147" i="2"/>
  <c r="U5" i="2"/>
  <c r="V5" i="2" s="1"/>
  <c r="AE156" i="5"/>
  <c r="AA156" i="5"/>
  <c r="AB156" i="5"/>
  <c r="R69" i="5"/>
  <c r="V69" i="5"/>
  <c r="AD172" i="2"/>
  <c r="Z172" i="2"/>
  <c r="R258" i="5"/>
  <c r="V258" i="5"/>
  <c r="S258" i="5"/>
  <c r="Q126" i="2"/>
  <c r="U126" i="2"/>
  <c r="R126" i="2"/>
  <c r="V40" i="5"/>
  <c r="R40" i="5"/>
  <c r="S40" i="5"/>
  <c r="R201" i="5"/>
  <c r="Q83" i="2"/>
  <c r="R83" i="2"/>
  <c r="U83" i="2"/>
  <c r="R84" i="2"/>
  <c r="Q84" i="2"/>
  <c r="U84" i="2"/>
  <c r="Q125" i="2"/>
  <c r="U125" i="2"/>
  <c r="R125" i="2"/>
  <c r="W238" i="2"/>
  <c r="Y238" i="2"/>
  <c r="V238" i="2"/>
  <c r="U183" i="2"/>
  <c r="Q183" i="2"/>
  <c r="R183" i="2"/>
  <c r="V336" i="5"/>
  <c r="R336" i="5"/>
  <c r="S336" i="5"/>
  <c r="S211" i="5"/>
  <c r="R211" i="5"/>
  <c r="V211" i="5"/>
  <c r="S120" i="5"/>
  <c r="R120" i="5"/>
  <c r="V120" i="5"/>
  <c r="Q165" i="2"/>
  <c r="R165" i="2"/>
  <c r="U165" i="2"/>
  <c r="Y121" i="2"/>
  <c r="Z121" i="2" s="1"/>
  <c r="W25" i="5"/>
  <c r="Z73" i="5"/>
  <c r="X73" i="5"/>
  <c r="W73" i="5"/>
  <c r="Z337" i="5"/>
  <c r="W337" i="5"/>
  <c r="X337" i="5"/>
  <c r="U245" i="2"/>
  <c r="R245" i="2"/>
  <c r="Q245" i="2"/>
  <c r="Z186" i="5"/>
  <c r="AA186" i="5" s="1"/>
  <c r="X138" i="5"/>
  <c r="V228" i="5"/>
  <c r="W228" i="5" s="1"/>
  <c r="X236" i="5"/>
  <c r="Z236" i="5"/>
  <c r="W236" i="5"/>
  <c r="R217" i="2"/>
  <c r="Q217" i="2"/>
  <c r="U217" i="2"/>
  <c r="X41" i="5"/>
  <c r="Z41" i="5"/>
  <c r="W41" i="5"/>
  <c r="S203" i="5"/>
  <c r="V203" i="5"/>
  <c r="R203" i="5"/>
  <c r="Q223" i="2"/>
  <c r="U223" i="2"/>
  <c r="R223" i="2"/>
  <c r="Q133" i="2"/>
  <c r="R133" i="2"/>
  <c r="U133" i="2"/>
  <c r="U253" i="2"/>
  <c r="Q253" i="2"/>
  <c r="R253" i="2"/>
  <c r="R269" i="5"/>
  <c r="V269" i="5"/>
  <c r="S269" i="5"/>
  <c r="V92" i="5"/>
  <c r="S92" i="5"/>
  <c r="R92" i="5"/>
  <c r="V173" i="5"/>
  <c r="R173" i="5"/>
  <c r="S173" i="5"/>
  <c r="Q226" i="2"/>
  <c r="U226" i="2"/>
  <c r="R226" i="2"/>
  <c r="Q198" i="2"/>
  <c r="U198" i="2"/>
  <c r="R198" i="2"/>
  <c r="S228" i="5"/>
  <c r="R246" i="2"/>
  <c r="U246" i="2"/>
  <c r="Q246" i="2"/>
  <c r="R251" i="5"/>
  <c r="S251" i="5"/>
  <c r="V251" i="5"/>
  <c r="U195" i="2"/>
  <c r="R195" i="2"/>
  <c r="Q195" i="2"/>
  <c r="W192" i="2"/>
  <c r="V192" i="2"/>
  <c r="Y192" i="2"/>
  <c r="R163" i="2"/>
  <c r="Q163" i="2"/>
  <c r="U163" i="2"/>
  <c r="Q249" i="2"/>
  <c r="R249" i="2"/>
  <c r="U249" i="2"/>
  <c r="AF357" i="5"/>
  <c r="AI357" i="5"/>
  <c r="AG357" i="5"/>
  <c r="R65" i="2"/>
  <c r="U65" i="2"/>
  <c r="Q65" i="2"/>
  <c r="U168" i="2"/>
  <c r="Q168" i="2"/>
  <c r="R168" i="2"/>
  <c r="U227" i="2"/>
  <c r="R227" i="2"/>
  <c r="Q227" i="2"/>
  <c r="U8" i="2"/>
  <c r="R8" i="2"/>
  <c r="Q8" i="2"/>
  <c r="V164" i="2"/>
  <c r="Y164" i="2"/>
  <c r="W164" i="2"/>
  <c r="U236" i="2"/>
  <c r="R236" i="2"/>
  <c r="Q236" i="2"/>
  <c r="R124" i="5"/>
  <c r="S124" i="5"/>
  <c r="V124" i="5"/>
  <c r="R82" i="2"/>
  <c r="Q82" i="2"/>
  <c r="U82" i="2"/>
  <c r="Q211" i="2"/>
  <c r="R211" i="2"/>
  <c r="U211" i="2"/>
  <c r="U151" i="2"/>
  <c r="Q151" i="2"/>
  <c r="R151" i="2"/>
  <c r="V113" i="5"/>
  <c r="S113" i="5"/>
  <c r="R113" i="5"/>
  <c r="R145" i="5"/>
  <c r="S145" i="5"/>
  <c r="V145" i="5"/>
  <c r="V163" i="5"/>
  <c r="S163" i="5"/>
  <c r="R163" i="5"/>
  <c r="W153" i="5"/>
  <c r="Z153" i="5"/>
  <c r="X153" i="5"/>
  <c r="R136" i="2"/>
  <c r="U136" i="2"/>
  <c r="Q136" i="2"/>
  <c r="Z35" i="2"/>
  <c r="Z283" i="5"/>
  <c r="W283" i="5"/>
  <c r="X283" i="5"/>
  <c r="U210" i="2"/>
  <c r="R210" i="2"/>
  <c r="Q210" i="2"/>
  <c r="V125" i="5"/>
  <c r="S125" i="5"/>
  <c r="R125" i="5"/>
  <c r="V120" i="2"/>
  <c r="Y120" i="2"/>
  <c r="W120" i="2"/>
  <c r="X218" i="5"/>
  <c r="Z218" i="5"/>
  <c r="W218" i="5"/>
  <c r="R37" i="2"/>
  <c r="U37" i="2"/>
  <c r="Q37" i="2"/>
  <c r="X345" i="5"/>
  <c r="Z345" i="5"/>
  <c r="W345" i="5"/>
  <c r="AI339" i="5"/>
  <c r="AG339" i="5"/>
  <c r="AF339" i="5"/>
  <c r="W277" i="5"/>
  <c r="X277" i="5"/>
  <c r="Z277" i="5"/>
  <c r="W41" i="2"/>
  <c r="Y41" i="2"/>
  <c r="V41" i="2"/>
  <c r="S162" i="5"/>
  <c r="V162" i="5"/>
  <c r="R162" i="5"/>
  <c r="R206" i="2"/>
  <c r="Q206" i="2"/>
  <c r="U206" i="2"/>
  <c r="X199" i="5"/>
  <c r="W199" i="5"/>
  <c r="Z199" i="5"/>
  <c r="Z352" i="5"/>
  <c r="X352" i="5"/>
  <c r="W352" i="5"/>
  <c r="U25" i="2"/>
  <c r="Q25" i="2"/>
  <c r="R25" i="2"/>
  <c r="Q4" i="2"/>
  <c r="U4" i="2"/>
  <c r="R4" i="2"/>
  <c r="AA186" i="2"/>
  <c r="Z186" i="2"/>
  <c r="AD186" i="2"/>
  <c r="S136" i="5"/>
  <c r="R136" i="5"/>
  <c r="V136" i="5"/>
  <c r="R166" i="5"/>
  <c r="V166" i="5"/>
  <c r="S166" i="5"/>
  <c r="Z274" i="2"/>
  <c r="AA274" i="2"/>
  <c r="AD274" i="2"/>
  <c r="U204" i="2"/>
  <c r="Q204" i="2"/>
  <c r="R204" i="2"/>
  <c r="V219" i="2"/>
  <c r="Y219" i="2"/>
  <c r="W219" i="2"/>
  <c r="Z52" i="2"/>
  <c r="AA52" i="2"/>
  <c r="AD52" i="2"/>
  <c r="Z123" i="5"/>
  <c r="W123" i="5"/>
  <c r="X123" i="5"/>
  <c r="S32" i="5"/>
  <c r="R32" i="5"/>
  <c r="V32" i="5"/>
  <c r="V241" i="2"/>
  <c r="Y241" i="2"/>
  <c r="W241" i="2"/>
  <c r="AA234" i="5"/>
  <c r="AB234" i="5"/>
  <c r="AE234" i="5"/>
  <c r="Z291" i="5"/>
  <c r="X291" i="5"/>
  <c r="W291" i="5"/>
  <c r="Q179" i="2"/>
  <c r="U179" i="2"/>
  <c r="R179" i="2"/>
  <c r="R275" i="5"/>
  <c r="S275" i="5"/>
  <c r="V275" i="5"/>
  <c r="W325" i="5"/>
  <c r="Z325" i="5"/>
  <c r="X325" i="5"/>
  <c r="Z7" i="5"/>
  <c r="X7" i="5"/>
  <c r="W7" i="5"/>
  <c r="AG333" i="5"/>
  <c r="AI333" i="5"/>
  <c r="AF333" i="5"/>
  <c r="R196" i="2"/>
  <c r="Q196" i="2"/>
  <c r="U196" i="2"/>
  <c r="V141" i="5"/>
  <c r="R141" i="5"/>
  <c r="S141" i="5"/>
  <c r="W69" i="2"/>
  <c r="Y69" i="2"/>
  <c r="V69" i="2"/>
  <c r="X193" i="5"/>
  <c r="Z193" i="5"/>
  <c r="W193" i="5"/>
  <c r="V283" i="2"/>
  <c r="Y283" i="2"/>
  <c r="W283" i="2"/>
  <c r="AH47" i="2"/>
  <c r="AF47" i="2"/>
  <c r="AE47" i="2"/>
  <c r="Y182" i="2"/>
  <c r="W182" i="2"/>
  <c r="V182" i="2"/>
  <c r="S122" i="5"/>
  <c r="V122" i="5"/>
  <c r="R122" i="5"/>
  <c r="X78" i="5"/>
  <c r="W78" i="5"/>
  <c r="Z78" i="5"/>
  <c r="W95" i="5"/>
  <c r="Z95" i="5"/>
  <c r="X95" i="5"/>
  <c r="X98" i="5"/>
  <c r="Z98" i="5"/>
  <c r="W98" i="5"/>
  <c r="W162" i="2"/>
  <c r="Y162" i="2"/>
  <c r="V162" i="2"/>
  <c r="Z232" i="5"/>
  <c r="W232" i="5"/>
  <c r="X232" i="5"/>
  <c r="U224" i="2"/>
  <c r="Q224" i="2"/>
  <c r="R224" i="2"/>
  <c r="U290" i="2"/>
  <c r="R290" i="2"/>
  <c r="Q290" i="2"/>
  <c r="R86" i="2"/>
  <c r="U86" i="2"/>
  <c r="Q86" i="2"/>
  <c r="AA124" i="2"/>
  <c r="AD124" i="2"/>
  <c r="Z124" i="2"/>
  <c r="V233" i="5"/>
  <c r="S233" i="5"/>
  <c r="R233" i="5"/>
  <c r="AA177" i="5"/>
  <c r="AE177" i="5"/>
  <c r="AB177" i="5"/>
  <c r="Q155" i="2"/>
  <c r="U155" i="2"/>
  <c r="R155" i="2"/>
  <c r="AB22" i="5"/>
  <c r="AA22" i="5"/>
  <c r="AE22" i="5"/>
  <c r="AB216" i="5"/>
  <c r="AE216" i="5"/>
  <c r="AA216" i="5"/>
  <c r="Q250" i="2"/>
  <c r="U250" i="2"/>
  <c r="R250" i="2"/>
  <c r="X309" i="5"/>
  <c r="W309" i="5"/>
  <c r="Z309" i="5"/>
  <c r="R298" i="2"/>
  <c r="Q298" i="2"/>
  <c r="U298" i="2"/>
  <c r="R269" i="2"/>
  <c r="U269" i="2"/>
  <c r="Q269" i="2"/>
  <c r="X174" i="5"/>
  <c r="W174" i="5"/>
  <c r="Z174" i="5"/>
  <c r="AA228" i="2"/>
  <c r="Z228" i="2"/>
  <c r="AD228" i="2"/>
  <c r="R26" i="2"/>
  <c r="U26" i="2"/>
  <c r="Q26" i="2"/>
  <c r="U128" i="2"/>
  <c r="R128" i="2"/>
  <c r="Q128" i="2"/>
  <c r="R175" i="5"/>
  <c r="S175" i="5"/>
  <c r="V175" i="5"/>
  <c r="Q282" i="2"/>
  <c r="U282" i="2"/>
  <c r="R282" i="2"/>
  <c r="U76" i="2"/>
  <c r="R76" i="2"/>
  <c r="Q76" i="2"/>
  <c r="X279" i="5"/>
  <c r="W279" i="5"/>
  <c r="Z279" i="5"/>
  <c r="S194" i="5"/>
  <c r="R194" i="5"/>
  <c r="V194" i="5"/>
  <c r="V178" i="5"/>
  <c r="R178" i="5"/>
  <c r="S178" i="5"/>
  <c r="X237" i="5"/>
  <c r="Z237" i="5"/>
  <c r="W237" i="5"/>
  <c r="U215" i="2"/>
  <c r="Q215" i="2"/>
  <c r="R215" i="2"/>
  <c r="R219" i="5"/>
  <c r="S219" i="5"/>
  <c r="V219" i="5"/>
  <c r="U157" i="2"/>
  <c r="R157" i="2"/>
  <c r="Q157" i="2"/>
  <c r="R88" i="2"/>
  <c r="Q88" i="2"/>
  <c r="U88" i="2"/>
  <c r="R196" i="5"/>
  <c r="S196" i="5"/>
  <c r="V196" i="5"/>
  <c r="V272" i="5"/>
  <c r="S272" i="5"/>
  <c r="R272" i="5"/>
  <c r="W137" i="5"/>
  <c r="Z137" i="5"/>
  <c r="X137" i="5"/>
  <c r="W188" i="2"/>
  <c r="V188" i="2"/>
  <c r="Y188" i="2"/>
  <c r="Z354" i="5"/>
  <c r="W354" i="5"/>
  <c r="X354" i="5"/>
  <c r="W295" i="5"/>
  <c r="X295" i="5"/>
  <c r="Z295" i="5"/>
  <c r="AF118" i="2"/>
  <c r="AE118" i="2"/>
  <c r="AH118" i="2"/>
  <c r="W70" i="5"/>
  <c r="X70" i="5"/>
  <c r="Z70" i="5"/>
  <c r="Z76" i="5"/>
  <c r="W76" i="5"/>
  <c r="X76" i="5"/>
  <c r="W90" i="5"/>
  <c r="X90" i="5"/>
  <c r="Z90" i="5"/>
  <c r="V255" i="5"/>
  <c r="S255" i="5"/>
  <c r="R255" i="5"/>
  <c r="U214" i="2"/>
  <c r="R214" i="2"/>
  <c r="Q214" i="2"/>
  <c r="V55" i="5"/>
  <c r="S55" i="5"/>
  <c r="R55" i="5"/>
  <c r="R263" i="5"/>
  <c r="V263" i="5"/>
  <c r="S263" i="5"/>
  <c r="R71" i="2"/>
  <c r="U71" i="2"/>
  <c r="Q71" i="2"/>
  <c r="U130" i="2"/>
  <c r="Q130" i="2"/>
  <c r="R130" i="2"/>
  <c r="W259" i="5"/>
  <c r="X259" i="5"/>
  <c r="Z259" i="5"/>
  <c r="X101" i="5"/>
  <c r="Z101" i="5"/>
  <c r="W101" i="5"/>
  <c r="R57" i="2"/>
  <c r="U57" i="2"/>
  <c r="Q57" i="2"/>
  <c r="Z231" i="2"/>
  <c r="AD231" i="2"/>
  <c r="AA231" i="2"/>
  <c r="Q259" i="2"/>
  <c r="R259" i="2"/>
  <c r="U259" i="2"/>
  <c r="R195" i="5"/>
  <c r="S195" i="5"/>
  <c r="V195" i="5"/>
  <c r="R159" i="2"/>
  <c r="Q159" i="2"/>
  <c r="U159" i="2"/>
  <c r="S65" i="5"/>
  <c r="V65" i="5"/>
  <c r="R65" i="5"/>
  <c r="AA304" i="5"/>
  <c r="AB304" i="5"/>
  <c r="AE304" i="5"/>
  <c r="Q286" i="2"/>
  <c r="R286" i="2"/>
  <c r="U286" i="2"/>
  <c r="AH212" i="2"/>
  <c r="AE212" i="2"/>
  <c r="AF212" i="2"/>
  <c r="Z334" i="5"/>
  <c r="X334" i="5"/>
  <c r="W334" i="5"/>
  <c r="Q187" i="2"/>
  <c r="U187" i="2"/>
  <c r="R187" i="2"/>
  <c r="AE282" i="5"/>
  <c r="AB282" i="5"/>
  <c r="AA282" i="5"/>
  <c r="V54" i="5"/>
  <c r="R54" i="5"/>
  <c r="S54" i="5"/>
  <c r="Z303" i="5"/>
  <c r="W303" i="5"/>
  <c r="X303" i="5"/>
  <c r="AE285" i="5"/>
  <c r="AA285" i="5"/>
  <c r="AB285" i="5"/>
  <c r="W131" i="5"/>
  <c r="X131" i="5"/>
  <c r="Z131" i="5"/>
  <c r="AE231" i="5"/>
  <c r="AB231" i="5"/>
  <c r="AA231" i="5"/>
  <c r="AA176" i="5"/>
  <c r="AE176" i="5"/>
  <c r="AB176" i="5"/>
  <c r="W97" i="2"/>
  <c r="Y97" i="2"/>
  <c r="V97" i="2"/>
  <c r="AB154" i="5"/>
  <c r="AA154" i="5"/>
  <c r="AE154" i="5"/>
  <c r="AE207" i="5"/>
  <c r="AA207" i="5"/>
  <c r="AB207" i="5"/>
  <c r="Y260" i="2"/>
  <c r="V260" i="2"/>
  <c r="W260" i="2"/>
  <c r="W226" i="5"/>
  <c r="Z226" i="5"/>
  <c r="X226" i="5"/>
  <c r="W48" i="5"/>
  <c r="Z48" i="5"/>
  <c r="X48" i="5"/>
  <c r="W154" i="2"/>
  <c r="Y154" i="2"/>
  <c r="V154" i="2"/>
  <c r="AE239" i="2"/>
  <c r="AF239" i="2"/>
  <c r="AH239" i="2"/>
  <c r="AD137" i="2"/>
  <c r="AA137" i="2"/>
  <c r="Z137" i="2"/>
  <c r="AB221" i="5"/>
  <c r="AE221" i="5"/>
  <c r="AA221" i="5"/>
  <c r="V190" i="2"/>
  <c r="W190" i="2"/>
  <c r="Y190" i="2"/>
  <c r="AB248" i="5"/>
  <c r="AE248" i="5"/>
  <c r="AA248" i="5"/>
  <c r="Y149" i="2"/>
  <c r="V149" i="2"/>
  <c r="W149" i="2"/>
  <c r="W55" i="2"/>
  <c r="Y55" i="2"/>
  <c r="V55" i="2"/>
  <c r="V191" i="2"/>
  <c r="Y191" i="2"/>
  <c r="W191" i="2"/>
  <c r="Z246" i="5"/>
  <c r="W246" i="5"/>
  <c r="X246" i="5"/>
  <c r="Y135" i="2"/>
  <c r="W135" i="2"/>
  <c r="V135" i="2"/>
  <c r="X307" i="5"/>
  <c r="W307" i="5"/>
  <c r="Z307" i="5"/>
  <c r="W29" i="5"/>
  <c r="X29" i="5"/>
  <c r="Z29" i="5"/>
  <c r="X254" i="5"/>
  <c r="W254" i="5"/>
  <c r="Z254" i="5"/>
  <c r="W102" i="5"/>
  <c r="X102" i="5"/>
  <c r="Z102" i="5"/>
  <c r="W100" i="5"/>
  <c r="Z100" i="5"/>
  <c r="X100" i="5"/>
  <c r="AA244" i="5"/>
  <c r="AE244" i="5"/>
  <c r="AB244" i="5"/>
  <c r="R257" i="2"/>
  <c r="U257" i="2"/>
  <c r="Q257" i="2"/>
  <c r="X105" i="5"/>
  <c r="W105" i="5"/>
  <c r="Z105" i="5"/>
  <c r="Q243" i="2"/>
  <c r="U243" i="2"/>
  <c r="R243" i="2"/>
  <c r="W44" i="5"/>
  <c r="Z44" i="5"/>
  <c r="X44" i="5"/>
  <c r="W289" i="2"/>
  <c r="V289" i="2"/>
  <c r="Y289" i="2"/>
  <c r="W114" i="2"/>
  <c r="V114" i="2"/>
  <c r="Y114" i="2"/>
  <c r="U302" i="2"/>
  <c r="Q302" i="2"/>
  <c r="R302" i="2"/>
  <c r="V273" i="2"/>
  <c r="W273" i="2"/>
  <c r="Y273" i="2"/>
  <c r="AA203" i="2"/>
  <c r="AD203" i="2"/>
  <c r="Z203" i="2"/>
  <c r="AB298" i="5"/>
  <c r="AE298" i="5"/>
  <c r="AA298" i="5"/>
  <c r="AA263" i="2"/>
  <c r="Z263" i="2"/>
  <c r="AD263" i="2"/>
  <c r="AA285" i="2"/>
  <c r="AD285" i="2"/>
  <c r="Z285" i="2"/>
  <c r="AA180" i="2"/>
  <c r="AD180" i="2"/>
  <c r="Z180" i="2"/>
  <c r="AE82" i="5"/>
  <c r="AB82" i="5"/>
  <c r="AA82" i="5"/>
  <c r="AA153" i="2"/>
  <c r="AD153" i="2"/>
  <c r="Z153" i="2"/>
  <c r="AY151" i="5"/>
  <c r="BA151" i="5"/>
  <c r="AX151" i="5"/>
  <c r="X201" i="5"/>
  <c r="W201" i="5"/>
  <c r="Z201" i="5"/>
  <c r="Z331" i="5"/>
  <c r="X331" i="5"/>
  <c r="W331" i="5"/>
  <c r="AF279" i="2"/>
  <c r="AH279" i="2"/>
  <c r="AE279" i="2"/>
  <c r="Z131" i="2"/>
  <c r="AA131" i="2"/>
  <c r="AD131" i="2"/>
  <c r="AB323" i="5"/>
  <c r="AA323" i="5"/>
  <c r="AE323" i="5"/>
  <c r="V16" i="2"/>
  <c r="W16" i="2"/>
  <c r="Y16" i="2"/>
  <c r="W271" i="5"/>
  <c r="Z271" i="5"/>
  <c r="X271" i="5"/>
  <c r="AW176" i="2"/>
  <c r="AZ176" i="2"/>
  <c r="AX176" i="2"/>
  <c r="AE349" i="5"/>
  <c r="AA349" i="5"/>
  <c r="AB349" i="5"/>
  <c r="V49" i="2"/>
  <c r="Y49" i="2"/>
  <c r="W49" i="2"/>
  <c r="Z288" i="5"/>
  <c r="W288" i="5"/>
  <c r="X288" i="5"/>
  <c r="W15" i="2"/>
  <c r="V15" i="2"/>
  <c r="Y15" i="2"/>
  <c r="V53" i="2"/>
  <c r="W53" i="2"/>
  <c r="Y53" i="2"/>
  <c r="AE126" i="5"/>
  <c r="AB126" i="5"/>
  <c r="AA126" i="5"/>
  <c r="AB276" i="5"/>
  <c r="AE276" i="5"/>
  <c r="AA276" i="5"/>
  <c r="X308" i="5"/>
  <c r="Z308" i="5"/>
  <c r="W308" i="5"/>
  <c r="V28" i="2"/>
  <c r="W28" i="2"/>
  <c r="Y28" i="2"/>
  <c r="AA35" i="5"/>
  <c r="AB35" i="5"/>
  <c r="AE35" i="5"/>
  <c r="W30" i="2"/>
  <c r="V30" i="2"/>
  <c r="Y30" i="2"/>
  <c r="Z296" i="2"/>
  <c r="AD296" i="2"/>
  <c r="AA296" i="2"/>
  <c r="AD19" i="2"/>
  <c r="AA19" i="2"/>
  <c r="Z19" i="2"/>
  <c r="W324" i="5"/>
  <c r="Z324" i="5"/>
  <c r="X324" i="5"/>
  <c r="AA33" i="5"/>
  <c r="AB33" i="5"/>
  <c r="AE33" i="5"/>
  <c r="S245" i="5"/>
  <c r="V245" i="5"/>
  <c r="R245" i="5"/>
  <c r="AD209" i="2"/>
  <c r="AA209" i="2"/>
  <c r="Z209" i="2"/>
  <c r="Z181" i="2"/>
  <c r="AD181" i="2"/>
  <c r="AA181" i="2"/>
  <c r="Y200" i="2"/>
  <c r="V200" i="2"/>
  <c r="W200" i="2"/>
  <c r="X351" i="5"/>
  <c r="Z351" i="5"/>
  <c r="W351" i="5"/>
  <c r="W14" i="5"/>
  <c r="X14" i="5"/>
  <c r="Z14" i="5"/>
  <c r="AB142" i="5"/>
  <c r="AE142" i="5"/>
  <c r="AA142" i="5"/>
  <c r="Z185" i="2"/>
  <c r="AD185" i="2"/>
  <c r="AA185" i="2"/>
  <c r="AE302" i="5"/>
  <c r="AA302" i="5"/>
  <c r="AB302" i="5"/>
  <c r="Z241" i="5"/>
  <c r="X241" i="5"/>
  <c r="W241" i="5"/>
  <c r="AF262" i="5"/>
  <c r="AI262" i="5"/>
  <c r="AG262" i="5"/>
  <c r="Y33" i="2"/>
  <c r="V33" i="2"/>
  <c r="W33" i="2"/>
  <c r="AA215" i="5"/>
  <c r="AE215" i="5"/>
  <c r="AB215" i="5"/>
  <c r="W178" i="2"/>
  <c r="Y178" i="2"/>
  <c r="V178" i="2"/>
  <c r="Z147" i="2"/>
  <c r="AD147" i="2"/>
  <c r="AA147" i="2"/>
  <c r="W301" i="2"/>
  <c r="Y301" i="2"/>
  <c r="V301" i="2"/>
  <c r="Y107" i="2"/>
  <c r="V107" i="2"/>
  <c r="W107" i="2"/>
  <c r="AD43" i="2"/>
  <c r="AA43" i="2"/>
  <c r="Z43" i="2"/>
  <c r="W129" i="2"/>
  <c r="Y129" i="2"/>
  <c r="V129" i="2"/>
  <c r="Y150" i="2"/>
  <c r="V150" i="2"/>
  <c r="W150" i="2"/>
  <c r="W161" i="2"/>
  <c r="Y161" i="2"/>
  <c r="V161" i="2"/>
  <c r="V315" i="5"/>
  <c r="R315" i="5"/>
  <c r="S315" i="5"/>
  <c r="Q94" i="2"/>
  <c r="U94" i="2"/>
  <c r="R94" i="2"/>
  <c r="AA38" i="5"/>
  <c r="AE38" i="5"/>
  <c r="AB38" i="5"/>
  <c r="AK52" i="5"/>
  <c r="AN52" i="5"/>
  <c r="AJ52" i="5"/>
  <c r="AA3" i="5"/>
  <c r="AE3" i="5"/>
  <c r="AB3" i="5"/>
  <c r="Z267" i="5"/>
  <c r="X267" i="5"/>
  <c r="W267" i="5"/>
  <c r="W244" i="2"/>
  <c r="V244" i="2"/>
  <c r="Y244" i="2"/>
  <c r="AD292" i="2"/>
  <c r="AA292" i="2"/>
  <c r="Z292" i="2"/>
  <c r="Z272" i="2"/>
  <c r="AA272" i="2"/>
  <c r="AD272" i="2"/>
  <c r="Z258" i="2"/>
  <c r="AA258" i="2"/>
  <c r="AD258" i="2"/>
  <c r="Z140" i="5"/>
  <c r="X140" i="5"/>
  <c r="W140" i="5"/>
  <c r="X59" i="5"/>
  <c r="Z59" i="5"/>
  <c r="W59" i="5"/>
  <c r="Y234" i="2"/>
  <c r="V234" i="2"/>
  <c r="W234" i="2"/>
  <c r="AE216" i="2"/>
  <c r="AH216" i="2"/>
  <c r="AF216" i="2"/>
  <c r="AE317" i="5"/>
  <c r="Z250" i="5"/>
  <c r="W250" i="5"/>
  <c r="X250" i="5"/>
  <c r="Z189" i="5"/>
  <c r="X189" i="5"/>
  <c r="W189" i="5"/>
  <c r="X21" i="5"/>
  <c r="V158" i="2"/>
  <c r="W158" i="2"/>
  <c r="Y158" i="2"/>
  <c r="V89" i="2"/>
  <c r="W89" i="2"/>
  <c r="Y89" i="2"/>
  <c r="AI341" i="5"/>
  <c r="AF341" i="5"/>
  <c r="AG341" i="5"/>
  <c r="W235" i="2"/>
  <c r="Y235" i="2"/>
  <c r="V235" i="2"/>
  <c r="V248" i="2"/>
  <c r="Y248" i="2"/>
  <c r="W248" i="2"/>
  <c r="Z197" i="2"/>
  <c r="AA197" i="2"/>
  <c r="AD197" i="2"/>
  <c r="Z257" i="5"/>
  <c r="W257" i="5"/>
  <c r="X257" i="5"/>
  <c r="AA36" i="2"/>
  <c r="Z36" i="2"/>
  <c r="AD36" i="2"/>
  <c r="W243" i="5"/>
  <c r="X243" i="5"/>
  <c r="Z243" i="5"/>
  <c r="Q39" i="2"/>
  <c r="R39" i="2"/>
  <c r="U39" i="2"/>
  <c r="AD312" i="2"/>
  <c r="Z312" i="2"/>
  <c r="AA312" i="2"/>
  <c r="AI320" i="5"/>
  <c r="AF320" i="5"/>
  <c r="AG320" i="5"/>
  <c r="X56" i="5"/>
  <c r="W56" i="5"/>
  <c r="Z56" i="5"/>
  <c r="W328" i="5"/>
  <c r="Z328" i="5"/>
  <c r="X328" i="5"/>
  <c r="AE6" i="5"/>
  <c r="AB6" i="5"/>
  <c r="AA6" i="5"/>
  <c r="AD7" i="2"/>
  <c r="Z7" i="2"/>
  <c r="AA7" i="2"/>
  <c r="AE19" i="5"/>
  <c r="AB19" i="5"/>
  <c r="AA19" i="5"/>
  <c r="Y251" i="2"/>
  <c r="W251" i="2"/>
  <c r="V251" i="2"/>
  <c r="Y327" i="2"/>
  <c r="W327" i="2"/>
  <c r="V327" i="2"/>
  <c r="Z297" i="5"/>
  <c r="X297" i="5"/>
  <c r="W297" i="5"/>
  <c r="Z217" i="5"/>
  <c r="W217" i="5"/>
  <c r="X217" i="5"/>
  <c r="Y171" i="2"/>
  <c r="W171" i="2"/>
  <c r="V171" i="2"/>
  <c r="AE60" i="5"/>
  <c r="AB60" i="5"/>
  <c r="AA60" i="5"/>
  <c r="AF358" i="2"/>
  <c r="AH358" i="2"/>
  <c r="AE358" i="2"/>
  <c r="AN99" i="2"/>
  <c r="AQ99" i="2"/>
  <c r="AO99" i="2"/>
  <c r="I364" i="5"/>
  <c r="I359" i="5"/>
  <c r="AI123" i="2"/>
  <c r="AJ123" i="2"/>
  <c r="AM123" i="2"/>
  <c r="Y59" i="2"/>
  <c r="W59" i="2"/>
  <c r="V59" i="2"/>
  <c r="AF102" i="2"/>
  <c r="AE102" i="2"/>
  <c r="AH102" i="2"/>
  <c r="AB210" i="5"/>
  <c r="AE210" i="5"/>
  <c r="AA210" i="5"/>
  <c r="U277" i="2"/>
  <c r="R277" i="2"/>
  <c r="Q277" i="2"/>
  <c r="AA167" i="5"/>
  <c r="AB167" i="5"/>
  <c r="AE167" i="5"/>
  <c r="AF105" i="2"/>
  <c r="AH105" i="2"/>
  <c r="AE105" i="2"/>
  <c r="W10" i="5"/>
  <c r="Z10" i="5"/>
  <c r="X10" i="5"/>
  <c r="Z240" i="2"/>
  <c r="AA240" i="2"/>
  <c r="AD240" i="2"/>
  <c r="AD78" i="2"/>
  <c r="AA78" i="2"/>
  <c r="Z78" i="2"/>
  <c r="AE242" i="2"/>
  <c r="AH242" i="2"/>
  <c r="AF242" i="2"/>
  <c r="AD270" i="2"/>
  <c r="Z270" i="2"/>
  <c r="AA270" i="2"/>
  <c r="AB268" i="5"/>
  <c r="AE268" i="5"/>
  <c r="AA268" i="5"/>
  <c r="AA85" i="5"/>
  <c r="AE85" i="5"/>
  <c r="AB85" i="5"/>
  <c r="AE214" i="5"/>
  <c r="AB214" i="5"/>
  <c r="AA214" i="5"/>
  <c r="AA46" i="5"/>
  <c r="AE46" i="5"/>
  <c r="AB46" i="5"/>
  <c r="Z327" i="5"/>
  <c r="X327" i="5"/>
  <c r="W327" i="5"/>
  <c r="Q64" i="2"/>
  <c r="U64" i="2"/>
  <c r="R64" i="2"/>
  <c r="R83" i="5"/>
  <c r="V83" i="5"/>
  <c r="S83" i="5"/>
  <c r="AA96" i="5"/>
  <c r="AE96" i="5"/>
  <c r="AB96" i="5"/>
  <c r="AD140" i="2"/>
  <c r="AA140" i="2"/>
  <c r="Z140" i="2"/>
  <c r="V160" i="2"/>
  <c r="W160" i="2"/>
  <c r="Y160" i="2"/>
  <c r="I362" i="2"/>
  <c r="I361" i="2"/>
  <c r="I363" i="2" s="1"/>
  <c r="H362" i="2"/>
  <c r="W201" i="2"/>
  <c r="Y201" i="2"/>
  <c r="V201" i="2"/>
  <c r="AD27" i="2"/>
  <c r="AA27" i="2"/>
  <c r="Z27" i="2"/>
  <c r="Y14" i="2"/>
  <c r="V14" i="2"/>
  <c r="W14" i="2"/>
  <c r="R280" i="2"/>
  <c r="U280" i="2"/>
  <c r="Q280" i="2"/>
  <c r="Z56" i="2"/>
  <c r="AD56" i="2"/>
  <c r="AA56" i="2"/>
  <c r="Y139" i="2"/>
  <c r="W139" i="2"/>
  <c r="V139" i="2"/>
  <c r="Y221" i="2"/>
  <c r="W221" i="2"/>
  <c r="V221" i="2"/>
  <c r="X170" i="5"/>
  <c r="W170" i="5"/>
  <c r="Z170" i="5"/>
  <c r="W335" i="5"/>
  <c r="Z335" i="5"/>
  <c r="X335" i="5"/>
  <c r="R237" i="2"/>
  <c r="U237" i="2"/>
  <c r="Q237" i="2"/>
  <c r="AI322" i="5"/>
  <c r="AF322" i="5"/>
  <c r="AG322" i="5"/>
  <c r="AS20" i="2"/>
  <c r="AV20" i="2"/>
  <c r="AR20" i="2"/>
  <c r="V167" i="2"/>
  <c r="Y167" i="2"/>
  <c r="W167" i="2"/>
  <c r="Y81" i="2"/>
  <c r="W81" i="2"/>
  <c r="V81" i="2"/>
  <c r="W114" i="5"/>
  <c r="Z114" i="5"/>
  <c r="X114" i="5"/>
  <c r="AG158" i="5"/>
  <c r="AI158" i="5"/>
  <c r="AF158" i="5"/>
  <c r="U51" i="2"/>
  <c r="Q51" i="2"/>
  <c r="R51" i="2"/>
  <c r="W309" i="2"/>
  <c r="Y309" i="2"/>
  <c r="V309" i="2"/>
  <c r="V354" i="2"/>
  <c r="W354" i="2"/>
  <c r="Y354" i="2"/>
  <c r="AA62" i="2"/>
  <c r="AD62" i="2"/>
  <c r="Z62" i="2"/>
  <c r="AI262" i="2"/>
  <c r="AM262" i="2"/>
  <c r="AJ262" i="2"/>
  <c r="AI220" i="5"/>
  <c r="AF220" i="5"/>
  <c r="AG220" i="5"/>
  <c r="AE184" i="2"/>
  <c r="AF184" i="2"/>
  <c r="AH184" i="2"/>
  <c r="AA91" i="5"/>
  <c r="AE91" i="5"/>
  <c r="AB91" i="5"/>
  <c r="S28" i="5"/>
  <c r="R28" i="5"/>
  <c r="V28" i="5"/>
  <c r="V139" i="5"/>
  <c r="R139" i="5"/>
  <c r="S139" i="5"/>
  <c r="AQ323" i="2"/>
  <c r="AO323" i="2"/>
  <c r="AN323" i="2"/>
  <c r="AE293" i="5"/>
  <c r="AA293" i="5"/>
  <c r="AB293" i="5"/>
  <c r="BB119" i="2"/>
  <c r="BE119" i="2"/>
  <c r="BA119" i="2"/>
  <c r="W261" i="5"/>
  <c r="Z261" i="5"/>
  <c r="X261" i="5"/>
  <c r="AF205" i="5"/>
  <c r="AG205" i="5"/>
  <c r="AI205" i="5"/>
  <c r="Z108" i="2"/>
  <c r="AD108" i="2"/>
  <c r="AA108" i="2"/>
  <c r="W274" i="5"/>
  <c r="Z274" i="5"/>
  <c r="X274" i="5"/>
  <c r="AA242" i="5"/>
  <c r="AE242" i="5"/>
  <c r="AB242" i="5"/>
  <c r="Z235" i="5"/>
  <c r="X235" i="5"/>
  <c r="W235" i="5"/>
  <c r="AD134" i="2"/>
  <c r="AA134" i="2"/>
  <c r="Z134" i="2"/>
  <c r="AB252" i="5"/>
  <c r="AA252" i="5"/>
  <c r="AE252" i="5"/>
  <c r="X319" i="5"/>
  <c r="Z319" i="5"/>
  <c r="W319" i="5"/>
  <c r="R284" i="2"/>
  <c r="Q284" i="2"/>
  <c r="U284" i="2"/>
  <c r="AA34" i="2"/>
  <c r="Z34" i="2"/>
  <c r="AD34" i="2"/>
  <c r="W148" i="2"/>
  <c r="Y148" i="2"/>
  <c r="V148" i="2"/>
  <c r="AA5" i="5"/>
  <c r="AE5" i="5"/>
  <c r="AB5" i="5"/>
  <c r="AE325" i="2"/>
  <c r="AF325" i="2"/>
  <c r="AH325" i="2"/>
  <c r="Z222" i="5"/>
  <c r="W222" i="5"/>
  <c r="X222" i="5"/>
  <c r="X182" i="5"/>
  <c r="W182" i="5"/>
  <c r="Z182" i="5"/>
  <c r="AE171" i="5"/>
  <c r="AB171" i="5"/>
  <c r="AA171" i="5"/>
  <c r="AD174" i="2"/>
  <c r="AA174" i="2"/>
  <c r="Z174" i="2"/>
  <c r="W348" i="5"/>
  <c r="Z348" i="5"/>
  <c r="X348" i="5"/>
  <c r="AA333" i="2"/>
  <c r="AD333" i="2"/>
  <c r="Z333" i="2"/>
  <c r="AA119" i="5"/>
  <c r="AE119" i="5"/>
  <c r="AB119" i="5"/>
  <c r="Y194" i="2"/>
  <c r="W194" i="2"/>
  <c r="V194" i="2"/>
  <c r="Q199" i="2"/>
  <c r="U199" i="2"/>
  <c r="R199" i="2"/>
  <c r="AA229" i="5"/>
  <c r="AB229" i="5"/>
  <c r="AE229" i="5"/>
  <c r="Z341" i="2"/>
  <c r="AA341" i="2"/>
  <c r="AD341" i="2"/>
  <c r="X23" i="5"/>
  <c r="Z23" i="5"/>
  <c r="W23" i="5"/>
  <c r="AE220" i="2"/>
  <c r="AH220" i="2"/>
  <c r="AF220" i="2"/>
  <c r="AF339" i="2"/>
  <c r="AE339" i="2"/>
  <c r="AH339" i="2"/>
  <c r="AA179" i="5"/>
  <c r="AE179" i="5"/>
  <c r="AB179" i="5"/>
  <c r="Y205" i="2"/>
  <c r="V205" i="2"/>
  <c r="W205" i="2"/>
  <c r="W317" i="2"/>
  <c r="V317" i="2"/>
  <c r="Y317" i="2"/>
  <c r="Z240" i="5"/>
  <c r="X240" i="5"/>
  <c r="W240" i="5"/>
  <c r="W292" i="5"/>
  <c r="Z292" i="5"/>
  <c r="X292" i="5"/>
  <c r="AB133" i="5"/>
  <c r="AA133" i="5"/>
  <c r="AE133" i="5"/>
  <c r="V225" i="2"/>
  <c r="Y225" i="2"/>
  <c r="W225" i="2"/>
  <c r="AB93" i="5"/>
  <c r="AA93" i="5"/>
  <c r="AE93" i="5"/>
  <c r="W256" i="5"/>
  <c r="Z256" i="5"/>
  <c r="X256" i="5"/>
  <c r="Z112" i="5"/>
  <c r="X112" i="5"/>
  <c r="W112" i="5"/>
  <c r="AD144" i="2"/>
  <c r="Z144" i="2"/>
  <c r="AA144" i="2"/>
  <c r="V127" i="5"/>
  <c r="R127" i="5"/>
  <c r="S127" i="5"/>
  <c r="AF40" i="2"/>
  <c r="AH40" i="2"/>
  <c r="AE40" i="2"/>
  <c r="AA79" i="2"/>
  <c r="AD79" i="2"/>
  <c r="Z79" i="2"/>
  <c r="W318" i="5"/>
  <c r="Z318" i="5"/>
  <c r="X318" i="5"/>
  <c r="AJ90" i="2"/>
  <c r="AM90" i="2"/>
  <c r="AI90" i="2"/>
  <c r="R238" i="5"/>
  <c r="V238" i="5"/>
  <c r="S238" i="5"/>
  <c r="W99" i="5"/>
  <c r="X99" i="5"/>
  <c r="Z99" i="5"/>
  <c r="X57" i="5"/>
  <c r="Z57" i="5"/>
  <c r="W57" i="5"/>
  <c r="Y156" i="2"/>
  <c r="W156" i="2"/>
  <c r="V156" i="2"/>
  <c r="R356" i="5"/>
  <c r="S356" i="5"/>
  <c r="V356" i="5"/>
  <c r="W212" i="5"/>
  <c r="Z212" i="5"/>
  <c r="X212" i="5"/>
  <c r="W321" i="2"/>
  <c r="Y321" i="2"/>
  <c r="V321" i="2"/>
  <c r="Z117" i="5"/>
  <c r="X117" i="5"/>
  <c r="W117" i="5"/>
  <c r="Z278" i="2"/>
  <c r="AD278" i="2"/>
  <c r="AA278" i="2"/>
  <c r="V261" i="2"/>
  <c r="Y261" i="2"/>
  <c r="W261" i="2"/>
  <c r="AA54" i="2"/>
  <c r="Z54" i="2"/>
  <c r="AD54" i="2"/>
  <c r="N359" i="2"/>
  <c r="N360" i="2" s="1"/>
  <c r="R143" i="2"/>
  <c r="U143" i="2"/>
  <c r="Q143" i="2"/>
  <c r="AD346" i="2"/>
  <c r="Z346" i="2"/>
  <c r="AA346" i="2"/>
  <c r="R187" i="5"/>
  <c r="V187" i="5"/>
  <c r="S187" i="5"/>
  <c r="V265" i="2"/>
  <c r="Y265" i="2"/>
  <c r="W265" i="2"/>
  <c r="AD67" i="2"/>
  <c r="Z67" i="2"/>
  <c r="AA67" i="2"/>
  <c r="W89" i="5"/>
  <c r="Z89" i="5"/>
  <c r="X89" i="5"/>
  <c r="AI342" i="5"/>
  <c r="AF342" i="5"/>
  <c r="AG342" i="5"/>
  <c r="AA79" i="5"/>
  <c r="AB79" i="5"/>
  <c r="AE79" i="5"/>
  <c r="Z247" i="5"/>
  <c r="W247" i="5"/>
  <c r="X247" i="5"/>
  <c r="AA332" i="5"/>
  <c r="AE332" i="5"/>
  <c r="AB332" i="5"/>
  <c r="AD87" i="2"/>
  <c r="AA87" i="2"/>
  <c r="Z87" i="2"/>
  <c r="AA320" i="2"/>
  <c r="Z320" i="2"/>
  <c r="AD320" i="2"/>
  <c r="V23" i="2"/>
  <c r="W23" i="2"/>
  <c r="Y23" i="2"/>
  <c r="Z200" i="5"/>
  <c r="X200" i="5"/>
  <c r="W200" i="5"/>
  <c r="AA168" i="5"/>
  <c r="AE168" i="5"/>
  <c r="AB168" i="5"/>
  <c r="W142" i="2"/>
  <c r="Y142" i="2"/>
  <c r="V142" i="2"/>
  <c r="AF247" i="2"/>
  <c r="AE247" i="2"/>
  <c r="AH247" i="2"/>
  <c r="R218" i="2"/>
  <c r="U218" i="2"/>
  <c r="Q218" i="2"/>
  <c r="Z337" i="2"/>
  <c r="AD337" i="2"/>
  <c r="AA337" i="2"/>
  <c r="W300" i="5"/>
  <c r="Z300" i="5"/>
  <c r="X300" i="5"/>
  <c r="W256" i="2"/>
  <c r="Y256" i="2"/>
  <c r="V256" i="2"/>
  <c r="AE209" i="5"/>
  <c r="AB209" i="5"/>
  <c r="AA209" i="5"/>
  <c r="AF322" i="2"/>
  <c r="AE322" i="2"/>
  <c r="AH322" i="2"/>
  <c r="AZ115" i="2"/>
  <c r="AW115" i="2"/>
  <c r="AX115" i="2"/>
  <c r="W265" i="5"/>
  <c r="Z265" i="5"/>
  <c r="X265" i="5"/>
  <c r="Z15" i="5"/>
  <c r="X15" i="5"/>
  <c r="W15" i="5"/>
  <c r="AJ355" i="5"/>
  <c r="AN355" i="5"/>
  <c r="AK355" i="5"/>
  <c r="W18" i="2"/>
  <c r="Y18" i="2"/>
  <c r="V18" i="2"/>
  <c r="W225" i="5"/>
  <c r="X225" i="5"/>
  <c r="Z225" i="5"/>
  <c r="Z146" i="5"/>
  <c r="W146" i="5"/>
  <c r="X146" i="5"/>
  <c r="R294" i="2"/>
  <c r="Q294" i="2"/>
  <c r="U294" i="2"/>
  <c r="AM101" i="2"/>
  <c r="AJ101" i="2"/>
  <c r="AI101" i="2"/>
  <c r="AA18" i="5"/>
  <c r="AE18" i="5"/>
  <c r="AB18" i="5"/>
  <c r="AE138" i="5"/>
  <c r="AA138" i="5"/>
  <c r="AB138" i="5"/>
  <c r="AE346" i="5"/>
  <c r="AA346" i="5"/>
  <c r="AB346" i="5"/>
  <c r="S67" i="5"/>
  <c r="R67" i="5"/>
  <c r="V67" i="5"/>
  <c r="Z224" i="5"/>
  <c r="W224" i="5"/>
  <c r="X224" i="5"/>
  <c r="V166" i="2"/>
  <c r="Y166" i="2"/>
  <c r="W166" i="2"/>
  <c r="V122" i="2"/>
  <c r="Y122" i="2"/>
  <c r="W122" i="2"/>
  <c r="AA229" i="2"/>
  <c r="AD229" i="2"/>
  <c r="Z229" i="2"/>
  <c r="W152" i="5"/>
  <c r="X152" i="5"/>
  <c r="Z152" i="5"/>
  <c r="AS113" i="2"/>
  <c r="AR113" i="2"/>
  <c r="AV113" i="2"/>
  <c r="X157" i="5"/>
  <c r="Z157" i="5"/>
  <c r="W157" i="5"/>
  <c r="W20" i="5"/>
  <c r="Z20" i="5"/>
  <c r="X20" i="5"/>
  <c r="AJ350" i="5"/>
  <c r="AN350" i="5"/>
  <c r="AK350" i="5"/>
  <c r="Z313" i="2"/>
  <c r="AA313" i="2"/>
  <c r="AD313" i="2"/>
  <c r="R281" i="5"/>
  <c r="V281" i="5"/>
  <c r="S281" i="5"/>
  <c r="AI318" i="2"/>
  <c r="AM318" i="2"/>
  <c r="AJ318" i="2"/>
  <c r="R253" i="5"/>
  <c r="V253" i="5"/>
  <c r="S253" i="5"/>
  <c r="AF197" i="5"/>
  <c r="AG197" i="5"/>
  <c r="AI197" i="5"/>
  <c r="AB62" i="5"/>
  <c r="AA62" i="5"/>
  <c r="AE62" i="5"/>
  <c r="V111" i="2"/>
  <c r="Y111" i="2"/>
  <c r="W111" i="2"/>
  <c r="AE127" i="2"/>
  <c r="AH127" i="2"/>
  <c r="AF127" i="2"/>
  <c r="AD146" i="2"/>
  <c r="Z146" i="2"/>
  <c r="AA146" i="2"/>
  <c r="AH319" i="2"/>
  <c r="AE319" i="2"/>
  <c r="AF319" i="2"/>
  <c r="X30" i="5"/>
  <c r="Z30" i="5"/>
  <c r="W30" i="5"/>
  <c r="M364" i="2"/>
  <c r="M359" i="2"/>
  <c r="Y255" i="2"/>
  <c r="W255" i="2"/>
  <c r="V255" i="2"/>
  <c r="W47" i="5"/>
  <c r="Z47" i="5"/>
  <c r="X47" i="5"/>
  <c r="AG312" i="5"/>
  <c r="AI312" i="5"/>
  <c r="AF312" i="5"/>
  <c r="Z268" i="2"/>
  <c r="AD268" i="2"/>
  <c r="AA268" i="2"/>
  <c r="AD300" i="2"/>
  <c r="Z300" i="2"/>
  <c r="AA300" i="2"/>
  <c r="Z328" i="2"/>
  <c r="AD328" i="2"/>
  <c r="AA328" i="2"/>
  <c r="AE208" i="5"/>
  <c r="AA208" i="5"/>
  <c r="AB208" i="5"/>
  <c r="O17" i="5"/>
  <c r="O359" i="5" s="1"/>
  <c r="O360" i="5" s="1"/>
  <c r="Q17" i="5"/>
  <c r="N17" i="5"/>
  <c r="W138" i="2"/>
  <c r="Y138" i="2"/>
  <c r="V138" i="2"/>
  <c r="X273" i="5"/>
  <c r="W273" i="5"/>
  <c r="Z273" i="5"/>
  <c r="W169" i="2"/>
  <c r="V169" i="2"/>
  <c r="Y169" i="2"/>
  <c r="Q222" i="2"/>
  <c r="R222" i="2"/>
  <c r="U222" i="2"/>
  <c r="AA335" i="2"/>
  <c r="AD335" i="2"/>
  <c r="Z335" i="2"/>
  <c r="AI289" i="5"/>
  <c r="AG289" i="5"/>
  <c r="AF289" i="5"/>
  <c r="W4" i="5"/>
  <c r="X4" i="5"/>
  <c r="Z4" i="5"/>
  <c r="AD145" i="2"/>
  <c r="AA145" i="2"/>
  <c r="Z145" i="2"/>
  <c r="AH117" i="2"/>
  <c r="AF117" i="2"/>
  <c r="AE117" i="2"/>
  <c r="Z223" i="5"/>
  <c r="X223" i="5"/>
  <c r="W223" i="5"/>
  <c r="AA72" i="5"/>
  <c r="AE72" i="5"/>
  <c r="AB72" i="5"/>
  <c r="W330" i="2"/>
  <c r="V330" i="2"/>
  <c r="Y330" i="2"/>
  <c r="AF112" i="2"/>
  <c r="AE112" i="2"/>
  <c r="AH112" i="2"/>
  <c r="Z280" i="5"/>
  <c r="X280" i="5"/>
  <c r="W280" i="5"/>
  <c r="Y58" i="2"/>
  <c r="W58" i="2"/>
  <c r="V58" i="2"/>
  <c r="V68" i="2"/>
  <c r="Y68" i="2"/>
  <c r="W68" i="2"/>
  <c r="AG305" i="5"/>
  <c r="AI305" i="5"/>
  <c r="AF305" i="5"/>
  <c r="R190" i="5"/>
  <c r="V190" i="5"/>
  <c r="S190" i="5"/>
  <c r="W116" i="2"/>
  <c r="V116" i="2"/>
  <c r="Y116" i="2"/>
  <c r="W338" i="2"/>
  <c r="Y338" i="2"/>
  <c r="V338" i="2"/>
  <c r="AO91" i="2"/>
  <c r="AQ91" i="2"/>
  <c r="AN91" i="2"/>
  <c r="Z266" i="5"/>
  <c r="X266" i="5"/>
  <c r="W266" i="5"/>
  <c r="AE270" i="5"/>
  <c r="AB270" i="5"/>
  <c r="AA270" i="5"/>
  <c r="AJ104" i="2"/>
  <c r="AI104" i="2"/>
  <c r="AM104" i="2"/>
  <c r="R108" i="5"/>
  <c r="V108" i="5"/>
  <c r="S108" i="5"/>
  <c r="V188" i="5"/>
  <c r="R188" i="5"/>
  <c r="S188" i="5"/>
  <c r="AE296" i="5"/>
  <c r="AA296" i="5"/>
  <c r="AB296" i="5"/>
  <c r="W345" i="2"/>
  <c r="V345" i="2"/>
  <c r="Y345" i="2"/>
  <c r="X353" i="5"/>
  <c r="W353" i="5"/>
  <c r="Z353" i="5"/>
  <c r="W87" i="5"/>
  <c r="Z87" i="5"/>
  <c r="X87" i="5"/>
  <c r="S301" i="5"/>
  <c r="V301" i="5"/>
  <c r="R301" i="5"/>
  <c r="AF45" i="5"/>
  <c r="AI45" i="5"/>
  <c r="AG45" i="5"/>
  <c r="AN314" i="2"/>
  <c r="AO314" i="2"/>
  <c r="AQ314" i="2"/>
  <c r="AE66" i="5"/>
  <c r="AA66" i="5"/>
  <c r="AB66" i="5"/>
  <c r="AF207" i="2"/>
  <c r="AE207" i="2"/>
  <c r="AH207" i="2"/>
  <c r="Z310" i="2"/>
  <c r="AD310" i="2"/>
  <c r="AA310" i="2"/>
  <c r="AA98" i="2"/>
  <c r="Z98" i="2"/>
  <c r="AD98" i="2"/>
  <c r="Z128" i="5"/>
  <c r="W128" i="5"/>
  <c r="X128" i="5"/>
  <c r="AE64" i="5"/>
  <c r="AA64" i="5"/>
  <c r="AB64" i="5"/>
  <c r="W48" i="2"/>
  <c r="V48" i="2"/>
  <c r="Y48" i="2"/>
  <c r="Y275" i="2"/>
  <c r="W275" i="2"/>
  <c r="V275" i="2"/>
  <c r="AA141" i="2"/>
  <c r="Z141" i="2"/>
  <c r="AD141" i="2"/>
  <c r="X143" i="5"/>
  <c r="Z143" i="5"/>
  <c r="W143" i="5"/>
  <c r="R31" i="5"/>
  <c r="V31" i="5"/>
  <c r="S31" i="5"/>
  <c r="R74" i="5"/>
  <c r="V74" i="5"/>
  <c r="S74" i="5"/>
  <c r="R192" i="5"/>
  <c r="V192" i="5"/>
  <c r="S192" i="5"/>
  <c r="W185" i="5"/>
  <c r="Z185" i="5"/>
  <c r="X185" i="5"/>
  <c r="E362" i="5"/>
  <c r="F361" i="5"/>
  <c r="F363" i="5" s="1"/>
  <c r="F362" i="5"/>
  <c r="V294" i="5"/>
  <c r="R294" i="5"/>
  <c r="S294" i="5"/>
  <c r="AE316" i="2"/>
  <c r="AF316" i="2"/>
  <c r="AH316" i="2"/>
  <c r="Y177" i="2"/>
  <c r="W177" i="2"/>
  <c r="V177" i="2"/>
  <c r="R6" i="2"/>
  <c r="Q6" i="2"/>
  <c r="U6" i="2"/>
  <c r="AA24" i="2"/>
  <c r="Z24" i="2"/>
  <c r="AD24" i="2"/>
  <c r="X9" i="5"/>
  <c r="Z9" i="5"/>
  <c r="W9" i="5"/>
  <c r="AQ340" i="2"/>
  <c r="AO340" i="2"/>
  <c r="AN340" i="2"/>
  <c r="X148" i="5" l="1"/>
  <c r="Z148" i="5"/>
  <c r="AI95" i="2"/>
  <c r="AJ95" i="2"/>
  <c r="AM95" i="2"/>
  <c r="AF11" i="2"/>
  <c r="AH11" i="2"/>
  <c r="AE11" i="2"/>
  <c r="W198" i="5"/>
  <c r="AB53" i="5"/>
  <c r="AA198" i="5"/>
  <c r="X198" i="5"/>
  <c r="AE198" i="5"/>
  <c r="W206" i="5"/>
  <c r="X206" i="5"/>
  <c r="X330" i="5"/>
  <c r="Z330" i="5"/>
  <c r="AE330" i="5" s="1"/>
  <c r="W21" i="5"/>
  <c r="AB317" i="5"/>
  <c r="AB26" i="5"/>
  <c r="X314" i="5"/>
  <c r="AA53" i="5"/>
  <c r="Z314" i="5"/>
  <c r="AE314" i="5" s="1"/>
  <c r="X26" i="5"/>
  <c r="AE26" i="5"/>
  <c r="AG26" i="5" s="1"/>
  <c r="W84" i="5"/>
  <c r="W306" i="2"/>
  <c r="AH66" i="2"/>
  <c r="AI66" i="2" s="1"/>
  <c r="AF66" i="2"/>
  <c r="V306" i="2"/>
  <c r="AA160" i="5"/>
  <c r="W297" i="2"/>
  <c r="Y297" i="2"/>
  <c r="AD297" i="2" s="1"/>
  <c r="Z249" i="5"/>
  <c r="AB249" i="5" s="1"/>
  <c r="X249" i="5"/>
  <c r="AN11" i="5"/>
  <c r="AO11" i="5" s="1"/>
  <c r="X338" i="5"/>
  <c r="Z338" i="5"/>
  <c r="AA338" i="5" s="1"/>
  <c r="AA130" i="5"/>
  <c r="X326" i="5"/>
  <c r="AE160" i="5"/>
  <c r="AI160" i="5" s="1"/>
  <c r="AB88" i="5"/>
  <c r="AE88" i="5"/>
  <c r="AF88" i="5" s="1"/>
  <c r="Z164" i="5"/>
  <c r="AA164" i="5" s="1"/>
  <c r="Z232" i="2"/>
  <c r="W326" i="5"/>
  <c r="AG204" i="5"/>
  <c r="AA232" i="2"/>
  <c r="AE130" i="5"/>
  <c r="AI130" i="5" s="1"/>
  <c r="AK130" i="5" s="1"/>
  <c r="AA109" i="5"/>
  <c r="AB109" i="5"/>
  <c r="W13" i="5"/>
  <c r="AB184" i="5"/>
  <c r="Z66" i="2"/>
  <c r="AA66" i="2"/>
  <c r="AE13" i="5"/>
  <c r="AG13" i="5" s="1"/>
  <c r="AA13" i="5"/>
  <c r="AB110" i="5"/>
  <c r="AA8" i="5"/>
  <c r="AE110" i="5"/>
  <c r="AI110" i="5" s="1"/>
  <c r="X180" i="5"/>
  <c r="X13" i="5"/>
  <c r="Z180" i="5"/>
  <c r="AA180" i="5" s="1"/>
  <c r="X81" i="5"/>
  <c r="Z81" i="5"/>
  <c r="AE81" i="5" s="1"/>
  <c r="AD9" i="2"/>
  <c r="AH9" i="2" s="1"/>
  <c r="AH22" i="2"/>
  <c r="AJ22" i="2" s="1"/>
  <c r="AE2" i="5"/>
  <c r="AF2" i="5" s="1"/>
  <c r="AF80" i="5"/>
  <c r="W308" i="2"/>
  <c r="AB2" i="5"/>
  <c r="AB311" i="5"/>
  <c r="AG80" i="5"/>
  <c r="Y308" i="2"/>
  <c r="AD308" i="2" s="1"/>
  <c r="AA311" i="5"/>
  <c r="AB8" i="5"/>
  <c r="X164" i="5"/>
  <c r="AB86" i="5"/>
  <c r="AI172" i="5"/>
  <c r="AK172" i="5" s="1"/>
  <c r="W27" i="5"/>
  <c r="AA86" i="5"/>
  <c r="X16" i="5"/>
  <c r="AG172" i="5"/>
  <c r="AE22" i="2"/>
  <c r="AA9" i="2"/>
  <c r="AB347" i="5"/>
  <c r="AJ193" i="2"/>
  <c r="AB155" i="5"/>
  <c r="AI147" i="5"/>
  <c r="AK147" i="5" s="1"/>
  <c r="X144" i="5"/>
  <c r="Y152" i="2"/>
  <c r="AA152" i="2" s="1"/>
  <c r="Z191" i="5"/>
  <c r="AB191" i="5" s="1"/>
  <c r="AI239" i="5"/>
  <c r="AK239" i="5" s="1"/>
  <c r="V252" i="2"/>
  <c r="W181" i="5"/>
  <c r="W165" i="5"/>
  <c r="AM193" i="2"/>
  <c r="AN193" i="2" s="1"/>
  <c r="W152" i="2"/>
  <c r="AA329" i="5"/>
  <c r="AJ11" i="5"/>
  <c r="W252" i="2"/>
  <c r="X181" i="5"/>
  <c r="AF204" i="5"/>
  <c r="AN61" i="5"/>
  <c r="AP61" i="5" s="1"/>
  <c r="AG147" i="5"/>
  <c r="AB287" i="5"/>
  <c r="Y291" i="2"/>
  <c r="AD291" i="2" s="1"/>
  <c r="AE287" i="5"/>
  <c r="AI287" i="5" s="1"/>
  <c r="W295" i="2"/>
  <c r="V291" i="2"/>
  <c r="Y295" i="2"/>
  <c r="Z295" i="2" s="1"/>
  <c r="X84" i="5"/>
  <c r="Y3" i="2"/>
  <c r="AD3" i="2" s="1"/>
  <c r="AR77" i="5"/>
  <c r="AW77" i="5" s="1"/>
  <c r="AA71" i="5"/>
  <c r="Z165" i="5"/>
  <c r="AA165" i="5" s="1"/>
  <c r="X118" i="5"/>
  <c r="W169" i="5"/>
  <c r="Z27" i="5"/>
  <c r="AB27" i="5" s="1"/>
  <c r="AE24" i="5"/>
  <c r="AG24" i="5" s="1"/>
  <c r="W118" i="5"/>
  <c r="AP77" i="5"/>
  <c r="AA111" i="5"/>
  <c r="AH329" i="2"/>
  <c r="AF329" i="2"/>
  <c r="AE329" i="2"/>
  <c r="AA51" i="5"/>
  <c r="AF348" i="2"/>
  <c r="AH348" i="2"/>
  <c r="AE348" i="2"/>
  <c r="AE51" i="5"/>
  <c r="AF51" i="5" s="1"/>
  <c r="AK77" i="5"/>
  <c r="AM334" i="2"/>
  <c r="AI334" i="2"/>
  <c r="AJ334" i="2"/>
  <c r="AJ77" i="5"/>
  <c r="AJ349" i="2"/>
  <c r="AI349" i="2"/>
  <c r="AM349" i="2"/>
  <c r="AA281" i="2"/>
  <c r="AG239" i="5"/>
  <c r="AF77" i="2"/>
  <c r="AA347" i="5"/>
  <c r="X39" i="5"/>
  <c r="W144" i="5"/>
  <c r="W42" i="2"/>
  <c r="AA24" i="5"/>
  <c r="AH77" i="2"/>
  <c r="AM77" i="2" s="1"/>
  <c r="AA155" i="5"/>
  <c r="AA42" i="5"/>
  <c r="X71" i="5"/>
  <c r="AA107" i="5"/>
  <c r="AE184" i="5"/>
  <c r="AI184" i="5" s="1"/>
  <c r="AK184" i="5" s="1"/>
  <c r="AE58" i="5"/>
  <c r="AF58" i="5" s="1"/>
  <c r="AB329" i="5"/>
  <c r="Z286" i="5"/>
  <c r="W286" i="5"/>
  <c r="AA45" i="2"/>
  <c r="AB25" i="5"/>
  <c r="AB107" i="5"/>
  <c r="W97" i="5"/>
  <c r="AE150" i="5"/>
  <c r="AI150" i="5" s="1"/>
  <c r="V3" i="2"/>
  <c r="Z16" i="5"/>
  <c r="AE16" i="5" s="1"/>
  <c r="AA299" i="2"/>
  <c r="Y287" i="2"/>
  <c r="Z287" i="2" s="1"/>
  <c r="AE25" i="5"/>
  <c r="AF25" i="5" s="1"/>
  <c r="AA150" i="5"/>
  <c r="AD45" i="2"/>
  <c r="AH45" i="2" s="1"/>
  <c r="AA58" i="5"/>
  <c r="Z97" i="5"/>
  <c r="AE97" i="5" s="1"/>
  <c r="AB111" i="5"/>
  <c r="Z169" i="5"/>
  <c r="AA169" i="5" s="1"/>
  <c r="W45" i="2"/>
  <c r="V45" i="2"/>
  <c r="AK61" i="5"/>
  <c r="AX271" i="2"/>
  <c r="AB42" i="5"/>
  <c r="AA267" i="2"/>
  <c r="AA38" i="2"/>
  <c r="AH264" i="2"/>
  <c r="AM264" i="2" s="1"/>
  <c r="Y42" i="2"/>
  <c r="AA42" i="2" s="1"/>
  <c r="AE161" i="5"/>
  <c r="AF161" i="5" s="1"/>
  <c r="W288" i="2"/>
  <c r="AE71" i="5"/>
  <c r="AF71" i="5" s="1"/>
  <c r="AZ271" i="2"/>
  <c r="BB271" i="2" s="1"/>
  <c r="Z170" i="2"/>
  <c r="AA213" i="5"/>
  <c r="Z299" i="2"/>
  <c r="W39" i="5"/>
  <c r="AB343" i="5"/>
  <c r="AE343" i="5"/>
  <c r="AA343" i="5"/>
  <c r="AD38" i="2"/>
  <c r="AF38" i="2" s="1"/>
  <c r="AF264" i="2"/>
  <c r="AE299" i="5"/>
  <c r="AF299" i="5" s="1"/>
  <c r="AD281" i="2"/>
  <c r="AE281" i="2" s="1"/>
  <c r="AB290" i="5"/>
  <c r="W191" i="5"/>
  <c r="Z43" i="5"/>
  <c r="AE43" i="5" s="1"/>
  <c r="AG43" i="5" s="1"/>
  <c r="W43" i="5"/>
  <c r="AD311" i="2"/>
  <c r="AE311" i="2" s="1"/>
  <c r="AA80" i="2"/>
  <c r="Z61" i="2"/>
  <c r="AD61" i="2"/>
  <c r="AH61" i="2" s="1"/>
  <c r="AF305" i="2"/>
  <c r="AI230" i="5"/>
  <c r="AK230" i="5" s="1"/>
  <c r="AE290" i="5"/>
  <c r="AI290" i="5" s="1"/>
  <c r="AH35" i="2"/>
  <c r="AI35" i="2" s="1"/>
  <c r="AD267" i="2"/>
  <c r="AH267" i="2" s="1"/>
  <c r="AA161" i="5"/>
  <c r="AH305" i="2"/>
  <c r="AI305" i="2" s="1"/>
  <c r="AD170" i="2"/>
  <c r="AF170" i="2" s="1"/>
  <c r="Z264" i="2"/>
  <c r="AA311" i="2"/>
  <c r="AE68" i="5"/>
  <c r="AB68" i="5"/>
  <c r="AA68" i="5"/>
  <c r="AG34" i="5"/>
  <c r="AB94" i="5"/>
  <c r="AE213" i="5"/>
  <c r="AI213" i="5" s="1"/>
  <c r="AA264" i="2"/>
  <c r="AA94" i="5"/>
  <c r="V288" i="2"/>
  <c r="AG230" i="5"/>
  <c r="X50" i="5"/>
  <c r="X94" i="5"/>
  <c r="W94" i="5"/>
  <c r="W159" i="5"/>
  <c r="Z159" i="5"/>
  <c r="AM173" i="2"/>
  <c r="AO173" i="2" s="1"/>
  <c r="Z278" i="5"/>
  <c r="W278" i="5"/>
  <c r="AJ173" i="2"/>
  <c r="V287" i="2"/>
  <c r="AD304" i="2"/>
  <c r="AH304" i="2" s="1"/>
  <c r="X278" i="5"/>
  <c r="Z49" i="5"/>
  <c r="AB49" i="5" s="1"/>
  <c r="AD85" i="2"/>
  <c r="AF85" i="2" s="1"/>
  <c r="Z304" i="2"/>
  <c r="W49" i="5"/>
  <c r="W71" i="5"/>
  <c r="Y21" i="2"/>
  <c r="AD21" i="2" s="1"/>
  <c r="AE202" i="5"/>
  <c r="AF202" i="5" s="1"/>
  <c r="W50" i="5"/>
  <c r="AG227" i="5"/>
  <c r="Z70" i="2"/>
  <c r="AE189" i="2"/>
  <c r="AD109" i="2"/>
  <c r="AF109" i="2" s="1"/>
  <c r="W121" i="5"/>
  <c r="Z121" i="5"/>
  <c r="AE129" i="5"/>
  <c r="AG129" i="5" s="1"/>
  <c r="X121" i="5"/>
  <c r="AF316" i="5"/>
  <c r="AF227" i="5"/>
  <c r="AE135" i="5"/>
  <c r="AI135" i="5" s="1"/>
  <c r="W32" i="2"/>
  <c r="AB135" i="5"/>
  <c r="AI316" i="5"/>
  <c r="AJ316" i="5" s="1"/>
  <c r="AA129" i="5"/>
  <c r="V32" i="2"/>
  <c r="Z132" i="5"/>
  <c r="AB132" i="5" s="1"/>
  <c r="AB186" i="5"/>
  <c r="W183" i="5"/>
  <c r="V293" i="2"/>
  <c r="W293" i="2"/>
  <c r="Y293" i="2"/>
  <c r="W132" i="5"/>
  <c r="Z183" i="5"/>
  <c r="AA183" i="5" s="1"/>
  <c r="Z307" i="2"/>
  <c r="AD307" i="2"/>
  <c r="AA307" i="2"/>
  <c r="V21" i="2"/>
  <c r="AA121" i="2"/>
  <c r="Z134" i="5"/>
  <c r="AA134" i="5" s="1"/>
  <c r="AF189" i="2"/>
  <c r="AJ44" i="2"/>
  <c r="Z109" i="2"/>
  <c r="Z132" i="2"/>
  <c r="Z189" i="2"/>
  <c r="AD70" i="2"/>
  <c r="AF70" i="2" s="1"/>
  <c r="AB202" i="5"/>
  <c r="X134" i="5"/>
  <c r="AM44" i="2"/>
  <c r="AO44" i="2" s="1"/>
  <c r="AA132" i="2"/>
  <c r="AA189" i="2"/>
  <c r="AA72" i="2"/>
  <c r="X104" i="5"/>
  <c r="Z104" i="5"/>
  <c r="W104" i="5"/>
  <c r="AB299" i="5"/>
  <c r="X115" i="5"/>
  <c r="Z321" i="5"/>
  <c r="X321" i="5"/>
  <c r="W321" i="5"/>
  <c r="Z103" i="5"/>
  <c r="AE103" i="5" s="1"/>
  <c r="AJ29" i="2"/>
  <c r="AI29" i="2"/>
  <c r="AM29" i="2"/>
  <c r="W208" i="2"/>
  <c r="Z85" i="2"/>
  <c r="AB264" i="5"/>
  <c r="Z115" i="5"/>
  <c r="AE115" i="5" s="1"/>
  <c r="V110" i="2"/>
  <c r="V208" i="2"/>
  <c r="AA106" i="2"/>
  <c r="W276" i="2"/>
  <c r="Y276" i="2"/>
  <c r="V276" i="2"/>
  <c r="AD121" i="2"/>
  <c r="AH121" i="2" s="1"/>
  <c r="W103" i="5"/>
  <c r="AD106" i="2"/>
  <c r="AF106" i="2" s="1"/>
  <c r="Z254" i="2"/>
  <c r="W260" i="5"/>
  <c r="AA264" i="5"/>
  <c r="AH60" i="2"/>
  <c r="AI60" i="2" s="1"/>
  <c r="AG329" i="5"/>
  <c r="AF329" i="5"/>
  <c r="AI329" i="5"/>
  <c r="AM46" i="2"/>
  <c r="AQ46" i="2" s="1"/>
  <c r="AS46" i="2" s="1"/>
  <c r="Y110" i="2"/>
  <c r="Z72" i="2"/>
  <c r="AE149" i="5"/>
  <c r="AG149" i="5" s="1"/>
  <c r="AI34" i="5"/>
  <c r="AK34" i="5" s="1"/>
  <c r="AD254" i="2"/>
  <c r="AH254" i="2" s="1"/>
  <c r="AF60" i="2"/>
  <c r="W116" i="5"/>
  <c r="Z116" i="5"/>
  <c r="AA116" i="5" s="1"/>
  <c r="AB149" i="5"/>
  <c r="X260" i="5"/>
  <c r="AJ46" i="2"/>
  <c r="X306" i="5"/>
  <c r="W306" i="5"/>
  <c r="Z306" i="5"/>
  <c r="X63" i="5"/>
  <c r="W63" i="5"/>
  <c r="Z63" i="5"/>
  <c r="AE93" i="2"/>
  <c r="AH93" i="2"/>
  <c r="AF93" i="2"/>
  <c r="Z347" i="2"/>
  <c r="AD347" i="2"/>
  <c r="AA347" i="2"/>
  <c r="Z284" i="5"/>
  <c r="X284" i="5"/>
  <c r="W284" i="5"/>
  <c r="Z310" i="5"/>
  <c r="W310" i="5"/>
  <c r="X310" i="5"/>
  <c r="X37" i="5"/>
  <c r="W37" i="5"/>
  <c r="Z37" i="5"/>
  <c r="AF75" i="5"/>
  <c r="AI75" i="5"/>
  <c r="AG75" i="5"/>
  <c r="AR342" i="2"/>
  <c r="AS342" i="2"/>
  <c r="AV342" i="2"/>
  <c r="W230" i="2"/>
  <c r="Y230" i="2"/>
  <c r="V230" i="2"/>
  <c r="V233" i="2"/>
  <c r="W233" i="2"/>
  <c r="Y233" i="2"/>
  <c r="V213" i="2"/>
  <c r="W213" i="2"/>
  <c r="Y213" i="2"/>
  <c r="AF324" i="2"/>
  <c r="AE324" i="2"/>
  <c r="AH324" i="2"/>
  <c r="W5" i="2"/>
  <c r="AA303" i="2"/>
  <c r="AD303" i="2"/>
  <c r="Z303" i="2"/>
  <c r="AN17" i="2"/>
  <c r="AO17" i="2"/>
  <c r="AQ17" i="2"/>
  <c r="AN92" i="2"/>
  <c r="AO92" i="2"/>
  <c r="AQ92" i="2"/>
  <c r="AE357" i="2"/>
  <c r="AH357" i="2"/>
  <c r="AF357" i="2"/>
  <c r="AD315" i="2"/>
  <c r="Z315" i="2"/>
  <c r="AA315" i="2"/>
  <c r="AA103" i="2"/>
  <c r="Z103" i="2"/>
  <c r="AD103" i="2"/>
  <c r="AA10" i="2"/>
  <c r="Z10" i="2"/>
  <c r="AD10" i="2"/>
  <c r="Z356" i="2"/>
  <c r="AD356" i="2"/>
  <c r="AA356" i="2"/>
  <c r="W75" i="2"/>
  <c r="V75" i="2"/>
  <c r="Y75" i="2"/>
  <c r="AQ12" i="2"/>
  <c r="AO12" i="2"/>
  <c r="AN12" i="2"/>
  <c r="V31" i="2"/>
  <c r="Y31" i="2"/>
  <c r="W31" i="2"/>
  <c r="AD266" i="2"/>
  <c r="AA266" i="2"/>
  <c r="Z266" i="2"/>
  <c r="AN355" i="2"/>
  <c r="AQ355" i="2"/>
  <c r="AO355" i="2"/>
  <c r="AE326" i="2"/>
  <c r="AH326" i="2"/>
  <c r="AF326" i="2"/>
  <c r="AD331" i="2"/>
  <c r="AA331" i="2"/>
  <c r="Z331" i="2"/>
  <c r="AZ352" i="2"/>
  <c r="AX352" i="2"/>
  <c r="AW352" i="2"/>
  <c r="AE35" i="2"/>
  <c r="V2" i="2"/>
  <c r="W2" i="2"/>
  <c r="Y2" i="2"/>
  <c r="AE332" i="2"/>
  <c r="AF332" i="2"/>
  <c r="AH332" i="2"/>
  <c r="AN344" i="2"/>
  <c r="AO344" i="2"/>
  <c r="AQ344" i="2"/>
  <c r="AA13" i="2"/>
  <c r="Z13" i="2"/>
  <c r="AD13" i="2"/>
  <c r="AH96" i="2"/>
  <c r="AE96" i="2"/>
  <c r="AF96" i="2"/>
  <c r="AA336" i="2"/>
  <c r="AD336" i="2"/>
  <c r="Z336" i="2"/>
  <c r="AO343" i="2"/>
  <c r="AQ343" i="2"/>
  <c r="AN343" i="2"/>
  <c r="Z353" i="2"/>
  <c r="AA353" i="2"/>
  <c r="AD353" i="2"/>
  <c r="AA350" i="2"/>
  <c r="Z350" i="2"/>
  <c r="AD350" i="2"/>
  <c r="AO100" i="2"/>
  <c r="AN100" i="2"/>
  <c r="AQ100" i="2"/>
  <c r="Z351" i="2"/>
  <c r="AD351" i="2"/>
  <c r="AA351" i="2"/>
  <c r="W202" i="2"/>
  <c r="V202" i="2"/>
  <c r="Y202" i="2"/>
  <c r="AE313" i="5"/>
  <c r="AA313" i="5"/>
  <c r="Z80" i="2"/>
  <c r="V73" i="2"/>
  <c r="W73" i="2"/>
  <c r="Y73" i="2"/>
  <c r="Z344" i="5"/>
  <c r="W344" i="5"/>
  <c r="X344" i="5"/>
  <c r="W36" i="5"/>
  <c r="X36" i="5"/>
  <c r="Z36" i="5"/>
  <c r="Y175" i="2"/>
  <c r="W175" i="2"/>
  <c r="V175" i="2"/>
  <c r="Y5" i="2"/>
  <c r="AD5" i="2" s="1"/>
  <c r="X228" i="5"/>
  <c r="AB313" i="5"/>
  <c r="AF106" i="5"/>
  <c r="AI106" i="5"/>
  <c r="AG106" i="5"/>
  <c r="W340" i="5"/>
  <c r="Z340" i="5"/>
  <c r="X340" i="5"/>
  <c r="Y50" i="2"/>
  <c r="V50" i="2"/>
  <c r="W50" i="2"/>
  <c r="X40" i="5"/>
  <c r="Z40" i="5"/>
  <c r="W40" i="5"/>
  <c r="AE172" i="2"/>
  <c r="AF172" i="2"/>
  <c r="AH172" i="2"/>
  <c r="W125" i="2"/>
  <c r="V125" i="2"/>
  <c r="Y125" i="2"/>
  <c r="W258" i="5"/>
  <c r="X258" i="5"/>
  <c r="Z258" i="5"/>
  <c r="X69" i="5"/>
  <c r="Z69" i="5"/>
  <c r="W69" i="5"/>
  <c r="AI156" i="5"/>
  <c r="AF156" i="5"/>
  <c r="AG156" i="5"/>
  <c r="Z12" i="5"/>
  <c r="X12" i="5"/>
  <c r="W12" i="5"/>
  <c r="W84" i="2"/>
  <c r="V84" i="2"/>
  <c r="Y84" i="2"/>
  <c r="W63" i="2"/>
  <c r="Y63" i="2"/>
  <c r="V63" i="2"/>
  <c r="Y74" i="2"/>
  <c r="W74" i="2"/>
  <c r="V74" i="2"/>
  <c r="V83" i="2"/>
  <c r="W83" i="2"/>
  <c r="Y83" i="2"/>
  <c r="V126" i="2"/>
  <c r="Y126" i="2"/>
  <c r="W126" i="2"/>
  <c r="AB358" i="5"/>
  <c r="AA358" i="5"/>
  <c r="AE358" i="5"/>
  <c r="AA164" i="2"/>
  <c r="Z164" i="2"/>
  <c r="AD164" i="2"/>
  <c r="V8" i="2"/>
  <c r="Y8" i="2"/>
  <c r="W8" i="2"/>
  <c r="Y65" i="2"/>
  <c r="V65" i="2"/>
  <c r="W65" i="2"/>
  <c r="Y163" i="2"/>
  <c r="W163" i="2"/>
  <c r="V163" i="2"/>
  <c r="W195" i="2"/>
  <c r="Y195" i="2"/>
  <c r="V195" i="2"/>
  <c r="Y198" i="2"/>
  <c r="V198" i="2"/>
  <c r="W198" i="2"/>
  <c r="X269" i="5"/>
  <c r="Z269" i="5"/>
  <c r="W269" i="5"/>
  <c r="Y133" i="2"/>
  <c r="V133" i="2"/>
  <c r="W133" i="2"/>
  <c r="W223" i="2"/>
  <c r="Y223" i="2"/>
  <c r="V223" i="2"/>
  <c r="W217" i="2"/>
  <c r="V217" i="2"/>
  <c r="Y217" i="2"/>
  <c r="AB236" i="5"/>
  <c r="AA236" i="5"/>
  <c r="AE236" i="5"/>
  <c r="Z211" i="5"/>
  <c r="W211" i="5"/>
  <c r="X211" i="5"/>
  <c r="Y183" i="2"/>
  <c r="V183" i="2"/>
  <c r="W183" i="2"/>
  <c r="Z228" i="5"/>
  <c r="AA228" i="5" s="1"/>
  <c r="AE186" i="5"/>
  <c r="AF186" i="5" s="1"/>
  <c r="Z124" i="5"/>
  <c r="W124" i="5"/>
  <c r="X124" i="5"/>
  <c r="Y249" i="2"/>
  <c r="W249" i="2"/>
  <c r="V249" i="2"/>
  <c r="Z251" i="5"/>
  <c r="X251" i="5"/>
  <c r="W251" i="5"/>
  <c r="Y246" i="2"/>
  <c r="W246" i="2"/>
  <c r="V246" i="2"/>
  <c r="AA73" i="5"/>
  <c r="AB73" i="5"/>
  <c r="AE73" i="5"/>
  <c r="X120" i="5"/>
  <c r="W120" i="5"/>
  <c r="Z120" i="5"/>
  <c r="X336" i="5"/>
  <c r="W336" i="5"/>
  <c r="Z336" i="5"/>
  <c r="Y236" i="2"/>
  <c r="W236" i="2"/>
  <c r="V236" i="2"/>
  <c r="Y168" i="2"/>
  <c r="V168" i="2"/>
  <c r="W168" i="2"/>
  <c r="Z92" i="5"/>
  <c r="W92" i="5"/>
  <c r="X92" i="5"/>
  <c r="AE41" i="5"/>
  <c r="AA41" i="5"/>
  <c r="AB41" i="5"/>
  <c r="AE337" i="5"/>
  <c r="AB337" i="5"/>
  <c r="AA337" i="5"/>
  <c r="W165" i="2"/>
  <c r="Y165" i="2"/>
  <c r="V165" i="2"/>
  <c r="AD238" i="2"/>
  <c r="Z238" i="2"/>
  <c r="AA238" i="2"/>
  <c r="W82" i="2"/>
  <c r="V82" i="2"/>
  <c r="Y82" i="2"/>
  <c r="V227" i="2"/>
  <c r="Y227" i="2"/>
  <c r="W227" i="2"/>
  <c r="AJ357" i="5"/>
  <c r="AK357" i="5"/>
  <c r="AN357" i="5"/>
  <c r="Z192" i="2"/>
  <c r="AA192" i="2"/>
  <c r="AD192" i="2"/>
  <c r="V226" i="2"/>
  <c r="Y226" i="2"/>
  <c r="W226" i="2"/>
  <c r="X173" i="5"/>
  <c r="W173" i="5"/>
  <c r="Z173" i="5"/>
  <c r="Y253" i="2"/>
  <c r="V253" i="2"/>
  <c r="W253" i="2"/>
  <c r="X203" i="5"/>
  <c r="Z203" i="5"/>
  <c r="W203" i="5"/>
  <c r="V245" i="2"/>
  <c r="Y245" i="2"/>
  <c r="W245" i="2"/>
  <c r="X32" i="5"/>
  <c r="W32" i="5"/>
  <c r="Z32" i="5"/>
  <c r="AN339" i="5"/>
  <c r="AK339" i="5"/>
  <c r="AJ339" i="5"/>
  <c r="AA218" i="5"/>
  <c r="AB218" i="5"/>
  <c r="AE218" i="5"/>
  <c r="W136" i="2"/>
  <c r="V136" i="2"/>
  <c r="Y136" i="2"/>
  <c r="AB123" i="5"/>
  <c r="AA123" i="5"/>
  <c r="AE123" i="5"/>
  <c r="Z219" i="2"/>
  <c r="AA219" i="2"/>
  <c r="AD219" i="2"/>
  <c r="W204" i="2"/>
  <c r="Y204" i="2"/>
  <c r="V204" i="2"/>
  <c r="AB352" i="5"/>
  <c r="AE352" i="5"/>
  <c r="AA352" i="5"/>
  <c r="AD41" i="2"/>
  <c r="AA41" i="2"/>
  <c r="Z41" i="2"/>
  <c r="W37" i="2"/>
  <c r="V37" i="2"/>
  <c r="Y37" i="2"/>
  <c r="AA283" i="5"/>
  <c r="AB283" i="5"/>
  <c r="AE283" i="5"/>
  <c r="X113" i="5"/>
  <c r="W113" i="5"/>
  <c r="Z113" i="5"/>
  <c r="V211" i="2"/>
  <c r="W211" i="2"/>
  <c r="Y211" i="2"/>
  <c r="W151" i="2"/>
  <c r="V151" i="2"/>
  <c r="Y151" i="2"/>
  <c r="AA291" i="5"/>
  <c r="AE291" i="5"/>
  <c r="AB291" i="5"/>
  <c r="AD241" i="2"/>
  <c r="Z241" i="2"/>
  <c r="AA241" i="2"/>
  <c r="AE52" i="2"/>
  <c r="AF52" i="2"/>
  <c r="AH52" i="2"/>
  <c r="AE274" i="2"/>
  <c r="AF274" i="2"/>
  <c r="AH274" i="2"/>
  <c r="Z166" i="5"/>
  <c r="X166" i="5"/>
  <c r="W166" i="5"/>
  <c r="V25" i="2"/>
  <c r="Y25" i="2"/>
  <c r="W25" i="2"/>
  <c r="AA199" i="5"/>
  <c r="AB199" i="5"/>
  <c r="AE199" i="5"/>
  <c r="W206" i="2"/>
  <c r="Y206" i="2"/>
  <c r="V206" i="2"/>
  <c r="W162" i="5"/>
  <c r="X162" i="5"/>
  <c r="Z162" i="5"/>
  <c r="AE345" i="5"/>
  <c r="AA345" i="5"/>
  <c r="AB345" i="5"/>
  <c r="Y210" i="2"/>
  <c r="V210" i="2"/>
  <c r="W210" i="2"/>
  <c r="Z136" i="5"/>
  <c r="W136" i="5"/>
  <c r="X136" i="5"/>
  <c r="Z145" i="5"/>
  <c r="X145" i="5"/>
  <c r="W145" i="5"/>
  <c r="AF234" i="5"/>
  <c r="AI234" i="5"/>
  <c r="AG234" i="5"/>
  <c r="AF186" i="2"/>
  <c r="AE186" i="2"/>
  <c r="AH186" i="2"/>
  <c r="Y4" i="2"/>
  <c r="V4" i="2"/>
  <c r="W4" i="2"/>
  <c r="AB277" i="5"/>
  <c r="AE277" i="5"/>
  <c r="AA277" i="5"/>
  <c r="AD120" i="2"/>
  <c r="Z120" i="2"/>
  <c r="AA120" i="2"/>
  <c r="Z125" i="5"/>
  <c r="W125" i="5"/>
  <c r="X125" i="5"/>
  <c r="AE153" i="5"/>
  <c r="AA153" i="5"/>
  <c r="AB153" i="5"/>
  <c r="Z163" i="5"/>
  <c r="X163" i="5"/>
  <c r="W163" i="5"/>
  <c r="AE334" i="5"/>
  <c r="AA334" i="5"/>
  <c r="AB334" i="5"/>
  <c r="W286" i="2"/>
  <c r="V286" i="2"/>
  <c r="Y286" i="2"/>
  <c r="X195" i="5"/>
  <c r="Z195" i="5"/>
  <c r="W195" i="5"/>
  <c r="W130" i="2"/>
  <c r="Y130" i="2"/>
  <c r="V130" i="2"/>
  <c r="AB90" i="5"/>
  <c r="AA90" i="5"/>
  <c r="AE90" i="5"/>
  <c r="AI118" i="2"/>
  <c r="AJ118" i="2"/>
  <c r="AM118" i="2"/>
  <c r="AA137" i="5"/>
  <c r="AE137" i="5"/>
  <c r="AB137" i="5"/>
  <c r="AA39" i="5"/>
  <c r="AE39" i="5"/>
  <c r="AB39" i="5"/>
  <c r="AG22" i="5"/>
  <c r="AF22" i="5"/>
  <c r="AI22" i="5"/>
  <c r="W224" i="2"/>
  <c r="Y224" i="2"/>
  <c r="V224" i="2"/>
  <c r="X122" i="5"/>
  <c r="Z122" i="5"/>
  <c r="W122" i="5"/>
  <c r="V159" i="2"/>
  <c r="W159" i="2"/>
  <c r="Y159" i="2"/>
  <c r="AB101" i="5"/>
  <c r="AE101" i="5"/>
  <c r="AA101" i="5"/>
  <c r="X263" i="5"/>
  <c r="Z263" i="5"/>
  <c r="W263" i="5"/>
  <c r="X55" i="5"/>
  <c r="Z55" i="5"/>
  <c r="W55" i="5"/>
  <c r="AE76" i="5"/>
  <c r="AB76" i="5"/>
  <c r="AA76" i="5"/>
  <c r="AE70" i="5"/>
  <c r="AA70" i="5"/>
  <c r="AB70" i="5"/>
  <c r="V215" i="2"/>
  <c r="W215" i="2"/>
  <c r="Y215" i="2"/>
  <c r="Y282" i="2"/>
  <c r="W282" i="2"/>
  <c r="V282" i="2"/>
  <c r="Y26" i="2"/>
  <c r="W26" i="2"/>
  <c r="V26" i="2"/>
  <c r="AE174" i="5"/>
  <c r="AA174" i="5"/>
  <c r="AB174" i="5"/>
  <c r="W269" i="2"/>
  <c r="V269" i="2"/>
  <c r="Y269" i="2"/>
  <c r="V250" i="2"/>
  <c r="Y250" i="2"/>
  <c r="W250" i="2"/>
  <c r="AF264" i="5"/>
  <c r="AG264" i="5"/>
  <c r="AI264" i="5"/>
  <c r="AF124" i="2"/>
  <c r="AE124" i="2"/>
  <c r="AH124" i="2"/>
  <c r="W290" i="2"/>
  <c r="V290" i="2"/>
  <c r="Y290" i="2"/>
  <c r="AI282" i="5"/>
  <c r="AG282" i="5"/>
  <c r="AF282" i="5"/>
  <c r="V57" i="2"/>
  <c r="Y57" i="2"/>
  <c r="W57" i="2"/>
  <c r="V71" i="2"/>
  <c r="W71" i="2"/>
  <c r="Y71" i="2"/>
  <c r="AF232" i="2"/>
  <c r="AE232" i="2"/>
  <c r="AH232" i="2"/>
  <c r="W88" i="2"/>
  <c r="V88" i="2"/>
  <c r="Y88" i="2"/>
  <c r="X178" i="5"/>
  <c r="W178" i="5"/>
  <c r="Z178" i="5"/>
  <c r="AB279" i="5"/>
  <c r="AE279" i="5"/>
  <c r="AA279" i="5"/>
  <c r="X175" i="5"/>
  <c r="Z175" i="5"/>
  <c r="W175" i="5"/>
  <c r="AH228" i="2"/>
  <c r="AF228" i="2"/>
  <c r="AE228" i="2"/>
  <c r="AE309" i="5"/>
  <c r="AB309" i="5"/>
  <c r="AA309" i="5"/>
  <c r="AI216" i="5"/>
  <c r="AG216" i="5"/>
  <c r="AF216" i="5"/>
  <c r="W86" i="2"/>
  <c r="V86" i="2"/>
  <c r="Y86" i="2"/>
  <c r="AA232" i="5"/>
  <c r="AB232" i="5"/>
  <c r="AE232" i="5"/>
  <c r="AA95" i="5"/>
  <c r="AB95" i="5"/>
  <c r="AE95" i="5"/>
  <c r="AI47" i="2"/>
  <c r="AM47" i="2"/>
  <c r="AJ47" i="2"/>
  <c r="AA69" i="2"/>
  <c r="Z69" i="2"/>
  <c r="AD69" i="2"/>
  <c r="W141" i="5"/>
  <c r="Z141" i="5"/>
  <c r="X141" i="5"/>
  <c r="AJ333" i="5"/>
  <c r="AN333" i="5"/>
  <c r="AK333" i="5"/>
  <c r="AE7" i="5"/>
  <c r="AA7" i="5"/>
  <c r="AB7" i="5"/>
  <c r="X275" i="5"/>
  <c r="W275" i="5"/>
  <c r="Z275" i="5"/>
  <c r="Y179" i="2"/>
  <c r="W179" i="2"/>
  <c r="V179" i="2"/>
  <c r="V187" i="2"/>
  <c r="Y187" i="2"/>
  <c r="W187" i="2"/>
  <c r="W214" i="2"/>
  <c r="V214" i="2"/>
  <c r="Y214" i="2"/>
  <c r="AA188" i="2"/>
  <c r="AD188" i="2"/>
  <c r="Z188" i="2"/>
  <c r="Z272" i="5"/>
  <c r="X272" i="5"/>
  <c r="W272" i="5"/>
  <c r="W219" i="5"/>
  <c r="Z219" i="5"/>
  <c r="X219" i="5"/>
  <c r="AA144" i="5"/>
  <c r="AB144" i="5"/>
  <c r="AE144" i="5"/>
  <c r="V155" i="2"/>
  <c r="Y155" i="2"/>
  <c r="W155" i="2"/>
  <c r="AD162" i="2"/>
  <c r="AA162" i="2"/>
  <c r="Z162" i="2"/>
  <c r="AB78" i="5"/>
  <c r="AA78" i="5"/>
  <c r="AE78" i="5"/>
  <c r="AA182" i="2"/>
  <c r="Z182" i="2"/>
  <c r="AD182" i="2"/>
  <c r="AD283" i="2"/>
  <c r="AA283" i="2"/>
  <c r="Z283" i="2"/>
  <c r="AE325" i="5"/>
  <c r="AB325" i="5"/>
  <c r="AA325" i="5"/>
  <c r="W54" i="5"/>
  <c r="X54" i="5"/>
  <c r="Z54" i="5"/>
  <c r="AJ212" i="2"/>
  <c r="AI212" i="2"/>
  <c r="AM212" i="2"/>
  <c r="AI304" i="5"/>
  <c r="AG304" i="5"/>
  <c r="AF304" i="5"/>
  <c r="W65" i="5"/>
  <c r="Z65" i="5"/>
  <c r="X65" i="5"/>
  <c r="Y259" i="2"/>
  <c r="W259" i="2"/>
  <c r="V259" i="2"/>
  <c r="AF231" i="2"/>
  <c r="AE231" i="2"/>
  <c r="AH231" i="2"/>
  <c r="AE259" i="5"/>
  <c r="AA259" i="5"/>
  <c r="AB259" i="5"/>
  <c r="Z255" i="5"/>
  <c r="X255" i="5"/>
  <c r="W255" i="5"/>
  <c r="AB295" i="5"/>
  <c r="AE295" i="5"/>
  <c r="AA295" i="5"/>
  <c r="AB354" i="5"/>
  <c r="AE354" i="5"/>
  <c r="AA354" i="5"/>
  <c r="W196" i="5"/>
  <c r="X196" i="5"/>
  <c r="Z196" i="5"/>
  <c r="Y157" i="2"/>
  <c r="W157" i="2"/>
  <c r="V157" i="2"/>
  <c r="AE237" i="5"/>
  <c r="AA237" i="5"/>
  <c r="AB237" i="5"/>
  <c r="W194" i="5"/>
  <c r="Z194" i="5"/>
  <c r="X194" i="5"/>
  <c r="W76" i="2"/>
  <c r="V76" i="2"/>
  <c r="Y76" i="2"/>
  <c r="V128" i="2"/>
  <c r="W128" i="2"/>
  <c r="Y128" i="2"/>
  <c r="AF86" i="5"/>
  <c r="AG86" i="5"/>
  <c r="AI86" i="5"/>
  <c r="Y298" i="2"/>
  <c r="W298" i="2"/>
  <c r="V298" i="2"/>
  <c r="AD32" i="2"/>
  <c r="AA32" i="2"/>
  <c r="Z32" i="2"/>
  <c r="AG177" i="5"/>
  <c r="AI177" i="5"/>
  <c r="AF177" i="5"/>
  <c r="W233" i="5"/>
  <c r="Z233" i="5"/>
  <c r="X233" i="5"/>
  <c r="AA98" i="5"/>
  <c r="AB98" i="5"/>
  <c r="AE98" i="5"/>
  <c r="AE193" i="5"/>
  <c r="AA193" i="5"/>
  <c r="AB193" i="5"/>
  <c r="W196" i="2"/>
  <c r="V196" i="2"/>
  <c r="Y196" i="2"/>
  <c r="AG3" i="5"/>
  <c r="AF3" i="5"/>
  <c r="AI3" i="5"/>
  <c r="V94" i="2"/>
  <c r="W94" i="2"/>
  <c r="Y94" i="2"/>
  <c r="AD129" i="2"/>
  <c r="Z129" i="2"/>
  <c r="AA129" i="2"/>
  <c r="AA200" i="2"/>
  <c r="Z200" i="2"/>
  <c r="AD200" i="2"/>
  <c r="W302" i="2"/>
  <c r="V302" i="2"/>
  <c r="Y302" i="2"/>
  <c r="AE246" i="5"/>
  <c r="AB246" i="5"/>
  <c r="AA246" i="5"/>
  <c r="AA260" i="2"/>
  <c r="AD260" i="2"/>
  <c r="Z260" i="2"/>
  <c r="AG107" i="5"/>
  <c r="AF107" i="5"/>
  <c r="AI107" i="5"/>
  <c r="AB56" i="5"/>
  <c r="AA56" i="5"/>
  <c r="AE56" i="5"/>
  <c r="AI347" i="5"/>
  <c r="AF347" i="5"/>
  <c r="AG347" i="5"/>
  <c r="AF197" i="2"/>
  <c r="AE197" i="2"/>
  <c r="AH197" i="2"/>
  <c r="AK341" i="5"/>
  <c r="AN341" i="5"/>
  <c r="AJ341" i="5"/>
  <c r="AA89" i="2"/>
  <c r="Z89" i="2"/>
  <c r="AD89" i="2"/>
  <c r="AE21" i="5"/>
  <c r="AB21" i="5"/>
  <c r="AA21" i="5"/>
  <c r="AA250" i="5"/>
  <c r="AB250" i="5"/>
  <c r="AE250" i="5"/>
  <c r="AH292" i="2"/>
  <c r="AF292" i="2"/>
  <c r="AE292" i="2"/>
  <c r="Z33" i="2"/>
  <c r="AA33" i="2"/>
  <c r="AD33" i="2"/>
  <c r="AA14" i="5"/>
  <c r="AB14" i="5"/>
  <c r="AE14" i="5"/>
  <c r="AI33" i="5"/>
  <c r="AF33" i="5"/>
  <c r="AG33" i="5"/>
  <c r="AA324" i="5"/>
  <c r="AE324" i="5"/>
  <c r="AB324" i="5"/>
  <c r="AF19" i="2"/>
  <c r="AH19" i="2"/>
  <c r="AE19" i="2"/>
  <c r="AA28" i="2"/>
  <c r="Z28" i="2"/>
  <c r="AD28" i="2"/>
  <c r="AE308" i="5"/>
  <c r="AA308" i="5"/>
  <c r="AB308" i="5"/>
  <c r="AB271" i="5"/>
  <c r="AA271" i="5"/>
  <c r="AE271" i="5"/>
  <c r="AF132" i="2"/>
  <c r="AH132" i="2"/>
  <c r="AE132" i="2"/>
  <c r="AB100" i="5"/>
  <c r="AA100" i="5"/>
  <c r="AE100" i="5"/>
  <c r="AA135" i="2"/>
  <c r="AD135" i="2"/>
  <c r="Z135" i="2"/>
  <c r="AD55" i="2"/>
  <c r="Z55" i="2"/>
  <c r="AA55" i="2"/>
  <c r="AD149" i="2"/>
  <c r="Z149" i="2"/>
  <c r="AA149" i="2"/>
  <c r="Z190" i="2"/>
  <c r="AD190" i="2"/>
  <c r="AA190" i="2"/>
  <c r="AB48" i="5"/>
  <c r="AA48" i="5"/>
  <c r="AE48" i="5"/>
  <c r="AF176" i="5"/>
  <c r="AG176" i="5"/>
  <c r="AI176" i="5"/>
  <c r="AF231" i="5"/>
  <c r="AI231" i="5"/>
  <c r="AG231" i="5"/>
  <c r="AI285" i="5"/>
  <c r="AG285" i="5"/>
  <c r="AF285" i="5"/>
  <c r="AD248" i="2"/>
  <c r="AA248" i="2"/>
  <c r="Z248" i="2"/>
  <c r="AA301" i="2"/>
  <c r="Z301" i="2"/>
  <c r="AD301" i="2"/>
  <c r="AI302" i="5"/>
  <c r="AG302" i="5"/>
  <c r="AF302" i="5"/>
  <c r="AB351" i="5"/>
  <c r="AA351" i="5"/>
  <c r="AE351" i="5"/>
  <c r="AA53" i="2"/>
  <c r="Z53" i="2"/>
  <c r="AD53" i="2"/>
  <c r="AB102" i="5"/>
  <c r="AA102" i="5"/>
  <c r="AE102" i="5"/>
  <c r="AE307" i="5"/>
  <c r="AA307" i="5"/>
  <c r="AB307" i="5"/>
  <c r="AB226" i="5"/>
  <c r="AE226" i="5"/>
  <c r="AA226" i="5"/>
  <c r="AE189" i="5"/>
  <c r="AA189" i="5"/>
  <c r="AB189" i="5"/>
  <c r="AF317" i="5"/>
  <c r="AI317" i="5"/>
  <c r="AG317" i="5"/>
  <c r="AJ216" i="2"/>
  <c r="AM216" i="2"/>
  <c r="AI216" i="2"/>
  <c r="AD234" i="2"/>
  <c r="AA234" i="2"/>
  <c r="Z234" i="2"/>
  <c r="AE140" i="5"/>
  <c r="AB140" i="5"/>
  <c r="AA140" i="5"/>
  <c r="Z244" i="2"/>
  <c r="AA244" i="2"/>
  <c r="AD244" i="2"/>
  <c r="AG38" i="5"/>
  <c r="AF38" i="5"/>
  <c r="AI38" i="5"/>
  <c r="AD161" i="2"/>
  <c r="AA161" i="2"/>
  <c r="Z161" i="2"/>
  <c r="Z150" i="2"/>
  <c r="AA150" i="2"/>
  <c r="AD150" i="2"/>
  <c r="AA107" i="2"/>
  <c r="Z107" i="2"/>
  <c r="AD107" i="2"/>
  <c r="AH147" i="2"/>
  <c r="AE147" i="2"/>
  <c r="AF147" i="2"/>
  <c r="AG215" i="5"/>
  <c r="AI215" i="5"/>
  <c r="AF215" i="5"/>
  <c r="AB241" i="5"/>
  <c r="AA241" i="5"/>
  <c r="AE241" i="5"/>
  <c r="AB330" i="5"/>
  <c r="Z306" i="2"/>
  <c r="AA306" i="2"/>
  <c r="AD306" i="2"/>
  <c r="AB288" i="5"/>
  <c r="AA288" i="5"/>
  <c r="AE288" i="5"/>
  <c r="AI349" i="5"/>
  <c r="AG349" i="5"/>
  <c r="AF349" i="5"/>
  <c r="AF323" i="5"/>
  <c r="AI323" i="5"/>
  <c r="AG323" i="5"/>
  <c r="AA260" i="5"/>
  <c r="AE260" i="5"/>
  <c r="AB260" i="5"/>
  <c r="AE331" i="5"/>
  <c r="AA331" i="5"/>
  <c r="AB331" i="5"/>
  <c r="AB201" i="5"/>
  <c r="AE201" i="5"/>
  <c r="AA201" i="5"/>
  <c r="BF151" i="5"/>
  <c r="BB151" i="5"/>
  <c r="BC151" i="5"/>
  <c r="AI42" i="5"/>
  <c r="AF42" i="5"/>
  <c r="AG42" i="5"/>
  <c r="AH203" i="2"/>
  <c r="AE203" i="2"/>
  <c r="AF203" i="2"/>
  <c r="Z289" i="2"/>
  <c r="AD289" i="2"/>
  <c r="AA289" i="2"/>
  <c r="AA44" i="5"/>
  <c r="AB44" i="5"/>
  <c r="AE44" i="5"/>
  <c r="AB105" i="5"/>
  <c r="AE105" i="5"/>
  <c r="AA105" i="5"/>
  <c r="AF244" i="5"/>
  <c r="AI244" i="5"/>
  <c r="AG244" i="5"/>
  <c r="AE299" i="2"/>
  <c r="AH299" i="2"/>
  <c r="AF299" i="2"/>
  <c r="AB29" i="5"/>
  <c r="AE29" i="5"/>
  <c r="AA29" i="5"/>
  <c r="AA191" i="2"/>
  <c r="Z191" i="2"/>
  <c r="AD191" i="2"/>
  <c r="AF137" i="2"/>
  <c r="AE137" i="2"/>
  <c r="AH137" i="2"/>
  <c r="AD154" i="2"/>
  <c r="Z154" i="2"/>
  <c r="AA154" i="2"/>
  <c r="AA131" i="5"/>
  <c r="AB131" i="5"/>
  <c r="AE131" i="5"/>
  <c r="AK320" i="5"/>
  <c r="AN320" i="5"/>
  <c r="AJ320" i="5"/>
  <c r="V39" i="2"/>
  <c r="W39" i="2"/>
  <c r="Y39" i="2"/>
  <c r="AH36" i="2"/>
  <c r="AF36" i="2"/>
  <c r="AE36" i="2"/>
  <c r="AE257" i="5"/>
  <c r="AA257" i="5"/>
  <c r="AB257" i="5"/>
  <c r="AI189" i="2"/>
  <c r="AM189" i="2"/>
  <c r="AJ189" i="2"/>
  <c r="AH272" i="2"/>
  <c r="AE272" i="2"/>
  <c r="AF272" i="2"/>
  <c r="W315" i="5"/>
  <c r="Z315" i="5"/>
  <c r="X315" i="5"/>
  <c r="AF185" i="2"/>
  <c r="AE185" i="2"/>
  <c r="AH185" i="2"/>
  <c r="AA30" i="2"/>
  <c r="AD30" i="2"/>
  <c r="Z30" i="2"/>
  <c r="AF213" i="5"/>
  <c r="AA15" i="2"/>
  <c r="AD15" i="2"/>
  <c r="Z15" i="2"/>
  <c r="AF180" i="2"/>
  <c r="AH180" i="2"/>
  <c r="AE180" i="2"/>
  <c r="AA50" i="5"/>
  <c r="AB50" i="5"/>
  <c r="AE50" i="5"/>
  <c r="V243" i="2"/>
  <c r="W243" i="2"/>
  <c r="Y243" i="2"/>
  <c r="R359" i="2"/>
  <c r="R360" i="2" s="1"/>
  <c r="AE312" i="2"/>
  <c r="AF312" i="2"/>
  <c r="AH312" i="2"/>
  <c r="AB243" i="5"/>
  <c r="AE243" i="5"/>
  <c r="AA243" i="5"/>
  <c r="AJ80" i="5"/>
  <c r="AN80" i="5"/>
  <c r="AK80" i="5"/>
  <c r="AD235" i="2"/>
  <c r="Z235" i="2"/>
  <c r="AA235" i="2"/>
  <c r="Z158" i="2"/>
  <c r="AD158" i="2"/>
  <c r="AA158" i="2"/>
  <c r="AB59" i="5"/>
  <c r="AE59" i="5"/>
  <c r="AA59" i="5"/>
  <c r="AH258" i="2"/>
  <c r="AF258" i="2"/>
  <c r="AE258" i="2"/>
  <c r="AA267" i="5"/>
  <c r="AE267" i="5"/>
  <c r="AB267" i="5"/>
  <c r="AR52" i="5"/>
  <c r="AO52" i="5"/>
  <c r="AP52" i="5"/>
  <c r="AE43" i="2"/>
  <c r="AF43" i="2"/>
  <c r="AH43" i="2"/>
  <c r="AD178" i="2"/>
  <c r="AA178" i="2"/>
  <c r="Z178" i="2"/>
  <c r="AK262" i="5"/>
  <c r="AJ262" i="5"/>
  <c r="AN262" i="5"/>
  <c r="AI142" i="5"/>
  <c r="AG142" i="5"/>
  <c r="AF142" i="5"/>
  <c r="AH181" i="2"/>
  <c r="AE181" i="2"/>
  <c r="AF181" i="2"/>
  <c r="AH209" i="2"/>
  <c r="AF209" i="2"/>
  <c r="AE209" i="2"/>
  <c r="W245" i="5"/>
  <c r="X245" i="5"/>
  <c r="Z245" i="5"/>
  <c r="AF296" i="2"/>
  <c r="AH296" i="2"/>
  <c r="AE296" i="2"/>
  <c r="AF35" i="5"/>
  <c r="AI35" i="5"/>
  <c r="AG35" i="5"/>
  <c r="AF276" i="5"/>
  <c r="AI276" i="5"/>
  <c r="AG276" i="5"/>
  <c r="AG126" i="5"/>
  <c r="AF126" i="5"/>
  <c r="AI126" i="5"/>
  <c r="Z49" i="2"/>
  <c r="AA49" i="2"/>
  <c r="AD49" i="2"/>
  <c r="BA176" i="2"/>
  <c r="BE176" i="2"/>
  <c r="BB176" i="2"/>
  <c r="AD16" i="2"/>
  <c r="Z16" i="2"/>
  <c r="AA16" i="2"/>
  <c r="AE131" i="2"/>
  <c r="AH131" i="2"/>
  <c r="AF131" i="2"/>
  <c r="AI279" i="2"/>
  <c r="AJ279" i="2"/>
  <c r="AM279" i="2"/>
  <c r="AH153" i="2"/>
  <c r="AF153" i="2"/>
  <c r="AE153" i="2"/>
  <c r="AG82" i="5"/>
  <c r="AF82" i="5"/>
  <c r="AI82" i="5"/>
  <c r="AH285" i="2"/>
  <c r="AE285" i="2"/>
  <c r="AF285" i="2"/>
  <c r="AE263" i="2"/>
  <c r="AH263" i="2"/>
  <c r="AF263" i="2"/>
  <c r="AG298" i="5"/>
  <c r="AF298" i="5"/>
  <c r="AI298" i="5"/>
  <c r="AA273" i="2"/>
  <c r="AD273" i="2"/>
  <c r="Z273" i="2"/>
  <c r="Z114" i="2"/>
  <c r="AD114" i="2"/>
  <c r="AA114" i="2"/>
  <c r="Y257" i="2"/>
  <c r="V257" i="2"/>
  <c r="W257" i="2"/>
  <c r="AE254" i="5"/>
  <c r="AA254" i="5"/>
  <c r="AB254" i="5"/>
  <c r="AI248" i="5"/>
  <c r="AG248" i="5"/>
  <c r="AF248" i="5"/>
  <c r="AG221" i="5"/>
  <c r="AI221" i="5"/>
  <c r="AF221" i="5"/>
  <c r="AJ239" i="2"/>
  <c r="AM239" i="2"/>
  <c r="AI239" i="2"/>
  <c r="AF207" i="5"/>
  <c r="AG207" i="5"/>
  <c r="AI207" i="5"/>
  <c r="AG154" i="5"/>
  <c r="AF154" i="5"/>
  <c r="AI154" i="5"/>
  <c r="AD97" i="2"/>
  <c r="AA97" i="2"/>
  <c r="Z97" i="2"/>
  <c r="AA303" i="5"/>
  <c r="AE303" i="5"/>
  <c r="AB303" i="5"/>
  <c r="Q359" i="2"/>
  <c r="Q364" i="2"/>
  <c r="X192" i="5"/>
  <c r="Z192" i="5"/>
  <c r="W192" i="5"/>
  <c r="AD48" i="2"/>
  <c r="AA48" i="2"/>
  <c r="Z48" i="2"/>
  <c r="AK204" i="5"/>
  <c r="AN204" i="5"/>
  <c r="AJ204" i="5"/>
  <c r="AB87" i="5"/>
  <c r="AA87" i="5"/>
  <c r="AE87" i="5"/>
  <c r="Z188" i="5"/>
  <c r="X188" i="5"/>
  <c r="W188" i="5"/>
  <c r="AI270" i="5"/>
  <c r="AG270" i="5"/>
  <c r="AF270" i="5"/>
  <c r="Z116" i="2"/>
  <c r="AD116" i="2"/>
  <c r="AA116" i="2"/>
  <c r="AJ305" i="5"/>
  <c r="AN305" i="5"/>
  <c r="AK305" i="5"/>
  <c r="AJ112" i="2"/>
  <c r="AM112" i="2"/>
  <c r="AI112" i="2"/>
  <c r="AE4" i="5"/>
  <c r="AA4" i="5"/>
  <c r="AB4" i="5"/>
  <c r="AK289" i="5"/>
  <c r="AJ289" i="5"/>
  <c r="AN289" i="5"/>
  <c r="V222" i="2"/>
  <c r="Y222" i="2"/>
  <c r="W222" i="2"/>
  <c r="AA273" i="5"/>
  <c r="AE273" i="5"/>
  <c r="AB273" i="5"/>
  <c r="V17" i="5"/>
  <c r="R17" i="5"/>
  <c r="S17" i="5"/>
  <c r="S359" i="5" s="1"/>
  <c r="S360" i="5" s="1"/>
  <c r="AE47" i="5"/>
  <c r="AB47" i="5"/>
  <c r="AA47" i="5"/>
  <c r="Z255" i="2"/>
  <c r="AD255" i="2"/>
  <c r="AA255" i="2"/>
  <c r="AA30" i="5"/>
  <c r="AB30" i="5"/>
  <c r="AE30" i="5"/>
  <c r="Z111" i="2"/>
  <c r="AD111" i="2"/>
  <c r="AA111" i="2"/>
  <c r="AE313" i="2"/>
  <c r="AH313" i="2"/>
  <c r="AF313" i="2"/>
  <c r="AZ113" i="2"/>
  <c r="AX113" i="2"/>
  <c r="AW113" i="2"/>
  <c r="AF18" i="5"/>
  <c r="AG18" i="5"/>
  <c r="AI18" i="5"/>
  <c r="AA146" i="5"/>
  <c r="AE146" i="5"/>
  <c r="AB146" i="5"/>
  <c r="AA18" i="2"/>
  <c r="Z18" i="2"/>
  <c r="AD18" i="2"/>
  <c r="AE148" i="5"/>
  <c r="AA148" i="5"/>
  <c r="AB148" i="5"/>
  <c r="AB15" i="5"/>
  <c r="AA15" i="5"/>
  <c r="AE15" i="5"/>
  <c r="AF337" i="2"/>
  <c r="AH337" i="2"/>
  <c r="AE337" i="2"/>
  <c r="AD142" i="2"/>
  <c r="Z142" i="2"/>
  <c r="AA142" i="2"/>
  <c r="AF168" i="5"/>
  <c r="AI168" i="5"/>
  <c r="AG168" i="5"/>
  <c r="AA200" i="5"/>
  <c r="AB200" i="5"/>
  <c r="AE200" i="5"/>
  <c r="AG8" i="5"/>
  <c r="AF8" i="5"/>
  <c r="AI8" i="5"/>
  <c r="AA23" i="2"/>
  <c r="Z23" i="2"/>
  <c r="AD23" i="2"/>
  <c r="AH320" i="2"/>
  <c r="AF320" i="2"/>
  <c r="AE320" i="2"/>
  <c r="AI332" i="5"/>
  <c r="AG332" i="5"/>
  <c r="AF332" i="5"/>
  <c r="AI79" i="5"/>
  <c r="AF79" i="5"/>
  <c r="AG79" i="5"/>
  <c r="AB89" i="5"/>
  <c r="AE89" i="5"/>
  <c r="AA89" i="5"/>
  <c r="AG53" i="5"/>
  <c r="AI53" i="5"/>
  <c r="AF53" i="5"/>
  <c r="AE67" i="2"/>
  <c r="AH67" i="2"/>
  <c r="AF67" i="2"/>
  <c r="AA265" i="2"/>
  <c r="Z265" i="2"/>
  <c r="AD265" i="2"/>
  <c r="Y143" i="2"/>
  <c r="W143" i="2"/>
  <c r="V143" i="2"/>
  <c r="AA212" i="5"/>
  <c r="AB212" i="5"/>
  <c r="AE212" i="5"/>
  <c r="AA99" i="5"/>
  <c r="AB99" i="5"/>
  <c r="AE99" i="5"/>
  <c r="AE79" i="2"/>
  <c r="AF79" i="2"/>
  <c r="AH79" i="2"/>
  <c r="AI40" i="2"/>
  <c r="AJ40" i="2"/>
  <c r="AM40" i="2"/>
  <c r="X127" i="5"/>
  <c r="Z127" i="5"/>
  <c r="W127" i="5"/>
  <c r="Z225" i="2"/>
  <c r="AA225" i="2"/>
  <c r="AD225" i="2"/>
  <c r="AF179" i="5"/>
  <c r="AI179" i="5"/>
  <c r="AG179" i="5"/>
  <c r="AI119" i="5"/>
  <c r="AG119" i="5"/>
  <c r="AF119" i="5"/>
  <c r="AE348" i="5"/>
  <c r="AB348" i="5"/>
  <c r="AA348" i="5"/>
  <c r="AE222" i="5"/>
  <c r="AB222" i="5"/>
  <c r="AA222" i="5"/>
  <c r="AF134" i="2"/>
  <c r="AH134" i="2"/>
  <c r="AE134" i="2"/>
  <c r="BF119" i="2"/>
  <c r="BI119" i="2"/>
  <c r="BG119" i="2"/>
  <c r="Z208" i="2"/>
  <c r="AD208" i="2"/>
  <c r="AA208" i="2"/>
  <c r="W28" i="5"/>
  <c r="Z28" i="5"/>
  <c r="X28" i="5"/>
  <c r="AG91" i="5"/>
  <c r="AF91" i="5"/>
  <c r="AI91" i="5"/>
  <c r="AJ220" i="5"/>
  <c r="AN220" i="5"/>
  <c r="AK220" i="5"/>
  <c r="AJ158" i="5"/>
  <c r="AN158" i="5"/>
  <c r="AK158" i="5"/>
  <c r="AX20" i="2"/>
  <c r="AZ20" i="2"/>
  <c r="AW20" i="2"/>
  <c r="V237" i="2"/>
  <c r="Y237" i="2"/>
  <c r="W237" i="2"/>
  <c r="AG85" i="5"/>
  <c r="AF85" i="5"/>
  <c r="AI85" i="5"/>
  <c r="AG210" i="5"/>
  <c r="AI210" i="5"/>
  <c r="AF210" i="5"/>
  <c r="J362" i="5"/>
  <c r="I362" i="5"/>
  <c r="J361" i="5"/>
  <c r="J363" i="5" s="1"/>
  <c r="AR99" i="2"/>
  <c r="AV99" i="2"/>
  <c r="AS99" i="2"/>
  <c r="Z171" i="2"/>
  <c r="AD171" i="2"/>
  <c r="AA171" i="2"/>
  <c r="Z327" i="2"/>
  <c r="AA327" i="2"/>
  <c r="AD327" i="2"/>
  <c r="AI19" i="5"/>
  <c r="AF19" i="5"/>
  <c r="AG19" i="5"/>
  <c r="AF6" i="5"/>
  <c r="AI6" i="5"/>
  <c r="AG6" i="5"/>
  <c r="AR340" i="2"/>
  <c r="AS340" i="2"/>
  <c r="AV340" i="2"/>
  <c r="Z252" i="2"/>
  <c r="AA252" i="2"/>
  <c r="AD252" i="2"/>
  <c r="AF141" i="2"/>
  <c r="AE141" i="2"/>
  <c r="AH141" i="2"/>
  <c r="AD275" i="2"/>
  <c r="AA275" i="2"/>
  <c r="Z275" i="2"/>
  <c r="AF98" i="2"/>
  <c r="AE98" i="2"/>
  <c r="AH98" i="2"/>
  <c r="AH310" i="2"/>
  <c r="AF310" i="2"/>
  <c r="AE310" i="2"/>
  <c r="AF66" i="5"/>
  <c r="AI66" i="5"/>
  <c r="AG66" i="5"/>
  <c r="AS314" i="2"/>
  <c r="AV314" i="2"/>
  <c r="AR314" i="2"/>
  <c r="AS91" i="2"/>
  <c r="AV91" i="2"/>
  <c r="AR91" i="2"/>
  <c r="X190" i="5"/>
  <c r="W190" i="5"/>
  <c r="Z190" i="5"/>
  <c r="AE280" i="5"/>
  <c r="AB280" i="5"/>
  <c r="AA280" i="5"/>
  <c r="AH145" i="2"/>
  <c r="AE145" i="2"/>
  <c r="AF145" i="2"/>
  <c r="AE335" i="2"/>
  <c r="AH335" i="2"/>
  <c r="AF335" i="2"/>
  <c r="AG208" i="5"/>
  <c r="AF208" i="5"/>
  <c r="AI208" i="5"/>
  <c r="AE300" i="2"/>
  <c r="AF300" i="2"/>
  <c r="AH300" i="2"/>
  <c r="AH268" i="2"/>
  <c r="AE268" i="2"/>
  <c r="AF268" i="2"/>
  <c r="AK312" i="5"/>
  <c r="AN312" i="5"/>
  <c r="AJ312" i="5"/>
  <c r="N362" i="2"/>
  <c r="M362" i="2"/>
  <c r="N361" i="2"/>
  <c r="N363" i="2" s="1"/>
  <c r="AF146" i="2"/>
  <c r="AH146" i="2"/>
  <c r="AE146" i="2"/>
  <c r="AJ127" i="2"/>
  <c r="AI127" i="2"/>
  <c r="AM127" i="2"/>
  <c r="AQ318" i="2"/>
  <c r="AO318" i="2"/>
  <c r="AN318" i="2"/>
  <c r="X281" i="5"/>
  <c r="Z281" i="5"/>
  <c r="W281" i="5"/>
  <c r="AE157" i="5"/>
  <c r="AB157" i="5"/>
  <c r="AA157" i="5"/>
  <c r="AA122" i="2"/>
  <c r="Z122" i="2"/>
  <c r="AD122" i="2"/>
  <c r="AA166" i="2"/>
  <c r="Z166" i="2"/>
  <c r="AD166" i="2"/>
  <c r="AB225" i="5"/>
  <c r="AA225" i="5"/>
  <c r="AE225" i="5"/>
  <c r="AR355" i="5"/>
  <c r="AP355" i="5"/>
  <c r="AO355" i="5"/>
  <c r="BA115" i="2"/>
  <c r="BB115" i="2"/>
  <c r="BE115" i="2"/>
  <c r="AA300" i="5"/>
  <c r="AB300" i="5"/>
  <c r="AE300" i="5"/>
  <c r="AM247" i="2"/>
  <c r="AJ247" i="2"/>
  <c r="AI247" i="2"/>
  <c r="AF278" i="2"/>
  <c r="AE278" i="2"/>
  <c r="AH278" i="2"/>
  <c r="AA321" i="2"/>
  <c r="Z321" i="2"/>
  <c r="AD321" i="2"/>
  <c r="AB318" i="5"/>
  <c r="AE318" i="5"/>
  <c r="AA318" i="5"/>
  <c r="AF144" i="2"/>
  <c r="AE144" i="2"/>
  <c r="AH144" i="2"/>
  <c r="AB256" i="5"/>
  <c r="AE256" i="5"/>
  <c r="AA256" i="5"/>
  <c r="AA205" i="2"/>
  <c r="Z205" i="2"/>
  <c r="AD205" i="2"/>
  <c r="AE23" i="5"/>
  <c r="AB23" i="5"/>
  <c r="AA23" i="5"/>
  <c r="AI229" i="5"/>
  <c r="AG229" i="5"/>
  <c r="AF229" i="5"/>
  <c r="AF333" i="2"/>
  <c r="AE333" i="2"/>
  <c r="AH333" i="2"/>
  <c r="AH174" i="2"/>
  <c r="AE174" i="2"/>
  <c r="AF174" i="2"/>
  <c r="AG171" i="5"/>
  <c r="AF171" i="5"/>
  <c r="AI171" i="5"/>
  <c r="AF34" i="2"/>
  <c r="AE34" i="2"/>
  <c r="AH34" i="2"/>
  <c r="V284" i="2"/>
  <c r="Y284" i="2"/>
  <c r="W284" i="2"/>
  <c r="AA319" i="5"/>
  <c r="AB319" i="5"/>
  <c r="AE319" i="5"/>
  <c r="AN205" i="5"/>
  <c r="AK205" i="5"/>
  <c r="AJ205" i="5"/>
  <c r="AA261" i="5"/>
  <c r="AE261" i="5"/>
  <c r="AB261" i="5"/>
  <c r="AV323" i="2"/>
  <c r="AR323" i="2"/>
  <c r="AS323" i="2"/>
  <c r="AN262" i="2"/>
  <c r="AO262" i="2"/>
  <c r="AQ262" i="2"/>
  <c r="AH62" i="2"/>
  <c r="AF62" i="2"/>
  <c r="AE62" i="2"/>
  <c r="AD81" i="2"/>
  <c r="AA81" i="2"/>
  <c r="Z81" i="2"/>
  <c r="AA167" i="2"/>
  <c r="Z167" i="2"/>
  <c r="AD167" i="2"/>
  <c r="AH56" i="2"/>
  <c r="AE56" i="2"/>
  <c r="AF56" i="2"/>
  <c r="AF140" i="2"/>
  <c r="AE140" i="2"/>
  <c r="AH140" i="2"/>
  <c r="AI46" i="5"/>
  <c r="AG46" i="5"/>
  <c r="AF46" i="5"/>
  <c r="AH270" i="2"/>
  <c r="AE270" i="2"/>
  <c r="AF270" i="2"/>
  <c r="AM242" i="2"/>
  <c r="AI242" i="2"/>
  <c r="AJ242" i="2"/>
  <c r="AM102" i="2"/>
  <c r="AJ102" i="2"/>
  <c r="AI102" i="2"/>
  <c r="AI60" i="5"/>
  <c r="AF60" i="5"/>
  <c r="AG60" i="5"/>
  <c r="AB297" i="5"/>
  <c r="AA297" i="5"/>
  <c r="AE297" i="5"/>
  <c r="AF7" i="2"/>
  <c r="AH7" i="2"/>
  <c r="AE7" i="2"/>
  <c r="AB328" i="5"/>
  <c r="AA328" i="5"/>
  <c r="AE328" i="5"/>
  <c r="AB9" i="5"/>
  <c r="AE9" i="5"/>
  <c r="AA9" i="5"/>
  <c r="AB185" i="5"/>
  <c r="AE185" i="5"/>
  <c r="AA185" i="5"/>
  <c r="Z31" i="5"/>
  <c r="X31" i="5"/>
  <c r="W31" i="5"/>
  <c r="AB128" i="5"/>
  <c r="AA128" i="5"/>
  <c r="AE128" i="5"/>
  <c r="AI207" i="2"/>
  <c r="AJ207" i="2"/>
  <c r="AM207" i="2"/>
  <c r="W301" i="5"/>
  <c r="Z301" i="5"/>
  <c r="X301" i="5"/>
  <c r="AA345" i="2"/>
  <c r="AD345" i="2"/>
  <c r="Z345" i="2"/>
  <c r="AI296" i="5"/>
  <c r="AG296" i="5"/>
  <c r="AF296" i="5"/>
  <c r="W108" i="5"/>
  <c r="Z108" i="5"/>
  <c r="X108" i="5"/>
  <c r="AA266" i="5"/>
  <c r="AE266" i="5"/>
  <c r="AB266" i="5"/>
  <c r="AD68" i="2"/>
  <c r="Z68" i="2"/>
  <c r="AA68" i="2"/>
  <c r="AA58" i="2"/>
  <c r="AD58" i="2"/>
  <c r="Z58" i="2"/>
  <c r="AF72" i="5"/>
  <c r="AI72" i="5"/>
  <c r="AG72" i="5"/>
  <c r="AA223" i="5"/>
  <c r="AE223" i="5"/>
  <c r="AB223" i="5"/>
  <c r="AI117" i="2"/>
  <c r="AJ117" i="2"/>
  <c r="AM117" i="2"/>
  <c r="AA118" i="5"/>
  <c r="AE118" i="5"/>
  <c r="AB118" i="5"/>
  <c r="AG88" i="5"/>
  <c r="AE328" i="2"/>
  <c r="AH328" i="2"/>
  <c r="AF328" i="2"/>
  <c r="AJ319" i="2"/>
  <c r="AM319" i="2"/>
  <c r="AI319" i="2"/>
  <c r="AB181" i="5"/>
  <c r="AA181" i="5"/>
  <c r="AE181" i="5"/>
  <c r="AN197" i="5"/>
  <c r="AK197" i="5"/>
  <c r="AJ197" i="5"/>
  <c r="W253" i="5"/>
  <c r="X253" i="5"/>
  <c r="Z253" i="5"/>
  <c r="Z288" i="2"/>
  <c r="AD288" i="2"/>
  <c r="AA288" i="2"/>
  <c r="AA224" i="5"/>
  <c r="AE224" i="5"/>
  <c r="AB224" i="5"/>
  <c r="AI138" i="5"/>
  <c r="AG138" i="5"/>
  <c r="AF138" i="5"/>
  <c r="AA265" i="5"/>
  <c r="AE265" i="5"/>
  <c r="AB265" i="5"/>
  <c r="AF109" i="5"/>
  <c r="AI109" i="5"/>
  <c r="AG109" i="5"/>
  <c r="AI311" i="5"/>
  <c r="AG311" i="5"/>
  <c r="AF311" i="5"/>
  <c r="AJ322" i="2"/>
  <c r="AI322" i="2"/>
  <c r="AM322" i="2"/>
  <c r="Z256" i="2"/>
  <c r="AD256" i="2"/>
  <c r="AA256" i="2"/>
  <c r="AF87" i="2"/>
  <c r="AH87" i="2"/>
  <c r="AE87" i="2"/>
  <c r="AK342" i="5"/>
  <c r="AN342" i="5"/>
  <c r="AJ342" i="5"/>
  <c r="Z187" i="5"/>
  <c r="X187" i="5"/>
  <c r="W187" i="5"/>
  <c r="AH54" i="2"/>
  <c r="AE54" i="2"/>
  <c r="AF54" i="2"/>
  <c r="X356" i="5"/>
  <c r="W356" i="5"/>
  <c r="Z356" i="5"/>
  <c r="AD156" i="2"/>
  <c r="Z156" i="2"/>
  <c r="AA156" i="2"/>
  <c r="AB57" i="5"/>
  <c r="AA57" i="5"/>
  <c r="AE57" i="5"/>
  <c r="AO90" i="2"/>
  <c r="AN90" i="2"/>
  <c r="AQ90" i="2"/>
  <c r="AA112" i="5"/>
  <c r="AE112" i="5"/>
  <c r="AB112" i="5"/>
  <c r="AI93" i="5"/>
  <c r="AG93" i="5"/>
  <c r="AF93" i="5"/>
  <c r="AE240" i="5"/>
  <c r="AB240" i="5"/>
  <c r="AA240" i="5"/>
  <c r="Z317" i="2"/>
  <c r="AD317" i="2"/>
  <c r="AA317" i="2"/>
  <c r="AM339" i="2"/>
  <c r="AJ339" i="2"/>
  <c r="AI339" i="2"/>
  <c r="AG94" i="5"/>
  <c r="AI94" i="5"/>
  <c r="AF94" i="5"/>
  <c r="Z194" i="2"/>
  <c r="AD194" i="2"/>
  <c r="AA194" i="2"/>
  <c r="AI155" i="5"/>
  <c r="AF155" i="5"/>
  <c r="AG155" i="5"/>
  <c r="AE182" i="5"/>
  <c r="AB182" i="5"/>
  <c r="AA182" i="5"/>
  <c r="AJ325" i="2"/>
  <c r="AI325" i="2"/>
  <c r="AM325" i="2"/>
  <c r="AF5" i="5"/>
  <c r="AG5" i="5"/>
  <c r="AI5" i="5"/>
  <c r="AD148" i="2"/>
  <c r="AA148" i="2"/>
  <c r="Z148" i="2"/>
  <c r="AE235" i="5"/>
  <c r="AA235" i="5"/>
  <c r="AB235" i="5"/>
  <c r="AE108" i="2"/>
  <c r="AH108" i="2"/>
  <c r="AF108" i="2"/>
  <c r="Z139" i="5"/>
  <c r="W139" i="5"/>
  <c r="X139" i="5"/>
  <c r="AA354" i="2"/>
  <c r="AD354" i="2"/>
  <c r="Z354" i="2"/>
  <c r="AA309" i="2"/>
  <c r="AD309" i="2"/>
  <c r="Z309" i="2"/>
  <c r="AN322" i="5"/>
  <c r="AK322" i="5"/>
  <c r="AJ322" i="5"/>
  <c r="AB170" i="5"/>
  <c r="AA170" i="5"/>
  <c r="AE170" i="5"/>
  <c r="AA14" i="2"/>
  <c r="AD14" i="2"/>
  <c r="Z14" i="2"/>
  <c r="AE27" i="2"/>
  <c r="AF27" i="2"/>
  <c r="AH27" i="2"/>
  <c r="AA201" i="2"/>
  <c r="Z201" i="2"/>
  <c r="AD201" i="2"/>
  <c r="V64" i="2"/>
  <c r="W64" i="2"/>
  <c r="Y64" i="2"/>
  <c r="AB327" i="5"/>
  <c r="AE327" i="5"/>
  <c r="AA327" i="5"/>
  <c r="AF214" i="5"/>
  <c r="AI214" i="5"/>
  <c r="AG214" i="5"/>
  <c r="AF167" i="5"/>
  <c r="AI167" i="5"/>
  <c r="AG167" i="5"/>
  <c r="AD59" i="2"/>
  <c r="Z59" i="2"/>
  <c r="AA59" i="2"/>
  <c r="AQ123" i="2"/>
  <c r="AO123" i="2"/>
  <c r="AN123" i="2"/>
  <c r="AJ358" i="2"/>
  <c r="AI358" i="2"/>
  <c r="AM358" i="2"/>
  <c r="AE217" i="5"/>
  <c r="AB217" i="5"/>
  <c r="AA217" i="5"/>
  <c r="AA251" i="2"/>
  <c r="AD251" i="2"/>
  <c r="Z251" i="2"/>
  <c r="AJ227" i="5"/>
  <c r="AN227" i="5"/>
  <c r="AK227" i="5"/>
  <c r="AH24" i="2"/>
  <c r="AE24" i="2"/>
  <c r="AF24" i="2"/>
  <c r="AM316" i="2"/>
  <c r="AJ316" i="2"/>
  <c r="AI316" i="2"/>
  <c r="Y6" i="2"/>
  <c r="W6" i="2"/>
  <c r="V6" i="2"/>
  <c r="AD177" i="2"/>
  <c r="AA177" i="2"/>
  <c r="Z177" i="2"/>
  <c r="X294" i="5"/>
  <c r="W294" i="5"/>
  <c r="Z294" i="5"/>
  <c r="W74" i="5"/>
  <c r="Z74" i="5"/>
  <c r="X74" i="5"/>
  <c r="AG111" i="5"/>
  <c r="AF111" i="5"/>
  <c r="AI111" i="5"/>
  <c r="AB143" i="5"/>
  <c r="AA143" i="5"/>
  <c r="AE143" i="5"/>
  <c r="AF64" i="5"/>
  <c r="AI64" i="5"/>
  <c r="AG64" i="5"/>
  <c r="AK45" i="5"/>
  <c r="AJ45" i="5"/>
  <c r="AN45" i="5"/>
  <c r="AE353" i="5"/>
  <c r="AB353" i="5"/>
  <c r="AA353" i="5"/>
  <c r="AO104" i="2"/>
  <c r="AN104" i="2"/>
  <c r="AQ104" i="2"/>
  <c r="Z338" i="2"/>
  <c r="AD338" i="2"/>
  <c r="AA338" i="2"/>
  <c r="AD330" i="2"/>
  <c r="AA330" i="2"/>
  <c r="Z330" i="2"/>
  <c r="AB206" i="5"/>
  <c r="AE206" i="5"/>
  <c r="AA206" i="5"/>
  <c r="Z169" i="2"/>
  <c r="AD169" i="2"/>
  <c r="AA169" i="2"/>
  <c r="AA138" i="2"/>
  <c r="Z138" i="2"/>
  <c r="AD138" i="2"/>
  <c r="N364" i="5"/>
  <c r="N359" i="5"/>
  <c r="AF62" i="5"/>
  <c r="AG62" i="5"/>
  <c r="AI62" i="5"/>
  <c r="AR350" i="5"/>
  <c r="AO350" i="5"/>
  <c r="AP350" i="5"/>
  <c r="AH72" i="2"/>
  <c r="AF72" i="2"/>
  <c r="AE72" i="2"/>
  <c r="AB20" i="5"/>
  <c r="AA20" i="5"/>
  <c r="AE20" i="5"/>
  <c r="AA152" i="5"/>
  <c r="AE152" i="5"/>
  <c r="AB152" i="5"/>
  <c r="AE229" i="2"/>
  <c r="AF229" i="2"/>
  <c r="AH229" i="2"/>
  <c r="W67" i="5"/>
  <c r="X67" i="5"/>
  <c r="Z67" i="5"/>
  <c r="AA326" i="5"/>
  <c r="AE326" i="5"/>
  <c r="AB326" i="5"/>
  <c r="AG346" i="5"/>
  <c r="AF346" i="5"/>
  <c r="AI346" i="5"/>
  <c r="AO101" i="2"/>
  <c r="AN101" i="2"/>
  <c r="AQ101" i="2"/>
  <c r="Y294" i="2"/>
  <c r="W294" i="2"/>
  <c r="V294" i="2"/>
  <c r="AF209" i="5"/>
  <c r="AI209" i="5"/>
  <c r="AG209" i="5"/>
  <c r="Y218" i="2"/>
  <c r="V218" i="2"/>
  <c r="W218" i="2"/>
  <c r="AH80" i="2"/>
  <c r="AF80" i="2"/>
  <c r="AE80" i="2"/>
  <c r="AB247" i="5"/>
  <c r="AA247" i="5"/>
  <c r="AE247" i="5"/>
  <c r="AF346" i="2"/>
  <c r="AH346" i="2"/>
  <c r="AE346" i="2"/>
  <c r="AA261" i="2"/>
  <c r="AD261" i="2"/>
  <c r="Z261" i="2"/>
  <c r="AA117" i="5"/>
  <c r="AE117" i="5"/>
  <c r="AB117" i="5"/>
  <c r="Z238" i="5"/>
  <c r="W238" i="5"/>
  <c r="X238" i="5"/>
  <c r="AI133" i="5"/>
  <c r="AG133" i="5"/>
  <c r="AF133" i="5"/>
  <c r="AA292" i="5"/>
  <c r="AE292" i="5"/>
  <c r="AB292" i="5"/>
  <c r="AM220" i="2"/>
  <c r="AJ220" i="2"/>
  <c r="AI220" i="2"/>
  <c r="AF341" i="2"/>
  <c r="AH341" i="2"/>
  <c r="AE341" i="2"/>
  <c r="Y199" i="2"/>
  <c r="V199" i="2"/>
  <c r="W199" i="2"/>
  <c r="AI252" i="5"/>
  <c r="AF252" i="5"/>
  <c r="AG252" i="5"/>
  <c r="AA84" i="5"/>
  <c r="AE84" i="5"/>
  <c r="AB84" i="5"/>
  <c r="AG198" i="5"/>
  <c r="AI198" i="5"/>
  <c r="AF198" i="5"/>
  <c r="AI242" i="5"/>
  <c r="AF242" i="5"/>
  <c r="AG242" i="5"/>
  <c r="AA274" i="5"/>
  <c r="AE274" i="5"/>
  <c r="AB274" i="5"/>
  <c r="AF293" i="5"/>
  <c r="AG293" i="5"/>
  <c r="AI293" i="5"/>
  <c r="AM184" i="2"/>
  <c r="AI184" i="2"/>
  <c r="AJ184" i="2"/>
  <c r="W51" i="2"/>
  <c r="Y51" i="2"/>
  <c r="V51" i="2"/>
  <c r="AE114" i="5"/>
  <c r="AB114" i="5"/>
  <c r="AA114" i="5"/>
  <c r="AE335" i="5"/>
  <c r="AA335" i="5"/>
  <c r="AB335" i="5"/>
  <c r="Z221" i="2"/>
  <c r="AA221" i="2"/>
  <c r="AD221" i="2"/>
  <c r="Z139" i="2"/>
  <c r="AA139" i="2"/>
  <c r="AD139" i="2"/>
  <c r="W280" i="2"/>
  <c r="V280" i="2"/>
  <c r="Y280" i="2"/>
  <c r="Z160" i="2"/>
  <c r="AA160" i="2"/>
  <c r="AD160" i="2"/>
  <c r="AF96" i="5"/>
  <c r="AI96" i="5"/>
  <c r="AG96" i="5"/>
  <c r="W83" i="5"/>
  <c r="X83" i="5"/>
  <c r="Z83" i="5"/>
  <c r="AF268" i="5"/>
  <c r="AI268" i="5"/>
  <c r="AG268" i="5"/>
  <c r="AF78" i="2"/>
  <c r="AE78" i="2"/>
  <c r="AH78" i="2"/>
  <c r="AE240" i="2"/>
  <c r="AH240" i="2"/>
  <c r="AF240" i="2"/>
  <c r="AA10" i="5"/>
  <c r="AE10" i="5"/>
  <c r="AB10" i="5"/>
  <c r="AM105" i="2"/>
  <c r="AJ105" i="2"/>
  <c r="AI105" i="2"/>
  <c r="W277" i="2"/>
  <c r="Y277" i="2"/>
  <c r="V277" i="2"/>
  <c r="AM11" i="2" l="1"/>
  <c r="AI11" i="2"/>
  <c r="AJ11" i="2"/>
  <c r="AQ95" i="2"/>
  <c r="AN95" i="2"/>
  <c r="AO95" i="2"/>
  <c r="AA330" i="5"/>
  <c r="AA314" i="5"/>
  <c r="AB314" i="5"/>
  <c r="AI26" i="5"/>
  <c r="Z297" i="2"/>
  <c r="AF26" i="5"/>
  <c r="AG110" i="5"/>
  <c r="AP11" i="5"/>
  <c r="AG2" i="5"/>
  <c r="AF110" i="5"/>
  <c r="AB164" i="5"/>
  <c r="AJ66" i="2"/>
  <c r="AB338" i="5"/>
  <c r="AE164" i="5"/>
  <c r="AG164" i="5" s="1"/>
  <c r="AM66" i="2"/>
  <c r="AO66" i="2" s="1"/>
  <c r="AE338" i="5"/>
  <c r="AG338" i="5" s="1"/>
  <c r="AI2" i="5"/>
  <c r="AK2" i="5" s="1"/>
  <c r="AA297" i="2"/>
  <c r="AB81" i="5"/>
  <c r="AJ130" i="5"/>
  <c r="AF160" i="5"/>
  <c r="AA249" i="5"/>
  <c r="AN130" i="5"/>
  <c r="AO130" i="5" s="1"/>
  <c r="AG160" i="5"/>
  <c r="AE249" i="5"/>
  <c r="AG249" i="5" s="1"/>
  <c r="AE45" i="2"/>
  <c r="AA3" i="2"/>
  <c r="AF130" i="5"/>
  <c r="AG130" i="5"/>
  <c r="AR11" i="5"/>
  <c r="AT11" i="5" s="1"/>
  <c r="AA295" i="2"/>
  <c r="AE180" i="5"/>
  <c r="AI180" i="5" s="1"/>
  <c r="AI88" i="5"/>
  <c r="AJ88" i="5" s="1"/>
  <c r="AN239" i="5"/>
  <c r="AR239" i="5" s="1"/>
  <c r="AG213" i="5"/>
  <c r="AQ173" i="2"/>
  <c r="AR173" i="2" s="1"/>
  <c r="AA81" i="5"/>
  <c r="AJ147" i="5"/>
  <c r="Z3" i="2"/>
  <c r="AN147" i="5"/>
  <c r="AR147" i="5" s="1"/>
  <c r="AI13" i="5"/>
  <c r="AJ13" i="5" s="1"/>
  <c r="AQ193" i="2"/>
  <c r="AV193" i="2" s="1"/>
  <c r="AF13" i="5"/>
  <c r="AO193" i="2"/>
  <c r="AM22" i="2"/>
  <c r="AQ22" i="2" s="1"/>
  <c r="AI22" i="2"/>
  <c r="Z308" i="2"/>
  <c r="AT77" i="5"/>
  <c r="AA308" i="2"/>
  <c r="AE9" i="2"/>
  <c r="AB180" i="5"/>
  <c r="AF9" i="2"/>
  <c r="AJ172" i="5"/>
  <c r="AD295" i="2"/>
  <c r="AE295" i="2" s="1"/>
  <c r="AE304" i="2"/>
  <c r="AN172" i="5"/>
  <c r="AP172" i="5" s="1"/>
  <c r="AO61" i="5"/>
  <c r="AR61" i="5"/>
  <c r="AS61" i="5" s="1"/>
  <c r="AA16" i="5"/>
  <c r="AD152" i="2"/>
  <c r="AE152" i="2" s="1"/>
  <c r="AA191" i="5"/>
  <c r="AS77" i="5"/>
  <c r="Z291" i="2"/>
  <c r="Z152" i="2"/>
  <c r="AA291" i="2"/>
  <c r="AE267" i="2"/>
  <c r="AG51" i="5"/>
  <c r="AG58" i="5"/>
  <c r="AI51" i="5"/>
  <c r="AN51" i="5" s="1"/>
  <c r="AI58" i="5"/>
  <c r="AK58" i="5" s="1"/>
  <c r="AH38" i="2"/>
  <c r="AJ38" i="2" s="1"/>
  <c r="AM35" i="2"/>
  <c r="AN35" i="2" s="1"/>
  <c r="AE85" i="2"/>
  <c r="AJ239" i="5"/>
  <c r="AE191" i="5"/>
  <c r="AB16" i="5"/>
  <c r="BE271" i="2"/>
  <c r="BG271" i="2" s="1"/>
  <c r="AE169" i="5"/>
  <c r="AG169" i="5" s="1"/>
  <c r="AB165" i="5"/>
  <c r="BA271" i="2"/>
  <c r="AE165" i="5"/>
  <c r="AF165" i="5" s="1"/>
  <c r="AF287" i="5"/>
  <c r="AI77" i="2"/>
  <c r="AG287" i="5"/>
  <c r="AJ77" i="2"/>
  <c r="AE38" i="2"/>
  <c r="AF267" i="2"/>
  <c r="AD42" i="2"/>
  <c r="AH42" i="2" s="1"/>
  <c r="Z42" i="2"/>
  <c r="AI24" i="5"/>
  <c r="AN24" i="5" s="1"/>
  <c r="AG161" i="5"/>
  <c r="AG184" i="5"/>
  <c r="AF61" i="2"/>
  <c r="AI161" i="5"/>
  <c r="AN161" i="5" s="1"/>
  <c r="AE27" i="5"/>
  <c r="AA27" i="5"/>
  <c r="AF184" i="5"/>
  <c r="AJ184" i="5"/>
  <c r="AA21" i="2"/>
  <c r="AN184" i="5"/>
  <c r="AO184" i="5" s="1"/>
  <c r="AF45" i="2"/>
  <c r="AF24" i="5"/>
  <c r="AM348" i="2"/>
  <c r="AJ348" i="2"/>
  <c r="AI348" i="2"/>
  <c r="AQ334" i="2"/>
  <c r="AO334" i="2"/>
  <c r="AN334" i="2"/>
  <c r="AJ329" i="2"/>
  <c r="AM329" i="2"/>
  <c r="AI329" i="2"/>
  <c r="AO349" i="2"/>
  <c r="AQ349" i="2"/>
  <c r="AN349" i="2"/>
  <c r="AB134" i="5"/>
  <c r="AA97" i="5"/>
  <c r="AG25" i="5"/>
  <c r="AI25" i="5"/>
  <c r="AN25" i="5" s="1"/>
  <c r="AB286" i="5"/>
  <c r="AA286" i="5"/>
  <c r="AE286" i="5"/>
  <c r="AG150" i="5"/>
  <c r="AF150" i="5"/>
  <c r="AG202" i="5"/>
  <c r="AD287" i="2"/>
  <c r="AF287" i="2" s="1"/>
  <c r="AA287" i="2"/>
  <c r="AG299" i="5"/>
  <c r="AF43" i="5"/>
  <c r="AA43" i="5"/>
  <c r="AI71" i="5"/>
  <c r="AJ71" i="5" s="1"/>
  <c r="AB97" i="5"/>
  <c r="AI264" i="2"/>
  <c r="AF281" i="2"/>
  <c r="AM305" i="2"/>
  <c r="AQ305" i="2" s="1"/>
  <c r="AF290" i="5"/>
  <c r="AB169" i="5"/>
  <c r="AG71" i="5"/>
  <c r="AG290" i="5"/>
  <c r="AJ264" i="2"/>
  <c r="AH281" i="2"/>
  <c r="AM281" i="2" s="1"/>
  <c r="AJ305" i="2"/>
  <c r="AI343" i="5"/>
  <c r="AG343" i="5"/>
  <c r="AF343" i="5"/>
  <c r="AG135" i="5"/>
  <c r="AI202" i="5"/>
  <c r="AJ202" i="5" s="1"/>
  <c r="AI299" i="5"/>
  <c r="AK299" i="5" s="1"/>
  <c r="AF129" i="5"/>
  <c r="AF304" i="2"/>
  <c r="AI43" i="5"/>
  <c r="AN43" i="5" s="1"/>
  <c r="AI129" i="5"/>
  <c r="AK129" i="5" s="1"/>
  <c r="AB43" i="5"/>
  <c r="AF311" i="2"/>
  <c r="AH311" i="2"/>
  <c r="AE61" i="2"/>
  <c r="AF149" i="5"/>
  <c r="AH106" i="2"/>
  <c r="AJ106" i="2" s="1"/>
  <c r="AJ35" i="2"/>
  <c r="AE170" i="2"/>
  <c r="AK316" i="5"/>
  <c r="AN230" i="5"/>
  <c r="AJ230" i="5"/>
  <c r="AH85" i="2"/>
  <c r="AJ85" i="2" s="1"/>
  <c r="AH170" i="2"/>
  <c r="AM170" i="2" s="1"/>
  <c r="AE106" i="2"/>
  <c r="Z21" i="2"/>
  <c r="AI149" i="5"/>
  <c r="AJ149" i="5" s="1"/>
  <c r="AF68" i="5"/>
  <c r="AG68" i="5"/>
  <c r="AI68" i="5"/>
  <c r="AN316" i="5"/>
  <c r="AO316" i="5" s="1"/>
  <c r="Z5" i="2"/>
  <c r="AH109" i="2"/>
  <c r="AI109" i="2" s="1"/>
  <c r="AE109" i="2"/>
  <c r="AN173" i="2"/>
  <c r="AA159" i="5"/>
  <c r="AE159" i="5"/>
  <c r="AB159" i="5"/>
  <c r="AA132" i="5"/>
  <c r="AE132" i="5"/>
  <c r="AG132" i="5" s="1"/>
  <c r="AB103" i="5"/>
  <c r="AE49" i="5"/>
  <c r="AF49" i="5" s="1"/>
  <c r="AA103" i="5"/>
  <c r="AA49" i="5"/>
  <c r="AA278" i="5"/>
  <c r="AB278" i="5"/>
  <c r="AE278" i="5"/>
  <c r="AH70" i="2"/>
  <c r="AM70" i="2" s="1"/>
  <c r="AF135" i="5"/>
  <c r="AA115" i="5"/>
  <c r="AB121" i="5"/>
  <c r="AA121" i="5"/>
  <c r="AE121" i="5"/>
  <c r="AE70" i="2"/>
  <c r="AE183" i="5"/>
  <c r="AI183" i="5" s="1"/>
  <c r="AK183" i="5" s="1"/>
  <c r="AB183" i="5"/>
  <c r="AE134" i="5"/>
  <c r="AI134" i="5" s="1"/>
  <c r="AE254" i="2"/>
  <c r="AB115" i="5"/>
  <c r="Z293" i="2"/>
  <c r="AA293" i="2"/>
  <c r="AD293" i="2"/>
  <c r="AE307" i="2"/>
  <c r="AF307" i="2"/>
  <c r="AH307" i="2"/>
  <c r="AN44" i="2"/>
  <c r="AQ44" i="2"/>
  <c r="AS44" i="2" s="1"/>
  <c r="AE104" i="5"/>
  <c r="AB104" i="5"/>
  <c r="AA104" i="5"/>
  <c r="AE121" i="2"/>
  <c r="AR46" i="2"/>
  <c r="AM60" i="2"/>
  <c r="AQ60" i="2" s="1"/>
  <c r="AE321" i="5"/>
  <c r="AA321" i="5"/>
  <c r="AB321" i="5"/>
  <c r="AN29" i="2"/>
  <c r="AQ29" i="2"/>
  <c r="AO29" i="2"/>
  <c r="AV46" i="2"/>
  <c r="AW46" i="2" s="1"/>
  <c r="AN34" i="5"/>
  <c r="AR34" i="5" s="1"/>
  <c r="AJ60" i="2"/>
  <c r="AE116" i="5"/>
  <c r="AJ329" i="5"/>
  <c r="AN329" i="5"/>
  <c r="AK329" i="5"/>
  <c r="AF121" i="2"/>
  <c r="AJ34" i="5"/>
  <c r="AN46" i="2"/>
  <c r="Z276" i="2"/>
  <c r="AD276" i="2"/>
  <c r="AA276" i="2"/>
  <c r="AO46" i="2"/>
  <c r="AB116" i="5"/>
  <c r="AD110" i="2"/>
  <c r="AA110" i="2"/>
  <c r="Z110" i="2"/>
  <c r="AF254" i="2"/>
  <c r="AB306" i="5"/>
  <c r="AE306" i="5"/>
  <c r="AA306" i="5"/>
  <c r="AB63" i="5"/>
  <c r="AA63" i="5"/>
  <c r="AE63" i="5"/>
  <c r="AM93" i="2"/>
  <c r="AI93" i="2"/>
  <c r="AJ93" i="2"/>
  <c r="AH347" i="2"/>
  <c r="AE347" i="2"/>
  <c r="AF347" i="2"/>
  <c r="AB228" i="5"/>
  <c r="AE228" i="5"/>
  <c r="AG228" i="5" s="1"/>
  <c r="AB284" i="5"/>
  <c r="AA284" i="5"/>
  <c r="AE284" i="5"/>
  <c r="AI338" i="5"/>
  <c r="AA37" i="5"/>
  <c r="AE37" i="5"/>
  <c r="AB37" i="5"/>
  <c r="AA310" i="5"/>
  <c r="AE310" i="5"/>
  <c r="AB310" i="5"/>
  <c r="AN75" i="5"/>
  <c r="AK75" i="5"/>
  <c r="AJ75" i="5"/>
  <c r="AF351" i="2"/>
  <c r="AE351" i="2"/>
  <c r="AH351" i="2"/>
  <c r="AE353" i="2"/>
  <c r="AH353" i="2"/>
  <c r="AF353" i="2"/>
  <c r="AS343" i="2"/>
  <c r="AV343" i="2"/>
  <c r="AR343" i="2"/>
  <c r="AF13" i="2"/>
  <c r="AH13" i="2"/>
  <c r="AE13" i="2"/>
  <c r="AI326" i="2"/>
  <c r="AJ326" i="2"/>
  <c r="AM326" i="2"/>
  <c r="AF10" i="2"/>
  <c r="AH10" i="2"/>
  <c r="AE10" i="2"/>
  <c r="AE315" i="2"/>
  <c r="AF315" i="2"/>
  <c r="AH315" i="2"/>
  <c r="AJ324" i="2"/>
  <c r="AI324" i="2"/>
  <c r="AM324" i="2"/>
  <c r="Z233" i="2"/>
  <c r="AD233" i="2"/>
  <c r="AA233" i="2"/>
  <c r="AA5" i="2"/>
  <c r="AE350" i="2"/>
  <c r="AF350" i="2"/>
  <c r="AH350" i="2"/>
  <c r="Z2" i="2"/>
  <c r="AA2" i="2"/>
  <c r="AD2" i="2"/>
  <c r="AA31" i="2"/>
  <c r="Z31" i="2"/>
  <c r="AD31" i="2"/>
  <c r="AS12" i="2"/>
  <c r="AR12" i="2"/>
  <c r="AV12" i="2"/>
  <c r="AW342" i="2"/>
  <c r="AX342" i="2"/>
  <c r="AZ342" i="2"/>
  <c r="AR100" i="2"/>
  <c r="AS100" i="2"/>
  <c r="AV100" i="2"/>
  <c r="AM332" i="2"/>
  <c r="AI332" i="2"/>
  <c r="AJ332" i="2"/>
  <c r="AH331" i="2"/>
  <c r="AF331" i="2"/>
  <c r="AE331" i="2"/>
  <c r="AD75" i="2"/>
  <c r="Z75" i="2"/>
  <c r="AA75" i="2"/>
  <c r="AH356" i="2"/>
  <c r="AF356" i="2"/>
  <c r="AE356" i="2"/>
  <c r="AJ357" i="2"/>
  <c r="AM357" i="2"/>
  <c r="AI357" i="2"/>
  <c r="AS17" i="2"/>
  <c r="AR17" i="2"/>
  <c r="AV17" i="2"/>
  <c r="AF303" i="2"/>
  <c r="AE303" i="2"/>
  <c r="AH303" i="2"/>
  <c r="AE336" i="2"/>
  <c r="AF336" i="2"/>
  <c r="AH336" i="2"/>
  <c r="AI96" i="2"/>
  <c r="AJ96" i="2"/>
  <c r="AM96" i="2"/>
  <c r="AR344" i="2"/>
  <c r="AS344" i="2"/>
  <c r="AV344" i="2"/>
  <c r="BA352" i="2"/>
  <c r="BB352" i="2"/>
  <c r="BE352" i="2"/>
  <c r="AV355" i="2"/>
  <c r="AR355" i="2"/>
  <c r="AS355" i="2"/>
  <c r="AF266" i="2"/>
  <c r="AH266" i="2"/>
  <c r="AE266" i="2"/>
  <c r="AE103" i="2"/>
  <c r="AF103" i="2"/>
  <c r="AH103" i="2"/>
  <c r="AV92" i="2"/>
  <c r="AS92" i="2"/>
  <c r="AR92" i="2"/>
  <c r="AA213" i="2"/>
  <c r="Z213" i="2"/>
  <c r="AD213" i="2"/>
  <c r="AA230" i="2"/>
  <c r="AD230" i="2"/>
  <c r="Z230" i="2"/>
  <c r="AB344" i="5"/>
  <c r="AE344" i="5"/>
  <c r="AA344" i="5"/>
  <c r="Z202" i="2"/>
  <c r="AD202" i="2"/>
  <c r="AA202" i="2"/>
  <c r="AB340" i="5"/>
  <c r="AA340" i="5"/>
  <c r="AE340" i="5"/>
  <c r="AB36" i="5"/>
  <c r="AA36" i="5"/>
  <c r="AE36" i="5"/>
  <c r="AG313" i="5"/>
  <c r="AF313" i="5"/>
  <c r="AI313" i="5"/>
  <c r="AI186" i="5"/>
  <c r="AN186" i="5" s="1"/>
  <c r="AJ106" i="5"/>
  <c r="AN106" i="5"/>
  <c r="AK106" i="5"/>
  <c r="AD175" i="2"/>
  <c r="AA175" i="2"/>
  <c r="Z175" i="2"/>
  <c r="AD73" i="2"/>
  <c r="AA73" i="2"/>
  <c r="Z73" i="2"/>
  <c r="AA74" i="2"/>
  <c r="Z74" i="2"/>
  <c r="AD74" i="2"/>
  <c r="AA84" i="2"/>
  <c r="Z84" i="2"/>
  <c r="AD84" i="2"/>
  <c r="AK156" i="5"/>
  <c r="AN156" i="5"/>
  <c r="AJ156" i="5"/>
  <c r="AF358" i="5"/>
  <c r="AG358" i="5"/>
  <c r="AI358" i="5"/>
  <c r="AD126" i="2"/>
  <c r="Z126" i="2"/>
  <c r="AA126" i="2"/>
  <c r="AB12" i="5"/>
  <c r="AA12" i="5"/>
  <c r="AE12" i="5"/>
  <c r="Z83" i="2"/>
  <c r="AA83" i="2"/>
  <c r="AD83" i="2"/>
  <c r="AA125" i="2"/>
  <c r="AD125" i="2"/>
  <c r="Z125" i="2"/>
  <c r="AE258" i="5"/>
  <c r="AB258" i="5"/>
  <c r="AA258" i="5"/>
  <c r="Z63" i="2"/>
  <c r="AD63" i="2"/>
  <c r="AA63" i="2"/>
  <c r="AA69" i="5"/>
  <c r="AB69" i="5"/>
  <c r="AE69" i="5"/>
  <c r="AI172" i="2"/>
  <c r="AM172" i="2"/>
  <c r="AJ172" i="2"/>
  <c r="AA40" i="5"/>
  <c r="AB40" i="5"/>
  <c r="AE40" i="5"/>
  <c r="Z50" i="2"/>
  <c r="AD50" i="2"/>
  <c r="AA50" i="2"/>
  <c r="AG186" i="5"/>
  <c r="Z65" i="2"/>
  <c r="AD65" i="2"/>
  <c r="AA65" i="2"/>
  <c r="AE192" i="2"/>
  <c r="AF192" i="2"/>
  <c r="AH192" i="2"/>
  <c r="Z165" i="2"/>
  <c r="AD165" i="2"/>
  <c r="AA165" i="2"/>
  <c r="AI337" i="5"/>
  <c r="AG337" i="5"/>
  <c r="AF337" i="5"/>
  <c r="AA236" i="2"/>
  <c r="AD236" i="2"/>
  <c r="Z236" i="2"/>
  <c r="AE336" i="5"/>
  <c r="AB336" i="5"/>
  <c r="AA336" i="5"/>
  <c r="AB124" i="5"/>
  <c r="AE124" i="5"/>
  <c r="AA124" i="5"/>
  <c r="AF115" i="5"/>
  <c r="AI115" i="5"/>
  <c r="AG115" i="5"/>
  <c r="Z195" i="2"/>
  <c r="AD195" i="2"/>
  <c r="AA195" i="2"/>
  <c r="AA163" i="2"/>
  <c r="Z163" i="2"/>
  <c r="AD163" i="2"/>
  <c r="AB203" i="5"/>
  <c r="AE203" i="5"/>
  <c r="AA203" i="5"/>
  <c r="AD253" i="2"/>
  <c r="Z253" i="2"/>
  <c r="AA253" i="2"/>
  <c r="AF238" i="2"/>
  <c r="AH238" i="2"/>
  <c r="AE238" i="2"/>
  <c r="AA92" i="5"/>
  <c r="AB92" i="5"/>
  <c r="AE92" i="5"/>
  <c r="AG73" i="5"/>
  <c r="AI73" i="5"/>
  <c r="AF73" i="5"/>
  <c r="AA251" i="5"/>
  <c r="AE251" i="5"/>
  <c r="AB251" i="5"/>
  <c r="AA183" i="2"/>
  <c r="AD183" i="2"/>
  <c r="Z183" i="2"/>
  <c r="AG236" i="5"/>
  <c r="AI236" i="5"/>
  <c r="AF236" i="5"/>
  <c r="AE269" i="5"/>
  <c r="AB269" i="5"/>
  <c r="AA269" i="5"/>
  <c r="AD198" i="2"/>
  <c r="AA198" i="2"/>
  <c r="Z198" i="2"/>
  <c r="AD245" i="2"/>
  <c r="Z245" i="2"/>
  <c r="AA245" i="2"/>
  <c r="AB173" i="5"/>
  <c r="AA173" i="5"/>
  <c r="AE173" i="5"/>
  <c r="AD226" i="2"/>
  <c r="Z226" i="2"/>
  <c r="AA226" i="2"/>
  <c r="AR357" i="5"/>
  <c r="AP357" i="5"/>
  <c r="AO357" i="5"/>
  <c r="AD227" i="2"/>
  <c r="Z227" i="2"/>
  <c r="AA227" i="2"/>
  <c r="AI41" i="5"/>
  <c r="AG41" i="5"/>
  <c r="AF41" i="5"/>
  <c r="AE120" i="5"/>
  <c r="AB120" i="5"/>
  <c r="AA120" i="5"/>
  <c r="Z246" i="2"/>
  <c r="AA246" i="2"/>
  <c r="AD246" i="2"/>
  <c r="AE164" i="2"/>
  <c r="AF164" i="2"/>
  <c r="AH164" i="2"/>
  <c r="Z82" i="2"/>
  <c r="AD82" i="2"/>
  <c r="AA82" i="2"/>
  <c r="AA168" i="2"/>
  <c r="Z168" i="2"/>
  <c r="AD168" i="2"/>
  <c r="AD249" i="2"/>
  <c r="Z249" i="2"/>
  <c r="AA249" i="2"/>
  <c r="AE211" i="5"/>
  <c r="AA211" i="5"/>
  <c r="AB211" i="5"/>
  <c r="AA217" i="2"/>
  <c r="AD217" i="2"/>
  <c r="Z217" i="2"/>
  <c r="Z223" i="2"/>
  <c r="AD223" i="2"/>
  <c r="AA223" i="2"/>
  <c r="Z133" i="2"/>
  <c r="AA133" i="2"/>
  <c r="AD133" i="2"/>
  <c r="AD8" i="2"/>
  <c r="AA8" i="2"/>
  <c r="Z8" i="2"/>
  <c r="AJ186" i="2"/>
  <c r="AM186" i="2"/>
  <c r="AI186" i="2"/>
  <c r="AA25" i="2"/>
  <c r="Z25" i="2"/>
  <c r="AD25" i="2"/>
  <c r="AB166" i="5"/>
  <c r="AA166" i="5"/>
  <c r="AE166" i="5"/>
  <c r="AF241" i="2"/>
  <c r="AH241" i="2"/>
  <c r="AE241" i="2"/>
  <c r="AG283" i="5"/>
  <c r="AF283" i="5"/>
  <c r="AI283" i="5"/>
  <c r="AE41" i="2"/>
  <c r="AH41" i="2"/>
  <c r="AF41" i="2"/>
  <c r="Z204" i="2"/>
  <c r="AD204" i="2"/>
  <c r="AA204" i="2"/>
  <c r="AR339" i="5"/>
  <c r="AO339" i="5"/>
  <c r="AP339" i="5"/>
  <c r="AH120" i="2"/>
  <c r="AE120" i="2"/>
  <c r="AF120" i="2"/>
  <c r="AI345" i="5"/>
  <c r="AF345" i="5"/>
  <c r="AG345" i="5"/>
  <c r="AI274" i="2"/>
  <c r="AJ274" i="2"/>
  <c r="AM274" i="2"/>
  <c r="AI291" i="5"/>
  <c r="AF291" i="5"/>
  <c r="AG291" i="5"/>
  <c r="AB113" i="5"/>
  <c r="AA113" i="5"/>
  <c r="AE113" i="5"/>
  <c r="AI123" i="5"/>
  <c r="AF123" i="5"/>
  <c r="AG123" i="5"/>
  <c r="AE32" i="5"/>
  <c r="AA32" i="5"/>
  <c r="AB32" i="5"/>
  <c r="AA136" i="2"/>
  <c r="Z136" i="2"/>
  <c r="AD136" i="2"/>
  <c r="AE125" i="5"/>
  <c r="AB125" i="5"/>
  <c r="AA125" i="5"/>
  <c r="Z210" i="2"/>
  <c r="AA210" i="2"/>
  <c r="AD210" i="2"/>
  <c r="AA162" i="5"/>
  <c r="AE162" i="5"/>
  <c r="AB162" i="5"/>
  <c r="AA206" i="2"/>
  <c r="Z206" i="2"/>
  <c r="AD206" i="2"/>
  <c r="AM267" i="2"/>
  <c r="AI267" i="2"/>
  <c r="AJ267" i="2"/>
  <c r="AD211" i="2"/>
  <c r="Z211" i="2"/>
  <c r="AA211" i="2"/>
  <c r="AF352" i="5"/>
  <c r="AI352" i="5"/>
  <c r="AG352" i="5"/>
  <c r="AE219" i="2"/>
  <c r="AF219" i="2"/>
  <c r="AH219" i="2"/>
  <c r="AE163" i="5"/>
  <c r="AA163" i="5"/>
  <c r="AB163" i="5"/>
  <c r="AJ234" i="5"/>
  <c r="AK234" i="5"/>
  <c r="AN234" i="5"/>
  <c r="AE145" i="5"/>
  <c r="AA145" i="5"/>
  <c r="AB145" i="5"/>
  <c r="AG199" i="5"/>
  <c r="AF199" i="5"/>
  <c r="AI199" i="5"/>
  <c r="AF153" i="5"/>
  <c r="AI153" i="5"/>
  <c r="AG153" i="5"/>
  <c r="AG277" i="5"/>
  <c r="AI277" i="5"/>
  <c r="AF277" i="5"/>
  <c r="Z4" i="2"/>
  <c r="AD4" i="2"/>
  <c r="AA4" i="2"/>
  <c r="AE136" i="5"/>
  <c r="AA136" i="5"/>
  <c r="AB136" i="5"/>
  <c r="AJ52" i="2"/>
  <c r="AM52" i="2"/>
  <c r="AI52" i="2"/>
  <c r="AA151" i="2"/>
  <c r="Z151" i="2"/>
  <c r="AD151" i="2"/>
  <c r="AA37" i="2"/>
  <c r="AD37" i="2"/>
  <c r="Z37" i="2"/>
  <c r="AI218" i="5"/>
  <c r="AG218" i="5"/>
  <c r="AF218" i="5"/>
  <c r="AN177" i="5"/>
  <c r="AJ177" i="5"/>
  <c r="AK177" i="5"/>
  <c r="AE32" i="2"/>
  <c r="AF32" i="2"/>
  <c r="AH32" i="2"/>
  <c r="AJ86" i="5"/>
  <c r="AK86" i="5"/>
  <c r="AN86" i="5"/>
  <c r="AD259" i="2"/>
  <c r="AA259" i="2"/>
  <c r="Z259" i="2"/>
  <c r="AD155" i="2"/>
  <c r="Z155" i="2"/>
  <c r="AA155" i="2"/>
  <c r="AF188" i="2"/>
  <c r="AH188" i="2"/>
  <c r="AE188" i="2"/>
  <c r="AG7" i="5"/>
  <c r="AF7" i="5"/>
  <c r="AI7" i="5"/>
  <c r="AB141" i="5"/>
  <c r="AE141" i="5"/>
  <c r="AA141" i="5"/>
  <c r="AF95" i="5"/>
  <c r="AG95" i="5"/>
  <c r="AI95" i="5"/>
  <c r="AM304" i="2"/>
  <c r="AJ304" i="2"/>
  <c r="AI304" i="2"/>
  <c r="AM228" i="2"/>
  <c r="AI228" i="2"/>
  <c r="AJ228" i="2"/>
  <c r="AD71" i="2"/>
  <c r="AA71" i="2"/>
  <c r="Z71" i="2"/>
  <c r="Z57" i="2"/>
  <c r="AA57" i="2"/>
  <c r="AD57" i="2"/>
  <c r="AK282" i="5"/>
  <c r="AN282" i="5"/>
  <c r="AJ282" i="5"/>
  <c r="AD269" i="2"/>
  <c r="AA269" i="2"/>
  <c r="Z269" i="2"/>
  <c r="Z26" i="2"/>
  <c r="AA26" i="2"/>
  <c r="AD26" i="2"/>
  <c r="AG70" i="5"/>
  <c r="AI70" i="5"/>
  <c r="AF70" i="5"/>
  <c r="AA263" i="5"/>
  <c r="AB263" i="5"/>
  <c r="AE263" i="5"/>
  <c r="Z224" i="2"/>
  <c r="AD224" i="2"/>
  <c r="AA224" i="2"/>
  <c r="Z196" i="2"/>
  <c r="AD196" i="2"/>
  <c r="AA196" i="2"/>
  <c r="AE233" i="5"/>
  <c r="AA233" i="5"/>
  <c r="AB233" i="5"/>
  <c r="AA157" i="2"/>
  <c r="AD157" i="2"/>
  <c r="Z157" i="2"/>
  <c r="AI354" i="5"/>
  <c r="AG354" i="5"/>
  <c r="AF354" i="5"/>
  <c r="AA86" i="2"/>
  <c r="Z86" i="2"/>
  <c r="AD86" i="2"/>
  <c r="AF309" i="5"/>
  <c r="AI309" i="5"/>
  <c r="AG309" i="5"/>
  <c r="AG279" i="5"/>
  <c r="AF279" i="5"/>
  <c r="AI279" i="5"/>
  <c r="AJ232" i="2"/>
  <c r="AI232" i="2"/>
  <c r="AM232" i="2"/>
  <c r="AA290" i="2"/>
  <c r="AD290" i="2"/>
  <c r="Z290" i="2"/>
  <c r="AI174" i="5"/>
  <c r="AG174" i="5"/>
  <c r="AF174" i="5"/>
  <c r="AA55" i="5"/>
  <c r="AE55" i="5"/>
  <c r="AB55" i="5"/>
  <c r="Z159" i="2"/>
  <c r="AD159" i="2"/>
  <c r="AA159" i="2"/>
  <c r="AB122" i="5"/>
  <c r="AA122" i="5"/>
  <c r="AE122" i="5"/>
  <c r="AF137" i="5"/>
  <c r="AI137" i="5"/>
  <c r="AG137" i="5"/>
  <c r="AG90" i="5"/>
  <c r="AI90" i="5"/>
  <c r="AF90" i="5"/>
  <c r="AA130" i="2"/>
  <c r="AD130" i="2"/>
  <c r="Z130" i="2"/>
  <c r="AF193" i="5"/>
  <c r="AI193" i="5"/>
  <c r="AG193" i="5"/>
  <c r="AI98" i="5"/>
  <c r="AF98" i="5"/>
  <c r="AG98" i="5"/>
  <c r="AE3" i="2"/>
  <c r="AF3" i="2"/>
  <c r="AH3" i="2"/>
  <c r="AD76" i="2"/>
  <c r="Z76" i="2"/>
  <c r="AA76" i="2"/>
  <c r="AE194" i="5"/>
  <c r="AA194" i="5"/>
  <c r="AB194" i="5"/>
  <c r="AG237" i="5"/>
  <c r="AI237" i="5"/>
  <c r="AF237" i="5"/>
  <c r="AA196" i="5"/>
  <c r="AE196" i="5"/>
  <c r="AB196" i="5"/>
  <c r="AG259" i="5"/>
  <c r="AF259" i="5"/>
  <c r="AI259" i="5"/>
  <c r="AB65" i="5"/>
  <c r="AE65" i="5"/>
  <c r="AA65" i="5"/>
  <c r="AN304" i="5"/>
  <c r="AJ304" i="5"/>
  <c r="AK304" i="5"/>
  <c r="AB54" i="5"/>
  <c r="AE54" i="5"/>
  <c r="AA54" i="5"/>
  <c r="AF283" i="2"/>
  <c r="AE283" i="2"/>
  <c r="AH283" i="2"/>
  <c r="AF78" i="5"/>
  <c r="AI78" i="5"/>
  <c r="AG78" i="5"/>
  <c r="AG144" i="5"/>
  <c r="AI144" i="5"/>
  <c r="AF144" i="5"/>
  <c r="AA219" i="5"/>
  <c r="AE219" i="5"/>
  <c r="AB219" i="5"/>
  <c r="AE272" i="5"/>
  <c r="AA272" i="5"/>
  <c r="AB272" i="5"/>
  <c r="AD214" i="2"/>
  <c r="AA214" i="2"/>
  <c r="Z214" i="2"/>
  <c r="AD187" i="2"/>
  <c r="AA187" i="2"/>
  <c r="Z187" i="2"/>
  <c r="Z179" i="2"/>
  <c r="AA179" i="2"/>
  <c r="AD179" i="2"/>
  <c r="AP333" i="5"/>
  <c r="AR333" i="5"/>
  <c r="AO333" i="5"/>
  <c r="AH69" i="2"/>
  <c r="AE69" i="2"/>
  <c r="AF69" i="2"/>
  <c r="AQ47" i="2"/>
  <c r="AN47" i="2"/>
  <c r="AO47" i="2"/>
  <c r="AK216" i="5"/>
  <c r="AN216" i="5"/>
  <c r="AJ216" i="5"/>
  <c r="AB175" i="5"/>
  <c r="AA175" i="5"/>
  <c r="AE175" i="5"/>
  <c r="AA88" i="2"/>
  <c r="AD88" i="2"/>
  <c r="Z88" i="2"/>
  <c r="AK264" i="5"/>
  <c r="AJ264" i="5"/>
  <c r="AN264" i="5"/>
  <c r="Z250" i="2"/>
  <c r="AD250" i="2"/>
  <c r="AA250" i="2"/>
  <c r="AE291" i="2"/>
  <c r="AH291" i="2"/>
  <c r="AF291" i="2"/>
  <c r="AN22" i="5"/>
  <c r="AK22" i="5"/>
  <c r="AJ22" i="5"/>
  <c r="AI39" i="5"/>
  <c r="AF39" i="5"/>
  <c r="AG39" i="5"/>
  <c r="AA286" i="2"/>
  <c r="Z286" i="2"/>
  <c r="AD286" i="2"/>
  <c r="AA195" i="5"/>
  <c r="AE195" i="5"/>
  <c r="AB195" i="5"/>
  <c r="AD298" i="2"/>
  <c r="Z298" i="2"/>
  <c r="AA298" i="2"/>
  <c r="AA128" i="2"/>
  <c r="AD128" i="2"/>
  <c r="Z128" i="2"/>
  <c r="AF295" i="5"/>
  <c r="AG295" i="5"/>
  <c r="AI295" i="5"/>
  <c r="AA255" i="5"/>
  <c r="AE255" i="5"/>
  <c r="AB255" i="5"/>
  <c r="AJ231" i="2"/>
  <c r="AI231" i="2"/>
  <c r="AM231" i="2"/>
  <c r="AQ212" i="2"/>
  <c r="AO212" i="2"/>
  <c r="AN212" i="2"/>
  <c r="AF325" i="5"/>
  <c r="AG325" i="5"/>
  <c r="AI325" i="5"/>
  <c r="AF182" i="2"/>
  <c r="AE182" i="2"/>
  <c r="AH182" i="2"/>
  <c r="AH162" i="2"/>
  <c r="AE162" i="2"/>
  <c r="AF162" i="2"/>
  <c r="AA275" i="5"/>
  <c r="AE275" i="5"/>
  <c r="AB275" i="5"/>
  <c r="AI232" i="5"/>
  <c r="AG232" i="5"/>
  <c r="AF232" i="5"/>
  <c r="AE178" i="5"/>
  <c r="AA178" i="5"/>
  <c r="AB178" i="5"/>
  <c r="AM124" i="2"/>
  <c r="AJ124" i="2"/>
  <c r="AI124" i="2"/>
  <c r="AD282" i="2"/>
  <c r="Z282" i="2"/>
  <c r="AA282" i="2"/>
  <c r="AD215" i="2"/>
  <c r="AA215" i="2"/>
  <c r="Z215" i="2"/>
  <c r="AF76" i="5"/>
  <c r="AI76" i="5"/>
  <c r="AG76" i="5"/>
  <c r="AG101" i="5"/>
  <c r="AI101" i="5"/>
  <c r="AF101" i="5"/>
  <c r="AO118" i="2"/>
  <c r="AQ118" i="2"/>
  <c r="AN118" i="2"/>
  <c r="AF334" i="5"/>
  <c r="AG334" i="5"/>
  <c r="AI334" i="5"/>
  <c r="AJ221" i="5"/>
  <c r="AK221" i="5"/>
  <c r="AN221" i="5"/>
  <c r="AI263" i="2"/>
  <c r="AM263" i="2"/>
  <c r="AJ263" i="2"/>
  <c r="AN142" i="5"/>
  <c r="AJ142" i="5"/>
  <c r="AK142" i="5"/>
  <c r="AJ43" i="2"/>
  <c r="AM43" i="2"/>
  <c r="AI43" i="2"/>
  <c r="AM180" i="2"/>
  <c r="AI180" i="2"/>
  <c r="AJ180" i="2"/>
  <c r="BG151" i="5"/>
  <c r="BH151" i="5"/>
  <c r="BJ151" i="5"/>
  <c r="AF5" i="2"/>
  <c r="AH5" i="2"/>
  <c r="AE5" i="2"/>
  <c r="AH149" i="2"/>
  <c r="AF149" i="2"/>
  <c r="AE149" i="2"/>
  <c r="AJ19" i="2"/>
  <c r="AM19" i="2"/>
  <c r="AI19" i="2"/>
  <c r="AF14" i="5"/>
  <c r="AG14" i="5"/>
  <c r="AI14" i="5"/>
  <c r="AH89" i="2"/>
  <c r="AE89" i="2"/>
  <c r="AF89" i="2"/>
  <c r="AP341" i="5"/>
  <c r="AR341" i="5"/>
  <c r="AO341" i="5"/>
  <c r="AE97" i="2"/>
  <c r="AH97" i="2"/>
  <c r="AF97" i="2"/>
  <c r="AN207" i="5"/>
  <c r="AJ207" i="5"/>
  <c r="AK207" i="5"/>
  <c r="AQ239" i="2"/>
  <c r="AN239" i="2"/>
  <c r="AO239" i="2"/>
  <c r="AN82" i="5"/>
  <c r="AJ82" i="5"/>
  <c r="AK82" i="5"/>
  <c r="BI176" i="2"/>
  <c r="BG176" i="2"/>
  <c r="BF176" i="2"/>
  <c r="AE245" i="5"/>
  <c r="AB245" i="5"/>
  <c r="AA245" i="5"/>
  <c r="AM209" i="2"/>
  <c r="AJ209" i="2"/>
  <c r="AI209" i="2"/>
  <c r="AF267" i="5"/>
  <c r="AI267" i="5"/>
  <c r="AG267" i="5"/>
  <c r="AF158" i="2"/>
  <c r="AE158" i="2"/>
  <c r="AH158" i="2"/>
  <c r="AH235" i="2"/>
  <c r="AE235" i="2"/>
  <c r="AF235" i="2"/>
  <c r="AG243" i="5"/>
  <c r="AI243" i="5"/>
  <c r="AF243" i="5"/>
  <c r="AA243" i="2"/>
  <c r="AD243" i="2"/>
  <c r="Z243" i="2"/>
  <c r="AH30" i="2"/>
  <c r="AF30" i="2"/>
  <c r="AE30" i="2"/>
  <c r="AM272" i="2"/>
  <c r="AI272" i="2"/>
  <c r="AJ272" i="2"/>
  <c r="AM137" i="2"/>
  <c r="AJ137" i="2"/>
  <c r="AI137" i="2"/>
  <c r="AI299" i="2"/>
  <c r="AJ299" i="2"/>
  <c r="AM299" i="2"/>
  <c r="AG105" i="5"/>
  <c r="AI105" i="5"/>
  <c r="AF105" i="5"/>
  <c r="AJ42" i="5"/>
  <c r="AK42" i="5"/>
  <c r="AN42" i="5"/>
  <c r="AK323" i="5"/>
  <c r="AN323" i="5"/>
  <c r="AJ323" i="5"/>
  <c r="AN110" i="5"/>
  <c r="AJ110" i="5"/>
  <c r="AK110" i="5"/>
  <c r="AE150" i="2"/>
  <c r="AH150" i="2"/>
  <c r="AF150" i="2"/>
  <c r="AH244" i="2"/>
  <c r="AE244" i="2"/>
  <c r="AF244" i="2"/>
  <c r="AH234" i="2"/>
  <c r="AF234" i="2"/>
  <c r="AE234" i="2"/>
  <c r="AG307" i="5"/>
  <c r="AI307" i="5"/>
  <c r="AF307" i="5"/>
  <c r="AE53" i="2"/>
  <c r="AF53" i="2"/>
  <c r="AH53" i="2"/>
  <c r="AN302" i="5"/>
  <c r="AJ302" i="5"/>
  <c r="AK302" i="5"/>
  <c r="AF248" i="2"/>
  <c r="AH248" i="2"/>
  <c r="AE248" i="2"/>
  <c r="AK231" i="5"/>
  <c r="AN231" i="5"/>
  <c r="AJ231" i="5"/>
  <c r="AE135" i="2"/>
  <c r="AF135" i="2"/>
  <c r="AH135" i="2"/>
  <c r="AH260" i="2"/>
  <c r="AF260" i="2"/>
  <c r="AE260" i="2"/>
  <c r="AI246" i="5"/>
  <c r="AF246" i="5"/>
  <c r="AG246" i="5"/>
  <c r="Z302" i="2"/>
  <c r="AD302" i="2"/>
  <c r="AA302" i="2"/>
  <c r="AH200" i="2"/>
  <c r="AF200" i="2"/>
  <c r="AE200" i="2"/>
  <c r="AI303" i="5"/>
  <c r="AG303" i="5"/>
  <c r="AF303" i="5"/>
  <c r="AJ298" i="5"/>
  <c r="AN298" i="5"/>
  <c r="AK298" i="5"/>
  <c r="AM181" i="2"/>
  <c r="AI181" i="2"/>
  <c r="AJ181" i="2"/>
  <c r="AK349" i="5"/>
  <c r="AN349" i="5"/>
  <c r="AJ349" i="5"/>
  <c r="AF107" i="2"/>
  <c r="AE107" i="2"/>
  <c r="AH107" i="2"/>
  <c r="AE190" i="2"/>
  <c r="AF190" i="2"/>
  <c r="AH190" i="2"/>
  <c r="AH28" i="2"/>
  <c r="AE28" i="2"/>
  <c r="AF28" i="2"/>
  <c r="AJ292" i="2"/>
  <c r="AI292" i="2"/>
  <c r="AM292" i="2"/>
  <c r="AK154" i="5"/>
  <c r="AJ154" i="5"/>
  <c r="AN154" i="5"/>
  <c r="Z257" i="2"/>
  <c r="AD257" i="2"/>
  <c r="AA257" i="2"/>
  <c r="AE273" i="2"/>
  <c r="AH273" i="2"/>
  <c r="AF273" i="2"/>
  <c r="AJ153" i="2"/>
  <c r="AI153" i="2"/>
  <c r="AM153" i="2"/>
  <c r="AJ254" i="2"/>
  <c r="AM254" i="2"/>
  <c r="AI254" i="2"/>
  <c r="AB315" i="5"/>
  <c r="AA315" i="5"/>
  <c r="AE315" i="5"/>
  <c r="AI36" i="2"/>
  <c r="AJ36" i="2"/>
  <c r="AM36" i="2"/>
  <c r="AF29" i="5"/>
  <c r="AI29" i="5"/>
  <c r="AG29" i="5"/>
  <c r="AM203" i="2"/>
  <c r="AI203" i="2"/>
  <c r="AJ203" i="2"/>
  <c r="AF201" i="5"/>
  <c r="AG201" i="5"/>
  <c r="AI201" i="5"/>
  <c r="AF331" i="5"/>
  <c r="AG331" i="5"/>
  <c r="AI331" i="5"/>
  <c r="AF306" i="2"/>
  <c r="AE306" i="2"/>
  <c r="AH306" i="2"/>
  <c r="AE161" i="2"/>
  <c r="AH161" i="2"/>
  <c r="AF161" i="2"/>
  <c r="AN38" i="5"/>
  <c r="AK38" i="5"/>
  <c r="AJ38" i="5"/>
  <c r="AG140" i="5"/>
  <c r="AI140" i="5"/>
  <c r="AF140" i="5"/>
  <c r="AN317" i="5"/>
  <c r="AK317" i="5"/>
  <c r="AJ317" i="5"/>
  <c r="AI189" i="5"/>
  <c r="AF189" i="5"/>
  <c r="AG189" i="5"/>
  <c r="AI226" i="5"/>
  <c r="AF226" i="5"/>
  <c r="AG226" i="5"/>
  <c r="AF102" i="5"/>
  <c r="AG102" i="5"/>
  <c r="AI102" i="5"/>
  <c r="AF351" i="5"/>
  <c r="AG351" i="5"/>
  <c r="AI351" i="5"/>
  <c r="AF301" i="2"/>
  <c r="AE301" i="2"/>
  <c r="AH301" i="2"/>
  <c r="AG48" i="5"/>
  <c r="AF48" i="5"/>
  <c r="AI48" i="5"/>
  <c r="AG271" i="5"/>
  <c r="AI271" i="5"/>
  <c r="AF271" i="5"/>
  <c r="AK33" i="5"/>
  <c r="AJ33" i="5"/>
  <c r="AN33" i="5"/>
  <c r="AH33" i="2"/>
  <c r="AF33" i="2"/>
  <c r="AE33" i="2"/>
  <c r="AG250" i="5"/>
  <c r="AF250" i="5"/>
  <c r="AI250" i="5"/>
  <c r="AJ197" i="2"/>
  <c r="AI197" i="2"/>
  <c r="AM197" i="2"/>
  <c r="AK107" i="5"/>
  <c r="AJ107" i="5"/>
  <c r="AN107" i="5"/>
  <c r="AJ248" i="5"/>
  <c r="AK248" i="5"/>
  <c r="AN248" i="5"/>
  <c r="AM285" i="2"/>
  <c r="AI285" i="2"/>
  <c r="AJ285" i="2"/>
  <c r="AJ35" i="5"/>
  <c r="AK35" i="5"/>
  <c r="AN35" i="5"/>
  <c r="AH178" i="2"/>
  <c r="AE178" i="2"/>
  <c r="AF178" i="2"/>
  <c r="AI258" i="2"/>
  <c r="AM258" i="2"/>
  <c r="AJ258" i="2"/>
  <c r="AH308" i="2"/>
  <c r="AE308" i="2"/>
  <c r="AF308" i="2"/>
  <c r="AG50" i="5"/>
  <c r="AI50" i="5"/>
  <c r="AF50" i="5"/>
  <c r="AF15" i="2"/>
  <c r="AE15" i="2"/>
  <c r="AH15" i="2"/>
  <c r="AJ213" i="5"/>
  <c r="AK213" i="5"/>
  <c r="AN213" i="5"/>
  <c r="AI131" i="5"/>
  <c r="AF131" i="5"/>
  <c r="AG131" i="5"/>
  <c r="AF154" i="2"/>
  <c r="AH154" i="2"/>
  <c r="AE154" i="2"/>
  <c r="AI288" i="5"/>
  <c r="AF288" i="5"/>
  <c r="AG288" i="5"/>
  <c r="AG241" i="5"/>
  <c r="AI241" i="5"/>
  <c r="AF241" i="5"/>
  <c r="AD94" i="2"/>
  <c r="AA94" i="2"/>
  <c r="Z94" i="2"/>
  <c r="AI254" i="5"/>
  <c r="AG254" i="5"/>
  <c r="AF254" i="5"/>
  <c r="AF114" i="2"/>
  <c r="AE114" i="2"/>
  <c r="AH114" i="2"/>
  <c r="AN279" i="2"/>
  <c r="AO279" i="2"/>
  <c r="AQ279" i="2"/>
  <c r="AI131" i="2"/>
  <c r="AM131" i="2"/>
  <c r="AJ131" i="2"/>
  <c r="AH16" i="2"/>
  <c r="AE16" i="2"/>
  <c r="AF16" i="2"/>
  <c r="AF49" i="2"/>
  <c r="AE49" i="2"/>
  <c r="AH49" i="2"/>
  <c r="AJ126" i="5"/>
  <c r="AN126" i="5"/>
  <c r="AK126" i="5"/>
  <c r="AJ276" i="5"/>
  <c r="AK276" i="5"/>
  <c r="AN276" i="5"/>
  <c r="AI296" i="2"/>
  <c r="AM296" i="2"/>
  <c r="AJ296" i="2"/>
  <c r="AR262" i="5"/>
  <c r="AP262" i="5"/>
  <c r="AO262" i="5"/>
  <c r="AS52" i="5"/>
  <c r="AW52" i="5"/>
  <c r="AT52" i="5"/>
  <c r="AI59" i="5"/>
  <c r="AG59" i="5"/>
  <c r="AF59" i="5"/>
  <c r="AP80" i="5"/>
  <c r="AO80" i="5"/>
  <c r="AR80" i="5"/>
  <c r="AI312" i="2"/>
  <c r="AM312" i="2"/>
  <c r="AJ312" i="2"/>
  <c r="AM185" i="2"/>
  <c r="AI185" i="2"/>
  <c r="AJ185" i="2"/>
  <c r="AN189" i="2"/>
  <c r="AO189" i="2"/>
  <c r="AQ189" i="2"/>
  <c r="AI257" i="5"/>
  <c r="AG257" i="5"/>
  <c r="AF257" i="5"/>
  <c r="AD39" i="2"/>
  <c r="Z39" i="2"/>
  <c r="AA39" i="2"/>
  <c r="AR320" i="5"/>
  <c r="AP320" i="5"/>
  <c r="AO320" i="5"/>
  <c r="AE191" i="2"/>
  <c r="AF191" i="2"/>
  <c r="AH191" i="2"/>
  <c r="AJ244" i="5"/>
  <c r="AN244" i="5"/>
  <c r="AK244" i="5"/>
  <c r="AG44" i="5"/>
  <c r="AF44" i="5"/>
  <c r="AI44" i="5"/>
  <c r="AH289" i="2"/>
  <c r="AF289" i="2"/>
  <c r="AE289" i="2"/>
  <c r="AF260" i="5"/>
  <c r="AI260" i="5"/>
  <c r="AG260" i="5"/>
  <c r="AG330" i="5"/>
  <c r="AI330" i="5"/>
  <c r="AF330" i="5"/>
  <c r="AK215" i="5"/>
  <c r="AJ215" i="5"/>
  <c r="AN215" i="5"/>
  <c r="AJ147" i="2"/>
  <c r="AI147" i="2"/>
  <c r="AM147" i="2"/>
  <c r="AQ216" i="2"/>
  <c r="AO216" i="2"/>
  <c r="AN216" i="2"/>
  <c r="AK160" i="5"/>
  <c r="AN160" i="5"/>
  <c r="AJ160" i="5"/>
  <c r="AK285" i="5"/>
  <c r="AN285" i="5"/>
  <c r="AJ285" i="5"/>
  <c r="AK176" i="5"/>
  <c r="AJ176" i="5"/>
  <c r="AN176" i="5"/>
  <c r="AF55" i="2"/>
  <c r="AE55" i="2"/>
  <c r="AH55" i="2"/>
  <c r="AF100" i="5"/>
  <c r="AI100" i="5"/>
  <c r="AG100" i="5"/>
  <c r="AJ132" i="2"/>
  <c r="AI132" i="2"/>
  <c r="AM132" i="2"/>
  <c r="AG308" i="5"/>
  <c r="AI308" i="5"/>
  <c r="AF308" i="5"/>
  <c r="AI324" i="5"/>
  <c r="AF324" i="5"/>
  <c r="AG324" i="5"/>
  <c r="AF21" i="5"/>
  <c r="AG21" i="5"/>
  <c r="AI21" i="5"/>
  <c r="AN347" i="5"/>
  <c r="AK347" i="5"/>
  <c r="AJ347" i="5"/>
  <c r="AF56" i="5"/>
  <c r="AI56" i="5"/>
  <c r="AG56" i="5"/>
  <c r="AE129" i="2"/>
  <c r="AF129" i="2"/>
  <c r="AH129" i="2"/>
  <c r="AJ3" i="5"/>
  <c r="AN3" i="5"/>
  <c r="AK3" i="5"/>
  <c r="AE139" i="2"/>
  <c r="AH139" i="2"/>
  <c r="AF139" i="2"/>
  <c r="AG335" i="5"/>
  <c r="AF335" i="5"/>
  <c r="AI335" i="5"/>
  <c r="AN220" i="2"/>
  <c r="AQ220" i="2"/>
  <c r="AO220" i="2"/>
  <c r="AG20" i="5"/>
  <c r="AI20" i="5"/>
  <c r="AF20" i="5"/>
  <c r="AF138" i="2"/>
  <c r="AH138" i="2"/>
  <c r="AE138" i="2"/>
  <c r="AI206" i="5"/>
  <c r="AG206" i="5"/>
  <c r="AF206" i="5"/>
  <c r="AF97" i="5"/>
  <c r="AI97" i="5"/>
  <c r="AG97" i="5"/>
  <c r="AO358" i="2"/>
  <c r="AQ358" i="2"/>
  <c r="AN358" i="2"/>
  <c r="AH14" i="2"/>
  <c r="AE14" i="2"/>
  <c r="AF14" i="2"/>
  <c r="AE354" i="2"/>
  <c r="AH354" i="2"/>
  <c r="AF354" i="2"/>
  <c r="AN5" i="5"/>
  <c r="AK5" i="5"/>
  <c r="AJ5" i="5"/>
  <c r="AJ290" i="5"/>
  <c r="AN290" i="5"/>
  <c r="AK290" i="5"/>
  <c r="AN94" i="5"/>
  <c r="AJ94" i="5"/>
  <c r="AK94" i="5"/>
  <c r="AV90" i="2"/>
  <c r="AS90" i="2"/>
  <c r="AR90" i="2"/>
  <c r="AA187" i="5"/>
  <c r="AB187" i="5"/>
  <c r="AE187" i="5"/>
  <c r="AK109" i="5"/>
  <c r="AN109" i="5"/>
  <c r="AJ109" i="5"/>
  <c r="AI224" i="5"/>
  <c r="AF224" i="5"/>
  <c r="AG224" i="5"/>
  <c r="AE253" i="5"/>
  <c r="AB253" i="5"/>
  <c r="AA253" i="5"/>
  <c r="AE68" i="2"/>
  <c r="AH68" i="2"/>
  <c r="AF68" i="2"/>
  <c r="AA31" i="5"/>
  <c r="AE31" i="5"/>
  <c r="AB31" i="5"/>
  <c r="AF328" i="5"/>
  <c r="AI328" i="5"/>
  <c r="AG328" i="5"/>
  <c r="AJ45" i="2"/>
  <c r="AM45" i="2"/>
  <c r="AI45" i="2"/>
  <c r="AJ198" i="5"/>
  <c r="AK198" i="5"/>
  <c r="AN198" i="5"/>
  <c r="AJ341" i="2"/>
  <c r="AM341" i="2"/>
  <c r="AI341" i="2"/>
  <c r="AJ346" i="2"/>
  <c r="AI346" i="2"/>
  <c r="AM346" i="2"/>
  <c r="AF247" i="5"/>
  <c r="AG247" i="5"/>
  <c r="AI247" i="5"/>
  <c r="Z294" i="2"/>
  <c r="AA294" i="2"/>
  <c r="AD294" i="2"/>
  <c r="AA67" i="5"/>
  <c r="AE67" i="5"/>
  <c r="AB67" i="5"/>
  <c r="AM72" i="2"/>
  <c r="AJ72" i="2"/>
  <c r="AI72" i="2"/>
  <c r="AT350" i="5"/>
  <c r="AS350" i="5"/>
  <c r="AW350" i="5"/>
  <c r="AF169" i="2"/>
  <c r="AH169" i="2"/>
  <c r="AE169" i="2"/>
  <c r="AH330" i="2"/>
  <c r="AF330" i="2"/>
  <c r="AE330" i="2"/>
  <c r="AF338" i="2"/>
  <c r="AH338" i="2"/>
  <c r="AE338" i="2"/>
  <c r="AV104" i="2"/>
  <c r="AS104" i="2"/>
  <c r="AR104" i="2"/>
  <c r="AE294" i="5"/>
  <c r="AB294" i="5"/>
  <c r="AA294" i="5"/>
  <c r="Z6" i="2"/>
  <c r="AD6" i="2"/>
  <c r="AA6" i="2"/>
  <c r="AF327" i="5"/>
  <c r="AI327" i="5"/>
  <c r="AG327" i="5"/>
  <c r="AF170" i="5"/>
  <c r="AI170" i="5"/>
  <c r="AG170" i="5"/>
  <c r="AF309" i="2"/>
  <c r="AE309" i="2"/>
  <c r="AH309" i="2"/>
  <c r="AA139" i="5"/>
  <c r="AE139" i="5"/>
  <c r="AB139" i="5"/>
  <c r="AE356" i="5"/>
  <c r="AB356" i="5"/>
  <c r="AA356" i="5"/>
  <c r="AN311" i="5"/>
  <c r="AJ311" i="5"/>
  <c r="AK311" i="5"/>
  <c r="AG265" i="5"/>
  <c r="AI265" i="5"/>
  <c r="AF265" i="5"/>
  <c r="AJ138" i="5"/>
  <c r="AK138" i="5"/>
  <c r="AN138" i="5"/>
  <c r="AI81" i="5"/>
  <c r="AG81" i="5"/>
  <c r="AF81" i="5"/>
  <c r="AP197" i="5"/>
  <c r="AO197" i="5"/>
  <c r="AR197" i="5"/>
  <c r="AG181" i="5"/>
  <c r="AF181" i="5"/>
  <c r="AI181" i="5"/>
  <c r="AF118" i="5"/>
  <c r="AI118" i="5"/>
  <c r="AG118" i="5"/>
  <c r="AQ264" i="2"/>
  <c r="AN264" i="2"/>
  <c r="AO264" i="2"/>
  <c r="AN296" i="5"/>
  <c r="AJ296" i="5"/>
  <c r="AK296" i="5"/>
  <c r="AF185" i="5"/>
  <c r="AI185" i="5"/>
  <c r="AG185" i="5"/>
  <c r="AM9" i="2"/>
  <c r="AJ9" i="2"/>
  <c r="AI9" i="2"/>
  <c r="AJ61" i="2"/>
  <c r="AM61" i="2"/>
  <c r="AI61" i="2"/>
  <c r="AI16" i="5"/>
  <c r="AF16" i="5"/>
  <c r="AG16" i="5"/>
  <c r="AO205" i="5"/>
  <c r="AP205" i="5"/>
  <c r="AR205" i="5"/>
  <c r="AJ171" i="5"/>
  <c r="AK171" i="5"/>
  <c r="AN171" i="5"/>
  <c r="AI23" i="5"/>
  <c r="AF23" i="5"/>
  <c r="AG23" i="5"/>
  <c r="AI300" i="5"/>
  <c r="AG300" i="5"/>
  <c r="AF300" i="5"/>
  <c r="AI225" i="5"/>
  <c r="AF225" i="5"/>
  <c r="AG225" i="5"/>
  <c r="AK26" i="5"/>
  <c r="AJ26" i="5"/>
  <c r="AN26" i="5"/>
  <c r="AN127" i="2"/>
  <c r="AQ127" i="2"/>
  <c r="AO127" i="2"/>
  <c r="AK208" i="5"/>
  <c r="AN208" i="5"/>
  <c r="AJ208" i="5"/>
  <c r="AA190" i="5"/>
  <c r="AB190" i="5"/>
  <c r="AE190" i="5"/>
  <c r="AX91" i="2"/>
  <c r="AW91" i="2"/>
  <c r="AZ91" i="2"/>
  <c r="AJ66" i="5"/>
  <c r="AK66" i="5"/>
  <c r="AN66" i="5"/>
  <c r="AF252" i="2"/>
  <c r="AE252" i="2"/>
  <c r="AH252" i="2"/>
  <c r="AW340" i="2"/>
  <c r="AX340" i="2"/>
  <c r="AZ340" i="2"/>
  <c r="AE171" i="2"/>
  <c r="AF171" i="2"/>
  <c r="AH171" i="2"/>
  <c r="AI222" i="5"/>
  <c r="AF222" i="5"/>
  <c r="AG222" i="5"/>
  <c r="AI348" i="5"/>
  <c r="AG348" i="5"/>
  <c r="AF348" i="5"/>
  <c r="AE265" i="2"/>
  <c r="AH265" i="2"/>
  <c r="AF265" i="2"/>
  <c r="AM67" i="2"/>
  <c r="AI67" i="2"/>
  <c r="AJ67" i="2"/>
  <c r="AK332" i="5"/>
  <c r="AN332" i="5"/>
  <c r="AJ332" i="5"/>
  <c r="AF200" i="5"/>
  <c r="AI200" i="5"/>
  <c r="AG200" i="5"/>
  <c r="AN168" i="5"/>
  <c r="AJ168" i="5"/>
  <c r="AK168" i="5"/>
  <c r="AF15" i="5"/>
  <c r="AG15" i="5"/>
  <c r="AI15" i="5"/>
  <c r="AE18" i="2"/>
  <c r="AF18" i="2"/>
  <c r="AH18" i="2"/>
  <c r="AE111" i="2"/>
  <c r="AF111" i="2"/>
  <c r="AH111" i="2"/>
  <c r="AE255" i="2"/>
  <c r="AF255" i="2"/>
  <c r="AH255" i="2"/>
  <c r="X17" i="5"/>
  <c r="X359" i="5" s="1"/>
  <c r="X360" i="5" s="1"/>
  <c r="Z17" i="5"/>
  <c r="W17" i="5"/>
  <c r="AR289" i="5"/>
  <c r="AO289" i="5"/>
  <c r="AP289" i="5"/>
  <c r="AI4" i="5"/>
  <c r="AG4" i="5"/>
  <c r="AF4" i="5"/>
  <c r="AO112" i="2"/>
  <c r="AN112" i="2"/>
  <c r="AQ112" i="2"/>
  <c r="AP305" i="5"/>
  <c r="AR305" i="5"/>
  <c r="AO305" i="5"/>
  <c r="AB188" i="5"/>
  <c r="AA188" i="5"/>
  <c r="AE188" i="5"/>
  <c r="AF10" i="5"/>
  <c r="AI10" i="5"/>
  <c r="AG10" i="5"/>
  <c r="AF114" i="5"/>
  <c r="AI114" i="5"/>
  <c r="AG114" i="5"/>
  <c r="Z51" i="2"/>
  <c r="AD51" i="2"/>
  <c r="AA51" i="2"/>
  <c r="AE148" i="2"/>
  <c r="AF148" i="2"/>
  <c r="AH148" i="2"/>
  <c r="AE194" i="2"/>
  <c r="AH194" i="2"/>
  <c r="AF194" i="2"/>
  <c r="AN93" i="5"/>
  <c r="AJ93" i="5"/>
  <c r="AK93" i="5"/>
  <c r="AO342" i="5"/>
  <c r="AP342" i="5"/>
  <c r="AR342" i="5"/>
  <c r="AO322" i="2"/>
  <c r="AQ322" i="2"/>
  <c r="AN322" i="2"/>
  <c r="AE58" i="2"/>
  <c r="AH58" i="2"/>
  <c r="AF58" i="2"/>
  <c r="AB108" i="5"/>
  <c r="AA108" i="5"/>
  <c r="AE108" i="5"/>
  <c r="AM7" i="2"/>
  <c r="AI7" i="2"/>
  <c r="AJ7" i="2"/>
  <c r="AN102" i="2"/>
  <c r="AQ102" i="2"/>
  <c r="AO102" i="2"/>
  <c r="AW323" i="2"/>
  <c r="AX323" i="2"/>
  <c r="AZ323" i="2"/>
  <c r="AM34" i="2"/>
  <c r="AI34" i="2"/>
  <c r="AJ34" i="2"/>
  <c r="Z277" i="2"/>
  <c r="AD277" i="2"/>
  <c r="AA277" i="2"/>
  <c r="AQ105" i="2"/>
  <c r="AN105" i="2"/>
  <c r="AO105" i="2"/>
  <c r="AJ268" i="5"/>
  <c r="AN268" i="5"/>
  <c r="AK268" i="5"/>
  <c r="AN96" i="5"/>
  <c r="AJ96" i="5"/>
  <c r="AK96" i="5"/>
  <c r="AE160" i="2"/>
  <c r="AH160" i="2"/>
  <c r="AF160" i="2"/>
  <c r="AA280" i="2"/>
  <c r="AD280" i="2"/>
  <c r="Z280" i="2"/>
  <c r="AE221" i="2"/>
  <c r="AF221" i="2"/>
  <c r="AH221" i="2"/>
  <c r="AG84" i="5"/>
  <c r="AF84" i="5"/>
  <c r="AI84" i="5"/>
  <c r="AJ252" i="5"/>
  <c r="AN252" i="5"/>
  <c r="AK252" i="5"/>
  <c r="AN133" i="5"/>
  <c r="AJ133" i="5"/>
  <c r="AK133" i="5"/>
  <c r="AI117" i="5"/>
  <c r="AG117" i="5"/>
  <c r="AF117" i="5"/>
  <c r="AD218" i="2"/>
  <c r="Z218" i="2"/>
  <c r="AA218" i="2"/>
  <c r="AF21" i="2"/>
  <c r="AE21" i="2"/>
  <c r="AH21" i="2"/>
  <c r="AI229" i="2"/>
  <c r="AM229" i="2"/>
  <c r="AJ229" i="2"/>
  <c r="AI152" i="5"/>
  <c r="AF152" i="5"/>
  <c r="AG152" i="5"/>
  <c r="AJ62" i="5"/>
  <c r="AK62" i="5"/>
  <c r="AN62" i="5"/>
  <c r="N362" i="5"/>
  <c r="O362" i="5"/>
  <c r="O361" i="5"/>
  <c r="O363" i="5" s="1"/>
  <c r="AK64" i="5"/>
  <c r="AN64" i="5"/>
  <c r="AJ64" i="5"/>
  <c r="AJ111" i="5"/>
  <c r="AN111" i="5"/>
  <c r="AK111" i="5"/>
  <c r="AA74" i="5"/>
  <c r="AE74" i="5"/>
  <c r="AB74" i="5"/>
  <c r="AJ24" i="2"/>
  <c r="AI24" i="2"/>
  <c r="AM24" i="2"/>
  <c r="AR227" i="5"/>
  <c r="AP227" i="5"/>
  <c r="AO227" i="5"/>
  <c r="AN167" i="5"/>
  <c r="AJ167" i="5"/>
  <c r="AK167" i="5"/>
  <c r="AJ214" i="5"/>
  <c r="AN214" i="5"/>
  <c r="AK214" i="5"/>
  <c r="AH201" i="2"/>
  <c r="AF201" i="2"/>
  <c r="AE201" i="2"/>
  <c r="AO322" i="5"/>
  <c r="AR322" i="5"/>
  <c r="AP322" i="5"/>
  <c r="AG235" i="5"/>
  <c r="AF235" i="5"/>
  <c r="AI235" i="5"/>
  <c r="AF182" i="5"/>
  <c r="AG182" i="5"/>
  <c r="AI182" i="5"/>
  <c r="AK155" i="5"/>
  <c r="AJ155" i="5"/>
  <c r="AN155" i="5"/>
  <c r="AQ339" i="2"/>
  <c r="AN339" i="2"/>
  <c r="AO339" i="2"/>
  <c r="AI103" i="5"/>
  <c r="AG103" i="5"/>
  <c r="AF103" i="5"/>
  <c r="AK287" i="5"/>
  <c r="AJ287" i="5"/>
  <c r="AN287" i="5"/>
  <c r="AF256" i="2"/>
  <c r="AE256" i="2"/>
  <c r="AH256" i="2"/>
  <c r="AH288" i="2"/>
  <c r="AF288" i="2"/>
  <c r="AE288" i="2"/>
  <c r="AQ319" i="2"/>
  <c r="AN319" i="2"/>
  <c r="AO319" i="2"/>
  <c r="AJ72" i="5"/>
  <c r="AN72" i="5"/>
  <c r="AK72" i="5"/>
  <c r="AE301" i="5"/>
  <c r="AA301" i="5"/>
  <c r="AB301" i="5"/>
  <c r="AI128" i="5"/>
  <c r="AF128" i="5"/>
  <c r="AG128" i="5"/>
  <c r="AG297" i="5"/>
  <c r="AI297" i="5"/>
  <c r="AF297" i="5"/>
  <c r="AK60" i="5"/>
  <c r="AN60" i="5"/>
  <c r="AJ60" i="5"/>
  <c r="AK46" i="5"/>
  <c r="AJ46" i="5"/>
  <c r="AN46" i="5"/>
  <c r="AE167" i="2"/>
  <c r="AH167" i="2"/>
  <c r="AF167" i="2"/>
  <c r="AM62" i="2"/>
  <c r="AI62" i="2"/>
  <c r="AJ62" i="2"/>
  <c r="AS262" i="2"/>
  <c r="AR262" i="2"/>
  <c r="AV262" i="2"/>
  <c r="AG261" i="5"/>
  <c r="AF261" i="5"/>
  <c r="AI261" i="5"/>
  <c r="AM174" i="2"/>
  <c r="AI174" i="2"/>
  <c r="AJ174" i="2"/>
  <c r="AF205" i="2"/>
  <c r="AE205" i="2"/>
  <c r="AH205" i="2"/>
  <c r="AF256" i="5"/>
  <c r="AI256" i="5"/>
  <c r="AG256" i="5"/>
  <c r="AG318" i="5"/>
  <c r="AI318" i="5"/>
  <c r="AF318" i="5"/>
  <c r="AJ278" i="2"/>
  <c r="AM278" i="2"/>
  <c r="AI278" i="2"/>
  <c r="AA281" i="5"/>
  <c r="AE281" i="5"/>
  <c r="AB281" i="5"/>
  <c r="AR312" i="5"/>
  <c r="AP312" i="5"/>
  <c r="AO312" i="5"/>
  <c r="AI268" i="2"/>
  <c r="AJ268" i="2"/>
  <c r="AM268" i="2"/>
  <c r="AJ335" i="2"/>
  <c r="AI335" i="2"/>
  <c r="AM335" i="2"/>
  <c r="AE297" i="2"/>
  <c r="AH297" i="2"/>
  <c r="AF297" i="2"/>
  <c r="AJ135" i="5"/>
  <c r="AN135" i="5"/>
  <c r="AK135" i="5"/>
  <c r="AW314" i="2"/>
  <c r="AX314" i="2"/>
  <c r="AZ314" i="2"/>
  <c r="AN6" i="5"/>
  <c r="AJ6" i="5"/>
  <c r="AK6" i="5"/>
  <c r="AA237" i="2"/>
  <c r="Z237" i="2"/>
  <c r="AD237" i="2"/>
  <c r="AO220" i="5"/>
  <c r="AR220" i="5"/>
  <c r="AP220" i="5"/>
  <c r="AJ134" i="2"/>
  <c r="AI134" i="2"/>
  <c r="AM134" i="2"/>
  <c r="AQ77" i="2"/>
  <c r="AO77" i="2"/>
  <c r="AN77" i="2"/>
  <c r="AK119" i="5"/>
  <c r="AJ119" i="5"/>
  <c r="AN119" i="5"/>
  <c r="AH225" i="2"/>
  <c r="AE225" i="2"/>
  <c r="AF225" i="2"/>
  <c r="AI99" i="5"/>
  <c r="AF99" i="5"/>
  <c r="AG99" i="5"/>
  <c r="AN8" i="5"/>
  <c r="AJ8" i="5"/>
  <c r="AK8" i="5"/>
  <c r="AI337" i="2"/>
  <c r="AJ337" i="2"/>
  <c r="AM337" i="2"/>
  <c r="AG148" i="5"/>
  <c r="AF148" i="5"/>
  <c r="AI148" i="5"/>
  <c r="BE113" i="2"/>
  <c r="BB113" i="2"/>
  <c r="BA113" i="2"/>
  <c r="AI313" i="2"/>
  <c r="AM313" i="2"/>
  <c r="AJ313" i="2"/>
  <c r="AN270" i="5"/>
  <c r="AK270" i="5"/>
  <c r="AJ270" i="5"/>
  <c r="AA192" i="5"/>
  <c r="AE192" i="5"/>
  <c r="AB192" i="5"/>
  <c r="Q362" i="2"/>
  <c r="R362" i="2"/>
  <c r="R361" i="2"/>
  <c r="R363" i="2" s="1"/>
  <c r="AI78" i="2"/>
  <c r="AM78" i="2"/>
  <c r="AJ78" i="2"/>
  <c r="AJ293" i="5"/>
  <c r="AK293" i="5"/>
  <c r="AN293" i="5"/>
  <c r="AF274" i="5"/>
  <c r="AI274" i="5"/>
  <c r="AG274" i="5"/>
  <c r="AD199" i="2"/>
  <c r="AA199" i="2"/>
  <c r="Z199" i="2"/>
  <c r="AR101" i="2"/>
  <c r="AV101" i="2"/>
  <c r="AS101" i="2"/>
  <c r="AN346" i="5"/>
  <c r="AJ346" i="5"/>
  <c r="AK346" i="5"/>
  <c r="ID18" i="2"/>
  <c r="AF57" i="5"/>
  <c r="AI57" i="5"/>
  <c r="AG57" i="5"/>
  <c r="AF156" i="2"/>
  <c r="AH156" i="2"/>
  <c r="AE156" i="2"/>
  <c r="AI87" i="2"/>
  <c r="AM87" i="2"/>
  <c r="AJ87" i="2"/>
  <c r="AG314" i="5"/>
  <c r="AF314" i="5"/>
  <c r="AI314" i="5"/>
  <c r="AJ144" i="2"/>
  <c r="AM144" i="2"/>
  <c r="AI144" i="2"/>
  <c r="AM240" i="2"/>
  <c r="AI240" i="2"/>
  <c r="AJ240" i="2"/>
  <c r="AA83" i="5"/>
  <c r="AE83" i="5"/>
  <c r="AB83" i="5"/>
  <c r="AO184" i="2"/>
  <c r="AQ184" i="2"/>
  <c r="AN184" i="2"/>
  <c r="AJ242" i="5"/>
  <c r="AN242" i="5"/>
  <c r="AK242" i="5"/>
  <c r="AI292" i="5"/>
  <c r="AG292" i="5"/>
  <c r="AF292" i="5"/>
  <c r="AE238" i="5"/>
  <c r="AB238" i="5"/>
  <c r="AA238" i="5"/>
  <c r="AE261" i="2"/>
  <c r="AH261" i="2"/>
  <c r="AF261" i="2"/>
  <c r="AI121" i="2"/>
  <c r="AM121" i="2"/>
  <c r="AJ121" i="2"/>
  <c r="AI326" i="5"/>
  <c r="AF326" i="5"/>
  <c r="AG326" i="5"/>
  <c r="AG353" i="5"/>
  <c r="AF353" i="5"/>
  <c r="AI353" i="5"/>
  <c r="AR45" i="5"/>
  <c r="AP45" i="5"/>
  <c r="AO45" i="5"/>
  <c r="AI143" i="5"/>
  <c r="AG143" i="5"/>
  <c r="AF143" i="5"/>
  <c r="AF177" i="2"/>
  <c r="AE177" i="2"/>
  <c r="AH177" i="2"/>
  <c r="V359" i="2"/>
  <c r="V364" i="2"/>
  <c r="AO316" i="2"/>
  <c r="AN316" i="2"/>
  <c r="AQ316" i="2"/>
  <c r="AH251" i="2"/>
  <c r="AF251" i="2"/>
  <c r="AE251" i="2"/>
  <c r="AI217" i="5"/>
  <c r="AF217" i="5"/>
  <c r="AG217" i="5"/>
  <c r="AV123" i="2"/>
  <c r="AS123" i="2"/>
  <c r="AR123" i="2"/>
  <c r="AH59" i="2"/>
  <c r="AF59" i="2"/>
  <c r="AE59" i="2"/>
  <c r="AD64" i="2"/>
  <c r="Z64" i="2"/>
  <c r="AA64" i="2"/>
  <c r="AJ108" i="2"/>
  <c r="AI108" i="2"/>
  <c r="AM108" i="2"/>
  <c r="AN325" i="2"/>
  <c r="AO325" i="2"/>
  <c r="AQ325" i="2"/>
  <c r="AO239" i="5"/>
  <c r="AF317" i="2"/>
  <c r="AE317" i="2"/>
  <c r="AH317" i="2"/>
  <c r="AF240" i="5"/>
  <c r="AG240" i="5"/>
  <c r="AI240" i="5"/>
  <c r="AF112" i="5"/>
  <c r="AI112" i="5"/>
  <c r="AG112" i="5"/>
  <c r="AJ54" i="2"/>
  <c r="AI54" i="2"/>
  <c r="AM54" i="2"/>
  <c r="AJ328" i="2"/>
  <c r="AM328" i="2"/>
  <c r="AI328" i="2"/>
  <c r="AQ117" i="2"/>
  <c r="AO117" i="2"/>
  <c r="AN117" i="2"/>
  <c r="AI223" i="5"/>
  <c r="AF223" i="5"/>
  <c r="AG223" i="5"/>
  <c r="AI266" i="5"/>
  <c r="AG266" i="5"/>
  <c r="AF266" i="5"/>
  <c r="AF345" i="2"/>
  <c r="AH345" i="2"/>
  <c r="AE345" i="2"/>
  <c r="AN207" i="2"/>
  <c r="AQ207" i="2"/>
  <c r="AO207" i="2"/>
  <c r="AI9" i="5"/>
  <c r="AF9" i="5"/>
  <c r="AG9" i="5"/>
  <c r="AN242" i="2"/>
  <c r="AO242" i="2"/>
  <c r="AQ242" i="2"/>
  <c r="AI270" i="2"/>
  <c r="AJ270" i="2"/>
  <c r="AM270" i="2"/>
  <c r="AM140" i="2"/>
  <c r="AI140" i="2"/>
  <c r="AJ140" i="2"/>
  <c r="AI56" i="2"/>
  <c r="AM56" i="2"/>
  <c r="AJ56" i="2"/>
  <c r="AE81" i="2"/>
  <c r="AF81" i="2"/>
  <c r="AH81" i="2"/>
  <c r="AG319" i="5"/>
  <c r="AF319" i="5"/>
  <c r="AI319" i="5"/>
  <c r="AD284" i="2"/>
  <c r="AA284" i="2"/>
  <c r="Z284" i="2"/>
  <c r="AM333" i="2"/>
  <c r="AJ333" i="2"/>
  <c r="AI333" i="2"/>
  <c r="AK229" i="5"/>
  <c r="AN229" i="5"/>
  <c r="AJ229" i="5"/>
  <c r="BG115" i="2"/>
  <c r="BI115" i="2"/>
  <c r="BF115" i="2"/>
  <c r="AE166" i="2"/>
  <c r="AF166" i="2"/>
  <c r="AH166" i="2"/>
  <c r="AV318" i="2"/>
  <c r="AS318" i="2"/>
  <c r="AR318" i="2"/>
  <c r="AM300" i="2"/>
  <c r="AJ300" i="2"/>
  <c r="AI300" i="2"/>
  <c r="AJ310" i="2"/>
  <c r="AI310" i="2"/>
  <c r="AM310" i="2"/>
  <c r="AH275" i="2"/>
  <c r="AF275" i="2"/>
  <c r="AE275" i="2"/>
  <c r="AN19" i="5"/>
  <c r="AJ19" i="5"/>
  <c r="AK19" i="5"/>
  <c r="AN210" i="5"/>
  <c r="AK210" i="5"/>
  <c r="AJ210" i="5"/>
  <c r="AK85" i="5"/>
  <c r="AJ85" i="5"/>
  <c r="AN85" i="5"/>
  <c r="AO158" i="5"/>
  <c r="AP158" i="5"/>
  <c r="AR158" i="5"/>
  <c r="AJ91" i="5"/>
  <c r="AN91" i="5"/>
  <c r="AK91" i="5"/>
  <c r="AB28" i="5"/>
  <c r="AA28" i="5"/>
  <c r="AE28" i="5"/>
  <c r="BN119" i="2"/>
  <c r="BK119" i="2"/>
  <c r="BJ119" i="2"/>
  <c r="AK179" i="5"/>
  <c r="AJ179" i="5"/>
  <c r="AN179" i="5"/>
  <c r="AM79" i="2"/>
  <c r="AJ79" i="2"/>
  <c r="AI79" i="2"/>
  <c r="AI212" i="5"/>
  <c r="AG212" i="5"/>
  <c r="AF212" i="5"/>
  <c r="Z143" i="2"/>
  <c r="AA143" i="2"/>
  <c r="AD143" i="2"/>
  <c r="AG89" i="5"/>
  <c r="AF89" i="5"/>
  <c r="AI89" i="5"/>
  <c r="AN79" i="5"/>
  <c r="AK79" i="5"/>
  <c r="AJ79" i="5"/>
  <c r="AF23" i="2"/>
  <c r="AH23" i="2"/>
  <c r="AE23" i="2"/>
  <c r="AH142" i="2"/>
  <c r="AE142" i="2"/>
  <c r="AF142" i="2"/>
  <c r="AX77" i="5"/>
  <c r="AY77" i="5"/>
  <c r="BA77" i="5"/>
  <c r="AG87" i="5"/>
  <c r="AF87" i="5"/>
  <c r="AI87" i="5"/>
  <c r="AP204" i="5"/>
  <c r="AO204" i="5"/>
  <c r="AR204" i="5"/>
  <c r="AH48" i="2"/>
  <c r="AE48" i="2"/>
  <c r="AF48" i="2"/>
  <c r="AK150" i="5"/>
  <c r="AJ150" i="5"/>
  <c r="AN150" i="5"/>
  <c r="AI80" i="2"/>
  <c r="AJ80" i="2"/>
  <c r="AM80" i="2"/>
  <c r="AJ209" i="5"/>
  <c r="AN209" i="5"/>
  <c r="AK209" i="5"/>
  <c r="W359" i="2"/>
  <c r="W360" i="2" s="1"/>
  <c r="AM27" i="2"/>
  <c r="AI27" i="2"/>
  <c r="AJ27" i="2"/>
  <c r="AE321" i="2"/>
  <c r="AH321" i="2"/>
  <c r="AF321" i="2"/>
  <c r="AQ247" i="2"/>
  <c r="AN247" i="2"/>
  <c r="AO247" i="2"/>
  <c r="AS355" i="5"/>
  <c r="AW355" i="5"/>
  <c r="AT355" i="5"/>
  <c r="AE122" i="2"/>
  <c r="AH122" i="2"/>
  <c r="AF122" i="2"/>
  <c r="AI157" i="5"/>
  <c r="AF157" i="5"/>
  <c r="AG157" i="5"/>
  <c r="AM146" i="2"/>
  <c r="AJ146" i="2"/>
  <c r="AI146" i="2"/>
  <c r="AM145" i="2"/>
  <c r="AJ145" i="2"/>
  <c r="AI145" i="2"/>
  <c r="AF280" i="5"/>
  <c r="AI280" i="5"/>
  <c r="AG280" i="5"/>
  <c r="AM98" i="2"/>
  <c r="AI98" i="2"/>
  <c r="AJ98" i="2"/>
  <c r="AM141" i="2"/>
  <c r="AI141" i="2"/>
  <c r="AJ141" i="2"/>
  <c r="AF327" i="2"/>
  <c r="AE327" i="2"/>
  <c r="AH327" i="2"/>
  <c r="AW99" i="2"/>
  <c r="AZ99" i="2"/>
  <c r="AX99" i="2"/>
  <c r="BE20" i="2"/>
  <c r="BB20" i="2"/>
  <c r="BA20" i="2"/>
  <c r="AH208" i="2"/>
  <c r="AE208" i="2"/>
  <c r="AF208" i="2"/>
  <c r="AB127" i="5"/>
  <c r="AE127" i="5"/>
  <c r="AA127" i="5"/>
  <c r="AO40" i="2"/>
  <c r="AQ40" i="2"/>
  <c r="AN40" i="2"/>
  <c r="AN53" i="5"/>
  <c r="AJ53" i="5"/>
  <c r="AK53" i="5"/>
  <c r="AJ320" i="2"/>
  <c r="AM320" i="2"/>
  <c r="AI320" i="2"/>
  <c r="AI146" i="5"/>
  <c r="AF146" i="5"/>
  <c r="AG146" i="5"/>
  <c r="AN18" i="5"/>
  <c r="AK18" i="5"/>
  <c r="AJ18" i="5"/>
  <c r="AF30" i="5"/>
  <c r="AI30" i="5"/>
  <c r="AG30" i="5"/>
  <c r="AF47" i="5"/>
  <c r="AI47" i="5"/>
  <c r="AG47" i="5"/>
  <c r="R359" i="5"/>
  <c r="R364" i="5"/>
  <c r="AI273" i="5"/>
  <c r="AG273" i="5"/>
  <c r="AF273" i="5"/>
  <c r="Z222" i="2"/>
  <c r="AA222" i="2"/>
  <c r="AD222" i="2"/>
  <c r="AE116" i="2"/>
  <c r="AF116" i="2"/>
  <c r="AH116" i="2"/>
  <c r="AV95" i="2" l="1"/>
  <c r="AR95" i="2"/>
  <c r="AS95" i="2"/>
  <c r="AO11" i="2"/>
  <c r="AN11" i="2"/>
  <c r="AQ11" i="2"/>
  <c r="AN66" i="2"/>
  <c r="AJ2" i="5"/>
  <c r="AQ66" i="2"/>
  <c r="AF338" i="5"/>
  <c r="AV173" i="2"/>
  <c r="AS173" i="2"/>
  <c r="AF164" i="5"/>
  <c r="AI164" i="5"/>
  <c r="AN164" i="5" s="1"/>
  <c r="AI249" i="5"/>
  <c r="AK249" i="5" s="1"/>
  <c r="AG180" i="5"/>
  <c r="AF180" i="5"/>
  <c r="AN2" i="5"/>
  <c r="AR2" i="5" s="1"/>
  <c r="AP130" i="5"/>
  <c r="AR130" i="5"/>
  <c r="AS130" i="5" s="1"/>
  <c r="AK88" i="5"/>
  <c r="AN88" i="5"/>
  <c r="AR88" i="5" s="1"/>
  <c r="AS11" i="5"/>
  <c r="AN58" i="5"/>
  <c r="AO58" i="5" s="1"/>
  <c r="AF249" i="5"/>
  <c r="AR172" i="5"/>
  <c r="AW172" i="5" s="1"/>
  <c r="BA172" i="5" s="1"/>
  <c r="AK13" i="5"/>
  <c r="AS193" i="2"/>
  <c r="AW61" i="5"/>
  <c r="BA61" i="5" s="1"/>
  <c r="AR193" i="2"/>
  <c r="AP239" i="5"/>
  <c r="AT61" i="5"/>
  <c r="AK51" i="5"/>
  <c r="AN22" i="2"/>
  <c r="AW11" i="5"/>
  <c r="AY11" i="5" s="1"/>
  <c r="AF169" i="5"/>
  <c r="AO22" i="2"/>
  <c r="AJ58" i="5"/>
  <c r="AI38" i="2"/>
  <c r="AM38" i="2"/>
  <c r="AQ38" i="2" s="1"/>
  <c r="AH295" i="2"/>
  <c r="AI295" i="2" s="1"/>
  <c r="AO147" i="5"/>
  <c r="AF295" i="2"/>
  <c r="AP147" i="5"/>
  <c r="AN13" i="5"/>
  <c r="AO13" i="5" s="1"/>
  <c r="AF152" i="2"/>
  <c r="AH152" i="2"/>
  <c r="AJ152" i="2" s="1"/>
  <c r="AO172" i="5"/>
  <c r="AJ51" i="5"/>
  <c r="BI271" i="2"/>
  <c r="BJ271" i="2" s="1"/>
  <c r="BF271" i="2"/>
  <c r="AO35" i="2"/>
  <c r="AQ35" i="2"/>
  <c r="AV35" i="2" s="1"/>
  <c r="AI281" i="2"/>
  <c r="AR184" i="5"/>
  <c r="AT184" i="5" s="1"/>
  <c r="AI169" i="5"/>
  <c r="AJ169" i="5" s="1"/>
  <c r="AP184" i="5"/>
  <c r="AF42" i="2"/>
  <c r="AE42" i="2"/>
  <c r="AG191" i="5"/>
  <c r="AI191" i="5"/>
  <c r="AF191" i="5"/>
  <c r="AG165" i="5"/>
  <c r="AK24" i="5"/>
  <c r="AI165" i="5"/>
  <c r="AN165" i="5" s="1"/>
  <c r="AN149" i="5"/>
  <c r="AR149" i="5" s="1"/>
  <c r="AJ24" i="5"/>
  <c r="AK71" i="5"/>
  <c r="AJ161" i="5"/>
  <c r="AN202" i="5"/>
  <c r="AP202" i="5" s="1"/>
  <c r="AK161" i="5"/>
  <c r="AI27" i="5"/>
  <c r="AG27" i="5"/>
  <c r="AF27" i="5"/>
  <c r="AN305" i="2"/>
  <c r="AQ329" i="2"/>
  <c r="AN329" i="2"/>
  <c r="AO329" i="2"/>
  <c r="AH287" i="2"/>
  <c r="AJ287" i="2" s="1"/>
  <c r="AV334" i="2"/>
  <c r="AR334" i="2"/>
  <c r="AS334" i="2"/>
  <c r="AS349" i="2"/>
  <c r="AV349" i="2"/>
  <c r="AR349" i="2"/>
  <c r="AO348" i="2"/>
  <c r="AN348" i="2"/>
  <c r="AQ348" i="2"/>
  <c r="AN71" i="5"/>
  <c r="AO71" i="5" s="1"/>
  <c r="AK25" i="5"/>
  <c r="AO305" i="2"/>
  <c r="AK43" i="5"/>
  <c r="AJ25" i="5"/>
  <c r="AJ43" i="5"/>
  <c r="AK202" i="5"/>
  <c r="AJ299" i="5"/>
  <c r="AM85" i="2"/>
  <c r="AQ85" i="2" s="1"/>
  <c r="AN60" i="2"/>
  <c r="AG286" i="5"/>
  <c r="AF286" i="5"/>
  <c r="AI286" i="5"/>
  <c r="AJ109" i="2"/>
  <c r="AE287" i="2"/>
  <c r="AM106" i="2"/>
  <c r="AN106" i="2" s="1"/>
  <c r="AP316" i="5"/>
  <c r="AI70" i="2"/>
  <c r="AN183" i="5"/>
  <c r="AP183" i="5" s="1"/>
  <c r="AJ129" i="5"/>
  <c r="AJ70" i="2"/>
  <c r="AJ183" i="5"/>
  <c r="AN129" i="5"/>
  <c r="AO129" i="5" s="1"/>
  <c r="AN299" i="5"/>
  <c r="AO299" i="5" s="1"/>
  <c r="AM109" i="2"/>
  <c r="AQ109" i="2" s="1"/>
  <c r="AI85" i="2"/>
  <c r="AI106" i="2"/>
  <c r="AJ281" i="2"/>
  <c r="AI170" i="2"/>
  <c r="AJ170" i="2"/>
  <c r="AI311" i="2"/>
  <c r="AJ311" i="2"/>
  <c r="AM311" i="2"/>
  <c r="AN343" i="5"/>
  <c r="AK343" i="5"/>
  <c r="AJ343" i="5"/>
  <c r="AG49" i="5"/>
  <c r="AP230" i="5"/>
  <c r="AR230" i="5"/>
  <c r="AO230" i="5"/>
  <c r="AI132" i="5"/>
  <c r="AK132" i="5" s="1"/>
  <c r="AR316" i="5"/>
  <c r="AW316" i="5" s="1"/>
  <c r="AK149" i="5"/>
  <c r="AN68" i="5"/>
  <c r="AK68" i="5"/>
  <c r="AJ68" i="5"/>
  <c r="AP34" i="5"/>
  <c r="AF132" i="5"/>
  <c r="AG159" i="5"/>
  <c r="AF159" i="5"/>
  <c r="AI159" i="5"/>
  <c r="AI49" i="5"/>
  <c r="AJ49" i="5" s="1"/>
  <c r="AF183" i="5"/>
  <c r="AF278" i="5"/>
  <c r="AI278" i="5"/>
  <c r="AG278" i="5"/>
  <c r="AG183" i="5"/>
  <c r="AG134" i="5"/>
  <c r="AF121" i="5"/>
  <c r="AG121" i="5"/>
  <c r="AI121" i="5"/>
  <c r="AF134" i="5"/>
  <c r="AX46" i="2"/>
  <c r="AO60" i="2"/>
  <c r="AI307" i="2"/>
  <c r="AJ307" i="2"/>
  <c r="AM307" i="2"/>
  <c r="AH293" i="2"/>
  <c r="AF293" i="2"/>
  <c r="AE293" i="2"/>
  <c r="AZ46" i="2"/>
  <c r="BA46" i="2" s="1"/>
  <c r="AR44" i="2"/>
  <c r="AV44" i="2"/>
  <c r="AX44" i="2" s="1"/>
  <c r="AF228" i="5"/>
  <c r="AF104" i="5"/>
  <c r="AG104" i="5"/>
  <c r="AI104" i="5"/>
  <c r="AO34" i="5"/>
  <c r="AG321" i="5"/>
  <c r="AI321" i="5"/>
  <c r="AF321" i="5"/>
  <c r="AN180" i="5"/>
  <c r="AJ180" i="5"/>
  <c r="AK180" i="5"/>
  <c r="AR29" i="2"/>
  <c r="AV29" i="2"/>
  <c r="AS29" i="2"/>
  <c r="AF110" i="2"/>
  <c r="AH110" i="2"/>
  <c r="AE110" i="2"/>
  <c r="AG116" i="5"/>
  <c r="AI116" i="5"/>
  <c r="AR329" i="5"/>
  <c r="AP329" i="5"/>
  <c r="AO329" i="5"/>
  <c r="AF276" i="2"/>
  <c r="AH276" i="2"/>
  <c r="AE276" i="2"/>
  <c r="AF116" i="5"/>
  <c r="AK186" i="5"/>
  <c r="AF306" i="5"/>
  <c r="AI306" i="5"/>
  <c r="AG306" i="5"/>
  <c r="AI228" i="5"/>
  <c r="AJ228" i="5" s="1"/>
  <c r="AF63" i="5"/>
  <c r="AI63" i="5"/>
  <c r="AG63" i="5"/>
  <c r="AM347" i="2"/>
  <c r="AJ347" i="2"/>
  <c r="AI347" i="2"/>
  <c r="AO93" i="2"/>
  <c r="AN93" i="2"/>
  <c r="AQ93" i="2"/>
  <c r="AJ338" i="5"/>
  <c r="AN338" i="5"/>
  <c r="AK338" i="5"/>
  <c r="AG284" i="5"/>
  <c r="AF284" i="5"/>
  <c r="AI284" i="5"/>
  <c r="AI37" i="5"/>
  <c r="AG37" i="5"/>
  <c r="AF37" i="5"/>
  <c r="AI310" i="5"/>
  <c r="AG310" i="5"/>
  <c r="AF310" i="5"/>
  <c r="AP75" i="5"/>
  <c r="AR75" i="5"/>
  <c r="AO75" i="5"/>
  <c r="AJ336" i="2"/>
  <c r="AM336" i="2"/>
  <c r="AI336" i="2"/>
  <c r="AN357" i="2"/>
  <c r="AO357" i="2"/>
  <c r="AQ357" i="2"/>
  <c r="AM356" i="2"/>
  <c r="AJ356" i="2"/>
  <c r="AI356" i="2"/>
  <c r="AX12" i="2"/>
  <c r="AW12" i="2"/>
  <c r="AZ12" i="2"/>
  <c r="AN324" i="2"/>
  <c r="AQ324" i="2"/>
  <c r="AO324" i="2"/>
  <c r="AZ343" i="2"/>
  <c r="AW343" i="2"/>
  <c r="AX343" i="2"/>
  <c r="AF230" i="2"/>
  <c r="AE230" i="2"/>
  <c r="AH230" i="2"/>
  <c r="AH213" i="2"/>
  <c r="AE213" i="2"/>
  <c r="AF213" i="2"/>
  <c r="AZ92" i="2"/>
  <c r="AW92" i="2"/>
  <c r="AX92" i="2"/>
  <c r="AO96" i="2"/>
  <c r="AQ96" i="2"/>
  <c r="AN96" i="2"/>
  <c r="AX17" i="2"/>
  <c r="AW17" i="2"/>
  <c r="AZ17" i="2"/>
  <c r="AO332" i="2"/>
  <c r="AQ332" i="2"/>
  <c r="AN332" i="2"/>
  <c r="BE342" i="2"/>
  <c r="BB342" i="2"/>
  <c r="BA342" i="2"/>
  <c r="AM350" i="2"/>
  <c r="AI350" i="2"/>
  <c r="AJ350" i="2"/>
  <c r="AQ326" i="2"/>
  <c r="AO326" i="2"/>
  <c r="AN326" i="2"/>
  <c r="AJ13" i="2"/>
  <c r="AI13" i="2"/>
  <c r="AM13" i="2"/>
  <c r="AM351" i="2"/>
  <c r="AI351" i="2"/>
  <c r="AJ351" i="2"/>
  <c r="AM103" i="2"/>
  <c r="AI103" i="2"/>
  <c r="AJ103" i="2"/>
  <c r="AJ266" i="2"/>
  <c r="AI266" i="2"/>
  <c r="AM266" i="2"/>
  <c r="AZ355" i="2"/>
  <c r="AX355" i="2"/>
  <c r="AW355" i="2"/>
  <c r="AZ344" i="2"/>
  <c r="AW344" i="2"/>
  <c r="AX344" i="2"/>
  <c r="AJ303" i="2"/>
  <c r="AM303" i="2"/>
  <c r="AI303" i="2"/>
  <c r="AJ331" i="2"/>
  <c r="AM331" i="2"/>
  <c r="AI331" i="2"/>
  <c r="AX100" i="2"/>
  <c r="AZ100" i="2"/>
  <c r="AW100" i="2"/>
  <c r="AH2" i="2"/>
  <c r="AE2" i="2"/>
  <c r="AF2" i="2"/>
  <c r="AH233" i="2"/>
  <c r="AE233" i="2"/>
  <c r="AF233" i="2"/>
  <c r="BI352" i="2"/>
  <c r="BF352" i="2"/>
  <c r="BG352" i="2"/>
  <c r="AE75" i="2"/>
  <c r="AF75" i="2"/>
  <c r="AH75" i="2"/>
  <c r="AE31" i="2"/>
  <c r="AH31" i="2"/>
  <c r="AF31" i="2"/>
  <c r="AM315" i="2"/>
  <c r="AJ315" i="2"/>
  <c r="AI315" i="2"/>
  <c r="AI10" i="2"/>
  <c r="AJ10" i="2"/>
  <c r="AM10" i="2"/>
  <c r="AM353" i="2"/>
  <c r="AI353" i="2"/>
  <c r="AJ353" i="2"/>
  <c r="AH73" i="2"/>
  <c r="AE73" i="2"/>
  <c r="AF73" i="2"/>
  <c r="AJ313" i="5"/>
  <c r="AN313" i="5"/>
  <c r="AK313" i="5"/>
  <c r="AJ186" i="5"/>
  <c r="AR106" i="5"/>
  <c r="AP106" i="5"/>
  <c r="AO106" i="5"/>
  <c r="AG344" i="5"/>
  <c r="AF344" i="5"/>
  <c r="AI344" i="5"/>
  <c r="AH175" i="2"/>
  <c r="AE175" i="2"/>
  <c r="AF175" i="2"/>
  <c r="AF36" i="5"/>
  <c r="AI36" i="5"/>
  <c r="AG36" i="5"/>
  <c r="AG340" i="5"/>
  <c r="AF340" i="5"/>
  <c r="AI340" i="5"/>
  <c r="AH202" i="2"/>
  <c r="AF202" i="2"/>
  <c r="AE202" i="2"/>
  <c r="AJ358" i="5"/>
  <c r="AN358" i="5"/>
  <c r="AK358" i="5"/>
  <c r="AP156" i="5"/>
  <c r="AR156" i="5"/>
  <c r="AO156" i="5"/>
  <c r="AG40" i="5"/>
  <c r="AF40" i="5"/>
  <c r="AI40" i="5"/>
  <c r="AO172" i="2"/>
  <c r="AQ172" i="2"/>
  <c r="AN172" i="2"/>
  <c r="AE125" i="2"/>
  <c r="AF125" i="2"/>
  <c r="AH125" i="2"/>
  <c r="AE74" i="2"/>
  <c r="AH74" i="2"/>
  <c r="AF74" i="2"/>
  <c r="AG12" i="5"/>
  <c r="AF12" i="5"/>
  <c r="AI12" i="5"/>
  <c r="AH84" i="2"/>
  <c r="AF84" i="2"/>
  <c r="AE84" i="2"/>
  <c r="AF50" i="2"/>
  <c r="AE50" i="2"/>
  <c r="AH50" i="2"/>
  <c r="AI69" i="5"/>
  <c r="AG69" i="5"/>
  <c r="AF69" i="5"/>
  <c r="AF63" i="2"/>
  <c r="AH63" i="2"/>
  <c r="AE63" i="2"/>
  <c r="AF258" i="5"/>
  <c r="AI258" i="5"/>
  <c r="AG258" i="5"/>
  <c r="AF83" i="2"/>
  <c r="AE83" i="2"/>
  <c r="AH83" i="2"/>
  <c r="AF126" i="2"/>
  <c r="AH126" i="2"/>
  <c r="AE126" i="2"/>
  <c r="AF8" i="2"/>
  <c r="AH8" i="2"/>
  <c r="AE8" i="2"/>
  <c r="AF217" i="2"/>
  <c r="AE217" i="2"/>
  <c r="AH217" i="2"/>
  <c r="AF211" i="5"/>
  <c r="AG211" i="5"/>
  <c r="AI211" i="5"/>
  <c r="AJ164" i="2"/>
  <c r="AM164" i="2"/>
  <c r="AI164" i="2"/>
  <c r="AF120" i="5"/>
  <c r="AI120" i="5"/>
  <c r="AG120" i="5"/>
  <c r="AF226" i="2"/>
  <c r="AH226" i="2"/>
  <c r="AE226" i="2"/>
  <c r="AF251" i="5"/>
  <c r="AG251" i="5"/>
  <c r="AI251" i="5"/>
  <c r="AK115" i="5"/>
  <c r="AJ115" i="5"/>
  <c r="AN115" i="5"/>
  <c r="AG269" i="5"/>
  <c r="AF269" i="5"/>
  <c r="AI269" i="5"/>
  <c r="AF133" i="2"/>
  <c r="AH133" i="2"/>
  <c r="AE133" i="2"/>
  <c r="AH223" i="2"/>
  <c r="AF223" i="2"/>
  <c r="AE223" i="2"/>
  <c r="AT357" i="5"/>
  <c r="AS357" i="5"/>
  <c r="AW357" i="5"/>
  <c r="AF173" i="5"/>
  <c r="AG173" i="5"/>
  <c r="AI173" i="5"/>
  <c r="AE198" i="2"/>
  <c r="AF198" i="2"/>
  <c r="AH198" i="2"/>
  <c r="AF183" i="2"/>
  <c r="AE183" i="2"/>
  <c r="AH183" i="2"/>
  <c r="AG92" i="5"/>
  <c r="AI92" i="5"/>
  <c r="AF92" i="5"/>
  <c r="AM238" i="2"/>
  <c r="AJ238" i="2"/>
  <c r="AI238" i="2"/>
  <c r="AE253" i="2"/>
  <c r="AH253" i="2"/>
  <c r="AF253" i="2"/>
  <c r="AH163" i="2"/>
  <c r="AF163" i="2"/>
  <c r="AE163" i="2"/>
  <c r="AF195" i="2"/>
  <c r="AE195" i="2"/>
  <c r="AH195" i="2"/>
  <c r="AE236" i="2"/>
  <c r="AF236" i="2"/>
  <c r="AH236" i="2"/>
  <c r="AK337" i="5"/>
  <c r="AJ337" i="5"/>
  <c r="AN337" i="5"/>
  <c r="AI192" i="2"/>
  <c r="AM192" i="2"/>
  <c r="AJ192" i="2"/>
  <c r="AF65" i="2"/>
  <c r="AH65" i="2"/>
  <c r="AE65" i="2"/>
  <c r="AE227" i="2"/>
  <c r="AF227" i="2"/>
  <c r="AH227" i="2"/>
  <c r="AH245" i="2"/>
  <c r="AE245" i="2"/>
  <c r="AF245" i="2"/>
  <c r="AK236" i="5"/>
  <c r="AJ236" i="5"/>
  <c r="AN236" i="5"/>
  <c r="AH249" i="2"/>
  <c r="AF249" i="2"/>
  <c r="AE249" i="2"/>
  <c r="AF168" i="2"/>
  <c r="AE168" i="2"/>
  <c r="AH168" i="2"/>
  <c r="AF82" i="2"/>
  <c r="AH82" i="2"/>
  <c r="AE82" i="2"/>
  <c r="AE246" i="2"/>
  <c r="AH246" i="2"/>
  <c r="AF246" i="2"/>
  <c r="AN41" i="5"/>
  <c r="AJ41" i="5"/>
  <c r="AK41" i="5"/>
  <c r="AN73" i="5"/>
  <c r="AK73" i="5"/>
  <c r="AJ73" i="5"/>
  <c r="AF203" i="5"/>
  <c r="AG203" i="5"/>
  <c r="AI203" i="5"/>
  <c r="AI124" i="5"/>
  <c r="AG124" i="5"/>
  <c r="AF124" i="5"/>
  <c r="AF336" i="5"/>
  <c r="AI336" i="5"/>
  <c r="AG336" i="5"/>
  <c r="AH165" i="2"/>
  <c r="AF165" i="2"/>
  <c r="AE165" i="2"/>
  <c r="AN277" i="5"/>
  <c r="AJ277" i="5"/>
  <c r="AK277" i="5"/>
  <c r="AI163" i="5"/>
  <c r="AG163" i="5"/>
  <c r="AF163" i="5"/>
  <c r="AN267" i="2"/>
  <c r="AO267" i="2"/>
  <c r="AQ267" i="2"/>
  <c r="AI125" i="5"/>
  <c r="AG125" i="5"/>
  <c r="AF125" i="5"/>
  <c r="AK345" i="5"/>
  <c r="AJ345" i="5"/>
  <c r="AN345" i="5"/>
  <c r="AF204" i="2"/>
  <c r="AE204" i="2"/>
  <c r="AH204" i="2"/>
  <c r="AK283" i="5"/>
  <c r="AN283" i="5"/>
  <c r="AJ283" i="5"/>
  <c r="AI241" i="2"/>
  <c r="AM241" i="2"/>
  <c r="AJ241" i="2"/>
  <c r="AN218" i="5"/>
  <c r="AK218" i="5"/>
  <c r="AJ218" i="5"/>
  <c r="AE151" i="2"/>
  <c r="AH151" i="2"/>
  <c r="AF151" i="2"/>
  <c r="AO52" i="2"/>
  <c r="AN52" i="2"/>
  <c r="AQ52" i="2"/>
  <c r="AG136" i="5"/>
  <c r="AF136" i="5"/>
  <c r="AI136" i="5"/>
  <c r="AJ153" i="5"/>
  <c r="AN153" i="5"/>
  <c r="AK153" i="5"/>
  <c r="AP234" i="5"/>
  <c r="AR234" i="5"/>
  <c r="AO234" i="5"/>
  <c r="AE210" i="2"/>
  <c r="AH210" i="2"/>
  <c r="AF210" i="2"/>
  <c r="AK291" i="5"/>
  <c r="AJ291" i="5"/>
  <c r="AN291" i="5"/>
  <c r="AQ274" i="2"/>
  <c r="AO274" i="2"/>
  <c r="AN274" i="2"/>
  <c r="AI120" i="2"/>
  <c r="AM120" i="2"/>
  <c r="AJ120" i="2"/>
  <c r="AF37" i="2"/>
  <c r="AE37" i="2"/>
  <c r="AH37" i="2"/>
  <c r="AE4" i="2"/>
  <c r="AF4" i="2"/>
  <c r="AH4" i="2"/>
  <c r="AK199" i="5"/>
  <c r="AJ199" i="5"/>
  <c r="AN199" i="5"/>
  <c r="AI219" i="2"/>
  <c r="AJ219" i="2"/>
  <c r="AM219" i="2"/>
  <c r="AJ352" i="5"/>
  <c r="AN352" i="5"/>
  <c r="AK352" i="5"/>
  <c r="AH211" i="2"/>
  <c r="AF211" i="2"/>
  <c r="AE211" i="2"/>
  <c r="AF206" i="2"/>
  <c r="AH206" i="2"/>
  <c r="AE206" i="2"/>
  <c r="AI162" i="5"/>
  <c r="AF162" i="5"/>
  <c r="AG162" i="5"/>
  <c r="AE136" i="2"/>
  <c r="AF136" i="2"/>
  <c r="AH136" i="2"/>
  <c r="AN123" i="5"/>
  <c r="AJ123" i="5"/>
  <c r="AK123" i="5"/>
  <c r="AH25" i="2"/>
  <c r="AF25" i="2"/>
  <c r="AE25" i="2"/>
  <c r="AO186" i="2"/>
  <c r="AN186" i="2"/>
  <c r="AQ186" i="2"/>
  <c r="AI145" i="5"/>
  <c r="AG145" i="5"/>
  <c r="AF145" i="5"/>
  <c r="AF32" i="5"/>
  <c r="AI32" i="5"/>
  <c r="AG32" i="5"/>
  <c r="AI113" i="5"/>
  <c r="AF113" i="5"/>
  <c r="AG113" i="5"/>
  <c r="AW339" i="5"/>
  <c r="AS339" i="5"/>
  <c r="AT339" i="5"/>
  <c r="AI41" i="2"/>
  <c r="AJ41" i="2"/>
  <c r="AM41" i="2"/>
  <c r="AF166" i="5"/>
  <c r="AI166" i="5"/>
  <c r="AG166" i="5"/>
  <c r="AG178" i="5"/>
  <c r="AI178" i="5"/>
  <c r="AF178" i="5"/>
  <c r="AF128" i="2"/>
  <c r="AH128" i="2"/>
  <c r="AE128" i="2"/>
  <c r="AF298" i="2"/>
  <c r="AH298" i="2"/>
  <c r="AE298" i="2"/>
  <c r="AR43" i="5"/>
  <c r="AP43" i="5"/>
  <c r="AO43" i="5"/>
  <c r="AE88" i="2"/>
  <c r="AH88" i="2"/>
  <c r="AF88" i="2"/>
  <c r="AK78" i="5"/>
  <c r="AN78" i="5"/>
  <c r="AJ78" i="5"/>
  <c r="AF65" i="5"/>
  <c r="AG65" i="5"/>
  <c r="AI65" i="5"/>
  <c r="AH290" i="2"/>
  <c r="AF290" i="2"/>
  <c r="AE290" i="2"/>
  <c r="AF157" i="2"/>
  <c r="AH157" i="2"/>
  <c r="AE157" i="2"/>
  <c r="AG233" i="5"/>
  <c r="AI233" i="5"/>
  <c r="AF233" i="5"/>
  <c r="AO282" i="5"/>
  <c r="AR282" i="5"/>
  <c r="AP282" i="5"/>
  <c r="AK7" i="5"/>
  <c r="AJ7" i="5"/>
  <c r="AN7" i="5"/>
  <c r="AI188" i="2"/>
  <c r="AM188" i="2"/>
  <c r="AJ188" i="2"/>
  <c r="AH155" i="2"/>
  <c r="AE155" i="2"/>
  <c r="AF155" i="2"/>
  <c r="AJ334" i="5"/>
  <c r="AK334" i="5"/>
  <c r="AN334" i="5"/>
  <c r="AR118" i="2"/>
  <c r="AS118" i="2"/>
  <c r="AV118" i="2"/>
  <c r="AN124" i="2"/>
  <c r="AO124" i="2"/>
  <c r="AQ124" i="2"/>
  <c r="AI275" i="5"/>
  <c r="AG275" i="5"/>
  <c r="AF275" i="5"/>
  <c r="AJ162" i="2"/>
  <c r="AI162" i="2"/>
  <c r="AM162" i="2"/>
  <c r="AN325" i="5"/>
  <c r="AJ325" i="5"/>
  <c r="AK325" i="5"/>
  <c r="AJ295" i="5"/>
  <c r="AK295" i="5"/>
  <c r="AN295" i="5"/>
  <c r="AI195" i="5"/>
  <c r="AG195" i="5"/>
  <c r="AF195" i="5"/>
  <c r="AO264" i="5"/>
  <c r="AP264" i="5"/>
  <c r="AR264" i="5"/>
  <c r="AJ69" i="2"/>
  <c r="AI69" i="2"/>
  <c r="AM69" i="2"/>
  <c r="AE179" i="2"/>
  <c r="AF179" i="2"/>
  <c r="AH179" i="2"/>
  <c r="AH214" i="2"/>
  <c r="AE214" i="2"/>
  <c r="AF214" i="2"/>
  <c r="AN144" i="5"/>
  <c r="AK144" i="5"/>
  <c r="AJ144" i="5"/>
  <c r="AJ237" i="5"/>
  <c r="AK237" i="5"/>
  <c r="AN237" i="5"/>
  <c r="AG194" i="5"/>
  <c r="AI194" i="5"/>
  <c r="AF194" i="5"/>
  <c r="AI3" i="2"/>
  <c r="AJ3" i="2"/>
  <c r="AM3" i="2"/>
  <c r="AK137" i="5"/>
  <c r="AN137" i="5"/>
  <c r="AJ137" i="5"/>
  <c r="AJ279" i="5"/>
  <c r="AK279" i="5"/>
  <c r="AN279" i="5"/>
  <c r="AK309" i="5"/>
  <c r="AJ309" i="5"/>
  <c r="AN309" i="5"/>
  <c r="AF224" i="2"/>
  <c r="AH224" i="2"/>
  <c r="AE224" i="2"/>
  <c r="AF26" i="2"/>
  <c r="AE26" i="2"/>
  <c r="AH26" i="2"/>
  <c r="AO304" i="2"/>
  <c r="AN304" i="2"/>
  <c r="AQ304" i="2"/>
  <c r="AK101" i="5"/>
  <c r="AN101" i="5"/>
  <c r="AJ101" i="5"/>
  <c r="AJ291" i="2"/>
  <c r="AM291" i="2"/>
  <c r="AI291" i="2"/>
  <c r="AI272" i="5"/>
  <c r="AG272" i="5"/>
  <c r="AF272" i="5"/>
  <c r="AE76" i="2"/>
  <c r="AH76" i="2"/>
  <c r="AF76" i="2"/>
  <c r="AN193" i="5"/>
  <c r="AJ193" i="5"/>
  <c r="AK193" i="5"/>
  <c r="AH282" i="2"/>
  <c r="AE282" i="2"/>
  <c r="AF282" i="2"/>
  <c r="AI182" i="2"/>
  <c r="AJ182" i="2"/>
  <c r="AM182" i="2"/>
  <c r="AS212" i="2"/>
  <c r="AV212" i="2"/>
  <c r="AR212" i="2"/>
  <c r="AO22" i="5"/>
  <c r="AR22" i="5"/>
  <c r="AP22" i="5"/>
  <c r="AI175" i="5"/>
  <c r="AG175" i="5"/>
  <c r="AF175" i="5"/>
  <c r="AR216" i="5"/>
  <c r="AP216" i="5"/>
  <c r="AO216" i="5"/>
  <c r="AV47" i="2"/>
  <c r="AR47" i="2"/>
  <c r="AS47" i="2"/>
  <c r="AF187" i="2"/>
  <c r="AH187" i="2"/>
  <c r="AE187" i="2"/>
  <c r="AG219" i="5"/>
  <c r="AF219" i="5"/>
  <c r="AI219" i="5"/>
  <c r="AM283" i="2"/>
  <c r="AJ283" i="2"/>
  <c r="AI283" i="2"/>
  <c r="AG54" i="5"/>
  <c r="AI54" i="5"/>
  <c r="AF54" i="5"/>
  <c r="AR304" i="5"/>
  <c r="AP304" i="5"/>
  <c r="AO304" i="5"/>
  <c r="AN259" i="5"/>
  <c r="AK259" i="5"/>
  <c r="AJ259" i="5"/>
  <c r="AI196" i="5"/>
  <c r="AF196" i="5"/>
  <c r="AG196" i="5"/>
  <c r="AK98" i="5"/>
  <c r="AJ98" i="5"/>
  <c r="AN98" i="5"/>
  <c r="AJ90" i="5"/>
  <c r="AN90" i="5"/>
  <c r="AK90" i="5"/>
  <c r="AF55" i="5"/>
  <c r="AG55" i="5"/>
  <c r="AI55" i="5"/>
  <c r="AN174" i="5"/>
  <c r="AK174" i="5"/>
  <c r="AJ174" i="5"/>
  <c r="AO232" i="2"/>
  <c r="AQ232" i="2"/>
  <c r="AN232" i="2"/>
  <c r="AE196" i="2"/>
  <c r="AH196" i="2"/>
  <c r="AF196" i="2"/>
  <c r="AE269" i="2"/>
  <c r="AF269" i="2"/>
  <c r="AH269" i="2"/>
  <c r="AH57" i="2"/>
  <c r="AE57" i="2"/>
  <c r="AF57" i="2"/>
  <c r="AQ228" i="2"/>
  <c r="AO228" i="2"/>
  <c r="AN228" i="2"/>
  <c r="AK95" i="5"/>
  <c r="AN95" i="5"/>
  <c r="AJ95" i="5"/>
  <c r="AI141" i="5"/>
  <c r="AF141" i="5"/>
  <c r="AG141" i="5"/>
  <c r="AF259" i="2"/>
  <c r="AE259" i="2"/>
  <c r="AH259" i="2"/>
  <c r="AM32" i="2"/>
  <c r="AJ32" i="2"/>
  <c r="AI32" i="2"/>
  <c r="AK76" i="5"/>
  <c r="AN76" i="5"/>
  <c r="AJ76" i="5"/>
  <c r="AH215" i="2"/>
  <c r="AF215" i="2"/>
  <c r="AE215" i="2"/>
  <c r="AN232" i="5"/>
  <c r="AK232" i="5"/>
  <c r="AJ232" i="5"/>
  <c r="AN231" i="2"/>
  <c r="AQ231" i="2"/>
  <c r="AO231" i="2"/>
  <c r="AI255" i="5"/>
  <c r="AF255" i="5"/>
  <c r="AG255" i="5"/>
  <c r="AH286" i="2"/>
  <c r="AE286" i="2"/>
  <c r="AF286" i="2"/>
  <c r="AK39" i="5"/>
  <c r="AJ39" i="5"/>
  <c r="AN39" i="5"/>
  <c r="AE250" i="2"/>
  <c r="AH250" i="2"/>
  <c r="AF250" i="2"/>
  <c r="AT333" i="5"/>
  <c r="AW333" i="5"/>
  <c r="AS333" i="5"/>
  <c r="AE130" i="2"/>
  <c r="AF130" i="2"/>
  <c r="AH130" i="2"/>
  <c r="AG122" i="5"/>
  <c r="AF122" i="5"/>
  <c r="AI122" i="5"/>
  <c r="AF159" i="2"/>
  <c r="AE159" i="2"/>
  <c r="AH159" i="2"/>
  <c r="AE86" i="2"/>
  <c r="AF86" i="2"/>
  <c r="AH86" i="2"/>
  <c r="AS60" i="2"/>
  <c r="AV60" i="2"/>
  <c r="AR60" i="2"/>
  <c r="AK354" i="5"/>
  <c r="AN354" i="5"/>
  <c r="AJ354" i="5"/>
  <c r="AG263" i="5"/>
  <c r="AI263" i="5"/>
  <c r="AF263" i="5"/>
  <c r="AN70" i="5"/>
  <c r="AK70" i="5"/>
  <c r="AJ70" i="5"/>
  <c r="AF71" i="2"/>
  <c r="AH71" i="2"/>
  <c r="AE71" i="2"/>
  <c r="AP86" i="5"/>
  <c r="AR86" i="5"/>
  <c r="AO86" i="5"/>
  <c r="AR177" i="5"/>
  <c r="AO177" i="5"/>
  <c r="AP177" i="5"/>
  <c r="AO3" i="5"/>
  <c r="AR3" i="5"/>
  <c r="AP3" i="5"/>
  <c r="AK324" i="5"/>
  <c r="AJ324" i="5"/>
  <c r="AN324" i="5"/>
  <c r="BA52" i="5"/>
  <c r="AY52" i="5"/>
  <c r="AX52" i="5"/>
  <c r="AN296" i="2"/>
  <c r="AO296" i="2"/>
  <c r="AQ296" i="2"/>
  <c r="AR35" i="5"/>
  <c r="AP35" i="5"/>
  <c r="AO35" i="5"/>
  <c r="AJ48" i="5"/>
  <c r="AK48" i="5"/>
  <c r="AN48" i="5"/>
  <c r="AM301" i="2"/>
  <c r="AJ301" i="2"/>
  <c r="AI301" i="2"/>
  <c r="AM55" i="2"/>
  <c r="AI55" i="2"/>
  <c r="AJ55" i="2"/>
  <c r="AO147" i="2"/>
  <c r="AN147" i="2"/>
  <c r="AQ147" i="2"/>
  <c r="AJ260" i="5"/>
  <c r="AK260" i="5"/>
  <c r="AN260" i="5"/>
  <c r="AN44" i="5"/>
  <c r="AJ44" i="5"/>
  <c r="AK44" i="5"/>
  <c r="AW320" i="5"/>
  <c r="AS320" i="5"/>
  <c r="AT320" i="5"/>
  <c r="AO312" i="2"/>
  <c r="AN312" i="2"/>
  <c r="AQ312" i="2"/>
  <c r="AI16" i="2"/>
  <c r="AJ16" i="2"/>
  <c r="AM16" i="2"/>
  <c r="AR279" i="2"/>
  <c r="AS279" i="2"/>
  <c r="AV279" i="2"/>
  <c r="AN254" i="5"/>
  <c r="AJ254" i="5"/>
  <c r="AK254" i="5"/>
  <c r="AO285" i="2"/>
  <c r="AN285" i="2"/>
  <c r="AQ285" i="2"/>
  <c r="AK102" i="5"/>
  <c r="AJ102" i="5"/>
  <c r="AN102" i="5"/>
  <c r="AN140" i="5"/>
  <c r="AK140" i="5"/>
  <c r="AJ140" i="5"/>
  <c r="AO38" i="5"/>
  <c r="AR38" i="5"/>
  <c r="AP38" i="5"/>
  <c r="AN331" i="5"/>
  <c r="AJ331" i="5"/>
  <c r="AK331" i="5"/>
  <c r="AN203" i="2"/>
  <c r="AQ203" i="2"/>
  <c r="AO203" i="2"/>
  <c r="AK29" i="5"/>
  <c r="AJ29" i="5"/>
  <c r="AN29" i="5"/>
  <c r="AI315" i="5"/>
  <c r="AF315" i="5"/>
  <c r="AG315" i="5"/>
  <c r="AF257" i="2"/>
  <c r="AH257" i="2"/>
  <c r="AE257" i="2"/>
  <c r="AJ28" i="2"/>
  <c r="AM28" i="2"/>
  <c r="AI28" i="2"/>
  <c r="AI200" i="2"/>
  <c r="AM200" i="2"/>
  <c r="AJ200" i="2"/>
  <c r="AN170" i="2"/>
  <c r="AO170" i="2"/>
  <c r="AQ170" i="2"/>
  <c r="AJ244" i="2"/>
  <c r="AM244" i="2"/>
  <c r="AI244" i="2"/>
  <c r="AO110" i="5"/>
  <c r="AR110" i="5"/>
  <c r="AP110" i="5"/>
  <c r="AO42" i="5"/>
  <c r="AP42" i="5"/>
  <c r="AR42" i="5"/>
  <c r="AN105" i="5"/>
  <c r="AJ105" i="5"/>
  <c r="AK105" i="5"/>
  <c r="AQ272" i="2"/>
  <c r="AN272" i="2"/>
  <c r="AO272" i="2"/>
  <c r="AR239" i="2"/>
  <c r="AV239" i="2"/>
  <c r="AS239" i="2"/>
  <c r="AM149" i="2"/>
  <c r="AJ149" i="2"/>
  <c r="AI149" i="2"/>
  <c r="AN43" i="2"/>
  <c r="AO43" i="2"/>
  <c r="AQ43" i="2"/>
  <c r="AP142" i="5"/>
  <c r="AO142" i="5"/>
  <c r="AR142" i="5"/>
  <c r="AR25" i="5"/>
  <c r="AP25" i="5"/>
  <c r="AO25" i="5"/>
  <c r="AR215" i="5"/>
  <c r="AO215" i="5"/>
  <c r="AP215" i="5"/>
  <c r="AI289" i="2"/>
  <c r="AJ289" i="2"/>
  <c r="AM289" i="2"/>
  <c r="AM191" i="2"/>
  <c r="AJ191" i="2"/>
  <c r="AI191" i="2"/>
  <c r="AN59" i="5"/>
  <c r="AK59" i="5"/>
  <c r="AJ59" i="5"/>
  <c r="AJ49" i="2"/>
  <c r="AI49" i="2"/>
  <c r="AM49" i="2"/>
  <c r="AI114" i="2"/>
  <c r="AJ114" i="2"/>
  <c r="AM114" i="2"/>
  <c r="AO258" i="2"/>
  <c r="AN258" i="2"/>
  <c r="AQ258" i="2"/>
  <c r="AN189" i="5"/>
  <c r="AJ189" i="5"/>
  <c r="AK189" i="5"/>
  <c r="AK303" i="5"/>
  <c r="AJ303" i="5"/>
  <c r="AN303" i="5"/>
  <c r="AH243" i="2"/>
  <c r="AE243" i="2"/>
  <c r="AF243" i="2"/>
  <c r="AM129" i="2"/>
  <c r="AJ129" i="2"/>
  <c r="AI129" i="2"/>
  <c r="AN308" i="5"/>
  <c r="AK308" i="5"/>
  <c r="AJ308" i="5"/>
  <c r="AS216" i="2"/>
  <c r="AV216" i="2"/>
  <c r="AR216" i="2"/>
  <c r="AJ330" i="5"/>
  <c r="AN330" i="5"/>
  <c r="AK330" i="5"/>
  <c r="AO244" i="5"/>
  <c r="AR244" i="5"/>
  <c r="AP244" i="5"/>
  <c r="AW262" i="5"/>
  <c r="AT262" i="5"/>
  <c r="AS262" i="5"/>
  <c r="AR276" i="5"/>
  <c r="AP276" i="5"/>
  <c r="AO276" i="5"/>
  <c r="AO126" i="5"/>
  <c r="AP126" i="5"/>
  <c r="AR126" i="5"/>
  <c r="AJ241" i="5"/>
  <c r="AN241" i="5"/>
  <c r="AK241" i="5"/>
  <c r="AN288" i="5"/>
  <c r="AK288" i="5"/>
  <c r="AJ288" i="5"/>
  <c r="AM308" i="2"/>
  <c r="AI308" i="2"/>
  <c r="AJ308" i="2"/>
  <c r="AR248" i="5"/>
  <c r="AO248" i="5"/>
  <c r="AP248" i="5"/>
  <c r="AJ250" i="5"/>
  <c r="AK250" i="5"/>
  <c r="AN250" i="5"/>
  <c r="AJ33" i="2"/>
  <c r="AI33" i="2"/>
  <c r="AM33" i="2"/>
  <c r="AR33" i="5"/>
  <c r="AP33" i="5"/>
  <c r="AO33" i="5"/>
  <c r="AK271" i="5"/>
  <c r="AJ271" i="5"/>
  <c r="AN271" i="5"/>
  <c r="AJ226" i="5"/>
  <c r="AN226" i="5"/>
  <c r="AK226" i="5"/>
  <c r="AN36" i="2"/>
  <c r="AO36" i="2"/>
  <c r="AQ36" i="2"/>
  <c r="AQ153" i="2"/>
  <c r="AO153" i="2"/>
  <c r="AN153" i="2"/>
  <c r="AJ273" i="2"/>
  <c r="AM273" i="2"/>
  <c r="AI273" i="2"/>
  <c r="AQ292" i="2"/>
  <c r="AO292" i="2"/>
  <c r="AN292" i="2"/>
  <c r="AJ190" i="2"/>
  <c r="AI190" i="2"/>
  <c r="AM190" i="2"/>
  <c r="AN181" i="2"/>
  <c r="AQ181" i="2"/>
  <c r="AO181" i="2"/>
  <c r="AJ260" i="2"/>
  <c r="AM260" i="2"/>
  <c r="AI260" i="2"/>
  <c r="AM53" i="2"/>
  <c r="AI53" i="2"/>
  <c r="AJ53" i="2"/>
  <c r="AK307" i="5"/>
  <c r="AJ307" i="5"/>
  <c r="AN307" i="5"/>
  <c r="AJ234" i="2"/>
  <c r="AI234" i="2"/>
  <c r="AM234" i="2"/>
  <c r="AN299" i="2"/>
  <c r="AQ299" i="2"/>
  <c r="AO299" i="2"/>
  <c r="AO137" i="2"/>
  <c r="AN137" i="2"/>
  <c r="AQ137" i="2"/>
  <c r="AJ30" i="2"/>
  <c r="AM30" i="2"/>
  <c r="AI30" i="2"/>
  <c r="AI235" i="2"/>
  <c r="AM235" i="2"/>
  <c r="AJ235" i="2"/>
  <c r="AK267" i="5"/>
  <c r="AJ267" i="5"/>
  <c r="AN267" i="5"/>
  <c r="AR82" i="5"/>
  <c r="AO82" i="5"/>
  <c r="AP82" i="5"/>
  <c r="AJ97" i="2"/>
  <c r="AM97" i="2"/>
  <c r="AI97" i="2"/>
  <c r="AJ14" i="5"/>
  <c r="AK14" i="5"/>
  <c r="AN14" i="5"/>
  <c r="AO19" i="2"/>
  <c r="AN19" i="2"/>
  <c r="AQ19" i="2"/>
  <c r="AK21" i="5"/>
  <c r="AJ21" i="5"/>
  <c r="AN21" i="5"/>
  <c r="AP176" i="5"/>
  <c r="AO176" i="5"/>
  <c r="AR176" i="5"/>
  <c r="AP285" i="5"/>
  <c r="AR285" i="5"/>
  <c r="AO285" i="5"/>
  <c r="AE39" i="2"/>
  <c r="AH39" i="2"/>
  <c r="AF39" i="2"/>
  <c r="AR189" i="2"/>
  <c r="AS189" i="2"/>
  <c r="AV189" i="2"/>
  <c r="AN185" i="2"/>
  <c r="AO185" i="2"/>
  <c r="AQ185" i="2"/>
  <c r="AE94" i="2"/>
  <c r="AF94" i="2"/>
  <c r="AH94" i="2"/>
  <c r="AO213" i="5"/>
  <c r="AR213" i="5"/>
  <c r="AP213" i="5"/>
  <c r="AJ178" i="2"/>
  <c r="AM178" i="2"/>
  <c r="AI178" i="2"/>
  <c r="AR107" i="5"/>
  <c r="AO107" i="5"/>
  <c r="AP107" i="5"/>
  <c r="AM306" i="2"/>
  <c r="AJ306" i="2"/>
  <c r="AI306" i="2"/>
  <c r="AN201" i="5"/>
  <c r="AK201" i="5"/>
  <c r="AJ201" i="5"/>
  <c r="AQ254" i="2"/>
  <c r="AO254" i="2"/>
  <c r="AN254" i="2"/>
  <c r="AJ107" i="2"/>
  <c r="AI107" i="2"/>
  <c r="AM107" i="2"/>
  <c r="AP298" i="5"/>
  <c r="AO298" i="5"/>
  <c r="AR298" i="5"/>
  <c r="AM135" i="2"/>
  <c r="AI135" i="2"/>
  <c r="AJ135" i="2"/>
  <c r="AR231" i="5"/>
  <c r="AP231" i="5"/>
  <c r="AO231" i="5"/>
  <c r="AS305" i="2"/>
  <c r="AR305" i="2"/>
  <c r="AV305" i="2"/>
  <c r="AO209" i="2"/>
  <c r="AN209" i="2"/>
  <c r="AQ209" i="2"/>
  <c r="BK176" i="2"/>
  <c r="BJ176" i="2"/>
  <c r="BN176" i="2"/>
  <c r="AP207" i="5"/>
  <c r="AO207" i="5"/>
  <c r="AR207" i="5"/>
  <c r="BK151" i="5"/>
  <c r="BO151" i="5"/>
  <c r="BL151" i="5"/>
  <c r="AN180" i="2"/>
  <c r="AQ180" i="2"/>
  <c r="AO180" i="2"/>
  <c r="AR221" i="5"/>
  <c r="AP221" i="5"/>
  <c r="AO221" i="5"/>
  <c r="AN56" i="5"/>
  <c r="AK56" i="5"/>
  <c r="AJ56" i="5"/>
  <c r="AR347" i="5"/>
  <c r="AP347" i="5"/>
  <c r="AO347" i="5"/>
  <c r="AN132" i="2"/>
  <c r="AO132" i="2"/>
  <c r="AQ132" i="2"/>
  <c r="AJ100" i="5"/>
  <c r="AN100" i="5"/>
  <c r="AK100" i="5"/>
  <c r="AO160" i="5"/>
  <c r="AR160" i="5"/>
  <c r="AP160" i="5"/>
  <c r="AN257" i="5"/>
  <c r="AJ257" i="5"/>
  <c r="AK257" i="5"/>
  <c r="AS80" i="5"/>
  <c r="AW80" i="5"/>
  <c r="AT80" i="5"/>
  <c r="AQ131" i="2"/>
  <c r="AO131" i="2"/>
  <c r="AN131" i="2"/>
  <c r="AI154" i="2"/>
  <c r="AM154" i="2"/>
  <c r="AJ154" i="2"/>
  <c r="AN131" i="5"/>
  <c r="AK131" i="5"/>
  <c r="AJ131" i="5"/>
  <c r="AM15" i="2"/>
  <c r="AI15" i="2"/>
  <c r="AJ15" i="2"/>
  <c r="AJ50" i="5"/>
  <c r="AK50" i="5"/>
  <c r="AN50" i="5"/>
  <c r="AS147" i="5"/>
  <c r="AT147" i="5"/>
  <c r="AW147" i="5"/>
  <c r="AO197" i="2"/>
  <c r="AQ197" i="2"/>
  <c r="AN197" i="2"/>
  <c r="AK351" i="5"/>
  <c r="AN351" i="5"/>
  <c r="AJ351" i="5"/>
  <c r="AO317" i="5"/>
  <c r="AR317" i="5"/>
  <c r="AP317" i="5"/>
  <c r="AI161" i="2"/>
  <c r="AM161" i="2"/>
  <c r="AJ161" i="2"/>
  <c r="AP154" i="5"/>
  <c r="AO154" i="5"/>
  <c r="AR154" i="5"/>
  <c r="AP349" i="5"/>
  <c r="AO349" i="5"/>
  <c r="AR349" i="5"/>
  <c r="AF302" i="2"/>
  <c r="AH302" i="2"/>
  <c r="AE302" i="2"/>
  <c r="AN246" i="5"/>
  <c r="AK246" i="5"/>
  <c r="AJ246" i="5"/>
  <c r="AJ248" i="2"/>
  <c r="AM248" i="2"/>
  <c r="AI248" i="2"/>
  <c r="AR302" i="5"/>
  <c r="AP302" i="5"/>
  <c r="AO302" i="5"/>
  <c r="AI150" i="2"/>
  <c r="AM150" i="2"/>
  <c r="AJ150" i="2"/>
  <c r="AO323" i="5"/>
  <c r="AP323" i="5"/>
  <c r="AR323" i="5"/>
  <c r="AJ243" i="5"/>
  <c r="AK243" i="5"/>
  <c r="AN243" i="5"/>
  <c r="AM158" i="2"/>
  <c r="AI158" i="2"/>
  <c r="AJ158" i="2"/>
  <c r="AI245" i="5"/>
  <c r="AG245" i="5"/>
  <c r="AF245" i="5"/>
  <c r="AS341" i="5"/>
  <c r="AT341" i="5"/>
  <c r="AW341" i="5"/>
  <c r="AI89" i="2"/>
  <c r="AJ89" i="2"/>
  <c r="AM89" i="2"/>
  <c r="AI5" i="2"/>
  <c r="AJ5" i="2"/>
  <c r="AM5" i="2"/>
  <c r="AN263" i="2"/>
  <c r="AO263" i="2"/>
  <c r="AQ263" i="2"/>
  <c r="AR53" i="5"/>
  <c r="AO53" i="5"/>
  <c r="AP53" i="5"/>
  <c r="AS40" i="2"/>
  <c r="AR40" i="2"/>
  <c r="AV40" i="2"/>
  <c r="BI20" i="2"/>
  <c r="BF20" i="2"/>
  <c r="BG20" i="2"/>
  <c r="AQ146" i="2"/>
  <c r="AN146" i="2"/>
  <c r="AO146" i="2"/>
  <c r="AR161" i="5"/>
  <c r="AO161" i="5"/>
  <c r="AP161" i="5"/>
  <c r="AY355" i="5"/>
  <c r="AX355" i="5"/>
  <c r="BA355" i="5"/>
  <c r="AI321" i="2"/>
  <c r="AM321" i="2"/>
  <c r="AJ321" i="2"/>
  <c r="AW204" i="5"/>
  <c r="AT204" i="5"/>
  <c r="AS204" i="5"/>
  <c r="AO24" i="5"/>
  <c r="AR24" i="5"/>
  <c r="AP24" i="5"/>
  <c r="AQ79" i="2"/>
  <c r="AN79" i="2"/>
  <c r="AO79" i="2"/>
  <c r="AP179" i="5"/>
  <c r="AO179" i="5"/>
  <c r="AR179" i="5"/>
  <c r="AZ193" i="2"/>
  <c r="AX193" i="2"/>
  <c r="AW193" i="2"/>
  <c r="AP210" i="5"/>
  <c r="AO210" i="5"/>
  <c r="AR210" i="5"/>
  <c r="AJ166" i="2"/>
  <c r="AI166" i="2"/>
  <c r="AM166" i="2"/>
  <c r="AN333" i="2"/>
  <c r="AO333" i="2"/>
  <c r="AQ333" i="2"/>
  <c r="AQ56" i="2"/>
  <c r="AN56" i="2"/>
  <c r="AO56" i="2"/>
  <c r="AV242" i="2"/>
  <c r="AS242" i="2"/>
  <c r="AR242" i="2"/>
  <c r="AN9" i="5"/>
  <c r="AJ9" i="5"/>
  <c r="AK9" i="5"/>
  <c r="AM345" i="2"/>
  <c r="AI345" i="2"/>
  <c r="AJ345" i="2"/>
  <c r="AJ223" i="5"/>
  <c r="AN223" i="5"/>
  <c r="AK223" i="5"/>
  <c r="AZ123" i="2"/>
  <c r="AW123" i="2"/>
  <c r="AX123" i="2"/>
  <c r="AK217" i="5"/>
  <c r="AJ217" i="5"/>
  <c r="AN217" i="5"/>
  <c r="V362" i="2"/>
  <c r="W361" i="2"/>
  <c r="W363" i="2" s="1"/>
  <c r="W362" i="2"/>
  <c r="AW45" i="5"/>
  <c r="AS45" i="5"/>
  <c r="AT45" i="5"/>
  <c r="AJ326" i="5"/>
  <c r="AK326" i="5"/>
  <c r="AN326" i="5"/>
  <c r="AG238" i="5"/>
  <c r="AI238" i="5"/>
  <c r="AF238" i="5"/>
  <c r="AN144" i="2"/>
  <c r="AO144" i="2"/>
  <c r="AQ144" i="2"/>
  <c r="AJ57" i="5"/>
  <c r="AN57" i="5"/>
  <c r="AK57" i="5"/>
  <c r="AN148" i="5"/>
  <c r="AJ148" i="5"/>
  <c r="AK148" i="5"/>
  <c r="AQ337" i="2"/>
  <c r="AN337" i="2"/>
  <c r="AO337" i="2"/>
  <c r="AR119" i="5"/>
  <c r="AO119" i="5"/>
  <c r="AP119" i="5"/>
  <c r="AS77" i="2"/>
  <c r="AR77" i="2"/>
  <c r="AV77" i="2"/>
  <c r="AT220" i="5"/>
  <c r="AS220" i="5"/>
  <c r="AW220" i="5"/>
  <c r="BE314" i="2"/>
  <c r="BA314" i="2"/>
  <c r="BB314" i="2"/>
  <c r="AO135" i="5"/>
  <c r="AP135" i="5"/>
  <c r="AR135" i="5"/>
  <c r="AN268" i="2"/>
  <c r="AO268" i="2"/>
  <c r="AQ268" i="2"/>
  <c r="AF281" i="5"/>
  <c r="AI281" i="5"/>
  <c r="AG281" i="5"/>
  <c r="AO278" i="2"/>
  <c r="AN278" i="2"/>
  <c r="AQ278" i="2"/>
  <c r="AK256" i="5"/>
  <c r="AN256" i="5"/>
  <c r="AJ256" i="5"/>
  <c r="AK261" i="5"/>
  <c r="AJ261" i="5"/>
  <c r="AN261" i="5"/>
  <c r="AV319" i="2"/>
  <c r="AR319" i="2"/>
  <c r="AS319" i="2"/>
  <c r="AJ288" i="2"/>
  <c r="AI288" i="2"/>
  <c r="AM288" i="2"/>
  <c r="AJ182" i="5"/>
  <c r="AK182" i="5"/>
  <c r="AN182" i="5"/>
  <c r="AM201" i="2"/>
  <c r="AI201" i="2"/>
  <c r="AJ201" i="2"/>
  <c r="AG74" i="5"/>
  <c r="AF74" i="5"/>
  <c r="AI74" i="5"/>
  <c r="AN229" i="2"/>
  <c r="AQ229" i="2"/>
  <c r="AO229" i="2"/>
  <c r="AF218" i="2"/>
  <c r="AE218" i="2"/>
  <c r="AH218" i="2"/>
  <c r="AK117" i="5"/>
  <c r="AN117" i="5"/>
  <c r="AJ117" i="5"/>
  <c r="AR252" i="5"/>
  <c r="AP252" i="5"/>
  <c r="AO252" i="5"/>
  <c r="AP268" i="5"/>
  <c r="AO268" i="5"/>
  <c r="AR268" i="5"/>
  <c r="AF277" i="2"/>
  <c r="AE277" i="2"/>
  <c r="AH277" i="2"/>
  <c r="AS342" i="5"/>
  <c r="AT342" i="5"/>
  <c r="AW342" i="5"/>
  <c r="AI194" i="2"/>
  <c r="AJ194" i="2"/>
  <c r="AM194" i="2"/>
  <c r="AW305" i="5"/>
  <c r="AT305" i="5"/>
  <c r="AS305" i="5"/>
  <c r="AI255" i="2"/>
  <c r="AJ255" i="2"/>
  <c r="AM255" i="2"/>
  <c r="AN281" i="2"/>
  <c r="AO281" i="2"/>
  <c r="AQ281" i="2"/>
  <c r="AJ222" i="5"/>
  <c r="AN222" i="5"/>
  <c r="AK222" i="5"/>
  <c r="BE91" i="2"/>
  <c r="BB91" i="2"/>
  <c r="BA91" i="2"/>
  <c r="AF139" i="5"/>
  <c r="AI139" i="5"/>
  <c r="AG139" i="5"/>
  <c r="AI309" i="2"/>
  <c r="AM309" i="2"/>
  <c r="AJ309" i="2"/>
  <c r="Z359" i="2"/>
  <c r="Z364" i="2"/>
  <c r="AJ338" i="2"/>
  <c r="AI338" i="2"/>
  <c r="AM338" i="2"/>
  <c r="AV66" i="2"/>
  <c r="AS66" i="2"/>
  <c r="AR66" i="2"/>
  <c r="AW90" i="2"/>
  <c r="AZ90" i="2"/>
  <c r="AX90" i="2"/>
  <c r="AJ354" i="2"/>
  <c r="AM354" i="2"/>
  <c r="AI354" i="2"/>
  <c r="AM14" i="2"/>
  <c r="AJ14" i="2"/>
  <c r="AI14" i="2"/>
  <c r="AV358" i="2"/>
  <c r="AR358" i="2"/>
  <c r="AS358" i="2"/>
  <c r="AK97" i="5"/>
  <c r="AJ97" i="5"/>
  <c r="AN97" i="5"/>
  <c r="AN206" i="5"/>
  <c r="AJ206" i="5"/>
  <c r="AK206" i="5"/>
  <c r="AS220" i="2"/>
  <c r="AV220" i="2"/>
  <c r="AR220" i="2"/>
  <c r="AO320" i="2"/>
  <c r="AQ320" i="2"/>
  <c r="AN320" i="2"/>
  <c r="AE222" i="2"/>
  <c r="AH222" i="2"/>
  <c r="AF222" i="2"/>
  <c r="AN30" i="5"/>
  <c r="AJ30" i="5"/>
  <c r="AK30" i="5"/>
  <c r="AJ146" i="5"/>
  <c r="AN146" i="5"/>
  <c r="AK146" i="5"/>
  <c r="AT130" i="5"/>
  <c r="BA99" i="2"/>
  <c r="BE99" i="2"/>
  <c r="BB99" i="2"/>
  <c r="AJ327" i="2"/>
  <c r="AI327" i="2"/>
  <c r="AM327" i="2"/>
  <c r="AO98" i="2"/>
  <c r="AQ98" i="2"/>
  <c r="AN98" i="2"/>
  <c r="AQ145" i="2"/>
  <c r="AO145" i="2"/>
  <c r="AN145" i="2"/>
  <c r="AK157" i="5"/>
  <c r="AJ157" i="5"/>
  <c r="AN157" i="5"/>
  <c r="AR209" i="5"/>
  <c r="AP209" i="5"/>
  <c r="AO209" i="5"/>
  <c r="AM23" i="2"/>
  <c r="AI23" i="2"/>
  <c r="AJ23" i="2"/>
  <c r="AO300" i="2"/>
  <c r="AQ300" i="2"/>
  <c r="AN300" i="2"/>
  <c r="AR229" i="5"/>
  <c r="AO229" i="5"/>
  <c r="AP229" i="5"/>
  <c r="AV207" i="2"/>
  <c r="AR207" i="2"/>
  <c r="AS207" i="2"/>
  <c r="AO54" i="2"/>
  <c r="AN54" i="2"/>
  <c r="AQ54" i="2"/>
  <c r="AS239" i="5"/>
  <c r="AT239" i="5"/>
  <c r="AW239" i="5"/>
  <c r="AQ108" i="2"/>
  <c r="AN108" i="2"/>
  <c r="AO108" i="2"/>
  <c r="AE64" i="2"/>
  <c r="AH64" i="2"/>
  <c r="AF64" i="2"/>
  <c r="AI59" i="2"/>
  <c r="AJ59" i="2"/>
  <c r="AM59" i="2"/>
  <c r="AM177" i="2"/>
  <c r="AI177" i="2"/>
  <c r="AJ177" i="2"/>
  <c r="AJ353" i="5"/>
  <c r="AK353" i="5"/>
  <c r="AN353" i="5"/>
  <c r="AP242" i="5"/>
  <c r="AR242" i="5"/>
  <c r="AO242" i="5"/>
  <c r="AJ134" i="5"/>
  <c r="AN134" i="5"/>
  <c r="AK134" i="5"/>
  <c r="AJ156" i="2"/>
  <c r="AM156" i="2"/>
  <c r="AI156" i="2"/>
  <c r="AW101" i="2"/>
  <c r="AX101" i="2"/>
  <c r="AZ101" i="2"/>
  <c r="AF199" i="2"/>
  <c r="AH199" i="2"/>
  <c r="AE199" i="2"/>
  <c r="AN274" i="5"/>
  <c r="AK274" i="5"/>
  <c r="AJ274" i="5"/>
  <c r="AQ78" i="2"/>
  <c r="AN78" i="2"/>
  <c r="AO78" i="2"/>
  <c r="AI192" i="5"/>
  <c r="AG192" i="5"/>
  <c r="AF192" i="5"/>
  <c r="AO270" i="5"/>
  <c r="AP270" i="5"/>
  <c r="AR270" i="5"/>
  <c r="AJ99" i="5"/>
  <c r="AK99" i="5"/>
  <c r="AN99" i="5"/>
  <c r="AQ134" i="2"/>
  <c r="AN134" i="2"/>
  <c r="AO134" i="2"/>
  <c r="AS312" i="5"/>
  <c r="AT312" i="5"/>
  <c r="AW312" i="5"/>
  <c r="AX262" i="2"/>
  <c r="AW262" i="2"/>
  <c r="AZ262" i="2"/>
  <c r="AM167" i="2"/>
  <c r="AJ167" i="2"/>
  <c r="AI167" i="2"/>
  <c r="AK128" i="5"/>
  <c r="AJ128" i="5"/>
  <c r="AN128" i="5"/>
  <c r="AP287" i="5"/>
  <c r="AO287" i="5"/>
  <c r="AR287" i="5"/>
  <c r="AO155" i="5"/>
  <c r="AR155" i="5"/>
  <c r="AP155" i="5"/>
  <c r="AN235" i="5"/>
  <c r="AK235" i="5"/>
  <c r="AJ235" i="5"/>
  <c r="AT322" i="5"/>
  <c r="AS322" i="5"/>
  <c r="AW322" i="5"/>
  <c r="AW173" i="2"/>
  <c r="AZ173" i="2"/>
  <c r="AX173" i="2"/>
  <c r="AT227" i="5"/>
  <c r="AS227" i="5"/>
  <c r="AW227" i="5"/>
  <c r="AO62" i="5"/>
  <c r="AP62" i="5"/>
  <c r="AR62" i="5"/>
  <c r="AJ221" i="2"/>
  <c r="AI221" i="2"/>
  <c r="AM221" i="2"/>
  <c r="AM160" i="2"/>
  <c r="AI160" i="2"/>
  <c r="AJ160" i="2"/>
  <c r="AQ34" i="2"/>
  <c r="AO34" i="2"/>
  <c r="AN34" i="2"/>
  <c r="AQ7" i="2"/>
  <c r="AN7" i="2"/>
  <c r="AO7" i="2"/>
  <c r="AR93" i="5"/>
  <c r="AO93" i="5"/>
  <c r="AP93" i="5"/>
  <c r="AJ114" i="5"/>
  <c r="AN114" i="5"/>
  <c r="AK114" i="5"/>
  <c r="AI188" i="5"/>
  <c r="AG188" i="5"/>
  <c r="AF188" i="5"/>
  <c r="AS112" i="2"/>
  <c r="AR112" i="2"/>
  <c r="AV112" i="2"/>
  <c r="AS289" i="5"/>
  <c r="AT289" i="5"/>
  <c r="AW289" i="5"/>
  <c r="AK15" i="5"/>
  <c r="AJ15" i="5"/>
  <c r="AN15" i="5"/>
  <c r="AN200" i="5"/>
  <c r="AJ200" i="5"/>
  <c r="AK200" i="5"/>
  <c r="AO67" i="2"/>
  <c r="AN67" i="2"/>
  <c r="AQ67" i="2"/>
  <c r="AJ348" i="5"/>
  <c r="AN348" i="5"/>
  <c r="AK348" i="5"/>
  <c r="AR51" i="5"/>
  <c r="AO51" i="5"/>
  <c r="AP51" i="5"/>
  <c r="AO208" i="5"/>
  <c r="AR208" i="5"/>
  <c r="AP208" i="5"/>
  <c r="AV127" i="2"/>
  <c r="AS127" i="2"/>
  <c r="AR127" i="2"/>
  <c r="AW205" i="5"/>
  <c r="AT205" i="5"/>
  <c r="AS205" i="5"/>
  <c r="AO296" i="5"/>
  <c r="AR296" i="5"/>
  <c r="AP296" i="5"/>
  <c r="AN81" i="5"/>
  <c r="AJ81" i="5"/>
  <c r="AK81" i="5"/>
  <c r="AJ170" i="5"/>
  <c r="AN170" i="5"/>
  <c r="AK170" i="5"/>
  <c r="AK327" i="5"/>
  <c r="AN327" i="5"/>
  <c r="AJ327" i="5"/>
  <c r="AJ330" i="2"/>
  <c r="AM330" i="2"/>
  <c r="AI330" i="2"/>
  <c r="BA350" i="5"/>
  <c r="AX350" i="5"/>
  <c r="AY350" i="5"/>
  <c r="AO346" i="2"/>
  <c r="AN346" i="2"/>
  <c r="AQ346" i="2"/>
  <c r="AN341" i="2"/>
  <c r="AQ341" i="2"/>
  <c r="AO341" i="2"/>
  <c r="AO198" i="5"/>
  <c r="AR198" i="5"/>
  <c r="AP198" i="5"/>
  <c r="AQ45" i="2"/>
  <c r="AO45" i="2"/>
  <c r="AN45" i="2"/>
  <c r="AJ328" i="5"/>
  <c r="AN328" i="5"/>
  <c r="AK328" i="5"/>
  <c r="AO109" i="5"/>
  <c r="AR109" i="5"/>
  <c r="AP109" i="5"/>
  <c r="S361" i="5"/>
  <c r="S363" i="5" s="1"/>
  <c r="R362" i="5"/>
  <c r="S362" i="5"/>
  <c r="AP18" i="5"/>
  <c r="AO18" i="5"/>
  <c r="AR18" i="5"/>
  <c r="AG127" i="5"/>
  <c r="AI127" i="5"/>
  <c r="AF127" i="5"/>
  <c r="AI122" i="2"/>
  <c r="AJ122" i="2"/>
  <c r="AM122" i="2"/>
  <c r="AV247" i="2"/>
  <c r="AS247" i="2"/>
  <c r="AR247" i="2"/>
  <c r="AO150" i="5"/>
  <c r="AR150" i="5"/>
  <c r="AP150" i="5"/>
  <c r="AN87" i="5"/>
  <c r="AJ87" i="5"/>
  <c r="AK87" i="5"/>
  <c r="BB77" i="5"/>
  <c r="BF77" i="5"/>
  <c r="BC77" i="5"/>
  <c r="AQ70" i="2"/>
  <c r="AN70" i="2"/>
  <c r="AO70" i="2"/>
  <c r="AM142" i="2"/>
  <c r="AI142" i="2"/>
  <c r="AJ142" i="2"/>
  <c r="AP79" i="5"/>
  <c r="AR79" i="5"/>
  <c r="AO79" i="5"/>
  <c r="BP119" i="2"/>
  <c r="BR119" i="2"/>
  <c r="BO119" i="2"/>
  <c r="AF28" i="5"/>
  <c r="AG28" i="5"/>
  <c r="AI28" i="5"/>
  <c r="AP91" i="5"/>
  <c r="AO91" i="5"/>
  <c r="AR91" i="5"/>
  <c r="AO19" i="5"/>
  <c r="AP19" i="5"/>
  <c r="AR19" i="5"/>
  <c r="AZ318" i="2"/>
  <c r="AW318" i="2"/>
  <c r="AX318" i="2"/>
  <c r="BJ115" i="2"/>
  <c r="BN115" i="2"/>
  <c r="BK115" i="2"/>
  <c r="AE284" i="2"/>
  <c r="AH284" i="2"/>
  <c r="AF284" i="2"/>
  <c r="AQ140" i="2"/>
  <c r="AO140" i="2"/>
  <c r="AN140" i="2"/>
  <c r="AN270" i="2"/>
  <c r="AQ270" i="2"/>
  <c r="AO270" i="2"/>
  <c r="AN112" i="5"/>
  <c r="AK112" i="5"/>
  <c r="AJ112" i="5"/>
  <c r="AI317" i="2"/>
  <c r="AM317" i="2"/>
  <c r="AJ317" i="2"/>
  <c r="AV325" i="2"/>
  <c r="AS325" i="2"/>
  <c r="AR325" i="2"/>
  <c r="AV316" i="2"/>
  <c r="AR316" i="2"/>
  <c r="AS316" i="2"/>
  <c r="AK143" i="5"/>
  <c r="AJ143" i="5"/>
  <c r="AN143" i="5"/>
  <c r="AO186" i="5"/>
  <c r="AP186" i="5"/>
  <c r="AR186" i="5"/>
  <c r="AI261" i="2"/>
  <c r="AM261" i="2"/>
  <c r="AJ261" i="2"/>
  <c r="AK292" i="5"/>
  <c r="AJ292" i="5"/>
  <c r="AN292" i="5"/>
  <c r="AQ240" i="2"/>
  <c r="AN240" i="2"/>
  <c r="AO240" i="2"/>
  <c r="AJ314" i="5"/>
  <c r="AK314" i="5"/>
  <c r="AN314" i="5"/>
  <c r="AQ87" i="2"/>
  <c r="AN87" i="2"/>
  <c r="AO87" i="2"/>
  <c r="BG113" i="2"/>
  <c r="BI113" i="2"/>
  <c r="BF113" i="2"/>
  <c r="AI225" i="2"/>
  <c r="AM225" i="2"/>
  <c r="AJ225" i="2"/>
  <c r="AQ335" i="2"/>
  <c r="AO335" i="2"/>
  <c r="AN335" i="2"/>
  <c r="AM205" i="2"/>
  <c r="AI205" i="2"/>
  <c r="AJ205" i="2"/>
  <c r="AN62" i="2"/>
  <c r="AO62" i="2"/>
  <c r="AQ62" i="2"/>
  <c r="AR60" i="5"/>
  <c r="AO60" i="5"/>
  <c r="AP60" i="5"/>
  <c r="AN297" i="5"/>
  <c r="AJ297" i="5"/>
  <c r="AK297" i="5"/>
  <c r="AG301" i="5"/>
  <c r="AI301" i="5"/>
  <c r="AF301" i="5"/>
  <c r="AR72" i="5"/>
  <c r="AO72" i="5"/>
  <c r="AP72" i="5"/>
  <c r="AM256" i="2"/>
  <c r="AJ256" i="2"/>
  <c r="AI256" i="2"/>
  <c r="AS339" i="2"/>
  <c r="AR339" i="2"/>
  <c r="AV339" i="2"/>
  <c r="AP214" i="5"/>
  <c r="AO214" i="5"/>
  <c r="AR214" i="5"/>
  <c r="AQ24" i="2"/>
  <c r="AN24" i="2"/>
  <c r="AO24" i="2"/>
  <c r="AR64" i="5"/>
  <c r="AP64" i="5"/>
  <c r="AO64" i="5"/>
  <c r="AJ152" i="5"/>
  <c r="AN152" i="5"/>
  <c r="AK152" i="5"/>
  <c r="AP133" i="5"/>
  <c r="AO133" i="5"/>
  <c r="AR133" i="5"/>
  <c r="AJ84" i="5"/>
  <c r="AN84" i="5"/>
  <c r="AK84" i="5"/>
  <c r="AE280" i="2"/>
  <c r="AH280" i="2"/>
  <c r="AF280" i="2"/>
  <c r="AR96" i="5"/>
  <c r="AO96" i="5"/>
  <c r="AP96" i="5"/>
  <c r="AS105" i="2"/>
  <c r="AR105" i="2"/>
  <c r="AV105" i="2"/>
  <c r="BA323" i="2"/>
  <c r="BB323" i="2"/>
  <c r="BE323" i="2"/>
  <c r="AJ148" i="2"/>
  <c r="AI148" i="2"/>
  <c r="AM148" i="2"/>
  <c r="AF51" i="2"/>
  <c r="AH51" i="2"/>
  <c r="AE51" i="2"/>
  <c r="AJ4" i="5"/>
  <c r="AK4" i="5"/>
  <c r="AN4" i="5"/>
  <c r="W364" i="5"/>
  <c r="W359" i="5"/>
  <c r="AI18" i="2"/>
  <c r="AM18" i="2"/>
  <c r="AJ18" i="2"/>
  <c r="AP332" i="5"/>
  <c r="AR332" i="5"/>
  <c r="AO332" i="5"/>
  <c r="AJ171" i="2"/>
  <c r="AI171" i="2"/>
  <c r="AM171" i="2"/>
  <c r="BE340" i="2"/>
  <c r="BA340" i="2"/>
  <c r="BB340" i="2"/>
  <c r="AR66" i="5"/>
  <c r="AO66" i="5"/>
  <c r="AP66" i="5"/>
  <c r="AG190" i="5"/>
  <c r="AF190" i="5"/>
  <c r="AI190" i="5"/>
  <c r="AI42" i="2"/>
  <c r="AJ42" i="2"/>
  <c r="AM42" i="2"/>
  <c r="AP26" i="5"/>
  <c r="AO26" i="5"/>
  <c r="AR26" i="5"/>
  <c r="AJ300" i="5"/>
  <c r="AK300" i="5"/>
  <c r="AN300" i="5"/>
  <c r="AW34" i="5"/>
  <c r="AS34" i="5"/>
  <c r="AT34" i="5"/>
  <c r="AK16" i="5"/>
  <c r="AJ16" i="5"/>
  <c r="AN16" i="5"/>
  <c r="AK185" i="5"/>
  <c r="AJ185" i="5"/>
  <c r="AN185" i="5"/>
  <c r="AV264" i="2"/>
  <c r="AS264" i="2"/>
  <c r="AR264" i="2"/>
  <c r="AS197" i="5"/>
  <c r="AT197" i="5"/>
  <c r="AW197" i="5"/>
  <c r="AO138" i="5"/>
  <c r="AP138" i="5"/>
  <c r="AR138" i="5"/>
  <c r="AA359" i="2"/>
  <c r="AA360" i="2" s="1"/>
  <c r="AI294" i="5"/>
  <c r="AF294" i="5"/>
  <c r="AG294" i="5"/>
  <c r="AN72" i="2"/>
  <c r="AO72" i="2"/>
  <c r="AQ72" i="2"/>
  <c r="AI67" i="5"/>
  <c r="AF67" i="5"/>
  <c r="AG67" i="5"/>
  <c r="AE294" i="2"/>
  <c r="AF294" i="2"/>
  <c r="AH294" i="2"/>
  <c r="AF31" i="5"/>
  <c r="AI31" i="5"/>
  <c r="AG31" i="5"/>
  <c r="AJ224" i="5"/>
  <c r="AN224" i="5"/>
  <c r="AK224" i="5"/>
  <c r="AF187" i="5"/>
  <c r="AI187" i="5"/>
  <c r="AG187" i="5"/>
  <c r="AP94" i="5"/>
  <c r="AR94" i="5"/>
  <c r="AO94" i="5"/>
  <c r="AJ138" i="2"/>
  <c r="AM138" i="2"/>
  <c r="AI138" i="2"/>
  <c r="AN20" i="5"/>
  <c r="AK20" i="5"/>
  <c r="AJ20" i="5"/>
  <c r="AK335" i="5"/>
  <c r="AN335" i="5"/>
  <c r="AJ335" i="5"/>
  <c r="AJ139" i="2"/>
  <c r="AI139" i="2"/>
  <c r="AM139" i="2"/>
  <c r="AJ273" i="5"/>
  <c r="AN273" i="5"/>
  <c r="AK273" i="5"/>
  <c r="AK47" i="5"/>
  <c r="AJ47" i="5"/>
  <c r="AN47" i="5"/>
  <c r="AM116" i="2"/>
  <c r="AI116" i="2"/>
  <c r="AJ116" i="2"/>
  <c r="AM208" i="2"/>
  <c r="AI208" i="2"/>
  <c r="AJ208" i="2"/>
  <c r="AN141" i="2"/>
  <c r="AQ141" i="2"/>
  <c r="AO141" i="2"/>
  <c r="AK280" i="5"/>
  <c r="AN280" i="5"/>
  <c r="AJ280" i="5"/>
  <c r="AQ27" i="2"/>
  <c r="AO27" i="2"/>
  <c r="AN27" i="2"/>
  <c r="AN80" i="2"/>
  <c r="AQ80" i="2"/>
  <c r="AO80" i="2"/>
  <c r="AM48" i="2"/>
  <c r="AI48" i="2"/>
  <c r="AJ48" i="2"/>
  <c r="AK89" i="5"/>
  <c r="AJ89" i="5"/>
  <c r="AN89" i="5"/>
  <c r="AE143" i="2"/>
  <c r="AH143" i="2"/>
  <c r="AF143" i="2"/>
  <c r="AK212" i="5"/>
  <c r="AN212" i="5"/>
  <c r="AJ212" i="5"/>
  <c r="AT158" i="5"/>
  <c r="AS158" i="5"/>
  <c r="AW158" i="5"/>
  <c r="AP85" i="5"/>
  <c r="AO85" i="5"/>
  <c r="AR85" i="5"/>
  <c r="AJ275" i="2"/>
  <c r="AI275" i="2"/>
  <c r="AM275" i="2"/>
  <c r="AN310" i="2"/>
  <c r="AQ310" i="2"/>
  <c r="AO310" i="2"/>
  <c r="AN319" i="5"/>
  <c r="AJ319" i="5"/>
  <c r="AK319" i="5"/>
  <c r="AR22" i="2"/>
  <c r="AV22" i="2"/>
  <c r="AS22" i="2"/>
  <c r="AJ81" i="2"/>
  <c r="AM81" i="2"/>
  <c r="AI81" i="2"/>
  <c r="AJ266" i="5"/>
  <c r="AK266" i="5"/>
  <c r="AN266" i="5"/>
  <c r="AS117" i="2"/>
  <c r="AR117" i="2"/>
  <c r="AV117" i="2"/>
  <c r="AN328" i="2"/>
  <c r="AQ328" i="2"/>
  <c r="AO328" i="2"/>
  <c r="AJ240" i="5"/>
  <c r="AK240" i="5"/>
  <c r="AN240" i="5"/>
  <c r="AJ251" i="2"/>
  <c r="AI251" i="2"/>
  <c r="AM251" i="2"/>
  <c r="AN121" i="2"/>
  <c r="AO121" i="2"/>
  <c r="AQ121" i="2"/>
  <c r="AS184" i="2"/>
  <c r="AV184" i="2"/>
  <c r="AR184" i="2"/>
  <c r="AI83" i="5"/>
  <c r="AG83" i="5"/>
  <c r="AF83" i="5"/>
  <c r="AP346" i="5"/>
  <c r="AO346" i="5"/>
  <c r="AR346" i="5"/>
  <c r="AO293" i="5"/>
  <c r="AP293" i="5"/>
  <c r="AR293" i="5"/>
  <c r="AO313" i="2"/>
  <c r="AQ313" i="2"/>
  <c r="AN313" i="2"/>
  <c r="AR8" i="5"/>
  <c r="AO8" i="5"/>
  <c r="AP8" i="5"/>
  <c r="AE237" i="2"/>
  <c r="AH237" i="2"/>
  <c r="AF237" i="2"/>
  <c r="AR6" i="5"/>
  <c r="AP6" i="5"/>
  <c r="AO6" i="5"/>
  <c r="AJ297" i="2"/>
  <c r="AI297" i="2"/>
  <c r="AM297" i="2"/>
  <c r="AK318" i="5"/>
  <c r="AJ318" i="5"/>
  <c r="AN318" i="5"/>
  <c r="AN174" i="2"/>
  <c r="AO174" i="2"/>
  <c r="AQ174" i="2"/>
  <c r="AR46" i="5"/>
  <c r="AO46" i="5"/>
  <c r="AP46" i="5"/>
  <c r="AN103" i="5"/>
  <c r="AJ103" i="5"/>
  <c r="AK103" i="5"/>
  <c r="AR167" i="5"/>
  <c r="AO167" i="5"/>
  <c r="AP167" i="5"/>
  <c r="AR111" i="5"/>
  <c r="AO111" i="5"/>
  <c r="AP111" i="5"/>
  <c r="AM21" i="2"/>
  <c r="AI21" i="2"/>
  <c r="AJ21" i="2"/>
  <c r="AV102" i="2"/>
  <c r="AS102" i="2"/>
  <c r="AR102" i="2"/>
  <c r="AF108" i="5"/>
  <c r="AI108" i="5"/>
  <c r="AG108" i="5"/>
  <c r="AI58" i="2"/>
  <c r="AM58" i="2"/>
  <c r="AJ58" i="2"/>
  <c r="AV322" i="2"/>
  <c r="AR322" i="2"/>
  <c r="AS322" i="2"/>
  <c r="AJ10" i="5"/>
  <c r="AN10" i="5"/>
  <c r="AK10" i="5"/>
  <c r="AA17" i="5"/>
  <c r="AE17" i="5"/>
  <c r="AB17" i="5"/>
  <c r="AB359" i="5" s="1"/>
  <c r="AB360" i="5" s="1"/>
  <c r="AM111" i="2"/>
  <c r="AI111" i="2"/>
  <c r="AJ111" i="2"/>
  <c r="AP168" i="5"/>
  <c r="AO168" i="5"/>
  <c r="AR168" i="5"/>
  <c r="AI265" i="2"/>
  <c r="AM265" i="2"/>
  <c r="AJ265" i="2"/>
  <c r="AM252" i="2"/>
  <c r="AJ252" i="2"/>
  <c r="AI252" i="2"/>
  <c r="AJ225" i="5"/>
  <c r="AN225" i="5"/>
  <c r="AK225" i="5"/>
  <c r="AN23" i="5"/>
  <c r="AK23" i="5"/>
  <c r="AJ23" i="5"/>
  <c r="AP171" i="5"/>
  <c r="AO171" i="5"/>
  <c r="AR171" i="5"/>
  <c r="AO61" i="2"/>
  <c r="AN61" i="2"/>
  <c r="AQ61" i="2"/>
  <c r="AQ9" i="2"/>
  <c r="AN9" i="2"/>
  <c r="AO9" i="2"/>
  <c r="AN118" i="5"/>
  <c r="AK118" i="5"/>
  <c r="AJ118" i="5"/>
  <c r="AK181" i="5"/>
  <c r="AJ181" i="5"/>
  <c r="AN181" i="5"/>
  <c r="AK265" i="5"/>
  <c r="AJ265" i="5"/>
  <c r="AN265" i="5"/>
  <c r="AP311" i="5"/>
  <c r="AR311" i="5"/>
  <c r="AO311" i="5"/>
  <c r="AI356" i="5"/>
  <c r="AG356" i="5"/>
  <c r="AF356" i="5"/>
  <c r="AH6" i="2"/>
  <c r="AF6" i="2"/>
  <c r="AE6" i="2"/>
  <c r="AX104" i="2"/>
  <c r="AZ104" i="2"/>
  <c r="AW104" i="2"/>
  <c r="AM169" i="2"/>
  <c r="AI169" i="2"/>
  <c r="AJ169" i="2"/>
  <c r="AK247" i="5"/>
  <c r="AJ247" i="5"/>
  <c r="AN247" i="5"/>
  <c r="AM68" i="2"/>
  <c r="AI68" i="2"/>
  <c r="AJ68" i="2"/>
  <c r="AI253" i="5"/>
  <c r="AF253" i="5"/>
  <c r="AG253" i="5"/>
  <c r="AP290" i="5"/>
  <c r="AO290" i="5"/>
  <c r="AR290" i="5"/>
  <c r="AR5" i="5"/>
  <c r="AP5" i="5"/>
  <c r="AO5" i="5"/>
  <c r="AR11" i="2" l="1"/>
  <c r="AV11" i="2"/>
  <c r="AS11" i="2"/>
  <c r="AX95" i="2"/>
  <c r="AZ95" i="2"/>
  <c r="AW95" i="2"/>
  <c r="AK164" i="5"/>
  <c r="AJ164" i="5"/>
  <c r="AN249" i="5"/>
  <c r="AR249" i="5" s="1"/>
  <c r="AJ249" i="5"/>
  <c r="AO38" i="2"/>
  <c r="AR58" i="5"/>
  <c r="AN38" i="2"/>
  <c r="AP58" i="5"/>
  <c r="AO2" i="5"/>
  <c r="AP2" i="5"/>
  <c r="AW130" i="5"/>
  <c r="AX130" i="5" s="1"/>
  <c r="AX61" i="5"/>
  <c r="AY61" i="5"/>
  <c r="AO202" i="5"/>
  <c r="AP88" i="5"/>
  <c r="AO88" i="5"/>
  <c r="AK165" i="5"/>
  <c r="AT172" i="5"/>
  <c r="AX172" i="5"/>
  <c r="AY172" i="5"/>
  <c r="BK271" i="2"/>
  <c r="AM295" i="2"/>
  <c r="AN295" i="2" s="1"/>
  <c r="AX11" i="5"/>
  <c r="AJ295" i="2"/>
  <c r="AS172" i="5"/>
  <c r="BA11" i="5"/>
  <c r="BB11" i="5" s="1"/>
  <c r="AM152" i="2"/>
  <c r="AQ152" i="2" s="1"/>
  <c r="BN271" i="2"/>
  <c r="BR271" i="2" s="1"/>
  <c r="AR13" i="5"/>
  <c r="AW13" i="5" s="1"/>
  <c r="AP13" i="5"/>
  <c r="AI152" i="2"/>
  <c r="AR35" i="2"/>
  <c r="AS35" i="2"/>
  <c r="AZ44" i="2"/>
  <c r="BE44" i="2" s="1"/>
  <c r="AI287" i="2"/>
  <c r="AS184" i="5"/>
  <c r="AW184" i="5"/>
  <c r="AX184" i="5" s="1"/>
  <c r="AM287" i="2"/>
  <c r="AN287" i="2" s="1"/>
  <c r="AK169" i="5"/>
  <c r="AN169" i="5"/>
  <c r="AR169" i="5" s="1"/>
  <c r="AS169" i="5" s="1"/>
  <c r="AO149" i="5"/>
  <c r="AP149" i="5"/>
  <c r="AO183" i="5"/>
  <c r="AJ165" i="5"/>
  <c r="AN85" i="2"/>
  <c r="AR202" i="5"/>
  <c r="AT202" i="5" s="1"/>
  <c r="AJ191" i="5"/>
  <c r="AK191" i="5"/>
  <c r="AN191" i="5"/>
  <c r="AN109" i="2"/>
  <c r="AP129" i="5"/>
  <c r="AR71" i="5"/>
  <c r="AW71" i="5" s="1"/>
  <c r="AO85" i="2"/>
  <c r="AJ27" i="5"/>
  <c r="AK27" i="5"/>
  <c r="AN27" i="5"/>
  <c r="AP71" i="5"/>
  <c r="AV348" i="2"/>
  <c r="AS348" i="2"/>
  <c r="AR348" i="2"/>
  <c r="AX334" i="2"/>
  <c r="AW334" i="2"/>
  <c r="AZ334" i="2"/>
  <c r="AP299" i="5"/>
  <c r="AZ349" i="2"/>
  <c r="AW349" i="2"/>
  <c r="AX349" i="2"/>
  <c r="AR329" i="2"/>
  <c r="AV329" i="2"/>
  <c r="AS329" i="2"/>
  <c r="AQ106" i="2"/>
  <c r="AS106" i="2" s="1"/>
  <c r="AO106" i="2"/>
  <c r="AR183" i="5"/>
  <c r="AS183" i="5" s="1"/>
  <c r="AO109" i="2"/>
  <c r="AN286" i="5"/>
  <c r="AJ286" i="5"/>
  <c r="AK286" i="5"/>
  <c r="AS316" i="5"/>
  <c r="AR299" i="5"/>
  <c r="AS299" i="5" s="1"/>
  <c r="AT316" i="5"/>
  <c r="AN49" i="5"/>
  <c r="AP49" i="5" s="1"/>
  <c r="AK49" i="5"/>
  <c r="AJ132" i="5"/>
  <c r="AR129" i="5"/>
  <c r="AW129" i="5" s="1"/>
  <c r="AN132" i="5"/>
  <c r="AP132" i="5" s="1"/>
  <c r="AO311" i="2"/>
  <c r="AN311" i="2"/>
  <c r="AQ311" i="2"/>
  <c r="AO343" i="5"/>
  <c r="AR343" i="5"/>
  <c r="AP343" i="5"/>
  <c r="AW230" i="5"/>
  <c r="AS230" i="5"/>
  <c r="AT230" i="5"/>
  <c r="AP68" i="5"/>
  <c r="AR68" i="5"/>
  <c r="AO68" i="5"/>
  <c r="AK228" i="5"/>
  <c r="AN159" i="5"/>
  <c r="AK159" i="5"/>
  <c r="AJ159" i="5"/>
  <c r="AN228" i="5"/>
  <c r="AO228" i="5" s="1"/>
  <c r="AK278" i="5"/>
  <c r="AJ278" i="5"/>
  <c r="AN278" i="5"/>
  <c r="AW44" i="2"/>
  <c r="AK121" i="5"/>
  <c r="AJ121" i="5"/>
  <c r="AN121" i="5"/>
  <c r="BB46" i="2"/>
  <c r="AQ307" i="2"/>
  <c r="AO307" i="2"/>
  <c r="AN307" i="2"/>
  <c r="BE46" i="2"/>
  <c r="BI46" i="2" s="1"/>
  <c r="AM293" i="2"/>
  <c r="AI293" i="2"/>
  <c r="AJ293" i="2"/>
  <c r="AK104" i="5"/>
  <c r="AJ104" i="5"/>
  <c r="AN104" i="5"/>
  <c r="AN321" i="5"/>
  <c r="AJ321" i="5"/>
  <c r="AK321" i="5"/>
  <c r="AO180" i="5"/>
  <c r="AP180" i="5"/>
  <c r="AR180" i="5"/>
  <c r="AW29" i="2"/>
  <c r="AZ29" i="2"/>
  <c r="AX29" i="2"/>
  <c r="AI276" i="2"/>
  <c r="AJ276" i="2"/>
  <c r="AM276" i="2"/>
  <c r="AT329" i="5"/>
  <c r="AW329" i="5"/>
  <c r="AS329" i="5"/>
  <c r="AI110" i="2"/>
  <c r="AJ110" i="2"/>
  <c r="AM110" i="2"/>
  <c r="AK116" i="5"/>
  <c r="AN116" i="5"/>
  <c r="AJ116" i="5"/>
  <c r="AJ306" i="5"/>
  <c r="AN306" i="5"/>
  <c r="AK306" i="5"/>
  <c r="AK63" i="5"/>
  <c r="AJ63" i="5"/>
  <c r="AN63" i="5"/>
  <c r="AR93" i="2"/>
  <c r="AS93" i="2"/>
  <c r="AV93" i="2"/>
  <c r="AN347" i="2"/>
  <c r="AQ347" i="2"/>
  <c r="AO347" i="2"/>
  <c r="AJ284" i="5"/>
  <c r="AN284" i="5"/>
  <c r="AK284" i="5"/>
  <c r="AP338" i="5"/>
  <c r="AO338" i="5"/>
  <c r="AR338" i="5"/>
  <c r="AJ310" i="5"/>
  <c r="AK310" i="5"/>
  <c r="AN310" i="5"/>
  <c r="AN37" i="5"/>
  <c r="AK37" i="5"/>
  <c r="AJ37" i="5"/>
  <c r="AW75" i="5"/>
  <c r="AT75" i="5"/>
  <c r="AS75" i="5"/>
  <c r="AO315" i="2"/>
  <c r="AQ315" i="2"/>
  <c r="AN315" i="2"/>
  <c r="AM75" i="2"/>
  <c r="AJ75" i="2"/>
  <c r="AI75" i="2"/>
  <c r="AM233" i="2"/>
  <c r="AJ233" i="2"/>
  <c r="AI233" i="2"/>
  <c r="AN331" i="2"/>
  <c r="AO331" i="2"/>
  <c r="AQ331" i="2"/>
  <c r="AV326" i="2"/>
  <c r="AS326" i="2"/>
  <c r="AR326" i="2"/>
  <c r="AV332" i="2"/>
  <c r="AR332" i="2"/>
  <c r="AS332" i="2"/>
  <c r="AJ213" i="2"/>
  <c r="AM213" i="2"/>
  <c r="AI213" i="2"/>
  <c r="AI230" i="2"/>
  <c r="AJ230" i="2"/>
  <c r="AM230" i="2"/>
  <c r="AO336" i="2"/>
  <c r="AQ336" i="2"/>
  <c r="AN336" i="2"/>
  <c r="BJ352" i="2"/>
  <c r="BN352" i="2"/>
  <c r="BK352" i="2"/>
  <c r="BB100" i="2"/>
  <c r="BE100" i="2"/>
  <c r="BA100" i="2"/>
  <c r="BA355" i="2"/>
  <c r="BB355" i="2"/>
  <c r="BE355" i="2"/>
  <c r="AV96" i="2"/>
  <c r="AR96" i="2"/>
  <c r="AS96" i="2"/>
  <c r="BA92" i="2"/>
  <c r="BB92" i="2"/>
  <c r="BE92" i="2"/>
  <c r="BB343" i="2"/>
  <c r="BE343" i="2"/>
  <c r="BA343" i="2"/>
  <c r="BA12" i="2"/>
  <c r="BE12" i="2"/>
  <c r="BB12" i="2"/>
  <c r="AO10" i="2"/>
  <c r="AN10" i="2"/>
  <c r="AQ10" i="2"/>
  <c r="AM2" i="2"/>
  <c r="AI2" i="2"/>
  <c r="AJ2" i="2"/>
  <c r="AQ103" i="2"/>
  <c r="AN103" i="2"/>
  <c r="AO103" i="2"/>
  <c r="AN13" i="2"/>
  <c r="AO13" i="2"/>
  <c r="AQ13" i="2"/>
  <c r="AQ350" i="2"/>
  <c r="AN350" i="2"/>
  <c r="AO350" i="2"/>
  <c r="AV324" i="2"/>
  <c r="AS324" i="2"/>
  <c r="AR324" i="2"/>
  <c r="AS357" i="2"/>
  <c r="AR357" i="2"/>
  <c r="AV357" i="2"/>
  <c r="AO353" i="2"/>
  <c r="AQ353" i="2"/>
  <c r="AN353" i="2"/>
  <c r="AI31" i="2"/>
  <c r="AJ31" i="2"/>
  <c r="AM31" i="2"/>
  <c r="AO303" i="2"/>
  <c r="AN303" i="2"/>
  <c r="AQ303" i="2"/>
  <c r="BE344" i="2"/>
  <c r="BB344" i="2"/>
  <c r="BA344" i="2"/>
  <c r="AO266" i="2"/>
  <c r="AN266" i="2"/>
  <c r="AQ266" i="2"/>
  <c r="AQ351" i="2"/>
  <c r="AN351" i="2"/>
  <c r="AO351" i="2"/>
  <c r="BG342" i="2"/>
  <c r="BF342" i="2"/>
  <c r="BI342" i="2"/>
  <c r="BE17" i="2"/>
  <c r="BB17" i="2"/>
  <c r="BA17" i="2"/>
  <c r="AN356" i="2"/>
  <c r="AQ356" i="2"/>
  <c r="AO356" i="2"/>
  <c r="AT106" i="5"/>
  <c r="AW106" i="5"/>
  <c r="AS106" i="5"/>
  <c r="AM202" i="2"/>
  <c r="AI202" i="2"/>
  <c r="AJ202" i="2"/>
  <c r="AJ340" i="5"/>
  <c r="AN340" i="5"/>
  <c r="AK340" i="5"/>
  <c r="AK36" i="5"/>
  <c r="AN36" i="5"/>
  <c r="AJ36" i="5"/>
  <c r="AJ175" i="2"/>
  <c r="AI175" i="2"/>
  <c r="AM175" i="2"/>
  <c r="AN344" i="5"/>
  <c r="AK344" i="5"/>
  <c r="AJ344" i="5"/>
  <c r="AO313" i="5"/>
  <c r="AR313" i="5"/>
  <c r="AP313" i="5"/>
  <c r="AM73" i="2"/>
  <c r="AJ73" i="2"/>
  <c r="AI73" i="2"/>
  <c r="AM63" i="2"/>
  <c r="AJ63" i="2"/>
  <c r="AI63" i="2"/>
  <c r="AK69" i="5"/>
  <c r="AN69" i="5"/>
  <c r="AJ69" i="5"/>
  <c r="AM83" i="2"/>
  <c r="AI83" i="2"/>
  <c r="AJ83" i="2"/>
  <c r="AJ258" i="5"/>
  <c r="AK258" i="5"/>
  <c r="AN258" i="5"/>
  <c r="AI50" i="2"/>
  <c r="AM50" i="2"/>
  <c r="AJ50" i="2"/>
  <c r="AM125" i="2"/>
  <c r="AI125" i="2"/>
  <c r="AJ125" i="2"/>
  <c r="AV172" i="2"/>
  <c r="AS172" i="2"/>
  <c r="AR172" i="2"/>
  <c r="AJ84" i="2"/>
  <c r="AM84" i="2"/>
  <c r="AI84" i="2"/>
  <c r="AR358" i="5"/>
  <c r="AO358" i="5"/>
  <c r="AP358" i="5"/>
  <c r="AI126" i="2"/>
  <c r="AJ126" i="2"/>
  <c r="AM126" i="2"/>
  <c r="AJ12" i="5"/>
  <c r="AK12" i="5"/>
  <c r="AN12" i="5"/>
  <c r="AI74" i="2"/>
  <c r="AM74" i="2"/>
  <c r="AJ74" i="2"/>
  <c r="AJ40" i="5"/>
  <c r="AK40" i="5"/>
  <c r="AN40" i="5"/>
  <c r="AS156" i="5"/>
  <c r="AW156" i="5"/>
  <c r="AT156" i="5"/>
  <c r="AI165" i="2"/>
  <c r="AJ165" i="2"/>
  <c r="AM165" i="2"/>
  <c r="AR73" i="5"/>
  <c r="AO73" i="5"/>
  <c r="AP73" i="5"/>
  <c r="AM82" i="2"/>
  <c r="AI82" i="2"/>
  <c r="AJ82" i="2"/>
  <c r="AP236" i="5"/>
  <c r="AO236" i="5"/>
  <c r="AR236" i="5"/>
  <c r="AO192" i="2"/>
  <c r="AN192" i="2"/>
  <c r="AQ192" i="2"/>
  <c r="AI195" i="2"/>
  <c r="AM195" i="2"/>
  <c r="AJ195" i="2"/>
  <c r="AY357" i="5"/>
  <c r="BA357" i="5"/>
  <c r="AX357" i="5"/>
  <c r="AJ223" i="2"/>
  <c r="AM223" i="2"/>
  <c r="AI223" i="2"/>
  <c r="AK269" i="5"/>
  <c r="AJ269" i="5"/>
  <c r="AN269" i="5"/>
  <c r="AQ164" i="2"/>
  <c r="AN164" i="2"/>
  <c r="AO164" i="2"/>
  <c r="AI246" i="2"/>
  <c r="AM246" i="2"/>
  <c r="AJ246" i="2"/>
  <c r="AI245" i="2"/>
  <c r="AM245" i="2"/>
  <c r="AJ245" i="2"/>
  <c r="AJ65" i="2"/>
  <c r="AI65" i="2"/>
  <c r="AM65" i="2"/>
  <c r="AI236" i="2"/>
  <c r="AJ236" i="2"/>
  <c r="AM236" i="2"/>
  <c r="AM163" i="2"/>
  <c r="AI163" i="2"/>
  <c r="AJ163" i="2"/>
  <c r="AN92" i="5"/>
  <c r="AK92" i="5"/>
  <c r="AJ92" i="5"/>
  <c r="AK173" i="5"/>
  <c r="AN173" i="5"/>
  <c r="AJ173" i="5"/>
  <c r="AT2" i="5"/>
  <c r="AW2" i="5"/>
  <c r="AS2" i="5"/>
  <c r="AJ120" i="5"/>
  <c r="AK120" i="5"/>
  <c r="AN120" i="5"/>
  <c r="AI217" i="2"/>
  <c r="AJ217" i="2"/>
  <c r="AM217" i="2"/>
  <c r="AI8" i="2"/>
  <c r="AM8" i="2"/>
  <c r="AJ8" i="2"/>
  <c r="AK203" i="5"/>
  <c r="AJ203" i="5"/>
  <c r="AN203" i="5"/>
  <c r="AR41" i="5"/>
  <c r="AP41" i="5"/>
  <c r="AO41" i="5"/>
  <c r="AI249" i="2"/>
  <c r="AJ249" i="2"/>
  <c r="AM249" i="2"/>
  <c r="AI253" i="2"/>
  <c r="AJ253" i="2"/>
  <c r="AM253" i="2"/>
  <c r="AQ238" i="2"/>
  <c r="AN238" i="2"/>
  <c r="AO238" i="2"/>
  <c r="AI183" i="2"/>
  <c r="AM183" i="2"/>
  <c r="AJ183" i="2"/>
  <c r="AR115" i="5"/>
  <c r="AP115" i="5"/>
  <c r="AO115" i="5"/>
  <c r="AK336" i="5"/>
  <c r="AJ336" i="5"/>
  <c r="AN336" i="5"/>
  <c r="AN124" i="5"/>
  <c r="AJ124" i="5"/>
  <c r="AK124" i="5"/>
  <c r="AJ168" i="2"/>
  <c r="AM168" i="2"/>
  <c r="AI168" i="2"/>
  <c r="AM227" i="2"/>
  <c r="AJ227" i="2"/>
  <c r="AI227" i="2"/>
  <c r="AR337" i="5"/>
  <c r="AO337" i="5"/>
  <c r="AP337" i="5"/>
  <c r="AI198" i="2"/>
  <c r="AM198" i="2"/>
  <c r="AJ198" i="2"/>
  <c r="AI133" i="2"/>
  <c r="AM133" i="2"/>
  <c r="AJ133" i="2"/>
  <c r="AJ251" i="5"/>
  <c r="AK251" i="5"/>
  <c r="AN251" i="5"/>
  <c r="AM226" i="2"/>
  <c r="AJ226" i="2"/>
  <c r="AI226" i="2"/>
  <c r="AJ211" i="5"/>
  <c r="AN211" i="5"/>
  <c r="AK211" i="5"/>
  <c r="AS186" i="2"/>
  <c r="AV186" i="2"/>
  <c r="AR186" i="2"/>
  <c r="AI211" i="2"/>
  <c r="AJ211" i="2"/>
  <c r="AM211" i="2"/>
  <c r="AJ151" i="2"/>
  <c r="AM151" i="2"/>
  <c r="AI151" i="2"/>
  <c r="AN41" i="2"/>
  <c r="AQ41" i="2"/>
  <c r="AO41" i="2"/>
  <c r="AK113" i="5"/>
  <c r="AN113" i="5"/>
  <c r="AJ113" i="5"/>
  <c r="AM25" i="2"/>
  <c r="AJ25" i="2"/>
  <c r="AI25" i="2"/>
  <c r="AM136" i="2"/>
  <c r="AI136" i="2"/>
  <c r="AJ136" i="2"/>
  <c r="AI37" i="2"/>
  <c r="AJ37" i="2"/>
  <c r="AM37" i="2"/>
  <c r="AR291" i="5"/>
  <c r="AO291" i="5"/>
  <c r="AP291" i="5"/>
  <c r="AJ210" i="2"/>
  <c r="AM210" i="2"/>
  <c r="AI210" i="2"/>
  <c r="AN136" i="5"/>
  <c r="AJ136" i="5"/>
  <c r="AK136" i="5"/>
  <c r="AP283" i="5"/>
  <c r="AR283" i="5"/>
  <c r="AO283" i="5"/>
  <c r="AN163" i="5"/>
  <c r="AK163" i="5"/>
  <c r="AJ163" i="5"/>
  <c r="BA339" i="5"/>
  <c r="AX339" i="5"/>
  <c r="AY339" i="5"/>
  <c r="AK162" i="5"/>
  <c r="AN162" i="5"/>
  <c r="AJ162" i="5"/>
  <c r="AP352" i="5"/>
  <c r="AR352" i="5"/>
  <c r="AO352" i="5"/>
  <c r="AM4" i="2"/>
  <c r="AJ4" i="2"/>
  <c r="AI4" i="2"/>
  <c r="AN241" i="2"/>
  <c r="AO241" i="2"/>
  <c r="AQ241" i="2"/>
  <c r="AO345" i="5"/>
  <c r="AR345" i="5"/>
  <c r="AP345" i="5"/>
  <c r="AK125" i="5"/>
  <c r="AN125" i="5"/>
  <c r="AJ125" i="5"/>
  <c r="AO123" i="5"/>
  <c r="AR123" i="5"/>
  <c r="AP123" i="5"/>
  <c r="AI206" i="2"/>
  <c r="AJ206" i="2"/>
  <c r="AM206" i="2"/>
  <c r="AQ219" i="2"/>
  <c r="AO219" i="2"/>
  <c r="AN219" i="2"/>
  <c r="AO120" i="2"/>
  <c r="AN120" i="2"/>
  <c r="AQ120" i="2"/>
  <c r="AR274" i="2"/>
  <c r="AV274" i="2"/>
  <c r="AS274" i="2"/>
  <c r="AT234" i="5"/>
  <c r="AW234" i="5"/>
  <c r="AS234" i="5"/>
  <c r="AV52" i="2"/>
  <c r="AS52" i="2"/>
  <c r="AR52" i="2"/>
  <c r="AO218" i="5"/>
  <c r="AR218" i="5"/>
  <c r="AP218" i="5"/>
  <c r="AN166" i="5"/>
  <c r="AJ166" i="5"/>
  <c r="AK166" i="5"/>
  <c r="AJ32" i="5"/>
  <c r="AN32" i="5"/>
  <c r="AK32" i="5"/>
  <c r="AK145" i="5"/>
  <c r="AN145" i="5"/>
  <c r="AJ145" i="5"/>
  <c r="AP199" i="5"/>
  <c r="AR199" i="5"/>
  <c r="AO199" i="5"/>
  <c r="AP153" i="5"/>
  <c r="AO153" i="5"/>
  <c r="AR153" i="5"/>
  <c r="AJ204" i="2"/>
  <c r="AM204" i="2"/>
  <c r="AI204" i="2"/>
  <c r="AS267" i="2"/>
  <c r="AV267" i="2"/>
  <c r="AR267" i="2"/>
  <c r="AR277" i="5"/>
  <c r="AO277" i="5"/>
  <c r="AP277" i="5"/>
  <c r="AJ71" i="2"/>
  <c r="AI71" i="2"/>
  <c r="AM71" i="2"/>
  <c r="AR70" i="5"/>
  <c r="AP70" i="5"/>
  <c r="AO70" i="5"/>
  <c r="AX60" i="2"/>
  <c r="AZ60" i="2"/>
  <c r="AW60" i="2"/>
  <c r="AK122" i="5"/>
  <c r="AJ122" i="5"/>
  <c r="AN122" i="5"/>
  <c r="AR39" i="5"/>
  <c r="AP39" i="5"/>
  <c r="AO39" i="5"/>
  <c r="AI215" i="2"/>
  <c r="AJ215" i="2"/>
  <c r="AM215" i="2"/>
  <c r="AN141" i="5"/>
  <c r="AJ141" i="5"/>
  <c r="AK141" i="5"/>
  <c r="AO98" i="5"/>
  <c r="AP98" i="5"/>
  <c r="AR98" i="5"/>
  <c r="AO259" i="5"/>
  <c r="AP259" i="5"/>
  <c r="AR259" i="5"/>
  <c r="AN175" i="5"/>
  <c r="AK175" i="5"/>
  <c r="AJ175" i="5"/>
  <c r="AJ282" i="2"/>
  <c r="AM282" i="2"/>
  <c r="AI282" i="2"/>
  <c r="AO3" i="2"/>
  <c r="AN3" i="2"/>
  <c r="AQ3" i="2"/>
  <c r="AJ194" i="5"/>
  <c r="AK194" i="5"/>
  <c r="AN194" i="5"/>
  <c r="AN162" i="2"/>
  <c r="AO162" i="2"/>
  <c r="AQ162" i="2"/>
  <c r="AO334" i="5"/>
  <c r="AR334" i="5"/>
  <c r="AP334" i="5"/>
  <c r="AN233" i="5"/>
  <c r="AK233" i="5"/>
  <c r="AJ233" i="5"/>
  <c r="AJ298" i="2"/>
  <c r="AM298" i="2"/>
  <c r="AI298" i="2"/>
  <c r="AS86" i="5"/>
  <c r="AT86" i="5"/>
  <c r="AW86" i="5"/>
  <c r="AP354" i="5"/>
  <c r="AO354" i="5"/>
  <c r="AR354" i="5"/>
  <c r="AJ159" i="2"/>
  <c r="AI159" i="2"/>
  <c r="AM159" i="2"/>
  <c r="AI286" i="2"/>
  <c r="AM286" i="2"/>
  <c r="AJ286" i="2"/>
  <c r="AV231" i="2"/>
  <c r="AR231" i="2"/>
  <c r="AS231" i="2"/>
  <c r="AP232" i="5"/>
  <c r="AR232" i="5"/>
  <c r="AO232" i="5"/>
  <c r="AI57" i="2"/>
  <c r="AJ57" i="2"/>
  <c r="AM57" i="2"/>
  <c r="AR232" i="2"/>
  <c r="AS232" i="2"/>
  <c r="AV232" i="2"/>
  <c r="AR174" i="5"/>
  <c r="AO174" i="5"/>
  <c r="AP174" i="5"/>
  <c r="AN196" i="5"/>
  <c r="AJ196" i="5"/>
  <c r="AK196" i="5"/>
  <c r="AJ54" i="5"/>
  <c r="AK54" i="5"/>
  <c r="AN54" i="5"/>
  <c r="AN283" i="2"/>
  <c r="AO283" i="2"/>
  <c r="AQ283" i="2"/>
  <c r="AW216" i="5"/>
  <c r="AS216" i="5"/>
  <c r="AT216" i="5"/>
  <c r="AX212" i="2"/>
  <c r="AZ212" i="2"/>
  <c r="AW212" i="2"/>
  <c r="AJ76" i="2"/>
  <c r="AI76" i="2"/>
  <c r="AM76" i="2"/>
  <c r="AN272" i="5"/>
  <c r="AK272" i="5"/>
  <c r="AJ272" i="5"/>
  <c r="AR101" i="5"/>
  <c r="AP101" i="5"/>
  <c r="AO101" i="5"/>
  <c r="AJ26" i="2"/>
  <c r="AI26" i="2"/>
  <c r="AM26" i="2"/>
  <c r="AI224" i="2"/>
  <c r="AJ224" i="2"/>
  <c r="AM224" i="2"/>
  <c r="AT264" i="5"/>
  <c r="AS264" i="5"/>
  <c r="AW264" i="5"/>
  <c r="AN275" i="5"/>
  <c r="AJ275" i="5"/>
  <c r="AK275" i="5"/>
  <c r="AX118" i="2"/>
  <c r="AZ118" i="2"/>
  <c r="AW118" i="2"/>
  <c r="AI155" i="2"/>
  <c r="AJ155" i="2"/>
  <c r="AM155" i="2"/>
  <c r="AP7" i="5"/>
  <c r="AO7" i="5"/>
  <c r="AR7" i="5"/>
  <c r="AT282" i="5"/>
  <c r="AW282" i="5"/>
  <c r="AS282" i="5"/>
  <c r="AN263" i="5"/>
  <c r="AK263" i="5"/>
  <c r="AJ263" i="5"/>
  <c r="AI86" i="2"/>
  <c r="AM86" i="2"/>
  <c r="AJ86" i="2"/>
  <c r="AM250" i="2"/>
  <c r="AJ250" i="2"/>
  <c r="AI250" i="2"/>
  <c r="AO76" i="5"/>
  <c r="AP76" i="5"/>
  <c r="AR76" i="5"/>
  <c r="AQ32" i="2"/>
  <c r="AN32" i="2"/>
  <c r="AO32" i="2"/>
  <c r="AO95" i="5"/>
  <c r="AP95" i="5"/>
  <c r="AR95" i="5"/>
  <c r="AR228" i="2"/>
  <c r="AS228" i="2"/>
  <c r="AV228" i="2"/>
  <c r="AJ269" i="2"/>
  <c r="AI269" i="2"/>
  <c r="AM269" i="2"/>
  <c r="AJ196" i="2"/>
  <c r="AM196" i="2"/>
  <c r="AI196" i="2"/>
  <c r="AN55" i="5"/>
  <c r="AK55" i="5"/>
  <c r="AJ55" i="5"/>
  <c r="AO90" i="5"/>
  <c r="AR90" i="5"/>
  <c r="AP90" i="5"/>
  <c r="AJ219" i="5"/>
  <c r="AK219" i="5"/>
  <c r="AN219" i="5"/>
  <c r="AI187" i="2"/>
  <c r="AJ187" i="2"/>
  <c r="AM187" i="2"/>
  <c r="AX47" i="2"/>
  <c r="AW47" i="2"/>
  <c r="AZ47" i="2"/>
  <c r="AS22" i="5"/>
  <c r="AW22" i="5"/>
  <c r="AT22" i="5"/>
  <c r="AN291" i="2"/>
  <c r="AO291" i="2"/>
  <c r="AQ291" i="2"/>
  <c r="AR304" i="2"/>
  <c r="AS304" i="2"/>
  <c r="AV304" i="2"/>
  <c r="AO279" i="5"/>
  <c r="AR279" i="5"/>
  <c r="AP279" i="5"/>
  <c r="AO137" i="5"/>
  <c r="AP137" i="5"/>
  <c r="AR137" i="5"/>
  <c r="AO237" i="5"/>
  <c r="AR237" i="5"/>
  <c r="AP237" i="5"/>
  <c r="AI214" i="2"/>
  <c r="AM214" i="2"/>
  <c r="AJ214" i="2"/>
  <c r="AO69" i="2"/>
  <c r="AQ69" i="2"/>
  <c r="AN69" i="2"/>
  <c r="AK195" i="5"/>
  <c r="AN195" i="5"/>
  <c r="AJ195" i="5"/>
  <c r="AP295" i="5"/>
  <c r="AO295" i="5"/>
  <c r="AR295" i="5"/>
  <c r="AR124" i="2"/>
  <c r="AV124" i="2"/>
  <c r="AS124" i="2"/>
  <c r="AJ290" i="2"/>
  <c r="AI290" i="2"/>
  <c r="AM290" i="2"/>
  <c r="AM88" i="2"/>
  <c r="AI88" i="2"/>
  <c r="AJ88" i="2"/>
  <c r="AW43" i="5"/>
  <c r="AT43" i="5"/>
  <c r="AS43" i="5"/>
  <c r="AK178" i="5"/>
  <c r="AJ178" i="5"/>
  <c r="AN178" i="5"/>
  <c r="AW177" i="5"/>
  <c r="AT177" i="5"/>
  <c r="AS177" i="5"/>
  <c r="AM130" i="2"/>
  <c r="AI130" i="2"/>
  <c r="AJ130" i="2"/>
  <c r="AY333" i="5"/>
  <c r="BA333" i="5"/>
  <c r="AX333" i="5"/>
  <c r="AJ255" i="5"/>
  <c r="AK255" i="5"/>
  <c r="AN255" i="5"/>
  <c r="AJ259" i="2"/>
  <c r="AI259" i="2"/>
  <c r="AM259" i="2"/>
  <c r="AS304" i="5"/>
  <c r="AW304" i="5"/>
  <c r="AT304" i="5"/>
  <c r="AQ182" i="2"/>
  <c r="AN182" i="2"/>
  <c r="AO182" i="2"/>
  <c r="AO193" i="5"/>
  <c r="AR193" i="5"/>
  <c r="AP193" i="5"/>
  <c r="AP309" i="5"/>
  <c r="AR309" i="5"/>
  <c r="AO309" i="5"/>
  <c r="AO144" i="5"/>
  <c r="AP144" i="5"/>
  <c r="AR144" i="5"/>
  <c r="AJ179" i="2"/>
  <c r="AI179" i="2"/>
  <c r="AM179" i="2"/>
  <c r="AO325" i="5"/>
  <c r="AP325" i="5"/>
  <c r="AR325" i="5"/>
  <c r="AO188" i="2"/>
  <c r="AN188" i="2"/>
  <c r="AQ188" i="2"/>
  <c r="AI157" i="2"/>
  <c r="AM157" i="2"/>
  <c r="AJ157" i="2"/>
  <c r="AK65" i="5"/>
  <c r="AN65" i="5"/>
  <c r="AJ65" i="5"/>
  <c r="AR78" i="5"/>
  <c r="AO78" i="5"/>
  <c r="AP78" i="5"/>
  <c r="AJ128" i="2"/>
  <c r="AI128" i="2"/>
  <c r="AM128" i="2"/>
  <c r="AQ5" i="2"/>
  <c r="AO5" i="2"/>
  <c r="AN5" i="2"/>
  <c r="AN158" i="2"/>
  <c r="AQ158" i="2"/>
  <c r="AO158" i="2"/>
  <c r="AN248" i="2"/>
  <c r="AO248" i="2"/>
  <c r="AQ248" i="2"/>
  <c r="AW58" i="5"/>
  <c r="AS58" i="5"/>
  <c r="AT58" i="5"/>
  <c r="AN154" i="2"/>
  <c r="AQ154" i="2"/>
  <c r="AO154" i="2"/>
  <c r="AR131" i="2"/>
  <c r="AS131" i="2"/>
  <c r="AV131" i="2"/>
  <c r="AS132" i="2"/>
  <c r="AR132" i="2"/>
  <c r="AV132" i="2"/>
  <c r="AP56" i="5"/>
  <c r="AR56" i="5"/>
  <c r="AO56" i="5"/>
  <c r="AR180" i="2"/>
  <c r="AV180" i="2"/>
  <c r="AS180" i="2"/>
  <c r="AP201" i="5"/>
  <c r="AR201" i="5"/>
  <c r="AO201" i="5"/>
  <c r="AS213" i="5"/>
  <c r="AT213" i="5"/>
  <c r="AW213" i="5"/>
  <c r="AX189" i="2"/>
  <c r="AW189" i="2"/>
  <c r="AZ189" i="2"/>
  <c r="AM39" i="2"/>
  <c r="AJ39" i="2"/>
  <c r="AI39" i="2"/>
  <c r="AO14" i="5"/>
  <c r="AP14" i="5"/>
  <c r="AR14" i="5"/>
  <c r="AP267" i="5"/>
  <c r="AO267" i="5"/>
  <c r="AR267" i="5"/>
  <c r="AQ235" i="2"/>
  <c r="AN235" i="2"/>
  <c r="AO235" i="2"/>
  <c r="AV137" i="2"/>
  <c r="AS137" i="2"/>
  <c r="AR137" i="2"/>
  <c r="AR299" i="2"/>
  <c r="AV299" i="2"/>
  <c r="AS299" i="2"/>
  <c r="AR307" i="5"/>
  <c r="AP307" i="5"/>
  <c r="AO307" i="5"/>
  <c r="AO273" i="2"/>
  <c r="AN273" i="2"/>
  <c r="AQ273" i="2"/>
  <c r="AR153" i="2"/>
  <c r="AV153" i="2"/>
  <c r="AS153" i="2"/>
  <c r="AV36" i="2"/>
  <c r="AR36" i="2"/>
  <c r="AS36" i="2"/>
  <c r="AW33" i="5"/>
  <c r="AS33" i="5"/>
  <c r="AT33" i="5"/>
  <c r="AT248" i="5"/>
  <c r="AS248" i="5"/>
  <c r="AW248" i="5"/>
  <c r="AR241" i="5"/>
  <c r="AO241" i="5"/>
  <c r="AP241" i="5"/>
  <c r="AN49" i="2"/>
  <c r="AO49" i="2"/>
  <c r="AQ49" i="2"/>
  <c r="AO191" i="2"/>
  <c r="AQ191" i="2"/>
  <c r="AN191" i="2"/>
  <c r="AW25" i="5"/>
  <c r="AT25" i="5"/>
  <c r="AS25" i="5"/>
  <c r="AS142" i="5"/>
  <c r="AT142" i="5"/>
  <c r="AW142" i="5"/>
  <c r="AS85" i="2"/>
  <c r="AR85" i="2"/>
  <c r="AV85" i="2"/>
  <c r="AT42" i="5"/>
  <c r="AW42" i="5"/>
  <c r="AS42" i="5"/>
  <c r="AW110" i="5"/>
  <c r="AT110" i="5"/>
  <c r="AS110" i="5"/>
  <c r="AM257" i="2"/>
  <c r="AJ257" i="2"/>
  <c r="AI257" i="2"/>
  <c r="AR29" i="5"/>
  <c r="AO29" i="5"/>
  <c r="AP29" i="5"/>
  <c r="AV203" i="2"/>
  <c r="AS203" i="2"/>
  <c r="AR203" i="2"/>
  <c r="AP331" i="5"/>
  <c r="AR331" i="5"/>
  <c r="AO331" i="5"/>
  <c r="AX320" i="5"/>
  <c r="AY320" i="5"/>
  <c r="BA320" i="5"/>
  <c r="AW35" i="5"/>
  <c r="AS35" i="5"/>
  <c r="AT35" i="5"/>
  <c r="AW3" i="5"/>
  <c r="AT3" i="5"/>
  <c r="AS3" i="5"/>
  <c r="AF359" i="2"/>
  <c r="AF360" i="2" s="1"/>
  <c r="AP243" i="5"/>
  <c r="AR243" i="5"/>
  <c r="AO243" i="5"/>
  <c r="AJ302" i="2"/>
  <c r="AI302" i="2"/>
  <c r="AM302" i="2"/>
  <c r="AT154" i="5"/>
  <c r="AS154" i="5"/>
  <c r="AW154" i="5"/>
  <c r="AR109" i="2"/>
  <c r="AV109" i="2"/>
  <c r="AS109" i="2"/>
  <c r="AT317" i="5"/>
  <c r="AS317" i="5"/>
  <c r="AW317" i="5"/>
  <c r="AY80" i="5"/>
  <c r="AX80" i="5"/>
  <c r="BA80" i="5"/>
  <c r="AW347" i="5"/>
  <c r="AS347" i="5"/>
  <c r="AT347" i="5"/>
  <c r="BP176" i="2"/>
  <c r="BO176" i="2"/>
  <c r="BR176" i="2"/>
  <c r="AQ135" i="2"/>
  <c r="AN135" i="2"/>
  <c r="AO135" i="2"/>
  <c r="AQ107" i="2"/>
  <c r="AN107" i="2"/>
  <c r="AO107" i="2"/>
  <c r="AR254" i="2"/>
  <c r="AV254" i="2"/>
  <c r="AS254" i="2"/>
  <c r="AQ178" i="2"/>
  <c r="AO178" i="2"/>
  <c r="AN178" i="2"/>
  <c r="AV185" i="2"/>
  <c r="AR185" i="2"/>
  <c r="AS185" i="2"/>
  <c r="AS176" i="5"/>
  <c r="AW176" i="5"/>
  <c r="AT176" i="5"/>
  <c r="AR19" i="2"/>
  <c r="AS19" i="2"/>
  <c r="AV19" i="2"/>
  <c r="AQ97" i="2"/>
  <c r="AN97" i="2"/>
  <c r="AO97" i="2"/>
  <c r="AS82" i="5"/>
  <c r="AT82" i="5"/>
  <c r="AW82" i="5"/>
  <c r="AN234" i="2"/>
  <c r="AQ234" i="2"/>
  <c r="AO234" i="2"/>
  <c r="AN53" i="2"/>
  <c r="AO53" i="2"/>
  <c r="AQ53" i="2"/>
  <c r="AR181" i="2"/>
  <c r="AS181" i="2"/>
  <c r="AV181" i="2"/>
  <c r="AO33" i="2"/>
  <c r="AQ33" i="2"/>
  <c r="AN33" i="2"/>
  <c r="AZ216" i="2"/>
  <c r="AW216" i="2"/>
  <c r="AX216" i="2"/>
  <c r="AP308" i="5"/>
  <c r="AR308" i="5"/>
  <c r="AO308" i="5"/>
  <c r="AO189" i="5"/>
  <c r="AR189" i="5"/>
  <c r="AP189" i="5"/>
  <c r="AQ114" i="2"/>
  <c r="AN114" i="2"/>
  <c r="AO114" i="2"/>
  <c r="AP59" i="5"/>
  <c r="AO59" i="5"/>
  <c r="AR59" i="5"/>
  <c r="AN289" i="2"/>
  <c r="AQ289" i="2"/>
  <c r="AO289" i="2"/>
  <c r="AR272" i="2"/>
  <c r="AV272" i="2"/>
  <c r="AS272" i="2"/>
  <c r="AV170" i="2"/>
  <c r="AS170" i="2"/>
  <c r="AR170" i="2"/>
  <c r="AN200" i="2"/>
  <c r="AO200" i="2"/>
  <c r="AQ200" i="2"/>
  <c r="AW35" i="2"/>
  <c r="AZ35" i="2"/>
  <c r="AX35" i="2"/>
  <c r="AS147" i="2"/>
  <c r="AV147" i="2"/>
  <c r="AR147" i="2"/>
  <c r="AQ55" i="2"/>
  <c r="AO55" i="2"/>
  <c r="AN55" i="2"/>
  <c r="AV296" i="2"/>
  <c r="AS296" i="2"/>
  <c r="AR296" i="2"/>
  <c r="AP324" i="5"/>
  <c r="AO324" i="5"/>
  <c r="AR324" i="5"/>
  <c r="AR263" i="2"/>
  <c r="AV263" i="2"/>
  <c r="AS263" i="2"/>
  <c r="AY341" i="5"/>
  <c r="BA341" i="5"/>
  <c r="AX341" i="5"/>
  <c r="AQ150" i="2"/>
  <c r="AO150" i="2"/>
  <c r="AN150" i="2"/>
  <c r="AT302" i="5"/>
  <c r="AW302" i="5"/>
  <c r="AS302" i="5"/>
  <c r="AQ161" i="2"/>
  <c r="AO161" i="2"/>
  <c r="AN161" i="2"/>
  <c r="AP50" i="5"/>
  <c r="AO50" i="5"/>
  <c r="AR50" i="5"/>
  <c r="AO131" i="5"/>
  <c r="AR131" i="5"/>
  <c r="AP131" i="5"/>
  <c r="AP100" i="5"/>
  <c r="AO100" i="5"/>
  <c r="AR100" i="5"/>
  <c r="AW221" i="5"/>
  <c r="AT221" i="5"/>
  <c r="AS221" i="5"/>
  <c r="BS151" i="5"/>
  <c r="BP151" i="5"/>
  <c r="BQ151" i="5"/>
  <c r="AW207" i="5"/>
  <c r="AT207" i="5"/>
  <c r="AS207" i="5"/>
  <c r="AX305" i="2"/>
  <c r="AW305" i="2"/>
  <c r="AZ305" i="2"/>
  <c r="AT231" i="5"/>
  <c r="AW231" i="5"/>
  <c r="AS231" i="5"/>
  <c r="AT298" i="5"/>
  <c r="AW298" i="5"/>
  <c r="AS298" i="5"/>
  <c r="AO306" i="2"/>
  <c r="AN306" i="2"/>
  <c r="AQ306" i="2"/>
  <c r="AJ94" i="2"/>
  <c r="AI94" i="2"/>
  <c r="AM94" i="2"/>
  <c r="AN190" i="2"/>
  <c r="AO190" i="2"/>
  <c r="AQ190" i="2"/>
  <c r="AR292" i="2"/>
  <c r="AS292" i="2"/>
  <c r="AV292" i="2"/>
  <c r="AR226" i="5"/>
  <c r="AP226" i="5"/>
  <c r="AO226" i="5"/>
  <c r="AR288" i="5"/>
  <c r="AO288" i="5"/>
  <c r="AP288" i="5"/>
  <c r="AW126" i="5"/>
  <c r="AT126" i="5"/>
  <c r="AS126" i="5"/>
  <c r="BA262" i="5"/>
  <c r="AX262" i="5"/>
  <c r="AY262" i="5"/>
  <c r="AP330" i="5"/>
  <c r="AR330" i="5"/>
  <c r="AO330" i="5"/>
  <c r="AM243" i="2"/>
  <c r="AI243" i="2"/>
  <c r="AJ243" i="2"/>
  <c r="AO303" i="5"/>
  <c r="AR303" i="5"/>
  <c r="AP303" i="5"/>
  <c r="AR258" i="2"/>
  <c r="AS258" i="2"/>
  <c r="AV258" i="2"/>
  <c r="AS215" i="5"/>
  <c r="AW215" i="5"/>
  <c r="AT215" i="5"/>
  <c r="AN28" i="2"/>
  <c r="AO28" i="2"/>
  <c r="AQ28" i="2"/>
  <c r="AN315" i="5"/>
  <c r="AJ315" i="5"/>
  <c r="AK315" i="5"/>
  <c r="AT38" i="5"/>
  <c r="AW38" i="5"/>
  <c r="AS38" i="5"/>
  <c r="AR140" i="5"/>
  <c r="AO140" i="5"/>
  <c r="AP140" i="5"/>
  <c r="AO254" i="5"/>
  <c r="AR254" i="5"/>
  <c r="AP254" i="5"/>
  <c r="AQ16" i="2"/>
  <c r="AO16" i="2"/>
  <c r="AN16" i="2"/>
  <c r="AQ301" i="2"/>
  <c r="AO301" i="2"/>
  <c r="AN301" i="2"/>
  <c r="BC52" i="5"/>
  <c r="BF52" i="5"/>
  <c r="BB52" i="5"/>
  <c r="AQ89" i="2"/>
  <c r="AO89" i="2"/>
  <c r="AN89" i="2"/>
  <c r="AK245" i="5"/>
  <c r="AJ245" i="5"/>
  <c r="AN245" i="5"/>
  <c r="AW323" i="5"/>
  <c r="AT323" i="5"/>
  <c r="AS323" i="5"/>
  <c r="AO246" i="5"/>
  <c r="AR246" i="5"/>
  <c r="AP246" i="5"/>
  <c r="AW349" i="5"/>
  <c r="AS349" i="5"/>
  <c r="AT349" i="5"/>
  <c r="AR351" i="5"/>
  <c r="AP351" i="5"/>
  <c r="AO351" i="5"/>
  <c r="AS197" i="2"/>
  <c r="AV197" i="2"/>
  <c r="AR197" i="2"/>
  <c r="BA147" i="5"/>
  <c r="AY147" i="5"/>
  <c r="AX147" i="5"/>
  <c r="AN15" i="2"/>
  <c r="AO15" i="2"/>
  <c r="AQ15" i="2"/>
  <c r="AO257" i="5"/>
  <c r="AP257" i="5"/>
  <c r="AR257" i="5"/>
  <c r="AW160" i="5"/>
  <c r="AS160" i="5"/>
  <c r="AT160" i="5"/>
  <c r="AS209" i="2"/>
  <c r="AV209" i="2"/>
  <c r="AR209" i="2"/>
  <c r="AW107" i="5"/>
  <c r="AS107" i="5"/>
  <c r="AT107" i="5"/>
  <c r="AS285" i="5"/>
  <c r="AT285" i="5"/>
  <c r="AW285" i="5"/>
  <c r="AO21" i="5"/>
  <c r="AP21" i="5"/>
  <c r="AR21" i="5"/>
  <c r="AQ30" i="2"/>
  <c r="AN30" i="2"/>
  <c r="AO30" i="2"/>
  <c r="AO260" i="2"/>
  <c r="AQ260" i="2"/>
  <c r="AN260" i="2"/>
  <c r="AR271" i="5"/>
  <c r="AO271" i="5"/>
  <c r="AP271" i="5"/>
  <c r="AR250" i="5"/>
  <c r="AO250" i="5"/>
  <c r="AP250" i="5"/>
  <c r="AQ308" i="2"/>
  <c r="AO308" i="2"/>
  <c r="AN308" i="2"/>
  <c r="AW276" i="5"/>
  <c r="AS276" i="5"/>
  <c r="AT276" i="5"/>
  <c r="AT244" i="5"/>
  <c r="AS244" i="5"/>
  <c r="AW244" i="5"/>
  <c r="AO129" i="2"/>
  <c r="AN129" i="2"/>
  <c r="AQ129" i="2"/>
  <c r="AV43" i="2"/>
  <c r="AR43" i="2"/>
  <c r="AS43" i="2"/>
  <c r="AQ149" i="2"/>
  <c r="AO149" i="2"/>
  <c r="AN149" i="2"/>
  <c r="AW239" i="2"/>
  <c r="AX239" i="2"/>
  <c r="AZ239" i="2"/>
  <c r="AO105" i="5"/>
  <c r="AP105" i="5"/>
  <c r="AR105" i="5"/>
  <c r="AQ244" i="2"/>
  <c r="AN244" i="2"/>
  <c r="AO244" i="2"/>
  <c r="AP102" i="5"/>
  <c r="AO102" i="5"/>
  <c r="AR102" i="5"/>
  <c r="AV285" i="2"/>
  <c r="AS285" i="2"/>
  <c r="AR285" i="2"/>
  <c r="AZ279" i="2"/>
  <c r="AX279" i="2"/>
  <c r="AW279" i="2"/>
  <c r="AR312" i="2"/>
  <c r="AV312" i="2"/>
  <c r="AS312" i="2"/>
  <c r="AR44" i="5"/>
  <c r="AO44" i="5"/>
  <c r="AP44" i="5"/>
  <c r="AP260" i="5"/>
  <c r="AO260" i="5"/>
  <c r="AR260" i="5"/>
  <c r="AR48" i="5"/>
  <c r="AO48" i="5"/>
  <c r="AP48" i="5"/>
  <c r="AW5" i="5"/>
  <c r="AS5" i="5"/>
  <c r="AT5" i="5"/>
  <c r="AQ68" i="2"/>
  <c r="AN68" i="2"/>
  <c r="AO68" i="2"/>
  <c r="AN169" i="2"/>
  <c r="AO169" i="2"/>
  <c r="AQ169" i="2"/>
  <c r="AP247" i="5"/>
  <c r="AR247" i="5"/>
  <c r="AO247" i="5"/>
  <c r="AM6" i="2"/>
  <c r="AJ6" i="2"/>
  <c r="AI6" i="2"/>
  <c r="AJ356" i="5"/>
  <c r="AK356" i="5"/>
  <c r="AN356" i="5"/>
  <c r="AO265" i="5"/>
  <c r="AP265" i="5"/>
  <c r="AR265" i="5"/>
  <c r="AS9" i="2"/>
  <c r="AV9" i="2"/>
  <c r="AR9" i="2"/>
  <c r="AO265" i="2"/>
  <c r="AN265" i="2"/>
  <c r="AQ265" i="2"/>
  <c r="AG17" i="5"/>
  <c r="AG359" i="5" s="1"/>
  <c r="AG360" i="5" s="1"/>
  <c r="AF17" i="5"/>
  <c r="AI17" i="5"/>
  <c r="AW322" i="2"/>
  <c r="AX322" i="2"/>
  <c r="AZ322" i="2"/>
  <c r="AR174" i="2"/>
  <c r="AS174" i="2"/>
  <c r="AV174" i="2"/>
  <c r="AS6" i="5"/>
  <c r="AT6" i="5"/>
  <c r="AW6" i="5"/>
  <c r="AW117" i="2"/>
  <c r="AZ117" i="2"/>
  <c r="AX117" i="2"/>
  <c r="AQ81" i="2"/>
  <c r="AN81" i="2"/>
  <c r="AO81" i="2"/>
  <c r="AO48" i="2"/>
  <c r="AQ48" i="2"/>
  <c r="AN48" i="2"/>
  <c r="AQ116" i="2"/>
  <c r="AN116" i="2"/>
  <c r="AO116" i="2"/>
  <c r="AO138" i="2"/>
  <c r="AN138" i="2"/>
  <c r="AQ138" i="2"/>
  <c r="AS94" i="5"/>
  <c r="AT94" i="5"/>
  <c r="AW94" i="5"/>
  <c r="AK67" i="5"/>
  <c r="AJ67" i="5"/>
  <c r="AN67" i="5"/>
  <c r="AJ294" i="5"/>
  <c r="AN294" i="5"/>
  <c r="AK294" i="5"/>
  <c r="AX264" i="2"/>
  <c r="AW264" i="2"/>
  <c r="AZ264" i="2"/>
  <c r="AO185" i="5"/>
  <c r="AP185" i="5"/>
  <c r="AR185" i="5"/>
  <c r="AO300" i="5"/>
  <c r="AR300" i="5"/>
  <c r="AP300" i="5"/>
  <c r="AT26" i="5"/>
  <c r="AS26" i="5"/>
  <c r="AW26" i="5"/>
  <c r="AT66" i="5"/>
  <c r="AW66" i="5"/>
  <c r="AS66" i="5"/>
  <c r="BF340" i="2"/>
  <c r="BG340" i="2"/>
  <c r="BI340" i="2"/>
  <c r="AO18" i="2"/>
  <c r="AN18" i="2"/>
  <c r="AQ18" i="2"/>
  <c r="AP4" i="5"/>
  <c r="AO4" i="5"/>
  <c r="AR4" i="5"/>
  <c r="BG323" i="2"/>
  <c r="BI323" i="2"/>
  <c r="BF323" i="2"/>
  <c r="AS64" i="5"/>
  <c r="AT64" i="5"/>
  <c r="AW64" i="5"/>
  <c r="AT72" i="5"/>
  <c r="AS72" i="5"/>
  <c r="AW72" i="5"/>
  <c r="AS60" i="5"/>
  <c r="AW60" i="5"/>
  <c r="AT60" i="5"/>
  <c r="AR62" i="2"/>
  <c r="AV62" i="2"/>
  <c r="AS62" i="2"/>
  <c r="AR292" i="5"/>
  <c r="AP292" i="5"/>
  <c r="AO292" i="5"/>
  <c r="AQ261" i="2"/>
  <c r="AN261" i="2"/>
  <c r="AO261" i="2"/>
  <c r="AT186" i="5"/>
  <c r="AS186" i="5"/>
  <c r="AW186" i="5"/>
  <c r="AR143" i="5"/>
  <c r="AP143" i="5"/>
  <c r="AO143" i="5"/>
  <c r="AS270" i="2"/>
  <c r="AV270" i="2"/>
  <c r="AR270" i="2"/>
  <c r="AS140" i="2"/>
  <c r="AR140" i="2"/>
  <c r="AV140" i="2"/>
  <c r="AI284" i="2"/>
  <c r="AM284" i="2"/>
  <c r="AJ284" i="2"/>
  <c r="BB318" i="2"/>
  <c r="BA318" i="2"/>
  <c r="BE318" i="2"/>
  <c r="AW91" i="5"/>
  <c r="AS91" i="5"/>
  <c r="AT91" i="5"/>
  <c r="AV70" i="2"/>
  <c r="AS70" i="2"/>
  <c r="AR70" i="2"/>
  <c r="AS150" i="5"/>
  <c r="AT150" i="5"/>
  <c r="AW150" i="5"/>
  <c r="AT109" i="5"/>
  <c r="AS109" i="5"/>
  <c r="AW109" i="5"/>
  <c r="AR341" i="2"/>
  <c r="AV341" i="2"/>
  <c r="AS341" i="2"/>
  <c r="AN330" i="2"/>
  <c r="AO330" i="2"/>
  <c r="AQ330" i="2"/>
  <c r="AS38" i="2"/>
  <c r="AR38" i="2"/>
  <c r="AV38" i="2"/>
  <c r="AW127" i="2"/>
  <c r="AX127" i="2"/>
  <c r="AZ127" i="2"/>
  <c r="AR67" i="2"/>
  <c r="AV67" i="2"/>
  <c r="AS67" i="2"/>
  <c r="AY289" i="5"/>
  <c r="AX289" i="5"/>
  <c r="BA289" i="5"/>
  <c r="AZ112" i="2"/>
  <c r="AX112" i="2"/>
  <c r="AW112" i="2"/>
  <c r="AW93" i="5"/>
  <c r="AS93" i="5"/>
  <c r="AT93" i="5"/>
  <c r="AN160" i="2"/>
  <c r="AO160" i="2"/>
  <c r="AQ160" i="2"/>
  <c r="AO167" i="2"/>
  <c r="AN167" i="2"/>
  <c r="AQ167" i="2"/>
  <c r="BE262" i="2"/>
  <c r="BB262" i="2"/>
  <c r="BA262" i="2"/>
  <c r="AR134" i="2"/>
  <c r="AS134" i="2"/>
  <c r="AV134" i="2"/>
  <c r="AO99" i="5"/>
  <c r="AP99" i="5"/>
  <c r="AR99" i="5"/>
  <c r="AW270" i="5"/>
  <c r="AS270" i="5"/>
  <c r="AT270" i="5"/>
  <c r="AV78" i="2"/>
  <c r="AR78" i="2"/>
  <c r="AS78" i="2"/>
  <c r="AJ199" i="2"/>
  <c r="AI199" i="2"/>
  <c r="AM199" i="2"/>
  <c r="AQ177" i="2"/>
  <c r="AN177" i="2"/>
  <c r="AO177" i="2"/>
  <c r="BA239" i="5"/>
  <c r="AX239" i="5"/>
  <c r="AY239" i="5"/>
  <c r="AN23" i="2"/>
  <c r="AO23" i="2"/>
  <c r="AQ23" i="2"/>
  <c r="AI222" i="2"/>
  <c r="AM222" i="2"/>
  <c r="AJ222" i="2"/>
  <c r="AN354" i="2"/>
  <c r="AQ354" i="2"/>
  <c r="AO354" i="2"/>
  <c r="AO222" i="5"/>
  <c r="AR222" i="5"/>
  <c r="AP222" i="5"/>
  <c r="AS281" i="2"/>
  <c r="AR281" i="2"/>
  <c r="AV281" i="2"/>
  <c r="BA305" i="5"/>
  <c r="AX305" i="5"/>
  <c r="AY305" i="5"/>
  <c r="AI277" i="2"/>
  <c r="AM277" i="2"/>
  <c r="AJ277" i="2"/>
  <c r="AW252" i="5"/>
  <c r="AS252" i="5"/>
  <c r="AT252" i="5"/>
  <c r="AO117" i="5"/>
  <c r="AP117" i="5"/>
  <c r="AR117" i="5"/>
  <c r="AM218" i="2"/>
  <c r="AI218" i="2"/>
  <c r="AJ218" i="2"/>
  <c r="AX319" i="2"/>
  <c r="AW319" i="2"/>
  <c r="AZ319" i="2"/>
  <c r="AO261" i="5"/>
  <c r="AP261" i="5"/>
  <c r="AR261" i="5"/>
  <c r="AP57" i="5"/>
  <c r="AO57" i="5"/>
  <c r="AR57" i="5"/>
  <c r="AP326" i="5"/>
  <c r="AR326" i="5"/>
  <c r="AO326" i="5"/>
  <c r="AO217" i="5"/>
  <c r="AP217" i="5"/>
  <c r="AR217" i="5"/>
  <c r="AP223" i="5"/>
  <c r="AR223" i="5"/>
  <c r="AO223" i="5"/>
  <c r="AO345" i="2"/>
  <c r="AQ345" i="2"/>
  <c r="AN345" i="2"/>
  <c r="AV56" i="2"/>
  <c r="AS56" i="2"/>
  <c r="AR56" i="2"/>
  <c r="AS333" i="2"/>
  <c r="AR333" i="2"/>
  <c r="AV333" i="2"/>
  <c r="AS79" i="2"/>
  <c r="AR79" i="2"/>
  <c r="AV79" i="2"/>
  <c r="AO321" i="2"/>
  <c r="AQ321" i="2"/>
  <c r="AN321" i="2"/>
  <c r="BC355" i="5"/>
  <c r="BF355" i="5"/>
  <c r="BB355" i="5"/>
  <c r="AZ40" i="2"/>
  <c r="AW40" i="2"/>
  <c r="AX40" i="2"/>
  <c r="AR61" i="2"/>
  <c r="AV61" i="2"/>
  <c r="AS61" i="2"/>
  <c r="AO252" i="2"/>
  <c r="AQ252" i="2"/>
  <c r="AN252" i="2"/>
  <c r="AA364" i="5"/>
  <c r="AA359" i="5"/>
  <c r="AJ108" i="5"/>
  <c r="AN108" i="5"/>
  <c r="AK108" i="5"/>
  <c r="AZ102" i="2"/>
  <c r="AW102" i="2"/>
  <c r="AX102" i="2"/>
  <c r="AJ237" i="2"/>
  <c r="AM237" i="2"/>
  <c r="AI237" i="2"/>
  <c r="AS313" i="2"/>
  <c r="AV313" i="2"/>
  <c r="AR313" i="2"/>
  <c r="AS310" i="2"/>
  <c r="AR310" i="2"/>
  <c r="AV310" i="2"/>
  <c r="AW85" i="5"/>
  <c r="AT85" i="5"/>
  <c r="AS85" i="5"/>
  <c r="AJ143" i="2"/>
  <c r="AM143" i="2"/>
  <c r="AI143" i="2"/>
  <c r="AS80" i="2"/>
  <c r="AV80" i="2"/>
  <c r="AR80" i="2"/>
  <c r="AV27" i="2"/>
  <c r="AR27" i="2"/>
  <c r="AS27" i="2"/>
  <c r="AO280" i="5"/>
  <c r="AP280" i="5"/>
  <c r="AR280" i="5"/>
  <c r="AN139" i="2"/>
  <c r="AQ139" i="2"/>
  <c r="AO139" i="2"/>
  <c r="AP335" i="5"/>
  <c r="AO335" i="5"/>
  <c r="AR335" i="5"/>
  <c r="AV72" i="2"/>
  <c r="AR72" i="2"/>
  <c r="AS72" i="2"/>
  <c r="AS138" i="5"/>
  <c r="AW138" i="5"/>
  <c r="AT138" i="5"/>
  <c r="AY197" i="5"/>
  <c r="AX197" i="5"/>
  <c r="BA197" i="5"/>
  <c r="AT88" i="5"/>
  <c r="AS88" i="5"/>
  <c r="AW88" i="5"/>
  <c r="AR16" i="5"/>
  <c r="AO16" i="5"/>
  <c r="AP16" i="5"/>
  <c r="BA34" i="5"/>
  <c r="AY34" i="5"/>
  <c r="AX34" i="5"/>
  <c r="AO42" i="2"/>
  <c r="AN42" i="2"/>
  <c r="AQ42" i="2"/>
  <c r="AQ171" i="2"/>
  <c r="AO171" i="2"/>
  <c r="AN171" i="2"/>
  <c r="X361" i="5"/>
  <c r="X363" i="5" s="1"/>
  <c r="W362" i="5"/>
  <c r="X362" i="5"/>
  <c r="AJ280" i="2"/>
  <c r="AI280" i="2"/>
  <c r="AM280" i="2"/>
  <c r="AZ339" i="2"/>
  <c r="AX339" i="2"/>
  <c r="AW339" i="2"/>
  <c r="BC61" i="5"/>
  <c r="BF61" i="5"/>
  <c r="BB61" i="5"/>
  <c r="AO256" i="2"/>
  <c r="AQ256" i="2"/>
  <c r="AN256" i="2"/>
  <c r="AO297" i="5"/>
  <c r="AP297" i="5"/>
  <c r="AR297" i="5"/>
  <c r="AV87" i="2"/>
  <c r="AR87" i="2"/>
  <c r="AS87" i="2"/>
  <c r="AW316" i="2"/>
  <c r="AZ316" i="2"/>
  <c r="AX316" i="2"/>
  <c r="BP115" i="2"/>
  <c r="BR115" i="2"/>
  <c r="BO115" i="2"/>
  <c r="AT19" i="5"/>
  <c r="AS19" i="5"/>
  <c r="AW19" i="5"/>
  <c r="AT18" i="5"/>
  <c r="AS18" i="5"/>
  <c r="AW18" i="5"/>
  <c r="AR328" i="5"/>
  <c r="AP328" i="5"/>
  <c r="AO328" i="5"/>
  <c r="AV45" i="2"/>
  <c r="AR45" i="2"/>
  <c r="AS45" i="2"/>
  <c r="AV346" i="2"/>
  <c r="AS346" i="2"/>
  <c r="AR346" i="2"/>
  <c r="BC350" i="5"/>
  <c r="BB350" i="5"/>
  <c r="BF350" i="5"/>
  <c r="AR81" i="5"/>
  <c r="AP81" i="5"/>
  <c r="AO81" i="5"/>
  <c r="BA205" i="5"/>
  <c r="AX205" i="5"/>
  <c r="AY205" i="5"/>
  <c r="AT51" i="5"/>
  <c r="AS51" i="5"/>
  <c r="AW51" i="5"/>
  <c r="AP200" i="5"/>
  <c r="AO200" i="5"/>
  <c r="AR200" i="5"/>
  <c r="AJ188" i="5"/>
  <c r="AK188" i="5"/>
  <c r="AN188" i="5"/>
  <c r="AN221" i="2"/>
  <c r="AO221" i="2"/>
  <c r="AQ221" i="2"/>
  <c r="AS62" i="5"/>
  <c r="AT62" i="5"/>
  <c r="AW62" i="5"/>
  <c r="BA173" i="2"/>
  <c r="BE173" i="2"/>
  <c r="BB173" i="2"/>
  <c r="AW155" i="5"/>
  <c r="AS155" i="5"/>
  <c r="AT155" i="5"/>
  <c r="AP128" i="5"/>
  <c r="AR128" i="5"/>
  <c r="AO128" i="5"/>
  <c r="AN192" i="5"/>
  <c r="AK192" i="5"/>
  <c r="AJ192" i="5"/>
  <c r="AQ156" i="2"/>
  <c r="AN156" i="2"/>
  <c r="AO156" i="2"/>
  <c r="AV54" i="2"/>
  <c r="AS54" i="2"/>
  <c r="AR54" i="2"/>
  <c r="AV300" i="2"/>
  <c r="AR300" i="2"/>
  <c r="AS300" i="2"/>
  <c r="AT209" i="5"/>
  <c r="AS209" i="5"/>
  <c r="AW209" i="5"/>
  <c r="AS145" i="2"/>
  <c r="AR145" i="2"/>
  <c r="AV145" i="2"/>
  <c r="AV98" i="2"/>
  <c r="AS98" i="2"/>
  <c r="AR98" i="2"/>
  <c r="AR30" i="5"/>
  <c r="AO30" i="5"/>
  <c r="AP30" i="5"/>
  <c r="AO206" i="5"/>
  <c r="AP206" i="5"/>
  <c r="AR206" i="5"/>
  <c r="AW66" i="2"/>
  <c r="AX66" i="2"/>
  <c r="AZ66" i="2"/>
  <c r="AY342" i="5"/>
  <c r="BA342" i="5"/>
  <c r="AX342" i="5"/>
  <c r="AR268" i="2"/>
  <c r="AV268" i="2"/>
  <c r="AS268" i="2"/>
  <c r="AT135" i="5"/>
  <c r="AS135" i="5"/>
  <c r="AW135" i="5"/>
  <c r="BF314" i="2"/>
  <c r="BG314" i="2"/>
  <c r="BI314" i="2"/>
  <c r="AV337" i="2"/>
  <c r="AS337" i="2"/>
  <c r="AR337" i="2"/>
  <c r="AJ238" i="5"/>
  <c r="AN238" i="5"/>
  <c r="AK238" i="5"/>
  <c r="BE123" i="2"/>
  <c r="BA123" i="2"/>
  <c r="BB123" i="2"/>
  <c r="AZ242" i="2"/>
  <c r="AW242" i="2"/>
  <c r="AX242" i="2"/>
  <c r="AT179" i="5"/>
  <c r="AS179" i="5"/>
  <c r="AW179" i="5"/>
  <c r="AR146" i="2"/>
  <c r="AS146" i="2"/>
  <c r="AV146" i="2"/>
  <c r="AS53" i="5"/>
  <c r="AW53" i="5"/>
  <c r="AT53" i="5"/>
  <c r="AW290" i="5"/>
  <c r="AT290" i="5"/>
  <c r="AS290" i="5"/>
  <c r="AJ253" i="5"/>
  <c r="AN253" i="5"/>
  <c r="AK253" i="5"/>
  <c r="BE104" i="2"/>
  <c r="BA104" i="2"/>
  <c r="BB104" i="2"/>
  <c r="AE364" i="2"/>
  <c r="AE359" i="2"/>
  <c r="AR181" i="5"/>
  <c r="AO181" i="5"/>
  <c r="AP181" i="5"/>
  <c r="AS171" i="5"/>
  <c r="AT171" i="5"/>
  <c r="AW171" i="5"/>
  <c r="AW168" i="5"/>
  <c r="AS168" i="5"/>
  <c r="AT168" i="5"/>
  <c r="AQ111" i="2"/>
  <c r="AN111" i="2"/>
  <c r="AO111" i="2"/>
  <c r="AR10" i="5"/>
  <c r="AO10" i="5"/>
  <c r="AP10" i="5"/>
  <c r="AN58" i="2"/>
  <c r="AO58" i="2"/>
  <c r="AQ58" i="2"/>
  <c r="AN21" i="2"/>
  <c r="AO21" i="2"/>
  <c r="AQ21" i="2"/>
  <c r="AW111" i="5"/>
  <c r="AS111" i="5"/>
  <c r="AT111" i="5"/>
  <c r="AS167" i="5"/>
  <c r="AT167" i="5"/>
  <c r="AW167" i="5"/>
  <c r="AR103" i="5"/>
  <c r="AO103" i="5"/>
  <c r="AP103" i="5"/>
  <c r="AP318" i="5"/>
  <c r="AR318" i="5"/>
  <c r="AO318" i="5"/>
  <c r="AO297" i="2"/>
  <c r="AQ297" i="2"/>
  <c r="AN297" i="2"/>
  <c r="AT293" i="5"/>
  <c r="AW293" i="5"/>
  <c r="AS293" i="5"/>
  <c r="AW346" i="5"/>
  <c r="AT346" i="5"/>
  <c r="AS346" i="5"/>
  <c r="AN83" i="5"/>
  <c r="AK83" i="5"/>
  <c r="AJ83" i="5"/>
  <c r="AZ184" i="2"/>
  <c r="AX184" i="2"/>
  <c r="AW184" i="2"/>
  <c r="AO251" i="2"/>
  <c r="AQ251" i="2"/>
  <c r="AN251" i="2"/>
  <c r="AR266" i="5"/>
  <c r="AP266" i="5"/>
  <c r="AO266" i="5"/>
  <c r="AO212" i="5"/>
  <c r="AP212" i="5"/>
  <c r="AR212" i="5"/>
  <c r="AP47" i="5"/>
  <c r="AO47" i="5"/>
  <c r="AR47" i="5"/>
  <c r="AO273" i="5"/>
  <c r="AP273" i="5"/>
  <c r="AR273" i="5"/>
  <c r="AR20" i="5"/>
  <c r="AP20" i="5"/>
  <c r="AO20" i="5"/>
  <c r="AP224" i="5"/>
  <c r="AR224" i="5"/>
  <c r="AO224" i="5"/>
  <c r="AW332" i="5"/>
  <c r="AS332" i="5"/>
  <c r="AT332" i="5"/>
  <c r="AJ51" i="2"/>
  <c r="AI51" i="2"/>
  <c r="AM51" i="2"/>
  <c r="AO148" i="2"/>
  <c r="AN148" i="2"/>
  <c r="AQ148" i="2"/>
  <c r="AX105" i="2"/>
  <c r="AW105" i="2"/>
  <c r="AZ105" i="2"/>
  <c r="AO84" i="5"/>
  <c r="AP84" i="5"/>
  <c r="AR84" i="5"/>
  <c r="AR152" i="5"/>
  <c r="AP152" i="5"/>
  <c r="AO152" i="5"/>
  <c r="AS24" i="2"/>
  <c r="AR24" i="2"/>
  <c r="AV24" i="2"/>
  <c r="AN301" i="5"/>
  <c r="AJ301" i="5"/>
  <c r="AK301" i="5"/>
  <c r="BN113" i="2"/>
  <c r="BK113" i="2"/>
  <c r="BJ113" i="2"/>
  <c r="AR314" i="5"/>
  <c r="AO314" i="5"/>
  <c r="AP314" i="5"/>
  <c r="BJ77" i="5"/>
  <c r="BH77" i="5"/>
  <c r="BG77" i="5"/>
  <c r="AO87" i="5"/>
  <c r="AP87" i="5"/>
  <c r="AR87" i="5"/>
  <c r="AN122" i="2"/>
  <c r="AO122" i="2"/>
  <c r="AQ122" i="2"/>
  <c r="AT198" i="5"/>
  <c r="AS198" i="5"/>
  <c r="AW198" i="5"/>
  <c r="BC172" i="5"/>
  <c r="BB172" i="5"/>
  <c r="BF172" i="5"/>
  <c r="AR170" i="5"/>
  <c r="AO170" i="5"/>
  <c r="AP170" i="5"/>
  <c r="AW208" i="5"/>
  <c r="AS208" i="5"/>
  <c r="AT208" i="5"/>
  <c r="AR348" i="5"/>
  <c r="AP348" i="5"/>
  <c r="AO348" i="5"/>
  <c r="AP15" i="5"/>
  <c r="AR15" i="5"/>
  <c r="AO15" i="5"/>
  <c r="AP114" i="5"/>
  <c r="AO114" i="5"/>
  <c r="AR114" i="5"/>
  <c r="AS34" i="2"/>
  <c r="AR34" i="2"/>
  <c r="AV34" i="2"/>
  <c r="AY227" i="5"/>
  <c r="BA227" i="5"/>
  <c r="AX227" i="5"/>
  <c r="AS287" i="5"/>
  <c r="AT287" i="5"/>
  <c r="AW287" i="5"/>
  <c r="BB101" i="2"/>
  <c r="BA101" i="2"/>
  <c r="BE101" i="2"/>
  <c r="AS242" i="5"/>
  <c r="AT242" i="5"/>
  <c r="AW242" i="5"/>
  <c r="AT229" i="5"/>
  <c r="AW229" i="5"/>
  <c r="AS229" i="5"/>
  <c r="AQ327" i="2"/>
  <c r="AO327" i="2"/>
  <c r="AN327" i="2"/>
  <c r="BI99" i="2"/>
  <c r="BF99" i="2"/>
  <c r="BG99" i="2"/>
  <c r="AV320" i="2"/>
  <c r="AS320" i="2"/>
  <c r="AR320" i="2"/>
  <c r="AR97" i="5"/>
  <c r="AO97" i="5"/>
  <c r="AP97" i="5"/>
  <c r="AN14" i="2"/>
  <c r="AO14" i="2"/>
  <c r="AQ14" i="2"/>
  <c r="BE90" i="2"/>
  <c r="BA90" i="2"/>
  <c r="BB90" i="2"/>
  <c r="AJ139" i="5"/>
  <c r="AN139" i="5"/>
  <c r="AK139" i="5"/>
  <c r="AN255" i="2"/>
  <c r="AO255" i="2"/>
  <c r="AQ255" i="2"/>
  <c r="AO182" i="5"/>
  <c r="AP182" i="5"/>
  <c r="AR182" i="5"/>
  <c r="AR256" i="5"/>
  <c r="AO256" i="5"/>
  <c r="AP256" i="5"/>
  <c r="AR148" i="5"/>
  <c r="AP148" i="5"/>
  <c r="AO148" i="5"/>
  <c r="AS144" i="2"/>
  <c r="AV144" i="2"/>
  <c r="AR144" i="2"/>
  <c r="AY45" i="5"/>
  <c r="AX45" i="5"/>
  <c r="BA45" i="5"/>
  <c r="AO166" i="2"/>
  <c r="AQ166" i="2"/>
  <c r="AN166" i="2"/>
  <c r="AS210" i="5"/>
  <c r="AT210" i="5"/>
  <c r="AW210" i="5"/>
  <c r="BE193" i="2"/>
  <c r="BB193" i="2"/>
  <c r="BA193" i="2"/>
  <c r="AW161" i="5"/>
  <c r="AS161" i="5"/>
  <c r="AT161" i="5"/>
  <c r="AR164" i="5"/>
  <c r="AO164" i="5"/>
  <c r="AP164" i="5"/>
  <c r="AT311" i="5"/>
  <c r="AS311" i="5"/>
  <c r="AW311" i="5"/>
  <c r="AR118" i="5"/>
  <c r="AO118" i="5"/>
  <c r="AP118" i="5"/>
  <c r="AR23" i="5"/>
  <c r="AP23" i="5"/>
  <c r="AO23" i="5"/>
  <c r="AO225" i="5"/>
  <c r="AP225" i="5"/>
  <c r="AR225" i="5"/>
  <c r="AT46" i="5"/>
  <c r="AS46" i="5"/>
  <c r="AW46" i="5"/>
  <c r="AS8" i="5"/>
  <c r="AT8" i="5"/>
  <c r="AW8" i="5"/>
  <c r="AV121" i="2"/>
  <c r="AS121" i="2"/>
  <c r="AR121" i="2"/>
  <c r="AO240" i="5"/>
  <c r="AR240" i="5"/>
  <c r="AP240" i="5"/>
  <c r="AS328" i="2"/>
  <c r="AV328" i="2"/>
  <c r="AR328" i="2"/>
  <c r="AW22" i="2"/>
  <c r="AX22" i="2"/>
  <c r="AZ22" i="2"/>
  <c r="AP319" i="5"/>
  <c r="AO319" i="5"/>
  <c r="AR319" i="5"/>
  <c r="AQ275" i="2"/>
  <c r="AO275" i="2"/>
  <c r="AN275" i="2"/>
  <c r="BA158" i="5"/>
  <c r="AX158" i="5"/>
  <c r="AY158" i="5"/>
  <c r="AP89" i="5"/>
  <c r="AO89" i="5"/>
  <c r="AR89" i="5"/>
  <c r="AV141" i="2"/>
  <c r="AR141" i="2"/>
  <c r="AS141" i="2"/>
  <c r="AN208" i="2"/>
  <c r="AQ208" i="2"/>
  <c r="AO208" i="2"/>
  <c r="AJ187" i="5"/>
  <c r="AN187" i="5"/>
  <c r="AK187" i="5"/>
  <c r="AJ31" i="5"/>
  <c r="AN31" i="5"/>
  <c r="AK31" i="5"/>
  <c r="AJ294" i="2"/>
  <c r="AI294" i="2"/>
  <c r="AM294" i="2"/>
  <c r="AJ190" i="5"/>
  <c r="AN190" i="5"/>
  <c r="AK190" i="5"/>
  <c r="AW96" i="5"/>
  <c r="AS96" i="5"/>
  <c r="AT96" i="5"/>
  <c r="AT133" i="5"/>
  <c r="AW133" i="5"/>
  <c r="AS133" i="5"/>
  <c r="AS214" i="5"/>
  <c r="AW214" i="5"/>
  <c r="AT214" i="5"/>
  <c r="AQ205" i="2"/>
  <c r="AN205" i="2"/>
  <c r="AO205" i="2"/>
  <c r="AV335" i="2"/>
  <c r="AR335" i="2"/>
  <c r="AS335" i="2"/>
  <c r="AO225" i="2"/>
  <c r="AN225" i="2"/>
  <c r="AQ225" i="2"/>
  <c r="AR240" i="2"/>
  <c r="AV240" i="2"/>
  <c r="AS240" i="2"/>
  <c r="AZ325" i="2"/>
  <c r="AW325" i="2"/>
  <c r="AX325" i="2"/>
  <c r="AO317" i="2"/>
  <c r="AQ317" i="2"/>
  <c r="AN317" i="2"/>
  <c r="AR112" i="5"/>
  <c r="AP112" i="5"/>
  <c r="AO112" i="5"/>
  <c r="AK28" i="5"/>
  <c r="AJ28" i="5"/>
  <c r="AN28" i="5"/>
  <c r="BW119" i="2"/>
  <c r="BT119" i="2"/>
  <c r="BS119" i="2"/>
  <c r="AW79" i="5"/>
  <c r="AS79" i="5"/>
  <c r="AT79" i="5"/>
  <c r="AO142" i="2"/>
  <c r="AQ142" i="2"/>
  <c r="AN142" i="2"/>
  <c r="AX247" i="2"/>
  <c r="AW247" i="2"/>
  <c r="AZ247" i="2"/>
  <c r="AJ127" i="5"/>
  <c r="AN127" i="5"/>
  <c r="AK127" i="5"/>
  <c r="AR327" i="5"/>
  <c r="AO327" i="5"/>
  <c r="AP327" i="5"/>
  <c r="AS296" i="5"/>
  <c r="AW296" i="5"/>
  <c r="AT296" i="5"/>
  <c r="AS7" i="2"/>
  <c r="AV7" i="2"/>
  <c r="AR7" i="2"/>
  <c r="AO165" i="5"/>
  <c r="AP165" i="5"/>
  <c r="AR165" i="5"/>
  <c r="AX322" i="5"/>
  <c r="BA322" i="5"/>
  <c r="AY322" i="5"/>
  <c r="AR235" i="5"/>
  <c r="AO235" i="5"/>
  <c r="AP235" i="5"/>
  <c r="AX312" i="5"/>
  <c r="AY312" i="5"/>
  <c r="BA312" i="5"/>
  <c r="AY316" i="5"/>
  <c r="AX316" i="5"/>
  <c r="BA316" i="5"/>
  <c r="AO274" i="5"/>
  <c r="AP274" i="5"/>
  <c r="AR274" i="5"/>
  <c r="AO134" i="5"/>
  <c r="AR134" i="5"/>
  <c r="AP134" i="5"/>
  <c r="AP353" i="5"/>
  <c r="AO353" i="5"/>
  <c r="AR353" i="5"/>
  <c r="AN59" i="2"/>
  <c r="AO59" i="2"/>
  <c r="AQ59" i="2"/>
  <c r="AJ64" i="2"/>
  <c r="AI64" i="2"/>
  <c r="AM64" i="2"/>
  <c r="AR108" i="2"/>
  <c r="AS108" i="2"/>
  <c r="AV108" i="2"/>
  <c r="AX207" i="2"/>
  <c r="AZ207" i="2"/>
  <c r="AW207" i="2"/>
  <c r="AP157" i="5"/>
  <c r="AR157" i="5"/>
  <c r="AO157" i="5"/>
  <c r="AR146" i="5"/>
  <c r="AP146" i="5"/>
  <c r="AO146" i="5"/>
  <c r="AZ220" i="2"/>
  <c r="AX220" i="2"/>
  <c r="AW220" i="2"/>
  <c r="AX358" i="2"/>
  <c r="AW358" i="2"/>
  <c r="AZ358" i="2"/>
  <c r="AN338" i="2"/>
  <c r="AQ338" i="2"/>
  <c r="AO338" i="2"/>
  <c r="AA362" i="2"/>
  <c r="Z362" i="2"/>
  <c r="AA361" i="2"/>
  <c r="AA363" i="2" s="1"/>
  <c r="AO309" i="2"/>
  <c r="AN309" i="2"/>
  <c r="AQ309" i="2"/>
  <c r="AT149" i="5"/>
  <c r="AW149" i="5"/>
  <c r="AS149" i="5"/>
  <c r="BF91" i="2"/>
  <c r="BI91" i="2"/>
  <c r="BG91" i="2"/>
  <c r="AO194" i="2"/>
  <c r="AQ194" i="2"/>
  <c r="AN194" i="2"/>
  <c r="AS268" i="5"/>
  <c r="AT268" i="5"/>
  <c r="AW268" i="5"/>
  <c r="AV229" i="2"/>
  <c r="AR229" i="2"/>
  <c r="AS229" i="2"/>
  <c r="AJ74" i="5"/>
  <c r="AN74" i="5"/>
  <c r="AK74" i="5"/>
  <c r="AQ201" i="2"/>
  <c r="AO201" i="2"/>
  <c r="AN201" i="2"/>
  <c r="AN288" i="2"/>
  <c r="AO288" i="2"/>
  <c r="AQ288" i="2"/>
  <c r="AR278" i="2"/>
  <c r="AV278" i="2"/>
  <c r="AS278" i="2"/>
  <c r="AJ281" i="5"/>
  <c r="AN281" i="5"/>
  <c r="AK281" i="5"/>
  <c r="AX220" i="5"/>
  <c r="BA220" i="5"/>
  <c r="AY220" i="5"/>
  <c r="AZ77" i="2"/>
  <c r="AW77" i="2"/>
  <c r="AX77" i="2"/>
  <c r="AW119" i="5"/>
  <c r="AS119" i="5"/>
  <c r="AT119" i="5"/>
  <c r="AR9" i="5"/>
  <c r="AO9" i="5"/>
  <c r="AP9" i="5"/>
  <c r="AT24" i="5"/>
  <c r="AS24" i="5"/>
  <c r="AW24" i="5"/>
  <c r="AY204" i="5"/>
  <c r="AX204" i="5"/>
  <c r="BA204" i="5"/>
  <c r="BJ20" i="2"/>
  <c r="BN20" i="2"/>
  <c r="BK20" i="2"/>
  <c r="BE95" i="2" l="1"/>
  <c r="BA95" i="2"/>
  <c r="BB95" i="2"/>
  <c r="AZ11" i="2"/>
  <c r="AW11" i="2"/>
  <c r="AX11" i="2"/>
  <c r="AO249" i="5"/>
  <c r="AP249" i="5"/>
  <c r="AY130" i="5"/>
  <c r="BA130" i="5"/>
  <c r="AS13" i="5"/>
  <c r="AQ295" i="2"/>
  <c r="AT13" i="5"/>
  <c r="AO295" i="2"/>
  <c r="AQ287" i="2"/>
  <c r="AR287" i="2" s="1"/>
  <c r="BF11" i="5"/>
  <c r="BJ11" i="5" s="1"/>
  <c r="BC11" i="5"/>
  <c r="BO271" i="2"/>
  <c r="BP271" i="2"/>
  <c r="AO152" i="2"/>
  <c r="AN152" i="2"/>
  <c r="BB44" i="2"/>
  <c r="BA44" i="2"/>
  <c r="BA184" i="5"/>
  <c r="BB184" i="5" s="1"/>
  <c r="AO287" i="2"/>
  <c r="AY184" i="5"/>
  <c r="AT169" i="5"/>
  <c r="AO169" i="5"/>
  <c r="AW169" i="5"/>
  <c r="AY169" i="5" s="1"/>
  <c r="AP169" i="5"/>
  <c r="AW202" i="5"/>
  <c r="AX202" i="5" s="1"/>
  <c r="AS202" i="5"/>
  <c r="AT129" i="5"/>
  <c r="AO132" i="5"/>
  <c r="AT183" i="5"/>
  <c r="AS71" i="5"/>
  <c r="AT71" i="5"/>
  <c r="AP191" i="5"/>
  <c r="AR191" i="5"/>
  <c r="AO191" i="5"/>
  <c r="AV106" i="2"/>
  <c r="AZ106" i="2" s="1"/>
  <c r="AR106" i="2"/>
  <c r="AW183" i="5"/>
  <c r="AX183" i="5" s="1"/>
  <c r="AR27" i="5"/>
  <c r="AO27" i="5"/>
  <c r="AP27" i="5"/>
  <c r="AW299" i="5"/>
  <c r="AX299" i="5" s="1"/>
  <c r="AT299" i="5"/>
  <c r="BA349" i="2"/>
  <c r="BB349" i="2"/>
  <c r="BE349" i="2"/>
  <c r="BA334" i="2"/>
  <c r="BE334" i="2"/>
  <c r="BB334" i="2"/>
  <c r="AX329" i="2"/>
  <c r="AZ329" i="2"/>
  <c r="AW329" i="2"/>
  <c r="AZ348" i="2"/>
  <c r="AX348" i="2"/>
  <c r="AW348" i="2"/>
  <c r="AO49" i="5"/>
  <c r="AR132" i="5"/>
  <c r="AW132" i="5" s="1"/>
  <c r="AR49" i="5"/>
  <c r="AT49" i="5" s="1"/>
  <c r="AS129" i="5"/>
  <c r="AR286" i="5"/>
  <c r="AP286" i="5"/>
  <c r="AO286" i="5"/>
  <c r="AW343" i="5"/>
  <c r="AS343" i="5"/>
  <c r="AT343" i="5"/>
  <c r="AS311" i="2"/>
  <c r="AR311" i="2"/>
  <c r="AV311" i="2"/>
  <c r="AY230" i="5"/>
  <c r="BA230" i="5"/>
  <c r="AX230" i="5"/>
  <c r="AT68" i="5"/>
  <c r="AW68" i="5"/>
  <c r="AS68" i="5"/>
  <c r="AP228" i="5"/>
  <c r="AR228" i="5"/>
  <c r="AT228" i="5" s="1"/>
  <c r="AP159" i="5"/>
  <c r="AR159" i="5"/>
  <c r="AO159" i="5"/>
  <c r="AR278" i="5"/>
  <c r="AO278" i="5"/>
  <c r="AP278" i="5"/>
  <c r="BG46" i="2"/>
  <c r="AO121" i="5"/>
  <c r="AP121" i="5"/>
  <c r="AR121" i="5"/>
  <c r="BF46" i="2"/>
  <c r="AN293" i="2"/>
  <c r="AO293" i="2"/>
  <c r="AQ293" i="2"/>
  <c r="AR307" i="2"/>
  <c r="AV307" i="2"/>
  <c r="AS307" i="2"/>
  <c r="AO104" i="5"/>
  <c r="AP104" i="5"/>
  <c r="AR104" i="5"/>
  <c r="AT180" i="5"/>
  <c r="AW180" i="5"/>
  <c r="AS180" i="5"/>
  <c r="AO321" i="5"/>
  <c r="AP321" i="5"/>
  <c r="AR321" i="5"/>
  <c r="BE29" i="2"/>
  <c r="BB29" i="2"/>
  <c r="BA29" i="2"/>
  <c r="AP116" i="5"/>
  <c r="AO116" i="5"/>
  <c r="AR116" i="5"/>
  <c r="AN276" i="2"/>
  <c r="AO276" i="2"/>
  <c r="AQ276" i="2"/>
  <c r="AQ110" i="2"/>
  <c r="AN110" i="2"/>
  <c r="AO110" i="2"/>
  <c r="AY329" i="5"/>
  <c r="BA329" i="5"/>
  <c r="AX329" i="5"/>
  <c r="AO306" i="5"/>
  <c r="AR306" i="5"/>
  <c r="AP306" i="5"/>
  <c r="AP63" i="5"/>
  <c r="AR63" i="5"/>
  <c r="AO63" i="5"/>
  <c r="AX93" i="2"/>
  <c r="AZ93" i="2"/>
  <c r="AW93" i="2"/>
  <c r="AS347" i="2"/>
  <c r="AV347" i="2"/>
  <c r="AR347" i="2"/>
  <c r="AS338" i="5"/>
  <c r="AT338" i="5"/>
  <c r="AW338" i="5"/>
  <c r="AR284" i="5"/>
  <c r="AO284" i="5"/>
  <c r="AP284" i="5"/>
  <c r="AP37" i="5"/>
  <c r="AR37" i="5"/>
  <c r="AO37" i="5"/>
  <c r="AO310" i="5"/>
  <c r="AR310" i="5"/>
  <c r="AP310" i="5"/>
  <c r="AY75" i="5"/>
  <c r="AX75" i="5"/>
  <c r="BA75" i="5"/>
  <c r="AS266" i="2"/>
  <c r="AR266" i="2"/>
  <c r="AV266" i="2"/>
  <c r="AZ324" i="2"/>
  <c r="AW324" i="2"/>
  <c r="AX324" i="2"/>
  <c r="AS103" i="2"/>
  <c r="AV103" i="2"/>
  <c r="AR103" i="2"/>
  <c r="AX96" i="2"/>
  <c r="AZ96" i="2"/>
  <c r="AW96" i="2"/>
  <c r="BO352" i="2"/>
  <c r="BP352" i="2"/>
  <c r="BR352" i="2"/>
  <c r="AO230" i="2"/>
  <c r="AN230" i="2"/>
  <c r="AQ230" i="2"/>
  <c r="AO213" i="2"/>
  <c r="AQ213" i="2"/>
  <c r="AN213" i="2"/>
  <c r="AZ332" i="2"/>
  <c r="AW332" i="2"/>
  <c r="AX332" i="2"/>
  <c r="AV331" i="2"/>
  <c r="AR331" i="2"/>
  <c r="AS331" i="2"/>
  <c r="AQ75" i="2"/>
  <c r="AO75" i="2"/>
  <c r="AN75" i="2"/>
  <c r="AS356" i="2"/>
  <c r="AV356" i="2"/>
  <c r="AR356" i="2"/>
  <c r="BI17" i="2"/>
  <c r="BG17" i="2"/>
  <c r="BF17" i="2"/>
  <c r="BG344" i="2"/>
  <c r="BI344" i="2"/>
  <c r="BF344" i="2"/>
  <c r="AN31" i="2"/>
  <c r="AQ31" i="2"/>
  <c r="AO31" i="2"/>
  <c r="AV353" i="2"/>
  <c r="AR353" i="2"/>
  <c r="AS353" i="2"/>
  <c r="BF355" i="2"/>
  <c r="BG355" i="2"/>
  <c r="BI355" i="2"/>
  <c r="BF100" i="2"/>
  <c r="BI100" i="2"/>
  <c r="BG100" i="2"/>
  <c r="AO233" i="2"/>
  <c r="AQ233" i="2"/>
  <c r="AN233" i="2"/>
  <c r="BK342" i="2"/>
  <c r="BN342" i="2"/>
  <c r="BJ342" i="2"/>
  <c r="AS303" i="2"/>
  <c r="AR303" i="2"/>
  <c r="AV303" i="2"/>
  <c r="AV350" i="2"/>
  <c r="AS350" i="2"/>
  <c r="AR350" i="2"/>
  <c r="AN2" i="2"/>
  <c r="AO2" i="2"/>
  <c r="AQ2" i="2"/>
  <c r="BI343" i="2"/>
  <c r="BF343" i="2"/>
  <c r="BG343" i="2"/>
  <c r="AS315" i="2"/>
  <c r="AR315" i="2"/>
  <c r="AV315" i="2"/>
  <c r="AV351" i="2"/>
  <c r="AR351" i="2"/>
  <c r="AS351" i="2"/>
  <c r="AX357" i="2"/>
  <c r="AW357" i="2"/>
  <c r="AZ357" i="2"/>
  <c r="AS13" i="2"/>
  <c r="AV13" i="2"/>
  <c r="AR13" i="2"/>
  <c r="AR10" i="2"/>
  <c r="AV10" i="2"/>
  <c r="AS10" i="2"/>
  <c r="BG12" i="2"/>
  <c r="BF12" i="2"/>
  <c r="BI12" i="2"/>
  <c r="BG92" i="2"/>
  <c r="BF92" i="2"/>
  <c r="BI92" i="2"/>
  <c r="AR336" i="2"/>
  <c r="AS336" i="2"/>
  <c r="AV336" i="2"/>
  <c r="AW326" i="2"/>
  <c r="AZ326" i="2"/>
  <c r="AX326" i="2"/>
  <c r="AT313" i="5"/>
  <c r="AS313" i="5"/>
  <c r="AW313" i="5"/>
  <c r="AO344" i="5"/>
  <c r="AP344" i="5"/>
  <c r="AR344" i="5"/>
  <c r="AP340" i="5"/>
  <c r="AR340" i="5"/>
  <c r="AO340" i="5"/>
  <c r="AO175" i="2"/>
  <c r="AQ175" i="2"/>
  <c r="AN175" i="2"/>
  <c r="AP36" i="5"/>
  <c r="AO36" i="5"/>
  <c r="AR36" i="5"/>
  <c r="AO73" i="2"/>
  <c r="AQ73" i="2"/>
  <c r="AN73" i="2"/>
  <c r="AY106" i="5"/>
  <c r="AX106" i="5"/>
  <c r="BA106" i="5"/>
  <c r="AN202" i="2"/>
  <c r="AQ202" i="2"/>
  <c r="AO202" i="2"/>
  <c r="AO125" i="2"/>
  <c r="AN125" i="2"/>
  <c r="AQ125" i="2"/>
  <c r="AO258" i="5"/>
  <c r="AR258" i="5"/>
  <c r="AP258" i="5"/>
  <c r="AR40" i="5"/>
  <c r="AO40" i="5"/>
  <c r="AP40" i="5"/>
  <c r="AQ74" i="2"/>
  <c r="AN74" i="2"/>
  <c r="AO74" i="2"/>
  <c r="AO84" i="2"/>
  <c r="AQ84" i="2"/>
  <c r="AN84" i="2"/>
  <c r="AW172" i="2"/>
  <c r="AZ172" i="2"/>
  <c r="AX172" i="2"/>
  <c r="AQ83" i="2"/>
  <c r="AO83" i="2"/>
  <c r="AN83" i="2"/>
  <c r="AN126" i="2"/>
  <c r="AQ126" i="2"/>
  <c r="AO126" i="2"/>
  <c r="AO50" i="2"/>
  <c r="AN50" i="2"/>
  <c r="AQ50" i="2"/>
  <c r="AY156" i="5"/>
  <c r="BA156" i="5"/>
  <c r="AX156" i="5"/>
  <c r="AR12" i="5"/>
  <c r="AO12" i="5"/>
  <c r="AP12" i="5"/>
  <c r="AS358" i="5"/>
  <c r="AT358" i="5"/>
  <c r="AW358" i="5"/>
  <c r="AP69" i="5"/>
  <c r="AO69" i="5"/>
  <c r="AR69" i="5"/>
  <c r="AQ63" i="2"/>
  <c r="AN63" i="2"/>
  <c r="AO63" i="2"/>
  <c r="AR211" i="5"/>
  <c r="AP211" i="5"/>
  <c r="AO211" i="5"/>
  <c r="AN226" i="2"/>
  <c r="AO226" i="2"/>
  <c r="AQ226" i="2"/>
  <c r="AN198" i="2"/>
  <c r="AO198" i="2"/>
  <c r="AQ198" i="2"/>
  <c r="AT337" i="5"/>
  <c r="AW337" i="5"/>
  <c r="AS337" i="5"/>
  <c r="AO249" i="2"/>
  <c r="AN249" i="2"/>
  <c r="AQ249" i="2"/>
  <c r="AN217" i="2"/>
  <c r="AQ217" i="2"/>
  <c r="AO217" i="2"/>
  <c r="AO246" i="2"/>
  <c r="AQ246" i="2"/>
  <c r="AN246" i="2"/>
  <c r="AV164" i="2"/>
  <c r="AS164" i="2"/>
  <c r="AR164" i="2"/>
  <c r="BB357" i="5"/>
  <c r="BF357" i="5"/>
  <c r="BC357" i="5"/>
  <c r="AT236" i="5"/>
  <c r="AW236" i="5"/>
  <c r="AS236" i="5"/>
  <c r="AT73" i="5"/>
  <c r="AW73" i="5"/>
  <c r="AS73" i="5"/>
  <c r="AR251" i="5"/>
  <c r="AP251" i="5"/>
  <c r="AO251" i="5"/>
  <c r="AN133" i="2"/>
  <c r="AO133" i="2"/>
  <c r="AQ133" i="2"/>
  <c r="AN168" i="2"/>
  <c r="AQ168" i="2"/>
  <c r="AO168" i="2"/>
  <c r="AR124" i="5"/>
  <c r="AP124" i="5"/>
  <c r="AO124" i="5"/>
  <c r="AN183" i="2"/>
  <c r="AQ183" i="2"/>
  <c r="AO183" i="2"/>
  <c r="AR238" i="2"/>
  <c r="AV238" i="2"/>
  <c r="AS238" i="2"/>
  <c r="AT41" i="5"/>
  <c r="AW41" i="5"/>
  <c r="AS41" i="5"/>
  <c r="AN163" i="2"/>
  <c r="AO163" i="2"/>
  <c r="AQ163" i="2"/>
  <c r="AN65" i="2"/>
  <c r="AO65" i="2"/>
  <c r="AQ65" i="2"/>
  <c r="AQ245" i="2"/>
  <c r="AN245" i="2"/>
  <c r="AO245" i="2"/>
  <c r="AO269" i="5"/>
  <c r="AR269" i="5"/>
  <c r="AP269" i="5"/>
  <c r="AQ223" i="2"/>
  <c r="AN223" i="2"/>
  <c r="AO223" i="2"/>
  <c r="AR192" i="2"/>
  <c r="AV192" i="2"/>
  <c r="AS192" i="2"/>
  <c r="AN82" i="2"/>
  <c r="AQ82" i="2"/>
  <c r="AO82" i="2"/>
  <c r="AO165" i="2"/>
  <c r="AQ165" i="2"/>
  <c r="AN165" i="2"/>
  <c r="AP336" i="5"/>
  <c r="AR336" i="5"/>
  <c r="AO336" i="5"/>
  <c r="AO253" i="2"/>
  <c r="AQ253" i="2"/>
  <c r="AN253" i="2"/>
  <c r="AR203" i="5"/>
  <c r="AP203" i="5"/>
  <c r="AO203" i="5"/>
  <c r="AN8" i="2"/>
  <c r="AO8" i="2"/>
  <c r="AQ8" i="2"/>
  <c r="AO173" i="5"/>
  <c r="AR173" i="5"/>
  <c r="AP173" i="5"/>
  <c r="AR92" i="5"/>
  <c r="AO92" i="5"/>
  <c r="AP92" i="5"/>
  <c r="AQ236" i="2"/>
  <c r="AO236" i="2"/>
  <c r="AN236" i="2"/>
  <c r="AQ227" i="2"/>
  <c r="AO227" i="2"/>
  <c r="AN227" i="2"/>
  <c r="AW115" i="5"/>
  <c r="AT115" i="5"/>
  <c r="AS115" i="5"/>
  <c r="AR120" i="5"/>
  <c r="AO120" i="5"/>
  <c r="AP120" i="5"/>
  <c r="AX2" i="5"/>
  <c r="AY2" i="5"/>
  <c r="BA2" i="5"/>
  <c r="AQ195" i="2"/>
  <c r="AO195" i="2"/>
  <c r="AN195" i="2"/>
  <c r="AS152" i="2"/>
  <c r="AV152" i="2"/>
  <c r="AR152" i="2"/>
  <c r="AT277" i="5"/>
  <c r="AS277" i="5"/>
  <c r="AW277" i="5"/>
  <c r="AW274" i="2"/>
  <c r="AZ274" i="2"/>
  <c r="AX274" i="2"/>
  <c r="AQ206" i="2"/>
  <c r="AO206" i="2"/>
  <c r="AN206" i="2"/>
  <c r="AW123" i="5"/>
  <c r="AT123" i="5"/>
  <c r="AS123" i="5"/>
  <c r="AV241" i="2"/>
  <c r="AS241" i="2"/>
  <c r="AR241" i="2"/>
  <c r="AO210" i="2"/>
  <c r="AQ210" i="2"/>
  <c r="AN210" i="2"/>
  <c r="AS291" i="5"/>
  <c r="AW291" i="5"/>
  <c r="AT291" i="5"/>
  <c r="AQ204" i="2"/>
  <c r="AN204" i="2"/>
  <c r="AO204" i="2"/>
  <c r="AR32" i="5"/>
  <c r="AO32" i="5"/>
  <c r="AP32" i="5"/>
  <c r="AO166" i="5"/>
  <c r="AP166" i="5"/>
  <c r="AR166" i="5"/>
  <c r="AX234" i="5"/>
  <c r="BA234" i="5"/>
  <c r="AY234" i="5"/>
  <c r="AQ4" i="2"/>
  <c r="AO4" i="2"/>
  <c r="AN4" i="2"/>
  <c r="AO163" i="5"/>
  <c r="AP163" i="5"/>
  <c r="AR163" i="5"/>
  <c r="AQ37" i="2"/>
  <c r="AO37" i="2"/>
  <c r="AN37" i="2"/>
  <c r="AQ25" i="2"/>
  <c r="AN25" i="2"/>
  <c r="AO25" i="2"/>
  <c r="AO151" i="2"/>
  <c r="AN151" i="2"/>
  <c r="AQ151" i="2"/>
  <c r="AZ267" i="2"/>
  <c r="AW267" i="2"/>
  <c r="AX267" i="2"/>
  <c r="AO145" i="5"/>
  <c r="AP145" i="5"/>
  <c r="AR145" i="5"/>
  <c r="AS120" i="2"/>
  <c r="AV120" i="2"/>
  <c r="AR120" i="2"/>
  <c r="AW345" i="5"/>
  <c r="AT345" i="5"/>
  <c r="AS345" i="5"/>
  <c r="AR162" i="5"/>
  <c r="AO162" i="5"/>
  <c r="AP162" i="5"/>
  <c r="BC339" i="5"/>
  <c r="BF339" i="5"/>
  <c r="BB339" i="5"/>
  <c r="AT283" i="5"/>
  <c r="AS283" i="5"/>
  <c r="AW283" i="5"/>
  <c r="AR136" i="5"/>
  <c r="AO136" i="5"/>
  <c r="AP136" i="5"/>
  <c r="AN136" i="2"/>
  <c r="AO136" i="2"/>
  <c r="AQ136" i="2"/>
  <c r="AS41" i="2"/>
  <c r="AR41" i="2"/>
  <c r="AV41" i="2"/>
  <c r="AN211" i="2"/>
  <c r="AO211" i="2"/>
  <c r="AQ211" i="2"/>
  <c r="AX186" i="2"/>
  <c r="AW186" i="2"/>
  <c r="AZ186" i="2"/>
  <c r="AT153" i="5"/>
  <c r="AW153" i="5"/>
  <c r="AS153" i="5"/>
  <c r="AS199" i="5"/>
  <c r="AW199" i="5"/>
  <c r="AT199" i="5"/>
  <c r="AS218" i="5"/>
  <c r="AT218" i="5"/>
  <c r="AW218" i="5"/>
  <c r="AZ52" i="2"/>
  <c r="AX52" i="2"/>
  <c r="AW52" i="2"/>
  <c r="AV219" i="2"/>
  <c r="AR219" i="2"/>
  <c r="AS219" i="2"/>
  <c r="AO125" i="5"/>
  <c r="AP125" i="5"/>
  <c r="AR125" i="5"/>
  <c r="AW352" i="5"/>
  <c r="AS352" i="5"/>
  <c r="AT352" i="5"/>
  <c r="AO113" i="5"/>
  <c r="AP113" i="5"/>
  <c r="AR113" i="5"/>
  <c r="AP65" i="5"/>
  <c r="AO65" i="5"/>
  <c r="AR65" i="5"/>
  <c r="AS188" i="2"/>
  <c r="AV188" i="2"/>
  <c r="AR188" i="2"/>
  <c r="AS309" i="5"/>
  <c r="AT309" i="5"/>
  <c r="AW309" i="5"/>
  <c r="BB333" i="5"/>
  <c r="BC333" i="5"/>
  <c r="BF333" i="5"/>
  <c r="AN130" i="2"/>
  <c r="AQ130" i="2"/>
  <c r="AO130" i="2"/>
  <c r="AR178" i="5"/>
  <c r="AP178" i="5"/>
  <c r="AO178" i="5"/>
  <c r="AN88" i="2"/>
  <c r="AO88" i="2"/>
  <c r="AQ88" i="2"/>
  <c r="AT237" i="5"/>
  <c r="AS237" i="5"/>
  <c r="AW237" i="5"/>
  <c r="AZ304" i="2"/>
  <c r="AW304" i="2"/>
  <c r="AX304" i="2"/>
  <c r="AQ187" i="2"/>
  <c r="AO187" i="2"/>
  <c r="AN187" i="2"/>
  <c r="AN250" i="2"/>
  <c r="AQ250" i="2"/>
  <c r="AO250" i="2"/>
  <c r="AO26" i="2"/>
  <c r="AQ26" i="2"/>
  <c r="AN26" i="2"/>
  <c r="AP272" i="5"/>
  <c r="AR272" i="5"/>
  <c r="AO272" i="5"/>
  <c r="AQ282" i="2"/>
  <c r="AO282" i="2"/>
  <c r="AN282" i="2"/>
  <c r="AP175" i="5"/>
  <c r="AR175" i="5"/>
  <c r="AO175" i="5"/>
  <c r="BA60" i="2"/>
  <c r="BB60" i="2"/>
  <c r="BE60" i="2"/>
  <c r="AN128" i="2"/>
  <c r="AQ128" i="2"/>
  <c r="AO128" i="2"/>
  <c r="AN179" i="2"/>
  <c r="AQ179" i="2"/>
  <c r="AO179" i="2"/>
  <c r="AP255" i="5"/>
  <c r="AO255" i="5"/>
  <c r="AR255" i="5"/>
  <c r="BA43" i="5"/>
  <c r="AX43" i="5"/>
  <c r="AY43" i="5"/>
  <c r="AN290" i="2"/>
  <c r="AO290" i="2"/>
  <c r="AQ290" i="2"/>
  <c r="AX124" i="2"/>
  <c r="AZ124" i="2"/>
  <c r="AW124" i="2"/>
  <c r="AQ214" i="2"/>
  <c r="AO214" i="2"/>
  <c r="AN214" i="2"/>
  <c r="BA47" i="2"/>
  <c r="BE47" i="2"/>
  <c r="BB47" i="2"/>
  <c r="AO196" i="2"/>
  <c r="AN196" i="2"/>
  <c r="AQ196" i="2"/>
  <c r="AS95" i="5"/>
  <c r="AW95" i="5"/>
  <c r="AT95" i="5"/>
  <c r="AQ155" i="2"/>
  <c r="AO155" i="2"/>
  <c r="AN155" i="2"/>
  <c r="BA118" i="2"/>
  <c r="BE118" i="2"/>
  <c r="BB118" i="2"/>
  <c r="AP275" i="5"/>
  <c r="AR275" i="5"/>
  <c r="AO275" i="5"/>
  <c r="AQ224" i="2"/>
  <c r="AO224" i="2"/>
  <c r="AN224" i="2"/>
  <c r="AT101" i="5"/>
  <c r="AS101" i="5"/>
  <c r="AW101" i="5"/>
  <c r="AQ76" i="2"/>
  <c r="AO76" i="2"/>
  <c r="AN76" i="2"/>
  <c r="BB212" i="2"/>
  <c r="BE212" i="2"/>
  <c r="BA212" i="2"/>
  <c r="AY216" i="5"/>
  <c r="AX216" i="5"/>
  <c r="BA216" i="5"/>
  <c r="AO54" i="5"/>
  <c r="AP54" i="5"/>
  <c r="AR54" i="5"/>
  <c r="AW174" i="5"/>
  <c r="AS174" i="5"/>
  <c r="AT174" i="5"/>
  <c r="AQ57" i="2"/>
  <c r="AO57" i="2"/>
  <c r="AN57" i="2"/>
  <c r="AW232" i="5"/>
  <c r="AT232" i="5"/>
  <c r="AS232" i="5"/>
  <c r="AW231" i="2"/>
  <c r="AX231" i="2"/>
  <c r="AZ231" i="2"/>
  <c r="AQ159" i="2"/>
  <c r="AO159" i="2"/>
  <c r="AN159" i="2"/>
  <c r="AS334" i="5"/>
  <c r="AW334" i="5"/>
  <c r="AT334" i="5"/>
  <c r="AV3" i="2"/>
  <c r="AS3" i="2"/>
  <c r="AR3" i="2"/>
  <c r="AS259" i="5"/>
  <c r="AW259" i="5"/>
  <c r="AT259" i="5"/>
  <c r="AR141" i="5"/>
  <c r="AO141" i="5"/>
  <c r="AP141" i="5"/>
  <c r="AQ71" i="2"/>
  <c r="AO71" i="2"/>
  <c r="AN71" i="2"/>
  <c r="AT144" i="5"/>
  <c r="AW144" i="5"/>
  <c r="AS144" i="5"/>
  <c r="BA304" i="5"/>
  <c r="AY304" i="5"/>
  <c r="AX304" i="5"/>
  <c r="AY282" i="5"/>
  <c r="AX282" i="5"/>
  <c r="BA282" i="5"/>
  <c r="AT354" i="5"/>
  <c r="AW354" i="5"/>
  <c r="AS354" i="5"/>
  <c r="AW98" i="5"/>
  <c r="AT98" i="5"/>
  <c r="AS98" i="5"/>
  <c r="AS70" i="5"/>
  <c r="AW70" i="5"/>
  <c r="AT70" i="5"/>
  <c r="AT78" i="5"/>
  <c r="AW78" i="5"/>
  <c r="AS78" i="5"/>
  <c r="AO157" i="2"/>
  <c r="AQ157" i="2"/>
  <c r="AN157" i="2"/>
  <c r="AT193" i="5"/>
  <c r="AS193" i="5"/>
  <c r="AW193" i="5"/>
  <c r="AR182" i="2"/>
  <c r="AS182" i="2"/>
  <c r="AV182" i="2"/>
  <c r="AQ259" i="2"/>
  <c r="AO259" i="2"/>
  <c r="AN259" i="2"/>
  <c r="AV69" i="2"/>
  <c r="AR69" i="2"/>
  <c r="AS69" i="2"/>
  <c r="AT137" i="5"/>
  <c r="AS137" i="5"/>
  <c r="AW137" i="5"/>
  <c r="AS279" i="5"/>
  <c r="AT279" i="5"/>
  <c r="AW279" i="5"/>
  <c r="AZ228" i="2"/>
  <c r="AW228" i="2"/>
  <c r="AX228" i="2"/>
  <c r="AV32" i="2"/>
  <c r="AR32" i="2"/>
  <c r="AS32" i="2"/>
  <c r="AO86" i="2"/>
  <c r="AN86" i="2"/>
  <c r="AQ86" i="2"/>
  <c r="AP263" i="5"/>
  <c r="AR263" i="5"/>
  <c r="AO263" i="5"/>
  <c r="AS7" i="5"/>
  <c r="AT7" i="5"/>
  <c r="AW7" i="5"/>
  <c r="AY264" i="5"/>
  <c r="AX264" i="5"/>
  <c r="BA264" i="5"/>
  <c r="AR283" i="2"/>
  <c r="AV283" i="2"/>
  <c r="AS283" i="2"/>
  <c r="AO196" i="5"/>
  <c r="AP196" i="5"/>
  <c r="AR196" i="5"/>
  <c r="AZ232" i="2"/>
  <c r="AW232" i="2"/>
  <c r="AX232" i="2"/>
  <c r="AR194" i="5"/>
  <c r="AO194" i="5"/>
  <c r="AP194" i="5"/>
  <c r="AQ215" i="2"/>
  <c r="AN215" i="2"/>
  <c r="AO215" i="2"/>
  <c r="AP122" i="5"/>
  <c r="AR122" i="5"/>
  <c r="AO122" i="5"/>
  <c r="AS325" i="5"/>
  <c r="AW325" i="5"/>
  <c r="AT325" i="5"/>
  <c r="AY177" i="5"/>
  <c r="BA177" i="5"/>
  <c r="AX177" i="5"/>
  <c r="AS295" i="5"/>
  <c r="AT295" i="5"/>
  <c r="AW295" i="5"/>
  <c r="AR195" i="5"/>
  <c r="AP195" i="5"/>
  <c r="AO195" i="5"/>
  <c r="AS291" i="2"/>
  <c r="AR291" i="2"/>
  <c r="AV291" i="2"/>
  <c r="BA22" i="5"/>
  <c r="AY22" i="5"/>
  <c r="AX22" i="5"/>
  <c r="AR219" i="5"/>
  <c r="AP219" i="5"/>
  <c r="AO219" i="5"/>
  <c r="AS90" i="5"/>
  <c r="AW90" i="5"/>
  <c r="AT90" i="5"/>
  <c r="AO55" i="5"/>
  <c r="AR55" i="5"/>
  <c r="AP55" i="5"/>
  <c r="AO269" i="2"/>
  <c r="AQ269" i="2"/>
  <c r="AN269" i="2"/>
  <c r="AS76" i="5"/>
  <c r="AT76" i="5"/>
  <c r="AW76" i="5"/>
  <c r="AO286" i="2"/>
  <c r="AN286" i="2"/>
  <c r="AQ286" i="2"/>
  <c r="AY86" i="5"/>
  <c r="AX86" i="5"/>
  <c r="BA86" i="5"/>
  <c r="AO298" i="2"/>
  <c r="AN298" i="2"/>
  <c r="AQ298" i="2"/>
  <c r="AR233" i="5"/>
  <c r="AP233" i="5"/>
  <c r="AO233" i="5"/>
  <c r="AR162" i="2"/>
  <c r="AV162" i="2"/>
  <c r="AS162" i="2"/>
  <c r="AW39" i="5"/>
  <c r="AT39" i="5"/>
  <c r="AS39" i="5"/>
  <c r="AS260" i="5"/>
  <c r="AW260" i="5"/>
  <c r="AT260" i="5"/>
  <c r="AV15" i="2"/>
  <c r="AS15" i="2"/>
  <c r="AR15" i="2"/>
  <c r="AY349" i="5"/>
  <c r="BA349" i="5"/>
  <c r="AX349" i="5"/>
  <c r="AV89" i="2"/>
  <c r="AR89" i="2"/>
  <c r="AS89" i="2"/>
  <c r="AR301" i="2"/>
  <c r="AV301" i="2"/>
  <c r="AS301" i="2"/>
  <c r="AY38" i="5"/>
  <c r="AX38" i="5"/>
  <c r="BA38" i="5"/>
  <c r="AW296" i="2"/>
  <c r="AZ296" i="2"/>
  <c r="AX296" i="2"/>
  <c r="AR135" i="2"/>
  <c r="AV135" i="2"/>
  <c r="AS135" i="2"/>
  <c r="AY347" i="5"/>
  <c r="BA347" i="5"/>
  <c r="AX347" i="5"/>
  <c r="AY35" i="5"/>
  <c r="BA35" i="5"/>
  <c r="AX35" i="5"/>
  <c r="AR248" i="2"/>
  <c r="AS248" i="2"/>
  <c r="AV248" i="2"/>
  <c r="AS44" i="5"/>
  <c r="AW44" i="5"/>
  <c r="AT44" i="5"/>
  <c r="AT102" i="5"/>
  <c r="AW102" i="5"/>
  <c r="AS102" i="5"/>
  <c r="AS244" i="2"/>
  <c r="AV244" i="2"/>
  <c r="AR244" i="2"/>
  <c r="BE239" i="2"/>
  <c r="BA239" i="2"/>
  <c r="BB239" i="2"/>
  <c r="BA276" i="5"/>
  <c r="AY276" i="5"/>
  <c r="AX276" i="5"/>
  <c r="AS21" i="5"/>
  <c r="AW21" i="5"/>
  <c r="AT21" i="5"/>
  <c r="AX107" i="5"/>
  <c r="AY107" i="5"/>
  <c r="BA107" i="5"/>
  <c r="AW209" i="2"/>
  <c r="AX209" i="2"/>
  <c r="AZ209" i="2"/>
  <c r="AT257" i="5"/>
  <c r="AW257" i="5"/>
  <c r="AS257" i="5"/>
  <c r="BF147" i="5"/>
  <c r="BC147" i="5"/>
  <c r="BB147" i="5"/>
  <c r="AT351" i="5"/>
  <c r="AS351" i="5"/>
  <c r="AW351" i="5"/>
  <c r="AV16" i="2"/>
  <c r="AS16" i="2"/>
  <c r="AR16" i="2"/>
  <c r="AX258" i="2"/>
  <c r="AW258" i="2"/>
  <c r="AZ258" i="2"/>
  <c r="AX126" i="5"/>
  <c r="BA126" i="5"/>
  <c r="AY126" i="5"/>
  <c r="AY298" i="5"/>
  <c r="BA298" i="5"/>
  <c r="AX298" i="5"/>
  <c r="BX151" i="5"/>
  <c r="BU151" i="5"/>
  <c r="BT151" i="5"/>
  <c r="AT100" i="5"/>
  <c r="AS100" i="5"/>
  <c r="AW100" i="5"/>
  <c r="AT50" i="5"/>
  <c r="AW50" i="5"/>
  <c r="AS50" i="5"/>
  <c r="AS200" i="2"/>
  <c r="AV200" i="2"/>
  <c r="AR200" i="2"/>
  <c r="AS189" i="5"/>
  <c r="AT189" i="5"/>
  <c r="AW189" i="5"/>
  <c r="AX129" i="5"/>
  <c r="BA129" i="5"/>
  <c r="AY129" i="5"/>
  <c r="AS33" i="2"/>
  <c r="AV33" i="2"/>
  <c r="AR33" i="2"/>
  <c r="AS53" i="2"/>
  <c r="AR53" i="2"/>
  <c r="AV53" i="2"/>
  <c r="AR234" i="2"/>
  <c r="AS234" i="2"/>
  <c r="AV234" i="2"/>
  <c r="AZ19" i="2"/>
  <c r="AW19" i="2"/>
  <c r="AX19" i="2"/>
  <c r="AX254" i="2"/>
  <c r="AZ254" i="2"/>
  <c r="AW254" i="2"/>
  <c r="AS107" i="2"/>
  <c r="AV107" i="2"/>
  <c r="AR107" i="2"/>
  <c r="BW176" i="2"/>
  <c r="BT176" i="2"/>
  <c r="BS176" i="2"/>
  <c r="AX317" i="5"/>
  <c r="AY317" i="5"/>
  <c r="BA317" i="5"/>
  <c r="AW109" i="2"/>
  <c r="AX109" i="2"/>
  <c r="AZ109" i="2"/>
  <c r="AW243" i="5"/>
  <c r="AS243" i="5"/>
  <c r="AT243" i="5"/>
  <c r="AY3" i="5"/>
  <c r="AX3" i="5"/>
  <c r="BA3" i="5"/>
  <c r="AN257" i="2"/>
  <c r="AQ257" i="2"/>
  <c r="AO257" i="2"/>
  <c r="AX42" i="5"/>
  <c r="BA42" i="5"/>
  <c r="AY42" i="5"/>
  <c r="AZ36" i="2"/>
  <c r="AW36" i="2"/>
  <c r="AX36" i="2"/>
  <c r="AV273" i="2"/>
  <c r="AS273" i="2"/>
  <c r="AR273" i="2"/>
  <c r="AW307" i="5"/>
  <c r="AS307" i="5"/>
  <c r="AT307" i="5"/>
  <c r="AV235" i="2"/>
  <c r="AS235" i="2"/>
  <c r="AR235" i="2"/>
  <c r="AT14" i="5"/>
  <c r="AW14" i="5"/>
  <c r="AS14" i="5"/>
  <c r="AZ132" i="2"/>
  <c r="AW132" i="2"/>
  <c r="AX132" i="2"/>
  <c r="AT48" i="5"/>
  <c r="AW48" i="5"/>
  <c r="AS48" i="5"/>
  <c r="AX244" i="5"/>
  <c r="BA244" i="5"/>
  <c r="AY244" i="5"/>
  <c r="BA285" i="5"/>
  <c r="AY285" i="5"/>
  <c r="AX285" i="5"/>
  <c r="AY160" i="5"/>
  <c r="BA160" i="5"/>
  <c r="AX160" i="5"/>
  <c r="AP315" i="5"/>
  <c r="AO315" i="5"/>
  <c r="AR315" i="5"/>
  <c r="AN243" i="2"/>
  <c r="AO243" i="2"/>
  <c r="AQ243" i="2"/>
  <c r="AV191" i="2"/>
  <c r="AR191" i="2"/>
  <c r="AS191" i="2"/>
  <c r="AZ180" i="2"/>
  <c r="AX180" i="2"/>
  <c r="AW180" i="2"/>
  <c r="AZ285" i="2"/>
  <c r="AW285" i="2"/>
  <c r="AX285" i="2"/>
  <c r="AT105" i="5"/>
  <c r="AW105" i="5"/>
  <c r="AS105" i="5"/>
  <c r="AS149" i="2"/>
  <c r="AR149" i="2"/>
  <c r="AV149" i="2"/>
  <c r="AV129" i="2"/>
  <c r="AS129" i="2"/>
  <c r="AR129" i="2"/>
  <c r="AW271" i="5"/>
  <c r="AT271" i="5"/>
  <c r="AS271" i="5"/>
  <c r="AV260" i="2"/>
  <c r="AS260" i="2"/>
  <c r="AR260" i="2"/>
  <c r="AS30" i="2"/>
  <c r="AV30" i="2"/>
  <c r="AR30" i="2"/>
  <c r="AW246" i="5"/>
  <c r="AS246" i="5"/>
  <c r="AT246" i="5"/>
  <c r="BA323" i="5"/>
  <c r="AX323" i="5"/>
  <c r="AY323" i="5"/>
  <c r="AS140" i="5"/>
  <c r="AW140" i="5"/>
  <c r="AT140" i="5"/>
  <c r="AS330" i="5"/>
  <c r="AT330" i="5"/>
  <c r="AW330" i="5"/>
  <c r="BF262" i="5"/>
  <c r="BB262" i="5"/>
  <c r="BC262" i="5"/>
  <c r="AS190" i="2"/>
  <c r="AV190" i="2"/>
  <c r="AR190" i="2"/>
  <c r="AR306" i="2"/>
  <c r="AS306" i="2"/>
  <c r="AV306" i="2"/>
  <c r="BA305" i="2"/>
  <c r="BE305" i="2"/>
  <c r="BB305" i="2"/>
  <c r="BA207" i="5"/>
  <c r="AX207" i="5"/>
  <c r="AY207" i="5"/>
  <c r="AV55" i="2"/>
  <c r="AR55" i="2"/>
  <c r="AS55" i="2"/>
  <c r="AX170" i="2"/>
  <c r="AZ170" i="2"/>
  <c r="AW170" i="2"/>
  <c r="AW59" i="5"/>
  <c r="AT59" i="5"/>
  <c r="AS59" i="5"/>
  <c r="AW181" i="2"/>
  <c r="AZ181" i="2"/>
  <c r="AX181" i="2"/>
  <c r="BF44" i="2"/>
  <c r="BI44" i="2"/>
  <c r="BG44" i="2"/>
  <c r="AN302" i="2"/>
  <c r="AQ302" i="2"/>
  <c r="AO302" i="2"/>
  <c r="AS29" i="5"/>
  <c r="AW29" i="5"/>
  <c r="AT29" i="5"/>
  <c r="AX142" i="5"/>
  <c r="BA142" i="5"/>
  <c r="AY142" i="5"/>
  <c r="AV49" i="2"/>
  <c r="AS49" i="2"/>
  <c r="AR49" i="2"/>
  <c r="AW241" i="5"/>
  <c r="AT241" i="5"/>
  <c r="AS241" i="5"/>
  <c r="AW299" i="2"/>
  <c r="AZ299" i="2"/>
  <c r="AX299" i="2"/>
  <c r="AX137" i="2"/>
  <c r="AZ137" i="2"/>
  <c r="AW137" i="2"/>
  <c r="AW267" i="5"/>
  <c r="AT267" i="5"/>
  <c r="AS267" i="5"/>
  <c r="AN39" i="2"/>
  <c r="AO39" i="2"/>
  <c r="AQ39" i="2"/>
  <c r="BA213" i="5"/>
  <c r="AY213" i="5"/>
  <c r="AX213" i="5"/>
  <c r="AW201" i="5"/>
  <c r="AS201" i="5"/>
  <c r="AT201" i="5"/>
  <c r="AX131" i="2"/>
  <c r="AW131" i="2"/>
  <c r="AZ131" i="2"/>
  <c r="AS154" i="2"/>
  <c r="AR154" i="2"/>
  <c r="AV154" i="2"/>
  <c r="AX58" i="5"/>
  <c r="BA58" i="5"/>
  <c r="AY58" i="5"/>
  <c r="AR158" i="2"/>
  <c r="AS158" i="2"/>
  <c r="AV158" i="2"/>
  <c r="AS5" i="2"/>
  <c r="AV5" i="2"/>
  <c r="AR5" i="2"/>
  <c r="AZ43" i="2"/>
  <c r="AX43" i="2"/>
  <c r="AW43" i="2"/>
  <c r="AS308" i="2"/>
  <c r="AR308" i="2"/>
  <c r="AV308" i="2"/>
  <c r="BG52" i="5"/>
  <c r="BJ52" i="5"/>
  <c r="BH52" i="5"/>
  <c r="AR28" i="2"/>
  <c r="AV28" i="2"/>
  <c r="AS28" i="2"/>
  <c r="AW303" i="5"/>
  <c r="AT303" i="5"/>
  <c r="AS303" i="5"/>
  <c r="AW288" i="5"/>
  <c r="AT288" i="5"/>
  <c r="AS288" i="5"/>
  <c r="AW292" i="2"/>
  <c r="AX292" i="2"/>
  <c r="AZ292" i="2"/>
  <c r="AY231" i="5"/>
  <c r="BA231" i="5"/>
  <c r="AX231" i="5"/>
  <c r="BA221" i="5"/>
  <c r="AX221" i="5"/>
  <c r="AY221" i="5"/>
  <c r="AR161" i="2"/>
  <c r="AS161" i="2"/>
  <c r="AV161" i="2"/>
  <c r="BC341" i="5"/>
  <c r="BF341" i="5"/>
  <c r="BB341" i="5"/>
  <c r="AX147" i="2"/>
  <c r="AZ147" i="2"/>
  <c r="AW147" i="2"/>
  <c r="AX272" i="2"/>
  <c r="AW272" i="2"/>
  <c r="AZ272" i="2"/>
  <c r="AR289" i="2"/>
  <c r="AS289" i="2"/>
  <c r="AV289" i="2"/>
  <c r="AV97" i="2"/>
  <c r="AS97" i="2"/>
  <c r="AR97" i="2"/>
  <c r="BA176" i="5"/>
  <c r="AX176" i="5"/>
  <c r="AY176" i="5"/>
  <c r="AX185" i="2"/>
  <c r="AZ185" i="2"/>
  <c r="AW185" i="2"/>
  <c r="BC80" i="5"/>
  <c r="BB80" i="5"/>
  <c r="BF80" i="5"/>
  <c r="AX312" i="2"/>
  <c r="AZ312" i="2"/>
  <c r="AW312" i="2"/>
  <c r="BA279" i="2"/>
  <c r="BB279" i="2"/>
  <c r="BE279" i="2"/>
  <c r="AS250" i="5"/>
  <c r="AW250" i="5"/>
  <c r="AT250" i="5"/>
  <c r="AX197" i="2"/>
  <c r="AW197" i="2"/>
  <c r="AZ197" i="2"/>
  <c r="AP245" i="5"/>
  <c r="AR245" i="5"/>
  <c r="AO245" i="5"/>
  <c r="AT254" i="5"/>
  <c r="AS254" i="5"/>
  <c r="AW254" i="5"/>
  <c r="AX215" i="5"/>
  <c r="BA215" i="5"/>
  <c r="AY215" i="5"/>
  <c r="AS226" i="5"/>
  <c r="AT226" i="5"/>
  <c r="AW226" i="5"/>
  <c r="AO94" i="2"/>
  <c r="AN94" i="2"/>
  <c r="AQ94" i="2"/>
  <c r="AS131" i="5"/>
  <c r="AW131" i="5"/>
  <c r="AT131" i="5"/>
  <c r="AX302" i="5"/>
  <c r="BA302" i="5"/>
  <c r="AY302" i="5"/>
  <c r="AV150" i="2"/>
  <c r="AS150" i="2"/>
  <c r="AR150" i="2"/>
  <c r="AX263" i="2"/>
  <c r="AW263" i="2"/>
  <c r="AZ263" i="2"/>
  <c r="AW324" i="5"/>
  <c r="AS324" i="5"/>
  <c r="AT324" i="5"/>
  <c r="BA35" i="2"/>
  <c r="BE35" i="2"/>
  <c r="BB35" i="2"/>
  <c r="AS114" i="2"/>
  <c r="AV114" i="2"/>
  <c r="AR114" i="2"/>
  <c r="AW308" i="5"/>
  <c r="AS308" i="5"/>
  <c r="AT308" i="5"/>
  <c r="BE216" i="2"/>
  <c r="BB216" i="2"/>
  <c r="BA216" i="2"/>
  <c r="BA82" i="5"/>
  <c r="AY82" i="5"/>
  <c r="AX82" i="5"/>
  <c r="AR178" i="2"/>
  <c r="AS178" i="2"/>
  <c r="AV178" i="2"/>
  <c r="AX154" i="5"/>
  <c r="BA154" i="5"/>
  <c r="AY154" i="5"/>
  <c r="BF320" i="5"/>
  <c r="BC320" i="5"/>
  <c r="BB320" i="5"/>
  <c r="AW331" i="5"/>
  <c r="AT331" i="5"/>
  <c r="AS331" i="5"/>
  <c r="AZ203" i="2"/>
  <c r="AW203" i="2"/>
  <c r="AX203" i="2"/>
  <c r="AY110" i="5"/>
  <c r="BA110" i="5"/>
  <c r="AX110" i="5"/>
  <c r="AZ85" i="2"/>
  <c r="AW85" i="2"/>
  <c r="AX85" i="2"/>
  <c r="BA25" i="5"/>
  <c r="AY25" i="5"/>
  <c r="AX25" i="5"/>
  <c r="BA248" i="5"/>
  <c r="AY248" i="5"/>
  <c r="AX248" i="5"/>
  <c r="BA33" i="5"/>
  <c r="AX33" i="5"/>
  <c r="AY33" i="5"/>
  <c r="AW153" i="2"/>
  <c r="AX153" i="2"/>
  <c r="AZ153" i="2"/>
  <c r="BE189" i="2"/>
  <c r="BA189" i="2"/>
  <c r="BB189" i="2"/>
  <c r="AT56" i="5"/>
  <c r="AW56" i="5"/>
  <c r="AS56" i="5"/>
  <c r="BK91" i="2"/>
  <c r="BJ91" i="2"/>
  <c r="BN91" i="2"/>
  <c r="BA358" i="2"/>
  <c r="BE358" i="2"/>
  <c r="BB358" i="2"/>
  <c r="BB220" i="2"/>
  <c r="BE220" i="2"/>
  <c r="BA220" i="2"/>
  <c r="AW108" i="2"/>
  <c r="AZ108" i="2"/>
  <c r="AX108" i="2"/>
  <c r="AS134" i="5"/>
  <c r="AT134" i="5"/>
  <c r="AW134" i="5"/>
  <c r="BB312" i="5"/>
  <c r="BF312" i="5"/>
  <c r="BC312" i="5"/>
  <c r="AW7" i="2"/>
  <c r="AX7" i="2"/>
  <c r="AZ7" i="2"/>
  <c r="AY133" i="5"/>
  <c r="AX133" i="5"/>
  <c r="BA133" i="5"/>
  <c r="AR208" i="2"/>
  <c r="AS208" i="2"/>
  <c r="AV208" i="2"/>
  <c r="AW141" i="2"/>
  <c r="AX141" i="2"/>
  <c r="AZ141" i="2"/>
  <c r="AS319" i="5"/>
  <c r="AW319" i="5"/>
  <c r="AT319" i="5"/>
  <c r="AS240" i="5"/>
  <c r="AT240" i="5"/>
  <c r="AW240" i="5"/>
  <c r="AW118" i="5"/>
  <c r="AS118" i="5"/>
  <c r="AT118" i="5"/>
  <c r="AS255" i="2"/>
  <c r="AV255" i="2"/>
  <c r="AR255" i="2"/>
  <c r="BN99" i="2"/>
  <c r="BK99" i="2"/>
  <c r="BJ99" i="2"/>
  <c r="BK46" i="2"/>
  <c r="BJ46" i="2"/>
  <c r="BN46" i="2"/>
  <c r="AY208" i="5"/>
  <c r="AX208" i="5"/>
  <c r="BA208" i="5"/>
  <c r="AW170" i="5"/>
  <c r="AS170" i="5"/>
  <c r="AT170" i="5"/>
  <c r="AS122" i="2"/>
  <c r="AR122" i="2"/>
  <c r="AV122" i="2"/>
  <c r="BO113" i="2"/>
  <c r="BP113" i="2"/>
  <c r="BR113" i="2"/>
  <c r="AW20" i="5"/>
  <c r="AS20" i="5"/>
  <c r="AT20" i="5"/>
  <c r="AS273" i="5"/>
  <c r="AT273" i="5"/>
  <c r="AW273" i="5"/>
  <c r="AY346" i="5"/>
  <c r="AX346" i="5"/>
  <c r="BA346" i="5"/>
  <c r="AV21" i="2"/>
  <c r="AS21" i="2"/>
  <c r="AR21" i="2"/>
  <c r="AR58" i="2"/>
  <c r="AV58" i="2"/>
  <c r="AS58" i="2"/>
  <c r="BA168" i="5"/>
  <c r="AY168" i="5"/>
  <c r="AX168" i="5"/>
  <c r="AO253" i="5"/>
  <c r="AR253" i="5"/>
  <c r="AP253" i="5"/>
  <c r="AX53" i="5"/>
  <c r="BA53" i="5"/>
  <c r="AY53" i="5"/>
  <c r="BE242" i="2"/>
  <c r="BA242" i="2"/>
  <c r="BB242" i="2"/>
  <c r="BN314" i="2"/>
  <c r="BJ314" i="2"/>
  <c r="BK314" i="2"/>
  <c r="AX62" i="5"/>
  <c r="BA62" i="5"/>
  <c r="AY62" i="5"/>
  <c r="BJ61" i="5"/>
  <c r="BH61" i="5"/>
  <c r="BG61" i="5"/>
  <c r="BA339" i="2"/>
  <c r="BB339" i="2"/>
  <c r="BE339" i="2"/>
  <c r="AN280" i="2"/>
  <c r="AO280" i="2"/>
  <c r="AQ280" i="2"/>
  <c r="AS16" i="5"/>
  <c r="AW16" i="5"/>
  <c r="AT16" i="5"/>
  <c r="AO143" i="2"/>
  <c r="AQ143" i="2"/>
  <c r="AN143" i="2"/>
  <c r="AW310" i="2"/>
  <c r="AZ310" i="2"/>
  <c r="AX310" i="2"/>
  <c r="BB102" i="2"/>
  <c r="BE102" i="2"/>
  <c r="BA102" i="2"/>
  <c r="BB40" i="2"/>
  <c r="BA40" i="2"/>
  <c r="BE40" i="2"/>
  <c r="AS321" i="2"/>
  <c r="AR321" i="2"/>
  <c r="AV321" i="2"/>
  <c r="AW223" i="5"/>
  <c r="AS223" i="5"/>
  <c r="AT223" i="5"/>
  <c r="AT217" i="5"/>
  <c r="AS217" i="5"/>
  <c r="AW217" i="5"/>
  <c r="BF305" i="5"/>
  <c r="BC305" i="5"/>
  <c r="BB305" i="5"/>
  <c r="AZ281" i="2"/>
  <c r="AW281" i="2"/>
  <c r="AX281" i="2"/>
  <c r="AT222" i="5"/>
  <c r="AS222" i="5"/>
  <c r="AW222" i="5"/>
  <c r="AR354" i="2"/>
  <c r="AV354" i="2"/>
  <c r="AS354" i="2"/>
  <c r="AZ78" i="2"/>
  <c r="AX78" i="2"/>
  <c r="AW78" i="2"/>
  <c r="AX93" i="5"/>
  <c r="AY93" i="5"/>
  <c r="BA93" i="5"/>
  <c r="AX38" i="2"/>
  <c r="AW38" i="2"/>
  <c r="AZ38" i="2"/>
  <c r="AW70" i="2"/>
  <c r="AZ70" i="2"/>
  <c r="AX70" i="2"/>
  <c r="AY72" i="5"/>
  <c r="AX72" i="5"/>
  <c r="BA72" i="5"/>
  <c r="AS4" i="5"/>
  <c r="AT4" i="5"/>
  <c r="AW4" i="5"/>
  <c r="AS48" i="2"/>
  <c r="AR48" i="2"/>
  <c r="AV48" i="2"/>
  <c r="BE117" i="2"/>
  <c r="BB117" i="2"/>
  <c r="BA117" i="2"/>
  <c r="AW174" i="2"/>
  <c r="AZ174" i="2"/>
  <c r="AX174" i="2"/>
  <c r="AS265" i="2"/>
  <c r="AR265" i="2"/>
  <c r="AV265" i="2"/>
  <c r="BA5" i="5"/>
  <c r="AX5" i="5"/>
  <c r="AY5" i="5"/>
  <c r="BB220" i="5"/>
  <c r="BF220" i="5"/>
  <c r="BC220" i="5"/>
  <c r="AR338" i="2"/>
  <c r="AS338" i="2"/>
  <c r="AV338" i="2"/>
  <c r="AW274" i="5"/>
  <c r="AS274" i="5"/>
  <c r="AT274" i="5"/>
  <c r="AS235" i="5"/>
  <c r="AW235" i="5"/>
  <c r="AT235" i="5"/>
  <c r="AW165" i="5"/>
  <c r="AS165" i="5"/>
  <c r="AT165" i="5"/>
  <c r="BA247" i="2"/>
  <c r="BB247" i="2"/>
  <c r="BE247" i="2"/>
  <c r="AW112" i="5"/>
  <c r="AT112" i="5"/>
  <c r="AS112" i="5"/>
  <c r="AS225" i="2"/>
  <c r="AV225" i="2"/>
  <c r="AR225" i="2"/>
  <c r="AW335" i="2"/>
  <c r="AX335" i="2"/>
  <c r="AZ335" i="2"/>
  <c r="BA214" i="5"/>
  <c r="AX214" i="5"/>
  <c r="AY214" i="5"/>
  <c r="AW121" i="2"/>
  <c r="AZ121" i="2"/>
  <c r="AX121" i="2"/>
  <c r="AX8" i="5"/>
  <c r="BA8" i="5"/>
  <c r="AY8" i="5"/>
  <c r="AS225" i="5"/>
  <c r="AT225" i="5"/>
  <c r="AW225" i="5"/>
  <c r="AW23" i="5"/>
  <c r="AS23" i="5"/>
  <c r="AT23" i="5"/>
  <c r="AX161" i="5"/>
  <c r="BA161" i="5"/>
  <c r="AY161" i="5"/>
  <c r="BA210" i="5"/>
  <c r="AY210" i="5"/>
  <c r="AX210" i="5"/>
  <c r="AW148" i="5"/>
  <c r="AT148" i="5"/>
  <c r="AS148" i="5"/>
  <c r="AP139" i="5"/>
  <c r="AR139" i="5"/>
  <c r="AO139" i="5"/>
  <c r="AW97" i="5"/>
  <c r="AS97" i="5"/>
  <c r="AT97" i="5"/>
  <c r="AW15" i="5"/>
  <c r="AS15" i="5"/>
  <c r="AT15" i="5"/>
  <c r="AS87" i="5"/>
  <c r="AT87" i="5"/>
  <c r="AW87" i="5"/>
  <c r="AT314" i="5"/>
  <c r="AS314" i="5"/>
  <c r="AW314" i="5"/>
  <c r="AS148" i="2"/>
  <c r="AV148" i="2"/>
  <c r="AR148" i="2"/>
  <c r="BA332" i="5"/>
  <c r="AX332" i="5"/>
  <c r="AY332" i="5"/>
  <c r="AO83" i="5"/>
  <c r="AP83" i="5"/>
  <c r="AR83" i="5"/>
  <c r="AW318" i="5"/>
  <c r="AS318" i="5"/>
  <c r="AT318" i="5"/>
  <c r="AW103" i="5"/>
  <c r="AT103" i="5"/>
  <c r="AS103" i="5"/>
  <c r="AY167" i="5"/>
  <c r="AX167" i="5"/>
  <c r="BA167" i="5"/>
  <c r="AR111" i="2"/>
  <c r="AS111" i="2"/>
  <c r="AV111" i="2"/>
  <c r="BA171" i="5"/>
  <c r="AX171" i="5"/>
  <c r="AY171" i="5"/>
  <c r="BC342" i="5"/>
  <c r="BB342" i="5"/>
  <c r="BF342" i="5"/>
  <c r="BA66" i="2"/>
  <c r="BB66" i="2"/>
  <c r="BE66" i="2"/>
  <c r="AW30" i="5"/>
  <c r="AT30" i="5"/>
  <c r="AS30" i="5"/>
  <c r="AR156" i="2"/>
  <c r="AV156" i="2"/>
  <c r="AS156" i="2"/>
  <c r="AR192" i="5"/>
  <c r="AO192" i="5"/>
  <c r="AP192" i="5"/>
  <c r="BA155" i="5"/>
  <c r="AX155" i="5"/>
  <c r="AY155" i="5"/>
  <c r="AR221" i="2"/>
  <c r="AV221" i="2"/>
  <c r="AS221" i="2"/>
  <c r="AR188" i="5"/>
  <c r="AP188" i="5"/>
  <c r="AO188" i="5"/>
  <c r="BG350" i="5"/>
  <c r="BH350" i="5"/>
  <c r="BJ350" i="5"/>
  <c r="AX346" i="2"/>
  <c r="AZ346" i="2"/>
  <c r="AW346" i="2"/>
  <c r="BW115" i="2"/>
  <c r="BS115" i="2"/>
  <c r="BT115" i="2"/>
  <c r="BA316" i="2"/>
  <c r="BE316" i="2"/>
  <c r="BB316" i="2"/>
  <c r="AW87" i="2"/>
  <c r="AX87" i="2"/>
  <c r="AZ87" i="2"/>
  <c r="AS256" i="2"/>
  <c r="AR256" i="2"/>
  <c r="AV256" i="2"/>
  <c r="BA88" i="5"/>
  <c r="AX88" i="5"/>
  <c r="AY88" i="5"/>
  <c r="AW72" i="2"/>
  <c r="AZ72" i="2"/>
  <c r="AX72" i="2"/>
  <c r="AW280" i="5"/>
  <c r="AS280" i="5"/>
  <c r="AT280" i="5"/>
  <c r="AZ61" i="2"/>
  <c r="AW61" i="2"/>
  <c r="AX61" i="2"/>
  <c r="BJ355" i="5"/>
  <c r="BG355" i="5"/>
  <c r="BH355" i="5"/>
  <c r="AZ79" i="2"/>
  <c r="AX79" i="2"/>
  <c r="AW79" i="2"/>
  <c r="AS345" i="2"/>
  <c r="AR345" i="2"/>
  <c r="AV345" i="2"/>
  <c r="AV295" i="2"/>
  <c r="AR295" i="2"/>
  <c r="AS295" i="2"/>
  <c r="AT57" i="5"/>
  <c r="AW57" i="5"/>
  <c r="AS57" i="5"/>
  <c r="BB239" i="5"/>
  <c r="BF239" i="5"/>
  <c r="BC239" i="5"/>
  <c r="AW134" i="2"/>
  <c r="AX134" i="2"/>
  <c r="AZ134" i="2"/>
  <c r="BE112" i="2"/>
  <c r="BA112" i="2"/>
  <c r="BB112" i="2"/>
  <c r="AZ341" i="2"/>
  <c r="AW341" i="2"/>
  <c r="AX341" i="2"/>
  <c r="AO284" i="2"/>
  <c r="AN284" i="2"/>
  <c r="AQ284" i="2"/>
  <c r="BJ323" i="2"/>
  <c r="BK323" i="2"/>
  <c r="BN323" i="2"/>
  <c r="AX66" i="5"/>
  <c r="BA66" i="5"/>
  <c r="AY66" i="5"/>
  <c r="AX26" i="5"/>
  <c r="AY26" i="5"/>
  <c r="BA26" i="5"/>
  <c r="AW300" i="5"/>
  <c r="AT300" i="5"/>
  <c r="AS300" i="5"/>
  <c r="BA264" i="2"/>
  <c r="BE264" i="2"/>
  <c r="BB264" i="2"/>
  <c r="AR294" i="5"/>
  <c r="AP294" i="5"/>
  <c r="AO294" i="5"/>
  <c r="AX94" i="5"/>
  <c r="AY94" i="5"/>
  <c r="BA94" i="5"/>
  <c r="BA6" i="5"/>
  <c r="AY6" i="5"/>
  <c r="AX6" i="5"/>
  <c r="AJ17" i="5"/>
  <c r="AN17" i="5"/>
  <c r="AK17" i="5"/>
  <c r="AK359" i="5" s="1"/>
  <c r="AK360" i="5" s="1"/>
  <c r="AW265" i="5"/>
  <c r="AS265" i="5"/>
  <c r="AT265" i="5"/>
  <c r="AI364" i="2"/>
  <c r="AI359" i="2"/>
  <c r="BA13" i="5"/>
  <c r="AY13" i="5"/>
  <c r="AX13" i="5"/>
  <c r="AS68" i="2"/>
  <c r="AV68" i="2"/>
  <c r="AR68" i="2"/>
  <c r="BR20" i="2"/>
  <c r="BO20" i="2"/>
  <c r="BP20" i="2"/>
  <c r="AZ278" i="2"/>
  <c r="AX278" i="2"/>
  <c r="AW278" i="2"/>
  <c r="AV288" i="2"/>
  <c r="AR288" i="2"/>
  <c r="AS288" i="2"/>
  <c r="AY24" i="5"/>
  <c r="BA24" i="5"/>
  <c r="AX24" i="5"/>
  <c r="AW9" i="5"/>
  <c r="AS9" i="5"/>
  <c r="AT9" i="5"/>
  <c r="AR281" i="5"/>
  <c r="AP281" i="5"/>
  <c r="AO281" i="5"/>
  <c r="AV201" i="2"/>
  <c r="AS201" i="2"/>
  <c r="AR201" i="2"/>
  <c r="AZ229" i="2"/>
  <c r="AX229" i="2"/>
  <c r="AW229" i="2"/>
  <c r="AR194" i="2"/>
  <c r="AS194" i="2"/>
  <c r="AV194" i="2"/>
  <c r="AR309" i="2"/>
  <c r="AV309" i="2"/>
  <c r="AS309" i="2"/>
  <c r="AS59" i="2"/>
  <c r="AV59" i="2"/>
  <c r="AR59" i="2"/>
  <c r="AS353" i="5"/>
  <c r="AW353" i="5"/>
  <c r="AT353" i="5"/>
  <c r="AP127" i="5"/>
  <c r="AR127" i="5"/>
  <c r="AO127" i="5"/>
  <c r="CA119" i="2"/>
  <c r="BX119" i="2"/>
  <c r="BY119" i="2"/>
  <c r="AR205" i="2"/>
  <c r="AS205" i="2"/>
  <c r="AV205" i="2"/>
  <c r="AR275" i="2"/>
  <c r="AV275" i="2"/>
  <c r="AS275" i="2"/>
  <c r="AW328" i="2"/>
  <c r="AZ328" i="2"/>
  <c r="AX328" i="2"/>
  <c r="BA311" i="5"/>
  <c r="AX311" i="5"/>
  <c r="AY311" i="5"/>
  <c r="AS166" i="2"/>
  <c r="AR166" i="2"/>
  <c r="AV166" i="2"/>
  <c r="BF45" i="5"/>
  <c r="BC45" i="5"/>
  <c r="BB45" i="5"/>
  <c r="AX144" i="2"/>
  <c r="AW144" i="2"/>
  <c r="AZ144" i="2"/>
  <c r="AT182" i="5"/>
  <c r="AW182" i="5"/>
  <c r="AS182" i="5"/>
  <c r="BS271" i="2"/>
  <c r="BW271" i="2"/>
  <c r="BT271" i="2"/>
  <c r="BG90" i="2"/>
  <c r="BF90" i="2"/>
  <c r="BI90" i="2"/>
  <c r="BA242" i="5"/>
  <c r="AX242" i="5"/>
  <c r="AY242" i="5"/>
  <c r="BL77" i="5"/>
  <c r="BK77" i="5"/>
  <c r="BO77" i="5"/>
  <c r="AT152" i="5"/>
  <c r="AS152" i="5"/>
  <c r="AW152" i="5"/>
  <c r="AW84" i="5"/>
  <c r="AS84" i="5"/>
  <c r="AT84" i="5"/>
  <c r="BB105" i="2"/>
  <c r="BA105" i="2"/>
  <c r="BE105" i="2"/>
  <c r="AQ51" i="2"/>
  <c r="AN51" i="2"/>
  <c r="AO51" i="2"/>
  <c r="AT212" i="5"/>
  <c r="AW212" i="5"/>
  <c r="AS212" i="5"/>
  <c r="AS266" i="5"/>
  <c r="AT266" i="5"/>
  <c r="AW266" i="5"/>
  <c r="BA184" i="2"/>
  <c r="BE184" i="2"/>
  <c r="BB184" i="2"/>
  <c r="AY293" i="5"/>
  <c r="AX293" i="5"/>
  <c r="BA293" i="5"/>
  <c r="AS10" i="5"/>
  <c r="AT10" i="5"/>
  <c r="AW10" i="5"/>
  <c r="AW181" i="5"/>
  <c r="AS181" i="5"/>
  <c r="AT181" i="5"/>
  <c r="AW146" i="2"/>
  <c r="AZ146" i="2"/>
  <c r="AX146" i="2"/>
  <c r="BA179" i="5"/>
  <c r="AY179" i="5"/>
  <c r="AX179" i="5"/>
  <c r="AW98" i="2"/>
  <c r="AZ98" i="2"/>
  <c r="AX98" i="2"/>
  <c r="BA209" i="5"/>
  <c r="AY209" i="5"/>
  <c r="AX209" i="5"/>
  <c r="AW300" i="2"/>
  <c r="AZ300" i="2"/>
  <c r="AX300" i="2"/>
  <c r="AZ54" i="2"/>
  <c r="AW54" i="2"/>
  <c r="AX54" i="2"/>
  <c r="AT128" i="5"/>
  <c r="AS128" i="5"/>
  <c r="AW128" i="5"/>
  <c r="BA51" i="5"/>
  <c r="AX51" i="5"/>
  <c r="AY51" i="5"/>
  <c r="AW81" i="5"/>
  <c r="AS81" i="5"/>
  <c r="AT81" i="5"/>
  <c r="AS328" i="5"/>
  <c r="AW328" i="5"/>
  <c r="AT328" i="5"/>
  <c r="BA19" i="5"/>
  <c r="AY19" i="5"/>
  <c r="AX19" i="5"/>
  <c r="AW297" i="5"/>
  <c r="AT297" i="5"/>
  <c r="AS297" i="5"/>
  <c r="AR171" i="2"/>
  <c r="AS171" i="2"/>
  <c r="AV171" i="2"/>
  <c r="AS42" i="2"/>
  <c r="AV42" i="2"/>
  <c r="AR42" i="2"/>
  <c r="BF34" i="5"/>
  <c r="BC34" i="5"/>
  <c r="BB34" i="5"/>
  <c r="AS335" i="5"/>
  <c r="AT335" i="5"/>
  <c r="AW335" i="5"/>
  <c r="AS139" i="2"/>
  <c r="AV139" i="2"/>
  <c r="AR139" i="2"/>
  <c r="AZ27" i="2"/>
  <c r="AX27" i="2"/>
  <c r="AW27" i="2"/>
  <c r="AW313" i="2"/>
  <c r="AZ313" i="2"/>
  <c r="AX313" i="2"/>
  <c r="AR108" i="5"/>
  <c r="AP108" i="5"/>
  <c r="AO108" i="5"/>
  <c r="AB362" i="5"/>
  <c r="AB361" i="5"/>
  <c r="AB363" i="5" s="1"/>
  <c r="AA362" i="5"/>
  <c r="AR252" i="2"/>
  <c r="AV252" i="2"/>
  <c r="AS252" i="2"/>
  <c r="AW333" i="2"/>
  <c r="AX333" i="2"/>
  <c r="AZ333" i="2"/>
  <c r="AW326" i="5"/>
  <c r="AS326" i="5"/>
  <c r="AT326" i="5"/>
  <c r="BA319" i="2"/>
  <c r="BE319" i="2"/>
  <c r="BB319" i="2"/>
  <c r="AN218" i="2"/>
  <c r="AQ218" i="2"/>
  <c r="AO218" i="2"/>
  <c r="AQ277" i="2"/>
  <c r="AO277" i="2"/>
  <c r="AN277" i="2"/>
  <c r="AN222" i="2"/>
  <c r="AQ222" i="2"/>
  <c r="AO222" i="2"/>
  <c r="AS99" i="5"/>
  <c r="AT99" i="5"/>
  <c r="AW99" i="5"/>
  <c r="BF262" i="2"/>
  <c r="BI262" i="2"/>
  <c r="BG262" i="2"/>
  <c r="AV160" i="2"/>
  <c r="AS160" i="2"/>
  <c r="AR160" i="2"/>
  <c r="BB289" i="5"/>
  <c r="BF289" i="5"/>
  <c r="BC289" i="5"/>
  <c r="AZ67" i="2"/>
  <c r="AW67" i="2"/>
  <c r="AX67" i="2"/>
  <c r="AY91" i="5"/>
  <c r="AX91" i="5"/>
  <c r="BA91" i="5"/>
  <c r="BA186" i="5"/>
  <c r="AX186" i="5"/>
  <c r="AY186" i="5"/>
  <c r="AW292" i="5"/>
  <c r="AT292" i="5"/>
  <c r="AS292" i="5"/>
  <c r="BA60" i="5"/>
  <c r="AX60" i="5"/>
  <c r="AY60" i="5"/>
  <c r="AY64" i="5"/>
  <c r="BA64" i="5"/>
  <c r="AX64" i="5"/>
  <c r="BJ340" i="2"/>
  <c r="BN340" i="2"/>
  <c r="BK340" i="2"/>
  <c r="AT185" i="5"/>
  <c r="AS185" i="5"/>
  <c r="AW185" i="5"/>
  <c r="AR67" i="5"/>
  <c r="AP67" i="5"/>
  <c r="AO67" i="5"/>
  <c r="AV138" i="2"/>
  <c r="AR138" i="2"/>
  <c r="AS138" i="2"/>
  <c r="AF359" i="5"/>
  <c r="AF364" i="5"/>
  <c r="AJ359" i="2"/>
  <c r="AJ360" i="2" s="1"/>
  <c r="AT247" i="5"/>
  <c r="AS247" i="5"/>
  <c r="AW247" i="5"/>
  <c r="AS169" i="2"/>
  <c r="AR169" i="2"/>
  <c r="AV169" i="2"/>
  <c r="BF204" i="5"/>
  <c r="BB204" i="5"/>
  <c r="BC204" i="5"/>
  <c r="AX119" i="5"/>
  <c r="BA119" i="5"/>
  <c r="AY119" i="5"/>
  <c r="BE77" i="2"/>
  <c r="BB77" i="2"/>
  <c r="BA77" i="2"/>
  <c r="AR74" i="5"/>
  <c r="AP74" i="5"/>
  <c r="AO74" i="5"/>
  <c r="AX268" i="5"/>
  <c r="AY268" i="5"/>
  <c r="BA268" i="5"/>
  <c r="AY149" i="5"/>
  <c r="AX149" i="5"/>
  <c r="BA149" i="5"/>
  <c r="AW146" i="5"/>
  <c r="AS146" i="5"/>
  <c r="AT146" i="5"/>
  <c r="AT157" i="5"/>
  <c r="AS157" i="5"/>
  <c r="AW157" i="5"/>
  <c r="BE207" i="2"/>
  <c r="BB207" i="2"/>
  <c r="BA207" i="2"/>
  <c r="AN64" i="2"/>
  <c r="AQ64" i="2"/>
  <c r="AO64" i="2"/>
  <c r="BC316" i="5"/>
  <c r="BF316" i="5"/>
  <c r="BB316" i="5"/>
  <c r="BB322" i="5"/>
  <c r="BF322" i="5"/>
  <c r="BC322" i="5"/>
  <c r="AY296" i="5"/>
  <c r="AX296" i="5"/>
  <c r="BA296" i="5"/>
  <c r="AS327" i="5"/>
  <c r="AW327" i="5"/>
  <c r="AT327" i="5"/>
  <c r="AV142" i="2"/>
  <c r="AS142" i="2"/>
  <c r="AR142" i="2"/>
  <c r="AX79" i="5"/>
  <c r="BA79" i="5"/>
  <c r="AY79" i="5"/>
  <c r="AR28" i="5"/>
  <c r="AO28" i="5"/>
  <c r="AP28" i="5"/>
  <c r="AV317" i="2"/>
  <c r="AR317" i="2"/>
  <c r="AS317" i="2"/>
  <c r="BE325" i="2"/>
  <c r="BB325" i="2"/>
  <c r="BA325" i="2"/>
  <c r="AZ240" i="2"/>
  <c r="AW240" i="2"/>
  <c r="AX240" i="2"/>
  <c r="BA96" i="5"/>
  <c r="AX96" i="5"/>
  <c r="AY96" i="5"/>
  <c r="AP190" i="5"/>
  <c r="AO190" i="5"/>
  <c r="AR190" i="5"/>
  <c r="AO294" i="2"/>
  <c r="AN294" i="2"/>
  <c r="AQ294" i="2"/>
  <c r="AR31" i="5"/>
  <c r="AO31" i="5"/>
  <c r="AP31" i="5"/>
  <c r="AO187" i="5"/>
  <c r="AP187" i="5"/>
  <c r="AR187" i="5"/>
  <c r="AW89" i="5"/>
  <c r="AS89" i="5"/>
  <c r="AT89" i="5"/>
  <c r="BC158" i="5"/>
  <c r="BB158" i="5"/>
  <c r="BF158" i="5"/>
  <c r="BA22" i="2"/>
  <c r="BE22" i="2"/>
  <c r="BB22" i="2"/>
  <c r="AX46" i="5"/>
  <c r="BA46" i="5"/>
  <c r="AY46" i="5"/>
  <c r="AS164" i="5"/>
  <c r="AT164" i="5"/>
  <c r="AW164" i="5"/>
  <c r="BF193" i="2"/>
  <c r="BI193" i="2"/>
  <c r="BG193" i="2"/>
  <c r="AS256" i="5"/>
  <c r="AW256" i="5"/>
  <c r="AT256" i="5"/>
  <c r="AS14" i="2"/>
  <c r="AR14" i="2"/>
  <c r="AV14" i="2"/>
  <c r="AZ320" i="2"/>
  <c r="AX320" i="2"/>
  <c r="AW320" i="2"/>
  <c r="AR327" i="2"/>
  <c r="AV327" i="2"/>
  <c r="AS327" i="2"/>
  <c r="BA229" i="5"/>
  <c r="AY229" i="5"/>
  <c r="AX229" i="5"/>
  <c r="BF101" i="2"/>
  <c r="BI101" i="2"/>
  <c r="BG101" i="2"/>
  <c r="BA287" i="5"/>
  <c r="AX287" i="5"/>
  <c r="AY287" i="5"/>
  <c r="BB227" i="5"/>
  <c r="BF227" i="5"/>
  <c r="BC227" i="5"/>
  <c r="AZ34" i="2"/>
  <c r="AW34" i="2"/>
  <c r="AX34" i="2"/>
  <c r="AT114" i="5"/>
  <c r="AS114" i="5"/>
  <c r="AW114" i="5"/>
  <c r="AW348" i="5"/>
  <c r="AT348" i="5"/>
  <c r="AS348" i="5"/>
  <c r="BG172" i="5"/>
  <c r="BJ172" i="5"/>
  <c r="BH172" i="5"/>
  <c r="AY198" i="5"/>
  <c r="BA198" i="5"/>
  <c r="AX198" i="5"/>
  <c r="AO301" i="5"/>
  <c r="AP301" i="5"/>
  <c r="AR301" i="5"/>
  <c r="AZ24" i="2"/>
  <c r="AW24" i="2"/>
  <c r="AX24" i="2"/>
  <c r="AT224" i="5"/>
  <c r="AS224" i="5"/>
  <c r="AW224" i="5"/>
  <c r="AW47" i="5"/>
  <c r="AS47" i="5"/>
  <c r="AT47" i="5"/>
  <c r="AV251" i="2"/>
  <c r="AR251" i="2"/>
  <c r="AS251" i="2"/>
  <c r="AR297" i="2"/>
  <c r="AV297" i="2"/>
  <c r="AS297" i="2"/>
  <c r="AW249" i="5"/>
  <c r="AS249" i="5"/>
  <c r="AT249" i="5"/>
  <c r="AX111" i="5"/>
  <c r="AY111" i="5"/>
  <c r="BA111" i="5"/>
  <c r="AF362" i="2"/>
  <c r="AE362" i="2"/>
  <c r="AF361" i="2"/>
  <c r="AF363" i="2" s="1"/>
  <c r="BF104" i="2"/>
  <c r="BI104" i="2"/>
  <c r="BG104" i="2"/>
  <c r="AY290" i="5"/>
  <c r="AX290" i="5"/>
  <c r="BA290" i="5"/>
  <c r="BG123" i="2"/>
  <c r="BF123" i="2"/>
  <c r="BI123" i="2"/>
  <c r="AR238" i="5"/>
  <c r="AP238" i="5"/>
  <c r="AO238" i="5"/>
  <c r="AW337" i="2"/>
  <c r="AX337" i="2"/>
  <c r="AZ337" i="2"/>
  <c r="AX135" i="5"/>
  <c r="AY135" i="5"/>
  <c r="BA135" i="5"/>
  <c r="AX268" i="2"/>
  <c r="AW268" i="2"/>
  <c r="AZ268" i="2"/>
  <c r="AT206" i="5"/>
  <c r="AS206" i="5"/>
  <c r="AW206" i="5"/>
  <c r="AZ145" i="2"/>
  <c r="AW145" i="2"/>
  <c r="AX145" i="2"/>
  <c r="BI173" i="2"/>
  <c r="BG173" i="2"/>
  <c r="BF173" i="2"/>
  <c r="AS200" i="5"/>
  <c r="AW200" i="5"/>
  <c r="AT200" i="5"/>
  <c r="BF205" i="5"/>
  <c r="BC205" i="5"/>
  <c r="BB205" i="5"/>
  <c r="AZ45" i="2"/>
  <c r="AW45" i="2"/>
  <c r="AX45" i="2"/>
  <c r="BA18" i="5"/>
  <c r="AX18" i="5"/>
  <c r="AY18" i="5"/>
  <c r="AY71" i="5"/>
  <c r="BA71" i="5"/>
  <c r="AX71" i="5"/>
  <c r="BB197" i="5"/>
  <c r="BF197" i="5"/>
  <c r="BC197" i="5"/>
  <c r="AY138" i="5"/>
  <c r="AX138" i="5"/>
  <c r="BA138" i="5"/>
  <c r="AX80" i="2"/>
  <c r="AW80" i="2"/>
  <c r="AZ80" i="2"/>
  <c r="BA85" i="5"/>
  <c r="AX85" i="5"/>
  <c r="AY85" i="5"/>
  <c r="AQ237" i="2"/>
  <c r="AO237" i="2"/>
  <c r="AN237" i="2"/>
  <c r="AZ56" i="2"/>
  <c r="AX56" i="2"/>
  <c r="AW56" i="2"/>
  <c r="AT261" i="5"/>
  <c r="AW261" i="5"/>
  <c r="AS261" i="5"/>
  <c r="AW117" i="5"/>
  <c r="AS117" i="5"/>
  <c r="AT117" i="5"/>
  <c r="BA252" i="5"/>
  <c r="AY252" i="5"/>
  <c r="AX252" i="5"/>
  <c r="BF130" i="5"/>
  <c r="BB130" i="5"/>
  <c r="BC130" i="5"/>
  <c r="AR23" i="2"/>
  <c r="AS23" i="2"/>
  <c r="AV23" i="2"/>
  <c r="AR177" i="2"/>
  <c r="AS177" i="2"/>
  <c r="AV177" i="2"/>
  <c r="AO199" i="2"/>
  <c r="AQ199" i="2"/>
  <c r="AN199" i="2"/>
  <c r="BA270" i="5"/>
  <c r="AY270" i="5"/>
  <c r="AX270" i="5"/>
  <c r="AV167" i="2"/>
  <c r="AS167" i="2"/>
  <c r="AR167" i="2"/>
  <c r="BA127" i="2"/>
  <c r="BB127" i="2"/>
  <c r="BE127" i="2"/>
  <c r="AR330" i="2"/>
  <c r="AV330" i="2"/>
  <c r="AS330" i="2"/>
  <c r="BA109" i="5"/>
  <c r="AY109" i="5"/>
  <c r="AX109" i="5"/>
  <c r="AY150" i="5"/>
  <c r="BA150" i="5"/>
  <c r="AX150" i="5"/>
  <c r="BG318" i="2"/>
  <c r="BF318" i="2"/>
  <c r="BI318" i="2"/>
  <c r="AX140" i="2"/>
  <c r="AZ140" i="2"/>
  <c r="AW140" i="2"/>
  <c r="AX270" i="2"/>
  <c r="AW270" i="2"/>
  <c r="AZ270" i="2"/>
  <c r="AS143" i="5"/>
  <c r="AT143" i="5"/>
  <c r="AW143" i="5"/>
  <c r="AV261" i="2"/>
  <c r="AR261" i="2"/>
  <c r="AS261" i="2"/>
  <c r="AZ62" i="2"/>
  <c r="AW62" i="2"/>
  <c r="AX62" i="2"/>
  <c r="AR18" i="2"/>
  <c r="AS18" i="2"/>
  <c r="AV18" i="2"/>
  <c r="AR116" i="2"/>
  <c r="AV116" i="2"/>
  <c r="AS116" i="2"/>
  <c r="AR81" i="2"/>
  <c r="AS81" i="2"/>
  <c r="AV81" i="2"/>
  <c r="BA322" i="2"/>
  <c r="BB322" i="2"/>
  <c r="BE322" i="2"/>
  <c r="AZ9" i="2"/>
  <c r="AX9" i="2"/>
  <c r="AW9" i="2"/>
  <c r="AR356" i="5"/>
  <c r="AO356" i="5"/>
  <c r="AP356" i="5"/>
  <c r="AO6" i="2"/>
  <c r="AN6" i="2"/>
  <c r="AQ6" i="2"/>
  <c r="BA11" i="2" l="1"/>
  <c r="BE11" i="2"/>
  <c r="BB11" i="2"/>
  <c r="BF95" i="2"/>
  <c r="BG95" i="2"/>
  <c r="BI95" i="2"/>
  <c r="AT132" i="5"/>
  <c r="AV287" i="2"/>
  <c r="AZ287" i="2" s="1"/>
  <c r="AS287" i="2"/>
  <c r="BL11" i="5"/>
  <c r="BK11" i="5"/>
  <c r="BO11" i="5"/>
  <c r="BH11" i="5"/>
  <c r="BG11" i="5"/>
  <c r="AY202" i="5"/>
  <c r="BA202" i="5"/>
  <c r="BF202" i="5" s="1"/>
  <c r="BC184" i="5"/>
  <c r="BF184" i="5"/>
  <c r="BH184" i="5" s="1"/>
  <c r="BA183" i="5"/>
  <c r="BB183" i="5" s="1"/>
  <c r="AX169" i="5"/>
  <c r="BA169" i="5"/>
  <c r="BC169" i="5" s="1"/>
  <c r="AY183" i="5"/>
  <c r="AS132" i="5"/>
  <c r="AW106" i="2"/>
  <c r="AT191" i="5"/>
  <c r="AW191" i="5"/>
  <c r="AS191" i="5"/>
  <c r="AX106" i="2"/>
  <c r="AY299" i="5"/>
  <c r="BA299" i="5"/>
  <c r="BB299" i="5" s="1"/>
  <c r="AW228" i="5"/>
  <c r="BA228" i="5" s="1"/>
  <c r="AT27" i="5"/>
  <c r="AW27" i="5"/>
  <c r="AS27" i="5"/>
  <c r="BI334" i="2"/>
  <c r="BG334" i="2"/>
  <c r="BF334" i="2"/>
  <c r="AW49" i="5"/>
  <c r="BA49" i="5" s="1"/>
  <c r="BF349" i="2"/>
  <c r="BG349" i="2"/>
  <c r="BI349" i="2"/>
  <c r="AS49" i="5"/>
  <c r="BA348" i="2"/>
  <c r="BB348" i="2"/>
  <c r="BE348" i="2"/>
  <c r="BE329" i="2"/>
  <c r="BB329" i="2"/>
  <c r="BA329" i="2"/>
  <c r="AW286" i="5"/>
  <c r="AT286" i="5"/>
  <c r="AS286" i="5"/>
  <c r="AZ311" i="2"/>
  <c r="AX311" i="2"/>
  <c r="AW311" i="2"/>
  <c r="AY343" i="5"/>
  <c r="AX343" i="5"/>
  <c r="BA343" i="5"/>
  <c r="AS228" i="5"/>
  <c r="BB230" i="5"/>
  <c r="BC230" i="5"/>
  <c r="BF230" i="5"/>
  <c r="AY68" i="5"/>
  <c r="AX68" i="5"/>
  <c r="BA68" i="5"/>
  <c r="AT159" i="5"/>
  <c r="AS159" i="5"/>
  <c r="AW159" i="5"/>
  <c r="AT278" i="5"/>
  <c r="AW278" i="5"/>
  <c r="AS278" i="5"/>
  <c r="AW121" i="5"/>
  <c r="AS121" i="5"/>
  <c r="AT121" i="5"/>
  <c r="AV293" i="2"/>
  <c r="AR293" i="2"/>
  <c r="AS293" i="2"/>
  <c r="AW307" i="2"/>
  <c r="AZ307" i="2"/>
  <c r="AX307" i="2"/>
  <c r="AW104" i="5"/>
  <c r="AS104" i="5"/>
  <c r="AT104" i="5"/>
  <c r="AW321" i="5"/>
  <c r="AT321" i="5"/>
  <c r="AS321" i="5"/>
  <c r="BA180" i="5"/>
  <c r="AY180" i="5"/>
  <c r="AX180" i="5"/>
  <c r="BF29" i="2"/>
  <c r="BI29" i="2"/>
  <c r="BG29" i="2"/>
  <c r="BB329" i="5"/>
  <c r="BC329" i="5"/>
  <c r="BF329" i="5"/>
  <c r="AS110" i="2"/>
  <c r="AR110" i="2"/>
  <c r="AV110" i="2"/>
  <c r="AT116" i="5"/>
  <c r="AS116" i="5"/>
  <c r="AW116" i="5"/>
  <c r="AS276" i="2"/>
  <c r="AR276" i="2"/>
  <c r="AV276" i="2"/>
  <c r="AS306" i="5"/>
  <c r="AW306" i="5"/>
  <c r="AT306" i="5"/>
  <c r="AT63" i="5"/>
  <c r="AW63" i="5"/>
  <c r="AS63" i="5"/>
  <c r="BE93" i="2"/>
  <c r="BA93" i="2"/>
  <c r="BB93" i="2"/>
  <c r="AW347" i="2"/>
  <c r="AX347" i="2"/>
  <c r="AZ347" i="2"/>
  <c r="AW284" i="5"/>
  <c r="AS284" i="5"/>
  <c r="AT284" i="5"/>
  <c r="AX338" i="5"/>
  <c r="AY338" i="5"/>
  <c r="BA338" i="5"/>
  <c r="AT37" i="5"/>
  <c r="AW37" i="5"/>
  <c r="AS37" i="5"/>
  <c r="AW310" i="5"/>
  <c r="AS310" i="5"/>
  <c r="AT310" i="5"/>
  <c r="BC75" i="5"/>
  <c r="BB75" i="5"/>
  <c r="BF75" i="5"/>
  <c r="AX336" i="2"/>
  <c r="AZ336" i="2"/>
  <c r="AW336" i="2"/>
  <c r="AV2" i="2"/>
  <c r="AS2" i="2"/>
  <c r="AR2" i="2"/>
  <c r="BK100" i="2"/>
  <c r="BJ100" i="2"/>
  <c r="BN100" i="2"/>
  <c r="AV31" i="2"/>
  <c r="AS31" i="2"/>
  <c r="AR31" i="2"/>
  <c r="AZ331" i="2"/>
  <c r="AW331" i="2"/>
  <c r="AX331" i="2"/>
  <c r="AW103" i="2"/>
  <c r="AX103" i="2"/>
  <c r="AZ103" i="2"/>
  <c r="BA324" i="2"/>
  <c r="BE324" i="2"/>
  <c r="BB324" i="2"/>
  <c r="AX13" i="2"/>
  <c r="AW13" i="2"/>
  <c r="AZ13" i="2"/>
  <c r="AZ350" i="2"/>
  <c r="AX350" i="2"/>
  <c r="AW350" i="2"/>
  <c r="AS233" i="2"/>
  <c r="AV233" i="2"/>
  <c r="AR233" i="2"/>
  <c r="AW356" i="2"/>
  <c r="AX356" i="2"/>
  <c r="AZ356" i="2"/>
  <c r="AS75" i="2"/>
  <c r="AV75" i="2"/>
  <c r="AR75" i="2"/>
  <c r="AS213" i="2"/>
  <c r="AV213" i="2"/>
  <c r="AR213" i="2"/>
  <c r="AZ266" i="2"/>
  <c r="AX266" i="2"/>
  <c r="AW266" i="2"/>
  <c r="BB326" i="2"/>
  <c r="BE326" i="2"/>
  <c r="BA326" i="2"/>
  <c r="BJ12" i="2"/>
  <c r="BK12" i="2"/>
  <c r="BN12" i="2"/>
  <c r="AZ10" i="2"/>
  <c r="AW10" i="2"/>
  <c r="AX10" i="2"/>
  <c r="BB357" i="2"/>
  <c r="BA357" i="2"/>
  <c r="BE357" i="2"/>
  <c r="AW303" i="2"/>
  <c r="AZ303" i="2"/>
  <c r="AX303" i="2"/>
  <c r="BP342" i="2"/>
  <c r="BO342" i="2"/>
  <c r="BR342" i="2"/>
  <c r="BN355" i="2"/>
  <c r="BK355" i="2"/>
  <c r="BJ355" i="2"/>
  <c r="AZ353" i="2"/>
  <c r="AW353" i="2"/>
  <c r="AX353" i="2"/>
  <c r="BW352" i="2"/>
  <c r="BT352" i="2"/>
  <c r="BS352" i="2"/>
  <c r="BA96" i="2"/>
  <c r="BE96" i="2"/>
  <c r="BB96" i="2"/>
  <c r="BN92" i="2"/>
  <c r="BJ92" i="2"/>
  <c r="BK92" i="2"/>
  <c r="AX351" i="2"/>
  <c r="AZ351" i="2"/>
  <c r="AW351" i="2"/>
  <c r="AX315" i="2"/>
  <c r="AZ315" i="2"/>
  <c r="AW315" i="2"/>
  <c r="BN343" i="2"/>
  <c r="BK343" i="2"/>
  <c r="BJ343" i="2"/>
  <c r="BJ344" i="2"/>
  <c r="BK344" i="2"/>
  <c r="BN344" i="2"/>
  <c r="BJ17" i="2"/>
  <c r="BN17" i="2"/>
  <c r="BK17" i="2"/>
  <c r="BE332" i="2"/>
  <c r="BB332" i="2"/>
  <c r="BA332" i="2"/>
  <c r="AR230" i="2"/>
  <c r="AV230" i="2"/>
  <c r="AS230" i="2"/>
  <c r="AS340" i="5"/>
  <c r="AT340" i="5"/>
  <c r="AW340" i="5"/>
  <c r="AV202" i="2"/>
  <c r="AR202" i="2"/>
  <c r="AS202" i="2"/>
  <c r="AW36" i="5"/>
  <c r="AS36" i="5"/>
  <c r="AT36" i="5"/>
  <c r="AR175" i="2"/>
  <c r="AS175" i="2"/>
  <c r="AV175" i="2"/>
  <c r="AW344" i="5"/>
  <c r="AS344" i="5"/>
  <c r="AT344" i="5"/>
  <c r="AX313" i="5"/>
  <c r="AY313" i="5"/>
  <c r="BA313" i="5"/>
  <c r="BF106" i="5"/>
  <c r="BB106" i="5"/>
  <c r="BC106" i="5"/>
  <c r="AV73" i="2"/>
  <c r="AS73" i="2"/>
  <c r="AR73" i="2"/>
  <c r="AS63" i="2"/>
  <c r="AV63" i="2"/>
  <c r="AR63" i="2"/>
  <c r="AS69" i="5"/>
  <c r="AT69" i="5"/>
  <c r="AW69" i="5"/>
  <c r="AW12" i="5"/>
  <c r="AT12" i="5"/>
  <c r="AS12" i="5"/>
  <c r="AV50" i="2"/>
  <c r="AS50" i="2"/>
  <c r="AR50" i="2"/>
  <c r="AV126" i="2"/>
  <c r="AS126" i="2"/>
  <c r="AR126" i="2"/>
  <c r="AS83" i="2"/>
  <c r="AR83" i="2"/>
  <c r="AV83" i="2"/>
  <c r="AW40" i="5"/>
  <c r="AT40" i="5"/>
  <c r="AS40" i="5"/>
  <c r="AR84" i="2"/>
  <c r="AS84" i="2"/>
  <c r="AV84" i="2"/>
  <c r="AS74" i="2"/>
  <c r="AV74" i="2"/>
  <c r="AR74" i="2"/>
  <c r="AX358" i="5"/>
  <c r="BA358" i="5"/>
  <c r="AY358" i="5"/>
  <c r="AR125" i="2"/>
  <c r="AS125" i="2"/>
  <c r="AV125" i="2"/>
  <c r="BF156" i="5"/>
  <c r="BC156" i="5"/>
  <c r="BB156" i="5"/>
  <c r="BE172" i="2"/>
  <c r="BB172" i="2"/>
  <c r="BA172" i="2"/>
  <c r="AT258" i="5"/>
  <c r="AS258" i="5"/>
  <c r="AW258" i="5"/>
  <c r="AR227" i="2"/>
  <c r="AV227" i="2"/>
  <c r="AS227" i="2"/>
  <c r="AW173" i="5"/>
  <c r="AT173" i="5"/>
  <c r="AS173" i="5"/>
  <c r="AW336" i="5"/>
  <c r="AS336" i="5"/>
  <c r="AT336" i="5"/>
  <c r="AR65" i="2"/>
  <c r="AS65" i="2"/>
  <c r="AV65" i="2"/>
  <c r="AX73" i="5"/>
  <c r="BA73" i="5"/>
  <c r="AY73" i="5"/>
  <c r="AR246" i="2"/>
  <c r="AS246" i="2"/>
  <c r="AV246" i="2"/>
  <c r="AR195" i="2"/>
  <c r="AV195" i="2"/>
  <c r="AS195" i="2"/>
  <c r="BA115" i="5"/>
  <c r="AX115" i="5"/>
  <c r="AY115" i="5"/>
  <c r="AR253" i="2"/>
  <c r="AV253" i="2"/>
  <c r="AS253" i="2"/>
  <c r="AZ192" i="2"/>
  <c r="AX192" i="2"/>
  <c r="AW192" i="2"/>
  <c r="AS223" i="2"/>
  <c r="AV223" i="2"/>
  <c r="AR223" i="2"/>
  <c r="AS183" i="2"/>
  <c r="AR183" i="2"/>
  <c r="AV183" i="2"/>
  <c r="AW124" i="5"/>
  <c r="AT124" i="5"/>
  <c r="AS124" i="5"/>
  <c r="AS133" i="2"/>
  <c r="AV133" i="2"/>
  <c r="AR133" i="2"/>
  <c r="AV249" i="2"/>
  <c r="AS249" i="2"/>
  <c r="AR249" i="2"/>
  <c r="AX337" i="5"/>
  <c r="AY337" i="5"/>
  <c r="BA337" i="5"/>
  <c r="BF2" i="5"/>
  <c r="BB2" i="5"/>
  <c r="BC2" i="5"/>
  <c r="AW92" i="5"/>
  <c r="AT92" i="5"/>
  <c r="AS92" i="5"/>
  <c r="AS8" i="2"/>
  <c r="AR8" i="2"/>
  <c r="AV8" i="2"/>
  <c r="AV82" i="2"/>
  <c r="AR82" i="2"/>
  <c r="AS82" i="2"/>
  <c r="AZ238" i="2"/>
  <c r="AW238" i="2"/>
  <c r="AX238" i="2"/>
  <c r="AS251" i="5"/>
  <c r="AT251" i="5"/>
  <c r="AW251" i="5"/>
  <c r="BJ357" i="5"/>
  <c r="BG357" i="5"/>
  <c r="BH357" i="5"/>
  <c r="AX164" i="2"/>
  <c r="AW164" i="2"/>
  <c r="AZ164" i="2"/>
  <c r="AV226" i="2"/>
  <c r="AS226" i="2"/>
  <c r="AR226" i="2"/>
  <c r="AS120" i="5"/>
  <c r="AW120" i="5"/>
  <c r="AT120" i="5"/>
  <c r="AR236" i="2"/>
  <c r="AV236" i="2"/>
  <c r="AS236" i="2"/>
  <c r="AT203" i="5"/>
  <c r="AS203" i="5"/>
  <c r="AW203" i="5"/>
  <c r="AR165" i="2"/>
  <c r="AS165" i="2"/>
  <c r="AV165" i="2"/>
  <c r="AW269" i="5"/>
  <c r="AT269" i="5"/>
  <c r="AS269" i="5"/>
  <c r="AS245" i="2"/>
  <c r="AR245" i="2"/>
  <c r="AV245" i="2"/>
  <c r="AR163" i="2"/>
  <c r="AV163" i="2"/>
  <c r="AS163" i="2"/>
  <c r="BA41" i="5"/>
  <c r="AY41" i="5"/>
  <c r="AX41" i="5"/>
  <c r="AS168" i="2"/>
  <c r="AR168" i="2"/>
  <c r="AV168" i="2"/>
  <c r="AX236" i="5"/>
  <c r="BA236" i="5"/>
  <c r="AY236" i="5"/>
  <c r="AV217" i="2"/>
  <c r="AS217" i="2"/>
  <c r="AR217" i="2"/>
  <c r="AS198" i="2"/>
  <c r="AR198" i="2"/>
  <c r="AV198" i="2"/>
  <c r="AS211" i="5"/>
  <c r="AT211" i="5"/>
  <c r="AW211" i="5"/>
  <c r="AW219" i="2"/>
  <c r="AX219" i="2"/>
  <c r="AZ219" i="2"/>
  <c r="AY218" i="5"/>
  <c r="AX218" i="5"/>
  <c r="BA218" i="5"/>
  <c r="BA199" i="5"/>
  <c r="AX199" i="5"/>
  <c r="AY199" i="5"/>
  <c r="AS211" i="2"/>
  <c r="AV211" i="2"/>
  <c r="AR211" i="2"/>
  <c r="AX283" i="5"/>
  <c r="BA283" i="5"/>
  <c r="AY283" i="5"/>
  <c r="BG339" i="5"/>
  <c r="BH339" i="5"/>
  <c r="BJ339" i="5"/>
  <c r="AS162" i="5"/>
  <c r="AT162" i="5"/>
  <c r="AW162" i="5"/>
  <c r="BB267" i="2"/>
  <c r="BA267" i="2"/>
  <c r="BE267" i="2"/>
  <c r="AW32" i="5"/>
  <c r="AS32" i="5"/>
  <c r="AT32" i="5"/>
  <c r="AV210" i="2"/>
  <c r="AR210" i="2"/>
  <c r="AS210" i="2"/>
  <c r="AW241" i="2"/>
  <c r="AZ241" i="2"/>
  <c r="AX241" i="2"/>
  <c r="BA274" i="2"/>
  <c r="BB274" i="2"/>
  <c r="BE274" i="2"/>
  <c r="BA186" i="2"/>
  <c r="BE186" i="2"/>
  <c r="BB186" i="2"/>
  <c r="AZ120" i="2"/>
  <c r="AW120" i="2"/>
  <c r="AX120" i="2"/>
  <c r="AR151" i="2"/>
  <c r="AV151" i="2"/>
  <c r="AS151" i="2"/>
  <c r="AS37" i="2"/>
  <c r="AR37" i="2"/>
  <c r="AV37" i="2"/>
  <c r="BF234" i="5"/>
  <c r="BB234" i="5"/>
  <c r="BC234" i="5"/>
  <c r="AX291" i="5"/>
  <c r="BA291" i="5"/>
  <c r="AY291" i="5"/>
  <c r="AT113" i="5"/>
  <c r="AW113" i="5"/>
  <c r="AS113" i="5"/>
  <c r="AY352" i="5"/>
  <c r="AX352" i="5"/>
  <c r="BA352" i="5"/>
  <c r="AV136" i="2"/>
  <c r="AR136" i="2"/>
  <c r="AS136" i="2"/>
  <c r="AV25" i="2"/>
  <c r="AS25" i="2"/>
  <c r="AR25" i="2"/>
  <c r="AT163" i="5"/>
  <c r="AW163" i="5"/>
  <c r="AS163" i="5"/>
  <c r="AV206" i="2"/>
  <c r="AR206" i="2"/>
  <c r="AS206" i="2"/>
  <c r="AX277" i="5"/>
  <c r="AY277" i="5"/>
  <c r="BA277" i="5"/>
  <c r="AW152" i="2"/>
  <c r="AX152" i="2"/>
  <c r="AZ152" i="2"/>
  <c r="AS125" i="5"/>
  <c r="AT125" i="5"/>
  <c r="AW125" i="5"/>
  <c r="BB52" i="2"/>
  <c r="BA52" i="2"/>
  <c r="BE52" i="2"/>
  <c r="BA153" i="5"/>
  <c r="AY153" i="5"/>
  <c r="AX153" i="5"/>
  <c r="AX41" i="2"/>
  <c r="AZ41" i="2"/>
  <c r="AW41" i="2"/>
  <c r="AS136" i="5"/>
  <c r="AW136" i="5"/>
  <c r="AT136" i="5"/>
  <c r="AX345" i="5"/>
  <c r="BA345" i="5"/>
  <c r="AY345" i="5"/>
  <c r="AT145" i="5"/>
  <c r="AS145" i="5"/>
  <c r="AW145" i="5"/>
  <c r="AR4" i="2"/>
  <c r="AV4" i="2"/>
  <c r="AS4" i="2"/>
  <c r="AT166" i="5"/>
  <c r="AS166" i="5"/>
  <c r="AW166" i="5"/>
  <c r="AV204" i="2"/>
  <c r="AR204" i="2"/>
  <c r="AS204" i="2"/>
  <c r="AY123" i="5"/>
  <c r="BA123" i="5"/>
  <c r="AX123" i="5"/>
  <c r="AR286" i="2"/>
  <c r="AV286" i="2"/>
  <c r="AS286" i="2"/>
  <c r="BF22" i="5"/>
  <c r="BB22" i="5"/>
  <c r="BC22" i="5"/>
  <c r="AS215" i="2"/>
  <c r="AV215" i="2"/>
  <c r="AR215" i="2"/>
  <c r="BA7" i="5"/>
  <c r="AX7" i="5"/>
  <c r="AY7" i="5"/>
  <c r="AS263" i="5"/>
  <c r="AW263" i="5"/>
  <c r="AT263" i="5"/>
  <c r="AX70" i="5"/>
  <c r="AY70" i="5"/>
  <c r="BA70" i="5"/>
  <c r="BA98" i="5"/>
  <c r="AX98" i="5"/>
  <c r="AY98" i="5"/>
  <c r="BC304" i="5"/>
  <c r="BB304" i="5"/>
  <c r="BF304" i="5"/>
  <c r="AT141" i="5"/>
  <c r="AW141" i="5"/>
  <c r="AS141" i="5"/>
  <c r="BA334" i="5"/>
  <c r="AY334" i="5"/>
  <c r="AX334" i="5"/>
  <c r="AS159" i="2"/>
  <c r="AR159" i="2"/>
  <c r="AV159" i="2"/>
  <c r="AX174" i="5"/>
  <c r="BA174" i="5"/>
  <c r="AY174" i="5"/>
  <c r="BC216" i="5"/>
  <c r="BB216" i="5"/>
  <c r="BF216" i="5"/>
  <c r="BF212" i="2"/>
  <c r="BG212" i="2"/>
  <c r="BI212" i="2"/>
  <c r="AV76" i="2"/>
  <c r="AR76" i="2"/>
  <c r="AS76" i="2"/>
  <c r="AS275" i="5"/>
  <c r="AW275" i="5"/>
  <c r="AT275" i="5"/>
  <c r="BF43" i="5"/>
  <c r="BC43" i="5"/>
  <c r="BB43" i="5"/>
  <c r="AW255" i="5"/>
  <c r="AS255" i="5"/>
  <c r="AT255" i="5"/>
  <c r="AR179" i="2"/>
  <c r="AS179" i="2"/>
  <c r="AV179" i="2"/>
  <c r="BB304" i="2"/>
  <c r="BE304" i="2"/>
  <c r="BA304" i="2"/>
  <c r="AR88" i="2"/>
  <c r="AV88" i="2"/>
  <c r="AS88" i="2"/>
  <c r="AW287" i="2"/>
  <c r="AW162" i="2"/>
  <c r="AZ162" i="2"/>
  <c r="AX162" i="2"/>
  <c r="AW233" i="5"/>
  <c r="AS233" i="5"/>
  <c r="AT233" i="5"/>
  <c r="BF86" i="5"/>
  <c r="BB86" i="5"/>
  <c r="BC86" i="5"/>
  <c r="BA90" i="5"/>
  <c r="AY90" i="5"/>
  <c r="AX90" i="5"/>
  <c r="AT219" i="5"/>
  <c r="AS219" i="5"/>
  <c r="AW219" i="5"/>
  <c r="AZ291" i="2"/>
  <c r="AX291" i="2"/>
  <c r="AW291" i="2"/>
  <c r="AX325" i="5"/>
  <c r="BA325" i="5"/>
  <c r="AY325" i="5"/>
  <c r="BB264" i="5"/>
  <c r="BC264" i="5"/>
  <c r="BF264" i="5"/>
  <c r="BA78" i="5"/>
  <c r="AY78" i="5"/>
  <c r="AX78" i="5"/>
  <c r="AX354" i="5"/>
  <c r="AY354" i="5"/>
  <c r="BA354" i="5"/>
  <c r="AV71" i="2"/>
  <c r="AR71" i="2"/>
  <c r="AS71" i="2"/>
  <c r="BE231" i="2"/>
  <c r="BA231" i="2"/>
  <c r="BB231" i="2"/>
  <c r="AS57" i="2"/>
  <c r="AV57" i="2"/>
  <c r="AR57" i="2"/>
  <c r="AT54" i="5"/>
  <c r="AW54" i="5"/>
  <c r="AS54" i="5"/>
  <c r="AY101" i="5"/>
  <c r="BA101" i="5"/>
  <c r="AX101" i="5"/>
  <c r="AX95" i="5"/>
  <c r="AY95" i="5"/>
  <c r="BA95" i="5"/>
  <c r="BA124" i="2"/>
  <c r="BE124" i="2"/>
  <c r="BB124" i="2"/>
  <c r="BG60" i="2"/>
  <c r="BF60" i="2"/>
  <c r="BI60" i="2"/>
  <c r="AT175" i="5"/>
  <c r="AW175" i="5"/>
  <c r="AS175" i="5"/>
  <c r="AS282" i="2"/>
  <c r="AR282" i="2"/>
  <c r="AV282" i="2"/>
  <c r="AV250" i="2"/>
  <c r="AS250" i="2"/>
  <c r="AR250" i="2"/>
  <c r="AR187" i="2"/>
  <c r="AV187" i="2"/>
  <c r="AS187" i="2"/>
  <c r="AX237" i="5"/>
  <c r="AY237" i="5"/>
  <c r="BA237" i="5"/>
  <c r="AT178" i="5"/>
  <c r="AW178" i="5"/>
  <c r="AS178" i="5"/>
  <c r="BG333" i="5"/>
  <c r="BJ333" i="5"/>
  <c r="BH333" i="5"/>
  <c r="AT65" i="5"/>
  <c r="AS65" i="5"/>
  <c r="AW65" i="5"/>
  <c r="AR298" i="2"/>
  <c r="AV298" i="2"/>
  <c r="AS298" i="2"/>
  <c r="AT55" i="5"/>
  <c r="AS55" i="5"/>
  <c r="AW55" i="5"/>
  <c r="AS195" i="5"/>
  <c r="AT195" i="5"/>
  <c r="AW195" i="5"/>
  <c r="BB232" i="2"/>
  <c r="BE232" i="2"/>
  <c r="BA232" i="2"/>
  <c r="AR86" i="2"/>
  <c r="AV86" i="2"/>
  <c r="AS86" i="2"/>
  <c r="BE228" i="2"/>
  <c r="BA228" i="2"/>
  <c r="BB228" i="2"/>
  <c r="AY137" i="5"/>
  <c r="AX137" i="5"/>
  <c r="BA137" i="5"/>
  <c r="AR259" i="2"/>
  <c r="AS259" i="2"/>
  <c r="AV259" i="2"/>
  <c r="AY193" i="5"/>
  <c r="BA193" i="5"/>
  <c r="AX193" i="5"/>
  <c r="AR157" i="2"/>
  <c r="AV157" i="2"/>
  <c r="AS157" i="2"/>
  <c r="AX144" i="5"/>
  <c r="BA144" i="5"/>
  <c r="AY144" i="5"/>
  <c r="AX259" i="5"/>
  <c r="BA259" i="5"/>
  <c r="AY259" i="5"/>
  <c r="AW3" i="2"/>
  <c r="AX3" i="2"/>
  <c r="AZ3" i="2"/>
  <c r="AY232" i="5"/>
  <c r="AX232" i="5"/>
  <c r="BA232" i="5"/>
  <c r="AS224" i="2"/>
  <c r="AV224" i="2"/>
  <c r="AR224" i="2"/>
  <c r="AS26" i="2"/>
  <c r="AV26" i="2"/>
  <c r="AR26" i="2"/>
  <c r="AS122" i="5"/>
  <c r="AT122" i="5"/>
  <c r="AW122" i="5"/>
  <c r="BA39" i="5"/>
  <c r="AY39" i="5"/>
  <c r="AX39" i="5"/>
  <c r="AX76" i="5"/>
  <c r="BA76" i="5"/>
  <c r="AY76" i="5"/>
  <c r="AV269" i="2"/>
  <c r="AR269" i="2"/>
  <c r="AS269" i="2"/>
  <c r="AX295" i="5"/>
  <c r="AY295" i="5"/>
  <c r="BA295" i="5"/>
  <c r="BC177" i="5"/>
  <c r="BB177" i="5"/>
  <c r="BF177" i="5"/>
  <c r="AS194" i="5"/>
  <c r="AT194" i="5"/>
  <c r="AW194" i="5"/>
  <c r="AS196" i="5"/>
  <c r="AW196" i="5"/>
  <c r="AT196" i="5"/>
  <c r="AW283" i="2"/>
  <c r="AX283" i="2"/>
  <c r="AZ283" i="2"/>
  <c r="AZ32" i="2"/>
  <c r="AW32" i="2"/>
  <c r="AX32" i="2"/>
  <c r="AY279" i="5"/>
  <c r="BA279" i="5"/>
  <c r="AX279" i="5"/>
  <c r="AW69" i="2"/>
  <c r="AX69" i="2"/>
  <c r="AZ69" i="2"/>
  <c r="AW182" i="2"/>
  <c r="AX182" i="2"/>
  <c r="AZ182" i="2"/>
  <c r="BF282" i="5"/>
  <c r="BC282" i="5"/>
  <c r="BB282" i="5"/>
  <c r="BG118" i="2"/>
  <c r="BF118" i="2"/>
  <c r="BI118" i="2"/>
  <c r="AR155" i="2"/>
  <c r="AV155" i="2"/>
  <c r="AS155" i="2"/>
  <c r="AR196" i="2"/>
  <c r="AS196" i="2"/>
  <c r="AV196" i="2"/>
  <c r="BF47" i="2"/>
  <c r="BI47" i="2"/>
  <c r="BG47" i="2"/>
  <c r="AS214" i="2"/>
  <c r="AV214" i="2"/>
  <c r="AR214" i="2"/>
  <c r="AV290" i="2"/>
  <c r="AR290" i="2"/>
  <c r="AS290" i="2"/>
  <c r="AS128" i="2"/>
  <c r="AV128" i="2"/>
  <c r="AR128" i="2"/>
  <c r="AW272" i="5"/>
  <c r="AS272" i="5"/>
  <c r="AT272" i="5"/>
  <c r="AR130" i="2"/>
  <c r="AV130" i="2"/>
  <c r="AS130" i="2"/>
  <c r="BA309" i="5"/>
  <c r="AY309" i="5"/>
  <c r="AX309" i="5"/>
  <c r="AW188" i="2"/>
  <c r="AZ188" i="2"/>
  <c r="AX188" i="2"/>
  <c r="BC33" i="5"/>
  <c r="BB33" i="5"/>
  <c r="BF33" i="5"/>
  <c r="BH320" i="5"/>
  <c r="BG320" i="5"/>
  <c r="BJ320" i="5"/>
  <c r="BC154" i="5"/>
  <c r="BB154" i="5"/>
  <c r="BF154" i="5"/>
  <c r="AW178" i="2"/>
  <c r="AX178" i="2"/>
  <c r="AZ178" i="2"/>
  <c r="AZ114" i="2"/>
  <c r="AW114" i="2"/>
  <c r="AX114" i="2"/>
  <c r="BJ341" i="5"/>
  <c r="BH341" i="5"/>
  <c r="BG341" i="5"/>
  <c r="BF231" i="5"/>
  <c r="BC231" i="5"/>
  <c r="BB231" i="5"/>
  <c r="BB43" i="2"/>
  <c r="BE43" i="2"/>
  <c r="BA43" i="2"/>
  <c r="AW315" i="5"/>
  <c r="AT315" i="5"/>
  <c r="AS315" i="5"/>
  <c r="BC160" i="5"/>
  <c r="BF160" i="5"/>
  <c r="BB160" i="5"/>
  <c r="BC244" i="5"/>
  <c r="BB244" i="5"/>
  <c r="BF244" i="5"/>
  <c r="BF129" i="5"/>
  <c r="BC129" i="5"/>
  <c r="BB129" i="5"/>
  <c r="AX200" i="2"/>
  <c r="AW200" i="2"/>
  <c r="AZ200" i="2"/>
  <c r="BJ147" i="5"/>
  <c r="BH147" i="5"/>
  <c r="BG147" i="5"/>
  <c r="AX244" i="2"/>
  <c r="AW244" i="2"/>
  <c r="AZ244" i="2"/>
  <c r="BC35" i="5"/>
  <c r="BB35" i="5"/>
  <c r="BF35" i="5"/>
  <c r="AW15" i="2"/>
  <c r="AZ15" i="2"/>
  <c r="AX15" i="2"/>
  <c r="BC25" i="5"/>
  <c r="BF25" i="5"/>
  <c r="BB25" i="5"/>
  <c r="AX331" i="5"/>
  <c r="BA331" i="5"/>
  <c r="AY331" i="5"/>
  <c r="BF82" i="5"/>
  <c r="BC82" i="5"/>
  <c r="BB82" i="5"/>
  <c r="BA324" i="5"/>
  <c r="AX324" i="5"/>
  <c r="AY324" i="5"/>
  <c r="BB302" i="5"/>
  <c r="BC302" i="5"/>
  <c r="BF302" i="5"/>
  <c r="BH80" i="5"/>
  <c r="BG80" i="5"/>
  <c r="BJ80" i="5"/>
  <c r="BB147" i="2"/>
  <c r="BE147" i="2"/>
  <c r="BA147" i="2"/>
  <c r="AX161" i="2"/>
  <c r="AZ161" i="2"/>
  <c r="AW161" i="2"/>
  <c r="BB58" i="5"/>
  <c r="BF58" i="5"/>
  <c r="BC58" i="5"/>
  <c r="BA299" i="2"/>
  <c r="BE299" i="2"/>
  <c r="BB299" i="2"/>
  <c r="AW49" i="2"/>
  <c r="AZ49" i="2"/>
  <c r="AX49" i="2"/>
  <c r="AR302" i="2"/>
  <c r="AS302" i="2"/>
  <c r="AV302" i="2"/>
  <c r="BE181" i="2"/>
  <c r="BA181" i="2"/>
  <c r="BB181" i="2"/>
  <c r="AY59" i="5"/>
  <c r="BA59" i="5"/>
  <c r="AX59" i="5"/>
  <c r="BG305" i="2"/>
  <c r="BF305" i="2"/>
  <c r="BI305" i="2"/>
  <c r="AZ129" i="2"/>
  <c r="AX129" i="2"/>
  <c r="AW129" i="2"/>
  <c r="BB285" i="2"/>
  <c r="BE285" i="2"/>
  <c r="BA285" i="2"/>
  <c r="AS243" i="2"/>
  <c r="AV243" i="2"/>
  <c r="AR243" i="2"/>
  <c r="AW273" i="2"/>
  <c r="AX273" i="2"/>
  <c r="AZ273" i="2"/>
  <c r="BC42" i="5"/>
  <c r="BB42" i="5"/>
  <c r="BF42" i="5"/>
  <c r="BE109" i="2"/>
  <c r="BA109" i="2"/>
  <c r="BB109" i="2"/>
  <c r="CA176" i="2"/>
  <c r="BY176" i="2"/>
  <c r="BX176" i="2"/>
  <c r="AZ33" i="2"/>
  <c r="AW33" i="2"/>
  <c r="AX33" i="2"/>
  <c r="BZ151" i="5"/>
  <c r="CB151" i="5"/>
  <c r="BY151" i="5"/>
  <c r="BA44" i="5"/>
  <c r="AY44" i="5"/>
  <c r="AX44" i="5"/>
  <c r="BE296" i="2"/>
  <c r="BA296" i="2"/>
  <c r="BB296" i="2"/>
  <c r="AY254" i="5"/>
  <c r="BA254" i="5"/>
  <c r="AX254" i="5"/>
  <c r="BB197" i="2"/>
  <c r="BE197" i="2"/>
  <c r="BA197" i="2"/>
  <c r="BA312" i="2"/>
  <c r="BE312" i="2"/>
  <c r="BB312" i="2"/>
  <c r="BE185" i="2"/>
  <c r="BB185" i="2"/>
  <c r="BA185" i="2"/>
  <c r="AW289" i="2"/>
  <c r="AZ289" i="2"/>
  <c r="AX289" i="2"/>
  <c r="AW5" i="2"/>
  <c r="AX5" i="2"/>
  <c r="AZ5" i="2"/>
  <c r="AY267" i="5"/>
  <c r="AX267" i="5"/>
  <c r="BA267" i="5"/>
  <c r="BB317" i="5"/>
  <c r="BC317" i="5"/>
  <c r="BF317" i="5"/>
  <c r="AX100" i="5"/>
  <c r="BA100" i="5"/>
  <c r="AY100" i="5"/>
  <c r="BE258" i="2"/>
  <c r="BB258" i="2"/>
  <c r="BA258" i="2"/>
  <c r="BB349" i="5"/>
  <c r="BC349" i="5"/>
  <c r="BF349" i="5"/>
  <c r="AY56" i="5"/>
  <c r="AX56" i="5"/>
  <c r="BA56" i="5"/>
  <c r="BF189" i="2"/>
  <c r="BI189" i="2"/>
  <c r="BG189" i="2"/>
  <c r="BB248" i="5"/>
  <c r="BF248" i="5"/>
  <c r="BC248" i="5"/>
  <c r="BC110" i="5"/>
  <c r="BB110" i="5"/>
  <c r="BF110" i="5"/>
  <c r="BA203" i="2"/>
  <c r="BB203" i="2"/>
  <c r="BE203" i="2"/>
  <c r="BA308" i="5"/>
  <c r="AY308" i="5"/>
  <c r="AX308" i="5"/>
  <c r="BG35" i="2"/>
  <c r="BF35" i="2"/>
  <c r="BI35" i="2"/>
  <c r="BE263" i="2"/>
  <c r="BB263" i="2"/>
  <c r="BA263" i="2"/>
  <c r="BA226" i="5"/>
  <c r="AX226" i="5"/>
  <c r="AY226" i="5"/>
  <c r="BF215" i="5"/>
  <c r="BC215" i="5"/>
  <c r="BB215" i="5"/>
  <c r="BB272" i="2"/>
  <c r="BA272" i="2"/>
  <c r="BE272" i="2"/>
  <c r="BF221" i="5"/>
  <c r="BC221" i="5"/>
  <c r="BB221" i="5"/>
  <c r="BA292" i="2"/>
  <c r="BB292" i="2"/>
  <c r="BE292" i="2"/>
  <c r="BA303" i="5"/>
  <c r="AX303" i="5"/>
  <c r="AY303" i="5"/>
  <c r="BO52" i="5"/>
  <c r="BL52" i="5"/>
  <c r="BK52" i="5"/>
  <c r="AZ158" i="2"/>
  <c r="AX158" i="2"/>
  <c r="AW158" i="2"/>
  <c r="BE131" i="2"/>
  <c r="BA131" i="2"/>
  <c r="BB131" i="2"/>
  <c r="BF213" i="5"/>
  <c r="BB213" i="5"/>
  <c r="BC213" i="5"/>
  <c r="BE137" i="2"/>
  <c r="BA137" i="2"/>
  <c r="BB137" i="2"/>
  <c r="BB142" i="5"/>
  <c r="BC142" i="5"/>
  <c r="BF142" i="5"/>
  <c r="AW55" i="2"/>
  <c r="AZ55" i="2"/>
  <c r="AX55" i="2"/>
  <c r="AX246" i="5"/>
  <c r="AY246" i="5"/>
  <c r="BA246" i="5"/>
  <c r="BA271" i="5"/>
  <c r="AX271" i="5"/>
  <c r="AY271" i="5"/>
  <c r="AX149" i="2"/>
  <c r="AZ149" i="2"/>
  <c r="AW149" i="2"/>
  <c r="AY105" i="5"/>
  <c r="BA105" i="5"/>
  <c r="AX105" i="5"/>
  <c r="AX191" i="2"/>
  <c r="AW191" i="2"/>
  <c r="AZ191" i="2"/>
  <c r="BA48" i="5"/>
  <c r="AY48" i="5"/>
  <c r="AX48" i="5"/>
  <c r="BB132" i="2"/>
  <c r="BA132" i="2"/>
  <c r="BE132" i="2"/>
  <c r="AX307" i="5"/>
  <c r="BA307" i="5"/>
  <c r="AY307" i="5"/>
  <c r="BE254" i="2"/>
  <c r="BA254" i="2"/>
  <c r="BB254" i="2"/>
  <c r="BB19" i="2"/>
  <c r="BE19" i="2"/>
  <c r="BA19" i="2"/>
  <c r="AZ53" i="2"/>
  <c r="AW53" i="2"/>
  <c r="AX53" i="2"/>
  <c r="AX189" i="5"/>
  <c r="AY189" i="5"/>
  <c r="BA189" i="5"/>
  <c r="BA50" i="5"/>
  <c r="AY50" i="5"/>
  <c r="AX50" i="5"/>
  <c r="BF298" i="5"/>
  <c r="BB298" i="5"/>
  <c r="BC298" i="5"/>
  <c r="AY257" i="5"/>
  <c r="BA257" i="5"/>
  <c r="AX257" i="5"/>
  <c r="BC107" i="5"/>
  <c r="BB107" i="5"/>
  <c r="BF107" i="5"/>
  <c r="BA21" i="5"/>
  <c r="AX21" i="5"/>
  <c r="AY21" i="5"/>
  <c r="BC276" i="5"/>
  <c r="BB276" i="5"/>
  <c r="BF276" i="5"/>
  <c r="BF239" i="2"/>
  <c r="BI239" i="2"/>
  <c r="BG239" i="2"/>
  <c r="BA102" i="5"/>
  <c r="AX102" i="5"/>
  <c r="AY102" i="5"/>
  <c r="AZ135" i="2"/>
  <c r="AW135" i="2"/>
  <c r="AX135" i="2"/>
  <c r="BF38" i="5"/>
  <c r="BC38" i="5"/>
  <c r="BB38" i="5"/>
  <c r="AW301" i="2"/>
  <c r="AX301" i="2"/>
  <c r="AZ301" i="2"/>
  <c r="AW89" i="2"/>
  <c r="AZ89" i="2"/>
  <c r="AX89" i="2"/>
  <c r="BB85" i="2"/>
  <c r="BA85" i="2"/>
  <c r="BE85" i="2"/>
  <c r="BF279" i="2"/>
  <c r="BG279" i="2"/>
  <c r="BI279" i="2"/>
  <c r="BB176" i="5"/>
  <c r="BF176" i="5"/>
  <c r="BC176" i="5"/>
  <c r="AX28" i="2"/>
  <c r="AZ28" i="2"/>
  <c r="AW28" i="2"/>
  <c r="AY330" i="5"/>
  <c r="AX330" i="5"/>
  <c r="BA330" i="5"/>
  <c r="BE36" i="2"/>
  <c r="BB36" i="2"/>
  <c r="BA36" i="2"/>
  <c r="AS257" i="2"/>
  <c r="AR257" i="2"/>
  <c r="AV257" i="2"/>
  <c r="BA243" i="5"/>
  <c r="AY243" i="5"/>
  <c r="AX243" i="5"/>
  <c r="BA260" i="5"/>
  <c r="AX260" i="5"/>
  <c r="AY260" i="5"/>
  <c r="AO359" i="2"/>
  <c r="AO360" i="2" s="1"/>
  <c r="BB153" i="2"/>
  <c r="BE153" i="2"/>
  <c r="BA153" i="2"/>
  <c r="BI216" i="2"/>
  <c r="BG216" i="2"/>
  <c r="BF216" i="2"/>
  <c r="AW150" i="2"/>
  <c r="AZ150" i="2"/>
  <c r="AX150" i="2"/>
  <c r="AX131" i="5"/>
  <c r="AY131" i="5"/>
  <c r="BA131" i="5"/>
  <c r="AS94" i="2"/>
  <c r="AR94" i="2"/>
  <c r="AV94" i="2"/>
  <c r="AT245" i="5"/>
  <c r="AW245" i="5"/>
  <c r="AS245" i="5"/>
  <c r="BA250" i="5"/>
  <c r="AX250" i="5"/>
  <c r="AY250" i="5"/>
  <c r="AW97" i="2"/>
  <c r="AX97" i="2"/>
  <c r="AZ97" i="2"/>
  <c r="AY288" i="5"/>
  <c r="BA288" i="5"/>
  <c r="AX288" i="5"/>
  <c r="AZ308" i="2"/>
  <c r="AX308" i="2"/>
  <c r="AW308" i="2"/>
  <c r="AZ154" i="2"/>
  <c r="AW154" i="2"/>
  <c r="AX154" i="2"/>
  <c r="AY201" i="5"/>
  <c r="BA201" i="5"/>
  <c r="AX201" i="5"/>
  <c r="AS39" i="2"/>
  <c r="AR39" i="2"/>
  <c r="AV39" i="2"/>
  <c r="AX241" i="5"/>
  <c r="AY241" i="5"/>
  <c r="BA241" i="5"/>
  <c r="BA29" i="5"/>
  <c r="AX29" i="5"/>
  <c r="AY29" i="5"/>
  <c r="BJ44" i="2"/>
  <c r="BN44" i="2"/>
  <c r="BK44" i="2"/>
  <c r="BA170" i="2"/>
  <c r="BB170" i="2"/>
  <c r="BE170" i="2"/>
  <c r="BC207" i="5"/>
  <c r="BF207" i="5"/>
  <c r="BB207" i="5"/>
  <c r="AX306" i="2"/>
  <c r="AZ306" i="2"/>
  <c r="AW306" i="2"/>
  <c r="AX190" i="2"/>
  <c r="AW190" i="2"/>
  <c r="AZ190" i="2"/>
  <c r="BG262" i="5"/>
  <c r="BJ262" i="5"/>
  <c r="BH262" i="5"/>
  <c r="BA140" i="5"/>
  <c r="AX140" i="5"/>
  <c r="AY140" i="5"/>
  <c r="BC323" i="5"/>
  <c r="BF323" i="5"/>
  <c r="BB323" i="5"/>
  <c r="AZ30" i="2"/>
  <c r="AX30" i="2"/>
  <c r="AW30" i="2"/>
  <c r="AW260" i="2"/>
  <c r="AZ260" i="2"/>
  <c r="AX260" i="2"/>
  <c r="BB180" i="2"/>
  <c r="BE180" i="2"/>
  <c r="BA180" i="2"/>
  <c r="BF285" i="5"/>
  <c r="BC285" i="5"/>
  <c r="BB285" i="5"/>
  <c r="BA14" i="5"/>
  <c r="AY14" i="5"/>
  <c r="AX14" i="5"/>
  <c r="AW235" i="2"/>
  <c r="AZ235" i="2"/>
  <c r="AX235" i="2"/>
  <c r="BB3" i="5"/>
  <c r="BF3" i="5"/>
  <c r="BC3" i="5"/>
  <c r="AW107" i="2"/>
  <c r="AZ107" i="2"/>
  <c r="AX107" i="2"/>
  <c r="AW234" i="2"/>
  <c r="AX234" i="2"/>
  <c r="AZ234" i="2"/>
  <c r="BB126" i="5"/>
  <c r="BF126" i="5"/>
  <c r="BC126" i="5"/>
  <c r="AW16" i="2"/>
  <c r="AZ16" i="2"/>
  <c r="AX16" i="2"/>
  <c r="AY351" i="5"/>
  <c r="BA351" i="5"/>
  <c r="AX351" i="5"/>
  <c r="BE209" i="2"/>
  <c r="BB209" i="2"/>
  <c r="BA209" i="2"/>
  <c r="AW248" i="2"/>
  <c r="AZ248" i="2"/>
  <c r="AX248" i="2"/>
  <c r="BF347" i="5"/>
  <c r="BC347" i="5"/>
  <c r="BB347" i="5"/>
  <c r="AV6" i="2"/>
  <c r="AR6" i="2"/>
  <c r="AS6" i="2"/>
  <c r="AW356" i="5"/>
  <c r="AT356" i="5"/>
  <c r="AS356" i="5"/>
  <c r="BF322" i="2"/>
  <c r="BG322" i="2"/>
  <c r="BI322" i="2"/>
  <c r="BB62" i="2"/>
  <c r="BE62" i="2"/>
  <c r="BA62" i="2"/>
  <c r="AZ261" i="2"/>
  <c r="AW261" i="2"/>
  <c r="AX261" i="2"/>
  <c r="AZ330" i="2"/>
  <c r="AX330" i="2"/>
  <c r="AW330" i="2"/>
  <c r="BF127" i="2"/>
  <c r="BI127" i="2"/>
  <c r="BG127" i="2"/>
  <c r="AX167" i="2"/>
  <c r="AW167" i="2"/>
  <c r="AZ167" i="2"/>
  <c r="AX23" i="2"/>
  <c r="AW23" i="2"/>
  <c r="AZ23" i="2"/>
  <c r="AX117" i="5"/>
  <c r="BA117" i="5"/>
  <c r="AY117" i="5"/>
  <c r="BC138" i="5"/>
  <c r="BF138" i="5"/>
  <c r="BB138" i="5"/>
  <c r="BH197" i="5"/>
  <c r="BG197" i="5"/>
  <c r="BJ197" i="5"/>
  <c r="BB18" i="5"/>
  <c r="BC18" i="5"/>
  <c r="BF18" i="5"/>
  <c r="BN173" i="2"/>
  <c r="BK173" i="2"/>
  <c r="BJ173" i="2"/>
  <c r="BB135" i="5"/>
  <c r="BF135" i="5"/>
  <c r="BC135" i="5"/>
  <c r="BN123" i="2"/>
  <c r="BJ123" i="2"/>
  <c r="BK123" i="2"/>
  <c r="BC290" i="5"/>
  <c r="BB290" i="5"/>
  <c r="BF290" i="5"/>
  <c r="AX47" i="5"/>
  <c r="AY47" i="5"/>
  <c r="BA47" i="5"/>
  <c r="AY224" i="5"/>
  <c r="BA224" i="5"/>
  <c r="AX224" i="5"/>
  <c r="BL172" i="5"/>
  <c r="BK172" i="5"/>
  <c r="BO172" i="5"/>
  <c r="BA348" i="5"/>
  <c r="AX348" i="5"/>
  <c r="AY348" i="5"/>
  <c r="AX114" i="5"/>
  <c r="BA114" i="5"/>
  <c r="AY114" i="5"/>
  <c r="BE34" i="2"/>
  <c r="BB34" i="2"/>
  <c r="BA34" i="2"/>
  <c r="AY256" i="5"/>
  <c r="AX256" i="5"/>
  <c r="BA256" i="5"/>
  <c r="BH158" i="5"/>
  <c r="BJ158" i="5"/>
  <c r="BG158" i="5"/>
  <c r="AS31" i="5"/>
  <c r="AT31" i="5"/>
  <c r="AW31" i="5"/>
  <c r="BE240" i="2"/>
  <c r="BA240" i="2"/>
  <c r="BB240" i="2"/>
  <c r="AS28" i="5"/>
  <c r="AT28" i="5"/>
  <c r="AW28" i="5"/>
  <c r="AX327" i="5"/>
  <c r="AY327" i="5"/>
  <c r="BA327" i="5"/>
  <c r="BH322" i="5"/>
  <c r="BJ322" i="5"/>
  <c r="BG322" i="5"/>
  <c r="AR64" i="2"/>
  <c r="AS64" i="2"/>
  <c r="AV64" i="2"/>
  <c r="BI207" i="2"/>
  <c r="BF207" i="2"/>
  <c r="BG207" i="2"/>
  <c r="AX157" i="5"/>
  <c r="BA157" i="5"/>
  <c r="AY157" i="5"/>
  <c r="AX169" i="2"/>
  <c r="AW169" i="2"/>
  <c r="AZ169" i="2"/>
  <c r="AG361" i="5"/>
  <c r="AG363" i="5" s="1"/>
  <c r="AG362" i="5"/>
  <c r="AF362" i="5"/>
  <c r="AX292" i="5"/>
  <c r="BA292" i="5"/>
  <c r="AY292" i="5"/>
  <c r="BC91" i="5"/>
  <c r="BB91" i="5"/>
  <c r="BF91" i="5"/>
  <c r="BG289" i="5"/>
  <c r="BJ289" i="5"/>
  <c r="BH289" i="5"/>
  <c r="AV218" i="2"/>
  <c r="AS218" i="2"/>
  <c r="AR218" i="2"/>
  <c r="BG319" i="2"/>
  <c r="BF319" i="2"/>
  <c r="BI319" i="2"/>
  <c r="AX326" i="5"/>
  <c r="BA326" i="5"/>
  <c r="AY326" i="5"/>
  <c r="BB333" i="2"/>
  <c r="BA333" i="2"/>
  <c r="BE333" i="2"/>
  <c r="AW252" i="2"/>
  <c r="AZ252" i="2"/>
  <c r="AX252" i="2"/>
  <c r="BJ34" i="5"/>
  <c r="BH34" i="5"/>
  <c r="BG34" i="5"/>
  <c r="AW171" i="2"/>
  <c r="AZ171" i="2"/>
  <c r="AX171" i="2"/>
  <c r="BB179" i="5"/>
  <c r="BF179" i="5"/>
  <c r="BC179" i="5"/>
  <c r="AX10" i="5"/>
  <c r="AY10" i="5"/>
  <c r="BA10" i="5"/>
  <c r="BC293" i="5"/>
  <c r="BB293" i="5"/>
  <c r="BF293" i="5"/>
  <c r="BF184" i="2"/>
  <c r="BI184" i="2"/>
  <c r="BG184" i="2"/>
  <c r="AS51" i="2"/>
  <c r="AV51" i="2"/>
  <c r="AR51" i="2"/>
  <c r="BX271" i="2"/>
  <c r="CA271" i="2"/>
  <c r="BY271" i="2"/>
  <c r="AY353" i="5"/>
  <c r="BA353" i="5"/>
  <c r="AX353" i="5"/>
  <c r="AJ362" i="2"/>
  <c r="AI362" i="2"/>
  <c r="AJ361" i="2"/>
  <c r="AJ363" i="2" s="1"/>
  <c r="BA265" i="5"/>
  <c r="AY265" i="5"/>
  <c r="AX265" i="5"/>
  <c r="BF264" i="2"/>
  <c r="BI264" i="2"/>
  <c r="BG264" i="2"/>
  <c r="BF26" i="5"/>
  <c r="BC26" i="5"/>
  <c r="BB26" i="5"/>
  <c r="BB66" i="5"/>
  <c r="BC66" i="5"/>
  <c r="BF66" i="5"/>
  <c r="BI112" i="2"/>
  <c r="BG112" i="2"/>
  <c r="BF112" i="2"/>
  <c r="AW295" i="2"/>
  <c r="AX295" i="2"/>
  <c r="AZ295" i="2"/>
  <c r="CA115" i="2"/>
  <c r="BY115" i="2"/>
  <c r="BX115" i="2"/>
  <c r="BA346" i="2"/>
  <c r="BE346" i="2"/>
  <c r="BB346" i="2"/>
  <c r="AW221" i="2"/>
  <c r="AZ221" i="2"/>
  <c r="AX221" i="2"/>
  <c r="BF66" i="2"/>
  <c r="BI66" i="2"/>
  <c r="BG66" i="2"/>
  <c r="BH342" i="5"/>
  <c r="BJ342" i="5"/>
  <c r="BG342" i="5"/>
  <c r="BA87" i="5"/>
  <c r="AX87" i="5"/>
  <c r="AY87" i="5"/>
  <c r="BB210" i="5"/>
  <c r="BC210" i="5"/>
  <c r="BF210" i="5"/>
  <c r="AX23" i="5"/>
  <c r="AY23" i="5"/>
  <c r="BA23" i="5"/>
  <c r="BE121" i="2"/>
  <c r="BB121" i="2"/>
  <c r="BA121" i="2"/>
  <c r="BF214" i="5"/>
  <c r="BB214" i="5"/>
  <c r="BC214" i="5"/>
  <c r="BA335" i="2"/>
  <c r="BB335" i="2"/>
  <c r="BE335" i="2"/>
  <c r="BF247" i="2"/>
  <c r="BI247" i="2"/>
  <c r="BG247" i="2"/>
  <c r="BA165" i="5"/>
  <c r="AX165" i="5"/>
  <c r="AY165" i="5"/>
  <c r="AW265" i="2"/>
  <c r="AX265" i="2"/>
  <c r="AZ265" i="2"/>
  <c r="BF117" i="2"/>
  <c r="BI117" i="2"/>
  <c r="BG117" i="2"/>
  <c r="AZ48" i="2"/>
  <c r="AX48" i="2"/>
  <c r="AW48" i="2"/>
  <c r="BA78" i="2"/>
  <c r="BE78" i="2"/>
  <c r="BB78" i="2"/>
  <c r="AW354" i="2"/>
  <c r="AX354" i="2"/>
  <c r="AZ354" i="2"/>
  <c r="AY222" i="5"/>
  <c r="BA222" i="5"/>
  <c r="AX222" i="5"/>
  <c r="BF40" i="2"/>
  <c r="BI40" i="2"/>
  <c r="BG40" i="2"/>
  <c r="BG339" i="2"/>
  <c r="BF339" i="2"/>
  <c r="BI339" i="2"/>
  <c r="AX21" i="2"/>
  <c r="AW21" i="2"/>
  <c r="AZ21" i="2"/>
  <c r="BO46" i="2"/>
  <c r="BR46" i="2"/>
  <c r="BP46" i="2"/>
  <c r="BR99" i="2"/>
  <c r="BO99" i="2"/>
  <c r="BP99" i="2"/>
  <c r="AZ255" i="2"/>
  <c r="AX255" i="2"/>
  <c r="AW255" i="2"/>
  <c r="AY118" i="5"/>
  <c r="AX118" i="5"/>
  <c r="BA118" i="5"/>
  <c r="BF133" i="5"/>
  <c r="BB133" i="5"/>
  <c r="BC133" i="5"/>
  <c r="BJ312" i="5"/>
  <c r="BG312" i="5"/>
  <c r="BH312" i="5"/>
  <c r="BG358" i="2"/>
  <c r="BF358" i="2"/>
  <c r="BI358" i="2"/>
  <c r="AW116" i="2"/>
  <c r="AZ116" i="2"/>
  <c r="AX116" i="2"/>
  <c r="AY143" i="5"/>
  <c r="BA143" i="5"/>
  <c r="AX143" i="5"/>
  <c r="BJ318" i="2"/>
  <c r="BN318" i="2"/>
  <c r="BK318" i="2"/>
  <c r="BC150" i="5"/>
  <c r="BB150" i="5"/>
  <c r="BF150" i="5"/>
  <c r="BB270" i="5"/>
  <c r="BF270" i="5"/>
  <c r="BC270" i="5"/>
  <c r="AW177" i="2"/>
  <c r="AZ177" i="2"/>
  <c r="AX177" i="2"/>
  <c r="BH130" i="5"/>
  <c r="BG130" i="5"/>
  <c r="BJ130" i="5"/>
  <c r="BB252" i="5"/>
  <c r="BF252" i="5"/>
  <c r="BC252" i="5"/>
  <c r="BA56" i="2"/>
  <c r="BB56" i="2"/>
  <c r="BE56" i="2"/>
  <c r="BA268" i="2"/>
  <c r="BE268" i="2"/>
  <c r="BB268" i="2"/>
  <c r="BA249" i="5"/>
  <c r="AY249" i="5"/>
  <c r="AX249" i="5"/>
  <c r="BJ227" i="5"/>
  <c r="BG227" i="5"/>
  <c r="BH227" i="5"/>
  <c r="BB287" i="5"/>
  <c r="BF287" i="5"/>
  <c r="BC287" i="5"/>
  <c r="BB229" i="5"/>
  <c r="BC229" i="5"/>
  <c r="BF229" i="5"/>
  <c r="AX164" i="5"/>
  <c r="AY164" i="5"/>
  <c r="BA164" i="5"/>
  <c r="AX89" i="5"/>
  <c r="BA89" i="5"/>
  <c r="AY89" i="5"/>
  <c r="AS294" i="2"/>
  <c r="AV294" i="2"/>
  <c r="AR294" i="2"/>
  <c r="AZ317" i="2"/>
  <c r="AX317" i="2"/>
  <c r="AW317" i="2"/>
  <c r="AY146" i="5"/>
  <c r="BA146" i="5"/>
  <c r="AX146" i="5"/>
  <c r="BB268" i="5"/>
  <c r="BF268" i="5"/>
  <c r="BC268" i="5"/>
  <c r="AW74" i="5"/>
  <c r="AT74" i="5"/>
  <c r="AS74" i="5"/>
  <c r="BI77" i="2"/>
  <c r="BG77" i="2"/>
  <c r="BF77" i="2"/>
  <c r="BB60" i="5"/>
  <c r="BF60" i="5"/>
  <c r="BC60" i="5"/>
  <c r="BN262" i="2"/>
  <c r="BK262" i="2"/>
  <c r="BJ262" i="2"/>
  <c r="BQ11" i="5"/>
  <c r="BP11" i="5"/>
  <c r="BS11" i="5"/>
  <c r="BE27" i="2"/>
  <c r="BB27" i="2"/>
  <c r="BA27" i="2"/>
  <c r="AX335" i="5"/>
  <c r="AY335" i="5"/>
  <c r="BA335" i="5"/>
  <c r="BB51" i="5"/>
  <c r="BF51" i="5"/>
  <c r="BC51" i="5"/>
  <c r="BC209" i="5"/>
  <c r="BF209" i="5"/>
  <c r="BB209" i="5"/>
  <c r="BA146" i="2"/>
  <c r="BB146" i="2"/>
  <c r="BE146" i="2"/>
  <c r="AY266" i="5"/>
  <c r="AX266" i="5"/>
  <c r="BA266" i="5"/>
  <c r="BF105" i="2"/>
  <c r="BI105" i="2"/>
  <c r="BG105" i="2"/>
  <c r="BK90" i="2"/>
  <c r="BN90" i="2"/>
  <c r="BJ90" i="2"/>
  <c r="BG45" i="5"/>
  <c r="BJ45" i="5"/>
  <c r="BH45" i="5"/>
  <c r="AW275" i="2"/>
  <c r="AZ275" i="2"/>
  <c r="AX275" i="2"/>
  <c r="AZ205" i="2"/>
  <c r="AW205" i="2"/>
  <c r="AX205" i="2"/>
  <c r="AT127" i="5"/>
  <c r="AS127" i="5"/>
  <c r="AW127" i="5"/>
  <c r="AW309" i="2"/>
  <c r="AZ309" i="2"/>
  <c r="AX309" i="2"/>
  <c r="AZ201" i="2"/>
  <c r="AW201" i="2"/>
  <c r="AX201" i="2"/>
  <c r="BB24" i="5"/>
  <c r="BF24" i="5"/>
  <c r="BC24" i="5"/>
  <c r="BA278" i="2"/>
  <c r="BE278" i="2"/>
  <c r="BB278" i="2"/>
  <c r="AX68" i="2"/>
  <c r="AW68" i="2"/>
  <c r="AZ68" i="2"/>
  <c r="BF6" i="5"/>
  <c r="BB6" i="5"/>
  <c r="BC6" i="5"/>
  <c r="BE341" i="2"/>
  <c r="BA341" i="2"/>
  <c r="BB341" i="2"/>
  <c r="BA134" i="2"/>
  <c r="BB134" i="2"/>
  <c r="BE134" i="2"/>
  <c r="BA57" i="5"/>
  <c r="AX57" i="5"/>
  <c r="AY57" i="5"/>
  <c r="AZ345" i="2"/>
  <c r="AX345" i="2"/>
  <c r="AW345" i="2"/>
  <c r="BL355" i="5"/>
  <c r="BK355" i="5"/>
  <c r="BO355" i="5"/>
  <c r="BC88" i="5"/>
  <c r="BB88" i="5"/>
  <c r="BF88" i="5"/>
  <c r="BI316" i="2"/>
  <c r="BG316" i="2"/>
  <c r="BF316" i="2"/>
  <c r="AW188" i="5"/>
  <c r="AS188" i="5"/>
  <c r="AT188" i="5"/>
  <c r="AS192" i="5"/>
  <c r="AT192" i="5"/>
  <c r="AW192" i="5"/>
  <c r="BA97" i="5"/>
  <c r="AX97" i="5"/>
  <c r="AY97" i="5"/>
  <c r="BA225" i="5"/>
  <c r="AX225" i="5"/>
  <c r="AY225" i="5"/>
  <c r="BA112" i="5"/>
  <c r="AX112" i="5"/>
  <c r="AY112" i="5"/>
  <c r="AY274" i="5"/>
  <c r="AX274" i="5"/>
  <c r="BA274" i="5"/>
  <c r="AY4" i="5"/>
  <c r="AX4" i="5"/>
  <c r="BA4" i="5"/>
  <c r="BB38" i="2"/>
  <c r="BA38" i="2"/>
  <c r="BE38" i="2"/>
  <c r="BH305" i="5"/>
  <c r="BJ305" i="5"/>
  <c r="BG305" i="5"/>
  <c r="BA217" i="5"/>
  <c r="AX217" i="5"/>
  <c r="AY217" i="5"/>
  <c r="AZ321" i="2"/>
  <c r="AW321" i="2"/>
  <c r="AX321" i="2"/>
  <c r="BI102" i="2"/>
  <c r="BG102" i="2"/>
  <c r="BF102" i="2"/>
  <c r="AS143" i="2"/>
  <c r="AV143" i="2"/>
  <c r="AR143" i="2"/>
  <c r="AV280" i="2"/>
  <c r="AS280" i="2"/>
  <c r="AR280" i="2"/>
  <c r="BL61" i="5"/>
  <c r="BO61" i="5"/>
  <c r="BK61" i="5"/>
  <c r="BO314" i="2"/>
  <c r="BP314" i="2"/>
  <c r="BR314" i="2"/>
  <c r="BI242" i="2"/>
  <c r="BG242" i="2"/>
  <c r="BF242" i="2"/>
  <c r="AW253" i="5"/>
  <c r="AS253" i="5"/>
  <c r="AT253" i="5"/>
  <c r="AZ58" i="2"/>
  <c r="AW58" i="2"/>
  <c r="AX58" i="2"/>
  <c r="BF346" i="5"/>
  <c r="BB346" i="5"/>
  <c r="BC346" i="5"/>
  <c r="AX170" i="5"/>
  <c r="BA170" i="5"/>
  <c r="AY170" i="5"/>
  <c r="BI220" i="2"/>
  <c r="BG220" i="2"/>
  <c r="BF220" i="2"/>
  <c r="AN359" i="2"/>
  <c r="AN364" i="2"/>
  <c r="AX261" i="5"/>
  <c r="AY261" i="5"/>
  <c r="BA261" i="5"/>
  <c r="BC85" i="5"/>
  <c r="BB85" i="5"/>
  <c r="BF85" i="5"/>
  <c r="BB80" i="2"/>
  <c r="BE80" i="2"/>
  <c r="BA80" i="2"/>
  <c r="BB71" i="5"/>
  <c r="BF71" i="5"/>
  <c r="BC71" i="5"/>
  <c r="BA106" i="2"/>
  <c r="BE106" i="2"/>
  <c r="BB106" i="2"/>
  <c r="BG205" i="5"/>
  <c r="BH205" i="5"/>
  <c r="BJ205" i="5"/>
  <c r="BA200" i="5"/>
  <c r="AX200" i="5"/>
  <c r="AY200" i="5"/>
  <c r="BE145" i="2"/>
  <c r="BB145" i="2"/>
  <c r="BA145" i="2"/>
  <c r="BA337" i="2"/>
  <c r="BB337" i="2"/>
  <c r="BE337" i="2"/>
  <c r="BC111" i="5"/>
  <c r="BB111" i="5"/>
  <c r="BF111" i="5"/>
  <c r="BA24" i="2"/>
  <c r="BE24" i="2"/>
  <c r="BB24" i="2"/>
  <c r="AT301" i="5"/>
  <c r="AW301" i="5"/>
  <c r="AS301" i="5"/>
  <c r="AW327" i="2"/>
  <c r="AX327" i="2"/>
  <c r="AZ327" i="2"/>
  <c r="BE320" i="2"/>
  <c r="BA320" i="2"/>
  <c r="BB320" i="2"/>
  <c r="BK193" i="2"/>
  <c r="BJ193" i="2"/>
  <c r="BN193" i="2"/>
  <c r="BC46" i="5"/>
  <c r="BB46" i="5"/>
  <c r="BF46" i="5"/>
  <c r="BI22" i="2"/>
  <c r="BF22" i="2"/>
  <c r="BG22" i="2"/>
  <c r="AT190" i="5"/>
  <c r="AS190" i="5"/>
  <c r="AW190" i="5"/>
  <c r="BB96" i="5"/>
  <c r="BF96" i="5"/>
  <c r="BC96" i="5"/>
  <c r="BF325" i="2"/>
  <c r="BI325" i="2"/>
  <c r="BG325" i="2"/>
  <c r="BB79" i="5"/>
  <c r="BF79" i="5"/>
  <c r="BC79" i="5"/>
  <c r="AZ142" i="2"/>
  <c r="AW142" i="2"/>
  <c r="AX142" i="2"/>
  <c r="BC296" i="5"/>
  <c r="BF296" i="5"/>
  <c r="BB296" i="5"/>
  <c r="BG316" i="5"/>
  <c r="BJ316" i="5"/>
  <c r="BH316" i="5"/>
  <c r="BJ204" i="5"/>
  <c r="BH204" i="5"/>
  <c r="BG204" i="5"/>
  <c r="BA247" i="5"/>
  <c r="AY247" i="5"/>
  <c r="AX247" i="5"/>
  <c r="AT67" i="5"/>
  <c r="AS67" i="5"/>
  <c r="AW67" i="5"/>
  <c r="AY185" i="5"/>
  <c r="AX185" i="5"/>
  <c r="BA185" i="5"/>
  <c r="BO340" i="2"/>
  <c r="BR340" i="2"/>
  <c r="BP340" i="2"/>
  <c r="BE67" i="2"/>
  <c r="BA67" i="2"/>
  <c r="BB67" i="2"/>
  <c r="AW160" i="2"/>
  <c r="AX160" i="2"/>
  <c r="AZ160" i="2"/>
  <c r="AS108" i="5"/>
  <c r="AT108" i="5"/>
  <c r="AW108" i="5"/>
  <c r="AX42" i="2"/>
  <c r="AZ42" i="2"/>
  <c r="AW42" i="2"/>
  <c r="BC19" i="5"/>
  <c r="BB19" i="5"/>
  <c r="BF19" i="5"/>
  <c r="AX81" i="5"/>
  <c r="AY81" i="5"/>
  <c r="BA81" i="5"/>
  <c r="AX128" i="5"/>
  <c r="BA128" i="5"/>
  <c r="AY128" i="5"/>
  <c r="BB54" i="2"/>
  <c r="BA54" i="2"/>
  <c r="BE54" i="2"/>
  <c r="BA98" i="2"/>
  <c r="BE98" i="2"/>
  <c r="BB98" i="2"/>
  <c r="AY84" i="5"/>
  <c r="AX84" i="5"/>
  <c r="BA84" i="5"/>
  <c r="BE144" i="2"/>
  <c r="BA144" i="2"/>
  <c r="BB144" i="2"/>
  <c r="BG184" i="5"/>
  <c r="BJ184" i="5"/>
  <c r="BB311" i="5"/>
  <c r="BF311" i="5"/>
  <c r="BC311" i="5"/>
  <c r="AW194" i="2"/>
  <c r="AZ194" i="2"/>
  <c r="AX194" i="2"/>
  <c r="BA229" i="2"/>
  <c r="BE229" i="2"/>
  <c r="BB229" i="2"/>
  <c r="AW281" i="5"/>
  <c r="AS281" i="5"/>
  <c r="AT281" i="5"/>
  <c r="AX288" i="2"/>
  <c r="AZ288" i="2"/>
  <c r="AW288" i="2"/>
  <c r="AR17" i="5"/>
  <c r="AP17" i="5"/>
  <c r="AP359" i="5" s="1"/>
  <c r="AP360" i="5" s="1"/>
  <c r="AO17" i="5"/>
  <c r="BC94" i="5"/>
  <c r="BF94" i="5"/>
  <c r="BB94" i="5"/>
  <c r="AW294" i="5"/>
  <c r="AS294" i="5"/>
  <c r="AT294" i="5"/>
  <c r="AV284" i="2"/>
  <c r="AR284" i="2"/>
  <c r="AS284" i="2"/>
  <c r="BE79" i="2"/>
  <c r="BA79" i="2"/>
  <c r="BB79" i="2"/>
  <c r="BE61" i="2"/>
  <c r="BA61" i="2"/>
  <c r="BB61" i="2"/>
  <c r="BB72" i="2"/>
  <c r="BA72" i="2"/>
  <c r="BE72" i="2"/>
  <c r="AW256" i="2"/>
  <c r="AZ256" i="2"/>
  <c r="AX256" i="2"/>
  <c r="BL350" i="5"/>
  <c r="BK350" i="5"/>
  <c r="BO350" i="5"/>
  <c r="BB167" i="5"/>
  <c r="BF167" i="5"/>
  <c r="BC167" i="5"/>
  <c r="AX318" i="5"/>
  <c r="BA318" i="5"/>
  <c r="AY318" i="5"/>
  <c r="AW83" i="5"/>
  <c r="AS83" i="5"/>
  <c r="AT83" i="5"/>
  <c r="AW148" i="2"/>
  <c r="AX148" i="2"/>
  <c r="AZ148" i="2"/>
  <c r="AX314" i="5"/>
  <c r="AY314" i="5"/>
  <c r="BA314" i="5"/>
  <c r="AX15" i="5"/>
  <c r="BA15" i="5"/>
  <c r="AY15" i="5"/>
  <c r="AS139" i="5"/>
  <c r="AW139" i="5"/>
  <c r="AT139" i="5"/>
  <c r="AY148" i="5"/>
  <c r="AX148" i="5"/>
  <c r="BA148" i="5"/>
  <c r="BF161" i="5"/>
  <c r="BC161" i="5"/>
  <c r="BB161" i="5"/>
  <c r="BB8" i="5"/>
  <c r="BF8" i="5"/>
  <c r="BC8" i="5"/>
  <c r="AY235" i="5"/>
  <c r="AX235" i="5"/>
  <c r="BA235" i="5"/>
  <c r="BJ220" i="5"/>
  <c r="BG220" i="5"/>
  <c r="BH220" i="5"/>
  <c r="BA174" i="2"/>
  <c r="BE174" i="2"/>
  <c r="BB174" i="2"/>
  <c r="BF93" i="5"/>
  <c r="BC93" i="5"/>
  <c r="BB93" i="5"/>
  <c r="BA281" i="2"/>
  <c r="BE281" i="2"/>
  <c r="BB281" i="2"/>
  <c r="BA223" i="5"/>
  <c r="AY223" i="5"/>
  <c r="AX223" i="5"/>
  <c r="AY16" i="5"/>
  <c r="AX16" i="5"/>
  <c r="BA16" i="5"/>
  <c r="BB62" i="5"/>
  <c r="BF62" i="5"/>
  <c r="BC62" i="5"/>
  <c r="BC53" i="5"/>
  <c r="BF53" i="5"/>
  <c r="BB53" i="5"/>
  <c r="BA273" i="5"/>
  <c r="AY273" i="5"/>
  <c r="AX273" i="5"/>
  <c r="BS113" i="2"/>
  <c r="BW113" i="2"/>
  <c r="BT113" i="2"/>
  <c r="AW122" i="2"/>
  <c r="AZ122" i="2"/>
  <c r="AX122" i="2"/>
  <c r="BC208" i="5"/>
  <c r="BF208" i="5"/>
  <c r="BB208" i="5"/>
  <c r="AX240" i="5"/>
  <c r="AY240" i="5"/>
  <c r="BA240" i="5"/>
  <c r="BA319" i="5"/>
  <c r="AX319" i="5"/>
  <c r="AY319" i="5"/>
  <c r="AW208" i="2"/>
  <c r="AX208" i="2"/>
  <c r="AZ208" i="2"/>
  <c r="BB7" i="2"/>
  <c r="BA7" i="2"/>
  <c r="BE7" i="2"/>
  <c r="AY134" i="5"/>
  <c r="BA134" i="5"/>
  <c r="AX134" i="5"/>
  <c r="BA108" i="2"/>
  <c r="BE108" i="2"/>
  <c r="BB108" i="2"/>
  <c r="BB9" i="2"/>
  <c r="BA9" i="2"/>
  <c r="BE9" i="2"/>
  <c r="AX81" i="2"/>
  <c r="AW81" i="2"/>
  <c r="AZ81" i="2"/>
  <c r="AZ18" i="2"/>
  <c r="AW18" i="2"/>
  <c r="AX18" i="2"/>
  <c r="BE270" i="2"/>
  <c r="BB270" i="2"/>
  <c r="BA270" i="2"/>
  <c r="BA140" i="2"/>
  <c r="BE140" i="2"/>
  <c r="BB140" i="2"/>
  <c r="BC109" i="5"/>
  <c r="BB109" i="5"/>
  <c r="BF109" i="5"/>
  <c r="AS199" i="2"/>
  <c r="AR199" i="2"/>
  <c r="AV199" i="2"/>
  <c r="AR237" i="2"/>
  <c r="AS237" i="2"/>
  <c r="AV237" i="2"/>
  <c r="BB45" i="2"/>
  <c r="BA45" i="2"/>
  <c r="BE45" i="2"/>
  <c r="BA206" i="5"/>
  <c r="AY206" i="5"/>
  <c r="AX206" i="5"/>
  <c r="AW238" i="5"/>
  <c r="AT238" i="5"/>
  <c r="AS238" i="5"/>
  <c r="BJ104" i="2"/>
  <c r="BK104" i="2"/>
  <c r="BN104" i="2"/>
  <c r="AZ297" i="2"/>
  <c r="AW297" i="2"/>
  <c r="AX297" i="2"/>
  <c r="AW251" i="2"/>
  <c r="AZ251" i="2"/>
  <c r="AX251" i="2"/>
  <c r="BB198" i="5"/>
  <c r="BF198" i="5"/>
  <c r="BC198" i="5"/>
  <c r="BJ101" i="2"/>
  <c r="BK101" i="2"/>
  <c r="BN101" i="2"/>
  <c r="AW14" i="2"/>
  <c r="AZ14" i="2"/>
  <c r="AX14" i="2"/>
  <c r="AS187" i="5"/>
  <c r="AT187" i="5"/>
  <c r="AW187" i="5"/>
  <c r="BF149" i="5"/>
  <c r="BB149" i="5"/>
  <c r="BC149" i="5"/>
  <c r="BB119" i="5"/>
  <c r="BF119" i="5"/>
  <c r="BC119" i="5"/>
  <c r="AZ138" i="2"/>
  <c r="AW138" i="2"/>
  <c r="AX138" i="2"/>
  <c r="BF64" i="5"/>
  <c r="BB64" i="5"/>
  <c r="BC64" i="5"/>
  <c r="BB186" i="5"/>
  <c r="BF186" i="5"/>
  <c r="BC186" i="5"/>
  <c r="BA99" i="5"/>
  <c r="AX99" i="5"/>
  <c r="AY99" i="5"/>
  <c r="AV222" i="2"/>
  <c r="AS222" i="2"/>
  <c r="AR222" i="2"/>
  <c r="AV277" i="2"/>
  <c r="AR277" i="2"/>
  <c r="AS277" i="2"/>
  <c r="BB313" i="2"/>
  <c r="BE313" i="2"/>
  <c r="BA313" i="2"/>
  <c r="AZ139" i="2"/>
  <c r="AX139" i="2"/>
  <c r="AW139" i="2"/>
  <c r="AX297" i="5"/>
  <c r="BA297" i="5"/>
  <c r="AY297" i="5"/>
  <c r="AY328" i="5"/>
  <c r="BA328" i="5"/>
  <c r="AX328" i="5"/>
  <c r="BB300" i="2"/>
  <c r="BE300" i="2"/>
  <c r="BA300" i="2"/>
  <c r="AX181" i="5"/>
  <c r="AY181" i="5"/>
  <c r="BA181" i="5"/>
  <c r="AY212" i="5"/>
  <c r="AX212" i="5"/>
  <c r="BA212" i="5"/>
  <c r="AX152" i="5"/>
  <c r="AY152" i="5"/>
  <c r="BA152" i="5"/>
  <c r="BP77" i="5"/>
  <c r="BS77" i="5"/>
  <c r="BQ77" i="5"/>
  <c r="BB242" i="5"/>
  <c r="BF242" i="5"/>
  <c r="BC242" i="5"/>
  <c r="AX182" i="5"/>
  <c r="BA182" i="5"/>
  <c r="AY182" i="5"/>
  <c r="AW166" i="2"/>
  <c r="AX166" i="2"/>
  <c r="AZ166" i="2"/>
  <c r="BE328" i="2"/>
  <c r="BB328" i="2"/>
  <c r="BA328" i="2"/>
  <c r="CC119" i="2"/>
  <c r="CF119" i="2"/>
  <c r="CB119" i="2"/>
  <c r="AX59" i="2"/>
  <c r="AW59" i="2"/>
  <c r="AZ59" i="2"/>
  <c r="AY9" i="5"/>
  <c r="BA9" i="5"/>
  <c r="AX9" i="5"/>
  <c r="BW20" i="2"/>
  <c r="BS20" i="2"/>
  <c r="BT20" i="2"/>
  <c r="BC13" i="5"/>
  <c r="BB13" i="5"/>
  <c r="BF13" i="5"/>
  <c r="AJ364" i="5"/>
  <c r="AJ359" i="5"/>
  <c r="AY300" i="5"/>
  <c r="AX300" i="5"/>
  <c r="BA300" i="5"/>
  <c r="BR323" i="2"/>
  <c r="BP323" i="2"/>
  <c r="BO323" i="2"/>
  <c r="BH239" i="5"/>
  <c r="BJ239" i="5"/>
  <c r="BG239" i="5"/>
  <c r="AY280" i="5"/>
  <c r="AX280" i="5"/>
  <c r="BA280" i="5"/>
  <c r="BA87" i="2"/>
  <c r="BE87" i="2"/>
  <c r="BB87" i="2"/>
  <c r="BF155" i="5"/>
  <c r="BC155" i="5"/>
  <c r="BB155" i="5"/>
  <c r="AW156" i="2"/>
  <c r="AZ156" i="2"/>
  <c r="AX156" i="2"/>
  <c r="BA30" i="5"/>
  <c r="AX30" i="5"/>
  <c r="AY30" i="5"/>
  <c r="BC171" i="5"/>
  <c r="BB171" i="5"/>
  <c r="BF171" i="5"/>
  <c r="AW111" i="2"/>
  <c r="AZ111" i="2"/>
  <c r="AX111" i="2"/>
  <c r="AY103" i="5"/>
  <c r="AX103" i="5"/>
  <c r="BA103" i="5"/>
  <c r="BF332" i="5"/>
  <c r="BC332" i="5"/>
  <c r="BB332" i="5"/>
  <c r="AX132" i="5"/>
  <c r="AY132" i="5"/>
  <c r="BA132" i="5"/>
  <c r="AX225" i="2"/>
  <c r="AW225" i="2"/>
  <c r="AZ225" i="2"/>
  <c r="AW338" i="2"/>
  <c r="AX338" i="2"/>
  <c r="AZ338" i="2"/>
  <c r="BF5" i="5"/>
  <c r="BC5" i="5"/>
  <c r="BB5" i="5"/>
  <c r="ID215" i="2"/>
  <c r="BF72" i="5"/>
  <c r="BC72" i="5"/>
  <c r="BB72" i="5"/>
  <c r="BB70" i="2"/>
  <c r="BE70" i="2"/>
  <c r="BA70" i="2"/>
  <c r="BB310" i="2"/>
  <c r="BE310" i="2"/>
  <c r="BA310" i="2"/>
  <c r="BF168" i="5"/>
  <c r="BC168" i="5"/>
  <c r="BB168" i="5"/>
  <c r="BA20" i="5"/>
  <c r="AX20" i="5"/>
  <c r="AY20" i="5"/>
  <c r="BA141" i="2"/>
  <c r="BE141" i="2"/>
  <c r="BB141" i="2"/>
  <c r="BP91" i="2"/>
  <c r="BO91" i="2"/>
  <c r="BR91" i="2"/>
  <c r="BJ95" i="2" l="1"/>
  <c r="BK95" i="2"/>
  <c r="BN95" i="2"/>
  <c r="AX287" i="2"/>
  <c r="BG11" i="2"/>
  <c r="BI11" i="2"/>
  <c r="BF11" i="2"/>
  <c r="BB169" i="5"/>
  <c r="BC202" i="5"/>
  <c r="BB202" i="5"/>
  <c r="BC183" i="5"/>
  <c r="BF183" i="5"/>
  <c r="BF169" i="5"/>
  <c r="BG169" i="5" s="1"/>
  <c r="BF299" i="5"/>
  <c r="BG299" i="5" s="1"/>
  <c r="BC299" i="5"/>
  <c r="AX228" i="5"/>
  <c r="AY228" i="5"/>
  <c r="AX191" i="5"/>
  <c r="BA191" i="5"/>
  <c r="AY191" i="5"/>
  <c r="AY49" i="5"/>
  <c r="AX49" i="5"/>
  <c r="BA27" i="5"/>
  <c r="AY27" i="5"/>
  <c r="AX27" i="5"/>
  <c r="BJ349" i="2"/>
  <c r="BK349" i="2"/>
  <c r="BN349" i="2"/>
  <c r="BI329" i="2"/>
  <c r="BG329" i="2"/>
  <c r="BF329" i="2"/>
  <c r="BI348" i="2"/>
  <c r="BG348" i="2"/>
  <c r="BF348" i="2"/>
  <c r="BN334" i="2"/>
  <c r="BJ334" i="2"/>
  <c r="BK334" i="2"/>
  <c r="AY286" i="5"/>
  <c r="AX286" i="5"/>
  <c r="BA286" i="5"/>
  <c r="BB343" i="5"/>
  <c r="BF343" i="5"/>
  <c r="BC343" i="5"/>
  <c r="BE311" i="2"/>
  <c r="BB311" i="2"/>
  <c r="BA311" i="2"/>
  <c r="BH230" i="5"/>
  <c r="BJ230" i="5"/>
  <c r="BG230" i="5"/>
  <c r="BC68" i="5"/>
  <c r="BF68" i="5"/>
  <c r="BB68" i="5"/>
  <c r="AX159" i="5"/>
  <c r="AY159" i="5"/>
  <c r="BA159" i="5"/>
  <c r="AY278" i="5"/>
  <c r="AX278" i="5"/>
  <c r="BA278" i="5"/>
  <c r="BA121" i="5"/>
  <c r="AX121" i="5"/>
  <c r="AY121" i="5"/>
  <c r="BA307" i="2"/>
  <c r="BB307" i="2"/>
  <c r="BE307" i="2"/>
  <c r="AZ293" i="2"/>
  <c r="AW293" i="2"/>
  <c r="AX293" i="2"/>
  <c r="AX104" i="5"/>
  <c r="BA104" i="5"/>
  <c r="AY104" i="5"/>
  <c r="BB180" i="5"/>
  <c r="BF180" i="5"/>
  <c r="BC180" i="5"/>
  <c r="AY321" i="5"/>
  <c r="BA321" i="5"/>
  <c r="AX321" i="5"/>
  <c r="BN29" i="2"/>
  <c r="BK29" i="2"/>
  <c r="BJ29" i="2"/>
  <c r="BH329" i="5"/>
  <c r="BJ329" i="5"/>
  <c r="BG329" i="5"/>
  <c r="AZ110" i="2"/>
  <c r="AW110" i="2"/>
  <c r="AX110" i="2"/>
  <c r="AW276" i="2"/>
  <c r="AZ276" i="2"/>
  <c r="AX276" i="2"/>
  <c r="AY116" i="5"/>
  <c r="BA116" i="5"/>
  <c r="AX116" i="5"/>
  <c r="AY306" i="5"/>
  <c r="AX306" i="5"/>
  <c r="BA306" i="5"/>
  <c r="AY63" i="5"/>
  <c r="BA63" i="5"/>
  <c r="AX63" i="5"/>
  <c r="BA347" i="2"/>
  <c r="BE347" i="2"/>
  <c r="BB347" i="2"/>
  <c r="BG93" i="2"/>
  <c r="BF93" i="2"/>
  <c r="BI93" i="2"/>
  <c r="BF338" i="5"/>
  <c r="BC338" i="5"/>
  <c r="BB338" i="5"/>
  <c r="AY284" i="5"/>
  <c r="BA284" i="5"/>
  <c r="AX284" i="5"/>
  <c r="BA310" i="5"/>
  <c r="AX310" i="5"/>
  <c r="AY310" i="5"/>
  <c r="AY37" i="5"/>
  <c r="AX37" i="5"/>
  <c r="BA37" i="5"/>
  <c r="BH75" i="5"/>
  <c r="BG75" i="5"/>
  <c r="BJ75" i="5"/>
  <c r="BO17" i="2"/>
  <c r="BR17" i="2"/>
  <c r="BP17" i="2"/>
  <c r="BG96" i="2"/>
  <c r="BF96" i="2"/>
  <c r="BI96" i="2"/>
  <c r="AX213" i="2"/>
  <c r="AW213" i="2"/>
  <c r="AZ213" i="2"/>
  <c r="BE350" i="2"/>
  <c r="BB350" i="2"/>
  <c r="BA350" i="2"/>
  <c r="AX230" i="2"/>
  <c r="AW230" i="2"/>
  <c r="AZ230" i="2"/>
  <c r="BF332" i="2"/>
  <c r="BI332" i="2"/>
  <c r="BG332" i="2"/>
  <c r="BO344" i="2"/>
  <c r="BR344" i="2"/>
  <c r="BP344" i="2"/>
  <c r="BR343" i="2"/>
  <c r="BP343" i="2"/>
  <c r="BO343" i="2"/>
  <c r="BR92" i="2"/>
  <c r="BP92" i="2"/>
  <c r="BO92" i="2"/>
  <c r="BR355" i="2"/>
  <c r="BP355" i="2"/>
  <c r="BO355" i="2"/>
  <c r="BR12" i="2"/>
  <c r="BP12" i="2"/>
  <c r="BO12" i="2"/>
  <c r="BG326" i="2"/>
  <c r="BF326" i="2"/>
  <c r="BI326" i="2"/>
  <c r="BE266" i="2"/>
  <c r="BB266" i="2"/>
  <c r="BA266" i="2"/>
  <c r="BA13" i="2"/>
  <c r="BE13" i="2"/>
  <c r="BB13" i="2"/>
  <c r="BI324" i="2"/>
  <c r="BG324" i="2"/>
  <c r="BF324" i="2"/>
  <c r="BA336" i="2"/>
  <c r="BB336" i="2"/>
  <c r="BE336" i="2"/>
  <c r="BB315" i="2"/>
  <c r="BE315" i="2"/>
  <c r="BA315" i="2"/>
  <c r="BX352" i="2"/>
  <c r="CA352" i="2"/>
  <c r="BY352" i="2"/>
  <c r="BG357" i="2"/>
  <c r="BI357" i="2"/>
  <c r="BF357" i="2"/>
  <c r="BB103" i="2"/>
  <c r="BE103" i="2"/>
  <c r="BA103" i="2"/>
  <c r="BE331" i="2"/>
  <c r="BA331" i="2"/>
  <c r="BB331" i="2"/>
  <c r="BP100" i="2"/>
  <c r="BR100" i="2"/>
  <c r="BO100" i="2"/>
  <c r="BA10" i="2"/>
  <c r="BE10" i="2"/>
  <c r="BB10" i="2"/>
  <c r="BE356" i="2"/>
  <c r="BA356" i="2"/>
  <c r="BB356" i="2"/>
  <c r="AZ233" i="2"/>
  <c r="AW233" i="2"/>
  <c r="AX233" i="2"/>
  <c r="AZ2" i="2"/>
  <c r="AX2" i="2"/>
  <c r="AW2" i="2"/>
  <c r="BA351" i="2"/>
  <c r="BB351" i="2"/>
  <c r="BE351" i="2"/>
  <c r="BB353" i="2"/>
  <c r="BE353" i="2"/>
  <c r="BA353" i="2"/>
  <c r="BW342" i="2"/>
  <c r="BS342" i="2"/>
  <c r="BT342" i="2"/>
  <c r="BB303" i="2"/>
  <c r="BE303" i="2"/>
  <c r="BA303" i="2"/>
  <c r="AZ75" i="2"/>
  <c r="AW75" i="2"/>
  <c r="AX75" i="2"/>
  <c r="AX31" i="2"/>
  <c r="AZ31" i="2"/>
  <c r="AW31" i="2"/>
  <c r="AX175" i="2"/>
  <c r="AW175" i="2"/>
  <c r="AZ175" i="2"/>
  <c r="BG106" i="5"/>
  <c r="BH106" i="5"/>
  <c r="BJ106" i="5"/>
  <c r="AX36" i="5"/>
  <c r="BA36" i="5"/>
  <c r="AY36" i="5"/>
  <c r="AY340" i="5"/>
  <c r="AX340" i="5"/>
  <c r="BA340" i="5"/>
  <c r="AZ73" i="2"/>
  <c r="AX73" i="2"/>
  <c r="AW73" i="2"/>
  <c r="BF313" i="5"/>
  <c r="BB313" i="5"/>
  <c r="BC313" i="5"/>
  <c r="AZ202" i="2"/>
  <c r="AX202" i="2"/>
  <c r="AW202" i="2"/>
  <c r="BA344" i="5"/>
  <c r="AX344" i="5"/>
  <c r="AY344" i="5"/>
  <c r="AX40" i="5"/>
  <c r="BA40" i="5"/>
  <c r="AY40" i="5"/>
  <c r="BA258" i="5"/>
  <c r="AX258" i="5"/>
  <c r="AY258" i="5"/>
  <c r="BG156" i="5"/>
  <c r="BH156" i="5"/>
  <c r="BJ156" i="5"/>
  <c r="AX74" i="2"/>
  <c r="AW74" i="2"/>
  <c r="AZ74" i="2"/>
  <c r="AZ83" i="2"/>
  <c r="AW83" i="2"/>
  <c r="AX83" i="2"/>
  <c r="AZ50" i="2"/>
  <c r="AW50" i="2"/>
  <c r="AX50" i="2"/>
  <c r="AY69" i="5"/>
  <c r="BA69" i="5"/>
  <c r="AX69" i="5"/>
  <c r="AX63" i="2"/>
  <c r="AW63" i="2"/>
  <c r="AZ63" i="2"/>
  <c r="AW84" i="2"/>
  <c r="AZ84" i="2"/>
  <c r="AX84" i="2"/>
  <c r="AY12" i="5"/>
  <c r="BA12" i="5"/>
  <c r="AX12" i="5"/>
  <c r="BI172" i="2"/>
  <c r="BG172" i="2"/>
  <c r="BF172" i="2"/>
  <c r="AZ125" i="2"/>
  <c r="AW125" i="2"/>
  <c r="AX125" i="2"/>
  <c r="BF358" i="5"/>
  <c r="BB358" i="5"/>
  <c r="BC358" i="5"/>
  <c r="AX126" i="2"/>
  <c r="AZ126" i="2"/>
  <c r="AW126" i="2"/>
  <c r="BC41" i="5"/>
  <c r="BF41" i="5"/>
  <c r="BB41" i="5"/>
  <c r="AZ245" i="2"/>
  <c r="AW245" i="2"/>
  <c r="AX245" i="2"/>
  <c r="AY120" i="5"/>
  <c r="AX120" i="5"/>
  <c r="BA120" i="5"/>
  <c r="AW226" i="2"/>
  <c r="AX226" i="2"/>
  <c r="AZ226" i="2"/>
  <c r="BB238" i="2"/>
  <c r="BE238" i="2"/>
  <c r="BA238" i="2"/>
  <c r="AZ8" i="2"/>
  <c r="AX8" i="2"/>
  <c r="AW8" i="2"/>
  <c r="BJ2" i="5"/>
  <c r="BH2" i="5"/>
  <c r="BG2" i="5"/>
  <c r="AZ133" i="2"/>
  <c r="AX133" i="2"/>
  <c r="AW133" i="2"/>
  <c r="AY124" i="5"/>
  <c r="AX124" i="5"/>
  <c r="BA124" i="5"/>
  <c r="BB236" i="5"/>
  <c r="BC236" i="5"/>
  <c r="BF236" i="5"/>
  <c r="AX269" i="5"/>
  <c r="BA269" i="5"/>
  <c r="AY269" i="5"/>
  <c r="AX203" i="5"/>
  <c r="AY203" i="5"/>
  <c r="BA203" i="5"/>
  <c r="AZ236" i="2"/>
  <c r="AX236" i="2"/>
  <c r="AW236" i="2"/>
  <c r="BE164" i="2"/>
  <c r="BB164" i="2"/>
  <c r="BA164" i="2"/>
  <c r="AX92" i="5"/>
  <c r="AY92" i="5"/>
  <c r="BA92" i="5"/>
  <c r="BB337" i="5"/>
  <c r="BC337" i="5"/>
  <c r="BF337" i="5"/>
  <c r="AZ183" i="2"/>
  <c r="AW183" i="2"/>
  <c r="AX183" i="2"/>
  <c r="AX223" i="2"/>
  <c r="AZ223" i="2"/>
  <c r="AW223" i="2"/>
  <c r="BB192" i="2"/>
  <c r="BA192" i="2"/>
  <c r="BE192" i="2"/>
  <c r="AW195" i="2"/>
  <c r="AZ195" i="2"/>
  <c r="AX195" i="2"/>
  <c r="AW65" i="2"/>
  <c r="AZ65" i="2"/>
  <c r="AX65" i="2"/>
  <c r="AY173" i="5"/>
  <c r="BA173" i="5"/>
  <c r="AX173" i="5"/>
  <c r="AZ198" i="2"/>
  <c r="AW198" i="2"/>
  <c r="AX198" i="2"/>
  <c r="AZ163" i="2"/>
  <c r="AW163" i="2"/>
  <c r="AX163" i="2"/>
  <c r="AW165" i="2"/>
  <c r="AX165" i="2"/>
  <c r="AZ165" i="2"/>
  <c r="BL357" i="5"/>
  <c r="BK357" i="5"/>
  <c r="BO357" i="5"/>
  <c r="AZ249" i="2"/>
  <c r="AW249" i="2"/>
  <c r="AX249" i="2"/>
  <c r="AY336" i="5"/>
  <c r="AX336" i="5"/>
  <c r="BA336" i="5"/>
  <c r="AX211" i="5"/>
  <c r="AY211" i="5"/>
  <c r="BA211" i="5"/>
  <c r="AZ217" i="2"/>
  <c r="AW217" i="2"/>
  <c r="AX217" i="2"/>
  <c r="AX168" i="2"/>
  <c r="AW168" i="2"/>
  <c r="AZ168" i="2"/>
  <c r="AY251" i="5"/>
  <c r="BA251" i="5"/>
  <c r="AX251" i="5"/>
  <c r="AX82" i="2"/>
  <c r="AZ82" i="2"/>
  <c r="AW82" i="2"/>
  <c r="AX253" i="2"/>
  <c r="AZ253" i="2"/>
  <c r="AW253" i="2"/>
  <c r="BF115" i="5"/>
  <c r="BB115" i="5"/>
  <c r="BC115" i="5"/>
  <c r="AX246" i="2"/>
  <c r="AZ246" i="2"/>
  <c r="AW246" i="2"/>
  <c r="BB73" i="5"/>
  <c r="BF73" i="5"/>
  <c r="BC73" i="5"/>
  <c r="AX227" i="2"/>
  <c r="AZ227" i="2"/>
  <c r="AW227" i="2"/>
  <c r="BB199" i="5"/>
  <c r="BC199" i="5"/>
  <c r="BF199" i="5"/>
  <c r="BA166" i="5"/>
  <c r="AY166" i="5"/>
  <c r="AX166" i="5"/>
  <c r="AZ4" i="2"/>
  <c r="AX4" i="2"/>
  <c r="AW4" i="2"/>
  <c r="BE41" i="2"/>
  <c r="BA41" i="2"/>
  <c r="BB41" i="2"/>
  <c r="BB153" i="5"/>
  <c r="BF153" i="5"/>
  <c r="BC153" i="5"/>
  <c r="AY125" i="5"/>
  <c r="BA125" i="5"/>
  <c r="AX125" i="5"/>
  <c r="AZ136" i="2"/>
  <c r="AX136" i="2"/>
  <c r="AW136" i="2"/>
  <c r="AY113" i="5"/>
  <c r="AX113" i="5"/>
  <c r="BA113" i="5"/>
  <c r="AW37" i="2"/>
  <c r="AX37" i="2"/>
  <c r="AZ37" i="2"/>
  <c r="AW151" i="2"/>
  <c r="AX151" i="2"/>
  <c r="AZ151" i="2"/>
  <c r="BE120" i="2"/>
  <c r="BA120" i="2"/>
  <c r="BB120" i="2"/>
  <c r="BI274" i="2"/>
  <c r="BG274" i="2"/>
  <c r="BF274" i="2"/>
  <c r="BA241" i="2"/>
  <c r="BE241" i="2"/>
  <c r="BB241" i="2"/>
  <c r="AZ210" i="2"/>
  <c r="AW210" i="2"/>
  <c r="AX210" i="2"/>
  <c r="BG267" i="2"/>
  <c r="BF267" i="2"/>
  <c r="BI267" i="2"/>
  <c r="BA136" i="5"/>
  <c r="AY136" i="5"/>
  <c r="AX136" i="5"/>
  <c r="BF52" i="2"/>
  <c r="BI52" i="2"/>
  <c r="BG52" i="2"/>
  <c r="AX163" i="5"/>
  <c r="AY163" i="5"/>
  <c r="BA163" i="5"/>
  <c r="AZ25" i="2"/>
  <c r="AX25" i="2"/>
  <c r="AW25" i="2"/>
  <c r="BB352" i="5"/>
  <c r="BF352" i="5"/>
  <c r="BC352" i="5"/>
  <c r="BA219" i="2"/>
  <c r="BB219" i="2"/>
  <c r="BE219" i="2"/>
  <c r="AY145" i="5"/>
  <c r="AX145" i="5"/>
  <c r="BA145" i="5"/>
  <c r="BC345" i="5"/>
  <c r="BB345" i="5"/>
  <c r="BF345" i="5"/>
  <c r="BF277" i="5"/>
  <c r="BB277" i="5"/>
  <c r="BC277" i="5"/>
  <c r="BF186" i="2"/>
  <c r="BI186" i="2"/>
  <c r="BG186" i="2"/>
  <c r="BO339" i="5"/>
  <c r="BK339" i="5"/>
  <c r="BL339" i="5"/>
  <c r="BC283" i="5"/>
  <c r="BF283" i="5"/>
  <c r="BB283" i="5"/>
  <c r="BB218" i="5"/>
  <c r="BF218" i="5"/>
  <c r="BC218" i="5"/>
  <c r="AZ211" i="2"/>
  <c r="AX211" i="2"/>
  <c r="AW211" i="2"/>
  <c r="BB123" i="5"/>
  <c r="BC123" i="5"/>
  <c r="BF123" i="5"/>
  <c r="AX204" i="2"/>
  <c r="AZ204" i="2"/>
  <c r="AW204" i="2"/>
  <c r="BB152" i="2"/>
  <c r="BE152" i="2"/>
  <c r="BA152" i="2"/>
  <c r="AW206" i="2"/>
  <c r="AZ206" i="2"/>
  <c r="AX206" i="2"/>
  <c r="BB291" i="5"/>
  <c r="BF291" i="5"/>
  <c r="BC291" i="5"/>
  <c r="BJ234" i="5"/>
  <c r="BG234" i="5"/>
  <c r="BH234" i="5"/>
  <c r="BA32" i="5"/>
  <c r="AY32" i="5"/>
  <c r="AX32" i="5"/>
  <c r="AY162" i="5"/>
  <c r="BA162" i="5"/>
  <c r="AX162" i="5"/>
  <c r="AY272" i="5"/>
  <c r="BA272" i="5"/>
  <c r="AX272" i="5"/>
  <c r="AX196" i="2"/>
  <c r="AZ196" i="2"/>
  <c r="AW196" i="2"/>
  <c r="AZ155" i="2"/>
  <c r="AW155" i="2"/>
  <c r="AX155" i="2"/>
  <c r="BB182" i="2"/>
  <c r="BA182" i="2"/>
  <c r="BE182" i="2"/>
  <c r="AY196" i="5"/>
  <c r="BA196" i="5"/>
  <c r="AX196" i="5"/>
  <c r="BC232" i="5"/>
  <c r="BF232" i="5"/>
  <c r="BB232" i="5"/>
  <c r="BC101" i="5"/>
  <c r="BF101" i="5"/>
  <c r="BB101" i="5"/>
  <c r="AX219" i="5"/>
  <c r="AY219" i="5"/>
  <c r="BA219" i="5"/>
  <c r="BJ43" i="5"/>
  <c r="BH43" i="5"/>
  <c r="BG43" i="5"/>
  <c r="AW159" i="2"/>
  <c r="AX159" i="2"/>
  <c r="AZ159" i="2"/>
  <c r="AX215" i="2"/>
  <c r="AW215" i="2"/>
  <c r="AZ215" i="2"/>
  <c r="AX290" i="2"/>
  <c r="AZ290" i="2"/>
  <c r="AW290" i="2"/>
  <c r="AW157" i="2"/>
  <c r="AX157" i="2"/>
  <c r="AZ157" i="2"/>
  <c r="BF137" i="5"/>
  <c r="BC137" i="5"/>
  <c r="BB137" i="5"/>
  <c r="BA195" i="5"/>
  <c r="AX195" i="5"/>
  <c r="AY195" i="5"/>
  <c r="BA178" i="5"/>
  <c r="AX178" i="5"/>
  <c r="AY178" i="5"/>
  <c r="AZ71" i="2"/>
  <c r="AW71" i="2"/>
  <c r="AX71" i="2"/>
  <c r="BB90" i="5"/>
  <c r="BF90" i="5"/>
  <c r="BC90" i="5"/>
  <c r="BB162" i="2"/>
  <c r="BE162" i="2"/>
  <c r="BA162" i="2"/>
  <c r="AY255" i="5"/>
  <c r="AX255" i="5"/>
  <c r="BA255" i="5"/>
  <c r="BC334" i="5"/>
  <c r="BB334" i="5"/>
  <c r="BF334" i="5"/>
  <c r="BF98" i="5"/>
  <c r="BC98" i="5"/>
  <c r="BB98" i="5"/>
  <c r="AX130" i="2"/>
  <c r="AW130" i="2"/>
  <c r="AZ130" i="2"/>
  <c r="BE283" i="2"/>
  <c r="BA283" i="2"/>
  <c r="BB283" i="2"/>
  <c r="BH177" i="5"/>
  <c r="BG177" i="5"/>
  <c r="BJ177" i="5"/>
  <c r="AX269" i="2"/>
  <c r="AW269" i="2"/>
  <c r="AZ269" i="2"/>
  <c r="BF193" i="5"/>
  <c r="BC193" i="5"/>
  <c r="BB193" i="5"/>
  <c r="AW86" i="2"/>
  <c r="AX86" i="2"/>
  <c r="AZ86" i="2"/>
  <c r="AX55" i="5"/>
  <c r="AY55" i="5"/>
  <c r="BA55" i="5"/>
  <c r="AW298" i="2"/>
  <c r="AZ298" i="2"/>
  <c r="AX298" i="2"/>
  <c r="AW282" i="2"/>
  <c r="AX282" i="2"/>
  <c r="AZ282" i="2"/>
  <c r="BA175" i="5"/>
  <c r="AX175" i="5"/>
  <c r="AY175" i="5"/>
  <c r="BF95" i="5"/>
  <c r="BC95" i="5"/>
  <c r="BB95" i="5"/>
  <c r="BG86" i="5"/>
  <c r="BH86" i="5"/>
  <c r="BJ86" i="5"/>
  <c r="BA287" i="2"/>
  <c r="BE287" i="2"/>
  <c r="BB287" i="2"/>
  <c r="AZ179" i="2"/>
  <c r="AW179" i="2"/>
  <c r="AX179" i="2"/>
  <c r="BH304" i="5"/>
  <c r="BJ304" i="5"/>
  <c r="BG304" i="5"/>
  <c r="BJ22" i="5"/>
  <c r="BG22" i="5"/>
  <c r="BH22" i="5"/>
  <c r="BB188" i="2"/>
  <c r="BA188" i="2"/>
  <c r="BE188" i="2"/>
  <c r="BC309" i="5"/>
  <c r="BB309" i="5"/>
  <c r="BF309" i="5"/>
  <c r="AX128" i="2"/>
  <c r="AW128" i="2"/>
  <c r="AZ128" i="2"/>
  <c r="BJ47" i="2"/>
  <c r="BN47" i="2"/>
  <c r="BK47" i="2"/>
  <c r="BJ118" i="2"/>
  <c r="BK118" i="2"/>
  <c r="BN118" i="2"/>
  <c r="AY194" i="5"/>
  <c r="BA194" i="5"/>
  <c r="AX194" i="5"/>
  <c r="BB76" i="5"/>
  <c r="BF76" i="5"/>
  <c r="BC76" i="5"/>
  <c r="BC39" i="5"/>
  <c r="BB39" i="5"/>
  <c r="BF39" i="5"/>
  <c r="AW224" i="2"/>
  <c r="AX224" i="2"/>
  <c r="AZ224" i="2"/>
  <c r="BC144" i="5"/>
  <c r="BF144" i="5"/>
  <c r="BB144" i="5"/>
  <c r="AZ259" i="2"/>
  <c r="AW259" i="2"/>
  <c r="AX259" i="2"/>
  <c r="BG228" i="2"/>
  <c r="BF228" i="2"/>
  <c r="BI228" i="2"/>
  <c r="BA65" i="5"/>
  <c r="AY65" i="5"/>
  <c r="AX65" i="5"/>
  <c r="BK333" i="5"/>
  <c r="BO333" i="5"/>
  <c r="BL333" i="5"/>
  <c r="BK60" i="2"/>
  <c r="BN60" i="2"/>
  <c r="BJ60" i="2"/>
  <c r="BI124" i="2"/>
  <c r="BG124" i="2"/>
  <c r="BF124" i="2"/>
  <c r="AX57" i="2"/>
  <c r="AZ57" i="2"/>
  <c r="AW57" i="2"/>
  <c r="BG231" i="2"/>
  <c r="BF231" i="2"/>
  <c r="BI231" i="2"/>
  <c r="BB354" i="5"/>
  <c r="BC354" i="5"/>
  <c r="BF354" i="5"/>
  <c r="BB78" i="5"/>
  <c r="BF78" i="5"/>
  <c r="BC78" i="5"/>
  <c r="BI304" i="2"/>
  <c r="BF304" i="2"/>
  <c r="BG304" i="2"/>
  <c r="AY275" i="5"/>
  <c r="AX275" i="5"/>
  <c r="BA275" i="5"/>
  <c r="AW76" i="2"/>
  <c r="AZ76" i="2"/>
  <c r="AX76" i="2"/>
  <c r="BJ216" i="5"/>
  <c r="BH216" i="5"/>
  <c r="BG216" i="5"/>
  <c r="BF174" i="5"/>
  <c r="BB174" i="5"/>
  <c r="BC174" i="5"/>
  <c r="BF70" i="5"/>
  <c r="BC70" i="5"/>
  <c r="BB70" i="5"/>
  <c r="BA263" i="5"/>
  <c r="AX263" i="5"/>
  <c r="AY263" i="5"/>
  <c r="BC7" i="5"/>
  <c r="BB7" i="5"/>
  <c r="BF7" i="5"/>
  <c r="AW286" i="2"/>
  <c r="AX286" i="2"/>
  <c r="AZ286" i="2"/>
  <c r="AW214" i="2"/>
  <c r="AX214" i="2"/>
  <c r="AZ214" i="2"/>
  <c r="BG282" i="5"/>
  <c r="BH282" i="5"/>
  <c r="BJ282" i="5"/>
  <c r="BB69" i="2"/>
  <c r="BE69" i="2"/>
  <c r="BA69" i="2"/>
  <c r="BC279" i="5"/>
  <c r="BB279" i="5"/>
  <c r="BF279" i="5"/>
  <c r="BA32" i="2"/>
  <c r="BB32" i="2"/>
  <c r="BE32" i="2"/>
  <c r="BF295" i="5"/>
  <c r="BC295" i="5"/>
  <c r="BB295" i="5"/>
  <c r="AX122" i="5"/>
  <c r="AY122" i="5"/>
  <c r="BA122" i="5"/>
  <c r="AZ26" i="2"/>
  <c r="AW26" i="2"/>
  <c r="AX26" i="2"/>
  <c r="BB3" i="2"/>
  <c r="BE3" i="2"/>
  <c r="BA3" i="2"/>
  <c r="BF259" i="5"/>
  <c r="BB259" i="5"/>
  <c r="BC259" i="5"/>
  <c r="BF232" i="2"/>
  <c r="BI232" i="2"/>
  <c r="BG232" i="2"/>
  <c r="BB237" i="5"/>
  <c r="BC237" i="5"/>
  <c r="BF237" i="5"/>
  <c r="AZ187" i="2"/>
  <c r="AW187" i="2"/>
  <c r="AX187" i="2"/>
  <c r="AZ250" i="2"/>
  <c r="AW250" i="2"/>
  <c r="AX250" i="2"/>
  <c r="AY54" i="5"/>
  <c r="BA54" i="5"/>
  <c r="AX54" i="5"/>
  <c r="BH264" i="5"/>
  <c r="BJ264" i="5"/>
  <c r="BG264" i="5"/>
  <c r="BB325" i="5"/>
  <c r="BF325" i="5"/>
  <c r="BC325" i="5"/>
  <c r="BA291" i="2"/>
  <c r="BB291" i="2"/>
  <c r="BE291" i="2"/>
  <c r="BA233" i="5"/>
  <c r="AY233" i="5"/>
  <c r="AX233" i="5"/>
  <c r="AW88" i="2"/>
  <c r="AZ88" i="2"/>
  <c r="AX88" i="2"/>
  <c r="BJ212" i="2"/>
  <c r="BN212" i="2"/>
  <c r="BK212" i="2"/>
  <c r="AX141" i="5"/>
  <c r="AY141" i="5"/>
  <c r="BA141" i="5"/>
  <c r="AW257" i="2"/>
  <c r="AZ257" i="2"/>
  <c r="AX257" i="2"/>
  <c r="BJ107" i="5"/>
  <c r="BH107" i="5"/>
  <c r="BG107" i="5"/>
  <c r="BB149" i="2"/>
  <c r="BA149" i="2"/>
  <c r="BE149" i="2"/>
  <c r="BJ248" i="5"/>
  <c r="BG248" i="5"/>
  <c r="BH248" i="5"/>
  <c r="AW243" i="2"/>
  <c r="AX243" i="2"/>
  <c r="AZ243" i="2"/>
  <c r="BG181" i="2"/>
  <c r="BI181" i="2"/>
  <c r="BF181" i="2"/>
  <c r="BA15" i="2"/>
  <c r="BE15" i="2"/>
  <c r="BB15" i="2"/>
  <c r="BA200" i="2"/>
  <c r="BB200" i="2"/>
  <c r="BE200" i="2"/>
  <c r="BA114" i="2"/>
  <c r="BE114" i="2"/>
  <c r="BB114" i="2"/>
  <c r="BE248" i="2"/>
  <c r="BA248" i="2"/>
  <c r="BB248" i="2"/>
  <c r="BJ3" i="5"/>
  <c r="BH3" i="5"/>
  <c r="BG3" i="5"/>
  <c r="BF288" i="5"/>
  <c r="BC288" i="5"/>
  <c r="BB288" i="5"/>
  <c r="BB97" i="2"/>
  <c r="BE97" i="2"/>
  <c r="BA97" i="2"/>
  <c r="BB250" i="5"/>
  <c r="BC250" i="5"/>
  <c r="BF250" i="5"/>
  <c r="BG36" i="2"/>
  <c r="BF36" i="2"/>
  <c r="BI36" i="2"/>
  <c r="BB330" i="5"/>
  <c r="BF330" i="5"/>
  <c r="BC330" i="5"/>
  <c r="BB89" i="2"/>
  <c r="BA89" i="2"/>
  <c r="BE89" i="2"/>
  <c r="BB189" i="5"/>
  <c r="BF189" i="5"/>
  <c r="BC189" i="5"/>
  <c r="BE53" i="2"/>
  <c r="BA53" i="2"/>
  <c r="BB53" i="2"/>
  <c r="BB307" i="5"/>
  <c r="BF307" i="5"/>
  <c r="BC307" i="5"/>
  <c r="BB105" i="5"/>
  <c r="BC105" i="5"/>
  <c r="BF105" i="5"/>
  <c r="BF246" i="5"/>
  <c r="BC246" i="5"/>
  <c r="BB246" i="5"/>
  <c r="BF131" i="2"/>
  <c r="BI131" i="2"/>
  <c r="BG131" i="2"/>
  <c r="BF303" i="5"/>
  <c r="BB303" i="5"/>
  <c r="BC303" i="5"/>
  <c r="BC226" i="5"/>
  <c r="BB226" i="5"/>
  <c r="BF226" i="5"/>
  <c r="BI203" i="2"/>
  <c r="BF203" i="2"/>
  <c r="BG203" i="2"/>
  <c r="BB56" i="5"/>
  <c r="BC56" i="5"/>
  <c r="BF56" i="5"/>
  <c r="BF312" i="2"/>
  <c r="BI312" i="2"/>
  <c r="BG312" i="2"/>
  <c r="BF109" i="2"/>
  <c r="BG109" i="2"/>
  <c r="BI109" i="2"/>
  <c r="BB273" i="2"/>
  <c r="BA273" i="2"/>
  <c r="BE273" i="2"/>
  <c r="BJ305" i="2"/>
  <c r="BN305" i="2"/>
  <c r="BK305" i="2"/>
  <c r="BI299" i="2"/>
  <c r="BG299" i="2"/>
  <c r="BF299" i="2"/>
  <c r="BE161" i="2"/>
  <c r="BA161" i="2"/>
  <c r="BB161" i="2"/>
  <c r="BG129" i="5"/>
  <c r="BH129" i="5"/>
  <c r="BJ129" i="5"/>
  <c r="BG33" i="5"/>
  <c r="BJ33" i="5"/>
  <c r="BH33" i="5"/>
  <c r="BB351" i="5"/>
  <c r="BF351" i="5"/>
  <c r="BC351" i="5"/>
  <c r="BB140" i="5"/>
  <c r="BC140" i="5"/>
  <c r="BF140" i="5"/>
  <c r="BB260" i="5"/>
  <c r="BF260" i="5"/>
  <c r="BC260" i="5"/>
  <c r="BN279" i="2"/>
  <c r="BK279" i="2"/>
  <c r="BJ279" i="2"/>
  <c r="BK239" i="2"/>
  <c r="BJ239" i="2"/>
  <c r="BN239" i="2"/>
  <c r="BB158" i="2"/>
  <c r="BA158" i="2"/>
  <c r="BE158" i="2"/>
  <c r="BK35" i="2"/>
  <c r="BJ35" i="2"/>
  <c r="BN35" i="2"/>
  <c r="BJ110" i="5"/>
  <c r="BH110" i="5"/>
  <c r="BG110" i="5"/>
  <c r="BG349" i="5"/>
  <c r="BH349" i="5"/>
  <c r="BJ349" i="5"/>
  <c r="BC59" i="5"/>
  <c r="BB59" i="5"/>
  <c r="BF59" i="5"/>
  <c r="BH58" i="5"/>
  <c r="BJ58" i="5"/>
  <c r="BG58" i="5"/>
  <c r="BI147" i="2"/>
  <c r="BG147" i="2"/>
  <c r="BF147" i="2"/>
  <c r="BC331" i="5"/>
  <c r="BB331" i="5"/>
  <c r="BF331" i="5"/>
  <c r="BA178" i="2"/>
  <c r="BE178" i="2"/>
  <c r="BB178" i="2"/>
  <c r="BI209" i="2"/>
  <c r="BG209" i="2"/>
  <c r="BF209" i="2"/>
  <c r="BG126" i="5"/>
  <c r="BH126" i="5"/>
  <c r="BJ126" i="5"/>
  <c r="BB234" i="2"/>
  <c r="BE234" i="2"/>
  <c r="BA234" i="2"/>
  <c r="BB107" i="2"/>
  <c r="BA107" i="2"/>
  <c r="BE107" i="2"/>
  <c r="BG285" i="5"/>
  <c r="BH285" i="5"/>
  <c r="BJ285" i="5"/>
  <c r="BA260" i="2"/>
  <c r="BE260" i="2"/>
  <c r="BB260" i="2"/>
  <c r="BB30" i="2"/>
  <c r="BE30" i="2"/>
  <c r="BA30" i="2"/>
  <c r="BO262" i="5"/>
  <c r="BL262" i="5"/>
  <c r="BK262" i="5"/>
  <c r="AZ39" i="2"/>
  <c r="AW39" i="2"/>
  <c r="AX39" i="2"/>
  <c r="BC201" i="5"/>
  <c r="BF201" i="5"/>
  <c r="BB201" i="5"/>
  <c r="BB154" i="2"/>
  <c r="BE154" i="2"/>
  <c r="BA154" i="2"/>
  <c r="AX245" i="5"/>
  <c r="AY245" i="5"/>
  <c r="BA245" i="5"/>
  <c r="BF131" i="5"/>
  <c r="BB131" i="5"/>
  <c r="BC131" i="5"/>
  <c r="BE150" i="2"/>
  <c r="BB150" i="2"/>
  <c r="BA150" i="2"/>
  <c r="BK216" i="2"/>
  <c r="BJ216" i="2"/>
  <c r="BN216" i="2"/>
  <c r="BH176" i="5"/>
  <c r="BG176" i="5"/>
  <c r="BJ176" i="5"/>
  <c r="BC102" i="5"/>
  <c r="BF102" i="5"/>
  <c r="BB102" i="5"/>
  <c r="BH276" i="5"/>
  <c r="BG276" i="5"/>
  <c r="BJ276" i="5"/>
  <c r="BC50" i="5"/>
  <c r="BF50" i="5"/>
  <c r="BB50" i="5"/>
  <c r="BE191" i="2"/>
  <c r="BA191" i="2"/>
  <c r="BB191" i="2"/>
  <c r="BF49" i="5"/>
  <c r="BC49" i="5"/>
  <c r="BB49" i="5"/>
  <c r="BE55" i="2"/>
  <c r="BA55" i="2"/>
  <c r="BB55" i="2"/>
  <c r="BH213" i="5"/>
  <c r="BG213" i="5"/>
  <c r="BJ213" i="5"/>
  <c r="BS52" i="5"/>
  <c r="BQ52" i="5"/>
  <c r="BP52" i="5"/>
  <c r="BG292" i="2"/>
  <c r="BF292" i="2"/>
  <c r="BI292" i="2"/>
  <c r="BG215" i="5"/>
  <c r="BJ215" i="5"/>
  <c r="BH215" i="5"/>
  <c r="BG258" i="2"/>
  <c r="BF258" i="2"/>
  <c r="BI258" i="2"/>
  <c r="BH317" i="5"/>
  <c r="BJ317" i="5"/>
  <c r="BG317" i="5"/>
  <c r="BI296" i="2"/>
  <c r="BG296" i="2"/>
  <c r="BF296" i="2"/>
  <c r="CC176" i="2"/>
  <c r="CB176" i="2"/>
  <c r="CF176" i="2"/>
  <c r="BG42" i="5"/>
  <c r="BJ42" i="5"/>
  <c r="BH42" i="5"/>
  <c r="BG285" i="2"/>
  <c r="BI285" i="2"/>
  <c r="BF285" i="2"/>
  <c r="BA129" i="2"/>
  <c r="BB129" i="2"/>
  <c r="BE129" i="2"/>
  <c r="BE49" i="2"/>
  <c r="BB49" i="2"/>
  <c r="BA49" i="2"/>
  <c r="BG302" i="5"/>
  <c r="BJ302" i="5"/>
  <c r="BH302" i="5"/>
  <c r="BH82" i="5"/>
  <c r="BG82" i="5"/>
  <c r="BJ82" i="5"/>
  <c r="BH35" i="5"/>
  <c r="BG35" i="5"/>
  <c r="BJ35" i="5"/>
  <c r="BH244" i="5"/>
  <c r="BJ244" i="5"/>
  <c r="BG244" i="5"/>
  <c r="BH160" i="5"/>
  <c r="BG160" i="5"/>
  <c r="BJ160" i="5"/>
  <c r="AY315" i="5"/>
  <c r="AX315" i="5"/>
  <c r="BA315" i="5"/>
  <c r="BL341" i="5"/>
  <c r="BO341" i="5"/>
  <c r="BK341" i="5"/>
  <c r="BO320" i="5"/>
  <c r="BL320" i="5"/>
  <c r="BK320" i="5"/>
  <c r="BG347" i="5"/>
  <c r="BH347" i="5"/>
  <c r="BJ347" i="5"/>
  <c r="BJ323" i="5"/>
  <c r="BH323" i="5"/>
  <c r="BG323" i="5"/>
  <c r="BA190" i="2"/>
  <c r="BE190" i="2"/>
  <c r="BB190" i="2"/>
  <c r="BB306" i="2"/>
  <c r="BE306" i="2"/>
  <c r="BA306" i="2"/>
  <c r="BE308" i="2"/>
  <c r="BA308" i="2"/>
  <c r="BB308" i="2"/>
  <c r="BG153" i="2"/>
  <c r="BI153" i="2"/>
  <c r="BF153" i="2"/>
  <c r="BJ38" i="5"/>
  <c r="BH38" i="5"/>
  <c r="BG38" i="5"/>
  <c r="BC257" i="5"/>
  <c r="BB257" i="5"/>
  <c r="BF257" i="5"/>
  <c r="BB48" i="5"/>
  <c r="BC48" i="5"/>
  <c r="BF48" i="5"/>
  <c r="BC271" i="5"/>
  <c r="BB271" i="5"/>
  <c r="BF271" i="5"/>
  <c r="BG142" i="5"/>
  <c r="BH142" i="5"/>
  <c r="BJ142" i="5"/>
  <c r="BG263" i="2"/>
  <c r="BI263" i="2"/>
  <c r="BF263" i="2"/>
  <c r="BF308" i="5"/>
  <c r="BC308" i="5"/>
  <c r="BB308" i="5"/>
  <c r="BC100" i="5"/>
  <c r="BF100" i="5"/>
  <c r="BB100" i="5"/>
  <c r="BC267" i="5"/>
  <c r="BB267" i="5"/>
  <c r="BF267" i="5"/>
  <c r="BG197" i="2"/>
  <c r="BF197" i="2"/>
  <c r="BI197" i="2"/>
  <c r="BC44" i="5"/>
  <c r="BF44" i="5"/>
  <c r="BB44" i="5"/>
  <c r="BB16" i="2"/>
  <c r="BE16" i="2"/>
  <c r="BA16" i="2"/>
  <c r="BE235" i="2"/>
  <c r="BB235" i="2"/>
  <c r="BA235" i="2"/>
  <c r="BB14" i="5"/>
  <c r="BC14" i="5"/>
  <c r="BF14" i="5"/>
  <c r="BI180" i="2"/>
  <c r="BF180" i="2"/>
  <c r="BG180" i="2"/>
  <c r="BH207" i="5"/>
  <c r="BG207" i="5"/>
  <c r="BJ207" i="5"/>
  <c r="BF170" i="2"/>
  <c r="BG170" i="2"/>
  <c r="BI170" i="2"/>
  <c r="BO44" i="2"/>
  <c r="BR44" i="2"/>
  <c r="BP44" i="2"/>
  <c r="BB29" i="5"/>
  <c r="BF29" i="5"/>
  <c r="BC29" i="5"/>
  <c r="BF241" i="5"/>
  <c r="BC241" i="5"/>
  <c r="BB241" i="5"/>
  <c r="AZ94" i="2"/>
  <c r="AX94" i="2"/>
  <c r="AW94" i="2"/>
  <c r="BB243" i="5"/>
  <c r="BF243" i="5"/>
  <c r="BC243" i="5"/>
  <c r="BB28" i="2"/>
  <c r="BA28" i="2"/>
  <c r="BE28" i="2"/>
  <c r="BG85" i="2"/>
  <c r="BF85" i="2"/>
  <c r="BI85" i="2"/>
  <c r="BE301" i="2"/>
  <c r="BB301" i="2"/>
  <c r="BA301" i="2"/>
  <c r="BA135" i="2"/>
  <c r="BE135" i="2"/>
  <c r="BB135" i="2"/>
  <c r="BB21" i="5"/>
  <c r="BC21" i="5"/>
  <c r="BF21" i="5"/>
  <c r="BG298" i="5"/>
  <c r="BJ298" i="5"/>
  <c r="BH298" i="5"/>
  <c r="BI19" i="2"/>
  <c r="BF19" i="2"/>
  <c r="BG19" i="2"/>
  <c r="BF254" i="2"/>
  <c r="BG254" i="2"/>
  <c r="BI254" i="2"/>
  <c r="BG132" i="2"/>
  <c r="BF132" i="2"/>
  <c r="BI132" i="2"/>
  <c r="BI137" i="2"/>
  <c r="BF137" i="2"/>
  <c r="BG137" i="2"/>
  <c r="BJ221" i="5"/>
  <c r="BH221" i="5"/>
  <c r="BG221" i="5"/>
  <c r="BF272" i="2"/>
  <c r="BI272" i="2"/>
  <c r="BG272" i="2"/>
  <c r="BK189" i="2"/>
  <c r="BN189" i="2"/>
  <c r="BJ189" i="2"/>
  <c r="BA5" i="2"/>
  <c r="BE5" i="2"/>
  <c r="BB5" i="2"/>
  <c r="BA289" i="2"/>
  <c r="BE289" i="2"/>
  <c r="BB289" i="2"/>
  <c r="BF185" i="2"/>
  <c r="BI185" i="2"/>
  <c r="BG185" i="2"/>
  <c r="BC254" i="5"/>
  <c r="BF254" i="5"/>
  <c r="BB254" i="5"/>
  <c r="CD151" i="5"/>
  <c r="CC151" i="5"/>
  <c r="CG151" i="5"/>
  <c r="BE33" i="2"/>
  <c r="BB33" i="2"/>
  <c r="BA33" i="2"/>
  <c r="AZ302" i="2"/>
  <c r="AW302" i="2"/>
  <c r="AX302" i="2"/>
  <c r="BO80" i="5"/>
  <c r="BL80" i="5"/>
  <c r="BK80" i="5"/>
  <c r="BF324" i="5"/>
  <c r="BC324" i="5"/>
  <c r="BB324" i="5"/>
  <c r="BJ25" i="5"/>
  <c r="BH25" i="5"/>
  <c r="BG25" i="5"/>
  <c r="BE244" i="2"/>
  <c r="BB244" i="2"/>
  <c r="BA244" i="2"/>
  <c r="BK147" i="5"/>
  <c r="BL147" i="5"/>
  <c r="BO147" i="5"/>
  <c r="BG43" i="2"/>
  <c r="BI43" i="2"/>
  <c r="BF43" i="2"/>
  <c r="BH231" i="5"/>
  <c r="BG231" i="5"/>
  <c r="BJ231" i="5"/>
  <c r="BG154" i="5"/>
  <c r="BH154" i="5"/>
  <c r="BJ154" i="5"/>
  <c r="BS91" i="2"/>
  <c r="BW91" i="2"/>
  <c r="BT91" i="2"/>
  <c r="BF70" i="2"/>
  <c r="BI70" i="2"/>
  <c r="BG70" i="2"/>
  <c r="BG72" i="5"/>
  <c r="BJ72" i="5"/>
  <c r="BH72" i="5"/>
  <c r="BG5" i="5"/>
  <c r="BJ5" i="5"/>
  <c r="BH5" i="5"/>
  <c r="BB139" i="2"/>
  <c r="BE139" i="2"/>
  <c r="BA139" i="2"/>
  <c r="AY187" i="5"/>
  <c r="AX187" i="5"/>
  <c r="BA187" i="5"/>
  <c r="BH198" i="5"/>
  <c r="BJ198" i="5"/>
  <c r="BG198" i="5"/>
  <c r="BB251" i="2"/>
  <c r="BE251" i="2"/>
  <c r="BA251" i="2"/>
  <c r="BR104" i="2"/>
  <c r="BP104" i="2"/>
  <c r="BO104" i="2"/>
  <c r="AX199" i="2"/>
  <c r="AZ199" i="2"/>
  <c r="AW199" i="2"/>
  <c r="BB223" i="5"/>
  <c r="BF223" i="5"/>
  <c r="BC223" i="5"/>
  <c r="BK220" i="5"/>
  <c r="BO220" i="5"/>
  <c r="BL220" i="5"/>
  <c r="BC235" i="5"/>
  <c r="BF235" i="5"/>
  <c r="BB235" i="5"/>
  <c r="BA139" i="5"/>
  <c r="AX139" i="5"/>
  <c r="AY139" i="5"/>
  <c r="BF247" i="5"/>
  <c r="BB247" i="5"/>
  <c r="BC247" i="5"/>
  <c r="BJ79" i="5"/>
  <c r="BG79" i="5"/>
  <c r="BH79" i="5"/>
  <c r="BN22" i="2"/>
  <c r="BK22" i="2"/>
  <c r="BJ22" i="2"/>
  <c r="BH46" i="5"/>
  <c r="BG46" i="5"/>
  <c r="BJ46" i="5"/>
  <c r="BF200" i="5"/>
  <c r="BB200" i="5"/>
  <c r="BC200" i="5"/>
  <c r="BO205" i="5"/>
  <c r="BL205" i="5"/>
  <c r="BK205" i="5"/>
  <c r="BH85" i="5"/>
  <c r="BG85" i="5"/>
  <c r="BJ85" i="5"/>
  <c r="BE58" i="2"/>
  <c r="BA58" i="2"/>
  <c r="BB58" i="2"/>
  <c r="BS61" i="5"/>
  <c r="BQ61" i="5"/>
  <c r="BP61" i="5"/>
  <c r="AX280" i="2"/>
  <c r="AW280" i="2"/>
  <c r="AZ280" i="2"/>
  <c r="BI38" i="2"/>
  <c r="BG38" i="2"/>
  <c r="BF38" i="2"/>
  <c r="BJ168" i="5"/>
  <c r="BH168" i="5"/>
  <c r="BG168" i="5"/>
  <c r="BA338" i="2"/>
  <c r="BB338" i="2"/>
  <c r="BE338" i="2"/>
  <c r="BH171" i="5"/>
  <c r="BG171" i="5"/>
  <c r="BJ171" i="5"/>
  <c r="BK239" i="5"/>
  <c r="BO239" i="5"/>
  <c r="BL239" i="5"/>
  <c r="BG328" i="2"/>
  <c r="BF328" i="2"/>
  <c r="BI328" i="2"/>
  <c r="BA166" i="2"/>
  <c r="BB166" i="2"/>
  <c r="BE166" i="2"/>
  <c r="BB152" i="5"/>
  <c r="BF152" i="5"/>
  <c r="BC152" i="5"/>
  <c r="BF181" i="5"/>
  <c r="BC181" i="5"/>
  <c r="BB181" i="5"/>
  <c r="BI300" i="2"/>
  <c r="BG300" i="2"/>
  <c r="BF300" i="2"/>
  <c r="BB297" i="5"/>
  <c r="BC297" i="5"/>
  <c r="BF297" i="5"/>
  <c r="AX277" i="2"/>
  <c r="AW277" i="2"/>
  <c r="AZ277" i="2"/>
  <c r="BB138" i="2"/>
  <c r="BA138" i="2"/>
  <c r="BE138" i="2"/>
  <c r="BH119" i="5"/>
  <c r="BG119" i="5"/>
  <c r="BJ119" i="5"/>
  <c r="BG202" i="5"/>
  <c r="BJ202" i="5"/>
  <c r="BH202" i="5"/>
  <c r="BP101" i="2"/>
  <c r="BR101" i="2"/>
  <c r="BO101" i="2"/>
  <c r="BF140" i="2"/>
  <c r="BG140" i="2"/>
  <c r="BI140" i="2"/>
  <c r="BG270" i="2"/>
  <c r="BF270" i="2"/>
  <c r="BI270" i="2"/>
  <c r="BE18" i="2"/>
  <c r="BB18" i="2"/>
  <c r="BA18" i="2"/>
  <c r="BE81" i="2"/>
  <c r="BB81" i="2"/>
  <c r="BA81" i="2"/>
  <c r="BA208" i="2"/>
  <c r="BE208" i="2"/>
  <c r="BB208" i="2"/>
  <c r="CA113" i="2"/>
  <c r="BY113" i="2"/>
  <c r="BX113" i="2"/>
  <c r="BC273" i="5"/>
  <c r="BB273" i="5"/>
  <c r="BF273" i="5"/>
  <c r="BH53" i="5"/>
  <c r="BG53" i="5"/>
  <c r="BJ53" i="5"/>
  <c r="BG281" i="2"/>
  <c r="BF281" i="2"/>
  <c r="BI281" i="2"/>
  <c r="BH161" i="5"/>
  <c r="BG161" i="5"/>
  <c r="BJ161" i="5"/>
  <c r="BC15" i="5"/>
  <c r="BB15" i="5"/>
  <c r="BF15" i="5"/>
  <c r="AX83" i="5"/>
  <c r="BA83" i="5"/>
  <c r="AY83" i="5"/>
  <c r="BF72" i="2"/>
  <c r="BI72" i="2"/>
  <c r="BG72" i="2"/>
  <c r="BF61" i="2"/>
  <c r="BI61" i="2"/>
  <c r="BG61" i="2"/>
  <c r="AZ284" i="2"/>
  <c r="AW284" i="2"/>
  <c r="AX284" i="2"/>
  <c r="AO364" i="5"/>
  <c r="AO359" i="5"/>
  <c r="BA281" i="5"/>
  <c r="AY281" i="5"/>
  <c r="AX281" i="5"/>
  <c r="BF229" i="2"/>
  <c r="BI229" i="2"/>
  <c r="BG229" i="2"/>
  <c r="BG311" i="5"/>
  <c r="BH311" i="5"/>
  <c r="BJ311" i="5"/>
  <c r="BF98" i="2"/>
  <c r="BI98" i="2"/>
  <c r="BG98" i="2"/>
  <c r="BC128" i="5"/>
  <c r="BB128" i="5"/>
  <c r="BF128" i="5"/>
  <c r="BB81" i="5"/>
  <c r="BF81" i="5"/>
  <c r="BC81" i="5"/>
  <c r="BG19" i="5"/>
  <c r="BJ19" i="5"/>
  <c r="BH19" i="5"/>
  <c r="BO316" i="5"/>
  <c r="BK316" i="5"/>
  <c r="BL316" i="5"/>
  <c r="BG96" i="5"/>
  <c r="BJ96" i="5"/>
  <c r="BH96" i="5"/>
  <c r="BI24" i="2"/>
  <c r="BF24" i="2"/>
  <c r="BG24" i="2"/>
  <c r="BJ111" i="5"/>
  <c r="BH111" i="5"/>
  <c r="BG111" i="5"/>
  <c r="BG145" i="2"/>
  <c r="BI145" i="2"/>
  <c r="BF145" i="2"/>
  <c r="BG106" i="2"/>
  <c r="BF106" i="2"/>
  <c r="BI106" i="2"/>
  <c r="BC274" i="5"/>
  <c r="BB274" i="5"/>
  <c r="BF274" i="5"/>
  <c r="BB97" i="5"/>
  <c r="BF97" i="5"/>
  <c r="BC97" i="5"/>
  <c r="BH6" i="5"/>
  <c r="BG6" i="5"/>
  <c r="BJ6" i="5"/>
  <c r="AY127" i="5"/>
  <c r="BA127" i="5"/>
  <c r="AX127" i="5"/>
  <c r="BA205" i="2"/>
  <c r="BE205" i="2"/>
  <c r="BB205" i="2"/>
  <c r="BR90" i="2"/>
  <c r="BP90" i="2"/>
  <c r="BO90" i="2"/>
  <c r="BN105" i="2"/>
  <c r="BK105" i="2"/>
  <c r="BJ105" i="2"/>
  <c r="BF266" i="5"/>
  <c r="BC266" i="5"/>
  <c r="BB266" i="5"/>
  <c r="BF146" i="2"/>
  <c r="BI146" i="2"/>
  <c r="BG146" i="2"/>
  <c r="BG51" i="5"/>
  <c r="BJ51" i="5"/>
  <c r="BH51" i="5"/>
  <c r="BT11" i="5"/>
  <c r="BU11" i="5"/>
  <c r="BX11" i="5"/>
  <c r="BN77" i="2"/>
  <c r="BK77" i="2"/>
  <c r="BJ77" i="2"/>
  <c r="BH268" i="5"/>
  <c r="BG268" i="5"/>
  <c r="BJ268" i="5"/>
  <c r="BB89" i="5"/>
  <c r="BF89" i="5"/>
  <c r="BC89" i="5"/>
  <c r="BJ229" i="5"/>
  <c r="BH229" i="5"/>
  <c r="BG229" i="5"/>
  <c r="BI56" i="2"/>
  <c r="BF56" i="2"/>
  <c r="BG56" i="2"/>
  <c r="BJ252" i="5"/>
  <c r="BG252" i="5"/>
  <c r="BH252" i="5"/>
  <c r="BE116" i="2"/>
  <c r="BB116" i="2"/>
  <c r="BA116" i="2"/>
  <c r="BA255" i="2"/>
  <c r="BB255" i="2"/>
  <c r="BE255" i="2"/>
  <c r="BS99" i="2"/>
  <c r="BT99" i="2"/>
  <c r="BW99" i="2"/>
  <c r="BN339" i="2"/>
  <c r="BK339" i="2"/>
  <c r="BJ339" i="2"/>
  <c r="BB222" i="5"/>
  <c r="BF222" i="5"/>
  <c r="BC222" i="5"/>
  <c r="BB48" i="2"/>
  <c r="BA48" i="2"/>
  <c r="BE48" i="2"/>
  <c r="BF165" i="5"/>
  <c r="BC165" i="5"/>
  <c r="BB165" i="5"/>
  <c r="BN247" i="2"/>
  <c r="BJ247" i="2"/>
  <c r="BK247" i="2"/>
  <c r="BH210" i="5"/>
  <c r="BG210" i="5"/>
  <c r="BJ210" i="5"/>
  <c r="BE221" i="2"/>
  <c r="BA221" i="2"/>
  <c r="BB221" i="2"/>
  <c r="BA295" i="2"/>
  <c r="BB295" i="2"/>
  <c r="BE295" i="2"/>
  <c r="BN112" i="2"/>
  <c r="BJ112" i="2"/>
  <c r="BK112" i="2"/>
  <c r="BJ26" i="5"/>
  <c r="BH26" i="5"/>
  <c r="BG26" i="5"/>
  <c r="BN184" i="2"/>
  <c r="BK184" i="2"/>
  <c r="BJ184" i="2"/>
  <c r="BJ179" i="5"/>
  <c r="BH179" i="5"/>
  <c r="BG179" i="5"/>
  <c r="BN319" i="2"/>
  <c r="BK319" i="2"/>
  <c r="BJ319" i="2"/>
  <c r="BH91" i="5"/>
  <c r="BG91" i="5"/>
  <c r="BJ91" i="5"/>
  <c r="AX64" i="2"/>
  <c r="AW64" i="2"/>
  <c r="AZ64" i="2"/>
  <c r="BC327" i="5"/>
  <c r="BF327" i="5"/>
  <c r="BB327" i="5"/>
  <c r="BF256" i="5"/>
  <c r="BB256" i="5"/>
  <c r="BC256" i="5"/>
  <c r="BL197" i="5"/>
  <c r="BK197" i="5"/>
  <c r="BO197" i="5"/>
  <c r="BH138" i="5"/>
  <c r="BG138" i="5"/>
  <c r="BJ138" i="5"/>
  <c r="BF117" i="5"/>
  <c r="BC117" i="5"/>
  <c r="BB117" i="5"/>
  <c r="BE23" i="2"/>
  <c r="BA23" i="2"/>
  <c r="BB23" i="2"/>
  <c r="AR359" i="2"/>
  <c r="AR364" i="2"/>
  <c r="BF20" i="5"/>
  <c r="BC20" i="5"/>
  <c r="BB20" i="5"/>
  <c r="AJ362" i="5"/>
  <c r="AK361" i="5"/>
  <c r="AK363" i="5" s="1"/>
  <c r="AK362" i="5"/>
  <c r="BY20" i="2"/>
  <c r="BX20" i="2"/>
  <c r="CA20" i="2"/>
  <c r="BF313" i="2"/>
  <c r="BI313" i="2"/>
  <c r="BG313" i="2"/>
  <c r="BE14" i="2"/>
  <c r="BB14" i="2"/>
  <c r="BA14" i="2"/>
  <c r="AZ237" i="2"/>
  <c r="AW237" i="2"/>
  <c r="AX237" i="2"/>
  <c r="BJ62" i="5"/>
  <c r="BH62" i="5"/>
  <c r="BG62" i="5"/>
  <c r="BI54" i="2"/>
  <c r="BF54" i="2"/>
  <c r="BG54" i="2"/>
  <c r="AY108" i="5"/>
  <c r="AX108" i="5"/>
  <c r="BA108" i="5"/>
  <c r="BO204" i="5"/>
  <c r="BK204" i="5"/>
  <c r="BL204" i="5"/>
  <c r="BE142" i="2"/>
  <c r="BA142" i="2"/>
  <c r="BB142" i="2"/>
  <c r="BI320" i="2"/>
  <c r="BG320" i="2"/>
  <c r="BF320" i="2"/>
  <c r="BA301" i="5"/>
  <c r="AX301" i="5"/>
  <c r="AY301" i="5"/>
  <c r="BF80" i="2"/>
  <c r="BI80" i="2"/>
  <c r="BG80" i="2"/>
  <c r="BK220" i="2"/>
  <c r="BN220" i="2"/>
  <c r="BJ220" i="2"/>
  <c r="BS314" i="2"/>
  <c r="BT314" i="2"/>
  <c r="BW314" i="2"/>
  <c r="AX143" i="2"/>
  <c r="AW143" i="2"/>
  <c r="AZ143" i="2"/>
  <c r="BB217" i="5"/>
  <c r="BF217" i="5"/>
  <c r="BC217" i="5"/>
  <c r="BK305" i="5"/>
  <c r="BO305" i="5"/>
  <c r="BL305" i="5"/>
  <c r="BC4" i="5"/>
  <c r="BF4" i="5"/>
  <c r="BB4" i="5"/>
  <c r="BF57" i="5"/>
  <c r="BC57" i="5"/>
  <c r="BB57" i="5"/>
  <c r="BJ24" i="5"/>
  <c r="BG24" i="5"/>
  <c r="BH24" i="5"/>
  <c r="BB201" i="2"/>
  <c r="BA201" i="2"/>
  <c r="BE201" i="2"/>
  <c r="BK45" i="5"/>
  <c r="BO45" i="5"/>
  <c r="BL45" i="5"/>
  <c r="BP262" i="2"/>
  <c r="BO262" i="2"/>
  <c r="BR262" i="2"/>
  <c r="BG60" i="5"/>
  <c r="BH60" i="5"/>
  <c r="BJ60" i="5"/>
  <c r="AW294" i="2"/>
  <c r="AX294" i="2"/>
  <c r="AZ294" i="2"/>
  <c r="BB164" i="5"/>
  <c r="BF164" i="5"/>
  <c r="BC164" i="5"/>
  <c r="BG270" i="5"/>
  <c r="BJ270" i="5"/>
  <c r="BH270" i="5"/>
  <c r="BJ358" i="2"/>
  <c r="BK358" i="2"/>
  <c r="BN358" i="2"/>
  <c r="BF78" i="2"/>
  <c r="BI78" i="2"/>
  <c r="BG78" i="2"/>
  <c r="BI121" i="2"/>
  <c r="BG121" i="2"/>
  <c r="BF121" i="2"/>
  <c r="BB23" i="5"/>
  <c r="BF23" i="5"/>
  <c r="BC23" i="5"/>
  <c r="BB87" i="5"/>
  <c r="BF87" i="5"/>
  <c r="BC87" i="5"/>
  <c r="BI346" i="2"/>
  <c r="BG346" i="2"/>
  <c r="BF346" i="2"/>
  <c r="CC115" i="2"/>
  <c r="CB115" i="2"/>
  <c r="CF115" i="2"/>
  <c r="BB265" i="5"/>
  <c r="BF265" i="5"/>
  <c r="BC265" i="5"/>
  <c r="BF10" i="5"/>
  <c r="BC10" i="5"/>
  <c r="BB10" i="5"/>
  <c r="BE252" i="2"/>
  <c r="BA252" i="2"/>
  <c r="BB252" i="2"/>
  <c r="AZ218" i="2"/>
  <c r="AX218" i="2"/>
  <c r="AW218" i="2"/>
  <c r="BK289" i="5"/>
  <c r="BO289" i="5"/>
  <c r="BL289" i="5"/>
  <c r="BB169" i="2"/>
  <c r="BA169" i="2"/>
  <c r="BE169" i="2"/>
  <c r="BA28" i="5"/>
  <c r="AX28" i="5"/>
  <c r="AY28" i="5"/>
  <c r="BK158" i="5"/>
  <c r="BO158" i="5"/>
  <c r="BL158" i="5"/>
  <c r="BG34" i="2"/>
  <c r="BF34" i="2"/>
  <c r="BI34" i="2"/>
  <c r="BB47" i="5"/>
  <c r="BF47" i="5"/>
  <c r="BC47" i="5"/>
  <c r="BH135" i="5"/>
  <c r="BJ135" i="5"/>
  <c r="BG135" i="5"/>
  <c r="BP173" i="2"/>
  <c r="BO173" i="2"/>
  <c r="BR173" i="2"/>
  <c r="BN127" i="2"/>
  <c r="BJ127" i="2"/>
  <c r="BK127" i="2"/>
  <c r="BB330" i="2"/>
  <c r="BE330" i="2"/>
  <c r="BA330" i="2"/>
  <c r="BB261" i="2"/>
  <c r="BA261" i="2"/>
  <c r="BE261" i="2"/>
  <c r="AZ6" i="2"/>
  <c r="AW6" i="2"/>
  <c r="AX6" i="2"/>
  <c r="BC30" i="5"/>
  <c r="BF30" i="5"/>
  <c r="BB30" i="5"/>
  <c r="BF228" i="5"/>
  <c r="BC228" i="5"/>
  <c r="BB228" i="5"/>
  <c r="BE59" i="2"/>
  <c r="BA59" i="2"/>
  <c r="BB59" i="2"/>
  <c r="BC182" i="5"/>
  <c r="BB182" i="5"/>
  <c r="BF182" i="5"/>
  <c r="BC328" i="5"/>
  <c r="BB328" i="5"/>
  <c r="BF328" i="5"/>
  <c r="BG109" i="5"/>
  <c r="BJ109" i="5"/>
  <c r="BH109" i="5"/>
  <c r="BB134" i="5"/>
  <c r="BF134" i="5"/>
  <c r="BC134" i="5"/>
  <c r="BG7" i="2"/>
  <c r="BI7" i="2"/>
  <c r="BF7" i="2"/>
  <c r="BF319" i="5"/>
  <c r="BB319" i="5"/>
  <c r="BC319" i="5"/>
  <c r="BJ208" i="5"/>
  <c r="BH208" i="5"/>
  <c r="BG208" i="5"/>
  <c r="BF174" i="2"/>
  <c r="BI174" i="2"/>
  <c r="BG174" i="2"/>
  <c r="BC148" i="5"/>
  <c r="BF148" i="5"/>
  <c r="BB148" i="5"/>
  <c r="BJ167" i="5"/>
  <c r="BH167" i="5"/>
  <c r="BG167" i="5"/>
  <c r="AX294" i="5"/>
  <c r="BA294" i="5"/>
  <c r="AY294" i="5"/>
  <c r="BA288" i="2"/>
  <c r="BE288" i="2"/>
  <c r="BB288" i="2"/>
  <c r="BT340" i="2"/>
  <c r="BW340" i="2"/>
  <c r="BS340" i="2"/>
  <c r="BA67" i="5"/>
  <c r="AX67" i="5"/>
  <c r="AY67" i="5"/>
  <c r="BA190" i="5"/>
  <c r="AY190" i="5"/>
  <c r="AX190" i="5"/>
  <c r="BJ183" i="5"/>
  <c r="BH183" i="5"/>
  <c r="BG183" i="5"/>
  <c r="BJ346" i="5"/>
  <c r="BH346" i="5"/>
  <c r="BG346" i="5"/>
  <c r="BA188" i="5"/>
  <c r="AY188" i="5"/>
  <c r="AX188" i="5"/>
  <c r="BA225" i="2"/>
  <c r="BB225" i="2"/>
  <c r="BE225" i="2"/>
  <c r="BJ332" i="5"/>
  <c r="BG332" i="5"/>
  <c r="BH332" i="5"/>
  <c r="BC103" i="5"/>
  <c r="BF103" i="5"/>
  <c r="BB103" i="5"/>
  <c r="BA111" i="2"/>
  <c r="BE111" i="2"/>
  <c r="BB111" i="2"/>
  <c r="BB156" i="2"/>
  <c r="BE156" i="2"/>
  <c r="BA156" i="2"/>
  <c r="BJ155" i="5"/>
  <c r="BG155" i="5"/>
  <c r="BH155" i="5"/>
  <c r="BB280" i="5"/>
  <c r="BF280" i="5"/>
  <c r="BC280" i="5"/>
  <c r="BW323" i="2"/>
  <c r="BS323" i="2"/>
  <c r="BT323" i="2"/>
  <c r="BH13" i="5"/>
  <c r="BJ13" i="5"/>
  <c r="BG13" i="5"/>
  <c r="BB9" i="5"/>
  <c r="BC9" i="5"/>
  <c r="BF9" i="5"/>
  <c r="CJ119" i="2"/>
  <c r="CH119" i="2"/>
  <c r="CG119" i="2"/>
  <c r="BH242" i="5"/>
  <c r="BJ242" i="5"/>
  <c r="BG242" i="5"/>
  <c r="BU77" i="5"/>
  <c r="BT77" i="5"/>
  <c r="BX77" i="5"/>
  <c r="BF212" i="5"/>
  <c r="BB212" i="5"/>
  <c r="BC212" i="5"/>
  <c r="AZ222" i="2"/>
  <c r="AW222" i="2"/>
  <c r="AX222" i="2"/>
  <c r="BJ64" i="5"/>
  <c r="BG64" i="5"/>
  <c r="BH64" i="5"/>
  <c r="AY238" i="5"/>
  <c r="BA238" i="5"/>
  <c r="AX238" i="5"/>
  <c r="BC206" i="5"/>
  <c r="BF206" i="5"/>
  <c r="BB206" i="5"/>
  <c r="BG108" i="2"/>
  <c r="BF108" i="2"/>
  <c r="BI108" i="2"/>
  <c r="BF240" i="5"/>
  <c r="BC240" i="5"/>
  <c r="BB240" i="5"/>
  <c r="BB122" i="2"/>
  <c r="BA122" i="2"/>
  <c r="BE122" i="2"/>
  <c r="BH93" i="5"/>
  <c r="BG93" i="5"/>
  <c r="BJ93" i="5"/>
  <c r="BG8" i="5"/>
  <c r="BJ8" i="5"/>
  <c r="BH8" i="5"/>
  <c r="BB148" i="2"/>
  <c r="BA148" i="2"/>
  <c r="BE148" i="2"/>
  <c r="BC318" i="5"/>
  <c r="BB318" i="5"/>
  <c r="BF318" i="5"/>
  <c r="BQ350" i="5"/>
  <c r="BP350" i="5"/>
  <c r="BS350" i="5"/>
  <c r="BE256" i="2"/>
  <c r="BA256" i="2"/>
  <c r="BB256" i="2"/>
  <c r="BI79" i="2"/>
  <c r="BG79" i="2"/>
  <c r="BF79" i="2"/>
  <c r="AT17" i="5"/>
  <c r="AT359" i="5" s="1"/>
  <c r="AT360" i="5" s="1"/>
  <c r="AW17" i="5"/>
  <c r="AS17" i="5"/>
  <c r="BL184" i="5"/>
  <c r="BK184" i="5"/>
  <c r="BO184" i="5"/>
  <c r="BI144" i="2"/>
  <c r="BG144" i="2"/>
  <c r="BF144" i="2"/>
  <c r="BB84" i="5"/>
  <c r="BF84" i="5"/>
  <c r="BC84" i="5"/>
  <c r="BE160" i="2"/>
  <c r="BA160" i="2"/>
  <c r="BB160" i="2"/>
  <c r="BF67" i="2"/>
  <c r="BI67" i="2"/>
  <c r="BG67" i="2"/>
  <c r="BB185" i="5"/>
  <c r="BF185" i="5"/>
  <c r="BC185" i="5"/>
  <c r="BG296" i="5"/>
  <c r="BJ296" i="5"/>
  <c r="BH296" i="5"/>
  <c r="BN325" i="2"/>
  <c r="BK325" i="2"/>
  <c r="BJ325" i="2"/>
  <c r="BO193" i="2"/>
  <c r="BR193" i="2"/>
  <c r="BP193" i="2"/>
  <c r="BB327" i="2"/>
  <c r="BA327" i="2"/>
  <c r="BE327" i="2"/>
  <c r="BI337" i="2"/>
  <c r="BG337" i="2"/>
  <c r="BF337" i="2"/>
  <c r="BG71" i="5"/>
  <c r="BJ71" i="5"/>
  <c r="BH71" i="5"/>
  <c r="BC261" i="5"/>
  <c r="BF261" i="5"/>
  <c r="BB261" i="5"/>
  <c r="BC170" i="5"/>
  <c r="BB170" i="5"/>
  <c r="BF170" i="5"/>
  <c r="BJ242" i="2"/>
  <c r="BK242" i="2"/>
  <c r="BN242" i="2"/>
  <c r="BE321" i="2"/>
  <c r="BB321" i="2"/>
  <c r="BA321" i="2"/>
  <c r="BF225" i="5"/>
  <c r="BC225" i="5"/>
  <c r="BB225" i="5"/>
  <c r="AX192" i="5"/>
  <c r="AY192" i="5"/>
  <c r="BA192" i="5"/>
  <c r="BN316" i="2"/>
  <c r="BJ316" i="2"/>
  <c r="BK316" i="2"/>
  <c r="BH88" i="5"/>
  <c r="BG88" i="5"/>
  <c r="BJ88" i="5"/>
  <c r="BQ355" i="5"/>
  <c r="BS355" i="5"/>
  <c r="BP355" i="5"/>
  <c r="BG134" i="2"/>
  <c r="BF134" i="2"/>
  <c r="BI134" i="2"/>
  <c r="BE68" i="2"/>
  <c r="BA68" i="2"/>
  <c r="BB68" i="2"/>
  <c r="BI278" i="2"/>
  <c r="BG278" i="2"/>
  <c r="BF278" i="2"/>
  <c r="BB309" i="2"/>
  <c r="BE309" i="2"/>
  <c r="BA309" i="2"/>
  <c r="BA275" i="2"/>
  <c r="BE275" i="2"/>
  <c r="BB275" i="2"/>
  <c r="BB335" i="5"/>
  <c r="BC335" i="5"/>
  <c r="BF335" i="5"/>
  <c r="BA74" i="5"/>
  <c r="AX74" i="5"/>
  <c r="AY74" i="5"/>
  <c r="BF146" i="5"/>
  <c r="BC146" i="5"/>
  <c r="BB146" i="5"/>
  <c r="BF268" i="2"/>
  <c r="BI268" i="2"/>
  <c r="BG268" i="2"/>
  <c r="BA177" i="2"/>
  <c r="BE177" i="2"/>
  <c r="BB177" i="2"/>
  <c r="BF143" i="5"/>
  <c r="BC143" i="5"/>
  <c r="BB143" i="5"/>
  <c r="BA21" i="2"/>
  <c r="BE21" i="2"/>
  <c r="BB21" i="2"/>
  <c r="BB354" i="2"/>
  <c r="BE354" i="2"/>
  <c r="BA354" i="2"/>
  <c r="BJ117" i="2"/>
  <c r="BN117" i="2"/>
  <c r="BK117" i="2"/>
  <c r="BF335" i="2"/>
  <c r="BI335" i="2"/>
  <c r="BG335" i="2"/>
  <c r="BK66" i="2"/>
  <c r="BN66" i="2"/>
  <c r="BJ66" i="2"/>
  <c r="BJ264" i="2"/>
  <c r="BN264" i="2"/>
  <c r="BK264" i="2"/>
  <c r="BF353" i="5"/>
  <c r="BC353" i="5"/>
  <c r="BB353" i="5"/>
  <c r="BG293" i="5"/>
  <c r="BH293" i="5"/>
  <c r="BJ293" i="5"/>
  <c r="BA171" i="2"/>
  <c r="BE171" i="2"/>
  <c r="BB171" i="2"/>
  <c r="BL34" i="5"/>
  <c r="BK34" i="5"/>
  <c r="BO34" i="5"/>
  <c r="BI333" i="2"/>
  <c r="BG333" i="2"/>
  <c r="BF333" i="2"/>
  <c r="BF326" i="5"/>
  <c r="BC326" i="5"/>
  <c r="BB326" i="5"/>
  <c r="BC292" i="5"/>
  <c r="BB292" i="5"/>
  <c r="BF292" i="5"/>
  <c r="BI240" i="2"/>
  <c r="BG240" i="2"/>
  <c r="BF240" i="2"/>
  <c r="BA31" i="5"/>
  <c r="AX31" i="5"/>
  <c r="AY31" i="5"/>
  <c r="BB114" i="5"/>
  <c r="BF114" i="5"/>
  <c r="BC114" i="5"/>
  <c r="BF348" i="5"/>
  <c r="BB348" i="5"/>
  <c r="BC348" i="5"/>
  <c r="BJ290" i="5"/>
  <c r="BH290" i="5"/>
  <c r="BG290" i="5"/>
  <c r="BG18" i="5"/>
  <c r="BJ18" i="5"/>
  <c r="BH18" i="5"/>
  <c r="BK322" i="2"/>
  <c r="BJ322" i="2"/>
  <c r="BN322" i="2"/>
  <c r="BI141" i="2"/>
  <c r="BF141" i="2"/>
  <c r="BG141" i="2"/>
  <c r="BF310" i="2"/>
  <c r="BI310" i="2"/>
  <c r="BG310" i="2"/>
  <c r="BF132" i="5"/>
  <c r="BB132" i="5"/>
  <c r="BC132" i="5"/>
  <c r="BG87" i="2"/>
  <c r="BI87" i="2"/>
  <c r="BF87" i="2"/>
  <c r="BB300" i="5"/>
  <c r="BC300" i="5"/>
  <c r="BF300" i="5"/>
  <c r="BB99" i="5"/>
  <c r="BC99" i="5"/>
  <c r="BF99" i="5"/>
  <c r="BG186" i="5"/>
  <c r="BJ186" i="5"/>
  <c r="BH186" i="5"/>
  <c r="BJ149" i="5"/>
  <c r="BH149" i="5"/>
  <c r="BG149" i="5"/>
  <c r="BE297" i="2"/>
  <c r="BB297" i="2"/>
  <c r="BA297" i="2"/>
  <c r="BG45" i="2"/>
  <c r="BF45" i="2"/>
  <c r="BI45" i="2"/>
  <c r="BF9" i="2"/>
  <c r="BI9" i="2"/>
  <c r="BG9" i="2"/>
  <c r="BC16" i="5"/>
  <c r="BB16" i="5"/>
  <c r="BF16" i="5"/>
  <c r="BB314" i="5"/>
  <c r="BF314" i="5"/>
  <c r="BC314" i="5"/>
  <c r="BH94" i="5"/>
  <c r="BG94" i="5"/>
  <c r="BJ94" i="5"/>
  <c r="BB194" i="2"/>
  <c r="BA194" i="2"/>
  <c r="BE194" i="2"/>
  <c r="BB42" i="2"/>
  <c r="BA42" i="2"/>
  <c r="BE42" i="2"/>
  <c r="AN362" i="2"/>
  <c r="AO361" i="2"/>
  <c r="AO363" i="2" s="1"/>
  <c r="AO362" i="2"/>
  <c r="AX253" i="5"/>
  <c r="BA253" i="5"/>
  <c r="AY253" i="5"/>
  <c r="BJ102" i="2"/>
  <c r="BK102" i="2"/>
  <c r="BN102" i="2"/>
  <c r="BB112" i="5"/>
  <c r="BF112" i="5"/>
  <c r="BC112" i="5"/>
  <c r="BA345" i="2"/>
  <c r="BB345" i="2"/>
  <c r="BE345" i="2"/>
  <c r="BI341" i="2"/>
  <c r="BG341" i="2"/>
  <c r="BF341" i="2"/>
  <c r="BG209" i="5"/>
  <c r="BJ209" i="5"/>
  <c r="BH209" i="5"/>
  <c r="BG27" i="2"/>
  <c r="BF27" i="2"/>
  <c r="BI27" i="2"/>
  <c r="BB317" i="2"/>
  <c r="BA317" i="2"/>
  <c r="BE317" i="2"/>
  <c r="BG287" i="5"/>
  <c r="BJ287" i="5"/>
  <c r="BH287" i="5"/>
  <c r="BL227" i="5"/>
  <c r="BK227" i="5"/>
  <c r="BO227" i="5"/>
  <c r="BF249" i="5"/>
  <c r="BC249" i="5"/>
  <c r="BB249" i="5"/>
  <c r="BO130" i="5"/>
  <c r="BK130" i="5"/>
  <c r="BL130" i="5"/>
  <c r="BG150" i="5"/>
  <c r="BH150" i="5"/>
  <c r="BJ150" i="5"/>
  <c r="BP318" i="2"/>
  <c r="BO318" i="2"/>
  <c r="BR318" i="2"/>
  <c r="BL312" i="5"/>
  <c r="BK312" i="5"/>
  <c r="BO312" i="5"/>
  <c r="BH133" i="5"/>
  <c r="BG133" i="5"/>
  <c r="BJ133" i="5"/>
  <c r="BB118" i="5"/>
  <c r="BF118" i="5"/>
  <c r="BC118" i="5"/>
  <c r="BT46" i="2"/>
  <c r="BS46" i="2"/>
  <c r="BW46" i="2"/>
  <c r="BJ40" i="2"/>
  <c r="BN40" i="2"/>
  <c r="BK40" i="2"/>
  <c r="BA265" i="2"/>
  <c r="BE265" i="2"/>
  <c r="BB265" i="2"/>
  <c r="BJ214" i="5"/>
  <c r="BH214" i="5"/>
  <c r="BG214" i="5"/>
  <c r="BL342" i="5"/>
  <c r="BK342" i="5"/>
  <c r="BO342" i="5"/>
  <c r="BH66" i="5"/>
  <c r="BG66" i="5"/>
  <c r="BJ66" i="5"/>
  <c r="CC271" i="2"/>
  <c r="CB271" i="2"/>
  <c r="CF271" i="2"/>
  <c r="AW51" i="2"/>
  <c r="AX51" i="2"/>
  <c r="AZ51" i="2"/>
  <c r="BJ169" i="5"/>
  <c r="BH169" i="5"/>
  <c r="BB157" i="5"/>
  <c r="BF157" i="5"/>
  <c r="BC157" i="5"/>
  <c r="BJ207" i="2"/>
  <c r="BN207" i="2"/>
  <c r="BK207" i="2"/>
  <c r="BL322" i="5"/>
  <c r="BK322" i="5"/>
  <c r="BO322" i="5"/>
  <c r="BS172" i="5"/>
  <c r="BQ172" i="5"/>
  <c r="BP172" i="5"/>
  <c r="BB224" i="5"/>
  <c r="BF224" i="5"/>
  <c r="BC224" i="5"/>
  <c r="BO123" i="2"/>
  <c r="BR123" i="2"/>
  <c r="BP123" i="2"/>
  <c r="BB167" i="2"/>
  <c r="BA167" i="2"/>
  <c r="BE167" i="2"/>
  <c r="BF62" i="2"/>
  <c r="BI62" i="2"/>
  <c r="BG62" i="2"/>
  <c r="AY356" i="5"/>
  <c r="AX356" i="5"/>
  <c r="BA356" i="5"/>
  <c r="AS359" i="2"/>
  <c r="AS360" i="2" s="1"/>
  <c r="BJ11" i="2" l="1"/>
  <c r="BN11" i="2"/>
  <c r="BK11" i="2"/>
  <c r="BO95" i="2"/>
  <c r="BP95" i="2"/>
  <c r="BR95" i="2"/>
  <c r="BH299" i="5"/>
  <c r="BJ299" i="5"/>
  <c r="BB191" i="5"/>
  <c r="BF191" i="5"/>
  <c r="BC191" i="5"/>
  <c r="BF27" i="5"/>
  <c r="BC27" i="5"/>
  <c r="BB27" i="5"/>
  <c r="BJ348" i="2"/>
  <c r="BN348" i="2"/>
  <c r="BK348" i="2"/>
  <c r="BJ329" i="2"/>
  <c r="BK329" i="2"/>
  <c r="BN329" i="2"/>
  <c r="BP349" i="2"/>
  <c r="BO349" i="2"/>
  <c r="BR349" i="2"/>
  <c r="BP334" i="2"/>
  <c r="BR334" i="2"/>
  <c r="BO334" i="2"/>
  <c r="BF286" i="5"/>
  <c r="BC286" i="5"/>
  <c r="BB286" i="5"/>
  <c r="BF311" i="2"/>
  <c r="BI311" i="2"/>
  <c r="BG311" i="2"/>
  <c r="BJ343" i="5"/>
  <c r="BG343" i="5"/>
  <c r="BH343" i="5"/>
  <c r="BL230" i="5"/>
  <c r="BO230" i="5"/>
  <c r="BK230" i="5"/>
  <c r="BH68" i="5"/>
  <c r="BJ68" i="5"/>
  <c r="BG68" i="5"/>
  <c r="BB159" i="5"/>
  <c r="BC159" i="5"/>
  <c r="BF159" i="5"/>
  <c r="BB278" i="5"/>
  <c r="BF278" i="5"/>
  <c r="BC278" i="5"/>
  <c r="BB121" i="5"/>
  <c r="BC121" i="5"/>
  <c r="BF121" i="5"/>
  <c r="BI307" i="2"/>
  <c r="BG307" i="2"/>
  <c r="BF307" i="2"/>
  <c r="BA293" i="2"/>
  <c r="BE293" i="2"/>
  <c r="BB293" i="2"/>
  <c r="BF104" i="5"/>
  <c r="BC104" i="5"/>
  <c r="BB104" i="5"/>
  <c r="BJ180" i="5"/>
  <c r="BG180" i="5"/>
  <c r="BH180" i="5"/>
  <c r="BC321" i="5"/>
  <c r="BB321" i="5"/>
  <c r="BF321" i="5"/>
  <c r="BO29" i="2"/>
  <c r="BR29" i="2"/>
  <c r="BP29" i="2"/>
  <c r="BB276" i="2"/>
  <c r="BA276" i="2"/>
  <c r="BE276" i="2"/>
  <c r="BA110" i="2"/>
  <c r="BE110" i="2"/>
  <c r="BB110" i="2"/>
  <c r="BF116" i="5"/>
  <c r="BC116" i="5"/>
  <c r="BB116" i="5"/>
  <c r="BO329" i="5"/>
  <c r="BK329" i="5"/>
  <c r="BL329" i="5"/>
  <c r="BF306" i="5"/>
  <c r="BB306" i="5"/>
  <c r="BC306" i="5"/>
  <c r="BF63" i="5"/>
  <c r="BB63" i="5"/>
  <c r="BC63" i="5"/>
  <c r="BK93" i="2"/>
  <c r="BJ93" i="2"/>
  <c r="BN93" i="2"/>
  <c r="BF347" i="2"/>
  <c r="BI347" i="2"/>
  <c r="BG347" i="2"/>
  <c r="BF284" i="5"/>
  <c r="BC284" i="5"/>
  <c r="BB284" i="5"/>
  <c r="BJ338" i="5"/>
  <c r="BH338" i="5"/>
  <c r="BG338" i="5"/>
  <c r="BF37" i="5"/>
  <c r="BB37" i="5"/>
  <c r="BC37" i="5"/>
  <c r="BB310" i="5"/>
  <c r="BF310" i="5"/>
  <c r="BC310" i="5"/>
  <c r="BO75" i="5"/>
  <c r="BL75" i="5"/>
  <c r="BK75" i="5"/>
  <c r="BY342" i="2"/>
  <c r="CA342" i="2"/>
  <c r="BX342" i="2"/>
  <c r="BI351" i="2"/>
  <c r="BF351" i="2"/>
  <c r="BG351" i="2"/>
  <c r="BF315" i="2"/>
  <c r="BG315" i="2"/>
  <c r="BI315" i="2"/>
  <c r="BS344" i="2"/>
  <c r="BW344" i="2"/>
  <c r="BT344" i="2"/>
  <c r="BE2" i="2"/>
  <c r="BB2" i="2"/>
  <c r="BA2" i="2"/>
  <c r="BF331" i="2"/>
  <c r="BG331" i="2"/>
  <c r="BI331" i="2"/>
  <c r="BI13" i="2"/>
  <c r="BF13" i="2"/>
  <c r="BG13" i="2"/>
  <c r="BT92" i="2"/>
  <c r="BW92" i="2"/>
  <c r="BS92" i="2"/>
  <c r="BE31" i="2"/>
  <c r="BB31" i="2"/>
  <c r="BA31" i="2"/>
  <c r="BA75" i="2"/>
  <c r="BE75" i="2"/>
  <c r="BB75" i="2"/>
  <c r="BF353" i="2"/>
  <c r="BG353" i="2"/>
  <c r="BI353" i="2"/>
  <c r="BF356" i="2"/>
  <c r="BG356" i="2"/>
  <c r="BI356" i="2"/>
  <c r="BK357" i="2"/>
  <c r="BJ357" i="2"/>
  <c r="BN357" i="2"/>
  <c r="BF336" i="2"/>
  <c r="BG336" i="2"/>
  <c r="BI336" i="2"/>
  <c r="BK326" i="2"/>
  <c r="BN326" i="2"/>
  <c r="BJ326" i="2"/>
  <c r="BT355" i="2"/>
  <c r="BS355" i="2"/>
  <c r="BW355" i="2"/>
  <c r="BG350" i="2"/>
  <c r="BI350" i="2"/>
  <c r="BF350" i="2"/>
  <c r="BJ96" i="2"/>
  <c r="BN96" i="2"/>
  <c r="BK96" i="2"/>
  <c r="BW17" i="2"/>
  <c r="BT17" i="2"/>
  <c r="BS17" i="2"/>
  <c r="BI303" i="2"/>
  <c r="BG303" i="2"/>
  <c r="BF303" i="2"/>
  <c r="BF10" i="2"/>
  <c r="BG10" i="2"/>
  <c r="BI10" i="2"/>
  <c r="BW100" i="2"/>
  <c r="BT100" i="2"/>
  <c r="BS100" i="2"/>
  <c r="CC352" i="2"/>
  <c r="CB352" i="2"/>
  <c r="CF352" i="2"/>
  <c r="BI266" i="2"/>
  <c r="BG266" i="2"/>
  <c r="BF266" i="2"/>
  <c r="BE230" i="2"/>
  <c r="BA230" i="2"/>
  <c r="BB230" i="2"/>
  <c r="BB233" i="2"/>
  <c r="BA233" i="2"/>
  <c r="BE233" i="2"/>
  <c r="BF103" i="2"/>
  <c r="BG103" i="2"/>
  <c r="BI103" i="2"/>
  <c r="BK324" i="2"/>
  <c r="BN324" i="2"/>
  <c r="BJ324" i="2"/>
  <c r="BT12" i="2"/>
  <c r="BW12" i="2"/>
  <c r="BS12" i="2"/>
  <c r="BT343" i="2"/>
  <c r="BS343" i="2"/>
  <c r="BW343" i="2"/>
  <c r="BJ332" i="2"/>
  <c r="BK332" i="2"/>
  <c r="BN332" i="2"/>
  <c r="BA213" i="2"/>
  <c r="BE213" i="2"/>
  <c r="BB213" i="2"/>
  <c r="BH313" i="5"/>
  <c r="BJ313" i="5"/>
  <c r="BG313" i="5"/>
  <c r="BC340" i="5"/>
  <c r="BB340" i="5"/>
  <c r="BF340" i="5"/>
  <c r="BF36" i="5"/>
  <c r="BC36" i="5"/>
  <c r="BB36" i="5"/>
  <c r="BE202" i="2"/>
  <c r="BA202" i="2"/>
  <c r="BB202" i="2"/>
  <c r="BE175" i="2"/>
  <c r="BB175" i="2"/>
  <c r="BA175" i="2"/>
  <c r="BF344" i="5"/>
  <c r="BC344" i="5"/>
  <c r="BB344" i="5"/>
  <c r="BL106" i="5"/>
  <c r="BK106" i="5"/>
  <c r="BO106" i="5"/>
  <c r="BE73" i="2"/>
  <c r="BA73" i="2"/>
  <c r="BB73" i="2"/>
  <c r="BK172" i="2"/>
  <c r="BJ172" i="2"/>
  <c r="BN172" i="2"/>
  <c r="BB125" i="2"/>
  <c r="BA125" i="2"/>
  <c r="BE125" i="2"/>
  <c r="BE84" i="2"/>
  <c r="BB84" i="2"/>
  <c r="BA84" i="2"/>
  <c r="BF40" i="5"/>
  <c r="BB40" i="5"/>
  <c r="BC40" i="5"/>
  <c r="BB63" i="2"/>
  <c r="BA63" i="2"/>
  <c r="BE63" i="2"/>
  <c r="BF69" i="5"/>
  <c r="BC69" i="5"/>
  <c r="BB69" i="5"/>
  <c r="BA50" i="2"/>
  <c r="BB50" i="2"/>
  <c r="BE50" i="2"/>
  <c r="BB74" i="2"/>
  <c r="BE74" i="2"/>
  <c r="BA74" i="2"/>
  <c r="BB258" i="5"/>
  <c r="BF258" i="5"/>
  <c r="BC258" i="5"/>
  <c r="BA126" i="2"/>
  <c r="BB126" i="2"/>
  <c r="BE126" i="2"/>
  <c r="BJ358" i="5"/>
  <c r="BG358" i="5"/>
  <c r="BH358" i="5"/>
  <c r="BB12" i="5"/>
  <c r="BC12" i="5"/>
  <c r="BF12" i="5"/>
  <c r="BA83" i="2"/>
  <c r="BE83" i="2"/>
  <c r="BB83" i="2"/>
  <c r="BL156" i="5"/>
  <c r="BK156" i="5"/>
  <c r="BO156" i="5"/>
  <c r="BA217" i="2"/>
  <c r="BB217" i="2"/>
  <c r="BE217" i="2"/>
  <c r="BB336" i="5"/>
  <c r="BC336" i="5"/>
  <c r="BF336" i="5"/>
  <c r="BH337" i="5"/>
  <c r="BG337" i="5"/>
  <c r="BJ337" i="5"/>
  <c r="BG164" i="2"/>
  <c r="BF164" i="2"/>
  <c r="BI164" i="2"/>
  <c r="BC203" i="5"/>
  <c r="BF203" i="5"/>
  <c r="BB203" i="5"/>
  <c r="BC269" i="5"/>
  <c r="BB269" i="5"/>
  <c r="BF269" i="5"/>
  <c r="BE8" i="2"/>
  <c r="BB8" i="2"/>
  <c r="BA8" i="2"/>
  <c r="BA226" i="2"/>
  <c r="BB226" i="2"/>
  <c r="BE226" i="2"/>
  <c r="BA245" i="2"/>
  <c r="BB245" i="2"/>
  <c r="BE245" i="2"/>
  <c r="BB246" i="2"/>
  <c r="BE246" i="2"/>
  <c r="BA246" i="2"/>
  <c r="BH115" i="5"/>
  <c r="BG115" i="5"/>
  <c r="BJ115" i="5"/>
  <c r="BB251" i="5"/>
  <c r="BC251" i="5"/>
  <c r="BF251" i="5"/>
  <c r="BF211" i="5"/>
  <c r="BB211" i="5"/>
  <c r="BC211" i="5"/>
  <c r="BE249" i="2"/>
  <c r="BA249" i="2"/>
  <c r="BB249" i="2"/>
  <c r="BA165" i="2"/>
  <c r="BB165" i="2"/>
  <c r="BE165" i="2"/>
  <c r="BB198" i="2"/>
  <c r="BE198" i="2"/>
  <c r="BA198" i="2"/>
  <c r="BA195" i="2"/>
  <c r="BB195" i="2"/>
  <c r="BE195" i="2"/>
  <c r="BF124" i="5"/>
  <c r="BC124" i="5"/>
  <c r="BB124" i="5"/>
  <c r="BO2" i="5"/>
  <c r="BK2" i="5"/>
  <c r="BL2" i="5"/>
  <c r="BH73" i="5"/>
  <c r="BJ73" i="5"/>
  <c r="BG73" i="5"/>
  <c r="BE82" i="2"/>
  <c r="BB82" i="2"/>
  <c r="BA82" i="2"/>
  <c r="BP357" i="5"/>
  <c r="BQ357" i="5"/>
  <c r="BS357" i="5"/>
  <c r="BB163" i="2"/>
  <c r="BE163" i="2"/>
  <c r="BA163" i="2"/>
  <c r="BE65" i="2"/>
  <c r="BA65" i="2"/>
  <c r="BB65" i="2"/>
  <c r="BJ236" i="5"/>
  <c r="BG236" i="5"/>
  <c r="BH236" i="5"/>
  <c r="BA133" i="2"/>
  <c r="BE133" i="2"/>
  <c r="BB133" i="2"/>
  <c r="BF238" i="2"/>
  <c r="BI238" i="2"/>
  <c r="BG238" i="2"/>
  <c r="BH41" i="5"/>
  <c r="BJ41" i="5"/>
  <c r="BG41" i="5"/>
  <c r="BE227" i="2"/>
  <c r="BA227" i="2"/>
  <c r="BB227" i="2"/>
  <c r="BE253" i="2"/>
  <c r="BA253" i="2"/>
  <c r="BB253" i="2"/>
  <c r="BB168" i="2"/>
  <c r="BA168" i="2"/>
  <c r="BE168" i="2"/>
  <c r="BF173" i="5"/>
  <c r="BC173" i="5"/>
  <c r="BB173" i="5"/>
  <c r="BF192" i="2"/>
  <c r="BI192" i="2"/>
  <c r="BG192" i="2"/>
  <c r="BA223" i="2"/>
  <c r="BE223" i="2"/>
  <c r="BB223" i="2"/>
  <c r="BB183" i="2"/>
  <c r="BA183" i="2"/>
  <c r="BE183" i="2"/>
  <c r="BC92" i="5"/>
  <c r="BB92" i="5"/>
  <c r="BF92" i="5"/>
  <c r="BE236" i="2"/>
  <c r="BB236" i="2"/>
  <c r="BA236" i="2"/>
  <c r="BF120" i="5"/>
  <c r="BC120" i="5"/>
  <c r="BB120" i="5"/>
  <c r="BA4" i="2"/>
  <c r="BE4" i="2"/>
  <c r="BB4" i="2"/>
  <c r="BJ291" i="5"/>
  <c r="BG291" i="5"/>
  <c r="BH291" i="5"/>
  <c r="BA211" i="2"/>
  <c r="BE211" i="2"/>
  <c r="BB211" i="2"/>
  <c r="BJ345" i="5"/>
  <c r="BH345" i="5"/>
  <c r="BG345" i="5"/>
  <c r="BE210" i="2"/>
  <c r="BB210" i="2"/>
  <c r="BA210" i="2"/>
  <c r="BF113" i="5"/>
  <c r="BB113" i="5"/>
  <c r="BC113" i="5"/>
  <c r="BF166" i="5"/>
  <c r="BC166" i="5"/>
  <c r="BB166" i="5"/>
  <c r="BA204" i="2"/>
  <c r="BE204" i="2"/>
  <c r="BB204" i="2"/>
  <c r="BG283" i="5"/>
  <c r="BJ283" i="5"/>
  <c r="BH283" i="5"/>
  <c r="BP339" i="5"/>
  <c r="BS339" i="5"/>
  <c r="BQ339" i="5"/>
  <c r="BH352" i="5"/>
  <c r="BJ352" i="5"/>
  <c r="BG352" i="5"/>
  <c r="BA25" i="2"/>
  <c r="BE25" i="2"/>
  <c r="BB25" i="2"/>
  <c r="BI120" i="2"/>
  <c r="BG120" i="2"/>
  <c r="BF120" i="2"/>
  <c r="BA37" i="2"/>
  <c r="BB37" i="2"/>
  <c r="BE37" i="2"/>
  <c r="BE136" i="2"/>
  <c r="BA136" i="2"/>
  <c r="BB136" i="2"/>
  <c r="BK234" i="5"/>
  <c r="BL234" i="5"/>
  <c r="BO234" i="5"/>
  <c r="BF152" i="2"/>
  <c r="BG152" i="2"/>
  <c r="BI152" i="2"/>
  <c r="BH218" i="5"/>
  <c r="BG218" i="5"/>
  <c r="BJ218" i="5"/>
  <c r="BF219" i="2"/>
  <c r="BI219" i="2"/>
  <c r="BG219" i="2"/>
  <c r="BC163" i="5"/>
  <c r="BB163" i="5"/>
  <c r="BF163" i="5"/>
  <c r="BN52" i="2"/>
  <c r="BK52" i="2"/>
  <c r="BJ52" i="2"/>
  <c r="BB136" i="5"/>
  <c r="BC136" i="5"/>
  <c r="BF136" i="5"/>
  <c r="BI241" i="2"/>
  <c r="BF241" i="2"/>
  <c r="BG241" i="2"/>
  <c r="BK274" i="2"/>
  <c r="BN274" i="2"/>
  <c r="BJ274" i="2"/>
  <c r="BB151" i="2"/>
  <c r="BA151" i="2"/>
  <c r="BE151" i="2"/>
  <c r="BJ153" i="5"/>
  <c r="BH153" i="5"/>
  <c r="BG153" i="5"/>
  <c r="BI41" i="2"/>
  <c r="BF41" i="2"/>
  <c r="BG41" i="2"/>
  <c r="BH199" i="5"/>
  <c r="BJ199" i="5"/>
  <c r="BG199" i="5"/>
  <c r="BF162" i="5"/>
  <c r="BC162" i="5"/>
  <c r="BB162" i="5"/>
  <c r="BB32" i="5"/>
  <c r="BF32" i="5"/>
  <c r="BC32" i="5"/>
  <c r="BE206" i="2"/>
  <c r="BB206" i="2"/>
  <c r="BA206" i="2"/>
  <c r="BG123" i="5"/>
  <c r="BJ123" i="5"/>
  <c r="BH123" i="5"/>
  <c r="BK186" i="2"/>
  <c r="BN186" i="2"/>
  <c r="BJ186" i="2"/>
  <c r="BH277" i="5"/>
  <c r="BJ277" i="5"/>
  <c r="BG277" i="5"/>
  <c r="BC145" i="5"/>
  <c r="BF145" i="5"/>
  <c r="BB145" i="5"/>
  <c r="BK267" i="2"/>
  <c r="BJ267" i="2"/>
  <c r="BN267" i="2"/>
  <c r="BC125" i="5"/>
  <c r="BB125" i="5"/>
  <c r="BF125" i="5"/>
  <c r="BA26" i="2"/>
  <c r="BB26" i="2"/>
  <c r="BE26" i="2"/>
  <c r="BJ70" i="5"/>
  <c r="BH70" i="5"/>
  <c r="BG70" i="5"/>
  <c r="BA76" i="2"/>
  <c r="BE76" i="2"/>
  <c r="BB76" i="2"/>
  <c r="BJ76" i="5"/>
  <c r="BH76" i="5"/>
  <c r="BG76" i="5"/>
  <c r="BB71" i="2"/>
  <c r="BA71" i="2"/>
  <c r="BE71" i="2"/>
  <c r="BB215" i="2"/>
  <c r="BA215" i="2"/>
  <c r="BE215" i="2"/>
  <c r="BL43" i="5"/>
  <c r="BK43" i="5"/>
  <c r="BO43" i="5"/>
  <c r="BH232" i="5"/>
  <c r="BG232" i="5"/>
  <c r="BJ232" i="5"/>
  <c r="BB141" i="5"/>
  <c r="BC141" i="5"/>
  <c r="BF141" i="5"/>
  <c r="BO212" i="2"/>
  <c r="BP212" i="2"/>
  <c r="BR212" i="2"/>
  <c r="BG291" i="2"/>
  <c r="BI291" i="2"/>
  <c r="BF291" i="2"/>
  <c r="BG325" i="5"/>
  <c r="BH325" i="5"/>
  <c r="BJ325" i="5"/>
  <c r="BE187" i="2"/>
  <c r="BA187" i="2"/>
  <c r="BB187" i="2"/>
  <c r="BC122" i="5"/>
  <c r="BF122" i="5"/>
  <c r="BB122" i="5"/>
  <c r="BJ279" i="5"/>
  <c r="BH279" i="5"/>
  <c r="BG279" i="5"/>
  <c r="BI69" i="2"/>
  <c r="BG69" i="2"/>
  <c r="BF69" i="2"/>
  <c r="BE286" i="2"/>
  <c r="BA286" i="2"/>
  <c r="BB286" i="2"/>
  <c r="BF263" i="5"/>
  <c r="BC263" i="5"/>
  <c r="BB263" i="5"/>
  <c r="BG78" i="5"/>
  <c r="BJ78" i="5"/>
  <c r="BH78" i="5"/>
  <c r="BE259" i="2"/>
  <c r="BB259" i="2"/>
  <c r="BA259" i="2"/>
  <c r="BB224" i="2"/>
  <c r="BA224" i="2"/>
  <c r="BE224" i="2"/>
  <c r="BO118" i="2"/>
  <c r="BR118" i="2"/>
  <c r="BP118" i="2"/>
  <c r="BP47" i="2"/>
  <c r="BO47" i="2"/>
  <c r="BR47" i="2"/>
  <c r="BG188" i="2"/>
  <c r="BI188" i="2"/>
  <c r="BF188" i="2"/>
  <c r="BH95" i="5"/>
  <c r="BG95" i="5"/>
  <c r="BJ95" i="5"/>
  <c r="BA282" i="2"/>
  <c r="BE282" i="2"/>
  <c r="BB282" i="2"/>
  <c r="BA298" i="2"/>
  <c r="BB298" i="2"/>
  <c r="BE298" i="2"/>
  <c r="BB130" i="2"/>
  <c r="BE130" i="2"/>
  <c r="BA130" i="2"/>
  <c r="BF255" i="5"/>
  <c r="BB255" i="5"/>
  <c r="BC255" i="5"/>
  <c r="BF162" i="2"/>
  <c r="BG162" i="2"/>
  <c r="BI162" i="2"/>
  <c r="BH137" i="5"/>
  <c r="BG137" i="5"/>
  <c r="BJ137" i="5"/>
  <c r="BB219" i="5"/>
  <c r="BF219" i="5"/>
  <c r="BC219" i="5"/>
  <c r="BG101" i="5"/>
  <c r="BJ101" i="5"/>
  <c r="BH101" i="5"/>
  <c r="BF182" i="2"/>
  <c r="BI182" i="2"/>
  <c r="BG182" i="2"/>
  <c r="BE88" i="2"/>
  <c r="BA88" i="2"/>
  <c r="BB88" i="2"/>
  <c r="BB233" i="5"/>
  <c r="BC233" i="5"/>
  <c r="BF233" i="5"/>
  <c r="BK264" i="5"/>
  <c r="BO264" i="5"/>
  <c r="BL264" i="5"/>
  <c r="BG3" i="2"/>
  <c r="BF3" i="2"/>
  <c r="BI3" i="2"/>
  <c r="BG7" i="5"/>
  <c r="BH7" i="5"/>
  <c r="BJ7" i="5"/>
  <c r="BO60" i="2"/>
  <c r="BR60" i="2"/>
  <c r="BP60" i="2"/>
  <c r="BN228" i="2"/>
  <c r="BJ228" i="2"/>
  <c r="BK228" i="2"/>
  <c r="BJ39" i="5"/>
  <c r="BG39" i="5"/>
  <c r="BH39" i="5"/>
  <c r="BK304" i="5"/>
  <c r="BO304" i="5"/>
  <c r="BL304" i="5"/>
  <c r="BB179" i="2"/>
  <c r="BE179" i="2"/>
  <c r="BA179" i="2"/>
  <c r="BO86" i="5"/>
  <c r="BL86" i="5"/>
  <c r="BK86" i="5"/>
  <c r="BF175" i="5"/>
  <c r="BB175" i="5"/>
  <c r="BC175" i="5"/>
  <c r="BE269" i="2"/>
  <c r="BB269" i="2"/>
  <c r="BA269" i="2"/>
  <c r="BF283" i="2"/>
  <c r="BG283" i="2"/>
  <c r="BI283" i="2"/>
  <c r="BG90" i="5"/>
  <c r="BJ90" i="5"/>
  <c r="BH90" i="5"/>
  <c r="BE196" i="2"/>
  <c r="BA196" i="2"/>
  <c r="BB196" i="2"/>
  <c r="BC54" i="5"/>
  <c r="BF54" i="5"/>
  <c r="BB54" i="5"/>
  <c r="BA250" i="2"/>
  <c r="BE250" i="2"/>
  <c r="BB250" i="2"/>
  <c r="BH237" i="5"/>
  <c r="BJ237" i="5"/>
  <c r="BG237" i="5"/>
  <c r="BJ232" i="2"/>
  <c r="BK232" i="2"/>
  <c r="BN232" i="2"/>
  <c r="BG259" i="5"/>
  <c r="BJ259" i="5"/>
  <c r="BH259" i="5"/>
  <c r="BH295" i="5"/>
  <c r="BG295" i="5"/>
  <c r="BJ295" i="5"/>
  <c r="BI32" i="2"/>
  <c r="BF32" i="2"/>
  <c r="BG32" i="2"/>
  <c r="BA214" i="2"/>
  <c r="BE214" i="2"/>
  <c r="BB214" i="2"/>
  <c r="BK216" i="5"/>
  <c r="BO216" i="5"/>
  <c r="BL216" i="5"/>
  <c r="BB275" i="5"/>
  <c r="BF275" i="5"/>
  <c r="BC275" i="5"/>
  <c r="BK231" i="2"/>
  <c r="BN231" i="2"/>
  <c r="BJ231" i="2"/>
  <c r="BE57" i="2"/>
  <c r="BA57" i="2"/>
  <c r="BB57" i="2"/>
  <c r="BN124" i="2"/>
  <c r="BJ124" i="2"/>
  <c r="BK124" i="2"/>
  <c r="BG309" i="5"/>
  <c r="BH309" i="5"/>
  <c r="BJ309" i="5"/>
  <c r="BL22" i="5"/>
  <c r="BK22" i="5"/>
  <c r="BO22" i="5"/>
  <c r="BG287" i="2"/>
  <c r="BF287" i="2"/>
  <c r="BI287" i="2"/>
  <c r="BE86" i="2"/>
  <c r="BB86" i="2"/>
  <c r="BA86" i="2"/>
  <c r="BJ98" i="5"/>
  <c r="BG98" i="5"/>
  <c r="BH98" i="5"/>
  <c r="BH334" i="5"/>
  <c r="BG334" i="5"/>
  <c r="BJ334" i="5"/>
  <c r="BF195" i="5"/>
  <c r="BC195" i="5"/>
  <c r="BB195" i="5"/>
  <c r="BB157" i="2"/>
  <c r="BE157" i="2"/>
  <c r="BA157" i="2"/>
  <c r="BE290" i="2"/>
  <c r="BB290" i="2"/>
  <c r="BA290" i="2"/>
  <c r="BA155" i="2"/>
  <c r="BE155" i="2"/>
  <c r="BB155" i="2"/>
  <c r="BC272" i="5"/>
  <c r="BB272" i="5"/>
  <c r="BF272" i="5"/>
  <c r="BO282" i="5"/>
  <c r="BK282" i="5"/>
  <c r="BL282" i="5"/>
  <c r="BJ174" i="5"/>
  <c r="BH174" i="5"/>
  <c r="BG174" i="5"/>
  <c r="BK304" i="2"/>
  <c r="BN304" i="2"/>
  <c r="BJ304" i="2"/>
  <c r="BG354" i="5"/>
  <c r="BJ354" i="5"/>
  <c r="BH354" i="5"/>
  <c r="BP333" i="5"/>
  <c r="BQ333" i="5"/>
  <c r="BS333" i="5"/>
  <c r="BC65" i="5"/>
  <c r="BB65" i="5"/>
  <c r="BF65" i="5"/>
  <c r="BG144" i="5"/>
  <c r="BH144" i="5"/>
  <c r="BJ144" i="5"/>
  <c r="BC194" i="5"/>
  <c r="BB194" i="5"/>
  <c r="BF194" i="5"/>
  <c r="BB128" i="2"/>
  <c r="BA128" i="2"/>
  <c r="BE128" i="2"/>
  <c r="BB55" i="5"/>
  <c r="BC55" i="5"/>
  <c r="BF55" i="5"/>
  <c r="BH193" i="5"/>
  <c r="BG193" i="5"/>
  <c r="BJ193" i="5"/>
  <c r="BL177" i="5"/>
  <c r="BK177" i="5"/>
  <c r="BO177" i="5"/>
  <c r="BB178" i="5"/>
  <c r="BF178" i="5"/>
  <c r="BC178" i="5"/>
  <c r="BA159" i="2"/>
  <c r="BE159" i="2"/>
  <c r="BB159" i="2"/>
  <c r="BC196" i="5"/>
  <c r="BF196" i="5"/>
  <c r="BB196" i="5"/>
  <c r="BF33" i="2"/>
  <c r="BI33" i="2"/>
  <c r="BG33" i="2"/>
  <c r="BK137" i="2"/>
  <c r="BJ137" i="2"/>
  <c r="BN137" i="2"/>
  <c r="BL298" i="5"/>
  <c r="BK298" i="5"/>
  <c r="BO298" i="5"/>
  <c r="BG28" i="2"/>
  <c r="BF28" i="2"/>
  <c r="BI28" i="2"/>
  <c r="BG29" i="5"/>
  <c r="BJ29" i="5"/>
  <c r="BH29" i="5"/>
  <c r="BJ180" i="2"/>
  <c r="BN180" i="2"/>
  <c r="BK180" i="2"/>
  <c r="BJ14" i="5"/>
  <c r="BH14" i="5"/>
  <c r="BG14" i="5"/>
  <c r="BJ267" i="5"/>
  <c r="BG267" i="5"/>
  <c r="BH267" i="5"/>
  <c r="BJ100" i="5"/>
  <c r="BH100" i="5"/>
  <c r="BG100" i="5"/>
  <c r="BJ308" i="5"/>
  <c r="BH308" i="5"/>
  <c r="BG308" i="5"/>
  <c r="BO142" i="5"/>
  <c r="BL142" i="5"/>
  <c r="BK142" i="5"/>
  <c r="BJ153" i="2"/>
  <c r="BK153" i="2"/>
  <c r="BN153" i="2"/>
  <c r="BG308" i="2"/>
  <c r="BI308" i="2"/>
  <c r="BF308" i="2"/>
  <c r="BK160" i="5"/>
  <c r="BO160" i="5"/>
  <c r="BL160" i="5"/>
  <c r="BK244" i="5"/>
  <c r="BO244" i="5"/>
  <c r="BL244" i="5"/>
  <c r="BL82" i="5"/>
  <c r="BK82" i="5"/>
  <c r="BO82" i="5"/>
  <c r="BL302" i="5"/>
  <c r="BO302" i="5"/>
  <c r="BK302" i="5"/>
  <c r="BK296" i="2"/>
  <c r="BN296" i="2"/>
  <c r="BJ296" i="2"/>
  <c r="BL215" i="5"/>
  <c r="BK215" i="5"/>
  <c r="BO215" i="5"/>
  <c r="BI191" i="2"/>
  <c r="BF191" i="2"/>
  <c r="BG191" i="2"/>
  <c r="BR216" i="2"/>
  <c r="BP216" i="2"/>
  <c r="BO216" i="2"/>
  <c r="BG131" i="5"/>
  <c r="BJ131" i="5"/>
  <c r="BH131" i="5"/>
  <c r="BI260" i="2"/>
  <c r="BF260" i="2"/>
  <c r="BG260" i="2"/>
  <c r="BN209" i="2"/>
  <c r="BK209" i="2"/>
  <c r="BJ209" i="2"/>
  <c r="BO110" i="5"/>
  <c r="BL110" i="5"/>
  <c r="BK110" i="5"/>
  <c r="BF158" i="2"/>
  <c r="BI158" i="2"/>
  <c r="BG158" i="2"/>
  <c r="BR279" i="2"/>
  <c r="BP279" i="2"/>
  <c r="BO279" i="2"/>
  <c r="BH260" i="5"/>
  <c r="BJ260" i="5"/>
  <c r="BG260" i="5"/>
  <c r="BG351" i="5"/>
  <c r="BJ351" i="5"/>
  <c r="BH351" i="5"/>
  <c r="BF273" i="2"/>
  <c r="BI273" i="2"/>
  <c r="BG273" i="2"/>
  <c r="BJ303" i="5"/>
  <c r="BG303" i="5"/>
  <c r="BH303" i="5"/>
  <c r="BG105" i="5"/>
  <c r="BJ105" i="5"/>
  <c r="BH105" i="5"/>
  <c r="BJ330" i="5"/>
  <c r="BG330" i="5"/>
  <c r="BH330" i="5"/>
  <c r="BJ250" i="5"/>
  <c r="BH250" i="5"/>
  <c r="BG250" i="5"/>
  <c r="BF97" i="2"/>
  <c r="BI97" i="2"/>
  <c r="BG97" i="2"/>
  <c r="BG288" i="5"/>
  <c r="BH288" i="5"/>
  <c r="BJ288" i="5"/>
  <c r="BG248" i="2"/>
  <c r="BF248" i="2"/>
  <c r="BI248" i="2"/>
  <c r="BI200" i="2"/>
  <c r="BF200" i="2"/>
  <c r="BG200" i="2"/>
  <c r="BG15" i="2"/>
  <c r="BF15" i="2"/>
  <c r="BI15" i="2"/>
  <c r="BE243" i="2"/>
  <c r="BA243" i="2"/>
  <c r="BB243" i="2"/>
  <c r="BL107" i="5"/>
  <c r="BK107" i="5"/>
  <c r="BO107" i="5"/>
  <c r="BF244" i="2"/>
  <c r="BG244" i="2"/>
  <c r="BI244" i="2"/>
  <c r="CK151" i="5"/>
  <c r="CH151" i="5"/>
  <c r="CI151" i="5"/>
  <c r="BF289" i="2"/>
  <c r="BG289" i="2"/>
  <c r="BI289" i="2"/>
  <c r="BR189" i="2"/>
  <c r="BO189" i="2"/>
  <c r="BP189" i="2"/>
  <c r="BK272" i="2"/>
  <c r="BN272" i="2"/>
  <c r="BJ272" i="2"/>
  <c r="BL221" i="5"/>
  <c r="BK221" i="5"/>
  <c r="BO221" i="5"/>
  <c r="BG21" i="5"/>
  <c r="BJ21" i="5"/>
  <c r="BH21" i="5"/>
  <c r="BI135" i="2"/>
  <c r="BF135" i="2"/>
  <c r="BG135" i="2"/>
  <c r="BF301" i="2"/>
  <c r="BI301" i="2"/>
  <c r="BG301" i="2"/>
  <c r="BJ85" i="2"/>
  <c r="BN85" i="2"/>
  <c r="BK85" i="2"/>
  <c r="BK170" i="2"/>
  <c r="BJ170" i="2"/>
  <c r="BN170" i="2"/>
  <c r="BI235" i="2"/>
  <c r="BF235" i="2"/>
  <c r="BG235" i="2"/>
  <c r="BG16" i="2"/>
  <c r="BF16" i="2"/>
  <c r="BI16" i="2"/>
  <c r="BJ197" i="2"/>
  <c r="BN197" i="2"/>
  <c r="BK197" i="2"/>
  <c r="BJ257" i="5"/>
  <c r="BH257" i="5"/>
  <c r="BG257" i="5"/>
  <c r="BI190" i="2"/>
  <c r="BF190" i="2"/>
  <c r="BG190" i="2"/>
  <c r="BL323" i="5"/>
  <c r="BO323" i="5"/>
  <c r="BK323" i="5"/>
  <c r="BO347" i="5"/>
  <c r="BL347" i="5"/>
  <c r="BK347" i="5"/>
  <c r="BF315" i="5"/>
  <c r="BC315" i="5"/>
  <c r="BB315" i="5"/>
  <c r="BO35" i="5"/>
  <c r="BK35" i="5"/>
  <c r="BL35" i="5"/>
  <c r="BK42" i="5"/>
  <c r="BO42" i="5"/>
  <c r="BL42" i="5"/>
  <c r="BK317" i="5"/>
  <c r="BL317" i="5"/>
  <c r="BO317" i="5"/>
  <c r="BK292" i="2"/>
  <c r="BJ292" i="2"/>
  <c r="BN292" i="2"/>
  <c r="BG50" i="5"/>
  <c r="BH50" i="5"/>
  <c r="BJ50" i="5"/>
  <c r="BO176" i="5"/>
  <c r="BL176" i="5"/>
  <c r="BK176" i="5"/>
  <c r="BI150" i="2"/>
  <c r="BF150" i="2"/>
  <c r="BG150" i="2"/>
  <c r="BF245" i="5"/>
  <c r="BC245" i="5"/>
  <c r="BB245" i="5"/>
  <c r="BH201" i="5"/>
  <c r="BG201" i="5"/>
  <c r="BJ201" i="5"/>
  <c r="BB39" i="2"/>
  <c r="BE39" i="2"/>
  <c r="BA39" i="2"/>
  <c r="BF30" i="2"/>
  <c r="BI30" i="2"/>
  <c r="BG30" i="2"/>
  <c r="BF107" i="2"/>
  <c r="BG107" i="2"/>
  <c r="BI107" i="2"/>
  <c r="BG234" i="2"/>
  <c r="BF234" i="2"/>
  <c r="BI234" i="2"/>
  <c r="BI178" i="2"/>
  <c r="BG178" i="2"/>
  <c r="BF178" i="2"/>
  <c r="BG331" i="5"/>
  <c r="BJ331" i="5"/>
  <c r="BH331" i="5"/>
  <c r="BJ147" i="2"/>
  <c r="BK147" i="2"/>
  <c r="BN147" i="2"/>
  <c r="BH59" i="5"/>
  <c r="BG59" i="5"/>
  <c r="BJ59" i="5"/>
  <c r="BR35" i="2"/>
  <c r="BP35" i="2"/>
  <c r="BO35" i="2"/>
  <c r="BG140" i="5"/>
  <c r="BH140" i="5"/>
  <c r="BJ140" i="5"/>
  <c r="BJ299" i="2"/>
  <c r="BN299" i="2"/>
  <c r="BK299" i="2"/>
  <c r="BK312" i="2"/>
  <c r="BN312" i="2"/>
  <c r="BJ312" i="2"/>
  <c r="BN131" i="2"/>
  <c r="BJ131" i="2"/>
  <c r="BK131" i="2"/>
  <c r="BF89" i="2"/>
  <c r="BI89" i="2"/>
  <c r="BG89" i="2"/>
  <c r="BO3" i="5"/>
  <c r="BK3" i="5"/>
  <c r="BL3" i="5"/>
  <c r="BH324" i="5"/>
  <c r="BJ324" i="5"/>
  <c r="BG324" i="5"/>
  <c r="BN185" i="2"/>
  <c r="BK185" i="2"/>
  <c r="BJ185" i="2"/>
  <c r="BK254" i="2"/>
  <c r="BN254" i="2"/>
  <c r="BJ254" i="2"/>
  <c r="BG241" i="5"/>
  <c r="BJ241" i="5"/>
  <c r="BH241" i="5"/>
  <c r="BN263" i="2"/>
  <c r="BK263" i="2"/>
  <c r="BJ263" i="2"/>
  <c r="BJ48" i="5"/>
  <c r="BH48" i="5"/>
  <c r="BG48" i="5"/>
  <c r="BL38" i="5"/>
  <c r="BK38" i="5"/>
  <c r="BO38" i="5"/>
  <c r="BI306" i="2"/>
  <c r="BF306" i="2"/>
  <c r="BG306" i="2"/>
  <c r="BP320" i="5"/>
  <c r="BS320" i="5"/>
  <c r="BQ320" i="5"/>
  <c r="BG129" i="2"/>
  <c r="BF129" i="2"/>
  <c r="BI129" i="2"/>
  <c r="BN285" i="2"/>
  <c r="BK285" i="2"/>
  <c r="BJ285" i="2"/>
  <c r="BX52" i="5"/>
  <c r="BT52" i="5"/>
  <c r="BU52" i="5"/>
  <c r="BG49" i="5"/>
  <c r="BH49" i="5"/>
  <c r="BJ49" i="5"/>
  <c r="BI154" i="2"/>
  <c r="BF154" i="2"/>
  <c r="BG154" i="2"/>
  <c r="BK285" i="5"/>
  <c r="BO285" i="5"/>
  <c r="BL285" i="5"/>
  <c r="BL129" i="5"/>
  <c r="BK129" i="5"/>
  <c r="BO129" i="5"/>
  <c r="BI161" i="2"/>
  <c r="BG161" i="2"/>
  <c r="BF161" i="2"/>
  <c r="BJ56" i="5"/>
  <c r="BH56" i="5"/>
  <c r="BG56" i="5"/>
  <c r="BG307" i="5"/>
  <c r="BJ307" i="5"/>
  <c r="BH307" i="5"/>
  <c r="BG53" i="2"/>
  <c r="BI53" i="2"/>
  <c r="BF53" i="2"/>
  <c r="BJ36" i="2"/>
  <c r="BN36" i="2"/>
  <c r="BK36" i="2"/>
  <c r="BI114" i="2"/>
  <c r="BF114" i="2"/>
  <c r="BG114" i="2"/>
  <c r="BK181" i="2"/>
  <c r="BJ181" i="2"/>
  <c r="BN181" i="2"/>
  <c r="BA257" i="2"/>
  <c r="BE257" i="2"/>
  <c r="BB257" i="2"/>
  <c r="BL154" i="5"/>
  <c r="BK154" i="5"/>
  <c r="BO154" i="5"/>
  <c r="BQ147" i="5"/>
  <c r="BS147" i="5"/>
  <c r="BP147" i="5"/>
  <c r="BF5" i="2"/>
  <c r="BI5" i="2"/>
  <c r="BG5" i="2"/>
  <c r="BO231" i="5"/>
  <c r="BL231" i="5"/>
  <c r="BK231" i="5"/>
  <c r="BJ43" i="2"/>
  <c r="BN43" i="2"/>
  <c r="BK43" i="2"/>
  <c r="BL25" i="5"/>
  <c r="BO25" i="5"/>
  <c r="BK25" i="5"/>
  <c r="BQ80" i="5"/>
  <c r="BP80" i="5"/>
  <c r="BS80" i="5"/>
  <c r="BA302" i="2"/>
  <c r="BE302" i="2"/>
  <c r="BB302" i="2"/>
  <c r="BG254" i="5"/>
  <c r="BJ254" i="5"/>
  <c r="BH254" i="5"/>
  <c r="BK132" i="2"/>
  <c r="BJ132" i="2"/>
  <c r="BN132" i="2"/>
  <c r="BJ19" i="2"/>
  <c r="BK19" i="2"/>
  <c r="BN19" i="2"/>
  <c r="BG243" i="5"/>
  <c r="BH243" i="5"/>
  <c r="BJ243" i="5"/>
  <c r="BB94" i="2"/>
  <c r="BA94" i="2"/>
  <c r="BE94" i="2"/>
  <c r="BT44" i="2"/>
  <c r="BS44" i="2"/>
  <c r="BW44" i="2"/>
  <c r="BL207" i="5"/>
  <c r="BK207" i="5"/>
  <c r="BO207" i="5"/>
  <c r="BG44" i="5"/>
  <c r="BH44" i="5"/>
  <c r="BJ44" i="5"/>
  <c r="BG271" i="5"/>
  <c r="BJ271" i="5"/>
  <c r="BH271" i="5"/>
  <c r="BS341" i="5"/>
  <c r="BQ341" i="5"/>
  <c r="BP341" i="5"/>
  <c r="BI49" i="2"/>
  <c r="BF49" i="2"/>
  <c r="BG49" i="2"/>
  <c r="CH176" i="2"/>
  <c r="CG176" i="2"/>
  <c r="CJ176" i="2"/>
  <c r="BJ258" i="2"/>
  <c r="BK258" i="2"/>
  <c r="BN258" i="2"/>
  <c r="BL213" i="5"/>
  <c r="BK213" i="5"/>
  <c r="BO213" i="5"/>
  <c r="BF55" i="2"/>
  <c r="BI55" i="2"/>
  <c r="BG55" i="2"/>
  <c r="BK276" i="5"/>
  <c r="BL276" i="5"/>
  <c r="BO276" i="5"/>
  <c r="BG102" i="5"/>
  <c r="BH102" i="5"/>
  <c r="BJ102" i="5"/>
  <c r="BP262" i="5"/>
  <c r="BS262" i="5"/>
  <c r="BQ262" i="5"/>
  <c r="BL126" i="5"/>
  <c r="BK126" i="5"/>
  <c r="BO126" i="5"/>
  <c r="BL58" i="5"/>
  <c r="BO58" i="5"/>
  <c r="BK58" i="5"/>
  <c r="BO349" i="5"/>
  <c r="BL349" i="5"/>
  <c r="BK349" i="5"/>
  <c r="BR239" i="2"/>
  <c r="BO239" i="2"/>
  <c r="BP239" i="2"/>
  <c r="BK33" i="5"/>
  <c r="BO33" i="5"/>
  <c r="BL33" i="5"/>
  <c r="BO305" i="2"/>
  <c r="BP305" i="2"/>
  <c r="BR305" i="2"/>
  <c r="BJ109" i="2"/>
  <c r="BN109" i="2"/>
  <c r="BK109" i="2"/>
  <c r="BJ203" i="2"/>
  <c r="BN203" i="2"/>
  <c r="BK203" i="2"/>
  <c r="BH226" i="5"/>
  <c r="BJ226" i="5"/>
  <c r="BG226" i="5"/>
  <c r="BG246" i="5"/>
  <c r="BH246" i="5"/>
  <c r="BJ246" i="5"/>
  <c r="BJ189" i="5"/>
  <c r="BG189" i="5"/>
  <c r="BH189" i="5"/>
  <c r="BO248" i="5"/>
  <c r="BK248" i="5"/>
  <c r="BL248" i="5"/>
  <c r="BG149" i="2"/>
  <c r="BI149" i="2"/>
  <c r="BF149" i="2"/>
  <c r="BK169" i="5"/>
  <c r="BO169" i="5"/>
  <c r="BL169" i="5"/>
  <c r="BX46" i="2"/>
  <c r="CA46" i="2"/>
  <c r="BY46" i="2"/>
  <c r="BK150" i="5"/>
  <c r="BO150" i="5"/>
  <c r="BL150" i="5"/>
  <c r="BO209" i="5"/>
  <c r="BK209" i="5"/>
  <c r="BL209" i="5"/>
  <c r="BS123" i="2"/>
  <c r="BT123" i="2"/>
  <c r="BW123" i="2"/>
  <c r="BJ157" i="5"/>
  <c r="BG157" i="5"/>
  <c r="BH157" i="5"/>
  <c r="BQ342" i="5"/>
  <c r="BS342" i="5"/>
  <c r="BP342" i="5"/>
  <c r="BI265" i="2"/>
  <c r="BG265" i="2"/>
  <c r="BF265" i="2"/>
  <c r="BH112" i="5"/>
  <c r="BG112" i="5"/>
  <c r="BJ112" i="5"/>
  <c r="BN9" i="2"/>
  <c r="BJ9" i="2"/>
  <c r="BK9" i="2"/>
  <c r="BI297" i="2"/>
  <c r="BF297" i="2"/>
  <c r="BG297" i="2"/>
  <c r="BH300" i="5"/>
  <c r="BG300" i="5"/>
  <c r="BJ300" i="5"/>
  <c r="BK18" i="5"/>
  <c r="BL18" i="5"/>
  <c r="BO18" i="5"/>
  <c r="BK290" i="5"/>
  <c r="BO290" i="5"/>
  <c r="BL290" i="5"/>
  <c r="BF31" i="5"/>
  <c r="BC31" i="5"/>
  <c r="BB31" i="5"/>
  <c r="BJ292" i="5"/>
  <c r="BH292" i="5"/>
  <c r="BG292" i="5"/>
  <c r="BQ34" i="5"/>
  <c r="BP34" i="5"/>
  <c r="BS34" i="5"/>
  <c r="BF171" i="2"/>
  <c r="BI171" i="2"/>
  <c r="BG171" i="2"/>
  <c r="BK293" i="5"/>
  <c r="BO293" i="5"/>
  <c r="BL293" i="5"/>
  <c r="BR264" i="2"/>
  <c r="BP264" i="2"/>
  <c r="BO264" i="2"/>
  <c r="BN335" i="2"/>
  <c r="BK335" i="2"/>
  <c r="BJ335" i="2"/>
  <c r="BH146" i="5"/>
  <c r="BJ146" i="5"/>
  <c r="BG146" i="5"/>
  <c r="BH335" i="5"/>
  <c r="BG335" i="5"/>
  <c r="BJ335" i="5"/>
  <c r="BI309" i="2"/>
  <c r="BG309" i="2"/>
  <c r="BF309" i="2"/>
  <c r="BN278" i="2"/>
  <c r="BK278" i="2"/>
  <c r="BJ278" i="2"/>
  <c r="BI321" i="2"/>
  <c r="BG321" i="2"/>
  <c r="BF321" i="2"/>
  <c r="BK337" i="2"/>
  <c r="BJ337" i="2"/>
  <c r="BN337" i="2"/>
  <c r="BS193" i="2"/>
  <c r="BW193" i="2"/>
  <c r="BT193" i="2"/>
  <c r="BN67" i="2"/>
  <c r="BJ67" i="2"/>
  <c r="BK67" i="2"/>
  <c r="BF160" i="2"/>
  <c r="BI160" i="2"/>
  <c r="BG160" i="2"/>
  <c r="BG84" i="5"/>
  <c r="BJ84" i="5"/>
  <c r="BH84" i="5"/>
  <c r="BS184" i="5"/>
  <c r="BQ184" i="5"/>
  <c r="BP184" i="5"/>
  <c r="AS359" i="5"/>
  <c r="AS364" i="5"/>
  <c r="BL8" i="5"/>
  <c r="BK8" i="5"/>
  <c r="BO8" i="5"/>
  <c r="BG206" i="5"/>
  <c r="BJ206" i="5"/>
  <c r="BH206" i="5"/>
  <c r="BG212" i="5"/>
  <c r="BJ212" i="5"/>
  <c r="BH212" i="5"/>
  <c r="BL242" i="5"/>
  <c r="BK242" i="5"/>
  <c r="BO242" i="5"/>
  <c r="BO346" i="5"/>
  <c r="BK346" i="5"/>
  <c r="BL346" i="5"/>
  <c r="BH148" i="5"/>
  <c r="BG148" i="5"/>
  <c r="BJ148" i="5"/>
  <c r="BJ319" i="5"/>
  <c r="BH319" i="5"/>
  <c r="BG319" i="5"/>
  <c r="BJ134" i="5"/>
  <c r="BG134" i="5"/>
  <c r="BH134" i="5"/>
  <c r="BS173" i="2"/>
  <c r="BW173" i="2"/>
  <c r="BT173" i="2"/>
  <c r="BH47" i="5"/>
  <c r="BG47" i="5"/>
  <c r="BJ47" i="5"/>
  <c r="BP158" i="5"/>
  <c r="BQ158" i="5"/>
  <c r="BS158" i="5"/>
  <c r="BF169" i="2"/>
  <c r="BI169" i="2"/>
  <c r="BG169" i="2"/>
  <c r="BI252" i="2"/>
  <c r="BG252" i="2"/>
  <c r="BF252" i="2"/>
  <c r="CJ115" i="2"/>
  <c r="CH115" i="2"/>
  <c r="CG115" i="2"/>
  <c r="BJ23" i="5"/>
  <c r="BG23" i="5"/>
  <c r="BH23" i="5"/>
  <c r="BK121" i="2"/>
  <c r="BJ121" i="2"/>
  <c r="BN121" i="2"/>
  <c r="BJ78" i="2"/>
  <c r="BN78" i="2"/>
  <c r="BK78" i="2"/>
  <c r="BK60" i="5"/>
  <c r="BO60" i="5"/>
  <c r="BL60" i="5"/>
  <c r="BS45" i="5"/>
  <c r="BQ45" i="5"/>
  <c r="BP45" i="5"/>
  <c r="BA143" i="2"/>
  <c r="BB143" i="2"/>
  <c r="BE143" i="2"/>
  <c r="BJ80" i="2"/>
  <c r="BK80" i="2"/>
  <c r="BN80" i="2"/>
  <c r="BK320" i="2"/>
  <c r="BN320" i="2"/>
  <c r="BJ320" i="2"/>
  <c r="BQ204" i="5"/>
  <c r="BP204" i="5"/>
  <c r="BS204" i="5"/>
  <c r="BK54" i="2"/>
  <c r="BJ54" i="2"/>
  <c r="BN54" i="2"/>
  <c r="BE237" i="2"/>
  <c r="BB237" i="2"/>
  <c r="BA237" i="2"/>
  <c r="BH20" i="5"/>
  <c r="BG20" i="5"/>
  <c r="BJ20" i="5"/>
  <c r="BI23" i="2"/>
  <c r="BG23" i="2"/>
  <c r="BF23" i="2"/>
  <c r="BK179" i="5"/>
  <c r="BO179" i="5"/>
  <c r="BL179" i="5"/>
  <c r="BO26" i="5"/>
  <c r="BL26" i="5"/>
  <c r="BK26" i="5"/>
  <c r="BF221" i="2"/>
  <c r="BI221" i="2"/>
  <c r="BG221" i="2"/>
  <c r="BY99" i="2"/>
  <c r="CA99" i="2"/>
  <c r="BX99" i="2"/>
  <c r="BK56" i="2"/>
  <c r="BN56" i="2"/>
  <c r="BJ56" i="2"/>
  <c r="BO77" i="2"/>
  <c r="BR77" i="2"/>
  <c r="BP77" i="2"/>
  <c r="BG266" i="5"/>
  <c r="BJ266" i="5"/>
  <c r="BH266" i="5"/>
  <c r="BG274" i="5"/>
  <c r="BJ274" i="5"/>
  <c r="BH274" i="5"/>
  <c r="BO96" i="5"/>
  <c r="BL96" i="5"/>
  <c r="BK96" i="5"/>
  <c r="BS316" i="5"/>
  <c r="BQ316" i="5"/>
  <c r="BP316" i="5"/>
  <c r="BN72" i="2"/>
  <c r="BK72" i="2"/>
  <c r="BJ72" i="2"/>
  <c r="BH15" i="5"/>
  <c r="BJ15" i="5"/>
  <c r="BG15" i="5"/>
  <c r="BF208" i="2"/>
  <c r="BG208" i="2"/>
  <c r="BI208" i="2"/>
  <c r="BO202" i="5"/>
  <c r="BK202" i="5"/>
  <c r="BL202" i="5"/>
  <c r="BL119" i="5"/>
  <c r="BK119" i="5"/>
  <c r="BO119" i="5"/>
  <c r="BN300" i="2"/>
  <c r="BJ300" i="2"/>
  <c r="BK300" i="2"/>
  <c r="BO168" i="5"/>
  <c r="BL168" i="5"/>
  <c r="BK168" i="5"/>
  <c r="BB280" i="2"/>
  <c r="BA280" i="2"/>
  <c r="BE280" i="2"/>
  <c r="BI58" i="2"/>
  <c r="BG58" i="2"/>
  <c r="BF58" i="2"/>
  <c r="BL46" i="5"/>
  <c r="BK46" i="5"/>
  <c r="BO46" i="5"/>
  <c r="BK79" i="5"/>
  <c r="BO79" i="5"/>
  <c r="BL79" i="5"/>
  <c r="BI251" i="2"/>
  <c r="BG251" i="2"/>
  <c r="BF251" i="2"/>
  <c r="BU172" i="5"/>
  <c r="BT172" i="5"/>
  <c r="BX172" i="5"/>
  <c r="BG345" i="2"/>
  <c r="BI345" i="2"/>
  <c r="BF345" i="2"/>
  <c r="BF167" i="2"/>
  <c r="BI167" i="2"/>
  <c r="BG167" i="2"/>
  <c r="BR207" i="2"/>
  <c r="BO207" i="2"/>
  <c r="BP207" i="2"/>
  <c r="BE51" i="2"/>
  <c r="BA51" i="2"/>
  <c r="BB51" i="2"/>
  <c r="CG271" i="2"/>
  <c r="CJ271" i="2"/>
  <c r="CH271" i="2"/>
  <c r="BL66" i="5"/>
  <c r="BO66" i="5"/>
  <c r="BK66" i="5"/>
  <c r="BO40" i="2"/>
  <c r="BP40" i="2"/>
  <c r="BR40" i="2"/>
  <c r="BS312" i="5"/>
  <c r="BP312" i="5"/>
  <c r="BQ312" i="5"/>
  <c r="BQ130" i="5"/>
  <c r="BP130" i="5"/>
  <c r="BS130" i="5"/>
  <c r="BF317" i="2"/>
  <c r="BI317" i="2"/>
  <c r="BG317" i="2"/>
  <c r="BO102" i="2"/>
  <c r="BP102" i="2"/>
  <c r="BR102" i="2"/>
  <c r="BB253" i="5"/>
  <c r="BF253" i="5"/>
  <c r="BC253" i="5"/>
  <c r="BJ16" i="5"/>
  <c r="BH16" i="5"/>
  <c r="BG16" i="5"/>
  <c r="BK45" i="2"/>
  <c r="BJ45" i="2"/>
  <c r="BN45" i="2"/>
  <c r="BK186" i="5"/>
  <c r="BO186" i="5"/>
  <c r="BL186" i="5"/>
  <c r="BJ141" i="2"/>
  <c r="BN141" i="2"/>
  <c r="BK141" i="2"/>
  <c r="BR322" i="2"/>
  <c r="BO322" i="2"/>
  <c r="BP322" i="2"/>
  <c r="BG114" i="5"/>
  <c r="BJ114" i="5"/>
  <c r="BH114" i="5"/>
  <c r="BK333" i="2"/>
  <c r="BN333" i="2"/>
  <c r="BJ333" i="2"/>
  <c r="BO66" i="2"/>
  <c r="BR66" i="2"/>
  <c r="BP66" i="2"/>
  <c r="BR117" i="2"/>
  <c r="BP117" i="2"/>
  <c r="BO117" i="2"/>
  <c r="BF21" i="2"/>
  <c r="BI21" i="2"/>
  <c r="BG21" i="2"/>
  <c r="BI177" i="2"/>
  <c r="BG177" i="2"/>
  <c r="BF177" i="2"/>
  <c r="BN134" i="2"/>
  <c r="BK134" i="2"/>
  <c r="BJ134" i="2"/>
  <c r="BX355" i="5"/>
  <c r="BU355" i="5"/>
  <c r="BT355" i="5"/>
  <c r="BK88" i="5"/>
  <c r="BO88" i="5"/>
  <c r="BL88" i="5"/>
  <c r="BP325" i="2"/>
  <c r="BR325" i="2"/>
  <c r="BO325" i="2"/>
  <c r="AY17" i="5"/>
  <c r="AY359" i="5" s="1"/>
  <c r="AY360" i="5" s="1"/>
  <c r="AX17" i="5"/>
  <c r="BA17" i="5"/>
  <c r="BN79" i="2"/>
  <c r="BJ79" i="2"/>
  <c r="BK79" i="2"/>
  <c r="BO64" i="5"/>
  <c r="BK64" i="5"/>
  <c r="BL64" i="5"/>
  <c r="BB222" i="2"/>
  <c r="BE222" i="2"/>
  <c r="BA222" i="2"/>
  <c r="BY77" i="5"/>
  <c r="CB77" i="5"/>
  <c r="BZ77" i="5"/>
  <c r="BX323" i="2"/>
  <c r="BY323" i="2"/>
  <c r="CA323" i="2"/>
  <c r="BH280" i="5"/>
  <c r="BG280" i="5"/>
  <c r="BJ280" i="5"/>
  <c r="BF156" i="2"/>
  <c r="BI156" i="2"/>
  <c r="BG156" i="2"/>
  <c r="BG103" i="5"/>
  <c r="BJ103" i="5"/>
  <c r="BH103" i="5"/>
  <c r="BL332" i="5"/>
  <c r="BK332" i="5"/>
  <c r="BO332" i="5"/>
  <c r="BO183" i="5"/>
  <c r="BL183" i="5"/>
  <c r="BK183" i="5"/>
  <c r="BF67" i="5"/>
  <c r="BC67" i="5"/>
  <c r="BB67" i="5"/>
  <c r="BJ174" i="2"/>
  <c r="BN174" i="2"/>
  <c r="BK174" i="2"/>
  <c r="BK7" i="2"/>
  <c r="BN7" i="2"/>
  <c r="BJ7" i="2"/>
  <c r="BK109" i="5"/>
  <c r="BO109" i="5"/>
  <c r="BL109" i="5"/>
  <c r="BJ228" i="5"/>
  <c r="BG228" i="5"/>
  <c r="BH228" i="5"/>
  <c r="BJ30" i="5"/>
  <c r="BH30" i="5"/>
  <c r="BG30" i="5"/>
  <c r="AX359" i="2"/>
  <c r="AX360" i="2" s="1"/>
  <c r="BP289" i="5"/>
  <c r="BS289" i="5"/>
  <c r="BQ289" i="5"/>
  <c r="BK346" i="2"/>
  <c r="BJ346" i="2"/>
  <c r="BN346" i="2"/>
  <c r="BH87" i="5"/>
  <c r="BG87" i="5"/>
  <c r="BJ87" i="5"/>
  <c r="BG164" i="5"/>
  <c r="BJ164" i="5"/>
  <c r="BH164" i="5"/>
  <c r="BG201" i="2"/>
  <c r="BI201" i="2"/>
  <c r="BF201" i="2"/>
  <c r="BG4" i="5"/>
  <c r="BJ4" i="5"/>
  <c r="BH4" i="5"/>
  <c r="BB301" i="5"/>
  <c r="BC301" i="5"/>
  <c r="BF301" i="5"/>
  <c r="BG142" i="2"/>
  <c r="BI142" i="2"/>
  <c r="BF142" i="2"/>
  <c r="BK62" i="5"/>
  <c r="BO62" i="5"/>
  <c r="BL62" i="5"/>
  <c r="BF14" i="2"/>
  <c r="BG14" i="2"/>
  <c r="BI14" i="2"/>
  <c r="BJ313" i="2"/>
  <c r="BK313" i="2"/>
  <c r="BN313" i="2"/>
  <c r="BG327" i="5"/>
  <c r="BJ327" i="5"/>
  <c r="BH327" i="5"/>
  <c r="BB64" i="2"/>
  <c r="BE64" i="2"/>
  <c r="BA64" i="2"/>
  <c r="BO91" i="5"/>
  <c r="BL91" i="5"/>
  <c r="BK91" i="5"/>
  <c r="BO210" i="5"/>
  <c r="BK210" i="5"/>
  <c r="BL210" i="5"/>
  <c r="BR247" i="2"/>
  <c r="BP247" i="2"/>
  <c r="BO247" i="2"/>
  <c r="BG222" i="5"/>
  <c r="BH222" i="5"/>
  <c r="BJ222" i="5"/>
  <c r="BO252" i="5"/>
  <c r="BL252" i="5"/>
  <c r="BK252" i="5"/>
  <c r="BL229" i="5"/>
  <c r="BO229" i="5"/>
  <c r="BK229" i="5"/>
  <c r="BN146" i="2"/>
  <c r="BJ146" i="2"/>
  <c r="BK146" i="2"/>
  <c r="BS90" i="2"/>
  <c r="BW90" i="2"/>
  <c r="BT90" i="2"/>
  <c r="BG97" i="5"/>
  <c r="BJ97" i="5"/>
  <c r="BH97" i="5"/>
  <c r="BN24" i="2"/>
  <c r="BK24" i="2"/>
  <c r="BJ24" i="2"/>
  <c r="BG81" i="5"/>
  <c r="BJ81" i="5"/>
  <c r="BH81" i="5"/>
  <c r="BN98" i="2"/>
  <c r="BK98" i="2"/>
  <c r="BJ98" i="2"/>
  <c r="BK229" i="2"/>
  <c r="BN229" i="2"/>
  <c r="BJ229" i="2"/>
  <c r="BF281" i="5"/>
  <c r="BC281" i="5"/>
  <c r="BB281" i="5"/>
  <c r="BA284" i="2"/>
  <c r="BE284" i="2"/>
  <c r="BB284" i="2"/>
  <c r="BK161" i="5"/>
  <c r="BO161" i="5"/>
  <c r="BL161" i="5"/>
  <c r="BJ281" i="2"/>
  <c r="BN281" i="2"/>
  <c r="BK281" i="2"/>
  <c r="BG273" i="5"/>
  <c r="BJ273" i="5"/>
  <c r="BH273" i="5"/>
  <c r="BF18" i="2"/>
  <c r="BI18" i="2"/>
  <c r="BG18" i="2"/>
  <c r="BN140" i="2"/>
  <c r="BK140" i="2"/>
  <c r="BJ140" i="2"/>
  <c r="BE277" i="2"/>
  <c r="BA277" i="2"/>
  <c r="BB277" i="2"/>
  <c r="BH297" i="5"/>
  <c r="BG297" i="5"/>
  <c r="BJ297" i="5"/>
  <c r="BH152" i="5"/>
  <c r="BJ152" i="5"/>
  <c r="BG152" i="5"/>
  <c r="BS239" i="5"/>
  <c r="BP239" i="5"/>
  <c r="BQ239" i="5"/>
  <c r="BG338" i="2"/>
  <c r="BI338" i="2"/>
  <c r="BF338" i="2"/>
  <c r="BN38" i="2"/>
  <c r="BK38" i="2"/>
  <c r="BJ38" i="2"/>
  <c r="BT61" i="5"/>
  <c r="BU61" i="5"/>
  <c r="BX61" i="5"/>
  <c r="BR22" i="2"/>
  <c r="BP22" i="2"/>
  <c r="BO22" i="2"/>
  <c r="BF139" i="5"/>
  <c r="BC139" i="5"/>
  <c r="BB139" i="5"/>
  <c r="BP220" i="5"/>
  <c r="BQ220" i="5"/>
  <c r="BS220" i="5"/>
  <c r="BG139" i="2"/>
  <c r="BF139" i="2"/>
  <c r="BI139" i="2"/>
  <c r="BL5" i="5"/>
  <c r="BK5" i="5"/>
  <c r="BO5" i="5"/>
  <c r="CA91" i="2"/>
  <c r="BX91" i="2"/>
  <c r="BY91" i="2"/>
  <c r="BS322" i="5"/>
  <c r="BP322" i="5"/>
  <c r="BQ322" i="5"/>
  <c r="BK214" i="5"/>
  <c r="BL214" i="5"/>
  <c r="BO214" i="5"/>
  <c r="BJ249" i="5"/>
  <c r="BG249" i="5"/>
  <c r="BH249" i="5"/>
  <c r="BO94" i="5"/>
  <c r="BL94" i="5"/>
  <c r="BK94" i="5"/>
  <c r="BH314" i="5"/>
  <c r="BJ314" i="5"/>
  <c r="BG314" i="5"/>
  <c r="BH99" i="5"/>
  <c r="BJ99" i="5"/>
  <c r="BG99" i="5"/>
  <c r="BK87" i="2"/>
  <c r="BN87" i="2"/>
  <c r="BJ87" i="2"/>
  <c r="BG326" i="5"/>
  <c r="BH326" i="5"/>
  <c r="BJ326" i="5"/>
  <c r="BR316" i="2"/>
  <c r="BP316" i="2"/>
  <c r="BO316" i="2"/>
  <c r="BB192" i="5"/>
  <c r="BF192" i="5"/>
  <c r="BC192" i="5"/>
  <c r="BJ225" i="5"/>
  <c r="BG225" i="5"/>
  <c r="BH225" i="5"/>
  <c r="BJ170" i="5"/>
  <c r="BH170" i="5"/>
  <c r="BG170" i="5"/>
  <c r="BG261" i="5"/>
  <c r="BJ261" i="5"/>
  <c r="BH261" i="5"/>
  <c r="BO296" i="5"/>
  <c r="BK296" i="5"/>
  <c r="BL296" i="5"/>
  <c r="BJ185" i="5"/>
  <c r="BH185" i="5"/>
  <c r="BG185" i="5"/>
  <c r="BI148" i="2"/>
  <c r="BF148" i="2"/>
  <c r="BG148" i="2"/>
  <c r="BK93" i="5"/>
  <c r="BO93" i="5"/>
  <c r="BL93" i="5"/>
  <c r="BG122" i="2"/>
  <c r="BF122" i="2"/>
  <c r="BI122" i="2"/>
  <c r="BH240" i="5"/>
  <c r="BJ240" i="5"/>
  <c r="BG240" i="5"/>
  <c r="BK108" i="2"/>
  <c r="BJ108" i="2"/>
  <c r="BN108" i="2"/>
  <c r="CO119" i="2"/>
  <c r="CL119" i="2"/>
  <c r="CK119" i="2"/>
  <c r="BO13" i="5"/>
  <c r="BL13" i="5"/>
  <c r="BK13" i="5"/>
  <c r="BF111" i="2"/>
  <c r="BI111" i="2"/>
  <c r="BG111" i="2"/>
  <c r="BG225" i="2"/>
  <c r="BF225" i="2"/>
  <c r="BI225" i="2"/>
  <c r="BC190" i="5"/>
  <c r="BB190" i="5"/>
  <c r="BF190" i="5"/>
  <c r="BF288" i="2"/>
  <c r="BI288" i="2"/>
  <c r="BG288" i="2"/>
  <c r="BG182" i="5"/>
  <c r="BJ182" i="5"/>
  <c r="BH182" i="5"/>
  <c r="AW359" i="2"/>
  <c r="AW364" i="2"/>
  <c r="BF261" i="2"/>
  <c r="BI261" i="2"/>
  <c r="BG261" i="2"/>
  <c r="BF330" i="2"/>
  <c r="BG330" i="2"/>
  <c r="BI330" i="2"/>
  <c r="BP127" i="2"/>
  <c r="BO127" i="2"/>
  <c r="BR127" i="2"/>
  <c r="BA218" i="2"/>
  <c r="BE218" i="2"/>
  <c r="BB218" i="2"/>
  <c r="BW262" i="2"/>
  <c r="BT262" i="2"/>
  <c r="BS262" i="2"/>
  <c r="BK24" i="5"/>
  <c r="BO24" i="5"/>
  <c r="BL24" i="5"/>
  <c r="BG57" i="5"/>
  <c r="BH57" i="5"/>
  <c r="BJ57" i="5"/>
  <c r="BJ217" i="5"/>
  <c r="BG217" i="5"/>
  <c r="BH217" i="5"/>
  <c r="BX314" i="2"/>
  <c r="CA314" i="2"/>
  <c r="BY314" i="2"/>
  <c r="AS361" i="2"/>
  <c r="AS363" i="2" s="1"/>
  <c r="AR362" i="2"/>
  <c r="AS362" i="2"/>
  <c r="BS197" i="5"/>
  <c r="BQ197" i="5"/>
  <c r="BP197" i="5"/>
  <c r="BH256" i="5"/>
  <c r="BG256" i="5"/>
  <c r="BJ256" i="5"/>
  <c r="BO112" i="2"/>
  <c r="BR112" i="2"/>
  <c r="BP112" i="2"/>
  <c r="BF295" i="2"/>
  <c r="BI295" i="2"/>
  <c r="BG295" i="2"/>
  <c r="BI48" i="2"/>
  <c r="BG48" i="2"/>
  <c r="BF48" i="2"/>
  <c r="BF116" i="2"/>
  <c r="BI116" i="2"/>
  <c r="BG116" i="2"/>
  <c r="BC127" i="5"/>
  <c r="BB127" i="5"/>
  <c r="BF127" i="5"/>
  <c r="BO6" i="5"/>
  <c r="BL6" i="5"/>
  <c r="BK6" i="5"/>
  <c r="BO311" i="5"/>
  <c r="BL311" i="5"/>
  <c r="BK311" i="5"/>
  <c r="AO362" i="5"/>
  <c r="AP361" i="5"/>
  <c r="AP363" i="5" s="1"/>
  <c r="AP362" i="5"/>
  <c r="BN61" i="2"/>
  <c r="BJ61" i="2"/>
  <c r="BK61" i="2"/>
  <c r="CB113" i="2"/>
  <c r="CC113" i="2"/>
  <c r="CF113" i="2"/>
  <c r="BI81" i="2"/>
  <c r="BG81" i="2"/>
  <c r="BF81" i="2"/>
  <c r="BK270" i="2"/>
  <c r="BJ270" i="2"/>
  <c r="BN270" i="2"/>
  <c r="BT101" i="2"/>
  <c r="BS101" i="2"/>
  <c r="BW101" i="2"/>
  <c r="BG166" i="2"/>
  <c r="BI166" i="2"/>
  <c r="BF166" i="2"/>
  <c r="BL171" i="5"/>
  <c r="BK171" i="5"/>
  <c r="BO171" i="5"/>
  <c r="BL85" i="5"/>
  <c r="BK85" i="5"/>
  <c r="BO85" i="5"/>
  <c r="BH200" i="5"/>
  <c r="BG200" i="5"/>
  <c r="BJ200" i="5"/>
  <c r="BH235" i="5"/>
  <c r="BG235" i="5"/>
  <c r="BJ235" i="5"/>
  <c r="BT104" i="2"/>
  <c r="BW104" i="2"/>
  <c r="BS104" i="2"/>
  <c r="BJ70" i="2"/>
  <c r="BK70" i="2"/>
  <c r="BN70" i="2"/>
  <c r="BJ341" i="2"/>
  <c r="BK341" i="2"/>
  <c r="BN341" i="2"/>
  <c r="BB356" i="5"/>
  <c r="BC356" i="5"/>
  <c r="BF356" i="5"/>
  <c r="BK62" i="2"/>
  <c r="BN62" i="2"/>
  <c r="BJ62" i="2"/>
  <c r="BJ224" i="5"/>
  <c r="BG224" i="5"/>
  <c r="BH224" i="5"/>
  <c r="BH118" i="5"/>
  <c r="BG118" i="5"/>
  <c r="BJ118" i="5"/>
  <c r="BO133" i="5"/>
  <c r="BK133" i="5"/>
  <c r="BL133" i="5"/>
  <c r="BT318" i="2"/>
  <c r="BS318" i="2"/>
  <c r="BW318" i="2"/>
  <c r="BS227" i="5"/>
  <c r="BP227" i="5"/>
  <c r="BQ227" i="5"/>
  <c r="BK287" i="5"/>
  <c r="BO287" i="5"/>
  <c r="BL287" i="5"/>
  <c r="BJ27" i="2"/>
  <c r="BN27" i="2"/>
  <c r="BK27" i="2"/>
  <c r="BI42" i="2"/>
  <c r="BF42" i="2"/>
  <c r="BG42" i="2"/>
  <c r="BI194" i="2"/>
  <c r="BG194" i="2"/>
  <c r="BF194" i="2"/>
  <c r="BO149" i="5"/>
  <c r="BK149" i="5"/>
  <c r="BL149" i="5"/>
  <c r="BH132" i="5"/>
  <c r="BG132" i="5"/>
  <c r="BJ132" i="5"/>
  <c r="BN310" i="2"/>
  <c r="BJ310" i="2"/>
  <c r="BK310" i="2"/>
  <c r="BG348" i="5"/>
  <c r="BJ348" i="5"/>
  <c r="BH348" i="5"/>
  <c r="BN240" i="2"/>
  <c r="BJ240" i="2"/>
  <c r="BK240" i="2"/>
  <c r="BJ353" i="5"/>
  <c r="BG353" i="5"/>
  <c r="BH353" i="5"/>
  <c r="BI354" i="2"/>
  <c r="BF354" i="2"/>
  <c r="BG354" i="2"/>
  <c r="BJ143" i="5"/>
  <c r="BG143" i="5"/>
  <c r="BH143" i="5"/>
  <c r="BJ268" i="2"/>
  <c r="BN268" i="2"/>
  <c r="BK268" i="2"/>
  <c r="BF74" i="5"/>
  <c r="BB74" i="5"/>
  <c r="BC74" i="5"/>
  <c r="BG275" i="2"/>
  <c r="BF275" i="2"/>
  <c r="BI275" i="2"/>
  <c r="BG68" i="2"/>
  <c r="BF68" i="2"/>
  <c r="BI68" i="2"/>
  <c r="BO242" i="2"/>
  <c r="BR242" i="2"/>
  <c r="BP242" i="2"/>
  <c r="BL71" i="5"/>
  <c r="BK71" i="5"/>
  <c r="BO71" i="5"/>
  <c r="BG327" i="2"/>
  <c r="BF327" i="2"/>
  <c r="BI327" i="2"/>
  <c r="BN144" i="2"/>
  <c r="BJ144" i="2"/>
  <c r="BK144" i="2"/>
  <c r="BI256" i="2"/>
  <c r="BF256" i="2"/>
  <c r="BG256" i="2"/>
  <c r="BU350" i="5"/>
  <c r="BT350" i="5"/>
  <c r="BX350" i="5"/>
  <c r="BH318" i="5"/>
  <c r="BJ318" i="5"/>
  <c r="BG318" i="5"/>
  <c r="BB238" i="5"/>
  <c r="BF238" i="5"/>
  <c r="BC238" i="5"/>
  <c r="BH9" i="5"/>
  <c r="BJ9" i="5"/>
  <c r="BG9" i="5"/>
  <c r="BK155" i="5"/>
  <c r="BO155" i="5"/>
  <c r="BL155" i="5"/>
  <c r="BB188" i="5"/>
  <c r="BF188" i="5"/>
  <c r="BC188" i="5"/>
  <c r="BX340" i="2"/>
  <c r="CA340" i="2"/>
  <c r="BY340" i="2"/>
  <c r="BF294" i="5"/>
  <c r="BC294" i="5"/>
  <c r="BB294" i="5"/>
  <c r="BO167" i="5"/>
  <c r="BL167" i="5"/>
  <c r="BK167" i="5"/>
  <c r="BO208" i="5"/>
  <c r="BK208" i="5"/>
  <c r="BL208" i="5"/>
  <c r="BJ328" i="5"/>
  <c r="BG328" i="5"/>
  <c r="BH328" i="5"/>
  <c r="BG59" i="2"/>
  <c r="BF59" i="2"/>
  <c r="BI59" i="2"/>
  <c r="BB6" i="2"/>
  <c r="BA6" i="2"/>
  <c r="BE6" i="2"/>
  <c r="BL135" i="5"/>
  <c r="BO135" i="5"/>
  <c r="BK135" i="5"/>
  <c r="BN34" i="2"/>
  <c r="BK34" i="2"/>
  <c r="BJ34" i="2"/>
  <c r="BB28" i="5"/>
  <c r="BF28" i="5"/>
  <c r="BC28" i="5"/>
  <c r="BH10" i="5"/>
  <c r="BG10" i="5"/>
  <c r="BJ10" i="5"/>
  <c r="BH265" i="5"/>
  <c r="BG265" i="5"/>
  <c r="BJ265" i="5"/>
  <c r="BO299" i="5"/>
  <c r="BK299" i="5"/>
  <c r="BL299" i="5"/>
  <c r="BR358" i="2"/>
  <c r="BP358" i="2"/>
  <c r="BO358" i="2"/>
  <c r="BL270" i="5"/>
  <c r="BK270" i="5"/>
  <c r="BO270" i="5"/>
  <c r="BB294" i="2"/>
  <c r="BA294" i="2"/>
  <c r="BE294" i="2"/>
  <c r="BQ305" i="5"/>
  <c r="BS305" i="5"/>
  <c r="BP305" i="5"/>
  <c r="BO220" i="2"/>
  <c r="BR220" i="2"/>
  <c r="BP220" i="2"/>
  <c r="BB108" i="5"/>
  <c r="BF108" i="5"/>
  <c r="BC108" i="5"/>
  <c r="CC20" i="2"/>
  <c r="CF20" i="2"/>
  <c r="CB20" i="2"/>
  <c r="BJ117" i="5"/>
  <c r="BH117" i="5"/>
  <c r="BG117" i="5"/>
  <c r="BL138" i="5"/>
  <c r="BO138" i="5"/>
  <c r="BK138" i="5"/>
  <c r="BR319" i="2"/>
  <c r="BP319" i="2"/>
  <c r="BO319" i="2"/>
  <c r="BP184" i="2"/>
  <c r="BO184" i="2"/>
  <c r="BR184" i="2"/>
  <c r="BG165" i="5"/>
  <c r="BJ165" i="5"/>
  <c r="BH165" i="5"/>
  <c r="BR339" i="2"/>
  <c r="BO339" i="2"/>
  <c r="BP339" i="2"/>
  <c r="BI255" i="2"/>
  <c r="BG255" i="2"/>
  <c r="BF255" i="2"/>
  <c r="BJ89" i="5"/>
  <c r="BH89" i="5"/>
  <c r="BG89" i="5"/>
  <c r="BL268" i="5"/>
  <c r="BK268" i="5"/>
  <c r="BO268" i="5"/>
  <c r="BY11" i="5"/>
  <c r="CB11" i="5"/>
  <c r="BZ11" i="5"/>
  <c r="BL51" i="5"/>
  <c r="BK51" i="5"/>
  <c r="BO51" i="5"/>
  <c r="BO105" i="2"/>
  <c r="BP105" i="2"/>
  <c r="BR105" i="2"/>
  <c r="BI205" i="2"/>
  <c r="BF205" i="2"/>
  <c r="BG205" i="2"/>
  <c r="BJ106" i="2"/>
  <c r="BN106" i="2"/>
  <c r="BK106" i="2"/>
  <c r="BJ145" i="2"/>
  <c r="BN145" i="2"/>
  <c r="BK145" i="2"/>
  <c r="BK111" i="5"/>
  <c r="BO111" i="5"/>
  <c r="BL111" i="5"/>
  <c r="BL19" i="5"/>
  <c r="BK19" i="5"/>
  <c r="BO19" i="5"/>
  <c r="BG128" i="5"/>
  <c r="BH128" i="5"/>
  <c r="BJ128" i="5"/>
  <c r="BB83" i="5"/>
  <c r="BF83" i="5"/>
  <c r="BC83" i="5"/>
  <c r="BL53" i="5"/>
  <c r="BO53" i="5"/>
  <c r="BK53" i="5"/>
  <c r="BI138" i="2"/>
  <c r="BF138" i="2"/>
  <c r="BG138" i="2"/>
  <c r="BG181" i="5"/>
  <c r="BJ181" i="5"/>
  <c r="BH181" i="5"/>
  <c r="BK328" i="2"/>
  <c r="BN328" i="2"/>
  <c r="BJ328" i="2"/>
  <c r="BS205" i="5"/>
  <c r="BP205" i="5"/>
  <c r="BQ205" i="5"/>
  <c r="BH247" i="5"/>
  <c r="BJ247" i="5"/>
  <c r="BG247" i="5"/>
  <c r="BJ223" i="5"/>
  <c r="BG223" i="5"/>
  <c r="BH223" i="5"/>
  <c r="BA199" i="2"/>
  <c r="BE199" i="2"/>
  <c r="BB199" i="2"/>
  <c r="BO198" i="5"/>
  <c r="BL198" i="5"/>
  <c r="BK198" i="5"/>
  <c r="BB187" i="5"/>
  <c r="BF187" i="5"/>
  <c r="BC187" i="5"/>
  <c r="BK72" i="5"/>
  <c r="BO72" i="5"/>
  <c r="BL72" i="5"/>
  <c r="BS95" i="2" l="1"/>
  <c r="BT95" i="2"/>
  <c r="BW95" i="2"/>
  <c r="BO11" i="2"/>
  <c r="BR11" i="2"/>
  <c r="BP11" i="2"/>
  <c r="BG191" i="5"/>
  <c r="BJ191" i="5"/>
  <c r="BH191" i="5"/>
  <c r="BH27" i="5"/>
  <c r="BJ27" i="5"/>
  <c r="BG27" i="5"/>
  <c r="BR329" i="2"/>
  <c r="BP329" i="2"/>
  <c r="BO329" i="2"/>
  <c r="BW334" i="2"/>
  <c r="BS334" i="2"/>
  <c r="BT334" i="2"/>
  <c r="BR348" i="2"/>
  <c r="BP348" i="2"/>
  <c r="BO348" i="2"/>
  <c r="BS349" i="2"/>
  <c r="BW349" i="2"/>
  <c r="BT349" i="2"/>
  <c r="BJ286" i="5"/>
  <c r="BH286" i="5"/>
  <c r="BG286" i="5"/>
  <c r="BL343" i="5"/>
  <c r="BK343" i="5"/>
  <c r="BO343" i="5"/>
  <c r="BK311" i="2"/>
  <c r="BN311" i="2"/>
  <c r="BJ311" i="2"/>
  <c r="BS230" i="5"/>
  <c r="BP230" i="5"/>
  <c r="BQ230" i="5"/>
  <c r="BL68" i="5"/>
  <c r="BO68" i="5"/>
  <c r="BK68" i="5"/>
  <c r="BJ159" i="5"/>
  <c r="BG159" i="5"/>
  <c r="BH159" i="5"/>
  <c r="BG278" i="5"/>
  <c r="BJ278" i="5"/>
  <c r="BH278" i="5"/>
  <c r="BG121" i="5"/>
  <c r="BJ121" i="5"/>
  <c r="BH121" i="5"/>
  <c r="BI293" i="2"/>
  <c r="BG293" i="2"/>
  <c r="BF293" i="2"/>
  <c r="BK307" i="2"/>
  <c r="BN307" i="2"/>
  <c r="BJ307" i="2"/>
  <c r="BG104" i="5"/>
  <c r="BH104" i="5"/>
  <c r="BJ104" i="5"/>
  <c r="BG321" i="5"/>
  <c r="BJ321" i="5"/>
  <c r="BH321" i="5"/>
  <c r="BL180" i="5"/>
  <c r="BK180" i="5"/>
  <c r="BO180" i="5"/>
  <c r="BT29" i="2"/>
  <c r="BS29" i="2"/>
  <c r="BW29" i="2"/>
  <c r="BG116" i="5"/>
  <c r="BJ116" i="5"/>
  <c r="BH116" i="5"/>
  <c r="BI276" i="2"/>
  <c r="BG276" i="2"/>
  <c r="BF276" i="2"/>
  <c r="BS329" i="5"/>
  <c r="BQ329" i="5"/>
  <c r="BP329" i="5"/>
  <c r="BG110" i="2"/>
  <c r="BF110" i="2"/>
  <c r="BI110" i="2"/>
  <c r="BH306" i="5"/>
  <c r="BJ306" i="5"/>
  <c r="BG306" i="5"/>
  <c r="BH63" i="5"/>
  <c r="BG63" i="5"/>
  <c r="BJ63" i="5"/>
  <c r="BO93" i="2"/>
  <c r="BR93" i="2"/>
  <c r="BP93" i="2"/>
  <c r="BN347" i="2"/>
  <c r="BK347" i="2"/>
  <c r="BJ347" i="2"/>
  <c r="BO338" i="5"/>
  <c r="BL338" i="5"/>
  <c r="BK338" i="5"/>
  <c r="BG284" i="5"/>
  <c r="BJ284" i="5"/>
  <c r="BH284" i="5"/>
  <c r="BH310" i="5"/>
  <c r="BJ310" i="5"/>
  <c r="BG310" i="5"/>
  <c r="BJ37" i="5"/>
  <c r="BG37" i="5"/>
  <c r="BH37" i="5"/>
  <c r="BP75" i="5"/>
  <c r="BS75" i="5"/>
  <c r="BQ75" i="5"/>
  <c r="BR332" i="2"/>
  <c r="BO332" i="2"/>
  <c r="BP332" i="2"/>
  <c r="BK103" i="2"/>
  <c r="BJ103" i="2"/>
  <c r="BN103" i="2"/>
  <c r="BY100" i="2"/>
  <c r="BX100" i="2"/>
  <c r="CA100" i="2"/>
  <c r="BJ10" i="2"/>
  <c r="BK10" i="2"/>
  <c r="BN10" i="2"/>
  <c r="CA17" i="2"/>
  <c r="BX17" i="2"/>
  <c r="BY17" i="2"/>
  <c r="BO357" i="2"/>
  <c r="BR357" i="2"/>
  <c r="BP357" i="2"/>
  <c r="BK331" i="2"/>
  <c r="BJ331" i="2"/>
  <c r="BN331" i="2"/>
  <c r="BG2" i="2"/>
  <c r="BI2" i="2"/>
  <c r="BF2" i="2"/>
  <c r="BK315" i="2"/>
  <c r="BN315" i="2"/>
  <c r="BJ315" i="2"/>
  <c r="BJ351" i="2"/>
  <c r="BK351" i="2"/>
  <c r="BN351" i="2"/>
  <c r="BK303" i="2"/>
  <c r="BN303" i="2"/>
  <c r="BJ303" i="2"/>
  <c r="BN350" i="2"/>
  <c r="BJ350" i="2"/>
  <c r="BK350" i="2"/>
  <c r="BN336" i="2"/>
  <c r="BJ336" i="2"/>
  <c r="BK336" i="2"/>
  <c r="BF213" i="2"/>
  <c r="BI213" i="2"/>
  <c r="BG213" i="2"/>
  <c r="BO324" i="2"/>
  <c r="BP324" i="2"/>
  <c r="BR324" i="2"/>
  <c r="BK266" i="2"/>
  <c r="BJ266" i="2"/>
  <c r="BN266" i="2"/>
  <c r="BR96" i="2"/>
  <c r="BP96" i="2"/>
  <c r="BO96" i="2"/>
  <c r="BK353" i="2"/>
  <c r="BN353" i="2"/>
  <c r="BJ353" i="2"/>
  <c r="BG75" i="2"/>
  <c r="BI75" i="2"/>
  <c r="BF75" i="2"/>
  <c r="BG31" i="2"/>
  <c r="BI31" i="2"/>
  <c r="BF31" i="2"/>
  <c r="BX344" i="2"/>
  <c r="CA344" i="2"/>
  <c r="BY344" i="2"/>
  <c r="CC342" i="2"/>
  <c r="CF342" i="2"/>
  <c r="CB342" i="2"/>
  <c r="BY343" i="2"/>
  <c r="BX343" i="2"/>
  <c r="CA343" i="2"/>
  <c r="BY12" i="2"/>
  <c r="CA12" i="2"/>
  <c r="BX12" i="2"/>
  <c r="BI233" i="2"/>
  <c r="BF233" i="2"/>
  <c r="BG233" i="2"/>
  <c r="BF230" i="2"/>
  <c r="BI230" i="2"/>
  <c r="BG230" i="2"/>
  <c r="CJ352" i="2"/>
  <c r="CG352" i="2"/>
  <c r="CH352" i="2"/>
  <c r="BX355" i="2"/>
  <c r="BY355" i="2"/>
  <c r="CA355" i="2"/>
  <c r="BP326" i="2"/>
  <c r="BO326" i="2"/>
  <c r="BR326" i="2"/>
  <c r="BN356" i="2"/>
  <c r="BK356" i="2"/>
  <c r="BJ356" i="2"/>
  <c r="BX92" i="2"/>
  <c r="CA92" i="2"/>
  <c r="BY92" i="2"/>
  <c r="BK13" i="2"/>
  <c r="BJ13" i="2"/>
  <c r="BN13" i="2"/>
  <c r="BH344" i="5"/>
  <c r="BJ344" i="5"/>
  <c r="BG344" i="5"/>
  <c r="BI73" i="2"/>
  <c r="BG73" i="2"/>
  <c r="BF73" i="2"/>
  <c r="BI202" i="2"/>
  <c r="BF202" i="2"/>
  <c r="BG202" i="2"/>
  <c r="BJ340" i="5"/>
  <c r="BH340" i="5"/>
  <c r="BG340" i="5"/>
  <c r="BL313" i="5"/>
  <c r="BK313" i="5"/>
  <c r="BO313" i="5"/>
  <c r="BG36" i="5"/>
  <c r="BH36" i="5"/>
  <c r="BJ36" i="5"/>
  <c r="BS106" i="5"/>
  <c r="BQ106" i="5"/>
  <c r="BP106" i="5"/>
  <c r="BI175" i="2"/>
  <c r="BG175" i="2"/>
  <c r="BF175" i="2"/>
  <c r="BI63" i="2"/>
  <c r="BF63" i="2"/>
  <c r="BG63" i="2"/>
  <c r="BF84" i="2"/>
  <c r="BG84" i="2"/>
  <c r="BI84" i="2"/>
  <c r="BQ156" i="5"/>
  <c r="BS156" i="5"/>
  <c r="BP156" i="5"/>
  <c r="BF83" i="2"/>
  <c r="BI83" i="2"/>
  <c r="BG83" i="2"/>
  <c r="BF126" i="2"/>
  <c r="BG126" i="2"/>
  <c r="BI126" i="2"/>
  <c r="BH258" i="5"/>
  <c r="BG258" i="5"/>
  <c r="BJ258" i="5"/>
  <c r="BJ40" i="5"/>
  <c r="BH40" i="5"/>
  <c r="BG40" i="5"/>
  <c r="BG125" i="2"/>
  <c r="BF125" i="2"/>
  <c r="BI125" i="2"/>
  <c r="BG12" i="5"/>
  <c r="BJ12" i="5"/>
  <c r="BH12" i="5"/>
  <c r="BH69" i="5"/>
  <c r="BJ69" i="5"/>
  <c r="BG69" i="5"/>
  <c r="BL358" i="5"/>
  <c r="BK358" i="5"/>
  <c r="BO358" i="5"/>
  <c r="BF74" i="2"/>
  <c r="BG74" i="2"/>
  <c r="BI74" i="2"/>
  <c r="BO172" i="2"/>
  <c r="BR172" i="2"/>
  <c r="BP172" i="2"/>
  <c r="BF50" i="2"/>
  <c r="BG50" i="2"/>
  <c r="BI50" i="2"/>
  <c r="BL41" i="5"/>
  <c r="BO41" i="5"/>
  <c r="BK41" i="5"/>
  <c r="BK73" i="5"/>
  <c r="BL73" i="5"/>
  <c r="BO73" i="5"/>
  <c r="BQ2" i="5"/>
  <c r="BS2" i="5"/>
  <c r="BP2" i="5"/>
  <c r="BG195" i="2"/>
  <c r="BF195" i="2"/>
  <c r="BI195" i="2"/>
  <c r="BG198" i="2"/>
  <c r="BF198" i="2"/>
  <c r="BI198" i="2"/>
  <c r="BG269" i="5"/>
  <c r="BJ269" i="5"/>
  <c r="BH269" i="5"/>
  <c r="BG203" i="5"/>
  <c r="BJ203" i="5"/>
  <c r="BH203" i="5"/>
  <c r="BG336" i="5"/>
  <c r="BJ336" i="5"/>
  <c r="BH336" i="5"/>
  <c r="BF236" i="2"/>
  <c r="BI236" i="2"/>
  <c r="BG236" i="2"/>
  <c r="BF183" i="2"/>
  <c r="BI183" i="2"/>
  <c r="BG183" i="2"/>
  <c r="BF223" i="2"/>
  <c r="BI223" i="2"/>
  <c r="BG223" i="2"/>
  <c r="BF168" i="2"/>
  <c r="BI168" i="2"/>
  <c r="BG168" i="2"/>
  <c r="BF227" i="2"/>
  <c r="BI227" i="2"/>
  <c r="BG227" i="2"/>
  <c r="BI133" i="2"/>
  <c r="BG133" i="2"/>
  <c r="BF133" i="2"/>
  <c r="BL236" i="5"/>
  <c r="BK236" i="5"/>
  <c r="BO236" i="5"/>
  <c r="BI82" i="2"/>
  <c r="BF82" i="2"/>
  <c r="BG82" i="2"/>
  <c r="BF165" i="2"/>
  <c r="BI165" i="2"/>
  <c r="BG165" i="2"/>
  <c r="BJ211" i="5"/>
  <c r="BH211" i="5"/>
  <c r="BG211" i="5"/>
  <c r="BO115" i="5"/>
  <c r="BK115" i="5"/>
  <c r="BL115" i="5"/>
  <c r="BG246" i="2"/>
  <c r="BF246" i="2"/>
  <c r="BI246" i="2"/>
  <c r="BI226" i="2"/>
  <c r="BF226" i="2"/>
  <c r="BG226" i="2"/>
  <c r="BN164" i="2"/>
  <c r="BK164" i="2"/>
  <c r="BJ164" i="2"/>
  <c r="BH120" i="5"/>
  <c r="BG120" i="5"/>
  <c r="BJ120" i="5"/>
  <c r="BJ92" i="5"/>
  <c r="BH92" i="5"/>
  <c r="BG92" i="5"/>
  <c r="BI253" i="2"/>
  <c r="BG253" i="2"/>
  <c r="BF253" i="2"/>
  <c r="BJ238" i="2"/>
  <c r="BK238" i="2"/>
  <c r="BN238" i="2"/>
  <c r="BG163" i="2"/>
  <c r="BF163" i="2"/>
  <c r="BI163" i="2"/>
  <c r="BG124" i="5"/>
  <c r="BH124" i="5"/>
  <c r="BJ124" i="5"/>
  <c r="BG249" i="2"/>
  <c r="BF249" i="2"/>
  <c r="BI249" i="2"/>
  <c r="BG251" i="5"/>
  <c r="BH251" i="5"/>
  <c r="BJ251" i="5"/>
  <c r="BI245" i="2"/>
  <c r="BF245" i="2"/>
  <c r="BG245" i="2"/>
  <c r="BI8" i="2"/>
  <c r="BG8" i="2"/>
  <c r="BF8" i="2"/>
  <c r="BG217" i="2"/>
  <c r="BF217" i="2"/>
  <c r="BI217" i="2"/>
  <c r="BN192" i="2"/>
  <c r="BJ192" i="2"/>
  <c r="BK192" i="2"/>
  <c r="BH173" i="5"/>
  <c r="BG173" i="5"/>
  <c r="BJ173" i="5"/>
  <c r="BG65" i="2"/>
  <c r="BF65" i="2"/>
  <c r="BI65" i="2"/>
  <c r="BT357" i="5"/>
  <c r="BX357" i="5"/>
  <c r="BU357" i="5"/>
  <c r="BO337" i="5"/>
  <c r="BK337" i="5"/>
  <c r="BL337" i="5"/>
  <c r="BG145" i="5"/>
  <c r="BH145" i="5"/>
  <c r="BJ145" i="5"/>
  <c r="BS234" i="5"/>
  <c r="BP234" i="5"/>
  <c r="BQ234" i="5"/>
  <c r="BO352" i="5"/>
  <c r="BK352" i="5"/>
  <c r="BL352" i="5"/>
  <c r="BJ113" i="5"/>
  <c r="BH113" i="5"/>
  <c r="BG113" i="5"/>
  <c r="BO291" i="5"/>
  <c r="BL291" i="5"/>
  <c r="BK291" i="5"/>
  <c r="BO267" i="2"/>
  <c r="BR267" i="2"/>
  <c r="BP267" i="2"/>
  <c r="BK123" i="5"/>
  <c r="BO123" i="5"/>
  <c r="BL123" i="5"/>
  <c r="BI206" i="2"/>
  <c r="BF206" i="2"/>
  <c r="BG206" i="2"/>
  <c r="BK199" i="5"/>
  <c r="BO199" i="5"/>
  <c r="BL199" i="5"/>
  <c r="BK41" i="2"/>
  <c r="BJ41" i="2"/>
  <c r="BN41" i="2"/>
  <c r="BI151" i="2"/>
  <c r="BF151" i="2"/>
  <c r="BG151" i="2"/>
  <c r="BP274" i="2"/>
  <c r="BO274" i="2"/>
  <c r="BR274" i="2"/>
  <c r="BK241" i="2"/>
  <c r="BJ241" i="2"/>
  <c r="BN241" i="2"/>
  <c r="BJ152" i="2"/>
  <c r="BK152" i="2"/>
  <c r="BN152" i="2"/>
  <c r="BI136" i="2"/>
  <c r="BG136" i="2"/>
  <c r="BF136" i="2"/>
  <c r="BF25" i="2"/>
  <c r="BI25" i="2"/>
  <c r="BG25" i="2"/>
  <c r="BG204" i="2"/>
  <c r="BI204" i="2"/>
  <c r="BF204" i="2"/>
  <c r="BG166" i="5"/>
  <c r="BH166" i="5"/>
  <c r="BJ166" i="5"/>
  <c r="BF211" i="2"/>
  <c r="BG211" i="2"/>
  <c r="BI211" i="2"/>
  <c r="BG125" i="5"/>
  <c r="BJ125" i="5"/>
  <c r="BH125" i="5"/>
  <c r="BO186" i="2"/>
  <c r="BP186" i="2"/>
  <c r="BR186" i="2"/>
  <c r="BH136" i="5"/>
  <c r="BG136" i="5"/>
  <c r="BJ136" i="5"/>
  <c r="BO218" i="5"/>
  <c r="BK218" i="5"/>
  <c r="BL218" i="5"/>
  <c r="BG37" i="2"/>
  <c r="BF37" i="2"/>
  <c r="BI37" i="2"/>
  <c r="BK283" i="5"/>
  <c r="BO283" i="5"/>
  <c r="BL283" i="5"/>
  <c r="BO345" i="5"/>
  <c r="BL345" i="5"/>
  <c r="BK345" i="5"/>
  <c r="BG4" i="2"/>
  <c r="BI4" i="2"/>
  <c r="BF4" i="2"/>
  <c r="BL153" i="5"/>
  <c r="BK153" i="5"/>
  <c r="BO153" i="5"/>
  <c r="BG163" i="5"/>
  <c r="BH163" i="5"/>
  <c r="BJ163" i="5"/>
  <c r="BJ219" i="2"/>
  <c r="BK219" i="2"/>
  <c r="BN219" i="2"/>
  <c r="BO277" i="5"/>
  <c r="BK277" i="5"/>
  <c r="BL277" i="5"/>
  <c r="BJ32" i="5"/>
  <c r="BH32" i="5"/>
  <c r="BG32" i="5"/>
  <c r="BJ162" i="5"/>
  <c r="BH162" i="5"/>
  <c r="BG162" i="5"/>
  <c r="BO52" i="2"/>
  <c r="BR52" i="2"/>
  <c r="BP52" i="2"/>
  <c r="BN120" i="2"/>
  <c r="BK120" i="2"/>
  <c r="BJ120" i="2"/>
  <c r="BX339" i="5"/>
  <c r="BT339" i="5"/>
  <c r="BU339" i="5"/>
  <c r="BG210" i="2"/>
  <c r="BI210" i="2"/>
  <c r="BF210" i="2"/>
  <c r="BG159" i="2"/>
  <c r="BF159" i="2"/>
  <c r="BI159" i="2"/>
  <c r="BP177" i="5"/>
  <c r="BS177" i="5"/>
  <c r="BQ177" i="5"/>
  <c r="BH194" i="5"/>
  <c r="BJ194" i="5"/>
  <c r="BG194" i="5"/>
  <c r="BP304" i="2"/>
  <c r="BO304" i="2"/>
  <c r="BR304" i="2"/>
  <c r="BK174" i="5"/>
  <c r="BL174" i="5"/>
  <c r="BO174" i="5"/>
  <c r="BF214" i="2"/>
  <c r="BG214" i="2"/>
  <c r="BI214" i="2"/>
  <c r="BJ32" i="2"/>
  <c r="BN32" i="2"/>
  <c r="BK32" i="2"/>
  <c r="BS86" i="5"/>
  <c r="BQ86" i="5"/>
  <c r="BP86" i="5"/>
  <c r="BP228" i="2"/>
  <c r="BR228" i="2"/>
  <c r="BO228" i="2"/>
  <c r="BL7" i="5"/>
  <c r="BK7" i="5"/>
  <c r="BO7" i="5"/>
  <c r="BN182" i="2"/>
  <c r="BJ182" i="2"/>
  <c r="BK182" i="2"/>
  <c r="BK137" i="5"/>
  <c r="BO137" i="5"/>
  <c r="BL137" i="5"/>
  <c r="BG255" i="5"/>
  <c r="BH255" i="5"/>
  <c r="BJ255" i="5"/>
  <c r="BG298" i="2"/>
  <c r="BI298" i="2"/>
  <c r="BF298" i="2"/>
  <c r="BG282" i="2"/>
  <c r="BF282" i="2"/>
  <c r="BI282" i="2"/>
  <c r="BT47" i="2"/>
  <c r="BS47" i="2"/>
  <c r="BW47" i="2"/>
  <c r="BW118" i="2"/>
  <c r="BT118" i="2"/>
  <c r="BS118" i="2"/>
  <c r="BG286" i="2"/>
  <c r="BI286" i="2"/>
  <c r="BF286" i="2"/>
  <c r="BK325" i="5"/>
  <c r="BO325" i="5"/>
  <c r="BL325" i="5"/>
  <c r="BN291" i="2"/>
  <c r="BJ291" i="2"/>
  <c r="BK291" i="2"/>
  <c r="BK232" i="5"/>
  <c r="BO232" i="5"/>
  <c r="BL232" i="5"/>
  <c r="BO70" i="5"/>
  <c r="BK70" i="5"/>
  <c r="BL70" i="5"/>
  <c r="BG196" i="5"/>
  <c r="BJ196" i="5"/>
  <c r="BH196" i="5"/>
  <c r="BG128" i="2"/>
  <c r="BI128" i="2"/>
  <c r="BF128" i="2"/>
  <c r="BX333" i="5"/>
  <c r="BU333" i="5"/>
  <c r="BT333" i="5"/>
  <c r="BK354" i="5"/>
  <c r="BL354" i="5"/>
  <c r="BO354" i="5"/>
  <c r="BF157" i="2"/>
  <c r="BI157" i="2"/>
  <c r="BG157" i="2"/>
  <c r="BJ195" i="5"/>
  <c r="BG195" i="5"/>
  <c r="BH195" i="5"/>
  <c r="BL309" i="5"/>
  <c r="BK309" i="5"/>
  <c r="BO309" i="5"/>
  <c r="BG57" i="2"/>
  <c r="BF57" i="2"/>
  <c r="BI57" i="2"/>
  <c r="BS216" i="5"/>
  <c r="BP216" i="5"/>
  <c r="BQ216" i="5"/>
  <c r="BL295" i="5"/>
  <c r="BK295" i="5"/>
  <c r="BO295" i="5"/>
  <c r="BL259" i="5"/>
  <c r="BO259" i="5"/>
  <c r="BK259" i="5"/>
  <c r="BG54" i="5"/>
  <c r="BJ54" i="5"/>
  <c r="BH54" i="5"/>
  <c r="BI196" i="2"/>
  <c r="BF196" i="2"/>
  <c r="BG196" i="2"/>
  <c r="BK283" i="2"/>
  <c r="BJ283" i="2"/>
  <c r="BN283" i="2"/>
  <c r="BJ175" i="5"/>
  <c r="BG175" i="5"/>
  <c r="BH175" i="5"/>
  <c r="BP304" i="5"/>
  <c r="BQ304" i="5"/>
  <c r="BS304" i="5"/>
  <c r="BO39" i="5"/>
  <c r="BK39" i="5"/>
  <c r="BL39" i="5"/>
  <c r="BG233" i="5"/>
  <c r="BH233" i="5"/>
  <c r="BJ233" i="5"/>
  <c r="BK78" i="5"/>
  <c r="BO78" i="5"/>
  <c r="BL78" i="5"/>
  <c r="BG263" i="5"/>
  <c r="BH263" i="5"/>
  <c r="BJ263" i="5"/>
  <c r="BG141" i="5"/>
  <c r="BH141" i="5"/>
  <c r="BJ141" i="5"/>
  <c r="BF71" i="2"/>
  <c r="BI71" i="2"/>
  <c r="BG71" i="2"/>
  <c r="BI26" i="2"/>
  <c r="BF26" i="2"/>
  <c r="BG26" i="2"/>
  <c r="BI76" i="2"/>
  <c r="BG76" i="2"/>
  <c r="BF76" i="2"/>
  <c r="BH55" i="5"/>
  <c r="BJ55" i="5"/>
  <c r="BG55" i="5"/>
  <c r="BJ65" i="5"/>
  <c r="BH65" i="5"/>
  <c r="BG65" i="5"/>
  <c r="BO334" i="5"/>
  <c r="BL334" i="5"/>
  <c r="BK334" i="5"/>
  <c r="BI86" i="2"/>
  <c r="BF86" i="2"/>
  <c r="BG86" i="2"/>
  <c r="BS22" i="5"/>
  <c r="BQ22" i="5"/>
  <c r="BP22" i="5"/>
  <c r="BR124" i="2"/>
  <c r="BO124" i="2"/>
  <c r="BP124" i="2"/>
  <c r="BH275" i="5"/>
  <c r="BG275" i="5"/>
  <c r="BJ275" i="5"/>
  <c r="BF250" i="2"/>
  <c r="BI250" i="2"/>
  <c r="BG250" i="2"/>
  <c r="BF269" i="2"/>
  <c r="BI269" i="2"/>
  <c r="BG269" i="2"/>
  <c r="BG179" i="2"/>
  <c r="BF179" i="2"/>
  <c r="BI179" i="2"/>
  <c r="BT60" i="2"/>
  <c r="BW60" i="2"/>
  <c r="BS60" i="2"/>
  <c r="BG88" i="2"/>
  <c r="BI88" i="2"/>
  <c r="BF88" i="2"/>
  <c r="BJ219" i="5"/>
  <c r="BG219" i="5"/>
  <c r="BH219" i="5"/>
  <c r="BF130" i="2"/>
  <c r="BI130" i="2"/>
  <c r="BG130" i="2"/>
  <c r="BK95" i="5"/>
  <c r="BL95" i="5"/>
  <c r="BO95" i="5"/>
  <c r="BN188" i="2"/>
  <c r="BK188" i="2"/>
  <c r="BJ188" i="2"/>
  <c r="BG224" i="2"/>
  <c r="BF224" i="2"/>
  <c r="BI224" i="2"/>
  <c r="BO279" i="5"/>
  <c r="BL279" i="5"/>
  <c r="BK279" i="5"/>
  <c r="BW212" i="2"/>
  <c r="BT212" i="2"/>
  <c r="BS212" i="2"/>
  <c r="BI215" i="2"/>
  <c r="BF215" i="2"/>
  <c r="BG215" i="2"/>
  <c r="BL76" i="5"/>
  <c r="BO76" i="5"/>
  <c r="BK76" i="5"/>
  <c r="BJ178" i="5"/>
  <c r="BG178" i="5"/>
  <c r="BH178" i="5"/>
  <c r="BK193" i="5"/>
  <c r="BO193" i="5"/>
  <c r="BL193" i="5"/>
  <c r="BO144" i="5"/>
  <c r="BK144" i="5"/>
  <c r="BL144" i="5"/>
  <c r="BS282" i="5"/>
  <c r="BQ282" i="5"/>
  <c r="BP282" i="5"/>
  <c r="BH272" i="5"/>
  <c r="BG272" i="5"/>
  <c r="BJ272" i="5"/>
  <c r="BG155" i="2"/>
  <c r="BF155" i="2"/>
  <c r="BI155" i="2"/>
  <c r="BG290" i="2"/>
  <c r="BF290" i="2"/>
  <c r="BI290" i="2"/>
  <c r="BK98" i="5"/>
  <c r="BL98" i="5"/>
  <c r="BO98" i="5"/>
  <c r="BK287" i="2"/>
  <c r="BJ287" i="2"/>
  <c r="BN287" i="2"/>
  <c r="BP231" i="2"/>
  <c r="BO231" i="2"/>
  <c r="BR231" i="2"/>
  <c r="BR232" i="2"/>
  <c r="BO232" i="2"/>
  <c r="BP232" i="2"/>
  <c r="BK237" i="5"/>
  <c r="BO237" i="5"/>
  <c r="BL237" i="5"/>
  <c r="BO90" i="5"/>
  <c r="BL90" i="5"/>
  <c r="BK90" i="5"/>
  <c r="BK3" i="2"/>
  <c r="BN3" i="2"/>
  <c r="BJ3" i="2"/>
  <c r="BS264" i="5"/>
  <c r="BQ264" i="5"/>
  <c r="BP264" i="5"/>
  <c r="BL101" i="5"/>
  <c r="BO101" i="5"/>
  <c r="BK101" i="5"/>
  <c r="BN162" i="2"/>
  <c r="BJ162" i="2"/>
  <c r="BK162" i="2"/>
  <c r="BF259" i="2"/>
  <c r="BI259" i="2"/>
  <c r="BG259" i="2"/>
  <c r="BK69" i="2"/>
  <c r="BJ69" i="2"/>
  <c r="BN69" i="2"/>
  <c r="BH122" i="5"/>
  <c r="BG122" i="5"/>
  <c r="BJ122" i="5"/>
  <c r="BG187" i="2"/>
  <c r="BF187" i="2"/>
  <c r="BI187" i="2"/>
  <c r="BQ43" i="5"/>
  <c r="BP43" i="5"/>
  <c r="BS43" i="5"/>
  <c r="BO203" i="2"/>
  <c r="BP203" i="2"/>
  <c r="BR203" i="2"/>
  <c r="BS33" i="5"/>
  <c r="BP33" i="5"/>
  <c r="BQ33" i="5"/>
  <c r="BP19" i="2"/>
  <c r="BO19" i="2"/>
  <c r="BR19" i="2"/>
  <c r="BU80" i="5"/>
  <c r="BT80" i="5"/>
  <c r="BX80" i="5"/>
  <c r="BQ154" i="5"/>
  <c r="BS154" i="5"/>
  <c r="BP154" i="5"/>
  <c r="BR181" i="2"/>
  <c r="BO181" i="2"/>
  <c r="BP181" i="2"/>
  <c r="BK114" i="2"/>
  <c r="BJ114" i="2"/>
  <c r="BN114" i="2"/>
  <c r="BK154" i="2"/>
  <c r="BN154" i="2"/>
  <c r="BJ154" i="2"/>
  <c r="BJ306" i="2"/>
  <c r="BK306" i="2"/>
  <c r="BN306" i="2"/>
  <c r="BL241" i="5"/>
  <c r="BK241" i="5"/>
  <c r="BO241" i="5"/>
  <c r="BP185" i="2"/>
  <c r="BO185" i="2"/>
  <c r="BR185" i="2"/>
  <c r="BK150" i="2"/>
  <c r="BN150" i="2"/>
  <c r="BJ150" i="2"/>
  <c r="BL50" i="5"/>
  <c r="BK50" i="5"/>
  <c r="BO50" i="5"/>
  <c r="BS317" i="5"/>
  <c r="BP317" i="5"/>
  <c r="BQ317" i="5"/>
  <c r="BP42" i="5"/>
  <c r="BS42" i="5"/>
  <c r="BQ42" i="5"/>
  <c r="BS35" i="5"/>
  <c r="BP35" i="5"/>
  <c r="BQ35" i="5"/>
  <c r="BR272" i="2"/>
  <c r="BP272" i="2"/>
  <c r="BO272" i="2"/>
  <c r="BN260" i="2"/>
  <c r="BJ260" i="2"/>
  <c r="BK260" i="2"/>
  <c r="BN191" i="2"/>
  <c r="BK191" i="2"/>
  <c r="BJ191" i="2"/>
  <c r="BJ28" i="2"/>
  <c r="BK28" i="2"/>
  <c r="BN28" i="2"/>
  <c r="BP137" i="2"/>
  <c r="BR137" i="2"/>
  <c r="BO137" i="2"/>
  <c r="BO189" i="5"/>
  <c r="BL189" i="5"/>
  <c r="BK189" i="5"/>
  <c r="BW305" i="2"/>
  <c r="BS305" i="2"/>
  <c r="BT305" i="2"/>
  <c r="BS276" i="5"/>
  <c r="BQ276" i="5"/>
  <c r="BP276" i="5"/>
  <c r="BP43" i="2"/>
  <c r="BO43" i="2"/>
  <c r="BR43" i="2"/>
  <c r="BO36" i="2"/>
  <c r="BP36" i="2"/>
  <c r="BR36" i="2"/>
  <c r="BJ178" i="2"/>
  <c r="BN178" i="2"/>
  <c r="BK178" i="2"/>
  <c r="BL260" i="5"/>
  <c r="BK260" i="5"/>
  <c r="BO260" i="5"/>
  <c r="BS216" i="2"/>
  <c r="BW216" i="2"/>
  <c r="BT216" i="2"/>
  <c r="BS142" i="5"/>
  <c r="BP142" i="5"/>
  <c r="BQ142" i="5"/>
  <c r="BO14" i="5"/>
  <c r="BK14" i="5"/>
  <c r="BL14" i="5"/>
  <c r="BS298" i="5"/>
  <c r="BQ298" i="5"/>
  <c r="BP298" i="5"/>
  <c r="BN55" i="2"/>
  <c r="BJ55" i="2"/>
  <c r="BK55" i="2"/>
  <c r="BX44" i="2"/>
  <c r="CA44" i="2"/>
  <c r="BY44" i="2"/>
  <c r="BL56" i="5"/>
  <c r="BO56" i="5"/>
  <c r="BK56" i="5"/>
  <c r="BX320" i="5"/>
  <c r="BU320" i="5"/>
  <c r="BT320" i="5"/>
  <c r="BF39" i="2"/>
  <c r="BI39" i="2"/>
  <c r="BG39" i="2"/>
  <c r="BO197" i="2"/>
  <c r="BR197" i="2"/>
  <c r="BP197" i="2"/>
  <c r="CP151" i="5"/>
  <c r="CM151" i="5"/>
  <c r="CL151" i="5"/>
  <c r="BS215" i="5"/>
  <c r="BQ215" i="5"/>
  <c r="BP215" i="5"/>
  <c r="BQ82" i="5"/>
  <c r="BP82" i="5"/>
  <c r="BS82" i="5"/>
  <c r="BP153" i="2"/>
  <c r="BR153" i="2"/>
  <c r="BO153" i="2"/>
  <c r="BK308" i="5"/>
  <c r="BL308" i="5"/>
  <c r="BO308" i="5"/>
  <c r="BK226" i="5"/>
  <c r="BL226" i="5"/>
  <c r="BO226" i="5"/>
  <c r="BS207" i="5"/>
  <c r="BQ207" i="5"/>
  <c r="BP207" i="5"/>
  <c r="BL254" i="5"/>
  <c r="BK254" i="5"/>
  <c r="BO254" i="5"/>
  <c r="BS231" i="5"/>
  <c r="BQ231" i="5"/>
  <c r="BP231" i="5"/>
  <c r="BL49" i="5"/>
  <c r="BO49" i="5"/>
  <c r="BK49" i="5"/>
  <c r="BK129" i="2"/>
  <c r="BJ129" i="2"/>
  <c r="BN129" i="2"/>
  <c r="BR147" i="2"/>
  <c r="BP147" i="2"/>
  <c r="BO147" i="2"/>
  <c r="BJ107" i="2"/>
  <c r="BN107" i="2"/>
  <c r="BK107" i="2"/>
  <c r="BJ30" i="2"/>
  <c r="BN30" i="2"/>
  <c r="BK30" i="2"/>
  <c r="BQ347" i="5"/>
  <c r="BS347" i="5"/>
  <c r="BP347" i="5"/>
  <c r="BJ301" i="2"/>
  <c r="BK301" i="2"/>
  <c r="BN301" i="2"/>
  <c r="BJ248" i="2"/>
  <c r="BN248" i="2"/>
  <c r="BK248" i="2"/>
  <c r="BW279" i="2"/>
  <c r="BT279" i="2"/>
  <c r="BS279" i="2"/>
  <c r="BR209" i="2"/>
  <c r="BO209" i="2"/>
  <c r="BP209" i="2"/>
  <c r="BJ149" i="2"/>
  <c r="BN149" i="2"/>
  <c r="BK149" i="2"/>
  <c r="BP248" i="5"/>
  <c r="BQ248" i="5"/>
  <c r="BS248" i="5"/>
  <c r="BS349" i="5"/>
  <c r="BQ349" i="5"/>
  <c r="BP349" i="5"/>
  <c r="BL102" i="5"/>
  <c r="BO102" i="5"/>
  <c r="BK102" i="5"/>
  <c r="BS213" i="5"/>
  <c r="BQ213" i="5"/>
  <c r="BP213" i="5"/>
  <c r="CL176" i="2"/>
  <c r="CK176" i="2"/>
  <c r="CO176" i="2"/>
  <c r="BJ49" i="2"/>
  <c r="BK49" i="2"/>
  <c r="BN49" i="2"/>
  <c r="BO44" i="5"/>
  <c r="BL44" i="5"/>
  <c r="BK44" i="5"/>
  <c r="BL243" i="5"/>
  <c r="BO243" i="5"/>
  <c r="BK243" i="5"/>
  <c r="BU147" i="5"/>
  <c r="BX147" i="5"/>
  <c r="BT147" i="5"/>
  <c r="BO307" i="5"/>
  <c r="BK307" i="5"/>
  <c r="BL307" i="5"/>
  <c r="BJ161" i="2"/>
  <c r="BN161" i="2"/>
  <c r="BK161" i="2"/>
  <c r="BZ52" i="5"/>
  <c r="CB52" i="5"/>
  <c r="BY52" i="5"/>
  <c r="BO48" i="5"/>
  <c r="BL48" i="5"/>
  <c r="BK48" i="5"/>
  <c r="BO254" i="2"/>
  <c r="BP254" i="2"/>
  <c r="BR254" i="2"/>
  <c r="BP3" i="5"/>
  <c r="BS3" i="5"/>
  <c r="BQ3" i="5"/>
  <c r="BR131" i="2"/>
  <c r="BO131" i="2"/>
  <c r="BP131" i="2"/>
  <c r="BK140" i="5"/>
  <c r="BO140" i="5"/>
  <c r="BL140" i="5"/>
  <c r="BT35" i="2"/>
  <c r="BW35" i="2"/>
  <c r="BS35" i="2"/>
  <c r="BO59" i="5"/>
  <c r="BL59" i="5"/>
  <c r="BK59" i="5"/>
  <c r="BJ234" i="2"/>
  <c r="BN234" i="2"/>
  <c r="BK234" i="2"/>
  <c r="BO201" i="5"/>
  <c r="BL201" i="5"/>
  <c r="BK201" i="5"/>
  <c r="BO292" i="2"/>
  <c r="BR292" i="2"/>
  <c r="BP292" i="2"/>
  <c r="BL257" i="5"/>
  <c r="BK257" i="5"/>
  <c r="BO257" i="5"/>
  <c r="BJ235" i="2"/>
  <c r="BN235" i="2"/>
  <c r="BK235" i="2"/>
  <c r="BP170" i="2"/>
  <c r="BO170" i="2"/>
  <c r="BR170" i="2"/>
  <c r="BR85" i="2"/>
  <c r="BP85" i="2"/>
  <c r="BO85" i="2"/>
  <c r="BS189" i="2"/>
  <c r="BT189" i="2"/>
  <c r="BW189" i="2"/>
  <c r="BN244" i="2"/>
  <c r="BK244" i="2"/>
  <c r="BJ244" i="2"/>
  <c r="BQ107" i="5"/>
  <c r="BS107" i="5"/>
  <c r="BP107" i="5"/>
  <c r="BG243" i="2"/>
  <c r="BI243" i="2"/>
  <c r="BF243" i="2"/>
  <c r="BL330" i="5"/>
  <c r="BK330" i="5"/>
  <c r="BO330" i="5"/>
  <c r="BK351" i="5"/>
  <c r="BL351" i="5"/>
  <c r="BO351" i="5"/>
  <c r="BS302" i="5"/>
  <c r="BP302" i="5"/>
  <c r="BQ302" i="5"/>
  <c r="BJ308" i="2"/>
  <c r="BK308" i="2"/>
  <c r="BN308" i="2"/>
  <c r="BK267" i="5"/>
  <c r="BO267" i="5"/>
  <c r="BL267" i="5"/>
  <c r="BK29" i="5"/>
  <c r="BL29" i="5"/>
  <c r="BO29" i="5"/>
  <c r="BP58" i="5"/>
  <c r="BQ58" i="5"/>
  <c r="BS58" i="5"/>
  <c r="BK271" i="5"/>
  <c r="BO271" i="5"/>
  <c r="BL271" i="5"/>
  <c r="BS285" i="5"/>
  <c r="BP285" i="5"/>
  <c r="BQ285" i="5"/>
  <c r="BO285" i="2"/>
  <c r="BP285" i="2"/>
  <c r="BR285" i="2"/>
  <c r="BL324" i="5"/>
  <c r="BK324" i="5"/>
  <c r="BO324" i="5"/>
  <c r="BP221" i="5"/>
  <c r="BS221" i="5"/>
  <c r="BQ221" i="5"/>
  <c r="BK200" i="2"/>
  <c r="BJ200" i="2"/>
  <c r="BN200" i="2"/>
  <c r="BS244" i="5"/>
  <c r="BP244" i="5"/>
  <c r="BQ244" i="5"/>
  <c r="BO246" i="5"/>
  <c r="BL246" i="5"/>
  <c r="BK246" i="5"/>
  <c r="BQ126" i="5"/>
  <c r="BS126" i="5"/>
  <c r="BP126" i="5"/>
  <c r="BT262" i="5"/>
  <c r="BX262" i="5"/>
  <c r="BU262" i="5"/>
  <c r="BP38" i="5"/>
  <c r="BQ38" i="5"/>
  <c r="BS38" i="5"/>
  <c r="BP263" i="2"/>
  <c r="BR263" i="2"/>
  <c r="BO263" i="2"/>
  <c r="BP299" i="2"/>
  <c r="BR299" i="2"/>
  <c r="BO299" i="2"/>
  <c r="BL331" i="5"/>
  <c r="BK331" i="5"/>
  <c r="BO331" i="5"/>
  <c r="BG245" i="5"/>
  <c r="BJ245" i="5"/>
  <c r="BH245" i="5"/>
  <c r="BN16" i="2"/>
  <c r="BJ16" i="2"/>
  <c r="BK16" i="2"/>
  <c r="BK135" i="2"/>
  <c r="BJ135" i="2"/>
  <c r="BN135" i="2"/>
  <c r="BO131" i="5"/>
  <c r="BL131" i="5"/>
  <c r="BK131" i="5"/>
  <c r="BR109" i="2"/>
  <c r="BP109" i="2"/>
  <c r="BO109" i="2"/>
  <c r="BS239" i="2"/>
  <c r="BT239" i="2"/>
  <c r="BW239" i="2"/>
  <c r="BR258" i="2"/>
  <c r="BP258" i="2"/>
  <c r="BO258" i="2"/>
  <c r="BT341" i="5"/>
  <c r="BX341" i="5"/>
  <c r="BU341" i="5"/>
  <c r="BI94" i="2"/>
  <c r="BG94" i="2"/>
  <c r="BF94" i="2"/>
  <c r="BO132" i="2"/>
  <c r="BP132" i="2"/>
  <c r="BR132" i="2"/>
  <c r="BI302" i="2"/>
  <c r="BF302" i="2"/>
  <c r="BG302" i="2"/>
  <c r="BP25" i="5"/>
  <c r="BS25" i="5"/>
  <c r="BQ25" i="5"/>
  <c r="BK5" i="2"/>
  <c r="BN5" i="2"/>
  <c r="BJ5" i="2"/>
  <c r="BF257" i="2"/>
  <c r="BG257" i="2"/>
  <c r="BI257" i="2"/>
  <c r="BJ53" i="2"/>
  <c r="BN53" i="2"/>
  <c r="BK53" i="2"/>
  <c r="BQ129" i="5"/>
  <c r="BP129" i="5"/>
  <c r="BS129" i="5"/>
  <c r="BN89" i="2"/>
  <c r="BJ89" i="2"/>
  <c r="BK89" i="2"/>
  <c r="BR312" i="2"/>
  <c r="BP312" i="2"/>
  <c r="BO312" i="2"/>
  <c r="BQ176" i="5"/>
  <c r="BS176" i="5"/>
  <c r="BP176" i="5"/>
  <c r="BG315" i="5"/>
  <c r="BJ315" i="5"/>
  <c r="BH315" i="5"/>
  <c r="BP323" i="5"/>
  <c r="BS323" i="5"/>
  <c r="BQ323" i="5"/>
  <c r="BJ190" i="2"/>
  <c r="BN190" i="2"/>
  <c r="BK190" i="2"/>
  <c r="BL21" i="5"/>
  <c r="BK21" i="5"/>
  <c r="BO21" i="5"/>
  <c r="BK289" i="2"/>
  <c r="BJ289" i="2"/>
  <c r="BN289" i="2"/>
  <c r="BJ15" i="2"/>
  <c r="BN15" i="2"/>
  <c r="BK15" i="2"/>
  <c r="BK288" i="5"/>
  <c r="BL288" i="5"/>
  <c r="BO288" i="5"/>
  <c r="BJ97" i="2"/>
  <c r="BN97" i="2"/>
  <c r="BK97" i="2"/>
  <c r="BO250" i="5"/>
  <c r="BK250" i="5"/>
  <c r="BL250" i="5"/>
  <c r="BL105" i="5"/>
  <c r="BK105" i="5"/>
  <c r="BO105" i="5"/>
  <c r="BK303" i="5"/>
  <c r="BL303" i="5"/>
  <c r="BO303" i="5"/>
  <c r="BN273" i="2"/>
  <c r="BJ273" i="2"/>
  <c r="BK273" i="2"/>
  <c r="BK158" i="2"/>
  <c r="BN158" i="2"/>
  <c r="BJ158" i="2"/>
  <c r="BS110" i="5"/>
  <c r="BQ110" i="5"/>
  <c r="BP110" i="5"/>
  <c r="BR296" i="2"/>
  <c r="BP296" i="2"/>
  <c r="BO296" i="2"/>
  <c r="BS160" i="5"/>
  <c r="BP160" i="5"/>
  <c r="BQ160" i="5"/>
  <c r="BK100" i="5"/>
  <c r="BO100" i="5"/>
  <c r="BL100" i="5"/>
  <c r="BR180" i="2"/>
  <c r="BO180" i="2"/>
  <c r="BP180" i="2"/>
  <c r="BN33" i="2"/>
  <c r="BK33" i="2"/>
  <c r="BJ33" i="2"/>
  <c r="BQ198" i="5"/>
  <c r="BS198" i="5"/>
  <c r="BP198" i="5"/>
  <c r="BF199" i="2"/>
  <c r="BG199" i="2"/>
  <c r="BI199" i="2"/>
  <c r="BJ138" i="2"/>
  <c r="BN138" i="2"/>
  <c r="BK138" i="2"/>
  <c r="BJ83" i="5"/>
  <c r="BH83" i="5"/>
  <c r="BG83" i="5"/>
  <c r="BR106" i="2"/>
  <c r="BP106" i="2"/>
  <c r="BO106" i="2"/>
  <c r="BK205" i="2"/>
  <c r="BJ205" i="2"/>
  <c r="BN205" i="2"/>
  <c r="BP51" i="5"/>
  <c r="BS51" i="5"/>
  <c r="BQ51" i="5"/>
  <c r="CG11" i="5"/>
  <c r="CC11" i="5"/>
  <c r="CD11" i="5"/>
  <c r="BL165" i="5"/>
  <c r="BK165" i="5"/>
  <c r="BO165" i="5"/>
  <c r="CJ20" i="2"/>
  <c r="CG20" i="2"/>
  <c r="CH20" i="2"/>
  <c r="BT220" i="2"/>
  <c r="BW220" i="2"/>
  <c r="BS220" i="2"/>
  <c r="BU305" i="5"/>
  <c r="BT305" i="5"/>
  <c r="BX305" i="5"/>
  <c r="BP299" i="5"/>
  <c r="BS299" i="5"/>
  <c r="BQ299" i="5"/>
  <c r="BO10" i="5"/>
  <c r="BL10" i="5"/>
  <c r="BK10" i="5"/>
  <c r="BN59" i="2"/>
  <c r="BJ59" i="2"/>
  <c r="BK59" i="2"/>
  <c r="BK328" i="5"/>
  <c r="BO328" i="5"/>
  <c r="BL328" i="5"/>
  <c r="BG238" i="5"/>
  <c r="BH238" i="5"/>
  <c r="BJ238" i="5"/>
  <c r="BK318" i="5"/>
  <c r="BO318" i="5"/>
  <c r="BL318" i="5"/>
  <c r="BR144" i="2"/>
  <c r="BP144" i="2"/>
  <c r="BO144" i="2"/>
  <c r="BH74" i="5"/>
  <c r="BG74" i="5"/>
  <c r="BJ74" i="5"/>
  <c r="BR268" i="2"/>
  <c r="BP268" i="2"/>
  <c r="BO268" i="2"/>
  <c r="BL348" i="5"/>
  <c r="BO348" i="5"/>
  <c r="BK348" i="5"/>
  <c r="BO132" i="5"/>
  <c r="BK132" i="5"/>
  <c r="BL132" i="5"/>
  <c r="BS149" i="5"/>
  <c r="BQ149" i="5"/>
  <c r="BP149" i="5"/>
  <c r="BK42" i="2"/>
  <c r="BJ42" i="2"/>
  <c r="BN42" i="2"/>
  <c r="BP287" i="5"/>
  <c r="BS287" i="5"/>
  <c r="BQ287" i="5"/>
  <c r="BU227" i="5"/>
  <c r="BT227" i="5"/>
  <c r="BX227" i="5"/>
  <c r="BK118" i="5"/>
  <c r="BO118" i="5"/>
  <c r="BL118" i="5"/>
  <c r="BP85" i="5"/>
  <c r="BS85" i="5"/>
  <c r="BQ85" i="5"/>
  <c r="BJ81" i="2"/>
  <c r="BN81" i="2"/>
  <c r="BK81" i="2"/>
  <c r="CH113" i="2"/>
  <c r="CG113" i="2"/>
  <c r="CJ113" i="2"/>
  <c r="BP6" i="5"/>
  <c r="BS6" i="5"/>
  <c r="BQ6" i="5"/>
  <c r="BJ127" i="5"/>
  <c r="BG127" i="5"/>
  <c r="BH127" i="5"/>
  <c r="BS24" i="5"/>
  <c r="BP24" i="5"/>
  <c r="BQ24" i="5"/>
  <c r="CQ119" i="2"/>
  <c r="CS119" i="2"/>
  <c r="CP119" i="2"/>
  <c r="BK185" i="5"/>
  <c r="BO185" i="5"/>
  <c r="BL185" i="5"/>
  <c r="BL261" i="5"/>
  <c r="BK261" i="5"/>
  <c r="BO261" i="5"/>
  <c r="BK249" i="5"/>
  <c r="BO249" i="5"/>
  <c r="BL249" i="5"/>
  <c r="BQ5" i="5"/>
  <c r="BP5" i="5"/>
  <c r="BS5" i="5"/>
  <c r="BG139" i="5"/>
  <c r="BH139" i="5"/>
  <c r="BJ139" i="5"/>
  <c r="BO81" i="5"/>
  <c r="BL81" i="5"/>
  <c r="BK81" i="5"/>
  <c r="BQ210" i="5"/>
  <c r="BP210" i="5"/>
  <c r="BS210" i="5"/>
  <c r="BF64" i="2"/>
  <c r="BG64" i="2"/>
  <c r="BI64" i="2"/>
  <c r="BJ14" i="2"/>
  <c r="BN14" i="2"/>
  <c r="BK14" i="2"/>
  <c r="BQ62" i="5"/>
  <c r="BS62" i="5"/>
  <c r="BP62" i="5"/>
  <c r="BK142" i="2"/>
  <c r="BN142" i="2"/>
  <c r="BJ142" i="2"/>
  <c r="BK87" i="5"/>
  <c r="BO87" i="5"/>
  <c r="BL87" i="5"/>
  <c r="BK228" i="5"/>
  <c r="BO228" i="5"/>
  <c r="BL228" i="5"/>
  <c r="BP174" i="2"/>
  <c r="BO174" i="2"/>
  <c r="BR174" i="2"/>
  <c r="BK280" i="5"/>
  <c r="BO280" i="5"/>
  <c r="BL280" i="5"/>
  <c r="BS64" i="5"/>
  <c r="BQ64" i="5"/>
  <c r="BP64" i="5"/>
  <c r="BZ355" i="5"/>
  <c r="CB355" i="5"/>
  <c r="BY355" i="5"/>
  <c r="BJ253" i="5"/>
  <c r="BG253" i="5"/>
  <c r="BH253" i="5"/>
  <c r="BJ317" i="2"/>
  <c r="BK317" i="2"/>
  <c r="BN317" i="2"/>
  <c r="BW40" i="2"/>
  <c r="BS40" i="2"/>
  <c r="BT40" i="2"/>
  <c r="BN167" i="2"/>
  <c r="BK167" i="2"/>
  <c r="BJ167" i="2"/>
  <c r="BN345" i="2"/>
  <c r="BK345" i="2"/>
  <c r="BJ345" i="2"/>
  <c r="BL15" i="5"/>
  <c r="BK15" i="5"/>
  <c r="BO15" i="5"/>
  <c r="BO72" i="2"/>
  <c r="BR72" i="2"/>
  <c r="BP72" i="2"/>
  <c r="BK266" i="5"/>
  <c r="BO266" i="5"/>
  <c r="BL266" i="5"/>
  <c r="BK221" i="2"/>
  <c r="BN221" i="2"/>
  <c r="BJ221" i="2"/>
  <c r="BN23" i="2"/>
  <c r="BJ23" i="2"/>
  <c r="BK23" i="2"/>
  <c r="BO20" i="5"/>
  <c r="BL20" i="5"/>
  <c r="BK20" i="5"/>
  <c r="BK23" i="5"/>
  <c r="BO23" i="5"/>
  <c r="BL23" i="5"/>
  <c r="BK206" i="5"/>
  <c r="BL206" i="5"/>
  <c r="BO206" i="5"/>
  <c r="BJ160" i="2"/>
  <c r="BK160" i="2"/>
  <c r="BN160" i="2"/>
  <c r="BP67" i="2"/>
  <c r="BO67" i="2"/>
  <c r="BR67" i="2"/>
  <c r="BN321" i="2"/>
  <c r="BJ321" i="2"/>
  <c r="BK321" i="2"/>
  <c r="BN309" i="2"/>
  <c r="BJ309" i="2"/>
  <c r="BK309" i="2"/>
  <c r="BP335" i="2"/>
  <c r="BR335" i="2"/>
  <c r="BO335" i="2"/>
  <c r="BJ297" i="2"/>
  <c r="BN297" i="2"/>
  <c r="BK297" i="2"/>
  <c r="BY123" i="2"/>
  <c r="BX123" i="2"/>
  <c r="CA123" i="2"/>
  <c r="CC46" i="2"/>
  <c r="CB46" i="2"/>
  <c r="CF46" i="2"/>
  <c r="BP169" i="5"/>
  <c r="BS169" i="5"/>
  <c r="BQ169" i="5"/>
  <c r="BQ72" i="5"/>
  <c r="BP72" i="5"/>
  <c r="BS72" i="5"/>
  <c r="BG187" i="5"/>
  <c r="BJ187" i="5"/>
  <c r="BH187" i="5"/>
  <c r="BR328" i="2"/>
  <c r="BP328" i="2"/>
  <c r="BO328" i="2"/>
  <c r="BP53" i="5"/>
  <c r="BS53" i="5"/>
  <c r="BQ53" i="5"/>
  <c r="BS19" i="5"/>
  <c r="BQ19" i="5"/>
  <c r="BP19" i="5"/>
  <c r="BR145" i="2"/>
  <c r="BO145" i="2"/>
  <c r="BP145" i="2"/>
  <c r="BS105" i="2"/>
  <c r="BT105" i="2"/>
  <c r="BW105" i="2"/>
  <c r="BJ255" i="2"/>
  <c r="BK255" i="2"/>
  <c r="BN255" i="2"/>
  <c r="BS184" i="2"/>
  <c r="BW184" i="2"/>
  <c r="BT184" i="2"/>
  <c r="BQ138" i="5"/>
  <c r="BP138" i="5"/>
  <c r="BS138" i="5"/>
  <c r="BL117" i="5"/>
  <c r="BK117" i="5"/>
  <c r="BO117" i="5"/>
  <c r="BF294" i="2"/>
  <c r="BI294" i="2"/>
  <c r="BG294" i="2"/>
  <c r="BQ270" i="5"/>
  <c r="BP270" i="5"/>
  <c r="BS270" i="5"/>
  <c r="BH28" i="5"/>
  <c r="BG28" i="5"/>
  <c r="BJ28" i="5"/>
  <c r="BO34" i="2"/>
  <c r="BR34" i="2"/>
  <c r="BP34" i="2"/>
  <c r="BF6" i="2"/>
  <c r="BI6" i="2"/>
  <c r="BG6" i="2"/>
  <c r="BJ294" i="5"/>
  <c r="BH294" i="5"/>
  <c r="BG294" i="5"/>
  <c r="CC340" i="2"/>
  <c r="CF340" i="2"/>
  <c r="CB340" i="2"/>
  <c r="BG188" i="5"/>
  <c r="BJ188" i="5"/>
  <c r="BH188" i="5"/>
  <c r="BS242" i="2"/>
  <c r="BT242" i="2"/>
  <c r="BW242" i="2"/>
  <c r="BP62" i="2"/>
  <c r="BO62" i="2"/>
  <c r="BR62" i="2"/>
  <c r="BO341" i="2"/>
  <c r="BR341" i="2"/>
  <c r="BP341" i="2"/>
  <c r="BO200" i="5"/>
  <c r="BK200" i="5"/>
  <c r="BL200" i="5"/>
  <c r="BS171" i="5"/>
  <c r="BQ171" i="5"/>
  <c r="BP171" i="5"/>
  <c r="BN166" i="2"/>
  <c r="BK166" i="2"/>
  <c r="BJ166" i="2"/>
  <c r="BY101" i="2"/>
  <c r="BX101" i="2"/>
  <c r="CA101" i="2"/>
  <c r="BP61" i="2"/>
  <c r="BO61" i="2"/>
  <c r="BR61" i="2"/>
  <c r="BQ311" i="5"/>
  <c r="BS311" i="5"/>
  <c r="BP311" i="5"/>
  <c r="BW112" i="2"/>
  <c r="BS112" i="2"/>
  <c r="BT112" i="2"/>
  <c r="BO256" i="5"/>
  <c r="BK256" i="5"/>
  <c r="BL256" i="5"/>
  <c r="AX362" i="2"/>
  <c r="AW362" i="2"/>
  <c r="AX361" i="2"/>
  <c r="AX363" i="2" s="1"/>
  <c r="BK182" i="5"/>
  <c r="BO182" i="5"/>
  <c r="BL182" i="5"/>
  <c r="BJ288" i="2"/>
  <c r="BN288" i="2"/>
  <c r="BK288" i="2"/>
  <c r="BO225" i="5"/>
  <c r="BL225" i="5"/>
  <c r="BK225" i="5"/>
  <c r="BO87" i="2"/>
  <c r="BR87" i="2"/>
  <c r="BP87" i="2"/>
  <c r="BO99" i="5"/>
  <c r="BL99" i="5"/>
  <c r="BK99" i="5"/>
  <c r="BS94" i="5"/>
  <c r="BP94" i="5"/>
  <c r="BQ94" i="5"/>
  <c r="BS214" i="5"/>
  <c r="BQ214" i="5"/>
  <c r="BP214" i="5"/>
  <c r="BX322" i="5"/>
  <c r="BU322" i="5"/>
  <c r="BT322" i="5"/>
  <c r="BW22" i="2"/>
  <c r="BT22" i="2"/>
  <c r="BS22" i="2"/>
  <c r="BY61" i="5"/>
  <c r="CB61" i="5"/>
  <c r="BZ61" i="5"/>
  <c r="BR38" i="2"/>
  <c r="BP38" i="2"/>
  <c r="BO38" i="2"/>
  <c r="BN338" i="2"/>
  <c r="BJ338" i="2"/>
  <c r="BK338" i="2"/>
  <c r="BX239" i="5"/>
  <c r="BU239" i="5"/>
  <c r="BT239" i="5"/>
  <c r="BK152" i="5"/>
  <c r="BO152" i="5"/>
  <c r="BL152" i="5"/>
  <c r="BO140" i="2"/>
  <c r="BP140" i="2"/>
  <c r="BR140" i="2"/>
  <c r="BP161" i="5"/>
  <c r="BS161" i="5"/>
  <c r="BQ161" i="5"/>
  <c r="BG281" i="5"/>
  <c r="BJ281" i="5"/>
  <c r="BH281" i="5"/>
  <c r="BP252" i="5"/>
  <c r="BQ252" i="5"/>
  <c r="BS252" i="5"/>
  <c r="BR313" i="2"/>
  <c r="BO313" i="2"/>
  <c r="BP313" i="2"/>
  <c r="BJ301" i="5"/>
  <c r="BH301" i="5"/>
  <c r="BG301" i="5"/>
  <c r="BK30" i="5"/>
  <c r="BO30" i="5"/>
  <c r="BL30" i="5"/>
  <c r="BS332" i="5"/>
  <c r="BP332" i="5"/>
  <c r="BQ332" i="5"/>
  <c r="BO103" i="5"/>
  <c r="BK103" i="5"/>
  <c r="BL103" i="5"/>
  <c r="BG222" i="2"/>
  <c r="BF222" i="2"/>
  <c r="BI222" i="2"/>
  <c r="BP79" i="2"/>
  <c r="BO79" i="2"/>
  <c r="BR79" i="2"/>
  <c r="BS325" i="2"/>
  <c r="BT325" i="2"/>
  <c r="BW325" i="2"/>
  <c r="BQ88" i="5"/>
  <c r="BP88" i="5"/>
  <c r="BS88" i="5"/>
  <c r="BK177" i="2"/>
  <c r="BJ177" i="2"/>
  <c r="BN177" i="2"/>
  <c r="BW117" i="2"/>
  <c r="BT117" i="2"/>
  <c r="BS117" i="2"/>
  <c r="BW66" i="2"/>
  <c r="BS66" i="2"/>
  <c r="BT66" i="2"/>
  <c r="BR141" i="2"/>
  <c r="BO141" i="2"/>
  <c r="BP141" i="2"/>
  <c r="BQ186" i="5"/>
  <c r="BP186" i="5"/>
  <c r="BS186" i="5"/>
  <c r="BO16" i="5"/>
  <c r="BK16" i="5"/>
  <c r="BL16" i="5"/>
  <c r="BZ172" i="5"/>
  <c r="BY172" i="5"/>
  <c r="CB172" i="5"/>
  <c r="BS46" i="5"/>
  <c r="BQ46" i="5"/>
  <c r="BP46" i="5"/>
  <c r="BJ58" i="2"/>
  <c r="BK58" i="2"/>
  <c r="BN58" i="2"/>
  <c r="BR300" i="2"/>
  <c r="BP300" i="2"/>
  <c r="BO300" i="2"/>
  <c r="CC99" i="2"/>
  <c r="CB99" i="2"/>
  <c r="CF99" i="2"/>
  <c r="BS179" i="5"/>
  <c r="BQ179" i="5"/>
  <c r="BP179" i="5"/>
  <c r="BG237" i="2"/>
  <c r="BF237" i="2"/>
  <c r="BI237" i="2"/>
  <c r="BU204" i="5"/>
  <c r="BX204" i="5"/>
  <c r="BT204" i="5"/>
  <c r="BP320" i="2"/>
  <c r="BO320" i="2"/>
  <c r="BR320" i="2"/>
  <c r="BT45" i="5"/>
  <c r="BX45" i="5"/>
  <c r="BU45" i="5"/>
  <c r="BO78" i="2"/>
  <c r="BR78" i="2"/>
  <c r="BP78" i="2"/>
  <c r="BO319" i="5"/>
  <c r="BK319" i="5"/>
  <c r="BL319" i="5"/>
  <c r="BP337" i="2"/>
  <c r="BO337" i="2"/>
  <c r="BR337" i="2"/>
  <c r="BP278" i="2"/>
  <c r="BO278" i="2"/>
  <c r="BR278" i="2"/>
  <c r="BL335" i="5"/>
  <c r="BO335" i="5"/>
  <c r="BK335" i="5"/>
  <c r="BN171" i="2"/>
  <c r="BK171" i="2"/>
  <c r="BJ171" i="2"/>
  <c r="BP18" i="5"/>
  <c r="BQ18" i="5"/>
  <c r="BS18" i="5"/>
  <c r="BO300" i="5"/>
  <c r="BK300" i="5"/>
  <c r="BL300" i="5"/>
  <c r="BN265" i="2"/>
  <c r="BK265" i="2"/>
  <c r="BJ265" i="2"/>
  <c r="BO157" i="5"/>
  <c r="BL157" i="5"/>
  <c r="BK157" i="5"/>
  <c r="BQ209" i="5"/>
  <c r="BP209" i="5"/>
  <c r="BS209" i="5"/>
  <c r="BK223" i="5"/>
  <c r="BO223" i="5"/>
  <c r="BL223" i="5"/>
  <c r="BK247" i="5"/>
  <c r="BO247" i="5"/>
  <c r="BL247" i="5"/>
  <c r="BX205" i="5"/>
  <c r="BU205" i="5"/>
  <c r="BT205" i="5"/>
  <c r="BL181" i="5"/>
  <c r="BK181" i="5"/>
  <c r="BO181" i="5"/>
  <c r="BQ111" i="5"/>
  <c r="BP111" i="5"/>
  <c r="BS111" i="5"/>
  <c r="BP268" i="5"/>
  <c r="BS268" i="5"/>
  <c r="BQ268" i="5"/>
  <c r="BT319" i="2"/>
  <c r="BS319" i="2"/>
  <c r="BW319" i="2"/>
  <c r="BJ108" i="5"/>
  <c r="BH108" i="5"/>
  <c r="BG108" i="5"/>
  <c r="BW358" i="2"/>
  <c r="BS358" i="2"/>
  <c r="BT358" i="2"/>
  <c r="BK265" i="5"/>
  <c r="BO265" i="5"/>
  <c r="BL265" i="5"/>
  <c r="BP135" i="5"/>
  <c r="BS135" i="5"/>
  <c r="BQ135" i="5"/>
  <c r="BA364" i="2"/>
  <c r="BA359" i="2"/>
  <c r="BS167" i="5"/>
  <c r="BQ167" i="5"/>
  <c r="BP167" i="5"/>
  <c r="BS155" i="5"/>
  <c r="BP155" i="5"/>
  <c r="BQ155" i="5"/>
  <c r="BZ350" i="5"/>
  <c r="CB350" i="5"/>
  <c r="BY350" i="5"/>
  <c r="BP71" i="5"/>
  <c r="BS71" i="5"/>
  <c r="BQ71" i="5"/>
  <c r="BJ275" i="2"/>
  <c r="BN275" i="2"/>
  <c r="BK275" i="2"/>
  <c r="BK143" i="5"/>
  <c r="BO143" i="5"/>
  <c r="BL143" i="5"/>
  <c r="BN354" i="2"/>
  <c r="BK354" i="2"/>
  <c r="BJ354" i="2"/>
  <c r="BO240" i="2"/>
  <c r="BR240" i="2"/>
  <c r="BP240" i="2"/>
  <c r="BK194" i="2"/>
  <c r="BJ194" i="2"/>
  <c r="BN194" i="2"/>
  <c r="BO27" i="2"/>
  <c r="BR27" i="2"/>
  <c r="BP27" i="2"/>
  <c r="BK224" i="5"/>
  <c r="BO224" i="5"/>
  <c r="BL224" i="5"/>
  <c r="BO70" i="2"/>
  <c r="BR70" i="2"/>
  <c r="BP70" i="2"/>
  <c r="BK235" i="5"/>
  <c r="BL235" i="5"/>
  <c r="BO235" i="5"/>
  <c r="BN116" i="2"/>
  <c r="BK116" i="2"/>
  <c r="BJ116" i="2"/>
  <c r="BJ48" i="2"/>
  <c r="BN48" i="2"/>
  <c r="BK48" i="2"/>
  <c r="BK295" i="2"/>
  <c r="BJ295" i="2"/>
  <c r="BN295" i="2"/>
  <c r="BT197" i="5"/>
  <c r="BX197" i="5"/>
  <c r="BU197" i="5"/>
  <c r="CB314" i="2"/>
  <c r="CC314" i="2"/>
  <c r="CF314" i="2"/>
  <c r="BL217" i="5"/>
  <c r="BK217" i="5"/>
  <c r="BO217" i="5"/>
  <c r="BK57" i="5"/>
  <c r="BO57" i="5"/>
  <c r="BL57" i="5"/>
  <c r="BX262" i="2"/>
  <c r="CA262" i="2"/>
  <c r="BY262" i="2"/>
  <c r="BJ330" i="2"/>
  <c r="BN330" i="2"/>
  <c r="BK330" i="2"/>
  <c r="BJ261" i="2"/>
  <c r="BN261" i="2"/>
  <c r="BK261" i="2"/>
  <c r="BG190" i="5"/>
  <c r="BJ190" i="5"/>
  <c r="BH190" i="5"/>
  <c r="BP13" i="5"/>
  <c r="BS13" i="5"/>
  <c r="BQ13" i="5"/>
  <c r="BO170" i="5"/>
  <c r="BL170" i="5"/>
  <c r="BK170" i="5"/>
  <c r="BG192" i="5"/>
  <c r="BJ192" i="5"/>
  <c r="BH192" i="5"/>
  <c r="BW316" i="2"/>
  <c r="BT316" i="2"/>
  <c r="BS316" i="2"/>
  <c r="BK314" i="5"/>
  <c r="BO314" i="5"/>
  <c r="BL314" i="5"/>
  <c r="CC91" i="2"/>
  <c r="CF91" i="2"/>
  <c r="CB91" i="2"/>
  <c r="BK273" i="5"/>
  <c r="BO273" i="5"/>
  <c r="BL273" i="5"/>
  <c r="BI284" i="2"/>
  <c r="BG284" i="2"/>
  <c r="BF284" i="2"/>
  <c r="BR24" i="2"/>
  <c r="BO24" i="2"/>
  <c r="BP24" i="2"/>
  <c r="BO97" i="5"/>
  <c r="BL97" i="5"/>
  <c r="BK97" i="5"/>
  <c r="BO146" i="2"/>
  <c r="BR146" i="2"/>
  <c r="BP146" i="2"/>
  <c r="BP229" i="5"/>
  <c r="BS229" i="5"/>
  <c r="BQ229" i="5"/>
  <c r="BW247" i="2"/>
  <c r="BS247" i="2"/>
  <c r="BT247" i="2"/>
  <c r="BP91" i="5"/>
  <c r="BS91" i="5"/>
  <c r="BQ91" i="5"/>
  <c r="BK4" i="5"/>
  <c r="BL4" i="5"/>
  <c r="BO4" i="5"/>
  <c r="BR346" i="2"/>
  <c r="BP346" i="2"/>
  <c r="BO346" i="2"/>
  <c r="BT289" i="5"/>
  <c r="BX289" i="5"/>
  <c r="BU289" i="5"/>
  <c r="BR7" i="2"/>
  <c r="BP7" i="2"/>
  <c r="BO7" i="2"/>
  <c r="BJ67" i="5"/>
  <c r="BG67" i="5"/>
  <c r="BH67" i="5"/>
  <c r="CC77" i="5"/>
  <c r="CG77" i="5"/>
  <c r="CD77" i="5"/>
  <c r="BB17" i="5"/>
  <c r="BC17" i="5"/>
  <c r="BC359" i="5" s="1"/>
  <c r="BC360" i="5" s="1"/>
  <c r="BF17" i="5"/>
  <c r="BK21" i="2"/>
  <c r="BJ21" i="2"/>
  <c r="BN21" i="2"/>
  <c r="BP333" i="2"/>
  <c r="BO333" i="2"/>
  <c r="BR333" i="2"/>
  <c r="BT322" i="2"/>
  <c r="BS322" i="2"/>
  <c r="BW322" i="2"/>
  <c r="BS102" i="2"/>
  <c r="BT102" i="2"/>
  <c r="BW102" i="2"/>
  <c r="BT130" i="5"/>
  <c r="BU130" i="5"/>
  <c r="BX130" i="5"/>
  <c r="CL271" i="2"/>
  <c r="CK271" i="2"/>
  <c r="CO271" i="2"/>
  <c r="BG51" i="2"/>
  <c r="BI51" i="2"/>
  <c r="BF51" i="2"/>
  <c r="BS207" i="2"/>
  <c r="BW207" i="2"/>
  <c r="BT207" i="2"/>
  <c r="BK251" i="2"/>
  <c r="BN251" i="2"/>
  <c r="BJ251" i="2"/>
  <c r="BF280" i="2"/>
  <c r="BI280" i="2"/>
  <c r="BG280" i="2"/>
  <c r="BP168" i="5"/>
  <c r="BS168" i="5"/>
  <c r="BQ168" i="5"/>
  <c r="BN208" i="2"/>
  <c r="BK208" i="2"/>
  <c r="BJ208" i="2"/>
  <c r="BP96" i="5"/>
  <c r="BS96" i="5"/>
  <c r="BQ96" i="5"/>
  <c r="BO56" i="2"/>
  <c r="BP56" i="2"/>
  <c r="BR56" i="2"/>
  <c r="BQ26" i="5"/>
  <c r="BP26" i="5"/>
  <c r="BS26" i="5"/>
  <c r="BR54" i="2"/>
  <c r="BO54" i="2"/>
  <c r="BP54" i="2"/>
  <c r="BJ169" i="2"/>
  <c r="BN169" i="2"/>
  <c r="BK169" i="2"/>
  <c r="BY173" i="2"/>
  <c r="BX173" i="2"/>
  <c r="CA173" i="2"/>
  <c r="BK134" i="5"/>
  <c r="BO134" i="5"/>
  <c r="BL134" i="5"/>
  <c r="BK148" i="5"/>
  <c r="BL148" i="5"/>
  <c r="BO148" i="5"/>
  <c r="BO212" i="5"/>
  <c r="BK212" i="5"/>
  <c r="BL212" i="5"/>
  <c r="BS8" i="5"/>
  <c r="BP8" i="5"/>
  <c r="BQ8" i="5"/>
  <c r="AS362" i="5"/>
  <c r="AT362" i="5"/>
  <c r="AT361" i="5"/>
  <c r="AT363" i="5" s="1"/>
  <c r="BT184" i="5"/>
  <c r="BX184" i="5"/>
  <c r="BU184" i="5"/>
  <c r="BP293" i="5"/>
  <c r="BS293" i="5"/>
  <c r="BQ293" i="5"/>
  <c r="BH31" i="5"/>
  <c r="BG31" i="5"/>
  <c r="BJ31" i="5"/>
  <c r="BK112" i="5"/>
  <c r="BO112" i="5"/>
  <c r="BL112" i="5"/>
  <c r="BT342" i="5"/>
  <c r="BX342" i="5"/>
  <c r="BU342" i="5"/>
  <c r="BS150" i="5"/>
  <c r="BP150" i="5"/>
  <c r="BQ150" i="5"/>
  <c r="BK128" i="5"/>
  <c r="BO128" i="5"/>
  <c r="BL128" i="5"/>
  <c r="BL89" i="5"/>
  <c r="BK89" i="5"/>
  <c r="BO89" i="5"/>
  <c r="BT339" i="2"/>
  <c r="BW339" i="2"/>
  <c r="BS339" i="2"/>
  <c r="BB359" i="2"/>
  <c r="BB360" i="2" s="1"/>
  <c r="BS208" i="5"/>
  <c r="BQ208" i="5"/>
  <c r="BP208" i="5"/>
  <c r="BK9" i="5"/>
  <c r="BL9" i="5"/>
  <c r="BO9" i="5"/>
  <c r="BJ256" i="2"/>
  <c r="BN256" i="2"/>
  <c r="BK256" i="2"/>
  <c r="BJ327" i="2"/>
  <c r="BN327" i="2"/>
  <c r="BK327" i="2"/>
  <c r="BN68" i="2"/>
  <c r="BJ68" i="2"/>
  <c r="BK68" i="2"/>
  <c r="BK353" i="5"/>
  <c r="BO353" i="5"/>
  <c r="BL353" i="5"/>
  <c r="BR310" i="2"/>
  <c r="BP310" i="2"/>
  <c r="BO310" i="2"/>
  <c r="CA318" i="2"/>
  <c r="BY318" i="2"/>
  <c r="BX318" i="2"/>
  <c r="BP133" i="5"/>
  <c r="BS133" i="5"/>
  <c r="BQ133" i="5"/>
  <c r="BG356" i="5"/>
  <c r="BJ356" i="5"/>
  <c r="BH356" i="5"/>
  <c r="BY104" i="2"/>
  <c r="CA104" i="2"/>
  <c r="BX104" i="2"/>
  <c r="BO270" i="2"/>
  <c r="BR270" i="2"/>
  <c r="BP270" i="2"/>
  <c r="BF218" i="2"/>
  <c r="BI218" i="2"/>
  <c r="BG218" i="2"/>
  <c r="BW127" i="2"/>
  <c r="BS127" i="2"/>
  <c r="BT127" i="2"/>
  <c r="BK225" i="2"/>
  <c r="BN225" i="2"/>
  <c r="BJ225" i="2"/>
  <c r="BJ111" i="2"/>
  <c r="BN111" i="2"/>
  <c r="BK111" i="2"/>
  <c r="BP108" i="2"/>
  <c r="BO108" i="2"/>
  <c r="BR108" i="2"/>
  <c r="BK240" i="5"/>
  <c r="BO240" i="5"/>
  <c r="BL240" i="5"/>
  <c r="BN122" i="2"/>
  <c r="BK122" i="2"/>
  <c r="BJ122" i="2"/>
  <c r="BP93" i="5"/>
  <c r="BS93" i="5"/>
  <c r="BQ93" i="5"/>
  <c r="BJ148" i="2"/>
  <c r="BN148" i="2"/>
  <c r="BK148" i="2"/>
  <c r="BS296" i="5"/>
  <c r="BQ296" i="5"/>
  <c r="BP296" i="5"/>
  <c r="BO326" i="5"/>
  <c r="BL326" i="5"/>
  <c r="BK326" i="5"/>
  <c r="BK139" i="2"/>
  <c r="BJ139" i="2"/>
  <c r="BN139" i="2"/>
  <c r="BU220" i="5"/>
  <c r="BT220" i="5"/>
  <c r="BX220" i="5"/>
  <c r="BO297" i="5"/>
  <c r="BK297" i="5"/>
  <c r="BL297" i="5"/>
  <c r="BG277" i="2"/>
  <c r="BF277" i="2"/>
  <c r="BI277" i="2"/>
  <c r="BK18" i="2"/>
  <c r="BN18" i="2"/>
  <c r="BJ18" i="2"/>
  <c r="BP281" i="2"/>
  <c r="BO281" i="2"/>
  <c r="BR281" i="2"/>
  <c r="BO229" i="2"/>
  <c r="BR229" i="2"/>
  <c r="BP229" i="2"/>
  <c r="BR98" i="2"/>
  <c r="BO98" i="2"/>
  <c r="BP98" i="2"/>
  <c r="CA90" i="2"/>
  <c r="BY90" i="2"/>
  <c r="BX90" i="2"/>
  <c r="BK222" i="5"/>
  <c r="BO222" i="5"/>
  <c r="BL222" i="5"/>
  <c r="BK327" i="5"/>
  <c r="BL327" i="5"/>
  <c r="BO327" i="5"/>
  <c r="BJ201" i="2"/>
  <c r="BN201" i="2"/>
  <c r="BK201" i="2"/>
  <c r="BK164" i="5"/>
  <c r="BO164" i="5"/>
  <c r="BL164" i="5"/>
  <c r="BS109" i="5"/>
  <c r="BQ109" i="5"/>
  <c r="BP109" i="5"/>
  <c r="BP183" i="5"/>
  <c r="BS183" i="5"/>
  <c r="BQ183" i="5"/>
  <c r="BJ156" i="2"/>
  <c r="BK156" i="2"/>
  <c r="BN156" i="2"/>
  <c r="CC323" i="2"/>
  <c r="CF323" i="2"/>
  <c r="CB323" i="2"/>
  <c r="AX364" i="5"/>
  <c r="AX359" i="5"/>
  <c r="BP134" i="2"/>
  <c r="BR134" i="2"/>
  <c r="BO134" i="2"/>
  <c r="BK114" i="5"/>
  <c r="BO114" i="5"/>
  <c r="BL114" i="5"/>
  <c r="BR45" i="2"/>
  <c r="BP45" i="2"/>
  <c r="BO45" i="2"/>
  <c r="BX312" i="5"/>
  <c r="BU312" i="5"/>
  <c r="BT312" i="5"/>
  <c r="BQ66" i="5"/>
  <c r="BP66" i="5"/>
  <c r="BS66" i="5"/>
  <c r="BS79" i="5"/>
  <c r="BP79" i="5"/>
  <c r="BQ79" i="5"/>
  <c r="BS119" i="5"/>
  <c r="BQ119" i="5"/>
  <c r="BP119" i="5"/>
  <c r="BP202" i="5"/>
  <c r="BS202" i="5"/>
  <c r="BQ202" i="5"/>
  <c r="BU316" i="5"/>
  <c r="BX316" i="5"/>
  <c r="BT316" i="5"/>
  <c r="BL274" i="5"/>
  <c r="BK274" i="5"/>
  <c r="BO274" i="5"/>
  <c r="BS77" i="2"/>
  <c r="BW77" i="2"/>
  <c r="BT77" i="2"/>
  <c r="BO80" i="2"/>
  <c r="BR80" i="2"/>
  <c r="BP80" i="2"/>
  <c r="BF143" i="2"/>
  <c r="BI143" i="2"/>
  <c r="BG143" i="2"/>
  <c r="BQ60" i="5"/>
  <c r="BS60" i="5"/>
  <c r="BP60" i="5"/>
  <c r="BO121" i="2"/>
  <c r="BR121" i="2"/>
  <c r="BP121" i="2"/>
  <c r="CK115" i="2"/>
  <c r="CO115" i="2"/>
  <c r="CL115" i="2"/>
  <c r="BJ252" i="2"/>
  <c r="BK252" i="2"/>
  <c r="BN252" i="2"/>
  <c r="BU158" i="5"/>
  <c r="BT158" i="5"/>
  <c r="BX158" i="5"/>
  <c r="BK47" i="5"/>
  <c r="BO47" i="5"/>
  <c r="BL47" i="5"/>
  <c r="BP346" i="5"/>
  <c r="BS346" i="5"/>
  <c r="BQ346" i="5"/>
  <c r="BS242" i="5"/>
  <c r="BP242" i="5"/>
  <c r="BQ242" i="5"/>
  <c r="BK84" i="5"/>
  <c r="BO84" i="5"/>
  <c r="BL84" i="5"/>
  <c r="BY193" i="2"/>
  <c r="BX193" i="2"/>
  <c r="CA193" i="2"/>
  <c r="BO146" i="5"/>
  <c r="BL146" i="5"/>
  <c r="BK146" i="5"/>
  <c r="BS264" i="2"/>
  <c r="BW264" i="2"/>
  <c r="BT264" i="2"/>
  <c r="BT34" i="5"/>
  <c r="BX34" i="5"/>
  <c r="BU34" i="5"/>
  <c r="BL292" i="5"/>
  <c r="BK292" i="5"/>
  <c r="BO292" i="5"/>
  <c r="BQ290" i="5"/>
  <c r="BP290" i="5"/>
  <c r="BS290" i="5"/>
  <c r="BR9" i="2"/>
  <c r="BP9" i="2"/>
  <c r="BO9" i="2"/>
  <c r="BT11" i="2" l="1"/>
  <c r="BW11" i="2"/>
  <c r="BS11" i="2"/>
  <c r="CA95" i="2"/>
  <c r="BX95" i="2"/>
  <c r="BY95" i="2"/>
  <c r="BL191" i="5"/>
  <c r="BK191" i="5"/>
  <c r="BO191" i="5"/>
  <c r="BL27" i="5"/>
  <c r="BK27" i="5"/>
  <c r="BO27" i="5"/>
  <c r="BS348" i="2"/>
  <c r="BW348" i="2"/>
  <c r="BT348" i="2"/>
  <c r="BX334" i="2"/>
  <c r="CA334" i="2"/>
  <c r="BY334" i="2"/>
  <c r="BX349" i="2"/>
  <c r="BY349" i="2"/>
  <c r="CA349" i="2"/>
  <c r="BS329" i="2"/>
  <c r="BW329" i="2"/>
  <c r="BT329" i="2"/>
  <c r="BL286" i="5"/>
  <c r="BK286" i="5"/>
  <c r="BO286" i="5"/>
  <c r="BQ343" i="5"/>
  <c r="BS343" i="5"/>
  <c r="BP343" i="5"/>
  <c r="BR311" i="2"/>
  <c r="BP311" i="2"/>
  <c r="BO311" i="2"/>
  <c r="BX230" i="5"/>
  <c r="BT230" i="5"/>
  <c r="BU230" i="5"/>
  <c r="BS68" i="5"/>
  <c r="BP68" i="5"/>
  <c r="BQ68" i="5"/>
  <c r="BK159" i="5"/>
  <c r="BO159" i="5"/>
  <c r="BL159" i="5"/>
  <c r="BL278" i="5"/>
  <c r="BK278" i="5"/>
  <c r="BO278" i="5"/>
  <c r="BK121" i="5"/>
  <c r="BO121" i="5"/>
  <c r="BL121" i="5"/>
  <c r="BP307" i="2"/>
  <c r="BO307" i="2"/>
  <c r="BR307" i="2"/>
  <c r="BN293" i="2"/>
  <c r="BK293" i="2"/>
  <c r="BJ293" i="2"/>
  <c r="BO104" i="5"/>
  <c r="BL104" i="5"/>
  <c r="BK104" i="5"/>
  <c r="BP180" i="5"/>
  <c r="BQ180" i="5"/>
  <c r="BS180" i="5"/>
  <c r="BO321" i="5"/>
  <c r="BL321" i="5"/>
  <c r="BK321" i="5"/>
  <c r="BX29" i="2"/>
  <c r="CA29" i="2"/>
  <c r="BY29" i="2"/>
  <c r="BN110" i="2"/>
  <c r="BK110" i="2"/>
  <c r="BJ110" i="2"/>
  <c r="BJ276" i="2"/>
  <c r="BN276" i="2"/>
  <c r="BK276" i="2"/>
  <c r="BT329" i="5"/>
  <c r="BU329" i="5"/>
  <c r="BX329" i="5"/>
  <c r="BO116" i="5"/>
  <c r="BL116" i="5"/>
  <c r="BK116" i="5"/>
  <c r="BL306" i="5"/>
  <c r="BK306" i="5"/>
  <c r="BO306" i="5"/>
  <c r="BL63" i="5"/>
  <c r="BO63" i="5"/>
  <c r="BK63" i="5"/>
  <c r="BR347" i="2"/>
  <c r="BP347" i="2"/>
  <c r="BO347" i="2"/>
  <c r="BT93" i="2"/>
  <c r="BW93" i="2"/>
  <c r="BS93" i="2"/>
  <c r="BL284" i="5"/>
  <c r="BO284" i="5"/>
  <c r="BK284" i="5"/>
  <c r="BP338" i="5"/>
  <c r="BQ338" i="5"/>
  <c r="BS338" i="5"/>
  <c r="BK37" i="5"/>
  <c r="BL37" i="5"/>
  <c r="BO37" i="5"/>
  <c r="BK310" i="5"/>
  <c r="BO310" i="5"/>
  <c r="BL310" i="5"/>
  <c r="BX75" i="5"/>
  <c r="BU75" i="5"/>
  <c r="BT75" i="5"/>
  <c r="CC92" i="2"/>
  <c r="CF92" i="2"/>
  <c r="CB92" i="2"/>
  <c r="BT326" i="2"/>
  <c r="BW326" i="2"/>
  <c r="BS326" i="2"/>
  <c r="CC343" i="2"/>
  <c r="CF343" i="2"/>
  <c r="CB343" i="2"/>
  <c r="BO353" i="2"/>
  <c r="BP353" i="2"/>
  <c r="BR353" i="2"/>
  <c r="BW96" i="2"/>
  <c r="BT96" i="2"/>
  <c r="BS96" i="2"/>
  <c r="BN213" i="2"/>
  <c r="BJ213" i="2"/>
  <c r="BK213" i="2"/>
  <c r="BP303" i="2"/>
  <c r="BO303" i="2"/>
  <c r="BR303" i="2"/>
  <c r="BP356" i="2"/>
  <c r="BO356" i="2"/>
  <c r="BR356" i="2"/>
  <c r="CF355" i="2"/>
  <c r="CB355" i="2"/>
  <c r="CC355" i="2"/>
  <c r="CK352" i="2"/>
  <c r="CL352" i="2"/>
  <c r="CO352" i="2"/>
  <c r="CB344" i="2"/>
  <c r="CF344" i="2"/>
  <c r="CC344" i="2"/>
  <c r="BP336" i="2"/>
  <c r="BR336" i="2"/>
  <c r="BO336" i="2"/>
  <c r="BO10" i="2"/>
  <c r="BP10" i="2"/>
  <c r="BR10" i="2"/>
  <c r="BK230" i="2"/>
  <c r="BN230" i="2"/>
  <c r="BJ230" i="2"/>
  <c r="BK75" i="2"/>
  <c r="BJ75" i="2"/>
  <c r="BN75" i="2"/>
  <c r="BR266" i="2"/>
  <c r="BP266" i="2"/>
  <c r="BO266" i="2"/>
  <c r="BO315" i="2"/>
  <c r="BP315" i="2"/>
  <c r="BR315" i="2"/>
  <c r="BO103" i="2"/>
  <c r="BR103" i="2"/>
  <c r="BP103" i="2"/>
  <c r="BO13" i="2"/>
  <c r="BP13" i="2"/>
  <c r="BR13" i="2"/>
  <c r="BK233" i="2"/>
  <c r="BN233" i="2"/>
  <c r="BJ233" i="2"/>
  <c r="CH342" i="2"/>
  <c r="CG342" i="2"/>
  <c r="CJ342" i="2"/>
  <c r="BS324" i="2"/>
  <c r="BW324" i="2"/>
  <c r="BT324" i="2"/>
  <c r="BK2" i="2"/>
  <c r="BN2" i="2"/>
  <c r="BJ2" i="2"/>
  <c r="CC12" i="2"/>
  <c r="CF12" i="2"/>
  <c r="CB12" i="2"/>
  <c r="BJ31" i="2"/>
  <c r="BN31" i="2"/>
  <c r="BK31" i="2"/>
  <c r="BR350" i="2"/>
  <c r="BO350" i="2"/>
  <c r="BP350" i="2"/>
  <c r="BP351" i="2"/>
  <c r="BO351" i="2"/>
  <c r="BR351" i="2"/>
  <c r="BO331" i="2"/>
  <c r="BR331" i="2"/>
  <c r="BP331" i="2"/>
  <c r="BS357" i="2"/>
  <c r="BW357" i="2"/>
  <c r="BT357" i="2"/>
  <c r="CB17" i="2"/>
  <c r="CC17" i="2"/>
  <c r="CF17" i="2"/>
  <c r="CB100" i="2"/>
  <c r="CF100" i="2"/>
  <c r="CC100" i="2"/>
  <c r="BT332" i="2"/>
  <c r="BS332" i="2"/>
  <c r="BW332" i="2"/>
  <c r="BK73" i="2"/>
  <c r="BJ73" i="2"/>
  <c r="BN73" i="2"/>
  <c r="BX106" i="5"/>
  <c r="BT106" i="5"/>
  <c r="BU106" i="5"/>
  <c r="BQ313" i="5"/>
  <c r="BP313" i="5"/>
  <c r="BS313" i="5"/>
  <c r="BN202" i="2"/>
  <c r="BK202" i="2"/>
  <c r="BJ202" i="2"/>
  <c r="BK175" i="2"/>
  <c r="BJ175" i="2"/>
  <c r="BN175" i="2"/>
  <c r="BO36" i="5"/>
  <c r="BL36" i="5"/>
  <c r="BK36" i="5"/>
  <c r="BK340" i="5"/>
  <c r="BL340" i="5"/>
  <c r="BO340" i="5"/>
  <c r="BL344" i="5"/>
  <c r="BO344" i="5"/>
  <c r="BK344" i="5"/>
  <c r="BN125" i="2"/>
  <c r="BJ125" i="2"/>
  <c r="BK125" i="2"/>
  <c r="BJ83" i="2"/>
  <c r="BK83" i="2"/>
  <c r="BN83" i="2"/>
  <c r="BN50" i="2"/>
  <c r="BJ50" i="2"/>
  <c r="BK50" i="2"/>
  <c r="BT172" i="2"/>
  <c r="BW172" i="2"/>
  <c r="BS172" i="2"/>
  <c r="BL12" i="5"/>
  <c r="BK12" i="5"/>
  <c r="BO12" i="5"/>
  <c r="BO258" i="5"/>
  <c r="BL258" i="5"/>
  <c r="BK258" i="5"/>
  <c r="BK84" i="2"/>
  <c r="BJ84" i="2"/>
  <c r="BN84" i="2"/>
  <c r="BJ74" i="2"/>
  <c r="BN74" i="2"/>
  <c r="BK74" i="2"/>
  <c r="BX156" i="5"/>
  <c r="BU156" i="5"/>
  <c r="BT156" i="5"/>
  <c r="BO40" i="5"/>
  <c r="BK40" i="5"/>
  <c r="BL40" i="5"/>
  <c r="BJ126" i="2"/>
  <c r="BK126" i="2"/>
  <c r="BN126" i="2"/>
  <c r="BQ358" i="5"/>
  <c r="BS358" i="5"/>
  <c r="BP358" i="5"/>
  <c r="BO69" i="5"/>
  <c r="BK69" i="5"/>
  <c r="BL69" i="5"/>
  <c r="BJ63" i="2"/>
  <c r="BK63" i="2"/>
  <c r="BN63" i="2"/>
  <c r="BJ65" i="2"/>
  <c r="BK65" i="2"/>
  <c r="BN65" i="2"/>
  <c r="BO192" i="2"/>
  <c r="BR192" i="2"/>
  <c r="BP192" i="2"/>
  <c r="BL124" i="5"/>
  <c r="BK124" i="5"/>
  <c r="BO124" i="5"/>
  <c r="BR164" i="2"/>
  <c r="BO164" i="2"/>
  <c r="BP164" i="2"/>
  <c r="BJ246" i="2"/>
  <c r="BK246" i="2"/>
  <c r="BN246" i="2"/>
  <c r="BK211" i="5"/>
  <c r="BL211" i="5"/>
  <c r="BO211" i="5"/>
  <c r="BK133" i="2"/>
  <c r="BJ133" i="2"/>
  <c r="BN133" i="2"/>
  <c r="BN223" i="2"/>
  <c r="BJ223" i="2"/>
  <c r="BK223" i="2"/>
  <c r="BK203" i="5"/>
  <c r="BL203" i="5"/>
  <c r="BO203" i="5"/>
  <c r="BJ195" i="2"/>
  <c r="BN195" i="2"/>
  <c r="BK195" i="2"/>
  <c r="BX2" i="5"/>
  <c r="BU2" i="5"/>
  <c r="BT2" i="5"/>
  <c r="BS337" i="5"/>
  <c r="BQ337" i="5"/>
  <c r="BP337" i="5"/>
  <c r="BJ217" i="2"/>
  <c r="BK217" i="2"/>
  <c r="BN217" i="2"/>
  <c r="BN245" i="2"/>
  <c r="BJ245" i="2"/>
  <c r="BK245" i="2"/>
  <c r="BK249" i="2"/>
  <c r="BN249" i="2"/>
  <c r="BJ249" i="2"/>
  <c r="BQ115" i="5"/>
  <c r="BS115" i="5"/>
  <c r="BP115" i="5"/>
  <c r="BJ168" i="2"/>
  <c r="BN168" i="2"/>
  <c r="BK168" i="2"/>
  <c r="BK336" i="5"/>
  <c r="BO336" i="5"/>
  <c r="BL336" i="5"/>
  <c r="BK198" i="2"/>
  <c r="BN198" i="2"/>
  <c r="BJ198" i="2"/>
  <c r="CB357" i="5"/>
  <c r="BY357" i="5"/>
  <c r="BZ357" i="5"/>
  <c r="BJ8" i="2"/>
  <c r="BK8" i="2"/>
  <c r="BN8" i="2"/>
  <c r="BO251" i="5"/>
  <c r="BL251" i="5"/>
  <c r="BK251" i="5"/>
  <c r="BP238" i="2"/>
  <c r="BR238" i="2"/>
  <c r="BO238" i="2"/>
  <c r="BO92" i="5"/>
  <c r="BK92" i="5"/>
  <c r="BL92" i="5"/>
  <c r="BN165" i="2"/>
  <c r="BK165" i="2"/>
  <c r="BJ165" i="2"/>
  <c r="BJ82" i="2"/>
  <c r="BK82" i="2"/>
  <c r="BN82" i="2"/>
  <c r="BK227" i="2"/>
  <c r="BN227" i="2"/>
  <c r="BJ227" i="2"/>
  <c r="BN236" i="2"/>
  <c r="BK236" i="2"/>
  <c r="BJ236" i="2"/>
  <c r="BP73" i="5"/>
  <c r="BQ73" i="5"/>
  <c r="BS73" i="5"/>
  <c r="BS41" i="5"/>
  <c r="BQ41" i="5"/>
  <c r="BP41" i="5"/>
  <c r="BO173" i="5"/>
  <c r="BL173" i="5"/>
  <c r="BK173" i="5"/>
  <c r="BK163" i="2"/>
  <c r="BJ163" i="2"/>
  <c r="BN163" i="2"/>
  <c r="BK253" i="2"/>
  <c r="BN253" i="2"/>
  <c r="BJ253" i="2"/>
  <c r="BL120" i="5"/>
  <c r="BK120" i="5"/>
  <c r="BO120" i="5"/>
  <c r="BN226" i="2"/>
  <c r="BJ226" i="2"/>
  <c r="BK226" i="2"/>
  <c r="BS236" i="5"/>
  <c r="BP236" i="5"/>
  <c r="BQ236" i="5"/>
  <c r="BJ183" i="2"/>
  <c r="BN183" i="2"/>
  <c r="BK183" i="2"/>
  <c r="BO269" i="5"/>
  <c r="BK269" i="5"/>
  <c r="BL269" i="5"/>
  <c r="BO162" i="5"/>
  <c r="BK162" i="5"/>
  <c r="BL162" i="5"/>
  <c r="BQ153" i="5"/>
  <c r="BP153" i="5"/>
  <c r="BS153" i="5"/>
  <c r="BK4" i="2"/>
  <c r="BN4" i="2"/>
  <c r="BJ4" i="2"/>
  <c r="BQ345" i="5"/>
  <c r="BP345" i="5"/>
  <c r="BS345" i="5"/>
  <c r="BJ37" i="2"/>
  <c r="BK37" i="2"/>
  <c r="BN37" i="2"/>
  <c r="BS274" i="2"/>
  <c r="BT274" i="2"/>
  <c r="BW274" i="2"/>
  <c r="BP123" i="5"/>
  <c r="BS123" i="5"/>
  <c r="BQ123" i="5"/>
  <c r="BU234" i="5"/>
  <c r="BX234" i="5"/>
  <c r="BT234" i="5"/>
  <c r="BJ211" i="2"/>
  <c r="BN211" i="2"/>
  <c r="BK211" i="2"/>
  <c r="BS267" i="2"/>
  <c r="BT267" i="2"/>
  <c r="BW267" i="2"/>
  <c r="BP291" i="5"/>
  <c r="BS291" i="5"/>
  <c r="BQ291" i="5"/>
  <c r="BO120" i="2"/>
  <c r="BP120" i="2"/>
  <c r="BR120" i="2"/>
  <c r="BS277" i="5"/>
  <c r="BP277" i="5"/>
  <c r="BQ277" i="5"/>
  <c r="BL163" i="5"/>
  <c r="BO163" i="5"/>
  <c r="BK163" i="5"/>
  <c r="BQ218" i="5"/>
  <c r="BS218" i="5"/>
  <c r="BP218" i="5"/>
  <c r="BT186" i="2"/>
  <c r="BW186" i="2"/>
  <c r="BS186" i="2"/>
  <c r="BO125" i="5"/>
  <c r="BL125" i="5"/>
  <c r="BK125" i="5"/>
  <c r="BJ25" i="2"/>
  <c r="BN25" i="2"/>
  <c r="BK25" i="2"/>
  <c r="BK136" i="2"/>
  <c r="BN136" i="2"/>
  <c r="BJ136" i="2"/>
  <c r="BR241" i="2"/>
  <c r="BP241" i="2"/>
  <c r="BO241" i="2"/>
  <c r="BN151" i="2"/>
  <c r="BK151" i="2"/>
  <c r="BJ151" i="2"/>
  <c r="BS352" i="5"/>
  <c r="BQ352" i="5"/>
  <c r="BP352" i="5"/>
  <c r="BL145" i="5"/>
  <c r="BO145" i="5"/>
  <c r="BK145" i="5"/>
  <c r="BW52" i="2"/>
  <c r="BT52" i="2"/>
  <c r="BS52" i="2"/>
  <c r="BJ210" i="2"/>
  <c r="BK210" i="2"/>
  <c r="BN210" i="2"/>
  <c r="BY339" i="5"/>
  <c r="BZ339" i="5"/>
  <c r="CB339" i="5"/>
  <c r="BK32" i="5"/>
  <c r="BO32" i="5"/>
  <c r="BL32" i="5"/>
  <c r="BP219" i="2"/>
  <c r="BR219" i="2"/>
  <c r="BO219" i="2"/>
  <c r="BS283" i="5"/>
  <c r="BQ283" i="5"/>
  <c r="BP283" i="5"/>
  <c r="BL136" i="5"/>
  <c r="BK136" i="5"/>
  <c r="BO136" i="5"/>
  <c r="BL166" i="5"/>
  <c r="BO166" i="5"/>
  <c r="BK166" i="5"/>
  <c r="BJ204" i="2"/>
  <c r="BK204" i="2"/>
  <c r="BN204" i="2"/>
  <c r="BO152" i="2"/>
  <c r="BP152" i="2"/>
  <c r="BR152" i="2"/>
  <c r="BR41" i="2"/>
  <c r="BO41" i="2"/>
  <c r="BP41" i="2"/>
  <c r="BS199" i="5"/>
  <c r="BQ199" i="5"/>
  <c r="BP199" i="5"/>
  <c r="BJ206" i="2"/>
  <c r="BN206" i="2"/>
  <c r="BK206" i="2"/>
  <c r="BK113" i="5"/>
  <c r="BO113" i="5"/>
  <c r="BL113" i="5"/>
  <c r="BJ187" i="2"/>
  <c r="BK187" i="2"/>
  <c r="BN187" i="2"/>
  <c r="BS232" i="2"/>
  <c r="BW232" i="2"/>
  <c r="BT232" i="2"/>
  <c r="BS144" i="5"/>
  <c r="BP144" i="5"/>
  <c r="BQ144" i="5"/>
  <c r="BQ95" i="5"/>
  <c r="BS95" i="5"/>
  <c r="BP95" i="5"/>
  <c r="BO219" i="5"/>
  <c r="BL219" i="5"/>
  <c r="BK219" i="5"/>
  <c r="BO275" i="5"/>
  <c r="BL275" i="5"/>
  <c r="BK275" i="5"/>
  <c r="BU22" i="5"/>
  <c r="BT22" i="5"/>
  <c r="BX22" i="5"/>
  <c r="BK71" i="2"/>
  <c r="BJ71" i="2"/>
  <c r="BN71" i="2"/>
  <c r="BO263" i="5"/>
  <c r="BL263" i="5"/>
  <c r="BK263" i="5"/>
  <c r="BP259" i="5"/>
  <c r="BQ259" i="5"/>
  <c r="BS259" i="5"/>
  <c r="BJ57" i="2"/>
  <c r="BK57" i="2"/>
  <c r="BN57" i="2"/>
  <c r="BK195" i="5"/>
  <c r="BO195" i="5"/>
  <c r="BL195" i="5"/>
  <c r="BS354" i="5"/>
  <c r="BP354" i="5"/>
  <c r="BQ354" i="5"/>
  <c r="BK286" i="2"/>
  <c r="BN286" i="2"/>
  <c r="BJ286" i="2"/>
  <c r="BJ282" i="2"/>
  <c r="BN282" i="2"/>
  <c r="BK282" i="2"/>
  <c r="BL194" i="5"/>
  <c r="BK194" i="5"/>
  <c r="BO194" i="5"/>
  <c r="BX43" i="5"/>
  <c r="BT43" i="5"/>
  <c r="BU43" i="5"/>
  <c r="BW231" i="2"/>
  <c r="BT231" i="2"/>
  <c r="BS231" i="2"/>
  <c r="BJ155" i="2"/>
  <c r="BN155" i="2"/>
  <c r="BK155" i="2"/>
  <c r="BU282" i="5"/>
  <c r="BT282" i="5"/>
  <c r="BX282" i="5"/>
  <c r="BQ279" i="5"/>
  <c r="BS279" i="5"/>
  <c r="BP279" i="5"/>
  <c r="BY60" i="2"/>
  <c r="CA60" i="2"/>
  <c r="BX60" i="2"/>
  <c r="BS124" i="2"/>
  <c r="BT124" i="2"/>
  <c r="BW124" i="2"/>
  <c r="BO65" i="5"/>
  <c r="BK65" i="5"/>
  <c r="BL65" i="5"/>
  <c r="BL175" i="5"/>
  <c r="BO175" i="5"/>
  <c r="BK175" i="5"/>
  <c r="BK54" i="5"/>
  <c r="BO54" i="5"/>
  <c r="BL54" i="5"/>
  <c r="BY333" i="5"/>
  <c r="CB333" i="5"/>
  <c r="BZ333" i="5"/>
  <c r="BK196" i="5"/>
  <c r="BO196" i="5"/>
  <c r="BL196" i="5"/>
  <c r="BQ70" i="5"/>
  <c r="BS70" i="5"/>
  <c r="BP70" i="5"/>
  <c r="BS325" i="5"/>
  <c r="BQ325" i="5"/>
  <c r="BP325" i="5"/>
  <c r="CA47" i="2"/>
  <c r="BY47" i="2"/>
  <c r="BX47" i="2"/>
  <c r="BO32" i="2"/>
  <c r="BR32" i="2"/>
  <c r="BP32" i="2"/>
  <c r="BQ174" i="5"/>
  <c r="BS174" i="5"/>
  <c r="BP174" i="5"/>
  <c r="BN159" i="2"/>
  <c r="BK159" i="2"/>
  <c r="BJ159" i="2"/>
  <c r="BS101" i="5"/>
  <c r="BP101" i="5"/>
  <c r="BQ101" i="5"/>
  <c r="BU264" i="5"/>
  <c r="BT264" i="5"/>
  <c r="BX264" i="5"/>
  <c r="BP237" i="5"/>
  <c r="BS237" i="5"/>
  <c r="BQ237" i="5"/>
  <c r="BL272" i="5"/>
  <c r="BO272" i="5"/>
  <c r="BK272" i="5"/>
  <c r="BN130" i="2"/>
  <c r="BK130" i="2"/>
  <c r="BJ130" i="2"/>
  <c r="BS78" i="5"/>
  <c r="BQ78" i="5"/>
  <c r="BP78" i="5"/>
  <c r="BX304" i="5"/>
  <c r="BU304" i="5"/>
  <c r="BT304" i="5"/>
  <c r="BX118" i="2"/>
  <c r="CA118" i="2"/>
  <c r="BY118" i="2"/>
  <c r="BN298" i="2"/>
  <c r="BJ298" i="2"/>
  <c r="BK298" i="2"/>
  <c r="BW304" i="2"/>
  <c r="BS304" i="2"/>
  <c r="BT304" i="2"/>
  <c r="BP69" i="2"/>
  <c r="BO69" i="2"/>
  <c r="BR69" i="2"/>
  <c r="BK259" i="2"/>
  <c r="BN259" i="2"/>
  <c r="BJ259" i="2"/>
  <c r="BP162" i="2"/>
  <c r="BR162" i="2"/>
  <c r="BO162" i="2"/>
  <c r="BR3" i="2"/>
  <c r="BO3" i="2"/>
  <c r="BP3" i="2"/>
  <c r="BP90" i="5"/>
  <c r="BQ90" i="5"/>
  <c r="BS90" i="5"/>
  <c r="BK290" i="2"/>
  <c r="BN290" i="2"/>
  <c r="BJ290" i="2"/>
  <c r="BP193" i="5"/>
  <c r="BQ193" i="5"/>
  <c r="BS193" i="5"/>
  <c r="BK178" i="5"/>
  <c r="BL178" i="5"/>
  <c r="BO178" i="5"/>
  <c r="BY212" i="2"/>
  <c r="CA212" i="2"/>
  <c r="BX212" i="2"/>
  <c r="BN224" i="2"/>
  <c r="BJ224" i="2"/>
  <c r="BK224" i="2"/>
  <c r="BJ88" i="2"/>
  <c r="BN88" i="2"/>
  <c r="BK88" i="2"/>
  <c r="BK250" i="2"/>
  <c r="BN250" i="2"/>
  <c r="BJ250" i="2"/>
  <c r="BS334" i="5"/>
  <c r="BP334" i="5"/>
  <c r="BQ334" i="5"/>
  <c r="BK26" i="2"/>
  <c r="BJ26" i="2"/>
  <c r="BN26" i="2"/>
  <c r="BO141" i="5"/>
  <c r="BL141" i="5"/>
  <c r="BK141" i="5"/>
  <c r="BK233" i="5"/>
  <c r="BL233" i="5"/>
  <c r="BO233" i="5"/>
  <c r="BO283" i="2"/>
  <c r="BR283" i="2"/>
  <c r="BP283" i="2"/>
  <c r="BS295" i="5"/>
  <c r="BP295" i="5"/>
  <c r="BQ295" i="5"/>
  <c r="BJ157" i="2"/>
  <c r="BK157" i="2"/>
  <c r="BN157" i="2"/>
  <c r="BL255" i="5"/>
  <c r="BK255" i="5"/>
  <c r="BO255" i="5"/>
  <c r="BS137" i="5"/>
  <c r="BQ137" i="5"/>
  <c r="BP137" i="5"/>
  <c r="BR182" i="2"/>
  <c r="BP182" i="2"/>
  <c r="BO182" i="2"/>
  <c r="BO287" i="2"/>
  <c r="BR287" i="2"/>
  <c r="BP287" i="2"/>
  <c r="BL122" i="5"/>
  <c r="BK122" i="5"/>
  <c r="BO122" i="5"/>
  <c r="BS98" i="5"/>
  <c r="BQ98" i="5"/>
  <c r="BP98" i="5"/>
  <c r="BS76" i="5"/>
  <c r="BQ76" i="5"/>
  <c r="BP76" i="5"/>
  <c r="BN215" i="2"/>
  <c r="BK215" i="2"/>
  <c r="BJ215" i="2"/>
  <c r="BO188" i="2"/>
  <c r="BR188" i="2"/>
  <c r="BP188" i="2"/>
  <c r="BK179" i="2"/>
  <c r="BJ179" i="2"/>
  <c r="BN179" i="2"/>
  <c r="BK269" i="2"/>
  <c r="BJ269" i="2"/>
  <c r="BN269" i="2"/>
  <c r="BN86" i="2"/>
  <c r="BK86" i="2"/>
  <c r="BJ86" i="2"/>
  <c r="BO55" i="5"/>
  <c r="BL55" i="5"/>
  <c r="BK55" i="5"/>
  <c r="BK76" i="2"/>
  <c r="BJ76" i="2"/>
  <c r="BN76" i="2"/>
  <c r="BS39" i="5"/>
  <c r="BP39" i="5"/>
  <c r="BQ39" i="5"/>
  <c r="BK196" i="2"/>
  <c r="BN196" i="2"/>
  <c r="BJ196" i="2"/>
  <c r="BT216" i="5"/>
  <c r="BU216" i="5"/>
  <c r="BX216" i="5"/>
  <c r="BS309" i="5"/>
  <c r="BP309" i="5"/>
  <c r="BQ309" i="5"/>
  <c r="BJ128" i="2"/>
  <c r="BN128" i="2"/>
  <c r="BK128" i="2"/>
  <c r="BQ232" i="5"/>
  <c r="BS232" i="5"/>
  <c r="BP232" i="5"/>
  <c r="BR291" i="2"/>
  <c r="BP291" i="2"/>
  <c r="BO291" i="2"/>
  <c r="BS7" i="5"/>
  <c r="BP7" i="5"/>
  <c r="BQ7" i="5"/>
  <c r="BT228" i="2"/>
  <c r="BW228" i="2"/>
  <c r="BS228" i="2"/>
  <c r="BU86" i="5"/>
  <c r="BT86" i="5"/>
  <c r="BX86" i="5"/>
  <c r="BN214" i="2"/>
  <c r="BK214" i="2"/>
  <c r="BJ214" i="2"/>
  <c r="BX177" i="5"/>
  <c r="BU177" i="5"/>
  <c r="BT177" i="5"/>
  <c r="BN302" i="2"/>
  <c r="BK302" i="2"/>
  <c r="BJ302" i="2"/>
  <c r="BT292" i="2"/>
  <c r="BW292" i="2"/>
  <c r="BS292" i="2"/>
  <c r="BT3" i="5"/>
  <c r="BX3" i="5"/>
  <c r="BU3" i="5"/>
  <c r="BR49" i="2"/>
  <c r="BO49" i="2"/>
  <c r="BP49" i="2"/>
  <c r="BU213" i="5"/>
  <c r="BT213" i="5"/>
  <c r="BX213" i="5"/>
  <c r="BR30" i="2"/>
  <c r="BP30" i="2"/>
  <c r="BO30" i="2"/>
  <c r="BP226" i="5"/>
  <c r="BQ226" i="5"/>
  <c r="BS226" i="5"/>
  <c r="CB320" i="5"/>
  <c r="BZ320" i="5"/>
  <c r="BY320" i="5"/>
  <c r="BU276" i="5"/>
  <c r="BX276" i="5"/>
  <c r="BT276" i="5"/>
  <c r="BS50" i="5"/>
  <c r="BP50" i="5"/>
  <c r="BQ50" i="5"/>
  <c r="BP150" i="2"/>
  <c r="BO150" i="2"/>
  <c r="BR150" i="2"/>
  <c r="BS185" i="2"/>
  <c r="BW185" i="2"/>
  <c r="BT185" i="2"/>
  <c r="BR306" i="2"/>
  <c r="BO306" i="2"/>
  <c r="BP306" i="2"/>
  <c r="BX154" i="5"/>
  <c r="BT154" i="5"/>
  <c r="BU154" i="5"/>
  <c r="BQ100" i="5"/>
  <c r="BS100" i="5"/>
  <c r="BP100" i="5"/>
  <c r="BT160" i="5"/>
  <c r="BX160" i="5"/>
  <c r="BU160" i="5"/>
  <c r="BO97" i="2"/>
  <c r="BR97" i="2"/>
  <c r="BP97" i="2"/>
  <c r="BT323" i="5"/>
  <c r="BU323" i="5"/>
  <c r="BX323" i="5"/>
  <c r="BW312" i="2"/>
  <c r="BS312" i="2"/>
  <c r="BT312" i="2"/>
  <c r="BX129" i="5"/>
  <c r="BU129" i="5"/>
  <c r="BT129" i="5"/>
  <c r="BO53" i="2"/>
  <c r="BR53" i="2"/>
  <c r="BP53" i="2"/>
  <c r="BT109" i="2"/>
  <c r="BW109" i="2"/>
  <c r="BS109" i="2"/>
  <c r="BO245" i="5"/>
  <c r="BK245" i="5"/>
  <c r="BL245" i="5"/>
  <c r="BS263" i="2"/>
  <c r="BT263" i="2"/>
  <c r="BW263" i="2"/>
  <c r="BT126" i="5"/>
  <c r="BX126" i="5"/>
  <c r="BU126" i="5"/>
  <c r="BS246" i="5"/>
  <c r="BP246" i="5"/>
  <c r="BQ246" i="5"/>
  <c r="BR200" i="2"/>
  <c r="BO200" i="2"/>
  <c r="BP200" i="2"/>
  <c r="BT221" i="5"/>
  <c r="BX221" i="5"/>
  <c r="BU221" i="5"/>
  <c r="BT285" i="5"/>
  <c r="BX285" i="5"/>
  <c r="BU285" i="5"/>
  <c r="BT58" i="5"/>
  <c r="BU58" i="5"/>
  <c r="BX58" i="5"/>
  <c r="BP308" i="2"/>
  <c r="BO308" i="2"/>
  <c r="BR308" i="2"/>
  <c r="BS330" i="5"/>
  <c r="BP330" i="5"/>
  <c r="BQ330" i="5"/>
  <c r="BN243" i="2"/>
  <c r="BK243" i="2"/>
  <c r="BJ243" i="2"/>
  <c r="BP234" i="2"/>
  <c r="BR234" i="2"/>
  <c r="BO234" i="2"/>
  <c r="BQ59" i="5"/>
  <c r="BS59" i="5"/>
  <c r="BP59" i="5"/>
  <c r="BS254" i="2"/>
  <c r="BW254" i="2"/>
  <c r="BT254" i="2"/>
  <c r="CB147" i="5"/>
  <c r="BZ147" i="5"/>
  <c r="BY147" i="5"/>
  <c r="BT349" i="5"/>
  <c r="BX349" i="5"/>
  <c r="BU349" i="5"/>
  <c r="BT248" i="5"/>
  <c r="BU248" i="5"/>
  <c r="BX248" i="5"/>
  <c r="BR149" i="2"/>
  <c r="BO149" i="2"/>
  <c r="BP149" i="2"/>
  <c r="BS209" i="2"/>
  <c r="BW209" i="2"/>
  <c r="BT209" i="2"/>
  <c r="BO248" i="2"/>
  <c r="BR248" i="2"/>
  <c r="BP248" i="2"/>
  <c r="BU82" i="5"/>
  <c r="BT82" i="5"/>
  <c r="BX82" i="5"/>
  <c r="CQ151" i="5"/>
  <c r="CT151" i="5"/>
  <c r="CR151" i="5"/>
  <c r="BO55" i="2"/>
  <c r="BR55" i="2"/>
  <c r="BP55" i="2"/>
  <c r="BU142" i="5"/>
  <c r="BX142" i="5"/>
  <c r="BT142" i="5"/>
  <c r="BQ260" i="5"/>
  <c r="BS260" i="5"/>
  <c r="BP260" i="5"/>
  <c r="BO28" i="2"/>
  <c r="BP28" i="2"/>
  <c r="BR28" i="2"/>
  <c r="BR260" i="2"/>
  <c r="BP260" i="2"/>
  <c r="BO260" i="2"/>
  <c r="BT35" i="5"/>
  <c r="BU35" i="5"/>
  <c r="BX35" i="5"/>
  <c r="BP114" i="2"/>
  <c r="BR114" i="2"/>
  <c r="BO114" i="2"/>
  <c r="BS19" i="2"/>
  <c r="BT19" i="2"/>
  <c r="BW19" i="2"/>
  <c r="BS296" i="2"/>
  <c r="BT296" i="2"/>
  <c r="BW296" i="2"/>
  <c r="BU110" i="5"/>
  <c r="BX110" i="5"/>
  <c r="BT110" i="5"/>
  <c r="BP289" i="2"/>
  <c r="BR289" i="2"/>
  <c r="BO289" i="2"/>
  <c r="BO89" i="2"/>
  <c r="BR89" i="2"/>
  <c r="BP89" i="2"/>
  <c r="BT132" i="2"/>
  <c r="BS132" i="2"/>
  <c r="BW132" i="2"/>
  <c r="BJ94" i="2"/>
  <c r="BN94" i="2"/>
  <c r="BK94" i="2"/>
  <c r="BW285" i="2"/>
  <c r="BT285" i="2"/>
  <c r="BS285" i="2"/>
  <c r="BU107" i="5"/>
  <c r="BX107" i="5"/>
  <c r="BT107" i="5"/>
  <c r="BX189" i="2"/>
  <c r="CA189" i="2"/>
  <c r="BY189" i="2"/>
  <c r="BO235" i="2"/>
  <c r="BR235" i="2"/>
  <c r="BP235" i="2"/>
  <c r="CA279" i="2"/>
  <c r="BX279" i="2"/>
  <c r="BY279" i="2"/>
  <c r="BR178" i="2"/>
  <c r="BP178" i="2"/>
  <c r="BO178" i="2"/>
  <c r="BR158" i="2"/>
  <c r="BP158" i="2"/>
  <c r="BO158" i="2"/>
  <c r="BR273" i="2"/>
  <c r="BP273" i="2"/>
  <c r="BO273" i="2"/>
  <c r="BQ105" i="5"/>
  <c r="BS105" i="5"/>
  <c r="BP105" i="5"/>
  <c r="BQ21" i="5"/>
  <c r="BP21" i="5"/>
  <c r="BS21" i="5"/>
  <c r="BO190" i="2"/>
  <c r="BR190" i="2"/>
  <c r="BP190" i="2"/>
  <c r="BN257" i="2"/>
  <c r="BK257" i="2"/>
  <c r="BJ257" i="2"/>
  <c r="BR5" i="2"/>
  <c r="BO5" i="2"/>
  <c r="BP5" i="2"/>
  <c r="CB341" i="5"/>
  <c r="BY341" i="5"/>
  <c r="BZ341" i="5"/>
  <c r="BZ262" i="5"/>
  <c r="BY262" i="5"/>
  <c r="CB262" i="5"/>
  <c r="BP324" i="5"/>
  <c r="BQ324" i="5"/>
  <c r="BS324" i="5"/>
  <c r="BX302" i="5"/>
  <c r="BT302" i="5"/>
  <c r="BU302" i="5"/>
  <c r="BQ257" i="5"/>
  <c r="BP257" i="5"/>
  <c r="BS257" i="5"/>
  <c r="BS140" i="5"/>
  <c r="BQ140" i="5"/>
  <c r="BP140" i="5"/>
  <c r="BW131" i="2"/>
  <c r="BS131" i="2"/>
  <c r="BT131" i="2"/>
  <c r="BS48" i="5"/>
  <c r="BQ48" i="5"/>
  <c r="BP48" i="5"/>
  <c r="BQ102" i="5"/>
  <c r="BP102" i="5"/>
  <c r="BS102" i="5"/>
  <c r="BR301" i="2"/>
  <c r="BO301" i="2"/>
  <c r="BP301" i="2"/>
  <c r="BX347" i="5"/>
  <c r="BU347" i="5"/>
  <c r="BT347" i="5"/>
  <c r="BO129" i="2"/>
  <c r="BP129" i="2"/>
  <c r="BR129" i="2"/>
  <c r="BP49" i="5"/>
  <c r="BS49" i="5"/>
  <c r="BQ49" i="5"/>
  <c r="BT231" i="5"/>
  <c r="BU231" i="5"/>
  <c r="BX231" i="5"/>
  <c r="BP254" i="5"/>
  <c r="BS254" i="5"/>
  <c r="BQ254" i="5"/>
  <c r="BU215" i="5"/>
  <c r="BX215" i="5"/>
  <c r="BT215" i="5"/>
  <c r="BJ39" i="2"/>
  <c r="BK39" i="2"/>
  <c r="BN39" i="2"/>
  <c r="BP56" i="5"/>
  <c r="BQ56" i="5"/>
  <c r="BS56" i="5"/>
  <c r="BP14" i="5"/>
  <c r="BQ14" i="5"/>
  <c r="BS14" i="5"/>
  <c r="BT43" i="2"/>
  <c r="BW43" i="2"/>
  <c r="BS43" i="2"/>
  <c r="BQ189" i="5"/>
  <c r="BP189" i="5"/>
  <c r="BS189" i="5"/>
  <c r="BR191" i="2"/>
  <c r="BP191" i="2"/>
  <c r="BO191" i="2"/>
  <c r="BT272" i="2"/>
  <c r="BS272" i="2"/>
  <c r="BW272" i="2"/>
  <c r="BP241" i="5"/>
  <c r="BS241" i="5"/>
  <c r="BQ241" i="5"/>
  <c r="BP154" i="2"/>
  <c r="BO154" i="2"/>
  <c r="BR154" i="2"/>
  <c r="BS181" i="2"/>
  <c r="BT181" i="2"/>
  <c r="BW181" i="2"/>
  <c r="BZ80" i="5"/>
  <c r="CB80" i="5"/>
  <c r="BY80" i="5"/>
  <c r="BT33" i="5"/>
  <c r="BX33" i="5"/>
  <c r="BU33" i="5"/>
  <c r="BO315" i="5"/>
  <c r="BL315" i="5"/>
  <c r="BK315" i="5"/>
  <c r="BT25" i="5"/>
  <c r="BX25" i="5"/>
  <c r="BU25" i="5"/>
  <c r="BT258" i="2"/>
  <c r="BW258" i="2"/>
  <c r="BS258" i="2"/>
  <c r="BX239" i="2"/>
  <c r="CA239" i="2"/>
  <c r="BY239" i="2"/>
  <c r="BX244" i="5"/>
  <c r="BU244" i="5"/>
  <c r="BT244" i="5"/>
  <c r="BO244" i="2"/>
  <c r="BP244" i="2"/>
  <c r="BR244" i="2"/>
  <c r="BT170" i="2"/>
  <c r="BS170" i="2"/>
  <c r="BW170" i="2"/>
  <c r="CC52" i="5"/>
  <c r="CD52" i="5"/>
  <c r="CG52" i="5"/>
  <c r="BO33" i="2"/>
  <c r="BR33" i="2"/>
  <c r="BP33" i="2"/>
  <c r="BT180" i="2"/>
  <c r="BS180" i="2"/>
  <c r="BW180" i="2"/>
  <c r="BP303" i="5"/>
  <c r="BQ303" i="5"/>
  <c r="BS303" i="5"/>
  <c r="BS250" i="5"/>
  <c r="BP250" i="5"/>
  <c r="BQ250" i="5"/>
  <c r="BS288" i="5"/>
  <c r="BP288" i="5"/>
  <c r="BQ288" i="5"/>
  <c r="BO15" i="2"/>
  <c r="BR15" i="2"/>
  <c r="BP15" i="2"/>
  <c r="BT176" i="5"/>
  <c r="BX176" i="5"/>
  <c r="BU176" i="5"/>
  <c r="BQ131" i="5"/>
  <c r="BS131" i="5"/>
  <c r="BP131" i="5"/>
  <c r="BP135" i="2"/>
  <c r="BR135" i="2"/>
  <c r="BO135" i="2"/>
  <c r="BO16" i="2"/>
  <c r="BR16" i="2"/>
  <c r="BP16" i="2"/>
  <c r="BS331" i="5"/>
  <c r="BQ331" i="5"/>
  <c r="BP331" i="5"/>
  <c r="BW299" i="2"/>
  <c r="BT299" i="2"/>
  <c r="BS299" i="2"/>
  <c r="BU38" i="5"/>
  <c r="BT38" i="5"/>
  <c r="BX38" i="5"/>
  <c r="BP271" i="5"/>
  <c r="BS271" i="5"/>
  <c r="BQ271" i="5"/>
  <c r="BP29" i="5"/>
  <c r="BS29" i="5"/>
  <c r="BQ29" i="5"/>
  <c r="BS267" i="5"/>
  <c r="BQ267" i="5"/>
  <c r="BP267" i="5"/>
  <c r="BQ351" i="5"/>
  <c r="BS351" i="5"/>
  <c r="BP351" i="5"/>
  <c r="BW85" i="2"/>
  <c r="BT85" i="2"/>
  <c r="BS85" i="2"/>
  <c r="BS201" i="5"/>
  <c r="BQ201" i="5"/>
  <c r="BP201" i="5"/>
  <c r="CA35" i="2"/>
  <c r="BY35" i="2"/>
  <c r="BX35" i="2"/>
  <c r="BR161" i="2"/>
  <c r="BP161" i="2"/>
  <c r="BO161" i="2"/>
  <c r="BQ307" i="5"/>
  <c r="BP307" i="5"/>
  <c r="BS307" i="5"/>
  <c r="BP243" i="5"/>
  <c r="BQ243" i="5"/>
  <c r="BS243" i="5"/>
  <c r="BQ44" i="5"/>
  <c r="BP44" i="5"/>
  <c r="BS44" i="5"/>
  <c r="CP176" i="2"/>
  <c r="CS176" i="2"/>
  <c r="CQ176" i="2"/>
  <c r="BP107" i="2"/>
  <c r="BO107" i="2"/>
  <c r="BR107" i="2"/>
  <c r="BW147" i="2"/>
  <c r="BS147" i="2"/>
  <c r="BT147" i="2"/>
  <c r="BT207" i="5"/>
  <c r="BU207" i="5"/>
  <c r="BX207" i="5"/>
  <c r="BP308" i="5"/>
  <c r="BQ308" i="5"/>
  <c r="BS308" i="5"/>
  <c r="BW153" i="2"/>
  <c r="BS153" i="2"/>
  <c r="BT153" i="2"/>
  <c r="BW197" i="2"/>
  <c r="BS197" i="2"/>
  <c r="BT197" i="2"/>
  <c r="CC44" i="2"/>
  <c r="CF44" i="2"/>
  <c r="CB44" i="2"/>
  <c r="BX298" i="5"/>
  <c r="BT298" i="5"/>
  <c r="BU298" i="5"/>
  <c r="CA216" i="2"/>
  <c r="BY216" i="2"/>
  <c r="BX216" i="2"/>
  <c r="BW36" i="2"/>
  <c r="BS36" i="2"/>
  <c r="BT36" i="2"/>
  <c r="BX305" i="2"/>
  <c r="CA305" i="2"/>
  <c r="BY305" i="2"/>
  <c r="BT137" i="2"/>
  <c r="BW137" i="2"/>
  <c r="BS137" i="2"/>
  <c r="BU42" i="5"/>
  <c r="BX42" i="5"/>
  <c r="BT42" i="5"/>
  <c r="BT317" i="5"/>
  <c r="BU317" i="5"/>
  <c r="BX317" i="5"/>
  <c r="BT203" i="2"/>
  <c r="BW203" i="2"/>
  <c r="BS203" i="2"/>
  <c r="BS292" i="5"/>
  <c r="BQ292" i="5"/>
  <c r="BP292" i="5"/>
  <c r="BS146" i="5"/>
  <c r="BP146" i="5"/>
  <c r="BQ146" i="5"/>
  <c r="CB193" i="2"/>
  <c r="CF193" i="2"/>
  <c r="CC193" i="2"/>
  <c r="BJ143" i="2"/>
  <c r="BK143" i="2"/>
  <c r="BN143" i="2"/>
  <c r="BX77" i="2"/>
  <c r="CA77" i="2"/>
  <c r="BY77" i="2"/>
  <c r="BQ274" i="5"/>
  <c r="BP274" i="5"/>
  <c r="BS274" i="5"/>
  <c r="BZ312" i="5"/>
  <c r="CB312" i="5"/>
  <c r="BY312" i="5"/>
  <c r="AY361" i="5"/>
  <c r="AY363" i="5" s="1"/>
  <c r="AY362" i="5"/>
  <c r="AX362" i="5"/>
  <c r="BO201" i="2"/>
  <c r="BP201" i="2"/>
  <c r="BR201" i="2"/>
  <c r="BS327" i="5"/>
  <c r="BQ327" i="5"/>
  <c r="BP327" i="5"/>
  <c r="BS222" i="5"/>
  <c r="BP222" i="5"/>
  <c r="BQ222" i="5"/>
  <c r="BR139" i="2"/>
  <c r="BO139" i="2"/>
  <c r="BP139" i="2"/>
  <c r="BR148" i="2"/>
  <c r="BO148" i="2"/>
  <c r="BP148" i="2"/>
  <c r="BO122" i="2"/>
  <c r="BR122" i="2"/>
  <c r="BP122" i="2"/>
  <c r="BS108" i="2"/>
  <c r="BW108" i="2"/>
  <c r="BT108" i="2"/>
  <c r="BR111" i="2"/>
  <c r="BP111" i="2"/>
  <c r="BO111" i="2"/>
  <c r="BO356" i="5"/>
  <c r="BK356" i="5"/>
  <c r="BL356" i="5"/>
  <c r="BX133" i="5"/>
  <c r="BT133" i="5"/>
  <c r="BU133" i="5"/>
  <c r="CC318" i="2"/>
  <c r="CB318" i="2"/>
  <c r="CF318" i="2"/>
  <c r="BO327" i="2"/>
  <c r="BP327" i="2"/>
  <c r="BR327" i="2"/>
  <c r="BP9" i="5"/>
  <c r="BQ9" i="5"/>
  <c r="BS9" i="5"/>
  <c r="BT150" i="5"/>
  <c r="BX150" i="5"/>
  <c r="BU150" i="5"/>
  <c r="CB342" i="5"/>
  <c r="BY342" i="5"/>
  <c r="BZ342" i="5"/>
  <c r="BO169" i="2"/>
  <c r="BR169" i="2"/>
  <c r="BP169" i="2"/>
  <c r="BS54" i="2"/>
  <c r="BW54" i="2"/>
  <c r="BT54" i="2"/>
  <c r="BX26" i="5"/>
  <c r="BU26" i="5"/>
  <c r="BT26" i="5"/>
  <c r="BT96" i="5"/>
  <c r="BX96" i="5"/>
  <c r="BU96" i="5"/>
  <c r="BU168" i="5"/>
  <c r="BT168" i="5"/>
  <c r="BX168" i="5"/>
  <c r="BN51" i="2"/>
  <c r="BK51" i="2"/>
  <c r="BJ51" i="2"/>
  <c r="CA102" i="2"/>
  <c r="BY102" i="2"/>
  <c r="BX102" i="2"/>
  <c r="BT333" i="2"/>
  <c r="BW333" i="2"/>
  <c r="BS333" i="2"/>
  <c r="BJ17" i="5"/>
  <c r="BH17" i="5"/>
  <c r="BH359" i="5" s="1"/>
  <c r="BH360" i="5" s="1"/>
  <c r="BG17" i="5"/>
  <c r="CK77" i="5"/>
  <c r="CI77" i="5"/>
  <c r="CH77" i="5"/>
  <c r="BW7" i="2"/>
  <c r="BS7" i="2"/>
  <c r="BT7" i="2"/>
  <c r="CB289" i="5"/>
  <c r="BZ289" i="5"/>
  <c r="BY289" i="5"/>
  <c r="BX91" i="5"/>
  <c r="BU91" i="5"/>
  <c r="BT91" i="5"/>
  <c r="BW146" i="2"/>
  <c r="BS146" i="2"/>
  <c r="BT146" i="2"/>
  <c r="BK192" i="5"/>
  <c r="BO192" i="5"/>
  <c r="BL192" i="5"/>
  <c r="BO330" i="2"/>
  <c r="BR330" i="2"/>
  <c r="BP330" i="2"/>
  <c r="CC262" i="2"/>
  <c r="CB262" i="2"/>
  <c r="CF262" i="2"/>
  <c r="BR295" i="2"/>
  <c r="BP295" i="2"/>
  <c r="BO295" i="2"/>
  <c r="BR48" i="2"/>
  <c r="BP48" i="2"/>
  <c r="BO48" i="2"/>
  <c r="BW240" i="2"/>
  <c r="BS240" i="2"/>
  <c r="BT240" i="2"/>
  <c r="BO275" i="2"/>
  <c r="BR275" i="2"/>
  <c r="BP275" i="2"/>
  <c r="CD350" i="5"/>
  <c r="CC350" i="5"/>
  <c r="CG350" i="5"/>
  <c r="BT155" i="5"/>
  <c r="BX155" i="5"/>
  <c r="BU155" i="5"/>
  <c r="BX18" i="5"/>
  <c r="BU18" i="5"/>
  <c r="BT18" i="5"/>
  <c r="BW278" i="2"/>
  <c r="BT278" i="2"/>
  <c r="BS278" i="2"/>
  <c r="BW320" i="2"/>
  <c r="BS320" i="2"/>
  <c r="BT320" i="2"/>
  <c r="BZ204" i="5"/>
  <c r="BY204" i="5"/>
  <c r="CB204" i="5"/>
  <c r="CH99" i="2"/>
  <c r="CJ99" i="2"/>
  <c r="CG99" i="2"/>
  <c r="BT300" i="2"/>
  <c r="BW300" i="2"/>
  <c r="BS300" i="2"/>
  <c r="BT186" i="5"/>
  <c r="BX186" i="5"/>
  <c r="BU186" i="5"/>
  <c r="BW141" i="2"/>
  <c r="BT141" i="2"/>
  <c r="BS141" i="2"/>
  <c r="BU88" i="5"/>
  <c r="BT88" i="5"/>
  <c r="BX88" i="5"/>
  <c r="BQ103" i="5"/>
  <c r="BP103" i="5"/>
  <c r="BS103" i="5"/>
  <c r="BS313" i="2"/>
  <c r="BT313" i="2"/>
  <c r="BW313" i="2"/>
  <c r="BX252" i="5"/>
  <c r="BU252" i="5"/>
  <c r="BT252" i="5"/>
  <c r="BP338" i="2"/>
  <c r="BO338" i="2"/>
  <c r="BR338" i="2"/>
  <c r="BT94" i="5"/>
  <c r="BU94" i="5"/>
  <c r="BX94" i="5"/>
  <c r="BS87" i="2"/>
  <c r="BT87" i="2"/>
  <c r="BW87" i="2"/>
  <c r="BS225" i="5"/>
  <c r="BP225" i="5"/>
  <c r="BQ225" i="5"/>
  <c r="BR288" i="2"/>
  <c r="BP288" i="2"/>
  <c r="BO288" i="2"/>
  <c r="BQ182" i="5"/>
  <c r="BP182" i="5"/>
  <c r="BS182" i="5"/>
  <c r="BX311" i="5"/>
  <c r="BU311" i="5"/>
  <c r="BT311" i="5"/>
  <c r="BP166" i="2"/>
  <c r="BR166" i="2"/>
  <c r="BO166" i="2"/>
  <c r="CH340" i="2"/>
  <c r="CJ340" i="2"/>
  <c r="CG340" i="2"/>
  <c r="BF364" i="2"/>
  <c r="BF359" i="2"/>
  <c r="BS117" i="5"/>
  <c r="BQ117" i="5"/>
  <c r="BP117" i="5"/>
  <c r="BP255" i="2"/>
  <c r="BO255" i="2"/>
  <c r="BR255" i="2"/>
  <c r="BX53" i="5"/>
  <c r="BT53" i="5"/>
  <c r="BU53" i="5"/>
  <c r="BO297" i="2"/>
  <c r="BP297" i="2"/>
  <c r="BR297" i="2"/>
  <c r="BP160" i="2"/>
  <c r="BO160" i="2"/>
  <c r="BR160" i="2"/>
  <c r="BS23" i="5"/>
  <c r="BP23" i="5"/>
  <c r="BQ23" i="5"/>
  <c r="BR221" i="2"/>
  <c r="BP221" i="2"/>
  <c r="BO221" i="2"/>
  <c r="BL253" i="5"/>
  <c r="BK253" i="5"/>
  <c r="BO253" i="5"/>
  <c r="BU64" i="5"/>
  <c r="BX64" i="5"/>
  <c r="BT64" i="5"/>
  <c r="BS174" i="2"/>
  <c r="BW174" i="2"/>
  <c r="BT174" i="2"/>
  <c r="BP249" i="5"/>
  <c r="BQ249" i="5"/>
  <c r="BS249" i="5"/>
  <c r="BQ185" i="5"/>
  <c r="BP185" i="5"/>
  <c r="BS185" i="5"/>
  <c r="CX119" i="2"/>
  <c r="CT119" i="2"/>
  <c r="CU119" i="2"/>
  <c r="BP118" i="5"/>
  <c r="BS118" i="5"/>
  <c r="BQ118" i="5"/>
  <c r="BX149" i="5"/>
  <c r="BT149" i="5"/>
  <c r="BU149" i="5"/>
  <c r="BT268" i="2"/>
  <c r="BS268" i="2"/>
  <c r="BW268" i="2"/>
  <c r="BQ318" i="5"/>
  <c r="BS318" i="5"/>
  <c r="BP318" i="5"/>
  <c r="BL238" i="5"/>
  <c r="BK238" i="5"/>
  <c r="BO238" i="5"/>
  <c r="CK20" i="2"/>
  <c r="CO20" i="2"/>
  <c r="CL20" i="2"/>
  <c r="BP165" i="5"/>
  <c r="BS165" i="5"/>
  <c r="BQ165" i="5"/>
  <c r="BS106" i="2"/>
  <c r="BW106" i="2"/>
  <c r="BT106" i="2"/>
  <c r="CB158" i="5"/>
  <c r="BY158" i="5"/>
  <c r="BZ158" i="5"/>
  <c r="CS115" i="2"/>
  <c r="CQ115" i="2"/>
  <c r="CP115" i="2"/>
  <c r="BT80" i="2"/>
  <c r="BW80" i="2"/>
  <c r="BS80" i="2"/>
  <c r="BY316" i="5"/>
  <c r="BZ316" i="5"/>
  <c r="CB316" i="5"/>
  <c r="BU66" i="5"/>
  <c r="BX66" i="5"/>
  <c r="BT66" i="5"/>
  <c r="BT45" i="2"/>
  <c r="BS45" i="2"/>
  <c r="BW45" i="2"/>
  <c r="BP114" i="5"/>
  <c r="BS114" i="5"/>
  <c r="BQ114" i="5"/>
  <c r="BR156" i="2"/>
  <c r="BP156" i="2"/>
  <c r="BO156" i="2"/>
  <c r="BT109" i="5"/>
  <c r="BX109" i="5"/>
  <c r="BU109" i="5"/>
  <c r="BS98" i="2"/>
  <c r="BT98" i="2"/>
  <c r="BW98" i="2"/>
  <c r="BK277" i="2"/>
  <c r="BJ277" i="2"/>
  <c r="BN277" i="2"/>
  <c r="BS326" i="5"/>
  <c r="BP326" i="5"/>
  <c r="BQ326" i="5"/>
  <c r="BU93" i="5"/>
  <c r="BT93" i="5"/>
  <c r="BX93" i="5"/>
  <c r="BU208" i="5"/>
  <c r="BX208" i="5"/>
  <c r="BT208" i="5"/>
  <c r="BY339" i="2"/>
  <c r="CA339" i="2"/>
  <c r="BX339" i="2"/>
  <c r="BQ112" i="5"/>
  <c r="BP112" i="5"/>
  <c r="BS112" i="5"/>
  <c r="BY207" i="2"/>
  <c r="CA207" i="2"/>
  <c r="BX207" i="2"/>
  <c r="BZ130" i="5"/>
  <c r="BY130" i="5"/>
  <c r="CB130" i="5"/>
  <c r="BW24" i="2"/>
  <c r="BS24" i="2"/>
  <c r="BT24" i="2"/>
  <c r="BP273" i="5"/>
  <c r="BS273" i="5"/>
  <c r="BQ273" i="5"/>
  <c r="CG91" i="2"/>
  <c r="CH91" i="2"/>
  <c r="CJ91" i="2"/>
  <c r="BP314" i="5"/>
  <c r="BQ314" i="5"/>
  <c r="BS314" i="5"/>
  <c r="BK190" i="5"/>
  <c r="BO190" i="5"/>
  <c r="BL190" i="5"/>
  <c r="BO261" i="2"/>
  <c r="BR261" i="2"/>
  <c r="BP261" i="2"/>
  <c r="BP57" i="5"/>
  <c r="BQ57" i="5"/>
  <c r="BS57" i="5"/>
  <c r="CH314" i="2"/>
  <c r="CJ314" i="2"/>
  <c r="CG314" i="2"/>
  <c r="BW70" i="2"/>
  <c r="BS70" i="2"/>
  <c r="BT70" i="2"/>
  <c r="BU135" i="5"/>
  <c r="BT135" i="5"/>
  <c r="BX135" i="5"/>
  <c r="BK108" i="5"/>
  <c r="BO108" i="5"/>
  <c r="BL108" i="5"/>
  <c r="BX319" i="2"/>
  <c r="CA319" i="2"/>
  <c r="BY319" i="2"/>
  <c r="BP181" i="5"/>
  <c r="BS181" i="5"/>
  <c r="BQ181" i="5"/>
  <c r="BY205" i="5"/>
  <c r="BZ205" i="5"/>
  <c r="CB205" i="5"/>
  <c r="BP223" i="5"/>
  <c r="BQ223" i="5"/>
  <c r="BS223" i="5"/>
  <c r="BU209" i="5"/>
  <c r="BX209" i="5"/>
  <c r="BT209" i="5"/>
  <c r="BS157" i="5"/>
  <c r="BP157" i="5"/>
  <c r="BQ157" i="5"/>
  <c r="BS300" i="5"/>
  <c r="BQ300" i="5"/>
  <c r="BP300" i="5"/>
  <c r="BR171" i="2"/>
  <c r="BP171" i="2"/>
  <c r="BO171" i="2"/>
  <c r="BZ45" i="5"/>
  <c r="BY45" i="5"/>
  <c r="CB45" i="5"/>
  <c r="BT179" i="5"/>
  <c r="BX179" i="5"/>
  <c r="BU179" i="5"/>
  <c r="BT46" i="5"/>
  <c r="BX46" i="5"/>
  <c r="BU46" i="5"/>
  <c r="BS79" i="2"/>
  <c r="BT79" i="2"/>
  <c r="BW79" i="2"/>
  <c r="BJ222" i="2"/>
  <c r="BK222" i="2"/>
  <c r="BN222" i="2"/>
  <c r="BS30" i="5"/>
  <c r="BQ30" i="5"/>
  <c r="BP30" i="5"/>
  <c r="BX161" i="5"/>
  <c r="BU161" i="5"/>
  <c r="BT161" i="5"/>
  <c r="BS152" i="5"/>
  <c r="BP152" i="5"/>
  <c r="BQ152" i="5"/>
  <c r="BY239" i="5"/>
  <c r="BZ239" i="5"/>
  <c r="CB239" i="5"/>
  <c r="BS38" i="2"/>
  <c r="BW38" i="2"/>
  <c r="BT38" i="2"/>
  <c r="CA112" i="2"/>
  <c r="BY112" i="2"/>
  <c r="BX112" i="2"/>
  <c r="BS62" i="2"/>
  <c r="BW62" i="2"/>
  <c r="BT62" i="2"/>
  <c r="BX19" i="5"/>
  <c r="BU19" i="5"/>
  <c r="BT19" i="5"/>
  <c r="BW328" i="2"/>
  <c r="BT328" i="2"/>
  <c r="BS328" i="2"/>
  <c r="BK187" i="5"/>
  <c r="BO187" i="5"/>
  <c r="BL187" i="5"/>
  <c r="BU169" i="5"/>
  <c r="BT169" i="5"/>
  <c r="BX169" i="5"/>
  <c r="CH46" i="2"/>
  <c r="CG46" i="2"/>
  <c r="CJ46" i="2"/>
  <c r="BW67" i="2"/>
  <c r="BS67" i="2"/>
  <c r="BT67" i="2"/>
  <c r="BP206" i="5"/>
  <c r="BS206" i="5"/>
  <c r="BQ206" i="5"/>
  <c r="BS72" i="2"/>
  <c r="BW72" i="2"/>
  <c r="BT72" i="2"/>
  <c r="CC355" i="5"/>
  <c r="CG355" i="5"/>
  <c r="CD355" i="5"/>
  <c r="BP280" i="5"/>
  <c r="BS280" i="5"/>
  <c r="BQ280" i="5"/>
  <c r="BO142" i="2"/>
  <c r="BP142" i="2"/>
  <c r="BR142" i="2"/>
  <c r="BT5" i="5"/>
  <c r="BX5" i="5"/>
  <c r="BU5" i="5"/>
  <c r="BQ261" i="5"/>
  <c r="BP261" i="5"/>
  <c r="BS261" i="5"/>
  <c r="BO127" i="5"/>
  <c r="BL127" i="5"/>
  <c r="BK127" i="5"/>
  <c r="BR42" i="2"/>
  <c r="BO42" i="2"/>
  <c r="BP42" i="2"/>
  <c r="BK74" i="5"/>
  <c r="BO74" i="5"/>
  <c r="BL74" i="5"/>
  <c r="BU299" i="5"/>
  <c r="BX299" i="5"/>
  <c r="BT299" i="5"/>
  <c r="BX51" i="5"/>
  <c r="BU51" i="5"/>
  <c r="BT51" i="5"/>
  <c r="BX242" i="5"/>
  <c r="BU242" i="5"/>
  <c r="BT242" i="5"/>
  <c r="BT290" i="5"/>
  <c r="BX290" i="5"/>
  <c r="BU290" i="5"/>
  <c r="BT60" i="5"/>
  <c r="BX60" i="5"/>
  <c r="BU60" i="5"/>
  <c r="BX119" i="5"/>
  <c r="BU119" i="5"/>
  <c r="BT119" i="5"/>
  <c r="BU79" i="5"/>
  <c r="BT79" i="5"/>
  <c r="BX79" i="5"/>
  <c r="BT183" i="5"/>
  <c r="BX183" i="5"/>
  <c r="BU183" i="5"/>
  <c r="BP164" i="5"/>
  <c r="BS164" i="5"/>
  <c r="BQ164" i="5"/>
  <c r="CB90" i="2"/>
  <c r="CC90" i="2"/>
  <c r="CF90" i="2"/>
  <c r="BP297" i="5"/>
  <c r="BS297" i="5"/>
  <c r="BQ297" i="5"/>
  <c r="CB220" i="5"/>
  <c r="BY220" i="5"/>
  <c r="BZ220" i="5"/>
  <c r="BS240" i="5"/>
  <c r="BP240" i="5"/>
  <c r="BQ240" i="5"/>
  <c r="BX127" i="2"/>
  <c r="CA127" i="2"/>
  <c r="BY127" i="2"/>
  <c r="BN218" i="2"/>
  <c r="BJ218" i="2"/>
  <c r="BK218" i="2"/>
  <c r="BS270" i="2"/>
  <c r="BW270" i="2"/>
  <c r="BT270" i="2"/>
  <c r="BT310" i="2"/>
  <c r="BW310" i="2"/>
  <c r="BS310" i="2"/>
  <c r="BS353" i="5"/>
  <c r="BP353" i="5"/>
  <c r="BQ353" i="5"/>
  <c r="BR256" i="2"/>
  <c r="BO256" i="2"/>
  <c r="BP256" i="2"/>
  <c r="BQ128" i="5"/>
  <c r="BS128" i="5"/>
  <c r="BP128" i="5"/>
  <c r="BK31" i="5"/>
  <c r="BO31" i="5"/>
  <c r="BL31" i="5"/>
  <c r="BX293" i="5"/>
  <c r="BU293" i="5"/>
  <c r="BT293" i="5"/>
  <c r="BS134" i="5"/>
  <c r="BP134" i="5"/>
  <c r="BQ134" i="5"/>
  <c r="CB173" i="2"/>
  <c r="CF173" i="2"/>
  <c r="CC173" i="2"/>
  <c r="BK280" i="2"/>
  <c r="BJ280" i="2"/>
  <c r="BN280" i="2"/>
  <c r="CP271" i="2"/>
  <c r="CS271" i="2"/>
  <c r="CQ271" i="2"/>
  <c r="BY322" i="2"/>
  <c r="BX322" i="2"/>
  <c r="CA322" i="2"/>
  <c r="BB359" i="5"/>
  <c r="BB364" i="5"/>
  <c r="BO67" i="5"/>
  <c r="BL67" i="5"/>
  <c r="BK67" i="5"/>
  <c r="BY247" i="2"/>
  <c r="BX247" i="2"/>
  <c r="CA247" i="2"/>
  <c r="BX229" i="5"/>
  <c r="BT229" i="5"/>
  <c r="BU229" i="5"/>
  <c r="BX316" i="2"/>
  <c r="BY316" i="2"/>
  <c r="CA316" i="2"/>
  <c r="BS217" i="5"/>
  <c r="BP217" i="5"/>
  <c r="BQ217" i="5"/>
  <c r="BQ235" i="5"/>
  <c r="BP235" i="5"/>
  <c r="BS235" i="5"/>
  <c r="BS224" i="5"/>
  <c r="BP224" i="5"/>
  <c r="BQ224" i="5"/>
  <c r="BS27" i="2"/>
  <c r="BW27" i="2"/>
  <c r="BT27" i="2"/>
  <c r="BP354" i="2"/>
  <c r="BR354" i="2"/>
  <c r="BO354" i="2"/>
  <c r="BT71" i="5"/>
  <c r="BX71" i="5"/>
  <c r="BU71" i="5"/>
  <c r="BU167" i="5"/>
  <c r="BT167" i="5"/>
  <c r="BX167" i="5"/>
  <c r="BU268" i="5"/>
  <c r="BT268" i="5"/>
  <c r="BX268" i="5"/>
  <c r="BX111" i="5"/>
  <c r="BU111" i="5"/>
  <c r="BT111" i="5"/>
  <c r="BO265" i="2"/>
  <c r="BR265" i="2"/>
  <c r="BP265" i="2"/>
  <c r="BQ335" i="5"/>
  <c r="BP335" i="5"/>
  <c r="BS335" i="5"/>
  <c r="BT78" i="2"/>
  <c r="BS78" i="2"/>
  <c r="BW78" i="2"/>
  <c r="BN237" i="2"/>
  <c r="BJ237" i="2"/>
  <c r="BK237" i="2"/>
  <c r="BP58" i="2"/>
  <c r="BO58" i="2"/>
  <c r="BR58" i="2"/>
  <c r="BY117" i="2"/>
  <c r="BX117" i="2"/>
  <c r="CA117" i="2"/>
  <c r="ID87" i="2"/>
  <c r="BK301" i="5"/>
  <c r="BL301" i="5"/>
  <c r="BO301" i="5"/>
  <c r="BL281" i="5"/>
  <c r="BK281" i="5"/>
  <c r="BO281" i="5"/>
  <c r="BS140" i="2"/>
  <c r="BW140" i="2"/>
  <c r="BT140" i="2"/>
  <c r="CC61" i="5"/>
  <c r="CG61" i="5"/>
  <c r="CD61" i="5"/>
  <c r="CA22" i="2"/>
  <c r="BX22" i="2"/>
  <c r="BY22" i="2"/>
  <c r="BX214" i="5"/>
  <c r="BT214" i="5"/>
  <c r="BU214" i="5"/>
  <c r="BT61" i="2"/>
  <c r="BW61" i="2"/>
  <c r="BS61" i="2"/>
  <c r="BU171" i="5"/>
  <c r="BT171" i="5"/>
  <c r="BX171" i="5"/>
  <c r="BP200" i="5"/>
  <c r="BS200" i="5"/>
  <c r="BQ200" i="5"/>
  <c r="BG359" i="2"/>
  <c r="BG360" i="2" s="1"/>
  <c r="BT34" i="2"/>
  <c r="BS34" i="2"/>
  <c r="BW34" i="2"/>
  <c r="BJ294" i="2"/>
  <c r="BK294" i="2"/>
  <c r="BN294" i="2"/>
  <c r="BY105" i="2"/>
  <c r="CA105" i="2"/>
  <c r="BX105" i="2"/>
  <c r="BT145" i="2"/>
  <c r="BS145" i="2"/>
  <c r="BW145" i="2"/>
  <c r="BT335" i="2"/>
  <c r="BW335" i="2"/>
  <c r="BS335" i="2"/>
  <c r="BP321" i="2"/>
  <c r="BO321" i="2"/>
  <c r="BR321" i="2"/>
  <c r="BR23" i="2"/>
  <c r="BP23" i="2"/>
  <c r="BO23" i="2"/>
  <c r="BP266" i="5"/>
  <c r="BS266" i="5"/>
  <c r="BQ266" i="5"/>
  <c r="BO167" i="2"/>
  <c r="BR167" i="2"/>
  <c r="BP167" i="2"/>
  <c r="CA40" i="2"/>
  <c r="BY40" i="2"/>
  <c r="BX40" i="2"/>
  <c r="BS228" i="5"/>
  <c r="BP228" i="5"/>
  <c r="BQ228" i="5"/>
  <c r="BP87" i="5"/>
  <c r="BS87" i="5"/>
  <c r="BQ87" i="5"/>
  <c r="BR14" i="2"/>
  <c r="BO14" i="2"/>
  <c r="BP14" i="2"/>
  <c r="BX210" i="5"/>
  <c r="BT210" i="5"/>
  <c r="BU210" i="5"/>
  <c r="BT24" i="5"/>
  <c r="BX24" i="5"/>
  <c r="BU24" i="5"/>
  <c r="CB227" i="5"/>
  <c r="BY227" i="5"/>
  <c r="BZ227" i="5"/>
  <c r="BU287" i="5"/>
  <c r="BT287" i="5"/>
  <c r="BX287" i="5"/>
  <c r="BS132" i="5"/>
  <c r="BQ132" i="5"/>
  <c r="BP132" i="5"/>
  <c r="CA264" i="2"/>
  <c r="BY264" i="2"/>
  <c r="BX264" i="2"/>
  <c r="BW9" i="2"/>
  <c r="BT9" i="2"/>
  <c r="BS9" i="2"/>
  <c r="CB34" i="5"/>
  <c r="BZ34" i="5"/>
  <c r="BY34" i="5"/>
  <c r="BQ84" i="5"/>
  <c r="BP84" i="5"/>
  <c r="BS84" i="5"/>
  <c r="BT346" i="5"/>
  <c r="BU346" i="5"/>
  <c r="BX346" i="5"/>
  <c r="BQ47" i="5"/>
  <c r="BP47" i="5"/>
  <c r="BS47" i="5"/>
  <c r="BP252" i="2"/>
  <c r="BO252" i="2"/>
  <c r="BR252" i="2"/>
  <c r="BT121" i="2"/>
  <c r="BS121" i="2"/>
  <c r="BW121" i="2"/>
  <c r="BU202" i="5"/>
  <c r="BX202" i="5"/>
  <c r="BT202" i="5"/>
  <c r="BW134" i="2"/>
  <c r="BS134" i="2"/>
  <c r="BT134" i="2"/>
  <c r="CH323" i="2"/>
  <c r="CJ323" i="2"/>
  <c r="CG323" i="2"/>
  <c r="BT229" i="2"/>
  <c r="BW229" i="2"/>
  <c r="BS229" i="2"/>
  <c r="BS281" i="2"/>
  <c r="BW281" i="2"/>
  <c r="BT281" i="2"/>
  <c r="BR18" i="2"/>
  <c r="BP18" i="2"/>
  <c r="BO18" i="2"/>
  <c r="BT296" i="5"/>
  <c r="BU296" i="5"/>
  <c r="BX296" i="5"/>
  <c r="BO225" i="2"/>
  <c r="BR225" i="2"/>
  <c r="BP225" i="2"/>
  <c r="CC104" i="2"/>
  <c r="CF104" i="2"/>
  <c r="CB104" i="2"/>
  <c r="BP68" i="2"/>
  <c r="BO68" i="2"/>
  <c r="BR68" i="2"/>
  <c r="BP89" i="5"/>
  <c r="BS89" i="5"/>
  <c r="BQ89" i="5"/>
  <c r="BY184" i="5"/>
  <c r="CB184" i="5"/>
  <c r="BZ184" i="5"/>
  <c r="BX8" i="5"/>
  <c r="BU8" i="5"/>
  <c r="BT8" i="5"/>
  <c r="BQ212" i="5"/>
  <c r="BP212" i="5"/>
  <c r="BS212" i="5"/>
  <c r="BQ148" i="5"/>
  <c r="BP148" i="5"/>
  <c r="BS148" i="5"/>
  <c r="BS56" i="2"/>
  <c r="BW56" i="2"/>
  <c r="BT56" i="2"/>
  <c r="BO208" i="2"/>
  <c r="BP208" i="2"/>
  <c r="BR208" i="2"/>
  <c r="BP251" i="2"/>
  <c r="BO251" i="2"/>
  <c r="BR251" i="2"/>
  <c r="BO21" i="2"/>
  <c r="BR21" i="2"/>
  <c r="BP21" i="2"/>
  <c r="BT346" i="2"/>
  <c r="BW346" i="2"/>
  <c r="BS346" i="2"/>
  <c r="BP4" i="5"/>
  <c r="BQ4" i="5"/>
  <c r="BS4" i="5"/>
  <c r="BP97" i="5"/>
  <c r="BS97" i="5"/>
  <c r="BQ97" i="5"/>
  <c r="BJ284" i="2"/>
  <c r="BN284" i="2"/>
  <c r="BK284" i="2"/>
  <c r="BP170" i="5"/>
  <c r="BS170" i="5"/>
  <c r="BQ170" i="5"/>
  <c r="BT13" i="5"/>
  <c r="BX13" i="5"/>
  <c r="BU13" i="5"/>
  <c r="BZ197" i="5"/>
  <c r="CB197" i="5"/>
  <c r="BY197" i="5"/>
  <c r="BR116" i="2"/>
  <c r="BP116" i="2"/>
  <c r="BO116" i="2"/>
  <c r="BO194" i="2"/>
  <c r="BR194" i="2"/>
  <c r="BP194" i="2"/>
  <c r="BS143" i="5"/>
  <c r="BP143" i="5"/>
  <c r="BQ143" i="5"/>
  <c r="BB362" i="2"/>
  <c r="BA362" i="2"/>
  <c r="BB361" i="2"/>
  <c r="BB363" i="2" s="1"/>
  <c r="BP265" i="5"/>
  <c r="BS265" i="5"/>
  <c r="BQ265" i="5"/>
  <c r="BX358" i="2"/>
  <c r="CA358" i="2"/>
  <c r="BY358" i="2"/>
  <c r="BS247" i="5"/>
  <c r="BP247" i="5"/>
  <c r="BQ247" i="5"/>
  <c r="BW337" i="2"/>
  <c r="BT337" i="2"/>
  <c r="BS337" i="2"/>
  <c r="BP319" i="5"/>
  <c r="BS319" i="5"/>
  <c r="BQ319" i="5"/>
  <c r="CG172" i="5"/>
  <c r="CD172" i="5"/>
  <c r="CC172" i="5"/>
  <c r="BP16" i="5"/>
  <c r="BQ16" i="5"/>
  <c r="BS16" i="5"/>
  <c r="CA66" i="2"/>
  <c r="BY66" i="2"/>
  <c r="BX66" i="2"/>
  <c r="BP177" i="2"/>
  <c r="BO177" i="2"/>
  <c r="BR177" i="2"/>
  <c r="BY325" i="2"/>
  <c r="CA325" i="2"/>
  <c r="BX325" i="2"/>
  <c r="BT332" i="5"/>
  <c r="BX332" i="5"/>
  <c r="BU332" i="5"/>
  <c r="BY322" i="5"/>
  <c r="BZ322" i="5"/>
  <c r="CB322" i="5"/>
  <c r="BS99" i="5"/>
  <c r="BP99" i="5"/>
  <c r="BQ99" i="5"/>
  <c r="BQ256" i="5"/>
  <c r="BP256" i="5"/>
  <c r="BS256" i="5"/>
  <c r="CC101" i="2"/>
  <c r="CF101" i="2"/>
  <c r="CB101" i="2"/>
  <c r="BS341" i="2"/>
  <c r="BT341" i="2"/>
  <c r="BW341" i="2"/>
  <c r="BX242" i="2"/>
  <c r="CA242" i="2"/>
  <c r="BY242" i="2"/>
  <c r="BK188" i="5"/>
  <c r="BO188" i="5"/>
  <c r="BL188" i="5"/>
  <c r="BO294" i="5"/>
  <c r="BL294" i="5"/>
  <c r="BK294" i="5"/>
  <c r="BN6" i="2"/>
  <c r="BK6" i="2"/>
  <c r="BJ6" i="2"/>
  <c r="BO28" i="5"/>
  <c r="BL28" i="5"/>
  <c r="BK28" i="5"/>
  <c r="BT270" i="5"/>
  <c r="BX270" i="5"/>
  <c r="BU270" i="5"/>
  <c r="BU138" i="5"/>
  <c r="BX138" i="5"/>
  <c r="BT138" i="5"/>
  <c r="BX184" i="2"/>
  <c r="CA184" i="2"/>
  <c r="BY184" i="2"/>
  <c r="BU72" i="5"/>
  <c r="BT72" i="5"/>
  <c r="BX72" i="5"/>
  <c r="CF123" i="2"/>
  <c r="CB123" i="2"/>
  <c r="CC123" i="2"/>
  <c r="BO309" i="2"/>
  <c r="BR309" i="2"/>
  <c r="BP309" i="2"/>
  <c r="BS20" i="5"/>
  <c r="BQ20" i="5"/>
  <c r="BP20" i="5"/>
  <c r="BP15" i="5"/>
  <c r="BQ15" i="5"/>
  <c r="BS15" i="5"/>
  <c r="BR345" i="2"/>
  <c r="BP345" i="2"/>
  <c r="BO345" i="2"/>
  <c r="BO317" i="2"/>
  <c r="BR317" i="2"/>
  <c r="BP317" i="2"/>
  <c r="BT62" i="5"/>
  <c r="BX62" i="5"/>
  <c r="BU62" i="5"/>
  <c r="BN64" i="2"/>
  <c r="BJ64" i="2"/>
  <c r="BK64" i="2"/>
  <c r="BP81" i="5"/>
  <c r="BS81" i="5"/>
  <c r="BQ81" i="5"/>
  <c r="BL139" i="5"/>
  <c r="BK139" i="5"/>
  <c r="BO139" i="5"/>
  <c r="BT6" i="5"/>
  <c r="BU6" i="5"/>
  <c r="BX6" i="5"/>
  <c r="CK113" i="2"/>
  <c r="CL113" i="2"/>
  <c r="CO113" i="2"/>
  <c r="BR81" i="2"/>
  <c r="BP81" i="2"/>
  <c r="BO81" i="2"/>
  <c r="BT85" i="5"/>
  <c r="BX85" i="5"/>
  <c r="BU85" i="5"/>
  <c r="BP348" i="5"/>
  <c r="BS348" i="5"/>
  <c r="BQ348" i="5"/>
  <c r="BS144" i="2"/>
  <c r="BT144" i="2"/>
  <c r="BW144" i="2"/>
  <c r="BS328" i="5"/>
  <c r="BP328" i="5"/>
  <c r="BQ328" i="5"/>
  <c r="BP59" i="2"/>
  <c r="BO59" i="2"/>
  <c r="BR59" i="2"/>
  <c r="BQ10" i="5"/>
  <c r="BP10" i="5"/>
  <c r="BS10" i="5"/>
  <c r="BZ305" i="5"/>
  <c r="CB305" i="5"/>
  <c r="BY305" i="5"/>
  <c r="BY220" i="2"/>
  <c r="BX220" i="2"/>
  <c r="CA220" i="2"/>
  <c r="CH11" i="5"/>
  <c r="CI11" i="5"/>
  <c r="CK11" i="5"/>
  <c r="BO205" i="2"/>
  <c r="BP205" i="2"/>
  <c r="BR205" i="2"/>
  <c r="BK83" i="5"/>
  <c r="BO83" i="5"/>
  <c r="BL83" i="5"/>
  <c r="BR138" i="2"/>
  <c r="BO138" i="2"/>
  <c r="BP138" i="2"/>
  <c r="BN199" i="2"/>
  <c r="BK199" i="2"/>
  <c r="BJ199" i="2"/>
  <c r="BT198" i="5"/>
  <c r="BX198" i="5"/>
  <c r="BU198" i="5"/>
  <c r="CC95" i="2" l="1"/>
  <c r="CF95" i="2"/>
  <c r="CB95" i="2"/>
  <c r="BX11" i="2"/>
  <c r="BY11" i="2"/>
  <c r="CA11" i="2"/>
  <c r="BS191" i="5"/>
  <c r="BQ191" i="5"/>
  <c r="BP191" i="5"/>
  <c r="BS27" i="5"/>
  <c r="BQ27" i="5"/>
  <c r="BP27" i="5"/>
  <c r="CC334" i="2"/>
  <c r="CF334" i="2"/>
  <c r="CB334" i="2"/>
  <c r="CA329" i="2"/>
  <c r="BY329" i="2"/>
  <c r="BX329" i="2"/>
  <c r="BY348" i="2"/>
  <c r="BX348" i="2"/>
  <c r="CA348" i="2"/>
  <c r="CC349" i="2"/>
  <c r="CF349" i="2"/>
  <c r="CB349" i="2"/>
  <c r="BS286" i="5"/>
  <c r="BQ286" i="5"/>
  <c r="BP286" i="5"/>
  <c r="BT311" i="2"/>
  <c r="BW311" i="2"/>
  <c r="BS311" i="2"/>
  <c r="BU343" i="5"/>
  <c r="BT343" i="5"/>
  <c r="BX343" i="5"/>
  <c r="CB230" i="5"/>
  <c r="BZ230" i="5"/>
  <c r="BY230" i="5"/>
  <c r="BU68" i="5"/>
  <c r="BT68" i="5"/>
  <c r="BX68" i="5"/>
  <c r="BP159" i="5"/>
  <c r="BQ159" i="5"/>
  <c r="BS159" i="5"/>
  <c r="BP278" i="5"/>
  <c r="BS278" i="5"/>
  <c r="BQ278" i="5"/>
  <c r="BS121" i="5"/>
  <c r="BQ121" i="5"/>
  <c r="BP121" i="5"/>
  <c r="BS307" i="2"/>
  <c r="BT307" i="2"/>
  <c r="BW307" i="2"/>
  <c r="BR293" i="2"/>
  <c r="BP293" i="2"/>
  <c r="BO293" i="2"/>
  <c r="BS104" i="5"/>
  <c r="BQ104" i="5"/>
  <c r="BP104" i="5"/>
  <c r="BP321" i="5"/>
  <c r="BS321" i="5"/>
  <c r="BQ321" i="5"/>
  <c r="BT180" i="5"/>
  <c r="BX180" i="5"/>
  <c r="BU180" i="5"/>
  <c r="CF29" i="2"/>
  <c r="CC29" i="2"/>
  <c r="CB29" i="2"/>
  <c r="BQ116" i="5"/>
  <c r="BP116" i="5"/>
  <c r="BS116" i="5"/>
  <c r="CB329" i="5"/>
  <c r="BZ329" i="5"/>
  <c r="BY329" i="5"/>
  <c r="BP276" i="2"/>
  <c r="BO276" i="2"/>
  <c r="BR276" i="2"/>
  <c r="BP110" i="2"/>
  <c r="BO110" i="2"/>
  <c r="BR110" i="2"/>
  <c r="BQ306" i="5"/>
  <c r="BS306" i="5"/>
  <c r="BP306" i="5"/>
  <c r="BS63" i="5"/>
  <c r="BQ63" i="5"/>
  <c r="BP63" i="5"/>
  <c r="BX93" i="2"/>
  <c r="CA93" i="2"/>
  <c r="BY93" i="2"/>
  <c r="BS347" i="2"/>
  <c r="BW347" i="2"/>
  <c r="BT347" i="2"/>
  <c r="BU338" i="5"/>
  <c r="BT338" i="5"/>
  <c r="BX338" i="5"/>
  <c r="BP284" i="5"/>
  <c r="BS284" i="5"/>
  <c r="BQ284" i="5"/>
  <c r="BQ37" i="5"/>
  <c r="BP37" i="5"/>
  <c r="BS37" i="5"/>
  <c r="BQ310" i="5"/>
  <c r="BS310" i="5"/>
  <c r="BP310" i="5"/>
  <c r="BZ75" i="5"/>
  <c r="BY75" i="5"/>
  <c r="CB75" i="5"/>
  <c r="BW350" i="2"/>
  <c r="BT350" i="2"/>
  <c r="BS350" i="2"/>
  <c r="BP2" i="2"/>
  <c r="BO2" i="2"/>
  <c r="BR2" i="2"/>
  <c r="BW10" i="2"/>
  <c r="BS10" i="2"/>
  <c r="BT10" i="2"/>
  <c r="BW336" i="2"/>
  <c r="BS336" i="2"/>
  <c r="BT336" i="2"/>
  <c r="BS303" i="2"/>
  <c r="BT303" i="2"/>
  <c r="BW303" i="2"/>
  <c r="BP213" i="2"/>
  <c r="BR213" i="2"/>
  <c r="BO213" i="2"/>
  <c r="BW353" i="2"/>
  <c r="BS353" i="2"/>
  <c r="BT353" i="2"/>
  <c r="CH343" i="2"/>
  <c r="CJ343" i="2"/>
  <c r="CG343" i="2"/>
  <c r="BY332" i="2"/>
  <c r="BX332" i="2"/>
  <c r="CA332" i="2"/>
  <c r="CJ12" i="2"/>
  <c r="CH12" i="2"/>
  <c r="CG12" i="2"/>
  <c r="CK342" i="2"/>
  <c r="CO342" i="2"/>
  <c r="CL342" i="2"/>
  <c r="BO233" i="2"/>
  <c r="BR233" i="2"/>
  <c r="BP233" i="2"/>
  <c r="BW315" i="2"/>
  <c r="BT315" i="2"/>
  <c r="BS315" i="2"/>
  <c r="CS352" i="2"/>
  <c r="CP352" i="2"/>
  <c r="CQ352" i="2"/>
  <c r="BW331" i="2"/>
  <c r="BT331" i="2"/>
  <c r="BS331" i="2"/>
  <c r="BP31" i="2"/>
  <c r="BR31" i="2"/>
  <c r="BO31" i="2"/>
  <c r="BT266" i="2"/>
  <c r="BS266" i="2"/>
  <c r="BW266" i="2"/>
  <c r="BR230" i="2"/>
  <c r="BO230" i="2"/>
  <c r="BP230" i="2"/>
  <c r="BS356" i="2"/>
  <c r="BW356" i="2"/>
  <c r="BT356" i="2"/>
  <c r="CJ92" i="2"/>
  <c r="CG92" i="2"/>
  <c r="CH92" i="2"/>
  <c r="CJ100" i="2"/>
  <c r="CH100" i="2"/>
  <c r="CG100" i="2"/>
  <c r="CH355" i="2"/>
  <c r="CG355" i="2"/>
  <c r="CJ355" i="2"/>
  <c r="CH17" i="2"/>
  <c r="CG17" i="2"/>
  <c r="CJ17" i="2"/>
  <c r="BY357" i="2"/>
  <c r="BX357" i="2"/>
  <c r="CA357" i="2"/>
  <c r="BT351" i="2"/>
  <c r="BW351" i="2"/>
  <c r="BS351" i="2"/>
  <c r="BX324" i="2"/>
  <c r="CA324" i="2"/>
  <c r="BY324" i="2"/>
  <c r="BT13" i="2"/>
  <c r="BS13" i="2"/>
  <c r="BW13" i="2"/>
  <c r="BS103" i="2"/>
  <c r="BT103" i="2"/>
  <c r="BW103" i="2"/>
  <c r="BP75" i="2"/>
  <c r="BR75" i="2"/>
  <c r="BO75" i="2"/>
  <c r="CH344" i="2"/>
  <c r="CJ344" i="2"/>
  <c r="CG344" i="2"/>
  <c r="BX96" i="2"/>
  <c r="CA96" i="2"/>
  <c r="BY96" i="2"/>
  <c r="CA326" i="2"/>
  <c r="BX326" i="2"/>
  <c r="BY326" i="2"/>
  <c r="BQ340" i="5"/>
  <c r="BP340" i="5"/>
  <c r="BS340" i="5"/>
  <c r="BX313" i="5"/>
  <c r="BT313" i="5"/>
  <c r="BU313" i="5"/>
  <c r="BS36" i="5"/>
  <c r="BQ36" i="5"/>
  <c r="BP36" i="5"/>
  <c r="BY106" i="5"/>
  <c r="CB106" i="5"/>
  <c r="BZ106" i="5"/>
  <c r="BP344" i="5"/>
  <c r="BS344" i="5"/>
  <c r="BQ344" i="5"/>
  <c r="BR175" i="2"/>
  <c r="BP175" i="2"/>
  <c r="BO175" i="2"/>
  <c r="BR73" i="2"/>
  <c r="BP73" i="2"/>
  <c r="BO73" i="2"/>
  <c r="BP202" i="2"/>
  <c r="BR202" i="2"/>
  <c r="BO202" i="2"/>
  <c r="BQ258" i="5"/>
  <c r="BS258" i="5"/>
  <c r="BP258" i="5"/>
  <c r="BT358" i="5"/>
  <c r="BU358" i="5"/>
  <c r="BX358" i="5"/>
  <c r="BP74" i="2"/>
  <c r="BO74" i="2"/>
  <c r="BR74" i="2"/>
  <c r="BQ12" i="5"/>
  <c r="BS12" i="5"/>
  <c r="BP12" i="5"/>
  <c r="BX172" i="2"/>
  <c r="CA172" i="2"/>
  <c r="BY172" i="2"/>
  <c r="BP50" i="2"/>
  <c r="BO50" i="2"/>
  <c r="BR50" i="2"/>
  <c r="BO63" i="2"/>
  <c r="BR63" i="2"/>
  <c r="BP63" i="2"/>
  <c r="BP83" i="2"/>
  <c r="BO83" i="2"/>
  <c r="BR83" i="2"/>
  <c r="BQ40" i="5"/>
  <c r="BP40" i="5"/>
  <c r="BS40" i="5"/>
  <c r="BS69" i="5"/>
  <c r="BP69" i="5"/>
  <c r="BQ69" i="5"/>
  <c r="BR126" i="2"/>
  <c r="BP126" i="2"/>
  <c r="BO126" i="2"/>
  <c r="BZ156" i="5"/>
  <c r="CB156" i="5"/>
  <c r="BY156" i="5"/>
  <c r="BO84" i="2"/>
  <c r="BP84" i="2"/>
  <c r="BR84" i="2"/>
  <c r="BR125" i="2"/>
  <c r="BP125" i="2"/>
  <c r="BO125" i="2"/>
  <c r="BP165" i="2"/>
  <c r="BR165" i="2"/>
  <c r="BO165" i="2"/>
  <c r="BP198" i="2"/>
  <c r="BO198" i="2"/>
  <c r="BR198" i="2"/>
  <c r="BP249" i="2"/>
  <c r="BO249" i="2"/>
  <c r="BR249" i="2"/>
  <c r="BR245" i="2"/>
  <c r="BP245" i="2"/>
  <c r="BO245" i="2"/>
  <c r="BS269" i="5"/>
  <c r="BP269" i="5"/>
  <c r="BQ269" i="5"/>
  <c r="BR163" i="2"/>
  <c r="BO163" i="2"/>
  <c r="BP163" i="2"/>
  <c r="BT41" i="5"/>
  <c r="BU41" i="5"/>
  <c r="BX41" i="5"/>
  <c r="BR227" i="2"/>
  <c r="BP227" i="2"/>
  <c r="BO227" i="2"/>
  <c r="BW238" i="2"/>
  <c r="BS238" i="2"/>
  <c r="BT238" i="2"/>
  <c r="BQ251" i="5"/>
  <c r="BS251" i="5"/>
  <c r="BP251" i="5"/>
  <c r="BX115" i="5"/>
  <c r="BU115" i="5"/>
  <c r="BT115" i="5"/>
  <c r="BP217" i="2"/>
  <c r="BO217" i="2"/>
  <c r="BR217" i="2"/>
  <c r="BY2" i="5"/>
  <c r="BZ2" i="5"/>
  <c r="CB2" i="5"/>
  <c r="BP203" i="5"/>
  <c r="BS203" i="5"/>
  <c r="BQ203" i="5"/>
  <c r="BR246" i="2"/>
  <c r="BP246" i="2"/>
  <c r="BO246" i="2"/>
  <c r="BO65" i="2"/>
  <c r="BP65" i="2"/>
  <c r="BR65" i="2"/>
  <c r="BR226" i="2"/>
  <c r="BP226" i="2"/>
  <c r="BO226" i="2"/>
  <c r="BP173" i="5"/>
  <c r="BS173" i="5"/>
  <c r="BQ173" i="5"/>
  <c r="BX73" i="5"/>
  <c r="BT73" i="5"/>
  <c r="BU73" i="5"/>
  <c r="BP8" i="2"/>
  <c r="BR8" i="2"/>
  <c r="BO8" i="2"/>
  <c r="BP168" i="2"/>
  <c r="BR168" i="2"/>
  <c r="BO168" i="2"/>
  <c r="BU337" i="5"/>
  <c r="BX337" i="5"/>
  <c r="BT337" i="5"/>
  <c r="BR223" i="2"/>
  <c r="BP223" i="2"/>
  <c r="BO223" i="2"/>
  <c r="BQ211" i="5"/>
  <c r="BP211" i="5"/>
  <c r="BS211" i="5"/>
  <c r="BT164" i="2"/>
  <c r="BS164" i="2"/>
  <c r="BW164" i="2"/>
  <c r="BP183" i="2"/>
  <c r="BO183" i="2"/>
  <c r="BR183" i="2"/>
  <c r="BX236" i="5"/>
  <c r="BU236" i="5"/>
  <c r="BT236" i="5"/>
  <c r="BQ120" i="5"/>
  <c r="BP120" i="5"/>
  <c r="BS120" i="5"/>
  <c r="BP253" i="2"/>
  <c r="BO253" i="2"/>
  <c r="BR253" i="2"/>
  <c r="BP236" i="2"/>
  <c r="BO236" i="2"/>
  <c r="BR236" i="2"/>
  <c r="BP82" i="2"/>
  <c r="BO82" i="2"/>
  <c r="BR82" i="2"/>
  <c r="BS92" i="5"/>
  <c r="BQ92" i="5"/>
  <c r="BP92" i="5"/>
  <c r="CC357" i="5"/>
  <c r="CG357" i="5"/>
  <c r="CD357" i="5"/>
  <c r="BS336" i="5"/>
  <c r="BP336" i="5"/>
  <c r="BQ336" i="5"/>
  <c r="BP195" i="2"/>
  <c r="BR195" i="2"/>
  <c r="BO195" i="2"/>
  <c r="BO133" i="2"/>
  <c r="BR133" i="2"/>
  <c r="BP133" i="2"/>
  <c r="BS124" i="5"/>
  <c r="BP124" i="5"/>
  <c r="BQ124" i="5"/>
  <c r="BW192" i="2"/>
  <c r="BT192" i="2"/>
  <c r="BS192" i="2"/>
  <c r="BX283" i="5"/>
  <c r="BU283" i="5"/>
  <c r="BT283" i="5"/>
  <c r="BQ125" i="5"/>
  <c r="BS125" i="5"/>
  <c r="BP125" i="5"/>
  <c r="BT277" i="5"/>
  <c r="BX277" i="5"/>
  <c r="BU277" i="5"/>
  <c r="BW41" i="2"/>
  <c r="BT41" i="2"/>
  <c r="BS41" i="2"/>
  <c r="BO204" i="2"/>
  <c r="BP204" i="2"/>
  <c r="BR204" i="2"/>
  <c r="BS166" i="5"/>
  <c r="BP166" i="5"/>
  <c r="BQ166" i="5"/>
  <c r="BP32" i="5"/>
  <c r="BQ32" i="5"/>
  <c r="BS32" i="5"/>
  <c r="BP145" i="5"/>
  <c r="BS145" i="5"/>
  <c r="BQ145" i="5"/>
  <c r="BX352" i="5"/>
  <c r="BU352" i="5"/>
  <c r="BT352" i="5"/>
  <c r="BO136" i="2"/>
  <c r="BP136" i="2"/>
  <c r="BR136" i="2"/>
  <c r="BT218" i="5"/>
  <c r="BX218" i="5"/>
  <c r="BU218" i="5"/>
  <c r="BW120" i="2"/>
  <c r="BS120" i="2"/>
  <c r="BT120" i="2"/>
  <c r="BU291" i="5"/>
  <c r="BX291" i="5"/>
  <c r="BT291" i="5"/>
  <c r="CB234" i="5"/>
  <c r="BZ234" i="5"/>
  <c r="BY234" i="5"/>
  <c r="BP37" i="2"/>
  <c r="BO37" i="2"/>
  <c r="BR37" i="2"/>
  <c r="BP4" i="2"/>
  <c r="BR4" i="2"/>
  <c r="BO4" i="2"/>
  <c r="BP206" i="2"/>
  <c r="BR206" i="2"/>
  <c r="BO206" i="2"/>
  <c r="BX199" i="5"/>
  <c r="BU199" i="5"/>
  <c r="BT199" i="5"/>
  <c r="BW152" i="2"/>
  <c r="BT152" i="2"/>
  <c r="BS152" i="2"/>
  <c r="BW219" i="2"/>
  <c r="BT219" i="2"/>
  <c r="BS219" i="2"/>
  <c r="BR210" i="2"/>
  <c r="BP210" i="2"/>
  <c r="BO210" i="2"/>
  <c r="CA186" i="2"/>
  <c r="BY186" i="2"/>
  <c r="BX186" i="2"/>
  <c r="BX274" i="2"/>
  <c r="CA274" i="2"/>
  <c r="BY274" i="2"/>
  <c r="BX153" i="5"/>
  <c r="BT153" i="5"/>
  <c r="BU153" i="5"/>
  <c r="BO151" i="2"/>
  <c r="BR151" i="2"/>
  <c r="BP151" i="2"/>
  <c r="BR25" i="2"/>
  <c r="BP25" i="2"/>
  <c r="BO25" i="2"/>
  <c r="BS163" i="5"/>
  <c r="BQ163" i="5"/>
  <c r="BP163" i="5"/>
  <c r="BT123" i="5"/>
  <c r="BX123" i="5"/>
  <c r="BU123" i="5"/>
  <c r="BU345" i="5"/>
  <c r="BT345" i="5"/>
  <c r="BX345" i="5"/>
  <c r="BS113" i="5"/>
  <c r="BP113" i="5"/>
  <c r="BQ113" i="5"/>
  <c r="BS136" i="5"/>
  <c r="BP136" i="5"/>
  <c r="BQ136" i="5"/>
  <c r="CG339" i="5"/>
  <c r="CD339" i="5"/>
  <c r="CC339" i="5"/>
  <c r="BY52" i="2"/>
  <c r="CA52" i="2"/>
  <c r="BX52" i="2"/>
  <c r="BS241" i="2"/>
  <c r="BT241" i="2"/>
  <c r="BW241" i="2"/>
  <c r="BX267" i="2"/>
  <c r="CA267" i="2"/>
  <c r="BY267" i="2"/>
  <c r="BP211" i="2"/>
  <c r="BR211" i="2"/>
  <c r="BO211" i="2"/>
  <c r="BQ162" i="5"/>
  <c r="BS162" i="5"/>
  <c r="BP162" i="5"/>
  <c r="BQ55" i="5"/>
  <c r="BS55" i="5"/>
  <c r="BP55" i="5"/>
  <c r="BP157" i="2"/>
  <c r="BO157" i="2"/>
  <c r="BR157" i="2"/>
  <c r="BU193" i="5"/>
  <c r="BT193" i="5"/>
  <c r="BX193" i="5"/>
  <c r="BO259" i="2"/>
  <c r="BP259" i="2"/>
  <c r="BR259" i="2"/>
  <c r="BY304" i="5"/>
  <c r="BZ304" i="5"/>
  <c r="CB304" i="5"/>
  <c r="BY282" i="5"/>
  <c r="BZ282" i="5"/>
  <c r="CB282" i="5"/>
  <c r="BY231" i="2"/>
  <c r="CA231" i="2"/>
  <c r="BX231" i="2"/>
  <c r="BQ194" i="5"/>
  <c r="BS194" i="5"/>
  <c r="BP194" i="5"/>
  <c r="BO282" i="2"/>
  <c r="BR282" i="2"/>
  <c r="BP282" i="2"/>
  <c r="BO214" i="2"/>
  <c r="BP214" i="2"/>
  <c r="BR214" i="2"/>
  <c r="BS291" i="2"/>
  <c r="BT291" i="2"/>
  <c r="BW291" i="2"/>
  <c r="BT98" i="5"/>
  <c r="BX98" i="5"/>
  <c r="BU98" i="5"/>
  <c r="BX137" i="5"/>
  <c r="BU137" i="5"/>
  <c r="BT137" i="5"/>
  <c r="BX295" i="5"/>
  <c r="BT295" i="5"/>
  <c r="BU295" i="5"/>
  <c r="BS233" i="5"/>
  <c r="BP233" i="5"/>
  <c r="BQ233" i="5"/>
  <c r="BR88" i="2"/>
  <c r="BP88" i="2"/>
  <c r="BO88" i="2"/>
  <c r="BR224" i="2"/>
  <c r="BO224" i="2"/>
  <c r="BP224" i="2"/>
  <c r="BP178" i="5"/>
  <c r="BQ178" i="5"/>
  <c r="BS178" i="5"/>
  <c r="BT162" i="2"/>
  <c r="BW162" i="2"/>
  <c r="BS162" i="2"/>
  <c r="BX101" i="5"/>
  <c r="BT101" i="5"/>
  <c r="BU101" i="5"/>
  <c r="BS32" i="2"/>
  <c r="BT32" i="2"/>
  <c r="BW32" i="2"/>
  <c r="CC47" i="2"/>
  <c r="CB47" i="2"/>
  <c r="CF47" i="2"/>
  <c r="BP196" i="5"/>
  <c r="BS196" i="5"/>
  <c r="BQ196" i="5"/>
  <c r="BS195" i="5"/>
  <c r="BQ195" i="5"/>
  <c r="BP195" i="5"/>
  <c r="BU95" i="5"/>
  <c r="BT95" i="5"/>
  <c r="BX95" i="5"/>
  <c r="BT144" i="5"/>
  <c r="BX144" i="5"/>
  <c r="BU144" i="5"/>
  <c r="BR187" i="2"/>
  <c r="BP187" i="2"/>
  <c r="BO187" i="2"/>
  <c r="BP269" i="2"/>
  <c r="BO269" i="2"/>
  <c r="BR269" i="2"/>
  <c r="BU334" i="5"/>
  <c r="BT334" i="5"/>
  <c r="BX334" i="5"/>
  <c r="BP290" i="2"/>
  <c r="BO290" i="2"/>
  <c r="BR290" i="2"/>
  <c r="CB118" i="2"/>
  <c r="CC118" i="2"/>
  <c r="CF118" i="2"/>
  <c r="BZ264" i="5"/>
  <c r="BY264" i="5"/>
  <c r="CB264" i="5"/>
  <c r="BR159" i="2"/>
  <c r="BP159" i="2"/>
  <c r="BO159" i="2"/>
  <c r="BT325" i="5"/>
  <c r="BX325" i="5"/>
  <c r="BU325" i="5"/>
  <c r="CC333" i="5"/>
  <c r="CD333" i="5"/>
  <c r="CG333" i="5"/>
  <c r="BR155" i="2"/>
  <c r="BO155" i="2"/>
  <c r="BP155" i="2"/>
  <c r="BO71" i="2"/>
  <c r="BR71" i="2"/>
  <c r="BP71" i="2"/>
  <c r="BP275" i="5"/>
  <c r="BQ275" i="5"/>
  <c r="BS275" i="5"/>
  <c r="CB86" i="5"/>
  <c r="BZ86" i="5"/>
  <c r="BY86" i="5"/>
  <c r="BX228" i="2"/>
  <c r="CA228" i="2"/>
  <c r="BY228" i="2"/>
  <c r="BX7" i="5"/>
  <c r="BT7" i="5"/>
  <c r="BU7" i="5"/>
  <c r="BP128" i="2"/>
  <c r="BR128" i="2"/>
  <c r="BO128" i="2"/>
  <c r="BU309" i="5"/>
  <c r="BX309" i="5"/>
  <c r="BT309" i="5"/>
  <c r="BU76" i="5"/>
  <c r="BT76" i="5"/>
  <c r="BX76" i="5"/>
  <c r="BS122" i="5"/>
  <c r="BQ122" i="5"/>
  <c r="BP122" i="5"/>
  <c r="BT287" i="2"/>
  <c r="BW287" i="2"/>
  <c r="BS287" i="2"/>
  <c r="BS182" i="2"/>
  <c r="BT182" i="2"/>
  <c r="BW182" i="2"/>
  <c r="BP255" i="5"/>
  <c r="BQ255" i="5"/>
  <c r="BS255" i="5"/>
  <c r="BS141" i="5"/>
  <c r="BP141" i="5"/>
  <c r="BQ141" i="5"/>
  <c r="BO250" i="2"/>
  <c r="BR250" i="2"/>
  <c r="BP250" i="2"/>
  <c r="BX90" i="5"/>
  <c r="BU90" i="5"/>
  <c r="BT90" i="5"/>
  <c r="BT69" i="2"/>
  <c r="BS69" i="2"/>
  <c r="BW69" i="2"/>
  <c r="BR298" i="2"/>
  <c r="BO298" i="2"/>
  <c r="BP298" i="2"/>
  <c r="BO130" i="2"/>
  <c r="BP130" i="2"/>
  <c r="BR130" i="2"/>
  <c r="BX237" i="5"/>
  <c r="BU237" i="5"/>
  <c r="BT237" i="5"/>
  <c r="BX174" i="5"/>
  <c r="BU174" i="5"/>
  <c r="BT174" i="5"/>
  <c r="BU70" i="5"/>
  <c r="BX70" i="5"/>
  <c r="BT70" i="5"/>
  <c r="BS175" i="5"/>
  <c r="BP175" i="5"/>
  <c r="BQ175" i="5"/>
  <c r="BQ65" i="5"/>
  <c r="BS65" i="5"/>
  <c r="BP65" i="5"/>
  <c r="BT279" i="5"/>
  <c r="BX279" i="5"/>
  <c r="BU279" i="5"/>
  <c r="BX259" i="5"/>
  <c r="BT259" i="5"/>
  <c r="BU259" i="5"/>
  <c r="BZ177" i="5"/>
  <c r="CB177" i="5"/>
  <c r="BY177" i="5"/>
  <c r="BT232" i="5"/>
  <c r="BX232" i="5"/>
  <c r="BU232" i="5"/>
  <c r="BY216" i="5"/>
  <c r="BZ216" i="5"/>
  <c r="CB216" i="5"/>
  <c r="BR196" i="2"/>
  <c r="BP196" i="2"/>
  <c r="BO196" i="2"/>
  <c r="BT39" i="5"/>
  <c r="BX39" i="5"/>
  <c r="BU39" i="5"/>
  <c r="BO76" i="2"/>
  <c r="BP76" i="2"/>
  <c r="BR76" i="2"/>
  <c r="BP86" i="2"/>
  <c r="BR86" i="2"/>
  <c r="BO86" i="2"/>
  <c r="BO179" i="2"/>
  <c r="BR179" i="2"/>
  <c r="BP179" i="2"/>
  <c r="BW188" i="2"/>
  <c r="BT188" i="2"/>
  <c r="BS188" i="2"/>
  <c r="BR215" i="2"/>
  <c r="BO215" i="2"/>
  <c r="BP215" i="2"/>
  <c r="BS283" i="2"/>
  <c r="BW283" i="2"/>
  <c r="BT283" i="2"/>
  <c r="BP26" i="2"/>
  <c r="BO26" i="2"/>
  <c r="BR26" i="2"/>
  <c r="CB212" i="2"/>
  <c r="CF212" i="2"/>
  <c r="CC212" i="2"/>
  <c r="BT3" i="2"/>
  <c r="BS3" i="2"/>
  <c r="BW3" i="2"/>
  <c r="BY304" i="2"/>
  <c r="CA304" i="2"/>
  <c r="BX304" i="2"/>
  <c r="BT78" i="5"/>
  <c r="BX78" i="5"/>
  <c r="BU78" i="5"/>
  <c r="BS272" i="5"/>
  <c r="BQ272" i="5"/>
  <c r="BP272" i="5"/>
  <c r="BS54" i="5"/>
  <c r="BP54" i="5"/>
  <c r="BQ54" i="5"/>
  <c r="BX124" i="2"/>
  <c r="CA124" i="2"/>
  <c r="BY124" i="2"/>
  <c r="CB60" i="2"/>
  <c r="CC60" i="2"/>
  <c r="CF60" i="2"/>
  <c r="BZ43" i="5"/>
  <c r="CB43" i="5"/>
  <c r="BY43" i="5"/>
  <c r="BO286" i="2"/>
  <c r="BR286" i="2"/>
  <c r="BP286" i="2"/>
  <c r="BT354" i="5"/>
  <c r="BU354" i="5"/>
  <c r="BX354" i="5"/>
  <c r="BO57" i="2"/>
  <c r="BP57" i="2"/>
  <c r="BR57" i="2"/>
  <c r="BQ263" i="5"/>
  <c r="BP263" i="5"/>
  <c r="BS263" i="5"/>
  <c r="BZ22" i="5"/>
  <c r="CB22" i="5"/>
  <c r="BY22" i="5"/>
  <c r="BS219" i="5"/>
  <c r="BP219" i="5"/>
  <c r="BQ219" i="5"/>
  <c r="BX232" i="2"/>
  <c r="CA232" i="2"/>
  <c r="BY232" i="2"/>
  <c r="BY298" i="5"/>
  <c r="CB298" i="5"/>
  <c r="BZ298" i="5"/>
  <c r="CB207" i="5"/>
  <c r="BY207" i="5"/>
  <c r="BZ207" i="5"/>
  <c r="CH52" i="5"/>
  <c r="CK52" i="5"/>
  <c r="CI52" i="5"/>
  <c r="CA272" i="2"/>
  <c r="BX272" i="2"/>
  <c r="BY272" i="2"/>
  <c r="BP39" i="2"/>
  <c r="BO39" i="2"/>
  <c r="BR39" i="2"/>
  <c r="BX105" i="5"/>
  <c r="BU105" i="5"/>
  <c r="BT105" i="5"/>
  <c r="CB82" i="5"/>
  <c r="BZ82" i="5"/>
  <c r="BY82" i="5"/>
  <c r="BT248" i="2"/>
  <c r="BS248" i="2"/>
  <c r="BW248" i="2"/>
  <c r="CA109" i="2"/>
  <c r="BY109" i="2"/>
  <c r="BX109" i="2"/>
  <c r="BT49" i="2"/>
  <c r="BS49" i="2"/>
  <c r="BW49" i="2"/>
  <c r="CA137" i="2"/>
  <c r="BX137" i="2"/>
  <c r="BY137" i="2"/>
  <c r="CF216" i="2"/>
  <c r="CB216" i="2"/>
  <c r="CC216" i="2"/>
  <c r="CH44" i="2"/>
  <c r="CJ44" i="2"/>
  <c r="CG44" i="2"/>
  <c r="BX197" i="2"/>
  <c r="CA197" i="2"/>
  <c r="BY197" i="2"/>
  <c r="BT308" i="5"/>
  <c r="BX308" i="5"/>
  <c r="BU308" i="5"/>
  <c r="BT107" i="2"/>
  <c r="BS107" i="2"/>
  <c r="BW107" i="2"/>
  <c r="BT243" i="5"/>
  <c r="BU243" i="5"/>
  <c r="BX243" i="5"/>
  <c r="BY85" i="2"/>
  <c r="BX85" i="2"/>
  <c r="CA85" i="2"/>
  <c r="BT351" i="5"/>
  <c r="BX351" i="5"/>
  <c r="BU351" i="5"/>
  <c r="BX267" i="5"/>
  <c r="BU267" i="5"/>
  <c r="BT267" i="5"/>
  <c r="BZ38" i="5"/>
  <c r="BY38" i="5"/>
  <c r="CB38" i="5"/>
  <c r="BX331" i="5"/>
  <c r="BU331" i="5"/>
  <c r="BT331" i="5"/>
  <c r="BU131" i="5"/>
  <c r="BX131" i="5"/>
  <c r="BT131" i="5"/>
  <c r="BS15" i="2"/>
  <c r="BT15" i="2"/>
  <c r="BW15" i="2"/>
  <c r="BU288" i="5"/>
  <c r="BT288" i="5"/>
  <c r="BX288" i="5"/>
  <c r="BU303" i="5"/>
  <c r="BT303" i="5"/>
  <c r="BX303" i="5"/>
  <c r="BT244" i="2"/>
  <c r="BS244" i="2"/>
  <c r="BW244" i="2"/>
  <c r="BY25" i="5"/>
  <c r="BZ25" i="5"/>
  <c r="CB25" i="5"/>
  <c r="BQ315" i="5"/>
  <c r="BP315" i="5"/>
  <c r="BS315" i="5"/>
  <c r="BS191" i="2"/>
  <c r="BW191" i="2"/>
  <c r="BT191" i="2"/>
  <c r="BX56" i="5"/>
  <c r="BU56" i="5"/>
  <c r="BT56" i="5"/>
  <c r="BY231" i="5"/>
  <c r="CB231" i="5"/>
  <c r="BZ231" i="5"/>
  <c r="BX49" i="5"/>
  <c r="BU49" i="5"/>
  <c r="BT49" i="5"/>
  <c r="BT140" i="5"/>
  <c r="BU140" i="5"/>
  <c r="BX140" i="5"/>
  <c r="CC341" i="5"/>
  <c r="CD341" i="5"/>
  <c r="CG341" i="5"/>
  <c r="BX21" i="5"/>
  <c r="BU21" i="5"/>
  <c r="BT21" i="5"/>
  <c r="BS178" i="2"/>
  <c r="BW178" i="2"/>
  <c r="BT178" i="2"/>
  <c r="BZ107" i="5"/>
  <c r="BY107" i="5"/>
  <c r="CB107" i="5"/>
  <c r="CA285" i="2"/>
  <c r="BY285" i="2"/>
  <c r="BX285" i="2"/>
  <c r="BY132" i="2"/>
  <c r="CA132" i="2"/>
  <c r="BX132" i="2"/>
  <c r="BS89" i="2"/>
  <c r="BW89" i="2"/>
  <c r="BT89" i="2"/>
  <c r="CA19" i="2"/>
  <c r="BX19" i="2"/>
  <c r="BY19" i="2"/>
  <c r="BS114" i="2"/>
  <c r="BT114" i="2"/>
  <c r="BW114" i="2"/>
  <c r="BS28" i="2"/>
  <c r="BT28" i="2"/>
  <c r="BW28" i="2"/>
  <c r="BS55" i="2"/>
  <c r="BT55" i="2"/>
  <c r="BW55" i="2"/>
  <c r="BT330" i="5"/>
  <c r="BU330" i="5"/>
  <c r="BX330" i="5"/>
  <c r="CB58" i="5"/>
  <c r="BY58" i="5"/>
  <c r="BZ58" i="5"/>
  <c r="BZ285" i="5"/>
  <c r="BY285" i="5"/>
  <c r="CB285" i="5"/>
  <c r="BX246" i="5"/>
  <c r="BU246" i="5"/>
  <c r="BT246" i="5"/>
  <c r="BX312" i="2"/>
  <c r="CA312" i="2"/>
  <c r="BY312" i="2"/>
  <c r="BS150" i="2"/>
  <c r="BW150" i="2"/>
  <c r="BT150" i="2"/>
  <c r="BT226" i="5"/>
  <c r="BX226" i="5"/>
  <c r="BU226" i="5"/>
  <c r="BY292" i="2"/>
  <c r="BX292" i="2"/>
  <c r="CA292" i="2"/>
  <c r="BP302" i="2"/>
  <c r="BO302" i="2"/>
  <c r="BR302" i="2"/>
  <c r="CA153" i="2"/>
  <c r="BX153" i="2"/>
  <c r="BY153" i="2"/>
  <c r="BS161" i="2"/>
  <c r="BT161" i="2"/>
  <c r="BW161" i="2"/>
  <c r="BU250" i="5"/>
  <c r="BT250" i="5"/>
  <c r="BX250" i="5"/>
  <c r="BX181" i="2"/>
  <c r="BY181" i="2"/>
  <c r="CA181" i="2"/>
  <c r="BS273" i="2"/>
  <c r="BW273" i="2"/>
  <c r="BT273" i="2"/>
  <c r="BT260" i="2"/>
  <c r="BS260" i="2"/>
  <c r="BW260" i="2"/>
  <c r="BY254" i="2"/>
  <c r="CA254" i="2"/>
  <c r="BX254" i="2"/>
  <c r="CG320" i="5"/>
  <c r="CD320" i="5"/>
  <c r="CC320" i="5"/>
  <c r="BU44" i="5"/>
  <c r="BX44" i="5"/>
  <c r="BT44" i="5"/>
  <c r="BX201" i="5"/>
  <c r="BT201" i="5"/>
  <c r="BU201" i="5"/>
  <c r="BT271" i="5"/>
  <c r="BX271" i="5"/>
  <c r="BU271" i="5"/>
  <c r="BY299" i="2"/>
  <c r="CA299" i="2"/>
  <c r="BX299" i="2"/>
  <c r="BW135" i="2"/>
  <c r="BT135" i="2"/>
  <c r="BS135" i="2"/>
  <c r="CB176" i="5"/>
  <c r="BY176" i="5"/>
  <c r="BZ176" i="5"/>
  <c r="BW33" i="2"/>
  <c r="BT33" i="2"/>
  <c r="BS33" i="2"/>
  <c r="BZ244" i="5"/>
  <c r="CB244" i="5"/>
  <c r="BY244" i="5"/>
  <c r="CG80" i="5"/>
  <c r="CD80" i="5"/>
  <c r="CC80" i="5"/>
  <c r="BT241" i="5"/>
  <c r="BU241" i="5"/>
  <c r="BX241" i="5"/>
  <c r="BU189" i="5"/>
  <c r="BT189" i="5"/>
  <c r="BX189" i="5"/>
  <c r="CA43" i="2"/>
  <c r="BX43" i="2"/>
  <c r="BY43" i="2"/>
  <c r="BT14" i="5"/>
  <c r="BU14" i="5"/>
  <c r="BX14" i="5"/>
  <c r="BT301" i="2"/>
  <c r="BW301" i="2"/>
  <c r="BS301" i="2"/>
  <c r="BX102" i="5"/>
  <c r="BT102" i="5"/>
  <c r="BU102" i="5"/>
  <c r="BX131" i="2"/>
  <c r="CA131" i="2"/>
  <c r="BY131" i="2"/>
  <c r="CC262" i="5"/>
  <c r="CG262" i="5"/>
  <c r="CD262" i="5"/>
  <c r="BO257" i="2"/>
  <c r="BP257" i="2"/>
  <c r="BR257" i="2"/>
  <c r="CC279" i="2"/>
  <c r="CB279" i="2"/>
  <c r="CF279" i="2"/>
  <c r="CF189" i="2"/>
  <c r="CC189" i="2"/>
  <c r="CB189" i="2"/>
  <c r="BY110" i="5"/>
  <c r="BZ110" i="5"/>
  <c r="CB110" i="5"/>
  <c r="CB142" i="5"/>
  <c r="BY142" i="5"/>
  <c r="BZ142" i="5"/>
  <c r="CU151" i="5"/>
  <c r="CY151" i="5"/>
  <c r="CV151" i="5"/>
  <c r="BX209" i="2"/>
  <c r="BY209" i="2"/>
  <c r="CA209" i="2"/>
  <c r="BS149" i="2"/>
  <c r="BW149" i="2"/>
  <c r="BT149" i="2"/>
  <c r="CG147" i="5"/>
  <c r="CC147" i="5"/>
  <c r="CD147" i="5"/>
  <c r="BT234" i="2"/>
  <c r="BW234" i="2"/>
  <c r="BS234" i="2"/>
  <c r="BP243" i="2"/>
  <c r="BO243" i="2"/>
  <c r="BR243" i="2"/>
  <c r="BT308" i="2"/>
  <c r="BW308" i="2"/>
  <c r="BS308" i="2"/>
  <c r="CB221" i="5"/>
  <c r="BY221" i="5"/>
  <c r="BZ221" i="5"/>
  <c r="BT200" i="2"/>
  <c r="BS200" i="2"/>
  <c r="BW200" i="2"/>
  <c r="BY323" i="5"/>
  <c r="BZ323" i="5"/>
  <c r="CB323" i="5"/>
  <c r="BW97" i="2"/>
  <c r="BS97" i="2"/>
  <c r="BT97" i="2"/>
  <c r="BT100" i="5"/>
  <c r="BX100" i="5"/>
  <c r="BU100" i="5"/>
  <c r="CB154" i="5"/>
  <c r="BY154" i="5"/>
  <c r="BZ154" i="5"/>
  <c r="BW306" i="2"/>
  <c r="BT306" i="2"/>
  <c r="BS306" i="2"/>
  <c r="BT50" i="5"/>
  <c r="BX50" i="5"/>
  <c r="BU50" i="5"/>
  <c r="BY276" i="5"/>
  <c r="CB276" i="5"/>
  <c r="BZ276" i="5"/>
  <c r="BS30" i="2"/>
  <c r="BW30" i="2"/>
  <c r="BT30" i="2"/>
  <c r="CB3" i="5"/>
  <c r="BY3" i="5"/>
  <c r="BZ3" i="5"/>
  <c r="CA203" i="2"/>
  <c r="BX203" i="2"/>
  <c r="BY203" i="2"/>
  <c r="CC305" i="2"/>
  <c r="CF305" i="2"/>
  <c r="CB305" i="2"/>
  <c r="BX147" i="2"/>
  <c r="CA147" i="2"/>
  <c r="BY147" i="2"/>
  <c r="CU176" i="2"/>
  <c r="CT176" i="2"/>
  <c r="CX176" i="2"/>
  <c r="BY180" i="2"/>
  <c r="CA180" i="2"/>
  <c r="BX180" i="2"/>
  <c r="CF239" i="2"/>
  <c r="CB239" i="2"/>
  <c r="CC239" i="2"/>
  <c r="BY215" i="5"/>
  <c r="CB215" i="5"/>
  <c r="BZ215" i="5"/>
  <c r="BZ317" i="5"/>
  <c r="BY317" i="5"/>
  <c r="CB317" i="5"/>
  <c r="BZ42" i="5"/>
  <c r="BY42" i="5"/>
  <c r="CB42" i="5"/>
  <c r="CA36" i="2"/>
  <c r="BX36" i="2"/>
  <c r="BY36" i="2"/>
  <c r="BU307" i="5"/>
  <c r="BT307" i="5"/>
  <c r="BX307" i="5"/>
  <c r="CF35" i="2"/>
  <c r="CB35" i="2"/>
  <c r="CC35" i="2"/>
  <c r="BU29" i="5"/>
  <c r="BX29" i="5"/>
  <c r="BT29" i="5"/>
  <c r="BT16" i="2"/>
  <c r="BW16" i="2"/>
  <c r="BS16" i="2"/>
  <c r="CA170" i="2"/>
  <c r="BY170" i="2"/>
  <c r="BX170" i="2"/>
  <c r="CA258" i="2"/>
  <c r="BY258" i="2"/>
  <c r="BX258" i="2"/>
  <c r="CB33" i="5"/>
  <c r="BY33" i="5"/>
  <c r="BZ33" i="5"/>
  <c r="BS154" i="2"/>
  <c r="BT154" i="2"/>
  <c r="BW154" i="2"/>
  <c r="BT254" i="5"/>
  <c r="BX254" i="5"/>
  <c r="BU254" i="5"/>
  <c r="BT129" i="2"/>
  <c r="BW129" i="2"/>
  <c r="BS129" i="2"/>
  <c r="BY347" i="5"/>
  <c r="BZ347" i="5"/>
  <c r="CB347" i="5"/>
  <c r="BT48" i="5"/>
  <c r="BX48" i="5"/>
  <c r="BU48" i="5"/>
  <c r="BU257" i="5"/>
  <c r="BX257" i="5"/>
  <c r="BT257" i="5"/>
  <c r="BZ302" i="5"/>
  <c r="CB302" i="5"/>
  <c r="BY302" i="5"/>
  <c r="BT324" i="5"/>
  <c r="BX324" i="5"/>
  <c r="BU324" i="5"/>
  <c r="BS5" i="2"/>
  <c r="BW5" i="2"/>
  <c r="BT5" i="2"/>
  <c r="BW190" i="2"/>
  <c r="BT190" i="2"/>
  <c r="BS190" i="2"/>
  <c r="BT158" i="2"/>
  <c r="BW158" i="2"/>
  <c r="BS158" i="2"/>
  <c r="BW235" i="2"/>
  <c r="BS235" i="2"/>
  <c r="BT235" i="2"/>
  <c r="BO94" i="2"/>
  <c r="BR94" i="2"/>
  <c r="BP94" i="2"/>
  <c r="BT289" i="2"/>
  <c r="BS289" i="2"/>
  <c r="BW289" i="2"/>
  <c r="CA296" i="2"/>
  <c r="BY296" i="2"/>
  <c r="BX296" i="2"/>
  <c r="CB35" i="5"/>
  <c r="BZ35" i="5"/>
  <c r="BY35" i="5"/>
  <c r="BU260" i="5"/>
  <c r="BT260" i="5"/>
  <c r="BX260" i="5"/>
  <c r="CB248" i="5"/>
  <c r="BY248" i="5"/>
  <c r="BZ248" i="5"/>
  <c r="CB349" i="5"/>
  <c r="BZ349" i="5"/>
  <c r="BY349" i="5"/>
  <c r="BX59" i="5"/>
  <c r="BT59" i="5"/>
  <c r="BU59" i="5"/>
  <c r="BZ126" i="5"/>
  <c r="CB126" i="5"/>
  <c r="BY126" i="5"/>
  <c r="BX263" i="2"/>
  <c r="CA263" i="2"/>
  <c r="BY263" i="2"/>
  <c r="BP245" i="5"/>
  <c r="BQ245" i="5"/>
  <c r="BS245" i="5"/>
  <c r="BT53" i="2"/>
  <c r="BW53" i="2"/>
  <c r="BS53" i="2"/>
  <c r="CB129" i="5"/>
  <c r="BY129" i="5"/>
  <c r="BZ129" i="5"/>
  <c r="BY160" i="5"/>
  <c r="BZ160" i="5"/>
  <c r="CB160" i="5"/>
  <c r="CA185" i="2"/>
  <c r="BX185" i="2"/>
  <c r="BY185" i="2"/>
  <c r="BY213" i="5"/>
  <c r="CB213" i="5"/>
  <c r="BZ213" i="5"/>
  <c r="ID92" i="2"/>
  <c r="BT138" i="2"/>
  <c r="BS138" i="2"/>
  <c r="BW138" i="2"/>
  <c r="CB198" i="5"/>
  <c r="BY198" i="5"/>
  <c r="BZ198" i="5"/>
  <c r="BP199" i="2"/>
  <c r="BR199" i="2"/>
  <c r="BO199" i="2"/>
  <c r="BP83" i="5"/>
  <c r="BS83" i="5"/>
  <c r="BQ83" i="5"/>
  <c r="BT328" i="5"/>
  <c r="BX328" i="5"/>
  <c r="BU328" i="5"/>
  <c r="BT81" i="2"/>
  <c r="BS81" i="2"/>
  <c r="BW81" i="2"/>
  <c r="BY6" i="5"/>
  <c r="CB6" i="5"/>
  <c r="BZ6" i="5"/>
  <c r="BU81" i="5"/>
  <c r="BT81" i="5"/>
  <c r="BX81" i="5"/>
  <c r="BO64" i="2"/>
  <c r="BR64" i="2"/>
  <c r="BP64" i="2"/>
  <c r="CB270" i="5"/>
  <c r="BZ270" i="5"/>
  <c r="BY270" i="5"/>
  <c r="BQ28" i="5"/>
  <c r="BP28" i="5"/>
  <c r="BS28" i="5"/>
  <c r="CB332" i="5"/>
  <c r="BY332" i="5"/>
  <c r="BZ332" i="5"/>
  <c r="CK172" i="5"/>
  <c r="CI172" i="5"/>
  <c r="CH172" i="5"/>
  <c r="BT116" i="2"/>
  <c r="BS116" i="2"/>
  <c r="BW116" i="2"/>
  <c r="CB13" i="5"/>
  <c r="BY13" i="5"/>
  <c r="BZ13" i="5"/>
  <c r="BR284" i="2"/>
  <c r="BP284" i="2"/>
  <c r="BO284" i="2"/>
  <c r="BT21" i="2"/>
  <c r="BS21" i="2"/>
  <c r="BW21" i="2"/>
  <c r="CC184" i="5"/>
  <c r="CG184" i="5"/>
  <c r="CD184" i="5"/>
  <c r="CB202" i="5"/>
  <c r="BZ202" i="5"/>
  <c r="BY202" i="5"/>
  <c r="BW252" i="2"/>
  <c r="BS252" i="2"/>
  <c r="BT252" i="2"/>
  <c r="BY346" i="5"/>
  <c r="CB346" i="5"/>
  <c r="BZ346" i="5"/>
  <c r="BY9" i="2"/>
  <c r="BX9" i="2"/>
  <c r="CA9" i="2"/>
  <c r="CB264" i="2"/>
  <c r="CF264" i="2"/>
  <c r="CC264" i="2"/>
  <c r="BZ287" i="5"/>
  <c r="BY287" i="5"/>
  <c r="CB287" i="5"/>
  <c r="BT266" i="5"/>
  <c r="BX266" i="5"/>
  <c r="BU266" i="5"/>
  <c r="BS321" i="2"/>
  <c r="BT321" i="2"/>
  <c r="BW321" i="2"/>
  <c r="BY335" i="2"/>
  <c r="BX335" i="2"/>
  <c r="CA335" i="2"/>
  <c r="BX34" i="2"/>
  <c r="CA34" i="2"/>
  <c r="BY34" i="2"/>
  <c r="BY214" i="5"/>
  <c r="CB214" i="5"/>
  <c r="BZ214" i="5"/>
  <c r="BX140" i="2"/>
  <c r="BY140" i="2"/>
  <c r="CA140" i="2"/>
  <c r="CF117" i="2"/>
  <c r="CC117" i="2"/>
  <c r="CB117" i="2"/>
  <c r="BX335" i="5"/>
  <c r="BT335" i="5"/>
  <c r="BU335" i="5"/>
  <c r="CB268" i="5"/>
  <c r="BZ268" i="5"/>
  <c r="BY268" i="5"/>
  <c r="BT217" i="5"/>
  <c r="BX217" i="5"/>
  <c r="BU217" i="5"/>
  <c r="CC247" i="2"/>
  <c r="CF247" i="2"/>
  <c r="CB247" i="2"/>
  <c r="CC322" i="2"/>
  <c r="CF322" i="2"/>
  <c r="CB322" i="2"/>
  <c r="CJ173" i="2"/>
  <c r="CH173" i="2"/>
  <c r="CG173" i="2"/>
  <c r="BX134" i="5"/>
  <c r="BU134" i="5"/>
  <c r="BT134" i="5"/>
  <c r="BX240" i="5"/>
  <c r="BU240" i="5"/>
  <c r="BT240" i="5"/>
  <c r="CJ90" i="2"/>
  <c r="CG90" i="2"/>
  <c r="CH90" i="2"/>
  <c r="CB51" i="5"/>
  <c r="BZ51" i="5"/>
  <c r="BY51" i="5"/>
  <c r="BT42" i="2"/>
  <c r="BS42" i="2"/>
  <c r="BW42" i="2"/>
  <c r="BU261" i="5"/>
  <c r="BT261" i="5"/>
  <c r="BX261" i="5"/>
  <c r="BY72" i="2"/>
  <c r="BX72" i="2"/>
  <c r="CA72" i="2"/>
  <c r="BP187" i="5"/>
  <c r="BS187" i="5"/>
  <c r="BQ187" i="5"/>
  <c r="ID149" i="2"/>
  <c r="BY62" i="2"/>
  <c r="BX62" i="2"/>
  <c r="CA62" i="2"/>
  <c r="BY79" i="2"/>
  <c r="BX79" i="2"/>
  <c r="CA79" i="2"/>
  <c r="BY179" i="5"/>
  <c r="CB179" i="5"/>
  <c r="BZ179" i="5"/>
  <c r="BX157" i="5"/>
  <c r="BU157" i="5"/>
  <c r="BT157" i="5"/>
  <c r="BX181" i="5"/>
  <c r="BU181" i="5"/>
  <c r="BT181" i="5"/>
  <c r="BX70" i="2"/>
  <c r="CA70" i="2"/>
  <c r="BY70" i="2"/>
  <c r="CK91" i="2"/>
  <c r="CL91" i="2"/>
  <c r="CO91" i="2"/>
  <c r="CB93" i="5"/>
  <c r="BZ93" i="5"/>
  <c r="BY93" i="5"/>
  <c r="BY109" i="5"/>
  <c r="CB109" i="5"/>
  <c r="BZ109" i="5"/>
  <c r="BT114" i="5"/>
  <c r="BX114" i="5"/>
  <c r="BU114" i="5"/>
  <c r="CD316" i="5"/>
  <c r="CG316" i="5"/>
  <c r="CC316" i="5"/>
  <c r="BX80" i="2"/>
  <c r="CA80" i="2"/>
  <c r="BY80" i="2"/>
  <c r="CT115" i="2"/>
  <c r="CU115" i="2"/>
  <c r="CX115" i="2"/>
  <c r="BU165" i="5"/>
  <c r="BT165" i="5"/>
  <c r="BX165" i="5"/>
  <c r="BP238" i="5"/>
  <c r="BQ238" i="5"/>
  <c r="BS238" i="5"/>
  <c r="BX185" i="5"/>
  <c r="BU185" i="5"/>
  <c r="BT185" i="5"/>
  <c r="BT225" i="5"/>
  <c r="BX225" i="5"/>
  <c r="BU225" i="5"/>
  <c r="CB94" i="5"/>
  <c r="BY94" i="5"/>
  <c r="BZ94" i="5"/>
  <c r="BY320" i="2"/>
  <c r="BX320" i="2"/>
  <c r="CA320" i="2"/>
  <c r="BX278" i="2"/>
  <c r="CA278" i="2"/>
  <c r="BY278" i="2"/>
  <c r="BY155" i="5"/>
  <c r="BZ155" i="5"/>
  <c r="CB155" i="5"/>
  <c r="BK17" i="5"/>
  <c r="BL17" i="5"/>
  <c r="BL359" i="5" s="1"/>
  <c r="BL360" i="5" s="1"/>
  <c r="BO17" i="5"/>
  <c r="CA333" i="2"/>
  <c r="BX333" i="2"/>
  <c r="BY333" i="2"/>
  <c r="CB102" i="2"/>
  <c r="CC102" i="2"/>
  <c r="CF102" i="2"/>
  <c r="BS169" i="2"/>
  <c r="BW169" i="2"/>
  <c r="BT169" i="2"/>
  <c r="CB150" i="5"/>
  <c r="BY150" i="5"/>
  <c r="BZ150" i="5"/>
  <c r="BY133" i="5"/>
  <c r="CB133" i="5"/>
  <c r="BZ133" i="5"/>
  <c r="BS111" i="2"/>
  <c r="BW111" i="2"/>
  <c r="BT111" i="2"/>
  <c r="BT122" i="2"/>
  <c r="BS122" i="2"/>
  <c r="BW122" i="2"/>
  <c r="BT148" i="2"/>
  <c r="BS148" i="2"/>
  <c r="BW148" i="2"/>
  <c r="BW139" i="2"/>
  <c r="BS139" i="2"/>
  <c r="BT139" i="2"/>
  <c r="CG312" i="5"/>
  <c r="CD312" i="5"/>
  <c r="CC312" i="5"/>
  <c r="BR143" i="2"/>
  <c r="BP143" i="2"/>
  <c r="BO143" i="2"/>
  <c r="CG193" i="2"/>
  <c r="CJ193" i="2"/>
  <c r="CH193" i="2"/>
  <c r="BX146" i="5"/>
  <c r="BU146" i="5"/>
  <c r="BT146" i="5"/>
  <c r="BX292" i="5"/>
  <c r="BU292" i="5"/>
  <c r="BT292" i="5"/>
  <c r="CL11" i="5"/>
  <c r="CM11" i="5"/>
  <c r="CP11" i="5"/>
  <c r="CC220" i="2"/>
  <c r="CF220" i="2"/>
  <c r="CB220" i="2"/>
  <c r="CD305" i="5"/>
  <c r="CC305" i="5"/>
  <c r="CG305" i="5"/>
  <c r="BT10" i="5"/>
  <c r="BX10" i="5"/>
  <c r="BU10" i="5"/>
  <c r="BX144" i="2"/>
  <c r="CA144" i="2"/>
  <c r="BY144" i="2"/>
  <c r="CQ113" i="2"/>
  <c r="CP113" i="2"/>
  <c r="CS113" i="2"/>
  <c r="BP139" i="5"/>
  <c r="BQ139" i="5"/>
  <c r="BS139" i="5"/>
  <c r="BT20" i="5"/>
  <c r="BX20" i="5"/>
  <c r="BU20" i="5"/>
  <c r="BW309" i="2"/>
  <c r="BS309" i="2"/>
  <c r="BT309" i="2"/>
  <c r="CG123" i="2"/>
  <c r="CJ123" i="2"/>
  <c r="CH123" i="2"/>
  <c r="BJ364" i="2"/>
  <c r="BJ359" i="2"/>
  <c r="BS294" i="5"/>
  <c r="BP294" i="5"/>
  <c r="BQ294" i="5"/>
  <c r="BU99" i="5"/>
  <c r="BX99" i="5"/>
  <c r="BT99" i="5"/>
  <c r="CF325" i="2"/>
  <c r="CB325" i="2"/>
  <c r="CC325" i="2"/>
  <c r="BT177" i="2"/>
  <c r="BS177" i="2"/>
  <c r="BW177" i="2"/>
  <c r="BU16" i="5"/>
  <c r="BT16" i="5"/>
  <c r="BX16" i="5"/>
  <c r="BX337" i="2"/>
  <c r="CA337" i="2"/>
  <c r="BY337" i="2"/>
  <c r="BX265" i="5"/>
  <c r="BU265" i="5"/>
  <c r="BT265" i="5"/>
  <c r="CD197" i="5"/>
  <c r="CC197" i="5"/>
  <c r="CG197" i="5"/>
  <c r="BS251" i="2"/>
  <c r="BT251" i="2"/>
  <c r="BW251" i="2"/>
  <c r="BU148" i="5"/>
  <c r="BX148" i="5"/>
  <c r="BT148" i="5"/>
  <c r="BT225" i="2"/>
  <c r="BW225" i="2"/>
  <c r="BS225" i="2"/>
  <c r="CB296" i="5"/>
  <c r="BZ296" i="5"/>
  <c r="BY296" i="5"/>
  <c r="BW18" i="2"/>
  <c r="BS18" i="2"/>
  <c r="BT18" i="2"/>
  <c r="BX229" i="2"/>
  <c r="BY229" i="2"/>
  <c r="CA229" i="2"/>
  <c r="CA134" i="2"/>
  <c r="BY134" i="2"/>
  <c r="BX134" i="2"/>
  <c r="CC227" i="5"/>
  <c r="CG227" i="5"/>
  <c r="CD227" i="5"/>
  <c r="BZ210" i="5"/>
  <c r="BY210" i="5"/>
  <c r="CB210" i="5"/>
  <c r="BW167" i="2"/>
  <c r="BT167" i="2"/>
  <c r="BS167" i="2"/>
  <c r="CA145" i="2"/>
  <c r="BX145" i="2"/>
  <c r="BY145" i="2"/>
  <c r="CB105" i="2"/>
  <c r="CC105" i="2"/>
  <c r="CF105" i="2"/>
  <c r="CA61" i="2"/>
  <c r="BY61" i="2"/>
  <c r="BX61" i="2"/>
  <c r="CH61" i="5"/>
  <c r="CI61" i="5"/>
  <c r="CK61" i="5"/>
  <c r="BY27" i="2"/>
  <c r="BX27" i="2"/>
  <c r="CA27" i="2"/>
  <c r="CF316" i="2"/>
  <c r="CC316" i="2"/>
  <c r="CB316" i="2"/>
  <c r="BS67" i="5"/>
  <c r="BP67" i="5"/>
  <c r="BQ67" i="5"/>
  <c r="BB362" i="5"/>
  <c r="BC361" i="5"/>
  <c r="BC363" i="5" s="1"/>
  <c r="BC362" i="5"/>
  <c r="BP280" i="2"/>
  <c r="BO280" i="2"/>
  <c r="BR280" i="2"/>
  <c r="BZ293" i="5"/>
  <c r="CB293" i="5"/>
  <c r="BY293" i="5"/>
  <c r="BT256" i="2"/>
  <c r="BS256" i="2"/>
  <c r="BW256" i="2"/>
  <c r="BY310" i="2"/>
  <c r="BX310" i="2"/>
  <c r="CA310" i="2"/>
  <c r="BP218" i="2"/>
  <c r="BO218" i="2"/>
  <c r="BR218" i="2"/>
  <c r="CC220" i="5"/>
  <c r="CG220" i="5"/>
  <c r="CD220" i="5"/>
  <c r="BZ119" i="5"/>
  <c r="BY119" i="5"/>
  <c r="CB119" i="5"/>
  <c r="CB60" i="5"/>
  <c r="BY60" i="5"/>
  <c r="BZ60" i="5"/>
  <c r="CB242" i="5"/>
  <c r="BY242" i="5"/>
  <c r="BZ242" i="5"/>
  <c r="BS127" i="5"/>
  <c r="BP127" i="5"/>
  <c r="BQ127" i="5"/>
  <c r="BY169" i="5"/>
  <c r="CB169" i="5"/>
  <c r="BZ169" i="5"/>
  <c r="BZ19" i="5"/>
  <c r="BY19" i="5"/>
  <c r="CB19" i="5"/>
  <c r="CB112" i="2"/>
  <c r="CF112" i="2"/>
  <c r="CC112" i="2"/>
  <c r="CA38" i="2"/>
  <c r="BY38" i="2"/>
  <c r="BX38" i="2"/>
  <c r="BU30" i="5"/>
  <c r="BX30" i="5"/>
  <c r="BT30" i="5"/>
  <c r="BT300" i="5"/>
  <c r="BU300" i="5"/>
  <c r="BX300" i="5"/>
  <c r="BY209" i="5"/>
  <c r="CB209" i="5"/>
  <c r="BZ209" i="5"/>
  <c r="CC205" i="5"/>
  <c r="CG205" i="5"/>
  <c r="CD205" i="5"/>
  <c r="CF319" i="2"/>
  <c r="CC319" i="2"/>
  <c r="CB319" i="2"/>
  <c r="BZ135" i="5"/>
  <c r="CB135" i="5"/>
  <c r="BY135" i="5"/>
  <c r="BS261" i="2"/>
  <c r="BW261" i="2"/>
  <c r="BT261" i="2"/>
  <c r="BU314" i="5"/>
  <c r="BT314" i="5"/>
  <c r="BX314" i="5"/>
  <c r="BT112" i="5"/>
  <c r="BX112" i="5"/>
  <c r="BU112" i="5"/>
  <c r="BX45" i="2"/>
  <c r="CA45" i="2"/>
  <c r="BY45" i="2"/>
  <c r="BZ66" i="5"/>
  <c r="BY66" i="5"/>
  <c r="CB66" i="5"/>
  <c r="BX106" i="2"/>
  <c r="CA106" i="2"/>
  <c r="BY106" i="2"/>
  <c r="BX268" i="2"/>
  <c r="CA268" i="2"/>
  <c r="BY268" i="2"/>
  <c r="BY149" i="5"/>
  <c r="CB149" i="5"/>
  <c r="BZ149" i="5"/>
  <c r="DB119" i="2"/>
  <c r="CY119" i="2"/>
  <c r="CZ119" i="2"/>
  <c r="BS253" i="5"/>
  <c r="BP253" i="5"/>
  <c r="BQ253" i="5"/>
  <c r="BT23" i="5"/>
  <c r="BX23" i="5"/>
  <c r="BU23" i="5"/>
  <c r="BW160" i="2"/>
  <c r="BS160" i="2"/>
  <c r="BT160" i="2"/>
  <c r="BW255" i="2"/>
  <c r="BS255" i="2"/>
  <c r="BT255" i="2"/>
  <c r="BW288" i="2"/>
  <c r="BT288" i="2"/>
  <c r="BS288" i="2"/>
  <c r="BX87" i="2"/>
  <c r="CA87" i="2"/>
  <c r="BY87" i="2"/>
  <c r="CB252" i="5"/>
  <c r="BY252" i="5"/>
  <c r="BZ252" i="5"/>
  <c r="CB186" i="5"/>
  <c r="BZ186" i="5"/>
  <c r="BY186" i="5"/>
  <c r="CA300" i="2"/>
  <c r="BY300" i="2"/>
  <c r="BX300" i="2"/>
  <c r="CH350" i="5"/>
  <c r="CI350" i="5"/>
  <c r="CK350" i="5"/>
  <c r="ID13" i="2"/>
  <c r="BW295" i="2"/>
  <c r="BS295" i="2"/>
  <c r="BT295" i="2"/>
  <c r="BX7" i="2"/>
  <c r="BY7" i="2"/>
  <c r="CA7" i="2"/>
  <c r="CB26" i="5"/>
  <c r="BZ26" i="5"/>
  <c r="BY26" i="5"/>
  <c r="BU9" i="5"/>
  <c r="BX9" i="5"/>
  <c r="BT9" i="5"/>
  <c r="BX108" i="2"/>
  <c r="CA108" i="2"/>
  <c r="BY108" i="2"/>
  <c r="BU222" i="5"/>
  <c r="BT222" i="5"/>
  <c r="BX222" i="5"/>
  <c r="BU327" i="5"/>
  <c r="BX327" i="5"/>
  <c r="BT327" i="5"/>
  <c r="BS205" i="2"/>
  <c r="BW205" i="2"/>
  <c r="BT205" i="2"/>
  <c r="CB62" i="5"/>
  <c r="BZ62" i="5"/>
  <c r="BY62" i="5"/>
  <c r="BX15" i="5"/>
  <c r="BU15" i="5"/>
  <c r="BT15" i="5"/>
  <c r="BY138" i="5"/>
  <c r="CB138" i="5"/>
  <c r="BZ138" i="5"/>
  <c r="BK359" i="2"/>
  <c r="BK360" i="2" s="1"/>
  <c r="CC242" i="2"/>
  <c r="CF242" i="2"/>
  <c r="CB242" i="2"/>
  <c r="CG101" i="2"/>
  <c r="CJ101" i="2"/>
  <c r="CH101" i="2"/>
  <c r="CG322" i="5"/>
  <c r="CD322" i="5"/>
  <c r="CC322" i="5"/>
  <c r="CB66" i="2"/>
  <c r="CC66" i="2"/>
  <c r="CF66" i="2"/>
  <c r="BX319" i="5"/>
  <c r="BT319" i="5"/>
  <c r="BU319" i="5"/>
  <c r="CC358" i="2"/>
  <c r="CF358" i="2"/>
  <c r="CB358" i="2"/>
  <c r="BU170" i="5"/>
  <c r="BT170" i="5"/>
  <c r="BX170" i="5"/>
  <c r="BU212" i="5"/>
  <c r="BX212" i="5"/>
  <c r="BT212" i="5"/>
  <c r="BY8" i="5"/>
  <c r="CB8" i="5"/>
  <c r="BZ8" i="5"/>
  <c r="CL323" i="2"/>
  <c r="CO323" i="2"/>
  <c r="CK323" i="2"/>
  <c r="BX121" i="2"/>
  <c r="CA121" i="2"/>
  <c r="BY121" i="2"/>
  <c r="BT84" i="5"/>
  <c r="BX84" i="5"/>
  <c r="BU84" i="5"/>
  <c r="BX87" i="5"/>
  <c r="BU87" i="5"/>
  <c r="BT87" i="5"/>
  <c r="BT228" i="5"/>
  <c r="BX228" i="5"/>
  <c r="BU228" i="5"/>
  <c r="BT23" i="2"/>
  <c r="BW23" i="2"/>
  <c r="BS23" i="2"/>
  <c r="BO294" i="2"/>
  <c r="BR294" i="2"/>
  <c r="BP294" i="2"/>
  <c r="BX200" i="5"/>
  <c r="BT200" i="5"/>
  <c r="BU200" i="5"/>
  <c r="BS281" i="5"/>
  <c r="BQ281" i="5"/>
  <c r="BP281" i="5"/>
  <c r="CA78" i="2"/>
  <c r="BY78" i="2"/>
  <c r="BX78" i="2"/>
  <c r="BS265" i="2"/>
  <c r="BW265" i="2"/>
  <c r="BT265" i="2"/>
  <c r="BW354" i="2"/>
  <c r="BT354" i="2"/>
  <c r="BS354" i="2"/>
  <c r="CA270" i="2"/>
  <c r="BY270" i="2"/>
  <c r="BX270" i="2"/>
  <c r="BY183" i="5"/>
  <c r="CB183" i="5"/>
  <c r="BZ183" i="5"/>
  <c r="CB79" i="5"/>
  <c r="BY79" i="5"/>
  <c r="BZ79" i="5"/>
  <c r="CB290" i="5"/>
  <c r="BZ290" i="5"/>
  <c r="BY290" i="5"/>
  <c r="BY299" i="5"/>
  <c r="CB299" i="5"/>
  <c r="BZ299" i="5"/>
  <c r="BP74" i="5"/>
  <c r="BS74" i="5"/>
  <c r="BQ74" i="5"/>
  <c r="BY5" i="5"/>
  <c r="CB5" i="5"/>
  <c r="BZ5" i="5"/>
  <c r="BW142" i="2"/>
  <c r="BS142" i="2"/>
  <c r="BT142" i="2"/>
  <c r="CI355" i="5"/>
  <c r="CK355" i="5"/>
  <c r="CH355" i="5"/>
  <c r="BU206" i="5"/>
  <c r="BX206" i="5"/>
  <c r="BT206" i="5"/>
  <c r="BX67" i="2"/>
  <c r="CA67" i="2"/>
  <c r="BY67" i="2"/>
  <c r="CC239" i="5"/>
  <c r="CG239" i="5"/>
  <c r="CD239" i="5"/>
  <c r="BY161" i="5"/>
  <c r="CB161" i="5"/>
  <c r="BZ161" i="5"/>
  <c r="BO222" i="2"/>
  <c r="BR222" i="2"/>
  <c r="BP222" i="2"/>
  <c r="BY46" i="5"/>
  <c r="CB46" i="5"/>
  <c r="BZ46" i="5"/>
  <c r="CD45" i="5"/>
  <c r="CC45" i="5"/>
  <c r="CG45" i="5"/>
  <c r="BS171" i="2"/>
  <c r="BW171" i="2"/>
  <c r="BT171" i="2"/>
  <c r="BT223" i="5"/>
  <c r="BX223" i="5"/>
  <c r="BU223" i="5"/>
  <c r="CO314" i="2"/>
  <c r="CK314" i="2"/>
  <c r="CL314" i="2"/>
  <c r="BX273" i="5"/>
  <c r="BU273" i="5"/>
  <c r="BT273" i="5"/>
  <c r="CA24" i="2"/>
  <c r="BY24" i="2"/>
  <c r="BX24" i="2"/>
  <c r="CB207" i="2"/>
  <c r="CF207" i="2"/>
  <c r="CC207" i="2"/>
  <c r="CB339" i="2"/>
  <c r="CF339" i="2"/>
  <c r="CC339" i="2"/>
  <c r="CB208" i="5"/>
  <c r="BZ208" i="5"/>
  <c r="BY208" i="5"/>
  <c r="CA98" i="2"/>
  <c r="BX98" i="2"/>
  <c r="BY98" i="2"/>
  <c r="BX118" i="5"/>
  <c r="BU118" i="5"/>
  <c r="BT118" i="5"/>
  <c r="BT249" i="5"/>
  <c r="BX249" i="5"/>
  <c r="BU249" i="5"/>
  <c r="BZ64" i="5"/>
  <c r="BY64" i="5"/>
  <c r="CB64" i="5"/>
  <c r="BT297" i="2"/>
  <c r="BS297" i="2"/>
  <c r="BW297" i="2"/>
  <c r="BY53" i="5"/>
  <c r="CB53" i="5"/>
  <c r="BZ53" i="5"/>
  <c r="BT117" i="5"/>
  <c r="BX117" i="5"/>
  <c r="BU117" i="5"/>
  <c r="BS166" i="2"/>
  <c r="BW166" i="2"/>
  <c r="BT166" i="2"/>
  <c r="CB311" i="5"/>
  <c r="BY311" i="5"/>
  <c r="BZ311" i="5"/>
  <c r="BT182" i="5"/>
  <c r="BX182" i="5"/>
  <c r="BU182" i="5"/>
  <c r="BT338" i="2"/>
  <c r="BW338" i="2"/>
  <c r="BS338" i="2"/>
  <c r="CA313" i="2"/>
  <c r="BX313" i="2"/>
  <c r="BY313" i="2"/>
  <c r="BU103" i="5"/>
  <c r="BX103" i="5"/>
  <c r="BT103" i="5"/>
  <c r="CL99" i="2"/>
  <c r="CK99" i="2"/>
  <c r="CO99" i="2"/>
  <c r="BZ18" i="5"/>
  <c r="CB18" i="5"/>
  <c r="BY18" i="5"/>
  <c r="BS48" i="2"/>
  <c r="BW48" i="2"/>
  <c r="BT48" i="2"/>
  <c r="CG262" i="2"/>
  <c r="CJ262" i="2"/>
  <c r="CH262" i="2"/>
  <c r="BW330" i="2"/>
  <c r="BS330" i="2"/>
  <c r="BT330" i="2"/>
  <c r="BY146" i="2"/>
  <c r="BX146" i="2"/>
  <c r="CA146" i="2"/>
  <c r="CM77" i="5"/>
  <c r="CL77" i="5"/>
  <c r="CP77" i="5"/>
  <c r="BG359" i="5"/>
  <c r="BG364" i="5"/>
  <c r="BY168" i="5"/>
  <c r="CB168" i="5"/>
  <c r="BZ168" i="5"/>
  <c r="CA54" i="2"/>
  <c r="BX54" i="2"/>
  <c r="BY54" i="2"/>
  <c r="CG342" i="5"/>
  <c r="CD342" i="5"/>
  <c r="CC342" i="5"/>
  <c r="BT201" i="2"/>
  <c r="BS201" i="2"/>
  <c r="BW201" i="2"/>
  <c r="BW59" i="2"/>
  <c r="BS59" i="2"/>
  <c r="BT59" i="2"/>
  <c r="BX348" i="5"/>
  <c r="BT348" i="5"/>
  <c r="BU348" i="5"/>
  <c r="BZ85" i="5"/>
  <c r="BY85" i="5"/>
  <c r="CB85" i="5"/>
  <c r="BS317" i="2"/>
  <c r="BW317" i="2"/>
  <c r="BT317" i="2"/>
  <c r="BW345" i="2"/>
  <c r="BS345" i="2"/>
  <c r="BT345" i="2"/>
  <c r="BY72" i="5"/>
  <c r="CB72" i="5"/>
  <c r="BZ72" i="5"/>
  <c r="CB184" i="2"/>
  <c r="CF184" i="2"/>
  <c r="CC184" i="2"/>
  <c r="BR6" i="2"/>
  <c r="BP6" i="2"/>
  <c r="BO6" i="2"/>
  <c r="BS188" i="5"/>
  <c r="BQ188" i="5"/>
  <c r="BP188" i="5"/>
  <c r="BX341" i="2"/>
  <c r="BY341" i="2"/>
  <c r="CA341" i="2"/>
  <c r="BU256" i="5"/>
  <c r="BX256" i="5"/>
  <c r="BT256" i="5"/>
  <c r="BT247" i="5"/>
  <c r="BX247" i="5"/>
  <c r="BU247" i="5"/>
  <c r="BU143" i="5"/>
  <c r="BT143" i="5"/>
  <c r="BX143" i="5"/>
  <c r="BS194" i="2"/>
  <c r="BW194" i="2"/>
  <c r="BT194" i="2"/>
  <c r="BU97" i="5"/>
  <c r="BT97" i="5"/>
  <c r="BX97" i="5"/>
  <c r="BT4" i="5"/>
  <c r="BX4" i="5"/>
  <c r="BU4" i="5"/>
  <c r="BX346" i="2"/>
  <c r="CA346" i="2"/>
  <c r="BY346" i="2"/>
  <c r="BT208" i="2"/>
  <c r="BS208" i="2"/>
  <c r="BW208" i="2"/>
  <c r="BX56" i="2"/>
  <c r="BY56" i="2"/>
  <c r="CA56" i="2"/>
  <c r="BX89" i="5"/>
  <c r="BU89" i="5"/>
  <c r="BT89" i="5"/>
  <c r="BW68" i="2"/>
  <c r="BS68" i="2"/>
  <c r="BT68" i="2"/>
  <c r="CH104" i="2"/>
  <c r="CJ104" i="2"/>
  <c r="CG104" i="2"/>
  <c r="CA281" i="2"/>
  <c r="BY281" i="2"/>
  <c r="BX281" i="2"/>
  <c r="BU47" i="5"/>
  <c r="BT47" i="5"/>
  <c r="BX47" i="5"/>
  <c r="CC34" i="5"/>
  <c r="CG34" i="5"/>
  <c r="CD34" i="5"/>
  <c r="BX132" i="5"/>
  <c r="BT132" i="5"/>
  <c r="BU132" i="5"/>
  <c r="CB24" i="5"/>
  <c r="BY24" i="5"/>
  <c r="BZ24" i="5"/>
  <c r="BS14" i="2"/>
  <c r="BT14" i="2"/>
  <c r="BW14" i="2"/>
  <c r="CB40" i="2"/>
  <c r="CC40" i="2"/>
  <c r="CF40" i="2"/>
  <c r="BY171" i="5"/>
  <c r="CB171" i="5"/>
  <c r="BZ171" i="5"/>
  <c r="CF22" i="2"/>
  <c r="CC22" i="2"/>
  <c r="CB22" i="2"/>
  <c r="BP301" i="5"/>
  <c r="BS301" i="5"/>
  <c r="BQ301" i="5"/>
  <c r="BW58" i="2"/>
  <c r="BS58" i="2"/>
  <c r="BT58" i="2"/>
  <c r="BO237" i="2"/>
  <c r="BR237" i="2"/>
  <c r="BP237" i="2"/>
  <c r="BY111" i="5"/>
  <c r="CB111" i="5"/>
  <c r="BZ111" i="5"/>
  <c r="CB167" i="5"/>
  <c r="BZ167" i="5"/>
  <c r="BY167" i="5"/>
  <c r="BZ71" i="5"/>
  <c r="BY71" i="5"/>
  <c r="CB71" i="5"/>
  <c r="BU224" i="5"/>
  <c r="BT224" i="5"/>
  <c r="BX224" i="5"/>
  <c r="BX235" i="5"/>
  <c r="BT235" i="5"/>
  <c r="BU235" i="5"/>
  <c r="BZ229" i="5"/>
  <c r="BY229" i="5"/>
  <c r="CB229" i="5"/>
  <c r="CT271" i="2"/>
  <c r="CX271" i="2"/>
  <c r="CU271" i="2"/>
  <c r="BS31" i="5"/>
  <c r="BQ31" i="5"/>
  <c r="BP31" i="5"/>
  <c r="BU128" i="5"/>
  <c r="BT128" i="5"/>
  <c r="BX128" i="5"/>
  <c r="BU353" i="5"/>
  <c r="BT353" i="5"/>
  <c r="BX353" i="5"/>
  <c r="CC127" i="2"/>
  <c r="CF127" i="2"/>
  <c r="CB127" i="2"/>
  <c r="BU297" i="5"/>
  <c r="BX297" i="5"/>
  <c r="BT297" i="5"/>
  <c r="BT164" i="5"/>
  <c r="BX164" i="5"/>
  <c r="BU164" i="5"/>
  <c r="BT280" i="5"/>
  <c r="BX280" i="5"/>
  <c r="BU280" i="5"/>
  <c r="CO46" i="2"/>
  <c r="CL46" i="2"/>
  <c r="CK46" i="2"/>
  <c r="BY328" i="2"/>
  <c r="BX328" i="2"/>
  <c r="CA328" i="2"/>
  <c r="BU152" i="5"/>
  <c r="BT152" i="5"/>
  <c r="BX152" i="5"/>
  <c r="BP108" i="5"/>
  <c r="BS108" i="5"/>
  <c r="BQ108" i="5"/>
  <c r="BU57" i="5"/>
  <c r="BT57" i="5"/>
  <c r="BX57" i="5"/>
  <c r="BP190" i="5"/>
  <c r="BS190" i="5"/>
  <c r="BQ190" i="5"/>
  <c r="CD130" i="5"/>
  <c r="CG130" i="5"/>
  <c r="CC130" i="5"/>
  <c r="BT326" i="5"/>
  <c r="BX326" i="5"/>
  <c r="BU326" i="5"/>
  <c r="BR277" i="2"/>
  <c r="BP277" i="2"/>
  <c r="BO277" i="2"/>
  <c r="BT156" i="2"/>
  <c r="BW156" i="2"/>
  <c r="BS156" i="2"/>
  <c r="CC158" i="5"/>
  <c r="CG158" i="5"/>
  <c r="CD158" i="5"/>
  <c r="CS20" i="2"/>
  <c r="CP20" i="2"/>
  <c r="CQ20" i="2"/>
  <c r="BT318" i="5"/>
  <c r="BX318" i="5"/>
  <c r="BU318" i="5"/>
  <c r="CA174" i="2"/>
  <c r="BY174" i="2"/>
  <c r="BX174" i="2"/>
  <c r="BT221" i="2"/>
  <c r="BW221" i="2"/>
  <c r="BS221" i="2"/>
  <c r="BF362" i="2"/>
  <c r="BG362" i="2"/>
  <c r="BG361" i="2"/>
  <c r="BG363" i="2" s="1"/>
  <c r="CL340" i="2"/>
  <c r="CK340" i="2"/>
  <c r="CO340" i="2"/>
  <c r="BY88" i="5"/>
  <c r="CB88" i="5"/>
  <c r="BZ88" i="5"/>
  <c r="CA141" i="2"/>
  <c r="BX141" i="2"/>
  <c r="BY141" i="2"/>
  <c r="CC204" i="5"/>
  <c r="CD204" i="5"/>
  <c r="CG204" i="5"/>
  <c r="BW275" i="2"/>
  <c r="BT275" i="2"/>
  <c r="BS275" i="2"/>
  <c r="BX240" i="2"/>
  <c r="CA240" i="2"/>
  <c r="BY240" i="2"/>
  <c r="BS192" i="5"/>
  <c r="BQ192" i="5"/>
  <c r="BP192" i="5"/>
  <c r="CB91" i="5"/>
  <c r="BZ91" i="5"/>
  <c r="BY91" i="5"/>
  <c r="CD289" i="5"/>
  <c r="CC289" i="5"/>
  <c r="CG289" i="5"/>
  <c r="BP51" i="2"/>
  <c r="BR51" i="2"/>
  <c r="BO51" i="2"/>
  <c r="BY96" i="5"/>
  <c r="CB96" i="5"/>
  <c r="BZ96" i="5"/>
  <c r="BS327" i="2"/>
  <c r="BW327" i="2"/>
  <c r="BT327" i="2"/>
  <c r="CJ318" i="2"/>
  <c r="CH318" i="2"/>
  <c r="CG318" i="2"/>
  <c r="BS356" i="5"/>
  <c r="BQ356" i="5"/>
  <c r="BP356" i="5"/>
  <c r="BU274" i="5"/>
  <c r="BT274" i="5"/>
  <c r="BX274" i="5"/>
  <c r="CB77" i="2"/>
  <c r="CF77" i="2"/>
  <c r="CC77" i="2"/>
  <c r="CF11" i="2" l="1"/>
  <c r="CC11" i="2"/>
  <c r="CB11" i="2"/>
  <c r="CG95" i="2"/>
  <c r="CJ95" i="2"/>
  <c r="CH95" i="2"/>
  <c r="BT191" i="5"/>
  <c r="BX191" i="5"/>
  <c r="BU191" i="5"/>
  <c r="BT27" i="5"/>
  <c r="BX27" i="5"/>
  <c r="BU27" i="5"/>
  <c r="CB329" i="2"/>
  <c r="CC329" i="2"/>
  <c r="CF329" i="2"/>
  <c r="CJ349" i="2"/>
  <c r="CG349" i="2"/>
  <c r="CH349" i="2"/>
  <c r="CH334" i="2"/>
  <c r="CJ334" i="2"/>
  <c r="CG334" i="2"/>
  <c r="CB348" i="2"/>
  <c r="CC348" i="2"/>
  <c r="CF348" i="2"/>
  <c r="BU286" i="5"/>
  <c r="BT286" i="5"/>
  <c r="BX286" i="5"/>
  <c r="CB343" i="5"/>
  <c r="BY343" i="5"/>
  <c r="BZ343" i="5"/>
  <c r="BX311" i="2"/>
  <c r="BY311" i="2"/>
  <c r="CA311" i="2"/>
  <c r="CD230" i="5"/>
  <c r="CG230" i="5"/>
  <c r="CC230" i="5"/>
  <c r="CB68" i="5"/>
  <c r="BY68" i="5"/>
  <c r="BZ68" i="5"/>
  <c r="BU159" i="5"/>
  <c r="BT159" i="5"/>
  <c r="BX159" i="5"/>
  <c r="BX278" i="5"/>
  <c r="BT278" i="5"/>
  <c r="BU278" i="5"/>
  <c r="BT121" i="5"/>
  <c r="BX121" i="5"/>
  <c r="BU121" i="5"/>
  <c r="BT293" i="2"/>
  <c r="BW293" i="2"/>
  <c r="BS293" i="2"/>
  <c r="BY307" i="2"/>
  <c r="BX307" i="2"/>
  <c r="CA307" i="2"/>
  <c r="BU104" i="5"/>
  <c r="BX104" i="5"/>
  <c r="BT104" i="5"/>
  <c r="BX321" i="5"/>
  <c r="BT321" i="5"/>
  <c r="BU321" i="5"/>
  <c r="BZ180" i="5"/>
  <c r="BY180" i="5"/>
  <c r="CB180" i="5"/>
  <c r="CG29" i="2"/>
  <c r="CH29" i="2"/>
  <c r="CJ29" i="2"/>
  <c r="BT110" i="2"/>
  <c r="BS110" i="2"/>
  <c r="BW110" i="2"/>
  <c r="CD329" i="5"/>
  <c r="CG329" i="5"/>
  <c r="CC329" i="5"/>
  <c r="BX116" i="5"/>
  <c r="BU116" i="5"/>
  <c r="BT116" i="5"/>
  <c r="BS276" i="2"/>
  <c r="BW276" i="2"/>
  <c r="BT276" i="2"/>
  <c r="BU306" i="5"/>
  <c r="BT306" i="5"/>
  <c r="BX306" i="5"/>
  <c r="BX63" i="5"/>
  <c r="BU63" i="5"/>
  <c r="BT63" i="5"/>
  <c r="CB93" i="2"/>
  <c r="CC93" i="2"/>
  <c r="CF93" i="2"/>
  <c r="BY347" i="2"/>
  <c r="CA347" i="2"/>
  <c r="BX347" i="2"/>
  <c r="CB338" i="5"/>
  <c r="BZ338" i="5"/>
  <c r="BY338" i="5"/>
  <c r="BU284" i="5"/>
  <c r="BT284" i="5"/>
  <c r="BX284" i="5"/>
  <c r="BT37" i="5"/>
  <c r="BX37" i="5"/>
  <c r="BU37" i="5"/>
  <c r="BU310" i="5"/>
  <c r="BT310" i="5"/>
  <c r="BX310" i="5"/>
  <c r="CC75" i="5"/>
  <c r="CG75" i="5"/>
  <c r="CD75" i="5"/>
  <c r="BT75" i="2"/>
  <c r="BS75" i="2"/>
  <c r="BW75" i="2"/>
  <c r="BY351" i="2"/>
  <c r="BX351" i="2"/>
  <c r="CA351" i="2"/>
  <c r="BX10" i="2"/>
  <c r="BY10" i="2"/>
  <c r="CA10" i="2"/>
  <c r="CA266" i="2"/>
  <c r="BY266" i="2"/>
  <c r="BX266" i="2"/>
  <c r="BW31" i="2"/>
  <c r="BT31" i="2"/>
  <c r="BS31" i="2"/>
  <c r="BY331" i="2"/>
  <c r="BX331" i="2"/>
  <c r="CA331" i="2"/>
  <c r="BW233" i="2"/>
  <c r="BT233" i="2"/>
  <c r="BS233" i="2"/>
  <c r="CF96" i="2"/>
  <c r="CB96" i="2"/>
  <c r="CC96" i="2"/>
  <c r="CL355" i="2"/>
  <c r="CO355" i="2"/>
  <c r="CK355" i="2"/>
  <c r="CL92" i="2"/>
  <c r="CO92" i="2"/>
  <c r="CK92" i="2"/>
  <c r="BW213" i="2"/>
  <c r="BS213" i="2"/>
  <c r="BT213" i="2"/>
  <c r="CA13" i="2"/>
  <c r="BY13" i="2"/>
  <c r="BX13" i="2"/>
  <c r="CF324" i="2"/>
  <c r="CC324" i="2"/>
  <c r="CB324" i="2"/>
  <c r="CO17" i="2"/>
  <c r="CL17" i="2"/>
  <c r="CK17" i="2"/>
  <c r="CK100" i="2"/>
  <c r="CO100" i="2"/>
  <c r="CL100" i="2"/>
  <c r="BX315" i="2"/>
  <c r="BY315" i="2"/>
  <c r="CA315" i="2"/>
  <c r="CA303" i="2"/>
  <c r="BY303" i="2"/>
  <c r="BX303" i="2"/>
  <c r="BX336" i="2"/>
  <c r="CA336" i="2"/>
  <c r="BY336" i="2"/>
  <c r="BW2" i="2"/>
  <c r="BT2" i="2"/>
  <c r="BS2" i="2"/>
  <c r="CC326" i="2"/>
  <c r="CF326" i="2"/>
  <c r="CB326" i="2"/>
  <c r="CO344" i="2"/>
  <c r="CL344" i="2"/>
  <c r="CK344" i="2"/>
  <c r="BX103" i="2"/>
  <c r="BY103" i="2"/>
  <c r="CA103" i="2"/>
  <c r="CC357" i="2"/>
  <c r="CF357" i="2"/>
  <c r="CB357" i="2"/>
  <c r="CA356" i="2"/>
  <c r="BY356" i="2"/>
  <c r="BX356" i="2"/>
  <c r="BS230" i="2"/>
  <c r="BT230" i="2"/>
  <c r="BW230" i="2"/>
  <c r="CT352" i="2"/>
  <c r="CU352" i="2"/>
  <c r="CX352" i="2"/>
  <c r="CS342" i="2"/>
  <c r="CP342" i="2"/>
  <c r="CQ342" i="2"/>
  <c r="CO12" i="2"/>
  <c r="CK12" i="2"/>
  <c r="CL12" i="2"/>
  <c r="CF332" i="2"/>
  <c r="CC332" i="2"/>
  <c r="CB332" i="2"/>
  <c r="CL343" i="2"/>
  <c r="CK343" i="2"/>
  <c r="CO343" i="2"/>
  <c r="BX353" i="2"/>
  <c r="CA353" i="2"/>
  <c r="BY353" i="2"/>
  <c r="BY350" i="2"/>
  <c r="BX350" i="2"/>
  <c r="CA350" i="2"/>
  <c r="BY313" i="5"/>
  <c r="CB313" i="5"/>
  <c r="BZ313" i="5"/>
  <c r="BU340" i="5"/>
  <c r="BT340" i="5"/>
  <c r="BX340" i="5"/>
  <c r="BT344" i="5"/>
  <c r="BU344" i="5"/>
  <c r="BX344" i="5"/>
  <c r="BW175" i="2"/>
  <c r="BT175" i="2"/>
  <c r="BS175" i="2"/>
  <c r="BT202" i="2"/>
  <c r="BS202" i="2"/>
  <c r="BW202" i="2"/>
  <c r="BS73" i="2"/>
  <c r="BW73" i="2"/>
  <c r="BT73" i="2"/>
  <c r="CG106" i="5"/>
  <c r="CD106" i="5"/>
  <c r="CC106" i="5"/>
  <c r="BT36" i="5"/>
  <c r="BX36" i="5"/>
  <c r="BU36" i="5"/>
  <c r="BW125" i="2"/>
  <c r="BS125" i="2"/>
  <c r="BT125" i="2"/>
  <c r="BU69" i="5"/>
  <c r="BX69" i="5"/>
  <c r="BT69" i="5"/>
  <c r="CC156" i="5"/>
  <c r="CG156" i="5"/>
  <c r="CD156" i="5"/>
  <c r="BU40" i="5"/>
  <c r="BX40" i="5"/>
  <c r="BT40" i="5"/>
  <c r="BS50" i="2"/>
  <c r="BW50" i="2"/>
  <c r="BT50" i="2"/>
  <c r="CB172" i="2"/>
  <c r="CC172" i="2"/>
  <c r="CF172" i="2"/>
  <c r="BZ358" i="5"/>
  <c r="BY358" i="5"/>
  <c r="CB358" i="5"/>
  <c r="BX258" i="5"/>
  <c r="BU258" i="5"/>
  <c r="BT258" i="5"/>
  <c r="BS83" i="2"/>
  <c r="BW83" i="2"/>
  <c r="BT83" i="2"/>
  <c r="BT63" i="2"/>
  <c r="BS63" i="2"/>
  <c r="BW63" i="2"/>
  <c r="BS84" i="2"/>
  <c r="BT84" i="2"/>
  <c r="BW84" i="2"/>
  <c r="BS126" i="2"/>
  <c r="BT126" i="2"/>
  <c r="BW126" i="2"/>
  <c r="BT12" i="5"/>
  <c r="BX12" i="5"/>
  <c r="BU12" i="5"/>
  <c r="BT74" i="2"/>
  <c r="BS74" i="2"/>
  <c r="BW74" i="2"/>
  <c r="BS133" i="2"/>
  <c r="BW133" i="2"/>
  <c r="BT133" i="2"/>
  <c r="BT253" i="2"/>
  <c r="BW253" i="2"/>
  <c r="BS253" i="2"/>
  <c r="CB236" i="5"/>
  <c r="BY236" i="5"/>
  <c r="BZ236" i="5"/>
  <c r="CA164" i="2"/>
  <c r="BY164" i="2"/>
  <c r="BX164" i="2"/>
  <c r="BT223" i="2"/>
  <c r="BW223" i="2"/>
  <c r="BS223" i="2"/>
  <c r="BS8" i="2"/>
  <c r="BW8" i="2"/>
  <c r="BT8" i="2"/>
  <c r="CB73" i="5"/>
  <c r="BZ73" i="5"/>
  <c r="BY73" i="5"/>
  <c r="BW246" i="2"/>
  <c r="BS246" i="2"/>
  <c r="BT246" i="2"/>
  <c r="CC2" i="5"/>
  <c r="CG2" i="5"/>
  <c r="CD2" i="5"/>
  <c r="BZ115" i="5"/>
  <c r="CB115" i="5"/>
  <c r="BY115" i="5"/>
  <c r="BW165" i="2"/>
  <c r="BT165" i="2"/>
  <c r="BS165" i="2"/>
  <c r="BX124" i="5"/>
  <c r="BU124" i="5"/>
  <c r="BT124" i="5"/>
  <c r="BS82" i="2"/>
  <c r="BW82" i="2"/>
  <c r="BT82" i="2"/>
  <c r="BY337" i="5"/>
  <c r="CB337" i="5"/>
  <c r="BZ337" i="5"/>
  <c r="BT173" i="5"/>
  <c r="BX173" i="5"/>
  <c r="BU173" i="5"/>
  <c r="BT226" i="2"/>
  <c r="BW226" i="2"/>
  <c r="BS226" i="2"/>
  <c r="BU203" i="5"/>
  <c r="BX203" i="5"/>
  <c r="BT203" i="5"/>
  <c r="BX251" i="5"/>
  <c r="BU251" i="5"/>
  <c r="BT251" i="5"/>
  <c r="BX238" i="2"/>
  <c r="CA238" i="2"/>
  <c r="BY238" i="2"/>
  <c r="BY41" i="5"/>
  <c r="CB41" i="5"/>
  <c r="BZ41" i="5"/>
  <c r="BT269" i="5"/>
  <c r="BX269" i="5"/>
  <c r="BU269" i="5"/>
  <c r="BS249" i="2"/>
  <c r="BT249" i="2"/>
  <c r="BW249" i="2"/>
  <c r="CA192" i="2"/>
  <c r="BY192" i="2"/>
  <c r="BX192" i="2"/>
  <c r="BW195" i="2"/>
  <c r="BT195" i="2"/>
  <c r="BS195" i="2"/>
  <c r="BT336" i="5"/>
  <c r="BX336" i="5"/>
  <c r="BU336" i="5"/>
  <c r="BU120" i="5"/>
  <c r="BX120" i="5"/>
  <c r="BT120" i="5"/>
  <c r="BX211" i="5"/>
  <c r="BT211" i="5"/>
  <c r="BU211" i="5"/>
  <c r="BT65" i="2"/>
  <c r="BW65" i="2"/>
  <c r="BS65" i="2"/>
  <c r="BS217" i="2"/>
  <c r="BT217" i="2"/>
  <c r="BW217" i="2"/>
  <c r="BS163" i="2"/>
  <c r="BW163" i="2"/>
  <c r="BT163" i="2"/>
  <c r="CK357" i="5"/>
  <c r="CH357" i="5"/>
  <c r="CI357" i="5"/>
  <c r="BX92" i="5"/>
  <c r="BU92" i="5"/>
  <c r="BT92" i="5"/>
  <c r="BS236" i="2"/>
  <c r="BT236" i="2"/>
  <c r="BW236" i="2"/>
  <c r="BT183" i="2"/>
  <c r="BS183" i="2"/>
  <c r="BW183" i="2"/>
  <c r="BW168" i="2"/>
  <c r="BS168" i="2"/>
  <c r="BT168" i="2"/>
  <c r="BT227" i="2"/>
  <c r="BW227" i="2"/>
  <c r="BS227" i="2"/>
  <c r="BS245" i="2"/>
  <c r="BW245" i="2"/>
  <c r="BT245" i="2"/>
  <c r="BW198" i="2"/>
  <c r="BS198" i="2"/>
  <c r="BT198" i="2"/>
  <c r="BT166" i="5"/>
  <c r="BX166" i="5"/>
  <c r="BU166" i="5"/>
  <c r="CF267" i="2"/>
  <c r="CC267" i="2"/>
  <c r="CB267" i="2"/>
  <c r="BT113" i="5"/>
  <c r="BX113" i="5"/>
  <c r="BU113" i="5"/>
  <c r="BS25" i="2"/>
  <c r="BT25" i="2"/>
  <c r="BW25" i="2"/>
  <c r="CC274" i="2"/>
  <c r="CB274" i="2"/>
  <c r="CF274" i="2"/>
  <c r="BX152" i="2"/>
  <c r="BY152" i="2"/>
  <c r="CA152" i="2"/>
  <c r="BS4" i="2"/>
  <c r="BW4" i="2"/>
  <c r="BT4" i="2"/>
  <c r="BX145" i="5"/>
  <c r="BU145" i="5"/>
  <c r="BT145" i="5"/>
  <c r="BS204" i="2"/>
  <c r="BT204" i="2"/>
  <c r="BW204" i="2"/>
  <c r="BZ277" i="5"/>
  <c r="BY277" i="5"/>
  <c r="CB277" i="5"/>
  <c r="BT211" i="2"/>
  <c r="BW211" i="2"/>
  <c r="BS211" i="2"/>
  <c r="BU136" i="5"/>
  <c r="BX136" i="5"/>
  <c r="BT136" i="5"/>
  <c r="BY345" i="5"/>
  <c r="BZ345" i="5"/>
  <c r="CB345" i="5"/>
  <c r="BZ123" i="5"/>
  <c r="BY123" i="5"/>
  <c r="CB123" i="5"/>
  <c r="BU163" i="5"/>
  <c r="BX163" i="5"/>
  <c r="BT163" i="5"/>
  <c r="BY219" i="2"/>
  <c r="BX219" i="2"/>
  <c r="CA219" i="2"/>
  <c r="BT206" i="2"/>
  <c r="BS206" i="2"/>
  <c r="BW206" i="2"/>
  <c r="BZ291" i="5"/>
  <c r="CB291" i="5"/>
  <c r="BY291" i="5"/>
  <c r="BX120" i="2"/>
  <c r="CA120" i="2"/>
  <c r="BY120" i="2"/>
  <c r="BT136" i="2"/>
  <c r="BS136" i="2"/>
  <c r="BW136" i="2"/>
  <c r="BY41" i="2"/>
  <c r="CA41" i="2"/>
  <c r="BX41" i="2"/>
  <c r="CF186" i="2"/>
  <c r="CB186" i="2"/>
  <c r="CC186" i="2"/>
  <c r="CB199" i="5"/>
  <c r="BZ199" i="5"/>
  <c r="BY199" i="5"/>
  <c r="CG234" i="5"/>
  <c r="CC234" i="5"/>
  <c r="CD234" i="5"/>
  <c r="BY218" i="5"/>
  <c r="BZ218" i="5"/>
  <c r="CB218" i="5"/>
  <c r="BX162" i="5"/>
  <c r="BT162" i="5"/>
  <c r="BU162" i="5"/>
  <c r="BX241" i="2"/>
  <c r="BY241" i="2"/>
  <c r="CA241" i="2"/>
  <c r="CF52" i="2"/>
  <c r="CB52" i="2"/>
  <c r="CC52" i="2"/>
  <c r="CH339" i="5"/>
  <c r="CI339" i="5"/>
  <c r="CK339" i="5"/>
  <c r="BT151" i="2"/>
  <c r="BW151" i="2"/>
  <c r="BS151" i="2"/>
  <c r="BZ153" i="5"/>
  <c r="CB153" i="5"/>
  <c r="BY153" i="5"/>
  <c r="BT210" i="2"/>
  <c r="BS210" i="2"/>
  <c r="BW210" i="2"/>
  <c r="BT37" i="2"/>
  <c r="BS37" i="2"/>
  <c r="BW37" i="2"/>
  <c r="BZ352" i="5"/>
  <c r="BY352" i="5"/>
  <c r="CB352" i="5"/>
  <c r="BT32" i="5"/>
  <c r="BX32" i="5"/>
  <c r="BU32" i="5"/>
  <c r="BU125" i="5"/>
  <c r="BT125" i="5"/>
  <c r="BX125" i="5"/>
  <c r="BY283" i="5"/>
  <c r="CB283" i="5"/>
  <c r="BZ283" i="5"/>
  <c r="CD43" i="5"/>
  <c r="CC43" i="5"/>
  <c r="CG43" i="5"/>
  <c r="CA188" i="2"/>
  <c r="BY188" i="2"/>
  <c r="BX188" i="2"/>
  <c r="CD216" i="5"/>
  <c r="CC216" i="5"/>
  <c r="CG216" i="5"/>
  <c r="BY232" i="5"/>
  <c r="BZ232" i="5"/>
  <c r="CB232" i="5"/>
  <c r="BT65" i="5"/>
  <c r="BU65" i="5"/>
  <c r="BX65" i="5"/>
  <c r="BU175" i="5"/>
  <c r="BT175" i="5"/>
  <c r="BX175" i="5"/>
  <c r="CA69" i="2"/>
  <c r="BX69" i="2"/>
  <c r="BY69" i="2"/>
  <c r="CC22" i="5"/>
  <c r="CG22" i="5"/>
  <c r="CD22" i="5"/>
  <c r="BY354" i="5"/>
  <c r="BZ354" i="5"/>
  <c r="CB354" i="5"/>
  <c r="BW286" i="2"/>
  <c r="BT286" i="2"/>
  <c r="BS286" i="2"/>
  <c r="BU272" i="5"/>
  <c r="BT272" i="5"/>
  <c r="BX272" i="5"/>
  <c r="CF304" i="2"/>
  <c r="CB304" i="2"/>
  <c r="CC304" i="2"/>
  <c r="BT26" i="2"/>
  <c r="BW26" i="2"/>
  <c r="BS26" i="2"/>
  <c r="BY283" i="2"/>
  <c r="BX283" i="2"/>
  <c r="CA283" i="2"/>
  <c r="BW215" i="2"/>
  <c r="BT215" i="2"/>
  <c r="BS215" i="2"/>
  <c r="BW86" i="2"/>
  <c r="BT86" i="2"/>
  <c r="BS86" i="2"/>
  <c r="BZ279" i="5"/>
  <c r="CB279" i="5"/>
  <c r="BY279" i="5"/>
  <c r="BZ237" i="5"/>
  <c r="CB237" i="5"/>
  <c r="BY237" i="5"/>
  <c r="BZ90" i="5"/>
  <c r="CB90" i="5"/>
  <c r="BY90" i="5"/>
  <c r="BT275" i="5"/>
  <c r="BU275" i="5"/>
  <c r="BX275" i="5"/>
  <c r="BS71" i="2"/>
  <c r="BW71" i="2"/>
  <c r="BT71" i="2"/>
  <c r="BW155" i="2"/>
  <c r="BT155" i="2"/>
  <c r="BS155" i="2"/>
  <c r="BW290" i="2"/>
  <c r="BS290" i="2"/>
  <c r="BT290" i="2"/>
  <c r="BY144" i="5"/>
  <c r="BZ144" i="5"/>
  <c r="CB144" i="5"/>
  <c r="BS224" i="2"/>
  <c r="BT224" i="2"/>
  <c r="BW224" i="2"/>
  <c r="BZ137" i="5"/>
  <c r="CB137" i="5"/>
  <c r="BY137" i="5"/>
  <c r="BY291" i="2"/>
  <c r="BX291" i="2"/>
  <c r="CA291" i="2"/>
  <c r="CF231" i="2"/>
  <c r="CB231" i="2"/>
  <c r="CC231" i="2"/>
  <c r="BW259" i="2"/>
  <c r="BS259" i="2"/>
  <c r="BT259" i="2"/>
  <c r="BS57" i="2"/>
  <c r="BT57" i="2"/>
  <c r="BW57" i="2"/>
  <c r="CJ60" i="2"/>
  <c r="CH60" i="2"/>
  <c r="CG60" i="2"/>
  <c r="CC124" i="2"/>
  <c r="CF124" i="2"/>
  <c r="CB124" i="2"/>
  <c r="BU54" i="5"/>
  <c r="BX54" i="5"/>
  <c r="BT54" i="5"/>
  <c r="CB78" i="5"/>
  <c r="BY78" i="5"/>
  <c r="BZ78" i="5"/>
  <c r="BS179" i="2"/>
  <c r="BT179" i="2"/>
  <c r="BW179" i="2"/>
  <c r="BY70" i="5"/>
  <c r="BZ70" i="5"/>
  <c r="CB70" i="5"/>
  <c r="CB174" i="5"/>
  <c r="BZ174" i="5"/>
  <c r="BY174" i="5"/>
  <c r="BT130" i="2"/>
  <c r="BW130" i="2"/>
  <c r="BS130" i="2"/>
  <c r="BX182" i="2"/>
  <c r="CA182" i="2"/>
  <c r="BY182" i="2"/>
  <c r="CA287" i="2"/>
  <c r="BY287" i="2"/>
  <c r="BX287" i="2"/>
  <c r="BT122" i="5"/>
  <c r="BX122" i="5"/>
  <c r="BU122" i="5"/>
  <c r="BT128" i="2"/>
  <c r="BW128" i="2"/>
  <c r="BS128" i="2"/>
  <c r="BY7" i="5"/>
  <c r="BZ7" i="5"/>
  <c r="CB7" i="5"/>
  <c r="CK333" i="5"/>
  <c r="CI333" i="5"/>
  <c r="CH333" i="5"/>
  <c r="BY325" i="5"/>
  <c r="BZ325" i="5"/>
  <c r="CB325" i="5"/>
  <c r="BT159" i="2"/>
  <c r="BW159" i="2"/>
  <c r="BS159" i="2"/>
  <c r="CJ118" i="2"/>
  <c r="CG118" i="2"/>
  <c r="CH118" i="2"/>
  <c r="BT196" i="5"/>
  <c r="BU196" i="5"/>
  <c r="BX196" i="5"/>
  <c r="BX162" i="2"/>
  <c r="BY162" i="2"/>
  <c r="CA162" i="2"/>
  <c r="BY295" i="5"/>
  <c r="CB295" i="5"/>
  <c r="BZ295" i="5"/>
  <c r="BT194" i="5"/>
  <c r="BX194" i="5"/>
  <c r="BU194" i="5"/>
  <c r="CC304" i="5"/>
  <c r="CG304" i="5"/>
  <c r="CD304" i="5"/>
  <c r="CC232" i="2"/>
  <c r="CF232" i="2"/>
  <c r="CB232" i="2"/>
  <c r="BX219" i="5"/>
  <c r="BU219" i="5"/>
  <c r="BT219" i="5"/>
  <c r="BX263" i="5"/>
  <c r="BT263" i="5"/>
  <c r="BU263" i="5"/>
  <c r="BX3" i="2"/>
  <c r="CA3" i="2"/>
  <c r="BY3" i="2"/>
  <c r="CJ212" i="2"/>
  <c r="CG212" i="2"/>
  <c r="CH212" i="2"/>
  <c r="BW76" i="2"/>
  <c r="BT76" i="2"/>
  <c r="BS76" i="2"/>
  <c r="CB39" i="5"/>
  <c r="BY39" i="5"/>
  <c r="BZ39" i="5"/>
  <c r="BW196" i="2"/>
  <c r="BT196" i="2"/>
  <c r="BS196" i="2"/>
  <c r="CG177" i="5"/>
  <c r="CD177" i="5"/>
  <c r="CC177" i="5"/>
  <c r="BY259" i="5"/>
  <c r="CB259" i="5"/>
  <c r="BZ259" i="5"/>
  <c r="BT298" i="2"/>
  <c r="BS298" i="2"/>
  <c r="BW298" i="2"/>
  <c r="BW250" i="2"/>
  <c r="BS250" i="2"/>
  <c r="BT250" i="2"/>
  <c r="BX141" i="5"/>
  <c r="BU141" i="5"/>
  <c r="BT141" i="5"/>
  <c r="BT255" i="5"/>
  <c r="BX255" i="5"/>
  <c r="BU255" i="5"/>
  <c r="BY76" i="5"/>
  <c r="BZ76" i="5"/>
  <c r="CB76" i="5"/>
  <c r="BZ309" i="5"/>
  <c r="BY309" i="5"/>
  <c r="CB309" i="5"/>
  <c r="CD264" i="5"/>
  <c r="CC264" i="5"/>
  <c r="CG264" i="5"/>
  <c r="BW269" i="2"/>
  <c r="BS269" i="2"/>
  <c r="BT269" i="2"/>
  <c r="BW187" i="2"/>
  <c r="BS187" i="2"/>
  <c r="BT187" i="2"/>
  <c r="BY95" i="5"/>
  <c r="CB95" i="5"/>
  <c r="BZ95" i="5"/>
  <c r="BY32" i="2"/>
  <c r="CA32" i="2"/>
  <c r="BX32" i="2"/>
  <c r="BU233" i="5"/>
  <c r="BT233" i="5"/>
  <c r="BX233" i="5"/>
  <c r="CB98" i="5"/>
  <c r="BY98" i="5"/>
  <c r="BZ98" i="5"/>
  <c r="BT282" i="2"/>
  <c r="BS282" i="2"/>
  <c r="BW282" i="2"/>
  <c r="CC282" i="5"/>
  <c r="CD282" i="5"/>
  <c r="CG282" i="5"/>
  <c r="BS157" i="2"/>
  <c r="BT157" i="2"/>
  <c r="BW157" i="2"/>
  <c r="BT55" i="5"/>
  <c r="BX55" i="5"/>
  <c r="BU55" i="5"/>
  <c r="CB228" i="2"/>
  <c r="CC228" i="2"/>
  <c r="CF228" i="2"/>
  <c r="CC86" i="5"/>
  <c r="CG86" i="5"/>
  <c r="CD86" i="5"/>
  <c r="BZ334" i="5"/>
  <c r="CB334" i="5"/>
  <c r="BY334" i="5"/>
  <c r="BT195" i="5"/>
  <c r="BX195" i="5"/>
  <c r="BU195" i="5"/>
  <c r="CH47" i="2"/>
  <c r="CJ47" i="2"/>
  <c r="CG47" i="2"/>
  <c r="CB101" i="5"/>
  <c r="BY101" i="5"/>
  <c r="BZ101" i="5"/>
  <c r="BU178" i="5"/>
  <c r="BT178" i="5"/>
  <c r="BX178" i="5"/>
  <c r="BT88" i="2"/>
  <c r="BS88" i="2"/>
  <c r="BW88" i="2"/>
  <c r="BS214" i="2"/>
  <c r="BW214" i="2"/>
  <c r="BT214" i="2"/>
  <c r="BY193" i="5"/>
  <c r="BZ193" i="5"/>
  <c r="CB193" i="5"/>
  <c r="CB307" i="5"/>
  <c r="BY307" i="5"/>
  <c r="BZ307" i="5"/>
  <c r="CC215" i="5"/>
  <c r="CG215" i="5"/>
  <c r="CD215" i="5"/>
  <c r="BX308" i="2"/>
  <c r="CA308" i="2"/>
  <c r="BY308" i="2"/>
  <c r="CA149" i="2"/>
  <c r="BX149" i="2"/>
  <c r="BY149" i="2"/>
  <c r="BY33" i="2"/>
  <c r="CA33" i="2"/>
  <c r="BX33" i="2"/>
  <c r="BY250" i="5"/>
  <c r="BZ250" i="5"/>
  <c r="CB250" i="5"/>
  <c r="CB330" i="5"/>
  <c r="BY330" i="5"/>
  <c r="BZ330" i="5"/>
  <c r="CB19" i="2"/>
  <c r="CC19" i="2"/>
  <c r="CF19" i="2"/>
  <c r="BY56" i="5"/>
  <c r="CB56" i="5"/>
  <c r="BZ56" i="5"/>
  <c r="CB303" i="5"/>
  <c r="BY303" i="5"/>
  <c r="BZ303" i="5"/>
  <c r="CB85" i="2"/>
  <c r="CF85" i="2"/>
  <c r="CC85" i="2"/>
  <c r="BY49" i="2"/>
  <c r="CA49" i="2"/>
  <c r="BX49" i="2"/>
  <c r="CD82" i="5"/>
  <c r="CC82" i="5"/>
  <c r="CG82" i="5"/>
  <c r="CG213" i="5"/>
  <c r="CC213" i="5"/>
  <c r="CD213" i="5"/>
  <c r="CC129" i="5"/>
  <c r="CG129" i="5"/>
  <c r="CD129" i="5"/>
  <c r="CD126" i="5"/>
  <c r="CG126" i="5"/>
  <c r="CC126" i="5"/>
  <c r="CD248" i="5"/>
  <c r="CC248" i="5"/>
  <c r="CG248" i="5"/>
  <c r="CB296" i="2"/>
  <c r="CC296" i="2"/>
  <c r="CF296" i="2"/>
  <c r="BS94" i="2"/>
  <c r="BW94" i="2"/>
  <c r="BT94" i="2"/>
  <c r="CA235" i="2"/>
  <c r="BY235" i="2"/>
  <c r="BX235" i="2"/>
  <c r="CD302" i="5"/>
  <c r="CG302" i="5"/>
  <c r="CC302" i="5"/>
  <c r="BY48" i="5"/>
  <c r="BZ48" i="5"/>
  <c r="CB48" i="5"/>
  <c r="CB254" i="5"/>
  <c r="BY254" i="5"/>
  <c r="BZ254" i="5"/>
  <c r="CF180" i="2"/>
  <c r="CC180" i="2"/>
  <c r="CB180" i="2"/>
  <c r="CG305" i="2"/>
  <c r="CJ305" i="2"/>
  <c r="CH305" i="2"/>
  <c r="BX30" i="2"/>
  <c r="CA30" i="2"/>
  <c r="BY30" i="2"/>
  <c r="CB100" i="5"/>
  <c r="BZ100" i="5"/>
  <c r="BY100" i="5"/>
  <c r="CG323" i="5"/>
  <c r="CC323" i="5"/>
  <c r="CD323" i="5"/>
  <c r="BX200" i="2"/>
  <c r="BY200" i="2"/>
  <c r="CA200" i="2"/>
  <c r="CZ151" i="5"/>
  <c r="DA151" i="5"/>
  <c r="DC151" i="5"/>
  <c r="CC142" i="5"/>
  <c r="CD142" i="5"/>
  <c r="CG142" i="5"/>
  <c r="CD110" i="5"/>
  <c r="CC110" i="5"/>
  <c r="CG110" i="5"/>
  <c r="CF131" i="2"/>
  <c r="CB131" i="2"/>
  <c r="CC131" i="2"/>
  <c r="CB102" i="5"/>
  <c r="BY102" i="5"/>
  <c r="BZ102" i="5"/>
  <c r="BZ14" i="5"/>
  <c r="CB14" i="5"/>
  <c r="BY14" i="5"/>
  <c r="CB43" i="2"/>
  <c r="CF43" i="2"/>
  <c r="CC43" i="2"/>
  <c r="BY241" i="5"/>
  <c r="CB241" i="5"/>
  <c r="BZ241" i="5"/>
  <c r="BZ201" i="5"/>
  <c r="BY201" i="5"/>
  <c r="CB201" i="5"/>
  <c r="CH320" i="5"/>
  <c r="CI320" i="5"/>
  <c r="CK320" i="5"/>
  <c r="CF181" i="2"/>
  <c r="CC181" i="2"/>
  <c r="CB181" i="2"/>
  <c r="BZ246" i="5"/>
  <c r="BY246" i="5"/>
  <c r="CB246" i="5"/>
  <c r="BY28" i="2"/>
  <c r="BX28" i="2"/>
  <c r="CA28" i="2"/>
  <c r="BY89" i="2"/>
  <c r="BX89" i="2"/>
  <c r="CA89" i="2"/>
  <c r="CG107" i="5"/>
  <c r="CC107" i="5"/>
  <c r="CD107" i="5"/>
  <c r="CA178" i="2"/>
  <c r="BY178" i="2"/>
  <c r="BX178" i="2"/>
  <c r="CB140" i="5"/>
  <c r="BZ140" i="5"/>
  <c r="BY140" i="5"/>
  <c r="BY244" i="2"/>
  <c r="CA244" i="2"/>
  <c r="BX244" i="2"/>
  <c r="BX107" i="2"/>
  <c r="CA107" i="2"/>
  <c r="BY107" i="2"/>
  <c r="BZ308" i="5"/>
  <c r="BY308" i="5"/>
  <c r="CB308" i="5"/>
  <c r="CF137" i="2"/>
  <c r="CC137" i="2"/>
  <c r="CB137" i="2"/>
  <c r="CL52" i="5"/>
  <c r="CM52" i="5"/>
  <c r="CP52" i="5"/>
  <c r="CC207" i="5"/>
  <c r="CD207" i="5"/>
  <c r="CG207" i="5"/>
  <c r="CC160" i="5"/>
  <c r="CD160" i="5"/>
  <c r="CG160" i="5"/>
  <c r="CB29" i="5"/>
  <c r="BZ29" i="5"/>
  <c r="BY29" i="5"/>
  <c r="CC203" i="2"/>
  <c r="CF203" i="2"/>
  <c r="CB203" i="2"/>
  <c r="CH262" i="5"/>
  <c r="CK262" i="5"/>
  <c r="CI262" i="5"/>
  <c r="CD244" i="5"/>
  <c r="CC244" i="5"/>
  <c r="CG244" i="5"/>
  <c r="CC299" i="2"/>
  <c r="CB299" i="2"/>
  <c r="CF299" i="2"/>
  <c r="BS302" i="2"/>
  <c r="BW302" i="2"/>
  <c r="BT302" i="2"/>
  <c r="CF132" i="2"/>
  <c r="CB132" i="2"/>
  <c r="CC132" i="2"/>
  <c r="CB285" i="2"/>
  <c r="CF285" i="2"/>
  <c r="CC285" i="2"/>
  <c r="BZ21" i="5"/>
  <c r="CB21" i="5"/>
  <c r="BY21" i="5"/>
  <c r="CC231" i="5"/>
  <c r="CG231" i="5"/>
  <c r="CD231" i="5"/>
  <c r="BU315" i="5"/>
  <c r="BX315" i="5"/>
  <c r="BT315" i="5"/>
  <c r="BY267" i="5"/>
  <c r="CB267" i="5"/>
  <c r="BZ267" i="5"/>
  <c r="CF197" i="2"/>
  <c r="CB197" i="2"/>
  <c r="CC197" i="2"/>
  <c r="CB263" i="2"/>
  <c r="CC263" i="2"/>
  <c r="CF263" i="2"/>
  <c r="CG349" i="5"/>
  <c r="CC349" i="5"/>
  <c r="CD349" i="5"/>
  <c r="BZ260" i="5"/>
  <c r="CB260" i="5"/>
  <c r="BY260" i="5"/>
  <c r="CD35" i="5"/>
  <c r="CG35" i="5"/>
  <c r="CC35" i="5"/>
  <c r="BX289" i="2"/>
  <c r="CA289" i="2"/>
  <c r="BY289" i="2"/>
  <c r="BY158" i="2"/>
  <c r="CA158" i="2"/>
  <c r="BX158" i="2"/>
  <c r="BX190" i="2"/>
  <c r="BY190" i="2"/>
  <c r="CA190" i="2"/>
  <c r="BY324" i="5"/>
  <c r="CB324" i="5"/>
  <c r="BZ324" i="5"/>
  <c r="CD347" i="5"/>
  <c r="CC347" i="5"/>
  <c r="CG347" i="5"/>
  <c r="CA129" i="2"/>
  <c r="BY129" i="2"/>
  <c r="BX129" i="2"/>
  <c r="CA154" i="2"/>
  <c r="BX154" i="2"/>
  <c r="BY154" i="2"/>
  <c r="CF258" i="2"/>
  <c r="CC258" i="2"/>
  <c r="CB258" i="2"/>
  <c r="BY16" i="2"/>
  <c r="BX16" i="2"/>
  <c r="CA16" i="2"/>
  <c r="CG221" i="5"/>
  <c r="CD221" i="5"/>
  <c r="CC221" i="5"/>
  <c r="BS243" i="2"/>
  <c r="BT243" i="2"/>
  <c r="BW243" i="2"/>
  <c r="BY234" i="2"/>
  <c r="CA234" i="2"/>
  <c r="BX234" i="2"/>
  <c r="CH147" i="5"/>
  <c r="CK147" i="5"/>
  <c r="CI147" i="5"/>
  <c r="CF209" i="2"/>
  <c r="CC209" i="2"/>
  <c r="CB209" i="2"/>
  <c r="CG189" i="2"/>
  <c r="CJ189" i="2"/>
  <c r="CH189" i="2"/>
  <c r="CB189" i="5"/>
  <c r="BZ189" i="5"/>
  <c r="BY189" i="5"/>
  <c r="CK80" i="5"/>
  <c r="CH80" i="5"/>
  <c r="CI80" i="5"/>
  <c r="BX135" i="2"/>
  <c r="CA135" i="2"/>
  <c r="BY135" i="2"/>
  <c r="CB271" i="5"/>
  <c r="BZ271" i="5"/>
  <c r="BY271" i="5"/>
  <c r="BX161" i="2"/>
  <c r="CA161" i="2"/>
  <c r="BY161" i="2"/>
  <c r="BX150" i="2"/>
  <c r="BY150" i="2"/>
  <c r="CA150" i="2"/>
  <c r="CB312" i="2"/>
  <c r="CC312" i="2"/>
  <c r="CF312" i="2"/>
  <c r="CG285" i="5"/>
  <c r="CC285" i="5"/>
  <c r="CD285" i="5"/>
  <c r="BY55" i="2"/>
  <c r="CA55" i="2"/>
  <c r="BX55" i="2"/>
  <c r="CB49" i="5"/>
  <c r="BZ49" i="5"/>
  <c r="BY49" i="5"/>
  <c r="BX191" i="2"/>
  <c r="BY191" i="2"/>
  <c r="CA191" i="2"/>
  <c r="BX15" i="2"/>
  <c r="BY15" i="2"/>
  <c r="CA15" i="2"/>
  <c r="BY131" i="5"/>
  <c r="BZ131" i="5"/>
  <c r="CB131" i="5"/>
  <c r="BZ331" i="5"/>
  <c r="BY331" i="5"/>
  <c r="CB331" i="5"/>
  <c r="BY351" i="5"/>
  <c r="BZ351" i="5"/>
  <c r="CB351" i="5"/>
  <c r="BZ243" i="5"/>
  <c r="CB243" i="5"/>
  <c r="BY243" i="5"/>
  <c r="CF109" i="2"/>
  <c r="CB109" i="2"/>
  <c r="CC109" i="2"/>
  <c r="BT39" i="2"/>
  <c r="BS39" i="2"/>
  <c r="BW39" i="2"/>
  <c r="CF185" i="2"/>
  <c r="CB185" i="2"/>
  <c r="CC185" i="2"/>
  <c r="BY59" i="5"/>
  <c r="CB59" i="5"/>
  <c r="BZ59" i="5"/>
  <c r="BX5" i="2"/>
  <c r="CA5" i="2"/>
  <c r="BY5" i="2"/>
  <c r="CB170" i="2"/>
  <c r="CF170" i="2"/>
  <c r="CC170" i="2"/>
  <c r="CF36" i="2"/>
  <c r="CB36" i="2"/>
  <c r="CC36" i="2"/>
  <c r="CC42" i="5"/>
  <c r="CG42" i="5"/>
  <c r="CD42" i="5"/>
  <c r="CG276" i="5"/>
  <c r="CC276" i="5"/>
  <c r="CD276" i="5"/>
  <c r="BY97" i="2"/>
  <c r="BX97" i="2"/>
  <c r="CA97" i="2"/>
  <c r="BS257" i="2"/>
  <c r="BT257" i="2"/>
  <c r="BW257" i="2"/>
  <c r="BX53" i="2"/>
  <c r="CA53" i="2"/>
  <c r="BY53" i="2"/>
  <c r="BT245" i="5"/>
  <c r="BU245" i="5"/>
  <c r="BX245" i="5"/>
  <c r="BY257" i="5"/>
  <c r="CB257" i="5"/>
  <c r="BZ257" i="5"/>
  <c r="CG33" i="5"/>
  <c r="CD33" i="5"/>
  <c r="CC33" i="5"/>
  <c r="CG35" i="2"/>
  <c r="CH35" i="2"/>
  <c r="CJ35" i="2"/>
  <c r="CC317" i="5"/>
  <c r="CD317" i="5"/>
  <c r="CG317" i="5"/>
  <c r="CJ239" i="2"/>
  <c r="CG239" i="2"/>
  <c r="CH239" i="2"/>
  <c r="CY176" i="2"/>
  <c r="DB176" i="2"/>
  <c r="CZ176" i="2"/>
  <c r="CF147" i="2"/>
  <c r="CB147" i="2"/>
  <c r="CC147" i="2"/>
  <c r="CC3" i="5"/>
  <c r="CG3" i="5"/>
  <c r="CD3" i="5"/>
  <c r="BY50" i="5"/>
  <c r="CB50" i="5"/>
  <c r="BZ50" i="5"/>
  <c r="BY306" i="2"/>
  <c r="BX306" i="2"/>
  <c r="CA306" i="2"/>
  <c r="CD154" i="5"/>
  <c r="CC154" i="5"/>
  <c r="CG154" i="5"/>
  <c r="CJ279" i="2"/>
  <c r="CH279" i="2"/>
  <c r="CG279" i="2"/>
  <c r="BX301" i="2"/>
  <c r="CA301" i="2"/>
  <c r="BY301" i="2"/>
  <c r="CG176" i="5"/>
  <c r="CD176" i="5"/>
  <c r="CC176" i="5"/>
  <c r="BZ44" i="5"/>
  <c r="BY44" i="5"/>
  <c r="CB44" i="5"/>
  <c r="CF254" i="2"/>
  <c r="CC254" i="2"/>
  <c r="CB254" i="2"/>
  <c r="CA260" i="2"/>
  <c r="BX260" i="2"/>
  <c r="BY260" i="2"/>
  <c r="BX273" i="2"/>
  <c r="CA273" i="2"/>
  <c r="BY273" i="2"/>
  <c r="CF153" i="2"/>
  <c r="CC153" i="2"/>
  <c r="CB153" i="2"/>
  <c r="CF292" i="2"/>
  <c r="CB292" i="2"/>
  <c r="CC292" i="2"/>
  <c r="BZ226" i="5"/>
  <c r="BY226" i="5"/>
  <c r="CB226" i="5"/>
  <c r="CG58" i="5"/>
  <c r="CC58" i="5"/>
  <c r="CD58" i="5"/>
  <c r="BY114" i="2"/>
  <c r="BX114" i="2"/>
  <c r="CA114" i="2"/>
  <c r="CH341" i="5"/>
  <c r="CI341" i="5"/>
  <c r="CK341" i="5"/>
  <c r="CC25" i="5"/>
  <c r="CG25" i="5"/>
  <c r="CD25" i="5"/>
  <c r="BY288" i="5"/>
  <c r="CB288" i="5"/>
  <c r="BZ288" i="5"/>
  <c r="CD38" i="5"/>
  <c r="CC38" i="5"/>
  <c r="CG38" i="5"/>
  <c r="CO44" i="2"/>
  <c r="CL44" i="2"/>
  <c r="CK44" i="2"/>
  <c r="CG216" i="2"/>
  <c r="CJ216" i="2"/>
  <c r="CH216" i="2"/>
  <c r="CA248" i="2"/>
  <c r="BY248" i="2"/>
  <c r="BX248" i="2"/>
  <c r="BY105" i="5"/>
  <c r="BZ105" i="5"/>
  <c r="CB105" i="5"/>
  <c r="CF272" i="2"/>
  <c r="CC272" i="2"/>
  <c r="CB272" i="2"/>
  <c r="CG298" i="5"/>
  <c r="CC298" i="5"/>
  <c r="CD298" i="5"/>
  <c r="BY164" i="5"/>
  <c r="CB164" i="5"/>
  <c r="BZ164" i="5"/>
  <c r="CY271" i="2"/>
  <c r="DB271" i="2"/>
  <c r="CZ271" i="2"/>
  <c r="BY224" i="5"/>
  <c r="BZ224" i="5"/>
  <c r="CB224" i="5"/>
  <c r="CC167" i="5"/>
  <c r="CG167" i="5"/>
  <c r="CD167" i="5"/>
  <c r="BZ132" i="5"/>
  <c r="BY132" i="5"/>
  <c r="CB132" i="5"/>
  <c r="CH34" i="5"/>
  <c r="CK34" i="5"/>
  <c r="CI34" i="5"/>
  <c r="CF281" i="2"/>
  <c r="CC281" i="2"/>
  <c r="CB281" i="2"/>
  <c r="CA194" i="2"/>
  <c r="BY194" i="2"/>
  <c r="BX194" i="2"/>
  <c r="BT188" i="5"/>
  <c r="BX188" i="5"/>
  <c r="BU188" i="5"/>
  <c r="CA317" i="2"/>
  <c r="BX317" i="2"/>
  <c r="BY317" i="2"/>
  <c r="BZ348" i="5"/>
  <c r="BY348" i="5"/>
  <c r="CB348" i="5"/>
  <c r="CA201" i="2"/>
  <c r="BX201" i="2"/>
  <c r="BY201" i="2"/>
  <c r="BG362" i="5"/>
  <c r="BH361" i="5"/>
  <c r="BH363" i="5" s="1"/>
  <c r="BH362" i="5"/>
  <c r="CB146" i="2"/>
  <c r="CC146" i="2"/>
  <c r="CF146" i="2"/>
  <c r="CA338" i="2"/>
  <c r="BX338" i="2"/>
  <c r="BY338" i="2"/>
  <c r="BZ182" i="5"/>
  <c r="BY182" i="5"/>
  <c r="CB182" i="5"/>
  <c r="CB117" i="5"/>
  <c r="BZ117" i="5"/>
  <c r="BY117" i="5"/>
  <c r="CG64" i="5"/>
  <c r="CC64" i="5"/>
  <c r="CD64" i="5"/>
  <c r="CH339" i="2"/>
  <c r="CG339" i="2"/>
  <c r="CJ339" i="2"/>
  <c r="BY171" i="2"/>
  <c r="BX171" i="2"/>
  <c r="CA171" i="2"/>
  <c r="BW222" i="2"/>
  <c r="BS222" i="2"/>
  <c r="BT222" i="2"/>
  <c r="CC299" i="5"/>
  <c r="CD299" i="5"/>
  <c r="CG299" i="5"/>
  <c r="CB270" i="2"/>
  <c r="CF270" i="2"/>
  <c r="CC270" i="2"/>
  <c r="CA265" i="2"/>
  <c r="BY265" i="2"/>
  <c r="BX265" i="2"/>
  <c r="CB228" i="5"/>
  <c r="BY228" i="5"/>
  <c r="BZ228" i="5"/>
  <c r="BY87" i="5"/>
  <c r="CB87" i="5"/>
  <c r="BZ87" i="5"/>
  <c r="CC8" i="5"/>
  <c r="CG8" i="5"/>
  <c r="CD8" i="5"/>
  <c r="BZ170" i="5"/>
  <c r="BY170" i="5"/>
  <c r="CB170" i="5"/>
  <c r="CH66" i="2"/>
  <c r="CG66" i="2"/>
  <c r="CJ66" i="2"/>
  <c r="BY327" i="5"/>
  <c r="CB327" i="5"/>
  <c r="BZ327" i="5"/>
  <c r="BY9" i="5"/>
  <c r="BZ9" i="5"/>
  <c r="CB9" i="5"/>
  <c r="BX295" i="2"/>
  <c r="CA295" i="2"/>
  <c r="BY295" i="2"/>
  <c r="BY23" i="5"/>
  <c r="BZ23" i="5"/>
  <c r="CB23" i="5"/>
  <c r="CC66" i="5"/>
  <c r="CG66" i="5"/>
  <c r="CD66" i="5"/>
  <c r="CB45" i="2"/>
  <c r="CF45" i="2"/>
  <c r="CC45" i="2"/>
  <c r="BY112" i="5"/>
  <c r="CB112" i="5"/>
  <c r="BZ112" i="5"/>
  <c r="CH205" i="5"/>
  <c r="CI205" i="5"/>
  <c r="CK205" i="5"/>
  <c r="CD19" i="5"/>
  <c r="CC19" i="5"/>
  <c r="CG19" i="5"/>
  <c r="CC242" i="5"/>
  <c r="CG242" i="5"/>
  <c r="CD242" i="5"/>
  <c r="CC119" i="5"/>
  <c r="CG119" i="5"/>
  <c r="CD119" i="5"/>
  <c r="CK220" i="5"/>
  <c r="CH220" i="5"/>
  <c r="CI220" i="5"/>
  <c r="BW218" i="2"/>
  <c r="BS218" i="2"/>
  <c r="BT218" i="2"/>
  <c r="CF145" i="2"/>
  <c r="CC145" i="2"/>
  <c r="CB145" i="2"/>
  <c r="BY18" i="2"/>
  <c r="CA18" i="2"/>
  <c r="BX18" i="2"/>
  <c r="CB148" i="5"/>
  <c r="BZ148" i="5"/>
  <c r="BY148" i="5"/>
  <c r="BT294" i="5"/>
  <c r="BX294" i="5"/>
  <c r="BU294" i="5"/>
  <c r="BK362" i="2"/>
  <c r="BK361" i="2"/>
  <c r="BK363" i="2" s="1"/>
  <c r="BJ362" i="2"/>
  <c r="BX309" i="2"/>
  <c r="CA309" i="2"/>
  <c r="BY309" i="2"/>
  <c r="CC144" i="2"/>
  <c r="CF144" i="2"/>
  <c r="CB144" i="2"/>
  <c r="BZ292" i="5"/>
  <c r="BY292" i="5"/>
  <c r="CB292" i="5"/>
  <c r="CF333" i="2"/>
  <c r="CB333" i="2"/>
  <c r="CC333" i="2"/>
  <c r="BY225" i="5"/>
  <c r="BZ225" i="5"/>
  <c r="CB225" i="5"/>
  <c r="BT238" i="5"/>
  <c r="BX238" i="5"/>
  <c r="BU238" i="5"/>
  <c r="DB115" i="2"/>
  <c r="CY115" i="2"/>
  <c r="CZ115" i="2"/>
  <c r="CB80" i="2"/>
  <c r="CC80" i="2"/>
  <c r="CF80" i="2"/>
  <c r="CD109" i="5"/>
  <c r="CC109" i="5"/>
  <c r="CG109" i="5"/>
  <c r="CC93" i="5"/>
  <c r="CG93" i="5"/>
  <c r="CD93" i="5"/>
  <c r="CC70" i="2"/>
  <c r="CF70" i="2"/>
  <c r="CB70" i="2"/>
  <c r="BZ157" i="5"/>
  <c r="CB157" i="5"/>
  <c r="BY157" i="5"/>
  <c r="BT187" i="5"/>
  <c r="BX187" i="5"/>
  <c r="BU187" i="5"/>
  <c r="CB72" i="2"/>
  <c r="CF72" i="2"/>
  <c r="CC72" i="2"/>
  <c r="BY261" i="5"/>
  <c r="CB261" i="5"/>
  <c r="BZ261" i="5"/>
  <c r="CD51" i="5"/>
  <c r="CC51" i="5"/>
  <c r="CG51" i="5"/>
  <c r="CB240" i="5"/>
  <c r="BY240" i="5"/>
  <c r="BZ240" i="5"/>
  <c r="CH322" i="2"/>
  <c r="CJ322" i="2"/>
  <c r="CG322" i="2"/>
  <c r="BZ217" i="5"/>
  <c r="CB217" i="5"/>
  <c r="BY217" i="5"/>
  <c r="CC268" i="5"/>
  <c r="CG268" i="5"/>
  <c r="CD268" i="5"/>
  <c r="CA321" i="2"/>
  <c r="BY321" i="2"/>
  <c r="BX321" i="2"/>
  <c r="CJ264" i="2"/>
  <c r="CH264" i="2"/>
  <c r="CG264" i="2"/>
  <c r="CF9" i="2"/>
  <c r="CB9" i="2"/>
  <c r="CC9" i="2"/>
  <c r="CG202" i="5"/>
  <c r="CC202" i="5"/>
  <c r="CD202" i="5"/>
  <c r="BX21" i="2"/>
  <c r="CA21" i="2"/>
  <c r="BY21" i="2"/>
  <c r="CM172" i="5"/>
  <c r="CP172" i="5"/>
  <c r="CL172" i="5"/>
  <c r="BX28" i="5"/>
  <c r="BU28" i="5"/>
  <c r="BT28" i="5"/>
  <c r="BT64" i="2"/>
  <c r="BS64" i="2"/>
  <c r="BW64" i="2"/>
  <c r="CC6" i="5"/>
  <c r="CG6" i="5"/>
  <c r="CD6" i="5"/>
  <c r="BU83" i="5"/>
  <c r="BT83" i="5"/>
  <c r="BX83" i="5"/>
  <c r="CA327" i="2"/>
  <c r="BY327" i="2"/>
  <c r="BX327" i="2"/>
  <c r="BY318" i="5"/>
  <c r="BZ318" i="5"/>
  <c r="CB318" i="5"/>
  <c r="CX20" i="2"/>
  <c r="CT20" i="2"/>
  <c r="CU20" i="2"/>
  <c r="CQ46" i="2"/>
  <c r="CP46" i="2"/>
  <c r="CS46" i="2"/>
  <c r="BY353" i="5"/>
  <c r="BZ353" i="5"/>
  <c r="CB353" i="5"/>
  <c r="CH289" i="5"/>
  <c r="CK289" i="5"/>
  <c r="CI289" i="5"/>
  <c r="BT192" i="5"/>
  <c r="BX192" i="5"/>
  <c r="BU192" i="5"/>
  <c r="CB141" i="2"/>
  <c r="CF141" i="2"/>
  <c r="CC141" i="2"/>
  <c r="BY221" i="2"/>
  <c r="BX221" i="2"/>
  <c r="CA221" i="2"/>
  <c r="CK158" i="5"/>
  <c r="CH158" i="5"/>
  <c r="CI158" i="5"/>
  <c r="CI130" i="5"/>
  <c r="CH130" i="5"/>
  <c r="CK130" i="5"/>
  <c r="CC229" i="5"/>
  <c r="CD229" i="5"/>
  <c r="CG229" i="5"/>
  <c r="CD111" i="5"/>
  <c r="CC111" i="5"/>
  <c r="CG111" i="5"/>
  <c r="BW237" i="2"/>
  <c r="BS237" i="2"/>
  <c r="BT237" i="2"/>
  <c r="BY14" i="2"/>
  <c r="BX14" i="2"/>
  <c r="CA14" i="2"/>
  <c r="BY89" i="5"/>
  <c r="CB89" i="5"/>
  <c r="BZ89" i="5"/>
  <c r="BX208" i="2"/>
  <c r="BY208" i="2"/>
  <c r="CA208" i="2"/>
  <c r="BZ4" i="5"/>
  <c r="BY4" i="5"/>
  <c r="CB4" i="5"/>
  <c r="BZ247" i="5"/>
  <c r="CB247" i="5"/>
  <c r="BY247" i="5"/>
  <c r="BO364" i="2"/>
  <c r="BO359" i="2"/>
  <c r="CJ184" i="2"/>
  <c r="CH184" i="2"/>
  <c r="CG184" i="2"/>
  <c r="CH342" i="5"/>
  <c r="CI342" i="5"/>
  <c r="CK342" i="5"/>
  <c r="CC168" i="5"/>
  <c r="CG168" i="5"/>
  <c r="CD168" i="5"/>
  <c r="CT77" i="5"/>
  <c r="CR77" i="5"/>
  <c r="CQ77" i="5"/>
  <c r="BY330" i="2"/>
  <c r="CA330" i="2"/>
  <c r="BX330" i="2"/>
  <c r="CB313" i="2"/>
  <c r="CC313" i="2"/>
  <c r="CF313" i="2"/>
  <c r="CA166" i="2"/>
  <c r="BX166" i="2"/>
  <c r="BY166" i="2"/>
  <c r="CF98" i="2"/>
  <c r="CC98" i="2"/>
  <c r="CB98" i="2"/>
  <c r="CS314" i="2"/>
  <c r="CQ314" i="2"/>
  <c r="CP314" i="2"/>
  <c r="CC46" i="5"/>
  <c r="CG46" i="5"/>
  <c r="CD46" i="5"/>
  <c r="BY206" i="5"/>
  <c r="CB206" i="5"/>
  <c r="BZ206" i="5"/>
  <c r="CL355" i="5"/>
  <c r="CP355" i="5"/>
  <c r="CM355" i="5"/>
  <c r="CA142" i="2"/>
  <c r="BX142" i="2"/>
  <c r="BY142" i="2"/>
  <c r="CD290" i="5"/>
  <c r="CC290" i="5"/>
  <c r="CG290" i="5"/>
  <c r="CC183" i="5"/>
  <c r="CG183" i="5"/>
  <c r="CD183" i="5"/>
  <c r="BT281" i="5"/>
  <c r="BX281" i="5"/>
  <c r="BU281" i="5"/>
  <c r="CA23" i="2"/>
  <c r="BY23" i="2"/>
  <c r="BX23" i="2"/>
  <c r="CB121" i="2"/>
  <c r="CF121" i="2"/>
  <c r="CC121" i="2"/>
  <c r="CS323" i="2"/>
  <c r="CP323" i="2"/>
  <c r="CQ323" i="2"/>
  <c r="CH358" i="2"/>
  <c r="CJ358" i="2"/>
  <c r="CG358" i="2"/>
  <c r="BZ319" i="5"/>
  <c r="BY319" i="5"/>
  <c r="CB319" i="5"/>
  <c r="CL101" i="2"/>
  <c r="CO101" i="2"/>
  <c r="CK101" i="2"/>
  <c r="CB222" i="5"/>
  <c r="BY222" i="5"/>
  <c r="BZ222" i="5"/>
  <c r="CP350" i="5"/>
  <c r="CM350" i="5"/>
  <c r="CL350" i="5"/>
  <c r="CC186" i="5"/>
  <c r="CG186" i="5"/>
  <c r="CD186" i="5"/>
  <c r="CG252" i="5"/>
  <c r="CD252" i="5"/>
  <c r="CC252" i="5"/>
  <c r="DD119" i="2"/>
  <c r="DC119" i="2"/>
  <c r="DG119" i="2"/>
  <c r="CB300" i="5"/>
  <c r="BZ300" i="5"/>
  <c r="BY300" i="5"/>
  <c r="CG112" i="2"/>
  <c r="CH112" i="2"/>
  <c r="CJ112" i="2"/>
  <c r="BU127" i="5"/>
  <c r="BT127" i="5"/>
  <c r="BX127" i="5"/>
  <c r="CC60" i="5"/>
  <c r="CG60" i="5"/>
  <c r="CD60" i="5"/>
  <c r="BX256" i="2"/>
  <c r="BY256" i="2"/>
  <c r="CA256" i="2"/>
  <c r="CD293" i="5"/>
  <c r="CC293" i="5"/>
  <c r="CG293" i="5"/>
  <c r="BX67" i="5"/>
  <c r="BU67" i="5"/>
  <c r="BT67" i="5"/>
  <c r="CM61" i="5"/>
  <c r="CP61" i="5"/>
  <c r="CL61" i="5"/>
  <c r="BX167" i="2"/>
  <c r="CA167" i="2"/>
  <c r="BY167" i="2"/>
  <c r="CD296" i="5"/>
  <c r="CG296" i="5"/>
  <c r="CC296" i="5"/>
  <c r="BY265" i="5"/>
  <c r="CB265" i="5"/>
  <c r="BZ265" i="5"/>
  <c r="BY177" i="2"/>
  <c r="BX177" i="2"/>
  <c r="CA177" i="2"/>
  <c r="CJ325" i="2"/>
  <c r="CG325" i="2"/>
  <c r="CH325" i="2"/>
  <c r="CB20" i="5"/>
  <c r="BZ20" i="5"/>
  <c r="BY20" i="5"/>
  <c r="CI305" i="5"/>
  <c r="CK305" i="5"/>
  <c r="CH305" i="5"/>
  <c r="CG220" i="2"/>
  <c r="CJ220" i="2"/>
  <c r="CH220" i="2"/>
  <c r="CO193" i="2"/>
  <c r="CL193" i="2"/>
  <c r="CK193" i="2"/>
  <c r="BT143" i="2"/>
  <c r="BW143" i="2"/>
  <c r="BS143" i="2"/>
  <c r="BS17" i="5"/>
  <c r="BQ17" i="5"/>
  <c r="BQ359" i="5" s="1"/>
  <c r="BQ360" i="5" s="1"/>
  <c r="BP17" i="5"/>
  <c r="CC278" i="2"/>
  <c r="CB278" i="2"/>
  <c r="CF278" i="2"/>
  <c r="BY181" i="5"/>
  <c r="CB181" i="5"/>
  <c r="BZ181" i="5"/>
  <c r="CF62" i="2"/>
  <c r="CB62" i="2"/>
  <c r="CC62" i="2"/>
  <c r="ID5" i="2"/>
  <c r="BY42" i="2"/>
  <c r="CA42" i="2"/>
  <c r="BX42" i="2"/>
  <c r="CO90" i="2"/>
  <c r="CK90" i="2"/>
  <c r="CL90" i="2"/>
  <c r="CB335" i="5"/>
  <c r="BZ335" i="5"/>
  <c r="BY335" i="5"/>
  <c r="CF335" i="2"/>
  <c r="CB335" i="2"/>
  <c r="CC335" i="2"/>
  <c r="BW284" i="2"/>
  <c r="BT284" i="2"/>
  <c r="BS284" i="2"/>
  <c r="CD270" i="5"/>
  <c r="CC270" i="5"/>
  <c r="CG270" i="5"/>
  <c r="CA138" i="2"/>
  <c r="BX138" i="2"/>
  <c r="BY138" i="2"/>
  <c r="CK318" i="2"/>
  <c r="CO318" i="2"/>
  <c r="CL318" i="2"/>
  <c r="CC96" i="5"/>
  <c r="CG96" i="5"/>
  <c r="CD96" i="5"/>
  <c r="CD91" i="5"/>
  <c r="CC91" i="5"/>
  <c r="CG91" i="5"/>
  <c r="CH204" i="5"/>
  <c r="CK204" i="5"/>
  <c r="CI204" i="5"/>
  <c r="CF174" i="2"/>
  <c r="CC174" i="2"/>
  <c r="CB174" i="2"/>
  <c r="BS277" i="2"/>
  <c r="BW277" i="2"/>
  <c r="BT277" i="2"/>
  <c r="BZ57" i="5"/>
  <c r="CB57" i="5"/>
  <c r="BY57" i="5"/>
  <c r="BT108" i="5"/>
  <c r="BX108" i="5"/>
  <c r="BU108" i="5"/>
  <c r="BY280" i="5"/>
  <c r="CB280" i="5"/>
  <c r="BZ280" i="5"/>
  <c r="CG127" i="2"/>
  <c r="CJ127" i="2"/>
  <c r="CH127" i="2"/>
  <c r="CB128" i="5"/>
  <c r="BY128" i="5"/>
  <c r="BZ128" i="5"/>
  <c r="CC171" i="5"/>
  <c r="CG171" i="5"/>
  <c r="CD171" i="5"/>
  <c r="CG40" i="2"/>
  <c r="CH40" i="2"/>
  <c r="CJ40" i="2"/>
  <c r="BZ47" i="5"/>
  <c r="BY47" i="5"/>
  <c r="CB47" i="5"/>
  <c r="BX68" i="2"/>
  <c r="CA68" i="2"/>
  <c r="BY68" i="2"/>
  <c r="CF56" i="2"/>
  <c r="CC56" i="2"/>
  <c r="CB56" i="2"/>
  <c r="CC346" i="2"/>
  <c r="CB346" i="2"/>
  <c r="CF346" i="2"/>
  <c r="BZ143" i="5"/>
  <c r="CB143" i="5"/>
  <c r="BY143" i="5"/>
  <c r="BY256" i="5"/>
  <c r="CB256" i="5"/>
  <c r="BZ256" i="5"/>
  <c r="BP359" i="2"/>
  <c r="BP360" i="2" s="1"/>
  <c r="CA345" i="2"/>
  <c r="BX345" i="2"/>
  <c r="BY345" i="2"/>
  <c r="CC54" i="2"/>
  <c r="CB54" i="2"/>
  <c r="CF54" i="2"/>
  <c r="BY48" i="2"/>
  <c r="BX48" i="2"/>
  <c r="CA48" i="2"/>
  <c r="BY103" i="5"/>
  <c r="CB103" i="5"/>
  <c r="BZ103" i="5"/>
  <c r="CD53" i="5"/>
  <c r="CG53" i="5"/>
  <c r="CC53" i="5"/>
  <c r="BZ249" i="5"/>
  <c r="CB249" i="5"/>
  <c r="BY249" i="5"/>
  <c r="CB118" i="5"/>
  <c r="BZ118" i="5"/>
  <c r="BY118" i="5"/>
  <c r="CD208" i="5"/>
  <c r="CG208" i="5"/>
  <c r="CC208" i="5"/>
  <c r="BY273" i="5"/>
  <c r="CB273" i="5"/>
  <c r="BZ273" i="5"/>
  <c r="CI45" i="5"/>
  <c r="CH45" i="5"/>
  <c r="CK45" i="5"/>
  <c r="CK239" i="5"/>
  <c r="CI239" i="5"/>
  <c r="CH239" i="5"/>
  <c r="CF67" i="2"/>
  <c r="CB67" i="2"/>
  <c r="CC67" i="2"/>
  <c r="BU74" i="5"/>
  <c r="BT74" i="5"/>
  <c r="BX74" i="5"/>
  <c r="CC79" i="5"/>
  <c r="CG79" i="5"/>
  <c r="CD79" i="5"/>
  <c r="BY354" i="2"/>
  <c r="BX354" i="2"/>
  <c r="CA354" i="2"/>
  <c r="BS294" i="2"/>
  <c r="BW294" i="2"/>
  <c r="BT294" i="2"/>
  <c r="CD138" i="5"/>
  <c r="CG138" i="5"/>
  <c r="CC138" i="5"/>
  <c r="BY15" i="5"/>
  <c r="BZ15" i="5"/>
  <c r="CB15" i="5"/>
  <c r="CB108" i="2"/>
  <c r="CF108" i="2"/>
  <c r="CC108" i="2"/>
  <c r="CG26" i="5"/>
  <c r="CD26" i="5"/>
  <c r="CC26" i="5"/>
  <c r="BU253" i="5"/>
  <c r="BT253" i="5"/>
  <c r="BX253" i="5"/>
  <c r="CF268" i="2"/>
  <c r="CC268" i="2"/>
  <c r="CB268" i="2"/>
  <c r="CG135" i="5"/>
  <c r="CD135" i="5"/>
  <c r="CC135" i="5"/>
  <c r="CH319" i="2"/>
  <c r="CG319" i="2"/>
  <c r="CJ319" i="2"/>
  <c r="CB38" i="2"/>
  <c r="CF38" i="2"/>
  <c r="CC38" i="2"/>
  <c r="CF310" i="2"/>
  <c r="CB310" i="2"/>
  <c r="CC310" i="2"/>
  <c r="BT280" i="2"/>
  <c r="BS280" i="2"/>
  <c r="BW280" i="2"/>
  <c r="CC27" i="2"/>
  <c r="CB27" i="2"/>
  <c r="CF27" i="2"/>
  <c r="CB134" i="2"/>
  <c r="CC134" i="2"/>
  <c r="CF134" i="2"/>
  <c r="CK197" i="5"/>
  <c r="CI197" i="5"/>
  <c r="CH197" i="5"/>
  <c r="CK123" i="2"/>
  <c r="CL123" i="2"/>
  <c r="CO123" i="2"/>
  <c r="BU139" i="5"/>
  <c r="BT139" i="5"/>
  <c r="BX139" i="5"/>
  <c r="CI312" i="5"/>
  <c r="CK312" i="5"/>
  <c r="CH312" i="5"/>
  <c r="BY139" i="2"/>
  <c r="BX139" i="2"/>
  <c r="CA139" i="2"/>
  <c r="BY122" i="2"/>
  <c r="BX122" i="2"/>
  <c r="CA122" i="2"/>
  <c r="CA111" i="2"/>
  <c r="BY111" i="2"/>
  <c r="BX111" i="2"/>
  <c r="CD133" i="5"/>
  <c r="CG133" i="5"/>
  <c r="CC133" i="5"/>
  <c r="CD94" i="5"/>
  <c r="CG94" i="5"/>
  <c r="CC94" i="5"/>
  <c r="BZ185" i="5"/>
  <c r="BY185" i="5"/>
  <c r="CB185" i="5"/>
  <c r="BZ114" i="5"/>
  <c r="BY114" i="5"/>
  <c r="CB114" i="5"/>
  <c r="CP91" i="2"/>
  <c r="CQ91" i="2"/>
  <c r="CS91" i="2"/>
  <c r="CL173" i="2"/>
  <c r="CK173" i="2"/>
  <c r="CO173" i="2"/>
  <c r="CH247" i="2"/>
  <c r="CG247" i="2"/>
  <c r="CJ247" i="2"/>
  <c r="CC287" i="5"/>
  <c r="CG287" i="5"/>
  <c r="CD287" i="5"/>
  <c r="BY252" i="2"/>
  <c r="BX252" i="2"/>
  <c r="CA252" i="2"/>
  <c r="CK184" i="5"/>
  <c r="CI184" i="5"/>
  <c r="CH184" i="5"/>
  <c r="CC13" i="5"/>
  <c r="CG13" i="5"/>
  <c r="CD13" i="5"/>
  <c r="CA116" i="2"/>
  <c r="BY116" i="2"/>
  <c r="BX116" i="2"/>
  <c r="CD332" i="5"/>
  <c r="CC332" i="5"/>
  <c r="CG332" i="5"/>
  <c r="BY81" i="5"/>
  <c r="CB81" i="5"/>
  <c r="BZ81" i="5"/>
  <c r="CA81" i="2"/>
  <c r="BY81" i="2"/>
  <c r="BX81" i="2"/>
  <c r="BY274" i="5"/>
  <c r="CB274" i="5"/>
  <c r="BZ274" i="5"/>
  <c r="BT51" i="2"/>
  <c r="BS51" i="2"/>
  <c r="BW51" i="2"/>
  <c r="BY326" i="5"/>
  <c r="BZ326" i="5"/>
  <c r="CB326" i="5"/>
  <c r="CJ77" i="2"/>
  <c r="CH77" i="2"/>
  <c r="CG77" i="2"/>
  <c r="BU356" i="5"/>
  <c r="BX356" i="5"/>
  <c r="BT356" i="5"/>
  <c r="CC240" i="2"/>
  <c r="CF240" i="2"/>
  <c r="CB240" i="2"/>
  <c r="CA275" i="2"/>
  <c r="BY275" i="2"/>
  <c r="BX275" i="2"/>
  <c r="CC88" i="5"/>
  <c r="CG88" i="5"/>
  <c r="CD88" i="5"/>
  <c r="CP340" i="2"/>
  <c r="CQ340" i="2"/>
  <c r="CS340" i="2"/>
  <c r="BX156" i="2"/>
  <c r="CA156" i="2"/>
  <c r="BY156" i="2"/>
  <c r="BT190" i="5"/>
  <c r="BX190" i="5"/>
  <c r="BU190" i="5"/>
  <c r="BZ152" i="5"/>
  <c r="CB152" i="5"/>
  <c r="BY152" i="5"/>
  <c r="CB328" i="2"/>
  <c r="CF328" i="2"/>
  <c r="CC328" i="2"/>
  <c r="BZ297" i="5"/>
  <c r="BY297" i="5"/>
  <c r="CB297" i="5"/>
  <c r="BU31" i="5"/>
  <c r="BT31" i="5"/>
  <c r="BX31" i="5"/>
  <c r="BZ235" i="5"/>
  <c r="BY235" i="5"/>
  <c r="CB235" i="5"/>
  <c r="CC71" i="5"/>
  <c r="CG71" i="5"/>
  <c r="CD71" i="5"/>
  <c r="BX58" i="2"/>
  <c r="CA58" i="2"/>
  <c r="BY58" i="2"/>
  <c r="BX301" i="5"/>
  <c r="BT301" i="5"/>
  <c r="BU301" i="5"/>
  <c r="CJ22" i="2"/>
  <c r="CG22" i="2"/>
  <c r="CH22" i="2"/>
  <c r="CC24" i="5"/>
  <c r="CG24" i="5"/>
  <c r="CD24" i="5"/>
  <c r="CO104" i="2"/>
  <c r="CL104" i="2"/>
  <c r="CK104" i="2"/>
  <c r="BZ97" i="5"/>
  <c r="BY97" i="5"/>
  <c r="CB97" i="5"/>
  <c r="CF341" i="2"/>
  <c r="CB341" i="2"/>
  <c r="CC341" i="2"/>
  <c r="BS6" i="2"/>
  <c r="BW6" i="2"/>
  <c r="BT6" i="2"/>
  <c r="CC72" i="5"/>
  <c r="CG72" i="5"/>
  <c r="CD72" i="5"/>
  <c r="CC85" i="5"/>
  <c r="CG85" i="5"/>
  <c r="CD85" i="5"/>
  <c r="CA59" i="2"/>
  <c r="BY59" i="2"/>
  <c r="BX59" i="2"/>
  <c r="CK262" i="2"/>
  <c r="CO262" i="2"/>
  <c r="CL262" i="2"/>
  <c r="CC18" i="5"/>
  <c r="CG18" i="5"/>
  <c r="CD18" i="5"/>
  <c r="CQ99" i="2"/>
  <c r="CS99" i="2"/>
  <c r="CP99" i="2"/>
  <c r="CC311" i="5"/>
  <c r="CG311" i="5"/>
  <c r="CD311" i="5"/>
  <c r="CA297" i="2"/>
  <c r="BX297" i="2"/>
  <c r="BY297" i="2"/>
  <c r="CJ207" i="2"/>
  <c r="CG207" i="2"/>
  <c r="CH207" i="2"/>
  <c r="CC24" i="2"/>
  <c r="CB24" i="2"/>
  <c r="CF24" i="2"/>
  <c r="CB223" i="5"/>
  <c r="BY223" i="5"/>
  <c r="BZ223" i="5"/>
  <c r="CD161" i="5"/>
  <c r="CC161" i="5"/>
  <c r="CG161" i="5"/>
  <c r="CD5" i="5"/>
  <c r="CC5" i="5"/>
  <c r="CG5" i="5"/>
  <c r="CB78" i="2"/>
  <c r="CF78" i="2"/>
  <c r="CC78" i="2"/>
  <c r="BY200" i="5"/>
  <c r="CB200" i="5"/>
  <c r="BZ200" i="5"/>
  <c r="BY84" i="5"/>
  <c r="CB84" i="5"/>
  <c r="BZ84" i="5"/>
  <c r="BY212" i="5"/>
  <c r="CB212" i="5"/>
  <c r="BZ212" i="5"/>
  <c r="CK322" i="5"/>
  <c r="CH322" i="5"/>
  <c r="CI322" i="5"/>
  <c r="CG242" i="2"/>
  <c r="CJ242" i="2"/>
  <c r="CH242" i="2"/>
  <c r="CC62" i="5"/>
  <c r="CG62" i="5"/>
  <c r="CD62" i="5"/>
  <c r="BY205" i="2"/>
  <c r="CA205" i="2"/>
  <c r="BX205" i="2"/>
  <c r="CB7" i="2"/>
  <c r="CC7" i="2"/>
  <c r="CF7" i="2"/>
  <c r="CC300" i="2"/>
  <c r="CF300" i="2"/>
  <c r="CB300" i="2"/>
  <c r="CB87" i="2"/>
  <c r="CC87" i="2"/>
  <c r="CF87" i="2"/>
  <c r="CA288" i="2"/>
  <c r="BY288" i="2"/>
  <c r="BX288" i="2"/>
  <c r="BX255" i="2"/>
  <c r="CA255" i="2"/>
  <c r="BY255" i="2"/>
  <c r="BY160" i="2"/>
  <c r="BX160" i="2"/>
  <c r="CA160" i="2"/>
  <c r="CG149" i="5"/>
  <c r="CC149" i="5"/>
  <c r="CD149" i="5"/>
  <c r="CB106" i="2"/>
  <c r="CF106" i="2"/>
  <c r="CC106" i="2"/>
  <c r="BY314" i="5"/>
  <c r="BZ314" i="5"/>
  <c r="CB314" i="5"/>
  <c r="BX261" i="2"/>
  <c r="CA261" i="2"/>
  <c r="BY261" i="2"/>
  <c r="CC209" i="5"/>
  <c r="CD209" i="5"/>
  <c r="CG209" i="5"/>
  <c r="BZ30" i="5"/>
  <c r="BY30" i="5"/>
  <c r="CB30" i="5"/>
  <c r="CC169" i="5"/>
  <c r="CG169" i="5"/>
  <c r="CD169" i="5"/>
  <c r="CG316" i="2"/>
  <c r="CJ316" i="2"/>
  <c r="CH316" i="2"/>
  <c r="CC61" i="2"/>
  <c r="CF61" i="2"/>
  <c r="CB61" i="2"/>
  <c r="CG105" i="2"/>
  <c r="CJ105" i="2"/>
  <c r="CH105" i="2"/>
  <c r="CC210" i="5"/>
  <c r="CD210" i="5"/>
  <c r="CG210" i="5"/>
  <c r="CI227" i="5"/>
  <c r="CK227" i="5"/>
  <c r="CH227" i="5"/>
  <c r="CC229" i="2"/>
  <c r="CF229" i="2"/>
  <c r="CB229" i="2"/>
  <c r="BY225" i="2"/>
  <c r="BX225" i="2"/>
  <c r="CA225" i="2"/>
  <c r="BY251" i="2"/>
  <c r="BX251" i="2"/>
  <c r="CA251" i="2"/>
  <c r="CC337" i="2"/>
  <c r="CF337" i="2"/>
  <c r="CB337" i="2"/>
  <c r="BY16" i="5"/>
  <c r="BZ16" i="5"/>
  <c r="CB16" i="5"/>
  <c r="BY99" i="5"/>
  <c r="BZ99" i="5"/>
  <c r="CB99" i="5"/>
  <c r="CX113" i="2"/>
  <c r="CU113" i="2"/>
  <c r="CT113" i="2"/>
  <c r="CB10" i="5"/>
  <c r="BZ10" i="5"/>
  <c r="BY10" i="5"/>
  <c r="CQ11" i="5"/>
  <c r="CT11" i="5"/>
  <c r="CR11" i="5"/>
  <c r="BZ146" i="5"/>
  <c r="CB146" i="5"/>
  <c r="BY146" i="5"/>
  <c r="BY148" i="2"/>
  <c r="CA148" i="2"/>
  <c r="BX148" i="2"/>
  <c r="CC150" i="5"/>
  <c r="CG150" i="5"/>
  <c r="CD150" i="5"/>
  <c r="BX169" i="2"/>
  <c r="CA169" i="2"/>
  <c r="BY169" i="2"/>
  <c r="CJ102" i="2"/>
  <c r="CH102" i="2"/>
  <c r="CG102" i="2"/>
  <c r="BK364" i="5"/>
  <c r="BK359" i="5"/>
  <c r="CC155" i="5"/>
  <c r="CG155" i="5"/>
  <c r="CD155" i="5"/>
  <c r="CC320" i="2"/>
  <c r="CB320" i="2"/>
  <c r="CF320" i="2"/>
  <c r="BY165" i="5"/>
  <c r="CB165" i="5"/>
  <c r="BZ165" i="5"/>
  <c r="CK316" i="5"/>
  <c r="CI316" i="5"/>
  <c r="CH316" i="5"/>
  <c r="CC179" i="5"/>
  <c r="CG179" i="5"/>
  <c r="CD179" i="5"/>
  <c r="CC79" i="2"/>
  <c r="CF79" i="2"/>
  <c r="CB79" i="2"/>
  <c r="BZ134" i="5"/>
  <c r="CB134" i="5"/>
  <c r="BY134" i="5"/>
  <c r="CH117" i="2"/>
  <c r="CG117" i="2"/>
  <c r="CJ117" i="2"/>
  <c r="CF140" i="2"/>
  <c r="CC140" i="2"/>
  <c r="CB140" i="2"/>
  <c r="CC214" i="5"/>
  <c r="CD214" i="5"/>
  <c r="CG214" i="5"/>
  <c r="CF34" i="2"/>
  <c r="CC34" i="2"/>
  <c r="CB34" i="2"/>
  <c r="CB266" i="5"/>
  <c r="BZ266" i="5"/>
  <c r="BY266" i="5"/>
  <c r="CC346" i="5"/>
  <c r="CD346" i="5"/>
  <c r="CG346" i="5"/>
  <c r="CB328" i="5"/>
  <c r="BY328" i="5"/>
  <c r="BZ328" i="5"/>
  <c r="BS199" i="2"/>
  <c r="BW199" i="2"/>
  <c r="BT199" i="2"/>
  <c r="CC198" i="5"/>
  <c r="CG198" i="5"/>
  <c r="CD198" i="5"/>
  <c r="CL95" i="2" l="1"/>
  <c r="CO95" i="2"/>
  <c r="CK95" i="2"/>
  <c r="CG11" i="2"/>
  <c r="CH11" i="2"/>
  <c r="CJ11" i="2"/>
  <c r="BZ191" i="5"/>
  <c r="BY191" i="5"/>
  <c r="CB191" i="5"/>
  <c r="BY27" i="5"/>
  <c r="CB27" i="5"/>
  <c r="BZ27" i="5"/>
  <c r="CL334" i="2"/>
  <c r="CO334" i="2"/>
  <c r="CK334" i="2"/>
  <c r="CG348" i="2"/>
  <c r="CH348" i="2"/>
  <c r="CJ348" i="2"/>
  <c r="CK349" i="2"/>
  <c r="CO349" i="2"/>
  <c r="CL349" i="2"/>
  <c r="CH329" i="2"/>
  <c r="CG329" i="2"/>
  <c r="CJ329" i="2"/>
  <c r="BZ286" i="5"/>
  <c r="BY286" i="5"/>
  <c r="CB286" i="5"/>
  <c r="CB311" i="2"/>
  <c r="CF311" i="2"/>
  <c r="CC311" i="2"/>
  <c r="CD343" i="5"/>
  <c r="CC343" i="5"/>
  <c r="CG343" i="5"/>
  <c r="CH230" i="5"/>
  <c r="CK230" i="5"/>
  <c r="CI230" i="5"/>
  <c r="CC68" i="5"/>
  <c r="CG68" i="5"/>
  <c r="CD68" i="5"/>
  <c r="BY159" i="5"/>
  <c r="BZ159" i="5"/>
  <c r="CB159" i="5"/>
  <c r="CB278" i="5"/>
  <c r="BZ278" i="5"/>
  <c r="BY278" i="5"/>
  <c r="BZ121" i="5"/>
  <c r="CB121" i="5"/>
  <c r="BY121" i="5"/>
  <c r="CC307" i="2"/>
  <c r="CF307" i="2"/>
  <c r="CB307" i="2"/>
  <c r="BX293" i="2"/>
  <c r="CA293" i="2"/>
  <c r="BY293" i="2"/>
  <c r="BZ104" i="5"/>
  <c r="CB104" i="5"/>
  <c r="BY104" i="5"/>
  <c r="CG180" i="5"/>
  <c r="CC180" i="5"/>
  <c r="CD180" i="5"/>
  <c r="BY321" i="5"/>
  <c r="BZ321" i="5"/>
  <c r="CB321" i="5"/>
  <c r="CK29" i="2"/>
  <c r="CO29" i="2"/>
  <c r="CL29" i="2"/>
  <c r="BY276" i="2"/>
  <c r="BX276" i="2"/>
  <c r="CA276" i="2"/>
  <c r="CB116" i="5"/>
  <c r="BZ116" i="5"/>
  <c r="BY116" i="5"/>
  <c r="CA110" i="2"/>
  <c r="BY110" i="2"/>
  <c r="BX110" i="2"/>
  <c r="CH329" i="5"/>
  <c r="CK329" i="5"/>
  <c r="CI329" i="5"/>
  <c r="BZ306" i="5"/>
  <c r="CB306" i="5"/>
  <c r="BY306" i="5"/>
  <c r="BZ63" i="5"/>
  <c r="CB63" i="5"/>
  <c r="BY63" i="5"/>
  <c r="CJ93" i="2"/>
  <c r="CG93" i="2"/>
  <c r="CH93" i="2"/>
  <c r="CF347" i="2"/>
  <c r="CC347" i="2"/>
  <c r="CB347" i="2"/>
  <c r="BY284" i="5"/>
  <c r="BZ284" i="5"/>
  <c r="CB284" i="5"/>
  <c r="CG338" i="5"/>
  <c r="CC338" i="5"/>
  <c r="CD338" i="5"/>
  <c r="CB310" i="5"/>
  <c r="BY310" i="5"/>
  <c r="BZ310" i="5"/>
  <c r="BY37" i="5"/>
  <c r="BZ37" i="5"/>
  <c r="CB37" i="5"/>
  <c r="CK75" i="5"/>
  <c r="CI75" i="5"/>
  <c r="CH75" i="5"/>
  <c r="CX342" i="2"/>
  <c r="CU342" i="2"/>
  <c r="CT342" i="2"/>
  <c r="BY230" i="2"/>
  <c r="CA230" i="2"/>
  <c r="BX230" i="2"/>
  <c r="CJ324" i="2"/>
  <c r="CH324" i="2"/>
  <c r="CG324" i="2"/>
  <c r="CP92" i="2"/>
  <c r="CQ92" i="2"/>
  <c r="CS92" i="2"/>
  <c r="BX31" i="2"/>
  <c r="BY31" i="2"/>
  <c r="CA31" i="2"/>
  <c r="CC350" i="2"/>
  <c r="CF350" i="2"/>
  <c r="CB350" i="2"/>
  <c r="CS343" i="2"/>
  <c r="CP343" i="2"/>
  <c r="CQ343" i="2"/>
  <c r="CQ12" i="2"/>
  <c r="CP12" i="2"/>
  <c r="CS12" i="2"/>
  <c r="CY352" i="2"/>
  <c r="CZ352" i="2"/>
  <c r="DB352" i="2"/>
  <c r="CF356" i="2"/>
  <c r="CB356" i="2"/>
  <c r="CC356" i="2"/>
  <c r="CF103" i="2"/>
  <c r="CC103" i="2"/>
  <c r="CB103" i="2"/>
  <c r="CS344" i="2"/>
  <c r="CQ344" i="2"/>
  <c r="CP344" i="2"/>
  <c r="CF336" i="2"/>
  <c r="CC336" i="2"/>
  <c r="CB336" i="2"/>
  <c r="CB315" i="2"/>
  <c r="CF315" i="2"/>
  <c r="CC315" i="2"/>
  <c r="CQ17" i="2"/>
  <c r="CP17" i="2"/>
  <c r="CS17" i="2"/>
  <c r="CH332" i="2"/>
  <c r="CG332" i="2"/>
  <c r="CJ332" i="2"/>
  <c r="BY213" i="2"/>
  <c r="CA213" i="2"/>
  <c r="BX213" i="2"/>
  <c r="BY233" i="2"/>
  <c r="BX233" i="2"/>
  <c r="CA233" i="2"/>
  <c r="CC351" i="2"/>
  <c r="CF351" i="2"/>
  <c r="CB351" i="2"/>
  <c r="CC303" i="2"/>
  <c r="CF303" i="2"/>
  <c r="CB303" i="2"/>
  <c r="CQ100" i="2"/>
  <c r="CP100" i="2"/>
  <c r="CS100" i="2"/>
  <c r="BY75" i="2"/>
  <c r="BX75" i="2"/>
  <c r="CA75" i="2"/>
  <c r="CC353" i="2"/>
  <c r="CB353" i="2"/>
  <c r="CF353" i="2"/>
  <c r="CJ357" i="2"/>
  <c r="CH357" i="2"/>
  <c r="CG357" i="2"/>
  <c r="CG326" i="2"/>
  <c r="CH326" i="2"/>
  <c r="CJ326" i="2"/>
  <c r="CA2" i="2"/>
  <c r="BX2" i="2"/>
  <c r="BY2" i="2"/>
  <c r="CC13" i="2"/>
  <c r="CB13" i="2"/>
  <c r="CF13" i="2"/>
  <c r="CQ355" i="2"/>
  <c r="CS355" i="2"/>
  <c r="CP355" i="2"/>
  <c r="CG96" i="2"/>
  <c r="CH96" i="2"/>
  <c r="CJ96" i="2"/>
  <c r="CB331" i="2"/>
  <c r="CC331" i="2"/>
  <c r="CF331" i="2"/>
  <c r="CC266" i="2"/>
  <c r="CB266" i="2"/>
  <c r="CF266" i="2"/>
  <c r="CF10" i="2"/>
  <c r="CB10" i="2"/>
  <c r="CC10" i="2"/>
  <c r="CB36" i="5"/>
  <c r="BZ36" i="5"/>
  <c r="BY36" i="5"/>
  <c r="BX202" i="2"/>
  <c r="BY202" i="2"/>
  <c r="CA202" i="2"/>
  <c r="BY175" i="2"/>
  <c r="BX175" i="2"/>
  <c r="CA175" i="2"/>
  <c r="BZ340" i="5"/>
  <c r="BY340" i="5"/>
  <c r="CB340" i="5"/>
  <c r="CD313" i="5"/>
  <c r="CC313" i="5"/>
  <c r="CG313" i="5"/>
  <c r="CI106" i="5"/>
  <c r="CH106" i="5"/>
  <c r="CK106" i="5"/>
  <c r="CA73" i="2"/>
  <c r="BY73" i="2"/>
  <c r="BX73" i="2"/>
  <c r="CB344" i="5"/>
  <c r="BZ344" i="5"/>
  <c r="BY344" i="5"/>
  <c r="BX126" i="2"/>
  <c r="BY126" i="2"/>
  <c r="CA126" i="2"/>
  <c r="CA74" i="2"/>
  <c r="BX74" i="2"/>
  <c r="BY74" i="2"/>
  <c r="BY12" i="5"/>
  <c r="CB12" i="5"/>
  <c r="BZ12" i="5"/>
  <c r="CA63" i="2"/>
  <c r="BX63" i="2"/>
  <c r="BY63" i="2"/>
  <c r="BY83" i="2"/>
  <c r="BX83" i="2"/>
  <c r="CA83" i="2"/>
  <c r="CB258" i="5"/>
  <c r="BZ258" i="5"/>
  <c r="BY258" i="5"/>
  <c r="CJ172" i="2"/>
  <c r="CG172" i="2"/>
  <c r="CH172" i="2"/>
  <c r="CA50" i="2"/>
  <c r="BX50" i="2"/>
  <c r="BY50" i="2"/>
  <c r="CK156" i="5"/>
  <c r="CH156" i="5"/>
  <c r="CI156" i="5"/>
  <c r="BY40" i="5"/>
  <c r="BZ40" i="5"/>
  <c r="CB40" i="5"/>
  <c r="CA84" i="2"/>
  <c r="BX84" i="2"/>
  <c r="BY84" i="2"/>
  <c r="CC358" i="5"/>
  <c r="CD358" i="5"/>
  <c r="CG358" i="5"/>
  <c r="BY69" i="5"/>
  <c r="BZ69" i="5"/>
  <c r="CB69" i="5"/>
  <c r="BY125" i="2"/>
  <c r="BX125" i="2"/>
  <c r="CA125" i="2"/>
  <c r="CA163" i="2"/>
  <c r="BX163" i="2"/>
  <c r="BY163" i="2"/>
  <c r="CB120" i="5"/>
  <c r="BY120" i="5"/>
  <c r="BZ120" i="5"/>
  <c r="CC337" i="5"/>
  <c r="CD337" i="5"/>
  <c r="CG337" i="5"/>
  <c r="CD115" i="5"/>
  <c r="CC115" i="5"/>
  <c r="CG115" i="5"/>
  <c r="CA8" i="2"/>
  <c r="BX8" i="2"/>
  <c r="BY8" i="2"/>
  <c r="BY253" i="2"/>
  <c r="BX253" i="2"/>
  <c r="CA253" i="2"/>
  <c r="BY198" i="2"/>
  <c r="CA198" i="2"/>
  <c r="BX198" i="2"/>
  <c r="CF238" i="2"/>
  <c r="CC238" i="2"/>
  <c r="CB238" i="2"/>
  <c r="BY251" i="5"/>
  <c r="BZ251" i="5"/>
  <c r="CB251" i="5"/>
  <c r="BY173" i="5"/>
  <c r="CB173" i="5"/>
  <c r="BZ173" i="5"/>
  <c r="BX227" i="2"/>
  <c r="CA227" i="2"/>
  <c r="BY227" i="2"/>
  <c r="CA168" i="2"/>
  <c r="BY168" i="2"/>
  <c r="BX168" i="2"/>
  <c r="BY236" i="2"/>
  <c r="BX236" i="2"/>
  <c r="CA236" i="2"/>
  <c r="CM357" i="5"/>
  <c r="CP357" i="5"/>
  <c r="CL357" i="5"/>
  <c r="BY217" i="2"/>
  <c r="BX217" i="2"/>
  <c r="CA217" i="2"/>
  <c r="CA65" i="2"/>
  <c r="BY65" i="2"/>
  <c r="BX65" i="2"/>
  <c r="CB211" i="5"/>
  <c r="BZ211" i="5"/>
  <c r="BY211" i="5"/>
  <c r="CB192" i="2"/>
  <c r="CF192" i="2"/>
  <c r="CC192" i="2"/>
  <c r="CC41" i="5"/>
  <c r="CD41" i="5"/>
  <c r="CG41" i="5"/>
  <c r="BX226" i="2"/>
  <c r="BY226" i="2"/>
  <c r="CA226" i="2"/>
  <c r="CA165" i="2"/>
  <c r="BY165" i="2"/>
  <c r="BX165" i="2"/>
  <c r="CG73" i="5"/>
  <c r="CC73" i="5"/>
  <c r="CD73" i="5"/>
  <c r="CD236" i="5"/>
  <c r="CC236" i="5"/>
  <c r="CG236" i="5"/>
  <c r="BY245" i="2"/>
  <c r="BX245" i="2"/>
  <c r="CA245" i="2"/>
  <c r="CA183" i="2"/>
  <c r="BY183" i="2"/>
  <c r="BX183" i="2"/>
  <c r="BZ92" i="5"/>
  <c r="CB92" i="5"/>
  <c r="BY92" i="5"/>
  <c r="BY336" i="5"/>
  <c r="BZ336" i="5"/>
  <c r="CB336" i="5"/>
  <c r="BY195" i="2"/>
  <c r="BX195" i="2"/>
  <c r="CA195" i="2"/>
  <c r="BY249" i="2"/>
  <c r="BX249" i="2"/>
  <c r="CA249" i="2"/>
  <c r="CB269" i="5"/>
  <c r="BZ269" i="5"/>
  <c r="BY269" i="5"/>
  <c r="BY203" i="5"/>
  <c r="BZ203" i="5"/>
  <c r="CB203" i="5"/>
  <c r="CA82" i="2"/>
  <c r="BX82" i="2"/>
  <c r="BY82" i="2"/>
  <c r="BY124" i="5"/>
  <c r="CB124" i="5"/>
  <c r="BZ124" i="5"/>
  <c r="CH2" i="5"/>
  <c r="CI2" i="5"/>
  <c r="CK2" i="5"/>
  <c r="CA246" i="2"/>
  <c r="BY246" i="2"/>
  <c r="BX246" i="2"/>
  <c r="CA223" i="2"/>
  <c r="BY223" i="2"/>
  <c r="BX223" i="2"/>
  <c r="CC164" i="2"/>
  <c r="CB164" i="2"/>
  <c r="CF164" i="2"/>
  <c r="BX133" i="2"/>
  <c r="BY133" i="2"/>
  <c r="CA133" i="2"/>
  <c r="CB125" i="5"/>
  <c r="BZ125" i="5"/>
  <c r="BY125" i="5"/>
  <c r="CB32" i="5"/>
  <c r="BZ32" i="5"/>
  <c r="BY32" i="5"/>
  <c r="BY210" i="2"/>
  <c r="BX210" i="2"/>
  <c r="CA210" i="2"/>
  <c r="CG153" i="5"/>
  <c r="CC153" i="5"/>
  <c r="CD153" i="5"/>
  <c r="CB162" i="5"/>
  <c r="BZ162" i="5"/>
  <c r="BY162" i="5"/>
  <c r="CJ186" i="2"/>
  <c r="CG186" i="2"/>
  <c r="CH186" i="2"/>
  <c r="BX136" i="2"/>
  <c r="BY136" i="2"/>
  <c r="CA136" i="2"/>
  <c r="CF120" i="2"/>
  <c r="CC120" i="2"/>
  <c r="CB120" i="2"/>
  <c r="CF219" i="2"/>
  <c r="CB219" i="2"/>
  <c r="CC219" i="2"/>
  <c r="BZ163" i="5"/>
  <c r="CB163" i="5"/>
  <c r="BY163" i="5"/>
  <c r="CA211" i="2"/>
  <c r="BY211" i="2"/>
  <c r="BX211" i="2"/>
  <c r="BY4" i="2"/>
  <c r="CA4" i="2"/>
  <c r="BX4" i="2"/>
  <c r="BX25" i="2"/>
  <c r="CA25" i="2"/>
  <c r="BY25" i="2"/>
  <c r="CB113" i="5"/>
  <c r="BY113" i="5"/>
  <c r="BZ113" i="5"/>
  <c r="CG267" i="2"/>
  <c r="CJ267" i="2"/>
  <c r="CH267" i="2"/>
  <c r="BX37" i="2"/>
  <c r="BY37" i="2"/>
  <c r="CA37" i="2"/>
  <c r="CL339" i="5"/>
  <c r="CP339" i="5"/>
  <c r="CM339" i="5"/>
  <c r="CG218" i="5"/>
  <c r="CC218" i="5"/>
  <c r="CD218" i="5"/>
  <c r="CC199" i="5"/>
  <c r="CD199" i="5"/>
  <c r="CG199" i="5"/>
  <c r="BY206" i="2"/>
  <c r="BX206" i="2"/>
  <c r="CA206" i="2"/>
  <c r="CC345" i="5"/>
  <c r="CG345" i="5"/>
  <c r="CD345" i="5"/>
  <c r="BY136" i="5"/>
  <c r="CB136" i="5"/>
  <c r="BZ136" i="5"/>
  <c r="BY204" i="2"/>
  <c r="CA204" i="2"/>
  <c r="BX204" i="2"/>
  <c r="CH274" i="2"/>
  <c r="CG274" i="2"/>
  <c r="CJ274" i="2"/>
  <c r="BY151" i="2"/>
  <c r="BX151" i="2"/>
  <c r="CA151" i="2"/>
  <c r="CC241" i="2"/>
  <c r="CB241" i="2"/>
  <c r="CF241" i="2"/>
  <c r="CD291" i="5"/>
  <c r="CC291" i="5"/>
  <c r="CG291" i="5"/>
  <c r="CD283" i="5"/>
  <c r="CC283" i="5"/>
  <c r="CG283" i="5"/>
  <c r="CG352" i="5"/>
  <c r="CC352" i="5"/>
  <c r="CD352" i="5"/>
  <c r="CG52" i="2"/>
  <c r="CJ52" i="2"/>
  <c r="CH52" i="2"/>
  <c r="CI234" i="5"/>
  <c r="CH234" i="5"/>
  <c r="CK234" i="5"/>
  <c r="CB41" i="2"/>
  <c r="CC41" i="2"/>
  <c r="CF41" i="2"/>
  <c r="CG123" i="5"/>
  <c r="CC123" i="5"/>
  <c r="CD123" i="5"/>
  <c r="CC277" i="5"/>
  <c r="CG277" i="5"/>
  <c r="CD277" i="5"/>
  <c r="BY145" i="5"/>
  <c r="CB145" i="5"/>
  <c r="BZ145" i="5"/>
  <c r="CF152" i="2"/>
  <c r="CB152" i="2"/>
  <c r="CC152" i="2"/>
  <c r="BY166" i="5"/>
  <c r="BZ166" i="5"/>
  <c r="CB166" i="5"/>
  <c r="BY195" i="5"/>
  <c r="BZ195" i="5"/>
  <c r="CB195" i="5"/>
  <c r="CK282" i="5"/>
  <c r="CH282" i="5"/>
  <c r="CI282" i="5"/>
  <c r="CB233" i="5"/>
  <c r="BZ233" i="5"/>
  <c r="BY233" i="5"/>
  <c r="CC32" i="2"/>
  <c r="CF32" i="2"/>
  <c r="CB32" i="2"/>
  <c r="CA250" i="2"/>
  <c r="BX250" i="2"/>
  <c r="BY250" i="2"/>
  <c r="BY196" i="2"/>
  <c r="BX196" i="2"/>
  <c r="CA196" i="2"/>
  <c r="CG295" i="5"/>
  <c r="CD295" i="5"/>
  <c r="CC295" i="5"/>
  <c r="CA159" i="2"/>
  <c r="BX159" i="2"/>
  <c r="BY159" i="2"/>
  <c r="CC7" i="5"/>
  <c r="CG7" i="5"/>
  <c r="CD7" i="5"/>
  <c r="CA128" i="2"/>
  <c r="BY128" i="2"/>
  <c r="BX128" i="2"/>
  <c r="BX130" i="2"/>
  <c r="CA130" i="2"/>
  <c r="BY130" i="2"/>
  <c r="CC174" i="5"/>
  <c r="CG174" i="5"/>
  <c r="CD174" i="5"/>
  <c r="BX179" i="2"/>
  <c r="CA179" i="2"/>
  <c r="BY179" i="2"/>
  <c r="BX259" i="2"/>
  <c r="BY259" i="2"/>
  <c r="CA259" i="2"/>
  <c r="CC291" i="2"/>
  <c r="CB291" i="2"/>
  <c r="CF291" i="2"/>
  <c r="CC137" i="5"/>
  <c r="CG137" i="5"/>
  <c r="CD137" i="5"/>
  <c r="CC90" i="5"/>
  <c r="CD90" i="5"/>
  <c r="CG90" i="5"/>
  <c r="BX286" i="2"/>
  <c r="CA286" i="2"/>
  <c r="BY286" i="2"/>
  <c r="CG232" i="5"/>
  <c r="CD232" i="5"/>
  <c r="CC232" i="5"/>
  <c r="CF188" i="2"/>
  <c r="CC188" i="2"/>
  <c r="CB188" i="2"/>
  <c r="CG193" i="5"/>
  <c r="CC193" i="5"/>
  <c r="CD193" i="5"/>
  <c r="BY214" i="2"/>
  <c r="CA214" i="2"/>
  <c r="BX214" i="2"/>
  <c r="CL47" i="2"/>
  <c r="CO47" i="2"/>
  <c r="CK47" i="2"/>
  <c r="CK86" i="5"/>
  <c r="CI86" i="5"/>
  <c r="CH86" i="5"/>
  <c r="BX157" i="2"/>
  <c r="CA157" i="2"/>
  <c r="BY157" i="2"/>
  <c r="CD76" i="5"/>
  <c r="CC76" i="5"/>
  <c r="CG76" i="5"/>
  <c r="CB255" i="5"/>
  <c r="BY255" i="5"/>
  <c r="BZ255" i="5"/>
  <c r="CB141" i="5"/>
  <c r="BZ141" i="5"/>
  <c r="BY141" i="5"/>
  <c r="BX298" i="2"/>
  <c r="BY298" i="2"/>
  <c r="CA298" i="2"/>
  <c r="CC259" i="5"/>
  <c r="CD259" i="5"/>
  <c r="CG259" i="5"/>
  <c r="CH177" i="5"/>
  <c r="CI177" i="5"/>
  <c r="CK177" i="5"/>
  <c r="CL212" i="2"/>
  <c r="CK212" i="2"/>
  <c r="CO212" i="2"/>
  <c r="CB219" i="5"/>
  <c r="BY219" i="5"/>
  <c r="BZ219" i="5"/>
  <c r="BY194" i="5"/>
  <c r="BZ194" i="5"/>
  <c r="CB194" i="5"/>
  <c r="CB196" i="5"/>
  <c r="BZ196" i="5"/>
  <c r="BY196" i="5"/>
  <c r="CB182" i="2"/>
  <c r="CC182" i="2"/>
  <c r="CF182" i="2"/>
  <c r="CC70" i="5"/>
  <c r="CD70" i="5"/>
  <c r="CG70" i="5"/>
  <c r="CG78" i="5"/>
  <c r="CD78" i="5"/>
  <c r="CC78" i="5"/>
  <c r="CD144" i="5"/>
  <c r="CC144" i="5"/>
  <c r="CG144" i="5"/>
  <c r="BY155" i="2"/>
  <c r="BX155" i="2"/>
  <c r="CA155" i="2"/>
  <c r="CB275" i="5"/>
  <c r="BZ275" i="5"/>
  <c r="BY275" i="5"/>
  <c r="CA215" i="2"/>
  <c r="BX215" i="2"/>
  <c r="BY215" i="2"/>
  <c r="CD354" i="5"/>
  <c r="CC354" i="5"/>
  <c r="CG354" i="5"/>
  <c r="CK22" i="5"/>
  <c r="CH22" i="5"/>
  <c r="CI22" i="5"/>
  <c r="CF69" i="2"/>
  <c r="CB69" i="2"/>
  <c r="CC69" i="2"/>
  <c r="BZ65" i="5"/>
  <c r="CB65" i="5"/>
  <c r="BY65" i="5"/>
  <c r="CI43" i="5"/>
  <c r="CH43" i="5"/>
  <c r="CK43" i="5"/>
  <c r="BY178" i="5"/>
  <c r="CB178" i="5"/>
  <c r="BZ178" i="5"/>
  <c r="CG334" i="5"/>
  <c r="CD334" i="5"/>
  <c r="CC334" i="5"/>
  <c r="CA269" i="2"/>
  <c r="BY269" i="2"/>
  <c r="BX269" i="2"/>
  <c r="CC309" i="5"/>
  <c r="CG309" i="5"/>
  <c r="CD309" i="5"/>
  <c r="BY76" i="2"/>
  <c r="CA76" i="2"/>
  <c r="BX76" i="2"/>
  <c r="CB263" i="5"/>
  <c r="BZ263" i="5"/>
  <c r="BY263" i="5"/>
  <c r="CK304" i="5"/>
  <c r="CH304" i="5"/>
  <c r="CI304" i="5"/>
  <c r="CC162" i="2"/>
  <c r="CB162" i="2"/>
  <c r="CF162" i="2"/>
  <c r="CL118" i="2"/>
  <c r="CO118" i="2"/>
  <c r="CK118" i="2"/>
  <c r="CC325" i="5"/>
  <c r="CG325" i="5"/>
  <c r="CD325" i="5"/>
  <c r="CH124" i="2"/>
  <c r="CG124" i="2"/>
  <c r="CJ124" i="2"/>
  <c r="CK60" i="2"/>
  <c r="CL60" i="2"/>
  <c r="CO60" i="2"/>
  <c r="CA224" i="2"/>
  <c r="BX224" i="2"/>
  <c r="BY224" i="2"/>
  <c r="CA290" i="2"/>
  <c r="BX290" i="2"/>
  <c r="BY290" i="2"/>
  <c r="CD279" i="5"/>
  <c r="CC279" i="5"/>
  <c r="CG279" i="5"/>
  <c r="BY86" i="2"/>
  <c r="BX86" i="2"/>
  <c r="CA86" i="2"/>
  <c r="CB283" i="2"/>
  <c r="CC283" i="2"/>
  <c r="CF283" i="2"/>
  <c r="BY26" i="2"/>
  <c r="BX26" i="2"/>
  <c r="CA26" i="2"/>
  <c r="CJ304" i="2"/>
  <c r="CH304" i="2"/>
  <c r="CG304" i="2"/>
  <c r="BZ175" i="5"/>
  <c r="BY175" i="5"/>
  <c r="CB175" i="5"/>
  <c r="BX88" i="2"/>
  <c r="CA88" i="2"/>
  <c r="BY88" i="2"/>
  <c r="CD101" i="5"/>
  <c r="CG101" i="5"/>
  <c r="CC101" i="5"/>
  <c r="CH228" i="2"/>
  <c r="CJ228" i="2"/>
  <c r="CG228" i="2"/>
  <c r="CB55" i="5"/>
  <c r="BY55" i="5"/>
  <c r="BZ55" i="5"/>
  <c r="CA282" i="2"/>
  <c r="BY282" i="2"/>
  <c r="BX282" i="2"/>
  <c r="CG98" i="5"/>
  <c r="CD98" i="5"/>
  <c r="CC98" i="5"/>
  <c r="CC95" i="5"/>
  <c r="CG95" i="5"/>
  <c r="CD95" i="5"/>
  <c r="BX187" i="2"/>
  <c r="BY187" i="2"/>
  <c r="CA187" i="2"/>
  <c r="CI264" i="5"/>
  <c r="CH264" i="5"/>
  <c r="CK264" i="5"/>
  <c r="CG39" i="5"/>
  <c r="CC39" i="5"/>
  <c r="CD39" i="5"/>
  <c r="CF3" i="2"/>
  <c r="CC3" i="2"/>
  <c r="CB3" i="2"/>
  <c r="CJ232" i="2"/>
  <c r="CG232" i="2"/>
  <c r="CH232" i="2"/>
  <c r="CP333" i="5"/>
  <c r="CL333" i="5"/>
  <c r="CM333" i="5"/>
  <c r="BZ122" i="5"/>
  <c r="CB122" i="5"/>
  <c r="BY122" i="5"/>
  <c r="CF287" i="2"/>
  <c r="CC287" i="2"/>
  <c r="CB287" i="2"/>
  <c r="BY54" i="5"/>
  <c r="CB54" i="5"/>
  <c r="BZ54" i="5"/>
  <c r="CA57" i="2"/>
  <c r="BY57" i="2"/>
  <c r="BX57" i="2"/>
  <c r="CH231" i="2"/>
  <c r="CJ231" i="2"/>
  <c r="CG231" i="2"/>
  <c r="BX71" i="2"/>
  <c r="CA71" i="2"/>
  <c r="BY71" i="2"/>
  <c r="CC237" i="5"/>
  <c r="CG237" i="5"/>
  <c r="CD237" i="5"/>
  <c r="BZ272" i="5"/>
  <c r="BY272" i="5"/>
  <c r="CB272" i="5"/>
  <c r="CI216" i="5"/>
  <c r="CK216" i="5"/>
  <c r="CH216" i="5"/>
  <c r="CO279" i="2"/>
  <c r="CK279" i="2"/>
  <c r="CL279" i="2"/>
  <c r="CG50" i="5"/>
  <c r="CD50" i="5"/>
  <c r="CC50" i="5"/>
  <c r="CC271" i="5"/>
  <c r="CD271" i="5"/>
  <c r="CG271" i="5"/>
  <c r="CH35" i="5"/>
  <c r="CK35" i="5"/>
  <c r="CI35" i="5"/>
  <c r="CJ299" i="2"/>
  <c r="CH299" i="2"/>
  <c r="CG299" i="2"/>
  <c r="CB89" i="2"/>
  <c r="CF89" i="2"/>
  <c r="CC89" i="2"/>
  <c r="CG14" i="5"/>
  <c r="CD14" i="5"/>
  <c r="CC14" i="5"/>
  <c r="CG102" i="5"/>
  <c r="CC102" i="5"/>
  <c r="CD102" i="5"/>
  <c r="CF200" i="2"/>
  <c r="CC200" i="2"/>
  <c r="CB200" i="2"/>
  <c r="CD48" i="5"/>
  <c r="CC48" i="5"/>
  <c r="CG48" i="5"/>
  <c r="CC235" i="2"/>
  <c r="CB235" i="2"/>
  <c r="CF235" i="2"/>
  <c r="CI129" i="5"/>
  <c r="CK129" i="5"/>
  <c r="CH129" i="5"/>
  <c r="CH272" i="2"/>
  <c r="CG272" i="2"/>
  <c r="CJ272" i="2"/>
  <c r="CL216" i="2"/>
  <c r="CK216" i="2"/>
  <c r="CO216" i="2"/>
  <c r="CS44" i="2"/>
  <c r="CQ44" i="2"/>
  <c r="CP44" i="2"/>
  <c r="CK38" i="5"/>
  <c r="CI38" i="5"/>
  <c r="CH38" i="5"/>
  <c r="CG288" i="5"/>
  <c r="CC288" i="5"/>
  <c r="CD288" i="5"/>
  <c r="CD226" i="5"/>
  <c r="CG226" i="5"/>
  <c r="CC226" i="5"/>
  <c r="CH153" i="2"/>
  <c r="CJ153" i="2"/>
  <c r="CG153" i="2"/>
  <c r="CG44" i="5"/>
  <c r="CC44" i="5"/>
  <c r="CD44" i="5"/>
  <c r="CH154" i="5"/>
  <c r="CI154" i="5"/>
  <c r="CK154" i="5"/>
  <c r="DD176" i="2"/>
  <c r="DC176" i="2"/>
  <c r="DG176" i="2"/>
  <c r="CK239" i="2"/>
  <c r="CL239" i="2"/>
  <c r="CO239" i="2"/>
  <c r="BZ245" i="5"/>
  <c r="CB245" i="5"/>
  <c r="BY245" i="5"/>
  <c r="CB53" i="2"/>
  <c r="CF53" i="2"/>
  <c r="CC53" i="2"/>
  <c r="BX257" i="2"/>
  <c r="CA257" i="2"/>
  <c r="BY257" i="2"/>
  <c r="CK276" i="5"/>
  <c r="CI276" i="5"/>
  <c r="CH276" i="5"/>
  <c r="CG170" i="2"/>
  <c r="CJ170" i="2"/>
  <c r="CH170" i="2"/>
  <c r="CJ185" i="2"/>
  <c r="CG185" i="2"/>
  <c r="CH185" i="2"/>
  <c r="CD243" i="5"/>
  <c r="CC243" i="5"/>
  <c r="CG243" i="5"/>
  <c r="CD131" i="5"/>
  <c r="CC131" i="5"/>
  <c r="CG131" i="5"/>
  <c r="CD189" i="5"/>
  <c r="CG189" i="5"/>
  <c r="CC189" i="5"/>
  <c r="CG209" i="2"/>
  <c r="CH209" i="2"/>
  <c r="CJ209" i="2"/>
  <c r="CI221" i="5"/>
  <c r="CK221" i="5"/>
  <c r="CH221" i="5"/>
  <c r="CF16" i="2"/>
  <c r="CB16" i="2"/>
  <c r="CC16" i="2"/>
  <c r="CC289" i="2"/>
  <c r="CB289" i="2"/>
  <c r="CF289" i="2"/>
  <c r="CG285" i="2"/>
  <c r="CJ285" i="2"/>
  <c r="CH285" i="2"/>
  <c r="CJ132" i="2"/>
  <c r="CH132" i="2"/>
  <c r="CG132" i="2"/>
  <c r="CJ203" i="2"/>
  <c r="CG203" i="2"/>
  <c r="CH203" i="2"/>
  <c r="CP320" i="5"/>
  <c r="CM320" i="5"/>
  <c r="CL320" i="5"/>
  <c r="CH43" i="2"/>
  <c r="CG43" i="2"/>
  <c r="CJ43" i="2"/>
  <c r="DD151" i="5"/>
  <c r="DH151" i="5"/>
  <c r="DE151" i="5"/>
  <c r="CH180" i="2"/>
  <c r="CG180" i="2"/>
  <c r="CJ180" i="2"/>
  <c r="CC114" i="2"/>
  <c r="CB114" i="2"/>
  <c r="CF114" i="2"/>
  <c r="CI58" i="5"/>
  <c r="CK58" i="5"/>
  <c r="CH58" i="5"/>
  <c r="CF306" i="2"/>
  <c r="CB306" i="2"/>
  <c r="CC306" i="2"/>
  <c r="CH285" i="5"/>
  <c r="CK285" i="5"/>
  <c r="CI285" i="5"/>
  <c r="CH258" i="2"/>
  <c r="CJ258" i="2"/>
  <c r="CG258" i="2"/>
  <c r="CG267" i="5"/>
  <c r="CD267" i="5"/>
  <c r="CC267" i="5"/>
  <c r="CG29" i="5"/>
  <c r="CD29" i="5"/>
  <c r="CC29" i="5"/>
  <c r="CH160" i="5"/>
  <c r="CK160" i="5"/>
  <c r="CI160" i="5"/>
  <c r="CF178" i="2"/>
  <c r="CB178" i="2"/>
  <c r="CC178" i="2"/>
  <c r="CH323" i="5"/>
  <c r="CK323" i="5"/>
  <c r="CI323" i="5"/>
  <c r="CC30" i="2"/>
  <c r="CB30" i="2"/>
  <c r="CF30" i="2"/>
  <c r="CH302" i="5"/>
  <c r="CK302" i="5"/>
  <c r="CI302" i="5"/>
  <c r="CI82" i="5"/>
  <c r="CH82" i="5"/>
  <c r="CK82" i="5"/>
  <c r="CC56" i="5"/>
  <c r="CG56" i="5"/>
  <c r="CD56" i="5"/>
  <c r="CF308" i="2"/>
  <c r="CC308" i="2"/>
  <c r="CB308" i="2"/>
  <c r="CI298" i="5"/>
  <c r="CH298" i="5"/>
  <c r="CK298" i="5"/>
  <c r="CD105" i="5"/>
  <c r="CG105" i="5"/>
  <c r="CC105" i="5"/>
  <c r="CP341" i="5"/>
  <c r="CL341" i="5"/>
  <c r="CM341" i="5"/>
  <c r="CH292" i="2"/>
  <c r="CG292" i="2"/>
  <c r="CJ292" i="2"/>
  <c r="CF273" i="2"/>
  <c r="CB273" i="2"/>
  <c r="CC273" i="2"/>
  <c r="CF260" i="2"/>
  <c r="CB260" i="2"/>
  <c r="CC260" i="2"/>
  <c r="CK176" i="5"/>
  <c r="CI176" i="5"/>
  <c r="CH176" i="5"/>
  <c r="CC59" i="5"/>
  <c r="CD59" i="5"/>
  <c r="CG59" i="5"/>
  <c r="BX39" i="2"/>
  <c r="BY39" i="2"/>
  <c r="CA39" i="2"/>
  <c r="CG331" i="5"/>
  <c r="CC331" i="5"/>
  <c r="CD331" i="5"/>
  <c r="CC191" i="2"/>
  <c r="CF191" i="2"/>
  <c r="CB191" i="2"/>
  <c r="CF150" i="2"/>
  <c r="CB150" i="2"/>
  <c r="CC150" i="2"/>
  <c r="CB161" i="2"/>
  <c r="CF161" i="2"/>
  <c r="CC161" i="2"/>
  <c r="CC135" i="2"/>
  <c r="CB135" i="2"/>
  <c r="CF135" i="2"/>
  <c r="CL80" i="5"/>
  <c r="CP80" i="5"/>
  <c r="CM80" i="5"/>
  <c r="CC234" i="2"/>
  <c r="CB234" i="2"/>
  <c r="CF234" i="2"/>
  <c r="CC129" i="2"/>
  <c r="CF129" i="2"/>
  <c r="CB129" i="2"/>
  <c r="CC324" i="5"/>
  <c r="CG324" i="5"/>
  <c r="CD324" i="5"/>
  <c r="CD260" i="5"/>
  <c r="CG260" i="5"/>
  <c r="CC260" i="5"/>
  <c r="CK349" i="5"/>
  <c r="CI349" i="5"/>
  <c r="CH349" i="5"/>
  <c r="CG197" i="2"/>
  <c r="CH197" i="2"/>
  <c r="CJ197" i="2"/>
  <c r="CK231" i="5"/>
  <c r="CI231" i="5"/>
  <c r="CH231" i="5"/>
  <c r="CQ52" i="5"/>
  <c r="CT52" i="5"/>
  <c r="CR52" i="5"/>
  <c r="CB244" i="2"/>
  <c r="CF244" i="2"/>
  <c r="CC244" i="2"/>
  <c r="CC140" i="5"/>
  <c r="CD140" i="5"/>
  <c r="CG140" i="5"/>
  <c r="CG246" i="5"/>
  <c r="CD246" i="5"/>
  <c r="CC246" i="5"/>
  <c r="CJ181" i="2"/>
  <c r="CH181" i="2"/>
  <c r="CG181" i="2"/>
  <c r="CD201" i="5"/>
  <c r="CC201" i="5"/>
  <c r="CG201" i="5"/>
  <c r="CC241" i="5"/>
  <c r="CG241" i="5"/>
  <c r="CD241" i="5"/>
  <c r="CI142" i="5"/>
  <c r="CH142" i="5"/>
  <c r="CK142" i="5"/>
  <c r="CG100" i="5"/>
  <c r="CD100" i="5"/>
  <c r="CC100" i="5"/>
  <c r="CL305" i="2"/>
  <c r="CO305" i="2"/>
  <c r="CK305" i="2"/>
  <c r="BX94" i="2"/>
  <c r="BY94" i="2"/>
  <c r="CA94" i="2"/>
  <c r="CI248" i="5"/>
  <c r="CK248" i="5"/>
  <c r="CH248" i="5"/>
  <c r="CH126" i="5"/>
  <c r="CI126" i="5"/>
  <c r="CK126" i="5"/>
  <c r="CG85" i="2"/>
  <c r="CJ85" i="2"/>
  <c r="CH85" i="2"/>
  <c r="CC303" i="5"/>
  <c r="CG303" i="5"/>
  <c r="CD303" i="5"/>
  <c r="CJ19" i="2"/>
  <c r="CG19" i="2"/>
  <c r="CH19" i="2"/>
  <c r="CC33" i="2"/>
  <c r="CB33" i="2"/>
  <c r="CF33" i="2"/>
  <c r="CC149" i="2"/>
  <c r="CB149" i="2"/>
  <c r="CF149" i="2"/>
  <c r="CG307" i="5"/>
  <c r="CC307" i="5"/>
  <c r="CD307" i="5"/>
  <c r="CI25" i="5"/>
  <c r="CK25" i="5"/>
  <c r="CH25" i="5"/>
  <c r="CH254" i="2"/>
  <c r="CG254" i="2"/>
  <c r="CJ254" i="2"/>
  <c r="CF301" i="2"/>
  <c r="CC301" i="2"/>
  <c r="CB301" i="2"/>
  <c r="CG257" i="5"/>
  <c r="CD257" i="5"/>
  <c r="CC257" i="5"/>
  <c r="CF97" i="2"/>
  <c r="CB97" i="2"/>
  <c r="CC97" i="2"/>
  <c r="CB15" i="2"/>
  <c r="CC15" i="2"/>
  <c r="CF15" i="2"/>
  <c r="CB55" i="2"/>
  <c r="CC55" i="2"/>
  <c r="CF55" i="2"/>
  <c r="CG312" i="2"/>
  <c r="CJ312" i="2"/>
  <c r="CH312" i="2"/>
  <c r="BX243" i="2"/>
  <c r="CA243" i="2"/>
  <c r="BY243" i="2"/>
  <c r="CF248" i="2"/>
  <c r="CB248" i="2"/>
  <c r="CC248" i="2"/>
  <c r="CI3" i="5"/>
  <c r="CK3" i="5"/>
  <c r="CH3" i="5"/>
  <c r="CH147" i="2"/>
  <c r="CG147" i="2"/>
  <c r="CJ147" i="2"/>
  <c r="CH317" i="5"/>
  <c r="CK317" i="5"/>
  <c r="CI317" i="5"/>
  <c r="CL35" i="2"/>
  <c r="CO35" i="2"/>
  <c r="CK35" i="2"/>
  <c r="CI33" i="5"/>
  <c r="CH33" i="5"/>
  <c r="CK33" i="5"/>
  <c r="CH42" i="5"/>
  <c r="CK42" i="5"/>
  <c r="CI42" i="5"/>
  <c r="CH36" i="2"/>
  <c r="CG36" i="2"/>
  <c r="CJ36" i="2"/>
  <c r="CB5" i="2"/>
  <c r="CC5" i="2"/>
  <c r="CF5" i="2"/>
  <c r="CH109" i="2"/>
  <c r="CG109" i="2"/>
  <c r="CJ109" i="2"/>
  <c r="CC351" i="5"/>
  <c r="CD351" i="5"/>
  <c r="CG351" i="5"/>
  <c r="CD49" i="5"/>
  <c r="CG49" i="5"/>
  <c r="CC49" i="5"/>
  <c r="CL189" i="2"/>
  <c r="CO189" i="2"/>
  <c r="CK189" i="2"/>
  <c r="CP147" i="5"/>
  <c r="CM147" i="5"/>
  <c r="CL147" i="5"/>
  <c r="CF154" i="2"/>
  <c r="CB154" i="2"/>
  <c r="CC154" i="2"/>
  <c r="CI347" i="5"/>
  <c r="CK347" i="5"/>
  <c r="CH347" i="5"/>
  <c r="CB190" i="2"/>
  <c r="CF190" i="2"/>
  <c r="CC190" i="2"/>
  <c r="CF158" i="2"/>
  <c r="CB158" i="2"/>
  <c r="CC158" i="2"/>
  <c r="CH263" i="2"/>
  <c r="CJ263" i="2"/>
  <c r="CG263" i="2"/>
  <c r="CB315" i="5"/>
  <c r="BZ315" i="5"/>
  <c r="BY315" i="5"/>
  <c r="CD21" i="5"/>
  <c r="CC21" i="5"/>
  <c r="CG21" i="5"/>
  <c r="BY302" i="2"/>
  <c r="CA302" i="2"/>
  <c r="BX302" i="2"/>
  <c r="CH244" i="5"/>
  <c r="CK244" i="5"/>
  <c r="CI244" i="5"/>
  <c r="CM262" i="5"/>
  <c r="CP262" i="5"/>
  <c r="CL262" i="5"/>
  <c r="CI207" i="5"/>
  <c r="CH207" i="5"/>
  <c r="CK207" i="5"/>
  <c r="CH137" i="2"/>
  <c r="CJ137" i="2"/>
  <c r="CG137" i="2"/>
  <c r="CC308" i="5"/>
  <c r="CG308" i="5"/>
  <c r="CD308" i="5"/>
  <c r="CC107" i="2"/>
  <c r="CB107" i="2"/>
  <c r="CF107" i="2"/>
  <c r="CK107" i="5"/>
  <c r="CH107" i="5"/>
  <c r="CI107" i="5"/>
  <c r="CB28" i="2"/>
  <c r="CF28" i="2"/>
  <c r="CC28" i="2"/>
  <c r="CJ131" i="2"/>
  <c r="CG131" i="2"/>
  <c r="CH131" i="2"/>
  <c r="CH110" i="5"/>
  <c r="CI110" i="5"/>
  <c r="CK110" i="5"/>
  <c r="CC254" i="5"/>
  <c r="CD254" i="5"/>
  <c r="CG254" i="5"/>
  <c r="CH296" i="2"/>
  <c r="CG296" i="2"/>
  <c r="CJ296" i="2"/>
  <c r="CK213" i="5"/>
  <c r="CI213" i="5"/>
  <c r="CH213" i="5"/>
  <c r="CF49" i="2"/>
  <c r="CC49" i="2"/>
  <c r="CB49" i="2"/>
  <c r="CD330" i="5"/>
  <c r="CC330" i="5"/>
  <c r="CG330" i="5"/>
  <c r="CD250" i="5"/>
  <c r="CG250" i="5"/>
  <c r="CC250" i="5"/>
  <c r="CK215" i="5"/>
  <c r="CH215" i="5"/>
  <c r="CI215" i="5"/>
  <c r="CC328" i="5"/>
  <c r="CG328" i="5"/>
  <c r="CD328" i="5"/>
  <c r="CC266" i="5"/>
  <c r="CG266" i="5"/>
  <c r="CD266" i="5"/>
  <c r="CO117" i="2"/>
  <c r="CL117" i="2"/>
  <c r="CK117" i="2"/>
  <c r="CJ320" i="2"/>
  <c r="CG320" i="2"/>
  <c r="CH320" i="2"/>
  <c r="BL361" i="5"/>
  <c r="BL363" i="5" s="1"/>
  <c r="BK362" i="5"/>
  <c r="BL362" i="5"/>
  <c r="CO102" i="2"/>
  <c r="CK102" i="2"/>
  <c r="CL102" i="2"/>
  <c r="CC146" i="5"/>
  <c r="CG146" i="5"/>
  <c r="CD146" i="5"/>
  <c r="CZ113" i="2"/>
  <c r="DB113" i="2"/>
  <c r="CY113" i="2"/>
  <c r="CG16" i="5"/>
  <c r="CD16" i="5"/>
  <c r="CC16" i="5"/>
  <c r="CG61" i="2"/>
  <c r="CJ61" i="2"/>
  <c r="CH61" i="2"/>
  <c r="CD30" i="5"/>
  <c r="CC30" i="5"/>
  <c r="CG30" i="5"/>
  <c r="CG314" i="5"/>
  <c r="CD314" i="5"/>
  <c r="CC314" i="5"/>
  <c r="CB205" i="2"/>
  <c r="CF205" i="2"/>
  <c r="CC205" i="2"/>
  <c r="CD200" i="5"/>
  <c r="CG200" i="5"/>
  <c r="CC200" i="5"/>
  <c r="CH5" i="5"/>
  <c r="CK5" i="5"/>
  <c r="CI5" i="5"/>
  <c r="CL207" i="2"/>
  <c r="CK207" i="2"/>
  <c r="CO207" i="2"/>
  <c r="CF59" i="2"/>
  <c r="CB59" i="2"/>
  <c r="CC59" i="2"/>
  <c r="BS359" i="2"/>
  <c r="BS364" i="2"/>
  <c r="CO22" i="2"/>
  <c r="CL22" i="2"/>
  <c r="CK22" i="2"/>
  <c r="CC235" i="5"/>
  <c r="CD235" i="5"/>
  <c r="CG235" i="5"/>
  <c r="CH328" i="2"/>
  <c r="CG328" i="2"/>
  <c r="CJ328" i="2"/>
  <c r="CG240" i="2"/>
  <c r="CJ240" i="2"/>
  <c r="CH240" i="2"/>
  <c r="CO77" i="2"/>
  <c r="CL77" i="2"/>
  <c r="CK77" i="2"/>
  <c r="CD326" i="5"/>
  <c r="CC326" i="5"/>
  <c r="CG326" i="5"/>
  <c r="CH332" i="5"/>
  <c r="CI332" i="5"/>
  <c r="CK332" i="5"/>
  <c r="CC116" i="2"/>
  <c r="CB116" i="2"/>
  <c r="CF116" i="2"/>
  <c r="CP184" i="5"/>
  <c r="CL184" i="5"/>
  <c r="CM184" i="5"/>
  <c r="CC252" i="2"/>
  <c r="CF252" i="2"/>
  <c r="CB252" i="2"/>
  <c r="CI287" i="5"/>
  <c r="CH287" i="5"/>
  <c r="CK287" i="5"/>
  <c r="CL247" i="2"/>
  <c r="CO247" i="2"/>
  <c r="CK247" i="2"/>
  <c r="CK94" i="5"/>
  <c r="CH94" i="5"/>
  <c r="CI94" i="5"/>
  <c r="CK133" i="5"/>
  <c r="CI133" i="5"/>
  <c r="CH133" i="5"/>
  <c r="CB111" i="2"/>
  <c r="CF111" i="2"/>
  <c r="CC111" i="2"/>
  <c r="CB139" i="2"/>
  <c r="CC139" i="2"/>
  <c r="CF139" i="2"/>
  <c r="CO319" i="2"/>
  <c r="CL319" i="2"/>
  <c r="CK319" i="2"/>
  <c r="CB253" i="5"/>
  <c r="BY253" i="5"/>
  <c r="BZ253" i="5"/>
  <c r="CB354" i="2"/>
  <c r="CC354" i="2"/>
  <c r="CF354" i="2"/>
  <c r="CI79" i="5"/>
  <c r="CK79" i="5"/>
  <c r="CH79" i="5"/>
  <c r="CC249" i="5"/>
  <c r="CG249" i="5"/>
  <c r="CD249" i="5"/>
  <c r="CB48" i="2"/>
  <c r="CF48" i="2"/>
  <c r="CC48" i="2"/>
  <c r="CC345" i="2"/>
  <c r="CB345" i="2"/>
  <c r="CF345" i="2"/>
  <c r="CD143" i="5"/>
  <c r="CC143" i="5"/>
  <c r="CG143" i="5"/>
  <c r="CG346" i="2"/>
  <c r="CJ346" i="2"/>
  <c r="CH346" i="2"/>
  <c r="CJ56" i="2"/>
  <c r="CG56" i="2"/>
  <c r="CH56" i="2"/>
  <c r="CC128" i="5"/>
  <c r="CG128" i="5"/>
  <c r="CD128" i="5"/>
  <c r="CG335" i="5"/>
  <c r="CC335" i="5"/>
  <c r="CD335" i="5"/>
  <c r="CB42" i="2"/>
  <c r="CF42" i="2"/>
  <c r="CC42" i="2"/>
  <c r="CL305" i="5"/>
  <c r="CP305" i="5"/>
  <c r="CM305" i="5"/>
  <c r="CC167" i="2"/>
  <c r="CB167" i="2"/>
  <c r="CF167" i="2"/>
  <c r="CQ61" i="5"/>
  <c r="CT61" i="5"/>
  <c r="CR61" i="5"/>
  <c r="CB256" i="2"/>
  <c r="CF256" i="2"/>
  <c r="CC256" i="2"/>
  <c r="CT323" i="2"/>
  <c r="CX323" i="2"/>
  <c r="CU323" i="2"/>
  <c r="CI183" i="5"/>
  <c r="CH183" i="5"/>
  <c r="CK183" i="5"/>
  <c r="CK290" i="5"/>
  <c r="CI290" i="5"/>
  <c r="CH290" i="5"/>
  <c r="CH46" i="5"/>
  <c r="CK46" i="5"/>
  <c r="CI46" i="5"/>
  <c r="CB166" i="2"/>
  <c r="CC166" i="2"/>
  <c r="CF166" i="2"/>
  <c r="CO184" i="2"/>
  <c r="CL184" i="2"/>
  <c r="CK184" i="2"/>
  <c r="CD247" i="5"/>
  <c r="CC247" i="5"/>
  <c r="CG247" i="5"/>
  <c r="BX237" i="2"/>
  <c r="CA237" i="2"/>
  <c r="BY237" i="2"/>
  <c r="CL130" i="5"/>
  <c r="CM130" i="5"/>
  <c r="CP130" i="5"/>
  <c r="CB221" i="2"/>
  <c r="CC221" i="2"/>
  <c r="CF221" i="2"/>
  <c r="CH141" i="2"/>
  <c r="CJ141" i="2"/>
  <c r="CG141" i="2"/>
  <c r="CU46" i="2"/>
  <c r="CX46" i="2"/>
  <c r="CT46" i="2"/>
  <c r="BY64" i="2"/>
  <c r="BX64" i="2"/>
  <c r="CA64" i="2"/>
  <c r="CJ9" i="2"/>
  <c r="CH9" i="2"/>
  <c r="CG9" i="2"/>
  <c r="CF321" i="2"/>
  <c r="CC321" i="2"/>
  <c r="CB321" i="2"/>
  <c r="CG261" i="5"/>
  <c r="CD261" i="5"/>
  <c r="CC261" i="5"/>
  <c r="CH93" i="5"/>
  <c r="CI93" i="5"/>
  <c r="CK93" i="5"/>
  <c r="CC225" i="5"/>
  <c r="CG225" i="5"/>
  <c r="CD225" i="5"/>
  <c r="CF309" i="2"/>
  <c r="CB309" i="2"/>
  <c r="CC309" i="2"/>
  <c r="BY294" i="5"/>
  <c r="CB294" i="5"/>
  <c r="BZ294" i="5"/>
  <c r="CI119" i="5"/>
  <c r="CH119" i="5"/>
  <c r="CK119" i="5"/>
  <c r="CG182" i="5"/>
  <c r="CD182" i="5"/>
  <c r="CC182" i="5"/>
  <c r="CJ146" i="2"/>
  <c r="CH146" i="2"/>
  <c r="CG146" i="2"/>
  <c r="CG348" i="5"/>
  <c r="CC348" i="5"/>
  <c r="CD348" i="5"/>
  <c r="CF194" i="2"/>
  <c r="CC194" i="2"/>
  <c r="CB194" i="2"/>
  <c r="CC164" i="5"/>
  <c r="CG164" i="5"/>
  <c r="CD164" i="5"/>
  <c r="CA199" i="2"/>
  <c r="BX199" i="2"/>
  <c r="BY199" i="2"/>
  <c r="CG134" i="5"/>
  <c r="CD134" i="5"/>
  <c r="CC134" i="5"/>
  <c r="CG79" i="2"/>
  <c r="CJ79" i="2"/>
  <c r="CH79" i="2"/>
  <c r="CI198" i="5"/>
  <c r="CK198" i="5"/>
  <c r="CH198" i="5"/>
  <c r="CL316" i="5"/>
  <c r="CM316" i="5"/>
  <c r="CP316" i="5"/>
  <c r="CK150" i="5"/>
  <c r="CH150" i="5"/>
  <c r="CI150" i="5"/>
  <c r="CF225" i="2"/>
  <c r="CB225" i="2"/>
  <c r="CC225" i="2"/>
  <c r="CG229" i="2"/>
  <c r="CJ229" i="2"/>
  <c r="CH229" i="2"/>
  <c r="CL227" i="5"/>
  <c r="CP227" i="5"/>
  <c r="CM227" i="5"/>
  <c r="CI210" i="5"/>
  <c r="CH210" i="5"/>
  <c r="CK210" i="5"/>
  <c r="CO105" i="2"/>
  <c r="CK105" i="2"/>
  <c r="CL105" i="2"/>
  <c r="CG106" i="2"/>
  <c r="CJ106" i="2"/>
  <c r="CH106" i="2"/>
  <c r="CK149" i="5"/>
  <c r="CI149" i="5"/>
  <c r="CH149" i="5"/>
  <c r="CC288" i="2"/>
  <c r="CB288" i="2"/>
  <c r="CF288" i="2"/>
  <c r="CG300" i="2"/>
  <c r="CJ300" i="2"/>
  <c r="CH300" i="2"/>
  <c r="CL322" i="5"/>
  <c r="CP322" i="5"/>
  <c r="CM322" i="5"/>
  <c r="CF297" i="2"/>
  <c r="CC297" i="2"/>
  <c r="CB297" i="2"/>
  <c r="CK18" i="5"/>
  <c r="CH18" i="5"/>
  <c r="CI18" i="5"/>
  <c r="CP262" i="2"/>
  <c r="CS262" i="2"/>
  <c r="CQ262" i="2"/>
  <c r="CH72" i="5"/>
  <c r="CI72" i="5"/>
  <c r="CK72" i="5"/>
  <c r="CB58" i="2"/>
  <c r="CC58" i="2"/>
  <c r="CF58" i="2"/>
  <c r="BY31" i="5"/>
  <c r="CB31" i="5"/>
  <c r="BZ31" i="5"/>
  <c r="CT340" i="2"/>
  <c r="CX340" i="2"/>
  <c r="CU340" i="2"/>
  <c r="CK88" i="5"/>
  <c r="CI88" i="5"/>
  <c r="CH88" i="5"/>
  <c r="CT91" i="2"/>
  <c r="CU91" i="2"/>
  <c r="CX91" i="2"/>
  <c r="CC122" i="2"/>
  <c r="CB122" i="2"/>
  <c r="CF122" i="2"/>
  <c r="BX280" i="2"/>
  <c r="CA280" i="2"/>
  <c r="BY280" i="2"/>
  <c r="CJ310" i="2"/>
  <c r="CH310" i="2"/>
  <c r="CG310" i="2"/>
  <c r="CI135" i="5"/>
  <c r="CK135" i="5"/>
  <c r="CH135" i="5"/>
  <c r="CG15" i="5"/>
  <c r="CD15" i="5"/>
  <c r="CC15" i="5"/>
  <c r="CI138" i="5"/>
  <c r="CH138" i="5"/>
  <c r="CK138" i="5"/>
  <c r="BY74" i="5"/>
  <c r="CB74" i="5"/>
  <c r="BZ74" i="5"/>
  <c r="CM239" i="5"/>
  <c r="CP239" i="5"/>
  <c r="CL239" i="5"/>
  <c r="CD273" i="5"/>
  <c r="CC273" i="5"/>
  <c r="CG273" i="5"/>
  <c r="CK53" i="5"/>
  <c r="CI53" i="5"/>
  <c r="CH53" i="5"/>
  <c r="CD103" i="5"/>
  <c r="CG103" i="5"/>
  <c r="CC103" i="5"/>
  <c r="CB68" i="2"/>
  <c r="CC68" i="2"/>
  <c r="CF68" i="2"/>
  <c r="CD47" i="5"/>
  <c r="CC47" i="5"/>
  <c r="CG47" i="5"/>
  <c r="CG57" i="5"/>
  <c r="CD57" i="5"/>
  <c r="CC57" i="5"/>
  <c r="CH91" i="5"/>
  <c r="CK91" i="5"/>
  <c r="CI91" i="5"/>
  <c r="CI96" i="5"/>
  <c r="CH96" i="5"/>
  <c r="CK96" i="5"/>
  <c r="CP90" i="2"/>
  <c r="CS90" i="2"/>
  <c r="CQ90" i="2"/>
  <c r="CG62" i="2"/>
  <c r="CJ62" i="2"/>
  <c r="CH62" i="2"/>
  <c r="CD181" i="5"/>
  <c r="CC181" i="5"/>
  <c r="CG181" i="5"/>
  <c r="BP359" i="5"/>
  <c r="BP364" i="5"/>
  <c r="CK220" i="2"/>
  <c r="CL220" i="2"/>
  <c r="CO220" i="2"/>
  <c r="BY67" i="5"/>
  <c r="BZ67" i="5"/>
  <c r="CB67" i="5"/>
  <c r="CK112" i="2"/>
  <c r="CO112" i="2"/>
  <c r="CL112" i="2"/>
  <c r="CG300" i="5"/>
  <c r="CC300" i="5"/>
  <c r="CD300" i="5"/>
  <c r="CH252" i="5"/>
  <c r="CI252" i="5"/>
  <c r="CK252" i="5"/>
  <c r="CJ121" i="2"/>
  <c r="CH121" i="2"/>
  <c r="CG121" i="2"/>
  <c r="CF23" i="2"/>
  <c r="CB23" i="2"/>
  <c r="CC23" i="2"/>
  <c r="CR355" i="5"/>
  <c r="CT355" i="5"/>
  <c r="CQ355" i="5"/>
  <c r="CH313" i="2"/>
  <c r="CG313" i="2"/>
  <c r="CJ313" i="2"/>
  <c r="BP361" i="2"/>
  <c r="BP363" i="2" s="1"/>
  <c r="BO362" i="2"/>
  <c r="BP362" i="2"/>
  <c r="CC4" i="5"/>
  <c r="CD4" i="5"/>
  <c r="CG4" i="5"/>
  <c r="CI111" i="5"/>
  <c r="CH111" i="5"/>
  <c r="CK111" i="5"/>
  <c r="CH229" i="5"/>
  <c r="CK229" i="5"/>
  <c r="CI229" i="5"/>
  <c r="BY192" i="5"/>
  <c r="CB192" i="5"/>
  <c r="BZ192" i="5"/>
  <c r="BZ83" i="5"/>
  <c r="BY83" i="5"/>
  <c r="CB83" i="5"/>
  <c r="CF21" i="2"/>
  <c r="CC21" i="2"/>
  <c r="CB21" i="2"/>
  <c r="CG217" i="5"/>
  <c r="CD217" i="5"/>
  <c r="CC217" i="5"/>
  <c r="CJ80" i="2"/>
  <c r="CH80" i="2"/>
  <c r="CG80" i="2"/>
  <c r="ID140" i="2"/>
  <c r="CK19" i="5"/>
  <c r="CI19" i="5"/>
  <c r="CH19" i="5"/>
  <c r="CD327" i="5"/>
  <c r="CG327" i="5"/>
  <c r="CC327" i="5"/>
  <c r="CK66" i="2"/>
  <c r="CO66" i="2"/>
  <c r="CL66" i="2"/>
  <c r="CH8" i="5"/>
  <c r="CI8" i="5"/>
  <c r="CK8" i="5"/>
  <c r="CC87" i="5"/>
  <c r="CG87" i="5"/>
  <c r="CD87" i="5"/>
  <c r="CD228" i="5"/>
  <c r="CC228" i="5"/>
  <c r="CG228" i="5"/>
  <c r="CJ270" i="2"/>
  <c r="CH270" i="2"/>
  <c r="CG270" i="2"/>
  <c r="CK299" i="5"/>
  <c r="CI299" i="5"/>
  <c r="CH299" i="5"/>
  <c r="CA222" i="2"/>
  <c r="BY222" i="2"/>
  <c r="BX222" i="2"/>
  <c r="CB171" i="2"/>
  <c r="CF171" i="2"/>
  <c r="CC171" i="2"/>
  <c r="CF338" i="2"/>
  <c r="CC338" i="2"/>
  <c r="CB338" i="2"/>
  <c r="CC317" i="2"/>
  <c r="CB317" i="2"/>
  <c r="CF317" i="2"/>
  <c r="CJ281" i="2"/>
  <c r="CG281" i="2"/>
  <c r="CH281" i="2"/>
  <c r="CD132" i="5"/>
  <c r="CG132" i="5"/>
  <c r="CC132" i="5"/>
  <c r="CC224" i="5"/>
  <c r="CG224" i="5"/>
  <c r="CD224" i="5"/>
  <c r="CI214" i="5"/>
  <c r="CH214" i="5"/>
  <c r="CK214" i="5"/>
  <c r="CB169" i="2"/>
  <c r="CF169" i="2"/>
  <c r="CC169" i="2"/>
  <c r="CG99" i="5"/>
  <c r="CC99" i="5"/>
  <c r="CD99" i="5"/>
  <c r="CF261" i="2"/>
  <c r="CC261" i="2"/>
  <c r="CB261" i="2"/>
  <c r="CF255" i="2"/>
  <c r="CB255" i="2"/>
  <c r="CC255" i="2"/>
  <c r="CG87" i="2"/>
  <c r="CJ87" i="2"/>
  <c r="CH87" i="2"/>
  <c r="CH7" i="2"/>
  <c r="CJ7" i="2"/>
  <c r="CG7" i="2"/>
  <c r="CI62" i="5"/>
  <c r="CK62" i="5"/>
  <c r="CH62" i="5"/>
  <c r="CG212" i="5"/>
  <c r="CC212" i="5"/>
  <c r="CD212" i="5"/>
  <c r="CJ78" i="2"/>
  <c r="CH78" i="2"/>
  <c r="CG78" i="2"/>
  <c r="CD223" i="5"/>
  <c r="CC223" i="5"/>
  <c r="CG223" i="5"/>
  <c r="CK85" i="5"/>
  <c r="CI85" i="5"/>
  <c r="CH85" i="5"/>
  <c r="BT359" i="2"/>
  <c r="BT360" i="2" s="1"/>
  <c r="CI71" i="5"/>
  <c r="CH71" i="5"/>
  <c r="CK71" i="5"/>
  <c r="CC152" i="5"/>
  <c r="CG152" i="5"/>
  <c r="CD152" i="5"/>
  <c r="BY190" i="5"/>
  <c r="CB190" i="5"/>
  <c r="BZ190" i="5"/>
  <c r="CF275" i="2"/>
  <c r="CC275" i="2"/>
  <c r="CB275" i="2"/>
  <c r="BY356" i="5"/>
  <c r="CB356" i="5"/>
  <c r="BZ356" i="5"/>
  <c r="BX51" i="2"/>
  <c r="CA51" i="2"/>
  <c r="BY51" i="2"/>
  <c r="CC274" i="5"/>
  <c r="CG274" i="5"/>
  <c r="CD274" i="5"/>
  <c r="CB81" i="2"/>
  <c r="CF81" i="2"/>
  <c r="CC81" i="2"/>
  <c r="CI13" i="5"/>
  <c r="CH13" i="5"/>
  <c r="CK13" i="5"/>
  <c r="CD114" i="5"/>
  <c r="CC114" i="5"/>
  <c r="CG114" i="5"/>
  <c r="CG185" i="5"/>
  <c r="CD185" i="5"/>
  <c r="CC185" i="5"/>
  <c r="CP123" i="2"/>
  <c r="CS123" i="2"/>
  <c r="CQ123" i="2"/>
  <c r="CM197" i="5"/>
  <c r="CL197" i="5"/>
  <c r="CP197" i="5"/>
  <c r="CK26" i="5"/>
  <c r="CI26" i="5"/>
  <c r="CH26" i="5"/>
  <c r="CJ108" i="2"/>
  <c r="CH108" i="2"/>
  <c r="CG108" i="2"/>
  <c r="CP45" i="5"/>
  <c r="CM45" i="5"/>
  <c r="CL45" i="5"/>
  <c r="CD256" i="5"/>
  <c r="CG256" i="5"/>
  <c r="CC256" i="5"/>
  <c r="CL127" i="2"/>
  <c r="CO127" i="2"/>
  <c r="CK127" i="2"/>
  <c r="CD280" i="5"/>
  <c r="CC280" i="5"/>
  <c r="CG280" i="5"/>
  <c r="BX277" i="2"/>
  <c r="CA277" i="2"/>
  <c r="BY277" i="2"/>
  <c r="CJ174" i="2"/>
  <c r="CH174" i="2"/>
  <c r="CG174" i="2"/>
  <c r="CM204" i="5"/>
  <c r="CP204" i="5"/>
  <c r="CL204" i="5"/>
  <c r="CB138" i="2"/>
  <c r="CF138" i="2"/>
  <c r="CC138" i="2"/>
  <c r="BY284" i="2"/>
  <c r="BX284" i="2"/>
  <c r="CA284" i="2"/>
  <c r="CG335" i="2"/>
  <c r="CJ335" i="2"/>
  <c r="CH335" i="2"/>
  <c r="CD20" i="5"/>
  <c r="CC20" i="5"/>
  <c r="CG20" i="5"/>
  <c r="CO325" i="2"/>
  <c r="CK325" i="2"/>
  <c r="CL325" i="2"/>
  <c r="CB177" i="2"/>
  <c r="CF177" i="2"/>
  <c r="CC177" i="2"/>
  <c r="CG265" i="5"/>
  <c r="CD265" i="5"/>
  <c r="CC265" i="5"/>
  <c r="CH293" i="5"/>
  <c r="CK293" i="5"/>
  <c r="CI293" i="5"/>
  <c r="CH186" i="5"/>
  <c r="CK186" i="5"/>
  <c r="CI186" i="5"/>
  <c r="CQ350" i="5"/>
  <c r="CT350" i="5"/>
  <c r="CR350" i="5"/>
  <c r="CL358" i="2"/>
  <c r="CK358" i="2"/>
  <c r="CO358" i="2"/>
  <c r="CT314" i="2"/>
  <c r="CX314" i="2"/>
  <c r="CU314" i="2"/>
  <c r="CJ98" i="2"/>
  <c r="CH98" i="2"/>
  <c r="CG98" i="2"/>
  <c r="CC330" i="2"/>
  <c r="CB330" i="2"/>
  <c r="CF330" i="2"/>
  <c r="CY77" i="5"/>
  <c r="CV77" i="5"/>
  <c r="CU77" i="5"/>
  <c r="CB14" i="2"/>
  <c r="CC14" i="2"/>
  <c r="CF14" i="2"/>
  <c r="CP158" i="5"/>
  <c r="CM158" i="5"/>
  <c r="CL158" i="5"/>
  <c r="CC353" i="5"/>
  <c r="CG353" i="5"/>
  <c r="CD353" i="5"/>
  <c r="DB20" i="2"/>
  <c r="CY20" i="2"/>
  <c r="CZ20" i="2"/>
  <c r="CC327" i="2"/>
  <c r="CF327" i="2"/>
  <c r="CB327" i="2"/>
  <c r="CH6" i="5"/>
  <c r="CK6" i="5"/>
  <c r="CI6" i="5"/>
  <c r="BY28" i="5"/>
  <c r="CB28" i="5"/>
  <c r="BZ28" i="5"/>
  <c r="CC240" i="5"/>
  <c r="CG240" i="5"/>
  <c r="CD240" i="5"/>
  <c r="BZ187" i="5"/>
  <c r="BY187" i="5"/>
  <c r="CB187" i="5"/>
  <c r="CC157" i="5"/>
  <c r="CG157" i="5"/>
  <c r="CD157" i="5"/>
  <c r="CJ70" i="2"/>
  <c r="CH70" i="2"/>
  <c r="CG70" i="2"/>
  <c r="CH109" i="5"/>
  <c r="CK109" i="5"/>
  <c r="CI109" i="5"/>
  <c r="DG115" i="2"/>
  <c r="DC115" i="2"/>
  <c r="DD115" i="2"/>
  <c r="CC292" i="5"/>
  <c r="CG292" i="5"/>
  <c r="CD292" i="5"/>
  <c r="CG144" i="2"/>
  <c r="CJ144" i="2"/>
  <c r="CH144" i="2"/>
  <c r="CG148" i="5"/>
  <c r="CC148" i="5"/>
  <c r="CD148" i="5"/>
  <c r="CB18" i="2"/>
  <c r="CF18" i="2"/>
  <c r="CC18" i="2"/>
  <c r="CJ145" i="2"/>
  <c r="CG145" i="2"/>
  <c r="CH145" i="2"/>
  <c r="CP220" i="5"/>
  <c r="CL220" i="5"/>
  <c r="CM220" i="5"/>
  <c r="CC112" i="5"/>
  <c r="CG112" i="5"/>
  <c r="CD112" i="5"/>
  <c r="CK66" i="5"/>
  <c r="CH66" i="5"/>
  <c r="CI66" i="5"/>
  <c r="CC23" i="5"/>
  <c r="CG23" i="5"/>
  <c r="CD23" i="5"/>
  <c r="CC295" i="2"/>
  <c r="CB295" i="2"/>
  <c r="CF295" i="2"/>
  <c r="CD170" i="5"/>
  <c r="CC170" i="5"/>
  <c r="CG170" i="5"/>
  <c r="CF265" i="2"/>
  <c r="CC265" i="2"/>
  <c r="CB265" i="2"/>
  <c r="CK339" i="2"/>
  <c r="CO339" i="2"/>
  <c r="CL339" i="2"/>
  <c r="CH64" i="5"/>
  <c r="CK64" i="5"/>
  <c r="CI64" i="5"/>
  <c r="DC271" i="2"/>
  <c r="DG271" i="2"/>
  <c r="DD271" i="2"/>
  <c r="CH155" i="5"/>
  <c r="CI155" i="5"/>
  <c r="CK155" i="5"/>
  <c r="CI346" i="5"/>
  <c r="CH346" i="5"/>
  <c r="CK346" i="5"/>
  <c r="CH34" i="2"/>
  <c r="CG34" i="2"/>
  <c r="CJ34" i="2"/>
  <c r="CH140" i="2"/>
  <c r="CJ140" i="2"/>
  <c r="CG140" i="2"/>
  <c r="CH179" i="5"/>
  <c r="CK179" i="5"/>
  <c r="CI179" i="5"/>
  <c r="CG165" i="5"/>
  <c r="CD165" i="5"/>
  <c r="CC165" i="5"/>
  <c r="CB148" i="2"/>
  <c r="CF148" i="2"/>
  <c r="CC148" i="2"/>
  <c r="CU11" i="5"/>
  <c r="CY11" i="5"/>
  <c r="CV11" i="5"/>
  <c r="CG10" i="5"/>
  <c r="CD10" i="5"/>
  <c r="CC10" i="5"/>
  <c r="CG337" i="2"/>
  <c r="CH337" i="2"/>
  <c r="CJ337" i="2"/>
  <c r="CF251" i="2"/>
  <c r="CB251" i="2"/>
  <c r="CC251" i="2"/>
  <c r="CO316" i="2"/>
  <c r="CL316" i="2"/>
  <c r="CK316" i="2"/>
  <c r="CH169" i="5"/>
  <c r="CK169" i="5"/>
  <c r="CI169" i="5"/>
  <c r="CH209" i="5"/>
  <c r="CK209" i="5"/>
  <c r="CI209" i="5"/>
  <c r="CC160" i="2"/>
  <c r="CF160" i="2"/>
  <c r="CB160" i="2"/>
  <c r="CK242" i="2"/>
  <c r="CL242" i="2"/>
  <c r="CO242" i="2"/>
  <c r="CG84" i="5"/>
  <c r="CD84" i="5"/>
  <c r="CC84" i="5"/>
  <c r="CK161" i="5"/>
  <c r="CI161" i="5"/>
  <c r="CH161" i="5"/>
  <c r="CH24" i="2"/>
  <c r="CG24" i="2"/>
  <c r="CJ24" i="2"/>
  <c r="CH311" i="5"/>
  <c r="CI311" i="5"/>
  <c r="CK311" i="5"/>
  <c r="CT99" i="2"/>
  <c r="CU99" i="2"/>
  <c r="CX99" i="2"/>
  <c r="BY6" i="2"/>
  <c r="BX6" i="2"/>
  <c r="CA6" i="2"/>
  <c r="CH341" i="2"/>
  <c r="CG341" i="2"/>
  <c r="CJ341" i="2"/>
  <c r="CC97" i="5"/>
  <c r="CG97" i="5"/>
  <c r="CD97" i="5"/>
  <c r="CP104" i="2"/>
  <c r="CQ104" i="2"/>
  <c r="CS104" i="2"/>
  <c r="CK24" i="5"/>
  <c r="CH24" i="5"/>
  <c r="CI24" i="5"/>
  <c r="BY301" i="5"/>
  <c r="CB301" i="5"/>
  <c r="BZ301" i="5"/>
  <c r="CG297" i="5"/>
  <c r="CC297" i="5"/>
  <c r="CD297" i="5"/>
  <c r="CF156" i="2"/>
  <c r="CB156" i="2"/>
  <c r="CC156" i="2"/>
  <c r="CG81" i="5"/>
  <c r="CD81" i="5"/>
  <c r="CC81" i="5"/>
  <c r="CP173" i="2"/>
  <c r="CS173" i="2"/>
  <c r="CQ173" i="2"/>
  <c r="CL312" i="5"/>
  <c r="CP312" i="5"/>
  <c r="CM312" i="5"/>
  <c r="BY139" i="5"/>
  <c r="BZ139" i="5"/>
  <c r="CB139" i="5"/>
  <c r="CH134" i="2"/>
  <c r="CG134" i="2"/>
  <c r="CJ134" i="2"/>
  <c r="CG27" i="2"/>
  <c r="CJ27" i="2"/>
  <c r="CH27" i="2"/>
  <c r="CJ38" i="2"/>
  <c r="CH38" i="2"/>
  <c r="CG38" i="2"/>
  <c r="CG268" i="2"/>
  <c r="CJ268" i="2"/>
  <c r="CH268" i="2"/>
  <c r="BX294" i="2"/>
  <c r="CA294" i="2"/>
  <c r="BY294" i="2"/>
  <c r="CH67" i="2"/>
  <c r="CG67" i="2"/>
  <c r="CJ67" i="2"/>
  <c r="CK208" i="5"/>
  <c r="CI208" i="5"/>
  <c r="CH208" i="5"/>
  <c r="CC118" i="5"/>
  <c r="CG118" i="5"/>
  <c r="CD118" i="5"/>
  <c r="CG54" i="2"/>
  <c r="CH54" i="2"/>
  <c r="CJ54" i="2"/>
  <c r="CK40" i="2"/>
  <c r="CL40" i="2"/>
  <c r="CO40" i="2"/>
  <c r="CH171" i="5"/>
  <c r="CK171" i="5"/>
  <c r="CI171" i="5"/>
  <c r="CB108" i="5"/>
  <c r="BZ108" i="5"/>
  <c r="BY108" i="5"/>
  <c r="CQ318" i="2"/>
  <c r="CS318" i="2"/>
  <c r="CP318" i="2"/>
  <c r="CK270" i="5"/>
  <c r="CI270" i="5"/>
  <c r="CH270" i="5"/>
  <c r="CG278" i="2"/>
  <c r="CJ278" i="2"/>
  <c r="CH278" i="2"/>
  <c r="BT17" i="5"/>
  <c r="BU17" i="5"/>
  <c r="BU359" i="5" s="1"/>
  <c r="BU360" i="5" s="1"/>
  <c r="BX17" i="5"/>
  <c r="BX143" i="2"/>
  <c r="CA143" i="2"/>
  <c r="BY143" i="2"/>
  <c r="CS193" i="2"/>
  <c r="CP193" i="2"/>
  <c r="CQ193" i="2"/>
  <c r="CH296" i="5"/>
  <c r="CK296" i="5"/>
  <c r="CI296" i="5"/>
  <c r="CK60" i="5"/>
  <c r="CH60" i="5"/>
  <c r="CI60" i="5"/>
  <c r="BZ127" i="5"/>
  <c r="CB127" i="5"/>
  <c r="BY127" i="5"/>
  <c r="DH119" i="2"/>
  <c r="DI119" i="2"/>
  <c r="DK119" i="2"/>
  <c r="CD222" i="5"/>
  <c r="CC222" i="5"/>
  <c r="CG222" i="5"/>
  <c r="CS101" i="2"/>
  <c r="CQ101" i="2"/>
  <c r="CP101" i="2"/>
  <c r="CG319" i="5"/>
  <c r="CC319" i="5"/>
  <c r="CD319" i="5"/>
  <c r="BY281" i="5"/>
  <c r="CB281" i="5"/>
  <c r="BZ281" i="5"/>
  <c r="CF142" i="2"/>
  <c r="CC142" i="2"/>
  <c r="CB142" i="2"/>
  <c r="CG206" i="5"/>
  <c r="CC206" i="5"/>
  <c r="CD206" i="5"/>
  <c r="CH168" i="5"/>
  <c r="CK168" i="5"/>
  <c r="CI168" i="5"/>
  <c r="CL342" i="5"/>
  <c r="CP342" i="5"/>
  <c r="CM342" i="5"/>
  <c r="CF208" i="2"/>
  <c r="CC208" i="2"/>
  <c r="CB208" i="2"/>
  <c r="CG89" i="5"/>
  <c r="CD89" i="5"/>
  <c r="CC89" i="5"/>
  <c r="CL289" i="5"/>
  <c r="CP289" i="5"/>
  <c r="CM289" i="5"/>
  <c r="CG318" i="5"/>
  <c r="CD318" i="5"/>
  <c r="CC318" i="5"/>
  <c r="CQ172" i="5"/>
  <c r="CT172" i="5"/>
  <c r="CR172" i="5"/>
  <c r="CK202" i="5"/>
  <c r="CI202" i="5"/>
  <c r="CH202" i="5"/>
  <c r="CL264" i="2"/>
  <c r="CK264" i="2"/>
  <c r="CO264" i="2"/>
  <c r="CH268" i="5"/>
  <c r="CK268" i="5"/>
  <c r="CI268" i="5"/>
  <c r="CK322" i="2"/>
  <c r="CL322" i="2"/>
  <c r="CO322" i="2"/>
  <c r="CH51" i="5"/>
  <c r="CK51" i="5"/>
  <c r="CI51" i="5"/>
  <c r="CG72" i="2"/>
  <c r="CJ72" i="2"/>
  <c r="CH72" i="2"/>
  <c r="CB238" i="5"/>
  <c r="BY238" i="5"/>
  <c r="BZ238" i="5"/>
  <c r="CG333" i="2"/>
  <c r="CJ333" i="2"/>
  <c r="CH333" i="2"/>
  <c r="BY218" i="2"/>
  <c r="BX218" i="2"/>
  <c r="CA218" i="2"/>
  <c r="CK242" i="5"/>
  <c r="CH242" i="5"/>
  <c r="CI242" i="5"/>
  <c r="CL205" i="5"/>
  <c r="CP205" i="5"/>
  <c r="CM205" i="5"/>
  <c r="CG45" i="2"/>
  <c r="CJ45" i="2"/>
  <c r="CH45" i="2"/>
  <c r="CD9" i="5"/>
  <c r="CG9" i="5"/>
  <c r="CC9" i="5"/>
  <c r="CC117" i="5"/>
  <c r="CG117" i="5"/>
  <c r="CD117" i="5"/>
  <c r="CF201" i="2"/>
  <c r="CC201" i="2"/>
  <c r="CB201" i="2"/>
  <c r="BY188" i="5"/>
  <c r="CB188" i="5"/>
  <c r="BZ188" i="5"/>
  <c r="CM34" i="5"/>
  <c r="CL34" i="5"/>
  <c r="CP34" i="5"/>
  <c r="CK167" i="5"/>
  <c r="CI167" i="5"/>
  <c r="CH167" i="5"/>
  <c r="CL11" i="2" l="1"/>
  <c r="CK11" i="2"/>
  <c r="CO11" i="2"/>
  <c r="CS95" i="2"/>
  <c r="CP95" i="2"/>
  <c r="CQ95" i="2"/>
  <c r="CD191" i="5"/>
  <c r="CC191" i="5"/>
  <c r="CG191" i="5"/>
  <c r="CC27" i="5"/>
  <c r="CG27" i="5"/>
  <c r="CD27" i="5"/>
  <c r="CQ349" i="2"/>
  <c r="CS349" i="2"/>
  <c r="CP349" i="2"/>
  <c r="CK348" i="2"/>
  <c r="CO348" i="2"/>
  <c r="CL348" i="2"/>
  <c r="CK329" i="2"/>
  <c r="CL329" i="2"/>
  <c r="CO329" i="2"/>
  <c r="CS334" i="2"/>
  <c r="CQ334" i="2"/>
  <c r="CP334" i="2"/>
  <c r="CD286" i="5"/>
  <c r="CC286" i="5"/>
  <c r="CG286" i="5"/>
  <c r="CI343" i="5"/>
  <c r="CK343" i="5"/>
  <c r="CH343" i="5"/>
  <c r="CG311" i="2"/>
  <c r="CJ311" i="2"/>
  <c r="CH311" i="2"/>
  <c r="CP230" i="5"/>
  <c r="CM230" i="5"/>
  <c r="CL230" i="5"/>
  <c r="CK68" i="5"/>
  <c r="CH68" i="5"/>
  <c r="CI68" i="5"/>
  <c r="CG159" i="5"/>
  <c r="CC159" i="5"/>
  <c r="CD159" i="5"/>
  <c r="CC278" i="5"/>
  <c r="CD278" i="5"/>
  <c r="CG278" i="5"/>
  <c r="CD121" i="5"/>
  <c r="CC121" i="5"/>
  <c r="CG121" i="5"/>
  <c r="CG307" i="2"/>
  <c r="CJ307" i="2"/>
  <c r="CH307" i="2"/>
  <c r="CB293" i="2"/>
  <c r="CF293" i="2"/>
  <c r="CC293" i="2"/>
  <c r="CG104" i="5"/>
  <c r="CD104" i="5"/>
  <c r="CC104" i="5"/>
  <c r="CG321" i="5"/>
  <c r="CC321" i="5"/>
  <c r="CD321" i="5"/>
  <c r="CH180" i="5"/>
  <c r="CK180" i="5"/>
  <c r="CI180" i="5"/>
  <c r="CS29" i="2"/>
  <c r="CQ29" i="2"/>
  <c r="CP29" i="2"/>
  <c r="CC116" i="5"/>
  <c r="CG116" i="5"/>
  <c r="CD116" i="5"/>
  <c r="CL329" i="5"/>
  <c r="CM329" i="5"/>
  <c r="CP329" i="5"/>
  <c r="CB110" i="2"/>
  <c r="CF110" i="2"/>
  <c r="CC110" i="2"/>
  <c r="CB276" i="2"/>
  <c r="CF276" i="2"/>
  <c r="CC276" i="2"/>
  <c r="CG306" i="5"/>
  <c r="CD306" i="5"/>
  <c r="CC306" i="5"/>
  <c r="CG63" i="5"/>
  <c r="CC63" i="5"/>
  <c r="CD63" i="5"/>
  <c r="CJ347" i="2"/>
  <c r="CG347" i="2"/>
  <c r="CH347" i="2"/>
  <c r="CL93" i="2"/>
  <c r="CK93" i="2"/>
  <c r="CO93" i="2"/>
  <c r="CC284" i="5"/>
  <c r="CG284" i="5"/>
  <c r="CD284" i="5"/>
  <c r="CK338" i="5"/>
  <c r="CH338" i="5"/>
  <c r="CI338" i="5"/>
  <c r="CD37" i="5"/>
  <c r="CC37" i="5"/>
  <c r="CG37" i="5"/>
  <c r="CD310" i="5"/>
  <c r="CG310" i="5"/>
  <c r="CC310" i="5"/>
  <c r="CL75" i="5"/>
  <c r="CP75" i="5"/>
  <c r="CM75" i="5"/>
  <c r="CJ266" i="2"/>
  <c r="CG266" i="2"/>
  <c r="CH266" i="2"/>
  <c r="CH13" i="2"/>
  <c r="CJ13" i="2"/>
  <c r="CG13" i="2"/>
  <c r="CB2" i="2"/>
  <c r="CC2" i="2"/>
  <c r="CF2" i="2"/>
  <c r="CJ351" i="2"/>
  <c r="CH351" i="2"/>
  <c r="CG351" i="2"/>
  <c r="CX344" i="2"/>
  <c r="CU344" i="2"/>
  <c r="CT344" i="2"/>
  <c r="CH350" i="2"/>
  <c r="CG350" i="2"/>
  <c r="CJ350" i="2"/>
  <c r="CL326" i="2"/>
  <c r="CO326" i="2"/>
  <c r="CK326" i="2"/>
  <c r="CU100" i="2"/>
  <c r="CT100" i="2"/>
  <c r="CX100" i="2"/>
  <c r="CG303" i="2"/>
  <c r="CJ303" i="2"/>
  <c r="CH303" i="2"/>
  <c r="CF233" i="2"/>
  <c r="CB233" i="2"/>
  <c r="CC233" i="2"/>
  <c r="CB213" i="2"/>
  <c r="CF213" i="2"/>
  <c r="CC213" i="2"/>
  <c r="CU17" i="2"/>
  <c r="CT17" i="2"/>
  <c r="CX17" i="2"/>
  <c r="CG315" i="2"/>
  <c r="CH315" i="2"/>
  <c r="CJ315" i="2"/>
  <c r="CJ336" i="2"/>
  <c r="CH336" i="2"/>
  <c r="CG336" i="2"/>
  <c r="CU92" i="2"/>
  <c r="CT92" i="2"/>
  <c r="CX92" i="2"/>
  <c r="CO96" i="2"/>
  <c r="CL96" i="2"/>
  <c r="CK96" i="2"/>
  <c r="CU355" i="2"/>
  <c r="CX355" i="2"/>
  <c r="CT355" i="2"/>
  <c r="CL357" i="2"/>
  <c r="CO357" i="2"/>
  <c r="CK357" i="2"/>
  <c r="CC75" i="2"/>
  <c r="CB75" i="2"/>
  <c r="CF75" i="2"/>
  <c r="CH356" i="2"/>
  <c r="CG356" i="2"/>
  <c r="CJ356" i="2"/>
  <c r="CX12" i="2"/>
  <c r="CU12" i="2"/>
  <c r="CT12" i="2"/>
  <c r="CC31" i="2"/>
  <c r="CB31" i="2"/>
  <c r="CF31" i="2"/>
  <c r="CK324" i="2"/>
  <c r="CL324" i="2"/>
  <c r="CO324" i="2"/>
  <c r="CJ10" i="2"/>
  <c r="CG10" i="2"/>
  <c r="CH10" i="2"/>
  <c r="CH331" i="2"/>
  <c r="CJ331" i="2"/>
  <c r="CG331" i="2"/>
  <c r="CH353" i="2"/>
  <c r="CG353" i="2"/>
  <c r="CJ353" i="2"/>
  <c r="CO332" i="2"/>
  <c r="CK332" i="2"/>
  <c r="CL332" i="2"/>
  <c r="CG103" i="2"/>
  <c r="CJ103" i="2"/>
  <c r="CH103" i="2"/>
  <c r="DG352" i="2"/>
  <c r="DC352" i="2"/>
  <c r="DD352" i="2"/>
  <c r="CX343" i="2"/>
  <c r="CU343" i="2"/>
  <c r="CT343" i="2"/>
  <c r="CC230" i="2"/>
  <c r="CF230" i="2"/>
  <c r="CB230" i="2"/>
  <c r="CY342" i="2"/>
  <c r="CZ342" i="2"/>
  <c r="DB342" i="2"/>
  <c r="CC73" i="2"/>
  <c r="CB73" i="2"/>
  <c r="CF73" i="2"/>
  <c r="CI313" i="5"/>
  <c r="CK313" i="5"/>
  <c r="CH313" i="5"/>
  <c r="CD340" i="5"/>
  <c r="CC340" i="5"/>
  <c r="CG340" i="5"/>
  <c r="CG344" i="5"/>
  <c r="CC344" i="5"/>
  <c r="CD344" i="5"/>
  <c r="CL106" i="5"/>
  <c r="CP106" i="5"/>
  <c r="CM106" i="5"/>
  <c r="CF202" i="2"/>
  <c r="CB202" i="2"/>
  <c r="CC202" i="2"/>
  <c r="CF175" i="2"/>
  <c r="CB175" i="2"/>
  <c r="CC175" i="2"/>
  <c r="CG36" i="5"/>
  <c r="CD36" i="5"/>
  <c r="CC36" i="5"/>
  <c r="CH358" i="5"/>
  <c r="CK358" i="5"/>
  <c r="CI358" i="5"/>
  <c r="CC12" i="5"/>
  <c r="CD12" i="5"/>
  <c r="CG12" i="5"/>
  <c r="CC84" i="2"/>
  <c r="CB84" i="2"/>
  <c r="CF84" i="2"/>
  <c r="CL172" i="2"/>
  <c r="CO172" i="2"/>
  <c r="CK172" i="2"/>
  <c r="CC125" i="2"/>
  <c r="CF125" i="2"/>
  <c r="CB125" i="2"/>
  <c r="CG40" i="5"/>
  <c r="CD40" i="5"/>
  <c r="CC40" i="5"/>
  <c r="CF50" i="2"/>
  <c r="CB50" i="2"/>
  <c r="CC50" i="2"/>
  <c r="CF63" i="2"/>
  <c r="CB63" i="2"/>
  <c r="CC63" i="2"/>
  <c r="CG258" i="5"/>
  <c r="CC258" i="5"/>
  <c r="CD258" i="5"/>
  <c r="CB74" i="2"/>
  <c r="CC74" i="2"/>
  <c r="CF74" i="2"/>
  <c r="CG69" i="5"/>
  <c r="CD69" i="5"/>
  <c r="CC69" i="5"/>
  <c r="CC83" i="2"/>
  <c r="CF83" i="2"/>
  <c r="CB83" i="2"/>
  <c r="CB126" i="2"/>
  <c r="CF126" i="2"/>
  <c r="CC126" i="2"/>
  <c r="CP156" i="5"/>
  <c r="CM156" i="5"/>
  <c r="CL156" i="5"/>
  <c r="CG203" i="5"/>
  <c r="CD203" i="5"/>
  <c r="CC203" i="5"/>
  <c r="CG336" i="5"/>
  <c r="CC336" i="5"/>
  <c r="CD336" i="5"/>
  <c r="CD92" i="5"/>
  <c r="CC92" i="5"/>
  <c r="CG92" i="5"/>
  <c r="CB183" i="2"/>
  <c r="CF183" i="2"/>
  <c r="CC183" i="2"/>
  <c r="CH236" i="5"/>
  <c r="CI236" i="5"/>
  <c r="CK236" i="5"/>
  <c r="CF165" i="2"/>
  <c r="CB165" i="2"/>
  <c r="CC165" i="2"/>
  <c r="CI41" i="5"/>
  <c r="CH41" i="5"/>
  <c r="CK41" i="5"/>
  <c r="CJ192" i="2"/>
  <c r="CH192" i="2"/>
  <c r="CG192" i="2"/>
  <c r="CC211" i="5"/>
  <c r="CD211" i="5"/>
  <c r="CG211" i="5"/>
  <c r="CB217" i="2"/>
  <c r="CC217" i="2"/>
  <c r="CF217" i="2"/>
  <c r="CQ357" i="5"/>
  <c r="CT357" i="5"/>
  <c r="CR357" i="5"/>
  <c r="CB198" i="2"/>
  <c r="CC198" i="2"/>
  <c r="CF198" i="2"/>
  <c r="CK115" i="5"/>
  <c r="CI115" i="5"/>
  <c r="CH115" i="5"/>
  <c r="CC120" i="5"/>
  <c r="CG120" i="5"/>
  <c r="CD120" i="5"/>
  <c r="CG269" i="5"/>
  <c r="CD269" i="5"/>
  <c r="CC269" i="5"/>
  <c r="CB195" i="2"/>
  <c r="CC195" i="2"/>
  <c r="CF195" i="2"/>
  <c r="CC245" i="2"/>
  <c r="CF245" i="2"/>
  <c r="CB245" i="2"/>
  <c r="CH73" i="5"/>
  <c r="CK73" i="5"/>
  <c r="CI73" i="5"/>
  <c r="CC226" i="2"/>
  <c r="CB226" i="2"/>
  <c r="CF226" i="2"/>
  <c r="CC227" i="2"/>
  <c r="CF227" i="2"/>
  <c r="CB227" i="2"/>
  <c r="CG251" i="5"/>
  <c r="CC251" i="5"/>
  <c r="CD251" i="5"/>
  <c r="CH164" i="2"/>
  <c r="CG164" i="2"/>
  <c r="CJ164" i="2"/>
  <c r="CF246" i="2"/>
  <c r="CB246" i="2"/>
  <c r="CC246" i="2"/>
  <c r="CB249" i="2"/>
  <c r="CC249" i="2"/>
  <c r="CF249" i="2"/>
  <c r="CC236" i="2"/>
  <c r="CF236" i="2"/>
  <c r="CB236" i="2"/>
  <c r="CJ238" i="2"/>
  <c r="CG238" i="2"/>
  <c r="CH238" i="2"/>
  <c r="CC253" i="2"/>
  <c r="CF253" i="2"/>
  <c r="CB253" i="2"/>
  <c r="CC133" i="2"/>
  <c r="CB133" i="2"/>
  <c r="CF133" i="2"/>
  <c r="CB223" i="2"/>
  <c r="CF223" i="2"/>
  <c r="CC223" i="2"/>
  <c r="CL2" i="5"/>
  <c r="CM2" i="5"/>
  <c r="CP2" i="5"/>
  <c r="CG124" i="5"/>
  <c r="CD124" i="5"/>
  <c r="CC124" i="5"/>
  <c r="CB82" i="2"/>
  <c r="CC82" i="2"/>
  <c r="CF82" i="2"/>
  <c r="CB65" i="2"/>
  <c r="CC65" i="2"/>
  <c r="CF65" i="2"/>
  <c r="CC168" i="2"/>
  <c r="CF168" i="2"/>
  <c r="CB168" i="2"/>
  <c r="CC173" i="5"/>
  <c r="CG173" i="5"/>
  <c r="CD173" i="5"/>
  <c r="CC8" i="2"/>
  <c r="CB8" i="2"/>
  <c r="CF8" i="2"/>
  <c r="CK337" i="5"/>
  <c r="CI337" i="5"/>
  <c r="CH337" i="5"/>
  <c r="CF163" i="2"/>
  <c r="CC163" i="2"/>
  <c r="CB163" i="2"/>
  <c r="CC145" i="5"/>
  <c r="CD145" i="5"/>
  <c r="CG145" i="5"/>
  <c r="CJ41" i="2"/>
  <c r="CG41" i="2"/>
  <c r="CH41" i="2"/>
  <c r="CB37" i="2"/>
  <c r="CC37" i="2"/>
  <c r="CF37" i="2"/>
  <c r="CC113" i="5"/>
  <c r="CD113" i="5"/>
  <c r="CG113" i="5"/>
  <c r="CO186" i="2"/>
  <c r="CL186" i="2"/>
  <c r="CK186" i="2"/>
  <c r="CG32" i="5"/>
  <c r="CD32" i="5"/>
  <c r="CC32" i="5"/>
  <c r="CG166" i="5"/>
  <c r="CD166" i="5"/>
  <c r="CC166" i="5"/>
  <c r="CC151" i="2"/>
  <c r="CF151" i="2"/>
  <c r="CB151" i="2"/>
  <c r="CB4" i="2"/>
  <c r="CC4" i="2"/>
  <c r="CF4" i="2"/>
  <c r="CF211" i="2"/>
  <c r="CC211" i="2"/>
  <c r="CB211" i="2"/>
  <c r="CI218" i="5"/>
  <c r="CK218" i="5"/>
  <c r="CH218" i="5"/>
  <c r="CJ152" i="2"/>
  <c r="CH152" i="2"/>
  <c r="CG152" i="2"/>
  <c r="CJ241" i="2"/>
  <c r="CH241" i="2"/>
  <c r="CG241" i="2"/>
  <c r="CH345" i="5"/>
  <c r="CI345" i="5"/>
  <c r="CK345" i="5"/>
  <c r="CR339" i="5"/>
  <c r="CT339" i="5"/>
  <c r="CQ339" i="5"/>
  <c r="CF25" i="2"/>
  <c r="CB25" i="2"/>
  <c r="CC25" i="2"/>
  <c r="CH120" i="2"/>
  <c r="CG120" i="2"/>
  <c r="CJ120" i="2"/>
  <c r="CK153" i="5"/>
  <c r="CI153" i="5"/>
  <c r="CH153" i="5"/>
  <c r="CK283" i="5"/>
  <c r="CI283" i="5"/>
  <c r="CH283" i="5"/>
  <c r="CO274" i="2"/>
  <c r="CK274" i="2"/>
  <c r="CL274" i="2"/>
  <c r="CF204" i="2"/>
  <c r="CB204" i="2"/>
  <c r="CC204" i="2"/>
  <c r="CB206" i="2"/>
  <c r="CF206" i="2"/>
  <c r="CC206" i="2"/>
  <c r="CO267" i="2"/>
  <c r="CL267" i="2"/>
  <c r="CK267" i="2"/>
  <c r="CK277" i="5"/>
  <c r="CI277" i="5"/>
  <c r="CH277" i="5"/>
  <c r="CH123" i="5"/>
  <c r="CK123" i="5"/>
  <c r="CI123" i="5"/>
  <c r="CL234" i="5"/>
  <c r="CM234" i="5"/>
  <c r="CP234" i="5"/>
  <c r="CL52" i="2"/>
  <c r="CK52" i="2"/>
  <c r="CO52" i="2"/>
  <c r="CI352" i="5"/>
  <c r="CK352" i="5"/>
  <c r="CH352" i="5"/>
  <c r="CK291" i="5"/>
  <c r="CI291" i="5"/>
  <c r="CH291" i="5"/>
  <c r="CD136" i="5"/>
  <c r="CG136" i="5"/>
  <c r="CC136" i="5"/>
  <c r="CK199" i="5"/>
  <c r="CI199" i="5"/>
  <c r="CH199" i="5"/>
  <c r="CD163" i="5"/>
  <c r="CG163" i="5"/>
  <c r="CC163" i="5"/>
  <c r="CH219" i="2"/>
  <c r="CG219" i="2"/>
  <c r="CJ219" i="2"/>
  <c r="CC136" i="2"/>
  <c r="CF136" i="2"/>
  <c r="CB136" i="2"/>
  <c r="CG162" i="5"/>
  <c r="CC162" i="5"/>
  <c r="CD162" i="5"/>
  <c r="CC210" i="2"/>
  <c r="CB210" i="2"/>
  <c r="CF210" i="2"/>
  <c r="CD125" i="5"/>
  <c r="CC125" i="5"/>
  <c r="CG125" i="5"/>
  <c r="CD272" i="5"/>
  <c r="CC272" i="5"/>
  <c r="CG272" i="5"/>
  <c r="CI237" i="5"/>
  <c r="CH237" i="5"/>
  <c r="CK237" i="5"/>
  <c r="CD54" i="5"/>
  <c r="CC54" i="5"/>
  <c r="CG54" i="5"/>
  <c r="CH287" i="2"/>
  <c r="CG287" i="2"/>
  <c r="CJ287" i="2"/>
  <c r="CC282" i="2"/>
  <c r="CB282" i="2"/>
  <c r="CF282" i="2"/>
  <c r="CI101" i="5"/>
  <c r="CK101" i="5"/>
  <c r="CH101" i="5"/>
  <c r="CK279" i="5"/>
  <c r="CI279" i="5"/>
  <c r="CH279" i="5"/>
  <c r="CF224" i="2"/>
  <c r="CB224" i="2"/>
  <c r="CC224" i="2"/>
  <c r="CO124" i="2"/>
  <c r="CL124" i="2"/>
  <c r="CK124" i="2"/>
  <c r="CK325" i="5"/>
  <c r="CI325" i="5"/>
  <c r="CH325" i="5"/>
  <c r="CM22" i="5"/>
  <c r="CP22" i="5"/>
  <c r="CL22" i="5"/>
  <c r="CC194" i="5"/>
  <c r="CD194" i="5"/>
  <c r="CG194" i="5"/>
  <c r="CI259" i="5"/>
  <c r="CK259" i="5"/>
  <c r="CH259" i="5"/>
  <c r="CD141" i="5"/>
  <c r="CG141" i="5"/>
  <c r="CC141" i="5"/>
  <c r="CH76" i="5"/>
  <c r="CI76" i="5"/>
  <c r="CK76" i="5"/>
  <c r="CF157" i="2"/>
  <c r="CB157" i="2"/>
  <c r="CC157" i="2"/>
  <c r="CP86" i="5"/>
  <c r="CL86" i="5"/>
  <c r="CM86" i="5"/>
  <c r="CJ188" i="2"/>
  <c r="CH188" i="2"/>
  <c r="CG188" i="2"/>
  <c r="CG291" i="2"/>
  <c r="CJ291" i="2"/>
  <c r="CH291" i="2"/>
  <c r="CB250" i="2"/>
  <c r="CC250" i="2"/>
  <c r="CF250" i="2"/>
  <c r="CO232" i="2"/>
  <c r="CL232" i="2"/>
  <c r="CK232" i="2"/>
  <c r="CL228" i="2"/>
  <c r="CK228" i="2"/>
  <c r="CO228" i="2"/>
  <c r="CD175" i="5"/>
  <c r="CG175" i="5"/>
  <c r="CC175" i="5"/>
  <c r="CB86" i="2"/>
  <c r="CF86" i="2"/>
  <c r="CC86" i="2"/>
  <c r="CF290" i="2"/>
  <c r="CC290" i="2"/>
  <c r="CB290" i="2"/>
  <c r="CQ60" i="2"/>
  <c r="CP60" i="2"/>
  <c r="CS60" i="2"/>
  <c r="CH162" i="2"/>
  <c r="CJ162" i="2"/>
  <c r="CG162" i="2"/>
  <c r="CG263" i="5"/>
  <c r="CD263" i="5"/>
  <c r="CC263" i="5"/>
  <c r="CI334" i="5"/>
  <c r="CK334" i="5"/>
  <c r="CH334" i="5"/>
  <c r="CM43" i="5"/>
  <c r="CL43" i="5"/>
  <c r="CP43" i="5"/>
  <c r="CD65" i="5"/>
  <c r="CC65" i="5"/>
  <c r="CG65" i="5"/>
  <c r="CJ69" i="2"/>
  <c r="CG69" i="2"/>
  <c r="CH69" i="2"/>
  <c r="CI354" i="5"/>
  <c r="CH354" i="5"/>
  <c r="CK354" i="5"/>
  <c r="CC275" i="5"/>
  <c r="CD275" i="5"/>
  <c r="CG275" i="5"/>
  <c r="CI144" i="5"/>
  <c r="CH144" i="5"/>
  <c r="CK144" i="5"/>
  <c r="CD219" i="5"/>
  <c r="CC219" i="5"/>
  <c r="CG219" i="5"/>
  <c r="CP177" i="5"/>
  <c r="CM177" i="5"/>
  <c r="CL177" i="5"/>
  <c r="CC214" i="2"/>
  <c r="CB214" i="2"/>
  <c r="CF214" i="2"/>
  <c r="CH193" i="5"/>
  <c r="CK193" i="5"/>
  <c r="CI193" i="5"/>
  <c r="CF286" i="2"/>
  <c r="CB286" i="2"/>
  <c r="CC286" i="2"/>
  <c r="CB130" i="2"/>
  <c r="CC130" i="2"/>
  <c r="CF130" i="2"/>
  <c r="CF128" i="2"/>
  <c r="CB128" i="2"/>
  <c r="CC128" i="2"/>
  <c r="CP282" i="5"/>
  <c r="CM282" i="5"/>
  <c r="CL282" i="5"/>
  <c r="CD195" i="5"/>
  <c r="CG195" i="5"/>
  <c r="CC195" i="5"/>
  <c r="CL216" i="5"/>
  <c r="CP216" i="5"/>
  <c r="CM216" i="5"/>
  <c r="CK231" i="2"/>
  <c r="CO231" i="2"/>
  <c r="CL231" i="2"/>
  <c r="CC57" i="2"/>
  <c r="CF57" i="2"/>
  <c r="CB57" i="2"/>
  <c r="CG122" i="5"/>
  <c r="CD122" i="5"/>
  <c r="CC122" i="5"/>
  <c r="CQ333" i="5"/>
  <c r="CT333" i="5"/>
  <c r="CR333" i="5"/>
  <c r="CI39" i="5"/>
  <c r="CH39" i="5"/>
  <c r="CK39" i="5"/>
  <c r="CB187" i="2"/>
  <c r="CC187" i="2"/>
  <c r="CF187" i="2"/>
  <c r="CI95" i="5"/>
  <c r="CH95" i="5"/>
  <c r="CK95" i="5"/>
  <c r="CH98" i="5"/>
  <c r="CK98" i="5"/>
  <c r="CI98" i="5"/>
  <c r="CK304" i="2"/>
  <c r="CL304" i="2"/>
  <c r="CO304" i="2"/>
  <c r="CJ283" i="2"/>
  <c r="CG283" i="2"/>
  <c r="CH283" i="2"/>
  <c r="CP304" i="5"/>
  <c r="CM304" i="5"/>
  <c r="CL304" i="5"/>
  <c r="CI309" i="5"/>
  <c r="CK309" i="5"/>
  <c r="CH309" i="5"/>
  <c r="CB269" i="2"/>
  <c r="CF269" i="2"/>
  <c r="CC269" i="2"/>
  <c r="CB215" i="2"/>
  <c r="CF215" i="2"/>
  <c r="CC215" i="2"/>
  <c r="CF155" i="2"/>
  <c r="CB155" i="2"/>
  <c r="CC155" i="2"/>
  <c r="CI78" i="5"/>
  <c r="CH78" i="5"/>
  <c r="CK78" i="5"/>
  <c r="CH182" i="2"/>
  <c r="CJ182" i="2"/>
  <c r="CG182" i="2"/>
  <c r="CS212" i="2"/>
  <c r="CP212" i="2"/>
  <c r="CQ212" i="2"/>
  <c r="CS47" i="2"/>
  <c r="CQ47" i="2"/>
  <c r="CP47" i="2"/>
  <c r="CH137" i="5"/>
  <c r="CI137" i="5"/>
  <c r="CK137" i="5"/>
  <c r="CK174" i="5"/>
  <c r="CI174" i="5"/>
  <c r="CH174" i="5"/>
  <c r="CI295" i="5"/>
  <c r="CH295" i="5"/>
  <c r="CK295" i="5"/>
  <c r="CJ32" i="2"/>
  <c r="CG32" i="2"/>
  <c r="CH32" i="2"/>
  <c r="CG233" i="5"/>
  <c r="CC233" i="5"/>
  <c r="CD233" i="5"/>
  <c r="CF71" i="2"/>
  <c r="CC71" i="2"/>
  <c r="CB71" i="2"/>
  <c r="CJ3" i="2"/>
  <c r="CG3" i="2"/>
  <c r="CH3" i="2"/>
  <c r="CM264" i="5"/>
  <c r="CP264" i="5"/>
  <c r="CL264" i="5"/>
  <c r="CG55" i="5"/>
  <c r="CD55" i="5"/>
  <c r="CC55" i="5"/>
  <c r="CB88" i="2"/>
  <c r="CC88" i="2"/>
  <c r="CF88" i="2"/>
  <c r="CF26" i="2"/>
  <c r="CB26" i="2"/>
  <c r="CC26" i="2"/>
  <c r="CS118" i="2"/>
  <c r="CQ118" i="2"/>
  <c r="CP118" i="2"/>
  <c r="CF76" i="2"/>
  <c r="CC76" i="2"/>
  <c r="CB76" i="2"/>
  <c r="CC178" i="5"/>
  <c r="CD178" i="5"/>
  <c r="CG178" i="5"/>
  <c r="CH70" i="5"/>
  <c r="CK70" i="5"/>
  <c r="CI70" i="5"/>
  <c r="CD196" i="5"/>
  <c r="CG196" i="5"/>
  <c r="CC196" i="5"/>
  <c r="CF298" i="2"/>
  <c r="CB298" i="2"/>
  <c r="CC298" i="2"/>
  <c r="CC255" i="5"/>
  <c r="CG255" i="5"/>
  <c r="CD255" i="5"/>
  <c r="CK232" i="5"/>
  <c r="CI232" i="5"/>
  <c r="CH232" i="5"/>
  <c r="CI90" i="5"/>
  <c r="CK90" i="5"/>
  <c r="CH90" i="5"/>
  <c r="CB259" i="2"/>
  <c r="CF259" i="2"/>
  <c r="CC259" i="2"/>
  <c r="CC179" i="2"/>
  <c r="CF179" i="2"/>
  <c r="CB179" i="2"/>
  <c r="CK7" i="5"/>
  <c r="CH7" i="5"/>
  <c r="CI7" i="5"/>
  <c r="CC159" i="2"/>
  <c r="CF159" i="2"/>
  <c r="CB159" i="2"/>
  <c r="CB196" i="2"/>
  <c r="CC196" i="2"/>
  <c r="CF196" i="2"/>
  <c r="CL244" i="5"/>
  <c r="CM244" i="5"/>
  <c r="CP244" i="5"/>
  <c r="CI49" i="5"/>
  <c r="CH49" i="5"/>
  <c r="CK49" i="5"/>
  <c r="CL109" i="2"/>
  <c r="CK109" i="2"/>
  <c r="CO109" i="2"/>
  <c r="CI257" i="5"/>
  <c r="CK257" i="5"/>
  <c r="CH257" i="5"/>
  <c r="CI241" i="5"/>
  <c r="CK241" i="5"/>
  <c r="CH241" i="5"/>
  <c r="CG260" i="2"/>
  <c r="CH260" i="2"/>
  <c r="CJ260" i="2"/>
  <c r="CG308" i="2"/>
  <c r="CJ308" i="2"/>
  <c r="CH308" i="2"/>
  <c r="CL203" i="2"/>
  <c r="CO203" i="2"/>
  <c r="CK203" i="2"/>
  <c r="CO170" i="2"/>
  <c r="CL170" i="2"/>
  <c r="CK170" i="2"/>
  <c r="CL276" i="5"/>
  <c r="CP276" i="5"/>
  <c r="CM276" i="5"/>
  <c r="DH176" i="2"/>
  <c r="DK176" i="2"/>
  <c r="DI176" i="2"/>
  <c r="CH44" i="5"/>
  <c r="CI44" i="5"/>
  <c r="CK44" i="5"/>
  <c r="CK226" i="5"/>
  <c r="CI226" i="5"/>
  <c r="CH226" i="5"/>
  <c r="CL272" i="2"/>
  <c r="CK272" i="2"/>
  <c r="CO272" i="2"/>
  <c r="CP129" i="5"/>
  <c r="CL129" i="5"/>
  <c r="CM129" i="5"/>
  <c r="CP35" i="5"/>
  <c r="CM35" i="5"/>
  <c r="CL35" i="5"/>
  <c r="CL215" i="5"/>
  <c r="CP215" i="5"/>
  <c r="CM215" i="5"/>
  <c r="CH49" i="2"/>
  <c r="CJ49" i="2"/>
  <c r="CG49" i="2"/>
  <c r="CO131" i="2"/>
  <c r="CL131" i="2"/>
  <c r="CK131" i="2"/>
  <c r="CG28" i="2"/>
  <c r="CJ28" i="2"/>
  <c r="CH28" i="2"/>
  <c r="CM107" i="5"/>
  <c r="CP107" i="5"/>
  <c r="CL107" i="5"/>
  <c r="CL137" i="2"/>
  <c r="CK137" i="2"/>
  <c r="CO137" i="2"/>
  <c r="CR262" i="5"/>
  <c r="CT262" i="5"/>
  <c r="CQ262" i="5"/>
  <c r="CK21" i="5"/>
  <c r="CH21" i="5"/>
  <c r="CI21" i="5"/>
  <c r="CH190" i="2"/>
  <c r="CG190" i="2"/>
  <c r="CJ190" i="2"/>
  <c r="CQ147" i="5"/>
  <c r="CT147" i="5"/>
  <c r="CR147" i="5"/>
  <c r="CH351" i="5"/>
  <c r="CK351" i="5"/>
  <c r="CI351" i="5"/>
  <c r="CM317" i="5"/>
  <c r="CP317" i="5"/>
  <c r="CL317" i="5"/>
  <c r="CJ248" i="2"/>
  <c r="CG248" i="2"/>
  <c r="CH248" i="2"/>
  <c r="CF243" i="2"/>
  <c r="CC243" i="2"/>
  <c r="CB243" i="2"/>
  <c r="CG55" i="2"/>
  <c r="CJ55" i="2"/>
  <c r="CH55" i="2"/>
  <c r="CH97" i="2"/>
  <c r="CG97" i="2"/>
  <c r="CJ97" i="2"/>
  <c r="CP126" i="5"/>
  <c r="CL126" i="5"/>
  <c r="CM126" i="5"/>
  <c r="CP248" i="5"/>
  <c r="CL248" i="5"/>
  <c r="CM248" i="5"/>
  <c r="CL197" i="2"/>
  <c r="CO197" i="2"/>
  <c r="CK197" i="2"/>
  <c r="CL349" i="5"/>
  <c r="CM349" i="5"/>
  <c r="CP349" i="5"/>
  <c r="CP176" i="5"/>
  <c r="CM176" i="5"/>
  <c r="CL176" i="5"/>
  <c r="CI105" i="5"/>
  <c r="CK105" i="5"/>
  <c r="CH105" i="5"/>
  <c r="CG30" i="2"/>
  <c r="CH30" i="2"/>
  <c r="CJ30" i="2"/>
  <c r="CM323" i="5"/>
  <c r="CP323" i="5"/>
  <c r="CL323" i="5"/>
  <c r="CJ178" i="2"/>
  <c r="CG178" i="2"/>
  <c r="CH178" i="2"/>
  <c r="CM58" i="5"/>
  <c r="CL58" i="5"/>
  <c r="CP58" i="5"/>
  <c r="CL221" i="5"/>
  <c r="CM221" i="5"/>
  <c r="CP221" i="5"/>
  <c r="CH243" i="5"/>
  <c r="CK243" i="5"/>
  <c r="CI243" i="5"/>
  <c r="CH53" i="2"/>
  <c r="CG53" i="2"/>
  <c r="CJ53" i="2"/>
  <c r="CQ239" i="2"/>
  <c r="CS239" i="2"/>
  <c r="CP239" i="2"/>
  <c r="CK153" i="2"/>
  <c r="CO153" i="2"/>
  <c r="CL153" i="2"/>
  <c r="CU44" i="2"/>
  <c r="CX44" i="2"/>
  <c r="CT44" i="2"/>
  <c r="CH48" i="5"/>
  <c r="CK48" i="5"/>
  <c r="CI48" i="5"/>
  <c r="CK14" i="5"/>
  <c r="CI14" i="5"/>
  <c r="CH14" i="5"/>
  <c r="CM110" i="5"/>
  <c r="CP110" i="5"/>
  <c r="CL110" i="5"/>
  <c r="CG15" i="2"/>
  <c r="CH15" i="2"/>
  <c r="CJ15" i="2"/>
  <c r="CI303" i="5"/>
  <c r="CK303" i="5"/>
  <c r="CH303" i="5"/>
  <c r="CP231" i="5"/>
  <c r="CM231" i="5"/>
  <c r="CL231" i="5"/>
  <c r="CQ80" i="5"/>
  <c r="CT80" i="5"/>
  <c r="CR80" i="5"/>
  <c r="CO180" i="2"/>
  <c r="CL180" i="2"/>
  <c r="CK180" i="2"/>
  <c r="CO43" i="2"/>
  <c r="CK43" i="2"/>
  <c r="CL43" i="2"/>
  <c r="CT320" i="5"/>
  <c r="CR320" i="5"/>
  <c r="CQ320" i="5"/>
  <c r="CO285" i="2"/>
  <c r="CL285" i="2"/>
  <c r="CK285" i="2"/>
  <c r="CH289" i="2"/>
  <c r="CJ289" i="2"/>
  <c r="CG289" i="2"/>
  <c r="CG16" i="2"/>
  <c r="CJ16" i="2"/>
  <c r="CH16" i="2"/>
  <c r="CG245" i="5"/>
  <c r="CD245" i="5"/>
  <c r="CC245" i="5"/>
  <c r="CI250" i="5"/>
  <c r="CK250" i="5"/>
  <c r="CH250" i="5"/>
  <c r="CK254" i="5"/>
  <c r="CH254" i="5"/>
  <c r="CI254" i="5"/>
  <c r="CG107" i="2"/>
  <c r="CJ107" i="2"/>
  <c r="CH107" i="2"/>
  <c r="CH308" i="5"/>
  <c r="CI308" i="5"/>
  <c r="CK308" i="5"/>
  <c r="CC315" i="5"/>
  <c r="CD315" i="5"/>
  <c r="CG315" i="5"/>
  <c r="CO36" i="2"/>
  <c r="CK36" i="2"/>
  <c r="CL36" i="2"/>
  <c r="CM42" i="5"/>
  <c r="CL42" i="5"/>
  <c r="CP42" i="5"/>
  <c r="CP33" i="5"/>
  <c r="CM33" i="5"/>
  <c r="CL33" i="5"/>
  <c r="CQ35" i="2"/>
  <c r="CS35" i="2"/>
  <c r="CP35" i="2"/>
  <c r="CO147" i="2"/>
  <c r="CK147" i="2"/>
  <c r="CL147" i="2"/>
  <c r="CL3" i="5"/>
  <c r="CP3" i="5"/>
  <c r="CM3" i="5"/>
  <c r="CK307" i="5"/>
  <c r="CH307" i="5"/>
  <c r="CI307" i="5"/>
  <c r="CH33" i="2"/>
  <c r="CJ33" i="2"/>
  <c r="CG33" i="2"/>
  <c r="CL19" i="2"/>
  <c r="CO19" i="2"/>
  <c r="CK19" i="2"/>
  <c r="CB94" i="2"/>
  <c r="CF94" i="2"/>
  <c r="CC94" i="2"/>
  <c r="CK201" i="5"/>
  <c r="CI201" i="5"/>
  <c r="CH201" i="5"/>
  <c r="CI246" i="5"/>
  <c r="CH246" i="5"/>
  <c r="CK246" i="5"/>
  <c r="CV52" i="5"/>
  <c r="CY52" i="5"/>
  <c r="CU52" i="5"/>
  <c r="CH135" i="2"/>
  <c r="CG135" i="2"/>
  <c r="CJ135" i="2"/>
  <c r="CJ161" i="2"/>
  <c r="CG161" i="2"/>
  <c r="CH161" i="2"/>
  <c r="CG150" i="2"/>
  <c r="CJ150" i="2"/>
  <c r="CH150" i="2"/>
  <c r="CI56" i="5"/>
  <c r="CH56" i="5"/>
  <c r="CK56" i="5"/>
  <c r="CK267" i="5"/>
  <c r="CI267" i="5"/>
  <c r="CH267" i="5"/>
  <c r="CL285" i="5"/>
  <c r="CP285" i="5"/>
  <c r="CM285" i="5"/>
  <c r="CL132" i="2"/>
  <c r="CO132" i="2"/>
  <c r="CK132" i="2"/>
  <c r="CI189" i="5"/>
  <c r="CH189" i="5"/>
  <c r="CK189" i="5"/>
  <c r="CH131" i="5"/>
  <c r="CI131" i="5"/>
  <c r="CK131" i="5"/>
  <c r="CO185" i="2"/>
  <c r="CL185" i="2"/>
  <c r="CK185" i="2"/>
  <c r="CC257" i="2"/>
  <c r="CB257" i="2"/>
  <c r="CF257" i="2"/>
  <c r="CP38" i="5"/>
  <c r="CM38" i="5"/>
  <c r="CL38" i="5"/>
  <c r="CQ216" i="2"/>
  <c r="CS216" i="2"/>
  <c r="CP216" i="2"/>
  <c r="CJ235" i="2"/>
  <c r="CG235" i="2"/>
  <c r="CH235" i="2"/>
  <c r="CK102" i="5"/>
  <c r="CI102" i="5"/>
  <c r="CH102" i="5"/>
  <c r="CH89" i="2"/>
  <c r="CG89" i="2"/>
  <c r="CJ89" i="2"/>
  <c r="CK299" i="2"/>
  <c r="CL299" i="2"/>
  <c r="CO299" i="2"/>
  <c r="CI271" i="5"/>
  <c r="CH271" i="5"/>
  <c r="CK271" i="5"/>
  <c r="CS279" i="2"/>
  <c r="CP279" i="2"/>
  <c r="CQ279" i="2"/>
  <c r="CK330" i="5"/>
  <c r="CH330" i="5"/>
  <c r="CI330" i="5"/>
  <c r="CO254" i="2"/>
  <c r="CK254" i="2"/>
  <c r="CL254" i="2"/>
  <c r="CQ305" i="2"/>
  <c r="CS305" i="2"/>
  <c r="CP305" i="2"/>
  <c r="CP142" i="5"/>
  <c r="CM142" i="5"/>
  <c r="CL142" i="5"/>
  <c r="CK324" i="5"/>
  <c r="CH324" i="5"/>
  <c r="CI324" i="5"/>
  <c r="CF39" i="2"/>
  <c r="CC39" i="2"/>
  <c r="CB39" i="2"/>
  <c r="CR341" i="5"/>
  <c r="CT341" i="5"/>
  <c r="CQ341" i="5"/>
  <c r="CM82" i="5"/>
  <c r="CL82" i="5"/>
  <c r="CP82" i="5"/>
  <c r="CP302" i="5"/>
  <c r="CM302" i="5"/>
  <c r="CL302" i="5"/>
  <c r="CM213" i="5"/>
  <c r="CP213" i="5"/>
  <c r="CL213" i="5"/>
  <c r="CK296" i="2"/>
  <c r="CO296" i="2"/>
  <c r="CL296" i="2"/>
  <c r="CL207" i="5"/>
  <c r="CM207" i="5"/>
  <c r="CP207" i="5"/>
  <c r="CC302" i="2"/>
  <c r="CF302" i="2"/>
  <c r="CB302" i="2"/>
  <c r="CO263" i="2"/>
  <c r="CK263" i="2"/>
  <c r="CL263" i="2"/>
  <c r="CH158" i="2"/>
  <c r="CJ158" i="2"/>
  <c r="CG158" i="2"/>
  <c r="CM347" i="5"/>
  <c r="CL347" i="5"/>
  <c r="CP347" i="5"/>
  <c r="CG154" i="2"/>
  <c r="CJ154" i="2"/>
  <c r="CH154" i="2"/>
  <c r="CS189" i="2"/>
  <c r="CP189" i="2"/>
  <c r="CQ189" i="2"/>
  <c r="CG5" i="2"/>
  <c r="CH5" i="2"/>
  <c r="CJ5" i="2"/>
  <c r="CL312" i="2"/>
  <c r="CO312" i="2"/>
  <c r="CK312" i="2"/>
  <c r="CG301" i="2"/>
  <c r="CH301" i="2"/>
  <c r="CJ301" i="2"/>
  <c r="CM25" i="5"/>
  <c r="CP25" i="5"/>
  <c r="CL25" i="5"/>
  <c r="CJ149" i="2"/>
  <c r="CG149" i="2"/>
  <c r="CH149" i="2"/>
  <c r="CK85" i="2"/>
  <c r="CO85" i="2"/>
  <c r="CL85" i="2"/>
  <c r="CH100" i="5"/>
  <c r="CK100" i="5"/>
  <c r="CI100" i="5"/>
  <c r="CK181" i="2"/>
  <c r="CL181" i="2"/>
  <c r="CO181" i="2"/>
  <c r="CI140" i="5"/>
  <c r="CK140" i="5"/>
  <c r="CH140" i="5"/>
  <c r="CJ244" i="2"/>
  <c r="CG244" i="2"/>
  <c r="CH244" i="2"/>
  <c r="CI260" i="5"/>
  <c r="CH260" i="5"/>
  <c r="CK260" i="5"/>
  <c r="CH129" i="2"/>
  <c r="CG129" i="2"/>
  <c r="CJ129" i="2"/>
  <c r="CH234" i="2"/>
  <c r="CJ234" i="2"/>
  <c r="CG234" i="2"/>
  <c r="CH191" i="2"/>
  <c r="CJ191" i="2"/>
  <c r="CG191" i="2"/>
  <c r="CI331" i="5"/>
  <c r="CH331" i="5"/>
  <c r="CK331" i="5"/>
  <c r="CI59" i="5"/>
  <c r="CK59" i="5"/>
  <c r="CH59" i="5"/>
  <c r="CG273" i="2"/>
  <c r="CH273" i="2"/>
  <c r="CJ273" i="2"/>
  <c r="CO292" i="2"/>
  <c r="CK292" i="2"/>
  <c r="CL292" i="2"/>
  <c r="CP298" i="5"/>
  <c r="CL298" i="5"/>
  <c r="CM298" i="5"/>
  <c r="CL160" i="5"/>
  <c r="CP160" i="5"/>
  <c r="CM160" i="5"/>
  <c r="CK29" i="5"/>
  <c r="CI29" i="5"/>
  <c r="CH29" i="5"/>
  <c r="CO258" i="2"/>
  <c r="CK258" i="2"/>
  <c r="CL258" i="2"/>
  <c r="CJ306" i="2"/>
  <c r="CH306" i="2"/>
  <c r="CG306" i="2"/>
  <c r="CG114" i="2"/>
  <c r="CJ114" i="2"/>
  <c r="CH114" i="2"/>
  <c r="DJ151" i="5"/>
  <c r="DL151" i="5"/>
  <c r="DI151" i="5"/>
  <c r="CO209" i="2"/>
  <c r="CL209" i="2"/>
  <c r="CK209" i="2"/>
  <c r="CP154" i="5"/>
  <c r="CL154" i="5"/>
  <c r="CM154" i="5"/>
  <c r="CH288" i="5"/>
  <c r="CK288" i="5"/>
  <c r="CI288" i="5"/>
  <c r="CG200" i="2"/>
  <c r="CJ200" i="2"/>
  <c r="CH200" i="2"/>
  <c r="CK50" i="5"/>
  <c r="CH50" i="5"/>
  <c r="CI50" i="5"/>
  <c r="CG201" i="2"/>
  <c r="CH201" i="2"/>
  <c r="CJ201" i="2"/>
  <c r="CQ34" i="5"/>
  <c r="CR34" i="5"/>
  <c r="CT34" i="5"/>
  <c r="CK9" i="5"/>
  <c r="CH9" i="5"/>
  <c r="CI9" i="5"/>
  <c r="CQ322" i="2"/>
  <c r="CS322" i="2"/>
  <c r="CP322" i="2"/>
  <c r="DL119" i="2"/>
  <c r="DP119" i="2"/>
  <c r="DM119" i="2"/>
  <c r="CK278" i="2"/>
  <c r="CO278" i="2"/>
  <c r="CL278" i="2"/>
  <c r="CI297" i="5"/>
  <c r="CH297" i="5"/>
  <c r="CK297" i="5"/>
  <c r="CS242" i="2"/>
  <c r="CP242" i="2"/>
  <c r="CQ242" i="2"/>
  <c r="CK10" i="5"/>
  <c r="CI10" i="5"/>
  <c r="CH10" i="5"/>
  <c r="CL346" i="5"/>
  <c r="CM346" i="5"/>
  <c r="CP346" i="5"/>
  <c r="CP64" i="5"/>
  <c r="CL64" i="5"/>
  <c r="CM64" i="5"/>
  <c r="CK23" i="5"/>
  <c r="CH23" i="5"/>
  <c r="CI23" i="5"/>
  <c r="CH14" i="2"/>
  <c r="CG14" i="2"/>
  <c r="CJ14" i="2"/>
  <c r="CG330" i="2"/>
  <c r="CJ330" i="2"/>
  <c r="CH330" i="2"/>
  <c r="CL98" i="2"/>
  <c r="CO98" i="2"/>
  <c r="CK98" i="2"/>
  <c r="CH265" i="5"/>
  <c r="CK265" i="5"/>
  <c r="CI265" i="5"/>
  <c r="CF277" i="2"/>
  <c r="CC277" i="2"/>
  <c r="CB277" i="2"/>
  <c r="CT123" i="2"/>
  <c r="CX123" i="2"/>
  <c r="CU123" i="2"/>
  <c r="CK152" i="5"/>
  <c r="CH152" i="5"/>
  <c r="CI152" i="5"/>
  <c r="CL71" i="5"/>
  <c r="CP71" i="5"/>
  <c r="CM71" i="5"/>
  <c r="CO7" i="2"/>
  <c r="CK7" i="2"/>
  <c r="CL7" i="2"/>
  <c r="CL214" i="5"/>
  <c r="CM214" i="5"/>
  <c r="CP214" i="5"/>
  <c r="CG317" i="2"/>
  <c r="CJ317" i="2"/>
  <c r="CH317" i="2"/>
  <c r="CL270" i="2"/>
  <c r="CK270" i="2"/>
  <c r="CO270" i="2"/>
  <c r="CK4" i="5"/>
  <c r="CI4" i="5"/>
  <c r="CH4" i="5"/>
  <c r="CH300" i="5"/>
  <c r="CK300" i="5"/>
  <c r="CI300" i="5"/>
  <c r="CD67" i="5"/>
  <c r="CC67" i="5"/>
  <c r="CG67" i="5"/>
  <c r="CJ68" i="2"/>
  <c r="CH68" i="2"/>
  <c r="CG68" i="2"/>
  <c r="CL138" i="5"/>
  <c r="CM138" i="5"/>
  <c r="CP138" i="5"/>
  <c r="CC280" i="2"/>
  <c r="CB280" i="2"/>
  <c r="CF280" i="2"/>
  <c r="CU262" i="2"/>
  <c r="CT262" i="2"/>
  <c r="CX262" i="2"/>
  <c r="CZ46" i="2"/>
  <c r="CY46" i="2"/>
  <c r="DB46" i="2"/>
  <c r="CL46" i="5"/>
  <c r="CP46" i="5"/>
  <c r="CM46" i="5"/>
  <c r="CY323" i="2"/>
  <c r="DB323" i="2"/>
  <c r="CZ323" i="2"/>
  <c r="CV61" i="5"/>
  <c r="CY61" i="5"/>
  <c r="CU61" i="5"/>
  <c r="CH335" i="5"/>
  <c r="CK335" i="5"/>
  <c r="CI335" i="5"/>
  <c r="CH143" i="5"/>
  <c r="CI143" i="5"/>
  <c r="CK143" i="5"/>
  <c r="CG345" i="2"/>
  <c r="CH345" i="2"/>
  <c r="CJ345" i="2"/>
  <c r="CK249" i="5"/>
  <c r="CH249" i="5"/>
  <c r="CI249" i="5"/>
  <c r="CP79" i="5"/>
  <c r="CM79" i="5"/>
  <c r="CL79" i="5"/>
  <c r="CQ319" i="2"/>
  <c r="CS319" i="2"/>
  <c r="CP319" i="2"/>
  <c r="ID141" i="2"/>
  <c r="CL287" i="5"/>
  <c r="CP287" i="5"/>
  <c r="CM287" i="5"/>
  <c r="CJ252" i="2"/>
  <c r="CH252" i="2"/>
  <c r="CG252" i="2"/>
  <c r="CT184" i="5"/>
  <c r="CQ184" i="5"/>
  <c r="CR184" i="5"/>
  <c r="CO240" i="2"/>
  <c r="CK240" i="2"/>
  <c r="CL240" i="2"/>
  <c r="CO328" i="2"/>
  <c r="CL328" i="2"/>
  <c r="CK328" i="2"/>
  <c r="CJ59" i="2"/>
  <c r="CH59" i="2"/>
  <c r="CG59" i="2"/>
  <c r="CP207" i="2"/>
  <c r="CQ207" i="2"/>
  <c r="CS207" i="2"/>
  <c r="CL5" i="5"/>
  <c r="CP5" i="5"/>
  <c r="CM5" i="5"/>
  <c r="DG113" i="2"/>
  <c r="DC113" i="2"/>
  <c r="DD113" i="2"/>
  <c r="CS117" i="2"/>
  <c r="CQ117" i="2"/>
  <c r="CP117" i="2"/>
  <c r="CL167" i="5"/>
  <c r="CP167" i="5"/>
  <c r="CM167" i="5"/>
  <c r="CC188" i="5"/>
  <c r="CG188" i="5"/>
  <c r="CD188" i="5"/>
  <c r="CL268" i="5"/>
  <c r="CP268" i="5"/>
  <c r="CM268" i="5"/>
  <c r="CH89" i="5"/>
  <c r="CK89" i="5"/>
  <c r="CI89" i="5"/>
  <c r="CT205" i="5"/>
  <c r="CQ205" i="5"/>
  <c r="CR205" i="5"/>
  <c r="CO72" i="2"/>
  <c r="CL72" i="2"/>
  <c r="CK72" i="2"/>
  <c r="CK54" i="2"/>
  <c r="CO54" i="2"/>
  <c r="CL54" i="2"/>
  <c r="CL27" i="2"/>
  <c r="CK27" i="2"/>
  <c r="CO27" i="2"/>
  <c r="CM311" i="5"/>
  <c r="CL311" i="5"/>
  <c r="CP311" i="5"/>
  <c r="CH84" i="5"/>
  <c r="CK84" i="5"/>
  <c r="CI84" i="5"/>
  <c r="CM66" i="5"/>
  <c r="CP66" i="5"/>
  <c r="CL66" i="5"/>
  <c r="CK144" i="2"/>
  <c r="CL144" i="2"/>
  <c r="CO144" i="2"/>
  <c r="CY314" i="2"/>
  <c r="CZ314" i="2"/>
  <c r="DB314" i="2"/>
  <c r="CP293" i="5"/>
  <c r="CM293" i="5"/>
  <c r="CL293" i="5"/>
  <c r="CJ138" i="2"/>
  <c r="CG138" i="2"/>
  <c r="CH138" i="2"/>
  <c r="CP127" i="2"/>
  <c r="CS127" i="2"/>
  <c r="CQ127" i="2"/>
  <c r="CT45" i="5"/>
  <c r="CQ45" i="5"/>
  <c r="CR45" i="5"/>
  <c r="CR197" i="5"/>
  <c r="CQ197" i="5"/>
  <c r="CT197" i="5"/>
  <c r="CI114" i="5"/>
  <c r="CH114" i="5"/>
  <c r="CK114" i="5"/>
  <c r="CJ81" i="2"/>
  <c r="CH81" i="2"/>
  <c r="CG81" i="2"/>
  <c r="CH223" i="5"/>
  <c r="CI223" i="5"/>
  <c r="CK223" i="5"/>
  <c r="CH212" i="5"/>
  <c r="CK212" i="5"/>
  <c r="CI212" i="5"/>
  <c r="CH327" i="5"/>
  <c r="CK327" i="5"/>
  <c r="CI327" i="5"/>
  <c r="CI57" i="5"/>
  <c r="CK57" i="5"/>
  <c r="CH57" i="5"/>
  <c r="CK134" i="5"/>
  <c r="CH134" i="5"/>
  <c r="CI134" i="5"/>
  <c r="CK182" i="5"/>
  <c r="CI182" i="5"/>
  <c r="CH182" i="5"/>
  <c r="CH261" i="5"/>
  <c r="CK261" i="5"/>
  <c r="CI261" i="5"/>
  <c r="CH206" i="5"/>
  <c r="CK206" i="5"/>
  <c r="CI206" i="5"/>
  <c r="CT193" i="2"/>
  <c r="CU193" i="2"/>
  <c r="CX193" i="2"/>
  <c r="CX318" i="2"/>
  <c r="CT318" i="2"/>
  <c r="CU318" i="2"/>
  <c r="CC294" i="2"/>
  <c r="CF294" i="2"/>
  <c r="CB294" i="2"/>
  <c r="CK268" i="2"/>
  <c r="CO268" i="2"/>
  <c r="CL268" i="2"/>
  <c r="CO38" i="2"/>
  <c r="CL38" i="2"/>
  <c r="CK38" i="2"/>
  <c r="CC139" i="5"/>
  <c r="CD139" i="5"/>
  <c r="CG139" i="5"/>
  <c r="CK81" i="5"/>
  <c r="CH81" i="5"/>
  <c r="CI81" i="5"/>
  <c r="CG301" i="5"/>
  <c r="CC301" i="5"/>
  <c r="CD301" i="5"/>
  <c r="CL24" i="5"/>
  <c r="CP24" i="5"/>
  <c r="CM24" i="5"/>
  <c r="CH97" i="5"/>
  <c r="CK97" i="5"/>
  <c r="CI97" i="5"/>
  <c r="CB6" i="2"/>
  <c r="CF6" i="2"/>
  <c r="CC6" i="2"/>
  <c r="CS316" i="2"/>
  <c r="CQ316" i="2"/>
  <c r="CP316" i="2"/>
  <c r="CH251" i="2"/>
  <c r="CG251" i="2"/>
  <c r="CJ251" i="2"/>
  <c r="CO337" i="2"/>
  <c r="CK337" i="2"/>
  <c r="CL337" i="2"/>
  <c r="CG148" i="2"/>
  <c r="CH148" i="2"/>
  <c r="CJ148" i="2"/>
  <c r="CG265" i="2"/>
  <c r="CJ265" i="2"/>
  <c r="CH265" i="2"/>
  <c r="CH112" i="5"/>
  <c r="CK112" i="5"/>
  <c r="CI112" i="5"/>
  <c r="CK145" i="2"/>
  <c r="CO145" i="2"/>
  <c r="CL145" i="2"/>
  <c r="CH18" i="2"/>
  <c r="CJ18" i="2"/>
  <c r="CG18" i="2"/>
  <c r="DH115" i="2"/>
  <c r="DK115" i="2"/>
  <c r="DI115" i="2"/>
  <c r="CC187" i="5"/>
  <c r="CG187" i="5"/>
  <c r="CD187" i="5"/>
  <c r="CP6" i="5"/>
  <c r="CL6" i="5"/>
  <c r="CM6" i="5"/>
  <c r="DC20" i="2"/>
  <c r="DG20" i="2"/>
  <c r="DD20" i="2"/>
  <c r="CI353" i="5"/>
  <c r="CK353" i="5"/>
  <c r="CH353" i="5"/>
  <c r="CT158" i="5"/>
  <c r="CQ158" i="5"/>
  <c r="CR158" i="5"/>
  <c r="CU350" i="5"/>
  <c r="CY350" i="5"/>
  <c r="CV350" i="5"/>
  <c r="CC284" i="2"/>
  <c r="CB284" i="2"/>
  <c r="CF284" i="2"/>
  <c r="CI280" i="5"/>
  <c r="CH280" i="5"/>
  <c r="CK280" i="5"/>
  <c r="CM26" i="5"/>
  <c r="CL26" i="5"/>
  <c r="CP26" i="5"/>
  <c r="CM13" i="5"/>
  <c r="CL13" i="5"/>
  <c r="CP13" i="5"/>
  <c r="CO78" i="2"/>
  <c r="CK78" i="2"/>
  <c r="CL78" i="2"/>
  <c r="CG255" i="2"/>
  <c r="CJ255" i="2"/>
  <c r="CH255" i="2"/>
  <c r="CG261" i="2"/>
  <c r="CJ261" i="2"/>
  <c r="CH261" i="2"/>
  <c r="CI132" i="5"/>
  <c r="CH132" i="5"/>
  <c r="CK132" i="5"/>
  <c r="CO281" i="2"/>
  <c r="CK281" i="2"/>
  <c r="CL281" i="2"/>
  <c r="CJ338" i="2"/>
  <c r="CG338" i="2"/>
  <c r="CH338" i="2"/>
  <c r="CI228" i="5"/>
  <c r="CK228" i="5"/>
  <c r="CH228" i="5"/>
  <c r="CI87" i="5"/>
  <c r="CH87" i="5"/>
  <c r="CK87" i="5"/>
  <c r="CP8" i="5"/>
  <c r="CM8" i="5"/>
  <c r="CL8" i="5"/>
  <c r="CL19" i="5"/>
  <c r="CP19" i="5"/>
  <c r="CM19" i="5"/>
  <c r="CG192" i="5"/>
  <c r="CD192" i="5"/>
  <c r="CC192" i="5"/>
  <c r="CK62" i="2"/>
  <c r="CL62" i="2"/>
  <c r="CO62" i="2"/>
  <c r="CP96" i="5"/>
  <c r="CM96" i="5"/>
  <c r="CL96" i="5"/>
  <c r="CP91" i="5"/>
  <c r="CL91" i="5"/>
  <c r="CM91" i="5"/>
  <c r="CH15" i="5"/>
  <c r="CI15" i="5"/>
  <c r="CK15" i="5"/>
  <c r="CC31" i="5"/>
  <c r="CG31" i="5"/>
  <c r="CD31" i="5"/>
  <c r="CL72" i="5"/>
  <c r="CM72" i="5"/>
  <c r="CP72" i="5"/>
  <c r="CG297" i="2"/>
  <c r="CH297" i="2"/>
  <c r="CJ297" i="2"/>
  <c r="CG288" i="2"/>
  <c r="CJ288" i="2"/>
  <c r="CH288" i="2"/>
  <c r="CP149" i="5"/>
  <c r="CL149" i="5"/>
  <c r="CM149" i="5"/>
  <c r="CO229" i="2"/>
  <c r="CK229" i="2"/>
  <c r="CL229" i="2"/>
  <c r="CG225" i="2"/>
  <c r="CJ225" i="2"/>
  <c r="CH225" i="2"/>
  <c r="CR316" i="5"/>
  <c r="CQ316" i="5"/>
  <c r="CT316" i="5"/>
  <c r="CC199" i="2"/>
  <c r="CB199" i="2"/>
  <c r="CF199" i="2"/>
  <c r="CJ194" i="2"/>
  <c r="CH194" i="2"/>
  <c r="CG194" i="2"/>
  <c r="CP119" i="5"/>
  <c r="CM119" i="5"/>
  <c r="CL119" i="5"/>
  <c r="CK9" i="2"/>
  <c r="CO9" i="2"/>
  <c r="CL9" i="2"/>
  <c r="CB237" i="2"/>
  <c r="CC237" i="2"/>
  <c r="CF237" i="2"/>
  <c r="CH247" i="5"/>
  <c r="CI247" i="5"/>
  <c r="CK247" i="5"/>
  <c r="CQ184" i="2"/>
  <c r="CP184" i="2"/>
  <c r="CS184" i="2"/>
  <c r="CG166" i="2"/>
  <c r="CH166" i="2"/>
  <c r="CJ166" i="2"/>
  <c r="CG256" i="2"/>
  <c r="CH256" i="2"/>
  <c r="CJ256" i="2"/>
  <c r="CJ167" i="2"/>
  <c r="CH167" i="2"/>
  <c r="CG167" i="2"/>
  <c r="CT305" i="5"/>
  <c r="CQ305" i="5"/>
  <c r="CR305" i="5"/>
  <c r="CG42" i="2"/>
  <c r="CH42" i="2"/>
  <c r="CJ42" i="2"/>
  <c r="CI128" i="5"/>
  <c r="CK128" i="5"/>
  <c r="CH128" i="5"/>
  <c r="CC253" i="5"/>
  <c r="CG253" i="5"/>
  <c r="CD253" i="5"/>
  <c r="CP94" i="5"/>
  <c r="CL94" i="5"/>
  <c r="CM94" i="5"/>
  <c r="CJ116" i="2"/>
  <c r="CH116" i="2"/>
  <c r="CG116" i="2"/>
  <c r="CK235" i="5"/>
  <c r="CI235" i="5"/>
  <c r="CH235" i="5"/>
  <c r="CQ22" i="2"/>
  <c r="CS22" i="2"/>
  <c r="CP22" i="2"/>
  <c r="BT362" i="2"/>
  <c r="BT361" i="2"/>
  <c r="BT363" i="2" s="1"/>
  <c r="BS362" i="2"/>
  <c r="CK314" i="5"/>
  <c r="CH314" i="5"/>
  <c r="CI314" i="5"/>
  <c r="CH30" i="5"/>
  <c r="CK30" i="5"/>
  <c r="CI30" i="5"/>
  <c r="CS102" i="2"/>
  <c r="CQ102" i="2"/>
  <c r="CP102" i="2"/>
  <c r="CC218" i="2"/>
  <c r="CF218" i="2"/>
  <c r="CB218" i="2"/>
  <c r="CL51" i="5"/>
  <c r="CP51" i="5"/>
  <c r="CM51" i="5"/>
  <c r="CJ142" i="2"/>
  <c r="CG142" i="2"/>
  <c r="CH142" i="2"/>
  <c r="CS264" i="2"/>
  <c r="CQ264" i="2"/>
  <c r="CP264" i="2"/>
  <c r="CL202" i="5"/>
  <c r="CM202" i="5"/>
  <c r="CP202" i="5"/>
  <c r="CT289" i="5"/>
  <c r="CQ289" i="5"/>
  <c r="CR289" i="5"/>
  <c r="CQ342" i="5"/>
  <c r="CR342" i="5"/>
  <c r="CT342" i="5"/>
  <c r="CI319" i="5"/>
  <c r="CH319" i="5"/>
  <c r="CK319" i="5"/>
  <c r="BZ17" i="5"/>
  <c r="BZ359" i="5" s="1"/>
  <c r="BZ360" i="5" s="1"/>
  <c r="CB17" i="5"/>
  <c r="BY17" i="5"/>
  <c r="CT312" i="5"/>
  <c r="CQ312" i="5"/>
  <c r="CR312" i="5"/>
  <c r="CL140" i="2"/>
  <c r="CK140" i="2"/>
  <c r="CO140" i="2"/>
  <c r="CL155" i="5"/>
  <c r="CP155" i="5"/>
  <c r="CM155" i="5"/>
  <c r="CH148" i="5"/>
  <c r="CK148" i="5"/>
  <c r="CI148" i="5"/>
  <c r="CK157" i="5"/>
  <c r="CH157" i="5"/>
  <c r="CI157" i="5"/>
  <c r="CK224" i="5"/>
  <c r="CH224" i="5"/>
  <c r="CI224" i="5"/>
  <c r="CG21" i="2"/>
  <c r="CJ21" i="2"/>
  <c r="CH21" i="2"/>
  <c r="CC83" i="5"/>
  <c r="CG83" i="5"/>
  <c r="CD83" i="5"/>
  <c r="CP111" i="5"/>
  <c r="CL111" i="5"/>
  <c r="CM111" i="5"/>
  <c r="CX90" i="2"/>
  <c r="CT90" i="2"/>
  <c r="CU90" i="2"/>
  <c r="DB91" i="2"/>
  <c r="CY91" i="2"/>
  <c r="CZ91" i="2"/>
  <c r="CL88" i="5"/>
  <c r="CP88" i="5"/>
  <c r="CM88" i="5"/>
  <c r="CP18" i="5"/>
  <c r="CM18" i="5"/>
  <c r="CL18" i="5"/>
  <c r="CM198" i="5"/>
  <c r="CP198" i="5"/>
  <c r="CL198" i="5"/>
  <c r="CH348" i="5"/>
  <c r="CK348" i="5"/>
  <c r="CI348" i="5"/>
  <c r="ID102" i="2"/>
  <c r="CC238" i="5"/>
  <c r="CG238" i="5"/>
  <c r="CD238" i="5"/>
  <c r="CU172" i="5"/>
  <c r="CY172" i="5"/>
  <c r="CV172" i="5"/>
  <c r="CH117" i="5"/>
  <c r="CK117" i="5"/>
  <c r="CI117" i="5"/>
  <c r="CL45" i="2"/>
  <c r="CK45" i="2"/>
  <c r="CO45" i="2"/>
  <c r="CM242" i="5"/>
  <c r="CL242" i="5"/>
  <c r="CP242" i="5"/>
  <c r="CO333" i="2"/>
  <c r="CK333" i="2"/>
  <c r="CL333" i="2"/>
  <c r="CK318" i="5"/>
  <c r="CH318" i="5"/>
  <c r="CI318" i="5"/>
  <c r="CG208" i="2"/>
  <c r="CH208" i="2"/>
  <c r="CJ208" i="2"/>
  <c r="CP168" i="5"/>
  <c r="CL168" i="5"/>
  <c r="CM168" i="5"/>
  <c r="CD281" i="5"/>
  <c r="CC281" i="5"/>
  <c r="CG281" i="5"/>
  <c r="BT359" i="5"/>
  <c r="BT364" i="5"/>
  <c r="CP270" i="5"/>
  <c r="CL270" i="5"/>
  <c r="CM270" i="5"/>
  <c r="CQ40" i="2"/>
  <c r="CS40" i="2"/>
  <c r="CP40" i="2"/>
  <c r="CH118" i="5"/>
  <c r="CK118" i="5"/>
  <c r="CI118" i="5"/>
  <c r="CK67" i="2"/>
  <c r="CO67" i="2"/>
  <c r="CL67" i="2"/>
  <c r="CK134" i="2"/>
  <c r="CL134" i="2"/>
  <c r="CO134" i="2"/>
  <c r="CT173" i="2"/>
  <c r="CX173" i="2"/>
  <c r="CU173" i="2"/>
  <c r="CT104" i="2"/>
  <c r="CU104" i="2"/>
  <c r="CX104" i="2"/>
  <c r="CL341" i="2"/>
  <c r="CK341" i="2"/>
  <c r="CO341" i="2"/>
  <c r="BX359" i="2"/>
  <c r="BX364" i="2"/>
  <c r="CJ160" i="2"/>
  <c r="CH160" i="2"/>
  <c r="CG160" i="2"/>
  <c r="CL169" i="5"/>
  <c r="CP169" i="5"/>
  <c r="CM169" i="5"/>
  <c r="DA11" i="5"/>
  <c r="DC11" i="5"/>
  <c r="CZ11" i="5"/>
  <c r="CK165" i="5"/>
  <c r="CI165" i="5"/>
  <c r="CH165" i="5"/>
  <c r="CP179" i="5"/>
  <c r="CL179" i="5"/>
  <c r="CM179" i="5"/>
  <c r="CK34" i="2"/>
  <c r="CL34" i="2"/>
  <c r="CO34" i="2"/>
  <c r="DI271" i="2"/>
  <c r="DH271" i="2"/>
  <c r="DK271" i="2"/>
  <c r="CO70" i="2"/>
  <c r="CK70" i="2"/>
  <c r="CL70" i="2"/>
  <c r="CH177" i="2"/>
  <c r="CG177" i="2"/>
  <c r="CJ177" i="2"/>
  <c r="CS325" i="2"/>
  <c r="CQ325" i="2"/>
  <c r="CP325" i="2"/>
  <c r="CO335" i="2"/>
  <c r="CK335" i="2"/>
  <c r="CL335" i="2"/>
  <c r="CQ204" i="5"/>
  <c r="CT204" i="5"/>
  <c r="CR204" i="5"/>
  <c r="CL174" i="2"/>
  <c r="CK174" i="2"/>
  <c r="CO174" i="2"/>
  <c r="CO108" i="2"/>
  <c r="CL108" i="2"/>
  <c r="CK108" i="2"/>
  <c r="CF51" i="2"/>
  <c r="CB51" i="2"/>
  <c r="CC51" i="2"/>
  <c r="CO87" i="2"/>
  <c r="CL87" i="2"/>
  <c r="CK87" i="2"/>
  <c r="CJ169" i="2"/>
  <c r="CH169" i="2"/>
  <c r="CG169" i="2"/>
  <c r="CH171" i="2"/>
  <c r="CG171" i="2"/>
  <c r="CJ171" i="2"/>
  <c r="CB222" i="2"/>
  <c r="CC222" i="2"/>
  <c r="CF222" i="2"/>
  <c r="CL299" i="5"/>
  <c r="CP299" i="5"/>
  <c r="CM299" i="5"/>
  <c r="CS66" i="2"/>
  <c r="CP66" i="2"/>
  <c r="CQ66" i="2"/>
  <c r="CK80" i="2"/>
  <c r="CL80" i="2"/>
  <c r="CO80" i="2"/>
  <c r="CU355" i="5"/>
  <c r="CY355" i="5"/>
  <c r="CV355" i="5"/>
  <c r="CK121" i="2"/>
  <c r="CO121" i="2"/>
  <c r="CL121" i="2"/>
  <c r="CS112" i="2"/>
  <c r="CP112" i="2"/>
  <c r="CQ112" i="2"/>
  <c r="CS220" i="2"/>
  <c r="CQ220" i="2"/>
  <c r="CP220" i="2"/>
  <c r="BQ362" i="5"/>
  <c r="BP362" i="5"/>
  <c r="BQ361" i="5"/>
  <c r="BQ363" i="5" s="1"/>
  <c r="CH181" i="5"/>
  <c r="CI181" i="5"/>
  <c r="CK181" i="5"/>
  <c r="CH47" i="5"/>
  <c r="CI47" i="5"/>
  <c r="CK47" i="5"/>
  <c r="CL53" i="5"/>
  <c r="CM53" i="5"/>
  <c r="CP53" i="5"/>
  <c r="CT239" i="5"/>
  <c r="CQ239" i="5"/>
  <c r="CR239" i="5"/>
  <c r="CM135" i="5"/>
  <c r="CP135" i="5"/>
  <c r="CL135" i="5"/>
  <c r="CK310" i="2"/>
  <c r="CL310" i="2"/>
  <c r="CO310" i="2"/>
  <c r="DB340" i="2"/>
  <c r="CZ340" i="2"/>
  <c r="CY340" i="2"/>
  <c r="CG58" i="2"/>
  <c r="CJ58" i="2"/>
  <c r="CH58" i="2"/>
  <c r="CT322" i="5"/>
  <c r="CQ322" i="5"/>
  <c r="CR322" i="5"/>
  <c r="CP105" i="2"/>
  <c r="CS105" i="2"/>
  <c r="CQ105" i="2"/>
  <c r="CM150" i="5"/>
  <c r="CL150" i="5"/>
  <c r="CP150" i="5"/>
  <c r="CO79" i="2"/>
  <c r="CK79" i="2"/>
  <c r="CL79" i="2"/>
  <c r="CK146" i="2"/>
  <c r="CL146" i="2"/>
  <c r="CO146" i="2"/>
  <c r="CD294" i="5"/>
  <c r="CC294" i="5"/>
  <c r="CG294" i="5"/>
  <c r="CG309" i="2"/>
  <c r="CJ309" i="2"/>
  <c r="CH309" i="2"/>
  <c r="CI225" i="5"/>
  <c r="CK225" i="5"/>
  <c r="CH225" i="5"/>
  <c r="CM93" i="5"/>
  <c r="CP93" i="5"/>
  <c r="CL93" i="5"/>
  <c r="CJ321" i="2"/>
  <c r="CH321" i="2"/>
  <c r="CG321" i="2"/>
  <c r="CK141" i="2"/>
  <c r="CO141" i="2"/>
  <c r="CL141" i="2"/>
  <c r="CT130" i="5"/>
  <c r="CR130" i="5"/>
  <c r="CQ130" i="5"/>
  <c r="CM290" i="5"/>
  <c r="CL290" i="5"/>
  <c r="CP290" i="5"/>
  <c r="CL183" i="5"/>
  <c r="CM183" i="5"/>
  <c r="CP183" i="5"/>
  <c r="CL56" i="2"/>
  <c r="CK56" i="2"/>
  <c r="CO56" i="2"/>
  <c r="CG139" i="2"/>
  <c r="CH139" i="2"/>
  <c r="CJ139" i="2"/>
  <c r="CH111" i="2"/>
  <c r="CG111" i="2"/>
  <c r="CJ111" i="2"/>
  <c r="CL133" i="5"/>
  <c r="CP133" i="5"/>
  <c r="CM133" i="5"/>
  <c r="CH326" i="5"/>
  <c r="CI326" i="5"/>
  <c r="CK326" i="5"/>
  <c r="CH200" i="5"/>
  <c r="CK200" i="5"/>
  <c r="CI200" i="5"/>
  <c r="CJ205" i="2"/>
  <c r="CG205" i="2"/>
  <c r="CH205" i="2"/>
  <c r="CO61" i="2"/>
  <c r="CK61" i="2"/>
  <c r="CL61" i="2"/>
  <c r="CH16" i="5"/>
  <c r="CI16" i="5"/>
  <c r="CK16" i="5"/>
  <c r="CI146" i="5"/>
  <c r="CK146" i="5"/>
  <c r="CH146" i="5"/>
  <c r="CK320" i="2"/>
  <c r="CL320" i="2"/>
  <c r="CO320" i="2"/>
  <c r="CK266" i="5"/>
  <c r="CI266" i="5"/>
  <c r="CH266" i="5"/>
  <c r="CX101" i="2"/>
  <c r="CT101" i="2"/>
  <c r="CU101" i="2"/>
  <c r="CK222" i="5"/>
  <c r="CH222" i="5"/>
  <c r="CI222" i="5"/>
  <c r="CC127" i="5"/>
  <c r="CG127" i="5"/>
  <c r="CD127" i="5"/>
  <c r="CM60" i="5"/>
  <c r="CL60" i="5"/>
  <c r="CP60" i="5"/>
  <c r="CP296" i="5"/>
  <c r="CL296" i="5"/>
  <c r="CM296" i="5"/>
  <c r="CB143" i="2"/>
  <c r="CC143" i="2"/>
  <c r="CF143" i="2"/>
  <c r="CG108" i="5"/>
  <c r="CD108" i="5"/>
  <c r="CC108" i="5"/>
  <c r="CM171" i="5"/>
  <c r="CP171" i="5"/>
  <c r="CL171" i="5"/>
  <c r="CP208" i="5"/>
  <c r="CL208" i="5"/>
  <c r="CM208" i="5"/>
  <c r="CG156" i="2"/>
  <c r="CJ156" i="2"/>
  <c r="CH156" i="2"/>
  <c r="BY359" i="2"/>
  <c r="BY360" i="2" s="1"/>
  <c r="DB99" i="2"/>
  <c r="CZ99" i="2"/>
  <c r="CY99" i="2"/>
  <c r="CL24" i="2"/>
  <c r="CO24" i="2"/>
  <c r="CK24" i="2"/>
  <c r="CL161" i="5"/>
  <c r="CP161" i="5"/>
  <c r="CM161" i="5"/>
  <c r="CL209" i="5"/>
  <c r="CM209" i="5"/>
  <c r="CP209" i="5"/>
  <c r="CQ339" i="2"/>
  <c r="CP339" i="2"/>
  <c r="CS339" i="2"/>
  <c r="CI170" i="5"/>
  <c r="CH170" i="5"/>
  <c r="CK170" i="5"/>
  <c r="CJ295" i="2"/>
  <c r="CH295" i="2"/>
  <c r="CG295" i="2"/>
  <c r="CT220" i="5"/>
  <c r="CR220" i="5"/>
  <c r="CQ220" i="5"/>
  <c r="CH292" i="5"/>
  <c r="CK292" i="5"/>
  <c r="CI292" i="5"/>
  <c r="CM109" i="5"/>
  <c r="CL109" i="5"/>
  <c r="CP109" i="5"/>
  <c r="CK240" i="5"/>
  <c r="CH240" i="5"/>
  <c r="CI240" i="5"/>
  <c r="CC28" i="5"/>
  <c r="CG28" i="5"/>
  <c r="CD28" i="5"/>
  <c r="CG327" i="2"/>
  <c r="CJ327" i="2"/>
  <c r="CH327" i="2"/>
  <c r="CZ77" i="5"/>
  <c r="DC77" i="5"/>
  <c r="DA77" i="5"/>
  <c r="CQ358" i="2"/>
  <c r="CP358" i="2"/>
  <c r="CS358" i="2"/>
  <c r="CP186" i="5"/>
  <c r="CL186" i="5"/>
  <c r="CM186" i="5"/>
  <c r="CK20" i="5"/>
  <c r="CI20" i="5"/>
  <c r="CH20" i="5"/>
  <c r="CI256" i="5"/>
  <c r="CH256" i="5"/>
  <c r="CK256" i="5"/>
  <c r="CI185" i="5"/>
  <c r="CH185" i="5"/>
  <c r="CK185" i="5"/>
  <c r="CH274" i="5"/>
  <c r="CK274" i="5"/>
  <c r="CI274" i="5"/>
  <c r="CC356" i="5"/>
  <c r="CD356" i="5"/>
  <c r="CG356" i="5"/>
  <c r="CG275" i="2"/>
  <c r="CJ275" i="2"/>
  <c r="CH275" i="2"/>
  <c r="CC190" i="5"/>
  <c r="CG190" i="5"/>
  <c r="CD190" i="5"/>
  <c r="CM85" i="5"/>
  <c r="CL85" i="5"/>
  <c r="CP85" i="5"/>
  <c r="CM62" i="5"/>
  <c r="CP62" i="5"/>
  <c r="CL62" i="5"/>
  <c r="CI99" i="5"/>
  <c r="CK99" i="5"/>
  <c r="CH99" i="5"/>
  <c r="CK217" i="5"/>
  <c r="CH217" i="5"/>
  <c r="CI217" i="5"/>
  <c r="CL229" i="5"/>
  <c r="CM229" i="5"/>
  <c r="CP229" i="5"/>
  <c r="CL313" i="2"/>
  <c r="CO313" i="2"/>
  <c r="CK313" i="2"/>
  <c r="CG23" i="2"/>
  <c r="CJ23" i="2"/>
  <c r="CH23" i="2"/>
  <c r="CL252" i="5"/>
  <c r="CM252" i="5"/>
  <c r="CP252" i="5"/>
  <c r="CH103" i="5"/>
  <c r="CK103" i="5"/>
  <c r="CI103" i="5"/>
  <c r="CK273" i="5"/>
  <c r="CI273" i="5"/>
  <c r="CH273" i="5"/>
  <c r="CC74" i="5"/>
  <c r="CG74" i="5"/>
  <c r="CD74" i="5"/>
  <c r="CJ122" i="2"/>
  <c r="CG122" i="2"/>
  <c r="CH122" i="2"/>
  <c r="CO300" i="2"/>
  <c r="CK300" i="2"/>
  <c r="CL300" i="2"/>
  <c r="CL106" i="2"/>
  <c r="CK106" i="2"/>
  <c r="CO106" i="2"/>
  <c r="CM210" i="5"/>
  <c r="CP210" i="5"/>
  <c r="CL210" i="5"/>
  <c r="CQ227" i="5"/>
  <c r="CT227" i="5"/>
  <c r="CR227" i="5"/>
  <c r="CH164" i="5"/>
  <c r="CK164" i="5"/>
  <c r="CI164" i="5"/>
  <c r="CC64" i="2"/>
  <c r="CF64" i="2"/>
  <c r="CB64" i="2"/>
  <c r="CH221" i="2"/>
  <c r="CG221" i="2"/>
  <c r="CJ221" i="2"/>
  <c r="ID20" i="2"/>
  <c r="CL346" i="2"/>
  <c r="CK346" i="2"/>
  <c r="CO346" i="2"/>
  <c r="CH48" i="2"/>
  <c r="CG48" i="2"/>
  <c r="CJ48" i="2"/>
  <c r="CH354" i="2"/>
  <c r="CJ354" i="2"/>
  <c r="CG354" i="2"/>
  <c r="CP247" i="2"/>
  <c r="CS247" i="2"/>
  <c r="CQ247" i="2"/>
  <c r="CM332" i="5"/>
  <c r="CP332" i="5"/>
  <c r="CL332" i="5"/>
  <c r="CS77" i="2"/>
  <c r="CP77" i="2"/>
  <c r="CQ77" i="2"/>
  <c r="CH328" i="5"/>
  <c r="CI328" i="5"/>
  <c r="CK328" i="5"/>
  <c r="CT95" i="2" l="1"/>
  <c r="CX95" i="2"/>
  <c r="CU95" i="2"/>
  <c r="CQ11" i="2"/>
  <c r="CP11" i="2"/>
  <c r="CS11" i="2"/>
  <c r="CH191" i="5"/>
  <c r="CI191" i="5"/>
  <c r="CK191" i="5"/>
  <c r="CH27" i="5"/>
  <c r="CK27" i="5"/>
  <c r="CI27" i="5"/>
  <c r="CP348" i="2"/>
  <c r="CQ348" i="2"/>
  <c r="CS348" i="2"/>
  <c r="CT334" i="2"/>
  <c r="CU334" i="2"/>
  <c r="CX334" i="2"/>
  <c r="CT349" i="2"/>
  <c r="CX349" i="2"/>
  <c r="CU349" i="2"/>
  <c r="CS329" i="2"/>
  <c r="CP329" i="2"/>
  <c r="CQ329" i="2"/>
  <c r="CI286" i="5"/>
  <c r="CH286" i="5"/>
  <c r="CK286" i="5"/>
  <c r="CL343" i="5"/>
  <c r="CM343" i="5"/>
  <c r="CP343" i="5"/>
  <c r="CK311" i="2"/>
  <c r="CL311" i="2"/>
  <c r="CO311" i="2"/>
  <c r="CT230" i="5"/>
  <c r="CQ230" i="5"/>
  <c r="CR230" i="5"/>
  <c r="CM68" i="5"/>
  <c r="CP68" i="5"/>
  <c r="CL68" i="5"/>
  <c r="CI159" i="5"/>
  <c r="CH159" i="5"/>
  <c r="CK159" i="5"/>
  <c r="CI278" i="5"/>
  <c r="CK278" i="5"/>
  <c r="CH278" i="5"/>
  <c r="CI121" i="5"/>
  <c r="CH121" i="5"/>
  <c r="CK121" i="5"/>
  <c r="CO307" i="2"/>
  <c r="CL307" i="2"/>
  <c r="CK307" i="2"/>
  <c r="CJ293" i="2"/>
  <c r="CG293" i="2"/>
  <c r="CH293" i="2"/>
  <c r="CH104" i="5"/>
  <c r="CI104" i="5"/>
  <c r="CK104" i="5"/>
  <c r="CP180" i="5"/>
  <c r="CL180" i="5"/>
  <c r="CM180" i="5"/>
  <c r="CI321" i="5"/>
  <c r="CH321" i="5"/>
  <c r="CK321" i="5"/>
  <c r="CU29" i="2"/>
  <c r="CX29" i="2"/>
  <c r="CT29" i="2"/>
  <c r="CG276" i="2"/>
  <c r="CJ276" i="2"/>
  <c r="CH276" i="2"/>
  <c r="CQ329" i="5"/>
  <c r="CR329" i="5"/>
  <c r="CT329" i="5"/>
  <c r="CI116" i="5"/>
  <c r="CH116" i="5"/>
  <c r="CK116" i="5"/>
  <c r="CH110" i="2"/>
  <c r="CG110" i="2"/>
  <c r="CJ110" i="2"/>
  <c r="CI306" i="5"/>
  <c r="CK306" i="5"/>
  <c r="CH306" i="5"/>
  <c r="CK63" i="5"/>
  <c r="CH63" i="5"/>
  <c r="CI63" i="5"/>
  <c r="CP93" i="2"/>
  <c r="CS93" i="2"/>
  <c r="CQ93" i="2"/>
  <c r="CO347" i="2"/>
  <c r="CK347" i="2"/>
  <c r="CL347" i="2"/>
  <c r="CP338" i="5"/>
  <c r="CL338" i="5"/>
  <c r="CM338" i="5"/>
  <c r="CK284" i="5"/>
  <c r="CI284" i="5"/>
  <c r="CH284" i="5"/>
  <c r="CH37" i="5"/>
  <c r="CK37" i="5"/>
  <c r="CI37" i="5"/>
  <c r="CH310" i="5"/>
  <c r="CI310" i="5"/>
  <c r="CK310" i="5"/>
  <c r="CQ75" i="5"/>
  <c r="CR75" i="5"/>
  <c r="CT75" i="5"/>
  <c r="DG342" i="2"/>
  <c r="DD342" i="2"/>
  <c r="DC342" i="2"/>
  <c r="CY343" i="2"/>
  <c r="CZ343" i="2"/>
  <c r="DB343" i="2"/>
  <c r="DI352" i="2"/>
  <c r="DK352" i="2"/>
  <c r="DH352" i="2"/>
  <c r="CZ355" i="2"/>
  <c r="DB355" i="2"/>
  <c r="CY355" i="2"/>
  <c r="CS96" i="2"/>
  <c r="CP96" i="2"/>
  <c r="CQ96" i="2"/>
  <c r="CY92" i="2"/>
  <c r="CZ92" i="2"/>
  <c r="DB92" i="2"/>
  <c r="CJ230" i="2"/>
  <c r="CG230" i="2"/>
  <c r="CH230" i="2"/>
  <c r="CS332" i="2"/>
  <c r="CP332" i="2"/>
  <c r="CQ332" i="2"/>
  <c r="CL353" i="2"/>
  <c r="CO353" i="2"/>
  <c r="CK353" i="2"/>
  <c r="CL331" i="2"/>
  <c r="CO331" i="2"/>
  <c r="CK331" i="2"/>
  <c r="CL10" i="2"/>
  <c r="CO10" i="2"/>
  <c r="CK10" i="2"/>
  <c r="CJ31" i="2"/>
  <c r="CH31" i="2"/>
  <c r="CG31" i="2"/>
  <c r="CY12" i="2"/>
  <c r="CZ12" i="2"/>
  <c r="DB12" i="2"/>
  <c r="CG75" i="2"/>
  <c r="CH75" i="2"/>
  <c r="CJ75" i="2"/>
  <c r="CS357" i="2"/>
  <c r="CQ357" i="2"/>
  <c r="CP357" i="2"/>
  <c r="CK336" i="2"/>
  <c r="CL336" i="2"/>
  <c r="CO336" i="2"/>
  <c r="DB17" i="2"/>
  <c r="CZ17" i="2"/>
  <c r="CY17" i="2"/>
  <c r="CJ213" i="2"/>
  <c r="CG213" i="2"/>
  <c r="CH213" i="2"/>
  <c r="CH233" i="2"/>
  <c r="CG233" i="2"/>
  <c r="CJ233" i="2"/>
  <c r="CZ100" i="2"/>
  <c r="CY100" i="2"/>
  <c r="DB100" i="2"/>
  <c r="CP326" i="2"/>
  <c r="CS326" i="2"/>
  <c r="CQ326" i="2"/>
  <c r="CL103" i="2"/>
  <c r="CO103" i="2"/>
  <c r="CK103" i="2"/>
  <c r="CP324" i="2"/>
  <c r="CS324" i="2"/>
  <c r="CQ324" i="2"/>
  <c r="CO356" i="2"/>
  <c r="CL356" i="2"/>
  <c r="CK356" i="2"/>
  <c r="CL315" i="2"/>
  <c r="CK315" i="2"/>
  <c r="CO315" i="2"/>
  <c r="CK350" i="2"/>
  <c r="CO350" i="2"/>
  <c r="CL350" i="2"/>
  <c r="CK351" i="2"/>
  <c r="CO351" i="2"/>
  <c r="CL351" i="2"/>
  <c r="CL303" i="2"/>
  <c r="CO303" i="2"/>
  <c r="CK303" i="2"/>
  <c r="CY344" i="2"/>
  <c r="DB344" i="2"/>
  <c r="CZ344" i="2"/>
  <c r="CH2" i="2"/>
  <c r="CG2" i="2"/>
  <c r="CJ2" i="2"/>
  <c r="CO13" i="2"/>
  <c r="CK13" i="2"/>
  <c r="CL13" i="2"/>
  <c r="CO266" i="2"/>
  <c r="CK266" i="2"/>
  <c r="CL266" i="2"/>
  <c r="CH340" i="5"/>
  <c r="CK340" i="5"/>
  <c r="CI340" i="5"/>
  <c r="CP313" i="5"/>
  <c r="CM313" i="5"/>
  <c r="CL313" i="5"/>
  <c r="CJ202" i="2"/>
  <c r="CH202" i="2"/>
  <c r="CG202" i="2"/>
  <c r="CH175" i="2"/>
  <c r="CG175" i="2"/>
  <c r="CJ175" i="2"/>
  <c r="CJ73" i="2"/>
  <c r="CH73" i="2"/>
  <c r="CG73" i="2"/>
  <c r="CK36" i="5"/>
  <c r="CI36" i="5"/>
  <c r="CH36" i="5"/>
  <c r="CT106" i="5"/>
  <c r="CR106" i="5"/>
  <c r="CQ106" i="5"/>
  <c r="CK344" i="5"/>
  <c r="CI344" i="5"/>
  <c r="CH344" i="5"/>
  <c r="CT156" i="5"/>
  <c r="CR156" i="5"/>
  <c r="CQ156" i="5"/>
  <c r="CH50" i="2"/>
  <c r="CG50" i="2"/>
  <c r="CJ50" i="2"/>
  <c r="CG126" i="2"/>
  <c r="CH126" i="2"/>
  <c r="CJ126" i="2"/>
  <c r="CH74" i="2"/>
  <c r="CJ74" i="2"/>
  <c r="CG74" i="2"/>
  <c r="CG63" i="2"/>
  <c r="CJ63" i="2"/>
  <c r="CH63" i="2"/>
  <c r="CG125" i="2"/>
  <c r="CJ125" i="2"/>
  <c r="CH125" i="2"/>
  <c r="CH12" i="5"/>
  <c r="CK12" i="5"/>
  <c r="CI12" i="5"/>
  <c r="CL358" i="5"/>
  <c r="CP358" i="5"/>
  <c r="CM358" i="5"/>
  <c r="CI40" i="5"/>
  <c r="CK40" i="5"/>
  <c r="CH40" i="5"/>
  <c r="CJ83" i="2"/>
  <c r="CG83" i="2"/>
  <c r="CH83" i="2"/>
  <c r="CH69" i="5"/>
  <c r="CI69" i="5"/>
  <c r="CK69" i="5"/>
  <c r="CS172" i="2"/>
  <c r="CQ172" i="2"/>
  <c r="CP172" i="2"/>
  <c r="CK258" i="5"/>
  <c r="CH258" i="5"/>
  <c r="CI258" i="5"/>
  <c r="CG84" i="2"/>
  <c r="CH84" i="2"/>
  <c r="CJ84" i="2"/>
  <c r="CP337" i="5"/>
  <c r="CM337" i="5"/>
  <c r="CL337" i="5"/>
  <c r="CH168" i="2"/>
  <c r="CG168" i="2"/>
  <c r="CJ168" i="2"/>
  <c r="CH251" i="5"/>
  <c r="CI251" i="5"/>
  <c r="CK251" i="5"/>
  <c r="CH195" i="2"/>
  <c r="CG195" i="2"/>
  <c r="CJ195" i="2"/>
  <c r="CH198" i="2"/>
  <c r="CJ198" i="2"/>
  <c r="CG198" i="2"/>
  <c r="CY357" i="5"/>
  <c r="CV357" i="5"/>
  <c r="CU357" i="5"/>
  <c r="CJ165" i="2"/>
  <c r="CH165" i="2"/>
  <c r="CG165" i="2"/>
  <c r="CI336" i="5"/>
  <c r="CK336" i="5"/>
  <c r="CH336" i="5"/>
  <c r="CH163" i="2"/>
  <c r="CG163" i="2"/>
  <c r="CJ163" i="2"/>
  <c r="CJ8" i="2"/>
  <c r="CG8" i="2"/>
  <c r="CH8" i="2"/>
  <c r="CH173" i="5"/>
  <c r="CK173" i="5"/>
  <c r="CI173" i="5"/>
  <c r="CG82" i="2"/>
  <c r="CH82" i="2"/>
  <c r="CJ82" i="2"/>
  <c r="CJ133" i="2"/>
  <c r="CG133" i="2"/>
  <c r="CH133" i="2"/>
  <c r="CG253" i="2"/>
  <c r="CJ253" i="2"/>
  <c r="CH253" i="2"/>
  <c r="CO238" i="2"/>
  <c r="CL238" i="2"/>
  <c r="CK238" i="2"/>
  <c r="CJ249" i="2"/>
  <c r="CH249" i="2"/>
  <c r="CG249" i="2"/>
  <c r="CJ227" i="2"/>
  <c r="CH227" i="2"/>
  <c r="CG227" i="2"/>
  <c r="CH269" i="5"/>
  <c r="CK269" i="5"/>
  <c r="CI269" i="5"/>
  <c r="CK211" i="5"/>
  <c r="CI211" i="5"/>
  <c r="CH211" i="5"/>
  <c r="CL236" i="5"/>
  <c r="CP236" i="5"/>
  <c r="CM236" i="5"/>
  <c r="CJ183" i="2"/>
  <c r="CG183" i="2"/>
  <c r="CH183" i="2"/>
  <c r="CH65" i="2"/>
  <c r="CG65" i="2"/>
  <c r="CJ65" i="2"/>
  <c r="CH124" i="5"/>
  <c r="CI124" i="5"/>
  <c r="CK124" i="5"/>
  <c r="CG246" i="2"/>
  <c r="CJ246" i="2"/>
  <c r="CH246" i="2"/>
  <c r="CJ245" i="2"/>
  <c r="CH245" i="2"/>
  <c r="CG245" i="2"/>
  <c r="CH217" i="2"/>
  <c r="CG217" i="2"/>
  <c r="CJ217" i="2"/>
  <c r="CL192" i="2"/>
  <c r="CO192" i="2"/>
  <c r="CK192" i="2"/>
  <c r="CR2" i="5"/>
  <c r="CQ2" i="5"/>
  <c r="CT2" i="5"/>
  <c r="CG223" i="2"/>
  <c r="CJ223" i="2"/>
  <c r="CH223" i="2"/>
  <c r="CG236" i="2"/>
  <c r="CJ236" i="2"/>
  <c r="CH236" i="2"/>
  <c r="CK164" i="2"/>
  <c r="CO164" i="2"/>
  <c r="CL164" i="2"/>
  <c r="CH226" i="2"/>
  <c r="CG226" i="2"/>
  <c r="CJ226" i="2"/>
  <c r="CP73" i="5"/>
  <c r="CM73" i="5"/>
  <c r="CL73" i="5"/>
  <c r="CI120" i="5"/>
  <c r="CH120" i="5"/>
  <c r="CK120" i="5"/>
  <c r="CL115" i="5"/>
  <c r="CM115" i="5"/>
  <c r="CP115" i="5"/>
  <c r="CL41" i="5"/>
  <c r="CM41" i="5"/>
  <c r="CP41" i="5"/>
  <c r="CH92" i="5"/>
  <c r="CK92" i="5"/>
  <c r="CI92" i="5"/>
  <c r="CK203" i="5"/>
  <c r="CH203" i="5"/>
  <c r="CI203" i="5"/>
  <c r="CI136" i="5"/>
  <c r="CK136" i="5"/>
  <c r="CH136" i="5"/>
  <c r="CJ204" i="2"/>
  <c r="CG204" i="2"/>
  <c r="CH204" i="2"/>
  <c r="CL241" i="2"/>
  <c r="CO241" i="2"/>
  <c r="CK241" i="2"/>
  <c r="CP186" i="2"/>
  <c r="CS186" i="2"/>
  <c r="CQ186" i="2"/>
  <c r="CG37" i="2"/>
  <c r="CH37" i="2"/>
  <c r="CJ37" i="2"/>
  <c r="CJ210" i="2"/>
  <c r="CH210" i="2"/>
  <c r="CG210" i="2"/>
  <c r="CP153" i="5"/>
  <c r="CM153" i="5"/>
  <c r="CL153" i="5"/>
  <c r="CU339" i="5"/>
  <c r="CV339" i="5"/>
  <c r="CY339" i="5"/>
  <c r="CM218" i="5"/>
  <c r="CL218" i="5"/>
  <c r="CP218" i="5"/>
  <c r="CG211" i="2"/>
  <c r="CH211" i="2"/>
  <c r="CJ211" i="2"/>
  <c r="CK32" i="5"/>
  <c r="CI32" i="5"/>
  <c r="CH32" i="5"/>
  <c r="CK113" i="5"/>
  <c r="CI113" i="5"/>
  <c r="CH113" i="5"/>
  <c r="CO41" i="2"/>
  <c r="CK41" i="2"/>
  <c r="CL41" i="2"/>
  <c r="CQ52" i="2"/>
  <c r="CP52" i="2"/>
  <c r="CS52" i="2"/>
  <c r="CI125" i="5"/>
  <c r="CK125" i="5"/>
  <c r="CH125" i="5"/>
  <c r="CH162" i="5"/>
  <c r="CK162" i="5"/>
  <c r="CI162" i="5"/>
  <c r="CO219" i="2"/>
  <c r="CK219" i="2"/>
  <c r="CL219" i="2"/>
  <c r="CK163" i="5"/>
  <c r="CH163" i="5"/>
  <c r="CI163" i="5"/>
  <c r="CP199" i="5"/>
  <c r="CL199" i="5"/>
  <c r="CM199" i="5"/>
  <c r="CL352" i="5"/>
  <c r="CM352" i="5"/>
  <c r="CP352" i="5"/>
  <c r="CP267" i="2"/>
  <c r="CS267" i="2"/>
  <c r="CQ267" i="2"/>
  <c r="CL283" i="5"/>
  <c r="CM283" i="5"/>
  <c r="CP283" i="5"/>
  <c r="CO120" i="2"/>
  <c r="CL120" i="2"/>
  <c r="CK120" i="2"/>
  <c r="CG4" i="2"/>
  <c r="CH4" i="2"/>
  <c r="CJ4" i="2"/>
  <c r="CH151" i="2"/>
  <c r="CG151" i="2"/>
  <c r="CJ151" i="2"/>
  <c r="CH166" i="5"/>
  <c r="CK166" i="5"/>
  <c r="CI166" i="5"/>
  <c r="CI145" i="5"/>
  <c r="CK145" i="5"/>
  <c r="CH145" i="5"/>
  <c r="CG136" i="2"/>
  <c r="CH136" i="2"/>
  <c r="CJ136" i="2"/>
  <c r="CP291" i="5"/>
  <c r="CM291" i="5"/>
  <c r="CL291" i="5"/>
  <c r="CH206" i="2"/>
  <c r="CJ206" i="2"/>
  <c r="CG206" i="2"/>
  <c r="CT234" i="5"/>
  <c r="CR234" i="5"/>
  <c r="CQ234" i="5"/>
  <c r="CL123" i="5"/>
  <c r="CP123" i="5"/>
  <c r="CM123" i="5"/>
  <c r="CM277" i="5"/>
  <c r="CL277" i="5"/>
  <c r="CP277" i="5"/>
  <c r="CP274" i="2"/>
  <c r="CS274" i="2"/>
  <c r="CQ274" i="2"/>
  <c r="CJ25" i="2"/>
  <c r="CG25" i="2"/>
  <c r="CH25" i="2"/>
  <c r="CM345" i="5"/>
  <c r="CP345" i="5"/>
  <c r="CL345" i="5"/>
  <c r="CL152" i="2"/>
  <c r="CK152" i="2"/>
  <c r="CO152" i="2"/>
  <c r="CL90" i="5"/>
  <c r="CM90" i="5"/>
  <c r="CP90" i="5"/>
  <c r="CJ26" i="2"/>
  <c r="CG26" i="2"/>
  <c r="CH26" i="2"/>
  <c r="CL295" i="5"/>
  <c r="CM295" i="5"/>
  <c r="CP295" i="5"/>
  <c r="CP193" i="5"/>
  <c r="CL193" i="5"/>
  <c r="CM193" i="5"/>
  <c r="CH219" i="5"/>
  <c r="CK219" i="5"/>
  <c r="CI219" i="5"/>
  <c r="CG196" i="2"/>
  <c r="CJ196" i="2"/>
  <c r="CH196" i="2"/>
  <c r="CH159" i="2"/>
  <c r="CG159" i="2"/>
  <c r="CJ159" i="2"/>
  <c r="CM7" i="5"/>
  <c r="CL7" i="5"/>
  <c r="CP7" i="5"/>
  <c r="CI178" i="5"/>
  <c r="CK178" i="5"/>
  <c r="CH178" i="5"/>
  <c r="CU118" i="2"/>
  <c r="CT118" i="2"/>
  <c r="CX118" i="2"/>
  <c r="CH88" i="2"/>
  <c r="CJ88" i="2"/>
  <c r="CG88" i="2"/>
  <c r="CL174" i="5"/>
  <c r="CP174" i="5"/>
  <c r="CM174" i="5"/>
  <c r="CG215" i="2"/>
  <c r="CJ215" i="2"/>
  <c r="CH215" i="2"/>
  <c r="CL95" i="5"/>
  <c r="CP95" i="5"/>
  <c r="CM95" i="5"/>
  <c r="CI195" i="5"/>
  <c r="CK195" i="5"/>
  <c r="CH195" i="5"/>
  <c r="CT282" i="5"/>
  <c r="CR282" i="5"/>
  <c r="CQ282" i="5"/>
  <c r="CH130" i="2"/>
  <c r="CJ130" i="2"/>
  <c r="CG130" i="2"/>
  <c r="CM354" i="5"/>
  <c r="CP354" i="5"/>
  <c r="CL354" i="5"/>
  <c r="CG86" i="2"/>
  <c r="CH86" i="2"/>
  <c r="CJ86" i="2"/>
  <c r="CM279" i="5"/>
  <c r="CP279" i="5"/>
  <c r="CL279" i="5"/>
  <c r="CG282" i="2"/>
  <c r="CJ282" i="2"/>
  <c r="CH282" i="2"/>
  <c r="CI272" i="5"/>
  <c r="CH272" i="5"/>
  <c r="CK272" i="5"/>
  <c r="CI233" i="5"/>
  <c r="CK233" i="5"/>
  <c r="CH233" i="5"/>
  <c r="CO182" i="2"/>
  <c r="CL182" i="2"/>
  <c r="CK182" i="2"/>
  <c r="CJ128" i="2"/>
  <c r="CH128" i="2"/>
  <c r="CG128" i="2"/>
  <c r="CL162" i="2"/>
  <c r="CK162" i="2"/>
  <c r="CO162" i="2"/>
  <c r="CL287" i="2"/>
  <c r="CK287" i="2"/>
  <c r="CO287" i="2"/>
  <c r="CH259" i="2"/>
  <c r="CJ259" i="2"/>
  <c r="CG259" i="2"/>
  <c r="CI255" i="5"/>
  <c r="CK255" i="5"/>
  <c r="CH255" i="5"/>
  <c r="CG298" i="2"/>
  <c r="CH298" i="2"/>
  <c r="CJ298" i="2"/>
  <c r="CJ76" i="2"/>
  <c r="CH76" i="2"/>
  <c r="CG76" i="2"/>
  <c r="CK55" i="5"/>
  <c r="CI55" i="5"/>
  <c r="CH55" i="5"/>
  <c r="CG71" i="2"/>
  <c r="CJ71" i="2"/>
  <c r="CH71" i="2"/>
  <c r="CP137" i="5"/>
  <c r="CM137" i="5"/>
  <c r="CL137" i="5"/>
  <c r="CX212" i="2"/>
  <c r="CT212" i="2"/>
  <c r="CU212" i="2"/>
  <c r="CL78" i="5"/>
  <c r="CP78" i="5"/>
  <c r="CM78" i="5"/>
  <c r="CL283" i="2"/>
  <c r="CO283" i="2"/>
  <c r="CK283" i="2"/>
  <c r="CU333" i="5"/>
  <c r="CY333" i="5"/>
  <c r="CV333" i="5"/>
  <c r="CH122" i="5"/>
  <c r="CI122" i="5"/>
  <c r="CK122" i="5"/>
  <c r="CQ216" i="5"/>
  <c r="CR216" i="5"/>
  <c r="CT216" i="5"/>
  <c r="CJ286" i="2"/>
  <c r="CH286" i="2"/>
  <c r="CG286" i="2"/>
  <c r="CJ214" i="2"/>
  <c r="CG214" i="2"/>
  <c r="CH214" i="2"/>
  <c r="CH275" i="5"/>
  <c r="CI275" i="5"/>
  <c r="CK275" i="5"/>
  <c r="CK69" i="2"/>
  <c r="CO69" i="2"/>
  <c r="CL69" i="2"/>
  <c r="CT43" i="5"/>
  <c r="CR43" i="5"/>
  <c r="CQ43" i="5"/>
  <c r="CL334" i="5"/>
  <c r="CP334" i="5"/>
  <c r="CM334" i="5"/>
  <c r="CH263" i="5"/>
  <c r="CI263" i="5"/>
  <c r="CK263" i="5"/>
  <c r="CT60" i="2"/>
  <c r="CX60" i="2"/>
  <c r="CU60" i="2"/>
  <c r="CQ228" i="2"/>
  <c r="CS228" i="2"/>
  <c r="CP228" i="2"/>
  <c r="CG157" i="2"/>
  <c r="CJ157" i="2"/>
  <c r="CH157" i="2"/>
  <c r="CM259" i="5"/>
  <c r="CP259" i="5"/>
  <c r="CL259" i="5"/>
  <c r="CH224" i="2"/>
  <c r="CJ224" i="2"/>
  <c r="CG224" i="2"/>
  <c r="CL237" i="5"/>
  <c r="CP237" i="5"/>
  <c r="CM237" i="5"/>
  <c r="CL232" i="5"/>
  <c r="CP232" i="5"/>
  <c r="CM232" i="5"/>
  <c r="CH196" i="5"/>
  <c r="CI196" i="5"/>
  <c r="CK196" i="5"/>
  <c r="CJ269" i="2"/>
  <c r="CG269" i="2"/>
  <c r="CH269" i="2"/>
  <c r="CG187" i="2"/>
  <c r="CH187" i="2"/>
  <c r="CJ187" i="2"/>
  <c r="CG57" i="2"/>
  <c r="CJ57" i="2"/>
  <c r="CH57" i="2"/>
  <c r="CI175" i="5"/>
  <c r="CH175" i="5"/>
  <c r="CK175" i="5"/>
  <c r="CJ250" i="2"/>
  <c r="CH250" i="2"/>
  <c r="CG250" i="2"/>
  <c r="CK291" i="2"/>
  <c r="CO291" i="2"/>
  <c r="CL291" i="2"/>
  <c r="CK188" i="2"/>
  <c r="CL188" i="2"/>
  <c r="CO188" i="2"/>
  <c r="CI194" i="5"/>
  <c r="CH194" i="5"/>
  <c r="CK194" i="5"/>
  <c r="CQ22" i="5"/>
  <c r="CR22" i="5"/>
  <c r="CT22" i="5"/>
  <c r="CL325" i="5"/>
  <c r="CM325" i="5"/>
  <c r="CP325" i="5"/>
  <c r="CG179" i="2"/>
  <c r="CJ179" i="2"/>
  <c r="CH179" i="2"/>
  <c r="CM70" i="5"/>
  <c r="CP70" i="5"/>
  <c r="CL70" i="5"/>
  <c r="CT264" i="5"/>
  <c r="CR264" i="5"/>
  <c r="CQ264" i="5"/>
  <c r="CK3" i="2"/>
  <c r="CO3" i="2"/>
  <c r="CL3" i="2"/>
  <c r="CO32" i="2"/>
  <c r="CL32" i="2"/>
  <c r="CK32" i="2"/>
  <c r="CT47" i="2"/>
  <c r="CX47" i="2"/>
  <c r="CU47" i="2"/>
  <c r="CH155" i="2"/>
  <c r="CG155" i="2"/>
  <c r="CJ155" i="2"/>
  <c r="CM309" i="5"/>
  <c r="CL309" i="5"/>
  <c r="CP309" i="5"/>
  <c r="CR304" i="5"/>
  <c r="CQ304" i="5"/>
  <c r="CT304" i="5"/>
  <c r="CQ304" i="2"/>
  <c r="CP304" i="2"/>
  <c r="CS304" i="2"/>
  <c r="CP98" i="5"/>
  <c r="CM98" i="5"/>
  <c r="CL98" i="5"/>
  <c r="CL39" i="5"/>
  <c r="CP39" i="5"/>
  <c r="CM39" i="5"/>
  <c r="CQ231" i="2"/>
  <c r="CS231" i="2"/>
  <c r="CP231" i="2"/>
  <c r="CQ177" i="5"/>
  <c r="CT177" i="5"/>
  <c r="CR177" i="5"/>
  <c r="CP144" i="5"/>
  <c r="CM144" i="5"/>
  <c r="CL144" i="5"/>
  <c r="CI65" i="5"/>
  <c r="CH65" i="5"/>
  <c r="CK65" i="5"/>
  <c r="CG290" i="2"/>
  <c r="CJ290" i="2"/>
  <c r="CH290" i="2"/>
  <c r="CP232" i="2"/>
  <c r="CQ232" i="2"/>
  <c r="CS232" i="2"/>
  <c r="CT86" i="5"/>
  <c r="CR86" i="5"/>
  <c r="CQ86" i="5"/>
  <c r="CP76" i="5"/>
  <c r="CL76" i="5"/>
  <c r="CM76" i="5"/>
  <c r="CI141" i="5"/>
  <c r="CH141" i="5"/>
  <c r="CK141" i="5"/>
  <c r="CS124" i="2"/>
  <c r="CQ124" i="2"/>
  <c r="CP124" i="2"/>
  <c r="CL101" i="5"/>
  <c r="CM101" i="5"/>
  <c r="CP101" i="5"/>
  <c r="CI54" i="5"/>
  <c r="CK54" i="5"/>
  <c r="CH54" i="5"/>
  <c r="CO114" i="2"/>
  <c r="CK114" i="2"/>
  <c r="CL114" i="2"/>
  <c r="CO306" i="2"/>
  <c r="CK306" i="2"/>
  <c r="CL306" i="2"/>
  <c r="CL29" i="5"/>
  <c r="CP29" i="5"/>
  <c r="CM29" i="5"/>
  <c r="CS292" i="2"/>
  <c r="CP292" i="2"/>
  <c r="CQ292" i="2"/>
  <c r="CR25" i="5"/>
  <c r="CQ25" i="5"/>
  <c r="CT25" i="5"/>
  <c r="CO5" i="2"/>
  <c r="CL5" i="2"/>
  <c r="CK5" i="2"/>
  <c r="CT207" i="5"/>
  <c r="CQ207" i="5"/>
  <c r="CR207" i="5"/>
  <c r="CL324" i="5"/>
  <c r="CP324" i="5"/>
  <c r="CM324" i="5"/>
  <c r="CP254" i="2"/>
  <c r="CQ254" i="2"/>
  <c r="CS254" i="2"/>
  <c r="CL89" i="2"/>
  <c r="CK89" i="2"/>
  <c r="CO89" i="2"/>
  <c r="CO235" i="2"/>
  <c r="CL235" i="2"/>
  <c r="CK235" i="2"/>
  <c r="CH257" i="2"/>
  <c r="CJ257" i="2"/>
  <c r="CG257" i="2"/>
  <c r="CP132" i="2"/>
  <c r="CS132" i="2"/>
  <c r="CQ132" i="2"/>
  <c r="CK150" i="2"/>
  <c r="CL150" i="2"/>
  <c r="CO150" i="2"/>
  <c r="CL161" i="2"/>
  <c r="CO161" i="2"/>
  <c r="CK161" i="2"/>
  <c r="CL246" i="5"/>
  <c r="CM246" i="5"/>
  <c r="CP246" i="5"/>
  <c r="CS19" i="2"/>
  <c r="CQ19" i="2"/>
  <c r="CP19" i="2"/>
  <c r="CU35" i="2"/>
  <c r="CT35" i="2"/>
  <c r="CX35" i="2"/>
  <c r="CQ33" i="5"/>
  <c r="CR33" i="5"/>
  <c r="CT33" i="5"/>
  <c r="CM308" i="5"/>
  <c r="CP308" i="5"/>
  <c r="CL308" i="5"/>
  <c r="CO107" i="2"/>
  <c r="CL107" i="2"/>
  <c r="CK107" i="2"/>
  <c r="CL254" i="5"/>
  <c r="CP254" i="5"/>
  <c r="CM254" i="5"/>
  <c r="CO289" i="2"/>
  <c r="CK289" i="2"/>
  <c r="CL289" i="2"/>
  <c r="CS285" i="2"/>
  <c r="CQ285" i="2"/>
  <c r="CP285" i="2"/>
  <c r="CV80" i="5"/>
  <c r="CU80" i="5"/>
  <c r="CY80" i="5"/>
  <c r="CR231" i="5"/>
  <c r="CQ231" i="5"/>
  <c r="CT231" i="5"/>
  <c r="CK15" i="2"/>
  <c r="CO15" i="2"/>
  <c r="CL15" i="2"/>
  <c r="CT110" i="5"/>
  <c r="CR110" i="5"/>
  <c r="CQ110" i="5"/>
  <c r="CL14" i="5"/>
  <c r="CP14" i="5"/>
  <c r="CM14" i="5"/>
  <c r="CQ153" i="2"/>
  <c r="CS153" i="2"/>
  <c r="CP153" i="2"/>
  <c r="CO28" i="2"/>
  <c r="CK28" i="2"/>
  <c r="CL28" i="2"/>
  <c r="CL49" i="2"/>
  <c r="CO49" i="2"/>
  <c r="CK49" i="2"/>
  <c r="CP44" i="5"/>
  <c r="CL44" i="5"/>
  <c r="CM44" i="5"/>
  <c r="DP176" i="2"/>
  <c r="DM176" i="2"/>
  <c r="DL176" i="2"/>
  <c r="CO200" i="2"/>
  <c r="CL200" i="2"/>
  <c r="CK200" i="2"/>
  <c r="CK273" i="2"/>
  <c r="CO273" i="2"/>
  <c r="CL273" i="2"/>
  <c r="CL59" i="5"/>
  <c r="CP59" i="5"/>
  <c r="CM59" i="5"/>
  <c r="CK234" i="2"/>
  <c r="CO234" i="2"/>
  <c r="CL234" i="2"/>
  <c r="CL140" i="5"/>
  <c r="CP140" i="5"/>
  <c r="CM140" i="5"/>
  <c r="CU189" i="2"/>
  <c r="CT189" i="2"/>
  <c r="CX189" i="2"/>
  <c r="CR347" i="5"/>
  <c r="CT347" i="5"/>
  <c r="CQ347" i="5"/>
  <c r="CK158" i="2"/>
  <c r="CO158" i="2"/>
  <c r="CL158" i="2"/>
  <c r="CS263" i="2"/>
  <c r="CQ263" i="2"/>
  <c r="CP263" i="2"/>
  <c r="CQ213" i="5"/>
  <c r="CR213" i="5"/>
  <c r="CT213" i="5"/>
  <c r="CQ302" i="5"/>
  <c r="CT302" i="5"/>
  <c r="CR302" i="5"/>
  <c r="CH39" i="2"/>
  <c r="CJ39" i="2"/>
  <c r="CG39" i="2"/>
  <c r="CX305" i="2"/>
  <c r="CU305" i="2"/>
  <c r="CT305" i="2"/>
  <c r="CU279" i="2"/>
  <c r="CX279" i="2"/>
  <c r="CT279" i="2"/>
  <c r="CP299" i="2"/>
  <c r="CS299" i="2"/>
  <c r="CQ299" i="2"/>
  <c r="CL102" i="5"/>
  <c r="CP102" i="5"/>
  <c r="CM102" i="5"/>
  <c r="CX216" i="2"/>
  <c r="CT216" i="2"/>
  <c r="CU216" i="2"/>
  <c r="CQ38" i="5"/>
  <c r="CT38" i="5"/>
  <c r="CR38" i="5"/>
  <c r="CS185" i="2"/>
  <c r="CQ185" i="2"/>
  <c r="CP185" i="2"/>
  <c r="CM189" i="5"/>
  <c r="CL189" i="5"/>
  <c r="CP189" i="5"/>
  <c r="CK135" i="2"/>
  <c r="CL135" i="2"/>
  <c r="CO135" i="2"/>
  <c r="CL201" i="5"/>
  <c r="CM201" i="5"/>
  <c r="CP201" i="5"/>
  <c r="CH94" i="2"/>
  <c r="CJ94" i="2"/>
  <c r="CG94" i="2"/>
  <c r="CT42" i="5"/>
  <c r="CQ42" i="5"/>
  <c r="CR42" i="5"/>
  <c r="CK16" i="2"/>
  <c r="CL16" i="2"/>
  <c r="CO16" i="2"/>
  <c r="CQ180" i="2"/>
  <c r="CP180" i="2"/>
  <c r="CS180" i="2"/>
  <c r="DB44" i="2"/>
  <c r="CY44" i="2"/>
  <c r="CZ44" i="2"/>
  <c r="CO53" i="2"/>
  <c r="CL53" i="2"/>
  <c r="CK53" i="2"/>
  <c r="CP243" i="5"/>
  <c r="CM243" i="5"/>
  <c r="CL243" i="5"/>
  <c r="CT58" i="5"/>
  <c r="CR58" i="5"/>
  <c r="CQ58" i="5"/>
  <c r="CK178" i="2"/>
  <c r="CO178" i="2"/>
  <c r="CL178" i="2"/>
  <c r="CL30" i="2"/>
  <c r="CO30" i="2"/>
  <c r="CK30" i="2"/>
  <c r="CM105" i="5"/>
  <c r="CL105" i="5"/>
  <c r="CP105" i="5"/>
  <c r="CT176" i="5"/>
  <c r="CQ176" i="5"/>
  <c r="CR176" i="5"/>
  <c r="CP197" i="2"/>
  <c r="CS197" i="2"/>
  <c r="CQ197" i="2"/>
  <c r="CL248" i="2"/>
  <c r="CK248" i="2"/>
  <c r="CO248" i="2"/>
  <c r="CT317" i="5"/>
  <c r="CR317" i="5"/>
  <c r="CQ317" i="5"/>
  <c r="CU147" i="5"/>
  <c r="CV147" i="5"/>
  <c r="CY147" i="5"/>
  <c r="CL190" i="2"/>
  <c r="CK190" i="2"/>
  <c r="CO190" i="2"/>
  <c r="CP21" i="5"/>
  <c r="CM21" i="5"/>
  <c r="CL21" i="5"/>
  <c r="CQ137" i="2"/>
  <c r="CS137" i="2"/>
  <c r="CP137" i="2"/>
  <c r="CT107" i="5"/>
  <c r="CR107" i="5"/>
  <c r="CQ107" i="5"/>
  <c r="CT35" i="5"/>
  <c r="CQ35" i="5"/>
  <c r="CR35" i="5"/>
  <c r="CQ129" i="5"/>
  <c r="CR129" i="5"/>
  <c r="CT129" i="5"/>
  <c r="CP203" i="2"/>
  <c r="CQ203" i="2"/>
  <c r="CS203" i="2"/>
  <c r="CK260" i="2"/>
  <c r="CO260" i="2"/>
  <c r="CL260" i="2"/>
  <c r="CP257" i="5"/>
  <c r="CL257" i="5"/>
  <c r="CM257" i="5"/>
  <c r="CQ244" i="5"/>
  <c r="CR244" i="5"/>
  <c r="CT244" i="5"/>
  <c r="CQ154" i="5"/>
  <c r="CT154" i="5"/>
  <c r="CR154" i="5"/>
  <c r="DQ151" i="5"/>
  <c r="DN151" i="5"/>
  <c r="DM151" i="5"/>
  <c r="CS258" i="2"/>
  <c r="CP258" i="2"/>
  <c r="CQ258" i="2"/>
  <c r="CQ160" i="5"/>
  <c r="CR160" i="5"/>
  <c r="CT160" i="5"/>
  <c r="CQ298" i="5"/>
  <c r="CT298" i="5"/>
  <c r="CR298" i="5"/>
  <c r="CP260" i="5"/>
  <c r="CL260" i="5"/>
  <c r="CM260" i="5"/>
  <c r="CP85" i="2"/>
  <c r="CS85" i="2"/>
  <c r="CQ85" i="2"/>
  <c r="CO149" i="2"/>
  <c r="CK149" i="2"/>
  <c r="CL149" i="2"/>
  <c r="CK301" i="2"/>
  <c r="CO301" i="2"/>
  <c r="CL301" i="2"/>
  <c r="CS312" i="2"/>
  <c r="CQ312" i="2"/>
  <c r="CP312" i="2"/>
  <c r="CQ296" i="2"/>
  <c r="CP296" i="2"/>
  <c r="CS296" i="2"/>
  <c r="CQ82" i="5"/>
  <c r="CR82" i="5"/>
  <c r="CT82" i="5"/>
  <c r="CY341" i="5"/>
  <c r="CU341" i="5"/>
  <c r="CV341" i="5"/>
  <c r="CM330" i="5"/>
  <c r="CP330" i="5"/>
  <c r="CL330" i="5"/>
  <c r="CP271" i="5"/>
  <c r="CM271" i="5"/>
  <c r="CL271" i="5"/>
  <c r="CL131" i="5"/>
  <c r="CM131" i="5"/>
  <c r="CP131" i="5"/>
  <c r="CQ285" i="5"/>
  <c r="CR285" i="5"/>
  <c r="CT285" i="5"/>
  <c r="CP267" i="5"/>
  <c r="CM267" i="5"/>
  <c r="CL267" i="5"/>
  <c r="CL56" i="5"/>
  <c r="CP56" i="5"/>
  <c r="CM56" i="5"/>
  <c r="CZ52" i="5"/>
  <c r="DA52" i="5"/>
  <c r="DC52" i="5"/>
  <c r="CT3" i="5"/>
  <c r="CQ3" i="5"/>
  <c r="CR3" i="5"/>
  <c r="CS147" i="2"/>
  <c r="CQ147" i="2"/>
  <c r="CP147" i="2"/>
  <c r="CQ36" i="2"/>
  <c r="CS36" i="2"/>
  <c r="CP36" i="2"/>
  <c r="CI315" i="5"/>
  <c r="CH315" i="5"/>
  <c r="CK315" i="5"/>
  <c r="CP43" i="2"/>
  <c r="CS43" i="2"/>
  <c r="CQ43" i="2"/>
  <c r="CP303" i="5"/>
  <c r="CM303" i="5"/>
  <c r="CL303" i="5"/>
  <c r="CL48" i="5"/>
  <c r="CP48" i="5"/>
  <c r="CM48" i="5"/>
  <c r="CR221" i="5"/>
  <c r="CQ221" i="5"/>
  <c r="CT221" i="5"/>
  <c r="CR349" i="5"/>
  <c r="CT349" i="5"/>
  <c r="CQ349" i="5"/>
  <c r="CR126" i="5"/>
  <c r="CT126" i="5"/>
  <c r="CQ126" i="5"/>
  <c r="CL97" i="2"/>
  <c r="CK97" i="2"/>
  <c r="CO97" i="2"/>
  <c r="CO55" i="2"/>
  <c r="CK55" i="2"/>
  <c r="CL55" i="2"/>
  <c r="CG243" i="2"/>
  <c r="CJ243" i="2"/>
  <c r="CH243" i="2"/>
  <c r="CS272" i="2"/>
  <c r="CQ272" i="2"/>
  <c r="CP272" i="2"/>
  <c r="CM49" i="5"/>
  <c r="CL49" i="5"/>
  <c r="CP49" i="5"/>
  <c r="CM351" i="5"/>
  <c r="CP351" i="5"/>
  <c r="CL351" i="5"/>
  <c r="CM50" i="5"/>
  <c r="CP50" i="5"/>
  <c r="CL50" i="5"/>
  <c r="CM288" i="5"/>
  <c r="CP288" i="5"/>
  <c r="CL288" i="5"/>
  <c r="CS209" i="2"/>
  <c r="CP209" i="2"/>
  <c r="CQ209" i="2"/>
  <c r="CL331" i="5"/>
  <c r="CP331" i="5"/>
  <c r="CM331" i="5"/>
  <c r="CL191" i="2"/>
  <c r="CO191" i="2"/>
  <c r="CK191" i="2"/>
  <c r="CL129" i="2"/>
  <c r="CO129" i="2"/>
  <c r="CK129" i="2"/>
  <c r="CL244" i="2"/>
  <c r="CO244" i="2"/>
  <c r="CK244" i="2"/>
  <c r="CP181" i="2"/>
  <c r="CS181" i="2"/>
  <c r="CQ181" i="2"/>
  <c r="CP100" i="5"/>
  <c r="CM100" i="5"/>
  <c r="CL100" i="5"/>
  <c r="CL154" i="2"/>
  <c r="CO154" i="2"/>
  <c r="CK154" i="2"/>
  <c r="CG302" i="2"/>
  <c r="CJ302" i="2"/>
  <c r="CH302" i="2"/>
  <c r="CT142" i="5"/>
  <c r="CQ142" i="5"/>
  <c r="CR142" i="5"/>
  <c r="CL33" i="2"/>
  <c r="CK33" i="2"/>
  <c r="CO33" i="2"/>
  <c r="CM307" i="5"/>
  <c r="CP307" i="5"/>
  <c r="CL307" i="5"/>
  <c r="CM250" i="5"/>
  <c r="CL250" i="5"/>
  <c r="CP250" i="5"/>
  <c r="CI245" i="5"/>
  <c r="CH245" i="5"/>
  <c r="CK245" i="5"/>
  <c r="CV320" i="5"/>
  <c r="CY320" i="5"/>
  <c r="CU320" i="5"/>
  <c r="CX239" i="2"/>
  <c r="CT239" i="2"/>
  <c r="CU239" i="2"/>
  <c r="CQ323" i="5"/>
  <c r="CR323" i="5"/>
  <c r="CT323" i="5"/>
  <c r="CT248" i="5"/>
  <c r="CQ248" i="5"/>
  <c r="CR248" i="5"/>
  <c r="CU262" i="5"/>
  <c r="CY262" i="5"/>
  <c r="CV262" i="5"/>
  <c r="CS131" i="2"/>
  <c r="CP131" i="2"/>
  <c r="CQ131" i="2"/>
  <c r="CQ215" i="5"/>
  <c r="CT215" i="5"/>
  <c r="CR215" i="5"/>
  <c r="CM226" i="5"/>
  <c r="CL226" i="5"/>
  <c r="CP226" i="5"/>
  <c r="CR276" i="5"/>
  <c r="CT276" i="5"/>
  <c r="CQ276" i="5"/>
  <c r="CP170" i="2"/>
  <c r="CS170" i="2"/>
  <c r="CQ170" i="2"/>
  <c r="CK308" i="2"/>
  <c r="CO308" i="2"/>
  <c r="CL308" i="2"/>
  <c r="CM241" i="5"/>
  <c r="CP241" i="5"/>
  <c r="CL241" i="5"/>
  <c r="CP109" i="2"/>
  <c r="CS109" i="2"/>
  <c r="CQ109" i="2"/>
  <c r="CO23" i="2"/>
  <c r="CK23" i="2"/>
  <c r="CL23" i="2"/>
  <c r="CT62" i="5"/>
  <c r="CQ62" i="5"/>
  <c r="CR62" i="5"/>
  <c r="CQ85" i="5"/>
  <c r="CT85" i="5"/>
  <c r="CR85" i="5"/>
  <c r="CK275" i="2"/>
  <c r="CO275" i="2"/>
  <c r="CL275" i="2"/>
  <c r="CM20" i="5"/>
  <c r="CL20" i="5"/>
  <c r="CP20" i="5"/>
  <c r="CM170" i="5"/>
  <c r="CL170" i="5"/>
  <c r="CP170" i="5"/>
  <c r="DG99" i="2"/>
  <c r="DD99" i="2"/>
  <c r="DC99" i="2"/>
  <c r="CQ208" i="5"/>
  <c r="CT208" i="5"/>
  <c r="CR208" i="5"/>
  <c r="CT296" i="5"/>
  <c r="CR296" i="5"/>
  <c r="CQ296" i="5"/>
  <c r="CQ60" i="5"/>
  <c r="CT60" i="5"/>
  <c r="CR60" i="5"/>
  <c r="CH127" i="5"/>
  <c r="CI127" i="5"/>
  <c r="CK127" i="5"/>
  <c r="CQ320" i="2"/>
  <c r="CP320" i="2"/>
  <c r="CS320" i="2"/>
  <c r="CS61" i="2"/>
  <c r="CQ61" i="2"/>
  <c r="CP61" i="2"/>
  <c r="CL139" i="2"/>
  <c r="CK139" i="2"/>
  <c r="CO139" i="2"/>
  <c r="CU130" i="5"/>
  <c r="CV130" i="5"/>
  <c r="CY130" i="5"/>
  <c r="CT93" i="5"/>
  <c r="CQ93" i="5"/>
  <c r="CR93" i="5"/>
  <c r="CR150" i="5"/>
  <c r="CT150" i="5"/>
  <c r="CQ150" i="5"/>
  <c r="DC340" i="2"/>
  <c r="DD340" i="2"/>
  <c r="DG340" i="2"/>
  <c r="CS310" i="2"/>
  <c r="CQ310" i="2"/>
  <c r="CP310" i="2"/>
  <c r="CQ53" i="5"/>
  <c r="CT53" i="5"/>
  <c r="CR53" i="5"/>
  <c r="CT220" i="2"/>
  <c r="CU220" i="2"/>
  <c r="CX220" i="2"/>
  <c r="CP87" i="2"/>
  <c r="CS87" i="2"/>
  <c r="CQ87" i="2"/>
  <c r="CH51" i="2"/>
  <c r="CJ51" i="2"/>
  <c r="CG51" i="2"/>
  <c r="CQ174" i="2"/>
  <c r="CP174" i="2"/>
  <c r="CS174" i="2"/>
  <c r="CV204" i="5"/>
  <c r="CY204" i="5"/>
  <c r="CU204" i="5"/>
  <c r="CL177" i="2"/>
  <c r="CK177" i="2"/>
  <c r="CO177" i="2"/>
  <c r="CP67" i="2"/>
  <c r="CQ67" i="2"/>
  <c r="CS67" i="2"/>
  <c r="CT40" i="2"/>
  <c r="CX40" i="2"/>
  <c r="CU40" i="2"/>
  <c r="BT362" i="5"/>
  <c r="BU362" i="5"/>
  <c r="BU361" i="5"/>
  <c r="BU363" i="5" s="1"/>
  <c r="CS45" i="2"/>
  <c r="CP45" i="2"/>
  <c r="CQ45" i="2"/>
  <c r="CI238" i="5"/>
  <c r="CK238" i="5"/>
  <c r="CH238" i="5"/>
  <c r="CQ88" i="5"/>
  <c r="CT88" i="5"/>
  <c r="CR88" i="5"/>
  <c r="CM148" i="5"/>
  <c r="CP148" i="5"/>
  <c r="CL148" i="5"/>
  <c r="CY312" i="5"/>
  <c r="CU312" i="5"/>
  <c r="CV312" i="5"/>
  <c r="CQ94" i="5"/>
  <c r="CR94" i="5"/>
  <c r="CT94" i="5"/>
  <c r="CK167" i="2"/>
  <c r="CO167" i="2"/>
  <c r="CL167" i="2"/>
  <c r="CT119" i="5"/>
  <c r="CQ119" i="5"/>
  <c r="CR119" i="5"/>
  <c r="CT149" i="5"/>
  <c r="CQ149" i="5"/>
  <c r="CR149" i="5"/>
  <c r="CR96" i="5"/>
  <c r="CT96" i="5"/>
  <c r="CQ96" i="5"/>
  <c r="CQ62" i="2"/>
  <c r="CP62" i="2"/>
  <c r="CS62" i="2"/>
  <c r="CK192" i="5"/>
  <c r="CI192" i="5"/>
  <c r="CH192" i="5"/>
  <c r="CT19" i="5"/>
  <c r="CQ19" i="5"/>
  <c r="CR19" i="5"/>
  <c r="CL87" i="5"/>
  <c r="CP87" i="5"/>
  <c r="CM87" i="5"/>
  <c r="CL228" i="5"/>
  <c r="CP228" i="5"/>
  <c r="CM228" i="5"/>
  <c r="CO338" i="2"/>
  <c r="CL338" i="2"/>
  <c r="CK338" i="2"/>
  <c r="CP132" i="5"/>
  <c r="CL132" i="5"/>
  <c r="CM132" i="5"/>
  <c r="CK255" i="2"/>
  <c r="CL255" i="2"/>
  <c r="CO255" i="2"/>
  <c r="CL280" i="5"/>
  <c r="CP280" i="5"/>
  <c r="CM280" i="5"/>
  <c r="CM112" i="5"/>
  <c r="CL112" i="5"/>
  <c r="CP112" i="5"/>
  <c r="CX316" i="2"/>
  <c r="CU316" i="2"/>
  <c r="CT316" i="2"/>
  <c r="CB359" i="2"/>
  <c r="CB364" i="2"/>
  <c r="CI139" i="5"/>
  <c r="CK139" i="5"/>
  <c r="CH139" i="5"/>
  <c r="CQ38" i="2"/>
  <c r="CS38" i="2"/>
  <c r="CP38" i="2"/>
  <c r="CP261" i="5"/>
  <c r="CL261" i="5"/>
  <c r="CM261" i="5"/>
  <c r="CY45" i="5"/>
  <c r="CU45" i="5"/>
  <c r="CV45" i="5"/>
  <c r="CX127" i="2"/>
  <c r="CT127" i="2"/>
  <c r="CU127" i="2"/>
  <c r="CO138" i="2"/>
  <c r="CL138" i="2"/>
  <c r="CK138" i="2"/>
  <c r="CR293" i="5"/>
  <c r="CT293" i="5"/>
  <c r="CQ293" i="5"/>
  <c r="CQ66" i="5"/>
  <c r="CT66" i="5"/>
  <c r="CR66" i="5"/>
  <c r="CM84" i="5"/>
  <c r="CL84" i="5"/>
  <c r="CP84" i="5"/>
  <c r="CU205" i="5"/>
  <c r="CY205" i="5"/>
  <c r="CV205" i="5"/>
  <c r="CL89" i="5"/>
  <c r="CP89" i="5"/>
  <c r="CM89" i="5"/>
  <c r="CR268" i="5"/>
  <c r="CQ268" i="5"/>
  <c r="CT268" i="5"/>
  <c r="CO59" i="2"/>
  <c r="CK59" i="2"/>
  <c r="CL59" i="2"/>
  <c r="CQ240" i="2"/>
  <c r="CP240" i="2"/>
  <c r="CS240" i="2"/>
  <c r="CK345" i="2"/>
  <c r="CO345" i="2"/>
  <c r="CL345" i="2"/>
  <c r="CT46" i="5"/>
  <c r="CR46" i="5"/>
  <c r="CQ46" i="5"/>
  <c r="CM4" i="5"/>
  <c r="CP4" i="5"/>
  <c r="CL4" i="5"/>
  <c r="CT71" i="5"/>
  <c r="CR71" i="5"/>
  <c r="CQ71" i="5"/>
  <c r="CM152" i="5"/>
  <c r="CP152" i="5"/>
  <c r="CL152" i="5"/>
  <c r="CJ277" i="2"/>
  <c r="CH277" i="2"/>
  <c r="CG277" i="2"/>
  <c r="CQ98" i="2"/>
  <c r="CS98" i="2"/>
  <c r="CP98" i="2"/>
  <c r="CL23" i="5"/>
  <c r="CP23" i="5"/>
  <c r="CM23" i="5"/>
  <c r="CX242" i="2"/>
  <c r="CT242" i="2"/>
  <c r="CU242" i="2"/>
  <c r="CM297" i="5"/>
  <c r="CP297" i="5"/>
  <c r="CL297" i="5"/>
  <c r="DQ119" i="2"/>
  <c r="DT119" i="2"/>
  <c r="DR119" i="2"/>
  <c r="CL9" i="5"/>
  <c r="CM9" i="5"/>
  <c r="CP9" i="5"/>
  <c r="CU34" i="5"/>
  <c r="CY34" i="5"/>
  <c r="CV34" i="5"/>
  <c r="CX77" i="2"/>
  <c r="CU77" i="2"/>
  <c r="CT77" i="2"/>
  <c r="CR210" i="5"/>
  <c r="CQ210" i="5"/>
  <c r="CT210" i="5"/>
  <c r="CP106" i="2"/>
  <c r="CQ106" i="2"/>
  <c r="CS106" i="2"/>
  <c r="CO122" i="2"/>
  <c r="CK122" i="2"/>
  <c r="CL122" i="2"/>
  <c r="CH74" i="5"/>
  <c r="CK74" i="5"/>
  <c r="CI74" i="5"/>
  <c r="CM273" i="5"/>
  <c r="CL273" i="5"/>
  <c r="CP273" i="5"/>
  <c r="CQ229" i="5"/>
  <c r="CT229" i="5"/>
  <c r="CR229" i="5"/>
  <c r="CP256" i="5"/>
  <c r="CL256" i="5"/>
  <c r="CM256" i="5"/>
  <c r="CO327" i="2"/>
  <c r="CL327" i="2"/>
  <c r="CK327" i="2"/>
  <c r="CU220" i="5"/>
  <c r="CY220" i="5"/>
  <c r="CV220" i="5"/>
  <c r="CT209" i="5"/>
  <c r="CR209" i="5"/>
  <c r="CQ209" i="5"/>
  <c r="CQ24" i="2"/>
  <c r="CS24" i="2"/>
  <c r="CP24" i="2"/>
  <c r="CT171" i="5"/>
  <c r="CQ171" i="5"/>
  <c r="CR171" i="5"/>
  <c r="CK108" i="5"/>
  <c r="CI108" i="5"/>
  <c r="CH108" i="5"/>
  <c r="CM16" i="5"/>
  <c r="CL16" i="5"/>
  <c r="CP16" i="5"/>
  <c r="CK205" i="2"/>
  <c r="CO205" i="2"/>
  <c r="CL205" i="2"/>
  <c r="CL326" i="5"/>
  <c r="CP326" i="5"/>
  <c r="CM326" i="5"/>
  <c r="CK111" i="2"/>
  <c r="CO111" i="2"/>
  <c r="CL111" i="2"/>
  <c r="CR290" i="5"/>
  <c r="CQ290" i="5"/>
  <c r="CT290" i="5"/>
  <c r="CK309" i="2"/>
  <c r="CL309" i="2"/>
  <c r="CO309" i="2"/>
  <c r="CP146" i="2"/>
  <c r="CS146" i="2"/>
  <c r="CQ146" i="2"/>
  <c r="CP181" i="5"/>
  <c r="CL181" i="5"/>
  <c r="CM181" i="5"/>
  <c r="CU112" i="2"/>
  <c r="CT112" i="2"/>
  <c r="CX112" i="2"/>
  <c r="CZ355" i="5"/>
  <c r="DA355" i="5"/>
  <c r="DC355" i="5"/>
  <c r="CS80" i="2"/>
  <c r="CQ80" i="2"/>
  <c r="CP80" i="2"/>
  <c r="CX66" i="2"/>
  <c r="CT66" i="2"/>
  <c r="CU66" i="2"/>
  <c r="CQ299" i="5"/>
  <c r="CT299" i="5"/>
  <c r="CR299" i="5"/>
  <c r="CL171" i="2"/>
  <c r="CK171" i="2"/>
  <c r="CO171" i="2"/>
  <c r="CS70" i="2"/>
  <c r="CP70" i="2"/>
  <c r="CQ70" i="2"/>
  <c r="DE11" i="5"/>
  <c r="DH11" i="5"/>
  <c r="DD11" i="5"/>
  <c r="CR169" i="5"/>
  <c r="CQ169" i="5"/>
  <c r="CT169" i="5"/>
  <c r="CK160" i="2"/>
  <c r="CO160" i="2"/>
  <c r="CL160" i="2"/>
  <c r="BY361" i="2"/>
  <c r="BY363" i="2" s="1"/>
  <c r="BY362" i="2"/>
  <c r="BX362" i="2"/>
  <c r="DB104" i="2"/>
  <c r="CY104" i="2"/>
  <c r="CZ104" i="2"/>
  <c r="CL118" i="5"/>
  <c r="CP118" i="5"/>
  <c r="CM118" i="5"/>
  <c r="CZ90" i="2"/>
  <c r="CY90" i="2"/>
  <c r="DB90" i="2"/>
  <c r="CO21" i="2"/>
  <c r="CL21" i="2"/>
  <c r="CK21" i="2"/>
  <c r="CQ155" i="5"/>
  <c r="CT155" i="5"/>
  <c r="CR155" i="5"/>
  <c r="CL319" i="5"/>
  <c r="CM319" i="5"/>
  <c r="CP319" i="5"/>
  <c r="CY289" i="5"/>
  <c r="CV289" i="5"/>
  <c r="CU289" i="5"/>
  <c r="CL142" i="2"/>
  <c r="CO142" i="2"/>
  <c r="CK142" i="2"/>
  <c r="CT51" i="5"/>
  <c r="CQ51" i="5"/>
  <c r="CR51" i="5"/>
  <c r="CM30" i="5"/>
  <c r="CP30" i="5"/>
  <c r="CL30" i="5"/>
  <c r="CL314" i="5"/>
  <c r="CP314" i="5"/>
  <c r="CM314" i="5"/>
  <c r="CV305" i="5"/>
  <c r="CU305" i="5"/>
  <c r="CY305" i="5"/>
  <c r="CM247" i="5"/>
  <c r="CL247" i="5"/>
  <c r="CP247" i="5"/>
  <c r="CS9" i="2"/>
  <c r="CQ9" i="2"/>
  <c r="CP9" i="2"/>
  <c r="CL194" i="2"/>
  <c r="CK194" i="2"/>
  <c r="CO194" i="2"/>
  <c r="CY316" i="5"/>
  <c r="CU316" i="5"/>
  <c r="CV316" i="5"/>
  <c r="CT91" i="5"/>
  <c r="CQ91" i="5"/>
  <c r="CR91" i="5"/>
  <c r="CT26" i="5"/>
  <c r="CR26" i="5"/>
  <c r="CQ26" i="5"/>
  <c r="CU158" i="5"/>
  <c r="CV158" i="5"/>
  <c r="CY158" i="5"/>
  <c r="DK20" i="2"/>
  <c r="DH20" i="2"/>
  <c r="DI20" i="2"/>
  <c r="CQ6" i="5"/>
  <c r="CT6" i="5"/>
  <c r="CR6" i="5"/>
  <c r="CH187" i="5"/>
  <c r="CK187" i="5"/>
  <c r="CI187" i="5"/>
  <c r="DP115" i="2"/>
  <c r="DM115" i="2"/>
  <c r="DL115" i="2"/>
  <c r="CP145" i="2"/>
  <c r="CS145" i="2"/>
  <c r="CQ145" i="2"/>
  <c r="CR24" i="5"/>
  <c r="CT24" i="5"/>
  <c r="CQ24" i="5"/>
  <c r="CI301" i="5"/>
  <c r="CH301" i="5"/>
  <c r="CK301" i="5"/>
  <c r="CM81" i="5"/>
  <c r="CP81" i="5"/>
  <c r="CL81" i="5"/>
  <c r="CG294" i="2"/>
  <c r="CJ294" i="2"/>
  <c r="CH294" i="2"/>
  <c r="CL206" i="5"/>
  <c r="CM206" i="5"/>
  <c r="CP206" i="5"/>
  <c r="CP134" i="5"/>
  <c r="CM134" i="5"/>
  <c r="CL134" i="5"/>
  <c r="CP57" i="5"/>
  <c r="CM57" i="5"/>
  <c r="CL57" i="5"/>
  <c r="CL327" i="5"/>
  <c r="CM327" i="5"/>
  <c r="CP327" i="5"/>
  <c r="CP223" i="5"/>
  <c r="CM223" i="5"/>
  <c r="CL223" i="5"/>
  <c r="CY197" i="5"/>
  <c r="CV197" i="5"/>
  <c r="CU197" i="5"/>
  <c r="CP144" i="2"/>
  <c r="CQ144" i="2"/>
  <c r="CS144" i="2"/>
  <c r="CT311" i="5"/>
  <c r="CQ311" i="5"/>
  <c r="CR311" i="5"/>
  <c r="CS54" i="2"/>
  <c r="CQ54" i="2"/>
  <c r="CP54" i="2"/>
  <c r="CP72" i="2"/>
  <c r="CS72" i="2"/>
  <c r="CQ72" i="2"/>
  <c r="DH113" i="2"/>
  <c r="DI113" i="2"/>
  <c r="DK113" i="2"/>
  <c r="CT5" i="5"/>
  <c r="CR5" i="5"/>
  <c r="CQ5" i="5"/>
  <c r="CO252" i="2"/>
  <c r="CK252" i="2"/>
  <c r="CL252" i="2"/>
  <c r="CX319" i="2"/>
  <c r="CT319" i="2"/>
  <c r="CU319" i="2"/>
  <c r="DC61" i="5"/>
  <c r="DA61" i="5"/>
  <c r="CZ61" i="5"/>
  <c r="DG323" i="2"/>
  <c r="DD323" i="2"/>
  <c r="DC323" i="2"/>
  <c r="DG46" i="2"/>
  <c r="DD46" i="2"/>
  <c r="DC46" i="2"/>
  <c r="CS270" i="2"/>
  <c r="CQ270" i="2"/>
  <c r="CP270" i="2"/>
  <c r="CL317" i="2"/>
  <c r="CK317" i="2"/>
  <c r="CO317" i="2"/>
  <c r="CP7" i="2"/>
  <c r="CS7" i="2"/>
  <c r="CQ7" i="2"/>
  <c r="CO14" i="2"/>
  <c r="CL14" i="2"/>
  <c r="CK14" i="2"/>
  <c r="CQ346" i="5"/>
  <c r="CT346" i="5"/>
  <c r="CR346" i="5"/>
  <c r="CS278" i="2"/>
  <c r="CP278" i="2"/>
  <c r="CQ278" i="2"/>
  <c r="CR332" i="5"/>
  <c r="CT332" i="5"/>
  <c r="CQ332" i="5"/>
  <c r="CK221" i="2"/>
  <c r="CL221" i="2"/>
  <c r="CO221" i="2"/>
  <c r="CV227" i="5"/>
  <c r="CY227" i="5"/>
  <c r="CU227" i="5"/>
  <c r="CQ300" i="2"/>
  <c r="CS300" i="2"/>
  <c r="CP300" i="2"/>
  <c r="CM103" i="5"/>
  <c r="CP103" i="5"/>
  <c r="CL103" i="5"/>
  <c r="CQ313" i="2"/>
  <c r="CP313" i="2"/>
  <c r="CS313" i="2"/>
  <c r="CM217" i="5"/>
  <c r="CL217" i="5"/>
  <c r="CP217" i="5"/>
  <c r="CI190" i="5"/>
  <c r="CH190" i="5"/>
  <c r="CK190" i="5"/>
  <c r="CH356" i="5"/>
  <c r="CK356" i="5"/>
  <c r="CI356" i="5"/>
  <c r="CP274" i="5"/>
  <c r="CM274" i="5"/>
  <c r="CL274" i="5"/>
  <c r="CT109" i="5"/>
  <c r="CR109" i="5"/>
  <c r="CQ109" i="5"/>
  <c r="CL292" i="5"/>
  <c r="CP292" i="5"/>
  <c r="CM292" i="5"/>
  <c r="CQ161" i="5"/>
  <c r="CT161" i="5"/>
  <c r="CR161" i="5"/>
  <c r="CZ101" i="2"/>
  <c r="DB101" i="2"/>
  <c r="CY101" i="2"/>
  <c r="CT183" i="5"/>
  <c r="CQ183" i="5"/>
  <c r="CR183" i="5"/>
  <c r="CQ141" i="2"/>
  <c r="CP141" i="2"/>
  <c r="CS141" i="2"/>
  <c r="CK321" i="2"/>
  <c r="CL321" i="2"/>
  <c r="CO321" i="2"/>
  <c r="CX105" i="2"/>
  <c r="CU105" i="2"/>
  <c r="CT105" i="2"/>
  <c r="CO58" i="2"/>
  <c r="CK58" i="2"/>
  <c r="CL58" i="2"/>
  <c r="CL47" i="5"/>
  <c r="CM47" i="5"/>
  <c r="CP47" i="5"/>
  <c r="CP121" i="2"/>
  <c r="CS121" i="2"/>
  <c r="CQ121" i="2"/>
  <c r="CJ222" i="2"/>
  <c r="CH222" i="2"/>
  <c r="CG222" i="2"/>
  <c r="CL169" i="2"/>
  <c r="CK169" i="2"/>
  <c r="CO169" i="2"/>
  <c r="CP108" i="2"/>
  <c r="CS108" i="2"/>
  <c r="CQ108" i="2"/>
  <c r="CP335" i="2"/>
  <c r="CQ335" i="2"/>
  <c r="CS335" i="2"/>
  <c r="DP271" i="2"/>
  <c r="DM271" i="2"/>
  <c r="DL271" i="2"/>
  <c r="CP34" i="2"/>
  <c r="CS34" i="2"/>
  <c r="CQ34" i="2"/>
  <c r="CR179" i="5"/>
  <c r="CQ179" i="5"/>
  <c r="CT179" i="5"/>
  <c r="CP341" i="2"/>
  <c r="CS341" i="2"/>
  <c r="CQ341" i="2"/>
  <c r="CY173" i="2"/>
  <c r="DB173" i="2"/>
  <c r="CZ173" i="2"/>
  <c r="CM318" i="5"/>
  <c r="CL318" i="5"/>
  <c r="CP318" i="5"/>
  <c r="CM117" i="5"/>
  <c r="CL117" i="5"/>
  <c r="CP117" i="5"/>
  <c r="CQ198" i="5"/>
  <c r="CT198" i="5"/>
  <c r="CR198" i="5"/>
  <c r="DC91" i="2"/>
  <c r="DG91" i="2"/>
  <c r="DD91" i="2"/>
  <c r="CT111" i="5"/>
  <c r="CQ111" i="5"/>
  <c r="CR111" i="5"/>
  <c r="CH83" i="5"/>
  <c r="CI83" i="5"/>
  <c r="CK83" i="5"/>
  <c r="CM157" i="5"/>
  <c r="CL157" i="5"/>
  <c r="CP157" i="5"/>
  <c r="CQ140" i="2"/>
  <c r="CS140" i="2"/>
  <c r="CP140" i="2"/>
  <c r="BY364" i="5"/>
  <c r="BY359" i="5"/>
  <c r="CY342" i="5"/>
  <c r="CU342" i="5"/>
  <c r="CV342" i="5"/>
  <c r="CT202" i="5"/>
  <c r="CR202" i="5"/>
  <c r="CQ202" i="5"/>
  <c r="CL256" i="2"/>
  <c r="CK256" i="2"/>
  <c r="CO256" i="2"/>
  <c r="CX184" i="2"/>
  <c r="CU184" i="2"/>
  <c r="CT184" i="2"/>
  <c r="CL225" i="2"/>
  <c r="CO225" i="2"/>
  <c r="CK225" i="2"/>
  <c r="CS229" i="2"/>
  <c r="CP229" i="2"/>
  <c r="CQ229" i="2"/>
  <c r="CO288" i="2"/>
  <c r="CL288" i="2"/>
  <c r="CK288" i="2"/>
  <c r="CK31" i="5"/>
  <c r="CI31" i="5"/>
  <c r="CH31" i="5"/>
  <c r="CM15" i="5"/>
  <c r="CL15" i="5"/>
  <c r="CP15" i="5"/>
  <c r="CO261" i="2"/>
  <c r="CK261" i="2"/>
  <c r="CL261" i="2"/>
  <c r="CQ13" i="5"/>
  <c r="CT13" i="5"/>
  <c r="CR13" i="5"/>
  <c r="CL353" i="5"/>
  <c r="CP353" i="5"/>
  <c r="CM353" i="5"/>
  <c r="CK18" i="2"/>
  <c r="CO18" i="2"/>
  <c r="CL18" i="2"/>
  <c r="CK265" i="2"/>
  <c r="CO265" i="2"/>
  <c r="CL265" i="2"/>
  <c r="CK148" i="2"/>
  <c r="CO148" i="2"/>
  <c r="CL148" i="2"/>
  <c r="CP337" i="2"/>
  <c r="CQ337" i="2"/>
  <c r="CS337" i="2"/>
  <c r="CC359" i="2"/>
  <c r="CC360" i="2" s="1"/>
  <c r="CP97" i="5"/>
  <c r="CM97" i="5"/>
  <c r="CL97" i="5"/>
  <c r="CP268" i="2"/>
  <c r="CS268" i="2"/>
  <c r="CQ268" i="2"/>
  <c r="CZ318" i="2"/>
  <c r="CY318" i="2"/>
  <c r="DB318" i="2"/>
  <c r="CY193" i="2"/>
  <c r="DB193" i="2"/>
  <c r="CZ193" i="2"/>
  <c r="CP182" i="5"/>
  <c r="CM182" i="5"/>
  <c r="CL182" i="5"/>
  <c r="CL81" i="2"/>
  <c r="CK81" i="2"/>
  <c r="CO81" i="2"/>
  <c r="CQ27" i="2"/>
  <c r="CP27" i="2"/>
  <c r="CS27" i="2"/>
  <c r="CT167" i="5"/>
  <c r="CR167" i="5"/>
  <c r="CQ167" i="5"/>
  <c r="CT117" i="2"/>
  <c r="CX117" i="2"/>
  <c r="CU117" i="2"/>
  <c r="CQ328" i="2"/>
  <c r="CS328" i="2"/>
  <c r="CP328" i="2"/>
  <c r="CV184" i="5"/>
  <c r="CU184" i="5"/>
  <c r="CY184" i="5"/>
  <c r="CQ79" i="5"/>
  <c r="CT79" i="5"/>
  <c r="CR79" i="5"/>
  <c r="CY262" i="2"/>
  <c r="DB262" i="2"/>
  <c r="CZ262" i="2"/>
  <c r="CR138" i="5"/>
  <c r="CT138" i="5"/>
  <c r="CQ138" i="5"/>
  <c r="CP300" i="5"/>
  <c r="CL300" i="5"/>
  <c r="CM300" i="5"/>
  <c r="CT214" i="5"/>
  <c r="CQ214" i="5"/>
  <c r="CR214" i="5"/>
  <c r="CY123" i="2"/>
  <c r="DB123" i="2"/>
  <c r="CZ123" i="2"/>
  <c r="CM265" i="5"/>
  <c r="CL265" i="5"/>
  <c r="CP265" i="5"/>
  <c r="CP10" i="5"/>
  <c r="CM10" i="5"/>
  <c r="CL10" i="5"/>
  <c r="CX322" i="2"/>
  <c r="CT322" i="2"/>
  <c r="CU322" i="2"/>
  <c r="CS346" i="2"/>
  <c r="CP346" i="2"/>
  <c r="CQ346" i="2"/>
  <c r="CJ64" i="2"/>
  <c r="CH64" i="2"/>
  <c r="CG64" i="2"/>
  <c r="CU247" i="2"/>
  <c r="CX247" i="2"/>
  <c r="CT247" i="2"/>
  <c r="CL354" i="2"/>
  <c r="CK354" i="2"/>
  <c r="CO354" i="2"/>
  <c r="CL48" i="2"/>
  <c r="CK48" i="2"/>
  <c r="CO48" i="2"/>
  <c r="CP328" i="5"/>
  <c r="CL328" i="5"/>
  <c r="CM328" i="5"/>
  <c r="CL164" i="5"/>
  <c r="CP164" i="5"/>
  <c r="CM164" i="5"/>
  <c r="CQ252" i="5"/>
  <c r="CT252" i="5"/>
  <c r="CR252" i="5"/>
  <c r="CL99" i="5"/>
  <c r="CM99" i="5"/>
  <c r="CP99" i="5"/>
  <c r="CP185" i="5"/>
  <c r="CL185" i="5"/>
  <c r="CM185" i="5"/>
  <c r="CQ186" i="5"/>
  <c r="CT186" i="5"/>
  <c r="CR186" i="5"/>
  <c r="CX358" i="2"/>
  <c r="CT358" i="2"/>
  <c r="CU358" i="2"/>
  <c r="DH77" i="5"/>
  <c r="DE77" i="5"/>
  <c r="DD77" i="5"/>
  <c r="CI28" i="5"/>
  <c r="CH28" i="5"/>
  <c r="CK28" i="5"/>
  <c r="CL240" i="5"/>
  <c r="CP240" i="5"/>
  <c r="CM240" i="5"/>
  <c r="CO295" i="2"/>
  <c r="CK295" i="2"/>
  <c r="CL295" i="2"/>
  <c r="CX339" i="2"/>
  <c r="CT339" i="2"/>
  <c r="CU339" i="2"/>
  <c r="CO156" i="2"/>
  <c r="CK156" i="2"/>
  <c r="CL156" i="2"/>
  <c r="CG143" i="2"/>
  <c r="CJ143" i="2"/>
  <c r="CH143" i="2"/>
  <c r="CL222" i="5"/>
  <c r="CP222" i="5"/>
  <c r="CM222" i="5"/>
  <c r="CP266" i="5"/>
  <c r="CL266" i="5"/>
  <c r="CM266" i="5"/>
  <c r="CM146" i="5"/>
  <c r="CP146" i="5"/>
  <c r="CL146" i="5"/>
  <c r="CL200" i="5"/>
  <c r="CM200" i="5"/>
  <c r="CP200" i="5"/>
  <c r="CR133" i="5"/>
  <c r="CT133" i="5"/>
  <c r="CQ133" i="5"/>
  <c r="CP56" i="2"/>
  <c r="CQ56" i="2"/>
  <c r="CS56" i="2"/>
  <c r="CM225" i="5"/>
  <c r="CL225" i="5"/>
  <c r="CP225" i="5"/>
  <c r="CK294" i="5"/>
  <c r="CH294" i="5"/>
  <c r="CI294" i="5"/>
  <c r="CP79" i="2"/>
  <c r="CS79" i="2"/>
  <c r="CQ79" i="2"/>
  <c r="CY322" i="5"/>
  <c r="CV322" i="5"/>
  <c r="CU322" i="5"/>
  <c r="CQ135" i="5"/>
  <c r="CR135" i="5"/>
  <c r="CT135" i="5"/>
  <c r="CV239" i="5"/>
  <c r="CU239" i="5"/>
  <c r="CY239" i="5"/>
  <c r="CX325" i="2"/>
  <c r="CU325" i="2"/>
  <c r="CT325" i="2"/>
  <c r="CL165" i="5"/>
  <c r="CP165" i="5"/>
  <c r="CM165" i="5"/>
  <c r="CQ134" i="2"/>
  <c r="CS134" i="2"/>
  <c r="CP134" i="2"/>
  <c r="CT270" i="5"/>
  <c r="CQ270" i="5"/>
  <c r="CR270" i="5"/>
  <c r="CI281" i="5"/>
  <c r="CH281" i="5"/>
  <c r="CK281" i="5"/>
  <c r="CQ168" i="5"/>
  <c r="CT168" i="5"/>
  <c r="CR168" i="5"/>
  <c r="CL208" i="2"/>
  <c r="CK208" i="2"/>
  <c r="CO208" i="2"/>
  <c r="CQ333" i="2"/>
  <c r="CS333" i="2"/>
  <c r="CP333" i="2"/>
  <c r="CT242" i="5"/>
  <c r="CQ242" i="5"/>
  <c r="CR242" i="5"/>
  <c r="DA172" i="5"/>
  <c r="CZ172" i="5"/>
  <c r="DC172" i="5"/>
  <c r="CM348" i="5"/>
  <c r="CL348" i="5"/>
  <c r="CP348" i="5"/>
  <c r="CR18" i="5"/>
  <c r="CT18" i="5"/>
  <c r="CQ18" i="5"/>
  <c r="CL224" i="5"/>
  <c r="CP224" i="5"/>
  <c r="CM224" i="5"/>
  <c r="CC17" i="5"/>
  <c r="CG17" i="5"/>
  <c r="CD17" i="5"/>
  <c r="CD359" i="5" s="1"/>
  <c r="CD360" i="5" s="1"/>
  <c r="CU264" i="2"/>
  <c r="CT264" i="2"/>
  <c r="CX264" i="2"/>
  <c r="CJ218" i="2"/>
  <c r="CH218" i="2"/>
  <c r="CG218" i="2"/>
  <c r="CU102" i="2"/>
  <c r="CT102" i="2"/>
  <c r="CX102" i="2"/>
  <c r="CT22" i="2"/>
  <c r="CU22" i="2"/>
  <c r="CX22" i="2"/>
  <c r="CL235" i="5"/>
  <c r="CM235" i="5"/>
  <c r="CP235" i="5"/>
  <c r="CO116" i="2"/>
  <c r="CL116" i="2"/>
  <c r="CK116" i="2"/>
  <c r="CH253" i="5"/>
  <c r="CK253" i="5"/>
  <c r="CI253" i="5"/>
  <c r="CL128" i="5"/>
  <c r="CP128" i="5"/>
  <c r="CM128" i="5"/>
  <c r="CK42" i="2"/>
  <c r="CO42" i="2"/>
  <c r="CL42" i="2"/>
  <c r="CK166" i="2"/>
  <c r="CL166" i="2"/>
  <c r="CO166" i="2"/>
  <c r="CG237" i="2"/>
  <c r="CJ237" i="2"/>
  <c r="CH237" i="2"/>
  <c r="CJ199" i="2"/>
  <c r="CG199" i="2"/>
  <c r="CH199" i="2"/>
  <c r="CK297" i="2"/>
  <c r="CO297" i="2"/>
  <c r="CL297" i="2"/>
  <c r="CQ72" i="5"/>
  <c r="CR72" i="5"/>
  <c r="CT72" i="5"/>
  <c r="CQ8" i="5"/>
  <c r="CT8" i="5"/>
  <c r="CR8" i="5"/>
  <c r="CP281" i="2"/>
  <c r="CQ281" i="2"/>
  <c r="CS281" i="2"/>
  <c r="CP78" i="2"/>
  <c r="CQ78" i="2"/>
  <c r="CS78" i="2"/>
  <c r="CG284" i="2"/>
  <c r="CJ284" i="2"/>
  <c r="CH284" i="2"/>
  <c r="DA350" i="5"/>
  <c r="DC350" i="5"/>
  <c r="CZ350" i="5"/>
  <c r="CK251" i="2"/>
  <c r="CL251" i="2"/>
  <c r="CO251" i="2"/>
  <c r="CH6" i="2"/>
  <c r="CG6" i="2"/>
  <c r="CJ6" i="2"/>
  <c r="CL212" i="5"/>
  <c r="CM212" i="5"/>
  <c r="CP212" i="5"/>
  <c r="CP114" i="5"/>
  <c r="CL114" i="5"/>
  <c r="CM114" i="5"/>
  <c r="DC314" i="2"/>
  <c r="DG314" i="2"/>
  <c r="DD314" i="2"/>
  <c r="CH188" i="5"/>
  <c r="CK188" i="5"/>
  <c r="CI188" i="5"/>
  <c r="CX207" i="2"/>
  <c r="CU207" i="2"/>
  <c r="CT207" i="2"/>
  <c r="CT287" i="5"/>
  <c r="CR287" i="5"/>
  <c r="CQ287" i="5"/>
  <c r="CM249" i="5"/>
  <c r="CL249" i="5"/>
  <c r="CP249" i="5"/>
  <c r="CP143" i="5"/>
  <c r="CM143" i="5"/>
  <c r="CL143" i="5"/>
  <c r="CM335" i="5"/>
  <c r="CP335" i="5"/>
  <c r="CL335" i="5"/>
  <c r="CG280" i="2"/>
  <c r="CJ280" i="2"/>
  <c r="CH280" i="2"/>
  <c r="CO68" i="2"/>
  <c r="CK68" i="2"/>
  <c r="CL68" i="2"/>
  <c r="CI67" i="5"/>
  <c r="CK67" i="5"/>
  <c r="CH67" i="5"/>
  <c r="CL330" i="2"/>
  <c r="CO330" i="2"/>
  <c r="CK330" i="2"/>
  <c r="CQ64" i="5"/>
  <c r="CT64" i="5"/>
  <c r="CR64" i="5"/>
  <c r="CO201" i="2"/>
  <c r="CL201" i="2"/>
  <c r="CK201" i="2"/>
  <c r="CX11" i="2" l="1"/>
  <c r="CU11" i="2"/>
  <c r="CT11" i="2"/>
  <c r="CY95" i="2"/>
  <c r="CZ95" i="2"/>
  <c r="DB95" i="2"/>
  <c r="CP191" i="5"/>
  <c r="CM191" i="5"/>
  <c r="CL191" i="5"/>
  <c r="CP27" i="5"/>
  <c r="CM27" i="5"/>
  <c r="CL27" i="5"/>
  <c r="CZ349" i="2"/>
  <c r="CY349" i="2"/>
  <c r="DB349" i="2"/>
  <c r="DB334" i="2"/>
  <c r="CY334" i="2"/>
  <c r="CZ334" i="2"/>
  <c r="CU348" i="2"/>
  <c r="CT348" i="2"/>
  <c r="CX348" i="2"/>
  <c r="CU329" i="2"/>
  <c r="CT329" i="2"/>
  <c r="CX329" i="2"/>
  <c r="CP286" i="5"/>
  <c r="CM286" i="5"/>
  <c r="CL286" i="5"/>
  <c r="CR343" i="5"/>
  <c r="CT343" i="5"/>
  <c r="CQ343" i="5"/>
  <c r="CQ311" i="2"/>
  <c r="CP311" i="2"/>
  <c r="CS311" i="2"/>
  <c r="CU230" i="5"/>
  <c r="CV230" i="5"/>
  <c r="CY230" i="5"/>
  <c r="CR68" i="5"/>
  <c r="CQ68" i="5"/>
  <c r="CT68" i="5"/>
  <c r="CM159" i="5"/>
  <c r="CP159" i="5"/>
  <c r="CL159" i="5"/>
  <c r="CM278" i="5"/>
  <c r="CP278" i="5"/>
  <c r="CL278" i="5"/>
  <c r="CP121" i="5"/>
  <c r="CM121" i="5"/>
  <c r="CL121" i="5"/>
  <c r="CO293" i="2"/>
  <c r="CK293" i="2"/>
  <c r="CL293" i="2"/>
  <c r="CP307" i="2"/>
  <c r="CS307" i="2"/>
  <c r="CQ307" i="2"/>
  <c r="CP104" i="5"/>
  <c r="CL104" i="5"/>
  <c r="CM104" i="5"/>
  <c r="CL321" i="5"/>
  <c r="CM321" i="5"/>
  <c r="CP321" i="5"/>
  <c r="CQ180" i="5"/>
  <c r="CT180" i="5"/>
  <c r="CR180" i="5"/>
  <c r="DB29" i="2"/>
  <c r="CZ29" i="2"/>
  <c r="CY29" i="2"/>
  <c r="CK110" i="2"/>
  <c r="CL110" i="2"/>
  <c r="CO110" i="2"/>
  <c r="CY329" i="5"/>
  <c r="CV329" i="5"/>
  <c r="CU329" i="5"/>
  <c r="CO276" i="2"/>
  <c r="CL276" i="2"/>
  <c r="CK276" i="2"/>
  <c r="CL116" i="5"/>
  <c r="CP116" i="5"/>
  <c r="CM116" i="5"/>
  <c r="CM306" i="5"/>
  <c r="CL306" i="5"/>
  <c r="CP306" i="5"/>
  <c r="CM63" i="5"/>
  <c r="CL63" i="5"/>
  <c r="CP63" i="5"/>
  <c r="CS347" i="2"/>
  <c r="CQ347" i="2"/>
  <c r="CP347" i="2"/>
  <c r="CX93" i="2"/>
  <c r="CT93" i="2"/>
  <c r="CU93" i="2"/>
  <c r="CL284" i="5"/>
  <c r="CP284" i="5"/>
  <c r="CM284" i="5"/>
  <c r="CR338" i="5"/>
  <c r="CT338" i="5"/>
  <c r="CQ338" i="5"/>
  <c r="CP310" i="5"/>
  <c r="CL310" i="5"/>
  <c r="CM310" i="5"/>
  <c r="CL37" i="5"/>
  <c r="CP37" i="5"/>
  <c r="CM37" i="5"/>
  <c r="CY75" i="5"/>
  <c r="CV75" i="5"/>
  <c r="CU75" i="5"/>
  <c r="CP351" i="2"/>
  <c r="CQ351" i="2"/>
  <c r="CS351" i="2"/>
  <c r="CT326" i="2"/>
  <c r="CX326" i="2"/>
  <c r="CU326" i="2"/>
  <c r="CO75" i="2"/>
  <c r="CK75" i="2"/>
  <c r="CL75" i="2"/>
  <c r="CO31" i="2"/>
  <c r="CK31" i="2"/>
  <c r="CL31" i="2"/>
  <c r="CS353" i="2"/>
  <c r="CQ353" i="2"/>
  <c r="CP353" i="2"/>
  <c r="CU332" i="2"/>
  <c r="CX332" i="2"/>
  <c r="CT332" i="2"/>
  <c r="DL352" i="2"/>
  <c r="DP352" i="2"/>
  <c r="DM352" i="2"/>
  <c r="CP315" i="2"/>
  <c r="CS315" i="2"/>
  <c r="CQ315" i="2"/>
  <c r="CS103" i="2"/>
  <c r="CP103" i="2"/>
  <c r="CQ103" i="2"/>
  <c r="CO233" i="2"/>
  <c r="CK233" i="2"/>
  <c r="CL233" i="2"/>
  <c r="DD17" i="2"/>
  <c r="DG17" i="2"/>
  <c r="DC17" i="2"/>
  <c r="CQ331" i="2"/>
  <c r="CS331" i="2"/>
  <c r="CP331" i="2"/>
  <c r="DG355" i="2"/>
  <c r="DD355" i="2"/>
  <c r="DC355" i="2"/>
  <c r="CQ13" i="2"/>
  <c r="CS13" i="2"/>
  <c r="CP13" i="2"/>
  <c r="CS303" i="2"/>
  <c r="CQ303" i="2"/>
  <c r="CP303" i="2"/>
  <c r="CQ356" i="2"/>
  <c r="CP356" i="2"/>
  <c r="CS356" i="2"/>
  <c r="DG100" i="2"/>
  <c r="DD100" i="2"/>
  <c r="DC100" i="2"/>
  <c r="CK213" i="2"/>
  <c r="CO213" i="2"/>
  <c r="CL213" i="2"/>
  <c r="CP336" i="2"/>
  <c r="CQ336" i="2"/>
  <c r="CS336" i="2"/>
  <c r="CP10" i="2"/>
  <c r="CQ10" i="2"/>
  <c r="CS10" i="2"/>
  <c r="CO230" i="2"/>
  <c r="CL230" i="2"/>
  <c r="CK230" i="2"/>
  <c r="DC92" i="2"/>
  <c r="DG92" i="2"/>
  <c r="DD92" i="2"/>
  <c r="DG343" i="2"/>
  <c r="DD343" i="2"/>
  <c r="DC343" i="2"/>
  <c r="CQ266" i="2"/>
  <c r="CP266" i="2"/>
  <c r="CS266" i="2"/>
  <c r="CL2" i="2"/>
  <c r="CK2" i="2"/>
  <c r="CO2" i="2"/>
  <c r="DG344" i="2"/>
  <c r="DC344" i="2"/>
  <c r="DD344" i="2"/>
  <c r="CP350" i="2"/>
  <c r="CS350" i="2"/>
  <c r="CQ350" i="2"/>
  <c r="CU324" i="2"/>
  <c r="CX324" i="2"/>
  <c r="CT324" i="2"/>
  <c r="CX357" i="2"/>
  <c r="CU357" i="2"/>
  <c r="CT357" i="2"/>
  <c r="DG12" i="2"/>
  <c r="DD12" i="2"/>
  <c r="DC12" i="2"/>
  <c r="CU96" i="2"/>
  <c r="CX96" i="2"/>
  <c r="CT96" i="2"/>
  <c r="DH342" i="2"/>
  <c r="DK342" i="2"/>
  <c r="DI342" i="2"/>
  <c r="CO202" i="2"/>
  <c r="CL202" i="2"/>
  <c r="CK202" i="2"/>
  <c r="CP36" i="5"/>
  <c r="CL36" i="5"/>
  <c r="CM36" i="5"/>
  <c r="CK175" i="2"/>
  <c r="CO175" i="2"/>
  <c r="CL175" i="2"/>
  <c r="CR313" i="5"/>
  <c r="CT313" i="5"/>
  <c r="CQ313" i="5"/>
  <c r="CP344" i="5"/>
  <c r="CL344" i="5"/>
  <c r="CM344" i="5"/>
  <c r="CM340" i="5"/>
  <c r="CL340" i="5"/>
  <c r="CP340" i="5"/>
  <c r="CV106" i="5"/>
  <c r="CU106" i="5"/>
  <c r="CY106" i="5"/>
  <c r="CO73" i="2"/>
  <c r="CK73" i="2"/>
  <c r="CL73" i="2"/>
  <c r="CO83" i="2"/>
  <c r="CK83" i="2"/>
  <c r="CL83" i="2"/>
  <c r="CM12" i="5"/>
  <c r="CL12" i="5"/>
  <c r="CP12" i="5"/>
  <c r="CQ358" i="5"/>
  <c r="CR358" i="5"/>
  <c r="CT358" i="5"/>
  <c r="CK74" i="2"/>
  <c r="CL74" i="2"/>
  <c r="CO74" i="2"/>
  <c r="CK84" i="2"/>
  <c r="CL84" i="2"/>
  <c r="CO84" i="2"/>
  <c r="CX172" i="2"/>
  <c r="CT172" i="2"/>
  <c r="CU172" i="2"/>
  <c r="CP40" i="5"/>
  <c r="CM40" i="5"/>
  <c r="CL40" i="5"/>
  <c r="CO63" i="2"/>
  <c r="CK63" i="2"/>
  <c r="CL63" i="2"/>
  <c r="CK50" i="2"/>
  <c r="CL50" i="2"/>
  <c r="CO50" i="2"/>
  <c r="CL258" i="5"/>
  <c r="CP258" i="5"/>
  <c r="CM258" i="5"/>
  <c r="CL69" i="5"/>
  <c r="CP69" i="5"/>
  <c r="CM69" i="5"/>
  <c r="CL125" i="2"/>
  <c r="CO125" i="2"/>
  <c r="CK125" i="2"/>
  <c r="CO126" i="2"/>
  <c r="CL126" i="2"/>
  <c r="CK126" i="2"/>
  <c r="CV156" i="5"/>
  <c r="CY156" i="5"/>
  <c r="CU156" i="5"/>
  <c r="CT115" i="5"/>
  <c r="CR115" i="5"/>
  <c r="CQ115" i="5"/>
  <c r="CT73" i="5"/>
  <c r="CQ73" i="5"/>
  <c r="CR73" i="5"/>
  <c r="CO236" i="2"/>
  <c r="CL236" i="2"/>
  <c r="CK236" i="2"/>
  <c r="CL245" i="2"/>
  <c r="CO245" i="2"/>
  <c r="CK245" i="2"/>
  <c r="CL82" i="2"/>
  <c r="CK82" i="2"/>
  <c r="CO82" i="2"/>
  <c r="CP173" i="5"/>
  <c r="CL173" i="5"/>
  <c r="CM173" i="5"/>
  <c r="CL8" i="2"/>
  <c r="CK8" i="2"/>
  <c r="CO8" i="2"/>
  <c r="CZ357" i="5"/>
  <c r="DA357" i="5"/>
  <c r="DC357" i="5"/>
  <c r="CO195" i="2"/>
  <c r="CL195" i="2"/>
  <c r="CK195" i="2"/>
  <c r="CP203" i="5"/>
  <c r="CL203" i="5"/>
  <c r="CM203" i="5"/>
  <c r="CQ41" i="5"/>
  <c r="CT41" i="5"/>
  <c r="CR41" i="5"/>
  <c r="CO226" i="2"/>
  <c r="CK226" i="2"/>
  <c r="CL226" i="2"/>
  <c r="CP164" i="2"/>
  <c r="CS164" i="2"/>
  <c r="CQ164" i="2"/>
  <c r="CV2" i="5"/>
  <c r="CU2" i="5"/>
  <c r="CY2" i="5"/>
  <c r="CS192" i="2"/>
  <c r="CP192" i="2"/>
  <c r="CQ192" i="2"/>
  <c r="CK246" i="2"/>
  <c r="CO246" i="2"/>
  <c r="CL246" i="2"/>
  <c r="CQ236" i="5"/>
  <c r="CT236" i="5"/>
  <c r="CR236" i="5"/>
  <c r="CP211" i="5"/>
  <c r="CL211" i="5"/>
  <c r="CM211" i="5"/>
  <c r="CS238" i="2"/>
  <c r="CP238" i="2"/>
  <c r="CQ238" i="2"/>
  <c r="CO163" i="2"/>
  <c r="CK163" i="2"/>
  <c r="CL163" i="2"/>
  <c r="CP336" i="5"/>
  <c r="CL336" i="5"/>
  <c r="CM336" i="5"/>
  <c r="CO165" i="2"/>
  <c r="CL165" i="2"/>
  <c r="CK165" i="2"/>
  <c r="CO65" i="2"/>
  <c r="CK65" i="2"/>
  <c r="CL65" i="2"/>
  <c r="CL249" i="2"/>
  <c r="CK249" i="2"/>
  <c r="CO249" i="2"/>
  <c r="CO198" i="2"/>
  <c r="CK198" i="2"/>
  <c r="CL198" i="2"/>
  <c r="CO168" i="2"/>
  <c r="CL168" i="2"/>
  <c r="CK168" i="2"/>
  <c r="CP92" i="5"/>
  <c r="CM92" i="5"/>
  <c r="CL92" i="5"/>
  <c r="CL120" i="5"/>
  <c r="CM120" i="5"/>
  <c r="CP120" i="5"/>
  <c r="CL223" i="2"/>
  <c r="CO223" i="2"/>
  <c r="CK223" i="2"/>
  <c r="CK217" i="2"/>
  <c r="CL217" i="2"/>
  <c r="CO217" i="2"/>
  <c r="CL124" i="5"/>
  <c r="CP124" i="5"/>
  <c r="CM124" i="5"/>
  <c r="CL183" i="2"/>
  <c r="CK183" i="2"/>
  <c r="CO183" i="2"/>
  <c r="CL269" i="5"/>
  <c r="CP269" i="5"/>
  <c r="CM269" i="5"/>
  <c r="CK227" i="2"/>
  <c r="CL227" i="2"/>
  <c r="CO227" i="2"/>
  <c r="CK253" i="2"/>
  <c r="CL253" i="2"/>
  <c r="CO253" i="2"/>
  <c r="CL133" i="2"/>
  <c r="CK133" i="2"/>
  <c r="CO133" i="2"/>
  <c r="CP251" i="5"/>
  <c r="CM251" i="5"/>
  <c r="CL251" i="5"/>
  <c r="CT337" i="5"/>
  <c r="CQ337" i="5"/>
  <c r="CR337" i="5"/>
  <c r="CX186" i="2"/>
  <c r="CU186" i="2"/>
  <c r="CT186" i="2"/>
  <c r="CT274" i="2"/>
  <c r="CX274" i="2"/>
  <c r="CU274" i="2"/>
  <c r="CO206" i="2"/>
  <c r="CL206" i="2"/>
  <c r="CK206" i="2"/>
  <c r="CQ291" i="5"/>
  <c r="CT291" i="5"/>
  <c r="CR291" i="5"/>
  <c r="CP166" i="5"/>
  <c r="CL166" i="5"/>
  <c r="CM166" i="5"/>
  <c r="CQ219" i="2"/>
  <c r="CP219" i="2"/>
  <c r="CS219" i="2"/>
  <c r="DA339" i="5"/>
  <c r="CZ339" i="5"/>
  <c r="DC339" i="5"/>
  <c r="CK210" i="2"/>
  <c r="CO210" i="2"/>
  <c r="CL210" i="2"/>
  <c r="CP241" i="2"/>
  <c r="CQ241" i="2"/>
  <c r="CS241" i="2"/>
  <c r="CO204" i="2"/>
  <c r="CK204" i="2"/>
  <c r="CL204" i="2"/>
  <c r="CL136" i="2"/>
  <c r="CO136" i="2"/>
  <c r="CK136" i="2"/>
  <c r="CP145" i="5"/>
  <c r="CL145" i="5"/>
  <c r="CM145" i="5"/>
  <c r="CL4" i="2"/>
  <c r="CK4" i="2"/>
  <c r="CO4" i="2"/>
  <c r="CQ352" i="5"/>
  <c r="CR352" i="5"/>
  <c r="CT352" i="5"/>
  <c r="CM163" i="5"/>
  <c r="CP163" i="5"/>
  <c r="CL163" i="5"/>
  <c r="CP125" i="5"/>
  <c r="CL125" i="5"/>
  <c r="CM125" i="5"/>
  <c r="CL32" i="5"/>
  <c r="CP32" i="5"/>
  <c r="CM32" i="5"/>
  <c r="CT218" i="5"/>
  <c r="CR218" i="5"/>
  <c r="CQ218" i="5"/>
  <c r="CQ153" i="5"/>
  <c r="CT153" i="5"/>
  <c r="CR153" i="5"/>
  <c r="CO37" i="2"/>
  <c r="CL37" i="2"/>
  <c r="CK37" i="2"/>
  <c r="CP152" i="2"/>
  <c r="CS152" i="2"/>
  <c r="CQ152" i="2"/>
  <c r="CR345" i="5"/>
  <c r="CQ345" i="5"/>
  <c r="CT345" i="5"/>
  <c r="CK25" i="2"/>
  <c r="CL25" i="2"/>
  <c r="CO25" i="2"/>
  <c r="CT277" i="5"/>
  <c r="CQ277" i="5"/>
  <c r="CR277" i="5"/>
  <c r="CT123" i="5"/>
  <c r="CQ123" i="5"/>
  <c r="CR123" i="5"/>
  <c r="CY234" i="5"/>
  <c r="CU234" i="5"/>
  <c r="CV234" i="5"/>
  <c r="CK151" i="2"/>
  <c r="CL151" i="2"/>
  <c r="CO151" i="2"/>
  <c r="CP120" i="2"/>
  <c r="CS120" i="2"/>
  <c r="CQ120" i="2"/>
  <c r="CT199" i="5"/>
  <c r="CR199" i="5"/>
  <c r="CQ199" i="5"/>
  <c r="CM162" i="5"/>
  <c r="CP162" i="5"/>
  <c r="CL162" i="5"/>
  <c r="CM113" i="5"/>
  <c r="CL113" i="5"/>
  <c r="CP113" i="5"/>
  <c r="CL211" i="2"/>
  <c r="CO211" i="2"/>
  <c r="CK211" i="2"/>
  <c r="CL136" i="5"/>
  <c r="CM136" i="5"/>
  <c r="CP136" i="5"/>
  <c r="CQ283" i="5"/>
  <c r="CT283" i="5"/>
  <c r="CR283" i="5"/>
  <c r="CT267" i="2"/>
  <c r="CU267" i="2"/>
  <c r="CX267" i="2"/>
  <c r="CU52" i="2"/>
  <c r="CX52" i="2"/>
  <c r="CT52" i="2"/>
  <c r="CP41" i="2"/>
  <c r="CS41" i="2"/>
  <c r="CQ41" i="2"/>
  <c r="CQ101" i="5"/>
  <c r="CR101" i="5"/>
  <c r="CT101" i="5"/>
  <c r="CU177" i="5"/>
  <c r="CY177" i="5"/>
  <c r="CV177" i="5"/>
  <c r="CU264" i="5"/>
  <c r="CY264" i="5"/>
  <c r="CV264" i="5"/>
  <c r="CL179" i="2"/>
  <c r="CK179" i="2"/>
  <c r="CO179" i="2"/>
  <c r="CM175" i="5"/>
  <c r="CL175" i="5"/>
  <c r="CP175" i="5"/>
  <c r="CQ334" i="5"/>
  <c r="CT334" i="5"/>
  <c r="CR334" i="5"/>
  <c r="CL275" i="5"/>
  <c r="CP275" i="5"/>
  <c r="CM275" i="5"/>
  <c r="CO286" i="2"/>
  <c r="CL286" i="2"/>
  <c r="CK286" i="2"/>
  <c r="CL122" i="5"/>
  <c r="CP122" i="5"/>
  <c r="CM122" i="5"/>
  <c r="CZ333" i="5"/>
  <c r="DC333" i="5"/>
  <c r="DA333" i="5"/>
  <c r="CR7" i="5"/>
  <c r="CQ7" i="5"/>
  <c r="CT7" i="5"/>
  <c r="CL26" i="2"/>
  <c r="CO26" i="2"/>
  <c r="CK26" i="2"/>
  <c r="CU124" i="2"/>
  <c r="CT124" i="2"/>
  <c r="CX124" i="2"/>
  <c r="CL65" i="5"/>
  <c r="CM65" i="5"/>
  <c r="CP65" i="5"/>
  <c r="CT39" i="5"/>
  <c r="CR39" i="5"/>
  <c r="CQ39" i="5"/>
  <c r="CT98" i="5"/>
  <c r="CR98" i="5"/>
  <c r="CQ98" i="5"/>
  <c r="CV304" i="5"/>
  <c r="CY304" i="5"/>
  <c r="CU304" i="5"/>
  <c r="CT70" i="5"/>
  <c r="CQ70" i="5"/>
  <c r="CR70" i="5"/>
  <c r="CY22" i="5"/>
  <c r="CU22" i="5"/>
  <c r="CV22" i="5"/>
  <c r="CQ259" i="5"/>
  <c r="CT259" i="5"/>
  <c r="CR259" i="5"/>
  <c r="CO214" i="2"/>
  <c r="CK214" i="2"/>
  <c r="CL214" i="2"/>
  <c r="CV216" i="5"/>
  <c r="CU216" i="5"/>
  <c r="CY216" i="5"/>
  <c r="CR137" i="5"/>
  <c r="CQ137" i="5"/>
  <c r="CT137" i="5"/>
  <c r="CK259" i="2"/>
  <c r="CO259" i="2"/>
  <c r="CL259" i="2"/>
  <c r="CQ279" i="5"/>
  <c r="CT279" i="5"/>
  <c r="CR279" i="5"/>
  <c r="CR174" i="5"/>
  <c r="CT174" i="5"/>
  <c r="CQ174" i="5"/>
  <c r="CT90" i="5"/>
  <c r="CR90" i="5"/>
  <c r="CQ90" i="5"/>
  <c r="CQ309" i="5"/>
  <c r="CR309" i="5"/>
  <c r="CT309" i="5"/>
  <c r="CP3" i="2"/>
  <c r="CQ3" i="2"/>
  <c r="CS3" i="2"/>
  <c r="CM194" i="5"/>
  <c r="CP194" i="5"/>
  <c r="CL194" i="5"/>
  <c r="CO57" i="2"/>
  <c r="CL57" i="2"/>
  <c r="CK57" i="2"/>
  <c r="CL196" i="5"/>
  <c r="CP196" i="5"/>
  <c r="CM196" i="5"/>
  <c r="CR232" i="5"/>
  <c r="CQ232" i="5"/>
  <c r="CT232" i="5"/>
  <c r="CL157" i="2"/>
  <c r="CK157" i="2"/>
  <c r="CO157" i="2"/>
  <c r="CL263" i="5"/>
  <c r="CM263" i="5"/>
  <c r="CP263" i="5"/>
  <c r="CY43" i="5"/>
  <c r="CV43" i="5"/>
  <c r="CU43" i="5"/>
  <c r="CL233" i="5"/>
  <c r="CP233" i="5"/>
  <c r="CM233" i="5"/>
  <c r="CP195" i="5"/>
  <c r="CL195" i="5"/>
  <c r="CM195" i="5"/>
  <c r="CO88" i="2"/>
  <c r="CL88" i="2"/>
  <c r="CK88" i="2"/>
  <c r="CL54" i="5"/>
  <c r="CP54" i="5"/>
  <c r="CM54" i="5"/>
  <c r="CL141" i="5"/>
  <c r="CP141" i="5"/>
  <c r="CM141" i="5"/>
  <c r="CU86" i="5"/>
  <c r="CY86" i="5"/>
  <c r="CV86" i="5"/>
  <c r="CQ144" i="5"/>
  <c r="CT144" i="5"/>
  <c r="CR144" i="5"/>
  <c r="CU304" i="2"/>
  <c r="CT304" i="2"/>
  <c r="CX304" i="2"/>
  <c r="CT325" i="5"/>
  <c r="CQ325" i="5"/>
  <c r="CR325" i="5"/>
  <c r="CO187" i="2"/>
  <c r="CL187" i="2"/>
  <c r="CK187" i="2"/>
  <c r="CO224" i="2"/>
  <c r="CL224" i="2"/>
  <c r="CK224" i="2"/>
  <c r="DB60" i="2"/>
  <c r="CY60" i="2"/>
  <c r="CZ60" i="2"/>
  <c r="CS69" i="2"/>
  <c r="CP69" i="2"/>
  <c r="CQ69" i="2"/>
  <c r="CR78" i="5"/>
  <c r="CQ78" i="5"/>
  <c r="CT78" i="5"/>
  <c r="DB212" i="2"/>
  <c r="CY212" i="2"/>
  <c r="CZ212" i="2"/>
  <c r="CO76" i="2"/>
  <c r="CK76" i="2"/>
  <c r="CL76" i="2"/>
  <c r="CS162" i="2"/>
  <c r="CP162" i="2"/>
  <c r="CQ162" i="2"/>
  <c r="CQ182" i="2"/>
  <c r="CP182" i="2"/>
  <c r="CS182" i="2"/>
  <c r="CM272" i="5"/>
  <c r="CP272" i="5"/>
  <c r="CL272" i="5"/>
  <c r="CK282" i="2"/>
  <c r="CO282" i="2"/>
  <c r="CL282" i="2"/>
  <c r="CL130" i="2"/>
  <c r="CK130" i="2"/>
  <c r="CO130" i="2"/>
  <c r="CV282" i="5"/>
  <c r="CY282" i="5"/>
  <c r="CU282" i="5"/>
  <c r="CK215" i="2"/>
  <c r="CO215" i="2"/>
  <c r="CL215" i="2"/>
  <c r="CZ118" i="2"/>
  <c r="DB118" i="2"/>
  <c r="CY118" i="2"/>
  <c r="CL178" i="5"/>
  <c r="CM178" i="5"/>
  <c r="CP178" i="5"/>
  <c r="CM219" i="5"/>
  <c r="CL219" i="5"/>
  <c r="CP219" i="5"/>
  <c r="CQ193" i="5"/>
  <c r="CR193" i="5"/>
  <c r="CT193" i="5"/>
  <c r="CT76" i="5"/>
  <c r="CQ76" i="5"/>
  <c r="CR76" i="5"/>
  <c r="CX232" i="2"/>
  <c r="CU232" i="2"/>
  <c r="CT232" i="2"/>
  <c r="CO290" i="2"/>
  <c r="CL290" i="2"/>
  <c r="CK290" i="2"/>
  <c r="CX231" i="2"/>
  <c r="CT231" i="2"/>
  <c r="CU231" i="2"/>
  <c r="CK155" i="2"/>
  <c r="CO155" i="2"/>
  <c r="CL155" i="2"/>
  <c r="DB47" i="2"/>
  <c r="CZ47" i="2"/>
  <c r="CY47" i="2"/>
  <c r="CS32" i="2"/>
  <c r="CP32" i="2"/>
  <c r="CQ32" i="2"/>
  <c r="CP188" i="2"/>
  <c r="CS188" i="2"/>
  <c r="CQ188" i="2"/>
  <c r="CS291" i="2"/>
  <c r="CQ291" i="2"/>
  <c r="CP291" i="2"/>
  <c r="CK250" i="2"/>
  <c r="CL250" i="2"/>
  <c r="CO250" i="2"/>
  <c r="CO269" i="2"/>
  <c r="CL269" i="2"/>
  <c r="CK269" i="2"/>
  <c r="CR237" i="5"/>
  <c r="CQ237" i="5"/>
  <c r="CT237" i="5"/>
  <c r="CU228" i="2"/>
  <c r="CT228" i="2"/>
  <c r="CX228" i="2"/>
  <c r="CQ283" i="2"/>
  <c r="CP283" i="2"/>
  <c r="CS283" i="2"/>
  <c r="CL71" i="2"/>
  <c r="CK71" i="2"/>
  <c r="CO71" i="2"/>
  <c r="CP55" i="5"/>
  <c r="CL55" i="5"/>
  <c r="CM55" i="5"/>
  <c r="CO298" i="2"/>
  <c r="CK298" i="2"/>
  <c r="CL298" i="2"/>
  <c r="CL255" i="5"/>
  <c r="CP255" i="5"/>
  <c r="CM255" i="5"/>
  <c r="CQ287" i="2"/>
  <c r="CP287" i="2"/>
  <c r="CS287" i="2"/>
  <c r="CK128" i="2"/>
  <c r="CL128" i="2"/>
  <c r="CO128" i="2"/>
  <c r="CK86" i="2"/>
  <c r="CO86" i="2"/>
  <c r="CL86" i="2"/>
  <c r="CQ354" i="5"/>
  <c r="CR354" i="5"/>
  <c r="CT354" i="5"/>
  <c r="CT95" i="5"/>
  <c r="CR95" i="5"/>
  <c r="CQ95" i="5"/>
  <c r="CO159" i="2"/>
  <c r="CK159" i="2"/>
  <c r="CL159" i="2"/>
  <c r="CK196" i="2"/>
  <c r="CL196" i="2"/>
  <c r="CO196" i="2"/>
  <c r="CQ295" i="5"/>
  <c r="CT295" i="5"/>
  <c r="CR295" i="5"/>
  <c r="CT170" i="2"/>
  <c r="CX170" i="2"/>
  <c r="CU170" i="2"/>
  <c r="CV142" i="5"/>
  <c r="CU142" i="5"/>
  <c r="CY142" i="5"/>
  <c r="CS154" i="2"/>
  <c r="CP154" i="2"/>
  <c r="CQ154" i="2"/>
  <c r="CU36" i="2"/>
  <c r="CT36" i="2"/>
  <c r="CX36" i="2"/>
  <c r="CY285" i="5"/>
  <c r="CU285" i="5"/>
  <c r="CV285" i="5"/>
  <c r="CT296" i="2"/>
  <c r="CU296" i="2"/>
  <c r="CX296" i="2"/>
  <c r="DU151" i="5"/>
  <c r="DR151" i="5"/>
  <c r="DS151" i="5"/>
  <c r="CS260" i="2"/>
  <c r="CQ260" i="2"/>
  <c r="CP260" i="2"/>
  <c r="CY129" i="5"/>
  <c r="CU129" i="5"/>
  <c r="CV129" i="5"/>
  <c r="CY35" i="5"/>
  <c r="CU35" i="5"/>
  <c r="CV35" i="5"/>
  <c r="CT243" i="5"/>
  <c r="CQ243" i="5"/>
  <c r="CR243" i="5"/>
  <c r="CO94" i="2"/>
  <c r="CK94" i="2"/>
  <c r="CL94" i="2"/>
  <c r="CS200" i="2"/>
  <c r="CQ200" i="2"/>
  <c r="CP200" i="2"/>
  <c r="CS28" i="2"/>
  <c r="CQ28" i="2"/>
  <c r="CP28" i="2"/>
  <c r="CQ226" i="5"/>
  <c r="CT226" i="5"/>
  <c r="CR226" i="5"/>
  <c r="CQ244" i="2"/>
  <c r="CS244" i="2"/>
  <c r="CP244" i="2"/>
  <c r="CR331" i="5"/>
  <c r="CT331" i="5"/>
  <c r="CQ331" i="5"/>
  <c r="CQ97" i="2"/>
  <c r="CS97" i="2"/>
  <c r="CP97" i="2"/>
  <c r="CY126" i="5"/>
  <c r="CV126" i="5"/>
  <c r="CU126" i="5"/>
  <c r="CT48" i="5"/>
  <c r="CR48" i="5"/>
  <c r="CQ48" i="5"/>
  <c r="CT203" i="2"/>
  <c r="CU203" i="2"/>
  <c r="CX203" i="2"/>
  <c r="CQ21" i="5"/>
  <c r="CR21" i="5"/>
  <c r="CT21" i="5"/>
  <c r="DC147" i="5"/>
  <c r="CZ147" i="5"/>
  <c r="DA147" i="5"/>
  <c r="CQ30" i="2"/>
  <c r="CP30" i="2"/>
  <c r="CS30" i="2"/>
  <c r="CX299" i="2"/>
  <c r="CT299" i="2"/>
  <c r="CU299" i="2"/>
  <c r="CQ241" i="5"/>
  <c r="CR241" i="5"/>
  <c r="CT241" i="5"/>
  <c r="CY248" i="5"/>
  <c r="CU248" i="5"/>
  <c r="CV248" i="5"/>
  <c r="CQ307" i="5"/>
  <c r="CT307" i="5"/>
  <c r="CR307" i="5"/>
  <c r="CU181" i="2"/>
  <c r="CX181" i="2"/>
  <c r="CT181" i="2"/>
  <c r="CQ191" i="2"/>
  <c r="CP191" i="2"/>
  <c r="CS191" i="2"/>
  <c r="CQ351" i="5"/>
  <c r="CR351" i="5"/>
  <c r="CT351" i="5"/>
  <c r="CU349" i="5"/>
  <c r="CV349" i="5"/>
  <c r="CY349" i="5"/>
  <c r="CR330" i="5"/>
  <c r="CT330" i="5"/>
  <c r="CQ330" i="5"/>
  <c r="CT258" i="2"/>
  <c r="CU258" i="2"/>
  <c r="CX258" i="2"/>
  <c r="CQ257" i="5"/>
  <c r="CT257" i="5"/>
  <c r="CR257" i="5"/>
  <c r="CP190" i="2"/>
  <c r="CS190" i="2"/>
  <c r="CQ190" i="2"/>
  <c r="CU317" i="5"/>
  <c r="CV317" i="5"/>
  <c r="CY317" i="5"/>
  <c r="CU197" i="2"/>
  <c r="CT197" i="2"/>
  <c r="CX197" i="2"/>
  <c r="DC44" i="2"/>
  <c r="DG44" i="2"/>
  <c r="DD44" i="2"/>
  <c r="CP16" i="2"/>
  <c r="CS16" i="2"/>
  <c r="CQ16" i="2"/>
  <c r="CQ201" i="5"/>
  <c r="CR201" i="5"/>
  <c r="CT201" i="5"/>
  <c r="CR102" i="5"/>
  <c r="CT102" i="5"/>
  <c r="CQ102" i="5"/>
  <c r="CY302" i="5"/>
  <c r="CU302" i="5"/>
  <c r="CV302" i="5"/>
  <c r="CS158" i="2"/>
  <c r="CQ158" i="2"/>
  <c r="CP158" i="2"/>
  <c r="CS234" i="2"/>
  <c r="CQ234" i="2"/>
  <c r="CP234" i="2"/>
  <c r="CT44" i="5"/>
  <c r="CR44" i="5"/>
  <c r="CQ44" i="5"/>
  <c r="CP15" i="2"/>
  <c r="CS15" i="2"/>
  <c r="CQ15" i="2"/>
  <c r="CS161" i="2"/>
  <c r="CP161" i="2"/>
  <c r="CQ161" i="2"/>
  <c r="CX132" i="2"/>
  <c r="CT132" i="2"/>
  <c r="CU132" i="2"/>
  <c r="CT254" i="2"/>
  <c r="CX254" i="2"/>
  <c r="CU254" i="2"/>
  <c r="CQ5" i="2"/>
  <c r="CS5" i="2"/>
  <c r="CP5" i="2"/>
  <c r="CQ29" i="5"/>
  <c r="CT29" i="5"/>
  <c r="CR29" i="5"/>
  <c r="CP306" i="2"/>
  <c r="CS306" i="2"/>
  <c r="CQ306" i="2"/>
  <c r="CX109" i="2"/>
  <c r="CU109" i="2"/>
  <c r="CT109" i="2"/>
  <c r="CU215" i="5"/>
  <c r="CY215" i="5"/>
  <c r="CV215" i="5"/>
  <c r="CX131" i="2"/>
  <c r="CU131" i="2"/>
  <c r="CT131" i="2"/>
  <c r="CP33" i="2"/>
  <c r="CQ33" i="2"/>
  <c r="CS33" i="2"/>
  <c r="CR100" i="5"/>
  <c r="CQ100" i="5"/>
  <c r="CT100" i="5"/>
  <c r="CP129" i="2"/>
  <c r="CQ129" i="2"/>
  <c r="CS129" i="2"/>
  <c r="CR288" i="5"/>
  <c r="CQ288" i="5"/>
  <c r="CT288" i="5"/>
  <c r="CO243" i="2"/>
  <c r="CK243" i="2"/>
  <c r="CL243" i="2"/>
  <c r="CQ55" i="2"/>
  <c r="CS55" i="2"/>
  <c r="CP55" i="2"/>
  <c r="CM315" i="5"/>
  <c r="CP315" i="5"/>
  <c r="CL315" i="5"/>
  <c r="CX147" i="2"/>
  <c r="CU147" i="2"/>
  <c r="CT147" i="2"/>
  <c r="DD52" i="5"/>
  <c r="DE52" i="5"/>
  <c r="DH52" i="5"/>
  <c r="CQ271" i="5"/>
  <c r="CT271" i="5"/>
  <c r="CR271" i="5"/>
  <c r="CZ341" i="5"/>
  <c r="DC341" i="5"/>
  <c r="DA341" i="5"/>
  <c r="CU176" i="5"/>
  <c r="CV176" i="5"/>
  <c r="CY176" i="5"/>
  <c r="CS178" i="2"/>
  <c r="CQ178" i="2"/>
  <c r="CP178" i="2"/>
  <c r="CP135" i="2"/>
  <c r="CQ135" i="2"/>
  <c r="CS135" i="2"/>
  <c r="CU185" i="2"/>
  <c r="CT185" i="2"/>
  <c r="CX185" i="2"/>
  <c r="DB279" i="2"/>
  <c r="CY279" i="2"/>
  <c r="CZ279" i="2"/>
  <c r="CV213" i="5"/>
  <c r="CY213" i="5"/>
  <c r="CU213" i="5"/>
  <c r="CU263" i="2"/>
  <c r="CT263" i="2"/>
  <c r="CX263" i="2"/>
  <c r="CQ273" i="2"/>
  <c r="CP273" i="2"/>
  <c r="CS273" i="2"/>
  <c r="CP49" i="2"/>
  <c r="CS49" i="2"/>
  <c r="CQ49" i="2"/>
  <c r="CT14" i="5"/>
  <c r="CQ14" i="5"/>
  <c r="CR14" i="5"/>
  <c r="CY110" i="5"/>
  <c r="CU110" i="5"/>
  <c r="CV110" i="5"/>
  <c r="CV231" i="5"/>
  <c r="CY231" i="5"/>
  <c r="CU231" i="5"/>
  <c r="CU285" i="2"/>
  <c r="CT285" i="2"/>
  <c r="CX285" i="2"/>
  <c r="CZ35" i="2"/>
  <c r="CY35" i="2"/>
  <c r="DB35" i="2"/>
  <c r="CQ246" i="5"/>
  <c r="CT246" i="5"/>
  <c r="CR246" i="5"/>
  <c r="CQ150" i="2"/>
  <c r="CP150" i="2"/>
  <c r="CS150" i="2"/>
  <c r="CL257" i="2"/>
  <c r="CK257" i="2"/>
  <c r="CO257" i="2"/>
  <c r="CS89" i="2"/>
  <c r="CQ89" i="2"/>
  <c r="CP89" i="2"/>
  <c r="CX292" i="2"/>
  <c r="CU292" i="2"/>
  <c r="CT292" i="2"/>
  <c r="CQ308" i="2"/>
  <c r="CP308" i="2"/>
  <c r="CS308" i="2"/>
  <c r="DC262" i="5"/>
  <c r="CZ262" i="5"/>
  <c r="DA262" i="5"/>
  <c r="CY239" i="2"/>
  <c r="DB239" i="2"/>
  <c r="CZ239" i="2"/>
  <c r="CM245" i="5"/>
  <c r="CL245" i="5"/>
  <c r="CP245" i="5"/>
  <c r="CK302" i="2"/>
  <c r="CO302" i="2"/>
  <c r="CL302" i="2"/>
  <c r="CU221" i="5"/>
  <c r="CV221" i="5"/>
  <c r="CY221" i="5"/>
  <c r="CR303" i="5"/>
  <c r="CT303" i="5"/>
  <c r="CQ303" i="5"/>
  <c r="CU82" i="5"/>
  <c r="CY82" i="5"/>
  <c r="CV82" i="5"/>
  <c r="CU312" i="2"/>
  <c r="CT312" i="2"/>
  <c r="CX312" i="2"/>
  <c r="CT85" i="2"/>
  <c r="CX85" i="2"/>
  <c r="CU85" i="2"/>
  <c r="CT260" i="5"/>
  <c r="CQ260" i="5"/>
  <c r="CR260" i="5"/>
  <c r="CU160" i="5"/>
  <c r="CY160" i="5"/>
  <c r="CV160" i="5"/>
  <c r="CY154" i="5"/>
  <c r="CU154" i="5"/>
  <c r="CV154" i="5"/>
  <c r="CV244" i="5"/>
  <c r="CU244" i="5"/>
  <c r="CY244" i="5"/>
  <c r="CT137" i="2"/>
  <c r="CX137" i="2"/>
  <c r="CU137" i="2"/>
  <c r="CQ105" i="5"/>
  <c r="CT105" i="5"/>
  <c r="CR105" i="5"/>
  <c r="CU38" i="5"/>
  <c r="CY38" i="5"/>
  <c r="CV38" i="5"/>
  <c r="CY216" i="2"/>
  <c r="DB216" i="2"/>
  <c r="CZ216" i="2"/>
  <c r="DB305" i="2"/>
  <c r="CZ305" i="2"/>
  <c r="CY305" i="2"/>
  <c r="CU347" i="5"/>
  <c r="CY347" i="5"/>
  <c r="CV347" i="5"/>
  <c r="CQ59" i="5"/>
  <c r="CR59" i="5"/>
  <c r="CT59" i="5"/>
  <c r="CX153" i="2"/>
  <c r="CT153" i="2"/>
  <c r="CU153" i="2"/>
  <c r="CT254" i="5"/>
  <c r="CQ254" i="5"/>
  <c r="CR254" i="5"/>
  <c r="CS107" i="2"/>
  <c r="CP107" i="2"/>
  <c r="CQ107" i="2"/>
  <c r="CU33" i="5"/>
  <c r="CY33" i="5"/>
  <c r="CV33" i="5"/>
  <c r="CQ324" i="5"/>
  <c r="CR324" i="5"/>
  <c r="CT324" i="5"/>
  <c r="CS114" i="2"/>
  <c r="CP114" i="2"/>
  <c r="CQ114" i="2"/>
  <c r="CU276" i="5"/>
  <c r="CY276" i="5"/>
  <c r="CV276" i="5"/>
  <c r="CV323" i="5"/>
  <c r="CY323" i="5"/>
  <c r="CU323" i="5"/>
  <c r="DC320" i="5"/>
  <c r="CZ320" i="5"/>
  <c r="DA320" i="5"/>
  <c r="CR250" i="5"/>
  <c r="CT250" i="5"/>
  <c r="CQ250" i="5"/>
  <c r="CU209" i="2"/>
  <c r="CX209" i="2"/>
  <c r="CT209" i="2"/>
  <c r="CT50" i="5"/>
  <c r="CQ50" i="5"/>
  <c r="CR50" i="5"/>
  <c r="CT49" i="5"/>
  <c r="CR49" i="5"/>
  <c r="CQ49" i="5"/>
  <c r="CX272" i="2"/>
  <c r="CU272" i="2"/>
  <c r="CT272" i="2"/>
  <c r="CX43" i="2"/>
  <c r="CU43" i="2"/>
  <c r="CT43" i="2"/>
  <c r="CV3" i="5"/>
  <c r="CU3" i="5"/>
  <c r="CY3" i="5"/>
  <c r="CT56" i="5"/>
  <c r="CQ56" i="5"/>
  <c r="CR56" i="5"/>
  <c r="CT267" i="5"/>
  <c r="CQ267" i="5"/>
  <c r="CR267" i="5"/>
  <c r="CT131" i="5"/>
  <c r="CQ131" i="5"/>
  <c r="CR131" i="5"/>
  <c r="CS301" i="2"/>
  <c r="CP301" i="2"/>
  <c r="CQ301" i="2"/>
  <c r="CS149" i="2"/>
  <c r="CP149" i="2"/>
  <c r="CQ149" i="2"/>
  <c r="CY298" i="5"/>
  <c r="CU298" i="5"/>
  <c r="CV298" i="5"/>
  <c r="CV107" i="5"/>
  <c r="CU107" i="5"/>
  <c r="CY107" i="5"/>
  <c r="CQ248" i="2"/>
  <c r="CP248" i="2"/>
  <c r="CS248" i="2"/>
  <c r="CY58" i="5"/>
  <c r="CV58" i="5"/>
  <c r="CU58" i="5"/>
  <c r="CP53" i="2"/>
  <c r="CS53" i="2"/>
  <c r="CQ53" i="2"/>
  <c r="CX180" i="2"/>
  <c r="CU180" i="2"/>
  <c r="CT180" i="2"/>
  <c r="CY42" i="5"/>
  <c r="CV42" i="5"/>
  <c r="CU42" i="5"/>
  <c r="CQ189" i="5"/>
  <c r="CT189" i="5"/>
  <c r="CR189" i="5"/>
  <c r="CL39" i="2"/>
  <c r="CK39" i="2"/>
  <c r="CO39" i="2"/>
  <c r="CY189" i="2"/>
  <c r="DB189" i="2"/>
  <c r="CZ189" i="2"/>
  <c r="CT140" i="5"/>
  <c r="CR140" i="5"/>
  <c r="CQ140" i="5"/>
  <c r="DQ176" i="2"/>
  <c r="DT176" i="2"/>
  <c r="DR176" i="2"/>
  <c r="CZ80" i="5"/>
  <c r="DC80" i="5"/>
  <c r="DA80" i="5"/>
  <c r="CS289" i="2"/>
  <c r="CQ289" i="2"/>
  <c r="CP289" i="2"/>
  <c r="CT308" i="5"/>
  <c r="CQ308" i="5"/>
  <c r="CR308" i="5"/>
  <c r="CU19" i="2"/>
  <c r="CT19" i="2"/>
  <c r="CX19" i="2"/>
  <c r="CP235" i="2"/>
  <c r="CS235" i="2"/>
  <c r="CQ235" i="2"/>
  <c r="CY207" i="5"/>
  <c r="CV207" i="5"/>
  <c r="CU207" i="5"/>
  <c r="CU25" i="5"/>
  <c r="CY25" i="5"/>
  <c r="CV25" i="5"/>
  <c r="CQ224" i="5"/>
  <c r="CR224" i="5"/>
  <c r="CT224" i="5"/>
  <c r="CV18" i="5"/>
  <c r="CU18" i="5"/>
  <c r="CY18" i="5"/>
  <c r="DH172" i="5"/>
  <c r="DE172" i="5"/>
  <c r="DD172" i="5"/>
  <c r="CU242" i="5"/>
  <c r="CY242" i="5"/>
  <c r="CV242" i="5"/>
  <c r="CP281" i="5"/>
  <c r="CM281" i="5"/>
  <c r="CL281" i="5"/>
  <c r="DB325" i="2"/>
  <c r="CZ325" i="2"/>
  <c r="CY325" i="2"/>
  <c r="CQ146" i="5"/>
  <c r="CT146" i="5"/>
  <c r="CR146" i="5"/>
  <c r="CR266" i="5"/>
  <c r="CT266" i="5"/>
  <c r="CQ266" i="5"/>
  <c r="CZ358" i="2"/>
  <c r="CY358" i="2"/>
  <c r="DB358" i="2"/>
  <c r="CT99" i="5"/>
  <c r="CQ99" i="5"/>
  <c r="CR99" i="5"/>
  <c r="CT164" i="5"/>
  <c r="CQ164" i="5"/>
  <c r="CR164" i="5"/>
  <c r="CK64" i="2"/>
  <c r="CL64" i="2"/>
  <c r="CO64" i="2"/>
  <c r="CY322" i="2"/>
  <c r="CZ322" i="2"/>
  <c r="DB322" i="2"/>
  <c r="CT10" i="5"/>
  <c r="CR10" i="5"/>
  <c r="CQ10" i="5"/>
  <c r="CT265" i="5"/>
  <c r="CR265" i="5"/>
  <c r="CQ265" i="5"/>
  <c r="DG123" i="2"/>
  <c r="DC123" i="2"/>
  <c r="DD123" i="2"/>
  <c r="CQ182" i="5"/>
  <c r="CT182" i="5"/>
  <c r="CR182" i="5"/>
  <c r="DG193" i="2"/>
  <c r="DD193" i="2"/>
  <c r="DC193" i="2"/>
  <c r="CR97" i="5"/>
  <c r="CQ97" i="5"/>
  <c r="CT97" i="5"/>
  <c r="CS148" i="2"/>
  <c r="CP148" i="2"/>
  <c r="CQ148" i="2"/>
  <c r="CR353" i="5"/>
  <c r="CT353" i="5"/>
  <c r="CQ353" i="5"/>
  <c r="CS261" i="2"/>
  <c r="CP261" i="2"/>
  <c r="CQ261" i="2"/>
  <c r="CP31" i="5"/>
  <c r="CL31" i="5"/>
  <c r="CM31" i="5"/>
  <c r="CZ184" i="2"/>
  <c r="CY184" i="2"/>
  <c r="DB184" i="2"/>
  <c r="BY362" i="5"/>
  <c r="BZ361" i="5"/>
  <c r="BZ363" i="5" s="1"/>
  <c r="BZ362" i="5"/>
  <c r="CU111" i="5"/>
  <c r="CY111" i="5"/>
  <c r="CV111" i="5"/>
  <c r="CY198" i="5"/>
  <c r="CV198" i="5"/>
  <c r="CU198" i="5"/>
  <c r="CT117" i="5"/>
  <c r="CR117" i="5"/>
  <c r="CQ117" i="5"/>
  <c r="DD173" i="2"/>
  <c r="DC173" i="2"/>
  <c r="DG173" i="2"/>
  <c r="CU141" i="2"/>
  <c r="CX141" i="2"/>
  <c r="CT141" i="2"/>
  <c r="DG101" i="2"/>
  <c r="DC101" i="2"/>
  <c r="DD101" i="2"/>
  <c r="CQ292" i="5"/>
  <c r="CT292" i="5"/>
  <c r="CR292" i="5"/>
  <c r="CY109" i="5"/>
  <c r="CV109" i="5"/>
  <c r="CU109" i="5"/>
  <c r="CP356" i="5"/>
  <c r="CL356" i="5"/>
  <c r="CM356" i="5"/>
  <c r="DD61" i="5"/>
  <c r="DE61" i="5"/>
  <c r="DH61" i="5"/>
  <c r="CQ252" i="2"/>
  <c r="CP252" i="2"/>
  <c r="CS252" i="2"/>
  <c r="CT54" i="2"/>
  <c r="CX54" i="2"/>
  <c r="CU54" i="2"/>
  <c r="CU311" i="5"/>
  <c r="CY311" i="5"/>
  <c r="CV311" i="5"/>
  <c r="CL301" i="5"/>
  <c r="CM301" i="5"/>
  <c r="CP301" i="5"/>
  <c r="CV24" i="5"/>
  <c r="CU24" i="5"/>
  <c r="CY24" i="5"/>
  <c r="CP187" i="5"/>
  <c r="CM187" i="5"/>
  <c r="CL187" i="5"/>
  <c r="CV91" i="5"/>
  <c r="CU91" i="5"/>
  <c r="CY91" i="5"/>
  <c r="CT247" i="5"/>
  <c r="CQ247" i="5"/>
  <c r="CR247" i="5"/>
  <c r="CT314" i="5"/>
  <c r="CR314" i="5"/>
  <c r="CQ314" i="5"/>
  <c r="CQ142" i="2"/>
  <c r="CS142" i="2"/>
  <c r="CP142" i="2"/>
  <c r="CT319" i="5"/>
  <c r="CQ319" i="5"/>
  <c r="CR319" i="5"/>
  <c r="CV169" i="5"/>
  <c r="CU169" i="5"/>
  <c r="CY169" i="5"/>
  <c r="CP309" i="2"/>
  <c r="CQ309" i="2"/>
  <c r="CS309" i="2"/>
  <c r="CV290" i="5"/>
  <c r="CU290" i="5"/>
  <c r="CY290" i="5"/>
  <c r="CQ326" i="5"/>
  <c r="CT326" i="5"/>
  <c r="CR326" i="5"/>
  <c r="CL108" i="5"/>
  <c r="CP108" i="5"/>
  <c r="CM108" i="5"/>
  <c r="CX24" i="2"/>
  <c r="CU24" i="2"/>
  <c r="CT24" i="2"/>
  <c r="CU209" i="5"/>
  <c r="CV209" i="5"/>
  <c r="CY209" i="5"/>
  <c r="CP327" i="2"/>
  <c r="CS327" i="2"/>
  <c r="CQ327" i="2"/>
  <c r="CT256" i="5"/>
  <c r="CQ256" i="5"/>
  <c r="CR256" i="5"/>
  <c r="CS59" i="2"/>
  <c r="CQ59" i="2"/>
  <c r="CP59" i="2"/>
  <c r="CY293" i="5"/>
  <c r="CV293" i="5"/>
  <c r="CU293" i="5"/>
  <c r="CL139" i="5"/>
  <c r="CM139" i="5"/>
  <c r="CP139" i="5"/>
  <c r="CY316" i="2"/>
  <c r="CZ316" i="2"/>
  <c r="DB316" i="2"/>
  <c r="CU19" i="5"/>
  <c r="CY19" i="5"/>
  <c r="CV19" i="5"/>
  <c r="CV88" i="5"/>
  <c r="CU88" i="5"/>
  <c r="CY88" i="5"/>
  <c r="CM238" i="5"/>
  <c r="CL238" i="5"/>
  <c r="CP238" i="5"/>
  <c r="CZ40" i="2"/>
  <c r="DB40" i="2"/>
  <c r="CY40" i="2"/>
  <c r="CX174" i="2"/>
  <c r="CU174" i="2"/>
  <c r="CT174" i="2"/>
  <c r="CO51" i="2"/>
  <c r="CK51" i="2"/>
  <c r="CL51" i="2"/>
  <c r="CP127" i="5"/>
  <c r="CL127" i="5"/>
  <c r="CM127" i="5"/>
  <c r="CU60" i="5"/>
  <c r="CY60" i="5"/>
  <c r="CV60" i="5"/>
  <c r="CY296" i="5"/>
  <c r="CU296" i="5"/>
  <c r="CV296" i="5"/>
  <c r="CU85" i="5"/>
  <c r="CY85" i="5"/>
  <c r="CV85" i="5"/>
  <c r="CU64" i="5"/>
  <c r="CV64" i="5"/>
  <c r="CY64" i="5"/>
  <c r="CT114" i="5"/>
  <c r="CR114" i="5"/>
  <c r="CQ114" i="5"/>
  <c r="CU287" i="5"/>
  <c r="CY287" i="5"/>
  <c r="CV287" i="5"/>
  <c r="CT212" i="5"/>
  <c r="CR212" i="5"/>
  <c r="CQ212" i="5"/>
  <c r="CG359" i="2"/>
  <c r="CO237" i="2"/>
  <c r="CK237" i="2"/>
  <c r="CL237" i="2"/>
  <c r="CT128" i="5"/>
  <c r="CQ128" i="5"/>
  <c r="CR128" i="5"/>
  <c r="CY22" i="2"/>
  <c r="DB22" i="2"/>
  <c r="CZ22" i="2"/>
  <c r="CI17" i="5"/>
  <c r="CI359" i="5" s="1"/>
  <c r="CI360" i="5" s="1"/>
  <c r="CH17" i="5"/>
  <c r="CK17" i="5"/>
  <c r="CT134" i="2"/>
  <c r="CX134" i="2"/>
  <c r="CU134" i="2"/>
  <c r="CR165" i="5"/>
  <c r="CQ165" i="5"/>
  <c r="CT165" i="5"/>
  <c r="CT56" i="2"/>
  <c r="CX56" i="2"/>
  <c r="CU56" i="2"/>
  <c r="CL143" i="2"/>
  <c r="CO143" i="2"/>
  <c r="CK143" i="2"/>
  <c r="CS295" i="2"/>
  <c r="CQ295" i="2"/>
  <c r="CP295" i="2"/>
  <c r="CQ240" i="5"/>
  <c r="CT240" i="5"/>
  <c r="CR240" i="5"/>
  <c r="CT185" i="5"/>
  <c r="CR185" i="5"/>
  <c r="CQ185" i="5"/>
  <c r="CR328" i="5"/>
  <c r="CT328" i="5"/>
  <c r="CQ328" i="5"/>
  <c r="CQ354" i="2"/>
  <c r="CS354" i="2"/>
  <c r="CP354" i="2"/>
  <c r="CV138" i="5"/>
  <c r="CY138" i="5"/>
  <c r="CU138" i="5"/>
  <c r="CU79" i="5"/>
  <c r="CY79" i="5"/>
  <c r="CV79" i="5"/>
  <c r="CT27" i="2"/>
  <c r="CX27" i="2"/>
  <c r="CU27" i="2"/>
  <c r="CX268" i="2"/>
  <c r="CU268" i="2"/>
  <c r="CT268" i="2"/>
  <c r="CT337" i="2"/>
  <c r="CX337" i="2"/>
  <c r="CU337" i="2"/>
  <c r="CQ18" i="2"/>
  <c r="CS18" i="2"/>
  <c r="CP18" i="2"/>
  <c r="CX229" i="2"/>
  <c r="CU229" i="2"/>
  <c r="CT229" i="2"/>
  <c r="CP256" i="2"/>
  <c r="CQ256" i="2"/>
  <c r="CS256" i="2"/>
  <c r="CU202" i="5"/>
  <c r="CV202" i="5"/>
  <c r="CY202" i="5"/>
  <c r="CX341" i="2"/>
  <c r="CT341" i="2"/>
  <c r="CU341" i="2"/>
  <c r="CT108" i="2"/>
  <c r="CX108" i="2"/>
  <c r="CU108" i="2"/>
  <c r="CS321" i="2"/>
  <c r="CQ321" i="2"/>
  <c r="CP321" i="2"/>
  <c r="CU183" i="5"/>
  <c r="CY183" i="5"/>
  <c r="CV183" i="5"/>
  <c r="CL190" i="5"/>
  <c r="CP190" i="5"/>
  <c r="CM190" i="5"/>
  <c r="CR217" i="5"/>
  <c r="CT217" i="5"/>
  <c r="CQ217" i="5"/>
  <c r="CX313" i="2"/>
  <c r="CT313" i="2"/>
  <c r="CU313" i="2"/>
  <c r="CT103" i="5"/>
  <c r="CQ103" i="5"/>
  <c r="CR103" i="5"/>
  <c r="CP221" i="2"/>
  <c r="CS221" i="2"/>
  <c r="CQ221" i="2"/>
  <c r="CV332" i="5"/>
  <c r="CY332" i="5"/>
  <c r="CU332" i="5"/>
  <c r="CU7" i="2"/>
  <c r="CX7" i="2"/>
  <c r="CT7" i="2"/>
  <c r="DH323" i="2"/>
  <c r="DI323" i="2"/>
  <c r="DK323" i="2"/>
  <c r="CZ319" i="2"/>
  <c r="DB319" i="2"/>
  <c r="CY319" i="2"/>
  <c r="CU5" i="5"/>
  <c r="CY5" i="5"/>
  <c r="CV5" i="5"/>
  <c r="CT57" i="5"/>
  <c r="CQ57" i="5"/>
  <c r="CR57" i="5"/>
  <c r="CO294" i="2"/>
  <c r="CL294" i="2"/>
  <c r="CK294" i="2"/>
  <c r="DA316" i="5"/>
  <c r="CZ316" i="5"/>
  <c r="DC316" i="5"/>
  <c r="DA305" i="5"/>
  <c r="DC305" i="5"/>
  <c r="CZ305" i="5"/>
  <c r="CZ289" i="5"/>
  <c r="DC289" i="5"/>
  <c r="DA289" i="5"/>
  <c r="CV155" i="5"/>
  <c r="CY155" i="5"/>
  <c r="CU155" i="5"/>
  <c r="DG104" i="2"/>
  <c r="DD104" i="2"/>
  <c r="DC104" i="2"/>
  <c r="CS111" i="2"/>
  <c r="CP111" i="2"/>
  <c r="CQ111" i="2"/>
  <c r="CP205" i="2"/>
  <c r="CQ205" i="2"/>
  <c r="CS205" i="2"/>
  <c r="CZ220" i="5"/>
  <c r="DA220" i="5"/>
  <c r="DC220" i="5"/>
  <c r="CY229" i="5"/>
  <c r="CU229" i="5"/>
  <c r="CV229" i="5"/>
  <c r="CR273" i="5"/>
  <c r="CT273" i="5"/>
  <c r="CQ273" i="5"/>
  <c r="CM74" i="5"/>
  <c r="CL74" i="5"/>
  <c r="CP74" i="5"/>
  <c r="CV210" i="5"/>
  <c r="CY210" i="5"/>
  <c r="CU210" i="5"/>
  <c r="CZ34" i="5"/>
  <c r="DA34" i="5"/>
  <c r="DC34" i="5"/>
  <c r="CY46" i="5"/>
  <c r="CV46" i="5"/>
  <c r="CU46" i="5"/>
  <c r="DB127" i="2"/>
  <c r="CZ127" i="2"/>
  <c r="CY127" i="2"/>
  <c r="CP338" i="2"/>
  <c r="CS338" i="2"/>
  <c r="CQ338" i="2"/>
  <c r="CX62" i="2"/>
  <c r="CT62" i="2"/>
  <c r="CU62" i="2"/>
  <c r="CV96" i="5"/>
  <c r="CU96" i="5"/>
  <c r="CY96" i="5"/>
  <c r="CQ167" i="2"/>
  <c r="CS167" i="2"/>
  <c r="CP167" i="2"/>
  <c r="CU94" i="5"/>
  <c r="CV94" i="5"/>
  <c r="CY94" i="5"/>
  <c r="CU310" i="2"/>
  <c r="CX310" i="2"/>
  <c r="CT310" i="2"/>
  <c r="DI340" i="2"/>
  <c r="DH340" i="2"/>
  <c r="DK340" i="2"/>
  <c r="CS139" i="2"/>
  <c r="CQ139" i="2"/>
  <c r="CP139" i="2"/>
  <c r="CU208" i="5"/>
  <c r="CV208" i="5"/>
  <c r="CY208" i="5"/>
  <c r="CT170" i="5"/>
  <c r="CQ170" i="5"/>
  <c r="CR170" i="5"/>
  <c r="CP23" i="2"/>
  <c r="CS23" i="2"/>
  <c r="CQ23" i="2"/>
  <c r="CK280" i="2"/>
  <c r="CO280" i="2"/>
  <c r="CL280" i="2"/>
  <c r="ID100" i="2"/>
  <c r="CQ330" i="2"/>
  <c r="CS330" i="2"/>
  <c r="CP330" i="2"/>
  <c r="CP67" i="5"/>
  <c r="CM67" i="5"/>
  <c r="CL67" i="5"/>
  <c r="CR335" i="5"/>
  <c r="CQ335" i="5"/>
  <c r="CT335" i="5"/>
  <c r="DK314" i="2"/>
  <c r="DH314" i="2"/>
  <c r="DI314" i="2"/>
  <c r="CH359" i="2"/>
  <c r="CH360" i="2" s="1"/>
  <c r="CL284" i="2"/>
  <c r="CK284" i="2"/>
  <c r="CO284" i="2"/>
  <c r="CT281" i="2"/>
  <c r="CX281" i="2"/>
  <c r="CU281" i="2"/>
  <c r="CU8" i="5"/>
  <c r="CY8" i="5"/>
  <c r="CV8" i="5"/>
  <c r="CL199" i="2"/>
  <c r="CK199" i="2"/>
  <c r="CO199" i="2"/>
  <c r="CQ116" i="2"/>
  <c r="CP116" i="2"/>
  <c r="CS116" i="2"/>
  <c r="CT235" i="5"/>
  <c r="CQ235" i="5"/>
  <c r="CR235" i="5"/>
  <c r="DB102" i="2"/>
  <c r="CY102" i="2"/>
  <c r="CZ102" i="2"/>
  <c r="CY264" i="2"/>
  <c r="DB264" i="2"/>
  <c r="CZ264" i="2"/>
  <c r="CC359" i="5"/>
  <c r="CC364" i="5"/>
  <c r="CT348" i="5"/>
  <c r="CQ348" i="5"/>
  <c r="CR348" i="5"/>
  <c r="CX333" i="2"/>
  <c r="CT333" i="2"/>
  <c r="CU333" i="2"/>
  <c r="CP208" i="2"/>
  <c r="CQ208" i="2"/>
  <c r="CS208" i="2"/>
  <c r="CV168" i="5"/>
  <c r="CU168" i="5"/>
  <c r="CY168" i="5"/>
  <c r="CZ239" i="5"/>
  <c r="DA239" i="5"/>
  <c r="DC239" i="5"/>
  <c r="DC322" i="5"/>
  <c r="CZ322" i="5"/>
  <c r="DA322" i="5"/>
  <c r="CX79" i="2"/>
  <c r="CT79" i="2"/>
  <c r="CU79" i="2"/>
  <c r="CP294" i="5"/>
  <c r="CM294" i="5"/>
  <c r="CL294" i="5"/>
  <c r="CU133" i="5"/>
  <c r="CY133" i="5"/>
  <c r="CV133" i="5"/>
  <c r="CT200" i="5"/>
  <c r="CQ200" i="5"/>
  <c r="CR200" i="5"/>
  <c r="CR222" i="5"/>
  <c r="CT222" i="5"/>
  <c r="CQ222" i="5"/>
  <c r="CY339" i="2"/>
  <c r="CZ339" i="2"/>
  <c r="DB339" i="2"/>
  <c r="CU186" i="5"/>
  <c r="CY186" i="5"/>
  <c r="CV186" i="5"/>
  <c r="CY252" i="5"/>
  <c r="CU252" i="5"/>
  <c r="CV252" i="5"/>
  <c r="CS48" i="2"/>
  <c r="CP48" i="2"/>
  <c r="CQ48" i="2"/>
  <c r="CU214" i="5"/>
  <c r="CV214" i="5"/>
  <c r="CY214" i="5"/>
  <c r="DC318" i="2"/>
  <c r="DG318" i="2"/>
  <c r="DD318" i="2"/>
  <c r="CS288" i="2"/>
  <c r="CQ288" i="2"/>
  <c r="CP288" i="2"/>
  <c r="CT140" i="2"/>
  <c r="CX140" i="2"/>
  <c r="CU140" i="2"/>
  <c r="DI91" i="2"/>
  <c r="DK91" i="2"/>
  <c r="DH91" i="2"/>
  <c r="CT318" i="5"/>
  <c r="CQ318" i="5"/>
  <c r="CR318" i="5"/>
  <c r="DR271" i="2"/>
  <c r="DQ271" i="2"/>
  <c r="DT271" i="2"/>
  <c r="CU335" i="2"/>
  <c r="CX335" i="2"/>
  <c r="CT335" i="2"/>
  <c r="CT121" i="2"/>
  <c r="CX121" i="2"/>
  <c r="CU121" i="2"/>
  <c r="DB105" i="2"/>
  <c r="CZ105" i="2"/>
  <c r="CY105" i="2"/>
  <c r="CT274" i="5"/>
  <c r="CQ274" i="5"/>
  <c r="CR274" i="5"/>
  <c r="CZ227" i="5"/>
  <c r="DC227" i="5"/>
  <c r="DA227" i="5"/>
  <c r="CX278" i="2"/>
  <c r="CT278" i="2"/>
  <c r="CU278" i="2"/>
  <c r="CV346" i="5"/>
  <c r="CY346" i="5"/>
  <c r="CU346" i="5"/>
  <c r="CS14" i="2"/>
  <c r="CQ14" i="2"/>
  <c r="CP14" i="2"/>
  <c r="CP317" i="2"/>
  <c r="CS317" i="2"/>
  <c r="CQ317" i="2"/>
  <c r="DH46" i="2"/>
  <c r="DK46" i="2"/>
  <c r="DI46" i="2"/>
  <c r="DM113" i="2"/>
  <c r="DP113" i="2"/>
  <c r="DL113" i="2"/>
  <c r="CX72" i="2"/>
  <c r="CU72" i="2"/>
  <c r="CT72" i="2"/>
  <c r="ID268" i="2"/>
  <c r="CQ223" i="5"/>
  <c r="CT223" i="5"/>
  <c r="CR223" i="5"/>
  <c r="CR327" i="5"/>
  <c r="CT327" i="5"/>
  <c r="CQ327" i="5"/>
  <c r="CR206" i="5"/>
  <c r="CQ206" i="5"/>
  <c r="CT206" i="5"/>
  <c r="CQ81" i="5"/>
  <c r="CT81" i="5"/>
  <c r="CR81" i="5"/>
  <c r="CT145" i="2"/>
  <c r="CU145" i="2"/>
  <c r="CX145" i="2"/>
  <c r="DT115" i="2"/>
  <c r="DQ115" i="2"/>
  <c r="DR115" i="2"/>
  <c r="CY6" i="5"/>
  <c r="CV6" i="5"/>
  <c r="CU6" i="5"/>
  <c r="DP20" i="2"/>
  <c r="DM20" i="2"/>
  <c r="DL20" i="2"/>
  <c r="CV26" i="5"/>
  <c r="CU26" i="5"/>
  <c r="CY26" i="5"/>
  <c r="CQ194" i="2"/>
  <c r="CS194" i="2"/>
  <c r="CP194" i="2"/>
  <c r="CU51" i="5"/>
  <c r="CY51" i="5"/>
  <c r="CV51" i="5"/>
  <c r="CP21" i="2"/>
  <c r="CS21" i="2"/>
  <c r="CQ21" i="2"/>
  <c r="DC90" i="2"/>
  <c r="DG90" i="2"/>
  <c r="DD90" i="2"/>
  <c r="CQ160" i="2"/>
  <c r="CP160" i="2"/>
  <c r="CS160" i="2"/>
  <c r="CT70" i="2"/>
  <c r="CX70" i="2"/>
  <c r="CU70" i="2"/>
  <c r="CV299" i="5"/>
  <c r="CY299" i="5"/>
  <c r="CU299" i="5"/>
  <c r="DB66" i="2"/>
  <c r="CZ66" i="2"/>
  <c r="CY66" i="2"/>
  <c r="CU80" i="2"/>
  <c r="CX80" i="2"/>
  <c r="CT80" i="2"/>
  <c r="CZ112" i="2"/>
  <c r="CY112" i="2"/>
  <c r="DB112" i="2"/>
  <c r="CR181" i="5"/>
  <c r="CT181" i="5"/>
  <c r="CQ181" i="5"/>
  <c r="CR16" i="5"/>
  <c r="CT16" i="5"/>
  <c r="CQ16" i="5"/>
  <c r="CS122" i="2"/>
  <c r="CP122" i="2"/>
  <c r="CQ122" i="2"/>
  <c r="CX106" i="2"/>
  <c r="CU106" i="2"/>
  <c r="CT106" i="2"/>
  <c r="DV119" i="2"/>
  <c r="DU119" i="2"/>
  <c r="DY119" i="2"/>
  <c r="CU98" i="2"/>
  <c r="CX98" i="2"/>
  <c r="CT98" i="2"/>
  <c r="CL277" i="2"/>
  <c r="CK277" i="2"/>
  <c r="CO277" i="2"/>
  <c r="CQ152" i="5"/>
  <c r="CR152" i="5"/>
  <c r="CT152" i="5"/>
  <c r="CV71" i="5"/>
  <c r="CU71" i="5"/>
  <c r="CY71" i="5"/>
  <c r="CP345" i="2"/>
  <c r="CS345" i="2"/>
  <c r="CQ345" i="2"/>
  <c r="CT84" i="5"/>
  <c r="CQ84" i="5"/>
  <c r="CR84" i="5"/>
  <c r="CV66" i="5"/>
  <c r="CU66" i="5"/>
  <c r="CY66" i="5"/>
  <c r="CS138" i="2"/>
  <c r="CP138" i="2"/>
  <c r="CQ138" i="2"/>
  <c r="CT261" i="5"/>
  <c r="CR261" i="5"/>
  <c r="CQ261" i="5"/>
  <c r="CT38" i="2"/>
  <c r="CX38" i="2"/>
  <c r="CU38" i="2"/>
  <c r="CC362" i="2"/>
  <c r="CB362" i="2"/>
  <c r="CC361" i="2"/>
  <c r="CC363" i="2" s="1"/>
  <c r="CT132" i="5"/>
  <c r="CQ132" i="5"/>
  <c r="CR132" i="5"/>
  <c r="CR87" i="5"/>
  <c r="CQ87" i="5"/>
  <c r="CT87" i="5"/>
  <c r="CP192" i="5"/>
  <c r="CL192" i="5"/>
  <c r="CM192" i="5"/>
  <c r="CU119" i="5"/>
  <c r="CY119" i="5"/>
  <c r="CV119" i="5"/>
  <c r="CX45" i="2"/>
  <c r="CU45" i="2"/>
  <c r="CT45" i="2"/>
  <c r="CT67" i="2"/>
  <c r="CU67" i="2"/>
  <c r="CX67" i="2"/>
  <c r="CZ204" i="5"/>
  <c r="DC204" i="5"/>
  <c r="DA204" i="5"/>
  <c r="CV53" i="5"/>
  <c r="CU53" i="5"/>
  <c r="CY53" i="5"/>
  <c r="CY93" i="5"/>
  <c r="CV93" i="5"/>
  <c r="CU93" i="5"/>
  <c r="CU320" i="2"/>
  <c r="CT320" i="2"/>
  <c r="CX320" i="2"/>
  <c r="CT20" i="5"/>
  <c r="CR20" i="5"/>
  <c r="CQ20" i="5"/>
  <c r="CP275" i="2"/>
  <c r="CQ275" i="2"/>
  <c r="CS275" i="2"/>
  <c r="CT249" i="5"/>
  <c r="CR249" i="5"/>
  <c r="CQ249" i="5"/>
  <c r="CZ207" i="2"/>
  <c r="DB207" i="2"/>
  <c r="CY207" i="2"/>
  <c r="CP188" i="5"/>
  <c r="CL188" i="5"/>
  <c r="CM188" i="5"/>
  <c r="CK6" i="2"/>
  <c r="CO6" i="2"/>
  <c r="CL6" i="2"/>
  <c r="CS68" i="2"/>
  <c r="CQ68" i="2"/>
  <c r="CP68" i="2"/>
  <c r="CQ201" i="2"/>
  <c r="CS201" i="2"/>
  <c r="CP201" i="2"/>
  <c r="CQ143" i="5"/>
  <c r="CT143" i="5"/>
  <c r="CR143" i="5"/>
  <c r="CS251" i="2"/>
  <c r="CQ251" i="2"/>
  <c r="CP251" i="2"/>
  <c r="DH350" i="5"/>
  <c r="DE350" i="5"/>
  <c r="DD350" i="5"/>
  <c r="CT78" i="2"/>
  <c r="CX78" i="2"/>
  <c r="CU78" i="2"/>
  <c r="CU72" i="5"/>
  <c r="CY72" i="5"/>
  <c r="CV72" i="5"/>
  <c r="CS297" i="2"/>
  <c r="CQ297" i="2"/>
  <c r="CP297" i="2"/>
  <c r="CS166" i="2"/>
  <c r="CP166" i="2"/>
  <c r="CQ166" i="2"/>
  <c r="CQ42" i="2"/>
  <c r="CS42" i="2"/>
  <c r="CP42" i="2"/>
  <c r="CM253" i="5"/>
  <c r="CL253" i="5"/>
  <c r="CP253" i="5"/>
  <c r="CL218" i="2"/>
  <c r="CO218" i="2"/>
  <c r="CK218" i="2"/>
  <c r="CU270" i="5"/>
  <c r="CY270" i="5"/>
  <c r="CV270" i="5"/>
  <c r="ID180" i="2"/>
  <c r="CV135" i="5"/>
  <c r="CU135" i="5"/>
  <c r="CY135" i="5"/>
  <c r="CT225" i="5"/>
  <c r="CQ225" i="5"/>
  <c r="CR225" i="5"/>
  <c r="CS156" i="2"/>
  <c r="CQ156" i="2"/>
  <c r="CP156" i="2"/>
  <c r="CL28" i="5"/>
  <c r="CP28" i="5"/>
  <c r="CM28" i="5"/>
  <c r="DL77" i="5"/>
  <c r="DJ77" i="5"/>
  <c r="DI77" i="5"/>
  <c r="CZ247" i="2"/>
  <c r="CY247" i="2"/>
  <c r="DB247" i="2"/>
  <c r="CX346" i="2"/>
  <c r="CT346" i="2"/>
  <c r="CU346" i="2"/>
  <c r="CT300" i="5"/>
  <c r="CR300" i="5"/>
  <c r="CQ300" i="5"/>
  <c r="DC262" i="2"/>
  <c r="DG262" i="2"/>
  <c r="DD262" i="2"/>
  <c r="CZ184" i="5"/>
  <c r="DC184" i="5"/>
  <c r="DA184" i="5"/>
  <c r="CT328" i="2"/>
  <c r="CU328" i="2"/>
  <c r="CX328" i="2"/>
  <c r="CY117" i="2"/>
  <c r="DB117" i="2"/>
  <c r="CZ117" i="2"/>
  <c r="CU167" i="5"/>
  <c r="CY167" i="5"/>
  <c r="CV167" i="5"/>
  <c r="CQ81" i="2"/>
  <c r="CP81" i="2"/>
  <c r="CS81" i="2"/>
  <c r="CP265" i="2"/>
  <c r="CS265" i="2"/>
  <c r="CQ265" i="2"/>
  <c r="CY13" i="5"/>
  <c r="CU13" i="5"/>
  <c r="CV13" i="5"/>
  <c r="CT15" i="5"/>
  <c r="CQ15" i="5"/>
  <c r="CR15" i="5"/>
  <c r="CS225" i="2"/>
  <c r="CQ225" i="2"/>
  <c r="CP225" i="2"/>
  <c r="DC342" i="5"/>
  <c r="CZ342" i="5"/>
  <c r="DA342" i="5"/>
  <c r="CT157" i="5"/>
  <c r="CR157" i="5"/>
  <c r="CQ157" i="5"/>
  <c r="CP83" i="5"/>
  <c r="CM83" i="5"/>
  <c r="CL83" i="5"/>
  <c r="CU179" i="5"/>
  <c r="CY179" i="5"/>
  <c r="CV179" i="5"/>
  <c r="CX34" i="2"/>
  <c r="CU34" i="2"/>
  <c r="CT34" i="2"/>
  <c r="CQ169" i="2"/>
  <c r="CP169" i="2"/>
  <c r="CS169" i="2"/>
  <c r="CL222" i="2"/>
  <c r="CO222" i="2"/>
  <c r="CK222" i="2"/>
  <c r="CT47" i="5"/>
  <c r="CR47" i="5"/>
  <c r="CQ47" i="5"/>
  <c r="CP58" i="2"/>
  <c r="CS58" i="2"/>
  <c r="CQ58" i="2"/>
  <c r="CU161" i="5"/>
  <c r="CY161" i="5"/>
  <c r="CV161" i="5"/>
  <c r="CX300" i="2"/>
  <c r="CT300" i="2"/>
  <c r="CU300" i="2"/>
  <c r="CU270" i="2"/>
  <c r="CX270" i="2"/>
  <c r="CT270" i="2"/>
  <c r="CU144" i="2"/>
  <c r="CX144" i="2"/>
  <c r="CT144" i="2"/>
  <c r="CZ197" i="5"/>
  <c r="DC197" i="5"/>
  <c r="DA197" i="5"/>
  <c r="CQ134" i="5"/>
  <c r="CR134" i="5"/>
  <c r="CT134" i="5"/>
  <c r="CZ158" i="5"/>
  <c r="DC158" i="5"/>
  <c r="DA158" i="5"/>
  <c r="CT9" i="2"/>
  <c r="CU9" i="2"/>
  <c r="CX9" i="2"/>
  <c r="CQ30" i="5"/>
  <c r="CT30" i="5"/>
  <c r="CR30" i="5"/>
  <c r="CT118" i="5"/>
  <c r="CQ118" i="5"/>
  <c r="CR118" i="5"/>
  <c r="DJ11" i="5"/>
  <c r="DI11" i="5"/>
  <c r="DL11" i="5"/>
  <c r="CS171" i="2"/>
  <c r="CQ171" i="2"/>
  <c r="CP171" i="2"/>
  <c r="DD355" i="5"/>
  <c r="DH355" i="5"/>
  <c r="DE355" i="5"/>
  <c r="CU146" i="2"/>
  <c r="CX146" i="2"/>
  <c r="CT146" i="2"/>
  <c r="CV171" i="5"/>
  <c r="CU171" i="5"/>
  <c r="CY171" i="5"/>
  <c r="CY77" i="2"/>
  <c r="DB77" i="2"/>
  <c r="CZ77" i="2"/>
  <c r="CT9" i="5"/>
  <c r="CQ9" i="5"/>
  <c r="CR9" i="5"/>
  <c r="CR297" i="5"/>
  <c r="CQ297" i="5"/>
  <c r="CT297" i="5"/>
  <c r="DB242" i="2"/>
  <c r="CZ242" i="2"/>
  <c r="CY242" i="2"/>
  <c r="CR23" i="5"/>
  <c r="CQ23" i="5"/>
  <c r="CT23" i="5"/>
  <c r="CT4" i="5"/>
  <c r="CQ4" i="5"/>
  <c r="CR4" i="5"/>
  <c r="CX240" i="2"/>
  <c r="CT240" i="2"/>
  <c r="CU240" i="2"/>
  <c r="CU268" i="5"/>
  <c r="CY268" i="5"/>
  <c r="CV268" i="5"/>
  <c r="CQ89" i="5"/>
  <c r="CT89" i="5"/>
  <c r="CR89" i="5"/>
  <c r="DA205" i="5"/>
  <c r="DC205" i="5"/>
  <c r="CZ205" i="5"/>
  <c r="CZ45" i="5"/>
  <c r="DC45" i="5"/>
  <c r="DA45" i="5"/>
  <c r="CT112" i="5"/>
  <c r="CQ112" i="5"/>
  <c r="CR112" i="5"/>
  <c r="CQ280" i="5"/>
  <c r="CT280" i="5"/>
  <c r="CR280" i="5"/>
  <c r="CS255" i="2"/>
  <c r="CQ255" i="2"/>
  <c r="CP255" i="2"/>
  <c r="CR228" i="5"/>
  <c r="CT228" i="5"/>
  <c r="CQ228" i="5"/>
  <c r="CY149" i="5"/>
  <c r="CU149" i="5"/>
  <c r="CV149" i="5"/>
  <c r="DA312" i="5"/>
  <c r="CZ312" i="5"/>
  <c r="DC312" i="5"/>
  <c r="CQ148" i="5"/>
  <c r="CT148" i="5"/>
  <c r="CR148" i="5"/>
  <c r="CP177" i="2"/>
  <c r="CS177" i="2"/>
  <c r="CQ177" i="2"/>
  <c r="CX87" i="2"/>
  <c r="CT87" i="2"/>
  <c r="CU87" i="2"/>
  <c r="CY220" i="2"/>
  <c r="CZ220" i="2"/>
  <c r="DB220" i="2"/>
  <c r="CU150" i="5"/>
  <c r="CY150" i="5"/>
  <c r="CV150" i="5"/>
  <c r="DA130" i="5"/>
  <c r="CZ130" i="5"/>
  <c r="DC130" i="5"/>
  <c r="CX61" i="2"/>
  <c r="CT61" i="2"/>
  <c r="CU61" i="2"/>
  <c r="DH99" i="2"/>
  <c r="DI99" i="2"/>
  <c r="DK99" i="2"/>
  <c r="CU62" i="5"/>
  <c r="CV62" i="5"/>
  <c r="CY62" i="5"/>
  <c r="DD95" i="2" l="1"/>
  <c r="DG95" i="2"/>
  <c r="DC95" i="2"/>
  <c r="CY11" i="2"/>
  <c r="CZ11" i="2"/>
  <c r="DB11" i="2"/>
  <c r="CR191" i="5"/>
  <c r="CT191" i="5"/>
  <c r="CQ191" i="5"/>
  <c r="CR27" i="5"/>
  <c r="CQ27" i="5"/>
  <c r="CT27" i="5"/>
  <c r="DB329" i="2"/>
  <c r="CY329" i="2"/>
  <c r="CZ329" i="2"/>
  <c r="DG334" i="2"/>
  <c r="DD334" i="2"/>
  <c r="DC334" i="2"/>
  <c r="DC349" i="2"/>
  <c r="DD349" i="2"/>
  <c r="DG349" i="2"/>
  <c r="CZ348" i="2"/>
  <c r="DB348" i="2"/>
  <c r="CY348" i="2"/>
  <c r="CT286" i="5"/>
  <c r="CR286" i="5"/>
  <c r="CQ286" i="5"/>
  <c r="CU311" i="2"/>
  <c r="CT311" i="2"/>
  <c r="CX311" i="2"/>
  <c r="CV343" i="5"/>
  <c r="CU343" i="5"/>
  <c r="CY343" i="5"/>
  <c r="DC230" i="5"/>
  <c r="DA230" i="5"/>
  <c r="CZ230" i="5"/>
  <c r="CY68" i="5"/>
  <c r="CV68" i="5"/>
  <c r="CU68" i="5"/>
  <c r="CR159" i="5"/>
  <c r="CQ159" i="5"/>
  <c r="CT159" i="5"/>
  <c r="CR278" i="5"/>
  <c r="CT278" i="5"/>
  <c r="CQ278" i="5"/>
  <c r="CT121" i="5"/>
  <c r="CR121" i="5"/>
  <c r="CQ121" i="5"/>
  <c r="CT307" i="2"/>
  <c r="CU307" i="2"/>
  <c r="CX307" i="2"/>
  <c r="CQ293" i="2"/>
  <c r="CS293" i="2"/>
  <c r="CP293" i="2"/>
  <c r="CT104" i="5"/>
  <c r="CQ104" i="5"/>
  <c r="CR104" i="5"/>
  <c r="CT321" i="5"/>
  <c r="CR321" i="5"/>
  <c r="CQ321" i="5"/>
  <c r="CV180" i="5"/>
  <c r="CU180" i="5"/>
  <c r="CY180" i="5"/>
  <c r="DD29" i="2"/>
  <c r="DG29" i="2"/>
  <c r="DC29" i="2"/>
  <c r="CZ329" i="5"/>
  <c r="DA329" i="5"/>
  <c r="DC329" i="5"/>
  <c r="CQ116" i="5"/>
  <c r="CR116" i="5"/>
  <c r="CT116" i="5"/>
  <c r="CS276" i="2"/>
  <c r="CQ276" i="2"/>
  <c r="CP276" i="2"/>
  <c r="CQ110" i="2"/>
  <c r="CS110" i="2"/>
  <c r="CP110" i="2"/>
  <c r="CT306" i="5"/>
  <c r="CR306" i="5"/>
  <c r="CQ306" i="5"/>
  <c r="CT63" i="5"/>
  <c r="CQ63" i="5"/>
  <c r="CR63" i="5"/>
  <c r="CZ93" i="2"/>
  <c r="CY93" i="2"/>
  <c r="DB93" i="2"/>
  <c r="CX347" i="2"/>
  <c r="CU347" i="2"/>
  <c r="CT347" i="2"/>
  <c r="CQ284" i="5"/>
  <c r="CR284" i="5"/>
  <c r="CT284" i="5"/>
  <c r="CU338" i="5"/>
  <c r="CY338" i="5"/>
  <c r="CV338" i="5"/>
  <c r="CQ37" i="5"/>
  <c r="CT37" i="5"/>
  <c r="CR37" i="5"/>
  <c r="CQ310" i="5"/>
  <c r="CR310" i="5"/>
  <c r="CT310" i="5"/>
  <c r="CZ75" i="5"/>
  <c r="DC75" i="5"/>
  <c r="DA75" i="5"/>
  <c r="DB357" i="2"/>
  <c r="CZ357" i="2"/>
  <c r="CY357" i="2"/>
  <c r="DK92" i="2"/>
  <c r="DH92" i="2"/>
  <c r="DI92" i="2"/>
  <c r="CP230" i="2"/>
  <c r="CQ230" i="2"/>
  <c r="CS230" i="2"/>
  <c r="CX336" i="2"/>
  <c r="CU336" i="2"/>
  <c r="CT336" i="2"/>
  <c r="CP213" i="2"/>
  <c r="CQ213" i="2"/>
  <c r="CS213" i="2"/>
  <c r="DI100" i="2"/>
  <c r="DH100" i="2"/>
  <c r="DK100" i="2"/>
  <c r="CU13" i="2"/>
  <c r="CX13" i="2"/>
  <c r="CT13" i="2"/>
  <c r="DI355" i="2"/>
  <c r="DH355" i="2"/>
  <c r="DK355" i="2"/>
  <c r="DH17" i="2"/>
  <c r="DI17" i="2"/>
  <c r="DK17" i="2"/>
  <c r="CP233" i="2"/>
  <c r="CS233" i="2"/>
  <c r="CQ233" i="2"/>
  <c r="CZ332" i="2"/>
  <c r="DB332" i="2"/>
  <c r="CY332" i="2"/>
  <c r="CX353" i="2"/>
  <c r="CT353" i="2"/>
  <c r="CU353" i="2"/>
  <c r="CY326" i="2"/>
  <c r="CZ326" i="2"/>
  <c r="DB326" i="2"/>
  <c r="DB96" i="2"/>
  <c r="CY96" i="2"/>
  <c r="CZ96" i="2"/>
  <c r="DH12" i="2"/>
  <c r="DI12" i="2"/>
  <c r="DK12" i="2"/>
  <c r="CX350" i="2"/>
  <c r="CU350" i="2"/>
  <c r="CT350" i="2"/>
  <c r="DH344" i="2"/>
  <c r="DK344" i="2"/>
  <c r="DI344" i="2"/>
  <c r="CU266" i="2"/>
  <c r="CT266" i="2"/>
  <c r="CX266" i="2"/>
  <c r="CX10" i="2"/>
  <c r="CU10" i="2"/>
  <c r="CT10" i="2"/>
  <c r="CT356" i="2"/>
  <c r="CU356" i="2"/>
  <c r="CX356" i="2"/>
  <c r="CU331" i="2"/>
  <c r="CT331" i="2"/>
  <c r="CX331" i="2"/>
  <c r="DL342" i="2"/>
  <c r="DP342" i="2"/>
  <c r="DM342" i="2"/>
  <c r="CZ324" i="2"/>
  <c r="CY324" i="2"/>
  <c r="DB324" i="2"/>
  <c r="CP2" i="2"/>
  <c r="CQ2" i="2"/>
  <c r="CS2" i="2"/>
  <c r="DK343" i="2"/>
  <c r="DI343" i="2"/>
  <c r="DH343" i="2"/>
  <c r="CT303" i="2"/>
  <c r="CU303" i="2"/>
  <c r="CX303" i="2"/>
  <c r="DQ352" i="2"/>
  <c r="DT352" i="2"/>
  <c r="DR352" i="2"/>
  <c r="CS75" i="2"/>
  <c r="CQ75" i="2"/>
  <c r="CP75" i="2"/>
  <c r="CX351" i="2"/>
  <c r="CT351" i="2"/>
  <c r="CU351" i="2"/>
  <c r="CU103" i="2"/>
  <c r="CX103" i="2"/>
  <c r="CT103" i="2"/>
  <c r="CX315" i="2"/>
  <c r="CU315" i="2"/>
  <c r="CT315" i="2"/>
  <c r="CP31" i="2"/>
  <c r="CS31" i="2"/>
  <c r="CQ31" i="2"/>
  <c r="CP175" i="2"/>
  <c r="CS175" i="2"/>
  <c r="CQ175" i="2"/>
  <c r="CT36" i="5"/>
  <c r="CQ36" i="5"/>
  <c r="CR36" i="5"/>
  <c r="CV313" i="5"/>
  <c r="CU313" i="5"/>
  <c r="CY313" i="5"/>
  <c r="CQ73" i="2"/>
  <c r="CP73" i="2"/>
  <c r="CS73" i="2"/>
  <c r="CR340" i="5"/>
  <c r="CT340" i="5"/>
  <c r="CQ340" i="5"/>
  <c r="CZ106" i="5"/>
  <c r="DC106" i="5"/>
  <c r="DA106" i="5"/>
  <c r="CR344" i="5"/>
  <c r="CT344" i="5"/>
  <c r="CQ344" i="5"/>
  <c r="CP202" i="2"/>
  <c r="CS202" i="2"/>
  <c r="CQ202" i="2"/>
  <c r="CS74" i="2"/>
  <c r="CQ74" i="2"/>
  <c r="CP74" i="2"/>
  <c r="CP125" i="2"/>
  <c r="CQ125" i="2"/>
  <c r="CS125" i="2"/>
  <c r="CQ50" i="2"/>
  <c r="CP50" i="2"/>
  <c r="CS50" i="2"/>
  <c r="CT40" i="5"/>
  <c r="CR40" i="5"/>
  <c r="CQ40" i="5"/>
  <c r="CP63" i="2"/>
  <c r="CS63" i="2"/>
  <c r="CQ63" i="2"/>
  <c r="CQ12" i="5"/>
  <c r="CR12" i="5"/>
  <c r="CT12" i="5"/>
  <c r="CT69" i="5"/>
  <c r="CR69" i="5"/>
  <c r="CQ69" i="5"/>
  <c r="DB172" i="2"/>
  <c r="CZ172" i="2"/>
  <c r="CY172" i="2"/>
  <c r="CS84" i="2"/>
  <c r="CQ84" i="2"/>
  <c r="CP84" i="2"/>
  <c r="DC156" i="5"/>
  <c r="CZ156" i="5"/>
  <c r="DA156" i="5"/>
  <c r="CP126" i="2"/>
  <c r="CS126" i="2"/>
  <c r="CQ126" i="2"/>
  <c r="CT258" i="5"/>
  <c r="CQ258" i="5"/>
  <c r="CR258" i="5"/>
  <c r="CV358" i="5"/>
  <c r="CY358" i="5"/>
  <c r="CU358" i="5"/>
  <c r="CS83" i="2"/>
  <c r="CP83" i="2"/>
  <c r="CQ83" i="2"/>
  <c r="CT203" i="5"/>
  <c r="CQ203" i="5"/>
  <c r="CR203" i="5"/>
  <c r="DE357" i="5"/>
  <c r="DD357" i="5"/>
  <c r="DH357" i="5"/>
  <c r="CT173" i="5"/>
  <c r="CQ173" i="5"/>
  <c r="CR173" i="5"/>
  <c r="CV337" i="5"/>
  <c r="CU337" i="5"/>
  <c r="CY337" i="5"/>
  <c r="CS133" i="2"/>
  <c r="CP133" i="2"/>
  <c r="CQ133" i="2"/>
  <c r="CQ183" i="2"/>
  <c r="CP183" i="2"/>
  <c r="CS183" i="2"/>
  <c r="CQ124" i="5"/>
  <c r="CT124" i="5"/>
  <c r="CR124" i="5"/>
  <c r="CT120" i="5"/>
  <c r="CQ120" i="5"/>
  <c r="CR120" i="5"/>
  <c r="CP168" i="2"/>
  <c r="CS168" i="2"/>
  <c r="CQ168" i="2"/>
  <c r="CS249" i="2"/>
  <c r="CP249" i="2"/>
  <c r="CQ249" i="2"/>
  <c r="CQ165" i="2"/>
  <c r="CP165" i="2"/>
  <c r="CS165" i="2"/>
  <c r="CR211" i="5"/>
  <c r="CQ211" i="5"/>
  <c r="CT211" i="5"/>
  <c r="CU192" i="2"/>
  <c r="CX192" i="2"/>
  <c r="CT192" i="2"/>
  <c r="CP82" i="2"/>
  <c r="CS82" i="2"/>
  <c r="CQ82" i="2"/>
  <c r="CS245" i="2"/>
  <c r="CQ245" i="2"/>
  <c r="CP245" i="2"/>
  <c r="CP236" i="2"/>
  <c r="CS236" i="2"/>
  <c r="CQ236" i="2"/>
  <c r="CQ251" i="5"/>
  <c r="CR251" i="5"/>
  <c r="CT251" i="5"/>
  <c r="CS253" i="2"/>
  <c r="CP253" i="2"/>
  <c r="CQ253" i="2"/>
  <c r="CP198" i="2"/>
  <c r="CQ198" i="2"/>
  <c r="CS198" i="2"/>
  <c r="CQ336" i="5"/>
  <c r="CR336" i="5"/>
  <c r="CT336" i="5"/>
  <c r="CU41" i="5"/>
  <c r="CY41" i="5"/>
  <c r="CV41" i="5"/>
  <c r="CQ92" i="5"/>
  <c r="CT92" i="5"/>
  <c r="CR92" i="5"/>
  <c r="CQ65" i="2"/>
  <c r="CP65" i="2"/>
  <c r="CS65" i="2"/>
  <c r="CU238" i="2"/>
  <c r="CX238" i="2"/>
  <c r="CT238" i="2"/>
  <c r="CQ246" i="2"/>
  <c r="CP246" i="2"/>
  <c r="CS246" i="2"/>
  <c r="DC2" i="5"/>
  <c r="DA2" i="5"/>
  <c r="CZ2" i="5"/>
  <c r="CU164" i="2"/>
  <c r="CT164" i="2"/>
  <c r="CX164" i="2"/>
  <c r="CP226" i="2"/>
  <c r="CQ226" i="2"/>
  <c r="CS226" i="2"/>
  <c r="CU73" i="5"/>
  <c r="CV73" i="5"/>
  <c r="CY73" i="5"/>
  <c r="CS227" i="2"/>
  <c r="CQ227" i="2"/>
  <c r="CP227" i="2"/>
  <c r="CR269" i="5"/>
  <c r="CQ269" i="5"/>
  <c r="CT269" i="5"/>
  <c r="CP217" i="2"/>
  <c r="CS217" i="2"/>
  <c r="CQ217" i="2"/>
  <c r="CP223" i="2"/>
  <c r="CS223" i="2"/>
  <c r="CQ223" i="2"/>
  <c r="CP163" i="2"/>
  <c r="CS163" i="2"/>
  <c r="CQ163" i="2"/>
  <c r="CU236" i="5"/>
  <c r="CY236" i="5"/>
  <c r="CV236" i="5"/>
  <c r="CP195" i="2"/>
  <c r="CQ195" i="2"/>
  <c r="CS195" i="2"/>
  <c r="CP8" i="2"/>
  <c r="CS8" i="2"/>
  <c r="CQ8" i="2"/>
  <c r="CU115" i="5"/>
  <c r="CV115" i="5"/>
  <c r="CY115" i="5"/>
  <c r="CY267" i="2"/>
  <c r="DB267" i="2"/>
  <c r="CZ267" i="2"/>
  <c r="CY283" i="5"/>
  <c r="CV283" i="5"/>
  <c r="CU283" i="5"/>
  <c r="CR113" i="5"/>
  <c r="CQ113" i="5"/>
  <c r="CT113" i="5"/>
  <c r="CZ234" i="5"/>
  <c r="DC234" i="5"/>
  <c r="DA234" i="5"/>
  <c r="CU153" i="5"/>
  <c r="CY153" i="5"/>
  <c r="CV153" i="5"/>
  <c r="CU218" i="5"/>
  <c r="CY218" i="5"/>
  <c r="CV218" i="5"/>
  <c r="CQ163" i="5"/>
  <c r="CR163" i="5"/>
  <c r="CT163" i="5"/>
  <c r="CP136" i="2"/>
  <c r="CS136" i="2"/>
  <c r="CQ136" i="2"/>
  <c r="CS204" i="2"/>
  <c r="CQ204" i="2"/>
  <c r="CP204" i="2"/>
  <c r="CX120" i="2"/>
  <c r="CT120" i="2"/>
  <c r="CU120" i="2"/>
  <c r="CP4" i="2"/>
  <c r="CS4" i="2"/>
  <c r="CQ4" i="2"/>
  <c r="CU241" i="2"/>
  <c r="CT241" i="2"/>
  <c r="CX241" i="2"/>
  <c r="CP210" i="2"/>
  <c r="CS210" i="2"/>
  <c r="CQ210" i="2"/>
  <c r="CU291" i="5"/>
  <c r="CY291" i="5"/>
  <c r="CV291" i="5"/>
  <c r="CS206" i="2"/>
  <c r="CP206" i="2"/>
  <c r="CQ206" i="2"/>
  <c r="CY52" i="2"/>
  <c r="DB52" i="2"/>
  <c r="CZ52" i="2"/>
  <c r="CT136" i="5"/>
  <c r="CQ136" i="5"/>
  <c r="CR136" i="5"/>
  <c r="CS211" i="2"/>
  <c r="CQ211" i="2"/>
  <c r="CP211" i="2"/>
  <c r="CU277" i="5"/>
  <c r="CY277" i="5"/>
  <c r="CV277" i="5"/>
  <c r="CU345" i="5"/>
  <c r="CV345" i="5"/>
  <c r="CY345" i="5"/>
  <c r="CT152" i="2"/>
  <c r="CU152" i="2"/>
  <c r="CX152" i="2"/>
  <c r="CQ37" i="2"/>
  <c r="CP37" i="2"/>
  <c r="CS37" i="2"/>
  <c r="CQ32" i="5"/>
  <c r="CT32" i="5"/>
  <c r="CR32" i="5"/>
  <c r="CQ125" i="5"/>
  <c r="CR125" i="5"/>
  <c r="CT125" i="5"/>
  <c r="CV352" i="5"/>
  <c r="CU352" i="5"/>
  <c r="CY352" i="5"/>
  <c r="CR145" i="5"/>
  <c r="CQ145" i="5"/>
  <c r="CT145" i="5"/>
  <c r="CU219" i="2"/>
  <c r="CX219" i="2"/>
  <c r="CT219" i="2"/>
  <c r="CU41" i="2"/>
  <c r="CX41" i="2"/>
  <c r="CT41" i="2"/>
  <c r="CQ162" i="5"/>
  <c r="CR162" i="5"/>
  <c r="CT162" i="5"/>
  <c r="CY199" i="5"/>
  <c r="CU199" i="5"/>
  <c r="CV199" i="5"/>
  <c r="CQ151" i="2"/>
  <c r="CS151" i="2"/>
  <c r="CP151" i="2"/>
  <c r="CY123" i="5"/>
  <c r="CU123" i="5"/>
  <c r="CV123" i="5"/>
  <c r="CS25" i="2"/>
  <c r="CQ25" i="2"/>
  <c r="CP25" i="2"/>
  <c r="DD339" i="5"/>
  <c r="DH339" i="5"/>
  <c r="DE339" i="5"/>
  <c r="CR166" i="5"/>
  <c r="CQ166" i="5"/>
  <c r="CT166" i="5"/>
  <c r="CZ274" i="2"/>
  <c r="CY274" i="2"/>
  <c r="DB274" i="2"/>
  <c r="DB186" i="2"/>
  <c r="CZ186" i="2"/>
  <c r="CY186" i="2"/>
  <c r="CS196" i="2"/>
  <c r="CP196" i="2"/>
  <c r="CQ196" i="2"/>
  <c r="CV95" i="5"/>
  <c r="CU95" i="5"/>
  <c r="CY95" i="5"/>
  <c r="CR55" i="5"/>
  <c r="CT55" i="5"/>
  <c r="CQ55" i="5"/>
  <c r="CS250" i="2"/>
  <c r="CQ250" i="2"/>
  <c r="CP250" i="2"/>
  <c r="CY76" i="5"/>
  <c r="CU76" i="5"/>
  <c r="CV76" i="5"/>
  <c r="CV78" i="5"/>
  <c r="CU78" i="5"/>
  <c r="CY78" i="5"/>
  <c r="DD60" i="2"/>
  <c r="DG60" i="2"/>
  <c r="DC60" i="2"/>
  <c r="CZ86" i="5"/>
  <c r="DA86" i="5"/>
  <c r="DC86" i="5"/>
  <c r="CR263" i="5"/>
  <c r="CT263" i="5"/>
  <c r="CQ263" i="5"/>
  <c r="CV174" i="5"/>
  <c r="CY174" i="5"/>
  <c r="CU174" i="5"/>
  <c r="CV137" i="5"/>
  <c r="CY137" i="5"/>
  <c r="CU137" i="5"/>
  <c r="CR275" i="5"/>
  <c r="CQ275" i="5"/>
  <c r="CT275" i="5"/>
  <c r="CS179" i="2"/>
  <c r="CQ179" i="2"/>
  <c r="CP179" i="2"/>
  <c r="CP159" i="2"/>
  <c r="CS159" i="2"/>
  <c r="CQ159" i="2"/>
  <c r="CY354" i="5"/>
  <c r="CV354" i="5"/>
  <c r="CU354" i="5"/>
  <c r="CP86" i="2"/>
  <c r="CS86" i="2"/>
  <c r="CQ86" i="2"/>
  <c r="CQ255" i="5"/>
  <c r="CT255" i="5"/>
  <c r="CR255" i="5"/>
  <c r="CQ298" i="2"/>
  <c r="CP298" i="2"/>
  <c r="CS298" i="2"/>
  <c r="CS71" i="2"/>
  <c r="CP71" i="2"/>
  <c r="CQ71" i="2"/>
  <c r="CT291" i="2"/>
  <c r="CU291" i="2"/>
  <c r="CX291" i="2"/>
  <c r="DB232" i="2"/>
  <c r="CY232" i="2"/>
  <c r="CZ232" i="2"/>
  <c r="CV193" i="5"/>
  <c r="CY193" i="5"/>
  <c r="CU193" i="5"/>
  <c r="CZ282" i="5"/>
  <c r="DA282" i="5"/>
  <c r="DC282" i="5"/>
  <c r="CU162" i="2"/>
  <c r="CX162" i="2"/>
  <c r="CT162" i="2"/>
  <c r="CU69" i="2"/>
  <c r="CT69" i="2"/>
  <c r="CX69" i="2"/>
  <c r="CV325" i="5"/>
  <c r="CY325" i="5"/>
  <c r="CU325" i="5"/>
  <c r="CZ304" i="2"/>
  <c r="CY304" i="2"/>
  <c r="DB304" i="2"/>
  <c r="CU144" i="5"/>
  <c r="CV144" i="5"/>
  <c r="CY144" i="5"/>
  <c r="CT195" i="5"/>
  <c r="CR195" i="5"/>
  <c r="CQ195" i="5"/>
  <c r="CY309" i="5"/>
  <c r="CV309" i="5"/>
  <c r="CU309" i="5"/>
  <c r="CU70" i="5"/>
  <c r="CV70" i="5"/>
  <c r="CY70" i="5"/>
  <c r="CV39" i="5"/>
  <c r="CU39" i="5"/>
  <c r="CY39" i="5"/>
  <c r="DB124" i="2"/>
  <c r="CZ124" i="2"/>
  <c r="CY124" i="2"/>
  <c r="CQ26" i="2"/>
  <c r="CP26" i="2"/>
  <c r="CS26" i="2"/>
  <c r="CT175" i="5"/>
  <c r="CR175" i="5"/>
  <c r="CQ175" i="5"/>
  <c r="CV101" i="5"/>
  <c r="CY101" i="5"/>
  <c r="CU101" i="5"/>
  <c r="CU283" i="2"/>
  <c r="CX283" i="2"/>
  <c r="CT283" i="2"/>
  <c r="CQ155" i="2"/>
  <c r="CS155" i="2"/>
  <c r="CP155" i="2"/>
  <c r="CR219" i="5"/>
  <c r="CQ219" i="5"/>
  <c r="CT219" i="5"/>
  <c r="CU182" i="2"/>
  <c r="CX182" i="2"/>
  <c r="CT182" i="2"/>
  <c r="CQ76" i="2"/>
  <c r="CS76" i="2"/>
  <c r="CP76" i="2"/>
  <c r="CQ194" i="5"/>
  <c r="CT194" i="5"/>
  <c r="CR194" i="5"/>
  <c r="CS214" i="2"/>
  <c r="CQ214" i="2"/>
  <c r="CP214" i="2"/>
  <c r="DC264" i="5"/>
  <c r="DA264" i="5"/>
  <c r="CZ264" i="5"/>
  <c r="CY295" i="5"/>
  <c r="CV295" i="5"/>
  <c r="CU295" i="5"/>
  <c r="CU287" i="2"/>
  <c r="CT287" i="2"/>
  <c r="CX287" i="2"/>
  <c r="CV237" i="5"/>
  <c r="CY237" i="5"/>
  <c r="CU237" i="5"/>
  <c r="DD47" i="2"/>
  <c r="DC47" i="2"/>
  <c r="DG47" i="2"/>
  <c r="CQ290" i="2"/>
  <c r="CP290" i="2"/>
  <c r="CS290" i="2"/>
  <c r="CP215" i="2"/>
  <c r="CQ215" i="2"/>
  <c r="CS215" i="2"/>
  <c r="CQ272" i="5"/>
  <c r="CT272" i="5"/>
  <c r="CR272" i="5"/>
  <c r="CP187" i="2"/>
  <c r="CQ187" i="2"/>
  <c r="CS187" i="2"/>
  <c r="CT54" i="5"/>
  <c r="CQ54" i="5"/>
  <c r="CR54" i="5"/>
  <c r="CP88" i="2"/>
  <c r="CS88" i="2"/>
  <c r="CQ88" i="2"/>
  <c r="CU232" i="5"/>
  <c r="CV232" i="5"/>
  <c r="CY232" i="5"/>
  <c r="CT196" i="5"/>
  <c r="CR196" i="5"/>
  <c r="CQ196" i="5"/>
  <c r="CS57" i="2"/>
  <c r="CP57" i="2"/>
  <c r="CQ57" i="2"/>
  <c r="CT3" i="2"/>
  <c r="CU3" i="2"/>
  <c r="CX3" i="2"/>
  <c r="CV90" i="5"/>
  <c r="CU90" i="5"/>
  <c r="CY90" i="5"/>
  <c r="CP259" i="2"/>
  <c r="CQ259" i="2"/>
  <c r="CS259" i="2"/>
  <c r="CY259" i="5"/>
  <c r="CU259" i="5"/>
  <c r="CV259" i="5"/>
  <c r="DC22" i="5"/>
  <c r="CZ22" i="5"/>
  <c r="DA22" i="5"/>
  <c r="DC304" i="5"/>
  <c r="DA304" i="5"/>
  <c r="CZ304" i="5"/>
  <c r="CU98" i="5"/>
  <c r="CY98" i="5"/>
  <c r="CV98" i="5"/>
  <c r="CT65" i="5"/>
  <c r="CQ65" i="5"/>
  <c r="CR65" i="5"/>
  <c r="CT122" i="5"/>
  <c r="CR122" i="5"/>
  <c r="CQ122" i="5"/>
  <c r="CQ286" i="2"/>
  <c r="CP286" i="2"/>
  <c r="CS286" i="2"/>
  <c r="CQ128" i="2"/>
  <c r="CP128" i="2"/>
  <c r="CS128" i="2"/>
  <c r="CY228" i="2"/>
  <c r="DB228" i="2"/>
  <c r="CZ228" i="2"/>
  <c r="CS269" i="2"/>
  <c r="CP269" i="2"/>
  <c r="CQ269" i="2"/>
  <c r="CU188" i="2"/>
  <c r="CX188" i="2"/>
  <c r="CT188" i="2"/>
  <c r="CT32" i="2"/>
  <c r="CU32" i="2"/>
  <c r="CX32" i="2"/>
  <c r="DB231" i="2"/>
  <c r="CY231" i="2"/>
  <c r="CZ231" i="2"/>
  <c r="CQ178" i="5"/>
  <c r="CT178" i="5"/>
  <c r="CR178" i="5"/>
  <c r="DD118" i="2"/>
  <c r="DC118" i="2"/>
  <c r="DG118" i="2"/>
  <c r="CP130" i="2"/>
  <c r="CS130" i="2"/>
  <c r="CQ130" i="2"/>
  <c r="CS282" i="2"/>
  <c r="CP282" i="2"/>
  <c r="CQ282" i="2"/>
  <c r="DG212" i="2"/>
  <c r="DD212" i="2"/>
  <c r="DC212" i="2"/>
  <c r="CS224" i="2"/>
  <c r="CP224" i="2"/>
  <c r="CQ224" i="2"/>
  <c r="CQ141" i="5"/>
  <c r="CR141" i="5"/>
  <c r="CT141" i="5"/>
  <c r="CR233" i="5"/>
  <c r="CQ233" i="5"/>
  <c r="CT233" i="5"/>
  <c r="CZ43" i="5"/>
  <c r="DC43" i="5"/>
  <c r="DA43" i="5"/>
  <c r="CS157" i="2"/>
  <c r="CQ157" i="2"/>
  <c r="CP157" i="2"/>
  <c r="CY279" i="5"/>
  <c r="CV279" i="5"/>
  <c r="CU279" i="5"/>
  <c r="DC216" i="5"/>
  <c r="DA216" i="5"/>
  <c r="CZ216" i="5"/>
  <c r="CY7" i="5"/>
  <c r="CU7" i="5"/>
  <c r="CV7" i="5"/>
  <c r="DH333" i="5"/>
  <c r="DD333" i="5"/>
  <c r="DE333" i="5"/>
  <c r="CU334" i="5"/>
  <c r="CY334" i="5"/>
  <c r="CV334" i="5"/>
  <c r="DC177" i="5"/>
  <c r="DA177" i="5"/>
  <c r="CZ177" i="5"/>
  <c r="DA58" i="5"/>
  <c r="DC58" i="5"/>
  <c r="CZ58" i="5"/>
  <c r="CV250" i="5"/>
  <c r="CU250" i="5"/>
  <c r="CY250" i="5"/>
  <c r="CU324" i="5"/>
  <c r="CY324" i="5"/>
  <c r="CV324" i="5"/>
  <c r="DB153" i="2"/>
  <c r="CY153" i="2"/>
  <c r="CZ153" i="2"/>
  <c r="DC38" i="5"/>
  <c r="DA38" i="5"/>
  <c r="CZ38" i="5"/>
  <c r="DC244" i="5"/>
  <c r="CZ244" i="5"/>
  <c r="DA244" i="5"/>
  <c r="DB85" i="2"/>
  <c r="CZ85" i="2"/>
  <c r="CY85" i="2"/>
  <c r="CX150" i="2"/>
  <c r="CT150" i="2"/>
  <c r="CU150" i="2"/>
  <c r="DG35" i="2"/>
  <c r="DC35" i="2"/>
  <c r="DD35" i="2"/>
  <c r="CX49" i="2"/>
  <c r="CU49" i="2"/>
  <c r="CT49" i="2"/>
  <c r="DD341" i="5"/>
  <c r="DH341" i="5"/>
  <c r="DE341" i="5"/>
  <c r="DL52" i="5"/>
  <c r="DI52" i="5"/>
  <c r="DJ52" i="5"/>
  <c r="CT129" i="2"/>
  <c r="CX129" i="2"/>
  <c r="CU129" i="2"/>
  <c r="CU33" i="2"/>
  <c r="CX33" i="2"/>
  <c r="CT33" i="2"/>
  <c r="CT15" i="2"/>
  <c r="CX15" i="2"/>
  <c r="CU15" i="2"/>
  <c r="CY257" i="5"/>
  <c r="CV257" i="5"/>
  <c r="CU257" i="5"/>
  <c r="DB181" i="2"/>
  <c r="CZ181" i="2"/>
  <c r="CY181" i="2"/>
  <c r="CV21" i="5"/>
  <c r="CU21" i="5"/>
  <c r="CY21" i="5"/>
  <c r="CU244" i="2"/>
  <c r="CT244" i="2"/>
  <c r="CX244" i="2"/>
  <c r="CU243" i="5"/>
  <c r="CY243" i="5"/>
  <c r="CV243" i="5"/>
  <c r="DC142" i="5"/>
  <c r="DA142" i="5"/>
  <c r="CZ142" i="5"/>
  <c r="DC25" i="5"/>
  <c r="DA25" i="5"/>
  <c r="CZ25" i="5"/>
  <c r="DA207" i="5"/>
  <c r="DC207" i="5"/>
  <c r="CZ207" i="5"/>
  <c r="CX235" i="2"/>
  <c r="CT235" i="2"/>
  <c r="CU235" i="2"/>
  <c r="CT289" i="2"/>
  <c r="CU289" i="2"/>
  <c r="CX289" i="2"/>
  <c r="DV176" i="2"/>
  <c r="DY176" i="2"/>
  <c r="DU176" i="2"/>
  <c r="CY140" i="5"/>
  <c r="CU140" i="5"/>
  <c r="CV140" i="5"/>
  <c r="CV131" i="5"/>
  <c r="CU131" i="5"/>
  <c r="CY131" i="5"/>
  <c r="CZ43" i="2"/>
  <c r="CY43" i="2"/>
  <c r="DB43" i="2"/>
  <c r="CU49" i="5"/>
  <c r="CY49" i="5"/>
  <c r="CV49" i="5"/>
  <c r="CZ323" i="5"/>
  <c r="DC323" i="5"/>
  <c r="DA323" i="5"/>
  <c r="CU254" i="5"/>
  <c r="CY254" i="5"/>
  <c r="CV254" i="5"/>
  <c r="DG216" i="2"/>
  <c r="DC216" i="2"/>
  <c r="DD216" i="2"/>
  <c r="DA154" i="5"/>
  <c r="DC154" i="5"/>
  <c r="CZ154" i="5"/>
  <c r="CS302" i="2"/>
  <c r="CP302" i="2"/>
  <c r="CQ302" i="2"/>
  <c r="DE262" i="5"/>
  <c r="DH262" i="5"/>
  <c r="DD262" i="5"/>
  <c r="CT89" i="2"/>
  <c r="CX89" i="2"/>
  <c r="CU89" i="2"/>
  <c r="DB263" i="2"/>
  <c r="CZ263" i="2"/>
  <c r="CY263" i="2"/>
  <c r="DC213" i="5"/>
  <c r="DA213" i="5"/>
  <c r="CZ213" i="5"/>
  <c r="DC279" i="2"/>
  <c r="DD279" i="2"/>
  <c r="DG279" i="2"/>
  <c r="CT135" i="2"/>
  <c r="CX135" i="2"/>
  <c r="CU135" i="2"/>
  <c r="CZ147" i="2"/>
  <c r="CY147" i="2"/>
  <c r="DB147" i="2"/>
  <c r="CT55" i="2"/>
  <c r="CU55" i="2"/>
  <c r="CX55" i="2"/>
  <c r="CP243" i="2"/>
  <c r="CS243" i="2"/>
  <c r="CQ243" i="2"/>
  <c r="DB131" i="2"/>
  <c r="CY131" i="2"/>
  <c r="CZ131" i="2"/>
  <c r="CZ109" i="2"/>
  <c r="CY109" i="2"/>
  <c r="DB109" i="2"/>
  <c r="CT5" i="2"/>
  <c r="CU5" i="2"/>
  <c r="CX5" i="2"/>
  <c r="DA302" i="5"/>
  <c r="CZ302" i="5"/>
  <c r="DC302" i="5"/>
  <c r="DC317" i="5"/>
  <c r="DA317" i="5"/>
  <c r="CZ317" i="5"/>
  <c r="CX190" i="2"/>
  <c r="CT190" i="2"/>
  <c r="CU190" i="2"/>
  <c r="DB258" i="2"/>
  <c r="CZ258" i="2"/>
  <c r="CY258" i="2"/>
  <c r="CY330" i="5"/>
  <c r="CV330" i="5"/>
  <c r="CU330" i="5"/>
  <c r="CU191" i="2"/>
  <c r="CX191" i="2"/>
  <c r="CT191" i="2"/>
  <c r="CY307" i="5"/>
  <c r="CV307" i="5"/>
  <c r="CU307" i="5"/>
  <c r="DC248" i="5"/>
  <c r="DA248" i="5"/>
  <c r="CZ248" i="5"/>
  <c r="CV241" i="5"/>
  <c r="CU241" i="5"/>
  <c r="CY241" i="5"/>
  <c r="DC126" i="5"/>
  <c r="CZ126" i="5"/>
  <c r="DA126" i="5"/>
  <c r="CY331" i="5"/>
  <c r="CU331" i="5"/>
  <c r="CV331" i="5"/>
  <c r="CS94" i="2"/>
  <c r="CQ94" i="2"/>
  <c r="CP94" i="2"/>
  <c r="DC35" i="5"/>
  <c r="CZ35" i="5"/>
  <c r="DA35" i="5"/>
  <c r="CP39" i="2"/>
  <c r="CQ39" i="2"/>
  <c r="CS39" i="2"/>
  <c r="CZ3" i="5"/>
  <c r="DC3" i="5"/>
  <c r="DA3" i="5"/>
  <c r="DH320" i="5"/>
  <c r="DE320" i="5"/>
  <c r="DD320" i="5"/>
  <c r="CV303" i="5"/>
  <c r="CU303" i="5"/>
  <c r="CY303" i="5"/>
  <c r="DC129" i="5"/>
  <c r="CZ129" i="5"/>
  <c r="DA129" i="5"/>
  <c r="CZ19" i="2"/>
  <c r="DB19" i="2"/>
  <c r="CY19" i="2"/>
  <c r="CU308" i="5"/>
  <c r="CY308" i="5"/>
  <c r="CV308" i="5"/>
  <c r="CZ180" i="2"/>
  <c r="CY180" i="2"/>
  <c r="DB180" i="2"/>
  <c r="CT301" i="2"/>
  <c r="CU301" i="2"/>
  <c r="CX301" i="2"/>
  <c r="CY272" i="2"/>
  <c r="DB272" i="2"/>
  <c r="CZ272" i="2"/>
  <c r="CY209" i="2"/>
  <c r="CZ209" i="2"/>
  <c r="DB209" i="2"/>
  <c r="DC33" i="5"/>
  <c r="DA33" i="5"/>
  <c r="CZ33" i="5"/>
  <c r="CX107" i="2"/>
  <c r="CU107" i="2"/>
  <c r="CT107" i="2"/>
  <c r="CY137" i="2"/>
  <c r="CZ137" i="2"/>
  <c r="DB137" i="2"/>
  <c r="DC160" i="5"/>
  <c r="CZ160" i="5"/>
  <c r="DA160" i="5"/>
  <c r="CY260" i="5"/>
  <c r="CU260" i="5"/>
  <c r="CV260" i="5"/>
  <c r="DB312" i="2"/>
  <c r="CZ312" i="2"/>
  <c r="CY312" i="2"/>
  <c r="DA82" i="5"/>
  <c r="CZ82" i="5"/>
  <c r="DC82" i="5"/>
  <c r="DC221" i="5"/>
  <c r="DA221" i="5"/>
  <c r="CZ221" i="5"/>
  <c r="CR245" i="5"/>
  <c r="CQ245" i="5"/>
  <c r="CT245" i="5"/>
  <c r="DG239" i="2"/>
  <c r="DC239" i="2"/>
  <c r="DD239" i="2"/>
  <c r="CX308" i="2"/>
  <c r="CU308" i="2"/>
  <c r="CT308" i="2"/>
  <c r="CS257" i="2"/>
  <c r="CP257" i="2"/>
  <c r="CQ257" i="2"/>
  <c r="CV14" i="5"/>
  <c r="CY14" i="5"/>
  <c r="CU14" i="5"/>
  <c r="CX273" i="2"/>
  <c r="CT273" i="2"/>
  <c r="CU273" i="2"/>
  <c r="CY185" i="2"/>
  <c r="DB185" i="2"/>
  <c r="CZ185" i="2"/>
  <c r="CU178" i="2"/>
  <c r="CT178" i="2"/>
  <c r="CX178" i="2"/>
  <c r="CY271" i="5"/>
  <c r="CV271" i="5"/>
  <c r="CU271" i="5"/>
  <c r="CV288" i="5"/>
  <c r="CU288" i="5"/>
  <c r="CY288" i="5"/>
  <c r="CV29" i="5"/>
  <c r="CY29" i="5"/>
  <c r="CU29" i="5"/>
  <c r="CX161" i="2"/>
  <c r="CT161" i="2"/>
  <c r="CU161" i="2"/>
  <c r="CX158" i="2"/>
  <c r="CU158" i="2"/>
  <c r="CT158" i="2"/>
  <c r="DI44" i="2"/>
  <c r="DH44" i="2"/>
  <c r="DK44" i="2"/>
  <c r="CY197" i="2"/>
  <c r="DB197" i="2"/>
  <c r="CZ197" i="2"/>
  <c r="DC349" i="5"/>
  <c r="DA349" i="5"/>
  <c r="CZ349" i="5"/>
  <c r="CX200" i="2"/>
  <c r="CT200" i="2"/>
  <c r="CU200" i="2"/>
  <c r="DW151" i="5"/>
  <c r="DV151" i="5"/>
  <c r="DZ151" i="5"/>
  <c r="DB296" i="2"/>
  <c r="CZ296" i="2"/>
  <c r="CY296" i="2"/>
  <c r="DC285" i="5"/>
  <c r="CZ285" i="5"/>
  <c r="DA285" i="5"/>
  <c r="CU189" i="5"/>
  <c r="CV189" i="5"/>
  <c r="CY189" i="5"/>
  <c r="CX53" i="2"/>
  <c r="CU53" i="2"/>
  <c r="CT53" i="2"/>
  <c r="CX248" i="2"/>
  <c r="CU248" i="2"/>
  <c r="CT248" i="2"/>
  <c r="CZ298" i="5"/>
  <c r="DC298" i="5"/>
  <c r="DA298" i="5"/>
  <c r="CY267" i="5"/>
  <c r="CU267" i="5"/>
  <c r="CV267" i="5"/>
  <c r="CV50" i="5"/>
  <c r="CY50" i="5"/>
  <c r="CU50" i="5"/>
  <c r="DD80" i="5"/>
  <c r="DH80" i="5"/>
  <c r="DE80" i="5"/>
  <c r="DD189" i="2"/>
  <c r="DC189" i="2"/>
  <c r="DG189" i="2"/>
  <c r="CZ42" i="5"/>
  <c r="DC42" i="5"/>
  <c r="DA42" i="5"/>
  <c r="DA107" i="5"/>
  <c r="CZ107" i="5"/>
  <c r="DC107" i="5"/>
  <c r="CT149" i="2"/>
  <c r="CX149" i="2"/>
  <c r="CU149" i="2"/>
  <c r="CU56" i="5"/>
  <c r="CY56" i="5"/>
  <c r="CV56" i="5"/>
  <c r="DC276" i="5"/>
  <c r="DA276" i="5"/>
  <c r="CZ276" i="5"/>
  <c r="CX114" i="2"/>
  <c r="CT114" i="2"/>
  <c r="CU114" i="2"/>
  <c r="CU59" i="5"/>
  <c r="CV59" i="5"/>
  <c r="CY59" i="5"/>
  <c r="DA347" i="5"/>
  <c r="DC347" i="5"/>
  <c r="CZ347" i="5"/>
  <c r="DG305" i="2"/>
  <c r="DD305" i="2"/>
  <c r="DC305" i="2"/>
  <c r="CU105" i="5"/>
  <c r="CY105" i="5"/>
  <c r="CV105" i="5"/>
  <c r="CZ292" i="2"/>
  <c r="CY292" i="2"/>
  <c r="DB292" i="2"/>
  <c r="CU246" i="5"/>
  <c r="CY246" i="5"/>
  <c r="CV246" i="5"/>
  <c r="CZ285" i="2"/>
  <c r="DB285" i="2"/>
  <c r="CY285" i="2"/>
  <c r="CZ231" i="5"/>
  <c r="DA231" i="5"/>
  <c r="DC231" i="5"/>
  <c r="CZ110" i="5"/>
  <c r="DC110" i="5"/>
  <c r="DA110" i="5"/>
  <c r="CZ176" i="5"/>
  <c r="DA176" i="5"/>
  <c r="DC176" i="5"/>
  <c r="CT315" i="5"/>
  <c r="CQ315" i="5"/>
  <c r="CR315" i="5"/>
  <c r="CY100" i="5"/>
  <c r="CV100" i="5"/>
  <c r="CU100" i="5"/>
  <c r="DC215" i="5"/>
  <c r="DA215" i="5"/>
  <c r="CZ215" i="5"/>
  <c r="CT306" i="2"/>
  <c r="CU306" i="2"/>
  <c r="CX306" i="2"/>
  <c r="DB254" i="2"/>
  <c r="CY254" i="2"/>
  <c r="CZ254" i="2"/>
  <c r="CY132" i="2"/>
  <c r="CZ132" i="2"/>
  <c r="DB132" i="2"/>
  <c r="CV44" i="5"/>
  <c r="CY44" i="5"/>
  <c r="CU44" i="5"/>
  <c r="CX234" i="2"/>
  <c r="CU234" i="2"/>
  <c r="CT234" i="2"/>
  <c r="CU102" i="5"/>
  <c r="CV102" i="5"/>
  <c r="CY102" i="5"/>
  <c r="CU201" i="5"/>
  <c r="CY201" i="5"/>
  <c r="CV201" i="5"/>
  <c r="CX16" i="2"/>
  <c r="CT16" i="2"/>
  <c r="CU16" i="2"/>
  <c r="CU351" i="5"/>
  <c r="CY351" i="5"/>
  <c r="CV351" i="5"/>
  <c r="CY299" i="2"/>
  <c r="CZ299" i="2"/>
  <c r="DB299" i="2"/>
  <c r="CU30" i="2"/>
  <c r="CT30" i="2"/>
  <c r="CX30" i="2"/>
  <c r="DE147" i="5"/>
  <c r="DH147" i="5"/>
  <c r="DD147" i="5"/>
  <c r="CY203" i="2"/>
  <c r="CZ203" i="2"/>
  <c r="DB203" i="2"/>
  <c r="CU48" i="5"/>
  <c r="CY48" i="5"/>
  <c r="CV48" i="5"/>
  <c r="CU97" i="2"/>
  <c r="CT97" i="2"/>
  <c r="CX97" i="2"/>
  <c r="CY226" i="5"/>
  <c r="CV226" i="5"/>
  <c r="CU226" i="5"/>
  <c r="CU28" i="2"/>
  <c r="CT28" i="2"/>
  <c r="CX28" i="2"/>
  <c r="CT260" i="2"/>
  <c r="CU260" i="2"/>
  <c r="CX260" i="2"/>
  <c r="CZ36" i="2"/>
  <c r="DB36" i="2"/>
  <c r="CY36" i="2"/>
  <c r="CT154" i="2"/>
  <c r="CX154" i="2"/>
  <c r="CU154" i="2"/>
  <c r="CY170" i="2"/>
  <c r="DB170" i="2"/>
  <c r="CZ170" i="2"/>
  <c r="DC62" i="5"/>
  <c r="DA62" i="5"/>
  <c r="CZ62" i="5"/>
  <c r="DL99" i="2"/>
  <c r="DP99" i="2"/>
  <c r="DM99" i="2"/>
  <c r="CU148" i="5"/>
  <c r="CV148" i="5"/>
  <c r="CY148" i="5"/>
  <c r="DH205" i="5"/>
  <c r="DE205" i="5"/>
  <c r="DD205" i="5"/>
  <c r="CY23" i="5"/>
  <c r="CV23" i="5"/>
  <c r="CU23" i="5"/>
  <c r="CU171" i="2"/>
  <c r="CT171" i="2"/>
  <c r="CX171" i="2"/>
  <c r="DQ11" i="5"/>
  <c r="DM11" i="5"/>
  <c r="DN11" i="5"/>
  <c r="CY30" i="5"/>
  <c r="CV30" i="5"/>
  <c r="CU30" i="5"/>
  <c r="CY34" i="2"/>
  <c r="DB34" i="2"/>
  <c r="CZ34" i="2"/>
  <c r="CT225" i="2"/>
  <c r="CX225" i="2"/>
  <c r="CU225" i="2"/>
  <c r="DC13" i="5"/>
  <c r="DA13" i="5"/>
  <c r="CZ13" i="5"/>
  <c r="CS218" i="2"/>
  <c r="CP218" i="2"/>
  <c r="CQ218" i="2"/>
  <c r="CT297" i="2"/>
  <c r="CX297" i="2"/>
  <c r="CU297" i="2"/>
  <c r="CU251" i="2"/>
  <c r="CT251" i="2"/>
  <c r="CX251" i="2"/>
  <c r="CT201" i="2"/>
  <c r="CU201" i="2"/>
  <c r="CX201" i="2"/>
  <c r="CK359" i="2"/>
  <c r="CK364" i="2"/>
  <c r="CT188" i="5"/>
  <c r="CR188" i="5"/>
  <c r="CQ188" i="5"/>
  <c r="CZ53" i="5"/>
  <c r="DC53" i="5"/>
  <c r="DA53" i="5"/>
  <c r="CZ45" i="2"/>
  <c r="CY45" i="2"/>
  <c r="DB45" i="2"/>
  <c r="CZ119" i="5"/>
  <c r="DC119" i="5"/>
  <c r="DA119" i="5"/>
  <c r="CV132" i="5"/>
  <c r="CY132" i="5"/>
  <c r="CU132" i="5"/>
  <c r="DC66" i="5"/>
  <c r="DA66" i="5"/>
  <c r="CZ66" i="5"/>
  <c r="DD112" i="2"/>
  <c r="DG112" i="2"/>
  <c r="DC112" i="2"/>
  <c r="DB80" i="2"/>
  <c r="CZ80" i="2"/>
  <c r="CY80" i="2"/>
  <c r="DD66" i="2"/>
  <c r="DG66" i="2"/>
  <c r="DC66" i="2"/>
  <c r="CY70" i="2"/>
  <c r="DB70" i="2"/>
  <c r="CZ70" i="2"/>
  <c r="CU160" i="2"/>
  <c r="CX160" i="2"/>
  <c r="CT160" i="2"/>
  <c r="DB145" i="2"/>
  <c r="CZ145" i="2"/>
  <c r="CY145" i="2"/>
  <c r="CU81" i="5"/>
  <c r="CY81" i="5"/>
  <c r="CV81" i="5"/>
  <c r="CU223" i="5"/>
  <c r="CY223" i="5"/>
  <c r="CV223" i="5"/>
  <c r="CX48" i="2"/>
  <c r="CU48" i="2"/>
  <c r="CT48" i="2"/>
  <c r="DA186" i="5"/>
  <c r="CZ186" i="5"/>
  <c r="DC186" i="5"/>
  <c r="CV200" i="5"/>
  <c r="CU200" i="5"/>
  <c r="CY200" i="5"/>
  <c r="DH322" i="5"/>
  <c r="DE322" i="5"/>
  <c r="DD322" i="5"/>
  <c r="DD239" i="5"/>
  <c r="DH239" i="5"/>
  <c r="DE239" i="5"/>
  <c r="CT208" i="2"/>
  <c r="CX208" i="2"/>
  <c r="CU208" i="2"/>
  <c r="DC264" i="2"/>
  <c r="DG264" i="2"/>
  <c r="DD264" i="2"/>
  <c r="DD102" i="2"/>
  <c r="DC102" i="2"/>
  <c r="DG102" i="2"/>
  <c r="DC8" i="5"/>
  <c r="CZ8" i="5"/>
  <c r="DA8" i="5"/>
  <c r="CU170" i="5"/>
  <c r="CY170" i="5"/>
  <c r="CV170" i="5"/>
  <c r="CT338" i="2"/>
  <c r="CU338" i="2"/>
  <c r="CX338" i="2"/>
  <c r="DC46" i="5"/>
  <c r="DA46" i="5"/>
  <c r="CZ46" i="5"/>
  <c r="CZ210" i="5"/>
  <c r="DC210" i="5"/>
  <c r="DA210" i="5"/>
  <c r="DA229" i="5"/>
  <c r="CZ229" i="5"/>
  <c r="DC229" i="5"/>
  <c r="CT111" i="2"/>
  <c r="CX111" i="2"/>
  <c r="CU111" i="2"/>
  <c r="DD289" i="5"/>
  <c r="DH289" i="5"/>
  <c r="DE289" i="5"/>
  <c r="CS294" i="2"/>
  <c r="CQ294" i="2"/>
  <c r="CP294" i="2"/>
  <c r="CX221" i="2"/>
  <c r="CT221" i="2"/>
  <c r="CU221" i="2"/>
  <c r="CZ313" i="2"/>
  <c r="CY313" i="2"/>
  <c r="DB313" i="2"/>
  <c r="CU217" i="5"/>
  <c r="CY217" i="5"/>
  <c r="CV217" i="5"/>
  <c r="CY108" i="2"/>
  <c r="DB108" i="2"/>
  <c r="CZ108" i="2"/>
  <c r="CH359" i="5"/>
  <c r="CH364" i="5"/>
  <c r="CY128" i="5"/>
  <c r="CV128" i="5"/>
  <c r="CU128" i="5"/>
  <c r="DC60" i="5"/>
  <c r="DA60" i="5"/>
  <c r="CZ60" i="5"/>
  <c r="CT127" i="5"/>
  <c r="CQ127" i="5"/>
  <c r="CR127" i="5"/>
  <c r="CX309" i="2"/>
  <c r="CT309" i="2"/>
  <c r="CU309" i="2"/>
  <c r="CZ169" i="5"/>
  <c r="DC169" i="5"/>
  <c r="DA169" i="5"/>
  <c r="CY319" i="5"/>
  <c r="CU319" i="5"/>
  <c r="CV319" i="5"/>
  <c r="DL61" i="5"/>
  <c r="DJ61" i="5"/>
  <c r="DI61" i="5"/>
  <c r="CY292" i="5"/>
  <c r="CV292" i="5"/>
  <c r="CU292" i="5"/>
  <c r="DH101" i="2"/>
  <c r="DK101" i="2"/>
  <c r="DI101" i="2"/>
  <c r="DC198" i="5"/>
  <c r="CZ198" i="5"/>
  <c r="DA198" i="5"/>
  <c r="CT261" i="2"/>
  <c r="CX261" i="2"/>
  <c r="CU261" i="2"/>
  <c r="CV353" i="5"/>
  <c r="CU353" i="5"/>
  <c r="CY353" i="5"/>
  <c r="CX148" i="2"/>
  <c r="CU148" i="2"/>
  <c r="CT148" i="2"/>
  <c r="DI193" i="2"/>
  <c r="DH193" i="2"/>
  <c r="DK193" i="2"/>
  <c r="DC325" i="2"/>
  <c r="DD325" i="2"/>
  <c r="DG325" i="2"/>
  <c r="CQ281" i="5"/>
  <c r="CT281" i="5"/>
  <c r="CR281" i="5"/>
  <c r="DC242" i="5"/>
  <c r="CZ242" i="5"/>
  <c r="DA242" i="5"/>
  <c r="DC18" i="5"/>
  <c r="CZ18" i="5"/>
  <c r="DA18" i="5"/>
  <c r="DC150" i="5"/>
  <c r="CZ150" i="5"/>
  <c r="DA150" i="5"/>
  <c r="CU112" i="5"/>
  <c r="CY112" i="5"/>
  <c r="CV112" i="5"/>
  <c r="DD45" i="5"/>
  <c r="DH45" i="5"/>
  <c r="DE45" i="5"/>
  <c r="CY87" i="2"/>
  <c r="DB87" i="2"/>
  <c r="CZ87" i="2"/>
  <c r="CX255" i="2"/>
  <c r="CU255" i="2"/>
  <c r="CT255" i="2"/>
  <c r="DG242" i="2"/>
  <c r="DC242" i="2"/>
  <c r="DD242" i="2"/>
  <c r="DC171" i="5"/>
  <c r="DA171" i="5"/>
  <c r="CZ171" i="5"/>
  <c r="CU118" i="5"/>
  <c r="CY118" i="5"/>
  <c r="CV118" i="5"/>
  <c r="DE158" i="5"/>
  <c r="DH158" i="5"/>
  <c r="DD158" i="5"/>
  <c r="CZ161" i="5"/>
  <c r="DC161" i="5"/>
  <c r="DA161" i="5"/>
  <c r="CY47" i="5"/>
  <c r="CV47" i="5"/>
  <c r="CU47" i="5"/>
  <c r="CX169" i="2"/>
  <c r="CU169" i="2"/>
  <c r="CT169" i="2"/>
  <c r="CV157" i="5"/>
  <c r="CU157" i="5"/>
  <c r="CY157" i="5"/>
  <c r="CX265" i="2"/>
  <c r="CU265" i="2"/>
  <c r="CT265" i="2"/>
  <c r="CV300" i="5"/>
  <c r="CY300" i="5"/>
  <c r="CU300" i="5"/>
  <c r="DM77" i="5"/>
  <c r="DQ77" i="5"/>
  <c r="DN77" i="5"/>
  <c r="CU156" i="2"/>
  <c r="CX156" i="2"/>
  <c r="CT156" i="2"/>
  <c r="CQ253" i="5"/>
  <c r="CT253" i="5"/>
  <c r="CR253" i="5"/>
  <c r="CU42" i="2"/>
  <c r="CT42" i="2"/>
  <c r="CX42" i="2"/>
  <c r="CU166" i="2"/>
  <c r="CT166" i="2"/>
  <c r="CX166" i="2"/>
  <c r="CV143" i="5"/>
  <c r="CU143" i="5"/>
  <c r="CY143" i="5"/>
  <c r="CX275" i="2"/>
  <c r="CU275" i="2"/>
  <c r="CT275" i="2"/>
  <c r="CU20" i="5"/>
  <c r="CY20" i="5"/>
  <c r="CV20" i="5"/>
  <c r="DA93" i="5"/>
  <c r="CZ93" i="5"/>
  <c r="DC93" i="5"/>
  <c r="CY261" i="5"/>
  <c r="CV261" i="5"/>
  <c r="CU261" i="5"/>
  <c r="CV84" i="5"/>
  <c r="CU84" i="5"/>
  <c r="CY84" i="5"/>
  <c r="CY152" i="5"/>
  <c r="CU152" i="5"/>
  <c r="CV152" i="5"/>
  <c r="EC119" i="2"/>
  <c r="DZ119" i="2"/>
  <c r="EA119" i="2"/>
  <c r="CX21" i="2"/>
  <c r="CU21" i="2"/>
  <c r="CT21" i="2"/>
  <c r="DA26" i="5"/>
  <c r="CZ26" i="5"/>
  <c r="DC26" i="5"/>
  <c r="DC6" i="5"/>
  <c r="DA6" i="5"/>
  <c r="CZ6" i="5"/>
  <c r="CV327" i="5"/>
  <c r="CU327" i="5"/>
  <c r="CY327" i="5"/>
  <c r="DC346" i="5"/>
  <c r="DA346" i="5"/>
  <c r="CZ346" i="5"/>
  <c r="DB278" i="2"/>
  <c r="CY278" i="2"/>
  <c r="CZ278" i="2"/>
  <c r="CY274" i="5"/>
  <c r="CV274" i="5"/>
  <c r="CU274" i="5"/>
  <c r="DB335" i="2"/>
  <c r="CZ335" i="2"/>
  <c r="CY335" i="2"/>
  <c r="CZ252" i="5"/>
  <c r="DC252" i="5"/>
  <c r="DA252" i="5"/>
  <c r="DD339" i="2"/>
  <c r="DC339" i="2"/>
  <c r="DG339" i="2"/>
  <c r="DA133" i="5"/>
  <c r="CZ133" i="5"/>
  <c r="DC133" i="5"/>
  <c r="DA168" i="5"/>
  <c r="CZ168" i="5"/>
  <c r="DC168" i="5"/>
  <c r="CZ333" i="2"/>
  <c r="CY333" i="2"/>
  <c r="DB333" i="2"/>
  <c r="CP284" i="2"/>
  <c r="CS284" i="2"/>
  <c r="CQ284" i="2"/>
  <c r="DL314" i="2"/>
  <c r="DP314" i="2"/>
  <c r="DM314" i="2"/>
  <c r="CT67" i="5"/>
  <c r="CQ67" i="5"/>
  <c r="CR67" i="5"/>
  <c r="DM340" i="2"/>
  <c r="DP340" i="2"/>
  <c r="DL340" i="2"/>
  <c r="CZ310" i="2"/>
  <c r="CY310" i="2"/>
  <c r="DB310" i="2"/>
  <c r="DD34" i="5"/>
  <c r="DH34" i="5"/>
  <c r="DE34" i="5"/>
  <c r="CT74" i="5"/>
  <c r="CR74" i="5"/>
  <c r="CQ74" i="5"/>
  <c r="CV273" i="5"/>
  <c r="CU273" i="5"/>
  <c r="CY273" i="5"/>
  <c r="CY57" i="5"/>
  <c r="CV57" i="5"/>
  <c r="CU57" i="5"/>
  <c r="DG319" i="2"/>
  <c r="DD319" i="2"/>
  <c r="DC319" i="2"/>
  <c r="DC332" i="5"/>
  <c r="DA332" i="5"/>
  <c r="CZ332" i="5"/>
  <c r="DA183" i="5"/>
  <c r="CZ183" i="5"/>
  <c r="DC183" i="5"/>
  <c r="CU321" i="2"/>
  <c r="CX321" i="2"/>
  <c r="CT321" i="2"/>
  <c r="DA202" i="5"/>
  <c r="CZ202" i="5"/>
  <c r="DC202" i="5"/>
  <c r="DB337" i="2"/>
  <c r="CY337" i="2"/>
  <c r="CZ337" i="2"/>
  <c r="DB268" i="2"/>
  <c r="CZ268" i="2"/>
  <c r="CY268" i="2"/>
  <c r="DC79" i="5"/>
  <c r="CZ79" i="5"/>
  <c r="DA79" i="5"/>
  <c r="DA138" i="5"/>
  <c r="DC138" i="5"/>
  <c r="CZ138" i="5"/>
  <c r="CV328" i="5"/>
  <c r="CU328" i="5"/>
  <c r="CY328" i="5"/>
  <c r="CV240" i="5"/>
  <c r="CU240" i="5"/>
  <c r="CY240" i="5"/>
  <c r="CX295" i="2"/>
  <c r="CU295" i="2"/>
  <c r="CT295" i="2"/>
  <c r="DB56" i="2"/>
  <c r="CY56" i="2"/>
  <c r="CZ56" i="2"/>
  <c r="CY165" i="5"/>
  <c r="CV165" i="5"/>
  <c r="CU165" i="5"/>
  <c r="DD22" i="2"/>
  <c r="DC22" i="2"/>
  <c r="DG22" i="2"/>
  <c r="CP51" i="2"/>
  <c r="CQ51" i="2"/>
  <c r="CS51" i="2"/>
  <c r="DG40" i="2"/>
  <c r="DC40" i="2"/>
  <c r="DD40" i="2"/>
  <c r="CQ238" i="5"/>
  <c r="CR238" i="5"/>
  <c r="CT238" i="5"/>
  <c r="CT139" i="5"/>
  <c r="CQ139" i="5"/>
  <c r="CR139" i="5"/>
  <c r="CZ293" i="5"/>
  <c r="DC293" i="5"/>
  <c r="DA293" i="5"/>
  <c r="CT59" i="2"/>
  <c r="CU59" i="2"/>
  <c r="CX59" i="2"/>
  <c r="CT327" i="2"/>
  <c r="CX327" i="2"/>
  <c r="CU327" i="2"/>
  <c r="CR108" i="5"/>
  <c r="CQ108" i="5"/>
  <c r="CT108" i="5"/>
  <c r="CV326" i="5"/>
  <c r="CU326" i="5"/>
  <c r="CY326" i="5"/>
  <c r="DA290" i="5"/>
  <c r="CZ290" i="5"/>
  <c r="DC290" i="5"/>
  <c r="CX142" i="2"/>
  <c r="CT142" i="2"/>
  <c r="CU142" i="2"/>
  <c r="CV314" i="5"/>
  <c r="CU314" i="5"/>
  <c r="CY314" i="5"/>
  <c r="CY247" i="5"/>
  <c r="CU247" i="5"/>
  <c r="CV247" i="5"/>
  <c r="CT356" i="5"/>
  <c r="CQ356" i="5"/>
  <c r="CR356" i="5"/>
  <c r="DK173" i="2"/>
  <c r="DI173" i="2"/>
  <c r="DH173" i="2"/>
  <c r="CV117" i="5"/>
  <c r="CU117" i="5"/>
  <c r="CY117" i="5"/>
  <c r="CU10" i="5"/>
  <c r="CY10" i="5"/>
  <c r="CV10" i="5"/>
  <c r="DD322" i="2"/>
  <c r="DG322" i="2"/>
  <c r="DC322" i="2"/>
  <c r="CZ268" i="5"/>
  <c r="DC268" i="5"/>
  <c r="DA268" i="5"/>
  <c r="CY240" i="2"/>
  <c r="DB240" i="2"/>
  <c r="CZ240" i="2"/>
  <c r="CV297" i="5"/>
  <c r="CY297" i="5"/>
  <c r="CU297" i="5"/>
  <c r="CU9" i="5"/>
  <c r="CV9" i="5"/>
  <c r="CY9" i="5"/>
  <c r="DC77" i="2"/>
  <c r="DG77" i="2"/>
  <c r="DD77" i="2"/>
  <c r="CY144" i="2"/>
  <c r="DB144" i="2"/>
  <c r="CZ144" i="2"/>
  <c r="CY270" i="2"/>
  <c r="DB270" i="2"/>
  <c r="CZ270" i="2"/>
  <c r="CZ179" i="5"/>
  <c r="DC179" i="5"/>
  <c r="DA179" i="5"/>
  <c r="CT83" i="5"/>
  <c r="CQ83" i="5"/>
  <c r="CR83" i="5"/>
  <c r="DE342" i="5"/>
  <c r="DD342" i="5"/>
  <c r="DH342" i="5"/>
  <c r="CX81" i="2"/>
  <c r="CU81" i="2"/>
  <c r="CT81" i="2"/>
  <c r="DG117" i="2"/>
  <c r="DD117" i="2"/>
  <c r="DC117" i="2"/>
  <c r="DK262" i="2"/>
  <c r="DI262" i="2"/>
  <c r="DH262" i="2"/>
  <c r="CT28" i="5"/>
  <c r="CR28" i="5"/>
  <c r="CQ28" i="5"/>
  <c r="DA135" i="5"/>
  <c r="DC135" i="5"/>
  <c r="CZ135" i="5"/>
  <c r="CZ270" i="5"/>
  <c r="DC270" i="5"/>
  <c r="DA270" i="5"/>
  <c r="DA72" i="5"/>
  <c r="CZ72" i="5"/>
  <c r="DC72" i="5"/>
  <c r="DJ350" i="5"/>
  <c r="DL350" i="5"/>
  <c r="DI350" i="5"/>
  <c r="CL359" i="2"/>
  <c r="CL360" i="2" s="1"/>
  <c r="DD207" i="2"/>
  <c r="DC207" i="2"/>
  <c r="DG207" i="2"/>
  <c r="CU249" i="5"/>
  <c r="CY249" i="5"/>
  <c r="CV249" i="5"/>
  <c r="DB320" i="2"/>
  <c r="CY320" i="2"/>
  <c r="CZ320" i="2"/>
  <c r="CX345" i="2"/>
  <c r="CU345" i="2"/>
  <c r="CT345" i="2"/>
  <c r="DC71" i="5"/>
  <c r="DA71" i="5"/>
  <c r="CZ71" i="5"/>
  <c r="CU122" i="2"/>
  <c r="CT122" i="2"/>
  <c r="CX122" i="2"/>
  <c r="CZ299" i="5"/>
  <c r="DC299" i="5"/>
  <c r="DA299" i="5"/>
  <c r="DI90" i="2"/>
  <c r="DK90" i="2"/>
  <c r="DH90" i="2"/>
  <c r="CZ51" i="5"/>
  <c r="DC51" i="5"/>
  <c r="DA51" i="5"/>
  <c r="CX194" i="2"/>
  <c r="CT194" i="2"/>
  <c r="CU194" i="2"/>
  <c r="DT20" i="2"/>
  <c r="DR20" i="2"/>
  <c r="DQ20" i="2"/>
  <c r="CU206" i="5"/>
  <c r="CV206" i="5"/>
  <c r="CY206" i="5"/>
  <c r="DM46" i="2"/>
  <c r="DL46" i="2"/>
  <c r="DP46" i="2"/>
  <c r="DD105" i="2"/>
  <c r="DC105" i="2"/>
  <c r="DG105" i="2"/>
  <c r="CU318" i="5"/>
  <c r="CY318" i="5"/>
  <c r="CV318" i="5"/>
  <c r="CY140" i="2"/>
  <c r="CZ140" i="2"/>
  <c r="DB140" i="2"/>
  <c r="CU288" i="2"/>
  <c r="CT288" i="2"/>
  <c r="CX288" i="2"/>
  <c r="CY222" i="5"/>
  <c r="CV222" i="5"/>
  <c r="CU222" i="5"/>
  <c r="CY79" i="2"/>
  <c r="DB79" i="2"/>
  <c r="CZ79" i="2"/>
  <c r="CC362" i="5"/>
  <c r="CD361" i="5"/>
  <c r="CD363" i="5" s="1"/>
  <c r="CD362" i="5"/>
  <c r="CU235" i="5"/>
  <c r="CY235" i="5"/>
  <c r="CV235" i="5"/>
  <c r="CS199" i="2"/>
  <c r="CQ199" i="2"/>
  <c r="CP199" i="2"/>
  <c r="CU335" i="5"/>
  <c r="CV335" i="5"/>
  <c r="CY335" i="5"/>
  <c r="CS280" i="2"/>
  <c r="CQ280" i="2"/>
  <c r="CP280" i="2"/>
  <c r="CT23" i="2"/>
  <c r="CU23" i="2"/>
  <c r="CX23" i="2"/>
  <c r="DA94" i="5"/>
  <c r="DC94" i="5"/>
  <c r="CZ94" i="5"/>
  <c r="CT167" i="2"/>
  <c r="CU167" i="2"/>
  <c r="CX167" i="2"/>
  <c r="DA96" i="5"/>
  <c r="CZ96" i="5"/>
  <c r="DC96" i="5"/>
  <c r="DK104" i="2"/>
  <c r="DH104" i="2"/>
  <c r="DI104" i="2"/>
  <c r="CZ5" i="5"/>
  <c r="DC5" i="5"/>
  <c r="DA5" i="5"/>
  <c r="DL323" i="2"/>
  <c r="DP323" i="2"/>
  <c r="DM323" i="2"/>
  <c r="CV103" i="5"/>
  <c r="CY103" i="5"/>
  <c r="CU103" i="5"/>
  <c r="CU18" i="2"/>
  <c r="CT18" i="2"/>
  <c r="CX18" i="2"/>
  <c r="CU354" i="2"/>
  <c r="CX354" i="2"/>
  <c r="CT354" i="2"/>
  <c r="CU185" i="5"/>
  <c r="CY185" i="5"/>
  <c r="CV185" i="5"/>
  <c r="CS143" i="2"/>
  <c r="CP143" i="2"/>
  <c r="CQ143" i="2"/>
  <c r="CU212" i="5"/>
  <c r="CY212" i="5"/>
  <c r="CV212" i="5"/>
  <c r="CY114" i="5"/>
  <c r="CV114" i="5"/>
  <c r="CU114" i="5"/>
  <c r="CZ296" i="5"/>
  <c r="DC296" i="5"/>
  <c r="DA296" i="5"/>
  <c r="CZ174" i="2"/>
  <c r="CY174" i="2"/>
  <c r="DB174" i="2"/>
  <c r="CZ88" i="5"/>
  <c r="DC88" i="5"/>
  <c r="DA88" i="5"/>
  <c r="DA209" i="5"/>
  <c r="CZ209" i="5"/>
  <c r="DC209" i="5"/>
  <c r="DA91" i="5"/>
  <c r="CZ91" i="5"/>
  <c r="DC91" i="5"/>
  <c r="CR187" i="5"/>
  <c r="CQ187" i="5"/>
  <c r="CT187" i="5"/>
  <c r="CT301" i="5"/>
  <c r="CR301" i="5"/>
  <c r="CQ301" i="5"/>
  <c r="DB54" i="2"/>
  <c r="CY54" i="2"/>
  <c r="CZ54" i="2"/>
  <c r="DA109" i="5"/>
  <c r="CZ109" i="5"/>
  <c r="DC109" i="5"/>
  <c r="DA111" i="5"/>
  <c r="CZ111" i="5"/>
  <c r="DC111" i="5"/>
  <c r="DC184" i="2"/>
  <c r="DG184" i="2"/>
  <c r="DD184" i="2"/>
  <c r="CU182" i="5"/>
  <c r="CY182" i="5"/>
  <c r="CV182" i="5"/>
  <c r="CV265" i="5"/>
  <c r="CU265" i="5"/>
  <c r="CY265" i="5"/>
  <c r="CQ64" i="2"/>
  <c r="CP64" i="2"/>
  <c r="CS64" i="2"/>
  <c r="CY164" i="5"/>
  <c r="CV164" i="5"/>
  <c r="CU164" i="5"/>
  <c r="CY99" i="5"/>
  <c r="CU99" i="5"/>
  <c r="CV99" i="5"/>
  <c r="CU146" i="5"/>
  <c r="CV146" i="5"/>
  <c r="CY146" i="5"/>
  <c r="DE130" i="5"/>
  <c r="DH130" i="5"/>
  <c r="DD130" i="5"/>
  <c r="DD312" i="5"/>
  <c r="DE312" i="5"/>
  <c r="DH312" i="5"/>
  <c r="CV228" i="5"/>
  <c r="CU228" i="5"/>
  <c r="CY228" i="5"/>
  <c r="CY61" i="2"/>
  <c r="DB61" i="2"/>
  <c r="CZ61" i="2"/>
  <c r="DD220" i="2"/>
  <c r="DG220" i="2"/>
  <c r="DC220" i="2"/>
  <c r="CU177" i="2"/>
  <c r="CT177" i="2"/>
  <c r="CX177" i="2"/>
  <c r="DC149" i="5"/>
  <c r="DA149" i="5"/>
  <c r="CZ149" i="5"/>
  <c r="CU280" i="5"/>
  <c r="CY280" i="5"/>
  <c r="CV280" i="5"/>
  <c r="CU89" i="5"/>
  <c r="CY89" i="5"/>
  <c r="CV89" i="5"/>
  <c r="CV4" i="5"/>
  <c r="CY4" i="5"/>
  <c r="CU4" i="5"/>
  <c r="CY146" i="2"/>
  <c r="DB146" i="2"/>
  <c r="CZ146" i="2"/>
  <c r="DL355" i="5"/>
  <c r="DI355" i="5"/>
  <c r="DJ355" i="5"/>
  <c r="CY9" i="2"/>
  <c r="DB9" i="2"/>
  <c r="CZ9" i="2"/>
  <c r="CV134" i="5"/>
  <c r="CU134" i="5"/>
  <c r="CY134" i="5"/>
  <c r="DE197" i="5"/>
  <c r="DD197" i="5"/>
  <c r="DH197" i="5"/>
  <c r="CY300" i="2"/>
  <c r="DB300" i="2"/>
  <c r="CZ300" i="2"/>
  <c r="CT58" i="2"/>
  <c r="CU58" i="2"/>
  <c r="CX58" i="2"/>
  <c r="CP222" i="2"/>
  <c r="CQ222" i="2"/>
  <c r="CS222" i="2"/>
  <c r="CU15" i="5"/>
  <c r="CY15" i="5"/>
  <c r="CV15" i="5"/>
  <c r="DA167" i="5"/>
  <c r="CZ167" i="5"/>
  <c r="DC167" i="5"/>
  <c r="CY328" i="2"/>
  <c r="DB328" i="2"/>
  <c r="CZ328" i="2"/>
  <c r="DD184" i="5"/>
  <c r="DH184" i="5"/>
  <c r="DE184" i="5"/>
  <c r="DB346" i="2"/>
  <c r="CY346" i="2"/>
  <c r="CZ346" i="2"/>
  <c r="DG247" i="2"/>
  <c r="DC247" i="2"/>
  <c r="DD247" i="2"/>
  <c r="CV225" i="5"/>
  <c r="CU225" i="5"/>
  <c r="CY225" i="5"/>
  <c r="CZ78" i="2"/>
  <c r="CY78" i="2"/>
  <c r="DB78" i="2"/>
  <c r="CX68" i="2"/>
  <c r="CT68" i="2"/>
  <c r="CU68" i="2"/>
  <c r="CQ6" i="2"/>
  <c r="CP6" i="2"/>
  <c r="CS6" i="2"/>
  <c r="DD204" i="5"/>
  <c r="DE204" i="5"/>
  <c r="DH204" i="5"/>
  <c r="DB67" i="2"/>
  <c r="CZ67" i="2"/>
  <c r="CY67" i="2"/>
  <c r="CT192" i="5"/>
  <c r="CR192" i="5"/>
  <c r="CQ192" i="5"/>
  <c r="CU87" i="5"/>
  <c r="CY87" i="5"/>
  <c r="CV87" i="5"/>
  <c r="CY38" i="2"/>
  <c r="DB38" i="2"/>
  <c r="CZ38" i="2"/>
  <c r="CU138" i="2"/>
  <c r="CT138" i="2"/>
  <c r="CX138" i="2"/>
  <c r="CS277" i="2"/>
  <c r="CQ277" i="2"/>
  <c r="CP277" i="2"/>
  <c r="DB98" i="2"/>
  <c r="CY98" i="2"/>
  <c r="CZ98" i="2"/>
  <c r="CY106" i="2"/>
  <c r="DB106" i="2"/>
  <c r="CZ106" i="2"/>
  <c r="CY16" i="5"/>
  <c r="CV16" i="5"/>
  <c r="CU16" i="5"/>
  <c r="CU181" i="5"/>
  <c r="CY181" i="5"/>
  <c r="CV181" i="5"/>
  <c r="DV115" i="2"/>
  <c r="DU115" i="2"/>
  <c r="DY115" i="2"/>
  <c r="CY72" i="2"/>
  <c r="DB72" i="2"/>
  <c r="CZ72" i="2"/>
  <c r="DR113" i="2"/>
  <c r="DT113" i="2"/>
  <c r="DQ113" i="2"/>
  <c r="CU317" i="2"/>
  <c r="CT317" i="2"/>
  <c r="CX317" i="2"/>
  <c r="CX14" i="2"/>
  <c r="CT14" i="2"/>
  <c r="CU14" i="2"/>
  <c r="DH227" i="5"/>
  <c r="DE227" i="5"/>
  <c r="DD227" i="5"/>
  <c r="CZ121" i="2"/>
  <c r="CY121" i="2"/>
  <c r="DB121" i="2"/>
  <c r="DY271" i="2"/>
  <c r="DV271" i="2"/>
  <c r="DU271" i="2"/>
  <c r="DM91" i="2"/>
  <c r="DL91" i="2"/>
  <c r="DP91" i="2"/>
  <c r="DI318" i="2"/>
  <c r="DH318" i="2"/>
  <c r="DK318" i="2"/>
  <c r="CZ214" i="5"/>
  <c r="DC214" i="5"/>
  <c r="DA214" i="5"/>
  <c r="CT294" i="5"/>
  <c r="CQ294" i="5"/>
  <c r="CR294" i="5"/>
  <c r="CY348" i="5"/>
  <c r="CU348" i="5"/>
  <c r="CV348" i="5"/>
  <c r="CT116" i="2"/>
  <c r="CX116" i="2"/>
  <c r="CU116" i="2"/>
  <c r="CY281" i="2"/>
  <c r="DB281" i="2"/>
  <c r="CZ281" i="2"/>
  <c r="CU330" i="2"/>
  <c r="CT330" i="2"/>
  <c r="CX330" i="2"/>
  <c r="DC208" i="5"/>
  <c r="DA208" i="5"/>
  <c r="CZ208" i="5"/>
  <c r="CT139" i="2"/>
  <c r="CU139" i="2"/>
  <c r="CX139" i="2"/>
  <c r="DB62" i="2"/>
  <c r="CZ62" i="2"/>
  <c r="CY62" i="2"/>
  <c r="DG127" i="2"/>
  <c r="DC127" i="2"/>
  <c r="DD127" i="2"/>
  <c r="DD220" i="5"/>
  <c r="DH220" i="5"/>
  <c r="DE220" i="5"/>
  <c r="CT205" i="2"/>
  <c r="CX205" i="2"/>
  <c r="CU205" i="2"/>
  <c r="CZ155" i="5"/>
  <c r="DA155" i="5"/>
  <c r="DC155" i="5"/>
  <c r="DD305" i="5"/>
  <c r="DH305" i="5"/>
  <c r="DE305" i="5"/>
  <c r="DE316" i="5"/>
  <c r="DH316" i="5"/>
  <c r="DD316" i="5"/>
  <c r="DB7" i="2"/>
  <c r="CY7" i="2"/>
  <c r="CZ7" i="2"/>
  <c r="CQ190" i="5"/>
  <c r="CT190" i="5"/>
  <c r="CR190" i="5"/>
  <c r="CY341" i="2"/>
  <c r="CZ341" i="2"/>
  <c r="DB341" i="2"/>
  <c r="CX256" i="2"/>
  <c r="CU256" i="2"/>
  <c r="CT256" i="2"/>
  <c r="DB229" i="2"/>
  <c r="CZ229" i="2"/>
  <c r="CY229" i="2"/>
  <c r="CZ27" i="2"/>
  <c r="CY27" i="2"/>
  <c r="DB27" i="2"/>
  <c r="CZ134" i="2"/>
  <c r="CY134" i="2"/>
  <c r="DB134" i="2"/>
  <c r="CP17" i="5"/>
  <c r="CL17" i="5"/>
  <c r="CM17" i="5"/>
  <c r="CM359" i="5" s="1"/>
  <c r="CM360" i="5" s="1"/>
  <c r="CP237" i="2"/>
  <c r="CS237" i="2"/>
  <c r="CQ237" i="2"/>
  <c r="CG362" i="2"/>
  <c r="CH362" i="2"/>
  <c r="CH361" i="2"/>
  <c r="CH363" i="2" s="1"/>
  <c r="CZ287" i="5"/>
  <c r="DC287" i="5"/>
  <c r="DA287" i="5"/>
  <c r="DC64" i="5"/>
  <c r="CZ64" i="5"/>
  <c r="DA64" i="5"/>
  <c r="DC85" i="5"/>
  <c r="DA85" i="5"/>
  <c r="CZ85" i="5"/>
  <c r="DC19" i="5"/>
  <c r="DA19" i="5"/>
  <c r="CZ19" i="5"/>
  <c r="DD316" i="2"/>
  <c r="DG316" i="2"/>
  <c r="DC316" i="2"/>
  <c r="CY256" i="5"/>
  <c r="CU256" i="5"/>
  <c r="CV256" i="5"/>
  <c r="CY24" i="2"/>
  <c r="CZ24" i="2"/>
  <c r="DB24" i="2"/>
  <c r="ID264" i="2"/>
  <c r="DC24" i="5"/>
  <c r="CZ24" i="5"/>
  <c r="DA24" i="5"/>
  <c r="CZ311" i="5"/>
  <c r="DA311" i="5"/>
  <c r="DC311" i="5"/>
  <c r="CU252" i="2"/>
  <c r="CX252" i="2"/>
  <c r="CT252" i="2"/>
  <c r="ID238" i="2"/>
  <c r="CZ141" i="2"/>
  <c r="DB141" i="2"/>
  <c r="CY141" i="2"/>
  <c r="CT31" i="5"/>
  <c r="CQ31" i="5"/>
  <c r="CR31" i="5"/>
  <c r="CU97" i="5"/>
  <c r="CY97" i="5"/>
  <c r="CV97" i="5"/>
  <c r="DH123" i="2"/>
  <c r="DK123" i="2"/>
  <c r="DI123" i="2"/>
  <c r="DG358" i="2"/>
  <c r="DC358" i="2"/>
  <c r="DD358" i="2"/>
  <c r="CU266" i="5"/>
  <c r="CY266" i="5"/>
  <c r="CV266" i="5"/>
  <c r="DI172" i="5"/>
  <c r="DL172" i="5"/>
  <c r="DJ172" i="5"/>
  <c r="CU224" i="5"/>
  <c r="CY224" i="5"/>
  <c r="CV224" i="5"/>
  <c r="DC11" i="2" l="1"/>
  <c r="DD11" i="2"/>
  <c r="DG11" i="2"/>
  <c r="DI95" i="2"/>
  <c r="DK95" i="2"/>
  <c r="DH95" i="2"/>
  <c r="CY191" i="5"/>
  <c r="CU191" i="5"/>
  <c r="CV191" i="5"/>
  <c r="CV27" i="5"/>
  <c r="CU27" i="5"/>
  <c r="CY27" i="5"/>
  <c r="DH334" i="2"/>
  <c r="DK334" i="2"/>
  <c r="DI334" i="2"/>
  <c r="DD348" i="2"/>
  <c r="DG348" i="2"/>
  <c r="DC348" i="2"/>
  <c r="DK349" i="2"/>
  <c r="DH349" i="2"/>
  <c r="DI349" i="2"/>
  <c r="DG329" i="2"/>
  <c r="DC329" i="2"/>
  <c r="DD329" i="2"/>
  <c r="CY286" i="5"/>
  <c r="CV286" i="5"/>
  <c r="CU286" i="5"/>
  <c r="DB311" i="2"/>
  <c r="CZ311" i="2"/>
  <c r="CY311" i="2"/>
  <c r="DA343" i="5"/>
  <c r="CZ343" i="5"/>
  <c r="DC343" i="5"/>
  <c r="DE230" i="5"/>
  <c r="DH230" i="5"/>
  <c r="DD230" i="5"/>
  <c r="DC68" i="5"/>
  <c r="CZ68" i="5"/>
  <c r="DA68" i="5"/>
  <c r="CV159" i="5"/>
  <c r="CU159" i="5"/>
  <c r="CY159" i="5"/>
  <c r="CV278" i="5"/>
  <c r="CU278" i="5"/>
  <c r="CY278" i="5"/>
  <c r="CV121" i="5"/>
  <c r="CU121" i="5"/>
  <c r="CY121" i="5"/>
  <c r="CZ307" i="2"/>
  <c r="CY307" i="2"/>
  <c r="DB307" i="2"/>
  <c r="CT293" i="2"/>
  <c r="CX293" i="2"/>
  <c r="CU293" i="2"/>
  <c r="CV104" i="5"/>
  <c r="CY104" i="5"/>
  <c r="CU104" i="5"/>
  <c r="CZ180" i="5"/>
  <c r="DC180" i="5"/>
  <c r="DA180" i="5"/>
  <c r="CY321" i="5"/>
  <c r="CU321" i="5"/>
  <c r="CV321" i="5"/>
  <c r="DI29" i="2"/>
  <c r="DH29" i="2"/>
  <c r="DK29" i="2"/>
  <c r="CX110" i="2"/>
  <c r="CU110" i="2"/>
  <c r="CT110" i="2"/>
  <c r="CX276" i="2"/>
  <c r="CT276" i="2"/>
  <c r="CU276" i="2"/>
  <c r="DH329" i="5"/>
  <c r="DD329" i="5"/>
  <c r="DE329" i="5"/>
  <c r="CV116" i="5"/>
  <c r="CU116" i="5"/>
  <c r="CY116" i="5"/>
  <c r="CV306" i="5"/>
  <c r="CU306" i="5"/>
  <c r="CY306" i="5"/>
  <c r="CY63" i="5"/>
  <c r="CU63" i="5"/>
  <c r="CV63" i="5"/>
  <c r="CZ347" i="2"/>
  <c r="DB347" i="2"/>
  <c r="CY347" i="2"/>
  <c r="DC93" i="2"/>
  <c r="DD93" i="2"/>
  <c r="DG93" i="2"/>
  <c r="CU284" i="5"/>
  <c r="CV284" i="5"/>
  <c r="CY284" i="5"/>
  <c r="CZ338" i="5"/>
  <c r="DC338" i="5"/>
  <c r="DA338" i="5"/>
  <c r="CU310" i="5"/>
  <c r="CV310" i="5"/>
  <c r="CY310" i="5"/>
  <c r="CY37" i="5"/>
  <c r="CV37" i="5"/>
  <c r="CU37" i="5"/>
  <c r="DH75" i="5"/>
  <c r="DE75" i="5"/>
  <c r="DD75" i="5"/>
  <c r="CY303" i="2"/>
  <c r="CZ303" i="2"/>
  <c r="DB303" i="2"/>
  <c r="DM12" i="2"/>
  <c r="DP12" i="2"/>
  <c r="DL12" i="2"/>
  <c r="DM17" i="2"/>
  <c r="DL17" i="2"/>
  <c r="DP17" i="2"/>
  <c r="CY103" i="2"/>
  <c r="CZ103" i="2"/>
  <c r="DB103" i="2"/>
  <c r="CY266" i="2"/>
  <c r="DB266" i="2"/>
  <c r="CZ266" i="2"/>
  <c r="DM344" i="2"/>
  <c r="DP344" i="2"/>
  <c r="DL344" i="2"/>
  <c r="DB350" i="2"/>
  <c r="CZ350" i="2"/>
  <c r="CY350" i="2"/>
  <c r="DB353" i="2"/>
  <c r="CZ353" i="2"/>
  <c r="CY353" i="2"/>
  <c r="DP355" i="2"/>
  <c r="DM355" i="2"/>
  <c r="DL355" i="2"/>
  <c r="CZ13" i="2"/>
  <c r="CY13" i="2"/>
  <c r="DB13" i="2"/>
  <c r="DP92" i="2"/>
  <c r="DM92" i="2"/>
  <c r="DL92" i="2"/>
  <c r="CU31" i="2"/>
  <c r="CX31" i="2"/>
  <c r="CT31" i="2"/>
  <c r="CZ315" i="2"/>
  <c r="CY315" i="2"/>
  <c r="DB315" i="2"/>
  <c r="CT75" i="2"/>
  <c r="CX75" i="2"/>
  <c r="CU75" i="2"/>
  <c r="DP343" i="2"/>
  <c r="DL343" i="2"/>
  <c r="DM343" i="2"/>
  <c r="DG324" i="2"/>
  <c r="DC324" i="2"/>
  <c r="DD324" i="2"/>
  <c r="DT342" i="2"/>
  <c r="DQ342" i="2"/>
  <c r="DR342" i="2"/>
  <c r="CY356" i="2"/>
  <c r="DB356" i="2"/>
  <c r="CZ356" i="2"/>
  <c r="DC96" i="2"/>
  <c r="DD96" i="2"/>
  <c r="DG96" i="2"/>
  <c r="DG332" i="2"/>
  <c r="DC332" i="2"/>
  <c r="DD332" i="2"/>
  <c r="DL100" i="2"/>
  <c r="DM100" i="2"/>
  <c r="DP100" i="2"/>
  <c r="CZ336" i="2"/>
  <c r="DB336" i="2"/>
  <c r="CY336" i="2"/>
  <c r="CT213" i="2"/>
  <c r="CU213" i="2"/>
  <c r="CX213" i="2"/>
  <c r="CY351" i="2"/>
  <c r="CZ351" i="2"/>
  <c r="DB351" i="2"/>
  <c r="DY352" i="2"/>
  <c r="DU352" i="2"/>
  <c r="DV352" i="2"/>
  <c r="CT2" i="2"/>
  <c r="CU2" i="2"/>
  <c r="CX2" i="2"/>
  <c r="CZ331" i="2"/>
  <c r="DB331" i="2"/>
  <c r="CY331" i="2"/>
  <c r="DB10" i="2"/>
  <c r="CY10" i="2"/>
  <c r="CZ10" i="2"/>
  <c r="DG326" i="2"/>
  <c r="DD326" i="2"/>
  <c r="DC326" i="2"/>
  <c r="CU233" i="2"/>
  <c r="CX233" i="2"/>
  <c r="CT233" i="2"/>
  <c r="CT230" i="2"/>
  <c r="CU230" i="2"/>
  <c r="CX230" i="2"/>
  <c r="DG357" i="2"/>
  <c r="DD357" i="2"/>
  <c r="DC357" i="2"/>
  <c r="CX202" i="2"/>
  <c r="CT202" i="2"/>
  <c r="CU202" i="2"/>
  <c r="CU344" i="5"/>
  <c r="CV344" i="5"/>
  <c r="CY344" i="5"/>
  <c r="CT73" i="2"/>
  <c r="CX73" i="2"/>
  <c r="CU73" i="2"/>
  <c r="CV36" i="5"/>
  <c r="CU36" i="5"/>
  <c r="CY36" i="5"/>
  <c r="CY340" i="5"/>
  <c r="CV340" i="5"/>
  <c r="CU340" i="5"/>
  <c r="CU175" i="2"/>
  <c r="CT175" i="2"/>
  <c r="CX175" i="2"/>
  <c r="DH106" i="5"/>
  <c r="DE106" i="5"/>
  <c r="DD106" i="5"/>
  <c r="DA313" i="5"/>
  <c r="CZ313" i="5"/>
  <c r="DC313" i="5"/>
  <c r="CT83" i="2"/>
  <c r="CU83" i="2"/>
  <c r="CX83" i="2"/>
  <c r="CX126" i="2"/>
  <c r="CU126" i="2"/>
  <c r="CT126" i="2"/>
  <c r="DE156" i="5"/>
  <c r="DH156" i="5"/>
  <c r="DD156" i="5"/>
  <c r="CU69" i="5"/>
  <c r="CV69" i="5"/>
  <c r="CY69" i="5"/>
  <c r="CZ358" i="5"/>
  <c r="DC358" i="5"/>
  <c r="DA358" i="5"/>
  <c r="CV258" i="5"/>
  <c r="CU258" i="5"/>
  <c r="CY258" i="5"/>
  <c r="DG172" i="2"/>
  <c r="DD172" i="2"/>
  <c r="DC172" i="2"/>
  <c r="CV12" i="5"/>
  <c r="CY12" i="5"/>
  <c r="CU12" i="5"/>
  <c r="CT63" i="2"/>
  <c r="CU63" i="2"/>
  <c r="CX63" i="2"/>
  <c r="CV40" i="5"/>
  <c r="CY40" i="5"/>
  <c r="CU40" i="5"/>
  <c r="CT125" i="2"/>
  <c r="CX125" i="2"/>
  <c r="CU125" i="2"/>
  <c r="CT84" i="2"/>
  <c r="CU84" i="2"/>
  <c r="CX84" i="2"/>
  <c r="CU50" i="2"/>
  <c r="CT50" i="2"/>
  <c r="CX50" i="2"/>
  <c r="CU74" i="2"/>
  <c r="CX74" i="2"/>
  <c r="CT74" i="2"/>
  <c r="CU163" i="2"/>
  <c r="CT163" i="2"/>
  <c r="CX163" i="2"/>
  <c r="CY269" i="5"/>
  <c r="CU269" i="5"/>
  <c r="CV269" i="5"/>
  <c r="CY164" i="2"/>
  <c r="CZ164" i="2"/>
  <c r="DB164" i="2"/>
  <c r="CU65" i="2"/>
  <c r="CT65" i="2"/>
  <c r="CX65" i="2"/>
  <c r="CY92" i="5"/>
  <c r="CU92" i="5"/>
  <c r="CV92" i="5"/>
  <c r="CT82" i="2"/>
  <c r="CU82" i="2"/>
  <c r="CX82" i="2"/>
  <c r="CV211" i="5"/>
  <c r="CY211" i="5"/>
  <c r="CU211" i="5"/>
  <c r="CX249" i="2"/>
  <c r="CT249" i="2"/>
  <c r="CU249" i="2"/>
  <c r="CY124" i="5"/>
  <c r="CV124" i="5"/>
  <c r="CU124" i="5"/>
  <c r="CZ337" i="5"/>
  <c r="DC337" i="5"/>
  <c r="DA337" i="5"/>
  <c r="CU195" i="2"/>
  <c r="CT195" i="2"/>
  <c r="CX195" i="2"/>
  <c r="DA236" i="5"/>
  <c r="DC236" i="5"/>
  <c r="CZ236" i="5"/>
  <c r="CU227" i="2"/>
  <c r="CX227" i="2"/>
  <c r="CT227" i="2"/>
  <c r="CU226" i="2"/>
  <c r="CT226" i="2"/>
  <c r="CX226" i="2"/>
  <c r="DD2" i="5"/>
  <c r="DE2" i="5"/>
  <c r="DH2" i="5"/>
  <c r="CV336" i="5"/>
  <c r="CY336" i="5"/>
  <c r="CU336" i="5"/>
  <c r="CX253" i="2"/>
  <c r="CT253" i="2"/>
  <c r="CU253" i="2"/>
  <c r="CY173" i="5"/>
  <c r="CU173" i="5"/>
  <c r="CV173" i="5"/>
  <c r="CX217" i="2"/>
  <c r="CT217" i="2"/>
  <c r="CU217" i="2"/>
  <c r="CZ73" i="5"/>
  <c r="DC73" i="5"/>
  <c r="DA73" i="5"/>
  <c r="CX246" i="2"/>
  <c r="CT246" i="2"/>
  <c r="CU246" i="2"/>
  <c r="CY238" i="2"/>
  <c r="CZ238" i="2"/>
  <c r="DB238" i="2"/>
  <c r="CU251" i="5"/>
  <c r="CY251" i="5"/>
  <c r="CV251" i="5"/>
  <c r="CT236" i="2"/>
  <c r="CU236" i="2"/>
  <c r="CX236" i="2"/>
  <c r="CU245" i="2"/>
  <c r="CX245" i="2"/>
  <c r="CT245" i="2"/>
  <c r="CU168" i="2"/>
  <c r="CX168" i="2"/>
  <c r="CT168" i="2"/>
  <c r="CY120" i="5"/>
  <c r="CV120" i="5"/>
  <c r="CU120" i="5"/>
  <c r="CU183" i="2"/>
  <c r="CT183" i="2"/>
  <c r="CX183" i="2"/>
  <c r="DJ357" i="5"/>
  <c r="DI357" i="5"/>
  <c r="DL357" i="5"/>
  <c r="CX198" i="2"/>
  <c r="CU198" i="2"/>
  <c r="CT198" i="2"/>
  <c r="DC115" i="5"/>
  <c r="DA115" i="5"/>
  <c r="CZ115" i="5"/>
  <c r="CX8" i="2"/>
  <c r="CU8" i="2"/>
  <c r="CT8" i="2"/>
  <c r="CU223" i="2"/>
  <c r="CT223" i="2"/>
  <c r="CX223" i="2"/>
  <c r="DC41" i="5"/>
  <c r="CZ41" i="5"/>
  <c r="DA41" i="5"/>
  <c r="CY192" i="2"/>
  <c r="CZ192" i="2"/>
  <c r="DB192" i="2"/>
  <c r="CX165" i="2"/>
  <c r="CU165" i="2"/>
  <c r="CT165" i="2"/>
  <c r="CU133" i="2"/>
  <c r="CT133" i="2"/>
  <c r="CX133" i="2"/>
  <c r="CU203" i="5"/>
  <c r="CY203" i="5"/>
  <c r="CV203" i="5"/>
  <c r="DC274" i="2"/>
  <c r="DG274" i="2"/>
  <c r="DD274" i="2"/>
  <c r="CZ41" i="2"/>
  <c r="DB41" i="2"/>
  <c r="CY41" i="2"/>
  <c r="DC352" i="5"/>
  <c r="CZ352" i="5"/>
  <c r="DA352" i="5"/>
  <c r="CY152" i="2"/>
  <c r="DB152" i="2"/>
  <c r="CZ152" i="2"/>
  <c r="CT136" i="2"/>
  <c r="CX136" i="2"/>
  <c r="CU136" i="2"/>
  <c r="DC186" i="2"/>
  <c r="DD186" i="2"/>
  <c r="DG186" i="2"/>
  <c r="CY166" i="5"/>
  <c r="CU166" i="5"/>
  <c r="CV166" i="5"/>
  <c r="DI339" i="5"/>
  <c r="DL339" i="5"/>
  <c r="DJ339" i="5"/>
  <c r="CU25" i="2"/>
  <c r="CX25" i="2"/>
  <c r="CT25" i="2"/>
  <c r="CY219" i="2"/>
  <c r="CZ219" i="2"/>
  <c r="DB219" i="2"/>
  <c r="CU125" i="5"/>
  <c r="CY125" i="5"/>
  <c r="CV125" i="5"/>
  <c r="CU32" i="5"/>
  <c r="CY32" i="5"/>
  <c r="CV32" i="5"/>
  <c r="DA345" i="5"/>
  <c r="CZ345" i="5"/>
  <c r="DC345" i="5"/>
  <c r="CZ277" i="5"/>
  <c r="DC277" i="5"/>
  <c r="DA277" i="5"/>
  <c r="CT211" i="2"/>
  <c r="CU211" i="2"/>
  <c r="CX211" i="2"/>
  <c r="DB241" i="2"/>
  <c r="CY241" i="2"/>
  <c r="CZ241" i="2"/>
  <c r="CX4" i="2"/>
  <c r="CU4" i="2"/>
  <c r="CT4" i="2"/>
  <c r="CY120" i="2"/>
  <c r="DB120" i="2"/>
  <c r="CZ120" i="2"/>
  <c r="DC283" i="5"/>
  <c r="DA283" i="5"/>
  <c r="CZ283" i="5"/>
  <c r="DE234" i="5"/>
  <c r="DH234" i="5"/>
  <c r="DD234" i="5"/>
  <c r="CU162" i="5"/>
  <c r="CV162" i="5"/>
  <c r="CY162" i="5"/>
  <c r="CY145" i="5"/>
  <c r="CU145" i="5"/>
  <c r="CV145" i="5"/>
  <c r="CT37" i="2"/>
  <c r="CX37" i="2"/>
  <c r="CU37" i="2"/>
  <c r="CT210" i="2"/>
  <c r="CX210" i="2"/>
  <c r="CU210" i="2"/>
  <c r="DC153" i="5"/>
  <c r="CZ153" i="5"/>
  <c r="DA153" i="5"/>
  <c r="DG267" i="2"/>
  <c r="DC267" i="2"/>
  <c r="DD267" i="2"/>
  <c r="CT151" i="2"/>
  <c r="CU151" i="2"/>
  <c r="CX151" i="2"/>
  <c r="CZ199" i="5"/>
  <c r="DA199" i="5"/>
  <c r="DC199" i="5"/>
  <c r="DD52" i="2"/>
  <c r="DC52" i="2"/>
  <c r="DG52" i="2"/>
  <c r="CU206" i="2"/>
  <c r="CX206" i="2"/>
  <c r="CT206" i="2"/>
  <c r="DC123" i="5"/>
  <c r="DA123" i="5"/>
  <c r="CZ123" i="5"/>
  <c r="CV136" i="5"/>
  <c r="CU136" i="5"/>
  <c r="CY136" i="5"/>
  <c r="DA291" i="5"/>
  <c r="DC291" i="5"/>
  <c r="CZ291" i="5"/>
  <c r="CT204" i="2"/>
  <c r="CX204" i="2"/>
  <c r="CU204" i="2"/>
  <c r="CU163" i="5"/>
  <c r="CY163" i="5"/>
  <c r="CV163" i="5"/>
  <c r="DC218" i="5"/>
  <c r="CZ218" i="5"/>
  <c r="DA218" i="5"/>
  <c r="CY113" i="5"/>
  <c r="CV113" i="5"/>
  <c r="CU113" i="5"/>
  <c r="CY141" i="5"/>
  <c r="CU141" i="5"/>
  <c r="CV141" i="5"/>
  <c r="DH212" i="2"/>
  <c r="DK212" i="2"/>
  <c r="DI212" i="2"/>
  <c r="DC98" i="5"/>
  <c r="DA98" i="5"/>
  <c r="CZ98" i="5"/>
  <c r="DE304" i="5"/>
  <c r="DD304" i="5"/>
  <c r="DH304" i="5"/>
  <c r="CY3" i="2"/>
  <c r="DB3" i="2"/>
  <c r="CZ3" i="2"/>
  <c r="DE264" i="5"/>
  <c r="DD264" i="5"/>
  <c r="DH264" i="5"/>
  <c r="CX298" i="2"/>
  <c r="CT298" i="2"/>
  <c r="CU298" i="2"/>
  <c r="CU159" i="2"/>
  <c r="CX159" i="2"/>
  <c r="CT159" i="2"/>
  <c r="DA174" i="5"/>
  <c r="CZ174" i="5"/>
  <c r="DC174" i="5"/>
  <c r="DK60" i="2"/>
  <c r="DI60" i="2"/>
  <c r="DH60" i="2"/>
  <c r="CZ334" i="5"/>
  <c r="DA334" i="5"/>
  <c r="DC334" i="5"/>
  <c r="DI333" i="5"/>
  <c r="DL333" i="5"/>
  <c r="DJ333" i="5"/>
  <c r="CT157" i="2"/>
  <c r="CU157" i="2"/>
  <c r="CX157" i="2"/>
  <c r="CV233" i="5"/>
  <c r="CY233" i="5"/>
  <c r="CU233" i="5"/>
  <c r="CU224" i="2"/>
  <c r="CX224" i="2"/>
  <c r="CT224" i="2"/>
  <c r="CT130" i="2"/>
  <c r="CU130" i="2"/>
  <c r="CX130" i="2"/>
  <c r="DD228" i="2"/>
  <c r="DG228" i="2"/>
  <c r="DC228" i="2"/>
  <c r="CZ259" i="5"/>
  <c r="DC259" i="5"/>
  <c r="DA259" i="5"/>
  <c r="DC90" i="5"/>
  <c r="DA90" i="5"/>
  <c r="CZ90" i="5"/>
  <c r="CT57" i="2"/>
  <c r="CX57" i="2"/>
  <c r="CU57" i="2"/>
  <c r="DA232" i="5"/>
  <c r="CZ232" i="5"/>
  <c r="DC232" i="5"/>
  <c r="CU88" i="2"/>
  <c r="CX88" i="2"/>
  <c r="CT88" i="2"/>
  <c r="CY54" i="5"/>
  <c r="CV54" i="5"/>
  <c r="CU54" i="5"/>
  <c r="DC295" i="5"/>
  <c r="CZ295" i="5"/>
  <c r="DA295" i="5"/>
  <c r="CU194" i="5"/>
  <c r="CY194" i="5"/>
  <c r="CV194" i="5"/>
  <c r="CU219" i="5"/>
  <c r="CY219" i="5"/>
  <c r="CV219" i="5"/>
  <c r="CX155" i="2"/>
  <c r="CT155" i="2"/>
  <c r="CU155" i="2"/>
  <c r="DC124" i="2"/>
  <c r="DD124" i="2"/>
  <c r="DG124" i="2"/>
  <c r="DA70" i="5"/>
  <c r="DC70" i="5"/>
  <c r="CZ70" i="5"/>
  <c r="CU195" i="5"/>
  <c r="CY195" i="5"/>
  <c r="CV195" i="5"/>
  <c r="DD304" i="2"/>
  <c r="DG304" i="2"/>
  <c r="DC304" i="2"/>
  <c r="DC325" i="5"/>
  <c r="CZ325" i="5"/>
  <c r="DA325" i="5"/>
  <c r="DE282" i="5"/>
  <c r="DD282" i="5"/>
  <c r="DH282" i="5"/>
  <c r="CZ193" i="5"/>
  <c r="DA193" i="5"/>
  <c r="DC193" i="5"/>
  <c r="DD232" i="2"/>
  <c r="DC232" i="2"/>
  <c r="DG232" i="2"/>
  <c r="CU275" i="5"/>
  <c r="CV275" i="5"/>
  <c r="CY275" i="5"/>
  <c r="DA137" i="5"/>
  <c r="CZ137" i="5"/>
  <c r="DC137" i="5"/>
  <c r="DD86" i="5"/>
  <c r="DH86" i="5"/>
  <c r="DE86" i="5"/>
  <c r="DC7" i="5"/>
  <c r="CZ7" i="5"/>
  <c r="DA7" i="5"/>
  <c r="CY196" i="5"/>
  <c r="CU196" i="5"/>
  <c r="CV196" i="5"/>
  <c r="CT215" i="2"/>
  <c r="CX215" i="2"/>
  <c r="CU215" i="2"/>
  <c r="DB287" i="2"/>
  <c r="CY287" i="2"/>
  <c r="CZ287" i="2"/>
  <c r="CT76" i="2"/>
  <c r="CX76" i="2"/>
  <c r="CU76" i="2"/>
  <c r="DB283" i="2"/>
  <c r="CZ283" i="2"/>
  <c r="CY283" i="2"/>
  <c r="CU26" i="2"/>
  <c r="CT26" i="2"/>
  <c r="CX26" i="2"/>
  <c r="CY255" i="5"/>
  <c r="CV255" i="5"/>
  <c r="CU255" i="5"/>
  <c r="CX179" i="2"/>
  <c r="CU179" i="2"/>
  <c r="CT179" i="2"/>
  <c r="CV55" i="5"/>
  <c r="CY55" i="5"/>
  <c r="CU55" i="5"/>
  <c r="DC279" i="5"/>
  <c r="DA279" i="5"/>
  <c r="CZ279" i="5"/>
  <c r="CT286" i="2"/>
  <c r="CX286" i="2"/>
  <c r="CU286" i="2"/>
  <c r="CU65" i="5"/>
  <c r="CY65" i="5"/>
  <c r="CV65" i="5"/>
  <c r="DD22" i="5"/>
  <c r="DH22" i="5"/>
  <c r="DE22" i="5"/>
  <c r="CT259" i="2"/>
  <c r="CX259" i="2"/>
  <c r="CU259" i="2"/>
  <c r="CX187" i="2"/>
  <c r="CT187" i="2"/>
  <c r="CU187" i="2"/>
  <c r="CY272" i="5"/>
  <c r="CV272" i="5"/>
  <c r="CU272" i="5"/>
  <c r="DI47" i="2"/>
  <c r="DK47" i="2"/>
  <c r="DH47" i="2"/>
  <c r="DC237" i="5"/>
  <c r="CZ237" i="5"/>
  <c r="DA237" i="5"/>
  <c r="CZ39" i="5"/>
  <c r="DC39" i="5"/>
  <c r="DA39" i="5"/>
  <c r="DA309" i="5"/>
  <c r="CZ309" i="5"/>
  <c r="DC309" i="5"/>
  <c r="DC144" i="5"/>
  <c r="CZ144" i="5"/>
  <c r="DA144" i="5"/>
  <c r="DB291" i="2"/>
  <c r="CY291" i="2"/>
  <c r="CZ291" i="2"/>
  <c r="CX86" i="2"/>
  <c r="CT86" i="2"/>
  <c r="CU86" i="2"/>
  <c r="DA354" i="5"/>
  <c r="CZ354" i="5"/>
  <c r="DC354" i="5"/>
  <c r="DC78" i="5"/>
  <c r="CZ78" i="5"/>
  <c r="DA78" i="5"/>
  <c r="CX250" i="2"/>
  <c r="CU250" i="2"/>
  <c r="CT250" i="2"/>
  <c r="CZ95" i="5"/>
  <c r="DA95" i="5"/>
  <c r="DC95" i="5"/>
  <c r="DH177" i="5"/>
  <c r="DE177" i="5"/>
  <c r="DD177" i="5"/>
  <c r="DD216" i="5"/>
  <c r="DE216" i="5"/>
  <c r="DH216" i="5"/>
  <c r="DE43" i="5"/>
  <c r="DD43" i="5"/>
  <c r="DH43" i="5"/>
  <c r="CT282" i="2"/>
  <c r="CX282" i="2"/>
  <c r="CU282" i="2"/>
  <c r="DH118" i="2"/>
  <c r="DI118" i="2"/>
  <c r="DK118" i="2"/>
  <c r="CU178" i="5"/>
  <c r="CY178" i="5"/>
  <c r="CV178" i="5"/>
  <c r="DC231" i="2"/>
  <c r="DD231" i="2"/>
  <c r="DG231" i="2"/>
  <c r="DB32" i="2"/>
  <c r="CY32" i="2"/>
  <c r="CZ32" i="2"/>
  <c r="DB188" i="2"/>
  <c r="CZ188" i="2"/>
  <c r="CY188" i="2"/>
  <c r="CU269" i="2"/>
  <c r="CX269" i="2"/>
  <c r="CT269" i="2"/>
  <c r="CU128" i="2"/>
  <c r="CT128" i="2"/>
  <c r="CX128" i="2"/>
  <c r="CU122" i="5"/>
  <c r="CV122" i="5"/>
  <c r="CY122" i="5"/>
  <c r="CT290" i="2"/>
  <c r="CU290" i="2"/>
  <c r="CX290" i="2"/>
  <c r="CU214" i="2"/>
  <c r="CT214" i="2"/>
  <c r="CX214" i="2"/>
  <c r="CZ182" i="2"/>
  <c r="DB182" i="2"/>
  <c r="CY182" i="2"/>
  <c r="DC101" i="5"/>
  <c r="CZ101" i="5"/>
  <c r="DA101" i="5"/>
  <c r="CU175" i="5"/>
  <c r="CV175" i="5"/>
  <c r="CY175" i="5"/>
  <c r="CY69" i="2"/>
  <c r="CZ69" i="2"/>
  <c r="DB69" i="2"/>
  <c r="CZ162" i="2"/>
  <c r="CY162" i="2"/>
  <c r="DB162" i="2"/>
  <c r="CX71" i="2"/>
  <c r="CT71" i="2"/>
  <c r="CU71" i="2"/>
  <c r="CY263" i="5"/>
  <c r="CU263" i="5"/>
  <c r="CV263" i="5"/>
  <c r="DC76" i="5"/>
  <c r="CZ76" i="5"/>
  <c r="DA76" i="5"/>
  <c r="CU196" i="2"/>
  <c r="CX196" i="2"/>
  <c r="CT196" i="2"/>
  <c r="DG170" i="2"/>
  <c r="DD170" i="2"/>
  <c r="DC170" i="2"/>
  <c r="DH285" i="5"/>
  <c r="DE285" i="5"/>
  <c r="DD285" i="5"/>
  <c r="EA151" i="5"/>
  <c r="ED151" i="5"/>
  <c r="EB151" i="5"/>
  <c r="DC197" i="2"/>
  <c r="DD197" i="2"/>
  <c r="DG197" i="2"/>
  <c r="DA271" i="5"/>
  <c r="CZ271" i="5"/>
  <c r="DC271" i="5"/>
  <c r="CY178" i="2"/>
  <c r="DB178" i="2"/>
  <c r="CZ178" i="2"/>
  <c r="DD185" i="2"/>
  <c r="DC185" i="2"/>
  <c r="DG185" i="2"/>
  <c r="CZ273" i="2"/>
  <c r="CY273" i="2"/>
  <c r="DB273" i="2"/>
  <c r="DK239" i="2"/>
  <c r="DH239" i="2"/>
  <c r="DI239" i="2"/>
  <c r="DD180" i="2"/>
  <c r="DC180" i="2"/>
  <c r="DG180" i="2"/>
  <c r="DG19" i="2"/>
  <c r="DD19" i="2"/>
  <c r="DC19" i="2"/>
  <c r="DA303" i="5"/>
  <c r="DC303" i="5"/>
  <c r="CZ303" i="5"/>
  <c r="DL320" i="5"/>
  <c r="DI320" i="5"/>
  <c r="DJ320" i="5"/>
  <c r="DE126" i="5"/>
  <c r="DD126" i="5"/>
  <c r="DH126" i="5"/>
  <c r="CZ191" i="2"/>
  <c r="CY191" i="2"/>
  <c r="DB191" i="2"/>
  <c r="CZ330" i="5"/>
  <c r="DA330" i="5"/>
  <c r="DC330" i="5"/>
  <c r="DE302" i="5"/>
  <c r="DH302" i="5"/>
  <c r="DD302" i="5"/>
  <c r="CY55" i="2"/>
  <c r="DB55" i="2"/>
  <c r="CZ55" i="2"/>
  <c r="DE213" i="5"/>
  <c r="DD213" i="5"/>
  <c r="DH213" i="5"/>
  <c r="CX302" i="2"/>
  <c r="CT302" i="2"/>
  <c r="CU302" i="2"/>
  <c r="DA49" i="5"/>
  <c r="DC49" i="5"/>
  <c r="CZ49" i="5"/>
  <c r="EC176" i="2"/>
  <c r="DZ176" i="2"/>
  <c r="EA176" i="2"/>
  <c r="DD181" i="2"/>
  <c r="DC181" i="2"/>
  <c r="DG181" i="2"/>
  <c r="DB150" i="2"/>
  <c r="CZ150" i="2"/>
  <c r="CY150" i="2"/>
  <c r="DC153" i="2"/>
  <c r="DG153" i="2"/>
  <c r="DD153" i="2"/>
  <c r="DA250" i="5"/>
  <c r="CZ250" i="5"/>
  <c r="DC250" i="5"/>
  <c r="DH58" i="5"/>
  <c r="DE58" i="5"/>
  <c r="DD58" i="5"/>
  <c r="DG36" i="2"/>
  <c r="DD36" i="2"/>
  <c r="DC36" i="2"/>
  <c r="CY28" i="2"/>
  <c r="DB28" i="2"/>
  <c r="CZ28" i="2"/>
  <c r="DG203" i="2"/>
  <c r="DD203" i="2"/>
  <c r="DC203" i="2"/>
  <c r="DJ147" i="5"/>
  <c r="DL147" i="5"/>
  <c r="DI147" i="5"/>
  <c r="DC44" i="5"/>
  <c r="CZ44" i="5"/>
  <c r="DA44" i="5"/>
  <c r="DD215" i="5"/>
  <c r="DE215" i="5"/>
  <c r="DH215" i="5"/>
  <c r="DH176" i="5"/>
  <c r="DD176" i="5"/>
  <c r="DE176" i="5"/>
  <c r="DH110" i="5"/>
  <c r="DD110" i="5"/>
  <c r="DE110" i="5"/>
  <c r="DD276" i="5"/>
  <c r="DH276" i="5"/>
  <c r="DE276" i="5"/>
  <c r="DC56" i="5"/>
  <c r="CZ56" i="5"/>
  <c r="DA56" i="5"/>
  <c r="CZ50" i="5"/>
  <c r="DC50" i="5"/>
  <c r="DA50" i="5"/>
  <c r="DA267" i="5"/>
  <c r="CZ267" i="5"/>
  <c r="DC267" i="5"/>
  <c r="DB161" i="2"/>
  <c r="CZ161" i="2"/>
  <c r="CY161" i="2"/>
  <c r="CY308" i="2"/>
  <c r="DB308" i="2"/>
  <c r="CZ308" i="2"/>
  <c r="CU245" i="5"/>
  <c r="CV245" i="5"/>
  <c r="CY245" i="5"/>
  <c r="DE221" i="5"/>
  <c r="DD221" i="5"/>
  <c r="DH221" i="5"/>
  <c r="DD160" i="5"/>
  <c r="DH160" i="5"/>
  <c r="DE160" i="5"/>
  <c r="DD33" i="5"/>
  <c r="DH33" i="5"/>
  <c r="DE33" i="5"/>
  <c r="DD209" i="2"/>
  <c r="DC209" i="2"/>
  <c r="DG209" i="2"/>
  <c r="DD272" i="2"/>
  <c r="DG272" i="2"/>
  <c r="DC272" i="2"/>
  <c r="DE3" i="5"/>
  <c r="DD3" i="5"/>
  <c r="DH3" i="5"/>
  <c r="DA331" i="5"/>
  <c r="DC331" i="5"/>
  <c r="CZ331" i="5"/>
  <c r="DD317" i="5"/>
  <c r="DE317" i="5"/>
  <c r="DH317" i="5"/>
  <c r="DB135" i="2"/>
  <c r="CY135" i="2"/>
  <c r="CZ135" i="2"/>
  <c r="DH154" i="5"/>
  <c r="DD154" i="5"/>
  <c r="DE154" i="5"/>
  <c r="DH216" i="2"/>
  <c r="DI216" i="2"/>
  <c r="DK216" i="2"/>
  <c r="DH323" i="5"/>
  <c r="DD323" i="5"/>
  <c r="DE323" i="5"/>
  <c r="DC131" i="5"/>
  <c r="DA131" i="5"/>
  <c r="CZ131" i="5"/>
  <c r="DE207" i="5"/>
  <c r="DD207" i="5"/>
  <c r="DH207" i="5"/>
  <c r="DH25" i="5"/>
  <c r="DE25" i="5"/>
  <c r="DD25" i="5"/>
  <c r="DC243" i="5"/>
  <c r="DA243" i="5"/>
  <c r="CZ243" i="5"/>
  <c r="DA21" i="5"/>
  <c r="DC21" i="5"/>
  <c r="CZ21" i="5"/>
  <c r="DA257" i="5"/>
  <c r="CZ257" i="5"/>
  <c r="DC257" i="5"/>
  <c r="DD38" i="5"/>
  <c r="DH38" i="5"/>
  <c r="DE38" i="5"/>
  <c r="DA201" i="5"/>
  <c r="DC201" i="5"/>
  <c r="CZ201" i="5"/>
  <c r="DE347" i="5"/>
  <c r="DD347" i="5"/>
  <c r="DH347" i="5"/>
  <c r="CY260" i="2"/>
  <c r="CZ260" i="2"/>
  <c r="DB260" i="2"/>
  <c r="CZ226" i="5"/>
  <c r="DA226" i="5"/>
  <c r="DC226" i="5"/>
  <c r="DC299" i="2"/>
  <c r="DG299" i="2"/>
  <c r="DD299" i="2"/>
  <c r="DB16" i="2"/>
  <c r="CZ16" i="2"/>
  <c r="CY16" i="2"/>
  <c r="CZ102" i="5"/>
  <c r="DC102" i="5"/>
  <c r="DA102" i="5"/>
  <c r="DC132" i="2"/>
  <c r="DG132" i="2"/>
  <c r="DD132" i="2"/>
  <c r="CZ100" i="5"/>
  <c r="DA100" i="5"/>
  <c r="DC100" i="5"/>
  <c r="CZ246" i="5"/>
  <c r="DA246" i="5"/>
  <c r="DC246" i="5"/>
  <c r="DC105" i="5"/>
  <c r="DA105" i="5"/>
  <c r="CZ105" i="5"/>
  <c r="DH305" i="2"/>
  <c r="DI305" i="2"/>
  <c r="DK305" i="2"/>
  <c r="CZ59" i="5"/>
  <c r="DA59" i="5"/>
  <c r="DC59" i="5"/>
  <c r="CY114" i="2"/>
  <c r="DB114" i="2"/>
  <c r="CZ114" i="2"/>
  <c r="DH107" i="5"/>
  <c r="DE107" i="5"/>
  <c r="DD107" i="5"/>
  <c r="DE42" i="5"/>
  <c r="DH42" i="5"/>
  <c r="DD42" i="5"/>
  <c r="CZ53" i="2"/>
  <c r="CY53" i="2"/>
  <c r="DB53" i="2"/>
  <c r="DP44" i="2"/>
  <c r="DM44" i="2"/>
  <c r="DL44" i="2"/>
  <c r="DA14" i="5"/>
  <c r="CZ14" i="5"/>
  <c r="DC14" i="5"/>
  <c r="CX257" i="2"/>
  <c r="CT257" i="2"/>
  <c r="CU257" i="2"/>
  <c r="DH82" i="5"/>
  <c r="DD82" i="5"/>
  <c r="DE82" i="5"/>
  <c r="CZ260" i="5"/>
  <c r="DC260" i="5"/>
  <c r="DA260" i="5"/>
  <c r="DG137" i="2"/>
  <c r="DC137" i="2"/>
  <c r="DD137" i="2"/>
  <c r="DB107" i="2"/>
  <c r="CY107" i="2"/>
  <c r="CZ107" i="2"/>
  <c r="DB301" i="2"/>
  <c r="CY301" i="2"/>
  <c r="CZ301" i="2"/>
  <c r="DA308" i="5"/>
  <c r="DC308" i="5"/>
  <c r="CZ308" i="5"/>
  <c r="CT94" i="2"/>
  <c r="CX94" i="2"/>
  <c r="CU94" i="2"/>
  <c r="DA241" i="5"/>
  <c r="CZ241" i="5"/>
  <c r="DC241" i="5"/>
  <c r="DC307" i="5"/>
  <c r="CZ307" i="5"/>
  <c r="DA307" i="5"/>
  <c r="CY190" i="2"/>
  <c r="CZ190" i="2"/>
  <c r="DB190" i="2"/>
  <c r="DG109" i="2"/>
  <c r="DD109" i="2"/>
  <c r="DC109" i="2"/>
  <c r="DC131" i="2"/>
  <c r="DD131" i="2"/>
  <c r="DG131" i="2"/>
  <c r="CT243" i="2"/>
  <c r="CU243" i="2"/>
  <c r="CX243" i="2"/>
  <c r="DI262" i="5"/>
  <c r="DL262" i="5"/>
  <c r="DJ262" i="5"/>
  <c r="DC254" i="5"/>
  <c r="CZ254" i="5"/>
  <c r="DA254" i="5"/>
  <c r="DD43" i="2"/>
  <c r="DC43" i="2"/>
  <c r="DG43" i="2"/>
  <c r="DC140" i="5"/>
  <c r="DA140" i="5"/>
  <c r="CZ140" i="5"/>
  <c r="CZ289" i="2"/>
  <c r="CY289" i="2"/>
  <c r="DB289" i="2"/>
  <c r="DB129" i="2"/>
  <c r="CZ129" i="2"/>
  <c r="CY129" i="2"/>
  <c r="DM52" i="5"/>
  <c r="DQ52" i="5"/>
  <c r="DN52" i="5"/>
  <c r="DK35" i="2"/>
  <c r="DH35" i="2"/>
  <c r="DI35" i="2"/>
  <c r="DE244" i="5"/>
  <c r="DD244" i="5"/>
  <c r="DH244" i="5"/>
  <c r="DA324" i="5"/>
  <c r="DC324" i="5"/>
  <c r="CZ324" i="5"/>
  <c r="CY306" i="2"/>
  <c r="DB306" i="2"/>
  <c r="CZ306" i="2"/>
  <c r="CY315" i="5"/>
  <c r="CU315" i="5"/>
  <c r="CV315" i="5"/>
  <c r="DD292" i="2"/>
  <c r="DC292" i="2"/>
  <c r="DG292" i="2"/>
  <c r="DB149" i="2"/>
  <c r="CZ149" i="2"/>
  <c r="CY149" i="2"/>
  <c r="CY154" i="2"/>
  <c r="DB154" i="2"/>
  <c r="CZ154" i="2"/>
  <c r="CY97" i="2"/>
  <c r="CZ97" i="2"/>
  <c r="DB97" i="2"/>
  <c r="DA48" i="5"/>
  <c r="CZ48" i="5"/>
  <c r="DC48" i="5"/>
  <c r="DB30" i="2"/>
  <c r="CZ30" i="2"/>
  <c r="CY30" i="2"/>
  <c r="DA351" i="5"/>
  <c r="DC351" i="5"/>
  <c r="CZ351" i="5"/>
  <c r="DB234" i="2"/>
  <c r="CZ234" i="2"/>
  <c r="CY234" i="2"/>
  <c r="DG254" i="2"/>
  <c r="DD254" i="2"/>
  <c r="DC254" i="2"/>
  <c r="DE231" i="5"/>
  <c r="DH231" i="5"/>
  <c r="DD231" i="5"/>
  <c r="DC285" i="2"/>
  <c r="DG285" i="2"/>
  <c r="DD285" i="2"/>
  <c r="DI189" i="2"/>
  <c r="DK189" i="2"/>
  <c r="DH189" i="2"/>
  <c r="DL80" i="5"/>
  <c r="DI80" i="5"/>
  <c r="DJ80" i="5"/>
  <c r="DD298" i="5"/>
  <c r="DE298" i="5"/>
  <c r="DH298" i="5"/>
  <c r="CZ248" i="2"/>
  <c r="CY248" i="2"/>
  <c r="DB248" i="2"/>
  <c r="DA189" i="5"/>
  <c r="CZ189" i="5"/>
  <c r="DC189" i="5"/>
  <c r="DG296" i="2"/>
  <c r="DC296" i="2"/>
  <c r="DD296" i="2"/>
  <c r="CY200" i="2"/>
  <c r="CZ200" i="2"/>
  <c r="DB200" i="2"/>
  <c r="DH349" i="5"/>
  <c r="DD349" i="5"/>
  <c r="DE349" i="5"/>
  <c r="DB158" i="2"/>
  <c r="CY158" i="2"/>
  <c r="CZ158" i="2"/>
  <c r="DC29" i="5"/>
  <c r="CZ29" i="5"/>
  <c r="DA29" i="5"/>
  <c r="DC288" i="5"/>
  <c r="DA288" i="5"/>
  <c r="CZ288" i="5"/>
  <c r="DG312" i="2"/>
  <c r="DD312" i="2"/>
  <c r="DC312" i="2"/>
  <c r="DH129" i="5"/>
  <c r="DD129" i="5"/>
  <c r="DE129" i="5"/>
  <c r="CU39" i="2"/>
  <c r="CX39" i="2"/>
  <c r="CT39" i="2"/>
  <c r="DH35" i="5"/>
  <c r="DD35" i="5"/>
  <c r="DE35" i="5"/>
  <c r="DD248" i="5"/>
  <c r="DE248" i="5"/>
  <c r="DH248" i="5"/>
  <c r="DG258" i="2"/>
  <c r="DD258" i="2"/>
  <c r="DC258" i="2"/>
  <c r="CY5" i="2"/>
  <c r="CZ5" i="2"/>
  <c r="DB5" i="2"/>
  <c r="DG147" i="2"/>
  <c r="DD147" i="2"/>
  <c r="DC147" i="2"/>
  <c r="DI279" i="2"/>
  <c r="DH279" i="2"/>
  <c r="DK279" i="2"/>
  <c r="DG263" i="2"/>
  <c r="DC263" i="2"/>
  <c r="DD263" i="2"/>
  <c r="CY89" i="2"/>
  <c r="DB89" i="2"/>
  <c r="CZ89" i="2"/>
  <c r="CY235" i="2"/>
  <c r="CZ235" i="2"/>
  <c r="DB235" i="2"/>
  <c r="DD142" i="5"/>
  <c r="DH142" i="5"/>
  <c r="DE142" i="5"/>
  <c r="CY244" i="2"/>
  <c r="DB244" i="2"/>
  <c r="CZ244" i="2"/>
  <c r="DB15" i="2"/>
  <c r="CZ15" i="2"/>
  <c r="CY15" i="2"/>
  <c r="CY33" i="2"/>
  <c r="CZ33" i="2"/>
  <c r="DB33" i="2"/>
  <c r="DI341" i="5"/>
  <c r="DJ341" i="5"/>
  <c r="DL341" i="5"/>
  <c r="CZ49" i="2"/>
  <c r="CY49" i="2"/>
  <c r="DB49" i="2"/>
  <c r="DC85" i="2"/>
  <c r="DG85" i="2"/>
  <c r="DD85" i="2"/>
  <c r="DA224" i="5"/>
  <c r="CZ224" i="5"/>
  <c r="DC224" i="5"/>
  <c r="CX237" i="2"/>
  <c r="CT237" i="2"/>
  <c r="CU237" i="2"/>
  <c r="DD155" i="5"/>
  <c r="DE155" i="5"/>
  <c r="DH155" i="5"/>
  <c r="DC348" i="5"/>
  <c r="DA348" i="5"/>
  <c r="CZ348" i="5"/>
  <c r="DU113" i="2"/>
  <c r="DV113" i="2"/>
  <c r="DY113" i="2"/>
  <c r="CX6" i="2"/>
  <c r="CU6" i="2"/>
  <c r="CT6" i="2"/>
  <c r="DJ184" i="5"/>
  <c r="DI184" i="5"/>
  <c r="DL184" i="5"/>
  <c r="DC9" i="2"/>
  <c r="DG9" i="2"/>
  <c r="DD9" i="2"/>
  <c r="DD51" i="5"/>
  <c r="DE51" i="5"/>
  <c r="DH51" i="5"/>
  <c r="DC144" i="2"/>
  <c r="DD144" i="2"/>
  <c r="DG144" i="2"/>
  <c r="CY59" i="2"/>
  <c r="DB59" i="2"/>
  <c r="CZ59" i="2"/>
  <c r="CU51" i="2"/>
  <c r="CX51" i="2"/>
  <c r="CT51" i="2"/>
  <c r="DG56" i="2"/>
  <c r="DD56" i="2"/>
  <c r="DC56" i="2"/>
  <c r="DA240" i="5"/>
  <c r="CZ240" i="5"/>
  <c r="DC240" i="5"/>
  <c r="DC328" i="5"/>
  <c r="CZ328" i="5"/>
  <c r="DA328" i="5"/>
  <c r="DC268" i="2"/>
  <c r="DG268" i="2"/>
  <c r="DD268" i="2"/>
  <c r="DC266" i="5"/>
  <c r="DA266" i="5"/>
  <c r="CZ266" i="5"/>
  <c r="DQ172" i="5"/>
  <c r="DN172" i="5"/>
  <c r="DM172" i="5"/>
  <c r="DH358" i="2"/>
  <c r="DI358" i="2"/>
  <c r="DK358" i="2"/>
  <c r="CV31" i="5"/>
  <c r="CU31" i="5"/>
  <c r="CY31" i="5"/>
  <c r="DC141" i="2"/>
  <c r="DG141" i="2"/>
  <c r="DD141" i="2"/>
  <c r="CZ256" i="5"/>
  <c r="DC256" i="5"/>
  <c r="DA256" i="5"/>
  <c r="DH316" i="2"/>
  <c r="DK316" i="2"/>
  <c r="DI316" i="2"/>
  <c r="DH85" i="5"/>
  <c r="DE85" i="5"/>
  <c r="DD85" i="5"/>
  <c r="DD7" i="2"/>
  <c r="DG7" i="2"/>
  <c r="DC7" i="2"/>
  <c r="DJ316" i="5"/>
  <c r="DI316" i="5"/>
  <c r="DL316" i="5"/>
  <c r="DB205" i="2"/>
  <c r="CY205" i="2"/>
  <c r="CZ205" i="2"/>
  <c r="CZ330" i="2"/>
  <c r="DB330" i="2"/>
  <c r="CY330" i="2"/>
  <c r="DC121" i="2"/>
  <c r="DG121" i="2"/>
  <c r="DD121" i="2"/>
  <c r="DB14" i="2"/>
  <c r="CY14" i="2"/>
  <c r="CZ14" i="2"/>
  <c r="CZ181" i="5"/>
  <c r="DC181" i="5"/>
  <c r="DA181" i="5"/>
  <c r="CX277" i="2"/>
  <c r="CT277" i="2"/>
  <c r="CU277" i="2"/>
  <c r="DG67" i="2"/>
  <c r="DC67" i="2"/>
  <c r="DD67" i="2"/>
  <c r="DJ204" i="5"/>
  <c r="DI204" i="5"/>
  <c r="DL204" i="5"/>
  <c r="CZ225" i="5"/>
  <c r="DA225" i="5"/>
  <c r="DC225" i="5"/>
  <c r="DI247" i="2"/>
  <c r="DH247" i="2"/>
  <c r="DK247" i="2"/>
  <c r="DG328" i="2"/>
  <c r="DC328" i="2"/>
  <c r="DD328" i="2"/>
  <c r="DC15" i="5"/>
  <c r="CZ15" i="5"/>
  <c r="DA15" i="5"/>
  <c r="DC4" i="5"/>
  <c r="DA4" i="5"/>
  <c r="CZ4" i="5"/>
  <c r="DJ312" i="5"/>
  <c r="DI312" i="5"/>
  <c r="DL312" i="5"/>
  <c r="DI130" i="5"/>
  <c r="DL130" i="5"/>
  <c r="DJ130" i="5"/>
  <c r="DC99" i="5"/>
  <c r="CZ99" i="5"/>
  <c r="DA99" i="5"/>
  <c r="DD111" i="5"/>
  <c r="DH111" i="5"/>
  <c r="DE111" i="5"/>
  <c r="DG54" i="2"/>
  <c r="DD54" i="2"/>
  <c r="DC54" i="2"/>
  <c r="DH209" i="5"/>
  <c r="DD209" i="5"/>
  <c r="DE209" i="5"/>
  <c r="CZ354" i="2"/>
  <c r="CY354" i="2"/>
  <c r="DB354" i="2"/>
  <c r="DT323" i="2"/>
  <c r="DR323" i="2"/>
  <c r="DQ323" i="2"/>
  <c r="DM104" i="2"/>
  <c r="DP104" i="2"/>
  <c r="DL104" i="2"/>
  <c r="DC335" i="5"/>
  <c r="DA335" i="5"/>
  <c r="CZ335" i="5"/>
  <c r="CZ235" i="5"/>
  <c r="DC235" i="5"/>
  <c r="DA235" i="5"/>
  <c r="CZ288" i="2"/>
  <c r="CY288" i="2"/>
  <c r="DB288" i="2"/>
  <c r="DC318" i="5"/>
  <c r="CZ318" i="5"/>
  <c r="DA318" i="5"/>
  <c r="DH105" i="2"/>
  <c r="DK105" i="2"/>
  <c r="DI105" i="2"/>
  <c r="DT46" i="2"/>
  <c r="DR46" i="2"/>
  <c r="DQ46" i="2"/>
  <c r="CZ206" i="5"/>
  <c r="DC206" i="5"/>
  <c r="DA206" i="5"/>
  <c r="DY20" i="2"/>
  <c r="DV20" i="2"/>
  <c r="DU20" i="2"/>
  <c r="DP90" i="2"/>
  <c r="DL90" i="2"/>
  <c r="DM90" i="2"/>
  <c r="DH71" i="5"/>
  <c r="DE71" i="5"/>
  <c r="DD71" i="5"/>
  <c r="DK207" i="2"/>
  <c r="DH207" i="2"/>
  <c r="DI207" i="2"/>
  <c r="DE72" i="5"/>
  <c r="DD72" i="5"/>
  <c r="DH72" i="5"/>
  <c r="DD135" i="5"/>
  <c r="DH135" i="5"/>
  <c r="DE135" i="5"/>
  <c r="DI117" i="2"/>
  <c r="DH117" i="2"/>
  <c r="DK117" i="2"/>
  <c r="DI342" i="5"/>
  <c r="DJ342" i="5"/>
  <c r="DL342" i="5"/>
  <c r="DH322" i="2"/>
  <c r="DI322" i="2"/>
  <c r="DK322" i="2"/>
  <c r="DL173" i="2"/>
  <c r="DP173" i="2"/>
  <c r="DM173" i="2"/>
  <c r="CV356" i="5"/>
  <c r="CY356" i="5"/>
  <c r="CU356" i="5"/>
  <c r="DC247" i="5"/>
  <c r="CZ247" i="5"/>
  <c r="DA247" i="5"/>
  <c r="DC314" i="5"/>
  <c r="DA314" i="5"/>
  <c r="CZ314" i="5"/>
  <c r="DC326" i="5"/>
  <c r="CZ326" i="5"/>
  <c r="DA326" i="5"/>
  <c r="DD293" i="5"/>
  <c r="DH293" i="5"/>
  <c r="DE293" i="5"/>
  <c r="DH40" i="2"/>
  <c r="DI40" i="2"/>
  <c r="DK40" i="2"/>
  <c r="CY295" i="2"/>
  <c r="DB295" i="2"/>
  <c r="CZ295" i="2"/>
  <c r="DH79" i="5"/>
  <c r="DE79" i="5"/>
  <c r="DD79" i="5"/>
  <c r="CZ321" i="2"/>
  <c r="CY321" i="2"/>
  <c r="DB321" i="2"/>
  <c r="CZ273" i="5"/>
  <c r="DC273" i="5"/>
  <c r="DA273" i="5"/>
  <c r="CU284" i="2"/>
  <c r="CT284" i="2"/>
  <c r="CX284" i="2"/>
  <c r="DC333" i="2"/>
  <c r="DG333" i="2"/>
  <c r="DD333" i="2"/>
  <c r="DH133" i="5"/>
  <c r="DE133" i="5"/>
  <c r="DD133" i="5"/>
  <c r="DD335" i="2"/>
  <c r="DC335" i="2"/>
  <c r="DG335" i="2"/>
  <c r="DA274" i="5"/>
  <c r="CZ274" i="5"/>
  <c r="DC274" i="5"/>
  <c r="CZ327" i="5"/>
  <c r="DC327" i="5"/>
  <c r="DA327" i="5"/>
  <c r="DE6" i="5"/>
  <c r="DH6" i="5"/>
  <c r="DD6" i="5"/>
  <c r="DA152" i="5"/>
  <c r="DC152" i="5"/>
  <c r="CZ152" i="5"/>
  <c r="DC84" i="5"/>
  <c r="DA84" i="5"/>
  <c r="CZ84" i="5"/>
  <c r="DC143" i="5"/>
  <c r="CZ143" i="5"/>
  <c r="DA143" i="5"/>
  <c r="CY166" i="2"/>
  <c r="CZ166" i="2"/>
  <c r="DB166" i="2"/>
  <c r="CZ300" i="5"/>
  <c r="DC300" i="5"/>
  <c r="DA300" i="5"/>
  <c r="ID208" i="2"/>
  <c r="DG87" i="2"/>
  <c r="DD87" i="2"/>
  <c r="DC87" i="2"/>
  <c r="DA112" i="5"/>
  <c r="CZ112" i="5"/>
  <c r="DC112" i="5"/>
  <c r="CY281" i="5"/>
  <c r="CV281" i="5"/>
  <c r="CU281" i="5"/>
  <c r="DC353" i="5"/>
  <c r="CZ353" i="5"/>
  <c r="DA353" i="5"/>
  <c r="DB261" i="2"/>
  <c r="CZ261" i="2"/>
  <c r="CY261" i="2"/>
  <c r="CH362" i="5"/>
  <c r="CI362" i="5"/>
  <c r="CI361" i="5"/>
  <c r="CI363" i="5" s="1"/>
  <c r="DH229" i="5"/>
  <c r="DD229" i="5"/>
  <c r="DE229" i="5"/>
  <c r="CZ208" i="2"/>
  <c r="DB208" i="2"/>
  <c r="CY208" i="2"/>
  <c r="DC200" i="5"/>
  <c r="DA200" i="5"/>
  <c r="CZ200" i="5"/>
  <c r="DB48" i="2"/>
  <c r="CZ48" i="2"/>
  <c r="CY48" i="2"/>
  <c r="DB160" i="2"/>
  <c r="CY160" i="2"/>
  <c r="CZ160" i="2"/>
  <c r="DH66" i="2"/>
  <c r="DK66" i="2"/>
  <c r="DI66" i="2"/>
  <c r="DG80" i="2"/>
  <c r="DC80" i="2"/>
  <c r="DD80" i="2"/>
  <c r="CZ132" i="5"/>
  <c r="DC132" i="5"/>
  <c r="DA132" i="5"/>
  <c r="DC45" i="2"/>
  <c r="DG45" i="2"/>
  <c r="DD45" i="2"/>
  <c r="DD53" i="5"/>
  <c r="DH53" i="5"/>
  <c r="DE53" i="5"/>
  <c r="CU188" i="5"/>
  <c r="CY188" i="5"/>
  <c r="CV188" i="5"/>
  <c r="DB201" i="2"/>
  <c r="CY201" i="2"/>
  <c r="CZ201" i="2"/>
  <c r="DB251" i="2"/>
  <c r="CZ251" i="2"/>
  <c r="CY251" i="2"/>
  <c r="DG62" i="2"/>
  <c r="DC62" i="2"/>
  <c r="DD62" i="2"/>
  <c r="CU294" i="5"/>
  <c r="CY294" i="5"/>
  <c r="CV294" i="5"/>
  <c r="DM318" i="2"/>
  <c r="DL318" i="2"/>
  <c r="DP318" i="2"/>
  <c r="DL227" i="5"/>
  <c r="DJ227" i="5"/>
  <c r="DI227" i="5"/>
  <c r="DC146" i="5"/>
  <c r="DA146" i="5"/>
  <c r="CZ146" i="5"/>
  <c r="DH319" i="2"/>
  <c r="DK319" i="2"/>
  <c r="DI319" i="2"/>
  <c r="CU74" i="5"/>
  <c r="CY74" i="5"/>
  <c r="CV74" i="5"/>
  <c r="DD310" i="2"/>
  <c r="DG310" i="2"/>
  <c r="DC310" i="2"/>
  <c r="DR340" i="2"/>
  <c r="DQ340" i="2"/>
  <c r="DT340" i="2"/>
  <c r="DH339" i="2"/>
  <c r="DI339" i="2"/>
  <c r="DK339" i="2"/>
  <c r="DH252" i="5"/>
  <c r="DD252" i="5"/>
  <c r="DE252" i="5"/>
  <c r="DE346" i="5"/>
  <c r="DH346" i="5"/>
  <c r="DD346" i="5"/>
  <c r="DD26" i="5"/>
  <c r="DH26" i="5"/>
  <c r="DE26" i="5"/>
  <c r="EE119" i="2"/>
  <c r="EH119" i="2"/>
  <c r="ED119" i="2"/>
  <c r="DC261" i="5"/>
  <c r="DA261" i="5"/>
  <c r="CZ261" i="5"/>
  <c r="CY275" i="2"/>
  <c r="DB275" i="2"/>
  <c r="CZ275" i="2"/>
  <c r="DR77" i="5"/>
  <c r="DU77" i="5"/>
  <c r="DS77" i="5"/>
  <c r="CZ157" i="5"/>
  <c r="DA157" i="5"/>
  <c r="DC157" i="5"/>
  <c r="CZ47" i="5"/>
  <c r="DC47" i="5"/>
  <c r="DA47" i="5"/>
  <c r="DI158" i="5"/>
  <c r="DL158" i="5"/>
  <c r="DJ158" i="5"/>
  <c r="DA118" i="5"/>
  <c r="CZ118" i="5"/>
  <c r="DC118" i="5"/>
  <c r="DL45" i="5"/>
  <c r="DJ45" i="5"/>
  <c r="DI45" i="5"/>
  <c r="DK325" i="2"/>
  <c r="DI325" i="2"/>
  <c r="DH325" i="2"/>
  <c r="DG108" i="2"/>
  <c r="DD108" i="2"/>
  <c r="DC108" i="2"/>
  <c r="CZ170" i="5"/>
  <c r="DC170" i="5"/>
  <c r="DA170" i="5"/>
  <c r="DH102" i="2"/>
  <c r="DI102" i="2"/>
  <c r="DK102" i="2"/>
  <c r="DI264" i="2"/>
  <c r="DH264" i="2"/>
  <c r="DK264" i="2"/>
  <c r="DH186" i="5"/>
  <c r="DE186" i="5"/>
  <c r="DD186" i="5"/>
  <c r="CK362" i="2"/>
  <c r="CL362" i="2"/>
  <c r="CL361" i="2"/>
  <c r="CL363" i="2" s="1"/>
  <c r="CY297" i="2"/>
  <c r="CZ297" i="2"/>
  <c r="DB297" i="2"/>
  <c r="CX218" i="2"/>
  <c r="CT218" i="2"/>
  <c r="CU218" i="2"/>
  <c r="DR11" i="5"/>
  <c r="DS11" i="5"/>
  <c r="DU11" i="5"/>
  <c r="CY171" i="2"/>
  <c r="DB171" i="2"/>
  <c r="CZ171" i="2"/>
  <c r="DI205" i="5"/>
  <c r="DJ205" i="5"/>
  <c r="DL205" i="5"/>
  <c r="DL123" i="2"/>
  <c r="DP123" i="2"/>
  <c r="DM123" i="2"/>
  <c r="DB252" i="2"/>
  <c r="CZ252" i="2"/>
  <c r="CY252" i="2"/>
  <c r="DC281" i="2"/>
  <c r="DG281" i="2"/>
  <c r="DD281" i="2"/>
  <c r="DB116" i="2"/>
  <c r="CZ116" i="2"/>
  <c r="CY116" i="2"/>
  <c r="DQ91" i="2"/>
  <c r="DR91" i="2"/>
  <c r="DT91" i="2"/>
  <c r="DC98" i="2"/>
  <c r="DD98" i="2"/>
  <c r="DG98" i="2"/>
  <c r="DC38" i="2"/>
  <c r="DG38" i="2"/>
  <c r="DD38" i="2"/>
  <c r="DD146" i="2"/>
  <c r="DG146" i="2"/>
  <c r="DC146" i="2"/>
  <c r="DH96" i="5"/>
  <c r="DE96" i="5"/>
  <c r="DD96" i="5"/>
  <c r="CU83" i="5"/>
  <c r="CY83" i="5"/>
  <c r="CV83" i="5"/>
  <c r="DD179" i="5"/>
  <c r="DH179" i="5"/>
  <c r="DE179" i="5"/>
  <c r="CY142" i="2"/>
  <c r="DB142" i="2"/>
  <c r="CZ142" i="2"/>
  <c r="DE290" i="5"/>
  <c r="DD290" i="5"/>
  <c r="DH290" i="5"/>
  <c r="DD138" i="5"/>
  <c r="DH138" i="5"/>
  <c r="DE138" i="5"/>
  <c r="DE311" i="5"/>
  <c r="DD311" i="5"/>
  <c r="DH311" i="5"/>
  <c r="CL364" i="5"/>
  <c r="CL359" i="5"/>
  <c r="DG134" i="2"/>
  <c r="DC134" i="2"/>
  <c r="DD134" i="2"/>
  <c r="CZ256" i="2"/>
  <c r="DB256" i="2"/>
  <c r="CY256" i="2"/>
  <c r="DB139" i="2"/>
  <c r="CZ139" i="2"/>
  <c r="CY139" i="2"/>
  <c r="DH208" i="5"/>
  <c r="DD208" i="5"/>
  <c r="DE208" i="5"/>
  <c r="DH214" i="5"/>
  <c r="DD214" i="5"/>
  <c r="DE214" i="5"/>
  <c r="DZ115" i="2"/>
  <c r="EC115" i="2"/>
  <c r="EA115" i="2"/>
  <c r="DC16" i="5"/>
  <c r="CZ16" i="5"/>
  <c r="DA16" i="5"/>
  <c r="CY138" i="2"/>
  <c r="CZ138" i="2"/>
  <c r="DB138" i="2"/>
  <c r="CP364" i="2"/>
  <c r="CP359" i="2"/>
  <c r="CY68" i="2"/>
  <c r="DB68" i="2"/>
  <c r="CZ68" i="2"/>
  <c r="DD167" i="5"/>
  <c r="DH167" i="5"/>
  <c r="DE167" i="5"/>
  <c r="CY58" i="2"/>
  <c r="DB58" i="2"/>
  <c r="CZ58" i="2"/>
  <c r="DC134" i="5"/>
  <c r="CZ134" i="5"/>
  <c r="DA134" i="5"/>
  <c r="CZ164" i="5"/>
  <c r="DC164" i="5"/>
  <c r="DA164" i="5"/>
  <c r="DA265" i="5"/>
  <c r="CZ265" i="5"/>
  <c r="DC265" i="5"/>
  <c r="CZ182" i="5"/>
  <c r="DC182" i="5"/>
  <c r="DA182" i="5"/>
  <c r="CY301" i="5"/>
  <c r="CU301" i="5"/>
  <c r="CV301" i="5"/>
  <c r="DD88" i="5"/>
  <c r="DH88" i="5"/>
  <c r="DE88" i="5"/>
  <c r="DC174" i="2"/>
  <c r="DG174" i="2"/>
  <c r="DD174" i="2"/>
  <c r="DA114" i="5"/>
  <c r="CZ114" i="5"/>
  <c r="DC114" i="5"/>
  <c r="CZ103" i="5"/>
  <c r="DA103" i="5"/>
  <c r="DC103" i="5"/>
  <c r="DG140" i="2"/>
  <c r="DD140" i="2"/>
  <c r="DC140" i="2"/>
  <c r="DG320" i="2"/>
  <c r="DD320" i="2"/>
  <c r="DC320" i="2"/>
  <c r="DC249" i="5"/>
  <c r="CZ249" i="5"/>
  <c r="DA249" i="5"/>
  <c r="DN350" i="5"/>
  <c r="DM350" i="5"/>
  <c r="DQ350" i="5"/>
  <c r="DD270" i="2"/>
  <c r="DC270" i="2"/>
  <c r="DG270" i="2"/>
  <c r="DE268" i="5"/>
  <c r="DD268" i="5"/>
  <c r="DH268" i="5"/>
  <c r="CY327" i="2"/>
  <c r="CZ327" i="2"/>
  <c r="DB327" i="2"/>
  <c r="DK22" i="2"/>
  <c r="DH22" i="2"/>
  <c r="DI22" i="2"/>
  <c r="DC165" i="5"/>
  <c r="DA165" i="5"/>
  <c r="CZ165" i="5"/>
  <c r="DD202" i="5"/>
  <c r="DE202" i="5"/>
  <c r="DH202" i="5"/>
  <c r="DE183" i="5"/>
  <c r="DD183" i="5"/>
  <c r="DH183" i="5"/>
  <c r="DD278" i="2"/>
  <c r="DG278" i="2"/>
  <c r="DC278" i="2"/>
  <c r="CZ21" i="2"/>
  <c r="CY21" i="2"/>
  <c r="DB21" i="2"/>
  <c r="DC20" i="5"/>
  <c r="DA20" i="5"/>
  <c r="CZ20" i="5"/>
  <c r="CZ156" i="2"/>
  <c r="CY156" i="2"/>
  <c r="DB156" i="2"/>
  <c r="DB169" i="2"/>
  <c r="CZ169" i="2"/>
  <c r="CY169" i="2"/>
  <c r="DE161" i="5"/>
  <c r="DD161" i="5"/>
  <c r="DH161" i="5"/>
  <c r="DD171" i="5"/>
  <c r="DH171" i="5"/>
  <c r="DE171" i="5"/>
  <c r="CY255" i="2"/>
  <c r="DB255" i="2"/>
  <c r="CZ255" i="2"/>
  <c r="DH242" i="5"/>
  <c r="DE242" i="5"/>
  <c r="DD242" i="5"/>
  <c r="DP193" i="2"/>
  <c r="DM193" i="2"/>
  <c r="DL193" i="2"/>
  <c r="DE198" i="5"/>
  <c r="DD198" i="5"/>
  <c r="DH198" i="5"/>
  <c r="DM61" i="5"/>
  <c r="DN61" i="5"/>
  <c r="DQ61" i="5"/>
  <c r="DB309" i="2"/>
  <c r="CZ309" i="2"/>
  <c r="CY309" i="2"/>
  <c r="DD60" i="5"/>
  <c r="DE60" i="5"/>
  <c r="DH60" i="5"/>
  <c r="CZ128" i="5"/>
  <c r="DA128" i="5"/>
  <c r="DC128" i="5"/>
  <c r="DA217" i="5"/>
  <c r="DC217" i="5"/>
  <c r="CZ217" i="5"/>
  <c r="DB221" i="2"/>
  <c r="CZ221" i="2"/>
  <c r="CY221" i="2"/>
  <c r="DH46" i="5"/>
  <c r="DE46" i="5"/>
  <c r="DD46" i="5"/>
  <c r="DE8" i="5"/>
  <c r="DD8" i="5"/>
  <c r="DH8" i="5"/>
  <c r="DJ239" i="5"/>
  <c r="DL239" i="5"/>
  <c r="DI239" i="5"/>
  <c r="DL322" i="5"/>
  <c r="DI322" i="5"/>
  <c r="DJ322" i="5"/>
  <c r="CZ81" i="5"/>
  <c r="DC81" i="5"/>
  <c r="DA81" i="5"/>
  <c r="DG145" i="2"/>
  <c r="DC145" i="2"/>
  <c r="DD145" i="2"/>
  <c r="DD70" i="2"/>
  <c r="DC70" i="2"/>
  <c r="DG70" i="2"/>
  <c r="DI112" i="2"/>
  <c r="DK112" i="2"/>
  <c r="DH112" i="2"/>
  <c r="DD66" i="5"/>
  <c r="DE66" i="5"/>
  <c r="DH66" i="5"/>
  <c r="DE13" i="5"/>
  <c r="DH13" i="5"/>
  <c r="DD13" i="5"/>
  <c r="DC34" i="2"/>
  <c r="DG34" i="2"/>
  <c r="DD34" i="2"/>
  <c r="DA148" i="5"/>
  <c r="CZ148" i="5"/>
  <c r="DC148" i="5"/>
  <c r="DQ99" i="2"/>
  <c r="DT99" i="2"/>
  <c r="DR99" i="2"/>
  <c r="DD62" i="5"/>
  <c r="DE62" i="5"/>
  <c r="DH62" i="5"/>
  <c r="DD287" i="5"/>
  <c r="DH287" i="5"/>
  <c r="DE287" i="5"/>
  <c r="CY317" i="2"/>
  <c r="CZ317" i="2"/>
  <c r="DB317" i="2"/>
  <c r="DD78" i="2"/>
  <c r="DC78" i="2"/>
  <c r="DG78" i="2"/>
  <c r="DD300" i="2"/>
  <c r="DG300" i="2"/>
  <c r="DC300" i="2"/>
  <c r="DD61" i="2"/>
  <c r="DG61" i="2"/>
  <c r="DC61" i="2"/>
  <c r="DC228" i="5"/>
  <c r="CZ228" i="5"/>
  <c r="DA228" i="5"/>
  <c r="DK184" i="2"/>
  <c r="DI184" i="2"/>
  <c r="DH184" i="2"/>
  <c r="DH109" i="5"/>
  <c r="DE109" i="5"/>
  <c r="DD109" i="5"/>
  <c r="DH91" i="5"/>
  <c r="DE91" i="5"/>
  <c r="DD91" i="5"/>
  <c r="DH296" i="5"/>
  <c r="DD296" i="5"/>
  <c r="DE296" i="5"/>
  <c r="DP262" i="2"/>
  <c r="DM262" i="2"/>
  <c r="DL262" i="2"/>
  <c r="DH77" i="2"/>
  <c r="DK77" i="2"/>
  <c r="DI77" i="2"/>
  <c r="DC97" i="5"/>
  <c r="DA97" i="5"/>
  <c r="CZ97" i="5"/>
  <c r="DD24" i="5"/>
  <c r="DH24" i="5"/>
  <c r="DE24" i="5"/>
  <c r="DD24" i="2"/>
  <c r="DC24" i="2"/>
  <c r="DG24" i="2"/>
  <c r="DD19" i="5"/>
  <c r="DH19" i="5"/>
  <c r="DE19" i="5"/>
  <c r="DD64" i="5"/>
  <c r="DH64" i="5"/>
  <c r="DE64" i="5"/>
  <c r="CQ17" i="5"/>
  <c r="CT17" i="5"/>
  <c r="CR17" i="5"/>
  <c r="CR359" i="5" s="1"/>
  <c r="CR360" i="5" s="1"/>
  <c r="DD27" i="2"/>
  <c r="DC27" i="2"/>
  <c r="DG27" i="2"/>
  <c r="DC229" i="2"/>
  <c r="DG229" i="2"/>
  <c r="DD229" i="2"/>
  <c r="DC341" i="2"/>
  <c r="DD341" i="2"/>
  <c r="DG341" i="2"/>
  <c r="CY190" i="5"/>
  <c r="CV190" i="5"/>
  <c r="CU190" i="5"/>
  <c r="DL305" i="5"/>
  <c r="DI305" i="5"/>
  <c r="DJ305" i="5"/>
  <c r="DJ220" i="5"/>
  <c r="DL220" i="5"/>
  <c r="DI220" i="5"/>
  <c r="DI127" i="2"/>
  <c r="DH127" i="2"/>
  <c r="DK127" i="2"/>
  <c r="DZ271" i="2"/>
  <c r="EC271" i="2"/>
  <c r="EA271" i="2"/>
  <c r="DD72" i="2"/>
  <c r="DC72" i="2"/>
  <c r="DG72" i="2"/>
  <c r="DC106" i="2"/>
  <c r="DG106" i="2"/>
  <c r="DD106" i="2"/>
  <c r="CZ87" i="5"/>
  <c r="DC87" i="5"/>
  <c r="DA87" i="5"/>
  <c r="CY192" i="5"/>
  <c r="CV192" i="5"/>
  <c r="CU192" i="5"/>
  <c r="CQ359" i="2"/>
  <c r="CQ360" i="2" s="1"/>
  <c r="DD346" i="2"/>
  <c r="DG346" i="2"/>
  <c r="DC346" i="2"/>
  <c r="CU222" i="2"/>
  <c r="CT222" i="2"/>
  <c r="CX222" i="2"/>
  <c r="DI197" i="5"/>
  <c r="DJ197" i="5"/>
  <c r="DL197" i="5"/>
  <c r="DM355" i="5"/>
  <c r="DQ355" i="5"/>
  <c r="DN355" i="5"/>
  <c r="DA89" i="5"/>
  <c r="CZ89" i="5"/>
  <c r="DC89" i="5"/>
  <c r="DA280" i="5"/>
  <c r="CZ280" i="5"/>
  <c r="DC280" i="5"/>
  <c r="DE149" i="5"/>
  <c r="DH149" i="5"/>
  <c r="DD149" i="5"/>
  <c r="CY177" i="2"/>
  <c r="DB177" i="2"/>
  <c r="CZ177" i="2"/>
  <c r="DH220" i="2"/>
  <c r="DK220" i="2"/>
  <c r="DI220" i="2"/>
  <c r="CX64" i="2"/>
  <c r="CU64" i="2"/>
  <c r="CT64" i="2"/>
  <c r="CV187" i="5"/>
  <c r="CU187" i="5"/>
  <c r="CY187" i="5"/>
  <c r="DC212" i="5"/>
  <c r="CZ212" i="5"/>
  <c r="DA212" i="5"/>
  <c r="CT143" i="2"/>
  <c r="CX143" i="2"/>
  <c r="CU143" i="2"/>
  <c r="CZ185" i="5"/>
  <c r="DC185" i="5"/>
  <c r="DA185" i="5"/>
  <c r="CY18" i="2"/>
  <c r="DB18" i="2"/>
  <c r="CZ18" i="2"/>
  <c r="DD5" i="5"/>
  <c r="DH5" i="5"/>
  <c r="DE5" i="5"/>
  <c r="CY167" i="2"/>
  <c r="DB167" i="2"/>
  <c r="CZ167" i="2"/>
  <c r="DH94" i="5"/>
  <c r="DD94" i="5"/>
  <c r="DE94" i="5"/>
  <c r="DB23" i="2"/>
  <c r="CZ23" i="2"/>
  <c r="CY23" i="2"/>
  <c r="CT280" i="2"/>
  <c r="CX280" i="2"/>
  <c r="CU280" i="2"/>
  <c r="CX199" i="2"/>
  <c r="CU199" i="2"/>
  <c r="CT199" i="2"/>
  <c r="DD79" i="2"/>
  <c r="DG79" i="2"/>
  <c r="DC79" i="2"/>
  <c r="CZ222" i="5"/>
  <c r="DA222" i="5"/>
  <c r="DC222" i="5"/>
  <c r="DB194" i="2"/>
  <c r="CZ194" i="2"/>
  <c r="CY194" i="2"/>
  <c r="DE299" i="5"/>
  <c r="DD299" i="5"/>
  <c r="DH299" i="5"/>
  <c r="CY122" i="2"/>
  <c r="DB122" i="2"/>
  <c r="CZ122" i="2"/>
  <c r="CZ345" i="2"/>
  <c r="DB345" i="2"/>
  <c r="CY345" i="2"/>
  <c r="DD270" i="5"/>
  <c r="DH270" i="5"/>
  <c r="DE270" i="5"/>
  <c r="CV28" i="5"/>
  <c r="CY28" i="5"/>
  <c r="CU28" i="5"/>
  <c r="CZ81" i="2"/>
  <c r="CY81" i="2"/>
  <c r="DB81" i="2"/>
  <c r="DC9" i="5"/>
  <c r="CZ9" i="5"/>
  <c r="DA9" i="5"/>
  <c r="DC297" i="5"/>
  <c r="DA297" i="5"/>
  <c r="CZ297" i="5"/>
  <c r="DG240" i="2"/>
  <c r="DC240" i="2"/>
  <c r="DD240" i="2"/>
  <c r="DC10" i="5"/>
  <c r="DA10" i="5"/>
  <c r="CZ10" i="5"/>
  <c r="CZ117" i="5"/>
  <c r="DC117" i="5"/>
  <c r="DA117" i="5"/>
  <c r="CY108" i="5"/>
  <c r="CV108" i="5"/>
  <c r="CU108" i="5"/>
  <c r="CY139" i="5"/>
  <c r="CV139" i="5"/>
  <c r="CU139" i="5"/>
  <c r="CY238" i="5"/>
  <c r="CV238" i="5"/>
  <c r="CU238" i="5"/>
  <c r="DC337" i="2"/>
  <c r="DG337" i="2"/>
  <c r="DD337" i="2"/>
  <c r="DD332" i="5"/>
  <c r="DE332" i="5"/>
  <c r="DH332" i="5"/>
  <c r="CZ57" i="5"/>
  <c r="DA57" i="5"/>
  <c r="DC57" i="5"/>
  <c r="DI34" i="5"/>
  <c r="DJ34" i="5"/>
  <c r="DL34" i="5"/>
  <c r="CY67" i="5"/>
  <c r="CV67" i="5"/>
  <c r="CU67" i="5"/>
  <c r="DR314" i="2"/>
  <c r="DT314" i="2"/>
  <c r="DQ314" i="2"/>
  <c r="DD168" i="5"/>
  <c r="DH168" i="5"/>
  <c r="DE168" i="5"/>
  <c r="DD93" i="5"/>
  <c r="DH93" i="5"/>
  <c r="DE93" i="5"/>
  <c r="DB42" i="2"/>
  <c r="CY42" i="2"/>
  <c r="CZ42" i="2"/>
  <c r="CU253" i="5"/>
  <c r="CV253" i="5"/>
  <c r="CY253" i="5"/>
  <c r="CY265" i="2"/>
  <c r="DB265" i="2"/>
  <c r="CZ265" i="2"/>
  <c r="DI242" i="2"/>
  <c r="DH242" i="2"/>
  <c r="DK242" i="2"/>
  <c r="DD150" i="5"/>
  <c r="DH150" i="5"/>
  <c r="DE150" i="5"/>
  <c r="DD18" i="5"/>
  <c r="DH18" i="5"/>
  <c r="DE18" i="5"/>
  <c r="DB148" i="2"/>
  <c r="CY148" i="2"/>
  <c r="CZ148" i="2"/>
  <c r="DL101" i="2"/>
  <c r="DM101" i="2"/>
  <c r="DP101" i="2"/>
  <c r="CZ292" i="5"/>
  <c r="DC292" i="5"/>
  <c r="DA292" i="5"/>
  <c r="CZ319" i="5"/>
  <c r="DC319" i="5"/>
  <c r="DA319" i="5"/>
  <c r="DH169" i="5"/>
  <c r="DE169" i="5"/>
  <c r="DD169" i="5"/>
  <c r="CV127" i="5"/>
  <c r="CU127" i="5"/>
  <c r="CY127" i="5"/>
  <c r="DD313" i="2"/>
  <c r="DG313" i="2"/>
  <c r="DC313" i="2"/>
  <c r="CX294" i="2"/>
  <c r="CT294" i="2"/>
  <c r="CU294" i="2"/>
  <c r="DI289" i="5"/>
  <c r="DL289" i="5"/>
  <c r="DJ289" i="5"/>
  <c r="DB111" i="2"/>
  <c r="CZ111" i="2"/>
  <c r="CY111" i="2"/>
  <c r="DD210" i="5"/>
  <c r="DE210" i="5"/>
  <c r="DH210" i="5"/>
  <c r="DB338" i="2"/>
  <c r="CY338" i="2"/>
  <c r="CZ338" i="2"/>
  <c r="DC223" i="5"/>
  <c r="CZ223" i="5"/>
  <c r="DA223" i="5"/>
  <c r="DE119" i="5"/>
  <c r="DD119" i="5"/>
  <c r="DH119" i="5"/>
  <c r="CY225" i="2"/>
  <c r="CZ225" i="2"/>
  <c r="DB225" i="2"/>
  <c r="CZ30" i="5"/>
  <c r="DC30" i="5"/>
  <c r="DA30" i="5"/>
  <c r="DC23" i="5"/>
  <c r="CZ23" i="5"/>
  <c r="DA23" i="5"/>
  <c r="DP95" i="2" l="1"/>
  <c r="DL95" i="2"/>
  <c r="DM95" i="2"/>
  <c r="DI11" i="2"/>
  <c r="DH11" i="2"/>
  <c r="DK11" i="2"/>
  <c r="CZ191" i="5"/>
  <c r="DC191" i="5"/>
  <c r="DA191" i="5"/>
  <c r="DC27" i="5"/>
  <c r="DA27" i="5"/>
  <c r="CZ27" i="5"/>
  <c r="DL349" i="2"/>
  <c r="DP349" i="2"/>
  <c r="DM349" i="2"/>
  <c r="DK348" i="2"/>
  <c r="DH348" i="2"/>
  <c r="DI348" i="2"/>
  <c r="DK329" i="2"/>
  <c r="DI329" i="2"/>
  <c r="DH329" i="2"/>
  <c r="DL334" i="2"/>
  <c r="DM334" i="2"/>
  <c r="DP334" i="2"/>
  <c r="DC286" i="5"/>
  <c r="DA286" i="5"/>
  <c r="CZ286" i="5"/>
  <c r="DD343" i="5"/>
  <c r="DH343" i="5"/>
  <c r="DE343" i="5"/>
  <c r="DG311" i="2"/>
  <c r="DC311" i="2"/>
  <c r="DD311" i="2"/>
  <c r="DJ230" i="5"/>
  <c r="DI230" i="5"/>
  <c r="DL230" i="5"/>
  <c r="DH68" i="5"/>
  <c r="DE68" i="5"/>
  <c r="DD68" i="5"/>
  <c r="DC159" i="5"/>
  <c r="CZ159" i="5"/>
  <c r="DA159" i="5"/>
  <c r="DA278" i="5"/>
  <c r="DC278" i="5"/>
  <c r="CZ278" i="5"/>
  <c r="DC121" i="5"/>
  <c r="DA121" i="5"/>
  <c r="CZ121" i="5"/>
  <c r="DD307" i="2"/>
  <c r="DG307" i="2"/>
  <c r="DC307" i="2"/>
  <c r="CZ293" i="2"/>
  <c r="CY293" i="2"/>
  <c r="DB293" i="2"/>
  <c r="DC104" i="5"/>
  <c r="DA104" i="5"/>
  <c r="CZ104" i="5"/>
  <c r="CZ321" i="5"/>
  <c r="DC321" i="5"/>
  <c r="DA321" i="5"/>
  <c r="DE180" i="5"/>
  <c r="DD180" i="5"/>
  <c r="DH180" i="5"/>
  <c r="DP29" i="2"/>
  <c r="DL29" i="2"/>
  <c r="DM29" i="2"/>
  <c r="DA116" i="5"/>
  <c r="CZ116" i="5"/>
  <c r="DC116" i="5"/>
  <c r="CY276" i="2"/>
  <c r="DB276" i="2"/>
  <c r="CZ276" i="2"/>
  <c r="DJ329" i="5"/>
  <c r="DI329" i="5"/>
  <c r="DL329" i="5"/>
  <c r="CZ110" i="2"/>
  <c r="CY110" i="2"/>
  <c r="DB110" i="2"/>
  <c r="CZ306" i="5"/>
  <c r="DA306" i="5"/>
  <c r="DC306" i="5"/>
  <c r="DC63" i="5"/>
  <c r="CZ63" i="5"/>
  <c r="DA63" i="5"/>
  <c r="DH93" i="2"/>
  <c r="DI93" i="2"/>
  <c r="DK93" i="2"/>
  <c r="DD347" i="2"/>
  <c r="DG347" i="2"/>
  <c r="DC347" i="2"/>
  <c r="CZ284" i="5"/>
  <c r="DA284" i="5"/>
  <c r="DC284" i="5"/>
  <c r="DH338" i="5"/>
  <c r="DE338" i="5"/>
  <c r="DD338" i="5"/>
  <c r="CZ37" i="5"/>
  <c r="DC37" i="5"/>
  <c r="DA37" i="5"/>
  <c r="DA310" i="5"/>
  <c r="DC310" i="5"/>
  <c r="CZ310" i="5"/>
  <c r="DI75" i="5"/>
  <c r="DL75" i="5"/>
  <c r="DJ75" i="5"/>
  <c r="CZ230" i="2"/>
  <c r="CY230" i="2"/>
  <c r="DB230" i="2"/>
  <c r="DB233" i="2"/>
  <c r="CZ233" i="2"/>
  <c r="CY233" i="2"/>
  <c r="DH326" i="2"/>
  <c r="DI326" i="2"/>
  <c r="DK326" i="2"/>
  <c r="EC352" i="2"/>
  <c r="DZ352" i="2"/>
  <c r="EA352" i="2"/>
  <c r="CZ213" i="2"/>
  <c r="DB213" i="2"/>
  <c r="CY213" i="2"/>
  <c r="DG336" i="2"/>
  <c r="DC336" i="2"/>
  <c r="DD336" i="2"/>
  <c r="DI96" i="2"/>
  <c r="DK96" i="2"/>
  <c r="DH96" i="2"/>
  <c r="DC356" i="2"/>
  <c r="DG356" i="2"/>
  <c r="DD356" i="2"/>
  <c r="DU342" i="2"/>
  <c r="DY342" i="2"/>
  <c r="DV342" i="2"/>
  <c r="CY75" i="2"/>
  <c r="DB75" i="2"/>
  <c r="CZ75" i="2"/>
  <c r="DC350" i="2"/>
  <c r="DG350" i="2"/>
  <c r="DD350" i="2"/>
  <c r="DR17" i="2"/>
  <c r="DQ17" i="2"/>
  <c r="DT17" i="2"/>
  <c r="DB31" i="2"/>
  <c r="CY31" i="2"/>
  <c r="CZ31" i="2"/>
  <c r="DD266" i="2"/>
  <c r="DG266" i="2"/>
  <c r="DC266" i="2"/>
  <c r="DC103" i="2"/>
  <c r="DG103" i="2"/>
  <c r="DD103" i="2"/>
  <c r="DG303" i="2"/>
  <c r="DC303" i="2"/>
  <c r="DD303" i="2"/>
  <c r="DT100" i="2"/>
  <c r="DQ100" i="2"/>
  <c r="DR100" i="2"/>
  <c r="DQ343" i="2"/>
  <c r="DT343" i="2"/>
  <c r="DR343" i="2"/>
  <c r="DG13" i="2"/>
  <c r="DD13" i="2"/>
  <c r="DC13" i="2"/>
  <c r="DR344" i="2"/>
  <c r="DT344" i="2"/>
  <c r="DQ344" i="2"/>
  <c r="DD331" i="2"/>
  <c r="DG331" i="2"/>
  <c r="DC331" i="2"/>
  <c r="DC351" i="2"/>
  <c r="DD351" i="2"/>
  <c r="DG351" i="2"/>
  <c r="DC315" i="2"/>
  <c r="DG315" i="2"/>
  <c r="DD315" i="2"/>
  <c r="DT92" i="2"/>
  <c r="DR92" i="2"/>
  <c r="DQ92" i="2"/>
  <c r="DD353" i="2"/>
  <c r="DC353" i="2"/>
  <c r="DG353" i="2"/>
  <c r="DI357" i="2"/>
  <c r="DK357" i="2"/>
  <c r="DH357" i="2"/>
  <c r="DG10" i="2"/>
  <c r="DD10" i="2"/>
  <c r="DC10" i="2"/>
  <c r="CY2" i="2"/>
  <c r="CZ2" i="2"/>
  <c r="DB2" i="2"/>
  <c r="DK332" i="2"/>
  <c r="DH332" i="2"/>
  <c r="DI332" i="2"/>
  <c r="DI324" i="2"/>
  <c r="DH324" i="2"/>
  <c r="DK324" i="2"/>
  <c r="DR355" i="2"/>
  <c r="DT355" i="2"/>
  <c r="DQ355" i="2"/>
  <c r="DQ12" i="2"/>
  <c r="DT12" i="2"/>
  <c r="DR12" i="2"/>
  <c r="DH313" i="5"/>
  <c r="DD313" i="5"/>
  <c r="DE313" i="5"/>
  <c r="DC36" i="5"/>
  <c r="CZ36" i="5"/>
  <c r="DA36" i="5"/>
  <c r="CY73" i="2"/>
  <c r="CZ73" i="2"/>
  <c r="DB73" i="2"/>
  <c r="DJ106" i="5"/>
  <c r="DL106" i="5"/>
  <c r="DI106" i="5"/>
  <c r="CZ175" i="2"/>
  <c r="CY175" i="2"/>
  <c r="DB175" i="2"/>
  <c r="DC344" i="5"/>
  <c r="DA344" i="5"/>
  <c r="CZ344" i="5"/>
  <c r="DA340" i="5"/>
  <c r="CZ340" i="5"/>
  <c r="DC340" i="5"/>
  <c r="CZ202" i="2"/>
  <c r="DB202" i="2"/>
  <c r="CY202" i="2"/>
  <c r="DB84" i="2"/>
  <c r="CY84" i="2"/>
  <c r="CZ84" i="2"/>
  <c r="CZ125" i="2"/>
  <c r="CY125" i="2"/>
  <c r="DB125" i="2"/>
  <c r="DA69" i="5"/>
  <c r="DC69" i="5"/>
  <c r="CZ69" i="5"/>
  <c r="DI156" i="5"/>
  <c r="DL156" i="5"/>
  <c r="DJ156" i="5"/>
  <c r="DB126" i="2"/>
  <c r="CZ126" i="2"/>
  <c r="CY126" i="2"/>
  <c r="CY50" i="2"/>
  <c r="DB50" i="2"/>
  <c r="CZ50" i="2"/>
  <c r="CY63" i="2"/>
  <c r="DB63" i="2"/>
  <c r="CZ63" i="2"/>
  <c r="CZ12" i="5"/>
  <c r="DA12" i="5"/>
  <c r="DC12" i="5"/>
  <c r="DK172" i="2"/>
  <c r="DH172" i="2"/>
  <c r="DI172" i="2"/>
  <c r="CY83" i="2"/>
  <c r="CZ83" i="2"/>
  <c r="DB83" i="2"/>
  <c r="DC258" i="5"/>
  <c r="DA258" i="5"/>
  <c r="CZ258" i="5"/>
  <c r="DE358" i="5"/>
  <c r="DD358" i="5"/>
  <c r="DH358" i="5"/>
  <c r="DB74" i="2"/>
  <c r="CZ74" i="2"/>
  <c r="CY74" i="2"/>
  <c r="DA40" i="5"/>
  <c r="DC40" i="5"/>
  <c r="CZ40" i="5"/>
  <c r="DA203" i="5"/>
  <c r="DC203" i="5"/>
  <c r="CZ203" i="5"/>
  <c r="DC192" i="2"/>
  <c r="DG192" i="2"/>
  <c r="DD192" i="2"/>
  <c r="CZ168" i="2"/>
  <c r="CY168" i="2"/>
  <c r="DB168" i="2"/>
  <c r="CY236" i="2"/>
  <c r="CZ236" i="2"/>
  <c r="DB236" i="2"/>
  <c r="DC173" i="5"/>
  <c r="DA173" i="5"/>
  <c r="CZ173" i="5"/>
  <c r="CZ211" i="5"/>
  <c r="DA211" i="5"/>
  <c r="DC211" i="5"/>
  <c r="DH41" i="5"/>
  <c r="DE41" i="5"/>
  <c r="DD41" i="5"/>
  <c r="CY198" i="2"/>
  <c r="DB198" i="2"/>
  <c r="CZ198" i="2"/>
  <c r="CZ183" i="2"/>
  <c r="DB183" i="2"/>
  <c r="CY183" i="2"/>
  <c r="DH73" i="5"/>
  <c r="DD73" i="5"/>
  <c r="DE73" i="5"/>
  <c r="CZ217" i="2"/>
  <c r="DB217" i="2"/>
  <c r="CY217" i="2"/>
  <c r="DC336" i="5"/>
  <c r="DA336" i="5"/>
  <c r="CZ336" i="5"/>
  <c r="DH236" i="5"/>
  <c r="DE236" i="5"/>
  <c r="DD236" i="5"/>
  <c r="CZ163" i="2"/>
  <c r="CY163" i="2"/>
  <c r="DB163" i="2"/>
  <c r="DA251" i="5"/>
  <c r="DC251" i="5"/>
  <c r="CZ251" i="5"/>
  <c r="CZ65" i="2"/>
  <c r="DB65" i="2"/>
  <c r="CY65" i="2"/>
  <c r="CY133" i="2"/>
  <c r="CZ133" i="2"/>
  <c r="DB133" i="2"/>
  <c r="CZ223" i="2"/>
  <c r="CY223" i="2"/>
  <c r="DB223" i="2"/>
  <c r="DD115" i="5"/>
  <c r="DH115" i="5"/>
  <c r="DE115" i="5"/>
  <c r="DN357" i="5"/>
  <c r="DM357" i="5"/>
  <c r="DQ357" i="5"/>
  <c r="DC120" i="5"/>
  <c r="DA120" i="5"/>
  <c r="CZ120" i="5"/>
  <c r="CY245" i="2"/>
  <c r="DB245" i="2"/>
  <c r="CZ245" i="2"/>
  <c r="DC238" i="2"/>
  <c r="DG238" i="2"/>
  <c r="DD238" i="2"/>
  <c r="DB226" i="2"/>
  <c r="CZ226" i="2"/>
  <c r="CY226" i="2"/>
  <c r="CY227" i="2"/>
  <c r="DB227" i="2"/>
  <c r="CZ227" i="2"/>
  <c r="DB249" i="2"/>
  <c r="CY249" i="2"/>
  <c r="CZ249" i="2"/>
  <c r="CY82" i="2"/>
  <c r="CZ82" i="2"/>
  <c r="DB82" i="2"/>
  <c r="DC269" i="5"/>
  <c r="DA269" i="5"/>
  <c r="CZ269" i="5"/>
  <c r="CZ165" i="2"/>
  <c r="CY165" i="2"/>
  <c r="DB165" i="2"/>
  <c r="CY8" i="2"/>
  <c r="DB8" i="2"/>
  <c r="CZ8" i="2"/>
  <c r="CY246" i="2"/>
  <c r="CZ246" i="2"/>
  <c r="DB246" i="2"/>
  <c r="CY253" i="2"/>
  <c r="CZ253" i="2"/>
  <c r="DB253" i="2"/>
  <c r="DI2" i="5"/>
  <c r="DL2" i="5"/>
  <c r="DJ2" i="5"/>
  <c r="CY195" i="2"/>
  <c r="DB195" i="2"/>
  <c r="CZ195" i="2"/>
  <c r="DE337" i="5"/>
  <c r="DH337" i="5"/>
  <c r="DD337" i="5"/>
  <c r="DC124" i="5"/>
  <c r="DA124" i="5"/>
  <c r="CZ124" i="5"/>
  <c r="CZ92" i="5"/>
  <c r="DA92" i="5"/>
  <c r="DC92" i="5"/>
  <c r="DG164" i="2"/>
  <c r="DC164" i="2"/>
  <c r="DD164" i="2"/>
  <c r="DC113" i="5"/>
  <c r="DA113" i="5"/>
  <c r="CZ113" i="5"/>
  <c r="CZ204" i="2"/>
  <c r="DB204" i="2"/>
  <c r="CY204" i="2"/>
  <c r="DH199" i="5"/>
  <c r="DD199" i="5"/>
  <c r="DE199" i="5"/>
  <c r="DK267" i="2"/>
  <c r="DI267" i="2"/>
  <c r="DH267" i="2"/>
  <c r="DB37" i="2"/>
  <c r="CZ37" i="2"/>
  <c r="CY37" i="2"/>
  <c r="CZ145" i="5"/>
  <c r="DC145" i="5"/>
  <c r="DA145" i="5"/>
  <c r="DC125" i="5"/>
  <c r="DA125" i="5"/>
  <c r="CZ125" i="5"/>
  <c r="DA163" i="5"/>
  <c r="CZ163" i="5"/>
  <c r="DC163" i="5"/>
  <c r="DA136" i="5"/>
  <c r="DC136" i="5"/>
  <c r="CZ136" i="5"/>
  <c r="DH123" i="5"/>
  <c r="DE123" i="5"/>
  <c r="DD123" i="5"/>
  <c r="DI52" i="2"/>
  <c r="DH52" i="2"/>
  <c r="DK52" i="2"/>
  <c r="CY210" i="2"/>
  <c r="CZ210" i="2"/>
  <c r="DB210" i="2"/>
  <c r="CZ162" i="5"/>
  <c r="DA162" i="5"/>
  <c r="DC162" i="5"/>
  <c r="DI234" i="5"/>
  <c r="DJ234" i="5"/>
  <c r="DL234" i="5"/>
  <c r="DD283" i="5"/>
  <c r="DH283" i="5"/>
  <c r="DE283" i="5"/>
  <c r="DE345" i="5"/>
  <c r="DH345" i="5"/>
  <c r="DD345" i="5"/>
  <c r="DC32" i="5"/>
  <c r="DA32" i="5"/>
  <c r="CZ32" i="5"/>
  <c r="DQ339" i="5"/>
  <c r="DM339" i="5"/>
  <c r="DN339" i="5"/>
  <c r="DC166" i="5"/>
  <c r="DA166" i="5"/>
  <c r="CZ166" i="5"/>
  <c r="DD152" i="2"/>
  <c r="DC152" i="2"/>
  <c r="DG152" i="2"/>
  <c r="DC241" i="2"/>
  <c r="DD241" i="2"/>
  <c r="DG241" i="2"/>
  <c r="DD219" i="2"/>
  <c r="DG219" i="2"/>
  <c r="DC219" i="2"/>
  <c r="CZ25" i="2"/>
  <c r="CY25" i="2"/>
  <c r="DB25" i="2"/>
  <c r="DK186" i="2"/>
  <c r="DI186" i="2"/>
  <c r="DH186" i="2"/>
  <c r="DB136" i="2"/>
  <c r="CY136" i="2"/>
  <c r="CZ136" i="2"/>
  <c r="DI274" i="2"/>
  <c r="DH274" i="2"/>
  <c r="DK274" i="2"/>
  <c r="DH352" i="5"/>
  <c r="DD352" i="5"/>
  <c r="DE352" i="5"/>
  <c r="DD218" i="5"/>
  <c r="DH218" i="5"/>
  <c r="DE218" i="5"/>
  <c r="DH291" i="5"/>
  <c r="DE291" i="5"/>
  <c r="DD291" i="5"/>
  <c r="DB206" i="2"/>
  <c r="CY206" i="2"/>
  <c r="CZ206" i="2"/>
  <c r="CY151" i="2"/>
  <c r="DB151" i="2"/>
  <c r="CZ151" i="2"/>
  <c r="DD153" i="5"/>
  <c r="DH153" i="5"/>
  <c r="DE153" i="5"/>
  <c r="DG120" i="2"/>
  <c r="DC120" i="2"/>
  <c r="DD120" i="2"/>
  <c r="DB4" i="2"/>
  <c r="CZ4" i="2"/>
  <c r="CY4" i="2"/>
  <c r="CZ211" i="2"/>
  <c r="DB211" i="2"/>
  <c r="CY211" i="2"/>
  <c r="DH277" i="5"/>
  <c r="DD277" i="5"/>
  <c r="DE277" i="5"/>
  <c r="DG41" i="2"/>
  <c r="DC41" i="2"/>
  <c r="DD41" i="2"/>
  <c r="CZ214" i="2"/>
  <c r="CY214" i="2"/>
  <c r="DB214" i="2"/>
  <c r="CY187" i="2"/>
  <c r="DB187" i="2"/>
  <c r="CZ187" i="2"/>
  <c r="CY179" i="2"/>
  <c r="DB179" i="2"/>
  <c r="CZ179" i="2"/>
  <c r="CY26" i="2"/>
  <c r="DB26" i="2"/>
  <c r="CZ26" i="2"/>
  <c r="DD325" i="5"/>
  <c r="DH325" i="5"/>
  <c r="DE325" i="5"/>
  <c r="DD70" i="5"/>
  <c r="DE70" i="5"/>
  <c r="DH70" i="5"/>
  <c r="CZ194" i="5"/>
  <c r="DC194" i="5"/>
  <c r="DA194" i="5"/>
  <c r="DK228" i="2"/>
  <c r="DI228" i="2"/>
  <c r="DH228" i="2"/>
  <c r="CZ233" i="5"/>
  <c r="DC233" i="5"/>
  <c r="DA233" i="5"/>
  <c r="DL304" i="5"/>
  <c r="DI304" i="5"/>
  <c r="DJ304" i="5"/>
  <c r="CZ263" i="5"/>
  <c r="DC263" i="5"/>
  <c r="DA263" i="5"/>
  <c r="DD162" i="2"/>
  <c r="DG162" i="2"/>
  <c r="DC162" i="2"/>
  <c r="CY128" i="2"/>
  <c r="CZ128" i="2"/>
  <c r="DB128" i="2"/>
  <c r="CZ269" i="2"/>
  <c r="CY269" i="2"/>
  <c r="DB269" i="2"/>
  <c r="DC188" i="2"/>
  <c r="DD188" i="2"/>
  <c r="DG188" i="2"/>
  <c r="DI231" i="2"/>
  <c r="DK231" i="2"/>
  <c r="DH231" i="2"/>
  <c r="DA178" i="5"/>
  <c r="CZ178" i="5"/>
  <c r="DC178" i="5"/>
  <c r="DI43" i="5"/>
  <c r="DL43" i="5"/>
  <c r="DJ43" i="5"/>
  <c r="DJ177" i="5"/>
  <c r="DL177" i="5"/>
  <c r="DI177" i="5"/>
  <c r="DP47" i="2"/>
  <c r="DM47" i="2"/>
  <c r="DL47" i="2"/>
  <c r="DA272" i="5"/>
  <c r="CZ272" i="5"/>
  <c r="DC272" i="5"/>
  <c r="DI22" i="5"/>
  <c r="DL22" i="5"/>
  <c r="DJ22" i="5"/>
  <c r="DG283" i="2"/>
  <c r="DD283" i="2"/>
  <c r="DC283" i="2"/>
  <c r="DB215" i="2"/>
  <c r="CY215" i="2"/>
  <c r="CZ215" i="2"/>
  <c r="DC196" i="5"/>
  <c r="CZ196" i="5"/>
  <c r="DA196" i="5"/>
  <c r="DJ86" i="5"/>
  <c r="DI86" i="5"/>
  <c r="DL86" i="5"/>
  <c r="DI232" i="2"/>
  <c r="DH232" i="2"/>
  <c r="DK232" i="2"/>
  <c r="CZ195" i="5"/>
  <c r="DA195" i="5"/>
  <c r="DC195" i="5"/>
  <c r="DC219" i="5"/>
  <c r="CZ219" i="5"/>
  <c r="DA219" i="5"/>
  <c r="DB88" i="2"/>
  <c r="CY88" i="2"/>
  <c r="CZ88" i="2"/>
  <c r="DH259" i="5"/>
  <c r="DD259" i="5"/>
  <c r="DE259" i="5"/>
  <c r="CZ130" i="2"/>
  <c r="CY130" i="2"/>
  <c r="DB130" i="2"/>
  <c r="CZ224" i="2"/>
  <c r="DB224" i="2"/>
  <c r="CY224" i="2"/>
  <c r="DP60" i="2"/>
  <c r="DM60" i="2"/>
  <c r="DL60" i="2"/>
  <c r="CY298" i="2"/>
  <c r="CZ298" i="2"/>
  <c r="DB298" i="2"/>
  <c r="DD98" i="5"/>
  <c r="DH98" i="5"/>
  <c r="DE98" i="5"/>
  <c r="CZ71" i="2"/>
  <c r="DB71" i="2"/>
  <c r="CY71" i="2"/>
  <c r="DD69" i="2"/>
  <c r="DC69" i="2"/>
  <c r="DG69" i="2"/>
  <c r="DD101" i="5"/>
  <c r="DE101" i="5"/>
  <c r="DH101" i="5"/>
  <c r="DC32" i="2"/>
  <c r="DG32" i="2"/>
  <c r="DD32" i="2"/>
  <c r="DI216" i="5"/>
  <c r="DL216" i="5"/>
  <c r="DJ216" i="5"/>
  <c r="CY86" i="2"/>
  <c r="DB86" i="2"/>
  <c r="CZ86" i="2"/>
  <c r="CZ55" i="5"/>
  <c r="DA55" i="5"/>
  <c r="DC55" i="5"/>
  <c r="DD7" i="5"/>
  <c r="DH7" i="5"/>
  <c r="DE7" i="5"/>
  <c r="DH193" i="5"/>
  <c r="DE193" i="5"/>
  <c r="DD193" i="5"/>
  <c r="DD295" i="5"/>
  <c r="DH295" i="5"/>
  <c r="DE295" i="5"/>
  <c r="DD334" i="5"/>
  <c r="DH334" i="5"/>
  <c r="DE334" i="5"/>
  <c r="CZ196" i="2"/>
  <c r="DB196" i="2"/>
  <c r="CY196" i="2"/>
  <c r="DE76" i="5"/>
  <c r="DH76" i="5"/>
  <c r="DD76" i="5"/>
  <c r="DG182" i="2"/>
  <c r="DC182" i="2"/>
  <c r="DD182" i="2"/>
  <c r="DA122" i="5"/>
  <c r="DC122" i="5"/>
  <c r="CZ122" i="5"/>
  <c r="DD95" i="5"/>
  <c r="DH95" i="5"/>
  <c r="DE95" i="5"/>
  <c r="DH78" i="5"/>
  <c r="DD78" i="5"/>
  <c r="DE78" i="5"/>
  <c r="DD144" i="5"/>
  <c r="DE144" i="5"/>
  <c r="DH144" i="5"/>
  <c r="CZ259" i="2"/>
  <c r="DB259" i="2"/>
  <c r="CY259" i="2"/>
  <c r="DB286" i="2"/>
  <c r="CY286" i="2"/>
  <c r="CZ286" i="2"/>
  <c r="DH279" i="5"/>
  <c r="DE279" i="5"/>
  <c r="DD279" i="5"/>
  <c r="DA275" i="5"/>
  <c r="DC275" i="5"/>
  <c r="CZ275" i="5"/>
  <c r="DH304" i="2"/>
  <c r="DK304" i="2"/>
  <c r="DI304" i="2"/>
  <c r="DI124" i="2"/>
  <c r="DK124" i="2"/>
  <c r="DH124" i="2"/>
  <c r="CY157" i="2"/>
  <c r="CZ157" i="2"/>
  <c r="DB157" i="2"/>
  <c r="DM333" i="5"/>
  <c r="DN333" i="5"/>
  <c r="DQ333" i="5"/>
  <c r="DD174" i="5"/>
  <c r="DE174" i="5"/>
  <c r="DH174" i="5"/>
  <c r="CY159" i="2"/>
  <c r="DB159" i="2"/>
  <c r="CZ159" i="2"/>
  <c r="DJ264" i="5"/>
  <c r="DI264" i="5"/>
  <c r="DL264" i="5"/>
  <c r="DD3" i="2"/>
  <c r="DC3" i="2"/>
  <c r="DG3" i="2"/>
  <c r="CZ175" i="5"/>
  <c r="DC175" i="5"/>
  <c r="DA175" i="5"/>
  <c r="DB290" i="2"/>
  <c r="CZ290" i="2"/>
  <c r="CY290" i="2"/>
  <c r="DP118" i="2"/>
  <c r="DM118" i="2"/>
  <c r="DL118" i="2"/>
  <c r="DB282" i="2"/>
  <c r="CZ282" i="2"/>
  <c r="CY282" i="2"/>
  <c r="DB250" i="2"/>
  <c r="CY250" i="2"/>
  <c r="CZ250" i="2"/>
  <c r="DH354" i="5"/>
  <c r="DD354" i="5"/>
  <c r="DE354" i="5"/>
  <c r="DD291" i="2"/>
  <c r="DC291" i="2"/>
  <c r="DG291" i="2"/>
  <c r="DE309" i="5"/>
  <c r="DD309" i="5"/>
  <c r="DH309" i="5"/>
  <c r="DE39" i="5"/>
  <c r="DH39" i="5"/>
  <c r="DD39" i="5"/>
  <c r="DE237" i="5"/>
  <c r="DH237" i="5"/>
  <c r="DD237" i="5"/>
  <c r="DA65" i="5"/>
  <c r="DC65" i="5"/>
  <c r="CZ65" i="5"/>
  <c r="DC255" i="5"/>
  <c r="CZ255" i="5"/>
  <c r="DA255" i="5"/>
  <c r="DB76" i="2"/>
  <c r="CY76" i="2"/>
  <c r="CZ76" i="2"/>
  <c r="DD287" i="2"/>
  <c r="DC287" i="2"/>
  <c r="DG287" i="2"/>
  <c r="DD137" i="5"/>
  <c r="DE137" i="5"/>
  <c r="DH137" i="5"/>
  <c r="DJ282" i="5"/>
  <c r="DL282" i="5"/>
  <c r="DI282" i="5"/>
  <c r="DB155" i="2"/>
  <c r="CZ155" i="2"/>
  <c r="CY155" i="2"/>
  <c r="CZ54" i="5"/>
  <c r="DA54" i="5"/>
  <c r="DC54" i="5"/>
  <c r="DH232" i="5"/>
  <c r="DE232" i="5"/>
  <c r="DD232" i="5"/>
  <c r="DB57" i="2"/>
  <c r="CZ57" i="2"/>
  <c r="CY57" i="2"/>
  <c r="DD90" i="5"/>
  <c r="DH90" i="5"/>
  <c r="DE90" i="5"/>
  <c r="DP212" i="2"/>
  <c r="DL212" i="2"/>
  <c r="DM212" i="2"/>
  <c r="CZ141" i="5"/>
  <c r="DA141" i="5"/>
  <c r="DC141" i="5"/>
  <c r="DK312" i="2"/>
  <c r="DI312" i="2"/>
  <c r="DH312" i="2"/>
  <c r="DH29" i="5"/>
  <c r="DD29" i="5"/>
  <c r="DE29" i="5"/>
  <c r="DJ298" i="5"/>
  <c r="DI298" i="5"/>
  <c r="DL298" i="5"/>
  <c r="DD30" i="2"/>
  <c r="DG30" i="2"/>
  <c r="DC30" i="2"/>
  <c r="DG97" i="2"/>
  <c r="DC97" i="2"/>
  <c r="DD97" i="2"/>
  <c r="CZ315" i="5"/>
  <c r="DA315" i="5"/>
  <c r="DC315" i="5"/>
  <c r="DD324" i="5"/>
  <c r="DH324" i="5"/>
  <c r="DE324" i="5"/>
  <c r="DU52" i="5"/>
  <c r="DS52" i="5"/>
  <c r="DR52" i="5"/>
  <c r="DD129" i="2"/>
  <c r="DG129" i="2"/>
  <c r="DC129" i="2"/>
  <c r="DE254" i="5"/>
  <c r="DH254" i="5"/>
  <c r="DD254" i="5"/>
  <c r="DM262" i="5"/>
  <c r="DQ262" i="5"/>
  <c r="DN262" i="5"/>
  <c r="DE307" i="5"/>
  <c r="DD307" i="5"/>
  <c r="DH307" i="5"/>
  <c r="DQ44" i="2"/>
  <c r="DT44" i="2"/>
  <c r="DR44" i="2"/>
  <c r="DJ42" i="5"/>
  <c r="DI42" i="5"/>
  <c r="DL42" i="5"/>
  <c r="DL107" i="5"/>
  <c r="DI107" i="5"/>
  <c r="DJ107" i="5"/>
  <c r="DD260" i="2"/>
  <c r="DC260" i="2"/>
  <c r="DG260" i="2"/>
  <c r="DI154" i="5"/>
  <c r="DL154" i="5"/>
  <c r="DJ154" i="5"/>
  <c r="DK209" i="2"/>
  <c r="DH209" i="2"/>
  <c r="DI209" i="2"/>
  <c r="DL33" i="5"/>
  <c r="DI33" i="5"/>
  <c r="DJ33" i="5"/>
  <c r="CZ245" i="5"/>
  <c r="DC245" i="5"/>
  <c r="DA245" i="5"/>
  <c r="DC308" i="2"/>
  <c r="DG308" i="2"/>
  <c r="DD308" i="2"/>
  <c r="DH56" i="5"/>
  <c r="DE56" i="5"/>
  <c r="DD56" i="5"/>
  <c r="DL176" i="5"/>
  <c r="DI176" i="5"/>
  <c r="DJ176" i="5"/>
  <c r="DI215" i="5"/>
  <c r="DJ215" i="5"/>
  <c r="DL215" i="5"/>
  <c r="DH44" i="5"/>
  <c r="DE44" i="5"/>
  <c r="DD44" i="5"/>
  <c r="DQ147" i="5"/>
  <c r="DN147" i="5"/>
  <c r="DM147" i="5"/>
  <c r="DH203" i="2"/>
  <c r="DI203" i="2"/>
  <c r="DK203" i="2"/>
  <c r="DJ58" i="5"/>
  <c r="DL58" i="5"/>
  <c r="DI58" i="5"/>
  <c r="DC150" i="2"/>
  <c r="DD150" i="2"/>
  <c r="DG150" i="2"/>
  <c r="DC191" i="2"/>
  <c r="DG191" i="2"/>
  <c r="DD191" i="2"/>
  <c r="DE271" i="5"/>
  <c r="DD271" i="5"/>
  <c r="DH271" i="5"/>
  <c r="DH85" i="2"/>
  <c r="DK85" i="2"/>
  <c r="DI85" i="2"/>
  <c r="DD33" i="2"/>
  <c r="DC33" i="2"/>
  <c r="DG33" i="2"/>
  <c r="DC15" i="2"/>
  <c r="DG15" i="2"/>
  <c r="DD15" i="2"/>
  <c r="DG235" i="2"/>
  <c r="DD235" i="2"/>
  <c r="DC235" i="2"/>
  <c r="DD89" i="2"/>
  <c r="DC89" i="2"/>
  <c r="DG89" i="2"/>
  <c r="DP279" i="2"/>
  <c r="DM279" i="2"/>
  <c r="DL279" i="2"/>
  <c r="DG5" i="2"/>
  <c r="DD5" i="2"/>
  <c r="DC5" i="2"/>
  <c r="DK258" i="2"/>
  <c r="DH258" i="2"/>
  <c r="DI258" i="2"/>
  <c r="CY39" i="2"/>
  <c r="DB39" i="2"/>
  <c r="CZ39" i="2"/>
  <c r="DC200" i="2"/>
  <c r="DG200" i="2"/>
  <c r="DD200" i="2"/>
  <c r="DH296" i="2"/>
  <c r="DK296" i="2"/>
  <c r="DI296" i="2"/>
  <c r="DC248" i="2"/>
  <c r="DD248" i="2"/>
  <c r="DG248" i="2"/>
  <c r="DM80" i="5"/>
  <c r="DQ80" i="5"/>
  <c r="DN80" i="5"/>
  <c r="DI231" i="5"/>
  <c r="DL231" i="5"/>
  <c r="DJ231" i="5"/>
  <c r="DD351" i="5"/>
  <c r="DE351" i="5"/>
  <c r="DH351" i="5"/>
  <c r="DH48" i="5"/>
  <c r="DE48" i="5"/>
  <c r="DD48" i="5"/>
  <c r="DC289" i="2"/>
  <c r="DG289" i="2"/>
  <c r="DD289" i="2"/>
  <c r="DI131" i="2"/>
  <c r="DK131" i="2"/>
  <c r="DH131" i="2"/>
  <c r="DD241" i="5"/>
  <c r="DE241" i="5"/>
  <c r="DH241" i="5"/>
  <c r="CY94" i="2"/>
  <c r="DB94" i="2"/>
  <c r="CZ94" i="2"/>
  <c r="DG301" i="2"/>
  <c r="DD301" i="2"/>
  <c r="DC301" i="2"/>
  <c r="DI137" i="2"/>
  <c r="DK137" i="2"/>
  <c r="DH137" i="2"/>
  <c r="DD53" i="2"/>
  <c r="DG53" i="2"/>
  <c r="DC53" i="2"/>
  <c r="DC114" i="2"/>
  <c r="DG114" i="2"/>
  <c r="DD114" i="2"/>
  <c r="DM305" i="2"/>
  <c r="DL305" i="2"/>
  <c r="DP305" i="2"/>
  <c r="DH102" i="5"/>
  <c r="DE102" i="5"/>
  <c r="DD102" i="5"/>
  <c r="DG16" i="2"/>
  <c r="DC16" i="2"/>
  <c r="DD16" i="2"/>
  <c r="DD226" i="5"/>
  <c r="DH226" i="5"/>
  <c r="DE226" i="5"/>
  <c r="DJ38" i="5"/>
  <c r="DI38" i="5"/>
  <c r="DL38" i="5"/>
  <c r="DJ25" i="5"/>
  <c r="DL25" i="5"/>
  <c r="DI25" i="5"/>
  <c r="DI317" i="5"/>
  <c r="DJ317" i="5"/>
  <c r="DL317" i="5"/>
  <c r="DH331" i="5"/>
  <c r="DD331" i="5"/>
  <c r="DE331" i="5"/>
  <c r="DI221" i="5"/>
  <c r="DJ221" i="5"/>
  <c r="DL221" i="5"/>
  <c r="DH267" i="5"/>
  <c r="DE267" i="5"/>
  <c r="DD267" i="5"/>
  <c r="DD50" i="5"/>
  <c r="DH50" i="5"/>
  <c r="DE50" i="5"/>
  <c r="DI110" i="5"/>
  <c r="DL110" i="5"/>
  <c r="DJ110" i="5"/>
  <c r="DH36" i="2"/>
  <c r="DK36" i="2"/>
  <c r="DI36" i="2"/>
  <c r="DD250" i="5"/>
  <c r="DE250" i="5"/>
  <c r="DH250" i="5"/>
  <c r="DK153" i="2"/>
  <c r="DH153" i="2"/>
  <c r="DI153" i="2"/>
  <c r="DH181" i="2"/>
  <c r="DK181" i="2"/>
  <c r="DI181" i="2"/>
  <c r="ED176" i="2"/>
  <c r="EH176" i="2"/>
  <c r="EE176" i="2"/>
  <c r="DH330" i="5"/>
  <c r="DD330" i="5"/>
  <c r="DE330" i="5"/>
  <c r="DH19" i="2"/>
  <c r="DI19" i="2"/>
  <c r="DK19" i="2"/>
  <c r="DK170" i="2"/>
  <c r="DI170" i="2"/>
  <c r="DH170" i="2"/>
  <c r="DC244" i="2"/>
  <c r="DG244" i="2"/>
  <c r="DD244" i="2"/>
  <c r="DI263" i="2"/>
  <c r="DH263" i="2"/>
  <c r="DK263" i="2"/>
  <c r="DM320" i="5"/>
  <c r="DQ320" i="5"/>
  <c r="DN320" i="5"/>
  <c r="DN341" i="5"/>
  <c r="DM341" i="5"/>
  <c r="DQ341" i="5"/>
  <c r="DJ248" i="5"/>
  <c r="DL248" i="5"/>
  <c r="DI248" i="5"/>
  <c r="DH288" i="5"/>
  <c r="DD288" i="5"/>
  <c r="DE288" i="5"/>
  <c r="DL349" i="5"/>
  <c r="DI349" i="5"/>
  <c r="DJ349" i="5"/>
  <c r="DD189" i="5"/>
  <c r="DH189" i="5"/>
  <c r="DE189" i="5"/>
  <c r="DI285" i="2"/>
  <c r="DH285" i="2"/>
  <c r="DK285" i="2"/>
  <c r="DC306" i="2"/>
  <c r="DD306" i="2"/>
  <c r="DG306" i="2"/>
  <c r="DI244" i="5"/>
  <c r="DJ244" i="5"/>
  <c r="DL244" i="5"/>
  <c r="DL35" i="2"/>
  <c r="DP35" i="2"/>
  <c r="DM35" i="2"/>
  <c r="DD140" i="5"/>
  <c r="DH140" i="5"/>
  <c r="DE140" i="5"/>
  <c r="CY243" i="2"/>
  <c r="DB243" i="2"/>
  <c r="CZ243" i="2"/>
  <c r="DH109" i="2"/>
  <c r="DK109" i="2"/>
  <c r="DI109" i="2"/>
  <c r="CZ257" i="2"/>
  <c r="CY257" i="2"/>
  <c r="DB257" i="2"/>
  <c r="DE59" i="5"/>
  <c r="DH59" i="5"/>
  <c r="DD59" i="5"/>
  <c r="DD105" i="5"/>
  <c r="DH105" i="5"/>
  <c r="DE105" i="5"/>
  <c r="DD100" i="5"/>
  <c r="DH100" i="5"/>
  <c r="DE100" i="5"/>
  <c r="DH132" i="2"/>
  <c r="DK132" i="2"/>
  <c r="DI132" i="2"/>
  <c r="DH201" i="5"/>
  <c r="DE201" i="5"/>
  <c r="DD201" i="5"/>
  <c r="DE257" i="5"/>
  <c r="DH257" i="5"/>
  <c r="DD257" i="5"/>
  <c r="DD21" i="5"/>
  <c r="DE21" i="5"/>
  <c r="DH21" i="5"/>
  <c r="DD243" i="5"/>
  <c r="DE243" i="5"/>
  <c r="DH243" i="5"/>
  <c r="DI207" i="5"/>
  <c r="DL207" i="5"/>
  <c r="DJ207" i="5"/>
  <c r="DJ323" i="5"/>
  <c r="DI323" i="5"/>
  <c r="DL323" i="5"/>
  <c r="DG135" i="2"/>
  <c r="DD135" i="2"/>
  <c r="DC135" i="2"/>
  <c r="DI272" i="2"/>
  <c r="DH272" i="2"/>
  <c r="DK272" i="2"/>
  <c r="DJ276" i="5"/>
  <c r="DL276" i="5"/>
  <c r="DI276" i="5"/>
  <c r="DC28" i="2"/>
  <c r="DD28" i="2"/>
  <c r="DG28" i="2"/>
  <c r="DB302" i="2"/>
  <c r="CY302" i="2"/>
  <c r="CZ302" i="2"/>
  <c r="DJ213" i="5"/>
  <c r="DI213" i="5"/>
  <c r="DL213" i="5"/>
  <c r="DC55" i="2"/>
  <c r="DG55" i="2"/>
  <c r="DD55" i="2"/>
  <c r="DH303" i="5"/>
  <c r="DD303" i="5"/>
  <c r="DE303" i="5"/>
  <c r="DH180" i="2"/>
  <c r="DK180" i="2"/>
  <c r="DI180" i="2"/>
  <c r="DM239" i="2"/>
  <c r="DP239" i="2"/>
  <c r="DL239" i="2"/>
  <c r="DH185" i="2"/>
  <c r="DK185" i="2"/>
  <c r="DI185" i="2"/>
  <c r="DG178" i="2"/>
  <c r="DD178" i="2"/>
  <c r="DC178" i="2"/>
  <c r="EI151" i="5"/>
  <c r="EF151" i="5"/>
  <c r="EE151" i="5"/>
  <c r="DI285" i="5"/>
  <c r="DL285" i="5"/>
  <c r="DJ285" i="5"/>
  <c r="DH147" i="2"/>
  <c r="DK147" i="2"/>
  <c r="DI147" i="2"/>
  <c r="DI254" i="2"/>
  <c r="DK254" i="2"/>
  <c r="DH254" i="2"/>
  <c r="DG49" i="2"/>
  <c r="DD49" i="2"/>
  <c r="DC49" i="2"/>
  <c r="DI142" i="5"/>
  <c r="DL142" i="5"/>
  <c r="DJ142" i="5"/>
  <c r="DL35" i="5"/>
  <c r="DI35" i="5"/>
  <c r="DJ35" i="5"/>
  <c r="DJ129" i="5"/>
  <c r="DI129" i="5"/>
  <c r="DL129" i="5"/>
  <c r="DC158" i="2"/>
  <c r="DD158" i="2"/>
  <c r="DG158" i="2"/>
  <c r="DL189" i="2"/>
  <c r="DP189" i="2"/>
  <c r="DM189" i="2"/>
  <c r="DC234" i="2"/>
  <c r="DG234" i="2"/>
  <c r="DD234" i="2"/>
  <c r="DD154" i="2"/>
  <c r="DG154" i="2"/>
  <c r="DC154" i="2"/>
  <c r="DC149" i="2"/>
  <c r="DG149" i="2"/>
  <c r="DD149" i="2"/>
  <c r="DI292" i="2"/>
  <c r="DH292" i="2"/>
  <c r="DK292" i="2"/>
  <c r="DH43" i="2"/>
  <c r="DI43" i="2"/>
  <c r="DK43" i="2"/>
  <c r="DC190" i="2"/>
  <c r="DG190" i="2"/>
  <c r="DD190" i="2"/>
  <c r="DE308" i="5"/>
  <c r="DD308" i="5"/>
  <c r="DH308" i="5"/>
  <c r="DD107" i="2"/>
  <c r="DC107" i="2"/>
  <c r="DG107" i="2"/>
  <c r="DE260" i="5"/>
  <c r="DD260" i="5"/>
  <c r="DH260" i="5"/>
  <c r="DJ82" i="5"/>
  <c r="DI82" i="5"/>
  <c r="DL82" i="5"/>
  <c r="DE14" i="5"/>
  <c r="DD14" i="5"/>
  <c r="DH14" i="5"/>
  <c r="DE246" i="5"/>
  <c r="DD246" i="5"/>
  <c r="DH246" i="5"/>
  <c r="DK299" i="2"/>
  <c r="DH299" i="2"/>
  <c r="DI299" i="2"/>
  <c r="DL347" i="5"/>
  <c r="DJ347" i="5"/>
  <c r="DI347" i="5"/>
  <c r="DH131" i="5"/>
  <c r="DE131" i="5"/>
  <c r="DD131" i="5"/>
  <c r="DP216" i="2"/>
  <c r="DL216" i="2"/>
  <c r="DM216" i="2"/>
  <c r="DJ3" i="5"/>
  <c r="DL3" i="5"/>
  <c r="DI3" i="5"/>
  <c r="DJ160" i="5"/>
  <c r="DL160" i="5"/>
  <c r="DI160" i="5"/>
  <c r="DD161" i="2"/>
  <c r="DC161" i="2"/>
  <c r="DG161" i="2"/>
  <c r="DH49" i="5"/>
  <c r="DE49" i="5"/>
  <c r="DD49" i="5"/>
  <c r="DL302" i="5"/>
  <c r="DJ302" i="5"/>
  <c r="DI302" i="5"/>
  <c r="DJ126" i="5"/>
  <c r="DL126" i="5"/>
  <c r="DI126" i="5"/>
  <c r="DD273" i="2"/>
  <c r="DC273" i="2"/>
  <c r="DG273" i="2"/>
  <c r="DH197" i="2"/>
  <c r="DK197" i="2"/>
  <c r="DI197" i="2"/>
  <c r="DC225" i="2"/>
  <c r="DG225" i="2"/>
  <c r="DD225" i="2"/>
  <c r="DB294" i="2"/>
  <c r="CZ294" i="2"/>
  <c r="CY294" i="2"/>
  <c r="DH313" i="2"/>
  <c r="DI313" i="2"/>
  <c r="DK313" i="2"/>
  <c r="DH57" i="5"/>
  <c r="DE57" i="5"/>
  <c r="DD57" i="5"/>
  <c r="DE9" i="5"/>
  <c r="DH9" i="5"/>
  <c r="DD9" i="5"/>
  <c r="DG81" i="2"/>
  <c r="DD81" i="2"/>
  <c r="DC81" i="2"/>
  <c r="CZ28" i="5"/>
  <c r="DC28" i="5"/>
  <c r="DA28" i="5"/>
  <c r="CY280" i="2"/>
  <c r="DB280" i="2"/>
  <c r="CZ280" i="2"/>
  <c r="DD23" i="2"/>
  <c r="DG23" i="2"/>
  <c r="DC23" i="2"/>
  <c r="DD185" i="5"/>
  <c r="DH185" i="5"/>
  <c r="DE185" i="5"/>
  <c r="CZ187" i="5"/>
  <c r="DC187" i="5"/>
  <c r="DA187" i="5"/>
  <c r="DP220" i="2"/>
  <c r="DL220" i="2"/>
  <c r="DM220" i="2"/>
  <c r="DH280" i="5"/>
  <c r="DE280" i="5"/>
  <c r="DD280" i="5"/>
  <c r="DH27" i="2"/>
  <c r="DK27" i="2"/>
  <c r="DI27" i="2"/>
  <c r="DI64" i="5"/>
  <c r="DJ64" i="5"/>
  <c r="DL64" i="5"/>
  <c r="DI19" i="5"/>
  <c r="DL19" i="5"/>
  <c r="DJ19" i="5"/>
  <c r="DQ262" i="2"/>
  <c r="DT262" i="2"/>
  <c r="DR262" i="2"/>
  <c r="DJ296" i="5"/>
  <c r="DI296" i="5"/>
  <c r="DL296" i="5"/>
  <c r="DP184" i="2"/>
  <c r="DM184" i="2"/>
  <c r="DL184" i="2"/>
  <c r="DI62" i="5"/>
  <c r="DL62" i="5"/>
  <c r="DJ62" i="5"/>
  <c r="DV99" i="2"/>
  <c r="DU99" i="2"/>
  <c r="DY99" i="2"/>
  <c r="DI34" i="2"/>
  <c r="DH34" i="2"/>
  <c r="DK34" i="2"/>
  <c r="DJ66" i="5"/>
  <c r="DI66" i="5"/>
  <c r="DL66" i="5"/>
  <c r="DH81" i="5"/>
  <c r="DE81" i="5"/>
  <c r="DD81" i="5"/>
  <c r="DM239" i="5"/>
  <c r="DQ239" i="5"/>
  <c r="DN239" i="5"/>
  <c r="DL46" i="5"/>
  <c r="DJ46" i="5"/>
  <c r="DI46" i="5"/>
  <c r="DC309" i="2"/>
  <c r="DD309" i="2"/>
  <c r="DG309" i="2"/>
  <c r="DR61" i="5"/>
  <c r="DU61" i="5"/>
  <c r="DS61" i="5"/>
  <c r="DJ171" i="5"/>
  <c r="DI171" i="5"/>
  <c r="DL171" i="5"/>
  <c r="DC21" i="2"/>
  <c r="DG21" i="2"/>
  <c r="DD21" i="2"/>
  <c r="DL183" i="5"/>
  <c r="DJ183" i="5"/>
  <c r="DI183" i="5"/>
  <c r="DD327" i="2"/>
  <c r="DG327" i="2"/>
  <c r="DC327" i="2"/>
  <c r="DD114" i="5"/>
  <c r="DH114" i="5"/>
  <c r="DE114" i="5"/>
  <c r="DH174" i="2"/>
  <c r="DK174" i="2"/>
  <c r="DI174" i="2"/>
  <c r="CZ301" i="5"/>
  <c r="DC301" i="5"/>
  <c r="DA301" i="5"/>
  <c r="DH182" i="5"/>
  <c r="DE182" i="5"/>
  <c r="DD182" i="5"/>
  <c r="DJ208" i="5"/>
  <c r="DI208" i="5"/>
  <c r="DL208" i="5"/>
  <c r="DG256" i="2"/>
  <c r="DD256" i="2"/>
  <c r="DC256" i="2"/>
  <c r="DK146" i="2"/>
  <c r="DI146" i="2"/>
  <c r="DH146" i="2"/>
  <c r="DC116" i="2"/>
  <c r="DG116" i="2"/>
  <c r="DD116" i="2"/>
  <c r="CZ218" i="2"/>
  <c r="CY218" i="2"/>
  <c r="DB218" i="2"/>
  <c r="DL102" i="2"/>
  <c r="DM102" i="2"/>
  <c r="DP102" i="2"/>
  <c r="DE47" i="5"/>
  <c r="DD47" i="5"/>
  <c r="DH47" i="5"/>
  <c r="DD261" i="5"/>
  <c r="DH261" i="5"/>
  <c r="DE261" i="5"/>
  <c r="DM339" i="2"/>
  <c r="DL339" i="2"/>
  <c r="DP339" i="2"/>
  <c r="DI45" i="2"/>
  <c r="DH45" i="2"/>
  <c r="DK45" i="2"/>
  <c r="DI80" i="2"/>
  <c r="DH80" i="2"/>
  <c r="DK80" i="2"/>
  <c r="DD48" i="2"/>
  <c r="DC48" i="2"/>
  <c r="DG48" i="2"/>
  <c r="DC208" i="2"/>
  <c r="DG208" i="2"/>
  <c r="DD208" i="2"/>
  <c r="CZ281" i="5"/>
  <c r="DC281" i="5"/>
  <c r="DA281" i="5"/>
  <c r="DC166" i="2"/>
  <c r="DD166" i="2"/>
  <c r="DG166" i="2"/>
  <c r="DD143" i="5"/>
  <c r="DH143" i="5"/>
  <c r="DE143" i="5"/>
  <c r="DI6" i="5"/>
  <c r="DL6" i="5"/>
  <c r="DJ6" i="5"/>
  <c r="DH335" i="2"/>
  <c r="DI335" i="2"/>
  <c r="DK335" i="2"/>
  <c r="DH314" i="5"/>
  <c r="DD314" i="5"/>
  <c r="DE314" i="5"/>
  <c r="DR173" i="2"/>
  <c r="DQ173" i="2"/>
  <c r="DT173" i="2"/>
  <c r="DN342" i="5"/>
  <c r="DM342" i="5"/>
  <c r="DQ342" i="5"/>
  <c r="DI72" i="5"/>
  <c r="DL72" i="5"/>
  <c r="DJ72" i="5"/>
  <c r="EA20" i="2"/>
  <c r="DZ20" i="2"/>
  <c r="EC20" i="2"/>
  <c r="DH235" i="5"/>
  <c r="DD235" i="5"/>
  <c r="DE235" i="5"/>
  <c r="DK54" i="2"/>
  <c r="DH54" i="2"/>
  <c r="DI54" i="2"/>
  <c r="DM130" i="5"/>
  <c r="DN130" i="5"/>
  <c r="DQ130" i="5"/>
  <c r="DI328" i="2"/>
  <c r="DH328" i="2"/>
  <c r="DK328" i="2"/>
  <c r="DG14" i="2"/>
  <c r="DC14" i="2"/>
  <c r="DD14" i="2"/>
  <c r="DC205" i="2"/>
  <c r="DG205" i="2"/>
  <c r="DD205" i="2"/>
  <c r="DL316" i="2"/>
  <c r="DP316" i="2"/>
  <c r="DM316" i="2"/>
  <c r="DK56" i="2"/>
  <c r="DH56" i="2"/>
  <c r="DI56" i="2"/>
  <c r="DI144" i="2"/>
  <c r="DH144" i="2"/>
  <c r="DK144" i="2"/>
  <c r="DI51" i="5"/>
  <c r="DL51" i="5"/>
  <c r="DJ51" i="5"/>
  <c r="DI155" i="5"/>
  <c r="DL155" i="5"/>
  <c r="DJ155" i="5"/>
  <c r="DG265" i="2"/>
  <c r="DD265" i="2"/>
  <c r="DC265" i="2"/>
  <c r="DH30" i="5"/>
  <c r="DD30" i="5"/>
  <c r="DE30" i="5"/>
  <c r="DR101" i="2"/>
  <c r="DT101" i="2"/>
  <c r="DQ101" i="2"/>
  <c r="DC148" i="2"/>
  <c r="DG148" i="2"/>
  <c r="DD148" i="2"/>
  <c r="DJ168" i="5"/>
  <c r="DI168" i="5"/>
  <c r="DL168" i="5"/>
  <c r="DK337" i="2"/>
  <c r="DH337" i="2"/>
  <c r="DI337" i="2"/>
  <c r="DC238" i="5"/>
  <c r="CZ238" i="5"/>
  <c r="DA238" i="5"/>
  <c r="CZ108" i="5"/>
  <c r="DC108" i="5"/>
  <c r="DA108" i="5"/>
  <c r="DE10" i="5"/>
  <c r="DD10" i="5"/>
  <c r="DH10" i="5"/>
  <c r="DE297" i="5"/>
  <c r="DH297" i="5"/>
  <c r="DD297" i="5"/>
  <c r="DC122" i="2"/>
  <c r="DG122" i="2"/>
  <c r="DD122" i="2"/>
  <c r="DE222" i="5"/>
  <c r="DD222" i="5"/>
  <c r="DH222" i="5"/>
  <c r="DK79" i="2"/>
  <c r="DI79" i="2"/>
  <c r="DH79" i="2"/>
  <c r="DG167" i="2"/>
  <c r="DD167" i="2"/>
  <c r="DC167" i="2"/>
  <c r="DE212" i="5"/>
  <c r="DD212" i="5"/>
  <c r="DH212" i="5"/>
  <c r="CZ64" i="2"/>
  <c r="CY64" i="2"/>
  <c r="DB64" i="2"/>
  <c r="DE89" i="5"/>
  <c r="DD89" i="5"/>
  <c r="DH89" i="5"/>
  <c r="DU355" i="5"/>
  <c r="DR355" i="5"/>
  <c r="DS355" i="5"/>
  <c r="DB222" i="2"/>
  <c r="CZ222" i="2"/>
  <c r="CY222" i="2"/>
  <c r="DD87" i="5"/>
  <c r="DH87" i="5"/>
  <c r="DE87" i="5"/>
  <c r="DH97" i="5"/>
  <c r="DE97" i="5"/>
  <c r="DD97" i="5"/>
  <c r="DL77" i="2"/>
  <c r="DP77" i="2"/>
  <c r="DM77" i="2"/>
  <c r="DI109" i="5"/>
  <c r="DL109" i="5"/>
  <c r="DJ109" i="5"/>
  <c r="DH61" i="2"/>
  <c r="DK61" i="2"/>
  <c r="DI61" i="2"/>
  <c r="DI300" i="2"/>
  <c r="DH300" i="2"/>
  <c r="DK300" i="2"/>
  <c r="DD317" i="2"/>
  <c r="DC317" i="2"/>
  <c r="DG317" i="2"/>
  <c r="DH148" i="5"/>
  <c r="DD148" i="5"/>
  <c r="DE148" i="5"/>
  <c r="DK70" i="2"/>
  <c r="DI70" i="2"/>
  <c r="DH70" i="2"/>
  <c r="DL8" i="5"/>
  <c r="DJ8" i="5"/>
  <c r="DI8" i="5"/>
  <c r="DJ242" i="5"/>
  <c r="DL242" i="5"/>
  <c r="DI242" i="5"/>
  <c r="DD20" i="5"/>
  <c r="DH20" i="5"/>
  <c r="DE20" i="5"/>
  <c r="DH278" i="2"/>
  <c r="DI278" i="2"/>
  <c r="DK278" i="2"/>
  <c r="DH165" i="5"/>
  <c r="DE165" i="5"/>
  <c r="DD165" i="5"/>
  <c r="DH270" i="2"/>
  <c r="DK270" i="2"/>
  <c r="DI270" i="2"/>
  <c r="DS350" i="5"/>
  <c r="DU350" i="5"/>
  <c r="DR350" i="5"/>
  <c r="DE249" i="5"/>
  <c r="DD249" i="5"/>
  <c r="DH249" i="5"/>
  <c r="DG68" i="2"/>
  <c r="DC68" i="2"/>
  <c r="DD68" i="2"/>
  <c r="DL214" i="5"/>
  <c r="DJ214" i="5"/>
  <c r="DI214" i="5"/>
  <c r="DI134" i="2"/>
  <c r="DH134" i="2"/>
  <c r="DK134" i="2"/>
  <c r="DI290" i="5"/>
  <c r="DL290" i="5"/>
  <c r="DJ290" i="5"/>
  <c r="DG142" i="2"/>
  <c r="DC142" i="2"/>
  <c r="DD142" i="2"/>
  <c r="DA83" i="5"/>
  <c r="CZ83" i="5"/>
  <c r="DC83" i="5"/>
  <c r="DI96" i="5"/>
  <c r="DL96" i="5"/>
  <c r="DJ96" i="5"/>
  <c r="DI98" i="2"/>
  <c r="DH98" i="2"/>
  <c r="DK98" i="2"/>
  <c r="DG252" i="2"/>
  <c r="DC252" i="2"/>
  <c r="DD252" i="2"/>
  <c r="DG171" i="2"/>
  <c r="DD171" i="2"/>
  <c r="DC171" i="2"/>
  <c r="DC297" i="2"/>
  <c r="DG297" i="2"/>
  <c r="DD297" i="2"/>
  <c r="DL264" i="2"/>
  <c r="DP264" i="2"/>
  <c r="DM264" i="2"/>
  <c r="DL325" i="2"/>
  <c r="DM325" i="2"/>
  <c r="DP325" i="2"/>
  <c r="DD157" i="5"/>
  <c r="DH157" i="5"/>
  <c r="DE157" i="5"/>
  <c r="DW77" i="5"/>
  <c r="DV77" i="5"/>
  <c r="DZ77" i="5"/>
  <c r="DG275" i="2"/>
  <c r="DD275" i="2"/>
  <c r="DC275" i="2"/>
  <c r="DI346" i="5"/>
  <c r="DL346" i="5"/>
  <c r="DJ346" i="5"/>
  <c r="DG251" i="2"/>
  <c r="DC251" i="2"/>
  <c r="DD251" i="2"/>
  <c r="DI53" i="5"/>
  <c r="DL53" i="5"/>
  <c r="DJ53" i="5"/>
  <c r="DC160" i="2"/>
  <c r="DG160" i="2"/>
  <c r="DD160" i="2"/>
  <c r="DE84" i="5"/>
  <c r="DD84" i="5"/>
  <c r="DH84" i="5"/>
  <c r="DH274" i="5"/>
  <c r="DE274" i="5"/>
  <c r="DD274" i="5"/>
  <c r="DI133" i="5"/>
  <c r="DJ133" i="5"/>
  <c r="DL133" i="5"/>
  <c r="CY284" i="2"/>
  <c r="DB284" i="2"/>
  <c r="CZ284" i="2"/>
  <c r="DD273" i="5"/>
  <c r="DH273" i="5"/>
  <c r="DE273" i="5"/>
  <c r="DL79" i="5"/>
  <c r="DI79" i="5"/>
  <c r="DJ79" i="5"/>
  <c r="DP40" i="2"/>
  <c r="DL40" i="2"/>
  <c r="DM40" i="2"/>
  <c r="DC356" i="5"/>
  <c r="DA356" i="5"/>
  <c r="CZ356" i="5"/>
  <c r="DP207" i="2"/>
  <c r="DM207" i="2"/>
  <c r="DL207" i="2"/>
  <c r="DQ90" i="2"/>
  <c r="DT90" i="2"/>
  <c r="DR90" i="2"/>
  <c r="DE206" i="5"/>
  <c r="DH206" i="5"/>
  <c r="DD206" i="5"/>
  <c r="DU46" i="2"/>
  <c r="DY46" i="2"/>
  <c r="DV46" i="2"/>
  <c r="DH335" i="5"/>
  <c r="DD335" i="5"/>
  <c r="DE335" i="5"/>
  <c r="DU323" i="2"/>
  <c r="DV323" i="2"/>
  <c r="DY323" i="2"/>
  <c r="DD354" i="2"/>
  <c r="DG354" i="2"/>
  <c r="DC354" i="2"/>
  <c r="DD15" i="5"/>
  <c r="DH15" i="5"/>
  <c r="DE15" i="5"/>
  <c r="DM247" i="2"/>
  <c r="DP247" i="2"/>
  <c r="DL247" i="2"/>
  <c r="CZ277" i="2"/>
  <c r="CY277" i="2"/>
  <c r="DB277" i="2"/>
  <c r="DI121" i="2"/>
  <c r="DH121" i="2"/>
  <c r="DK121" i="2"/>
  <c r="DD330" i="2"/>
  <c r="DC330" i="2"/>
  <c r="DG330" i="2"/>
  <c r="DD256" i="5"/>
  <c r="DE256" i="5"/>
  <c r="DH256" i="5"/>
  <c r="DH141" i="2"/>
  <c r="DI141" i="2"/>
  <c r="DK141" i="2"/>
  <c r="DG59" i="2"/>
  <c r="DC59" i="2"/>
  <c r="DD59" i="2"/>
  <c r="DH9" i="2"/>
  <c r="DK9" i="2"/>
  <c r="DI9" i="2"/>
  <c r="CT364" i="2"/>
  <c r="CT359" i="2"/>
  <c r="DB237" i="2"/>
  <c r="CZ237" i="2"/>
  <c r="CY237" i="2"/>
  <c r="DD224" i="5"/>
  <c r="DH224" i="5"/>
  <c r="DE224" i="5"/>
  <c r="DC111" i="2"/>
  <c r="DG111" i="2"/>
  <c r="DD111" i="2"/>
  <c r="DM289" i="5"/>
  <c r="DQ289" i="5"/>
  <c r="DN289" i="5"/>
  <c r="DD223" i="5"/>
  <c r="DH223" i="5"/>
  <c r="DE223" i="5"/>
  <c r="DC338" i="2"/>
  <c r="DG338" i="2"/>
  <c r="DD338" i="2"/>
  <c r="DH319" i="5"/>
  <c r="DD319" i="5"/>
  <c r="DE319" i="5"/>
  <c r="DJ150" i="5"/>
  <c r="DL150" i="5"/>
  <c r="DI150" i="5"/>
  <c r="DC67" i="5"/>
  <c r="CZ67" i="5"/>
  <c r="DA67" i="5"/>
  <c r="DM34" i="5"/>
  <c r="DQ34" i="5"/>
  <c r="DN34" i="5"/>
  <c r="DA139" i="5"/>
  <c r="DC139" i="5"/>
  <c r="CZ139" i="5"/>
  <c r="DG345" i="2"/>
  <c r="DD345" i="2"/>
  <c r="DC345" i="2"/>
  <c r="DI299" i="5"/>
  <c r="DL299" i="5"/>
  <c r="DJ299" i="5"/>
  <c r="DI5" i="5"/>
  <c r="DL5" i="5"/>
  <c r="DJ5" i="5"/>
  <c r="DG18" i="2"/>
  <c r="DD18" i="2"/>
  <c r="DC18" i="2"/>
  <c r="DL149" i="5"/>
  <c r="DJ149" i="5"/>
  <c r="DI149" i="5"/>
  <c r="DM197" i="5"/>
  <c r="DQ197" i="5"/>
  <c r="DN197" i="5"/>
  <c r="DK106" i="2"/>
  <c r="DI106" i="2"/>
  <c r="DH106" i="2"/>
  <c r="ED271" i="2"/>
  <c r="EH271" i="2"/>
  <c r="EE271" i="2"/>
  <c r="DM220" i="5"/>
  <c r="DQ220" i="5"/>
  <c r="DN220" i="5"/>
  <c r="DQ305" i="5"/>
  <c r="DN305" i="5"/>
  <c r="DM305" i="5"/>
  <c r="DA190" i="5"/>
  <c r="CZ190" i="5"/>
  <c r="DC190" i="5"/>
  <c r="DI341" i="2"/>
  <c r="DH341" i="2"/>
  <c r="DK341" i="2"/>
  <c r="DI229" i="2"/>
  <c r="DH229" i="2"/>
  <c r="DK229" i="2"/>
  <c r="CV17" i="5"/>
  <c r="CV359" i="5" s="1"/>
  <c r="CV360" i="5" s="1"/>
  <c r="CY17" i="5"/>
  <c r="CU17" i="5"/>
  <c r="DL24" i="5"/>
  <c r="DI24" i="5"/>
  <c r="DJ24" i="5"/>
  <c r="DL91" i="5"/>
  <c r="DJ91" i="5"/>
  <c r="DI91" i="5"/>
  <c r="DI287" i="5"/>
  <c r="DL287" i="5"/>
  <c r="DJ287" i="5"/>
  <c r="DJ13" i="5"/>
  <c r="DI13" i="5"/>
  <c r="DL13" i="5"/>
  <c r="DI145" i="2"/>
  <c r="DH145" i="2"/>
  <c r="DK145" i="2"/>
  <c r="DQ322" i="5"/>
  <c r="DN322" i="5"/>
  <c r="DM322" i="5"/>
  <c r="DD221" i="2"/>
  <c r="DG221" i="2"/>
  <c r="DC221" i="2"/>
  <c r="DE217" i="5"/>
  <c r="DD217" i="5"/>
  <c r="DH217" i="5"/>
  <c r="DJ198" i="5"/>
  <c r="DL198" i="5"/>
  <c r="DI198" i="5"/>
  <c r="DG255" i="2"/>
  <c r="DD255" i="2"/>
  <c r="DC255" i="2"/>
  <c r="DJ161" i="5"/>
  <c r="DI161" i="5"/>
  <c r="DL161" i="5"/>
  <c r="DG169" i="2"/>
  <c r="DD169" i="2"/>
  <c r="DC169" i="2"/>
  <c r="DM22" i="2"/>
  <c r="DL22" i="2"/>
  <c r="DP22" i="2"/>
  <c r="DH140" i="2"/>
  <c r="DI140" i="2"/>
  <c r="DK140" i="2"/>
  <c r="DH103" i="5"/>
  <c r="DD103" i="5"/>
  <c r="DE103" i="5"/>
  <c r="DJ88" i="5"/>
  <c r="DI88" i="5"/>
  <c r="DL88" i="5"/>
  <c r="DD265" i="5"/>
  <c r="DH265" i="5"/>
  <c r="DE265" i="5"/>
  <c r="DD164" i="5"/>
  <c r="DH164" i="5"/>
  <c r="DE164" i="5"/>
  <c r="DD134" i="5"/>
  <c r="DH134" i="5"/>
  <c r="DE134" i="5"/>
  <c r="DD58" i="2"/>
  <c r="DG58" i="2"/>
  <c r="DC58" i="2"/>
  <c r="DL167" i="5"/>
  <c r="DJ167" i="5"/>
  <c r="DI167" i="5"/>
  <c r="DC138" i="2"/>
  <c r="DG138" i="2"/>
  <c r="DD138" i="2"/>
  <c r="DE16" i="5"/>
  <c r="DD16" i="5"/>
  <c r="DH16" i="5"/>
  <c r="CM362" i="5"/>
  <c r="CM361" i="5"/>
  <c r="CM363" i="5" s="1"/>
  <c r="CL362" i="5"/>
  <c r="DI179" i="5"/>
  <c r="DL179" i="5"/>
  <c r="DJ179" i="5"/>
  <c r="DY91" i="2"/>
  <c r="DV91" i="2"/>
  <c r="DU91" i="2"/>
  <c r="DK281" i="2"/>
  <c r="DI281" i="2"/>
  <c r="DH281" i="2"/>
  <c r="DT123" i="2"/>
  <c r="DR123" i="2"/>
  <c r="DQ123" i="2"/>
  <c r="DJ186" i="5"/>
  <c r="DI186" i="5"/>
  <c r="DL186" i="5"/>
  <c r="DD170" i="5"/>
  <c r="DH170" i="5"/>
  <c r="DE170" i="5"/>
  <c r="DM158" i="5"/>
  <c r="DN158" i="5"/>
  <c r="DQ158" i="5"/>
  <c r="EJ119" i="2"/>
  <c r="EL119" i="2"/>
  <c r="EI119" i="2"/>
  <c r="DI26" i="5"/>
  <c r="DL26" i="5"/>
  <c r="DJ26" i="5"/>
  <c r="DV340" i="2"/>
  <c r="DY340" i="2"/>
  <c r="DU340" i="2"/>
  <c r="DI310" i="2"/>
  <c r="DH310" i="2"/>
  <c r="DK310" i="2"/>
  <c r="DQ227" i="5"/>
  <c r="DM227" i="5"/>
  <c r="DN227" i="5"/>
  <c r="CZ294" i="5"/>
  <c r="DA294" i="5"/>
  <c r="DC294" i="5"/>
  <c r="DH62" i="2"/>
  <c r="DK62" i="2"/>
  <c r="DI62" i="2"/>
  <c r="DG201" i="2"/>
  <c r="DD201" i="2"/>
  <c r="DC201" i="2"/>
  <c r="DP66" i="2"/>
  <c r="DL66" i="2"/>
  <c r="DM66" i="2"/>
  <c r="DD200" i="5"/>
  <c r="DH200" i="5"/>
  <c r="DE200" i="5"/>
  <c r="DH353" i="5"/>
  <c r="DE353" i="5"/>
  <c r="DD353" i="5"/>
  <c r="DI87" i="2"/>
  <c r="DH87" i="2"/>
  <c r="DK87" i="2"/>
  <c r="DH326" i="5"/>
  <c r="DE326" i="5"/>
  <c r="DD326" i="5"/>
  <c r="DP322" i="2"/>
  <c r="DM322" i="2"/>
  <c r="DL322" i="2"/>
  <c r="DJ135" i="5"/>
  <c r="DL135" i="5"/>
  <c r="DI135" i="5"/>
  <c r="DJ71" i="5"/>
  <c r="DI71" i="5"/>
  <c r="DL71" i="5"/>
  <c r="DM105" i="2"/>
  <c r="DP105" i="2"/>
  <c r="DL105" i="2"/>
  <c r="DH318" i="5"/>
  <c r="DE318" i="5"/>
  <c r="DD318" i="5"/>
  <c r="DD288" i="2"/>
  <c r="DC288" i="2"/>
  <c r="DG288" i="2"/>
  <c r="DI209" i="5"/>
  <c r="DL209" i="5"/>
  <c r="DJ209" i="5"/>
  <c r="DI111" i="5"/>
  <c r="DL111" i="5"/>
  <c r="DJ111" i="5"/>
  <c r="DH99" i="5"/>
  <c r="DD99" i="5"/>
  <c r="DE99" i="5"/>
  <c r="DM312" i="5"/>
  <c r="DN312" i="5"/>
  <c r="DQ312" i="5"/>
  <c r="DE4" i="5"/>
  <c r="DH4" i="5"/>
  <c r="DD4" i="5"/>
  <c r="DH225" i="5"/>
  <c r="DE225" i="5"/>
  <c r="DD225" i="5"/>
  <c r="DQ204" i="5"/>
  <c r="DM204" i="5"/>
  <c r="DN204" i="5"/>
  <c r="CZ31" i="5"/>
  <c r="DC31" i="5"/>
  <c r="DA31" i="5"/>
  <c r="DL358" i="2"/>
  <c r="DM358" i="2"/>
  <c r="DP358" i="2"/>
  <c r="DD266" i="5"/>
  <c r="DH266" i="5"/>
  <c r="DE266" i="5"/>
  <c r="DE328" i="5"/>
  <c r="DD328" i="5"/>
  <c r="DH328" i="5"/>
  <c r="CY51" i="2"/>
  <c r="CZ51" i="2"/>
  <c r="DB51" i="2"/>
  <c r="CU359" i="2"/>
  <c r="CU360" i="2" s="1"/>
  <c r="EA113" i="2"/>
  <c r="EC113" i="2"/>
  <c r="DZ113" i="2"/>
  <c r="DH348" i="5"/>
  <c r="DD348" i="5"/>
  <c r="DE348" i="5"/>
  <c r="DL210" i="5"/>
  <c r="DJ210" i="5"/>
  <c r="DI210" i="5"/>
  <c r="DL169" i="5"/>
  <c r="DJ169" i="5"/>
  <c r="DI169" i="5"/>
  <c r="DC42" i="2"/>
  <c r="DG42" i="2"/>
  <c r="DD42" i="2"/>
  <c r="DL119" i="5"/>
  <c r="DJ119" i="5"/>
  <c r="DI119" i="5"/>
  <c r="DD23" i="5"/>
  <c r="DH23" i="5"/>
  <c r="DE23" i="5"/>
  <c r="DA127" i="5"/>
  <c r="DC127" i="5"/>
  <c r="CZ127" i="5"/>
  <c r="DD292" i="5"/>
  <c r="DH292" i="5"/>
  <c r="DE292" i="5"/>
  <c r="DJ18" i="5"/>
  <c r="DL18" i="5"/>
  <c r="DI18" i="5"/>
  <c r="DP242" i="2"/>
  <c r="DL242" i="2"/>
  <c r="DM242" i="2"/>
  <c r="DC253" i="5"/>
  <c r="CZ253" i="5"/>
  <c r="DA253" i="5"/>
  <c r="DI93" i="5"/>
  <c r="DL93" i="5"/>
  <c r="DJ93" i="5"/>
  <c r="DV314" i="2"/>
  <c r="DY314" i="2"/>
  <c r="DU314" i="2"/>
  <c r="DI332" i="5"/>
  <c r="DL332" i="5"/>
  <c r="DJ332" i="5"/>
  <c r="DH117" i="5"/>
  <c r="DE117" i="5"/>
  <c r="DD117" i="5"/>
  <c r="DK240" i="2"/>
  <c r="DI240" i="2"/>
  <c r="DH240" i="2"/>
  <c r="DJ270" i="5"/>
  <c r="DI270" i="5"/>
  <c r="DL270" i="5"/>
  <c r="DC194" i="2"/>
  <c r="DG194" i="2"/>
  <c r="DD194" i="2"/>
  <c r="DB199" i="2"/>
  <c r="CY199" i="2"/>
  <c r="CZ199" i="2"/>
  <c r="DJ94" i="5"/>
  <c r="DL94" i="5"/>
  <c r="DI94" i="5"/>
  <c r="CY143" i="2"/>
  <c r="CZ143" i="2"/>
  <c r="DB143" i="2"/>
  <c r="DG177" i="2"/>
  <c r="DD177" i="2"/>
  <c r="DC177" i="2"/>
  <c r="DH346" i="2"/>
  <c r="DK346" i="2"/>
  <c r="DI346" i="2"/>
  <c r="CZ192" i="5"/>
  <c r="DC192" i="5"/>
  <c r="DA192" i="5"/>
  <c r="DH72" i="2"/>
  <c r="DK72" i="2"/>
  <c r="DI72" i="2"/>
  <c r="DP127" i="2"/>
  <c r="DL127" i="2"/>
  <c r="DM127" i="2"/>
  <c r="CQ359" i="5"/>
  <c r="CQ364" i="5"/>
  <c r="DH24" i="2"/>
  <c r="DI24" i="2"/>
  <c r="DK24" i="2"/>
  <c r="DH228" i="5"/>
  <c r="DE228" i="5"/>
  <c r="DD228" i="5"/>
  <c r="DI78" i="2"/>
  <c r="DH78" i="2"/>
  <c r="DK78" i="2"/>
  <c r="DM112" i="2"/>
  <c r="DL112" i="2"/>
  <c r="DP112" i="2"/>
  <c r="DE128" i="5"/>
  <c r="DD128" i="5"/>
  <c r="DH128" i="5"/>
  <c r="DL60" i="5"/>
  <c r="DJ60" i="5"/>
  <c r="DI60" i="5"/>
  <c r="DR193" i="2"/>
  <c r="DQ193" i="2"/>
  <c r="DT193" i="2"/>
  <c r="DG156" i="2"/>
  <c r="DC156" i="2"/>
  <c r="DD156" i="2"/>
  <c r="DI202" i="5"/>
  <c r="DL202" i="5"/>
  <c r="DJ202" i="5"/>
  <c r="DL268" i="5"/>
  <c r="DJ268" i="5"/>
  <c r="DI268" i="5"/>
  <c r="DI320" i="2"/>
  <c r="DH320" i="2"/>
  <c r="DK320" i="2"/>
  <c r="CQ362" i="2"/>
  <c r="CP362" i="2"/>
  <c r="CQ361" i="2"/>
  <c r="CQ363" i="2" s="1"/>
  <c r="EE115" i="2"/>
  <c r="ED115" i="2"/>
  <c r="EH115" i="2"/>
  <c r="DD139" i="2"/>
  <c r="DG139" i="2"/>
  <c r="DC139" i="2"/>
  <c r="DL311" i="5"/>
  <c r="DI311" i="5"/>
  <c r="DJ311" i="5"/>
  <c r="DI138" i="5"/>
  <c r="DJ138" i="5"/>
  <c r="DL138" i="5"/>
  <c r="DI38" i="2"/>
  <c r="DH38" i="2"/>
  <c r="DK38" i="2"/>
  <c r="DN205" i="5"/>
  <c r="DM205" i="5"/>
  <c r="DQ205" i="5"/>
  <c r="DW11" i="5"/>
  <c r="DZ11" i="5"/>
  <c r="DV11" i="5"/>
  <c r="DH108" i="2"/>
  <c r="DK108" i="2"/>
  <c r="DI108" i="2"/>
  <c r="DM45" i="5"/>
  <c r="DQ45" i="5"/>
  <c r="DN45" i="5"/>
  <c r="DH118" i="5"/>
  <c r="DE118" i="5"/>
  <c r="DD118" i="5"/>
  <c r="DJ252" i="5"/>
  <c r="DI252" i="5"/>
  <c r="DL252" i="5"/>
  <c r="DA74" i="5"/>
  <c r="CZ74" i="5"/>
  <c r="DC74" i="5"/>
  <c r="DM319" i="2"/>
  <c r="DP319" i="2"/>
  <c r="DL319" i="2"/>
  <c r="DH146" i="5"/>
  <c r="DE146" i="5"/>
  <c r="DD146" i="5"/>
  <c r="DR318" i="2"/>
  <c r="DT318" i="2"/>
  <c r="DQ318" i="2"/>
  <c r="DA188" i="5"/>
  <c r="CZ188" i="5"/>
  <c r="DC188" i="5"/>
  <c r="DD132" i="5"/>
  <c r="DE132" i="5"/>
  <c r="DH132" i="5"/>
  <c r="DI229" i="5"/>
  <c r="DL229" i="5"/>
  <c r="DJ229" i="5"/>
  <c r="DC261" i="2"/>
  <c r="DG261" i="2"/>
  <c r="DD261" i="2"/>
  <c r="DD112" i="5"/>
  <c r="DH112" i="5"/>
  <c r="DE112" i="5"/>
  <c r="DH300" i="5"/>
  <c r="DD300" i="5"/>
  <c r="DE300" i="5"/>
  <c r="DH152" i="5"/>
  <c r="DE152" i="5"/>
  <c r="DD152" i="5"/>
  <c r="DH327" i="5"/>
  <c r="DD327" i="5"/>
  <c r="DE327" i="5"/>
  <c r="DH333" i="2"/>
  <c r="DK333" i="2"/>
  <c r="DI333" i="2"/>
  <c r="DC321" i="2"/>
  <c r="DD321" i="2"/>
  <c r="DG321" i="2"/>
  <c r="DG295" i="2"/>
  <c r="DC295" i="2"/>
  <c r="DD295" i="2"/>
  <c r="DL293" i="5"/>
  <c r="DI293" i="5"/>
  <c r="DJ293" i="5"/>
  <c r="DD247" i="5"/>
  <c r="DH247" i="5"/>
  <c r="DE247" i="5"/>
  <c r="DM117" i="2"/>
  <c r="DL117" i="2"/>
  <c r="DP117" i="2"/>
  <c r="DR104" i="2"/>
  <c r="DT104" i="2"/>
  <c r="DQ104" i="2"/>
  <c r="DH67" i="2"/>
  <c r="DK67" i="2"/>
  <c r="DI67" i="2"/>
  <c r="DE181" i="5"/>
  <c r="DD181" i="5"/>
  <c r="DH181" i="5"/>
  <c r="DQ316" i="5"/>
  <c r="DM316" i="5"/>
  <c r="DN316" i="5"/>
  <c r="DH7" i="2"/>
  <c r="DI7" i="2"/>
  <c r="DK7" i="2"/>
  <c r="DI85" i="5"/>
  <c r="DL85" i="5"/>
  <c r="DJ85" i="5"/>
  <c r="DU172" i="5"/>
  <c r="DS172" i="5"/>
  <c r="DR172" i="5"/>
  <c r="DH268" i="2"/>
  <c r="DK268" i="2"/>
  <c r="DI268" i="2"/>
  <c r="DE240" i="5"/>
  <c r="DD240" i="5"/>
  <c r="DH240" i="5"/>
  <c r="DQ184" i="5"/>
  <c r="DN184" i="5"/>
  <c r="DM184" i="5"/>
  <c r="CY6" i="2"/>
  <c r="DB6" i="2"/>
  <c r="CZ6" i="2"/>
  <c r="DL11" i="2" l="1"/>
  <c r="DP11" i="2"/>
  <c r="DM11" i="2"/>
  <c r="DQ95" i="2"/>
  <c r="DT95" i="2"/>
  <c r="DR95" i="2"/>
  <c r="DE191" i="5"/>
  <c r="DD191" i="5"/>
  <c r="DH191" i="5"/>
  <c r="DH27" i="5"/>
  <c r="DD27" i="5"/>
  <c r="DE27" i="5"/>
  <c r="DP329" i="2"/>
  <c r="DM329" i="2"/>
  <c r="DL329" i="2"/>
  <c r="DR334" i="2"/>
  <c r="DQ334" i="2"/>
  <c r="DT334" i="2"/>
  <c r="DL348" i="2"/>
  <c r="DP348" i="2"/>
  <c r="DM348" i="2"/>
  <c r="DT349" i="2"/>
  <c r="DQ349" i="2"/>
  <c r="DR349" i="2"/>
  <c r="DD286" i="5"/>
  <c r="DH286" i="5"/>
  <c r="DE286" i="5"/>
  <c r="DK311" i="2"/>
  <c r="DI311" i="2"/>
  <c r="DH311" i="2"/>
  <c r="DL343" i="5"/>
  <c r="DI343" i="5"/>
  <c r="DJ343" i="5"/>
  <c r="DN230" i="5"/>
  <c r="DQ230" i="5"/>
  <c r="DM230" i="5"/>
  <c r="DL68" i="5"/>
  <c r="DI68" i="5"/>
  <c r="DJ68" i="5"/>
  <c r="DD159" i="5"/>
  <c r="DH159" i="5"/>
  <c r="DE159" i="5"/>
  <c r="DE278" i="5"/>
  <c r="DD278" i="5"/>
  <c r="DH278" i="5"/>
  <c r="DE121" i="5"/>
  <c r="DD121" i="5"/>
  <c r="DH121" i="5"/>
  <c r="DD293" i="2"/>
  <c r="DG293" i="2"/>
  <c r="DC293" i="2"/>
  <c r="DH307" i="2"/>
  <c r="DK307" i="2"/>
  <c r="DI307" i="2"/>
  <c r="DE104" i="5"/>
  <c r="DD104" i="5"/>
  <c r="DH104" i="5"/>
  <c r="DJ180" i="5"/>
  <c r="DI180" i="5"/>
  <c r="DL180" i="5"/>
  <c r="DH321" i="5"/>
  <c r="DD321" i="5"/>
  <c r="DE321" i="5"/>
  <c r="DQ29" i="2"/>
  <c r="DT29" i="2"/>
  <c r="DR29" i="2"/>
  <c r="DC110" i="2"/>
  <c r="DG110" i="2"/>
  <c r="DD110" i="2"/>
  <c r="DH116" i="5"/>
  <c r="DE116" i="5"/>
  <c r="DD116" i="5"/>
  <c r="DN329" i="5"/>
  <c r="DQ329" i="5"/>
  <c r="DM329" i="5"/>
  <c r="DD276" i="2"/>
  <c r="DC276" i="2"/>
  <c r="DG276" i="2"/>
  <c r="DH306" i="5"/>
  <c r="DE306" i="5"/>
  <c r="DD306" i="5"/>
  <c r="DH63" i="5"/>
  <c r="DD63" i="5"/>
  <c r="DE63" i="5"/>
  <c r="DL93" i="2"/>
  <c r="DM93" i="2"/>
  <c r="DP93" i="2"/>
  <c r="DI347" i="2"/>
  <c r="DH347" i="2"/>
  <c r="DK347" i="2"/>
  <c r="DI338" i="5"/>
  <c r="DJ338" i="5"/>
  <c r="DL338" i="5"/>
  <c r="DH284" i="5"/>
  <c r="DE284" i="5"/>
  <c r="DD284" i="5"/>
  <c r="DE37" i="5"/>
  <c r="DH37" i="5"/>
  <c r="DD37" i="5"/>
  <c r="DE310" i="5"/>
  <c r="DH310" i="5"/>
  <c r="DD310" i="5"/>
  <c r="DQ75" i="5"/>
  <c r="DN75" i="5"/>
  <c r="DM75" i="5"/>
  <c r="DL332" i="2"/>
  <c r="DP332" i="2"/>
  <c r="DM332" i="2"/>
  <c r="DM357" i="2"/>
  <c r="DL357" i="2"/>
  <c r="DP357" i="2"/>
  <c r="DV343" i="2"/>
  <c r="DY343" i="2"/>
  <c r="DU343" i="2"/>
  <c r="DY100" i="2"/>
  <c r="DV100" i="2"/>
  <c r="DU100" i="2"/>
  <c r="DH266" i="2"/>
  <c r="DI266" i="2"/>
  <c r="DK266" i="2"/>
  <c r="DD31" i="2"/>
  <c r="DC31" i="2"/>
  <c r="DG31" i="2"/>
  <c r="DU17" i="2"/>
  <c r="DY17" i="2"/>
  <c r="DV17" i="2"/>
  <c r="DM96" i="2"/>
  <c r="DP96" i="2"/>
  <c r="DL96" i="2"/>
  <c r="DH336" i="2"/>
  <c r="DK336" i="2"/>
  <c r="DI336" i="2"/>
  <c r="DD233" i="2"/>
  <c r="DC233" i="2"/>
  <c r="DG233" i="2"/>
  <c r="DY355" i="2"/>
  <c r="DU355" i="2"/>
  <c r="DV355" i="2"/>
  <c r="DG2" i="2"/>
  <c r="DC2" i="2"/>
  <c r="DD2" i="2"/>
  <c r="DI315" i="2"/>
  <c r="DK315" i="2"/>
  <c r="DH315" i="2"/>
  <c r="DH103" i="2"/>
  <c r="DI103" i="2"/>
  <c r="DK103" i="2"/>
  <c r="DH356" i="2"/>
  <c r="DI356" i="2"/>
  <c r="DK356" i="2"/>
  <c r="DC230" i="2"/>
  <c r="DG230" i="2"/>
  <c r="DD230" i="2"/>
  <c r="DV12" i="2"/>
  <c r="DU12" i="2"/>
  <c r="DY12" i="2"/>
  <c r="DI10" i="2"/>
  <c r="DH10" i="2"/>
  <c r="DK10" i="2"/>
  <c r="DH353" i="2"/>
  <c r="DI353" i="2"/>
  <c r="DK353" i="2"/>
  <c r="DU344" i="2"/>
  <c r="DY344" i="2"/>
  <c r="DV344" i="2"/>
  <c r="DH13" i="2"/>
  <c r="DK13" i="2"/>
  <c r="DI13" i="2"/>
  <c r="DI350" i="2"/>
  <c r="DK350" i="2"/>
  <c r="DH350" i="2"/>
  <c r="EC342" i="2"/>
  <c r="DZ342" i="2"/>
  <c r="EA342" i="2"/>
  <c r="DC213" i="2"/>
  <c r="DG213" i="2"/>
  <c r="DD213" i="2"/>
  <c r="EE352" i="2"/>
  <c r="ED352" i="2"/>
  <c r="EH352" i="2"/>
  <c r="DM324" i="2"/>
  <c r="DL324" i="2"/>
  <c r="DP324" i="2"/>
  <c r="DV92" i="2"/>
  <c r="DU92" i="2"/>
  <c r="DY92" i="2"/>
  <c r="DK351" i="2"/>
  <c r="DI351" i="2"/>
  <c r="DH351" i="2"/>
  <c r="DK331" i="2"/>
  <c r="DH331" i="2"/>
  <c r="DI331" i="2"/>
  <c r="DK303" i="2"/>
  <c r="DI303" i="2"/>
  <c r="DH303" i="2"/>
  <c r="DD75" i="2"/>
  <c r="DG75" i="2"/>
  <c r="DC75" i="2"/>
  <c r="DP326" i="2"/>
  <c r="DL326" i="2"/>
  <c r="DM326" i="2"/>
  <c r="DC175" i="2"/>
  <c r="DG175" i="2"/>
  <c r="DD175" i="2"/>
  <c r="DE344" i="5"/>
  <c r="DD344" i="5"/>
  <c r="DH344" i="5"/>
  <c r="DH36" i="5"/>
  <c r="DD36" i="5"/>
  <c r="DE36" i="5"/>
  <c r="DD202" i="2"/>
  <c r="DC202" i="2"/>
  <c r="DG202" i="2"/>
  <c r="DN106" i="5"/>
  <c r="DM106" i="5"/>
  <c r="DQ106" i="5"/>
  <c r="DH340" i="5"/>
  <c r="DE340" i="5"/>
  <c r="DD340" i="5"/>
  <c r="DD73" i="2"/>
  <c r="DG73" i="2"/>
  <c r="DC73" i="2"/>
  <c r="DL313" i="5"/>
  <c r="DJ313" i="5"/>
  <c r="DI313" i="5"/>
  <c r="DE12" i="5"/>
  <c r="DD12" i="5"/>
  <c r="DH12" i="5"/>
  <c r="DH258" i="5"/>
  <c r="DE258" i="5"/>
  <c r="DD258" i="5"/>
  <c r="DN156" i="5"/>
  <c r="DM156" i="5"/>
  <c r="DQ156" i="5"/>
  <c r="DG83" i="2"/>
  <c r="DD83" i="2"/>
  <c r="DC83" i="2"/>
  <c r="DD125" i="2"/>
  <c r="DG125" i="2"/>
  <c r="DC125" i="2"/>
  <c r="DJ358" i="5"/>
  <c r="DI358" i="5"/>
  <c r="DL358" i="5"/>
  <c r="DD63" i="2"/>
  <c r="DC63" i="2"/>
  <c r="DG63" i="2"/>
  <c r="DD69" i="5"/>
  <c r="DH69" i="5"/>
  <c r="DE69" i="5"/>
  <c r="DD40" i="5"/>
  <c r="DH40" i="5"/>
  <c r="DE40" i="5"/>
  <c r="DC74" i="2"/>
  <c r="DG74" i="2"/>
  <c r="DD74" i="2"/>
  <c r="DP172" i="2"/>
  <c r="DM172" i="2"/>
  <c r="DL172" i="2"/>
  <c r="DG50" i="2"/>
  <c r="DD50" i="2"/>
  <c r="DC50" i="2"/>
  <c r="DC126" i="2"/>
  <c r="DD126" i="2"/>
  <c r="DG126" i="2"/>
  <c r="DG84" i="2"/>
  <c r="DC84" i="2"/>
  <c r="DD84" i="2"/>
  <c r="DC195" i="2"/>
  <c r="DG195" i="2"/>
  <c r="DD195" i="2"/>
  <c r="DD245" i="2"/>
  <c r="DG245" i="2"/>
  <c r="DC245" i="2"/>
  <c r="DH120" i="5"/>
  <c r="DD120" i="5"/>
  <c r="DE120" i="5"/>
  <c r="DL73" i="5"/>
  <c r="DI73" i="5"/>
  <c r="DJ73" i="5"/>
  <c r="DH164" i="2"/>
  <c r="DI164" i="2"/>
  <c r="DK164" i="2"/>
  <c r="DI337" i="5"/>
  <c r="DL337" i="5"/>
  <c r="DJ337" i="5"/>
  <c r="DD253" i="2"/>
  <c r="DC253" i="2"/>
  <c r="DG253" i="2"/>
  <c r="DC249" i="2"/>
  <c r="DG249" i="2"/>
  <c r="DD249" i="2"/>
  <c r="DH238" i="2"/>
  <c r="DI238" i="2"/>
  <c r="DK238" i="2"/>
  <c r="DR357" i="5"/>
  <c r="DU357" i="5"/>
  <c r="DS357" i="5"/>
  <c r="DJ115" i="5"/>
  <c r="DI115" i="5"/>
  <c r="DL115" i="5"/>
  <c r="DH251" i="5"/>
  <c r="DE251" i="5"/>
  <c r="DD251" i="5"/>
  <c r="DG198" i="2"/>
  <c r="DC198" i="2"/>
  <c r="DD198" i="2"/>
  <c r="DJ41" i="5"/>
  <c r="DI41" i="5"/>
  <c r="DL41" i="5"/>
  <c r="DC246" i="2"/>
  <c r="DD246" i="2"/>
  <c r="DG246" i="2"/>
  <c r="DC8" i="2"/>
  <c r="DD8" i="2"/>
  <c r="DG8" i="2"/>
  <c r="DD82" i="2"/>
  <c r="DC82" i="2"/>
  <c r="DG82" i="2"/>
  <c r="DG217" i="2"/>
  <c r="DD217" i="2"/>
  <c r="DC217" i="2"/>
  <c r="DG236" i="2"/>
  <c r="DC236" i="2"/>
  <c r="DD236" i="2"/>
  <c r="DH92" i="5"/>
  <c r="DD92" i="5"/>
  <c r="DE92" i="5"/>
  <c r="DG165" i="2"/>
  <c r="DD165" i="2"/>
  <c r="DC165" i="2"/>
  <c r="DG133" i="2"/>
  <c r="DD133" i="2"/>
  <c r="DC133" i="2"/>
  <c r="DD65" i="2"/>
  <c r="DG65" i="2"/>
  <c r="DC65" i="2"/>
  <c r="DD163" i="2"/>
  <c r="DC163" i="2"/>
  <c r="DG163" i="2"/>
  <c r="DH336" i="5"/>
  <c r="DE336" i="5"/>
  <c r="DD336" i="5"/>
  <c r="DG183" i="2"/>
  <c r="DC183" i="2"/>
  <c r="DD183" i="2"/>
  <c r="DH211" i="5"/>
  <c r="DE211" i="5"/>
  <c r="DD211" i="5"/>
  <c r="DE203" i="5"/>
  <c r="DD203" i="5"/>
  <c r="DH203" i="5"/>
  <c r="DH124" i="5"/>
  <c r="DE124" i="5"/>
  <c r="DD124" i="5"/>
  <c r="DM2" i="5"/>
  <c r="DN2" i="5"/>
  <c r="DQ2" i="5"/>
  <c r="DH269" i="5"/>
  <c r="DD269" i="5"/>
  <c r="DE269" i="5"/>
  <c r="DC227" i="2"/>
  <c r="DD227" i="2"/>
  <c r="DG227" i="2"/>
  <c r="DD226" i="2"/>
  <c r="DG226" i="2"/>
  <c r="DC226" i="2"/>
  <c r="DG223" i="2"/>
  <c r="DC223" i="2"/>
  <c r="DD223" i="2"/>
  <c r="DI236" i="5"/>
  <c r="DJ236" i="5"/>
  <c r="DL236" i="5"/>
  <c r="DE173" i="5"/>
  <c r="DH173" i="5"/>
  <c r="DD173" i="5"/>
  <c r="DC168" i="2"/>
  <c r="DG168" i="2"/>
  <c r="DD168" i="2"/>
  <c r="DI192" i="2"/>
  <c r="DK192" i="2"/>
  <c r="DH192" i="2"/>
  <c r="DD206" i="2"/>
  <c r="DC206" i="2"/>
  <c r="DG206" i="2"/>
  <c r="DH41" i="2"/>
  <c r="DI41" i="2"/>
  <c r="DK41" i="2"/>
  <c r="DH120" i="2"/>
  <c r="DI120" i="2"/>
  <c r="DK120" i="2"/>
  <c r="DJ291" i="5"/>
  <c r="DI291" i="5"/>
  <c r="DL291" i="5"/>
  <c r="DG136" i="2"/>
  <c r="DD136" i="2"/>
  <c r="DC136" i="2"/>
  <c r="DC25" i="2"/>
  <c r="DG25" i="2"/>
  <c r="DD25" i="2"/>
  <c r="DK219" i="2"/>
  <c r="DI219" i="2"/>
  <c r="DH219" i="2"/>
  <c r="DH32" i="5"/>
  <c r="DE32" i="5"/>
  <c r="DD32" i="5"/>
  <c r="DP52" i="2"/>
  <c r="DL52" i="2"/>
  <c r="DM52" i="2"/>
  <c r="DH145" i="5"/>
  <c r="DD145" i="5"/>
  <c r="DE145" i="5"/>
  <c r="DD37" i="2"/>
  <c r="DG37" i="2"/>
  <c r="DC37" i="2"/>
  <c r="DG4" i="2"/>
  <c r="DC4" i="2"/>
  <c r="DD4" i="2"/>
  <c r="DI152" i="2"/>
  <c r="DH152" i="2"/>
  <c r="DK152" i="2"/>
  <c r="DS339" i="5"/>
  <c r="DU339" i="5"/>
  <c r="DR339" i="5"/>
  <c r="DI283" i="5"/>
  <c r="DL283" i="5"/>
  <c r="DJ283" i="5"/>
  <c r="DC210" i="2"/>
  <c r="DG210" i="2"/>
  <c r="DD210" i="2"/>
  <c r="DI123" i="5"/>
  <c r="DJ123" i="5"/>
  <c r="DL123" i="5"/>
  <c r="DH163" i="5"/>
  <c r="DD163" i="5"/>
  <c r="DE163" i="5"/>
  <c r="DJ153" i="5"/>
  <c r="DI153" i="5"/>
  <c r="DL153" i="5"/>
  <c r="DL218" i="5"/>
  <c r="DI218" i="5"/>
  <c r="DJ218" i="5"/>
  <c r="DJ352" i="5"/>
  <c r="DL352" i="5"/>
  <c r="DI352" i="5"/>
  <c r="DK241" i="2"/>
  <c r="DI241" i="2"/>
  <c r="DH241" i="2"/>
  <c r="DD166" i="5"/>
  <c r="DH166" i="5"/>
  <c r="DE166" i="5"/>
  <c r="DI345" i="5"/>
  <c r="DL345" i="5"/>
  <c r="DJ345" i="5"/>
  <c r="DH162" i="5"/>
  <c r="DE162" i="5"/>
  <c r="DD162" i="5"/>
  <c r="DE125" i="5"/>
  <c r="DH125" i="5"/>
  <c r="DD125" i="5"/>
  <c r="DL199" i="5"/>
  <c r="DI199" i="5"/>
  <c r="DJ199" i="5"/>
  <c r="DC211" i="2"/>
  <c r="DG211" i="2"/>
  <c r="DD211" i="2"/>
  <c r="DD151" i="2"/>
  <c r="DG151" i="2"/>
  <c r="DC151" i="2"/>
  <c r="DL277" i="5"/>
  <c r="DJ277" i="5"/>
  <c r="DI277" i="5"/>
  <c r="DL274" i="2"/>
  <c r="DP274" i="2"/>
  <c r="DM274" i="2"/>
  <c r="DL186" i="2"/>
  <c r="DP186" i="2"/>
  <c r="DM186" i="2"/>
  <c r="DM234" i="5"/>
  <c r="DN234" i="5"/>
  <c r="DQ234" i="5"/>
  <c r="DH136" i="5"/>
  <c r="DD136" i="5"/>
  <c r="DE136" i="5"/>
  <c r="DL267" i="2"/>
  <c r="DP267" i="2"/>
  <c r="DM267" i="2"/>
  <c r="DC204" i="2"/>
  <c r="DG204" i="2"/>
  <c r="DD204" i="2"/>
  <c r="DD113" i="5"/>
  <c r="DH113" i="5"/>
  <c r="DE113" i="5"/>
  <c r="DL137" i="5"/>
  <c r="DI137" i="5"/>
  <c r="DJ137" i="5"/>
  <c r="DC159" i="2"/>
  <c r="DG159" i="2"/>
  <c r="DD159" i="2"/>
  <c r="DL124" i="2"/>
  <c r="DM124" i="2"/>
  <c r="DP124" i="2"/>
  <c r="DI95" i="5"/>
  <c r="DL95" i="5"/>
  <c r="DJ95" i="5"/>
  <c r="DL7" i="5"/>
  <c r="DI7" i="5"/>
  <c r="DJ7" i="5"/>
  <c r="DE141" i="5"/>
  <c r="DD141" i="5"/>
  <c r="DH141" i="5"/>
  <c r="DD65" i="5"/>
  <c r="DE65" i="5"/>
  <c r="DH65" i="5"/>
  <c r="DL309" i="5"/>
  <c r="DI309" i="5"/>
  <c r="DJ309" i="5"/>
  <c r="DI354" i="5"/>
  <c r="DL354" i="5"/>
  <c r="DJ354" i="5"/>
  <c r="DD290" i="2"/>
  <c r="DG290" i="2"/>
  <c r="DC290" i="2"/>
  <c r="DK3" i="2"/>
  <c r="DH3" i="2"/>
  <c r="DI3" i="2"/>
  <c r="DS333" i="5"/>
  <c r="DU333" i="5"/>
  <c r="DR333" i="5"/>
  <c r="DC286" i="2"/>
  <c r="DG286" i="2"/>
  <c r="DD286" i="2"/>
  <c r="DJ144" i="5"/>
  <c r="DL144" i="5"/>
  <c r="DI144" i="5"/>
  <c r="DI76" i="5"/>
  <c r="DL76" i="5"/>
  <c r="DJ76" i="5"/>
  <c r="DN216" i="5"/>
  <c r="DQ216" i="5"/>
  <c r="DM216" i="5"/>
  <c r="DI69" i="2"/>
  <c r="DK69" i="2"/>
  <c r="DH69" i="2"/>
  <c r="DC71" i="2"/>
  <c r="DG71" i="2"/>
  <c r="DD71" i="2"/>
  <c r="DH219" i="5"/>
  <c r="DE219" i="5"/>
  <c r="DD219" i="5"/>
  <c r="DM232" i="2"/>
  <c r="DL232" i="2"/>
  <c r="DP232" i="2"/>
  <c r="DM177" i="5"/>
  <c r="DQ177" i="5"/>
  <c r="DN177" i="5"/>
  <c r="DH263" i="5"/>
  <c r="DD263" i="5"/>
  <c r="DE263" i="5"/>
  <c r="DQ304" i="5"/>
  <c r="DM304" i="5"/>
  <c r="DN304" i="5"/>
  <c r="DE194" i="5"/>
  <c r="DH194" i="5"/>
  <c r="DD194" i="5"/>
  <c r="DG179" i="2"/>
  <c r="DD179" i="2"/>
  <c r="DC179" i="2"/>
  <c r="DG214" i="2"/>
  <c r="DD214" i="2"/>
  <c r="DC214" i="2"/>
  <c r="DG155" i="2"/>
  <c r="DC155" i="2"/>
  <c r="DD155" i="2"/>
  <c r="DD76" i="2"/>
  <c r="DG76" i="2"/>
  <c r="DC76" i="2"/>
  <c r="DH291" i="2"/>
  <c r="DK291" i="2"/>
  <c r="DI291" i="2"/>
  <c r="DG250" i="2"/>
  <c r="DD250" i="2"/>
  <c r="DC250" i="2"/>
  <c r="DM264" i="5"/>
  <c r="DQ264" i="5"/>
  <c r="DN264" i="5"/>
  <c r="DT212" i="2"/>
  <c r="DR212" i="2"/>
  <c r="DQ212" i="2"/>
  <c r="DJ232" i="5"/>
  <c r="DL232" i="5"/>
  <c r="DI232" i="5"/>
  <c r="DN282" i="5"/>
  <c r="DM282" i="5"/>
  <c r="DQ282" i="5"/>
  <c r="DQ118" i="2"/>
  <c r="DR118" i="2"/>
  <c r="DT118" i="2"/>
  <c r="DL174" i="5"/>
  <c r="DJ174" i="5"/>
  <c r="DI174" i="5"/>
  <c r="DE275" i="5"/>
  <c r="DD275" i="5"/>
  <c r="DH275" i="5"/>
  <c r="DJ279" i="5"/>
  <c r="DI279" i="5"/>
  <c r="DL279" i="5"/>
  <c r="DL78" i="5"/>
  <c r="DJ78" i="5"/>
  <c r="DI78" i="5"/>
  <c r="DI295" i="5"/>
  <c r="DL295" i="5"/>
  <c r="DJ295" i="5"/>
  <c r="DI193" i="5"/>
  <c r="DL193" i="5"/>
  <c r="DJ193" i="5"/>
  <c r="DD55" i="5"/>
  <c r="DH55" i="5"/>
  <c r="DE55" i="5"/>
  <c r="DG86" i="2"/>
  <c r="DC86" i="2"/>
  <c r="DD86" i="2"/>
  <c r="DL101" i="5"/>
  <c r="DI101" i="5"/>
  <c r="DJ101" i="5"/>
  <c r="DG298" i="2"/>
  <c r="DC298" i="2"/>
  <c r="DD298" i="2"/>
  <c r="DR60" i="2"/>
  <c r="DQ60" i="2"/>
  <c r="DT60" i="2"/>
  <c r="DC130" i="2"/>
  <c r="DG130" i="2"/>
  <c r="DD130" i="2"/>
  <c r="DG88" i="2"/>
  <c r="DD88" i="2"/>
  <c r="DC88" i="2"/>
  <c r="DE195" i="5"/>
  <c r="DH195" i="5"/>
  <c r="DD195" i="5"/>
  <c r="DI283" i="2"/>
  <c r="DK283" i="2"/>
  <c r="DH283" i="2"/>
  <c r="DD272" i="5"/>
  <c r="DE272" i="5"/>
  <c r="DH272" i="5"/>
  <c r="DH178" i="5"/>
  <c r="DD178" i="5"/>
  <c r="DE178" i="5"/>
  <c r="DL231" i="2"/>
  <c r="DP231" i="2"/>
  <c r="DM231" i="2"/>
  <c r="DD128" i="2"/>
  <c r="DG128" i="2"/>
  <c r="DC128" i="2"/>
  <c r="DI162" i="2"/>
  <c r="DK162" i="2"/>
  <c r="DH162" i="2"/>
  <c r="DC26" i="2"/>
  <c r="DG26" i="2"/>
  <c r="DD26" i="2"/>
  <c r="DL237" i="5"/>
  <c r="DJ237" i="5"/>
  <c r="DI237" i="5"/>
  <c r="DG157" i="2"/>
  <c r="DC157" i="2"/>
  <c r="DD157" i="2"/>
  <c r="DC196" i="2"/>
  <c r="DD196" i="2"/>
  <c r="DG196" i="2"/>
  <c r="DK32" i="2"/>
  <c r="DH32" i="2"/>
  <c r="DI32" i="2"/>
  <c r="DJ98" i="5"/>
  <c r="DI98" i="5"/>
  <c r="DL98" i="5"/>
  <c r="DC224" i="2"/>
  <c r="DG224" i="2"/>
  <c r="DD224" i="2"/>
  <c r="DQ86" i="5"/>
  <c r="DN86" i="5"/>
  <c r="DM86" i="5"/>
  <c r="DE196" i="5"/>
  <c r="DH196" i="5"/>
  <c r="DD196" i="5"/>
  <c r="DQ22" i="5"/>
  <c r="DM22" i="5"/>
  <c r="DN22" i="5"/>
  <c r="DM43" i="5"/>
  <c r="DN43" i="5"/>
  <c r="DQ43" i="5"/>
  <c r="DK188" i="2"/>
  <c r="DH188" i="2"/>
  <c r="DI188" i="2"/>
  <c r="DJ90" i="5"/>
  <c r="DI90" i="5"/>
  <c r="DL90" i="5"/>
  <c r="DG57" i="2"/>
  <c r="DC57" i="2"/>
  <c r="DD57" i="2"/>
  <c r="DH54" i="5"/>
  <c r="DE54" i="5"/>
  <c r="DD54" i="5"/>
  <c r="DI287" i="2"/>
  <c r="DK287" i="2"/>
  <c r="DH287" i="2"/>
  <c r="DH255" i="5"/>
  <c r="DE255" i="5"/>
  <c r="DD255" i="5"/>
  <c r="DL39" i="5"/>
  <c r="DI39" i="5"/>
  <c r="DJ39" i="5"/>
  <c r="DD282" i="2"/>
  <c r="DC282" i="2"/>
  <c r="DG282" i="2"/>
  <c r="DH175" i="5"/>
  <c r="DD175" i="5"/>
  <c r="DE175" i="5"/>
  <c r="DL304" i="2"/>
  <c r="DM304" i="2"/>
  <c r="DP304" i="2"/>
  <c r="DD259" i="2"/>
  <c r="DC259" i="2"/>
  <c r="DG259" i="2"/>
  <c r="DE122" i="5"/>
  <c r="DD122" i="5"/>
  <c r="DH122" i="5"/>
  <c r="DK182" i="2"/>
  <c r="DI182" i="2"/>
  <c r="DH182" i="2"/>
  <c r="DI334" i="5"/>
  <c r="DJ334" i="5"/>
  <c r="DL334" i="5"/>
  <c r="DJ259" i="5"/>
  <c r="DL259" i="5"/>
  <c r="DI259" i="5"/>
  <c r="DG215" i="2"/>
  <c r="DD215" i="2"/>
  <c r="DC215" i="2"/>
  <c r="DQ47" i="2"/>
  <c r="DR47" i="2"/>
  <c r="DT47" i="2"/>
  <c r="DD269" i="2"/>
  <c r="DC269" i="2"/>
  <c r="DG269" i="2"/>
  <c r="DE233" i="5"/>
  <c r="DD233" i="5"/>
  <c r="DH233" i="5"/>
  <c r="DM228" i="2"/>
  <c r="DL228" i="2"/>
  <c r="DP228" i="2"/>
  <c r="DL70" i="5"/>
  <c r="DJ70" i="5"/>
  <c r="DI70" i="5"/>
  <c r="DL325" i="5"/>
  <c r="DI325" i="5"/>
  <c r="DJ325" i="5"/>
  <c r="DD187" i="2"/>
  <c r="DC187" i="2"/>
  <c r="DG187" i="2"/>
  <c r="DI28" i="2"/>
  <c r="DH28" i="2"/>
  <c r="DK28" i="2"/>
  <c r="DM272" i="2"/>
  <c r="DP272" i="2"/>
  <c r="DL272" i="2"/>
  <c r="DI135" i="2"/>
  <c r="DK135" i="2"/>
  <c r="DH135" i="2"/>
  <c r="DM109" i="2"/>
  <c r="DL109" i="2"/>
  <c r="DP109" i="2"/>
  <c r="DI244" i="2"/>
  <c r="DK244" i="2"/>
  <c r="DH244" i="2"/>
  <c r="DI200" i="2"/>
  <c r="DK200" i="2"/>
  <c r="DH200" i="2"/>
  <c r="DD39" i="2"/>
  <c r="DG39" i="2"/>
  <c r="DC39" i="2"/>
  <c r="DL85" i="2"/>
  <c r="DM85" i="2"/>
  <c r="DP85" i="2"/>
  <c r="DK129" i="2"/>
  <c r="DI129" i="2"/>
  <c r="DH129" i="2"/>
  <c r="DM197" i="2"/>
  <c r="DL197" i="2"/>
  <c r="DP197" i="2"/>
  <c r="DJ49" i="5"/>
  <c r="DL49" i="5"/>
  <c r="DI49" i="5"/>
  <c r="DM3" i="5"/>
  <c r="DQ3" i="5"/>
  <c r="DN3" i="5"/>
  <c r="DM299" i="2"/>
  <c r="DL299" i="2"/>
  <c r="DP299" i="2"/>
  <c r="DK107" i="2"/>
  <c r="DI107" i="2"/>
  <c r="DH107" i="2"/>
  <c r="DQ129" i="5"/>
  <c r="DM129" i="5"/>
  <c r="DN129" i="5"/>
  <c r="DM35" i="5"/>
  <c r="DQ35" i="5"/>
  <c r="DN35" i="5"/>
  <c r="DM180" i="2"/>
  <c r="DP180" i="2"/>
  <c r="DL180" i="2"/>
  <c r="DL303" i="5"/>
  <c r="DI303" i="5"/>
  <c r="DJ303" i="5"/>
  <c r="DN213" i="5"/>
  <c r="DM213" i="5"/>
  <c r="DQ213" i="5"/>
  <c r="DM323" i="5"/>
  <c r="DN323" i="5"/>
  <c r="DQ323" i="5"/>
  <c r="DN207" i="5"/>
  <c r="DM207" i="5"/>
  <c r="DQ207" i="5"/>
  <c r="DI100" i="5"/>
  <c r="DL100" i="5"/>
  <c r="DJ100" i="5"/>
  <c r="DR35" i="2"/>
  <c r="DQ35" i="2"/>
  <c r="DT35" i="2"/>
  <c r="DL288" i="5"/>
  <c r="DJ288" i="5"/>
  <c r="DI288" i="5"/>
  <c r="EL176" i="2"/>
  <c r="EI176" i="2"/>
  <c r="EJ176" i="2"/>
  <c r="DJ50" i="5"/>
  <c r="DL50" i="5"/>
  <c r="DI50" i="5"/>
  <c r="DI267" i="5"/>
  <c r="DL267" i="5"/>
  <c r="DJ267" i="5"/>
  <c r="DN221" i="5"/>
  <c r="DM221" i="5"/>
  <c r="DQ221" i="5"/>
  <c r="DQ38" i="5"/>
  <c r="DN38" i="5"/>
  <c r="DM38" i="5"/>
  <c r="DL226" i="5"/>
  <c r="DI226" i="5"/>
  <c r="DJ226" i="5"/>
  <c r="DI16" i="2"/>
  <c r="DH16" i="2"/>
  <c r="DK16" i="2"/>
  <c r="DQ305" i="2"/>
  <c r="DT305" i="2"/>
  <c r="DR305" i="2"/>
  <c r="DN231" i="5"/>
  <c r="DQ231" i="5"/>
  <c r="DM231" i="5"/>
  <c r="DM203" i="2"/>
  <c r="DL203" i="2"/>
  <c r="DP203" i="2"/>
  <c r="DJ44" i="5"/>
  <c r="DL44" i="5"/>
  <c r="DI44" i="5"/>
  <c r="DP209" i="2"/>
  <c r="DM209" i="2"/>
  <c r="DL209" i="2"/>
  <c r="DQ107" i="5"/>
  <c r="DN107" i="5"/>
  <c r="DM107" i="5"/>
  <c r="DI97" i="2"/>
  <c r="DH97" i="2"/>
  <c r="DK97" i="2"/>
  <c r="DN298" i="5"/>
  <c r="DM298" i="5"/>
  <c r="DQ298" i="5"/>
  <c r="DM312" i="2"/>
  <c r="DP312" i="2"/>
  <c r="DL312" i="2"/>
  <c r="DL14" i="5"/>
  <c r="DJ14" i="5"/>
  <c r="DI14" i="5"/>
  <c r="DI308" i="5"/>
  <c r="DJ308" i="5"/>
  <c r="DL308" i="5"/>
  <c r="DI234" i="2"/>
  <c r="DK234" i="2"/>
  <c r="DH234" i="2"/>
  <c r="EM151" i="5"/>
  <c r="EK151" i="5"/>
  <c r="EJ151" i="5"/>
  <c r="DP185" i="2"/>
  <c r="DM185" i="2"/>
  <c r="DL185" i="2"/>
  <c r="DJ105" i="5"/>
  <c r="DI105" i="5"/>
  <c r="DL105" i="5"/>
  <c r="DL263" i="2"/>
  <c r="DP263" i="2"/>
  <c r="DM263" i="2"/>
  <c r="DP19" i="2"/>
  <c r="DM19" i="2"/>
  <c r="DL19" i="2"/>
  <c r="DI330" i="5"/>
  <c r="DL330" i="5"/>
  <c r="DJ330" i="5"/>
  <c r="DH114" i="2"/>
  <c r="DI114" i="2"/>
  <c r="DK114" i="2"/>
  <c r="DC94" i="2"/>
  <c r="DG94" i="2"/>
  <c r="DD94" i="2"/>
  <c r="DK33" i="2"/>
  <c r="DH33" i="2"/>
  <c r="DI33" i="2"/>
  <c r="DI271" i="5"/>
  <c r="DL271" i="5"/>
  <c r="DJ271" i="5"/>
  <c r="CZ359" i="2"/>
  <c r="CZ360" i="2" s="1"/>
  <c r="DN347" i="5"/>
  <c r="DQ347" i="5"/>
  <c r="DM347" i="5"/>
  <c r="DI246" i="5"/>
  <c r="DJ246" i="5"/>
  <c r="DL246" i="5"/>
  <c r="DI260" i="5"/>
  <c r="DJ260" i="5"/>
  <c r="DL260" i="5"/>
  <c r="DL43" i="2"/>
  <c r="DM43" i="2"/>
  <c r="DP43" i="2"/>
  <c r="DH154" i="2"/>
  <c r="DK154" i="2"/>
  <c r="DI154" i="2"/>
  <c r="DK49" i="2"/>
  <c r="DI49" i="2"/>
  <c r="DH49" i="2"/>
  <c r="DM147" i="2"/>
  <c r="DL147" i="2"/>
  <c r="DP147" i="2"/>
  <c r="DK178" i="2"/>
  <c r="DH178" i="2"/>
  <c r="DI178" i="2"/>
  <c r="DG302" i="2"/>
  <c r="DD302" i="2"/>
  <c r="DC302" i="2"/>
  <c r="DJ21" i="5"/>
  <c r="DL21" i="5"/>
  <c r="DI21" i="5"/>
  <c r="DJ257" i="5"/>
  <c r="DI257" i="5"/>
  <c r="DL257" i="5"/>
  <c r="DM132" i="2"/>
  <c r="DP132" i="2"/>
  <c r="DL132" i="2"/>
  <c r="DJ140" i="5"/>
  <c r="DL140" i="5"/>
  <c r="DI140" i="5"/>
  <c r="DN244" i="5"/>
  <c r="DM244" i="5"/>
  <c r="DQ244" i="5"/>
  <c r="DL285" i="2"/>
  <c r="DP285" i="2"/>
  <c r="DM285" i="2"/>
  <c r="DJ189" i="5"/>
  <c r="DL189" i="5"/>
  <c r="DI189" i="5"/>
  <c r="DM349" i="5"/>
  <c r="DN349" i="5"/>
  <c r="DQ349" i="5"/>
  <c r="DS341" i="5"/>
  <c r="DU341" i="5"/>
  <c r="DR341" i="5"/>
  <c r="DU320" i="5"/>
  <c r="DR320" i="5"/>
  <c r="DS320" i="5"/>
  <c r="DP153" i="2"/>
  <c r="DL153" i="2"/>
  <c r="DM153" i="2"/>
  <c r="DL331" i="5"/>
  <c r="DJ331" i="5"/>
  <c r="DI331" i="5"/>
  <c r="DL137" i="2"/>
  <c r="DM137" i="2"/>
  <c r="DP137" i="2"/>
  <c r="DH301" i="2"/>
  <c r="DI301" i="2"/>
  <c r="DK301" i="2"/>
  <c r="DJ241" i="5"/>
  <c r="DI241" i="5"/>
  <c r="DL241" i="5"/>
  <c r="DP131" i="2"/>
  <c r="DL131" i="2"/>
  <c r="DM131" i="2"/>
  <c r="DJ48" i="5"/>
  <c r="DI48" i="5"/>
  <c r="DL48" i="5"/>
  <c r="DJ351" i="5"/>
  <c r="DI351" i="5"/>
  <c r="DL351" i="5"/>
  <c r="DH248" i="2"/>
  <c r="DK248" i="2"/>
  <c r="DI248" i="2"/>
  <c r="DP296" i="2"/>
  <c r="DM296" i="2"/>
  <c r="DL296" i="2"/>
  <c r="DR279" i="2"/>
  <c r="DT279" i="2"/>
  <c r="DQ279" i="2"/>
  <c r="DH15" i="2"/>
  <c r="DK15" i="2"/>
  <c r="DI15" i="2"/>
  <c r="DU147" i="5"/>
  <c r="DS147" i="5"/>
  <c r="DR147" i="5"/>
  <c r="DQ215" i="5"/>
  <c r="DM215" i="5"/>
  <c r="DN215" i="5"/>
  <c r="DL56" i="5"/>
  <c r="DI56" i="5"/>
  <c r="DJ56" i="5"/>
  <c r="DD245" i="5"/>
  <c r="DH245" i="5"/>
  <c r="DE245" i="5"/>
  <c r="DN33" i="5"/>
  <c r="DQ33" i="5"/>
  <c r="DM33" i="5"/>
  <c r="DQ154" i="5"/>
  <c r="DN154" i="5"/>
  <c r="DM154" i="5"/>
  <c r="DQ42" i="5"/>
  <c r="DM42" i="5"/>
  <c r="DN42" i="5"/>
  <c r="DV44" i="2"/>
  <c r="DU44" i="2"/>
  <c r="DY44" i="2"/>
  <c r="DJ254" i="5"/>
  <c r="DL254" i="5"/>
  <c r="DI254" i="5"/>
  <c r="DJ324" i="5"/>
  <c r="DL324" i="5"/>
  <c r="DI324" i="5"/>
  <c r="DL29" i="5"/>
  <c r="DI29" i="5"/>
  <c r="DJ29" i="5"/>
  <c r="DR216" i="2"/>
  <c r="DT216" i="2"/>
  <c r="DQ216" i="2"/>
  <c r="DK190" i="2"/>
  <c r="DI190" i="2"/>
  <c r="DH190" i="2"/>
  <c r="DM285" i="5"/>
  <c r="DQ285" i="5"/>
  <c r="DN285" i="5"/>
  <c r="DJ201" i="5"/>
  <c r="DL201" i="5"/>
  <c r="DI201" i="5"/>
  <c r="DD257" i="2"/>
  <c r="DG257" i="2"/>
  <c r="DC257" i="2"/>
  <c r="DI306" i="2"/>
  <c r="DH306" i="2"/>
  <c r="DK306" i="2"/>
  <c r="DM170" i="2"/>
  <c r="DL170" i="2"/>
  <c r="DP170" i="2"/>
  <c r="DI102" i="5"/>
  <c r="DL102" i="5"/>
  <c r="DJ102" i="5"/>
  <c r="DU80" i="5"/>
  <c r="DS80" i="5"/>
  <c r="DR80" i="5"/>
  <c r="DP258" i="2"/>
  <c r="DL258" i="2"/>
  <c r="DM258" i="2"/>
  <c r="DH235" i="2"/>
  <c r="DK235" i="2"/>
  <c r="DI235" i="2"/>
  <c r="DH191" i="2"/>
  <c r="DK191" i="2"/>
  <c r="DI191" i="2"/>
  <c r="DK260" i="2"/>
  <c r="DH260" i="2"/>
  <c r="DI260" i="2"/>
  <c r="DV52" i="5"/>
  <c r="DW52" i="5"/>
  <c r="DZ52" i="5"/>
  <c r="DH315" i="5"/>
  <c r="DD315" i="5"/>
  <c r="DE315" i="5"/>
  <c r="DK273" i="2"/>
  <c r="DI273" i="2"/>
  <c r="DH273" i="2"/>
  <c r="DN126" i="5"/>
  <c r="DM126" i="5"/>
  <c r="DQ126" i="5"/>
  <c r="DN302" i="5"/>
  <c r="DQ302" i="5"/>
  <c r="DM302" i="5"/>
  <c r="DK161" i="2"/>
  <c r="DH161" i="2"/>
  <c r="DI161" i="2"/>
  <c r="DQ160" i="5"/>
  <c r="DM160" i="5"/>
  <c r="DN160" i="5"/>
  <c r="DI131" i="5"/>
  <c r="DJ131" i="5"/>
  <c r="DL131" i="5"/>
  <c r="DQ82" i="5"/>
  <c r="DN82" i="5"/>
  <c r="DM82" i="5"/>
  <c r="DP292" i="2"/>
  <c r="DM292" i="2"/>
  <c r="DL292" i="2"/>
  <c r="DI149" i="2"/>
  <c r="DK149" i="2"/>
  <c r="DH149" i="2"/>
  <c r="DQ189" i="2"/>
  <c r="DT189" i="2"/>
  <c r="DR189" i="2"/>
  <c r="DK158" i="2"/>
  <c r="DH158" i="2"/>
  <c r="DI158" i="2"/>
  <c r="DN142" i="5"/>
  <c r="DQ142" i="5"/>
  <c r="DM142" i="5"/>
  <c r="DP254" i="2"/>
  <c r="DL254" i="2"/>
  <c r="DM254" i="2"/>
  <c r="DT239" i="2"/>
  <c r="DQ239" i="2"/>
  <c r="DR239" i="2"/>
  <c r="DI55" i="2"/>
  <c r="DH55" i="2"/>
  <c r="DK55" i="2"/>
  <c r="DM276" i="5"/>
  <c r="DN276" i="5"/>
  <c r="DQ276" i="5"/>
  <c r="DL243" i="5"/>
  <c r="DI243" i="5"/>
  <c r="DJ243" i="5"/>
  <c r="DI59" i="5"/>
  <c r="DL59" i="5"/>
  <c r="DJ59" i="5"/>
  <c r="DC243" i="2"/>
  <c r="DD243" i="2"/>
  <c r="DG243" i="2"/>
  <c r="DM248" i="5"/>
  <c r="DN248" i="5"/>
  <c r="DQ248" i="5"/>
  <c r="DP181" i="2"/>
  <c r="DM181" i="2"/>
  <c r="DL181" i="2"/>
  <c r="DI250" i="5"/>
  <c r="DJ250" i="5"/>
  <c r="DL250" i="5"/>
  <c r="DM36" i="2"/>
  <c r="DP36" i="2"/>
  <c r="DL36" i="2"/>
  <c r="DM110" i="5"/>
  <c r="DN110" i="5"/>
  <c r="DQ110" i="5"/>
  <c r="DQ317" i="5"/>
  <c r="DM317" i="5"/>
  <c r="DN317" i="5"/>
  <c r="DN25" i="5"/>
  <c r="DM25" i="5"/>
  <c r="DQ25" i="5"/>
  <c r="DI53" i="2"/>
  <c r="DH53" i="2"/>
  <c r="DK53" i="2"/>
  <c r="DK289" i="2"/>
  <c r="DI289" i="2"/>
  <c r="DH289" i="2"/>
  <c r="DH5" i="2"/>
  <c r="DI5" i="2"/>
  <c r="DK5" i="2"/>
  <c r="DI89" i="2"/>
  <c r="DH89" i="2"/>
  <c r="DK89" i="2"/>
  <c r="DK150" i="2"/>
  <c r="DI150" i="2"/>
  <c r="DH150" i="2"/>
  <c r="DQ58" i="5"/>
  <c r="DN58" i="5"/>
  <c r="DM58" i="5"/>
  <c r="DN176" i="5"/>
  <c r="DM176" i="5"/>
  <c r="DQ176" i="5"/>
  <c r="DH308" i="2"/>
  <c r="DI308" i="2"/>
  <c r="DK308" i="2"/>
  <c r="DL307" i="5"/>
  <c r="DI307" i="5"/>
  <c r="DJ307" i="5"/>
  <c r="DR262" i="5"/>
  <c r="DU262" i="5"/>
  <c r="DS262" i="5"/>
  <c r="DK30" i="2"/>
  <c r="DI30" i="2"/>
  <c r="DH30" i="2"/>
  <c r="DD188" i="5"/>
  <c r="DH188" i="5"/>
  <c r="DE188" i="5"/>
  <c r="DU318" i="2"/>
  <c r="DY318" i="2"/>
  <c r="DV318" i="2"/>
  <c r="DI146" i="5"/>
  <c r="DL146" i="5"/>
  <c r="DJ146" i="5"/>
  <c r="DR319" i="2"/>
  <c r="DT319" i="2"/>
  <c r="DQ319" i="2"/>
  <c r="DS205" i="5"/>
  <c r="DU205" i="5"/>
  <c r="DR205" i="5"/>
  <c r="DN138" i="5"/>
  <c r="DM138" i="5"/>
  <c r="DQ138" i="5"/>
  <c r="DQ268" i="5"/>
  <c r="DN268" i="5"/>
  <c r="DM268" i="5"/>
  <c r="DP78" i="2"/>
  <c r="DM78" i="2"/>
  <c r="DL78" i="2"/>
  <c r="DH177" i="2"/>
  <c r="DK177" i="2"/>
  <c r="DI177" i="2"/>
  <c r="DN270" i="5"/>
  <c r="DM270" i="5"/>
  <c r="DQ270" i="5"/>
  <c r="DR242" i="2"/>
  <c r="DQ242" i="2"/>
  <c r="DT242" i="2"/>
  <c r="DH127" i="5"/>
  <c r="DE127" i="5"/>
  <c r="DD127" i="5"/>
  <c r="DQ210" i="5"/>
  <c r="DM210" i="5"/>
  <c r="DN210" i="5"/>
  <c r="DL4" i="5"/>
  <c r="DJ4" i="5"/>
  <c r="DI4" i="5"/>
  <c r="DI318" i="5"/>
  <c r="DJ318" i="5"/>
  <c r="DL318" i="5"/>
  <c r="DJ200" i="5"/>
  <c r="DL200" i="5"/>
  <c r="DI200" i="5"/>
  <c r="DQ66" i="2"/>
  <c r="DT66" i="2"/>
  <c r="DR66" i="2"/>
  <c r="DU227" i="5"/>
  <c r="DS227" i="5"/>
  <c r="DR227" i="5"/>
  <c r="DI170" i="5"/>
  <c r="DL170" i="5"/>
  <c r="DJ170" i="5"/>
  <c r="DI265" i="5"/>
  <c r="DL265" i="5"/>
  <c r="DJ265" i="5"/>
  <c r="DL103" i="5"/>
  <c r="DI103" i="5"/>
  <c r="DJ103" i="5"/>
  <c r="DI169" i="2"/>
  <c r="DH169" i="2"/>
  <c r="DK169" i="2"/>
  <c r="DM198" i="5"/>
  <c r="DN198" i="5"/>
  <c r="DQ198" i="5"/>
  <c r="DM13" i="5"/>
  <c r="DN13" i="5"/>
  <c r="DQ13" i="5"/>
  <c r="DQ24" i="5"/>
  <c r="DN24" i="5"/>
  <c r="DM24" i="5"/>
  <c r="DR197" i="5"/>
  <c r="DU197" i="5"/>
  <c r="DS197" i="5"/>
  <c r="DH139" i="5"/>
  <c r="DE139" i="5"/>
  <c r="DD139" i="5"/>
  <c r="CU361" i="2"/>
  <c r="CU363" i="2" s="1"/>
  <c r="CT362" i="2"/>
  <c r="CU362" i="2"/>
  <c r="DL256" i="5"/>
  <c r="DJ256" i="5"/>
  <c r="DI256" i="5"/>
  <c r="DZ323" i="2"/>
  <c r="EA323" i="2"/>
  <c r="EC323" i="2"/>
  <c r="DI206" i="5"/>
  <c r="DL206" i="5"/>
  <c r="DJ206" i="5"/>
  <c r="DQ346" i="5"/>
  <c r="DM346" i="5"/>
  <c r="DN346" i="5"/>
  <c r="DH275" i="2"/>
  <c r="DK275" i="2"/>
  <c r="DI275" i="2"/>
  <c r="DT325" i="2"/>
  <c r="DR325" i="2"/>
  <c r="DQ325" i="2"/>
  <c r="DI297" i="2"/>
  <c r="DK297" i="2"/>
  <c r="DH297" i="2"/>
  <c r="DD83" i="5"/>
  <c r="DH83" i="5"/>
  <c r="DE83" i="5"/>
  <c r="DH142" i="2"/>
  <c r="DI142" i="2"/>
  <c r="DK142" i="2"/>
  <c r="DH68" i="2"/>
  <c r="DK68" i="2"/>
  <c r="DI68" i="2"/>
  <c r="DL278" i="2"/>
  <c r="DM278" i="2"/>
  <c r="DP278" i="2"/>
  <c r="DI20" i="5"/>
  <c r="DL20" i="5"/>
  <c r="DJ20" i="5"/>
  <c r="DQ8" i="5"/>
  <c r="DN8" i="5"/>
  <c r="DM8" i="5"/>
  <c r="DM300" i="2"/>
  <c r="DP300" i="2"/>
  <c r="DL300" i="2"/>
  <c r="DM61" i="2"/>
  <c r="DP61" i="2"/>
  <c r="DL61" i="2"/>
  <c r="DQ77" i="2"/>
  <c r="DT77" i="2"/>
  <c r="DR77" i="2"/>
  <c r="DG64" i="2"/>
  <c r="DD64" i="2"/>
  <c r="DC64" i="2"/>
  <c r="DP79" i="2"/>
  <c r="DL79" i="2"/>
  <c r="DM79" i="2"/>
  <c r="DH108" i="5"/>
  <c r="DE108" i="5"/>
  <c r="DD108" i="5"/>
  <c r="DD238" i="5"/>
  <c r="DH238" i="5"/>
  <c r="DE238" i="5"/>
  <c r="DM168" i="5"/>
  <c r="DQ168" i="5"/>
  <c r="DN168" i="5"/>
  <c r="DH265" i="2"/>
  <c r="DK265" i="2"/>
  <c r="DI265" i="2"/>
  <c r="DR316" i="2"/>
  <c r="DQ316" i="2"/>
  <c r="DT316" i="2"/>
  <c r="DR130" i="5"/>
  <c r="DU130" i="5"/>
  <c r="DS130" i="5"/>
  <c r="DI314" i="5"/>
  <c r="DL314" i="5"/>
  <c r="DJ314" i="5"/>
  <c r="DI208" i="2"/>
  <c r="DK208" i="2"/>
  <c r="DH208" i="2"/>
  <c r="DJ47" i="5"/>
  <c r="DI47" i="5"/>
  <c r="DL47" i="5"/>
  <c r="DM208" i="5"/>
  <c r="DN208" i="5"/>
  <c r="DQ208" i="5"/>
  <c r="DE301" i="5"/>
  <c r="DH301" i="5"/>
  <c r="DD301" i="5"/>
  <c r="DM183" i="5"/>
  <c r="DQ183" i="5"/>
  <c r="DN183" i="5"/>
  <c r="DS239" i="5"/>
  <c r="DU239" i="5"/>
  <c r="DR239" i="5"/>
  <c r="DJ81" i="5"/>
  <c r="DI81" i="5"/>
  <c r="DL81" i="5"/>
  <c r="DL34" i="2"/>
  <c r="DP34" i="2"/>
  <c r="DM34" i="2"/>
  <c r="DQ296" i="5"/>
  <c r="DM296" i="5"/>
  <c r="DN296" i="5"/>
  <c r="DN19" i="5"/>
  <c r="DM19" i="5"/>
  <c r="DQ19" i="5"/>
  <c r="DI280" i="5"/>
  <c r="DL280" i="5"/>
  <c r="DJ280" i="5"/>
  <c r="DI185" i="5"/>
  <c r="DL185" i="5"/>
  <c r="DJ185" i="5"/>
  <c r="DK23" i="2"/>
  <c r="DI23" i="2"/>
  <c r="DH23" i="2"/>
  <c r="DJ181" i="5"/>
  <c r="DI181" i="5"/>
  <c r="DL181" i="5"/>
  <c r="DP67" i="2"/>
  <c r="DL67" i="2"/>
  <c r="DM67" i="2"/>
  <c r="DH321" i="2"/>
  <c r="DI321" i="2"/>
  <c r="DK321" i="2"/>
  <c r="DJ327" i="5"/>
  <c r="DL327" i="5"/>
  <c r="DI327" i="5"/>
  <c r="DC6" i="2"/>
  <c r="DG6" i="2"/>
  <c r="DD6" i="2"/>
  <c r="DR184" i="5"/>
  <c r="DU184" i="5"/>
  <c r="DS184" i="5"/>
  <c r="DM85" i="5"/>
  <c r="DQ85" i="5"/>
  <c r="DN85" i="5"/>
  <c r="DM7" i="2"/>
  <c r="DP7" i="2"/>
  <c r="DL7" i="2"/>
  <c r="DI300" i="5"/>
  <c r="DL300" i="5"/>
  <c r="DJ300" i="5"/>
  <c r="DL112" i="5"/>
  <c r="DJ112" i="5"/>
  <c r="DI112" i="5"/>
  <c r="DN229" i="5"/>
  <c r="DQ229" i="5"/>
  <c r="DM229" i="5"/>
  <c r="DH74" i="5"/>
  <c r="DE74" i="5"/>
  <c r="DD74" i="5"/>
  <c r="DL118" i="5"/>
  <c r="DJ118" i="5"/>
  <c r="DI118" i="5"/>
  <c r="DR45" i="5"/>
  <c r="DU45" i="5"/>
  <c r="DS45" i="5"/>
  <c r="DP38" i="2"/>
  <c r="DM38" i="2"/>
  <c r="DL38" i="2"/>
  <c r="DQ311" i="5"/>
  <c r="DN311" i="5"/>
  <c r="DM311" i="5"/>
  <c r="DH139" i="2"/>
  <c r="DK139" i="2"/>
  <c r="DI139" i="2"/>
  <c r="EI115" i="2"/>
  <c r="EJ115" i="2"/>
  <c r="EL115" i="2"/>
  <c r="DN202" i="5"/>
  <c r="DQ202" i="5"/>
  <c r="DM202" i="5"/>
  <c r="DI156" i="2"/>
  <c r="DH156" i="2"/>
  <c r="DK156" i="2"/>
  <c r="DY193" i="2"/>
  <c r="DV193" i="2"/>
  <c r="DU193" i="2"/>
  <c r="DQ60" i="5"/>
  <c r="DM60" i="5"/>
  <c r="DN60" i="5"/>
  <c r="DI228" i="5"/>
  <c r="DJ228" i="5"/>
  <c r="DL228" i="5"/>
  <c r="DP24" i="2"/>
  <c r="DM24" i="2"/>
  <c r="DL24" i="2"/>
  <c r="DH192" i="5"/>
  <c r="DE192" i="5"/>
  <c r="DD192" i="5"/>
  <c r="DL117" i="5"/>
  <c r="DJ117" i="5"/>
  <c r="DI117" i="5"/>
  <c r="DQ332" i="5"/>
  <c r="DM332" i="5"/>
  <c r="DN332" i="5"/>
  <c r="DJ292" i="5"/>
  <c r="DI292" i="5"/>
  <c r="DL292" i="5"/>
  <c r="DJ23" i="5"/>
  <c r="DL23" i="5"/>
  <c r="DI23" i="5"/>
  <c r="DQ119" i="5"/>
  <c r="DN119" i="5"/>
  <c r="DM119" i="5"/>
  <c r="DM169" i="5"/>
  <c r="DQ169" i="5"/>
  <c r="DN169" i="5"/>
  <c r="DI266" i="5"/>
  <c r="DL266" i="5"/>
  <c r="DJ266" i="5"/>
  <c r="DS312" i="5"/>
  <c r="DR312" i="5"/>
  <c r="DU312" i="5"/>
  <c r="DL99" i="5"/>
  <c r="DI99" i="5"/>
  <c r="DJ99" i="5"/>
  <c r="DM135" i="5"/>
  <c r="DQ135" i="5"/>
  <c r="DN135" i="5"/>
  <c r="DT322" i="2"/>
  <c r="DQ322" i="2"/>
  <c r="DR322" i="2"/>
  <c r="DJ326" i="5"/>
  <c r="DL326" i="5"/>
  <c r="DI326" i="5"/>
  <c r="DP62" i="2"/>
  <c r="DL62" i="2"/>
  <c r="DM62" i="2"/>
  <c r="EN119" i="2"/>
  <c r="EM119" i="2"/>
  <c r="EQ119" i="2"/>
  <c r="DM281" i="2"/>
  <c r="DL281" i="2"/>
  <c r="DP281" i="2"/>
  <c r="DN167" i="5"/>
  <c r="DM167" i="5"/>
  <c r="DQ167" i="5"/>
  <c r="DL134" i="5"/>
  <c r="DI134" i="5"/>
  <c r="DJ134" i="5"/>
  <c r="DJ164" i="5"/>
  <c r="DI164" i="5"/>
  <c r="DL164" i="5"/>
  <c r="DN88" i="5"/>
  <c r="DM88" i="5"/>
  <c r="DQ88" i="5"/>
  <c r="DM161" i="5"/>
  <c r="DQ161" i="5"/>
  <c r="DN161" i="5"/>
  <c r="DI255" i="2"/>
  <c r="DK255" i="2"/>
  <c r="DH255" i="2"/>
  <c r="DM145" i="2"/>
  <c r="DP145" i="2"/>
  <c r="DL145" i="2"/>
  <c r="DM287" i="5"/>
  <c r="DQ287" i="5"/>
  <c r="DN287" i="5"/>
  <c r="DN91" i="5"/>
  <c r="DM91" i="5"/>
  <c r="DQ91" i="5"/>
  <c r="CU364" i="5"/>
  <c r="CU359" i="5"/>
  <c r="DE190" i="5"/>
  <c r="DD190" i="5"/>
  <c r="DH190" i="5"/>
  <c r="DR305" i="5"/>
  <c r="DS305" i="5"/>
  <c r="DU305" i="5"/>
  <c r="DS34" i="5"/>
  <c r="DU34" i="5"/>
  <c r="DR34" i="5"/>
  <c r="DD67" i="5"/>
  <c r="DH67" i="5"/>
  <c r="DE67" i="5"/>
  <c r="DJ223" i="5"/>
  <c r="DI223" i="5"/>
  <c r="DL223" i="5"/>
  <c r="DK111" i="2"/>
  <c r="DI111" i="2"/>
  <c r="DH111" i="2"/>
  <c r="DK59" i="2"/>
  <c r="DI59" i="2"/>
  <c r="DH59" i="2"/>
  <c r="DM141" i="2"/>
  <c r="DL141" i="2"/>
  <c r="DP141" i="2"/>
  <c r="DH330" i="2"/>
  <c r="DK330" i="2"/>
  <c r="DI330" i="2"/>
  <c r="DD277" i="2"/>
  <c r="DC277" i="2"/>
  <c r="DG277" i="2"/>
  <c r="DI15" i="5"/>
  <c r="DJ15" i="5"/>
  <c r="DL15" i="5"/>
  <c r="DZ46" i="2"/>
  <c r="EC46" i="2"/>
  <c r="EA46" i="2"/>
  <c r="DH356" i="5"/>
  <c r="DD356" i="5"/>
  <c r="DE356" i="5"/>
  <c r="DN79" i="5"/>
  <c r="DM79" i="5"/>
  <c r="DQ79" i="5"/>
  <c r="DQ133" i="5"/>
  <c r="DN133" i="5"/>
  <c r="DM133" i="5"/>
  <c r="DM53" i="5"/>
  <c r="DQ53" i="5"/>
  <c r="DN53" i="5"/>
  <c r="DH252" i="2"/>
  <c r="DK252" i="2"/>
  <c r="DI252" i="2"/>
  <c r="DZ350" i="5"/>
  <c r="DW350" i="5"/>
  <c r="DV350" i="5"/>
  <c r="DM242" i="5"/>
  <c r="DQ242" i="5"/>
  <c r="DN242" i="5"/>
  <c r="DI317" i="2"/>
  <c r="DH317" i="2"/>
  <c r="DK317" i="2"/>
  <c r="DW355" i="5"/>
  <c r="DV355" i="5"/>
  <c r="DZ355" i="5"/>
  <c r="DI167" i="2"/>
  <c r="DH167" i="2"/>
  <c r="DK167" i="2"/>
  <c r="DJ222" i="5"/>
  <c r="DL222" i="5"/>
  <c r="DI222" i="5"/>
  <c r="DU101" i="2"/>
  <c r="DY101" i="2"/>
  <c r="DV101" i="2"/>
  <c r="DQ155" i="5"/>
  <c r="DM155" i="5"/>
  <c r="DN155" i="5"/>
  <c r="DN51" i="5"/>
  <c r="DQ51" i="5"/>
  <c r="DM51" i="5"/>
  <c r="DH14" i="2"/>
  <c r="DI14" i="2"/>
  <c r="DK14" i="2"/>
  <c r="DU342" i="5"/>
  <c r="DR342" i="5"/>
  <c r="DS342" i="5"/>
  <c r="DI143" i="5"/>
  <c r="DJ143" i="5"/>
  <c r="DL143" i="5"/>
  <c r="DP80" i="2"/>
  <c r="DL80" i="2"/>
  <c r="DM80" i="2"/>
  <c r="DT339" i="2"/>
  <c r="DR339" i="2"/>
  <c r="DQ339" i="2"/>
  <c r="DI116" i="2"/>
  <c r="DH116" i="2"/>
  <c r="DK116" i="2"/>
  <c r="DL174" i="2"/>
  <c r="DP174" i="2"/>
  <c r="DM174" i="2"/>
  <c r="DH327" i="2"/>
  <c r="DK327" i="2"/>
  <c r="DI327" i="2"/>
  <c r="DK21" i="2"/>
  <c r="DI21" i="2"/>
  <c r="DH21" i="2"/>
  <c r="DH309" i="2"/>
  <c r="DK309" i="2"/>
  <c r="DI309" i="2"/>
  <c r="EA99" i="2"/>
  <c r="EC99" i="2"/>
  <c r="DZ99" i="2"/>
  <c r="DM62" i="5"/>
  <c r="DN62" i="5"/>
  <c r="DQ62" i="5"/>
  <c r="DE28" i="5"/>
  <c r="DD28" i="5"/>
  <c r="DH28" i="5"/>
  <c r="DH81" i="2"/>
  <c r="DK81" i="2"/>
  <c r="DI81" i="2"/>
  <c r="DI57" i="5"/>
  <c r="DJ57" i="5"/>
  <c r="DL57" i="5"/>
  <c r="DM333" i="2"/>
  <c r="DP333" i="2"/>
  <c r="DL333" i="2"/>
  <c r="CY364" i="2"/>
  <c r="CY359" i="2"/>
  <c r="DJ240" i="5"/>
  <c r="DI240" i="5"/>
  <c r="DL240" i="5"/>
  <c r="DL268" i="2"/>
  <c r="DP268" i="2"/>
  <c r="DM268" i="2"/>
  <c r="DV172" i="5"/>
  <c r="DZ172" i="5"/>
  <c r="DW172" i="5"/>
  <c r="DS316" i="5"/>
  <c r="DR316" i="5"/>
  <c r="DU316" i="5"/>
  <c r="DU104" i="2"/>
  <c r="DY104" i="2"/>
  <c r="DV104" i="2"/>
  <c r="DL247" i="5"/>
  <c r="DI247" i="5"/>
  <c r="DJ247" i="5"/>
  <c r="DN293" i="5"/>
  <c r="DM293" i="5"/>
  <c r="DQ293" i="5"/>
  <c r="DI261" i="2"/>
  <c r="DH261" i="2"/>
  <c r="DK261" i="2"/>
  <c r="DI132" i="5"/>
  <c r="DL132" i="5"/>
  <c r="DJ132" i="5"/>
  <c r="DQ252" i="5"/>
  <c r="DM252" i="5"/>
  <c r="DN252" i="5"/>
  <c r="DL108" i="2"/>
  <c r="DP108" i="2"/>
  <c r="DM108" i="2"/>
  <c r="DL128" i="5"/>
  <c r="DI128" i="5"/>
  <c r="DJ128" i="5"/>
  <c r="DQ127" i="2"/>
  <c r="DT127" i="2"/>
  <c r="DR127" i="2"/>
  <c r="DP346" i="2"/>
  <c r="DM346" i="2"/>
  <c r="DL346" i="2"/>
  <c r="DN94" i="5"/>
  <c r="DM94" i="5"/>
  <c r="DQ94" i="5"/>
  <c r="DG199" i="2"/>
  <c r="DD199" i="2"/>
  <c r="DC199" i="2"/>
  <c r="DK194" i="2"/>
  <c r="DI194" i="2"/>
  <c r="DH194" i="2"/>
  <c r="DM93" i="5"/>
  <c r="DQ93" i="5"/>
  <c r="DN93" i="5"/>
  <c r="DQ18" i="5"/>
  <c r="DN18" i="5"/>
  <c r="DM18" i="5"/>
  <c r="DI348" i="5"/>
  <c r="DL348" i="5"/>
  <c r="DJ348" i="5"/>
  <c r="DL328" i="5"/>
  <c r="DI328" i="5"/>
  <c r="DJ328" i="5"/>
  <c r="DI225" i="5"/>
  <c r="DJ225" i="5"/>
  <c r="DL225" i="5"/>
  <c r="DQ209" i="5"/>
  <c r="DM209" i="5"/>
  <c r="DN209" i="5"/>
  <c r="DT105" i="2"/>
  <c r="DQ105" i="2"/>
  <c r="DR105" i="2"/>
  <c r="DQ71" i="5"/>
  <c r="DN71" i="5"/>
  <c r="DM71" i="5"/>
  <c r="DK201" i="2"/>
  <c r="DH201" i="2"/>
  <c r="DI201" i="2"/>
  <c r="DL310" i="2"/>
  <c r="DM310" i="2"/>
  <c r="DP310" i="2"/>
  <c r="EC340" i="2"/>
  <c r="DZ340" i="2"/>
  <c r="EA340" i="2"/>
  <c r="DR158" i="5"/>
  <c r="DU158" i="5"/>
  <c r="DS158" i="5"/>
  <c r="DN186" i="5"/>
  <c r="DM186" i="5"/>
  <c r="DQ186" i="5"/>
  <c r="DY123" i="2"/>
  <c r="DU123" i="2"/>
  <c r="DV123" i="2"/>
  <c r="DI16" i="5"/>
  <c r="DJ16" i="5"/>
  <c r="DL16" i="5"/>
  <c r="DI138" i="2"/>
  <c r="DK138" i="2"/>
  <c r="DH138" i="2"/>
  <c r="DK58" i="2"/>
  <c r="DI58" i="2"/>
  <c r="DH58" i="2"/>
  <c r="DU322" i="5"/>
  <c r="DR322" i="5"/>
  <c r="DS322" i="5"/>
  <c r="CZ17" i="5"/>
  <c r="DC17" i="5"/>
  <c r="DA17" i="5"/>
  <c r="DA359" i="5" s="1"/>
  <c r="DA360" i="5" s="1"/>
  <c r="DP341" i="2"/>
  <c r="DL341" i="2"/>
  <c r="DM341" i="2"/>
  <c r="EL271" i="2"/>
  <c r="EI271" i="2"/>
  <c r="EJ271" i="2"/>
  <c r="DH18" i="2"/>
  <c r="DI18" i="2"/>
  <c r="DK18" i="2"/>
  <c r="DS289" i="5"/>
  <c r="DR289" i="5"/>
  <c r="DU289" i="5"/>
  <c r="DQ247" i="2"/>
  <c r="DT247" i="2"/>
  <c r="DR247" i="2"/>
  <c r="DK354" i="2"/>
  <c r="DH354" i="2"/>
  <c r="DI354" i="2"/>
  <c r="DJ273" i="5"/>
  <c r="DI273" i="5"/>
  <c r="DL273" i="5"/>
  <c r="DJ274" i="5"/>
  <c r="DI274" i="5"/>
  <c r="DL274" i="5"/>
  <c r="DL84" i="5"/>
  <c r="DJ84" i="5"/>
  <c r="DI84" i="5"/>
  <c r="DR264" i="2"/>
  <c r="DQ264" i="2"/>
  <c r="DT264" i="2"/>
  <c r="DM98" i="2"/>
  <c r="DL98" i="2"/>
  <c r="DP98" i="2"/>
  <c r="DN290" i="5"/>
  <c r="DM290" i="5"/>
  <c r="DQ290" i="5"/>
  <c r="DP134" i="2"/>
  <c r="DL134" i="2"/>
  <c r="DM134" i="2"/>
  <c r="DM214" i="5"/>
  <c r="DN214" i="5"/>
  <c r="DQ214" i="5"/>
  <c r="DL249" i="5"/>
  <c r="DI249" i="5"/>
  <c r="DJ249" i="5"/>
  <c r="DL165" i="5"/>
  <c r="DJ165" i="5"/>
  <c r="DI165" i="5"/>
  <c r="DP70" i="2"/>
  <c r="DM70" i="2"/>
  <c r="DL70" i="2"/>
  <c r="DI97" i="5"/>
  <c r="DL97" i="5"/>
  <c r="DJ97" i="5"/>
  <c r="DI89" i="5"/>
  <c r="DL89" i="5"/>
  <c r="DJ89" i="5"/>
  <c r="DL10" i="5"/>
  <c r="DJ10" i="5"/>
  <c r="DI10" i="5"/>
  <c r="DP337" i="2"/>
  <c r="DM337" i="2"/>
  <c r="DL337" i="2"/>
  <c r="DI30" i="5"/>
  <c r="DL30" i="5"/>
  <c r="DJ30" i="5"/>
  <c r="DI205" i="2"/>
  <c r="DK205" i="2"/>
  <c r="DH205" i="2"/>
  <c r="DM328" i="2"/>
  <c r="DL328" i="2"/>
  <c r="DP328" i="2"/>
  <c r="DI166" i="2"/>
  <c r="DK166" i="2"/>
  <c r="DH166" i="2"/>
  <c r="DI48" i="2"/>
  <c r="DH48" i="2"/>
  <c r="DK48" i="2"/>
  <c r="DR102" i="2"/>
  <c r="DT102" i="2"/>
  <c r="DQ102" i="2"/>
  <c r="DJ182" i="5"/>
  <c r="DI182" i="5"/>
  <c r="DL182" i="5"/>
  <c r="DQ171" i="5"/>
  <c r="DN171" i="5"/>
  <c r="DM171" i="5"/>
  <c r="DQ46" i="5"/>
  <c r="DN46" i="5"/>
  <c r="DM46" i="5"/>
  <c r="DN64" i="5"/>
  <c r="DM64" i="5"/>
  <c r="DQ64" i="5"/>
  <c r="DJ9" i="5"/>
  <c r="DL9" i="5"/>
  <c r="DI9" i="5"/>
  <c r="DL313" i="2"/>
  <c r="DM313" i="2"/>
  <c r="DP313" i="2"/>
  <c r="DT117" i="2"/>
  <c r="DR117" i="2"/>
  <c r="DQ117" i="2"/>
  <c r="DK295" i="2"/>
  <c r="DI295" i="2"/>
  <c r="DH295" i="2"/>
  <c r="DL152" i="5"/>
  <c r="DJ152" i="5"/>
  <c r="DI152" i="5"/>
  <c r="EB11" i="5"/>
  <c r="EA11" i="5"/>
  <c r="ED11" i="5"/>
  <c r="DM320" i="2"/>
  <c r="DL320" i="2"/>
  <c r="DP320" i="2"/>
  <c r="DT112" i="2"/>
  <c r="DR112" i="2"/>
  <c r="DQ112" i="2"/>
  <c r="CR362" i="5"/>
  <c r="CQ362" i="5"/>
  <c r="CR361" i="5"/>
  <c r="CR363" i="5" s="1"/>
  <c r="DL72" i="2"/>
  <c r="DP72" i="2"/>
  <c r="DM72" i="2"/>
  <c r="DD143" i="2"/>
  <c r="DC143" i="2"/>
  <c r="DG143" i="2"/>
  <c r="DP240" i="2"/>
  <c r="DL240" i="2"/>
  <c r="DM240" i="2"/>
  <c r="DZ314" i="2"/>
  <c r="EC314" i="2"/>
  <c r="EA314" i="2"/>
  <c r="DD253" i="5"/>
  <c r="DH253" i="5"/>
  <c r="DE253" i="5"/>
  <c r="DK42" i="2"/>
  <c r="DI42" i="2"/>
  <c r="DH42" i="2"/>
  <c r="EE113" i="2"/>
  <c r="ED113" i="2"/>
  <c r="EH113" i="2"/>
  <c r="DC51" i="2"/>
  <c r="DD51" i="2"/>
  <c r="DG51" i="2"/>
  <c r="DT358" i="2"/>
  <c r="DQ358" i="2"/>
  <c r="DR358" i="2"/>
  <c r="DH31" i="5"/>
  <c r="DE31" i="5"/>
  <c r="DD31" i="5"/>
  <c r="DR204" i="5"/>
  <c r="DU204" i="5"/>
  <c r="DS204" i="5"/>
  <c r="DN111" i="5"/>
  <c r="DM111" i="5"/>
  <c r="DQ111" i="5"/>
  <c r="DH288" i="2"/>
  <c r="DK288" i="2"/>
  <c r="DI288" i="2"/>
  <c r="DP87" i="2"/>
  <c r="DM87" i="2"/>
  <c r="DL87" i="2"/>
  <c r="DL353" i="5"/>
  <c r="DI353" i="5"/>
  <c r="DJ353" i="5"/>
  <c r="DD294" i="5"/>
  <c r="DH294" i="5"/>
  <c r="DE294" i="5"/>
  <c r="DM26" i="5"/>
  <c r="DQ26" i="5"/>
  <c r="DN26" i="5"/>
  <c r="DZ91" i="2"/>
  <c r="EC91" i="2"/>
  <c r="EA91" i="2"/>
  <c r="DN179" i="5"/>
  <c r="DM179" i="5"/>
  <c r="DQ179" i="5"/>
  <c r="DM140" i="2"/>
  <c r="DL140" i="2"/>
  <c r="DP140" i="2"/>
  <c r="DQ22" i="2"/>
  <c r="DR22" i="2"/>
  <c r="DT22" i="2"/>
  <c r="DI217" i="5"/>
  <c r="DJ217" i="5"/>
  <c r="DL217" i="5"/>
  <c r="DH221" i="2"/>
  <c r="DK221" i="2"/>
  <c r="DI221" i="2"/>
  <c r="DM229" i="2"/>
  <c r="DL229" i="2"/>
  <c r="DP229" i="2"/>
  <c r="DR220" i="5"/>
  <c r="DS220" i="5"/>
  <c r="DU220" i="5"/>
  <c r="DP106" i="2"/>
  <c r="DM106" i="2"/>
  <c r="DL106" i="2"/>
  <c r="DQ149" i="5"/>
  <c r="DM149" i="5"/>
  <c r="DN149" i="5"/>
  <c r="DQ5" i="5"/>
  <c r="DN5" i="5"/>
  <c r="DM5" i="5"/>
  <c r="DN299" i="5"/>
  <c r="DQ299" i="5"/>
  <c r="DM299" i="5"/>
  <c r="DI345" i="2"/>
  <c r="DK345" i="2"/>
  <c r="DH345" i="2"/>
  <c r="DN150" i="5"/>
  <c r="DM150" i="5"/>
  <c r="DQ150" i="5"/>
  <c r="DL319" i="5"/>
  <c r="DJ319" i="5"/>
  <c r="DI319" i="5"/>
  <c r="DH338" i="2"/>
  <c r="DI338" i="2"/>
  <c r="DK338" i="2"/>
  <c r="DL224" i="5"/>
  <c r="DJ224" i="5"/>
  <c r="DI224" i="5"/>
  <c r="DC237" i="2"/>
  <c r="DD237" i="2"/>
  <c r="DG237" i="2"/>
  <c r="DP9" i="2"/>
  <c r="DL9" i="2"/>
  <c r="DM9" i="2"/>
  <c r="DL121" i="2"/>
  <c r="DP121" i="2"/>
  <c r="DM121" i="2"/>
  <c r="DL335" i="5"/>
  <c r="DJ335" i="5"/>
  <c r="DI335" i="5"/>
  <c r="DU90" i="2"/>
  <c r="DV90" i="2"/>
  <c r="DY90" i="2"/>
  <c r="DQ207" i="2"/>
  <c r="DR207" i="2"/>
  <c r="DT207" i="2"/>
  <c r="DQ40" i="2"/>
  <c r="DR40" i="2"/>
  <c r="DT40" i="2"/>
  <c r="DC284" i="2"/>
  <c r="DG284" i="2"/>
  <c r="DD284" i="2"/>
  <c r="DK160" i="2"/>
  <c r="DH160" i="2"/>
  <c r="DI160" i="2"/>
  <c r="DI251" i="2"/>
  <c r="DH251" i="2"/>
  <c r="DK251" i="2"/>
  <c r="EA77" i="5"/>
  <c r="ED77" i="5"/>
  <c r="EB77" i="5"/>
  <c r="DL157" i="5"/>
  <c r="DI157" i="5"/>
  <c r="DJ157" i="5"/>
  <c r="DI171" i="2"/>
  <c r="DH171" i="2"/>
  <c r="DK171" i="2"/>
  <c r="DQ96" i="5"/>
  <c r="DN96" i="5"/>
  <c r="DM96" i="5"/>
  <c r="DP270" i="2"/>
  <c r="DM270" i="2"/>
  <c r="DL270" i="2"/>
  <c r="ID14" i="2"/>
  <c r="DI148" i="5"/>
  <c r="DL148" i="5"/>
  <c r="DJ148" i="5"/>
  <c r="DQ109" i="5"/>
  <c r="DN109" i="5"/>
  <c r="DM109" i="5"/>
  <c r="DL87" i="5"/>
  <c r="DJ87" i="5"/>
  <c r="DI87" i="5"/>
  <c r="DD222" i="2"/>
  <c r="DG222" i="2"/>
  <c r="DC222" i="2"/>
  <c r="DL212" i="5"/>
  <c r="DI212" i="5"/>
  <c r="DJ212" i="5"/>
  <c r="DH122" i="2"/>
  <c r="DK122" i="2"/>
  <c r="DI122" i="2"/>
  <c r="DI297" i="5"/>
  <c r="DL297" i="5"/>
  <c r="DJ297" i="5"/>
  <c r="DI148" i="2"/>
  <c r="DK148" i="2"/>
  <c r="DH148" i="2"/>
  <c r="DP144" i="2"/>
  <c r="DL144" i="2"/>
  <c r="DM144" i="2"/>
  <c r="DM56" i="2"/>
  <c r="DL56" i="2"/>
  <c r="DP56" i="2"/>
  <c r="DP54" i="2"/>
  <c r="DM54" i="2"/>
  <c r="DL54" i="2"/>
  <c r="DI235" i="5"/>
  <c r="DL235" i="5"/>
  <c r="DJ235" i="5"/>
  <c r="EE20" i="2"/>
  <c r="EH20" i="2"/>
  <c r="ED20" i="2"/>
  <c r="DM72" i="5"/>
  <c r="DQ72" i="5"/>
  <c r="DN72" i="5"/>
  <c r="DY173" i="2"/>
  <c r="DV173" i="2"/>
  <c r="DU173" i="2"/>
  <c r="DM335" i="2"/>
  <c r="DP335" i="2"/>
  <c r="DL335" i="2"/>
  <c r="DM6" i="5"/>
  <c r="DQ6" i="5"/>
  <c r="DN6" i="5"/>
  <c r="DH281" i="5"/>
  <c r="DE281" i="5"/>
  <c r="DD281" i="5"/>
  <c r="DP45" i="2"/>
  <c r="DM45" i="2"/>
  <c r="DL45" i="2"/>
  <c r="DJ261" i="5"/>
  <c r="DI261" i="5"/>
  <c r="DL261" i="5"/>
  <c r="DD218" i="2"/>
  <c r="DG218" i="2"/>
  <c r="DC218" i="2"/>
  <c r="DP146" i="2"/>
  <c r="DL146" i="2"/>
  <c r="DM146" i="2"/>
  <c r="DH256" i="2"/>
  <c r="DI256" i="2"/>
  <c r="DK256" i="2"/>
  <c r="DL114" i="5"/>
  <c r="DJ114" i="5"/>
  <c r="DI114" i="5"/>
  <c r="DZ61" i="5"/>
  <c r="DV61" i="5"/>
  <c r="DW61" i="5"/>
  <c r="DQ66" i="5"/>
  <c r="DM66" i="5"/>
  <c r="DN66" i="5"/>
  <c r="DT184" i="2"/>
  <c r="DR184" i="2"/>
  <c r="DQ184" i="2"/>
  <c r="DV262" i="2"/>
  <c r="DU262" i="2"/>
  <c r="DY262" i="2"/>
  <c r="DP27" i="2"/>
  <c r="DM27" i="2"/>
  <c r="DL27" i="2"/>
  <c r="DQ220" i="2"/>
  <c r="DT220" i="2"/>
  <c r="DR220" i="2"/>
  <c r="DH187" i="5"/>
  <c r="DE187" i="5"/>
  <c r="DD187" i="5"/>
  <c r="DC280" i="2"/>
  <c r="DG280" i="2"/>
  <c r="DD280" i="2"/>
  <c r="DG294" i="2"/>
  <c r="DD294" i="2"/>
  <c r="DC294" i="2"/>
  <c r="DI225" i="2"/>
  <c r="DK225" i="2"/>
  <c r="DH225" i="2"/>
  <c r="DY95" i="2" l="1"/>
  <c r="DV95" i="2"/>
  <c r="DU95" i="2"/>
  <c r="DR11" i="2"/>
  <c r="DT11" i="2"/>
  <c r="DQ11" i="2"/>
  <c r="DJ191" i="5"/>
  <c r="DI191" i="5"/>
  <c r="DL191" i="5"/>
  <c r="DJ27" i="5"/>
  <c r="DL27" i="5"/>
  <c r="DI27" i="5"/>
  <c r="DQ348" i="2"/>
  <c r="DR348" i="2"/>
  <c r="DT348" i="2"/>
  <c r="DY334" i="2"/>
  <c r="DU334" i="2"/>
  <c r="DV334" i="2"/>
  <c r="DV349" i="2"/>
  <c r="DU349" i="2"/>
  <c r="DY349" i="2"/>
  <c r="DQ329" i="2"/>
  <c r="DT329" i="2"/>
  <c r="DR329" i="2"/>
  <c r="DI286" i="5"/>
  <c r="DL286" i="5"/>
  <c r="DJ286" i="5"/>
  <c r="DN343" i="5"/>
  <c r="DM343" i="5"/>
  <c r="DQ343" i="5"/>
  <c r="DM311" i="2"/>
  <c r="DP311" i="2"/>
  <c r="DL311" i="2"/>
  <c r="DS230" i="5"/>
  <c r="DR230" i="5"/>
  <c r="DU230" i="5"/>
  <c r="DM68" i="5"/>
  <c r="DQ68" i="5"/>
  <c r="DN68" i="5"/>
  <c r="DI159" i="5"/>
  <c r="DJ159" i="5"/>
  <c r="DL159" i="5"/>
  <c r="DL278" i="5"/>
  <c r="DJ278" i="5"/>
  <c r="DI278" i="5"/>
  <c r="DJ121" i="5"/>
  <c r="DL121" i="5"/>
  <c r="DI121" i="5"/>
  <c r="DI293" i="2"/>
  <c r="DK293" i="2"/>
  <c r="DH293" i="2"/>
  <c r="DM307" i="2"/>
  <c r="DP307" i="2"/>
  <c r="DL307" i="2"/>
  <c r="DJ104" i="5"/>
  <c r="DI104" i="5"/>
  <c r="DL104" i="5"/>
  <c r="DQ180" i="5"/>
  <c r="DN180" i="5"/>
  <c r="DM180" i="5"/>
  <c r="DL321" i="5"/>
  <c r="DJ321" i="5"/>
  <c r="DI321" i="5"/>
  <c r="DU29" i="2"/>
  <c r="DV29" i="2"/>
  <c r="DY29" i="2"/>
  <c r="DI276" i="2"/>
  <c r="DH276" i="2"/>
  <c r="DK276" i="2"/>
  <c r="DR329" i="5"/>
  <c r="DU329" i="5"/>
  <c r="DS329" i="5"/>
  <c r="DL116" i="5"/>
  <c r="DJ116" i="5"/>
  <c r="DI116" i="5"/>
  <c r="DI110" i="2"/>
  <c r="DH110" i="2"/>
  <c r="DK110" i="2"/>
  <c r="DJ306" i="5"/>
  <c r="DI306" i="5"/>
  <c r="DL306" i="5"/>
  <c r="DI63" i="5"/>
  <c r="DJ63" i="5"/>
  <c r="DL63" i="5"/>
  <c r="DT93" i="2"/>
  <c r="DR93" i="2"/>
  <c r="DQ93" i="2"/>
  <c r="DL347" i="2"/>
  <c r="DM347" i="2"/>
  <c r="DP347" i="2"/>
  <c r="DL284" i="5"/>
  <c r="DI284" i="5"/>
  <c r="DJ284" i="5"/>
  <c r="DN338" i="5"/>
  <c r="DM338" i="5"/>
  <c r="DQ338" i="5"/>
  <c r="DJ37" i="5"/>
  <c r="DI37" i="5"/>
  <c r="DL37" i="5"/>
  <c r="DL310" i="5"/>
  <c r="DI310" i="5"/>
  <c r="DJ310" i="5"/>
  <c r="DR75" i="5"/>
  <c r="DU75" i="5"/>
  <c r="DS75" i="5"/>
  <c r="DM331" i="2"/>
  <c r="DL331" i="2"/>
  <c r="DP331" i="2"/>
  <c r="DZ92" i="2"/>
  <c r="EC92" i="2"/>
  <c r="EA92" i="2"/>
  <c r="DL350" i="2"/>
  <c r="DP350" i="2"/>
  <c r="DM350" i="2"/>
  <c r="DM353" i="2"/>
  <c r="DP353" i="2"/>
  <c r="DL353" i="2"/>
  <c r="DL356" i="2"/>
  <c r="DM356" i="2"/>
  <c r="DP356" i="2"/>
  <c r="DZ355" i="2"/>
  <c r="EA355" i="2"/>
  <c r="EC355" i="2"/>
  <c r="DR96" i="2"/>
  <c r="DT96" i="2"/>
  <c r="DQ96" i="2"/>
  <c r="DZ17" i="2"/>
  <c r="EC17" i="2"/>
  <c r="EA17" i="2"/>
  <c r="EA343" i="2"/>
  <c r="DZ343" i="2"/>
  <c r="EC343" i="2"/>
  <c r="DP303" i="2"/>
  <c r="DM303" i="2"/>
  <c r="DL303" i="2"/>
  <c r="DM315" i="2"/>
  <c r="DP315" i="2"/>
  <c r="DL315" i="2"/>
  <c r="DH233" i="2"/>
  <c r="DK233" i="2"/>
  <c r="DI233" i="2"/>
  <c r="DM336" i="2"/>
  <c r="DL336" i="2"/>
  <c r="DP336" i="2"/>
  <c r="DM266" i="2"/>
  <c r="DL266" i="2"/>
  <c r="DP266" i="2"/>
  <c r="EL352" i="2"/>
  <c r="EI352" i="2"/>
  <c r="EJ352" i="2"/>
  <c r="DH213" i="2"/>
  <c r="DK213" i="2"/>
  <c r="DI213" i="2"/>
  <c r="EE342" i="2"/>
  <c r="ED342" i="2"/>
  <c r="EH342" i="2"/>
  <c r="EA344" i="2"/>
  <c r="EC344" i="2"/>
  <c r="DZ344" i="2"/>
  <c r="EC12" i="2"/>
  <c r="EA12" i="2"/>
  <c r="DZ12" i="2"/>
  <c r="DH230" i="2"/>
  <c r="DI230" i="2"/>
  <c r="DK230" i="2"/>
  <c r="DH31" i="2"/>
  <c r="DK31" i="2"/>
  <c r="DI31" i="2"/>
  <c r="EA100" i="2"/>
  <c r="EC100" i="2"/>
  <c r="DZ100" i="2"/>
  <c r="DT357" i="2"/>
  <c r="DQ357" i="2"/>
  <c r="DR357" i="2"/>
  <c r="DQ332" i="2"/>
  <c r="DR332" i="2"/>
  <c r="DT332" i="2"/>
  <c r="DH75" i="2"/>
  <c r="DK75" i="2"/>
  <c r="DI75" i="2"/>
  <c r="DP103" i="2"/>
  <c r="DL103" i="2"/>
  <c r="DM103" i="2"/>
  <c r="DK2" i="2"/>
  <c r="DH2" i="2"/>
  <c r="DI2" i="2"/>
  <c r="DQ326" i="2"/>
  <c r="DT326" i="2"/>
  <c r="DR326" i="2"/>
  <c r="DL351" i="2"/>
  <c r="DP351" i="2"/>
  <c r="DM351" i="2"/>
  <c r="DT324" i="2"/>
  <c r="DQ324" i="2"/>
  <c r="DR324" i="2"/>
  <c r="DM13" i="2"/>
  <c r="DP13" i="2"/>
  <c r="DL13" i="2"/>
  <c r="DL10" i="2"/>
  <c r="DP10" i="2"/>
  <c r="DM10" i="2"/>
  <c r="DI202" i="2"/>
  <c r="DH202" i="2"/>
  <c r="DK202" i="2"/>
  <c r="DR106" i="5"/>
  <c r="DU106" i="5"/>
  <c r="DS106" i="5"/>
  <c r="DI36" i="5"/>
  <c r="DL36" i="5"/>
  <c r="DJ36" i="5"/>
  <c r="DQ313" i="5"/>
  <c r="DM313" i="5"/>
  <c r="DN313" i="5"/>
  <c r="DL344" i="5"/>
  <c r="DJ344" i="5"/>
  <c r="DI344" i="5"/>
  <c r="DI175" i="2"/>
  <c r="DK175" i="2"/>
  <c r="DH175" i="2"/>
  <c r="DH73" i="2"/>
  <c r="DK73" i="2"/>
  <c r="DI73" i="2"/>
  <c r="DI340" i="5"/>
  <c r="DL340" i="5"/>
  <c r="DJ340" i="5"/>
  <c r="DL258" i="5"/>
  <c r="DI258" i="5"/>
  <c r="DJ258" i="5"/>
  <c r="DR172" i="2"/>
  <c r="DT172" i="2"/>
  <c r="DQ172" i="2"/>
  <c r="DI12" i="5"/>
  <c r="DL12" i="5"/>
  <c r="DJ12" i="5"/>
  <c r="DK50" i="2"/>
  <c r="DI50" i="2"/>
  <c r="DH50" i="2"/>
  <c r="DJ40" i="5"/>
  <c r="DI40" i="5"/>
  <c r="DL40" i="5"/>
  <c r="DM358" i="5"/>
  <c r="DN358" i="5"/>
  <c r="DQ358" i="5"/>
  <c r="DI125" i="2"/>
  <c r="DH125" i="2"/>
  <c r="DK125" i="2"/>
  <c r="DK83" i="2"/>
  <c r="DI83" i="2"/>
  <c r="DH83" i="2"/>
  <c r="DI84" i="2"/>
  <c r="DK84" i="2"/>
  <c r="DH84" i="2"/>
  <c r="DH126" i="2"/>
  <c r="DK126" i="2"/>
  <c r="DI126" i="2"/>
  <c r="DL69" i="5"/>
  <c r="DI69" i="5"/>
  <c r="DJ69" i="5"/>
  <c r="DK74" i="2"/>
  <c r="DH74" i="2"/>
  <c r="DI74" i="2"/>
  <c r="DK63" i="2"/>
  <c r="DI63" i="2"/>
  <c r="DH63" i="2"/>
  <c r="DS156" i="5"/>
  <c r="DR156" i="5"/>
  <c r="DU156" i="5"/>
  <c r="DM236" i="5"/>
  <c r="DQ236" i="5"/>
  <c r="DN236" i="5"/>
  <c r="DH223" i="2"/>
  <c r="DK223" i="2"/>
  <c r="DI223" i="2"/>
  <c r="DI227" i="2"/>
  <c r="DK227" i="2"/>
  <c r="DH227" i="2"/>
  <c r="DL203" i="5"/>
  <c r="DJ203" i="5"/>
  <c r="DI203" i="5"/>
  <c r="DI183" i="2"/>
  <c r="DH183" i="2"/>
  <c r="DK183" i="2"/>
  <c r="DK163" i="2"/>
  <c r="DI163" i="2"/>
  <c r="DH163" i="2"/>
  <c r="DK65" i="2"/>
  <c r="DH65" i="2"/>
  <c r="DI65" i="2"/>
  <c r="DH133" i="2"/>
  <c r="DI133" i="2"/>
  <c r="DK133" i="2"/>
  <c r="DI217" i="2"/>
  <c r="DK217" i="2"/>
  <c r="DH217" i="2"/>
  <c r="DK8" i="2"/>
  <c r="DH8" i="2"/>
  <c r="DI8" i="2"/>
  <c r="DJ120" i="5"/>
  <c r="DI120" i="5"/>
  <c r="DL120" i="5"/>
  <c r="DL192" i="2"/>
  <c r="DM192" i="2"/>
  <c r="DP192" i="2"/>
  <c r="DJ124" i="5"/>
  <c r="DL124" i="5"/>
  <c r="DI124" i="5"/>
  <c r="DL336" i="5"/>
  <c r="DJ336" i="5"/>
  <c r="DI336" i="5"/>
  <c r="DK165" i="2"/>
  <c r="DI165" i="2"/>
  <c r="DH165" i="2"/>
  <c r="DI246" i="2"/>
  <c r="DK246" i="2"/>
  <c r="DH246" i="2"/>
  <c r="DK198" i="2"/>
  <c r="DI198" i="2"/>
  <c r="DH198" i="2"/>
  <c r="DM115" i="5"/>
  <c r="DN115" i="5"/>
  <c r="DQ115" i="5"/>
  <c r="DW357" i="5"/>
  <c r="DZ357" i="5"/>
  <c r="DV357" i="5"/>
  <c r="DH253" i="2"/>
  <c r="DK253" i="2"/>
  <c r="DI253" i="2"/>
  <c r="DM337" i="5"/>
  <c r="DN337" i="5"/>
  <c r="DQ337" i="5"/>
  <c r="DJ173" i="5"/>
  <c r="DL173" i="5"/>
  <c r="DI173" i="5"/>
  <c r="DJ269" i="5"/>
  <c r="DL269" i="5"/>
  <c r="DI269" i="5"/>
  <c r="DJ211" i="5"/>
  <c r="DI211" i="5"/>
  <c r="DL211" i="5"/>
  <c r="DI236" i="2"/>
  <c r="DK236" i="2"/>
  <c r="DH236" i="2"/>
  <c r="DH82" i="2"/>
  <c r="DK82" i="2"/>
  <c r="DI82" i="2"/>
  <c r="DM238" i="2"/>
  <c r="DP238" i="2"/>
  <c r="DL238" i="2"/>
  <c r="DH249" i="2"/>
  <c r="DI249" i="2"/>
  <c r="DK249" i="2"/>
  <c r="DP164" i="2"/>
  <c r="DM164" i="2"/>
  <c r="DL164" i="2"/>
  <c r="DH195" i="2"/>
  <c r="DI195" i="2"/>
  <c r="DK195" i="2"/>
  <c r="DK168" i="2"/>
  <c r="DI168" i="2"/>
  <c r="DH168" i="2"/>
  <c r="DI226" i="2"/>
  <c r="DK226" i="2"/>
  <c r="DH226" i="2"/>
  <c r="DU2" i="5"/>
  <c r="DS2" i="5"/>
  <c r="DR2" i="5"/>
  <c r="DJ92" i="5"/>
  <c r="DL92" i="5"/>
  <c r="DI92" i="5"/>
  <c r="DN41" i="5"/>
  <c r="DM41" i="5"/>
  <c r="DQ41" i="5"/>
  <c r="DL251" i="5"/>
  <c r="DI251" i="5"/>
  <c r="DJ251" i="5"/>
  <c r="DN73" i="5"/>
  <c r="DM73" i="5"/>
  <c r="DQ73" i="5"/>
  <c r="DH245" i="2"/>
  <c r="DK245" i="2"/>
  <c r="DI245" i="2"/>
  <c r="DQ267" i="2"/>
  <c r="DT267" i="2"/>
  <c r="DR267" i="2"/>
  <c r="DI136" i="5"/>
  <c r="DL136" i="5"/>
  <c r="DJ136" i="5"/>
  <c r="DQ274" i="2"/>
  <c r="DT274" i="2"/>
  <c r="DR274" i="2"/>
  <c r="DM277" i="5"/>
  <c r="DQ277" i="5"/>
  <c r="DN277" i="5"/>
  <c r="DJ166" i="5"/>
  <c r="DI166" i="5"/>
  <c r="DL166" i="5"/>
  <c r="DM241" i="2"/>
  <c r="DP241" i="2"/>
  <c r="DL241" i="2"/>
  <c r="DL163" i="5"/>
  <c r="DJ163" i="5"/>
  <c r="DI163" i="5"/>
  <c r="DM283" i="5"/>
  <c r="DQ283" i="5"/>
  <c r="DN283" i="5"/>
  <c r="DI37" i="2"/>
  <c r="DK37" i="2"/>
  <c r="DH37" i="2"/>
  <c r="DJ145" i="5"/>
  <c r="DI145" i="5"/>
  <c r="DL145" i="5"/>
  <c r="DQ291" i="5"/>
  <c r="DN291" i="5"/>
  <c r="DM291" i="5"/>
  <c r="DR234" i="5"/>
  <c r="DU234" i="5"/>
  <c r="DS234" i="5"/>
  <c r="DT186" i="2"/>
  <c r="DR186" i="2"/>
  <c r="DQ186" i="2"/>
  <c r="DH211" i="2"/>
  <c r="DI211" i="2"/>
  <c r="DK211" i="2"/>
  <c r="DN199" i="5"/>
  <c r="DQ199" i="5"/>
  <c r="DM199" i="5"/>
  <c r="DN345" i="5"/>
  <c r="DQ345" i="5"/>
  <c r="DM345" i="5"/>
  <c r="DM123" i="5"/>
  <c r="DQ123" i="5"/>
  <c r="DN123" i="5"/>
  <c r="DH210" i="2"/>
  <c r="DI210" i="2"/>
  <c r="DK210" i="2"/>
  <c r="DP152" i="2"/>
  <c r="DM152" i="2"/>
  <c r="DL152" i="2"/>
  <c r="DL219" i="2"/>
  <c r="DP219" i="2"/>
  <c r="DM219" i="2"/>
  <c r="DI206" i="2"/>
  <c r="DK206" i="2"/>
  <c r="DH206" i="2"/>
  <c r="DK204" i="2"/>
  <c r="DH204" i="2"/>
  <c r="DI204" i="2"/>
  <c r="DK151" i="2"/>
  <c r="DH151" i="2"/>
  <c r="DI151" i="2"/>
  <c r="DQ352" i="5"/>
  <c r="DN352" i="5"/>
  <c r="DM352" i="5"/>
  <c r="DM218" i="5"/>
  <c r="DQ218" i="5"/>
  <c r="DN218" i="5"/>
  <c r="DK4" i="2"/>
  <c r="DI4" i="2"/>
  <c r="DH4" i="2"/>
  <c r="DI32" i="5"/>
  <c r="DL32" i="5"/>
  <c r="DJ32" i="5"/>
  <c r="DL41" i="2"/>
  <c r="DP41" i="2"/>
  <c r="DM41" i="2"/>
  <c r="DJ113" i="5"/>
  <c r="DL113" i="5"/>
  <c r="DI113" i="5"/>
  <c r="DJ125" i="5"/>
  <c r="DL125" i="5"/>
  <c r="DI125" i="5"/>
  <c r="DI162" i="5"/>
  <c r="DL162" i="5"/>
  <c r="DJ162" i="5"/>
  <c r="DM153" i="5"/>
  <c r="DQ153" i="5"/>
  <c r="DN153" i="5"/>
  <c r="DZ339" i="5"/>
  <c r="DW339" i="5"/>
  <c r="DV339" i="5"/>
  <c r="DR52" i="2"/>
  <c r="DT52" i="2"/>
  <c r="DQ52" i="2"/>
  <c r="DI25" i="2"/>
  <c r="DK25" i="2"/>
  <c r="DH25" i="2"/>
  <c r="DH136" i="2"/>
  <c r="DK136" i="2"/>
  <c r="DI136" i="2"/>
  <c r="DM120" i="2"/>
  <c r="DL120" i="2"/>
  <c r="DP120" i="2"/>
  <c r="DP188" i="2"/>
  <c r="DL188" i="2"/>
  <c r="DM188" i="2"/>
  <c r="DJ196" i="5"/>
  <c r="DL196" i="5"/>
  <c r="DI196" i="5"/>
  <c r="DM98" i="5"/>
  <c r="DQ98" i="5"/>
  <c r="DN98" i="5"/>
  <c r="DI178" i="5"/>
  <c r="DJ178" i="5"/>
  <c r="DL178" i="5"/>
  <c r="DH88" i="2"/>
  <c r="DK88" i="2"/>
  <c r="DI88" i="2"/>
  <c r="DM101" i="5"/>
  <c r="DN101" i="5"/>
  <c r="DQ101" i="5"/>
  <c r="DU282" i="5"/>
  <c r="DS282" i="5"/>
  <c r="DR282" i="5"/>
  <c r="DV212" i="2"/>
  <c r="DU212" i="2"/>
  <c r="DY212" i="2"/>
  <c r="DK179" i="2"/>
  <c r="DI179" i="2"/>
  <c r="DH179" i="2"/>
  <c r="DK187" i="2"/>
  <c r="DI187" i="2"/>
  <c r="DH187" i="2"/>
  <c r="DQ70" i="5"/>
  <c r="DN70" i="5"/>
  <c r="DM70" i="5"/>
  <c r="DJ233" i="5"/>
  <c r="DL233" i="5"/>
  <c r="DI233" i="5"/>
  <c r="DQ259" i="5"/>
  <c r="DN259" i="5"/>
  <c r="DM259" i="5"/>
  <c r="DJ122" i="5"/>
  <c r="DI122" i="5"/>
  <c r="DL122" i="5"/>
  <c r="DI282" i="2"/>
  <c r="DH282" i="2"/>
  <c r="DK282" i="2"/>
  <c r="DJ255" i="5"/>
  <c r="DL255" i="5"/>
  <c r="DI255" i="5"/>
  <c r="DU43" i="5"/>
  <c r="DS43" i="5"/>
  <c r="DR43" i="5"/>
  <c r="DM32" i="2"/>
  <c r="DP32" i="2"/>
  <c r="DL32" i="2"/>
  <c r="DI128" i="2"/>
  <c r="DH128" i="2"/>
  <c r="DK128" i="2"/>
  <c r="DI272" i="5"/>
  <c r="DL272" i="5"/>
  <c r="DJ272" i="5"/>
  <c r="DM283" i="2"/>
  <c r="DP283" i="2"/>
  <c r="DL283" i="2"/>
  <c r="DK298" i="2"/>
  <c r="DH298" i="2"/>
  <c r="DI298" i="2"/>
  <c r="DL55" i="5"/>
  <c r="DJ55" i="5"/>
  <c r="DI55" i="5"/>
  <c r="DY118" i="2"/>
  <c r="DV118" i="2"/>
  <c r="DU118" i="2"/>
  <c r="DL263" i="5"/>
  <c r="DJ263" i="5"/>
  <c r="DI263" i="5"/>
  <c r="DT232" i="2"/>
  <c r="DQ232" i="2"/>
  <c r="DR232" i="2"/>
  <c r="DR216" i="5"/>
  <c r="DS216" i="5"/>
  <c r="DU216" i="5"/>
  <c r="DW333" i="5"/>
  <c r="DZ333" i="5"/>
  <c r="DV333" i="5"/>
  <c r="DL3" i="2"/>
  <c r="DP3" i="2"/>
  <c r="DM3" i="2"/>
  <c r="DN95" i="5"/>
  <c r="DQ95" i="5"/>
  <c r="DM95" i="5"/>
  <c r="DH269" i="2"/>
  <c r="DK269" i="2"/>
  <c r="DI269" i="2"/>
  <c r="DI215" i="2"/>
  <c r="DK215" i="2"/>
  <c r="DH215" i="2"/>
  <c r="DM182" i="2"/>
  <c r="DL182" i="2"/>
  <c r="DP182" i="2"/>
  <c r="DH259" i="2"/>
  <c r="DI259" i="2"/>
  <c r="DK259" i="2"/>
  <c r="DJ175" i="5"/>
  <c r="DL175" i="5"/>
  <c r="DI175" i="5"/>
  <c r="DS86" i="5"/>
  <c r="DR86" i="5"/>
  <c r="DU86" i="5"/>
  <c r="DQ231" i="2"/>
  <c r="DR231" i="2"/>
  <c r="DT231" i="2"/>
  <c r="DJ195" i="5"/>
  <c r="DI195" i="5"/>
  <c r="DL195" i="5"/>
  <c r="DV60" i="2"/>
  <c r="DY60" i="2"/>
  <c r="DU60" i="2"/>
  <c r="DM193" i="5"/>
  <c r="DN193" i="5"/>
  <c r="DQ193" i="5"/>
  <c r="DM279" i="5"/>
  <c r="DN279" i="5"/>
  <c r="DQ279" i="5"/>
  <c r="DN174" i="5"/>
  <c r="DQ174" i="5"/>
  <c r="DM174" i="5"/>
  <c r="DQ232" i="5"/>
  <c r="DM232" i="5"/>
  <c r="DN232" i="5"/>
  <c r="DP291" i="2"/>
  <c r="DM291" i="2"/>
  <c r="DL291" i="2"/>
  <c r="DQ76" i="5"/>
  <c r="DN76" i="5"/>
  <c r="DM76" i="5"/>
  <c r="DN325" i="5"/>
  <c r="DQ325" i="5"/>
  <c r="DM325" i="5"/>
  <c r="DR228" i="2"/>
  <c r="DT228" i="2"/>
  <c r="DQ228" i="2"/>
  <c r="DM39" i="5"/>
  <c r="DQ39" i="5"/>
  <c r="DN39" i="5"/>
  <c r="DI57" i="2"/>
  <c r="DH57" i="2"/>
  <c r="DK57" i="2"/>
  <c r="DR22" i="5"/>
  <c r="DS22" i="5"/>
  <c r="DU22" i="5"/>
  <c r="DI224" i="2"/>
  <c r="DK224" i="2"/>
  <c r="DH224" i="2"/>
  <c r="DK196" i="2"/>
  <c r="DI196" i="2"/>
  <c r="DH196" i="2"/>
  <c r="DM237" i="5"/>
  <c r="DN237" i="5"/>
  <c r="DQ237" i="5"/>
  <c r="DM162" i="2"/>
  <c r="DP162" i="2"/>
  <c r="DL162" i="2"/>
  <c r="DI130" i="2"/>
  <c r="DK130" i="2"/>
  <c r="DH130" i="2"/>
  <c r="DU264" i="5"/>
  <c r="DS264" i="5"/>
  <c r="DR264" i="5"/>
  <c r="DI250" i="2"/>
  <c r="DH250" i="2"/>
  <c r="DK250" i="2"/>
  <c r="DI214" i="2"/>
  <c r="DK214" i="2"/>
  <c r="DH214" i="2"/>
  <c r="DI194" i="5"/>
  <c r="DL194" i="5"/>
  <c r="DJ194" i="5"/>
  <c r="DS304" i="5"/>
  <c r="DU304" i="5"/>
  <c r="DR304" i="5"/>
  <c r="DL219" i="5"/>
  <c r="DI219" i="5"/>
  <c r="DJ219" i="5"/>
  <c r="DM69" i="2"/>
  <c r="DP69" i="2"/>
  <c r="DL69" i="2"/>
  <c r="DH286" i="2"/>
  <c r="DI286" i="2"/>
  <c r="DK286" i="2"/>
  <c r="DN354" i="5"/>
  <c r="DQ354" i="5"/>
  <c r="DM354" i="5"/>
  <c r="DQ309" i="5"/>
  <c r="DN309" i="5"/>
  <c r="DM309" i="5"/>
  <c r="DL141" i="5"/>
  <c r="DI141" i="5"/>
  <c r="DJ141" i="5"/>
  <c r="DV47" i="2"/>
  <c r="DY47" i="2"/>
  <c r="DU47" i="2"/>
  <c r="DQ334" i="5"/>
  <c r="DN334" i="5"/>
  <c r="DM334" i="5"/>
  <c r="DR304" i="2"/>
  <c r="DQ304" i="2"/>
  <c r="DT304" i="2"/>
  <c r="DP287" i="2"/>
  <c r="DL287" i="2"/>
  <c r="DM287" i="2"/>
  <c r="DJ54" i="5"/>
  <c r="DL54" i="5"/>
  <c r="DI54" i="5"/>
  <c r="DM90" i="5"/>
  <c r="DN90" i="5"/>
  <c r="DQ90" i="5"/>
  <c r="DK157" i="2"/>
  <c r="DI157" i="2"/>
  <c r="DH157" i="2"/>
  <c r="DI26" i="2"/>
  <c r="DK26" i="2"/>
  <c r="DH26" i="2"/>
  <c r="DK86" i="2"/>
  <c r="DI86" i="2"/>
  <c r="DH86" i="2"/>
  <c r="DQ295" i="5"/>
  <c r="DM295" i="5"/>
  <c r="DN295" i="5"/>
  <c r="DN78" i="5"/>
  <c r="DM78" i="5"/>
  <c r="DQ78" i="5"/>
  <c r="DL275" i="5"/>
  <c r="DJ275" i="5"/>
  <c r="DI275" i="5"/>
  <c r="DH76" i="2"/>
  <c r="DI76" i="2"/>
  <c r="DK76" i="2"/>
  <c r="DH155" i="2"/>
  <c r="DI155" i="2"/>
  <c r="DK155" i="2"/>
  <c r="DU177" i="5"/>
  <c r="DS177" i="5"/>
  <c r="DR177" i="5"/>
  <c r="DI71" i="2"/>
  <c r="DH71" i="2"/>
  <c r="DK71" i="2"/>
  <c r="DM144" i="5"/>
  <c r="DN144" i="5"/>
  <c r="DQ144" i="5"/>
  <c r="DH290" i="2"/>
  <c r="DK290" i="2"/>
  <c r="DI290" i="2"/>
  <c r="DI65" i="5"/>
  <c r="DL65" i="5"/>
  <c r="DJ65" i="5"/>
  <c r="DM7" i="5"/>
  <c r="DQ7" i="5"/>
  <c r="DN7" i="5"/>
  <c r="DR124" i="2"/>
  <c r="DT124" i="2"/>
  <c r="DQ124" i="2"/>
  <c r="DK159" i="2"/>
  <c r="DH159" i="2"/>
  <c r="DI159" i="2"/>
  <c r="DM137" i="5"/>
  <c r="DN137" i="5"/>
  <c r="DQ137" i="5"/>
  <c r="DL53" i="2"/>
  <c r="DP53" i="2"/>
  <c r="DM53" i="2"/>
  <c r="DU317" i="5"/>
  <c r="DS317" i="5"/>
  <c r="DR317" i="5"/>
  <c r="DQ181" i="2"/>
  <c r="DT181" i="2"/>
  <c r="DR181" i="2"/>
  <c r="DU126" i="5"/>
  <c r="DS126" i="5"/>
  <c r="DR126" i="5"/>
  <c r="EA44" i="2"/>
  <c r="DZ44" i="2"/>
  <c r="EC44" i="2"/>
  <c r="DS154" i="5"/>
  <c r="DU154" i="5"/>
  <c r="DR154" i="5"/>
  <c r="DR137" i="2"/>
  <c r="DT137" i="2"/>
  <c r="DQ137" i="2"/>
  <c r="DP154" i="2"/>
  <c r="DL154" i="2"/>
  <c r="DM154" i="2"/>
  <c r="DI94" i="2"/>
  <c r="DH94" i="2"/>
  <c r="DK94" i="2"/>
  <c r="DQ263" i="2"/>
  <c r="DT263" i="2"/>
  <c r="DR263" i="2"/>
  <c r="DN105" i="5"/>
  <c r="DQ105" i="5"/>
  <c r="DM105" i="5"/>
  <c r="DQ209" i="2"/>
  <c r="DR209" i="2"/>
  <c r="DT209" i="2"/>
  <c r="EN176" i="2"/>
  <c r="EM176" i="2"/>
  <c r="EQ176" i="2"/>
  <c r="DQ100" i="5"/>
  <c r="DM100" i="5"/>
  <c r="DN100" i="5"/>
  <c r="DR323" i="5"/>
  <c r="DU323" i="5"/>
  <c r="DS323" i="5"/>
  <c r="DQ303" i="5"/>
  <c r="DM303" i="5"/>
  <c r="DN303" i="5"/>
  <c r="DQ49" i="5"/>
  <c r="DN49" i="5"/>
  <c r="DM49" i="5"/>
  <c r="DT272" i="2"/>
  <c r="DR272" i="2"/>
  <c r="DQ272" i="2"/>
  <c r="DP5" i="2"/>
  <c r="DM5" i="2"/>
  <c r="DL5" i="2"/>
  <c r="DQ254" i="2"/>
  <c r="DT254" i="2"/>
  <c r="DR254" i="2"/>
  <c r="DP161" i="2"/>
  <c r="DL161" i="2"/>
  <c r="DM161" i="2"/>
  <c r="DL273" i="2"/>
  <c r="DM273" i="2"/>
  <c r="DP273" i="2"/>
  <c r="DL315" i="5"/>
  <c r="DJ315" i="5"/>
  <c r="DI315" i="5"/>
  <c r="DK257" i="2"/>
  <c r="DH257" i="2"/>
  <c r="DI257" i="2"/>
  <c r="DL190" i="2"/>
  <c r="DM190" i="2"/>
  <c r="DP190" i="2"/>
  <c r="DR42" i="5"/>
  <c r="DS42" i="5"/>
  <c r="DU42" i="5"/>
  <c r="DJ245" i="5"/>
  <c r="DL245" i="5"/>
  <c r="DI245" i="5"/>
  <c r="DM56" i="5"/>
  <c r="DQ56" i="5"/>
  <c r="DN56" i="5"/>
  <c r="DT296" i="2"/>
  <c r="DR296" i="2"/>
  <c r="DQ296" i="2"/>
  <c r="DM351" i="5"/>
  <c r="DQ351" i="5"/>
  <c r="DN351" i="5"/>
  <c r="DT131" i="2"/>
  <c r="DR131" i="2"/>
  <c r="DQ131" i="2"/>
  <c r="DL301" i="2"/>
  <c r="DM301" i="2"/>
  <c r="DP301" i="2"/>
  <c r="DN331" i="5"/>
  <c r="DQ331" i="5"/>
  <c r="DM331" i="5"/>
  <c r="DV320" i="5"/>
  <c r="DZ320" i="5"/>
  <c r="DW320" i="5"/>
  <c r="DR349" i="5"/>
  <c r="DU349" i="5"/>
  <c r="DS349" i="5"/>
  <c r="DN189" i="5"/>
  <c r="DM189" i="5"/>
  <c r="DQ189" i="5"/>
  <c r="DN260" i="5"/>
  <c r="DQ260" i="5"/>
  <c r="DM260" i="5"/>
  <c r="DQ185" i="2"/>
  <c r="DT185" i="2"/>
  <c r="DR185" i="2"/>
  <c r="DL234" i="2"/>
  <c r="DP234" i="2"/>
  <c r="DM234" i="2"/>
  <c r="DP97" i="2"/>
  <c r="DL97" i="2"/>
  <c r="DM97" i="2"/>
  <c r="DU107" i="5"/>
  <c r="DS107" i="5"/>
  <c r="DR107" i="5"/>
  <c r="DM16" i="2"/>
  <c r="DP16" i="2"/>
  <c r="DL16" i="2"/>
  <c r="DS38" i="5"/>
  <c r="DR38" i="5"/>
  <c r="DU38" i="5"/>
  <c r="DN50" i="5"/>
  <c r="DM50" i="5"/>
  <c r="DQ50" i="5"/>
  <c r="DM288" i="5"/>
  <c r="DQ288" i="5"/>
  <c r="DN288" i="5"/>
  <c r="DV35" i="2"/>
  <c r="DU35" i="2"/>
  <c r="DY35" i="2"/>
  <c r="DR207" i="5"/>
  <c r="DU207" i="5"/>
  <c r="DS207" i="5"/>
  <c r="DM107" i="2"/>
  <c r="DL107" i="2"/>
  <c r="DP107" i="2"/>
  <c r="DQ299" i="2"/>
  <c r="DR299" i="2"/>
  <c r="DT299" i="2"/>
  <c r="DR3" i="5"/>
  <c r="DS3" i="5"/>
  <c r="DU3" i="5"/>
  <c r="DT197" i="2"/>
  <c r="DR197" i="2"/>
  <c r="DQ197" i="2"/>
  <c r="DM200" i="2"/>
  <c r="DL200" i="2"/>
  <c r="DP200" i="2"/>
  <c r="DR109" i="2"/>
  <c r="DQ109" i="2"/>
  <c r="DT109" i="2"/>
  <c r="DM135" i="2"/>
  <c r="DL135" i="2"/>
  <c r="DP135" i="2"/>
  <c r="DR110" i="5"/>
  <c r="DU110" i="5"/>
  <c r="DS110" i="5"/>
  <c r="DQ250" i="5"/>
  <c r="DN250" i="5"/>
  <c r="DM250" i="5"/>
  <c r="DS248" i="5"/>
  <c r="DR248" i="5"/>
  <c r="DU248" i="5"/>
  <c r="DN201" i="5"/>
  <c r="DM201" i="5"/>
  <c r="DQ201" i="5"/>
  <c r="DR215" i="5"/>
  <c r="DS215" i="5"/>
  <c r="DU215" i="5"/>
  <c r="DN48" i="5"/>
  <c r="DM48" i="5"/>
  <c r="DQ48" i="5"/>
  <c r="DM257" i="5"/>
  <c r="DN257" i="5"/>
  <c r="DQ257" i="5"/>
  <c r="DM21" i="5"/>
  <c r="DQ21" i="5"/>
  <c r="DN21" i="5"/>
  <c r="EN151" i="5"/>
  <c r="ER151" i="5"/>
  <c r="EO151" i="5"/>
  <c r="DM14" i="5"/>
  <c r="DQ14" i="5"/>
  <c r="DN14" i="5"/>
  <c r="DT312" i="2"/>
  <c r="DR312" i="2"/>
  <c r="DQ312" i="2"/>
  <c r="DV262" i="5"/>
  <c r="DW262" i="5"/>
  <c r="DZ262" i="5"/>
  <c r="DN307" i="5"/>
  <c r="DM307" i="5"/>
  <c r="DQ307" i="5"/>
  <c r="DR176" i="5"/>
  <c r="DU176" i="5"/>
  <c r="DS176" i="5"/>
  <c r="DP150" i="2"/>
  <c r="DL150" i="2"/>
  <c r="DM150" i="2"/>
  <c r="DM89" i="2"/>
  <c r="DL89" i="2"/>
  <c r="DP89" i="2"/>
  <c r="DT36" i="2"/>
  <c r="DR36" i="2"/>
  <c r="DQ36" i="2"/>
  <c r="DH243" i="2"/>
  <c r="DI243" i="2"/>
  <c r="DK243" i="2"/>
  <c r="DN243" i="5"/>
  <c r="DQ243" i="5"/>
  <c r="DM243" i="5"/>
  <c r="DU276" i="5"/>
  <c r="DR276" i="5"/>
  <c r="DS276" i="5"/>
  <c r="DR142" i="5"/>
  <c r="DS142" i="5"/>
  <c r="DU142" i="5"/>
  <c r="DL158" i="2"/>
  <c r="DM158" i="2"/>
  <c r="DP158" i="2"/>
  <c r="DL149" i="2"/>
  <c r="DP149" i="2"/>
  <c r="DM149" i="2"/>
  <c r="DR292" i="2"/>
  <c r="DQ292" i="2"/>
  <c r="DT292" i="2"/>
  <c r="DS160" i="5"/>
  <c r="DU160" i="5"/>
  <c r="DR160" i="5"/>
  <c r="DU302" i="5"/>
  <c r="DS302" i="5"/>
  <c r="DR302" i="5"/>
  <c r="EB52" i="5"/>
  <c r="ED52" i="5"/>
  <c r="EA52" i="5"/>
  <c r="DM235" i="2"/>
  <c r="DL235" i="2"/>
  <c r="DP235" i="2"/>
  <c r="DQ258" i="2"/>
  <c r="DT258" i="2"/>
  <c r="DR258" i="2"/>
  <c r="DM102" i="5"/>
  <c r="DQ102" i="5"/>
  <c r="DN102" i="5"/>
  <c r="DM306" i="2"/>
  <c r="DL306" i="2"/>
  <c r="DP306" i="2"/>
  <c r="DS285" i="5"/>
  <c r="DR285" i="5"/>
  <c r="DU285" i="5"/>
  <c r="DQ29" i="5"/>
  <c r="DM29" i="5"/>
  <c r="DN29" i="5"/>
  <c r="DN254" i="5"/>
  <c r="DM254" i="5"/>
  <c r="DQ254" i="5"/>
  <c r="DS33" i="5"/>
  <c r="DU33" i="5"/>
  <c r="DR33" i="5"/>
  <c r="DY279" i="2"/>
  <c r="DV279" i="2"/>
  <c r="DU279" i="2"/>
  <c r="DQ241" i="5"/>
  <c r="DN241" i="5"/>
  <c r="DM241" i="5"/>
  <c r="DR244" i="5"/>
  <c r="DS244" i="5"/>
  <c r="DU244" i="5"/>
  <c r="DQ140" i="5"/>
  <c r="DM140" i="5"/>
  <c r="DN140" i="5"/>
  <c r="DR132" i="2"/>
  <c r="DT132" i="2"/>
  <c r="DQ132" i="2"/>
  <c r="DL178" i="2"/>
  <c r="DP178" i="2"/>
  <c r="DM178" i="2"/>
  <c r="DQ43" i="2"/>
  <c r="DT43" i="2"/>
  <c r="DR43" i="2"/>
  <c r="DM114" i="2"/>
  <c r="DL114" i="2"/>
  <c r="DP114" i="2"/>
  <c r="DQ330" i="5"/>
  <c r="DM330" i="5"/>
  <c r="DN330" i="5"/>
  <c r="DT19" i="2"/>
  <c r="DQ19" i="2"/>
  <c r="DR19" i="2"/>
  <c r="DU298" i="5"/>
  <c r="DR298" i="5"/>
  <c r="DS298" i="5"/>
  <c r="DM44" i="5"/>
  <c r="DN44" i="5"/>
  <c r="DQ44" i="5"/>
  <c r="DQ226" i="5"/>
  <c r="DN226" i="5"/>
  <c r="DM226" i="5"/>
  <c r="DU221" i="5"/>
  <c r="DR221" i="5"/>
  <c r="DS221" i="5"/>
  <c r="DN267" i="5"/>
  <c r="DM267" i="5"/>
  <c r="DQ267" i="5"/>
  <c r="DQ180" i="2"/>
  <c r="DT180" i="2"/>
  <c r="DR180" i="2"/>
  <c r="DP129" i="2"/>
  <c r="DL129" i="2"/>
  <c r="DM129" i="2"/>
  <c r="DR85" i="2"/>
  <c r="DT85" i="2"/>
  <c r="DQ85" i="2"/>
  <c r="DK39" i="2"/>
  <c r="DH39" i="2"/>
  <c r="DI39" i="2"/>
  <c r="DM28" i="2"/>
  <c r="DL28" i="2"/>
  <c r="DP28" i="2"/>
  <c r="DP30" i="2"/>
  <c r="DL30" i="2"/>
  <c r="DM30" i="2"/>
  <c r="DP289" i="2"/>
  <c r="DL289" i="2"/>
  <c r="DM289" i="2"/>
  <c r="DS82" i="5"/>
  <c r="DU82" i="5"/>
  <c r="DR82" i="5"/>
  <c r="DV80" i="5"/>
  <c r="DZ80" i="5"/>
  <c r="DW80" i="5"/>
  <c r="DQ324" i="5"/>
  <c r="DN324" i="5"/>
  <c r="DM324" i="5"/>
  <c r="DQ285" i="2"/>
  <c r="DR285" i="2"/>
  <c r="DT285" i="2"/>
  <c r="DP49" i="2"/>
  <c r="DL49" i="2"/>
  <c r="DM49" i="2"/>
  <c r="DM246" i="5"/>
  <c r="DN246" i="5"/>
  <c r="DQ246" i="5"/>
  <c r="DU347" i="5"/>
  <c r="DS347" i="5"/>
  <c r="DR347" i="5"/>
  <c r="DQ203" i="2"/>
  <c r="DT203" i="2"/>
  <c r="DR203" i="2"/>
  <c r="DL308" i="2"/>
  <c r="DM308" i="2"/>
  <c r="DP308" i="2"/>
  <c r="DU58" i="5"/>
  <c r="DR58" i="5"/>
  <c r="DS58" i="5"/>
  <c r="DR25" i="5"/>
  <c r="DU25" i="5"/>
  <c r="DS25" i="5"/>
  <c r="DN59" i="5"/>
  <c r="DM59" i="5"/>
  <c r="DQ59" i="5"/>
  <c r="DP55" i="2"/>
  <c r="DM55" i="2"/>
  <c r="DL55" i="2"/>
  <c r="DY239" i="2"/>
  <c r="DU239" i="2"/>
  <c r="DV239" i="2"/>
  <c r="DV189" i="2"/>
  <c r="DU189" i="2"/>
  <c r="DY189" i="2"/>
  <c r="DN131" i="5"/>
  <c r="DQ131" i="5"/>
  <c r="DM131" i="5"/>
  <c r="DL260" i="2"/>
  <c r="DP260" i="2"/>
  <c r="DM260" i="2"/>
  <c r="DL191" i="2"/>
  <c r="DP191" i="2"/>
  <c r="DM191" i="2"/>
  <c r="DT170" i="2"/>
  <c r="DR170" i="2"/>
  <c r="DQ170" i="2"/>
  <c r="DV216" i="2"/>
  <c r="DY216" i="2"/>
  <c r="DU216" i="2"/>
  <c r="DV147" i="5"/>
  <c r="DW147" i="5"/>
  <c r="DZ147" i="5"/>
  <c r="DM15" i="2"/>
  <c r="DL15" i="2"/>
  <c r="DP15" i="2"/>
  <c r="DM248" i="2"/>
  <c r="DP248" i="2"/>
  <c r="DL248" i="2"/>
  <c r="DT153" i="2"/>
  <c r="DQ153" i="2"/>
  <c r="DR153" i="2"/>
  <c r="DZ341" i="5"/>
  <c r="DW341" i="5"/>
  <c r="DV341" i="5"/>
  <c r="DH302" i="2"/>
  <c r="DK302" i="2"/>
  <c r="DI302" i="2"/>
  <c r="DT147" i="2"/>
  <c r="DR147" i="2"/>
  <c r="DQ147" i="2"/>
  <c r="DQ271" i="5"/>
  <c r="DN271" i="5"/>
  <c r="DM271" i="5"/>
  <c r="DL33" i="2"/>
  <c r="DP33" i="2"/>
  <c r="DM33" i="2"/>
  <c r="DM308" i="5"/>
  <c r="DQ308" i="5"/>
  <c r="DN308" i="5"/>
  <c r="DS231" i="5"/>
  <c r="DR231" i="5"/>
  <c r="DU231" i="5"/>
  <c r="DV305" i="2"/>
  <c r="DU305" i="2"/>
  <c r="DY305" i="2"/>
  <c r="DU213" i="5"/>
  <c r="DS213" i="5"/>
  <c r="DR213" i="5"/>
  <c r="DR35" i="5"/>
  <c r="DS35" i="5"/>
  <c r="DU35" i="5"/>
  <c r="DR129" i="5"/>
  <c r="DU129" i="5"/>
  <c r="DS129" i="5"/>
  <c r="DL244" i="2"/>
  <c r="DP244" i="2"/>
  <c r="DM244" i="2"/>
  <c r="DK294" i="2"/>
  <c r="DI294" i="2"/>
  <c r="DH294" i="2"/>
  <c r="EC262" i="2"/>
  <c r="EA262" i="2"/>
  <c r="DZ262" i="2"/>
  <c r="DN114" i="5"/>
  <c r="DM114" i="5"/>
  <c r="DQ114" i="5"/>
  <c r="DQ261" i="5"/>
  <c r="DN261" i="5"/>
  <c r="DM261" i="5"/>
  <c r="DR54" i="2"/>
  <c r="DT54" i="2"/>
  <c r="DQ54" i="2"/>
  <c r="DL171" i="2"/>
  <c r="DP171" i="2"/>
  <c r="DM171" i="2"/>
  <c r="DL251" i="2"/>
  <c r="DM251" i="2"/>
  <c r="DP251" i="2"/>
  <c r="DL160" i="2"/>
  <c r="DP160" i="2"/>
  <c r="DM160" i="2"/>
  <c r="DK284" i="2"/>
  <c r="DI284" i="2"/>
  <c r="DH284" i="2"/>
  <c r="DU207" i="2"/>
  <c r="DY207" i="2"/>
  <c r="DV207" i="2"/>
  <c r="DM335" i="5"/>
  <c r="DN335" i="5"/>
  <c r="DQ335" i="5"/>
  <c r="DQ9" i="2"/>
  <c r="DT9" i="2"/>
  <c r="DR9" i="2"/>
  <c r="DL338" i="2"/>
  <c r="DM338" i="2"/>
  <c r="DP338" i="2"/>
  <c r="DR150" i="5"/>
  <c r="DS150" i="5"/>
  <c r="DU150" i="5"/>
  <c r="DS5" i="5"/>
  <c r="DR5" i="5"/>
  <c r="DU5" i="5"/>
  <c r="DT106" i="2"/>
  <c r="DR106" i="2"/>
  <c r="DQ106" i="2"/>
  <c r="DP221" i="2"/>
  <c r="DL221" i="2"/>
  <c r="DM221" i="2"/>
  <c r="DV22" i="2"/>
  <c r="DU22" i="2"/>
  <c r="DY22" i="2"/>
  <c r="ED91" i="2"/>
  <c r="EE91" i="2"/>
  <c r="EH91" i="2"/>
  <c r="DQ87" i="2"/>
  <c r="DT87" i="2"/>
  <c r="DR87" i="2"/>
  <c r="DI31" i="5"/>
  <c r="DL31" i="5"/>
  <c r="DJ31" i="5"/>
  <c r="DH51" i="2"/>
  <c r="DI51" i="2"/>
  <c r="DK51" i="2"/>
  <c r="EH314" i="2"/>
  <c r="ED314" i="2"/>
  <c r="EE314" i="2"/>
  <c r="DM295" i="2"/>
  <c r="DL295" i="2"/>
  <c r="DP295" i="2"/>
  <c r="DP48" i="2"/>
  <c r="DM48" i="2"/>
  <c r="DL48" i="2"/>
  <c r="DP166" i="2"/>
  <c r="DL166" i="2"/>
  <c r="DM166" i="2"/>
  <c r="DT337" i="2"/>
  <c r="DR337" i="2"/>
  <c r="DQ337" i="2"/>
  <c r="DM89" i="5"/>
  <c r="DQ89" i="5"/>
  <c r="DN89" i="5"/>
  <c r="DR70" i="2"/>
  <c r="DQ70" i="2"/>
  <c r="DT70" i="2"/>
  <c r="DM249" i="5"/>
  <c r="DQ249" i="5"/>
  <c r="DN249" i="5"/>
  <c r="DV322" i="5"/>
  <c r="DZ322" i="5"/>
  <c r="DW322" i="5"/>
  <c r="DP138" i="2"/>
  <c r="DM138" i="2"/>
  <c r="DL138" i="2"/>
  <c r="DZ123" i="2"/>
  <c r="EC123" i="2"/>
  <c r="EA123" i="2"/>
  <c r="DU105" i="2"/>
  <c r="DV105" i="2"/>
  <c r="DY105" i="2"/>
  <c r="DT346" i="2"/>
  <c r="DQ346" i="2"/>
  <c r="DR346" i="2"/>
  <c r="DU252" i="5"/>
  <c r="DS252" i="5"/>
  <c r="DR252" i="5"/>
  <c r="DN132" i="5"/>
  <c r="DQ132" i="5"/>
  <c r="DM132" i="5"/>
  <c r="DP261" i="2"/>
  <c r="DM261" i="2"/>
  <c r="DL261" i="2"/>
  <c r="DQ247" i="5"/>
  <c r="DN247" i="5"/>
  <c r="DM247" i="5"/>
  <c r="EC104" i="2"/>
  <c r="EA104" i="2"/>
  <c r="DZ104" i="2"/>
  <c r="DN240" i="5"/>
  <c r="DQ240" i="5"/>
  <c r="DM240" i="5"/>
  <c r="DR174" i="2"/>
  <c r="DQ174" i="2"/>
  <c r="DT174" i="2"/>
  <c r="DT80" i="2"/>
  <c r="DR80" i="2"/>
  <c r="DQ80" i="2"/>
  <c r="EB355" i="5"/>
  <c r="ED355" i="5"/>
  <c r="EA355" i="5"/>
  <c r="DS133" i="5"/>
  <c r="DU133" i="5"/>
  <c r="DR133" i="5"/>
  <c r="DM15" i="5"/>
  <c r="DQ15" i="5"/>
  <c r="DN15" i="5"/>
  <c r="DQ141" i="2"/>
  <c r="DR141" i="2"/>
  <c r="DT141" i="2"/>
  <c r="DL190" i="5"/>
  <c r="DJ190" i="5"/>
  <c r="DI190" i="5"/>
  <c r="DQ145" i="2"/>
  <c r="DT145" i="2"/>
  <c r="DR145" i="2"/>
  <c r="DS161" i="5"/>
  <c r="DR161" i="5"/>
  <c r="DU161" i="5"/>
  <c r="DU135" i="5"/>
  <c r="DR135" i="5"/>
  <c r="DS135" i="5"/>
  <c r="DQ23" i="5"/>
  <c r="DN23" i="5"/>
  <c r="DM23" i="5"/>
  <c r="DN292" i="5"/>
  <c r="DM292" i="5"/>
  <c r="DQ292" i="5"/>
  <c r="DJ192" i="5"/>
  <c r="DI192" i="5"/>
  <c r="DL192" i="5"/>
  <c r="EC193" i="2"/>
  <c r="EA193" i="2"/>
  <c r="DZ193" i="2"/>
  <c r="DR202" i="5"/>
  <c r="DU202" i="5"/>
  <c r="DS202" i="5"/>
  <c r="DS311" i="5"/>
  <c r="DU311" i="5"/>
  <c r="DR311" i="5"/>
  <c r="DZ45" i="5"/>
  <c r="DW45" i="5"/>
  <c r="DV45" i="5"/>
  <c r="DM118" i="5"/>
  <c r="DQ118" i="5"/>
  <c r="DN118" i="5"/>
  <c r="DQ112" i="5"/>
  <c r="DN112" i="5"/>
  <c r="DM112" i="5"/>
  <c r="DN327" i="5"/>
  <c r="DM327" i="5"/>
  <c r="DQ327" i="5"/>
  <c r="DQ67" i="2"/>
  <c r="DT67" i="2"/>
  <c r="DR67" i="2"/>
  <c r="DQ280" i="5"/>
  <c r="DN280" i="5"/>
  <c r="DM280" i="5"/>
  <c r="DQ34" i="2"/>
  <c r="DT34" i="2"/>
  <c r="DR34" i="2"/>
  <c r="DN81" i="5"/>
  <c r="DM81" i="5"/>
  <c r="DQ81" i="5"/>
  <c r="DZ239" i="5"/>
  <c r="DW239" i="5"/>
  <c r="DV239" i="5"/>
  <c r="DU208" i="5"/>
  <c r="DS208" i="5"/>
  <c r="DR208" i="5"/>
  <c r="DM208" i="2"/>
  <c r="DL208" i="2"/>
  <c r="DP208" i="2"/>
  <c r="DN314" i="5"/>
  <c r="DQ314" i="5"/>
  <c r="DM314" i="5"/>
  <c r="DI238" i="5"/>
  <c r="DJ238" i="5"/>
  <c r="DL238" i="5"/>
  <c r="DI108" i="5"/>
  <c r="DL108" i="5"/>
  <c r="DJ108" i="5"/>
  <c r="DI64" i="2"/>
  <c r="DH64" i="2"/>
  <c r="DK64" i="2"/>
  <c r="DU77" i="2"/>
  <c r="DY77" i="2"/>
  <c r="DV77" i="2"/>
  <c r="DM68" i="2"/>
  <c r="DP68" i="2"/>
  <c r="DL68" i="2"/>
  <c r="ED323" i="2"/>
  <c r="EE323" i="2"/>
  <c r="EH323" i="2"/>
  <c r="DW197" i="5"/>
  <c r="DV197" i="5"/>
  <c r="DZ197" i="5"/>
  <c r="DQ103" i="5"/>
  <c r="DM103" i="5"/>
  <c r="DN103" i="5"/>
  <c r="DM170" i="5"/>
  <c r="DQ170" i="5"/>
  <c r="DN170" i="5"/>
  <c r="DZ227" i="5"/>
  <c r="DV227" i="5"/>
  <c r="DW227" i="5"/>
  <c r="DN200" i="5"/>
  <c r="DM200" i="5"/>
  <c r="DQ200" i="5"/>
  <c r="DN318" i="5"/>
  <c r="DM318" i="5"/>
  <c r="DQ318" i="5"/>
  <c r="DV242" i="2"/>
  <c r="DY242" i="2"/>
  <c r="DU242" i="2"/>
  <c r="DQ78" i="2"/>
  <c r="DT78" i="2"/>
  <c r="DR78" i="2"/>
  <c r="EA318" i="2"/>
  <c r="EC318" i="2"/>
  <c r="DZ318" i="2"/>
  <c r="DH280" i="2"/>
  <c r="DK280" i="2"/>
  <c r="DI280" i="2"/>
  <c r="DR6" i="5"/>
  <c r="DU6" i="5"/>
  <c r="DS6" i="5"/>
  <c r="DT144" i="2"/>
  <c r="DQ144" i="2"/>
  <c r="DR144" i="2"/>
  <c r="DL225" i="2"/>
  <c r="DP225" i="2"/>
  <c r="DM225" i="2"/>
  <c r="DQ157" i="5"/>
  <c r="DN157" i="5"/>
  <c r="DM157" i="5"/>
  <c r="DU40" i="2"/>
  <c r="DV40" i="2"/>
  <c r="DY40" i="2"/>
  <c r="DS299" i="5"/>
  <c r="DU299" i="5"/>
  <c r="DR299" i="5"/>
  <c r="DR179" i="5"/>
  <c r="DU179" i="5"/>
  <c r="DS179" i="5"/>
  <c r="DI294" i="5"/>
  <c r="DL294" i="5"/>
  <c r="DJ294" i="5"/>
  <c r="EI11" i="5"/>
  <c r="EE11" i="5"/>
  <c r="EF11" i="5"/>
  <c r="DU46" i="5"/>
  <c r="DS46" i="5"/>
  <c r="DR46" i="5"/>
  <c r="DT108" i="2"/>
  <c r="DR108" i="2"/>
  <c r="DQ108" i="2"/>
  <c r="DQ222" i="5"/>
  <c r="DN222" i="5"/>
  <c r="DM222" i="5"/>
  <c r="DM252" i="2"/>
  <c r="DP252" i="2"/>
  <c r="DL252" i="2"/>
  <c r="DU79" i="5"/>
  <c r="DR79" i="5"/>
  <c r="DS79" i="5"/>
  <c r="DM59" i="2"/>
  <c r="DP59" i="2"/>
  <c r="DL59" i="2"/>
  <c r="DS287" i="5"/>
  <c r="DR287" i="5"/>
  <c r="DU287" i="5"/>
  <c r="DP255" i="2"/>
  <c r="DM255" i="2"/>
  <c r="DL255" i="2"/>
  <c r="DM164" i="5"/>
  <c r="DQ164" i="5"/>
  <c r="DN164" i="5"/>
  <c r="DL156" i="2"/>
  <c r="DM156" i="2"/>
  <c r="DP156" i="2"/>
  <c r="DT38" i="2"/>
  <c r="DQ38" i="2"/>
  <c r="DR38" i="2"/>
  <c r="DD359" i="2"/>
  <c r="DD360" i="2" s="1"/>
  <c r="DN181" i="5"/>
  <c r="DM181" i="5"/>
  <c r="DQ181" i="5"/>
  <c r="DP23" i="2"/>
  <c r="DL23" i="2"/>
  <c r="DM23" i="2"/>
  <c r="DS19" i="5"/>
  <c r="DR19" i="5"/>
  <c r="DU19" i="5"/>
  <c r="DM47" i="5"/>
  <c r="DQ47" i="5"/>
  <c r="DN47" i="5"/>
  <c r="DQ79" i="2"/>
  <c r="DT79" i="2"/>
  <c r="DR79" i="2"/>
  <c r="DS8" i="5"/>
  <c r="DU8" i="5"/>
  <c r="DR8" i="5"/>
  <c r="DM20" i="5"/>
  <c r="DQ20" i="5"/>
  <c r="DN20" i="5"/>
  <c r="DL297" i="2"/>
  <c r="DP297" i="2"/>
  <c r="DM297" i="2"/>
  <c r="DV325" i="2"/>
  <c r="DY325" i="2"/>
  <c r="DU325" i="2"/>
  <c r="DM275" i="2"/>
  <c r="DL275" i="2"/>
  <c r="DP275" i="2"/>
  <c r="DS346" i="5"/>
  <c r="DR346" i="5"/>
  <c r="DU346" i="5"/>
  <c r="DL139" i="5"/>
  <c r="DI139" i="5"/>
  <c r="DJ139" i="5"/>
  <c r="DU24" i="5"/>
  <c r="DR24" i="5"/>
  <c r="DS24" i="5"/>
  <c r="DM265" i="5"/>
  <c r="DQ265" i="5"/>
  <c r="DN265" i="5"/>
  <c r="DU66" i="2"/>
  <c r="DV66" i="2"/>
  <c r="DY66" i="2"/>
  <c r="DS270" i="5"/>
  <c r="DR270" i="5"/>
  <c r="DU270" i="5"/>
  <c r="DM146" i="5"/>
  <c r="DN146" i="5"/>
  <c r="DQ146" i="5"/>
  <c r="DS66" i="5"/>
  <c r="DR66" i="5"/>
  <c r="DU66" i="5"/>
  <c r="DV184" i="2"/>
  <c r="DU184" i="2"/>
  <c r="DY184" i="2"/>
  <c r="EB61" i="5"/>
  <c r="EA61" i="5"/>
  <c r="ED61" i="5"/>
  <c r="DN235" i="5"/>
  <c r="DQ235" i="5"/>
  <c r="DM235" i="5"/>
  <c r="DP148" i="2"/>
  <c r="DM148" i="2"/>
  <c r="DL148" i="2"/>
  <c r="DQ297" i="5"/>
  <c r="DM297" i="5"/>
  <c r="DN297" i="5"/>
  <c r="DY117" i="2"/>
  <c r="DV117" i="2"/>
  <c r="DU117" i="2"/>
  <c r="DR328" i="2"/>
  <c r="DQ328" i="2"/>
  <c r="DT328" i="2"/>
  <c r="DM30" i="5"/>
  <c r="DQ30" i="5"/>
  <c r="DN30" i="5"/>
  <c r="DT98" i="2"/>
  <c r="DR98" i="2"/>
  <c r="DQ98" i="2"/>
  <c r="EN271" i="2"/>
  <c r="EM271" i="2"/>
  <c r="EQ271" i="2"/>
  <c r="DD17" i="5"/>
  <c r="DE17" i="5"/>
  <c r="DE359" i="5" s="1"/>
  <c r="DE360" i="5" s="1"/>
  <c r="DH17" i="5"/>
  <c r="DR186" i="5"/>
  <c r="DU186" i="5"/>
  <c r="DS186" i="5"/>
  <c r="EE340" i="2"/>
  <c r="ED340" i="2"/>
  <c r="EH340" i="2"/>
  <c r="DR71" i="5"/>
  <c r="DU71" i="5"/>
  <c r="DS71" i="5"/>
  <c r="DK199" i="2"/>
  <c r="DH199" i="2"/>
  <c r="DI199" i="2"/>
  <c r="DT333" i="2"/>
  <c r="DR333" i="2"/>
  <c r="DQ333" i="2"/>
  <c r="DL81" i="2"/>
  <c r="DP81" i="2"/>
  <c r="DM81" i="2"/>
  <c r="EH99" i="2"/>
  <c r="EE99" i="2"/>
  <c r="ED99" i="2"/>
  <c r="DP309" i="2"/>
  <c r="DL309" i="2"/>
  <c r="DM309" i="2"/>
  <c r="DM327" i="2"/>
  <c r="DL327" i="2"/>
  <c r="DP327" i="2"/>
  <c r="DL111" i="2"/>
  <c r="DP111" i="2"/>
  <c r="DM111" i="2"/>
  <c r="DR281" i="2"/>
  <c r="DQ281" i="2"/>
  <c r="DT281" i="2"/>
  <c r="DS332" i="5"/>
  <c r="DR332" i="5"/>
  <c r="DU332" i="5"/>
  <c r="DS60" i="5"/>
  <c r="DR60" i="5"/>
  <c r="DU60" i="5"/>
  <c r="DP139" i="2"/>
  <c r="DL139" i="2"/>
  <c r="DM139" i="2"/>
  <c r="DI74" i="5"/>
  <c r="DL74" i="5"/>
  <c r="DJ74" i="5"/>
  <c r="DS229" i="5"/>
  <c r="DR229" i="5"/>
  <c r="DU229" i="5"/>
  <c r="DQ146" i="2"/>
  <c r="DT146" i="2"/>
  <c r="DR146" i="2"/>
  <c r="DR45" i="2"/>
  <c r="DQ45" i="2"/>
  <c r="DT45" i="2"/>
  <c r="DZ173" i="2"/>
  <c r="EC173" i="2"/>
  <c r="EA173" i="2"/>
  <c r="EI20" i="2"/>
  <c r="EL20" i="2"/>
  <c r="EJ20" i="2"/>
  <c r="DP122" i="2"/>
  <c r="DM122" i="2"/>
  <c r="DL122" i="2"/>
  <c r="DQ270" i="2"/>
  <c r="DT270" i="2"/>
  <c r="DR270" i="2"/>
  <c r="DI237" i="2"/>
  <c r="DH237" i="2"/>
  <c r="DK237" i="2"/>
  <c r="DL345" i="2"/>
  <c r="DP345" i="2"/>
  <c r="DM345" i="2"/>
  <c r="DU149" i="5"/>
  <c r="DS149" i="5"/>
  <c r="DR149" i="5"/>
  <c r="DR229" i="2"/>
  <c r="DT229" i="2"/>
  <c r="DQ229" i="2"/>
  <c r="DM217" i="5"/>
  <c r="DQ217" i="5"/>
  <c r="DN217" i="5"/>
  <c r="DQ353" i="5"/>
  <c r="DN353" i="5"/>
  <c r="DM353" i="5"/>
  <c r="EL113" i="2"/>
  <c r="EI113" i="2"/>
  <c r="EJ113" i="2"/>
  <c r="DP42" i="2"/>
  <c r="DM42" i="2"/>
  <c r="DL42" i="2"/>
  <c r="DI253" i="5"/>
  <c r="DL253" i="5"/>
  <c r="DJ253" i="5"/>
  <c r="DR313" i="2"/>
  <c r="DT313" i="2"/>
  <c r="DQ313" i="2"/>
  <c r="DU64" i="5"/>
  <c r="DR64" i="5"/>
  <c r="DS64" i="5"/>
  <c r="DQ182" i="5"/>
  <c r="DN182" i="5"/>
  <c r="DM182" i="5"/>
  <c r="DU102" i="2"/>
  <c r="DV102" i="2"/>
  <c r="DY102" i="2"/>
  <c r="DM165" i="5"/>
  <c r="DQ165" i="5"/>
  <c r="DN165" i="5"/>
  <c r="DR134" i="2"/>
  <c r="DQ134" i="2"/>
  <c r="DT134" i="2"/>
  <c r="DM84" i="5"/>
  <c r="DQ84" i="5"/>
  <c r="DN84" i="5"/>
  <c r="DP354" i="2"/>
  <c r="DM354" i="2"/>
  <c r="DL354" i="2"/>
  <c r="CZ364" i="5"/>
  <c r="CZ359" i="5"/>
  <c r="DM16" i="5"/>
  <c r="DQ16" i="5"/>
  <c r="DN16" i="5"/>
  <c r="DW158" i="5"/>
  <c r="DZ158" i="5"/>
  <c r="DV158" i="5"/>
  <c r="DR310" i="2"/>
  <c r="DQ310" i="2"/>
  <c r="DT310" i="2"/>
  <c r="DN328" i="5"/>
  <c r="DM328" i="5"/>
  <c r="DQ328" i="5"/>
  <c r="DN348" i="5"/>
  <c r="DQ348" i="5"/>
  <c r="DM348" i="5"/>
  <c r="DM194" i="2"/>
  <c r="DL194" i="2"/>
  <c r="DP194" i="2"/>
  <c r="DU94" i="5"/>
  <c r="DR94" i="5"/>
  <c r="DS94" i="5"/>
  <c r="DU127" i="2"/>
  <c r="DV127" i="2"/>
  <c r="DY127" i="2"/>
  <c r="DT268" i="2"/>
  <c r="DR268" i="2"/>
  <c r="DQ268" i="2"/>
  <c r="CY362" i="2"/>
  <c r="CZ362" i="2"/>
  <c r="CZ361" i="2"/>
  <c r="CZ363" i="2" s="1"/>
  <c r="DM57" i="5"/>
  <c r="DQ57" i="5"/>
  <c r="DN57" i="5"/>
  <c r="DW342" i="5"/>
  <c r="DV342" i="5"/>
  <c r="DZ342" i="5"/>
  <c r="DR51" i="5"/>
  <c r="DU51" i="5"/>
  <c r="DS51" i="5"/>
  <c r="DS155" i="5"/>
  <c r="DR155" i="5"/>
  <c r="DU155" i="5"/>
  <c r="DZ101" i="2"/>
  <c r="EA101" i="2"/>
  <c r="EC101" i="2"/>
  <c r="DR242" i="5"/>
  <c r="DS242" i="5"/>
  <c r="DU242" i="5"/>
  <c r="DR53" i="5"/>
  <c r="DS53" i="5"/>
  <c r="DU53" i="5"/>
  <c r="DL356" i="5"/>
  <c r="DJ356" i="5"/>
  <c r="DI356" i="5"/>
  <c r="DM330" i="2"/>
  <c r="DL330" i="2"/>
  <c r="DP330" i="2"/>
  <c r="DM223" i="5"/>
  <c r="DQ223" i="5"/>
  <c r="DN223" i="5"/>
  <c r="DW34" i="5"/>
  <c r="DV34" i="5"/>
  <c r="DZ34" i="5"/>
  <c r="CU362" i="5"/>
  <c r="CV361" i="5"/>
  <c r="CV363" i="5" s="1"/>
  <c r="CV362" i="5"/>
  <c r="DU91" i="5"/>
  <c r="DR91" i="5"/>
  <c r="DS91" i="5"/>
  <c r="DU88" i="5"/>
  <c r="DR88" i="5"/>
  <c r="DS88" i="5"/>
  <c r="DM134" i="5"/>
  <c r="DQ134" i="5"/>
  <c r="DN134" i="5"/>
  <c r="DN326" i="5"/>
  <c r="DM326" i="5"/>
  <c r="DQ326" i="5"/>
  <c r="DV322" i="2"/>
  <c r="DY322" i="2"/>
  <c r="DU322" i="2"/>
  <c r="DU119" i="5"/>
  <c r="DS119" i="5"/>
  <c r="DR119" i="5"/>
  <c r="DM117" i="5"/>
  <c r="DQ117" i="5"/>
  <c r="DN117" i="5"/>
  <c r="DM228" i="5"/>
  <c r="DQ228" i="5"/>
  <c r="DN228" i="5"/>
  <c r="EQ115" i="2"/>
  <c r="EM115" i="2"/>
  <c r="EN115" i="2"/>
  <c r="DQ300" i="5"/>
  <c r="DM300" i="5"/>
  <c r="DN300" i="5"/>
  <c r="DR85" i="5"/>
  <c r="DU85" i="5"/>
  <c r="DS85" i="5"/>
  <c r="DI6" i="2"/>
  <c r="DH6" i="2"/>
  <c r="DK6" i="2"/>
  <c r="DP321" i="2"/>
  <c r="DL321" i="2"/>
  <c r="DM321" i="2"/>
  <c r="DM185" i="5"/>
  <c r="DQ185" i="5"/>
  <c r="DN185" i="5"/>
  <c r="DS183" i="5"/>
  <c r="DR183" i="5"/>
  <c r="DU183" i="5"/>
  <c r="DS168" i="5"/>
  <c r="DR168" i="5"/>
  <c r="DU168" i="5"/>
  <c r="DQ300" i="2"/>
  <c r="DT300" i="2"/>
  <c r="DR300" i="2"/>
  <c r="DL169" i="2"/>
  <c r="DP169" i="2"/>
  <c r="DM169" i="2"/>
  <c r="DS268" i="5"/>
  <c r="DR268" i="5"/>
  <c r="DU268" i="5"/>
  <c r="DV205" i="5"/>
  <c r="DZ205" i="5"/>
  <c r="DW205" i="5"/>
  <c r="DI188" i="5"/>
  <c r="DL188" i="5"/>
  <c r="DJ188" i="5"/>
  <c r="DY220" i="2"/>
  <c r="DU220" i="2"/>
  <c r="DV220" i="2"/>
  <c r="DU96" i="5"/>
  <c r="DR96" i="5"/>
  <c r="DS96" i="5"/>
  <c r="DQ212" i="5"/>
  <c r="DN212" i="5"/>
  <c r="DM212" i="5"/>
  <c r="DS109" i="5"/>
  <c r="DR109" i="5"/>
  <c r="DU109" i="5"/>
  <c r="DR111" i="5"/>
  <c r="DU111" i="5"/>
  <c r="DS111" i="5"/>
  <c r="DV112" i="2"/>
  <c r="DU112" i="2"/>
  <c r="DY112" i="2"/>
  <c r="DM9" i="5"/>
  <c r="DQ9" i="5"/>
  <c r="DN9" i="5"/>
  <c r="DQ273" i="5"/>
  <c r="DN273" i="5"/>
  <c r="DM273" i="5"/>
  <c r="DP201" i="2"/>
  <c r="DM201" i="2"/>
  <c r="DL201" i="2"/>
  <c r="DR93" i="5"/>
  <c r="DU93" i="5"/>
  <c r="DS93" i="5"/>
  <c r="DV316" i="5"/>
  <c r="DW316" i="5"/>
  <c r="DZ316" i="5"/>
  <c r="DR62" i="5"/>
  <c r="DS62" i="5"/>
  <c r="DU62" i="5"/>
  <c r="DL21" i="2"/>
  <c r="DP21" i="2"/>
  <c r="DM21" i="2"/>
  <c r="DL116" i="2"/>
  <c r="DP116" i="2"/>
  <c r="DM116" i="2"/>
  <c r="DL317" i="2"/>
  <c r="DP317" i="2"/>
  <c r="DM317" i="2"/>
  <c r="ED350" i="5"/>
  <c r="EA350" i="5"/>
  <c r="EB350" i="5"/>
  <c r="DZ305" i="5"/>
  <c r="DW305" i="5"/>
  <c r="DV305" i="5"/>
  <c r="DI187" i="5"/>
  <c r="DL187" i="5"/>
  <c r="DJ187" i="5"/>
  <c r="DT27" i="2"/>
  <c r="DR27" i="2"/>
  <c r="DQ27" i="2"/>
  <c r="DP256" i="2"/>
  <c r="DM256" i="2"/>
  <c r="DL256" i="2"/>
  <c r="DK218" i="2"/>
  <c r="DI218" i="2"/>
  <c r="DH218" i="2"/>
  <c r="DJ281" i="5"/>
  <c r="DI281" i="5"/>
  <c r="DL281" i="5"/>
  <c r="DT335" i="2"/>
  <c r="DR335" i="2"/>
  <c r="DQ335" i="2"/>
  <c r="DR72" i="5"/>
  <c r="DU72" i="5"/>
  <c r="DS72" i="5"/>
  <c r="DQ56" i="2"/>
  <c r="DR56" i="2"/>
  <c r="DT56" i="2"/>
  <c r="DI222" i="2"/>
  <c r="DH222" i="2"/>
  <c r="DK222" i="2"/>
  <c r="DQ87" i="5"/>
  <c r="DN87" i="5"/>
  <c r="DM87" i="5"/>
  <c r="DN148" i="5"/>
  <c r="DQ148" i="5"/>
  <c r="DM148" i="5"/>
  <c r="EE77" i="5"/>
  <c r="EI77" i="5"/>
  <c r="EF77" i="5"/>
  <c r="EA90" i="2"/>
  <c r="DZ90" i="2"/>
  <c r="EC90" i="2"/>
  <c r="DQ121" i="2"/>
  <c r="DT121" i="2"/>
  <c r="DR121" i="2"/>
  <c r="DQ224" i="5"/>
  <c r="DM224" i="5"/>
  <c r="DN224" i="5"/>
  <c r="DQ319" i="5"/>
  <c r="DM319" i="5"/>
  <c r="DN319" i="5"/>
  <c r="DV220" i="5"/>
  <c r="DZ220" i="5"/>
  <c r="DW220" i="5"/>
  <c r="DQ140" i="2"/>
  <c r="DR140" i="2"/>
  <c r="DT140" i="2"/>
  <c r="DS26" i="5"/>
  <c r="DR26" i="5"/>
  <c r="DU26" i="5"/>
  <c r="DM288" i="2"/>
  <c r="DL288" i="2"/>
  <c r="DP288" i="2"/>
  <c r="DZ204" i="5"/>
  <c r="DV204" i="5"/>
  <c r="DW204" i="5"/>
  <c r="DV358" i="2"/>
  <c r="DU358" i="2"/>
  <c r="DY358" i="2"/>
  <c r="DQ240" i="2"/>
  <c r="DT240" i="2"/>
  <c r="DR240" i="2"/>
  <c r="DI143" i="2"/>
  <c r="DK143" i="2"/>
  <c r="DH143" i="2"/>
  <c r="DT72" i="2"/>
  <c r="DR72" i="2"/>
  <c r="DQ72" i="2"/>
  <c r="DQ320" i="2"/>
  <c r="DT320" i="2"/>
  <c r="DR320" i="2"/>
  <c r="DM152" i="5"/>
  <c r="DQ152" i="5"/>
  <c r="DN152" i="5"/>
  <c r="DR171" i="5"/>
  <c r="DU171" i="5"/>
  <c r="DS171" i="5"/>
  <c r="DP205" i="2"/>
  <c r="DM205" i="2"/>
  <c r="DL205" i="2"/>
  <c r="DN10" i="5"/>
  <c r="DQ10" i="5"/>
  <c r="DM10" i="5"/>
  <c r="DN97" i="5"/>
  <c r="DM97" i="5"/>
  <c r="DQ97" i="5"/>
  <c r="DS214" i="5"/>
  <c r="DR214" i="5"/>
  <c r="DU214" i="5"/>
  <c r="DU290" i="5"/>
  <c r="DS290" i="5"/>
  <c r="DR290" i="5"/>
  <c r="DY264" i="2"/>
  <c r="DV264" i="2"/>
  <c r="DU264" i="2"/>
  <c r="DM274" i="5"/>
  <c r="DQ274" i="5"/>
  <c r="DN274" i="5"/>
  <c r="DV247" i="2"/>
  <c r="DY247" i="2"/>
  <c r="DU247" i="2"/>
  <c r="DV289" i="5"/>
  <c r="DZ289" i="5"/>
  <c r="DW289" i="5"/>
  <c r="DM18" i="2"/>
  <c r="DL18" i="2"/>
  <c r="DP18" i="2"/>
  <c r="DQ341" i="2"/>
  <c r="DT341" i="2"/>
  <c r="DR341" i="2"/>
  <c r="DM58" i="2"/>
  <c r="DP58" i="2"/>
  <c r="DL58" i="2"/>
  <c r="DR209" i="5"/>
  <c r="DU209" i="5"/>
  <c r="DS209" i="5"/>
  <c r="DQ225" i="5"/>
  <c r="DN225" i="5"/>
  <c r="DM225" i="5"/>
  <c r="DU18" i="5"/>
  <c r="DR18" i="5"/>
  <c r="DS18" i="5"/>
  <c r="DQ128" i="5"/>
  <c r="DN128" i="5"/>
  <c r="DM128" i="5"/>
  <c r="DS293" i="5"/>
  <c r="DR293" i="5"/>
  <c r="DU293" i="5"/>
  <c r="ED172" i="5"/>
  <c r="EB172" i="5"/>
  <c r="EA172" i="5"/>
  <c r="DI28" i="5"/>
  <c r="DL28" i="5"/>
  <c r="DJ28" i="5"/>
  <c r="DY339" i="2"/>
  <c r="DV339" i="2"/>
  <c r="DU339" i="2"/>
  <c r="DN143" i="5"/>
  <c r="DQ143" i="5"/>
  <c r="DM143" i="5"/>
  <c r="DL14" i="2"/>
  <c r="DM14" i="2"/>
  <c r="DP14" i="2"/>
  <c r="DM167" i="2"/>
  <c r="DL167" i="2"/>
  <c r="DP167" i="2"/>
  <c r="EE46" i="2"/>
  <c r="ED46" i="2"/>
  <c r="EH46" i="2"/>
  <c r="DH277" i="2"/>
  <c r="DK277" i="2"/>
  <c r="DI277" i="2"/>
  <c r="DJ67" i="5"/>
  <c r="DL67" i="5"/>
  <c r="DI67" i="5"/>
  <c r="DS167" i="5"/>
  <c r="DR167" i="5"/>
  <c r="DU167" i="5"/>
  <c r="ER119" i="2"/>
  <c r="ES119" i="2"/>
  <c r="EU119" i="2"/>
  <c r="DQ62" i="2"/>
  <c r="DT62" i="2"/>
  <c r="DR62" i="2"/>
  <c r="DQ99" i="5"/>
  <c r="DM99" i="5"/>
  <c r="DN99" i="5"/>
  <c r="DZ312" i="5"/>
  <c r="DV312" i="5"/>
  <c r="DW312" i="5"/>
  <c r="DN266" i="5"/>
  <c r="DM266" i="5"/>
  <c r="DQ266" i="5"/>
  <c r="DR169" i="5"/>
  <c r="DU169" i="5"/>
  <c r="DS169" i="5"/>
  <c r="DR24" i="2"/>
  <c r="DT24" i="2"/>
  <c r="DQ24" i="2"/>
  <c r="DT7" i="2"/>
  <c r="DQ7" i="2"/>
  <c r="DR7" i="2"/>
  <c r="DV184" i="5"/>
  <c r="DZ184" i="5"/>
  <c r="DW184" i="5"/>
  <c r="DC359" i="2"/>
  <c r="DC364" i="2"/>
  <c r="DR296" i="5"/>
  <c r="DU296" i="5"/>
  <c r="DS296" i="5"/>
  <c r="DI301" i="5"/>
  <c r="DL301" i="5"/>
  <c r="DJ301" i="5"/>
  <c r="DV130" i="5"/>
  <c r="DW130" i="5"/>
  <c r="DZ130" i="5"/>
  <c r="DY316" i="2"/>
  <c r="DV316" i="2"/>
  <c r="DU316" i="2"/>
  <c r="DP265" i="2"/>
  <c r="DM265" i="2"/>
  <c r="DL265" i="2"/>
  <c r="DQ61" i="2"/>
  <c r="DT61" i="2"/>
  <c r="DR61" i="2"/>
  <c r="DQ278" i="2"/>
  <c r="DR278" i="2"/>
  <c r="DT278" i="2"/>
  <c r="DP142" i="2"/>
  <c r="DL142" i="2"/>
  <c r="DM142" i="2"/>
  <c r="DL83" i="5"/>
  <c r="DJ83" i="5"/>
  <c r="DI83" i="5"/>
  <c r="DN206" i="5"/>
  <c r="DQ206" i="5"/>
  <c r="DM206" i="5"/>
  <c r="DM256" i="5"/>
  <c r="DN256" i="5"/>
  <c r="DQ256" i="5"/>
  <c r="DR13" i="5"/>
  <c r="DS13" i="5"/>
  <c r="DU13" i="5"/>
  <c r="DU198" i="5"/>
  <c r="DS198" i="5"/>
  <c r="DR198" i="5"/>
  <c r="DN4" i="5"/>
  <c r="DM4" i="5"/>
  <c r="DQ4" i="5"/>
  <c r="DS210" i="5"/>
  <c r="DR210" i="5"/>
  <c r="DU210" i="5"/>
  <c r="DJ127" i="5"/>
  <c r="DL127" i="5"/>
  <c r="DI127" i="5"/>
  <c r="DL177" i="2"/>
  <c r="DP177" i="2"/>
  <c r="DM177" i="2"/>
  <c r="DU138" i="5"/>
  <c r="DR138" i="5"/>
  <c r="DS138" i="5"/>
  <c r="DY319" i="2"/>
  <c r="DV319" i="2"/>
  <c r="DU319" i="2"/>
  <c r="DY11" i="2" l="1"/>
  <c r="DU11" i="2"/>
  <c r="DV11" i="2"/>
  <c r="DZ95" i="2"/>
  <c r="EC95" i="2"/>
  <c r="EA95" i="2"/>
  <c r="DN191" i="5"/>
  <c r="DQ191" i="5"/>
  <c r="DM191" i="5"/>
  <c r="DN27" i="5"/>
  <c r="DM27" i="5"/>
  <c r="DQ27" i="5"/>
  <c r="EC334" i="2"/>
  <c r="EA334" i="2"/>
  <c r="DZ334" i="2"/>
  <c r="DU329" i="2"/>
  <c r="DV329" i="2"/>
  <c r="DY329" i="2"/>
  <c r="DU348" i="2"/>
  <c r="DY348" i="2"/>
  <c r="DV348" i="2"/>
  <c r="EC349" i="2"/>
  <c r="DZ349" i="2"/>
  <c r="EA349" i="2"/>
  <c r="DN286" i="5"/>
  <c r="DM286" i="5"/>
  <c r="DQ286" i="5"/>
  <c r="DR343" i="5"/>
  <c r="DS343" i="5"/>
  <c r="DU343" i="5"/>
  <c r="DQ311" i="2"/>
  <c r="DT311" i="2"/>
  <c r="DR311" i="2"/>
  <c r="DZ230" i="5"/>
  <c r="DW230" i="5"/>
  <c r="DV230" i="5"/>
  <c r="DU68" i="5"/>
  <c r="DR68" i="5"/>
  <c r="DS68" i="5"/>
  <c r="DQ159" i="5"/>
  <c r="DN159" i="5"/>
  <c r="DM159" i="5"/>
  <c r="DM278" i="5"/>
  <c r="DQ278" i="5"/>
  <c r="DN278" i="5"/>
  <c r="DM121" i="5"/>
  <c r="DQ121" i="5"/>
  <c r="DN121" i="5"/>
  <c r="DL293" i="2"/>
  <c r="DP293" i="2"/>
  <c r="DM293" i="2"/>
  <c r="DQ307" i="2"/>
  <c r="DT307" i="2"/>
  <c r="DR307" i="2"/>
  <c r="DN104" i="5"/>
  <c r="DM104" i="5"/>
  <c r="DQ104" i="5"/>
  <c r="DQ321" i="5"/>
  <c r="DN321" i="5"/>
  <c r="DM321" i="5"/>
  <c r="DS180" i="5"/>
  <c r="DR180" i="5"/>
  <c r="DU180" i="5"/>
  <c r="DZ29" i="2"/>
  <c r="EC29" i="2"/>
  <c r="EA29" i="2"/>
  <c r="DP110" i="2"/>
  <c r="DM110" i="2"/>
  <c r="DL110" i="2"/>
  <c r="DM116" i="5"/>
  <c r="DQ116" i="5"/>
  <c r="DN116" i="5"/>
  <c r="DL276" i="2"/>
  <c r="DP276" i="2"/>
  <c r="DM276" i="2"/>
  <c r="DV329" i="5"/>
  <c r="DW329" i="5"/>
  <c r="DZ329" i="5"/>
  <c r="DN306" i="5"/>
  <c r="DQ306" i="5"/>
  <c r="DM306" i="5"/>
  <c r="DM63" i="5"/>
  <c r="DQ63" i="5"/>
  <c r="DN63" i="5"/>
  <c r="DT347" i="2"/>
  <c r="DR347" i="2"/>
  <c r="DQ347" i="2"/>
  <c r="DY93" i="2"/>
  <c r="DU93" i="2"/>
  <c r="DV93" i="2"/>
  <c r="DS338" i="5"/>
  <c r="DU338" i="5"/>
  <c r="DR338" i="5"/>
  <c r="DN284" i="5"/>
  <c r="DQ284" i="5"/>
  <c r="DM284" i="5"/>
  <c r="DM310" i="5"/>
  <c r="DN310" i="5"/>
  <c r="DQ310" i="5"/>
  <c r="DQ37" i="5"/>
  <c r="DN37" i="5"/>
  <c r="DM37" i="5"/>
  <c r="DZ75" i="5"/>
  <c r="DV75" i="5"/>
  <c r="DW75" i="5"/>
  <c r="DR103" i="2"/>
  <c r="DQ103" i="2"/>
  <c r="DT103" i="2"/>
  <c r="EJ342" i="2"/>
  <c r="EI342" i="2"/>
  <c r="EL342" i="2"/>
  <c r="DR13" i="2"/>
  <c r="DT13" i="2"/>
  <c r="DQ13" i="2"/>
  <c r="DV324" i="2"/>
  <c r="DU324" i="2"/>
  <c r="DY324" i="2"/>
  <c r="DM2" i="2"/>
  <c r="DL2" i="2"/>
  <c r="DP2" i="2"/>
  <c r="DV357" i="2"/>
  <c r="DY357" i="2"/>
  <c r="DU357" i="2"/>
  <c r="DQ266" i="2"/>
  <c r="DT266" i="2"/>
  <c r="DR266" i="2"/>
  <c r="DY96" i="2"/>
  <c r="DV96" i="2"/>
  <c r="DU96" i="2"/>
  <c r="DT350" i="2"/>
  <c r="DQ350" i="2"/>
  <c r="DR350" i="2"/>
  <c r="EQ352" i="2"/>
  <c r="EM352" i="2"/>
  <c r="EN352" i="2"/>
  <c r="DT10" i="2"/>
  <c r="DR10" i="2"/>
  <c r="DQ10" i="2"/>
  <c r="DY326" i="2"/>
  <c r="DV326" i="2"/>
  <c r="DU326" i="2"/>
  <c r="DL75" i="2"/>
  <c r="DP75" i="2"/>
  <c r="DM75" i="2"/>
  <c r="DM31" i="2"/>
  <c r="DP31" i="2"/>
  <c r="DL31" i="2"/>
  <c r="ED344" i="2"/>
  <c r="EE344" i="2"/>
  <c r="EH344" i="2"/>
  <c r="DR356" i="2"/>
  <c r="DT356" i="2"/>
  <c r="DQ356" i="2"/>
  <c r="DT353" i="2"/>
  <c r="DQ353" i="2"/>
  <c r="DR353" i="2"/>
  <c r="DT331" i="2"/>
  <c r="DR331" i="2"/>
  <c r="DQ331" i="2"/>
  <c r="DU332" i="2"/>
  <c r="DY332" i="2"/>
  <c r="DV332" i="2"/>
  <c r="EH12" i="2"/>
  <c r="ED12" i="2"/>
  <c r="EE12" i="2"/>
  <c r="DM213" i="2"/>
  <c r="DP213" i="2"/>
  <c r="DL213" i="2"/>
  <c r="DR351" i="2"/>
  <c r="DT351" i="2"/>
  <c r="DQ351" i="2"/>
  <c r="EH100" i="2"/>
  <c r="EE100" i="2"/>
  <c r="ED100" i="2"/>
  <c r="DP230" i="2"/>
  <c r="DL230" i="2"/>
  <c r="DM230" i="2"/>
  <c r="DQ315" i="2"/>
  <c r="DR315" i="2"/>
  <c r="DT315" i="2"/>
  <c r="DQ303" i="2"/>
  <c r="DT303" i="2"/>
  <c r="DR303" i="2"/>
  <c r="EE355" i="2"/>
  <c r="ED355" i="2"/>
  <c r="EH355" i="2"/>
  <c r="DQ336" i="2"/>
  <c r="DR336" i="2"/>
  <c r="DT336" i="2"/>
  <c r="DL233" i="2"/>
  <c r="DP233" i="2"/>
  <c r="DM233" i="2"/>
  <c r="EE343" i="2"/>
  <c r="ED343" i="2"/>
  <c r="EH343" i="2"/>
  <c r="ED17" i="2"/>
  <c r="EH17" i="2"/>
  <c r="EE17" i="2"/>
  <c r="EH92" i="2"/>
  <c r="ED92" i="2"/>
  <c r="EE92" i="2"/>
  <c r="DM73" i="2"/>
  <c r="DL73" i="2"/>
  <c r="DP73" i="2"/>
  <c r="DN36" i="5"/>
  <c r="DM36" i="5"/>
  <c r="DQ36" i="5"/>
  <c r="DR313" i="5"/>
  <c r="DS313" i="5"/>
  <c r="DU313" i="5"/>
  <c r="DN340" i="5"/>
  <c r="DQ340" i="5"/>
  <c r="DM340" i="5"/>
  <c r="DL202" i="2"/>
  <c r="DM202" i="2"/>
  <c r="DP202" i="2"/>
  <c r="DL175" i="2"/>
  <c r="DP175" i="2"/>
  <c r="DM175" i="2"/>
  <c r="DQ344" i="5"/>
  <c r="DM344" i="5"/>
  <c r="DN344" i="5"/>
  <c r="DZ106" i="5"/>
  <c r="DV106" i="5"/>
  <c r="DW106" i="5"/>
  <c r="DQ12" i="5"/>
  <c r="DN12" i="5"/>
  <c r="DM12" i="5"/>
  <c r="DN69" i="5"/>
  <c r="DM69" i="5"/>
  <c r="DQ69" i="5"/>
  <c r="DM40" i="5"/>
  <c r="DN40" i="5"/>
  <c r="DQ40" i="5"/>
  <c r="DZ156" i="5"/>
  <c r="DW156" i="5"/>
  <c r="DV156" i="5"/>
  <c r="DL74" i="2"/>
  <c r="DP74" i="2"/>
  <c r="DM74" i="2"/>
  <c r="DP84" i="2"/>
  <c r="DL84" i="2"/>
  <c r="DM84" i="2"/>
  <c r="DL83" i="2"/>
  <c r="DP83" i="2"/>
  <c r="DM83" i="2"/>
  <c r="DR358" i="5"/>
  <c r="DS358" i="5"/>
  <c r="DU358" i="5"/>
  <c r="DP50" i="2"/>
  <c r="DM50" i="2"/>
  <c r="DL50" i="2"/>
  <c r="DM63" i="2"/>
  <c r="DL63" i="2"/>
  <c r="DP63" i="2"/>
  <c r="DL126" i="2"/>
  <c r="DM126" i="2"/>
  <c r="DP126" i="2"/>
  <c r="DL125" i="2"/>
  <c r="DM125" i="2"/>
  <c r="DP125" i="2"/>
  <c r="DY172" i="2"/>
  <c r="DU172" i="2"/>
  <c r="DV172" i="2"/>
  <c r="DN258" i="5"/>
  <c r="DM258" i="5"/>
  <c r="DQ258" i="5"/>
  <c r="DM92" i="5"/>
  <c r="DN92" i="5"/>
  <c r="DQ92" i="5"/>
  <c r="DR164" i="2"/>
  <c r="DT164" i="2"/>
  <c r="DQ164" i="2"/>
  <c r="DM82" i="2"/>
  <c r="DL82" i="2"/>
  <c r="DP82" i="2"/>
  <c r="DQ120" i="5"/>
  <c r="DN120" i="5"/>
  <c r="DM120" i="5"/>
  <c r="DM8" i="2"/>
  <c r="DL8" i="2"/>
  <c r="DP8" i="2"/>
  <c r="DL249" i="2"/>
  <c r="DM249" i="2"/>
  <c r="DP249" i="2"/>
  <c r="DR238" i="2"/>
  <c r="DQ238" i="2"/>
  <c r="DT238" i="2"/>
  <c r="DQ211" i="5"/>
  <c r="DM211" i="5"/>
  <c r="DN211" i="5"/>
  <c r="DQ269" i="5"/>
  <c r="DN269" i="5"/>
  <c r="DM269" i="5"/>
  <c r="EA357" i="5"/>
  <c r="ED357" i="5"/>
  <c r="EB357" i="5"/>
  <c r="DN336" i="5"/>
  <c r="DQ336" i="5"/>
  <c r="DM336" i="5"/>
  <c r="DT192" i="2"/>
  <c r="DR192" i="2"/>
  <c r="DQ192" i="2"/>
  <c r="DM65" i="2"/>
  <c r="DP65" i="2"/>
  <c r="DL65" i="2"/>
  <c r="DL183" i="2"/>
  <c r="DM183" i="2"/>
  <c r="DP183" i="2"/>
  <c r="DL245" i="2"/>
  <c r="DP245" i="2"/>
  <c r="DM245" i="2"/>
  <c r="DR41" i="5"/>
  <c r="DU41" i="5"/>
  <c r="DS41" i="5"/>
  <c r="DW2" i="5"/>
  <c r="DZ2" i="5"/>
  <c r="DV2" i="5"/>
  <c r="DQ173" i="5"/>
  <c r="DN173" i="5"/>
  <c r="DM173" i="5"/>
  <c r="DM198" i="2"/>
  <c r="DL198" i="2"/>
  <c r="DP198" i="2"/>
  <c r="DL133" i="2"/>
  <c r="DM133" i="2"/>
  <c r="DP133" i="2"/>
  <c r="DM163" i="2"/>
  <c r="DP163" i="2"/>
  <c r="DL163" i="2"/>
  <c r="DP227" i="2"/>
  <c r="DL227" i="2"/>
  <c r="DM227" i="2"/>
  <c r="DU73" i="5"/>
  <c r="DS73" i="5"/>
  <c r="DR73" i="5"/>
  <c r="DP226" i="2"/>
  <c r="DL226" i="2"/>
  <c r="DM226" i="2"/>
  <c r="DP168" i="2"/>
  <c r="DM168" i="2"/>
  <c r="DL168" i="2"/>
  <c r="DU337" i="5"/>
  <c r="DS337" i="5"/>
  <c r="DR337" i="5"/>
  <c r="DM253" i="2"/>
  <c r="DP253" i="2"/>
  <c r="DL253" i="2"/>
  <c r="DP246" i="2"/>
  <c r="DM246" i="2"/>
  <c r="DL246" i="2"/>
  <c r="DL165" i="2"/>
  <c r="DP165" i="2"/>
  <c r="DM165" i="2"/>
  <c r="DL217" i="2"/>
  <c r="DP217" i="2"/>
  <c r="DM217" i="2"/>
  <c r="DN203" i="5"/>
  <c r="DQ203" i="5"/>
  <c r="DM203" i="5"/>
  <c r="DS236" i="5"/>
  <c r="DR236" i="5"/>
  <c r="DU236" i="5"/>
  <c r="DQ251" i="5"/>
  <c r="DM251" i="5"/>
  <c r="DN251" i="5"/>
  <c r="DP195" i="2"/>
  <c r="DM195" i="2"/>
  <c r="DL195" i="2"/>
  <c r="DP236" i="2"/>
  <c r="DL236" i="2"/>
  <c r="DM236" i="2"/>
  <c r="DS115" i="5"/>
  <c r="DU115" i="5"/>
  <c r="DR115" i="5"/>
  <c r="DQ124" i="5"/>
  <c r="DM124" i="5"/>
  <c r="DN124" i="5"/>
  <c r="DL223" i="2"/>
  <c r="DP223" i="2"/>
  <c r="DM223" i="2"/>
  <c r="DY52" i="2"/>
  <c r="DV52" i="2"/>
  <c r="DU52" i="2"/>
  <c r="ED339" i="5"/>
  <c r="EB339" i="5"/>
  <c r="EA339" i="5"/>
  <c r="DQ125" i="5"/>
  <c r="DN125" i="5"/>
  <c r="DM125" i="5"/>
  <c r="DV186" i="2"/>
  <c r="DU186" i="2"/>
  <c r="DY186" i="2"/>
  <c r="DU274" i="2"/>
  <c r="DV274" i="2"/>
  <c r="DY274" i="2"/>
  <c r="DP25" i="2"/>
  <c r="DL25" i="2"/>
  <c r="DM25" i="2"/>
  <c r="DQ162" i="5"/>
  <c r="DN162" i="5"/>
  <c r="DM162" i="5"/>
  <c r="DQ32" i="5"/>
  <c r="DM32" i="5"/>
  <c r="DN32" i="5"/>
  <c r="DL4" i="2"/>
  <c r="DM4" i="2"/>
  <c r="DP4" i="2"/>
  <c r="DL204" i="2"/>
  <c r="DP204" i="2"/>
  <c r="DM204" i="2"/>
  <c r="DU199" i="5"/>
  <c r="DS199" i="5"/>
  <c r="DR199" i="5"/>
  <c r="DR291" i="5"/>
  <c r="DU291" i="5"/>
  <c r="DS291" i="5"/>
  <c r="DR283" i="5"/>
  <c r="DU283" i="5"/>
  <c r="DS283" i="5"/>
  <c r="DM163" i="5"/>
  <c r="DN163" i="5"/>
  <c r="DQ163" i="5"/>
  <c r="DM166" i="5"/>
  <c r="DQ166" i="5"/>
  <c r="DN166" i="5"/>
  <c r="DU277" i="5"/>
  <c r="DS277" i="5"/>
  <c r="DR277" i="5"/>
  <c r="DQ120" i="2"/>
  <c r="DT120" i="2"/>
  <c r="DR120" i="2"/>
  <c r="DM136" i="2"/>
  <c r="DL136" i="2"/>
  <c r="DP136" i="2"/>
  <c r="DU153" i="5"/>
  <c r="DR153" i="5"/>
  <c r="DS153" i="5"/>
  <c r="DQ41" i="2"/>
  <c r="DR41" i="2"/>
  <c r="DT41" i="2"/>
  <c r="DL151" i="2"/>
  <c r="DM151" i="2"/>
  <c r="DP151" i="2"/>
  <c r="DQ219" i="2"/>
  <c r="DR219" i="2"/>
  <c r="DT219" i="2"/>
  <c r="DQ152" i="2"/>
  <c r="DT152" i="2"/>
  <c r="DR152" i="2"/>
  <c r="DR345" i="5"/>
  <c r="DU345" i="5"/>
  <c r="DS345" i="5"/>
  <c r="DZ234" i="5"/>
  <c r="DV234" i="5"/>
  <c r="DW234" i="5"/>
  <c r="DM145" i="5"/>
  <c r="DN145" i="5"/>
  <c r="DQ145" i="5"/>
  <c r="DP37" i="2"/>
  <c r="DM37" i="2"/>
  <c r="DL37" i="2"/>
  <c r="DY267" i="2"/>
  <c r="DV267" i="2"/>
  <c r="DU267" i="2"/>
  <c r="DQ113" i="5"/>
  <c r="DN113" i="5"/>
  <c r="DM113" i="5"/>
  <c r="DU218" i="5"/>
  <c r="DS218" i="5"/>
  <c r="DR218" i="5"/>
  <c r="DU352" i="5"/>
  <c r="DR352" i="5"/>
  <c r="DS352" i="5"/>
  <c r="DM206" i="2"/>
  <c r="DP206" i="2"/>
  <c r="DL206" i="2"/>
  <c r="DL210" i="2"/>
  <c r="DP210" i="2"/>
  <c r="DM210" i="2"/>
  <c r="DR123" i="5"/>
  <c r="DU123" i="5"/>
  <c r="DS123" i="5"/>
  <c r="DM211" i="2"/>
  <c r="DL211" i="2"/>
  <c r="DP211" i="2"/>
  <c r="DR241" i="2"/>
  <c r="DQ241" i="2"/>
  <c r="DT241" i="2"/>
  <c r="DN136" i="5"/>
  <c r="DM136" i="5"/>
  <c r="DQ136" i="5"/>
  <c r="DP155" i="2"/>
  <c r="DL155" i="2"/>
  <c r="DM155" i="2"/>
  <c r="DR354" i="5"/>
  <c r="DU354" i="5"/>
  <c r="DS354" i="5"/>
  <c r="DV304" i="5"/>
  <c r="DZ304" i="5"/>
  <c r="DW304" i="5"/>
  <c r="DP250" i="2"/>
  <c r="DL250" i="2"/>
  <c r="DM250" i="2"/>
  <c r="DR39" i="5"/>
  <c r="DS39" i="5"/>
  <c r="DU39" i="5"/>
  <c r="DR279" i="5"/>
  <c r="DU279" i="5"/>
  <c r="DS279" i="5"/>
  <c r="DR283" i="2"/>
  <c r="DT283" i="2"/>
  <c r="DQ283" i="2"/>
  <c r="DR98" i="5"/>
  <c r="DU98" i="5"/>
  <c r="DS98" i="5"/>
  <c r="DR137" i="5"/>
  <c r="DS137" i="5"/>
  <c r="DU137" i="5"/>
  <c r="DM290" i="2"/>
  <c r="DL290" i="2"/>
  <c r="DP290" i="2"/>
  <c r="DR78" i="5"/>
  <c r="DU78" i="5"/>
  <c r="DS78" i="5"/>
  <c r="DP86" i="2"/>
  <c r="DM86" i="2"/>
  <c r="DL86" i="2"/>
  <c r="DR334" i="5"/>
  <c r="DS334" i="5"/>
  <c r="DU334" i="5"/>
  <c r="DV264" i="5"/>
  <c r="DW264" i="5"/>
  <c r="DZ264" i="5"/>
  <c r="DL196" i="2"/>
  <c r="DM196" i="2"/>
  <c r="DP196" i="2"/>
  <c r="DW22" i="5"/>
  <c r="DV22" i="5"/>
  <c r="DZ22" i="5"/>
  <c r="DT291" i="2"/>
  <c r="DQ291" i="2"/>
  <c r="DR291" i="2"/>
  <c r="DN195" i="5"/>
  <c r="DQ195" i="5"/>
  <c r="DM195" i="5"/>
  <c r="DP259" i="2"/>
  <c r="DL259" i="2"/>
  <c r="DM259" i="2"/>
  <c r="DT3" i="2"/>
  <c r="DR3" i="2"/>
  <c r="DQ3" i="2"/>
  <c r="DN263" i="5"/>
  <c r="DM263" i="5"/>
  <c r="DQ263" i="5"/>
  <c r="DM128" i="2"/>
  <c r="DP128" i="2"/>
  <c r="DL128" i="2"/>
  <c r="DQ32" i="2"/>
  <c r="DR32" i="2"/>
  <c r="DT32" i="2"/>
  <c r="DW43" i="5"/>
  <c r="DV43" i="5"/>
  <c r="DZ43" i="5"/>
  <c r="DP282" i="2"/>
  <c r="DL282" i="2"/>
  <c r="DM282" i="2"/>
  <c r="DU259" i="5"/>
  <c r="DS259" i="5"/>
  <c r="DR259" i="5"/>
  <c r="DP187" i="2"/>
  <c r="DL187" i="2"/>
  <c r="DM187" i="2"/>
  <c r="DZ282" i="5"/>
  <c r="DW282" i="5"/>
  <c r="DV282" i="5"/>
  <c r="DY124" i="2"/>
  <c r="DU124" i="2"/>
  <c r="DV124" i="2"/>
  <c r="DQ275" i="5"/>
  <c r="DM275" i="5"/>
  <c r="DN275" i="5"/>
  <c r="DR237" i="5"/>
  <c r="DS237" i="5"/>
  <c r="DU237" i="5"/>
  <c r="DY231" i="2"/>
  <c r="DV231" i="2"/>
  <c r="DU231" i="2"/>
  <c r="DM178" i="5"/>
  <c r="DN178" i="5"/>
  <c r="DQ178" i="5"/>
  <c r="DP159" i="2"/>
  <c r="DL159" i="2"/>
  <c r="DM159" i="2"/>
  <c r="DN65" i="5"/>
  <c r="DQ65" i="5"/>
  <c r="DM65" i="5"/>
  <c r="DL71" i="2"/>
  <c r="DP71" i="2"/>
  <c r="DM71" i="2"/>
  <c r="DU295" i="5"/>
  <c r="DR295" i="5"/>
  <c r="DS295" i="5"/>
  <c r="DL157" i="2"/>
  <c r="DP157" i="2"/>
  <c r="DM157" i="2"/>
  <c r="DR309" i="5"/>
  <c r="DU309" i="5"/>
  <c r="DS309" i="5"/>
  <c r="DP286" i="2"/>
  <c r="DM286" i="2"/>
  <c r="DL286" i="2"/>
  <c r="DR69" i="2"/>
  <c r="DQ69" i="2"/>
  <c r="DT69" i="2"/>
  <c r="DQ219" i="5"/>
  <c r="DN219" i="5"/>
  <c r="DM219" i="5"/>
  <c r="DM214" i="2"/>
  <c r="DP214" i="2"/>
  <c r="DL214" i="2"/>
  <c r="DR162" i="2"/>
  <c r="DT162" i="2"/>
  <c r="DQ162" i="2"/>
  <c r="DU325" i="5"/>
  <c r="DR325" i="5"/>
  <c r="DS325" i="5"/>
  <c r="DU76" i="5"/>
  <c r="DS76" i="5"/>
  <c r="DR76" i="5"/>
  <c r="DR174" i="5"/>
  <c r="DU174" i="5"/>
  <c r="DS174" i="5"/>
  <c r="DU95" i="5"/>
  <c r="DR95" i="5"/>
  <c r="DS95" i="5"/>
  <c r="DV216" i="5"/>
  <c r="DZ216" i="5"/>
  <c r="DW216" i="5"/>
  <c r="DY232" i="2"/>
  <c r="DV232" i="2"/>
  <c r="DU232" i="2"/>
  <c r="DL298" i="2"/>
  <c r="DP298" i="2"/>
  <c r="DM298" i="2"/>
  <c r="DM233" i="5"/>
  <c r="DQ233" i="5"/>
  <c r="DN233" i="5"/>
  <c r="DR70" i="5"/>
  <c r="DU70" i="5"/>
  <c r="DS70" i="5"/>
  <c r="DR101" i="5"/>
  <c r="DU101" i="5"/>
  <c r="DS101" i="5"/>
  <c r="DL88" i="2"/>
  <c r="DM88" i="2"/>
  <c r="DP88" i="2"/>
  <c r="DY304" i="2"/>
  <c r="DU304" i="2"/>
  <c r="DV304" i="2"/>
  <c r="DL57" i="2"/>
  <c r="DM57" i="2"/>
  <c r="DP57" i="2"/>
  <c r="DS232" i="5"/>
  <c r="DR232" i="5"/>
  <c r="DU232" i="5"/>
  <c r="DT182" i="2"/>
  <c r="DQ182" i="2"/>
  <c r="DR182" i="2"/>
  <c r="DP215" i="2"/>
  <c r="DL215" i="2"/>
  <c r="DM215" i="2"/>
  <c r="EA333" i="5"/>
  <c r="ED333" i="5"/>
  <c r="EB333" i="5"/>
  <c r="EC118" i="2"/>
  <c r="EA118" i="2"/>
  <c r="DZ118" i="2"/>
  <c r="DQ122" i="5"/>
  <c r="DM122" i="5"/>
  <c r="DN122" i="5"/>
  <c r="DL179" i="2"/>
  <c r="DP179" i="2"/>
  <c r="DM179" i="2"/>
  <c r="DZ212" i="2"/>
  <c r="EA212" i="2"/>
  <c r="EC212" i="2"/>
  <c r="DR7" i="5"/>
  <c r="DU7" i="5"/>
  <c r="DS7" i="5"/>
  <c r="DU144" i="5"/>
  <c r="DS144" i="5"/>
  <c r="DR144" i="5"/>
  <c r="DW177" i="5"/>
  <c r="DV177" i="5"/>
  <c r="DZ177" i="5"/>
  <c r="DM76" i="2"/>
  <c r="DL76" i="2"/>
  <c r="DP76" i="2"/>
  <c r="DM26" i="2"/>
  <c r="DP26" i="2"/>
  <c r="DL26" i="2"/>
  <c r="DS90" i="5"/>
  <c r="DU90" i="5"/>
  <c r="DR90" i="5"/>
  <c r="DM54" i="5"/>
  <c r="DN54" i="5"/>
  <c r="DQ54" i="5"/>
  <c r="DQ287" i="2"/>
  <c r="DR287" i="2"/>
  <c r="DT287" i="2"/>
  <c r="EA47" i="2"/>
  <c r="DZ47" i="2"/>
  <c r="EC47" i="2"/>
  <c r="DN141" i="5"/>
  <c r="DQ141" i="5"/>
  <c r="DM141" i="5"/>
  <c r="DM194" i="5"/>
  <c r="DN194" i="5"/>
  <c r="DQ194" i="5"/>
  <c r="DM130" i="2"/>
  <c r="DP130" i="2"/>
  <c r="DL130" i="2"/>
  <c r="DM224" i="2"/>
  <c r="DL224" i="2"/>
  <c r="DP224" i="2"/>
  <c r="DU228" i="2"/>
  <c r="DY228" i="2"/>
  <c r="DV228" i="2"/>
  <c r="DU193" i="5"/>
  <c r="DR193" i="5"/>
  <c r="DS193" i="5"/>
  <c r="DZ60" i="2"/>
  <c r="EC60" i="2"/>
  <c r="EA60" i="2"/>
  <c r="DZ86" i="5"/>
  <c r="DV86" i="5"/>
  <c r="DW86" i="5"/>
  <c r="DQ175" i="5"/>
  <c r="DM175" i="5"/>
  <c r="DN175" i="5"/>
  <c r="DP269" i="2"/>
  <c r="DL269" i="2"/>
  <c r="DM269" i="2"/>
  <c r="DN55" i="5"/>
  <c r="DM55" i="5"/>
  <c r="DQ55" i="5"/>
  <c r="DM272" i="5"/>
  <c r="DQ272" i="5"/>
  <c r="DN272" i="5"/>
  <c r="DM255" i="5"/>
  <c r="DN255" i="5"/>
  <c r="DQ255" i="5"/>
  <c r="DM196" i="5"/>
  <c r="DQ196" i="5"/>
  <c r="DN196" i="5"/>
  <c r="DR188" i="2"/>
  <c r="DT188" i="2"/>
  <c r="DQ188" i="2"/>
  <c r="DU153" i="2"/>
  <c r="DV153" i="2"/>
  <c r="DY153" i="2"/>
  <c r="DY170" i="2"/>
  <c r="DV170" i="2"/>
  <c r="DU170" i="2"/>
  <c r="DW25" i="5"/>
  <c r="DZ25" i="5"/>
  <c r="DV25" i="5"/>
  <c r="DQ308" i="2"/>
  <c r="DT308" i="2"/>
  <c r="DR308" i="2"/>
  <c r="DU203" i="2"/>
  <c r="DV203" i="2"/>
  <c r="DY203" i="2"/>
  <c r="DS246" i="5"/>
  <c r="DR246" i="5"/>
  <c r="DU246" i="5"/>
  <c r="DW298" i="5"/>
  <c r="DV298" i="5"/>
  <c r="DZ298" i="5"/>
  <c r="DY19" i="2"/>
  <c r="DU19" i="2"/>
  <c r="DV19" i="2"/>
  <c r="DR114" i="2"/>
  <c r="DQ114" i="2"/>
  <c r="DT114" i="2"/>
  <c r="DQ178" i="2"/>
  <c r="DR178" i="2"/>
  <c r="DT178" i="2"/>
  <c r="DZ33" i="5"/>
  <c r="DW33" i="5"/>
  <c r="DV33" i="5"/>
  <c r="DZ142" i="5"/>
  <c r="DV142" i="5"/>
  <c r="DW142" i="5"/>
  <c r="DL243" i="2"/>
  <c r="DM243" i="2"/>
  <c r="DP243" i="2"/>
  <c r="DZ176" i="5"/>
  <c r="DW176" i="5"/>
  <c r="DV176" i="5"/>
  <c r="DR201" i="5"/>
  <c r="DS201" i="5"/>
  <c r="DU201" i="5"/>
  <c r="DR250" i="5"/>
  <c r="DU250" i="5"/>
  <c r="DS250" i="5"/>
  <c r="DR200" i="2"/>
  <c r="DQ200" i="2"/>
  <c r="DT200" i="2"/>
  <c r="DR107" i="2"/>
  <c r="DT107" i="2"/>
  <c r="DQ107" i="2"/>
  <c r="DR50" i="5"/>
  <c r="DS50" i="5"/>
  <c r="DU50" i="5"/>
  <c r="DQ234" i="2"/>
  <c r="DR234" i="2"/>
  <c r="DT234" i="2"/>
  <c r="DV131" i="2"/>
  <c r="DU131" i="2"/>
  <c r="DY131" i="2"/>
  <c r="DU254" i="2"/>
  <c r="DV254" i="2"/>
  <c r="DY254" i="2"/>
  <c r="DR5" i="2"/>
  <c r="DT5" i="2"/>
  <c r="DQ5" i="2"/>
  <c r="DS303" i="5"/>
  <c r="DU303" i="5"/>
  <c r="DR303" i="5"/>
  <c r="DV263" i="2"/>
  <c r="DU263" i="2"/>
  <c r="DY263" i="2"/>
  <c r="DW154" i="5"/>
  <c r="DZ154" i="5"/>
  <c r="DV154" i="5"/>
  <c r="DR53" i="2"/>
  <c r="DQ53" i="2"/>
  <c r="DT53" i="2"/>
  <c r="DR244" i="2"/>
  <c r="DT244" i="2"/>
  <c r="DQ244" i="2"/>
  <c r="DW35" i="5"/>
  <c r="DZ35" i="5"/>
  <c r="DV35" i="5"/>
  <c r="DV213" i="5"/>
  <c r="DW213" i="5"/>
  <c r="DZ213" i="5"/>
  <c r="EA305" i="2"/>
  <c r="EC305" i="2"/>
  <c r="DZ305" i="2"/>
  <c r="ED341" i="5"/>
  <c r="EA341" i="5"/>
  <c r="EB341" i="5"/>
  <c r="DR248" i="2"/>
  <c r="DT248" i="2"/>
  <c r="DQ248" i="2"/>
  <c r="ED147" i="5"/>
  <c r="EA147" i="5"/>
  <c r="EB147" i="5"/>
  <c r="EA216" i="2"/>
  <c r="DZ216" i="2"/>
  <c r="EC216" i="2"/>
  <c r="DR131" i="5"/>
  <c r="DU131" i="5"/>
  <c r="DS131" i="5"/>
  <c r="DQ49" i="2"/>
  <c r="DT49" i="2"/>
  <c r="DR49" i="2"/>
  <c r="DV285" i="2"/>
  <c r="DY285" i="2"/>
  <c r="DU285" i="2"/>
  <c r="DS324" i="5"/>
  <c r="DU324" i="5"/>
  <c r="DR324" i="5"/>
  <c r="ED80" i="5"/>
  <c r="EB80" i="5"/>
  <c r="EA80" i="5"/>
  <c r="DQ30" i="2"/>
  <c r="DT30" i="2"/>
  <c r="DR30" i="2"/>
  <c r="DV85" i="2"/>
  <c r="DY85" i="2"/>
  <c r="DU85" i="2"/>
  <c r="DR129" i="2"/>
  <c r="DQ129" i="2"/>
  <c r="DT129" i="2"/>
  <c r="DV180" i="2"/>
  <c r="DU180" i="2"/>
  <c r="DY180" i="2"/>
  <c r="DU258" i="2"/>
  <c r="DY258" i="2"/>
  <c r="DV258" i="2"/>
  <c r="DW302" i="5"/>
  <c r="DZ302" i="5"/>
  <c r="DV302" i="5"/>
  <c r="DT158" i="2"/>
  <c r="DR158" i="2"/>
  <c r="DQ158" i="2"/>
  <c r="DV276" i="5"/>
  <c r="DZ276" i="5"/>
  <c r="DW276" i="5"/>
  <c r="DU36" i="2"/>
  <c r="DY36" i="2"/>
  <c r="DV36" i="2"/>
  <c r="DQ89" i="2"/>
  <c r="DT89" i="2"/>
  <c r="DR89" i="2"/>
  <c r="ED262" i="5"/>
  <c r="EB262" i="5"/>
  <c r="EA262" i="5"/>
  <c r="DY312" i="2"/>
  <c r="DU312" i="2"/>
  <c r="DV312" i="2"/>
  <c r="DS21" i="5"/>
  <c r="DU21" i="5"/>
  <c r="DR21" i="5"/>
  <c r="DV215" i="5"/>
  <c r="DW215" i="5"/>
  <c r="DZ215" i="5"/>
  <c r="DU197" i="2"/>
  <c r="DV197" i="2"/>
  <c r="DY197" i="2"/>
  <c r="DU299" i="2"/>
  <c r="DY299" i="2"/>
  <c r="DV299" i="2"/>
  <c r="DW107" i="5"/>
  <c r="DV107" i="5"/>
  <c r="DZ107" i="5"/>
  <c r="DS331" i="5"/>
  <c r="DR331" i="5"/>
  <c r="DU331" i="5"/>
  <c r="DN245" i="5"/>
  <c r="DM245" i="5"/>
  <c r="DQ245" i="5"/>
  <c r="DQ190" i="2"/>
  <c r="DT190" i="2"/>
  <c r="DR190" i="2"/>
  <c r="DQ315" i="5"/>
  <c r="DM315" i="5"/>
  <c r="DN315" i="5"/>
  <c r="DR273" i="2"/>
  <c r="DQ273" i="2"/>
  <c r="DT273" i="2"/>
  <c r="DR49" i="5"/>
  <c r="DU49" i="5"/>
  <c r="DS49" i="5"/>
  <c r="DU209" i="2"/>
  <c r="DY209" i="2"/>
  <c r="DV209" i="2"/>
  <c r="DR105" i="5"/>
  <c r="DU105" i="5"/>
  <c r="DS105" i="5"/>
  <c r="DY137" i="2"/>
  <c r="DV137" i="2"/>
  <c r="DU137" i="2"/>
  <c r="DY147" i="2"/>
  <c r="DU147" i="2"/>
  <c r="DV147" i="2"/>
  <c r="DT33" i="2"/>
  <c r="DR33" i="2"/>
  <c r="DQ33" i="2"/>
  <c r="DR271" i="5"/>
  <c r="DU271" i="5"/>
  <c r="DS271" i="5"/>
  <c r="DL302" i="2"/>
  <c r="DP302" i="2"/>
  <c r="DM302" i="2"/>
  <c r="DR191" i="2"/>
  <c r="DQ191" i="2"/>
  <c r="DT191" i="2"/>
  <c r="DR55" i="2"/>
  <c r="DT55" i="2"/>
  <c r="DQ55" i="2"/>
  <c r="DQ28" i="2"/>
  <c r="DT28" i="2"/>
  <c r="DR28" i="2"/>
  <c r="DR267" i="5"/>
  <c r="DU267" i="5"/>
  <c r="DS267" i="5"/>
  <c r="DU226" i="5"/>
  <c r="DR226" i="5"/>
  <c r="DS226" i="5"/>
  <c r="DV43" i="2"/>
  <c r="DU43" i="2"/>
  <c r="DY43" i="2"/>
  <c r="DU140" i="5"/>
  <c r="DR140" i="5"/>
  <c r="DS140" i="5"/>
  <c r="DZ279" i="2"/>
  <c r="EC279" i="2"/>
  <c r="EA279" i="2"/>
  <c r="DR254" i="5"/>
  <c r="DS254" i="5"/>
  <c r="DU254" i="5"/>
  <c r="DQ306" i="2"/>
  <c r="DR306" i="2"/>
  <c r="DT306" i="2"/>
  <c r="DR102" i="5"/>
  <c r="DU102" i="5"/>
  <c r="DS102" i="5"/>
  <c r="EF52" i="5"/>
  <c r="EI52" i="5"/>
  <c r="EE52" i="5"/>
  <c r="DT150" i="2"/>
  <c r="DR150" i="2"/>
  <c r="DQ150" i="2"/>
  <c r="DS307" i="5"/>
  <c r="DR307" i="5"/>
  <c r="DU307" i="5"/>
  <c r="ET151" i="5"/>
  <c r="ES151" i="5"/>
  <c r="EV151" i="5"/>
  <c r="DU48" i="5"/>
  <c r="DS48" i="5"/>
  <c r="DR48" i="5"/>
  <c r="DW110" i="5"/>
  <c r="DZ110" i="5"/>
  <c r="DV110" i="5"/>
  <c r="DV109" i="2"/>
  <c r="DY109" i="2"/>
  <c r="DU109" i="2"/>
  <c r="DV3" i="5"/>
  <c r="DZ3" i="5"/>
  <c r="DW3" i="5"/>
  <c r="DZ207" i="5"/>
  <c r="DV207" i="5"/>
  <c r="DW207" i="5"/>
  <c r="EA320" i="5"/>
  <c r="EB320" i="5"/>
  <c r="ED320" i="5"/>
  <c r="DU351" i="5"/>
  <c r="DR351" i="5"/>
  <c r="DS351" i="5"/>
  <c r="DY296" i="2"/>
  <c r="DV296" i="2"/>
  <c r="DU296" i="2"/>
  <c r="DU56" i="5"/>
  <c r="DS56" i="5"/>
  <c r="DR56" i="5"/>
  <c r="DM257" i="2"/>
  <c r="DL257" i="2"/>
  <c r="DP257" i="2"/>
  <c r="DQ161" i="2"/>
  <c r="DT161" i="2"/>
  <c r="DR161" i="2"/>
  <c r="DV272" i="2"/>
  <c r="DU272" i="2"/>
  <c r="DY272" i="2"/>
  <c r="DW323" i="5"/>
  <c r="DZ323" i="5"/>
  <c r="DV323" i="5"/>
  <c r="DR100" i="5"/>
  <c r="DU100" i="5"/>
  <c r="DS100" i="5"/>
  <c r="DP94" i="2"/>
  <c r="DM94" i="2"/>
  <c r="DL94" i="2"/>
  <c r="ED44" i="2"/>
  <c r="EH44" i="2"/>
  <c r="EE44" i="2"/>
  <c r="DV317" i="5"/>
  <c r="DW317" i="5"/>
  <c r="DZ317" i="5"/>
  <c r="DR260" i="2"/>
  <c r="DQ260" i="2"/>
  <c r="DT260" i="2"/>
  <c r="DW129" i="5"/>
  <c r="DZ129" i="5"/>
  <c r="DV129" i="5"/>
  <c r="DV231" i="5"/>
  <c r="DW231" i="5"/>
  <c r="DZ231" i="5"/>
  <c r="DU308" i="5"/>
  <c r="DS308" i="5"/>
  <c r="DR308" i="5"/>
  <c r="DR15" i="2"/>
  <c r="DT15" i="2"/>
  <c r="DQ15" i="2"/>
  <c r="DZ189" i="2"/>
  <c r="EC189" i="2"/>
  <c r="EA189" i="2"/>
  <c r="EC239" i="2"/>
  <c r="EA239" i="2"/>
  <c r="DZ239" i="2"/>
  <c r="DU59" i="5"/>
  <c r="DR59" i="5"/>
  <c r="DS59" i="5"/>
  <c r="DW58" i="5"/>
  <c r="DV58" i="5"/>
  <c r="DZ58" i="5"/>
  <c r="DW347" i="5"/>
  <c r="DV347" i="5"/>
  <c r="DZ347" i="5"/>
  <c r="DW82" i="5"/>
  <c r="DV82" i="5"/>
  <c r="DZ82" i="5"/>
  <c r="DR289" i="2"/>
  <c r="DQ289" i="2"/>
  <c r="DT289" i="2"/>
  <c r="DM39" i="2"/>
  <c r="DL39" i="2"/>
  <c r="DP39" i="2"/>
  <c r="DV221" i="5"/>
  <c r="DZ221" i="5"/>
  <c r="DW221" i="5"/>
  <c r="DR44" i="5"/>
  <c r="DU44" i="5"/>
  <c r="DS44" i="5"/>
  <c r="DR330" i="5"/>
  <c r="DS330" i="5"/>
  <c r="DU330" i="5"/>
  <c r="DY132" i="2"/>
  <c r="DV132" i="2"/>
  <c r="DU132" i="2"/>
  <c r="DZ244" i="5"/>
  <c r="DW244" i="5"/>
  <c r="DV244" i="5"/>
  <c r="DR241" i="5"/>
  <c r="DS241" i="5"/>
  <c r="DU241" i="5"/>
  <c r="DU29" i="5"/>
  <c r="DS29" i="5"/>
  <c r="DR29" i="5"/>
  <c r="DZ285" i="5"/>
  <c r="DW285" i="5"/>
  <c r="DV285" i="5"/>
  <c r="DT235" i="2"/>
  <c r="DQ235" i="2"/>
  <c r="DR235" i="2"/>
  <c r="DZ160" i="5"/>
  <c r="DW160" i="5"/>
  <c r="DV160" i="5"/>
  <c r="DV292" i="2"/>
  <c r="DU292" i="2"/>
  <c r="DY292" i="2"/>
  <c r="DT149" i="2"/>
  <c r="DQ149" i="2"/>
  <c r="DR149" i="2"/>
  <c r="DS243" i="5"/>
  <c r="DR243" i="5"/>
  <c r="DU243" i="5"/>
  <c r="DS14" i="5"/>
  <c r="DR14" i="5"/>
  <c r="DU14" i="5"/>
  <c r="DR257" i="5"/>
  <c r="DU257" i="5"/>
  <c r="DS257" i="5"/>
  <c r="DW248" i="5"/>
  <c r="DZ248" i="5"/>
  <c r="DV248" i="5"/>
  <c r="DT135" i="2"/>
  <c r="DR135" i="2"/>
  <c r="DQ135" i="2"/>
  <c r="DZ35" i="2"/>
  <c r="EC35" i="2"/>
  <c r="EA35" i="2"/>
  <c r="DS288" i="5"/>
  <c r="DR288" i="5"/>
  <c r="DU288" i="5"/>
  <c r="DV38" i="5"/>
  <c r="DZ38" i="5"/>
  <c r="DW38" i="5"/>
  <c r="DT16" i="2"/>
  <c r="DQ16" i="2"/>
  <c r="DR16" i="2"/>
  <c r="DR97" i="2"/>
  <c r="DQ97" i="2"/>
  <c r="DT97" i="2"/>
  <c r="DV185" i="2"/>
  <c r="DU185" i="2"/>
  <c r="DY185" i="2"/>
  <c r="DS260" i="5"/>
  <c r="DR260" i="5"/>
  <c r="DU260" i="5"/>
  <c r="DS189" i="5"/>
  <c r="DR189" i="5"/>
  <c r="DU189" i="5"/>
  <c r="DW349" i="5"/>
  <c r="DZ349" i="5"/>
  <c r="DV349" i="5"/>
  <c r="DR301" i="2"/>
  <c r="DT301" i="2"/>
  <c r="DQ301" i="2"/>
  <c r="DV42" i="5"/>
  <c r="DZ42" i="5"/>
  <c r="DW42" i="5"/>
  <c r="ES176" i="2"/>
  <c r="EU176" i="2"/>
  <c r="ER176" i="2"/>
  <c r="DQ154" i="2"/>
  <c r="DT154" i="2"/>
  <c r="DR154" i="2"/>
  <c r="DW126" i="5"/>
  <c r="DV126" i="5"/>
  <c r="DZ126" i="5"/>
  <c r="DU181" i="2"/>
  <c r="DY181" i="2"/>
  <c r="DV181" i="2"/>
  <c r="DQ127" i="5"/>
  <c r="DN127" i="5"/>
  <c r="DM127" i="5"/>
  <c r="DW210" i="5"/>
  <c r="DZ210" i="5"/>
  <c r="DV210" i="5"/>
  <c r="EC319" i="2"/>
  <c r="EA319" i="2"/>
  <c r="DZ319" i="2"/>
  <c r="DQ142" i="2"/>
  <c r="DT142" i="2"/>
  <c r="DR142" i="2"/>
  <c r="DV278" i="2"/>
  <c r="DY278" i="2"/>
  <c r="DU278" i="2"/>
  <c r="DU61" i="2"/>
  <c r="DV61" i="2"/>
  <c r="DY61" i="2"/>
  <c r="EA316" i="2"/>
  <c r="EC316" i="2"/>
  <c r="DZ316" i="2"/>
  <c r="DZ296" i="5"/>
  <c r="DV296" i="5"/>
  <c r="DW296" i="5"/>
  <c r="EB184" i="5"/>
  <c r="EA184" i="5"/>
  <c r="ED184" i="5"/>
  <c r="DU7" i="2"/>
  <c r="DV7" i="2"/>
  <c r="DY7" i="2"/>
  <c r="DZ169" i="5"/>
  <c r="DW169" i="5"/>
  <c r="DV169" i="5"/>
  <c r="EL46" i="2"/>
  <c r="EJ46" i="2"/>
  <c r="EI46" i="2"/>
  <c r="DS225" i="5"/>
  <c r="DU225" i="5"/>
  <c r="DR225" i="5"/>
  <c r="DZ247" i="2"/>
  <c r="EC247" i="2"/>
  <c r="EA247" i="2"/>
  <c r="DZ214" i="5"/>
  <c r="DV214" i="5"/>
  <c r="DW214" i="5"/>
  <c r="DS97" i="5"/>
  <c r="DR97" i="5"/>
  <c r="DU97" i="5"/>
  <c r="DU10" i="5"/>
  <c r="DS10" i="5"/>
  <c r="DR10" i="5"/>
  <c r="DR205" i="2"/>
  <c r="DT205" i="2"/>
  <c r="DQ205" i="2"/>
  <c r="DY72" i="2"/>
  <c r="DV72" i="2"/>
  <c r="DU72" i="2"/>
  <c r="DU240" i="2"/>
  <c r="DV240" i="2"/>
  <c r="DY240" i="2"/>
  <c r="EC358" i="2"/>
  <c r="EA358" i="2"/>
  <c r="DZ358" i="2"/>
  <c r="DW26" i="5"/>
  <c r="DV26" i="5"/>
  <c r="DZ26" i="5"/>
  <c r="EH90" i="2"/>
  <c r="EE90" i="2"/>
  <c r="ED90" i="2"/>
  <c r="DY56" i="2"/>
  <c r="DV56" i="2"/>
  <c r="DU56" i="2"/>
  <c r="DN281" i="5"/>
  <c r="DM281" i="5"/>
  <c r="DQ281" i="5"/>
  <c r="EI350" i="5"/>
  <c r="EF350" i="5"/>
  <c r="EE350" i="5"/>
  <c r="DR116" i="2"/>
  <c r="DQ116" i="2"/>
  <c r="DT116" i="2"/>
  <c r="DV93" i="5"/>
  <c r="DZ93" i="5"/>
  <c r="DW93" i="5"/>
  <c r="DT201" i="2"/>
  <c r="DQ201" i="2"/>
  <c r="DR201" i="2"/>
  <c r="DZ220" i="2"/>
  <c r="EC220" i="2"/>
  <c r="EA220" i="2"/>
  <c r="DQ169" i="2"/>
  <c r="DT169" i="2"/>
  <c r="DR169" i="2"/>
  <c r="DR185" i="5"/>
  <c r="DU185" i="5"/>
  <c r="DS185" i="5"/>
  <c r="DI359" i="2"/>
  <c r="DI360" i="2" s="1"/>
  <c r="DR117" i="5"/>
  <c r="DU117" i="5"/>
  <c r="DS117" i="5"/>
  <c r="EC322" i="2"/>
  <c r="EA322" i="2"/>
  <c r="DZ322" i="2"/>
  <c r="DZ91" i="5"/>
  <c r="DV91" i="5"/>
  <c r="DW91" i="5"/>
  <c r="DU223" i="5"/>
  <c r="DS223" i="5"/>
  <c r="DR223" i="5"/>
  <c r="DR330" i="2"/>
  <c r="DQ330" i="2"/>
  <c r="DT330" i="2"/>
  <c r="ED101" i="2"/>
  <c r="EH101" i="2"/>
  <c r="EE101" i="2"/>
  <c r="DR57" i="5"/>
  <c r="DS57" i="5"/>
  <c r="DU57" i="5"/>
  <c r="DY268" i="2"/>
  <c r="DV268" i="2"/>
  <c r="DU268" i="2"/>
  <c r="DU328" i="5"/>
  <c r="DR328" i="5"/>
  <c r="DS328" i="5"/>
  <c r="CZ362" i="5"/>
  <c r="DA362" i="5"/>
  <c r="DA361" i="5"/>
  <c r="DA363" i="5" s="1"/>
  <c r="DZ64" i="5"/>
  <c r="DW64" i="5"/>
  <c r="DV64" i="5"/>
  <c r="DR353" i="5"/>
  <c r="DS353" i="5"/>
  <c r="DU353" i="5"/>
  <c r="DV229" i="2"/>
  <c r="DY229" i="2"/>
  <c r="DU229" i="2"/>
  <c r="DU270" i="2"/>
  <c r="DY270" i="2"/>
  <c r="DV270" i="2"/>
  <c r="DT111" i="2"/>
  <c r="DR111" i="2"/>
  <c r="DQ111" i="2"/>
  <c r="DQ309" i="2"/>
  <c r="DT309" i="2"/>
  <c r="DR309" i="2"/>
  <c r="DV71" i="5"/>
  <c r="DZ71" i="5"/>
  <c r="DW71" i="5"/>
  <c r="EJ340" i="2"/>
  <c r="EL340" i="2"/>
  <c r="EI340" i="2"/>
  <c r="DZ186" i="5"/>
  <c r="DW186" i="5"/>
  <c r="DV186" i="5"/>
  <c r="EU271" i="2"/>
  <c r="ER271" i="2"/>
  <c r="ES271" i="2"/>
  <c r="DY98" i="2"/>
  <c r="DU98" i="2"/>
  <c r="DV98" i="2"/>
  <c r="DY328" i="2"/>
  <c r="DV328" i="2"/>
  <c r="DU328" i="2"/>
  <c r="DU297" i="5"/>
  <c r="DS297" i="5"/>
  <c r="DR297" i="5"/>
  <c r="DS146" i="5"/>
  <c r="DR146" i="5"/>
  <c r="DU146" i="5"/>
  <c r="DV270" i="5"/>
  <c r="DZ270" i="5"/>
  <c r="DW270" i="5"/>
  <c r="DQ139" i="5"/>
  <c r="DN139" i="5"/>
  <c r="DM139" i="5"/>
  <c r="DV346" i="5"/>
  <c r="DW346" i="5"/>
  <c r="DZ346" i="5"/>
  <c r="DV8" i="5"/>
  <c r="DZ8" i="5"/>
  <c r="DW8" i="5"/>
  <c r="DU79" i="2"/>
  <c r="DV79" i="2"/>
  <c r="DY79" i="2"/>
  <c r="DW19" i="5"/>
  <c r="DV19" i="5"/>
  <c r="DZ19" i="5"/>
  <c r="DQ23" i="2"/>
  <c r="DT23" i="2"/>
  <c r="DR23" i="2"/>
  <c r="DQ156" i="2"/>
  <c r="DT156" i="2"/>
  <c r="DR156" i="2"/>
  <c r="DR164" i="5"/>
  <c r="DU164" i="5"/>
  <c r="DS164" i="5"/>
  <c r="DT255" i="2"/>
  <c r="DQ255" i="2"/>
  <c r="DR255" i="2"/>
  <c r="DZ79" i="5"/>
  <c r="DW79" i="5"/>
  <c r="DV79" i="5"/>
  <c r="DZ46" i="5"/>
  <c r="DW46" i="5"/>
  <c r="DV46" i="5"/>
  <c r="EA40" i="2"/>
  <c r="EC40" i="2"/>
  <c r="DZ40" i="2"/>
  <c r="DR157" i="5"/>
  <c r="DS157" i="5"/>
  <c r="DU157" i="5"/>
  <c r="DQ225" i="2"/>
  <c r="DR225" i="2"/>
  <c r="DT225" i="2"/>
  <c r="DZ6" i="5"/>
  <c r="DV6" i="5"/>
  <c r="DW6" i="5"/>
  <c r="DY78" i="2"/>
  <c r="DU78" i="2"/>
  <c r="DV78" i="2"/>
  <c r="DU318" i="5"/>
  <c r="DR318" i="5"/>
  <c r="DS318" i="5"/>
  <c r="DR208" i="2"/>
  <c r="DT208" i="2"/>
  <c r="DQ208" i="2"/>
  <c r="DU81" i="5"/>
  <c r="DS81" i="5"/>
  <c r="DR81" i="5"/>
  <c r="DV34" i="2"/>
  <c r="DU34" i="2"/>
  <c r="DY34" i="2"/>
  <c r="DU112" i="5"/>
  <c r="DS112" i="5"/>
  <c r="DR112" i="5"/>
  <c r="DU23" i="5"/>
  <c r="DR23" i="5"/>
  <c r="DS23" i="5"/>
  <c r="DW161" i="5"/>
  <c r="DV161" i="5"/>
  <c r="DZ161" i="5"/>
  <c r="DU145" i="2"/>
  <c r="DV145" i="2"/>
  <c r="DY145" i="2"/>
  <c r="DN190" i="5"/>
  <c r="DM190" i="5"/>
  <c r="DQ190" i="5"/>
  <c r="DV346" i="2"/>
  <c r="DU346" i="2"/>
  <c r="DY346" i="2"/>
  <c r="DT138" i="2"/>
  <c r="DQ138" i="2"/>
  <c r="DR138" i="2"/>
  <c r="EA322" i="5"/>
  <c r="EB322" i="5"/>
  <c r="ED322" i="5"/>
  <c r="DQ295" i="2"/>
  <c r="DT295" i="2"/>
  <c r="DR295" i="2"/>
  <c r="DP51" i="2"/>
  <c r="DL51" i="2"/>
  <c r="DM51" i="2"/>
  <c r="DM31" i="5"/>
  <c r="DQ31" i="5"/>
  <c r="DN31" i="5"/>
  <c r="EC22" i="2"/>
  <c r="DZ22" i="2"/>
  <c r="EA22" i="2"/>
  <c r="DV5" i="5"/>
  <c r="DZ5" i="5"/>
  <c r="DW5" i="5"/>
  <c r="DR171" i="2"/>
  <c r="DQ171" i="2"/>
  <c r="DT171" i="2"/>
  <c r="DT265" i="2"/>
  <c r="DR265" i="2"/>
  <c r="DQ265" i="2"/>
  <c r="DZ138" i="5"/>
  <c r="DW138" i="5"/>
  <c r="DV138" i="5"/>
  <c r="DR177" i="2"/>
  <c r="DQ177" i="2"/>
  <c r="DT177" i="2"/>
  <c r="DU256" i="5"/>
  <c r="DS256" i="5"/>
  <c r="DR256" i="5"/>
  <c r="DR206" i="5"/>
  <c r="DU206" i="5"/>
  <c r="DS206" i="5"/>
  <c r="DM83" i="5"/>
  <c r="DQ83" i="5"/>
  <c r="DN83" i="5"/>
  <c r="EA130" i="5"/>
  <c r="EB130" i="5"/>
  <c r="ED130" i="5"/>
  <c r="DS99" i="5"/>
  <c r="DU99" i="5"/>
  <c r="DR99" i="5"/>
  <c r="DY62" i="2"/>
  <c r="DU62" i="2"/>
  <c r="DV62" i="2"/>
  <c r="DZ167" i="5"/>
  <c r="DW167" i="5"/>
  <c r="DV167" i="5"/>
  <c r="DT167" i="2"/>
  <c r="DR167" i="2"/>
  <c r="DQ167" i="2"/>
  <c r="DR143" i="5"/>
  <c r="DU143" i="5"/>
  <c r="DS143" i="5"/>
  <c r="EC339" i="2"/>
  <c r="EA339" i="2"/>
  <c r="DZ339" i="2"/>
  <c r="DU128" i="5"/>
  <c r="DR128" i="5"/>
  <c r="DS128" i="5"/>
  <c r="DY341" i="2"/>
  <c r="DU341" i="2"/>
  <c r="DV341" i="2"/>
  <c r="DT18" i="2"/>
  <c r="DR18" i="2"/>
  <c r="DQ18" i="2"/>
  <c r="EA289" i="5"/>
  <c r="ED289" i="5"/>
  <c r="EB289" i="5"/>
  <c r="EA264" i="2"/>
  <c r="DZ264" i="2"/>
  <c r="EC264" i="2"/>
  <c r="DM143" i="2"/>
  <c r="DL143" i="2"/>
  <c r="DP143" i="2"/>
  <c r="EA204" i="5"/>
  <c r="ED204" i="5"/>
  <c r="EB204" i="5"/>
  <c r="DY140" i="2"/>
  <c r="DV140" i="2"/>
  <c r="DU140" i="2"/>
  <c r="DS87" i="5"/>
  <c r="DR87" i="5"/>
  <c r="DU87" i="5"/>
  <c r="DT256" i="2"/>
  <c r="DQ256" i="2"/>
  <c r="DR256" i="2"/>
  <c r="DM187" i="5"/>
  <c r="DQ187" i="5"/>
  <c r="DN187" i="5"/>
  <c r="EA316" i="5"/>
  <c r="ED316" i="5"/>
  <c r="EB316" i="5"/>
  <c r="DS273" i="5"/>
  <c r="DR273" i="5"/>
  <c r="DU273" i="5"/>
  <c r="DR9" i="5"/>
  <c r="DS9" i="5"/>
  <c r="DU9" i="5"/>
  <c r="DM188" i="5"/>
  <c r="DQ188" i="5"/>
  <c r="DN188" i="5"/>
  <c r="ID2" i="2"/>
  <c r="DV183" i="5"/>
  <c r="DZ183" i="5"/>
  <c r="DW183" i="5"/>
  <c r="DV85" i="5"/>
  <c r="DZ85" i="5"/>
  <c r="DW85" i="5"/>
  <c r="EU115" i="2"/>
  <c r="ES115" i="2"/>
  <c r="ER115" i="2"/>
  <c r="DU228" i="5"/>
  <c r="DR228" i="5"/>
  <c r="DS228" i="5"/>
  <c r="DR134" i="5"/>
  <c r="DS134" i="5"/>
  <c r="DU134" i="5"/>
  <c r="DV88" i="5"/>
  <c r="DZ88" i="5"/>
  <c r="DW88" i="5"/>
  <c r="EA34" i="5"/>
  <c r="EB34" i="5"/>
  <c r="ED34" i="5"/>
  <c r="DQ356" i="5"/>
  <c r="DM356" i="5"/>
  <c r="DN356" i="5"/>
  <c r="EA342" i="5"/>
  <c r="EB342" i="5"/>
  <c r="ED342" i="5"/>
  <c r="EA127" i="2"/>
  <c r="DZ127" i="2"/>
  <c r="EC127" i="2"/>
  <c r="DW94" i="5"/>
  <c r="DZ94" i="5"/>
  <c r="DV94" i="5"/>
  <c r="DS16" i="5"/>
  <c r="DU16" i="5"/>
  <c r="DR16" i="5"/>
  <c r="DQ354" i="2"/>
  <c r="DR354" i="2"/>
  <c r="DT354" i="2"/>
  <c r="DY134" i="2"/>
  <c r="DU134" i="2"/>
  <c r="DV134" i="2"/>
  <c r="EA102" i="2"/>
  <c r="DZ102" i="2"/>
  <c r="EC102" i="2"/>
  <c r="DU313" i="2"/>
  <c r="DV313" i="2"/>
  <c r="DY313" i="2"/>
  <c r="DQ345" i="2"/>
  <c r="DR345" i="2"/>
  <c r="DT345" i="2"/>
  <c r="EE173" i="2"/>
  <c r="ED173" i="2"/>
  <c r="EH173" i="2"/>
  <c r="DU45" i="2"/>
  <c r="DY45" i="2"/>
  <c r="DV45" i="2"/>
  <c r="DT139" i="2"/>
  <c r="DQ139" i="2"/>
  <c r="DR139" i="2"/>
  <c r="DZ332" i="5"/>
  <c r="DV332" i="5"/>
  <c r="DW332" i="5"/>
  <c r="DQ81" i="2"/>
  <c r="DT81" i="2"/>
  <c r="DR81" i="2"/>
  <c r="DV333" i="2"/>
  <c r="DY333" i="2"/>
  <c r="DU333" i="2"/>
  <c r="DM199" i="2"/>
  <c r="DL199" i="2"/>
  <c r="DP199" i="2"/>
  <c r="DL17" i="5"/>
  <c r="DJ17" i="5"/>
  <c r="DJ359" i="5" s="1"/>
  <c r="DJ360" i="5" s="1"/>
  <c r="DI17" i="5"/>
  <c r="DZ117" i="2"/>
  <c r="EC117" i="2"/>
  <c r="EA117" i="2"/>
  <c r="DR235" i="5"/>
  <c r="DU235" i="5"/>
  <c r="DS235" i="5"/>
  <c r="EA184" i="2"/>
  <c r="DZ184" i="2"/>
  <c r="EC184" i="2"/>
  <c r="DV287" i="5"/>
  <c r="DZ287" i="5"/>
  <c r="DW287" i="5"/>
  <c r="DR59" i="2"/>
  <c r="DQ59" i="2"/>
  <c r="DT59" i="2"/>
  <c r="DV108" i="2"/>
  <c r="DU108" i="2"/>
  <c r="DY108" i="2"/>
  <c r="EM11" i="5"/>
  <c r="EJ11" i="5"/>
  <c r="EK11" i="5"/>
  <c r="DW179" i="5"/>
  <c r="DV179" i="5"/>
  <c r="DZ179" i="5"/>
  <c r="DM280" i="2"/>
  <c r="DL280" i="2"/>
  <c r="DP280" i="2"/>
  <c r="DU103" i="5"/>
  <c r="DR103" i="5"/>
  <c r="DS103" i="5"/>
  <c r="DQ68" i="2"/>
  <c r="DT68" i="2"/>
  <c r="DR68" i="2"/>
  <c r="DM108" i="5"/>
  <c r="DQ108" i="5"/>
  <c r="DN108" i="5"/>
  <c r="DW208" i="5"/>
  <c r="DZ208" i="5"/>
  <c r="DV208" i="5"/>
  <c r="DS327" i="5"/>
  <c r="DU327" i="5"/>
  <c r="DR327" i="5"/>
  <c r="DU118" i="5"/>
  <c r="DS118" i="5"/>
  <c r="DR118" i="5"/>
  <c r="EB45" i="5"/>
  <c r="EA45" i="5"/>
  <c r="ED45" i="5"/>
  <c r="DW202" i="5"/>
  <c r="DZ202" i="5"/>
  <c r="DV202" i="5"/>
  <c r="EH193" i="2"/>
  <c r="EE193" i="2"/>
  <c r="ED193" i="2"/>
  <c r="DV133" i="5"/>
  <c r="DZ133" i="5"/>
  <c r="DW133" i="5"/>
  <c r="DY80" i="2"/>
  <c r="DU80" i="2"/>
  <c r="DV80" i="2"/>
  <c r="DR240" i="5"/>
  <c r="DU240" i="5"/>
  <c r="DS240" i="5"/>
  <c r="DR247" i="5"/>
  <c r="DS247" i="5"/>
  <c r="DU247" i="5"/>
  <c r="DR261" i="2"/>
  <c r="DQ261" i="2"/>
  <c r="DT261" i="2"/>
  <c r="EC105" i="2"/>
  <c r="DZ105" i="2"/>
  <c r="EA105" i="2"/>
  <c r="ED123" i="2"/>
  <c r="EH123" i="2"/>
  <c r="EE123" i="2"/>
  <c r="DQ166" i="2"/>
  <c r="DR166" i="2"/>
  <c r="DT166" i="2"/>
  <c r="DV87" i="2"/>
  <c r="DY87" i="2"/>
  <c r="DU87" i="2"/>
  <c r="DQ221" i="2"/>
  <c r="DT221" i="2"/>
  <c r="DR221" i="2"/>
  <c r="DU9" i="2"/>
  <c r="DY9" i="2"/>
  <c r="DV9" i="2"/>
  <c r="DR335" i="5"/>
  <c r="DU335" i="5"/>
  <c r="DS335" i="5"/>
  <c r="EC207" i="2"/>
  <c r="DZ207" i="2"/>
  <c r="EA207" i="2"/>
  <c r="DL284" i="2"/>
  <c r="DP284" i="2"/>
  <c r="DM284" i="2"/>
  <c r="DV54" i="2"/>
  <c r="DU54" i="2"/>
  <c r="DY54" i="2"/>
  <c r="DS261" i="5"/>
  <c r="DR261" i="5"/>
  <c r="DU261" i="5"/>
  <c r="DR114" i="5"/>
  <c r="DU114" i="5"/>
  <c r="DS114" i="5"/>
  <c r="DP294" i="2"/>
  <c r="DL294" i="2"/>
  <c r="DM294" i="2"/>
  <c r="DQ301" i="5"/>
  <c r="DM301" i="5"/>
  <c r="DN301" i="5"/>
  <c r="DD361" i="2"/>
  <c r="DD363" i="2" s="1"/>
  <c r="DC362" i="2"/>
  <c r="DD362" i="2"/>
  <c r="DS266" i="5"/>
  <c r="DR266" i="5"/>
  <c r="DU266" i="5"/>
  <c r="EA312" i="5"/>
  <c r="ED312" i="5"/>
  <c r="EB312" i="5"/>
  <c r="DM67" i="5"/>
  <c r="DQ67" i="5"/>
  <c r="DN67" i="5"/>
  <c r="DP277" i="2"/>
  <c r="DM277" i="2"/>
  <c r="DL277" i="2"/>
  <c r="EE172" i="5"/>
  <c r="EI172" i="5"/>
  <c r="EF172" i="5"/>
  <c r="DZ293" i="5"/>
  <c r="DW293" i="5"/>
  <c r="DV293" i="5"/>
  <c r="DW18" i="5"/>
  <c r="DV18" i="5"/>
  <c r="DZ18" i="5"/>
  <c r="DW209" i="5"/>
  <c r="DZ209" i="5"/>
  <c r="DV209" i="5"/>
  <c r="DS274" i="5"/>
  <c r="DR274" i="5"/>
  <c r="DU274" i="5"/>
  <c r="DS152" i="5"/>
  <c r="DR152" i="5"/>
  <c r="DU152" i="5"/>
  <c r="DT288" i="2"/>
  <c r="DR288" i="2"/>
  <c r="DQ288" i="2"/>
  <c r="ED220" i="5"/>
  <c r="EA220" i="5"/>
  <c r="EB220" i="5"/>
  <c r="DS224" i="5"/>
  <c r="DR224" i="5"/>
  <c r="DU224" i="5"/>
  <c r="DY121" i="2"/>
  <c r="DV121" i="2"/>
  <c r="DU121" i="2"/>
  <c r="EK77" i="5"/>
  <c r="EJ77" i="5"/>
  <c r="EM77" i="5"/>
  <c r="DR148" i="5"/>
  <c r="DU148" i="5"/>
  <c r="DS148" i="5"/>
  <c r="DP222" i="2"/>
  <c r="DL222" i="2"/>
  <c r="DM222" i="2"/>
  <c r="ED305" i="5"/>
  <c r="EA305" i="5"/>
  <c r="EB305" i="5"/>
  <c r="DQ317" i="2"/>
  <c r="DT317" i="2"/>
  <c r="DR317" i="2"/>
  <c r="DQ21" i="2"/>
  <c r="DT21" i="2"/>
  <c r="DR21" i="2"/>
  <c r="EC112" i="2"/>
  <c r="DZ112" i="2"/>
  <c r="EA112" i="2"/>
  <c r="DV111" i="5"/>
  <c r="DZ111" i="5"/>
  <c r="DW111" i="5"/>
  <c r="DV96" i="5"/>
  <c r="DW96" i="5"/>
  <c r="DZ96" i="5"/>
  <c r="ED205" i="5"/>
  <c r="EB205" i="5"/>
  <c r="EA205" i="5"/>
  <c r="DV300" i="2"/>
  <c r="DY300" i="2"/>
  <c r="DU300" i="2"/>
  <c r="DR321" i="2"/>
  <c r="DT321" i="2"/>
  <c r="DQ321" i="2"/>
  <c r="DP6" i="2"/>
  <c r="DM6" i="2"/>
  <c r="DL6" i="2"/>
  <c r="DV119" i="5"/>
  <c r="DZ119" i="5"/>
  <c r="DW119" i="5"/>
  <c r="DU326" i="5"/>
  <c r="DR326" i="5"/>
  <c r="DS326" i="5"/>
  <c r="DZ53" i="5"/>
  <c r="DW53" i="5"/>
  <c r="DV53" i="5"/>
  <c r="DW242" i="5"/>
  <c r="DV242" i="5"/>
  <c r="DZ242" i="5"/>
  <c r="DT194" i="2"/>
  <c r="DR194" i="2"/>
  <c r="DQ194" i="2"/>
  <c r="DR348" i="5"/>
  <c r="DU348" i="5"/>
  <c r="DS348" i="5"/>
  <c r="DY310" i="2"/>
  <c r="DU310" i="2"/>
  <c r="DV310" i="2"/>
  <c r="EA158" i="5"/>
  <c r="ED158" i="5"/>
  <c r="EB158" i="5"/>
  <c r="DU182" i="5"/>
  <c r="DS182" i="5"/>
  <c r="DR182" i="5"/>
  <c r="DM253" i="5"/>
  <c r="DN253" i="5"/>
  <c r="DQ253" i="5"/>
  <c r="DR42" i="2"/>
  <c r="DQ42" i="2"/>
  <c r="DT42" i="2"/>
  <c r="EN20" i="2"/>
  <c r="EM20" i="2"/>
  <c r="EQ20" i="2"/>
  <c r="DZ229" i="5"/>
  <c r="DW229" i="5"/>
  <c r="DV229" i="5"/>
  <c r="DQ74" i="5"/>
  <c r="DN74" i="5"/>
  <c r="DM74" i="5"/>
  <c r="DV60" i="5"/>
  <c r="DW60" i="5"/>
  <c r="DZ60" i="5"/>
  <c r="DU281" i="2"/>
  <c r="DY281" i="2"/>
  <c r="DV281" i="2"/>
  <c r="EF61" i="5"/>
  <c r="EI61" i="5"/>
  <c r="EE61" i="5"/>
  <c r="DR265" i="5"/>
  <c r="DU265" i="5"/>
  <c r="DS265" i="5"/>
  <c r="DQ297" i="2"/>
  <c r="DR297" i="2"/>
  <c r="DT297" i="2"/>
  <c r="DR20" i="5"/>
  <c r="DU20" i="5"/>
  <c r="DS20" i="5"/>
  <c r="DV38" i="2"/>
  <c r="DY38" i="2"/>
  <c r="DU38" i="2"/>
  <c r="DQ252" i="2"/>
  <c r="DT252" i="2"/>
  <c r="DR252" i="2"/>
  <c r="DR222" i="5"/>
  <c r="DS222" i="5"/>
  <c r="DU222" i="5"/>
  <c r="DQ294" i="5"/>
  <c r="DN294" i="5"/>
  <c r="DM294" i="5"/>
  <c r="DZ299" i="5"/>
  <c r="DW299" i="5"/>
  <c r="DV299" i="5"/>
  <c r="DY144" i="2"/>
  <c r="DV144" i="2"/>
  <c r="DU144" i="2"/>
  <c r="EC242" i="2"/>
  <c r="EA242" i="2"/>
  <c r="DZ242" i="2"/>
  <c r="DS200" i="5"/>
  <c r="DU200" i="5"/>
  <c r="DR200" i="5"/>
  <c r="ED197" i="5"/>
  <c r="EA197" i="5"/>
  <c r="EB197" i="5"/>
  <c r="EA77" i="2"/>
  <c r="DZ77" i="2"/>
  <c r="EC77" i="2"/>
  <c r="DS280" i="5"/>
  <c r="DR280" i="5"/>
  <c r="DU280" i="5"/>
  <c r="DV67" i="2"/>
  <c r="DY67" i="2"/>
  <c r="DU67" i="2"/>
  <c r="DW311" i="5"/>
  <c r="DV311" i="5"/>
  <c r="DZ311" i="5"/>
  <c r="DQ192" i="5"/>
  <c r="DN192" i="5"/>
  <c r="DM192" i="5"/>
  <c r="DV135" i="5"/>
  <c r="DZ135" i="5"/>
  <c r="DW135" i="5"/>
  <c r="DU15" i="5"/>
  <c r="DR15" i="5"/>
  <c r="DS15" i="5"/>
  <c r="DU174" i="2"/>
  <c r="DY174" i="2"/>
  <c r="DV174" i="2"/>
  <c r="DS89" i="5"/>
  <c r="DR89" i="5"/>
  <c r="DU89" i="5"/>
  <c r="DY337" i="2"/>
  <c r="DV337" i="2"/>
  <c r="DU337" i="2"/>
  <c r="EI314" i="2"/>
  <c r="EJ314" i="2"/>
  <c r="EL314" i="2"/>
  <c r="EJ91" i="2"/>
  <c r="EI91" i="2"/>
  <c r="EL91" i="2"/>
  <c r="DT338" i="2"/>
  <c r="DQ338" i="2"/>
  <c r="DR338" i="2"/>
  <c r="DQ160" i="2"/>
  <c r="DR160" i="2"/>
  <c r="DT160" i="2"/>
  <c r="ED262" i="2"/>
  <c r="EH262" i="2"/>
  <c r="EE262" i="2"/>
  <c r="DR4" i="5"/>
  <c r="DU4" i="5"/>
  <c r="DS4" i="5"/>
  <c r="DW198" i="5"/>
  <c r="DZ198" i="5"/>
  <c r="DV198" i="5"/>
  <c r="DV13" i="5"/>
  <c r="DW13" i="5"/>
  <c r="DZ13" i="5"/>
  <c r="DY24" i="2"/>
  <c r="DV24" i="2"/>
  <c r="DU24" i="2"/>
  <c r="EV119" i="2"/>
  <c r="EW119" i="2"/>
  <c r="EZ119" i="2"/>
  <c r="DQ14" i="2"/>
  <c r="DR14" i="2"/>
  <c r="DT14" i="2"/>
  <c r="DM28" i="5"/>
  <c r="DQ28" i="5"/>
  <c r="DN28" i="5"/>
  <c r="DT58" i="2"/>
  <c r="DR58" i="2"/>
  <c r="DQ58" i="2"/>
  <c r="DV290" i="5"/>
  <c r="DZ290" i="5"/>
  <c r="DW290" i="5"/>
  <c r="DV171" i="5"/>
  <c r="DZ171" i="5"/>
  <c r="DW171" i="5"/>
  <c r="DU320" i="2"/>
  <c r="DV320" i="2"/>
  <c r="DY320" i="2"/>
  <c r="DU319" i="5"/>
  <c r="DR319" i="5"/>
  <c r="DS319" i="5"/>
  <c r="DW72" i="5"/>
  <c r="DV72" i="5"/>
  <c r="DZ72" i="5"/>
  <c r="DV335" i="2"/>
  <c r="DU335" i="2"/>
  <c r="DY335" i="2"/>
  <c r="DL218" i="2"/>
  <c r="DM218" i="2"/>
  <c r="DP218" i="2"/>
  <c r="DY27" i="2"/>
  <c r="DV27" i="2"/>
  <c r="DU27" i="2"/>
  <c r="DW62" i="5"/>
  <c r="DZ62" i="5"/>
  <c r="DV62" i="5"/>
  <c r="DV109" i="5"/>
  <c r="DZ109" i="5"/>
  <c r="DW109" i="5"/>
  <c r="DR212" i="5"/>
  <c r="DS212" i="5"/>
  <c r="DU212" i="5"/>
  <c r="DV268" i="5"/>
  <c r="DZ268" i="5"/>
  <c r="DW268" i="5"/>
  <c r="DV168" i="5"/>
  <c r="DZ168" i="5"/>
  <c r="DW168" i="5"/>
  <c r="DH359" i="2"/>
  <c r="DH364" i="2"/>
  <c r="DS300" i="5"/>
  <c r="DR300" i="5"/>
  <c r="DU300" i="5"/>
  <c r="DZ155" i="5"/>
  <c r="DV155" i="5"/>
  <c r="DW155" i="5"/>
  <c r="DZ51" i="5"/>
  <c r="DV51" i="5"/>
  <c r="DW51" i="5"/>
  <c r="DS84" i="5"/>
  <c r="DU84" i="5"/>
  <c r="DR84" i="5"/>
  <c r="DS165" i="5"/>
  <c r="DR165" i="5"/>
  <c r="DU165" i="5"/>
  <c r="EN113" i="2"/>
  <c r="EQ113" i="2"/>
  <c r="EM113" i="2"/>
  <c r="DS217" i="5"/>
  <c r="DU217" i="5"/>
  <c r="DR217" i="5"/>
  <c r="DZ149" i="5"/>
  <c r="DV149" i="5"/>
  <c r="DW149" i="5"/>
  <c r="DP237" i="2"/>
  <c r="DL237" i="2"/>
  <c r="DM237" i="2"/>
  <c r="DT122" i="2"/>
  <c r="DR122" i="2"/>
  <c r="DQ122" i="2"/>
  <c r="DV146" i="2"/>
  <c r="DY146" i="2"/>
  <c r="DU146" i="2"/>
  <c r="ID6" i="2"/>
  <c r="DQ327" i="2"/>
  <c r="DT327" i="2"/>
  <c r="DR327" i="2"/>
  <c r="EJ99" i="2"/>
  <c r="EI99" i="2"/>
  <c r="EL99" i="2"/>
  <c r="DD364" i="5"/>
  <c r="DD359" i="5"/>
  <c r="DR30" i="5"/>
  <c r="DU30" i="5"/>
  <c r="DS30" i="5"/>
  <c r="DQ148" i="2"/>
  <c r="DR148" i="2"/>
  <c r="DT148" i="2"/>
  <c r="DZ66" i="5"/>
  <c r="DV66" i="5"/>
  <c r="DW66" i="5"/>
  <c r="EC66" i="2"/>
  <c r="EA66" i="2"/>
  <c r="DZ66" i="2"/>
  <c r="DV24" i="5"/>
  <c r="DZ24" i="5"/>
  <c r="DW24" i="5"/>
  <c r="DR275" i="2"/>
  <c r="DQ275" i="2"/>
  <c r="DT275" i="2"/>
  <c r="EA325" i="2"/>
  <c r="EC325" i="2"/>
  <c r="DZ325" i="2"/>
  <c r="DR47" i="5"/>
  <c r="DU47" i="5"/>
  <c r="DS47" i="5"/>
  <c r="DU181" i="5"/>
  <c r="DS181" i="5"/>
  <c r="DR181" i="5"/>
  <c r="ED318" i="2"/>
  <c r="EE318" i="2"/>
  <c r="EH318" i="2"/>
  <c r="EA227" i="5"/>
  <c r="ED227" i="5"/>
  <c r="EB227" i="5"/>
  <c r="DS170" i="5"/>
  <c r="DR170" i="5"/>
  <c r="DU170" i="5"/>
  <c r="EI323" i="2"/>
  <c r="EL323" i="2"/>
  <c r="EJ323" i="2"/>
  <c r="DL64" i="2"/>
  <c r="DM64" i="2"/>
  <c r="DP64" i="2"/>
  <c r="DM238" i="5"/>
  <c r="DQ238" i="5"/>
  <c r="DN238" i="5"/>
  <c r="DS314" i="5"/>
  <c r="DR314" i="5"/>
  <c r="DU314" i="5"/>
  <c r="ED239" i="5"/>
  <c r="EA239" i="5"/>
  <c r="EB239" i="5"/>
  <c r="DU292" i="5"/>
  <c r="DS292" i="5"/>
  <c r="DR292" i="5"/>
  <c r="DV141" i="2"/>
  <c r="DU141" i="2"/>
  <c r="DY141" i="2"/>
  <c r="EE355" i="5"/>
  <c r="EI355" i="5"/>
  <c r="EF355" i="5"/>
  <c r="ED104" i="2"/>
  <c r="EE104" i="2"/>
  <c r="EH104" i="2"/>
  <c r="DU132" i="5"/>
  <c r="DS132" i="5"/>
  <c r="DR132" i="5"/>
  <c r="DZ252" i="5"/>
  <c r="DV252" i="5"/>
  <c r="DW252" i="5"/>
  <c r="DU249" i="5"/>
  <c r="DR249" i="5"/>
  <c r="DS249" i="5"/>
  <c r="DY70" i="2"/>
  <c r="DV70" i="2"/>
  <c r="DU70" i="2"/>
  <c r="DR48" i="2"/>
  <c r="DQ48" i="2"/>
  <c r="DT48" i="2"/>
  <c r="DY106" i="2"/>
  <c r="DV106" i="2"/>
  <c r="DU106" i="2"/>
  <c r="DV150" i="5"/>
  <c r="DZ150" i="5"/>
  <c r="DW150" i="5"/>
  <c r="DT251" i="2"/>
  <c r="DR251" i="2"/>
  <c r="DQ251" i="2"/>
  <c r="EH95" i="2" l="1"/>
  <c r="ED95" i="2"/>
  <c r="EE95" i="2"/>
  <c r="EC11" i="2"/>
  <c r="DZ11" i="2"/>
  <c r="EA11" i="2"/>
  <c r="DU191" i="5"/>
  <c r="DR191" i="5"/>
  <c r="DS191" i="5"/>
  <c r="DU27" i="5"/>
  <c r="DS27" i="5"/>
  <c r="DR27" i="5"/>
  <c r="DZ348" i="2"/>
  <c r="EA348" i="2"/>
  <c r="EC348" i="2"/>
  <c r="DZ329" i="2"/>
  <c r="EC329" i="2"/>
  <c r="EA329" i="2"/>
  <c r="EE349" i="2"/>
  <c r="ED349" i="2"/>
  <c r="EH349" i="2"/>
  <c r="EH334" i="2"/>
  <c r="ED334" i="2"/>
  <c r="EE334" i="2"/>
  <c r="DS286" i="5"/>
  <c r="DR286" i="5"/>
  <c r="DU286" i="5"/>
  <c r="DV343" i="5"/>
  <c r="DZ343" i="5"/>
  <c r="DW343" i="5"/>
  <c r="DV311" i="2"/>
  <c r="DY311" i="2"/>
  <c r="DU311" i="2"/>
  <c r="EA230" i="5"/>
  <c r="EB230" i="5"/>
  <c r="ED230" i="5"/>
  <c r="DV68" i="5"/>
  <c r="DZ68" i="5"/>
  <c r="DW68" i="5"/>
  <c r="DS159" i="5"/>
  <c r="DU159" i="5"/>
  <c r="DR159" i="5"/>
  <c r="DS278" i="5"/>
  <c r="DR278" i="5"/>
  <c r="DU278" i="5"/>
  <c r="DR121" i="5"/>
  <c r="DS121" i="5"/>
  <c r="DU121" i="5"/>
  <c r="DQ293" i="2"/>
  <c r="DT293" i="2"/>
  <c r="DR293" i="2"/>
  <c r="DU307" i="2"/>
  <c r="DV307" i="2"/>
  <c r="DY307" i="2"/>
  <c r="DU104" i="5"/>
  <c r="DS104" i="5"/>
  <c r="DR104" i="5"/>
  <c r="DV180" i="5"/>
  <c r="DZ180" i="5"/>
  <c r="DW180" i="5"/>
  <c r="DR321" i="5"/>
  <c r="DU321" i="5"/>
  <c r="DS321" i="5"/>
  <c r="ED29" i="2"/>
  <c r="EE29" i="2"/>
  <c r="EH29" i="2"/>
  <c r="EA329" i="5"/>
  <c r="ED329" i="5"/>
  <c r="EB329" i="5"/>
  <c r="DQ276" i="2"/>
  <c r="DT276" i="2"/>
  <c r="DR276" i="2"/>
  <c r="DR116" i="5"/>
  <c r="DU116" i="5"/>
  <c r="DS116" i="5"/>
  <c r="DT110" i="2"/>
  <c r="DR110" i="2"/>
  <c r="DQ110" i="2"/>
  <c r="DR306" i="5"/>
  <c r="DS306" i="5"/>
  <c r="DU306" i="5"/>
  <c r="DS63" i="5"/>
  <c r="DU63" i="5"/>
  <c r="DR63" i="5"/>
  <c r="EA93" i="2"/>
  <c r="DZ93" i="2"/>
  <c r="EC93" i="2"/>
  <c r="DV347" i="2"/>
  <c r="DU347" i="2"/>
  <c r="DY347" i="2"/>
  <c r="DW338" i="5"/>
  <c r="DV338" i="5"/>
  <c r="DZ338" i="5"/>
  <c r="DU284" i="5"/>
  <c r="DS284" i="5"/>
  <c r="DR284" i="5"/>
  <c r="DR37" i="5"/>
  <c r="DU37" i="5"/>
  <c r="DS37" i="5"/>
  <c r="DU310" i="5"/>
  <c r="DR310" i="5"/>
  <c r="DS310" i="5"/>
  <c r="EB75" i="5"/>
  <c r="EA75" i="5"/>
  <c r="ED75" i="5"/>
  <c r="EI17" i="2"/>
  <c r="EJ17" i="2"/>
  <c r="EL17" i="2"/>
  <c r="DY336" i="2"/>
  <c r="DV336" i="2"/>
  <c r="DU336" i="2"/>
  <c r="EC332" i="2"/>
  <c r="EA332" i="2"/>
  <c r="DZ332" i="2"/>
  <c r="DY331" i="2"/>
  <c r="DU331" i="2"/>
  <c r="DV331" i="2"/>
  <c r="DV10" i="2"/>
  <c r="DU10" i="2"/>
  <c r="DY10" i="2"/>
  <c r="EC96" i="2"/>
  <c r="DZ96" i="2"/>
  <c r="EA96" i="2"/>
  <c r="EA324" i="2"/>
  <c r="EC324" i="2"/>
  <c r="DZ324" i="2"/>
  <c r="DY13" i="2"/>
  <c r="DU13" i="2"/>
  <c r="DV13" i="2"/>
  <c r="DV315" i="2"/>
  <c r="DY315" i="2"/>
  <c r="DU315" i="2"/>
  <c r="EL100" i="2"/>
  <c r="EI100" i="2"/>
  <c r="EJ100" i="2"/>
  <c r="DZ326" i="2"/>
  <c r="EA326" i="2"/>
  <c r="EC326" i="2"/>
  <c r="DV266" i="2"/>
  <c r="DU266" i="2"/>
  <c r="DY266" i="2"/>
  <c r="DQ2" i="2"/>
  <c r="DR2" i="2"/>
  <c r="DT2" i="2"/>
  <c r="DY103" i="2"/>
  <c r="DV103" i="2"/>
  <c r="DU103" i="2"/>
  <c r="EJ343" i="2"/>
  <c r="EI343" i="2"/>
  <c r="EL343" i="2"/>
  <c r="DQ233" i="2"/>
  <c r="DT233" i="2"/>
  <c r="DR233" i="2"/>
  <c r="DR230" i="2"/>
  <c r="DQ230" i="2"/>
  <c r="DT230" i="2"/>
  <c r="DR213" i="2"/>
  <c r="DQ213" i="2"/>
  <c r="DT213" i="2"/>
  <c r="EL12" i="2"/>
  <c r="EJ12" i="2"/>
  <c r="EI12" i="2"/>
  <c r="DR75" i="2"/>
  <c r="DQ75" i="2"/>
  <c r="DT75" i="2"/>
  <c r="EU352" i="2"/>
  <c r="ES352" i="2"/>
  <c r="ER352" i="2"/>
  <c r="EQ342" i="2"/>
  <c r="EM342" i="2"/>
  <c r="EN342" i="2"/>
  <c r="DV356" i="2"/>
  <c r="DU356" i="2"/>
  <c r="DY356" i="2"/>
  <c r="DV350" i="2"/>
  <c r="DY350" i="2"/>
  <c r="DU350" i="2"/>
  <c r="EI92" i="2"/>
  <c r="EJ92" i="2"/>
  <c r="EL92" i="2"/>
  <c r="EI355" i="2"/>
  <c r="EL355" i="2"/>
  <c r="EJ355" i="2"/>
  <c r="DU303" i="2"/>
  <c r="DV303" i="2"/>
  <c r="DY303" i="2"/>
  <c r="DU351" i="2"/>
  <c r="DV351" i="2"/>
  <c r="DY351" i="2"/>
  <c r="DV353" i="2"/>
  <c r="DU353" i="2"/>
  <c r="DY353" i="2"/>
  <c r="EL344" i="2"/>
  <c r="EJ344" i="2"/>
  <c r="EI344" i="2"/>
  <c r="DT31" i="2"/>
  <c r="DQ31" i="2"/>
  <c r="DR31" i="2"/>
  <c r="EC357" i="2"/>
  <c r="DZ357" i="2"/>
  <c r="EA357" i="2"/>
  <c r="DQ202" i="2"/>
  <c r="DT202" i="2"/>
  <c r="DR202" i="2"/>
  <c r="DS344" i="5"/>
  <c r="DR344" i="5"/>
  <c r="DU344" i="5"/>
  <c r="DT73" i="2"/>
  <c r="DQ73" i="2"/>
  <c r="DR73" i="2"/>
  <c r="EB106" i="5"/>
  <c r="EA106" i="5"/>
  <c r="ED106" i="5"/>
  <c r="DU36" i="5"/>
  <c r="DS36" i="5"/>
  <c r="DR36" i="5"/>
  <c r="DS340" i="5"/>
  <c r="DU340" i="5"/>
  <c r="DR340" i="5"/>
  <c r="DT175" i="2"/>
  <c r="DR175" i="2"/>
  <c r="DQ175" i="2"/>
  <c r="DV313" i="5"/>
  <c r="DW313" i="5"/>
  <c r="DZ313" i="5"/>
  <c r="DW358" i="5"/>
  <c r="DZ358" i="5"/>
  <c r="DV358" i="5"/>
  <c r="DT84" i="2"/>
  <c r="DR84" i="2"/>
  <c r="DQ84" i="2"/>
  <c r="DU258" i="5"/>
  <c r="DS258" i="5"/>
  <c r="DR258" i="5"/>
  <c r="DR63" i="2"/>
  <c r="DT63" i="2"/>
  <c r="DQ63" i="2"/>
  <c r="DR74" i="2"/>
  <c r="DQ74" i="2"/>
  <c r="DT74" i="2"/>
  <c r="EB156" i="5"/>
  <c r="ED156" i="5"/>
  <c r="EA156" i="5"/>
  <c r="DR69" i="5"/>
  <c r="DS69" i="5"/>
  <c r="DU69" i="5"/>
  <c r="DQ125" i="2"/>
  <c r="DT125" i="2"/>
  <c r="DR125" i="2"/>
  <c r="DT83" i="2"/>
  <c r="DQ83" i="2"/>
  <c r="DR83" i="2"/>
  <c r="EA172" i="2"/>
  <c r="EC172" i="2"/>
  <c r="DZ172" i="2"/>
  <c r="DQ126" i="2"/>
  <c r="DR126" i="2"/>
  <c r="DT126" i="2"/>
  <c r="DQ50" i="2"/>
  <c r="DR50" i="2"/>
  <c r="DT50" i="2"/>
  <c r="DS40" i="5"/>
  <c r="DR40" i="5"/>
  <c r="DU40" i="5"/>
  <c r="DU12" i="5"/>
  <c r="DS12" i="5"/>
  <c r="DR12" i="5"/>
  <c r="DQ223" i="2"/>
  <c r="DR223" i="2"/>
  <c r="DT223" i="2"/>
  <c r="DR124" i="5"/>
  <c r="DU124" i="5"/>
  <c r="DS124" i="5"/>
  <c r="DT168" i="2"/>
  <c r="DR168" i="2"/>
  <c r="DQ168" i="2"/>
  <c r="DS173" i="5"/>
  <c r="DU173" i="5"/>
  <c r="DR173" i="5"/>
  <c r="DQ245" i="2"/>
  <c r="DT245" i="2"/>
  <c r="DR245" i="2"/>
  <c r="DS336" i="5"/>
  <c r="DR336" i="5"/>
  <c r="DU336" i="5"/>
  <c r="DQ195" i="2"/>
  <c r="DT195" i="2"/>
  <c r="DR195" i="2"/>
  <c r="DZ236" i="5"/>
  <c r="DV236" i="5"/>
  <c r="DW236" i="5"/>
  <c r="DU203" i="5"/>
  <c r="DS203" i="5"/>
  <c r="DR203" i="5"/>
  <c r="DQ253" i="2"/>
  <c r="DR253" i="2"/>
  <c r="DT253" i="2"/>
  <c r="DZ337" i="5"/>
  <c r="DW337" i="5"/>
  <c r="DV337" i="5"/>
  <c r="DR227" i="2"/>
  <c r="DQ227" i="2"/>
  <c r="DT227" i="2"/>
  <c r="DQ133" i="2"/>
  <c r="DR133" i="2"/>
  <c r="DT133" i="2"/>
  <c r="DZ41" i="5"/>
  <c r="DV41" i="5"/>
  <c r="DW41" i="5"/>
  <c r="DT8" i="2"/>
  <c r="DQ8" i="2"/>
  <c r="DR8" i="2"/>
  <c r="DS92" i="5"/>
  <c r="DR92" i="5"/>
  <c r="DU92" i="5"/>
  <c r="DS251" i="5"/>
  <c r="DU251" i="5"/>
  <c r="DR251" i="5"/>
  <c r="DT217" i="2"/>
  <c r="DR217" i="2"/>
  <c r="DQ217" i="2"/>
  <c r="DV115" i="5"/>
  <c r="DW115" i="5"/>
  <c r="DZ115" i="5"/>
  <c r="DR236" i="2"/>
  <c r="DT236" i="2"/>
  <c r="DQ236" i="2"/>
  <c r="DZ73" i="5"/>
  <c r="DW73" i="5"/>
  <c r="DV73" i="5"/>
  <c r="ED2" i="5"/>
  <c r="EB2" i="5"/>
  <c r="EA2" i="5"/>
  <c r="DT183" i="2"/>
  <c r="DQ183" i="2"/>
  <c r="DR183" i="2"/>
  <c r="DT65" i="2"/>
  <c r="DQ65" i="2"/>
  <c r="DR65" i="2"/>
  <c r="DV192" i="2"/>
  <c r="DU192" i="2"/>
  <c r="DY192" i="2"/>
  <c r="DU211" i="5"/>
  <c r="DR211" i="5"/>
  <c r="DS211" i="5"/>
  <c r="DQ249" i="2"/>
  <c r="DR249" i="2"/>
  <c r="DT249" i="2"/>
  <c r="DS120" i="5"/>
  <c r="DU120" i="5"/>
  <c r="DR120" i="5"/>
  <c r="DT165" i="2"/>
  <c r="DQ165" i="2"/>
  <c r="DR165" i="2"/>
  <c r="DT246" i="2"/>
  <c r="DQ246" i="2"/>
  <c r="DR246" i="2"/>
  <c r="DT226" i="2"/>
  <c r="DR226" i="2"/>
  <c r="DQ226" i="2"/>
  <c r="DR163" i="2"/>
  <c r="DQ163" i="2"/>
  <c r="DT163" i="2"/>
  <c r="DQ198" i="2"/>
  <c r="DR198" i="2"/>
  <c r="DT198" i="2"/>
  <c r="EI357" i="5"/>
  <c r="EE357" i="5"/>
  <c r="EF357" i="5"/>
  <c r="DS269" i="5"/>
  <c r="DR269" i="5"/>
  <c r="DU269" i="5"/>
  <c r="DY238" i="2"/>
  <c r="DU238" i="2"/>
  <c r="DV238" i="2"/>
  <c r="DQ82" i="2"/>
  <c r="DT82" i="2"/>
  <c r="DR82" i="2"/>
  <c r="DV164" i="2"/>
  <c r="DU164" i="2"/>
  <c r="DY164" i="2"/>
  <c r="DW218" i="5"/>
  <c r="DZ218" i="5"/>
  <c r="DV218" i="5"/>
  <c r="DW345" i="5"/>
  <c r="DV345" i="5"/>
  <c r="DZ345" i="5"/>
  <c r="DR151" i="2"/>
  <c r="DQ151" i="2"/>
  <c r="DT151" i="2"/>
  <c r="DV199" i="5"/>
  <c r="DZ199" i="5"/>
  <c r="DW199" i="5"/>
  <c r="EC274" i="2"/>
  <c r="EA274" i="2"/>
  <c r="DZ274" i="2"/>
  <c r="DU125" i="5"/>
  <c r="DR125" i="5"/>
  <c r="DS125" i="5"/>
  <c r="DT211" i="2"/>
  <c r="DQ211" i="2"/>
  <c r="DR211" i="2"/>
  <c r="DW123" i="5"/>
  <c r="DZ123" i="5"/>
  <c r="DV123" i="5"/>
  <c r="DU113" i="5"/>
  <c r="DS113" i="5"/>
  <c r="DR113" i="5"/>
  <c r="DU152" i="2"/>
  <c r="DY152" i="2"/>
  <c r="DV152" i="2"/>
  <c r="DU41" i="2"/>
  <c r="DV41" i="2"/>
  <c r="DY41" i="2"/>
  <c r="DS166" i="5"/>
  <c r="DU166" i="5"/>
  <c r="DR166" i="5"/>
  <c r="DQ25" i="2"/>
  <c r="DR25" i="2"/>
  <c r="DT25" i="2"/>
  <c r="EC186" i="2"/>
  <c r="DZ186" i="2"/>
  <c r="EA186" i="2"/>
  <c r="EI339" i="5"/>
  <c r="EE339" i="5"/>
  <c r="EF339" i="5"/>
  <c r="DS136" i="5"/>
  <c r="DU136" i="5"/>
  <c r="DR136" i="5"/>
  <c r="DT206" i="2"/>
  <c r="DQ206" i="2"/>
  <c r="DR206" i="2"/>
  <c r="DV352" i="5"/>
  <c r="DZ352" i="5"/>
  <c r="DW352" i="5"/>
  <c r="DR37" i="2"/>
  <c r="DQ37" i="2"/>
  <c r="DT37" i="2"/>
  <c r="DY219" i="2"/>
  <c r="DV219" i="2"/>
  <c r="DU219" i="2"/>
  <c r="DQ136" i="2"/>
  <c r="DR136" i="2"/>
  <c r="DT136" i="2"/>
  <c r="DV120" i="2"/>
  <c r="DU120" i="2"/>
  <c r="DY120" i="2"/>
  <c r="DZ277" i="5"/>
  <c r="DW277" i="5"/>
  <c r="DV277" i="5"/>
  <c r="DU163" i="5"/>
  <c r="DS163" i="5"/>
  <c r="DR163" i="5"/>
  <c r="DV283" i="5"/>
  <c r="DZ283" i="5"/>
  <c r="DW283" i="5"/>
  <c r="DS32" i="5"/>
  <c r="DR32" i="5"/>
  <c r="DU32" i="5"/>
  <c r="DY241" i="2"/>
  <c r="DV241" i="2"/>
  <c r="DU241" i="2"/>
  <c r="DZ153" i="5"/>
  <c r="DW153" i="5"/>
  <c r="DV153" i="5"/>
  <c r="DW291" i="5"/>
  <c r="DV291" i="5"/>
  <c r="DZ291" i="5"/>
  <c r="DR4" i="2"/>
  <c r="DQ4" i="2"/>
  <c r="DT4" i="2"/>
  <c r="DU162" i="5"/>
  <c r="DR162" i="5"/>
  <c r="DS162" i="5"/>
  <c r="DQ210" i="2"/>
  <c r="DR210" i="2"/>
  <c r="DT210" i="2"/>
  <c r="EA267" i="2"/>
  <c r="EC267" i="2"/>
  <c r="DZ267" i="2"/>
  <c r="DS145" i="5"/>
  <c r="DU145" i="5"/>
  <c r="DR145" i="5"/>
  <c r="EA234" i="5"/>
  <c r="EB234" i="5"/>
  <c r="ED234" i="5"/>
  <c r="DQ204" i="2"/>
  <c r="DR204" i="2"/>
  <c r="DT204" i="2"/>
  <c r="EA52" i="2"/>
  <c r="EC52" i="2"/>
  <c r="DZ52" i="2"/>
  <c r="EB86" i="5"/>
  <c r="EA86" i="5"/>
  <c r="ED86" i="5"/>
  <c r="EC228" i="2"/>
  <c r="EA228" i="2"/>
  <c r="DZ228" i="2"/>
  <c r="DR194" i="5"/>
  <c r="DU194" i="5"/>
  <c r="DS194" i="5"/>
  <c r="DR141" i="5"/>
  <c r="DS141" i="5"/>
  <c r="DU141" i="5"/>
  <c r="DR54" i="5"/>
  <c r="DU54" i="5"/>
  <c r="DS54" i="5"/>
  <c r="DV90" i="5"/>
  <c r="DW90" i="5"/>
  <c r="DZ90" i="5"/>
  <c r="DQ76" i="2"/>
  <c r="DT76" i="2"/>
  <c r="DR76" i="2"/>
  <c r="DZ144" i="5"/>
  <c r="DW144" i="5"/>
  <c r="DV144" i="5"/>
  <c r="ED212" i="2"/>
  <c r="EH212" i="2"/>
  <c r="EE212" i="2"/>
  <c r="DT179" i="2"/>
  <c r="DQ179" i="2"/>
  <c r="DR179" i="2"/>
  <c r="DU122" i="5"/>
  <c r="DR122" i="5"/>
  <c r="DS122" i="5"/>
  <c r="DY182" i="2"/>
  <c r="DV182" i="2"/>
  <c r="DU182" i="2"/>
  <c r="DR57" i="2"/>
  <c r="DQ57" i="2"/>
  <c r="DT57" i="2"/>
  <c r="DV70" i="5"/>
  <c r="DW70" i="5"/>
  <c r="DZ70" i="5"/>
  <c r="DW325" i="5"/>
  <c r="DZ325" i="5"/>
  <c r="DV325" i="5"/>
  <c r="DQ157" i="2"/>
  <c r="DT157" i="2"/>
  <c r="DR157" i="2"/>
  <c r="DV295" i="5"/>
  <c r="DW295" i="5"/>
  <c r="DZ295" i="5"/>
  <c r="DW237" i="5"/>
  <c r="DV237" i="5"/>
  <c r="DZ237" i="5"/>
  <c r="DZ124" i="2"/>
  <c r="EC124" i="2"/>
  <c r="EA124" i="2"/>
  <c r="DR282" i="2"/>
  <c r="DQ282" i="2"/>
  <c r="DT282" i="2"/>
  <c r="DY32" i="2"/>
  <c r="DU32" i="2"/>
  <c r="DV32" i="2"/>
  <c r="DT128" i="2"/>
  <c r="DQ128" i="2"/>
  <c r="DR128" i="2"/>
  <c r="ED22" i="5"/>
  <c r="EB22" i="5"/>
  <c r="EA22" i="5"/>
  <c r="DV78" i="5"/>
  <c r="DW78" i="5"/>
  <c r="DZ78" i="5"/>
  <c r="DY283" i="2"/>
  <c r="DV283" i="2"/>
  <c r="DU283" i="2"/>
  <c r="DS196" i="5"/>
  <c r="DU196" i="5"/>
  <c r="DR196" i="5"/>
  <c r="DS55" i="5"/>
  <c r="DU55" i="5"/>
  <c r="DR55" i="5"/>
  <c r="DS175" i="5"/>
  <c r="DU175" i="5"/>
  <c r="DR175" i="5"/>
  <c r="DV287" i="2"/>
  <c r="DY287" i="2"/>
  <c r="DU287" i="2"/>
  <c r="EE333" i="5"/>
  <c r="EI333" i="5"/>
  <c r="EF333" i="5"/>
  <c r="DR215" i="2"/>
  <c r="DT215" i="2"/>
  <c r="DQ215" i="2"/>
  <c r="DW232" i="5"/>
  <c r="DV232" i="5"/>
  <c r="DZ232" i="5"/>
  <c r="EC304" i="2"/>
  <c r="EA304" i="2"/>
  <c r="DZ304" i="2"/>
  <c r="DT298" i="2"/>
  <c r="DR298" i="2"/>
  <c r="DQ298" i="2"/>
  <c r="EA232" i="2"/>
  <c r="DZ232" i="2"/>
  <c r="EC232" i="2"/>
  <c r="DV174" i="5"/>
  <c r="DW174" i="5"/>
  <c r="DZ174" i="5"/>
  <c r="DZ76" i="5"/>
  <c r="DW76" i="5"/>
  <c r="DV76" i="5"/>
  <c r="DT214" i="2"/>
  <c r="DR214" i="2"/>
  <c r="DQ214" i="2"/>
  <c r="DS219" i="5"/>
  <c r="DU219" i="5"/>
  <c r="DR219" i="5"/>
  <c r="DV309" i="5"/>
  <c r="DW309" i="5"/>
  <c r="DZ309" i="5"/>
  <c r="DS65" i="5"/>
  <c r="DR65" i="5"/>
  <c r="DU65" i="5"/>
  <c r="DQ159" i="2"/>
  <c r="DT159" i="2"/>
  <c r="DR159" i="2"/>
  <c r="DR275" i="5"/>
  <c r="DU275" i="5"/>
  <c r="DS275" i="5"/>
  <c r="DW259" i="5"/>
  <c r="DV259" i="5"/>
  <c r="DZ259" i="5"/>
  <c r="EA43" i="5"/>
  <c r="ED43" i="5"/>
  <c r="EB43" i="5"/>
  <c r="DQ259" i="2"/>
  <c r="DT259" i="2"/>
  <c r="DR259" i="2"/>
  <c r="DV334" i="5"/>
  <c r="DZ334" i="5"/>
  <c r="DW334" i="5"/>
  <c r="DW137" i="5"/>
  <c r="DZ137" i="5"/>
  <c r="DV137" i="5"/>
  <c r="DV98" i="5"/>
  <c r="DZ98" i="5"/>
  <c r="DW98" i="5"/>
  <c r="DZ39" i="5"/>
  <c r="DW39" i="5"/>
  <c r="DV39" i="5"/>
  <c r="EB304" i="5"/>
  <c r="EA304" i="5"/>
  <c r="ED304" i="5"/>
  <c r="DV188" i="2"/>
  <c r="DU188" i="2"/>
  <c r="DY188" i="2"/>
  <c r="DT269" i="2"/>
  <c r="DR269" i="2"/>
  <c r="DQ269" i="2"/>
  <c r="EE60" i="2"/>
  <c r="ED60" i="2"/>
  <c r="EH60" i="2"/>
  <c r="DZ193" i="5"/>
  <c r="DV193" i="5"/>
  <c r="DW193" i="5"/>
  <c r="DR224" i="2"/>
  <c r="DQ224" i="2"/>
  <c r="DT224" i="2"/>
  <c r="DQ130" i="2"/>
  <c r="DR130" i="2"/>
  <c r="DT130" i="2"/>
  <c r="EE47" i="2"/>
  <c r="ED47" i="2"/>
  <c r="EH47" i="2"/>
  <c r="DQ26" i="2"/>
  <c r="DT26" i="2"/>
  <c r="DR26" i="2"/>
  <c r="DV7" i="5"/>
  <c r="DW7" i="5"/>
  <c r="DZ7" i="5"/>
  <c r="DR88" i="2"/>
  <c r="DQ88" i="2"/>
  <c r="DT88" i="2"/>
  <c r="DV101" i="5"/>
  <c r="DW101" i="5"/>
  <c r="DZ101" i="5"/>
  <c r="DY162" i="2"/>
  <c r="DV162" i="2"/>
  <c r="DU162" i="2"/>
  <c r="DU69" i="2"/>
  <c r="DY69" i="2"/>
  <c r="DV69" i="2"/>
  <c r="DR71" i="2"/>
  <c r="DT71" i="2"/>
  <c r="DQ71" i="2"/>
  <c r="DR178" i="5"/>
  <c r="DU178" i="5"/>
  <c r="DS178" i="5"/>
  <c r="DR187" i="2"/>
  <c r="DQ187" i="2"/>
  <c r="DT187" i="2"/>
  <c r="DU263" i="5"/>
  <c r="DS263" i="5"/>
  <c r="DR263" i="5"/>
  <c r="DY3" i="2"/>
  <c r="DU3" i="2"/>
  <c r="DV3" i="2"/>
  <c r="ED264" i="5"/>
  <c r="EB264" i="5"/>
  <c r="EA264" i="5"/>
  <c r="DT86" i="2"/>
  <c r="DR86" i="2"/>
  <c r="DQ86" i="2"/>
  <c r="DT290" i="2"/>
  <c r="DR290" i="2"/>
  <c r="DQ290" i="2"/>
  <c r="DQ250" i="2"/>
  <c r="DT250" i="2"/>
  <c r="DR250" i="2"/>
  <c r="DU255" i="5"/>
  <c r="DR255" i="5"/>
  <c r="DS255" i="5"/>
  <c r="DR272" i="5"/>
  <c r="DU272" i="5"/>
  <c r="DS272" i="5"/>
  <c r="ED177" i="5"/>
  <c r="EB177" i="5"/>
  <c r="EA177" i="5"/>
  <c r="ED118" i="2"/>
  <c r="EH118" i="2"/>
  <c r="EE118" i="2"/>
  <c r="DU233" i="5"/>
  <c r="DR233" i="5"/>
  <c r="DS233" i="5"/>
  <c r="ED216" i="5"/>
  <c r="EB216" i="5"/>
  <c r="EA216" i="5"/>
  <c r="DZ95" i="5"/>
  <c r="DW95" i="5"/>
  <c r="DV95" i="5"/>
  <c r="DT286" i="2"/>
  <c r="DQ286" i="2"/>
  <c r="DR286" i="2"/>
  <c r="EC231" i="2"/>
  <c r="DZ231" i="2"/>
  <c r="EA231" i="2"/>
  <c r="EB282" i="5"/>
  <c r="ED282" i="5"/>
  <c r="EA282" i="5"/>
  <c r="DR195" i="5"/>
  <c r="DS195" i="5"/>
  <c r="DU195" i="5"/>
  <c r="DV291" i="2"/>
  <c r="DU291" i="2"/>
  <c r="DY291" i="2"/>
  <c r="DQ196" i="2"/>
  <c r="DT196" i="2"/>
  <c r="DR196" i="2"/>
  <c r="DW279" i="5"/>
  <c r="DZ279" i="5"/>
  <c r="DV279" i="5"/>
  <c r="DW354" i="5"/>
  <c r="DZ354" i="5"/>
  <c r="DV354" i="5"/>
  <c r="DR155" i="2"/>
  <c r="DQ155" i="2"/>
  <c r="DT155" i="2"/>
  <c r="DZ185" i="2"/>
  <c r="EC185" i="2"/>
  <c r="EA185" i="2"/>
  <c r="EA38" i="5"/>
  <c r="EB38" i="5"/>
  <c r="ED38" i="5"/>
  <c r="DW29" i="5"/>
  <c r="DV29" i="5"/>
  <c r="DZ29" i="5"/>
  <c r="EC132" i="2"/>
  <c r="EA132" i="2"/>
  <c r="DZ132" i="2"/>
  <c r="DZ330" i="5"/>
  <c r="DW330" i="5"/>
  <c r="DV330" i="5"/>
  <c r="DT94" i="2"/>
  <c r="DR94" i="2"/>
  <c r="DQ94" i="2"/>
  <c r="DQ257" i="2"/>
  <c r="DT257" i="2"/>
  <c r="DR257" i="2"/>
  <c r="EC43" i="2"/>
  <c r="EA43" i="2"/>
  <c r="DZ43" i="2"/>
  <c r="DW105" i="5"/>
  <c r="DV105" i="5"/>
  <c r="DZ105" i="5"/>
  <c r="DR315" i="5"/>
  <c r="DU315" i="5"/>
  <c r="DS315" i="5"/>
  <c r="DU245" i="5"/>
  <c r="DS245" i="5"/>
  <c r="DR245" i="5"/>
  <c r="DZ197" i="2"/>
  <c r="EC197" i="2"/>
  <c r="EA197" i="2"/>
  <c r="EA215" i="5"/>
  <c r="ED215" i="5"/>
  <c r="EB215" i="5"/>
  <c r="DV21" i="5"/>
  <c r="DZ21" i="5"/>
  <c r="DW21" i="5"/>
  <c r="DZ312" i="2"/>
  <c r="EC312" i="2"/>
  <c r="EA312" i="2"/>
  <c r="DZ36" i="2"/>
  <c r="EC36" i="2"/>
  <c r="EA36" i="2"/>
  <c r="DV131" i="5"/>
  <c r="DW131" i="5"/>
  <c r="DZ131" i="5"/>
  <c r="DU248" i="2"/>
  <c r="DV248" i="2"/>
  <c r="DY248" i="2"/>
  <c r="EI341" i="5"/>
  <c r="EE341" i="5"/>
  <c r="EF341" i="5"/>
  <c r="DV53" i="2"/>
  <c r="DY53" i="2"/>
  <c r="DU53" i="2"/>
  <c r="EA154" i="5"/>
  <c r="ED154" i="5"/>
  <c r="EB154" i="5"/>
  <c r="DU5" i="2"/>
  <c r="DY5" i="2"/>
  <c r="DV5" i="2"/>
  <c r="EA176" i="5"/>
  <c r="ED176" i="5"/>
  <c r="EB176" i="5"/>
  <c r="ED298" i="5"/>
  <c r="EB298" i="5"/>
  <c r="EA298" i="5"/>
  <c r="EW176" i="2"/>
  <c r="EV176" i="2"/>
  <c r="EZ176" i="2"/>
  <c r="DV14" i="5"/>
  <c r="DZ14" i="5"/>
  <c r="DW14" i="5"/>
  <c r="DY149" i="2"/>
  <c r="DV149" i="2"/>
  <c r="DU149" i="2"/>
  <c r="EA285" i="5"/>
  <c r="EB285" i="5"/>
  <c r="ED285" i="5"/>
  <c r="DZ241" i="5"/>
  <c r="DV241" i="5"/>
  <c r="DW241" i="5"/>
  <c r="DU289" i="2"/>
  <c r="DV289" i="2"/>
  <c r="DY289" i="2"/>
  <c r="EA323" i="5"/>
  <c r="EB323" i="5"/>
  <c r="ED323" i="5"/>
  <c r="EB207" i="5"/>
  <c r="ED207" i="5"/>
  <c r="EA207" i="5"/>
  <c r="EC109" i="2"/>
  <c r="EA109" i="2"/>
  <c r="DZ109" i="2"/>
  <c r="DV226" i="5"/>
  <c r="DZ226" i="5"/>
  <c r="DW226" i="5"/>
  <c r="DY28" i="2"/>
  <c r="DU28" i="2"/>
  <c r="DV28" i="2"/>
  <c r="DY55" i="2"/>
  <c r="DV55" i="2"/>
  <c r="DU55" i="2"/>
  <c r="DZ271" i="5"/>
  <c r="DW271" i="5"/>
  <c r="DV271" i="5"/>
  <c r="DY33" i="2"/>
  <c r="DV33" i="2"/>
  <c r="DU33" i="2"/>
  <c r="DU89" i="2"/>
  <c r="DY89" i="2"/>
  <c r="DV89" i="2"/>
  <c r="EA258" i="2"/>
  <c r="DZ258" i="2"/>
  <c r="EC258" i="2"/>
  <c r="DU30" i="2"/>
  <c r="DY30" i="2"/>
  <c r="DV30" i="2"/>
  <c r="EI80" i="5"/>
  <c r="EF80" i="5"/>
  <c r="EE80" i="5"/>
  <c r="DY49" i="2"/>
  <c r="DV49" i="2"/>
  <c r="DU49" i="2"/>
  <c r="EH216" i="2"/>
  <c r="ED216" i="2"/>
  <c r="EE216" i="2"/>
  <c r="ED305" i="2"/>
  <c r="EH305" i="2"/>
  <c r="EE305" i="2"/>
  <c r="DW303" i="5"/>
  <c r="DV303" i="5"/>
  <c r="DZ303" i="5"/>
  <c r="DZ254" i="2"/>
  <c r="EA254" i="2"/>
  <c r="EC254" i="2"/>
  <c r="DV107" i="2"/>
  <c r="DU107" i="2"/>
  <c r="DY107" i="2"/>
  <c r="DT243" i="2"/>
  <c r="DQ243" i="2"/>
  <c r="DR243" i="2"/>
  <c r="EB142" i="5"/>
  <c r="EA142" i="5"/>
  <c r="ED142" i="5"/>
  <c r="EA203" i="2"/>
  <c r="DZ203" i="2"/>
  <c r="EC203" i="2"/>
  <c r="DV308" i="2"/>
  <c r="DU308" i="2"/>
  <c r="DY308" i="2"/>
  <c r="DZ181" i="2"/>
  <c r="EC181" i="2"/>
  <c r="EA181" i="2"/>
  <c r="EB248" i="5"/>
  <c r="EA248" i="5"/>
  <c r="ED248" i="5"/>
  <c r="EA317" i="5"/>
  <c r="ED317" i="5"/>
  <c r="EB317" i="5"/>
  <c r="DV56" i="5"/>
  <c r="DZ56" i="5"/>
  <c r="DW56" i="5"/>
  <c r="DY306" i="2"/>
  <c r="DV306" i="2"/>
  <c r="DU306" i="2"/>
  <c r="ED126" i="5"/>
  <c r="EA126" i="5"/>
  <c r="EB126" i="5"/>
  <c r="DU154" i="2"/>
  <c r="DY154" i="2"/>
  <c r="DV154" i="2"/>
  <c r="ED42" i="5"/>
  <c r="EA42" i="5"/>
  <c r="EB42" i="5"/>
  <c r="EA349" i="5"/>
  <c r="ED349" i="5"/>
  <c r="EB349" i="5"/>
  <c r="DW260" i="5"/>
  <c r="DV260" i="5"/>
  <c r="DZ260" i="5"/>
  <c r="DV16" i="2"/>
  <c r="DU16" i="2"/>
  <c r="DY16" i="2"/>
  <c r="DW288" i="5"/>
  <c r="DV288" i="5"/>
  <c r="DZ288" i="5"/>
  <c r="EH35" i="2"/>
  <c r="ED35" i="2"/>
  <c r="EE35" i="2"/>
  <c r="DU135" i="2"/>
  <c r="DV135" i="2"/>
  <c r="DY135" i="2"/>
  <c r="EA292" i="2"/>
  <c r="DZ292" i="2"/>
  <c r="EC292" i="2"/>
  <c r="DV235" i="2"/>
  <c r="DU235" i="2"/>
  <c r="DY235" i="2"/>
  <c r="ED244" i="5"/>
  <c r="EB244" i="5"/>
  <c r="EA244" i="5"/>
  <c r="ED221" i="5"/>
  <c r="EA221" i="5"/>
  <c r="EB221" i="5"/>
  <c r="DR39" i="2"/>
  <c r="DQ39" i="2"/>
  <c r="DT39" i="2"/>
  <c r="EA58" i="5"/>
  <c r="EB58" i="5"/>
  <c r="ED58" i="5"/>
  <c r="EH239" i="2"/>
  <c r="ED239" i="2"/>
  <c r="EE239" i="2"/>
  <c r="DV308" i="5"/>
  <c r="DZ308" i="5"/>
  <c r="DW308" i="5"/>
  <c r="EB129" i="5"/>
  <c r="EA129" i="5"/>
  <c r="ED129" i="5"/>
  <c r="DW100" i="5"/>
  <c r="DV100" i="5"/>
  <c r="DZ100" i="5"/>
  <c r="DY161" i="2"/>
  <c r="DV161" i="2"/>
  <c r="DU161" i="2"/>
  <c r="DV351" i="5"/>
  <c r="DZ351" i="5"/>
  <c r="DW351" i="5"/>
  <c r="EA3" i="5"/>
  <c r="EB3" i="5"/>
  <c r="ED3" i="5"/>
  <c r="DZ307" i="5"/>
  <c r="DW307" i="5"/>
  <c r="DV307" i="5"/>
  <c r="DW102" i="5"/>
  <c r="DZ102" i="5"/>
  <c r="DV102" i="5"/>
  <c r="DV191" i="2"/>
  <c r="DU191" i="2"/>
  <c r="DY191" i="2"/>
  <c r="DR302" i="2"/>
  <c r="DT302" i="2"/>
  <c r="DQ302" i="2"/>
  <c r="EC147" i="2"/>
  <c r="DZ147" i="2"/>
  <c r="EA147" i="2"/>
  <c r="EA137" i="2"/>
  <c r="EC137" i="2"/>
  <c r="DZ137" i="2"/>
  <c r="DZ49" i="5"/>
  <c r="DW49" i="5"/>
  <c r="DV49" i="5"/>
  <c r="DU190" i="2"/>
  <c r="DY190" i="2"/>
  <c r="DV190" i="2"/>
  <c r="EA107" i="5"/>
  <c r="EB107" i="5"/>
  <c r="ED107" i="5"/>
  <c r="DZ299" i="2"/>
  <c r="EA299" i="2"/>
  <c r="EC299" i="2"/>
  <c r="DU129" i="2"/>
  <c r="DY129" i="2"/>
  <c r="DV129" i="2"/>
  <c r="DZ85" i="2"/>
  <c r="EC85" i="2"/>
  <c r="EA85" i="2"/>
  <c r="EC285" i="2"/>
  <c r="DZ285" i="2"/>
  <c r="EA285" i="2"/>
  <c r="EF147" i="5"/>
  <c r="EE147" i="5"/>
  <c r="EI147" i="5"/>
  <c r="DV244" i="2"/>
  <c r="DU244" i="2"/>
  <c r="DY244" i="2"/>
  <c r="DZ263" i="2"/>
  <c r="EC263" i="2"/>
  <c r="EA263" i="2"/>
  <c r="DU234" i="2"/>
  <c r="DV234" i="2"/>
  <c r="DY234" i="2"/>
  <c r="DY114" i="2"/>
  <c r="DU114" i="2"/>
  <c r="DV114" i="2"/>
  <c r="DW246" i="5"/>
  <c r="DV246" i="5"/>
  <c r="DZ246" i="5"/>
  <c r="EA170" i="2"/>
  <c r="EC170" i="2"/>
  <c r="DZ170" i="2"/>
  <c r="DZ189" i="5"/>
  <c r="DW189" i="5"/>
  <c r="DV189" i="5"/>
  <c r="DV243" i="5"/>
  <c r="DZ243" i="5"/>
  <c r="DW243" i="5"/>
  <c r="EA82" i="5"/>
  <c r="ED82" i="5"/>
  <c r="EB82" i="5"/>
  <c r="EI44" i="2"/>
  <c r="EL44" i="2"/>
  <c r="EJ44" i="2"/>
  <c r="EX151" i="5"/>
  <c r="FA151" i="5"/>
  <c r="EW151" i="5"/>
  <c r="DV301" i="2"/>
  <c r="DY301" i="2"/>
  <c r="DU301" i="2"/>
  <c r="DY97" i="2"/>
  <c r="DV97" i="2"/>
  <c r="DU97" i="2"/>
  <c r="DZ257" i="5"/>
  <c r="DW257" i="5"/>
  <c r="DV257" i="5"/>
  <c r="ED160" i="5"/>
  <c r="EB160" i="5"/>
  <c r="EA160" i="5"/>
  <c r="DW44" i="5"/>
  <c r="DZ44" i="5"/>
  <c r="DV44" i="5"/>
  <c r="EB347" i="5"/>
  <c r="EA347" i="5"/>
  <c r="ED347" i="5"/>
  <c r="DV59" i="5"/>
  <c r="DW59" i="5"/>
  <c r="DZ59" i="5"/>
  <c r="ED189" i="2"/>
  <c r="EH189" i="2"/>
  <c r="EE189" i="2"/>
  <c r="DU15" i="2"/>
  <c r="DY15" i="2"/>
  <c r="DV15" i="2"/>
  <c r="ED231" i="5"/>
  <c r="EA231" i="5"/>
  <c r="EB231" i="5"/>
  <c r="DY260" i="2"/>
  <c r="DV260" i="2"/>
  <c r="DU260" i="2"/>
  <c r="EA272" i="2"/>
  <c r="DZ272" i="2"/>
  <c r="EC272" i="2"/>
  <c r="DZ296" i="2"/>
  <c r="EA296" i="2"/>
  <c r="EC296" i="2"/>
  <c r="EI320" i="5"/>
  <c r="EF320" i="5"/>
  <c r="EE320" i="5"/>
  <c r="EB110" i="5"/>
  <c r="EA110" i="5"/>
  <c r="ED110" i="5"/>
  <c r="DV48" i="5"/>
  <c r="DZ48" i="5"/>
  <c r="DW48" i="5"/>
  <c r="DU150" i="2"/>
  <c r="DV150" i="2"/>
  <c r="DY150" i="2"/>
  <c r="EJ52" i="5"/>
  <c r="EM52" i="5"/>
  <c r="EK52" i="5"/>
  <c r="DV254" i="5"/>
  <c r="DZ254" i="5"/>
  <c r="DW254" i="5"/>
  <c r="ED279" i="2"/>
  <c r="EE279" i="2"/>
  <c r="EH279" i="2"/>
  <c r="DZ140" i="5"/>
  <c r="DV140" i="5"/>
  <c r="DW140" i="5"/>
  <c r="DW267" i="5"/>
  <c r="DZ267" i="5"/>
  <c r="DV267" i="5"/>
  <c r="EC209" i="2"/>
  <c r="DZ209" i="2"/>
  <c r="EA209" i="2"/>
  <c r="DU273" i="2"/>
  <c r="DY273" i="2"/>
  <c r="DV273" i="2"/>
  <c r="DZ331" i="5"/>
  <c r="DV331" i="5"/>
  <c r="DW331" i="5"/>
  <c r="EI262" i="5"/>
  <c r="EF262" i="5"/>
  <c r="EE262" i="5"/>
  <c r="EA276" i="5"/>
  <c r="EB276" i="5"/>
  <c r="ED276" i="5"/>
  <c r="DV158" i="2"/>
  <c r="DU158" i="2"/>
  <c r="DY158" i="2"/>
  <c r="ED302" i="5"/>
  <c r="EB302" i="5"/>
  <c r="EA302" i="5"/>
  <c r="EA180" i="2"/>
  <c r="DZ180" i="2"/>
  <c r="EC180" i="2"/>
  <c r="DW324" i="5"/>
  <c r="DV324" i="5"/>
  <c r="DZ324" i="5"/>
  <c r="EA213" i="5"/>
  <c r="EB213" i="5"/>
  <c r="ED213" i="5"/>
  <c r="EA35" i="5"/>
  <c r="EB35" i="5"/>
  <c r="ED35" i="5"/>
  <c r="EC131" i="2"/>
  <c r="DZ131" i="2"/>
  <c r="EA131" i="2"/>
  <c r="DV50" i="5"/>
  <c r="DZ50" i="5"/>
  <c r="DW50" i="5"/>
  <c r="DY200" i="2"/>
  <c r="DV200" i="2"/>
  <c r="DU200" i="2"/>
  <c r="DV250" i="5"/>
  <c r="DW250" i="5"/>
  <c r="DZ250" i="5"/>
  <c r="DZ201" i="5"/>
  <c r="DW201" i="5"/>
  <c r="DV201" i="5"/>
  <c r="EA33" i="5"/>
  <c r="ED33" i="5"/>
  <c r="EB33" i="5"/>
  <c r="DY178" i="2"/>
  <c r="DV178" i="2"/>
  <c r="DU178" i="2"/>
  <c r="EA19" i="2"/>
  <c r="EC19" i="2"/>
  <c r="DZ19" i="2"/>
  <c r="ED25" i="5"/>
  <c r="EB25" i="5"/>
  <c r="EA25" i="5"/>
  <c r="DZ153" i="2"/>
  <c r="EA153" i="2"/>
  <c r="EC153" i="2"/>
  <c r="DW132" i="5"/>
  <c r="DZ132" i="5"/>
  <c r="DV132" i="5"/>
  <c r="EA141" i="2"/>
  <c r="EC141" i="2"/>
  <c r="DZ141" i="2"/>
  <c r="DR238" i="5"/>
  <c r="DS238" i="5"/>
  <c r="DU238" i="5"/>
  <c r="DU251" i="2"/>
  <c r="DV251" i="2"/>
  <c r="DY251" i="2"/>
  <c r="ED150" i="5"/>
  <c r="EA150" i="5"/>
  <c r="EB150" i="5"/>
  <c r="DZ106" i="2"/>
  <c r="EA106" i="2"/>
  <c r="EC106" i="2"/>
  <c r="EH66" i="2"/>
  <c r="ED66" i="2"/>
  <c r="EE66" i="2"/>
  <c r="ED66" i="5"/>
  <c r="EB66" i="5"/>
  <c r="EA66" i="5"/>
  <c r="DW84" i="5"/>
  <c r="DV84" i="5"/>
  <c r="DZ84" i="5"/>
  <c r="ED168" i="5"/>
  <c r="EB168" i="5"/>
  <c r="EA168" i="5"/>
  <c r="EA268" i="5"/>
  <c r="ED268" i="5"/>
  <c r="EB268" i="5"/>
  <c r="EA109" i="5"/>
  <c r="ED109" i="5"/>
  <c r="EB109" i="5"/>
  <c r="ED62" i="5"/>
  <c r="EB62" i="5"/>
  <c r="EA62" i="5"/>
  <c r="EC335" i="2"/>
  <c r="EA335" i="2"/>
  <c r="DZ335" i="2"/>
  <c r="ED171" i="5"/>
  <c r="EB171" i="5"/>
  <c r="EA171" i="5"/>
  <c r="ED290" i="5"/>
  <c r="EB290" i="5"/>
  <c r="EA290" i="5"/>
  <c r="EL262" i="2"/>
  <c r="EJ262" i="2"/>
  <c r="EI262" i="2"/>
  <c r="EA337" i="2"/>
  <c r="EC337" i="2"/>
  <c r="DZ337" i="2"/>
  <c r="EA67" i="2"/>
  <c r="DZ67" i="2"/>
  <c r="EC67" i="2"/>
  <c r="DU297" i="2"/>
  <c r="DY297" i="2"/>
  <c r="DV297" i="2"/>
  <c r="EJ61" i="5"/>
  <c r="EM61" i="5"/>
  <c r="EK61" i="5"/>
  <c r="DZ281" i="2"/>
  <c r="EC281" i="2"/>
  <c r="EA281" i="2"/>
  <c r="DU42" i="2"/>
  <c r="DY42" i="2"/>
  <c r="DV42" i="2"/>
  <c r="EA242" i="5"/>
  <c r="EB242" i="5"/>
  <c r="ED242" i="5"/>
  <c r="DW326" i="5"/>
  <c r="DV326" i="5"/>
  <c r="DZ326" i="5"/>
  <c r="DQ6" i="2"/>
  <c r="DT6" i="2"/>
  <c r="DR6" i="2"/>
  <c r="DZ148" i="5"/>
  <c r="DV148" i="5"/>
  <c r="DW148" i="5"/>
  <c r="EB209" i="5"/>
  <c r="EA209" i="5"/>
  <c r="ED209" i="5"/>
  <c r="EB293" i="5"/>
  <c r="ED293" i="5"/>
  <c r="EA293" i="5"/>
  <c r="DV114" i="5"/>
  <c r="DZ114" i="5"/>
  <c r="DW114" i="5"/>
  <c r="DT284" i="2"/>
  <c r="DR284" i="2"/>
  <c r="DQ284" i="2"/>
  <c r="EE207" i="2"/>
  <c r="ED207" i="2"/>
  <c r="EH207" i="2"/>
  <c r="DY221" i="2"/>
  <c r="DU221" i="2"/>
  <c r="DV221" i="2"/>
  <c r="DV247" i="5"/>
  <c r="DZ247" i="5"/>
  <c r="DW247" i="5"/>
  <c r="DZ240" i="5"/>
  <c r="DV240" i="5"/>
  <c r="DW240" i="5"/>
  <c r="EJ193" i="2"/>
  <c r="EL193" i="2"/>
  <c r="EI193" i="2"/>
  <c r="EF45" i="5"/>
  <c r="EE45" i="5"/>
  <c r="EI45" i="5"/>
  <c r="DT280" i="2"/>
  <c r="DR280" i="2"/>
  <c r="DQ280" i="2"/>
  <c r="DY59" i="2"/>
  <c r="DU59" i="2"/>
  <c r="DV59" i="2"/>
  <c r="DI359" i="5"/>
  <c r="DI364" i="5"/>
  <c r="DZ333" i="2"/>
  <c r="EA333" i="2"/>
  <c r="EC333" i="2"/>
  <c r="DV139" i="2"/>
  <c r="DY139" i="2"/>
  <c r="DU139" i="2"/>
  <c r="DV16" i="5"/>
  <c r="DZ16" i="5"/>
  <c r="DW16" i="5"/>
  <c r="EE127" i="2"/>
  <c r="EH127" i="2"/>
  <c r="ED127" i="2"/>
  <c r="EE342" i="5"/>
  <c r="EI342" i="5"/>
  <c r="EF342" i="5"/>
  <c r="DS356" i="5"/>
  <c r="DR356" i="5"/>
  <c r="DU356" i="5"/>
  <c r="EE34" i="5"/>
  <c r="EI34" i="5"/>
  <c r="EF34" i="5"/>
  <c r="DZ134" i="5"/>
  <c r="DW134" i="5"/>
  <c r="DV134" i="5"/>
  <c r="EA341" i="2"/>
  <c r="EC341" i="2"/>
  <c r="DZ341" i="2"/>
  <c r="DZ62" i="2"/>
  <c r="EC62" i="2"/>
  <c r="EA62" i="2"/>
  <c r="DS83" i="5"/>
  <c r="DR83" i="5"/>
  <c r="DU83" i="5"/>
  <c r="EA5" i="5"/>
  <c r="ED5" i="5"/>
  <c r="EB5" i="5"/>
  <c r="EH22" i="2"/>
  <c r="EE22" i="2"/>
  <c r="ED22" i="2"/>
  <c r="DY295" i="2"/>
  <c r="DU295" i="2"/>
  <c r="DV295" i="2"/>
  <c r="EC145" i="2"/>
  <c r="EA145" i="2"/>
  <c r="DZ145" i="2"/>
  <c r="EC34" i="2"/>
  <c r="EA34" i="2"/>
  <c r="DZ34" i="2"/>
  <c r="EA46" i="5"/>
  <c r="ED46" i="5"/>
  <c r="EB46" i="5"/>
  <c r="EB79" i="5"/>
  <c r="EA79" i="5"/>
  <c r="ED79" i="5"/>
  <c r="DZ164" i="5"/>
  <c r="DW164" i="5"/>
  <c r="DV164" i="5"/>
  <c r="DY156" i="2"/>
  <c r="DU156" i="2"/>
  <c r="DV156" i="2"/>
  <c r="EA8" i="5"/>
  <c r="ED8" i="5"/>
  <c r="EB8" i="5"/>
  <c r="EB346" i="5"/>
  <c r="EA346" i="5"/>
  <c r="ED346" i="5"/>
  <c r="DV146" i="5"/>
  <c r="DW146" i="5"/>
  <c r="DZ146" i="5"/>
  <c r="EC328" i="2"/>
  <c r="EA328" i="2"/>
  <c r="DZ328" i="2"/>
  <c r="EB186" i="5"/>
  <c r="EA186" i="5"/>
  <c r="ED186" i="5"/>
  <c r="DZ268" i="2"/>
  <c r="EC268" i="2"/>
  <c r="EA268" i="2"/>
  <c r="DW223" i="5"/>
  <c r="DZ223" i="5"/>
  <c r="DV223" i="5"/>
  <c r="ED322" i="2"/>
  <c r="EH322" i="2"/>
  <c r="EE322" i="2"/>
  <c r="DV169" i="2"/>
  <c r="DU169" i="2"/>
  <c r="DY169" i="2"/>
  <c r="EA93" i="5"/>
  <c r="ED93" i="5"/>
  <c r="EB93" i="5"/>
  <c r="EA56" i="2"/>
  <c r="EC56" i="2"/>
  <c r="DZ56" i="2"/>
  <c r="EA26" i="5"/>
  <c r="ED26" i="5"/>
  <c r="EB26" i="5"/>
  <c r="DZ72" i="2"/>
  <c r="EC72" i="2"/>
  <c r="EA72" i="2"/>
  <c r="DW225" i="5"/>
  <c r="DV225" i="5"/>
  <c r="DZ225" i="5"/>
  <c r="EN46" i="2"/>
  <c r="EQ46" i="2"/>
  <c r="EM46" i="2"/>
  <c r="EA169" i="5"/>
  <c r="ED169" i="5"/>
  <c r="EB169" i="5"/>
  <c r="EE316" i="2"/>
  <c r="ED316" i="2"/>
  <c r="EH316" i="2"/>
  <c r="ED319" i="2"/>
  <c r="EE319" i="2"/>
  <c r="EH319" i="2"/>
  <c r="DZ170" i="5"/>
  <c r="DW170" i="5"/>
  <c r="DV170" i="5"/>
  <c r="DZ70" i="2"/>
  <c r="EC70" i="2"/>
  <c r="EA70" i="2"/>
  <c r="DV48" i="2"/>
  <c r="DU48" i="2"/>
  <c r="DY48" i="2"/>
  <c r="EM355" i="5"/>
  <c r="EJ355" i="5"/>
  <c r="EK355" i="5"/>
  <c r="EM323" i="2"/>
  <c r="EN323" i="2"/>
  <c r="EQ323" i="2"/>
  <c r="EE227" i="5"/>
  <c r="EF227" i="5"/>
  <c r="EI227" i="5"/>
  <c r="EJ318" i="2"/>
  <c r="EI318" i="2"/>
  <c r="EL318" i="2"/>
  <c r="ED325" i="2"/>
  <c r="EH325" i="2"/>
  <c r="EE325" i="2"/>
  <c r="EB24" i="5"/>
  <c r="ED24" i="5"/>
  <c r="EA24" i="5"/>
  <c r="DY148" i="2"/>
  <c r="DU148" i="2"/>
  <c r="DV148" i="2"/>
  <c r="EQ99" i="2"/>
  <c r="EN99" i="2"/>
  <c r="EM99" i="2"/>
  <c r="DU327" i="2"/>
  <c r="DY327" i="2"/>
  <c r="DV327" i="2"/>
  <c r="DV122" i="2"/>
  <c r="DU122" i="2"/>
  <c r="DY122" i="2"/>
  <c r="DV217" i="5"/>
  <c r="DZ217" i="5"/>
  <c r="DW217" i="5"/>
  <c r="DV165" i="5"/>
  <c r="DZ165" i="5"/>
  <c r="DW165" i="5"/>
  <c r="DZ212" i="5"/>
  <c r="DW212" i="5"/>
  <c r="DV212" i="5"/>
  <c r="EA320" i="2"/>
  <c r="DZ320" i="2"/>
  <c r="EC320" i="2"/>
  <c r="DV14" i="2"/>
  <c r="DU14" i="2"/>
  <c r="DY14" i="2"/>
  <c r="FA119" i="2"/>
  <c r="FD119" i="2"/>
  <c r="FB119" i="2"/>
  <c r="EA24" i="2"/>
  <c r="EC24" i="2"/>
  <c r="DZ24" i="2"/>
  <c r="EB13" i="5"/>
  <c r="EA13" i="5"/>
  <c r="ED13" i="5"/>
  <c r="EB198" i="5"/>
  <c r="EA198" i="5"/>
  <c r="ED198" i="5"/>
  <c r="DV160" i="2"/>
  <c r="DU160" i="2"/>
  <c r="DY160" i="2"/>
  <c r="EM314" i="2"/>
  <c r="EN314" i="2"/>
  <c r="EQ314" i="2"/>
  <c r="DV89" i="5"/>
  <c r="DZ89" i="5"/>
  <c r="DW89" i="5"/>
  <c r="DZ174" i="2"/>
  <c r="EC174" i="2"/>
  <c r="EA174" i="2"/>
  <c r="DV15" i="5"/>
  <c r="DZ15" i="5"/>
  <c r="DW15" i="5"/>
  <c r="ED135" i="5"/>
  <c r="EA135" i="5"/>
  <c r="EB135" i="5"/>
  <c r="DR192" i="5"/>
  <c r="DU192" i="5"/>
  <c r="DS192" i="5"/>
  <c r="EH77" i="2"/>
  <c r="EE77" i="2"/>
  <c r="ED77" i="2"/>
  <c r="EE197" i="5"/>
  <c r="EF197" i="5"/>
  <c r="EI197" i="5"/>
  <c r="DW200" i="5"/>
  <c r="DV200" i="5"/>
  <c r="DZ200" i="5"/>
  <c r="ED242" i="2"/>
  <c r="EE242" i="2"/>
  <c r="EH242" i="2"/>
  <c r="DU294" i="5"/>
  <c r="DR294" i="5"/>
  <c r="DS294" i="5"/>
  <c r="DW265" i="5"/>
  <c r="DV265" i="5"/>
  <c r="DZ265" i="5"/>
  <c r="EB60" i="5"/>
  <c r="EA60" i="5"/>
  <c r="ED60" i="5"/>
  <c r="ER20" i="2"/>
  <c r="EU20" i="2"/>
  <c r="ES20" i="2"/>
  <c r="EF158" i="5"/>
  <c r="EI158" i="5"/>
  <c r="EE158" i="5"/>
  <c r="EC310" i="2"/>
  <c r="EA310" i="2"/>
  <c r="DZ310" i="2"/>
  <c r="ED119" i="5"/>
  <c r="EB119" i="5"/>
  <c r="EA119" i="5"/>
  <c r="DZ300" i="2"/>
  <c r="EC300" i="2"/>
  <c r="EA300" i="2"/>
  <c r="DY21" i="2"/>
  <c r="DV21" i="2"/>
  <c r="DU21" i="2"/>
  <c r="DZ121" i="2"/>
  <c r="EC121" i="2"/>
  <c r="EA121" i="2"/>
  <c r="DW224" i="5"/>
  <c r="DZ224" i="5"/>
  <c r="DV224" i="5"/>
  <c r="EF220" i="5"/>
  <c r="EE220" i="5"/>
  <c r="EI220" i="5"/>
  <c r="DU288" i="2"/>
  <c r="DY288" i="2"/>
  <c r="DV288" i="2"/>
  <c r="DW152" i="5"/>
  <c r="DZ152" i="5"/>
  <c r="DV152" i="5"/>
  <c r="DS67" i="5"/>
  <c r="DU67" i="5"/>
  <c r="DR67" i="5"/>
  <c r="EE312" i="5"/>
  <c r="EF312" i="5"/>
  <c r="EI312" i="5"/>
  <c r="EC54" i="2"/>
  <c r="DZ54" i="2"/>
  <c r="EA54" i="2"/>
  <c r="DZ9" i="2"/>
  <c r="EC9" i="2"/>
  <c r="EA9" i="2"/>
  <c r="DV166" i="2"/>
  <c r="DY166" i="2"/>
  <c r="DU166" i="2"/>
  <c r="EI123" i="2"/>
  <c r="EL123" i="2"/>
  <c r="EJ123" i="2"/>
  <c r="EH105" i="2"/>
  <c r="ED105" i="2"/>
  <c r="EE105" i="2"/>
  <c r="DV118" i="5"/>
  <c r="DZ118" i="5"/>
  <c r="DW118" i="5"/>
  <c r="ED208" i="5"/>
  <c r="EB208" i="5"/>
  <c r="EA208" i="5"/>
  <c r="DS108" i="5"/>
  <c r="DR108" i="5"/>
  <c r="DU108" i="5"/>
  <c r="DY68" i="2"/>
  <c r="DU68" i="2"/>
  <c r="DV68" i="2"/>
  <c r="ED117" i="2"/>
  <c r="EH117" i="2"/>
  <c r="EE117" i="2"/>
  <c r="EA332" i="5"/>
  <c r="ED332" i="5"/>
  <c r="EB332" i="5"/>
  <c r="EL173" i="2"/>
  <c r="EI173" i="2"/>
  <c r="EJ173" i="2"/>
  <c r="EC313" i="2"/>
  <c r="DZ313" i="2"/>
  <c r="EA313" i="2"/>
  <c r="EA134" i="2"/>
  <c r="DZ134" i="2"/>
  <c r="EC134" i="2"/>
  <c r="EZ115" i="2"/>
  <c r="EV115" i="2"/>
  <c r="EW115" i="2"/>
  <c r="DZ273" i="5"/>
  <c r="DW273" i="5"/>
  <c r="DV273" i="5"/>
  <c r="DS187" i="5"/>
  <c r="DR187" i="5"/>
  <c r="DU187" i="5"/>
  <c r="DU256" i="2"/>
  <c r="DY256" i="2"/>
  <c r="DV256" i="2"/>
  <c r="DV87" i="5"/>
  <c r="DZ87" i="5"/>
  <c r="DW87" i="5"/>
  <c r="EA140" i="2"/>
  <c r="EC140" i="2"/>
  <c r="DZ140" i="2"/>
  <c r="EE339" i="2"/>
  <c r="EH339" i="2"/>
  <c r="ED339" i="2"/>
  <c r="DY167" i="2"/>
  <c r="DV167" i="2"/>
  <c r="DU167" i="2"/>
  <c r="ED167" i="5"/>
  <c r="EB167" i="5"/>
  <c r="EA167" i="5"/>
  <c r="DV99" i="5"/>
  <c r="DW99" i="5"/>
  <c r="DZ99" i="5"/>
  <c r="EE130" i="5"/>
  <c r="EF130" i="5"/>
  <c r="EI130" i="5"/>
  <c r="DV265" i="2"/>
  <c r="DU265" i="2"/>
  <c r="DY265" i="2"/>
  <c r="DS190" i="5"/>
  <c r="DR190" i="5"/>
  <c r="DU190" i="5"/>
  <c r="DZ23" i="5"/>
  <c r="DW23" i="5"/>
  <c r="DV23" i="5"/>
  <c r="DV81" i="5"/>
  <c r="DZ81" i="5"/>
  <c r="DW81" i="5"/>
  <c r="DY208" i="2"/>
  <c r="DV208" i="2"/>
  <c r="DU208" i="2"/>
  <c r="DV318" i="5"/>
  <c r="DZ318" i="5"/>
  <c r="DW318" i="5"/>
  <c r="EB6" i="5"/>
  <c r="EA6" i="5"/>
  <c r="ED6" i="5"/>
  <c r="DV23" i="2"/>
  <c r="DY23" i="2"/>
  <c r="DU23" i="2"/>
  <c r="DZ79" i="2"/>
  <c r="EC79" i="2"/>
  <c r="EA79" i="2"/>
  <c r="DU139" i="5"/>
  <c r="DR139" i="5"/>
  <c r="DS139" i="5"/>
  <c r="EZ271" i="2"/>
  <c r="EV271" i="2"/>
  <c r="EW271" i="2"/>
  <c r="EB71" i="5"/>
  <c r="EA71" i="5"/>
  <c r="ED71" i="5"/>
  <c r="EC270" i="2"/>
  <c r="EA270" i="2"/>
  <c r="DZ270" i="2"/>
  <c r="DZ353" i="5"/>
  <c r="DW353" i="5"/>
  <c r="DV353" i="5"/>
  <c r="DZ328" i="5"/>
  <c r="DW328" i="5"/>
  <c r="DV328" i="5"/>
  <c r="DV57" i="5"/>
  <c r="DZ57" i="5"/>
  <c r="DW57" i="5"/>
  <c r="EJ101" i="2"/>
  <c r="EL101" i="2"/>
  <c r="EI101" i="2"/>
  <c r="DW117" i="5"/>
  <c r="DV117" i="5"/>
  <c r="DZ117" i="5"/>
  <c r="ED220" i="2"/>
  <c r="EE220" i="2"/>
  <c r="EH220" i="2"/>
  <c r="EJ350" i="5"/>
  <c r="EK350" i="5"/>
  <c r="EM350" i="5"/>
  <c r="EL90" i="2"/>
  <c r="EJ90" i="2"/>
  <c r="EI90" i="2"/>
  <c r="EE358" i="2"/>
  <c r="EH358" i="2"/>
  <c r="ED358" i="2"/>
  <c r="DV142" i="2"/>
  <c r="DY142" i="2"/>
  <c r="DU142" i="2"/>
  <c r="EB210" i="5"/>
  <c r="EA210" i="5"/>
  <c r="ED210" i="5"/>
  <c r="DU127" i="5"/>
  <c r="DR127" i="5"/>
  <c r="DS127" i="5"/>
  <c r="DE361" i="5"/>
  <c r="DE363" i="5" s="1"/>
  <c r="DD362" i="5"/>
  <c r="DE362" i="5"/>
  <c r="EC146" i="2"/>
  <c r="EA146" i="2"/>
  <c r="DZ146" i="2"/>
  <c r="DQ237" i="2"/>
  <c r="DT237" i="2"/>
  <c r="DR237" i="2"/>
  <c r="ER113" i="2"/>
  <c r="EU113" i="2"/>
  <c r="ES113" i="2"/>
  <c r="ED155" i="5"/>
  <c r="EA155" i="5"/>
  <c r="EB155" i="5"/>
  <c r="DI362" i="2"/>
  <c r="DI361" i="2"/>
  <c r="DI363" i="2" s="1"/>
  <c r="DH362" i="2"/>
  <c r="DR218" i="2"/>
  <c r="DQ218" i="2"/>
  <c r="DT218" i="2"/>
  <c r="DS28" i="5"/>
  <c r="DR28" i="5"/>
  <c r="DU28" i="5"/>
  <c r="DW4" i="5"/>
  <c r="DZ4" i="5"/>
  <c r="DV4" i="5"/>
  <c r="DU338" i="2"/>
  <c r="DY338" i="2"/>
  <c r="DV338" i="2"/>
  <c r="EQ91" i="2"/>
  <c r="EN91" i="2"/>
  <c r="EM91" i="2"/>
  <c r="EB311" i="5"/>
  <c r="ED311" i="5"/>
  <c r="EA311" i="5"/>
  <c r="DV280" i="5"/>
  <c r="DZ280" i="5"/>
  <c r="DW280" i="5"/>
  <c r="EB299" i="5"/>
  <c r="ED299" i="5"/>
  <c r="EA299" i="5"/>
  <c r="DV222" i="5"/>
  <c r="DZ222" i="5"/>
  <c r="DW222" i="5"/>
  <c r="DU252" i="2"/>
  <c r="DV252" i="2"/>
  <c r="DY252" i="2"/>
  <c r="EC38" i="2"/>
  <c r="DZ38" i="2"/>
  <c r="EA38" i="2"/>
  <c r="ED229" i="5"/>
  <c r="EA229" i="5"/>
  <c r="EB229" i="5"/>
  <c r="DW182" i="5"/>
  <c r="DV182" i="5"/>
  <c r="DZ182" i="5"/>
  <c r="DY194" i="2"/>
  <c r="DV194" i="2"/>
  <c r="DU194" i="2"/>
  <c r="DL359" i="2"/>
  <c r="DL364" i="2"/>
  <c r="DU321" i="2"/>
  <c r="DV321" i="2"/>
  <c r="DY321" i="2"/>
  <c r="ED111" i="5"/>
  <c r="EB111" i="5"/>
  <c r="EA111" i="5"/>
  <c r="EE112" i="2"/>
  <c r="ED112" i="2"/>
  <c r="EH112" i="2"/>
  <c r="DV317" i="2"/>
  <c r="DU317" i="2"/>
  <c r="DY317" i="2"/>
  <c r="EE305" i="5"/>
  <c r="EI305" i="5"/>
  <c r="EF305" i="5"/>
  <c r="DQ222" i="2"/>
  <c r="DT222" i="2"/>
  <c r="DR222" i="2"/>
  <c r="EO77" i="5"/>
  <c r="ER77" i="5"/>
  <c r="EN77" i="5"/>
  <c r="EB18" i="5"/>
  <c r="ED18" i="5"/>
  <c r="EA18" i="5"/>
  <c r="EJ172" i="5"/>
  <c r="EM172" i="5"/>
  <c r="EK172" i="5"/>
  <c r="DT294" i="2"/>
  <c r="DR294" i="2"/>
  <c r="DQ294" i="2"/>
  <c r="DZ261" i="5"/>
  <c r="DW261" i="5"/>
  <c r="DV261" i="5"/>
  <c r="DW335" i="5"/>
  <c r="DZ335" i="5"/>
  <c r="DV335" i="5"/>
  <c r="EC87" i="2"/>
  <c r="EA87" i="2"/>
  <c r="DZ87" i="2"/>
  <c r="DU261" i="2"/>
  <c r="DY261" i="2"/>
  <c r="DV261" i="2"/>
  <c r="EA80" i="2"/>
  <c r="DZ80" i="2"/>
  <c r="EC80" i="2"/>
  <c r="EB133" i="5"/>
  <c r="EA133" i="5"/>
  <c r="ED133" i="5"/>
  <c r="EA202" i="5"/>
  <c r="ED202" i="5"/>
  <c r="EB202" i="5"/>
  <c r="DZ103" i="5"/>
  <c r="DV103" i="5"/>
  <c r="DW103" i="5"/>
  <c r="EC108" i="2"/>
  <c r="EA108" i="2"/>
  <c r="DZ108" i="2"/>
  <c r="EE184" i="2"/>
  <c r="ED184" i="2"/>
  <c r="EH184" i="2"/>
  <c r="DV235" i="5"/>
  <c r="DW235" i="5"/>
  <c r="DZ235" i="5"/>
  <c r="DN17" i="5"/>
  <c r="DN359" i="5" s="1"/>
  <c r="DN360" i="5" s="1"/>
  <c r="DM17" i="5"/>
  <c r="DQ17" i="5"/>
  <c r="DT199" i="2"/>
  <c r="DQ199" i="2"/>
  <c r="DR199" i="2"/>
  <c r="DV345" i="2"/>
  <c r="DU345" i="2"/>
  <c r="DY345" i="2"/>
  <c r="DU354" i="2"/>
  <c r="DY354" i="2"/>
  <c r="DV354" i="2"/>
  <c r="EB88" i="5"/>
  <c r="EA88" i="5"/>
  <c r="ED88" i="5"/>
  <c r="EB85" i="5"/>
  <c r="EA85" i="5"/>
  <c r="ED85" i="5"/>
  <c r="EA183" i="5"/>
  <c r="ED183" i="5"/>
  <c r="EB183" i="5"/>
  <c r="DR188" i="5"/>
  <c r="DU188" i="5"/>
  <c r="DS188" i="5"/>
  <c r="EI204" i="5"/>
  <c r="EE204" i="5"/>
  <c r="EF204" i="5"/>
  <c r="ED264" i="2"/>
  <c r="EH264" i="2"/>
  <c r="EE264" i="2"/>
  <c r="DY18" i="2"/>
  <c r="DV18" i="2"/>
  <c r="DU18" i="2"/>
  <c r="ED138" i="5"/>
  <c r="EA138" i="5"/>
  <c r="EB138" i="5"/>
  <c r="DU171" i="2"/>
  <c r="DY171" i="2"/>
  <c r="DV171" i="2"/>
  <c r="DR31" i="5"/>
  <c r="DU31" i="5"/>
  <c r="DS31" i="5"/>
  <c r="DQ51" i="2"/>
  <c r="DR51" i="2"/>
  <c r="DT51" i="2"/>
  <c r="DU138" i="2"/>
  <c r="DY138" i="2"/>
  <c r="DV138" i="2"/>
  <c r="EC78" i="2"/>
  <c r="DZ78" i="2"/>
  <c r="EA78" i="2"/>
  <c r="DV225" i="2"/>
  <c r="DU225" i="2"/>
  <c r="DY225" i="2"/>
  <c r="DZ157" i="5"/>
  <c r="DW157" i="5"/>
  <c r="DV157" i="5"/>
  <c r="ED40" i="2"/>
  <c r="EE40" i="2"/>
  <c r="EH40" i="2"/>
  <c r="DU255" i="2"/>
  <c r="DY255" i="2"/>
  <c r="DV255" i="2"/>
  <c r="EA19" i="5"/>
  <c r="ED19" i="5"/>
  <c r="EB19" i="5"/>
  <c r="ED270" i="5"/>
  <c r="EB270" i="5"/>
  <c r="EA270" i="5"/>
  <c r="EC98" i="2"/>
  <c r="DZ98" i="2"/>
  <c r="EA98" i="2"/>
  <c r="EQ340" i="2"/>
  <c r="EN340" i="2"/>
  <c r="EM340" i="2"/>
  <c r="DU111" i="2"/>
  <c r="DY111" i="2"/>
  <c r="DV111" i="2"/>
  <c r="EC229" i="2"/>
  <c r="DZ229" i="2"/>
  <c r="EA229" i="2"/>
  <c r="EB64" i="5"/>
  <c r="EA64" i="5"/>
  <c r="ED64" i="5"/>
  <c r="EA91" i="5"/>
  <c r="EB91" i="5"/>
  <c r="ED91" i="5"/>
  <c r="DW185" i="5"/>
  <c r="DV185" i="5"/>
  <c r="DZ185" i="5"/>
  <c r="DU201" i="2"/>
  <c r="DY201" i="2"/>
  <c r="DV201" i="2"/>
  <c r="DU116" i="2"/>
  <c r="DY116" i="2"/>
  <c r="DV116" i="2"/>
  <c r="DW10" i="5"/>
  <c r="DV10" i="5"/>
  <c r="DZ10" i="5"/>
  <c r="EI184" i="5"/>
  <c r="EF184" i="5"/>
  <c r="EE184" i="5"/>
  <c r="DZ61" i="2"/>
  <c r="EC61" i="2"/>
  <c r="EA61" i="2"/>
  <c r="EA278" i="2"/>
  <c r="EC278" i="2"/>
  <c r="DZ278" i="2"/>
  <c r="DV249" i="5"/>
  <c r="DZ249" i="5"/>
  <c r="DW249" i="5"/>
  <c r="DQ64" i="2"/>
  <c r="DT64" i="2"/>
  <c r="DR64" i="2"/>
  <c r="DW181" i="5"/>
  <c r="DV181" i="5"/>
  <c r="DZ181" i="5"/>
  <c r="EA252" i="5"/>
  <c r="ED252" i="5"/>
  <c r="EB252" i="5"/>
  <c r="EI104" i="2"/>
  <c r="EL104" i="2"/>
  <c r="EJ104" i="2"/>
  <c r="DV292" i="5"/>
  <c r="DW292" i="5"/>
  <c r="DZ292" i="5"/>
  <c r="EF239" i="5"/>
  <c r="EE239" i="5"/>
  <c r="EI239" i="5"/>
  <c r="DW314" i="5"/>
  <c r="DZ314" i="5"/>
  <c r="DV314" i="5"/>
  <c r="DW47" i="5"/>
  <c r="DV47" i="5"/>
  <c r="DZ47" i="5"/>
  <c r="DY275" i="2"/>
  <c r="DV275" i="2"/>
  <c r="DU275" i="2"/>
  <c r="DZ30" i="5"/>
  <c r="DV30" i="5"/>
  <c r="DW30" i="5"/>
  <c r="ID88" i="2"/>
  <c r="EA149" i="5"/>
  <c r="ED149" i="5"/>
  <c r="EB149" i="5"/>
  <c r="EA51" i="5"/>
  <c r="ED51" i="5"/>
  <c r="EB51" i="5"/>
  <c r="DZ300" i="5"/>
  <c r="DV300" i="5"/>
  <c r="DW300" i="5"/>
  <c r="EC27" i="2"/>
  <c r="EA27" i="2"/>
  <c r="DZ27" i="2"/>
  <c r="ED72" i="5"/>
  <c r="EB72" i="5"/>
  <c r="EA72" i="5"/>
  <c r="DZ319" i="5"/>
  <c r="DW319" i="5"/>
  <c r="DV319" i="5"/>
  <c r="DV58" i="2"/>
  <c r="DY58" i="2"/>
  <c r="DU58" i="2"/>
  <c r="DZ144" i="2"/>
  <c r="EA144" i="2"/>
  <c r="EC144" i="2"/>
  <c r="DW20" i="5"/>
  <c r="DV20" i="5"/>
  <c r="DZ20" i="5"/>
  <c r="DU74" i="5"/>
  <c r="DS74" i="5"/>
  <c r="DR74" i="5"/>
  <c r="DS253" i="5"/>
  <c r="DU253" i="5"/>
  <c r="DR253" i="5"/>
  <c r="DZ348" i="5"/>
  <c r="DV348" i="5"/>
  <c r="DW348" i="5"/>
  <c r="EB53" i="5"/>
  <c r="ED53" i="5"/>
  <c r="EA53" i="5"/>
  <c r="DM359" i="2"/>
  <c r="DM360" i="2" s="1"/>
  <c r="EE205" i="5"/>
  <c r="EI205" i="5"/>
  <c r="EF205" i="5"/>
  <c r="ED96" i="5"/>
  <c r="EB96" i="5"/>
  <c r="EA96" i="5"/>
  <c r="DW274" i="5"/>
  <c r="DV274" i="5"/>
  <c r="DZ274" i="5"/>
  <c r="DQ277" i="2"/>
  <c r="DT277" i="2"/>
  <c r="DR277" i="2"/>
  <c r="DZ266" i="5"/>
  <c r="DV266" i="5"/>
  <c r="DW266" i="5"/>
  <c r="DS301" i="5"/>
  <c r="DR301" i="5"/>
  <c r="DU301" i="5"/>
  <c r="DW327" i="5"/>
  <c r="DV327" i="5"/>
  <c r="DZ327" i="5"/>
  <c r="EB179" i="5"/>
  <c r="EA179" i="5"/>
  <c r="ED179" i="5"/>
  <c r="EO11" i="5"/>
  <c r="EN11" i="5"/>
  <c r="ER11" i="5"/>
  <c r="EA287" i="5"/>
  <c r="ED287" i="5"/>
  <c r="EB287" i="5"/>
  <c r="DY81" i="2"/>
  <c r="DV81" i="2"/>
  <c r="DU81" i="2"/>
  <c r="EC45" i="2"/>
  <c r="EA45" i="2"/>
  <c r="DZ45" i="2"/>
  <c r="ED102" i="2"/>
  <c r="EE102" i="2"/>
  <c r="EH102" i="2"/>
  <c r="EB94" i="5"/>
  <c r="EA94" i="5"/>
  <c r="ED94" i="5"/>
  <c r="DV228" i="5"/>
  <c r="DZ228" i="5"/>
  <c r="DW228" i="5"/>
  <c r="DW9" i="5"/>
  <c r="DZ9" i="5"/>
  <c r="DV9" i="5"/>
  <c r="EI316" i="5"/>
  <c r="EE316" i="5"/>
  <c r="EF316" i="5"/>
  <c r="DQ143" i="2"/>
  <c r="DR143" i="2"/>
  <c r="DT143" i="2"/>
  <c r="EI289" i="5"/>
  <c r="EF289" i="5"/>
  <c r="EE289" i="5"/>
  <c r="DV128" i="5"/>
  <c r="DZ128" i="5"/>
  <c r="DW128" i="5"/>
  <c r="DZ143" i="5"/>
  <c r="DV143" i="5"/>
  <c r="DW143" i="5"/>
  <c r="DW206" i="5"/>
  <c r="DZ206" i="5"/>
  <c r="DV206" i="5"/>
  <c r="DV256" i="5"/>
  <c r="DZ256" i="5"/>
  <c r="DW256" i="5"/>
  <c r="DU177" i="2"/>
  <c r="DY177" i="2"/>
  <c r="DV177" i="2"/>
  <c r="EE322" i="5"/>
  <c r="EI322" i="5"/>
  <c r="EF322" i="5"/>
  <c r="EC346" i="2"/>
  <c r="EA346" i="2"/>
  <c r="DZ346" i="2"/>
  <c r="EA161" i="5"/>
  <c r="ED161" i="5"/>
  <c r="EB161" i="5"/>
  <c r="DW112" i="5"/>
  <c r="DV112" i="5"/>
  <c r="DZ112" i="5"/>
  <c r="DW297" i="5"/>
  <c r="DZ297" i="5"/>
  <c r="DV297" i="5"/>
  <c r="DV309" i="2"/>
  <c r="DY309" i="2"/>
  <c r="DU309" i="2"/>
  <c r="DU330" i="2"/>
  <c r="DY330" i="2"/>
  <c r="DV330" i="2"/>
  <c r="DR281" i="5"/>
  <c r="DU281" i="5"/>
  <c r="DS281" i="5"/>
  <c r="EA240" i="2"/>
  <c r="DZ240" i="2"/>
  <c r="EC240" i="2"/>
  <c r="DU205" i="2"/>
  <c r="DY205" i="2"/>
  <c r="DV205" i="2"/>
  <c r="DV97" i="5"/>
  <c r="DZ97" i="5"/>
  <c r="DW97" i="5"/>
  <c r="EB214" i="5"/>
  <c r="EA214" i="5"/>
  <c r="ED214" i="5"/>
  <c r="EE247" i="2"/>
  <c r="EH247" i="2"/>
  <c r="ED247" i="2"/>
  <c r="DZ7" i="2"/>
  <c r="EA7" i="2"/>
  <c r="EC7" i="2"/>
  <c r="EB296" i="5"/>
  <c r="EA296" i="5"/>
  <c r="ED296" i="5"/>
  <c r="EE11" i="2" l="1"/>
  <c r="ED11" i="2"/>
  <c r="EH11" i="2"/>
  <c r="EJ95" i="2"/>
  <c r="EL95" i="2"/>
  <c r="EI95" i="2"/>
  <c r="DV191" i="5"/>
  <c r="DZ191" i="5"/>
  <c r="DW191" i="5"/>
  <c r="DW27" i="5"/>
  <c r="DZ27" i="5"/>
  <c r="DV27" i="5"/>
  <c r="EE329" i="2"/>
  <c r="ED329" i="2"/>
  <c r="EH329" i="2"/>
  <c r="ED348" i="2"/>
  <c r="EH348" i="2"/>
  <c r="EE348" i="2"/>
  <c r="EJ334" i="2"/>
  <c r="EI334" i="2"/>
  <c r="EL334" i="2"/>
  <c r="EJ349" i="2"/>
  <c r="EL349" i="2"/>
  <c r="EI349" i="2"/>
  <c r="DZ286" i="5"/>
  <c r="DW286" i="5"/>
  <c r="DV286" i="5"/>
  <c r="EA343" i="5"/>
  <c r="EB343" i="5"/>
  <c r="ED343" i="5"/>
  <c r="EC311" i="2"/>
  <c r="EA311" i="2"/>
  <c r="DZ311" i="2"/>
  <c r="EI230" i="5"/>
  <c r="EF230" i="5"/>
  <c r="EE230" i="5"/>
  <c r="ED68" i="5"/>
  <c r="EA68" i="5"/>
  <c r="EB68" i="5"/>
  <c r="DW159" i="5"/>
  <c r="DV159" i="5"/>
  <c r="DZ159" i="5"/>
  <c r="DZ278" i="5"/>
  <c r="DW278" i="5"/>
  <c r="DV278" i="5"/>
  <c r="DV121" i="5"/>
  <c r="DZ121" i="5"/>
  <c r="DW121" i="5"/>
  <c r="DZ307" i="2"/>
  <c r="EC307" i="2"/>
  <c r="EA307" i="2"/>
  <c r="DU293" i="2"/>
  <c r="DV293" i="2"/>
  <c r="DY293" i="2"/>
  <c r="DZ104" i="5"/>
  <c r="DW104" i="5"/>
  <c r="DV104" i="5"/>
  <c r="EB180" i="5"/>
  <c r="EA180" i="5"/>
  <c r="ED180" i="5"/>
  <c r="DW321" i="5"/>
  <c r="DZ321" i="5"/>
  <c r="DV321" i="5"/>
  <c r="EL29" i="2"/>
  <c r="EJ29" i="2"/>
  <c r="EI29" i="2"/>
  <c r="DV116" i="5"/>
  <c r="DZ116" i="5"/>
  <c r="DW116" i="5"/>
  <c r="DY110" i="2"/>
  <c r="DV110" i="2"/>
  <c r="DU110" i="2"/>
  <c r="EI329" i="5"/>
  <c r="EE329" i="5"/>
  <c r="EF329" i="5"/>
  <c r="DY276" i="2"/>
  <c r="DV276" i="2"/>
  <c r="DU276" i="2"/>
  <c r="DZ306" i="5"/>
  <c r="DV306" i="5"/>
  <c r="DW306" i="5"/>
  <c r="DZ63" i="5"/>
  <c r="DV63" i="5"/>
  <c r="DW63" i="5"/>
  <c r="EE93" i="2"/>
  <c r="EH93" i="2"/>
  <c r="ED93" i="2"/>
  <c r="EC347" i="2"/>
  <c r="EA347" i="2"/>
  <c r="DZ347" i="2"/>
  <c r="DZ284" i="5"/>
  <c r="DW284" i="5"/>
  <c r="DV284" i="5"/>
  <c r="EA338" i="5"/>
  <c r="ED338" i="5"/>
  <c r="EB338" i="5"/>
  <c r="DV310" i="5"/>
  <c r="DW310" i="5"/>
  <c r="DZ310" i="5"/>
  <c r="DV37" i="5"/>
  <c r="DZ37" i="5"/>
  <c r="DW37" i="5"/>
  <c r="EE75" i="5"/>
  <c r="EF75" i="5"/>
  <c r="EI75" i="5"/>
  <c r="DU31" i="2"/>
  <c r="DY31" i="2"/>
  <c r="DV31" i="2"/>
  <c r="EQ92" i="2"/>
  <c r="EM92" i="2"/>
  <c r="EN92" i="2"/>
  <c r="DU213" i="2"/>
  <c r="DY213" i="2"/>
  <c r="DV213" i="2"/>
  <c r="EE326" i="2"/>
  <c r="EH326" i="2"/>
  <c r="ED326" i="2"/>
  <c r="EE96" i="2"/>
  <c r="ED96" i="2"/>
  <c r="EH96" i="2"/>
  <c r="EM344" i="2"/>
  <c r="EN344" i="2"/>
  <c r="EQ344" i="2"/>
  <c r="EC351" i="2"/>
  <c r="DZ351" i="2"/>
  <c r="EA351" i="2"/>
  <c r="EM12" i="2"/>
  <c r="EN12" i="2"/>
  <c r="EQ12" i="2"/>
  <c r="DU230" i="2"/>
  <c r="DY230" i="2"/>
  <c r="DV230" i="2"/>
  <c r="DY233" i="2"/>
  <c r="DV233" i="2"/>
  <c r="DU233" i="2"/>
  <c r="DU2" i="2"/>
  <c r="DV2" i="2"/>
  <c r="DY2" i="2"/>
  <c r="EA315" i="2"/>
  <c r="DZ315" i="2"/>
  <c r="EC315" i="2"/>
  <c r="DZ13" i="2"/>
  <c r="EA13" i="2"/>
  <c r="EC13" i="2"/>
  <c r="EC336" i="2"/>
  <c r="EA336" i="2"/>
  <c r="DZ336" i="2"/>
  <c r="DZ350" i="2"/>
  <c r="EA350" i="2"/>
  <c r="EC350" i="2"/>
  <c r="EE332" i="2"/>
  <c r="EH332" i="2"/>
  <c r="ED332" i="2"/>
  <c r="EW352" i="2"/>
  <c r="EZ352" i="2"/>
  <c r="EV352" i="2"/>
  <c r="EM343" i="2"/>
  <c r="EQ343" i="2"/>
  <c r="EN343" i="2"/>
  <c r="EM100" i="2"/>
  <c r="EN100" i="2"/>
  <c r="EQ100" i="2"/>
  <c r="EE324" i="2"/>
  <c r="EH324" i="2"/>
  <c r="ED324" i="2"/>
  <c r="EC10" i="2"/>
  <c r="DZ10" i="2"/>
  <c r="EA10" i="2"/>
  <c r="EA331" i="2"/>
  <c r="EC331" i="2"/>
  <c r="DZ331" i="2"/>
  <c r="EC353" i="2"/>
  <c r="DZ353" i="2"/>
  <c r="EA353" i="2"/>
  <c r="EN17" i="2"/>
  <c r="EM17" i="2"/>
  <c r="EQ17" i="2"/>
  <c r="EE357" i="2"/>
  <c r="ED357" i="2"/>
  <c r="EH357" i="2"/>
  <c r="DZ303" i="2"/>
  <c r="EC303" i="2"/>
  <c r="EA303" i="2"/>
  <c r="EM355" i="2"/>
  <c r="EQ355" i="2"/>
  <c r="EN355" i="2"/>
  <c r="DZ356" i="2"/>
  <c r="EA356" i="2"/>
  <c r="EC356" i="2"/>
  <c r="ER342" i="2"/>
  <c r="ES342" i="2"/>
  <c r="EU342" i="2"/>
  <c r="DU75" i="2"/>
  <c r="DY75" i="2"/>
  <c r="DV75" i="2"/>
  <c r="EA103" i="2"/>
  <c r="EC103" i="2"/>
  <c r="DZ103" i="2"/>
  <c r="EA266" i="2"/>
  <c r="DZ266" i="2"/>
  <c r="EC266" i="2"/>
  <c r="DY73" i="2"/>
  <c r="DV73" i="2"/>
  <c r="DU73" i="2"/>
  <c r="EA313" i="5"/>
  <c r="EB313" i="5"/>
  <c r="ED313" i="5"/>
  <c r="EI106" i="5"/>
  <c r="EE106" i="5"/>
  <c r="EF106" i="5"/>
  <c r="DV175" i="2"/>
  <c r="DU175" i="2"/>
  <c r="DY175" i="2"/>
  <c r="DW344" i="5"/>
  <c r="DV344" i="5"/>
  <c r="DZ344" i="5"/>
  <c r="DU202" i="2"/>
  <c r="DV202" i="2"/>
  <c r="DY202" i="2"/>
  <c r="DW340" i="5"/>
  <c r="DV340" i="5"/>
  <c r="DZ340" i="5"/>
  <c r="DW36" i="5"/>
  <c r="DV36" i="5"/>
  <c r="DZ36" i="5"/>
  <c r="DV12" i="5"/>
  <c r="DW12" i="5"/>
  <c r="DZ12" i="5"/>
  <c r="DV50" i="2"/>
  <c r="DU50" i="2"/>
  <c r="DY50" i="2"/>
  <c r="DV40" i="5"/>
  <c r="DZ40" i="5"/>
  <c r="DW40" i="5"/>
  <c r="DV125" i="2"/>
  <c r="DU125" i="2"/>
  <c r="DY125" i="2"/>
  <c r="DU74" i="2"/>
  <c r="DV74" i="2"/>
  <c r="DY74" i="2"/>
  <c r="DY63" i="2"/>
  <c r="DU63" i="2"/>
  <c r="DV63" i="2"/>
  <c r="DW258" i="5"/>
  <c r="DV258" i="5"/>
  <c r="DZ258" i="5"/>
  <c r="EA358" i="5"/>
  <c r="ED358" i="5"/>
  <c r="EB358" i="5"/>
  <c r="DU84" i="2"/>
  <c r="DY84" i="2"/>
  <c r="DV84" i="2"/>
  <c r="DV126" i="2"/>
  <c r="DY126" i="2"/>
  <c r="DU126" i="2"/>
  <c r="ED172" i="2"/>
  <c r="EH172" i="2"/>
  <c r="EE172" i="2"/>
  <c r="DV83" i="2"/>
  <c r="DU83" i="2"/>
  <c r="DY83" i="2"/>
  <c r="DV69" i="5"/>
  <c r="DW69" i="5"/>
  <c r="DZ69" i="5"/>
  <c r="EI156" i="5"/>
  <c r="EE156" i="5"/>
  <c r="EF156" i="5"/>
  <c r="DV269" i="5"/>
  <c r="DZ269" i="5"/>
  <c r="DW269" i="5"/>
  <c r="DV249" i="2"/>
  <c r="DY249" i="2"/>
  <c r="DU249" i="2"/>
  <c r="DU227" i="2"/>
  <c r="DV227" i="2"/>
  <c r="DY227" i="2"/>
  <c r="EJ357" i="5"/>
  <c r="EM357" i="5"/>
  <c r="EK357" i="5"/>
  <c r="DV163" i="2"/>
  <c r="DU163" i="2"/>
  <c r="DY163" i="2"/>
  <c r="DV246" i="2"/>
  <c r="DU246" i="2"/>
  <c r="DY246" i="2"/>
  <c r="DV211" i="5"/>
  <c r="DW211" i="5"/>
  <c r="DZ211" i="5"/>
  <c r="EI2" i="5"/>
  <c r="EE2" i="5"/>
  <c r="EF2" i="5"/>
  <c r="DY217" i="2"/>
  <c r="DU217" i="2"/>
  <c r="DV217" i="2"/>
  <c r="DZ92" i="5"/>
  <c r="DW92" i="5"/>
  <c r="DV92" i="5"/>
  <c r="EA41" i="5"/>
  <c r="EB41" i="5"/>
  <c r="ED41" i="5"/>
  <c r="DV133" i="2"/>
  <c r="DY133" i="2"/>
  <c r="DU133" i="2"/>
  <c r="EB337" i="5"/>
  <c r="EA337" i="5"/>
  <c r="ED337" i="5"/>
  <c r="DV173" i="5"/>
  <c r="DZ173" i="5"/>
  <c r="DW173" i="5"/>
  <c r="DY168" i="2"/>
  <c r="DU168" i="2"/>
  <c r="DV168" i="2"/>
  <c r="DU223" i="2"/>
  <c r="DY223" i="2"/>
  <c r="DV223" i="2"/>
  <c r="DU165" i="2"/>
  <c r="DV165" i="2"/>
  <c r="DY165" i="2"/>
  <c r="EB73" i="5"/>
  <c r="EA73" i="5"/>
  <c r="ED73" i="5"/>
  <c r="EA115" i="5"/>
  <c r="ED115" i="5"/>
  <c r="EB115" i="5"/>
  <c r="DU195" i="2"/>
  <c r="DY195" i="2"/>
  <c r="DV195" i="2"/>
  <c r="DY198" i="2"/>
  <c r="DU198" i="2"/>
  <c r="DV198" i="2"/>
  <c r="DU226" i="2"/>
  <c r="DV226" i="2"/>
  <c r="DY226" i="2"/>
  <c r="DW120" i="5"/>
  <c r="DV120" i="5"/>
  <c r="DZ120" i="5"/>
  <c r="EC192" i="2"/>
  <c r="EA192" i="2"/>
  <c r="DZ192" i="2"/>
  <c r="DV183" i="2"/>
  <c r="DU183" i="2"/>
  <c r="DY183" i="2"/>
  <c r="DV236" i="2"/>
  <c r="DU236" i="2"/>
  <c r="DY236" i="2"/>
  <c r="DU8" i="2"/>
  <c r="DV8" i="2"/>
  <c r="DY8" i="2"/>
  <c r="DY253" i="2"/>
  <c r="DV253" i="2"/>
  <c r="DU253" i="2"/>
  <c r="EB236" i="5"/>
  <c r="EA236" i="5"/>
  <c r="ED236" i="5"/>
  <c r="DZ336" i="5"/>
  <c r="DW336" i="5"/>
  <c r="DV336" i="5"/>
  <c r="DV245" i="2"/>
  <c r="DU245" i="2"/>
  <c r="DY245" i="2"/>
  <c r="EA164" i="2"/>
  <c r="EC164" i="2"/>
  <c r="DZ164" i="2"/>
  <c r="DY82" i="2"/>
  <c r="DU82" i="2"/>
  <c r="DV82" i="2"/>
  <c r="EA238" i="2"/>
  <c r="EC238" i="2"/>
  <c r="DZ238" i="2"/>
  <c r="DY65" i="2"/>
  <c r="DU65" i="2"/>
  <c r="DV65" i="2"/>
  <c r="DZ251" i="5"/>
  <c r="DW251" i="5"/>
  <c r="DV251" i="5"/>
  <c r="DZ203" i="5"/>
  <c r="DW203" i="5"/>
  <c r="DV203" i="5"/>
  <c r="DW124" i="5"/>
  <c r="DZ124" i="5"/>
  <c r="DV124" i="5"/>
  <c r="EF234" i="5"/>
  <c r="EI234" i="5"/>
  <c r="EE234" i="5"/>
  <c r="DU204" i="2"/>
  <c r="DV204" i="2"/>
  <c r="DY204" i="2"/>
  <c r="DW162" i="5"/>
  <c r="DV162" i="5"/>
  <c r="DZ162" i="5"/>
  <c r="ED291" i="5"/>
  <c r="EB291" i="5"/>
  <c r="EA291" i="5"/>
  <c r="DZ241" i="2"/>
  <c r="EA241" i="2"/>
  <c r="EC241" i="2"/>
  <c r="EA277" i="5"/>
  <c r="EB277" i="5"/>
  <c r="ED277" i="5"/>
  <c r="DU136" i="2"/>
  <c r="DV136" i="2"/>
  <c r="DY136" i="2"/>
  <c r="DV136" i="5"/>
  <c r="DW136" i="5"/>
  <c r="DZ136" i="5"/>
  <c r="EM339" i="5"/>
  <c r="EJ339" i="5"/>
  <c r="EK339" i="5"/>
  <c r="DV25" i="2"/>
  <c r="DU25" i="2"/>
  <c r="DY25" i="2"/>
  <c r="DV166" i="5"/>
  <c r="DZ166" i="5"/>
  <c r="DW166" i="5"/>
  <c r="ED123" i="5"/>
  <c r="EB123" i="5"/>
  <c r="EA123" i="5"/>
  <c r="DU211" i="2"/>
  <c r="DY211" i="2"/>
  <c r="DV211" i="2"/>
  <c r="EB199" i="5"/>
  <c r="EA199" i="5"/>
  <c r="ED199" i="5"/>
  <c r="EE186" i="2"/>
  <c r="ED186" i="2"/>
  <c r="EH186" i="2"/>
  <c r="DV125" i="5"/>
  <c r="DZ125" i="5"/>
  <c r="DW125" i="5"/>
  <c r="ED267" i="2"/>
  <c r="EE267" i="2"/>
  <c r="EH267" i="2"/>
  <c r="DY4" i="2"/>
  <c r="DU4" i="2"/>
  <c r="DV4" i="2"/>
  <c r="EB153" i="5"/>
  <c r="ED153" i="5"/>
  <c r="EA153" i="5"/>
  <c r="DV32" i="5"/>
  <c r="DW32" i="5"/>
  <c r="DZ32" i="5"/>
  <c r="EB283" i="5"/>
  <c r="EA283" i="5"/>
  <c r="ED283" i="5"/>
  <c r="DZ163" i="5"/>
  <c r="DV163" i="5"/>
  <c r="DW163" i="5"/>
  <c r="EA120" i="2"/>
  <c r="DZ120" i="2"/>
  <c r="EC120" i="2"/>
  <c r="DZ219" i="2"/>
  <c r="EC219" i="2"/>
  <c r="EA219" i="2"/>
  <c r="ED345" i="5"/>
  <c r="EB345" i="5"/>
  <c r="EA345" i="5"/>
  <c r="EA218" i="5"/>
  <c r="EB218" i="5"/>
  <c r="ED218" i="5"/>
  <c r="DV210" i="2"/>
  <c r="DU210" i="2"/>
  <c r="DY210" i="2"/>
  <c r="EH52" i="2"/>
  <c r="EE52" i="2"/>
  <c r="ED52" i="2"/>
  <c r="DZ145" i="5"/>
  <c r="DV145" i="5"/>
  <c r="DW145" i="5"/>
  <c r="DU37" i="2"/>
  <c r="DY37" i="2"/>
  <c r="DV37" i="2"/>
  <c r="ED352" i="5"/>
  <c r="EA352" i="5"/>
  <c r="EB352" i="5"/>
  <c r="DV206" i="2"/>
  <c r="DU206" i="2"/>
  <c r="DY206" i="2"/>
  <c r="EC41" i="2"/>
  <c r="DZ41" i="2"/>
  <c r="EA41" i="2"/>
  <c r="EA152" i="2"/>
  <c r="EC152" i="2"/>
  <c r="DZ152" i="2"/>
  <c r="DV113" i="5"/>
  <c r="DW113" i="5"/>
  <c r="DZ113" i="5"/>
  <c r="EH274" i="2"/>
  <c r="EE274" i="2"/>
  <c r="ED274" i="2"/>
  <c r="DV151" i="2"/>
  <c r="DY151" i="2"/>
  <c r="DU151" i="2"/>
  <c r="DZ195" i="5"/>
  <c r="DW195" i="5"/>
  <c r="DV195" i="5"/>
  <c r="DV272" i="5"/>
  <c r="DW272" i="5"/>
  <c r="DZ272" i="5"/>
  <c r="EJ47" i="2"/>
  <c r="EI47" i="2"/>
  <c r="EL47" i="2"/>
  <c r="ED76" i="5"/>
  <c r="EA76" i="5"/>
  <c r="EB76" i="5"/>
  <c r="ED232" i="2"/>
  <c r="EH232" i="2"/>
  <c r="EE232" i="2"/>
  <c r="ED304" i="2"/>
  <c r="EE304" i="2"/>
  <c r="EH304" i="2"/>
  <c r="DW196" i="5"/>
  <c r="DZ196" i="5"/>
  <c r="DV196" i="5"/>
  <c r="DW141" i="5"/>
  <c r="DV141" i="5"/>
  <c r="DZ141" i="5"/>
  <c r="DU155" i="2"/>
  <c r="DV155" i="2"/>
  <c r="DY155" i="2"/>
  <c r="EB354" i="5"/>
  <c r="ED354" i="5"/>
  <c r="EA354" i="5"/>
  <c r="EC291" i="2"/>
  <c r="EA291" i="2"/>
  <c r="DZ291" i="2"/>
  <c r="EF216" i="5"/>
  <c r="EI216" i="5"/>
  <c r="EE216" i="5"/>
  <c r="DU86" i="2"/>
  <c r="DY86" i="2"/>
  <c r="DV86" i="2"/>
  <c r="DZ69" i="2"/>
  <c r="EA69" i="2"/>
  <c r="EC69" i="2"/>
  <c r="EA162" i="2"/>
  <c r="EC162" i="2"/>
  <c r="DZ162" i="2"/>
  <c r="DY269" i="2"/>
  <c r="DU269" i="2"/>
  <c r="DV269" i="2"/>
  <c r="EF304" i="5"/>
  <c r="EE304" i="5"/>
  <c r="EI304" i="5"/>
  <c r="DU259" i="2"/>
  <c r="DY259" i="2"/>
  <c r="DV259" i="2"/>
  <c r="ED259" i="5"/>
  <c r="EA259" i="5"/>
  <c r="EB259" i="5"/>
  <c r="DZ275" i="5"/>
  <c r="DV275" i="5"/>
  <c r="DW275" i="5"/>
  <c r="EA309" i="5"/>
  <c r="EB309" i="5"/>
  <c r="ED309" i="5"/>
  <c r="DZ219" i="5"/>
  <c r="DV219" i="5"/>
  <c r="DW219" i="5"/>
  <c r="DV214" i="2"/>
  <c r="DU214" i="2"/>
  <c r="DY214" i="2"/>
  <c r="ED174" i="5"/>
  <c r="EA174" i="5"/>
  <c r="EB174" i="5"/>
  <c r="DU298" i="2"/>
  <c r="DY298" i="2"/>
  <c r="DV298" i="2"/>
  <c r="ED232" i="5"/>
  <c r="EB232" i="5"/>
  <c r="EA232" i="5"/>
  <c r="DY215" i="2"/>
  <c r="DV215" i="2"/>
  <c r="DU215" i="2"/>
  <c r="DW55" i="5"/>
  <c r="DZ55" i="5"/>
  <c r="DV55" i="5"/>
  <c r="EB78" i="5"/>
  <c r="ED78" i="5"/>
  <c r="EA78" i="5"/>
  <c r="DV128" i="2"/>
  <c r="DY128" i="2"/>
  <c r="DU128" i="2"/>
  <c r="DU282" i="2"/>
  <c r="DY282" i="2"/>
  <c r="DV282" i="2"/>
  <c r="EE124" i="2"/>
  <c r="EH124" i="2"/>
  <c r="ED124" i="2"/>
  <c r="ED325" i="5"/>
  <c r="EA325" i="5"/>
  <c r="EB325" i="5"/>
  <c r="DV179" i="2"/>
  <c r="DU179" i="2"/>
  <c r="DY179" i="2"/>
  <c r="DV76" i="2"/>
  <c r="DY76" i="2"/>
  <c r="DU76" i="2"/>
  <c r="EF86" i="5"/>
  <c r="EI86" i="5"/>
  <c r="EE86" i="5"/>
  <c r="EB279" i="5"/>
  <c r="EA279" i="5"/>
  <c r="ED279" i="5"/>
  <c r="EI282" i="5"/>
  <c r="EE282" i="5"/>
  <c r="EF282" i="5"/>
  <c r="DZ255" i="5"/>
  <c r="DW255" i="5"/>
  <c r="DV255" i="5"/>
  <c r="EI264" i="5"/>
  <c r="EF264" i="5"/>
  <c r="EE264" i="5"/>
  <c r="ED101" i="5"/>
  <c r="EA101" i="5"/>
  <c r="EB101" i="5"/>
  <c r="EJ60" i="2"/>
  <c r="EI60" i="2"/>
  <c r="EL60" i="2"/>
  <c r="EA98" i="5"/>
  <c r="ED98" i="5"/>
  <c r="EB98" i="5"/>
  <c r="DY159" i="2"/>
  <c r="DU159" i="2"/>
  <c r="DV159" i="2"/>
  <c r="EJ333" i="5"/>
  <c r="EM333" i="5"/>
  <c r="EK333" i="5"/>
  <c r="DZ283" i="2"/>
  <c r="EC283" i="2"/>
  <c r="EA283" i="2"/>
  <c r="EA32" i="2"/>
  <c r="DZ32" i="2"/>
  <c r="EC32" i="2"/>
  <c r="EE228" i="2"/>
  <c r="ED228" i="2"/>
  <c r="EH228" i="2"/>
  <c r="EB95" i="5"/>
  <c r="ED95" i="5"/>
  <c r="EA95" i="5"/>
  <c r="EL118" i="2"/>
  <c r="EI118" i="2"/>
  <c r="EJ118" i="2"/>
  <c r="EF177" i="5"/>
  <c r="EE177" i="5"/>
  <c r="EI177" i="5"/>
  <c r="DY250" i="2"/>
  <c r="DU250" i="2"/>
  <c r="DV250" i="2"/>
  <c r="DY290" i="2"/>
  <c r="DU290" i="2"/>
  <c r="DV290" i="2"/>
  <c r="DW263" i="5"/>
  <c r="DV263" i="5"/>
  <c r="DZ263" i="5"/>
  <c r="DU71" i="2"/>
  <c r="DV71" i="2"/>
  <c r="DY71" i="2"/>
  <c r="EA7" i="5"/>
  <c r="EB7" i="5"/>
  <c r="ED7" i="5"/>
  <c r="DU26" i="2"/>
  <c r="DV26" i="2"/>
  <c r="DY26" i="2"/>
  <c r="DV224" i="2"/>
  <c r="DY224" i="2"/>
  <c r="DU224" i="2"/>
  <c r="DZ188" i="2"/>
  <c r="EA188" i="2"/>
  <c r="EC188" i="2"/>
  <c r="ED39" i="5"/>
  <c r="EA39" i="5"/>
  <c r="EB39" i="5"/>
  <c r="EA334" i="5"/>
  <c r="ED334" i="5"/>
  <c r="EB334" i="5"/>
  <c r="DV65" i="5"/>
  <c r="DZ65" i="5"/>
  <c r="DW65" i="5"/>
  <c r="DZ175" i="5"/>
  <c r="DV175" i="5"/>
  <c r="DW175" i="5"/>
  <c r="EF22" i="5"/>
  <c r="EI22" i="5"/>
  <c r="EE22" i="5"/>
  <c r="ED295" i="5"/>
  <c r="EA295" i="5"/>
  <c r="EB295" i="5"/>
  <c r="DU157" i="2"/>
  <c r="DV157" i="2"/>
  <c r="DY157" i="2"/>
  <c r="DU57" i="2"/>
  <c r="DV57" i="2"/>
  <c r="DY57" i="2"/>
  <c r="DZ122" i="5"/>
  <c r="DV122" i="5"/>
  <c r="DW122" i="5"/>
  <c r="EA90" i="5"/>
  <c r="EB90" i="5"/>
  <c r="ED90" i="5"/>
  <c r="DW54" i="5"/>
  <c r="DZ54" i="5"/>
  <c r="DV54" i="5"/>
  <c r="EE231" i="2"/>
  <c r="EH231" i="2"/>
  <c r="ED231" i="2"/>
  <c r="DV233" i="5"/>
  <c r="DZ233" i="5"/>
  <c r="DW233" i="5"/>
  <c r="DZ194" i="5"/>
  <c r="DW194" i="5"/>
  <c r="DV194" i="5"/>
  <c r="DU196" i="2"/>
  <c r="DV196" i="2"/>
  <c r="DY196" i="2"/>
  <c r="DV286" i="2"/>
  <c r="DY286" i="2"/>
  <c r="DU286" i="2"/>
  <c r="EC3" i="2"/>
  <c r="EA3" i="2"/>
  <c r="DZ3" i="2"/>
  <c r="DU187" i="2"/>
  <c r="DY187" i="2"/>
  <c r="DV187" i="2"/>
  <c r="DV178" i="5"/>
  <c r="DZ178" i="5"/>
  <c r="DW178" i="5"/>
  <c r="DU88" i="2"/>
  <c r="DY88" i="2"/>
  <c r="DV88" i="2"/>
  <c r="DY130" i="2"/>
  <c r="DU130" i="2"/>
  <c r="DV130" i="2"/>
  <c r="EA193" i="5"/>
  <c r="ED193" i="5"/>
  <c r="EB193" i="5"/>
  <c r="EA137" i="5"/>
  <c r="ED137" i="5"/>
  <c r="EB137" i="5"/>
  <c r="EI43" i="5"/>
  <c r="EF43" i="5"/>
  <c r="EE43" i="5"/>
  <c r="DZ287" i="2"/>
  <c r="EA287" i="2"/>
  <c r="EC287" i="2"/>
  <c r="EB237" i="5"/>
  <c r="ED237" i="5"/>
  <c r="EA237" i="5"/>
  <c r="ED70" i="5"/>
  <c r="EB70" i="5"/>
  <c r="EA70" i="5"/>
  <c r="DZ182" i="2"/>
  <c r="EC182" i="2"/>
  <c r="EA182" i="2"/>
  <c r="EJ212" i="2"/>
  <c r="EI212" i="2"/>
  <c r="EL212" i="2"/>
  <c r="EB144" i="5"/>
  <c r="EA144" i="5"/>
  <c r="ED144" i="5"/>
  <c r="DZ178" i="2"/>
  <c r="EC178" i="2"/>
  <c r="EA178" i="2"/>
  <c r="EH131" i="2"/>
  <c r="ED131" i="2"/>
  <c r="EE131" i="2"/>
  <c r="EH180" i="2"/>
  <c r="EE180" i="2"/>
  <c r="ED180" i="2"/>
  <c r="EA273" i="2"/>
  <c r="EC273" i="2"/>
  <c r="DZ273" i="2"/>
  <c r="ED209" i="2"/>
  <c r="EH209" i="2"/>
  <c r="EE209" i="2"/>
  <c r="ED267" i="5"/>
  <c r="EA267" i="5"/>
  <c r="EB267" i="5"/>
  <c r="EI279" i="2"/>
  <c r="EJ279" i="2"/>
  <c r="EL279" i="2"/>
  <c r="EA254" i="5"/>
  <c r="EB254" i="5"/>
  <c r="ED254" i="5"/>
  <c r="DZ150" i="2"/>
  <c r="EA150" i="2"/>
  <c r="EC150" i="2"/>
  <c r="EI231" i="5"/>
  <c r="EE231" i="5"/>
  <c r="EF231" i="5"/>
  <c r="ED59" i="5"/>
  <c r="EA59" i="5"/>
  <c r="EB59" i="5"/>
  <c r="DZ97" i="2"/>
  <c r="EC97" i="2"/>
  <c r="EA97" i="2"/>
  <c r="ED246" i="5"/>
  <c r="EA246" i="5"/>
  <c r="EB246" i="5"/>
  <c r="EA244" i="2"/>
  <c r="DZ244" i="2"/>
  <c r="EC244" i="2"/>
  <c r="ED285" i="2"/>
  <c r="EH285" i="2"/>
  <c r="EE285" i="2"/>
  <c r="EH137" i="2"/>
  <c r="EE137" i="2"/>
  <c r="ED137" i="2"/>
  <c r="EA307" i="5"/>
  <c r="EB307" i="5"/>
  <c r="ED307" i="5"/>
  <c r="EB100" i="5"/>
  <c r="ED100" i="5"/>
  <c r="EA100" i="5"/>
  <c r="EB260" i="5"/>
  <c r="EA260" i="5"/>
  <c r="ED260" i="5"/>
  <c r="EE349" i="5"/>
  <c r="EF349" i="5"/>
  <c r="EI349" i="5"/>
  <c r="EI42" i="5"/>
  <c r="EF42" i="5"/>
  <c r="EE42" i="5"/>
  <c r="EC308" i="2"/>
  <c r="EA308" i="2"/>
  <c r="DZ308" i="2"/>
  <c r="EC30" i="2"/>
  <c r="DZ30" i="2"/>
  <c r="EA30" i="2"/>
  <c r="EA55" i="2"/>
  <c r="EC55" i="2"/>
  <c r="DZ55" i="2"/>
  <c r="ED226" i="5"/>
  <c r="EB226" i="5"/>
  <c r="EA226" i="5"/>
  <c r="EE109" i="2"/>
  <c r="ED109" i="2"/>
  <c r="EH109" i="2"/>
  <c r="EI154" i="5"/>
  <c r="EF154" i="5"/>
  <c r="EE154" i="5"/>
  <c r="EA248" i="2"/>
  <c r="DZ248" i="2"/>
  <c r="EC248" i="2"/>
  <c r="EF215" i="5"/>
  <c r="EE215" i="5"/>
  <c r="EI215" i="5"/>
  <c r="ED43" i="2"/>
  <c r="EE43" i="2"/>
  <c r="EH43" i="2"/>
  <c r="EA201" i="5"/>
  <c r="EB201" i="5"/>
  <c r="ED201" i="5"/>
  <c r="EB50" i="5"/>
  <c r="EA50" i="5"/>
  <c r="ED50" i="5"/>
  <c r="EA324" i="5"/>
  <c r="EB324" i="5"/>
  <c r="ED324" i="5"/>
  <c r="EF110" i="5"/>
  <c r="EE110" i="5"/>
  <c r="EI110" i="5"/>
  <c r="EE272" i="2"/>
  <c r="ED272" i="2"/>
  <c r="EH272" i="2"/>
  <c r="DZ260" i="2"/>
  <c r="EA260" i="2"/>
  <c r="EC260" i="2"/>
  <c r="EC15" i="2"/>
  <c r="DZ15" i="2"/>
  <c r="EA15" i="2"/>
  <c r="EC301" i="2"/>
  <c r="EA301" i="2"/>
  <c r="DZ301" i="2"/>
  <c r="FC151" i="5"/>
  <c r="FB151" i="5"/>
  <c r="FE151" i="5"/>
  <c r="EF82" i="5"/>
  <c r="EE82" i="5"/>
  <c r="EI82" i="5"/>
  <c r="EC114" i="2"/>
  <c r="EA114" i="2"/>
  <c r="DZ114" i="2"/>
  <c r="DZ129" i="2"/>
  <c r="EC129" i="2"/>
  <c r="EA129" i="2"/>
  <c r="DU302" i="2"/>
  <c r="DY302" i="2"/>
  <c r="DV302" i="2"/>
  <c r="EA102" i="5"/>
  <c r="ED102" i="5"/>
  <c r="EB102" i="5"/>
  <c r="EE3" i="5"/>
  <c r="EI3" i="5"/>
  <c r="EF3" i="5"/>
  <c r="DZ135" i="2"/>
  <c r="EA135" i="2"/>
  <c r="EC135" i="2"/>
  <c r="EA306" i="2"/>
  <c r="EC306" i="2"/>
  <c r="DZ306" i="2"/>
  <c r="EI142" i="5"/>
  <c r="EE142" i="5"/>
  <c r="EF142" i="5"/>
  <c r="EI216" i="2"/>
  <c r="EJ216" i="2"/>
  <c r="EL216" i="2"/>
  <c r="EH258" i="2"/>
  <c r="ED258" i="2"/>
  <c r="EE258" i="2"/>
  <c r="DZ89" i="2"/>
  <c r="EA89" i="2"/>
  <c r="EC89" i="2"/>
  <c r="DZ289" i="2"/>
  <c r="EC289" i="2"/>
  <c r="EA289" i="2"/>
  <c r="ED241" i="5"/>
  <c r="EA241" i="5"/>
  <c r="EB241" i="5"/>
  <c r="ED14" i="5"/>
  <c r="EB14" i="5"/>
  <c r="EA14" i="5"/>
  <c r="FB176" i="2"/>
  <c r="FD176" i="2"/>
  <c r="FA176" i="2"/>
  <c r="EE298" i="5"/>
  <c r="EI298" i="5"/>
  <c r="EF298" i="5"/>
  <c r="EC5" i="2"/>
  <c r="EA5" i="2"/>
  <c r="DZ5" i="2"/>
  <c r="EA21" i="5"/>
  <c r="EB21" i="5"/>
  <c r="ED21" i="5"/>
  <c r="DZ315" i="5"/>
  <c r="DW315" i="5"/>
  <c r="DV315" i="5"/>
  <c r="DV257" i="2"/>
  <c r="DU257" i="2"/>
  <c r="DY257" i="2"/>
  <c r="DY94" i="2"/>
  <c r="DV94" i="2"/>
  <c r="DU94" i="2"/>
  <c r="EE132" i="2"/>
  <c r="ED132" i="2"/>
  <c r="EH132" i="2"/>
  <c r="EI38" i="5"/>
  <c r="EE38" i="5"/>
  <c r="EF38" i="5"/>
  <c r="ED185" i="2"/>
  <c r="EE185" i="2"/>
  <c r="EH185" i="2"/>
  <c r="EI35" i="5"/>
  <c r="EE35" i="5"/>
  <c r="EF35" i="5"/>
  <c r="EH153" i="2"/>
  <c r="ED153" i="2"/>
  <c r="EE153" i="2"/>
  <c r="EI33" i="5"/>
  <c r="EF33" i="5"/>
  <c r="EE33" i="5"/>
  <c r="EB250" i="5"/>
  <c r="ED250" i="5"/>
  <c r="EA250" i="5"/>
  <c r="EI276" i="5"/>
  <c r="EF276" i="5"/>
  <c r="EE276" i="5"/>
  <c r="EB331" i="5"/>
  <c r="EA331" i="5"/>
  <c r="ED331" i="5"/>
  <c r="EK320" i="5"/>
  <c r="EJ320" i="5"/>
  <c r="EM320" i="5"/>
  <c r="EI189" i="2"/>
  <c r="EJ189" i="2"/>
  <c r="EL189" i="2"/>
  <c r="EB257" i="5"/>
  <c r="ED257" i="5"/>
  <c r="EA257" i="5"/>
  <c r="ED243" i="5"/>
  <c r="EA243" i="5"/>
  <c r="EB243" i="5"/>
  <c r="EB189" i="5"/>
  <c r="EA189" i="5"/>
  <c r="ED189" i="5"/>
  <c r="EH263" i="2"/>
  <c r="ED263" i="2"/>
  <c r="EE263" i="2"/>
  <c r="EH85" i="2"/>
  <c r="ED85" i="2"/>
  <c r="EE85" i="2"/>
  <c r="EF107" i="5"/>
  <c r="EI107" i="5"/>
  <c r="EE107" i="5"/>
  <c r="EA190" i="2"/>
  <c r="DZ190" i="2"/>
  <c r="EC190" i="2"/>
  <c r="EA49" i="5"/>
  <c r="ED49" i="5"/>
  <c r="EB49" i="5"/>
  <c r="EF129" i="5"/>
  <c r="EE129" i="5"/>
  <c r="EI129" i="5"/>
  <c r="EB308" i="5"/>
  <c r="ED308" i="5"/>
  <c r="EA308" i="5"/>
  <c r="EI239" i="2"/>
  <c r="EJ239" i="2"/>
  <c r="EL239" i="2"/>
  <c r="DU39" i="2"/>
  <c r="DY39" i="2"/>
  <c r="DV39" i="2"/>
  <c r="EI244" i="5"/>
  <c r="EF244" i="5"/>
  <c r="EE244" i="5"/>
  <c r="EE292" i="2"/>
  <c r="ED292" i="2"/>
  <c r="EH292" i="2"/>
  <c r="EJ35" i="2"/>
  <c r="EL35" i="2"/>
  <c r="EI35" i="2"/>
  <c r="DZ16" i="2"/>
  <c r="EC16" i="2"/>
  <c r="EA16" i="2"/>
  <c r="DZ154" i="2"/>
  <c r="EC154" i="2"/>
  <c r="EA154" i="2"/>
  <c r="EE126" i="5"/>
  <c r="EF126" i="5"/>
  <c r="EI126" i="5"/>
  <c r="EF317" i="5"/>
  <c r="EI317" i="5"/>
  <c r="EE317" i="5"/>
  <c r="EE248" i="5"/>
  <c r="EF248" i="5"/>
  <c r="EI248" i="5"/>
  <c r="EH181" i="2"/>
  <c r="EE181" i="2"/>
  <c r="ED181" i="2"/>
  <c r="DU243" i="2"/>
  <c r="DY243" i="2"/>
  <c r="DV243" i="2"/>
  <c r="EA107" i="2"/>
  <c r="DZ107" i="2"/>
  <c r="EC107" i="2"/>
  <c r="EB303" i="5"/>
  <c r="ED303" i="5"/>
  <c r="EA303" i="5"/>
  <c r="EJ305" i="2"/>
  <c r="EI305" i="2"/>
  <c r="EL305" i="2"/>
  <c r="EK80" i="5"/>
  <c r="EJ80" i="5"/>
  <c r="EM80" i="5"/>
  <c r="EB271" i="5"/>
  <c r="ED271" i="5"/>
  <c r="EA271" i="5"/>
  <c r="EA28" i="2"/>
  <c r="DZ28" i="2"/>
  <c r="EC28" i="2"/>
  <c r="EI207" i="5"/>
  <c r="EF207" i="5"/>
  <c r="EE207" i="5"/>
  <c r="EF285" i="5"/>
  <c r="EE285" i="5"/>
  <c r="EI285" i="5"/>
  <c r="EE176" i="5"/>
  <c r="EF176" i="5"/>
  <c r="EI176" i="5"/>
  <c r="EH312" i="2"/>
  <c r="ED312" i="2"/>
  <c r="EE312" i="2"/>
  <c r="ED105" i="5"/>
  <c r="EA105" i="5"/>
  <c r="EB105" i="5"/>
  <c r="EB330" i="5"/>
  <c r="ED330" i="5"/>
  <c r="EA330" i="5"/>
  <c r="ED29" i="5"/>
  <c r="EB29" i="5"/>
  <c r="EA29" i="5"/>
  <c r="ED19" i="2"/>
  <c r="EE19" i="2"/>
  <c r="EH19" i="2"/>
  <c r="EE25" i="5"/>
  <c r="EF25" i="5"/>
  <c r="EI25" i="5"/>
  <c r="EA200" i="2"/>
  <c r="DZ200" i="2"/>
  <c r="EC200" i="2"/>
  <c r="EE213" i="5"/>
  <c r="EI213" i="5"/>
  <c r="EF213" i="5"/>
  <c r="EI302" i="5"/>
  <c r="EF302" i="5"/>
  <c r="EE302" i="5"/>
  <c r="EA158" i="2"/>
  <c r="DZ158" i="2"/>
  <c r="EC158" i="2"/>
  <c r="EK262" i="5"/>
  <c r="EM262" i="5"/>
  <c r="EJ262" i="5"/>
  <c r="EB140" i="5"/>
  <c r="ED140" i="5"/>
  <c r="EA140" i="5"/>
  <c r="EN52" i="5"/>
  <c r="ER52" i="5"/>
  <c r="EO52" i="5"/>
  <c r="EA48" i="5"/>
  <c r="ED48" i="5"/>
  <c r="EB48" i="5"/>
  <c r="EE296" i="2"/>
  <c r="EH296" i="2"/>
  <c r="ED296" i="2"/>
  <c r="EI347" i="5"/>
  <c r="EE347" i="5"/>
  <c r="EF347" i="5"/>
  <c r="EA44" i="5"/>
  <c r="EB44" i="5"/>
  <c r="ED44" i="5"/>
  <c r="EI160" i="5"/>
  <c r="EF160" i="5"/>
  <c r="EE160" i="5"/>
  <c r="EQ44" i="2"/>
  <c r="EN44" i="2"/>
  <c r="EM44" i="2"/>
  <c r="ED170" i="2"/>
  <c r="EH170" i="2"/>
  <c r="EE170" i="2"/>
  <c r="EA234" i="2"/>
  <c r="EC234" i="2"/>
  <c r="DZ234" i="2"/>
  <c r="EK147" i="5"/>
  <c r="EM147" i="5"/>
  <c r="EJ147" i="5"/>
  <c r="EH299" i="2"/>
  <c r="ED299" i="2"/>
  <c r="EE299" i="2"/>
  <c r="EE147" i="2"/>
  <c r="EH147" i="2"/>
  <c r="ED147" i="2"/>
  <c r="EA191" i="2"/>
  <c r="DZ191" i="2"/>
  <c r="EC191" i="2"/>
  <c r="EA351" i="5"/>
  <c r="EB351" i="5"/>
  <c r="ED351" i="5"/>
  <c r="DZ161" i="2"/>
  <c r="EC161" i="2"/>
  <c r="EA161" i="2"/>
  <c r="EF58" i="5"/>
  <c r="EI58" i="5"/>
  <c r="EE58" i="5"/>
  <c r="EF221" i="5"/>
  <c r="EE221" i="5"/>
  <c r="EI221" i="5"/>
  <c r="EA235" i="2"/>
  <c r="EC235" i="2"/>
  <c r="DZ235" i="2"/>
  <c r="EB288" i="5"/>
  <c r="ED288" i="5"/>
  <c r="EA288" i="5"/>
  <c r="ED56" i="5"/>
  <c r="EB56" i="5"/>
  <c r="EA56" i="5"/>
  <c r="EE203" i="2"/>
  <c r="ED203" i="2"/>
  <c r="EH203" i="2"/>
  <c r="EH254" i="2"/>
  <c r="ED254" i="2"/>
  <c r="EE254" i="2"/>
  <c r="EA49" i="2"/>
  <c r="EC49" i="2"/>
  <c r="DZ49" i="2"/>
  <c r="EC33" i="2"/>
  <c r="DZ33" i="2"/>
  <c r="EA33" i="2"/>
  <c r="EI323" i="5"/>
  <c r="EF323" i="5"/>
  <c r="EE323" i="5"/>
  <c r="DZ149" i="2"/>
  <c r="EA149" i="2"/>
  <c r="EC149" i="2"/>
  <c r="DZ53" i="2"/>
  <c r="EC53" i="2"/>
  <c r="EA53" i="2"/>
  <c r="EM341" i="5"/>
  <c r="EK341" i="5"/>
  <c r="EJ341" i="5"/>
  <c r="EB131" i="5"/>
  <c r="EA131" i="5"/>
  <c r="ED131" i="5"/>
  <c r="EH36" i="2"/>
  <c r="ED36" i="2"/>
  <c r="EE36" i="2"/>
  <c r="EE197" i="2"/>
  <c r="ED197" i="2"/>
  <c r="EH197" i="2"/>
  <c r="DV245" i="5"/>
  <c r="DZ245" i="5"/>
  <c r="DW245" i="5"/>
  <c r="ID143" i="2"/>
  <c r="EE161" i="5"/>
  <c r="EI161" i="5"/>
  <c r="EF161" i="5"/>
  <c r="EA128" i="5"/>
  <c r="EB128" i="5"/>
  <c r="ED128" i="5"/>
  <c r="EB228" i="5"/>
  <c r="ED228" i="5"/>
  <c r="EA228" i="5"/>
  <c r="EV11" i="5"/>
  <c r="ET11" i="5"/>
  <c r="ES11" i="5"/>
  <c r="ED327" i="5"/>
  <c r="EA327" i="5"/>
  <c r="EB327" i="5"/>
  <c r="EI96" i="5"/>
  <c r="EE96" i="5"/>
  <c r="EF96" i="5"/>
  <c r="ED144" i="2"/>
  <c r="EH144" i="2"/>
  <c r="EE144" i="2"/>
  <c r="EA58" i="2"/>
  <c r="DZ58" i="2"/>
  <c r="EC58" i="2"/>
  <c r="EH27" i="2"/>
  <c r="EE27" i="2"/>
  <c r="ED27" i="2"/>
  <c r="ED30" i="5"/>
  <c r="EB30" i="5"/>
  <c r="EA30" i="5"/>
  <c r="EK239" i="5"/>
  <c r="EM239" i="5"/>
  <c r="EJ239" i="5"/>
  <c r="EL40" i="2"/>
  <c r="EI40" i="2"/>
  <c r="EJ40" i="2"/>
  <c r="EE138" i="5"/>
  <c r="EI138" i="5"/>
  <c r="EF138" i="5"/>
  <c r="EI85" i="5"/>
  <c r="EF85" i="5"/>
  <c r="EE85" i="5"/>
  <c r="DL362" i="2"/>
  <c r="DM362" i="2"/>
  <c r="DM361" i="2"/>
  <c r="DM363" i="2" s="1"/>
  <c r="EI220" i="2"/>
  <c r="EJ220" i="2"/>
  <c r="EL220" i="2"/>
  <c r="FB271" i="2"/>
  <c r="FD271" i="2"/>
  <c r="FA271" i="2"/>
  <c r="EE167" i="5"/>
  <c r="EI167" i="5"/>
  <c r="EF167" i="5"/>
  <c r="EE7" i="2"/>
  <c r="EH7" i="2"/>
  <c r="ED7" i="2"/>
  <c r="EH240" i="2"/>
  <c r="ED240" i="2"/>
  <c r="EE240" i="2"/>
  <c r="DV281" i="5"/>
  <c r="DZ281" i="5"/>
  <c r="DW281" i="5"/>
  <c r="EE346" i="2"/>
  <c r="EH346" i="2"/>
  <c r="ED346" i="2"/>
  <c r="EA256" i="5"/>
  <c r="EB256" i="5"/>
  <c r="ED256" i="5"/>
  <c r="EI94" i="5"/>
  <c r="EE94" i="5"/>
  <c r="EF94" i="5"/>
  <c r="DZ301" i="5"/>
  <c r="DV301" i="5"/>
  <c r="DW301" i="5"/>
  <c r="EF53" i="5"/>
  <c r="EE53" i="5"/>
  <c r="EI53" i="5"/>
  <c r="EF72" i="5"/>
  <c r="EE72" i="5"/>
  <c r="EI72" i="5"/>
  <c r="EB292" i="5"/>
  <c r="EA292" i="5"/>
  <c r="ED292" i="5"/>
  <c r="EE252" i="5"/>
  <c r="EF252" i="5"/>
  <c r="EI252" i="5"/>
  <c r="ED249" i="5"/>
  <c r="EA249" i="5"/>
  <c r="EB249" i="5"/>
  <c r="EH61" i="2"/>
  <c r="ED61" i="2"/>
  <c r="EE61" i="2"/>
  <c r="EK184" i="5"/>
  <c r="EJ184" i="5"/>
  <c r="EM184" i="5"/>
  <c r="DZ201" i="2"/>
  <c r="EA201" i="2"/>
  <c r="EC201" i="2"/>
  <c r="EA185" i="5"/>
  <c r="ED185" i="5"/>
  <c r="EB185" i="5"/>
  <c r="EE270" i="5"/>
  <c r="EI270" i="5"/>
  <c r="EF270" i="5"/>
  <c r="EE19" i="5"/>
  <c r="EI19" i="5"/>
  <c r="EF19" i="5"/>
  <c r="ED157" i="5"/>
  <c r="EA157" i="5"/>
  <c r="EB157" i="5"/>
  <c r="DZ138" i="2"/>
  <c r="EA138" i="2"/>
  <c r="EC138" i="2"/>
  <c r="EC171" i="2"/>
  <c r="EA171" i="2"/>
  <c r="DZ171" i="2"/>
  <c r="EA18" i="2"/>
  <c r="DZ18" i="2"/>
  <c r="EC18" i="2"/>
  <c r="DV188" i="5"/>
  <c r="DZ188" i="5"/>
  <c r="DW188" i="5"/>
  <c r="EC354" i="2"/>
  <c r="EA354" i="2"/>
  <c r="DZ354" i="2"/>
  <c r="EC345" i="2"/>
  <c r="DZ345" i="2"/>
  <c r="EA345" i="2"/>
  <c r="DY199" i="2"/>
  <c r="DV199" i="2"/>
  <c r="DU199" i="2"/>
  <c r="ED335" i="5"/>
  <c r="EB335" i="5"/>
  <c r="EA335" i="5"/>
  <c r="EM305" i="5"/>
  <c r="EJ305" i="5"/>
  <c r="EK305" i="5"/>
  <c r="DZ194" i="2"/>
  <c r="EC194" i="2"/>
  <c r="EA194" i="2"/>
  <c r="EE229" i="5"/>
  <c r="EI229" i="5"/>
  <c r="EF229" i="5"/>
  <c r="EI299" i="5"/>
  <c r="EF299" i="5"/>
  <c r="EE299" i="5"/>
  <c r="EA338" i="2"/>
  <c r="DZ338" i="2"/>
  <c r="EC338" i="2"/>
  <c r="EA57" i="5"/>
  <c r="EB57" i="5"/>
  <c r="ED57" i="5"/>
  <c r="ED328" i="5"/>
  <c r="EA328" i="5"/>
  <c r="EB328" i="5"/>
  <c r="EB353" i="5"/>
  <c r="ED353" i="5"/>
  <c r="EA353" i="5"/>
  <c r="DZ139" i="5"/>
  <c r="DW139" i="5"/>
  <c r="DV139" i="5"/>
  <c r="EI6" i="5"/>
  <c r="EF6" i="5"/>
  <c r="EE6" i="5"/>
  <c r="ED318" i="5"/>
  <c r="EA318" i="5"/>
  <c r="EB318" i="5"/>
  <c r="EA81" i="5"/>
  <c r="ED81" i="5"/>
  <c r="EB81" i="5"/>
  <c r="EB23" i="5"/>
  <c r="ED23" i="5"/>
  <c r="EA23" i="5"/>
  <c r="DV187" i="5"/>
  <c r="DZ187" i="5"/>
  <c r="DW187" i="5"/>
  <c r="EE208" i="5"/>
  <c r="EF208" i="5"/>
  <c r="EI208" i="5"/>
  <c r="EJ105" i="2"/>
  <c r="EL105" i="2"/>
  <c r="EI105" i="2"/>
  <c r="EE9" i="2"/>
  <c r="EH9" i="2"/>
  <c r="ED9" i="2"/>
  <c r="ED54" i="2"/>
  <c r="EH54" i="2"/>
  <c r="EE54" i="2"/>
  <c r="ED310" i="2"/>
  <c r="EE310" i="2"/>
  <c r="EH310" i="2"/>
  <c r="ED265" i="5"/>
  <c r="EB265" i="5"/>
  <c r="EA265" i="5"/>
  <c r="EJ197" i="5"/>
  <c r="EK197" i="5"/>
  <c r="EM197" i="5"/>
  <c r="EJ77" i="2"/>
  <c r="EL77" i="2"/>
  <c r="EI77" i="2"/>
  <c r="DV192" i="5"/>
  <c r="DZ192" i="5"/>
  <c r="DW192" i="5"/>
  <c r="EE135" i="5"/>
  <c r="EI135" i="5"/>
  <c r="EF135" i="5"/>
  <c r="EA89" i="5"/>
  <c r="ED89" i="5"/>
  <c r="EB89" i="5"/>
  <c r="EC160" i="2"/>
  <c r="DZ160" i="2"/>
  <c r="EA160" i="2"/>
  <c r="EA212" i="5"/>
  <c r="EB212" i="5"/>
  <c r="ED212" i="5"/>
  <c r="ED165" i="5"/>
  <c r="EB165" i="5"/>
  <c r="EA165" i="5"/>
  <c r="DZ122" i="2"/>
  <c r="EC122" i="2"/>
  <c r="EA122" i="2"/>
  <c r="EA148" i="2"/>
  <c r="EC148" i="2"/>
  <c r="DZ148" i="2"/>
  <c r="EI325" i="2"/>
  <c r="EL325" i="2"/>
  <c r="EJ325" i="2"/>
  <c r="EN318" i="2"/>
  <c r="EM318" i="2"/>
  <c r="EQ318" i="2"/>
  <c r="EA48" i="2"/>
  <c r="DZ48" i="2"/>
  <c r="EC48" i="2"/>
  <c r="EA170" i="5"/>
  <c r="ED170" i="5"/>
  <c r="EB170" i="5"/>
  <c r="EA223" i="5"/>
  <c r="ED223" i="5"/>
  <c r="EB223" i="5"/>
  <c r="EE328" i="2"/>
  <c r="EH328" i="2"/>
  <c r="ED328" i="2"/>
  <c r="DZ156" i="2"/>
  <c r="EC156" i="2"/>
  <c r="EA156" i="2"/>
  <c r="EF79" i="5"/>
  <c r="EE79" i="5"/>
  <c r="EI79" i="5"/>
  <c r="EI46" i="5"/>
  <c r="EF46" i="5"/>
  <c r="EE46" i="5"/>
  <c r="EH34" i="2"/>
  <c r="EE34" i="2"/>
  <c r="ED34" i="2"/>
  <c r="EJ22" i="2"/>
  <c r="EI22" i="2"/>
  <c r="EL22" i="2"/>
  <c r="ED341" i="2"/>
  <c r="EH341" i="2"/>
  <c r="EE341" i="2"/>
  <c r="ED16" i="5"/>
  <c r="EA16" i="5"/>
  <c r="EB16" i="5"/>
  <c r="ED333" i="2"/>
  <c r="EH333" i="2"/>
  <c r="EE333" i="2"/>
  <c r="EA59" i="2"/>
  <c r="DZ59" i="2"/>
  <c r="EC59" i="2"/>
  <c r="ED240" i="5"/>
  <c r="EB240" i="5"/>
  <c r="EA240" i="5"/>
  <c r="DZ221" i="2"/>
  <c r="EC221" i="2"/>
  <c r="EA221" i="2"/>
  <c r="ED114" i="5"/>
  <c r="EB114" i="5"/>
  <c r="EA114" i="5"/>
  <c r="EE293" i="5"/>
  <c r="EI293" i="5"/>
  <c r="EF293" i="5"/>
  <c r="DQ364" i="2"/>
  <c r="DQ359" i="2"/>
  <c r="EE281" i="2"/>
  <c r="ED281" i="2"/>
  <c r="EH281" i="2"/>
  <c r="EI62" i="5"/>
  <c r="EE62" i="5"/>
  <c r="EF62" i="5"/>
  <c r="EI268" i="5"/>
  <c r="EF268" i="5"/>
  <c r="EE268" i="5"/>
  <c r="EF150" i="5"/>
  <c r="EE150" i="5"/>
  <c r="EI150" i="5"/>
  <c r="EC251" i="2"/>
  <c r="EA251" i="2"/>
  <c r="DZ251" i="2"/>
  <c r="DV238" i="5"/>
  <c r="DZ238" i="5"/>
  <c r="DW238" i="5"/>
  <c r="EE141" i="2"/>
  <c r="ED141" i="2"/>
  <c r="EH141" i="2"/>
  <c r="EC205" i="2"/>
  <c r="DZ205" i="2"/>
  <c r="EA205" i="2"/>
  <c r="EI296" i="5"/>
  <c r="EE296" i="5"/>
  <c r="EF296" i="5"/>
  <c r="EA97" i="5"/>
  <c r="ED97" i="5"/>
  <c r="EB97" i="5"/>
  <c r="DZ81" i="2"/>
  <c r="EC81" i="2"/>
  <c r="EA81" i="2"/>
  <c r="EA266" i="5"/>
  <c r="EB266" i="5"/>
  <c r="ED266" i="5"/>
  <c r="EM205" i="5"/>
  <c r="EJ205" i="5"/>
  <c r="EK205" i="5"/>
  <c r="DW253" i="5"/>
  <c r="DZ253" i="5"/>
  <c r="DV253" i="5"/>
  <c r="EB319" i="5"/>
  <c r="ED319" i="5"/>
  <c r="EA319" i="5"/>
  <c r="EN104" i="2"/>
  <c r="EQ104" i="2"/>
  <c r="EM104" i="2"/>
  <c r="DZ116" i="2"/>
  <c r="EC116" i="2"/>
  <c r="EA116" i="2"/>
  <c r="ED98" i="2"/>
  <c r="EH98" i="2"/>
  <c r="EE98" i="2"/>
  <c r="ED103" i="5"/>
  <c r="EA103" i="5"/>
  <c r="EB103" i="5"/>
  <c r="EF18" i="5"/>
  <c r="EE18" i="5"/>
  <c r="EI18" i="5"/>
  <c r="EB182" i="5"/>
  <c r="EA182" i="5"/>
  <c r="ED182" i="5"/>
  <c r="ED4" i="5"/>
  <c r="EB4" i="5"/>
  <c r="EA4" i="5"/>
  <c r="DV28" i="5"/>
  <c r="DZ28" i="5"/>
  <c r="DW28" i="5"/>
  <c r="EH146" i="2"/>
  <c r="ED146" i="2"/>
  <c r="EE146" i="2"/>
  <c r="DV127" i="5"/>
  <c r="DZ127" i="5"/>
  <c r="DW127" i="5"/>
  <c r="EQ90" i="2"/>
  <c r="EM90" i="2"/>
  <c r="EN90" i="2"/>
  <c r="EA23" i="2"/>
  <c r="DZ23" i="2"/>
  <c r="EC23" i="2"/>
  <c r="DW190" i="5"/>
  <c r="DV190" i="5"/>
  <c r="DZ190" i="5"/>
  <c r="DZ265" i="2"/>
  <c r="EC265" i="2"/>
  <c r="EA265" i="2"/>
  <c r="ED273" i="5"/>
  <c r="EA273" i="5"/>
  <c r="EB273" i="5"/>
  <c r="ED134" i="2"/>
  <c r="EE134" i="2"/>
  <c r="EH134" i="2"/>
  <c r="EH313" i="2"/>
  <c r="EE313" i="2"/>
  <c r="ED313" i="2"/>
  <c r="EQ173" i="2"/>
  <c r="EN173" i="2"/>
  <c r="EM173" i="2"/>
  <c r="EI117" i="2"/>
  <c r="EL117" i="2"/>
  <c r="EJ117" i="2"/>
  <c r="ED118" i="5"/>
  <c r="EB118" i="5"/>
  <c r="EA118" i="5"/>
  <c r="EI60" i="5"/>
  <c r="EE60" i="5"/>
  <c r="EF60" i="5"/>
  <c r="ED174" i="2"/>
  <c r="EH174" i="2"/>
  <c r="EE174" i="2"/>
  <c r="EE13" i="5"/>
  <c r="EF13" i="5"/>
  <c r="EI13" i="5"/>
  <c r="ED24" i="2"/>
  <c r="EE24" i="2"/>
  <c r="EH24" i="2"/>
  <c r="EI24" i="5"/>
  <c r="EF24" i="5"/>
  <c r="EE24" i="5"/>
  <c r="EN355" i="5"/>
  <c r="EO355" i="5"/>
  <c r="ER355" i="5"/>
  <c r="EL319" i="2"/>
  <c r="EI319" i="2"/>
  <c r="EJ319" i="2"/>
  <c r="EE169" i="5"/>
  <c r="EI169" i="5"/>
  <c r="EF169" i="5"/>
  <c r="EE72" i="2"/>
  <c r="ED72" i="2"/>
  <c r="EH72" i="2"/>
  <c r="EI322" i="2"/>
  <c r="EL322" i="2"/>
  <c r="EJ322" i="2"/>
  <c r="ED146" i="5"/>
  <c r="EB146" i="5"/>
  <c r="EA146" i="5"/>
  <c r="EA295" i="2"/>
  <c r="DZ295" i="2"/>
  <c r="EC295" i="2"/>
  <c r="EM34" i="5"/>
  <c r="EJ34" i="5"/>
  <c r="EK34" i="5"/>
  <c r="EJ127" i="2"/>
  <c r="EL127" i="2"/>
  <c r="EI127" i="2"/>
  <c r="DJ362" i="5"/>
  <c r="DI362" i="5"/>
  <c r="DJ361" i="5"/>
  <c r="DJ363" i="5" s="1"/>
  <c r="EI207" i="2"/>
  <c r="EJ207" i="2"/>
  <c r="EL207" i="2"/>
  <c r="EI209" i="5"/>
  <c r="EE209" i="5"/>
  <c r="EF209" i="5"/>
  <c r="ED148" i="5"/>
  <c r="EB148" i="5"/>
  <c r="EA148" i="5"/>
  <c r="EA42" i="2"/>
  <c r="DZ42" i="2"/>
  <c r="EC42" i="2"/>
  <c r="EO61" i="5"/>
  <c r="EN61" i="5"/>
  <c r="ER61" i="5"/>
  <c r="EH337" i="2"/>
  <c r="ED337" i="2"/>
  <c r="EE337" i="2"/>
  <c r="EE290" i="5"/>
  <c r="EI290" i="5"/>
  <c r="EF290" i="5"/>
  <c r="EJ247" i="2"/>
  <c r="EL247" i="2"/>
  <c r="EI247" i="2"/>
  <c r="EA206" i="5"/>
  <c r="ED206" i="5"/>
  <c r="EB206" i="5"/>
  <c r="EF214" i="5"/>
  <c r="EI214" i="5"/>
  <c r="EE214" i="5"/>
  <c r="DZ177" i="2"/>
  <c r="EC177" i="2"/>
  <c r="EA177" i="2"/>
  <c r="EB143" i="5"/>
  <c r="EA143" i="5"/>
  <c r="ED143" i="5"/>
  <c r="EJ289" i="5"/>
  <c r="EM289" i="5"/>
  <c r="EK289" i="5"/>
  <c r="EM316" i="5"/>
  <c r="EK316" i="5"/>
  <c r="EJ316" i="5"/>
  <c r="EA9" i="5"/>
  <c r="EB9" i="5"/>
  <c r="ED9" i="5"/>
  <c r="EA274" i="5"/>
  <c r="ED274" i="5"/>
  <c r="EB274" i="5"/>
  <c r="EA300" i="5"/>
  <c r="ED300" i="5"/>
  <c r="EB300" i="5"/>
  <c r="EF51" i="5"/>
  <c r="EI51" i="5"/>
  <c r="EE51" i="5"/>
  <c r="ID255" i="2"/>
  <c r="ED278" i="2"/>
  <c r="EE278" i="2"/>
  <c r="EH278" i="2"/>
  <c r="EI91" i="5"/>
  <c r="EE91" i="5"/>
  <c r="EF91" i="5"/>
  <c r="EC225" i="2"/>
  <c r="DZ225" i="2"/>
  <c r="EA225" i="2"/>
  <c r="EM204" i="5"/>
  <c r="EK204" i="5"/>
  <c r="EJ204" i="5"/>
  <c r="DS17" i="5"/>
  <c r="DS359" i="5" s="1"/>
  <c r="DS360" i="5" s="1"/>
  <c r="DR17" i="5"/>
  <c r="DU17" i="5"/>
  <c r="EL184" i="2"/>
  <c r="EI184" i="2"/>
  <c r="EJ184" i="2"/>
  <c r="ED108" i="2"/>
  <c r="EH108" i="2"/>
  <c r="EE108" i="2"/>
  <c r="DZ261" i="2"/>
  <c r="EC261" i="2"/>
  <c r="EA261" i="2"/>
  <c r="EI112" i="2"/>
  <c r="EL112" i="2"/>
  <c r="EJ112" i="2"/>
  <c r="DY237" i="2"/>
  <c r="DU237" i="2"/>
  <c r="DV237" i="2"/>
  <c r="EJ358" i="2"/>
  <c r="EL358" i="2"/>
  <c r="EI358" i="2"/>
  <c r="EQ101" i="2"/>
  <c r="EN101" i="2"/>
  <c r="EM101" i="2"/>
  <c r="ED270" i="2"/>
  <c r="EH270" i="2"/>
  <c r="EE270" i="2"/>
  <c r="EC166" i="2"/>
  <c r="DZ166" i="2"/>
  <c r="EA166" i="2"/>
  <c r="EC288" i="2"/>
  <c r="EA288" i="2"/>
  <c r="DZ288" i="2"/>
  <c r="DZ330" i="2"/>
  <c r="EA330" i="2"/>
  <c r="EC330" i="2"/>
  <c r="EA309" i="2"/>
  <c r="DZ309" i="2"/>
  <c r="EC309" i="2"/>
  <c r="ED297" i="5"/>
  <c r="EB297" i="5"/>
  <c r="EA297" i="5"/>
  <c r="EA112" i="5"/>
  <c r="ED112" i="5"/>
  <c r="EB112" i="5"/>
  <c r="EM322" i="5"/>
  <c r="EJ322" i="5"/>
  <c r="EK322" i="5"/>
  <c r="DU143" i="2"/>
  <c r="DV143" i="2"/>
  <c r="DY143" i="2"/>
  <c r="EJ102" i="2"/>
  <c r="EI102" i="2"/>
  <c r="EL102" i="2"/>
  <c r="ED45" i="2"/>
  <c r="EH45" i="2"/>
  <c r="EE45" i="2"/>
  <c r="EE287" i="5"/>
  <c r="EI287" i="5"/>
  <c r="EF287" i="5"/>
  <c r="EE179" i="5"/>
  <c r="EI179" i="5"/>
  <c r="EF179" i="5"/>
  <c r="DU277" i="2"/>
  <c r="DY277" i="2"/>
  <c r="DV277" i="2"/>
  <c r="ED348" i="5"/>
  <c r="EB348" i="5"/>
  <c r="EA348" i="5"/>
  <c r="DW74" i="5"/>
  <c r="DV74" i="5"/>
  <c r="DZ74" i="5"/>
  <c r="EA20" i="5"/>
  <c r="ED20" i="5"/>
  <c r="EB20" i="5"/>
  <c r="EI149" i="5"/>
  <c r="EE149" i="5"/>
  <c r="EF149" i="5"/>
  <c r="DZ275" i="2"/>
  <c r="EC275" i="2"/>
  <c r="EA275" i="2"/>
  <c r="EB314" i="5"/>
  <c r="EA314" i="5"/>
  <c r="ED314" i="5"/>
  <c r="EB181" i="5"/>
  <c r="EA181" i="5"/>
  <c r="ED181" i="5"/>
  <c r="DY64" i="2"/>
  <c r="DU64" i="2"/>
  <c r="DV64" i="2"/>
  <c r="ED10" i="5"/>
  <c r="EB10" i="5"/>
  <c r="EA10" i="5"/>
  <c r="EE64" i="5"/>
  <c r="EI64" i="5"/>
  <c r="EF64" i="5"/>
  <c r="ED229" i="2"/>
  <c r="EH229" i="2"/>
  <c r="EE229" i="2"/>
  <c r="ES340" i="2"/>
  <c r="EU340" i="2"/>
  <c r="ER340" i="2"/>
  <c r="EE78" i="2"/>
  <c r="EH78" i="2"/>
  <c r="ED78" i="2"/>
  <c r="DY51" i="2"/>
  <c r="DU51" i="2"/>
  <c r="DV51" i="2"/>
  <c r="DV31" i="5"/>
  <c r="DZ31" i="5"/>
  <c r="DW31" i="5"/>
  <c r="EI264" i="2"/>
  <c r="EL264" i="2"/>
  <c r="EJ264" i="2"/>
  <c r="EI183" i="5"/>
  <c r="EF183" i="5"/>
  <c r="EE183" i="5"/>
  <c r="EI88" i="5"/>
  <c r="EF88" i="5"/>
  <c r="EE88" i="5"/>
  <c r="DM359" i="5"/>
  <c r="DM364" i="5"/>
  <c r="EB235" i="5"/>
  <c r="EA235" i="5"/>
  <c r="ED235" i="5"/>
  <c r="EE202" i="5"/>
  <c r="EF202" i="5"/>
  <c r="EI202" i="5"/>
  <c r="ED80" i="2"/>
  <c r="EE80" i="2"/>
  <c r="EH80" i="2"/>
  <c r="DY294" i="2"/>
  <c r="DV294" i="2"/>
  <c r="DU294" i="2"/>
  <c r="DU222" i="2"/>
  <c r="DV222" i="2"/>
  <c r="DY222" i="2"/>
  <c r="EC317" i="2"/>
  <c r="DZ317" i="2"/>
  <c r="EA317" i="2"/>
  <c r="EF111" i="5"/>
  <c r="EE111" i="5"/>
  <c r="EI111" i="5"/>
  <c r="ED38" i="2"/>
  <c r="EE38" i="2"/>
  <c r="EH38" i="2"/>
  <c r="EC252" i="2"/>
  <c r="EA252" i="2"/>
  <c r="DZ252" i="2"/>
  <c r="EA222" i="5"/>
  <c r="EB222" i="5"/>
  <c r="ED222" i="5"/>
  <c r="ID109" i="2"/>
  <c r="EE311" i="5"/>
  <c r="EI311" i="5"/>
  <c r="EF311" i="5"/>
  <c r="ES91" i="2"/>
  <c r="EU91" i="2"/>
  <c r="ER91" i="2"/>
  <c r="EF155" i="5"/>
  <c r="EI155" i="5"/>
  <c r="EE155" i="5"/>
  <c r="EF210" i="5"/>
  <c r="EI210" i="5"/>
  <c r="EE210" i="5"/>
  <c r="DZ142" i="2"/>
  <c r="EC142" i="2"/>
  <c r="EA142" i="2"/>
  <c r="ER350" i="5"/>
  <c r="EO350" i="5"/>
  <c r="EN350" i="5"/>
  <c r="EB117" i="5"/>
  <c r="EA117" i="5"/>
  <c r="ED117" i="5"/>
  <c r="EF71" i="5"/>
  <c r="EE71" i="5"/>
  <c r="EI71" i="5"/>
  <c r="EE79" i="2"/>
  <c r="EH79" i="2"/>
  <c r="ED79" i="2"/>
  <c r="EC208" i="2"/>
  <c r="DZ208" i="2"/>
  <c r="EA208" i="2"/>
  <c r="EK130" i="5"/>
  <c r="EJ130" i="5"/>
  <c r="EM130" i="5"/>
  <c r="EA99" i="5"/>
  <c r="EB99" i="5"/>
  <c r="ED99" i="5"/>
  <c r="EC167" i="2"/>
  <c r="EA167" i="2"/>
  <c r="DZ167" i="2"/>
  <c r="EL339" i="2"/>
  <c r="EI339" i="2"/>
  <c r="EJ339" i="2"/>
  <c r="ED140" i="2"/>
  <c r="EH140" i="2"/>
  <c r="EE140" i="2"/>
  <c r="EC256" i="2"/>
  <c r="DZ256" i="2"/>
  <c r="EA256" i="2"/>
  <c r="EF332" i="5"/>
  <c r="EI332" i="5"/>
  <c r="EE332" i="5"/>
  <c r="EC68" i="2"/>
  <c r="EA68" i="2"/>
  <c r="DZ68" i="2"/>
  <c r="EM123" i="2"/>
  <c r="EN123" i="2"/>
  <c r="EQ123" i="2"/>
  <c r="DV67" i="5"/>
  <c r="DZ67" i="5"/>
  <c r="DW67" i="5"/>
  <c r="EH121" i="2"/>
  <c r="EE121" i="2"/>
  <c r="ED121" i="2"/>
  <c r="EA21" i="2"/>
  <c r="DZ21" i="2"/>
  <c r="EC21" i="2"/>
  <c r="ED300" i="2"/>
  <c r="EE300" i="2"/>
  <c r="EH300" i="2"/>
  <c r="EI119" i="5"/>
  <c r="EF119" i="5"/>
  <c r="EE119" i="5"/>
  <c r="EJ158" i="5"/>
  <c r="EM158" i="5"/>
  <c r="EK158" i="5"/>
  <c r="EB200" i="5"/>
  <c r="ED200" i="5"/>
  <c r="EA200" i="5"/>
  <c r="EB15" i="5"/>
  <c r="ED15" i="5"/>
  <c r="EA15" i="5"/>
  <c r="ES314" i="2"/>
  <c r="EU314" i="2"/>
  <c r="ER314" i="2"/>
  <c r="EE198" i="5"/>
  <c r="EF198" i="5"/>
  <c r="EI198" i="5"/>
  <c r="EC14" i="2"/>
  <c r="DZ14" i="2"/>
  <c r="EA14" i="2"/>
  <c r="ED320" i="2"/>
  <c r="EE320" i="2"/>
  <c r="EH320" i="2"/>
  <c r="DZ327" i="2"/>
  <c r="EA327" i="2"/>
  <c r="EC327" i="2"/>
  <c r="ER99" i="2"/>
  <c r="ES99" i="2"/>
  <c r="EU99" i="2"/>
  <c r="EK227" i="5"/>
  <c r="EM227" i="5"/>
  <c r="EJ227" i="5"/>
  <c r="EE70" i="2"/>
  <c r="ED70" i="2"/>
  <c r="EH70" i="2"/>
  <c r="EL316" i="2"/>
  <c r="EI316" i="2"/>
  <c r="EJ316" i="2"/>
  <c r="EE26" i="5"/>
  <c r="EI26" i="5"/>
  <c r="EF26" i="5"/>
  <c r="ED145" i="2"/>
  <c r="EE145" i="2"/>
  <c r="EH145" i="2"/>
  <c r="EI5" i="5"/>
  <c r="EF5" i="5"/>
  <c r="EE5" i="5"/>
  <c r="DV83" i="5"/>
  <c r="DZ83" i="5"/>
  <c r="DW83" i="5"/>
  <c r="EH62" i="2"/>
  <c r="ED62" i="2"/>
  <c r="EE62" i="2"/>
  <c r="EM342" i="5"/>
  <c r="EK342" i="5"/>
  <c r="EJ342" i="5"/>
  <c r="DZ139" i="2"/>
  <c r="EA139" i="2"/>
  <c r="EC139" i="2"/>
  <c r="ED247" i="5"/>
  <c r="EA247" i="5"/>
  <c r="EB247" i="5"/>
  <c r="DU284" i="2"/>
  <c r="DY284" i="2"/>
  <c r="DV284" i="2"/>
  <c r="DR359" i="2"/>
  <c r="DR360" i="2" s="1"/>
  <c r="EI242" i="5"/>
  <c r="EF242" i="5"/>
  <c r="EE242" i="5"/>
  <c r="ED67" i="2"/>
  <c r="EE67" i="2"/>
  <c r="EH67" i="2"/>
  <c r="EE335" i="2"/>
  <c r="ED335" i="2"/>
  <c r="EH335" i="2"/>
  <c r="EI109" i="5"/>
  <c r="EF109" i="5"/>
  <c r="EE109" i="5"/>
  <c r="EJ66" i="2"/>
  <c r="EL66" i="2"/>
  <c r="EI66" i="2"/>
  <c r="EA132" i="5"/>
  <c r="ED132" i="5"/>
  <c r="EB132" i="5"/>
  <c r="EA47" i="5"/>
  <c r="ED47" i="5"/>
  <c r="EB47" i="5"/>
  <c r="DZ111" i="2"/>
  <c r="EC111" i="2"/>
  <c r="EA111" i="2"/>
  <c r="EA255" i="2"/>
  <c r="EC255" i="2"/>
  <c r="DZ255" i="2"/>
  <c r="EE133" i="5"/>
  <c r="EI133" i="5"/>
  <c r="EF133" i="5"/>
  <c r="EH87" i="2"/>
  <c r="EE87" i="2"/>
  <c r="ED87" i="2"/>
  <c r="EA261" i="5"/>
  <c r="ED261" i="5"/>
  <c r="EB261" i="5"/>
  <c r="EN172" i="5"/>
  <c r="EO172" i="5"/>
  <c r="ER172" i="5"/>
  <c r="ET77" i="5"/>
  <c r="ES77" i="5"/>
  <c r="EV77" i="5"/>
  <c r="EA321" i="2"/>
  <c r="DZ321" i="2"/>
  <c r="EC321" i="2"/>
  <c r="EB280" i="5"/>
  <c r="EA280" i="5"/>
  <c r="ED280" i="5"/>
  <c r="DU218" i="2"/>
  <c r="DY218" i="2"/>
  <c r="DV218" i="2"/>
  <c r="EZ113" i="2"/>
  <c r="EW113" i="2"/>
  <c r="EV113" i="2"/>
  <c r="EA87" i="5"/>
  <c r="ED87" i="5"/>
  <c r="EB87" i="5"/>
  <c r="FD115" i="2"/>
  <c r="FB115" i="2"/>
  <c r="FA115" i="2"/>
  <c r="DZ108" i="5"/>
  <c r="DW108" i="5"/>
  <c r="DV108" i="5"/>
  <c r="EK312" i="5"/>
  <c r="EJ312" i="5"/>
  <c r="EM312" i="5"/>
  <c r="EB152" i="5"/>
  <c r="EA152" i="5"/>
  <c r="ED152" i="5"/>
  <c r="EM220" i="5"/>
  <c r="EJ220" i="5"/>
  <c r="EK220" i="5"/>
  <c r="ED224" i="5"/>
  <c r="EB224" i="5"/>
  <c r="EA224" i="5"/>
  <c r="EV20" i="2"/>
  <c r="EZ20" i="2"/>
  <c r="EW20" i="2"/>
  <c r="DW294" i="5"/>
  <c r="DV294" i="5"/>
  <c r="DZ294" i="5"/>
  <c r="EL242" i="2"/>
  <c r="EI242" i="2"/>
  <c r="EJ242" i="2"/>
  <c r="FF119" i="2"/>
  <c r="FE119" i="2"/>
  <c r="FI119" i="2"/>
  <c r="ED217" i="5"/>
  <c r="EA217" i="5"/>
  <c r="EB217" i="5"/>
  <c r="EU323" i="2"/>
  <c r="ES323" i="2"/>
  <c r="ER323" i="2"/>
  <c r="ER46" i="2"/>
  <c r="ES46" i="2"/>
  <c r="EU46" i="2"/>
  <c r="ED225" i="5"/>
  <c r="EA225" i="5"/>
  <c r="EB225" i="5"/>
  <c r="EE56" i="2"/>
  <c r="ED56" i="2"/>
  <c r="EH56" i="2"/>
  <c r="EE93" i="5"/>
  <c r="EI93" i="5"/>
  <c r="EF93" i="5"/>
  <c r="DZ169" i="2"/>
  <c r="EC169" i="2"/>
  <c r="EA169" i="2"/>
  <c r="EE268" i="2"/>
  <c r="ED268" i="2"/>
  <c r="EH268" i="2"/>
  <c r="EE186" i="5"/>
  <c r="EI186" i="5"/>
  <c r="EF186" i="5"/>
  <c r="EE346" i="5"/>
  <c r="EF346" i="5"/>
  <c r="EI346" i="5"/>
  <c r="EF8" i="5"/>
  <c r="EE8" i="5"/>
  <c r="EI8" i="5"/>
  <c r="EB164" i="5"/>
  <c r="EA164" i="5"/>
  <c r="ED164" i="5"/>
  <c r="EA134" i="5"/>
  <c r="EB134" i="5"/>
  <c r="ED134" i="5"/>
  <c r="DW356" i="5"/>
  <c r="DV356" i="5"/>
  <c r="DZ356" i="5"/>
  <c r="DY280" i="2"/>
  <c r="DV280" i="2"/>
  <c r="DU280" i="2"/>
  <c r="EM45" i="5"/>
  <c r="EK45" i="5"/>
  <c r="EJ45" i="5"/>
  <c r="EM193" i="2"/>
  <c r="EQ193" i="2"/>
  <c r="EN193" i="2"/>
  <c r="DU6" i="2"/>
  <c r="DY6" i="2"/>
  <c r="DV6" i="2"/>
  <c r="EA326" i="5"/>
  <c r="EB326" i="5"/>
  <c r="ED326" i="5"/>
  <c r="EC297" i="2"/>
  <c r="DZ297" i="2"/>
  <c r="EA297" i="2"/>
  <c r="EM262" i="2"/>
  <c r="EN262" i="2"/>
  <c r="EQ262" i="2"/>
  <c r="EE171" i="5"/>
  <c r="EI171" i="5"/>
  <c r="EF171" i="5"/>
  <c r="EI168" i="5"/>
  <c r="EF168" i="5"/>
  <c r="EE168" i="5"/>
  <c r="ED84" i="5"/>
  <c r="EB84" i="5"/>
  <c r="EA84" i="5"/>
  <c r="EF66" i="5"/>
  <c r="EI66" i="5"/>
  <c r="EE66" i="5"/>
  <c r="ED106" i="2"/>
  <c r="EE106" i="2"/>
  <c r="EH106" i="2"/>
  <c r="EN95" i="2" l="1"/>
  <c r="EM95" i="2"/>
  <c r="EQ95" i="2"/>
  <c r="EJ11" i="2"/>
  <c r="EL11" i="2"/>
  <c r="EI11" i="2"/>
  <c r="EA191" i="5"/>
  <c r="EB191" i="5"/>
  <c r="ED191" i="5"/>
  <c r="EB27" i="5"/>
  <c r="ED27" i="5"/>
  <c r="EA27" i="5"/>
  <c r="EJ348" i="2"/>
  <c r="EI348" i="2"/>
  <c r="EL348" i="2"/>
  <c r="EQ349" i="2"/>
  <c r="EM349" i="2"/>
  <c r="EN349" i="2"/>
  <c r="EI329" i="2"/>
  <c r="EJ329" i="2"/>
  <c r="EL329" i="2"/>
  <c r="EM334" i="2"/>
  <c r="EQ334" i="2"/>
  <c r="EN334" i="2"/>
  <c r="ED286" i="5"/>
  <c r="EB286" i="5"/>
  <c r="EA286" i="5"/>
  <c r="ED311" i="2"/>
  <c r="EE311" i="2"/>
  <c r="EH311" i="2"/>
  <c r="EE343" i="5"/>
  <c r="EI343" i="5"/>
  <c r="EF343" i="5"/>
  <c r="EM230" i="5"/>
  <c r="EJ230" i="5"/>
  <c r="EK230" i="5"/>
  <c r="EI68" i="5"/>
  <c r="EF68" i="5"/>
  <c r="EE68" i="5"/>
  <c r="ED159" i="5"/>
  <c r="EB159" i="5"/>
  <c r="EA159" i="5"/>
  <c r="EB278" i="5"/>
  <c r="EA278" i="5"/>
  <c r="ED278" i="5"/>
  <c r="ED121" i="5"/>
  <c r="EB121" i="5"/>
  <c r="EA121" i="5"/>
  <c r="EC293" i="2"/>
  <c r="EA293" i="2"/>
  <c r="DZ293" i="2"/>
  <c r="EH307" i="2"/>
  <c r="ED307" i="2"/>
  <c r="EE307" i="2"/>
  <c r="EB104" i="5"/>
  <c r="EA104" i="5"/>
  <c r="ED104" i="5"/>
  <c r="EE180" i="5"/>
  <c r="EI180" i="5"/>
  <c r="EF180" i="5"/>
  <c r="EB321" i="5"/>
  <c r="EA321" i="5"/>
  <c r="ED321" i="5"/>
  <c r="EN29" i="2"/>
  <c r="EQ29" i="2"/>
  <c r="EM29" i="2"/>
  <c r="EC110" i="2"/>
  <c r="EA110" i="2"/>
  <c r="DZ110" i="2"/>
  <c r="EK329" i="5"/>
  <c r="EJ329" i="5"/>
  <c r="EM329" i="5"/>
  <c r="EC276" i="2"/>
  <c r="EA276" i="2"/>
  <c r="DZ276" i="2"/>
  <c r="EA116" i="5"/>
  <c r="ED116" i="5"/>
  <c r="EB116" i="5"/>
  <c r="EB306" i="5"/>
  <c r="EA306" i="5"/>
  <c r="ED306" i="5"/>
  <c r="ED63" i="5"/>
  <c r="EB63" i="5"/>
  <c r="EA63" i="5"/>
  <c r="EE347" i="2"/>
  <c r="ED347" i="2"/>
  <c r="EH347" i="2"/>
  <c r="EJ93" i="2"/>
  <c r="EI93" i="2"/>
  <c r="EL93" i="2"/>
  <c r="EI338" i="5"/>
  <c r="EF338" i="5"/>
  <c r="EE338" i="5"/>
  <c r="EB284" i="5"/>
  <c r="EA284" i="5"/>
  <c r="ED284" i="5"/>
  <c r="EA310" i="5"/>
  <c r="EB310" i="5"/>
  <c r="ED310" i="5"/>
  <c r="EA37" i="5"/>
  <c r="ED37" i="5"/>
  <c r="EB37" i="5"/>
  <c r="EK75" i="5"/>
  <c r="EJ75" i="5"/>
  <c r="EM75" i="5"/>
  <c r="DZ75" i="2"/>
  <c r="EC75" i="2"/>
  <c r="EA75" i="2"/>
  <c r="ED303" i="2"/>
  <c r="EE303" i="2"/>
  <c r="EH303" i="2"/>
  <c r="EH331" i="2"/>
  <c r="ED331" i="2"/>
  <c r="EE331" i="2"/>
  <c r="EE10" i="2"/>
  <c r="EH10" i="2"/>
  <c r="ED10" i="2"/>
  <c r="ER100" i="2"/>
  <c r="EU100" i="2"/>
  <c r="ES100" i="2"/>
  <c r="ER343" i="2"/>
  <c r="EU343" i="2"/>
  <c r="ES343" i="2"/>
  <c r="EH13" i="2"/>
  <c r="ED13" i="2"/>
  <c r="EE13" i="2"/>
  <c r="DZ230" i="2"/>
  <c r="EC230" i="2"/>
  <c r="EA230" i="2"/>
  <c r="EC213" i="2"/>
  <c r="DZ213" i="2"/>
  <c r="EA213" i="2"/>
  <c r="ER92" i="2"/>
  <c r="ES92" i="2"/>
  <c r="EU92" i="2"/>
  <c r="EH266" i="2"/>
  <c r="ED266" i="2"/>
  <c r="EE266" i="2"/>
  <c r="EU355" i="2"/>
  <c r="ER355" i="2"/>
  <c r="ES355" i="2"/>
  <c r="ES17" i="2"/>
  <c r="ER17" i="2"/>
  <c r="EU17" i="2"/>
  <c r="DZ2" i="2"/>
  <c r="EA2" i="2"/>
  <c r="EC2" i="2"/>
  <c r="EI96" i="2"/>
  <c r="EJ96" i="2"/>
  <c r="EL96" i="2"/>
  <c r="EJ326" i="2"/>
  <c r="EI326" i="2"/>
  <c r="EL326" i="2"/>
  <c r="EW342" i="2"/>
  <c r="EV342" i="2"/>
  <c r="EZ342" i="2"/>
  <c r="EJ357" i="2"/>
  <c r="EI357" i="2"/>
  <c r="EL357" i="2"/>
  <c r="EH353" i="2"/>
  <c r="EE353" i="2"/>
  <c r="ED353" i="2"/>
  <c r="EJ324" i="2"/>
  <c r="EI324" i="2"/>
  <c r="EL324" i="2"/>
  <c r="EJ332" i="2"/>
  <c r="EL332" i="2"/>
  <c r="EI332" i="2"/>
  <c r="EH350" i="2"/>
  <c r="ED350" i="2"/>
  <c r="EE350" i="2"/>
  <c r="EC233" i="2"/>
  <c r="EA233" i="2"/>
  <c r="DZ233" i="2"/>
  <c r="ES12" i="2"/>
  <c r="EU12" i="2"/>
  <c r="ER12" i="2"/>
  <c r="ED351" i="2"/>
  <c r="EH351" i="2"/>
  <c r="EE351" i="2"/>
  <c r="EA31" i="2"/>
  <c r="DZ31" i="2"/>
  <c r="EC31" i="2"/>
  <c r="ED103" i="2"/>
  <c r="EE103" i="2"/>
  <c r="EH103" i="2"/>
  <c r="ED356" i="2"/>
  <c r="EH356" i="2"/>
  <c r="EE356" i="2"/>
  <c r="FB352" i="2"/>
  <c r="FD352" i="2"/>
  <c r="FA352" i="2"/>
  <c r="ED336" i="2"/>
  <c r="EE336" i="2"/>
  <c r="EH336" i="2"/>
  <c r="EH315" i="2"/>
  <c r="EE315" i="2"/>
  <c r="ED315" i="2"/>
  <c r="EU344" i="2"/>
  <c r="ES344" i="2"/>
  <c r="ER344" i="2"/>
  <c r="EA344" i="5"/>
  <c r="ED344" i="5"/>
  <c r="EB344" i="5"/>
  <c r="EK106" i="5"/>
  <c r="EJ106" i="5"/>
  <c r="EM106" i="5"/>
  <c r="ED36" i="5"/>
  <c r="EB36" i="5"/>
  <c r="EA36" i="5"/>
  <c r="EA175" i="2"/>
  <c r="DZ175" i="2"/>
  <c r="EC175" i="2"/>
  <c r="EA202" i="2"/>
  <c r="EC202" i="2"/>
  <c r="DZ202" i="2"/>
  <c r="EE313" i="5"/>
  <c r="EI313" i="5"/>
  <c r="EF313" i="5"/>
  <c r="ED340" i="5"/>
  <c r="EA340" i="5"/>
  <c r="EB340" i="5"/>
  <c r="DZ73" i="2"/>
  <c r="EC73" i="2"/>
  <c r="EA73" i="2"/>
  <c r="EK156" i="5"/>
  <c r="EM156" i="5"/>
  <c r="EJ156" i="5"/>
  <c r="EL172" i="2"/>
  <c r="EJ172" i="2"/>
  <c r="EI172" i="2"/>
  <c r="DZ63" i="2"/>
  <c r="EC63" i="2"/>
  <c r="EA63" i="2"/>
  <c r="EC125" i="2"/>
  <c r="DZ125" i="2"/>
  <c r="EA125" i="2"/>
  <c r="EA40" i="5"/>
  <c r="ED40" i="5"/>
  <c r="EB40" i="5"/>
  <c r="EI358" i="5"/>
  <c r="EE358" i="5"/>
  <c r="EF358" i="5"/>
  <c r="EB12" i="5"/>
  <c r="ED12" i="5"/>
  <c r="EA12" i="5"/>
  <c r="EC84" i="2"/>
  <c r="DZ84" i="2"/>
  <c r="EA84" i="2"/>
  <c r="EC50" i="2"/>
  <c r="EA50" i="2"/>
  <c r="DZ50" i="2"/>
  <c r="EA83" i="2"/>
  <c r="DZ83" i="2"/>
  <c r="EC83" i="2"/>
  <c r="EA69" i="5"/>
  <c r="EB69" i="5"/>
  <c r="ED69" i="5"/>
  <c r="DZ74" i="2"/>
  <c r="EA74" i="2"/>
  <c r="EC74" i="2"/>
  <c r="EA126" i="2"/>
  <c r="DZ126" i="2"/>
  <c r="EC126" i="2"/>
  <c r="EA258" i="5"/>
  <c r="EB258" i="5"/>
  <c r="ED258" i="5"/>
  <c r="EA203" i="5"/>
  <c r="EB203" i="5"/>
  <c r="ED203" i="5"/>
  <c r="ED92" i="5"/>
  <c r="EA92" i="5"/>
  <c r="EB92" i="5"/>
  <c r="EA65" i="2"/>
  <c r="EC65" i="2"/>
  <c r="DZ65" i="2"/>
  <c r="ED164" i="2"/>
  <c r="EE164" i="2"/>
  <c r="EH164" i="2"/>
  <c r="EF236" i="5"/>
  <c r="EE236" i="5"/>
  <c r="EI236" i="5"/>
  <c r="EA183" i="2"/>
  <c r="DZ183" i="2"/>
  <c r="EC183" i="2"/>
  <c r="EA195" i="2"/>
  <c r="EC195" i="2"/>
  <c r="DZ195" i="2"/>
  <c r="DZ165" i="2"/>
  <c r="EC165" i="2"/>
  <c r="EA165" i="2"/>
  <c r="DZ223" i="2"/>
  <c r="EC223" i="2"/>
  <c r="EA223" i="2"/>
  <c r="EA168" i="2"/>
  <c r="EC168" i="2"/>
  <c r="DZ168" i="2"/>
  <c r="EF337" i="5"/>
  <c r="EE337" i="5"/>
  <c r="EI337" i="5"/>
  <c r="EA133" i="2"/>
  <c r="DZ133" i="2"/>
  <c r="EC133" i="2"/>
  <c r="EA163" i="2"/>
  <c r="EC163" i="2"/>
  <c r="DZ163" i="2"/>
  <c r="ER357" i="5"/>
  <c r="EN357" i="5"/>
  <c r="EO357" i="5"/>
  <c r="ED124" i="5"/>
  <c r="EA124" i="5"/>
  <c r="EB124" i="5"/>
  <c r="ED336" i="5"/>
  <c r="EB336" i="5"/>
  <c r="EA336" i="5"/>
  <c r="EF115" i="5"/>
  <c r="EE115" i="5"/>
  <c r="EI115" i="5"/>
  <c r="EA251" i="5"/>
  <c r="EB251" i="5"/>
  <c r="ED251" i="5"/>
  <c r="DZ253" i="2"/>
  <c r="EC253" i="2"/>
  <c r="EA253" i="2"/>
  <c r="EC236" i="2"/>
  <c r="DZ236" i="2"/>
  <c r="EA236" i="2"/>
  <c r="ED192" i="2"/>
  <c r="EH192" i="2"/>
  <c r="EE192" i="2"/>
  <c r="EC226" i="2"/>
  <c r="DZ226" i="2"/>
  <c r="EA226" i="2"/>
  <c r="EI73" i="5"/>
  <c r="EF73" i="5"/>
  <c r="EE73" i="5"/>
  <c r="EK2" i="5"/>
  <c r="EJ2" i="5"/>
  <c r="EM2" i="5"/>
  <c r="DZ246" i="2"/>
  <c r="EA246" i="2"/>
  <c r="EC246" i="2"/>
  <c r="ED269" i="5"/>
  <c r="EB269" i="5"/>
  <c r="EA269" i="5"/>
  <c r="EE238" i="2"/>
  <c r="EH238" i="2"/>
  <c r="ED238" i="2"/>
  <c r="EC82" i="2"/>
  <c r="EA82" i="2"/>
  <c r="DZ82" i="2"/>
  <c r="EA245" i="2"/>
  <c r="DZ245" i="2"/>
  <c r="EC245" i="2"/>
  <c r="EA8" i="2"/>
  <c r="DZ8" i="2"/>
  <c r="EC8" i="2"/>
  <c r="EB120" i="5"/>
  <c r="EA120" i="5"/>
  <c r="ED120" i="5"/>
  <c r="EC198" i="2"/>
  <c r="EA198" i="2"/>
  <c r="DZ198" i="2"/>
  <c r="EA173" i="5"/>
  <c r="EB173" i="5"/>
  <c r="ED173" i="5"/>
  <c r="EE41" i="5"/>
  <c r="EI41" i="5"/>
  <c r="EF41" i="5"/>
  <c r="EA217" i="2"/>
  <c r="DZ217" i="2"/>
  <c r="EC217" i="2"/>
  <c r="ED211" i="5"/>
  <c r="EA211" i="5"/>
  <c r="EB211" i="5"/>
  <c r="EC227" i="2"/>
  <c r="DZ227" i="2"/>
  <c r="EA227" i="2"/>
  <c r="DZ249" i="2"/>
  <c r="EC249" i="2"/>
  <c r="EA249" i="2"/>
  <c r="ED152" i="2"/>
  <c r="EE152" i="2"/>
  <c r="EH152" i="2"/>
  <c r="ED41" i="2"/>
  <c r="EH41" i="2"/>
  <c r="EE41" i="2"/>
  <c r="DZ37" i="2"/>
  <c r="EC37" i="2"/>
  <c r="EA37" i="2"/>
  <c r="EA145" i="5"/>
  <c r="EB145" i="5"/>
  <c r="ED145" i="5"/>
  <c r="EA32" i="5"/>
  <c r="EB32" i="5"/>
  <c r="ED32" i="5"/>
  <c r="ED166" i="5"/>
  <c r="EB166" i="5"/>
  <c r="EA166" i="5"/>
  <c r="EA206" i="2"/>
  <c r="DZ206" i="2"/>
  <c r="EC206" i="2"/>
  <c r="EE219" i="2"/>
  <c r="EH219" i="2"/>
  <c r="ED219" i="2"/>
  <c r="EF283" i="5"/>
  <c r="EI283" i="5"/>
  <c r="EE283" i="5"/>
  <c r="EJ267" i="2"/>
  <c r="EI267" i="2"/>
  <c r="EL267" i="2"/>
  <c r="EB125" i="5"/>
  <c r="EA125" i="5"/>
  <c r="ED125" i="5"/>
  <c r="EE241" i="2"/>
  <c r="EH241" i="2"/>
  <c r="ED241" i="2"/>
  <c r="EA113" i="5"/>
  <c r="ED113" i="5"/>
  <c r="EB113" i="5"/>
  <c r="EE352" i="5"/>
  <c r="EI352" i="5"/>
  <c r="EF352" i="5"/>
  <c r="EJ52" i="2"/>
  <c r="EL52" i="2"/>
  <c r="EI52" i="2"/>
  <c r="EF218" i="5"/>
  <c r="EI218" i="5"/>
  <c r="EE218" i="5"/>
  <c r="EI199" i="5"/>
  <c r="EE199" i="5"/>
  <c r="EF199" i="5"/>
  <c r="EC211" i="2"/>
  <c r="EA211" i="2"/>
  <c r="DZ211" i="2"/>
  <c r="EE123" i="5"/>
  <c r="EF123" i="5"/>
  <c r="EI123" i="5"/>
  <c r="EA25" i="2"/>
  <c r="EC25" i="2"/>
  <c r="DZ25" i="2"/>
  <c r="EI277" i="5"/>
  <c r="EE277" i="5"/>
  <c r="EF277" i="5"/>
  <c r="EF291" i="5"/>
  <c r="EI291" i="5"/>
  <c r="EE291" i="5"/>
  <c r="EA204" i="2"/>
  <c r="EC204" i="2"/>
  <c r="DZ204" i="2"/>
  <c r="EJ234" i="5"/>
  <c r="EM234" i="5"/>
  <c r="EK234" i="5"/>
  <c r="EA163" i="5"/>
  <c r="EB163" i="5"/>
  <c r="ED163" i="5"/>
  <c r="EE153" i="5"/>
  <c r="EF153" i="5"/>
  <c r="EI153" i="5"/>
  <c r="EC4" i="2"/>
  <c r="EA4" i="2"/>
  <c r="DZ4" i="2"/>
  <c r="EA136" i="5"/>
  <c r="EB136" i="5"/>
  <c r="ED136" i="5"/>
  <c r="EA151" i="2"/>
  <c r="DZ151" i="2"/>
  <c r="EC151" i="2"/>
  <c r="EJ274" i="2"/>
  <c r="EI274" i="2"/>
  <c r="EL274" i="2"/>
  <c r="DZ210" i="2"/>
  <c r="EC210" i="2"/>
  <c r="EA210" i="2"/>
  <c r="EF345" i="5"/>
  <c r="EE345" i="5"/>
  <c r="EI345" i="5"/>
  <c r="ED120" i="2"/>
  <c r="EH120" i="2"/>
  <c r="EE120" i="2"/>
  <c r="EI186" i="2"/>
  <c r="EL186" i="2"/>
  <c r="EJ186" i="2"/>
  <c r="ER339" i="5"/>
  <c r="EN339" i="5"/>
  <c r="EO339" i="5"/>
  <c r="EC136" i="2"/>
  <c r="EA136" i="2"/>
  <c r="DZ136" i="2"/>
  <c r="ED162" i="5"/>
  <c r="EB162" i="5"/>
  <c r="EA162" i="5"/>
  <c r="EA196" i="2"/>
  <c r="DZ196" i="2"/>
  <c r="EC196" i="2"/>
  <c r="EF39" i="5"/>
  <c r="EI39" i="5"/>
  <c r="EE39" i="5"/>
  <c r="EM282" i="5"/>
  <c r="EJ282" i="5"/>
  <c r="EK282" i="5"/>
  <c r="DZ76" i="2"/>
  <c r="EC76" i="2"/>
  <c r="EA76" i="2"/>
  <c r="EC282" i="2"/>
  <c r="DZ282" i="2"/>
  <c r="EA282" i="2"/>
  <c r="EA141" i="5"/>
  <c r="EB141" i="5"/>
  <c r="ED141" i="5"/>
  <c r="EI237" i="5"/>
  <c r="EF237" i="5"/>
  <c r="EE237" i="5"/>
  <c r="EF137" i="5"/>
  <c r="EI137" i="5"/>
  <c r="EE137" i="5"/>
  <c r="EB178" i="5"/>
  <c r="EA178" i="5"/>
  <c r="ED178" i="5"/>
  <c r="EB194" i="5"/>
  <c r="EA194" i="5"/>
  <c r="ED194" i="5"/>
  <c r="EA54" i="5"/>
  <c r="EB54" i="5"/>
  <c r="ED54" i="5"/>
  <c r="DZ57" i="2"/>
  <c r="EC57" i="2"/>
  <c r="EA57" i="2"/>
  <c r="EI295" i="5"/>
  <c r="EF295" i="5"/>
  <c r="EE295" i="5"/>
  <c r="EA65" i="5"/>
  <c r="ED65" i="5"/>
  <c r="EB65" i="5"/>
  <c r="EE188" i="2"/>
  <c r="EH188" i="2"/>
  <c r="ED188" i="2"/>
  <c r="EC224" i="2"/>
  <c r="EA224" i="2"/>
  <c r="DZ224" i="2"/>
  <c r="EB255" i="5"/>
  <c r="EA255" i="5"/>
  <c r="ED255" i="5"/>
  <c r="EF279" i="5"/>
  <c r="EE279" i="5"/>
  <c r="EI279" i="5"/>
  <c r="EK86" i="5"/>
  <c r="EM86" i="5"/>
  <c r="EJ86" i="5"/>
  <c r="EL124" i="2"/>
  <c r="EI124" i="2"/>
  <c r="EJ124" i="2"/>
  <c r="ED55" i="5"/>
  <c r="EA55" i="5"/>
  <c r="EB55" i="5"/>
  <c r="DZ215" i="2"/>
  <c r="EC215" i="2"/>
  <c r="EA215" i="2"/>
  <c r="EI309" i="5"/>
  <c r="EF309" i="5"/>
  <c r="EE309" i="5"/>
  <c r="EI259" i="5"/>
  <c r="EF259" i="5"/>
  <c r="EE259" i="5"/>
  <c r="EJ304" i="5"/>
  <c r="EM304" i="5"/>
  <c r="EK304" i="5"/>
  <c r="EJ216" i="5"/>
  <c r="EM216" i="5"/>
  <c r="EK216" i="5"/>
  <c r="EH291" i="2"/>
  <c r="ED291" i="2"/>
  <c r="EE291" i="2"/>
  <c r="DZ155" i="2"/>
  <c r="EA155" i="2"/>
  <c r="EC155" i="2"/>
  <c r="EE193" i="5"/>
  <c r="EI193" i="5"/>
  <c r="EF193" i="5"/>
  <c r="EA187" i="2"/>
  <c r="EC187" i="2"/>
  <c r="DZ187" i="2"/>
  <c r="EA157" i="2"/>
  <c r="EC157" i="2"/>
  <c r="DZ157" i="2"/>
  <c r="EE334" i="5"/>
  <c r="EF334" i="5"/>
  <c r="EI334" i="5"/>
  <c r="EJ228" i="2"/>
  <c r="EI228" i="2"/>
  <c r="EL228" i="2"/>
  <c r="EE98" i="5"/>
  <c r="EI98" i="5"/>
  <c r="EF98" i="5"/>
  <c r="DZ88" i="2"/>
  <c r="EA88" i="2"/>
  <c r="EC88" i="2"/>
  <c r="EC286" i="2"/>
  <c r="DZ286" i="2"/>
  <c r="EA286" i="2"/>
  <c r="EI231" i="2"/>
  <c r="EJ231" i="2"/>
  <c r="EL231" i="2"/>
  <c r="EI7" i="5"/>
  <c r="EE7" i="5"/>
  <c r="EF7" i="5"/>
  <c r="EB263" i="5"/>
  <c r="EA263" i="5"/>
  <c r="ED263" i="5"/>
  <c r="EC250" i="2"/>
  <c r="EA250" i="2"/>
  <c r="DZ250" i="2"/>
  <c r="EI95" i="5"/>
  <c r="EF95" i="5"/>
  <c r="EE95" i="5"/>
  <c r="EN333" i="5"/>
  <c r="ER333" i="5"/>
  <c r="EO333" i="5"/>
  <c r="EC159" i="2"/>
  <c r="DZ159" i="2"/>
  <c r="EA159" i="2"/>
  <c r="EM60" i="2"/>
  <c r="EN60" i="2"/>
  <c r="EQ60" i="2"/>
  <c r="EK264" i="5"/>
  <c r="EJ264" i="5"/>
  <c r="EM264" i="5"/>
  <c r="EC179" i="2"/>
  <c r="EA179" i="2"/>
  <c r="DZ179" i="2"/>
  <c r="EF78" i="5"/>
  <c r="EI78" i="5"/>
  <c r="EE78" i="5"/>
  <c r="EC298" i="2"/>
  <c r="EA298" i="2"/>
  <c r="DZ298" i="2"/>
  <c r="EE174" i="5"/>
  <c r="EI174" i="5"/>
  <c r="EF174" i="5"/>
  <c r="ED275" i="5"/>
  <c r="EB275" i="5"/>
  <c r="EA275" i="5"/>
  <c r="EA269" i="2"/>
  <c r="DZ269" i="2"/>
  <c r="EC269" i="2"/>
  <c r="EH69" i="2"/>
  <c r="EE69" i="2"/>
  <c r="ED69" i="2"/>
  <c r="EC86" i="2"/>
  <c r="DZ86" i="2"/>
  <c r="EA86" i="2"/>
  <c r="EJ304" i="2"/>
  <c r="EL304" i="2"/>
  <c r="EI304" i="2"/>
  <c r="EL232" i="2"/>
  <c r="EI232" i="2"/>
  <c r="EJ232" i="2"/>
  <c r="EE76" i="5"/>
  <c r="EF76" i="5"/>
  <c r="EI76" i="5"/>
  <c r="EA272" i="5"/>
  <c r="EB272" i="5"/>
  <c r="ED272" i="5"/>
  <c r="EF144" i="5"/>
  <c r="EI144" i="5"/>
  <c r="EE144" i="5"/>
  <c r="EK43" i="5"/>
  <c r="EJ43" i="5"/>
  <c r="EM43" i="5"/>
  <c r="DZ130" i="2"/>
  <c r="EC130" i="2"/>
  <c r="EA130" i="2"/>
  <c r="ED3" i="2"/>
  <c r="EH3" i="2"/>
  <c r="EE3" i="2"/>
  <c r="ED122" i="5"/>
  <c r="EB122" i="5"/>
  <c r="EA122" i="5"/>
  <c r="EM118" i="2"/>
  <c r="EQ118" i="2"/>
  <c r="EN118" i="2"/>
  <c r="EE232" i="5"/>
  <c r="EI232" i="5"/>
  <c r="EF232" i="5"/>
  <c r="EB219" i="5"/>
  <c r="ED219" i="5"/>
  <c r="EA219" i="5"/>
  <c r="EH162" i="2"/>
  <c r="ED162" i="2"/>
  <c r="EE162" i="2"/>
  <c r="EA196" i="5"/>
  <c r="ED196" i="5"/>
  <c r="EB196" i="5"/>
  <c r="EQ212" i="2"/>
  <c r="EN212" i="2"/>
  <c r="EM212" i="2"/>
  <c r="EE182" i="2"/>
  <c r="ED182" i="2"/>
  <c r="EH182" i="2"/>
  <c r="EI70" i="5"/>
  <c r="EE70" i="5"/>
  <c r="EF70" i="5"/>
  <c r="ED287" i="2"/>
  <c r="EE287" i="2"/>
  <c r="EH287" i="2"/>
  <c r="EB233" i="5"/>
  <c r="ED233" i="5"/>
  <c r="EA233" i="5"/>
  <c r="EF90" i="5"/>
  <c r="EE90" i="5"/>
  <c r="EI90" i="5"/>
  <c r="EK22" i="5"/>
  <c r="EJ22" i="5"/>
  <c r="EM22" i="5"/>
  <c r="EB175" i="5"/>
  <c r="ED175" i="5"/>
  <c r="EA175" i="5"/>
  <c r="EA26" i="2"/>
  <c r="EC26" i="2"/>
  <c r="DZ26" i="2"/>
  <c r="EC71" i="2"/>
  <c r="EA71" i="2"/>
  <c r="DZ71" i="2"/>
  <c r="DZ290" i="2"/>
  <c r="EC290" i="2"/>
  <c r="EA290" i="2"/>
  <c r="EK177" i="5"/>
  <c r="EM177" i="5"/>
  <c r="EJ177" i="5"/>
  <c r="EE32" i="2"/>
  <c r="ED32" i="2"/>
  <c r="EH32" i="2"/>
  <c r="EE283" i="2"/>
  <c r="ED283" i="2"/>
  <c r="EH283" i="2"/>
  <c r="EF101" i="5"/>
  <c r="EI101" i="5"/>
  <c r="EE101" i="5"/>
  <c r="EI325" i="5"/>
  <c r="EF325" i="5"/>
  <c r="EE325" i="5"/>
  <c r="EC128" i="2"/>
  <c r="DZ128" i="2"/>
  <c r="EA128" i="2"/>
  <c r="DZ214" i="2"/>
  <c r="EA214" i="2"/>
  <c r="EC214" i="2"/>
  <c r="EC259" i="2"/>
  <c r="EA259" i="2"/>
  <c r="DZ259" i="2"/>
  <c r="EI354" i="5"/>
  <c r="EE354" i="5"/>
  <c r="EF354" i="5"/>
  <c r="EQ47" i="2"/>
  <c r="EN47" i="2"/>
  <c r="EM47" i="2"/>
  <c r="EB195" i="5"/>
  <c r="ED195" i="5"/>
  <c r="EA195" i="5"/>
  <c r="EJ323" i="5"/>
  <c r="EM323" i="5"/>
  <c r="EK323" i="5"/>
  <c r="ED191" i="2"/>
  <c r="EE191" i="2"/>
  <c r="EH191" i="2"/>
  <c r="EU44" i="2"/>
  <c r="ER44" i="2"/>
  <c r="ES44" i="2"/>
  <c r="ES52" i="5"/>
  <c r="ET52" i="5"/>
  <c r="EV52" i="5"/>
  <c r="EN262" i="5"/>
  <c r="EO262" i="5"/>
  <c r="ER262" i="5"/>
  <c r="EE29" i="5"/>
  <c r="EI29" i="5"/>
  <c r="EF29" i="5"/>
  <c r="EE105" i="5"/>
  <c r="EI105" i="5"/>
  <c r="EF105" i="5"/>
  <c r="EK176" i="5"/>
  <c r="EJ176" i="5"/>
  <c r="EM176" i="5"/>
  <c r="EE28" i="2"/>
  <c r="ED28" i="2"/>
  <c r="EH28" i="2"/>
  <c r="EN35" i="2"/>
  <c r="EM35" i="2"/>
  <c r="EQ35" i="2"/>
  <c r="EF49" i="5"/>
  <c r="EE49" i="5"/>
  <c r="EI49" i="5"/>
  <c r="EE250" i="5"/>
  <c r="EF250" i="5"/>
  <c r="EI250" i="5"/>
  <c r="EM35" i="5"/>
  <c r="EK35" i="5"/>
  <c r="EJ35" i="5"/>
  <c r="DZ94" i="2"/>
  <c r="EC94" i="2"/>
  <c r="EA94" i="2"/>
  <c r="FI176" i="2"/>
  <c r="FF176" i="2"/>
  <c r="FE176" i="2"/>
  <c r="EF14" i="5"/>
  <c r="EI14" i="5"/>
  <c r="EE14" i="5"/>
  <c r="EQ216" i="2"/>
  <c r="EM216" i="2"/>
  <c r="EN216" i="2"/>
  <c r="EH129" i="2"/>
  <c r="ED129" i="2"/>
  <c r="EE129" i="2"/>
  <c r="ED260" i="2"/>
  <c r="EH260" i="2"/>
  <c r="EE260" i="2"/>
  <c r="EI324" i="5"/>
  <c r="EE324" i="5"/>
  <c r="EF324" i="5"/>
  <c r="EE55" i="2"/>
  <c r="EH55" i="2"/>
  <c r="ED55" i="2"/>
  <c r="EE30" i="2"/>
  <c r="ED30" i="2"/>
  <c r="EH30" i="2"/>
  <c r="EJ231" i="5"/>
  <c r="EM231" i="5"/>
  <c r="EK231" i="5"/>
  <c r="EI254" i="5"/>
  <c r="EF254" i="5"/>
  <c r="EE254" i="5"/>
  <c r="EI209" i="2"/>
  <c r="EJ209" i="2"/>
  <c r="EL209" i="2"/>
  <c r="EI131" i="2"/>
  <c r="EL131" i="2"/>
  <c r="EJ131" i="2"/>
  <c r="EI36" i="2"/>
  <c r="EJ36" i="2"/>
  <c r="EL36" i="2"/>
  <c r="ED53" i="2"/>
  <c r="EH53" i="2"/>
  <c r="EE53" i="2"/>
  <c r="EM221" i="5"/>
  <c r="EJ221" i="5"/>
  <c r="EK221" i="5"/>
  <c r="EJ58" i="5"/>
  <c r="EM58" i="5"/>
  <c r="EK58" i="5"/>
  <c r="EK160" i="5"/>
  <c r="EM160" i="5"/>
  <c r="EJ160" i="5"/>
  <c r="EH200" i="2"/>
  <c r="EE200" i="2"/>
  <c r="ED200" i="2"/>
  <c r="EK285" i="5"/>
  <c r="EJ285" i="5"/>
  <c r="EM285" i="5"/>
  <c r="EN80" i="5"/>
  <c r="EO80" i="5"/>
  <c r="ER80" i="5"/>
  <c r="EE107" i="2"/>
  <c r="EH107" i="2"/>
  <c r="ED107" i="2"/>
  <c r="DZ243" i="2"/>
  <c r="EA243" i="2"/>
  <c r="EC243" i="2"/>
  <c r="EL181" i="2"/>
  <c r="EJ181" i="2"/>
  <c r="EI181" i="2"/>
  <c r="EJ317" i="5"/>
  <c r="EM317" i="5"/>
  <c r="EK317" i="5"/>
  <c r="ED16" i="2"/>
  <c r="EH16" i="2"/>
  <c r="EE16" i="2"/>
  <c r="EA39" i="2"/>
  <c r="DZ39" i="2"/>
  <c r="EC39" i="2"/>
  <c r="EJ129" i="5"/>
  <c r="EM129" i="5"/>
  <c r="EK129" i="5"/>
  <c r="EE189" i="5"/>
  <c r="EI189" i="5"/>
  <c r="EF189" i="5"/>
  <c r="EN189" i="2"/>
  <c r="EM189" i="2"/>
  <c r="EQ189" i="2"/>
  <c r="EJ185" i="2"/>
  <c r="EL185" i="2"/>
  <c r="EI185" i="2"/>
  <c r="DZ257" i="2"/>
  <c r="EC257" i="2"/>
  <c r="EA257" i="2"/>
  <c r="ED315" i="5"/>
  <c r="EB315" i="5"/>
  <c r="EA315" i="5"/>
  <c r="EK298" i="5"/>
  <c r="EJ298" i="5"/>
  <c r="EM298" i="5"/>
  <c r="EE289" i="2"/>
  <c r="ED289" i="2"/>
  <c r="EH289" i="2"/>
  <c r="EH306" i="2"/>
  <c r="EE306" i="2"/>
  <c r="ED306" i="2"/>
  <c r="EA302" i="2"/>
  <c r="DZ302" i="2"/>
  <c r="EC302" i="2"/>
  <c r="FJ151" i="5"/>
  <c r="FF151" i="5"/>
  <c r="FG151" i="5"/>
  <c r="EI201" i="5"/>
  <c r="EF201" i="5"/>
  <c r="EE201" i="5"/>
  <c r="EI100" i="5"/>
  <c r="EF100" i="5"/>
  <c r="EE100" i="5"/>
  <c r="EJ137" i="2"/>
  <c r="EI137" i="2"/>
  <c r="EL137" i="2"/>
  <c r="EE244" i="2"/>
  <c r="ED244" i="2"/>
  <c r="EH244" i="2"/>
  <c r="EH97" i="2"/>
  <c r="EE97" i="2"/>
  <c r="ED97" i="2"/>
  <c r="EF59" i="5"/>
  <c r="EE59" i="5"/>
  <c r="EI59" i="5"/>
  <c r="EH150" i="2"/>
  <c r="ED150" i="2"/>
  <c r="EE150" i="2"/>
  <c r="EJ180" i="2"/>
  <c r="EL180" i="2"/>
  <c r="EI180" i="2"/>
  <c r="EO147" i="5"/>
  <c r="ER147" i="5"/>
  <c r="EN147" i="5"/>
  <c r="EJ170" i="2"/>
  <c r="EL170" i="2"/>
  <c r="EI170" i="2"/>
  <c r="EK25" i="5"/>
  <c r="EJ25" i="5"/>
  <c r="EM25" i="5"/>
  <c r="EA245" i="5"/>
  <c r="EB245" i="5"/>
  <c r="ED245" i="5"/>
  <c r="EI131" i="5"/>
  <c r="EF131" i="5"/>
  <c r="EE131" i="5"/>
  <c r="EI203" i="2"/>
  <c r="EL203" i="2"/>
  <c r="EJ203" i="2"/>
  <c r="EF56" i="5"/>
  <c r="EI56" i="5"/>
  <c r="EE56" i="5"/>
  <c r="EI351" i="5"/>
  <c r="EF351" i="5"/>
  <c r="EE351" i="5"/>
  <c r="ED234" i="2"/>
  <c r="EH234" i="2"/>
  <c r="EE234" i="2"/>
  <c r="EE44" i="5"/>
  <c r="EF44" i="5"/>
  <c r="EI44" i="5"/>
  <c r="EE48" i="5"/>
  <c r="EF48" i="5"/>
  <c r="EI48" i="5"/>
  <c r="EH158" i="2"/>
  <c r="EE158" i="2"/>
  <c r="ED158" i="2"/>
  <c r="EI330" i="5"/>
  <c r="EE330" i="5"/>
  <c r="EF330" i="5"/>
  <c r="EK248" i="5"/>
  <c r="EM248" i="5"/>
  <c r="EJ248" i="5"/>
  <c r="EL292" i="2"/>
  <c r="EI292" i="2"/>
  <c r="EJ292" i="2"/>
  <c r="EE190" i="2"/>
  <c r="ED190" i="2"/>
  <c r="EH190" i="2"/>
  <c r="EJ107" i="5"/>
  <c r="EK107" i="5"/>
  <c r="EM107" i="5"/>
  <c r="EI263" i="2"/>
  <c r="EJ263" i="2"/>
  <c r="EL263" i="2"/>
  <c r="EI243" i="5"/>
  <c r="EE243" i="5"/>
  <c r="EF243" i="5"/>
  <c r="EN320" i="5"/>
  <c r="EO320" i="5"/>
  <c r="ER320" i="5"/>
  <c r="EE331" i="5"/>
  <c r="EF331" i="5"/>
  <c r="EI331" i="5"/>
  <c r="EJ153" i="2"/>
  <c r="EI153" i="2"/>
  <c r="EL153" i="2"/>
  <c r="EJ38" i="5"/>
  <c r="EM38" i="5"/>
  <c r="EK38" i="5"/>
  <c r="EI21" i="5"/>
  <c r="EE21" i="5"/>
  <c r="EF21" i="5"/>
  <c r="EE89" i="2"/>
  <c r="ED89" i="2"/>
  <c r="EH89" i="2"/>
  <c r="EE102" i="5"/>
  <c r="EF102" i="5"/>
  <c r="EI102" i="5"/>
  <c r="EM82" i="5"/>
  <c r="EJ82" i="5"/>
  <c r="EK82" i="5"/>
  <c r="EH301" i="2"/>
  <c r="ED301" i="2"/>
  <c r="EE301" i="2"/>
  <c r="EM110" i="5"/>
  <c r="EJ110" i="5"/>
  <c r="EK110" i="5"/>
  <c r="EF50" i="5"/>
  <c r="EI50" i="5"/>
  <c r="EE50" i="5"/>
  <c r="ED248" i="2"/>
  <c r="EE248" i="2"/>
  <c r="EH248" i="2"/>
  <c r="EI109" i="2"/>
  <c r="EL109" i="2"/>
  <c r="EJ109" i="2"/>
  <c r="EE226" i="5"/>
  <c r="EI226" i="5"/>
  <c r="EF226" i="5"/>
  <c r="EJ42" i="5"/>
  <c r="EM42" i="5"/>
  <c r="EK42" i="5"/>
  <c r="EE260" i="5"/>
  <c r="EI260" i="5"/>
  <c r="EF260" i="5"/>
  <c r="EE307" i="5"/>
  <c r="EF307" i="5"/>
  <c r="EI307" i="5"/>
  <c r="EE246" i="5"/>
  <c r="EF246" i="5"/>
  <c r="EI246" i="5"/>
  <c r="EE178" i="2"/>
  <c r="ED178" i="2"/>
  <c r="EH178" i="2"/>
  <c r="EJ197" i="2"/>
  <c r="EL197" i="2"/>
  <c r="EI197" i="2"/>
  <c r="EE288" i="5"/>
  <c r="EI288" i="5"/>
  <c r="EF288" i="5"/>
  <c r="EE161" i="2"/>
  <c r="ED161" i="2"/>
  <c r="EH161" i="2"/>
  <c r="EI147" i="2"/>
  <c r="EL147" i="2"/>
  <c r="EJ147" i="2"/>
  <c r="EJ213" i="5"/>
  <c r="EM213" i="5"/>
  <c r="EK213" i="5"/>
  <c r="DV359" i="2"/>
  <c r="DV360" i="2" s="1"/>
  <c r="EO341" i="5"/>
  <c r="EN341" i="5"/>
  <c r="ER341" i="5"/>
  <c r="EE149" i="2"/>
  <c r="ED149" i="2"/>
  <c r="EH149" i="2"/>
  <c r="EE33" i="2"/>
  <c r="ED33" i="2"/>
  <c r="EH33" i="2"/>
  <c r="ED49" i="2"/>
  <c r="EH49" i="2"/>
  <c r="EE49" i="2"/>
  <c r="EI254" i="2"/>
  <c r="EJ254" i="2"/>
  <c r="EL254" i="2"/>
  <c r="ED235" i="2"/>
  <c r="EH235" i="2"/>
  <c r="EE235" i="2"/>
  <c r="EJ299" i="2"/>
  <c r="EL299" i="2"/>
  <c r="EI299" i="2"/>
  <c r="EK347" i="5"/>
  <c r="EM347" i="5"/>
  <c r="EJ347" i="5"/>
  <c r="EJ296" i="2"/>
  <c r="EI296" i="2"/>
  <c r="EL296" i="2"/>
  <c r="EI140" i="5"/>
  <c r="EE140" i="5"/>
  <c r="EF140" i="5"/>
  <c r="EJ302" i="5"/>
  <c r="EK302" i="5"/>
  <c r="EM302" i="5"/>
  <c r="EJ19" i="2"/>
  <c r="EL19" i="2"/>
  <c r="EI19" i="2"/>
  <c r="EL312" i="2"/>
  <c r="EI312" i="2"/>
  <c r="EJ312" i="2"/>
  <c r="EK207" i="5"/>
  <c r="EM207" i="5"/>
  <c r="EJ207" i="5"/>
  <c r="EI271" i="5"/>
  <c r="EE271" i="5"/>
  <c r="EF271" i="5"/>
  <c r="EN305" i="2"/>
  <c r="EM305" i="2"/>
  <c r="EQ305" i="2"/>
  <c r="EF303" i="5"/>
  <c r="EE303" i="5"/>
  <c r="EI303" i="5"/>
  <c r="EM126" i="5"/>
  <c r="EJ126" i="5"/>
  <c r="EK126" i="5"/>
  <c r="ED154" i="2"/>
  <c r="EH154" i="2"/>
  <c r="EE154" i="2"/>
  <c r="EM244" i="5"/>
  <c r="EJ244" i="5"/>
  <c r="EK244" i="5"/>
  <c r="EN239" i="2"/>
  <c r="EQ239" i="2"/>
  <c r="EM239" i="2"/>
  <c r="EE308" i="5"/>
  <c r="EI308" i="5"/>
  <c r="EF308" i="5"/>
  <c r="EL85" i="2"/>
  <c r="EI85" i="2"/>
  <c r="EJ85" i="2"/>
  <c r="EF257" i="5"/>
  <c r="EE257" i="5"/>
  <c r="EI257" i="5"/>
  <c r="EM276" i="5"/>
  <c r="EJ276" i="5"/>
  <c r="EK276" i="5"/>
  <c r="EM33" i="5"/>
  <c r="EK33" i="5"/>
  <c r="EJ33" i="5"/>
  <c r="EL132" i="2"/>
  <c r="EJ132" i="2"/>
  <c r="EI132" i="2"/>
  <c r="EH5" i="2"/>
  <c r="EE5" i="2"/>
  <c r="ED5" i="2"/>
  <c r="EI241" i="5"/>
  <c r="EE241" i="5"/>
  <c r="EF241" i="5"/>
  <c r="EI258" i="2"/>
  <c r="EL258" i="2"/>
  <c r="EJ258" i="2"/>
  <c r="EM142" i="5"/>
  <c r="EJ142" i="5"/>
  <c r="EK142" i="5"/>
  <c r="EE135" i="2"/>
  <c r="ED135" i="2"/>
  <c r="EH135" i="2"/>
  <c r="EJ3" i="5"/>
  <c r="EK3" i="5"/>
  <c r="EM3" i="5"/>
  <c r="EH114" i="2"/>
  <c r="ED114" i="2"/>
  <c r="EE114" i="2"/>
  <c r="EH15" i="2"/>
  <c r="ED15" i="2"/>
  <c r="EE15" i="2"/>
  <c r="EL272" i="2"/>
  <c r="EJ272" i="2"/>
  <c r="EI272" i="2"/>
  <c r="EL43" i="2"/>
  <c r="EI43" i="2"/>
  <c r="EJ43" i="2"/>
  <c r="EJ215" i="5"/>
  <c r="EM215" i="5"/>
  <c r="EK215" i="5"/>
  <c r="EM154" i="5"/>
  <c r="EK154" i="5"/>
  <c r="EJ154" i="5"/>
  <c r="EH308" i="2"/>
  <c r="EE308" i="2"/>
  <c r="ED308" i="2"/>
  <c r="EM349" i="5"/>
  <c r="EK349" i="5"/>
  <c r="EJ349" i="5"/>
  <c r="EJ285" i="2"/>
  <c r="EL285" i="2"/>
  <c r="EI285" i="2"/>
  <c r="EM279" i="2"/>
  <c r="EQ279" i="2"/>
  <c r="EN279" i="2"/>
  <c r="EF267" i="5"/>
  <c r="EE267" i="5"/>
  <c r="EI267" i="5"/>
  <c r="EH273" i="2"/>
  <c r="ED273" i="2"/>
  <c r="EE273" i="2"/>
  <c r="EK171" i="5"/>
  <c r="EJ171" i="5"/>
  <c r="EM171" i="5"/>
  <c r="EF84" i="5"/>
  <c r="EE84" i="5"/>
  <c r="EI84" i="5"/>
  <c r="EU262" i="2"/>
  <c r="ER262" i="2"/>
  <c r="ES262" i="2"/>
  <c r="EI326" i="5"/>
  <c r="EF326" i="5"/>
  <c r="EE326" i="5"/>
  <c r="DU359" i="2"/>
  <c r="DU364" i="2"/>
  <c r="EU193" i="2"/>
  <c r="ER193" i="2"/>
  <c r="ES193" i="2"/>
  <c r="EI106" i="2"/>
  <c r="EL106" i="2"/>
  <c r="EJ106" i="2"/>
  <c r="DZ280" i="2"/>
  <c r="EC280" i="2"/>
  <c r="EA280" i="2"/>
  <c r="EF134" i="5"/>
  <c r="EE134" i="5"/>
  <c r="EI134" i="5"/>
  <c r="EE164" i="5"/>
  <c r="EI164" i="5"/>
  <c r="EF164" i="5"/>
  <c r="EM186" i="5"/>
  <c r="EK186" i="5"/>
  <c r="EJ186" i="5"/>
  <c r="EN242" i="2"/>
  <c r="EQ242" i="2"/>
  <c r="EM242" i="2"/>
  <c r="EE224" i="5"/>
  <c r="EF224" i="5"/>
  <c r="EI224" i="5"/>
  <c r="EF152" i="5"/>
  <c r="EE152" i="5"/>
  <c r="EI152" i="5"/>
  <c r="DZ218" i="2"/>
  <c r="EA218" i="2"/>
  <c r="EC218" i="2"/>
  <c r="EF280" i="5"/>
  <c r="EE280" i="5"/>
  <c r="EI280" i="5"/>
  <c r="EV172" i="5"/>
  <c r="ET172" i="5"/>
  <c r="ES172" i="5"/>
  <c r="EM133" i="5"/>
  <c r="EJ133" i="5"/>
  <c r="EK133" i="5"/>
  <c r="EQ66" i="2"/>
  <c r="EM66" i="2"/>
  <c r="EN66" i="2"/>
  <c r="EJ109" i="5"/>
  <c r="EM109" i="5"/>
  <c r="EK109" i="5"/>
  <c r="EE247" i="5"/>
  <c r="EI247" i="5"/>
  <c r="EF247" i="5"/>
  <c r="EO342" i="5"/>
  <c r="ER342" i="5"/>
  <c r="EN342" i="5"/>
  <c r="EL62" i="2"/>
  <c r="EI62" i="2"/>
  <c r="EJ62" i="2"/>
  <c r="EI145" i="2"/>
  <c r="EL145" i="2"/>
  <c r="EJ145" i="2"/>
  <c r="EM26" i="5"/>
  <c r="EK26" i="5"/>
  <c r="EJ26" i="5"/>
  <c r="EF15" i="5"/>
  <c r="EE15" i="5"/>
  <c r="EI15" i="5"/>
  <c r="EE21" i="2"/>
  <c r="ED21" i="2"/>
  <c r="EH21" i="2"/>
  <c r="EJ332" i="5"/>
  <c r="EM332" i="5"/>
  <c r="EK332" i="5"/>
  <c r="EL140" i="2"/>
  <c r="EI140" i="2"/>
  <c r="EJ140" i="2"/>
  <c r="ED167" i="2"/>
  <c r="EH167" i="2"/>
  <c r="EE167" i="2"/>
  <c r="ER130" i="5"/>
  <c r="EN130" i="5"/>
  <c r="EO130" i="5"/>
  <c r="EE208" i="2"/>
  <c r="ED208" i="2"/>
  <c r="EH208" i="2"/>
  <c r="EJ155" i="5"/>
  <c r="EM155" i="5"/>
  <c r="EK155" i="5"/>
  <c r="EE222" i="5"/>
  <c r="EI222" i="5"/>
  <c r="EF222" i="5"/>
  <c r="ED317" i="2"/>
  <c r="EH317" i="2"/>
  <c r="EE317" i="2"/>
  <c r="EK202" i="5"/>
  <c r="EJ202" i="5"/>
  <c r="EM202" i="5"/>
  <c r="EN264" i="2"/>
  <c r="EQ264" i="2"/>
  <c r="EM264" i="2"/>
  <c r="EM64" i="5"/>
  <c r="EJ64" i="5"/>
  <c r="EK64" i="5"/>
  <c r="EE181" i="5"/>
  <c r="EI181" i="5"/>
  <c r="EF181" i="5"/>
  <c r="EA277" i="2"/>
  <c r="DZ277" i="2"/>
  <c r="EC277" i="2"/>
  <c r="EM179" i="5"/>
  <c r="EK179" i="5"/>
  <c r="EJ179" i="5"/>
  <c r="EI297" i="5"/>
  <c r="EE297" i="5"/>
  <c r="EF297" i="5"/>
  <c r="EE330" i="2"/>
  <c r="EH330" i="2"/>
  <c r="ED330" i="2"/>
  <c r="ED166" i="2"/>
  <c r="EE166" i="2"/>
  <c r="EH166" i="2"/>
  <c r="EN358" i="2"/>
  <c r="EM358" i="2"/>
  <c r="EQ358" i="2"/>
  <c r="EI108" i="2"/>
  <c r="EJ108" i="2"/>
  <c r="EL108" i="2"/>
  <c r="EM184" i="2"/>
  <c r="EQ184" i="2"/>
  <c r="EN184" i="2"/>
  <c r="ER204" i="5"/>
  <c r="EN204" i="5"/>
  <c r="EO204" i="5"/>
  <c r="EK91" i="5"/>
  <c r="EJ91" i="5"/>
  <c r="EM91" i="5"/>
  <c r="EE274" i="5"/>
  <c r="EI274" i="5"/>
  <c r="EF274" i="5"/>
  <c r="EE9" i="5"/>
  <c r="EF9" i="5"/>
  <c r="EI9" i="5"/>
  <c r="EI143" i="5"/>
  <c r="EE143" i="5"/>
  <c r="EF143" i="5"/>
  <c r="EH177" i="2"/>
  <c r="EE177" i="2"/>
  <c r="ED177" i="2"/>
  <c r="EF206" i="5"/>
  <c r="EI206" i="5"/>
  <c r="EE206" i="5"/>
  <c r="EQ247" i="2"/>
  <c r="EM247" i="2"/>
  <c r="EN247" i="2"/>
  <c r="EM209" i="5"/>
  <c r="EK209" i="5"/>
  <c r="EJ209" i="5"/>
  <c r="EN207" i="2"/>
  <c r="EM207" i="2"/>
  <c r="EQ207" i="2"/>
  <c r="ED295" i="2"/>
  <c r="EH295" i="2"/>
  <c r="EE295" i="2"/>
  <c r="EM24" i="5"/>
  <c r="EJ24" i="5"/>
  <c r="EK24" i="5"/>
  <c r="EJ24" i="2"/>
  <c r="EI24" i="2"/>
  <c r="EL24" i="2"/>
  <c r="EE118" i="5"/>
  <c r="EI118" i="5"/>
  <c r="EF118" i="5"/>
  <c r="EN117" i="2"/>
  <c r="EQ117" i="2"/>
  <c r="EM117" i="2"/>
  <c r="ED28" i="5"/>
  <c r="EB28" i="5"/>
  <c r="EA28" i="5"/>
  <c r="EI4" i="5"/>
  <c r="EE4" i="5"/>
  <c r="EF4" i="5"/>
  <c r="EM18" i="5"/>
  <c r="EJ18" i="5"/>
  <c r="EK18" i="5"/>
  <c r="ES104" i="2"/>
  <c r="ER104" i="2"/>
  <c r="EU104" i="2"/>
  <c r="EI266" i="5"/>
  <c r="EE266" i="5"/>
  <c r="EF266" i="5"/>
  <c r="EJ268" i="5"/>
  <c r="EM268" i="5"/>
  <c r="EK268" i="5"/>
  <c r="EL333" i="2"/>
  <c r="EI333" i="2"/>
  <c r="EJ333" i="2"/>
  <c r="EI34" i="2"/>
  <c r="EJ34" i="2"/>
  <c r="EL34" i="2"/>
  <c r="ED160" i="2"/>
  <c r="EH160" i="2"/>
  <c r="EE160" i="2"/>
  <c r="EJ135" i="5"/>
  <c r="EK135" i="5"/>
  <c r="EM135" i="5"/>
  <c r="EJ9" i="2"/>
  <c r="EI9" i="2"/>
  <c r="EL9" i="2"/>
  <c r="EB187" i="5"/>
  <c r="EA187" i="5"/>
  <c r="ED187" i="5"/>
  <c r="EK6" i="5"/>
  <c r="EJ6" i="5"/>
  <c r="EM6" i="5"/>
  <c r="EF328" i="5"/>
  <c r="EE328" i="5"/>
  <c r="EI328" i="5"/>
  <c r="EM229" i="5"/>
  <c r="EJ229" i="5"/>
  <c r="EK229" i="5"/>
  <c r="ER305" i="5"/>
  <c r="EN305" i="5"/>
  <c r="EO305" i="5"/>
  <c r="EC199" i="2"/>
  <c r="DZ199" i="2"/>
  <c r="EA199" i="2"/>
  <c r="EI157" i="5"/>
  <c r="EF157" i="5"/>
  <c r="EE157" i="5"/>
  <c r="EE185" i="5"/>
  <c r="EI185" i="5"/>
  <c r="EF185" i="5"/>
  <c r="ED201" i="2"/>
  <c r="EH201" i="2"/>
  <c r="EE201" i="2"/>
  <c r="EJ72" i="5"/>
  <c r="EM72" i="5"/>
  <c r="EK72" i="5"/>
  <c r="FF271" i="2"/>
  <c r="FE271" i="2"/>
  <c r="FI271" i="2"/>
  <c r="EM138" i="5"/>
  <c r="EK138" i="5"/>
  <c r="EJ138" i="5"/>
  <c r="EI27" i="2"/>
  <c r="EL27" i="2"/>
  <c r="EJ27" i="2"/>
  <c r="EF128" i="5"/>
  <c r="EE128" i="5"/>
  <c r="EI128" i="5"/>
  <c r="EJ161" i="5"/>
  <c r="EM161" i="5"/>
  <c r="EK161" i="5"/>
  <c r="ED356" i="5"/>
  <c r="EA356" i="5"/>
  <c r="EB356" i="5"/>
  <c r="EJ346" i="5"/>
  <c r="EM346" i="5"/>
  <c r="EK346" i="5"/>
  <c r="EH169" i="2"/>
  <c r="EE169" i="2"/>
  <c r="ED169" i="2"/>
  <c r="EL56" i="2"/>
  <c r="EJ56" i="2"/>
  <c r="EI56" i="2"/>
  <c r="EF217" i="5"/>
  <c r="EE217" i="5"/>
  <c r="EI217" i="5"/>
  <c r="FK119" i="2"/>
  <c r="FM119" i="2"/>
  <c r="FJ119" i="2"/>
  <c r="EA294" i="5"/>
  <c r="ED294" i="5"/>
  <c r="EB294" i="5"/>
  <c r="FF115" i="2"/>
  <c r="FE115" i="2"/>
  <c r="FI115" i="2"/>
  <c r="EI87" i="5"/>
  <c r="EF87" i="5"/>
  <c r="EE87" i="5"/>
  <c r="EW77" i="5"/>
  <c r="EX77" i="5"/>
  <c r="FA77" i="5"/>
  <c r="EH111" i="2"/>
  <c r="EE111" i="2"/>
  <c r="ED111" i="2"/>
  <c r="EI335" i="2"/>
  <c r="EJ335" i="2"/>
  <c r="EL335" i="2"/>
  <c r="EL67" i="2"/>
  <c r="EI67" i="2"/>
  <c r="EJ67" i="2"/>
  <c r="EK242" i="5"/>
  <c r="EM242" i="5"/>
  <c r="EJ242" i="5"/>
  <c r="DZ284" i="2"/>
  <c r="EC284" i="2"/>
  <c r="EA284" i="2"/>
  <c r="EN316" i="2"/>
  <c r="EQ316" i="2"/>
  <c r="EM316" i="2"/>
  <c r="EI300" i="2"/>
  <c r="EL300" i="2"/>
  <c r="EJ300" i="2"/>
  <c r="EJ121" i="2"/>
  <c r="EL121" i="2"/>
  <c r="EI121" i="2"/>
  <c r="EH68" i="2"/>
  <c r="ED68" i="2"/>
  <c r="EE68" i="2"/>
  <c r="EN339" i="2"/>
  <c r="EQ339" i="2"/>
  <c r="EM339" i="2"/>
  <c r="EF99" i="5"/>
  <c r="EI99" i="5"/>
  <c r="EE99" i="5"/>
  <c r="EE142" i="2"/>
  <c r="EH142" i="2"/>
  <c r="ED142" i="2"/>
  <c r="EJ210" i="5"/>
  <c r="EM210" i="5"/>
  <c r="EK210" i="5"/>
  <c r="EW91" i="2"/>
  <c r="EZ91" i="2"/>
  <c r="EV91" i="2"/>
  <c r="EK311" i="5"/>
  <c r="EM311" i="5"/>
  <c r="EJ311" i="5"/>
  <c r="EH252" i="2"/>
  <c r="ED252" i="2"/>
  <c r="EE252" i="2"/>
  <c r="EA222" i="2"/>
  <c r="DZ222" i="2"/>
  <c r="EC222" i="2"/>
  <c r="DZ294" i="2"/>
  <c r="EC294" i="2"/>
  <c r="EA294" i="2"/>
  <c r="EI80" i="2"/>
  <c r="EJ80" i="2"/>
  <c r="EL80" i="2"/>
  <c r="EK183" i="5"/>
  <c r="EJ183" i="5"/>
  <c r="EM183" i="5"/>
  <c r="EH275" i="2"/>
  <c r="EE275" i="2"/>
  <c r="ED275" i="2"/>
  <c r="EJ149" i="5"/>
  <c r="EM149" i="5"/>
  <c r="EK149" i="5"/>
  <c r="EO322" i="5"/>
  <c r="ER322" i="5"/>
  <c r="EN322" i="5"/>
  <c r="EE309" i="2"/>
  <c r="ED309" i="2"/>
  <c r="EH309" i="2"/>
  <c r="EI270" i="2"/>
  <c r="EJ270" i="2"/>
  <c r="EL270" i="2"/>
  <c r="ED261" i="2"/>
  <c r="EH261" i="2"/>
  <c r="EE261" i="2"/>
  <c r="DV17" i="5"/>
  <c r="DW17" i="5"/>
  <c r="DW359" i="5" s="1"/>
  <c r="DW360" i="5" s="1"/>
  <c r="DZ17" i="5"/>
  <c r="ED225" i="2"/>
  <c r="EH225" i="2"/>
  <c r="EE225" i="2"/>
  <c r="ER316" i="5"/>
  <c r="EO316" i="5"/>
  <c r="EN316" i="5"/>
  <c r="EI337" i="2"/>
  <c r="EJ337" i="2"/>
  <c r="EL337" i="2"/>
  <c r="EV61" i="5"/>
  <c r="ES61" i="5"/>
  <c r="ET61" i="5"/>
  <c r="EE146" i="5"/>
  <c r="EF146" i="5"/>
  <c r="EI146" i="5"/>
  <c r="EQ322" i="2"/>
  <c r="EN322" i="2"/>
  <c r="EM322" i="2"/>
  <c r="EM319" i="2"/>
  <c r="EQ319" i="2"/>
  <c r="EN319" i="2"/>
  <c r="EJ174" i="2"/>
  <c r="EL174" i="2"/>
  <c r="EI174" i="2"/>
  <c r="EE23" i="2"/>
  <c r="EH23" i="2"/>
  <c r="ED23" i="2"/>
  <c r="ER90" i="2"/>
  <c r="EU90" i="2"/>
  <c r="ES90" i="2"/>
  <c r="EF103" i="5"/>
  <c r="EI103" i="5"/>
  <c r="EE103" i="5"/>
  <c r="EE319" i="5"/>
  <c r="EF319" i="5"/>
  <c r="EI319" i="5"/>
  <c r="EE205" i="2"/>
  <c r="ED205" i="2"/>
  <c r="EH205" i="2"/>
  <c r="EJ141" i="2"/>
  <c r="EL141" i="2"/>
  <c r="EI141" i="2"/>
  <c r="ED238" i="5"/>
  <c r="EA238" i="5"/>
  <c r="EB238" i="5"/>
  <c r="ED251" i="2"/>
  <c r="EE251" i="2"/>
  <c r="EH251" i="2"/>
  <c r="ED221" i="2"/>
  <c r="EE221" i="2"/>
  <c r="EH221" i="2"/>
  <c r="EJ46" i="5"/>
  <c r="EM46" i="5"/>
  <c r="EK46" i="5"/>
  <c r="EL328" i="2"/>
  <c r="EI328" i="2"/>
  <c r="EJ328" i="2"/>
  <c r="EI223" i="5"/>
  <c r="EE223" i="5"/>
  <c r="EF223" i="5"/>
  <c r="ED148" i="2"/>
  <c r="EH148" i="2"/>
  <c r="EE148" i="2"/>
  <c r="EM77" i="2"/>
  <c r="EQ77" i="2"/>
  <c r="EN77" i="2"/>
  <c r="EJ310" i="2"/>
  <c r="EL310" i="2"/>
  <c r="EI310" i="2"/>
  <c r="EI54" i="2"/>
  <c r="EL54" i="2"/>
  <c r="EJ54" i="2"/>
  <c r="EJ208" i="5"/>
  <c r="EM208" i="5"/>
  <c r="EK208" i="5"/>
  <c r="EI81" i="5"/>
  <c r="EF81" i="5"/>
  <c r="EE81" i="5"/>
  <c r="EE318" i="5"/>
  <c r="EI318" i="5"/>
  <c r="EF318" i="5"/>
  <c r="EF353" i="5"/>
  <c r="EE353" i="5"/>
  <c r="EI353" i="5"/>
  <c r="EI57" i="5"/>
  <c r="EF57" i="5"/>
  <c r="EE57" i="5"/>
  <c r="EE354" i="2"/>
  <c r="EH354" i="2"/>
  <c r="ED354" i="2"/>
  <c r="ED171" i="2"/>
  <c r="EH171" i="2"/>
  <c r="EE171" i="2"/>
  <c r="EH138" i="2"/>
  <c r="EE138" i="2"/>
  <c r="ED138" i="2"/>
  <c r="EJ270" i="5"/>
  <c r="EM270" i="5"/>
  <c r="EK270" i="5"/>
  <c r="EI292" i="5"/>
  <c r="EF292" i="5"/>
  <c r="EE292" i="5"/>
  <c r="EK94" i="5"/>
  <c r="EM94" i="5"/>
  <c r="EJ94" i="5"/>
  <c r="EF256" i="5"/>
  <c r="EE256" i="5"/>
  <c r="EI256" i="5"/>
  <c r="EL7" i="2"/>
  <c r="EJ7" i="2"/>
  <c r="EI7" i="2"/>
  <c r="EQ40" i="2"/>
  <c r="EN40" i="2"/>
  <c r="EM40" i="2"/>
  <c r="ED58" i="2"/>
  <c r="EE58" i="2"/>
  <c r="EH58" i="2"/>
  <c r="EK96" i="5"/>
  <c r="EM96" i="5"/>
  <c r="EJ96" i="5"/>
  <c r="EE327" i="5"/>
  <c r="EI327" i="5"/>
  <c r="EF327" i="5"/>
  <c r="EE297" i="2"/>
  <c r="ED297" i="2"/>
  <c r="EH297" i="2"/>
  <c r="EC6" i="2"/>
  <c r="EA6" i="2"/>
  <c r="DZ6" i="2"/>
  <c r="EK8" i="5"/>
  <c r="EM8" i="5"/>
  <c r="EJ8" i="5"/>
  <c r="EJ268" i="2"/>
  <c r="EL268" i="2"/>
  <c r="EI268" i="2"/>
  <c r="EW323" i="2"/>
  <c r="EV323" i="2"/>
  <c r="EZ323" i="2"/>
  <c r="EE47" i="5"/>
  <c r="EI47" i="5"/>
  <c r="EF47" i="5"/>
  <c r="EA83" i="5"/>
  <c r="ED83" i="5"/>
  <c r="EB83" i="5"/>
  <c r="EJ5" i="5"/>
  <c r="EM5" i="5"/>
  <c r="EK5" i="5"/>
  <c r="EI70" i="2"/>
  <c r="EL70" i="2"/>
  <c r="EJ70" i="2"/>
  <c r="EE327" i="2"/>
  <c r="EH327" i="2"/>
  <c r="ED327" i="2"/>
  <c r="EI320" i="2"/>
  <c r="EL320" i="2"/>
  <c r="EJ320" i="2"/>
  <c r="EW314" i="2"/>
  <c r="EZ314" i="2"/>
  <c r="EV314" i="2"/>
  <c r="EE200" i="5"/>
  <c r="EI200" i="5"/>
  <c r="EF200" i="5"/>
  <c r="EB67" i="5"/>
  <c r="ED67" i="5"/>
  <c r="EA67" i="5"/>
  <c r="ES123" i="2"/>
  <c r="EU123" i="2"/>
  <c r="ER123" i="2"/>
  <c r="ED256" i="2"/>
  <c r="EH256" i="2"/>
  <c r="EE256" i="2"/>
  <c r="EJ79" i="2"/>
  <c r="EL79" i="2"/>
  <c r="EI79" i="2"/>
  <c r="EM71" i="5"/>
  <c r="EK71" i="5"/>
  <c r="EJ71" i="5"/>
  <c r="EI38" i="2"/>
  <c r="EJ38" i="2"/>
  <c r="EL38" i="2"/>
  <c r="EI235" i="5"/>
  <c r="EE235" i="5"/>
  <c r="EF235" i="5"/>
  <c r="DM362" i="5"/>
  <c r="DN361" i="5"/>
  <c r="DN363" i="5" s="1"/>
  <c r="DN362" i="5"/>
  <c r="EK88" i="5"/>
  <c r="EJ88" i="5"/>
  <c r="EM88" i="5"/>
  <c r="EJ78" i="2"/>
  <c r="EI78" i="2"/>
  <c r="EL78" i="2"/>
  <c r="EL229" i="2"/>
  <c r="EJ229" i="2"/>
  <c r="EI229" i="2"/>
  <c r="EI314" i="5"/>
  <c r="EE314" i="5"/>
  <c r="EF314" i="5"/>
  <c r="EA74" i="5"/>
  <c r="EB74" i="5"/>
  <c r="ED74" i="5"/>
  <c r="EF348" i="5"/>
  <c r="EI348" i="5"/>
  <c r="EE348" i="5"/>
  <c r="EK287" i="5"/>
  <c r="EJ287" i="5"/>
  <c r="EM287" i="5"/>
  <c r="EI45" i="2"/>
  <c r="EJ45" i="2"/>
  <c r="EL45" i="2"/>
  <c r="EF112" i="5"/>
  <c r="EE112" i="5"/>
  <c r="EI112" i="5"/>
  <c r="DR364" i="5"/>
  <c r="DR359" i="5"/>
  <c r="EJ278" i="2"/>
  <c r="EI278" i="2"/>
  <c r="EL278" i="2"/>
  <c r="EF300" i="5"/>
  <c r="EI300" i="5"/>
  <c r="EE300" i="5"/>
  <c r="ER289" i="5"/>
  <c r="EN289" i="5"/>
  <c r="EO289" i="5"/>
  <c r="EK214" i="5"/>
  <c r="EJ214" i="5"/>
  <c r="EM214" i="5"/>
  <c r="EJ290" i="5"/>
  <c r="EM290" i="5"/>
  <c r="EK290" i="5"/>
  <c r="EE42" i="2"/>
  <c r="ED42" i="2"/>
  <c r="EH42" i="2"/>
  <c r="EQ127" i="2"/>
  <c r="EM127" i="2"/>
  <c r="EN127" i="2"/>
  <c r="ER34" i="5"/>
  <c r="EN34" i="5"/>
  <c r="EO34" i="5"/>
  <c r="EM169" i="5"/>
  <c r="EK169" i="5"/>
  <c r="EJ169" i="5"/>
  <c r="ET355" i="5"/>
  <c r="ES355" i="5"/>
  <c r="EV355" i="5"/>
  <c r="EJ313" i="2"/>
  <c r="EL313" i="2"/>
  <c r="EI313" i="2"/>
  <c r="EI273" i="5"/>
  <c r="EF273" i="5"/>
  <c r="EE273" i="5"/>
  <c r="ED127" i="5"/>
  <c r="EA127" i="5"/>
  <c r="EB127" i="5"/>
  <c r="EJ146" i="2"/>
  <c r="EL146" i="2"/>
  <c r="EI146" i="2"/>
  <c r="EE182" i="5"/>
  <c r="EI182" i="5"/>
  <c r="EF182" i="5"/>
  <c r="EO205" i="5"/>
  <c r="EN205" i="5"/>
  <c r="ER205" i="5"/>
  <c r="EE81" i="2"/>
  <c r="ED81" i="2"/>
  <c r="EH81" i="2"/>
  <c r="EM296" i="5"/>
  <c r="EK296" i="5"/>
  <c r="EJ296" i="5"/>
  <c r="EM150" i="5"/>
  <c r="EJ150" i="5"/>
  <c r="EK150" i="5"/>
  <c r="EM62" i="5"/>
  <c r="EK62" i="5"/>
  <c r="EJ62" i="5"/>
  <c r="EJ281" i="2"/>
  <c r="EI281" i="2"/>
  <c r="EL281" i="2"/>
  <c r="EE240" i="5"/>
  <c r="EF240" i="5"/>
  <c r="EI240" i="5"/>
  <c r="EE59" i="2"/>
  <c r="EH59" i="2"/>
  <c r="ED59" i="2"/>
  <c r="EE16" i="5"/>
  <c r="EI16" i="5"/>
  <c r="EF16" i="5"/>
  <c r="EJ79" i="5"/>
  <c r="EK79" i="5"/>
  <c r="EM79" i="5"/>
  <c r="EH156" i="2"/>
  <c r="ED156" i="2"/>
  <c r="EE156" i="2"/>
  <c r="EE170" i="5"/>
  <c r="EI170" i="5"/>
  <c r="EF170" i="5"/>
  <c r="EH48" i="2"/>
  <c r="EE48" i="2"/>
  <c r="ED48" i="2"/>
  <c r="EM325" i="2"/>
  <c r="EQ325" i="2"/>
  <c r="EN325" i="2"/>
  <c r="EE122" i="2"/>
  <c r="ED122" i="2"/>
  <c r="EH122" i="2"/>
  <c r="EI165" i="5"/>
  <c r="EF165" i="5"/>
  <c r="EE165" i="5"/>
  <c r="EE89" i="5"/>
  <c r="EI89" i="5"/>
  <c r="EF89" i="5"/>
  <c r="EE23" i="5"/>
  <c r="EI23" i="5"/>
  <c r="EF23" i="5"/>
  <c r="EM299" i="5"/>
  <c r="EJ299" i="5"/>
  <c r="EK299" i="5"/>
  <c r="EE194" i="2"/>
  <c r="ED194" i="2"/>
  <c r="EH194" i="2"/>
  <c r="EH345" i="2"/>
  <c r="ED345" i="2"/>
  <c r="EE345" i="2"/>
  <c r="EA188" i="5"/>
  <c r="ED188" i="5"/>
  <c r="EB188" i="5"/>
  <c r="ED18" i="2"/>
  <c r="EH18" i="2"/>
  <c r="EE18" i="2"/>
  <c r="EK19" i="5"/>
  <c r="EJ19" i="5"/>
  <c r="EM19" i="5"/>
  <c r="EN184" i="5"/>
  <c r="EO184" i="5"/>
  <c r="ER184" i="5"/>
  <c r="EI249" i="5"/>
  <c r="EF249" i="5"/>
  <c r="EE249" i="5"/>
  <c r="EK252" i="5"/>
  <c r="EM252" i="5"/>
  <c r="EJ252" i="5"/>
  <c r="EA281" i="5"/>
  <c r="ED281" i="5"/>
  <c r="EB281" i="5"/>
  <c r="EL240" i="2"/>
  <c r="EI240" i="2"/>
  <c r="EJ240" i="2"/>
  <c r="EK167" i="5"/>
  <c r="EJ167" i="5"/>
  <c r="EM167" i="5"/>
  <c r="EN239" i="5"/>
  <c r="EO239" i="5"/>
  <c r="ER239" i="5"/>
  <c r="EI30" i="5"/>
  <c r="EF30" i="5"/>
  <c r="EE30" i="5"/>
  <c r="EJ144" i="2"/>
  <c r="EL144" i="2"/>
  <c r="EI144" i="2"/>
  <c r="EK66" i="5"/>
  <c r="EJ66" i="5"/>
  <c r="EM66" i="5"/>
  <c r="EK168" i="5"/>
  <c r="EJ168" i="5"/>
  <c r="EM168" i="5"/>
  <c r="EN45" i="5"/>
  <c r="EO45" i="5"/>
  <c r="ER45" i="5"/>
  <c r="EJ93" i="5"/>
  <c r="EM93" i="5"/>
  <c r="EK93" i="5"/>
  <c r="EE225" i="5"/>
  <c r="EI225" i="5"/>
  <c r="EF225" i="5"/>
  <c r="EV46" i="2"/>
  <c r="EZ46" i="2"/>
  <c r="EW46" i="2"/>
  <c r="FD20" i="2"/>
  <c r="FB20" i="2"/>
  <c r="FA20" i="2"/>
  <c r="EO220" i="5"/>
  <c r="ER220" i="5"/>
  <c r="EN220" i="5"/>
  <c r="EO312" i="5"/>
  <c r="EN312" i="5"/>
  <c r="ER312" i="5"/>
  <c r="ED108" i="5"/>
  <c r="EB108" i="5"/>
  <c r="EA108" i="5"/>
  <c r="FA113" i="2"/>
  <c r="FB113" i="2"/>
  <c r="FD113" i="2"/>
  <c r="EH321" i="2"/>
  <c r="ED321" i="2"/>
  <c r="EE321" i="2"/>
  <c r="EE261" i="5"/>
  <c r="EI261" i="5"/>
  <c r="EF261" i="5"/>
  <c r="EL87" i="2"/>
  <c r="EJ87" i="2"/>
  <c r="EI87" i="2"/>
  <c r="ED255" i="2"/>
  <c r="EH255" i="2"/>
  <c r="EE255" i="2"/>
  <c r="EI132" i="5"/>
  <c r="EE132" i="5"/>
  <c r="EF132" i="5"/>
  <c r="ED139" i="2"/>
  <c r="EE139" i="2"/>
  <c r="EH139" i="2"/>
  <c r="EO227" i="5"/>
  <c r="ER227" i="5"/>
  <c r="EN227" i="5"/>
  <c r="EZ99" i="2"/>
  <c r="EW99" i="2"/>
  <c r="EV99" i="2"/>
  <c r="EE14" i="2"/>
  <c r="ED14" i="2"/>
  <c r="EH14" i="2"/>
  <c r="EK198" i="5"/>
  <c r="EJ198" i="5"/>
  <c r="EM198" i="5"/>
  <c r="ER158" i="5"/>
  <c r="EO158" i="5"/>
  <c r="EN158" i="5"/>
  <c r="EJ119" i="5"/>
  <c r="EM119" i="5"/>
  <c r="EK119" i="5"/>
  <c r="EE117" i="5"/>
  <c r="EI117" i="5"/>
  <c r="EF117" i="5"/>
  <c r="EV350" i="5"/>
  <c r="ET350" i="5"/>
  <c r="ES350" i="5"/>
  <c r="EJ111" i="5"/>
  <c r="EM111" i="5"/>
  <c r="EK111" i="5"/>
  <c r="ED31" i="5"/>
  <c r="EB31" i="5"/>
  <c r="EA31" i="5"/>
  <c r="EA51" i="2"/>
  <c r="EC51" i="2"/>
  <c r="DZ51" i="2"/>
  <c r="EW340" i="2"/>
  <c r="EZ340" i="2"/>
  <c r="EV340" i="2"/>
  <c r="EF10" i="5"/>
  <c r="EE10" i="5"/>
  <c r="EI10" i="5"/>
  <c r="EC64" i="2"/>
  <c r="EA64" i="2"/>
  <c r="DZ64" i="2"/>
  <c r="EI20" i="5"/>
  <c r="EF20" i="5"/>
  <c r="EE20" i="5"/>
  <c r="EQ102" i="2"/>
  <c r="EN102" i="2"/>
  <c r="EM102" i="2"/>
  <c r="DZ143" i="2"/>
  <c r="EA143" i="2"/>
  <c r="EC143" i="2"/>
  <c r="ED288" i="2"/>
  <c r="EH288" i="2"/>
  <c r="EE288" i="2"/>
  <c r="ER101" i="2"/>
  <c r="ES101" i="2"/>
  <c r="EU101" i="2"/>
  <c r="EC237" i="2"/>
  <c r="EA237" i="2"/>
  <c r="DZ237" i="2"/>
  <c r="EQ112" i="2"/>
  <c r="EN112" i="2"/>
  <c r="EM112" i="2"/>
  <c r="EM51" i="5"/>
  <c r="EK51" i="5"/>
  <c r="EJ51" i="5"/>
  <c r="EF148" i="5"/>
  <c r="EI148" i="5"/>
  <c r="EE148" i="5"/>
  <c r="EL72" i="2"/>
  <c r="EI72" i="2"/>
  <c r="EJ72" i="2"/>
  <c r="EK13" i="5"/>
  <c r="EM13" i="5"/>
  <c r="EJ13" i="5"/>
  <c r="EK60" i="5"/>
  <c r="EJ60" i="5"/>
  <c r="EM60" i="5"/>
  <c r="ES173" i="2"/>
  <c r="EU173" i="2"/>
  <c r="ER173" i="2"/>
  <c r="EL134" i="2"/>
  <c r="EJ134" i="2"/>
  <c r="EI134" i="2"/>
  <c r="ED265" i="2"/>
  <c r="EH265" i="2"/>
  <c r="EE265" i="2"/>
  <c r="EB190" i="5"/>
  <c r="EA190" i="5"/>
  <c r="ED190" i="5"/>
  <c r="EJ98" i="2"/>
  <c r="EI98" i="2"/>
  <c r="EL98" i="2"/>
  <c r="ED116" i="2"/>
  <c r="EH116" i="2"/>
  <c r="EE116" i="2"/>
  <c r="EB253" i="5"/>
  <c r="EA253" i="5"/>
  <c r="ED253" i="5"/>
  <c r="EI97" i="5"/>
  <c r="EF97" i="5"/>
  <c r="EE97" i="5"/>
  <c r="DR361" i="2"/>
  <c r="DR363" i="2" s="1"/>
  <c r="DR362" i="2"/>
  <c r="DQ362" i="2"/>
  <c r="EJ293" i="5"/>
  <c r="EM293" i="5"/>
  <c r="EK293" i="5"/>
  <c r="EI114" i="5"/>
  <c r="EF114" i="5"/>
  <c r="EE114" i="5"/>
  <c r="EL341" i="2"/>
  <c r="EI341" i="2"/>
  <c r="EJ341" i="2"/>
  <c r="EM22" i="2"/>
  <c r="EQ22" i="2"/>
  <c r="EN22" i="2"/>
  <c r="ER318" i="2"/>
  <c r="ES318" i="2"/>
  <c r="EU318" i="2"/>
  <c r="EF212" i="5"/>
  <c r="EE212" i="5"/>
  <c r="EI212" i="5"/>
  <c r="EA192" i="5"/>
  <c r="ED192" i="5"/>
  <c r="EB192" i="5"/>
  <c r="ER197" i="5"/>
  <c r="EO197" i="5"/>
  <c r="EN197" i="5"/>
  <c r="EE265" i="5"/>
  <c r="EI265" i="5"/>
  <c r="EF265" i="5"/>
  <c r="EM105" i="2"/>
  <c r="EQ105" i="2"/>
  <c r="EN105" i="2"/>
  <c r="ED139" i="5"/>
  <c r="EA139" i="5"/>
  <c r="EB139" i="5"/>
  <c r="EE338" i="2"/>
  <c r="ED338" i="2"/>
  <c r="EH338" i="2"/>
  <c r="EI335" i="5"/>
  <c r="EE335" i="5"/>
  <c r="EF335" i="5"/>
  <c r="EL61" i="2"/>
  <c r="EI61" i="2"/>
  <c r="EJ61" i="2"/>
  <c r="EM53" i="5"/>
  <c r="EK53" i="5"/>
  <c r="EJ53" i="5"/>
  <c r="ED301" i="5"/>
  <c r="EB301" i="5"/>
  <c r="EA301" i="5"/>
  <c r="EJ346" i="2"/>
  <c r="EL346" i="2"/>
  <c r="EI346" i="2"/>
  <c r="EN220" i="2"/>
  <c r="EQ220" i="2"/>
  <c r="EM220" i="2"/>
  <c r="EK85" i="5"/>
  <c r="EJ85" i="5"/>
  <c r="EM85" i="5"/>
  <c r="FA11" i="5"/>
  <c r="EX11" i="5"/>
  <c r="EW11" i="5"/>
  <c r="EF228" i="5"/>
  <c r="EE228" i="5"/>
  <c r="EI228" i="5"/>
  <c r="EM11" i="2" l="1"/>
  <c r="EN11" i="2"/>
  <c r="EQ11" i="2"/>
  <c r="EU95" i="2"/>
  <c r="ES95" i="2"/>
  <c r="ER95" i="2"/>
  <c r="EE191" i="5"/>
  <c r="EI191" i="5"/>
  <c r="EF191" i="5"/>
  <c r="EI27" i="5"/>
  <c r="EF27" i="5"/>
  <c r="EE27" i="5"/>
  <c r="ES349" i="2"/>
  <c r="EU349" i="2"/>
  <c r="ER349" i="2"/>
  <c r="ES334" i="2"/>
  <c r="ER334" i="2"/>
  <c r="EU334" i="2"/>
  <c r="EQ348" i="2"/>
  <c r="EM348" i="2"/>
  <c r="EN348" i="2"/>
  <c r="EQ329" i="2"/>
  <c r="EM329" i="2"/>
  <c r="EN329" i="2"/>
  <c r="EF286" i="5"/>
  <c r="EE286" i="5"/>
  <c r="EI286" i="5"/>
  <c r="EL311" i="2"/>
  <c r="EI311" i="2"/>
  <c r="EJ311" i="2"/>
  <c r="EM343" i="5"/>
  <c r="EJ343" i="5"/>
  <c r="EK343" i="5"/>
  <c r="EN230" i="5"/>
  <c r="ER230" i="5"/>
  <c r="EO230" i="5"/>
  <c r="EJ68" i="5"/>
  <c r="EK68" i="5"/>
  <c r="EM68" i="5"/>
  <c r="EI159" i="5"/>
  <c r="EF159" i="5"/>
  <c r="EE159" i="5"/>
  <c r="EF278" i="5"/>
  <c r="EE278" i="5"/>
  <c r="EI278" i="5"/>
  <c r="EI121" i="5"/>
  <c r="EE121" i="5"/>
  <c r="EF121" i="5"/>
  <c r="EI307" i="2"/>
  <c r="EJ307" i="2"/>
  <c r="EL307" i="2"/>
  <c r="EH293" i="2"/>
  <c r="EE293" i="2"/>
  <c r="ED293" i="2"/>
  <c r="EE104" i="5"/>
  <c r="EF104" i="5"/>
  <c r="EI104" i="5"/>
  <c r="EF321" i="5"/>
  <c r="EI321" i="5"/>
  <c r="EE321" i="5"/>
  <c r="EM180" i="5"/>
  <c r="EK180" i="5"/>
  <c r="EJ180" i="5"/>
  <c r="EU29" i="2"/>
  <c r="ES29" i="2"/>
  <c r="ER29" i="2"/>
  <c r="EI116" i="5"/>
  <c r="EF116" i="5"/>
  <c r="EE116" i="5"/>
  <c r="EH276" i="2"/>
  <c r="EE276" i="2"/>
  <c r="ED276" i="2"/>
  <c r="EO329" i="5"/>
  <c r="ER329" i="5"/>
  <c r="EN329" i="5"/>
  <c r="ED110" i="2"/>
  <c r="EH110" i="2"/>
  <c r="EE110" i="2"/>
  <c r="EI306" i="5"/>
  <c r="EE306" i="5"/>
  <c r="EF306" i="5"/>
  <c r="EE63" i="5"/>
  <c r="EF63" i="5"/>
  <c r="EI63" i="5"/>
  <c r="EI347" i="2"/>
  <c r="EL347" i="2"/>
  <c r="EJ347" i="2"/>
  <c r="EQ93" i="2"/>
  <c r="EM93" i="2"/>
  <c r="EN93" i="2"/>
  <c r="EE284" i="5"/>
  <c r="EI284" i="5"/>
  <c r="EF284" i="5"/>
  <c r="EJ338" i="5"/>
  <c r="EK338" i="5"/>
  <c r="EM338" i="5"/>
  <c r="EF310" i="5"/>
  <c r="EE310" i="5"/>
  <c r="EI310" i="5"/>
  <c r="EE37" i="5"/>
  <c r="EI37" i="5"/>
  <c r="EF37" i="5"/>
  <c r="ER75" i="5"/>
  <c r="EN75" i="5"/>
  <c r="EO75" i="5"/>
  <c r="EJ336" i="2"/>
  <c r="EL336" i="2"/>
  <c r="EI336" i="2"/>
  <c r="FF352" i="2"/>
  <c r="FI352" i="2"/>
  <c r="FE352" i="2"/>
  <c r="EE31" i="2"/>
  <c r="EH31" i="2"/>
  <c r="ED31" i="2"/>
  <c r="EL351" i="2"/>
  <c r="EI351" i="2"/>
  <c r="EJ351" i="2"/>
  <c r="EN96" i="2"/>
  <c r="EQ96" i="2"/>
  <c r="EM96" i="2"/>
  <c r="EH230" i="2"/>
  <c r="EE230" i="2"/>
  <c r="ED230" i="2"/>
  <c r="EL13" i="2"/>
  <c r="EI13" i="2"/>
  <c r="EJ13" i="2"/>
  <c r="EL10" i="2"/>
  <c r="EJ10" i="2"/>
  <c r="EI10" i="2"/>
  <c r="EL331" i="2"/>
  <c r="EI331" i="2"/>
  <c r="EJ331" i="2"/>
  <c r="EJ315" i="2"/>
  <c r="EI315" i="2"/>
  <c r="EL315" i="2"/>
  <c r="EL356" i="2"/>
  <c r="EJ356" i="2"/>
  <c r="EI356" i="2"/>
  <c r="ED233" i="2"/>
  <c r="EH233" i="2"/>
  <c r="EE233" i="2"/>
  <c r="EN332" i="2"/>
  <c r="EM332" i="2"/>
  <c r="EQ332" i="2"/>
  <c r="EQ357" i="2"/>
  <c r="EN357" i="2"/>
  <c r="EM357" i="2"/>
  <c r="ED2" i="2"/>
  <c r="EE2" i="2"/>
  <c r="EH2" i="2"/>
  <c r="EL103" i="2"/>
  <c r="EJ103" i="2"/>
  <c r="EI103" i="2"/>
  <c r="EM324" i="2"/>
  <c r="EN324" i="2"/>
  <c r="EQ324" i="2"/>
  <c r="EN326" i="2"/>
  <c r="EQ326" i="2"/>
  <c r="EM326" i="2"/>
  <c r="EV17" i="2"/>
  <c r="EZ17" i="2"/>
  <c r="EW17" i="2"/>
  <c r="EJ266" i="2"/>
  <c r="EI266" i="2"/>
  <c r="EL266" i="2"/>
  <c r="EW100" i="2"/>
  <c r="EV100" i="2"/>
  <c r="EZ100" i="2"/>
  <c r="EL303" i="2"/>
  <c r="EJ303" i="2"/>
  <c r="EI303" i="2"/>
  <c r="EE75" i="2"/>
  <c r="ED75" i="2"/>
  <c r="EH75" i="2"/>
  <c r="EZ12" i="2"/>
  <c r="EW12" i="2"/>
  <c r="EV12" i="2"/>
  <c r="EE213" i="2"/>
  <c r="EH213" i="2"/>
  <c r="ED213" i="2"/>
  <c r="EV344" i="2"/>
  <c r="EW344" i="2"/>
  <c r="EZ344" i="2"/>
  <c r="EL350" i="2"/>
  <c r="EI350" i="2"/>
  <c r="EJ350" i="2"/>
  <c r="EJ353" i="2"/>
  <c r="EI353" i="2"/>
  <c r="EL353" i="2"/>
  <c r="FB342" i="2"/>
  <c r="FD342" i="2"/>
  <c r="FA342" i="2"/>
  <c r="EZ355" i="2"/>
  <c r="EV355" i="2"/>
  <c r="EW355" i="2"/>
  <c r="EZ92" i="2"/>
  <c r="EW92" i="2"/>
  <c r="EV92" i="2"/>
  <c r="EV343" i="2"/>
  <c r="EZ343" i="2"/>
  <c r="EW343" i="2"/>
  <c r="EE36" i="5"/>
  <c r="EF36" i="5"/>
  <c r="EI36" i="5"/>
  <c r="EE175" i="2"/>
  <c r="ED175" i="2"/>
  <c r="EH175" i="2"/>
  <c r="EE73" i="2"/>
  <c r="ED73" i="2"/>
  <c r="EH73" i="2"/>
  <c r="EE340" i="5"/>
  <c r="EF340" i="5"/>
  <c r="EI340" i="5"/>
  <c r="EE202" i="2"/>
  <c r="ED202" i="2"/>
  <c r="EH202" i="2"/>
  <c r="EN106" i="5"/>
  <c r="ER106" i="5"/>
  <c r="EO106" i="5"/>
  <c r="EF344" i="5"/>
  <c r="EI344" i="5"/>
  <c r="EE344" i="5"/>
  <c r="EK313" i="5"/>
  <c r="EJ313" i="5"/>
  <c r="EM313" i="5"/>
  <c r="EI12" i="5"/>
  <c r="EF12" i="5"/>
  <c r="EE12" i="5"/>
  <c r="EM358" i="5"/>
  <c r="EK358" i="5"/>
  <c r="EJ358" i="5"/>
  <c r="ED63" i="2"/>
  <c r="EH63" i="2"/>
  <c r="EE63" i="2"/>
  <c r="EH126" i="2"/>
  <c r="ED126" i="2"/>
  <c r="EE126" i="2"/>
  <c r="EI258" i="5"/>
  <c r="EF258" i="5"/>
  <c r="EE258" i="5"/>
  <c r="EE83" i="2"/>
  <c r="ED83" i="2"/>
  <c r="EH83" i="2"/>
  <c r="EH84" i="2"/>
  <c r="EE84" i="2"/>
  <c r="ED84" i="2"/>
  <c r="EI40" i="5"/>
  <c r="EF40" i="5"/>
  <c r="EE40" i="5"/>
  <c r="ED125" i="2"/>
  <c r="EE125" i="2"/>
  <c r="EH125" i="2"/>
  <c r="EN156" i="5"/>
  <c r="ER156" i="5"/>
  <c r="EO156" i="5"/>
  <c r="ED74" i="2"/>
  <c r="EH74" i="2"/>
  <c r="EE74" i="2"/>
  <c r="EQ172" i="2"/>
  <c r="EN172" i="2"/>
  <c r="EM172" i="2"/>
  <c r="EF69" i="5"/>
  <c r="EI69" i="5"/>
  <c r="EE69" i="5"/>
  <c r="EH50" i="2"/>
  <c r="ED50" i="2"/>
  <c r="EE50" i="2"/>
  <c r="EH227" i="2"/>
  <c r="ED227" i="2"/>
  <c r="EE227" i="2"/>
  <c r="EM41" i="5"/>
  <c r="EJ41" i="5"/>
  <c r="EK41" i="5"/>
  <c r="EE120" i="5"/>
  <c r="EF120" i="5"/>
  <c r="EI120" i="5"/>
  <c r="EK337" i="5"/>
  <c r="EJ337" i="5"/>
  <c r="EM337" i="5"/>
  <c r="EI238" i="2"/>
  <c r="EJ238" i="2"/>
  <c r="EL238" i="2"/>
  <c r="EF269" i="5"/>
  <c r="EI269" i="5"/>
  <c r="EE269" i="5"/>
  <c r="ER2" i="5"/>
  <c r="EO2" i="5"/>
  <c r="EN2" i="5"/>
  <c r="ED226" i="2"/>
  <c r="EE226" i="2"/>
  <c r="EH226" i="2"/>
  <c r="EE253" i="2"/>
  <c r="EH253" i="2"/>
  <c r="ED253" i="2"/>
  <c r="ES357" i="5"/>
  <c r="ET357" i="5"/>
  <c r="EV357" i="5"/>
  <c r="EH133" i="2"/>
  <c r="EE133" i="2"/>
  <c r="ED133" i="2"/>
  <c r="EE195" i="2"/>
  <c r="EH195" i="2"/>
  <c r="ED195" i="2"/>
  <c r="EL164" i="2"/>
  <c r="EJ164" i="2"/>
  <c r="EI164" i="2"/>
  <c r="EE65" i="2"/>
  <c r="ED65" i="2"/>
  <c r="EH65" i="2"/>
  <c r="EI203" i="5"/>
  <c r="EF203" i="5"/>
  <c r="EE203" i="5"/>
  <c r="EE249" i="2"/>
  <c r="ED249" i="2"/>
  <c r="EH249" i="2"/>
  <c r="EH217" i="2"/>
  <c r="ED217" i="2"/>
  <c r="EE217" i="2"/>
  <c r="EE168" i="2"/>
  <c r="EH168" i="2"/>
  <c r="ED168" i="2"/>
  <c r="EI173" i="5"/>
  <c r="EF173" i="5"/>
  <c r="EE173" i="5"/>
  <c r="EE245" i="2"/>
  <c r="EH245" i="2"/>
  <c r="ED245" i="2"/>
  <c r="EE246" i="2"/>
  <c r="ED246" i="2"/>
  <c r="EH246" i="2"/>
  <c r="EK73" i="5"/>
  <c r="EM73" i="5"/>
  <c r="EJ73" i="5"/>
  <c r="EJ115" i="5"/>
  <c r="EK115" i="5"/>
  <c r="EM115" i="5"/>
  <c r="EF124" i="5"/>
  <c r="EE124" i="5"/>
  <c r="EI124" i="5"/>
  <c r="EH165" i="2"/>
  <c r="ED165" i="2"/>
  <c r="EE165" i="2"/>
  <c r="EM236" i="5"/>
  <c r="EJ236" i="5"/>
  <c r="EK236" i="5"/>
  <c r="EF92" i="5"/>
  <c r="EE92" i="5"/>
  <c r="EI92" i="5"/>
  <c r="EI211" i="5"/>
  <c r="EE211" i="5"/>
  <c r="EF211" i="5"/>
  <c r="EH198" i="2"/>
  <c r="ED198" i="2"/>
  <c r="EE198" i="2"/>
  <c r="EE8" i="2"/>
  <c r="EH8" i="2"/>
  <c r="ED8" i="2"/>
  <c r="EE82" i="2"/>
  <c r="ED82" i="2"/>
  <c r="EH82" i="2"/>
  <c r="EL192" i="2"/>
  <c r="EJ192" i="2"/>
  <c r="EI192" i="2"/>
  <c r="EE236" i="2"/>
  <c r="EH236" i="2"/>
  <c r="ED236" i="2"/>
  <c r="EF251" i="5"/>
  <c r="EI251" i="5"/>
  <c r="EE251" i="5"/>
  <c r="EI336" i="5"/>
  <c r="EF336" i="5"/>
  <c r="EE336" i="5"/>
  <c r="ED163" i="2"/>
  <c r="EE163" i="2"/>
  <c r="EH163" i="2"/>
  <c r="EE223" i="2"/>
  <c r="EH223" i="2"/>
  <c r="ED223" i="2"/>
  <c r="EE183" i="2"/>
  <c r="ED183" i="2"/>
  <c r="EH183" i="2"/>
  <c r="EK291" i="5"/>
  <c r="EJ291" i="5"/>
  <c r="EM291" i="5"/>
  <c r="EJ277" i="5"/>
  <c r="EM277" i="5"/>
  <c r="EK277" i="5"/>
  <c r="EK123" i="5"/>
  <c r="EM123" i="5"/>
  <c r="EJ123" i="5"/>
  <c r="EE125" i="5"/>
  <c r="EF125" i="5"/>
  <c r="EI125" i="5"/>
  <c r="EM345" i="5"/>
  <c r="EK345" i="5"/>
  <c r="EJ345" i="5"/>
  <c r="ED210" i="2"/>
  <c r="EH210" i="2"/>
  <c r="EE210" i="2"/>
  <c r="EE136" i="5"/>
  <c r="EF136" i="5"/>
  <c r="EI136" i="5"/>
  <c r="EH204" i="2"/>
  <c r="EE204" i="2"/>
  <c r="ED204" i="2"/>
  <c r="EH211" i="2"/>
  <c r="EE211" i="2"/>
  <c r="ED211" i="2"/>
  <c r="EQ52" i="2"/>
  <c r="EM52" i="2"/>
  <c r="EN52" i="2"/>
  <c r="EI32" i="5"/>
  <c r="EF32" i="5"/>
  <c r="EE32" i="5"/>
  <c r="EJ152" i="2"/>
  <c r="EL152" i="2"/>
  <c r="EI152" i="2"/>
  <c r="ED37" i="2"/>
  <c r="EH37" i="2"/>
  <c r="EE37" i="2"/>
  <c r="ES339" i="5"/>
  <c r="ET339" i="5"/>
  <c r="EV339" i="5"/>
  <c r="EE151" i="2"/>
  <c r="EH151" i="2"/>
  <c r="ED151" i="2"/>
  <c r="EH4" i="2"/>
  <c r="ED4" i="2"/>
  <c r="EE4" i="2"/>
  <c r="EE163" i="5"/>
  <c r="EF163" i="5"/>
  <c r="EI163" i="5"/>
  <c r="ER234" i="5"/>
  <c r="EN234" i="5"/>
  <c r="EO234" i="5"/>
  <c r="ED25" i="2"/>
  <c r="EE25" i="2"/>
  <c r="EH25" i="2"/>
  <c r="EM218" i="5"/>
  <c r="EJ218" i="5"/>
  <c r="EK218" i="5"/>
  <c r="EL241" i="2"/>
  <c r="EI241" i="2"/>
  <c r="EJ241" i="2"/>
  <c r="EL219" i="2"/>
  <c r="EJ219" i="2"/>
  <c r="EI219" i="2"/>
  <c r="EI162" i="5"/>
  <c r="EF162" i="5"/>
  <c r="EE162" i="5"/>
  <c r="EQ186" i="2"/>
  <c r="EM186" i="2"/>
  <c r="EN186" i="2"/>
  <c r="EK199" i="5"/>
  <c r="EJ199" i="5"/>
  <c r="EM199" i="5"/>
  <c r="EM352" i="5"/>
  <c r="EK352" i="5"/>
  <c r="EJ352" i="5"/>
  <c r="EE166" i="5"/>
  <c r="EF166" i="5"/>
  <c r="EI166" i="5"/>
  <c r="EI145" i="5"/>
  <c r="EE145" i="5"/>
  <c r="EF145" i="5"/>
  <c r="ED136" i="2"/>
  <c r="EH136" i="2"/>
  <c r="EE136" i="2"/>
  <c r="EI120" i="2"/>
  <c r="EL120" i="2"/>
  <c r="EJ120" i="2"/>
  <c r="EM274" i="2"/>
  <c r="EQ274" i="2"/>
  <c r="EN274" i="2"/>
  <c r="EK153" i="5"/>
  <c r="EJ153" i="5"/>
  <c r="EM153" i="5"/>
  <c r="EI113" i="5"/>
  <c r="EF113" i="5"/>
  <c r="EE113" i="5"/>
  <c r="EN267" i="2"/>
  <c r="EQ267" i="2"/>
  <c r="EM267" i="2"/>
  <c r="EM283" i="5"/>
  <c r="EK283" i="5"/>
  <c r="EJ283" i="5"/>
  <c r="EH206" i="2"/>
  <c r="ED206" i="2"/>
  <c r="EE206" i="2"/>
  <c r="EL41" i="2"/>
  <c r="EJ41" i="2"/>
  <c r="EI41" i="2"/>
  <c r="EO177" i="5"/>
  <c r="ER177" i="5"/>
  <c r="EN177" i="5"/>
  <c r="EE175" i="5"/>
  <c r="EF175" i="5"/>
  <c r="EI175" i="5"/>
  <c r="EL182" i="2"/>
  <c r="EJ182" i="2"/>
  <c r="EI182" i="2"/>
  <c r="EI3" i="2"/>
  <c r="EJ3" i="2"/>
  <c r="EL3" i="2"/>
  <c r="EI69" i="2"/>
  <c r="EJ69" i="2"/>
  <c r="EL69" i="2"/>
  <c r="EK174" i="5"/>
  <c r="EJ174" i="5"/>
  <c r="EM174" i="5"/>
  <c r="EE250" i="2"/>
  <c r="EH250" i="2"/>
  <c r="ED250" i="2"/>
  <c r="EJ7" i="5"/>
  <c r="EK7" i="5"/>
  <c r="EM7" i="5"/>
  <c r="EM334" i="5"/>
  <c r="EK334" i="5"/>
  <c r="EJ334" i="5"/>
  <c r="ED157" i="2"/>
  <c r="EH157" i="2"/>
  <c r="EE157" i="2"/>
  <c r="EE155" i="2"/>
  <c r="EH155" i="2"/>
  <c r="ED155" i="2"/>
  <c r="EJ188" i="2"/>
  <c r="EI188" i="2"/>
  <c r="EL188" i="2"/>
  <c r="EM354" i="5"/>
  <c r="EK354" i="5"/>
  <c r="EJ354" i="5"/>
  <c r="EH214" i="2"/>
  <c r="ED214" i="2"/>
  <c r="EE214" i="2"/>
  <c r="EM325" i="5"/>
  <c r="EJ325" i="5"/>
  <c r="EK325" i="5"/>
  <c r="EI283" i="2"/>
  <c r="EJ283" i="2"/>
  <c r="EL283" i="2"/>
  <c r="ED26" i="2"/>
  <c r="EH26" i="2"/>
  <c r="EE26" i="2"/>
  <c r="EK90" i="5"/>
  <c r="EM90" i="5"/>
  <c r="EJ90" i="5"/>
  <c r="EE233" i="5"/>
  <c r="EF233" i="5"/>
  <c r="EI233" i="5"/>
  <c r="ES212" i="2"/>
  <c r="EU212" i="2"/>
  <c r="ER212" i="2"/>
  <c r="EN43" i="5"/>
  <c r="EO43" i="5"/>
  <c r="ER43" i="5"/>
  <c r="EK144" i="5"/>
  <c r="EM144" i="5"/>
  <c r="EJ144" i="5"/>
  <c r="EM304" i="2"/>
  <c r="EN304" i="2"/>
  <c r="EQ304" i="2"/>
  <c r="EH86" i="2"/>
  <c r="EE86" i="2"/>
  <c r="ED86" i="2"/>
  <c r="ED269" i="2"/>
  <c r="EH269" i="2"/>
  <c r="EE269" i="2"/>
  <c r="EV333" i="5"/>
  <c r="ES333" i="5"/>
  <c r="ET333" i="5"/>
  <c r="EM95" i="5"/>
  <c r="EK95" i="5"/>
  <c r="EJ95" i="5"/>
  <c r="EE263" i="5"/>
  <c r="EF263" i="5"/>
  <c r="EI263" i="5"/>
  <c r="EQ231" i="2"/>
  <c r="EN231" i="2"/>
  <c r="EM231" i="2"/>
  <c r="EM228" i="2"/>
  <c r="EQ228" i="2"/>
  <c r="EN228" i="2"/>
  <c r="EL291" i="2"/>
  <c r="EJ291" i="2"/>
  <c r="EI291" i="2"/>
  <c r="EK309" i="5"/>
  <c r="EM309" i="5"/>
  <c r="EJ309" i="5"/>
  <c r="EI255" i="5"/>
  <c r="EF255" i="5"/>
  <c r="EE255" i="5"/>
  <c r="EE57" i="2"/>
  <c r="ED57" i="2"/>
  <c r="EH57" i="2"/>
  <c r="EE178" i="5"/>
  <c r="EF178" i="5"/>
  <c r="EI178" i="5"/>
  <c r="EK137" i="5"/>
  <c r="EJ137" i="5"/>
  <c r="EM137" i="5"/>
  <c r="EK237" i="5"/>
  <c r="EJ237" i="5"/>
  <c r="EM237" i="5"/>
  <c r="EE76" i="2"/>
  <c r="EH76" i="2"/>
  <c r="ED76" i="2"/>
  <c r="ER282" i="5"/>
  <c r="EO282" i="5"/>
  <c r="EN282" i="5"/>
  <c r="ED196" i="2"/>
  <c r="EE196" i="2"/>
  <c r="EH196" i="2"/>
  <c r="ED259" i="2"/>
  <c r="EE259" i="2"/>
  <c r="EH259" i="2"/>
  <c r="EI32" i="2"/>
  <c r="EL32" i="2"/>
  <c r="EJ32" i="2"/>
  <c r="EE219" i="5"/>
  <c r="EI219" i="5"/>
  <c r="EF219" i="5"/>
  <c r="EE298" i="2"/>
  <c r="EH298" i="2"/>
  <c r="ED298" i="2"/>
  <c r="EN86" i="5"/>
  <c r="EO86" i="5"/>
  <c r="ER86" i="5"/>
  <c r="EE195" i="5"/>
  <c r="EI195" i="5"/>
  <c r="EF195" i="5"/>
  <c r="ES47" i="2"/>
  <c r="EU47" i="2"/>
  <c r="ER47" i="2"/>
  <c r="EE128" i="2"/>
  <c r="EH128" i="2"/>
  <c r="ED128" i="2"/>
  <c r="EO22" i="5"/>
  <c r="ER22" i="5"/>
  <c r="EN22" i="5"/>
  <c r="EJ287" i="2"/>
  <c r="EI287" i="2"/>
  <c r="EL287" i="2"/>
  <c r="EF196" i="5"/>
  <c r="EI196" i="5"/>
  <c r="EE196" i="5"/>
  <c r="EJ162" i="2"/>
  <c r="EL162" i="2"/>
  <c r="EI162" i="2"/>
  <c r="EU118" i="2"/>
  <c r="ES118" i="2"/>
  <c r="ER118" i="2"/>
  <c r="EE122" i="5"/>
  <c r="EF122" i="5"/>
  <c r="EI122" i="5"/>
  <c r="EM76" i="5"/>
  <c r="EJ76" i="5"/>
  <c r="EK76" i="5"/>
  <c r="EE275" i="5"/>
  <c r="EI275" i="5"/>
  <c r="EF275" i="5"/>
  <c r="EM78" i="5"/>
  <c r="EK78" i="5"/>
  <c r="EJ78" i="5"/>
  <c r="EE179" i="2"/>
  <c r="ED179" i="2"/>
  <c r="EH179" i="2"/>
  <c r="ER60" i="2"/>
  <c r="ES60" i="2"/>
  <c r="EU60" i="2"/>
  <c r="EH286" i="2"/>
  <c r="EE286" i="2"/>
  <c r="ED286" i="2"/>
  <c r="EM193" i="5"/>
  <c r="EJ193" i="5"/>
  <c r="EK193" i="5"/>
  <c r="EN304" i="5"/>
  <c r="ER304" i="5"/>
  <c r="EO304" i="5"/>
  <c r="EM259" i="5"/>
  <c r="EK259" i="5"/>
  <c r="EJ259" i="5"/>
  <c r="EQ124" i="2"/>
  <c r="EM124" i="2"/>
  <c r="EN124" i="2"/>
  <c r="EK279" i="5"/>
  <c r="EJ279" i="5"/>
  <c r="EM279" i="5"/>
  <c r="EH224" i="2"/>
  <c r="EE224" i="2"/>
  <c r="ED224" i="2"/>
  <c r="EI194" i="5"/>
  <c r="EF194" i="5"/>
  <c r="EE194" i="5"/>
  <c r="EI141" i="5"/>
  <c r="EE141" i="5"/>
  <c r="EF141" i="5"/>
  <c r="EM101" i="5"/>
  <c r="EJ101" i="5"/>
  <c r="EK101" i="5"/>
  <c r="ED290" i="2"/>
  <c r="EE290" i="2"/>
  <c r="EH290" i="2"/>
  <c r="EE71" i="2"/>
  <c r="EH71" i="2"/>
  <c r="ED71" i="2"/>
  <c r="EJ70" i="5"/>
  <c r="EK70" i="5"/>
  <c r="EM70" i="5"/>
  <c r="EM232" i="5"/>
  <c r="EK232" i="5"/>
  <c r="EJ232" i="5"/>
  <c r="EH130" i="2"/>
  <c r="EE130" i="2"/>
  <c r="ED130" i="2"/>
  <c r="EI272" i="5"/>
  <c r="EE272" i="5"/>
  <c r="EF272" i="5"/>
  <c r="EQ232" i="2"/>
  <c r="EM232" i="2"/>
  <c r="EN232" i="2"/>
  <c r="EO264" i="5"/>
  <c r="ER264" i="5"/>
  <c r="EN264" i="5"/>
  <c r="ED159" i="2"/>
  <c r="EE159" i="2"/>
  <c r="EH159" i="2"/>
  <c r="EH88" i="2"/>
  <c r="EE88" i="2"/>
  <c r="ED88" i="2"/>
  <c r="EJ98" i="5"/>
  <c r="EM98" i="5"/>
  <c r="EK98" i="5"/>
  <c r="EH187" i="2"/>
  <c r="EE187" i="2"/>
  <c r="ED187" i="2"/>
  <c r="ER216" i="5"/>
  <c r="EN216" i="5"/>
  <c r="EO216" i="5"/>
  <c r="EH215" i="2"/>
  <c r="EE215" i="2"/>
  <c r="ED215" i="2"/>
  <c r="EI55" i="5"/>
  <c r="EF55" i="5"/>
  <c r="EE55" i="5"/>
  <c r="EF65" i="5"/>
  <c r="EI65" i="5"/>
  <c r="EE65" i="5"/>
  <c r="EM295" i="5"/>
  <c r="EK295" i="5"/>
  <c r="EJ295" i="5"/>
  <c r="EE54" i="5"/>
  <c r="EI54" i="5"/>
  <c r="EF54" i="5"/>
  <c r="EH282" i="2"/>
  <c r="EE282" i="2"/>
  <c r="ED282" i="2"/>
  <c r="EJ39" i="5"/>
  <c r="EM39" i="5"/>
  <c r="EK39" i="5"/>
  <c r="ER239" i="2"/>
  <c r="ES239" i="2"/>
  <c r="EU239" i="2"/>
  <c r="EM140" i="5"/>
  <c r="EJ140" i="5"/>
  <c r="EK140" i="5"/>
  <c r="EN347" i="5"/>
  <c r="EO347" i="5"/>
  <c r="ER347" i="5"/>
  <c r="EL235" i="2"/>
  <c r="EJ235" i="2"/>
  <c r="EI235" i="2"/>
  <c r="EJ246" i="5"/>
  <c r="EK246" i="5"/>
  <c r="EM246" i="5"/>
  <c r="EQ109" i="2"/>
  <c r="EN109" i="2"/>
  <c r="EM109" i="2"/>
  <c r="EJ50" i="5"/>
  <c r="EM50" i="5"/>
  <c r="EK50" i="5"/>
  <c r="EN110" i="5"/>
  <c r="ER110" i="5"/>
  <c r="EO110" i="5"/>
  <c r="EL89" i="2"/>
  <c r="EI89" i="2"/>
  <c r="EJ89" i="2"/>
  <c r="EJ331" i="5"/>
  <c r="EK331" i="5"/>
  <c r="EM331" i="5"/>
  <c r="EJ190" i="2"/>
  <c r="EL190" i="2"/>
  <c r="EI190" i="2"/>
  <c r="EM292" i="2"/>
  <c r="EN292" i="2"/>
  <c r="EQ292" i="2"/>
  <c r="EM330" i="5"/>
  <c r="EJ330" i="5"/>
  <c r="EK330" i="5"/>
  <c r="EK56" i="5"/>
  <c r="EM56" i="5"/>
  <c r="EJ56" i="5"/>
  <c r="EE245" i="5"/>
  <c r="EF245" i="5"/>
  <c r="EI245" i="5"/>
  <c r="EQ180" i="2"/>
  <c r="EN180" i="2"/>
  <c r="EM180" i="2"/>
  <c r="EM59" i="5"/>
  <c r="EK59" i="5"/>
  <c r="EJ59" i="5"/>
  <c r="EN137" i="2"/>
  <c r="EQ137" i="2"/>
  <c r="EM137" i="2"/>
  <c r="EJ306" i="2"/>
  <c r="EI306" i="2"/>
  <c r="EL306" i="2"/>
  <c r="EJ289" i="2"/>
  <c r="EL289" i="2"/>
  <c r="EI289" i="2"/>
  <c r="EF315" i="5"/>
  <c r="EI315" i="5"/>
  <c r="EE315" i="5"/>
  <c r="EM185" i="2"/>
  <c r="EQ185" i="2"/>
  <c r="EN185" i="2"/>
  <c r="EM189" i="5"/>
  <c r="EJ189" i="5"/>
  <c r="EK189" i="5"/>
  <c r="ES80" i="5"/>
  <c r="ET80" i="5"/>
  <c r="EV80" i="5"/>
  <c r="EJ53" i="2"/>
  <c r="EL53" i="2"/>
  <c r="EI53" i="2"/>
  <c r="EQ209" i="2"/>
  <c r="EM209" i="2"/>
  <c r="EN209" i="2"/>
  <c r="EJ254" i="5"/>
  <c r="EK254" i="5"/>
  <c r="EM254" i="5"/>
  <c r="EJ260" i="2"/>
  <c r="EL260" i="2"/>
  <c r="EI260" i="2"/>
  <c r="EK49" i="5"/>
  <c r="EJ49" i="5"/>
  <c r="EM49" i="5"/>
  <c r="EJ29" i="5"/>
  <c r="EM29" i="5"/>
  <c r="EK29" i="5"/>
  <c r="ET262" i="5"/>
  <c r="ES262" i="5"/>
  <c r="EV262" i="5"/>
  <c r="EZ44" i="2"/>
  <c r="EW44" i="2"/>
  <c r="EV44" i="2"/>
  <c r="EN285" i="2"/>
  <c r="EM285" i="2"/>
  <c r="EQ285" i="2"/>
  <c r="ER154" i="5"/>
  <c r="EO154" i="5"/>
  <c r="EN154" i="5"/>
  <c r="EJ15" i="2"/>
  <c r="EL15" i="2"/>
  <c r="EI15" i="2"/>
  <c r="EL114" i="2"/>
  <c r="EI114" i="2"/>
  <c r="EJ114" i="2"/>
  <c r="EJ135" i="2"/>
  <c r="EI135" i="2"/>
  <c r="EL135" i="2"/>
  <c r="EJ308" i="5"/>
  <c r="EK308" i="5"/>
  <c r="EM308" i="5"/>
  <c r="EJ154" i="2"/>
  <c r="EL154" i="2"/>
  <c r="EI154" i="2"/>
  <c r="EO126" i="5"/>
  <c r="ER126" i="5"/>
  <c r="EN126" i="5"/>
  <c r="ER305" i="2"/>
  <c r="EU305" i="2"/>
  <c r="ES305" i="2"/>
  <c r="EM19" i="2"/>
  <c r="EN19" i="2"/>
  <c r="EQ19" i="2"/>
  <c r="EM296" i="2"/>
  <c r="EQ296" i="2"/>
  <c r="EN296" i="2"/>
  <c r="EN147" i="2"/>
  <c r="EM147" i="2"/>
  <c r="EQ147" i="2"/>
  <c r="EM197" i="2"/>
  <c r="EN197" i="2"/>
  <c r="EQ197" i="2"/>
  <c r="EK226" i="5"/>
  <c r="EM226" i="5"/>
  <c r="EJ226" i="5"/>
  <c r="EM21" i="5"/>
  <c r="EJ21" i="5"/>
  <c r="EK21" i="5"/>
  <c r="EQ153" i="2"/>
  <c r="EM153" i="2"/>
  <c r="EN153" i="2"/>
  <c r="EO107" i="5"/>
  <c r="ER107" i="5"/>
  <c r="EN107" i="5"/>
  <c r="ET147" i="5"/>
  <c r="EV147" i="5"/>
  <c r="ES147" i="5"/>
  <c r="EL97" i="2"/>
  <c r="EJ97" i="2"/>
  <c r="EI97" i="2"/>
  <c r="EI244" i="2"/>
  <c r="EL244" i="2"/>
  <c r="EJ244" i="2"/>
  <c r="EK201" i="5"/>
  <c r="EJ201" i="5"/>
  <c r="EM201" i="5"/>
  <c r="EE257" i="2"/>
  <c r="EH257" i="2"/>
  <c r="ED257" i="2"/>
  <c r="ES189" i="2"/>
  <c r="EU189" i="2"/>
  <c r="ER189" i="2"/>
  <c r="EN129" i="5"/>
  <c r="ER129" i="5"/>
  <c r="EO129" i="5"/>
  <c r="EM181" i="2"/>
  <c r="EQ181" i="2"/>
  <c r="EN181" i="2"/>
  <c r="ER160" i="5"/>
  <c r="EN160" i="5"/>
  <c r="EO160" i="5"/>
  <c r="ES216" i="2"/>
  <c r="EU216" i="2"/>
  <c r="ER216" i="2"/>
  <c r="EE94" i="2"/>
  <c r="ED94" i="2"/>
  <c r="EH94" i="2"/>
  <c r="ER35" i="5"/>
  <c r="EO35" i="5"/>
  <c r="EN35" i="5"/>
  <c r="EK250" i="5"/>
  <c r="EM250" i="5"/>
  <c r="EJ250" i="5"/>
  <c r="EO349" i="5"/>
  <c r="EN349" i="5"/>
  <c r="ER349" i="5"/>
  <c r="EM258" i="2"/>
  <c r="EN258" i="2"/>
  <c r="EQ258" i="2"/>
  <c r="EO33" i="5"/>
  <c r="EN33" i="5"/>
  <c r="ER33" i="5"/>
  <c r="EJ273" i="2"/>
  <c r="EL273" i="2"/>
  <c r="EI273" i="2"/>
  <c r="EM272" i="2"/>
  <c r="EQ272" i="2"/>
  <c r="EN272" i="2"/>
  <c r="ER3" i="5"/>
  <c r="EO3" i="5"/>
  <c r="EN3" i="5"/>
  <c r="EO142" i="5"/>
  <c r="EN142" i="5"/>
  <c r="ER142" i="5"/>
  <c r="EM132" i="2"/>
  <c r="EQ132" i="2"/>
  <c r="EN132" i="2"/>
  <c r="EJ257" i="5"/>
  <c r="EK257" i="5"/>
  <c r="EM257" i="5"/>
  <c r="EK303" i="5"/>
  <c r="EJ303" i="5"/>
  <c r="EM303" i="5"/>
  <c r="EJ271" i="5"/>
  <c r="EM271" i="5"/>
  <c r="EK271" i="5"/>
  <c r="EN299" i="2"/>
  <c r="EQ299" i="2"/>
  <c r="EM299" i="2"/>
  <c r="EM254" i="2"/>
  <c r="EQ254" i="2"/>
  <c r="EN254" i="2"/>
  <c r="EI49" i="2"/>
  <c r="EL49" i="2"/>
  <c r="EJ49" i="2"/>
  <c r="ET341" i="5"/>
  <c r="EV341" i="5"/>
  <c r="ES341" i="5"/>
  <c r="EO42" i="5"/>
  <c r="ER42" i="5"/>
  <c r="EN42" i="5"/>
  <c r="EJ248" i="2"/>
  <c r="EL248" i="2"/>
  <c r="EI248" i="2"/>
  <c r="ER82" i="5"/>
  <c r="EN82" i="5"/>
  <c r="EO82" i="5"/>
  <c r="EJ102" i="5"/>
  <c r="EM102" i="5"/>
  <c r="EK102" i="5"/>
  <c r="EM243" i="5"/>
  <c r="EK243" i="5"/>
  <c r="EJ243" i="5"/>
  <c r="EO248" i="5"/>
  <c r="EN248" i="5"/>
  <c r="ER248" i="5"/>
  <c r="EM44" i="5"/>
  <c r="EJ44" i="5"/>
  <c r="EK44" i="5"/>
  <c r="EJ234" i="2"/>
  <c r="EL234" i="2"/>
  <c r="EI234" i="2"/>
  <c r="EK351" i="5"/>
  <c r="EM351" i="5"/>
  <c r="EJ351" i="5"/>
  <c r="ER25" i="5"/>
  <c r="EN25" i="5"/>
  <c r="EO25" i="5"/>
  <c r="EQ170" i="2"/>
  <c r="EM170" i="2"/>
  <c r="EN170" i="2"/>
  <c r="FK151" i="5"/>
  <c r="FN151" i="5"/>
  <c r="FL151" i="5"/>
  <c r="ER317" i="5"/>
  <c r="EN317" i="5"/>
  <c r="EO317" i="5"/>
  <c r="ED243" i="2"/>
  <c r="EH243" i="2"/>
  <c r="EE243" i="2"/>
  <c r="EI107" i="2"/>
  <c r="EL107" i="2"/>
  <c r="EJ107" i="2"/>
  <c r="EO285" i="5"/>
  <c r="ER285" i="5"/>
  <c r="EN285" i="5"/>
  <c r="EI200" i="2"/>
  <c r="EJ200" i="2"/>
  <c r="EL200" i="2"/>
  <c r="ER58" i="5"/>
  <c r="EN58" i="5"/>
  <c r="EO58" i="5"/>
  <c r="ER221" i="5"/>
  <c r="EN221" i="5"/>
  <c r="EO221" i="5"/>
  <c r="EM36" i="2"/>
  <c r="EN36" i="2"/>
  <c r="EQ36" i="2"/>
  <c r="EM131" i="2"/>
  <c r="EN131" i="2"/>
  <c r="EQ131" i="2"/>
  <c r="EO231" i="5"/>
  <c r="ER231" i="5"/>
  <c r="EN231" i="5"/>
  <c r="EM324" i="5"/>
  <c r="EK324" i="5"/>
  <c r="EJ324" i="5"/>
  <c r="EJ28" i="2"/>
  <c r="EL28" i="2"/>
  <c r="EI28" i="2"/>
  <c r="ER176" i="5"/>
  <c r="EN176" i="5"/>
  <c r="EO176" i="5"/>
  <c r="EM105" i="5"/>
  <c r="EK105" i="5"/>
  <c r="EJ105" i="5"/>
  <c r="EK241" i="5"/>
  <c r="EJ241" i="5"/>
  <c r="EM241" i="5"/>
  <c r="EO244" i="5"/>
  <c r="EN244" i="5"/>
  <c r="ER244" i="5"/>
  <c r="EI33" i="2"/>
  <c r="EJ33" i="2"/>
  <c r="EL33" i="2"/>
  <c r="EJ267" i="5"/>
  <c r="EM267" i="5"/>
  <c r="EK267" i="5"/>
  <c r="ES279" i="2"/>
  <c r="ER279" i="2"/>
  <c r="EU279" i="2"/>
  <c r="EL308" i="2"/>
  <c r="EJ308" i="2"/>
  <c r="EI308" i="2"/>
  <c r="ER215" i="5"/>
  <c r="EN215" i="5"/>
  <c r="EO215" i="5"/>
  <c r="EQ43" i="2"/>
  <c r="EM43" i="2"/>
  <c r="EN43" i="2"/>
  <c r="EJ5" i="2"/>
  <c r="EI5" i="2"/>
  <c r="EL5" i="2"/>
  <c r="EO276" i="5"/>
  <c r="EN276" i="5"/>
  <c r="ER276" i="5"/>
  <c r="EN85" i="2"/>
  <c r="EQ85" i="2"/>
  <c r="EM85" i="2"/>
  <c r="ER207" i="5"/>
  <c r="EN207" i="5"/>
  <c r="EO207" i="5"/>
  <c r="EQ312" i="2"/>
  <c r="EM312" i="2"/>
  <c r="EN312" i="2"/>
  <c r="EO302" i="5"/>
  <c r="ER302" i="5"/>
  <c r="EN302" i="5"/>
  <c r="EJ149" i="2"/>
  <c r="EL149" i="2"/>
  <c r="EI149" i="2"/>
  <c r="EO213" i="5"/>
  <c r="ER213" i="5"/>
  <c r="EN213" i="5"/>
  <c r="EI161" i="2"/>
  <c r="EL161" i="2"/>
  <c r="EJ161" i="2"/>
  <c r="EK288" i="5"/>
  <c r="EJ288" i="5"/>
  <c r="EM288" i="5"/>
  <c r="EJ178" i="2"/>
  <c r="EI178" i="2"/>
  <c r="EL178" i="2"/>
  <c r="EJ307" i="5"/>
  <c r="EM307" i="5"/>
  <c r="EK307" i="5"/>
  <c r="EM260" i="5"/>
  <c r="EJ260" i="5"/>
  <c r="EK260" i="5"/>
  <c r="EL301" i="2"/>
  <c r="EI301" i="2"/>
  <c r="EJ301" i="2"/>
  <c r="EO38" i="5"/>
  <c r="ER38" i="5"/>
  <c r="EN38" i="5"/>
  <c r="ES320" i="5"/>
  <c r="EV320" i="5"/>
  <c r="ET320" i="5"/>
  <c r="EM263" i="2"/>
  <c r="EQ263" i="2"/>
  <c r="EN263" i="2"/>
  <c r="EI158" i="2"/>
  <c r="EJ158" i="2"/>
  <c r="EL158" i="2"/>
  <c r="EM48" i="5"/>
  <c r="EJ48" i="5"/>
  <c r="EK48" i="5"/>
  <c r="EM203" i="2"/>
  <c r="EQ203" i="2"/>
  <c r="EN203" i="2"/>
  <c r="EK131" i="5"/>
  <c r="EM131" i="5"/>
  <c r="EJ131" i="5"/>
  <c r="EL150" i="2"/>
  <c r="EI150" i="2"/>
  <c r="EJ150" i="2"/>
  <c r="EM100" i="5"/>
  <c r="EK100" i="5"/>
  <c r="EJ100" i="5"/>
  <c r="EH302" i="2"/>
  <c r="EE302" i="2"/>
  <c r="ED302" i="2"/>
  <c r="ER298" i="5"/>
  <c r="EO298" i="5"/>
  <c r="EN298" i="5"/>
  <c r="EE39" i="2"/>
  <c r="ED39" i="2"/>
  <c r="EH39" i="2"/>
  <c r="EI16" i="2"/>
  <c r="EJ16" i="2"/>
  <c r="EL16" i="2"/>
  <c r="EJ30" i="2"/>
  <c r="EI30" i="2"/>
  <c r="EL30" i="2"/>
  <c r="EI55" i="2"/>
  <c r="EL55" i="2"/>
  <c r="EJ55" i="2"/>
  <c r="EJ129" i="2"/>
  <c r="EL129" i="2"/>
  <c r="EI129" i="2"/>
  <c r="EJ14" i="5"/>
  <c r="EK14" i="5"/>
  <c r="EM14" i="5"/>
  <c r="FK176" i="2"/>
  <c r="FJ176" i="2"/>
  <c r="FM176" i="2"/>
  <c r="ER35" i="2"/>
  <c r="ES35" i="2"/>
  <c r="EU35" i="2"/>
  <c r="FA52" i="5"/>
  <c r="EW52" i="5"/>
  <c r="EX52" i="5"/>
  <c r="EI191" i="2"/>
  <c r="EL191" i="2"/>
  <c r="EJ191" i="2"/>
  <c r="ER323" i="5"/>
  <c r="EN323" i="5"/>
  <c r="EO323" i="5"/>
  <c r="EJ212" i="5"/>
  <c r="EK212" i="5"/>
  <c r="EM212" i="5"/>
  <c r="EU22" i="2"/>
  <c r="ES22" i="2"/>
  <c r="ER22" i="2"/>
  <c r="EQ341" i="2"/>
  <c r="EM341" i="2"/>
  <c r="EN341" i="2"/>
  <c r="EN293" i="5"/>
  <c r="EO293" i="5"/>
  <c r="ER293" i="5"/>
  <c r="ID70" i="2"/>
  <c r="EJ97" i="5"/>
  <c r="EM97" i="5"/>
  <c r="EK97" i="5"/>
  <c r="EJ116" i="2"/>
  <c r="EI116" i="2"/>
  <c r="EL116" i="2"/>
  <c r="EN98" i="2"/>
  <c r="EM98" i="2"/>
  <c r="EQ98" i="2"/>
  <c r="EW173" i="2"/>
  <c r="EZ173" i="2"/>
  <c r="EV173" i="2"/>
  <c r="EM72" i="2"/>
  <c r="EQ72" i="2"/>
  <c r="EN72" i="2"/>
  <c r="EO51" i="5"/>
  <c r="EN51" i="5"/>
  <c r="ER51" i="5"/>
  <c r="ED143" i="2"/>
  <c r="EH143" i="2"/>
  <c r="EE143" i="2"/>
  <c r="EU102" i="2"/>
  <c r="ER102" i="2"/>
  <c r="ES102" i="2"/>
  <c r="EK20" i="5"/>
  <c r="EJ20" i="5"/>
  <c r="EM20" i="5"/>
  <c r="ED51" i="2"/>
  <c r="EE51" i="2"/>
  <c r="EH51" i="2"/>
  <c r="EE31" i="5"/>
  <c r="EI31" i="5"/>
  <c r="EF31" i="5"/>
  <c r="EK117" i="5"/>
  <c r="EJ117" i="5"/>
  <c r="EM117" i="5"/>
  <c r="EO198" i="5"/>
  <c r="EN198" i="5"/>
  <c r="ER198" i="5"/>
  <c r="ET227" i="5"/>
  <c r="ES227" i="5"/>
  <c r="EV227" i="5"/>
  <c r="EL255" i="2"/>
  <c r="EJ255" i="2"/>
  <c r="EI255" i="2"/>
  <c r="EI321" i="2"/>
  <c r="EL321" i="2"/>
  <c r="EJ321" i="2"/>
  <c r="FA46" i="2"/>
  <c r="FB46" i="2"/>
  <c r="FD46" i="2"/>
  <c r="EV45" i="5"/>
  <c r="ET45" i="5"/>
  <c r="ES45" i="5"/>
  <c r="EO66" i="5"/>
  <c r="EN66" i="5"/>
  <c r="ER66" i="5"/>
  <c r="EJ18" i="2"/>
  <c r="EL18" i="2"/>
  <c r="EI18" i="2"/>
  <c r="EL156" i="2"/>
  <c r="EI156" i="2"/>
  <c r="EJ156" i="2"/>
  <c r="EM16" i="5"/>
  <c r="EJ16" i="5"/>
  <c r="EK16" i="5"/>
  <c r="EQ281" i="2"/>
  <c r="EM281" i="2"/>
  <c r="EN281" i="2"/>
  <c r="EN62" i="5"/>
  <c r="ER62" i="5"/>
  <c r="EO62" i="5"/>
  <c r="ES205" i="5"/>
  <c r="EV205" i="5"/>
  <c r="ET205" i="5"/>
  <c r="EM313" i="2"/>
  <c r="EQ313" i="2"/>
  <c r="EN313" i="2"/>
  <c r="EJ42" i="2"/>
  <c r="EL42" i="2"/>
  <c r="EI42" i="2"/>
  <c r="ER290" i="5"/>
  <c r="EN290" i="5"/>
  <c r="EO290" i="5"/>
  <c r="EV289" i="5"/>
  <c r="ES289" i="5"/>
  <c r="ET289" i="5"/>
  <c r="DS362" i="5"/>
  <c r="DR362" i="5"/>
  <c r="DS361" i="5"/>
  <c r="DS363" i="5" s="1"/>
  <c r="EJ112" i="5"/>
  <c r="EM112" i="5"/>
  <c r="EK112" i="5"/>
  <c r="ER287" i="5"/>
  <c r="EN287" i="5"/>
  <c r="EO287" i="5"/>
  <c r="EN229" i="2"/>
  <c r="EQ229" i="2"/>
  <c r="EM229" i="2"/>
  <c r="EM79" i="2"/>
  <c r="EN79" i="2"/>
  <c r="EQ79" i="2"/>
  <c r="EJ200" i="5"/>
  <c r="EK200" i="5"/>
  <c r="EM200" i="5"/>
  <c r="EQ268" i="2"/>
  <c r="EN268" i="2"/>
  <c r="EM268" i="2"/>
  <c r="EM327" i="5"/>
  <c r="EJ327" i="5"/>
  <c r="EK327" i="5"/>
  <c r="EQ7" i="2"/>
  <c r="EN7" i="2"/>
  <c r="EM7" i="2"/>
  <c r="EO208" i="5"/>
  <c r="ER208" i="5"/>
  <c r="EN208" i="5"/>
  <c r="EJ221" i="2"/>
  <c r="EL221" i="2"/>
  <c r="EI221" i="2"/>
  <c r="EL251" i="2"/>
  <c r="EI251" i="2"/>
  <c r="EJ251" i="2"/>
  <c r="EJ23" i="2"/>
  <c r="EL23" i="2"/>
  <c r="EI23" i="2"/>
  <c r="EM337" i="2"/>
  <c r="EN337" i="2"/>
  <c r="EQ337" i="2"/>
  <c r="ER149" i="5"/>
  <c r="EN149" i="5"/>
  <c r="EO149" i="5"/>
  <c r="EI275" i="2"/>
  <c r="EJ275" i="2"/>
  <c r="EL275" i="2"/>
  <c r="ED222" i="2"/>
  <c r="EE222" i="2"/>
  <c r="EH222" i="2"/>
  <c r="FA91" i="2"/>
  <c r="FB91" i="2"/>
  <c r="FD91" i="2"/>
  <c r="ED284" i="2"/>
  <c r="EH284" i="2"/>
  <c r="EE284" i="2"/>
  <c r="EN335" i="2"/>
  <c r="EM335" i="2"/>
  <c r="EQ335" i="2"/>
  <c r="EE294" i="5"/>
  <c r="EI294" i="5"/>
  <c r="EF294" i="5"/>
  <c r="ER346" i="5"/>
  <c r="EN346" i="5"/>
  <c r="EO346" i="5"/>
  <c r="EN161" i="5"/>
  <c r="EO161" i="5"/>
  <c r="ER161" i="5"/>
  <c r="EN138" i="5"/>
  <c r="ER138" i="5"/>
  <c r="EO138" i="5"/>
  <c r="EK157" i="5"/>
  <c r="EM157" i="5"/>
  <c r="EJ157" i="5"/>
  <c r="ET305" i="5"/>
  <c r="ES305" i="5"/>
  <c r="EV305" i="5"/>
  <c r="EN135" i="5"/>
  <c r="ER135" i="5"/>
  <c r="EO135" i="5"/>
  <c r="EJ160" i="2"/>
  <c r="EI160" i="2"/>
  <c r="EL160" i="2"/>
  <c r="EK206" i="5"/>
  <c r="EJ206" i="5"/>
  <c r="EM206" i="5"/>
  <c r="EU184" i="2"/>
  <c r="ES184" i="2"/>
  <c r="ER184" i="2"/>
  <c r="EU264" i="2"/>
  <c r="ER264" i="2"/>
  <c r="ES264" i="2"/>
  <c r="EN155" i="5"/>
  <c r="ER155" i="5"/>
  <c r="EO155" i="5"/>
  <c r="EN62" i="2"/>
  <c r="EQ62" i="2"/>
  <c r="EM62" i="2"/>
  <c r="ET342" i="5"/>
  <c r="ES342" i="5"/>
  <c r="EV342" i="5"/>
  <c r="FA172" i="5"/>
  <c r="EW172" i="5"/>
  <c r="EX172" i="5"/>
  <c r="EJ164" i="5"/>
  <c r="EM164" i="5"/>
  <c r="EK164" i="5"/>
  <c r="DV362" i="2"/>
  <c r="DU362" i="2"/>
  <c r="DV361" i="2"/>
  <c r="DV363" i="2" s="1"/>
  <c r="EV262" i="2"/>
  <c r="EZ262" i="2"/>
  <c r="EW262" i="2"/>
  <c r="EK84" i="5"/>
  <c r="EJ84" i="5"/>
  <c r="EM84" i="5"/>
  <c r="EN85" i="5"/>
  <c r="EO85" i="5"/>
  <c r="ER85" i="5"/>
  <c r="EQ346" i="2"/>
  <c r="EM346" i="2"/>
  <c r="EN346" i="2"/>
  <c r="EN53" i="5"/>
  <c r="ER53" i="5"/>
  <c r="EO53" i="5"/>
  <c r="EJ335" i="5"/>
  <c r="EM335" i="5"/>
  <c r="EK335" i="5"/>
  <c r="EJ338" i="2"/>
  <c r="EL338" i="2"/>
  <c r="EI338" i="2"/>
  <c r="EJ265" i="5"/>
  <c r="EM265" i="5"/>
  <c r="EK265" i="5"/>
  <c r="ET197" i="5"/>
  <c r="EV197" i="5"/>
  <c r="ES197" i="5"/>
  <c r="EN13" i="5"/>
  <c r="ER13" i="5"/>
  <c r="EO13" i="5"/>
  <c r="EI288" i="2"/>
  <c r="EL288" i="2"/>
  <c r="EJ288" i="2"/>
  <c r="EE64" i="2"/>
  <c r="EH64" i="2"/>
  <c r="ED64" i="2"/>
  <c r="FA340" i="2"/>
  <c r="FB340" i="2"/>
  <c r="FD340" i="2"/>
  <c r="EI139" i="2"/>
  <c r="EL139" i="2"/>
  <c r="EJ139" i="2"/>
  <c r="EK132" i="5"/>
  <c r="EJ132" i="5"/>
  <c r="EM132" i="5"/>
  <c r="EJ261" i="5"/>
  <c r="EM261" i="5"/>
  <c r="EK261" i="5"/>
  <c r="FE113" i="2"/>
  <c r="FI113" i="2"/>
  <c r="FF113" i="2"/>
  <c r="ER168" i="5"/>
  <c r="EN168" i="5"/>
  <c r="EO168" i="5"/>
  <c r="EI281" i="5"/>
  <c r="EF281" i="5"/>
  <c r="EE281" i="5"/>
  <c r="ER252" i="5"/>
  <c r="EN252" i="5"/>
  <c r="EO252" i="5"/>
  <c r="EM249" i="5"/>
  <c r="EJ249" i="5"/>
  <c r="EK249" i="5"/>
  <c r="ER19" i="5"/>
  <c r="EN19" i="5"/>
  <c r="EO19" i="5"/>
  <c r="EN299" i="5"/>
  <c r="ER299" i="5"/>
  <c r="EO299" i="5"/>
  <c r="EL48" i="2"/>
  <c r="EJ48" i="2"/>
  <c r="EI48" i="2"/>
  <c r="EN79" i="5"/>
  <c r="ER79" i="5"/>
  <c r="EO79" i="5"/>
  <c r="EL59" i="2"/>
  <c r="EI59" i="2"/>
  <c r="EJ59" i="2"/>
  <c r="EI81" i="2"/>
  <c r="EL81" i="2"/>
  <c r="EJ81" i="2"/>
  <c r="EJ182" i="5"/>
  <c r="EM182" i="5"/>
  <c r="EK182" i="5"/>
  <c r="EN146" i="2"/>
  <c r="EQ146" i="2"/>
  <c r="EM146" i="2"/>
  <c r="EE127" i="5"/>
  <c r="EI127" i="5"/>
  <c r="EF127" i="5"/>
  <c r="EK300" i="5"/>
  <c r="EJ300" i="5"/>
  <c r="EM300" i="5"/>
  <c r="EK348" i="5"/>
  <c r="EJ348" i="5"/>
  <c r="EM348" i="5"/>
  <c r="EQ78" i="2"/>
  <c r="EN78" i="2"/>
  <c r="EM78" i="2"/>
  <c r="EM235" i="5"/>
  <c r="EK235" i="5"/>
  <c r="EJ235" i="5"/>
  <c r="EI256" i="2"/>
  <c r="EJ256" i="2"/>
  <c r="EL256" i="2"/>
  <c r="EW123" i="2"/>
  <c r="EV123" i="2"/>
  <c r="EZ123" i="2"/>
  <c r="EI83" i="5"/>
  <c r="EF83" i="5"/>
  <c r="EE83" i="5"/>
  <c r="DZ364" i="2"/>
  <c r="DZ359" i="2"/>
  <c r="EL297" i="2"/>
  <c r="EI297" i="2"/>
  <c r="EJ297" i="2"/>
  <c r="ER94" i="5"/>
  <c r="EO94" i="5"/>
  <c r="EN94" i="5"/>
  <c r="EL171" i="2"/>
  <c r="EI171" i="2"/>
  <c r="EJ171" i="2"/>
  <c r="ER77" i="2"/>
  <c r="ES77" i="2"/>
  <c r="EU77" i="2"/>
  <c r="EL148" i="2"/>
  <c r="EI148" i="2"/>
  <c r="EJ148" i="2"/>
  <c r="EN328" i="2"/>
  <c r="EM328" i="2"/>
  <c r="EQ328" i="2"/>
  <c r="EF238" i="5"/>
  <c r="EE238" i="5"/>
  <c r="EI238" i="5"/>
  <c r="EJ205" i="2"/>
  <c r="EL205" i="2"/>
  <c r="EI205" i="2"/>
  <c r="EJ319" i="5"/>
  <c r="EK319" i="5"/>
  <c r="EM319" i="5"/>
  <c r="DV359" i="5"/>
  <c r="DV364" i="5"/>
  <c r="EL309" i="2"/>
  <c r="EI309" i="2"/>
  <c r="EJ309" i="2"/>
  <c r="ES322" i="5"/>
  <c r="EV322" i="5"/>
  <c r="ET322" i="5"/>
  <c r="EN183" i="5"/>
  <c r="EO183" i="5"/>
  <c r="ER183" i="5"/>
  <c r="EL252" i="2"/>
  <c r="EI252" i="2"/>
  <c r="EJ252" i="2"/>
  <c r="EI142" i="2"/>
  <c r="EL142" i="2"/>
  <c r="EJ142" i="2"/>
  <c r="EM121" i="2"/>
  <c r="EQ121" i="2"/>
  <c r="EN121" i="2"/>
  <c r="EN300" i="2"/>
  <c r="EQ300" i="2"/>
  <c r="EM300" i="2"/>
  <c r="EM87" i="5"/>
  <c r="EK87" i="5"/>
  <c r="EJ87" i="5"/>
  <c r="FM115" i="2"/>
  <c r="FJ115" i="2"/>
  <c r="FK115" i="2"/>
  <c r="EM217" i="5"/>
  <c r="EJ217" i="5"/>
  <c r="EK217" i="5"/>
  <c r="EL169" i="2"/>
  <c r="EI169" i="2"/>
  <c r="EJ169" i="2"/>
  <c r="FM271" i="2"/>
  <c r="FJ271" i="2"/>
  <c r="FK271" i="2"/>
  <c r="EM185" i="5"/>
  <c r="EK185" i="5"/>
  <c r="EJ185" i="5"/>
  <c r="EO6" i="5"/>
  <c r="EN6" i="5"/>
  <c r="ER6" i="5"/>
  <c r="EQ9" i="2"/>
  <c r="EM9" i="2"/>
  <c r="EN9" i="2"/>
  <c r="EK266" i="5"/>
  <c r="EJ266" i="5"/>
  <c r="EM266" i="5"/>
  <c r="EV104" i="2"/>
  <c r="EW104" i="2"/>
  <c r="EZ104" i="2"/>
  <c r="ER18" i="5"/>
  <c r="EN18" i="5"/>
  <c r="EO18" i="5"/>
  <c r="EM118" i="5"/>
  <c r="EK118" i="5"/>
  <c r="EJ118" i="5"/>
  <c r="EK274" i="5"/>
  <c r="EJ274" i="5"/>
  <c r="EM274" i="5"/>
  <c r="EU358" i="2"/>
  <c r="ES358" i="2"/>
  <c r="ER358" i="2"/>
  <c r="ER179" i="5"/>
  <c r="EN179" i="5"/>
  <c r="EO179" i="5"/>
  <c r="ER64" i="5"/>
  <c r="EO64" i="5"/>
  <c r="EN64" i="5"/>
  <c r="EI317" i="2"/>
  <c r="EJ317" i="2"/>
  <c r="EL317" i="2"/>
  <c r="EJ167" i="2"/>
  <c r="EL167" i="2"/>
  <c r="EI167" i="2"/>
  <c r="EQ140" i="2"/>
  <c r="EN140" i="2"/>
  <c r="EM140" i="2"/>
  <c r="EM15" i="5"/>
  <c r="EJ15" i="5"/>
  <c r="EK15" i="5"/>
  <c r="EM145" i="2"/>
  <c r="EN145" i="2"/>
  <c r="EQ145" i="2"/>
  <c r="EM247" i="5"/>
  <c r="EJ247" i="5"/>
  <c r="EK247" i="5"/>
  <c r="EN133" i="5"/>
  <c r="EO133" i="5"/>
  <c r="ER133" i="5"/>
  <c r="ED218" i="2"/>
  <c r="EH218" i="2"/>
  <c r="EE218" i="2"/>
  <c r="ER242" i="2"/>
  <c r="ES242" i="2"/>
  <c r="EU242" i="2"/>
  <c r="EM134" i="5"/>
  <c r="EJ134" i="5"/>
  <c r="EK134" i="5"/>
  <c r="ED280" i="2"/>
  <c r="EH280" i="2"/>
  <c r="EE280" i="2"/>
  <c r="FB11" i="5"/>
  <c r="FC11" i="5"/>
  <c r="FE11" i="5"/>
  <c r="EQ61" i="2"/>
  <c r="EM61" i="2"/>
  <c r="EN61" i="2"/>
  <c r="EE139" i="5"/>
  <c r="EI139" i="5"/>
  <c r="EF139" i="5"/>
  <c r="EU105" i="2"/>
  <c r="ES105" i="2"/>
  <c r="ER105" i="2"/>
  <c r="EV318" i="2"/>
  <c r="EZ318" i="2"/>
  <c r="EW318" i="2"/>
  <c r="EK114" i="5"/>
  <c r="EJ114" i="5"/>
  <c r="EM114" i="5"/>
  <c r="EI253" i="5"/>
  <c r="EE253" i="5"/>
  <c r="EF253" i="5"/>
  <c r="EQ134" i="2"/>
  <c r="EN134" i="2"/>
  <c r="EM134" i="2"/>
  <c r="EJ148" i="5"/>
  <c r="EM148" i="5"/>
  <c r="EK148" i="5"/>
  <c r="ED237" i="2"/>
  <c r="EE237" i="2"/>
  <c r="EH237" i="2"/>
  <c r="EJ10" i="5"/>
  <c r="EM10" i="5"/>
  <c r="EK10" i="5"/>
  <c r="EN111" i="5"/>
  <c r="EO111" i="5"/>
  <c r="ER111" i="5"/>
  <c r="FA350" i="5"/>
  <c r="EX350" i="5"/>
  <c r="EW350" i="5"/>
  <c r="FB99" i="2"/>
  <c r="FA99" i="2"/>
  <c r="FD99" i="2"/>
  <c r="EI108" i="5"/>
  <c r="EF108" i="5"/>
  <c r="EE108" i="5"/>
  <c r="FE20" i="2"/>
  <c r="FF20" i="2"/>
  <c r="FI20" i="2"/>
  <c r="ER93" i="5"/>
  <c r="EN93" i="5"/>
  <c r="EO93" i="5"/>
  <c r="EJ30" i="5"/>
  <c r="EM30" i="5"/>
  <c r="EK30" i="5"/>
  <c r="ES184" i="5"/>
  <c r="EV184" i="5"/>
  <c r="ET184" i="5"/>
  <c r="EI188" i="5"/>
  <c r="EF188" i="5"/>
  <c r="EE188" i="5"/>
  <c r="EI345" i="2"/>
  <c r="EJ345" i="2"/>
  <c r="EL345" i="2"/>
  <c r="EL194" i="2"/>
  <c r="EI194" i="2"/>
  <c r="EJ194" i="2"/>
  <c r="EM89" i="5"/>
  <c r="EK89" i="5"/>
  <c r="EJ89" i="5"/>
  <c r="EJ165" i="5"/>
  <c r="EM165" i="5"/>
  <c r="EK165" i="5"/>
  <c r="EN150" i="5"/>
  <c r="EO150" i="5"/>
  <c r="ER150" i="5"/>
  <c r="ER296" i="5"/>
  <c r="EN296" i="5"/>
  <c r="EO296" i="5"/>
  <c r="EM273" i="5"/>
  <c r="EJ273" i="5"/>
  <c r="EK273" i="5"/>
  <c r="EU127" i="2"/>
  <c r="ER127" i="2"/>
  <c r="ES127" i="2"/>
  <c r="EM45" i="2"/>
  <c r="EQ45" i="2"/>
  <c r="EN45" i="2"/>
  <c r="EF74" i="5"/>
  <c r="EE74" i="5"/>
  <c r="EI74" i="5"/>
  <c r="EJ314" i="5"/>
  <c r="EM314" i="5"/>
  <c r="EK314" i="5"/>
  <c r="EN88" i="5"/>
  <c r="EO88" i="5"/>
  <c r="ER88" i="5"/>
  <c r="ER71" i="5"/>
  <c r="EN71" i="5"/>
  <c r="EO71" i="5"/>
  <c r="FA314" i="2"/>
  <c r="FB314" i="2"/>
  <c r="FD314" i="2"/>
  <c r="EJ327" i="2"/>
  <c r="EL327" i="2"/>
  <c r="EI327" i="2"/>
  <c r="ER5" i="5"/>
  <c r="EN5" i="5"/>
  <c r="EO5" i="5"/>
  <c r="ER8" i="5"/>
  <c r="EN8" i="5"/>
  <c r="EO8" i="5"/>
  <c r="EA359" i="2"/>
  <c r="EA360" i="2" s="1"/>
  <c r="EN96" i="5"/>
  <c r="EO96" i="5"/>
  <c r="ER96" i="5"/>
  <c r="EK292" i="5"/>
  <c r="EJ292" i="5"/>
  <c r="EM292" i="5"/>
  <c r="ER270" i="5"/>
  <c r="EN270" i="5"/>
  <c r="EO270" i="5"/>
  <c r="EL354" i="2"/>
  <c r="EI354" i="2"/>
  <c r="EJ354" i="2"/>
  <c r="EM318" i="5"/>
  <c r="EJ318" i="5"/>
  <c r="EK318" i="5"/>
  <c r="EK81" i="5"/>
  <c r="EJ81" i="5"/>
  <c r="EM81" i="5"/>
  <c r="EQ310" i="2"/>
  <c r="EM310" i="2"/>
  <c r="EN310" i="2"/>
  <c r="EJ103" i="5"/>
  <c r="EK103" i="5"/>
  <c r="EM103" i="5"/>
  <c r="EN174" i="2"/>
  <c r="EM174" i="2"/>
  <c r="EQ174" i="2"/>
  <c r="EM146" i="5"/>
  <c r="EK146" i="5"/>
  <c r="EJ146" i="5"/>
  <c r="EJ225" i="2"/>
  <c r="EI225" i="2"/>
  <c r="EL225" i="2"/>
  <c r="EN270" i="2"/>
  <c r="EM270" i="2"/>
  <c r="EQ270" i="2"/>
  <c r="ER311" i="5"/>
  <c r="EN311" i="5"/>
  <c r="EO311" i="5"/>
  <c r="ES339" i="2"/>
  <c r="ER339" i="2"/>
  <c r="EU339" i="2"/>
  <c r="FC77" i="5"/>
  <c r="FE77" i="5"/>
  <c r="FB77" i="5"/>
  <c r="EQ56" i="2"/>
  <c r="EN56" i="2"/>
  <c r="EM56" i="2"/>
  <c r="EJ128" i="5"/>
  <c r="EK128" i="5"/>
  <c r="EM128" i="5"/>
  <c r="EM27" i="2"/>
  <c r="EN27" i="2"/>
  <c r="EQ27" i="2"/>
  <c r="EJ201" i="2"/>
  <c r="EL201" i="2"/>
  <c r="EI201" i="2"/>
  <c r="ED199" i="2"/>
  <c r="EH199" i="2"/>
  <c r="EE199" i="2"/>
  <c r="EO229" i="5"/>
  <c r="ER229" i="5"/>
  <c r="EN229" i="5"/>
  <c r="EK328" i="5"/>
  <c r="EM328" i="5"/>
  <c r="EJ328" i="5"/>
  <c r="ER268" i="5"/>
  <c r="EN268" i="5"/>
  <c r="EO268" i="5"/>
  <c r="EE28" i="5"/>
  <c r="EI28" i="5"/>
  <c r="EF28" i="5"/>
  <c r="ES117" i="2"/>
  <c r="EU117" i="2"/>
  <c r="ER117" i="2"/>
  <c r="EI295" i="2"/>
  <c r="EL295" i="2"/>
  <c r="EJ295" i="2"/>
  <c r="ER207" i="2"/>
  <c r="ES207" i="2"/>
  <c r="EU207" i="2"/>
  <c r="ES247" i="2"/>
  <c r="EU247" i="2"/>
  <c r="ER247" i="2"/>
  <c r="EM143" i="5"/>
  <c r="EK143" i="5"/>
  <c r="EJ143" i="5"/>
  <c r="EJ9" i="5"/>
  <c r="EK9" i="5"/>
  <c r="EM9" i="5"/>
  <c r="EM108" i="2"/>
  <c r="EQ108" i="2"/>
  <c r="EN108" i="2"/>
  <c r="ED277" i="2"/>
  <c r="EH277" i="2"/>
  <c r="EE277" i="2"/>
  <c r="EN202" i="5"/>
  <c r="EO202" i="5"/>
  <c r="ER202" i="5"/>
  <c r="EU66" i="2"/>
  <c r="ER66" i="2"/>
  <c r="ES66" i="2"/>
  <c r="EM280" i="5"/>
  <c r="EK280" i="5"/>
  <c r="EJ280" i="5"/>
  <c r="EM224" i="5"/>
  <c r="EJ224" i="5"/>
  <c r="EK224" i="5"/>
  <c r="EO186" i="5"/>
  <c r="ER186" i="5"/>
  <c r="EN186" i="5"/>
  <c r="EQ106" i="2"/>
  <c r="EN106" i="2"/>
  <c r="EM106" i="2"/>
  <c r="EV193" i="2"/>
  <c r="EW193" i="2"/>
  <c r="EZ193" i="2"/>
  <c r="EM326" i="5"/>
  <c r="EJ326" i="5"/>
  <c r="EK326" i="5"/>
  <c r="EM228" i="5"/>
  <c r="EJ228" i="5"/>
  <c r="EK228" i="5"/>
  <c r="ES220" i="2"/>
  <c r="EU220" i="2"/>
  <c r="ER220" i="2"/>
  <c r="EF301" i="5"/>
  <c r="EI301" i="5"/>
  <c r="EE301" i="5"/>
  <c r="EI192" i="5"/>
  <c r="EF192" i="5"/>
  <c r="EE192" i="5"/>
  <c r="EE190" i="5"/>
  <c r="EI190" i="5"/>
  <c r="EF190" i="5"/>
  <c r="EI265" i="2"/>
  <c r="EL265" i="2"/>
  <c r="EJ265" i="2"/>
  <c r="ER60" i="5"/>
  <c r="EO60" i="5"/>
  <c r="EN60" i="5"/>
  <c r="ES112" i="2"/>
  <c r="ER112" i="2"/>
  <c r="EU112" i="2"/>
  <c r="EV101" i="2"/>
  <c r="EZ101" i="2"/>
  <c r="EW101" i="2"/>
  <c r="ER119" i="5"/>
  <c r="EN119" i="5"/>
  <c r="EO119" i="5"/>
  <c r="ES158" i="5"/>
  <c r="ET158" i="5"/>
  <c r="EV158" i="5"/>
  <c r="EI14" i="2"/>
  <c r="EL14" i="2"/>
  <c r="EJ14" i="2"/>
  <c r="EN87" i="2"/>
  <c r="EQ87" i="2"/>
  <c r="EM87" i="2"/>
  <c r="ET312" i="5"/>
  <c r="EV312" i="5"/>
  <c r="ES312" i="5"/>
  <c r="ES220" i="5"/>
  <c r="EV220" i="5"/>
  <c r="ET220" i="5"/>
  <c r="EJ225" i="5"/>
  <c r="EK225" i="5"/>
  <c r="EM225" i="5"/>
  <c r="EQ144" i="2"/>
  <c r="EM144" i="2"/>
  <c r="EN144" i="2"/>
  <c r="ET239" i="5"/>
  <c r="ES239" i="5"/>
  <c r="EV239" i="5"/>
  <c r="ER167" i="5"/>
  <c r="EN167" i="5"/>
  <c r="EO167" i="5"/>
  <c r="EQ240" i="2"/>
  <c r="EM240" i="2"/>
  <c r="EN240" i="2"/>
  <c r="EJ23" i="5"/>
  <c r="EK23" i="5"/>
  <c r="EM23" i="5"/>
  <c r="EL122" i="2"/>
  <c r="EI122" i="2"/>
  <c r="EJ122" i="2"/>
  <c r="ES325" i="2"/>
  <c r="ER325" i="2"/>
  <c r="EU325" i="2"/>
  <c r="EJ170" i="5"/>
  <c r="EM170" i="5"/>
  <c r="EK170" i="5"/>
  <c r="EK240" i="5"/>
  <c r="EJ240" i="5"/>
  <c r="EM240" i="5"/>
  <c r="EW355" i="5"/>
  <c r="EX355" i="5"/>
  <c r="FA355" i="5"/>
  <c r="EN169" i="5"/>
  <c r="EO169" i="5"/>
  <c r="ER169" i="5"/>
  <c r="ET34" i="5"/>
  <c r="ES34" i="5"/>
  <c r="EV34" i="5"/>
  <c r="EN214" i="5"/>
  <c r="EO214" i="5"/>
  <c r="ER214" i="5"/>
  <c r="EM278" i="2"/>
  <c r="EN278" i="2"/>
  <c r="EQ278" i="2"/>
  <c r="EQ38" i="2"/>
  <c r="EN38" i="2"/>
  <c r="EM38" i="2"/>
  <c r="EI67" i="5"/>
  <c r="EF67" i="5"/>
  <c r="EE67" i="5"/>
  <c r="EM320" i="2"/>
  <c r="EN320" i="2"/>
  <c r="EQ320" i="2"/>
  <c r="EN70" i="2"/>
  <c r="EQ70" i="2"/>
  <c r="EM70" i="2"/>
  <c r="EJ47" i="5"/>
  <c r="EM47" i="5"/>
  <c r="EK47" i="5"/>
  <c r="FA323" i="2"/>
  <c r="FB323" i="2"/>
  <c r="FD323" i="2"/>
  <c r="ED6" i="2"/>
  <c r="EH6" i="2"/>
  <c r="EE6" i="2"/>
  <c r="EI58" i="2"/>
  <c r="EJ58" i="2"/>
  <c r="EL58" i="2"/>
  <c r="EU40" i="2"/>
  <c r="ER40" i="2"/>
  <c r="ES40" i="2"/>
  <c r="EK256" i="5"/>
  <c r="EJ256" i="5"/>
  <c r="EM256" i="5"/>
  <c r="EI138" i="2"/>
  <c r="EJ138" i="2"/>
  <c r="EL138" i="2"/>
  <c r="EK57" i="5"/>
  <c r="EM57" i="5"/>
  <c r="EJ57" i="5"/>
  <c r="EM353" i="5"/>
  <c r="EJ353" i="5"/>
  <c r="EK353" i="5"/>
  <c r="EM54" i="2"/>
  <c r="EQ54" i="2"/>
  <c r="EN54" i="2"/>
  <c r="EM223" i="5"/>
  <c r="EK223" i="5"/>
  <c r="EJ223" i="5"/>
  <c r="ER46" i="5"/>
  <c r="EN46" i="5"/>
  <c r="EO46" i="5"/>
  <c r="EN141" i="2"/>
  <c r="EM141" i="2"/>
  <c r="EQ141" i="2"/>
  <c r="EV90" i="2"/>
  <c r="EZ90" i="2"/>
  <c r="EW90" i="2"/>
  <c r="ER319" i="2"/>
  <c r="EU319" i="2"/>
  <c r="ES319" i="2"/>
  <c r="EU322" i="2"/>
  <c r="ER322" i="2"/>
  <c r="ES322" i="2"/>
  <c r="EX61" i="5"/>
  <c r="FA61" i="5"/>
  <c r="EW61" i="5"/>
  <c r="ET316" i="5"/>
  <c r="EV316" i="5"/>
  <c r="ES316" i="5"/>
  <c r="EB17" i="5"/>
  <c r="EB359" i="5" s="1"/>
  <c r="EB360" i="5" s="1"/>
  <c r="EA17" i="5"/>
  <c r="ED17" i="5"/>
  <c r="EI261" i="2"/>
  <c r="EL261" i="2"/>
  <c r="EJ261" i="2"/>
  <c r="EM80" i="2"/>
  <c r="EN80" i="2"/>
  <c r="EQ80" i="2"/>
  <c r="ED294" i="2"/>
  <c r="EE294" i="2"/>
  <c r="EH294" i="2"/>
  <c r="EO210" i="5"/>
  <c r="ER210" i="5"/>
  <c r="EN210" i="5"/>
  <c r="EK99" i="5"/>
  <c r="EM99" i="5"/>
  <c r="EJ99" i="5"/>
  <c r="EI68" i="2"/>
  <c r="EJ68" i="2"/>
  <c r="EL68" i="2"/>
  <c r="EU316" i="2"/>
  <c r="ES316" i="2"/>
  <c r="ER316" i="2"/>
  <c r="EN242" i="5"/>
  <c r="EO242" i="5"/>
  <c r="ER242" i="5"/>
  <c r="EQ67" i="2"/>
  <c r="EM67" i="2"/>
  <c r="EN67" i="2"/>
  <c r="EL111" i="2"/>
  <c r="EI111" i="2"/>
  <c r="EJ111" i="2"/>
  <c r="FO119" i="2"/>
  <c r="FR119" i="2"/>
  <c r="FN119" i="2"/>
  <c r="EF356" i="5"/>
  <c r="EE356" i="5"/>
  <c r="EI356" i="5"/>
  <c r="EO72" i="5"/>
  <c r="ER72" i="5"/>
  <c r="EN72" i="5"/>
  <c r="EE187" i="5"/>
  <c r="EI187" i="5"/>
  <c r="EF187" i="5"/>
  <c r="EM34" i="2"/>
  <c r="EQ34" i="2"/>
  <c r="EN34" i="2"/>
  <c r="EQ333" i="2"/>
  <c r="EM333" i="2"/>
  <c r="EN333" i="2"/>
  <c r="EJ4" i="5"/>
  <c r="EM4" i="5"/>
  <c r="EK4" i="5"/>
  <c r="EM24" i="2"/>
  <c r="EQ24" i="2"/>
  <c r="EN24" i="2"/>
  <c r="ER24" i="5"/>
  <c r="EN24" i="5"/>
  <c r="EO24" i="5"/>
  <c r="EO209" i="5"/>
  <c r="ER209" i="5"/>
  <c r="EN209" i="5"/>
  <c r="EJ177" i="2"/>
  <c r="EL177" i="2"/>
  <c r="EI177" i="2"/>
  <c r="EO91" i="5"/>
  <c r="ER91" i="5"/>
  <c r="EN91" i="5"/>
  <c r="ET204" i="5"/>
  <c r="EV204" i="5"/>
  <c r="ES204" i="5"/>
  <c r="EI166" i="2"/>
  <c r="EJ166" i="2"/>
  <c r="EL166" i="2"/>
  <c r="EI330" i="2"/>
  <c r="EL330" i="2"/>
  <c r="EJ330" i="2"/>
  <c r="EJ297" i="5"/>
  <c r="EM297" i="5"/>
  <c r="EK297" i="5"/>
  <c r="EM181" i="5"/>
  <c r="EK181" i="5"/>
  <c r="EJ181" i="5"/>
  <c r="EM222" i="5"/>
  <c r="EJ222" i="5"/>
  <c r="EK222" i="5"/>
  <c r="EL208" i="2"/>
  <c r="EI208" i="2"/>
  <c r="EJ208" i="2"/>
  <c r="ES130" i="5"/>
  <c r="ET130" i="5"/>
  <c r="EV130" i="5"/>
  <c r="EN332" i="5"/>
  <c r="ER332" i="5"/>
  <c r="EO332" i="5"/>
  <c r="EJ21" i="2"/>
  <c r="EI21" i="2"/>
  <c r="EL21" i="2"/>
  <c r="EN26" i="5"/>
  <c r="EO26" i="5"/>
  <c r="ER26" i="5"/>
  <c r="EO109" i="5"/>
  <c r="ER109" i="5"/>
  <c r="EN109" i="5"/>
  <c r="EK152" i="5"/>
  <c r="EJ152" i="5"/>
  <c r="EM152" i="5"/>
  <c r="EO171" i="5"/>
  <c r="ER171" i="5"/>
  <c r="EN171" i="5"/>
  <c r="EV95" i="2" l="1"/>
  <c r="EZ95" i="2"/>
  <c r="EW95" i="2"/>
  <c r="ER11" i="2"/>
  <c r="EU11" i="2"/>
  <c r="ES11" i="2"/>
  <c r="EM191" i="5"/>
  <c r="EK191" i="5"/>
  <c r="EJ191" i="5"/>
  <c r="EJ27" i="5"/>
  <c r="EM27" i="5"/>
  <c r="EK27" i="5"/>
  <c r="ER348" i="2"/>
  <c r="ES348" i="2"/>
  <c r="EU348" i="2"/>
  <c r="EZ334" i="2"/>
  <c r="EV334" i="2"/>
  <c r="EW334" i="2"/>
  <c r="EU329" i="2"/>
  <c r="ER329" i="2"/>
  <c r="ES329" i="2"/>
  <c r="EV349" i="2"/>
  <c r="EZ349" i="2"/>
  <c r="EW349" i="2"/>
  <c r="EJ286" i="5"/>
  <c r="EM286" i="5"/>
  <c r="EK286" i="5"/>
  <c r="EN343" i="5"/>
  <c r="EO343" i="5"/>
  <c r="ER343" i="5"/>
  <c r="EM311" i="2"/>
  <c r="EN311" i="2"/>
  <c r="EQ311" i="2"/>
  <c r="ES230" i="5"/>
  <c r="EV230" i="5"/>
  <c r="ET230" i="5"/>
  <c r="ER68" i="5"/>
  <c r="EN68" i="5"/>
  <c r="EO68" i="5"/>
  <c r="EJ159" i="5"/>
  <c r="EK159" i="5"/>
  <c r="EM159" i="5"/>
  <c r="EJ278" i="5"/>
  <c r="EM278" i="5"/>
  <c r="EK278" i="5"/>
  <c r="EK121" i="5"/>
  <c r="EJ121" i="5"/>
  <c r="EM121" i="5"/>
  <c r="EL293" i="2"/>
  <c r="EJ293" i="2"/>
  <c r="EI293" i="2"/>
  <c r="EM307" i="2"/>
  <c r="EN307" i="2"/>
  <c r="EQ307" i="2"/>
  <c r="EJ104" i="5"/>
  <c r="EM104" i="5"/>
  <c r="EK104" i="5"/>
  <c r="EO180" i="5"/>
  <c r="ER180" i="5"/>
  <c r="EN180" i="5"/>
  <c r="EJ321" i="5"/>
  <c r="EM321" i="5"/>
  <c r="EK321" i="5"/>
  <c r="EV29" i="2"/>
  <c r="EZ29" i="2"/>
  <c r="EW29" i="2"/>
  <c r="ET329" i="5"/>
  <c r="EV329" i="5"/>
  <c r="ES329" i="5"/>
  <c r="EI276" i="2"/>
  <c r="EJ276" i="2"/>
  <c r="EL276" i="2"/>
  <c r="EI110" i="2"/>
  <c r="EJ110" i="2"/>
  <c r="EL110" i="2"/>
  <c r="EK116" i="5"/>
  <c r="EJ116" i="5"/>
  <c r="EM116" i="5"/>
  <c r="EK306" i="5"/>
  <c r="EJ306" i="5"/>
  <c r="EM306" i="5"/>
  <c r="EJ63" i="5"/>
  <c r="EM63" i="5"/>
  <c r="EK63" i="5"/>
  <c r="EU93" i="2"/>
  <c r="ES93" i="2"/>
  <c r="ER93" i="2"/>
  <c r="EN347" i="2"/>
  <c r="EM347" i="2"/>
  <c r="EQ347" i="2"/>
  <c r="EN338" i="5"/>
  <c r="EO338" i="5"/>
  <c r="ER338" i="5"/>
  <c r="EJ284" i="5"/>
  <c r="EM284" i="5"/>
  <c r="EK284" i="5"/>
  <c r="EK310" i="5"/>
  <c r="EM310" i="5"/>
  <c r="EJ310" i="5"/>
  <c r="EK37" i="5"/>
  <c r="EM37" i="5"/>
  <c r="EJ37" i="5"/>
  <c r="ET75" i="5"/>
  <c r="EV75" i="5"/>
  <c r="ES75" i="5"/>
  <c r="FI342" i="2"/>
  <c r="FF342" i="2"/>
  <c r="FE342" i="2"/>
  <c r="FB344" i="2"/>
  <c r="FA344" i="2"/>
  <c r="FD344" i="2"/>
  <c r="EJ213" i="2"/>
  <c r="EL213" i="2"/>
  <c r="EI213" i="2"/>
  <c r="EQ303" i="2"/>
  <c r="EM303" i="2"/>
  <c r="EN303" i="2"/>
  <c r="ER324" i="2"/>
  <c r="EU324" i="2"/>
  <c r="ES324" i="2"/>
  <c r="EU332" i="2"/>
  <c r="ER332" i="2"/>
  <c r="ES332" i="2"/>
  <c r="EI233" i="2"/>
  <c r="EL233" i="2"/>
  <c r="EJ233" i="2"/>
  <c r="EQ356" i="2"/>
  <c r="EM356" i="2"/>
  <c r="EN356" i="2"/>
  <c r="EM10" i="2"/>
  <c r="EN10" i="2"/>
  <c r="EQ10" i="2"/>
  <c r="ER96" i="2"/>
  <c r="EU96" i="2"/>
  <c r="ES96" i="2"/>
  <c r="EN351" i="2"/>
  <c r="EM351" i="2"/>
  <c r="EQ351" i="2"/>
  <c r="EM336" i="2"/>
  <c r="EN336" i="2"/>
  <c r="EQ336" i="2"/>
  <c r="FB100" i="2"/>
  <c r="FA100" i="2"/>
  <c r="FD100" i="2"/>
  <c r="EN103" i="2"/>
  <c r="EM103" i="2"/>
  <c r="EQ103" i="2"/>
  <c r="EQ315" i="2"/>
  <c r="EM315" i="2"/>
  <c r="EN315" i="2"/>
  <c r="EN331" i="2"/>
  <c r="EM331" i="2"/>
  <c r="EQ331" i="2"/>
  <c r="FJ352" i="2"/>
  <c r="FM352" i="2"/>
  <c r="FK352" i="2"/>
  <c r="FD355" i="2"/>
  <c r="FB355" i="2"/>
  <c r="FA355" i="2"/>
  <c r="EN353" i="2"/>
  <c r="EM353" i="2"/>
  <c r="EQ353" i="2"/>
  <c r="FB12" i="2"/>
  <c r="FD12" i="2"/>
  <c r="FA12" i="2"/>
  <c r="ER326" i="2"/>
  <c r="ES326" i="2"/>
  <c r="EU326" i="2"/>
  <c r="EI2" i="2"/>
  <c r="EJ2" i="2"/>
  <c r="EL2" i="2"/>
  <c r="EL230" i="2"/>
  <c r="EJ230" i="2"/>
  <c r="EI230" i="2"/>
  <c r="EI31" i="2"/>
  <c r="EL31" i="2"/>
  <c r="EJ31" i="2"/>
  <c r="FB343" i="2"/>
  <c r="FD343" i="2"/>
  <c r="FA343" i="2"/>
  <c r="FA92" i="2"/>
  <c r="FB92" i="2"/>
  <c r="FD92" i="2"/>
  <c r="EM350" i="2"/>
  <c r="EQ350" i="2"/>
  <c r="EN350" i="2"/>
  <c r="EJ75" i="2"/>
  <c r="EI75" i="2"/>
  <c r="EL75" i="2"/>
  <c r="EM266" i="2"/>
  <c r="EQ266" i="2"/>
  <c r="EN266" i="2"/>
  <c r="FA17" i="2"/>
  <c r="FB17" i="2"/>
  <c r="FD17" i="2"/>
  <c r="ES357" i="2"/>
  <c r="EU357" i="2"/>
  <c r="ER357" i="2"/>
  <c r="EN13" i="2"/>
  <c r="EM13" i="2"/>
  <c r="EQ13" i="2"/>
  <c r="EJ202" i="2"/>
  <c r="EL202" i="2"/>
  <c r="EI202" i="2"/>
  <c r="EM36" i="5"/>
  <c r="EK36" i="5"/>
  <c r="EJ36" i="5"/>
  <c r="EL175" i="2"/>
  <c r="EI175" i="2"/>
  <c r="EJ175" i="2"/>
  <c r="EN313" i="5"/>
  <c r="EO313" i="5"/>
  <c r="ER313" i="5"/>
  <c r="EJ344" i="5"/>
  <c r="EM344" i="5"/>
  <c r="EK344" i="5"/>
  <c r="EJ340" i="5"/>
  <c r="EK340" i="5"/>
  <c r="EM340" i="5"/>
  <c r="ES106" i="5"/>
  <c r="EV106" i="5"/>
  <c r="ET106" i="5"/>
  <c r="EJ73" i="2"/>
  <c r="EL73" i="2"/>
  <c r="EI73" i="2"/>
  <c r="EO358" i="5"/>
  <c r="ER358" i="5"/>
  <c r="EN358" i="5"/>
  <c r="EK69" i="5"/>
  <c r="EM69" i="5"/>
  <c r="EJ69" i="5"/>
  <c r="ER172" i="2"/>
  <c r="EU172" i="2"/>
  <c r="ES172" i="2"/>
  <c r="EM40" i="5"/>
  <c r="EJ40" i="5"/>
  <c r="EK40" i="5"/>
  <c r="EJ83" i="2"/>
  <c r="EI83" i="2"/>
  <c r="EL83" i="2"/>
  <c r="EI126" i="2"/>
  <c r="EL126" i="2"/>
  <c r="EJ126" i="2"/>
  <c r="EL50" i="2"/>
  <c r="EJ50" i="2"/>
  <c r="EI50" i="2"/>
  <c r="EJ74" i="2"/>
  <c r="EL74" i="2"/>
  <c r="EI74" i="2"/>
  <c r="EL63" i="2"/>
  <c r="EJ63" i="2"/>
  <c r="EI63" i="2"/>
  <c r="EI125" i="2"/>
  <c r="EL125" i="2"/>
  <c r="EJ125" i="2"/>
  <c r="EJ84" i="2"/>
  <c r="EI84" i="2"/>
  <c r="EL84" i="2"/>
  <c r="EV156" i="5"/>
  <c r="ES156" i="5"/>
  <c r="ET156" i="5"/>
  <c r="EJ258" i="5"/>
  <c r="EM258" i="5"/>
  <c r="EK258" i="5"/>
  <c r="EK12" i="5"/>
  <c r="EJ12" i="5"/>
  <c r="EM12" i="5"/>
  <c r="EM251" i="5"/>
  <c r="EJ251" i="5"/>
  <c r="EK251" i="5"/>
  <c r="EI82" i="2"/>
  <c r="EL82" i="2"/>
  <c r="EJ82" i="2"/>
  <c r="EL8" i="2"/>
  <c r="EI8" i="2"/>
  <c r="EJ8" i="2"/>
  <c r="EJ198" i="2"/>
  <c r="EL198" i="2"/>
  <c r="EI198" i="2"/>
  <c r="EK92" i="5"/>
  <c r="EJ92" i="5"/>
  <c r="EM92" i="5"/>
  <c r="EJ165" i="2"/>
  <c r="EI165" i="2"/>
  <c r="EL165" i="2"/>
  <c r="EN115" i="5"/>
  <c r="EO115" i="5"/>
  <c r="ER115" i="5"/>
  <c r="ER73" i="5"/>
  <c r="EN73" i="5"/>
  <c r="EO73" i="5"/>
  <c r="EJ168" i="2"/>
  <c r="EI168" i="2"/>
  <c r="EL168" i="2"/>
  <c r="EL217" i="2"/>
  <c r="EJ217" i="2"/>
  <c r="EI217" i="2"/>
  <c r="EL226" i="2"/>
  <c r="EJ226" i="2"/>
  <c r="EI226" i="2"/>
  <c r="ER41" i="5"/>
  <c r="EO41" i="5"/>
  <c r="EN41" i="5"/>
  <c r="EL163" i="2"/>
  <c r="EI163" i="2"/>
  <c r="EJ163" i="2"/>
  <c r="EN236" i="5"/>
  <c r="EO236" i="5"/>
  <c r="ER236" i="5"/>
  <c r="EM124" i="5"/>
  <c r="EK124" i="5"/>
  <c r="EJ124" i="5"/>
  <c r="EL249" i="2"/>
  <c r="EJ249" i="2"/>
  <c r="EI249" i="2"/>
  <c r="EI195" i="2"/>
  <c r="EL195" i="2"/>
  <c r="EJ195" i="2"/>
  <c r="EJ133" i="2"/>
  <c r="EI133" i="2"/>
  <c r="EL133" i="2"/>
  <c r="ES2" i="5"/>
  <c r="EV2" i="5"/>
  <c r="ET2" i="5"/>
  <c r="EQ238" i="2"/>
  <c r="EN238" i="2"/>
  <c r="EM238" i="2"/>
  <c r="EK336" i="5"/>
  <c r="EJ336" i="5"/>
  <c r="EM336" i="5"/>
  <c r="EI246" i="2"/>
  <c r="EJ246" i="2"/>
  <c r="EL246" i="2"/>
  <c r="EI245" i="2"/>
  <c r="EJ245" i="2"/>
  <c r="EL245" i="2"/>
  <c r="EM173" i="5"/>
  <c r="EK173" i="5"/>
  <c r="EJ173" i="5"/>
  <c r="EK203" i="5"/>
  <c r="EM203" i="5"/>
  <c r="EJ203" i="5"/>
  <c r="EL65" i="2"/>
  <c r="EJ65" i="2"/>
  <c r="EI65" i="2"/>
  <c r="EW357" i="5"/>
  <c r="EX357" i="5"/>
  <c r="FA357" i="5"/>
  <c r="EJ253" i="2"/>
  <c r="EI253" i="2"/>
  <c r="EL253" i="2"/>
  <c r="EO337" i="5"/>
  <c r="ER337" i="5"/>
  <c r="EN337" i="5"/>
  <c r="EL183" i="2"/>
  <c r="EI183" i="2"/>
  <c r="EJ183" i="2"/>
  <c r="EI223" i="2"/>
  <c r="EL223" i="2"/>
  <c r="EJ223" i="2"/>
  <c r="EJ236" i="2"/>
  <c r="EI236" i="2"/>
  <c r="EL236" i="2"/>
  <c r="EQ192" i="2"/>
  <c r="EM192" i="2"/>
  <c r="EN192" i="2"/>
  <c r="EK211" i="5"/>
  <c r="EM211" i="5"/>
  <c r="EJ211" i="5"/>
  <c r="EN164" i="2"/>
  <c r="EQ164" i="2"/>
  <c r="EM164" i="2"/>
  <c r="EM269" i="5"/>
  <c r="EK269" i="5"/>
  <c r="EJ269" i="5"/>
  <c r="EK120" i="5"/>
  <c r="EJ120" i="5"/>
  <c r="EM120" i="5"/>
  <c r="EL227" i="2"/>
  <c r="EI227" i="2"/>
  <c r="EJ227" i="2"/>
  <c r="EN41" i="2"/>
  <c r="EM41" i="2"/>
  <c r="EQ41" i="2"/>
  <c r="EU267" i="2"/>
  <c r="ES267" i="2"/>
  <c r="ER267" i="2"/>
  <c r="EK166" i="5"/>
  <c r="EJ166" i="5"/>
  <c r="EM166" i="5"/>
  <c r="EL25" i="2"/>
  <c r="EI25" i="2"/>
  <c r="EJ25" i="2"/>
  <c r="ER52" i="2"/>
  <c r="EU52" i="2"/>
  <c r="ES52" i="2"/>
  <c r="EJ125" i="5"/>
  <c r="EM125" i="5"/>
  <c r="EK125" i="5"/>
  <c r="ER123" i="5"/>
  <c r="EN123" i="5"/>
  <c r="EO123" i="5"/>
  <c r="EO153" i="5"/>
  <c r="EN153" i="5"/>
  <c r="ER153" i="5"/>
  <c r="ER274" i="2"/>
  <c r="ES274" i="2"/>
  <c r="EU274" i="2"/>
  <c r="EN352" i="5"/>
  <c r="EO352" i="5"/>
  <c r="ER352" i="5"/>
  <c r="EQ219" i="2"/>
  <c r="EN219" i="2"/>
  <c r="EM219" i="2"/>
  <c r="ES234" i="5"/>
  <c r="ET234" i="5"/>
  <c r="EV234" i="5"/>
  <c r="EL151" i="2"/>
  <c r="EJ151" i="2"/>
  <c r="EI151" i="2"/>
  <c r="EO291" i="5"/>
  <c r="EN291" i="5"/>
  <c r="ER291" i="5"/>
  <c r="EN283" i="5"/>
  <c r="EO283" i="5"/>
  <c r="ER283" i="5"/>
  <c r="ER199" i="5"/>
  <c r="EO199" i="5"/>
  <c r="EN199" i="5"/>
  <c r="EK162" i="5"/>
  <c r="EJ162" i="5"/>
  <c r="EM162" i="5"/>
  <c r="EJ163" i="5"/>
  <c r="EM163" i="5"/>
  <c r="EK163" i="5"/>
  <c r="EM152" i="2"/>
  <c r="EN152" i="2"/>
  <c r="EQ152" i="2"/>
  <c r="EM32" i="5"/>
  <c r="EJ32" i="5"/>
  <c r="EK32" i="5"/>
  <c r="EI204" i="2"/>
  <c r="EJ204" i="2"/>
  <c r="EL204" i="2"/>
  <c r="EM113" i="5"/>
  <c r="EK113" i="5"/>
  <c r="EJ113" i="5"/>
  <c r="EM120" i="2"/>
  <c r="EQ120" i="2"/>
  <c r="EN120" i="2"/>
  <c r="EQ241" i="2"/>
  <c r="EN241" i="2"/>
  <c r="EM241" i="2"/>
  <c r="EJ206" i="2"/>
  <c r="EL206" i="2"/>
  <c r="EI206" i="2"/>
  <c r="EI136" i="2"/>
  <c r="EJ136" i="2"/>
  <c r="EL136" i="2"/>
  <c r="EJ145" i="5"/>
  <c r="EM145" i="5"/>
  <c r="EK145" i="5"/>
  <c r="ES186" i="2"/>
  <c r="EU186" i="2"/>
  <c r="ER186" i="2"/>
  <c r="EO218" i="5"/>
  <c r="ER218" i="5"/>
  <c r="EN218" i="5"/>
  <c r="EL4" i="2"/>
  <c r="EJ4" i="2"/>
  <c r="EI4" i="2"/>
  <c r="EX339" i="5"/>
  <c r="EW339" i="5"/>
  <c r="FA339" i="5"/>
  <c r="EL37" i="2"/>
  <c r="EI37" i="2"/>
  <c r="EJ37" i="2"/>
  <c r="EJ211" i="2"/>
  <c r="EL211" i="2"/>
  <c r="EI211" i="2"/>
  <c r="EJ136" i="5"/>
  <c r="EM136" i="5"/>
  <c r="EK136" i="5"/>
  <c r="EI210" i="2"/>
  <c r="EJ210" i="2"/>
  <c r="EL210" i="2"/>
  <c r="EO345" i="5"/>
  <c r="EN345" i="5"/>
  <c r="ER345" i="5"/>
  <c r="ER277" i="5"/>
  <c r="EN277" i="5"/>
  <c r="EO277" i="5"/>
  <c r="EI215" i="2"/>
  <c r="EJ215" i="2"/>
  <c r="EL215" i="2"/>
  <c r="EO98" i="5"/>
  <c r="ER98" i="5"/>
  <c r="EN98" i="5"/>
  <c r="EJ88" i="2"/>
  <c r="EL88" i="2"/>
  <c r="EI88" i="2"/>
  <c r="EM272" i="5"/>
  <c r="EK272" i="5"/>
  <c r="EJ272" i="5"/>
  <c r="EJ290" i="2"/>
  <c r="EI290" i="2"/>
  <c r="EL290" i="2"/>
  <c r="EJ141" i="5"/>
  <c r="EK141" i="5"/>
  <c r="EM141" i="5"/>
  <c r="EU124" i="2"/>
  <c r="ER124" i="2"/>
  <c r="ES124" i="2"/>
  <c r="EJ286" i="2"/>
  <c r="EI286" i="2"/>
  <c r="EL286" i="2"/>
  <c r="EL179" i="2"/>
  <c r="EJ179" i="2"/>
  <c r="EI179" i="2"/>
  <c r="EM122" i="5"/>
  <c r="EK122" i="5"/>
  <c r="EJ122" i="5"/>
  <c r="EN287" i="2"/>
  <c r="EQ287" i="2"/>
  <c r="EM287" i="2"/>
  <c r="EV22" i="5"/>
  <c r="ET22" i="5"/>
  <c r="ES22" i="5"/>
  <c r="EM32" i="2"/>
  <c r="EN32" i="2"/>
  <c r="EQ32" i="2"/>
  <c r="EI76" i="2"/>
  <c r="EL76" i="2"/>
  <c r="EJ76" i="2"/>
  <c r="EM178" i="5"/>
  <c r="EK178" i="5"/>
  <c r="EJ178" i="5"/>
  <c r="EM255" i="5"/>
  <c r="EJ255" i="5"/>
  <c r="EK255" i="5"/>
  <c r="ES228" i="2"/>
  <c r="ER228" i="2"/>
  <c r="EU228" i="2"/>
  <c r="EU231" i="2"/>
  <c r="ER231" i="2"/>
  <c r="ES231" i="2"/>
  <c r="EM263" i="5"/>
  <c r="EJ263" i="5"/>
  <c r="EK263" i="5"/>
  <c r="EX333" i="5"/>
  <c r="EW333" i="5"/>
  <c r="FA333" i="5"/>
  <c r="EM283" i="2"/>
  <c r="EQ283" i="2"/>
  <c r="EN283" i="2"/>
  <c r="EJ214" i="2"/>
  <c r="EL214" i="2"/>
  <c r="EI214" i="2"/>
  <c r="EQ188" i="2"/>
  <c r="EM188" i="2"/>
  <c r="EN188" i="2"/>
  <c r="EI155" i="2"/>
  <c r="EL155" i="2"/>
  <c r="EJ155" i="2"/>
  <c r="EN7" i="5"/>
  <c r="ER7" i="5"/>
  <c r="EO7" i="5"/>
  <c r="EM69" i="2"/>
  <c r="EQ69" i="2"/>
  <c r="EN69" i="2"/>
  <c r="EQ182" i="2"/>
  <c r="EN182" i="2"/>
  <c r="EM182" i="2"/>
  <c r="ER334" i="5"/>
  <c r="EN334" i="5"/>
  <c r="EO334" i="5"/>
  <c r="ER39" i="5"/>
  <c r="EN39" i="5"/>
  <c r="EO39" i="5"/>
  <c r="EI282" i="2"/>
  <c r="EL282" i="2"/>
  <c r="EJ282" i="2"/>
  <c r="EJ65" i="5"/>
  <c r="EK65" i="5"/>
  <c r="EM65" i="5"/>
  <c r="EK55" i="5"/>
  <c r="EM55" i="5"/>
  <c r="EJ55" i="5"/>
  <c r="EL159" i="2"/>
  <c r="EI159" i="2"/>
  <c r="EJ159" i="2"/>
  <c r="ES264" i="5"/>
  <c r="ET264" i="5"/>
  <c r="EV264" i="5"/>
  <c r="ES232" i="2"/>
  <c r="EU232" i="2"/>
  <c r="ER232" i="2"/>
  <c r="EN101" i="5"/>
  <c r="ER101" i="5"/>
  <c r="EO101" i="5"/>
  <c r="ET304" i="5"/>
  <c r="ES304" i="5"/>
  <c r="EV304" i="5"/>
  <c r="EO193" i="5"/>
  <c r="EN193" i="5"/>
  <c r="ER193" i="5"/>
  <c r="EW60" i="2"/>
  <c r="EZ60" i="2"/>
  <c r="EV60" i="2"/>
  <c r="EN78" i="5"/>
  <c r="EO78" i="5"/>
  <c r="ER78" i="5"/>
  <c r="EW118" i="2"/>
  <c r="EZ118" i="2"/>
  <c r="EV118" i="2"/>
  <c r="EJ195" i="5"/>
  <c r="EK195" i="5"/>
  <c r="EM195" i="5"/>
  <c r="EI196" i="2"/>
  <c r="EJ196" i="2"/>
  <c r="EL196" i="2"/>
  <c r="EN137" i="5"/>
  <c r="ER137" i="5"/>
  <c r="EO137" i="5"/>
  <c r="EN95" i="5"/>
  <c r="EO95" i="5"/>
  <c r="ER95" i="5"/>
  <c r="EV43" i="5"/>
  <c r="ES43" i="5"/>
  <c r="ET43" i="5"/>
  <c r="EV212" i="2"/>
  <c r="EW212" i="2"/>
  <c r="EZ212" i="2"/>
  <c r="EN325" i="5"/>
  <c r="EO325" i="5"/>
  <c r="ER325" i="5"/>
  <c r="EO174" i="5"/>
  <c r="ER174" i="5"/>
  <c r="EN174" i="5"/>
  <c r="EK175" i="5"/>
  <c r="EJ175" i="5"/>
  <c r="EM175" i="5"/>
  <c r="EV177" i="5"/>
  <c r="ET177" i="5"/>
  <c r="ES177" i="5"/>
  <c r="EJ54" i="5"/>
  <c r="EM54" i="5"/>
  <c r="EK54" i="5"/>
  <c r="EN295" i="5"/>
  <c r="ER295" i="5"/>
  <c r="EO295" i="5"/>
  <c r="EV216" i="5"/>
  <c r="ET216" i="5"/>
  <c r="ES216" i="5"/>
  <c r="EJ130" i="2"/>
  <c r="EI130" i="2"/>
  <c r="EL130" i="2"/>
  <c r="EM194" i="5"/>
  <c r="EK194" i="5"/>
  <c r="EJ194" i="5"/>
  <c r="ER279" i="5"/>
  <c r="EO279" i="5"/>
  <c r="EN279" i="5"/>
  <c r="EN259" i="5"/>
  <c r="ER259" i="5"/>
  <c r="EO259" i="5"/>
  <c r="EJ275" i="5"/>
  <c r="EM275" i="5"/>
  <c r="EK275" i="5"/>
  <c r="EN76" i="5"/>
  <c r="ER76" i="5"/>
  <c r="EO76" i="5"/>
  <c r="EN162" i="2"/>
  <c r="EQ162" i="2"/>
  <c r="EM162" i="2"/>
  <c r="EL128" i="2"/>
  <c r="EI128" i="2"/>
  <c r="EJ128" i="2"/>
  <c r="EV86" i="5"/>
  <c r="ES86" i="5"/>
  <c r="ET86" i="5"/>
  <c r="EL298" i="2"/>
  <c r="EJ298" i="2"/>
  <c r="EI298" i="2"/>
  <c r="EL57" i="2"/>
  <c r="EI57" i="2"/>
  <c r="EJ57" i="2"/>
  <c r="EU304" i="2"/>
  <c r="ER304" i="2"/>
  <c r="ES304" i="2"/>
  <c r="ER144" i="5"/>
  <c r="EN144" i="5"/>
  <c r="EO144" i="5"/>
  <c r="EK233" i="5"/>
  <c r="EJ233" i="5"/>
  <c r="EM233" i="5"/>
  <c r="ER90" i="5"/>
  <c r="EO90" i="5"/>
  <c r="EN90" i="5"/>
  <c r="EO354" i="5"/>
  <c r="ER354" i="5"/>
  <c r="EN354" i="5"/>
  <c r="EL157" i="2"/>
  <c r="EJ157" i="2"/>
  <c r="EI157" i="2"/>
  <c r="EJ250" i="2"/>
  <c r="EL250" i="2"/>
  <c r="EI250" i="2"/>
  <c r="EQ3" i="2"/>
  <c r="EN3" i="2"/>
  <c r="EM3" i="2"/>
  <c r="EJ187" i="2"/>
  <c r="EI187" i="2"/>
  <c r="EL187" i="2"/>
  <c r="EO232" i="5"/>
  <c r="EN232" i="5"/>
  <c r="ER232" i="5"/>
  <c r="EN70" i="5"/>
  <c r="ER70" i="5"/>
  <c r="EO70" i="5"/>
  <c r="EJ71" i="2"/>
  <c r="EI71" i="2"/>
  <c r="EL71" i="2"/>
  <c r="EJ224" i="2"/>
  <c r="EL224" i="2"/>
  <c r="EI224" i="2"/>
  <c r="EK196" i="5"/>
  <c r="EM196" i="5"/>
  <c r="EJ196" i="5"/>
  <c r="EW47" i="2"/>
  <c r="EV47" i="2"/>
  <c r="EZ47" i="2"/>
  <c r="EJ219" i="5"/>
  <c r="EM219" i="5"/>
  <c r="EK219" i="5"/>
  <c r="EJ259" i="2"/>
  <c r="EI259" i="2"/>
  <c r="EL259" i="2"/>
  <c r="ET282" i="5"/>
  <c r="ES282" i="5"/>
  <c r="EV282" i="5"/>
  <c r="ER237" i="5"/>
  <c r="EO237" i="5"/>
  <c r="EN237" i="5"/>
  <c r="ER309" i="5"/>
  <c r="EN309" i="5"/>
  <c r="EO309" i="5"/>
  <c r="EM291" i="2"/>
  <c r="EN291" i="2"/>
  <c r="EQ291" i="2"/>
  <c r="EL269" i="2"/>
  <c r="EJ269" i="2"/>
  <c r="EI269" i="2"/>
  <c r="EI86" i="2"/>
  <c r="EJ86" i="2"/>
  <c r="EL86" i="2"/>
  <c r="EJ26" i="2"/>
  <c r="EL26" i="2"/>
  <c r="EI26" i="2"/>
  <c r="EZ35" i="2"/>
  <c r="EW35" i="2"/>
  <c r="EV35" i="2"/>
  <c r="EO14" i="5"/>
  <c r="ER14" i="5"/>
  <c r="EN14" i="5"/>
  <c r="EO48" i="5"/>
  <c r="ER48" i="5"/>
  <c r="EN48" i="5"/>
  <c r="EU263" i="2"/>
  <c r="ER263" i="2"/>
  <c r="ES263" i="2"/>
  <c r="EM178" i="2"/>
  <c r="EQ178" i="2"/>
  <c r="EN178" i="2"/>
  <c r="EN241" i="5"/>
  <c r="EO241" i="5"/>
  <c r="ER241" i="5"/>
  <c r="EU36" i="2"/>
  <c r="ER36" i="2"/>
  <c r="ES36" i="2"/>
  <c r="EO271" i="5"/>
  <c r="ER271" i="5"/>
  <c r="EN271" i="5"/>
  <c r="ER21" i="5"/>
  <c r="EN21" i="5"/>
  <c r="EO21" i="5"/>
  <c r="EO226" i="5"/>
  <c r="EN226" i="5"/>
  <c r="ER226" i="5"/>
  <c r="ES147" i="2"/>
  <c r="EU147" i="2"/>
  <c r="ER147" i="2"/>
  <c r="EQ154" i="2"/>
  <c r="EM154" i="2"/>
  <c r="EN154" i="2"/>
  <c r="ER254" i="5"/>
  <c r="EO254" i="5"/>
  <c r="EN254" i="5"/>
  <c r="EU209" i="2"/>
  <c r="ER209" i="2"/>
  <c r="ES209" i="2"/>
  <c r="EX80" i="5"/>
  <c r="FA80" i="5"/>
  <c r="EW80" i="5"/>
  <c r="EM315" i="5"/>
  <c r="EK315" i="5"/>
  <c r="EJ315" i="5"/>
  <c r="ER59" i="5"/>
  <c r="EN59" i="5"/>
  <c r="EO59" i="5"/>
  <c r="FR176" i="2"/>
  <c r="FO176" i="2"/>
  <c r="FN176" i="2"/>
  <c r="EO100" i="5"/>
  <c r="ER100" i="5"/>
  <c r="EN100" i="5"/>
  <c r="EN131" i="5"/>
  <c r="EO131" i="5"/>
  <c r="ER131" i="5"/>
  <c r="EM158" i="2"/>
  <c r="EQ158" i="2"/>
  <c r="EN158" i="2"/>
  <c r="EQ301" i="2"/>
  <c r="EM301" i="2"/>
  <c r="EN301" i="2"/>
  <c r="ET213" i="5"/>
  <c r="EV213" i="5"/>
  <c r="ES213" i="5"/>
  <c r="EN308" i="2"/>
  <c r="EM308" i="2"/>
  <c r="EQ308" i="2"/>
  <c r="EZ279" i="2"/>
  <c r="EW279" i="2"/>
  <c r="EV279" i="2"/>
  <c r="EN267" i="5"/>
  <c r="EO267" i="5"/>
  <c r="ER267" i="5"/>
  <c r="ER131" i="2"/>
  <c r="ES131" i="2"/>
  <c r="EU131" i="2"/>
  <c r="ES221" i="5"/>
  <c r="EV221" i="5"/>
  <c r="ET221" i="5"/>
  <c r="EV317" i="5"/>
  <c r="ES317" i="5"/>
  <c r="ET317" i="5"/>
  <c r="EW341" i="5"/>
  <c r="EX341" i="5"/>
  <c r="FA341" i="5"/>
  <c r="EO257" i="5"/>
  <c r="EN257" i="5"/>
  <c r="ER257" i="5"/>
  <c r="ES132" i="2"/>
  <c r="ER132" i="2"/>
  <c r="EU132" i="2"/>
  <c r="ES272" i="2"/>
  <c r="EU272" i="2"/>
  <c r="ER272" i="2"/>
  <c r="EM244" i="2"/>
  <c r="EQ244" i="2"/>
  <c r="EN244" i="2"/>
  <c r="EM97" i="2"/>
  <c r="EN97" i="2"/>
  <c r="EQ97" i="2"/>
  <c r="EV107" i="5"/>
  <c r="ET107" i="5"/>
  <c r="ES107" i="5"/>
  <c r="EU153" i="2"/>
  <c r="ER153" i="2"/>
  <c r="ES153" i="2"/>
  <c r="ES197" i="2"/>
  <c r="ER197" i="2"/>
  <c r="EU197" i="2"/>
  <c r="ES126" i="5"/>
  <c r="ET126" i="5"/>
  <c r="EV126" i="5"/>
  <c r="EO308" i="5"/>
  <c r="ER308" i="5"/>
  <c r="EN308" i="5"/>
  <c r="EM15" i="2"/>
  <c r="EQ15" i="2"/>
  <c r="EN15" i="2"/>
  <c r="EV154" i="5"/>
  <c r="ES154" i="5"/>
  <c r="ET154" i="5"/>
  <c r="EU285" i="2"/>
  <c r="ER285" i="2"/>
  <c r="ES285" i="2"/>
  <c r="ER185" i="2"/>
  <c r="ES185" i="2"/>
  <c r="EU185" i="2"/>
  <c r="EM306" i="2"/>
  <c r="EQ306" i="2"/>
  <c r="EN306" i="2"/>
  <c r="ER137" i="2"/>
  <c r="ES137" i="2"/>
  <c r="EU137" i="2"/>
  <c r="EN56" i="5"/>
  <c r="EO56" i="5"/>
  <c r="ER56" i="5"/>
  <c r="ES292" i="2"/>
  <c r="EU292" i="2"/>
  <c r="ER292" i="2"/>
  <c r="EQ190" i="2"/>
  <c r="EN190" i="2"/>
  <c r="EM190" i="2"/>
  <c r="ER50" i="5"/>
  <c r="EN50" i="5"/>
  <c r="EO50" i="5"/>
  <c r="ES109" i="2"/>
  <c r="EU109" i="2"/>
  <c r="ER109" i="2"/>
  <c r="ET347" i="5"/>
  <c r="ES347" i="5"/>
  <c r="EV347" i="5"/>
  <c r="EM191" i="2"/>
  <c r="EN191" i="2"/>
  <c r="EQ191" i="2"/>
  <c r="EM16" i="2"/>
  <c r="EN16" i="2"/>
  <c r="EQ16" i="2"/>
  <c r="ES298" i="5"/>
  <c r="EV298" i="5"/>
  <c r="ET298" i="5"/>
  <c r="EV58" i="5"/>
  <c r="ET58" i="5"/>
  <c r="ES58" i="5"/>
  <c r="EQ248" i="2"/>
  <c r="EN248" i="2"/>
  <c r="EM248" i="2"/>
  <c r="EN49" i="2"/>
  <c r="EQ49" i="2"/>
  <c r="EM49" i="2"/>
  <c r="ET3" i="5"/>
  <c r="EV3" i="5"/>
  <c r="ES3" i="5"/>
  <c r="EV33" i="5"/>
  <c r="ES33" i="5"/>
  <c r="ET33" i="5"/>
  <c r="ER296" i="2"/>
  <c r="EU296" i="2"/>
  <c r="ES296" i="2"/>
  <c r="EN114" i="2"/>
  <c r="EM114" i="2"/>
  <c r="EQ114" i="2"/>
  <c r="ER49" i="5"/>
  <c r="EN49" i="5"/>
  <c r="EO49" i="5"/>
  <c r="EN189" i="5"/>
  <c r="EO189" i="5"/>
  <c r="ER189" i="5"/>
  <c r="EJ245" i="5"/>
  <c r="EK245" i="5"/>
  <c r="EM245" i="5"/>
  <c r="EO330" i="5"/>
  <c r="ER330" i="5"/>
  <c r="EN330" i="5"/>
  <c r="EN89" i="2"/>
  <c r="EQ89" i="2"/>
  <c r="EM89" i="2"/>
  <c r="ES323" i="5"/>
  <c r="EV323" i="5"/>
  <c r="ET323" i="5"/>
  <c r="EQ55" i="2"/>
  <c r="EN55" i="2"/>
  <c r="EM55" i="2"/>
  <c r="EV38" i="5"/>
  <c r="ES38" i="5"/>
  <c r="ET38" i="5"/>
  <c r="EO307" i="5"/>
  <c r="ER307" i="5"/>
  <c r="EN307" i="5"/>
  <c r="ER288" i="5"/>
  <c r="EO288" i="5"/>
  <c r="EN288" i="5"/>
  <c r="EM161" i="2"/>
  <c r="EQ161" i="2"/>
  <c r="EN161" i="2"/>
  <c r="ET207" i="5"/>
  <c r="ES207" i="5"/>
  <c r="EV207" i="5"/>
  <c r="ET215" i="5"/>
  <c r="ES215" i="5"/>
  <c r="EV215" i="5"/>
  <c r="ES244" i="5"/>
  <c r="EV244" i="5"/>
  <c r="ET244" i="5"/>
  <c r="EV176" i="5"/>
  <c r="ES176" i="5"/>
  <c r="ET176" i="5"/>
  <c r="EO324" i="5"/>
  <c r="EN324" i="5"/>
  <c r="ER324" i="5"/>
  <c r="EI243" i="2"/>
  <c r="EJ243" i="2"/>
  <c r="EL243" i="2"/>
  <c r="EV25" i="5"/>
  <c r="ET25" i="5"/>
  <c r="ES25" i="5"/>
  <c r="EU299" i="2"/>
  <c r="ER299" i="2"/>
  <c r="ES299" i="2"/>
  <c r="ER303" i="5"/>
  <c r="EO303" i="5"/>
  <c r="EN303" i="5"/>
  <c r="EV349" i="5"/>
  <c r="ET349" i="5"/>
  <c r="ES349" i="5"/>
  <c r="EN250" i="5"/>
  <c r="ER250" i="5"/>
  <c r="EO250" i="5"/>
  <c r="EV35" i="5"/>
  <c r="ET35" i="5"/>
  <c r="ES35" i="5"/>
  <c r="EV129" i="5"/>
  <c r="ET129" i="5"/>
  <c r="ES129" i="5"/>
  <c r="EJ257" i="2"/>
  <c r="EI257" i="2"/>
  <c r="EL257" i="2"/>
  <c r="EN201" i="5"/>
  <c r="ER201" i="5"/>
  <c r="EO201" i="5"/>
  <c r="ES19" i="2"/>
  <c r="ER19" i="2"/>
  <c r="EU19" i="2"/>
  <c r="EZ305" i="2"/>
  <c r="EV305" i="2"/>
  <c r="EW305" i="2"/>
  <c r="FB44" i="2"/>
  <c r="FD44" i="2"/>
  <c r="FA44" i="2"/>
  <c r="EN260" i="2"/>
  <c r="EM260" i="2"/>
  <c r="EQ260" i="2"/>
  <c r="EM53" i="2"/>
  <c r="EN53" i="2"/>
  <c r="EQ53" i="2"/>
  <c r="ET110" i="5"/>
  <c r="EV110" i="5"/>
  <c r="ES110" i="5"/>
  <c r="EO246" i="5"/>
  <c r="ER246" i="5"/>
  <c r="EN246" i="5"/>
  <c r="EM235" i="2"/>
  <c r="EN235" i="2"/>
  <c r="EQ235" i="2"/>
  <c r="EN140" i="5"/>
  <c r="EO140" i="5"/>
  <c r="ER140" i="5"/>
  <c r="FE52" i="5"/>
  <c r="FB52" i="5"/>
  <c r="FC52" i="5"/>
  <c r="EQ129" i="2"/>
  <c r="EN129" i="2"/>
  <c r="EM129" i="2"/>
  <c r="EQ30" i="2"/>
  <c r="EN30" i="2"/>
  <c r="EM30" i="2"/>
  <c r="EN150" i="2"/>
  <c r="EQ150" i="2"/>
  <c r="EM150" i="2"/>
  <c r="EU203" i="2"/>
  <c r="ES203" i="2"/>
  <c r="ER203" i="2"/>
  <c r="EN260" i="5"/>
  <c r="EO260" i="5"/>
  <c r="ER260" i="5"/>
  <c r="EQ149" i="2"/>
  <c r="EM149" i="2"/>
  <c r="EN149" i="2"/>
  <c r="EV276" i="5"/>
  <c r="ES276" i="5"/>
  <c r="ET276" i="5"/>
  <c r="EN200" i="2"/>
  <c r="EM200" i="2"/>
  <c r="EQ200" i="2"/>
  <c r="EV285" i="5"/>
  <c r="ES285" i="5"/>
  <c r="ET285" i="5"/>
  <c r="EN351" i="5"/>
  <c r="EO351" i="5"/>
  <c r="ER351" i="5"/>
  <c r="EL39" i="2"/>
  <c r="EJ39" i="2"/>
  <c r="EI39" i="2"/>
  <c r="EL302" i="2"/>
  <c r="EI302" i="2"/>
  <c r="EJ302" i="2"/>
  <c r="EW320" i="5"/>
  <c r="EX320" i="5"/>
  <c r="FA320" i="5"/>
  <c r="ET302" i="5"/>
  <c r="EV302" i="5"/>
  <c r="ES302" i="5"/>
  <c r="ES312" i="2"/>
  <c r="EU312" i="2"/>
  <c r="ER312" i="2"/>
  <c r="ER85" i="2"/>
  <c r="EU85" i="2"/>
  <c r="ES85" i="2"/>
  <c r="EQ5" i="2"/>
  <c r="EN5" i="2"/>
  <c r="EM5" i="2"/>
  <c r="ER43" i="2"/>
  <c r="ES43" i="2"/>
  <c r="EU43" i="2"/>
  <c r="EQ33" i="2"/>
  <c r="EN33" i="2"/>
  <c r="EM33" i="2"/>
  <c r="EN105" i="5"/>
  <c r="EO105" i="5"/>
  <c r="ER105" i="5"/>
  <c r="EN28" i="2"/>
  <c r="EM28" i="2"/>
  <c r="EQ28" i="2"/>
  <c r="ES231" i="5"/>
  <c r="ET231" i="5"/>
  <c r="EV231" i="5"/>
  <c r="EM107" i="2"/>
  <c r="EQ107" i="2"/>
  <c r="EN107" i="2"/>
  <c r="FS151" i="5"/>
  <c r="FP151" i="5"/>
  <c r="FO151" i="5"/>
  <c r="EU170" i="2"/>
  <c r="ES170" i="2"/>
  <c r="ER170" i="2"/>
  <c r="EN234" i="2"/>
  <c r="EQ234" i="2"/>
  <c r="EM234" i="2"/>
  <c r="EN44" i="5"/>
  <c r="ER44" i="5"/>
  <c r="EO44" i="5"/>
  <c r="EV248" i="5"/>
  <c r="ES248" i="5"/>
  <c r="ET248" i="5"/>
  <c r="ER243" i="5"/>
  <c r="EN243" i="5"/>
  <c r="EO243" i="5"/>
  <c r="EO102" i="5"/>
  <c r="ER102" i="5"/>
  <c r="EN102" i="5"/>
  <c r="ET82" i="5"/>
  <c r="EV82" i="5"/>
  <c r="ES82" i="5"/>
  <c r="ET42" i="5"/>
  <c r="EV42" i="5"/>
  <c r="ES42" i="5"/>
  <c r="ES254" i="2"/>
  <c r="EU254" i="2"/>
  <c r="ER254" i="2"/>
  <c r="ET142" i="5"/>
  <c r="EV142" i="5"/>
  <c r="ES142" i="5"/>
  <c r="EN273" i="2"/>
  <c r="EM273" i="2"/>
  <c r="EQ273" i="2"/>
  <c r="EU258" i="2"/>
  <c r="ER258" i="2"/>
  <c r="ES258" i="2"/>
  <c r="EL94" i="2"/>
  <c r="EJ94" i="2"/>
  <c r="EI94" i="2"/>
  <c r="EW216" i="2"/>
  <c r="EZ216" i="2"/>
  <c r="EV216" i="2"/>
  <c r="EV160" i="5"/>
  <c r="ES160" i="5"/>
  <c r="ET160" i="5"/>
  <c r="EU181" i="2"/>
  <c r="ER181" i="2"/>
  <c r="ES181" i="2"/>
  <c r="EV189" i="2"/>
  <c r="EZ189" i="2"/>
  <c r="EW189" i="2"/>
  <c r="FA147" i="5"/>
  <c r="EW147" i="5"/>
  <c r="EX147" i="5"/>
  <c r="EM135" i="2"/>
  <c r="EQ135" i="2"/>
  <c r="EN135" i="2"/>
  <c r="EW262" i="5"/>
  <c r="EX262" i="5"/>
  <c r="FA262" i="5"/>
  <c r="EO29" i="5"/>
  <c r="ER29" i="5"/>
  <c r="EN29" i="5"/>
  <c r="EQ289" i="2"/>
  <c r="EM289" i="2"/>
  <c r="EN289" i="2"/>
  <c r="EU180" i="2"/>
  <c r="ER180" i="2"/>
  <c r="ES180" i="2"/>
  <c r="EO331" i="5"/>
  <c r="ER331" i="5"/>
  <c r="EN331" i="5"/>
  <c r="EW239" i="2"/>
  <c r="EV239" i="2"/>
  <c r="EZ239" i="2"/>
  <c r="EN68" i="2"/>
  <c r="EQ68" i="2"/>
  <c r="EM68" i="2"/>
  <c r="EQ330" i="2"/>
  <c r="EN330" i="2"/>
  <c r="EM330" i="2"/>
  <c r="EM177" i="2"/>
  <c r="EQ177" i="2"/>
  <c r="EN177" i="2"/>
  <c r="EV209" i="5"/>
  <c r="ES209" i="5"/>
  <c r="ET209" i="5"/>
  <c r="EU24" i="2"/>
  <c r="ES24" i="2"/>
  <c r="ER24" i="2"/>
  <c r="ES72" i="5"/>
  <c r="EV72" i="5"/>
  <c r="ET72" i="5"/>
  <c r="FS119" i="2"/>
  <c r="FT119" i="2"/>
  <c r="FV119" i="2"/>
  <c r="ET242" i="5"/>
  <c r="ES242" i="5"/>
  <c r="EV242" i="5"/>
  <c r="EZ316" i="2"/>
  <c r="EW316" i="2"/>
  <c r="EV316" i="2"/>
  <c r="ES210" i="5"/>
  <c r="ET210" i="5"/>
  <c r="EV210" i="5"/>
  <c r="EJ294" i="2"/>
  <c r="EI294" i="2"/>
  <c r="EL294" i="2"/>
  <c r="EE17" i="5"/>
  <c r="EF17" i="5"/>
  <c r="EF359" i="5" s="1"/>
  <c r="EF360" i="5" s="1"/>
  <c r="EI17" i="5"/>
  <c r="EX316" i="5"/>
  <c r="EW316" i="5"/>
  <c r="FA316" i="5"/>
  <c r="EW319" i="2"/>
  <c r="EV319" i="2"/>
  <c r="EZ319" i="2"/>
  <c r="FB90" i="2"/>
  <c r="FA90" i="2"/>
  <c r="FD90" i="2"/>
  <c r="EU54" i="2"/>
  <c r="ES54" i="2"/>
  <c r="ER54" i="2"/>
  <c r="EN353" i="5"/>
  <c r="EO353" i="5"/>
  <c r="ER353" i="5"/>
  <c r="EN256" i="5"/>
  <c r="EO256" i="5"/>
  <c r="ER256" i="5"/>
  <c r="ED359" i="2"/>
  <c r="ED364" i="2"/>
  <c r="EN240" i="5"/>
  <c r="ER240" i="5"/>
  <c r="EO240" i="5"/>
  <c r="ER170" i="5"/>
  <c r="EN170" i="5"/>
  <c r="EO170" i="5"/>
  <c r="EX239" i="5"/>
  <c r="FA239" i="5"/>
  <c r="EW239" i="5"/>
  <c r="FA220" i="5"/>
  <c r="EW220" i="5"/>
  <c r="EX220" i="5"/>
  <c r="FA158" i="5"/>
  <c r="EX158" i="5"/>
  <c r="EW158" i="5"/>
  <c r="EJ192" i="5"/>
  <c r="EM192" i="5"/>
  <c r="EK192" i="5"/>
  <c r="ER228" i="5"/>
  <c r="EN228" i="5"/>
  <c r="EO228" i="5"/>
  <c r="ER280" i="5"/>
  <c r="EN280" i="5"/>
  <c r="EO280" i="5"/>
  <c r="EJ277" i="2"/>
  <c r="EL277" i="2"/>
  <c r="EI277" i="2"/>
  <c r="EU108" i="2"/>
  <c r="ER108" i="2"/>
  <c r="ES108" i="2"/>
  <c r="EN143" i="5"/>
  <c r="ER143" i="5"/>
  <c r="EO143" i="5"/>
  <c r="EZ207" i="2"/>
  <c r="EV207" i="2"/>
  <c r="EW207" i="2"/>
  <c r="EV117" i="2"/>
  <c r="EZ117" i="2"/>
  <c r="EW117" i="2"/>
  <c r="EJ28" i="5"/>
  <c r="EM28" i="5"/>
  <c r="EK28" i="5"/>
  <c r="EV268" i="5"/>
  <c r="ET268" i="5"/>
  <c r="ES268" i="5"/>
  <c r="ET229" i="5"/>
  <c r="EV229" i="5"/>
  <c r="ES229" i="5"/>
  <c r="FF77" i="5"/>
  <c r="FG77" i="5"/>
  <c r="FJ77" i="5"/>
  <c r="ER174" i="2"/>
  <c r="ES174" i="2"/>
  <c r="EU174" i="2"/>
  <c r="EN103" i="5"/>
  <c r="ER103" i="5"/>
  <c r="EO103" i="5"/>
  <c r="EQ354" i="2"/>
  <c r="EM354" i="2"/>
  <c r="EN354" i="2"/>
  <c r="EV96" i="5"/>
  <c r="ET96" i="5"/>
  <c r="ES96" i="5"/>
  <c r="EN327" i="2"/>
  <c r="EQ327" i="2"/>
  <c r="EM327" i="2"/>
  <c r="ER45" i="2"/>
  <c r="ES45" i="2"/>
  <c r="EU45" i="2"/>
  <c r="EO273" i="5"/>
  <c r="ER273" i="5"/>
  <c r="EN273" i="5"/>
  <c r="ET296" i="5"/>
  <c r="EV296" i="5"/>
  <c r="ES296" i="5"/>
  <c r="EQ345" i="2"/>
  <c r="EM345" i="2"/>
  <c r="EN345" i="2"/>
  <c r="FA184" i="5"/>
  <c r="EW184" i="5"/>
  <c r="EX184" i="5"/>
  <c r="ET111" i="5"/>
  <c r="ES111" i="5"/>
  <c r="EV111" i="5"/>
  <c r="EO10" i="5"/>
  <c r="ER10" i="5"/>
  <c r="EN10" i="5"/>
  <c r="EZ105" i="2"/>
  <c r="EV105" i="2"/>
  <c r="EW105" i="2"/>
  <c r="FF11" i="5"/>
  <c r="FJ11" i="5"/>
  <c r="FG11" i="5"/>
  <c r="ES179" i="5"/>
  <c r="EV179" i="5"/>
  <c r="ET179" i="5"/>
  <c r="EV358" i="2"/>
  <c r="EZ358" i="2"/>
  <c r="EW358" i="2"/>
  <c r="EO118" i="5"/>
  <c r="ER118" i="5"/>
  <c r="EN118" i="5"/>
  <c r="ER9" i="2"/>
  <c r="ES9" i="2"/>
  <c r="EU9" i="2"/>
  <c r="FR271" i="2"/>
  <c r="FN271" i="2"/>
  <c r="FO271" i="2"/>
  <c r="FO115" i="2"/>
  <c r="FR115" i="2"/>
  <c r="FN115" i="2"/>
  <c r="EU121" i="2"/>
  <c r="ER121" i="2"/>
  <c r="ES121" i="2"/>
  <c r="EX322" i="5"/>
  <c r="FA322" i="5"/>
  <c r="EW322" i="5"/>
  <c r="EN309" i="2"/>
  <c r="EQ309" i="2"/>
  <c r="EM309" i="2"/>
  <c r="EQ256" i="2"/>
  <c r="EN256" i="2"/>
  <c r="EM256" i="2"/>
  <c r="EN235" i="5"/>
  <c r="EO235" i="5"/>
  <c r="ER235" i="5"/>
  <c r="ER300" i="5"/>
  <c r="EN300" i="5"/>
  <c r="EO300" i="5"/>
  <c r="EK127" i="5"/>
  <c r="EM127" i="5"/>
  <c r="EJ127" i="5"/>
  <c r="EQ81" i="2"/>
  <c r="EM81" i="2"/>
  <c r="EN81" i="2"/>
  <c r="EN249" i="5"/>
  <c r="EO249" i="5"/>
  <c r="ER249" i="5"/>
  <c r="EM338" i="2"/>
  <c r="EN338" i="2"/>
  <c r="EQ338" i="2"/>
  <c r="EV85" i="5"/>
  <c r="ES85" i="5"/>
  <c r="ET85" i="5"/>
  <c r="EX305" i="5"/>
  <c r="FA305" i="5"/>
  <c r="EW305" i="5"/>
  <c r="EQ275" i="2"/>
  <c r="EN275" i="2"/>
  <c r="EM275" i="2"/>
  <c r="EN23" i="2"/>
  <c r="EQ23" i="2"/>
  <c r="EM23" i="2"/>
  <c r="EN327" i="5"/>
  <c r="ER327" i="5"/>
  <c r="EO327" i="5"/>
  <c r="EV287" i="5"/>
  <c r="ES287" i="5"/>
  <c r="ET287" i="5"/>
  <c r="EX289" i="5"/>
  <c r="FA289" i="5"/>
  <c r="EW289" i="5"/>
  <c r="EQ42" i="2"/>
  <c r="EM42" i="2"/>
  <c r="EN42" i="2"/>
  <c r="EQ255" i="2"/>
  <c r="EN255" i="2"/>
  <c r="EM255" i="2"/>
  <c r="ER117" i="5"/>
  <c r="EN117" i="5"/>
  <c r="EO117" i="5"/>
  <c r="EJ31" i="5"/>
  <c r="EM31" i="5"/>
  <c r="EK31" i="5"/>
  <c r="EW102" i="2"/>
  <c r="EV102" i="2"/>
  <c r="EZ102" i="2"/>
  <c r="EU98" i="2"/>
  <c r="ER98" i="2"/>
  <c r="ES98" i="2"/>
  <c r="ER97" i="5"/>
  <c r="EN97" i="5"/>
  <c r="EO97" i="5"/>
  <c r="EO152" i="5"/>
  <c r="ER152" i="5"/>
  <c r="EN152" i="5"/>
  <c r="EN21" i="2"/>
  <c r="EQ21" i="2"/>
  <c r="EM21" i="2"/>
  <c r="ES332" i="5"/>
  <c r="ET332" i="5"/>
  <c r="EV332" i="5"/>
  <c r="ER222" i="5"/>
  <c r="EN222" i="5"/>
  <c r="EO222" i="5"/>
  <c r="EO297" i="5"/>
  <c r="ER297" i="5"/>
  <c r="EN297" i="5"/>
  <c r="EO4" i="5"/>
  <c r="EN4" i="5"/>
  <c r="ER4" i="5"/>
  <c r="ER333" i="2"/>
  <c r="ES333" i="2"/>
  <c r="EU333" i="2"/>
  <c r="EJ187" i="5"/>
  <c r="EM187" i="5"/>
  <c r="EK187" i="5"/>
  <c r="EJ356" i="5"/>
  <c r="EM356" i="5"/>
  <c r="EK356" i="5"/>
  <c r="ER99" i="5"/>
  <c r="EO99" i="5"/>
  <c r="EN99" i="5"/>
  <c r="EA359" i="5"/>
  <c r="EA364" i="5"/>
  <c r="EN138" i="2"/>
  <c r="EM138" i="2"/>
  <c r="EQ138" i="2"/>
  <c r="FE323" i="2"/>
  <c r="FF323" i="2"/>
  <c r="FI323" i="2"/>
  <c r="EN47" i="5"/>
  <c r="EO47" i="5"/>
  <c r="ER47" i="5"/>
  <c r="EU320" i="2"/>
  <c r="ES320" i="2"/>
  <c r="ER320" i="2"/>
  <c r="EU38" i="2"/>
  <c r="ER38" i="2"/>
  <c r="ES38" i="2"/>
  <c r="FA34" i="5"/>
  <c r="EX34" i="5"/>
  <c r="EW34" i="5"/>
  <c r="ES169" i="5"/>
  <c r="EV169" i="5"/>
  <c r="ET169" i="5"/>
  <c r="EW325" i="2"/>
  <c r="EV325" i="2"/>
  <c r="EZ325" i="2"/>
  <c r="ER23" i="5"/>
  <c r="EN23" i="5"/>
  <c r="EO23" i="5"/>
  <c r="EU240" i="2"/>
  <c r="ER240" i="2"/>
  <c r="ES240" i="2"/>
  <c r="ES144" i="2"/>
  <c r="EU144" i="2"/>
  <c r="ER144" i="2"/>
  <c r="ER225" i="5"/>
  <c r="EN225" i="5"/>
  <c r="EO225" i="5"/>
  <c r="ET119" i="5"/>
  <c r="ES119" i="5"/>
  <c r="EV119" i="5"/>
  <c r="EJ190" i="5"/>
  <c r="EM190" i="5"/>
  <c r="EK190" i="5"/>
  <c r="ER326" i="5"/>
  <c r="EN326" i="5"/>
  <c r="EO326" i="5"/>
  <c r="EN328" i="5"/>
  <c r="EO328" i="5"/>
  <c r="ER328" i="5"/>
  <c r="ET270" i="5"/>
  <c r="ES270" i="5"/>
  <c r="EV270" i="5"/>
  <c r="ET8" i="5"/>
  <c r="EV8" i="5"/>
  <c r="ES8" i="5"/>
  <c r="EV127" i="2"/>
  <c r="EZ127" i="2"/>
  <c r="EW127" i="2"/>
  <c r="ES150" i="5"/>
  <c r="EV150" i="5"/>
  <c r="ET150" i="5"/>
  <c r="EN165" i="5"/>
  <c r="EO165" i="5"/>
  <c r="ER165" i="5"/>
  <c r="ER89" i="5"/>
  <c r="EN89" i="5"/>
  <c r="EO89" i="5"/>
  <c r="EK188" i="5"/>
  <c r="EJ188" i="5"/>
  <c r="EM188" i="5"/>
  <c r="FK20" i="2"/>
  <c r="FJ20" i="2"/>
  <c r="FM20" i="2"/>
  <c r="FI99" i="2"/>
  <c r="FF99" i="2"/>
  <c r="FE99" i="2"/>
  <c r="FC350" i="5"/>
  <c r="FE350" i="5"/>
  <c r="FB350" i="5"/>
  <c r="FB318" i="2"/>
  <c r="FD318" i="2"/>
  <c r="FA318" i="2"/>
  <c r="EJ139" i="5"/>
  <c r="EK139" i="5"/>
  <c r="EM139" i="5"/>
  <c r="EV242" i="2"/>
  <c r="EZ242" i="2"/>
  <c r="EW242" i="2"/>
  <c r="EQ167" i="2"/>
  <c r="EN167" i="2"/>
  <c r="EM167" i="2"/>
  <c r="EN317" i="2"/>
  <c r="EM317" i="2"/>
  <c r="EQ317" i="2"/>
  <c r="ES64" i="5"/>
  <c r="EV64" i="5"/>
  <c r="ET64" i="5"/>
  <c r="ES6" i="5"/>
  <c r="EV6" i="5"/>
  <c r="ET6" i="5"/>
  <c r="EN185" i="5"/>
  <c r="EO185" i="5"/>
  <c r="ER185" i="5"/>
  <c r="EO217" i="5"/>
  <c r="ER217" i="5"/>
  <c r="EN217" i="5"/>
  <c r="EU300" i="2"/>
  <c r="ES300" i="2"/>
  <c r="ER300" i="2"/>
  <c r="EN252" i="2"/>
  <c r="EQ252" i="2"/>
  <c r="EM252" i="2"/>
  <c r="ES183" i="5"/>
  <c r="EV183" i="5"/>
  <c r="ET183" i="5"/>
  <c r="DV362" i="5"/>
  <c r="DW362" i="5"/>
  <c r="DW361" i="5"/>
  <c r="DW363" i="5" s="1"/>
  <c r="EN205" i="2"/>
  <c r="EM205" i="2"/>
  <c r="EQ205" i="2"/>
  <c r="EN148" i="2"/>
  <c r="EM148" i="2"/>
  <c r="EQ148" i="2"/>
  <c r="EM297" i="2"/>
  <c r="EQ297" i="2"/>
  <c r="EN297" i="2"/>
  <c r="DZ362" i="2"/>
  <c r="EA361" i="2"/>
  <c r="EA363" i="2" s="1"/>
  <c r="EA362" i="2"/>
  <c r="EJ83" i="5"/>
  <c r="EM83" i="5"/>
  <c r="EK83" i="5"/>
  <c r="EV299" i="5"/>
  <c r="ES299" i="5"/>
  <c r="ET299" i="5"/>
  <c r="EV19" i="5"/>
  <c r="ES19" i="5"/>
  <c r="ET19" i="5"/>
  <c r="EJ281" i="5"/>
  <c r="EM281" i="5"/>
  <c r="EK281" i="5"/>
  <c r="FF340" i="2"/>
  <c r="FI340" i="2"/>
  <c r="FE340" i="2"/>
  <c r="EI64" i="2"/>
  <c r="EL64" i="2"/>
  <c r="EJ64" i="2"/>
  <c r="EQ288" i="2"/>
  <c r="EM288" i="2"/>
  <c r="EN288" i="2"/>
  <c r="ET13" i="5"/>
  <c r="EV13" i="5"/>
  <c r="ES13" i="5"/>
  <c r="ER335" i="5"/>
  <c r="EN335" i="5"/>
  <c r="EO335" i="5"/>
  <c r="EN164" i="5"/>
  <c r="EO164" i="5"/>
  <c r="ER164" i="5"/>
  <c r="EX342" i="5"/>
  <c r="FA342" i="5"/>
  <c r="EW342" i="5"/>
  <c r="EU62" i="2"/>
  <c r="ER62" i="2"/>
  <c r="ES62" i="2"/>
  <c r="EV264" i="2"/>
  <c r="EZ264" i="2"/>
  <c r="EW264" i="2"/>
  <c r="EV184" i="2"/>
  <c r="EW184" i="2"/>
  <c r="EZ184" i="2"/>
  <c r="EM294" i="5"/>
  <c r="EJ294" i="5"/>
  <c r="EK294" i="5"/>
  <c r="EI284" i="2"/>
  <c r="EL284" i="2"/>
  <c r="EJ284" i="2"/>
  <c r="EV149" i="5"/>
  <c r="ES149" i="5"/>
  <c r="ET149" i="5"/>
  <c r="EU337" i="2"/>
  <c r="ES337" i="2"/>
  <c r="ER337" i="2"/>
  <c r="EM221" i="2"/>
  <c r="EN221" i="2"/>
  <c r="EQ221" i="2"/>
  <c r="EU7" i="2"/>
  <c r="ES7" i="2"/>
  <c r="ER7" i="2"/>
  <c r="EV62" i="5"/>
  <c r="ES62" i="5"/>
  <c r="ET62" i="5"/>
  <c r="EU281" i="2"/>
  <c r="ER281" i="2"/>
  <c r="ES281" i="2"/>
  <c r="EM156" i="2"/>
  <c r="EN156" i="2"/>
  <c r="EQ156" i="2"/>
  <c r="ES66" i="5"/>
  <c r="ET66" i="5"/>
  <c r="EV66" i="5"/>
  <c r="FA45" i="5"/>
  <c r="EW45" i="5"/>
  <c r="EX45" i="5"/>
  <c r="EO20" i="5"/>
  <c r="ER20" i="5"/>
  <c r="EN20" i="5"/>
  <c r="EV91" i="5"/>
  <c r="ET91" i="5"/>
  <c r="ES91" i="5"/>
  <c r="EV24" i="5"/>
  <c r="ES24" i="5"/>
  <c r="ET24" i="5"/>
  <c r="EN111" i="2"/>
  <c r="EM111" i="2"/>
  <c r="EQ111" i="2"/>
  <c r="EW322" i="2"/>
  <c r="EZ322" i="2"/>
  <c r="EV322" i="2"/>
  <c r="EO223" i="5"/>
  <c r="EN223" i="5"/>
  <c r="ER223" i="5"/>
  <c r="EN57" i="5"/>
  <c r="EO57" i="5"/>
  <c r="ER57" i="5"/>
  <c r="EE359" i="2"/>
  <c r="EE360" i="2" s="1"/>
  <c r="EJ67" i="5"/>
  <c r="EK67" i="5"/>
  <c r="EM67" i="5"/>
  <c r="ET214" i="5"/>
  <c r="EV214" i="5"/>
  <c r="ES214" i="5"/>
  <c r="EM122" i="2"/>
  <c r="EQ122" i="2"/>
  <c r="EN122" i="2"/>
  <c r="ID217" i="2"/>
  <c r="ES87" i="2"/>
  <c r="EU87" i="2"/>
  <c r="ER87" i="2"/>
  <c r="EQ14" i="2"/>
  <c r="EM14" i="2"/>
  <c r="EN14" i="2"/>
  <c r="EV60" i="5"/>
  <c r="ES60" i="5"/>
  <c r="ET60" i="5"/>
  <c r="EN265" i="2"/>
  <c r="EQ265" i="2"/>
  <c r="EM265" i="2"/>
  <c r="EK301" i="5"/>
  <c r="EJ301" i="5"/>
  <c r="EM301" i="5"/>
  <c r="FB193" i="2"/>
  <c r="FD193" i="2"/>
  <c r="FA193" i="2"/>
  <c r="EO224" i="5"/>
  <c r="EN224" i="5"/>
  <c r="ER224" i="5"/>
  <c r="ID134" i="2"/>
  <c r="EV247" i="2"/>
  <c r="EZ247" i="2"/>
  <c r="EW247" i="2"/>
  <c r="EQ201" i="2"/>
  <c r="EN201" i="2"/>
  <c r="EM201" i="2"/>
  <c r="ER128" i="5"/>
  <c r="EN128" i="5"/>
  <c r="EO128" i="5"/>
  <c r="ER56" i="2"/>
  <c r="EU56" i="2"/>
  <c r="ES56" i="2"/>
  <c r="ER270" i="2"/>
  <c r="ES270" i="2"/>
  <c r="EU270" i="2"/>
  <c r="ES310" i="2"/>
  <c r="EU310" i="2"/>
  <c r="ER310" i="2"/>
  <c r="ER81" i="5"/>
  <c r="EN81" i="5"/>
  <c r="EO81" i="5"/>
  <c r="EO292" i="5"/>
  <c r="ER292" i="5"/>
  <c r="EN292" i="5"/>
  <c r="EV5" i="5"/>
  <c r="ET5" i="5"/>
  <c r="ES5" i="5"/>
  <c r="FE314" i="2"/>
  <c r="FF314" i="2"/>
  <c r="FI314" i="2"/>
  <c r="ET71" i="5"/>
  <c r="ES71" i="5"/>
  <c r="EV71" i="5"/>
  <c r="EQ194" i="2"/>
  <c r="EN194" i="2"/>
  <c r="EM194" i="2"/>
  <c r="EJ108" i="5"/>
  <c r="EM108" i="5"/>
  <c r="EK108" i="5"/>
  <c r="EL237" i="2"/>
  <c r="EI237" i="2"/>
  <c r="EJ237" i="2"/>
  <c r="EO148" i="5"/>
  <c r="ER148" i="5"/>
  <c r="EN148" i="5"/>
  <c r="ER61" i="2"/>
  <c r="ES61" i="2"/>
  <c r="EU61" i="2"/>
  <c r="EL280" i="2"/>
  <c r="EJ280" i="2"/>
  <c r="EI280" i="2"/>
  <c r="EO134" i="5"/>
  <c r="ER134" i="5"/>
  <c r="EN134" i="5"/>
  <c r="EI218" i="2"/>
  <c r="EL218" i="2"/>
  <c r="EJ218" i="2"/>
  <c r="ER145" i="2"/>
  <c r="EU145" i="2"/>
  <c r="ES145" i="2"/>
  <c r="ER15" i="5"/>
  <c r="EN15" i="5"/>
  <c r="EO15" i="5"/>
  <c r="ER266" i="5"/>
  <c r="EN266" i="5"/>
  <c r="EO266" i="5"/>
  <c r="EM169" i="2"/>
  <c r="EQ169" i="2"/>
  <c r="EN169" i="2"/>
  <c r="EQ142" i="2"/>
  <c r="EM142" i="2"/>
  <c r="EN142" i="2"/>
  <c r="ER319" i="5"/>
  <c r="EN319" i="5"/>
  <c r="EO319" i="5"/>
  <c r="EU328" i="2"/>
  <c r="ER328" i="2"/>
  <c r="ES328" i="2"/>
  <c r="EW77" i="2"/>
  <c r="EZ77" i="2"/>
  <c r="EV77" i="2"/>
  <c r="ET94" i="5"/>
  <c r="EV94" i="5"/>
  <c r="ES94" i="5"/>
  <c r="FD123" i="2"/>
  <c r="FA123" i="2"/>
  <c r="FB123" i="2"/>
  <c r="ES78" i="2"/>
  <c r="EU78" i="2"/>
  <c r="ER78" i="2"/>
  <c r="ER182" i="5"/>
  <c r="EN182" i="5"/>
  <c r="EO182" i="5"/>
  <c r="EQ59" i="2"/>
  <c r="EM59" i="2"/>
  <c r="EN59" i="2"/>
  <c r="EQ48" i="2"/>
  <c r="EM48" i="2"/>
  <c r="EN48" i="2"/>
  <c r="EO261" i="5"/>
  <c r="ER261" i="5"/>
  <c r="EN261" i="5"/>
  <c r="ER132" i="5"/>
  <c r="EN132" i="5"/>
  <c r="EO132" i="5"/>
  <c r="EN139" i="2"/>
  <c r="EQ139" i="2"/>
  <c r="EM139" i="2"/>
  <c r="ER265" i="5"/>
  <c r="EN265" i="5"/>
  <c r="EO265" i="5"/>
  <c r="FC172" i="5"/>
  <c r="FE172" i="5"/>
  <c r="FB172" i="5"/>
  <c r="EV155" i="5"/>
  <c r="ES155" i="5"/>
  <c r="ET155" i="5"/>
  <c r="ET346" i="5"/>
  <c r="EV346" i="5"/>
  <c r="ES346" i="5"/>
  <c r="ER335" i="2"/>
  <c r="EU335" i="2"/>
  <c r="ES335" i="2"/>
  <c r="EI222" i="2"/>
  <c r="EJ222" i="2"/>
  <c r="EL222" i="2"/>
  <c r="EQ251" i="2"/>
  <c r="EM251" i="2"/>
  <c r="EN251" i="2"/>
  <c r="ES208" i="5"/>
  <c r="ET208" i="5"/>
  <c r="EV208" i="5"/>
  <c r="EU268" i="2"/>
  <c r="ER268" i="2"/>
  <c r="ES268" i="2"/>
  <c r="EU79" i="2"/>
  <c r="ER79" i="2"/>
  <c r="ES79" i="2"/>
  <c r="ES229" i="2"/>
  <c r="ER229" i="2"/>
  <c r="EU229" i="2"/>
  <c r="ER112" i="5"/>
  <c r="EN112" i="5"/>
  <c r="EO112" i="5"/>
  <c r="ES290" i="5"/>
  <c r="ET290" i="5"/>
  <c r="EV290" i="5"/>
  <c r="EO16" i="5"/>
  <c r="ER16" i="5"/>
  <c r="EN16" i="5"/>
  <c r="FE46" i="2"/>
  <c r="FF46" i="2"/>
  <c r="FI46" i="2"/>
  <c r="EQ321" i="2"/>
  <c r="EM321" i="2"/>
  <c r="EN321" i="2"/>
  <c r="EV198" i="5"/>
  <c r="ET198" i="5"/>
  <c r="ES198" i="5"/>
  <c r="EI51" i="2"/>
  <c r="EJ51" i="2"/>
  <c r="EL51" i="2"/>
  <c r="EI143" i="2"/>
  <c r="EL143" i="2"/>
  <c r="EJ143" i="2"/>
  <c r="EU72" i="2"/>
  <c r="ER72" i="2"/>
  <c r="ES72" i="2"/>
  <c r="EN116" i="2"/>
  <c r="EQ116" i="2"/>
  <c r="EM116" i="2"/>
  <c r="EZ22" i="2"/>
  <c r="EV22" i="2"/>
  <c r="EW22" i="2"/>
  <c r="ES171" i="5"/>
  <c r="EV171" i="5"/>
  <c r="ET171" i="5"/>
  <c r="ES109" i="5"/>
  <c r="EV109" i="5"/>
  <c r="ET109" i="5"/>
  <c r="EQ261" i="2"/>
  <c r="EM261" i="2"/>
  <c r="EN261" i="2"/>
  <c r="ET26" i="5"/>
  <c r="EV26" i="5"/>
  <c r="ES26" i="5"/>
  <c r="EX130" i="5"/>
  <c r="FA130" i="5"/>
  <c r="EW130" i="5"/>
  <c r="EN208" i="2"/>
  <c r="EM208" i="2"/>
  <c r="EQ208" i="2"/>
  <c r="EN181" i="5"/>
  <c r="EO181" i="5"/>
  <c r="ER181" i="5"/>
  <c r="EM166" i="2"/>
  <c r="EN166" i="2"/>
  <c r="EQ166" i="2"/>
  <c r="FA204" i="5"/>
  <c r="EW204" i="5"/>
  <c r="EX204" i="5"/>
  <c r="EU34" i="2"/>
  <c r="ER34" i="2"/>
  <c r="ES34" i="2"/>
  <c r="EU67" i="2"/>
  <c r="ER67" i="2"/>
  <c r="ES67" i="2"/>
  <c r="EU80" i="2"/>
  <c r="ER80" i="2"/>
  <c r="ES80" i="2"/>
  <c r="FB61" i="5"/>
  <c r="FE61" i="5"/>
  <c r="FC61" i="5"/>
  <c r="ES141" i="2"/>
  <c r="EU141" i="2"/>
  <c r="ER141" i="2"/>
  <c r="EV46" i="5"/>
  <c r="ES46" i="5"/>
  <c r="ET46" i="5"/>
  <c r="EW40" i="2"/>
  <c r="EZ40" i="2"/>
  <c r="EV40" i="2"/>
  <c r="EN58" i="2"/>
  <c r="EQ58" i="2"/>
  <c r="EM58" i="2"/>
  <c r="EI6" i="2"/>
  <c r="EL6" i="2"/>
  <c r="EJ6" i="2"/>
  <c r="EU70" i="2"/>
  <c r="ER70" i="2"/>
  <c r="ES70" i="2"/>
  <c r="ER278" i="2"/>
  <c r="EU278" i="2"/>
  <c r="ES278" i="2"/>
  <c r="FC355" i="5"/>
  <c r="FE355" i="5"/>
  <c r="FB355" i="5"/>
  <c r="ET167" i="5"/>
  <c r="ES167" i="5"/>
  <c r="EV167" i="5"/>
  <c r="FA312" i="5"/>
  <c r="EX312" i="5"/>
  <c r="EW312" i="5"/>
  <c r="FD101" i="2"/>
  <c r="FA101" i="2"/>
  <c r="FB101" i="2"/>
  <c r="EW112" i="2"/>
  <c r="EV112" i="2"/>
  <c r="EZ112" i="2"/>
  <c r="EV220" i="2"/>
  <c r="EZ220" i="2"/>
  <c r="EW220" i="2"/>
  <c r="EU106" i="2"/>
  <c r="ER106" i="2"/>
  <c r="ES106" i="2"/>
  <c r="EV186" i="5"/>
  <c r="ET186" i="5"/>
  <c r="ES186" i="5"/>
  <c r="EZ66" i="2"/>
  <c r="EW66" i="2"/>
  <c r="EV66" i="2"/>
  <c r="ES202" i="5"/>
  <c r="ET202" i="5"/>
  <c r="EV202" i="5"/>
  <c r="EN9" i="5"/>
  <c r="ER9" i="5"/>
  <c r="EO9" i="5"/>
  <c r="EQ295" i="2"/>
  <c r="EM295" i="2"/>
  <c r="EN295" i="2"/>
  <c r="EL199" i="2"/>
  <c r="EI199" i="2"/>
  <c r="EJ199" i="2"/>
  <c r="ES27" i="2"/>
  <c r="EU27" i="2"/>
  <c r="ER27" i="2"/>
  <c r="EW339" i="2"/>
  <c r="EZ339" i="2"/>
  <c r="EV339" i="2"/>
  <c r="ES311" i="5"/>
  <c r="EV311" i="5"/>
  <c r="ET311" i="5"/>
  <c r="EM225" i="2"/>
  <c r="EQ225" i="2"/>
  <c r="EN225" i="2"/>
  <c r="ER146" i="5"/>
  <c r="EN146" i="5"/>
  <c r="EO146" i="5"/>
  <c r="EN318" i="5"/>
  <c r="EO318" i="5"/>
  <c r="ER318" i="5"/>
  <c r="EV88" i="5"/>
  <c r="ET88" i="5"/>
  <c r="ES88" i="5"/>
  <c r="EO314" i="5"/>
  <c r="EN314" i="5"/>
  <c r="ER314" i="5"/>
  <c r="EM74" i="5"/>
  <c r="EK74" i="5"/>
  <c r="EJ74" i="5"/>
  <c r="EN30" i="5"/>
  <c r="ER30" i="5"/>
  <c r="EO30" i="5"/>
  <c r="EV93" i="5"/>
  <c r="ES93" i="5"/>
  <c r="ET93" i="5"/>
  <c r="EU134" i="2"/>
  <c r="ER134" i="2"/>
  <c r="ES134" i="2"/>
  <c r="EJ253" i="5"/>
  <c r="EM253" i="5"/>
  <c r="EK253" i="5"/>
  <c r="EN114" i="5"/>
  <c r="EO114" i="5"/>
  <c r="ER114" i="5"/>
  <c r="ES133" i="5"/>
  <c r="EV133" i="5"/>
  <c r="ET133" i="5"/>
  <c r="ER247" i="5"/>
  <c r="EN247" i="5"/>
  <c r="EO247" i="5"/>
  <c r="ER140" i="2"/>
  <c r="ES140" i="2"/>
  <c r="EU140" i="2"/>
  <c r="ER274" i="5"/>
  <c r="EN274" i="5"/>
  <c r="EO274" i="5"/>
  <c r="ET18" i="5"/>
  <c r="ES18" i="5"/>
  <c r="EV18" i="5"/>
  <c r="FB104" i="2"/>
  <c r="FD104" i="2"/>
  <c r="FA104" i="2"/>
  <c r="ER87" i="5"/>
  <c r="EN87" i="5"/>
  <c r="EO87" i="5"/>
  <c r="EM238" i="5"/>
  <c r="EJ238" i="5"/>
  <c r="EK238" i="5"/>
  <c r="EN171" i="2"/>
  <c r="EM171" i="2"/>
  <c r="EQ171" i="2"/>
  <c r="ER348" i="5"/>
  <c r="EN348" i="5"/>
  <c r="EO348" i="5"/>
  <c r="ES146" i="2"/>
  <c r="EU146" i="2"/>
  <c r="ER146" i="2"/>
  <c r="ES79" i="5"/>
  <c r="EV79" i="5"/>
  <c r="ET79" i="5"/>
  <c r="ES252" i="5"/>
  <c r="EV252" i="5"/>
  <c r="ET252" i="5"/>
  <c r="ES168" i="5"/>
  <c r="EV168" i="5"/>
  <c r="ET168" i="5"/>
  <c r="FM113" i="2"/>
  <c r="FJ113" i="2"/>
  <c r="FK113" i="2"/>
  <c r="EW197" i="5"/>
  <c r="FA197" i="5"/>
  <c r="EX197" i="5"/>
  <c r="ES53" i="5"/>
  <c r="ET53" i="5"/>
  <c r="EV53" i="5"/>
  <c r="EU346" i="2"/>
  <c r="ES346" i="2"/>
  <c r="ER346" i="2"/>
  <c r="EN84" i="5"/>
  <c r="EO84" i="5"/>
  <c r="ER84" i="5"/>
  <c r="FA262" i="2"/>
  <c r="FB262" i="2"/>
  <c r="FD262" i="2"/>
  <c r="ER206" i="5"/>
  <c r="EN206" i="5"/>
  <c r="EO206" i="5"/>
  <c r="EN160" i="2"/>
  <c r="EQ160" i="2"/>
  <c r="EM160" i="2"/>
  <c r="EV135" i="5"/>
  <c r="ET135" i="5"/>
  <c r="ES135" i="5"/>
  <c r="ER157" i="5"/>
  <c r="EN157" i="5"/>
  <c r="EO157" i="5"/>
  <c r="ET138" i="5"/>
  <c r="ES138" i="5"/>
  <c r="EV138" i="5"/>
  <c r="EV161" i="5"/>
  <c r="ET161" i="5"/>
  <c r="ES161" i="5"/>
  <c r="FF91" i="2"/>
  <c r="FI91" i="2"/>
  <c r="FE91" i="2"/>
  <c r="EN200" i="5"/>
  <c r="ER200" i="5"/>
  <c r="EO200" i="5"/>
  <c r="ES313" i="2"/>
  <c r="ER313" i="2"/>
  <c r="EU313" i="2"/>
  <c r="EW205" i="5"/>
  <c r="FA205" i="5"/>
  <c r="EX205" i="5"/>
  <c r="EM18" i="2"/>
  <c r="EQ18" i="2"/>
  <c r="EN18" i="2"/>
  <c r="EW227" i="5"/>
  <c r="EX227" i="5"/>
  <c r="FA227" i="5"/>
  <c r="ES51" i="5"/>
  <c r="ET51" i="5"/>
  <c r="EV51" i="5"/>
  <c r="FA173" i="2"/>
  <c r="FB173" i="2"/>
  <c r="FD173" i="2"/>
  <c r="EV293" i="5"/>
  <c r="ES293" i="5"/>
  <c r="ET293" i="5"/>
  <c r="ES341" i="2"/>
  <c r="EU341" i="2"/>
  <c r="ER341" i="2"/>
  <c r="EN212" i="5"/>
  <c r="ER212" i="5"/>
  <c r="EO212" i="5"/>
  <c r="EV11" i="2" l="1"/>
  <c r="EZ11" i="2"/>
  <c r="EW11" i="2"/>
  <c r="FB95" i="2"/>
  <c r="FA95" i="2"/>
  <c r="FD95" i="2"/>
  <c r="EO191" i="5"/>
  <c r="ER191" i="5"/>
  <c r="EN191" i="5"/>
  <c r="EN27" i="5"/>
  <c r="ER27" i="5"/>
  <c r="EO27" i="5"/>
  <c r="EW329" i="2"/>
  <c r="EZ329" i="2"/>
  <c r="EV329" i="2"/>
  <c r="FB334" i="2"/>
  <c r="FD334" i="2"/>
  <c r="FA334" i="2"/>
  <c r="FB349" i="2"/>
  <c r="FD349" i="2"/>
  <c r="FA349" i="2"/>
  <c r="EV348" i="2"/>
  <c r="EZ348" i="2"/>
  <c r="EW348" i="2"/>
  <c r="ER286" i="5"/>
  <c r="EN286" i="5"/>
  <c r="EO286" i="5"/>
  <c r="ES343" i="5"/>
  <c r="EV343" i="5"/>
  <c r="ET343" i="5"/>
  <c r="EU311" i="2"/>
  <c r="ER311" i="2"/>
  <c r="ES311" i="2"/>
  <c r="FA230" i="5"/>
  <c r="EX230" i="5"/>
  <c r="EW230" i="5"/>
  <c r="ET68" i="5"/>
  <c r="ES68" i="5"/>
  <c r="EV68" i="5"/>
  <c r="ER159" i="5"/>
  <c r="EN159" i="5"/>
  <c r="EO159" i="5"/>
  <c r="EO278" i="5"/>
  <c r="ER278" i="5"/>
  <c r="EN278" i="5"/>
  <c r="EO121" i="5"/>
  <c r="ER121" i="5"/>
  <c r="EN121" i="5"/>
  <c r="ES307" i="2"/>
  <c r="EU307" i="2"/>
  <c r="ER307" i="2"/>
  <c r="EQ293" i="2"/>
  <c r="EM293" i="2"/>
  <c r="EN293" i="2"/>
  <c r="EO104" i="5"/>
  <c r="EN104" i="5"/>
  <c r="ER104" i="5"/>
  <c r="EV180" i="5"/>
  <c r="ET180" i="5"/>
  <c r="ES180" i="5"/>
  <c r="ER321" i="5"/>
  <c r="EN321" i="5"/>
  <c r="EO321" i="5"/>
  <c r="FD29" i="2"/>
  <c r="FB29" i="2"/>
  <c r="FA29" i="2"/>
  <c r="ER116" i="5"/>
  <c r="EN116" i="5"/>
  <c r="EO116" i="5"/>
  <c r="EQ276" i="2"/>
  <c r="EN276" i="2"/>
  <c r="EM276" i="2"/>
  <c r="FA329" i="5"/>
  <c r="EW329" i="5"/>
  <c r="EX329" i="5"/>
  <c r="EQ110" i="2"/>
  <c r="EN110" i="2"/>
  <c r="EM110" i="2"/>
  <c r="ER306" i="5"/>
  <c r="EN306" i="5"/>
  <c r="EO306" i="5"/>
  <c r="EO63" i="5"/>
  <c r="EN63" i="5"/>
  <c r="ER63" i="5"/>
  <c r="EU347" i="2"/>
  <c r="ES347" i="2"/>
  <c r="ER347" i="2"/>
  <c r="EZ93" i="2"/>
  <c r="EV93" i="2"/>
  <c r="EW93" i="2"/>
  <c r="EV338" i="5"/>
  <c r="ET338" i="5"/>
  <c r="ES338" i="5"/>
  <c r="EN284" i="5"/>
  <c r="EO284" i="5"/>
  <c r="ER284" i="5"/>
  <c r="EO310" i="5"/>
  <c r="ER310" i="5"/>
  <c r="EN310" i="5"/>
  <c r="EO37" i="5"/>
  <c r="EN37" i="5"/>
  <c r="ER37" i="5"/>
  <c r="EX75" i="5"/>
  <c r="FA75" i="5"/>
  <c r="EW75" i="5"/>
  <c r="FE17" i="2"/>
  <c r="FI17" i="2"/>
  <c r="FF17" i="2"/>
  <c r="EU266" i="2"/>
  <c r="ER266" i="2"/>
  <c r="ES266" i="2"/>
  <c r="FE92" i="2"/>
  <c r="FF92" i="2"/>
  <c r="FI92" i="2"/>
  <c r="FF343" i="2"/>
  <c r="FI343" i="2"/>
  <c r="FE343" i="2"/>
  <c r="EM2" i="2"/>
  <c r="EQ2" i="2"/>
  <c r="EN2" i="2"/>
  <c r="ER103" i="2"/>
  <c r="ES103" i="2"/>
  <c r="EU103" i="2"/>
  <c r="ER351" i="2"/>
  <c r="ES351" i="2"/>
  <c r="EU351" i="2"/>
  <c r="EV96" i="2"/>
  <c r="EW96" i="2"/>
  <c r="EZ96" i="2"/>
  <c r="FM342" i="2"/>
  <c r="FK342" i="2"/>
  <c r="FJ342" i="2"/>
  <c r="FN352" i="2"/>
  <c r="FO352" i="2"/>
  <c r="FR352" i="2"/>
  <c r="ES336" i="2"/>
  <c r="EU336" i="2"/>
  <c r="ER336" i="2"/>
  <c r="EQ233" i="2"/>
  <c r="EN233" i="2"/>
  <c r="EM233" i="2"/>
  <c r="EV332" i="2"/>
  <c r="EW332" i="2"/>
  <c r="EZ332" i="2"/>
  <c r="EM213" i="2"/>
  <c r="EN213" i="2"/>
  <c r="EQ213" i="2"/>
  <c r="EU13" i="2"/>
  <c r="ES13" i="2"/>
  <c r="ER13" i="2"/>
  <c r="EV357" i="2"/>
  <c r="EW357" i="2"/>
  <c r="EZ357" i="2"/>
  <c r="EN75" i="2"/>
  <c r="EQ75" i="2"/>
  <c r="EM75" i="2"/>
  <c r="ER350" i="2"/>
  <c r="ES350" i="2"/>
  <c r="EU350" i="2"/>
  <c r="FI12" i="2"/>
  <c r="FE12" i="2"/>
  <c r="FF12" i="2"/>
  <c r="ES353" i="2"/>
  <c r="ER353" i="2"/>
  <c r="EU353" i="2"/>
  <c r="ES10" i="2"/>
  <c r="EU10" i="2"/>
  <c r="ER10" i="2"/>
  <c r="EN31" i="2"/>
  <c r="EM31" i="2"/>
  <c r="EQ31" i="2"/>
  <c r="EQ230" i="2"/>
  <c r="EM230" i="2"/>
  <c r="EN230" i="2"/>
  <c r="EW326" i="2"/>
  <c r="EV326" i="2"/>
  <c r="EZ326" i="2"/>
  <c r="FE355" i="2"/>
  <c r="FF355" i="2"/>
  <c r="FI355" i="2"/>
  <c r="ES331" i="2"/>
  <c r="ER331" i="2"/>
  <c r="EU331" i="2"/>
  <c r="EU315" i="2"/>
  <c r="ES315" i="2"/>
  <c r="ER315" i="2"/>
  <c r="FI100" i="2"/>
  <c r="FE100" i="2"/>
  <c r="FF100" i="2"/>
  <c r="EU356" i="2"/>
  <c r="ER356" i="2"/>
  <c r="ES356" i="2"/>
  <c r="EV324" i="2"/>
  <c r="EZ324" i="2"/>
  <c r="EW324" i="2"/>
  <c r="EU303" i="2"/>
  <c r="ER303" i="2"/>
  <c r="ES303" i="2"/>
  <c r="FF344" i="2"/>
  <c r="FI344" i="2"/>
  <c r="FE344" i="2"/>
  <c r="FA106" i="5"/>
  <c r="EW106" i="5"/>
  <c r="EX106" i="5"/>
  <c r="ET313" i="5"/>
  <c r="ES313" i="5"/>
  <c r="EV313" i="5"/>
  <c r="EN36" i="5"/>
  <c r="EO36" i="5"/>
  <c r="ER36" i="5"/>
  <c r="EQ73" i="2"/>
  <c r="EN73" i="2"/>
  <c r="EM73" i="2"/>
  <c r="EM175" i="2"/>
  <c r="EQ175" i="2"/>
  <c r="EN175" i="2"/>
  <c r="ER340" i="5"/>
  <c r="EO340" i="5"/>
  <c r="EN340" i="5"/>
  <c r="EN344" i="5"/>
  <c r="EO344" i="5"/>
  <c r="ER344" i="5"/>
  <c r="EM202" i="2"/>
  <c r="EQ202" i="2"/>
  <c r="EN202" i="2"/>
  <c r="EW172" i="2"/>
  <c r="EV172" i="2"/>
  <c r="EZ172" i="2"/>
  <c r="EQ74" i="2"/>
  <c r="EM74" i="2"/>
  <c r="EN74" i="2"/>
  <c r="EM50" i="2"/>
  <c r="EN50" i="2"/>
  <c r="EQ50" i="2"/>
  <c r="EQ83" i="2"/>
  <c r="EM83" i="2"/>
  <c r="EN83" i="2"/>
  <c r="ER12" i="5"/>
  <c r="EN12" i="5"/>
  <c r="EO12" i="5"/>
  <c r="EN258" i="5"/>
  <c r="EO258" i="5"/>
  <c r="ER258" i="5"/>
  <c r="EX156" i="5"/>
  <c r="FA156" i="5"/>
  <c r="EW156" i="5"/>
  <c r="EO40" i="5"/>
  <c r="ER40" i="5"/>
  <c r="EN40" i="5"/>
  <c r="ET358" i="5"/>
  <c r="ES358" i="5"/>
  <c r="EV358" i="5"/>
  <c r="EQ84" i="2"/>
  <c r="EM84" i="2"/>
  <c r="EN84" i="2"/>
  <c r="EN125" i="2"/>
  <c r="EQ125" i="2"/>
  <c r="EM125" i="2"/>
  <c r="EN63" i="2"/>
  <c r="EM63" i="2"/>
  <c r="EQ63" i="2"/>
  <c r="EQ126" i="2"/>
  <c r="EN126" i="2"/>
  <c r="EM126" i="2"/>
  <c r="EO69" i="5"/>
  <c r="ER69" i="5"/>
  <c r="EN69" i="5"/>
  <c r="ER211" i="5"/>
  <c r="EN211" i="5"/>
  <c r="EO211" i="5"/>
  <c r="ES192" i="2"/>
  <c r="ER192" i="2"/>
  <c r="EU192" i="2"/>
  <c r="FC357" i="5"/>
  <c r="FB357" i="5"/>
  <c r="FE357" i="5"/>
  <c r="EQ245" i="2"/>
  <c r="EM245" i="2"/>
  <c r="EN245" i="2"/>
  <c r="EQ217" i="2"/>
  <c r="EM217" i="2"/>
  <c r="EN217" i="2"/>
  <c r="EQ227" i="2"/>
  <c r="EN227" i="2"/>
  <c r="EM227" i="2"/>
  <c r="EU164" i="2"/>
  <c r="ES164" i="2"/>
  <c r="ER164" i="2"/>
  <c r="EQ236" i="2"/>
  <c r="EN236" i="2"/>
  <c r="EM236" i="2"/>
  <c r="EQ223" i="2"/>
  <c r="EM223" i="2"/>
  <c r="EN223" i="2"/>
  <c r="EN183" i="2"/>
  <c r="EQ183" i="2"/>
  <c r="EM183" i="2"/>
  <c r="EM253" i="2"/>
  <c r="EN253" i="2"/>
  <c r="EQ253" i="2"/>
  <c r="EQ65" i="2"/>
  <c r="EM65" i="2"/>
  <c r="EN65" i="2"/>
  <c r="EW2" i="5"/>
  <c r="FA2" i="5"/>
  <c r="EX2" i="5"/>
  <c r="EN124" i="5"/>
  <c r="EO124" i="5"/>
  <c r="ER124" i="5"/>
  <c r="EM226" i="2"/>
  <c r="EN226" i="2"/>
  <c r="EQ226" i="2"/>
  <c r="EN168" i="2"/>
  <c r="EM168" i="2"/>
  <c r="EQ168" i="2"/>
  <c r="EO92" i="5"/>
  <c r="EN92" i="5"/>
  <c r="ER92" i="5"/>
  <c r="EN198" i="2"/>
  <c r="EM198" i="2"/>
  <c r="EQ198" i="2"/>
  <c r="EM8" i="2"/>
  <c r="EQ8" i="2"/>
  <c r="EN8" i="2"/>
  <c r="EO120" i="5"/>
  <c r="ER120" i="5"/>
  <c r="EN120" i="5"/>
  <c r="EN336" i="5"/>
  <c r="ER336" i="5"/>
  <c r="EO336" i="5"/>
  <c r="EN249" i="2"/>
  <c r="EM249" i="2"/>
  <c r="EQ249" i="2"/>
  <c r="EV236" i="5"/>
  <c r="ET236" i="5"/>
  <c r="ES236" i="5"/>
  <c r="EV41" i="5"/>
  <c r="ES41" i="5"/>
  <c r="ET41" i="5"/>
  <c r="ET73" i="5"/>
  <c r="ES73" i="5"/>
  <c r="EV73" i="5"/>
  <c r="EM165" i="2"/>
  <c r="EQ165" i="2"/>
  <c r="EN165" i="2"/>
  <c r="EN269" i="5"/>
  <c r="EO269" i="5"/>
  <c r="ER269" i="5"/>
  <c r="ES337" i="5"/>
  <c r="ET337" i="5"/>
  <c r="EV337" i="5"/>
  <c r="EO203" i="5"/>
  <c r="EN203" i="5"/>
  <c r="ER203" i="5"/>
  <c r="EO173" i="5"/>
  <c r="ER173" i="5"/>
  <c r="EN173" i="5"/>
  <c r="EQ246" i="2"/>
  <c r="EM246" i="2"/>
  <c r="EN246" i="2"/>
  <c r="ES238" i="2"/>
  <c r="EU238" i="2"/>
  <c r="ER238" i="2"/>
  <c r="EM133" i="2"/>
  <c r="EQ133" i="2"/>
  <c r="EN133" i="2"/>
  <c r="EQ195" i="2"/>
  <c r="EN195" i="2"/>
  <c r="EM195" i="2"/>
  <c r="EQ163" i="2"/>
  <c r="EM163" i="2"/>
  <c r="EN163" i="2"/>
  <c r="ES115" i="5"/>
  <c r="EV115" i="5"/>
  <c r="ET115" i="5"/>
  <c r="EM82" i="2"/>
  <c r="EQ82" i="2"/>
  <c r="EN82" i="2"/>
  <c r="EO251" i="5"/>
  <c r="ER251" i="5"/>
  <c r="EN251" i="5"/>
  <c r="ET277" i="5"/>
  <c r="ES277" i="5"/>
  <c r="EV277" i="5"/>
  <c r="EQ210" i="2"/>
  <c r="EN210" i="2"/>
  <c r="EM210" i="2"/>
  <c r="EO136" i="5"/>
  <c r="ER136" i="5"/>
  <c r="EN136" i="5"/>
  <c r="FB339" i="5"/>
  <c r="FE339" i="5"/>
  <c r="FC339" i="5"/>
  <c r="ER152" i="2"/>
  <c r="ES152" i="2"/>
  <c r="EU152" i="2"/>
  <c r="EO163" i="5"/>
  <c r="ER163" i="5"/>
  <c r="EN163" i="5"/>
  <c r="ET283" i="5"/>
  <c r="EV283" i="5"/>
  <c r="ES283" i="5"/>
  <c r="EN151" i="2"/>
  <c r="EQ151" i="2"/>
  <c r="EM151" i="2"/>
  <c r="ER125" i="5"/>
  <c r="EO125" i="5"/>
  <c r="EN125" i="5"/>
  <c r="EZ267" i="2"/>
  <c r="EV267" i="2"/>
  <c r="EW267" i="2"/>
  <c r="EN113" i="5"/>
  <c r="EO113" i="5"/>
  <c r="ER113" i="5"/>
  <c r="EV345" i="5"/>
  <c r="ET345" i="5"/>
  <c r="ES345" i="5"/>
  <c r="EN4" i="2"/>
  <c r="EQ4" i="2"/>
  <c r="EM4" i="2"/>
  <c r="ER145" i="5"/>
  <c r="EN145" i="5"/>
  <c r="EO145" i="5"/>
  <c r="EU120" i="2"/>
  <c r="ER120" i="2"/>
  <c r="ES120" i="2"/>
  <c r="FA234" i="5"/>
  <c r="EX234" i="5"/>
  <c r="EW234" i="5"/>
  <c r="ES153" i="5"/>
  <c r="ET153" i="5"/>
  <c r="EV153" i="5"/>
  <c r="ES41" i="2"/>
  <c r="EU41" i="2"/>
  <c r="ER41" i="2"/>
  <c r="EZ186" i="2"/>
  <c r="EW186" i="2"/>
  <c r="EV186" i="2"/>
  <c r="EN204" i="2"/>
  <c r="EQ204" i="2"/>
  <c r="EM204" i="2"/>
  <c r="EO162" i="5"/>
  <c r="ER162" i="5"/>
  <c r="EN162" i="5"/>
  <c r="ER219" i="2"/>
  <c r="EU219" i="2"/>
  <c r="ES219" i="2"/>
  <c r="EZ274" i="2"/>
  <c r="EW274" i="2"/>
  <c r="EV274" i="2"/>
  <c r="ES123" i="5"/>
  <c r="ET123" i="5"/>
  <c r="EV123" i="5"/>
  <c r="EN25" i="2"/>
  <c r="EM25" i="2"/>
  <c r="EQ25" i="2"/>
  <c r="EM211" i="2"/>
  <c r="EQ211" i="2"/>
  <c r="EN211" i="2"/>
  <c r="EN37" i="2"/>
  <c r="EM37" i="2"/>
  <c r="EQ37" i="2"/>
  <c r="EV218" i="5"/>
  <c r="ES218" i="5"/>
  <c r="ET218" i="5"/>
  <c r="EQ136" i="2"/>
  <c r="EN136" i="2"/>
  <c r="EM136" i="2"/>
  <c r="EN206" i="2"/>
  <c r="EM206" i="2"/>
  <c r="EQ206" i="2"/>
  <c r="EU241" i="2"/>
  <c r="ER241" i="2"/>
  <c r="ES241" i="2"/>
  <c r="ER32" i="5"/>
  <c r="EN32" i="5"/>
  <c r="EO32" i="5"/>
  <c r="EV199" i="5"/>
  <c r="ES199" i="5"/>
  <c r="ET199" i="5"/>
  <c r="ET291" i="5"/>
  <c r="EV291" i="5"/>
  <c r="ES291" i="5"/>
  <c r="ES352" i="5"/>
  <c r="ET352" i="5"/>
  <c r="EV352" i="5"/>
  <c r="EW52" i="2"/>
  <c r="EZ52" i="2"/>
  <c r="EV52" i="2"/>
  <c r="ER166" i="5"/>
  <c r="EN166" i="5"/>
  <c r="EO166" i="5"/>
  <c r="EQ86" i="2"/>
  <c r="EM86" i="2"/>
  <c r="EN86" i="2"/>
  <c r="EU162" i="2"/>
  <c r="ER162" i="2"/>
  <c r="ES162" i="2"/>
  <c r="EN194" i="5"/>
  <c r="EO194" i="5"/>
  <c r="ER194" i="5"/>
  <c r="ES325" i="5"/>
  <c r="ET325" i="5"/>
  <c r="EV325" i="5"/>
  <c r="FB60" i="2"/>
  <c r="FA60" i="2"/>
  <c r="FD60" i="2"/>
  <c r="ER122" i="5"/>
  <c r="EN122" i="5"/>
  <c r="EO122" i="5"/>
  <c r="EN286" i="2"/>
  <c r="EQ286" i="2"/>
  <c r="EM286" i="2"/>
  <c r="EM88" i="2"/>
  <c r="EN88" i="2"/>
  <c r="EQ88" i="2"/>
  <c r="EN269" i="2"/>
  <c r="EM269" i="2"/>
  <c r="EQ269" i="2"/>
  <c r="EU291" i="2"/>
  <c r="ER291" i="2"/>
  <c r="ES291" i="2"/>
  <c r="ES237" i="5"/>
  <c r="ET237" i="5"/>
  <c r="EV237" i="5"/>
  <c r="EM259" i="2"/>
  <c r="EQ259" i="2"/>
  <c r="EN259" i="2"/>
  <c r="EM224" i="2"/>
  <c r="EQ224" i="2"/>
  <c r="EN224" i="2"/>
  <c r="ET232" i="5"/>
  <c r="EV232" i="5"/>
  <c r="ES232" i="5"/>
  <c r="ER3" i="2"/>
  <c r="ES3" i="2"/>
  <c r="EU3" i="2"/>
  <c r="ES354" i="5"/>
  <c r="EV354" i="5"/>
  <c r="ET354" i="5"/>
  <c r="ES90" i="5"/>
  <c r="EV90" i="5"/>
  <c r="ET90" i="5"/>
  <c r="EQ57" i="2"/>
  <c r="EM57" i="2"/>
  <c r="EN57" i="2"/>
  <c r="ES259" i="5"/>
  <c r="ET259" i="5"/>
  <c r="EV259" i="5"/>
  <c r="ET279" i="5"/>
  <c r="EV279" i="5"/>
  <c r="ES279" i="5"/>
  <c r="EX216" i="5"/>
  <c r="FA216" i="5"/>
  <c r="EW216" i="5"/>
  <c r="ES95" i="5"/>
  <c r="ET95" i="5"/>
  <c r="EV95" i="5"/>
  <c r="ES137" i="5"/>
  <c r="ET137" i="5"/>
  <c r="EV137" i="5"/>
  <c r="EW304" i="5"/>
  <c r="EX304" i="5"/>
  <c r="FA304" i="5"/>
  <c r="ET101" i="5"/>
  <c r="ES101" i="5"/>
  <c r="EV101" i="5"/>
  <c r="EN55" i="5"/>
  <c r="EO55" i="5"/>
  <c r="ER55" i="5"/>
  <c r="EU182" i="2"/>
  <c r="ER182" i="2"/>
  <c r="ES182" i="2"/>
  <c r="EQ155" i="2"/>
  <c r="EM155" i="2"/>
  <c r="EN155" i="2"/>
  <c r="ES188" i="2"/>
  <c r="EU188" i="2"/>
  <c r="ER188" i="2"/>
  <c r="ER263" i="5"/>
  <c r="EO263" i="5"/>
  <c r="EN263" i="5"/>
  <c r="EV228" i="2"/>
  <c r="EZ228" i="2"/>
  <c r="EW228" i="2"/>
  <c r="EN178" i="5"/>
  <c r="ER178" i="5"/>
  <c r="EO178" i="5"/>
  <c r="EU32" i="2"/>
  <c r="ES32" i="2"/>
  <c r="ER32" i="2"/>
  <c r="EV124" i="2"/>
  <c r="EZ124" i="2"/>
  <c r="EW124" i="2"/>
  <c r="EN290" i="2"/>
  <c r="EM290" i="2"/>
  <c r="EQ290" i="2"/>
  <c r="EN215" i="2"/>
  <c r="EM215" i="2"/>
  <c r="EQ215" i="2"/>
  <c r="EQ187" i="2"/>
  <c r="EM187" i="2"/>
  <c r="EN187" i="2"/>
  <c r="EN130" i="2"/>
  <c r="EQ130" i="2"/>
  <c r="EM130" i="2"/>
  <c r="ET78" i="5"/>
  <c r="EV78" i="5"/>
  <c r="ES78" i="5"/>
  <c r="EV232" i="2"/>
  <c r="EW232" i="2"/>
  <c r="EZ232" i="2"/>
  <c r="FE333" i="5"/>
  <c r="FB333" i="5"/>
  <c r="FC333" i="5"/>
  <c r="EV231" i="2"/>
  <c r="EW231" i="2"/>
  <c r="EZ231" i="2"/>
  <c r="ES287" i="2"/>
  <c r="EU287" i="2"/>
  <c r="ER287" i="2"/>
  <c r="EN26" i="2"/>
  <c r="EQ26" i="2"/>
  <c r="EM26" i="2"/>
  <c r="ES309" i="5"/>
  <c r="EV309" i="5"/>
  <c r="ET309" i="5"/>
  <c r="FA282" i="5"/>
  <c r="EW282" i="5"/>
  <c r="EX282" i="5"/>
  <c r="FB47" i="2"/>
  <c r="FA47" i="2"/>
  <c r="FD47" i="2"/>
  <c r="EO196" i="5"/>
  <c r="ER196" i="5"/>
  <c r="EN196" i="5"/>
  <c r="EN233" i="5"/>
  <c r="ER233" i="5"/>
  <c r="EO233" i="5"/>
  <c r="EW304" i="2"/>
  <c r="EZ304" i="2"/>
  <c r="EV304" i="2"/>
  <c r="EQ128" i="2"/>
  <c r="EM128" i="2"/>
  <c r="EN128" i="2"/>
  <c r="EN275" i="5"/>
  <c r="ER275" i="5"/>
  <c r="EO275" i="5"/>
  <c r="EN54" i="5"/>
  <c r="EO54" i="5"/>
  <c r="ER54" i="5"/>
  <c r="EW177" i="5"/>
  <c r="FA177" i="5"/>
  <c r="EX177" i="5"/>
  <c r="EO195" i="5"/>
  <c r="ER195" i="5"/>
  <c r="EN195" i="5"/>
  <c r="FD118" i="2"/>
  <c r="FB118" i="2"/>
  <c r="FA118" i="2"/>
  <c r="ET193" i="5"/>
  <c r="ES193" i="5"/>
  <c r="EV193" i="5"/>
  <c r="FA264" i="5"/>
  <c r="EW264" i="5"/>
  <c r="EX264" i="5"/>
  <c r="ET334" i="5"/>
  <c r="ES334" i="5"/>
  <c r="EV334" i="5"/>
  <c r="ES7" i="5"/>
  <c r="EV7" i="5"/>
  <c r="ET7" i="5"/>
  <c r="ER283" i="2"/>
  <c r="EU283" i="2"/>
  <c r="ES283" i="2"/>
  <c r="EO255" i="5"/>
  <c r="EN255" i="5"/>
  <c r="ER255" i="5"/>
  <c r="EX22" i="5"/>
  <c r="EW22" i="5"/>
  <c r="FA22" i="5"/>
  <c r="EO141" i="5"/>
  <c r="EN141" i="5"/>
  <c r="ER141" i="5"/>
  <c r="EN272" i="5"/>
  <c r="ER272" i="5"/>
  <c r="EO272" i="5"/>
  <c r="ER219" i="5"/>
  <c r="EN219" i="5"/>
  <c r="EO219" i="5"/>
  <c r="EM298" i="2"/>
  <c r="EQ298" i="2"/>
  <c r="EN298" i="2"/>
  <c r="EW43" i="5"/>
  <c r="EX43" i="5"/>
  <c r="FA43" i="5"/>
  <c r="EQ71" i="2"/>
  <c r="EN71" i="2"/>
  <c r="EM71" i="2"/>
  <c r="ES70" i="5"/>
  <c r="EV70" i="5"/>
  <c r="ET70" i="5"/>
  <c r="EN250" i="2"/>
  <c r="EM250" i="2"/>
  <c r="EQ250" i="2"/>
  <c r="EN157" i="2"/>
  <c r="EQ157" i="2"/>
  <c r="EM157" i="2"/>
  <c r="ET144" i="5"/>
  <c r="EV144" i="5"/>
  <c r="ES144" i="5"/>
  <c r="FA86" i="5"/>
  <c r="EW86" i="5"/>
  <c r="EX86" i="5"/>
  <c r="EV76" i="5"/>
  <c r="ES76" i="5"/>
  <c r="ET76" i="5"/>
  <c r="EV295" i="5"/>
  <c r="ES295" i="5"/>
  <c r="ET295" i="5"/>
  <c r="EO175" i="5"/>
  <c r="EN175" i="5"/>
  <c r="ER175" i="5"/>
  <c r="ET174" i="5"/>
  <c r="EV174" i="5"/>
  <c r="ES174" i="5"/>
  <c r="FD212" i="2"/>
  <c r="FB212" i="2"/>
  <c r="FA212" i="2"/>
  <c r="EM196" i="2"/>
  <c r="EN196" i="2"/>
  <c r="EQ196" i="2"/>
  <c r="EQ159" i="2"/>
  <c r="EM159" i="2"/>
  <c r="EN159" i="2"/>
  <c r="ER65" i="5"/>
  <c r="EO65" i="5"/>
  <c r="EN65" i="5"/>
  <c r="EN282" i="2"/>
  <c r="EQ282" i="2"/>
  <c r="EM282" i="2"/>
  <c r="ES39" i="5"/>
  <c r="ET39" i="5"/>
  <c r="EV39" i="5"/>
  <c r="ES69" i="2"/>
  <c r="ER69" i="2"/>
  <c r="EU69" i="2"/>
  <c r="EN214" i="2"/>
  <c r="EM214" i="2"/>
  <c r="EQ214" i="2"/>
  <c r="EN76" i="2"/>
  <c r="EQ76" i="2"/>
  <c r="EM76" i="2"/>
  <c r="EM179" i="2"/>
  <c r="EQ179" i="2"/>
  <c r="EN179" i="2"/>
  <c r="EV98" i="5"/>
  <c r="ES98" i="5"/>
  <c r="ET98" i="5"/>
  <c r="FD239" i="2"/>
  <c r="FA239" i="2"/>
  <c r="FB239" i="2"/>
  <c r="ES29" i="5"/>
  <c r="ET29" i="5"/>
  <c r="EV29" i="5"/>
  <c r="EU135" i="2"/>
  <c r="ER135" i="2"/>
  <c r="ES135" i="2"/>
  <c r="FB189" i="2"/>
  <c r="FD189" i="2"/>
  <c r="FA189" i="2"/>
  <c r="EV181" i="2"/>
  <c r="EZ181" i="2"/>
  <c r="EW181" i="2"/>
  <c r="EX42" i="5"/>
  <c r="FA42" i="5"/>
  <c r="EW42" i="5"/>
  <c r="ET105" i="5"/>
  <c r="ES105" i="5"/>
  <c r="EV105" i="5"/>
  <c r="ES33" i="2"/>
  <c r="ER33" i="2"/>
  <c r="EU33" i="2"/>
  <c r="EW43" i="2"/>
  <c r="EZ43" i="2"/>
  <c r="EV43" i="2"/>
  <c r="ER5" i="2"/>
  <c r="EU5" i="2"/>
  <c r="ES5" i="2"/>
  <c r="EW302" i="5"/>
  <c r="EX302" i="5"/>
  <c r="FA302" i="5"/>
  <c r="ES351" i="5"/>
  <c r="EV351" i="5"/>
  <c r="ET351" i="5"/>
  <c r="EU149" i="2"/>
  <c r="ER149" i="2"/>
  <c r="ES149" i="2"/>
  <c r="FJ52" i="5"/>
  <c r="FG52" i="5"/>
  <c r="FF52" i="5"/>
  <c r="ER235" i="2"/>
  <c r="ES235" i="2"/>
  <c r="EU235" i="2"/>
  <c r="ES246" i="5"/>
  <c r="EV246" i="5"/>
  <c r="ET246" i="5"/>
  <c r="EM257" i="2"/>
  <c r="EN257" i="2"/>
  <c r="EQ257" i="2"/>
  <c r="EX35" i="5"/>
  <c r="EW35" i="5"/>
  <c r="FA35" i="5"/>
  <c r="EN243" i="2"/>
  <c r="EQ243" i="2"/>
  <c r="EM243" i="2"/>
  <c r="EX176" i="5"/>
  <c r="EW176" i="5"/>
  <c r="FA176" i="5"/>
  <c r="ET307" i="5"/>
  <c r="ES307" i="5"/>
  <c r="EV307" i="5"/>
  <c r="EV330" i="5"/>
  <c r="ET330" i="5"/>
  <c r="ES330" i="5"/>
  <c r="FA298" i="5"/>
  <c r="EW298" i="5"/>
  <c r="EX298" i="5"/>
  <c r="ES191" i="2"/>
  <c r="EU191" i="2"/>
  <c r="ER191" i="2"/>
  <c r="EW292" i="2"/>
  <c r="EV292" i="2"/>
  <c r="EZ292" i="2"/>
  <c r="EW137" i="2"/>
  <c r="EZ137" i="2"/>
  <c r="EV137" i="2"/>
  <c r="FA154" i="5"/>
  <c r="EX154" i="5"/>
  <c r="EW154" i="5"/>
  <c r="EZ132" i="2"/>
  <c r="EV132" i="2"/>
  <c r="EW132" i="2"/>
  <c r="FA221" i="5"/>
  <c r="EW221" i="5"/>
  <c r="EX221" i="5"/>
  <c r="ES267" i="5"/>
  <c r="EV267" i="5"/>
  <c r="ET267" i="5"/>
  <c r="FT176" i="2"/>
  <c r="FV176" i="2"/>
  <c r="FS176" i="2"/>
  <c r="ER315" i="5"/>
  <c r="EO315" i="5"/>
  <c r="EN315" i="5"/>
  <c r="ES254" i="5"/>
  <c r="ET254" i="5"/>
  <c r="EV254" i="5"/>
  <c r="ET271" i="5"/>
  <c r="ES271" i="5"/>
  <c r="EV271" i="5"/>
  <c r="ET48" i="5"/>
  <c r="EV48" i="5"/>
  <c r="ES48" i="5"/>
  <c r="EW258" i="2"/>
  <c r="EV258" i="2"/>
  <c r="EZ258" i="2"/>
  <c r="EW254" i="2"/>
  <c r="EV254" i="2"/>
  <c r="EZ254" i="2"/>
  <c r="EX248" i="5"/>
  <c r="EW248" i="5"/>
  <c r="FA248" i="5"/>
  <c r="EU107" i="2"/>
  <c r="ER107" i="2"/>
  <c r="ES107" i="2"/>
  <c r="ES28" i="2"/>
  <c r="EU28" i="2"/>
  <c r="ER28" i="2"/>
  <c r="EV312" i="2"/>
  <c r="EZ312" i="2"/>
  <c r="EW312" i="2"/>
  <c r="FE320" i="5"/>
  <c r="FB320" i="5"/>
  <c r="FC320" i="5"/>
  <c r="EQ39" i="2"/>
  <c r="EM39" i="2"/>
  <c r="EN39" i="2"/>
  <c r="EX285" i="5"/>
  <c r="FA285" i="5"/>
  <c r="EW285" i="5"/>
  <c r="ET260" i="5"/>
  <c r="ES260" i="5"/>
  <c r="EV260" i="5"/>
  <c r="EW203" i="2"/>
  <c r="EV203" i="2"/>
  <c r="EZ203" i="2"/>
  <c r="ES129" i="2"/>
  <c r="ER129" i="2"/>
  <c r="EU129" i="2"/>
  <c r="ES140" i="5"/>
  <c r="ET140" i="5"/>
  <c r="EV140" i="5"/>
  <c r="FF44" i="2"/>
  <c r="FI44" i="2"/>
  <c r="FE44" i="2"/>
  <c r="FA305" i="2"/>
  <c r="FB305" i="2"/>
  <c r="FD305" i="2"/>
  <c r="EW129" i="5"/>
  <c r="EX129" i="5"/>
  <c r="FA129" i="5"/>
  <c r="EW349" i="5"/>
  <c r="FA349" i="5"/>
  <c r="EX349" i="5"/>
  <c r="EW299" i="2"/>
  <c r="EZ299" i="2"/>
  <c r="EV299" i="2"/>
  <c r="EW25" i="5"/>
  <c r="FA25" i="5"/>
  <c r="EX25" i="5"/>
  <c r="EW244" i="5"/>
  <c r="EX244" i="5"/>
  <c r="FA244" i="5"/>
  <c r="ER89" i="2"/>
  <c r="EU89" i="2"/>
  <c r="ES89" i="2"/>
  <c r="EV189" i="5"/>
  <c r="ET189" i="5"/>
  <c r="ES189" i="5"/>
  <c r="EV49" i="5"/>
  <c r="ES49" i="5"/>
  <c r="ET49" i="5"/>
  <c r="EX33" i="5"/>
  <c r="FA33" i="5"/>
  <c r="EW33" i="5"/>
  <c r="ES56" i="5"/>
  <c r="EV56" i="5"/>
  <c r="ET56" i="5"/>
  <c r="EW185" i="2"/>
  <c r="EZ185" i="2"/>
  <c r="EV185" i="2"/>
  <c r="EV285" i="2"/>
  <c r="EZ285" i="2"/>
  <c r="EW285" i="2"/>
  <c r="ES308" i="5"/>
  <c r="EV308" i="5"/>
  <c r="ET308" i="5"/>
  <c r="FA107" i="5"/>
  <c r="EW107" i="5"/>
  <c r="EX107" i="5"/>
  <c r="FA279" i="2"/>
  <c r="FB279" i="2"/>
  <c r="FD279" i="2"/>
  <c r="FA213" i="5"/>
  <c r="EX213" i="5"/>
  <c r="EW213" i="5"/>
  <c r="ER301" i="2"/>
  <c r="ES301" i="2"/>
  <c r="EU301" i="2"/>
  <c r="EV131" i="5"/>
  <c r="ET131" i="5"/>
  <c r="ES131" i="5"/>
  <c r="ES100" i="5"/>
  <c r="EV100" i="5"/>
  <c r="ET100" i="5"/>
  <c r="EU154" i="2"/>
  <c r="ER154" i="2"/>
  <c r="ES154" i="2"/>
  <c r="ET226" i="5"/>
  <c r="ES226" i="5"/>
  <c r="EV226" i="5"/>
  <c r="ES331" i="5"/>
  <c r="ET331" i="5"/>
  <c r="EV331" i="5"/>
  <c r="EV180" i="2"/>
  <c r="EZ180" i="2"/>
  <c r="EW180" i="2"/>
  <c r="FE262" i="5"/>
  <c r="FB262" i="5"/>
  <c r="FC262" i="5"/>
  <c r="FC147" i="5"/>
  <c r="FE147" i="5"/>
  <c r="FB147" i="5"/>
  <c r="EW160" i="5"/>
  <c r="EX160" i="5"/>
  <c r="FA160" i="5"/>
  <c r="FD216" i="2"/>
  <c r="FB216" i="2"/>
  <c r="FA216" i="2"/>
  <c r="EQ94" i="2"/>
  <c r="EM94" i="2"/>
  <c r="EN94" i="2"/>
  <c r="ES273" i="2"/>
  <c r="EU273" i="2"/>
  <c r="ER273" i="2"/>
  <c r="EX142" i="5"/>
  <c r="FA142" i="5"/>
  <c r="EW142" i="5"/>
  <c r="ET102" i="5"/>
  <c r="EV102" i="5"/>
  <c r="ES102" i="5"/>
  <c r="ES243" i="5"/>
  <c r="EV243" i="5"/>
  <c r="ET243" i="5"/>
  <c r="EU234" i="2"/>
  <c r="ER234" i="2"/>
  <c r="ES234" i="2"/>
  <c r="EV170" i="2"/>
  <c r="EW170" i="2"/>
  <c r="EZ170" i="2"/>
  <c r="EW85" i="2"/>
  <c r="EV85" i="2"/>
  <c r="EZ85" i="2"/>
  <c r="EN302" i="2"/>
  <c r="EQ302" i="2"/>
  <c r="EM302" i="2"/>
  <c r="ES200" i="2"/>
  <c r="ER200" i="2"/>
  <c r="EU200" i="2"/>
  <c r="EX276" i="5"/>
  <c r="EW276" i="5"/>
  <c r="FA276" i="5"/>
  <c r="ES30" i="2"/>
  <c r="EU30" i="2"/>
  <c r="ER30" i="2"/>
  <c r="EU260" i="2"/>
  <c r="ES260" i="2"/>
  <c r="ER260" i="2"/>
  <c r="EZ19" i="2"/>
  <c r="EW19" i="2"/>
  <c r="EV19" i="2"/>
  <c r="EV201" i="5"/>
  <c r="ET201" i="5"/>
  <c r="ES201" i="5"/>
  <c r="EV250" i="5"/>
  <c r="ET250" i="5"/>
  <c r="ES250" i="5"/>
  <c r="EV303" i="5"/>
  <c r="ET303" i="5"/>
  <c r="ES303" i="5"/>
  <c r="EW207" i="5"/>
  <c r="FA207" i="5"/>
  <c r="EX207" i="5"/>
  <c r="ER161" i="2"/>
  <c r="ES161" i="2"/>
  <c r="EU161" i="2"/>
  <c r="EV288" i="5"/>
  <c r="ES288" i="5"/>
  <c r="ET288" i="5"/>
  <c r="EX323" i="5"/>
  <c r="FA323" i="5"/>
  <c r="EW323" i="5"/>
  <c r="EN245" i="5"/>
  <c r="ER245" i="5"/>
  <c r="EO245" i="5"/>
  <c r="ES114" i="2"/>
  <c r="EU114" i="2"/>
  <c r="ER114" i="2"/>
  <c r="EZ296" i="2"/>
  <c r="EW296" i="2"/>
  <c r="EV296" i="2"/>
  <c r="ER49" i="2"/>
  <c r="EU49" i="2"/>
  <c r="ES49" i="2"/>
  <c r="EU248" i="2"/>
  <c r="ER248" i="2"/>
  <c r="ES248" i="2"/>
  <c r="EX58" i="5"/>
  <c r="FA58" i="5"/>
  <c r="EW58" i="5"/>
  <c r="EU16" i="2"/>
  <c r="ER16" i="2"/>
  <c r="ES16" i="2"/>
  <c r="EU190" i="2"/>
  <c r="ER190" i="2"/>
  <c r="ES190" i="2"/>
  <c r="ES15" i="2"/>
  <c r="EU15" i="2"/>
  <c r="ER15" i="2"/>
  <c r="EZ197" i="2"/>
  <c r="EW197" i="2"/>
  <c r="EV197" i="2"/>
  <c r="EZ153" i="2"/>
  <c r="EW153" i="2"/>
  <c r="EV153" i="2"/>
  <c r="EU97" i="2"/>
  <c r="ES97" i="2"/>
  <c r="ER97" i="2"/>
  <c r="ES244" i="2"/>
  <c r="ER244" i="2"/>
  <c r="EU244" i="2"/>
  <c r="EV272" i="2"/>
  <c r="EW272" i="2"/>
  <c r="EZ272" i="2"/>
  <c r="FE341" i="5"/>
  <c r="FC341" i="5"/>
  <c r="FB341" i="5"/>
  <c r="EW131" i="2"/>
  <c r="EV131" i="2"/>
  <c r="EZ131" i="2"/>
  <c r="EU308" i="2"/>
  <c r="ES308" i="2"/>
  <c r="ER308" i="2"/>
  <c r="EV59" i="5"/>
  <c r="ET59" i="5"/>
  <c r="ES59" i="5"/>
  <c r="FC80" i="5"/>
  <c r="FB80" i="5"/>
  <c r="FE80" i="5"/>
  <c r="EV209" i="2"/>
  <c r="EZ209" i="2"/>
  <c r="EW209" i="2"/>
  <c r="ES21" i="5"/>
  <c r="EV21" i="5"/>
  <c r="ET21" i="5"/>
  <c r="EW36" i="2"/>
  <c r="EZ36" i="2"/>
  <c r="EV36" i="2"/>
  <c r="EV241" i="5"/>
  <c r="ET241" i="5"/>
  <c r="ES241" i="5"/>
  <c r="EU178" i="2"/>
  <c r="ER178" i="2"/>
  <c r="ES178" i="2"/>
  <c r="EZ263" i="2"/>
  <c r="EW263" i="2"/>
  <c r="EV263" i="2"/>
  <c r="ES289" i="2"/>
  <c r="EU289" i="2"/>
  <c r="ER289" i="2"/>
  <c r="FA82" i="5"/>
  <c r="EW82" i="5"/>
  <c r="EX82" i="5"/>
  <c r="EV44" i="5"/>
  <c r="ET44" i="5"/>
  <c r="ES44" i="5"/>
  <c r="FT151" i="5"/>
  <c r="FW151" i="5"/>
  <c r="FU151" i="5"/>
  <c r="EX231" i="5"/>
  <c r="EW231" i="5"/>
  <c r="FA231" i="5"/>
  <c r="ES150" i="2"/>
  <c r="EU150" i="2"/>
  <c r="ER150" i="2"/>
  <c r="FA110" i="5"/>
  <c r="EW110" i="5"/>
  <c r="EX110" i="5"/>
  <c r="ER53" i="2"/>
  <c r="EU53" i="2"/>
  <c r="ES53" i="2"/>
  <c r="ES324" i="5"/>
  <c r="EV324" i="5"/>
  <c r="ET324" i="5"/>
  <c r="EW215" i="5"/>
  <c r="FA215" i="5"/>
  <c r="EX215" i="5"/>
  <c r="EX38" i="5"/>
  <c r="EW38" i="5"/>
  <c r="FA38" i="5"/>
  <c r="ER55" i="2"/>
  <c r="EU55" i="2"/>
  <c r="ES55" i="2"/>
  <c r="EW3" i="5"/>
  <c r="EX3" i="5"/>
  <c r="FA3" i="5"/>
  <c r="FA347" i="5"/>
  <c r="EW347" i="5"/>
  <c r="EX347" i="5"/>
  <c r="EW109" i="2"/>
  <c r="EZ109" i="2"/>
  <c r="EV109" i="2"/>
  <c r="ET50" i="5"/>
  <c r="EV50" i="5"/>
  <c r="ES50" i="5"/>
  <c r="EU306" i="2"/>
  <c r="ES306" i="2"/>
  <c r="ER306" i="2"/>
  <c r="EX126" i="5"/>
  <c r="FA126" i="5"/>
  <c r="EW126" i="5"/>
  <c r="ET257" i="5"/>
  <c r="ES257" i="5"/>
  <c r="EV257" i="5"/>
  <c r="FA317" i="5"/>
  <c r="EW317" i="5"/>
  <c r="EX317" i="5"/>
  <c r="EU158" i="2"/>
  <c r="ES158" i="2"/>
  <c r="ER158" i="2"/>
  <c r="EZ147" i="2"/>
  <c r="EW147" i="2"/>
  <c r="EV147" i="2"/>
  <c r="ET14" i="5"/>
  <c r="EV14" i="5"/>
  <c r="ES14" i="5"/>
  <c r="FB35" i="2"/>
  <c r="FD35" i="2"/>
  <c r="FA35" i="2"/>
  <c r="FA51" i="5"/>
  <c r="EW51" i="5"/>
  <c r="EX51" i="5"/>
  <c r="FJ91" i="2"/>
  <c r="FK91" i="2"/>
  <c r="FM91" i="2"/>
  <c r="ES212" i="5"/>
  <c r="EV212" i="5"/>
  <c r="ET212" i="5"/>
  <c r="FI173" i="2"/>
  <c r="FF173" i="2"/>
  <c r="FE173" i="2"/>
  <c r="EX135" i="5"/>
  <c r="EW135" i="5"/>
  <c r="FA135" i="5"/>
  <c r="ES206" i="5"/>
  <c r="ET206" i="5"/>
  <c r="EV206" i="5"/>
  <c r="FC197" i="5"/>
  <c r="FB197" i="5"/>
  <c r="FE197" i="5"/>
  <c r="EX168" i="5"/>
  <c r="FA168" i="5"/>
  <c r="EW168" i="5"/>
  <c r="FF104" i="2"/>
  <c r="FE104" i="2"/>
  <c r="FI104" i="2"/>
  <c r="FA93" i="5"/>
  <c r="EW93" i="5"/>
  <c r="EX93" i="5"/>
  <c r="FA88" i="5"/>
  <c r="EW88" i="5"/>
  <c r="EX88" i="5"/>
  <c r="ES318" i="5"/>
  <c r="EV318" i="5"/>
  <c r="ET318" i="5"/>
  <c r="ER225" i="2"/>
  <c r="EU225" i="2"/>
  <c r="ES225" i="2"/>
  <c r="EZ27" i="2"/>
  <c r="EW27" i="2"/>
  <c r="EV27" i="2"/>
  <c r="ID211" i="2"/>
  <c r="EU295" i="2"/>
  <c r="ER295" i="2"/>
  <c r="ES295" i="2"/>
  <c r="EV278" i="2"/>
  <c r="EW278" i="2"/>
  <c r="EZ278" i="2"/>
  <c r="EV70" i="2"/>
  <c r="EZ70" i="2"/>
  <c r="EW70" i="2"/>
  <c r="EI364" i="2"/>
  <c r="EI359" i="2"/>
  <c r="EV67" i="2"/>
  <c r="EZ67" i="2"/>
  <c r="EW67" i="2"/>
  <c r="ET181" i="5"/>
  <c r="ES181" i="5"/>
  <c r="EV181" i="5"/>
  <c r="FA171" i="5"/>
  <c r="EW171" i="5"/>
  <c r="EX171" i="5"/>
  <c r="EM51" i="2"/>
  <c r="EQ51" i="2"/>
  <c r="EN51" i="2"/>
  <c r="EU139" i="2"/>
  <c r="ES139" i="2"/>
  <c r="ER139" i="2"/>
  <c r="EV132" i="5"/>
  <c r="ES132" i="5"/>
  <c r="ET132" i="5"/>
  <c r="ER48" i="2"/>
  <c r="ES48" i="2"/>
  <c r="EU48" i="2"/>
  <c r="EV78" i="2"/>
  <c r="EW78" i="2"/>
  <c r="EZ78" i="2"/>
  <c r="FF123" i="2"/>
  <c r="FI123" i="2"/>
  <c r="FE123" i="2"/>
  <c r="ES134" i="5"/>
  <c r="EV134" i="5"/>
  <c r="ET134" i="5"/>
  <c r="EQ280" i="2"/>
  <c r="EM280" i="2"/>
  <c r="EN280" i="2"/>
  <c r="EQ237" i="2"/>
  <c r="EM237" i="2"/>
  <c r="EN237" i="2"/>
  <c r="EN108" i="5"/>
  <c r="EO108" i="5"/>
  <c r="ER108" i="5"/>
  <c r="FM314" i="2"/>
  <c r="FJ314" i="2"/>
  <c r="FK314" i="2"/>
  <c r="EV292" i="5"/>
  <c r="ES292" i="5"/>
  <c r="ET292" i="5"/>
  <c r="EW310" i="2"/>
  <c r="EV310" i="2"/>
  <c r="EZ310" i="2"/>
  <c r="EV270" i="2"/>
  <c r="EW270" i="2"/>
  <c r="EZ270" i="2"/>
  <c r="EZ56" i="2"/>
  <c r="EV56" i="2"/>
  <c r="EW56" i="2"/>
  <c r="ET128" i="5"/>
  <c r="ES128" i="5"/>
  <c r="EV128" i="5"/>
  <c r="ER14" i="2"/>
  <c r="EU14" i="2"/>
  <c r="ES14" i="2"/>
  <c r="ES223" i="5"/>
  <c r="EV223" i="5"/>
  <c r="ET223" i="5"/>
  <c r="EW24" i="5"/>
  <c r="EX24" i="5"/>
  <c r="FA24" i="5"/>
  <c r="FE45" i="5"/>
  <c r="FB45" i="5"/>
  <c r="FC45" i="5"/>
  <c r="EW62" i="5"/>
  <c r="EX62" i="5"/>
  <c r="FA62" i="5"/>
  <c r="FA264" i="2"/>
  <c r="FB264" i="2"/>
  <c r="FD264" i="2"/>
  <c r="ES164" i="5"/>
  <c r="EV164" i="5"/>
  <c r="ET164" i="5"/>
  <c r="FK340" i="2"/>
  <c r="FM340" i="2"/>
  <c r="FJ340" i="2"/>
  <c r="EO281" i="5"/>
  <c r="ER281" i="5"/>
  <c r="EN281" i="5"/>
  <c r="FA183" i="5"/>
  <c r="EW183" i="5"/>
  <c r="EX183" i="5"/>
  <c r="ES167" i="2"/>
  <c r="EU167" i="2"/>
  <c r="ER167" i="2"/>
  <c r="EN139" i="5"/>
  <c r="ER139" i="5"/>
  <c r="EO139" i="5"/>
  <c r="FM99" i="2"/>
  <c r="FK99" i="2"/>
  <c r="FJ99" i="2"/>
  <c r="FO20" i="2"/>
  <c r="FR20" i="2"/>
  <c r="FN20" i="2"/>
  <c r="FD127" i="2"/>
  <c r="FA127" i="2"/>
  <c r="FB127" i="2"/>
  <c r="FA8" i="5"/>
  <c r="EW8" i="5"/>
  <c r="EX8" i="5"/>
  <c r="EX270" i="5"/>
  <c r="FA270" i="5"/>
  <c r="EW270" i="5"/>
  <c r="ES326" i="5"/>
  <c r="EV326" i="5"/>
  <c r="ET326" i="5"/>
  <c r="EV23" i="5"/>
  <c r="ET23" i="5"/>
  <c r="ES23" i="5"/>
  <c r="EW38" i="2"/>
  <c r="EZ38" i="2"/>
  <c r="EV38" i="2"/>
  <c r="ES138" i="2"/>
  <c r="EU138" i="2"/>
  <c r="ER138" i="2"/>
  <c r="ER187" i="5"/>
  <c r="EN187" i="5"/>
  <c r="EO187" i="5"/>
  <c r="ES4" i="5"/>
  <c r="ET4" i="5"/>
  <c r="EV4" i="5"/>
  <c r="FC289" i="5"/>
  <c r="FB289" i="5"/>
  <c r="FE289" i="5"/>
  <c r="EW287" i="5"/>
  <c r="EX287" i="5"/>
  <c r="FA287" i="5"/>
  <c r="EU23" i="2"/>
  <c r="ER23" i="2"/>
  <c r="ES23" i="2"/>
  <c r="EU256" i="2"/>
  <c r="ER256" i="2"/>
  <c r="ES256" i="2"/>
  <c r="FD358" i="2"/>
  <c r="FB358" i="2"/>
  <c r="FA358" i="2"/>
  <c r="ET273" i="5"/>
  <c r="ES273" i="5"/>
  <c r="EV273" i="5"/>
  <c r="EN28" i="5"/>
  <c r="EO28" i="5"/>
  <c r="ER28" i="5"/>
  <c r="ES143" i="5"/>
  <c r="EV143" i="5"/>
  <c r="ET143" i="5"/>
  <c r="ET280" i="5"/>
  <c r="EV280" i="5"/>
  <c r="ES280" i="5"/>
  <c r="FE220" i="5"/>
  <c r="FB220" i="5"/>
  <c r="FC220" i="5"/>
  <c r="FC239" i="5"/>
  <c r="FE239" i="5"/>
  <c r="FB239" i="5"/>
  <c r="ET353" i="5"/>
  <c r="ES353" i="5"/>
  <c r="EV353" i="5"/>
  <c r="FI90" i="2"/>
  <c r="FF90" i="2"/>
  <c r="FE90" i="2"/>
  <c r="EJ17" i="5"/>
  <c r="EM17" i="5"/>
  <c r="EK17" i="5"/>
  <c r="EK359" i="5" s="1"/>
  <c r="EK360" i="5" s="1"/>
  <c r="EW210" i="5"/>
  <c r="EX210" i="5"/>
  <c r="FA210" i="5"/>
  <c r="ES177" i="2"/>
  <c r="EU177" i="2"/>
  <c r="ER177" i="2"/>
  <c r="EU330" i="2"/>
  <c r="ES330" i="2"/>
  <c r="ER330" i="2"/>
  <c r="EW341" i="2"/>
  <c r="EV341" i="2"/>
  <c r="EZ341" i="2"/>
  <c r="ET84" i="5"/>
  <c r="EV84" i="5"/>
  <c r="ES84" i="5"/>
  <c r="EW346" i="2"/>
  <c r="EZ346" i="2"/>
  <c r="EV346" i="2"/>
  <c r="EX252" i="5"/>
  <c r="EW252" i="5"/>
  <c r="FA252" i="5"/>
  <c r="EV146" i="2"/>
  <c r="EZ146" i="2"/>
  <c r="EW146" i="2"/>
  <c r="ER171" i="2"/>
  <c r="ES171" i="2"/>
  <c r="EU171" i="2"/>
  <c r="EN238" i="5"/>
  <c r="EO238" i="5"/>
  <c r="ER238" i="5"/>
  <c r="ET114" i="5"/>
  <c r="ES114" i="5"/>
  <c r="EV114" i="5"/>
  <c r="EO253" i="5"/>
  <c r="EN253" i="5"/>
  <c r="ER253" i="5"/>
  <c r="EV134" i="2"/>
  <c r="EZ134" i="2"/>
  <c r="EW134" i="2"/>
  <c r="EW167" i="5"/>
  <c r="EX167" i="5"/>
  <c r="FA167" i="5"/>
  <c r="FA40" i="2"/>
  <c r="FD40" i="2"/>
  <c r="FB40" i="2"/>
  <c r="EX46" i="5"/>
  <c r="FA46" i="5"/>
  <c r="EW46" i="5"/>
  <c r="FG61" i="5"/>
  <c r="FF61" i="5"/>
  <c r="FJ61" i="5"/>
  <c r="EZ34" i="2"/>
  <c r="EV34" i="2"/>
  <c r="EW34" i="2"/>
  <c r="FB204" i="5"/>
  <c r="FE204" i="5"/>
  <c r="FC204" i="5"/>
  <c r="FB130" i="5"/>
  <c r="FE130" i="5"/>
  <c r="FC130" i="5"/>
  <c r="EX109" i="5"/>
  <c r="EW109" i="5"/>
  <c r="FA109" i="5"/>
  <c r="EW198" i="5"/>
  <c r="EX198" i="5"/>
  <c r="FA198" i="5"/>
  <c r="EV16" i="5"/>
  <c r="ET16" i="5"/>
  <c r="ES16" i="5"/>
  <c r="EV112" i="5"/>
  <c r="ES112" i="5"/>
  <c r="ET112" i="5"/>
  <c r="EW229" i="2"/>
  <c r="EV229" i="2"/>
  <c r="EZ229" i="2"/>
  <c r="EW335" i="2"/>
  <c r="EZ335" i="2"/>
  <c r="EV335" i="2"/>
  <c r="EW346" i="5"/>
  <c r="EX346" i="5"/>
  <c r="FA346" i="5"/>
  <c r="EW155" i="5"/>
  <c r="FA155" i="5"/>
  <c r="EX155" i="5"/>
  <c r="ES182" i="5"/>
  <c r="EV182" i="5"/>
  <c r="ET182" i="5"/>
  <c r="EW94" i="5"/>
  <c r="FA94" i="5"/>
  <c r="EX94" i="5"/>
  <c r="EV319" i="5"/>
  <c r="ET319" i="5"/>
  <c r="ES319" i="5"/>
  <c r="EU142" i="2"/>
  <c r="ES142" i="2"/>
  <c r="ER142" i="2"/>
  <c r="EV15" i="5"/>
  <c r="ET15" i="5"/>
  <c r="ES15" i="5"/>
  <c r="FA5" i="5"/>
  <c r="EW5" i="5"/>
  <c r="EX5" i="5"/>
  <c r="EU201" i="2"/>
  <c r="ER201" i="2"/>
  <c r="ES201" i="2"/>
  <c r="ES265" i="2"/>
  <c r="EU265" i="2"/>
  <c r="ER265" i="2"/>
  <c r="FA60" i="5"/>
  <c r="EW60" i="5"/>
  <c r="EX60" i="5"/>
  <c r="ES122" i="2"/>
  <c r="EU122" i="2"/>
  <c r="ER122" i="2"/>
  <c r="ER67" i="5"/>
  <c r="EN67" i="5"/>
  <c r="EO67" i="5"/>
  <c r="ES57" i="5"/>
  <c r="EV57" i="5"/>
  <c r="ET57" i="5"/>
  <c r="FA322" i="2"/>
  <c r="FD322" i="2"/>
  <c r="FB322" i="2"/>
  <c r="FA66" i="5"/>
  <c r="EX66" i="5"/>
  <c r="EW66" i="5"/>
  <c r="EU156" i="2"/>
  <c r="ER156" i="2"/>
  <c r="ES156" i="2"/>
  <c r="EV281" i="2"/>
  <c r="EZ281" i="2"/>
  <c r="EW281" i="2"/>
  <c r="EQ284" i="2"/>
  <c r="EM284" i="2"/>
  <c r="EN284" i="2"/>
  <c r="EO294" i="5"/>
  <c r="ER294" i="5"/>
  <c r="EN294" i="5"/>
  <c r="FD184" i="2"/>
  <c r="FA184" i="2"/>
  <c r="FB184" i="2"/>
  <c r="FB342" i="5"/>
  <c r="FC342" i="5"/>
  <c r="FE342" i="5"/>
  <c r="EV335" i="5"/>
  <c r="ES335" i="5"/>
  <c r="ET335" i="5"/>
  <c r="FA13" i="5"/>
  <c r="EX13" i="5"/>
  <c r="EW13" i="5"/>
  <c r="EN64" i="2"/>
  <c r="EM64" i="2"/>
  <c r="EQ64" i="2"/>
  <c r="EW6" i="5"/>
  <c r="EX6" i="5"/>
  <c r="FA6" i="5"/>
  <c r="EX64" i="5"/>
  <c r="EW64" i="5"/>
  <c r="FA64" i="5"/>
  <c r="FG350" i="5"/>
  <c r="FJ350" i="5"/>
  <c r="FF350" i="5"/>
  <c r="ET89" i="5"/>
  <c r="ES89" i="5"/>
  <c r="EV89" i="5"/>
  <c r="ES328" i="5"/>
  <c r="EV328" i="5"/>
  <c r="ET328" i="5"/>
  <c r="EX119" i="5"/>
  <c r="FA119" i="5"/>
  <c r="EW119" i="5"/>
  <c r="EV225" i="5"/>
  <c r="ET225" i="5"/>
  <c r="ES225" i="5"/>
  <c r="EV144" i="2"/>
  <c r="EZ144" i="2"/>
  <c r="EW144" i="2"/>
  <c r="EV240" i="2"/>
  <c r="EZ240" i="2"/>
  <c r="EW240" i="2"/>
  <c r="FB325" i="2"/>
  <c r="FA325" i="2"/>
  <c r="FD325" i="2"/>
  <c r="EV152" i="5"/>
  <c r="ET152" i="5"/>
  <c r="ES152" i="5"/>
  <c r="FE305" i="5"/>
  <c r="FB305" i="5"/>
  <c r="FC305" i="5"/>
  <c r="EX85" i="5"/>
  <c r="FA85" i="5"/>
  <c r="EW85" i="5"/>
  <c r="EV121" i="2"/>
  <c r="EW121" i="2"/>
  <c r="EZ121" i="2"/>
  <c r="FS115" i="2"/>
  <c r="FT115" i="2"/>
  <c r="FV115" i="2"/>
  <c r="FN11" i="5"/>
  <c r="FL11" i="5"/>
  <c r="FK11" i="5"/>
  <c r="EW111" i="5"/>
  <c r="EX111" i="5"/>
  <c r="FA111" i="5"/>
  <c r="EX296" i="5"/>
  <c r="FA296" i="5"/>
  <c r="EW296" i="5"/>
  <c r="FA96" i="5"/>
  <c r="EW96" i="5"/>
  <c r="EX96" i="5"/>
  <c r="EV103" i="5"/>
  <c r="ES103" i="5"/>
  <c r="ET103" i="5"/>
  <c r="FA268" i="5"/>
  <c r="EW268" i="5"/>
  <c r="EX268" i="5"/>
  <c r="FC158" i="5"/>
  <c r="FB158" i="5"/>
  <c r="FE158" i="5"/>
  <c r="EW54" i="2"/>
  <c r="EZ54" i="2"/>
  <c r="EV54" i="2"/>
  <c r="FE316" i="5"/>
  <c r="FC316" i="5"/>
  <c r="FB316" i="5"/>
  <c r="EQ294" i="2"/>
  <c r="EM294" i="2"/>
  <c r="EN294" i="2"/>
  <c r="FA316" i="2"/>
  <c r="FD316" i="2"/>
  <c r="FB316" i="2"/>
  <c r="FW119" i="2"/>
  <c r="GA119" i="2"/>
  <c r="FX119" i="2"/>
  <c r="EW293" i="5"/>
  <c r="EX293" i="5"/>
  <c r="FA293" i="5"/>
  <c r="EW313" i="2"/>
  <c r="EZ313" i="2"/>
  <c r="EV313" i="2"/>
  <c r="EV200" i="5"/>
  <c r="ES200" i="5"/>
  <c r="ET200" i="5"/>
  <c r="EW161" i="5"/>
  <c r="EX161" i="5"/>
  <c r="FA161" i="5"/>
  <c r="ES160" i="2"/>
  <c r="ER160" i="2"/>
  <c r="EU160" i="2"/>
  <c r="FI262" i="2"/>
  <c r="FE262" i="2"/>
  <c r="FF262" i="2"/>
  <c r="EW53" i="5"/>
  <c r="FA53" i="5"/>
  <c r="EX53" i="5"/>
  <c r="EW18" i="5"/>
  <c r="EX18" i="5"/>
  <c r="FA18" i="5"/>
  <c r="ET274" i="5"/>
  <c r="ES274" i="5"/>
  <c r="EV274" i="5"/>
  <c r="ES247" i="5"/>
  <c r="EV247" i="5"/>
  <c r="ET247" i="5"/>
  <c r="FA133" i="5"/>
  <c r="EX133" i="5"/>
  <c r="EW133" i="5"/>
  <c r="ET30" i="5"/>
  <c r="EV30" i="5"/>
  <c r="ES30" i="5"/>
  <c r="EN74" i="5"/>
  <c r="ER74" i="5"/>
  <c r="EO74" i="5"/>
  <c r="FD339" i="2"/>
  <c r="FA339" i="2"/>
  <c r="FB339" i="2"/>
  <c r="EM199" i="2"/>
  <c r="EQ199" i="2"/>
  <c r="EN199" i="2"/>
  <c r="ES9" i="5"/>
  <c r="EV9" i="5"/>
  <c r="ET9" i="5"/>
  <c r="EZ106" i="2"/>
  <c r="EV106" i="2"/>
  <c r="EW106" i="2"/>
  <c r="FA220" i="2"/>
  <c r="FB220" i="2"/>
  <c r="FD220" i="2"/>
  <c r="FB112" i="2"/>
  <c r="FA112" i="2"/>
  <c r="FD112" i="2"/>
  <c r="FC312" i="5"/>
  <c r="FB312" i="5"/>
  <c r="FE312" i="5"/>
  <c r="EJ359" i="2"/>
  <c r="EJ360" i="2" s="1"/>
  <c r="EU58" i="2"/>
  <c r="ER58" i="2"/>
  <c r="ES58" i="2"/>
  <c r="EZ141" i="2"/>
  <c r="EW141" i="2"/>
  <c r="EV141" i="2"/>
  <c r="ER166" i="2"/>
  <c r="EU166" i="2"/>
  <c r="ES166" i="2"/>
  <c r="ER208" i="2"/>
  <c r="ES208" i="2"/>
  <c r="EU208" i="2"/>
  <c r="EU261" i="2"/>
  <c r="ER261" i="2"/>
  <c r="ES261" i="2"/>
  <c r="FD22" i="2"/>
  <c r="FA22" i="2"/>
  <c r="FB22" i="2"/>
  <c r="EU321" i="2"/>
  <c r="ES321" i="2"/>
  <c r="ER321" i="2"/>
  <c r="FA290" i="5"/>
  <c r="EW290" i="5"/>
  <c r="EX290" i="5"/>
  <c r="EW79" i="2"/>
  <c r="EV79" i="2"/>
  <c r="EZ79" i="2"/>
  <c r="EW268" i="2"/>
  <c r="EZ268" i="2"/>
  <c r="EV268" i="2"/>
  <c r="ES261" i="5"/>
  <c r="ET261" i="5"/>
  <c r="EV261" i="5"/>
  <c r="ES169" i="2"/>
  <c r="EU169" i="2"/>
  <c r="ER169" i="2"/>
  <c r="EN218" i="2"/>
  <c r="EQ218" i="2"/>
  <c r="EM218" i="2"/>
  <c r="EV148" i="5"/>
  <c r="ES148" i="5"/>
  <c r="ET148" i="5"/>
  <c r="ER194" i="2"/>
  <c r="EU194" i="2"/>
  <c r="ES194" i="2"/>
  <c r="FA71" i="5"/>
  <c r="EW71" i="5"/>
  <c r="EX71" i="5"/>
  <c r="EV81" i="5"/>
  <c r="ES81" i="5"/>
  <c r="ET81" i="5"/>
  <c r="EV224" i="5"/>
  <c r="ES224" i="5"/>
  <c r="ET224" i="5"/>
  <c r="FE193" i="2"/>
  <c r="FI193" i="2"/>
  <c r="FF193" i="2"/>
  <c r="ER301" i="5"/>
  <c r="EN301" i="5"/>
  <c r="EO301" i="5"/>
  <c r="EV87" i="2"/>
  <c r="EZ87" i="2"/>
  <c r="EW87" i="2"/>
  <c r="EU111" i="2"/>
  <c r="ER111" i="2"/>
  <c r="ES111" i="2"/>
  <c r="ES20" i="5"/>
  <c r="EV20" i="5"/>
  <c r="ET20" i="5"/>
  <c r="EW7" i="2"/>
  <c r="EZ7" i="2"/>
  <c r="EV7" i="2"/>
  <c r="EW337" i="2"/>
  <c r="EZ337" i="2"/>
  <c r="EV337" i="2"/>
  <c r="EW299" i="5"/>
  <c r="EX299" i="5"/>
  <c r="FA299" i="5"/>
  <c r="EO83" i="5"/>
  <c r="ER83" i="5"/>
  <c r="EN83" i="5"/>
  <c r="EV300" i="2"/>
  <c r="EZ300" i="2"/>
  <c r="EW300" i="2"/>
  <c r="ET185" i="5"/>
  <c r="ES185" i="5"/>
  <c r="EV185" i="5"/>
  <c r="FA242" i="2"/>
  <c r="FB242" i="2"/>
  <c r="FD242" i="2"/>
  <c r="EN188" i="5"/>
  <c r="EO188" i="5"/>
  <c r="ER188" i="5"/>
  <c r="ET165" i="5"/>
  <c r="ES165" i="5"/>
  <c r="EV165" i="5"/>
  <c r="FA150" i="5"/>
  <c r="EW150" i="5"/>
  <c r="EX150" i="5"/>
  <c r="EO190" i="5"/>
  <c r="ER190" i="5"/>
  <c r="EN190" i="5"/>
  <c r="FE34" i="5"/>
  <c r="FB34" i="5"/>
  <c r="FC34" i="5"/>
  <c r="EV320" i="2"/>
  <c r="EW320" i="2"/>
  <c r="EZ320" i="2"/>
  <c r="FM323" i="2"/>
  <c r="FJ323" i="2"/>
  <c r="FK323" i="2"/>
  <c r="ET99" i="5"/>
  <c r="EV99" i="5"/>
  <c r="ES99" i="5"/>
  <c r="EO356" i="5"/>
  <c r="ER356" i="5"/>
  <c r="EN356" i="5"/>
  <c r="EV333" i="2"/>
  <c r="EZ333" i="2"/>
  <c r="EW333" i="2"/>
  <c r="EV297" i="5"/>
  <c r="ES297" i="5"/>
  <c r="ET297" i="5"/>
  <c r="ES222" i="5"/>
  <c r="EV222" i="5"/>
  <c r="ET222" i="5"/>
  <c r="FA332" i="5"/>
  <c r="EX332" i="5"/>
  <c r="EW332" i="5"/>
  <c r="EU21" i="2"/>
  <c r="ER21" i="2"/>
  <c r="ES21" i="2"/>
  <c r="EV98" i="2"/>
  <c r="EZ98" i="2"/>
  <c r="EW98" i="2"/>
  <c r="EU255" i="2"/>
  <c r="ES255" i="2"/>
  <c r="ER255" i="2"/>
  <c r="ES42" i="2"/>
  <c r="EU42" i="2"/>
  <c r="ER42" i="2"/>
  <c r="ET327" i="5"/>
  <c r="ES327" i="5"/>
  <c r="EV327" i="5"/>
  <c r="ER275" i="2"/>
  <c r="ES275" i="2"/>
  <c r="EU275" i="2"/>
  <c r="ER338" i="2"/>
  <c r="EU338" i="2"/>
  <c r="ES338" i="2"/>
  <c r="ET249" i="5"/>
  <c r="ES249" i="5"/>
  <c r="EV249" i="5"/>
  <c r="EU81" i="2"/>
  <c r="ER81" i="2"/>
  <c r="ES81" i="2"/>
  <c r="EV300" i="5"/>
  <c r="ES300" i="5"/>
  <c r="ET300" i="5"/>
  <c r="FE322" i="5"/>
  <c r="FB322" i="5"/>
  <c r="FC322" i="5"/>
  <c r="FT271" i="2"/>
  <c r="FV271" i="2"/>
  <c r="FS271" i="2"/>
  <c r="ES118" i="5"/>
  <c r="ET118" i="5"/>
  <c r="EV118" i="5"/>
  <c r="EX179" i="5"/>
  <c r="FA179" i="5"/>
  <c r="EW179" i="5"/>
  <c r="FB105" i="2"/>
  <c r="FD105" i="2"/>
  <c r="FA105" i="2"/>
  <c r="ES345" i="2"/>
  <c r="ER345" i="2"/>
  <c r="EU345" i="2"/>
  <c r="ER327" i="2"/>
  <c r="EU327" i="2"/>
  <c r="ES327" i="2"/>
  <c r="EU354" i="2"/>
  <c r="ES354" i="2"/>
  <c r="ER354" i="2"/>
  <c r="ID38" i="2"/>
  <c r="EW174" i="2"/>
  <c r="EZ174" i="2"/>
  <c r="EV174" i="2"/>
  <c r="FA117" i="2"/>
  <c r="FB117" i="2"/>
  <c r="FD117" i="2"/>
  <c r="FB207" i="2"/>
  <c r="FD207" i="2"/>
  <c r="FA207" i="2"/>
  <c r="EM277" i="2"/>
  <c r="EQ277" i="2"/>
  <c r="EN277" i="2"/>
  <c r="ET170" i="5"/>
  <c r="ES170" i="5"/>
  <c r="EV170" i="5"/>
  <c r="EE362" i="2"/>
  <c r="ED362" i="2"/>
  <c r="EE361" i="2"/>
  <c r="EE363" i="2" s="1"/>
  <c r="ES256" i="5"/>
  <c r="ET256" i="5"/>
  <c r="EV256" i="5"/>
  <c r="FB319" i="2"/>
  <c r="FA319" i="2"/>
  <c r="FD319" i="2"/>
  <c r="EE364" i="5"/>
  <c r="EE359" i="5"/>
  <c r="FA242" i="5"/>
  <c r="EW242" i="5"/>
  <c r="EX242" i="5"/>
  <c r="FA209" i="5"/>
  <c r="EX209" i="5"/>
  <c r="EW209" i="5"/>
  <c r="EU68" i="2"/>
  <c r="ER68" i="2"/>
  <c r="ES68" i="2"/>
  <c r="EU18" i="2"/>
  <c r="ES18" i="2"/>
  <c r="ER18" i="2"/>
  <c r="EW138" i="5"/>
  <c r="FA138" i="5"/>
  <c r="EX138" i="5"/>
  <c r="FB227" i="5"/>
  <c r="FE227" i="5"/>
  <c r="FC227" i="5"/>
  <c r="FE205" i="5"/>
  <c r="FB205" i="5"/>
  <c r="FC205" i="5"/>
  <c r="EV157" i="5"/>
  <c r="ET157" i="5"/>
  <c r="ES157" i="5"/>
  <c r="FN113" i="2"/>
  <c r="FO113" i="2"/>
  <c r="FR113" i="2"/>
  <c r="FA79" i="5"/>
  <c r="EW79" i="5"/>
  <c r="EX79" i="5"/>
  <c r="ET348" i="5"/>
  <c r="EV348" i="5"/>
  <c r="ES348" i="5"/>
  <c r="ET87" i="5"/>
  <c r="EV87" i="5"/>
  <c r="ES87" i="5"/>
  <c r="EW140" i="2"/>
  <c r="EZ140" i="2"/>
  <c r="EV140" i="2"/>
  <c r="EV314" i="5"/>
  <c r="ES314" i="5"/>
  <c r="ET314" i="5"/>
  <c r="ET146" i="5"/>
  <c r="ES146" i="5"/>
  <c r="EV146" i="5"/>
  <c r="EW311" i="5"/>
  <c r="EX311" i="5"/>
  <c r="FA311" i="5"/>
  <c r="EX202" i="5"/>
  <c r="FA202" i="5"/>
  <c r="EW202" i="5"/>
  <c r="FB66" i="2"/>
  <c r="FD66" i="2"/>
  <c r="FA66" i="2"/>
  <c r="EW186" i="5"/>
  <c r="EX186" i="5"/>
  <c r="FA186" i="5"/>
  <c r="FF101" i="2"/>
  <c r="FE101" i="2"/>
  <c r="FI101" i="2"/>
  <c r="FG355" i="5"/>
  <c r="FJ355" i="5"/>
  <c r="FF355" i="5"/>
  <c r="EQ6" i="2"/>
  <c r="EM6" i="2"/>
  <c r="EN6" i="2"/>
  <c r="EV80" i="2"/>
  <c r="EZ80" i="2"/>
  <c r="EW80" i="2"/>
  <c r="EW26" i="5"/>
  <c r="EX26" i="5"/>
  <c r="FA26" i="5"/>
  <c r="ER116" i="2"/>
  <c r="ES116" i="2"/>
  <c r="EU116" i="2"/>
  <c r="EZ72" i="2"/>
  <c r="EV72" i="2"/>
  <c r="EW72" i="2"/>
  <c r="EM143" i="2"/>
  <c r="EQ143" i="2"/>
  <c r="EN143" i="2"/>
  <c r="FM46" i="2"/>
  <c r="FJ46" i="2"/>
  <c r="FK46" i="2"/>
  <c r="EX208" i="5"/>
  <c r="FA208" i="5"/>
  <c r="EW208" i="5"/>
  <c r="ES251" i="2"/>
  <c r="EU251" i="2"/>
  <c r="ER251" i="2"/>
  <c r="EM222" i="2"/>
  <c r="EN222" i="2"/>
  <c r="EQ222" i="2"/>
  <c r="FF172" i="5"/>
  <c r="FG172" i="5"/>
  <c r="FJ172" i="5"/>
  <c r="ET265" i="5"/>
  <c r="EV265" i="5"/>
  <c r="ES265" i="5"/>
  <c r="EU59" i="2"/>
  <c r="ER59" i="2"/>
  <c r="ES59" i="2"/>
  <c r="FD77" i="2"/>
  <c r="FA77" i="2"/>
  <c r="FB77" i="2"/>
  <c r="EV328" i="2"/>
  <c r="EZ328" i="2"/>
  <c r="EW328" i="2"/>
  <c r="ET266" i="5"/>
  <c r="ES266" i="5"/>
  <c r="EV266" i="5"/>
  <c r="EZ145" i="2"/>
  <c r="EV145" i="2"/>
  <c r="EW145" i="2"/>
  <c r="EV61" i="2"/>
  <c r="EZ61" i="2"/>
  <c r="EW61" i="2"/>
  <c r="FA247" i="2"/>
  <c r="FB247" i="2"/>
  <c r="FD247" i="2"/>
  <c r="EX214" i="5"/>
  <c r="FA214" i="5"/>
  <c r="EW214" i="5"/>
  <c r="FA91" i="5"/>
  <c r="EW91" i="5"/>
  <c r="EX91" i="5"/>
  <c r="ID228" i="2"/>
  <c r="ES221" i="2"/>
  <c r="EU221" i="2"/>
  <c r="ER221" i="2"/>
  <c r="EW149" i="5"/>
  <c r="EX149" i="5"/>
  <c r="FA149" i="5"/>
  <c r="EV62" i="2"/>
  <c r="EZ62" i="2"/>
  <c r="EW62" i="2"/>
  <c r="ES288" i="2"/>
  <c r="EU288" i="2"/>
  <c r="ER288" i="2"/>
  <c r="EX19" i="5"/>
  <c r="FA19" i="5"/>
  <c r="EW19" i="5"/>
  <c r="EU297" i="2"/>
  <c r="ER297" i="2"/>
  <c r="ES297" i="2"/>
  <c r="EU148" i="2"/>
  <c r="ER148" i="2"/>
  <c r="ES148" i="2"/>
  <c r="EU205" i="2"/>
  <c r="ER205" i="2"/>
  <c r="ES205" i="2"/>
  <c r="EU252" i="2"/>
  <c r="ER252" i="2"/>
  <c r="ES252" i="2"/>
  <c r="EV217" i="5"/>
  <c r="ET217" i="5"/>
  <c r="ES217" i="5"/>
  <c r="ES317" i="2"/>
  <c r="ER317" i="2"/>
  <c r="EU317" i="2"/>
  <c r="FE318" i="2"/>
  <c r="FI318" i="2"/>
  <c r="FF318" i="2"/>
  <c r="FA169" i="5"/>
  <c r="EW169" i="5"/>
  <c r="EX169" i="5"/>
  <c r="ET47" i="5"/>
  <c r="EV47" i="5"/>
  <c r="ES47" i="5"/>
  <c r="EA362" i="5"/>
  <c r="EB361" i="5"/>
  <c r="EB363" i="5" s="1"/>
  <c r="EB362" i="5"/>
  <c r="ID93" i="2"/>
  <c r="ET97" i="5"/>
  <c r="ES97" i="5"/>
  <c r="EV97" i="5"/>
  <c r="FB102" i="2"/>
  <c r="FD102" i="2"/>
  <c r="FA102" i="2"/>
  <c r="ER31" i="5"/>
  <c r="EN31" i="5"/>
  <c r="EO31" i="5"/>
  <c r="ET117" i="5"/>
  <c r="EV117" i="5"/>
  <c r="ES117" i="5"/>
  <c r="ER127" i="5"/>
  <c r="EN127" i="5"/>
  <c r="EO127" i="5"/>
  <c r="ES235" i="5"/>
  <c r="ET235" i="5"/>
  <c r="EV235" i="5"/>
  <c r="EU309" i="2"/>
  <c r="ER309" i="2"/>
  <c r="ES309" i="2"/>
  <c r="EW9" i="2"/>
  <c r="EV9" i="2"/>
  <c r="EZ9" i="2"/>
  <c r="EV10" i="5"/>
  <c r="ES10" i="5"/>
  <c r="ET10" i="5"/>
  <c r="FE184" i="5"/>
  <c r="FB184" i="5"/>
  <c r="FC184" i="5"/>
  <c r="EZ45" i="2"/>
  <c r="EV45" i="2"/>
  <c r="EW45" i="2"/>
  <c r="FK77" i="5"/>
  <c r="FN77" i="5"/>
  <c r="FL77" i="5"/>
  <c r="EW229" i="5"/>
  <c r="EX229" i="5"/>
  <c r="FA229" i="5"/>
  <c r="EZ108" i="2"/>
  <c r="EV108" i="2"/>
  <c r="EW108" i="2"/>
  <c r="ES228" i="5"/>
  <c r="EV228" i="5"/>
  <c r="ET228" i="5"/>
  <c r="EN192" i="5"/>
  <c r="EO192" i="5"/>
  <c r="ER192" i="5"/>
  <c r="ET240" i="5"/>
  <c r="ES240" i="5"/>
  <c r="EV240" i="5"/>
  <c r="EW72" i="5"/>
  <c r="EX72" i="5"/>
  <c r="FA72" i="5"/>
  <c r="EV24" i="2"/>
  <c r="EW24" i="2"/>
  <c r="EZ24" i="2"/>
  <c r="FI95" i="2" l="1"/>
  <c r="FF95" i="2"/>
  <c r="FE95" i="2"/>
  <c r="FB11" i="2"/>
  <c r="FA11" i="2"/>
  <c r="FD11" i="2"/>
  <c r="ET191" i="5"/>
  <c r="ES191" i="5"/>
  <c r="EV191" i="5"/>
  <c r="ES27" i="5"/>
  <c r="ET27" i="5"/>
  <c r="EV27" i="5"/>
  <c r="FI349" i="2"/>
  <c r="FE349" i="2"/>
  <c r="FF349" i="2"/>
  <c r="FF334" i="2"/>
  <c r="FI334" i="2"/>
  <c r="FE334" i="2"/>
  <c r="FA348" i="2"/>
  <c r="FD348" i="2"/>
  <c r="FB348" i="2"/>
  <c r="FD329" i="2"/>
  <c r="FA329" i="2"/>
  <c r="FB329" i="2"/>
  <c r="EV286" i="5"/>
  <c r="ES286" i="5"/>
  <c r="ET286" i="5"/>
  <c r="EZ311" i="2"/>
  <c r="EW311" i="2"/>
  <c r="EV311" i="2"/>
  <c r="EW343" i="5"/>
  <c r="EX343" i="5"/>
  <c r="FA343" i="5"/>
  <c r="FE230" i="5"/>
  <c r="FC230" i="5"/>
  <c r="FB230" i="5"/>
  <c r="EX68" i="5"/>
  <c r="FA68" i="5"/>
  <c r="EW68" i="5"/>
  <c r="ES159" i="5"/>
  <c r="EV159" i="5"/>
  <c r="ET159" i="5"/>
  <c r="EV278" i="5"/>
  <c r="ET278" i="5"/>
  <c r="ES278" i="5"/>
  <c r="ET121" i="5"/>
  <c r="ES121" i="5"/>
  <c r="EV121" i="5"/>
  <c r="ER293" i="2"/>
  <c r="ES293" i="2"/>
  <c r="EU293" i="2"/>
  <c r="EW307" i="2"/>
  <c r="EV307" i="2"/>
  <c r="EZ307" i="2"/>
  <c r="ET104" i="5"/>
  <c r="EV104" i="5"/>
  <c r="ES104" i="5"/>
  <c r="EV321" i="5"/>
  <c r="ES321" i="5"/>
  <c r="ET321" i="5"/>
  <c r="EX180" i="5"/>
  <c r="EW180" i="5"/>
  <c r="FA180" i="5"/>
  <c r="FI29" i="2"/>
  <c r="FE29" i="2"/>
  <c r="FF29" i="2"/>
  <c r="EU276" i="2"/>
  <c r="ER276" i="2"/>
  <c r="ES276" i="2"/>
  <c r="FB329" i="5"/>
  <c r="FE329" i="5"/>
  <c r="FC329" i="5"/>
  <c r="EU110" i="2"/>
  <c r="ER110" i="2"/>
  <c r="ES110" i="2"/>
  <c r="EV116" i="5"/>
  <c r="ES116" i="5"/>
  <c r="ET116" i="5"/>
  <c r="EV306" i="5"/>
  <c r="ES306" i="5"/>
  <c r="ET306" i="5"/>
  <c r="ET63" i="5"/>
  <c r="EV63" i="5"/>
  <c r="ES63" i="5"/>
  <c r="FD93" i="2"/>
  <c r="FA93" i="2"/>
  <c r="FB93" i="2"/>
  <c r="EZ347" i="2"/>
  <c r="EW347" i="2"/>
  <c r="EV347" i="2"/>
  <c r="EV284" i="5"/>
  <c r="ES284" i="5"/>
  <c r="ET284" i="5"/>
  <c r="FA338" i="5"/>
  <c r="EX338" i="5"/>
  <c r="EW338" i="5"/>
  <c r="ES37" i="5"/>
  <c r="ET37" i="5"/>
  <c r="EV37" i="5"/>
  <c r="EV310" i="5"/>
  <c r="ET310" i="5"/>
  <c r="ES310" i="5"/>
  <c r="FC75" i="5"/>
  <c r="FB75" i="5"/>
  <c r="FE75" i="5"/>
  <c r="FA324" i="2"/>
  <c r="FD324" i="2"/>
  <c r="FB324" i="2"/>
  <c r="EW356" i="2"/>
  <c r="EZ356" i="2"/>
  <c r="EV356" i="2"/>
  <c r="EW353" i="2"/>
  <c r="EZ353" i="2"/>
  <c r="EV353" i="2"/>
  <c r="FM12" i="2"/>
  <c r="FK12" i="2"/>
  <c r="FJ12" i="2"/>
  <c r="EV13" i="2"/>
  <c r="EZ13" i="2"/>
  <c r="EW13" i="2"/>
  <c r="FA332" i="2"/>
  <c r="FD332" i="2"/>
  <c r="FB332" i="2"/>
  <c r="EW266" i="2"/>
  <c r="EZ266" i="2"/>
  <c r="EV266" i="2"/>
  <c r="FA326" i="2"/>
  <c r="FD326" i="2"/>
  <c r="FB326" i="2"/>
  <c r="EV350" i="2"/>
  <c r="EZ350" i="2"/>
  <c r="EW350" i="2"/>
  <c r="EU75" i="2"/>
  <c r="ER75" i="2"/>
  <c r="ES75" i="2"/>
  <c r="ER213" i="2"/>
  <c r="ES213" i="2"/>
  <c r="EU213" i="2"/>
  <c r="EU233" i="2"/>
  <c r="ER233" i="2"/>
  <c r="ES233" i="2"/>
  <c r="FT352" i="2"/>
  <c r="FS352" i="2"/>
  <c r="FV352" i="2"/>
  <c r="EW103" i="2"/>
  <c r="EV103" i="2"/>
  <c r="EZ103" i="2"/>
  <c r="FM343" i="2"/>
  <c r="FJ343" i="2"/>
  <c r="FK343" i="2"/>
  <c r="FK344" i="2"/>
  <c r="FJ344" i="2"/>
  <c r="FM344" i="2"/>
  <c r="EW303" i="2"/>
  <c r="EV303" i="2"/>
  <c r="EZ303" i="2"/>
  <c r="EW315" i="2"/>
  <c r="EV315" i="2"/>
  <c r="EZ315" i="2"/>
  <c r="FK355" i="2"/>
  <c r="FM355" i="2"/>
  <c r="FJ355" i="2"/>
  <c r="ES230" i="2"/>
  <c r="EU230" i="2"/>
  <c r="ER230" i="2"/>
  <c r="FN342" i="2"/>
  <c r="FO342" i="2"/>
  <c r="FR342" i="2"/>
  <c r="EZ351" i="2"/>
  <c r="EW351" i="2"/>
  <c r="EV351" i="2"/>
  <c r="EU2" i="2"/>
  <c r="ER2" i="2"/>
  <c r="ES2" i="2"/>
  <c r="FK17" i="2"/>
  <c r="FJ17" i="2"/>
  <c r="FM17" i="2"/>
  <c r="FJ100" i="2"/>
  <c r="FM100" i="2"/>
  <c r="FK100" i="2"/>
  <c r="EW331" i="2"/>
  <c r="EZ331" i="2"/>
  <c r="EV331" i="2"/>
  <c r="EU31" i="2"/>
  <c r="ER31" i="2"/>
  <c r="ES31" i="2"/>
  <c r="EV10" i="2"/>
  <c r="EW10" i="2"/>
  <c r="EZ10" i="2"/>
  <c r="FB357" i="2"/>
  <c r="FD357" i="2"/>
  <c r="FA357" i="2"/>
  <c r="EZ336" i="2"/>
  <c r="EW336" i="2"/>
  <c r="EV336" i="2"/>
  <c r="FB96" i="2"/>
  <c r="FA96" i="2"/>
  <c r="FD96" i="2"/>
  <c r="FK92" i="2"/>
  <c r="FM92" i="2"/>
  <c r="FJ92" i="2"/>
  <c r="ES340" i="5"/>
  <c r="ET340" i="5"/>
  <c r="EV340" i="5"/>
  <c r="ES175" i="2"/>
  <c r="EU175" i="2"/>
  <c r="ER175" i="2"/>
  <c r="EU73" i="2"/>
  <c r="ES73" i="2"/>
  <c r="ER73" i="2"/>
  <c r="FA313" i="5"/>
  <c r="EW313" i="5"/>
  <c r="EX313" i="5"/>
  <c r="ES202" i="2"/>
  <c r="ER202" i="2"/>
  <c r="EU202" i="2"/>
  <c r="EV344" i="5"/>
  <c r="ES344" i="5"/>
  <c r="ET344" i="5"/>
  <c r="EV36" i="5"/>
  <c r="ET36" i="5"/>
  <c r="ES36" i="5"/>
  <c r="FB106" i="5"/>
  <c r="FC106" i="5"/>
  <c r="FE106" i="5"/>
  <c r="ER63" i="2"/>
  <c r="ES63" i="2"/>
  <c r="EU63" i="2"/>
  <c r="EU125" i="2"/>
  <c r="ER125" i="2"/>
  <c r="ES125" i="2"/>
  <c r="ES84" i="2"/>
  <c r="ER84" i="2"/>
  <c r="EU84" i="2"/>
  <c r="FB156" i="5"/>
  <c r="FC156" i="5"/>
  <c r="FE156" i="5"/>
  <c r="ES74" i="2"/>
  <c r="EU74" i="2"/>
  <c r="ER74" i="2"/>
  <c r="EW358" i="5"/>
  <c r="EX358" i="5"/>
  <c r="FA358" i="5"/>
  <c r="EV40" i="5"/>
  <c r="ES40" i="5"/>
  <c r="ET40" i="5"/>
  <c r="FD172" i="2"/>
  <c r="FA172" i="2"/>
  <c r="FB172" i="2"/>
  <c r="ES258" i="5"/>
  <c r="ET258" i="5"/>
  <c r="EV258" i="5"/>
  <c r="ER83" i="2"/>
  <c r="ES83" i="2"/>
  <c r="EU83" i="2"/>
  <c r="ES69" i="5"/>
  <c r="EV69" i="5"/>
  <c r="ET69" i="5"/>
  <c r="ER126" i="2"/>
  <c r="ES126" i="2"/>
  <c r="EU126" i="2"/>
  <c r="ET12" i="5"/>
  <c r="ES12" i="5"/>
  <c r="EV12" i="5"/>
  <c r="ES50" i="2"/>
  <c r="EU50" i="2"/>
  <c r="ER50" i="2"/>
  <c r="ET251" i="5"/>
  <c r="ES251" i="5"/>
  <c r="EV251" i="5"/>
  <c r="ER195" i="2"/>
  <c r="ES195" i="2"/>
  <c r="EU195" i="2"/>
  <c r="FA337" i="5"/>
  <c r="EW337" i="5"/>
  <c r="EX337" i="5"/>
  <c r="ES8" i="2"/>
  <c r="EU8" i="2"/>
  <c r="ER8" i="2"/>
  <c r="ES168" i="2"/>
  <c r="ER168" i="2"/>
  <c r="EU168" i="2"/>
  <c r="ES227" i="2"/>
  <c r="ER227" i="2"/>
  <c r="EU227" i="2"/>
  <c r="EW238" i="2"/>
  <c r="EV238" i="2"/>
  <c r="EZ238" i="2"/>
  <c r="ES246" i="2"/>
  <c r="ER246" i="2"/>
  <c r="EU246" i="2"/>
  <c r="ES203" i="5"/>
  <c r="ET203" i="5"/>
  <c r="EV203" i="5"/>
  <c r="EX73" i="5"/>
  <c r="FA73" i="5"/>
  <c r="EW73" i="5"/>
  <c r="FA236" i="5"/>
  <c r="EW236" i="5"/>
  <c r="EX236" i="5"/>
  <c r="EV120" i="5"/>
  <c r="ES120" i="5"/>
  <c r="ET120" i="5"/>
  <c r="ES92" i="5"/>
  <c r="ET92" i="5"/>
  <c r="EV92" i="5"/>
  <c r="EW164" i="2"/>
  <c r="EV164" i="2"/>
  <c r="EZ164" i="2"/>
  <c r="EW115" i="5"/>
  <c r="EX115" i="5"/>
  <c r="FA115" i="5"/>
  <c r="ER163" i="2"/>
  <c r="ES163" i="2"/>
  <c r="EU163" i="2"/>
  <c r="ER133" i="2"/>
  <c r="ES133" i="2"/>
  <c r="EU133" i="2"/>
  <c r="EW41" i="5"/>
  <c r="FA41" i="5"/>
  <c r="EX41" i="5"/>
  <c r="ES249" i="2"/>
  <c r="ER249" i="2"/>
  <c r="EU249" i="2"/>
  <c r="ES336" i="5"/>
  <c r="ET336" i="5"/>
  <c r="EV336" i="5"/>
  <c r="EU198" i="2"/>
  <c r="ER198" i="2"/>
  <c r="ES198" i="2"/>
  <c r="EV124" i="5"/>
  <c r="ET124" i="5"/>
  <c r="ES124" i="5"/>
  <c r="FC2" i="5"/>
  <c r="FE2" i="5"/>
  <c r="FB2" i="5"/>
  <c r="EU65" i="2"/>
  <c r="ER65" i="2"/>
  <c r="ES65" i="2"/>
  <c r="ER236" i="2"/>
  <c r="ES236" i="2"/>
  <c r="EU236" i="2"/>
  <c r="ER245" i="2"/>
  <c r="EU245" i="2"/>
  <c r="ES245" i="2"/>
  <c r="EZ192" i="2"/>
  <c r="EW192" i="2"/>
  <c r="EV192" i="2"/>
  <c r="ER82" i="2"/>
  <c r="EU82" i="2"/>
  <c r="ES82" i="2"/>
  <c r="ES173" i="5"/>
  <c r="EV173" i="5"/>
  <c r="ET173" i="5"/>
  <c r="ES269" i="5"/>
  <c r="EV269" i="5"/>
  <c r="ET269" i="5"/>
  <c r="EU165" i="2"/>
  <c r="ER165" i="2"/>
  <c r="ES165" i="2"/>
  <c r="EU226" i="2"/>
  <c r="ER226" i="2"/>
  <c r="ES226" i="2"/>
  <c r="EU253" i="2"/>
  <c r="ER253" i="2"/>
  <c r="ES253" i="2"/>
  <c r="ER183" i="2"/>
  <c r="ES183" i="2"/>
  <c r="EU183" i="2"/>
  <c r="EU223" i="2"/>
  <c r="ER223" i="2"/>
  <c r="ES223" i="2"/>
  <c r="EU217" i="2"/>
  <c r="ER217" i="2"/>
  <c r="ES217" i="2"/>
  <c r="FJ357" i="5"/>
  <c r="FF357" i="5"/>
  <c r="FG357" i="5"/>
  <c r="ES211" i="5"/>
  <c r="ET211" i="5"/>
  <c r="EV211" i="5"/>
  <c r="FG339" i="5"/>
  <c r="FJ339" i="5"/>
  <c r="FF339" i="5"/>
  <c r="ET166" i="5"/>
  <c r="ES166" i="5"/>
  <c r="EV166" i="5"/>
  <c r="EX352" i="5"/>
  <c r="EW352" i="5"/>
  <c r="FA352" i="5"/>
  <c r="EX291" i="5"/>
  <c r="FA291" i="5"/>
  <c r="EW291" i="5"/>
  <c r="FA199" i="5"/>
  <c r="EX199" i="5"/>
  <c r="EW199" i="5"/>
  <c r="ES136" i="2"/>
  <c r="ER136" i="2"/>
  <c r="EU136" i="2"/>
  <c r="EU37" i="2"/>
  <c r="ER37" i="2"/>
  <c r="ES37" i="2"/>
  <c r="ES211" i="2"/>
  <c r="EU211" i="2"/>
  <c r="ER211" i="2"/>
  <c r="EW123" i="5"/>
  <c r="EX123" i="5"/>
  <c r="FA123" i="5"/>
  <c r="ET145" i="5"/>
  <c r="EV145" i="5"/>
  <c r="ES145" i="5"/>
  <c r="FB267" i="2"/>
  <c r="FA267" i="2"/>
  <c r="FD267" i="2"/>
  <c r="FA283" i="5"/>
  <c r="EW283" i="5"/>
  <c r="EX283" i="5"/>
  <c r="ET136" i="5"/>
  <c r="ES136" i="5"/>
  <c r="EV136" i="5"/>
  <c r="ES210" i="2"/>
  <c r="EU210" i="2"/>
  <c r="ER210" i="2"/>
  <c r="FA274" i="2"/>
  <c r="FB274" i="2"/>
  <c r="FD274" i="2"/>
  <c r="EU204" i="2"/>
  <c r="ER204" i="2"/>
  <c r="ES204" i="2"/>
  <c r="FD186" i="2"/>
  <c r="FA186" i="2"/>
  <c r="FB186" i="2"/>
  <c r="EX153" i="5"/>
  <c r="EW153" i="5"/>
  <c r="FA153" i="5"/>
  <c r="EV120" i="2"/>
  <c r="EW120" i="2"/>
  <c r="EZ120" i="2"/>
  <c r="ES151" i="2"/>
  <c r="EU151" i="2"/>
  <c r="ER151" i="2"/>
  <c r="EZ152" i="2"/>
  <c r="EW152" i="2"/>
  <c r="EV152" i="2"/>
  <c r="EX277" i="5"/>
  <c r="EW277" i="5"/>
  <c r="FA277" i="5"/>
  <c r="FB52" i="2"/>
  <c r="FA52" i="2"/>
  <c r="FD52" i="2"/>
  <c r="EZ241" i="2"/>
  <c r="EW241" i="2"/>
  <c r="EV241" i="2"/>
  <c r="ER25" i="2"/>
  <c r="ES25" i="2"/>
  <c r="EU25" i="2"/>
  <c r="ET162" i="5"/>
  <c r="EV162" i="5"/>
  <c r="ES162" i="5"/>
  <c r="FB234" i="5"/>
  <c r="FE234" i="5"/>
  <c r="FC234" i="5"/>
  <c r="ER4" i="2"/>
  <c r="EU4" i="2"/>
  <c r="ES4" i="2"/>
  <c r="EX345" i="5"/>
  <c r="EW345" i="5"/>
  <c r="FA345" i="5"/>
  <c r="ES32" i="5"/>
  <c r="ET32" i="5"/>
  <c r="EV32" i="5"/>
  <c r="ES206" i="2"/>
  <c r="EU206" i="2"/>
  <c r="ER206" i="2"/>
  <c r="EW218" i="5"/>
  <c r="FA218" i="5"/>
  <c r="EX218" i="5"/>
  <c r="EW219" i="2"/>
  <c r="EZ219" i="2"/>
  <c r="EV219" i="2"/>
  <c r="EZ41" i="2"/>
  <c r="EW41" i="2"/>
  <c r="EV41" i="2"/>
  <c r="ET113" i="5"/>
  <c r="ES113" i="5"/>
  <c r="EV113" i="5"/>
  <c r="ET125" i="5"/>
  <c r="EV125" i="5"/>
  <c r="ES125" i="5"/>
  <c r="EV163" i="5"/>
  <c r="ET163" i="5"/>
  <c r="ES163" i="5"/>
  <c r="EU76" i="2"/>
  <c r="ES76" i="2"/>
  <c r="ER76" i="2"/>
  <c r="FA39" i="5"/>
  <c r="EW39" i="5"/>
  <c r="EX39" i="5"/>
  <c r="ES282" i="2"/>
  <c r="EU282" i="2"/>
  <c r="ER282" i="2"/>
  <c r="ET65" i="5"/>
  <c r="EV65" i="5"/>
  <c r="ES65" i="5"/>
  <c r="ER196" i="2"/>
  <c r="EU196" i="2"/>
  <c r="ES196" i="2"/>
  <c r="EW76" i="5"/>
  <c r="EX76" i="5"/>
  <c r="FA76" i="5"/>
  <c r="ES157" i="2"/>
  <c r="ER157" i="2"/>
  <c r="EU157" i="2"/>
  <c r="ES272" i="5"/>
  <c r="EV272" i="5"/>
  <c r="ET272" i="5"/>
  <c r="ES255" i="5"/>
  <c r="EV255" i="5"/>
  <c r="ET255" i="5"/>
  <c r="EW283" i="2"/>
  <c r="EZ283" i="2"/>
  <c r="EV283" i="2"/>
  <c r="FF118" i="2"/>
  <c r="FI118" i="2"/>
  <c r="FE118" i="2"/>
  <c r="FC177" i="5"/>
  <c r="FE177" i="5"/>
  <c r="FB177" i="5"/>
  <c r="FA304" i="2"/>
  <c r="FB304" i="2"/>
  <c r="FD304" i="2"/>
  <c r="FI47" i="2"/>
  <c r="FF47" i="2"/>
  <c r="FE47" i="2"/>
  <c r="FG333" i="5"/>
  <c r="FF333" i="5"/>
  <c r="FJ333" i="5"/>
  <c r="ER130" i="2"/>
  <c r="EU130" i="2"/>
  <c r="ES130" i="2"/>
  <c r="ES187" i="2"/>
  <c r="EU187" i="2"/>
  <c r="ER187" i="2"/>
  <c r="FD228" i="2"/>
  <c r="FB228" i="2"/>
  <c r="FA228" i="2"/>
  <c r="EV263" i="5"/>
  <c r="ES263" i="5"/>
  <c r="ET263" i="5"/>
  <c r="FE304" i="5"/>
  <c r="FC304" i="5"/>
  <c r="FB304" i="5"/>
  <c r="ES57" i="2"/>
  <c r="EU57" i="2"/>
  <c r="ER57" i="2"/>
  <c r="EZ291" i="2"/>
  <c r="EW291" i="2"/>
  <c r="EV291" i="2"/>
  <c r="ES88" i="2"/>
  <c r="EU88" i="2"/>
  <c r="ER88" i="2"/>
  <c r="EU286" i="2"/>
  <c r="ES286" i="2"/>
  <c r="ER286" i="2"/>
  <c r="ET122" i="5"/>
  <c r="EV122" i="5"/>
  <c r="ES122" i="5"/>
  <c r="FA325" i="5"/>
  <c r="EX325" i="5"/>
  <c r="EW325" i="5"/>
  <c r="EZ162" i="2"/>
  <c r="EW162" i="2"/>
  <c r="EV162" i="2"/>
  <c r="EU179" i="2"/>
  <c r="ER179" i="2"/>
  <c r="ES179" i="2"/>
  <c r="EW69" i="2"/>
  <c r="EZ69" i="2"/>
  <c r="EV69" i="2"/>
  <c r="FF212" i="2"/>
  <c r="FE212" i="2"/>
  <c r="FI212" i="2"/>
  <c r="EV175" i="5"/>
  <c r="ET175" i="5"/>
  <c r="ES175" i="5"/>
  <c r="EW144" i="5"/>
  <c r="FA144" i="5"/>
  <c r="EX144" i="5"/>
  <c r="FC22" i="5"/>
  <c r="FB22" i="5"/>
  <c r="FE22" i="5"/>
  <c r="FA334" i="5"/>
  <c r="EW334" i="5"/>
  <c r="EX334" i="5"/>
  <c r="FB282" i="5"/>
  <c r="FE282" i="5"/>
  <c r="FC282" i="5"/>
  <c r="EV287" i="2"/>
  <c r="EW287" i="2"/>
  <c r="EZ287" i="2"/>
  <c r="FB232" i="2"/>
  <c r="FD232" i="2"/>
  <c r="FA232" i="2"/>
  <c r="FA78" i="5"/>
  <c r="EW78" i="5"/>
  <c r="EX78" i="5"/>
  <c r="ET178" i="5"/>
  <c r="EV178" i="5"/>
  <c r="ES178" i="5"/>
  <c r="EW182" i="2"/>
  <c r="EV182" i="2"/>
  <c r="EZ182" i="2"/>
  <c r="EW101" i="5"/>
  <c r="FA101" i="5"/>
  <c r="EX101" i="5"/>
  <c r="FA279" i="5"/>
  <c r="EW279" i="5"/>
  <c r="EX279" i="5"/>
  <c r="EX354" i="5"/>
  <c r="FA354" i="5"/>
  <c r="EW354" i="5"/>
  <c r="ER259" i="2"/>
  <c r="ES259" i="2"/>
  <c r="EU259" i="2"/>
  <c r="ES269" i="2"/>
  <c r="ER269" i="2"/>
  <c r="EU269" i="2"/>
  <c r="FI60" i="2"/>
  <c r="FE60" i="2"/>
  <c r="FF60" i="2"/>
  <c r="EU214" i="2"/>
  <c r="ER214" i="2"/>
  <c r="ES214" i="2"/>
  <c r="EW295" i="5"/>
  <c r="FA295" i="5"/>
  <c r="EX295" i="5"/>
  <c r="ES250" i="2"/>
  <c r="ER250" i="2"/>
  <c r="EU250" i="2"/>
  <c r="EX70" i="5"/>
  <c r="EW70" i="5"/>
  <c r="FA70" i="5"/>
  <c r="EU71" i="2"/>
  <c r="ER71" i="2"/>
  <c r="ES71" i="2"/>
  <c r="FC43" i="5"/>
  <c r="FE43" i="5"/>
  <c r="FB43" i="5"/>
  <c r="ER298" i="2"/>
  <c r="ES298" i="2"/>
  <c r="EU298" i="2"/>
  <c r="EV219" i="5"/>
  <c r="ES219" i="5"/>
  <c r="ET219" i="5"/>
  <c r="ES141" i="5"/>
  <c r="ET141" i="5"/>
  <c r="EV141" i="5"/>
  <c r="FE264" i="5"/>
  <c r="FC264" i="5"/>
  <c r="FB264" i="5"/>
  <c r="ES195" i="5"/>
  <c r="ET195" i="5"/>
  <c r="EV195" i="5"/>
  <c r="ES54" i="5"/>
  <c r="EV54" i="5"/>
  <c r="ET54" i="5"/>
  <c r="ET275" i="5"/>
  <c r="ES275" i="5"/>
  <c r="EV275" i="5"/>
  <c r="EU128" i="2"/>
  <c r="ES128" i="2"/>
  <c r="ER128" i="2"/>
  <c r="ES196" i="5"/>
  <c r="EV196" i="5"/>
  <c r="ET196" i="5"/>
  <c r="EU26" i="2"/>
  <c r="ES26" i="2"/>
  <c r="ER26" i="2"/>
  <c r="EZ188" i="2"/>
  <c r="EW188" i="2"/>
  <c r="EV188" i="2"/>
  <c r="EU155" i="2"/>
  <c r="ES155" i="2"/>
  <c r="ER155" i="2"/>
  <c r="EV55" i="5"/>
  <c r="ES55" i="5"/>
  <c r="ET55" i="5"/>
  <c r="EX95" i="5"/>
  <c r="FA95" i="5"/>
  <c r="EW95" i="5"/>
  <c r="FE216" i="5"/>
  <c r="FB216" i="5"/>
  <c r="FC216" i="5"/>
  <c r="FA90" i="5"/>
  <c r="EW90" i="5"/>
  <c r="EX90" i="5"/>
  <c r="EU224" i="2"/>
  <c r="ER224" i="2"/>
  <c r="ES224" i="2"/>
  <c r="EU215" i="2"/>
  <c r="ER215" i="2"/>
  <c r="ES215" i="2"/>
  <c r="EX98" i="5"/>
  <c r="FA98" i="5"/>
  <c r="EW98" i="5"/>
  <c r="ES159" i="2"/>
  <c r="EU159" i="2"/>
  <c r="ER159" i="2"/>
  <c r="EX174" i="5"/>
  <c r="FA174" i="5"/>
  <c r="EW174" i="5"/>
  <c r="FE86" i="5"/>
  <c r="FB86" i="5"/>
  <c r="FC86" i="5"/>
  <c r="EW7" i="5"/>
  <c r="EX7" i="5"/>
  <c r="FA7" i="5"/>
  <c r="EX193" i="5"/>
  <c r="FA193" i="5"/>
  <c r="EW193" i="5"/>
  <c r="ET233" i="5"/>
  <c r="ES233" i="5"/>
  <c r="EV233" i="5"/>
  <c r="FA309" i="5"/>
  <c r="EW309" i="5"/>
  <c r="EX309" i="5"/>
  <c r="FB231" i="2"/>
  <c r="FA231" i="2"/>
  <c r="FD231" i="2"/>
  <c r="EU290" i="2"/>
  <c r="ER290" i="2"/>
  <c r="ES290" i="2"/>
  <c r="FA124" i="2"/>
  <c r="FD124" i="2"/>
  <c r="FB124" i="2"/>
  <c r="EZ32" i="2"/>
  <c r="EV32" i="2"/>
  <c r="EW32" i="2"/>
  <c r="EX137" i="5"/>
  <c r="EW137" i="5"/>
  <c r="FA137" i="5"/>
  <c r="FA259" i="5"/>
  <c r="EW259" i="5"/>
  <c r="EX259" i="5"/>
  <c r="EZ3" i="2"/>
  <c r="EV3" i="2"/>
  <c r="EW3" i="2"/>
  <c r="FA232" i="5"/>
  <c r="EW232" i="5"/>
  <c r="EX232" i="5"/>
  <c r="EW237" i="5"/>
  <c r="FA237" i="5"/>
  <c r="EX237" i="5"/>
  <c r="ES194" i="5"/>
  <c r="ET194" i="5"/>
  <c r="EV194" i="5"/>
  <c r="ER86" i="2"/>
  <c r="ES86" i="2"/>
  <c r="EU86" i="2"/>
  <c r="EW14" i="5"/>
  <c r="EX14" i="5"/>
  <c r="FA14" i="5"/>
  <c r="EW324" i="5"/>
  <c r="EX324" i="5"/>
  <c r="FA324" i="5"/>
  <c r="EV178" i="2"/>
  <c r="EZ178" i="2"/>
  <c r="EW178" i="2"/>
  <c r="FJ80" i="5"/>
  <c r="FF80" i="5"/>
  <c r="FG80" i="5"/>
  <c r="EV308" i="2"/>
  <c r="EW308" i="2"/>
  <c r="EZ308" i="2"/>
  <c r="EW49" i="2"/>
  <c r="EV49" i="2"/>
  <c r="EZ49" i="2"/>
  <c r="ES245" i="5"/>
  <c r="ET245" i="5"/>
  <c r="EV245" i="5"/>
  <c r="EX303" i="5"/>
  <c r="FA303" i="5"/>
  <c r="EW303" i="5"/>
  <c r="EW201" i="5"/>
  <c r="EX201" i="5"/>
  <c r="FA201" i="5"/>
  <c r="EW30" i="2"/>
  <c r="EZ30" i="2"/>
  <c r="EV30" i="2"/>
  <c r="ES302" i="2"/>
  <c r="EU302" i="2"/>
  <c r="ER302" i="2"/>
  <c r="FA102" i="5"/>
  <c r="EW102" i="5"/>
  <c r="EX102" i="5"/>
  <c r="FG262" i="5"/>
  <c r="FJ262" i="5"/>
  <c r="FF262" i="5"/>
  <c r="EW331" i="5"/>
  <c r="EX331" i="5"/>
  <c r="FA331" i="5"/>
  <c r="EZ301" i="2"/>
  <c r="EV301" i="2"/>
  <c r="EW301" i="2"/>
  <c r="FA185" i="2"/>
  <c r="FD185" i="2"/>
  <c r="FB185" i="2"/>
  <c r="FC244" i="5"/>
  <c r="FB244" i="5"/>
  <c r="FE244" i="5"/>
  <c r="EW129" i="2"/>
  <c r="EZ129" i="2"/>
  <c r="EV129" i="2"/>
  <c r="FC285" i="5"/>
  <c r="FE285" i="5"/>
  <c r="FB285" i="5"/>
  <c r="FB312" i="2"/>
  <c r="FA312" i="2"/>
  <c r="FD312" i="2"/>
  <c r="FD258" i="2"/>
  <c r="FA258" i="2"/>
  <c r="FB258" i="2"/>
  <c r="FX176" i="2"/>
  <c r="GA176" i="2"/>
  <c r="FW176" i="2"/>
  <c r="FD292" i="2"/>
  <c r="FA292" i="2"/>
  <c r="FB292" i="2"/>
  <c r="EW191" i="2"/>
  <c r="EV191" i="2"/>
  <c r="EZ191" i="2"/>
  <c r="FB298" i="5"/>
  <c r="FE298" i="5"/>
  <c r="FC298" i="5"/>
  <c r="EZ235" i="2"/>
  <c r="EW235" i="2"/>
  <c r="EV235" i="2"/>
  <c r="EZ149" i="2"/>
  <c r="EV149" i="2"/>
  <c r="EW149" i="2"/>
  <c r="FE302" i="5"/>
  <c r="FC302" i="5"/>
  <c r="FB302" i="5"/>
  <c r="EZ5" i="2"/>
  <c r="EV5" i="2"/>
  <c r="EW5" i="2"/>
  <c r="FF189" i="2"/>
  <c r="FE189" i="2"/>
  <c r="FI189" i="2"/>
  <c r="EW135" i="2"/>
  <c r="EV135" i="2"/>
  <c r="EZ135" i="2"/>
  <c r="FE35" i="2"/>
  <c r="FF35" i="2"/>
  <c r="FI35" i="2"/>
  <c r="FB3" i="5"/>
  <c r="FC3" i="5"/>
  <c r="FE3" i="5"/>
  <c r="EW55" i="2"/>
  <c r="EZ55" i="2"/>
  <c r="EV55" i="2"/>
  <c r="FB38" i="5"/>
  <c r="FC38" i="5"/>
  <c r="FE38" i="5"/>
  <c r="FB215" i="5"/>
  <c r="FE215" i="5"/>
  <c r="FC215" i="5"/>
  <c r="EW53" i="2"/>
  <c r="EV53" i="2"/>
  <c r="EZ53" i="2"/>
  <c r="FC110" i="5"/>
  <c r="FB110" i="5"/>
  <c r="FE110" i="5"/>
  <c r="FC82" i="5"/>
  <c r="FE82" i="5"/>
  <c r="FB82" i="5"/>
  <c r="EV289" i="2"/>
  <c r="EZ289" i="2"/>
  <c r="EW289" i="2"/>
  <c r="FD263" i="2"/>
  <c r="FA263" i="2"/>
  <c r="FB263" i="2"/>
  <c r="FA36" i="2"/>
  <c r="FB36" i="2"/>
  <c r="FD36" i="2"/>
  <c r="FA59" i="5"/>
  <c r="EW59" i="5"/>
  <c r="EX59" i="5"/>
  <c r="FD131" i="2"/>
  <c r="FA131" i="2"/>
  <c r="FB131" i="2"/>
  <c r="FJ341" i="5"/>
  <c r="FF341" i="5"/>
  <c r="FG341" i="5"/>
  <c r="FD197" i="2"/>
  <c r="FB197" i="2"/>
  <c r="FA197" i="2"/>
  <c r="EZ16" i="2"/>
  <c r="EW16" i="2"/>
  <c r="EV16" i="2"/>
  <c r="EZ114" i="2"/>
  <c r="EW114" i="2"/>
  <c r="EV114" i="2"/>
  <c r="EX250" i="5"/>
  <c r="EW250" i="5"/>
  <c r="FA250" i="5"/>
  <c r="EW200" i="2"/>
  <c r="EV200" i="2"/>
  <c r="EZ200" i="2"/>
  <c r="FA85" i="2"/>
  <c r="FD85" i="2"/>
  <c r="FB85" i="2"/>
  <c r="FA243" i="5"/>
  <c r="EW243" i="5"/>
  <c r="EX243" i="5"/>
  <c r="FI216" i="2"/>
  <c r="FE216" i="2"/>
  <c r="FF216" i="2"/>
  <c r="EW226" i="5"/>
  <c r="EX226" i="5"/>
  <c r="FA226" i="5"/>
  <c r="FE213" i="5"/>
  <c r="FB213" i="5"/>
  <c r="FC213" i="5"/>
  <c r="FI279" i="2"/>
  <c r="FE279" i="2"/>
  <c r="FF279" i="2"/>
  <c r="FE107" i="5"/>
  <c r="FB107" i="5"/>
  <c r="FC107" i="5"/>
  <c r="FB285" i="2"/>
  <c r="FA285" i="2"/>
  <c r="FD285" i="2"/>
  <c r="FC33" i="5"/>
  <c r="FE33" i="5"/>
  <c r="FB33" i="5"/>
  <c r="FA189" i="5"/>
  <c r="EX189" i="5"/>
  <c r="EW189" i="5"/>
  <c r="FE349" i="5"/>
  <c r="FC349" i="5"/>
  <c r="FB349" i="5"/>
  <c r="FA140" i="5"/>
  <c r="EW140" i="5"/>
  <c r="EX140" i="5"/>
  <c r="EW260" i="5"/>
  <c r="EX260" i="5"/>
  <c r="FA260" i="5"/>
  <c r="FD254" i="2"/>
  <c r="FB254" i="2"/>
  <c r="FA254" i="2"/>
  <c r="FA48" i="5"/>
  <c r="EW48" i="5"/>
  <c r="EX48" i="5"/>
  <c r="EX254" i="5"/>
  <c r="FA254" i="5"/>
  <c r="EW254" i="5"/>
  <c r="FB132" i="2"/>
  <c r="FD132" i="2"/>
  <c r="FA132" i="2"/>
  <c r="FC154" i="5"/>
  <c r="FB154" i="5"/>
  <c r="FE154" i="5"/>
  <c r="FA330" i="5"/>
  <c r="EW330" i="5"/>
  <c r="EX330" i="5"/>
  <c r="FN52" i="5"/>
  <c r="FK52" i="5"/>
  <c r="FL52" i="5"/>
  <c r="EV33" i="2"/>
  <c r="EW33" i="2"/>
  <c r="EZ33" i="2"/>
  <c r="FD181" i="2"/>
  <c r="FA181" i="2"/>
  <c r="FB181" i="2"/>
  <c r="EW29" i="5"/>
  <c r="EX29" i="5"/>
  <c r="FA29" i="5"/>
  <c r="FE317" i="5"/>
  <c r="FC317" i="5"/>
  <c r="FB317" i="5"/>
  <c r="FB126" i="5"/>
  <c r="FC126" i="5"/>
  <c r="FE126" i="5"/>
  <c r="EW306" i="2"/>
  <c r="EV306" i="2"/>
  <c r="EZ306" i="2"/>
  <c r="FA109" i="2"/>
  <c r="FB109" i="2"/>
  <c r="FD109" i="2"/>
  <c r="FB347" i="5"/>
  <c r="FC347" i="5"/>
  <c r="FE347" i="5"/>
  <c r="EV150" i="2"/>
  <c r="EZ150" i="2"/>
  <c r="EW150" i="2"/>
  <c r="FC231" i="5"/>
  <c r="FB231" i="5"/>
  <c r="FE231" i="5"/>
  <c r="GB151" i="5"/>
  <c r="FY151" i="5"/>
  <c r="FX151" i="5"/>
  <c r="EW44" i="5"/>
  <c r="EX44" i="5"/>
  <c r="FA44" i="5"/>
  <c r="FA209" i="2"/>
  <c r="FB209" i="2"/>
  <c r="FD209" i="2"/>
  <c r="FB272" i="2"/>
  <c r="FA272" i="2"/>
  <c r="FD272" i="2"/>
  <c r="EW244" i="2"/>
  <c r="EV244" i="2"/>
  <c r="EZ244" i="2"/>
  <c r="FD153" i="2"/>
  <c r="FB153" i="2"/>
  <c r="FA153" i="2"/>
  <c r="EV190" i="2"/>
  <c r="EW190" i="2"/>
  <c r="EZ190" i="2"/>
  <c r="EV248" i="2"/>
  <c r="EW248" i="2"/>
  <c r="EZ248" i="2"/>
  <c r="EX288" i="5"/>
  <c r="EW288" i="5"/>
  <c r="FA288" i="5"/>
  <c r="EV260" i="2"/>
  <c r="EZ260" i="2"/>
  <c r="EW260" i="2"/>
  <c r="FE276" i="5"/>
  <c r="FB276" i="5"/>
  <c r="FC276" i="5"/>
  <c r="FA170" i="2"/>
  <c r="FB170" i="2"/>
  <c r="FD170" i="2"/>
  <c r="EV273" i="2"/>
  <c r="EZ273" i="2"/>
  <c r="EW273" i="2"/>
  <c r="ES94" i="2"/>
  <c r="EU94" i="2"/>
  <c r="ER94" i="2"/>
  <c r="FB160" i="5"/>
  <c r="FC160" i="5"/>
  <c r="FE160" i="5"/>
  <c r="FF147" i="5"/>
  <c r="FJ147" i="5"/>
  <c r="FG147" i="5"/>
  <c r="FB180" i="2"/>
  <c r="FD180" i="2"/>
  <c r="FA180" i="2"/>
  <c r="EZ154" i="2"/>
  <c r="EW154" i="2"/>
  <c r="EV154" i="2"/>
  <c r="EX308" i="5"/>
  <c r="FA308" i="5"/>
  <c r="EW308" i="5"/>
  <c r="FD299" i="2"/>
  <c r="FA299" i="2"/>
  <c r="FB299" i="2"/>
  <c r="FF305" i="2"/>
  <c r="FE305" i="2"/>
  <c r="FI305" i="2"/>
  <c r="FK44" i="2"/>
  <c r="FM44" i="2"/>
  <c r="FJ44" i="2"/>
  <c r="FG320" i="5"/>
  <c r="FJ320" i="5"/>
  <c r="FF320" i="5"/>
  <c r="EZ28" i="2"/>
  <c r="EV28" i="2"/>
  <c r="EW28" i="2"/>
  <c r="EW107" i="2"/>
  <c r="EZ107" i="2"/>
  <c r="EV107" i="2"/>
  <c r="FC248" i="5"/>
  <c r="FB248" i="5"/>
  <c r="FE248" i="5"/>
  <c r="ES315" i="5"/>
  <c r="ET315" i="5"/>
  <c r="EV315" i="5"/>
  <c r="EW267" i="5"/>
  <c r="FA267" i="5"/>
  <c r="EX267" i="5"/>
  <c r="FC221" i="5"/>
  <c r="FE221" i="5"/>
  <c r="FB221" i="5"/>
  <c r="FD137" i="2"/>
  <c r="FA137" i="2"/>
  <c r="FB137" i="2"/>
  <c r="FB176" i="5"/>
  <c r="FC176" i="5"/>
  <c r="FE176" i="5"/>
  <c r="ER243" i="2"/>
  <c r="EU243" i="2"/>
  <c r="ES243" i="2"/>
  <c r="ES257" i="2"/>
  <c r="ER257" i="2"/>
  <c r="EU257" i="2"/>
  <c r="FA246" i="5"/>
  <c r="EW246" i="5"/>
  <c r="EX246" i="5"/>
  <c r="EW351" i="5"/>
  <c r="FA351" i="5"/>
  <c r="EX351" i="5"/>
  <c r="FD147" i="2"/>
  <c r="FB147" i="2"/>
  <c r="FA147" i="2"/>
  <c r="EZ158" i="2"/>
  <c r="EV158" i="2"/>
  <c r="EW158" i="2"/>
  <c r="EW257" i="5"/>
  <c r="EX257" i="5"/>
  <c r="FA257" i="5"/>
  <c r="FA50" i="5"/>
  <c r="EW50" i="5"/>
  <c r="EX50" i="5"/>
  <c r="EW241" i="5"/>
  <c r="EX241" i="5"/>
  <c r="FA241" i="5"/>
  <c r="EX21" i="5"/>
  <c r="EW21" i="5"/>
  <c r="FA21" i="5"/>
  <c r="EZ97" i="2"/>
  <c r="EV97" i="2"/>
  <c r="EW97" i="2"/>
  <c r="EZ15" i="2"/>
  <c r="EV15" i="2"/>
  <c r="EW15" i="2"/>
  <c r="FC58" i="5"/>
  <c r="FB58" i="5"/>
  <c r="FE58" i="5"/>
  <c r="FB296" i="2"/>
  <c r="FA296" i="2"/>
  <c r="FD296" i="2"/>
  <c r="FE323" i="5"/>
  <c r="FB323" i="5"/>
  <c r="FC323" i="5"/>
  <c r="EZ161" i="2"/>
  <c r="EV161" i="2"/>
  <c r="EW161" i="2"/>
  <c r="FB207" i="5"/>
  <c r="FC207" i="5"/>
  <c r="FE207" i="5"/>
  <c r="FA19" i="2"/>
  <c r="FB19" i="2"/>
  <c r="FD19" i="2"/>
  <c r="EV234" i="2"/>
  <c r="EW234" i="2"/>
  <c r="EZ234" i="2"/>
  <c r="FE142" i="5"/>
  <c r="FB142" i="5"/>
  <c r="FC142" i="5"/>
  <c r="FA100" i="5"/>
  <c r="EX100" i="5"/>
  <c r="EW100" i="5"/>
  <c r="EX131" i="5"/>
  <c r="FA131" i="5"/>
  <c r="EW131" i="5"/>
  <c r="FA56" i="5"/>
  <c r="EW56" i="5"/>
  <c r="EX56" i="5"/>
  <c r="FA49" i="5"/>
  <c r="EW49" i="5"/>
  <c r="EX49" i="5"/>
  <c r="EV89" i="2"/>
  <c r="EW89" i="2"/>
  <c r="EZ89" i="2"/>
  <c r="FC25" i="5"/>
  <c r="FB25" i="5"/>
  <c r="FE25" i="5"/>
  <c r="FC129" i="5"/>
  <c r="FB129" i="5"/>
  <c r="FE129" i="5"/>
  <c r="FD203" i="2"/>
  <c r="FA203" i="2"/>
  <c r="FB203" i="2"/>
  <c r="ES39" i="2"/>
  <c r="ER39" i="2"/>
  <c r="EU39" i="2"/>
  <c r="FA271" i="5"/>
  <c r="EX271" i="5"/>
  <c r="EW271" i="5"/>
  <c r="FA307" i="5"/>
  <c r="EW307" i="5"/>
  <c r="EX307" i="5"/>
  <c r="FB35" i="5"/>
  <c r="FC35" i="5"/>
  <c r="FE35" i="5"/>
  <c r="FA43" i="2"/>
  <c r="FB43" i="2"/>
  <c r="FD43" i="2"/>
  <c r="FA105" i="5"/>
  <c r="EX105" i="5"/>
  <c r="EW105" i="5"/>
  <c r="FE42" i="5"/>
  <c r="FC42" i="5"/>
  <c r="FB42" i="5"/>
  <c r="FE239" i="2"/>
  <c r="FF239" i="2"/>
  <c r="FI239" i="2"/>
  <c r="EW240" i="5"/>
  <c r="FA240" i="5"/>
  <c r="EX240" i="5"/>
  <c r="FA47" i="5"/>
  <c r="EW47" i="5"/>
  <c r="EX47" i="5"/>
  <c r="FE214" i="5"/>
  <c r="FC214" i="5"/>
  <c r="FB214" i="5"/>
  <c r="FE72" i="5"/>
  <c r="FB72" i="5"/>
  <c r="FC72" i="5"/>
  <c r="FG184" i="5"/>
  <c r="FJ184" i="5"/>
  <c r="FF184" i="5"/>
  <c r="ET127" i="5"/>
  <c r="ES127" i="5"/>
  <c r="EV127" i="5"/>
  <c r="EX117" i="5"/>
  <c r="FA117" i="5"/>
  <c r="EW117" i="5"/>
  <c r="EV31" i="5"/>
  <c r="ET31" i="5"/>
  <c r="ES31" i="5"/>
  <c r="FA97" i="5"/>
  <c r="EW97" i="5"/>
  <c r="EX97" i="5"/>
  <c r="FB169" i="5"/>
  <c r="FC169" i="5"/>
  <c r="FE169" i="5"/>
  <c r="EZ317" i="2"/>
  <c r="EV317" i="2"/>
  <c r="EW317" i="2"/>
  <c r="EW217" i="5"/>
  <c r="EX217" i="5"/>
  <c r="FA217" i="5"/>
  <c r="FE91" i="5"/>
  <c r="FB91" i="5"/>
  <c r="FC91" i="5"/>
  <c r="EX265" i="5"/>
  <c r="FA265" i="5"/>
  <c r="EW265" i="5"/>
  <c r="EW251" i="2"/>
  <c r="EV251" i="2"/>
  <c r="EZ251" i="2"/>
  <c r="ES6" i="2"/>
  <c r="EU6" i="2"/>
  <c r="ER6" i="2"/>
  <c r="FC186" i="5"/>
  <c r="FE186" i="5"/>
  <c r="FB186" i="5"/>
  <c r="EW146" i="5"/>
  <c r="FA146" i="5"/>
  <c r="EX146" i="5"/>
  <c r="FT113" i="2"/>
  <c r="FS113" i="2"/>
  <c r="FV113" i="2"/>
  <c r="FF205" i="5"/>
  <c r="FJ205" i="5"/>
  <c r="FG205" i="5"/>
  <c r="EV68" i="2"/>
  <c r="EZ68" i="2"/>
  <c r="EW68" i="2"/>
  <c r="FE242" i="5"/>
  <c r="FB242" i="5"/>
  <c r="FC242" i="5"/>
  <c r="FA118" i="5"/>
  <c r="EW118" i="5"/>
  <c r="EX118" i="5"/>
  <c r="FW271" i="2"/>
  <c r="GA271" i="2"/>
  <c r="FX271" i="2"/>
  <c r="EV81" i="2"/>
  <c r="EZ81" i="2"/>
  <c r="EW81" i="2"/>
  <c r="FA249" i="5"/>
  <c r="EW249" i="5"/>
  <c r="EX249" i="5"/>
  <c r="EZ21" i="2"/>
  <c r="EW21" i="2"/>
  <c r="EV21" i="2"/>
  <c r="FO323" i="2"/>
  <c r="FR323" i="2"/>
  <c r="FN323" i="2"/>
  <c r="ES190" i="5"/>
  <c r="EV190" i="5"/>
  <c r="ET190" i="5"/>
  <c r="EV188" i="5"/>
  <c r="ET188" i="5"/>
  <c r="ES188" i="5"/>
  <c r="FA300" i="2"/>
  <c r="FD300" i="2"/>
  <c r="FB300" i="2"/>
  <c r="FA81" i="5"/>
  <c r="EW81" i="5"/>
  <c r="EX81" i="5"/>
  <c r="EX148" i="5"/>
  <c r="FA148" i="5"/>
  <c r="EW148" i="5"/>
  <c r="EX261" i="5"/>
  <c r="FA261" i="5"/>
  <c r="EW261" i="5"/>
  <c r="FA79" i="2"/>
  <c r="FB79" i="2"/>
  <c r="FD79" i="2"/>
  <c r="EV58" i="2"/>
  <c r="EZ58" i="2"/>
  <c r="EW58" i="2"/>
  <c r="FI220" i="2"/>
  <c r="FE220" i="2"/>
  <c r="FF220" i="2"/>
  <c r="FB133" i="5"/>
  <c r="FC133" i="5"/>
  <c r="FE133" i="5"/>
  <c r="FC18" i="5"/>
  <c r="FE18" i="5"/>
  <c r="FB18" i="5"/>
  <c r="EZ160" i="2"/>
  <c r="EW160" i="2"/>
  <c r="EV160" i="2"/>
  <c r="FA200" i="5"/>
  <c r="EW200" i="5"/>
  <c r="EX200" i="5"/>
  <c r="FE293" i="5"/>
  <c r="FC293" i="5"/>
  <c r="FB293" i="5"/>
  <c r="FP11" i="5"/>
  <c r="FS11" i="5"/>
  <c r="FO11" i="5"/>
  <c r="FB121" i="2"/>
  <c r="FD121" i="2"/>
  <c r="FA121" i="2"/>
  <c r="FA328" i="5"/>
  <c r="EW328" i="5"/>
  <c r="EX328" i="5"/>
  <c r="FE64" i="5"/>
  <c r="FC64" i="5"/>
  <c r="FB64" i="5"/>
  <c r="FA335" i="5"/>
  <c r="EW335" i="5"/>
  <c r="EX335" i="5"/>
  <c r="FF184" i="2"/>
  <c r="FE184" i="2"/>
  <c r="FI184" i="2"/>
  <c r="FD281" i="2"/>
  <c r="FA281" i="2"/>
  <c r="FB281" i="2"/>
  <c r="EW156" i="2"/>
  <c r="EV156" i="2"/>
  <c r="EZ156" i="2"/>
  <c r="EW319" i="5"/>
  <c r="FA319" i="5"/>
  <c r="EX319" i="5"/>
  <c r="FC94" i="5"/>
  <c r="FB94" i="5"/>
  <c r="FE94" i="5"/>
  <c r="FB155" i="5"/>
  <c r="FE155" i="5"/>
  <c r="FC155" i="5"/>
  <c r="FE346" i="5"/>
  <c r="FC346" i="5"/>
  <c r="FB346" i="5"/>
  <c r="FA335" i="2"/>
  <c r="FD335" i="2"/>
  <c r="FB335" i="2"/>
  <c r="FB229" i="2"/>
  <c r="FD229" i="2"/>
  <c r="FA229" i="2"/>
  <c r="EX16" i="5"/>
  <c r="EW16" i="5"/>
  <c r="FA16" i="5"/>
  <c r="FE109" i="5"/>
  <c r="FB109" i="5"/>
  <c r="FC109" i="5"/>
  <c r="FD34" i="2"/>
  <c r="FA34" i="2"/>
  <c r="FB34" i="2"/>
  <c r="EV253" i="5"/>
  <c r="ES253" i="5"/>
  <c r="ET253" i="5"/>
  <c r="ET238" i="5"/>
  <c r="ES238" i="5"/>
  <c r="EV238" i="5"/>
  <c r="FB341" i="2"/>
  <c r="FD341" i="2"/>
  <c r="FA341" i="2"/>
  <c r="EW177" i="2"/>
  <c r="EZ177" i="2"/>
  <c r="EV177" i="2"/>
  <c r="ID8" i="2"/>
  <c r="EW143" i="5"/>
  <c r="EX143" i="5"/>
  <c r="FA143" i="5"/>
  <c r="EW4" i="5"/>
  <c r="FA4" i="5"/>
  <c r="EX4" i="5"/>
  <c r="EZ138" i="2"/>
  <c r="EV138" i="2"/>
  <c r="EW138" i="2"/>
  <c r="ES281" i="5"/>
  <c r="ET281" i="5"/>
  <c r="EV281" i="5"/>
  <c r="EW14" i="2"/>
  <c r="EV14" i="2"/>
  <c r="EZ14" i="2"/>
  <c r="FO314" i="2"/>
  <c r="FN314" i="2"/>
  <c r="FR314" i="2"/>
  <c r="ES237" i="2"/>
  <c r="EU237" i="2"/>
  <c r="ER237" i="2"/>
  <c r="FD67" i="2"/>
  <c r="FA67" i="2"/>
  <c r="FB67" i="2"/>
  <c r="EV295" i="2"/>
  <c r="EZ295" i="2"/>
  <c r="EW295" i="2"/>
  <c r="FB27" i="2"/>
  <c r="FD27" i="2"/>
  <c r="FA27" i="2"/>
  <c r="EW318" i="5"/>
  <c r="EX318" i="5"/>
  <c r="FA318" i="5"/>
  <c r="FC88" i="5"/>
  <c r="FE88" i="5"/>
  <c r="FB88" i="5"/>
  <c r="FB51" i="5"/>
  <c r="FE51" i="5"/>
  <c r="FC51" i="5"/>
  <c r="FA228" i="5"/>
  <c r="EW228" i="5"/>
  <c r="EX228" i="5"/>
  <c r="FD61" i="2"/>
  <c r="FA61" i="2"/>
  <c r="FB61" i="2"/>
  <c r="FB145" i="2"/>
  <c r="FA145" i="2"/>
  <c r="FD145" i="2"/>
  <c r="FE77" i="2"/>
  <c r="FI77" i="2"/>
  <c r="FF77" i="2"/>
  <c r="FK172" i="5"/>
  <c r="FN172" i="5"/>
  <c r="FL172" i="5"/>
  <c r="EU222" i="2"/>
  <c r="ER222" i="2"/>
  <c r="ES222" i="2"/>
  <c r="FN46" i="2"/>
  <c r="FR46" i="2"/>
  <c r="FO46" i="2"/>
  <c r="FM101" i="2"/>
  <c r="FK101" i="2"/>
  <c r="FJ101" i="2"/>
  <c r="FB311" i="5"/>
  <c r="FC311" i="5"/>
  <c r="FE311" i="5"/>
  <c r="FA87" i="5"/>
  <c r="EW87" i="5"/>
  <c r="EX87" i="5"/>
  <c r="FC79" i="5"/>
  <c r="FE79" i="5"/>
  <c r="FB79" i="5"/>
  <c r="EE362" i="5"/>
  <c r="EF362" i="5"/>
  <c r="EF361" i="5"/>
  <c r="EF363" i="5" s="1"/>
  <c r="EU277" i="2"/>
  <c r="ER277" i="2"/>
  <c r="ES277" i="2"/>
  <c r="FI117" i="2"/>
  <c r="FE117" i="2"/>
  <c r="FF117" i="2"/>
  <c r="EW354" i="2"/>
  <c r="EZ354" i="2"/>
  <c r="EV354" i="2"/>
  <c r="EW327" i="5"/>
  <c r="FA327" i="5"/>
  <c r="EX327" i="5"/>
  <c r="EW42" i="2"/>
  <c r="EZ42" i="2"/>
  <c r="EV42" i="2"/>
  <c r="EW255" i="2"/>
  <c r="EZ255" i="2"/>
  <c r="EV255" i="2"/>
  <c r="EX222" i="5"/>
  <c r="FA222" i="5"/>
  <c r="EW222" i="5"/>
  <c r="FA297" i="5"/>
  <c r="EW297" i="5"/>
  <c r="EX297" i="5"/>
  <c r="FA99" i="5"/>
  <c r="EW99" i="5"/>
  <c r="EX99" i="5"/>
  <c r="FB320" i="2"/>
  <c r="FD320" i="2"/>
  <c r="FA320" i="2"/>
  <c r="FE150" i="5"/>
  <c r="FB150" i="5"/>
  <c r="FC150" i="5"/>
  <c r="EX185" i="5"/>
  <c r="FA185" i="5"/>
  <c r="EW185" i="5"/>
  <c r="FA337" i="2"/>
  <c r="FB337" i="2"/>
  <c r="FD337" i="2"/>
  <c r="EW111" i="2"/>
  <c r="EZ111" i="2"/>
  <c r="EV111" i="2"/>
  <c r="EV301" i="5"/>
  <c r="ES301" i="5"/>
  <c r="ET301" i="5"/>
  <c r="EU218" i="2"/>
  <c r="ER218" i="2"/>
  <c r="ES218" i="2"/>
  <c r="EZ321" i="2"/>
  <c r="EV321" i="2"/>
  <c r="EW321" i="2"/>
  <c r="FE22" i="2"/>
  <c r="FF22" i="2"/>
  <c r="FI22" i="2"/>
  <c r="EZ261" i="2"/>
  <c r="EW261" i="2"/>
  <c r="EV261" i="2"/>
  <c r="EW208" i="2"/>
  <c r="EZ208" i="2"/>
  <c r="EV208" i="2"/>
  <c r="EW166" i="2"/>
  <c r="EZ166" i="2"/>
  <c r="EV166" i="2"/>
  <c r="FA141" i="2"/>
  <c r="FB141" i="2"/>
  <c r="FD141" i="2"/>
  <c r="FA106" i="2"/>
  <c r="FB106" i="2"/>
  <c r="FD106" i="2"/>
  <c r="EU199" i="2"/>
  <c r="ER199" i="2"/>
  <c r="ES199" i="2"/>
  <c r="FI339" i="2"/>
  <c r="FF339" i="2"/>
  <c r="FE339" i="2"/>
  <c r="ET74" i="5"/>
  <c r="ES74" i="5"/>
  <c r="EV74" i="5"/>
  <c r="FC53" i="5"/>
  <c r="FE53" i="5"/>
  <c r="FB53" i="5"/>
  <c r="FM262" i="2"/>
  <c r="FJ262" i="2"/>
  <c r="FK262" i="2"/>
  <c r="FF316" i="2"/>
  <c r="FI316" i="2"/>
  <c r="FE316" i="2"/>
  <c r="ER294" i="2"/>
  <c r="ES294" i="2"/>
  <c r="EU294" i="2"/>
  <c r="FG316" i="5"/>
  <c r="FF316" i="5"/>
  <c r="FJ316" i="5"/>
  <c r="FJ158" i="5"/>
  <c r="FG158" i="5"/>
  <c r="FF158" i="5"/>
  <c r="FB96" i="5"/>
  <c r="FC96" i="5"/>
  <c r="FE96" i="5"/>
  <c r="FX115" i="2"/>
  <c r="GA115" i="2"/>
  <c r="FW115" i="2"/>
  <c r="FB85" i="5"/>
  <c r="FE85" i="5"/>
  <c r="FC85" i="5"/>
  <c r="FD144" i="2"/>
  <c r="FA144" i="2"/>
  <c r="FB144" i="2"/>
  <c r="FA225" i="5"/>
  <c r="EW225" i="5"/>
  <c r="EX225" i="5"/>
  <c r="FK350" i="5"/>
  <c r="FN350" i="5"/>
  <c r="FL350" i="5"/>
  <c r="EU64" i="2"/>
  <c r="ES64" i="2"/>
  <c r="ER64" i="2"/>
  <c r="EV265" i="2"/>
  <c r="EZ265" i="2"/>
  <c r="EW265" i="2"/>
  <c r="FE5" i="5"/>
  <c r="FB5" i="5"/>
  <c r="FC5" i="5"/>
  <c r="EW15" i="5"/>
  <c r="FA15" i="5"/>
  <c r="EX15" i="5"/>
  <c r="FA112" i="5"/>
  <c r="EW112" i="5"/>
  <c r="EX112" i="5"/>
  <c r="FE198" i="5"/>
  <c r="FB198" i="5"/>
  <c r="FC198" i="5"/>
  <c r="FF204" i="5"/>
  <c r="FG204" i="5"/>
  <c r="FJ204" i="5"/>
  <c r="FF239" i="5"/>
  <c r="FG239" i="5"/>
  <c r="FJ239" i="5"/>
  <c r="FJ220" i="5"/>
  <c r="FF220" i="5"/>
  <c r="FG220" i="5"/>
  <c r="ID22" i="2"/>
  <c r="EX273" i="5"/>
  <c r="FA273" i="5"/>
  <c r="EW273" i="5"/>
  <c r="EZ256" i="2"/>
  <c r="EV256" i="2"/>
  <c r="EW256" i="2"/>
  <c r="EW23" i="2"/>
  <c r="EV23" i="2"/>
  <c r="EZ23" i="2"/>
  <c r="ET187" i="5"/>
  <c r="ES187" i="5"/>
  <c r="EV187" i="5"/>
  <c r="FI127" i="2"/>
  <c r="FE127" i="2"/>
  <c r="FF127" i="2"/>
  <c r="FB183" i="5"/>
  <c r="FC183" i="5"/>
  <c r="FE183" i="5"/>
  <c r="FR340" i="2"/>
  <c r="FN340" i="2"/>
  <c r="FO340" i="2"/>
  <c r="FI264" i="2"/>
  <c r="FE264" i="2"/>
  <c r="FF264" i="2"/>
  <c r="FJ45" i="5"/>
  <c r="FF45" i="5"/>
  <c r="FG45" i="5"/>
  <c r="FA223" i="5"/>
  <c r="EW223" i="5"/>
  <c r="EX223" i="5"/>
  <c r="EX128" i="5"/>
  <c r="FA128" i="5"/>
  <c r="EW128" i="5"/>
  <c r="FB310" i="2"/>
  <c r="FD310" i="2"/>
  <c r="FA310" i="2"/>
  <c r="EW292" i="5"/>
  <c r="EX292" i="5"/>
  <c r="FA292" i="5"/>
  <c r="EU280" i="2"/>
  <c r="ER280" i="2"/>
  <c r="ES280" i="2"/>
  <c r="FJ123" i="2"/>
  <c r="FK123" i="2"/>
  <c r="FM123" i="2"/>
  <c r="ID114" i="2"/>
  <c r="EI362" i="2"/>
  <c r="EJ361" i="2"/>
  <c r="EJ363" i="2" s="1"/>
  <c r="EJ362" i="2"/>
  <c r="FC135" i="5"/>
  <c r="FE135" i="5"/>
  <c r="FB135" i="5"/>
  <c r="FA212" i="5"/>
  <c r="EX212" i="5"/>
  <c r="EW212" i="5"/>
  <c r="FD45" i="2"/>
  <c r="FA45" i="2"/>
  <c r="FB45" i="2"/>
  <c r="EZ309" i="2"/>
  <c r="EW309" i="2"/>
  <c r="EV309" i="2"/>
  <c r="FI102" i="2"/>
  <c r="FE102" i="2"/>
  <c r="FF102" i="2"/>
  <c r="EV205" i="2"/>
  <c r="EZ205" i="2"/>
  <c r="EW205" i="2"/>
  <c r="EZ297" i="2"/>
  <c r="EV297" i="2"/>
  <c r="EW297" i="2"/>
  <c r="EV288" i="2"/>
  <c r="EZ288" i="2"/>
  <c r="EW288" i="2"/>
  <c r="FC149" i="5"/>
  <c r="FB149" i="5"/>
  <c r="FE149" i="5"/>
  <c r="FI247" i="2"/>
  <c r="FE247" i="2"/>
  <c r="FF247" i="2"/>
  <c r="EX266" i="5"/>
  <c r="FA266" i="5"/>
  <c r="EW266" i="5"/>
  <c r="EZ59" i="2"/>
  <c r="EW59" i="2"/>
  <c r="EV59" i="2"/>
  <c r="ES143" i="2"/>
  <c r="ER143" i="2"/>
  <c r="EU143" i="2"/>
  <c r="FB72" i="2"/>
  <c r="FD72" i="2"/>
  <c r="FA72" i="2"/>
  <c r="FB26" i="5"/>
  <c r="FE26" i="5"/>
  <c r="FC26" i="5"/>
  <c r="FB80" i="2"/>
  <c r="FD80" i="2"/>
  <c r="FA80" i="2"/>
  <c r="EN359" i="2"/>
  <c r="EN360" i="2" s="1"/>
  <c r="FB202" i="5"/>
  <c r="FE202" i="5"/>
  <c r="FC202" i="5"/>
  <c r="FD140" i="2"/>
  <c r="FA140" i="2"/>
  <c r="FB140" i="2"/>
  <c r="EW348" i="5"/>
  <c r="EX348" i="5"/>
  <c r="FA348" i="5"/>
  <c r="FA157" i="5"/>
  <c r="EW157" i="5"/>
  <c r="EX157" i="5"/>
  <c r="FC138" i="5"/>
  <c r="FE138" i="5"/>
  <c r="FB138" i="5"/>
  <c r="FC209" i="5"/>
  <c r="FB209" i="5"/>
  <c r="FE209" i="5"/>
  <c r="FA256" i="5"/>
  <c r="EW256" i="5"/>
  <c r="EX256" i="5"/>
  <c r="FA170" i="5"/>
  <c r="EW170" i="5"/>
  <c r="EX170" i="5"/>
  <c r="EV345" i="2"/>
  <c r="EZ345" i="2"/>
  <c r="EW345" i="2"/>
  <c r="FB179" i="5"/>
  <c r="FC179" i="5"/>
  <c r="FE179" i="5"/>
  <c r="EW300" i="5"/>
  <c r="EX300" i="5"/>
  <c r="FA300" i="5"/>
  <c r="EW338" i="2"/>
  <c r="EZ338" i="2"/>
  <c r="EV338" i="2"/>
  <c r="EZ275" i="2"/>
  <c r="EV275" i="2"/>
  <c r="EW275" i="2"/>
  <c r="EV356" i="5"/>
  <c r="ES356" i="5"/>
  <c r="ET356" i="5"/>
  <c r="FJ34" i="5"/>
  <c r="FF34" i="5"/>
  <c r="FG34" i="5"/>
  <c r="FA165" i="5"/>
  <c r="EW165" i="5"/>
  <c r="EX165" i="5"/>
  <c r="FI242" i="2"/>
  <c r="FE242" i="2"/>
  <c r="FF242" i="2"/>
  <c r="ES83" i="5"/>
  <c r="ET83" i="5"/>
  <c r="EV83" i="5"/>
  <c r="FB299" i="5"/>
  <c r="FE299" i="5"/>
  <c r="FC299" i="5"/>
  <c r="FK193" i="2"/>
  <c r="FJ193" i="2"/>
  <c r="FM193" i="2"/>
  <c r="FA224" i="5"/>
  <c r="EX224" i="5"/>
  <c r="EW224" i="5"/>
  <c r="EZ169" i="2"/>
  <c r="EV169" i="2"/>
  <c r="EW169" i="2"/>
  <c r="FD268" i="2"/>
  <c r="FA268" i="2"/>
  <c r="FB268" i="2"/>
  <c r="FF312" i="5"/>
  <c r="FJ312" i="5"/>
  <c r="FG312" i="5"/>
  <c r="EX9" i="5"/>
  <c r="EW9" i="5"/>
  <c r="FA9" i="5"/>
  <c r="FA30" i="5"/>
  <c r="EW30" i="5"/>
  <c r="EX30" i="5"/>
  <c r="FA247" i="5"/>
  <c r="EW247" i="5"/>
  <c r="EX247" i="5"/>
  <c r="EW274" i="5"/>
  <c r="EX274" i="5"/>
  <c r="FA274" i="5"/>
  <c r="FA313" i="2"/>
  <c r="FD313" i="2"/>
  <c r="FB313" i="2"/>
  <c r="GE119" i="2"/>
  <c r="GC119" i="2"/>
  <c r="GB119" i="2"/>
  <c r="FA54" i="2"/>
  <c r="FD54" i="2"/>
  <c r="FB54" i="2"/>
  <c r="EX103" i="5"/>
  <c r="EW103" i="5"/>
  <c r="FA103" i="5"/>
  <c r="FC296" i="5"/>
  <c r="FB296" i="5"/>
  <c r="FE296" i="5"/>
  <c r="FJ305" i="5"/>
  <c r="FF305" i="5"/>
  <c r="FG305" i="5"/>
  <c r="FF325" i="2"/>
  <c r="FI325" i="2"/>
  <c r="FE325" i="2"/>
  <c r="FA240" i="2"/>
  <c r="FB240" i="2"/>
  <c r="FD240" i="2"/>
  <c r="FB13" i="5"/>
  <c r="FE13" i="5"/>
  <c r="FC13" i="5"/>
  <c r="EV294" i="5"/>
  <c r="ES294" i="5"/>
  <c r="ET294" i="5"/>
  <c r="EU284" i="2"/>
  <c r="ER284" i="2"/>
  <c r="ES284" i="2"/>
  <c r="EX57" i="5"/>
  <c r="FA57" i="5"/>
  <c r="EW57" i="5"/>
  <c r="EV201" i="2"/>
  <c r="EW201" i="2"/>
  <c r="EZ201" i="2"/>
  <c r="FA182" i="5"/>
  <c r="EW182" i="5"/>
  <c r="EX182" i="5"/>
  <c r="FG130" i="5"/>
  <c r="FJ130" i="5"/>
  <c r="FF130" i="5"/>
  <c r="FN61" i="5"/>
  <c r="FK61" i="5"/>
  <c r="FL61" i="5"/>
  <c r="FI40" i="2"/>
  <c r="FF40" i="2"/>
  <c r="FE40" i="2"/>
  <c r="FE167" i="5"/>
  <c r="FB167" i="5"/>
  <c r="FC167" i="5"/>
  <c r="FB134" i="2"/>
  <c r="FD134" i="2"/>
  <c r="FA134" i="2"/>
  <c r="FA146" i="2"/>
  <c r="FB146" i="2"/>
  <c r="FD146" i="2"/>
  <c r="FA84" i="5"/>
  <c r="EW84" i="5"/>
  <c r="EX84" i="5"/>
  <c r="ID101" i="2"/>
  <c r="EV330" i="2"/>
  <c r="EZ330" i="2"/>
  <c r="EW330" i="2"/>
  <c r="EN17" i="5"/>
  <c r="ER17" i="5"/>
  <c r="EO17" i="5"/>
  <c r="EO359" i="5" s="1"/>
  <c r="EO360" i="5" s="1"/>
  <c r="FM90" i="2"/>
  <c r="FJ90" i="2"/>
  <c r="FK90" i="2"/>
  <c r="FA353" i="5"/>
  <c r="EW353" i="5"/>
  <c r="EX353" i="5"/>
  <c r="EV28" i="5"/>
  <c r="ES28" i="5"/>
  <c r="ET28" i="5"/>
  <c r="FF358" i="2"/>
  <c r="FE358" i="2"/>
  <c r="FI358" i="2"/>
  <c r="FF289" i="5"/>
  <c r="FG289" i="5"/>
  <c r="FJ289" i="5"/>
  <c r="EX326" i="5"/>
  <c r="FA326" i="5"/>
  <c r="EW326" i="5"/>
  <c r="FS20" i="2"/>
  <c r="FV20" i="2"/>
  <c r="FT20" i="2"/>
  <c r="FR99" i="2"/>
  <c r="FO99" i="2"/>
  <c r="FN99" i="2"/>
  <c r="ES139" i="5"/>
  <c r="EV139" i="5"/>
  <c r="ET139" i="5"/>
  <c r="FE62" i="5"/>
  <c r="FC62" i="5"/>
  <c r="FB62" i="5"/>
  <c r="FA56" i="2"/>
  <c r="FD56" i="2"/>
  <c r="FB56" i="2"/>
  <c r="EZ48" i="2"/>
  <c r="EW48" i="2"/>
  <c r="EV48" i="2"/>
  <c r="EW139" i="2"/>
  <c r="EV139" i="2"/>
  <c r="EZ139" i="2"/>
  <c r="EX181" i="5"/>
  <c r="FA181" i="5"/>
  <c r="EW181" i="5"/>
  <c r="FD70" i="2"/>
  <c r="FA70" i="2"/>
  <c r="FB70" i="2"/>
  <c r="EZ225" i="2"/>
  <c r="EV225" i="2"/>
  <c r="EW225" i="2"/>
  <c r="FM104" i="2"/>
  <c r="FJ104" i="2"/>
  <c r="FK104" i="2"/>
  <c r="FA206" i="5"/>
  <c r="EW206" i="5"/>
  <c r="EX206" i="5"/>
  <c r="EV192" i="5"/>
  <c r="ET192" i="5"/>
  <c r="ES192" i="5"/>
  <c r="FA328" i="2"/>
  <c r="FD328" i="2"/>
  <c r="FB328" i="2"/>
  <c r="FD24" i="2"/>
  <c r="FB24" i="2"/>
  <c r="FA24" i="2"/>
  <c r="FD108" i="2"/>
  <c r="FA108" i="2"/>
  <c r="FB108" i="2"/>
  <c r="FC229" i="5"/>
  <c r="FB229" i="5"/>
  <c r="FE229" i="5"/>
  <c r="FO77" i="5"/>
  <c r="FS77" i="5"/>
  <c r="FP77" i="5"/>
  <c r="EW10" i="5"/>
  <c r="EX10" i="5"/>
  <c r="FA10" i="5"/>
  <c r="FA9" i="2"/>
  <c r="FB9" i="2"/>
  <c r="FD9" i="2"/>
  <c r="EX235" i="5"/>
  <c r="FA235" i="5"/>
  <c r="EW235" i="5"/>
  <c r="FM318" i="2"/>
  <c r="FK318" i="2"/>
  <c r="FJ318" i="2"/>
  <c r="EZ252" i="2"/>
  <c r="EW252" i="2"/>
  <c r="EV252" i="2"/>
  <c r="EZ148" i="2"/>
  <c r="EW148" i="2"/>
  <c r="EV148" i="2"/>
  <c r="FC19" i="5"/>
  <c r="FB19" i="5"/>
  <c r="FE19" i="5"/>
  <c r="FD62" i="2"/>
  <c r="FA62" i="2"/>
  <c r="FB62" i="2"/>
  <c r="EV221" i="2"/>
  <c r="EZ221" i="2"/>
  <c r="EW221" i="2"/>
  <c r="FC208" i="5"/>
  <c r="FB208" i="5"/>
  <c r="FE208" i="5"/>
  <c r="EW116" i="2"/>
  <c r="EV116" i="2"/>
  <c r="EZ116" i="2"/>
  <c r="EM364" i="2"/>
  <c r="EM359" i="2"/>
  <c r="FN355" i="5"/>
  <c r="FL355" i="5"/>
  <c r="FK355" i="5"/>
  <c r="FE66" i="2"/>
  <c r="FF66" i="2"/>
  <c r="FI66" i="2"/>
  <c r="EW314" i="5"/>
  <c r="FA314" i="5"/>
  <c r="EX314" i="5"/>
  <c r="FF227" i="5"/>
  <c r="FJ227" i="5"/>
  <c r="FG227" i="5"/>
  <c r="EV18" i="2"/>
  <c r="EW18" i="2"/>
  <c r="EZ18" i="2"/>
  <c r="FI319" i="2"/>
  <c r="FE319" i="2"/>
  <c r="FF319" i="2"/>
  <c r="FI207" i="2"/>
  <c r="FF207" i="2"/>
  <c r="FE207" i="2"/>
  <c r="FD174" i="2"/>
  <c r="FA174" i="2"/>
  <c r="FB174" i="2"/>
  <c r="EV327" i="2"/>
  <c r="EW327" i="2"/>
  <c r="EZ327" i="2"/>
  <c r="FI105" i="2"/>
  <c r="FE105" i="2"/>
  <c r="FF105" i="2"/>
  <c r="FJ322" i="5"/>
  <c r="FF322" i="5"/>
  <c r="FG322" i="5"/>
  <c r="FB98" i="2"/>
  <c r="FD98" i="2"/>
  <c r="FA98" i="2"/>
  <c r="FC332" i="5"/>
  <c r="FB332" i="5"/>
  <c r="FE332" i="5"/>
  <c r="FB333" i="2"/>
  <c r="FD333" i="2"/>
  <c r="FA333" i="2"/>
  <c r="FA7" i="2"/>
  <c r="FB7" i="2"/>
  <c r="FD7" i="2"/>
  <c r="FA20" i="5"/>
  <c r="EW20" i="5"/>
  <c r="EX20" i="5"/>
  <c r="FA87" i="2"/>
  <c r="FB87" i="2"/>
  <c r="FD87" i="2"/>
  <c r="FC71" i="5"/>
  <c r="FE71" i="5"/>
  <c r="FB71" i="5"/>
  <c r="EW194" i="2"/>
  <c r="EZ194" i="2"/>
  <c r="EV194" i="2"/>
  <c r="FB290" i="5"/>
  <c r="FE290" i="5"/>
  <c r="FC290" i="5"/>
  <c r="FI112" i="2"/>
  <c r="FE112" i="2"/>
  <c r="FF112" i="2"/>
  <c r="FE161" i="5"/>
  <c r="FB161" i="5"/>
  <c r="FC161" i="5"/>
  <c r="FB268" i="5"/>
  <c r="FC268" i="5"/>
  <c r="FE268" i="5"/>
  <c r="FB111" i="5"/>
  <c r="FC111" i="5"/>
  <c r="FE111" i="5"/>
  <c r="EX152" i="5"/>
  <c r="FA152" i="5"/>
  <c r="EW152" i="5"/>
  <c r="FE119" i="5"/>
  <c r="FB119" i="5"/>
  <c r="FC119" i="5"/>
  <c r="FA89" i="5"/>
  <c r="EW89" i="5"/>
  <c r="EX89" i="5"/>
  <c r="FB6" i="5"/>
  <c r="FC6" i="5"/>
  <c r="FE6" i="5"/>
  <c r="FF342" i="5"/>
  <c r="FG342" i="5"/>
  <c r="FJ342" i="5"/>
  <c r="FE66" i="5"/>
  <c r="FC66" i="5"/>
  <c r="FB66" i="5"/>
  <c r="FF322" i="2"/>
  <c r="FI322" i="2"/>
  <c r="FE322" i="2"/>
  <c r="ES67" i="5"/>
  <c r="EV67" i="5"/>
  <c r="ET67" i="5"/>
  <c r="EZ122" i="2"/>
  <c r="EV122" i="2"/>
  <c r="EW122" i="2"/>
  <c r="FB60" i="5"/>
  <c r="FE60" i="5"/>
  <c r="FC60" i="5"/>
  <c r="EW142" i="2"/>
  <c r="EV142" i="2"/>
  <c r="EZ142" i="2"/>
  <c r="FB46" i="5"/>
  <c r="FE46" i="5"/>
  <c r="FC46" i="5"/>
  <c r="EX114" i="5"/>
  <c r="FA114" i="5"/>
  <c r="EW114" i="5"/>
  <c r="EW171" i="2"/>
  <c r="EZ171" i="2"/>
  <c r="EV171" i="2"/>
  <c r="FB252" i="5"/>
  <c r="FE252" i="5"/>
  <c r="FC252" i="5"/>
  <c r="FB346" i="2"/>
  <c r="FA346" i="2"/>
  <c r="FD346" i="2"/>
  <c r="FB210" i="5"/>
  <c r="FE210" i="5"/>
  <c r="FC210" i="5"/>
  <c r="EJ364" i="5"/>
  <c r="EJ359" i="5"/>
  <c r="ID63" i="2"/>
  <c r="EW280" i="5"/>
  <c r="EX280" i="5"/>
  <c r="FA280" i="5"/>
  <c r="FC287" i="5"/>
  <c r="FB287" i="5"/>
  <c r="FE287" i="5"/>
  <c r="FD38" i="2"/>
  <c r="FA38" i="2"/>
  <c r="FB38" i="2"/>
  <c r="EX23" i="5"/>
  <c r="FA23" i="5"/>
  <c r="EW23" i="5"/>
  <c r="FC270" i="5"/>
  <c r="FE270" i="5"/>
  <c r="FB270" i="5"/>
  <c r="FC8" i="5"/>
  <c r="FB8" i="5"/>
  <c r="FE8" i="5"/>
  <c r="EW167" i="2"/>
  <c r="EV167" i="2"/>
  <c r="EZ167" i="2"/>
  <c r="EW164" i="5"/>
  <c r="EX164" i="5"/>
  <c r="FA164" i="5"/>
  <c r="FE24" i="5"/>
  <c r="FB24" i="5"/>
  <c r="FC24" i="5"/>
  <c r="FB270" i="2"/>
  <c r="FD270" i="2"/>
  <c r="FA270" i="2"/>
  <c r="ET108" i="5"/>
  <c r="ES108" i="5"/>
  <c r="EV108" i="5"/>
  <c r="EX134" i="5"/>
  <c r="FA134" i="5"/>
  <c r="EW134" i="5"/>
  <c r="FB78" i="2"/>
  <c r="FD78" i="2"/>
  <c r="FA78" i="2"/>
  <c r="FA132" i="5"/>
  <c r="EW132" i="5"/>
  <c r="EX132" i="5"/>
  <c r="ER51" i="2"/>
  <c r="EU51" i="2"/>
  <c r="ES51" i="2"/>
  <c r="FB171" i="5"/>
  <c r="FC171" i="5"/>
  <c r="FE171" i="5"/>
  <c r="FB278" i="2"/>
  <c r="FA278" i="2"/>
  <c r="FD278" i="2"/>
  <c r="FE93" i="5"/>
  <c r="FC93" i="5"/>
  <c r="FB93" i="5"/>
  <c r="FB168" i="5"/>
  <c r="FC168" i="5"/>
  <c r="FE168" i="5"/>
  <c r="FJ197" i="5"/>
  <c r="FG197" i="5"/>
  <c r="FF197" i="5"/>
  <c r="FK173" i="2"/>
  <c r="FJ173" i="2"/>
  <c r="FM173" i="2"/>
  <c r="FO91" i="2"/>
  <c r="FR91" i="2"/>
  <c r="FN91" i="2"/>
  <c r="FI11" i="2" l="1"/>
  <c r="FE11" i="2"/>
  <c r="FF11" i="2"/>
  <c r="FJ95" i="2"/>
  <c r="FK95" i="2"/>
  <c r="FM95" i="2"/>
  <c r="FA191" i="5"/>
  <c r="EW191" i="5"/>
  <c r="EX191" i="5"/>
  <c r="FA27" i="5"/>
  <c r="EX27" i="5"/>
  <c r="EW27" i="5"/>
  <c r="FI348" i="2"/>
  <c r="FF348" i="2"/>
  <c r="FE348" i="2"/>
  <c r="FJ334" i="2"/>
  <c r="FK334" i="2"/>
  <c r="FM334" i="2"/>
  <c r="FE329" i="2"/>
  <c r="FI329" i="2"/>
  <c r="FF329" i="2"/>
  <c r="FM349" i="2"/>
  <c r="FJ349" i="2"/>
  <c r="FK349" i="2"/>
  <c r="EW286" i="5"/>
  <c r="EX286" i="5"/>
  <c r="FA286" i="5"/>
  <c r="FB343" i="5"/>
  <c r="FC343" i="5"/>
  <c r="FE343" i="5"/>
  <c r="FA311" i="2"/>
  <c r="FB311" i="2"/>
  <c r="FD311" i="2"/>
  <c r="FG230" i="5"/>
  <c r="FF230" i="5"/>
  <c r="FJ230" i="5"/>
  <c r="FE68" i="5"/>
  <c r="FB68" i="5"/>
  <c r="FC68" i="5"/>
  <c r="EW159" i="5"/>
  <c r="EX159" i="5"/>
  <c r="FA159" i="5"/>
  <c r="EW278" i="5"/>
  <c r="EX278" i="5"/>
  <c r="FA278" i="5"/>
  <c r="FA121" i="5"/>
  <c r="EW121" i="5"/>
  <c r="EX121" i="5"/>
  <c r="EW293" i="2"/>
  <c r="EV293" i="2"/>
  <c r="EZ293" i="2"/>
  <c r="FA307" i="2"/>
  <c r="FB307" i="2"/>
  <c r="FD307" i="2"/>
  <c r="EW104" i="5"/>
  <c r="FA104" i="5"/>
  <c r="EX104" i="5"/>
  <c r="FC180" i="5"/>
  <c r="FE180" i="5"/>
  <c r="FB180" i="5"/>
  <c r="EW321" i="5"/>
  <c r="EX321" i="5"/>
  <c r="FA321" i="5"/>
  <c r="FM29" i="2"/>
  <c r="FK29" i="2"/>
  <c r="FJ29" i="2"/>
  <c r="EV110" i="2"/>
  <c r="EZ110" i="2"/>
  <c r="EW110" i="2"/>
  <c r="EX116" i="5"/>
  <c r="FA116" i="5"/>
  <c r="EW116" i="5"/>
  <c r="FJ329" i="5"/>
  <c r="FF329" i="5"/>
  <c r="FG329" i="5"/>
  <c r="EW276" i="2"/>
  <c r="EV276" i="2"/>
  <c r="EZ276" i="2"/>
  <c r="EW306" i="5"/>
  <c r="EX306" i="5"/>
  <c r="FA306" i="5"/>
  <c r="EX63" i="5"/>
  <c r="FA63" i="5"/>
  <c r="EW63" i="5"/>
  <c r="FD347" i="2"/>
  <c r="FB347" i="2"/>
  <c r="FA347" i="2"/>
  <c r="FI93" i="2"/>
  <c r="FE93" i="2"/>
  <c r="FF93" i="2"/>
  <c r="FE338" i="5"/>
  <c r="FC338" i="5"/>
  <c r="FB338" i="5"/>
  <c r="FA284" i="5"/>
  <c r="EX284" i="5"/>
  <c r="EW284" i="5"/>
  <c r="EX310" i="5"/>
  <c r="FA310" i="5"/>
  <c r="EW310" i="5"/>
  <c r="FA37" i="5"/>
  <c r="EW37" i="5"/>
  <c r="EX37" i="5"/>
  <c r="FJ75" i="5"/>
  <c r="FF75" i="5"/>
  <c r="FG75" i="5"/>
  <c r="FI96" i="2"/>
  <c r="FE96" i="2"/>
  <c r="FF96" i="2"/>
  <c r="FD10" i="2"/>
  <c r="FA10" i="2"/>
  <c r="FB10" i="2"/>
  <c r="FO17" i="2"/>
  <c r="FN17" i="2"/>
  <c r="FR17" i="2"/>
  <c r="FS342" i="2"/>
  <c r="FT342" i="2"/>
  <c r="FV342" i="2"/>
  <c r="FA315" i="2"/>
  <c r="FB315" i="2"/>
  <c r="FD315" i="2"/>
  <c r="EV213" i="2"/>
  <c r="EW213" i="2"/>
  <c r="EZ213" i="2"/>
  <c r="FB353" i="2"/>
  <c r="FD353" i="2"/>
  <c r="FA353" i="2"/>
  <c r="FD336" i="2"/>
  <c r="FA336" i="2"/>
  <c r="FB336" i="2"/>
  <c r="EV31" i="2"/>
  <c r="EW31" i="2"/>
  <c r="EZ31" i="2"/>
  <c r="EW2" i="2"/>
  <c r="EZ2" i="2"/>
  <c r="EV2" i="2"/>
  <c r="EZ75" i="2"/>
  <c r="EW75" i="2"/>
  <c r="EV75" i="2"/>
  <c r="FB266" i="2"/>
  <c r="FA266" i="2"/>
  <c r="FD266" i="2"/>
  <c r="FN92" i="2"/>
  <c r="FR92" i="2"/>
  <c r="FO92" i="2"/>
  <c r="FN100" i="2"/>
  <c r="FR100" i="2"/>
  <c r="FO100" i="2"/>
  <c r="FO355" i="2"/>
  <c r="FR355" i="2"/>
  <c r="FN355" i="2"/>
  <c r="FR344" i="2"/>
  <c r="FO344" i="2"/>
  <c r="FN344" i="2"/>
  <c r="GA352" i="2"/>
  <c r="FW352" i="2"/>
  <c r="FX352" i="2"/>
  <c r="FI326" i="2"/>
  <c r="FE326" i="2"/>
  <c r="FF326" i="2"/>
  <c r="FD13" i="2"/>
  <c r="FB13" i="2"/>
  <c r="FA13" i="2"/>
  <c r="FR12" i="2"/>
  <c r="FO12" i="2"/>
  <c r="FN12" i="2"/>
  <c r="FF324" i="2"/>
  <c r="FI324" i="2"/>
  <c r="FE324" i="2"/>
  <c r="FE357" i="2"/>
  <c r="FF357" i="2"/>
  <c r="FI357" i="2"/>
  <c r="FA331" i="2"/>
  <c r="FD331" i="2"/>
  <c r="FB331" i="2"/>
  <c r="FA351" i="2"/>
  <c r="FD351" i="2"/>
  <c r="FB351" i="2"/>
  <c r="EV230" i="2"/>
  <c r="EW230" i="2"/>
  <c r="EZ230" i="2"/>
  <c r="FA303" i="2"/>
  <c r="FB303" i="2"/>
  <c r="FD303" i="2"/>
  <c r="FR343" i="2"/>
  <c r="FN343" i="2"/>
  <c r="FO343" i="2"/>
  <c r="FA103" i="2"/>
  <c r="FB103" i="2"/>
  <c r="FD103" i="2"/>
  <c r="EZ233" i="2"/>
  <c r="EW233" i="2"/>
  <c r="EV233" i="2"/>
  <c r="FD350" i="2"/>
  <c r="FB350" i="2"/>
  <c r="FA350" i="2"/>
  <c r="FF332" i="2"/>
  <c r="FI332" i="2"/>
  <c r="FE332" i="2"/>
  <c r="FA356" i="2"/>
  <c r="FB356" i="2"/>
  <c r="FD356" i="2"/>
  <c r="EX36" i="5"/>
  <c r="FA36" i="5"/>
  <c r="EW36" i="5"/>
  <c r="EV202" i="2"/>
  <c r="EZ202" i="2"/>
  <c r="EW202" i="2"/>
  <c r="EV73" i="2"/>
  <c r="EZ73" i="2"/>
  <c r="EW73" i="2"/>
  <c r="FA340" i="5"/>
  <c r="EW340" i="5"/>
  <c r="EX340" i="5"/>
  <c r="FB313" i="5"/>
  <c r="FE313" i="5"/>
  <c r="FC313" i="5"/>
  <c r="FJ106" i="5"/>
  <c r="FG106" i="5"/>
  <c r="FF106" i="5"/>
  <c r="EX344" i="5"/>
  <c r="FA344" i="5"/>
  <c r="EW344" i="5"/>
  <c r="EZ175" i="2"/>
  <c r="EV175" i="2"/>
  <c r="EW175" i="2"/>
  <c r="EW126" i="2"/>
  <c r="EV126" i="2"/>
  <c r="EZ126" i="2"/>
  <c r="EX12" i="5"/>
  <c r="EW12" i="5"/>
  <c r="FA12" i="5"/>
  <c r="EW258" i="5"/>
  <c r="EX258" i="5"/>
  <c r="FA258" i="5"/>
  <c r="EW40" i="5"/>
  <c r="EX40" i="5"/>
  <c r="FA40" i="5"/>
  <c r="EW63" i="2"/>
  <c r="EV63" i="2"/>
  <c r="EZ63" i="2"/>
  <c r="EW83" i="2"/>
  <c r="EV83" i="2"/>
  <c r="EZ83" i="2"/>
  <c r="FF172" i="2"/>
  <c r="FE172" i="2"/>
  <c r="FI172" i="2"/>
  <c r="FE358" i="5"/>
  <c r="FB358" i="5"/>
  <c r="FC358" i="5"/>
  <c r="EV74" i="2"/>
  <c r="EW74" i="2"/>
  <c r="EZ74" i="2"/>
  <c r="EW69" i="5"/>
  <c r="EX69" i="5"/>
  <c r="FA69" i="5"/>
  <c r="FJ156" i="5"/>
  <c r="FF156" i="5"/>
  <c r="FG156" i="5"/>
  <c r="EV125" i="2"/>
  <c r="EZ125" i="2"/>
  <c r="EW125" i="2"/>
  <c r="EW50" i="2"/>
  <c r="EV50" i="2"/>
  <c r="EZ50" i="2"/>
  <c r="EV84" i="2"/>
  <c r="EZ84" i="2"/>
  <c r="EW84" i="2"/>
  <c r="FL357" i="5"/>
  <c r="FK357" i="5"/>
  <c r="FN357" i="5"/>
  <c r="EZ253" i="2"/>
  <c r="EW253" i="2"/>
  <c r="EV253" i="2"/>
  <c r="EW269" i="5"/>
  <c r="FA269" i="5"/>
  <c r="EX269" i="5"/>
  <c r="EZ245" i="2"/>
  <c r="EW245" i="2"/>
  <c r="EV245" i="2"/>
  <c r="EW198" i="2"/>
  <c r="EV198" i="2"/>
  <c r="EZ198" i="2"/>
  <c r="EW249" i="2"/>
  <c r="EV249" i="2"/>
  <c r="EZ249" i="2"/>
  <c r="FE41" i="5"/>
  <c r="FB41" i="5"/>
  <c r="FC41" i="5"/>
  <c r="FC115" i="5"/>
  <c r="FB115" i="5"/>
  <c r="FE115" i="5"/>
  <c r="FB73" i="5"/>
  <c r="FC73" i="5"/>
  <c r="FE73" i="5"/>
  <c r="FB238" i="2"/>
  <c r="FD238" i="2"/>
  <c r="FA238" i="2"/>
  <c r="FF2" i="5"/>
  <c r="FJ2" i="5"/>
  <c r="FG2" i="5"/>
  <c r="FA124" i="5"/>
  <c r="EX124" i="5"/>
  <c r="EW124" i="5"/>
  <c r="EW336" i="5"/>
  <c r="FA336" i="5"/>
  <c r="EX336" i="5"/>
  <c r="EW163" i="2"/>
  <c r="EZ163" i="2"/>
  <c r="EV163" i="2"/>
  <c r="EW246" i="2"/>
  <c r="EV246" i="2"/>
  <c r="EZ246" i="2"/>
  <c r="EV168" i="2"/>
  <c r="EZ168" i="2"/>
  <c r="EW168" i="2"/>
  <c r="EW8" i="2"/>
  <c r="EZ8" i="2"/>
  <c r="EV8" i="2"/>
  <c r="FE337" i="5"/>
  <c r="FB337" i="5"/>
  <c r="FC337" i="5"/>
  <c r="FA251" i="5"/>
  <c r="EW251" i="5"/>
  <c r="EX251" i="5"/>
  <c r="EW223" i="2"/>
  <c r="EZ223" i="2"/>
  <c r="EV223" i="2"/>
  <c r="EW165" i="2"/>
  <c r="EZ165" i="2"/>
  <c r="EV165" i="2"/>
  <c r="EW82" i="2"/>
  <c r="EV82" i="2"/>
  <c r="EZ82" i="2"/>
  <c r="FD192" i="2"/>
  <c r="FA192" i="2"/>
  <c r="FB192" i="2"/>
  <c r="EZ236" i="2"/>
  <c r="EV236" i="2"/>
  <c r="EW236" i="2"/>
  <c r="EV133" i="2"/>
  <c r="EW133" i="2"/>
  <c r="EZ133" i="2"/>
  <c r="EX92" i="5"/>
  <c r="FA92" i="5"/>
  <c r="EW92" i="5"/>
  <c r="FE236" i="5"/>
  <c r="FC236" i="5"/>
  <c r="FB236" i="5"/>
  <c r="EX203" i="5"/>
  <c r="EW203" i="5"/>
  <c r="FA203" i="5"/>
  <c r="EW227" i="2"/>
  <c r="EV227" i="2"/>
  <c r="EZ227" i="2"/>
  <c r="EW195" i="2"/>
  <c r="EZ195" i="2"/>
  <c r="EV195" i="2"/>
  <c r="FA211" i="5"/>
  <c r="EW211" i="5"/>
  <c r="EX211" i="5"/>
  <c r="EV217" i="2"/>
  <c r="EW217" i="2"/>
  <c r="EZ217" i="2"/>
  <c r="EZ183" i="2"/>
  <c r="EV183" i="2"/>
  <c r="EW183" i="2"/>
  <c r="EZ226" i="2"/>
  <c r="EW226" i="2"/>
  <c r="EV226" i="2"/>
  <c r="FA173" i="5"/>
  <c r="EW173" i="5"/>
  <c r="EX173" i="5"/>
  <c r="EZ65" i="2"/>
  <c r="EV65" i="2"/>
  <c r="EW65" i="2"/>
  <c r="FA164" i="2"/>
  <c r="FB164" i="2"/>
  <c r="FD164" i="2"/>
  <c r="EW120" i="5"/>
  <c r="EX120" i="5"/>
  <c r="FA120" i="5"/>
  <c r="EW163" i="5"/>
  <c r="EX163" i="5"/>
  <c r="FA163" i="5"/>
  <c r="EW113" i="5"/>
  <c r="EX113" i="5"/>
  <c r="FA113" i="5"/>
  <c r="EW162" i="5"/>
  <c r="FA162" i="5"/>
  <c r="EX162" i="5"/>
  <c r="FE52" i="2"/>
  <c r="FF52" i="2"/>
  <c r="FI52" i="2"/>
  <c r="FB152" i="2"/>
  <c r="FA152" i="2"/>
  <c r="FD152" i="2"/>
  <c r="FB120" i="2"/>
  <c r="FA120" i="2"/>
  <c r="FD120" i="2"/>
  <c r="FE186" i="2"/>
  <c r="FI186" i="2"/>
  <c r="FF186" i="2"/>
  <c r="FF274" i="2"/>
  <c r="FE274" i="2"/>
  <c r="FI274" i="2"/>
  <c r="FD41" i="2"/>
  <c r="FA41" i="2"/>
  <c r="FB41" i="2"/>
  <c r="EW206" i="2"/>
  <c r="EZ206" i="2"/>
  <c r="EV206" i="2"/>
  <c r="FF234" i="5"/>
  <c r="FG234" i="5"/>
  <c r="FJ234" i="5"/>
  <c r="FA136" i="5"/>
  <c r="EW136" i="5"/>
  <c r="EX136" i="5"/>
  <c r="FC123" i="5"/>
  <c r="FE123" i="5"/>
  <c r="FB123" i="5"/>
  <c r="EZ211" i="2"/>
  <c r="EW211" i="2"/>
  <c r="EV211" i="2"/>
  <c r="EW37" i="2"/>
  <c r="EZ37" i="2"/>
  <c r="EV37" i="2"/>
  <c r="FB291" i="5"/>
  <c r="FC291" i="5"/>
  <c r="FE291" i="5"/>
  <c r="FA125" i="5"/>
  <c r="EW125" i="5"/>
  <c r="EX125" i="5"/>
  <c r="FC218" i="5"/>
  <c r="FB218" i="5"/>
  <c r="FE218" i="5"/>
  <c r="FE345" i="5"/>
  <c r="FB345" i="5"/>
  <c r="FC345" i="5"/>
  <c r="EV4" i="2"/>
  <c r="EZ4" i="2"/>
  <c r="EW4" i="2"/>
  <c r="EZ25" i="2"/>
  <c r="EV25" i="2"/>
  <c r="EW25" i="2"/>
  <c r="EZ151" i="2"/>
  <c r="EV151" i="2"/>
  <c r="EW151" i="2"/>
  <c r="FC283" i="5"/>
  <c r="FB283" i="5"/>
  <c r="FE283" i="5"/>
  <c r="EW136" i="2"/>
  <c r="EZ136" i="2"/>
  <c r="EV136" i="2"/>
  <c r="EW166" i="5"/>
  <c r="EX166" i="5"/>
  <c r="FA166" i="5"/>
  <c r="FK339" i="5"/>
  <c r="FN339" i="5"/>
  <c r="FL339" i="5"/>
  <c r="FD219" i="2"/>
  <c r="FB219" i="2"/>
  <c r="FA219" i="2"/>
  <c r="FA32" i="5"/>
  <c r="EW32" i="5"/>
  <c r="EX32" i="5"/>
  <c r="FB241" i="2"/>
  <c r="FD241" i="2"/>
  <c r="FA241" i="2"/>
  <c r="FC277" i="5"/>
  <c r="FB277" i="5"/>
  <c r="FE277" i="5"/>
  <c r="FC153" i="5"/>
  <c r="FE153" i="5"/>
  <c r="FB153" i="5"/>
  <c r="EZ204" i="2"/>
  <c r="EW204" i="2"/>
  <c r="EV204" i="2"/>
  <c r="EW210" i="2"/>
  <c r="EZ210" i="2"/>
  <c r="EV210" i="2"/>
  <c r="FE267" i="2"/>
  <c r="FI267" i="2"/>
  <c r="FF267" i="2"/>
  <c r="EX145" i="5"/>
  <c r="EW145" i="5"/>
  <c r="FA145" i="5"/>
  <c r="FE199" i="5"/>
  <c r="FB199" i="5"/>
  <c r="FC199" i="5"/>
  <c r="FE352" i="5"/>
  <c r="FC352" i="5"/>
  <c r="FB352" i="5"/>
  <c r="FC237" i="5"/>
  <c r="FE237" i="5"/>
  <c r="FB237" i="5"/>
  <c r="FB232" i="5"/>
  <c r="FE232" i="5"/>
  <c r="FC232" i="5"/>
  <c r="FD32" i="2"/>
  <c r="FA32" i="2"/>
  <c r="FB32" i="2"/>
  <c r="FE309" i="5"/>
  <c r="FC309" i="5"/>
  <c r="FB309" i="5"/>
  <c r="FA195" i="5"/>
  <c r="EX195" i="5"/>
  <c r="EW195" i="5"/>
  <c r="FJ43" i="5"/>
  <c r="FF43" i="5"/>
  <c r="FG43" i="5"/>
  <c r="FE295" i="5"/>
  <c r="FB295" i="5"/>
  <c r="FC295" i="5"/>
  <c r="FB69" i="2"/>
  <c r="FD69" i="2"/>
  <c r="FA69" i="2"/>
  <c r="EZ286" i="2"/>
  <c r="EV286" i="2"/>
  <c r="EW286" i="2"/>
  <c r="EW57" i="2"/>
  <c r="EV57" i="2"/>
  <c r="EZ57" i="2"/>
  <c r="EV187" i="2"/>
  <c r="EW187" i="2"/>
  <c r="EZ187" i="2"/>
  <c r="FA255" i="5"/>
  <c r="EX255" i="5"/>
  <c r="EW255" i="5"/>
  <c r="EZ86" i="2"/>
  <c r="EV86" i="2"/>
  <c r="EW86" i="2"/>
  <c r="EW233" i="5"/>
  <c r="FA233" i="5"/>
  <c r="EX233" i="5"/>
  <c r="FC193" i="5"/>
  <c r="FB193" i="5"/>
  <c r="FE193" i="5"/>
  <c r="EZ159" i="2"/>
  <c r="EV159" i="2"/>
  <c r="EW159" i="2"/>
  <c r="FF216" i="5"/>
  <c r="FJ216" i="5"/>
  <c r="FG216" i="5"/>
  <c r="FD188" i="2"/>
  <c r="FA188" i="2"/>
  <c r="FB188" i="2"/>
  <c r="EX196" i="5"/>
  <c r="FA196" i="5"/>
  <c r="EW196" i="5"/>
  <c r="EZ128" i="2"/>
  <c r="EV128" i="2"/>
  <c r="EW128" i="2"/>
  <c r="FJ264" i="5"/>
  <c r="FF264" i="5"/>
  <c r="FG264" i="5"/>
  <c r="FB70" i="5"/>
  <c r="FE70" i="5"/>
  <c r="FC70" i="5"/>
  <c r="FC101" i="5"/>
  <c r="FE101" i="5"/>
  <c r="FB101" i="5"/>
  <c r="FE232" i="2"/>
  <c r="FI232" i="2"/>
  <c r="FF232" i="2"/>
  <c r="FN333" i="5"/>
  <c r="FL333" i="5"/>
  <c r="FK333" i="5"/>
  <c r="FD283" i="2"/>
  <c r="FB283" i="2"/>
  <c r="FA283" i="2"/>
  <c r="EW65" i="5"/>
  <c r="FA65" i="5"/>
  <c r="EX65" i="5"/>
  <c r="FA194" i="5"/>
  <c r="EX194" i="5"/>
  <c r="EW194" i="5"/>
  <c r="FF86" i="5"/>
  <c r="FG86" i="5"/>
  <c r="FJ86" i="5"/>
  <c r="FB98" i="5"/>
  <c r="FC98" i="5"/>
  <c r="FE98" i="5"/>
  <c r="EV215" i="2"/>
  <c r="EW215" i="2"/>
  <c r="EZ215" i="2"/>
  <c r="EV298" i="2"/>
  <c r="EW298" i="2"/>
  <c r="EZ298" i="2"/>
  <c r="EZ71" i="2"/>
  <c r="EV71" i="2"/>
  <c r="EW71" i="2"/>
  <c r="EW250" i="2"/>
  <c r="EZ250" i="2"/>
  <c r="EV250" i="2"/>
  <c r="EV214" i="2"/>
  <c r="EW214" i="2"/>
  <c r="EZ214" i="2"/>
  <c r="EZ269" i="2"/>
  <c r="EV269" i="2"/>
  <c r="EW269" i="2"/>
  <c r="FK212" i="2"/>
  <c r="FM212" i="2"/>
  <c r="FJ212" i="2"/>
  <c r="EZ179" i="2"/>
  <c r="EW179" i="2"/>
  <c r="EV179" i="2"/>
  <c r="EW122" i="5"/>
  <c r="FA122" i="5"/>
  <c r="EX122" i="5"/>
  <c r="FF304" i="5"/>
  <c r="FG304" i="5"/>
  <c r="FJ304" i="5"/>
  <c r="EV157" i="2"/>
  <c r="EZ157" i="2"/>
  <c r="EW157" i="2"/>
  <c r="EZ282" i="2"/>
  <c r="EW282" i="2"/>
  <c r="EV282" i="2"/>
  <c r="FC259" i="5"/>
  <c r="FB259" i="5"/>
  <c r="FE259" i="5"/>
  <c r="FI124" i="2"/>
  <c r="FF124" i="2"/>
  <c r="FE124" i="2"/>
  <c r="EZ290" i="2"/>
  <c r="EW290" i="2"/>
  <c r="EV290" i="2"/>
  <c r="FC174" i="5"/>
  <c r="FE174" i="5"/>
  <c r="FB174" i="5"/>
  <c r="FB90" i="5"/>
  <c r="FE90" i="5"/>
  <c r="FC90" i="5"/>
  <c r="EW155" i="2"/>
  <c r="EV155" i="2"/>
  <c r="EZ155" i="2"/>
  <c r="EX275" i="5"/>
  <c r="EW275" i="5"/>
  <c r="FA275" i="5"/>
  <c r="FA54" i="5"/>
  <c r="EW54" i="5"/>
  <c r="EX54" i="5"/>
  <c r="EX141" i="5"/>
  <c r="EW141" i="5"/>
  <c r="FA141" i="5"/>
  <c r="FC334" i="5"/>
  <c r="FE334" i="5"/>
  <c r="FB334" i="5"/>
  <c r="FE325" i="5"/>
  <c r="FC325" i="5"/>
  <c r="FB325" i="5"/>
  <c r="EZ88" i="2"/>
  <c r="EW88" i="2"/>
  <c r="EV88" i="2"/>
  <c r="FD291" i="2"/>
  <c r="FA291" i="2"/>
  <c r="FB291" i="2"/>
  <c r="FE228" i="2"/>
  <c r="FF228" i="2"/>
  <c r="FI228" i="2"/>
  <c r="FM47" i="2"/>
  <c r="FJ47" i="2"/>
  <c r="FK47" i="2"/>
  <c r="FJ118" i="2"/>
  <c r="FM118" i="2"/>
  <c r="FK118" i="2"/>
  <c r="EV196" i="2"/>
  <c r="EW196" i="2"/>
  <c r="EZ196" i="2"/>
  <c r="FC39" i="5"/>
  <c r="FB39" i="5"/>
  <c r="FE39" i="5"/>
  <c r="FB3" i="2"/>
  <c r="FD3" i="2"/>
  <c r="FA3" i="2"/>
  <c r="FE137" i="5"/>
  <c r="FB137" i="5"/>
  <c r="FC137" i="5"/>
  <c r="FF231" i="2"/>
  <c r="FI231" i="2"/>
  <c r="FE231" i="2"/>
  <c r="FB7" i="5"/>
  <c r="FC7" i="5"/>
  <c r="FE7" i="5"/>
  <c r="EZ224" i="2"/>
  <c r="EW224" i="2"/>
  <c r="EV224" i="2"/>
  <c r="FE95" i="5"/>
  <c r="FC95" i="5"/>
  <c r="FB95" i="5"/>
  <c r="EX55" i="5"/>
  <c r="FA55" i="5"/>
  <c r="EW55" i="5"/>
  <c r="EW26" i="2"/>
  <c r="EV26" i="2"/>
  <c r="EZ26" i="2"/>
  <c r="FA219" i="5"/>
  <c r="EW219" i="5"/>
  <c r="EX219" i="5"/>
  <c r="FK60" i="2"/>
  <c r="FM60" i="2"/>
  <c r="FJ60" i="2"/>
  <c r="EZ259" i="2"/>
  <c r="EV259" i="2"/>
  <c r="EW259" i="2"/>
  <c r="FC354" i="5"/>
  <c r="FB354" i="5"/>
  <c r="FE354" i="5"/>
  <c r="FC279" i="5"/>
  <c r="FB279" i="5"/>
  <c r="FE279" i="5"/>
  <c r="FB182" i="2"/>
  <c r="FD182" i="2"/>
  <c r="FA182" i="2"/>
  <c r="EW178" i="5"/>
  <c r="EX178" i="5"/>
  <c r="FA178" i="5"/>
  <c r="FB78" i="5"/>
  <c r="FE78" i="5"/>
  <c r="FC78" i="5"/>
  <c r="FB287" i="2"/>
  <c r="FD287" i="2"/>
  <c r="FA287" i="2"/>
  <c r="FF282" i="5"/>
  <c r="FG282" i="5"/>
  <c r="FJ282" i="5"/>
  <c r="FF22" i="5"/>
  <c r="FG22" i="5"/>
  <c r="FJ22" i="5"/>
  <c r="FE144" i="5"/>
  <c r="FB144" i="5"/>
  <c r="FC144" i="5"/>
  <c r="EW175" i="5"/>
  <c r="FA175" i="5"/>
  <c r="EX175" i="5"/>
  <c r="FA162" i="2"/>
  <c r="FB162" i="2"/>
  <c r="FD162" i="2"/>
  <c r="EW263" i="5"/>
  <c r="EX263" i="5"/>
  <c r="FA263" i="5"/>
  <c r="EZ130" i="2"/>
  <c r="EV130" i="2"/>
  <c r="EW130" i="2"/>
  <c r="FF304" i="2"/>
  <c r="FE304" i="2"/>
  <c r="FI304" i="2"/>
  <c r="FF177" i="5"/>
  <c r="FJ177" i="5"/>
  <c r="FG177" i="5"/>
  <c r="FA272" i="5"/>
  <c r="EW272" i="5"/>
  <c r="EX272" i="5"/>
  <c r="FB76" i="5"/>
  <c r="FC76" i="5"/>
  <c r="FE76" i="5"/>
  <c r="EV76" i="2"/>
  <c r="EW76" i="2"/>
  <c r="EZ76" i="2"/>
  <c r="FK239" i="2"/>
  <c r="FM239" i="2"/>
  <c r="FJ239" i="2"/>
  <c r="FF42" i="5"/>
  <c r="FG42" i="5"/>
  <c r="FJ42" i="5"/>
  <c r="FE43" i="2"/>
  <c r="FI43" i="2"/>
  <c r="FF43" i="2"/>
  <c r="FC307" i="5"/>
  <c r="FE307" i="5"/>
  <c r="FB307" i="5"/>
  <c r="FB271" i="5"/>
  <c r="FC271" i="5"/>
  <c r="FE271" i="5"/>
  <c r="FF142" i="5"/>
  <c r="FG142" i="5"/>
  <c r="FJ142" i="5"/>
  <c r="FE19" i="2"/>
  <c r="FF19" i="2"/>
  <c r="FI19" i="2"/>
  <c r="FA158" i="2"/>
  <c r="FD158" i="2"/>
  <c r="FB158" i="2"/>
  <c r="EZ257" i="2"/>
  <c r="EW257" i="2"/>
  <c r="EV257" i="2"/>
  <c r="EW243" i="2"/>
  <c r="EV243" i="2"/>
  <c r="EZ243" i="2"/>
  <c r="FF137" i="2"/>
  <c r="FE137" i="2"/>
  <c r="FI137" i="2"/>
  <c r="FC267" i="5"/>
  <c r="FE267" i="5"/>
  <c r="FB267" i="5"/>
  <c r="FI299" i="2"/>
  <c r="FF299" i="2"/>
  <c r="FE299" i="2"/>
  <c r="FC308" i="5"/>
  <c r="FE308" i="5"/>
  <c r="FB308" i="5"/>
  <c r="FI180" i="2"/>
  <c r="FF180" i="2"/>
  <c r="FE180" i="2"/>
  <c r="FB273" i="2"/>
  <c r="FA273" i="2"/>
  <c r="FD273" i="2"/>
  <c r="FA190" i="2"/>
  <c r="FD190" i="2"/>
  <c r="FB190" i="2"/>
  <c r="FF153" i="2"/>
  <c r="FE153" i="2"/>
  <c r="FI153" i="2"/>
  <c r="FF347" i="5"/>
  <c r="FJ347" i="5"/>
  <c r="FG347" i="5"/>
  <c r="FO52" i="5"/>
  <c r="FS52" i="5"/>
  <c r="FP52" i="5"/>
  <c r="FC254" i="5"/>
  <c r="FE254" i="5"/>
  <c r="FB254" i="5"/>
  <c r="FB48" i="5"/>
  <c r="FE48" i="5"/>
  <c r="FC48" i="5"/>
  <c r="FB140" i="5"/>
  <c r="FE140" i="5"/>
  <c r="FC140" i="5"/>
  <c r="FB189" i="5"/>
  <c r="FC189" i="5"/>
  <c r="FE189" i="5"/>
  <c r="FG213" i="5"/>
  <c r="FJ213" i="5"/>
  <c r="FF213" i="5"/>
  <c r="FC226" i="5"/>
  <c r="FB226" i="5"/>
  <c r="FE226" i="5"/>
  <c r="FM216" i="2"/>
  <c r="FJ216" i="2"/>
  <c r="FK216" i="2"/>
  <c r="FB16" i="2"/>
  <c r="FD16" i="2"/>
  <c r="FA16" i="2"/>
  <c r="FG110" i="5"/>
  <c r="FF110" i="5"/>
  <c r="FJ110" i="5"/>
  <c r="FJ35" i="2"/>
  <c r="FK35" i="2"/>
  <c r="FM35" i="2"/>
  <c r="FG302" i="5"/>
  <c r="FJ302" i="5"/>
  <c r="FF302" i="5"/>
  <c r="GE176" i="2"/>
  <c r="GB176" i="2"/>
  <c r="GC176" i="2"/>
  <c r="FB129" i="2"/>
  <c r="FA129" i="2"/>
  <c r="FD129" i="2"/>
  <c r="FG244" i="5"/>
  <c r="FJ244" i="5"/>
  <c r="FF244" i="5"/>
  <c r="FF185" i="2"/>
  <c r="FE185" i="2"/>
  <c r="FI185" i="2"/>
  <c r="FA301" i="2"/>
  <c r="FB301" i="2"/>
  <c r="FD301" i="2"/>
  <c r="FB331" i="5"/>
  <c r="FE331" i="5"/>
  <c r="FC331" i="5"/>
  <c r="FN262" i="5"/>
  <c r="FK262" i="5"/>
  <c r="FL262" i="5"/>
  <c r="FB102" i="5"/>
  <c r="FC102" i="5"/>
  <c r="FE102" i="5"/>
  <c r="EV302" i="2"/>
  <c r="EW302" i="2"/>
  <c r="EZ302" i="2"/>
  <c r="FB303" i="5"/>
  <c r="FC303" i="5"/>
  <c r="FE303" i="5"/>
  <c r="FL80" i="5"/>
  <c r="FN80" i="5"/>
  <c r="FK80" i="5"/>
  <c r="FA89" i="2"/>
  <c r="FB89" i="2"/>
  <c r="FD89" i="2"/>
  <c r="FB56" i="5"/>
  <c r="FC56" i="5"/>
  <c r="FE56" i="5"/>
  <c r="FD234" i="2"/>
  <c r="FA234" i="2"/>
  <c r="FB234" i="2"/>
  <c r="FF58" i="5"/>
  <c r="FG58" i="5"/>
  <c r="FJ58" i="5"/>
  <c r="FA97" i="2"/>
  <c r="FD97" i="2"/>
  <c r="FB97" i="2"/>
  <c r="FE241" i="5"/>
  <c r="FC241" i="5"/>
  <c r="FB241" i="5"/>
  <c r="FF221" i="5"/>
  <c r="FJ221" i="5"/>
  <c r="FG221" i="5"/>
  <c r="FF248" i="5"/>
  <c r="FJ248" i="5"/>
  <c r="FG248" i="5"/>
  <c r="FD107" i="2"/>
  <c r="FB107" i="2"/>
  <c r="FA107" i="2"/>
  <c r="FA28" i="2"/>
  <c r="FB28" i="2"/>
  <c r="FD28" i="2"/>
  <c r="FN44" i="2"/>
  <c r="FR44" i="2"/>
  <c r="FO44" i="2"/>
  <c r="FF160" i="5"/>
  <c r="FG160" i="5"/>
  <c r="FJ160" i="5"/>
  <c r="EV94" i="2"/>
  <c r="EZ94" i="2"/>
  <c r="EW94" i="2"/>
  <c r="FG276" i="5"/>
  <c r="FJ276" i="5"/>
  <c r="FF276" i="5"/>
  <c r="FD244" i="2"/>
  <c r="FB244" i="2"/>
  <c r="FA244" i="2"/>
  <c r="FB44" i="5"/>
  <c r="FE44" i="5"/>
  <c r="FC44" i="5"/>
  <c r="FF126" i="5"/>
  <c r="FG126" i="5"/>
  <c r="FJ126" i="5"/>
  <c r="FC29" i="5"/>
  <c r="FE29" i="5"/>
  <c r="FB29" i="5"/>
  <c r="FI132" i="2"/>
  <c r="FE132" i="2"/>
  <c r="FF132" i="2"/>
  <c r="FF33" i="5"/>
  <c r="FJ33" i="5"/>
  <c r="FG33" i="5"/>
  <c r="FM279" i="2"/>
  <c r="FJ279" i="2"/>
  <c r="FK279" i="2"/>
  <c r="FI85" i="2"/>
  <c r="FF85" i="2"/>
  <c r="FE85" i="2"/>
  <c r="FD114" i="2"/>
  <c r="FA114" i="2"/>
  <c r="FB114" i="2"/>
  <c r="FN341" i="5"/>
  <c r="FK341" i="5"/>
  <c r="FL341" i="5"/>
  <c r="FD289" i="2"/>
  <c r="FA289" i="2"/>
  <c r="FB289" i="2"/>
  <c r="FF38" i="5"/>
  <c r="FJ38" i="5"/>
  <c r="FG38" i="5"/>
  <c r="FB55" i="2"/>
  <c r="FD55" i="2"/>
  <c r="FA55" i="2"/>
  <c r="FK189" i="2"/>
  <c r="FJ189" i="2"/>
  <c r="FM189" i="2"/>
  <c r="FB5" i="2"/>
  <c r="FD5" i="2"/>
  <c r="FA5" i="2"/>
  <c r="FA191" i="2"/>
  <c r="FD191" i="2"/>
  <c r="FB191" i="2"/>
  <c r="FE258" i="2"/>
  <c r="FI258" i="2"/>
  <c r="FF258" i="2"/>
  <c r="FI312" i="2"/>
  <c r="FE312" i="2"/>
  <c r="FF312" i="2"/>
  <c r="FF285" i="5"/>
  <c r="FG285" i="5"/>
  <c r="FJ285" i="5"/>
  <c r="FE201" i="5"/>
  <c r="FC201" i="5"/>
  <c r="FB201" i="5"/>
  <c r="FA49" i="2"/>
  <c r="FD49" i="2"/>
  <c r="FB49" i="2"/>
  <c r="FE324" i="5"/>
  <c r="FC324" i="5"/>
  <c r="FB324" i="5"/>
  <c r="FC14" i="5"/>
  <c r="FB14" i="5"/>
  <c r="FE14" i="5"/>
  <c r="FI203" i="2"/>
  <c r="FE203" i="2"/>
  <c r="FF203" i="2"/>
  <c r="FG25" i="5"/>
  <c r="FJ25" i="5"/>
  <c r="FF25" i="5"/>
  <c r="FB49" i="5"/>
  <c r="FE49" i="5"/>
  <c r="FC49" i="5"/>
  <c r="FC131" i="5"/>
  <c r="FE131" i="5"/>
  <c r="FB131" i="5"/>
  <c r="FC100" i="5"/>
  <c r="FE100" i="5"/>
  <c r="FB100" i="5"/>
  <c r="FJ207" i="5"/>
  <c r="FG207" i="5"/>
  <c r="FF207" i="5"/>
  <c r="FG323" i="5"/>
  <c r="FJ323" i="5"/>
  <c r="FF323" i="5"/>
  <c r="FA15" i="2"/>
  <c r="FB15" i="2"/>
  <c r="FD15" i="2"/>
  <c r="FC21" i="5"/>
  <c r="FB21" i="5"/>
  <c r="FE21" i="5"/>
  <c r="FE147" i="2"/>
  <c r="FF147" i="2"/>
  <c r="FI147" i="2"/>
  <c r="FJ176" i="5"/>
  <c r="FG176" i="5"/>
  <c r="FF176" i="5"/>
  <c r="EX315" i="5"/>
  <c r="FA315" i="5"/>
  <c r="EW315" i="5"/>
  <c r="FI170" i="2"/>
  <c r="FF170" i="2"/>
  <c r="FE170" i="2"/>
  <c r="FD248" i="2"/>
  <c r="FA248" i="2"/>
  <c r="FB248" i="2"/>
  <c r="FE209" i="2"/>
  <c r="FI209" i="2"/>
  <c r="FF209" i="2"/>
  <c r="GF151" i="5"/>
  <c r="GD151" i="5"/>
  <c r="GC151" i="5"/>
  <c r="FD306" i="2"/>
  <c r="FA306" i="2"/>
  <c r="FB306" i="2"/>
  <c r="FJ317" i="5"/>
  <c r="FG317" i="5"/>
  <c r="FF317" i="5"/>
  <c r="FE181" i="2"/>
  <c r="FI181" i="2"/>
  <c r="FF181" i="2"/>
  <c r="FE330" i="5"/>
  <c r="FC330" i="5"/>
  <c r="FB330" i="5"/>
  <c r="FG154" i="5"/>
  <c r="FJ154" i="5"/>
  <c r="FF154" i="5"/>
  <c r="FJ349" i="5"/>
  <c r="FG349" i="5"/>
  <c r="FF349" i="5"/>
  <c r="FF285" i="2"/>
  <c r="FI285" i="2"/>
  <c r="FE285" i="2"/>
  <c r="FE250" i="5"/>
  <c r="FB250" i="5"/>
  <c r="FC250" i="5"/>
  <c r="FE59" i="5"/>
  <c r="FB59" i="5"/>
  <c r="FC59" i="5"/>
  <c r="FE36" i="2"/>
  <c r="FI36" i="2"/>
  <c r="FF36" i="2"/>
  <c r="FA135" i="2"/>
  <c r="FB135" i="2"/>
  <c r="FD135" i="2"/>
  <c r="FD235" i="2"/>
  <c r="FB235" i="2"/>
  <c r="FA235" i="2"/>
  <c r="FI292" i="2"/>
  <c r="FE292" i="2"/>
  <c r="FF292" i="2"/>
  <c r="EX245" i="5"/>
  <c r="EW245" i="5"/>
  <c r="FA245" i="5"/>
  <c r="FB178" i="2"/>
  <c r="FD178" i="2"/>
  <c r="FA178" i="2"/>
  <c r="FB105" i="5"/>
  <c r="FC105" i="5"/>
  <c r="FE105" i="5"/>
  <c r="FJ35" i="5"/>
  <c r="FG35" i="5"/>
  <c r="FF35" i="5"/>
  <c r="EW39" i="2"/>
  <c r="EV39" i="2"/>
  <c r="EZ39" i="2"/>
  <c r="FJ129" i="5"/>
  <c r="FG129" i="5"/>
  <c r="FF129" i="5"/>
  <c r="FB161" i="2"/>
  <c r="FA161" i="2"/>
  <c r="FD161" i="2"/>
  <c r="FE296" i="2"/>
  <c r="FI296" i="2"/>
  <c r="FF296" i="2"/>
  <c r="FE50" i="5"/>
  <c r="FC50" i="5"/>
  <c r="FB50" i="5"/>
  <c r="FE257" i="5"/>
  <c r="FC257" i="5"/>
  <c r="FB257" i="5"/>
  <c r="FE351" i="5"/>
  <c r="FB351" i="5"/>
  <c r="FC351" i="5"/>
  <c r="FE246" i="5"/>
  <c r="FC246" i="5"/>
  <c r="FB246" i="5"/>
  <c r="FL320" i="5"/>
  <c r="FK320" i="5"/>
  <c r="FN320" i="5"/>
  <c r="FJ305" i="2"/>
  <c r="FK305" i="2"/>
  <c r="FM305" i="2"/>
  <c r="FB154" i="2"/>
  <c r="FD154" i="2"/>
  <c r="FA154" i="2"/>
  <c r="FN147" i="5"/>
  <c r="FL147" i="5"/>
  <c r="FK147" i="5"/>
  <c r="FD260" i="2"/>
  <c r="FA260" i="2"/>
  <c r="FB260" i="2"/>
  <c r="FC288" i="5"/>
  <c r="FB288" i="5"/>
  <c r="FE288" i="5"/>
  <c r="FE272" i="2"/>
  <c r="FI272" i="2"/>
  <c r="FF272" i="2"/>
  <c r="FJ231" i="5"/>
  <c r="FF231" i="5"/>
  <c r="FG231" i="5"/>
  <c r="FA150" i="2"/>
  <c r="FB150" i="2"/>
  <c r="FD150" i="2"/>
  <c r="FE109" i="2"/>
  <c r="FI109" i="2"/>
  <c r="FF109" i="2"/>
  <c r="FB33" i="2"/>
  <c r="FA33" i="2"/>
  <c r="FD33" i="2"/>
  <c r="FE254" i="2"/>
  <c r="FF254" i="2"/>
  <c r="FI254" i="2"/>
  <c r="FC260" i="5"/>
  <c r="FB260" i="5"/>
  <c r="FE260" i="5"/>
  <c r="FF107" i="5"/>
  <c r="FJ107" i="5"/>
  <c r="FG107" i="5"/>
  <c r="FE243" i="5"/>
  <c r="FC243" i="5"/>
  <c r="FB243" i="5"/>
  <c r="FB200" i="2"/>
  <c r="FD200" i="2"/>
  <c r="FA200" i="2"/>
  <c r="FI197" i="2"/>
  <c r="FE197" i="2"/>
  <c r="FF197" i="2"/>
  <c r="FI131" i="2"/>
  <c r="FE131" i="2"/>
  <c r="FF131" i="2"/>
  <c r="FI263" i="2"/>
  <c r="FF263" i="2"/>
  <c r="FE263" i="2"/>
  <c r="FJ82" i="5"/>
  <c r="FF82" i="5"/>
  <c r="FG82" i="5"/>
  <c r="FA53" i="2"/>
  <c r="FD53" i="2"/>
  <c r="FB53" i="2"/>
  <c r="FG215" i="5"/>
  <c r="FF215" i="5"/>
  <c r="FJ215" i="5"/>
  <c r="FG3" i="5"/>
  <c r="FJ3" i="5"/>
  <c r="FF3" i="5"/>
  <c r="FA149" i="2"/>
  <c r="FB149" i="2"/>
  <c r="FD149" i="2"/>
  <c r="FJ298" i="5"/>
  <c r="FF298" i="5"/>
  <c r="FG298" i="5"/>
  <c r="FD30" i="2"/>
  <c r="FA30" i="2"/>
  <c r="FB30" i="2"/>
  <c r="FA308" i="2"/>
  <c r="FD308" i="2"/>
  <c r="FB308" i="2"/>
  <c r="FG8" i="5"/>
  <c r="FJ8" i="5"/>
  <c r="FF8" i="5"/>
  <c r="FJ270" i="5"/>
  <c r="FF270" i="5"/>
  <c r="FG270" i="5"/>
  <c r="FF270" i="2"/>
  <c r="FE270" i="2"/>
  <c r="FI270" i="2"/>
  <c r="FS91" i="2"/>
  <c r="FT91" i="2"/>
  <c r="FV91" i="2"/>
  <c r="FL197" i="5"/>
  <c r="FN197" i="5"/>
  <c r="FK197" i="5"/>
  <c r="FG93" i="5"/>
  <c r="FJ93" i="5"/>
  <c r="FF93" i="5"/>
  <c r="FE132" i="5"/>
  <c r="FC132" i="5"/>
  <c r="FB132" i="5"/>
  <c r="FA167" i="2"/>
  <c r="FB167" i="2"/>
  <c r="FD167" i="2"/>
  <c r="FE23" i="5"/>
  <c r="FB23" i="5"/>
  <c r="FC23" i="5"/>
  <c r="FE38" i="2"/>
  <c r="FI38" i="2"/>
  <c r="FF38" i="2"/>
  <c r="FF287" i="5"/>
  <c r="FG287" i="5"/>
  <c r="FJ287" i="5"/>
  <c r="FE280" i="5"/>
  <c r="FC280" i="5"/>
  <c r="FB280" i="5"/>
  <c r="FE114" i="5"/>
  <c r="FB114" i="5"/>
  <c r="FC114" i="5"/>
  <c r="FJ60" i="5"/>
  <c r="FG60" i="5"/>
  <c r="FF60" i="5"/>
  <c r="FD122" i="2"/>
  <c r="FA122" i="2"/>
  <c r="FB122" i="2"/>
  <c r="FJ6" i="5"/>
  <c r="FF6" i="5"/>
  <c r="FG6" i="5"/>
  <c r="FJ161" i="5"/>
  <c r="FF161" i="5"/>
  <c r="FG161" i="5"/>
  <c r="FJ71" i="5"/>
  <c r="FF71" i="5"/>
  <c r="FG71" i="5"/>
  <c r="FE20" i="5"/>
  <c r="FB20" i="5"/>
  <c r="FC20" i="5"/>
  <c r="FF7" i="2"/>
  <c r="FI7" i="2"/>
  <c r="FE7" i="2"/>
  <c r="FP355" i="5"/>
  <c r="FS355" i="5"/>
  <c r="FO355" i="5"/>
  <c r="FF62" i="2"/>
  <c r="FI62" i="2"/>
  <c r="FE62" i="2"/>
  <c r="FB10" i="5"/>
  <c r="FE10" i="5"/>
  <c r="FC10" i="5"/>
  <c r="FJ229" i="5"/>
  <c r="FF229" i="5"/>
  <c r="FG229" i="5"/>
  <c r="FE328" i="2"/>
  <c r="FI328" i="2"/>
  <c r="FF328" i="2"/>
  <c r="FA192" i="5"/>
  <c r="EW192" i="5"/>
  <c r="EX192" i="5"/>
  <c r="FB206" i="5"/>
  <c r="FE206" i="5"/>
  <c r="FC206" i="5"/>
  <c r="FT99" i="2"/>
  <c r="FV99" i="2"/>
  <c r="FS99" i="2"/>
  <c r="FE326" i="5"/>
  <c r="FB326" i="5"/>
  <c r="FC326" i="5"/>
  <c r="FK358" i="2"/>
  <c r="FJ358" i="2"/>
  <c r="FM358" i="2"/>
  <c r="EN359" i="5"/>
  <c r="EN364" i="5"/>
  <c r="FB330" i="2"/>
  <c r="FA330" i="2"/>
  <c r="FD330" i="2"/>
  <c r="FP61" i="5"/>
  <c r="FO61" i="5"/>
  <c r="FS61" i="5"/>
  <c r="ID357" i="2"/>
  <c r="FK305" i="5"/>
  <c r="FN305" i="5"/>
  <c r="FL305" i="5"/>
  <c r="FG296" i="5"/>
  <c r="FF296" i="5"/>
  <c r="FJ296" i="5"/>
  <c r="FI54" i="2"/>
  <c r="FF54" i="2"/>
  <c r="FE54" i="2"/>
  <c r="FE313" i="2"/>
  <c r="FI313" i="2"/>
  <c r="FF313" i="2"/>
  <c r="FE274" i="5"/>
  <c r="FB274" i="5"/>
  <c r="FC274" i="5"/>
  <c r="FC30" i="5"/>
  <c r="FE30" i="5"/>
  <c r="FB30" i="5"/>
  <c r="FE268" i="2"/>
  <c r="FI268" i="2"/>
  <c r="FF268" i="2"/>
  <c r="FJ242" i="2"/>
  <c r="FK242" i="2"/>
  <c r="FM242" i="2"/>
  <c r="FB275" i="2"/>
  <c r="FD275" i="2"/>
  <c r="FA275" i="2"/>
  <c r="FJ209" i="5"/>
  <c r="FF209" i="5"/>
  <c r="FG209" i="5"/>
  <c r="FJ138" i="5"/>
  <c r="FG138" i="5"/>
  <c r="FF138" i="5"/>
  <c r="FA59" i="2"/>
  <c r="FB59" i="2"/>
  <c r="FD59" i="2"/>
  <c r="FM247" i="2"/>
  <c r="FJ247" i="2"/>
  <c r="FK247" i="2"/>
  <c r="FJ149" i="5"/>
  <c r="FF149" i="5"/>
  <c r="FG149" i="5"/>
  <c r="FA288" i="2"/>
  <c r="FB288" i="2"/>
  <c r="FD288" i="2"/>
  <c r="FB297" i="2"/>
  <c r="FD297" i="2"/>
  <c r="FA297" i="2"/>
  <c r="FI45" i="2"/>
  <c r="FF45" i="2"/>
  <c r="FE45" i="2"/>
  <c r="FJ135" i="5"/>
  <c r="FF135" i="5"/>
  <c r="FG135" i="5"/>
  <c r="FR123" i="2"/>
  <c r="FO123" i="2"/>
  <c r="FN123" i="2"/>
  <c r="FC292" i="5"/>
  <c r="FB292" i="5"/>
  <c r="FE292" i="5"/>
  <c r="FF310" i="2"/>
  <c r="FI310" i="2"/>
  <c r="FE310" i="2"/>
  <c r="FT340" i="2"/>
  <c r="FS340" i="2"/>
  <c r="FV340" i="2"/>
  <c r="FA23" i="2"/>
  <c r="FB23" i="2"/>
  <c r="FD23" i="2"/>
  <c r="FB256" i="2"/>
  <c r="FD256" i="2"/>
  <c r="FA256" i="2"/>
  <c r="FN239" i="5"/>
  <c r="FL239" i="5"/>
  <c r="FK239" i="5"/>
  <c r="FF198" i="5"/>
  <c r="FJ198" i="5"/>
  <c r="FG198" i="5"/>
  <c r="FB15" i="5"/>
  <c r="FE15" i="5"/>
  <c r="FC15" i="5"/>
  <c r="FK316" i="5"/>
  <c r="FN316" i="5"/>
  <c r="FL316" i="5"/>
  <c r="FG53" i="5"/>
  <c r="FF53" i="5"/>
  <c r="FJ53" i="5"/>
  <c r="EW74" i="5"/>
  <c r="EX74" i="5"/>
  <c r="FA74" i="5"/>
  <c r="EZ199" i="2"/>
  <c r="EV199" i="2"/>
  <c r="EW199" i="2"/>
  <c r="FE99" i="5"/>
  <c r="FB99" i="5"/>
  <c r="FC99" i="5"/>
  <c r="FB354" i="2"/>
  <c r="FD354" i="2"/>
  <c r="FA354" i="2"/>
  <c r="FJ79" i="5"/>
  <c r="FF79" i="5"/>
  <c r="FG79" i="5"/>
  <c r="FE87" i="5"/>
  <c r="FC87" i="5"/>
  <c r="FB87" i="5"/>
  <c r="FC143" i="5"/>
  <c r="FE143" i="5"/>
  <c r="FB143" i="5"/>
  <c r="FF341" i="2"/>
  <c r="FI341" i="2"/>
  <c r="FE341" i="2"/>
  <c r="FA156" i="2"/>
  <c r="FB156" i="2"/>
  <c r="FD156" i="2"/>
  <c r="FW11" i="5"/>
  <c r="FU11" i="5"/>
  <c r="FT11" i="5"/>
  <c r="FA160" i="2"/>
  <c r="FD160" i="2"/>
  <c r="FB160" i="2"/>
  <c r="FD58" i="2"/>
  <c r="FA58" i="2"/>
  <c r="FB58" i="2"/>
  <c r="FE249" i="5"/>
  <c r="FB249" i="5"/>
  <c r="FC249" i="5"/>
  <c r="FC146" i="5"/>
  <c r="FE146" i="5"/>
  <c r="FB146" i="5"/>
  <c r="FB265" i="5"/>
  <c r="FE265" i="5"/>
  <c r="FC265" i="5"/>
  <c r="FN173" i="2"/>
  <c r="FO173" i="2"/>
  <c r="FR173" i="2"/>
  <c r="FE78" i="2"/>
  <c r="FI78" i="2"/>
  <c r="FF78" i="2"/>
  <c r="FI278" i="2"/>
  <c r="FE278" i="2"/>
  <c r="FF278" i="2"/>
  <c r="FA108" i="5"/>
  <c r="EW108" i="5"/>
  <c r="EX108" i="5"/>
  <c r="FJ168" i="5"/>
  <c r="FG168" i="5"/>
  <c r="FF168" i="5"/>
  <c r="FG171" i="5"/>
  <c r="FJ171" i="5"/>
  <c r="FF171" i="5"/>
  <c r="EV51" i="2"/>
  <c r="EW51" i="2"/>
  <c r="EZ51" i="2"/>
  <c r="FE134" i="5"/>
  <c r="FB134" i="5"/>
  <c r="FC134" i="5"/>
  <c r="FE164" i="5"/>
  <c r="FB164" i="5"/>
  <c r="FC164" i="5"/>
  <c r="FF346" i="2"/>
  <c r="FI346" i="2"/>
  <c r="FE346" i="2"/>
  <c r="FG252" i="5"/>
  <c r="FF252" i="5"/>
  <c r="FJ252" i="5"/>
  <c r="FJ46" i="5"/>
  <c r="FF46" i="5"/>
  <c r="FG46" i="5"/>
  <c r="FD142" i="2"/>
  <c r="FB142" i="2"/>
  <c r="FA142" i="2"/>
  <c r="FM322" i="2"/>
  <c r="FK322" i="2"/>
  <c r="FJ322" i="2"/>
  <c r="FF66" i="5"/>
  <c r="FJ66" i="5"/>
  <c r="FG66" i="5"/>
  <c r="FL342" i="5"/>
  <c r="FK342" i="5"/>
  <c r="FN342" i="5"/>
  <c r="FG290" i="5"/>
  <c r="FJ290" i="5"/>
  <c r="FF290" i="5"/>
  <c r="FB194" i="2"/>
  <c r="FD194" i="2"/>
  <c r="FA194" i="2"/>
  <c r="FF87" i="2"/>
  <c r="FE87" i="2"/>
  <c r="FI87" i="2"/>
  <c r="FI98" i="2"/>
  <c r="FE98" i="2"/>
  <c r="FF98" i="2"/>
  <c r="FB314" i="5"/>
  <c r="FE314" i="5"/>
  <c r="FC314" i="5"/>
  <c r="EN361" i="2"/>
  <c r="EN363" i="2" s="1"/>
  <c r="EN362" i="2"/>
  <c r="EM362" i="2"/>
  <c r="FN318" i="2"/>
  <c r="FO318" i="2"/>
  <c r="FR318" i="2"/>
  <c r="FB235" i="5"/>
  <c r="FE235" i="5"/>
  <c r="FC235" i="5"/>
  <c r="FE108" i="2"/>
  <c r="FI108" i="2"/>
  <c r="FF108" i="2"/>
  <c r="FR104" i="2"/>
  <c r="FO104" i="2"/>
  <c r="FN104" i="2"/>
  <c r="FI70" i="2"/>
  <c r="FE70" i="2"/>
  <c r="FF70" i="2"/>
  <c r="FD139" i="2"/>
  <c r="FB139" i="2"/>
  <c r="FA139" i="2"/>
  <c r="FF56" i="2"/>
  <c r="FE56" i="2"/>
  <c r="FI56" i="2"/>
  <c r="FG62" i="5"/>
  <c r="FF62" i="5"/>
  <c r="FJ62" i="5"/>
  <c r="EW139" i="5"/>
  <c r="FA139" i="5"/>
  <c r="EX139" i="5"/>
  <c r="FA28" i="5"/>
  <c r="EW28" i="5"/>
  <c r="EX28" i="5"/>
  <c r="FN90" i="2"/>
  <c r="FO90" i="2"/>
  <c r="FR90" i="2"/>
  <c r="FE84" i="5"/>
  <c r="FC84" i="5"/>
  <c r="FB84" i="5"/>
  <c r="FI134" i="2"/>
  <c r="FF134" i="2"/>
  <c r="FE134" i="2"/>
  <c r="FM40" i="2"/>
  <c r="FK40" i="2"/>
  <c r="FJ40" i="2"/>
  <c r="FA294" i="5"/>
  <c r="EW294" i="5"/>
  <c r="EX294" i="5"/>
  <c r="FI240" i="2"/>
  <c r="FE240" i="2"/>
  <c r="FF240" i="2"/>
  <c r="FJ325" i="2"/>
  <c r="FM325" i="2"/>
  <c r="FK325" i="2"/>
  <c r="FE247" i="5"/>
  <c r="FB247" i="5"/>
  <c r="FC247" i="5"/>
  <c r="FK312" i="5"/>
  <c r="FL312" i="5"/>
  <c r="FN312" i="5"/>
  <c r="FE165" i="5"/>
  <c r="FB165" i="5"/>
  <c r="FC165" i="5"/>
  <c r="EW356" i="5"/>
  <c r="EX356" i="5"/>
  <c r="FA356" i="5"/>
  <c r="FJ179" i="5"/>
  <c r="FF179" i="5"/>
  <c r="FG179" i="5"/>
  <c r="FC170" i="5"/>
  <c r="FE170" i="5"/>
  <c r="FB170" i="5"/>
  <c r="FE348" i="5"/>
  <c r="FC348" i="5"/>
  <c r="FB348" i="5"/>
  <c r="FJ202" i="5"/>
  <c r="FF202" i="5"/>
  <c r="FG202" i="5"/>
  <c r="FE72" i="2"/>
  <c r="FI72" i="2"/>
  <c r="FF72" i="2"/>
  <c r="FE266" i="5"/>
  <c r="FB266" i="5"/>
  <c r="FC266" i="5"/>
  <c r="ID300" i="2"/>
  <c r="EZ280" i="2"/>
  <c r="EW280" i="2"/>
  <c r="EV280" i="2"/>
  <c r="FL45" i="5"/>
  <c r="FK45" i="5"/>
  <c r="FN45" i="5"/>
  <c r="EW187" i="5"/>
  <c r="EX187" i="5"/>
  <c r="FA187" i="5"/>
  <c r="FN204" i="5"/>
  <c r="FK204" i="5"/>
  <c r="FL204" i="5"/>
  <c r="FE144" i="2"/>
  <c r="FF144" i="2"/>
  <c r="FI144" i="2"/>
  <c r="FF96" i="5"/>
  <c r="FG96" i="5"/>
  <c r="FJ96" i="5"/>
  <c r="FK339" i="2"/>
  <c r="FM339" i="2"/>
  <c r="FJ339" i="2"/>
  <c r="FF106" i="2"/>
  <c r="FE106" i="2"/>
  <c r="FI106" i="2"/>
  <c r="FB208" i="2"/>
  <c r="FD208" i="2"/>
  <c r="FA208" i="2"/>
  <c r="FD261" i="2"/>
  <c r="FA261" i="2"/>
  <c r="FB261" i="2"/>
  <c r="FA301" i="5"/>
  <c r="EW301" i="5"/>
  <c r="EX301" i="5"/>
  <c r="FJ150" i="5"/>
  <c r="FF150" i="5"/>
  <c r="FG150" i="5"/>
  <c r="FI320" i="2"/>
  <c r="FE320" i="2"/>
  <c r="FF320" i="2"/>
  <c r="FB222" i="5"/>
  <c r="FC222" i="5"/>
  <c r="FE222" i="5"/>
  <c r="FC327" i="5"/>
  <c r="FE327" i="5"/>
  <c r="FB327" i="5"/>
  <c r="EZ222" i="2"/>
  <c r="EW222" i="2"/>
  <c r="EV222" i="2"/>
  <c r="FM77" i="2"/>
  <c r="FJ77" i="2"/>
  <c r="FK77" i="2"/>
  <c r="FJ88" i="5"/>
  <c r="FF88" i="5"/>
  <c r="FG88" i="5"/>
  <c r="FT314" i="2"/>
  <c r="FS314" i="2"/>
  <c r="FV314" i="2"/>
  <c r="FA14" i="2"/>
  <c r="FD14" i="2"/>
  <c r="FB14" i="2"/>
  <c r="FD177" i="2"/>
  <c r="FA177" i="2"/>
  <c r="FB177" i="2"/>
  <c r="EX238" i="5"/>
  <c r="FA238" i="5"/>
  <c r="EW238" i="5"/>
  <c r="FF34" i="2"/>
  <c r="FE34" i="2"/>
  <c r="FI34" i="2"/>
  <c r="FI281" i="2"/>
  <c r="FE281" i="2"/>
  <c r="FF281" i="2"/>
  <c r="FM184" i="2"/>
  <c r="FJ184" i="2"/>
  <c r="FK184" i="2"/>
  <c r="FC335" i="5"/>
  <c r="FB335" i="5"/>
  <c r="FE335" i="5"/>
  <c r="FF64" i="5"/>
  <c r="FJ64" i="5"/>
  <c r="FG64" i="5"/>
  <c r="FJ18" i="5"/>
  <c r="FF18" i="5"/>
  <c r="FG18" i="5"/>
  <c r="FF300" i="2"/>
  <c r="FI300" i="2"/>
  <c r="FE300" i="2"/>
  <c r="FA190" i="5"/>
  <c r="EW190" i="5"/>
  <c r="EX190" i="5"/>
  <c r="FD68" i="2"/>
  <c r="FA68" i="2"/>
  <c r="FB68" i="2"/>
  <c r="ER364" i="2"/>
  <c r="ER359" i="2"/>
  <c r="FD251" i="2"/>
  <c r="FA251" i="2"/>
  <c r="FB251" i="2"/>
  <c r="FA31" i="5"/>
  <c r="EW31" i="5"/>
  <c r="EX31" i="5"/>
  <c r="EW127" i="5"/>
  <c r="EX127" i="5"/>
  <c r="FA127" i="5"/>
  <c r="FK184" i="5"/>
  <c r="FN184" i="5"/>
  <c r="FL184" i="5"/>
  <c r="FJ72" i="5"/>
  <c r="FF72" i="5"/>
  <c r="FG72" i="5"/>
  <c r="FJ214" i="5"/>
  <c r="FF214" i="5"/>
  <c r="FG214" i="5"/>
  <c r="FG24" i="5"/>
  <c r="FJ24" i="5"/>
  <c r="FF24" i="5"/>
  <c r="FE89" i="5"/>
  <c r="FB89" i="5"/>
  <c r="FC89" i="5"/>
  <c r="FF268" i="5"/>
  <c r="FG268" i="5"/>
  <c r="FJ268" i="5"/>
  <c r="FK112" i="2"/>
  <c r="FM112" i="2"/>
  <c r="FJ112" i="2"/>
  <c r="FI333" i="2"/>
  <c r="FE333" i="2"/>
  <c r="FF333" i="2"/>
  <c r="FL322" i="5"/>
  <c r="FK322" i="5"/>
  <c r="FN322" i="5"/>
  <c r="FA327" i="2"/>
  <c r="FB327" i="2"/>
  <c r="FD327" i="2"/>
  <c r="FJ207" i="2"/>
  <c r="FK207" i="2"/>
  <c r="FM207" i="2"/>
  <c r="FK319" i="2"/>
  <c r="FM319" i="2"/>
  <c r="FJ319" i="2"/>
  <c r="FB18" i="2"/>
  <c r="FD18" i="2"/>
  <c r="FA18" i="2"/>
  <c r="FG208" i="5"/>
  <c r="FJ208" i="5"/>
  <c r="FF208" i="5"/>
  <c r="FD221" i="2"/>
  <c r="FA221" i="2"/>
  <c r="FB221" i="2"/>
  <c r="FJ19" i="5"/>
  <c r="FF19" i="5"/>
  <c r="FG19" i="5"/>
  <c r="FB252" i="2"/>
  <c r="FD252" i="2"/>
  <c r="FA252" i="2"/>
  <c r="FF9" i="2"/>
  <c r="FI9" i="2"/>
  <c r="FE9" i="2"/>
  <c r="FU77" i="5"/>
  <c r="FW77" i="5"/>
  <c r="FT77" i="5"/>
  <c r="FI24" i="2"/>
  <c r="FF24" i="2"/>
  <c r="FE24" i="2"/>
  <c r="FB181" i="5"/>
  <c r="FC181" i="5"/>
  <c r="FE181" i="5"/>
  <c r="FD48" i="2"/>
  <c r="FA48" i="2"/>
  <c r="FB48" i="2"/>
  <c r="FW20" i="2"/>
  <c r="FX20" i="2"/>
  <c r="GA20" i="2"/>
  <c r="FC353" i="5"/>
  <c r="FE353" i="5"/>
  <c r="FB353" i="5"/>
  <c r="FK130" i="5"/>
  <c r="FL130" i="5"/>
  <c r="FN130" i="5"/>
  <c r="FC182" i="5"/>
  <c r="FB182" i="5"/>
  <c r="FE182" i="5"/>
  <c r="EV284" i="2"/>
  <c r="EZ284" i="2"/>
  <c r="EW284" i="2"/>
  <c r="ID181" i="2"/>
  <c r="FE224" i="5"/>
  <c r="FC224" i="5"/>
  <c r="FB224" i="5"/>
  <c r="FJ299" i="5"/>
  <c r="FG299" i="5"/>
  <c r="FF299" i="5"/>
  <c r="FK34" i="5"/>
  <c r="FN34" i="5"/>
  <c r="FL34" i="5"/>
  <c r="FA338" i="2"/>
  <c r="FD338" i="2"/>
  <c r="FB338" i="2"/>
  <c r="FE140" i="2"/>
  <c r="FI140" i="2"/>
  <c r="FF140" i="2"/>
  <c r="FG26" i="5"/>
  <c r="FJ26" i="5"/>
  <c r="FF26" i="5"/>
  <c r="FA205" i="2"/>
  <c r="FB205" i="2"/>
  <c r="FD205" i="2"/>
  <c r="FM102" i="2"/>
  <c r="FJ102" i="2"/>
  <c r="FK102" i="2"/>
  <c r="FB223" i="5"/>
  <c r="FC223" i="5"/>
  <c r="FE223" i="5"/>
  <c r="FM264" i="2"/>
  <c r="FJ264" i="2"/>
  <c r="FK264" i="2"/>
  <c r="FK127" i="2"/>
  <c r="FM127" i="2"/>
  <c r="FJ127" i="2"/>
  <c r="FB273" i="5"/>
  <c r="FC273" i="5"/>
  <c r="FE273" i="5"/>
  <c r="FG5" i="5"/>
  <c r="FJ5" i="5"/>
  <c r="FF5" i="5"/>
  <c r="FB265" i="2"/>
  <c r="FD265" i="2"/>
  <c r="FA265" i="2"/>
  <c r="EV64" i="2"/>
  <c r="EW64" i="2"/>
  <c r="EZ64" i="2"/>
  <c r="FO350" i="5"/>
  <c r="FP350" i="5"/>
  <c r="FS350" i="5"/>
  <c r="FB225" i="5"/>
  <c r="FC225" i="5"/>
  <c r="FE225" i="5"/>
  <c r="GE115" i="2"/>
  <c r="GB115" i="2"/>
  <c r="GC115" i="2"/>
  <c r="FR262" i="2"/>
  <c r="FO262" i="2"/>
  <c r="FN262" i="2"/>
  <c r="FF141" i="2"/>
  <c r="FE141" i="2"/>
  <c r="FI141" i="2"/>
  <c r="FD166" i="2"/>
  <c r="FA166" i="2"/>
  <c r="FB166" i="2"/>
  <c r="FM22" i="2"/>
  <c r="FK22" i="2"/>
  <c r="FJ22" i="2"/>
  <c r="EV218" i="2"/>
  <c r="EZ218" i="2"/>
  <c r="EW218" i="2"/>
  <c r="FC185" i="5"/>
  <c r="FE185" i="5"/>
  <c r="FB185" i="5"/>
  <c r="FA42" i="2"/>
  <c r="FB42" i="2"/>
  <c r="FD42" i="2"/>
  <c r="EW277" i="2"/>
  <c r="EZ277" i="2"/>
  <c r="EV277" i="2"/>
  <c r="FF311" i="5"/>
  <c r="FG311" i="5"/>
  <c r="FJ311" i="5"/>
  <c r="FO101" i="2"/>
  <c r="FR101" i="2"/>
  <c r="FN101" i="2"/>
  <c r="FT46" i="2"/>
  <c r="FV46" i="2"/>
  <c r="FS46" i="2"/>
  <c r="FE145" i="2"/>
  <c r="FF145" i="2"/>
  <c r="FI145" i="2"/>
  <c r="FC228" i="5"/>
  <c r="FE228" i="5"/>
  <c r="FB228" i="5"/>
  <c r="FJ51" i="5"/>
  <c r="FF51" i="5"/>
  <c r="FG51" i="5"/>
  <c r="FB295" i="2"/>
  <c r="FD295" i="2"/>
  <c r="FA295" i="2"/>
  <c r="FD138" i="2"/>
  <c r="FA138" i="2"/>
  <c r="FB138" i="2"/>
  <c r="ID64" i="2"/>
  <c r="EX253" i="5"/>
  <c r="FA253" i="5"/>
  <c r="EW253" i="5"/>
  <c r="FG109" i="5"/>
  <c r="FJ109" i="5"/>
  <c r="FF109" i="5"/>
  <c r="FE335" i="2"/>
  <c r="FF335" i="2"/>
  <c r="FI335" i="2"/>
  <c r="FJ346" i="5"/>
  <c r="FF346" i="5"/>
  <c r="FG346" i="5"/>
  <c r="FE319" i="5"/>
  <c r="FB319" i="5"/>
  <c r="FC319" i="5"/>
  <c r="FE200" i="5"/>
  <c r="FB200" i="5"/>
  <c r="FC200" i="5"/>
  <c r="FJ133" i="5"/>
  <c r="FG133" i="5"/>
  <c r="FF133" i="5"/>
  <c r="FI79" i="2"/>
  <c r="FE79" i="2"/>
  <c r="FF79" i="2"/>
  <c r="FE81" i="5"/>
  <c r="FC81" i="5"/>
  <c r="FB81" i="5"/>
  <c r="FA188" i="5"/>
  <c r="EW188" i="5"/>
  <c r="EX188" i="5"/>
  <c r="FD81" i="2"/>
  <c r="FA81" i="2"/>
  <c r="FB81" i="2"/>
  <c r="GC271" i="2"/>
  <c r="GE271" i="2"/>
  <c r="GB271" i="2"/>
  <c r="FB118" i="5"/>
  <c r="FE118" i="5"/>
  <c r="FC118" i="5"/>
  <c r="FG186" i="5"/>
  <c r="FJ186" i="5"/>
  <c r="FF186" i="5"/>
  <c r="EV6" i="2"/>
  <c r="EW6" i="2"/>
  <c r="EZ6" i="2"/>
  <c r="FC97" i="5"/>
  <c r="FE97" i="5"/>
  <c r="FB97" i="5"/>
  <c r="FB240" i="5"/>
  <c r="FE240" i="5"/>
  <c r="FC240" i="5"/>
  <c r="FA171" i="2"/>
  <c r="FB171" i="2"/>
  <c r="FD171" i="2"/>
  <c r="EW67" i="5"/>
  <c r="EX67" i="5"/>
  <c r="FA67" i="5"/>
  <c r="FG119" i="5"/>
  <c r="FJ119" i="5"/>
  <c r="FF119" i="5"/>
  <c r="EK361" i="5"/>
  <c r="EK363" i="5" s="1"/>
  <c r="EJ362" i="5"/>
  <c r="EK362" i="5"/>
  <c r="FG210" i="5"/>
  <c r="FJ210" i="5"/>
  <c r="FF210" i="5"/>
  <c r="FC152" i="5"/>
  <c r="FB152" i="5"/>
  <c r="FE152" i="5"/>
  <c r="FG111" i="5"/>
  <c r="FJ111" i="5"/>
  <c r="FF111" i="5"/>
  <c r="FJ332" i="5"/>
  <c r="FG332" i="5"/>
  <c r="FF332" i="5"/>
  <c r="FJ105" i="2"/>
  <c r="FM105" i="2"/>
  <c r="FK105" i="2"/>
  <c r="FI174" i="2"/>
  <c r="FF174" i="2"/>
  <c r="FE174" i="2"/>
  <c r="FL227" i="5"/>
  <c r="FN227" i="5"/>
  <c r="FK227" i="5"/>
  <c r="FM66" i="2"/>
  <c r="FJ66" i="2"/>
  <c r="FK66" i="2"/>
  <c r="FB116" i="2"/>
  <c r="FD116" i="2"/>
  <c r="FA116" i="2"/>
  <c r="FB148" i="2"/>
  <c r="FD148" i="2"/>
  <c r="FA148" i="2"/>
  <c r="FD225" i="2"/>
  <c r="FB225" i="2"/>
  <c r="FA225" i="2"/>
  <c r="FL289" i="5"/>
  <c r="FN289" i="5"/>
  <c r="FK289" i="5"/>
  <c r="ES17" i="5"/>
  <c r="ET17" i="5"/>
  <c r="ET359" i="5" s="1"/>
  <c r="ET360" i="5" s="1"/>
  <c r="EV17" i="5"/>
  <c r="FE146" i="2"/>
  <c r="FF146" i="2"/>
  <c r="FI146" i="2"/>
  <c r="FJ167" i="5"/>
  <c r="FF167" i="5"/>
  <c r="FG167" i="5"/>
  <c r="FD201" i="2"/>
  <c r="FA201" i="2"/>
  <c r="FB201" i="2"/>
  <c r="FB57" i="5"/>
  <c r="FC57" i="5"/>
  <c r="FE57" i="5"/>
  <c r="FF13" i="5"/>
  <c r="FJ13" i="5"/>
  <c r="FG13" i="5"/>
  <c r="FC103" i="5"/>
  <c r="FE103" i="5"/>
  <c r="FB103" i="5"/>
  <c r="GF119" i="2"/>
  <c r="GJ119" i="2"/>
  <c r="GG119" i="2"/>
  <c r="FB9" i="5"/>
  <c r="FE9" i="5"/>
  <c r="FC9" i="5"/>
  <c r="FA169" i="2"/>
  <c r="FB169" i="2"/>
  <c r="FD169" i="2"/>
  <c r="FR193" i="2"/>
  <c r="FN193" i="2"/>
  <c r="FO193" i="2"/>
  <c r="EX83" i="5"/>
  <c r="FA83" i="5"/>
  <c r="EW83" i="5"/>
  <c r="FC300" i="5"/>
  <c r="FB300" i="5"/>
  <c r="FE300" i="5"/>
  <c r="FB345" i="2"/>
  <c r="FD345" i="2"/>
  <c r="FA345" i="2"/>
  <c r="FC256" i="5"/>
  <c r="FB256" i="5"/>
  <c r="FE256" i="5"/>
  <c r="FB157" i="5"/>
  <c r="FC157" i="5"/>
  <c r="FE157" i="5"/>
  <c r="FE80" i="2"/>
  <c r="FF80" i="2"/>
  <c r="FI80" i="2"/>
  <c r="EV143" i="2"/>
  <c r="EW143" i="2"/>
  <c r="EZ143" i="2"/>
  <c r="FD309" i="2"/>
  <c r="FA309" i="2"/>
  <c r="FB309" i="2"/>
  <c r="FC212" i="5"/>
  <c r="FE212" i="5"/>
  <c r="FB212" i="5"/>
  <c r="FE128" i="5"/>
  <c r="FB128" i="5"/>
  <c r="FC128" i="5"/>
  <c r="FJ183" i="5"/>
  <c r="FF183" i="5"/>
  <c r="FG183" i="5"/>
  <c r="FL220" i="5"/>
  <c r="FK220" i="5"/>
  <c r="FN220" i="5"/>
  <c r="FE112" i="5"/>
  <c r="FC112" i="5"/>
  <c r="FB112" i="5"/>
  <c r="FJ85" i="5"/>
  <c r="FF85" i="5"/>
  <c r="FG85" i="5"/>
  <c r="FN158" i="5"/>
  <c r="FK158" i="5"/>
  <c r="FL158" i="5"/>
  <c r="EZ294" i="2"/>
  <c r="EW294" i="2"/>
  <c r="EV294" i="2"/>
  <c r="FM316" i="2"/>
  <c r="FK316" i="2"/>
  <c r="FJ316" i="2"/>
  <c r="FB321" i="2"/>
  <c r="FD321" i="2"/>
  <c r="FA321" i="2"/>
  <c r="FD111" i="2"/>
  <c r="FA111" i="2"/>
  <c r="FB111" i="2"/>
  <c r="FE337" i="2"/>
  <c r="FF337" i="2"/>
  <c r="FI337" i="2"/>
  <c r="FE297" i="5"/>
  <c r="FC297" i="5"/>
  <c r="FB297" i="5"/>
  <c r="FD255" i="2"/>
  <c r="FB255" i="2"/>
  <c r="FA255" i="2"/>
  <c r="FJ117" i="2"/>
  <c r="FK117" i="2"/>
  <c r="FM117" i="2"/>
  <c r="FO172" i="5"/>
  <c r="FP172" i="5"/>
  <c r="FS172" i="5"/>
  <c r="FI61" i="2"/>
  <c r="FE61" i="2"/>
  <c r="FF61" i="2"/>
  <c r="FC318" i="5"/>
  <c r="FE318" i="5"/>
  <c r="FB318" i="5"/>
  <c r="FF27" i="2"/>
  <c r="FI27" i="2"/>
  <c r="FE27" i="2"/>
  <c r="FI67" i="2"/>
  <c r="FE67" i="2"/>
  <c r="FF67" i="2"/>
  <c r="EV237" i="2"/>
  <c r="EZ237" i="2"/>
  <c r="EW237" i="2"/>
  <c r="FA281" i="5"/>
  <c r="EW281" i="5"/>
  <c r="EX281" i="5"/>
  <c r="FC4" i="5"/>
  <c r="FB4" i="5"/>
  <c r="FE4" i="5"/>
  <c r="FE16" i="5"/>
  <c r="FB16" i="5"/>
  <c r="FC16" i="5"/>
  <c r="FI229" i="2"/>
  <c r="FF229" i="2"/>
  <c r="FE229" i="2"/>
  <c r="FF155" i="5"/>
  <c r="FJ155" i="5"/>
  <c r="FG155" i="5"/>
  <c r="FG94" i="5"/>
  <c r="FF94" i="5"/>
  <c r="FJ94" i="5"/>
  <c r="FB328" i="5"/>
  <c r="FC328" i="5"/>
  <c r="FE328" i="5"/>
  <c r="FF121" i="2"/>
  <c r="FE121" i="2"/>
  <c r="FI121" i="2"/>
  <c r="FG293" i="5"/>
  <c r="FJ293" i="5"/>
  <c r="FF293" i="5"/>
  <c r="FJ220" i="2"/>
  <c r="FK220" i="2"/>
  <c r="FM220" i="2"/>
  <c r="FE261" i="5"/>
  <c r="FC261" i="5"/>
  <c r="FB261" i="5"/>
  <c r="FE148" i="5"/>
  <c r="FC148" i="5"/>
  <c r="FB148" i="5"/>
  <c r="FV323" i="2"/>
  <c r="FT323" i="2"/>
  <c r="FS323" i="2"/>
  <c r="FD21" i="2"/>
  <c r="FB21" i="2"/>
  <c r="FA21" i="2"/>
  <c r="FJ242" i="5"/>
  <c r="FF242" i="5"/>
  <c r="FG242" i="5"/>
  <c r="FN205" i="5"/>
  <c r="FL205" i="5"/>
  <c r="FK205" i="5"/>
  <c r="GA113" i="2"/>
  <c r="FX113" i="2"/>
  <c r="FW113" i="2"/>
  <c r="ES359" i="2"/>
  <c r="ES360" i="2" s="1"/>
  <c r="FJ91" i="5"/>
  <c r="FF91" i="5"/>
  <c r="FG91" i="5"/>
  <c r="FE217" i="5"/>
  <c r="FB217" i="5"/>
  <c r="FC217" i="5"/>
  <c r="FD317" i="2"/>
  <c r="FA317" i="2"/>
  <c r="FB317" i="2"/>
  <c r="FJ169" i="5"/>
  <c r="FF169" i="5"/>
  <c r="FG169" i="5"/>
  <c r="FB117" i="5"/>
  <c r="FE117" i="5"/>
  <c r="FC117" i="5"/>
  <c r="FB47" i="5"/>
  <c r="FE47" i="5"/>
  <c r="FC47" i="5"/>
  <c r="FN95" i="2" l="1"/>
  <c r="FR95" i="2"/>
  <c r="FO95" i="2"/>
  <c r="FM11" i="2"/>
  <c r="FJ11" i="2"/>
  <c r="FK11" i="2"/>
  <c r="FC191" i="5"/>
  <c r="FE191" i="5"/>
  <c r="FB191" i="5"/>
  <c r="FE27" i="5"/>
  <c r="FC27" i="5"/>
  <c r="FB27" i="5"/>
  <c r="FM329" i="2"/>
  <c r="FJ329" i="2"/>
  <c r="FK329" i="2"/>
  <c r="FN334" i="2"/>
  <c r="FO334" i="2"/>
  <c r="FR334" i="2"/>
  <c r="FN349" i="2"/>
  <c r="FO349" i="2"/>
  <c r="FR349" i="2"/>
  <c r="FJ348" i="2"/>
  <c r="FK348" i="2"/>
  <c r="FM348" i="2"/>
  <c r="FC286" i="5"/>
  <c r="FB286" i="5"/>
  <c r="FE286" i="5"/>
  <c r="FF343" i="5"/>
  <c r="FG343" i="5"/>
  <c r="FJ343" i="5"/>
  <c r="FE311" i="2"/>
  <c r="FF311" i="2"/>
  <c r="FI311" i="2"/>
  <c r="FL230" i="5"/>
  <c r="FN230" i="5"/>
  <c r="FK230" i="5"/>
  <c r="FF68" i="5"/>
  <c r="FG68" i="5"/>
  <c r="FJ68" i="5"/>
  <c r="FC159" i="5"/>
  <c r="FE159" i="5"/>
  <c r="FB159" i="5"/>
  <c r="FC278" i="5"/>
  <c r="FE278" i="5"/>
  <c r="FB278" i="5"/>
  <c r="FB121" i="5"/>
  <c r="FC121" i="5"/>
  <c r="FE121" i="5"/>
  <c r="FD293" i="2"/>
  <c r="FA293" i="2"/>
  <c r="FB293" i="2"/>
  <c r="FI307" i="2"/>
  <c r="FE307" i="2"/>
  <c r="FF307" i="2"/>
  <c r="FB104" i="5"/>
  <c r="FC104" i="5"/>
  <c r="FE104" i="5"/>
  <c r="FE321" i="5"/>
  <c r="FC321" i="5"/>
  <c r="FB321" i="5"/>
  <c r="FG180" i="5"/>
  <c r="FF180" i="5"/>
  <c r="FJ180" i="5"/>
  <c r="FR29" i="2"/>
  <c r="FO29" i="2"/>
  <c r="FN29" i="2"/>
  <c r="FB276" i="2"/>
  <c r="FD276" i="2"/>
  <c r="FA276" i="2"/>
  <c r="FN329" i="5"/>
  <c r="FK329" i="5"/>
  <c r="FL329" i="5"/>
  <c r="FA110" i="2"/>
  <c r="FB110" i="2"/>
  <c r="FD110" i="2"/>
  <c r="FE116" i="5"/>
  <c r="FC116" i="5"/>
  <c r="FB116" i="5"/>
  <c r="FB306" i="5"/>
  <c r="FE306" i="5"/>
  <c r="FC306" i="5"/>
  <c r="FE63" i="5"/>
  <c r="FB63" i="5"/>
  <c r="FC63" i="5"/>
  <c r="FM93" i="2"/>
  <c r="FK93" i="2"/>
  <c r="FJ93" i="2"/>
  <c r="FE347" i="2"/>
  <c r="FI347" i="2"/>
  <c r="FF347" i="2"/>
  <c r="FE284" i="5"/>
  <c r="FC284" i="5"/>
  <c r="FB284" i="5"/>
  <c r="FJ338" i="5"/>
  <c r="FG338" i="5"/>
  <c r="FF338" i="5"/>
  <c r="FC37" i="5"/>
  <c r="FE37" i="5"/>
  <c r="FB37" i="5"/>
  <c r="FE310" i="5"/>
  <c r="FB310" i="5"/>
  <c r="FC310" i="5"/>
  <c r="FK75" i="5"/>
  <c r="FL75" i="5"/>
  <c r="FN75" i="5"/>
  <c r="FF350" i="2"/>
  <c r="FI350" i="2"/>
  <c r="FE350" i="2"/>
  <c r="FI103" i="2"/>
  <c r="FF103" i="2"/>
  <c r="FE103" i="2"/>
  <c r="FF13" i="2"/>
  <c r="FE13" i="2"/>
  <c r="FI13" i="2"/>
  <c r="FT92" i="2"/>
  <c r="FV92" i="2"/>
  <c r="FS92" i="2"/>
  <c r="FB2" i="2"/>
  <c r="FA2" i="2"/>
  <c r="FD2" i="2"/>
  <c r="GA342" i="2"/>
  <c r="FX342" i="2"/>
  <c r="FW342" i="2"/>
  <c r="FE10" i="2"/>
  <c r="FF10" i="2"/>
  <c r="FI10" i="2"/>
  <c r="FI356" i="2"/>
  <c r="FF356" i="2"/>
  <c r="FE356" i="2"/>
  <c r="FS343" i="2"/>
  <c r="FT343" i="2"/>
  <c r="FV343" i="2"/>
  <c r="FB230" i="2"/>
  <c r="FA230" i="2"/>
  <c r="FD230" i="2"/>
  <c r="FI351" i="2"/>
  <c r="FE351" i="2"/>
  <c r="FF351" i="2"/>
  <c r="FK357" i="2"/>
  <c r="FM357" i="2"/>
  <c r="FJ357" i="2"/>
  <c r="FM324" i="2"/>
  <c r="FJ324" i="2"/>
  <c r="FK324" i="2"/>
  <c r="FV12" i="2"/>
  <c r="FS12" i="2"/>
  <c r="FT12" i="2"/>
  <c r="FS344" i="2"/>
  <c r="FT344" i="2"/>
  <c r="FV344" i="2"/>
  <c r="FF353" i="2"/>
  <c r="FI353" i="2"/>
  <c r="FE353" i="2"/>
  <c r="FE315" i="2"/>
  <c r="FF315" i="2"/>
  <c r="FI315" i="2"/>
  <c r="FF303" i="2"/>
  <c r="FI303" i="2"/>
  <c r="FE303" i="2"/>
  <c r="GE352" i="2"/>
  <c r="GB352" i="2"/>
  <c r="GC352" i="2"/>
  <c r="FT100" i="2"/>
  <c r="FV100" i="2"/>
  <c r="FS100" i="2"/>
  <c r="FF266" i="2"/>
  <c r="FE266" i="2"/>
  <c r="FI266" i="2"/>
  <c r="FA31" i="2"/>
  <c r="FB31" i="2"/>
  <c r="FD31" i="2"/>
  <c r="FM332" i="2"/>
  <c r="FJ332" i="2"/>
  <c r="FK332" i="2"/>
  <c r="FA233" i="2"/>
  <c r="FB233" i="2"/>
  <c r="FD233" i="2"/>
  <c r="FF331" i="2"/>
  <c r="FI331" i="2"/>
  <c r="FE331" i="2"/>
  <c r="FM326" i="2"/>
  <c r="FK326" i="2"/>
  <c r="FJ326" i="2"/>
  <c r="FS355" i="2"/>
  <c r="FV355" i="2"/>
  <c r="FT355" i="2"/>
  <c r="FD75" i="2"/>
  <c r="FA75" i="2"/>
  <c r="FB75" i="2"/>
  <c r="FF336" i="2"/>
  <c r="FI336" i="2"/>
  <c r="FE336" i="2"/>
  <c r="FA213" i="2"/>
  <c r="FD213" i="2"/>
  <c r="FB213" i="2"/>
  <c r="FT17" i="2"/>
  <c r="FS17" i="2"/>
  <c r="FV17" i="2"/>
  <c r="FK96" i="2"/>
  <c r="FJ96" i="2"/>
  <c r="FM96" i="2"/>
  <c r="FE344" i="5"/>
  <c r="FC344" i="5"/>
  <c r="FB344" i="5"/>
  <c r="FN106" i="5"/>
  <c r="FL106" i="5"/>
  <c r="FK106" i="5"/>
  <c r="FD73" i="2"/>
  <c r="FA73" i="2"/>
  <c r="FB73" i="2"/>
  <c r="FB175" i="2"/>
  <c r="FD175" i="2"/>
  <c r="FA175" i="2"/>
  <c r="FJ313" i="5"/>
  <c r="FG313" i="5"/>
  <c r="FF313" i="5"/>
  <c r="FB340" i="5"/>
  <c r="FE340" i="5"/>
  <c r="FC340" i="5"/>
  <c r="FC36" i="5"/>
  <c r="FB36" i="5"/>
  <c r="FE36" i="5"/>
  <c r="FB202" i="2"/>
  <c r="FA202" i="2"/>
  <c r="FD202" i="2"/>
  <c r="FB50" i="2"/>
  <c r="FD50" i="2"/>
  <c r="FA50" i="2"/>
  <c r="FL156" i="5"/>
  <c r="FK156" i="5"/>
  <c r="FN156" i="5"/>
  <c r="FC69" i="5"/>
  <c r="FE69" i="5"/>
  <c r="FB69" i="5"/>
  <c r="FJ358" i="5"/>
  <c r="FF358" i="5"/>
  <c r="FG358" i="5"/>
  <c r="FA83" i="2"/>
  <c r="FB83" i="2"/>
  <c r="FD83" i="2"/>
  <c r="FB12" i="5"/>
  <c r="FC12" i="5"/>
  <c r="FE12" i="5"/>
  <c r="FC40" i="5"/>
  <c r="FE40" i="5"/>
  <c r="FB40" i="5"/>
  <c r="FA125" i="2"/>
  <c r="FD125" i="2"/>
  <c r="FB125" i="2"/>
  <c r="FB74" i="2"/>
  <c r="FD74" i="2"/>
  <c r="FA74" i="2"/>
  <c r="FD63" i="2"/>
  <c r="FB63" i="2"/>
  <c r="FA63" i="2"/>
  <c r="FD126" i="2"/>
  <c r="FA126" i="2"/>
  <c r="FB126" i="2"/>
  <c r="FD84" i="2"/>
  <c r="FB84" i="2"/>
  <c r="FA84" i="2"/>
  <c r="FM172" i="2"/>
  <c r="FJ172" i="2"/>
  <c r="FK172" i="2"/>
  <c r="FE258" i="5"/>
  <c r="FB258" i="5"/>
  <c r="FC258" i="5"/>
  <c r="FA183" i="2"/>
  <c r="FD183" i="2"/>
  <c r="FB183" i="2"/>
  <c r="FB92" i="5"/>
  <c r="FE92" i="5"/>
  <c r="FC92" i="5"/>
  <c r="FL2" i="5"/>
  <c r="FN2" i="5"/>
  <c r="FK2" i="5"/>
  <c r="FJ115" i="5"/>
  <c r="FF115" i="5"/>
  <c r="FG115" i="5"/>
  <c r="FD253" i="2"/>
  <c r="FA253" i="2"/>
  <c r="FB253" i="2"/>
  <c r="FB226" i="2"/>
  <c r="FA226" i="2"/>
  <c r="FD226" i="2"/>
  <c r="FA217" i="2"/>
  <c r="FD217" i="2"/>
  <c r="FB217" i="2"/>
  <c r="FE203" i="5"/>
  <c r="FC203" i="5"/>
  <c r="FB203" i="5"/>
  <c r="FJ337" i="5"/>
  <c r="FF337" i="5"/>
  <c r="FG337" i="5"/>
  <c r="FG73" i="5"/>
  <c r="FJ73" i="5"/>
  <c r="FF73" i="5"/>
  <c r="FF41" i="5"/>
  <c r="FJ41" i="5"/>
  <c r="FG41" i="5"/>
  <c r="FB198" i="2"/>
  <c r="FA198" i="2"/>
  <c r="FD198" i="2"/>
  <c r="FS357" i="5"/>
  <c r="FP357" i="5"/>
  <c r="FO357" i="5"/>
  <c r="FC269" i="5"/>
  <c r="FB269" i="5"/>
  <c r="FE269" i="5"/>
  <c r="FI164" i="2"/>
  <c r="FF164" i="2"/>
  <c r="FE164" i="2"/>
  <c r="FE173" i="5"/>
  <c r="FB173" i="5"/>
  <c r="FC173" i="5"/>
  <c r="FB211" i="5"/>
  <c r="FE211" i="5"/>
  <c r="FC211" i="5"/>
  <c r="FD227" i="2"/>
  <c r="FA227" i="2"/>
  <c r="FB227" i="2"/>
  <c r="FG236" i="5"/>
  <c r="FJ236" i="5"/>
  <c r="FF236" i="5"/>
  <c r="FD133" i="2"/>
  <c r="FB133" i="2"/>
  <c r="FA133" i="2"/>
  <c r="FI192" i="2"/>
  <c r="FF192" i="2"/>
  <c r="FE192" i="2"/>
  <c r="FD223" i="2"/>
  <c r="FA223" i="2"/>
  <c r="FB223" i="2"/>
  <c r="FC251" i="5"/>
  <c r="FB251" i="5"/>
  <c r="FE251" i="5"/>
  <c r="FA168" i="2"/>
  <c r="FB168" i="2"/>
  <c r="FD168" i="2"/>
  <c r="FE336" i="5"/>
  <c r="FC336" i="5"/>
  <c r="FB336" i="5"/>
  <c r="FE124" i="5"/>
  <c r="FB124" i="5"/>
  <c r="FC124" i="5"/>
  <c r="FB249" i="2"/>
  <c r="FD249" i="2"/>
  <c r="FA249" i="2"/>
  <c r="FB245" i="2"/>
  <c r="FD245" i="2"/>
  <c r="FA245" i="2"/>
  <c r="FD195" i="2"/>
  <c r="FA195" i="2"/>
  <c r="FB195" i="2"/>
  <c r="FE120" i="5"/>
  <c r="FC120" i="5"/>
  <c r="FB120" i="5"/>
  <c r="FD65" i="2"/>
  <c r="FA65" i="2"/>
  <c r="FB65" i="2"/>
  <c r="FD236" i="2"/>
  <c r="FA236" i="2"/>
  <c r="FB236" i="2"/>
  <c r="FB82" i="2"/>
  <c r="FA82" i="2"/>
  <c r="FD82" i="2"/>
  <c r="FB165" i="2"/>
  <c r="FA165" i="2"/>
  <c r="FD165" i="2"/>
  <c r="FA8" i="2"/>
  <c r="FB8" i="2"/>
  <c r="FD8" i="2"/>
  <c r="FB246" i="2"/>
  <c r="FD246" i="2"/>
  <c r="FA246" i="2"/>
  <c r="FD163" i="2"/>
  <c r="FB163" i="2"/>
  <c r="FA163" i="2"/>
  <c r="FE238" i="2"/>
  <c r="FI238" i="2"/>
  <c r="FF238" i="2"/>
  <c r="FF352" i="5"/>
  <c r="FJ352" i="5"/>
  <c r="FG352" i="5"/>
  <c r="FC145" i="5"/>
  <c r="FB145" i="5"/>
  <c r="FE145" i="5"/>
  <c r="FK267" i="2"/>
  <c r="FJ267" i="2"/>
  <c r="FM267" i="2"/>
  <c r="FJ153" i="5"/>
  <c r="FF153" i="5"/>
  <c r="FG153" i="5"/>
  <c r="FA151" i="2"/>
  <c r="FB151" i="2"/>
  <c r="FD151" i="2"/>
  <c r="FF291" i="5"/>
  <c r="FJ291" i="5"/>
  <c r="FG291" i="5"/>
  <c r="FD37" i="2"/>
  <c r="FA37" i="2"/>
  <c r="FB37" i="2"/>
  <c r="FB211" i="2"/>
  <c r="FD211" i="2"/>
  <c r="FA211" i="2"/>
  <c r="FM274" i="2"/>
  <c r="FJ274" i="2"/>
  <c r="FK274" i="2"/>
  <c r="FK186" i="2"/>
  <c r="FJ186" i="2"/>
  <c r="FM186" i="2"/>
  <c r="FK52" i="2"/>
  <c r="FJ52" i="2"/>
  <c r="FM52" i="2"/>
  <c r="FC162" i="5"/>
  <c r="FE162" i="5"/>
  <c r="FB162" i="5"/>
  <c r="FE219" i="2"/>
  <c r="FI219" i="2"/>
  <c r="FF219" i="2"/>
  <c r="FC166" i="5"/>
  <c r="FB166" i="5"/>
  <c r="FE166" i="5"/>
  <c r="FD136" i="2"/>
  <c r="FB136" i="2"/>
  <c r="FA136" i="2"/>
  <c r="FB4" i="2"/>
  <c r="FA4" i="2"/>
  <c r="FD4" i="2"/>
  <c r="FF345" i="5"/>
  <c r="FJ345" i="5"/>
  <c r="FG345" i="5"/>
  <c r="FI152" i="2"/>
  <c r="FF152" i="2"/>
  <c r="FE152" i="2"/>
  <c r="FC163" i="5"/>
  <c r="FE163" i="5"/>
  <c r="FB163" i="5"/>
  <c r="FD204" i="2"/>
  <c r="FA204" i="2"/>
  <c r="FB204" i="2"/>
  <c r="FG277" i="5"/>
  <c r="FJ277" i="5"/>
  <c r="FF277" i="5"/>
  <c r="FF241" i="2"/>
  <c r="FI241" i="2"/>
  <c r="FE241" i="2"/>
  <c r="FE32" i="5"/>
  <c r="FC32" i="5"/>
  <c r="FB32" i="5"/>
  <c r="FG218" i="5"/>
  <c r="FJ218" i="5"/>
  <c r="FF218" i="5"/>
  <c r="FG123" i="5"/>
  <c r="FF123" i="5"/>
  <c r="FJ123" i="5"/>
  <c r="FB136" i="5"/>
  <c r="FC136" i="5"/>
  <c r="FE136" i="5"/>
  <c r="FI120" i="2"/>
  <c r="FF120" i="2"/>
  <c r="FE120" i="2"/>
  <c r="FC113" i="5"/>
  <c r="FE113" i="5"/>
  <c r="FB113" i="5"/>
  <c r="FF199" i="5"/>
  <c r="FG199" i="5"/>
  <c r="FJ199" i="5"/>
  <c r="FB210" i="2"/>
  <c r="FD210" i="2"/>
  <c r="FA210" i="2"/>
  <c r="FP339" i="5"/>
  <c r="FO339" i="5"/>
  <c r="FS339" i="5"/>
  <c r="FF283" i="5"/>
  <c r="FG283" i="5"/>
  <c r="FJ283" i="5"/>
  <c r="FA25" i="2"/>
  <c r="FB25" i="2"/>
  <c r="FD25" i="2"/>
  <c r="FB125" i="5"/>
  <c r="FC125" i="5"/>
  <c r="FE125" i="5"/>
  <c r="FL234" i="5"/>
  <c r="FK234" i="5"/>
  <c r="FN234" i="5"/>
  <c r="FD206" i="2"/>
  <c r="FA206" i="2"/>
  <c r="FB206" i="2"/>
  <c r="FI41" i="2"/>
  <c r="FE41" i="2"/>
  <c r="FF41" i="2"/>
  <c r="FJ76" i="5"/>
  <c r="FF76" i="5"/>
  <c r="FG76" i="5"/>
  <c r="FE272" i="5"/>
  <c r="FB272" i="5"/>
  <c r="FC272" i="5"/>
  <c r="FN282" i="5"/>
  <c r="FK282" i="5"/>
  <c r="FL282" i="5"/>
  <c r="FA250" i="2"/>
  <c r="FD250" i="2"/>
  <c r="FB250" i="2"/>
  <c r="FN43" i="5"/>
  <c r="FK43" i="5"/>
  <c r="FL43" i="5"/>
  <c r="FB76" i="2"/>
  <c r="FA76" i="2"/>
  <c r="FD76" i="2"/>
  <c r="FA130" i="2"/>
  <c r="FB130" i="2"/>
  <c r="FD130" i="2"/>
  <c r="FI162" i="2"/>
  <c r="FE162" i="2"/>
  <c r="FF162" i="2"/>
  <c r="FB175" i="5"/>
  <c r="FC175" i="5"/>
  <c r="FE175" i="5"/>
  <c r="FJ144" i="5"/>
  <c r="FG144" i="5"/>
  <c r="FF144" i="5"/>
  <c r="FE178" i="5"/>
  <c r="FB178" i="5"/>
  <c r="FC178" i="5"/>
  <c r="FI182" i="2"/>
  <c r="FF182" i="2"/>
  <c r="FE182" i="2"/>
  <c r="FR60" i="2"/>
  <c r="FN60" i="2"/>
  <c r="FO60" i="2"/>
  <c r="FC219" i="5"/>
  <c r="FE219" i="5"/>
  <c r="FB219" i="5"/>
  <c r="FB224" i="2"/>
  <c r="FD224" i="2"/>
  <c r="FA224" i="2"/>
  <c r="FD196" i="2"/>
  <c r="FB196" i="2"/>
  <c r="FA196" i="2"/>
  <c r="FO118" i="2"/>
  <c r="FR118" i="2"/>
  <c r="FN118" i="2"/>
  <c r="FN47" i="2"/>
  <c r="FO47" i="2"/>
  <c r="FR47" i="2"/>
  <c r="FJ325" i="5"/>
  <c r="FG325" i="5"/>
  <c r="FF325" i="5"/>
  <c r="FB141" i="5"/>
  <c r="FE141" i="5"/>
  <c r="FC141" i="5"/>
  <c r="FJ174" i="5"/>
  <c r="FF174" i="5"/>
  <c r="FG174" i="5"/>
  <c r="FA290" i="2"/>
  <c r="FB290" i="2"/>
  <c r="FD290" i="2"/>
  <c r="FF259" i="5"/>
  <c r="FJ259" i="5"/>
  <c r="FG259" i="5"/>
  <c r="FL304" i="5"/>
  <c r="FN304" i="5"/>
  <c r="FK304" i="5"/>
  <c r="FE122" i="5"/>
  <c r="FB122" i="5"/>
  <c r="FC122" i="5"/>
  <c r="FD179" i="2"/>
  <c r="FA179" i="2"/>
  <c r="FB179" i="2"/>
  <c r="FD298" i="2"/>
  <c r="FA298" i="2"/>
  <c r="FB298" i="2"/>
  <c r="FL86" i="5"/>
  <c r="FN86" i="5"/>
  <c r="FK86" i="5"/>
  <c r="FM232" i="2"/>
  <c r="FK232" i="2"/>
  <c r="FJ232" i="2"/>
  <c r="FI69" i="2"/>
  <c r="FE69" i="2"/>
  <c r="FF69" i="2"/>
  <c r="FF295" i="5"/>
  <c r="FJ295" i="5"/>
  <c r="FG295" i="5"/>
  <c r="FI32" i="2"/>
  <c r="FE32" i="2"/>
  <c r="FF32" i="2"/>
  <c r="FJ304" i="2"/>
  <c r="FK304" i="2"/>
  <c r="FM304" i="2"/>
  <c r="FI287" i="2"/>
  <c r="FE287" i="2"/>
  <c r="FF287" i="2"/>
  <c r="FI3" i="2"/>
  <c r="FE3" i="2"/>
  <c r="FF3" i="2"/>
  <c r="FJ124" i="2"/>
  <c r="FK124" i="2"/>
  <c r="FM124" i="2"/>
  <c r="FA214" i="2"/>
  <c r="FD214" i="2"/>
  <c r="FB214" i="2"/>
  <c r="FD71" i="2"/>
  <c r="FB71" i="2"/>
  <c r="FA71" i="2"/>
  <c r="FE65" i="5"/>
  <c r="FB65" i="5"/>
  <c r="FC65" i="5"/>
  <c r="FE283" i="2"/>
  <c r="FF283" i="2"/>
  <c r="FI283" i="2"/>
  <c r="FG101" i="5"/>
  <c r="FF101" i="5"/>
  <c r="FJ101" i="5"/>
  <c r="FC196" i="5"/>
  <c r="FB196" i="5"/>
  <c r="FE196" i="5"/>
  <c r="FF188" i="2"/>
  <c r="FE188" i="2"/>
  <c r="FI188" i="2"/>
  <c r="FK177" i="5"/>
  <c r="FL177" i="5"/>
  <c r="FN177" i="5"/>
  <c r="FE263" i="5"/>
  <c r="FB263" i="5"/>
  <c r="FC263" i="5"/>
  <c r="FK22" i="5"/>
  <c r="FL22" i="5"/>
  <c r="FN22" i="5"/>
  <c r="FJ354" i="5"/>
  <c r="FF354" i="5"/>
  <c r="FG354" i="5"/>
  <c r="FD26" i="2"/>
  <c r="FA26" i="2"/>
  <c r="FB26" i="2"/>
  <c r="FC55" i="5"/>
  <c r="FB55" i="5"/>
  <c r="FE55" i="5"/>
  <c r="FJ95" i="5"/>
  <c r="FF95" i="5"/>
  <c r="FG95" i="5"/>
  <c r="FG7" i="5"/>
  <c r="FJ7" i="5"/>
  <c r="FF7" i="5"/>
  <c r="FK231" i="2"/>
  <c r="FJ231" i="2"/>
  <c r="FM231" i="2"/>
  <c r="FF137" i="5"/>
  <c r="FG137" i="5"/>
  <c r="FJ137" i="5"/>
  <c r="FF39" i="5"/>
  <c r="FG39" i="5"/>
  <c r="FJ39" i="5"/>
  <c r="FJ228" i="2"/>
  <c r="FM228" i="2"/>
  <c r="FK228" i="2"/>
  <c r="FB88" i="2"/>
  <c r="FD88" i="2"/>
  <c r="FA88" i="2"/>
  <c r="FC54" i="5"/>
  <c r="FE54" i="5"/>
  <c r="FB54" i="5"/>
  <c r="FA155" i="2"/>
  <c r="FB155" i="2"/>
  <c r="FD155" i="2"/>
  <c r="FF90" i="5"/>
  <c r="FG90" i="5"/>
  <c r="FJ90" i="5"/>
  <c r="FB282" i="2"/>
  <c r="FA282" i="2"/>
  <c r="FD282" i="2"/>
  <c r="FG98" i="5"/>
  <c r="FJ98" i="5"/>
  <c r="FF98" i="5"/>
  <c r="FB194" i="5"/>
  <c r="FC194" i="5"/>
  <c r="FE194" i="5"/>
  <c r="FB128" i="2"/>
  <c r="FD128" i="2"/>
  <c r="FA128" i="2"/>
  <c r="FL216" i="5"/>
  <c r="FK216" i="5"/>
  <c r="FN216" i="5"/>
  <c r="FD159" i="2"/>
  <c r="FA159" i="2"/>
  <c r="FB159" i="2"/>
  <c r="FC255" i="5"/>
  <c r="FE255" i="5"/>
  <c r="FB255" i="5"/>
  <c r="FB57" i="2"/>
  <c r="FD57" i="2"/>
  <c r="FA57" i="2"/>
  <c r="FG309" i="5"/>
  <c r="FJ309" i="5"/>
  <c r="FF309" i="5"/>
  <c r="FJ237" i="5"/>
  <c r="FF237" i="5"/>
  <c r="FG237" i="5"/>
  <c r="FJ78" i="5"/>
  <c r="FG78" i="5"/>
  <c r="FF78" i="5"/>
  <c r="FJ279" i="5"/>
  <c r="FF279" i="5"/>
  <c r="FG279" i="5"/>
  <c r="FB259" i="2"/>
  <c r="FD259" i="2"/>
  <c r="FA259" i="2"/>
  <c r="FE291" i="2"/>
  <c r="FI291" i="2"/>
  <c r="FF291" i="2"/>
  <c r="FJ334" i="5"/>
  <c r="FF334" i="5"/>
  <c r="FG334" i="5"/>
  <c r="FE275" i="5"/>
  <c r="FB275" i="5"/>
  <c r="FC275" i="5"/>
  <c r="FB157" i="2"/>
  <c r="FA157" i="2"/>
  <c r="FD157" i="2"/>
  <c r="FO212" i="2"/>
  <c r="FR212" i="2"/>
  <c r="FN212" i="2"/>
  <c r="FD269" i="2"/>
  <c r="FA269" i="2"/>
  <c r="FB269" i="2"/>
  <c r="FA215" i="2"/>
  <c r="FD215" i="2"/>
  <c r="FB215" i="2"/>
  <c r="FS333" i="5"/>
  <c r="FP333" i="5"/>
  <c r="FO333" i="5"/>
  <c r="FJ70" i="5"/>
  <c r="FG70" i="5"/>
  <c r="FF70" i="5"/>
  <c r="FK264" i="5"/>
  <c r="FL264" i="5"/>
  <c r="FN264" i="5"/>
  <c r="FJ193" i="5"/>
  <c r="FF193" i="5"/>
  <c r="FG193" i="5"/>
  <c r="FC233" i="5"/>
  <c r="FE233" i="5"/>
  <c r="FB233" i="5"/>
  <c r="FB86" i="2"/>
  <c r="FA86" i="2"/>
  <c r="FD86" i="2"/>
  <c r="FA187" i="2"/>
  <c r="FB187" i="2"/>
  <c r="FD187" i="2"/>
  <c r="FD286" i="2"/>
  <c r="FB286" i="2"/>
  <c r="FA286" i="2"/>
  <c r="FC195" i="5"/>
  <c r="FB195" i="5"/>
  <c r="FE195" i="5"/>
  <c r="FF232" i="5"/>
  <c r="FG232" i="5"/>
  <c r="FJ232" i="5"/>
  <c r="FK215" i="5"/>
  <c r="FN215" i="5"/>
  <c r="FL215" i="5"/>
  <c r="FE53" i="2"/>
  <c r="FI53" i="2"/>
  <c r="FF53" i="2"/>
  <c r="FK131" i="2"/>
  <c r="FM131" i="2"/>
  <c r="FJ131" i="2"/>
  <c r="FF200" i="2"/>
  <c r="FE200" i="2"/>
  <c r="FI200" i="2"/>
  <c r="FF243" i="5"/>
  <c r="FJ243" i="5"/>
  <c r="FG243" i="5"/>
  <c r="FI33" i="2"/>
  <c r="FE33" i="2"/>
  <c r="FF33" i="2"/>
  <c r="FJ272" i="2"/>
  <c r="FK272" i="2"/>
  <c r="FM272" i="2"/>
  <c r="FS147" i="5"/>
  <c r="FO147" i="5"/>
  <c r="FP147" i="5"/>
  <c r="FE161" i="2"/>
  <c r="FI161" i="2"/>
  <c r="FF161" i="2"/>
  <c r="FK129" i="5"/>
  <c r="FL129" i="5"/>
  <c r="FN129" i="5"/>
  <c r="FA39" i="2"/>
  <c r="FB39" i="2"/>
  <c r="FD39" i="2"/>
  <c r="FK35" i="5"/>
  <c r="FN35" i="5"/>
  <c r="FL35" i="5"/>
  <c r="FE245" i="5"/>
  <c r="FC245" i="5"/>
  <c r="FB245" i="5"/>
  <c r="FJ250" i="5"/>
  <c r="FF250" i="5"/>
  <c r="FG250" i="5"/>
  <c r="FM181" i="2"/>
  <c r="FK181" i="2"/>
  <c r="FJ181" i="2"/>
  <c r="FN317" i="5"/>
  <c r="FK317" i="5"/>
  <c r="FL317" i="5"/>
  <c r="FJ209" i="2"/>
  <c r="FM209" i="2"/>
  <c r="FK209" i="2"/>
  <c r="FI248" i="2"/>
  <c r="FE248" i="2"/>
  <c r="FF248" i="2"/>
  <c r="FN176" i="5"/>
  <c r="FL176" i="5"/>
  <c r="FK176" i="5"/>
  <c r="FN25" i="5"/>
  <c r="FK25" i="5"/>
  <c r="FL25" i="5"/>
  <c r="FM203" i="2"/>
  <c r="FJ203" i="2"/>
  <c r="FK203" i="2"/>
  <c r="FJ312" i="2"/>
  <c r="FM312" i="2"/>
  <c r="FK312" i="2"/>
  <c r="FF191" i="2"/>
  <c r="FE191" i="2"/>
  <c r="FI191" i="2"/>
  <c r="FR189" i="2"/>
  <c r="FN189" i="2"/>
  <c r="FO189" i="2"/>
  <c r="FI289" i="2"/>
  <c r="FF289" i="2"/>
  <c r="FE289" i="2"/>
  <c r="FR279" i="2"/>
  <c r="FO279" i="2"/>
  <c r="FN279" i="2"/>
  <c r="FN33" i="5"/>
  <c r="FK33" i="5"/>
  <c r="FL33" i="5"/>
  <c r="FF29" i="5"/>
  <c r="FG29" i="5"/>
  <c r="FJ29" i="5"/>
  <c r="FJ44" i="5"/>
  <c r="FF44" i="5"/>
  <c r="FG44" i="5"/>
  <c r="FE244" i="2"/>
  <c r="FI244" i="2"/>
  <c r="FF244" i="2"/>
  <c r="FD94" i="2"/>
  <c r="FA94" i="2"/>
  <c r="FB94" i="2"/>
  <c r="FF107" i="2"/>
  <c r="FE107" i="2"/>
  <c r="FI107" i="2"/>
  <c r="FJ241" i="5"/>
  <c r="FG241" i="5"/>
  <c r="FF241" i="5"/>
  <c r="FL58" i="5"/>
  <c r="FK58" i="5"/>
  <c r="FN58" i="5"/>
  <c r="FG303" i="5"/>
  <c r="FJ303" i="5"/>
  <c r="FF303" i="5"/>
  <c r="FJ331" i="5"/>
  <c r="FF331" i="5"/>
  <c r="FG331" i="5"/>
  <c r="GG176" i="2"/>
  <c r="GJ176" i="2"/>
  <c r="GF176" i="2"/>
  <c r="FO35" i="2"/>
  <c r="FN35" i="2"/>
  <c r="FR35" i="2"/>
  <c r="FN216" i="2"/>
  <c r="FR216" i="2"/>
  <c r="FO216" i="2"/>
  <c r="FG226" i="5"/>
  <c r="FJ226" i="5"/>
  <c r="FF226" i="5"/>
  <c r="FK213" i="5"/>
  <c r="FN213" i="5"/>
  <c r="FL213" i="5"/>
  <c r="FJ48" i="5"/>
  <c r="FF48" i="5"/>
  <c r="FG48" i="5"/>
  <c r="FN347" i="5"/>
  <c r="FL347" i="5"/>
  <c r="FK347" i="5"/>
  <c r="FE190" i="2"/>
  <c r="FI190" i="2"/>
  <c r="FF190" i="2"/>
  <c r="FJ308" i="5"/>
  <c r="FF308" i="5"/>
  <c r="FG308" i="5"/>
  <c r="FI158" i="2"/>
  <c r="FF158" i="2"/>
  <c r="FE158" i="2"/>
  <c r="FM19" i="2"/>
  <c r="FK19" i="2"/>
  <c r="FJ19" i="2"/>
  <c r="FM43" i="2"/>
  <c r="FJ43" i="2"/>
  <c r="FK43" i="2"/>
  <c r="FK298" i="5"/>
  <c r="FL298" i="5"/>
  <c r="FN298" i="5"/>
  <c r="FK107" i="5"/>
  <c r="FN107" i="5"/>
  <c r="FL107" i="5"/>
  <c r="FJ254" i="2"/>
  <c r="FK254" i="2"/>
  <c r="FM254" i="2"/>
  <c r="FE150" i="2"/>
  <c r="FI150" i="2"/>
  <c r="FF150" i="2"/>
  <c r="FF288" i="5"/>
  <c r="FG288" i="5"/>
  <c r="FJ288" i="5"/>
  <c r="FO320" i="5"/>
  <c r="FS320" i="5"/>
  <c r="FP320" i="5"/>
  <c r="FG351" i="5"/>
  <c r="FJ351" i="5"/>
  <c r="FF351" i="5"/>
  <c r="FJ50" i="5"/>
  <c r="FF50" i="5"/>
  <c r="FG50" i="5"/>
  <c r="FF105" i="5"/>
  <c r="FG105" i="5"/>
  <c r="FJ105" i="5"/>
  <c r="FM36" i="2"/>
  <c r="FJ36" i="2"/>
  <c r="FK36" i="2"/>
  <c r="FF59" i="5"/>
  <c r="FG59" i="5"/>
  <c r="FJ59" i="5"/>
  <c r="FJ170" i="2"/>
  <c r="FM170" i="2"/>
  <c r="FK170" i="2"/>
  <c r="FK147" i="2"/>
  <c r="FJ147" i="2"/>
  <c r="FM147" i="2"/>
  <c r="FE15" i="2"/>
  <c r="FI15" i="2"/>
  <c r="FF15" i="2"/>
  <c r="FK323" i="5"/>
  <c r="FL323" i="5"/>
  <c r="FN323" i="5"/>
  <c r="FK207" i="5"/>
  <c r="FN207" i="5"/>
  <c r="FL207" i="5"/>
  <c r="FG49" i="5"/>
  <c r="FJ49" i="5"/>
  <c r="FF49" i="5"/>
  <c r="FG14" i="5"/>
  <c r="FF14" i="5"/>
  <c r="FJ14" i="5"/>
  <c r="FG324" i="5"/>
  <c r="FF324" i="5"/>
  <c r="FJ324" i="5"/>
  <c r="FL38" i="5"/>
  <c r="FK38" i="5"/>
  <c r="FN38" i="5"/>
  <c r="FJ85" i="2"/>
  <c r="FK85" i="2"/>
  <c r="FM85" i="2"/>
  <c r="FK126" i="5"/>
  <c r="FN126" i="5"/>
  <c r="FL126" i="5"/>
  <c r="FK221" i="5"/>
  <c r="FN221" i="5"/>
  <c r="FL221" i="5"/>
  <c r="FF234" i="2"/>
  <c r="FE234" i="2"/>
  <c r="FI234" i="2"/>
  <c r="FE89" i="2"/>
  <c r="FI89" i="2"/>
  <c r="FF89" i="2"/>
  <c r="FG102" i="5"/>
  <c r="FJ102" i="5"/>
  <c r="FF102" i="5"/>
  <c r="FK185" i="2"/>
  <c r="FJ185" i="2"/>
  <c r="FM185" i="2"/>
  <c r="FK244" i="5"/>
  <c r="FN244" i="5"/>
  <c r="FL244" i="5"/>
  <c r="FF16" i="2"/>
  <c r="FI16" i="2"/>
  <c r="FE16" i="2"/>
  <c r="FT52" i="5"/>
  <c r="FU52" i="5"/>
  <c r="FW52" i="5"/>
  <c r="FJ153" i="2"/>
  <c r="FM153" i="2"/>
  <c r="FK153" i="2"/>
  <c r="FF267" i="5"/>
  <c r="FG267" i="5"/>
  <c r="FJ267" i="5"/>
  <c r="FD243" i="2"/>
  <c r="FA243" i="2"/>
  <c r="FB243" i="2"/>
  <c r="FJ271" i="5"/>
  <c r="FF271" i="5"/>
  <c r="FG271" i="5"/>
  <c r="FF307" i="5"/>
  <c r="FG307" i="5"/>
  <c r="FJ307" i="5"/>
  <c r="FF149" i="2"/>
  <c r="FE149" i="2"/>
  <c r="FI149" i="2"/>
  <c r="FL3" i="5"/>
  <c r="FK3" i="5"/>
  <c r="FN3" i="5"/>
  <c r="FJ263" i="2"/>
  <c r="FK263" i="2"/>
  <c r="FM263" i="2"/>
  <c r="FG260" i="5"/>
  <c r="FJ260" i="5"/>
  <c r="FF260" i="5"/>
  <c r="FK231" i="5"/>
  <c r="FL231" i="5"/>
  <c r="FN231" i="5"/>
  <c r="FI260" i="2"/>
  <c r="FF260" i="2"/>
  <c r="FE260" i="2"/>
  <c r="FE154" i="2"/>
  <c r="FI154" i="2"/>
  <c r="FF154" i="2"/>
  <c r="FO305" i="2"/>
  <c r="FN305" i="2"/>
  <c r="FR305" i="2"/>
  <c r="FJ246" i="5"/>
  <c r="FF246" i="5"/>
  <c r="FG246" i="5"/>
  <c r="FG257" i="5"/>
  <c r="FJ257" i="5"/>
  <c r="FF257" i="5"/>
  <c r="FJ296" i="2"/>
  <c r="FK296" i="2"/>
  <c r="FM296" i="2"/>
  <c r="FI235" i="2"/>
  <c r="FF235" i="2"/>
  <c r="FE235" i="2"/>
  <c r="FF135" i="2"/>
  <c r="FE135" i="2"/>
  <c r="FI135" i="2"/>
  <c r="FK285" i="2"/>
  <c r="FM285" i="2"/>
  <c r="FJ285" i="2"/>
  <c r="FN349" i="5"/>
  <c r="FL349" i="5"/>
  <c r="FK349" i="5"/>
  <c r="GH151" i="5"/>
  <c r="GG151" i="5"/>
  <c r="GK151" i="5"/>
  <c r="FJ21" i="5"/>
  <c r="FF21" i="5"/>
  <c r="FG21" i="5"/>
  <c r="FF131" i="5"/>
  <c r="FG131" i="5"/>
  <c r="FJ131" i="5"/>
  <c r="FJ258" i="2"/>
  <c r="FK258" i="2"/>
  <c r="FM258" i="2"/>
  <c r="FE5" i="2"/>
  <c r="FI5" i="2"/>
  <c r="FF5" i="2"/>
  <c r="FE55" i="2"/>
  <c r="FI55" i="2"/>
  <c r="FF55" i="2"/>
  <c r="FI114" i="2"/>
  <c r="FF114" i="2"/>
  <c r="FE114" i="2"/>
  <c r="FM132" i="2"/>
  <c r="FJ132" i="2"/>
  <c r="FK132" i="2"/>
  <c r="FL276" i="5"/>
  <c r="FK276" i="5"/>
  <c r="FN276" i="5"/>
  <c r="FK160" i="5"/>
  <c r="FN160" i="5"/>
  <c r="FL160" i="5"/>
  <c r="FS44" i="2"/>
  <c r="FV44" i="2"/>
  <c r="FT44" i="2"/>
  <c r="FL248" i="5"/>
  <c r="FN248" i="5"/>
  <c r="FK248" i="5"/>
  <c r="FF97" i="2"/>
  <c r="FE97" i="2"/>
  <c r="FI97" i="2"/>
  <c r="FF56" i="5"/>
  <c r="FG56" i="5"/>
  <c r="FJ56" i="5"/>
  <c r="FP80" i="5"/>
  <c r="FO80" i="5"/>
  <c r="FS80" i="5"/>
  <c r="FP262" i="5"/>
  <c r="FS262" i="5"/>
  <c r="FO262" i="5"/>
  <c r="FI301" i="2"/>
  <c r="FF301" i="2"/>
  <c r="FE301" i="2"/>
  <c r="FN302" i="5"/>
  <c r="FK302" i="5"/>
  <c r="FL302" i="5"/>
  <c r="FJ189" i="5"/>
  <c r="FF189" i="5"/>
  <c r="FG189" i="5"/>
  <c r="FG140" i="5"/>
  <c r="FF140" i="5"/>
  <c r="FJ140" i="5"/>
  <c r="FI273" i="2"/>
  <c r="FE273" i="2"/>
  <c r="FF273" i="2"/>
  <c r="FD257" i="2"/>
  <c r="FB257" i="2"/>
  <c r="FA257" i="2"/>
  <c r="FL42" i="5"/>
  <c r="FK42" i="5"/>
  <c r="FN42" i="5"/>
  <c r="FO239" i="2"/>
  <c r="FN239" i="2"/>
  <c r="FR239" i="2"/>
  <c r="FF308" i="2"/>
  <c r="FE308" i="2"/>
  <c r="FI308" i="2"/>
  <c r="FF30" i="2"/>
  <c r="FE30" i="2"/>
  <c r="FI30" i="2"/>
  <c r="FL82" i="5"/>
  <c r="FN82" i="5"/>
  <c r="FK82" i="5"/>
  <c r="FK197" i="2"/>
  <c r="FM197" i="2"/>
  <c r="FJ197" i="2"/>
  <c r="FK109" i="2"/>
  <c r="FM109" i="2"/>
  <c r="FJ109" i="2"/>
  <c r="FE178" i="2"/>
  <c r="FI178" i="2"/>
  <c r="FF178" i="2"/>
  <c r="FM292" i="2"/>
  <c r="FJ292" i="2"/>
  <c r="FK292" i="2"/>
  <c r="FN154" i="5"/>
  <c r="FK154" i="5"/>
  <c r="FL154" i="5"/>
  <c r="FG330" i="5"/>
  <c r="FJ330" i="5"/>
  <c r="FF330" i="5"/>
  <c r="FI306" i="2"/>
  <c r="FE306" i="2"/>
  <c r="FF306" i="2"/>
  <c r="FB315" i="5"/>
  <c r="FE315" i="5"/>
  <c r="FC315" i="5"/>
  <c r="FG100" i="5"/>
  <c r="FF100" i="5"/>
  <c r="FJ100" i="5"/>
  <c r="FE49" i="2"/>
  <c r="FF49" i="2"/>
  <c r="FI49" i="2"/>
  <c r="FJ201" i="5"/>
  <c r="FG201" i="5"/>
  <c r="FF201" i="5"/>
  <c r="FL285" i="5"/>
  <c r="FN285" i="5"/>
  <c r="FK285" i="5"/>
  <c r="FP341" i="5"/>
  <c r="FO341" i="5"/>
  <c r="FS341" i="5"/>
  <c r="FI28" i="2"/>
  <c r="FE28" i="2"/>
  <c r="FF28" i="2"/>
  <c r="FA302" i="2"/>
  <c r="FB302" i="2"/>
  <c r="FD302" i="2"/>
  <c r="FE129" i="2"/>
  <c r="FF129" i="2"/>
  <c r="FI129" i="2"/>
  <c r="FN110" i="5"/>
  <c r="FK110" i="5"/>
  <c r="FL110" i="5"/>
  <c r="FJ254" i="5"/>
  <c r="FF254" i="5"/>
  <c r="FG254" i="5"/>
  <c r="FJ180" i="2"/>
  <c r="FM180" i="2"/>
  <c r="FK180" i="2"/>
  <c r="FJ299" i="2"/>
  <c r="FK299" i="2"/>
  <c r="FM299" i="2"/>
  <c r="FK137" i="2"/>
  <c r="FM137" i="2"/>
  <c r="FJ137" i="2"/>
  <c r="FL142" i="5"/>
  <c r="FK142" i="5"/>
  <c r="FN142" i="5"/>
  <c r="FG47" i="5"/>
  <c r="FJ47" i="5"/>
  <c r="FF47" i="5"/>
  <c r="FL293" i="5"/>
  <c r="FN293" i="5"/>
  <c r="FK293" i="5"/>
  <c r="FK94" i="5"/>
  <c r="FN94" i="5"/>
  <c r="FL94" i="5"/>
  <c r="FL155" i="5"/>
  <c r="FN155" i="5"/>
  <c r="FK155" i="5"/>
  <c r="FM229" i="2"/>
  <c r="FK229" i="2"/>
  <c r="FJ229" i="2"/>
  <c r="FK61" i="2"/>
  <c r="FM61" i="2"/>
  <c r="FJ61" i="2"/>
  <c r="FT172" i="5"/>
  <c r="FU172" i="5"/>
  <c r="FW172" i="5"/>
  <c r="FF321" i="2"/>
  <c r="FI321" i="2"/>
  <c r="FE321" i="2"/>
  <c r="FP220" i="5"/>
  <c r="FS220" i="5"/>
  <c r="FO220" i="5"/>
  <c r="FG212" i="5"/>
  <c r="FF212" i="5"/>
  <c r="FJ212" i="5"/>
  <c r="FI169" i="2"/>
  <c r="FF169" i="2"/>
  <c r="FE169" i="2"/>
  <c r="FG103" i="5"/>
  <c r="FJ103" i="5"/>
  <c r="FF103" i="5"/>
  <c r="FM146" i="2"/>
  <c r="FJ146" i="2"/>
  <c r="FK146" i="2"/>
  <c r="FE225" i="2"/>
  <c r="FI225" i="2"/>
  <c r="FF225" i="2"/>
  <c r="FI148" i="2"/>
  <c r="FF148" i="2"/>
  <c r="FE148" i="2"/>
  <c r="FF116" i="2"/>
  <c r="FI116" i="2"/>
  <c r="FE116" i="2"/>
  <c r="FF152" i="5"/>
  <c r="FJ152" i="5"/>
  <c r="FG152" i="5"/>
  <c r="FK119" i="5"/>
  <c r="FN119" i="5"/>
  <c r="FL119" i="5"/>
  <c r="FF240" i="5"/>
  <c r="FJ240" i="5"/>
  <c r="FG240" i="5"/>
  <c r="FK186" i="5"/>
  <c r="FN186" i="5"/>
  <c r="FL186" i="5"/>
  <c r="FI81" i="2"/>
  <c r="FE81" i="2"/>
  <c r="FF81" i="2"/>
  <c r="FC188" i="5"/>
  <c r="FE188" i="5"/>
  <c r="FB188" i="5"/>
  <c r="FJ81" i="5"/>
  <c r="FF81" i="5"/>
  <c r="FG81" i="5"/>
  <c r="FK133" i="5"/>
  <c r="FN133" i="5"/>
  <c r="FL133" i="5"/>
  <c r="FE253" i="5"/>
  <c r="FB253" i="5"/>
  <c r="FC253" i="5"/>
  <c r="FI138" i="2"/>
  <c r="FF138" i="2"/>
  <c r="FE138" i="2"/>
  <c r="GA46" i="2"/>
  <c r="FW46" i="2"/>
  <c r="FX46" i="2"/>
  <c r="FD277" i="2"/>
  <c r="FA277" i="2"/>
  <c r="FB277" i="2"/>
  <c r="FJ273" i="5"/>
  <c r="FF273" i="5"/>
  <c r="FG273" i="5"/>
  <c r="FN127" i="2"/>
  <c r="FR127" i="2"/>
  <c r="FO127" i="2"/>
  <c r="FI205" i="2"/>
  <c r="FF205" i="2"/>
  <c r="FE205" i="2"/>
  <c r="FL299" i="5"/>
  <c r="FK299" i="5"/>
  <c r="FN299" i="5"/>
  <c r="FS130" i="5"/>
  <c r="FO130" i="5"/>
  <c r="FP130" i="5"/>
  <c r="FM9" i="2"/>
  <c r="FJ9" i="2"/>
  <c r="FK9" i="2"/>
  <c r="FF221" i="2"/>
  <c r="FI221" i="2"/>
  <c r="FE221" i="2"/>
  <c r="FR207" i="2"/>
  <c r="FN207" i="2"/>
  <c r="FO207" i="2"/>
  <c r="FN268" i="5"/>
  <c r="FL268" i="5"/>
  <c r="FK268" i="5"/>
  <c r="FF89" i="5"/>
  <c r="FG89" i="5"/>
  <c r="FJ89" i="5"/>
  <c r="FK24" i="5"/>
  <c r="FN24" i="5"/>
  <c r="FL24" i="5"/>
  <c r="FE251" i="2"/>
  <c r="FF251" i="2"/>
  <c r="FI251" i="2"/>
  <c r="FB190" i="5"/>
  <c r="FC190" i="5"/>
  <c r="FE190" i="5"/>
  <c r="ID226" i="2"/>
  <c r="FL64" i="5"/>
  <c r="FK64" i="5"/>
  <c r="FN64" i="5"/>
  <c r="FK88" i="5"/>
  <c r="FN88" i="5"/>
  <c r="FL88" i="5"/>
  <c r="FP204" i="5"/>
  <c r="FS204" i="5"/>
  <c r="FO204" i="5"/>
  <c r="FF266" i="5"/>
  <c r="FG266" i="5"/>
  <c r="FJ266" i="5"/>
  <c r="FO312" i="5"/>
  <c r="FS312" i="5"/>
  <c r="FP312" i="5"/>
  <c r="FG247" i="5"/>
  <c r="FJ247" i="5"/>
  <c r="FF247" i="5"/>
  <c r="FJ134" i="2"/>
  <c r="FK134" i="2"/>
  <c r="FM134" i="2"/>
  <c r="FB28" i="5"/>
  <c r="FE28" i="5"/>
  <c r="FC28" i="5"/>
  <c r="FL62" i="5"/>
  <c r="FN62" i="5"/>
  <c r="FK62" i="5"/>
  <c r="FM70" i="2"/>
  <c r="FJ70" i="2"/>
  <c r="FK70" i="2"/>
  <c r="FV318" i="2"/>
  <c r="FT318" i="2"/>
  <c r="FS318" i="2"/>
  <c r="FJ314" i="5"/>
  <c r="FG314" i="5"/>
  <c r="FF314" i="5"/>
  <c r="FN290" i="5"/>
  <c r="FK290" i="5"/>
  <c r="FL290" i="5"/>
  <c r="FO342" i="5"/>
  <c r="FP342" i="5"/>
  <c r="FS342" i="5"/>
  <c r="FK66" i="5"/>
  <c r="FL66" i="5"/>
  <c r="FN66" i="5"/>
  <c r="FO322" i="2"/>
  <c r="FN322" i="2"/>
  <c r="FR322" i="2"/>
  <c r="FL252" i="5"/>
  <c r="FN252" i="5"/>
  <c r="FK252" i="5"/>
  <c r="FK346" i="2"/>
  <c r="FM346" i="2"/>
  <c r="FJ346" i="2"/>
  <c r="FF164" i="5"/>
  <c r="FG164" i="5"/>
  <c r="FJ164" i="5"/>
  <c r="FJ134" i="5"/>
  <c r="FF134" i="5"/>
  <c r="FG134" i="5"/>
  <c r="FN168" i="5"/>
  <c r="FL168" i="5"/>
  <c r="FK168" i="5"/>
  <c r="FT173" i="2"/>
  <c r="FV173" i="2"/>
  <c r="FS173" i="2"/>
  <c r="FI58" i="2"/>
  <c r="FE58" i="2"/>
  <c r="FF58" i="2"/>
  <c r="FF143" i="5"/>
  <c r="FG143" i="5"/>
  <c r="FJ143" i="5"/>
  <c r="FI23" i="2"/>
  <c r="FE23" i="2"/>
  <c r="FF23" i="2"/>
  <c r="FN149" i="5"/>
  <c r="FK149" i="5"/>
  <c r="FL149" i="5"/>
  <c r="EN362" i="5"/>
  <c r="EO361" i="5"/>
  <c r="EO363" i="5" s="1"/>
  <c r="EO362" i="5"/>
  <c r="FR358" i="2"/>
  <c r="FN358" i="2"/>
  <c r="FO358" i="2"/>
  <c r="FJ206" i="5"/>
  <c r="FF206" i="5"/>
  <c r="FG206" i="5"/>
  <c r="FK328" i="2"/>
  <c r="FM328" i="2"/>
  <c r="FJ328" i="2"/>
  <c r="FJ10" i="5"/>
  <c r="FF10" i="5"/>
  <c r="FG10" i="5"/>
  <c r="FN6" i="5"/>
  <c r="FL6" i="5"/>
  <c r="FK6" i="5"/>
  <c r="FL287" i="5"/>
  <c r="FN287" i="5"/>
  <c r="FK287" i="5"/>
  <c r="FM270" i="2"/>
  <c r="FJ270" i="2"/>
  <c r="FK270" i="2"/>
  <c r="ID73" i="2"/>
  <c r="FL91" i="5"/>
  <c r="FK91" i="5"/>
  <c r="FN91" i="5"/>
  <c r="FN169" i="5"/>
  <c r="FL169" i="5"/>
  <c r="FK169" i="5"/>
  <c r="GC113" i="2"/>
  <c r="GE113" i="2"/>
  <c r="GB113" i="2"/>
  <c r="FJ328" i="5"/>
  <c r="FF328" i="5"/>
  <c r="FG328" i="5"/>
  <c r="FJ217" i="5"/>
  <c r="FF217" i="5"/>
  <c r="FG217" i="5"/>
  <c r="FK242" i="5"/>
  <c r="FN242" i="5"/>
  <c r="FL242" i="5"/>
  <c r="FW323" i="2"/>
  <c r="GA323" i="2"/>
  <c r="FX323" i="2"/>
  <c r="FF261" i="5"/>
  <c r="FG261" i="5"/>
  <c r="FJ261" i="5"/>
  <c r="FC281" i="5"/>
  <c r="FB281" i="5"/>
  <c r="FE281" i="5"/>
  <c r="FJ67" i="2"/>
  <c r="FK67" i="2"/>
  <c r="FM67" i="2"/>
  <c r="FJ297" i="5"/>
  <c r="FF297" i="5"/>
  <c r="FG297" i="5"/>
  <c r="FM337" i="2"/>
  <c r="FK337" i="2"/>
  <c r="FJ337" i="2"/>
  <c r="FO158" i="5"/>
  <c r="FS158" i="5"/>
  <c r="FP158" i="5"/>
  <c r="FN85" i="5"/>
  <c r="FK85" i="5"/>
  <c r="FL85" i="5"/>
  <c r="FJ112" i="5"/>
  <c r="FF112" i="5"/>
  <c r="FG112" i="5"/>
  <c r="FG128" i="5"/>
  <c r="FJ128" i="5"/>
  <c r="FF128" i="5"/>
  <c r="FI309" i="2"/>
  <c r="FE309" i="2"/>
  <c r="FF309" i="2"/>
  <c r="FK80" i="2"/>
  <c r="FM80" i="2"/>
  <c r="FJ80" i="2"/>
  <c r="FG256" i="5"/>
  <c r="FJ256" i="5"/>
  <c r="FF256" i="5"/>
  <c r="FG9" i="5"/>
  <c r="FF9" i="5"/>
  <c r="FJ9" i="5"/>
  <c r="FK13" i="5"/>
  <c r="FL13" i="5"/>
  <c r="FN13" i="5"/>
  <c r="FG57" i="5"/>
  <c r="FJ57" i="5"/>
  <c r="FF57" i="5"/>
  <c r="ES359" i="5"/>
  <c r="ES364" i="5"/>
  <c r="FO289" i="5"/>
  <c r="FS289" i="5"/>
  <c r="FP289" i="5"/>
  <c r="FS227" i="5"/>
  <c r="FP227" i="5"/>
  <c r="FO227" i="5"/>
  <c r="FO105" i="2"/>
  <c r="FR105" i="2"/>
  <c r="FN105" i="2"/>
  <c r="FJ97" i="5"/>
  <c r="FF97" i="5"/>
  <c r="FG97" i="5"/>
  <c r="FA6" i="2"/>
  <c r="FB6" i="2"/>
  <c r="FD6" i="2"/>
  <c r="GJ271" i="2"/>
  <c r="GF271" i="2"/>
  <c r="GG271" i="2"/>
  <c r="FF319" i="5"/>
  <c r="FJ319" i="5"/>
  <c r="FG319" i="5"/>
  <c r="FL51" i="5"/>
  <c r="FN51" i="5"/>
  <c r="FK51" i="5"/>
  <c r="FF228" i="5"/>
  <c r="FG228" i="5"/>
  <c r="FJ228" i="5"/>
  <c r="FK145" i="2"/>
  <c r="FJ145" i="2"/>
  <c r="FM145" i="2"/>
  <c r="FE42" i="2"/>
  <c r="FI42" i="2"/>
  <c r="FF42" i="2"/>
  <c r="FA64" i="2"/>
  <c r="FD64" i="2"/>
  <c r="FB64" i="2"/>
  <c r="FR102" i="2"/>
  <c r="FN102" i="2"/>
  <c r="FO102" i="2"/>
  <c r="FL26" i="5"/>
  <c r="FN26" i="5"/>
  <c r="FK26" i="5"/>
  <c r="FO34" i="5"/>
  <c r="FS34" i="5"/>
  <c r="FP34" i="5"/>
  <c r="FA284" i="2"/>
  <c r="FB284" i="2"/>
  <c r="FD284" i="2"/>
  <c r="FG182" i="5"/>
  <c r="FJ182" i="5"/>
  <c r="FF182" i="5"/>
  <c r="FJ353" i="5"/>
  <c r="FF353" i="5"/>
  <c r="FG353" i="5"/>
  <c r="GC20" i="2"/>
  <c r="GE20" i="2"/>
  <c r="GB20" i="2"/>
  <c r="FM24" i="2"/>
  <c r="FJ24" i="2"/>
  <c r="FK24" i="2"/>
  <c r="FF252" i="2"/>
  <c r="FI252" i="2"/>
  <c r="FE252" i="2"/>
  <c r="FN19" i="5"/>
  <c r="FK19" i="5"/>
  <c r="FL19" i="5"/>
  <c r="FL208" i="5"/>
  <c r="FN208" i="5"/>
  <c r="FK208" i="5"/>
  <c r="FC127" i="5"/>
  <c r="FE127" i="5"/>
  <c r="FB127" i="5"/>
  <c r="ES362" i="2"/>
  <c r="ER362" i="2"/>
  <c r="ES361" i="2"/>
  <c r="ES363" i="2" s="1"/>
  <c r="FM300" i="2"/>
  <c r="FK300" i="2"/>
  <c r="FJ300" i="2"/>
  <c r="FK18" i="5"/>
  <c r="FL18" i="5"/>
  <c r="FN18" i="5"/>
  <c r="FF335" i="5"/>
  <c r="FG335" i="5"/>
  <c r="FJ335" i="5"/>
  <c r="FJ281" i="2"/>
  <c r="FK281" i="2"/>
  <c r="FM281" i="2"/>
  <c r="FI14" i="2"/>
  <c r="FF14" i="2"/>
  <c r="FE14" i="2"/>
  <c r="FD222" i="2"/>
  <c r="FA222" i="2"/>
  <c r="FB222" i="2"/>
  <c r="FJ222" i="5"/>
  <c r="FF222" i="5"/>
  <c r="FG222" i="5"/>
  <c r="FK150" i="5"/>
  <c r="FN150" i="5"/>
  <c r="FL150" i="5"/>
  <c r="FE261" i="2"/>
  <c r="FF261" i="2"/>
  <c r="FI261" i="2"/>
  <c r="FM106" i="2"/>
  <c r="FJ106" i="2"/>
  <c r="FK106" i="2"/>
  <c r="FO339" i="2"/>
  <c r="FN339" i="2"/>
  <c r="FR339" i="2"/>
  <c r="FK96" i="5"/>
  <c r="FN96" i="5"/>
  <c r="FL96" i="5"/>
  <c r="FK144" i="2"/>
  <c r="FM144" i="2"/>
  <c r="FJ144" i="2"/>
  <c r="FB187" i="5"/>
  <c r="FC187" i="5"/>
  <c r="FE187" i="5"/>
  <c r="FJ72" i="2"/>
  <c r="FK72" i="2"/>
  <c r="FM72" i="2"/>
  <c r="FN202" i="5"/>
  <c r="FK202" i="5"/>
  <c r="FL202" i="5"/>
  <c r="FK179" i="5"/>
  <c r="FN179" i="5"/>
  <c r="FL179" i="5"/>
  <c r="FB356" i="5"/>
  <c r="FE356" i="5"/>
  <c r="FC356" i="5"/>
  <c r="FG165" i="5"/>
  <c r="FJ165" i="5"/>
  <c r="FF165" i="5"/>
  <c r="FE294" i="5"/>
  <c r="FC294" i="5"/>
  <c r="FB294" i="5"/>
  <c r="FG235" i="5"/>
  <c r="FJ235" i="5"/>
  <c r="FF235" i="5"/>
  <c r="FJ98" i="2"/>
  <c r="FM98" i="2"/>
  <c r="FK98" i="2"/>
  <c r="FA51" i="2"/>
  <c r="FD51" i="2"/>
  <c r="FB51" i="2"/>
  <c r="FN171" i="5"/>
  <c r="FL171" i="5"/>
  <c r="FK171" i="5"/>
  <c r="FC108" i="5"/>
  <c r="FE108" i="5"/>
  <c r="FB108" i="5"/>
  <c r="FJ249" i="5"/>
  <c r="FF249" i="5"/>
  <c r="FG249" i="5"/>
  <c r="GB11" i="5"/>
  <c r="FY11" i="5"/>
  <c r="FX11" i="5"/>
  <c r="FL79" i="5"/>
  <c r="FK79" i="5"/>
  <c r="FN79" i="5"/>
  <c r="FF99" i="5"/>
  <c r="FG99" i="5"/>
  <c r="FJ99" i="5"/>
  <c r="FL198" i="5"/>
  <c r="FN198" i="5"/>
  <c r="FK198" i="5"/>
  <c r="FO239" i="5"/>
  <c r="FS239" i="5"/>
  <c r="FP239" i="5"/>
  <c r="GA340" i="2"/>
  <c r="FX340" i="2"/>
  <c r="FW340" i="2"/>
  <c r="FM310" i="2"/>
  <c r="FJ310" i="2"/>
  <c r="FK310" i="2"/>
  <c r="FI297" i="2"/>
  <c r="FF297" i="2"/>
  <c r="FE297" i="2"/>
  <c r="FE275" i="2"/>
  <c r="FI275" i="2"/>
  <c r="FF275" i="2"/>
  <c r="FM268" i="2"/>
  <c r="FJ268" i="2"/>
  <c r="FK268" i="2"/>
  <c r="FM313" i="2"/>
  <c r="FJ313" i="2"/>
  <c r="FK313" i="2"/>
  <c r="FM54" i="2"/>
  <c r="FK54" i="2"/>
  <c r="FJ54" i="2"/>
  <c r="FN296" i="5"/>
  <c r="FK296" i="5"/>
  <c r="FL296" i="5"/>
  <c r="FI330" i="2"/>
  <c r="FE330" i="2"/>
  <c r="FF330" i="2"/>
  <c r="FJ326" i="5"/>
  <c r="FF326" i="5"/>
  <c r="FG326" i="5"/>
  <c r="ID53" i="2"/>
  <c r="FJ7" i="2"/>
  <c r="FK7" i="2"/>
  <c r="FM7" i="2"/>
  <c r="FJ20" i="5"/>
  <c r="FF20" i="5"/>
  <c r="FG20" i="5"/>
  <c r="FK60" i="5"/>
  <c r="FL60" i="5"/>
  <c r="FN60" i="5"/>
  <c r="FG280" i="5"/>
  <c r="FJ280" i="5"/>
  <c r="FF280" i="5"/>
  <c r="FJ38" i="2"/>
  <c r="FK38" i="2"/>
  <c r="FM38" i="2"/>
  <c r="FJ23" i="5"/>
  <c r="FF23" i="5"/>
  <c r="FG23" i="5"/>
  <c r="FE167" i="2"/>
  <c r="FI167" i="2"/>
  <c r="FF167" i="2"/>
  <c r="FN8" i="5"/>
  <c r="FK8" i="5"/>
  <c r="FL8" i="5"/>
  <c r="FJ117" i="5"/>
  <c r="FF117" i="5"/>
  <c r="FG117" i="5"/>
  <c r="FF21" i="2"/>
  <c r="FI21" i="2"/>
  <c r="FE21" i="2"/>
  <c r="FG148" i="5"/>
  <c r="FJ148" i="5"/>
  <c r="FF148" i="5"/>
  <c r="FR220" i="2"/>
  <c r="FN220" i="2"/>
  <c r="FO220" i="2"/>
  <c r="FJ121" i="2"/>
  <c r="FK121" i="2"/>
  <c r="FM121" i="2"/>
  <c r="FF4" i="5"/>
  <c r="FJ4" i="5"/>
  <c r="FG4" i="5"/>
  <c r="FB237" i="2"/>
  <c r="FD237" i="2"/>
  <c r="FA237" i="2"/>
  <c r="FJ318" i="5"/>
  <c r="FF318" i="5"/>
  <c r="FG318" i="5"/>
  <c r="FE255" i="2"/>
  <c r="FI255" i="2"/>
  <c r="FF255" i="2"/>
  <c r="FF111" i="2"/>
  <c r="FE111" i="2"/>
  <c r="FI111" i="2"/>
  <c r="FD294" i="2"/>
  <c r="FA294" i="2"/>
  <c r="FB294" i="2"/>
  <c r="FA143" i="2"/>
  <c r="FD143" i="2"/>
  <c r="FB143" i="2"/>
  <c r="FF157" i="5"/>
  <c r="FG157" i="5"/>
  <c r="FJ157" i="5"/>
  <c r="FF345" i="2"/>
  <c r="FE345" i="2"/>
  <c r="FI345" i="2"/>
  <c r="FF300" i="5"/>
  <c r="FG300" i="5"/>
  <c r="FJ300" i="5"/>
  <c r="FE83" i="5"/>
  <c r="FC83" i="5"/>
  <c r="FB83" i="5"/>
  <c r="GN119" i="2"/>
  <c r="GK119" i="2"/>
  <c r="GL119" i="2"/>
  <c r="FI201" i="2"/>
  <c r="FF201" i="2"/>
  <c r="FE201" i="2"/>
  <c r="FN332" i="5"/>
  <c r="FK332" i="5"/>
  <c r="FL332" i="5"/>
  <c r="FK210" i="5"/>
  <c r="FL210" i="5"/>
  <c r="FN210" i="5"/>
  <c r="FE67" i="5"/>
  <c r="FB67" i="5"/>
  <c r="FC67" i="5"/>
  <c r="EW359" i="2"/>
  <c r="EW360" i="2" s="1"/>
  <c r="FJ118" i="5"/>
  <c r="FF118" i="5"/>
  <c r="FG118" i="5"/>
  <c r="FM79" i="2"/>
  <c r="FJ79" i="2"/>
  <c r="FK79" i="2"/>
  <c r="FL346" i="5"/>
  <c r="FN346" i="5"/>
  <c r="FK346" i="5"/>
  <c r="FF295" i="2"/>
  <c r="FI295" i="2"/>
  <c r="FE295" i="2"/>
  <c r="FS101" i="2"/>
  <c r="FV101" i="2"/>
  <c r="FT101" i="2"/>
  <c r="FF166" i="2"/>
  <c r="FE166" i="2"/>
  <c r="FI166" i="2"/>
  <c r="GG115" i="2"/>
  <c r="GJ115" i="2"/>
  <c r="GF115" i="2"/>
  <c r="FW350" i="5"/>
  <c r="FU350" i="5"/>
  <c r="FT350" i="5"/>
  <c r="FN5" i="5"/>
  <c r="FL5" i="5"/>
  <c r="FK5" i="5"/>
  <c r="FN264" i="2"/>
  <c r="FR264" i="2"/>
  <c r="FO264" i="2"/>
  <c r="FF223" i="5"/>
  <c r="FJ223" i="5"/>
  <c r="FG223" i="5"/>
  <c r="FI338" i="2"/>
  <c r="FE338" i="2"/>
  <c r="FF338" i="2"/>
  <c r="FJ224" i="5"/>
  <c r="FG224" i="5"/>
  <c r="FF224" i="5"/>
  <c r="FF48" i="2"/>
  <c r="FI48" i="2"/>
  <c r="FE48" i="2"/>
  <c r="ID271" i="2"/>
  <c r="ID235" i="2"/>
  <c r="FN319" i="2"/>
  <c r="FO319" i="2"/>
  <c r="FR319" i="2"/>
  <c r="FS322" i="5"/>
  <c r="FP322" i="5"/>
  <c r="FO322" i="5"/>
  <c r="FJ333" i="2"/>
  <c r="FK333" i="2"/>
  <c r="FM333" i="2"/>
  <c r="ID77" i="2"/>
  <c r="FR112" i="2"/>
  <c r="FN112" i="2"/>
  <c r="FO112" i="2"/>
  <c r="FN72" i="5"/>
  <c r="FL72" i="5"/>
  <c r="FK72" i="5"/>
  <c r="FE31" i="5"/>
  <c r="FB31" i="5"/>
  <c r="FC31" i="5"/>
  <c r="FE68" i="2"/>
  <c r="FF68" i="2"/>
  <c r="FI68" i="2"/>
  <c r="FO184" i="2"/>
  <c r="FR184" i="2"/>
  <c r="FN184" i="2"/>
  <c r="FM34" i="2"/>
  <c r="FJ34" i="2"/>
  <c r="FK34" i="2"/>
  <c r="FE238" i="5"/>
  <c r="FB238" i="5"/>
  <c r="FC238" i="5"/>
  <c r="FE177" i="2"/>
  <c r="FI177" i="2"/>
  <c r="FF177" i="2"/>
  <c r="FX314" i="2"/>
  <c r="FW314" i="2"/>
  <c r="GA314" i="2"/>
  <c r="FR77" i="2"/>
  <c r="FN77" i="2"/>
  <c r="FO77" i="2"/>
  <c r="FK320" i="2"/>
  <c r="FJ320" i="2"/>
  <c r="FM320" i="2"/>
  <c r="FB301" i="5"/>
  <c r="FE301" i="5"/>
  <c r="FC301" i="5"/>
  <c r="FS45" i="5"/>
  <c r="FO45" i="5"/>
  <c r="FP45" i="5"/>
  <c r="FF348" i="5"/>
  <c r="FG348" i="5"/>
  <c r="FJ348" i="5"/>
  <c r="FG84" i="5"/>
  <c r="FJ84" i="5"/>
  <c r="FF84" i="5"/>
  <c r="FF139" i="2"/>
  <c r="FE139" i="2"/>
  <c r="FI139" i="2"/>
  <c r="FT104" i="2"/>
  <c r="FV104" i="2"/>
  <c r="FS104" i="2"/>
  <c r="FM87" i="2"/>
  <c r="FK87" i="2"/>
  <c r="FJ87" i="2"/>
  <c r="FF194" i="2"/>
  <c r="FE194" i="2"/>
  <c r="FI194" i="2"/>
  <c r="FL46" i="5"/>
  <c r="FN46" i="5"/>
  <c r="FK46" i="5"/>
  <c r="ID352" i="2"/>
  <c r="FJ78" i="2"/>
  <c r="FK78" i="2"/>
  <c r="FM78" i="2"/>
  <c r="FF265" i="5"/>
  <c r="FG265" i="5"/>
  <c r="FJ265" i="5"/>
  <c r="FG146" i="5"/>
  <c r="FF146" i="5"/>
  <c r="FJ146" i="5"/>
  <c r="FM341" i="2"/>
  <c r="FJ341" i="2"/>
  <c r="FK341" i="2"/>
  <c r="FJ87" i="5"/>
  <c r="FF87" i="5"/>
  <c r="FG87" i="5"/>
  <c r="FF354" i="2"/>
  <c r="FI354" i="2"/>
  <c r="FE354" i="2"/>
  <c r="FD199" i="2"/>
  <c r="FA199" i="2"/>
  <c r="FB199" i="2"/>
  <c r="FN53" i="5"/>
  <c r="FL53" i="5"/>
  <c r="FK53" i="5"/>
  <c r="FO316" i="5"/>
  <c r="FS316" i="5"/>
  <c r="FP316" i="5"/>
  <c r="FJ15" i="5"/>
  <c r="FF15" i="5"/>
  <c r="FG15" i="5"/>
  <c r="FE256" i="2"/>
  <c r="FI256" i="2"/>
  <c r="FF256" i="2"/>
  <c r="FJ45" i="2"/>
  <c r="FK45" i="2"/>
  <c r="FM45" i="2"/>
  <c r="FN247" i="2"/>
  <c r="FR247" i="2"/>
  <c r="FO247" i="2"/>
  <c r="FK209" i="5"/>
  <c r="FL209" i="5"/>
  <c r="FN209" i="5"/>
  <c r="FO242" i="2"/>
  <c r="FN242" i="2"/>
  <c r="FR242" i="2"/>
  <c r="FW61" i="5"/>
  <c r="FU61" i="5"/>
  <c r="FT61" i="5"/>
  <c r="FU355" i="5"/>
  <c r="FW355" i="5"/>
  <c r="FT355" i="5"/>
  <c r="FL161" i="5"/>
  <c r="FK161" i="5"/>
  <c r="FN161" i="5"/>
  <c r="FF122" i="2"/>
  <c r="FE122" i="2"/>
  <c r="FI122" i="2"/>
  <c r="FG114" i="5"/>
  <c r="FJ114" i="5"/>
  <c r="FF114" i="5"/>
  <c r="FJ132" i="5"/>
  <c r="FF132" i="5"/>
  <c r="FG132" i="5"/>
  <c r="FO197" i="5"/>
  <c r="FS197" i="5"/>
  <c r="FP197" i="5"/>
  <c r="FF317" i="2"/>
  <c r="FE317" i="2"/>
  <c r="FI317" i="2"/>
  <c r="FO205" i="5"/>
  <c r="FP205" i="5"/>
  <c r="FS205" i="5"/>
  <c r="FF16" i="5"/>
  <c r="FJ16" i="5"/>
  <c r="FG16" i="5"/>
  <c r="FM27" i="2"/>
  <c r="FJ27" i="2"/>
  <c r="FK27" i="2"/>
  <c r="FO117" i="2"/>
  <c r="FN117" i="2"/>
  <c r="FR117" i="2"/>
  <c r="FR316" i="2"/>
  <c r="FN316" i="2"/>
  <c r="FO316" i="2"/>
  <c r="FL183" i="5"/>
  <c r="FK183" i="5"/>
  <c r="FN183" i="5"/>
  <c r="FT193" i="2"/>
  <c r="FV193" i="2"/>
  <c r="FS193" i="2"/>
  <c r="FN167" i="5"/>
  <c r="FL167" i="5"/>
  <c r="FK167" i="5"/>
  <c r="FA17" i="5"/>
  <c r="EX17" i="5"/>
  <c r="EX359" i="5" s="1"/>
  <c r="EX360" i="5" s="1"/>
  <c r="EW17" i="5"/>
  <c r="FR66" i="2"/>
  <c r="FN66" i="2"/>
  <c r="FO66" i="2"/>
  <c r="FM174" i="2"/>
  <c r="FK174" i="2"/>
  <c r="FJ174" i="2"/>
  <c r="FL111" i="5"/>
  <c r="FK111" i="5"/>
  <c r="FN111" i="5"/>
  <c r="FF171" i="2"/>
  <c r="FE171" i="2"/>
  <c r="FI171" i="2"/>
  <c r="EV359" i="2"/>
  <c r="EV364" i="2"/>
  <c r="FF200" i="5"/>
  <c r="FG200" i="5"/>
  <c r="FJ200" i="5"/>
  <c r="FM335" i="2"/>
  <c r="FJ335" i="2"/>
  <c r="FK335" i="2"/>
  <c r="FN109" i="5"/>
  <c r="FL109" i="5"/>
  <c r="FK109" i="5"/>
  <c r="FK311" i="5"/>
  <c r="FN311" i="5"/>
  <c r="FL311" i="5"/>
  <c r="FG185" i="5"/>
  <c r="FJ185" i="5"/>
  <c r="FF185" i="5"/>
  <c r="FD218" i="2"/>
  <c r="FA218" i="2"/>
  <c r="FB218" i="2"/>
  <c r="FO22" i="2"/>
  <c r="FN22" i="2"/>
  <c r="FR22" i="2"/>
  <c r="FM141" i="2"/>
  <c r="FJ141" i="2"/>
  <c r="FK141" i="2"/>
  <c r="FT262" i="2"/>
  <c r="FV262" i="2"/>
  <c r="FS262" i="2"/>
  <c r="FG225" i="5"/>
  <c r="FJ225" i="5"/>
  <c r="FF225" i="5"/>
  <c r="FE265" i="2"/>
  <c r="FF265" i="2"/>
  <c r="FI265" i="2"/>
  <c r="FM140" i="2"/>
  <c r="FJ140" i="2"/>
  <c r="FK140" i="2"/>
  <c r="FF181" i="5"/>
  <c r="FG181" i="5"/>
  <c r="FJ181" i="5"/>
  <c r="FY77" i="5"/>
  <c r="GB77" i="5"/>
  <c r="FX77" i="5"/>
  <c r="FF18" i="2"/>
  <c r="FI18" i="2"/>
  <c r="FE18" i="2"/>
  <c r="FF327" i="2"/>
  <c r="FE327" i="2"/>
  <c r="FI327" i="2"/>
  <c r="FK214" i="5"/>
  <c r="FL214" i="5"/>
  <c r="FN214" i="5"/>
  <c r="FO184" i="5"/>
  <c r="FP184" i="5"/>
  <c r="FS184" i="5"/>
  <c r="FJ327" i="5"/>
  <c r="FG327" i="5"/>
  <c r="FF327" i="5"/>
  <c r="FE208" i="2"/>
  <c r="FI208" i="2"/>
  <c r="FF208" i="2"/>
  <c r="FA280" i="2"/>
  <c r="FB280" i="2"/>
  <c r="FD280" i="2"/>
  <c r="FJ170" i="5"/>
  <c r="FF170" i="5"/>
  <c r="FG170" i="5"/>
  <c r="FN325" i="2"/>
  <c r="FO325" i="2"/>
  <c r="FR325" i="2"/>
  <c r="FM240" i="2"/>
  <c r="FJ240" i="2"/>
  <c r="FK240" i="2"/>
  <c r="FR40" i="2"/>
  <c r="FN40" i="2"/>
  <c r="FO40" i="2"/>
  <c r="FT90" i="2"/>
  <c r="FS90" i="2"/>
  <c r="FV90" i="2"/>
  <c r="FC139" i="5"/>
  <c r="FE139" i="5"/>
  <c r="FB139" i="5"/>
  <c r="FJ56" i="2"/>
  <c r="FM56" i="2"/>
  <c r="FK56" i="2"/>
  <c r="FM108" i="2"/>
  <c r="FJ108" i="2"/>
  <c r="FK108" i="2"/>
  <c r="FF142" i="2"/>
  <c r="FI142" i="2"/>
  <c r="FE142" i="2"/>
  <c r="FJ278" i="2"/>
  <c r="FM278" i="2"/>
  <c r="FK278" i="2"/>
  <c r="FI160" i="2"/>
  <c r="FF160" i="2"/>
  <c r="FE160" i="2"/>
  <c r="FI156" i="2"/>
  <c r="FE156" i="2"/>
  <c r="FF156" i="2"/>
  <c r="FB74" i="5"/>
  <c r="FC74" i="5"/>
  <c r="FE74" i="5"/>
  <c r="FJ292" i="5"/>
  <c r="FF292" i="5"/>
  <c r="FG292" i="5"/>
  <c r="FT123" i="2"/>
  <c r="FV123" i="2"/>
  <c r="FS123" i="2"/>
  <c r="FL135" i="5"/>
  <c r="FK135" i="5"/>
  <c r="FN135" i="5"/>
  <c r="FF288" i="2"/>
  <c r="FI288" i="2"/>
  <c r="FE288" i="2"/>
  <c r="FE59" i="2"/>
  <c r="FF59" i="2"/>
  <c r="FI59" i="2"/>
  <c r="FK138" i="5"/>
  <c r="FN138" i="5"/>
  <c r="FL138" i="5"/>
  <c r="FF30" i="5"/>
  <c r="FG30" i="5"/>
  <c r="FJ30" i="5"/>
  <c r="FF274" i="5"/>
  <c r="FG274" i="5"/>
  <c r="FJ274" i="5"/>
  <c r="FO305" i="5"/>
  <c r="FP305" i="5"/>
  <c r="FS305" i="5"/>
  <c r="GA99" i="2"/>
  <c r="FW99" i="2"/>
  <c r="FX99" i="2"/>
  <c r="FB192" i="5"/>
  <c r="FC192" i="5"/>
  <c r="FE192" i="5"/>
  <c r="FN229" i="5"/>
  <c r="FK229" i="5"/>
  <c r="FL229" i="5"/>
  <c r="FJ62" i="2"/>
  <c r="FK62" i="2"/>
  <c r="FM62" i="2"/>
  <c r="FK71" i="5"/>
  <c r="FN71" i="5"/>
  <c r="FL71" i="5"/>
  <c r="FN93" i="5"/>
  <c r="FK93" i="5"/>
  <c r="FL93" i="5"/>
  <c r="GA91" i="2"/>
  <c r="FW91" i="2"/>
  <c r="FX91" i="2"/>
  <c r="FK270" i="5"/>
  <c r="FN270" i="5"/>
  <c r="FL270" i="5"/>
  <c r="FO11" i="2" l="1"/>
  <c r="FN11" i="2"/>
  <c r="FR11" i="2"/>
  <c r="FV95" i="2"/>
  <c r="FT95" i="2"/>
  <c r="FS95" i="2"/>
  <c r="FG191" i="5"/>
  <c r="FJ191" i="5"/>
  <c r="FF191" i="5"/>
  <c r="FJ27" i="5"/>
  <c r="FF27" i="5"/>
  <c r="FG27" i="5"/>
  <c r="FS334" i="2"/>
  <c r="FV334" i="2"/>
  <c r="FT334" i="2"/>
  <c r="FN348" i="2"/>
  <c r="FO348" i="2"/>
  <c r="FR348" i="2"/>
  <c r="FS349" i="2"/>
  <c r="FT349" i="2"/>
  <c r="FV349" i="2"/>
  <c r="FO329" i="2"/>
  <c r="FR329" i="2"/>
  <c r="FN329" i="2"/>
  <c r="FF286" i="5"/>
  <c r="FG286" i="5"/>
  <c r="FJ286" i="5"/>
  <c r="FK343" i="5"/>
  <c r="FN343" i="5"/>
  <c r="FL343" i="5"/>
  <c r="FJ311" i="2"/>
  <c r="FK311" i="2"/>
  <c r="FM311" i="2"/>
  <c r="FO230" i="5"/>
  <c r="FP230" i="5"/>
  <c r="FS230" i="5"/>
  <c r="FN68" i="5"/>
  <c r="FL68" i="5"/>
  <c r="FK68" i="5"/>
  <c r="FJ159" i="5"/>
  <c r="FF159" i="5"/>
  <c r="FG159" i="5"/>
  <c r="FJ278" i="5"/>
  <c r="FF278" i="5"/>
  <c r="FG278" i="5"/>
  <c r="FF121" i="5"/>
  <c r="FG121" i="5"/>
  <c r="FJ121" i="5"/>
  <c r="FK307" i="2"/>
  <c r="FM307" i="2"/>
  <c r="FJ307" i="2"/>
  <c r="FF293" i="2"/>
  <c r="FI293" i="2"/>
  <c r="FE293" i="2"/>
  <c r="FF104" i="5"/>
  <c r="FJ104" i="5"/>
  <c r="FG104" i="5"/>
  <c r="FN180" i="5"/>
  <c r="FL180" i="5"/>
  <c r="FK180" i="5"/>
  <c r="FF321" i="5"/>
  <c r="FG321" i="5"/>
  <c r="FJ321" i="5"/>
  <c r="FV29" i="2"/>
  <c r="FT29" i="2"/>
  <c r="FS29" i="2"/>
  <c r="FO329" i="5"/>
  <c r="FS329" i="5"/>
  <c r="FP329" i="5"/>
  <c r="FJ116" i="5"/>
  <c r="FF116" i="5"/>
  <c r="FG116" i="5"/>
  <c r="FF276" i="2"/>
  <c r="FE276" i="2"/>
  <c r="FI276" i="2"/>
  <c r="FF110" i="2"/>
  <c r="FE110" i="2"/>
  <c r="FI110" i="2"/>
  <c r="FF306" i="5"/>
  <c r="FJ306" i="5"/>
  <c r="FG306" i="5"/>
  <c r="FJ63" i="5"/>
  <c r="FG63" i="5"/>
  <c r="FF63" i="5"/>
  <c r="FJ347" i="2"/>
  <c r="FK347" i="2"/>
  <c r="FM347" i="2"/>
  <c r="FR93" i="2"/>
  <c r="FN93" i="2"/>
  <c r="FO93" i="2"/>
  <c r="FK338" i="5"/>
  <c r="FN338" i="5"/>
  <c r="FL338" i="5"/>
  <c r="FG284" i="5"/>
  <c r="FJ284" i="5"/>
  <c r="FF284" i="5"/>
  <c r="FF310" i="5"/>
  <c r="FG310" i="5"/>
  <c r="FJ310" i="5"/>
  <c r="FJ37" i="5"/>
  <c r="FG37" i="5"/>
  <c r="FF37" i="5"/>
  <c r="FS75" i="5"/>
  <c r="FO75" i="5"/>
  <c r="FP75" i="5"/>
  <c r="FJ103" i="2"/>
  <c r="FK103" i="2"/>
  <c r="FM103" i="2"/>
  <c r="FN96" i="2"/>
  <c r="FR96" i="2"/>
  <c r="FO96" i="2"/>
  <c r="GA355" i="2"/>
  <c r="FX355" i="2"/>
  <c r="FW355" i="2"/>
  <c r="FO326" i="2"/>
  <c r="FN326" i="2"/>
  <c r="FR326" i="2"/>
  <c r="FI233" i="2"/>
  <c r="FF233" i="2"/>
  <c r="FE233" i="2"/>
  <c r="FO332" i="2"/>
  <c r="FR332" i="2"/>
  <c r="FN332" i="2"/>
  <c r="FO357" i="2"/>
  <c r="FR357" i="2"/>
  <c r="FN357" i="2"/>
  <c r="FJ351" i="2"/>
  <c r="FK351" i="2"/>
  <c r="FM351" i="2"/>
  <c r="FW343" i="2"/>
  <c r="FX343" i="2"/>
  <c r="GA343" i="2"/>
  <c r="FF2" i="2"/>
  <c r="FI2" i="2"/>
  <c r="FE2" i="2"/>
  <c r="GA92" i="2"/>
  <c r="FX92" i="2"/>
  <c r="FW92" i="2"/>
  <c r="FX100" i="2"/>
  <c r="FW100" i="2"/>
  <c r="GA100" i="2"/>
  <c r="GF352" i="2"/>
  <c r="GG352" i="2"/>
  <c r="GJ352" i="2"/>
  <c r="FK315" i="2"/>
  <c r="FM315" i="2"/>
  <c r="FJ315" i="2"/>
  <c r="FJ353" i="2"/>
  <c r="FK353" i="2"/>
  <c r="FM353" i="2"/>
  <c r="FF230" i="2"/>
  <c r="FI230" i="2"/>
  <c r="FE230" i="2"/>
  <c r="FM356" i="2"/>
  <c r="FK356" i="2"/>
  <c r="FJ356" i="2"/>
  <c r="FJ350" i="2"/>
  <c r="FM350" i="2"/>
  <c r="FK350" i="2"/>
  <c r="FW17" i="2"/>
  <c r="GA17" i="2"/>
  <c r="FX17" i="2"/>
  <c r="FI213" i="2"/>
  <c r="FF213" i="2"/>
  <c r="FE213" i="2"/>
  <c r="FE31" i="2"/>
  <c r="FF31" i="2"/>
  <c r="FI31" i="2"/>
  <c r="FJ303" i="2"/>
  <c r="FK303" i="2"/>
  <c r="FM303" i="2"/>
  <c r="GA12" i="2"/>
  <c r="FX12" i="2"/>
  <c r="FW12" i="2"/>
  <c r="GC342" i="2"/>
  <c r="GE342" i="2"/>
  <c r="GB342" i="2"/>
  <c r="FM336" i="2"/>
  <c r="FK336" i="2"/>
  <c r="FJ336" i="2"/>
  <c r="FE75" i="2"/>
  <c r="FF75" i="2"/>
  <c r="FI75" i="2"/>
  <c r="FM331" i="2"/>
  <c r="FK331" i="2"/>
  <c r="FJ331" i="2"/>
  <c r="FJ266" i="2"/>
  <c r="FK266" i="2"/>
  <c r="FM266" i="2"/>
  <c r="GA344" i="2"/>
  <c r="FW344" i="2"/>
  <c r="FX344" i="2"/>
  <c r="FR324" i="2"/>
  <c r="FO324" i="2"/>
  <c r="FN324" i="2"/>
  <c r="FM10" i="2"/>
  <c r="FK10" i="2"/>
  <c r="FJ10" i="2"/>
  <c r="FM13" i="2"/>
  <c r="FK13" i="2"/>
  <c r="FJ13" i="2"/>
  <c r="FI202" i="2"/>
  <c r="FE202" i="2"/>
  <c r="FF202" i="2"/>
  <c r="FF175" i="2"/>
  <c r="FE175" i="2"/>
  <c r="FI175" i="2"/>
  <c r="FI73" i="2"/>
  <c r="FF73" i="2"/>
  <c r="FE73" i="2"/>
  <c r="FP106" i="5"/>
  <c r="FS106" i="5"/>
  <c r="FO106" i="5"/>
  <c r="FJ36" i="5"/>
  <c r="FF36" i="5"/>
  <c r="FG36" i="5"/>
  <c r="FF340" i="5"/>
  <c r="FG340" i="5"/>
  <c r="FJ340" i="5"/>
  <c r="FL313" i="5"/>
  <c r="FK313" i="5"/>
  <c r="FN313" i="5"/>
  <c r="FJ344" i="5"/>
  <c r="FF344" i="5"/>
  <c r="FG344" i="5"/>
  <c r="FF258" i="5"/>
  <c r="FG258" i="5"/>
  <c r="FJ258" i="5"/>
  <c r="FF63" i="2"/>
  <c r="FE63" i="2"/>
  <c r="FI63" i="2"/>
  <c r="FF126" i="2"/>
  <c r="FE126" i="2"/>
  <c r="FI126" i="2"/>
  <c r="FE84" i="2"/>
  <c r="FF84" i="2"/>
  <c r="FI84" i="2"/>
  <c r="FF74" i="2"/>
  <c r="FE74" i="2"/>
  <c r="FI74" i="2"/>
  <c r="FF12" i="5"/>
  <c r="FJ12" i="5"/>
  <c r="FG12" i="5"/>
  <c r="FN358" i="5"/>
  <c r="FL358" i="5"/>
  <c r="FK358" i="5"/>
  <c r="FP156" i="5"/>
  <c r="FS156" i="5"/>
  <c r="FO156" i="5"/>
  <c r="FI50" i="2"/>
  <c r="FE50" i="2"/>
  <c r="FF50" i="2"/>
  <c r="FF40" i="5"/>
  <c r="FJ40" i="5"/>
  <c r="FG40" i="5"/>
  <c r="FG69" i="5"/>
  <c r="FJ69" i="5"/>
  <c r="FF69" i="5"/>
  <c r="FE125" i="2"/>
  <c r="FF125" i="2"/>
  <c r="FI125" i="2"/>
  <c r="FI83" i="2"/>
  <c r="FF83" i="2"/>
  <c r="FE83" i="2"/>
  <c r="FO172" i="2"/>
  <c r="FN172" i="2"/>
  <c r="FR172" i="2"/>
  <c r="FE163" i="2"/>
  <c r="FF163" i="2"/>
  <c r="FI163" i="2"/>
  <c r="FE8" i="2"/>
  <c r="FF8" i="2"/>
  <c r="FI8" i="2"/>
  <c r="FF195" i="2"/>
  <c r="FE195" i="2"/>
  <c r="FI195" i="2"/>
  <c r="FI168" i="2"/>
  <c r="FE168" i="2"/>
  <c r="FF168" i="2"/>
  <c r="FS2" i="5"/>
  <c r="FP2" i="5"/>
  <c r="FO2" i="5"/>
  <c r="FF120" i="5"/>
  <c r="FJ120" i="5"/>
  <c r="FG120" i="5"/>
  <c r="FI249" i="2"/>
  <c r="FE249" i="2"/>
  <c r="FF249" i="2"/>
  <c r="FJ124" i="5"/>
  <c r="FG124" i="5"/>
  <c r="FF124" i="5"/>
  <c r="FJ164" i="2"/>
  <c r="FK164" i="2"/>
  <c r="FM164" i="2"/>
  <c r="FJ238" i="2"/>
  <c r="FM238" i="2"/>
  <c r="FK238" i="2"/>
  <c r="FJ336" i="5"/>
  <c r="FG336" i="5"/>
  <c r="FF336" i="5"/>
  <c r="FF223" i="2"/>
  <c r="FI223" i="2"/>
  <c r="FE223" i="2"/>
  <c r="FK236" i="5"/>
  <c r="FL236" i="5"/>
  <c r="FN236" i="5"/>
  <c r="FF227" i="2"/>
  <c r="FI227" i="2"/>
  <c r="FE227" i="2"/>
  <c r="FF198" i="2"/>
  <c r="FE198" i="2"/>
  <c r="FI198" i="2"/>
  <c r="FK41" i="5"/>
  <c r="FL41" i="5"/>
  <c r="FN41" i="5"/>
  <c r="FF217" i="2"/>
  <c r="FI217" i="2"/>
  <c r="FE217" i="2"/>
  <c r="FI246" i="2"/>
  <c r="FE246" i="2"/>
  <c r="FF246" i="2"/>
  <c r="FI82" i="2"/>
  <c r="FE82" i="2"/>
  <c r="FF82" i="2"/>
  <c r="FI65" i="2"/>
  <c r="FE65" i="2"/>
  <c r="FF65" i="2"/>
  <c r="FI245" i="2"/>
  <c r="FE245" i="2"/>
  <c r="FF245" i="2"/>
  <c r="FI133" i="2"/>
  <c r="FE133" i="2"/>
  <c r="FF133" i="2"/>
  <c r="FJ211" i="5"/>
  <c r="FF211" i="5"/>
  <c r="FG211" i="5"/>
  <c r="FJ173" i="5"/>
  <c r="FG173" i="5"/>
  <c r="FF173" i="5"/>
  <c r="FF269" i="5"/>
  <c r="FG269" i="5"/>
  <c r="FJ269" i="5"/>
  <c r="FJ203" i="5"/>
  <c r="FF203" i="5"/>
  <c r="FG203" i="5"/>
  <c r="FE226" i="2"/>
  <c r="FF226" i="2"/>
  <c r="FI226" i="2"/>
  <c r="FL115" i="5"/>
  <c r="FN115" i="5"/>
  <c r="FK115" i="5"/>
  <c r="FF183" i="2"/>
  <c r="FI183" i="2"/>
  <c r="FE183" i="2"/>
  <c r="FE165" i="2"/>
  <c r="FF165" i="2"/>
  <c r="FI165" i="2"/>
  <c r="FI236" i="2"/>
  <c r="FE236" i="2"/>
  <c r="FF236" i="2"/>
  <c r="FF251" i="5"/>
  <c r="FG251" i="5"/>
  <c r="FJ251" i="5"/>
  <c r="FK192" i="2"/>
  <c r="FJ192" i="2"/>
  <c r="FM192" i="2"/>
  <c r="FT357" i="5"/>
  <c r="FW357" i="5"/>
  <c r="FU357" i="5"/>
  <c r="FK73" i="5"/>
  <c r="FN73" i="5"/>
  <c r="FL73" i="5"/>
  <c r="FL337" i="5"/>
  <c r="FN337" i="5"/>
  <c r="FK337" i="5"/>
  <c r="FF253" i="2"/>
  <c r="FE253" i="2"/>
  <c r="FI253" i="2"/>
  <c r="FJ92" i="5"/>
  <c r="FG92" i="5"/>
  <c r="FF92" i="5"/>
  <c r="FM41" i="2"/>
  <c r="FK41" i="2"/>
  <c r="FJ41" i="2"/>
  <c r="FS234" i="5"/>
  <c r="FO234" i="5"/>
  <c r="FP234" i="5"/>
  <c r="FW339" i="5"/>
  <c r="FT339" i="5"/>
  <c r="FU339" i="5"/>
  <c r="FF163" i="5"/>
  <c r="FG163" i="5"/>
  <c r="FJ163" i="5"/>
  <c r="FJ152" i="2"/>
  <c r="FM152" i="2"/>
  <c r="FK152" i="2"/>
  <c r="FF4" i="2"/>
  <c r="FI4" i="2"/>
  <c r="FE4" i="2"/>
  <c r="FL283" i="5"/>
  <c r="FN283" i="5"/>
  <c r="FK283" i="5"/>
  <c r="FN199" i="5"/>
  <c r="FL199" i="5"/>
  <c r="FK199" i="5"/>
  <c r="FF113" i="5"/>
  <c r="FG113" i="5"/>
  <c r="FJ113" i="5"/>
  <c r="FM120" i="2"/>
  <c r="FJ120" i="2"/>
  <c r="FK120" i="2"/>
  <c r="FN123" i="5"/>
  <c r="FK123" i="5"/>
  <c r="FL123" i="5"/>
  <c r="FK218" i="5"/>
  <c r="FN218" i="5"/>
  <c r="FL218" i="5"/>
  <c r="FG32" i="5"/>
  <c r="FF32" i="5"/>
  <c r="FJ32" i="5"/>
  <c r="FI136" i="2"/>
  <c r="FE136" i="2"/>
  <c r="FF136" i="2"/>
  <c r="FG162" i="5"/>
  <c r="FJ162" i="5"/>
  <c r="FF162" i="5"/>
  <c r="FE211" i="2"/>
  <c r="FI211" i="2"/>
  <c r="FF211" i="2"/>
  <c r="FE37" i="2"/>
  <c r="FI37" i="2"/>
  <c r="FF37" i="2"/>
  <c r="FE151" i="2"/>
  <c r="FF151" i="2"/>
  <c r="FI151" i="2"/>
  <c r="FF25" i="2"/>
  <c r="FI25" i="2"/>
  <c r="FE25" i="2"/>
  <c r="FG136" i="5"/>
  <c r="FJ136" i="5"/>
  <c r="FF136" i="5"/>
  <c r="FL277" i="5"/>
  <c r="FN277" i="5"/>
  <c r="FK277" i="5"/>
  <c r="FF204" i="2"/>
  <c r="FI204" i="2"/>
  <c r="FE204" i="2"/>
  <c r="FL345" i="5"/>
  <c r="FK345" i="5"/>
  <c r="FN345" i="5"/>
  <c r="FF166" i="5"/>
  <c r="FG166" i="5"/>
  <c r="FJ166" i="5"/>
  <c r="FM219" i="2"/>
  <c r="FK219" i="2"/>
  <c r="FJ219" i="2"/>
  <c r="FN186" i="2"/>
  <c r="FO186" i="2"/>
  <c r="FR186" i="2"/>
  <c r="FK153" i="5"/>
  <c r="FL153" i="5"/>
  <c r="FN153" i="5"/>
  <c r="FJ145" i="5"/>
  <c r="FF145" i="5"/>
  <c r="FG145" i="5"/>
  <c r="FL352" i="5"/>
  <c r="FK352" i="5"/>
  <c r="FN352" i="5"/>
  <c r="FE206" i="2"/>
  <c r="FF206" i="2"/>
  <c r="FI206" i="2"/>
  <c r="FF125" i="5"/>
  <c r="FG125" i="5"/>
  <c r="FJ125" i="5"/>
  <c r="FE210" i="2"/>
  <c r="FI210" i="2"/>
  <c r="FF210" i="2"/>
  <c r="FK241" i="2"/>
  <c r="FM241" i="2"/>
  <c r="FJ241" i="2"/>
  <c r="FN52" i="2"/>
  <c r="FO52" i="2"/>
  <c r="FR52" i="2"/>
  <c r="FO274" i="2"/>
  <c r="FN274" i="2"/>
  <c r="FR274" i="2"/>
  <c r="FL291" i="5"/>
  <c r="FN291" i="5"/>
  <c r="FK291" i="5"/>
  <c r="FN267" i="2"/>
  <c r="FR267" i="2"/>
  <c r="FO267" i="2"/>
  <c r="FJ195" i="5"/>
  <c r="FF195" i="5"/>
  <c r="FG195" i="5"/>
  <c r="FI269" i="2"/>
  <c r="FE269" i="2"/>
  <c r="FF269" i="2"/>
  <c r="FF157" i="2"/>
  <c r="FI157" i="2"/>
  <c r="FE157" i="2"/>
  <c r="FL334" i="5"/>
  <c r="FK334" i="5"/>
  <c r="FN334" i="5"/>
  <c r="FL78" i="5"/>
  <c r="FK78" i="5"/>
  <c r="FN78" i="5"/>
  <c r="FL309" i="5"/>
  <c r="FN309" i="5"/>
  <c r="FK309" i="5"/>
  <c r="FN39" i="5"/>
  <c r="FK39" i="5"/>
  <c r="FL39" i="5"/>
  <c r="FP22" i="5"/>
  <c r="FS22" i="5"/>
  <c r="FO22" i="5"/>
  <c r="FF214" i="2"/>
  <c r="FE214" i="2"/>
  <c r="FI214" i="2"/>
  <c r="FN232" i="2"/>
  <c r="FO232" i="2"/>
  <c r="FR232" i="2"/>
  <c r="FF219" i="5"/>
  <c r="FJ219" i="5"/>
  <c r="FG219" i="5"/>
  <c r="FV60" i="2"/>
  <c r="FT60" i="2"/>
  <c r="FS60" i="2"/>
  <c r="FL144" i="5"/>
  <c r="FN144" i="5"/>
  <c r="FK144" i="5"/>
  <c r="FK232" i="5"/>
  <c r="FN232" i="5"/>
  <c r="FL232" i="5"/>
  <c r="FI286" i="2"/>
  <c r="FE286" i="2"/>
  <c r="FF286" i="2"/>
  <c r="FE86" i="2"/>
  <c r="FF86" i="2"/>
  <c r="FI86" i="2"/>
  <c r="FJ233" i="5"/>
  <c r="FG233" i="5"/>
  <c r="FF233" i="5"/>
  <c r="FN193" i="5"/>
  <c r="FL193" i="5"/>
  <c r="FK193" i="5"/>
  <c r="FF275" i="5"/>
  <c r="FG275" i="5"/>
  <c r="FJ275" i="5"/>
  <c r="FE259" i="2"/>
  <c r="FI259" i="2"/>
  <c r="FF259" i="2"/>
  <c r="FN279" i="5"/>
  <c r="FK279" i="5"/>
  <c r="FL279" i="5"/>
  <c r="FJ194" i="5"/>
  <c r="FF194" i="5"/>
  <c r="FG194" i="5"/>
  <c r="FK98" i="5"/>
  <c r="FN98" i="5"/>
  <c r="FL98" i="5"/>
  <c r="FL90" i="5"/>
  <c r="FN90" i="5"/>
  <c r="FK90" i="5"/>
  <c r="FF263" i="5"/>
  <c r="FG263" i="5"/>
  <c r="FJ263" i="5"/>
  <c r="FJ188" i="2"/>
  <c r="FK188" i="2"/>
  <c r="FM188" i="2"/>
  <c r="FR124" i="2"/>
  <c r="FO124" i="2"/>
  <c r="FN124" i="2"/>
  <c r="FJ287" i="2"/>
  <c r="FM287" i="2"/>
  <c r="FK287" i="2"/>
  <c r="FN295" i="5"/>
  <c r="FL295" i="5"/>
  <c r="FK295" i="5"/>
  <c r="FK69" i="2"/>
  <c r="FM69" i="2"/>
  <c r="FJ69" i="2"/>
  <c r="FF179" i="2"/>
  <c r="FE179" i="2"/>
  <c r="FI179" i="2"/>
  <c r="FK259" i="5"/>
  <c r="FL259" i="5"/>
  <c r="FN259" i="5"/>
  <c r="FI224" i="2"/>
  <c r="FF224" i="2"/>
  <c r="FE224" i="2"/>
  <c r="FG175" i="5"/>
  <c r="FJ175" i="5"/>
  <c r="FF175" i="5"/>
  <c r="FF250" i="2"/>
  <c r="FI250" i="2"/>
  <c r="FE250" i="2"/>
  <c r="FP282" i="5"/>
  <c r="FS282" i="5"/>
  <c r="FO282" i="5"/>
  <c r="FF215" i="2"/>
  <c r="FI215" i="2"/>
  <c r="FE215" i="2"/>
  <c r="FF155" i="2"/>
  <c r="FE155" i="2"/>
  <c r="FI155" i="2"/>
  <c r="FJ54" i="5"/>
  <c r="FF54" i="5"/>
  <c r="FG54" i="5"/>
  <c r="FF26" i="2"/>
  <c r="FE26" i="2"/>
  <c r="FI26" i="2"/>
  <c r="FF196" i="5"/>
  <c r="FG196" i="5"/>
  <c r="FJ196" i="5"/>
  <c r="FG122" i="5"/>
  <c r="FJ122" i="5"/>
  <c r="FF122" i="5"/>
  <c r="FL174" i="5"/>
  <c r="FK174" i="5"/>
  <c r="FN174" i="5"/>
  <c r="FF272" i="5"/>
  <c r="FJ272" i="5"/>
  <c r="FG272" i="5"/>
  <c r="FI187" i="2"/>
  <c r="FF187" i="2"/>
  <c r="FE187" i="2"/>
  <c r="FS264" i="5"/>
  <c r="FP264" i="5"/>
  <c r="FO264" i="5"/>
  <c r="FT333" i="5"/>
  <c r="FW333" i="5"/>
  <c r="FU333" i="5"/>
  <c r="FS212" i="2"/>
  <c r="FV212" i="2"/>
  <c r="FT212" i="2"/>
  <c r="FK291" i="2"/>
  <c r="FM291" i="2"/>
  <c r="FJ291" i="2"/>
  <c r="FL237" i="5"/>
  <c r="FN237" i="5"/>
  <c r="FK237" i="5"/>
  <c r="FG255" i="5"/>
  <c r="FJ255" i="5"/>
  <c r="FF255" i="5"/>
  <c r="FF159" i="2"/>
  <c r="FE159" i="2"/>
  <c r="FI159" i="2"/>
  <c r="FF282" i="2"/>
  <c r="FE282" i="2"/>
  <c r="FI282" i="2"/>
  <c r="FO228" i="2"/>
  <c r="FR228" i="2"/>
  <c r="FN228" i="2"/>
  <c r="FR231" i="2"/>
  <c r="FO231" i="2"/>
  <c r="FN231" i="2"/>
  <c r="FL7" i="5"/>
  <c r="FK7" i="5"/>
  <c r="FN7" i="5"/>
  <c r="FK95" i="5"/>
  <c r="FL95" i="5"/>
  <c r="FN95" i="5"/>
  <c r="FP177" i="5"/>
  <c r="FS177" i="5"/>
  <c r="FO177" i="5"/>
  <c r="FJ283" i="2"/>
  <c r="FK283" i="2"/>
  <c r="FM283" i="2"/>
  <c r="FE71" i="2"/>
  <c r="FF71" i="2"/>
  <c r="FI71" i="2"/>
  <c r="FK3" i="2"/>
  <c r="FJ3" i="2"/>
  <c r="FM3" i="2"/>
  <c r="FN304" i="2"/>
  <c r="FR304" i="2"/>
  <c r="FO304" i="2"/>
  <c r="FP86" i="5"/>
  <c r="FS86" i="5"/>
  <c r="FO86" i="5"/>
  <c r="FI298" i="2"/>
  <c r="FE298" i="2"/>
  <c r="FF298" i="2"/>
  <c r="FP304" i="5"/>
  <c r="FS304" i="5"/>
  <c r="FO304" i="5"/>
  <c r="FG141" i="5"/>
  <c r="FJ141" i="5"/>
  <c r="FF141" i="5"/>
  <c r="FL325" i="5"/>
  <c r="FK325" i="5"/>
  <c r="FN325" i="5"/>
  <c r="FG178" i="5"/>
  <c r="FJ178" i="5"/>
  <c r="FF178" i="5"/>
  <c r="FM162" i="2"/>
  <c r="FK162" i="2"/>
  <c r="FJ162" i="2"/>
  <c r="FE76" i="2"/>
  <c r="FF76" i="2"/>
  <c r="FI76" i="2"/>
  <c r="FK70" i="5"/>
  <c r="FL70" i="5"/>
  <c r="FN70" i="5"/>
  <c r="FI57" i="2"/>
  <c r="FF57" i="2"/>
  <c r="FE57" i="2"/>
  <c r="FP216" i="5"/>
  <c r="FS216" i="5"/>
  <c r="FO216" i="5"/>
  <c r="FE128" i="2"/>
  <c r="FF128" i="2"/>
  <c r="FI128" i="2"/>
  <c r="FE88" i="2"/>
  <c r="FI88" i="2"/>
  <c r="FF88" i="2"/>
  <c r="FL137" i="5"/>
  <c r="FK137" i="5"/>
  <c r="FN137" i="5"/>
  <c r="FJ55" i="5"/>
  <c r="FF55" i="5"/>
  <c r="FG55" i="5"/>
  <c r="FL354" i="5"/>
  <c r="FK354" i="5"/>
  <c r="FN354" i="5"/>
  <c r="FN101" i="5"/>
  <c r="FK101" i="5"/>
  <c r="FL101" i="5"/>
  <c r="FJ65" i="5"/>
  <c r="FF65" i="5"/>
  <c r="FG65" i="5"/>
  <c r="FM32" i="2"/>
  <c r="FJ32" i="2"/>
  <c r="FK32" i="2"/>
  <c r="FI290" i="2"/>
  <c r="FF290" i="2"/>
  <c r="FE290" i="2"/>
  <c r="FV47" i="2"/>
  <c r="FT47" i="2"/>
  <c r="FS47" i="2"/>
  <c r="FS118" i="2"/>
  <c r="FV118" i="2"/>
  <c r="FT118" i="2"/>
  <c r="FI196" i="2"/>
  <c r="FE196" i="2"/>
  <c r="FF196" i="2"/>
  <c r="FK182" i="2"/>
  <c r="FM182" i="2"/>
  <c r="FJ182" i="2"/>
  <c r="FI130" i="2"/>
  <c r="FE130" i="2"/>
  <c r="FF130" i="2"/>
  <c r="FO43" i="5"/>
  <c r="FP43" i="5"/>
  <c r="FS43" i="5"/>
  <c r="FK76" i="5"/>
  <c r="FL76" i="5"/>
  <c r="FN76" i="5"/>
  <c r="FP142" i="5"/>
  <c r="FO142" i="5"/>
  <c r="FS142" i="5"/>
  <c r="FL254" i="5"/>
  <c r="FK254" i="5"/>
  <c r="FN254" i="5"/>
  <c r="FS110" i="5"/>
  <c r="FO110" i="5"/>
  <c r="FP110" i="5"/>
  <c r="FF302" i="2"/>
  <c r="FE302" i="2"/>
  <c r="FI302" i="2"/>
  <c r="FK28" i="2"/>
  <c r="FM28" i="2"/>
  <c r="FJ28" i="2"/>
  <c r="FW341" i="5"/>
  <c r="FU341" i="5"/>
  <c r="FT341" i="5"/>
  <c r="FO292" i="2"/>
  <c r="FR292" i="2"/>
  <c r="FN292" i="2"/>
  <c r="FN197" i="2"/>
  <c r="FR197" i="2"/>
  <c r="FO197" i="2"/>
  <c r="FV239" i="2"/>
  <c r="FT239" i="2"/>
  <c r="FS239" i="2"/>
  <c r="FN140" i="5"/>
  <c r="FK140" i="5"/>
  <c r="FL140" i="5"/>
  <c r="FP302" i="5"/>
  <c r="FS302" i="5"/>
  <c r="FO302" i="5"/>
  <c r="FM97" i="2"/>
  <c r="FJ97" i="2"/>
  <c r="FK97" i="2"/>
  <c r="FS248" i="5"/>
  <c r="FP248" i="5"/>
  <c r="FO248" i="5"/>
  <c r="FK114" i="2"/>
  <c r="FM114" i="2"/>
  <c r="FJ114" i="2"/>
  <c r="FK131" i="5"/>
  <c r="FN131" i="5"/>
  <c r="FL131" i="5"/>
  <c r="FK235" i="2"/>
  <c r="FM235" i="2"/>
  <c r="FJ235" i="2"/>
  <c r="FN296" i="2"/>
  <c r="FO296" i="2"/>
  <c r="FR296" i="2"/>
  <c r="FK257" i="5"/>
  <c r="FL257" i="5"/>
  <c r="FN257" i="5"/>
  <c r="FV305" i="2"/>
  <c r="FS305" i="2"/>
  <c r="FT305" i="2"/>
  <c r="FM154" i="2"/>
  <c r="FJ154" i="2"/>
  <c r="FK154" i="2"/>
  <c r="FJ260" i="2"/>
  <c r="FK260" i="2"/>
  <c r="FM260" i="2"/>
  <c r="FP231" i="5"/>
  <c r="FO231" i="5"/>
  <c r="FS231" i="5"/>
  <c r="FL260" i="5"/>
  <c r="FK260" i="5"/>
  <c r="FN260" i="5"/>
  <c r="FJ149" i="2"/>
  <c r="FM149" i="2"/>
  <c r="FK149" i="2"/>
  <c r="FM16" i="2"/>
  <c r="FJ16" i="2"/>
  <c r="FK16" i="2"/>
  <c r="FS221" i="5"/>
  <c r="FO221" i="5"/>
  <c r="FP221" i="5"/>
  <c r="FR85" i="2"/>
  <c r="FO85" i="2"/>
  <c r="FN85" i="2"/>
  <c r="FK14" i="5"/>
  <c r="FL14" i="5"/>
  <c r="FN14" i="5"/>
  <c r="FP207" i="5"/>
  <c r="FO207" i="5"/>
  <c r="FS207" i="5"/>
  <c r="FR147" i="2"/>
  <c r="FO147" i="2"/>
  <c r="FN147" i="2"/>
  <c r="FR170" i="2"/>
  <c r="FN170" i="2"/>
  <c r="FO170" i="2"/>
  <c r="FK351" i="5"/>
  <c r="FN351" i="5"/>
  <c r="FL351" i="5"/>
  <c r="FO43" i="2"/>
  <c r="FN43" i="2"/>
  <c r="FR43" i="2"/>
  <c r="FN308" i="5"/>
  <c r="FL308" i="5"/>
  <c r="FK308" i="5"/>
  <c r="FO347" i="5"/>
  <c r="FP347" i="5"/>
  <c r="FS347" i="5"/>
  <c r="FN226" i="5"/>
  <c r="FL226" i="5"/>
  <c r="FK226" i="5"/>
  <c r="FS35" i="2"/>
  <c r="FT35" i="2"/>
  <c r="FV35" i="2"/>
  <c r="GL176" i="2"/>
  <c r="GN176" i="2"/>
  <c r="GK176" i="2"/>
  <c r="FK331" i="5"/>
  <c r="FL331" i="5"/>
  <c r="FN331" i="5"/>
  <c r="FL241" i="5"/>
  <c r="FK241" i="5"/>
  <c r="FN241" i="5"/>
  <c r="FK29" i="5"/>
  <c r="FN29" i="5"/>
  <c r="FL29" i="5"/>
  <c r="FO33" i="5"/>
  <c r="FP33" i="5"/>
  <c r="FS33" i="5"/>
  <c r="FM191" i="2"/>
  <c r="FK191" i="2"/>
  <c r="FJ191" i="2"/>
  <c r="FP176" i="5"/>
  <c r="FO176" i="5"/>
  <c r="FS176" i="5"/>
  <c r="FS35" i="5"/>
  <c r="FP35" i="5"/>
  <c r="FO35" i="5"/>
  <c r="FP129" i="5"/>
  <c r="FO129" i="5"/>
  <c r="FS129" i="5"/>
  <c r="FU147" i="5"/>
  <c r="FW147" i="5"/>
  <c r="FT147" i="5"/>
  <c r="FL243" i="5"/>
  <c r="FN243" i="5"/>
  <c r="FK243" i="5"/>
  <c r="FM53" i="2"/>
  <c r="FJ53" i="2"/>
  <c r="FK53" i="2"/>
  <c r="FN299" i="2"/>
  <c r="FR299" i="2"/>
  <c r="FO299" i="2"/>
  <c r="FO180" i="2"/>
  <c r="FR180" i="2"/>
  <c r="FN180" i="2"/>
  <c r="FJ129" i="2"/>
  <c r="FK129" i="2"/>
  <c r="FM129" i="2"/>
  <c r="FG315" i="5"/>
  <c r="FF315" i="5"/>
  <c r="FJ315" i="5"/>
  <c r="FJ306" i="2"/>
  <c r="FK306" i="2"/>
  <c r="FM306" i="2"/>
  <c r="FJ178" i="2"/>
  <c r="FM178" i="2"/>
  <c r="FK178" i="2"/>
  <c r="FK189" i="5"/>
  <c r="FN189" i="5"/>
  <c r="FL189" i="5"/>
  <c r="FT262" i="5"/>
  <c r="FU262" i="5"/>
  <c r="FW262" i="5"/>
  <c r="FK56" i="5"/>
  <c r="FN56" i="5"/>
  <c r="FL56" i="5"/>
  <c r="FS160" i="5"/>
  <c r="FO160" i="5"/>
  <c r="FP160" i="5"/>
  <c r="FM5" i="2"/>
  <c r="FJ5" i="2"/>
  <c r="FK5" i="2"/>
  <c r="FK21" i="5"/>
  <c r="FN21" i="5"/>
  <c r="FL21" i="5"/>
  <c r="FO285" i="2"/>
  <c r="FN285" i="2"/>
  <c r="FR285" i="2"/>
  <c r="FO3" i="5"/>
  <c r="FS3" i="5"/>
  <c r="FP3" i="5"/>
  <c r="FY52" i="5"/>
  <c r="GB52" i="5"/>
  <c r="FX52" i="5"/>
  <c r="FR185" i="2"/>
  <c r="FN185" i="2"/>
  <c r="FO185" i="2"/>
  <c r="FL102" i="5"/>
  <c r="FN102" i="5"/>
  <c r="FK102" i="5"/>
  <c r="FK234" i="2"/>
  <c r="FJ234" i="2"/>
  <c r="FM234" i="2"/>
  <c r="FL324" i="5"/>
  <c r="FK324" i="5"/>
  <c r="FN324" i="5"/>
  <c r="FN49" i="5"/>
  <c r="FK49" i="5"/>
  <c r="FL49" i="5"/>
  <c r="FL59" i="5"/>
  <c r="FK59" i="5"/>
  <c r="FN59" i="5"/>
  <c r="FL288" i="5"/>
  <c r="FN288" i="5"/>
  <c r="FK288" i="5"/>
  <c r="FK150" i="2"/>
  <c r="FM150" i="2"/>
  <c r="FJ150" i="2"/>
  <c r="FM158" i="2"/>
  <c r="FK158" i="2"/>
  <c r="FJ158" i="2"/>
  <c r="FP213" i="5"/>
  <c r="FS213" i="5"/>
  <c r="FO213" i="5"/>
  <c r="FJ107" i="2"/>
  <c r="FM107" i="2"/>
  <c r="FK107" i="2"/>
  <c r="FM248" i="2"/>
  <c r="FJ248" i="2"/>
  <c r="FK248" i="2"/>
  <c r="FN250" i="5"/>
  <c r="FL250" i="5"/>
  <c r="FK250" i="5"/>
  <c r="FI39" i="2"/>
  <c r="FE39" i="2"/>
  <c r="FF39" i="2"/>
  <c r="FN272" i="2"/>
  <c r="FR272" i="2"/>
  <c r="FO272" i="2"/>
  <c r="FR131" i="2"/>
  <c r="FO131" i="2"/>
  <c r="FN131" i="2"/>
  <c r="FP285" i="5"/>
  <c r="FS285" i="5"/>
  <c r="FO285" i="5"/>
  <c r="FL201" i="5"/>
  <c r="FK201" i="5"/>
  <c r="FN201" i="5"/>
  <c r="FN100" i="5"/>
  <c r="FL100" i="5"/>
  <c r="FK100" i="5"/>
  <c r="FO109" i="2"/>
  <c r="FN109" i="2"/>
  <c r="FR109" i="2"/>
  <c r="FK308" i="2"/>
  <c r="FJ308" i="2"/>
  <c r="FM308" i="2"/>
  <c r="FE257" i="2"/>
  <c r="FF257" i="2"/>
  <c r="FI257" i="2"/>
  <c r="FT80" i="5"/>
  <c r="FW80" i="5"/>
  <c r="FU80" i="5"/>
  <c r="FX44" i="2"/>
  <c r="GA44" i="2"/>
  <c r="FW44" i="2"/>
  <c r="FN132" i="2"/>
  <c r="FO132" i="2"/>
  <c r="FR132" i="2"/>
  <c r="FM55" i="2"/>
  <c r="FK55" i="2"/>
  <c r="FJ55" i="2"/>
  <c r="FR263" i="2"/>
  <c r="FO263" i="2"/>
  <c r="FN263" i="2"/>
  <c r="FL307" i="5"/>
  <c r="FK307" i="5"/>
  <c r="FN307" i="5"/>
  <c r="FE243" i="2"/>
  <c r="FF243" i="2"/>
  <c r="FI243" i="2"/>
  <c r="FS323" i="5"/>
  <c r="FO323" i="5"/>
  <c r="FP323" i="5"/>
  <c r="FJ15" i="2"/>
  <c r="FK15" i="2"/>
  <c r="FM15" i="2"/>
  <c r="FO36" i="2"/>
  <c r="FN36" i="2"/>
  <c r="FR36" i="2"/>
  <c r="FL105" i="5"/>
  <c r="FN105" i="5"/>
  <c r="FK105" i="5"/>
  <c r="FL50" i="5"/>
  <c r="FK50" i="5"/>
  <c r="FN50" i="5"/>
  <c r="FR254" i="2"/>
  <c r="FO254" i="2"/>
  <c r="FN254" i="2"/>
  <c r="FS107" i="5"/>
  <c r="FP107" i="5"/>
  <c r="FO107" i="5"/>
  <c r="FO298" i="5"/>
  <c r="FS298" i="5"/>
  <c r="FP298" i="5"/>
  <c r="FM190" i="2"/>
  <c r="FK190" i="2"/>
  <c r="FJ190" i="2"/>
  <c r="FN303" i="5"/>
  <c r="FL303" i="5"/>
  <c r="FK303" i="5"/>
  <c r="FE94" i="2"/>
  <c r="FI94" i="2"/>
  <c r="FF94" i="2"/>
  <c r="FJ289" i="2"/>
  <c r="FK289" i="2"/>
  <c r="FM289" i="2"/>
  <c r="FP25" i="5"/>
  <c r="FS25" i="5"/>
  <c r="FO25" i="5"/>
  <c r="FR181" i="2"/>
  <c r="FN181" i="2"/>
  <c r="FO181" i="2"/>
  <c r="FJ33" i="2"/>
  <c r="FK33" i="2"/>
  <c r="FM33" i="2"/>
  <c r="FJ200" i="2"/>
  <c r="FK200" i="2"/>
  <c r="FM200" i="2"/>
  <c r="FN137" i="2"/>
  <c r="FR137" i="2"/>
  <c r="FO137" i="2"/>
  <c r="FK49" i="2"/>
  <c r="FM49" i="2"/>
  <c r="FJ49" i="2"/>
  <c r="FK330" i="5"/>
  <c r="FN330" i="5"/>
  <c r="FL330" i="5"/>
  <c r="FS154" i="5"/>
  <c r="FP154" i="5"/>
  <c r="FO154" i="5"/>
  <c r="FO82" i="5"/>
  <c r="FS82" i="5"/>
  <c r="FP82" i="5"/>
  <c r="FM30" i="2"/>
  <c r="FK30" i="2"/>
  <c r="FJ30" i="2"/>
  <c r="FO42" i="5"/>
  <c r="FS42" i="5"/>
  <c r="FP42" i="5"/>
  <c r="FM273" i="2"/>
  <c r="FJ273" i="2"/>
  <c r="FK273" i="2"/>
  <c r="FK301" i="2"/>
  <c r="FM301" i="2"/>
  <c r="FJ301" i="2"/>
  <c r="FP276" i="5"/>
  <c r="FS276" i="5"/>
  <c r="FO276" i="5"/>
  <c r="FO258" i="2"/>
  <c r="FN258" i="2"/>
  <c r="FR258" i="2"/>
  <c r="GO151" i="5"/>
  <c r="GL151" i="5"/>
  <c r="GM151" i="5"/>
  <c r="FO349" i="5"/>
  <c r="FS349" i="5"/>
  <c r="FP349" i="5"/>
  <c r="FM135" i="2"/>
  <c r="FJ135" i="2"/>
  <c r="FK135" i="2"/>
  <c r="FK246" i="5"/>
  <c r="FL246" i="5"/>
  <c r="FN246" i="5"/>
  <c r="FK271" i="5"/>
  <c r="FL271" i="5"/>
  <c r="FN271" i="5"/>
  <c r="FK267" i="5"/>
  <c r="FL267" i="5"/>
  <c r="FN267" i="5"/>
  <c r="FR153" i="2"/>
  <c r="FO153" i="2"/>
  <c r="FN153" i="2"/>
  <c r="FS244" i="5"/>
  <c r="FP244" i="5"/>
  <c r="FO244" i="5"/>
  <c r="FK89" i="2"/>
  <c r="FM89" i="2"/>
  <c r="FJ89" i="2"/>
  <c r="FO126" i="5"/>
  <c r="FS126" i="5"/>
  <c r="FP126" i="5"/>
  <c r="FS38" i="5"/>
  <c r="FO38" i="5"/>
  <c r="FP38" i="5"/>
  <c r="FW320" i="5"/>
  <c r="FU320" i="5"/>
  <c r="FT320" i="5"/>
  <c r="FO19" i="2"/>
  <c r="FN19" i="2"/>
  <c r="FR19" i="2"/>
  <c r="FN48" i="5"/>
  <c r="FL48" i="5"/>
  <c r="FK48" i="5"/>
  <c r="FV216" i="2"/>
  <c r="FT216" i="2"/>
  <c r="FS216" i="2"/>
  <c r="FO58" i="5"/>
  <c r="FP58" i="5"/>
  <c r="FS58" i="5"/>
  <c r="FJ244" i="2"/>
  <c r="FM244" i="2"/>
  <c r="FK244" i="2"/>
  <c r="FK44" i="5"/>
  <c r="FN44" i="5"/>
  <c r="FL44" i="5"/>
  <c r="FV279" i="2"/>
  <c r="FT279" i="2"/>
  <c r="FS279" i="2"/>
  <c r="FV189" i="2"/>
  <c r="FS189" i="2"/>
  <c r="FT189" i="2"/>
  <c r="FN312" i="2"/>
  <c r="FR312" i="2"/>
  <c r="FO312" i="2"/>
  <c r="FR203" i="2"/>
  <c r="FN203" i="2"/>
  <c r="FO203" i="2"/>
  <c r="FR209" i="2"/>
  <c r="FO209" i="2"/>
  <c r="FN209" i="2"/>
  <c r="FP317" i="5"/>
  <c r="FO317" i="5"/>
  <c r="FS317" i="5"/>
  <c r="FF245" i="5"/>
  <c r="FJ245" i="5"/>
  <c r="FG245" i="5"/>
  <c r="FJ161" i="2"/>
  <c r="FM161" i="2"/>
  <c r="FK161" i="2"/>
  <c r="FP215" i="5"/>
  <c r="FO215" i="5"/>
  <c r="FS215" i="5"/>
  <c r="FK292" i="5"/>
  <c r="FL292" i="5"/>
  <c r="FN292" i="5"/>
  <c r="FO93" i="5"/>
  <c r="FP93" i="5"/>
  <c r="FS93" i="5"/>
  <c r="FM288" i="2"/>
  <c r="FJ288" i="2"/>
  <c r="FK288" i="2"/>
  <c r="GB91" i="2"/>
  <c r="GE91" i="2"/>
  <c r="GC91" i="2"/>
  <c r="FN30" i="5"/>
  <c r="FL30" i="5"/>
  <c r="FK30" i="5"/>
  <c r="FJ59" i="2"/>
  <c r="FK59" i="2"/>
  <c r="FM59" i="2"/>
  <c r="FV325" i="2"/>
  <c r="FS325" i="2"/>
  <c r="FT325" i="2"/>
  <c r="FL170" i="5"/>
  <c r="FK170" i="5"/>
  <c r="FN170" i="5"/>
  <c r="FM208" i="2"/>
  <c r="FJ208" i="2"/>
  <c r="FK208" i="2"/>
  <c r="FP214" i="5"/>
  <c r="FS214" i="5"/>
  <c r="FO214" i="5"/>
  <c r="FM327" i="2"/>
  <c r="FK327" i="2"/>
  <c r="FJ327" i="2"/>
  <c r="FJ18" i="2"/>
  <c r="FM18" i="2"/>
  <c r="FK18" i="2"/>
  <c r="FE218" i="2"/>
  <c r="FF218" i="2"/>
  <c r="FI218" i="2"/>
  <c r="FT66" i="2"/>
  <c r="FV66" i="2"/>
  <c r="FS66" i="2"/>
  <c r="EW364" i="5"/>
  <c r="EW359" i="5"/>
  <c r="FT117" i="2"/>
  <c r="FV117" i="2"/>
  <c r="FS117" i="2"/>
  <c r="FN16" i="5"/>
  <c r="FL16" i="5"/>
  <c r="FK16" i="5"/>
  <c r="FT197" i="5"/>
  <c r="FW197" i="5"/>
  <c r="FU197" i="5"/>
  <c r="FN132" i="5"/>
  <c r="FK132" i="5"/>
  <c r="FL132" i="5"/>
  <c r="FK114" i="5"/>
  <c r="FN114" i="5"/>
  <c r="FL114" i="5"/>
  <c r="FS161" i="5"/>
  <c r="FO161" i="5"/>
  <c r="FP161" i="5"/>
  <c r="FP209" i="5"/>
  <c r="FS209" i="5"/>
  <c r="FO209" i="5"/>
  <c r="FN265" i="5"/>
  <c r="FK265" i="5"/>
  <c r="FL265" i="5"/>
  <c r="FN78" i="2"/>
  <c r="FO78" i="2"/>
  <c r="FR78" i="2"/>
  <c r="FM194" i="2"/>
  <c r="FJ194" i="2"/>
  <c r="FK194" i="2"/>
  <c r="GA104" i="2"/>
  <c r="FX104" i="2"/>
  <c r="FW104" i="2"/>
  <c r="FK348" i="5"/>
  <c r="FL348" i="5"/>
  <c r="FN348" i="5"/>
  <c r="FS77" i="2"/>
  <c r="FV77" i="2"/>
  <c r="FT77" i="2"/>
  <c r="FG31" i="5"/>
  <c r="FJ31" i="5"/>
  <c r="FF31" i="5"/>
  <c r="FS112" i="2"/>
  <c r="FT112" i="2"/>
  <c r="FV112" i="2"/>
  <c r="FV264" i="2"/>
  <c r="FT264" i="2"/>
  <c r="FS264" i="2"/>
  <c r="FR79" i="2"/>
  <c r="FO79" i="2"/>
  <c r="FN79" i="2"/>
  <c r="FN118" i="5"/>
  <c r="FK118" i="5"/>
  <c r="FL118" i="5"/>
  <c r="FP332" i="5"/>
  <c r="FO332" i="5"/>
  <c r="FS332" i="5"/>
  <c r="FN300" i="5"/>
  <c r="FK300" i="5"/>
  <c r="FL300" i="5"/>
  <c r="FL157" i="5"/>
  <c r="FK157" i="5"/>
  <c r="FN157" i="5"/>
  <c r="FI143" i="2"/>
  <c r="FF143" i="2"/>
  <c r="FE143" i="2"/>
  <c r="FM111" i="2"/>
  <c r="FJ111" i="2"/>
  <c r="FK111" i="2"/>
  <c r="FJ255" i="2"/>
  <c r="FM255" i="2"/>
  <c r="FK255" i="2"/>
  <c r="FF237" i="2"/>
  <c r="FI237" i="2"/>
  <c r="FE237" i="2"/>
  <c r="FS8" i="5"/>
  <c r="FP8" i="5"/>
  <c r="FO8" i="5"/>
  <c r="FR38" i="2"/>
  <c r="FN38" i="2"/>
  <c r="FO38" i="2"/>
  <c r="FL20" i="5"/>
  <c r="FK20" i="5"/>
  <c r="FN20" i="5"/>
  <c r="FK326" i="5"/>
  <c r="FN326" i="5"/>
  <c r="FL326" i="5"/>
  <c r="FN268" i="2"/>
  <c r="FO268" i="2"/>
  <c r="FR268" i="2"/>
  <c r="FM275" i="2"/>
  <c r="FJ275" i="2"/>
  <c r="FK275" i="2"/>
  <c r="FO310" i="2"/>
  <c r="FN310" i="2"/>
  <c r="FR310" i="2"/>
  <c r="FO79" i="5"/>
  <c r="FP79" i="5"/>
  <c r="FS79" i="5"/>
  <c r="FK249" i="5"/>
  <c r="FN249" i="5"/>
  <c r="FL249" i="5"/>
  <c r="FK235" i="5"/>
  <c r="FL235" i="5"/>
  <c r="FN235" i="5"/>
  <c r="FO179" i="5"/>
  <c r="FS179" i="5"/>
  <c r="FP179" i="5"/>
  <c r="FN72" i="2"/>
  <c r="FO72" i="2"/>
  <c r="FR72" i="2"/>
  <c r="FG187" i="5"/>
  <c r="FJ187" i="5"/>
  <c r="FF187" i="5"/>
  <c r="FT339" i="2"/>
  <c r="FV339" i="2"/>
  <c r="FS339" i="2"/>
  <c r="FL335" i="5"/>
  <c r="FN335" i="5"/>
  <c r="FK335" i="5"/>
  <c r="GG20" i="2"/>
  <c r="GF20" i="2"/>
  <c r="GJ20" i="2"/>
  <c r="FL353" i="5"/>
  <c r="FK353" i="5"/>
  <c r="FN353" i="5"/>
  <c r="FN182" i="5"/>
  <c r="FL182" i="5"/>
  <c r="FK182" i="5"/>
  <c r="FT34" i="5"/>
  <c r="FW34" i="5"/>
  <c r="FU34" i="5"/>
  <c r="FS26" i="5"/>
  <c r="FO26" i="5"/>
  <c r="FP26" i="5"/>
  <c r="FM42" i="2"/>
  <c r="FJ42" i="2"/>
  <c r="FK42" i="2"/>
  <c r="FR145" i="2"/>
  <c r="FO145" i="2"/>
  <c r="FN145" i="2"/>
  <c r="FT227" i="5"/>
  <c r="FW227" i="5"/>
  <c r="FU227" i="5"/>
  <c r="FP13" i="5"/>
  <c r="FO13" i="5"/>
  <c r="FS13" i="5"/>
  <c r="FK256" i="5"/>
  <c r="FL256" i="5"/>
  <c r="FN256" i="5"/>
  <c r="FK128" i="5"/>
  <c r="FN128" i="5"/>
  <c r="FL128" i="5"/>
  <c r="FW158" i="5"/>
  <c r="FU158" i="5"/>
  <c r="FT158" i="5"/>
  <c r="FN337" i="2"/>
  <c r="FR337" i="2"/>
  <c r="FO337" i="2"/>
  <c r="FR67" i="2"/>
  <c r="FO67" i="2"/>
  <c r="FN67" i="2"/>
  <c r="GG113" i="2"/>
  <c r="GF113" i="2"/>
  <c r="GJ113" i="2"/>
  <c r="FS169" i="5"/>
  <c r="FP169" i="5"/>
  <c r="FO169" i="5"/>
  <c r="FN10" i="5"/>
  <c r="FK10" i="5"/>
  <c r="FL10" i="5"/>
  <c r="FN206" i="5"/>
  <c r="FK206" i="5"/>
  <c r="FL206" i="5"/>
  <c r="FO149" i="5"/>
  <c r="FS149" i="5"/>
  <c r="FP149" i="5"/>
  <c r="FN134" i="5"/>
  <c r="FL134" i="5"/>
  <c r="FK134" i="5"/>
  <c r="FO66" i="5"/>
  <c r="FP66" i="5"/>
  <c r="FS66" i="5"/>
  <c r="FO290" i="5"/>
  <c r="FS290" i="5"/>
  <c r="FP290" i="5"/>
  <c r="FW318" i="2"/>
  <c r="GA318" i="2"/>
  <c r="FX318" i="2"/>
  <c r="FK247" i="5"/>
  <c r="FN247" i="5"/>
  <c r="FL247" i="5"/>
  <c r="FJ190" i="5"/>
  <c r="FF190" i="5"/>
  <c r="FG190" i="5"/>
  <c r="FW130" i="5"/>
  <c r="FT130" i="5"/>
  <c r="FU130" i="5"/>
  <c r="FM205" i="2"/>
  <c r="FJ205" i="2"/>
  <c r="FK205" i="2"/>
  <c r="FS127" i="2"/>
  <c r="FV127" i="2"/>
  <c r="FT127" i="2"/>
  <c r="FL273" i="5"/>
  <c r="FK273" i="5"/>
  <c r="FN273" i="5"/>
  <c r="GE46" i="2"/>
  <c r="GB46" i="2"/>
  <c r="GC46" i="2"/>
  <c r="FR229" i="2"/>
  <c r="FO229" i="2"/>
  <c r="FN229" i="2"/>
  <c r="FO293" i="5"/>
  <c r="FP293" i="5"/>
  <c r="FS293" i="5"/>
  <c r="FN62" i="2"/>
  <c r="FR62" i="2"/>
  <c r="FO62" i="2"/>
  <c r="FL274" i="5"/>
  <c r="FK274" i="5"/>
  <c r="FN274" i="5"/>
  <c r="FJ74" i="5"/>
  <c r="FF74" i="5"/>
  <c r="FG74" i="5"/>
  <c r="FG139" i="5"/>
  <c r="FF139" i="5"/>
  <c r="FJ139" i="5"/>
  <c r="ID130" i="2"/>
  <c r="GA90" i="2"/>
  <c r="FX90" i="2"/>
  <c r="FW90" i="2"/>
  <c r="FT40" i="2"/>
  <c r="FS40" i="2"/>
  <c r="FV40" i="2"/>
  <c r="FT184" i="5"/>
  <c r="FW184" i="5"/>
  <c r="FU184" i="5"/>
  <c r="GC77" i="5"/>
  <c r="GD77" i="5"/>
  <c r="GF77" i="5"/>
  <c r="FR140" i="2"/>
  <c r="FN140" i="2"/>
  <c r="FO140" i="2"/>
  <c r="FK185" i="5"/>
  <c r="FN185" i="5"/>
  <c r="FL185" i="5"/>
  <c r="FR335" i="2"/>
  <c r="FN335" i="2"/>
  <c r="FO335" i="2"/>
  <c r="FN174" i="2"/>
  <c r="FO174" i="2"/>
  <c r="FR174" i="2"/>
  <c r="FS167" i="5"/>
  <c r="FO167" i="5"/>
  <c r="FP167" i="5"/>
  <c r="FP183" i="5"/>
  <c r="FS183" i="5"/>
  <c r="FO183" i="5"/>
  <c r="FV316" i="2"/>
  <c r="FS316" i="2"/>
  <c r="FT316" i="2"/>
  <c r="FT205" i="5"/>
  <c r="FU205" i="5"/>
  <c r="FW205" i="5"/>
  <c r="FK317" i="2"/>
  <c r="FJ317" i="2"/>
  <c r="FM317" i="2"/>
  <c r="FX61" i="5"/>
  <c r="GB61" i="5"/>
  <c r="FY61" i="5"/>
  <c r="FN87" i="5"/>
  <c r="FK87" i="5"/>
  <c r="FL87" i="5"/>
  <c r="FK146" i="5"/>
  <c r="FL146" i="5"/>
  <c r="FN146" i="5"/>
  <c r="FO87" i="2"/>
  <c r="FR87" i="2"/>
  <c r="FN87" i="2"/>
  <c r="FF301" i="5"/>
  <c r="FG301" i="5"/>
  <c r="FJ301" i="5"/>
  <c r="FJ177" i="2"/>
  <c r="FM177" i="2"/>
  <c r="FK177" i="2"/>
  <c r="FF238" i="5"/>
  <c r="FG238" i="5"/>
  <c r="FJ238" i="5"/>
  <c r="FT184" i="2"/>
  <c r="FV184" i="2"/>
  <c r="FS184" i="2"/>
  <c r="FO333" i="2"/>
  <c r="FR333" i="2"/>
  <c r="FN333" i="2"/>
  <c r="FT322" i="5"/>
  <c r="FW322" i="5"/>
  <c r="FU322" i="5"/>
  <c r="FK338" i="2"/>
  <c r="FM338" i="2"/>
  <c r="FJ338" i="2"/>
  <c r="FK223" i="5"/>
  <c r="FL223" i="5"/>
  <c r="FN223" i="5"/>
  <c r="FS5" i="5"/>
  <c r="FO5" i="5"/>
  <c r="FP5" i="5"/>
  <c r="GL115" i="2"/>
  <c r="GN115" i="2"/>
  <c r="GK115" i="2"/>
  <c r="FW101" i="2"/>
  <c r="GA101" i="2"/>
  <c r="FX101" i="2"/>
  <c r="FO346" i="5"/>
  <c r="FS346" i="5"/>
  <c r="FP346" i="5"/>
  <c r="FS220" i="2"/>
  <c r="FV220" i="2"/>
  <c r="FT220" i="2"/>
  <c r="FJ21" i="2"/>
  <c r="FK21" i="2"/>
  <c r="FM21" i="2"/>
  <c r="FS60" i="5"/>
  <c r="FP60" i="5"/>
  <c r="FO60" i="5"/>
  <c r="FN7" i="2"/>
  <c r="FO7" i="2"/>
  <c r="FR7" i="2"/>
  <c r="FJ330" i="2"/>
  <c r="FK330" i="2"/>
  <c r="FM330" i="2"/>
  <c r="FR313" i="2"/>
  <c r="FO313" i="2"/>
  <c r="FN313" i="2"/>
  <c r="FT239" i="5"/>
  <c r="FU239" i="5"/>
  <c r="FW239" i="5"/>
  <c r="FP171" i="5"/>
  <c r="FS171" i="5"/>
  <c r="FO171" i="5"/>
  <c r="FJ356" i="5"/>
  <c r="FF356" i="5"/>
  <c r="FG356" i="5"/>
  <c r="FN106" i="2"/>
  <c r="FO106" i="2"/>
  <c r="FR106" i="2"/>
  <c r="FN281" i="2"/>
  <c r="FO281" i="2"/>
  <c r="FR281" i="2"/>
  <c r="FS18" i="5"/>
  <c r="FP18" i="5"/>
  <c r="FO18" i="5"/>
  <c r="FP19" i="5"/>
  <c r="FS19" i="5"/>
  <c r="FO19" i="5"/>
  <c r="ID25" i="2"/>
  <c r="GK271" i="2"/>
  <c r="GL271" i="2"/>
  <c r="GN271" i="2"/>
  <c r="FI6" i="2"/>
  <c r="FE6" i="2"/>
  <c r="FF6" i="2"/>
  <c r="FL97" i="5"/>
  <c r="FK97" i="5"/>
  <c r="FN97" i="5"/>
  <c r="FV105" i="2"/>
  <c r="FS105" i="2"/>
  <c r="FT105" i="2"/>
  <c r="ES362" i="5"/>
  <c r="ET362" i="5"/>
  <c r="ET361" i="5"/>
  <c r="ET363" i="5" s="1"/>
  <c r="FN297" i="5"/>
  <c r="FK297" i="5"/>
  <c r="FL297" i="5"/>
  <c r="FP242" i="5"/>
  <c r="FS242" i="5"/>
  <c r="FO242" i="5"/>
  <c r="FS91" i="5"/>
  <c r="FO91" i="5"/>
  <c r="FP91" i="5"/>
  <c r="FN328" i="2"/>
  <c r="FR328" i="2"/>
  <c r="FO328" i="2"/>
  <c r="FK23" i="2"/>
  <c r="FM23" i="2"/>
  <c r="FJ23" i="2"/>
  <c r="FK143" i="5"/>
  <c r="FL143" i="5"/>
  <c r="FN143" i="5"/>
  <c r="FJ58" i="2"/>
  <c r="FK58" i="2"/>
  <c r="FM58" i="2"/>
  <c r="FW173" i="2"/>
  <c r="GA173" i="2"/>
  <c r="FX173" i="2"/>
  <c r="FS168" i="5"/>
  <c r="FO168" i="5"/>
  <c r="FP168" i="5"/>
  <c r="FO252" i="5"/>
  <c r="FP252" i="5"/>
  <c r="FS252" i="5"/>
  <c r="FT322" i="2"/>
  <c r="FS322" i="2"/>
  <c r="FV322" i="2"/>
  <c r="FK314" i="5"/>
  <c r="FL314" i="5"/>
  <c r="FN314" i="5"/>
  <c r="FO70" i="2"/>
  <c r="FN70" i="2"/>
  <c r="FR70" i="2"/>
  <c r="FG28" i="5"/>
  <c r="FJ28" i="5"/>
  <c r="FF28" i="5"/>
  <c r="FP88" i="5"/>
  <c r="FS88" i="5"/>
  <c r="FO88" i="5"/>
  <c r="FT207" i="2"/>
  <c r="FV207" i="2"/>
  <c r="FS207" i="2"/>
  <c r="FO9" i="2"/>
  <c r="FN9" i="2"/>
  <c r="FR9" i="2"/>
  <c r="ID9" i="2"/>
  <c r="FJ253" i="5"/>
  <c r="FF253" i="5"/>
  <c r="FG253" i="5"/>
  <c r="FS133" i="5"/>
  <c r="FP133" i="5"/>
  <c r="FO133" i="5"/>
  <c r="FL81" i="5"/>
  <c r="FN81" i="5"/>
  <c r="FK81" i="5"/>
  <c r="FM81" i="2"/>
  <c r="FJ81" i="2"/>
  <c r="FK81" i="2"/>
  <c r="FS186" i="5"/>
  <c r="FP186" i="5"/>
  <c r="FO186" i="5"/>
  <c r="FJ169" i="2"/>
  <c r="FM169" i="2"/>
  <c r="FK169" i="2"/>
  <c r="FY172" i="5"/>
  <c r="GB172" i="5"/>
  <c r="FX172" i="5"/>
  <c r="FR61" i="2"/>
  <c r="FN61" i="2"/>
  <c r="FO61" i="2"/>
  <c r="FS94" i="5"/>
  <c r="FO94" i="5"/>
  <c r="FP94" i="5"/>
  <c r="GB99" i="2"/>
  <c r="GE99" i="2"/>
  <c r="GC99" i="2"/>
  <c r="FW123" i="2"/>
  <c r="FX123" i="2"/>
  <c r="GA123" i="2"/>
  <c r="FS71" i="5"/>
  <c r="FP71" i="5"/>
  <c r="FO71" i="5"/>
  <c r="FO229" i="5"/>
  <c r="FP229" i="5"/>
  <c r="FS229" i="5"/>
  <c r="FT305" i="5"/>
  <c r="FU305" i="5"/>
  <c r="FW305" i="5"/>
  <c r="FK156" i="2"/>
  <c r="FM156" i="2"/>
  <c r="FJ156" i="2"/>
  <c r="FR56" i="2"/>
  <c r="FN56" i="2"/>
  <c r="FO56" i="2"/>
  <c r="FN327" i="5"/>
  <c r="FL327" i="5"/>
  <c r="FK327" i="5"/>
  <c r="GA262" i="2"/>
  <c r="FX262" i="2"/>
  <c r="FW262" i="2"/>
  <c r="FR141" i="2"/>
  <c r="FN141" i="2"/>
  <c r="FO141" i="2"/>
  <c r="FP311" i="5"/>
  <c r="FS311" i="5"/>
  <c r="FO311" i="5"/>
  <c r="FS109" i="5"/>
  <c r="FO109" i="5"/>
  <c r="FP109" i="5"/>
  <c r="FN200" i="5"/>
  <c r="FL200" i="5"/>
  <c r="FK200" i="5"/>
  <c r="FK171" i="2"/>
  <c r="FJ171" i="2"/>
  <c r="FM171" i="2"/>
  <c r="FO111" i="5"/>
  <c r="FS111" i="5"/>
  <c r="FP111" i="5"/>
  <c r="FC17" i="5"/>
  <c r="FC359" i="5" s="1"/>
  <c r="FC360" i="5" s="1"/>
  <c r="FB17" i="5"/>
  <c r="FE17" i="5"/>
  <c r="FN27" i="2"/>
  <c r="FR27" i="2"/>
  <c r="FO27" i="2"/>
  <c r="FM122" i="2"/>
  <c r="FJ122" i="2"/>
  <c r="FK122" i="2"/>
  <c r="FX355" i="5"/>
  <c r="FY355" i="5"/>
  <c r="GB355" i="5"/>
  <c r="FV242" i="2"/>
  <c r="FT242" i="2"/>
  <c r="FS242" i="2"/>
  <c r="FL15" i="5"/>
  <c r="FK15" i="5"/>
  <c r="FN15" i="5"/>
  <c r="FI199" i="2"/>
  <c r="FF199" i="2"/>
  <c r="FE199" i="2"/>
  <c r="FK354" i="2"/>
  <c r="FJ354" i="2"/>
  <c r="FM354" i="2"/>
  <c r="FN341" i="2"/>
  <c r="FR341" i="2"/>
  <c r="FO341" i="2"/>
  <c r="FJ139" i="2"/>
  <c r="FK139" i="2"/>
  <c r="FM139" i="2"/>
  <c r="FL84" i="5"/>
  <c r="FN84" i="5"/>
  <c r="FK84" i="5"/>
  <c r="FW45" i="5"/>
  <c r="FU45" i="5"/>
  <c r="FT45" i="5"/>
  <c r="FT319" i="2"/>
  <c r="FS319" i="2"/>
  <c r="FV319" i="2"/>
  <c r="FK48" i="2"/>
  <c r="FM48" i="2"/>
  <c r="FJ48" i="2"/>
  <c r="FM166" i="2"/>
  <c r="FJ166" i="2"/>
  <c r="FK166" i="2"/>
  <c r="FJ295" i="2"/>
  <c r="FK295" i="2"/>
  <c r="FM295" i="2"/>
  <c r="FM201" i="2"/>
  <c r="FJ201" i="2"/>
  <c r="FK201" i="2"/>
  <c r="FM345" i="2"/>
  <c r="FK345" i="2"/>
  <c r="FJ345" i="2"/>
  <c r="FL318" i="5"/>
  <c r="FK318" i="5"/>
  <c r="FN318" i="5"/>
  <c r="FK4" i="5"/>
  <c r="FL4" i="5"/>
  <c r="FN4" i="5"/>
  <c r="FR121" i="2"/>
  <c r="FN121" i="2"/>
  <c r="FO121" i="2"/>
  <c r="FN117" i="5"/>
  <c r="FK117" i="5"/>
  <c r="FL117" i="5"/>
  <c r="FN54" i="2"/>
  <c r="FO54" i="2"/>
  <c r="FR54" i="2"/>
  <c r="FJ297" i="2"/>
  <c r="FK297" i="2"/>
  <c r="FM297" i="2"/>
  <c r="FL99" i="5"/>
  <c r="FN99" i="5"/>
  <c r="FK99" i="5"/>
  <c r="GC11" i="5"/>
  <c r="GF11" i="5"/>
  <c r="GD11" i="5"/>
  <c r="FJ108" i="5"/>
  <c r="FF108" i="5"/>
  <c r="FG108" i="5"/>
  <c r="FN165" i="5"/>
  <c r="FL165" i="5"/>
  <c r="FK165" i="5"/>
  <c r="FO96" i="5"/>
  <c r="FP96" i="5"/>
  <c r="FS96" i="5"/>
  <c r="FM261" i="2"/>
  <c r="FJ261" i="2"/>
  <c r="FK261" i="2"/>
  <c r="FO150" i="5"/>
  <c r="FP150" i="5"/>
  <c r="FS150" i="5"/>
  <c r="FN222" i="5"/>
  <c r="FL222" i="5"/>
  <c r="FK222" i="5"/>
  <c r="FO300" i="2"/>
  <c r="FN300" i="2"/>
  <c r="FR300" i="2"/>
  <c r="FI284" i="2"/>
  <c r="FE284" i="2"/>
  <c r="FF284" i="2"/>
  <c r="FK228" i="5"/>
  <c r="FN228" i="5"/>
  <c r="FL228" i="5"/>
  <c r="FP51" i="5"/>
  <c r="FS51" i="5"/>
  <c r="FO51" i="5"/>
  <c r="FB359" i="2"/>
  <c r="FB360" i="2" s="1"/>
  <c r="FW289" i="5"/>
  <c r="FT289" i="5"/>
  <c r="FU289" i="5"/>
  <c r="FL9" i="5"/>
  <c r="FN9" i="5"/>
  <c r="FK9" i="5"/>
  <c r="FN80" i="2"/>
  <c r="FO80" i="2"/>
  <c r="FR80" i="2"/>
  <c r="FK309" i="2"/>
  <c r="FM309" i="2"/>
  <c r="FJ309" i="2"/>
  <c r="FN112" i="5"/>
  <c r="FK112" i="5"/>
  <c r="FL112" i="5"/>
  <c r="FF281" i="5"/>
  <c r="FG281" i="5"/>
  <c r="FJ281" i="5"/>
  <c r="FL261" i="5"/>
  <c r="FN261" i="5"/>
  <c r="FK261" i="5"/>
  <c r="GC323" i="2"/>
  <c r="GB323" i="2"/>
  <c r="GE323" i="2"/>
  <c r="FK217" i="5"/>
  <c r="FN217" i="5"/>
  <c r="FL217" i="5"/>
  <c r="FR270" i="2"/>
  <c r="FN270" i="2"/>
  <c r="FO270" i="2"/>
  <c r="FO346" i="2"/>
  <c r="FR346" i="2"/>
  <c r="FN346" i="2"/>
  <c r="FP62" i="5"/>
  <c r="FS62" i="5"/>
  <c r="FO62" i="5"/>
  <c r="FW312" i="5"/>
  <c r="FU312" i="5"/>
  <c r="FT312" i="5"/>
  <c r="FN266" i="5"/>
  <c r="FL266" i="5"/>
  <c r="FK266" i="5"/>
  <c r="FT204" i="5"/>
  <c r="FW204" i="5"/>
  <c r="FU204" i="5"/>
  <c r="FK251" i="2"/>
  <c r="FM251" i="2"/>
  <c r="FJ251" i="2"/>
  <c r="FO24" i="5"/>
  <c r="FP24" i="5"/>
  <c r="FS24" i="5"/>
  <c r="FO299" i="5"/>
  <c r="FP299" i="5"/>
  <c r="FS299" i="5"/>
  <c r="FE277" i="2"/>
  <c r="FI277" i="2"/>
  <c r="FF277" i="2"/>
  <c r="FJ188" i="5"/>
  <c r="FF188" i="5"/>
  <c r="FG188" i="5"/>
  <c r="FL240" i="5"/>
  <c r="FN240" i="5"/>
  <c r="FK240" i="5"/>
  <c r="FR146" i="2"/>
  <c r="FO146" i="2"/>
  <c r="FN146" i="2"/>
  <c r="FN103" i="5"/>
  <c r="FK103" i="5"/>
  <c r="FL103" i="5"/>
  <c r="FK212" i="5"/>
  <c r="FN212" i="5"/>
  <c r="FL212" i="5"/>
  <c r="FT220" i="5"/>
  <c r="FW220" i="5"/>
  <c r="FU220" i="5"/>
  <c r="FJ321" i="2"/>
  <c r="FK321" i="2"/>
  <c r="FM321" i="2"/>
  <c r="FO155" i="5"/>
  <c r="FP155" i="5"/>
  <c r="FS155" i="5"/>
  <c r="FJ160" i="2"/>
  <c r="FM160" i="2"/>
  <c r="FK160" i="2"/>
  <c r="FS270" i="5"/>
  <c r="FP270" i="5"/>
  <c r="FO270" i="5"/>
  <c r="FJ192" i="5"/>
  <c r="FF192" i="5"/>
  <c r="FG192" i="5"/>
  <c r="FS138" i="5"/>
  <c r="FP138" i="5"/>
  <c r="FO138" i="5"/>
  <c r="FS135" i="5"/>
  <c r="FP135" i="5"/>
  <c r="FO135" i="5"/>
  <c r="FO278" i="2"/>
  <c r="FN278" i="2"/>
  <c r="FR278" i="2"/>
  <c r="FJ142" i="2"/>
  <c r="FM142" i="2"/>
  <c r="FK142" i="2"/>
  <c r="FN108" i="2"/>
  <c r="FR108" i="2"/>
  <c r="FO108" i="2"/>
  <c r="FN240" i="2"/>
  <c r="FO240" i="2"/>
  <c r="FR240" i="2"/>
  <c r="FF280" i="2"/>
  <c r="FI280" i="2"/>
  <c r="FE280" i="2"/>
  <c r="FK181" i="5"/>
  <c r="FN181" i="5"/>
  <c r="FL181" i="5"/>
  <c r="FK265" i="2"/>
  <c r="FM265" i="2"/>
  <c r="FJ265" i="2"/>
  <c r="FN225" i="5"/>
  <c r="FL225" i="5"/>
  <c r="FK225" i="5"/>
  <c r="FS22" i="2"/>
  <c r="FT22" i="2"/>
  <c r="FV22" i="2"/>
  <c r="EW361" i="2"/>
  <c r="EW363" i="2" s="1"/>
  <c r="EV362" i="2"/>
  <c r="EW362" i="2"/>
  <c r="FW193" i="2"/>
  <c r="GA193" i="2"/>
  <c r="FX193" i="2"/>
  <c r="FT247" i="2"/>
  <c r="FV247" i="2"/>
  <c r="FS247" i="2"/>
  <c r="FO45" i="2"/>
  <c r="FR45" i="2"/>
  <c r="FN45" i="2"/>
  <c r="FM256" i="2"/>
  <c r="FJ256" i="2"/>
  <c r="FK256" i="2"/>
  <c r="FU316" i="5"/>
  <c r="FW316" i="5"/>
  <c r="FT316" i="5"/>
  <c r="FO53" i="5"/>
  <c r="FP53" i="5"/>
  <c r="FS53" i="5"/>
  <c r="FS46" i="5"/>
  <c r="FO46" i="5"/>
  <c r="FP46" i="5"/>
  <c r="FR320" i="2"/>
  <c r="FN320" i="2"/>
  <c r="FO320" i="2"/>
  <c r="GC314" i="2"/>
  <c r="GB314" i="2"/>
  <c r="GE314" i="2"/>
  <c r="FR34" i="2"/>
  <c r="FO34" i="2"/>
  <c r="FN34" i="2"/>
  <c r="FM68" i="2"/>
  <c r="FJ68" i="2"/>
  <c r="FK68" i="2"/>
  <c r="FP72" i="5"/>
  <c r="FS72" i="5"/>
  <c r="FO72" i="5"/>
  <c r="FK224" i="5"/>
  <c r="FL224" i="5"/>
  <c r="FN224" i="5"/>
  <c r="FY350" i="5"/>
  <c r="FX350" i="5"/>
  <c r="GB350" i="5"/>
  <c r="FJ67" i="5"/>
  <c r="FF67" i="5"/>
  <c r="FG67" i="5"/>
  <c r="FO210" i="5"/>
  <c r="FP210" i="5"/>
  <c r="FS210" i="5"/>
  <c r="GO119" i="2"/>
  <c r="GP119" i="2"/>
  <c r="GS119" i="2"/>
  <c r="FF83" i="5"/>
  <c r="FG83" i="5"/>
  <c r="FJ83" i="5"/>
  <c r="FF294" i="2"/>
  <c r="FI294" i="2"/>
  <c r="FE294" i="2"/>
  <c r="FL148" i="5"/>
  <c r="FN148" i="5"/>
  <c r="FK148" i="5"/>
  <c r="FJ167" i="2"/>
  <c r="FM167" i="2"/>
  <c r="FK167" i="2"/>
  <c r="FN23" i="5"/>
  <c r="FL23" i="5"/>
  <c r="FK23" i="5"/>
  <c r="FN280" i="5"/>
  <c r="FK280" i="5"/>
  <c r="FL280" i="5"/>
  <c r="FS296" i="5"/>
  <c r="FO296" i="5"/>
  <c r="FP296" i="5"/>
  <c r="GB340" i="2"/>
  <c r="GC340" i="2"/>
  <c r="GE340" i="2"/>
  <c r="FP198" i="5"/>
  <c r="FO198" i="5"/>
  <c r="FS198" i="5"/>
  <c r="FE51" i="2"/>
  <c r="FI51" i="2"/>
  <c r="FF51" i="2"/>
  <c r="FO98" i="2"/>
  <c r="FN98" i="2"/>
  <c r="FR98" i="2"/>
  <c r="FF294" i="5"/>
  <c r="FG294" i="5"/>
  <c r="FJ294" i="5"/>
  <c r="FO202" i="5"/>
  <c r="FP202" i="5"/>
  <c r="FS202" i="5"/>
  <c r="FO144" i="2"/>
  <c r="FN144" i="2"/>
  <c r="FR144" i="2"/>
  <c r="FF222" i="2"/>
  <c r="FE222" i="2"/>
  <c r="FI222" i="2"/>
  <c r="FJ14" i="2"/>
  <c r="FK14" i="2"/>
  <c r="FM14" i="2"/>
  <c r="FF127" i="5"/>
  <c r="FG127" i="5"/>
  <c r="FJ127" i="5"/>
  <c r="FS208" i="5"/>
  <c r="FO208" i="5"/>
  <c r="FP208" i="5"/>
  <c r="FK252" i="2"/>
  <c r="FM252" i="2"/>
  <c r="FJ252" i="2"/>
  <c r="FO24" i="2"/>
  <c r="FR24" i="2"/>
  <c r="FN24" i="2"/>
  <c r="FS102" i="2"/>
  <c r="FV102" i="2"/>
  <c r="FT102" i="2"/>
  <c r="FI64" i="2"/>
  <c r="FF64" i="2"/>
  <c r="FE64" i="2"/>
  <c r="FK319" i="5"/>
  <c r="FL319" i="5"/>
  <c r="FN319" i="5"/>
  <c r="FA364" i="2"/>
  <c r="FA359" i="2"/>
  <c r="FN57" i="5"/>
  <c r="FL57" i="5"/>
  <c r="FK57" i="5"/>
  <c r="FP85" i="5"/>
  <c r="FS85" i="5"/>
  <c r="FO85" i="5"/>
  <c r="FL328" i="5"/>
  <c r="FK328" i="5"/>
  <c r="FN328" i="5"/>
  <c r="FO287" i="5"/>
  <c r="FS287" i="5"/>
  <c r="FP287" i="5"/>
  <c r="FS6" i="5"/>
  <c r="FP6" i="5"/>
  <c r="FO6" i="5"/>
  <c r="FV358" i="2"/>
  <c r="FS358" i="2"/>
  <c r="FT358" i="2"/>
  <c r="FN164" i="5"/>
  <c r="FL164" i="5"/>
  <c r="FK164" i="5"/>
  <c r="FW342" i="5"/>
  <c r="FT342" i="5"/>
  <c r="FU342" i="5"/>
  <c r="FN134" i="2"/>
  <c r="FO134" i="2"/>
  <c r="FR134" i="2"/>
  <c r="FP64" i="5"/>
  <c r="FS64" i="5"/>
  <c r="FO64" i="5"/>
  <c r="FK89" i="5"/>
  <c r="FN89" i="5"/>
  <c r="FL89" i="5"/>
  <c r="FP268" i="5"/>
  <c r="FO268" i="5"/>
  <c r="FS268" i="5"/>
  <c r="FK221" i="2"/>
  <c r="FM221" i="2"/>
  <c r="FJ221" i="2"/>
  <c r="FK138" i="2"/>
  <c r="FM138" i="2"/>
  <c r="FJ138" i="2"/>
  <c r="FO119" i="5"/>
  <c r="FS119" i="5"/>
  <c r="FP119" i="5"/>
  <c r="FN152" i="5"/>
  <c r="FK152" i="5"/>
  <c r="FL152" i="5"/>
  <c r="FM116" i="2"/>
  <c r="FJ116" i="2"/>
  <c r="FK116" i="2"/>
  <c r="FM148" i="2"/>
  <c r="FJ148" i="2"/>
  <c r="FK148" i="2"/>
  <c r="FJ225" i="2"/>
  <c r="FM225" i="2"/>
  <c r="FK225" i="2"/>
  <c r="FL47" i="5"/>
  <c r="FN47" i="5"/>
  <c r="FK47" i="5"/>
  <c r="GA95" i="2" l="1"/>
  <c r="FW95" i="2"/>
  <c r="FX95" i="2"/>
  <c r="FT11" i="2"/>
  <c r="FS11" i="2"/>
  <c r="FV11" i="2"/>
  <c r="FK191" i="5"/>
  <c r="FN191" i="5"/>
  <c r="FL191" i="5"/>
  <c r="FL27" i="5"/>
  <c r="FN27" i="5"/>
  <c r="FK27" i="5"/>
  <c r="FV348" i="2"/>
  <c r="FS348" i="2"/>
  <c r="FT348" i="2"/>
  <c r="FT329" i="2"/>
  <c r="FV329" i="2"/>
  <c r="FS329" i="2"/>
  <c r="GA334" i="2"/>
  <c r="FX334" i="2"/>
  <c r="FW334" i="2"/>
  <c r="GA349" i="2"/>
  <c r="FX349" i="2"/>
  <c r="FW349" i="2"/>
  <c r="FK286" i="5"/>
  <c r="FL286" i="5"/>
  <c r="FN286" i="5"/>
  <c r="FR311" i="2"/>
  <c r="FN311" i="2"/>
  <c r="FO311" i="2"/>
  <c r="FP343" i="5"/>
  <c r="FS343" i="5"/>
  <c r="FO343" i="5"/>
  <c r="FW230" i="5"/>
  <c r="FU230" i="5"/>
  <c r="FT230" i="5"/>
  <c r="FS68" i="5"/>
  <c r="FO68" i="5"/>
  <c r="FP68" i="5"/>
  <c r="FK159" i="5"/>
  <c r="FN159" i="5"/>
  <c r="FL159" i="5"/>
  <c r="FK278" i="5"/>
  <c r="FN278" i="5"/>
  <c r="FL278" i="5"/>
  <c r="FK121" i="5"/>
  <c r="FN121" i="5"/>
  <c r="FL121" i="5"/>
  <c r="FN307" i="2"/>
  <c r="FO307" i="2"/>
  <c r="FR307" i="2"/>
  <c r="FM293" i="2"/>
  <c r="FJ293" i="2"/>
  <c r="FK293" i="2"/>
  <c r="FN104" i="5"/>
  <c r="FL104" i="5"/>
  <c r="FK104" i="5"/>
  <c r="FK321" i="5"/>
  <c r="FL321" i="5"/>
  <c r="FN321" i="5"/>
  <c r="FS180" i="5"/>
  <c r="FO180" i="5"/>
  <c r="FP180" i="5"/>
  <c r="GA29" i="2"/>
  <c r="FW29" i="2"/>
  <c r="FX29" i="2"/>
  <c r="FJ110" i="2"/>
  <c r="FK110" i="2"/>
  <c r="FM110" i="2"/>
  <c r="FK116" i="5"/>
  <c r="FL116" i="5"/>
  <c r="FN116" i="5"/>
  <c r="FT329" i="5"/>
  <c r="FU329" i="5"/>
  <c r="FW329" i="5"/>
  <c r="FJ276" i="2"/>
  <c r="FK276" i="2"/>
  <c r="FM276" i="2"/>
  <c r="FN306" i="5"/>
  <c r="FK306" i="5"/>
  <c r="FL306" i="5"/>
  <c r="FN63" i="5"/>
  <c r="FK63" i="5"/>
  <c r="FL63" i="5"/>
  <c r="FV93" i="2"/>
  <c r="FT93" i="2"/>
  <c r="FS93" i="2"/>
  <c r="FR347" i="2"/>
  <c r="FO347" i="2"/>
  <c r="FN347" i="2"/>
  <c r="FP338" i="5"/>
  <c r="FS338" i="5"/>
  <c r="FO338" i="5"/>
  <c r="FN284" i="5"/>
  <c r="FK284" i="5"/>
  <c r="FL284" i="5"/>
  <c r="FK37" i="5"/>
  <c r="FN37" i="5"/>
  <c r="FL37" i="5"/>
  <c r="FK310" i="5"/>
  <c r="FN310" i="5"/>
  <c r="FL310" i="5"/>
  <c r="FT75" i="5"/>
  <c r="FW75" i="5"/>
  <c r="FU75" i="5"/>
  <c r="GE344" i="2"/>
  <c r="GB344" i="2"/>
  <c r="GC344" i="2"/>
  <c r="FR266" i="2"/>
  <c r="FN266" i="2"/>
  <c r="FO266" i="2"/>
  <c r="FN331" i="2"/>
  <c r="FO331" i="2"/>
  <c r="FR331" i="2"/>
  <c r="GF342" i="2"/>
  <c r="GJ342" i="2"/>
  <c r="GG342" i="2"/>
  <c r="GE12" i="2"/>
  <c r="GB12" i="2"/>
  <c r="GC12" i="2"/>
  <c r="FK31" i="2"/>
  <c r="FM31" i="2"/>
  <c r="FJ31" i="2"/>
  <c r="FJ213" i="2"/>
  <c r="FK213" i="2"/>
  <c r="FM213" i="2"/>
  <c r="FR353" i="2"/>
  <c r="FN353" i="2"/>
  <c r="FO353" i="2"/>
  <c r="FR315" i="2"/>
  <c r="FO315" i="2"/>
  <c r="FN315" i="2"/>
  <c r="FK2" i="2"/>
  <c r="FM2" i="2"/>
  <c r="FJ2" i="2"/>
  <c r="FT332" i="2"/>
  <c r="FV332" i="2"/>
  <c r="FS332" i="2"/>
  <c r="FS326" i="2"/>
  <c r="FV326" i="2"/>
  <c r="FT326" i="2"/>
  <c r="FN356" i="2"/>
  <c r="FR356" i="2"/>
  <c r="FO356" i="2"/>
  <c r="GE100" i="2"/>
  <c r="GC100" i="2"/>
  <c r="GB100" i="2"/>
  <c r="FN351" i="2"/>
  <c r="FO351" i="2"/>
  <c r="FR351" i="2"/>
  <c r="GB355" i="2"/>
  <c r="GE355" i="2"/>
  <c r="GC355" i="2"/>
  <c r="FR10" i="2"/>
  <c r="FO10" i="2"/>
  <c r="FN10" i="2"/>
  <c r="FR336" i="2"/>
  <c r="FO336" i="2"/>
  <c r="FN336" i="2"/>
  <c r="GE17" i="2"/>
  <c r="GC17" i="2"/>
  <c r="GB17" i="2"/>
  <c r="GL352" i="2"/>
  <c r="GN352" i="2"/>
  <c r="GK352" i="2"/>
  <c r="GC92" i="2"/>
  <c r="GE92" i="2"/>
  <c r="GB92" i="2"/>
  <c r="GB343" i="2"/>
  <c r="GC343" i="2"/>
  <c r="GE343" i="2"/>
  <c r="FV324" i="2"/>
  <c r="FS324" i="2"/>
  <c r="FT324" i="2"/>
  <c r="FM75" i="2"/>
  <c r="FJ75" i="2"/>
  <c r="FK75" i="2"/>
  <c r="FR303" i="2"/>
  <c r="FN303" i="2"/>
  <c r="FO303" i="2"/>
  <c r="FO350" i="2"/>
  <c r="FN350" i="2"/>
  <c r="FR350" i="2"/>
  <c r="FS357" i="2"/>
  <c r="FV357" i="2"/>
  <c r="FT357" i="2"/>
  <c r="FN103" i="2"/>
  <c r="FR103" i="2"/>
  <c r="FO103" i="2"/>
  <c r="FO13" i="2"/>
  <c r="FN13" i="2"/>
  <c r="FR13" i="2"/>
  <c r="FJ230" i="2"/>
  <c r="FM230" i="2"/>
  <c r="FK230" i="2"/>
  <c r="FJ233" i="2"/>
  <c r="FM233" i="2"/>
  <c r="FK233" i="2"/>
  <c r="FS96" i="2"/>
  <c r="FT96" i="2"/>
  <c r="FV96" i="2"/>
  <c r="FJ73" i="2"/>
  <c r="FK73" i="2"/>
  <c r="FM73" i="2"/>
  <c r="FN344" i="5"/>
  <c r="FK344" i="5"/>
  <c r="FL344" i="5"/>
  <c r="FL340" i="5"/>
  <c r="FK340" i="5"/>
  <c r="FN340" i="5"/>
  <c r="FM175" i="2"/>
  <c r="FK175" i="2"/>
  <c r="FJ175" i="2"/>
  <c r="FT106" i="5"/>
  <c r="FW106" i="5"/>
  <c r="FU106" i="5"/>
  <c r="FP313" i="5"/>
  <c r="FO313" i="5"/>
  <c r="FS313" i="5"/>
  <c r="FL36" i="5"/>
  <c r="FN36" i="5"/>
  <c r="FK36" i="5"/>
  <c r="FJ202" i="2"/>
  <c r="FK202" i="2"/>
  <c r="FM202" i="2"/>
  <c r="FL69" i="5"/>
  <c r="FN69" i="5"/>
  <c r="FK69" i="5"/>
  <c r="FK84" i="2"/>
  <c r="FM84" i="2"/>
  <c r="FJ84" i="2"/>
  <c r="FS358" i="5"/>
  <c r="FP358" i="5"/>
  <c r="FO358" i="5"/>
  <c r="FK258" i="5"/>
  <c r="FL258" i="5"/>
  <c r="FN258" i="5"/>
  <c r="FS172" i="2"/>
  <c r="FT172" i="2"/>
  <c r="FV172" i="2"/>
  <c r="FK63" i="2"/>
  <c r="FJ63" i="2"/>
  <c r="FM63" i="2"/>
  <c r="FJ125" i="2"/>
  <c r="FM125" i="2"/>
  <c r="FK125" i="2"/>
  <c r="FW156" i="5"/>
  <c r="FT156" i="5"/>
  <c r="FU156" i="5"/>
  <c r="FJ74" i="2"/>
  <c r="FK74" i="2"/>
  <c r="FM74" i="2"/>
  <c r="FM83" i="2"/>
  <c r="FJ83" i="2"/>
  <c r="FK83" i="2"/>
  <c r="FN40" i="5"/>
  <c r="FK40" i="5"/>
  <c r="FL40" i="5"/>
  <c r="FM50" i="2"/>
  <c r="FJ50" i="2"/>
  <c r="FK50" i="2"/>
  <c r="FK12" i="5"/>
  <c r="FL12" i="5"/>
  <c r="FN12" i="5"/>
  <c r="FM126" i="2"/>
  <c r="FJ126" i="2"/>
  <c r="FK126" i="2"/>
  <c r="FK203" i="5"/>
  <c r="FL203" i="5"/>
  <c r="FN203" i="5"/>
  <c r="FK92" i="5"/>
  <c r="FN92" i="5"/>
  <c r="FL92" i="5"/>
  <c r="FS73" i="5"/>
  <c r="FO73" i="5"/>
  <c r="FP73" i="5"/>
  <c r="FL251" i="5"/>
  <c r="FK251" i="5"/>
  <c r="FN251" i="5"/>
  <c r="FJ236" i="2"/>
  <c r="FK236" i="2"/>
  <c r="FM236" i="2"/>
  <c r="FS115" i="5"/>
  <c r="FO115" i="5"/>
  <c r="FP115" i="5"/>
  <c r="FN269" i="5"/>
  <c r="FK269" i="5"/>
  <c r="FL269" i="5"/>
  <c r="FL211" i="5"/>
  <c r="FN211" i="5"/>
  <c r="FK211" i="5"/>
  <c r="FJ82" i="2"/>
  <c r="FM82" i="2"/>
  <c r="FK82" i="2"/>
  <c r="FS236" i="5"/>
  <c r="FP236" i="5"/>
  <c r="FO236" i="5"/>
  <c r="FJ223" i="2"/>
  <c r="FM223" i="2"/>
  <c r="FK223" i="2"/>
  <c r="FL336" i="5"/>
  <c r="FK336" i="5"/>
  <c r="FN336" i="5"/>
  <c r="FO164" i="2"/>
  <c r="FR164" i="2"/>
  <c r="FN164" i="2"/>
  <c r="FJ249" i="2"/>
  <c r="FM249" i="2"/>
  <c r="FK249" i="2"/>
  <c r="FM163" i="2"/>
  <c r="FJ163" i="2"/>
  <c r="FK163" i="2"/>
  <c r="FX357" i="5"/>
  <c r="GB357" i="5"/>
  <c r="FY357" i="5"/>
  <c r="FJ133" i="2"/>
  <c r="FM133" i="2"/>
  <c r="FK133" i="2"/>
  <c r="FJ246" i="2"/>
  <c r="FM246" i="2"/>
  <c r="FK246" i="2"/>
  <c r="FS41" i="5"/>
  <c r="FP41" i="5"/>
  <c r="FO41" i="5"/>
  <c r="FK253" i="2"/>
  <c r="FJ253" i="2"/>
  <c r="FM253" i="2"/>
  <c r="FP337" i="5"/>
  <c r="FS337" i="5"/>
  <c r="FO337" i="5"/>
  <c r="FO192" i="2"/>
  <c r="FR192" i="2"/>
  <c r="FN192" i="2"/>
  <c r="FJ165" i="2"/>
  <c r="FM165" i="2"/>
  <c r="FK165" i="2"/>
  <c r="FJ183" i="2"/>
  <c r="FK183" i="2"/>
  <c r="FM183" i="2"/>
  <c r="FN173" i="5"/>
  <c r="FL173" i="5"/>
  <c r="FK173" i="5"/>
  <c r="FK65" i="2"/>
  <c r="FM65" i="2"/>
  <c r="FJ65" i="2"/>
  <c r="FM217" i="2"/>
  <c r="FK217" i="2"/>
  <c r="FJ217" i="2"/>
  <c r="FN124" i="5"/>
  <c r="FK124" i="5"/>
  <c r="FL124" i="5"/>
  <c r="FJ168" i="2"/>
  <c r="FK168" i="2"/>
  <c r="FM168" i="2"/>
  <c r="FJ8" i="2"/>
  <c r="FM8" i="2"/>
  <c r="FK8" i="2"/>
  <c r="FK226" i="2"/>
  <c r="FJ226" i="2"/>
  <c r="FM226" i="2"/>
  <c r="FJ245" i="2"/>
  <c r="FK245" i="2"/>
  <c r="FM245" i="2"/>
  <c r="FM198" i="2"/>
  <c r="FJ198" i="2"/>
  <c r="FK198" i="2"/>
  <c r="FM227" i="2"/>
  <c r="FJ227" i="2"/>
  <c r="FK227" i="2"/>
  <c r="FR238" i="2"/>
  <c r="FN238" i="2"/>
  <c r="FO238" i="2"/>
  <c r="FN120" i="5"/>
  <c r="FL120" i="5"/>
  <c r="FK120" i="5"/>
  <c r="FT2" i="5"/>
  <c r="FW2" i="5"/>
  <c r="FU2" i="5"/>
  <c r="FM195" i="2"/>
  <c r="FK195" i="2"/>
  <c r="FJ195" i="2"/>
  <c r="FS274" i="2"/>
  <c r="FV274" i="2"/>
  <c r="FT274" i="2"/>
  <c r="FK125" i="5"/>
  <c r="FN125" i="5"/>
  <c r="FL125" i="5"/>
  <c r="FP153" i="5"/>
  <c r="FS153" i="5"/>
  <c r="FO153" i="5"/>
  <c r="FN219" i="2"/>
  <c r="FO219" i="2"/>
  <c r="FR219" i="2"/>
  <c r="FO345" i="5"/>
  <c r="FP345" i="5"/>
  <c r="FS345" i="5"/>
  <c r="FM204" i="2"/>
  <c r="FJ204" i="2"/>
  <c r="FK204" i="2"/>
  <c r="FM4" i="2"/>
  <c r="FJ4" i="2"/>
  <c r="FK4" i="2"/>
  <c r="FT234" i="5"/>
  <c r="FU234" i="5"/>
  <c r="FW234" i="5"/>
  <c r="FN166" i="5"/>
  <c r="FL166" i="5"/>
  <c r="FK166" i="5"/>
  <c r="FK25" i="2"/>
  <c r="FJ25" i="2"/>
  <c r="FM25" i="2"/>
  <c r="FL162" i="5"/>
  <c r="FK162" i="5"/>
  <c r="FN162" i="5"/>
  <c r="FM136" i="2"/>
  <c r="FK136" i="2"/>
  <c r="FJ136" i="2"/>
  <c r="FN120" i="2"/>
  <c r="FR120" i="2"/>
  <c r="FO120" i="2"/>
  <c r="FO283" i="5"/>
  <c r="FP283" i="5"/>
  <c r="FS283" i="5"/>
  <c r="FL163" i="5"/>
  <c r="FK163" i="5"/>
  <c r="FN163" i="5"/>
  <c r="FY339" i="5"/>
  <c r="FX339" i="5"/>
  <c r="GB339" i="5"/>
  <c r="FP291" i="5"/>
  <c r="FO291" i="5"/>
  <c r="FS291" i="5"/>
  <c r="FM210" i="2"/>
  <c r="FJ210" i="2"/>
  <c r="FK210" i="2"/>
  <c r="FO352" i="5"/>
  <c r="FS352" i="5"/>
  <c r="FP352" i="5"/>
  <c r="FL136" i="5"/>
  <c r="FN136" i="5"/>
  <c r="FK136" i="5"/>
  <c r="FJ211" i="2"/>
  <c r="FM211" i="2"/>
  <c r="FK211" i="2"/>
  <c r="FL32" i="5"/>
  <c r="FN32" i="5"/>
  <c r="FK32" i="5"/>
  <c r="FP218" i="5"/>
  <c r="FO218" i="5"/>
  <c r="FS218" i="5"/>
  <c r="FP123" i="5"/>
  <c r="FO123" i="5"/>
  <c r="FS123" i="5"/>
  <c r="FL113" i="5"/>
  <c r="FK113" i="5"/>
  <c r="FN113" i="5"/>
  <c r="FT267" i="2"/>
  <c r="FV267" i="2"/>
  <c r="FS267" i="2"/>
  <c r="FV52" i="2"/>
  <c r="FT52" i="2"/>
  <c r="FS52" i="2"/>
  <c r="FO241" i="2"/>
  <c r="FR241" i="2"/>
  <c r="FN241" i="2"/>
  <c r="FK206" i="2"/>
  <c r="FM206" i="2"/>
  <c r="FJ206" i="2"/>
  <c r="FL145" i="5"/>
  <c r="FN145" i="5"/>
  <c r="FK145" i="5"/>
  <c r="FS186" i="2"/>
  <c r="FV186" i="2"/>
  <c r="FT186" i="2"/>
  <c r="FP277" i="5"/>
  <c r="FO277" i="5"/>
  <c r="FS277" i="5"/>
  <c r="FM151" i="2"/>
  <c r="FJ151" i="2"/>
  <c r="FK151" i="2"/>
  <c r="FK37" i="2"/>
  <c r="FM37" i="2"/>
  <c r="FJ37" i="2"/>
  <c r="FO199" i="5"/>
  <c r="FS199" i="5"/>
  <c r="FP199" i="5"/>
  <c r="FR152" i="2"/>
  <c r="FN152" i="2"/>
  <c r="FO152" i="2"/>
  <c r="FR41" i="2"/>
  <c r="FO41" i="2"/>
  <c r="FN41" i="2"/>
  <c r="FW43" i="5"/>
  <c r="FT43" i="5"/>
  <c r="FU43" i="5"/>
  <c r="FM290" i="2"/>
  <c r="FK290" i="2"/>
  <c r="FJ290" i="2"/>
  <c r="FP101" i="5"/>
  <c r="FO101" i="5"/>
  <c r="FS101" i="5"/>
  <c r="FJ76" i="2"/>
  <c r="FK76" i="2"/>
  <c r="FM76" i="2"/>
  <c r="FW304" i="5"/>
  <c r="FT304" i="5"/>
  <c r="FU304" i="5"/>
  <c r="FK298" i="2"/>
  <c r="FJ298" i="2"/>
  <c r="FM298" i="2"/>
  <c r="FM155" i="2"/>
  <c r="FJ155" i="2"/>
  <c r="FK155" i="2"/>
  <c r="FM224" i="2"/>
  <c r="FJ224" i="2"/>
  <c r="FK224" i="2"/>
  <c r="FR69" i="2"/>
  <c r="FN69" i="2"/>
  <c r="FO69" i="2"/>
  <c r="FS279" i="5"/>
  <c r="FP279" i="5"/>
  <c r="FO279" i="5"/>
  <c r="FL275" i="5"/>
  <c r="FK275" i="5"/>
  <c r="FN275" i="5"/>
  <c r="FP232" i="5"/>
  <c r="FO232" i="5"/>
  <c r="FS232" i="5"/>
  <c r="FO334" i="5"/>
  <c r="FP334" i="5"/>
  <c r="FS334" i="5"/>
  <c r="FS76" i="5"/>
  <c r="FO76" i="5"/>
  <c r="FP76" i="5"/>
  <c r="FM130" i="2"/>
  <c r="FJ130" i="2"/>
  <c r="FK130" i="2"/>
  <c r="GA118" i="2"/>
  <c r="FW118" i="2"/>
  <c r="FX118" i="2"/>
  <c r="FW47" i="2"/>
  <c r="GA47" i="2"/>
  <c r="FX47" i="2"/>
  <c r="FL65" i="5"/>
  <c r="FK65" i="5"/>
  <c r="FN65" i="5"/>
  <c r="FP354" i="5"/>
  <c r="FS354" i="5"/>
  <c r="FO354" i="5"/>
  <c r="FJ128" i="2"/>
  <c r="FM128" i="2"/>
  <c r="FK128" i="2"/>
  <c r="FU216" i="5"/>
  <c r="FW216" i="5"/>
  <c r="FT216" i="5"/>
  <c r="FM57" i="2"/>
  <c r="FJ57" i="2"/>
  <c r="FK57" i="2"/>
  <c r="FS70" i="5"/>
  <c r="FP70" i="5"/>
  <c r="FO70" i="5"/>
  <c r="FR162" i="2"/>
  <c r="FO162" i="2"/>
  <c r="FN162" i="2"/>
  <c r="FO325" i="5"/>
  <c r="FS325" i="5"/>
  <c r="FP325" i="5"/>
  <c r="FK141" i="5"/>
  <c r="FN141" i="5"/>
  <c r="FL141" i="5"/>
  <c r="FT304" i="2"/>
  <c r="FV304" i="2"/>
  <c r="FS304" i="2"/>
  <c r="FN283" i="2"/>
  <c r="FO283" i="2"/>
  <c r="FR283" i="2"/>
  <c r="FW177" i="5"/>
  <c r="FU177" i="5"/>
  <c r="FT177" i="5"/>
  <c r="FT228" i="2"/>
  <c r="FV228" i="2"/>
  <c r="FS228" i="2"/>
  <c r="FS237" i="5"/>
  <c r="FO237" i="5"/>
  <c r="FP237" i="5"/>
  <c r="FM187" i="2"/>
  <c r="FJ187" i="2"/>
  <c r="FK187" i="2"/>
  <c r="FO174" i="5"/>
  <c r="FS174" i="5"/>
  <c r="FP174" i="5"/>
  <c r="FK122" i="5"/>
  <c r="FL122" i="5"/>
  <c r="FN122" i="5"/>
  <c r="FK250" i="2"/>
  <c r="FM250" i="2"/>
  <c r="FJ250" i="2"/>
  <c r="FO259" i="5"/>
  <c r="FS259" i="5"/>
  <c r="FP259" i="5"/>
  <c r="FO98" i="5"/>
  <c r="FP98" i="5"/>
  <c r="FS98" i="5"/>
  <c r="FL194" i="5"/>
  <c r="FK194" i="5"/>
  <c r="FN194" i="5"/>
  <c r="FS193" i="5"/>
  <c r="FO193" i="5"/>
  <c r="FP193" i="5"/>
  <c r="FK86" i="2"/>
  <c r="FM86" i="2"/>
  <c r="FJ86" i="2"/>
  <c r="FM214" i="2"/>
  <c r="FJ214" i="2"/>
  <c r="FK214" i="2"/>
  <c r="FT22" i="5"/>
  <c r="FW22" i="5"/>
  <c r="FU22" i="5"/>
  <c r="FS39" i="5"/>
  <c r="FO39" i="5"/>
  <c r="FP39" i="5"/>
  <c r="FS78" i="5"/>
  <c r="FP78" i="5"/>
  <c r="FO78" i="5"/>
  <c r="FN291" i="2"/>
  <c r="FO291" i="2"/>
  <c r="FR291" i="2"/>
  <c r="FK175" i="5"/>
  <c r="FL175" i="5"/>
  <c r="FN175" i="5"/>
  <c r="FK179" i="2"/>
  <c r="FJ179" i="2"/>
  <c r="FM179" i="2"/>
  <c r="FS295" i="5"/>
  <c r="FO295" i="5"/>
  <c r="FP295" i="5"/>
  <c r="FK233" i="5"/>
  <c r="FN233" i="5"/>
  <c r="FL233" i="5"/>
  <c r="FN219" i="5"/>
  <c r="FL219" i="5"/>
  <c r="FK219" i="5"/>
  <c r="FK157" i="2"/>
  <c r="FM157" i="2"/>
  <c r="FJ157" i="2"/>
  <c r="FN55" i="5"/>
  <c r="FK55" i="5"/>
  <c r="FL55" i="5"/>
  <c r="FW86" i="5"/>
  <c r="FU86" i="5"/>
  <c r="FT86" i="5"/>
  <c r="FJ71" i="2"/>
  <c r="FK71" i="2"/>
  <c r="FM71" i="2"/>
  <c r="FO7" i="5"/>
  <c r="FP7" i="5"/>
  <c r="FS7" i="5"/>
  <c r="FM159" i="2"/>
  <c r="FJ159" i="2"/>
  <c r="FK159" i="2"/>
  <c r="FN255" i="5"/>
  <c r="FL255" i="5"/>
  <c r="FK255" i="5"/>
  <c r="FX333" i="5"/>
  <c r="GB333" i="5"/>
  <c r="FY333" i="5"/>
  <c r="FT264" i="5"/>
  <c r="FU264" i="5"/>
  <c r="FW264" i="5"/>
  <c r="FJ26" i="2"/>
  <c r="FK26" i="2"/>
  <c r="FM26" i="2"/>
  <c r="FW282" i="5"/>
  <c r="FU282" i="5"/>
  <c r="FT282" i="5"/>
  <c r="FR287" i="2"/>
  <c r="FO287" i="2"/>
  <c r="FN287" i="2"/>
  <c r="FV124" i="2"/>
  <c r="FS124" i="2"/>
  <c r="FT124" i="2"/>
  <c r="FL263" i="5"/>
  <c r="FK263" i="5"/>
  <c r="FN263" i="5"/>
  <c r="FO90" i="5"/>
  <c r="FS90" i="5"/>
  <c r="FP90" i="5"/>
  <c r="FM259" i="2"/>
  <c r="FJ259" i="2"/>
  <c r="FK259" i="2"/>
  <c r="FM286" i="2"/>
  <c r="FJ286" i="2"/>
  <c r="FK286" i="2"/>
  <c r="FW60" i="2"/>
  <c r="FX60" i="2"/>
  <c r="GA60" i="2"/>
  <c r="FT232" i="2"/>
  <c r="FV232" i="2"/>
  <c r="FS232" i="2"/>
  <c r="FJ269" i="2"/>
  <c r="FM269" i="2"/>
  <c r="FK269" i="2"/>
  <c r="FN182" i="2"/>
  <c r="FO182" i="2"/>
  <c r="FR182" i="2"/>
  <c r="FM196" i="2"/>
  <c r="FK196" i="2"/>
  <c r="FJ196" i="2"/>
  <c r="FN32" i="2"/>
  <c r="FO32" i="2"/>
  <c r="FR32" i="2"/>
  <c r="FS137" i="5"/>
  <c r="FP137" i="5"/>
  <c r="FO137" i="5"/>
  <c r="FK88" i="2"/>
  <c r="FM88" i="2"/>
  <c r="FJ88" i="2"/>
  <c r="FL178" i="5"/>
  <c r="FN178" i="5"/>
  <c r="FK178" i="5"/>
  <c r="FO3" i="2"/>
  <c r="FN3" i="2"/>
  <c r="FR3" i="2"/>
  <c r="FP95" i="5"/>
  <c r="FS95" i="5"/>
  <c r="FO95" i="5"/>
  <c r="FV231" i="2"/>
  <c r="FS231" i="2"/>
  <c r="FT231" i="2"/>
  <c r="FM282" i="2"/>
  <c r="FJ282" i="2"/>
  <c r="FK282" i="2"/>
  <c r="FW212" i="2"/>
  <c r="GA212" i="2"/>
  <c r="FX212" i="2"/>
  <c r="FN272" i="5"/>
  <c r="FL272" i="5"/>
  <c r="FK272" i="5"/>
  <c r="FK196" i="5"/>
  <c r="FN196" i="5"/>
  <c r="FL196" i="5"/>
  <c r="FN54" i="5"/>
  <c r="FL54" i="5"/>
  <c r="FK54" i="5"/>
  <c r="FM215" i="2"/>
  <c r="FJ215" i="2"/>
  <c r="FK215" i="2"/>
  <c r="FR188" i="2"/>
  <c r="FO188" i="2"/>
  <c r="FN188" i="2"/>
  <c r="FP144" i="5"/>
  <c r="FO144" i="5"/>
  <c r="FS144" i="5"/>
  <c r="FO309" i="5"/>
  <c r="FS309" i="5"/>
  <c r="FP309" i="5"/>
  <c r="FL195" i="5"/>
  <c r="FK195" i="5"/>
  <c r="FN195" i="5"/>
  <c r="FK245" i="5"/>
  <c r="FL245" i="5"/>
  <c r="FN245" i="5"/>
  <c r="GA279" i="2"/>
  <c r="FX279" i="2"/>
  <c r="FW279" i="2"/>
  <c r="FT126" i="5"/>
  <c r="FW126" i="5"/>
  <c r="FU126" i="5"/>
  <c r="FU154" i="5"/>
  <c r="FT154" i="5"/>
  <c r="FW154" i="5"/>
  <c r="FR200" i="2"/>
  <c r="FN200" i="2"/>
  <c r="FO200" i="2"/>
  <c r="FT181" i="2"/>
  <c r="FV181" i="2"/>
  <c r="FS181" i="2"/>
  <c r="FW25" i="5"/>
  <c r="FU25" i="5"/>
  <c r="FT25" i="5"/>
  <c r="FR190" i="2"/>
  <c r="FN190" i="2"/>
  <c r="FO190" i="2"/>
  <c r="FS254" i="2"/>
  <c r="FV254" i="2"/>
  <c r="FT254" i="2"/>
  <c r="FS201" i="5"/>
  <c r="FO201" i="5"/>
  <c r="FP201" i="5"/>
  <c r="FU285" i="5"/>
  <c r="FT285" i="5"/>
  <c r="FW285" i="5"/>
  <c r="FP250" i="5"/>
  <c r="FO250" i="5"/>
  <c r="FS250" i="5"/>
  <c r="FO107" i="2"/>
  <c r="FR107" i="2"/>
  <c r="FN107" i="2"/>
  <c r="FP288" i="5"/>
  <c r="FS288" i="5"/>
  <c r="FO288" i="5"/>
  <c r="FP59" i="5"/>
  <c r="FS59" i="5"/>
  <c r="FO59" i="5"/>
  <c r="FO234" i="2"/>
  <c r="FN234" i="2"/>
  <c r="FR234" i="2"/>
  <c r="FO102" i="5"/>
  <c r="FP102" i="5"/>
  <c r="FS102" i="5"/>
  <c r="FT185" i="2"/>
  <c r="FV185" i="2"/>
  <c r="FS185" i="2"/>
  <c r="FU3" i="5"/>
  <c r="FT3" i="5"/>
  <c r="FW3" i="5"/>
  <c r="FW160" i="5"/>
  <c r="FU160" i="5"/>
  <c r="FT160" i="5"/>
  <c r="FY262" i="5"/>
  <c r="FX262" i="5"/>
  <c r="GB262" i="5"/>
  <c r="FS189" i="5"/>
  <c r="FO189" i="5"/>
  <c r="FP189" i="5"/>
  <c r="FO178" i="2"/>
  <c r="FR178" i="2"/>
  <c r="FN178" i="2"/>
  <c r="FR129" i="2"/>
  <c r="FO129" i="2"/>
  <c r="FN129" i="2"/>
  <c r="FS180" i="2"/>
  <c r="FT180" i="2"/>
  <c r="FV180" i="2"/>
  <c r="FY147" i="5"/>
  <c r="FX147" i="5"/>
  <c r="GB147" i="5"/>
  <c r="FU129" i="5"/>
  <c r="FT129" i="5"/>
  <c r="FW129" i="5"/>
  <c r="FU35" i="5"/>
  <c r="FW35" i="5"/>
  <c r="FT35" i="5"/>
  <c r="FS331" i="5"/>
  <c r="FP331" i="5"/>
  <c r="FO331" i="5"/>
  <c r="GS176" i="2"/>
  <c r="GP176" i="2"/>
  <c r="GO176" i="2"/>
  <c r="FU347" i="5"/>
  <c r="FT347" i="5"/>
  <c r="FW347" i="5"/>
  <c r="FP351" i="5"/>
  <c r="FS351" i="5"/>
  <c r="FO351" i="5"/>
  <c r="FT231" i="5"/>
  <c r="FU231" i="5"/>
  <c r="FW231" i="5"/>
  <c r="FN154" i="2"/>
  <c r="FO154" i="2"/>
  <c r="FR154" i="2"/>
  <c r="FS257" i="5"/>
  <c r="FO257" i="5"/>
  <c r="FP257" i="5"/>
  <c r="FS131" i="5"/>
  <c r="FP131" i="5"/>
  <c r="FO131" i="5"/>
  <c r="FN97" i="2"/>
  <c r="FO97" i="2"/>
  <c r="FR97" i="2"/>
  <c r="GA239" i="2"/>
  <c r="FX239" i="2"/>
  <c r="FW239" i="2"/>
  <c r="FS292" i="2"/>
  <c r="FV292" i="2"/>
  <c r="FT292" i="2"/>
  <c r="FT317" i="5"/>
  <c r="FU317" i="5"/>
  <c r="FW317" i="5"/>
  <c r="FV203" i="2"/>
  <c r="FS203" i="2"/>
  <c r="FT203" i="2"/>
  <c r="FO244" i="2"/>
  <c r="FN244" i="2"/>
  <c r="FR244" i="2"/>
  <c r="FS153" i="2"/>
  <c r="FT153" i="2"/>
  <c r="FV153" i="2"/>
  <c r="FO271" i="5"/>
  <c r="FS271" i="5"/>
  <c r="FP271" i="5"/>
  <c r="FU349" i="5"/>
  <c r="FW349" i="5"/>
  <c r="FT349" i="5"/>
  <c r="GT151" i="5"/>
  <c r="GP151" i="5"/>
  <c r="GQ151" i="5"/>
  <c r="FV258" i="2"/>
  <c r="FS258" i="2"/>
  <c r="FT258" i="2"/>
  <c r="FU276" i="5"/>
  <c r="FT276" i="5"/>
  <c r="FW276" i="5"/>
  <c r="FW82" i="5"/>
  <c r="FT82" i="5"/>
  <c r="FU82" i="5"/>
  <c r="FO49" i="2"/>
  <c r="FN49" i="2"/>
  <c r="FR49" i="2"/>
  <c r="FW298" i="5"/>
  <c r="FU298" i="5"/>
  <c r="FT298" i="5"/>
  <c r="FT107" i="5"/>
  <c r="FW107" i="5"/>
  <c r="FU107" i="5"/>
  <c r="FO50" i="5"/>
  <c r="FP50" i="5"/>
  <c r="FS50" i="5"/>
  <c r="FS105" i="5"/>
  <c r="FP105" i="5"/>
  <c r="FO105" i="5"/>
  <c r="FY80" i="5"/>
  <c r="GB80" i="5"/>
  <c r="FX80" i="5"/>
  <c r="FN308" i="2"/>
  <c r="FR308" i="2"/>
  <c r="FO308" i="2"/>
  <c r="FS131" i="2"/>
  <c r="FV131" i="2"/>
  <c r="FT131" i="2"/>
  <c r="FN150" i="2"/>
  <c r="FO150" i="2"/>
  <c r="FR150" i="2"/>
  <c r="FS49" i="5"/>
  <c r="FO49" i="5"/>
  <c r="FP49" i="5"/>
  <c r="GD52" i="5"/>
  <c r="GC52" i="5"/>
  <c r="GF52" i="5"/>
  <c r="FS285" i="2"/>
  <c r="FT285" i="2"/>
  <c r="FV285" i="2"/>
  <c r="FO21" i="5"/>
  <c r="FS21" i="5"/>
  <c r="FP21" i="5"/>
  <c r="FO5" i="2"/>
  <c r="FR5" i="2"/>
  <c r="FN5" i="2"/>
  <c r="FS243" i="5"/>
  <c r="FP243" i="5"/>
  <c r="FO243" i="5"/>
  <c r="FW176" i="5"/>
  <c r="FU176" i="5"/>
  <c r="FT176" i="5"/>
  <c r="FN191" i="2"/>
  <c r="FO191" i="2"/>
  <c r="FR191" i="2"/>
  <c r="FP29" i="5"/>
  <c r="FO29" i="5"/>
  <c r="FS29" i="5"/>
  <c r="FP308" i="5"/>
  <c r="FS308" i="5"/>
  <c r="FO308" i="5"/>
  <c r="FN16" i="2"/>
  <c r="FR16" i="2"/>
  <c r="FO16" i="2"/>
  <c r="FO260" i="5"/>
  <c r="FS260" i="5"/>
  <c r="FP260" i="5"/>
  <c r="FU248" i="5"/>
  <c r="FT248" i="5"/>
  <c r="FW248" i="5"/>
  <c r="FN28" i="2"/>
  <c r="FR28" i="2"/>
  <c r="FO28" i="2"/>
  <c r="FT142" i="5"/>
  <c r="FU142" i="5"/>
  <c r="FW142" i="5"/>
  <c r="FN161" i="2"/>
  <c r="FR161" i="2"/>
  <c r="FO161" i="2"/>
  <c r="FS209" i="2"/>
  <c r="FV209" i="2"/>
  <c r="FT209" i="2"/>
  <c r="FO44" i="5"/>
  <c r="FP44" i="5"/>
  <c r="FS44" i="5"/>
  <c r="FS48" i="5"/>
  <c r="FO48" i="5"/>
  <c r="FP48" i="5"/>
  <c r="FU38" i="5"/>
  <c r="FW38" i="5"/>
  <c r="FT38" i="5"/>
  <c r="FW244" i="5"/>
  <c r="FU244" i="5"/>
  <c r="FT244" i="5"/>
  <c r="FP267" i="5"/>
  <c r="FO267" i="5"/>
  <c r="FS267" i="5"/>
  <c r="FO301" i="2"/>
  <c r="FR301" i="2"/>
  <c r="FN301" i="2"/>
  <c r="FN273" i="2"/>
  <c r="FO273" i="2"/>
  <c r="FR273" i="2"/>
  <c r="FO330" i="5"/>
  <c r="FP330" i="5"/>
  <c r="FS330" i="5"/>
  <c r="FN289" i="2"/>
  <c r="FO289" i="2"/>
  <c r="FR289" i="2"/>
  <c r="FM94" i="2"/>
  <c r="FJ94" i="2"/>
  <c r="FK94" i="2"/>
  <c r="FS303" i="5"/>
  <c r="FP303" i="5"/>
  <c r="FO303" i="5"/>
  <c r="FO15" i="2"/>
  <c r="FR15" i="2"/>
  <c r="FN15" i="2"/>
  <c r="FO307" i="5"/>
  <c r="FP307" i="5"/>
  <c r="FS307" i="5"/>
  <c r="FN55" i="2"/>
  <c r="FR55" i="2"/>
  <c r="FO55" i="2"/>
  <c r="GB44" i="2"/>
  <c r="GC44" i="2"/>
  <c r="GE44" i="2"/>
  <c r="FS109" i="2"/>
  <c r="FT109" i="2"/>
  <c r="FV109" i="2"/>
  <c r="FM39" i="2"/>
  <c r="FJ39" i="2"/>
  <c r="FK39" i="2"/>
  <c r="FO158" i="2"/>
  <c r="FR158" i="2"/>
  <c r="FN158" i="2"/>
  <c r="FS324" i="5"/>
  <c r="FO324" i="5"/>
  <c r="FP324" i="5"/>
  <c r="FP56" i="5"/>
  <c r="FS56" i="5"/>
  <c r="FO56" i="5"/>
  <c r="FN315" i="5"/>
  <c r="FK315" i="5"/>
  <c r="FL315" i="5"/>
  <c r="FT33" i="5"/>
  <c r="FW33" i="5"/>
  <c r="FU33" i="5"/>
  <c r="FS241" i="5"/>
  <c r="FO241" i="5"/>
  <c r="FP241" i="5"/>
  <c r="GA35" i="2"/>
  <c r="FW35" i="2"/>
  <c r="FX35" i="2"/>
  <c r="FV43" i="2"/>
  <c r="FT43" i="2"/>
  <c r="FS43" i="2"/>
  <c r="FS147" i="2"/>
  <c r="FV147" i="2"/>
  <c r="FT147" i="2"/>
  <c r="FO14" i="5"/>
  <c r="FS14" i="5"/>
  <c r="FP14" i="5"/>
  <c r="FU221" i="5"/>
  <c r="FW221" i="5"/>
  <c r="FT221" i="5"/>
  <c r="FU302" i="5"/>
  <c r="FW302" i="5"/>
  <c r="FT302" i="5"/>
  <c r="FS140" i="5"/>
  <c r="FP140" i="5"/>
  <c r="FO140" i="5"/>
  <c r="FT197" i="2"/>
  <c r="FV197" i="2"/>
  <c r="FS197" i="2"/>
  <c r="FK302" i="2"/>
  <c r="FM302" i="2"/>
  <c r="FJ302" i="2"/>
  <c r="FU215" i="5"/>
  <c r="FW215" i="5"/>
  <c r="FT215" i="5"/>
  <c r="FT312" i="2"/>
  <c r="FS312" i="2"/>
  <c r="FV312" i="2"/>
  <c r="GA189" i="2"/>
  <c r="FX189" i="2"/>
  <c r="FW189" i="2"/>
  <c r="FW58" i="5"/>
  <c r="FU58" i="5"/>
  <c r="FT58" i="5"/>
  <c r="GA216" i="2"/>
  <c r="FX216" i="2"/>
  <c r="FW216" i="2"/>
  <c r="FS19" i="2"/>
  <c r="FV19" i="2"/>
  <c r="FT19" i="2"/>
  <c r="GB320" i="5"/>
  <c r="FX320" i="5"/>
  <c r="FY320" i="5"/>
  <c r="FN89" i="2"/>
  <c r="FO89" i="2"/>
  <c r="FR89" i="2"/>
  <c r="FP246" i="5"/>
  <c r="FS246" i="5"/>
  <c r="FO246" i="5"/>
  <c r="FR135" i="2"/>
  <c r="FN135" i="2"/>
  <c r="FO135" i="2"/>
  <c r="FU42" i="5"/>
  <c r="FT42" i="5"/>
  <c r="FW42" i="5"/>
  <c r="FN30" i="2"/>
  <c r="FO30" i="2"/>
  <c r="FR30" i="2"/>
  <c r="FS137" i="2"/>
  <c r="FV137" i="2"/>
  <c r="FT137" i="2"/>
  <c r="FO33" i="2"/>
  <c r="FR33" i="2"/>
  <c r="FN33" i="2"/>
  <c r="FS36" i="2"/>
  <c r="FV36" i="2"/>
  <c r="FT36" i="2"/>
  <c r="FT323" i="5"/>
  <c r="FW323" i="5"/>
  <c r="FU323" i="5"/>
  <c r="FJ243" i="2"/>
  <c r="FM243" i="2"/>
  <c r="FK243" i="2"/>
  <c r="FT263" i="2"/>
  <c r="FV263" i="2"/>
  <c r="FS263" i="2"/>
  <c r="FV132" i="2"/>
  <c r="FS132" i="2"/>
  <c r="FT132" i="2"/>
  <c r="FJ257" i="2"/>
  <c r="FM257" i="2"/>
  <c r="FK257" i="2"/>
  <c r="FO100" i="5"/>
  <c r="FS100" i="5"/>
  <c r="FP100" i="5"/>
  <c r="FT272" i="2"/>
  <c r="FV272" i="2"/>
  <c r="FS272" i="2"/>
  <c r="FN248" i="2"/>
  <c r="FR248" i="2"/>
  <c r="FO248" i="2"/>
  <c r="FU213" i="5"/>
  <c r="FT213" i="5"/>
  <c r="FW213" i="5"/>
  <c r="FR306" i="2"/>
  <c r="FN306" i="2"/>
  <c r="FO306" i="2"/>
  <c r="FS299" i="2"/>
  <c r="FT299" i="2"/>
  <c r="FV299" i="2"/>
  <c r="FR53" i="2"/>
  <c r="FO53" i="2"/>
  <c r="FN53" i="2"/>
  <c r="FS226" i="5"/>
  <c r="FO226" i="5"/>
  <c r="FP226" i="5"/>
  <c r="FS170" i="2"/>
  <c r="FT170" i="2"/>
  <c r="FV170" i="2"/>
  <c r="FW207" i="5"/>
  <c r="FT207" i="5"/>
  <c r="FU207" i="5"/>
  <c r="FT85" i="2"/>
  <c r="FV85" i="2"/>
  <c r="FS85" i="2"/>
  <c r="FR149" i="2"/>
  <c r="FO149" i="2"/>
  <c r="FN149" i="2"/>
  <c r="FR260" i="2"/>
  <c r="FN260" i="2"/>
  <c r="FO260" i="2"/>
  <c r="FW305" i="2"/>
  <c r="GA305" i="2"/>
  <c r="FX305" i="2"/>
  <c r="FT296" i="2"/>
  <c r="FS296" i="2"/>
  <c r="FV296" i="2"/>
  <c r="FO235" i="2"/>
  <c r="FR235" i="2"/>
  <c r="FN235" i="2"/>
  <c r="FO114" i="2"/>
  <c r="FN114" i="2"/>
  <c r="FR114" i="2"/>
  <c r="GB341" i="5"/>
  <c r="FY341" i="5"/>
  <c r="FX341" i="5"/>
  <c r="FT110" i="5"/>
  <c r="FU110" i="5"/>
  <c r="FW110" i="5"/>
  <c r="FO254" i="5"/>
  <c r="FP254" i="5"/>
  <c r="FS254" i="5"/>
  <c r="FR252" i="2"/>
  <c r="FO252" i="2"/>
  <c r="FN252" i="2"/>
  <c r="FP47" i="5"/>
  <c r="FS47" i="5"/>
  <c r="FO47" i="5"/>
  <c r="FN221" i="2"/>
  <c r="FR221" i="2"/>
  <c r="FO221" i="2"/>
  <c r="FO225" i="2"/>
  <c r="FR225" i="2"/>
  <c r="FN225" i="2"/>
  <c r="FO152" i="5"/>
  <c r="FS152" i="5"/>
  <c r="FP152" i="5"/>
  <c r="FR138" i="2"/>
  <c r="FN138" i="2"/>
  <c r="FO138" i="2"/>
  <c r="FT268" i="5"/>
  <c r="FW268" i="5"/>
  <c r="FU268" i="5"/>
  <c r="FO164" i="5"/>
  <c r="FS164" i="5"/>
  <c r="FP164" i="5"/>
  <c r="FW287" i="5"/>
  <c r="FT287" i="5"/>
  <c r="FU287" i="5"/>
  <c r="FP57" i="5"/>
  <c r="FS57" i="5"/>
  <c r="FO57" i="5"/>
  <c r="FM64" i="2"/>
  <c r="FK64" i="2"/>
  <c r="FJ64" i="2"/>
  <c r="GA102" i="2"/>
  <c r="FX102" i="2"/>
  <c r="FW102" i="2"/>
  <c r="FV98" i="2"/>
  <c r="FS98" i="2"/>
  <c r="FT98" i="2"/>
  <c r="FU198" i="5"/>
  <c r="FT198" i="5"/>
  <c r="FW198" i="5"/>
  <c r="FW296" i="5"/>
  <c r="FT296" i="5"/>
  <c r="FU296" i="5"/>
  <c r="FS23" i="5"/>
  <c r="FP23" i="5"/>
  <c r="FO23" i="5"/>
  <c r="FK294" i="2"/>
  <c r="FM294" i="2"/>
  <c r="FJ294" i="2"/>
  <c r="FL83" i="5"/>
  <c r="FN83" i="5"/>
  <c r="FK83" i="5"/>
  <c r="FU210" i="5"/>
  <c r="FT210" i="5"/>
  <c r="FW210" i="5"/>
  <c r="FT72" i="5"/>
  <c r="FW72" i="5"/>
  <c r="FU72" i="5"/>
  <c r="FR68" i="2"/>
  <c r="FO68" i="2"/>
  <c r="FN68" i="2"/>
  <c r="FS45" i="2"/>
  <c r="FT45" i="2"/>
  <c r="FV45" i="2"/>
  <c r="FR265" i="2"/>
  <c r="FN265" i="2"/>
  <c r="FO265" i="2"/>
  <c r="FO181" i="5"/>
  <c r="FP181" i="5"/>
  <c r="FS181" i="5"/>
  <c r="FV108" i="2"/>
  <c r="FT108" i="2"/>
  <c r="FS108" i="2"/>
  <c r="FN142" i="2"/>
  <c r="FR142" i="2"/>
  <c r="FO142" i="2"/>
  <c r="FT135" i="5"/>
  <c r="FW135" i="5"/>
  <c r="FU135" i="5"/>
  <c r="FN160" i="2"/>
  <c r="FO160" i="2"/>
  <c r="FR160" i="2"/>
  <c r="FN321" i="2"/>
  <c r="FR321" i="2"/>
  <c r="FO321" i="2"/>
  <c r="FK188" i="5"/>
  <c r="FN188" i="5"/>
  <c r="FL188" i="5"/>
  <c r="FT24" i="5"/>
  <c r="FU24" i="5"/>
  <c r="FW24" i="5"/>
  <c r="FR251" i="2"/>
  <c r="FO251" i="2"/>
  <c r="FN251" i="2"/>
  <c r="FY204" i="5"/>
  <c r="GB204" i="5"/>
  <c r="FX204" i="5"/>
  <c r="FU62" i="5"/>
  <c r="FT62" i="5"/>
  <c r="FW62" i="5"/>
  <c r="FT270" i="2"/>
  <c r="FV270" i="2"/>
  <c r="FS270" i="2"/>
  <c r="FP217" i="5"/>
  <c r="FS217" i="5"/>
  <c r="FO217" i="5"/>
  <c r="FN281" i="5"/>
  <c r="FK281" i="5"/>
  <c r="FL281" i="5"/>
  <c r="FO309" i="2"/>
  <c r="FN309" i="2"/>
  <c r="FR309" i="2"/>
  <c r="FU51" i="5"/>
  <c r="FT51" i="5"/>
  <c r="FW51" i="5"/>
  <c r="FT300" i="2"/>
  <c r="FS300" i="2"/>
  <c r="FV300" i="2"/>
  <c r="FP222" i="5"/>
  <c r="FS222" i="5"/>
  <c r="FO222" i="5"/>
  <c r="FO165" i="5"/>
  <c r="FS165" i="5"/>
  <c r="FP165" i="5"/>
  <c r="FP117" i="5"/>
  <c r="FS117" i="5"/>
  <c r="FO117" i="5"/>
  <c r="FR345" i="2"/>
  <c r="FO345" i="2"/>
  <c r="FN345" i="2"/>
  <c r="FO48" i="2"/>
  <c r="FN48" i="2"/>
  <c r="FR48" i="2"/>
  <c r="FV341" i="2"/>
  <c r="FT341" i="2"/>
  <c r="FS341" i="2"/>
  <c r="FO354" i="2"/>
  <c r="FN354" i="2"/>
  <c r="FR354" i="2"/>
  <c r="GC355" i="5"/>
  <c r="GF355" i="5"/>
  <c r="GD355" i="5"/>
  <c r="FB364" i="5"/>
  <c r="FB359" i="5"/>
  <c r="FV56" i="2"/>
  <c r="FT56" i="2"/>
  <c r="FS56" i="2"/>
  <c r="FN156" i="2"/>
  <c r="FO156" i="2"/>
  <c r="FR156" i="2"/>
  <c r="FW229" i="5"/>
  <c r="FU229" i="5"/>
  <c r="FT229" i="5"/>
  <c r="GD172" i="5"/>
  <c r="GC172" i="5"/>
  <c r="GF172" i="5"/>
  <c r="FW186" i="5"/>
  <c r="FT186" i="5"/>
  <c r="FU186" i="5"/>
  <c r="FP81" i="5"/>
  <c r="FS81" i="5"/>
  <c r="FO81" i="5"/>
  <c r="FU133" i="5"/>
  <c r="FW133" i="5"/>
  <c r="FT133" i="5"/>
  <c r="FK253" i="5"/>
  <c r="FN253" i="5"/>
  <c r="FL253" i="5"/>
  <c r="FS9" i="2"/>
  <c r="FV9" i="2"/>
  <c r="FT9" i="2"/>
  <c r="GA207" i="2"/>
  <c r="FX207" i="2"/>
  <c r="FW207" i="2"/>
  <c r="FK28" i="5"/>
  <c r="FL28" i="5"/>
  <c r="FN28" i="5"/>
  <c r="FU252" i="5"/>
  <c r="FT252" i="5"/>
  <c r="FW252" i="5"/>
  <c r="FR58" i="2"/>
  <c r="FN58" i="2"/>
  <c r="FO58" i="2"/>
  <c r="FT328" i="2"/>
  <c r="FS328" i="2"/>
  <c r="FV328" i="2"/>
  <c r="FW105" i="2"/>
  <c r="GA105" i="2"/>
  <c r="FX105" i="2"/>
  <c r="FJ6" i="2"/>
  <c r="FM6" i="2"/>
  <c r="FK6" i="2"/>
  <c r="FN356" i="5"/>
  <c r="FK356" i="5"/>
  <c r="FL356" i="5"/>
  <c r="FT313" i="2"/>
  <c r="FS313" i="2"/>
  <c r="FV313" i="2"/>
  <c r="FT60" i="5"/>
  <c r="FW60" i="5"/>
  <c r="FU60" i="5"/>
  <c r="GS115" i="2"/>
  <c r="GP115" i="2"/>
  <c r="GO115" i="2"/>
  <c r="FU5" i="5"/>
  <c r="FW5" i="5"/>
  <c r="FT5" i="5"/>
  <c r="FO223" i="5"/>
  <c r="FS223" i="5"/>
  <c r="FP223" i="5"/>
  <c r="FV333" i="2"/>
  <c r="FT333" i="2"/>
  <c r="FS333" i="2"/>
  <c r="FX184" i="2"/>
  <c r="FW184" i="2"/>
  <c r="GA184" i="2"/>
  <c r="FO146" i="5"/>
  <c r="FS146" i="5"/>
  <c r="FP146" i="5"/>
  <c r="FW167" i="5"/>
  <c r="FU167" i="5"/>
  <c r="FT167" i="5"/>
  <c r="FS185" i="5"/>
  <c r="FP185" i="5"/>
  <c r="FO185" i="5"/>
  <c r="FX40" i="2"/>
  <c r="FW40" i="2"/>
  <c r="GA40" i="2"/>
  <c r="GC90" i="2"/>
  <c r="GE90" i="2"/>
  <c r="GB90" i="2"/>
  <c r="FS62" i="2"/>
  <c r="FT62" i="2"/>
  <c r="FV62" i="2"/>
  <c r="FU293" i="5"/>
  <c r="FT293" i="5"/>
  <c r="FW293" i="5"/>
  <c r="FY130" i="5"/>
  <c r="GB130" i="5"/>
  <c r="FX130" i="5"/>
  <c r="FW66" i="5"/>
  <c r="FT66" i="5"/>
  <c r="FU66" i="5"/>
  <c r="FO206" i="5"/>
  <c r="FP206" i="5"/>
  <c r="FS206" i="5"/>
  <c r="FS337" i="2"/>
  <c r="FV337" i="2"/>
  <c r="FT337" i="2"/>
  <c r="GB158" i="5"/>
  <c r="FY158" i="5"/>
  <c r="FX158" i="5"/>
  <c r="FO128" i="5"/>
  <c r="FS128" i="5"/>
  <c r="FP128" i="5"/>
  <c r="FW13" i="5"/>
  <c r="FU13" i="5"/>
  <c r="FT13" i="5"/>
  <c r="FO353" i="5"/>
  <c r="FS353" i="5"/>
  <c r="FP353" i="5"/>
  <c r="GA339" i="2"/>
  <c r="FX339" i="2"/>
  <c r="FW339" i="2"/>
  <c r="FS235" i="5"/>
  <c r="FO235" i="5"/>
  <c r="FP235" i="5"/>
  <c r="FV38" i="2"/>
  <c r="FS38" i="2"/>
  <c r="FT38" i="2"/>
  <c r="FM237" i="2"/>
  <c r="FJ237" i="2"/>
  <c r="FK237" i="2"/>
  <c r="FO255" i="2"/>
  <c r="FR255" i="2"/>
  <c r="FN255" i="2"/>
  <c r="FO111" i="2"/>
  <c r="FR111" i="2"/>
  <c r="FN111" i="2"/>
  <c r="FO300" i="5"/>
  <c r="FP300" i="5"/>
  <c r="FS300" i="5"/>
  <c r="FW332" i="5"/>
  <c r="FU332" i="5"/>
  <c r="FT332" i="5"/>
  <c r="FO348" i="5"/>
  <c r="FS348" i="5"/>
  <c r="FP348" i="5"/>
  <c r="FN194" i="2"/>
  <c r="FO194" i="2"/>
  <c r="FR194" i="2"/>
  <c r="FS78" i="2"/>
  <c r="FT78" i="2"/>
  <c r="FV78" i="2"/>
  <c r="ID40" i="2"/>
  <c r="FR208" i="2"/>
  <c r="FN208" i="2"/>
  <c r="FO208" i="2"/>
  <c r="FS170" i="5"/>
  <c r="FP170" i="5"/>
  <c r="FO170" i="5"/>
  <c r="GJ91" i="2"/>
  <c r="GF91" i="2"/>
  <c r="GG91" i="2"/>
  <c r="FP328" i="5"/>
  <c r="FS328" i="5"/>
  <c r="FO328" i="5"/>
  <c r="FU208" i="5"/>
  <c r="FT208" i="5"/>
  <c r="FW208" i="5"/>
  <c r="FK222" i="2"/>
  <c r="FM222" i="2"/>
  <c r="FJ222" i="2"/>
  <c r="FW202" i="5"/>
  <c r="FU202" i="5"/>
  <c r="FT202" i="5"/>
  <c r="FO280" i="5"/>
  <c r="FP280" i="5"/>
  <c r="FS280" i="5"/>
  <c r="FK67" i="5"/>
  <c r="FN67" i="5"/>
  <c r="FL67" i="5"/>
  <c r="GC350" i="5"/>
  <c r="GD350" i="5"/>
  <c r="GF350" i="5"/>
  <c r="FW46" i="5"/>
  <c r="FU46" i="5"/>
  <c r="FT46" i="5"/>
  <c r="GB193" i="2"/>
  <c r="GE193" i="2"/>
  <c r="GC193" i="2"/>
  <c r="FX22" i="2"/>
  <c r="GA22" i="2"/>
  <c r="FW22" i="2"/>
  <c r="FS278" i="2"/>
  <c r="FV278" i="2"/>
  <c r="FT278" i="2"/>
  <c r="FO212" i="5"/>
  <c r="FS212" i="5"/>
  <c r="FP212" i="5"/>
  <c r="FT146" i="2"/>
  <c r="FS146" i="2"/>
  <c r="FV146" i="2"/>
  <c r="FO240" i="5"/>
  <c r="FS240" i="5"/>
  <c r="FP240" i="5"/>
  <c r="FW299" i="5"/>
  <c r="FT299" i="5"/>
  <c r="FU299" i="5"/>
  <c r="FY312" i="5"/>
  <c r="FX312" i="5"/>
  <c r="GB312" i="5"/>
  <c r="GF323" i="2"/>
  <c r="GG323" i="2"/>
  <c r="GJ323" i="2"/>
  <c r="FP261" i="5"/>
  <c r="FS261" i="5"/>
  <c r="FO261" i="5"/>
  <c r="FO9" i="5"/>
  <c r="FP9" i="5"/>
  <c r="FS9" i="5"/>
  <c r="FX289" i="5"/>
  <c r="GB289" i="5"/>
  <c r="FY289" i="5"/>
  <c r="FM284" i="2"/>
  <c r="FJ284" i="2"/>
  <c r="FK284" i="2"/>
  <c r="FW150" i="5"/>
  <c r="FU150" i="5"/>
  <c r="FT150" i="5"/>
  <c r="GH11" i="5"/>
  <c r="GG11" i="5"/>
  <c r="GK11" i="5"/>
  <c r="FT54" i="2"/>
  <c r="FS54" i="2"/>
  <c r="FV54" i="2"/>
  <c r="FX45" i="5"/>
  <c r="GB45" i="5"/>
  <c r="FY45" i="5"/>
  <c r="FK199" i="2"/>
  <c r="FM199" i="2"/>
  <c r="FJ199" i="2"/>
  <c r="FV27" i="2"/>
  <c r="FS27" i="2"/>
  <c r="FT27" i="2"/>
  <c r="FW109" i="5"/>
  <c r="FT109" i="5"/>
  <c r="FU109" i="5"/>
  <c r="ID318" i="2"/>
  <c r="FU71" i="5"/>
  <c r="FW71" i="5"/>
  <c r="FT71" i="5"/>
  <c r="FR169" i="2"/>
  <c r="FN169" i="2"/>
  <c r="FO169" i="2"/>
  <c r="ID80" i="2"/>
  <c r="FP314" i="5"/>
  <c r="FO314" i="5"/>
  <c r="FS314" i="5"/>
  <c r="FT168" i="5"/>
  <c r="FU168" i="5"/>
  <c r="FW168" i="5"/>
  <c r="GS271" i="2"/>
  <c r="GP271" i="2"/>
  <c r="GO271" i="2"/>
  <c r="FT19" i="5"/>
  <c r="FW19" i="5"/>
  <c r="FU19" i="5"/>
  <c r="FU18" i="5"/>
  <c r="FW18" i="5"/>
  <c r="FT18" i="5"/>
  <c r="FU171" i="5"/>
  <c r="FW171" i="5"/>
  <c r="FT171" i="5"/>
  <c r="FY239" i="5"/>
  <c r="GB239" i="5"/>
  <c r="FX239" i="5"/>
  <c r="FO330" i="2"/>
  <c r="FR330" i="2"/>
  <c r="FN330" i="2"/>
  <c r="FT7" i="2"/>
  <c r="FS7" i="2"/>
  <c r="FV7" i="2"/>
  <c r="FR21" i="2"/>
  <c r="FN21" i="2"/>
  <c r="FO21" i="2"/>
  <c r="FX220" i="2"/>
  <c r="FW220" i="2"/>
  <c r="GA220" i="2"/>
  <c r="GC101" i="2"/>
  <c r="GB101" i="2"/>
  <c r="GE101" i="2"/>
  <c r="FY322" i="5"/>
  <c r="GB322" i="5"/>
  <c r="FX322" i="5"/>
  <c r="GA316" i="2"/>
  <c r="FW316" i="2"/>
  <c r="FX316" i="2"/>
  <c r="GB184" i="5"/>
  <c r="FY184" i="5"/>
  <c r="FX184" i="5"/>
  <c r="FL74" i="5"/>
  <c r="FK74" i="5"/>
  <c r="FN74" i="5"/>
  <c r="FO274" i="5"/>
  <c r="FS274" i="5"/>
  <c r="FP274" i="5"/>
  <c r="FS229" i="2"/>
  <c r="FT229" i="2"/>
  <c r="FV229" i="2"/>
  <c r="GJ46" i="2"/>
  <c r="GG46" i="2"/>
  <c r="GF46" i="2"/>
  <c r="GC318" i="2"/>
  <c r="GE318" i="2"/>
  <c r="GB318" i="2"/>
  <c r="FP134" i="5"/>
  <c r="FS134" i="5"/>
  <c r="FO134" i="5"/>
  <c r="FW149" i="5"/>
  <c r="FT149" i="5"/>
  <c r="FU149" i="5"/>
  <c r="FU169" i="5"/>
  <c r="FW169" i="5"/>
  <c r="FT169" i="5"/>
  <c r="FU26" i="5"/>
  <c r="FT26" i="5"/>
  <c r="FW26" i="5"/>
  <c r="FU179" i="5"/>
  <c r="FW179" i="5"/>
  <c r="FT179" i="5"/>
  <c r="FS249" i="5"/>
  <c r="FP249" i="5"/>
  <c r="FO249" i="5"/>
  <c r="FW79" i="5"/>
  <c r="FT79" i="5"/>
  <c r="FU79" i="5"/>
  <c r="FO275" i="2"/>
  <c r="FR275" i="2"/>
  <c r="FN275" i="2"/>
  <c r="FO326" i="5"/>
  <c r="FS326" i="5"/>
  <c r="FP326" i="5"/>
  <c r="FP20" i="5"/>
  <c r="FS20" i="5"/>
  <c r="FO20" i="5"/>
  <c r="ID55" i="2"/>
  <c r="FW161" i="5"/>
  <c r="FT161" i="5"/>
  <c r="FU161" i="5"/>
  <c r="GB197" i="5"/>
  <c r="FY197" i="5"/>
  <c r="FX197" i="5"/>
  <c r="EX361" i="5"/>
  <c r="EX363" i="5" s="1"/>
  <c r="EX362" i="5"/>
  <c r="EW362" i="5"/>
  <c r="FM218" i="2"/>
  <c r="FJ218" i="2"/>
  <c r="FK218" i="2"/>
  <c r="FT214" i="5"/>
  <c r="FU214" i="5"/>
  <c r="FW214" i="5"/>
  <c r="GA325" i="2"/>
  <c r="FW325" i="2"/>
  <c r="FX325" i="2"/>
  <c r="FO30" i="5"/>
  <c r="FS30" i="5"/>
  <c r="FP30" i="5"/>
  <c r="FW93" i="5"/>
  <c r="FT93" i="5"/>
  <c r="FU93" i="5"/>
  <c r="FB361" i="2"/>
  <c r="FB363" i="2" s="1"/>
  <c r="FA362" i="2"/>
  <c r="FB362" i="2"/>
  <c r="FT24" i="2"/>
  <c r="FV24" i="2"/>
  <c r="FS24" i="2"/>
  <c r="FR14" i="2"/>
  <c r="FO14" i="2"/>
  <c r="FN14" i="2"/>
  <c r="FR167" i="2"/>
  <c r="FN167" i="2"/>
  <c r="FO167" i="2"/>
  <c r="FO148" i="5"/>
  <c r="FS148" i="5"/>
  <c r="FP148" i="5"/>
  <c r="GT119" i="2"/>
  <c r="GU119" i="2"/>
  <c r="GW119" i="2"/>
  <c r="FO224" i="5"/>
  <c r="FS224" i="5"/>
  <c r="FP224" i="5"/>
  <c r="FS34" i="2"/>
  <c r="FV34" i="2"/>
  <c r="FT34" i="2"/>
  <c r="GF314" i="2"/>
  <c r="GG314" i="2"/>
  <c r="GJ314" i="2"/>
  <c r="FT53" i="5"/>
  <c r="FU53" i="5"/>
  <c r="FW53" i="5"/>
  <c r="FY316" i="5"/>
  <c r="FX316" i="5"/>
  <c r="GB316" i="5"/>
  <c r="FR256" i="2"/>
  <c r="FN256" i="2"/>
  <c r="FO256" i="2"/>
  <c r="FS225" i="5"/>
  <c r="FO225" i="5"/>
  <c r="FP225" i="5"/>
  <c r="FM280" i="2"/>
  <c r="FJ280" i="2"/>
  <c r="FK280" i="2"/>
  <c r="FS240" i="2"/>
  <c r="FV240" i="2"/>
  <c r="FT240" i="2"/>
  <c r="FU270" i="5"/>
  <c r="FW270" i="5"/>
  <c r="FT270" i="5"/>
  <c r="FU155" i="5"/>
  <c r="FT155" i="5"/>
  <c r="FW155" i="5"/>
  <c r="FY220" i="5"/>
  <c r="GB220" i="5"/>
  <c r="FX220" i="5"/>
  <c r="FO103" i="5"/>
  <c r="FP103" i="5"/>
  <c r="FS103" i="5"/>
  <c r="FV80" i="2"/>
  <c r="FS80" i="2"/>
  <c r="FT80" i="2"/>
  <c r="FN261" i="2"/>
  <c r="FO261" i="2"/>
  <c r="FR261" i="2"/>
  <c r="FK108" i="5"/>
  <c r="FN108" i="5"/>
  <c r="FL108" i="5"/>
  <c r="FS99" i="5"/>
  <c r="FP99" i="5"/>
  <c r="FO99" i="5"/>
  <c r="FT121" i="2"/>
  <c r="FV121" i="2"/>
  <c r="FS121" i="2"/>
  <c r="FP318" i="5"/>
  <c r="FS318" i="5"/>
  <c r="FO318" i="5"/>
  <c r="FN201" i="2"/>
  <c r="FO201" i="2"/>
  <c r="FR201" i="2"/>
  <c r="FR295" i="2"/>
  <c r="FN295" i="2"/>
  <c r="FO295" i="2"/>
  <c r="GA319" i="2"/>
  <c r="FX319" i="2"/>
  <c r="FW319" i="2"/>
  <c r="FP84" i="5"/>
  <c r="FS84" i="5"/>
  <c r="FO84" i="5"/>
  <c r="FO139" i="2"/>
  <c r="FN139" i="2"/>
  <c r="FR139" i="2"/>
  <c r="FO15" i="5"/>
  <c r="FP15" i="5"/>
  <c r="FS15" i="5"/>
  <c r="FU111" i="5"/>
  <c r="FW111" i="5"/>
  <c r="FT111" i="5"/>
  <c r="GB262" i="2"/>
  <c r="GE262" i="2"/>
  <c r="GC262" i="2"/>
  <c r="GC123" i="2"/>
  <c r="GE123" i="2"/>
  <c r="GB123" i="2"/>
  <c r="FV61" i="2"/>
  <c r="FT61" i="2"/>
  <c r="FS61" i="2"/>
  <c r="FT88" i="5"/>
  <c r="FW88" i="5"/>
  <c r="FU88" i="5"/>
  <c r="FV70" i="2"/>
  <c r="FT70" i="2"/>
  <c r="FS70" i="2"/>
  <c r="GA322" i="2"/>
  <c r="FX322" i="2"/>
  <c r="FW322" i="2"/>
  <c r="FW91" i="5"/>
  <c r="FT91" i="5"/>
  <c r="FU91" i="5"/>
  <c r="FF359" i="2"/>
  <c r="FF360" i="2" s="1"/>
  <c r="FS281" i="2"/>
  <c r="FT281" i="2"/>
  <c r="FV281" i="2"/>
  <c r="FK238" i="5"/>
  <c r="FN238" i="5"/>
  <c r="FL238" i="5"/>
  <c r="FO177" i="2"/>
  <c r="FR177" i="2"/>
  <c r="FN177" i="2"/>
  <c r="FY205" i="5"/>
  <c r="FX205" i="5"/>
  <c r="GB205" i="5"/>
  <c r="FT183" i="5"/>
  <c r="FW183" i="5"/>
  <c r="FU183" i="5"/>
  <c r="FS140" i="2"/>
  <c r="FT140" i="2"/>
  <c r="FV140" i="2"/>
  <c r="GK77" i="5"/>
  <c r="GH77" i="5"/>
  <c r="GG77" i="5"/>
  <c r="FS273" i="5"/>
  <c r="FO273" i="5"/>
  <c r="FP273" i="5"/>
  <c r="FW127" i="2"/>
  <c r="GA127" i="2"/>
  <c r="FX127" i="2"/>
  <c r="FR205" i="2"/>
  <c r="FN205" i="2"/>
  <c r="FO205" i="2"/>
  <c r="FS247" i="5"/>
  <c r="FO247" i="5"/>
  <c r="FP247" i="5"/>
  <c r="FW290" i="5"/>
  <c r="FT290" i="5"/>
  <c r="FU290" i="5"/>
  <c r="GL113" i="2"/>
  <c r="GN113" i="2"/>
  <c r="GK113" i="2"/>
  <c r="FS67" i="2"/>
  <c r="FV67" i="2"/>
  <c r="FT67" i="2"/>
  <c r="FP256" i="5"/>
  <c r="FS256" i="5"/>
  <c r="FO256" i="5"/>
  <c r="FO42" i="2"/>
  <c r="FR42" i="2"/>
  <c r="FN42" i="2"/>
  <c r="FS335" i="5"/>
  <c r="FP335" i="5"/>
  <c r="FO335" i="5"/>
  <c r="FK187" i="5"/>
  <c r="FN187" i="5"/>
  <c r="FL187" i="5"/>
  <c r="FS72" i="2"/>
  <c r="FT72" i="2"/>
  <c r="FV72" i="2"/>
  <c r="FV310" i="2"/>
  <c r="FS310" i="2"/>
  <c r="FT310" i="2"/>
  <c r="FS268" i="2"/>
  <c r="FT268" i="2"/>
  <c r="FV268" i="2"/>
  <c r="FW8" i="5"/>
  <c r="FT8" i="5"/>
  <c r="FU8" i="5"/>
  <c r="FK143" i="2"/>
  <c r="FJ143" i="2"/>
  <c r="FM143" i="2"/>
  <c r="FT79" i="2"/>
  <c r="FV79" i="2"/>
  <c r="FS79" i="2"/>
  <c r="GE104" i="2"/>
  <c r="GC104" i="2"/>
  <c r="GB104" i="2"/>
  <c r="FT209" i="5"/>
  <c r="FW209" i="5"/>
  <c r="FU209" i="5"/>
  <c r="FO59" i="2"/>
  <c r="FN59" i="2"/>
  <c r="FR59" i="2"/>
  <c r="FO292" i="5"/>
  <c r="FP292" i="5"/>
  <c r="FS292" i="5"/>
  <c r="FK127" i="5"/>
  <c r="FN127" i="5"/>
  <c r="FL127" i="5"/>
  <c r="FR116" i="2"/>
  <c r="FO116" i="2"/>
  <c r="FN116" i="2"/>
  <c r="FS134" i="2"/>
  <c r="FT134" i="2"/>
  <c r="FV134" i="2"/>
  <c r="FY342" i="5"/>
  <c r="FX342" i="5"/>
  <c r="GB342" i="5"/>
  <c r="FX358" i="2"/>
  <c r="GA358" i="2"/>
  <c r="FW358" i="2"/>
  <c r="FT6" i="5"/>
  <c r="FW6" i="5"/>
  <c r="FU6" i="5"/>
  <c r="FU85" i="5"/>
  <c r="FT85" i="5"/>
  <c r="FW85" i="5"/>
  <c r="FN148" i="2"/>
  <c r="FR148" i="2"/>
  <c r="FO148" i="2"/>
  <c r="FT119" i="5"/>
  <c r="FW119" i="5"/>
  <c r="FU119" i="5"/>
  <c r="FO89" i="5"/>
  <c r="FS89" i="5"/>
  <c r="FP89" i="5"/>
  <c r="FT64" i="5"/>
  <c r="FU64" i="5"/>
  <c r="FW64" i="5"/>
  <c r="FO319" i="5"/>
  <c r="FS319" i="5"/>
  <c r="FP319" i="5"/>
  <c r="FV144" i="2"/>
  <c r="FT144" i="2"/>
  <c r="FS144" i="2"/>
  <c r="FN294" i="5"/>
  <c r="FK294" i="5"/>
  <c r="FL294" i="5"/>
  <c r="FJ51" i="2"/>
  <c r="FM51" i="2"/>
  <c r="FK51" i="2"/>
  <c r="GG340" i="2"/>
  <c r="GJ340" i="2"/>
  <c r="GF340" i="2"/>
  <c r="FS320" i="2"/>
  <c r="FV320" i="2"/>
  <c r="FT320" i="2"/>
  <c r="FW247" i="2"/>
  <c r="FX247" i="2"/>
  <c r="GA247" i="2"/>
  <c r="FU138" i="5"/>
  <c r="FW138" i="5"/>
  <c r="FT138" i="5"/>
  <c r="FK192" i="5"/>
  <c r="FN192" i="5"/>
  <c r="FL192" i="5"/>
  <c r="FJ277" i="2"/>
  <c r="FK277" i="2"/>
  <c r="FM277" i="2"/>
  <c r="FS266" i="5"/>
  <c r="FO266" i="5"/>
  <c r="FP266" i="5"/>
  <c r="FV346" i="2"/>
  <c r="FT346" i="2"/>
  <c r="FS346" i="2"/>
  <c r="FP112" i="5"/>
  <c r="FS112" i="5"/>
  <c r="FO112" i="5"/>
  <c r="FP228" i="5"/>
  <c r="FS228" i="5"/>
  <c r="FO228" i="5"/>
  <c r="FW96" i="5"/>
  <c r="FT96" i="5"/>
  <c r="FU96" i="5"/>
  <c r="FN297" i="2"/>
  <c r="FO297" i="2"/>
  <c r="FR297" i="2"/>
  <c r="FP4" i="5"/>
  <c r="FO4" i="5"/>
  <c r="FS4" i="5"/>
  <c r="FO166" i="2"/>
  <c r="FN166" i="2"/>
  <c r="FR166" i="2"/>
  <c r="FX242" i="2"/>
  <c r="GA242" i="2"/>
  <c r="FW242" i="2"/>
  <c r="FN122" i="2"/>
  <c r="FR122" i="2"/>
  <c r="FO122" i="2"/>
  <c r="FG17" i="5"/>
  <c r="FG359" i="5" s="1"/>
  <c r="FG360" i="5" s="1"/>
  <c r="FF17" i="5"/>
  <c r="FJ17" i="5"/>
  <c r="FO171" i="2"/>
  <c r="FR171" i="2"/>
  <c r="FN171" i="2"/>
  <c r="FO200" i="5"/>
  <c r="FS200" i="5"/>
  <c r="FP200" i="5"/>
  <c r="FT311" i="5"/>
  <c r="FW311" i="5"/>
  <c r="FU311" i="5"/>
  <c r="FT141" i="2"/>
  <c r="FV141" i="2"/>
  <c r="FS141" i="2"/>
  <c r="FP327" i="5"/>
  <c r="FO327" i="5"/>
  <c r="FS327" i="5"/>
  <c r="FX305" i="5"/>
  <c r="GB305" i="5"/>
  <c r="FY305" i="5"/>
  <c r="GF99" i="2"/>
  <c r="GJ99" i="2"/>
  <c r="GG99" i="2"/>
  <c r="FU94" i="5"/>
  <c r="FT94" i="5"/>
  <c r="FW94" i="5"/>
  <c r="FR81" i="2"/>
  <c r="FO81" i="2"/>
  <c r="FN81" i="2"/>
  <c r="GC173" i="2"/>
  <c r="GE173" i="2"/>
  <c r="GB173" i="2"/>
  <c r="FP143" i="5"/>
  <c r="FO143" i="5"/>
  <c r="FS143" i="5"/>
  <c r="FR23" i="2"/>
  <c r="FO23" i="2"/>
  <c r="FN23" i="2"/>
  <c r="FT242" i="5"/>
  <c r="FW242" i="5"/>
  <c r="FU242" i="5"/>
  <c r="FO297" i="5"/>
  <c r="FS297" i="5"/>
  <c r="FP297" i="5"/>
  <c r="FP97" i="5"/>
  <c r="FS97" i="5"/>
  <c r="FO97" i="5"/>
  <c r="FE359" i="2"/>
  <c r="FE364" i="2"/>
  <c r="FV106" i="2"/>
  <c r="FS106" i="2"/>
  <c r="FT106" i="2"/>
  <c r="FW346" i="5"/>
  <c r="FT346" i="5"/>
  <c r="FU346" i="5"/>
  <c r="FN338" i="2"/>
  <c r="FR338" i="2"/>
  <c r="FO338" i="2"/>
  <c r="FN301" i="5"/>
  <c r="FK301" i="5"/>
  <c r="FL301" i="5"/>
  <c r="FV87" i="2"/>
  <c r="FT87" i="2"/>
  <c r="FS87" i="2"/>
  <c r="FO87" i="5"/>
  <c r="FP87" i="5"/>
  <c r="FS87" i="5"/>
  <c r="GD61" i="5"/>
  <c r="GF61" i="5"/>
  <c r="GC61" i="5"/>
  <c r="FN317" i="2"/>
  <c r="FO317" i="2"/>
  <c r="FR317" i="2"/>
  <c r="FT174" i="2"/>
  <c r="FV174" i="2"/>
  <c r="FS174" i="2"/>
  <c r="FT335" i="2"/>
  <c r="FS335" i="2"/>
  <c r="FV335" i="2"/>
  <c r="FN139" i="5"/>
  <c r="FL139" i="5"/>
  <c r="FK139" i="5"/>
  <c r="ID24" i="2"/>
  <c r="FK190" i="5"/>
  <c r="FN190" i="5"/>
  <c r="FL190" i="5"/>
  <c r="ID3" i="2"/>
  <c r="FO10" i="5"/>
  <c r="FP10" i="5"/>
  <c r="FS10" i="5"/>
  <c r="FY227" i="5"/>
  <c r="FX227" i="5"/>
  <c r="GB227" i="5"/>
  <c r="FS145" i="2"/>
  <c r="FV145" i="2"/>
  <c r="FT145" i="2"/>
  <c r="GB34" i="5"/>
  <c r="FY34" i="5"/>
  <c r="FX34" i="5"/>
  <c r="FS182" i="5"/>
  <c r="FO182" i="5"/>
  <c r="FP182" i="5"/>
  <c r="GL20" i="2"/>
  <c r="GN20" i="2"/>
  <c r="GK20" i="2"/>
  <c r="FO157" i="5"/>
  <c r="FS157" i="5"/>
  <c r="FP157" i="5"/>
  <c r="FO118" i="5"/>
  <c r="FS118" i="5"/>
  <c r="FP118" i="5"/>
  <c r="GA264" i="2"/>
  <c r="FX264" i="2"/>
  <c r="FW264" i="2"/>
  <c r="FW112" i="2"/>
  <c r="GA112" i="2"/>
  <c r="FX112" i="2"/>
  <c r="FL31" i="5"/>
  <c r="FK31" i="5"/>
  <c r="FN31" i="5"/>
  <c r="GA77" i="2"/>
  <c r="FW77" i="2"/>
  <c r="FX77" i="2"/>
  <c r="FP265" i="5"/>
  <c r="FS265" i="5"/>
  <c r="FO265" i="5"/>
  <c r="FO114" i="5"/>
  <c r="FS114" i="5"/>
  <c r="FP114" i="5"/>
  <c r="FO132" i="5"/>
  <c r="FS132" i="5"/>
  <c r="FP132" i="5"/>
  <c r="FO16" i="5"/>
  <c r="FS16" i="5"/>
  <c r="FP16" i="5"/>
  <c r="FX117" i="2"/>
  <c r="GA117" i="2"/>
  <c r="FW117" i="2"/>
  <c r="FW66" i="2"/>
  <c r="GA66" i="2"/>
  <c r="FX66" i="2"/>
  <c r="FR18" i="2"/>
  <c r="FN18" i="2"/>
  <c r="FO18" i="2"/>
  <c r="FR327" i="2"/>
  <c r="FO327" i="2"/>
  <c r="FN327" i="2"/>
  <c r="FN288" i="2"/>
  <c r="FO288" i="2"/>
  <c r="FR288" i="2"/>
  <c r="GA11" i="2" l="1"/>
  <c r="FW11" i="2"/>
  <c r="FX11" i="2"/>
  <c r="GC95" i="2"/>
  <c r="GE95" i="2"/>
  <c r="GB95" i="2"/>
  <c r="FO191" i="5"/>
  <c r="FP191" i="5"/>
  <c r="FS191" i="5"/>
  <c r="FS27" i="5"/>
  <c r="FP27" i="5"/>
  <c r="FO27" i="5"/>
  <c r="GC334" i="2"/>
  <c r="GE334" i="2"/>
  <c r="GB334" i="2"/>
  <c r="FW329" i="2"/>
  <c r="GA329" i="2"/>
  <c r="FX329" i="2"/>
  <c r="GE349" i="2"/>
  <c r="GB349" i="2"/>
  <c r="GC349" i="2"/>
  <c r="GA348" i="2"/>
  <c r="FX348" i="2"/>
  <c r="FW348" i="2"/>
  <c r="FO286" i="5"/>
  <c r="FP286" i="5"/>
  <c r="FS286" i="5"/>
  <c r="FW343" i="5"/>
  <c r="FT343" i="5"/>
  <c r="FU343" i="5"/>
  <c r="FS311" i="2"/>
  <c r="FV311" i="2"/>
  <c r="FT311" i="2"/>
  <c r="FX230" i="5"/>
  <c r="FY230" i="5"/>
  <c r="GB230" i="5"/>
  <c r="FU68" i="5"/>
  <c r="FW68" i="5"/>
  <c r="FT68" i="5"/>
  <c r="FO159" i="5"/>
  <c r="FP159" i="5"/>
  <c r="FS159" i="5"/>
  <c r="FS278" i="5"/>
  <c r="FP278" i="5"/>
  <c r="FO278" i="5"/>
  <c r="FS121" i="5"/>
  <c r="FP121" i="5"/>
  <c r="FO121" i="5"/>
  <c r="FO293" i="2"/>
  <c r="FN293" i="2"/>
  <c r="FR293" i="2"/>
  <c r="FV307" i="2"/>
  <c r="FS307" i="2"/>
  <c r="FT307" i="2"/>
  <c r="FO104" i="5"/>
  <c r="FP104" i="5"/>
  <c r="FS104" i="5"/>
  <c r="FT180" i="5"/>
  <c r="FU180" i="5"/>
  <c r="FW180" i="5"/>
  <c r="FO321" i="5"/>
  <c r="FS321" i="5"/>
  <c r="FP321" i="5"/>
  <c r="GC29" i="2"/>
  <c r="GE29" i="2"/>
  <c r="GB29" i="2"/>
  <c r="FN276" i="2"/>
  <c r="FO276" i="2"/>
  <c r="FR276" i="2"/>
  <c r="FO110" i="2"/>
  <c r="FN110" i="2"/>
  <c r="FR110" i="2"/>
  <c r="FO116" i="5"/>
  <c r="FP116" i="5"/>
  <c r="FS116" i="5"/>
  <c r="GB329" i="5"/>
  <c r="FY329" i="5"/>
  <c r="FX329" i="5"/>
  <c r="FS306" i="5"/>
  <c r="FP306" i="5"/>
  <c r="FO306" i="5"/>
  <c r="FS63" i="5"/>
  <c r="FO63" i="5"/>
  <c r="FP63" i="5"/>
  <c r="FS347" i="2"/>
  <c r="FT347" i="2"/>
  <c r="FV347" i="2"/>
  <c r="GA93" i="2"/>
  <c r="FW93" i="2"/>
  <c r="FX93" i="2"/>
  <c r="FP284" i="5"/>
  <c r="FS284" i="5"/>
  <c r="FO284" i="5"/>
  <c r="FW338" i="5"/>
  <c r="FU338" i="5"/>
  <c r="FT338" i="5"/>
  <c r="FS37" i="5"/>
  <c r="FP37" i="5"/>
  <c r="FO37" i="5"/>
  <c r="FO310" i="5"/>
  <c r="FP310" i="5"/>
  <c r="FS310" i="5"/>
  <c r="GB75" i="5"/>
  <c r="FX75" i="5"/>
  <c r="FY75" i="5"/>
  <c r="FW96" i="2"/>
  <c r="GA96" i="2"/>
  <c r="FX96" i="2"/>
  <c r="FO233" i="2"/>
  <c r="FR233" i="2"/>
  <c r="FN233" i="2"/>
  <c r="FX357" i="2"/>
  <c r="GA357" i="2"/>
  <c r="FW357" i="2"/>
  <c r="GG343" i="2"/>
  <c r="GJ343" i="2"/>
  <c r="GF343" i="2"/>
  <c r="GJ92" i="2"/>
  <c r="GG92" i="2"/>
  <c r="GF92" i="2"/>
  <c r="FS10" i="2"/>
  <c r="FT10" i="2"/>
  <c r="FV10" i="2"/>
  <c r="FV351" i="2"/>
  <c r="FS351" i="2"/>
  <c r="FT351" i="2"/>
  <c r="FW332" i="2"/>
  <c r="GA332" i="2"/>
  <c r="FX332" i="2"/>
  <c r="GL342" i="2"/>
  <c r="GN342" i="2"/>
  <c r="GK342" i="2"/>
  <c r="FN230" i="2"/>
  <c r="FR230" i="2"/>
  <c r="FO230" i="2"/>
  <c r="FW324" i="2"/>
  <c r="GA324" i="2"/>
  <c r="FX324" i="2"/>
  <c r="GS352" i="2"/>
  <c r="GO352" i="2"/>
  <c r="GP352" i="2"/>
  <c r="GJ17" i="2"/>
  <c r="GG17" i="2"/>
  <c r="GF17" i="2"/>
  <c r="FV356" i="2"/>
  <c r="FT356" i="2"/>
  <c r="FS356" i="2"/>
  <c r="FO2" i="2"/>
  <c r="FN2" i="2"/>
  <c r="FR2" i="2"/>
  <c r="FS315" i="2"/>
  <c r="FT315" i="2"/>
  <c r="FV315" i="2"/>
  <c r="FO213" i="2"/>
  <c r="FN213" i="2"/>
  <c r="FR213" i="2"/>
  <c r="FT266" i="2"/>
  <c r="FV266" i="2"/>
  <c r="FS266" i="2"/>
  <c r="FS13" i="2"/>
  <c r="FT13" i="2"/>
  <c r="FV13" i="2"/>
  <c r="FS103" i="2"/>
  <c r="FT103" i="2"/>
  <c r="FV103" i="2"/>
  <c r="FT350" i="2"/>
  <c r="FS350" i="2"/>
  <c r="FV350" i="2"/>
  <c r="FN75" i="2"/>
  <c r="FR75" i="2"/>
  <c r="FO75" i="2"/>
  <c r="GJ100" i="2"/>
  <c r="GF100" i="2"/>
  <c r="GG100" i="2"/>
  <c r="FT303" i="2"/>
  <c r="FS303" i="2"/>
  <c r="FV303" i="2"/>
  <c r="FT336" i="2"/>
  <c r="FV336" i="2"/>
  <c r="FS336" i="2"/>
  <c r="GJ355" i="2"/>
  <c r="GF355" i="2"/>
  <c r="GG355" i="2"/>
  <c r="GA326" i="2"/>
  <c r="FX326" i="2"/>
  <c r="FW326" i="2"/>
  <c r="FV353" i="2"/>
  <c r="FT353" i="2"/>
  <c r="FS353" i="2"/>
  <c r="FR31" i="2"/>
  <c r="FO31" i="2"/>
  <c r="FN31" i="2"/>
  <c r="GG12" i="2"/>
  <c r="GF12" i="2"/>
  <c r="GJ12" i="2"/>
  <c r="FV331" i="2"/>
  <c r="FT331" i="2"/>
  <c r="FS331" i="2"/>
  <c r="GF344" i="2"/>
  <c r="GG344" i="2"/>
  <c r="GJ344" i="2"/>
  <c r="FR73" i="2"/>
  <c r="FN73" i="2"/>
  <c r="FO73" i="2"/>
  <c r="FR202" i="2"/>
  <c r="FO202" i="2"/>
  <c r="FN202" i="2"/>
  <c r="FP36" i="5"/>
  <c r="FS36" i="5"/>
  <c r="FO36" i="5"/>
  <c r="FS344" i="5"/>
  <c r="FP344" i="5"/>
  <c r="FO344" i="5"/>
  <c r="FW313" i="5"/>
  <c r="FT313" i="5"/>
  <c r="FU313" i="5"/>
  <c r="GB106" i="5"/>
  <c r="FX106" i="5"/>
  <c r="FY106" i="5"/>
  <c r="FN175" i="2"/>
  <c r="FO175" i="2"/>
  <c r="FR175" i="2"/>
  <c r="FS340" i="5"/>
  <c r="FO340" i="5"/>
  <c r="FP340" i="5"/>
  <c r="FR126" i="2"/>
  <c r="FO126" i="2"/>
  <c r="FN126" i="2"/>
  <c r="FO125" i="2"/>
  <c r="FN125" i="2"/>
  <c r="FR125" i="2"/>
  <c r="FO258" i="5"/>
  <c r="FS258" i="5"/>
  <c r="FP258" i="5"/>
  <c r="FP12" i="5"/>
  <c r="FS12" i="5"/>
  <c r="FO12" i="5"/>
  <c r="FO40" i="5"/>
  <c r="FP40" i="5"/>
  <c r="FS40" i="5"/>
  <c r="FO74" i="2"/>
  <c r="FR74" i="2"/>
  <c r="FN74" i="2"/>
  <c r="FW172" i="2"/>
  <c r="GA172" i="2"/>
  <c r="FX172" i="2"/>
  <c r="FT358" i="5"/>
  <c r="FU358" i="5"/>
  <c r="FW358" i="5"/>
  <c r="FN50" i="2"/>
  <c r="FO50" i="2"/>
  <c r="FR50" i="2"/>
  <c r="FX156" i="5"/>
  <c r="FY156" i="5"/>
  <c r="GB156" i="5"/>
  <c r="FR63" i="2"/>
  <c r="FN63" i="2"/>
  <c r="FO63" i="2"/>
  <c r="FP69" i="5"/>
  <c r="FO69" i="5"/>
  <c r="FS69" i="5"/>
  <c r="FN83" i="2"/>
  <c r="FO83" i="2"/>
  <c r="FR83" i="2"/>
  <c r="FR84" i="2"/>
  <c r="FO84" i="2"/>
  <c r="FN84" i="2"/>
  <c r="FT73" i="5"/>
  <c r="FU73" i="5"/>
  <c r="FW73" i="5"/>
  <c r="FT238" i="2"/>
  <c r="FV238" i="2"/>
  <c r="FS238" i="2"/>
  <c r="FN168" i="2"/>
  <c r="FR168" i="2"/>
  <c r="FO168" i="2"/>
  <c r="FO217" i="2"/>
  <c r="FN217" i="2"/>
  <c r="FR217" i="2"/>
  <c r="FU337" i="5"/>
  <c r="FT337" i="5"/>
  <c r="FW337" i="5"/>
  <c r="FR133" i="2"/>
  <c r="FO133" i="2"/>
  <c r="FN133" i="2"/>
  <c r="FS164" i="2"/>
  <c r="FV164" i="2"/>
  <c r="FT164" i="2"/>
  <c r="FO82" i="2"/>
  <c r="FN82" i="2"/>
  <c r="FR82" i="2"/>
  <c r="FR198" i="2"/>
  <c r="FO198" i="2"/>
  <c r="FN198" i="2"/>
  <c r="FR226" i="2"/>
  <c r="FN226" i="2"/>
  <c r="FO226" i="2"/>
  <c r="FO8" i="2"/>
  <c r="FR8" i="2"/>
  <c r="FN8" i="2"/>
  <c r="FO65" i="2"/>
  <c r="FR65" i="2"/>
  <c r="FN65" i="2"/>
  <c r="FP173" i="5"/>
  <c r="FS173" i="5"/>
  <c r="FO173" i="5"/>
  <c r="FO253" i="2"/>
  <c r="FR253" i="2"/>
  <c r="FN253" i="2"/>
  <c r="FS336" i="5"/>
  <c r="FP336" i="5"/>
  <c r="FO336" i="5"/>
  <c r="FO223" i="2"/>
  <c r="FR223" i="2"/>
  <c r="FN223" i="2"/>
  <c r="FW236" i="5"/>
  <c r="FU236" i="5"/>
  <c r="FT236" i="5"/>
  <c r="FT115" i="5"/>
  <c r="FW115" i="5"/>
  <c r="FU115" i="5"/>
  <c r="FP251" i="5"/>
  <c r="FS251" i="5"/>
  <c r="FO251" i="5"/>
  <c r="FN195" i="2"/>
  <c r="FO195" i="2"/>
  <c r="FR195" i="2"/>
  <c r="FR227" i="2"/>
  <c r="FN227" i="2"/>
  <c r="FO227" i="2"/>
  <c r="FR245" i="2"/>
  <c r="FO245" i="2"/>
  <c r="FN245" i="2"/>
  <c r="FO183" i="2"/>
  <c r="FR183" i="2"/>
  <c r="FN183" i="2"/>
  <c r="FO165" i="2"/>
  <c r="FR165" i="2"/>
  <c r="FN165" i="2"/>
  <c r="FW41" i="5"/>
  <c r="FU41" i="5"/>
  <c r="FT41" i="5"/>
  <c r="GF357" i="5"/>
  <c r="GD357" i="5"/>
  <c r="GC357" i="5"/>
  <c r="FO163" i="2"/>
  <c r="FN163" i="2"/>
  <c r="FR163" i="2"/>
  <c r="FO211" i="5"/>
  <c r="FP211" i="5"/>
  <c r="FS211" i="5"/>
  <c r="FO269" i="5"/>
  <c r="FS269" i="5"/>
  <c r="FP269" i="5"/>
  <c r="FR236" i="2"/>
  <c r="FO236" i="2"/>
  <c r="FN236" i="2"/>
  <c r="FS203" i="5"/>
  <c r="FP203" i="5"/>
  <c r="FO203" i="5"/>
  <c r="FX2" i="5"/>
  <c r="GB2" i="5"/>
  <c r="FY2" i="5"/>
  <c r="FS120" i="5"/>
  <c r="FO120" i="5"/>
  <c r="FP120" i="5"/>
  <c r="FP124" i="5"/>
  <c r="FS124" i="5"/>
  <c r="FO124" i="5"/>
  <c r="FV192" i="2"/>
  <c r="FS192" i="2"/>
  <c r="FT192" i="2"/>
  <c r="FN246" i="2"/>
  <c r="FO246" i="2"/>
  <c r="FR246" i="2"/>
  <c r="FO249" i="2"/>
  <c r="FR249" i="2"/>
  <c r="FN249" i="2"/>
  <c r="FO92" i="5"/>
  <c r="FS92" i="5"/>
  <c r="FP92" i="5"/>
  <c r="FV41" i="2"/>
  <c r="FS41" i="2"/>
  <c r="FT41" i="2"/>
  <c r="FR37" i="2"/>
  <c r="FO37" i="2"/>
  <c r="FN37" i="2"/>
  <c r="FO151" i="2"/>
  <c r="FN151" i="2"/>
  <c r="FR151" i="2"/>
  <c r="FP145" i="5"/>
  <c r="FS145" i="5"/>
  <c r="FO145" i="5"/>
  <c r="FW267" i="2"/>
  <c r="GA267" i="2"/>
  <c r="FX267" i="2"/>
  <c r="FU123" i="5"/>
  <c r="FT123" i="5"/>
  <c r="FW123" i="5"/>
  <c r="FW352" i="5"/>
  <c r="FT352" i="5"/>
  <c r="FU352" i="5"/>
  <c r="FR210" i="2"/>
  <c r="FO210" i="2"/>
  <c r="FN210" i="2"/>
  <c r="GC339" i="5"/>
  <c r="GF339" i="5"/>
  <c r="GD339" i="5"/>
  <c r="FX234" i="5"/>
  <c r="GB234" i="5"/>
  <c r="FY234" i="5"/>
  <c r="FN204" i="2"/>
  <c r="FO204" i="2"/>
  <c r="FR204" i="2"/>
  <c r="FS219" i="2"/>
  <c r="FV219" i="2"/>
  <c r="FT219" i="2"/>
  <c r="FU153" i="5"/>
  <c r="FT153" i="5"/>
  <c r="FW153" i="5"/>
  <c r="FW199" i="5"/>
  <c r="FU199" i="5"/>
  <c r="FT199" i="5"/>
  <c r="FU277" i="5"/>
  <c r="FT277" i="5"/>
  <c r="FW277" i="5"/>
  <c r="FW186" i="2"/>
  <c r="FX186" i="2"/>
  <c r="GA186" i="2"/>
  <c r="FS113" i="5"/>
  <c r="FO113" i="5"/>
  <c r="FP113" i="5"/>
  <c r="FS136" i="5"/>
  <c r="FO136" i="5"/>
  <c r="FP136" i="5"/>
  <c r="FT291" i="5"/>
  <c r="FU291" i="5"/>
  <c r="FW291" i="5"/>
  <c r="FR4" i="2"/>
  <c r="FO4" i="2"/>
  <c r="FN4" i="2"/>
  <c r="FT345" i="5"/>
  <c r="FW345" i="5"/>
  <c r="FU345" i="5"/>
  <c r="FS241" i="2"/>
  <c r="FT241" i="2"/>
  <c r="FV241" i="2"/>
  <c r="FX52" i="2"/>
  <c r="GA52" i="2"/>
  <c r="FW52" i="2"/>
  <c r="FO211" i="2"/>
  <c r="FR211" i="2"/>
  <c r="FN211" i="2"/>
  <c r="FU283" i="5"/>
  <c r="FW283" i="5"/>
  <c r="FT283" i="5"/>
  <c r="FV120" i="2"/>
  <c r="FS120" i="2"/>
  <c r="FT120" i="2"/>
  <c r="FO136" i="2"/>
  <c r="FR136" i="2"/>
  <c r="FN136" i="2"/>
  <c r="FN25" i="2"/>
  <c r="FO25" i="2"/>
  <c r="FR25" i="2"/>
  <c r="FW274" i="2"/>
  <c r="FX274" i="2"/>
  <c r="GA274" i="2"/>
  <c r="FS152" i="2"/>
  <c r="FV152" i="2"/>
  <c r="FT152" i="2"/>
  <c r="FO206" i="2"/>
  <c r="FR206" i="2"/>
  <c r="FN206" i="2"/>
  <c r="FT218" i="5"/>
  <c r="FU218" i="5"/>
  <c r="FW218" i="5"/>
  <c r="FS32" i="5"/>
  <c r="FO32" i="5"/>
  <c r="FP32" i="5"/>
  <c r="FS163" i="5"/>
  <c r="FP163" i="5"/>
  <c r="FO163" i="5"/>
  <c r="FO162" i="5"/>
  <c r="FP162" i="5"/>
  <c r="FS162" i="5"/>
  <c r="FP166" i="5"/>
  <c r="FS166" i="5"/>
  <c r="FO166" i="5"/>
  <c r="FO125" i="5"/>
  <c r="FS125" i="5"/>
  <c r="FP125" i="5"/>
  <c r="FV188" i="2"/>
  <c r="FS188" i="2"/>
  <c r="FT188" i="2"/>
  <c r="FU137" i="5"/>
  <c r="FW137" i="5"/>
  <c r="FT137" i="5"/>
  <c r="GE60" i="2"/>
  <c r="GC60" i="2"/>
  <c r="GB60" i="2"/>
  <c r="FO259" i="2"/>
  <c r="FR259" i="2"/>
  <c r="FN259" i="2"/>
  <c r="FO26" i="2"/>
  <c r="FR26" i="2"/>
  <c r="FN26" i="2"/>
  <c r="FR157" i="2"/>
  <c r="FO157" i="2"/>
  <c r="FN157" i="2"/>
  <c r="FS219" i="5"/>
  <c r="FP219" i="5"/>
  <c r="FO219" i="5"/>
  <c r="GB177" i="5"/>
  <c r="FY177" i="5"/>
  <c r="FX177" i="5"/>
  <c r="FS141" i="5"/>
  <c r="FP141" i="5"/>
  <c r="FO141" i="5"/>
  <c r="FS275" i="5"/>
  <c r="FO275" i="5"/>
  <c r="FP275" i="5"/>
  <c r="FT69" i="2"/>
  <c r="FV69" i="2"/>
  <c r="FS69" i="2"/>
  <c r="FO76" i="2"/>
  <c r="FN76" i="2"/>
  <c r="FR76" i="2"/>
  <c r="FP195" i="5"/>
  <c r="FS195" i="5"/>
  <c r="FO195" i="5"/>
  <c r="FW309" i="5"/>
  <c r="FU309" i="5"/>
  <c r="FT309" i="5"/>
  <c r="FX231" i="2"/>
  <c r="FW231" i="2"/>
  <c r="GA231" i="2"/>
  <c r="FT3" i="2"/>
  <c r="FS3" i="2"/>
  <c r="FV3" i="2"/>
  <c r="FO178" i="5"/>
  <c r="FP178" i="5"/>
  <c r="FS178" i="5"/>
  <c r="FS32" i="2"/>
  <c r="FT32" i="2"/>
  <c r="FV32" i="2"/>
  <c r="FN286" i="2"/>
  <c r="FO286" i="2"/>
  <c r="FR286" i="2"/>
  <c r="GA124" i="2"/>
  <c r="FX124" i="2"/>
  <c r="FW124" i="2"/>
  <c r="FS291" i="2"/>
  <c r="FV291" i="2"/>
  <c r="FT291" i="2"/>
  <c r="GB22" i="5"/>
  <c r="FY22" i="5"/>
  <c r="FX22" i="5"/>
  <c r="FN214" i="2"/>
  <c r="FO214" i="2"/>
  <c r="FR214" i="2"/>
  <c r="FN250" i="2"/>
  <c r="FO250" i="2"/>
  <c r="FR250" i="2"/>
  <c r="FT283" i="2"/>
  <c r="FV283" i="2"/>
  <c r="FS283" i="2"/>
  <c r="GA304" i="2"/>
  <c r="FX304" i="2"/>
  <c r="FW304" i="2"/>
  <c r="FR57" i="2"/>
  <c r="FO57" i="2"/>
  <c r="FN57" i="2"/>
  <c r="FT354" i="5"/>
  <c r="FU354" i="5"/>
  <c r="FW354" i="5"/>
  <c r="FU76" i="5"/>
  <c r="FW76" i="5"/>
  <c r="FT76" i="5"/>
  <c r="FT232" i="5"/>
  <c r="FU232" i="5"/>
  <c r="FW232" i="5"/>
  <c r="FW279" i="5"/>
  <c r="FU279" i="5"/>
  <c r="FT279" i="5"/>
  <c r="FR155" i="2"/>
  <c r="FO155" i="2"/>
  <c r="FN155" i="2"/>
  <c r="FS196" i="5"/>
  <c r="FO196" i="5"/>
  <c r="FP196" i="5"/>
  <c r="FS272" i="5"/>
  <c r="FP272" i="5"/>
  <c r="FO272" i="5"/>
  <c r="FR88" i="2"/>
  <c r="FN88" i="2"/>
  <c r="FO88" i="2"/>
  <c r="FS263" i="5"/>
  <c r="FO263" i="5"/>
  <c r="FP263" i="5"/>
  <c r="FS287" i="2"/>
  <c r="FV287" i="2"/>
  <c r="FT287" i="2"/>
  <c r="FU78" i="5"/>
  <c r="FW78" i="5"/>
  <c r="FT78" i="5"/>
  <c r="GA228" i="2"/>
  <c r="FX228" i="2"/>
  <c r="FW228" i="2"/>
  <c r="FP54" i="5"/>
  <c r="FS54" i="5"/>
  <c r="FO54" i="5"/>
  <c r="GE212" i="2"/>
  <c r="GB212" i="2"/>
  <c r="GC212" i="2"/>
  <c r="FR282" i="2"/>
  <c r="FN282" i="2"/>
  <c r="FO282" i="2"/>
  <c r="FN196" i="2"/>
  <c r="FR196" i="2"/>
  <c r="FO196" i="2"/>
  <c r="FX232" i="2"/>
  <c r="FW232" i="2"/>
  <c r="GA232" i="2"/>
  <c r="FT90" i="5"/>
  <c r="FU90" i="5"/>
  <c r="FW90" i="5"/>
  <c r="FO159" i="2"/>
  <c r="FN159" i="2"/>
  <c r="FR159" i="2"/>
  <c r="FR71" i="2"/>
  <c r="FN71" i="2"/>
  <c r="FO71" i="2"/>
  <c r="FO55" i="5"/>
  <c r="FP55" i="5"/>
  <c r="FS55" i="5"/>
  <c r="FS233" i="5"/>
  <c r="FP233" i="5"/>
  <c r="FO233" i="5"/>
  <c r="FT295" i="5"/>
  <c r="FU295" i="5"/>
  <c r="FW295" i="5"/>
  <c r="FO175" i="5"/>
  <c r="FP175" i="5"/>
  <c r="FS175" i="5"/>
  <c r="FR86" i="2"/>
  <c r="FO86" i="2"/>
  <c r="FN86" i="2"/>
  <c r="FW193" i="5"/>
  <c r="FT193" i="5"/>
  <c r="FU193" i="5"/>
  <c r="FU98" i="5"/>
  <c r="FT98" i="5"/>
  <c r="FW98" i="5"/>
  <c r="FU259" i="5"/>
  <c r="FT259" i="5"/>
  <c r="FW259" i="5"/>
  <c r="FU237" i="5"/>
  <c r="FT237" i="5"/>
  <c r="FW237" i="5"/>
  <c r="FT70" i="5"/>
  <c r="FU70" i="5"/>
  <c r="FW70" i="5"/>
  <c r="FR128" i="2"/>
  <c r="FO128" i="2"/>
  <c r="FN128" i="2"/>
  <c r="FO130" i="2"/>
  <c r="FN130" i="2"/>
  <c r="FR130" i="2"/>
  <c r="FT334" i="5"/>
  <c r="FW334" i="5"/>
  <c r="FU334" i="5"/>
  <c r="FN298" i="2"/>
  <c r="FR298" i="2"/>
  <c r="FO298" i="2"/>
  <c r="FR290" i="2"/>
  <c r="FO290" i="2"/>
  <c r="FN290" i="2"/>
  <c r="FU144" i="5"/>
  <c r="FW144" i="5"/>
  <c r="FT144" i="5"/>
  <c r="FR215" i="2"/>
  <c r="FN215" i="2"/>
  <c r="FO215" i="2"/>
  <c r="FU95" i="5"/>
  <c r="FW95" i="5"/>
  <c r="FT95" i="5"/>
  <c r="FT182" i="2"/>
  <c r="FV182" i="2"/>
  <c r="FS182" i="2"/>
  <c r="FN269" i="2"/>
  <c r="FO269" i="2"/>
  <c r="FR269" i="2"/>
  <c r="FX282" i="5"/>
  <c r="FY282" i="5"/>
  <c r="GB282" i="5"/>
  <c r="FY264" i="5"/>
  <c r="GB264" i="5"/>
  <c r="FX264" i="5"/>
  <c r="GC333" i="5"/>
  <c r="GF333" i="5"/>
  <c r="GD333" i="5"/>
  <c r="FP255" i="5"/>
  <c r="FS255" i="5"/>
  <c r="FO255" i="5"/>
  <c r="FT7" i="5"/>
  <c r="FU7" i="5"/>
  <c r="FW7" i="5"/>
  <c r="GB86" i="5"/>
  <c r="FY86" i="5"/>
  <c r="FX86" i="5"/>
  <c r="FO179" i="2"/>
  <c r="FR179" i="2"/>
  <c r="FN179" i="2"/>
  <c r="FT39" i="5"/>
  <c r="FW39" i="5"/>
  <c r="FU39" i="5"/>
  <c r="FS194" i="5"/>
  <c r="FP194" i="5"/>
  <c r="FO194" i="5"/>
  <c r="FO122" i="5"/>
  <c r="FS122" i="5"/>
  <c r="FP122" i="5"/>
  <c r="FU174" i="5"/>
  <c r="FW174" i="5"/>
  <c r="FT174" i="5"/>
  <c r="FO187" i="2"/>
  <c r="FN187" i="2"/>
  <c r="FR187" i="2"/>
  <c r="FT325" i="5"/>
  <c r="FU325" i="5"/>
  <c r="FW325" i="5"/>
  <c r="FS162" i="2"/>
  <c r="FT162" i="2"/>
  <c r="FV162" i="2"/>
  <c r="FX216" i="5"/>
  <c r="FY216" i="5"/>
  <c r="GB216" i="5"/>
  <c r="FO65" i="5"/>
  <c r="FS65" i="5"/>
  <c r="FP65" i="5"/>
  <c r="GB47" i="2"/>
  <c r="GE47" i="2"/>
  <c r="GC47" i="2"/>
  <c r="GB118" i="2"/>
  <c r="GC118" i="2"/>
  <c r="GE118" i="2"/>
  <c r="FN224" i="2"/>
  <c r="FR224" i="2"/>
  <c r="FO224" i="2"/>
  <c r="FY304" i="5"/>
  <c r="GB304" i="5"/>
  <c r="FX304" i="5"/>
  <c r="FT101" i="5"/>
  <c r="FU101" i="5"/>
  <c r="FW101" i="5"/>
  <c r="FY43" i="5"/>
  <c r="GB43" i="5"/>
  <c r="FX43" i="5"/>
  <c r="FW254" i="5"/>
  <c r="FT254" i="5"/>
  <c r="FU254" i="5"/>
  <c r="GF341" i="5"/>
  <c r="GD341" i="5"/>
  <c r="GC341" i="5"/>
  <c r="FV149" i="2"/>
  <c r="FT149" i="2"/>
  <c r="FS149" i="2"/>
  <c r="FT226" i="5"/>
  <c r="FU226" i="5"/>
  <c r="FW226" i="5"/>
  <c r="FY213" i="5"/>
  <c r="GB213" i="5"/>
  <c r="FX213" i="5"/>
  <c r="FT248" i="2"/>
  <c r="FV248" i="2"/>
  <c r="FS248" i="2"/>
  <c r="FT100" i="5"/>
  <c r="FW100" i="5"/>
  <c r="FU100" i="5"/>
  <c r="FR243" i="2"/>
  <c r="FN243" i="2"/>
  <c r="FO243" i="2"/>
  <c r="FT135" i="2"/>
  <c r="FV135" i="2"/>
  <c r="FS135" i="2"/>
  <c r="FW19" i="2"/>
  <c r="GA19" i="2"/>
  <c r="FX19" i="2"/>
  <c r="GE216" i="2"/>
  <c r="GC216" i="2"/>
  <c r="GB216" i="2"/>
  <c r="FX197" i="2"/>
  <c r="GA197" i="2"/>
  <c r="FW197" i="2"/>
  <c r="FW140" i="5"/>
  <c r="FU140" i="5"/>
  <c r="FT140" i="5"/>
  <c r="FX43" i="2"/>
  <c r="GA43" i="2"/>
  <c r="FW43" i="2"/>
  <c r="FR94" i="2"/>
  <c r="FN94" i="2"/>
  <c r="FO94" i="2"/>
  <c r="FW330" i="5"/>
  <c r="FT330" i="5"/>
  <c r="FU330" i="5"/>
  <c r="FT267" i="5"/>
  <c r="FU267" i="5"/>
  <c r="FW267" i="5"/>
  <c r="FW44" i="5"/>
  <c r="FU44" i="5"/>
  <c r="FT44" i="5"/>
  <c r="FX176" i="5"/>
  <c r="FY176" i="5"/>
  <c r="GB176" i="5"/>
  <c r="FT21" i="5"/>
  <c r="FU21" i="5"/>
  <c r="FW21" i="5"/>
  <c r="FT105" i="5"/>
  <c r="FU105" i="5"/>
  <c r="FW105" i="5"/>
  <c r="FX82" i="5"/>
  <c r="GB82" i="5"/>
  <c r="FY82" i="5"/>
  <c r="GA258" i="2"/>
  <c r="FW258" i="2"/>
  <c r="FX258" i="2"/>
  <c r="FW271" i="5"/>
  <c r="FU271" i="5"/>
  <c r="FT271" i="5"/>
  <c r="FX292" i="2"/>
  <c r="FW292" i="2"/>
  <c r="GA292" i="2"/>
  <c r="FT97" i="2"/>
  <c r="FV97" i="2"/>
  <c r="FS97" i="2"/>
  <c r="FU131" i="5"/>
  <c r="FT131" i="5"/>
  <c r="FW131" i="5"/>
  <c r="FT154" i="2"/>
  <c r="FS154" i="2"/>
  <c r="FV154" i="2"/>
  <c r="FY347" i="5"/>
  <c r="GB347" i="5"/>
  <c r="FX347" i="5"/>
  <c r="FU331" i="5"/>
  <c r="FT331" i="5"/>
  <c r="FW331" i="5"/>
  <c r="GA180" i="2"/>
  <c r="FX180" i="2"/>
  <c r="FW180" i="2"/>
  <c r="FY3" i="5"/>
  <c r="FX3" i="5"/>
  <c r="GB3" i="5"/>
  <c r="GA185" i="2"/>
  <c r="FX185" i="2"/>
  <c r="FW185" i="2"/>
  <c r="FU288" i="5"/>
  <c r="FT288" i="5"/>
  <c r="FW288" i="5"/>
  <c r="FW201" i="5"/>
  <c r="FT201" i="5"/>
  <c r="FU201" i="5"/>
  <c r="GA254" i="2"/>
  <c r="FW254" i="2"/>
  <c r="FX254" i="2"/>
  <c r="FV190" i="2"/>
  <c r="FS190" i="2"/>
  <c r="FT190" i="2"/>
  <c r="GA296" i="2"/>
  <c r="FW296" i="2"/>
  <c r="FX296" i="2"/>
  <c r="GE305" i="2"/>
  <c r="GB305" i="2"/>
  <c r="GC305" i="2"/>
  <c r="FT260" i="2"/>
  <c r="FV260" i="2"/>
  <c r="FS260" i="2"/>
  <c r="FV53" i="2"/>
  <c r="FS53" i="2"/>
  <c r="FT53" i="2"/>
  <c r="FR257" i="2"/>
  <c r="FO257" i="2"/>
  <c r="FN257" i="2"/>
  <c r="FW132" i="2"/>
  <c r="GA132" i="2"/>
  <c r="FX132" i="2"/>
  <c r="FW263" i="2"/>
  <c r="FX263" i="2"/>
  <c r="GA263" i="2"/>
  <c r="GA137" i="2"/>
  <c r="FW137" i="2"/>
  <c r="FX137" i="2"/>
  <c r="FX42" i="5"/>
  <c r="GB42" i="5"/>
  <c r="FY42" i="5"/>
  <c r="FU246" i="5"/>
  <c r="FW246" i="5"/>
  <c r="FT246" i="5"/>
  <c r="FO302" i="2"/>
  <c r="FR302" i="2"/>
  <c r="FN302" i="2"/>
  <c r="FW147" i="2"/>
  <c r="FX147" i="2"/>
  <c r="GA147" i="2"/>
  <c r="FW241" i="5"/>
  <c r="FT241" i="5"/>
  <c r="FU241" i="5"/>
  <c r="FT56" i="5"/>
  <c r="FU56" i="5"/>
  <c r="FW56" i="5"/>
  <c r="FN39" i="2"/>
  <c r="FR39" i="2"/>
  <c r="FO39" i="2"/>
  <c r="GG44" i="2"/>
  <c r="GF44" i="2"/>
  <c r="GJ44" i="2"/>
  <c r="FV55" i="2"/>
  <c r="FT55" i="2"/>
  <c r="FS55" i="2"/>
  <c r="FV15" i="2"/>
  <c r="FT15" i="2"/>
  <c r="FS15" i="2"/>
  <c r="FT303" i="5"/>
  <c r="FW303" i="5"/>
  <c r="FU303" i="5"/>
  <c r="FT289" i="2"/>
  <c r="FV289" i="2"/>
  <c r="FS289" i="2"/>
  <c r="FX244" i="5"/>
  <c r="GB244" i="5"/>
  <c r="FY244" i="5"/>
  <c r="FS161" i="2"/>
  <c r="FV161" i="2"/>
  <c r="FT161" i="2"/>
  <c r="FS28" i="2"/>
  <c r="FT28" i="2"/>
  <c r="FV28" i="2"/>
  <c r="FT16" i="2"/>
  <c r="FV16" i="2"/>
  <c r="FS16" i="2"/>
  <c r="FW29" i="5"/>
  <c r="FU29" i="5"/>
  <c r="FT29" i="5"/>
  <c r="FS5" i="2"/>
  <c r="FV5" i="2"/>
  <c r="FT5" i="2"/>
  <c r="GK52" i="5"/>
  <c r="GH52" i="5"/>
  <c r="GG52" i="5"/>
  <c r="GD80" i="5"/>
  <c r="GF80" i="5"/>
  <c r="GC80" i="5"/>
  <c r="FW50" i="5"/>
  <c r="FT50" i="5"/>
  <c r="FU50" i="5"/>
  <c r="FY107" i="5"/>
  <c r="GB107" i="5"/>
  <c r="FX107" i="5"/>
  <c r="FY298" i="5"/>
  <c r="GB298" i="5"/>
  <c r="FX298" i="5"/>
  <c r="FY349" i="5"/>
  <c r="GB349" i="5"/>
  <c r="FX349" i="5"/>
  <c r="FT244" i="2"/>
  <c r="FS244" i="2"/>
  <c r="FV244" i="2"/>
  <c r="FX203" i="2"/>
  <c r="FW203" i="2"/>
  <c r="GA203" i="2"/>
  <c r="GT176" i="2"/>
  <c r="GU176" i="2"/>
  <c r="GW176" i="2"/>
  <c r="FX35" i="5"/>
  <c r="FY35" i="5"/>
  <c r="GB35" i="5"/>
  <c r="GD147" i="5"/>
  <c r="GC147" i="5"/>
  <c r="GF147" i="5"/>
  <c r="FT129" i="2"/>
  <c r="FV129" i="2"/>
  <c r="FS129" i="2"/>
  <c r="FS178" i="2"/>
  <c r="FT178" i="2"/>
  <c r="FV178" i="2"/>
  <c r="FT189" i="5"/>
  <c r="FU189" i="5"/>
  <c r="FW189" i="5"/>
  <c r="FT234" i="2"/>
  <c r="FS234" i="2"/>
  <c r="FV234" i="2"/>
  <c r="FU59" i="5"/>
  <c r="FW59" i="5"/>
  <c r="FT59" i="5"/>
  <c r="FT250" i="5"/>
  <c r="FU250" i="5"/>
  <c r="FW250" i="5"/>
  <c r="FX181" i="2"/>
  <c r="FW181" i="2"/>
  <c r="GA181" i="2"/>
  <c r="FV200" i="2"/>
  <c r="FS200" i="2"/>
  <c r="FT200" i="2"/>
  <c r="GC279" i="2"/>
  <c r="GB279" i="2"/>
  <c r="GE279" i="2"/>
  <c r="FX85" i="2"/>
  <c r="GA85" i="2"/>
  <c r="FW85" i="2"/>
  <c r="FX207" i="5"/>
  <c r="GB207" i="5"/>
  <c r="FY207" i="5"/>
  <c r="FW299" i="2"/>
  <c r="GA299" i="2"/>
  <c r="FX299" i="2"/>
  <c r="FW36" i="2"/>
  <c r="FX36" i="2"/>
  <c r="GA36" i="2"/>
  <c r="FS30" i="2"/>
  <c r="FT30" i="2"/>
  <c r="FV30" i="2"/>
  <c r="FS89" i="2"/>
  <c r="FT89" i="2"/>
  <c r="FV89" i="2"/>
  <c r="GF320" i="5"/>
  <c r="GC320" i="5"/>
  <c r="GD320" i="5"/>
  <c r="GC189" i="2"/>
  <c r="GE189" i="2"/>
  <c r="GB189" i="2"/>
  <c r="FY215" i="5"/>
  <c r="FX215" i="5"/>
  <c r="GB215" i="5"/>
  <c r="FY302" i="5"/>
  <c r="GB302" i="5"/>
  <c r="FX302" i="5"/>
  <c r="FT14" i="5"/>
  <c r="FW14" i="5"/>
  <c r="FU14" i="5"/>
  <c r="FT158" i="2"/>
  <c r="FV158" i="2"/>
  <c r="FS158" i="2"/>
  <c r="FX109" i="2"/>
  <c r="GA109" i="2"/>
  <c r="FW109" i="2"/>
  <c r="FT307" i="5"/>
  <c r="FW307" i="5"/>
  <c r="FU307" i="5"/>
  <c r="FY142" i="5"/>
  <c r="GB142" i="5"/>
  <c r="FX142" i="5"/>
  <c r="FT260" i="5"/>
  <c r="FW260" i="5"/>
  <c r="FU260" i="5"/>
  <c r="FU243" i="5"/>
  <c r="FT243" i="5"/>
  <c r="FW243" i="5"/>
  <c r="FW285" i="2"/>
  <c r="GA285" i="2"/>
  <c r="FX285" i="2"/>
  <c r="FT49" i="5"/>
  <c r="FU49" i="5"/>
  <c r="FW49" i="5"/>
  <c r="FS308" i="2"/>
  <c r="FV308" i="2"/>
  <c r="FT308" i="2"/>
  <c r="FW153" i="2"/>
  <c r="FX153" i="2"/>
  <c r="GA153" i="2"/>
  <c r="GB317" i="5"/>
  <c r="FY317" i="5"/>
  <c r="FX317" i="5"/>
  <c r="FT351" i="5"/>
  <c r="FW351" i="5"/>
  <c r="FU351" i="5"/>
  <c r="GD262" i="5"/>
  <c r="GF262" i="5"/>
  <c r="GC262" i="5"/>
  <c r="FW102" i="5"/>
  <c r="FU102" i="5"/>
  <c r="FT102" i="5"/>
  <c r="FY154" i="5"/>
  <c r="FX154" i="5"/>
  <c r="GB154" i="5"/>
  <c r="GB126" i="5"/>
  <c r="FX126" i="5"/>
  <c r="FY126" i="5"/>
  <c r="FP245" i="5"/>
  <c r="FS245" i="5"/>
  <c r="FO245" i="5"/>
  <c r="GB110" i="5"/>
  <c r="FX110" i="5"/>
  <c r="FY110" i="5"/>
  <c r="FT114" i="2"/>
  <c r="FV114" i="2"/>
  <c r="FS114" i="2"/>
  <c r="FT235" i="2"/>
  <c r="FV235" i="2"/>
  <c r="FS235" i="2"/>
  <c r="FW170" i="2"/>
  <c r="GA170" i="2"/>
  <c r="FX170" i="2"/>
  <c r="FV306" i="2"/>
  <c r="FT306" i="2"/>
  <c r="FS306" i="2"/>
  <c r="GA272" i="2"/>
  <c r="FX272" i="2"/>
  <c r="FW272" i="2"/>
  <c r="GB323" i="5"/>
  <c r="FX323" i="5"/>
  <c r="FY323" i="5"/>
  <c r="FT33" i="2"/>
  <c r="FV33" i="2"/>
  <c r="FS33" i="2"/>
  <c r="FX58" i="5"/>
  <c r="FY58" i="5"/>
  <c r="GB58" i="5"/>
  <c r="FX312" i="2"/>
  <c r="GA312" i="2"/>
  <c r="FW312" i="2"/>
  <c r="GB221" i="5"/>
  <c r="FY221" i="5"/>
  <c r="FX221" i="5"/>
  <c r="GB35" i="2"/>
  <c r="GC35" i="2"/>
  <c r="GE35" i="2"/>
  <c r="FX33" i="5"/>
  <c r="GB33" i="5"/>
  <c r="FY33" i="5"/>
  <c r="FS315" i="5"/>
  <c r="FO315" i="5"/>
  <c r="FP315" i="5"/>
  <c r="FU324" i="5"/>
  <c r="FW324" i="5"/>
  <c r="FT324" i="5"/>
  <c r="FT273" i="2"/>
  <c r="FV273" i="2"/>
  <c r="FS273" i="2"/>
  <c r="FS301" i="2"/>
  <c r="FT301" i="2"/>
  <c r="FV301" i="2"/>
  <c r="FY38" i="5"/>
  <c r="GB38" i="5"/>
  <c r="FX38" i="5"/>
  <c r="FU48" i="5"/>
  <c r="FT48" i="5"/>
  <c r="FW48" i="5"/>
  <c r="GA209" i="2"/>
  <c r="FX209" i="2"/>
  <c r="FW209" i="2"/>
  <c r="GB248" i="5"/>
  <c r="FY248" i="5"/>
  <c r="FX248" i="5"/>
  <c r="FT308" i="5"/>
  <c r="FW308" i="5"/>
  <c r="FU308" i="5"/>
  <c r="FS191" i="2"/>
  <c r="FT191" i="2"/>
  <c r="FV191" i="2"/>
  <c r="FT150" i="2"/>
  <c r="FV150" i="2"/>
  <c r="FS150" i="2"/>
  <c r="GA131" i="2"/>
  <c r="FX131" i="2"/>
  <c r="FW131" i="2"/>
  <c r="FV49" i="2"/>
  <c r="FS49" i="2"/>
  <c r="FT49" i="2"/>
  <c r="FY276" i="5"/>
  <c r="GB276" i="5"/>
  <c r="FX276" i="5"/>
  <c r="GV151" i="5"/>
  <c r="GX151" i="5"/>
  <c r="GU151" i="5"/>
  <c r="GC239" i="2"/>
  <c r="GE239" i="2"/>
  <c r="GB239" i="2"/>
  <c r="FU257" i="5"/>
  <c r="FT257" i="5"/>
  <c r="FW257" i="5"/>
  <c r="FY231" i="5"/>
  <c r="FX231" i="5"/>
  <c r="GB231" i="5"/>
  <c r="FX129" i="5"/>
  <c r="GB129" i="5"/>
  <c r="FY129" i="5"/>
  <c r="FX160" i="5"/>
  <c r="GB160" i="5"/>
  <c r="FY160" i="5"/>
  <c r="FS107" i="2"/>
  <c r="FT107" i="2"/>
  <c r="FV107" i="2"/>
  <c r="FX285" i="5"/>
  <c r="FY285" i="5"/>
  <c r="GB285" i="5"/>
  <c r="GB25" i="5"/>
  <c r="FY25" i="5"/>
  <c r="FX25" i="5"/>
  <c r="FT166" i="2"/>
  <c r="FV166" i="2"/>
  <c r="FS166" i="2"/>
  <c r="GB96" i="5"/>
  <c r="FX96" i="5"/>
  <c r="FY96" i="5"/>
  <c r="FS294" i="5"/>
  <c r="FO294" i="5"/>
  <c r="FP294" i="5"/>
  <c r="FU319" i="5"/>
  <c r="FW319" i="5"/>
  <c r="FT319" i="5"/>
  <c r="GD342" i="5"/>
  <c r="GF342" i="5"/>
  <c r="GC342" i="5"/>
  <c r="GC117" i="2"/>
  <c r="GE117" i="2"/>
  <c r="GB117" i="2"/>
  <c r="GE77" i="2"/>
  <c r="GC77" i="2"/>
  <c r="GB77" i="2"/>
  <c r="GB264" i="2"/>
  <c r="GE264" i="2"/>
  <c r="GC264" i="2"/>
  <c r="FS190" i="5"/>
  <c r="FP190" i="5"/>
  <c r="FO190" i="5"/>
  <c r="FW174" i="2"/>
  <c r="GA174" i="2"/>
  <c r="FX174" i="2"/>
  <c r="FU87" i="5"/>
  <c r="FT87" i="5"/>
  <c r="FW87" i="5"/>
  <c r="FW297" i="5"/>
  <c r="FT297" i="5"/>
  <c r="FU297" i="5"/>
  <c r="GJ173" i="2"/>
  <c r="GF173" i="2"/>
  <c r="GG173" i="2"/>
  <c r="GC305" i="5"/>
  <c r="GD305" i="5"/>
  <c r="GF305" i="5"/>
  <c r="GA141" i="2"/>
  <c r="FX141" i="2"/>
  <c r="FW141" i="2"/>
  <c r="FT171" i="2"/>
  <c r="FV171" i="2"/>
  <c r="FS171" i="2"/>
  <c r="FU4" i="5"/>
  <c r="FT4" i="5"/>
  <c r="FW4" i="5"/>
  <c r="FU228" i="5"/>
  <c r="FW228" i="5"/>
  <c r="FT228" i="5"/>
  <c r="GA346" i="2"/>
  <c r="FW346" i="2"/>
  <c r="FX346" i="2"/>
  <c r="FS192" i="5"/>
  <c r="FP192" i="5"/>
  <c r="FO192" i="5"/>
  <c r="FN51" i="2"/>
  <c r="FO51" i="2"/>
  <c r="FR51" i="2"/>
  <c r="FX64" i="5"/>
  <c r="GB64" i="5"/>
  <c r="FY64" i="5"/>
  <c r="FU89" i="5"/>
  <c r="FW89" i="5"/>
  <c r="FT89" i="5"/>
  <c r="FS148" i="2"/>
  <c r="FT148" i="2"/>
  <c r="FV148" i="2"/>
  <c r="FV116" i="2"/>
  <c r="FS116" i="2"/>
  <c r="FT116" i="2"/>
  <c r="FY209" i="5"/>
  <c r="GB209" i="5"/>
  <c r="FX209" i="5"/>
  <c r="GG104" i="2"/>
  <c r="GJ104" i="2"/>
  <c r="GF104" i="2"/>
  <c r="FW79" i="2"/>
  <c r="FX79" i="2"/>
  <c r="GA79" i="2"/>
  <c r="FO143" i="2"/>
  <c r="FR143" i="2"/>
  <c r="FN143" i="2"/>
  <c r="FW256" i="5"/>
  <c r="FU256" i="5"/>
  <c r="FT256" i="5"/>
  <c r="FT247" i="5"/>
  <c r="FW247" i="5"/>
  <c r="FU247" i="5"/>
  <c r="FV205" i="2"/>
  <c r="FS205" i="2"/>
  <c r="FT205" i="2"/>
  <c r="GO77" i="5"/>
  <c r="GL77" i="5"/>
  <c r="GM77" i="5"/>
  <c r="GC205" i="5"/>
  <c r="GF205" i="5"/>
  <c r="GD205" i="5"/>
  <c r="FP238" i="5"/>
  <c r="FS238" i="5"/>
  <c r="FO238" i="5"/>
  <c r="FW61" i="2"/>
  <c r="FX61" i="2"/>
  <c r="GA61" i="2"/>
  <c r="ID175" i="2"/>
  <c r="FV139" i="2"/>
  <c r="FT139" i="2"/>
  <c r="FS139" i="2"/>
  <c r="FW84" i="5"/>
  <c r="FU84" i="5"/>
  <c r="FT84" i="5"/>
  <c r="FV295" i="2"/>
  <c r="FT295" i="2"/>
  <c r="FS295" i="2"/>
  <c r="FT318" i="5"/>
  <c r="FW318" i="5"/>
  <c r="FU318" i="5"/>
  <c r="FW99" i="5"/>
  <c r="FU99" i="5"/>
  <c r="FT99" i="5"/>
  <c r="FW80" i="2"/>
  <c r="FX80" i="2"/>
  <c r="GA80" i="2"/>
  <c r="FO280" i="2"/>
  <c r="FR280" i="2"/>
  <c r="FN280" i="2"/>
  <c r="FS256" i="2"/>
  <c r="FT256" i="2"/>
  <c r="FV256" i="2"/>
  <c r="GB53" i="5"/>
  <c r="FX53" i="5"/>
  <c r="FY53" i="5"/>
  <c r="FV167" i="2"/>
  <c r="FS167" i="2"/>
  <c r="FT167" i="2"/>
  <c r="FV14" i="2"/>
  <c r="FS14" i="2"/>
  <c r="FT14" i="2"/>
  <c r="GB93" i="5"/>
  <c r="FY93" i="5"/>
  <c r="FX93" i="5"/>
  <c r="FR218" i="2"/>
  <c r="FO218" i="2"/>
  <c r="FN218" i="2"/>
  <c r="FW20" i="5"/>
  <c r="FU20" i="5"/>
  <c r="FT20" i="5"/>
  <c r="FX169" i="5"/>
  <c r="GB169" i="5"/>
  <c r="FY169" i="5"/>
  <c r="FT134" i="5"/>
  <c r="FW134" i="5"/>
  <c r="FU134" i="5"/>
  <c r="GD184" i="5"/>
  <c r="GC184" i="5"/>
  <c r="GF184" i="5"/>
  <c r="FX168" i="5"/>
  <c r="GB168" i="5"/>
  <c r="FY168" i="5"/>
  <c r="GB109" i="5"/>
  <c r="FX109" i="5"/>
  <c r="FY109" i="5"/>
  <c r="FO284" i="2"/>
  <c r="FN284" i="2"/>
  <c r="FR284" i="2"/>
  <c r="FU261" i="5"/>
  <c r="FT261" i="5"/>
  <c r="FW261" i="5"/>
  <c r="GA146" i="2"/>
  <c r="FX146" i="2"/>
  <c r="FW146" i="2"/>
  <c r="FW212" i="5"/>
  <c r="FT212" i="5"/>
  <c r="FU212" i="5"/>
  <c r="GG350" i="5"/>
  <c r="GK350" i="5"/>
  <c r="GH350" i="5"/>
  <c r="FW328" i="5"/>
  <c r="FU328" i="5"/>
  <c r="FT328" i="5"/>
  <c r="FT170" i="5"/>
  <c r="FW170" i="5"/>
  <c r="FU170" i="5"/>
  <c r="FX78" i="2"/>
  <c r="FW78" i="2"/>
  <c r="GA78" i="2"/>
  <c r="FW38" i="2"/>
  <c r="GA38" i="2"/>
  <c r="FX38" i="2"/>
  <c r="FU206" i="5"/>
  <c r="FT206" i="5"/>
  <c r="FW206" i="5"/>
  <c r="GB40" i="2"/>
  <c r="GC40" i="2"/>
  <c r="GE40" i="2"/>
  <c r="FT223" i="5"/>
  <c r="FW223" i="5"/>
  <c r="FU223" i="5"/>
  <c r="ID194" i="2"/>
  <c r="FO6" i="2"/>
  <c r="FR6" i="2"/>
  <c r="FN6" i="2"/>
  <c r="FX252" i="5"/>
  <c r="GB252" i="5"/>
  <c r="FY252" i="5"/>
  <c r="FX9" i="2"/>
  <c r="GA9" i="2"/>
  <c r="FW9" i="2"/>
  <c r="GB133" i="5"/>
  <c r="FY133" i="5"/>
  <c r="FX133" i="5"/>
  <c r="GH172" i="5"/>
  <c r="GK172" i="5"/>
  <c r="GG172" i="5"/>
  <c r="FC361" i="5"/>
  <c r="FC363" i="5" s="1"/>
  <c r="FB362" i="5"/>
  <c r="FC362" i="5"/>
  <c r="GA341" i="2"/>
  <c r="FW341" i="2"/>
  <c r="FX341" i="2"/>
  <c r="FT117" i="5"/>
  <c r="FU117" i="5"/>
  <c r="FW117" i="5"/>
  <c r="FU165" i="5"/>
  <c r="FW165" i="5"/>
  <c r="FT165" i="5"/>
  <c r="FV321" i="2"/>
  <c r="FS321" i="2"/>
  <c r="FT321" i="2"/>
  <c r="FY72" i="5"/>
  <c r="GB72" i="5"/>
  <c r="FX72" i="5"/>
  <c r="FR294" i="2"/>
  <c r="FO294" i="2"/>
  <c r="FN294" i="2"/>
  <c r="GB102" i="2"/>
  <c r="GC102" i="2"/>
  <c r="GE102" i="2"/>
  <c r="FY287" i="5"/>
  <c r="GB287" i="5"/>
  <c r="FX287" i="5"/>
  <c r="FT47" i="5"/>
  <c r="FU47" i="5"/>
  <c r="FW47" i="5"/>
  <c r="FT252" i="2"/>
  <c r="FV252" i="2"/>
  <c r="FS252" i="2"/>
  <c r="FU265" i="5"/>
  <c r="FT265" i="5"/>
  <c r="FW265" i="5"/>
  <c r="FO139" i="5"/>
  <c r="FS139" i="5"/>
  <c r="FP139" i="5"/>
  <c r="FS81" i="2"/>
  <c r="FT81" i="2"/>
  <c r="FV81" i="2"/>
  <c r="FV288" i="2"/>
  <c r="FT288" i="2"/>
  <c r="FS288" i="2"/>
  <c r="FS18" i="2"/>
  <c r="FV18" i="2"/>
  <c r="FT18" i="2"/>
  <c r="FU114" i="5"/>
  <c r="FW114" i="5"/>
  <c r="FT114" i="5"/>
  <c r="FP31" i="5"/>
  <c r="FS31" i="5"/>
  <c r="FO31" i="5"/>
  <c r="GB112" i="2"/>
  <c r="GE112" i="2"/>
  <c r="GC112" i="2"/>
  <c r="GF34" i="5"/>
  <c r="GC34" i="5"/>
  <c r="GD34" i="5"/>
  <c r="GA145" i="2"/>
  <c r="FW145" i="2"/>
  <c r="FX145" i="2"/>
  <c r="GD227" i="5"/>
  <c r="GF227" i="5"/>
  <c r="GC227" i="5"/>
  <c r="FW10" i="5"/>
  <c r="FU10" i="5"/>
  <c r="FT10" i="5"/>
  <c r="GA335" i="2"/>
  <c r="FW335" i="2"/>
  <c r="FX335" i="2"/>
  <c r="FS301" i="5"/>
  <c r="FP301" i="5"/>
  <c r="FO301" i="5"/>
  <c r="FX346" i="5"/>
  <c r="GB346" i="5"/>
  <c r="FY346" i="5"/>
  <c r="FT97" i="5"/>
  <c r="FW97" i="5"/>
  <c r="FU97" i="5"/>
  <c r="FV23" i="2"/>
  <c r="FT23" i="2"/>
  <c r="FS23" i="2"/>
  <c r="FT143" i="5"/>
  <c r="FW143" i="5"/>
  <c r="FU143" i="5"/>
  <c r="FW327" i="5"/>
  <c r="FT327" i="5"/>
  <c r="FU327" i="5"/>
  <c r="FK17" i="5"/>
  <c r="FL17" i="5"/>
  <c r="FL359" i="5" s="1"/>
  <c r="FL360" i="5" s="1"/>
  <c r="FN17" i="5"/>
  <c r="GE242" i="2"/>
  <c r="GC242" i="2"/>
  <c r="GB242" i="2"/>
  <c r="FS297" i="2"/>
  <c r="FT297" i="2"/>
  <c r="FV297" i="2"/>
  <c r="ID48" i="2"/>
  <c r="FY119" i="5"/>
  <c r="GB119" i="5"/>
  <c r="FX119" i="5"/>
  <c r="GC358" i="2"/>
  <c r="GE358" i="2"/>
  <c r="GB358" i="2"/>
  <c r="FT292" i="5"/>
  <c r="FW292" i="5"/>
  <c r="FU292" i="5"/>
  <c r="FS59" i="2"/>
  <c r="FV59" i="2"/>
  <c r="FT59" i="2"/>
  <c r="GA268" i="2"/>
  <c r="FX268" i="2"/>
  <c r="FW268" i="2"/>
  <c r="FX310" i="2"/>
  <c r="GA310" i="2"/>
  <c r="FW310" i="2"/>
  <c r="GB290" i="5"/>
  <c r="FY290" i="5"/>
  <c r="FX290" i="5"/>
  <c r="FW140" i="2"/>
  <c r="GA140" i="2"/>
  <c r="FX140" i="2"/>
  <c r="FS177" i="2"/>
  <c r="FT177" i="2"/>
  <c r="FV177" i="2"/>
  <c r="FX70" i="2"/>
  <c r="GA70" i="2"/>
  <c r="FW70" i="2"/>
  <c r="GC319" i="2"/>
  <c r="GB319" i="2"/>
  <c r="GE319" i="2"/>
  <c r="FV201" i="2"/>
  <c r="FS201" i="2"/>
  <c r="FT201" i="2"/>
  <c r="ID334" i="2"/>
  <c r="GA240" i="2"/>
  <c r="FX240" i="2"/>
  <c r="FW240" i="2"/>
  <c r="FT225" i="5"/>
  <c r="FW225" i="5"/>
  <c r="FU225" i="5"/>
  <c r="GC316" i="5"/>
  <c r="GF316" i="5"/>
  <c r="GD316" i="5"/>
  <c r="FX24" i="2"/>
  <c r="FW24" i="2"/>
  <c r="GA24" i="2"/>
  <c r="GB325" i="2"/>
  <c r="GE325" i="2"/>
  <c r="GC325" i="2"/>
  <c r="GK46" i="2"/>
  <c r="GL46" i="2"/>
  <c r="GN46" i="2"/>
  <c r="FW229" i="2"/>
  <c r="GA229" i="2"/>
  <c r="FX229" i="2"/>
  <c r="FW274" i="5"/>
  <c r="FU274" i="5"/>
  <c r="FT274" i="5"/>
  <c r="GF322" i="5"/>
  <c r="GC322" i="5"/>
  <c r="GD322" i="5"/>
  <c r="GJ101" i="2"/>
  <c r="GG101" i="2"/>
  <c r="GF101" i="2"/>
  <c r="GC239" i="5"/>
  <c r="GD239" i="5"/>
  <c r="GF239" i="5"/>
  <c r="FY19" i="5"/>
  <c r="GB19" i="5"/>
  <c r="FX19" i="5"/>
  <c r="GW271" i="2"/>
  <c r="GT271" i="2"/>
  <c r="GU271" i="2"/>
  <c r="FT169" i="2"/>
  <c r="FV169" i="2"/>
  <c r="FS169" i="2"/>
  <c r="GA27" i="2"/>
  <c r="FW27" i="2"/>
  <c r="FX27" i="2"/>
  <c r="FX54" i="2"/>
  <c r="FW54" i="2"/>
  <c r="GA54" i="2"/>
  <c r="GC289" i="5"/>
  <c r="GF289" i="5"/>
  <c r="GD289" i="5"/>
  <c r="FY299" i="5"/>
  <c r="FX299" i="5"/>
  <c r="GB299" i="5"/>
  <c r="FY46" i="5"/>
  <c r="GB46" i="5"/>
  <c r="FX46" i="5"/>
  <c r="GB202" i="5"/>
  <c r="FX202" i="5"/>
  <c r="FY202" i="5"/>
  <c r="GB208" i="5"/>
  <c r="FY208" i="5"/>
  <c r="FX208" i="5"/>
  <c r="GN91" i="2"/>
  <c r="GK91" i="2"/>
  <c r="GL91" i="2"/>
  <c r="GB332" i="5"/>
  <c r="FY332" i="5"/>
  <c r="FX332" i="5"/>
  <c r="FT300" i="5"/>
  <c r="FU300" i="5"/>
  <c r="FW300" i="5"/>
  <c r="FN237" i="2"/>
  <c r="FR237" i="2"/>
  <c r="FO237" i="2"/>
  <c r="FW235" i="5"/>
  <c r="FU235" i="5"/>
  <c r="FT235" i="5"/>
  <c r="ID200" i="2"/>
  <c r="FT128" i="5"/>
  <c r="FW128" i="5"/>
  <c r="FU128" i="5"/>
  <c r="GF158" i="5"/>
  <c r="GC158" i="5"/>
  <c r="GD158" i="5"/>
  <c r="FW62" i="2"/>
  <c r="GA62" i="2"/>
  <c r="FX62" i="2"/>
  <c r="GB167" i="5"/>
  <c r="FY167" i="5"/>
  <c r="FX167" i="5"/>
  <c r="FX60" i="5"/>
  <c r="GB60" i="5"/>
  <c r="FY60" i="5"/>
  <c r="FJ364" i="2"/>
  <c r="FJ359" i="2"/>
  <c r="FS253" i="5"/>
  <c r="FP253" i="5"/>
  <c r="FO253" i="5"/>
  <c r="FS48" i="2"/>
  <c r="FT48" i="2"/>
  <c r="FV48" i="2"/>
  <c r="FT345" i="2"/>
  <c r="FS345" i="2"/>
  <c r="FV345" i="2"/>
  <c r="GB51" i="5"/>
  <c r="FX51" i="5"/>
  <c r="FY51" i="5"/>
  <c r="GF204" i="5"/>
  <c r="GC204" i="5"/>
  <c r="GD204" i="5"/>
  <c r="FV251" i="2"/>
  <c r="FS251" i="2"/>
  <c r="FT251" i="2"/>
  <c r="FP188" i="5"/>
  <c r="FS188" i="5"/>
  <c r="FO188" i="5"/>
  <c r="FX296" i="5"/>
  <c r="FY296" i="5"/>
  <c r="GB296" i="5"/>
  <c r="FW164" i="5"/>
  <c r="FU164" i="5"/>
  <c r="FT164" i="5"/>
  <c r="GB268" i="5"/>
  <c r="FY268" i="5"/>
  <c r="FX268" i="5"/>
  <c r="FT138" i="2"/>
  <c r="FV138" i="2"/>
  <c r="FS138" i="2"/>
  <c r="FV225" i="2"/>
  <c r="FT225" i="2"/>
  <c r="FS225" i="2"/>
  <c r="FS221" i="2"/>
  <c r="FT221" i="2"/>
  <c r="FV221" i="2"/>
  <c r="FU16" i="5"/>
  <c r="FT16" i="5"/>
  <c r="FW16" i="5"/>
  <c r="FE362" i="2"/>
  <c r="FF362" i="2"/>
  <c r="FF361" i="2"/>
  <c r="FF363" i="2" s="1"/>
  <c r="FY311" i="5"/>
  <c r="GB311" i="5"/>
  <c r="FX311" i="5"/>
  <c r="FS327" i="2"/>
  <c r="FV327" i="2"/>
  <c r="FT327" i="2"/>
  <c r="GB66" i="2"/>
  <c r="GC66" i="2"/>
  <c r="GE66" i="2"/>
  <c r="FW132" i="5"/>
  <c r="FT132" i="5"/>
  <c r="FU132" i="5"/>
  <c r="FW118" i="5"/>
  <c r="FT118" i="5"/>
  <c r="FU118" i="5"/>
  <c r="GO20" i="2"/>
  <c r="GS20" i="2"/>
  <c r="GP20" i="2"/>
  <c r="FT182" i="5"/>
  <c r="FU182" i="5"/>
  <c r="FW182" i="5"/>
  <c r="FT317" i="2"/>
  <c r="FS317" i="2"/>
  <c r="FV317" i="2"/>
  <c r="GK61" i="5"/>
  <c r="GH61" i="5"/>
  <c r="GG61" i="5"/>
  <c r="GA87" i="2"/>
  <c r="FW87" i="2"/>
  <c r="FX87" i="2"/>
  <c r="FT338" i="2"/>
  <c r="FS338" i="2"/>
  <c r="FV338" i="2"/>
  <c r="FW106" i="2"/>
  <c r="GA106" i="2"/>
  <c r="FX106" i="2"/>
  <c r="FX242" i="5"/>
  <c r="GB242" i="5"/>
  <c r="FY242" i="5"/>
  <c r="FX94" i="5"/>
  <c r="GB94" i="5"/>
  <c r="FY94" i="5"/>
  <c r="GL99" i="2"/>
  <c r="GN99" i="2"/>
  <c r="GK99" i="2"/>
  <c r="FU200" i="5"/>
  <c r="FW200" i="5"/>
  <c r="FT200" i="5"/>
  <c r="FF364" i="5"/>
  <c r="FF359" i="5"/>
  <c r="FS122" i="2"/>
  <c r="FV122" i="2"/>
  <c r="FT122" i="2"/>
  <c r="FW112" i="5"/>
  <c r="FT112" i="5"/>
  <c r="FU112" i="5"/>
  <c r="FU266" i="5"/>
  <c r="FW266" i="5"/>
  <c r="FT266" i="5"/>
  <c r="FN277" i="2"/>
  <c r="FO277" i="2"/>
  <c r="FR277" i="2"/>
  <c r="FY138" i="5"/>
  <c r="FX138" i="5"/>
  <c r="GB138" i="5"/>
  <c r="GE247" i="2"/>
  <c r="GB247" i="2"/>
  <c r="GC247" i="2"/>
  <c r="GA320" i="2"/>
  <c r="FW320" i="2"/>
  <c r="FX320" i="2"/>
  <c r="GN340" i="2"/>
  <c r="GK340" i="2"/>
  <c r="GL340" i="2"/>
  <c r="FW144" i="2"/>
  <c r="GA144" i="2"/>
  <c r="FX144" i="2"/>
  <c r="FX85" i="5"/>
  <c r="GB85" i="5"/>
  <c r="FY85" i="5"/>
  <c r="GB6" i="5"/>
  <c r="FX6" i="5"/>
  <c r="FY6" i="5"/>
  <c r="FW134" i="2"/>
  <c r="FX134" i="2"/>
  <c r="GA134" i="2"/>
  <c r="FP127" i="5"/>
  <c r="FS127" i="5"/>
  <c r="FO127" i="5"/>
  <c r="FX8" i="5"/>
  <c r="GB8" i="5"/>
  <c r="FY8" i="5"/>
  <c r="GA72" i="2"/>
  <c r="FX72" i="2"/>
  <c r="FW72" i="2"/>
  <c r="FP187" i="5"/>
  <c r="FS187" i="5"/>
  <c r="FO187" i="5"/>
  <c r="FW335" i="5"/>
  <c r="FU335" i="5"/>
  <c r="FT335" i="5"/>
  <c r="FT42" i="2"/>
  <c r="FV42" i="2"/>
  <c r="FS42" i="2"/>
  <c r="GP113" i="2"/>
  <c r="GS113" i="2"/>
  <c r="GO113" i="2"/>
  <c r="GB127" i="2"/>
  <c r="GE127" i="2"/>
  <c r="GC127" i="2"/>
  <c r="FW273" i="5"/>
  <c r="FT273" i="5"/>
  <c r="FU273" i="5"/>
  <c r="FX91" i="5"/>
  <c r="FY91" i="5"/>
  <c r="GB91" i="5"/>
  <c r="GF123" i="2"/>
  <c r="GG123" i="2"/>
  <c r="GJ123" i="2"/>
  <c r="FY111" i="5"/>
  <c r="GB111" i="5"/>
  <c r="FX111" i="5"/>
  <c r="FU15" i="5"/>
  <c r="FW15" i="5"/>
  <c r="FT15" i="5"/>
  <c r="FS108" i="5"/>
  <c r="FP108" i="5"/>
  <c r="FO108" i="5"/>
  <c r="GF220" i="5"/>
  <c r="GC220" i="5"/>
  <c r="GD220" i="5"/>
  <c r="FY270" i="5"/>
  <c r="GB270" i="5"/>
  <c r="FX270" i="5"/>
  <c r="GK314" i="2"/>
  <c r="GN314" i="2"/>
  <c r="GL314" i="2"/>
  <c r="GA34" i="2"/>
  <c r="FW34" i="2"/>
  <c r="FX34" i="2"/>
  <c r="HB119" i="2"/>
  <c r="GY119" i="2"/>
  <c r="GX119" i="2"/>
  <c r="FW148" i="5"/>
  <c r="FT148" i="5"/>
  <c r="FU148" i="5"/>
  <c r="FU30" i="5"/>
  <c r="FT30" i="5"/>
  <c r="FW30" i="5"/>
  <c r="FY214" i="5"/>
  <c r="GB214" i="5"/>
  <c r="FX214" i="5"/>
  <c r="FX161" i="5"/>
  <c r="FY161" i="5"/>
  <c r="GB161" i="5"/>
  <c r="FT275" i="2"/>
  <c r="FV275" i="2"/>
  <c r="FS275" i="2"/>
  <c r="FW249" i="5"/>
  <c r="FU249" i="5"/>
  <c r="FT249" i="5"/>
  <c r="FY26" i="5"/>
  <c r="GB26" i="5"/>
  <c r="FX26" i="5"/>
  <c r="GE316" i="2"/>
  <c r="GC316" i="2"/>
  <c r="GB316" i="2"/>
  <c r="GC220" i="2"/>
  <c r="GE220" i="2"/>
  <c r="GB220" i="2"/>
  <c r="GB171" i="5"/>
  <c r="FX171" i="5"/>
  <c r="FY171" i="5"/>
  <c r="GF45" i="5"/>
  <c r="GC45" i="5"/>
  <c r="GD45" i="5"/>
  <c r="FX150" i="5"/>
  <c r="GB150" i="5"/>
  <c r="FY150" i="5"/>
  <c r="GN323" i="2"/>
  <c r="GK323" i="2"/>
  <c r="GL323" i="2"/>
  <c r="GF312" i="5"/>
  <c r="GC312" i="5"/>
  <c r="GD312" i="5"/>
  <c r="GA278" i="2"/>
  <c r="FW278" i="2"/>
  <c r="FX278" i="2"/>
  <c r="FW280" i="5"/>
  <c r="FT280" i="5"/>
  <c r="FU280" i="5"/>
  <c r="FT348" i="5"/>
  <c r="FU348" i="5"/>
  <c r="FW348" i="5"/>
  <c r="FV255" i="2"/>
  <c r="FT255" i="2"/>
  <c r="FS255" i="2"/>
  <c r="GB339" i="2"/>
  <c r="GE339" i="2"/>
  <c r="GC339" i="2"/>
  <c r="FT353" i="5"/>
  <c r="FU353" i="5"/>
  <c r="FW353" i="5"/>
  <c r="GB293" i="5"/>
  <c r="FX293" i="5"/>
  <c r="FY293" i="5"/>
  <c r="GF90" i="2"/>
  <c r="GJ90" i="2"/>
  <c r="GG90" i="2"/>
  <c r="GE184" i="2"/>
  <c r="GB184" i="2"/>
  <c r="GC184" i="2"/>
  <c r="FW313" i="2"/>
  <c r="GA313" i="2"/>
  <c r="FX313" i="2"/>
  <c r="GE105" i="2"/>
  <c r="GB105" i="2"/>
  <c r="GC105" i="2"/>
  <c r="FW328" i="2"/>
  <c r="GA328" i="2"/>
  <c r="FX328" i="2"/>
  <c r="GE207" i="2"/>
  <c r="GB207" i="2"/>
  <c r="GC207" i="2"/>
  <c r="GB229" i="5"/>
  <c r="FX229" i="5"/>
  <c r="FY229" i="5"/>
  <c r="FS156" i="2"/>
  <c r="FV156" i="2"/>
  <c r="FT156" i="2"/>
  <c r="FX56" i="2"/>
  <c r="FW56" i="2"/>
  <c r="GA56" i="2"/>
  <c r="GK355" i="5"/>
  <c r="GG355" i="5"/>
  <c r="GH355" i="5"/>
  <c r="FS309" i="2"/>
  <c r="FV309" i="2"/>
  <c r="FT309" i="2"/>
  <c r="FS281" i="5"/>
  <c r="FP281" i="5"/>
  <c r="FO281" i="5"/>
  <c r="GA270" i="2"/>
  <c r="FX270" i="2"/>
  <c r="FW270" i="2"/>
  <c r="FX62" i="5"/>
  <c r="FY62" i="5"/>
  <c r="GB62" i="5"/>
  <c r="GB24" i="5"/>
  <c r="FY24" i="5"/>
  <c r="FX24" i="5"/>
  <c r="FV160" i="2"/>
  <c r="FT160" i="2"/>
  <c r="FS160" i="2"/>
  <c r="GB135" i="5"/>
  <c r="FY135" i="5"/>
  <c r="FX135" i="5"/>
  <c r="FV142" i="2"/>
  <c r="FT142" i="2"/>
  <c r="FS142" i="2"/>
  <c r="GA108" i="2"/>
  <c r="FW108" i="2"/>
  <c r="FX108" i="2"/>
  <c r="FS265" i="2"/>
  <c r="FV265" i="2"/>
  <c r="FT265" i="2"/>
  <c r="FV68" i="2"/>
  <c r="FT68" i="2"/>
  <c r="FS68" i="2"/>
  <c r="FY210" i="5"/>
  <c r="GB210" i="5"/>
  <c r="FX210" i="5"/>
  <c r="FO83" i="5"/>
  <c r="FP83" i="5"/>
  <c r="FS83" i="5"/>
  <c r="FU23" i="5"/>
  <c r="FW23" i="5"/>
  <c r="FT23" i="5"/>
  <c r="FX198" i="5"/>
  <c r="GB198" i="5"/>
  <c r="FY198" i="5"/>
  <c r="GA98" i="2"/>
  <c r="FX98" i="2"/>
  <c r="FW98" i="2"/>
  <c r="FU157" i="5"/>
  <c r="FT157" i="5"/>
  <c r="FW157" i="5"/>
  <c r="GA67" i="2"/>
  <c r="FX67" i="2"/>
  <c r="FW67" i="2"/>
  <c r="FX183" i="5"/>
  <c r="GB183" i="5"/>
  <c r="FY183" i="5"/>
  <c r="FW281" i="2"/>
  <c r="GA281" i="2"/>
  <c r="FX281" i="2"/>
  <c r="GB322" i="2"/>
  <c r="GC322" i="2"/>
  <c r="GE322" i="2"/>
  <c r="FX88" i="5"/>
  <c r="FY88" i="5"/>
  <c r="GB88" i="5"/>
  <c r="GJ262" i="2"/>
  <c r="GG262" i="2"/>
  <c r="GF262" i="2"/>
  <c r="GA121" i="2"/>
  <c r="FW121" i="2"/>
  <c r="FX121" i="2"/>
  <c r="FS261" i="2"/>
  <c r="FV261" i="2"/>
  <c r="FT261" i="2"/>
  <c r="FW103" i="5"/>
  <c r="FU103" i="5"/>
  <c r="FT103" i="5"/>
  <c r="FY155" i="5"/>
  <c r="FX155" i="5"/>
  <c r="GB155" i="5"/>
  <c r="FT224" i="5"/>
  <c r="FW224" i="5"/>
  <c r="FU224" i="5"/>
  <c r="GC197" i="5"/>
  <c r="GD197" i="5"/>
  <c r="GF197" i="5"/>
  <c r="FW326" i="5"/>
  <c r="FU326" i="5"/>
  <c r="FT326" i="5"/>
  <c r="FY79" i="5"/>
  <c r="GB79" i="5"/>
  <c r="FX79" i="5"/>
  <c r="FX179" i="5"/>
  <c r="GB179" i="5"/>
  <c r="FY179" i="5"/>
  <c r="FY149" i="5"/>
  <c r="GB149" i="5"/>
  <c r="FX149" i="5"/>
  <c r="GG318" i="2"/>
  <c r="GJ318" i="2"/>
  <c r="GF318" i="2"/>
  <c r="FO74" i="5"/>
  <c r="FP74" i="5"/>
  <c r="FS74" i="5"/>
  <c r="FS21" i="2"/>
  <c r="FV21" i="2"/>
  <c r="FT21" i="2"/>
  <c r="FX7" i="2"/>
  <c r="GA7" i="2"/>
  <c r="FW7" i="2"/>
  <c r="FV330" i="2"/>
  <c r="FT330" i="2"/>
  <c r="FS330" i="2"/>
  <c r="FX18" i="5"/>
  <c r="FY18" i="5"/>
  <c r="GB18" i="5"/>
  <c r="FT314" i="5"/>
  <c r="FW314" i="5"/>
  <c r="FU314" i="5"/>
  <c r="GB71" i="5"/>
  <c r="FY71" i="5"/>
  <c r="FX71" i="5"/>
  <c r="FR199" i="2"/>
  <c r="FN199" i="2"/>
  <c r="FO199" i="2"/>
  <c r="GO11" i="5"/>
  <c r="GL11" i="5"/>
  <c r="GM11" i="5"/>
  <c r="FT9" i="5"/>
  <c r="FU9" i="5"/>
  <c r="FW9" i="5"/>
  <c r="FW240" i="5"/>
  <c r="FU240" i="5"/>
  <c r="FT240" i="5"/>
  <c r="GE22" i="2"/>
  <c r="GC22" i="2"/>
  <c r="GB22" i="2"/>
  <c r="GJ193" i="2"/>
  <c r="GF193" i="2"/>
  <c r="GG193" i="2"/>
  <c r="FO67" i="5"/>
  <c r="FS67" i="5"/>
  <c r="FP67" i="5"/>
  <c r="FR222" i="2"/>
  <c r="FO222" i="2"/>
  <c r="FN222" i="2"/>
  <c r="FV208" i="2"/>
  <c r="FS208" i="2"/>
  <c r="FT208" i="2"/>
  <c r="FV194" i="2"/>
  <c r="FS194" i="2"/>
  <c r="FT194" i="2"/>
  <c r="FT111" i="2"/>
  <c r="FV111" i="2"/>
  <c r="FS111" i="2"/>
  <c r="FX13" i="5"/>
  <c r="GB13" i="5"/>
  <c r="FY13" i="5"/>
  <c r="FW337" i="2"/>
  <c r="FX337" i="2"/>
  <c r="GA337" i="2"/>
  <c r="FX66" i="5"/>
  <c r="GB66" i="5"/>
  <c r="FY66" i="5"/>
  <c r="GF130" i="5"/>
  <c r="GC130" i="5"/>
  <c r="GD130" i="5"/>
  <c r="FU185" i="5"/>
  <c r="FW185" i="5"/>
  <c r="FT185" i="5"/>
  <c r="FW146" i="5"/>
  <c r="FU146" i="5"/>
  <c r="FT146" i="5"/>
  <c r="FX333" i="2"/>
  <c r="FW333" i="2"/>
  <c r="GA333" i="2"/>
  <c r="FX5" i="5"/>
  <c r="GB5" i="5"/>
  <c r="FY5" i="5"/>
  <c r="GW115" i="2"/>
  <c r="GU115" i="2"/>
  <c r="GT115" i="2"/>
  <c r="FS356" i="5"/>
  <c r="FO356" i="5"/>
  <c r="FP356" i="5"/>
  <c r="FK359" i="2"/>
  <c r="FK360" i="2" s="1"/>
  <c r="FT58" i="2"/>
  <c r="FV58" i="2"/>
  <c r="FS58" i="2"/>
  <c r="FO28" i="5"/>
  <c r="FS28" i="5"/>
  <c r="FP28" i="5"/>
  <c r="FW81" i="5"/>
  <c r="FU81" i="5"/>
  <c r="FT81" i="5"/>
  <c r="FY186" i="5"/>
  <c r="GB186" i="5"/>
  <c r="FX186" i="5"/>
  <c r="FT354" i="2"/>
  <c r="FS354" i="2"/>
  <c r="FV354" i="2"/>
  <c r="FT222" i="5"/>
  <c r="FU222" i="5"/>
  <c r="FW222" i="5"/>
  <c r="FW300" i="2"/>
  <c r="FX300" i="2"/>
  <c r="GA300" i="2"/>
  <c r="FT217" i="5"/>
  <c r="FU217" i="5"/>
  <c r="FW217" i="5"/>
  <c r="FU181" i="5"/>
  <c r="FT181" i="5"/>
  <c r="FW181" i="5"/>
  <c r="GA45" i="2"/>
  <c r="FX45" i="2"/>
  <c r="FW45" i="2"/>
  <c r="FR64" i="2"/>
  <c r="FO64" i="2"/>
  <c r="FN64" i="2"/>
  <c r="FU57" i="5"/>
  <c r="FW57" i="5"/>
  <c r="FT57" i="5"/>
  <c r="FU152" i="5"/>
  <c r="FT152" i="5"/>
  <c r="FW152" i="5"/>
  <c r="GJ95" i="2" l="1"/>
  <c r="GF95" i="2"/>
  <c r="GG95" i="2"/>
  <c r="GC11" i="2"/>
  <c r="GB11" i="2"/>
  <c r="GE11" i="2"/>
  <c r="FW191" i="5"/>
  <c r="FT191" i="5"/>
  <c r="FU191" i="5"/>
  <c r="FU27" i="5"/>
  <c r="FT27" i="5"/>
  <c r="FW27" i="5"/>
  <c r="GJ349" i="2"/>
  <c r="GF349" i="2"/>
  <c r="GG349" i="2"/>
  <c r="GB329" i="2"/>
  <c r="GC329" i="2"/>
  <c r="GE329" i="2"/>
  <c r="GB348" i="2"/>
  <c r="GC348" i="2"/>
  <c r="GE348" i="2"/>
  <c r="GF334" i="2"/>
  <c r="GJ334" i="2"/>
  <c r="GG334" i="2"/>
  <c r="FT286" i="5"/>
  <c r="FW286" i="5"/>
  <c r="FU286" i="5"/>
  <c r="FW311" i="2"/>
  <c r="FX311" i="2"/>
  <c r="GA311" i="2"/>
  <c r="FX343" i="5"/>
  <c r="FY343" i="5"/>
  <c r="GB343" i="5"/>
  <c r="GF230" i="5"/>
  <c r="GD230" i="5"/>
  <c r="GC230" i="5"/>
  <c r="FX68" i="5"/>
  <c r="GB68" i="5"/>
  <c r="FY68" i="5"/>
  <c r="FT159" i="5"/>
  <c r="FU159" i="5"/>
  <c r="FW159" i="5"/>
  <c r="FT278" i="5"/>
  <c r="FW278" i="5"/>
  <c r="FU278" i="5"/>
  <c r="FT121" i="5"/>
  <c r="FW121" i="5"/>
  <c r="FU121" i="5"/>
  <c r="FW307" i="2"/>
  <c r="FX307" i="2"/>
  <c r="GA307" i="2"/>
  <c r="FV293" i="2"/>
  <c r="FT293" i="2"/>
  <c r="FS293" i="2"/>
  <c r="FT104" i="5"/>
  <c r="FW104" i="5"/>
  <c r="FU104" i="5"/>
  <c r="FX180" i="5"/>
  <c r="GB180" i="5"/>
  <c r="FY180" i="5"/>
  <c r="FW321" i="5"/>
  <c r="FU321" i="5"/>
  <c r="FT321" i="5"/>
  <c r="GF29" i="2"/>
  <c r="GJ29" i="2"/>
  <c r="GG29" i="2"/>
  <c r="FV276" i="2"/>
  <c r="FS276" i="2"/>
  <c r="FT276" i="2"/>
  <c r="GF329" i="5"/>
  <c r="GC329" i="5"/>
  <c r="GD329" i="5"/>
  <c r="FS110" i="2"/>
  <c r="FV110" i="2"/>
  <c r="FT110" i="2"/>
  <c r="FU116" i="5"/>
  <c r="FW116" i="5"/>
  <c r="FT116" i="5"/>
  <c r="FT306" i="5"/>
  <c r="FW306" i="5"/>
  <c r="FU306" i="5"/>
  <c r="FT63" i="5"/>
  <c r="FU63" i="5"/>
  <c r="FW63" i="5"/>
  <c r="GB93" i="2"/>
  <c r="GE93" i="2"/>
  <c r="GC93" i="2"/>
  <c r="FX347" i="2"/>
  <c r="GA347" i="2"/>
  <c r="FW347" i="2"/>
  <c r="FY338" i="5"/>
  <c r="FX338" i="5"/>
  <c r="GB338" i="5"/>
  <c r="FU284" i="5"/>
  <c r="FW284" i="5"/>
  <c r="FT284" i="5"/>
  <c r="FT310" i="5"/>
  <c r="FU310" i="5"/>
  <c r="FW310" i="5"/>
  <c r="FU37" i="5"/>
  <c r="FW37" i="5"/>
  <c r="FT37" i="5"/>
  <c r="GF75" i="5"/>
  <c r="GC75" i="5"/>
  <c r="GD75" i="5"/>
  <c r="GE326" i="2"/>
  <c r="GC326" i="2"/>
  <c r="GB326" i="2"/>
  <c r="GK100" i="2"/>
  <c r="GL100" i="2"/>
  <c r="GN100" i="2"/>
  <c r="FW350" i="2"/>
  <c r="GA350" i="2"/>
  <c r="FX350" i="2"/>
  <c r="FT213" i="2"/>
  <c r="FV213" i="2"/>
  <c r="FS213" i="2"/>
  <c r="GB332" i="2"/>
  <c r="GC332" i="2"/>
  <c r="GE332" i="2"/>
  <c r="GA351" i="2"/>
  <c r="FW351" i="2"/>
  <c r="FX351" i="2"/>
  <c r="GC357" i="2"/>
  <c r="GE357" i="2"/>
  <c r="GB357" i="2"/>
  <c r="GN344" i="2"/>
  <c r="GK344" i="2"/>
  <c r="GL344" i="2"/>
  <c r="FW336" i="2"/>
  <c r="GA336" i="2"/>
  <c r="FX336" i="2"/>
  <c r="GW352" i="2"/>
  <c r="GU352" i="2"/>
  <c r="GT352" i="2"/>
  <c r="GS342" i="2"/>
  <c r="GP342" i="2"/>
  <c r="GO342" i="2"/>
  <c r="GA10" i="2"/>
  <c r="FX10" i="2"/>
  <c r="FW10" i="2"/>
  <c r="GK92" i="2"/>
  <c r="GL92" i="2"/>
  <c r="GN92" i="2"/>
  <c r="FX331" i="2"/>
  <c r="FW331" i="2"/>
  <c r="GA331" i="2"/>
  <c r="GA353" i="2"/>
  <c r="FW353" i="2"/>
  <c r="FX353" i="2"/>
  <c r="FS75" i="2"/>
  <c r="FV75" i="2"/>
  <c r="FT75" i="2"/>
  <c r="FX13" i="2"/>
  <c r="FW13" i="2"/>
  <c r="GA13" i="2"/>
  <c r="GA266" i="2"/>
  <c r="FX266" i="2"/>
  <c r="FW266" i="2"/>
  <c r="FS2" i="2"/>
  <c r="FV2" i="2"/>
  <c r="FT2" i="2"/>
  <c r="GN17" i="2"/>
  <c r="GK17" i="2"/>
  <c r="GL17" i="2"/>
  <c r="FT230" i="2"/>
  <c r="FS230" i="2"/>
  <c r="FV230" i="2"/>
  <c r="GC96" i="2"/>
  <c r="GB96" i="2"/>
  <c r="GE96" i="2"/>
  <c r="FV31" i="2"/>
  <c r="FS31" i="2"/>
  <c r="FT31" i="2"/>
  <c r="GN12" i="2"/>
  <c r="GL12" i="2"/>
  <c r="GK12" i="2"/>
  <c r="GN355" i="2"/>
  <c r="GK355" i="2"/>
  <c r="GL355" i="2"/>
  <c r="FX303" i="2"/>
  <c r="FW303" i="2"/>
  <c r="GA303" i="2"/>
  <c r="GA103" i="2"/>
  <c r="FW103" i="2"/>
  <c r="FX103" i="2"/>
  <c r="FX315" i="2"/>
  <c r="FW315" i="2"/>
  <c r="GA315" i="2"/>
  <c r="FW356" i="2"/>
  <c r="GA356" i="2"/>
  <c r="FX356" i="2"/>
  <c r="GE324" i="2"/>
  <c r="GB324" i="2"/>
  <c r="GC324" i="2"/>
  <c r="GN343" i="2"/>
  <c r="GL343" i="2"/>
  <c r="GK343" i="2"/>
  <c r="FS233" i="2"/>
  <c r="FV233" i="2"/>
  <c r="FT233" i="2"/>
  <c r="GC106" i="5"/>
  <c r="GF106" i="5"/>
  <c r="GD106" i="5"/>
  <c r="FU36" i="5"/>
  <c r="FT36" i="5"/>
  <c r="FW36" i="5"/>
  <c r="FT202" i="2"/>
  <c r="FS202" i="2"/>
  <c r="FV202" i="2"/>
  <c r="FT340" i="5"/>
  <c r="FW340" i="5"/>
  <c r="FU340" i="5"/>
  <c r="FT344" i="5"/>
  <c r="FW344" i="5"/>
  <c r="FU344" i="5"/>
  <c r="FS175" i="2"/>
  <c r="FV175" i="2"/>
  <c r="FT175" i="2"/>
  <c r="GB313" i="5"/>
  <c r="FX313" i="5"/>
  <c r="FY313" i="5"/>
  <c r="FS73" i="2"/>
  <c r="FT73" i="2"/>
  <c r="FV73" i="2"/>
  <c r="FW69" i="5"/>
  <c r="FU69" i="5"/>
  <c r="FT69" i="5"/>
  <c r="FU258" i="5"/>
  <c r="FT258" i="5"/>
  <c r="FW258" i="5"/>
  <c r="FV83" i="2"/>
  <c r="FT83" i="2"/>
  <c r="FS83" i="2"/>
  <c r="FU40" i="5"/>
  <c r="FT40" i="5"/>
  <c r="FW40" i="5"/>
  <c r="GF156" i="5"/>
  <c r="GC156" i="5"/>
  <c r="GD156" i="5"/>
  <c r="FS125" i="2"/>
  <c r="FV125" i="2"/>
  <c r="FT125" i="2"/>
  <c r="FV84" i="2"/>
  <c r="FT84" i="2"/>
  <c r="FS84" i="2"/>
  <c r="FX358" i="5"/>
  <c r="GB358" i="5"/>
  <c r="FY358" i="5"/>
  <c r="GC172" i="2"/>
  <c r="GB172" i="2"/>
  <c r="GE172" i="2"/>
  <c r="FV63" i="2"/>
  <c r="FS63" i="2"/>
  <c r="FT63" i="2"/>
  <c r="FT50" i="2"/>
  <c r="FS50" i="2"/>
  <c r="FV50" i="2"/>
  <c r="FU12" i="5"/>
  <c r="FT12" i="5"/>
  <c r="FW12" i="5"/>
  <c r="FV74" i="2"/>
  <c r="FS74" i="2"/>
  <c r="FT74" i="2"/>
  <c r="FT126" i="2"/>
  <c r="FS126" i="2"/>
  <c r="FV126" i="2"/>
  <c r="FT236" i="2"/>
  <c r="FS236" i="2"/>
  <c r="FV236" i="2"/>
  <c r="FW211" i="5"/>
  <c r="FU211" i="5"/>
  <c r="FT211" i="5"/>
  <c r="GK357" i="5"/>
  <c r="GG357" i="5"/>
  <c r="GH357" i="5"/>
  <c r="FT245" i="2"/>
  <c r="FS245" i="2"/>
  <c r="FV245" i="2"/>
  <c r="FU251" i="5"/>
  <c r="FW251" i="5"/>
  <c r="FT251" i="5"/>
  <c r="FT8" i="2"/>
  <c r="FS8" i="2"/>
  <c r="FV8" i="2"/>
  <c r="FS82" i="2"/>
  <c r="FT82" i="2"/>
  <c r="FV82" i="2"/>
  <c r="FT133" i="2"/>
  <c r="FS133" i="2"/>
  <c r="FV133" i="2"/>
  <c r="FS217" i="2"/>
  <c r="FT217" i="2"/>
  <c r="FV217" i="2"/>
  <c r="FV246" i="2"/>
  <c r="FS246" i="2"/>
  <c r="FT246" i="2"/>
  <c r="GF2" i="5"/>
  <c r="GD2" i="5"/>
  <c r="GC2" i="5"/>
  <c r="FW203" i="5"/>
  <c r="FT203" i="5"/>
  <c r="FU203" i="5"/>
  <c r="FT165" i="2"/>
  <c r="FV165" i="2"/>
  <c r="FS165" i="2"/>
  <c r="FV223" i="2"/>
  <c r="FT223" i="2"/>
  <c r="FS223" i="2"/>
  <c r="FW336" i="5"/>
  <c r="FU336" i="5"/>
  <c r="FT336" i="5"/>
  <c r="FV65" i="2"/>
  <c r="FS65" i="2"/>
  <c r="FT65" i="2"/>
  <c r="GB337" i="5"/>
  <c r="FY337" i="5"/>
  <c r="FX337" i="5"/>
  <c r="FX73" i="5"/>
  <c r="GB73" i="5"/>
  <c r="FY73" i="5"/>
  <c r="FT92" i="5"/>
  <c r="FU92" i="5"/>
  <c r="FW92" i="5"/>
  <c r="FT183" i="2"/>
  <c r="FV183" i="2"/>
  <c r="FS183" i="2"/>
  <c r="FT195" i="2"/>
  <c r="FS195" i="2"/>
  <c r="FV195" i="2"/>
  <c r="FT226" i="2"/>
  <c r="FS226" i="2"/>
  <c r="FV226" i="2"/>
  <c r="GA164" i="2"/>
  <c r="FX164" i="2"/>
  <c r="FW164" i="2"/>
  <c r="FT168" i="2"/>
  <c r="FS168" i="2"/>
  <c r="FV168" i="2"/>
  <c r="FW192" i="2"/>
  <c r="GA192" i="2"/>
  <c r="FX192" i="2"/>
  <c r="FW269" i="5"/>
  <c r="FU269" i="5"/>
  <c r="FT269" i="5"/>
  <c r="FT173" i="5"/>
  <c r="FW173" i="5"/>
  <c r="FU173" i="5"/>
  <c r="FS249" i="2"/>
  <c r="FV249" i="2"/>
  <c r="FT249" i="2"/>
  <c r="FW124" i="5"/>
  <c r="FU124" i="5"/>
  <c r="FT124" i="5"/>
  <c r="FT120" i="5"/>
  <c r="FW120" i="5"/>
  <c r="FU120" i="5"/>
  <c r="FS163" i="2"/>
  <c r="FT163" i="2"/>
  <c r="FV163" i="2"/>
  <c r="FY41" i="5"/>
  <c r="GB41" i="5"/>
  <c r="FX41" i="5"/>
  <c r="FT227" i="2"/>
  <c r="FV227" i="2"/>
  <c r="FS227" i="2"/>
  <c r="FX115" i="5"/>
  <c r="FY115" i="5"/>
  <c r="GB115" i="5"/>
  <c r="GB236" i="5"/>
  <c r="FY236" i="5"/>
  <c r="FX236" i="5"/>
  <c r="FT253" i="2"/>
  <c r="FV253" i="2"/>
  <c r="FS253" i="2"/>
  <c r="FV198" i="2"/>
  <c r="FT198" i="2"/>
  <c r="FS198" i="2"/>
  <c r="GA238" i="2"/>
  <c r="FX238" i="2"/>
  <c r="FW238" i="2"/>
  <c r="FU162" i="5"/>
  <c r="FT162" i="5"/>
  <c r="FW162" i="5"/>
  <c r="FW32" i="5"/>
  <c r="FT32" i="5"/>
  <c r="FU32" i="5"/>
  <c r="FV206" i="2"/>
  <c r="FS206" i="2"/>
  <c r="FT206" i="2"/>
  <c r="FS25" i="2"/>
  <c r="FV25" i="2"/>
  <c r="FT25" i="2"/>
  <c r="FT136" i="2"/>
  <c r="FS136" i="2"/>
  <c r="FV136" i="2"/>
  <c r="FX120" i="2"/>
  <c r="GA120" i="2"/>
  <c r="FW120" i="2"/>
  <c r="GE52" i="2"/>
  <c r="GC52" i="2"/>
  <c r="GB52" i="2"/>
  <c r="FW136" i="5"/>
  <c r="FT136" i="5"/>
  <c r="FU136" i="5"/>
  <c r="GC186" i="2"/>
  <c r="GE186" i="2"/>
  <c r="GB186" i="2"/>
  <c r="FX199" i="5"/>
  <c r="FY199" i="5"/>
  <c r="GB199" i="5"/>
  <c r="FS37" i="2"/>
  <c r="FT37" i="2"/>
  <c r="FV37" i="2"/>
  <c r="FW163" i="5"/>
  <c r="FT163" i="5"/>
  <c r="FU163" i="5"/>
  <c r="FY218" i="5"/>
  <c r="GB218" i="5"/>
  <c r="FX218" i="5"/>
  <c r="GB274" i="2"/>
  <c r="GC274" i="2"/>
  <c r="GE274" i="2"/>
  <c r="FT211" i="2"/>
  <c r="FV211" i="2"/>
  <c r="FS211" i="2"/>
  <c r="GB153" i="5"/>
  <c r="FY153" i="5"/>
  <c r="FX153" i="5"/>
  <c r="FW219" i="2"/>
  <c r="FX219" i="2"/>
  <c r="GA219" i="2"/>
  <c r="FX352" i="5"/>
  <c r="GB352" i="5"/>
  <c r="FY352" i="5"/>
  <c r="FW145" i="5"/>
  <c r="FU145" i="5"/>
  <c r="FT145" i="5"/>
  <c r="FT166" i="5"/>
  <c r="FW166" i="5"/>
  <c r="FU166" i="5"/>
  <c r="GB283" i="5"/>
  <c r="FX283" i="5"/>
  <c r="FY283" i="5"/>
  <c r="GA241" i="2"/>
  <c r="FW241" i="2"/>
  <c r="FX241" i="2"/>
  <c r="FY345" i="5"/>
  <c r="GB345" i="5"/>
  <c r="FX345" i="5"/>
  <c r="FV4" i="2"/>
  <c r="FT4" i="2"/>
  <c r="FS4" i="2"/>
  <c r="GH339" i="5"/>
  <c r="GK339" i="5"/>
  <c r="GG339" i="5"/>
  <c r="FV210" i="2"/>
  <c r="FS210" i="2"/>
  <c r="FT210" i="2"/>
  <c r="FY123" i="5"/>
  <c r="GB123" i="5"/>
  <c r="FX123" i="5"/>
  <c r="GC267" i="2"/>
  <c r="GB267" i="2"/>
  <c r="GE267" i="2"/>
  <c r="FW125" i="5"/>
  <c r="FT125" i="5"/>
  <c r="FU125" i="5"/>
  <c r="GA152" i="2"/>
  <c r="FW152" i="2"/>
  <c r="FX152" i="2"/>
  <c r="FY291" i="5"/>
  <c r="FX291" i="5"/>
  <c r="GB291" i="5"/>
  <c r="FU113" i="5"/>
  <c r="FW113" i="5"/>
  <c r="FT113" i="5"/>
  <c r="GB277" i="5"/>
  <c r="FY277" i="5"/>
  <c r="FX277" i="5"/>
  <c r="FT204" i="2"/>
  <c r="FV204" i="2"/>
  <c r="FS204" i="2"/>
  <c r="GF234" i="5"/>
  <c r="GD234" i="5"/>
  <c r="GC234" i="5"/>
  <c r="FV151" i="2"/>
  <c r="FT151" i="2"/>
  <c r="FS151" i="2"/>
  <c r="FW41" i="2"/>
  <c r="GA41" i="2"/>
  <c r="FX41" i="2"/>
  <c r="GF304" i="5"/>
  <c r="GD304" i="5"/>
  <c r="GC304" i="5"/>
  <c r="FT65" i="5"/>
  <c r="FW65" i="5"/>
  <c r="FU65" i="5"/>
  <c r="FX325" i="5"/>
  <c r="FY325" i="5"/>
  <c r="GB325" i="5"/>
  <c r="GB295" i="5"/>
  <c r="FY295" i="5"/>
  <c r="FX295" i="5"/>
  <c r="FT159" i="2"/>
  <c r="FV159" i="2"/>
  <c r="FS159" i="2"/>
  <c r="GB78" i="5"/>
  <c r="FX78" i="5"/>
  <c r="FY78" i="5"/>
  <c r="FW3" i="2"/>
  <c r="FX3" i="2"/>
  <c r="GA3" i="2"/>
  <c r="FX309" i="5"/>
  <c r="GB309" i="5"/>
  <c r="FY309" i="5"/>
  <c r="FV76" i="2"/>
  <c r="FT76" i="2"/>
  <c r="FS76" i="2"/>
  <c r="FT275" i="5"/>
  <c r="FU275" i="5"/>
  <c r="FW275" i="5"/>
  <c r="GF118" i="2"/>
  <c r="GG118" i="2"/>
  <c r="GJ118" i="2"/>
  <c r="GF47" i="2"/>
  <c r="GG47" i="2"/>
  <c r="GJ47" i="2"/>
  <c r="FW162" i="2"/>
  <c r="FX162" i="2"/>
  <c r="GA162" i="2"/>
  <c r="GF264" i="5"/>
  <c r="GD264" i="5"/>
  <c r="GC264" i="5"/>
  <c r="FX95" i="5"/>
  <c r="GB95" i="5"/>
  <c r="FY95" i="5"/>
  <c r="FT215" i="2"/>
  <c r="FV215" i="2"/>
  <c r="FS215" i="2"/>
  <c r="FS298" i="2"/>
  <c r="FV298" i="2"/>
  <c r="FT298" i="2"/>
  <c r="GB98" i="5"/>
  <c r="FY98" i="5"/>
  <c r="FX98" i="5"/>
  <c r="FV86" i="2"/>
  <c r="FS86" i="2"/>
  <c r="FT86" i="2"/>
  <c r="FT175" i="5"/>
  <c r="FW175" i="5"/>
  <c r="FU175" i="5"/>
  <c r="FT233" i="5"/>
  <c r="FU233" i="5"/>
  <c r="FW233" i="5"/>
  <c r="GJ212" i="2"/>
  <c r="GF212" i="2"/>
  <c r="GG212" i="2"/>
  <c r="FT88" i="2"/>
  <c r="FV88" i="2"/>
  <c r="FS88" i="2"/>
  <c r="FY279" i="5"/>
  <c r="FX279" i="5"/>
  <c r="GB279" i="5"/>
  <c r="FT57" i="2"/>
  <c r="FV57" i="2"/>
  <c r="FS57" i="2"/>
  <c r="FU178" i="5"/>
  <c r="FT178" i="5"/>
  <c r="FW178" i="5"/>
  <c r="FU219" i="5"/>
  <c r="FW219" i="5"/>
  <c r="FT219" i="5"/>
  <c r="FT259" i="2"/>
  <c r="FS259" i="2"/>
  <c r="FV259" i="2"/>
  <c r="GF60" i="2"/>
  <c r="GG60" i="2"/>
  <c r="GJ60" i="2"/>
  <c r="GB101" i="5"/>
  <c r="FX101" i="5"/>
  <c r="FY101" i="5"/>
  <c r="GB334" i="5"/>
  <c r="FX334" i="5"/>
  <c r="FY334" i="5"/>
  <c r="FX70" i="5"/>
  <c r="FY70" i="5"/>
  <c r="GB70" i="5"/>
  <c r="FT272" i="5"/>
  <c r="FW272" i="5"/>
  <c r="FU272" i="5"/>
  <c r="FY354" i="5"/>
  <c r="GB354" i="5"/>
  <c r="FX354" i="5"/>
  <c r="GE304" i="2"/>
  <c r="GC304" i="2"/>
  <c r="GB304" i="2"/>
  <c r="FS250" i="2"/>
  <c r="FV250" i="2"/>
  <c r="FT250" i="2"/>
  <c r="GF22" i="5"/>
  <c r="GD22" i="5"/>
  <c r="GC22" i="5"/>
  <c r="GA69" i="2"/>
  <c r="FX69" i="2"/>
  <c r="FW69" i="2"/>
  <c r="FV157" i="2"/>
  <c r="FS157" i="2"/>
  <c r="FT157" i="2"/>
  <c r="GD43" i="5"/>
  <c r="GC43" i="5"/>
  <c r="GF43" i="5"/>
  <c r="GC216" i="5"/>
  <c r="GF216" i="5"/>
  <c r="GD216" i="5"/>
  <c r="FW122" i="5"/>
  <c r="FU122" i="5"/>
  <c r="FT122" i="5"/>
  <c r="FU194" i="5"/>
  <c r="FW194" i="5"/>
  <c r="FT194" i="5"/>
  <c r="FS179" i="2"/>
  <c r="FT179" i="2"/>
  <c r="FV179" i="2"/>
  <c r="GD86" i="5"/>
  <c r="GF86" i="5"/>
  <c r="GC86" i="5"/>
  <c r="GK333" i="5"/>
  <c r="GG333" i="5"/>
  <c r="GH333" i="5"/>
  <c r="FT269" i="2"/>
  <c r="FS269" i="2"/>
  <c r="FV269" i="2"/>
  <c r="GA182" i="2"/>
  <c r="FX182" i="2"/>
  <c r="FW182" i="2"/>
  <c r="FS130" i="2"/>
  <c r="FT130" i="2"/>
  <c r="FV130" i="2"/>
  <c r="FY259" i="5"/>
  <c r="GB259" i="5"/>
  <c r="FX259" i="5"/>
  <c r="GB193" i="5"/>
  <c r="FX193" i="5"/>
  <c r="FY193" i="5"/>
  <c r="FW55" i="5"/>
  <c r="FT55" i="5"/>
  <c r="FU55" i="5"/>
  <c r="GC232" i="2"/>
  <c r="GE232" i="2"/>
  <c r="GB232" i="2"/>
  <c r="FV196" i="2"/>
  <c r="FT196" i="2"/>
  <c r="FS196" i="2"/>
  <c r="FV282" i="2"/>
  <c r="FT282" i="2"/>
  <c r="FS282" i="2"/>
  <c r="GC228" i="2"/>
  <c r="GB228" i="2"/>
  <c r="GE228" i="2"/>
  <c r="FW287" i="2"/>
  <c r="GA287" i="2"/>
  <c r="FX287" i="2"/>
  <c r="FW263" i="5"/>
  <c r="FT263" i="5"/>
  <c r="FU263" i="5"/>
  <c r="FS155" i="2"/>
  <c r="FT155" i="2"/>
  <c r="FV155" i="2"/>
  <c r="GB232" i="5"/>
  <c r="FX232" i="5"/>
  <c r="FY232" i="5"/>
  <c r="FY76" i="5"/>
  <c r="GB76" i="5"/>
  <c r="FX76" i="5"/>
  <c r="FW283" i="2"/>
  <c r="FX283" i="2"/>
  <c r="GA283" i="2"/>
  <c r="FW291" i="2"/>
  <c r="FX291" i="2"/>
  <c r="GA291" i="2"/>
  <c r="GE124" i="2"/>
  <c r="GB124" i="2"/>
  <c r="GC124" i="2"/>
  <c r="FW32" i="2"/>
  <c r="GA32" i="2"/>
  <c r="FX32" i="2"/>
  <c r="FT195" i="5"/>
  <c r="FU195" i="5"/>
  <c r="FW195" i="5"/>
  <c r="GF177" i="5"/>
  <c r="GC177" i="5"/>
  <c r="GD177" i="5"/>
  <c r="FV26" i="2"/>
  <c r="FT26" i="2"/>
  <c r="FS26" i="2"/>
  <c r="FS224" i="2"/>
  <c r="FT224" i="2"/>
  <c r="FV224" i="2"/>
  <c r="FV187" i="2"/>
  <c r="FS187" i="2"/>
  <c r="FT187" i="2"/>
  <c r="GB174" i="5"/>
  <c r="FY174" i="5"/>
  <c r="FX174" i="5"/>
  <c r="FX39" i="5"/>
  <c r="FY39" i="5"/>
  <c r="GB39" i="5"/>
  <c r="FY7" i="5"/>
  <c r="FX7" i="5"/>
  <c r="GB7" i="5"/>
  <c r="FT255" i="5"/>
  <c r="FW255" i="5"/>
  <c r="FU255" i="5"/>
  <c r="GF282" i="5"/>
  <c r="GC282" i="5"/>
  <c r="GD282" i="5"/>
  <c r="GB144" i="5"/>
  <c r="FY144" i="5"/>
  <c r="FX144" i="5"/>
  <c r="FV290" i="2"/>
  <c r="FT290" i="2"/>
  <c r="FS290" i="2"/>
  <c r="FS128" i="2"/>
  <c r="FT128" i="2"/>
  <c r="FV128" i="2"/>
  <c r="GB237" i="5"/>
  <c r="FY237" i="5"/>
  <c r="FX237" i="5"/>
  <c r="FT71" i="2"/>
  <c r="FV71" i="2"/>
  <c r="FS71" i="2"/>
  <c r="GB90" i="5"/>
  <c r="FY90" i="5"/>
  <c r="FX90" i="5"/>
  <c r="FU54" i="5"/>
  <c r="FT54" i="5"/>
  <c r="FW54" i="5"/>
  <c r="FU196" i="5"/>
  <c r="FW196" i="5"/>
  <c r="FT196" i="5"/>
  <c r="FT214" i="2"/>
  <c r="FS214" i="2"/>
  <c r="FV214" i="2"/>
  <c r="FT286" i="2"/>
  <c r="FV286" i="2"/>
  <c r="FS286" i="2"/>
  <c r="GC231" i="2"/>
  <c r="GE231" i="2"/>
  <c r="GB231" i="2"/>
  <c r="FT141" i="5"/>
  <c r="FU141" i="5"/>
  <c r="FW141" i="5"/>
  <c r="FX137" i="5"/>
  <c r="FY137" i="5"/>
  <c r="GB137" i="5"/>
  <c r="FX188" i="2"/>
  <c r="GA188" i="2"/>
  <c r="FW188" i="2"/>
  <c r="GC25" i="5"/>
  <c r="GD25" i="5"/>
  <c r="GF25" i="5"/>
  <c r="FX107" i="2"/>
  <c r="GA107" i="2"/>
  <c r="FW107" i="2"/>
  <c r="GD160" i="5"/>
  <c r="GF160" i="5"/>
  <c r="GC160" i="5"/>
  <c r="FW49" i="2"/>
  <c r="FX49" i="2"/>
  <c r="GA49" i="2"/>
  <c r="GA191" i="2"/>
  <c r="FX191" i="2"/>
  <c r="FW191" i="2"/>
  <c r="FX308" i="5"/>
  <c r="GB308" i="5"/>
  <c r="FY308" i="5"/>
  <c r="GD248" i="5"/>
  <c r="GF248" i="5"/>
  <c r="GC248" i="5"/>
  <c r="GF33" i="5"/>
  <c r="GC33" i="5"/>
  <c r="GD33" i="5"/>
  <c r="GE312" i="2"/>
  <c r="GC312" i="2"/>
  <c r="GB312" i="2"/>
  <c r="FW306" i="2"/>
  <c r="FX306" i="2"/>
  <c r="GA306" i="2"/>
  <c r="FX114" i="2"/>
  <c r="GA114" i="2"/>
  <c r="FW114" i="2"/>
  <c r="GC110" i="5"/>
  <c r="GF110" i="5"/>
  <c r="GD110" i="5"/>
  <c r="FX351" i="5"/>
  <c r="GB351" i="5"/>
  <c r="FY351" i="5"/>
  <c r="GC153" i="2"/>
  <c r="GB153" i="2"/>
  <c r="GE153" i="2"/>
  <c r="GB49" i="5"/>
  <c r="FY49" i="5"/>
  <c r="FX49" i="5"/>
  <c r="GC285" i="2"/>
  <c r="GE285" i="2"/>
  <c r="GB285" i="2"/>
  <c r="GB243" i="5"/>
  <c r="FY243" i="5"/>
  <c r="FX243" i="5"/>
  <c r="GC142" i="5"/>
  <c r="GD142" i="5"/>
  <c r="GF142" i="5"/>
  <c r="GD215" i="5"/>
  <c r="GC215" i="5"/>
  <c r="GF215" i="5"/>
  <c r="GJ189" i="2"/>
  <c r="GF189" i="2"/>
  <c r="GG189" i="2"/>
  <c r="GG320" i="5"/>
  <c r="GK320" i="5"/>
  <c r="GH320" i="5"/>
  <c r="GA89" i="2"/>
  <c r="FX89" i="2"/>
  <c r="FW89" i="2"/>
  <c r="GE85" i="2"/>
  <c r="GC85" i="2"/>
  <c r="GB85" i="2"/>
  <c r="GB189" i="5"/>
  <c r="FX189" i="5"/>
  <c r="FY189" i="5"/>
  <c r="GG147" i="5"/>
  <c r="GK147" i="5"/>
  <c r="GH147" i="5"/>
  <c r="FX244" i="2"/>
  <c r="FW244" i="2"/>
  <c r="GA244" i="2"/>
  <c r="GF349" i="5"/>
  <c r="GC349" i="5"/>
  <c r="GD349" i="5"/>
  <c r="GK80" i="5"/>
  <c r="GH80" i="5"/>
  <c r="GG80" i="5"/>
  <c r="FX289" i="2"/>
  <c r="FW289" i="2"/>
  <c r="GA289" i="2"/>
  <c r="GB56" i="5"/>
  <c r="FY56" i="5"/>
  <c r="FX56" i="5"/>
  <c r="GE147" i="2"/>
  <c r="GC147" i="2"/>
  <c r="GB147" i="2"/>
  <c r="FT302" i="2"/>
  <c r="FV302" i="2"/>
  <c r="FS302" i="2"/>
  <c r="GC132" i="2"/>
  <c r="GE132" i="2"/>
  <c r="GB132" i="2"/>
  <c r="FV257" i="2"/>
  <c r="FT257" i="2"/>
  <c r="FS257" i="2"/>
  <c r="GB254" i="2"/>
  <c r="GC254" i="2"/>
  <c r="GE254" i="2"/>
  <c r="GE185" i="2"/>
  <c r="GB185" i="2"/>
  <c r="GC185" i="2"/>
  <c r="FW154" i="2"/>
  <c r="FX154" i="2"/>
  <c r="GA154" i="2"/>
  <c r="GE292" i="2"/>
  <c r="GC292" i="2"/>
  <c r="GB292" i="2"/>
  <c r="FY271" i="5"/>
  <c r="FX271" i="5"/>
  <c r="GB271" i="5"/>
  <c r="GD82" i="5"/>
  <c r="GF82" i="5"/>
  <c r="GC82" i="5"/>
  <c r="GE197" i="2"/>
  <c r="GC197" i="2"/>
  <c r="GB197" i="2"/>
  <c r="FX135" i="2"/>
  <c r="FW135" i="2"/>
  <c r="GA135" i="2"/>
  <c r="FV243" i="2"/>
  <c r="FT243" i="2"/>
  <c r="FS243" i="2"/>
  <c r="GF213" i="5"/>
  <c r="GC213" i="5"/>
  <c r="GD213" i="5"/>
  <c r="GB226" i="5"/>
  <c r="FX226" i="5"/>
  <c r="FY226" i="5"/>
  <c r="GK341" i="5"/>
  <c r="GH341" i="5"/>
  <c r="GG341" i="5"/>
  <c r="GC285" i="5"/>
  <c r="GD285" i="5"/>
  <c r="GF285" i="5"/>
  <c r="FY257" i="5"/>
  <c r="GB257" i="5"/>
  <c r="FX257" i="5"/>
  <c r="GJ239" i="2"/>
  <c r="GF239" i="2"/>
  <c r="GG239" i="2"/>
  <c r="GD276" i="5"/>
  <c r="GC276" i="5"/>
  <c r="GF276" i="5"/>
  <c r="FW301" i="2"/>
  <c r="FX301" i="2"/>
  <c r="GA301" i="2"/>
  <c r="FX273" i="2"/>
  <c r="FW273" i="2"/>
  <c r="GA273" i="2"/>
  <c r="FW235" i="2"/>
  <c r="GA235" i="2"/>
  <c r="FX235" i="2"/>
  <c r="GD126" i="5"/>
  <c r="GC126" i="5"/>
  <c r="GF126" i="5"/>
  <c r="GG262" i="5"/>
  <c r="GH262" i="5"/>
  <c r="GK262" i="5"/>
  <c r="GC109" i="2"/>
  <c r="GE109" i="2"/>
  <c r="GB109" i="2"/>
  <c r="FX30" i="2"/>
  <c r="FW30" i="2"/>
  <c r="GA30" i="2"/>
  <c r="GD207" i="5"/>
  <c r="GC207" i="5"/>
  <c r="GF207" i="5"/>
  <c r="GF279" i="2"/>
  <c r="GJ279" i="2"/>
  <c r="GG279" i="2"/>
  <c r="FX200" i="2"/>
  <c r="FW200" i="2"/>
  <c r="GA200" i="2"/>
  <c r="FX234" i="2"/>
  <c r="GA234" i="2"/>
  <c r="FW234" i="2"/>
  <c r="GC203" i="2"/>
  <c r="GE203" i="2"/>
  <c r="GB203" i="2"/>
  <c r="GA5" i="2"/>
  <c r="FX5" i="2"/>
  <c r="FW5" i="2"/>
  <c r="FW16" i="2"/>
  <c r="GA16" i="2"/>
  <c r="FX16" i="2"/>
  <c r="GD244" i="5"/>
  <c r="GC244" i="5"/>
  <c r="GF244" i="5"/>
  <c r="GB241" i="5"/>
  <c r="FX241" i="5"/>
  <c r="FY241" i="5"/>
  <c r="GC263" i="2"/>
  <c r="GE263" i="2"/>
  <c r="GB263" i="2"/>
  <c r="GA53" i="2"/>
  <c r="FW53" i="2"/>
  <c r="FX53" i="2"/>
  <c r="GB296" i="2"/>
  <c r="GE296" i="2"/>
  <c r="GC296" i="2"/>
  <c r="GA190" i="2"/>
  <c r="FX190" i="2"/>
  <c r="FW190" i="2"/>
  <c r="GD3" i="5"/>
  <c r="GC3" i="5"/>
  <c r="GF3" i="5"/>
  <c r="FY44" i="5"/>
  <c r="FX44" i="5"/>
  <c r="GB44" i="5"/>
  <c r="GB19" i="2"/>
  <c r="GE19" i="2"/>
  <c r="GC19" i="2"/>
  <c r="FX248" i="2"/>
  <c r="GA248" i="2"/>
  <c r="FW248" i="2"/>
  <c r="FX149" i="2"/>
  <c r="FW149" i="2"/>
  <c r="GA149" i="2"/>
  <c r="GC129" i="5"/>
  <c r="GD129" i="5"/>
  <c r="GF129" i="5"/>
  <c r="GD231" i="5"/>
  <c r="GC231" i="5"/>
  <c r="GF231" i="5"/>
  <c r="GZ151" i="5"/>
  <c r="HC151" i="5"/>
  <c r="GY151" i="5"/>
  <c r="GC131" i="2"/>
  <c r="GE131" i="2"/>
  <c r="GB131" i="2"/>
  <c r="GA150" i="2"/>
  <c r="FX150" i="2"/>
  <c r="FW150" i="2"/>
  <c r="GE209" i="2"/>
  <c r="GB209" i="2"/>
  <c r="GC209" i="2"/>
  <c r="FY324" i="5"/>
  <c r="GB324" i="5"/>
  <c r="FX324" i="5"/>
  <c r="FW315" i="5"/>
  <c r="FT315" i="5"/>
  <c r="FU315" i="5"/>
  <c r="GG35" i="2"/>
  <c r="GF35" i="2"/>
  <c r="GJ35" i="2"/>
  <c r="GC58" i="5"/>
  <c r="GD58" i="5"/>
  <c r="GF58" i="5"/>
  <c r="GB272" i="2"/>
  <c r="GC272" i="2"/>
  <c r="GE272" i="2"/>
  <c r="GC170" i="2"/>
  <c r="GB170" i="2"/>
  <c r="GE170" i="2"/>
  <c r="FW245" i="5"/>
  <c r="FT245" i="5"/>
  <c r="FU245" i="5"/>
  <c r="GC154" i="5"/>
  <c r="GD154" i="5"/>
  <c r="GF154" i="5"/>
  <c r="GA308" i="2"/>
  <c r="FX308" i="2"/>
  <c r="FW308" i="2"/>
  <c r="FX307" i="5"/>
  <c r="FY307" i="5"/>
  <c r="GB307" i="5"/>
  <c r="GC302" i="5"/>
  <c r="GF302" i="5"/>
  <c r="GD302" i="5"/>
  <c r="GE299" i="2"/>
  <c r="GC299" i="2"/>
  <c r="GB299" i="2"/>
  <c r="GC181" i="2"/>
  <c r="GB181" i="2"/>
  <c r="GE181" i="2"/>
  <c r="FW129" i="2"/>
  <c r="GA129" i="2"/>
  <c r="FX129" i="2"/>
  <c r="GY176" i="2"/>
  <c r="GX176" i="2"/>
  <c r="HB176" i="2"/>
  <c r="GD107" i="5"/>
  <c r="GC107" i="5"/>
  <c r="GF107" i="5"/>
  <c r="FX50" i="5"/>
  <c r="FY50" i="5"/>
  <c r="GB50" i="5"/>
  <c r="FW55" i="2"/>
  <c r="GA55" i="2"/>
  <c r="FX55" i="2"/>
  <c r="GC42" i="5"/>
  <c r="GD42" i="5"/>
  <c r="GF42" i="5"/>
  <c r="GE137" i="2"/>
  <c r="GC137" i="2"/>
  <c r="GB137" i="2"/>
  <c r="GA260" i="2"/>
  <c r="FX260" i="2"/>
  <c r="FW260" i="2"/>
  <c r="GG305" i="2"/>
  <c r="GJ305" i="2"/>
  <c r="GF305" i="2"/>
  <c r="GE180" i="2"/>
  <c r="GB180" i="2"/>
  <c r="GC180" i="2"/>
  <c r="FY331" i="5"/>
  <c r="FX331" i="5"/>
  <c r="GB331" i="5"/>
  <c r="GC347" i="5"/>
  <c r="GD347" i="5"/>
  <c r="GF347" i="5"/>
  <c r="FX97" i="2"/>
  <c r="FW97" i="2"/>
  <c r="GA97" i="2"/>
  <c r="FX105" i="5"/>
  <c r="FY105" i="5"/>
  <c r="GB105" i="5"/>
  <c r="GF176" i="5"/>
  <c r="GC176" i="5"/>
  <c r="GD176" i="5"/>
  <c r="GB267" i="5"/>
  <c r="FY267" i="5"/>
  <c r="FX267" i="5"/>
  <c r="FT94" i="2"/>
  <c r="FV94" i="2"/>
  <c r="FS94" i="2"/>
  <c r="FX140" i="5"/>
  <c r="FY140" i="5"/>
  <c r="GB140" i="5"/>
  <c r="FY100" i="5"/>
  <c r="GB100" i="5"/>
  <c r="FX100" i="5"/>
  <c r="FX48" i="5"/>
  <c r="GB48" i="5"/>
  <c r="FY48" i="5"/>
  <c r="GF38" i="5"/>
  <c r="GD38" i="5"/>
  <c r="GC38" i="5"/>
  <c r="GF221" i="5"/>
  <c r="GD221" i="5"/>
  <c r="GC221" i="5"/>
  <c r="FW33" i="2"/>
  <c r="GA33" i="2"/>
  <c r="FX33" i="2"/>
  <c r="GF323" i="5"/>
  <c r="GC323" i="5"/>
  <c r="GD323" i="5"/>
  <c r="FX102" i="5"/>
  <c r="GB102" i="5"/>
  <c r="FY102" i="5"/>
  <c r="GD317" i="5"/>
  <c r="GF317" i="5"/>
  <c r="GC317" i="5"/>
  <c r="GB260" i="5"/>
  <c r="FX260" i="5"/>
  <c r="FY260" i="5"/>
  <c r="FX158" i="2"/>
  <c r="FW158" i="2"/>
  <c r="GA158" i="2"/>
  <c r="GB14" i="5"/>
  <c r="FY14" i="5"/>
  <c r="FX14" i="5"/>
  <c r="GE36" i="2"/>
  <c r="GB36" i="2"/>
  <c r="GC36" i="2"/>
  <c r="GB250" i="5"/>
  <c r="FX250" i="5"/>
  <c r="FY250" i="5"/>
  <c r="FX59" i="5"/>
  <c r="FY59" i="5"/>
  <c r="GB59" i="5"/>
  <c r="FW178" i="2"/>
  <c r="GA178" i="2"/>
  <c r="FX178" i="2"/>
  <c r="GD35" i="5"/>
  <c r="GC35" i="5"/>
  <c r="GF35" i="5"/>
  <c r="GC298" i="5"/>
  <c r="GF298" i="5"/>
  <c r="GD298" i="5"/>
  <c r="GO52" i="5"/>
  <c r="GL52" i="5"/>
  <c r="GM52" i="5"/>
  <c r="FX29" i="5"/>
  <c r="FY29" i="5"/>
  <c r="GB29" i="5"/>
  <c r="GA28" i="2"/>
  <c r="FW28" i="2"/>
  <c r="FX28" i="2"/>
  <c r="FX161" i="2"/>
  <c r="GA161" i="2"/>
  <c r="FW161" i="2"/>
  <c r="GB303" i="5"/>
  <c r="FY303" i="5"/>
  <c r="FX303" i="5"/>
  <c r="FW15" i="2"/>
  <c r="GA15" i="2"/>
  <c r="FX15" i="2"/>
  <c r="GK44" i="2"/>
  <c r="GL44" i="2"/>
  <c r="GN44" i="2"/>
  <c r="FV39" i="2"/>
  <c r="FS39" i="2"/>
  <c r="FT39" i="2"/>
  <c r="GB246" i="5"/>
  <c r="FY246" i="5"/>
  <c r="FX246" i="5"/>
  <c r="FY201" i="5"/>
  <c r="FX201" i="5"/>
  <c r="GB201" i="5"/>
  <c r="FX288" i="5"/>
  <c r="FY288" i="5"/>
  <c r="GB288" i="5"/>
  <c r="FX131" i="5"/>
  <c r="GB131" i="5"/>
  <c r="FY131" i="5"/>
  <c r="GB258" i="2"/>
  <c r="GC258" i="2"/>
  <c r="GE258" i="2"/>
  <c r="GB21" i="5"/>
  <c r="FX21" i="5"/>
  <c r="FY21" i="5"/>
  <c r="FX330" i="5"/>
  <c r="FY330" i="5"/>
  <c r="GB330" i="5"/>
  <c r="GB43" i="2"/>
  <c r="GC43" i="2"/>
  <c r="GE43" i="2"/>
  <c r="GG216" i="2"/>
  <c r="GF216" i="2"/>
  <c r="GJ216" i="2"/>
  <c r="FY254" i="5"/>
  <c r="GB254" i="5"/>
  <c r="FX254" i="5"/>
  <c r="FX217" i="5"/>
  <c r="GB217" i="5"/>
  <c r="FY217" i="5"/>
  <c r="GB57" i="5"/>
  <c r="FX57" i="5"/>
  <c r="FY57" i="5"/>
  <c r="FT64" i="2"/>
  <c r="FV64" i="2"/>
  <c r="FS64" i="2"/>
  <c r="GE45" i="2"/>
  <c r="GB45" i="2"/>
  <c r="GC45" i="2"/>
  <c r="GC300" i="2"/>
  <c r="GB300" i="2"/>
  <c r="GE300" i="2"/>
  <c r="FU28" i="5"/>
  <c r="FT28" i="5"/>
  <c r="FW28" i="5"/>
  <c r="GC5" i="5"/>
  <c r="GF5" i="5"/>
  <c r="GD5" i="5"/>
  <c r="GD66" i="5"/>
  <c r="GF66" i="5"/>
  <c r="GC66" i="5"/>
  <c r="FT222" i="2"/>
  <c r="FV222" i="2"/>
  <c r="FS222" i="2"/>
  <c r="FY240" i="5"/>
  <c r="FX240" i="5"/>
  <c r="GB240" i="5"/>
  <c r="FX314" i="5"/>
  <c r="GB314" i="5"/>
  <c r="FY314" i="5"/>
  <c r="GD179" i="5"/>
  <c r="GC179" i="5"/>
  <c r="GF179" i="5"/>
  <c r="GL262" i="2"/>
  <c r="GN262" i="2"/>
  <c r="GK262" i="2"/>
  <c r="GC183" i="5"/>
  <c r="GD183" i="5"/>
  <c r="GF183" i="5"/>
  <c r="GF198" i="5"/>
  <c r="GC198" i="5"/>
  <c r="GD198" i="5"/>
  <c r="GE108" i="2"/>
  <c r="GB108" i="2"/>
  <c r="GC108" i="2"/>
  <c r="GB270" i="2"/>
  <c r="GC270" i="2"/>
  <c r="GE270" i="2"/>
  <c r="FX348" i="5"/>
  <c r="GB348" i="5"/>
  <c r="FY348" i="5"/>
  <c r="GH312" i="5"/>
  <c r="GG312" i="5"/>
  <c r="GK312" i="5"/>
  <c r="GG45" i="5"/>
  <c r="GK45" i="5"/>
  <c r="GH45" i="5"/>
  <c r="GF161" i="5"/>
  <c r="GD161" i="5"/>
  <c r="GC161" i="5"/>
  <c r="FW108" i="5"/>
  <c r="FU108" i="5"/>
  <c r="FT108" i="5"/>
  <c r="GD111" i="5"/>
  <c r="GC111" i="5"/>
  <c r="GF111" i="5"/>
  <c r="FW187" i="5"/>
  <c r="FU187" i="5"/>
  <c r="FT187" i="5"/>
  <c r="GB72" i="2"/>
  <c r="GC72" i="2"/>
  <c r="GE72" i="2"/>
  <c r="GD138" i="5"/>
  <c r="GC138" i="5"/>
  <c r="GF138" i="5"/>
  <c r="FW122" i="2"/>
  <c r="FX122" i="2"/>
  <c r="GA122" i="2"/>
  <c r="GS99" i="2"/>
  <c r="GP99" i="2"/>
  <c r="GO99" i="2"/>
  <c r="GE106" i="2"/>
  <c r="GB106" i="2"/>
  <c r="GC106" i="2"/>
  <c r="GM61" i="5"/>
  <c r="GL61" i="5"/>
  <c r="GO61" i="5"/>
  <c r="GJ66" i="2"/>
  <c r="GF66" i="2"/>
  <c r="GG66" i="2"/>
  <c r="FW327" i="2"/>
  <c r="FX327" i="2"/>
  <c r="GA327" i="2"/>
  <c r="FX16" i="5"/>
  <c r="FY16" i="5"/>
  <c r="GB16" i="5"/>
  <c r="FU253" i="5"/>
  <c r="FT253" i="5"/>
  <c r="FW253" i="5"/>
  <c r="GH158" i="5"/>
  <c r="GG158" i="5"/>
  <c r="GK158" i="5"/>
  <c r="FX235" i="5"/>
  <c r="FY235" i="5"/>
  <c r="GB235" i="5"/>
  <c r="GB300" i="5"/>
  <c r="FY300" i="5"/>
  <c r="FX300" i="5"/>
  <c r="GF208" i="5"/>
  <c r="GC208" i="5"/>
  <c r="GD208" i="5"/>
  <c r="GE229" i="2"/>
  <c r="GB229" i="2"/>
  <c r="GC229" i="2"/>
  <c r="GO46" i="2"/>
  <c r="GP46" i="2"/>
  <c r="GS46" i="2"/>
  <c r="GB225" i="5"/>
  <c r="FY225" i="5"/>
  <c r="FX225" i="5"/>
  <c r="FW177" i="2"/>
  <c r="GA177" i="2"/>
  <c r="FX177" i="2"/>
  <c r="GC290" i="5"/>
  <c r="GD290" i="5"/>
  <c r="GF290" i="5"/>
  <c r="GE310" i="2"/>
  <c r="GB310" i="2"/>
  <c r="GC310" i="2"/>
  <c r="GC268" i="2"/>
  <c r="GE268" i="2"/>
  <c r="GB268" i="2"/>
  <c r="GA59" i="2"/>
  <c r="FX59" i="2"/>
  <c r="FW59" i="2"/>
  <c r="FY97" i="5"/>
  <c r="GB97" i="5"/>
  <c r="FX97" i="5"/>
  <c r="FU301" i="5"/>
  <c r="FT301" i="5"/>
  <c r="FW301" i="5"/>
  <c r="GB10" i="5"/>
  <c r="FY10" i="5"/>
  <c r="FX10" i="5"/>
  <c r="GH34" i="5"/>
  <c r="GK34" i="5"/>
  <c r="GG34" i="5"/>
  <c r="GJ112" i="2"/>
  <c r="GF112" i="2"/>
  <c r="GG112" i="2"/>
  <c r="GA18" i="2"/>
  <c r="FW18" i="2"/>
  <c r="FX18" i="2"/>
  <c r="FW288" i="2"/>
  <c r="GA288" i="2"/>
  <c r="FX288" i="2"/>
  <c r="GA81" i="2"/>
  <c r="FW81" i="2"/>
  <c r="FX81" i="2"/>
  <c r="FX321" i="2"/>
  <c r="FW321" i="2"/>
  <c r="GA321" i="2"/>
  <c r="ID11" i="2"/>
  <c r="GL172" i="5"/>
  <c r="GM172" i="5"/>
  <c r="GO172" i="5"/>
  <c r="FS6" i="2"/>
  <c r="FV6" i="2"/>
  <c r="FT6" i="2"/>
  <c r="FX206" i="5"/>
  <c r="FY206" i="5"/>
  <c r="GB206" i="5"/>
  <c r="GB146" i="2"/>
  <c r="GE146" i="2"/>
  <c r="GC146" i="2"/>
  <c r="FX167" i="2"/>
  <c r="FW167" i="2"/>
  <c r="GA167" i="2"/>
  <c r="FV280" i="2"/>
  <c r="FS280" i="2"/>
  <c r="FT280" i="2"/>
  <c r="FY318" i="5"/>
  <c r="GB318" i="5"/>
  <c r="FX318" i="5"/>
  <c r="GT77" i="5"/>
  <c r="GP77" i="5"/>
  <c r="GQ77" i="5"/>
  <c r="FX247" i="5"/>
  <c r="GB247" i="5"/>
  <c r="FY247" i="5"/>
  <c r="FY256" i="5"/>
  <c r="GB256" i="5"/>
  <c r="FX256" i="5"/>
  <c r="FS143" i="2"/>
  <c r="FV143" i="2"/>
  <c r="FT143" i="2"/>
  <c r="GB346" i="2"/>
  <c r="GE346" i="2"/>
  <c r="GC346" i="2"/>
  <c r="GB228" i="5"/>
  <c r="FY228" i="5"/>
  <c r="FX228" i="5"/>
  <c r="FY4" i="5"/>
  <c r="FX4" i="5"/>
  <c r="GB4" i="5"/>
  <c r="GK173" i="2"/>
  <c r="GL173" i="2"/>
  <c r="GN173" i="2"/>
  <c r="GA166" i="2"/>
  <c r="FW166" i="2"/>
  <c r="FX166" i="2"/>
  <c r="FX152" i="5"/>
  <c r="GB152" i="5"/>
  <c r="FY152" i="5"/>
  <c r="FY181" i="5"/>
  <c r="FX181" i="5"/>
  <c r="GB181" i="5"/>
  <c r="GA354" i="2"/>
  <c r="FX354" i="2"/>
  <c r="FW354" i="2"/>
  <c r="GF186" i="5"/>
  <c r="GD186" i="5"/>
  <c r="GC186" i="5"/>
  <c r="FX81" i="5"/>
  <c r="GB81" i="5"/>
  <c r="FY81" i="5"/>
  <c r="FW356" i="5"/>
  <c r="FT356" i="5"/>
  <c r="FU356" i="5"/>
  <c r="GE337" i="2"/>
  <c r="GC337" i="2"/>
  <c r="GB337" i="2"/>
  <c r="GF13" i="5"/>
  <c r="GC13" i="5"/>
  <c r="GD13" i="5"/>
  <c r="GA194" i="2"/>
  <c r="FX194" i="2"/>
  <c r="FW194" i="2"/>
  <c r="FW208" i="2"/>
  <c r="GA208" i="2"/>
  <c r="FX208" i="2"/>
  <c r="FW67" i="5"/>
  <c r="FU67" i="5"/>
  <c r="FT67" i="5"/>
  <c r="GK193" i="2"/>
  <c r="GL193" i="2"/>
  <c r="GN193" i="2"/>
  <c r="FX9" i="5"/>
  <c r="FY9" i="5"/>
  <c r="GB9" i="5"/>
  <c r="ID91" i="2"/>
  <c r="FW330" i="2"/>
  <c r="FX330" i="2"/>
  <c r="GA330" i="2"/>
  <c r="FY224" i="5"/>
  <c r="FX224" i="5"/>
  <c r="GB224" i="5"/>
  <c r="GB281" i="2"/>
  <c r="GE281" i="2"/>
  <c r="GC281" i="2"/>
  <c r="FW83" i="5"/>
  <c r="FU83" i="5"/>
  <c r="FT83" i="5"/>
  <c r="GC210" i="5"/>
  <c r="GD210" i="5"/>
  <c r="GF210" i="5"/>
  <c r="FX265" i="2"/>
  <c r="GA265" i="2"/>
  <c r="FW265" i="2"/>
  <c r="FW160" i="2"/>
  <c r="GA160" i="2"/>
  <c r="FX160" i="2"/>
  <c r="GA309" i="2"/>
  <c r="FW309" i="2"/>
  <c r="FX309" i="2"/>
  <c r="GO355" i="5"/>
  <c r="GL355" i="5"/>
  <c r="GM355" i="5"/>
  <c r="GB56" i="2"/>
  <c r="GE56" i="2"/>
  <c r="GC56" i="2"/>
  <c r="FW156" i="2"/>
  <c r="FX156" i="2"/>
  <c r="GA156" i="2"/>
  <c r="GF229" i="5"/>
  <c r="GC229" i="5"/>
  <c r="GD229" i="5"/>
  <c r="GF207" i="2"/>
  <c r="GG207" i="2"/>
  <c r="GJ207" i="2"/>
  <c r="GE328" i="2"/>
  <c r="GB328" i="2"/>
  <c r="GC328" i="2"/>
  <c r="GJ184" i="2"/>
  <c r="GF184" i="2"/>
  <c r="GG184" i="2"/>
  <c r="FW255" i="2"/>
  <c r="GA255" i="2"/>
  <c r="FX255" i="2"/>
  <c r="GD150" i="5"/>
  <c r="GC150" i="5"/>
  <c r="GF150" i="5"/>
  <c r="GF220" i="2"/>
  <c r="GJ220" i="2"/>
  <c r="GG220" i="2"/>
  <c r="GD26" i="5"/>
  <c r="GF26" i="5"/>
  <c r="GC26" i="5"/>
  <c r="GB249" i="5"/>
  <c r="FY249" i="5"/>
  <c r="FX249" i="5"/>
  <c r="FX148" i="5"/>
  <c r="GB148" i="5"/>
  <c r="FY148" i="5"/>
  <c r="GO314" i="2"/>
  <c r="GS314" i="2"/>
  <c r="GP314" i="2"/>
  <c r="GC270" i="5"/>
  <c r="GD270" i="5"/>
  <c r="GF270" i="5"/>
  <c r="GK220" i="5"/>
  <c r="GH220" i="5"/>
  <c r="GG220" i="5"/>
  <c r="FX15" i="5"/>
  <c r="FY15" i="5"/>
  <c r="GB15" i="5"/>
  <c r="GK123" i="2"/>
  <c r="GL123" i="2"/>
  <c r="GN123" i="2"/>
  <c r="GC91" i="5"/>
  <c r="GF91" i="5"/>
  <c r="GD91" i="5"/>
  <c r="GG127" i="2"/>
  <c r="GF127" i="2"/>
  <c r="GJ127" i="2"/>
  <c r="GF8" i="5"/>
  <c r="GD8" i="5"/>
  <c r="GC8" i="5"/>
  <c r="FT127" i="5"/>
  <c r="FU127" i="5"/>
  <c r="FW127" i="5"/>
  <c r="GF85" i="5"/>
  <c r="GD85" i="5"/>
  <c r="GC85" i="5"/>
  <c r="GF247" i="2"/>
  <c r="GJ247" i="2"/>
  <c r="GG247" i="2"/>
  <c r="FW338" i="2"/>
  <c r="FX338" i="2"/>
  <c r="GA338" i="2"/>
  <c r="FX317" i="2"/>
  <c r="GA317" i="2"/>
  <c r="FW317" i="2"/>
  <c r="GB182" i="5"/>
  <c r="FX182" i="5"/>
  <c r="FY182" i="5"/>
  <c r="GU20" i="2"/>
  <c r="GT20" i="2"/>
  <c r="GW20" i="2"/>
  <c r="GF311" i="5"/>
  <c r="GC311" i="5"/>
  <c r="GD311" i="5"/>
  <c r="FW221" i="2"/>
  <c r="FX221" i="2"/>
  <c r="GA221" i="2"/>
  <c r="GD296" i="5"/>
  <c r="GF296" i="5"/>
  <c r="GC296" i="5"/>
  <c r="FU188" i="5"/>
  <c r="FW188" i="5"/>
  <c r="FT188" i="5"/>
  <c r="GC332" i="5"/>
  <c r="GD332" i="5"/>
  <c r="GF332" i="5"/>
  <c r="GD46" i="5"/>
  <c r="GF46" i="5"/>
  <c r="GC46" i="5"/>
  <c r="GB27" i="2"/>
  <c r="GC27" i="2"/>
  <c r="GE27" i="2"/>
  <c r="GC19" i="5"/>
  <c r="GD19" i="5"/>
  <c r="GF19" i="5"/>
  <c r="GH322" i="5"/>
  <c r="GK322" i="5"/>
  <c r="GG322" i="5"/>
  <c r="GC24" i="2"/>
  <c r="GE24" i="2"/>
  <c r="GB24" i="2"/>
  <c r="GH316" i="5"/>
  <c r="GG316" i="5"/>
  <c r="GK316" i="5"/>
  <c r="FW201" i="2"/>
  <c r="GA201" i="2"/>
  <c r="FX201" i="2"/>
  <c r="GE70" i="2"/>
  <c r="GC70" i="2"/>
  <c r="GB70" i="2"/>
  <c r="GC119" i="5"/>
  <c r="GD119" i="5"/>
  <c r="GF119" i="5"/>
  <c r="FX297" i="2"/>
  <c r="FW297" i="2"/>
  <c r="GA297" i="2"/>
  <c r="FK359" i="5"/>
  <c r="FK364" i="5"/>
  <c r="GC346" i="5"/>
  <c r="GF346" i="5"/>
  <c r="GD346" i="5"/>
  <c r="GB114" i="5"/>
  <c r="FY114" i="5"/>
  <c r="FX114" i="5"/>
  <c r="FW139" i="5"/>
  <c r="FT139" i="5"/>
  <c r="FU139" i="5"/>
  <c r="FW252" i="2"/>
  <c r="FX252" i="2"/>
  <c r="GA252" i="2"/>
  <c r="GD252" i="5"/>
  <c r="GF252" i="5"/>
  <c r="GC252" i="5"/>
  <c r="FO359" i="2"/>
  <c r="FO360" i="2" s="1"/>
  <c r="GC78" i="2"/>
  <c r="GE78" i="2"/>
  <c r="GB78" i="2"/>
  <c r="FX212" i="5"/>
  <c r="GB212" i="5"/>
  <c r="FY212" i="5"/>
  <c r="GB261" i="5"/>
  <c r="FX261" i="5"/>
  <c r="FY261" i="5"/>
  <c r="GD168" i="5"/>
  <c r="GC168" i="5"/>
  <c r="GF168" i="5"/>
  <c r="FX20" i="5"/>
  <c r="GB20" i="5"/>
  <c r="FY20" i="5"/>
  <c r="GA139" i="2"/>
  <c r="FW139" i="2"/>
  <c r="FX139" i="2"/>
  <c r="GC209" i="5"/>
  <c r="GD209" i="5"/>
  <c r="GF209" i="5"/>
  <c r="FW116" i="2"/>
  <c r="FX116" i="2"/>
  <c r="GA116" i="2"/>
  <c r="GF64" i="5"/>
  <c r="GD64" i="5"/>
  <c r="GC64" i="5"/>
  <c r="FT51" i="2"/>
  <c r="FS51" i="2"/>
  <c r="FV51" i="2"/>
  <c r="FT192" i="5"/>
  <c r="FU192" i="5"/>
  <c r="FW192" i="5"/>
  <c r="FX87" i="5"/>
  <c r="GB87" i="5"/>
  <c r="FY87" i="5"/>
  <c r="GC174" i="2"/>
  <c r="GB174" i="2"/>
  <c r="GE174" i="2"/>
  <c r="GG117" i="2"/>
  <c r="GF117" i="2"/>
  <c r="GJ117" i="2"/>
  <c r="FX319" i="5"/>
  <c r="GB319" i="5"/>
  <c r="FY319" i="5"/>
  <c r="FW294" i="5"/>
  <c r="FT294" i="5"/>
  <c r="FU294" i="5"/>
  <c r="GX115" i="2"/>
  <c r="HB115" i="2"/>
  <c r="GY115" i="2"/>
  <c r="GC333" i="2"/>
  <c r="GE333" i="2"/>
  <c r="GB333" i="2"/>
  <c r="FY146" i="5"/>
  <c r="FX146" i="5"/>
  <c r="GB146" i="5"/>
  <c r="FY185" i="5"/>
  <c r="GB185" i="5"/>
  <c r="FX185" i="5"/>
  <c r="GK130" i="5"/>
  <c r="GG130" i="5"/>
  <c r="GH130" i="5"/>
  <c r="FX111" i="2"/>
  <c r="FW111" i="2"/>
  <c r="GA111" i="2"/>
  <c r="GP11" i="5"/>
  <c r="GT11" i="5"/>
  <c r="GQ11" i="5"/>
  <c r="FS199" i="2"/>
  <c r="FV199" i="2"/>
  <c r="FT199" i="2"/>
  <c r="GC71" i="5"/>
  <c r="GD71" i="5"/>
  <c r="GF71" i="5"/>
  <c r="FW21" i="2"/>
  <c r="FX21" i="2"/>
  <c r="GA21" i="2"/>
  <c r="GF149" i="5"/>
  <c r="GD149" i="5"/>
  <c r="GC149" i="5"/>
  <c r="FX326" i="5"/>
  <c r="GB326" i="5"/>
  <c r="FY326" i="5"/>
  <c r="GH197" i="5"/>
  <c r="GG197" i="5"/>
  <c r="GK197" i="5"/>
  <c r="GF322" i="2"/>
  <c r="GG322" i="2"/>
  <c r="GJ322" i="2"/>
  <c r="FY157" i="5"/>
  <c r="FX157" i="5"/>
  <c r="GB157" i="5"/>
  <c r="GC98" i="2"/>
  <c r="GB98" i="2"/>
  <c r="GE98" i="2"/>
  <c r="FW68" i="2"/>
  <c r="GA68" i="2"/>
  <c r="FX68" i="2"/>
  <c r="GD135" i="5"/>
  <c r="GC135" i="5"/>
  <c r="GF135" i="5"/>
  <c r="GL90" i="2"/>
  <c r="GK90" i="2"/>
  <c r="GN90" i="2"/>
  <c r="GF293" i="5"/>
  <c r="GC293" i="5"/>
  <c r="GD293" i="5"/>
  <c r="FW275" i="2"/>
  <c r="GA275" i="2"/>
  <c r="FX275" i="2"/>
  <c r="GD214" i="5"/>
  <c r="GF214" i="5"/>
  <c r="GC214" i="5"/>
  <c r="FX42" i="2"/>
  <c r="GA42" i="2"/>
  <c r="FW42" i="2"/>
  <c r="GB335" i="5"/>
  <c r="FY335" i="5"/>
  <c r="FX335" i="5"/>
  <c r="GE134" i="2"/>
  <c r="GB134" i="2"/>
  <c r="GC134" i="2"/>
  <c r="GC144" i="2"/>
  <c r="GB144" i="2"/>
  <c r="GE144" i="2"/>
  <c r="GS340" i="2"/>
  <c r="GP340" i="2"/>
  <c r="GO340" i="2"/>
  <c r="FT277" i="2"/>
  <c r="FV277" i="2"/>
  <c r="FS277" i="2"/>
  <c r="FY266" i="5"/>
  <c r="GB266" i="5"/>
  <c r="FX266" i="5"/>
  <c r="FF362" i="5"/>
  <c r="FG361" i="5"/>
  <c r="FG363" i="5" s="1"/>
  <c r="FG362" i="5"/>
  <c r="GB87" i="2"/>
  <c r="GC87" i="2"/>
  <c r="GE87" i="2"/>
  <c r="GB118" i="5"/>
  <c r="FY118" i="5"/>
  <c r="FX118" i="5"/>
  <c r="FX225" i="2"/>
  <c r="FW225" i="2"/>
  <c r="GA225" i="2"/>
  <c r="FY164" i="5"/>
  <c r="GB164" i="5"/>
  <c r="FX164" i="5"/>
  <c r="GH204" i="5"/>
  <c r="GK204" i="5"/>
  <c r="GG204" i="5"/>
  <c r="GA48" i="2"/>
  <c r="FW48" i="2"/>
  <c r="FX48" i="2"/>
  <c r="GF60" i="5"/>
  <c r="GC60" i="5"/>
  <c r="GD60" i="5"/>
  <c r="FX128" i="5"/>
  <c r="GB128" i="5"/>
  <c r="FY128" i="5"/>
  <c r="FT237" i="2"/>
  <c r="FV237" i="2"/>
  <c r="FS237" i="2"/>
  <c r="GO91" i="2"/>
  <c r="GS91" i="2"/>
  <c r="GP91" i="2"/>
  <c r="GC54" i="2"/>
  <c r="GB54" i="2"/>
  <c r="GE54" i="2"/>
  <c r="GA169" i="2"/>
  <c r="FX169" i="2"/>
  <c r="FW169" i="2"/>
  <c r="GK101" i="2"/>
  <c r="GN101" i="2"/>
  <c r="GL101" i="2"/>
  <c r="FY274" i="5"/>
  <c r="GB274" i="5"/>
  <c r="FX274" i="5"/>
  <c r="GG325" i="2"/>
  <c r="GF325" i="2"/>
  <c r="GJ325" i="2"/>
  <c r="GJ319" i="2"/>
  <c r="GG319" i="2"/>
  <c r="GF319" i="2"/>
  <c r="GE140" i="2"/>
  <c r="GB140" i="2"/>
  <c r="GC140" i="2"/>
  <c r="FX292" i="5"/>
  <c r="FY292" i="5"/>
  <c r="GB292" i="5"/>
  <c r="GJ358" i="2"/>
  <c r="GG358" i="2"/>
  <c r="GF358" i="2"/>
  <c r="GF242" i="2"/>
  <c r="GG242" i="2"/>
  <c r="GJ242" i="2"/>
  <c r="ID145" i="2"/>
  <c r="GB335" i="2"/>
  <c r="GE335" i="2"/>
  <c r="GC335" i="2"/>
  <c r="GK227" i="5"/>
  <c r="GH227" i="5"/>
  <c r="GG227" i="5"/>
  <c r="GB145" i="2"/>
  <c r="GE145" i="2"/>
  <c r="GC145" i="2"/>
  <c r="GD287" i="5"/>
  <c r="GF287" i="5"/>
  <c r="GC287" i="5"/>
  <c r="FT294" i="2"/>
  <c r="FV294" i="2"/>
  <c r="FS294" i="2"/>
  <c r="FX165" i="5"/>
  <c r="GB165" i="5"/>
  <c r="FY165" i="5"/>
  <c r="GB9" i="2"/>
  <c r="GC9" i="2"/>
  <c r="GE9" i="2"/>
  <c r="FX223" i="5"/>
  <c r="GB223" i="5"/>
  <c r="FY223" i="5"/>
  <c r="FX170" i="5"/>
  <c r="FY170" i="5"/>
  <c r="GB170" i="5"/>
  <c r="FX328" i="5"/>
  <c r="GB328" i="5"/>
  <c r="FY328" i="5"/>
  <c r="GM350" i="5"/>
  <c r="GO350" i="5"/>
  <c r="GL350" i="5"/>
  <c r="FX134" i="5"/>
  <c r="GB134" i="5"/>
  <c r="FY134" i="5"/>
  <c r="FT218" i="2"/>
  <c r="FV218" i="2"/>
  <c r="FS218" i="2"/>
  <c r="FX14" i="2"/>
  <c r="FW14" i="2"/>
  <c r="GA14" i="2"/>
  <c r="GD53" i="5"/>
  <c r="GC53" i="5"/>
  <c r="GF53" i="5"/>
  <c r="FX99" i="5"/>
  <c r="GB99" i="5"/>
  <c r="FY99" i="5"/>
  <c r="FY84" i="5"/>
  <c r="GB84" i="5"/>
  <c r="FX84" i="5"/>
  <c r="GE61" i="2"/>
  <c r="GC61" i="2"/>
  <c r="GB61" i="2"/>
  <c r="GG205" i="5"/>
  <c r="GK205" i="5"/>
  <c r="GH205" i="5"/>
  <c r="GA205" i="2"/>
  <c r="FX205" i="2"/>
  <c r="FW205" i="2"/>
  <c r="GB79" i="2"/>
  <c r="GE79" i="2"/>
  <c r="GC79" i="2"/>
  <c r="GN104" i="2"/>
  <c r="GL104" i="2"/>
  <c r="GK104" i="2"/>
  <c r="GA148" i="2"/>
  <c r="FX148" i="2"/>
  <c r="FW148" i="2"/>
  <c r="FY89" i="5"/>
  <c r="GB89" i="5"/>
  <c r="FX89" i="5"/>
  <c r="GH305" i="5"/>
  <c r="GK305" i="5"/>
  <c r="GG305" i="5"/>
  <c r="ID86" i="2"/>
  <c r="FW190" i="5"/>
  <c r="FU190" i="5"/>
  <c r="FT190" i="5"/>
  <c r="FX222" i="5"/>
  <c r="GB222" i="5"/>
  <c r="FY222" i="5"/>
  <c r="GA58" i="2"/>
  <c r="FX58" i="2"/>
  <c r="FW58" i="2"/>
  <c r="GF22" i="2"/>
  <c r="GG22" i="2"/>
  <c r="GJ22" i="2"/>
  <c r="GF18" i="5"/>
  <c r="GD18" i="5"/>
  <c r="GC18" i="5"/>
  <c r="GE7" i="2"/>
  <c r="GC7" i="2"/>
  <c r="GB7" i="2"/>
  <c r="FW74" i="5"/>
  <c r="FT74" i="5"/>
  <c r="FU74" i="5"/>
  <c r="GL318" i="2"/>
  <c r="GN318" i="2"/>
  <c r="GK318" i="2"/>
  <c r="GF79" i="5"/>
  <c r="GD79" i="5"/>
  <c r="GC79" i="5"/>
  <c r="GD155" i="5"/>
  <c r="GF155" i="5"/>
  <c r="GC155" i="5"/>
  <c r="FY103" i="5"/>
  <c r="GB103" i="5"/>
  <c r="FX103" i="5"/>
  <c r="FW261" i="2"/>
  <c r="GA261" i="2"/>
  <c r="FX261" i="2"/>
  <c r="GB121" i="2"/>
  <c r="GE121" i="2"/>
  <c r="GC121" i="2"/>
  <c r="GC88" i="5"/>
  <c r="GD88" i="5"/>
  <c r="GF88" i="5"/>
  <c r="GB67" i="2"/>
  <c r="GE67" i="2"/>
  <c r="GC67" i="2"/>
  <c r="FX23" i="5"/>
  <c r="FY23" i="5"/>
  <c r="GB23" i="5"/>
  <c r="GA142" i="2"/>
  <c r="FW142" i="2"/>
  <c r="FX142" i="2"/>
  <c r="GC24" i="5"/>
  <c r="GD24" i="5"/>
  <c r="GF24" i="5"/>
  <c r="GC62" i="5"/>
  <c r="GD62" i="5"/>
  <c r="GF62" i="5"/>
  <c r="FT281" i="5"/>
  <c r="FU281" i="5"/>
  <c r="FW281" i="5"/>
  <c r="GF105" i="2"/>
  <c r="GJ105" i="2"/>
  <c r="GG105" i="2"/>
  <c r="GB313" i="2"/>
  <c r="GC313" i="2"/>
  <c r="GE313" i="2"/>
  <c r="GB353" i="5"/>
  <c r="FY353" i="5"/>
  <c r="FX353" i="5"/>
  <c r="GG339" i="2"/>
  <c r="GJ339" i="2"/>
  <c r="GF339" i="2"/>
  <c r="FX280" i="5"/>
  <c r="FY280" i="5"/>
  <c r="GB280" i="5"/>
  <c r="GB278" i="2"/>
  <c r="GE278" i="2"/>
  <c r="GC278" i="2"/>
  <c r="GP323" i="2"/>
  <c r="GS323" i="2"/>
  <c r="GO323" i="2"/>
  <c r="GD171" i="5"/>
  <c r="GC171" i="5"/>
  <c r="GF171" i="5"/>
  <c r="GG316" i="2"/>
  <c r="GF316" i="2"/>
  <c r="GJ316" i="2"/>
  <c r="FX30" i="5"/>
  <c r="GB30" i="5"/>
  <c r="FY30" i="5"/>
  <c r="HC119" i="2"/>
  <c r="HD119" i="2"/>
  <c r="HF119" i="2"/>
  <c r="GB34" i="2"/>
  <c r="GE34" i="2"/>
  <c r="GC34" i="2"/>
  <c r="FX273" i="5"/>
  <c r="FY273" i="5"/>
  <c r="GB273" i="5"/>
  <c r="GU113" i="2"/>
  <c r="GT113" i="2"/>
  <c r="GW113" i="2"/>
  <c r="GF6" i="5"/>
  <c r="GC6" i="5"/>
  <c r="GD6" i="5"/>
  <c r="GC320" i="2"/>
  <c r="GB320" i="2"/>
  <c r="GE320" i="2"/>
  <c r="FY112" i="5"/>
  <c r="GB112" i="5"/>
  <c r="FX112" i="5"/>
  <c r="GB200" i="5"/>
  <c r="FY200" i="5"/>
  <c r="FX200" i="5"/>
  <c r="GF94" i="5"/>
  <c r="GC94" i="5"/>
  <c r="GD94" i="5"/>
  <c r="GD242" i="5"/>
  <c r="GC242" i="5"/>
  <c r="GF242" i="5"/>
  <c r="FX132" i="5"/>
  <c r="GB132" i="5"/>
  <c r="FY132" i="5"/>
  <c r="GA138" i="2"/>
  <c r="FX138" i="2"/>
  <c r="FW138" i="2"/>
  <c r="GD268" i="5"/>
  <c r="GC268" i="5"/>
  <c r="GF268" i="5"/>
  <c r="FX251" i="2"/>
  <c r="GA251" i="2"/>
  <c r="FW251" i="2"/>
  <c r="GD51" i="5"/>
  <c r="GF51" i="5"/>
  <c r="GC51" i="5"/>
  <c r="FW345" i="2"/>
  <c r="GA345" i="2"/>
  <c r="FX345" i="2"/>
  <c r="FJ362" i="2"/>
  <c r="FK361" i="2"/>
  <c r="FK363" i="2" s="1"/>
  <c r="FK362" i="2"/>
  <c r="GD167" i="5"/>
  <c r="GC167" i="5"/>
  <c r="GF167" i="5"/>
  <c r="GB62" i="2"/>
  <c r="GE62" i="2"/>
  <c r="GC62" i="2"/>
  <c r="GD202" i="5"/>
  <c r="GF202" i="5"/>
  <c r="GC202" i="5"/>
  <c r="GC299" i="5"/>
  <c r="GF299" i="5"/>
  <c r="GD299" i="5"/>
  <c r="GG289" i="5"/>
  <c r="GH289" i="5"/>
  <c r="GK289" i="5"/>
  <c r="GY271" i="2"/>
  <c r="HB271" i="2"/>
  <c r="GX271" i="2"/>
  <c r="GG239" i="5"/>
  <c r="GH239" i="5"/>
  <c r="GK239" i="5"/>
  <c r="GB240" i="2"/>
  <c r="GC240" i="2"/>
  <c r="GE240" i="2"/>
  <c r="FS17" i="5"/>
  <c r="FP17" i="5"/>
  <c r="FP359" i="5" s="1"/>
  <c r="FP360" i="5" s="1"/>
  <c r="FO17" i="5"/>
  <c r="FY327" i="5"/>
  <c r="FX327" i="5"/>
  <c r="GB327" i="5"/>
  <c r="FX143" i="5"/>
  <c r="GB143" i="5"/>
  <c r="FY143" i="5"/>
  <c r="GA23" i="2"/>
  <c r="FX23" i="2"/>
  <c r="FW23" i="2"/>
  <c r="FT31" i="5"/>
  <c r="FU31" i="5"/>
  <c r="FW31" i="5"/>
  <c r="GB265" i="5"/>
  <c r="FY265" i="5"/>
  <c r="FX265" i="5"/>
  <c r="GB47" i="5"/>
  <c r="FY47" i="5"/>
  <c r="FX47" i="5"/>
  <c r="GG102" i="2"/>
  <c r="GF102" i="2"/>
  <c r="GJ102" i="2"/>
  <c r="GF72" i="5"/>
  <c r="GC72" i="5"/>
  <c r="GD72" i="5"/>
  <c r="FX117" i="5"/>
  <c r="GB117" i="5"/>
  <c r="FY117" i="5"/>
  <c r="GB341" i="2"/>
  <c r="GC341" i="2"/>
  <c r="GE341" i="2"/>
  <c r="GF133" i="5"/>
  <c r="GD133" i="5"/>
  <c r="GC133" i="5"/>
  <c r="FN364" i="2"/>
  <c r="FN359" i="2"/>
  <c r="GJ40" i="2"/>
  <c r="GF40" i="2"/>
  <c r="GG40" i="2"/>
  <c r="GE38" i="2"/>
  <c r="GB38" i="2"/>
  <c r="GC38" i="2"/>
  <c r="FS284" i="2"/>
  <c r="FV284" i="2"/>
  <c r="FT284" i="2"/>
  <c r="GF109" i="5"/>
  <c r="GD109" i="5"/>
  <c r="GC109" i="5"/>
  <c r="GK184" i="5"/>
  <c r="GH184" i="5"/>
  <c r="GG184" i="5"/>
  <c r="GC169" i="5"/>
  <c r="GD169" i="5"/>
  <c r="GF169" i="5"/>
  <c r="GD93" i="5"/>
  <c r="GF93" i="5"/>
  <c r="GC93" i="5"/>
  <c r="FW256" i="2"/>
  <c r="FX256" i="2"/>
  <c r="GA256" i="2"/>
  <c r="GE80" i="2"/>
  <c r="GB80" i="2"/>
  <c r="GC80" i="2"/>
  <c r="GA295" i="2"/>
  <c r="FX295" i="2"/>
  <c r="FW295" i="2"/>
  <c r="FT238" i="5"/>
  <c r="FW238" i="5"/>
  <c r="FU238" i="5"/>
  <c r="FX171" i="2"/>
  <c r="FW171" i="2"/>
  <c r="GA171" i="2"/>
  <c r="GC141" i="2"/>
  <c r="GE141" i="2"/>
  <c r="GB141" i="2"/>
  <c r="FX297" i="5"/>
  <c r="GB297" i="5"/>
  <c r="FY297" i="5"/>
  <c r="GF264" i="2"/>
  <c r="GG264" i="2"/>
  <c r="GJ264" i="2"/>
  <c r="GG77" i="2"/>
  <c r="GJ77" i="2"/>
  <c r="GF77" i="2"/>
  <c r="GK342" i="5"/>
  <c r="GH342" i="5"/>
  <c r="GG342" i="5"/>
  <c r="GF96" i="5"/>
  <c r="GD96" i="5"/>
  <c r="GC96" i="5"/>
  <c r="GG11" i="2" l="1"/>
  <c r="GJ11" i="2"/>
  <c r="GF11" i="2"/>
  <c r="GL95" i="2"/>
  <c r="GK95" i="2"/>
  <c r="GN95" i="2"/>
  <c r="FY191" i="5"/>
  <c r="GB191" i="5"/>
  <c r="FX191" i="5"/>
  <c r="FX27" i="5"/>
  <c r="FY27" i="5"/>
  <c r="GB27" i="5"/>
  <c r="GF329" i="2"/>
  <c r="GJ329" i="2"/>
  <c r="GG329" i="2"/>
  <c r="GK334" i="2"/>
  <c r="GN334" i="2"/>
  <c r="GL334" i="2"/>
  <c r="GJ348" i="2"/>
  <c r="GF348" i="2"/>
  <c r="GG348" i="2"/>
  <c r="GN349" i="2"/>
  <c r="GK349" i="2"/>
  <c r="GL349" i="2"/>
  <c r="GB286" i="5"/>
  <c r="FX286" i="5"/>
  <c r="FY286" i="5"/>
  <c r="GE311" i="2"/>
  <c r="GB311" i="2"/>
  <c r="GC311" i="2"/>
  <c r="GC343" i="5"/>
  <c r="GF343" i="5"/>
  <c r="GD343" i="5"/>
  <c r="GK230" i="5"/>
  <c r="GG230" i="5"/>
  <c r="GH230" i="5"/>
  <c r="GC68" i="5"/>
  <c r="GD68" i="5"/>
  <c r="GF68" i="5"/>
  <c r="FY159" i="5"/>
  <c r="GB159" i="5"/>
  <c r="FX159" i="5"/>
  <c r="FX278" i="5"/>
  <c r="GB278" i="5"/>
  <c r="FY278" i="5"/>
  <c r="FX121" i="5"/>
  <c r="FY121" i="5"/>
  <c r="GB121" i="5"/>
  <c r="FW293" i="2"/>
  <c r="FX293" i="2"/>
  <c r="GA293" i="2"/>
  <c r="GC307" i="2"/>
  <c r="GB307" i="2"/>
  <c r="GE307" i="2"/>
  <c r="FX104" i="5"/>
  <c r="GB104" i="5"/>
  <c r="FY104" i="5"/>
  <c r="FX321" i="5"/>
  <c r="GB321" i="5"/>
  <c r="FY321" i="5"/>
  <c r="GD180" i="5"/>
  <c r="GC180" i="5"/>
  <c r="GF180" i="5"/>
  <c r="GN29" i="2"/>
  <c r="GL29" i="2"/>
  <c r="GK29" i="2"/>
  <c r="FX110" i="2"/>
  <c r="GA110" i="2"/>
  <c r="FW110" i="2"/>
  <c r="GG329" i="5"/>
  <c r="GK329" i="5"/>
  <c r="GH329" i="5"/>
  <c r="FX116" i="5"/>
  <c r="GB116" i="5"/>
  <c r="FY116" i="5"/>
  <c r="FW276" i="2"/>
  <c r="GA276" i="2"/>
  <c r="FX276" i="2"/>
  <c r="FY306" i="5"/>
  <c r="FX306" i="5"/>
  <c r="GB306" i="5"/>
  <c r="FX63" i="5"/>
  <c r="FY63" i="5"/>
  <c r="GB63" i="5"/>
  <c r="GJ93" i="2"/>
  <c r="GF93" i="2"/>
  <c r="GG93" i="2"/>
  <c r="GE347" i="2"/>
  <c r="GB347" i="2"/>
  <c r="GC347" i="2"/>
  <c r="GD338" i="5"/>
  <c r="GF338" i="5"/>
  <c r="GC338" i="5"/>
  <c r="FX284" i="5"/>
  <c r="GB284" i="5"/>
  <c r="FY284" i="5"/>
  <c r="FX310" i="5"/>
  <c r="FY310" i="5"/>
  <c r="GB310" i="5"/>
  <c r="GB37" i="5"/>
  <c r="FY37" i="5"/>
  <c r="FX37" i="5"/>
  <c r="GK75" i="5"/>
  <c r="GG75" i="5"/>
  <c r="GH75" i="5"/>
  <c r="GS343" i="2"/>
  <c r="GO343" i="2"/>
  <c r="GP343" i="2"/>
  <c r="GE103" i="2"/>
  <c r="GC103" i="2"/>
  <c r="GB103" i="2"/>
  <c r="GA31" i="2"/>
  <c r="FX31" i="2"/>
  <c r="FW31" i="2"/>
  <c r="GS17" i="2"/>
  <c r="GP17" i="2"/>
  <c r="GO17" i="2"/>
  <c r="GC351" i="2"/>
  <c r="GB351" i="2"/>
  <c r="GE351" i="2"/>
  <c r="GB350" i="2"/>
  <c r="GC350" i="2"/>
  <c r="GE350" i="2"/>
  <c r="GF324" i="2"/>
  <c r="GJ324" i="2"/>
  <c r="GG324" i="2"/>
  <c r="FX230" i="2"/>
  <c r="FW230" i="2"/>
  <c r="GA230" i="2"/>
  <c r="GC13" i="2"/>
  <c r="GE13" i="2"/>
  <c r="GB13" i="2"/>
  <c r="GA75" i="2"/>
  <c r="FX75" i="2"/>
  <c r="FW75" i="2"/>
  <c r="GC353" i="2"/>
  <c r="GB353" i="2"/>
  <c r="GE353" i="2"/>
  <c r="GB331" i="2"/>
  <c r="GC331" i="2"/>
  <c r="GE331" i="2"/>
  <c r="GC10" i="2"/>
  <c r="GB10" i="2"/>
  <c r="GE10" i="2"/>
  <c r="GC336" i="2"/>
  <c r="GB336" i="2"/>
  <c r="GE336" i="2"/>
  <c r="GP344" i="2"/>
  <c r="GO344" i="2"/>
  <c r="GS344" i="2"/>
  <c r="GF326" i="2"/>
  <c r="GJ326" i="2"/>
  <c r="GG326" i="2"/>
  <c r="FX233" i="2"/>
  <c r="GA233" i="2"/>
  <c r="FW233" i="2"/>
  <c r="GE356" i="2"/>
  <c r="GB356" i="2"/>
  <c r="GC356" i="2"/>
  <c r="GE303" i="2"/>
  <c r="GC303" i="2"/>
  <c r="GB303" i="2"/>
  <c r="GS12" i="2"/>
  <c r="GO12" i="2"/>
  <c r="GP12" i="2"/>
  <c r="GJ96" i="2"/>
  <c r="GG96" i="2"/>
  <c r="GF96" i="2"/>
  <c r="GY352" i="2"/>
  <c r="HB352" i="2"/>
  <c r="GX352" i="2"/>
  <c r="GG357" i="2"/>
  <c r="GJ357" i="2"/>
  <c r="GF357" i="2"/>
  <c r="GG332" i="2"/>
  <c r="GJ332" i="2"/>
  <c r="GF332" i="2"/>
  <c r="GA213" i="2"/>
  <c r="FW213" i="2"/>
  <c r="FX213" i="2"/>
  <c r="GC315" i="2"/>
  <c r="GE315" i="2"/>
  <c r="GB315" i="2"/>
  <c r="GS355" i="2"/>
  <c r="GP355" i="2"/>
  <c r="GO355" i="2"/>
  <c r="FX2" i="2"/>
  <c r="GA2" i="2"/>
  <c r="FW2" i="2"/>
  <c r="GB266" i="2"/>
  <c r="GE266" i="2"/>
  <c r="GC266" i="2"/>
  <c r="GO92" i="2"/>
  <c r="GP92" i="2"/>
  <c r="GS92" i="2"/>
  <c r="GW342" i="2"/>
  <c r="GU342" i="2"/>
  <c r="GT342" i="2"/>
  <c r="GP100" i="2"/>
  <c r="GS100" i="2"/>
  <c r="GO100" i="2"/>
  <c r="FX340" i="5"/>
  <c r="FY340" i="5"/>
  <c r="GB340" i="5"/>
  <c r="FX73" i="2"/>
  <c r="GA73" i="2"/>
  <c r="FW73" i="2"/>
  <c r="GC313" i="5"/>
  <c r="GF313" i="5"/>
  <c r="GD313" i="5"/>
  <c r="FX344" i="5"/>
  <c r="GB344" i="5"/>
  <c r="FY344" i="5"/>
  <c r="FX36" i="5"/>
  <c r="FY36" i="5"/>
  <c r="GB36" i="5"/>
  <c r="GG106" i="5"/>
  <c r="GK106" i="5"/>
  <c r="GH106" i="5"/>
  <c r="FX175" i="2"/>
  <c r="FW175" i="2"/>
  <c r="GA175" i="2"/>
  <c r="FW202" i="2"/>
  <c r="FX202" i="2"/>
  <c r="GA202" i="2"/>
  <c r="GB12" i="5"/>
  <c r="FX12" i="5"/>
  <c r="FY12" i="5"/>
  <c r="FX63" i="2"/>
  <c r="GA63" i="2"/>
  <c r="FW63" i="2"/>
  <c r="FX40" i="5"/>
  <c r="FY40" i="5"/>
  <c r="GB40" i="5"/>
  <c r="GF172" i="2"/>
  <c r="GG172" i="2"/>
  <c r="GJ172" i="2"/>
  <c r="GF358" i="5"/>
  <c r="GC358" i="5"/>
  <c r="GD358" i="5"/>
  <c r="GA84" i="2"/>
  <c r="FX84" i="2"/>
  <c r="FW84" i="2"/>
  <c r="FX83" i="2"/>
  <c r="GA83" i="2"/>
  <c r="FW83" i="2"/>
  <c r="GA126" i="2"/>
  <c r="FX126" i="2"/>
  <c r="FW126" i="2"/>
  <c r="FY258" i="5"/>
  <c r="GB258" i="5"/>
  <c r="FX258" i="5"/>
  <c r="FW74" i="2"/>
  <c r="GA74" i="2"/>
  <c r="FX74" i="2"/>
  <c r="FW50" i="2"/>
  <c r="GA50" i="2"/>
  <c r="FX50" i="2"/>
  <c r="GA125" i="2"/>
  <c r="FW125" i="2"/>
  <c r="FX125" i="2"/>
  <c r="GG156" i="5"/>
  <c r="GH156" i="5"/>
  <c r="GK156" i="5"/>
  <c r="FY69" i="5"/>
  <c r="FX69" i="5"/>
  <c r="GB69" i="5"/>
  <c r="FY120" i="5"/>
  <c r="FX120" i="5"/>
  <c r="GB120" i="5"/>
  <c r="FY124" i="5"/>
  <c r="GB124" i="5"/>
  <c r="FX124" i="5"/>
  <c r="FX92" i="5"/>
  <c r="FY92" i="5"/>
  <c r="GB92" i="5"/>
  <c r="GF337" i="5"/>
  <c r="GC337" i="5"/>
  <c r="GD337" i="5"/>
  <c r="FW246" i="2"/>
  <c r="FX246" i="2"/>
  <c r="GA246" i="2"/>
  <c r="GB211" i="5"/>
  <c r="FX211" i="5"/>
  <c r="FY211" i="5"/>
  <c r="GC238" i="2"/>
  <c r="GB238" i="2"/>
  <c r="GE238" i="2"/>
  <c r="GB173" i="5"/>
  <c r="FY173" i="5"/>
  <c r="FX173" i="5"/>
  <c r="FX269" i="5"/>
  <c r="GB269" i="5"/>
  <c r="FY269" i="5"/>
  <c r="FW168" i="2"/>
  <c r="FX168" i="2"/>
  <c r="GA168" i="2"/>
  <c r="FX223" i="2"/>
  <c r="GA223" i="2"/>
  <c r="FW223" i="2"/>
  <c r="FX217" i="2"/>
  <c r="GA217" i="2"/>
  <c r="FW217" i="2"/>
  <c r="GO357" i="5"/>
  <c r="GM357" i="5"/>
  <c r="GL357" i="5"/>
  <c r="FX236" i="2"/>
  <c r="FW236" i="2"/>
  <c r="GA236" i="2"/>
  <c r="FW198" i="2"/>
  <c r="FX198" i="2"/>
  <c r="GA198" i="2"/>
  <c r="FW163" i="2"/>
  <c r="FX163" i="2"/>
  <c r="GA163" i="2"/>
  <c r="GD73" i="5"/>
  <c r="GC73" i="5"/>
  <c r="GF73" i="5"/>
  <c r="FW133" i="2"/>
  <c r="FX133" i="2"/>
  <c r="GA133" i="2"/>
  <c r="FX245" i="2"/>
  <c r="GA245" i="2"/>
  <c r="FW245" i="2"/>
  <c r="FW253" i="2"/>
  <c r="FX253" i="2"/>
  <c r="GA253" i="2"/>
  <c r="GC236" i="5"/>
  <c r="GD236" i="5"/>
  <c r="GF236" i="5"/>
  <c r="GF41" i="5"/>
  <c r="GC41" i="5"/>
  <c r="GD41" i="5"/>
  <c r="FW249" i="2"/>
  <c r="FX249" i="2"/>
  <c r="GA249" i="2"/>
  <c r="GC164" i="2"/>
  <c r="GE164" i="2"/>
  <c r="GB164" i="2"/>
  <c r="FW195" i="2"/>
  <c r="GA195" i="2"/>
  <c r="FX195" i="2"/>
  <c r="FW183" i="2"/>
  <c r="GA183" i="2"/>
  <c r="FX183" i="2"/>
  <c r="FY336" i="5"/>
  <c r="GB336" i="5"/>
  <c r="FX336" i="5"/>
  <c r="GK2" i="5"/>
  <c r="GH2" i="5"/>
  <c r="GG2" i="5"/>
  <c r="FW8" i="2"/>
  <c r="FX8" i="2"/>
  <c r="GA8" i="2"/>
  <c r="GB251" i="5"/>
  <c r="FX251" i="5"/>
  <c r="FY251" i="5"/>
  <c r="GF115" i="5"/>
  <c r="GC115" i="5"/>
  <c r="GD115" i="5"/>
  <c r="GA227" i="2"/>
  <c r="FX227" i="2"/>
  <c r="FW227" i="2"/>
  <c r="GC192" i="2"/>
  <c r="GB192" i="2"/>
  <c r="GE192" i="2"/>
  <c r="FX226" i="2"/>
  <c r="FW226" i="2"/>
  <c r="GA226" i="2"/>
  <c r="GA65" i="2"/>
  <c r="FX65" i="2"/>
  <c r="FW65" i="2"/>
  <c r="FW165" i="2"/>
  <c r="FX165" i="2"/>
  <c r="GA165" i="2"/>
  <c r="FY203" i="5"/>
  <c r="FX203" i="5"/>
  <c r="GB203" i="5"/>
  <c r="FW82" i="2"/>
  <c r="GA82" i="2"/>
  <c r="FX82" i="2"/>
  <c r="FW204" i="2"/>
  <c r="GA204" i="2"/>
  <c r="FX204" i="2"/>
  <c r="GC277" i="5"/>
  <c r="GF277" i="5"/>
  <c r="GD277" i="5"/>
  <c r="GC291" i="5"/>
  <c r="GF291" i="5"/>
  <c r="GD291" i="5"/>
  <c r="GB125" i="5"/>
  <c r="FY125" i="5"/>
  <c r="FX125" i="5"/>
  <c r="GD283" i="5"/>
  <c r="GF283" i="5"/>
  <c r="GC283" i="5"/>
  <c r="GA211" i="2"/>
  <c r="FX211" i="2"/>
  <c r="FW211" i="2"/>
  <c r="FX32" i="5"/>
  <c r="FY32" i="5"/>
  <c r="GB32" i="5"/>
  <c r="GE152" i="2"/>
  <c r="GC152" i="2"/>
  <c r="GB152" i="2"/>
  <c r="GJ267" i="2"/>
  <c r="GF267" i="2"/>
  <c r="GG267" i="2"/>
  <c r="GF123" i="5"/>
  <c r="GC123" i="5"/>
  <c r="GD123" i="5"/>
  <c r="FX210" i="2"/>
  <c r="FW210" i="2"/>
  <c r="GA210" i="2"/>
  <c r="GD345" i="5"/>
  <c r="GF345" i="5"/>
  <c r="GC345" i="5"/>
  <c r="GC241" i="2"/>
  <c r="GE241" i="2"/>
  <c r="GB241" i="2"/>
  <c r="FX166" i="5"/>
  <c r="FY166" i="5"/>
  <c r="GB166" i="5"/>
  <c r="GB145" i="5"/>
  <c r="FY145" i="5"/>
  <c r="FX145" i="5"/>
  <c r="GE219" i="2"/>
  <c r="GC219" i="2"/>
  <c r="GB219" i="2"/>
  <c r="GJ52" i="2"/>
  <c r="GG52" i="2"/>
  <c r="GF52" i="2"/>
  <c r="FW136" i="2"/>
  <c r="GA136" i="2"/>
  <c r="FX136" i="2"/>
  <c r="FW25" i="2"/>
  <c r="FX25" i="2"/>
  <c r="GA25" i="2"/>
  <c r="FW206" i="2"/>
  <c r="GA206" i="2"/>
  <c r="FX206" i="2"/>
  <c r="GB162" i="5"/>
  <c r="FY162" i="5"/>
  <c r="FX162" i="5"/>
  <c r="GG234" i="5"/>
  <c r="GK234" i="5"/>
  <c r="GH234" i="5"/>
  <c r="GB113" i="5"/>
  <c r="FY113" i="5"/>
  <c r="FX113" i="5"/>
  <c r="GD153" i="5"/>
  <c r="GF153" i="5"/>
  <c r="GC153" i="5"/>
  <c r="GF274" i="2"/>
  <c r="GJ274" i="2"/>
  <c r="GG274" i="2"/>
  <c r="GC218" i="5"/>
  <c r="GD218" i="5"/>
  <c r="GF218" i="5"/>
  <c r="FX163" i="5"/>
  <c r="FY163" i="5"/>
  <c r="GB163" i="5"/>
  <c r="GF199" i="5"/>
  <c r="GD199" i="5"/>
  <c r="GC199" i="5"/>
  <c r="GG186" i="2"/>
  <c r="GJ186" i="2"/>
  <c r="GF186" i="2"/>
  <c r="FY136" i="5"/>
  <c r="FX136" i="5"/>
  <c r="GB136" i="5"/>
  <c r="GE41" i="2"/>
  <c r="GB41" i="2"/>
  <c r="GC41" i="2"/>
  <c r="FX151" i="2"/>
  <c r="FW151" i="2"/>
  <c r="GA151" i="2"/>
  <c r="GL339" i="5"/>
  <c r="GO339" i="5"/>
  <c r="GM339" i="5"/>
  <c r="FW4" i="2"/>
  <c r="GA4" i="2"/>
  <c r="FX4" i="2"/>
  <c r="GF352" i="5"/>
  <c r="GD352" i="5"/>
  <c r="GC352" i="5"/>
  <c r="FX37" i="2"/>
  <c r="FW37" i="2"/>
  <c r="GA37" i="2"/>
  <c r="GB120" i="2"/>
  <c r="GE120" i="2"/>
  <c r="GC120" i="2"/>
  <c r="GC7" i="5"/>
  <c r="GD7" i="5"/>
  <c r="GF7" i="5"/>
  <c r="GA26" i="2"/>
  <c r="FX26" i="2"/>
  <c r="FW26" i="2"/>
  <c r="GG124" i="2"/>
  <c r="GF124" i="2"/>
  <c r="GJ124" i="2"/>
  <c r="GD232" i="5"/>
  <c r="GC232" i="5"/>
  <c r="GF232" i="5"/>
  <c r="GE287" i="2"/>
  <c r="GC287" i="2"/>
  <c r="GB287" i="2"/>
  <c r="GG232" i="2"/>
  <c r="GJ232" i="2"/>
  <c r="GF232" i="2"/>
  <c r="GD259" i="5"/>
  <c r="GC259" i="5"/>
  <c r="GF259" i="5"/>
  <c r="FW269" i="2"/>
  <c r="GA269" i="2"/>
  <c r="FX269" i="2"/>
  <c r="GG22" i="5"/>
  <c r="GK22" i="5"/>
  <c r="GH22" i="5"/>
  <c r="GF354" i="5"/>
  <c r="GC354" i="5"/>
  <c r="GD354" i="5"/>
  <c r="GB54" i="5"/>
  <c r="FY54" i="5"/>
  <c r="FX54" i="5"/>
  <c r="FW128" i="2"/>
  <c r="FX128" i="2"/>
  <c r="GA128" i="2"/>
  <c r="GF144" i="5"/>
  <c r="GC144" i="5"/>
  <c r="GD144" i="5"/>
  <c r="GB291" i="2"/>
  <c r="GE291" i="2"/>
  <c r="GC291" i="2"/>
  <c r="FW155" i="2"/>
  <c r="FX155" i="2"/>
  <c r="GA155" i="2"/>
  <c r="GM333" i="5"/>
  <c r="GL333" i="5"/>
  <c r="GO333" i="5"/>
  <c r="FX179" i="2"/>
  <c r="GA179" i="2"/>
  <c r="FW179" i="2"/>
  <c r="FY194" i="5"/>
  <c r="FX194" i="5"/>
  <c r="GB194" i="5"/>
  <c r="GB122" i="5"/>
  <c r="FX122" i="5"/>
  <c r="FY122" i="5"/>
  <c r="GH43" i="5"/>
  <c r="GG43" i="5"/>
  <c r="GK43" i="5"/>
  <c r="GB69" i="2"/>
  <c r="GC69" i="2"/>
  <c r="GE69" i="2"/>
  <c r="GD70" i="5"/>
  <c r="GC70" i="5"/>
  <c r="GF70" i="5"/>
  <c r="GC101" i="5"/>
  <c r="GF101" i="5"/>
  <c r="GD101" i="5"/>
  <c r="GA259" i="2"/>
  <c r="FW259" i="2"/>
  <c r="FX259" i="2"/>
  <c r="GB219" i="5"/>
  <c r="FY219" i="5"/>
  <c r="FX219" i="5"/>
  <c r="GD279" i="5"/>
  <c r="GF279" i="5"/>
  <c r="GC279" i="5"/>
  <c r="GA88" i="2"/>
  <c r="FX88" i="2"/>
  <c r="FW88" i="2"/>
  <c r="GL212" i="2"/>
  <c r="GN212" i="2"/>
  <c r="GK212" i="2"/>
  <c r="GD98" i="5"/>
  <c r="GC98" i="5"/>
  <c r="GF98" i="5"/>
  <c r="GF95" i="5"/>
  <c r="GD95" i="5"/>
  <c r="GC95" i="5"/>
  <c r="GH264" i="5"/>
  <c r="GK264" i="5"/>
  <c r="GG264" i="5"/>
  <c r="GL47" i="2"/>
  <c r="GN47" i="2"/>
  <c r="GK47" i="2"/>
  <c r="GD237" i="5"/>
  <c r="GC237" i="5"/>
  <c r="GF237" i="5"/>
  <c r="GH282" i="5"/>
  <c r="GG282" i="5"/>
  <c r="GK282" i="5"/>
  <c r="FX195" i="5"/>
  <c r="FY195" i="5"/>
  <c r="GB195" i="5"/>
  <c r="GF76" i="5"/>
  <c r="GC76" i="5"/>
  <c r="GD76" i="5"/>
  <c r="FX55" i="5"/>
  <c r="GB55" i="5"/>
  <c r="FY55" i="5"/>
  <c r="GC188" i="2"/>
  <c r="GE188" i="2"/>
  <c r="GB188" i="2"/>
  <c r="GA286" i="2"/>
  <c r="FX286" i="2"/>
  <c r="FW286" i="2"/>
  <c r="GD90" i="5"/>
  <c r="GC90" i="5"/>
  <c r="GF90" i="5"/>
  <c r="FX290" i="2"/>
  <c r="GA290" i="2"/>
  <c r="FW290" i="2"/>
  <c r="GB255" i="5"/>
  <c r="FY255" i="5"/>
  <c r="FX255" i="5"/>
  <c r="GA187" i="2"/>
  <c r="FX187" i="2"/>
  <c r="FW187" i="2"/>
  <c r="FY263" i="5"/>
  <c r="GB263" i="5"/>
  <c r="FX263" i="5"/>
  <c r="GG228" i="2"/>
  <c r="GJ228" i="2"/>
  <c r="GF228" i="2"/>
  <c r="GA196" i="2"/>
  <c r="FX196" i="2"/>
  <c r="FW196" i="2"/>
  <c r="GD193" i="5"/>
  <c r="GF193" i="5"/>
  <c r="GC193" i="5"/>
  <c r="FW130" i="2"/>
  <c r="FX130" i="2"/>
  <c r="GA130" i="2"/>
  <c r="FX157" i="2"/>
  <c r="FW157" i="2"/>
  <c r="GA157" i="2"/>
  <c r="FX250" i="2"/>
  <c r="GA250" i="2"/>
  <c r="FW250" i="2"/>
  <c r="GG304" i="2"/>
  <c r="GJ304" i="2"/>
  <c r="GF304" i="2"/>
  <c r="GD334" i="5"/>
  <c r="GC334" i="5"/>
  <c r="GF334" i="5"/>
  <c r="GN60" i="2"/>
  <c r="GK60" i="2"/>
  <c r="GL60" i="2"/>
  <c r="FY233" i="5"/>
  <c r="FX233" i="5"/>
  <c r="GB233" i="5"/>
  <c r="GB175" i="5"/>
  <c r="FX175" i="5"/>
  <c r="FY175" i="5"/>
  <c r="FW86" i="2"/>
  <c r="FX86" i="2"/>
  <c r="GA86" i="2"/>
  <c r="FW215" i="2"/>
  <c r="GA215" i="2"/>
  <c r="FX215" i="2"/>
  <c r="GE162" i="2"/>
  <c r="GC162" i="2"/>
  <c r="GB162" i="2"/>
  <c r="GF309" i="5"/>
  <c r="GC309" i="5"/>
  <c r="GD309" i="5"/>
  <c r="FW159" i="2"/>
  <c r="FX159" i="2"/>
  <c r="GA159" i="2"/>
  <c r="GC295" i="5"/>
  <c r="GF295" i="5"/>
  <c r="GD295" i="5"/>
  <c r="GD137" i="5"/>
  <c r="GC137" i="5"/>
  <c r="GF137" i="5"/>
  <c r="FW214" i="2"/>
  <c r="FX214" i="2"/>
  <c r="GA214" i="2"/>
  <c r="FX196" i="5"/>
  <c r="FY196" i="5"/>
  <c r="GB196" i="5"/>
  <c r="GA71" i="2"/>
  <c r="FX71" i="2"/>
  <c r="FW71" i="2"/>
  <c r="GB32" i="2"/>
  <c r="GC32" i="2"/>
  <c r="GE32" i="2"/>
  <c r="GE283" i="2"/>
  <c r="GC283" i="2"/>
  <c r="GB283" i="2"/>
  <c r="GK118" i="2"/>
  <c r="GL118" i="2"/>
  <c r="GN118" i="2"/>
  <c r="FW76" i="2"/>
  <c r="GA76" i="2"/>
  <c r="FX76" i="2"/>
  <c r="GC3" i="2"/>
  <c r="GE3" i="2"/>
  <c r="GB3" i="2"/>
  <c r="GC78" i="5"/>
  <c r="GF78" i="5"/>
  <c r="GD78" i="5"/>
  <c r="GB141" i="5"/>
  <c r="FY141" i="5"/>
  <c r="FX141" i="5"/>
  <c r="GF231" i="2"/>
  <c r="GG231" i="2"/>
  <c r="GJ231" i="2"/>
  <c r="GD39" i="5"/>
  <c r="GC39" i="5"/>
  <c r="GF39" i="5"/>
  <c r="GC174" i="5"/>
  <c r="GF174" i="5"/>
  <c r="GD174" i="5"/>
  <c r="FW224" i="2"/>
  <c r="GA224" i="2"/>
  <c r="FX224" i="2"/>
  <c r="GK177" i="5"/>
  <c r="GH177" i="5"/>
  <c r="GG177" i="5"/>
  <c r="GA282" i="2"/>
  <c r="FW282" i="2"/>
  <c r="FX282" i="2"/>
  <c r="GC182" i="2"/>
  <c r="GB182" i="2"/>
  <c r="GE182" i="2"/>
  <c r="GK86" i="5"/>
  <c r="GH86" i="5"/>
  <c r="GG86" i="5"/>
  <c r="GH216" i="5"/>
  <c r="GG216" i="5"/>
  <c r="GK216" i="5"/>
  <c r="FX272" i="5"/>
  <c r="FY272" i="5"/>
  <c r="GB272" i="5"/>
  <c r="FX178" i="5"/>
  <c r="FY178" i="5"/>
  <c r="GB178" i="5"/>
  <c r="FW57" i="2"/>
  <c r="FX57" i="2"/>
  <c r="GA57" i="2"/>
  <c r="FX298" i="2"/>
  <c r="FW298" i="2"/>
  <c r="GA298" i="2"/>
  <c r="FY275" i="5"/>
  <c r="FX275" i="5"/>
  <c r="GB275" i="5"/>
  <c r="GC325" i="5"/>
  <c r="GF325" i="5"/>
  <c r="GD325" i="5"/>
  <c r="GB65" i="5"/>
  <c r="FY65" i="5"/>
  <c r="FX65" i="5"/>
  <c r="GG304" i="5"/>
  <c r="GH304" i="5"/>
  <c r="GK304" i="5"/>
  <c r="GC330" i="5"/>
  <c r="GF330" i="5"/>
  <c r="GD330" i="5"/>
  <c r="GD288" i="5"/>
  <c r="GF288" i="5"/>
  <c r="GC288" i="5"/>
  <c r="GD29" i="5"/>
  <c r="GF29" i="5"/>
  <c r="GC29" i="5"/>
  <c r="GQ52" i="5"/>
  <c r="GP52" i="5"/>
  <c r="GT52" i="5"/>
  <c r="GG35" i="5"/>
  <c r="GK35" i="5"/>
  <c r="GH35" i="5"/>
  <c r="GF100" i="5"/>
  <c r="GC100" i="5"/>
  <c r="GD100" i="5"/>
  <c r="GA94" i="2"/>
  <c r="FW94" i="2"/>
  <c r="FX94" i="2"/>
  <c r="GF267" i="5"/>
  <c r="GD267" i="5"/>
  <c r="GC267" i="5"/>
  <c r="GD331" i="5"/>
  <c r="GF331" i="5"/>
  <c r="GC331" i="5"/>
  <c r="GK154" i="5"/>
  <c r="GH154" i="5"/>
  <c r="GG154" i="5"/>
  <c r="GL35" i="2"/>
  <c r="GN35" i="2"/>
  <c r="GK35" i="2"/>
  <c r="GK3" i="5"/>
  <c r="GG3" i="5"/>
  <c r="GH3" i="5"/>
  <c r="GC190" i="2"/>
  <c r="GB190" i="2"/>
  <c r="GE190" i="2"/>
  <c r="GF203" i="2"/>
  <c r="GJ203" i="2"/>
  <c r="GG203" i="2"/>
  <c r="GK279" i="2"/>
  <c r="GN279" i="2"/>
  <c r="GL279" i="2"/>
  <c r="GF109" i="2"/>
  <c r="GJ109" i="2"/>
  <c r="GG109" i="2"/>
  <c r="GL262" i="5"/>
  <c r="GM262" i="5"/>
  <c r="GO262" i="5"/>
  <c r="GL239" i="2"/>
  <c r="GN239" i="2"/>
  <c r="GK239" i="2"/>
  <c r="GM341" i="5"/>
  <c r="GL341" i="5"/>
  <c r="GO341" i="5"/>
  <c r="GK82" i="5"/>
  <c r="GH82" i="5"/>
  <c r="GG82" i="5"/>
  <c r="GF185" i="2"/>
  <c r="GG185" i="2"/>
  <c r="GJ185" i="2"/>
  <c r="GG349" i="5"/>
  <c r="GK349" i="5"/>
  <c r="GH349" i="5"/>
  <c r="GK215" i="5"/>
  <c r="GH215" i="5"/>
  <c r="GG215" i="5"/>
  <c r="GF285" i="2"/>
  <c r="GG285" i="2"/>
  <c r="GJ285" i="2"/>
  <c r="GF49" i="5"/>
  <c r="GD49" i="5"/>
  <c r="GC49" i="5"/>
  <c r="GE114" i="2"/>
  <c r="GC114" i="2"/>
  <c r="GB114" i="2"/>
  <c r="GE107" i="2"/>
  <c r="GC107" i="2"/>
  <c r="GB107" i="2"/>
  <c r="GD254" i="5"/>
  <c r="GC254" i="5"/>
  <c r="GF254" i="5"/>
  <c r="GG43" i="2"/>
  <c r="GJ43" i="2"/>
  <c r="GF43" i="2"/>
  <c r="GD21" i="5"/>
  <c r="GC21" i="5"/>
  <c r="GF21" i="5"/>
  <c r="GJ258" i="2"/>
  <c r="GG258" i="2"/>
  <c r="GF258" i="2"/>
  <c r="GA39" i="2"/>
  <c r="FX39" i="2"/>
  <c r="FW39" i="2"/>
  <c r="GD59" i="5"/>
  <c r="GC59" i="5"/>
  <c r="GF59" i="5"/>
  <c r="GC14" i="5"/>
  <c r="GD14" i="5"/>
  <c r="GF14" i="5"/>
  <c r="GH323" i="5"/>
  <c r="GK323" i="5"/>
  <c r="GG323" i="5"/>
  <c r="GG38" i="5"/>
  <c r="GH38" i="5"/>
  <c r="GK38" i="5"/>
  <c r="GF140" i="5"/>
  <c r="GC140" i="5"/>
  <c r="GD140" i="5"/>
  <c r="GG347" i="5"/>
  <c r="GH347" i="5"/>
  <c r="GK347" i="5"/>
  <c r="GJ180" i="2"/>
  <c r="GF180" i="2"/>
  <c r="GG180" i="2"/>
  <c r="GG137" i="2"/>
  <c r="GF137" i="2"/>
  <c r="GJ137" i="2"/>
  <c r="GB55" i="2"/>
  <c r="GE55" i="2"/>
  <c r="GC55" i="2"/>
  <c r="HD176" i="2"/>
  <c r="HC176" i="2"/>
  <c r="HF176" i="2"/>
  <c r="GB129" i="2"/>
  <c r="GC129" i="2"/>
  <c r="GE129" i="2"/>
  <c r="FX245" i="5"/>
  <c r="FY245" i="5"/>
  <c r="GB245" i="5"/>
  <c r="GG272" i="2"/>
  <c r="GJ272" i="2"/>
  <c r="GF272" i="2"/>
  <c r="FY315" i="5"/>
  <c r="GB315" i="5"/>
  <c r="FX315" i="5"/>
  <c r="GG129" i="5"/>
  <c r="GK129" i="5"/>
  <c r="GH129" i="5"/>
  <c r="GG19" i="2"/>
  <c r="GJ19" i="2"/>
  <c r="GF19" i="2"/>
  <c r="GC200" i="2"/>
  <c r="GE200" i="2"/>
  <c r="GB200" i="2"/>
  <c r="FX243" i="2"/>
  <c r="GA243" i="2"/>
  <c r="FW243" i="2"/>
  <c r="GD271" i="5"/>
  <c r="GF271" i="5"/>
  <c r="GC271" i="5"/>
  <c r="GG254" i="2"/>
  <c r="GF254" i="2"/>
  <c r="GJ254" i="2"/>
  <c r="GJ132" i="2"/>
  <c r="GF132" i="2"/>
  <c r="GG132" i="2"/>
  <c r="GF56" i="5"/>
  <c r="GD56" i="5"/>
  <c r="GC56" i="5"/>
  <c r="GO80" i="5"/>
  <c r="GM80" i="5"/>
  <c r="GL80" i="5"/>
  <c r="GE244" i="2"/>
  <c r="GC244" i="2"/>
  <c r="GB244" i="2"/>
  <c r="GL147" i="5"/>
  <c r="GM147" i="5"/>
  <c r="GO147" i="5"/>
  <c r="GC189" i="5"/>
  <c r="GF189" i="5"/>
  <c r="GD189" i="5"/>
  <c r="GE89" i="2"/>
  <c r="GB89" i="2"/>
  <c r="GC89" i="2"/>
  <c r="GH110" i="5"/>
  <c r="GG110" i="5"/>
  <c r="GK110" i="5"/>
  <c r="GG160" i="5"/>
  <c r="GH160" i="5"/>
  <c r="GK160" i="5"/>
  <c r="GK216" i="2"/>
  <c r="GN216" i="2"/>
  <c r="GL216" i="2"/>
  <c r="GP44" i="2"/>
  <c r="GO44" i="2"/>
  <c r="GS44" i="2"/>
  <c r="GE15" i="2"/>
  <c r="GC15" i="2"/>
  <c r="GB15" i="2"/>
  <c r="GF303" i="5"/>
  <c r="GC303" i="5"/>
  <c r="GD303" i="5"/>
  <c r="GG298" i="5"/>
  <c r="GH298" i="5"/>
  <c r="GK298" i="5"/>
  <c r="GF250" i="5"/>
  <c r="GC250" i="5"/>
  <c r="GD250" i="5"/>
  <c r="GB158" i="2"/>
  <c r="GE158" i="2"/>
  <c r="GC158" i="2"/>
  <c r="GD102" i="5"/>
  <c r="GF102" i="5"/>
  <c r="GC102" i="5"/>
  <c r="GK221" i="5"/>
  <c r="GH221" i="5"/>
  <c r="GG221" i="5"/>
  <c r="GC97" i="2"/>
  <c r="GE97" i="2"/>
  <c r="GB97" i="2"/>
  <c r="GK305" i="2"/>
  <c r="GN305" i="2"/>
  <c r="GL305" i="2"/>
  <c r="GC260" i="2"/>
  <c r="GE260" i="2"/>
  <c r="GB260" i="2"/>
  <c r="GH42" i="5"/>
  <c r="GG42" i="5"/>
  <c r="GK42" i="5"/>
  <c r="GK107" i="5"/>
  <c r="GH107" i="5"/>
  <c r="GG107" i="5"/>
  <c r="GK302" i="5"/>
  <c r="GG302" i="5"/>
  <c r="GH302" i="5"/>
  <c r="GG170" i="2"/>
  <c r="GF170" i="2"/>
  <c r="GJ170" i="2"/>
  <c r="GK58" i="5"/>
  <c r="GH58" i="5"/>
  <c r="GG58" i="5"/>
  <c r="GB150" i="2"/>
  <c r="GE150" i="2"/>
  <c r="GC150" i="2"/>
  <c r="HD151" i="5"/>
  <c r="HE151" i="5"/>
  <c r="HG151" i="5"/>
  <c r="GE149" i="2"/>
  <c r="GB149" i="2"/>
  <c r="GC149" i="2"/>
  <c r="GC248" i="2"/>
  <c r="GE248" i="2"/>
  <c r="GB248" i="2"/>
  <c r="GC44" i="5"/>
  <c r="GD44" i="5"/>
  <c r="GF44" i="5"/>
  <c r="GG296" i="2"/>
  <c r="GF296" i="2"/>
  <c r="GJ296" i="2"/>
  <c r="GB53" i="2"/>
  <c r="GE53" i="2"/>
  <c r="GC53" i="2"/>
  <c r="GJ263" i="2"/>
  <c r="GG263" i="2"/>
  <c r="GF263" i="2"/>
  <c r="GF241" i="5"/>
  <c r="GD241" i="5"/>
  <c r="GC241" i="5"/>
  <c r="GK244" i="5"/>
  <c r="GG244" i="5"/>
  <c r="GH244" i="5"/>
  <c r="GE16" i="2"/>
  <c r="GB16" i="2"/>
  <c r="GC16" i="2"/>
  <c r="GE5" i="2"/>
  <c r="GC5" i="2"/>
  <c r="GB5" i="2"/>
  <c r="GK207" i="5"/>
  <c r="GH207" i="5"/>
  <c r="GG207" i="5"/>
  <c r="GE235" i="2"/>
  <c r="GC235" i="2"/>
  <c r="GB235" i="2"/>
  <c r="GB301" i="2"/>
  <c r="GC301" i="2"/>
  <c r="GE301" i="2"/>
  <c r="GD257" i="5"/>
  <c r="GF257" i="5"/>
  <c r="GC257" i="5"/>
  <c r="GH213" i="5"/>
  <c r="GK213" i="5"/>
  <c r="GG213" i="5"/>
  <c r="GC135" i="2"/>
  <c r="GE135" i="2"/>
  <c r="GB135" i="2"/>
  <c r="GJ292" i="2"/>
  <c r="GF292" i="2"/>
  <c r="GG292" i="2"/>
  <c r="FW302" i="2"/>
  <c r="FX302" i="2"/>
  <c r="GA302" i="2"/>
  <c r="GG147" i="2"/>
  <c r="GF147" i="2"/>
  <c r="GJ147" i="2"/>
  <c r="GB289" i="2"/>
  <c r="GE289" i="2"/>
  <c r="GC289" i="2"/>
  <c r="GK142" i="5"/>
  <c r="GG142" i="5"/>
  <c r="GH142" i="5"/>
  <c r="GD351" i="5"/>
  <c r="GC351" i="5"/>
  <c r="GF351" i="5"/>
  <c r="GC306" i="2"/>
  <c r="GB306" i="2"/>
  <c r="GE306" i="2"/>
  <c r="GG33" i="5"/>
  <c r="GK33" i="5"/>
  <c r="GH33" i="5"/>
  <c r="GF308" i="5"/>
  <c r="GD308" i="5"/>
  <c r="GC308" i="5"/>
  <c r="GE191" i="2"/>
  <c r="GB191" i="2"/>
  <c r="GC191" i="2"/>
  <c r="GE49" i="2"/>
  <c r="GB49" i="2"/>
  <c r="GC49" i="2"/>
  <c r="GH25" i="5"/>
  <c r="GK25" i="5"/>
  <c r="GG25" i="5"/>
  <c r="GF131" i="5"/>
  <c r="GC131" i="5"/>
  <c r="GD131" i="5"/>
  <c r="GD201" i="5"/>
  <c r="GC201" i="5"/>
  <c r="GF201" i="5"/>
  <c r="GD246" i="5"/>
  <c r="GC246" i="5"/>
  <c r="GF246" i="5"/>
  <c r="GC161" i="2"/>
  <c r="GE161" i="2"/>
  <c r="GB161" i="2"/>
  <c r="GC28" i="2"/>
  <c r="GE28" i="2"/>
  <c r="GB28" i="2"/>
  <c r="GE178" i="2"/>
  <c r="GB178" i="2"/>
  <c r="GC178" i="2"/>
  <c r="GG36" i="2"/>
  <c r="GF36" i="2"/>
  <c r="GJ36" i="2"/>
  <c r="GD260" i="5"/>
  <c r="GF260" i="5"/>
  <c r="GC260" i="5"/>
  <c r="GG317" i="5"/>
  <c r="GH317" i="5"/>
  <c r="GK317" i="5"/>
  <c r="GC33" i="2"/>
  <c r="GE33" i="2"/>
  <c r="GB33" i="2"/>
  <c r="GC48" i="5"/>
  <c r="GF48" i="5"/>
  <c r="GD48" i="5"/>
  <c r="GG176" i="5"/>
  <c r="GH176" i="5"/>
  <c r="GK176" i="5"/>
  <c r="GC105" i="5"/>
  <c r="GF105" i="5"/>
  <c r="GD105" i="5"/>
  <c r="GC50" i="5"/>
  <c r="GF50" i="5"/>
  <c r="GD50" i="5"/>
  <c r="GF181" i="2"/>
  <c r="GJ181" i="2"/>
  <c r="GG181" i="2"/>
  <c r="GF299" i="2"/>
  <c r="GJ299" i="2"/>
  <c r="GG299" i="2"/>
  <c r="GC307" i="5"/>
  <c r="GF307" i="5"/>
  <c r="GD307" i="5"/>
  <c r="GB308" i="2"/>
  <c r="GE308" i="2"/>
  <c r="GC308" i="2"/>
  <c r="GD324" i="5"/>
  <c r="GC324" i="5"/>
  <c r="GF324" i="5"/>
  <c r="GJ209" i="2"/>
  <c r="GF209" i="2"/>
  <c r="GG209" i="2"/>
  <c r="GG131" i="2"/>
  <c r="GJ131" i="2"/>
  <c r="GF131" i="2"/>
  <c r="GG231" i="5"/>
  <c r="GH231" i="5"/>
  <c r="GK231" i="5"/>
  <c r="GB234" i="2"/>
  <c r="GE234" i="2"/>
  <c r="GC234" i="2"/>
  <c r="GC30" i="2"/>
  <c r="GE30" i="2"/>
  <c r="GB30" i="2"/>
  <c r="GH126" i="5"/>
  <c r="GK126" i="5"/>
  <c r="GG126" i="5"/>
  <c r="GC273" i="2"/>
  <c r="GE273" i="2"/>
  <c r="GB273" i="2"/>
  <c r="GH276" i="5"/>
  <c r="GK276" i="5"/>
  <c r="GG276" i="5"/>
  <c r="GH285" i="5"/>
  <c r="GK285" i="5"/>
  <c r="GG285" i="5"/>
  <c r="GD226" i="5"/>
  <c r="GC226" i="5"/>
  <c r="GF226" i="5"/>
  <c r="GJ197" i="2"/>
  <c r="GG197" i="2"/>
  <c r="GF197" i="2"/>
  <c r="GE154" i="2"/>
  <c r="GC154" i="2"/>
  <c r="GB154" i="2"/>
  <c r="FX257" i="2"/>
  <c r="GA257" i="2"/>
  <c r="FW257" i="2"/>
  <c r="GG85" i="2"/>
  <c r="GF85" i="2"/>
  <c r="GJ85" i="2"/>
  <c r="GL320" i="5"/>
  <c r="GM320" i="5"/>
  <c r="GO320" i="5"/>
  <c r="GK189" i="2"/>
  <c r="GL189" i="2"/>
  <c r="GN189" i="2"/>
  <c r="GC243" i="5"/>
  <c r="GF243" i="5"/>
  <c r="GD243" i="5"/>
  <c r="GG153" i="2"/>
  <c r="GJ153" i="2"/>
  <c r="GF153" i="2"/>
  <c r="GF312" i="2"/>
  <c r="GJ312" i="2"/>
  <c r="GG312" i="2"/>
  <c r="GG248" i="5"/>
  <c r="GK248" i="5"/>
  <c r="GH248" i="5"/>
  <c r="FX238" i="5"/>
  <c r="FY238" i="5"/>
  <c r="GB238" i="5"/>
  <c r="GH169" i="5"/>
  <c r="GK169" i="5"/>
  <c r="GG169" i="5"/>
  <c r="GM184" i="5"/>
  <c r="GL184" i="5"/>
  <c r="GO184" i="5"/>
  <c r="GH109" i="5"/>
  <c r="GK109" i="5"/>
  <c r="GG109" i="5"/>
  <c r="FO361" i="2"/>
  <c r="FO363" i="2" s="1"/>
  <c r="FN362" i="2"/>
  <c r="FO362" i="2"/>
  <c r="GD265" i="5"/>
  <c r="GF265" i="5"/>
  <c r="GC265" i="5"/>
  <c r="GB23" i="2"/>
  <c r="GE23" i="2"/>
  <c r="GC23" i="2"/>
  <c r="GF327" i="5"/>
  <c r="GD327" i="5"/>
  <c r="GC327" i="5"/>
  <c r="FU17" i="5"/>
  <c r="FU359" i="5" s="1"/>
  <c r="FU360" i="5" s="1"/>
  <c r="FT17" i="5"/>
  <c r="FW17" i="5"/>
  <c r="GF240" i="2"/>
  <c r="GJ240" i="2"/>
  <c r="GG240" i="2"/>
  <c r="GL239" i="5"/>
  <c r="GM239" i="5"/>
  <c r="GO239" i="5"/>
  <c r="HC271" i="2"/>
  <c r="HF271" i="2"/>
  <c r="HD271" i="2"/>
  <c r="GG202" i="5"/>
  <c r="GH202" i="5"/>
  <c r="GK202" i="5"/>
  <c r="GK167" i="5"/>
  <c r="GG167" i="5"/>
  <c r="GH167" i="5"/>
  <c r="GK51" i="5"/>
  <c r="GG51" i="5"/>
  <c r="GH51" i="5"/>
  <c r="GC132" i="5"/>
  <c r="GF132" i="5"/>
  <c r="GD132" i="5"/>
  <c r="GF273" i="5"/>
  <c r="GD273" i="5"/>
  <c r="GC273" i="5"/>
  <c r="HH119" i="2"/>
  <c r="HK119" i="2"/>
  <c r="HG119" i="2"/>
  <c r="GL339" i="2"/>
  <c r="GK339" i="2"/>
  <c r="GN339" i="2"/>
  <c r="GF353" i="5"/>
  <c r="GC353" i="5"/>
  <c r="GD353" i="5"/>
  <c r="GK24" i="5"/>
  <c r="GG24" i="5"/>
  <c r="GH24" i="5"/>
  <c r="GP318" i="2"/>
  <c r="GO318" i="2"/>
  <c r="GS318" i="2"/>
  <c r="FX74" i="5"/>
  <c r="FY74" i="5"/>
  <c r="GB74" i="5"/>
  <c r="GG18" i="5"/>
  <c r="GK18" i="5"/>
  <c r="GH18" i="5"/>
  <c r="GB58" i="2"/>
  <c r="GC58" i="2"/>
  <c r="GE58" i="2"/>
  <c r="GB190" i="5"/>
  <c r="FY190" i="5"/>
  <c r="FX190" i="5"/>
  <c r="GL305" i="5"/>
  <c r="GM305" i="5"/>
  <c r="GO305" i="5"/>
  <c r="GS104" i="2"/>
  <c r="GO104" i="2"/>
  <c r="GP104" i="2"/>
  <c r="GD84" i="5"/>
  <c r="GF84" i="5"/>
  <c r="GC84" i="5"/>
  <c r="GC14" i="2"/>
  <c r="GB14" i="2"/>
  <c r="GE14" i="2"/>
  <c r="GF134" i="5"/>
  <c r="GC134" i="5"/>
  <c r="GD134" i="5"/>
  <c r="GQ350" i="5"/>
  <c r="GP350" i="5"/>
  <c r="GT350" i="5"/>
  <c r="GD223" i="5"/>
  <c r="GF223" i="5"/>
  <c r="GC223" i="5"/>
  <c r="GG145" i="2"/>
  <c r="GF145" i="2"/>
  <c r="GJ145" i="2"/>
  <c r="GL227" i="5"/>
  <c r="GO227" i="5"/>
  <c r="GM227" i="5"/>
  <c r="GN242" i="2"/>
  <c r="GK242" i="2"/>
  <c r="GL242" i="2"/>
  <c r="GF140" i="2"/>
  <c r="GG140" i="2"/>
  <c r="GJ140" i="2"/>
  <c r="ID4" i="2"/>
  <c r="GK60" i="5"/>
  <c r="GH60" i="5"/>
  <c r="GG60" i="5"/>
  <c r="GA277" i="2"/>
  <c r="FX277" i="2"/>
  <c r="FW277" i="2"/>
  <c r="GF134" i="2"/>
  <c r="GJ134" i="2"/>
  <c r="GG134" i="2"/>
  <c r="GE42" i="2"/>
  <c r="GB42" i="2"/>
  <c r="GC42" i="2"/>
  <c r="GG98" i="2"/>
  <c r="GF98" i="2"/>
  <c r="GJ98" i="2"/>
  <c r="GM130" i="5"/>
  <c r="GL130" i="5"/>
  <c r="GO130" i="5"/>
  <c r="GD319" i="5"/>
  <c r="GC319" i="5"/>
  <c r="GF319" i="5"/>
  <c r="GB192" i="5"/>
  <c r="FY192" i="5"/>
  <c r="FX192" i="5"/>
  <c r="GG209" i="5"/>
  <c r="GH209" i="5"/>
  <c r="GK209" i="5"/>
  <c r="GD20" i="5"/>
  <c r="GC20" i="5"/>
  <c r="GF20" i="5"/>
  <c r="GH168" i="5"/>
  <c r="GK168" i="5"/>
  <c r="GG168" i="5"/>
  <c r="GD261" i="5"/>
  <c r="GF261" i="5"/>
  <c r="GC261" i="5"/>
  <c r="GK252" i="5"/>
  <c r="GH252" i="5"/>
  <c r="GG252" i="5"/>
  <c r="GF114" i="5"/>
  <c r="GC114" i="5"/>
  <c r="GD114" i="5"/>
  <c r="GE297" i="2"/>
  <c r="GB297" i="2"/>
  <c r="GC297" i="2"/>
  <c r="GH119" i="5"/>
  <c r="GK119" i="5"/>
  <c r="GG119" i="5"/>
  <c r="GG24" i="2"/>
  <c r="GJ24" i="2"/>
  <c r="GF24" i="2"/>
  <c r="GG27" i="2"/>
  <c r="GF27" i="2"/>
  <c r="GJ27" i="2"/>
  <c r="GC182" i="5"/>
  <c r="GF182" i="5"/>
  <c r="GD182" i="5"/>
  <c r="GN247" i="2"/>
  <c r="GK247" i="2"/>
  <c r="GL247" i="2"/>
  <c r="GK91" i="5"/>
  <c r="GG91" i="5"/>
  <c r="GH91" i="5"/>
  <c r="GH270" i="5"/>
  <c r="GK270" i="5"/>
  <c r="GG270" i="5"/>
  <c r="GC148" i="5"/>
  <c r="GF148" i="5"/>
  <c r="GD148" i="5"/>
  <c r="GH26" i="5"/>
  <c r="GK26" i="5"/>
  <c r="GG26" i="5"/>
  <c r="GC255" i="2"/>
  <c r="GB255" i="2"/>
  <c r="GE255" i="2"/>
  <c r="GB156" i="2"/>
  <c r="GE156" i="2"/>
  <c r="GC156" i="2"/>
  <c r="GJ56" i="2"/>
  <c r="GF56" i="2"/>
  <c r="GG56" i="2"/>
  <c r="GT355" i="5"/>
  <c r="GP355" i="5"/>
  <c r="GQ355" i="5"/>
  <c r="GB160" i="2"/>
  <c r="GE160" i="2"/>
  <c r="GC160" i="2"/>
  <c r="FY83" i="5"/>
  <c r="GB83" i="5"/>
  <c r="FX83" i="5"/>
  <c r="GJ281" i="2"/>
  <c r="GF281" i="2"/>
  <c r="GG281" i="2"/>
  <c r="GP193" i="2"/>
  <c r="GO193" i="2"/>
  <c r="GS193" i="2"/>
  <c r="GE194" i="2"/>
  <c r="GB194" i="2"/>
  <c r="GC194" i="2"/>
  <c r="GF337" i="2"/>
  <c r="GJ337" i="2"/>
  <c r="GG337" i="2"/>
  <c r="GF181" i="5"/>
  <c r="GD181" i="5"/>
  <c r="GC181" i="5"/>
  <c r="GC4" i="5"/>
  <c r="GD4" i="5"/>
  <c r="GF4" i="5"/>
  <c r="GC167" i="2"/>
  <c r="GE167" i="2"/>
  <c r="GB167" i="2"/>
  <c r="GC206" i="5"/>
  <c r="GD206" i="5"/>
  <c r="GF206" i="5"/>
  <c r="FS359" i="2"/>
  <c r="FS364" i="2"/>
  <c r="GP172" i="5"/>
  <c r="GQ172" i="5"/>
  <c r="GT172" i="5"/>
  <c r="GE321" i="2"/>
  <c r="GB321" i="2"/>
  <c r="GC321" i="2"/>
  <c r="GC81" i="2"/>
  <c r="GE81" i="2"/>
  <c r="GB81" i="2"/>
  <c r="GM34" i="5"/>
  <c r="GO34" i="5"/>
  <c r="GL34" i="5"/>
  <c r="GC10" i="5"/>
  <c r="GF10" i="5"/>
  <c r="GD10" i="5"/>
  <c r="GE59" i="2"/>
  <c r="GC59" i="2"/>
  <c r="GB59" i="2"/>
  <c r="GC177" i="2"/>
  <c r="GB177" i="2"/>
  <c r="GE177" i="2"/>
  <c r="GF225" i="5"/>
  <c r="GC225" i="5"/>
  <c r="GD225" i="5"/>
  <c r="GT46" i="2"/>
  <c r="GU46" i="2"/>
  <c r="GW46" i="2"/>
  <c r="GK208" i="5"/>
  <c r="GH208" i="5"/>
  <c r="GG208" i="5"/>
  <c r="GF300" i="5"/>
  <c r="GD300" i="5"/>
  <c r="GC300" i="5"/>
  <c r="GM158" i="5"/>
  <c r="GL158" i="5"/>
  <c r="GO158" i="5"/>
  <c r="GW99" i="2"/>
  <c r="GT99" i="2"/>
  <c r="GU99" i="2"/>
  <c r="GJ72" i="2"/>
  <c r="GG72" i="2"/>
  <c r="GF72" i="2"/>
  <c r="GG111" i="5"/>
  <c r="GH111" i="5"/>
  <c r="GK111" i="5"/>
  <c r="GF348" i="5"/>
  <c r="GD348" i="5"/>
  <c r="GC348" i="5"/>
  <c r="GG270" i="2"/>
  <c r="GJ270" i="2"/>
  <c r="GF270" i="2"/>
  <c r="GK183" i="5"/>
  <c r="GG183" i="5"/>
  <c r="GH183" i="5"/>
  <c r="GA222" i="2"/>
  <c r="FX222" i="2"/>
  <c r="FW222" i="2"/>
  <c r="GG5" i="5"/>
  <c r="GK5" i="5"/>
  <c r="GH5" i="5"/>
  <c r="FX28" i="5"/>
  <c r="FY28" i="5"/>
  <c r="GB28" i="5"/>
  <c r="GJ300" i="2"/>
  <c r="GG300" i="2"/>
  <c r="GF300" i="2"/>
  <c r="GK77" i="2"/>
  <c r="GL77" i="2"/>
  <c r="GN77" i="2"/>
  <c r="GC295" i="2"/>
  <c r="GE295" i="2"/>
  <c r="GB295" i="2"/>
  <c r="GH133" i="5"/>
  <c r="GG133" i="5"/>
  <c r="GK133" i="5"/>
  <c r="GG72" i="5"/>
  <c r="GH72" i="5"/>
  <c r="GK72" i="5"/>
  <c r="GC297" i="5"/>
  <c r="GD297" i="5"/>
  <c r="GF297" i="5"/>
  <c r="GG80" i="2"/>
  <c r="GF80" i="2"/>
  <c r="GJ80" i="2"/>
  <c r="GK93" i="5"/>
  <c r="GG93" i="5"/>
  <c r="GH93" i="5"/>
  <c r="GL40" i="2"/>
  <c r="GK40" i="2"/>
  <c r="GN40" i="2"/>
  <c r="GC117" i="5"/>
  <c r="GD117" i="5"/>
  <c r="GF117" i="5"/>
  <c r="GC47" i="5"/>
  <c r="GD47" i="5"/>
  <c r="GF47" i="5"/>
  <c r="GB31" i="5"/>
  <c r="FY31" i="5"/>
  <c r="FX31" i="5"/>
  <c r="GE345" i="2"/>
  <c r="GB345" i="2"/>
  <c r="GC345" i="2"/>
  <c r="GK242" i="5"/>
  <c r="GH242" i="5"/>
  <c r="GG242" i="5"/>
  <c r="GG94" i="5"/>
  <c r="GK94" i="5"/>
  <c r="GH94" i="5"/>
  <c r="HB113" i="2"/>
  <c r="GX113" i="2"/>
  <c r="GY113" i="2"/>
  <c r="GH171" i="5"/>
  <c r="GK171" i="5"/>
  <c r="GG171" i="5"/>
  <c r="GJ278" i="2"/>
  <c r="GG278" i="2"/>
  <c r="GF278" i="2"/>
  <c r="GC280" i="5"/>
  <c r="GD280" i="5"/>
  <c r="GF280" i="5"/>
  <c r="GG313" i="2"/>
  <c r="GF313" i="2"/>
  <c r="GJ313" i="2"/>
  <c r="GN105" i="2"/>
  <c r="GK105" i="2"/>
  <c r="GL105" i="2"/>
  <c r="GH62" i="5"/>
  <c r="GG62" i="5"/>
  <c r="GK62" i="5"/>
  <c r="GB142" i="2"/>
  <c r="GE142" i="2"/>
  <c r="GC142" i="2"/>
  <c r="GF67" i="2"/>
  <c r="GG67" i="2"/>
  <c r="GJ67" i="2"/>
  <c r="GH88" i="5"/>
  <c r="GK88" i="5"/>
  <c r="GG88" i="5"/>
  <c r="GJ7" i="2"/>
  <c r="GG7" i="2"/>
  <c r="GF7" i="2"/>
  <c r="GB205" i="2"/>
  <c r="GC205" i="2"/>
  <c r="GE205" i="2"/>
  <c r="FW294" i="2"/>
  <c r="GA294" i="2"/>
  <c r="FX294" i="2"/>
  <c r="GN325" i="2"/>
  <c r="GK325" i="2"/>
  <c r="GL325" i="2"/>
  <c r="GP101" i="2"/>
  <c r="GS101" i="2"/>
  <c r="GO101" i="2"/>
  <c r="GE169" i="2"/>
  <c r="GB169" i="2"/>
  <c r="GC169" i="2"/>
  <c r="GF128" i="5"/>
  <c r="GC128" i="5"/>
  <c r="GD128" i="5"/>
  <c r="GE225" i="2"/>
  <c r="GC225" i="2"/>
  <c r="GB225" i="2"/>
  <c r="GC266" i="5"/>
  <c r="GF266" i="5"/>
  <c r="GD266" i="5"/>
  <c r="GE275" i="2"/>
  <c r="GB275" i="2"/>
  <c r="GC275" i="2"/>
  <c r="GK293" i="5"/>
  <c r="GG293" i="5"/>
  <c r="GH293" i="5"/>
  <c r="GF326" i="5"/>
  <c r="GC326" i="5"/>
  <c r="GD326" i="5"/>
  <c r="GK149" i="5"/>
  <c r="GG149" i="5"/>
  <c r="GH149" i="5"/>
  <c r="GB21" i="2"/>
  <c r="GE21" i="2"/>
  <c r="GC21" i="2"/>
  <c r="GV11" i="5"/>
  <c r="GU11" i="5"/>
  <c r="GX11" i="5"/>
  <c r="GF185" i="5"/>
  <c r="GC185" i="5"/>
  <c r="GD185" i="5"/>
  <c r="HD115" i="2"/>
  <c r="HF115" i="2"/>
  <c r="HC115" i="2"/>
  <c r="GL117" i="2"/>
  <c r="GN117" i="2"/>
  <c r="GK117" i="2"/>
  <c r="FX139" i="5"/>
  <c r="GB139" i="5"/>
  <c r="FY139" i="5"/>
  <c r="GK346" i="5"/>
  <c r="GG346" i="5"/>
  <c r="GH346" i="5"/>
  <c r="ID128" i="2"/>
  <c r="GO322" i="5"/>
  <c r="GL322" i="5"/>
  <c r="GM322" i="5"/>
  <c r="GE338" i="2"/>
  <c r="GB338" i="2"/>
  <c r="GC338" i="2"/>
  <c r="GD15" i="5"/>
  <c r="GC15" i="5"/>
  <c r="GF15" i="5"/>
  <c r="GK220" i="2"/>
  <c r="GN220" i="2"/>
  <c r="GL220" i="2"/>
  <c r="GF328" i="2"/>
  <c r="GG328" i="2"/>
  <c r="GJ328" i="2"/>
  <c r="GD224" i="5"/>
  <c r="GF224" i="5"/>
  <c r="GC224" i="5"/>
  <c r="GB67" i="5"/>
  <c r="FY67" i="5"/>
  <c r="FX67" i="5"/>
  <c r="GG13" i="5"/>
  <c r="GK13" i="5"/>
  <c r="GH13" i="5"/>
  <c r="GF152" i="5"/>
  <c r="GC152" i="5"/>
  <c r="GD152" i="5"/>
  <c r="GP173" i="2"/>
  <c r="GO173" i="2"/>
  <c r="GS173" i="2"/>
  <c r="GF228" i="5"/>
  <c r="GC228" i="5"/>
  <c r="GD228" i="5"/>
  <c r="GF256" i="5"/>
  <c r="GC256" i="5"/>
  <c r="GD256" i="5"/>
  <c r="GF268" i="2"/>
  <c r="GG268" i="2"/>
  <c r="GJ268" i="2"/>
  <c r="GF310" i="2"/>
  <c r="GJ310" i="2"/>
  <c r="GG310" i="2"/>
  <c r="GG229" i="2"/>
  <c r="GJ229" i="2"/>
  <c r="GF229" i="2"/>
  <c r="GD235" i="5"/>
  <c r="GF235" i="5"/>
  <c r="GC235" i="5"/>
  <c r="GF16" i="5"/>
  <c r="GD16" i="5"/>
  <c r="GC16" i="5"/>
  <c r="GB327" i="2"/>
  <c r="GC327" i="2"/>
  <c r="GE327" i="2"/>
  <c r="GT61" i="5"/>
  <c r="GQ61" i="5"/>
  <c r="GP61" i="5"/>
  <c r="GG106" i="2"/>
  <c r="GJ106" i="2"/>
  <c r="GF106" i="2"/>
  <c r="GC122" i="2"/>
  <c r="GE122" i="2"/>
  <c r="GB122" i="2"/>
  <c r="FY187" i="5"/>
  <c r="GB187" i="5"/>
  <c r="FX187" i="5"/>
  <c r="FY108" i="5"/>
  <c r="GB108" i="5"/>
  <c r="FX108" i="5"/>
  <c r="GO45" i="5"/>
  <c r="GM45" i="5"/>
  <c r="GL45" i="5"/>
  <c r="GF108" i="2"/>
  <c r="GJ108" i="2"/>
  <c r="GG108" i="2"/>
  <c r="GG179" i="5"/>
  <c r="GH179" i="5"/>
  <c r="GK179" i="5"/>
  <c r="GF217" i="5"/>
  <c r="GC217" i="5"/>
  <c r="GD217" i="5"/>
  <c r="GK102" i="2"/>
  <c r="GL102" i="2"/>
  <c r="GN102" i="2"/>
  <c r="GH96" i="5"/>
  <c r="GK96" i="5"/>
  <c r="GG96" i="5"/>
  <c r="GJ141" i="2"/>
  <c r="GF141" i="2"/>
  <c r="GG141" i="2"/>
  <c r="GN264" i="2"/>
  <c r="GK264" i="2"/>
  <c r="GL264" i="2"/>
  <c r="GL342" i="5"/>
  <c r="GO342" i="5"/>
  <c r="GM342" i="5"/>
  <c r="GE171" i="2"/>
  <c r="GB171" i="2"/>
  <c r="GC171" i="2"/>
  <c r="GB256" i="2"/>
  <c r="GE256" i="2"/>
  <c r="GC256" i="2"/>
  <c r="FX284" i="2"/>
  <c r="GA284" i="2"/>
  <c r="FW284" i="2"/>
  <c r="GG38" i="2"/>
  <c r="GJ38" i="2"/>
  <c r="GF38" i="2"/>
  <c r="GF341" i="2"/>
  <c r="GJ341" i="2"/>
  <c r="GG341" i="2"/>
  <c r="GC143" i="5"/>
  <c r="GD143" i="5"/>
  <c r="GF143" i="5"/>
  <c r="FO364" i="5"/>
  <c r="FO359" i="5"/>
  <c r="GE251" i="2"/>
  <c r="GC251" i="2"/>
  <c r="GB251" i="2"/>
  <c r="GK268" i="5"/>
  <c r="GG268" i="5"/>
  <c r="GH268" i="5"/>
  <c r="GC112" i="5"/>
  <c r="GF112" i="5"/>
  <c r="GD112" i="5"/>
  <c r="GF320" i="2"/>
  <c r="GJ320" i="2"/>
  <c r="GG320" i="2"/>
  <c r="GG6" i="5"/>
  <c r="GK6" i="5"/>
  <c r="GH6" i="5"/>
  <c r="ID59" i="2"/>
  <c r="GF34" i="2"/>
  <c r="GG34" i="2"/>
  <c r="GJ34" i="2"/>
  <c r="GC30" i="5"/>
  <c r="GF30" i="5"/>
  <c r="GD30" i="5"/>
  <c r="GL316" i="2"/>
  <c r="GK316" i="2"/>
  <c r="GN316" i="2"/>
  <c r="GW323" i="2"/>
  <c r="GT323" i="2"/>
  <c r="GU323" i="2"/>
  <c r="FY281" i="5"/>
  <c r="GB281" i="5"/>
  <c r="FX281" i="5"/>
  <c r="GF23" i="5"/>
  <c r="GC23" i="5"/>
  <c r="GD23" i="5"/>
  <c r="GE261" i="2"/>
  <c r="GC261" i="2"/>
  <c r="GB261" i="2"/>
  <c r="GH155" i="5"/>
  <c r="GG155" i="5"/>
  <c r="GK155" i="5"/>
  <c r="GG79" i="5"/>
  <c r="GK79" i="5"/>
  <c r="GH79" i="5"/>
  <c r="GF222" i="5"/>
  <c r="GC222" i="5"/>
  <c r="GD222" i="5"/>
  <c r="GF89" i="5"/>
  <c r="GC89" i="5"/>
  <c r="GD89" i="5"/>
  <c r="GE148" i="2"/>
  <c r="GC148" i="2"/>
  <c r="GB148" i="2"/>
  <c r="GG79" i="2"/>
  <c r="GF79" i="2"/>
  <c r="GJ79" i="2"/>
  <c r="GG61" i="2"/>
  <c r="GJ61" i="2"/>
  <c r="GF61" i="2"/>
  <c r="GK53" i="5"/>
  <c r="GH53" i="5"/>
  <c r="GG53" i="5"/>
  <c r="GA218" i="2"/>
  <c r="FW218" i="2"/>
  <c r="FX218" i="2"/>
  <c r="GF328" i="5"/>
  <c r="GC328" i="5"/>
  <c r="GD328" i="5"/>
  <c r="GC170" i="5"/>
  <c r="GF170" i="5"/>
  <c r="GD170" i="5"/>
  <c r="GG335" i="2"/>
  <c r="GJ335" i="2"/>
  <c r="GF335" i="2"/>
  <c r="GL358" i="2"/>
  <c r="GN358" i="2"/>
  <c r="GK358" i="2"/>
  <c r="GL319" i="2"/>
  <c r="GK319" i="2"/>
  <c r="GN319" i="2"/>
  <c r="GG54" i="2"/>
  <c r="GJ54" i="2"/>
  <c r="GF54" i="2"/>
  <c r="GT91" i="2"/>
  <c r="GW91" i="2"/>
  <c r="GU91" i="2"/>
  <c r="GB48" i="2"/>
  <c r="GE48" i="2"/>
  <c r="GC48" i="2"/>
  <c r="GT340" i="2"/>
  <c r="GW340" i="2"/>
  <c r="GU340" i="2"/>
  <c r="GC335" i="5"/>
  <c r="GD335" i="5"/>
  <c r="GF335" i="5"/>
  <c r="GG214" i="5"/>
  <c r="GK214" i="5"/>
  <c r="GH214" i="5"/>
  <c r="GS90" i="2"/>
  <c r="GO90" i="2"/>
  <c r="GP90" i="2"/>
  <c r="GK135" i="5"/>
  <c r="GH135" i="5"/>
  <c r="GG135" i="5"/>
  <c r="GC68" i="2"/>
  <c r="GE68" i="2"/>
  <c r="GB68" i="2"/>
  <c r="GK322" i="2"/>
  <c r="GL322" i="2"/>
  <c r="GN322" i="2"/>
  <c r="FW199" i="2"/>
  <c r="FX199" i="2"/>
  <c r="GA199" i="2"/>
  <c r="GG333" i="2"/>
  <c r="GJ333" i="2"/>
  <c r="GF333" i="2"/>
  <c r="FX294" i="5"/>
  <c r="GB294" i="5"/>
  <c r="FY294" i="5"/>
  <c r="GG174" i="2"/>
  <c r="GJ174" i="2"/>
  <c r="GF174" i="2"/>
  <c r="GC87" i="5"/>
  <c r="GF87" i="5"/>
  <c r="GD87" i="5"/>
  <c r="GA51" i="2"/>
  <c r="FX51" i="2"/>
  <c r="FW51" i="2"/>
  <c r="GH64" i="5"/>
  <c r="GK64" i="5"/>
  <c r="GG64" i="5"/>
  <c r="GD212" i="5"/>
  <c r="GC212" i="5"/>
  <c r="GF212" i="5"/>
  <c r="GE252" i="2"/>
  <c r="GB252" i="2"/>
  <c r="GC252" i="2"/>
  <c r="GJ70" i="2"/>
  <c r="GG70" i="2"/>
  <c r="GF70" i="2"/>
  <c r="GO316" i="5"/>
  <c r="GM316" i="5"/>
  <c r="GL316" i="5"/>
  <c r="GK19" i="5"/>
  <c r="GG19" i="5"/>
  <c r="GH19" i="5"/>
  <c r="GK332" i="5"/>
  <c r="GH332" i="5"/>
  <c r="GG332" i="5"/>
  <c r="FX188" i="5"/>
  <c r="FY188" i="5"/>
  <c r="GB188" i="5"/>
  <c r="GB221" i="2"/>
  <c r="GC221" i="2"/>
  <c r="GE221" i="2"/>
  <c r="GG311" i="5"/>
  <c r="GH311" i="5"/>
  <c r="GK311" i="5"/>
  <c r="GO123" i="2"/>
  <c r="GP123" i="2"/>
  <c r="GS123" i="2"/>
  <c r="GW314" i="2"/>
  <c r="GT314" i="2"/>
  <c r="GU314" i="2"/>
  <c r="GC249" i="5"/>
  <c r="GD249" i="5"/>
  <c r="GF249" i="5"/>
  <c r="GN207" i="2"/>
  <c r="GK207" i="2"/>
  <c r="GL207" i="2"/>
  <c r="GE309" i="2"/>
  <c r="GC309" i="2"/>
  <c r="GB309" i="2"/>
  <c r="GC265" i="2"/>
  <c r="GE265" i="2"/>
  <c r="GB265" i="2"/>
  <c r="GF9" i="5"/>
  <c r="GD9" i="5"/>
  <c r="GC9" i="5"/>
  <c r="GC208" i="2"/>
  <c r="GE208" i="2"/>
  <c r="GB208" i="2"/>
  <c r="GB356" i="5"/>
  <c r="FX356" i="5"/>
  <c r="FY356" i="5"/>
  <c r="GC354" i="2"/>
  <c r="GE354" i="2"/>
  <c r="GB354" i="2"/>
  <c r="FW143" i="2"/>
  <c r="GA143" i="2"/>
  <c r="FX143" i="2"/>
  <c r="GA280" i="2"/>
  <c r="FX280" i="2"/>
  <c r="FW280" i="2"/>
  <c r="GG146" i="2"/>
  <c r="GF146" i="2"/>
  <c r="GJ146" i="2"/>
  <c r="FT359" i="2"/>
  <c r="FT360" i="2" s="1"/>
  <c r="GL112" i="2"/>
  <c r="GK112" i="2"/>
  <c r="GN112" i="2"/>
  <c r="GD97" i="5"/>
  <c r="GF97" i="5"/>
  <c r="GC97" i="5"/>
  <c r="GK290" i="5"/>
  <c r="GG290" i="5"/>
  <c r="GH290" i="5"/>
  <c r="FX253" i="5"/>
  <c r="GB253" i="5"/>
  <c r="FY253" i="5"/>
  <c r="GL66" i="2"/>
  <c r="GN66" i="2"/>
  <c r="GK66" i="2"/>
  <c r="GO312" i="5"/>
  <c r="GM312" i="5"/>
  <c r="GL312" i="5"/>
  <c r="GO262" i="2"/>
  <c r="GP262" i="2"/>
  <c r="GS262" i="2"/>
  <c r="GC314" i="5"/>
  <c r="GD314" i="5"/>
  <c r="GF314" i="5"/>
  <c r="GD240" i="5"/>
  <c r="GF240" i="5"/>
  <c r="GC240" i="5"/>
  <c r="GK66" i="5"/>
  <c r="GH66" i="5"/>
  <c r="GG66" i="5"/>
  <c r="GF45" i="2"/>
  <c r="GG45" i="2"/>
  <c r="GJ45" i="2"/>
  <c r="ID148" i="2"/>
  <c r="GM289" i="5"/>
  <c r="GL289" i="5"/>
  <c r="GO289" i="5"/>
  <c r="GK299" i="5"/>
  <c r="GH299" i="5"/>
  <c r="GG299" i="5"/>
  <c r="GG62" i="2"/>
  <c r="GF62" i="2"/>
  <c r="GJ62" i="2"/>
  <c r="GB138" i="2"/>
  <c r="GC138" i="2"/>
  <c r="GE138" i="2"/>
  <c r="GD200" i="5"/>
  <c r="GC200" i="5"/>
  <c r="GF200" i="5"/>
  <c r="GG121" i="2"/>
  <c r="GJ121" i="2"/>
  <c r="GF121" i="2"/>
  <c r="GC103" i="5"/>
  <c r="GF103" i="5"/>
  <c r="GD103" i="5"/>
  <c r="GN22" i="2"/>
  <c r="GL22" i="2"/>
  <c r="GK22" i="2"/>
  <c r="GM205" i="5"/>
  <c r="GO205" i="5"/>
  <c r="GL205" i="5"/>
  <c r="GD99" i="5"/>
  <c r="GF99" i="5"/>
  <c r="GC99" i="5"/>
  <c r="GJ9" i="2"/>
  <c r="GF9" i="2"/>
  <c r="GG9" i="2"/>
  <c r="GC165" i="5"/>
  <c r="GD165" i="5"/>
  <c r="GF165" i="5"/>
  <c r="GK287" i="5"/>
  <c r="GH287" i="5"/>
  <c r="GG287" i="5"/>
  <c r="GC292" i="5"/>
  <c r="GD292" i="5"/>
  <c r="GF292" i="5"/>
  <c r="GC274" i="5"/>
  <c r="GD274" i="5"/>
  <c r="GF274" i="5"/>
  <c r="FW237" i="2"/>
  <c r="FX237" i="2"/>
  <c r="GA237" i="2"/>
  <c r="GM204" i="5"/>
  <c r="GL204" i="5"/>
  <c r="GO204" i="5"/>
  <c r="GD164" i="5"/>
  <c r="GC164" i="5"/>
  <c r="GF164" i="5"/>
  <c r="GC118" i="5"/>
  <c r="GF118" i="5"/>
  <c r="GD118" i="5"/>
  <c r="GF87" i="2"/>
  <c r="GJ87" i="2"/>
  <c r="GG87" i="2"/>
  <c r="GF144" i="2"/>
  <c r="GG144" i="2"/>
  <c r="GJ144" i="2"/>
  <c r="ID302" i="2"/>
  <c r="GC157" i="5"/>
  <c r="GD157" i="5"/>
  <c r="GF157" i="5"/>
  <c r="GM197" i="5"/>
  <c r="GL197" i="5"/>
  <c r="GO197" i="5"/>
  <c r="GH71" i="5"/>
  <c r="GK71" i="5"/>
  <c r="GG71" i="5"/>
  <c r="GC111" i="2"/>
  <c r="GE111" i="2"/>
  <c r="GB111" i="2"/>
  <c r="GC146" i="5"/>
  <c r="GD146" i="5"/>
  <c r="GF146" i="5"/>
  <c r="GB116" i="2"/>
  <c r="GC116" i="2"/>
  <c r="GE116" i="2"/>
  <c r="GB139" i="2"/>
  <c r="GE139" i="2"/>
  <c r="GC139" i="2"/>
  <c r="GF78" i="2"/>
  <c r="GG78" i="2"/>
  <c r="GJ78" i="2"/>
  <c r="FL362" i="5"/>
  <c r="FL361" i="5"/>
  <c r="FL363" i="5" s="1"/>
  <c r="FK362" i="5"/>
  <c r="GC201" i="2"/>
  <c r="GE201" i="2"/>
  <c r="GB201" i="2"/>
  <c r="GK46" i="5"/>
  <c r="GG46" i="5"/>
  <c r="GH46" i="5"/>
  <c r="GG296" i="5"/>
  <c r="GH296" i="5"/>
  <c r="GK296" i="5"/>
  <c r="HB20" i="2"/>
  <c r="GX20" i="2"/>
  <c r="GY20" i="2"/>
  <c r="GB317" i="2"/>
  <c r="GE317" i="2"/>
  <c r="GC317" i="2"/>
  <c r="GG85" i="5"/>
  <c r="GK85" i="5"/>
  <c r="GH85" i="5"/>
  <c r="FX127" i="5"/>
  <c r="GB127" i="5"/>
  <c r="FY127" i="5"/>
  <c r="GG8" i="5"/>
  <c r="GH8" i="5"/>
  <c r="GK8" i="5"/>
  <c r="GN127" i="2"/>
  <c r="GK127" i="2"/>
  <c r="GL127" i="2"/>
  <c r="GO220" i="5"/>
  <c r="GL220" i="5"/>
  <c r="GM220" i="5"/>
  <c r="GH150" i="5"/>
  <c r="GK150" i="5"/>
  <c r="GG150" i="5"/>
  <c r="GL184" i="2"/>
  <c r="GN184" i="2"/>
  <c r="GK184" i="2"/>
  <c r="GG229" i="5"/>
  <c r="GH229" i="5"/>
  <c r="GK229" i="5"/>
  <c r="GH210" i="5"/>
  <c r="GK210" i="5"/>
  <c r="GG210" i="5"/>
  <c r="GB330" i="2"/>
  <c r="GE330" i="2"/>
  <c r="GC330" i="2"/>
  <c r="GD81" i="5"/>
  <c r="GF81" i="5"/>
  <c r="GC81" i="5"/>
  <c r="GH186" i="5"/>
  <c r="GK186" i="5"/>
  <c r="GG186" i="5"/>
  <c r="GE166" i="2"/>
  <c r="GB166" i="2"/>
  <c r="GC166" i="2"/>
  <c r="GF346" i="2"/>
  <c r="GJ346" i="2"/>
  <c r="GG346" i="2"/>
  <c r="GD247" i="5"/>
  <c r="GC247" i="5"/>
  <c r="GF247" i="5"/>
  <c r="GV77" i="5"/>
  <c r="GU77" i="5"/>
  <c r="GX77" i="5"/>
  <c r="GF318" i="5"/>
  <c r="GC318" i="5"/>
  <c r="GD318" i="5"/>
  <c r="FW6" i="2"/>
  <c r="GA6" i="2"/>
  <c r="FX6" i="2"/>
  <c r="GB288" i="2"/>
  <c r="GE288" i="2"/>
  <c r="GC288" i="2"/>
  <c r="GB18" i="2"/>
  <c r="GE18" i="2"/>
  <c r="GC18" i="2"/>
  <c r="FY301" i="5"/>
  <c r="GB301" i="5"/>
  <c r="FX301" i="5"/>
  <c r="GH138" i="5"/>
  <c r="GG138" i="5"/>
  <c r="GK138" i="5"/>
  <c r="GG161" i="5"/>
  <c r="GH161" i="5"/>
  <c r="GK161" i="5"/>
  <c r="GH198" i="5"/>
  <c r="GG198" i="5"/>
  <c r="GK198" i="5"/>
  <c r="FW64" i="2"/>
  <c r="FX64" i="2"/>
  <c r="GA64" i="2"/>
  <c r="GF57" i="5"/>
  <c r="GD57" i="5"/>
  <c r="GC57" i="5"/>
  <c r="GO95" i="2" l="1"/>
  <c r="GP95" i="2"/>
  <c r="GS95" i="2"/>
  <c r="GN11" i="2"/>
  <c r="GL11" i="2"/>
  <c r="GK11" i="2"/>
  <c r="GC191" i="5"/>
  <c r="GF191" i="5"/>
  <c r="GD191" i="5"/>
  <c r="GD27" i="5"/>
  <c r="GC27" i="5"/>
  <c r="GF27" i="5"/>
  <c r="GK348" i="2"/>
  <c r="GN348" i="2"/>
  <c r="GL348" i="2"/>
  <c r="GS334" i="2"/>
  <c r="GP334" i="2"/>
  <c r="GO334" i="2"/>
  <c r="GO349" i="2"/>
  <c r="GP349" i="2"/>
  <c r="GS349" i="2"/>
  <c r="GN329" i="2"/>
  <c r="GL329" i="2"/>
  <c r="GK329" i="2"/>
  <c r="GD286" i="5"/>
  <c r="GF286" i="5"/>
  <c r="GC286" i="5"/>
  <c r="GK343" i="5"/>
  <c r="GH343" i="5"/>
  <c r="GG343" i="5"/>
  <c r="GF311" i="2"/>
  <c r="GG311" i="2"/>
  <c r="GJ311" i="2"/>
  <c r="GM230" i="5"/>
  <c r="GL230" i="5"/>
  <c r="GO230" i="5"/>
  <c r="GK68" i="5"/>
  <c r="GG68" i="5"/>
  <c r="GH68" i="5"/>
  <c r="GF159" i="5"/>
  <c r="GD159" i="5"/>
  <c r="GC159" i="5"/>
  <c r="GC278" i="5"/>
  <c r="GD278" i="5"/>
  <c r="GF278" i="5"/>
  <c r="GD121" i="5"/>
  <c r="GF121" i="5"/>
  <c r="GC121" i="5"/>
  <c r="GE293" i="2"/>
  <c r="GC293" i="2"/>
  <c r="GB293" i="2"/>
  <c r="GJ307" i="2"/>
  <c r="GG307" i="2"/>
  <c r="GF307" i="2"/>
  <c r="GF104" i="5"/>
  <c r="GC104" i="5"/>
  <c r="GD104" i="5"/>
  <c r="GH180" i="5"/>
  <c r="GG180" i="5"/>
  <c r="GK180" i="5"/>
  <c r="GD321" i="5"/>
  <c r="GF321" i="5"/>
  <c r="GC321" i="5"/>
  <c r="GS29" i="2"/>
  <c r="GO29" i="2"/>
  <c r="GP29" i="2"/>
  <c r="GF116" i="5"/>
  <c r="GC116" i="5"/>
  <c r="GD116" i="5"/>
  <c r="GC276" i="2"/>
  <c r="GE276" i="2"/>
  <c r="GB276" i="2"/>
  <c r="GB110" i="2"/>
  <c r="GC110" i="2"/>
  <c r="GE110" i="2"/>
  <c r="GM329" i="5"/>
  <c r="GL329" i="5"/>
  <c r="GO329" i="5"/>
  <c r="GF306" i="5"/>
  <c r="GC306" i="5"/>
  <c r="GD306" i="5"/>
  <c r="GC63" i="5"/>
  <c r="GD63" i="5"/>
  <c r="GF63" i="5"/>
  <c r="GJ347" i="2"/>
  <c r="GF347" i="2"/>
  <c r="GG347" i="2"/>
  <c r="GN93" i="2"/>
  <c r="GL93" i="2"/>
  <c r="GK93" i="2"/>
  <c r="GH338" i="5"/>
  <c r="GK338" i="5"/>
  <c r="GG338" i="5"/>
  <c r="GC284" i="5"/>
  <c r="GF284" i="5"/>
  <c r="GD284" i="5"/>
  <c r="GC37" i="5"/>
  <c r="GD37" i="5"/>
  <c r="GF37" i="5"/>
  <c r="GC310" i="5"/>
  <c r="GF310" i="5"/>
  <c r="GD310" i="5"/>
  <c r="GL75" i="5"/>
  <c r="GO75" i="5"/>
  <c r="GM75" i="5"/>
  <c r="GF315" i="2"/>
  <c r="GJ315" i="2"/>
  <c r="GG315" i="2"/>
  <c r="GG303" i="2"/>
  <c r="GF303" i="2"/>
  <c r="GJ303" i="2"/>
  <c r="GK326" i="2"/>
  <c r="GL326" i="2"/>
  <c r="GN326" i="2"/>
  <c r="GJ10" i="2"/>
  <c r="GF10" i="2"/>
  <c r="GG10" i="2"/>
  <c r="GJ103" i="2"/>
  <c r="GF103" i="2"/>
  <c r="GG103" i="2"/>
  <c r="GC233" i="2"/>
  <c r="GB233" i="2"/>
  <c r="GE233" i="2"/>
  <c r="GF336" i="2"/>
  <c r="GJ336" i="2"/>
  <c r="GG336" i="2"/>
  <c r="GG13" i="2"/>
  <c r="GF13" i="2"/>
  <c r="GJ13" i="2"/>
  <c r="GC31" i="2"/>
  <c r="GB31" i="2"/>
  <c r="GE31" i="2"/>
  <c r="GU100" i="2"/>
  <c r="GW100" i="2"/>
  <c r="GT100" i="2"/>
  <c r="GX342" i="2"/>
  <c r="HB342" i="2"/>
  <c r="GY342" i="2"/>
  <c r="GE2" i="2"/>
  <c r="GB2" i="2"/>
  <c r="GC2" i="2"/>
  <c r="GW355" i="2"/>
  <c r="GT355" i="2"/>
  <c r="GU355" i="2"/>
  <c r="GK332" i="2"/>
  <c r="GN332" i="2"/>
  <c r="GL332" i="2"/>
  <c r="GL96" i="2"/>
  <c r="GK96" i="2"/>
  <c r="GN96" i="2"/>
  <c r="GU344" i="2"/>
  <c r="GW344" i="2"/>
  <c r="GT344" i="2"/>
  <c r="GF353" i="2"/>
  <c r="GJ353" i="2"/>
  <c r="GG353" i="2"/>
  <c r="GG351" i="2"/>
  <c r="GF351" i="2"/>
  <c r="GJ351" i="2"/>
  <c r="GC213" i="2"/>
  <c r="GB213" i="2"/>
  <c r="GE213" i="2"/>
  <c r="GK357" i="2"/>
  <c r="GN357" i="2"/>
  <c r="GL357" i="2"/>
  <c r="GT12" i="2"/>
  <c r="GW12" i="2"/>
  <c r="GU12" i="2"/>
  <c r="GT92" i="2"/>
  <c r="GU92" i="2"/>
  <c r="GW92" i="2"/>
  <c r="GG266" i="2"/>
  <c r="GF266" i="2"/>
  <c r="GJ266" i="2"/>
  <c r="HD352" i="2"/>
  <c r="HF352" i="2"/>
  <c r="HC352" i="2"/>
  <c r="GG356" i="2"/>
  <c r="GF356" i="2"/>
  <c r="GJ356" i="2"/>
  <c r="GJ331" i="2"/>
  <c r="GF331" i="2"/>
  <c r="GG331" i="2"/>
  <c r="GB75" i="2"/>
  <c r="GC75" i="2"/>
  <c r="GE75" i="2"/>
  <c r="GC230" i="2"/>
  <c r="GE230" i="2"/>
  <c r="GB230" i="2"/>
  <c r="GN324" i="2"/>
  <c r="GL324" i="2"/>
  <c r="GK324" i="2"/>
  <c r="GF350" i="2"/>
  <c r="GG350" i="2"/>
  <c r="GJ350" i="2"/>
  <c r="GW17" i="2"/>
  <c r="GU17" i="2"/>
  <c r="GT17" i="2"/>
  <c r="GU343" i="2"/>
  <c r="GW343" i="2"/>
  <c r="GT343" i="2"/>
  <c r="GC36" i="5"/>
  <c r="GD36" i="5"/>
  <c r="GF36" i="5"/>
  <c r="GD344" i="5"/>
  <c r="GC344" i="5"/>
  <c r="GF344" i="5"/>
  <c r="GB202" i="2"/>
  <c r="GC202" i="2"/>
  <c r="GE202" i="2"/>
  <c r="GG313" i="5"/>
  <c r="GK313" i="5"/>
  <c r="GH313" i="5"/>
  <c r="GD340" i="5"/>
  <c r="GC340" i="5"/>
  <c r="GF340" i="5"/>
  <c r="GE175" i="2"/>
  <c r="GB175" i="2"/>
  <c r="GC175" i="2"/>
  <c r="GO106" i="5"/>
  <c r="GL106" i="5"/>
  <c r="GM106" i="5"/>
  <c r="GC73" i="2"/>
  <c r="GB73" i="2"/>
  <c r="GE73" i="2"/>
  <c r="GB83" i="2"/>
  <c r="GE83" i="2"/>
  <c r="GC83" i="2"/>
  <c r="GL172" i="2"/>
  <c r="GN172" i="2"/>
  <c r="GK172" i="2"/>
  <c r="GL156" i="5"/>
  <c r="GM156" i="5"/>
  <c r="GO156" i="5"/>
  <c r="GD69" i="5"/>
  <c r="GF69" i="5"/>
  <c r="GC69" i="5"/>
  <c r="GE125" i="2"/>
  <c r="GC125" i="2"/>
  <c r="GB125" i="2"/>
  <c r="GC258" i="5"/>
  <c r="GD258" i="5"/>
  <c r="GF258" i="5"/>
  <c r="GC126" i="2"/>
  <c r="GB126" i="2"/>
  <c r="GE126" i="2"/>
  <c r="GC50" i="2"/>
  <c r="GB50" i="2"/>
  <c r="GE50" i="2"/>
  <c r="GC84" i="2"/>
  <c r="GE84" i="2"/>
  <c r="GB84" i="2"/>
  <c r="GE74" i="2"/>
  <c r="GB74" i="2"/>
  <c r="GC74" i="2"/>
  <c r="GH358" i="5"/>
  <c r="GK358" i="5"/>
  <c r="GG358" i="5"/>
  <c r="GD40" i="5"/>
  <c r="GC40" i="5"/>
  <c r="GF40" i="5"/>
  <c r="GE63" i="2"/>
  <c r="GC63" i="2"/>
  <c r="GB63" i="2"/>
  <c r="GD12" i="5"/>
  <c r="GC12" i="5"/>
  <c r="GF12" i="5"/>
  <c r="GC82" i="2"/>
  <c r="GB82" i="2"/>
  <c r="GE82" i="2"/>
  <c r="GC163" i="2"/>
  <c r="GB163" i="2"/>
  <c r="GE163" i="2"/>
  <c r="GB223" i="2"/>
  <c r="GC223" i="2"/>
  <c r="GE223" i="2"/>
  <c r="GC211" i="5"/>
  <c r="GD211" i="5"/>
  <c r="GF211" i="5"/>
  <c r="GC165" i="2"/>
  <c r="GB165" i="2"/>
  <c r="GE165" i="2"/>
  <c r="GD251" i="5"/>
  <c r="GC251" i="5"/>
  <c r="GF251" i="5"/>
  <c r="GF336" i="5"/>
  <c r="GC336" i="5"/>
  <c r="GD336" i="5"/>
  <c r="GG41" i="5"/>
  <c r="GK41" i="5"/>
  <c r="GH41" i="5"/>
  <c r="GE253" i="2"/>
  <c r="GB253" i="2"/>
  <c r="GC253" i="2"/>
  <c r="GB245" i="2"/>
  <c r="GE245" i="2"/>
  <c r="GC245" i="2"/>
  <c r="GG73" i="5"/>
  <c r="GK73" i="5"/>
  <c r="GH73" i="5"/>
  <c r="GC217" i="2"/>
  <c r="GE217" i="2"/>
  <c r="GB217" i="2"/>
  <c r="GB246" i="2"/>
  <c r="GE246" i="2"/>
  <c r="GC246" i="2"/>
  <c r="GF120" i="5"/>
  <c r="GC120" i="5"/>
  <c r="GD120" i="5"/>
  <c r="GC183" i="2"/>
  <c r="GB183" i="2"/>
  <c r="GE183" i="2"/>
  <c r="GE249" i="2"/>
  <c r="GC249" i="2"/>
  <c r="GB249" i="2"/>
  <c r="GC203" i="5"/>
  <c r="GD203" i="5"/>
  <c r="GF203" i="5"/>
  <c r="GB65" i="2"/>
  <c r="GE65" i="2"/>
  <c r="GC65" i="2"/>
  <c r="GJ192" i="2"/>
  <c r="GF192" i="2"/>
  <c r="GG192" i="2"/>
  <c r="GK115" i="5"/>
  <c r="GG115" i="5"/>
  <c r="GH115" i="5"/>
  <c r="GE8" i="2"/>
  <c r="GC8" i="2"/>
  <c r="GB8" i="2"/>
  <c r="GJ164" i="2"/>
  <c r="GF164" i="2"/>
  <c r="GG164" i="2"/>
  <c r="GK236" i="5"/>
  <c r="GH236" i="5"/>
  <c r="GG236" i="5"/>
  <c r="GB236" i="2"/>
  <c r="GC236" i="2"/>
  <c r="GE236" i="2"/>
  <c r="GE168" i="2"/>
  <c r="GC168" i="2"/>
  <c r="GB168" i="2"/>
  <c r="GD269" i="5"/>
  <c r="GF269" i="5"/>
  <c r="GC269" i="5"/>
  <c r="GD173" i="5"/>
  <c r="GF173" i="5"/>
  <c r="GC173" i="5"/>
  <c r="GH337" i="5"/>
  <c r="GG337" i="5"/>
  <c r="GK337" i="5"/>
  <c r="GB226" i="2"/>
  <c r="GE226" i="2"/>
  <c r="GC226" i="2"/>
  <c r="GE227" i="2"/>
  <c r="GC227" i="2"/>
  <c r="GB227" i="2"/>
  <c r="GO2" i="5"/>
  <c r="GM2" i="5"/>
  <c r="GL2" i="5"/>
  <c r="GC195" i="2"/>
  <c r="GB195" i="2"/>
  <c r="GE195" i="2"/>
  <c r="GE133" i="2"/>
  <c r="GC133" i="2"/>
  <c r="GB133" i="2"/>
  <c r="GE198" i="2"/>
  <c r="GC198" i="2"/>
  <c r="GB198" i="2"/>
  <c r="GT357" i="5"/>
  <c r="GP357" i="5"/>
  <c r="GQ357" i="5"/>
  <c r="GJ238" i="2"/>
  <c r="GF238" i="2"/>
  <c r="GG238" i="2"/>
  <c r="GC92" i="5"/>
  <c r="GD92" i="5"/>
  <c r="GF92" i="5"/>
  <c r="GF124" i="5"/>
  <c r="GD124" i="5"/>
  <c r="GC124" i="5"/>
  <c r="GB4" i="2"/>
  <c r="GC4" i="2"/>
  <c r="GE4" i="2"/>
  <c r="GF163" i="5"/>
  <c r="GC163" i="5"/>
  <c r="GD163" i="5"/>
  <c r="GK123" i="5"/>
  <c r="GH123" i="5"/>
  <c r="GG123" i="5"/>
  <c r="GC211" i="2"/>
  <c r="GE211" i="2"/>
  <c r="GB211" i="2"/>
  <c r="GH291" i="5"/>
  <c r="GK291" i="5"/>
  <c r="GG291" i="5"/>
  <c r="GC37" i="2"/>
  <c r="GB37" i="2"/>
  <c r="GE37" i="2"/>
  <c r="GE151" i="2"/>
  <c r="GB151" i="2"/>
  <c r="GC151" i="2"/>
  <c r="GD113" i="5"/>
  <c r="GC113" i="5"/>
  <c r="GF113" i="5"/>
  <c r="GE206" i="2"/>
  <c r="GB206" i="2"/>
  <c r="GC206" i="2"/>
  <c r="GF145" i="5"/>
  <c r="GC145" i="5"/>
  <c r="GD145" i="5"/>
  <c r="GG345" i="5"/>
  <c r="GH345" i="5"/>
  <c r="GK345" i="5"/>
  <c r="GK352" i="5"/>
  <c r="GH352" i="5"/>
  <c r="GG352" i="5"/>
  <c r="GJ41" i="2"/>
  <c r="GF41" i="2"/>
  <c r="GG41" i="2"/>
  <c r="GH153" i="5"/>
  <c r="GK153" i="5"/>
  <c r="GG153" i="5"/>
  <c r="GF219" i="2"/>
  <c r="GG219" i="2"/>
  <c r="GJ219" i="2"/>
  <c r="GF166" i="5"/>
  <c r="GC166" i="5"/>
  <c r="GD166" i="5"/>
  <c r="GJ241" i="2"/>
  <c r="GG241" i="2"/>
  <c r="GF241" i="2"/>
  <c r="GJ152" i="2"/>
  <c r="GF152" i="2"/>
  <c r="GG152" i="2"/>
  <c r="GG283" i="5"/>
  <c r="GH283" i="5"/>
  <c r="GK283" i="5"/>
  <c r="GD125" i="5"/>
  <c r="GC125" i="5"/>
  <c r="GF125" i="5"/>
  <c r="GE204" i="2"/>
  <c r="GC204" i="2"/>
  <c r="GB204" i="2"/>
  <c r="GJ120" i="2"/>
  <c r="GG120" i="2"/>
  <c r="GF120" i="2"/>
  <c r="GQ339" i="5"/>
  <c r="GT339" i="5"/>
  <c r="GP339" i="5"/>
  <c r="GF136" i="5"/>
  <c r="GC136" i="5"/>
  <c r="GD136" i="5"/>
  <c r="GK186" i="2"/>
  <c r="GL186" i="2"/>
  <c r="GN186" i="2"/>
  <c r="GG199" i="5"/>
  <c r="GK199" i="5"/>
  <c r="GH199" i="5"/>
  <c r="GG218" i="5"/>
  <c r="GH218" i="5"/>
  <c r="GK218" i="5"/>
  <c r="GK274" i="2"/>
  <c r="GN274" i="2"/>
  <c r="GL274" i="2"/>
  <c r="GO234" i="5"/>
  <c r="GM234" i="5"/>
  <c r="GL234" i="5"/>
  <c r="GC162" i="5"/>
  <c r="GD162" i="5"/>
  <c r="GF162" i="5"/>
  <c r="GC25" i="2"/>
  <c r="GB25" i="2"/>
  <c r="GE25" i="2"/>
  <c r="GC136" i="2"/>
  <c r="GE136" i="2"/>
  <c r="GB136" i="2"/>
  <c r="GN52" i="2"/>
  <c r="GK52" i="2"/>
  <c r="GL52" i="2"/>
  <c r="GE210" i="2"/>
  <c r="GC210" i="2"/>
  <c r="GB210" i="2"/>
  <c r="GN267" i="2"/>
  <c r="GK267" i="2"/>
  <c r="GL267" i="2"/>
  <c r="GF32" i="5"/>
  <c r="GD32" i="5"/>
  <c r="GC32" i="5"/>
  <c r="GK277" i="5"/>
  <c r="GH277" i="5"/>
  <c r="GG277" i="5"/>
  <c r="GC282" i="2"/>
  <c r="GE282" i="2"/>
  <c r="GB282" i="2"/>
  <c r="GB157" i="2"/>
  <c r="GE157" i="2"/>
  <c r="GC157" i="2"/>
  <c r="GF55" i="5"/>
  <c r="GC55" i="5"/>
  <c r="GD55" i="5"/>
  <c r="GO282" i="5"/>
  <c r="GM282" i="5"/>
  <c r="GL282" i="5"/>
  <c r="GG95" i="5"/>
  <c r="GK95" i="5"/>
  <c r="GH95" i="5"/>
  <c r="GH354" i="5"/>
  <c r="GK354" i="5"/>
  <c r="GG354" i="5"/>
  <c r="GH232" i="5"/>
  <c r="GG232" i="5"/>
  <c r="GK232" i="5"/>
  <c r="GM304" i="5"/>
  <c r="GO304" i="5"/>
  <c r="GL304" i="5"/>
  <c r="GE298" i="2"/>
  <c r="GB298" i="2"/>
  <c r="GC298" i="2"/>
  <c r="GM216" i="5"/>
  <c r="GO216" i="5"/>
  <c r="GL216" i="5"/>
  <c r="GB224" i="2"/>
  <c r="GE224" i="2"/>
  <c r="GC224" i="2"/>
  <c r="GK39" i="5"/>
  <c r="GG39" i="5"/>
  <c r="GH39" i="5"/>
  <c r="GD141" i="5"/>
  <c r="GC141" i="5"/>
  <c r="GF141" i="5"/>
  <c r="GC76" i="2"/>
  <c r="GB76" i="2"/>
  <c r="GE76" i="2"/>
  <c r="GF32" i="2"/>
  <c r="GJ32" i="2"/>
  <c r="GG32" i="2"/>
  <c r="GH137" i="5"/>
  <c r="GG137" i="5"/>
  <c r="GK137" i="5"/>
  <c r="GG295" i="5"/>
  <c r="GK295" i="5"/>
  <c r="GH295" i="5"/>
  <c r="GB215" i="2"/>
  <c r="GE215" i="2"/>
  <c r="GC215" i="2"/>
  <c r="GC233" i="5"/>
  <c r="GF233" i="5"/>
  <c r="GD233" i="5"/>
  <c r="GF188" i="2"/>
  <c r="GJ188" i="2"/>
  <c r="GG188" i="2"/>
  <c r="GF195" i="5"/>
  <c r="GC195" i="5"/>
  <c r="GD195" i="5"/>
  <c r="GP47" i="2"/>
  <c r="GS47" i="2"/>
  <c r="GO47" i="2"/>
  <c r="GH98" i="5"/>
  <c r="GK98" i="5"/>
  <c r="GG98" i="5"/>
  <c r="GS212" i="2"/>
  <c r="GO212" i="2"/>
  <c r="GP212" i="2"/>
  <c r="GB88" i="2"/>
  <c r="GE88" i="2"/>
  <c r="GC88" i="2"/>
  <c r="GG69" i="2"/>
  <c r="GJ69" i="2"/>
  <c r="GF69" i="2"/>
  <c r="GF122" i="5"/>
  <c r="GC122" i="5"/>
  <c r="GD122" i="5"/>
  <c r="GF54" i="5"/>
  <c r="GC54" i="5"/>
  <c r="GD54" i="5"/>
  <c r="GE269" i="2"/>
  <c r="GB269" i="2"/>
  <c r="GC269" i="2"/>
  <c r="GG7" i="5"/>
  <c r="GH7" i="5"/>
  <c r="GK7" i="5"/>
  <c r="GG174" i="5"/>
  <c r="GH174" i="5"/>
  <c r="GK174" i="5"/>
  <c r="GK231" i="2"/>
  <c r="GL231" i="2"/>
  <c r="GN231" i="2"/>
  <c r="GF175" i="5"/>
  <c r="GD175" i="5"/>
  <c r="GC175" i="5"/>
  <c r="GL228" i="2"/>
  <c r="GK228" i="2"/>
  <c r="GN228" i="2"/>
  <c r="GE290" i="2"/>
  <c r="GC290" i="2"/>
  <c r="GB290" i="2"/>
  <c r="GK76" i="5"/>
  <c r="GG76" i="5"/>
  <c r="GH76" i="5"/>
  <c r="GL264" i="5"/>
  <c r="GO264" i="5"/>
  <c r="GM264" i="5"/>
  <c r="GH101" i="5"/>
  <c r="GK101" i="5"/>
  <c r="GG101" i="5"/>
  <c r="GM43" i="5"/>
  <c r="GL43" i="5"/>
  <c r="GO43" i="5"/>
  <c r="GP333" i="5"/>
  <c r="GT333" i="5"/>
  <c r="GQ333" i="5"/>
  <c r="GC128" i="2"/>
  <c r="GB128" i="2"/>
  <c r="GE128" i="2"/>
  <c r="GD65" i="5"/>
  <c r="GF65" i="5"/>
  <c r="GC65" i="5"/>
  <c r="GD275" i="5"/>
  <c r="GC275" i="5"/>
  <c r="GF275" i="5"/>
  <c r="GF272" i="5"/>
  <c r="GD272" i="5"/>
  <c r="GC272" i="5"/>
  <c r="GL86" i="5"/>
  <c r="GM86" i="5"/>
  <c r="GO86" i="5"/>
  <c r="GJ3" i="2"/>
  <c r="GF3" i="2"/>
  <c r="GG3" i="2"/>
  <c r="GB71" i="2"/>
  <c r="GC71" i="2"/>
  <c r="GE71" i="2"/>
  <c r="GB214" i="2"/>
  <c r="GC214" i="2"/>
  <c r="GE214" i="2"/>
  <c r="GP60" i="2"/>
  <c r="GS60" i="2"/>
  <c r="GO60" i="2"/>
  <c r="GB250" i="2"/>
  <c r="GE250" i="2"/>
  <c r="GC250" i="2"/>
  <c r="GC196" i="2"/>
  <c r="GE196" i="2"/>
  <c r="GB196" i="2"/>
  <c r="GF255" i="5"/>
  <c r="GD255" i="5"/>
  <c r="GC255" i="5"/>
  <c r="GK90" i="5"/>
  <c r="GH90" i="5"/>
  <c r="GG90" i="5"/>
  <c r="GC259" i="2"/>
  <c r="GB259" i="2"/>
  <c r="GE259" i="2"/>
  <c r="GG70" i="5"/>
  <c r="GK70" i="5"/>
  <c r="GH70" i="5"/>
  <c r="GC194" i="5"/>
  <c r="GD194" i="5"/>
  <c r="GF194" i="5"/>
  <c r="GE179" i="2"/>
  <c r="GC179" i="2"/>
  <c r="GB179" i="2"/>
  <c r="GM22" i="5"/>
  <c r="GO22" i="5"/>
  <c r="GL22" i="5"/>
  <c r="GG325" i="5"/>
  <c r="GK325" i="5"/>
  <c r="GH325" i="5"/>
  <c r="GC57" i="2"/>
  <c r="GE57" i="2"/>
  <c r="GB57" i="2"/>
  <c r="GJ283" i="2"/>
  <c r="GF283" i="2"/>
  <c r="GG283" i="2"/>
  <c r="GG309" i="5"/>
  <c r="GH309" i="5"/>
  <c r="GK309" i="5"/>
  <c r="GC26" i="2"/>
  <c r="GB26" i="2"/>
  <c r="GE26" i="2"/>
  <c r="GF178" i="5"/>
  <c r="GD178" i="5"/>
  <c r="GC178" i="5"/>
  <c r="GG182" i="2"/>
  <c r="GF182" i="2"/>
  <c r="GJ182" i="2"/>
  <c r="GM177" i="5"/>
  <c r="GO177" i="5"/>
  <c r="GL177" i="5"/>
  <c r="GG78" i="5"/>
  <c r="GH78" i="5"/>
  <c r="GK78" i="5"/>
  <c r="GO118" i="2"/>
  <c r="GS118" i="2"/>
  <c r="GP118" i="2"/>
  <c r="GC196" i="5"/>
  <c r="GD196" i="5"/>
  <c r="GF196" i="5"/>
  <c r="GB159" i="2"/>
  <c r="GE159" i="2"/>
  <c r="GC159" i="2"/>
  <c r="GG162" i="2"/>
  <c r="GF162" i="2"/>
  <c r="GJ162" i="2"/>
  <c r="GE86" i="2"/>
  <c r="GB86" i="2"/>
  <c r="GC86" i="2"/>
  <c r="GG334" i="5"/>
  <c r="GH334" i="5"/>
  <c r="GK334" i="5"/>
  <c r="GK304" i="2"/>
  <c r="GN304" i="2"/>
  <c r="GL304" i="2"/>
  <c r="GB130" i="2"/>
  <c r="GE130" i="2"/>
  <c r="GC130" i="2"/>
  <c r="GG193" i="5"/>
  <c r="GH193" i="5"/>
  <c r="GK193" i="5"/>
  <c r="GC263" i="5"/>
  <c r="GF263" i="5"/>
  <c r="GD263" i="5"/>
  <c r="GC187" i="2"/>
  <c r="GB187" i="2"/>
  <c r="GE187" i="2"/>
  <c r="GC286" i="2"/>
  <c r="GB286" i="2"/>
  <c r="GE286" i="2"/>
  <c r="GH237" i="5"/>
  <c r="GG237" i="5"/>
  <c r="GK237" i="5"/>
  <c r="GG279" i="5"/>
  <c r="GH279" i="5"/>
  <c r="GK279" i="5"/>
  <c r="GF219" i="5"/>
  <c r="GD219" i="5"/>
  <c r="GC219" i="5"/>
  <c r="GB155" i="2"/>
  <c r="GC155" i="2"/>
  <c r="GE155" i="2"/>
  <c r="GG291" i="2"/>
  <c r="GJ291" i="2"/>
  <c r="GF291" i="2"/>
  <c r="GK144" i="5"/>
  <c r="GH144" i="5"/>
  <c r="GG144" i="5"/>
  <c r="GH259" i="5"/>
  <c r="GG259" i="5"/>
  <c r="GK259" i="5"/>
  <c r="GN232" i="2"/>
  <c r="GL232" i="2"/>
  <c r="GK232" i="2"/>
  <c r="GJ287" i="2"/>
  <c r="GF287" i="2"/>
  <c r="GG287" i="2"/>
  <c r="GN124" i="2"/>
  <c r="GL124" i="2"/>
  <c r="GK124" i="2"/>
  <c r="GG243" i="5"/>
  <c r="GH243" i="5"/>
  <c r="GK243" i="5"/>
  <c r="GK85" i="2"/>
  <c r="GL85" i="2"/>
  <c r="GN85" i="2"/>
  <c r="GB257" i="2"/>
  <c r="GE257" i="2"/>
  <c r="GC257" i="2"/>
  <c r="GG154" i="2"/>
  <c r="GF154" i="2"/>
  <c r="GJ154" i="2"/>
  <c r="GF273" i="2"/>
  <c r="GG273" i="2"/>
  <c r="GJ273" i="2"/>
  <c r="GF234" i="2"/>
  <c r="GJ234" i="2"/>
  <c r="GG234" i="2"/>
  <c r="GL231" i="5"/>
  <c r="GO231" i="5"/>
  <c r="GM231" i="5"/>
  <c r="GK131" i="2"/>
  <c r="GL131" i="2"/>
  <c r="GN131" i="2"/>
  <c r="GG324" i="5"/>
  <c r="GH324" i="5"/>
  <c r="GK324" i="5"/>
  <c r="GG50" i="5"/>
  <c r="GK50" i="5"/>
  <c r="GH50" i="5"/>
  <c r="GL36" i="2"/>
  <c r="GN36" i="2"/>
  <c r="GK36" i="2"/>
  <c r="GJ178" i="2"/>
  <c r="GF178" i="2"/>
  <c r="GG178" i="2"/>
  <c r="GF161" i="2"/>
  <c r="GG161" i="2"/>
  <c r="GJ161" i="2"/>
  <c r="GG201" i="5"/>
  <c r="GK201" i="5"/>
  <c r="GH201" i="5"/>
  <c r="GH308" i="5"/>
  <c r="GG308" i="5"/>
  <c r="GK308" i="5"/>
  <c r="GG306" i="2"/>
  <c r="GF306" i="2"/>
  <c r="GJ306" i="2"/>
  <c r="GB302" i="2"/>
  <c r="GE302" i="2"/>
  <c r="GC302" i="2"/>
  <c r="GL213" i="5"/>
  <c r="GO213" i="5"/>
  <c r="GM213" i="5"/>
  <c r="GF5" i="2"/>
  <c r="GG5" i="2"/>
  <c r="GJ5" i="2"/>
  <c r="GL263" i="2"/>
  <c r="GN263" i="2"/>
  <c r="GK263" i="2"/>
  <c r="GH102" i="5"/>
  <c r="GK102" i="5"/>
  <c r="GG102" i="5"/>
  <c r="GG303" i="5"/>
  <c r="GK303" i="5"/>
  <c r="GH303" i="5"/>
  <c r="GW44" i="2"/>
  <c r="GT44" i="2"/>
  <c r="GU44" i="2"/>
  <c r="GJ244" i="2"/>
  <c r="GF244" i="2"/>
  <c r="GG244" i="2"/>
  <c r="GK132" i="2"/>
  <c r="GL132" i="2"/>
  <c r="GN132" i="2"/>
  <c r="GL254" i="2"/>
  <c r="GN254" i="2"/>
  <c r="GK254" i="2"/>
  <c r="GK271" i="5"/>
  <c r="GG271" i="5"/>
  <c r="GH271" i="5"/>
  <c r="GO129" i="5"/>
  <c r="GM129" i="5"/>
  <c r="GL129" i="5"/>
  <c r="GJ129" i="2"/>
  <c r="GG129" i="2"/>
  <c r="GF129" i="2"/>
  <c r="GH59" i="5"/>
  <c r="GK59" i="5"/>
  <c r="GG59" i="5"/>
  <c r="GH254" i="5"/>
  <c r="GK254" i="5"/>
  <c r="GG254" i="5"/>
  <c r="GT341" i="5"/>
  <c r="GP341" i="5"/>
  <c r="GQ341" i="5"/>
  <c r="GP262" i="5"/>
  <c r="GQ262" i="5"/>
  <c r="GT262" i="5"/>
  <c r="GN109" i="2"/>
  <c r="GK109" i="2"/>
  <c r="GL109" i="2"/>
  <c r="GS35" i="2"/>
  <c r="GO35" i="2"/>
  <c r="GP35" i="2"/>
  <c r="GG331" i="5"/>
  <c r="GH331" i="5"/>
  <c r="GK331" i="5"/>
  <c r="GG267" i="5"/>
  <c r="GK267" i="5"/>
  <c r="GH267" i="5"/>
  <c r="GG288" i="5"/>
  <c r="GH288" i="5"/>
  <c r="GK288" i="5"/>
  <c r="GO248" i="5"/>
  <c r="GM248" i="5"/>
  <c r="GL248" i="5"/>
  <c r="GT320" i="5"/>
  <c r="GP320" i="5"/>
  <c r="GQ320" i="5"/>
  <c r="GG30" i="2"/>
  <c r="GJ30" i="2"/>
  <c r="GF30" i="2"/>
  <c r="GN181" i="2"/>
  <c r="GK181" i="2"/>
  <c r="GL181" i="2"/>
  <c r="GK105" i="5"/>
  <c r="GG105" i="5"/>
  <c r="GH105" i="5"/>
  <c r="GJ33" i="2"/>
  <c r="GF33" i="2"/>
  <c r="GG33" i="2"/>
  <c r="GG28" i="2"/>
  <c r="GF28" i="2"/>
  <c r="GJ28" i="2"/>
  <c r="GK246" i="5"/>
  <c r="GG246" i="5"/>
  <c r="GH246" i="5"/>
  <c r="GK131" i="5"/>
  <c r="GG131" i="5"/>
  <c r="GH131" i="5"/>
  <c r="GG191" i="2"/>
  <c r="GJ191" i="2"/>
  <c r="GF191" i="2"/>
  <c r="GK147" i="2"/>
  <c r="GN147" i="2"/>
  <c r="GL147" i="2"/>
  <c r="GG135" i="2"/>
  <c r="GJ135" i="2"/>
  <c r="GF135" i="2"/>
  <c r="GG301" i="2"/>
  <c r="GJ301" i="2"/>
  <c r="GF301" i="2"/>
  <c r="GH241" i="5"/>
  <c r="GK241" i="5"/>
  <c r="GG241" i="5"/>
  <c r="GJ53" i="2"/>
  <c r="GG53" i="2"/>
  <c r="GF53" i="2"/>
  <c r="GG44" i="5"/>
  <c r="GK44" i="5"/>
  <c r="GH44" i="5"/>
  <c r="GJ248" i="2"/>
  <c r="GG248" i="2"/>
  <c r="GF248" i="2"/>
  <c r="GJ149" i="2"/>
  <c r="GF149" i="2"/>
  <c r="GG149" i="2"/>
  <c r="HH151" i="5"/>
  <c r="HL151" i="5"/>
  <c r="HI151" i="5"/>
  <c r="GJ150" i="2"/>
  <c r="GF150" i="2"/>
  <c r="GG150" i="2"/>
  <c r="GM58" i="5"/>
  <c r="GO58" i="5"/>
  <c r="GL58" i="5"/>
  <c r="GF97" i="2"/>
  <c r="GG97" i="2"/>
  <c r="GJ97" i="2"/>
  <c r="GH189" i="5"/>
  <c r="GK189" i="5"/>
  <c r="GG189" i="5"/>
  <c r="GJ200" i="2"/>
  <c r="GF200" i="2"/>
  <c r="GG200" i="2"/>
  <c r="GL272" i="2"/>
  <c r="GN272" i="2"/>
  <c r="GK272" i="2"/>
  <c r="GK137" i="2"/>
  <c r="GL137" i="2"/>
  <c r="GN137" i="2"/>
  <c r="GH14" i="5"/>
  <c r="GG14" i="5"/>
  <c r="GK14" i="5"/>
  <c r="GE39" i="2"/>
  <c r="GC39" i="2"/>
  <c r="GB39" i="2"/>
  <c r="GG107" i="2"/>
  <c r="GJ107" i="2"/>
  <c r="GF107" i="2"/>
  <c r="GH49" i="5"/>
  <c r="GK49" i="5"/>
  <c r="GG49" i="5"/>
  <c r="GO215" i="5"/>
  <c r="GL215" i="5"/>
  <c r="GM215" i="5"/>
  <c r="GL203" i="2"/>
  <c r="GN203" i="2"/>
  <c r="GK203" i="2"/>
  <c r="GM35" i="5"/>
  <c r="GO35" i="5"/>
  <c r="GL35" i="5"/>
  <c r="GL153" i="2"/>
  <c r="GK153" i="2"/>
  <c r="GN153" i="2"/>
  <c r="GO189" i="2"/>
  <c r="GS189" i="2"/>
  <c r="GP189" i="2"/>
  <c r="GL197" i="2"/>
  <c r="GN197" i="2"/>
  <c r="GK197" i="2"/>
  <c r="GM276" i="5"/>
  <c r="GO276" i="5"/>
  <c r="GL276" i="5"/>
  <c r="GG307" i="5"/>
  <c r="GK307" i="5"/>
  <c r="GH307" i="5"/>
  <c r="GH260" i="5"/>
  <c r="GG260" i="5"/>
  <c r="GK260" i="5"/>
  <c r="GG49" i="2"/>
  <c r="GF49" i="2"/>
  <c r="GJ49" i="2"/>
  <c r="GM33" i="5"/>
  <c r="GO33" i="5"/>
  <c r="GL33" i="5"/>
  <c r="GG235" i="2"/>
  <c r="GJ235" i="2"/>
  <c r="GF235" i="2"/>
  <c r="GM207" i="5"/>
  <c r="GO207" i="5"/>
  <c r="GL207" i="5"/>
  <c r="GL244" i="5"/>
  <c r="GM244" i="5"/>
  <c r="GO244" i="5"/>
  <c r="GL170" i="2"/>
  <c r="GK170" i="2"/>
  <c r="GN170" i="2"/>
  <c r="GL107" i="5"/>
  <c r="GM107" i="5"/>
  <c r="GO107" i="5"/>
  <c r="GO305" i="2"/>
  <c r="GP305" i="2"/>
  <c r="GS305" i="2"/>
  <c r="GL221" i="5"/>
  <c r="GM221" i="5"/>
  <c r="GO221" i="5"/>
  <c r="GH250" i="5"/>
  <c r="GK250" i="5"/>
  <c r="GG250" i="5"/>
  <c r="GS216" i="2"/>
  <c r="GO216" i="2"/>
  <c r="GP216" i="2"/>
  <c r="GM110" i="5"/>
  <c r="GO110" i="5"/>
  <c r="GL110" i="5"/>
  <c r="GH56" i="5"/>
  <c r="GG56" i="5"/>
  <c r="GK56" i="5"/>
  <c r="GB243" i="2"/>
  <c r="GE243" i="2"/>
  <c r="GC243" i="2"/>
  <c r="GL180" i="2"/>
  <c r="GN180" i="2"/>
  <c r="GK180" i="2"/>
  <c r="GH140" i="5"/>
  <c r="GG140" i="5"/>
  <c r="GK140" i="5"/>
  <c r="GN258" i="2"/>
  <c r="GK258" i="2"/>
  <c r="GL258" i="2"/>
  <c r="GL285" i="2"/>
  <c r="GN285" i="2"/>
  <c r="GK285" i="2"/>
  <c r="GO349" i="5"/>
  <c r="GM349" i="5"/>
  <c r="GL349" i="5"/>
  <c r="GL185" i="2"/>
  <c r="GN185" i="2"/>
  <c r="GK185" i="2"/>
  <c r="GS279" i="2"/>
  <c r="GO279" i="2"/>
  <c r="GP279" i="2"/>
  <c r="GF190" i="2"/>
  <c r="GG190" i="2"/>
  <c r="GJ190" i="2"/>
  <c r="GG100" i="5"/>
  <c r="GH100" i="5"/>
  <c r="GK100" i="5"/>
  <c r="GG29" i="5"/>
  <c r="GH29" i="5"/>
  <c r="GK29" i="5"/>
  <c r="GK330" i="5"/>
  <c r="GH330" i="5"/>
  <c r="GG330" i="5"/>
  <c r="GL312" i="2"/>
  <c r="GN312" i="2"/>
  <c r="GK312" i="2"/>
  <c r="GH226" i="5"/>
  <c r="GK226" i="5"/>
  <c r="GG226" i="5"/>
  <c r="GM285" i="5"/>
  <c r="GL285" i="5"/>
  <c r="GO285" i="5"/>
  <c r="GO126" i="5"/>
  <c r="GL126" i="5"/>
  <c r="GM126" i="5"/>
  <c r="GN209" i="2"/>
  <c r="GK209" i="2"/>
  <c r="GL209" i="2"/>
  <c r="GJ308" i="2"/>
  <c r="GF308" i="2"/>
  <c r="GG308" i="2"/>
  <c r="GL299" i="2"/>
  <c r="GN299" i="2"/>
  <c r="GK299" i="2"/>
  <c r="GM176" i="5"/>
  <c r="GO176" i="5"/>
  <c r="GL176" i="5"/>
  <c r="GH48" i="5"/>
  <c r="GK48" i="5"/>
  <c r="GG48" i="5"/>
  <c r="GL317" i="5"/>
  <c r="GO317" i="5"/>
  <c r="GM317" i="5"/>
  <c r="GM25" i="5"/>
  <c r="GL25" i="5"/>
  <c r="GO25" i="5"/>
  <c r="GK351" i="5"/>
  <c r="GH351" i="5"/>
  <c r="GG351" i="5"/>
  <c r="GO142" i="5"/>
  <c r="GM142" i="5"/>
  <c r="GL142" i="5"/>
  <c r="GF289" i="2"/>
  <c r="GJ289" i="2"/>
  <c r="GG289" i="2"/>
  <c r="GK292" i="2"/>
  <c r="GL292" i="2"/>
  <c r="GN292" i="2"/>
  <c r="GH257" i="5"/>
  <c r="GK257" i="5"/>
  <c r="GG257" i="5"/>
  <c r="GG16" i="2"/>
  <c r="GJ16" i="2"/>
  <c r="GF16" i="2"/>
  <c r="GL296" i="2"/>
  <c r="GK296" i="2"/>
  <c r="GN296" i="2"/>
  <c r="GO302" i="5"/>
  <c r="GM302" i="5"/>
  <c r="GL302" i="5"/>
  <c r="GM42" i="5"/>
  <c r="GO42" i="5"/>
  <c r="GL42" i="5"/>
  <c r="GF260" i="2"/>
  <c r="GG260" i="2"/>
  <c r="GJ260" i="2"/>
  <c r="GF158" i="2"/>
  <c r="GG158" i="2"/>
  <c r="GJ158" i="2"/>
  <c r="GL298" i="5"/>
  <c r="GO298" i="5"/>
  <c r="GM298" i="5"/>
  <c r="GJ15" i="2"/>
  <c r="GG15" i="2"/>
  <c r="GF15" i="2"/>
  <c r="GM160" i="5"/>
  <c r="GL160" i="5"/>
  <c r="GO160" i="5"/>
  <c r="GG89" i="2"/>
  <c r="GJ89" i="2"/>
  <c r="GF89" i="2"/>
  <c r="GP147" i="5"/>
  <c r="GT147" i="5"/>
  <c r="GQ147" i="5"/>
  <c r="GQ80" i="5"/>
  <c r="GT80" i="5"/>
  <c r="GP80" i="5"/>
  <c r="GK19" i="2"/>
  <c r="GN19" i="2"/>
  <c r="GL19" i="2"/>
  <c r="GF315" i="5"/>
  <c r="GD315" i="5"/>
  <c r="GC315" i="5"/>
  <c r="GC245" i="5"/>
  <c r="GD245" i="5"/>
  <c r="GF245" i="5"/>
  <c r="HH176" i="2"/>
  <c r="HG176" i="2"/>
  <c r="HK176" i="2"/>
  <c r="GG55" i="2"/>
  <c r="GJ55" i="2"/>
  <c r="GF55" i="2"/>
  <c r="GM347" i="5"/>
  <c r="GL347" i="5"/>
  <c r="GO347" i="5"/>
  <c r="GM38" i="5"/>
  <c r="GO38" i="5"/>
  <c r="GL38" i="5"/>
  <c r="GO323" i="5"/>
  <c r="GM323" i="5"/>
  <c r="GL323" i="5"/>
  <c r="GK21" i="5"/>
  <c r="GG21" i="5"/>
  <c r="GH21" i="5"/>
  <c r="GL43" i="2"/>
  <c r="GN43" i="2"/>
  <c r="GK43" i="2"/>
  <c r="GJ114" i="2"/>
  <c r="GF114" i="2"/>
  <c r="GG114" i="2"/>
  <c r="GO82" i="5"/>
  <c r="GM82" i="5"/>
  <c r="GL82" i="5"/>
  <c r="GS239" i="2"/>
  <c r="GP239" i="2"/>
  <c r="GO239" i="2"/>
  <c r="GM3" i="5"/>
  <c r="GO3" i="5"/>
  <c r="GL3" i="5"/>
  <c r="GO154" i="5"/>
  <c r="GM154" i="5"/>
  <c r="GL154" i="5"/>
  <c r="GC94" i="2"/>
  <c r="GB94" i="2"/>
  <c r="GE94" i="2"/>
  <c r="GV52" i="5"/>
  <c r="GU52" i="5"/>
  <c r="GX52" i="5"/>
  <c r="GL161" i="5"/>
  <c r="GM161" i="5"/>
  <c r="GO161" i="5"/>
  <c r="GM138" i="5"/>
  <c r="GO138" i="5"/>
  <c r="GL138" i="5"/>
  <c r="GG18" i="2"/>
  <c r="GF18" i="2"/>
  <c r="GJ18" i="2"/>
  <c r="FW359" i="2"/>
  <c r="FW364" i="2"/>
  <c r="GO150" i="5"/>
  <c r="GL150" i="5"/>
  <c r="GM150" i="5"/>
  <c r="GG317" i="2"/>
  <c r="GF317" i="2"/>
  <c r="GJ317" i="2"/>
  <c r="HF20" i="2"/>
  <c r="HC20" i="2"/>
  <c r="HD20" i="2"/>
  <c r="GF201" i="2"/>
  <c r="GG201" i="2"/>
  <c r="GJ201" i="2"/>
  <c r="GF139" i="2"/>
  <c r="GG139" i="2"/>
  <c r="GJ139" i="2"/>
  <c r="GK157" i="5"/>
  <c r="GH157" i="5"/>
  <c r="GG157" i="5"/>
  <c r="GL87" i="2"/>
  <c r="GN87" i="2"/>
  <c r="GK87" i="2"/>
  <c r="GK292" i="5"/>
  <c r="GG292" i="5"/>
  <c r="GH292" i="5"/>
  <c r="GM287" i="5"/>
  <c r="GL287" i="5"/>
  <c r="GO287" i="5"/>
  <c r="GG165" i="5"/>
  <c r="GH165" i="5"/>
  <c r="GK165" i="5"/>
  <c r="GL121" i="2"/>
  <c r="GN121" i="2"/>
  <c r="GK121" i="2"/>
  <c r="GH240" i="5"/>
  <c r="GG240" i="5"/>
  <c r="GK240" i="5"/>
  <c r="GW262" i="2"/>
  <c r="GT262" i="2"/>
  <c r="GU262" i="2"/>
  <c r="GS66" i="2"/>
  <c r="GO66" i="2"/>
  <c r="GP66" i="2"/>
  <c r="ID146" i="2"/>
  <c r="GL146" i="2"/>
  <c r="GN146" i="2"/>
  <c r="GK146" i="2"/>
  <c r="GE280" i="2"/>
  <c r="GC280" i="2"/>
  <c r="GB280" i="2"/>
  <c r="GS207" i="2"/>
  <c r="GP207" i="2"/>
  <c r="GO207" i="2"/>
  <c r="GG249" i="5"/>
  <c r="GK249" i="5"/>
  <c r="GH249" i="5"/>
  <c r="GX314" i="2"/>
  <c r="HB314" i="2"/>
  <c r="GY314" i="2"/>
  <c r="GO311" i="5"/>
  <c r="GL311" i="5"/>
  <c r="GM311" i="5"/>
  <c r="GL332" i="5"/>
  <c r="GO332" i="5"/>
  <c r="GM332" i="5"/>
  <c r="GQ316" i="5"/>
  <c r="GP316" i="5"/>
  <c r="GT316" i="5"/>
  <c r="GF252" i="2"/>
  <c r="GJ252" i="2"/>
  <c r="GG252" i="2"/>
  <c r="GN333" i="2"/>
  <c r="GL333" i="2"/>
  <c r="GK333" i="2"/>
  <c r="GN54" i="2"/>
  <c r="GL54" i="2"/>
  <c r="GK54" i="2"/>
  <c r="GL155" i="5"/>
  <c r="GO155" i="5"/>
  <c r="GM155" i="5"/>
  <c r="GN34" i="2"/>
  <c r="GK34" i="2"/>
  <c r="GL34" i="2"/>
  <c r="GO6" i="5"/>
  <c r="GL6" i="5"/>
  <c r="GM6" i="5"/>
  <c r="GG251" i="2"/>
  <c r="GJ251" i="2"/>
  <c r="GF251" i="2"/>
  <c r="GK143" i="5"/>
  <c r="GH143" i="5"/>
  <c r="GG143" i="5"/>
  <c r="ID54" i="2"/>
  <c r="GG217" i="5"/>
  <c r="GK217" i="5"/>
  <c r="GH217" i="5"/>
  <c r="GM179" i="5"/>
  <c r="GO179" i="5"/>
  <c r="GL179" i="5"/>
  <c r="GF108" i="5"/>
  <c r="GC108" i="5"/>
  <c r="GD108" i="5"/>
  <c r="GN106" i="2"/>
  <c r="GK106" i="2"/>
  <c r="GL106" i="2"/>
  <c r="GU61" i="5"/>
  <c r="GV61" i="5"/>
  <c r="GX61" i="5"/>
  <c r="GH256" i="5"/>
  <c r="GK256" i="5"/>
  <c r="GG256" i="5"/>
  <c r="GH152" i="5"/>
  <c r="GG152" i="5"/>
  <c r="GK152" i="5"/>
  <c r="GL13" i="5"/>
  <c r="GO13" i="5"/>
  <c r="GM13" i="5"/>
  <c r="GN328" i="2"/>
  <c r="GL328" i="2"/>
  <c r="GK328" i="2"/>
  <c r="GH326" i="5"/>
  <c r="GK326" i="5"/>
  <c r="GG326" i="5"/>
  <c r="GM293" i="5"/>
  <c r="GL293" i="5"/>
  <c r="GO293" i="5"/>
  <c r="GE294" i="2"/>
  <c r="GC294" i="2"/>
  <c r="GB294" i="2"/>
  <c r="GO88" i="5"/>
  <c r="GL88" i="5"/>
  <c r="GM88" i="5"/>
  <c r="GO62" i="5"/>
  <c r="GM62" i="5"/>
  <c r="GL62" i="5"/>
  <c r="GS105" i="2"/>
  <c r="GO105" i="2"/>
  <c r="GP105" i="2"/>
  <c r="GP40" i="2"/>
  <c r="GO40" i="2"/>
  <c r="GS40" i="2"/>
  <c r="GO133" i="5"/>
  <c r="GL133" i="5"/>
  <c r="GM133" i="5"/>
  <c r="GO77" i="2"/>
  <c r="GS77" i="2"/>
  <c r="GP77" i="2"/>
  <c r="GB222" i="2"/>
  <c r="GE222" i="2"/>
  <c r="GC222" i="2"/>
  <c r="GY99" i="2"/>
  <c r="HB99" i="2"/>
  <c r="GX99" i="2"/>
  <c r="GF59" i="2"/>
  <c r="GJ59" i="2"/>
  <c r="GG59" i="2"/>
  <c r="GF81" i="2"/>
  <c r="GJ81" i="2"/>
  <c r="GG81" i="2"/>
  <c r="GF321" i="2"/>
  <c r="GG321" i="2"/>
  <c r="GJ321" i="2"/>
  <c r="GK337" i="2"/>
  <c r="GN337" i="2"/>
  <c r="GL337" i="2"/>
  <c r="GN281" i="2"/>
  <c r="GK281" i="2"/>
  <c r="GL281" i="2"/>
  <c r="GC83" i="5"/>
  <c r="GF83" i="5"/>
  <c r="GD83" i="5"/>
  <c r="GF156" i="2"/>
  <c r="GJ156" i="2"/>
  <c r="GG156" i="2"/>
  <c r="GF255" i="2"/>
  <c r="GG255" i="2"/>
  <c r="GJ255" i="2"/>
  <c r="GG148" i="5"/>
  <c r="GH148" i="5"/>
  <c r="GK148" i="5"/>
  <c r="GG20" i="5"/>
  <c r="GH20" i="5"/>
  <c r="GK20" i="5"/>
  <c r="ID83" i="2"/>
  <c r="GK134" i="2"/>
  <c r="GN134" i="2"/>
  <c r="GL134" i="2"/>
  <c r="GO242" i="2"/>
  <c r="GP242" i="2"/>
  <c r="GS242" i="2"/>
  <c r="GT305" i="5"/>
  <c r="GP305" i="5"/>
  <c r="GQ305" i="5"/>
  <c r="GF190" i="5"/>
  <c r="GC190" i="5"/>
  <c r="GD190" i="5"/>
  <c r="GM18" i="5"/>
  <c r="GO18" i="5"/>
  <c r="GL18" i="5"/>
  <c r="GO167" i="5"/>
  <c r="GL167" i="5"/>
  <c r="GM167" i="5"/>
  <c r="HG271" i="2"/>
  <c r="HK271" i="2"/>
  <c r="HH271" i="2"/>
  <c r="GK240" i="2"/>
  <c r="GL240" i="2"/>
  <c r="GN240" i="2"/>
  <c r="FT359" i="5"/>
  <c r="FT364" i="5"/>
  <c r="GK327" i="5"/>
  <c r="GH327" i="5"/>
  <c r="GG327" i="5"/>
  <c r="GG265" i="5"/>
  <c r="GK265" i="5"/>
  <c r="GH265" i="5"/>
  <c r="GQ184" i="5"/>
  <c r="GP184" i="5"/>
  <c r="GT184" i="5"/>
  <c r="GO169" i="5"/>
  <c r="GL169" i="5"/>
  <c r="GM169" i="5"/>
  <c r="GH57" i="5"/>
  <c r="GK57" i="5"/>
  <c r="GG57" i="5"/>
  <c r="GO198" i="5"/>
  <c r="GM198" i="5"/>
  <c r="GL198" i="5"/>
  <c r="GC301" i="5"/>
  <c r="GF301" i="5"/>
  <c r="GD301" i="5"/>
  <c r="GH318" i="5"/>
  <c r="GK318" i="5"/>
  <c r="GG318" i="5"/>
  <c r="GG247" i="5"/>
  <c r="GH247" i="5"/>
  <c r="GK247" i="5"/>
  <c r="GH81" i="5"/>
  <c r="GK81" i="5"/>
  <c r="GG81" i="5"/>
  <c r="GO127" i="2"/>
  <c r="GP127" i="2"/>
  <c r="GS127" i="2"/>
  <c r="GO85" i="5"/>
  <c r="GM85" i="5"/>
  <c r="GL85" i="5"/>
  <c r="GL296" i="5"/>
  <c r="GO296" i="5"/>
  <c r="GM296" i="5"/>
  <c r="GO46" i="5"/>
  <c r="GM46" i="5"/>
  <c r="GL46" i="5"/>
  <c r="GH146" i="5"/>
  <c r="GG146" i="5"/>
  <c r="GK146" i="5"/>
  <c r="GJ111" i="2"/>
  <c r="GG111" i="2"/>
  <c r="GF111" i="2"/>
  <c r="GG164" i="5"/>
  <c r="GH164" i="5"/>
  <c r="GK164" i="5"/>
  <c r="GC237" i="2"/>
  <c r="GE237" i="2"/>
  <c r="GB237" i="2"/>
  <c r="GL9" i="2"/>
  <c r="GN9" i="2"/>
  <c r="GK9" i="2"/>
  <c r="GQ205" i="5"/>
  <c r="GP205" i="5"/>
  <c r="GT205" i="5"/>
  <c r="GG103" i="5"/>
  <c r="GK103" i="5"/>
  <c r="GH103" i="5"/>
  <c r="GK200" i="5"/>
  <c r="GH200" i="5"/>
  <c r="GG200" i="5"/>
  <c r="GL45" i="2"/>
  <c r="GN45" i="2"/>
  <c r="GK45" i="2"/>
  <c r="GO66" i="5"/>
  <c r="GM66" i="5"/>
  <c r="GL66" i="5"/>
  <c r="GF253" i="5"/>
  <c r="GC253" i="5"/>
  <c r="GD253" i="5"/>
  <c r="GK97" i="5"/>
  <c r="GG97" i="5"/>
  <c r="GH97" i="5"/>
  <c r="GB143" i="2"/>
  <c r="GE143" i="2"/>
  <c r="GC143" i="2"/>
  <c r="GF354" i="2"/>
  <c r="GJ354" i="2"/>
  <c r="GG354" i="2"/>
  <c r="GG208" i="2"/>
  <c r="GJ208" i="2"/>
  <c r="GF208" i="2"/>
  <c r="GJ265" i="2"/>
  <c r="GG265" i="2"/>
  <c r="GF265" i="2"/>
  <c r="GJ309" i="2"/>
  <c r="GF309" i="2"/>
  <c r="GG309" i="2"/>
  <c r="GW123" i="2"/>
  <c r="GT123" i="2"/>
  <c r="GU123" i="2"/>
  <c r="GF188" i="5"/>
  <c r="GC188" i="5"/>
  <c r="GD188" i="5"/>
  <c r="GL70" i="2"/>
  <c r="GN70" i="2"/>
  <c r="GK70" i="2"/>
  <c r="GE51" i="2"/>
  <c r="GB51" i="2"/>
  <c r="GC51" i="2"/>
  <c r="GL214" i="5"/>
  <c r="GO214" i="5"/>
  <c r="GM214" i="5"/>
  <c r="GC218" i="2"/>
  <c r="GE218" i="2"/>
  <c r="GB218" i="2"/>
  <c r="GK61" i="2"/>
  <c r="GN61" i="2"/>
  <c r="GL61" i="2"/>
  <c r="GK79" i="2"/>
  <c r="GL79" i="2"/>
  <c r="GN79" i="2"/>
  <c r="GG89" i="5"/>
  <c r="GK89" i="5"/>
  <c r="GH89" i="5"/>
  <c r="GF261" i="2"/>
  <c r="GJ261" i="2"/>
  <c r="GG261" i="2"/>
  <c r="GK23" i="5"/>
  <c r="GG23" i="5"/>
  <c r="GH23" i="5"/>
  <c r="GL268" i="5"/>
  <c r="GM268" i="5"/>
  <c r="GO268" i="5"/>
  <c r="GN38" i="2"/>
  <c r="GK38" i="2"/>
  <c r="GL38" i="2"/>
  <c r="GF256" i="2"/>
  <c r="GJ256" i="2"/>
  <c r="GG256" i="2"/>
  <c r="GM96" i="5"/>
  <c r="GO96" i="5"/>
  <c r="GL96" i="5"/>
  <c r="GP102" i="2"/>
  <c r="GO102" i="2"/>
  <c r="GS102" i="2"/>
  <c r="GN108" i="2"/>
  <c r="GK108" i="2"/>
  <c r="GL108" i="2"/>
  <c r="GF122" i="2"/>
  <c r="GJ122" i="2"/>
  <c r="GG122" i="2"/>
  <c r="GH235" i="5"/>
  <c r="GK235" i="5"/>
  <c r="GG235" i="5"/>
  <c r="GL310" i="2"/>
  <c r="GN310" i="2"/>
  <c r="GK310" i="2"/>
  <c r="GP220" i="2"/>
  <c r="GO220" i="2"/>
  <c r="GS220" i="2"/>
  <c r="GH15" i="5"/>
  <c r="GK15" i="5"/>
  <c r="GG15" i="5"/>
  <c r="HH115" i="2"/>
  <c r="HK115" i="2"/>
  <c r="HG115" i="2"/>
  <c r="GK185" i="5"/>
  <c r="GH185" i="5"/>
  <c r="GG185" i="5"/>
  <c r="GG21" i="2"/>
  <c r="GJ21" i="2"/>
  <c r="GF21" i="2"/>
  <c r="GO149" i="5"/>
  <c r="GM149" i="5"/>
  <c r="GL149" i="5"/>
  <c r="GJ275" i="2"/>
  <c r="GF275" i="2"/>
  <c r="GG275" i="2"/>
  <c r="GJ225" i="2"/>
  <c r="GF225" i="2"/>
  <c r="GG225" i="2"/>
  <c r="GJ169" i="2"/>
  <c r="GF169" i="2"/>
  <c r="GG169" i="2"/>
  <c r="GO325" i="2"/>
  <c r="GS325" i="2"/>
  <c r="GP325" i="2"/>
  <c r="GN67" i="2"/>
  <c r="GK67" i="2"/>
  <c r="GL67" i="2"/>
  <c r="GK313" i="2"/>
  <c r="GL313" i="2"/>
  <c r="GN313" i="2"/>
  <c r="GH280" i="5"/>
  <c r="GK280" i="5"/>
  <c r="GG280" i="5"/>
  <c r="GN300" i="2"/>
  <c r="GL300" i="2"/>
  <c r="GK300" i="2"/>
  <c r="GP158" i="5"/>
  <c r="GT158" i="5"/>
  <c r="GQ158" i="5"/>
  <c r="GM208" i="5"/>
  <c r="GO208" i="5"/>
  <c r="GL208" i="5"/>
  <c r="GY46" i="2"/>
  <c r="GX46" i="2"/>
  <c r="HB46" i="2"/>
  <c r="GT34" i="5"/>
  <c r="GP34" i="5"/>
  <c r="GQ34" i="5"/>
  <c r="GF167" i="2"/>
  <c r="GG167" i="2"/>
  <c r="GJ167" i="2"/>
  <c r="GH4" i="5"/>
  <c r="GG4" i="5"/>
  <c r="GK4" i="5"/>
  <c r="GN24" i="2"/>
  <c r="GL24" i="2"/>
  <c r="GK24" i="2"/>
  <c r="GM119" i="5"/>
  <c r="GO119" i="5"/>
  <c r="GL119" i="5"/>
  <c r="GF297" i="2"/>
  <c r="GG297" i="2"/>
  <c r="GJ297" i="2"/>
  <c r="GG319" i="5"/>
  <c r="GH319" i="5"/>
  <c r="GK319" i="5"/>
  <c r="GP227" i="5"/>
  <c r="GT227" i="5"/>
  <c r="GQ227" i="5"/>
  <c r="GU318" i="2"/>
  <c r="GW318" i="2"/>
  <c r="GT318" i="2"/>
  <c r="GH353" i="5"/>
  <c r="GK353" i="5"/>
  <c r="GG353" i="5"/>
  <c r="GH273" i="5"/>
  <c r="GK273" i="5"/>
  <c r="GG273" i="5"/>
  <c r="GM202" i="5"/>
  <c r="GL202" i="5"/>
  <c r="GO202" i="5"/>
  <c r="GD238" i="5"/>
  <c r="GC238" i="5"/>
  <c r="GF238" i="5"/>
  <c r="FX359" i="2"/>
  <c r="FX360" i="2" s="1"/>
  <c r="GY77" i="5"/>
  <c r="GZ77" i="5"/>
  <c r="HC77" i="5"/>
  <c r="GJ166" i="2"/>
  <c r="GG166" i="2"/>
  <c r="GF166" i="2"/>
  <c r="GL186" i="5"/>
  <c r="GO186" i="5"/>
  <c r="GM186" i="5"/>
  <c r="GO210" i="5"/>
  <c r="GM210" i="5"/>
  <c r="GL210" i="5"/>
  <c r="GL229" i="5"/>
  <c r="GO229" i="5"/>
  <c r="GM229" i="5"/>
  <c r="ID105" i="2"/>
  <c r="GO184" i="2"/>
  <c r="GS184" i="2"/>
  <c r="GP184" i="2"/>
  <c r="GT220" i="5"/>
  <c r="GP220" i="5"/>
  <c r="GQ220" i="5"/>
  <c r="GL8" i="5"/>
  <c r="GO8" i="5"/>
  <c r="GM8" i="5"/>
  <c r="GF127" i="5"/>
  <c r="GC127" i="5"/>
  <c r="GD127" i="5"/>
  <c r="GN78" i="2"/>
  <c r="GL78" i="2"/>
  <c r="GK78" i="2"/>
  <c r="GQ197" i="5"/>
  <c r="GP197" i="5"/>
  <c r="GT197" i="5"/>
  <c r="GL144" i="2"/>
  <c r="GK144" i="2"/>
  <c r="GN144" i="2"/>
  <c r="GK99" i="5"/>
  <c r="GH99" i="5"/>
  <c r="GG99" i="5"/>
  <c r="GJ138" i="2"/>
  <c r="GF138" i="2"/>
  <c r="GG138" i="2"/>
  <c r="GN62" i="2"/>
  <c r="GK62" i="2"/>
  <c r="GL62" i="2"/>
  <c r="GL299" i="5"/>
  <c r="GM299" i="5"/>
  <c r="GO299" i="5"/>
  <c r="GH314" i="5"/>
  <c r="GG314" i="5"/>
  <c r="GK314" i="5"/>
  <c r="GS112" i="2"/>
  <c r="GO112" i="2"/>
  <c r="GP112" i="2"/>
  <c r="ID42" i="2"/>
  <c r="GF221" i="2"/>
  <c r="GJ221" i="2"/>
  <c r="GG221" i="2"/>
  <c r="GG212" i="5"/>
  <c r="GK212" i="5"/>
  <c r="GH212" i="5"/>
  <c r="GL64" i="5"/>
  <c r="GM64" i="5"/>
  <c r="GO64" i="5"/>
  <c r="GK174" i="2"/>
  <c r="GL174" i="2"/>
  <c r="GN174" i="2"/>
  <c r="GU90" i="2"/>
  <c r="GT90" i="2"/>
  <c r="GW90" i="2"/>
  <c r="GH335" i="5"/>
  <c r="GK335" i="5"/>
  <c r="GG335" i="5"/>
  <c r="GY340" i="2"/>
  <c r="GX340" i="2"/>
  <c r="HB340" i="2"/>
  <c r="GY91" i="2"/>
  <c r="GX91" i="2"/>
  <c r="HB91" i="2"/>
  <c r="GS319" i="2"/>
  <c r="GP319" i="2"/>
  <c r="GO319" i="2"/>
  <c r="GL335" i="2"/>
  <c r="GK335" i="2"/>
  <c r="GN335" i="2"/>
  <c r="GG148" i="2"/>
  <c r="GJ148" i="2"/>
  <c r="GF148" i="2"/>
  <c r="GK222" i="5"/>
  <c r="GG222" i="5"/>
  <c r="GH222" i="5"/>
  <c r="GY323" i="2"/>
  <c r="HB323" i="2"/>
  <c r="GX323" i="2"/>
  <c r="GK30" i="5"/>
  <c r="GG30" i="5"/>
  <c r="GH30" i="5"/>
  <c r="GH112" i="5"/>
  <c r="GK112" i="5"/>
  <c r="GG112" i="5"/>
  <c r="FO362" i="5"/>
  <c r="FP361" i="5"/>
  <c r="FP363" i="5" s="1"/>
  <c r="FP362" i="5"/>
  <c r="GK341" i="2"/>
  <c r="GN341" i="2"/>
  <c r="GL341" i="2"/>
  <c r="GG171" i="2"/>
  <c r="GJ171" i="2"/>
  <c r="GF171" i="2"/>
  <c r="GS264" i="2"/>
  <c r="GO264" i="2"/>
  <c r="GP264" i="2"/>
  <c r="GD187" i="5"/>
  <c r="GC187" i="5"/>
  <c r="GF187" i="5"/>
  <c r="GK228" i="5"/>
  <c r="GG228" i="5"/>
  <c r="GH228" i="5"/>
  <c r="GH224" i="5"/>
  <c r="GG224" i="5"/>
  <c r="GK224" i="5"/>
  <c r="GG338" i="2"/>
  <c r="GJ338" i="2"/>
  <c r="GF338" i="2"/>
  <c r="GO346" i="5"/>
  <c r="GM346" i="5"/>
  <c r="GL346" i="5"/>
  <c r="HC11" i="5"/>
  <c r="GZ11" i="5"/>
  <c r="GY11" i="5"/>
  <c r="GJ205" i="2"/>
  <c r="GF205" i="2"/>
  <c r="GG205" i="2"/>
  <c r="GK7" i="2"/>
  <c r="GN7" i="2"/>
  <c r="GL7" i="2"/>
  <c r="GJ142" i="2"/>
  <c r="GG142" i="2"/>
  <c r="GF142" i="2"/>
  <c r="GL278" i="2"/>
  <c r="GK278" i="2"/>
  <c r="GN278" i="2"/>
  <c r="GD31" i="5"/>
  <c r="GC31" i="5"/>
  <c r="GF31" i="5"/>
  <c r="GG117" i="5"/>
  <c r="GH117" i="5"/>
  <c r="GK117" i="5"/>
  <c r="GL93" i="5"/>
  <c r="GO93" i="5"/>
  <c r="GM93" i="5"/>
  <c r="GN80" i="2"/>
  <c r="GK80" i="2"/>
  <c r="GL80" i="2"/>
  <c r="GO72" i="5"/>
  <c r="GL72" i="5"/>
  <c r="GM72" i="5"/>
  <c r="GF295" i="2"/>
  <c r="GG295" i="2"/>
  <c r="GJ295" i="2"/>
  <c r="GD28" i="5"/>
  <c r="GF28" i="5"/>
  <c r="GC28" i="5"/>
  <c r="GM5" i="5"/>
  <c r="GL5" i="5"/>
  <c r="GO5" i="5"/>
  <c r="GO183" i="5"/>
  <c r="GL183" i="5"/>
  <c r="GM183" i="5"/>
  <c r="GM111" i="5"/>
  <c r="GO111" i="5"/>
  <c r="GL111" i="5"/>
  <c r="GL72" i="2"/>
  <c r="GN72" i="2"/>
  <c r="GK72" i="2"/>
  <c r="GG300" i="5"/>
  <c r="GH300" i="5"/>
  <c r="GK300" i="5"/>
  <c r="GH225" i="5"/>
  <c r="GK225" i="5"/>
  <c r="GG225" i="5"/>
  <c r="GH10" i="5"/>
  <c r="GG10" i="5"/>
  <c r="GK10" i="5"/>
  <c r="GH181" i="5"/>
  <c r="GG181" i="5"/>
  <c r="GK181" i="5"/>
  <c r="GN56" i="2"/>
  <c r="GL56" i="2"/>
  <c r="GK56" i="2"/>
  <c r="GO26" i="5"/>
  <c r="GM26" i="5"/>
  <c r="GL26" i="5"/>
  <c r="GM91" i="5"/>
  <c r="GO91" i="5"/>
  <c r="GL91" i="5"/>
  <c r="GH182" i="5"/>
  <c r="GK182" i="5"/>
  <c r="GG182" i="5"/>
  <c r="GM252" i="5"/>
  <c r="GL252" i="5"/>
  <c r="GO252" i="5"/>
  <c r="GO168" i="5"/>
  <c r="GL168" i="5"/>
  <c r="GM168" i="5"/>
  <c r="GO209" i="5"/>
  <c r="GM209" i="5"/>
  <c r="GL209" i="5"/>
  <c r="GL98" i="2"/>
  <c r="GK98" i="2"/>
  <c r="GN98" i="2"/>
  <c r="GF42" i="2"/>
  <c r="GJ42" i="2"/>
  <c r="GG42" i="2"/>
  <c r="GM60" i="5"/>
  <c r="GL60" i="5"/>
  <c r="GO60" i="5"/>
  <c r="GK134" i="5"/>
  <c r="GH134" i="5"/>
  <c r="GG134" i="5"/>
  <c r="GK84" i="5"/>
  <c r="GG84" i="5"/>
  <c r="GH84" i="5"/>
  <c r="GT104" i="2"/>
  <c r="GU104" i="2"/>
  <c r="GW104" i="2"/>
  <c r="GD74" i="5"/>
  <c r="GC74" i="5"/>
  <c r="GF74" i="5"/>
  <c r="GM24" i="5"/>
  <c r="GO24" i="5"/>
  <c r="GL24" i="5"/>
  <c r="GP339" i="2"/>
  <c r="GS339" i="2"/>
  <c r="GO339" i="2"/>
  <c r="ID287" i="2"/>
  <c r="GM51" i="5"/>
  <c r="GL51" i="5"/>
  <c r="GO51" i="5"/>
  <c r="GT239" i="5"/>
  <c r="GP239" i="5"/>
  <c r="GQ239" i="5"/>
  <c r="GJ23" i="2"/>
  <c r="GF23" i="2"/>
  <c r="GG23" i="2"/>
  <c r="GO109" i="5"/>
  <c r="GL109" i="5"/>
  <c r="GM109" i="5"/>
  <c r="GE64" i="2"/>
  <c r="GC64" i="2"/>
  <c r="GB64" i="2"/>
  <c r="ID295" i="2"/>
  <c r="GJ288" i="2"/>
  <c r="GF288" i="2"/>
  <c r="GG288" i="2"/>
  <c r="GB6" i="2"/>
  <c r="GE6" i="2"/>
  <c r="GC6" i="2"/>
  <c r="GL346" i="2"/>
  <c r="GK346" i="2"/>
  <c r="GN346" i="2"/>
  <c r="ID112" i="2"/>
  <c r="GG330" i="2"/>
  <c r="GJ330" i="2"/>
  <c r="GF330" i="2"/>
  <c r="GF116" i="2"/>
  <c r="GJ116" i="2"/>
  <c r="GG116" i="2"/>
  <c r="GL71" i="5"/>
  <c r="GM71" i="5"/>
  <c r="GO71" i="5"/>
  <c r="GK118" i="5"/>
  <c r="GH118" i="5"/>
  <c r="GG118" i="5"/>
  <c r="GT204" i="5"/>
  <c r="GP204" i="5"/>
  <c r="GQ204" i="5"/>
  <c r="GG274" i="5"/>
  <c r="GK274" i="5"/>
  <c r="GH274" i="5"/>
  <c r="GO22" i="2"/>
  <c r="GS22" i="2"/>
  <c r="GP22" i="2"/>
  <c r="GQ289" i="5"/>
  <c r="GT289" i="5"/>
  <c r="GP289" i="5"/>
  <c r="GT312" i="5"/>
  <c r="GQ312" i="5"/>
  <c r="GP312" i="5"/>
  <c r="GL290" i="5"/>
  <c r="GO290" i="5"/>
  <c r="GM290" i="5"/>
  <c r="GF356" i="5"/>
  <c r="GC356" i="5"/>
  <c r="GD356" i="5"/>
  <c r="GH9" i="5"/>
  <c r="GG9" i="5"/>
  <c r="GK9" i="5"/>
  <c r="GL19" i="5"/>
  <c r="GM19" i="5"/>
  <c r="GO19" i="5"/>
  <c r="GG87" i="5"/>
  <c r="GH87" i="5"/>
  <c r="GK87" i="5"/>
  <c r="GC294" i="5"/>
  <c r="GF294" i="5"/>
  <c r="GD294" i="5"/>
  <c r="GB199" i="2"/>
  <c r="GE199" i="2"/>
  <c r="GC199" i="2"/>
  <c r="GO322" i="2"/>
  <c r="GP322" i="2"/>
  <c r="GS322" i="2"/>
  <c r="GF68" i="2"/>
  <c r="GG68" i="2"/>
  <c r="GJ68" i="2"/>
  <c r="GM135" i="5"/>
  <c r="GO135" i="5"/>
  <c r="GL135" i="5"/>
  <c r="GJ48" i="2"/>
  <c r="GF48" i="2"/>
  <c r="GG48" i="2"/>
  <c r="GO358" i="2"/>
  <c r="GP358" i="2"/>
  <c r="GS358" i="2"/>
  <c r="GK170" i="5"/>
  <c r="GH170" i="5"/>
  <c r="GG170" i="5"/>
  <c r="GK328" i="5"/>
  <c r="GH328" i="5"/>
  <c r="GG328" i="5"/>
  <c r="GO53" i="5"/>
  <c r="GL53" i="5"/>
  <c r="GM53" i="5"/>
  <c r="GO79" i="5"/>
  <c r="GL79" i="5"/>
  <c r="GM79" i="5"/>
  <c r="GD281" i="5"/>
  <c r="GF281" i="5"/>
  <c r="GC281" i="5"/>
  <c r="GS316" i="2"/>
  <c r="GP316" i="2"/>
  <c r="GO316" i="2"/>
  <c r="GN320" i="2"/>
  <c r="GK320" i="2"/>
  <c r="GL320" i="2"/>
  <c r="GB284" i="2"/>
  <c r="GE284" i="2"/>
  <c r="GC284" i="2"/>
  <c r="GP342" i="5"/>
  <c r="GT342" i="5"/>
  <c r="GQ342" i="5"/>
  <c r="GK141" i="2"/>
  <c r="GL141" i="2"/>
  <c r="GN141" i="2"/>
  <c r="GT45" i="5"/>
  <c r="GP45" i="5"/>
  <c r="GQ45" i="5"/>
  <c r="GF327" i="2"/>
  <c r="GG327" i="2"/>
  <c r="GJ327" i="2"/>
  <c r="GK16" i="5"/>
  <c r="GH16" i="5"/>
  <c r="GG16" i="5"/>
  <c r="GK229" i="2"/>
  <c r="GN229" i="2"/>
  <c r="GL229" i="2"/>
  <c r="GK268" i="2"/>
  <c r="GL268" i="2"/>
  <c r="GN268" i="2"/>
  <c r="GT173" i="2"/>
  <c r="GW173" i="2"/>
  <c r="GU173" i="2"/>
  <c r="GC67" i="5"/>
  <c r="GD67" i="5"/>
  <c r="GF67" i="5"/>
  <c r="GT322" i="5"/>
  <c r="GP322" i="5"/>
  <c r="GQ322" i="5"/>
  <c r="ID265" i="2"/>
  <c r="GC139" i="5"/>
  <c r="GF139" i="5"/>
  <c r="GD139" i="5"/>
  <c r="GS117" i="2"/>
  <c r="GO117" i="2"/>
  <c r="GP117" i="2"/>
  <c r="GG266" i="5"/>
  <c r="GH266" i="5"/>
  <c r="GK266" i="5"/>
  <c r="GK128" i="5"/>
  <c r="GH128" i="5"/>
  <c r="GG128" i="5"/>
  <c r="GT101" i="2"/>
  <c r="GU101" i="2"/>
  <c r="GW101" i="2"/>
  <c r="GO171" i="5"/>
  <c r="GL171" i="5"/>
  <c r="GM171" i="5"/>
  <c r="HD113" i="2"/>
  <c r="HF113" i="2"/>
  <c r="HC113" i="2"/>
  <c r="GO94" i="5"/>
  <c r="GM94" i="5"/>
  <c r="GL94" i="5"/>
  <c r="GO242" i="5"/>
  <c r="GL242" i="5"/>
  <c r="GM242" i="5"/>
  <c r="GF345" i="2"/>
  <c r="GG345" i="2"/>
  <c r="GJ345" i="2"/>
  <c r="GK47" i="5"/>
  <c r="GG47" i="5"/>
  <c r="GH47" i="5"/>
  <c r="GG297" i="5"/>
  <c r="GK297" i="5"/>
  <c r="GH297" i="5"/>
  <c r="GN270" i="2"/>
  <c r="GK270" i="2"/>
  <c r="GL270" i="2"/>
  <c r="GK348" i="5"/>
  <c r="GG348" i="5"/>
  <c r="GH348" i="5"/>
  <c r="GG177" i="2"/>
  <c r="GJ177" i="2"/>
  <c r="GF177" i="2"/>
  <c r="GX172" i="5"/>
  <c r="GV172" i="5"/>
  <c r="GU172" i="5"/>
  <c r="FT361" i="2"/>
  <c r="FT363" i="2" s="1"/>
  <c r="FS362" i="2"/>
  <c r="FT362" i="2"/>
  <c r="GH206" i="5"/>
  <c r="GK206" i="5"/>
  <c r="GG206" i="5"/>
  <c r="GG194" i="2"/>
  <c r="GJ194" i="2"/>
  <c r="GF194" i="2"/>
  <c r="GT193" i="2"/>
  <c r="GU193" i="2"/>
  <c r="GW193" i="2"/>
  <c r="GF160" i="2"/>
  <c r="GG160" i="2"/>
  <c r="GJ160" i="2"/>
  <c r="GV355" i="5"/>
  <c r="GU355" i="5"/>
  <c r="GX355" i="5"/>
  <c r="GL270" i="5"/>
  <c r="GM270" i="5"/>
  <c r="GO270" i="5"/>
  <c r="GS247" i="2"/>
  <c r="GO247" i="2"/>
  <c r="GP247" i="2"/>
  <c r="GK27" i="2"/>
  <c r="GL27" i="2"/>
  <c r="GN27" i="2"/>
  <c r="GK114" i="5"/>
  <c r="GG114" i="5"/>
  <c r="GH114" i="5"/>
  <c r="GH261" i="5"/>
  <c r="GK261" i="5"/>
  <c r="GG261" i="5"/>
  <c r="GD192" i="5"/>
  <c r="GC192" i="5"/>
  <c r="GF192" i="5"/>
  <c r="GQ130" i="5"/>
  <c r="GT130" i="5"/>
  <c r="GP130" i="5"/>
  <c r="GB277" i="2"/>
  <c r="GC277" i="2"/>
  <c r="GE277" i="2"/>
  <c r="GK140" i="2"/>
  <c r="GL140" i="2"/>
  <c r="GN140" i="2"/>
  <c r="GL145" i="2"/>
  <c r="GK145" i="2"/>
  <c r="GN145" i="2"/>
  <c r="GH223" i="5"/>
  <c r="GG223" i="5"/>
  <c r="GK223" i="5"/>
  <c r="GU350" i="5"/>
  <c r="GX350" i="5"/>
  <c r="GV350" i="5"/>
  <c r="GG14" i="2"/>
  <c r="GJ14" i="2"/>
  <c r="GF14" i="2"/>
  <c r="GJ58" i="2"/>
  <c r="GF58" i="2"/>
  <c r="GG58" i="2"/>
  <c r="HL119" i="2"/>
  <c r="HO119" i="2"/>
  <c r="HM119" i="2"/>
  <c r="GK132" i="5"/>
  <c r="GG132" i="5"/>
  <c r="GH132" i="5"/>
  <c r="GB17" i="5"/>
  <c r="FY17" i="5"/>
  <c r="FY359" i="5" s="1"/>
  <c r="FY360" i="5" s="1"/>
  <c r="FX17" i="5"/>
  <c r="GS11" i="2" l="1"/>
  <c r="GO11" i="2"/>
  <c r="GP11" i="2"/>
  <c r="GW95" i="2"/>
  <c r="GU95" i="2"/>
  <c r="GT95" i="2"/>
  <c r="GH191" i="5"/>
  <c r="GK191" i="5"/>
  <c r="GG191" i="5"/>
  <c r="GG27" i="5"/>
  <c r="GH27" i="5"/>
  <c r="GK27" i="5"/>
  <c r="GT334" i="2"/>
  <c r="GU334" i="2"/>
  <c r="GW334" i="2"/>
  <c r="GP329" i="2"/>
  <c r="GS329" i="2"/>
  <c r="GO329" i="2"/>
  <c r="GP348" i="2"/>
  <c r="GO348" i="2"/>
  <c r="GS348" i="2"/>
  <c r="GT349" i="2"/>
  <c r="GW349" i="2"/>
  <c r="GU349" i="2"/>
  <c r="GK286" i="5"/>
  <c r="GG286" i="5"/>
  <c r="GH286" i="5"/>
  <c r="GK311" i="2"/>
  <c r="GL311" i="2"/>
  <c r="GN311" i="2"/>
  <c r="GL343" i="5"/>
  <c r="GO343" i="5"/>
  <c r="GM343" i="5"/>
  <c r="GP230" i="5"/>
  <c r="GT230" i="5"/>
  <c r="GQ230" i="5"/>
  <c r="GL68" i="5"/>
  <c r="GO68" i="5"/>
  <c r="GM68" i="5"/>
  <c r="GK159" i="5"/>
  <c r="GG159" i="5"/>
  <c r="GH159" i="5"/>
  <c r="GG278" i="5"/>
  <c r="GH278" i="5"/>
  <c r="GK278" i="5"/>
  <c r="GK121" i="5"/>
  <c r="GG121" i="5"/>
  <c r="GH121" i="5"/>
  <c r="GK307" i="2"/>
  <c r="GL307" i="2"/>
  <c r="GN307" i="2"/>
  <c r="GF293" i="2"/>
  <c r="GJ293" i="2"/>
  <c r="GG293" i="2"/>
  <c r="GH104" i="5"/>
  <c r="GK104" i="5"/>
  <c r="GG104" i="5"/>
  <c r="GL180" i="5"/>
  <c r="GM180" i="5"/>
  <c r="GO180" i="5"/>
  <c r="GK321" i="5"/>
  <c r="GG321" i="5"/>
  <c r="GH321" i="5"/>
  <c r="GT29" i="2"/>
  <c r="GW29" i="2"/>
  <c r="GU29" i="2"/>
  <c r="GT329" i="5"/>
  <c r="GP329" i="5"/>
  <c r="GQ329" i="5"/>
  <c r="GG110" i="2"/>
  <c r="GJ110" i="2"/>
  <c r="GF110" i="2"/>
  <c r="GJ276" i="2"/>
  <c r="GF276" i="2"/>
  <c r="GG276" i="2"/>
  <c r="GG116" i="5"/>
  <c r="GH116" i="5"/>
  <c r="GK116" i="5"/>
  <c r="GH306" i="5"/>
  <c r="GG306" i="5"/>
  <c r="GK306" i="5"/>
  <c r="GG63" i="5"/>
  <c r="GH63" i="5"/>
  <c r="GK63" i="5"/>
  <c r="GO93" i="2"/>
  <c r="GP93" i="2"/>
  <c r="GS93" i="2"/>
  <c r="GN347" i="2"/>
  <c r="GK347" i="2"/>
  <c r="GL347" i="2"/>
  <c r="GO338" i="5"/>
  <c r="GL338" i="5"/>
  <c r="GM338" i="5"/>
  <c r="GH284" i="5"/>
  <c r="GK284" i="5"/>
  <c r="GG284" i="5"/>
  <c r="GK37" i="5"/>
  <c r="GH37" i="5"/>
  <c r="GG37" i="5"/>
  <c r="GH310" i="5"/>
  <c r="GK310" i="5"/>
  <c r="GG310" i="5"/>
  <c r="GP75" i="5"/>
  <c r="GQ75" i="5"/>
  <c r="GT75" i="5"/>
  <c r="GO324" i="2"/>
  <c r="GS324" i="2"/>
  <c r="GP324" i="2"/>
  <c r="GG75" i="2"/>
  <c r="GF75" i="2"/>
  <c r="GJ75" i="2"/>
  <c r="HB344" i="2"/>
  <c r="GX344" i="2"/>
  <c r="GY344" i="2"/>
  <c r="GJ31" i="2"/>
  <c r="GG31" i="2"/>
  <c r="GF31" i="2"/>
  <c r="GG233" i="2"/>
  <c r="GJ233" i="2"/>
  <c r="GF233" i="2"/>
  <c r="GP326" i="2"/>
  <c r="GS326" i="2"/>
  <c r="GO326" i="2"/>
  <c r="GK331" i="2"/>
  <c r="GN331" i="2"/>
  <c r="GL331" i="2"/>
  <c r="HK352" i="2"/>
  <c r="HH352" i="2"/>
  <c r="HG352" i="2"/>
  <c r="GS357" i="2"/>
  <c r="GO357" i="2"/>
  <c r="GP357" i="2"/>
  <c r="GK353" i="2"/>
  <c r="GN353" i="2"/>
  <c r="GL353" i="2"/>
  <c r="GG2" i="2"/>
  <c r="GF2" i="2"/>
  <c r="GJ2" i="2"/>
  <c r="GK103" i="2"/>
  <c r="GL103" i="2"/>
  <c r="GN103" i="2"/>
  <c r="GY343" i="2"/>
  <c r="GX343" i="2"/>
  <c r="HB343" i="2"/>
  <c r="GX17" i="2"/>
  <c r="HB17" i="2"/>
  <c r="GY17" i="2"/>
  <c r="GG230" i="2"/>
  <c r="GF230" i="2"/>
  <c r="GJ230" i="2"/>
  <c r="GK356" i="2"/>
  <c r="GN356" i="2"/>
  <c r="GL356" i="2"/>
  <c r="GX92" i="2"/>
  <c r="GY92" i="2"/>
  <c r="HB92" i="2"/>
  <c r="HB12" i="2"/>
  <c r="GY12" i="2"/>
  <c r="GX12" i="2"/>
  <c r="GL351" i="2"/>
  <c r="GN351" i="2"/>
  <c r="GK351" i="2"/>
  <c r="GO96" i="2"/>
  <c r="GP96" i="2"/>
  <c r="GS96" i="2"/>
  <c r="GS332" i="2"/>
  <c r="GP332" i="2"/>
  <c r="GO332" i="2"/>
  <c r="GX355" i="2"/>
  <c r="HB355" i="2"/>
  <c r="GY355" i="2"/>
  <c r="HB100" i="2"/>
  <c r="GX100" i="2"/>
  <c r="GY100" i="2"/>
  <c r="GL13" i="2"/>
  <c r="GK13" i="2"/>
  <c r="GN13" i="2"/>
  <c r="GN336" i="2"/>
  <c r="GK336" i="2"/>
  <c r="GL336" i="2"/>
  <c r="GK315" i="2"/>
  <c r="GL315" i="2"/>
  <c r="GN315" i="2"/>
  <c r="GL350" i="2"/>
  <c r="GK350" i="2"/>
  <c r="GN350" i="2"/>
  <c r="GK266" i="2"/>
  <c r="GL266" i="2"/>
  <c r="GN266" i="2"/>
  <c r="GG213" i="2"/>
  <c r="GJ213" i="2"/>
  <c r="GF213" i="2"/>
  <c r="HC342" i="2"/>
  <c r="HD342" i="2"/>
  <c r="HF342" i="2"/>
  <c r="GK10" i="2"/>
  <c r="GL10" i="2"/>
  <c r="GN10" i="2"/>
  <c r="GL303" i="2"/>
  <c r="GK303" i="2"/>
  <c r="GN303" i="2"/>
  <c r="GT106" i="5"/>
  <c r="GP106" i="5"/>
  <c r="GQ106" i="5"/>
  <c r="GK340" i="5"/>
  <c r="GG340" i="5"/>
  <c r="GH340" i="5"/>
  <c r="GK36" i="5"/>
  <c r="GH36" i="5"/>
  <c r="GG36" i="5"/>
  <c r="GJ73" i="2"/>
  <c r="GG73" i="2"/>
  <c r="GF73" i="2"/>
  <c r="GG175" i="2"/>
  <c r="GJ175" i="2"/>
  <c r="GF175" i="2"/>
  <c r="GL313" i="5"/>
  <c r="GM313" i="5"/>
  <c r="GO313" i="5"/>
  <c r="GK344" i="5"/>
  <c r="GH344" i="5"/>
  <c r="GG344" i="5"/>
  <c r="GF202" i="2"/>
  <c r="GG202" i="2"/>
  <c r="GJ202" i="2"/>
  <c r="GJ74" i="2"/>
  <c r="GF74" i="2"/>
  <c r="GG74" i="2"/>
  <c r="GH69" i="5"/>
  <c r="GG69" i="5"/>
  <c r="GK69" i="5"/>
  <c r="GG12" i="5"/>
  <c r="GH12" i="5"/>
  <c r="GK12" i="5"/>
  <c r="GG84" i="2"/>
  <c r="GJ84" i="2"/>
  <c r="GF84" i="2"/>
  <c r="GH258" i="5"/>
  <c r="GK258" i="5"/>
  <c r="GG258" i="5"/>
  <c r="GG83" i="2"/>
  <c r="GJ83" i="2"/>
  <c r="GF83" i="2"/>
  <c r="GG40" i="5"/>
  <c r="GK40" i="5"/>
  <c r="GH40" i="5"/>
  <c r="GM358" i="5"/>
  <c r="GL358" i="5"/>
  <c r="GO358" i="5"/>
  <c r="GG50" i="2"/>
  <c r="GF50" i="2"/>
  <c r="GJ50" i="2"/>
  <c r="GG63" i="2"/>
  <c r="GF63" i="2"/>
  <c r="GJ63" i="2"/>
  <c r="GJ126" i="2"/>
  <c r="GG126" i="2"/>
  <c r="GF126" i="2"/>
  <c r="GF125" i="2"/>
  <c r="GJ125" i="2"/>
  <c r="GG125" i="2"/>
  <c r="GQ156" i="5"/>
  <c r="GP156" i="5"/>
  <c r="GT156" i="5"/>
  <c r="GO172" i="2"/>
  <c r="GS172" i="2"/>
  <c r="GP172" i="2"/>
  <c r="GH211" i="5"/>
  <c r="GG211" i="5"/>
  <c r="GK211" i="5"/>
  <c r="GK124" i="5"/>
  <c r="GH124" i="5"/>
  <c r="GG124" i="5"/>
  <c r="GF198" i="2"/>
  <c r="GG198" i="2"/>
  <c r="GJ198" i="2"/>
  <c r="GJ195" i="2"/>
  <c r="GG195" i="2"/>
  <c r="GF195" i="2"/>
  <c r="GJ227" i="2"/>
  <c r="GF227" i="2"/>
  <c r="GG227" i="2"/>
  <c r="GL337" i="5"/>
  <c r="GO337" i="5"/>
  <c r="GM337" i="5"/>
  <c r="GG173" i="5"/>
  <c r="GH173" i="5"/>
  <c r="GK173" i="5"/>
  <c r="GF236" i="2"/>
  <c r="GG236" i="2"/>
  <c r="GJ236" i="2"/>
  <c r="GL236" i="5"/>
  <c r="GO236" i="5"/>
  <c r="GM236" i="5"/>
  <c r="GL192" i="2"/>
  <c r="GN192" i="2"/>
  <c r="GK192" i="2"/>
  <c r="GG203" i="5"/>
  <c r="GK203" i="5"/>
  <c r="GH203" i="5"/>
  <c r="GJ217" i="2"/>
  <c r="GF217" i="2"/>
  <c r="GG217" i="2"/>
  <c r="GL41" i="5"/>
  <c r="GM41" i="5"/>
  <c r="GO41" i="5"/>
  <c r="GG336" i="5"/>
  <c r="GH336" i="5"/>
  <c r="GK336" i="5"/>
  <c r="GJ165" i="2"/>
  <c r="GG165" i="2"/>
  <c r="GF165" i="2"/>
  <c r="GJ82" i="2"/>
  <c r="GF82" i="2"/>
  <c r="GG82" i="2"/>
  <c r="GG133" i="2"/>
  <c r="GF133" i="2"/>
  <c r="GJ133" i="2"/>
  <c r="GG269" i="5"/>
  <c r="GK269" i="5"/>
  <c r="GH269" i="5"/>
  <c r="GG168" i="2"/>
  <c r="GJ168" i="2"/>
  <c r="GF168" i="2"/>
  <c r="GK164" i="2"/>
  <c r="GL164" i="2"/>
  <c r="GN164" i="2"/>
  <c r="GK120" i="5"/>
  <c r="GG120" i="5"/>
  <c r="GH120" i="5"/>
  <c r="GO73" i="5"/>
  <c r="GM73" i="5"/>
  <c r="GL73" i="5"/>
  <c r="GH92" i="5"/>
  <c r="GK92" i="5"/>
  <c r="GG92" i="5"/>
  <c r="GU357" i="5"/>
  <c r="GX357" i="5"/>
  <c r="GV357" i="5"/>
  <c r="GT2" i="5"/>
  <c r="GQ2" i="5"/>
  <c r="GP2" i="5"/>
  <c r="GM115" i="5"/>
  <c r="GO115" i="5"/>
  <c r="GL115" i="5"/>
  <c r="GF249" i="2"/>
  <c r="GG249" i="2"/>
  <c r="GJ249" i="2"/>
  <c r="GG246" i="2"/>
  <c r="GJ246" i="2"/>
  <c r="GF246" i="2"/>
  <c r="GG251" i="5"/>
  <c r="GK251" i="5"/>
  <c r="GH251" i="5"/>
  <c r="GJ163" i="2"/>
  <c r="GG163" i="2"/>
  <c r="GF163" i="2"/>
  <c r="GL238" i="2"/>
  <c r="GK238" i="2"/>
  <c r="GN238" i="2"/>
  <c r="GG226" i="2"/>
  <c r="GF226" i="2"/>
  <c r="GJ226" i="2"/>
  <c r="GG8" i="2"/>
  <c r="GF8" i="2"/>
  <c r="GJ8" i="2"/>
  <c r="GJ65" i="2"/>
  <c r="GF65" i="2"/>
  <c r="GG65" i="2"/>
  <c r="GJ183" i="2"/>
  <c r="GG183" i="2"/>
  <c r="GF183" i="2"/>
  <c r="GG245" i="2"/>
  <c r="GJ245" i="2"/>
  <c r="GF245" i="2"/>
  <c r="GG253" i="2"/>
  <c r="GJ253" i="2"/>
  <c r="GF253" i="2"/>
  <c r="GJ223" i="2"/>
  <c r="GF223" i="2"/>
  <c r="GG223" i="2"/>
  <c r="GO277" i="5"/>
  <c r="GM277" i="5"/>
  <c r="GL277" i="5"/>
  <c r="GO52" i="2"/>
  <c r="GP52" i="2"/>
  <c r="GS52" i="2"/>
  <c r="GJ25" i="2"/>
  <c r="GF25" i="2"/>
  <c r="GG25" i="2"/>
  <c r="GQ234" i="5"/>
  <c r="GT234" i="5"/>
  <c r="GP234" i="5"/>
  <c r="GO218" i="5"/>
  <c r="GL218" i="5"/>
  <c r="GM218" i="5"/>
  <c r="GO199" i="5"/>
  <c r="GL199" i="5"/>
  <c r="GM199" i="5"/>
  <c r="GJ204" i="2"/>
  <c r="GF204" i="2"/>
  <c r="GG204" i="2"/>
  <c r="GO283" i="5"/>
  <c r="GM283" i="5"/>
  <c r="GL283" i="5"/>
  <c r="GN241" i="2"/>
  <c r="GK241" i="2"/>
  <c r="GL241" i="2"/>
  <c r="GK219" i="2"/>
  <c r="GN219" i="2"/>
  <c r="GL219" i="2"/>
  <c r="GM153" i="5"/>
  <c r="GL153" i="5"/>
  <c r="GO153" i="5"/>
  <c r="GN41" i="2"/>
  <c r="GK41" i="2"/>
  <c r="GL41" i="2"/>
  <c r="GM345" i="5"/>
  <c r="GL345" i="5"/>
  <c r="GO345" i="5"/>
  <c r="GF206" i="2"/>
  <c r="GG206" i="2"/>
  <c r="GJ206" i="2"/>
  <c r="GG163" i="5"/>
  <c r="GH163" i="5"/>
  <c r="GK163" i="5"/>
  <c r="GJ210" i="2"/>
  <c r="GF210" i="2"/>
  <c r="GG210" i="2"/>
  <c r="GX339" i="5"/>
  <c r="GV339" i="5"/>
  <c r="GU339" i="5"/>
  <c r="GL120" i="2"/>
  <c r="GN120" i="2"/>
  <c r="GK120" i="2"/>
  <c r="GH125" i="5"/>
  <c r="GG125" i="5"/>
  <c r="GK125" i="5"/>
  <c r="GL152" i="2"/>
  <c r="GK152" i="2"/>
  <c r="GN152" i="2"/>
  <c r="GG145" i="5"/>
  <c r="GH145" i="5"/>
  <c r="GK145" i="5"/>
  <c r="GH113" i="5"/>
  <c r="GK113" i="5"/>
  <c r="GG113" i="5"/>
  <c r="GF4" i="2"/>
  <c r="GJ4" i="2"/>
  <c r="GG4" i="2"/>
  <c r="GO267" i="2"/>
  <c r="GS267" i="2"/>
  <c r="GP267" i="2"/>
  <c r="GF136" i="2"/>
  <c r="GG136" i="2"/>
  <c r="GJ136" i="2"/>
  <c r="GS274" i="2"/>
  <c r="GO274" i="2"/>
  <c r="GP274" i="2"/>
  <c r="GP186" i="2"/>
  <c r="GO186" i="2"/>
  <c r="GS186" i="2"/>
  <c r="GG151" i="2"/>
  <c r="GF151" i="2"/>
  <c r="GJ151" i="2"/>
  <c r="GG211" i="2"/>
  <c r="GJ211" i="2"/>
  <c r="GF211" i="2"/>
  <c r="GL123" i="5"/>
  <c r="GO123" i="5"/>
  <c r="GM123" i="5"/>
  <c r="GK32" i="5"/>
  <c r="GG32" i="5"/>
  <c r="GH32" i="5"/>
  <c r="GH162" i="5"/>
  <c r="GG162" i="5"/>
  <c r="GK162" i="5"/>
  <c r="GH136" i="5"/>
  <c r="GG136" i="5"/>
  <c r="GK136" i="5"/>
  <c r="GH166" i="5"/>
  <c r="GG166" i="5"/>
  <c r="GK166" i="5"/>
  <c r="GL352" i="5"/>
  <c r="GO352" i="5"/>
  <c r="GM352" i="5"/>
  <c r="GJ37" i="2"/>
  <c r="GG37" i="2"/>
  <c r="GF37" i="2"/>
  <c r="GO291" i="5"/>
  <c r="GM291" i="5"/>
  <c r="GL291" i="5"/>
  <c r="GH219" i="5"/>
  <c r="GG219" i="5"/>
  <c r="GK219" i="5"/>
  <c r="GG196" i="5"/>
  <c r="GH196" i="5"/>
  <c r="GK196" i="5"/>
  <c r="GO309" i="5"/>
  <c r="GM309" i="5"/>
  <c r="GL309" i="5"/>
  <c r="GG259" i="2"/>
  <c r="GJ259" i="2"/>
  <c r="GF259" i="2"/>
  <c r="GO90" i="5"/>
  <c r="GL90" i="5"/>
  <c r="GM90" i="5"/>
  <c r="GP231" i="2"/>
  <c r="GS231" i="2"/>
  <c r="GO231" i="2"/>
  <c r="GG233" i="5"/>
  <c r="GH233" i="5"/>
  <c r="GK233" i="5"/>
  <c r="GL137" i="5"/>
  <c r="GO137" i="5"/>
  <c r="GM137" i="5"/>
  <c r="GP232" i="2"/>
  <c r="GS232" i="2"/>
  <c r="GO232" i="2"/>
  <c r="GN291" i="2"/>
  <c r="GK291" i="2"/>
  <c r="GL291" i="2"/>
  <c r="GL279" i="5"/>
  <c r="GM279" i="5"/>
  <c r="GO279" i="5"/>
  <c r="GJ187" i="2"/>
  <c r="GF187" i="2"/>
  <c r="GG187" i="2"/>
  <c r="GH263" i="5"/>
  <c r="GK263" i="5"/>
  <c r="GG263" i="5"/>
  <c r="GJ86" i="2"/>
  <c r="GG86" i="2"/>
  <c r="GF86" i="2"/>
  <c r="GT177" i="5"/>
  <c r="GP177" i="5"/>
  <c r="GQ177" i="5"/>
  <c r="GJ26" i="2"/>
  <c r="GF26" i="2"/>
  <c r="GG26" i="2"/>
  <c r="GK283" i="2"/>
  <c r="GN283" i="2"/>
  <c r="GL283" i="2"/>
  <c r="GQ22" i="5"/>
  <c r="GP22" i="5"/>
  <c r="GT22" i="5"/>
  <c r="GG179" i="2"/>
  <c r="GJ179" i="2"/>
  <c r="GF179" i="2"/>
  <c r="GJ196" i="2"/>
  <c r="GF196" i="2"/>
  <c r="GG196" i="2"/>
  <c r="GP86" i="5"/>
  <c r="GT86" i="5"/>
  <c r="GQ86" i="5"/>
  <c r="GG128" i="2"/>
  <c r="GF128" i="2"/>
  <c r="GJ128" i="2"/>
  <c r="GX333" i="5"/>
  <c r="GV333" i="5"/>
  <c r="GU333" i="5"/>
  <c r="GF290" i="2"/>
  <c r="GJ290" i="2"/>
  <c r="GG290" i="2"/>
  <c r="GG122" i="5"/>
  <c r="GH122" i="5"/>
  <c r="GK122" i="5"/>
  <c r="GN188" i="2"/>
  <c r="GK188" i="2"/>
  <c r="GL188" i="2"/>
  <c r="GH141" i="5"/>
  <c r="GK141" i="5"/>
  <c r="GG141" i="5"/>
  <c r="GP304" i="5"/>
  <c r="GQ304" i="5"/>
  <c r="GT304" i="5"/>
  <c r="GK55" i="5"/>
  <c r="GG55" i="5"/>
  <c r="GH55" i="5"/>
  <c r="GL334" i="5"/>
  <c r="GO334" i="5"/>
  <c r="GM334" i="5"/>
  <c r="GW118" i="2"/>
  <c r="GT118" i="2"/>
  <c r="GU118" i="2"/>
  <c r="GK178" i="5"/>
  <c r="GG178" i="5"/>
  <c r="GH178" i="5"/>
  <c r="GF214" i="2"/>
  <c r="GJ214" i="2"/>
  <c r="GG214" i="2"/>
  <c r="GL3" i="2"/>
  <c r="GN3" i="2"/>
  <c r="GK3" i="2"/>
  <c r="GM98" i="5"/>
  <c r="GL98" i="5"/>
  <c r="GO98" i="5"/>
  <c r="GK32" i="2"/>
  <c r="GL32" i="2"/>
  <c r="GN32" i="2"/>
  <c r="GJ224" i="2"/>
  <c r="GF224" i="2"/>
  <c r="GG224" i="2"/>
  <c r="GL287" i="2"/>
  <c r="GN287" i="2"/>
  <c r="GK287" i="2"/>
  <c r="GO259" i="5"/>
  <c r="GM259" i="5"/>
  <c r="GL259" i="5"/>
  <c r="GF286" i="2"/>
  <c r="GJ286" i="2"/>
  <c r="GG286" i="2"/>
  <c r="GS304" i="2"/>
  <c r="GO304" i="2"/>
  <c r="GP304" i="2"/>
  <c r="GK162" i="2"/>
  <c r="GN162" i="2"/>
  <c r="GL162" i="2"/>
  <c r="GJ159" i="2"/>
  <c r="GF159" i="2"/>
  <c r="GG159" i="2"/>
  <c r="GO78" i="5"/>
  <c r="GM78" i="5"/>
  <c r="GL78" i="5"/>
  <c r="GO325" i="5"/>
  <c r="GM325" i="5"/>
  <c r="GL325" i="5"/>
  <c r="GG194" i="5"/>
  <c r="GK194" i="5"/>
  <c r="GH194" i="5"/>
  <c r="GO70" i="5"/>
  <c r="GM70" i="5"/>
  <c r="GL70" i="5"/>
  <c r="GU60" i="2"/>
  <c r="GW60" i="2"/>
  <c r="GT60" i="2"/>
  <c r="GG272" i="5"/>
  <c r="GH272" i="5"/>
  <c r="GK272" i="5"/>
  <c r="GT264" i="5"/>
  <c r="GP264" i="5"/>
  <c r="GQ264" i="5"/>
  <c r="GO76" i="5"/>
  <c r="GM76" i="5"/>
  <c r="GL76" i="5"/>
  <c r="GS228" i="2"/>
  <c r="GP228" i="2"/>
  <c r="GO228" i="2"/>
  <c r="GM7" i="5"/>
  <c r="GO7" i="5"/>
  <c r="GL7" i="5"/>
  <c r="GH54" i="5"/>
  <c r="GG54" i="5"/>
  <c r="GK54" i="5"/>
  <c r="GG88" i="2"/>
  <c r="GJ88" i="2"/>
  <c r="GF88" i="2"/>
  <c r="GT212" i="2"/>
  <c r="GU212" i="2"/>
  <c r="GW212" i="2"/>
  <c r="GM295" i="5"/>
  <c r="GL295" i="5"/>
  <c r="GO295" i="5"/>
  <c r="GG76" i="2"/>
  <c r="GJ76" i="2"/>
  <c r="GF76" i="2"/>
  <c r="GL39" i="5"/>
  <c r="GM39" i="5"/>
  <c r="GO39" i="5"/>
  <c r="GO95" i="5"/>
  <c r="GL95" i="5"/>
  <c r="GM95" i="5"/>
  <c r="GT282" i="5"/>
  <c r="GQ282" i="5"/>
  <c r="GP282" i="5"/>
  <c r="GG282" i="2"/>
  <c r="GF282" i="2"/>
  <c r="GJ282" i="2"/>
  <c r="GS124" i="2"/>
  <c r="GO124" i="2"/>
  <c r="GP124" i="2"/>
  <c r="GL144" i="5"/>
  <c r="GO144" i="5"/>
  <c r="GM144" i="5"/>
  <c r="GJ155" i="2"/>
  <c r="GG155" i="2"/>
  <c r="GF155" i="2"/>
  <c r="GM237" i="5"/>
  <c r="GL237" i="5"/>
  <c r="GO237" i="5"/>
  <c r="GL193" i="5"/>
  <c r="GM193" i="5"/>
  <c r="GO193" i="5"/>
  <c r="GJ130" i="2"/>
  <c r="GG130" i="2"/>
  <c r="GF130" i="2"/>
  <c r="GL182" i="2"/>
  <c r="GK182" i="2"/>
  <c r="GN182" i="2"/>
  <c r="GF57" i="2"/>
  <c r="GG57" i="2"/>
  <c r="GJ57" i="2"/>
  <c r="GH255" i="5"/>
  <c r="GG255" i="5"/>
  <c r="GK255" i="5"/>
  <c r="GF250" i="2"/>
  <c r="GG250" i="2"/>
  <c r="GJ250" i="2"/>
  <c r="GF71" i="2"/>
  <c r="GJ71" i="2"/>
  <c r="GG71" i="2"/>
  <c r="GG275" i="5"/>
  <c r="GH275" i="5"/>
  <c r="GK275" i="5"/>
  <c r="GH65" i="5"/>
  <c r="GK65" i="5"/>
  <c r="GG65" i="5"/>
  <c r="GQ43" i="5"/>
  <c r="GT43" i="5"/>
  <c r="GP43" i="5"/>
  <c r="GM101" i="5"/>
  <c r="GL101" i="5"/>
  <c r="GO101" i="5"/>
  <c r="GK175" i="5"/>
  <c r="GH175" i="5"/>
  <c r="GG175" i="5"/>
  <c r="GM174" i="5"/>
  <c r="GL174" i="5"/>
  <c r="GO174" i="5"/>
  <c r="GG269" i="2"/>
  <c r="GJ269" i="2"/>
  <c r="GF269" i="2"/>
  <c r="GN69" i="2"/>
  <c r="GL69" i="2"/>
  <c r="GK69" i="2"/>
  <c r="GT47" i="2"/>
  <c r="GW47" i="2"/>
  <c r="GU47" i="2"/>
  <c r="GG195" i="5"/>
  <c r="GK195" i="5"/>
  <c r="GH195" i="5"/>
  <c r="GJ215" i="2"/>
  <c r="GG215" i="2"/>
  <c r="GF215" i="2"/>
  <c r="GP216" i="5"/>
  <c r="GQ216" i="5"/>
  <c r="GT216" i="5"/>
  <c r="GJ298" i="2"/>
  <c r="GG298" i="2"/>
  <c r="GF298" i="2"/>
  <c r="GO232" i="5"/>
  <c r="GM232" i="5"/>
  <c r="GL232" i="5"/>
  <c r="GM354" i="5"/>
  <c r="GL354" i="5"/>
  <c r="GO354" i="5"/>
  <c r="GG157" i="2"/>
  <c r="GF157" i="2"/>
  <c r="GJ157" i="2"/>
  <c r="GZ52" i="5"/>
  <c r="GY52" i="5"/>
  <c r="HC52" i="5"/>
  <c r="GQ154" i="5"/>
  <c r="GP154" i="5"/>
  <c r="GT154" i="5"/>
  <c r="GT239" i="2"/>
  <c r="GU239" i="2"/>
  <c r="GW239" i="2"/>
  <c r="GN114" i="2"/>
  <c r="GK114" i="2"/>
  <c r="GL114" i="2"/>
  <c r="GP323" i="5"/>
  <c r="GQ323" i="5"/>
  <c r="GT323" i="5"/>
  <c r="GT347" i="5"/>
  <c r="GP347" i="5"/>
  <c r="GQ347" i="5"/>
  <c r="GK55" i="2"/>
  <c r="GL55" i="2"/>
  <c r="GN55" i="2"/>
  <c r="GG245" i="5"/>
  <c r="GK245" i="5"/>
  <c r="GH245" i="5"/>
  <c r="GX147" i="5"/>
  <c r="GV147" i="5"/>
  <c r="GU147" i="5"/>
  <c r="GO296" i="2"/>
  <c r="GP296" i="2"/>
  <c r="GS296" i="2"/>
  <c r="GN16" i="2"/>
  <c r="GK16" i="2"/>
  <c r="GL16" i="2"/>
  <c r="GK289" i="2"/>
  <c r="GL289" i="2"/>
  <c r="GN289" i="2"/>
  <c r="GQ142" i="5"/>
  <c r="GT142" i="5"/>
  <c r="GP142" i="5"/>
  <c r="GP317" i="5"/>
  <c r="GQ317" i="5"/>
  <c r="GT317" i="5"/>
  <c r="GT285" i="5"/>
  <c r="GP285" i="5"/>
  <c r="GQ285" i="5"/>
  <c r="GM226" i="5"/>
  <c r="GO226" i="5"/>
  <c r="GL226" i="5"/>
  <c r="GM100" i="5"/>
  <c r="GO100" i="5"/>
  <c r="GL100" i="5"/>
  <c r="GT279" i="2"/>
  <c r="GW279" i="2"/>
  <c r="GU279" i="2"/>
  <c r="GM250" i="5"/>
  <c r="GL250" i="5"/>
  <c r="GO250" i="5"/>
  <c r="GW305" i="2"/>
  <c r="GU305" i="2"/>
  <c r="GT305" i="2"/>
  <c r="GK49" i="2"/>
  <c r="GL49" i="2"/>
  <c r="GN49" i="2"/>
  <c r="GU189" i="2"/>
  <c r="GT189" i="2"/>
  <c r="GW189" i="2"/>
  <c r="GJ39" i="2"/>
  <c r="GF39" i="2"/>
  <c r="GG39" i="2"/>
  <c r="HP151" i="5"/>
  <c r="HN151" i="5"/>
  <c r="HM151" i="5"/>
  <c r="GK149" i="2"/>
  <c r="GL149" i="2"/>
  <c r="GN149" i="2"/>
  <c r="GO147" i="2"/>
  <c r="GP147" i="2"/>
  <c r="GS147" i="2"/>
  <c r="GP181" i="2"/>
  <c r="GO181" i="2"/>
  <c r="GS181" i="2"/>
  <c r="GQ248" i="5"/>
  <c r="GP248" i="5"/>
  <c r="GT248" i="5"/>
  <c r="GU341" i="5"/>
  <c r="GX341" i="5"/>
  <c r="GV341" i="5"/>
  <c r="GK129" i="2"/>
  <c r="GL129" i="2"/>
  <c r="GN129" i="2"/>
  <c r="GN244" i="2"/>
  <c r="GL244" i="2"/>
  <c r="GK244" i="2"/>
  <c r="GS263" i="2"/>
  <c r="GO263" i="2"/>
  <c r="GP263" i="2"/>
  <c r="GK178" i="2"/>
  <c r="GL178" i="2"/>
  <c r="GN178" i="2"/>
  <c r="GN234" i="2"/>
  <c r="GL234" i="2"/>
  <c r="GK234" i="2"/>
  <c r="GP3" i="5"/>
  <c r="GQ3" i="5"/>
  <c r="GT3" i="5"/>
  <c r="GH315" i="5"/>
  <c r="GK315" i="5"/>
  <c r="GG315" i="5"/>
  <c r="GU80" i="5"/>
  <c r="GV80" i="5"/>
  <c r="GX80" i="5"/>
  <c r="GQ160" i="5"/>
  <c r="GP160" i="5"/>
  <c r="GT160" i="5"/>
  <c r="GN15" i="2"/>
  <c r="GL15" i="2"/>
  <c r="GK15" i="2"/>
  <c r="GN158" i="2"/>
  <c r="GK158" i="2"/>
  <c r="GL158" i="2"/>
  <c r="GS292" i="2"/>
  <c r="GO292" i="2"/>
  <c r="GP292" i="2"/>
  <c r="GS258" i="2"/>
  <c r="GO258" i="2"/>
  <c r="GP258" i="2"/>
  <c r="GM140" i="5"/>
  <c r="GO140" i="5"/>
  <c r="GL140" i="5"/>
  <c r="GP180" i="2"/>
  <c r="GO180" i="2"/>
  <c r="GS180" i="2"/>
  <c r="GJ243" i="2"/>
  <c r="GF243" i="2"/>
  <c r="GG243" i="2"/>
  <c r="GL235" i="2"/>
  <c r="GN235" i="2"/>
  <c r="GK235" i="2"/>
  <c r="GM307" i="5"/>
  <c r="GO307" i="5"/>
  <c r="GL307" i="5"/>
  <c r="GP197" i="2"/>
  <c r="GS197" i="2"/>
  <c r="GO197" i="2"/>
  <c r="GQ215" i="5"/>
  <c r="GP215" i="5"/>
  <c r="GT215" i="5"/>
  <c r="GL107" i="2"/>
  <c r="GN107" i="2"/>
  <c r="GK107" i="2"/>
  <c r="GO14" i="5"/>
  <c r="GM14" i="5"/>
  <c r="GL14" i="5"/>
  <c r="GO189" i="5"/>
  <c r="GL189" i="5"/>
  <c r="GM189" i="5"/>
  <c r="GO44" i="5"/>
  <c r="GM44" i="5"/>
  <c r="GL44" i="5"/>
  <c r="GL53" i="2"/>
  <c r="GK53" i="2"/>
  <c r="GN53" i="2"/>
  <c r="GK135" i="2"/>
  <c r="GL135" i="2"/>
  <c r="GN135" i="2"/>
  <c r="GM246" i="5"/>
  <c r="GO246" i="5"/>
  <c r="GL246" i="5"/>
  <c r="GO105" i="5"/>
  <c r="GM105" i="5"/>
  <c r="GL105" i="5"/>
  <c r="GO288" i="5"/>
  <c r="GM288" i="5"/>
  <c r="GL288" i="5"/>
  <c r="GL331" i="5"/>
  <c r="GO331" i="5"/>
  <c r="GM331" i="5"/>
  <c r="GW35" i="2"/>
  <c r="GT35" i="2"/>
  <c r="GU35" i="2"/>
  <c r="GM59" i="5"/>
  <c r="GO59" i="5"/>
  <c r="GL59" i="5"/>
  <c r="GS254" i="2"/>
  <c r="GO254" i="2"/>
  <c r="GP254" i="2"/>
  <c r="GX44" i="2"/>
  <c r="GY44" i="2"/>
  <c r="HB44" i="2"/>
  <c r="GF302" i="2"/>
  <c r="GJ302" i="2"/>
  <c r="GG302" i="2"/>
  <c r="GL308" i="5"/>
  <c r="GM308" i="5"/>
  <c r="GO308" i="5"/>
  <c r="GL201" i="5"/>
  <c r="GM201" i="5"/>
  <c r="GO201" i="5"/>
  <c r="GL50" i="5"/>
  <c r="GO50" i="5"/>
  <c r="GM50" i="5"/>
  <c r="GS131" i="2"/>
  <c r="GO131" i="2"/>
  <c r="GP131" i="2"/>
  <c r="GT231" i="5"/>
  <c r="GP231" i="5"/>
  <c r="GQ231" i="5"/>
  <c r="GK154" i="2"/>
  <c r="GL154" i="2"/>
  <c r="GN154" i="2"/>
  <c r="GG257" i="2"/>
  <c r="GF257" i="2"/>
  <c r="GJ257" i="2"/>
  <c r="GO43" i="2"/>
  <c r="GS43" i="2"/>
  <c r="GP43" i="2"/>
  <c r="GM21" i="5"/>
  <c r="GO21" i="5"/>
  <c r="GL21" i="5"/>
  <c r="GQ38" i="5"/>
  <c r="GT38" i="5"/>
  <c r="GP38" i="5"/>
  <c r="HL176" i="2"/>
  <c r="HM176" i="2"/>
  <c r="HO176" i="2"/>
  <c r="GQ176" i="5"/>
  <c r="GT176" i="5"/>
  <c r="GP176" i="5"/>
  <c r="GS209" i="2"/>
  <c r="GP209" i="2"/>
  <c r="GO209" i="2"/>
  <c r="GL29" i="5"/>
  <c r="GM29" i="5"/>
  <c r="GO29" i="5"/>
  <c r="GO185" i="2"/>
  <c r="GS185" i="2"/>
  <c r="GP185" i="2"/>
  <c r="GT349" i="5"/>
  <c r="GQ349" i="5"/>
  <c r="GP349" i="5"/>
  <c r="GO56" i="5"/>
  <c r="GL56" i="5"/>
  <c r="GM56" i="5"/>
  <c r="GP110" i="5"/>
  <c r="GT110" i="5"/>
  <c r="GQ110" i="5"/>
  <c r="GU216" i="2"/>
  <c r="GW216" i="2"/>
  <c r="GT216" i="2"/>
  <c r="GQ221" i="5"/>
  <c r="GT221" i="5"/>
  <c r="GP221" i="5"/>
  <c r="GP170" i="2"/>
  <c r="GO170" i="2"/>
  <c r="GS170" i="2"/>
  <c r="GQ33" i="5"/>
  <c r="GT33" i="5"/>
  <c r="GP33" i="5"/>
  <c r="GT276" i="5"/>
  <c r="GP276" i="5"/>
  <c r="GQ276" i="5"/>
  <c r="GP153" i="2"/>
  <c r="GO153" i="2"/>
  <c r="GS153" i="2"/>
  <c r="GP35" i="5"/>
  <c r="GT35" i="5"/>
  <c r="GQ35" i="5"/>
  <c r="GO49" i="5"/>
  <c r="GM49" i="5"/>
  <c r="GL49" i="5"/>
  <c r="GN200" i="2"/>
  <c r="GK200" i="2"/>
  <c r="GL200" i="2"/>
  <c r="GN97" i="2"/>
  <c r="GK97" i="2"/>
  <c r="GL97" i="2"/>
  <c r="GP58" i="5"/>
  <c r="GQ58" i="5"/>
  <c r="GT58" i="5"/>
  <c r="GL150" i="2"/>
  <c r="GK150" i="2"/>
  <c r="GN150" i="2"/>
  <c r="GO241" i="5"/>
  <c r="GL241" i="5"/>
  <c r="GM241" i="5"/>
  <c r="GN301" i="2"/>
  <c r="GK301" i="2"/>
  <c r="GL301" i="2"/>
  <c r="GN191" i="2"/>
  <c r="GK191" i="2"/>
  <c r="GL191" i="2"/>
  <c r="GO131" i="5"/>
  <c r="GL131" i="5"/>
  <c r="GM131" i="5"/>
  <c r="GN28" i="2"/>
  <c r="GK28" i="2"/>
  <c r="GL28" i="2"/>
  <c r="GN33" i="2"/>
  <c r="GK33" i="2"/>
  <c r="GL33" i="2"/>
  <c r="GU320" i="5"/>
  <c r="GX320" i="5"/>
  <c r="GV320" i="5"/>
  <c r="GO109" i="2"/>
  <c r="GS109" i="2"/>
  <c r="GP109" i="2"/>
  <c r="GM254" i="5"/>
  <c r="GO254" i="5"/>
  <c r="GL254" i="5"/>
  <c r="GP129" i="5"/>
  <c r="GT129" i="5"/>
  <c r="GQ129" i="5"/>
  <c r="GM102" i="5"/>
  <c r="GL102" i="5"/>
  <c r="GO102" i="5"/>
  <c r="GN5" i="2"/>
  <c r="GL5" i="2"/>
  <c r="GK5" i="2"/>
  <c r="GQ213" i="5"/>
  <c r="GT213" i="5"/>
  <c r="GP213" i="5"/>
  <c r="GK306" i="2"/>
  <c r="GL306" i="2"/>
  <c r="GN306" i="2"/>
  <c r="GP36" i="2"/>
  <c r="GO36" i="2"/>
  <c r="GS36" i="2"/>
  <c r="GO324" i="5"/>
  <c r="GL324" i="5"/>
  <c r="GM324" i="5"/>
  <c r="GL273" i="2"/>
  <c r="GN273" i="2"/>
  <c r="GK273" i="2"/>
  <c r="GL243" i="5"/>
  <c r="GO243" i="5"/>
  <c r="GM243" i="5"/>
  <c r="GG94" i="2"/>
  <c r="GF94" i="2"/>
  <c r="GJ94" i="2"/>
  <c r="GQ82" i="5"/>
  <c r="GT82" i="5"/>
  <c r="GP82" i="5"/>
  <c r="GS19" i="2"/>
  <c r="GP19" i="2"/>
  <c r="GO19" i="2"/>
  <c r="GL89" i="2"/>
  <c r="GN89" i="2"/>
  <c r="GK89" i="2"/>
  <c r="GP298" i="5"/>
  <c r="GQ298" i="5"/>
  <c r="GT298" i="5"/>
  <c r="GN260" i="2"/>
  <c r="GK260" i="2"/>
  <c r="GL260" i="2"/>
  <c r="GP42" i="5"/>
  <c r="GQ42" i="5"/>
  <c r="GT42" i="5"/>
  <c r="GT302" i="5"/>
  <c r="GP302" i="5"/>
  <c r="GQ302" i="5"/>
  <c r="GO257" i="5"/>
  <c r="GM257" i="5"/>
  <c r="GL257" i="5"/>
  <c r="GO351" i="5"/>
  <c r="GL351" i="5"/>
  <c r="GM351" i="5"/>
  <c r="GP25" i="5"/>
  <c r="GQ25" i="5"/>
  <c r="GT25" i="5"/>
  <c r="GO48" i="5"/>
  <c r="GM48" i="5"/>
  <c r="GL48" i="5"/>
  <c r="GP299" i="2"/>
  <c r="GO299" i="2"/>
  <c r="GS299" i="2"/>
  <c r="GL308" i="2"/>
  <c r="GK308" i="2"/>
  <c r="GN308" i="2"/>
  <c r="GP126" i="5"/>
  <c r="GQ126" i="5"/>
  <c r="GT126" i="5"/>
  <c r="GP312" i="2"/>
  <c r="GS312" i="2"/>
  <c r="GO312" i="2"/>
  <c r="GL330" i="5"/>
  <c r="GM330" i="5"/>
  <c r="GO330" i="5"/>
  <c r="GL190" i="2"/>
  <c r="GN190" i="2"/>
  <c r="GK190" i="2"/>
  <c r="GP285" i="2"/>
  <c r="GS285" i="2"/>
  <c r="GO285" i="2"/>
  <c r="GQ107" i="5"/>
  <c r="GT107" i="5"/>
  <c r="GP107" i="5"/>
  <c r="GP244" i="5"/>
  <c r="GQ244" i="5"/>
  <c r="GT244" i="5"/>
  <c r="GP207" i="5"/>
  <c r="GT207" i="5"/>
  <c r="GQ207" i="5"/>
  <c r="GO260" i="5"/>
  <c r="GM260" i="5"/>
  <c r="GL260" i="5"/>
  <c r="GS203" i="2"/>
  <c r="GP203" i="2"/>
  <c r="GO203" i="2"/>
  <c r="GP137" i="2"/>
  <c r="GO137" i="2"/>
  <c r="GS137" i="2"/>
  <c r="GO272" i="2"/>
  <c r="GS272" i="2"/>
  <c r="GP272" i="2"/>
  <c r="GL248" i="2"/>
  <c r="GN248" i="2"/>
  <c r="GK248" i="2"/>
  <c r="GK30" i="2"/>
  <c r="GL30" i="2"/>
  <c r="GN30" i="2"/>
  <c r="GL267" i="5"/>
  <c r="GM267" i="5"/>
  <c r="GO267" i="5"/>
  <c r="GV262" i="5"/>
  <c r="GX262" i="5"/>
  <c r="GU262" i="5"/>
  <c r="GO271" i="5"/>
  <c r="GL271" i="5"/>
  <c r="GM271" i="5"/>
  <c r="GO132" i="2"/>
  <c r="GS132" i="2"/>
  <c r="GP132" i="2"/>
  <c r="GO303" i="5"/>
  <c r="GL303" i="5"/>
  <c r="GM303" i="5"/>
  <c r="GK161" i="2"/>
  <c r="GL161" i="2"/>
  <c r="GN161" i="2"/>
  <c r="GP85" i="2"/>
  <c r="GO85" i="2"/>
  <c r="GS85" i="2"/>
  <c r="FX364" i="5"/>
  <c r="FX359" i="5"/>
  <c r="GK14" i="2"/>
  <c r="GN14" i="2"/>
  <c r="GL14" i="2"/>
  <c r="GL223" i="5"/>
  <c r="GO223" i="5"/>
  <c r="GM223" i="5"/>
  <c r="GX130" i="5"/>
  <c r="GU130" i="5"/>
  <c r="GV130" i="5"/>
  <c r="GO270" i="2"/>
  <c r="GS270" i="2"/>
  <c r="GP270" i="2"/>
  <c r="GP242" i="5"/>
  <c r="GQ242" i="5"/>
  <c r="GT242" i="5"/>
  <c r="HK113" i="2"/>
  <c r="HH113" i="2"/>
  <c r="HG113" i="2"/>
  <c r="GP171" i="5"/>
  <c r="GQ171" i="5"/>
  <c r="GT171" i="5"/>
  <c r="GO128" i="5"/>
  <c r="GL128" i="5"/>
  <c r="GM128" i="5"/>
  <c r="GO266" i="5"/>
  <c r="GL266" i="5"/>
  <c r="GM266" i="5"/>
  <c r="GO229" i="2"/>
  <c r="GS229" i="2"/>
  <c r="GP229" i="2"/>
  <c r="GK281" i="5"/>
  <c r="GG281" i="5"/>
  <c r="GH281" i="5"/>
  <c r="GJ199" i="2"/>
  <c r="GG199" i="2"/>
  <c r="GF199" i="2"/>
  <c r="GL118" i="5"/>
  <c r="GO118" i="5"/>
  <c r="GM118" i="5"/>
  <c r="GC359" i="2"/>
  <c r="GC360" i="2" s="1"/>
  <c r="GN23" i="2"/>
  <c r="GK23" i="2"/>
  <c r="GL23" i="2"/>
  <c r="GV239" i="5"/>
  <c r="GU239" i="5"/>
  <c r="GX239" i="5"/>
  <c r="GP51" i="5"/>
  <c r="GQ51" i="5"/>
  <c r="GT51" i="5"/>
  <c r="GK74" i="5"/>
  <c r="GG74" i="5"/>
  <c r="GH74" i="5"/>
  <c r="HB104" i="2"/>
  <c r="GX104" i="2"/>
  <c r="GY104" i="2"/>
  <c r="GO134" i="5"/>
  <c r="GL134" i="5"/>
  <c r="GM134" i="5"/>
  <c r="GO56" i="2"/>
  <c r="GS56" i="2"/>
  <c r="GP56" i="2"/>
  <c r="GM10" i="5"/>
  <c r="GL10" i="5"/>
  <c r="GO10" i="5"/>
  <c r="GO225" i="5"/>
  <c r="GL225" i="5"/>
  <c r="GM225" i="5"/>
  <c r="GS72" i="2"/>
  <c r="GP72" i="2"/>
  <c r="GO72" i="2"/>
  <c r="GK295" i="2"/>
  <c r="GL295" i="2"/>
  <c r="GN295" i="2"/>
  <c r="GP72" i="5"/>
  <c r="GQ72" i="5"/>
  <c r="GT72" i="5"/>
  <c r="GS7" i="2"/>
  <c r="GP7" i="2"/>
  <c r="GO7" i="2"/>
  <c r="HG11" i="5"/>
  <c r="HD11" i="5"/>
  <c r="HE11" i="5"/>
  <c r="GO224" i="5"/>
  <c r="GM224" i="5"/>
  <c r="GL224" i="5"/>
  <c r="GL212" i="5"/>
  <c r="GM212" i="5"/>
  <c r="GO212" i="5"/>
  <c r="GV197" i="5"/>
  <c r="GX197" i="5"/>
  <c r="GU197" i="5"/>
  <c r="HB318" i="2"/>
  <c r="GY318" i="2"/>
  <c r="GX318" i="2"/>
  <c r="GK297" i="2"/>
  <c r="GL297" i="2"/>
  <c r="GN297" i="2"/>
  <c r="GT119" i="5"/>
  <c r="GP119" i="5"/>
  <c r="GQ119" i="5"/>
  <c r="GL4" i="5"/>
  <c r="GO4" i="5"/>
  <c r="GM4" i="5"/>
  <c r="HC46" i="2"/>
  <c r="HD46" i="2"/>
  <c r="HF46" i="2"/>
  <c r="GT208" i="5"/>
  <c r="GQ208" i="5"/>
  <c r="GP208" i="5"/>
  <c r="ID173" i="2"/>
  <c r="GO280" i="5"/>
  <c r="GM280" i="5"/>
  <c r="GL280" i="5"/>
  <c r="GO67" i="2"/>
  <c r="GP67" i="2"/>
  <c r="GS67" i="2"/>
  <c r="GK225" i="2"/>
  <c r="GN225" i="2"/>
  <c r="GL225" i="2"/>
  <c r="GN21" i="2"/>
  <c r="GL21" i="2"/>
  <c r="GK21" i="2"/>
  <c r="GK122" i="2"/>
  <c r="GL122" i="2"/>
  <c r="GN122" i="2"/>
  <c r="GT268" i="5"/>
  <c r="GP268" i="5"/>
  <c r="GQ268" i="5"/>
  <c r="GM89" i="5"/>
  <c r="GO89" i="5"/>
  <c r="GL89" i="5"/>
  <c r="GF218" i="2"/>
  <c r="GJ218" i="2"/>
  <c r="GG218" i="2"/>
  <c r="GQ214" i="5"/>
  <c r="GT214" i="5"/>
  <c r="GP214" i="5"/>
  <c r="ID168" i="2"/>
  <c r="GK188" i="5"/>
  <c r="GG188" i="5"/>
  <c r="GH188" i="5"/>
  <c r="GX123" i="2"/>
  <c r="HB123" i="2"/>
  <c r="GY123" i="2"/>
  <c r="GK265" i="2"/>
  <c r="GL265" i="2"/>
  <c r="GN265" i="2"/>
  <c r="GL208" i="2"/>
  <c r="GN208" i="2"/>
  <c r="GK208" i="2"/>
  <c r="GO97" i="5"/>
  <c r="GM97" i="5"/>
  <c r="GL97" i="5"/>
  <c r="GM200" i="5"/>
  <c r="GO200" i="5"/>
  <c r="GL200" i="5"/>
  <c r="GX205" i="5"/>
  <c r="GV205" i="5"/>
  <c r="GU205" i="5"/>
  <c r="GJ237" i="2"/>
  <c r="GF237" i="2"/>
  <c r="GG237" i="2"/>
  <c r="GN111" i="2"/>
  <c r="GK111" i="2"/>
  <c r="GL111" i="2"/>
  <c r="GT127" i="2"/>
  <c r="GU127" i="2"/>
  <c r="GW127" i="2"/>
  <c r="GL265" i="5"/>
  <c r="GO265" i="5"/>
  <c r="GM265" i="5"/>
  <c r="GL327" i="5"/>
  <c r="GM327" i="5"/>
  <c r="GO327" i="5"/>
  <c r="GG190" i="5"/>
  <c r="GK190" i="5"/>
  <c r="GH190" i="5"/>
  <c r="GL255" i="2"/>
  <c r="GK255" i="2"/>
  <c r="GN255" i="2"/>
  <c r="GK81" i="2"/>
  <c r="GL81" i="2"/>
  <c r="GN81" i="2"/>
  <c r="HC99" i="2"/>
  <c r="HD99" i="2"/>
  <c r="HF99" i="2"/>
  <c r="GQ88" i="5"/>
  <c r="GT88" i="5"/>
  <c r="GP88" i="5"/>
  <c r="GQ293" i="5"/>
  <c r="GT293" i="5"/>
  <c r="GP293" i="5"/>
  <c r="GL326" i="5"/>
  <c r="GM326" i="5"/>
  <c r="GO326" i="5"/>
  <c r="GL256" i="5"/>
  <c r="GO256" i="5"/>
  <c r="GM256" i="5"/>
  <c r="GS106" i="2"/>
  <c r="GP106" i="2"/>
  <c r="GO106" i="2"/>
  <c r="GT179" i="5"/>
  <c r="GP179" i="5"/>
  <c r="GQ179" i="5"/>
  <c r="GT155" i="5"/>
  <c r="GQ155" i="5"/>
  <c r="GP155" i="5"/>
  <c r="GP333" i="2"/>
  <c r="GS333" i="2"/>
  <c r="GO333" i="2"/>
  <c r="GP311" i="5"/>
  <c r="GQ311" i="5"/>
  <c r="GT311" i="5"/>
  <c r="GO249" i="5"/>
  <c r="GL249" i="5"/>
  <c r="GM249" i="5"/>
  <c r="GT207" i="2"/>
  <c r="GU207" i="2"/>
  <c r="GW207" i="2"/>
  <c r="GS146" i="2"/>
  <c r="GO146" i="2"/>
  <c r="GP146" i="2"/>
  <c r="GT66" i="2"/>
  <c r="GU66" i="2"/>
  <c r="GW66" i="2"/>
  <c r="GY262" i="2"/>
  <c r="GX262" i="2"/>
  <c r="HB262" i="2"/>
  <c r="GO165" i="5"/>
  <c r="GL165" i="5"/>
  <c r="GM165" i="5"/>
  <c r="GL292" i="5"/>
  <c r="GO292" i="5"/>
  <c r="GM292" i="5"/>
  <c r="GN317" i="2"/>
  <c r="GK317" i="2"/>
  <c r="GL317" i="2"/>
  <c r="GL18" i="2"/>
  <c r="GN18" i="2"/>
  <c r="GK18" i="2"/>
  <c r="GP161" i="5"/>
  <c r="GQ161" i="5"/>
  <c r="GT161" i="5"/>
  <c r="GL132" i="5"/>
  <c r="GO132" i="5"/>
  <c r="GM132" i="5"/>
  <c r="GS140" i="2"/>
  <c r="GP140" i="2"/>
  <c r="GO140" i="2"/>
  <c r="ID99" i="2"/>
  <c r="GY172" i="5"/>
  <c r="HC172" i="5"/>
  <c r="GZ172" i="5"/>
  <c r="GM348" i="5"/>
  <c r="GL348" i="5"/>
  <c r="GO348" i="5"/>
  <c r="GL47" i="5"/>
  <c r="GO47" i="5"/>
  <c r="GM47" i="5"/>
  <c r="GL345" i="2"/>
  <c r="GK345" i="2"/>
  <c r="GN345" i="2"/>
  <c r="GW117" i="2"/>
  <c r="GT117" i="2"/>
  <c r="GU117" i="2"/>
  <c r="GP268" i="2"/>
  <c r="GO268" i="2"/>
  <c r="GS268" i="2"/>
  <c r="GO16" i="5"/>
  <c r="GL16" i="5"/>
  <c r="GM16" i="5"/>
  <c r="GL170" i="5"/>
  <c r="GM170" i="5"/>
  <c r="GO170" i="5"/>
  <c r="GT358" i="2"/>
  <c r="GW358" i="2"/>
  <c r="GU358" i="2"/>
  <c r="GT135" i="5"/>
  <c r="GQ135" i="5"/>
  <c r="GP135" i="5"/>
  <c r="GL87" i="5"/>
  <c r="GO87" i="5"/>
  <c r="GM87" i="5"/>
  <c r="GT19" i="5"/>
  <c r="GQ19" i="5"/>
  <c r="GP19" i="5"/>
  <c r="GU289" i="5"/>
  <c r="GV289" i="5"/>
  <c r="GX289" i="5"/>
  <c r="GT22" i="2"/>
  <c r="GW22" i="2"/>
  <c r="GU22" i="2"/>
  <c r="GU204" i="5"/>
  <c r="GV204" i="5"/>
  <c r="GX204" i="5"/>
  <c r="GQ71" i="5"/>
  <c r="GT71" i="5"/>
  <c r="GP71" i="5"/>
  <c r="GN116" i="2"/>
  <c r="GK116" i="2"/>
  <c r="GL116" i="2"/>
  <c r="GN330" i="2"/>
  <c r="GL330" i="2"/>
  <c r="GK330" i="2"/>
  <c r="GF6" i="2"/>
  <c r="GJ6" i="2"/>
  <c r="GG6" i="2"/>
  <c r="GL288" i="2"/>
  <c r="GN288" i="2"/>
  <c r="GK288" i="2"/>
  <c r="GG64" i="2"/>
  <c r="GF64" i="2"/>
  <c r="GJ64" i="2"/>
  <c r="GO84" i="5"/>
  <c r="GM84" i="5"/>
  <c r="GL84" i="5"/>
  <c r="GP60" i="5"/>
  <c r="GT60" i="5"/>
  <c r="GQ60" i="5"/>
  <c r="GT168" i="5"/>
  <c r="GP168" i="5"/>
  <c r="GQ168" i="5"/>
  <c r="GT183" i="5"/>
  <c r="GP183" i="5"/>
  <c r="GQ183" i="5"/>
  <c r="GT93" i="5"/>
  <c r="GP93" i="5"/>
  <c r="GQ93" i="5"/>
  <c r="GG31" i="5"/>
  <c r="GH31" i="5"/>
  <c r="GK31" i="5"/>
  <c r="GP278" i="2"/>
  <c r="GS278" i="2"/>
  <c r="GO278" i="2"/>
  <c r="GN142" i="2"/>
  <c r="GL142" i="2"/>
  <c r="GK142" i="2"/>
  <c r="GL205" i="2"/>
  <c r="GN205" i="2"/>
  <c r="GK205" i="2"/>
  <c r="GG187" i="5"/>
  <c r="GK187" i="5"/>
  <c r="GH187" i="5"/>
  <c r="GL171" i="2"/>
  <c r="GN171" i="2"/>
  <c r="GK171" i="2"/>
  <c r="GO30" i="5"/>
  <c r="GL30" i="5"/>
  <c r="GM30" i="5"/>
  <c r="GM222" i="5"/>
  <c r="GO222" i="5"/>
  <c r="GL222" i="5"/>
  <c r="HF340" i="2"/>
  <c r="HD340" i="2"/>
  <c r="HC340" i="2"/>
  <c r="GM335" i="5"/>
  <c r="GL335" i="5"/>
  <c r="GO335" i="5"/>
  <c r="GS174" i="2"/>
  <c r="GP174" i="2"/>
  <c r="GO174" i="2"/>
  <c r="GP299" i="5"/>
  <c r="GT299" i="5"/>
  <c r="GQ299" i="5"/>
  <c r="GK138" i="2"/>
  <c r="GL138" i="2"/>
  <c r="GN138" i="2"/>
  <c r="GT8" i="5"/>
  <c r="GP8" i="5"/>
  <c r="GQ8" i="5"/>
  <c r="GX220" i="5"/>
  <c r="GV220" i="5"/>
  <c r="GU220" i="5"/>
  <c r="GP186" i="5"/>
  <c r="GT186" i="5"/>
  <c r="GQ186" i="5"/>
  <c r="GN166" i="2"/>
  <c r="GL166" i="2"/>
  <c r="GK166" i="2"/>
  <c r="HE77" i="5"/>
  <c r="HG77" i="5"/>
  <c r="HD77" i="5"/>
  <c r="GH238" i="5"/>
  <c r="GK238" i="5"/>
  <c r="GG238" i="5"/>
  <c r="GM273" i="5"/>
  <c r="GO273" i="5"/>
  <c r="GL273" i="5"/>
  <c r="GM353" i="5"/>
  <c r="GO353" i="5"/>
  <c r="GL353" i="5"/>
  <c r="GL319" i="5"/>
  <c r="GM319" i="5"/>
  <c r="GO319" i="5"/>
  <c r="GU325" i="2"/>
  <c r="GW325" i="2"/>
  <c r="GT325" i="2"/>
  <c r="GL169" i="2"/>
  <c r="GN169" i="2"/>
  <c r="GK169" i="2"/>
  <c r="GL275" i="2"/>
  <c r="GN275" i="2"/>
  <c r="GK275" i="2"/>
  <c r="HL115" i="2"/>
  <c r="HO115" i="2"/>
  <c r="HM115" i="2"/>
  <c r="GP310" i="2"/>
  <c r="GS310" i="2"/>
  <c r="GO310" i="2"/>
  <c r="GL235" i="5"/>
  <c r="GO235" i="5"/>
  <c r="GM235" i="5"/>
  <c r="GP108" i="2"/>
  <c r="GS108" i="2"/>
  <c r="GO108" i="2"/>
  <c r="GQ96" i="5"/>
  <c r="GT96" i="5"/>
  <c r="GP96" i="5"/>
  <c r="GS38" i="2"/>
  <c r="GP38" i="2"/>
  <c r="GO38" i="2"/>
  <c r="GL23" i="5"/>
  <c r="GM23" i="5"/>
  <c r="GO23" i="5"/>
  <c r="GO61" i="2"/>
  <c r="GS61" i="2"/>
  <c r="GP61" i="2"/>
  <c r="GN309" i="2"/>
  <c r="GL309" i="2"/>
  <c r="GK309" i="2"/>
  <c r="GG143" i="2"/>
  <c r="GJ143" i="2"/>
  <c r="GF143" i="2"/>
  <c r="GG253" i="5"/>
  <c r="GK253" i="5"/>
  <c r="GH253" i="5"/>
  <c r="GQ66" i="5"/>
  <c r="GP66" i="5"/>
  <c r="GT66" i="5"/>
  <c r="GL146" i="5"/>
  <c r="GO146" i="5"/>
  <c r="GM146" i="5"/>
  <c r="GP296" i="5"/>
  <c r="GQ296" i="5"/>
  <c r="GT296" i="5"/>
  <c r="GL81" i="5"/>
  <c r="GO81" i="5"/>
  <c r="GM81" i="5"/>
  <c r="GL247" i="5"/>
  <c r="GM247" i="5"/>
  <c r="GO247" i="5"/>
  <c r="GO318" i="5"/>
  <c r="GL318" i="5"/>
  <c r="GM318" i="5"/>
  <c r="GT169" i="5"/>
  <c r="GP169" i="5"/>
  <c r="GQ169" i="5"/>
  <c r="GP18" i="5"/>
  <c r="GT18" i="5"/>
  <c r="GQ18" i="5"/>
  <c r="GM148" i="5"/>
  <c r="GL148" i="5"/>
  <c r="GO148" i="5"/>
  <c r="ID187" i="2"/>
  <c r="GT133" i="5"/>
  <c r="GQ133" i="5"/>
  <c r="GP133" i="5"/>
  <c r="GU40" i="2"/>
  <c r="GT40" i="2"/>
  <c r="GW40" i="2"/>
  <c r="GP62" i="5"/>
  <c r="GQ62" i="5"/>
  <c r="GT62" i="5"/>
  <c r="GO328" i="2"/>
  <c r="GP328" i="2"/>
  <c r="GS328" i="2"/>
  <c r="GL152" i="5"/>
  <c r="GO152" i="5"/>
  <c r="GM152" i="5"/>
  <c r="GL217" i="5"/>
  <c r="GM217" i="5"/>
  <c r="GO217" i="5"/>
  <c r="HC314" i="2"/>
  <c r="HF314" i="2"/>
  <c r="HD314" i="2"/>
  <c r="GK139" i="2"/>
  <c r="GN139" i="2"/>
  <c r="GL139" i="2"/>
  <c r="GQ150" i="5"/>
  <c r="GT150" i="5"/>
  <c r="GP150" i="5"/>
  <c r="ID74" i="2"/>
  <c r="GD17" i="5"/>
  <c r="GD359" i="5" s="1"/>
  <c r="GD360" i="5" s="1"/>
  <c r="GF17" i="5"/>
  <c r="GC17" i="5"/>
  <c r="HQ119" i="2"/>
  <c r="HT119" i="2"/>
  <c r="HP119" i="2"/>
  <c r="GP145" i="2"/>
  <c r="GS145" i="2"/>
  <c r="GO145" i="2"/>
  <c r="GO261" i="5"/>
  <c r="GM261" i="5"/>
  <c r="GL261" i="5"/>
  <c r="GO27" i="2"/>
  <c r="GP27" i="2"/>
  <c r="GS27" i="2"/>
  <c r="GU247" i="2"/>
  <c r="GW247" i="2"/>
  <c r="GT247" i="2"/>
  <c r="GT270" i="5"/>
  <c r="GP270" i="5"/>
  <c r="GQ270" i="5"/>
  <c r="GK160" i="2"/>
  <c r="GN160" i="2"/>
  <c r="GL160" i="2"/>
  <c r="GO206" i="5"/>
  <c r="GM206" i="5"/>
  <c r="GL206" i="5"/>
  <c r="GM297" i="5"/>
  <c r="GL297" i="5"/>
  <c r="GO297" i="5"/>
  <c r="GG67" i="5"/>
  <c r="GH67" i="5"/>
  <c r="GK67" i="5"/>
  <c r="GY173" i="2"/>
  <c r="HB173" i="2"/>
  <c r="GX173" i="2"/>
  <c r="GN327" i="2"/>
  <c r="GL327" i="2"/>
  <c r="GK327" i="2"/>
  <c r="GP320" i="2"/>
  <c r="GS320" i="2"/>
  <c r="GO320" i="2"/>
  <c r="GQ79" i="5"/>
  <c r="GT79" i="5"/>
  <c r="GP79" i="5"/>
  <c r="GO328" i="5"/>
  <c r="GL328" i="5"/>
  <c r="GM328" i="5"/>
  <c r="GW322" i="2"/>
  <c r="GT322" i="2"/>
  <c r="GU322" i="2"/>
  <c r="GO9" i="5"/>
  <c r="GL9" i="5"/>
  <c r="GM9" i="5"/>
  <c r="GG356" i="5"/>
  <c r="GH356" i="5"/>
  <c r="GK356" i="5"/>
  <c r="GQ290" i="5"/>
  <c r="GT290" i="5"/>
  <c r="GP290" i="5"/>
  <c r="GM274" i="5"/>
  <c r="GO274" i="5"/>
  <c r="GL274" i="5"/>
  <c r="GO346" i="2"/>
  <c r="GP346" i="2"/>
  <c r="GS346" i="2"/>
  <c r="GB359" i="2"/>
  <c r="GB364" i="2"/>
  <c r="GT109" i="5"/>
  <c r="GP109" i="5"/>
  <c r="GQ109" i="5"/>
  <c r="GQ24" i="5"/>
  <c r="GT24" i="5"/>
  <c r="GP24" i="5"/>
  <c r="GO98" i="2"/>
  <c r="GP98" i="2"/>
  <c r="GS98" i="2"/>
  <c r="GT209" i="5"/>
  <c r="GP209" i="5"/>
  <c r="GQ209" i="5"/>
  <c r="GQ252" i="5"/>
  <c r="GP252" i="5"/>
  <c r="GT252" i="5"/>
  <c r="GL182" i="5"/>
  <c r="GM182" i="5"/>
  <c r="GO182" i="5"/>
  <c r="GT91" i="5"/>
  <c r="GP91" i="5"/>
  <c r="GQ91" i="5"/>
  <c r="GP26" i="5"/>
  <c r="GQ26" i="5"/>
  <c r="GT26" i="5"/>
  <c r="GL300" i="5"/>
  <c r="GO300" i="5"/>
  <c r="GM300" i="5"/>
  <c r="GQ111" i="5"/>
  <c r="GT111" i="5"/>
  <c r="GP111" i="5"/>
  <c r="GP5" i="5"/>
  <c r="GT5" i="5"/>
  <c r="GQ5" i="5"/>
  <c r="GK28" i="5"/>
  <c r="GH28" i="5"/>
  <c r="GG28" i="5"/>
  <c r="GL117" i="5"/>
  <c r="GO117" i="5"/>
  <c r="GM117" i="5"/>
  <c r="GN338" i="2"/>
  <c r="GK338" i="2"/>
  <c r="GL338" i="2"/>
  <c r="GO228" i="5"/>
  <c r="GL228" i="5"/>
  <c r="GM228" i="5"/>
  <c r="GO112" i="5"/>
  <c r="GM112" i="5"/>
  <c r="GL112" i="5"/>
  <c r="GN148" i="2"/>
  <c r="GK148" i="2"/>
  <c r="GL148" i="2"/>
  <c r="GW319" i="2"/>
  <c r="GU319" i="2"/>
  <c r="GT319" i="2"/>
  <c r="GL221" i="2"/>
  <c r="GN221" i="2"/>
  <c r="GK221" i="2"/>
  <c r="GT112" i="2"/>
  <c r="GW112" i="2"/>
  <c r="GU112" i="2"/>
  <c r="GO62" i="2"/>
  <c r="GP62" i="2"/>
  <c r="GS62" i="2"/>
  <c r="GO78" i="2"/>
  <c r="GS78" i="2"/>
  <c r="GP78" i="2"/>
  <c r="GW184" i="2"/>
  <c r="GU184" i="2"/>
  <c r="GT184" i="2"/>
  <c r="GP202" i="5"/>
  <c r="GQ202" i="5"/>
  <c r="GT202" i="5"/>
  <c r="GN167" i="2"/>
  <c r="GK167" i="2"/>
  <c r="GL167" i="2"/>
  <c r="GO313" i="2"/>
  <c r="GS313" i="2"/>
  <c r="GP313" i="2"/>
  <c r="GQ149" i="5"/>
  <c r="GT149" i="5"/>
  <c r="GP149" i="5"/>
  <c r="GO15" i="5"/>
  <c r="GL15" i="5"/>
  <c r="GM15" i="5"/>
  <c r="GU220" i="2"/>
  <c r="GT220" i="2"/>
  <c r="GW220" i="2"/>
  <c r="GT102" i="2"/>
  <c r="GW102" i="2"/>
  <c r="GU102" i="2"/>
  <c r="GL256" i="2"/>
  <c r="GN256" i="2"/>
  <c r="GK256" i="2"/>
  <c r="GN261" i="2"/>
  <c r="GK261" i="2"/>
  <c r="GL261" i="2"/>
  <c r="GO79" i="2"/>
  <c r="GP79" i="2"/>
  <c r="GS79" i="2"/>
  <c r="GF51" i="2"/>
  <c r="GG51" i="2"/>
  <c r="GJ51" i="2"/>
  <c r="GK354" i="2"/>
  <c r="GL354" i="2"/>
  <c r="GN354" i="2"/>
  <c r="GL103" i="5"/>
  <c r="GO103" i="5"/>
  <c r="GM103" i="5"/>
  <c r="GL164" i="5"/>
  <c r="GM164" i="5"/>
  <c r="GO164" i="5"/>
  <c r="ID12" i="2"/>
  <c r="GK301" i="5"/>
  <c r="GH301" i="5"/>
  <c r="GG301" i="5"/>
  <c r="GV184" i="5"/>
  <c r="GX184" i="5"/>
  <c r="GU184" i="5"/>
  <c r="FU361" i="5"/>
  <c r="FU363" i="5" s="1"/>
  <c r="FU362" i="5"/>
  <c r="FT362" i="5"/>
  <c r="GX305" i="5"/>
  <c r="GV305" i="5"/>
  <c r="GU305" i="5"/>
  <c r="GK83" i="5"/>
  <c r="GH83" i="5"/>
  <c r="GG83" i="5"/>
  <c r="GS281" i="2"/>
  <c r="GO281" i="2"/>
  <c r="GP281" i="2"/>
  <c r="GO337" i="2"/>
  <c r="GP337" i="2"/>
  <c r="GS337" i="2"/>
  <c r="GK321" i="2"/>
  <c r="GL321" i="2"/>
  <c r="GN321" i="2"/>
  <c r="GT77" i="2"/>
  <c r="GU77" i="2"/>
  <c r="GW77" i="2"/>
  <c r="GW105" i="2"/>
  <c r="GU105" i="2"/>
  <c r="GT105" i="2"/>
  <c r="GJ294" i="2"/>
  <c r="GF294" i="2"/>
  <c r="GG294" i="2"/>
  <c r="GT13" i="5"/>
  <c r="GQ13" i="5"/>
  <c r="GP13" i="5"/>
  <c r="GH108" i="5"/>
  <c r="GK108" i="5"/>
  <c r="GG108" i="5"/>
  <c r="GM143" i="5"/>
  <c r="GL143" i="5"/>
  <c r="GO143" i="5"/>
  <c r="GP34" i="2"/>
  <c r="GO34" i="2"/>
  <c r="GS34" i="2"/>
  <c r="GT332" i="5"/>
  <c r="GQ332" i="5"/>
  <c r="GP332" i="5"/>
  <c r="GL201" i="2"/>
  <c r="GN201" i="2"/>
  <c r="GK201" i="2"/>
  <c r="GP138" i="5"/>
  <c r="GT138" i="5"/>
  <c r="GQ138" i="5"/>
  <c r="GY350" i="5"/>
  <c r="HC350" i="5"/>
  <c r="GZ350" i="5"/>
  <c r="GG192" i="5"/>
  <c r="GK192" i="5"/>
  <c r="GH192" i="5"/>
  <c r="GN58" i="2"/>
  <c r="GK58" i="2"/>
  <c r="GL58" i="2"/>
  <c r="GG277" i="2"/>
  <c r="GJ277" i="2"/>
  <c r="GF277" i="2"/>
  <c r="GL114" i="5"/>
  <c r="GM114" i="5"/>
  <c r="GO114" i="5"/>
  <c r="GZ355" i="5"/>
  <c r="HC355" i="5"/>
  <c r="GY355" i="5"/>
  <c r="GY193" i="2"/>
  <c r="HB193" i="2"/>
  <c r="GX193" i="2"/>
  <c r="GK194" i="2"/>
  <c r="GL194" i="2"/>
  <c r="GN194" i="2"/>
  <c r="GN177" i="2"/>
  <c r="GK177" i="2"/>
  <c r="GL177" i="2"/>
  <c r="GQ94" i="5"/>
  <c r="GP94" i="5"/>
  <c r="GT94" i="5"/>
  <c r="GY101" i="2"/>
  <c r="HB101" i="2"/>
  <c r="GX101" i="2"/>
  <c r="GH139" i="5"/>
  <c r="GG139" i="5"/>
  <c r="GK139" i="5"/>
  <c r="GV322" i="5"/>
  <c r="GU322" i="5"/>
  <c r="GX322" i="5"/>
  <c r="GV45" i="5"/>
  <c r="GU45" i="5"/>
  <c r="GX45" i="5"/>
  <c r="GP141" i="2"/>
  <c r="GO141" i="2"/>
  <c r="GS141" i="2"/>
  <c r="GV342" i="5"/>
  <c r="GX342" i="5"/>
  <c r="GU342" i="5"/>
  <c r="GJ284" i="2"/>
  <c r="GG284" i="2"/>
  <c r="GF284" i="2"/>
  <c r="GW316" i="2"/>
  <c r="GT316" i="2"/>
  <c r="GU316" i="2"/>
  <c r="GQ53" i="5"/>
  <c r="GP53" i="5"/>
  <c r="GT53" i="5"/>
  <c r="GL48" i="2"/>
  <c r="GK48" i="2"/>
  <c r="GN48" i="2"/>
  <c r="GK68" i="2"/>
  <c r="GL68" i="2"/>
  <c r="GN68" i="2"/>
  <c r="GK294" i="5"/>
  <c r="GG294" i="5"/>
  <c r="GH294" i="5"/>
  <c r="GX312" i="5"/>
  <c r="GU312" i="5"/>
  <c r="GV312" i="5"/>
  <c r="GU339" i="2"/>
  <c r="GT339" i="2"/>
  <c r="GW339" i="2"/>
  <c r="GK42" i="2"/>
  <c r="GL42" i="2"/>
  <c r="GN42" i="2"/>
  <c r="GO181" i="5"/>
  <c r="GM181" i="5"/>
  <c r="GL181" i="5"/>
  <c r="GO80" i="2"/>
  <c r="GP80" i="2"/>
  <c r="GS80" i="2"/>
  <c r="GP346" i="5"/>
  <c r="GQ346" i="5"/>
  <c r="GT346" i="5"/>
  <c r="GW264" i="2"/>
  <c r="GT264" i="2"/>
  <c r="GU264" i="2"/>
  <c r="GS341" i="2"/>
  <c r="GO341" i="2"/>
  <c r="GP341" i="2"/>
  <c r="HC323" i="2"/>
  <c r="HD323" i="2"/>
  <c r="HF323" i="2"/>
  <c r="GP335" i="2"/>
  <c r="GO335" i="2"/>
  <c r="GS335" i="2"/>
  <c r="HC91" i="2"/>
  <c r="HD91" i="2"/>
  <c r="HF91" i="2"/>
  <c r="GY90" i="2"/>
  <c r="GX90" i="2"/>
  <c r="HB90" i="2"/>
  <c r="GT64" i="5"/>
  <c r="GP64" i="5"/>
  <c r="GQ64" i="5"/>
  <c r="GM314" i="5"/>
  <c r="GL314" i="5"/>
  <c r="GO314" i="5"/>
  <c r="GL99" i="5"/>
  <c r="GO99" i="5"/>
  <c r="GM99" i="5"/>
  <c r="GS144" i="2"/>
  <c r="GP144" i="2"/>
  <c r="GO144" i="2"/>
  <c r="GK127" i="5"/>
  <c r="GH127" i="5"/>
  <c r="GG127" i="5"/>
  <c r="GP229" i="5"/>
  <c r="GQ229" i="5"/>
  <c r="GT229" i="5"/>
  <c r="GQ210" i="5"/>
  <c r="GT210" i="5"/>
  <c r="GP210" i="5"/>
  <c r="GV227" i="5"/>
  <c r="GX227" i="5"/>
  <c r="GU227" i="5"/>
  <c r="GP24" i="2"/>
  <c r="GO24" i="2"/>
  <c r="GS24" i="2"/>
  <c r="GV34" i="5"/>
  <c r="GU34" i="5"/>
  <c r="GX34" i="5"/>
  <c r="GU158" i="5"/>
  <c r="GV158" i="5"/>
  <c r="GX158" i="5"/>
  <c r="GP300" i="2"/>
  <c r="GS300" i="2"/>
  <c r="GO300" i="2"/>
  <c r="GO185" i="5"/>
  <c r="GL185" i="5"/>
  <c r="GM185" i="5"/>
  <c r="GS70" i="2"/>
  <c r="GO70" i="2"/>
  <c r="GP70" i="2"/>
  <c r="GP45" i="2"/>
  <c r="GO45" i="2"/>
  <c r="GS45" i="2"/>
  <c r="GS9" i="2"/>
  <c r="GO9" i="2"/>
  <c r="GP9" i="2"/>
  <c r="GQ46" i="5"/>
  <c r="GT46" i="5"/>
  <c r="GP46" i="5"/>
  <c r="GT85" i="5"/>
  <c r="GP85" i="5"/>
  <c r="GQ85" i="5"/>
  <c r="GQ198" i="5"/>
  <c r="GP198" i="5"/>
  <c r="GT198" i="5"/>
  <c r="GM57" i="5"/>
  <c r="GO57" i="5"/>
  <c r="GL57" i="5"/>
  <c r="GO240" i="2"/>
  <c r="GP240" i="2"/>
  <c r="GS240" i="2"/>
  <c r="HM271" i="2"/>
  <c r="HO271" i="2"/>
  <c r="HL271" i="2"/>
  <c r="GP167" i="5"/>
  <c r="GQ167" i="5"/>
  <c r="GT167" i="5"/>
  <c r="GW242" i="2"/>
  <c r="GT242" i="2"/>
  <c r="GU242" i="2"/>
  <c r="GO134" i="2"/>
  <c r="GS134" i="2"/>
  <c r="GP134" i="2"/>
  <c r="GL20" i="5"/>
  <c r="GM20" i="5"/>
  <c r="GO20" i="5"/>
  <c r="GN156" i="2"/>
  <c r="GK156" i="2"/>
  <c r="GL156" i="2"/>
  <c r="GK59" i="2"/>
  <c r="GL59" i="2"/>
  <c r="GN59" i="2"/>
  <c r="GG222" i="2"/>
  <c r="GJ222" i="2"/>
  <c r="GF222" i="2"/>
  <c r="GZ61" i="5"/>
  <c r="GY61" i="5"/>
  <c r="HC61" i="5"/>
  <c r="GN251" i="2"/>
  <c r="GK251" i="2"/>
  <c r="GL251" i="2"/>
  <c r="GT6" i="5"/>
  <c r="GP6" i="5"/>
  <c r="GQ6" i="5"/>
  <c r="GP54" i="2"/>
  <c r="GO54" i="2"/>
  <c r="GS54" i="2"/>
  <c r="GK252" i="2"/>
  <c r="GL252" i="2"/>
  <c r="GN252" i="2"/>
  <c r="GX316" i="5"/>
  <c r="GU316" i="5"/>
  <c r="GV316" i="5"/>
  <c r="GJ280" i="2"/>
  <c r="GF280" i="2"/>
  <c r="GG280" i="2"/>
  <c r="GM240" i="5"/>
  <c r="GL240" i="5"/>
  <c r="GO240" i="5"/>
  <c r="GO121" i="2"/>
  <c r="GS121" i="2"/>
  <c r="GP121" i="2"/>
  <c r="GQ287" i="5"/>
  <c r="GT287" i="5"/>
  <c r="GP287" i="5"/>
  <c r="GP87" i="2"/>
  <c r="GO87" i="2"/>
  <c r="GS87" i="2"/>
  <c r="GO157" i="5"/>
  <c r="GM157" i="5"/>
  <c r="GL157" i="5"/>
  <c r="HH20" i="2"/>
  <c r="HK20" i="2"/>
  <c r="HG20" i="2"/>
  <c r="FX361" i="2"/>
  <c r="FX363" i="2" s="1"/>
  <c r="FX362" i="2"/>
  <c r="FW362" i="2"/>
  <c r="HB95" i="2" l="1"/>
  <c r="GX95" i="2"/>
  <c r="GY95" i="2"/>
  <c r="GT11" i="2"/>
  <c r="GW11" i="2"/>
  <c r="GU11" i="2"/>
  <c r="GL191" i="5"/>
  <c r="GM191" i="5"/>
  <c r="GO191" i="5"/>
  <c r="GM27" i="5"/>
  <c r="GO27" i="5"/>
  <c r="GL27" i="5"/>
  <c r="GW329" i="2"/>
  <c r="GU329" i="2"/>
  <c r="GT329" i="2"/>
  <c r="HB349" i="2"/>
  <c r="GX349" i="2"/>
  <c r="GY349" i="2"/>
  <c r="HB334" i="2"/>
  <c r="GY334" i="2"/>
  <c r="GX334" i="2"/>
  <c r="GU348" i="2"/>
  <c r="GW348" i="2"/>
  <c r="GT348" i="2"/>
  <c r="GL286" i="5"/>
  <c r="GO286" i="5"/>
  <c r="GM286" i="5"/>
  <c r="GS311" i="2"/>
  <c r="GO311" i="2"/>
  <c r="GP311" i="2"/>
  <c r="GQ343" i="5"/>
  <c r="GP343" i="5"/>
  <c r="GT343" i="5"/>
  <c r="GU230" i="5"/>
  <c r="GV230" i="5"/>
  <c r="GX230" i="5"/>
  <c r="GP68" i="5"/>
  <c r="GQ68" i="5"/>
  <c r="GT68" i="5"/>
  <c r="GM159" i="5"/>
  <c r="GL159" i="5"/>
  <c r="GO159" i="5"/>
  <c r="GO278" i="5"/>
  <c r="GL278" i="5"/>
  <c r="GM278" i="5"/>
  <c r="GO121" i="5"/>
  <c r="GL121" i="5"/>
  <c r="GM121" i="5"/>
  <c r="GS307" i="2"/>
  <c r="GO307" i="2"/>
  <c r="GP307" i="2"/>
  <c r="GN293" i="2"/>
  <c r="GL293" i="2"/>
  <c r="GK293" i="2"/>
  <c r="GM104" i="5"/>
  <c r="GL104" i="5"/>
  <c r="GO104" i="5"/>
  <c r="GL321" i="5"/>
  <c r="GO321" i="5"/>
  <c r="GM321" i="5"/>
  <c r="GQ180" i="5"/>
  <c r="GT180" i="5"/>
  <c r="GP180" i="5"/>
  <c r="GX29" i="2"/>
  <c r="HB29" i="2"/>
  <c r="GY29" i="2"/>
  <c r="GO116" i="5"/>
  <c r="GM116" i="5"/>
  <c r="GL116" i="5"/>
  <c r="GL276" i="2"/>
  <c r="GN276" i="2"/>
  <c r="GK276" i="2"/>
  <c r="GL110" i="2"/>
  <c r="GK110" i="2"/>
  <c r="GN110" i="2"/>
  <c r="GV329" i="5"/>
  <c r="GX329" i="5"/>
  <c r="GU329" i="5"/>
  <c r="GM306" i="5"/>
  <c r="GL306" i="5"/>
  <c r="GO306" i="5"/>
  <c r="GM63" i="5"/>
  <c r="GO63" i="5"/>
  <c r="GL63" i="5"/>
  <c r="GP347" i="2"/>
  <c r="GS347" i="2"/>
  <c r="GO347" i="2"/>
  <c r="GW93" i="2"/>
  <c r="GT93" i="2"/>
  <c r="GU93" i="2"/>
  <c r="GL284" i="5"/>
  <c r="GO284" i="5"/>
  <c r="GM284" i="5"/>
  <c r="GQ338" i="5"/>
  <c r="GP338" i="5"/>
  <c r="GT338" i="5"/>
  <c r="GM310" i="5"/>
  <c r="GO310" i="5"/>
  <c r="GL310" i="5"/>
  <c r="GO37" i="5"/>
  <c r="GL37" i="5"/>
  <c r="GM37" i="5"/>
  <c r="GX75" i="5"/>
  <c r="GU75" i="5"/>
  <c r="GV75" i="5"/>
  <c r="GP266" i="2"/>
  <c r="GS266" i="2"/>
  <c r="GO266" i="2"/>
  <c r="HL352" i="2"/>
  <c r="HO352" i="2"/>
  <c r="HM352" i="2"/>
  <c r="GL233" i="2"/>
  <c r="GN233" i="2"/>
  <c r="GK233" i="2"/>
  <c r="GS10" i="2"/>
  <c r="GP10" i="2"/>
  <c r="GO10" i="2"/>
  <c r="GS315" i="2"/>
  <c r="GO315" i="2"/>
  <c r="GP315" i="2"/>
  <c r="GO336" i="2"/>
  <c r="GP336" i="2"/>
  <c r="GS336" i="2"/>
  <c r="HC355" i="2"/>
  <c r="HF355" i="2"/>
  <c r="HD355" i="2"/>
  <c r="GU332" i="2"/>
  <c r="GT332" i="2"/>
  <c r="GW332" i="2"/>
  <c r="GL230" i="2"/>
  <c r="GN230" i="2"/>
  <c r="GK230" i="2"/>
  <c r="HF17" i="2"/>
  <c r="HD17" i="2"/>
  <c r="HC17" i="2"/>
  <c r="GN2" i="2"/>
  <c r="GL2" i="2"/>
  <c r="GK2" i="2"/>
  <c r="GP353" i="2"/>
  <c r="GS353" i="2"/>
  <c r="GO353" i="2"/>
  <c r="GT357" i="2"/>
  <c r="GU357" i="2"/>
  <c r="GW357" i="2"/>
  <c r="GT326" i="2"/>
  <c r="GW326" i="2"/>
  <c r="GU326" i="2"/>
  <c r="GP303" i="2"/>
  <c r="GS303" i="2"/>
  <c r="GO303" i="2"/>
  <c r="GN213" i="2"/>
  <c r="GL213" i="2"/>
  <c r="GK213" i="2"/>
  <c r="GP350" i="2"/>
  <c r="GO350" i="2"/>
  <c r="GS350" i="2"/>
  <c r="GS13" i="2"/>
  <c r="GP13" i="2"/>
  <c r="GO13" i="2"/>
  <c r="GT96" i="2"/>
  <c r="GW96" i="2"/>
  <c r="GU96" i="2"/>
  <c r="GP351" i="2"/>
  <c r="GO351" i="2"/>
  <c r="GS351" i="2"/>
  <c r="HC12" i="2"/>
  <c r="HF12" i="2"/>
  <c r="HD12" i="2"/>
  <c r="GS103" i="2"/>
  <c r="GO103" i="2"/>
  <c r="GP103" i="2"/>
  <c r="GS331" i="2"/>
  <c r="GO331" i="2"/>
  <c r="GP331" i="2"/>
  <c r="HC344" i="2"/>
  <c r="HF344" i="2"/>
  <c r="HD344" i="2"/>
  <c r="HG342" i="2"/>
  <c r="HK342" i="2"/>
  <c r="HH342" i="2"/>
  <c r="HC100" i="2"/>
  <c r="HD100" i="2"/>
  <c r="HF100" i="2"/>
  <c r="HC92" i="2"/>
  <c r="HD92" i="2"/>
  <c r="HF92" i="2"/>
  <c r="GO356" i="2"/>
  <c r="GS356" i="2"/>
  <c r="GP356" i="2"/>
  <c r="HD343" i="2"/>
  <c r="HF343" i="2"/>
  <c r="HC343" i="2"/>
  <c r="GN31" i="2"/>
  <c r="GL31" i="2"/>
  <c r="GK31" i="2"/>
  <c r="GL75" i="2"/>
  <c r="GN75" i="2"/>
  <c r="GK75" i="2"/>
  <c r="GW324" i="2"/>
  <c r="GU324" i="2"/>
  <c r="GT324" i="2"/>
  <c r="GN202" i="2"/>
  <c r="GL202" i="2"/>
  <c r="GK202" i="2"/>
  <c r="GM340" i="5"/>
  <c r="GL340" i="5"/>
  <c r="GO340" i="5"/>
  <c r="GO344" i="5"/>
  <c r="GM344" i="5"/>
  <c r="GL344" i="5"/>
  <c r="GO36" i="5"/>
  <c r="GM36" i="5"/>
  <c r="GL36" i="5"/>
  <c r="GP313" i="5"/>
  <c r="GT313" i="5"/>
  <c r="GQ313" i="5"/>
  <c r="GN175" i="2"/>
  <c r="GK175" i="2"/>
  <c r="GL175" i="2"/>
  <c r="GN73" i="2"/>
  <c r="GK73" i="2"/>
  <c r="GL73" i="2"/>
  <c r="GX106" i="5"/>
  <c r="GV106" i="5"/>
  <c r="GU106" i="5"/>
  <c r="GQ358" i="5"/>
  <c r="GP358" i="5"/>
  <c r="GT358" i="5"/>
  <c r="GL125" i="2"/>
  <c r="GK125" i="2"/>
  <c r="GN125" i="2"/>
  <c r="GL50" i="2"/>
  <c r="GN50" i="2"/>
  <c r="GK50" i="2"/>
  <c r="GL63" i="2"/>
  <c r="GN63" i="2"/>
  <c r="GK63" i="2"/>
  <c r="GL258" i="5"/>
  <c r="GO258" i="5"/>
  <c r="GM258" i="5"/>
  <c r="GO69" i="5"/>
  <c r="GM69" i="5"/>
  <c r="GL69" i="5"/>
  <c r="GM40" i="5"/>
  <c r="GL40" i="5"/>
  <c r="GO40" i="5"/>
  <c r="GX156" i="5"/>
  <c r="GV156" i="5"/>
  <c r="GU156" i="5"/>
  <c r="GL126" i="2"/>
  <c r="GN126" i="2"/>
  <c r="GK126" i="2"/>
  <c r="GK84" i="2"/>
  <c r="GN84" i="2"/>
  <c r="GL84" i="2"/>
  <c r="GT172" i="2"/>
  <c r="GW172" i="2"/>
  <c r="GU172" i="2"/>
  <c r="GK83" i="2"/>
  <c r="GL83" i="2"/>
  <c r="GN83" i="2"/>
  <c r="GO12" i="5"/>
  <c r="GM12" i="5"/>
  <c r="GL12" i="5"/>
  <c r="GL74" i="2"/>
  <c r="GN74" i="2"/>
  <c r="GK74" i="2"/>
  <c r="GS238" i="2"/>
  <c r="GO238" i="2"/>
  <c r="GP238" i="2"/>
  <c r="GT115" i="5"/>
  <c r="GQ115" i="5"/>
  <c r="GP115" i="5"/>
  <c r="GO203" i="5"/>
  <c r="GL203" i="5"/>
  <c r="GM203" i="5"/>
  <c r="GL124" i="5"/>
  <c r="GO124" i="5"/>
  <c r="GM124" i="5"/>
  <c r="GL223" i="2"/>
  <c r="GK223" i="2"/>
  <c r="GN223" i="2"/>
  <c r="GN65" i="2"/>
  <c r="GL65" i="2"/>
  <c r="GK65" i="2"/>
  <c r="GN226" i="2"/>
  <c r="GL226" i="2"/>
  <c r="GK226" i="2"/>
  <c r="GL163" i="2"/>
  <c r="GN163" i="2"/>
  <c r="GK163" i="2"/>
  <c r="GM92" i="5"/>
  <c r="GL92" i="5"/>
  <c r="GO92" i="5"/>
  <c r="GQ73" i="5"/>
  <c r="GP73" i="5"/>
  <c r="GT73" i="5"/>
  <c r="GO164" i="2"/>
  <c r="GS164" i="2"/>
  <c r="GP164" i="2"/>
  <c r="GN133" i="2"/>
  <c r="GL133" i="2"/>
  <c r="GK133" i="2"/>
  <c r="GL165" i="2"/>
  <c r="GK165" i="2"/>
  <c r="GN165" i="2"/>
  <c r="GT41" i="5"/>
  <c r="GP41" i="5"/>
  <c r="GQ41" i="5"/>
  <c r="GM211" i="5"/>
  <c r="GL211" i="5"/>
  <c r="GO211" i="5"/>
  <c r="GK249" i="2"/>
  <c r="GL249" i="2"/>
  <c r="GN249" i="2"/>
  <c r="GX2" i="5"/>
  <c r="GV2" i="5"/>
  <c r="GU2" i="5"/>
  <c r="GL120" i="5"/>
  <c r="GM120" i="5"/>
  <c r="GO120" i="5"/>
  <c r="GK168" i="2"/>
  <c r="GL168" i="2"/>
  <c r="GN168" i="2"/>
  <c r="GN236" i="2"/>
  <c r="GL236" i="2"/>
  <c r="GK236" i="2"/>
  <c r="GL245" i="2"/>
  <c r="GK245" i="2"/>
  <c r="GN245" i="2"/>
  <c r="GK183" i="2"/>
  <c r="GL183" i="2"/>
  <c r="GN183" i="2"/>
  <c r="GN8" i="2"/>
  <c r="GL8" i="2"/>
  <c r="GK8" i="2"/>
  <c r="GN246" i="2"/>
  <c r="GL246" i="2"/>
  <c r="GK246" i="2"/>
  <c r="GY357" i="5"/>
  <c r="HC357" i="5"/>
  <c r="GZ357" i="5"/>
  <c r="GL82" i="2"/>
  <c r="GK82" i="2"/>
  <c r="GN82" i="2"/>
  <c r="GO336" i="5"/>
  <c r="GL336" i="5"/>
  <c r="GM336" i="5"/>
  <c r="GL217" i="2"/>
  <c r="GN217" i="2"/>
  <c r="GK217" i="2"/>
  <c r="GQ236" i="5"/>
  <c r="GP236" i="5"/>
  <c r="GT236" i="5"/>
  <c r="GK195" i="2"/>
  <c r="GN195" i="2"/>
  <c r="GL195" i="2"/>
  <c r="GN253" i="2"/>
  <c r="GL253" i="2"/>
  <c r="GK253" i="2"/>
  <c r="GL251" i="5"/>
  <c r="GO251" i="5"/>
  <c r="GM251" i="5"/>
  <c r="GM269" i="5"/>
  <c r="GO269" i="5"/>
  <c r="GL269" i="5"/>
  <c r="GO192" i="2"/>
  <c r="GP192" i="2"/>
  <c r="GS192" i="2"/>
  <c r="GL173" i="5"/>
  <c r="GM173" i="5"/>
  <c r="GO173" i="5"/>
  <c r="GT337" i="5"/>
  <c r="GP337" i="5"/>
  <c r="GQ337" i="5"/>
  <c r="GL227" i="2"/>
  <c r="GN227" i="2"/>
  <c r="GK227" i="2"/>
  <c r="GK198" i="2"/>
  <c r="GN198" i="2"/>
  <c r="GL198" i="2"/>
  <c r="GQ291" i="5"/>
  <c r="GT291" i="5"/>
  <c r="GP291" i="5"/>
  <c r="GQ123" i="5"/>
  <c r="GT123" i="5"/>
  <c r="GP123" i="5"/>
  <c r="GW186" i="2"/>
  <c r="GT186" i="2"/>
  <c r="GU186" i="2"/>
  <c r="GM113" i="5"/>
  <c r="GO113" i="5"/>
  <c r="GL113" i="5"/>
  <c r="GL125" i="5"/>
  <c r="GO125" i="5"/>
  <c r="GM125" i="5"/>
  <c r="GO120" i="2"/>
  <c r="GS120" i="2"/>
  <c r="GP120" i="2"/>
  <c r="GZ339" i="5"/>
  <c r="HC339" i="5"/>
  <c r="GY339" i="5"/>
  <c r="GL163" i="5"/>
  <c r="GM163" i="5"/>
  <c r="GO163" i="5"/>
  <c r="GT199" i="5"/>
  <c r="GQ199" i="5"/>
  <c r="GP199" i="5"/>
  <c r="GT352" i="5"/>
  <c r="GQ352" i="5"/>
  <c r="GP352" i="5"/>
  <c r="GM162" i="5"/>
  <c r="GO162" i="5"/>
  <c r="GL162" i="5"/>
  <c r="GN151" i="2"/>
  <c r="GK151" i="2"/>
  <c r="GL151" i="2"/>
  <c r="GT274" i="2"/>
  <c r="GU274" i="2"/>
  <c r="GW274" i="2"/>
  <c r="GK4" i="2"/>
  <c r="GL4" i="2"/>
  <c r="GN4" i="2"/>
  <c r="GO152" i="2"/>
  <c r="GS152" i="2"/>
  <c r="GP152" i="2"/>
  <c r="GQ345" i="5"/>
  <c r="GP345" i="5"/>
  <c r="GT345" i="5"/>
  <c r="GK204" i="2"/>
  <c r="GL204" i="2"/>
  <c r="GN204" i="2"/>
  <c r="GX234" i="5"/>
  <c r="GU234" i="5"/>
  <c r="GV234" i="5"/>
  <c r="GN25" i="2"/>
  <c r="GL25" i="2"/>
  <c r="GK25" i="2"/>
  <c r="GM136" i="5"/>
  <c r="GO136" i="5"/>
  <c r="GL136" i="5"/>
  <c r="GL32" i="5"/>
  <c r="GO32" i="5"/>
  <c r="GM32" i="5"/>
  <c r="GL136" i="2"/>
  <c r="GN136" i="2"/>
  <c r="GK136" i="2"/>
  <c r="GU267" i="2"/>
  <c r="GW267" i="2"/>
  <c r="GT267" i="2"/>
  <c r="GL145" i="5"/>
  <c r="GO145" i="5"/>
  <c r="GM145" i="5"/>
  <c r="GN206" i="2"/>
  <c r="GL206" i="2"/>
  <c r="GK206" i="2"/>
  <c r="GS41" i="2"/>
  <c r="GO41" i="2"/>
  <c r="GP41" i="2"/>
  <c r="GQ283" i="5"/>
  <c r="GT283" i="5"/>
  <c r="GP283" i="5"/>
  <c r="GU52" i="2"/>
  <c r="GW52" i="2"/>
  <c r="GT52" i="2"/>
  <c r="GN37" i="2"/>
  <c r="GL37" i="2"/>
  <c r="GK37" i="2"/>
  <c r="GL166" i="5"/>
  <c r="GM166" i="5"/>
  <c r="GO166" i="5"/>
  <c r="GK211" i="2"/>
  <c r="GN211" i="2"/>
  <c r="GL211" i="2"/>
  <c r="GL210" i="2"/>
  <c r="GN210" i="2"/>
  <c r="GK210" i="2"/>
  <c r="GQ153" i="5"/>
  <c r="GP153" i="5"/>
  <c r="GT153" i="5"/>
  <c r="GS219" i="2"/>
  <c r="GO219" i="2"/>
  <c r="GP219" i="2"/>
  <c r="GO241" i="2"/>
  <c r="GP241" i="2"/>
  <c r="GS241" i="2"/>
  <c r="GQ218" i="5"/>
  <c r="GP218" i="5"/>
  <c r="GT218" i="5"/>
  <c r="GT277" i="5"/>
  <c r="GQ277" i="5"/>
  <c r="GP277" i="5"/>
  <c r="GN298" i="2"/>
  <c r="GK298" i="2"/>
  <c r="GL298" i="2"/>
  <c r="GM195" i="5"/>
  <c r="GL195" i="5"/>
  <c r="GO195" i="5"/>
  <c r="GM175" i="5"/>
  <c r="GO175" i="5"/>
  <c r="GL175" i="5"/>
  <c r="GS182" i="2"/>
  <c r="GO182" i="2"/>
  <c r="GP182" i="2"/>
  <c r="GL130" i="2"/>
  <c r="GK130" i="2"/>
  <c r="GN130" i="2"/>
  <c r="GP237" i="5"/>
  <c r="GT237" i="5"/>
  <c r="GQ237" i="5"/>
  <c r="GN282" i="2"/>
  <c r="GK282" i="2"/>
  <c r="GL282" i="2"/>
  <c r="GT95" i="5"/>
  <c r="GP95" i="5"/>
  <c r="GQ95" i="5"/>
  <c r="GO54" i="5"/>
  <c r="GM54" i="5"/>
  <c r="GL54" i="5"/>
  <c r="GP78" i="5"/>
  <c r="GQ78" i="5"/>
  <c r="GT78" i="5"/>
  <c r="GK214" i="2"/>
  <c r="GL214" i="2"/>
  <c r="GN214" i="2"/>
  <c r="GT334" i="5"/>
  <c r="GP334" i="5"/>
  <c r="GQ334" i="5"/>
  <c r="GQ279" i="5"/>
  <c r="GP279" i="5"/>
  <c r="GT279" i="5"/>
  <c r="GO233" i="5"/>
  <c r="GL233" i="5"/>
  <c r="GM233" i="5"/>
  <c r="GQ90" i="5"/>
  <c r="GT90" i="5"/>
  <c r="GP90" i="5"/>
  <c r="GK157" i="2"/>
  <c r="GL157" i="2"/>
  <c r="GN157" i="2"/>
  <c r="GT232" i="5"/>
  <c r="GP232" i="5"/>
  <c r="GQ232" i="5"/>
  <c r="GX216" i="5"/>
  <c r="GU216" i="5"/>
  <c r="GV216" i="5"/>
  <c r="GN269" i="2"/>
  <c r="GK269" i="2"/>
  <c r="GL269" i="2"/>
  <c r="GT101" i="5"/>
  <c r="GP101" i="5"/>
  <c r="GQ101" i="5"/>
  <c r="GX43" i="5"/>
  <c r="GU43" i="5"/>
  <c r="GV43" i="5"/>
  <c r="GN57" i="2"/>
  <c r="GK57" i="2"/>
  <c r="GL57" i="2"/>
  <c r="GQ193" i="5"/>
  <c r="GT193" i="5"/>
  <c r="GP193" i="5"/>
  <c r="GN155" i="2"/>
  <c r="GK155" i="2"/>
  <c r="GL155" i="2"/>
  <c r="GX282" i="5"/>
  <c r="GU282" i="5"/>
  <c r="GV282" i="5"/>
  <c r="GQ39" i="5"/>
  <c r="GP39" i="5"/>
  <c r="GT39" i="5"/>
  <c r="GL76" i="2"/>
  <c r="GN76" i="2"/>
  <c r="GK76" i="2"/>
  <c r="GM194" i="5"/>
  <c r="GL194" i="5"/>
  <c r="GO194" i="5"/>
  <c r="GQ325" i="5"/>
  <c r="GT325" i="5"/>
  <c r="GP325" i="5"/>
  <c r="GP162" i="2"/>
  <c r="GS162" i="2"/>
  <c r="GO162" i="2"/>
  <c r="GU304" i="2"/>
  <c r="GW304" i="2"/>
  <c r="GT304" i="2"/>
  <c r="GS287" i="2"/>
  <c r="GO287" i="2"/>
  <c r="GP287" i="2"/>
  <c r="GK224" i="2"/>
  <c r="GN224" i="2"/>
  <c r="GL224" i="2"/>
  <c r="GP98" i="5"/>
  <c r="GQ98" i="5"/>
  <c r="GT98" i="5"/>
  <c r="GO3" i="2"/>
  <c r="GP3" i="2"/>
  <c r="GS3" i="2"/>
  <c r="GX304" i="5"/>
  <c r="GV304" i="5"/>
  <c r="GU304" i="5"/>
  <c r="GL141" i="5"/>
  <c r="GM141" i="5"/>
  <c r="GO141" i="5"/>
  <c r="GP188" i="2"/>
  <c r="GO188" i="2"/>
  <c r="GS188" i="2"/>
  <c r="GN179" i="2"/>
  <c r="GL179" i="2"/>
  <c r="GK179" i="2"/>
  <c r="GK86" i="2"/>
  <c r="GL86" i="2"/>
  <c r="GN86" i="2"/>
  <c r="GP291" i="2"/>
  <c r="GO291" i="2"/>
  <c r="GS291" i="2"/>
  <c r="GL219" i="5"/>
  <c r="GM219" i="5"/>
  <c r="GO219" i="5"/>
  <c r="GP354" i="5"/>
  <c r="GQ354" i="5"/>
  <c r="GT354" i="5"/>
  <c r="GO65" i="5"/>
  <c r="GL65" i="5"/>
  <c r="GM65" i="5"/>
  <c r="GK250" i="2"/>
  <c r="GL250" i="2"/>
  <c r="GN250" i="2"/>
  <c r="GP7" i="5"/>
  <c r="GQ7" i="5"/>
  <c r="GT7" i="5"/>
  <c r="GW228" i="2"/>
  <c r="GT228" i="2"/>
  <c r="GU228" i="2"/>
  <c r="GO55" i="5"/>
  <c r="GL55" i="5"/>
  <c r="GM55" i="5"/>
  <c r="GT231" i="2"/>
  <c r="GU231" i="2"/>
  <c r="GW231" i="2"/>
  <c r="GK215" i="2"/>
  <c r="GN215" i="2"/>
  <c r="GL215" i="2"/>
  <c r="GO275" i="5"/>
  <c r="GM275" i="5"/>
  <c r="GL275" i="5"/>
  <c r="GK71" i="2"/>
  <c r="GN71" i="2"/>
  <c r="GL71" i="2"/>
  <c r="GO255" i="5"/>
  <c r="GL255" i="5"/>
  <c r="GM255" i="5"/>
  <c r="GY212" i="2"/>
  <c r="GX212" i="2"/>
  <c r="HB212" i="2"/>
  <c r="GN88" i="2"/>
  <c r="GK88" i="2"/>
  <c r="GL88" i="2"/>
  <c r="GV264" i="5"/>
  <c r="GX264" i="5"/>
  <c r="GU264" i="5"/>
  <c r="GO32" i="2"/>
  <c r="GP32" i="2"/>
  <c r="GS32" i="2"/>
  <c r="GX118" i="2"/>
  <c r="HB118" i="2"/>
  <c r="GY118" i="2"/>
  <c r="GL122" i="5"/>
  <c r="GO122" i="5"/>
  <c r="GM122" i="5"/>
  <c r="GK290" i="2"/>
  <c r="GL290" i="2"/>
  <c r="GN290" i="2"/>
  <c r="GZ333" i="5"/>
  <c r="HC333" i="5"/>
  <c r="GY333" i="5"/>
  <c r="GX177" i="5"/>
  <c r="GU177" i="5"/>
  <c r="GV177" i="5"/>
  <c r="GT137" i="5"/>
  <c r="GP137" i="5"/>
  <c r="GQ137" i="5"/>
  <c r="GK259" i="2"/>
  <c r="GL259" i="2"/>
  <c r="GN259" i="2"/>
  <c r="GQ309" i="5"/>
  <c r="GP309" i="5"/>
  <c r="GT309" i="5"/>
  <c r="HB47" i="2"/>
  <c r="GY47" i="2"/>
  <c r="GX47" i="2"/>
  <c r="GO69" i="2"/>
  <c r="GS69" i="2"/>
  <c r="GP69" i="2"/>
  <c r="GT174" i="5"/>
  <c r="GQ174" i="5"/>
  <c r="GP174" i="5"/>
  <c r="GQ144" i="5"/>
  <c r="GP144" i="5"/>
  <c r="GT144" i="5"/>
  <c r="GW124" i="2"/>
  <c r="GU124" i="2"/>
  <c r="GT124" i="2"/>
  <c r="GP295" i="5"/>
  <c r="GT295" i="5"/>
  <c r="GQ295" i="5"/>
  <c r="GT76" i="5"/>
  <c r="GQ76" i="5"/>
  <c r="GP76" i="5"/>
  <c r="GM272" i="5"/>
  <c r="GO272" i="5"/>
  <c r="GL272" i="5"/>
  <c r="GX60" i="2"/>
  <c r="HB60" i="2"/>
  <c r="GY60" i="2"/>
  <c r="GP70" i="5"/>
  <c r="GT70" i="5"/>
  <c r="GQ70" i="5"/>
  <c r="GL159" i="2"/>
  <c r="GN159" i="2"/>
  <c r="GK159" i="2"/>
  <c r="GN286" i="2"/>
  <c r="GK286" i="2"/>
  <c r="GL286" i="2"/>
  <c r="GT259" i="5"/>
  <c r="GQ259" i="5"/>
  <c r="GP259" i="5"/>
  <c r="GO178" i="5"/>
  <c r="GL178" i="5"/>
  <c r="GM178" i="5"/>
  <c r="GL128" i="2"/>
  <c r="GK128" i="2"/>
  <c r="GN128" i="2"/>
  <c r="GX86" i="5"/>
  <c r="GU86" i="5"/>
  <c r="GV86" i="5"/>
  <c r="GN196" i="2"/>
  <c r="GK196" i="2"/>
  <c r="GL196" i="2"/>
  <c r="GU22" i="5"/>
  <c r="GV22" i="5"/>
  <c r="GX22" i="5"/>
  <c r="GP283" i="2"/>
  <c r="GS283" i="2"/>
  <c r="GO283" i="2"/>
  <c r="GL26" i="2"/>
  <c r="GK26" i="2"/>
  <c r="GN26" i="2"/>
  <c r="GM263" i="5"/>
  <c r="GL263" i="5"/>
  <c r="GO263" i="5"/>
  <c r="GL187" i="2"/>
  <c r="GN187" i="2"/>
  <c r="GK187" i="2"/>
  <c r="GW232" i="2"/>
  <c r="GT232" i="2"/>
  <c r="GU232" i="2"/>
  <c r="GO196" i="5"/>
  <c r="GL196" i="5"/>
  <c r="GM196" i="5"/>
  <c r="GT85" i="2"/>
  <c r="GW85" i="2"/>
  <c r="GU85" i="2"/>
  <c r="GS30" i="2"/>
  <c r="GP30" i="2"/>
  <c r="GO30" i="2"/>
  <c r="GU207" i="5"/>
  <c r="GX207" i="5"/>
  <c r="GV207" i="5"/>
  <c r="GU285" i="2"/>
  <c r="GW285" i="2"/>
  <c r="GT285" i="2"/>
  <c r="GP351" i="5"/>
  <c r="GQ351" i="5"/>
  <c r="GT351" i="5"/>
  <c r="GO260" i="2"/>
  <c r="GS260" i="2"/>
  <c r="GP260" i="2"/>
  <c r="GU82" i="5"/>
  <c r="GX82" i="5"/>
  <c r="GV82" i="5"/>
  <c r="GU109" i="2"/>
  <c r="GW109" i="2"/>
  <c r="GT109" i="2"/>
  <c r="GP28" i="2"/>
  <c r="GS28" i="2"/>
  <c r="GO28" i="2"/>
  <c r="GQ241" i="5"/>
  <c r="GT241" i="5"/>
  <c r="GP241" i="5"/>
  <c r="GX58" i="5"/>
  <c r="GV58" i="5"/>
  <c r="GU58" i="5"/>
  <c r="GW153" i="2"/>
  <c r="GU153" i="2"/>
  <c r="GT153" i="2"/>
  <c r="GT185" i="2"/>
  <c r="GW185" i="2"/>
  <c r="GU185" i="2"/>
  <c r="GX176" i="5"/>
  <c r="GV176" i="5"/>
  <c r="GU176" i="5"/>
  <c r="GL257" i="2"/>
  <c r="GK257" i="2"/>
  <c r="GN257" i="2"/>
  <c r="GX231" i="5"/>
  <c r="GU231" i="5"/>
  <c r="GV231" i="5"/>
  <c r="GQ331" i="5"/>
  <c r="GT331" i="5"/>
  <c r="GP331" i="5"/>
  <c r="GT105" i="5"/>
  <c r="GP105" i="5"/>
  <c r="GQ105" i="5"/>
  <c r="GO135" i="2"/>
  <c r="GS135" i="2"/>
  <c r="GP135" i="2"/>
  <c r="GO107" i="2"/>
  <c r="GS107" i="2"/>
  <c r="GP107" i="2"/>
  <c r="GT197" i="2"/>
  <c r="GU197" i="2"/>
  <c r="GW197" i="2"/>
  <c r="GW180" i="2"/>
  <c r="GU180" i="2"/>
  <c r="GT180" i="2"/>
  <c r="GP140" i="5"/>
  <c r="GT140" i="5"/>
  <c r="GQ140" i="5"/>
  <c r="GU258" i="2"/>
  <c r="GW258" i="2"/>
  <c r="GT258" i="2"/>
  <c r="GP15" i="2"/>
  <c r="GO15" i="2"/>
  <c r="GS15" i="2"/>
  <c r="HC80" i="5"/>
  <c r="GY80" i="5"/>
  <c r="GZ80" i="5"/>
  <c r="GU3" i="5"/>
  <c r="GX3" i="5"/>
  <c r="GV3" i="5"/>
  <c r="GY305" i="2"/>
  <c r="HB305" i="2"/>
  <c r="GX305" i="2"/>
  <c r="GP100" i="5"/>
  <c r="GQ100" i="5"/>
  <c r="GT100" i="5"/>
  <c r="GV317" i="5"/>
  <c r="GX317" i="5"/>
  <c r="GU317" i="5"/>
  <c r="GU347" i="5"/>
  <c r="GX347" i="5"/>
  <c r="GV347" i="5"/>
  <c r="GY262" i="5"/>
  <c r="GZ262" i="5"/>
  <c r="HC262" i="5"/>
  <c r="GQ267" i="5"/>
  <c r="GP267" i="5"/>
  <c r="GT267" i="5"/>
  <c r="GU272" i="2"/>
  <c r="GW272" i="2"/>
  <c r="GT272" i="2"/>
  <c r="GT260" i="5"/>
  <c r="GP260" i="5"/>
  <c r="GQ260" i="5"/>
  <c r="GP330" i="5"/>
  <c r="GQ330" i="5"/>
  <c r="GT330" i="5"/>
  <c r="GU312" i="2"/>
  <c r="GW312" i="2"/>
  <c r="GT312" i="2"/>
  <c r="GW299" i="2"/>
  <c r="GT299" i="2"/>
  <c r="GU299" i="2"/>
  <c r="GX298" i="5"/>
  <c r="GU298" i="5"/>
  <c r="GV298" i="5"/>
  <c r="GO89" i="2"/>
  <c r="GS89" i="2"/>
  <c r="GP89" i="2"/>
  <c r="GW19" i="2"/>
  <c r="GU19" i="2"/>
  <c r="GT19" i="2"/>
  <c r="GO273" i="2"/>
  <c r="GS273" i="2"/>
  <c r="GP273" i="2"/>
  <c r="GT324" i="5"/>
  <c r="GP324" i="5"/>
  <c r="GQ324" i="5"/>
  <c r="GP306" i="2"/>
  <c r="GS306" i="2"/>
  <c r="GO306" i="2"/>
  <c r="GV213" i="5"/>
  <c r="GX213" i="5"/>
  <c r="GU213" i="5"/>
  <c r="GP5" i="2"/>
  <c r="GO5" i="2"/>
  <c r="GS5" i="2"/>
  <c r="GP254" i="5"/>
  <c r="GQ254" i="5"/>
  <c r="GT254" i="5"/>
  <c r="GS301" i="2"/>
  <c r="GP301" i="2"/>
  <c r="GO301" i="2"/>
  <c r="GS150" i="2"/>
  <c r="GP150" i="2"/>
  <c r="GO150" i="2"/>
  <c r="GP97" i="2"/>
  <c r="GO97" i="2"/>
  <c r="GS97" i="2"/>
  <c r="GP49" i="5"/>
  <c r="GQ49" i="5"/>
  <c r="GT49" i="5"/>
  <c r="GV276" i="5"/>
  <c r="GU276" i="5"/>
  <c r="GX276" i="5"/>
  <c r="GX110" i="5"/>
  <c r="GU110" i="5"/>
  <c r="GV110" i="5"/>
  <c r="GT56" i="5"/>
  <c r="GP56" i="5"/>
  <c r="GQ56" i="5"/>
  <c r="GW43" i="2"/>
  <c r="GT43" i="2"/>
  <c r="GU43" i="2"/>
  <c r="GT50" i="5"/>
  <c r="GP50" i="5"/>
  <c r="GQ50" i="5"/>
  <c r="GS235" i="2"/>
  <c r="GP235" i="2"/>
  <c r="GO235" i="2"/>
  <c r="GP158" i="2"/>
  <c r="GS158" i="2"/>
  <c r="GO158" i="2"/>
  <c r="GV160" i="5"/>
  <c r="GU160" i="5"/>
  <c r="GX160" i="5"/>
  <c r="GP234" i="2"/>
  <c r="GS234" i="2"/>
  <c r="GO234" i="2"/>
  <c r="GS129" i="2"/>
  <c r="GO129" i="2"/>
  <c r="GP129" i="2"/>
  <c r="GY341" i="5"/>
  <c r="HC341" i="5"/>
  <c r="GZ341" i="5"/>
  <c r="GN39" i="2"/>
  <c r="GL39" i="2"/>
  <c r="GK39" i="2"/>
  <c r="GX189" i="2"/>
  <c r="GY189" i="2"/>
  <c r="HB189" i="2"/>
  <c r="GQ250" i="5"/>
  <c r="GT250" i="5"/>
  <c r="GP250" i="5"/>
  <c r="HB279" i="2"/>
  <c r="GY279" i="2"/>
  <c r="GX279" i="2"/>
  <c r="GS289" i="2"/>
  <c r="GO289" i="2"/>
  <c r="GP289" i="2"/>
  <c r="GO16" i="2"/>
  <c r="GP16" i="2"/>
  <c r="GS16" i="2"/>
  <c r="GO245" i="5"/>
  <c r="GM245" i="5"/>
  <c r="GL245" i="5"/>
  <c r="GX323" i="5"/>
  <c r="GU323" i="5"/>
  <c r="GV323" i="5"/>
  <c r="HD52" i="5"/>
  <c r="HE52" i="5"/>
  <c r="HG52" i="5"/>
  <c r="GO161" i="2"/>
  <c r="GS161" i="2"/>
  <c r="GP161" i="2"/>
  <c r="GQ303" i="5"/>
  <c r="GT303" i="5"/>
  <c r="GP303" i="5"/>
  <c r="GV244" i="5"/>
  <c r="GU244" i="5"/>
  <c r="GX244" i="5"/>
  <c r="GX107" i="5"/>
  <c r="GV107" i="5"/>
  <c r="GU107" i="5"/>
  <c r="GP308" i="2"/>
  <c r="GO308" i="2"/>
  <c r="GS308" i="2"/>
  <c r="GT48" i="5"/>
  <c r="GP48" i="5"/>
  <c r="GQ48" i="5"/>
  <c r="GV302" i="5"/>
  <c r="GX302" i="5"/>
  <c r="GU302" i="5"/>
  <c r="GN94" i="2"/>
  <c r="GL94" i="2"/>
  <c r="GK94" i="2"/>
  <c r="GP243" i="5"/>
  <c r="GQ243" i="5"/>
  <c r="GT243" i="5"/>
  <c r="GU36" i="2"/>
  <c r="GW36" i="2"/>
  <c r="GT36" i="2"/>
  <c r="GQ102" i="5"/>
  <c r="GP102" i="5"/>
  <c r="GT102" i="5"/>
  <c r="GV129" i="5"/>
  <c r="GX129" i="5"/>
  <c r="GU129" i="5"/>
  <c r="GP33" i="2"/>
  <c r="GO33" i="2"/>
  <c r="GS33" i="2"/>
  <c r="GO191" i="2"/>
  <c r="GS191" i="2"/>
  <c r="GP191" i="2"/>
  <c r="GP200" i="2"/>
  <c r="GO200" i="2"/>
  <c r="GS200" i="2"/>
  <c r="GV35" i="5"/>
  <c r="GU35" i="5"/>
  <c r="GX35" i="5"/>
  <c r="GX33" i="5"/>
  <c r="GV33" i="5"/>
  <c r="GU33" i="5"/>
  <c r="GX216" i="2"/>
  <c r="GY216" i="2"/>
  <c r="HB216" i="2"/>
  <c r="GV349" i="5"/>
  <c r="GX349" i="5"/>
  <c r="GU349" i="5"/>
  <c r="GQ29" i="5"/>
  <c r="GT29" i="5"/>
  <c r="GP29" i="5"/>
  <c r="GT21" i="5"/>
  <c r="GP21" i="5"/>
  <c r="GQ21" i="5"/>
  <c r="GP308" i="5"/>
  <c r="GQ308" i="5"/>
  <c r="GT308" i="5"/>
  <c r="GL302" i="2"/>
  <c r="GN302" i="2"/>
  <c r="GK302" i="2"/>
  <c r="GT246" i="5"/>
  <c r="GP246" i="5"/>
  <c r="GQ246" i="5"/>
  <c r="GS53" i="2"/>
  <c r="GO53" i="2"/>
  <c r="GP53" i="2"/>
  <c r="GP189" i="5"/>
  <c r="GT189" i="5"/>
  <c r="GQ189" i="5"/>
  <c r="GV215" i="5"/>
  <c r="GU215" i="5"/>
  <c r="GX215" i="5"/>
  <c r="GT307" i="5"/>
  <c r="GP307" i="5"/>
  <c r="GQ307" i="5"/>
  <c r="GO178" i="2"/>
  <c r="GS178" i="2"/>
  <c r="GP178" i="2"/>
  <c r="GO244" i="2"/>
  <c r="GS244" i="2"/>
  <c r="GP244" i="2"/>
  <c r="GV248" i="5"/>
  <c r="GX248" i="5"/>
  <c r="GU248" i="5"/>
  <c r="GU147" i="2"/>
  <c r="GT147" i="2"/>
  <c r="GW147" i="2"/>
  <c r="GP149" i="2"/>
  <c r="GO149" i="2"/>
  <c r="GS149" i="2"/>
  <c r="GQ226" i="5"/>
  <c r="GT226" i="5"/>
  <c r="GP226" i="5"/>
  <c r="GX285" i="5"/>
  <c r="GU285" i="5"/>
  <c r="GV285" i="5"/>
  <c r="GW296" i="2"/>
  <c r="GU296" i="2"/>
  <c r="GT296" i="2"/>
  <c r="GS114" i="2"/>
  <c r="GP114" i="2"/>
  <c r="GO114" i="2"/>
  <c r="GX154" i="5"/>
  <c r="GU154" i="5"/>
  <c r="GV154" i="5"/>
  <c r="GT132" i="2"/>
  <c r="GU132" i="2"/>
  <c r="GW132" i="2"/>
  <c r="GT271" i="5"/>
  <c r="GQ271" i="5"/>
  <c r="GP271" i="5"/>
  <c r="GO248" i="2"/>
  <c r="GP248" i="2"/>
  <c r="GS248" i="2"/>
  <c r="GT137" i="2"/>
  <c r="GU137" i="2"/>
  <c r="GW137" i="2"/>
  <c r="GW203" i="2"/>
  <c r="GU203" i="2"/>
  <c r="GT203" i="2"/>
  <c r="GP190" i="2"/>
  <c r="GO190" i="2"/>
  <c r="GS190" i="2"/>
  <c r="GV126" i="5"/>
  <c r="GU126" i="5"/>
  <c r="GX126" i="5"/>
  <c r="GX25" i="5"/>
  <c r="GU25" i="5"/>
  <c r="GV25" i="5"/>
  <c r="GP257" i="5"/>
  <c r="GQ257" i="5"/>
  <c r="GT257" i="5"/>
  <c r="GV42" i="5"/>
  <c r="GU42" i="5"/>
  <c r="GX42" i="5"/>
  <c r="GY320" i="5"/>
  <c r="GZ320" i="5"/>
  <c r="HC320" i="5"/>
  <c r="GP131" i="5"/>
  <c r="GQ131" i="5"/>
  <c r="GT131" i="5"/>
  <c r="GW170" i="2"/>
  <c r="GU170" i="2"/>
  <c r="GT170" i="2"/>
  <c r="GV221" i="5"/>
  <c r="GU221" i="5"/>
  <c r="GX221" i="5"/>
  <c r="GU209" i="2"/>
  <c r="GW209" i="2"/>
  <c r="GT209" i="2"/>
  <c r="HQ176" i="2"/>
  <c r="HT176" i="2"/>
  <c r="HP176" i="2"/>
  <c r="GV38" i="5"/>
  <c r="GU38" i="5"/>
  <c r="GX38" i="5"/>
  <c r="GP154" i="2"/>
  <c r="GS154" i="2"/>
  <c r="GO154" i="2"/>
  <c r="GW131" i="2"/>
  <c r="GT131" i="2"/>
  <c r="GU131" i="2"/>
  <c r="GQ201" i="5"/>
  <c r="GP201" i="5"/>
  <c r="GT201" i="5"/>
  <c r="HD44" i="2"/>
  <c r="HF44" i="2"/>
  <c r="HC44" i="2"/>
  <c r="GW254" i="2"/>
  <c r="GT254" i="2"/>
  <c r="GU254" i="2"/>
  <c r="GT59" i="5"/>
  <c r="GP59" i="5"/>
  <c r="GQ59" i="5"/>
  <c r="GY35" i="2"/>
  <c r="GX35" i="2"/>
  <c r="HB35" i="2"/>
  <c r="GQ288" i="5"/>
  <c r="GT288" i="5"/>
  <c r="GP288" i="5"/>
  <c r="GP44" i="5"/>
  <c r="GT44" i="5"/>
  <c r="GQ44" i="5"/>
  <c r="GT14" i="5"/>
  <c r="GQ14" i="5"/>
  <c r="GP14" i="5"/>
  <c r="GL243" i="2"/>
  <c r="GK243" i="2"/>
  <c r="GN243" i="2"/>
  <c r="GU292" i="2"/>
  <c r="GW292" i="2"/>
  <c r="GT292" i="2"/>
  <c r="GL315" i="5"/>
  <c r="GO315" i="5"/>
  <c r="GM315" i="5"/>
  <c r="GT263" i="2"/>
  <c r="GU263" i="2"/>
  <c r="GW263" i="2"/>
  <c r="GU181" i="2"/>
  <c r="GW181" i="2"/>
  <c r="GT181" i="2"/>
  <c r="HU151" i="5"/>
  <c r="HQ151" i="5"/>
  <c r="HR151" i="5"/>
  <c r="GP49" i="2"/>
  <c r="GS49" i="2"/>
  <c r="GO49" i="2"/>
  <c r="GX142" i="5"/>
  <c r="GV142" i="5"/>
  <c r="GU142" i="5"/>
  <c r="GZ147" i="5"/>
  <c r="GY147" i="5"/>
  <c r="HC147" i="5"/>
  <c r="GO55" i="2"/>
  <c r="GP55" i="2"/>
  <c r="GS55" i="2"/>
  <c r="HB239" i="2"/>
  <c r="GY239" i="2"/>
  <c r="GX239" i="2"/>
  <c r="GQ185" i="5"/>
  <c r="GT185" i="5"/>
  <c r="GP185" i="5"/>
  <c r="HC34" i="5"/>
  <c r="GY34" i="5"/>
  <c r="GZ34" i="5"/>
  <c r="HD90" i="2"/>
  <c r="HF90" i="2"/>
  <c r="HC90" i="2"/>
  <c r="HK323" i="2"/>
  <c r="HG323" i="2"/>
  <c r="HH323" i="2"/>
  <c r="HB264" i="2"/>
  <c r="GY264" i="2"/>
  <c r="GX264" i="2"/>
  <c r="GQ181" i="5"/>
  <c r="GP181" i="5"/>
  <c r="GT181" i="5"/>
  <c r="GP42" i="2"/>
  <c r="GO42" i="2"/>
  <c r="GS42" i="2"/>
  <c r="GZ312" i="5"/>
  <c r="GY312" i="5"/>
  <c r="HC312" i="5"/>
  <c r="ID297" i="2"/>
  <c r="HB316" i="2"/>
  <c r="GX316" i="2"/>
  <c r="GY316" i="2"/>
  <c r="GZ342" i="5"/>
  <c r="GY342" i="5"/>
  <c r="HC342" i="5"/>
  <c r="HC45" i="5"/>
  <c r="GY45" i="5"/>
  <c r="GZ45" i="5"/>
  <c r="GO194" i="2"/>
  <c r="GS194" i="2"/>
  <c r="GP194" i="2"/>
  <c r="HF193" i="2"/>
  <c r="HC193" i="2"/>
  <c r="HD193" i="2"/>
  <c r="GK277" i="2"/>
  <c r="GN277" i="2"/>
  <c r="GL277" i="2"/>
  <c r="GV13" i="5"/>
  <c r="GX13" i="5"/>
  <c r="GU13" i="5"/>
  <c r="HC305" i="5"/>
  <c r="GY305" i="5"/>
  <c r="GZ305" i="5"/>
  <c r="GQ164" i="5"/>
  <c r="GT164" i="5"/>
  <c r="GP164" i="5"/>
  <c r="GT103" i="5"/>
  <c r="GP103" i="5"/>
  <c r="GQ103" i="5"/>
  <c r="GO261" i="2"/>
  <c r="GP261" i="2"/>
  <c r="GS261" i="2"/>
  <c r="GO256" i="2"/>
  <c r="GS256" i="2"/>
  <c r="GP256" i="2"/>
  <c r="GQ15" i="5"/>
  <c r="GT15" i="5"/>
  <c r="GP15" i="5"/>
  <c r="GU313" i="2"/>
  <c r="GW313" i="2"/>
  <c r="GT313" i="2"/>
  <c r="ID342" i="2"/>
  <c r="GW78" i="2"/>
  <c r="GT78" i="2"/>
  <c r="GU78" i="2"/>
  <c r="GW62" i="2"/>
  <c r="GT62" i="2"/>
  <c r="GU62" i="2"/>
  <c r="GP221" i="2"/>
  <c r="GS221" i="2"/>
  <c r="GO221" i="2"/>
  <c r="GV252" i="5"/>
  <c r="GX252" i="5"/>
  <c r="GU252" i="5"/>
  <c r="GT98" i="2"/>
  <c r="GW98" i="2"/>
  <c r="GU98" i="2"/>
  <c r="ID216" i="2"/>
  <c r="GU24" i="5"/>
  <c r="GX24" i="5"/>
  <c r="GV24" i="5"/>
  <c r="GC362" i="2"/>
  <c r="GB362" i="2"/>
  <c r="GC361" i="2"/>
  <c r="GC363" i="2" s="1"/>
  <c r="GT274" i="5"/>
  <c r="GP274" i="5"/>
  <c r="GQ274" i="5"/>
  <c r="GU320" i="2"/>
  <c r="GW320" i="2"/>
  <c r="GT320" i="2"/>
  <c r="GP327" i="2"/>
  <c r="GO327" i="2"/>
  <c r="GS327" i="2"/>
  <c r="ID122" i="2"/>
  <c r="GQ206" i="5"/>
  <c r="GT206" i="5"/>
  <c r="GP206" i="5"/>
  <c r="HU119" i="2"/>
  <c r="IC119" i="2" s="1"/>
  <c r="HV119" i="2"/>
  <c r="HG314" i="2"/>
  <c r="HH314" i="2"/>
  <c r="HK314" i="2"/>
  <c r="ID36" i="2"/>
  <c r="GX66" i="5"/>
  <c r="GU66" i="5"/>
  <c r="GV66" i="5"/>
  <c r="GM253" i="5"/>
  <c r="GL253" i="5"/>
  <c r="GO253" i="5"/>
  <c r="ID56" i="2"/>
  <c r="GS275" i="2"/>
  <c r="GP275" i="2"/>
  <c r="GO275" i="2"/>
  <c r="GU186" i="5"/>
  <c r="GV186" i="5"/>
  <c r="GX186" i="5"/>
  <c r="GZ220" i="5"/>
  <c r="HC220" i="5"/>
  <c r="GY220" i="5"/>
  <c r="GT174" i="2"/>
  <c r="GU174" i="2"/>
  <c r="GW174" i="2"/>
  <c r="GT335" i="5"/>
  <c r="GP335" i="5"/>
  <c r="GQ335" i="5"/>
  <c r="GO187" i="5"/>
  <c r="GL187" i="5"/>
  <c r="GM187" i="5"/>
  <c r="GO205" i="2"/>
  <c r="GS205" i="2"/>
  <c r="GP205" i="2"/>
  <c r="GO142" i="2"/>
  <c r="GP142" i="2"/>
  <c r="GS142" i="2"/>
  <c r="GU168" i="5"/>
  <c r="GX168" i="5"/>
  <c r="GV168" i="5"/>
  <c r="GO330" i="2"/>
  <c r="GS330" i="2"/>
  <c r="GP330" i="2"/>
  <c r="GV71" i="5"/>
  <c r="GU71" i="5"/>
  <c r="GX71" i="5"/>
  <c r="GX358" i="2"/>
  <c r="GY358" i="2"/>
  <c r="HB358" i="2"/>
  <c r="GU161" i="5"/>
  <c r="GX161" i="5"/>
  <c r="GV161" i="5"/>
  <c r="GT146" i="2"/>
  <c r="GU146" i="2"/>
  <c r="GW146" i="2"/>
  <c r="GX207" i="2"/>
  <c r="GY207" i="2"/>
  <c r="HB207" i="2"/>
  <c r="GT333" i="2"/>
  <c r="GU333" i="2"/>
  <c r="GW333" i="2"/>
  <c r="GU155" i="5"/>
  <c r="GV155" i="5"/>
  <c r="GX155" i="5"/>
  <c r="GP326" i="5"/>
  <c r="GQ326" i="5"/>
  <c r="GT326" i="5"/>
  <c r="GV293" i="5"/>
  <c r="GX293" i="5"/>
  <c r="GU293" i="5"/>
  <c r="GP327" i="5"/>
  <c r="GT327" i="5"/>
  <c r="GQ327" i="5"/>
  <c r="GT265" i="5"/>
  <c r="GP265" i="5"/>
  <c r="GQ265" i="5"/>
  <c r="ID191" i="2"/>
  <c r="GY127" i="2"/>
  <c r="GX127" i="2"/>
  <c r="HB127" i="2"/>
  <c r="GK237" i="2"/>
  <c r="GN237" i="2"/>
  <c r="GL237" i="2"/>
  <c r="GP208" i="2"/>
  <c r="GO208" i="2"/>
  <c r="GS208" i="2"/>
  <c r="GP89" i="5"/>
  <c r="GQ89" i="5"/>
  <c r="GT89" i="5"/>
  <c r="GV268" i="5"/>
  <c r="GU268" i="5"/>
  <c r="GX268" i="5"/>
  <c r="GT212" i="5"/>
  <c r="GQ212" i="5"/>
  <c r="GP212" i="5"/>
  <c r="GP295" i="2"/>
  <c r="GS295" i="2"/>
  <c r="GO295" i="2"/>
  <c r="GT72" i="2"/>
  <c r="GU72" i="2"/>
  <c r="GW72" i="2"/>
  <c r="ID309" i="2"/>
  <c r="GW229" i="2"/>
  <c r="GU229" i="2"/>
  <c r="GT229" i="2"/>
  <c r="GP128" i="5"/>
  <c r="GQ128" i="5"/>
  <c r="GT128" i="5"/>
  <c r="GX171" i="5"/>
  <c r="GV171" i="5"/>
  <c r="GU171" i="5"/>
  <c r="GS14" i="2"/>
  <c r="GP14" i="2"/>
  <c r="GO14" i="2"/>
  <c r="GU87" i="2"/>
  <c r="GT87" i="2"/>
  <c r="GW87" i="2"/>
  <c r="ID233" i="2"/>
  <c r="GU198" i="5"/>
  <c r="GV198" i="5"/>
  <c r="GX198" i="5"/>
  <c r="GU46" i="5"/>
  <c r="GV46" i="5"/>
  <c r="GX46" i="5"/>
  <c r="HC316" i="5"/>
  <c r="GZ316" i="5"/>
  <c r="GY316" i="5"/>
  <c r="GX242" i="2"/>
  <c r="HB242" i="2"/>
  <c r="GY242" i="2"/>
  <c r="GU9" i="2"/>
  <c r="GW9" i="2"/>
  <c r="GT9" i="2"/>
  <c r="GT300" i="2"/>
  <c r="GW300" i="2"/>
  <c r="GU300" i="2"/>
  <c r="HC158" i="5"/>
  <c r="GZ158" i="5"/>
  <c r="GY158" i="5"/>
  <c r="GY227" i="5"/>
  <c r="HC227" i="5"/>
  <c r="GZ227" i="5"/>
  <c r="GX229" i="5"/>
  <c r="GU229" i="5"/>
  <c r="GV229" i="5"/>
  <c r="GT335" i="2"/>
  <c r="GW335" i="2"/>
  <c r="GU335" i="2"/>
  <c r="GW341" i="2"/>
  <c r="GT341" i="2"/>
  <c r="GU341" i="2"/>
  <c r="GO294" i="5"/>
  <c r="GM294" i="5"/>
  <c r="GL294" i="5"/>
  <c r="GO48" i="2"/>
  <c r="GS48" i="2"/>
  <c r="GP48" i="2"/>
  <c r="HE350" i="5"/>
  <c r="HG350" i="5"/>
  <c r="HD350" i="5"/>
  <c r="GV332" i="5"/>
  <c r="GX332" i="5"/>
  <c r="GU332" i="5"/>
  <c r="HB77" i="2"/>
  <c r="GX77" i="2"/>
  <c r="GY77" i="2"/>
  <c r="GY184" i="5"/>
  <c r="HC184" i="5"/>
  <c r="GZ184" i="5"/>
  <c r="GL51" i="2"/>
  <c r="GK51" i="2"/>
  <c r="GN51" i="2"/>
  <c r="GX102" i="2"/>
  <c r="GY102" i="2"/>
  <c r="HB102" i="2"/>
  <c r="GV149" i="5"/>
  <c r="GX149" i="5"/>
  <c r="GU149" i="5"/>
  <c r="HB184" i="2"/>
  <c r="GX184" i="2"/>
  <c r="GY184" i="2"/>
  <c r="GY112" i="2"/>
  <c r="HB112" i="2"/>
  <c r="GX112" i="2"/>
  <c r="GX319" i="2"/>
  <c r="HB319" i="2"/>
  <c r="GY319" i="2"/>
  <c r="GT228" i="5"/>
  <c r="GP228" i="5"/>
  <c r="GQ228" i="5"/>
  <c r="GV5" i="5"/>
  <c r="GX5" i="5"/>
  <c r="GU5" i="5"/>
  <c r="GX26" i="5"/>
  <c r="GU26" i="5"/>
  <c r="GV26" i="5"/>
  <c r="GP182" i="5"/>
  <c r="GQ182" i="5"/>
  <c r="GT182" i="5"/>
  <c r="GX209" i="5"/>
  <c r="GU209" i="5"/>
  <c r="GV209" i="5"/>
  <c r="GW346" i="2"/>
  <c r="GU346" i="2"/>
  <c r="GT346" i="2"/>
  <c r="GT328" i="5"/>
  <c r="GP328" i="5"/>
  <c r="GQ328" i="5"/>
  <c r="HD173" i="2"/>
  <c r="HF173" i="2"/>
  <c r="HC173" i="2"/>
  <c r="GQ297" i="5"/>
  <c r="GT297" i="5"/>
  <c r="GP297" i="5"/>
  <c r="GP160" i="2"/>
  <c r="GO160" i="2"/>
  <c r="GS160" i="2"/>
  <c r="GV270" i="5"/>
  <c r="GU270" i="5"/>
  <c r="GX270" i="5"/>
  <c r="GU27" i="2"/>
  <c r="GW27" i="2"/>
  <c r="GT27" i="2"/>
  <c r="GT261" i="5"/>
  <c r="GP261" i="5"/>
  <c r="GQ261" i="5"/>
  <c r="GP139" i="2"/>
  <c r="GS139" i="2"/>
  <c r="GO139" i="2"/>
  <c r="GT217" i="5"/>
  <c r="GP217" i="5"/>
  <c r="GQ217" i="5"/>
  <c r="GY40" i="2"/>
  <c r="HB40" i="2"/>
  <c r="GX40" i="2"/>
  <c r="GT318" i="5"/>
  <c r="GP318" i="5"/>
  <c r="GQ318" i="5"/>
  <c r="GT146" i="5"/>
  <c r="GQ146" i="5"/>
  <c r="GP146" i="5"/>
  <c r="GU61" i="2"/>
  <c r="GT61" i="2"/>
  <c r="GW61" i="2"/>
  <c r="GP23" i="5"/>
  <c r="GQ23" i="5"/>
  <c r="GT23" i="5"/>
  <c r="GW38" i="2"/>
  <c r="GT38" i="2"/>
  <c r="GU38" i="2"/>
  <c r="GT235" i="5"/>
  <c r="GP235" i="5"/>
  <c r="GQ235" i="5"/>
  <c r="HP115" i="2"/>
  <c r="HT115" i="2"/>
  <c r="HQ115" i="2"/>
  <c r="GP319" i="5"/>
  <c r="GT319" i="5"/>
  <c r="GQ319" i="5"/>
  <c r="GT353" i="5"/>
  <c r="GP353" i="5"/>
  <c r="GQ353" i="5"/>
  <c r="HH340" i="2"/>
  <c r="HK340" i="2"/>
  <c r="HG340" i="2"/>
  <c r="GP171" i="2"/>
  <c r="GO171" i="2"/>
  <c r="GS171" i="2"/>
  <c r="GU60" i="5"/>
  <c r="GV60" i="5"/>
  <c r="GX60" i="5"/>
  <c r="GL64" i="2"/>
  <c r="GK64" i="2"/>
  <c r="GN64" i="2"/>
  <c r="GG359" i="2"/>
  <c r="GG360" i="2" s="1"/>
  <c r="GZ204" i="5"/>
  <c r="HC204" i="5"/>
  <c r="GY204" i="5"/>
  <c r="GX22" i="2"/>
  <c r="GY22" i="2"/>
  <c r="HB22" i="2"/>
  <c r="ID161" i="2"/>
  <c r="GX19" i="5"/>
  <c r="GV19" i="5"/>
  <c r="GU19" i="5"/>
  <c r="GT16" i="5"/>
  <c r="GQ16" i="5"/>
  <c r="GP16" i="5"/>
  <c r="GX117" i="2"/>
  <c r="HB117" i="2"/>
  <c r="GY117" i="2"/>
  <c r="GP348" i="5"/>
  <c r="GQ348" i="5"/>
  <c r="GT348" i="5"/>
  <c r="HG172" i="5"/>
  <c r="HD172" i="5"/>
  <c r="HE172" i="5"/>
  <c r="GT132" i="5"/>
  <c r="GP132" i="5"/>
  <c r="GQ132" i="5"/>
  <c r="HB66" i="2"/>
  <c r="GY66" i="2"/>
  <c r="GX66" i="2"/>
  <c r="GQ249" i="5"/>
  <c r="GT249" i="5"/>
  <c r="GP249" i="5"/>
  <c r="GW106" i="2"/>
  <c r="GT106" i="2"/>
  <c r="GU106" i="2"/>
  <c r="GX88" i="5"/>
  <c r="GV88" i="5"/>
  <c r="GU88" i="5"/>
  <c r="GS81" i="2"/>
  <c r="GO81" i="2"/>
  <c r="GP81" i="2"/>
  <c r="GP255" i="2"/>
  <c r="GO255" i="2"/>
  <c r="GS255" i="2"/>
  <c r="ID340" i="2"/>
  <c r="GQ97" i="5"/>
  <c r="GT97" i="5"/>
  <c r="GP97" i="5"/>
  <c r="GO188" i="5"/>
  <c r="GL188" i="5"/>
  <c r="GM188" i="5"/>
  <c r="GN218" i="2"/>
  <c r="GK218" i="2"/>
  <c r="GL218" i="2"/>
  <c r="GS225" i="2"/>
  <c r="GP225" i="2"/>
  <c r="GO225" i="2"/>
  <c r="GT280" i="5"/>
  <c r="GP280" i="5"/>
  <c r="GQ280" i="5"/>
  <c r="GP224" i="5"/>
  <c r="GT224" i="5"/>
  <c r="GQ224" i="5"/>
  <c r="GT7" i="2"/>
  <c r="GU7" i="2"/>
  <c r="GW7" i="2"/>
  <c r="GV72" i="5"/>
  <c r="GU72" i="5"/>
  <c r="GX72" i="5"/>
  <c r="GO74" i="5"/>
  <c r="GL74" i="5"/>
  <c r="GM74" i="5"/>
  <c r="GL199" i="2"/>
  <c r="GN199" i="2"/>
  <c r="GK199" i="2"/>
  <c r="GL281" i="5"/>
  <c r="GO281" i="5"/>
  <c r="GM281" i="5"/>
  <c r="GQ266" i="5"/>
  <c r="GT266" i="5"/>
  <c r="GP266" i="5"/>
  <c r="HO113" i="2"/>
  <c r="HM113" i="2"/>
  <c r="HL113" i="2"/>
  <c r="GT270" i="2"/>
  <c r="GU270" i="2"/>
  <c r="GW270" i="2"/>
  <c r="GT223" i="5"/>
  <c r="GQ223" i="5"/>
  <c r="GP223" i="5"/>
  <c r="ID221" i="2"/>
  <c r="GW240" i="2"/>
  <c r="GT240" i="2"/>
  <c r="GU240" i="2"/>
  <c r="GP240" i="5"/>
  <c r="GT240" i="5"/>
  <c r="GQ240" i="5"/>
  <c r="GP252" i="2"/>
  <c r="GS252" i="2"/>
  <c r="GO252" i="2"/>
  <c r="GP251" i="2"/>
  <c r="GO251" i="2"/>
  <c r="GS251" i="2"/>
  <c r="GO59" i="2"/>
  <c r="GP59" i="2"/>
  <c r="GS59" i="2"/>
  <c r="GU167" i="5"/>
  <c r="GX167" i="5"/>
  <c r="GV167" i="5"/>
  <c r="HQ271" i="2"/>
  <c r="HT271" i="2"/>
  <c r="HP271" i="2"/>
  <c r="GV85" i="5"/>
  <c r="GX85" i="5"/>
  <c r="GU85" i="5"/>
  <c r="GT45" i="2"/>
  <c r="GU45" i="2"/>
  <c r="GW45" i="2"/>
  <c r="GU70" i="2"/>
  <c r="GW70" i="2"/>
  <c r="GT70" i="2"/>
  <c r="GU24" i="2"/>
  <c r="GT24" i="2"/>
  <c r="GW24" i="2"/>
  <c r="GL127" i="5"/>
  <c r="GM127" i="5"/>
  <c r="GO127" i="5"/>
  <c r="GX64" i="5"/>
  <c r="GU64" i="5"/>
  <c r="GV64" i="5"/>
  <c r="HG91" i="2"/>
  <c r="HH91" i="2"/>
  <c r="HK91" i="2"/>
  <c r="GT80" i="2"/>
  <c r="GU80" i="2"/>
  <c r="GW80" i="2"/>
  <c r="ID51" i="2"/>
  <c r="GS68" i="2"/>
  <c r="GO68" i="2"/>
  <c r="GP68" i="2"/>
  <c r="GV53" i="5"/>
  <c r="GU53" i="5"/>
  <c r="GX53" i="5"/>
  <c r="GN284" i="2"/>
  <c r="GK284" i="2"/>
  <c r="GL284" i="2"/>
  <c r="GW141" i="2"/>
  <c r="GT141" i="2"/>
  <c r="GU141" i="2"/>
  <c r="GO139" i="5"/>
  <c r="GL139" i="5"/>
  <c r="GM139" i="5"/>
  <c r="HC101" i="2"/>
  <c r="HD101" i="2"/>
  <c r="HF101" i="2"/>
  <c r="GT114" i="5"/>
  <c r="GP114" i="5"/>
  <c r="GQ114" i="5"/>
  <c r="GO192" i="5"/>
  <c r="GL192" i="5"/>
  <c r="GM192" i="5"/>
  <c r="GT143" i="5"/>
  <c r="GQ143" i="5"/>
  <c r="GP143" i="5"/>
  <c r="HB105" i="2"/>
  <c r="GY105" i="2"/>
  <c r="GX105" i="2"/>
  <c r="GT337" i="2"/>
  <c r="GW337" i="2"/>
  <c r="GU337" i="2"/>
  <c r="GM83" i="5"/>
  <c r="GL83" i="5"/>
  <c r="GO83" i="5"/>
  <c r="ID279" i="2"/>
  <c r="GX202" i="5"/>
  <c r="GU202" i="5"/>
  <c r="GV202" i="5"/>
  <c r="GT300" i="5"/>
  <c r="GP300" i="5"/>
  <c r="GQ300" i="5"/>
  <c r="GX91" i="5"/>
  <c r="GV91" i="5"/>
  <c r="GU91" i="5"/>
  <c r="GX290" i="5"/>
  <c r="GU290" i="5"/>
  <c r="GV290" i="5"/>
  <c r="GL356" i="5"/>
  <c r="GO356" i="5"/>
  <c r="GM356" i="5"/>
  <c r="GX322" i="2"/>
  <c r="GY322" i="2"/>
  <c r="HB322" i="2"/>
  <c r="GV79" i="5"/>
  <c r="GU79" i="5"/>
  <c r="GX79" i="5"/>
  <c r="GO67" i="5"/>
  <c r="GL67" i="5"/>
  <c r="GM67" i="5"/>
  <c r="GW145" i="2"/>
  <c r="GU145" i="2"/>
  <c r="GT145" i="2"/>
  <c r="GC359" i="5"/>
  <c r="GC364" i="5"/>
  <c r="GP152" i="5"/>
  <c r="GT152" i="5"/>
  <c r="GQ152" i="5"/>
  <c r="GW328" i="2"/>
  <c r="GU328" i="2"/>
  <c r="GT328" i="2"/>
  <c r="GV133" i="5"/>
  <c r="GU133" i="5"/>
  <c r="GX133" i="5"/>
  <c r="ID113" i="2"/>
  <c r="GU169" i="5"/>
  <c r="GX169" i="5"/>
  <c r="GV169" i="5"/>
  <c r="GQ247" i="5"/>
  <c r="GT247" i="5"/>
  <c r="GP247" i="5"/>
  <c r="GP81" i="5"/>
  <c r="GQ81" i="5"/>
  <c r="GT81" i="5"/>
  <c r="ID131" i="2"/>
  <c r="GO309" i="2"/>
  <c r="GS309" i="2"/>
  <c r="GP309" i="2"/>
  <c r="GU96" i="5"/>
  <c r="GX96" i="5"/>
  <c r="GV96" i="5"/>
  <c r="GW108" i="2"/>
  <c r="GU108" i="2"/>
  <c r="GT108" i="2"/>
  <c r="GX325" i="2"/>
  <c r="HB325" i="2"/>
  <c r="GY325" i="2"/>
  <c r="GO238" i="5"/>
  <c r="GL238" i="5"/>
  <c r="GM238" i="5"/>
  <c r="HH77" i="5"/>
  <c r="HI77" i="5"/>
  <c r="HL77" i="5"/>
  <c r="GO166" i="2"/>
  <c r="GP166" i="2"/>
  <c r="GS166" i="2"/>
  <c r="GP138" i="2"/>
  <c r="GO138" i="2"/>
  <c r="GS138" i="2"/>
  <c r="GV299" i="5"/>
  <c r="GU299" i="5"/>
  <c r="GX299" i="5"/>
  <c r="GP222" i="5"/>
  <c r="GQ222" i="5"/>
  <c r="GT222" i="5"/>
  <c r="GP30" i="5"/>
  <c r="GT30" i="5"/>
  <c r="GQ30" i="5"/>
  <c r="GU278" i="2"/>
  <c r="GT278" i="2"/>
  <c r="GW278" i="2"/>
  <c r="GO31" i="5"/>
  <c r="GL31" i="5"/>
  <c r="GM31" i="5"/>
  <c r="GV183" i="5"/>
  <c r="GU183" i="5"/>
  <c r="GX183" i="5"/>
  <c r="GK6" i="2"/>
  <c r="GL6" i="2"/>
  <c r="GN6" i="2"/>
  <c r="GP116" i="2"/>
  <c r="GS116" i="2"/>
  <c r="GO116" i="2"/>
  <c r="ID304" i="2"/>
  <c r="GT170" i="5"/>
  <c r="GQ170" i="5"/>
  <c r="GP170" i="5"/>
  <c r="GW268" i="2"/>
  <c r="GT268" i="2"/>
  <c r="GU268" i="2"/>
  <c r="GT140" i="2"/>
  <c r="GU140" i="2"/>
  <c r="GW140" i="2"/>
  <c r="GS317" i="2"/>
  <c r="GO317" i="2"/>
  <c r="GP317" i="2"/>
  <c r="HC262" i="2"/>
  <c r="HD262" i="2"/>
  <c r="HF262" i="2"/>
  <c r="GU311" i="5"/>
  <c r="GX311" i="5"/>
  <c r="GV311" i="5"/>
  <c r="GU179" i="5"/>
  <c r="GX179" i="5"/>
  <c r="GV179" i="5"/>
  <c r="HK99" i="2"/>
  <c r="HH99" i="2"/>
  <c r="HG99" i="2"/>
  <c r="GM190" i="5"/>
  <c r="GO190" i="5"/>
  <c r="GL190" i="5"/>
  <c r="GS265" i="2"/>
  <c r="GO265" i="2"/>
  <c r="GP265" i="2"/>
  <c r="HF123" i="2"/>
  <c r="HC123" i="2"/>
  <c r="HD123" i="2"/>
  <c r="GW67" i="2"/>
  <c r="GT67" i="2"/>
  <c r="GU67" i="2"/>
  <c r="GV208" i="5"/>
  <c r="GU208" i="5"/>
  <c r="GX208" i="5"/>
  <c r="GT4" i="5"/>
  <c r="GQ4" i="5"/>
  <c r="GP4" i="5"/>
  <c r="GX119" i="5"/>
  <c r="GV119" i="5"/>
  <c r="GU119" i="5"/>
  <c r="HC197" i="5"/>
  <c r="GZ197" i="5"/>
  <c r="GY197" i="5"/>
  <c r="HL11" i="5"/>
  <c r="HI11" i="5"/>
  <c r="HH11" i="5"/>
  <c r="GQ225" i="5"/>
  <c r="GT225" i="5"/>
  <c r="GP225" i="5"/>
  <c r="HD104" i="2"/>
  <c r="HC104" i="2"/>
  <c r="HF104" i="2"/>
  <c r="HC239" i="5"/>
  <c r="GY239" i="5"/>
  <c r="GZ239" i="5"/>
  <c r="GS23" i="2"/>
  <c r="GO23" i="2"/>
  <c r="GP23" i="2"/>
  <c r="GT118" i="5"/>
  <c r="GP118" i="5"/>
  <c r="GQ118" i="5"/>
  <c r="GV242" i="5"/>
  <c r="GU242" i="5"/>
  <c r="GX242" i="5"/>
  <c r="GY130" i="5"/>
  <c r="GZ130" i="5"/>
  <c r="HC130" i="5"/>
  <c r="GV287" i="5"/>
  <c r="GX287" i="5"/>
  <c r="GU287" i="5"/>
  <c r="GN280" i="2"/>
  <c r="GK280" i="2"/>
  <c r="GL280" i="2"/>
  <c r="HD61" i="5"/>
  <c r="HG61" i="5"/>
  <c r="HE61" i="5"/>
  <c r="GK222" i="2"/>
  <c r="GN222" i="2"/>
  <c r="GL222" i="2"/>
  <c r="GT20" i="5"/>
  <c r="GP20" i="5"/>
  <c r="GQ20" i="5"/>
  <c r="HO20" i="2"/>
  <c r="HM20" i="2"/>
  <c r="HL20" i="2"/>
  <c r="GP157" i="5"/>
  <c r="GT157" i="5"/>
  <c r="GQ157" i="5"/>
  <c r="GW121" i="2"/>
  <c r="GT121" i="2"/>
  <c r="GU121" i="2"/>
  <c r="GT54" i="2"/>
  <c r="GW54" i="2"/>
  <c r="GU54" i="2"/>
  <c r="GX6" i="5"/>
  <c r="GV6" i="5"/>
  <c r="GU6" i="5"/>
  <c r="GO156" i="2"/>
  <c r="GP156" i="2"/>
  <c r="GS156" i="2"/>
  <c r="GW134" i="2"/>
  <c r="GT134" i="2"/>
  <c r="GU134" i="2"/>
  <c r="GP57" i="5"/>
  <c r="GQ57" i="5"/>
  <c r="GT57" i="5"/>
  <c r="GV210" i="5"/>
  <c r="GX210" i="5"/>
  <c r="GU210" i="5"/>
  <c r="GU144" i="2"/>
  <c r="GT144" i="2"/>
  <c r="GW144" i="2"/>
  <c r="GQ99" i="5"/>
  <c r="GP99" i="5"/>
  <c r="GT99" i="5"/>
  <c r="GP314" i="5"/>
  <c r="GT314" i="5"/>
  <c r="GQ314" i="5"/>
  <c r="ID189" i="2"/>
  <c r="GX346" i="5"/>
  <c r="GU346" i="5"/>
  <c r="GV346" i="5"/>
  <c r="GY339" i="2"/>
  <c r="GX339" i="2"/>
  <c r="HB339" i="2"/>
  <c r="HC322" i="5"/>
  <c r="GY322" i="5"/>
  <c r="GZ322" i="5"/>
  <c r="GX94" i="5"/>
  <c r="GU94" i="5"/>
  <c r="GV94" i="5"/>
  <c r="GO177" i="2"/>
  <c r="GS177" i="2"/>
  <c r="GP177" i="2"/>
  <c r="HD355" i="5"/>
  <c r="HE355" i="5"/>
  <c r="HG355" i="5"/>
  <c r="GP58" i="2"/>
  <c r="GS58" i="2"/>
  <c r="GO58" i="2"/>
  <c r="GX138" i="5"/>
  <c r="GV138" i="5"/>
  <c r="GU138" i="5"/>
  <c r="GO201" i="2"/>
  <c r="GS201" i="2"/>
  <c r="GP201" i="2"/>
  <c r="GW34" i="2"/>
  <c r="GT34" i="2"/>
  <c r="GU34" i="2"/>
  <c r="GO108" i="5"/>
  <c r="GL108" i="5"/>
  <c r="GM108" i="5"/>
  <c r="GL294" i="2"/>
  <c r="GN294" i="2"/>
  <c r="GK294" i="2"/>
  <c r="GO321" i="2"/>
  <c r="GP321" i="2"/>
  <c r="GS321" i="2"/>
  <c r="GW281" i="2"/>
  <c r="GT281" i="2"/>
  <c r="GU281" i="2"/>
  <c r="GO301" i="5"/>
  <c r="GM301" i="5"/>
  <c r="GL301" i="5"/>
  <c r="GO354" i="2"/>
  <c r="GS354" i="2"/>
  <c r="GP354" i="2"/>
  <c r="GU79" i="2"/>
  <c r="GW79" i="2"/>
  <c r="GT79" i="2"/>
  <c r="ID259" i="2"/>
  <c r="GX220" i="2"/>
  <c r="GY220" i="2"/>
  <c r="HB220" i="2"/>
  <c r="ID356" i="2"/>
  <c r="GP167" i="2"/>
  <c r="GO167" i="2"/>
  <c r="GS167" i="2"/>
  <c r="GO148" i="2"/>
  <c r="GS148" i="2"/>
  <c r="GP148" i="2"/>
  <c r="GT112" i="5"/>
  <c r="GP112" i="5"/>
  <c r="GQ112" i="5"/>
  <c r="GO338" i="2"/>
  <c r="GP338" i="2"/>
  <c r="GS338" i="2"/>
  <c r="GP117" i="5"/>
  <c r="GQ117" i="5"/>
  <c r="GT117" i="5"/>
  <c r="GL28" i="5"/>
  <c r="GO28" i="5"/>
  <c r="GM28" i="5"/>
  <c r="GX111" i="5"/>
  <c r="GU111" i="5"/>
  <c r="GV111" i="5"/>
  <c r="GV109" i="5"/>
  <c r="GU109" i="5"/>
  <c r="GX109" i="5"/>
  <c r="GT9" i="5"/>
  <c r="GQ9" i="5"/>
  <c r="GP9" i="5"/>
  <c r="ID75" i="2"/>
  <c r="GX247" i="2"/>
  <c r="HB247" i="2"/>
  <c r="GY247" i="2"/>
  <c r="GH17" i="5"/>
  <c r="GH359" i="5" s="1"/>
  <c r="GH360" i="5" s="1"/>
  <c r="GG17" i="5"/>
  <c r="GK17" i="5"/>
  <c r="GU150" i="5"/>
  <c r="GX150" i="5"/>
  <c r="GV150" i="5"/>
  <c r="GV62" i="5"/>
  <c r="GX62" i="5"/>
  <c r="GU62" i="5"/>
  <c r="GT148" i="5"/>
  <c r="GP148" i="5"/>
  <c r="GQ148" i="5"/>
  <c r="GX18" i="5"/>
  <c r="GV18" i="5"/>
  <c r="GU18" i="5"/>
  <c r="GV296" i="5"/>
  <c r="GX296" i="5"/>
  <c r="GU296" i="5"/>
  <c r="GN143" i="2"/>
  <c r="GL143" i="2"/>
  <c r="GK143" i="2"/>
  <c r="GU310" i="2"/>
  <c r="GW310" i="2"/>
  <c r="GT310" i="2"/>
  <c r="GO169" i="2"/>
  <c r="GS169" i="2"/>
  <c r="GP169" i="2"/>
  <c r="GT273" i="5"/>
  <c r="GP273" i="5"/>
  <c r="GQ273" i="5"/>
  <c r="GV8" i="5"/>
  <c r="GX8" i="5"/>
  <c r="GU8" i="5"/>
  <c r="GX93" i="5"/>
  <c r="GU93" i="5"/>
  <c r="GV93" i="5"/>
  <c r="GQ84" i="5"/>
  <c r="GT84" i="5"/>
  <c r="GP84" i="5"/>
  <c r="GS288" i="2"/>
  <c r="GO288" i="2"/>
  <c r="GP288" i="2"/>
  <c r="GF364" i="2"/>
  <c r="GF359" i="2"/>
  <c r="HC289" i="5"/>
  <c r="GY289" i="5"/>
  <c r="GZ289" i="5"/>
  <c r="GQ87" i="5"/>
  <c r="GT87" i="5"/>
  <c r="GP87" i="5"/>
  <c r="GX135" i="5"/>
  <c r="GV135" i="5"/>
  <c r="GU135" i="5"/>
  <c r="GO345" i="2"/>
  <c r="GS345" i="2"/>
  <c r="GP345" i="2"/>
  <c r="GT47" i="5"/>
  <c r="GP47" i="5"/>
  <c r="GQ47" i="5"/>
  <c r="GP18" i="2"/>
  <c r="GS18" i="2"/>
  <c r="GO18" i="2"/>
  <c r="GT292" i="5"/>
  <c r="GP292" i="5"/>
  <c r="GQ292" i="5"/>
  <c r="GT165" i="5"/>
  <c r="GP165" i="5"/>
  <c r="GQ165" i="5"/>
  <c r="GP256" i="5"/>
  <c r="GQ256" i="5"/>
  <c r="GT256" i="5"/>
  <c r="ID320" i="2"/>
  <c r="GO111" i="2"/>
  <c r="GS111" i="2"/>
  <c r="GP111" i="2"/>
  <c r="GZ205" i="5"/>
  <c r="GY205" i="5"/>
  <c r="HC205" i="5"/>
  <c r="GT200" i="5"/>
  <c r="GQ200" i="5"/>
  <c r="GP200" i="5"/>
  <c r="GX214" i="5"/>
  <c r="GU214" i="5"/>
  <c r="GV214" i="5"/>
  <c r="GS122" i="2"/>
  <c r="GP122" i="2"/>
  <c r="GO122" i="2"/>
  <c r="GS21" i="2"/>
  <c r="GO21" i="2"/>
  <c r="GP21" i="2"/>
  <c r="HH46" i="2"/>
  <c r="HK46" i="2"/>
  <c r="HG46" i="2"/>
  <c r="GO297" i="2"/>
  <c r="GS297" i="2"/>
  <c r="GP297" i="2"/>
  <c r="HC318" i="2"/>
  <c r="HF318" i="2"/>
  <c r="HD318" i="2"/>
  <c r="GQ10" i="5"/>
  <c r="GT10" i="5"/>
  <c r="GP10" i="5"/>
  <c r="GW56" i="2"/>
  <c r="GU56" i="2"/>
  <c r="GT56" i="2"/>
  <c r="GT134" i="5"/>
  <c r="GP134" i="5"/>
  <c r="GQ134" i="5"/>
  <c r="GX51" i="5"/>
  <c r="GU51" i="5"/>
  <c r="GV51" i="5"/>
  <c r="FY362" i="5"/>
  <c r="FY361" i="5"/>
  <c r="FY363" i="5" s="1"/>
  <c r="FX362" i="5"/>
  <c r="HB11" i="2" l="1"/>
  <c r="GY11" i="2"/>
  <c r="GX11" i="2"/>
  <c r="HD95" i="2"/>
  <c r="HC95" i="2"/>
  <c r="HF95" i="2"/>
  <c r="GQ191" i="5"/>
  <c r="GT191" i="5"/>
  <c r="GP191" i="5"/>
  <c r="GP27" i="5"/>
  <c r="GQ27" i="5"/>
  <c r="GT27" i="5"/>
  <c r="HC334" i="2"/>
  <c r="HF334" i="2"/>
  <c r="HD334" i="2"/>
  <c r="HC349" i="2"/>
  <c r="HF349" i="2"/>
  <c r="HD349" i="2"/>
  <c r="HB348" i="2"/>
  <c r="GX348" i="2"/>
  <c r="GY348" i="2"/>
  <c r="GX329" i="2"/>
  <c r="GY329" i="2"/>
  <c r="HB329" i="2"/>
  <c r="GP286" i="5"/>
  <c r="GQ286" i="5"/>
  <c r="GT286" i="5"/>
  <c r="GU343" i="5"/>
  <c r="GX343" i="5"/>
  <c r="GV343" i="5"/>
  <c r="GW311" i="2"/>
  <c r="GU311" i="2"/>
  <c r="GT311" i="2"/>
  <c r="GZ230" i="5"/>
  <c r="GY230" i="5"/>
  <c r="HC230" i="5"/>
  <c r="GU68" i="5"/>
  <c r="GX68" i="5"/>
  <c r="GV68" i="5"/>
  <c r="GP159" i="5"/>
  <c r="GQ159" i="5"/>
  <c r="GT159" i="5"/>
  <c r="GP278" i="5"/>
  <c r="GQ278" i="5"/>
  <c r="GT278" i="5"/>
  <c r="GP121" i="5"/>
  <c r="GQ121" i="5"/>
  <c r="GT121" i="5"/>
  <c r="GS293" i="2"/>
  <c r="GO293" i="2"/>
  <c r="GP293" i="2"/>
  <c r="GW307" i="2"/>
  <c r="GT307" i="2"/>
  <c r="GU307" i="2"/>
  <c r="GT104" i="5"/>
  <c r="GP104" i="5"/>
  <c r="GQ104" i="5"/>
  <c r="GT321" i="5"/>
  <c r="GP321" i="5"/>
  <c r="GQ321" i="5"/>
  <c r="GU180" i="5"/>
  <c r="GX180" i="5"/>
  <c r="GV180" i="5"/>
  <c r="HC29" i="2"/>
  <c r="HF29" i="2"/>
  <c r="HD29" i="2"/>
  <c r="GY329" i="5"/>
  <c r="GZ329" i="5"/>
  <c r="HC329" i="5"/>
  <c r="GS110" i="2"/>
  <c r="GP110" i="2"/>
  <c r="GO110" i="2"/>
  <c r="GP276" i="2"/>
  <c r="GO276" i="2"/>
  <c r="GS276" i="2"/>
  <c r="GQ116" i="5"/>
  <c r="GT116" i="5"/>
  <c r="GP116" i="5"/>
  <c r="GT306" i="5"/>
  <c r="GQ306" i="5"/>
  <c r="GP306" i="5"/>
  <c r="GQ63" i="5"/>
  <c r="GT63" i="5"/>
  <c r="GP63" i="5"/>
  <c r="GY93" i="2"/>
  <c r="GX93" i="2"/>
  <c r="HB93" i="2"/>
  <c r="GT347" i="2"/>
  <c r="GW347" i="2"/>
  <c r="GU347" i="2"/>
  <c r="GU338" i="5"/>
  <c r="GX338" i="5"/>
  <c r="GV338" i="5"/>
  <c r="GQ284" i="5"/>
  <c r="GT284" i="5"/>
  <c r="GP284" i="5"/>
  <c r="GQ37" i="5"/>
  <c r="GT37" i="5"/>
  <c r="GP37" i="5"/>
  <c r="GT310" i="5"/>
  <c r="GP310" i="5"/>
  <c r="GQ310" i="5"/>
  <c r="GZ75" i="5"/>
  <c r="HC75" i="5"/>
  <c r="GY75" i="5"/>
  <c r="HH92" i="2"/>
  <c r="HK92" i="2"/>
  <c r="HG92" i="2"/>
  <c r="HK344" i="2"/>
  <c r="HG344" i="2"/>
  <c r="HH344" i="2"/>
  <c r="GU331" i="2"/>
  <c r="GW331" i="2"/>
  <c r="GT331" i="2"/>
  <c r="GU350" i="2"/>
  <c r="GT350" i="2"/>
  <c r="GW350" i="2"/>
  <c r="GS230" i="2"/>
  <c r="GP230" i="2"/>
  <c r="GO230" i="2"/>
  <c r="GT336" i="2"/>
  <c r="GU336" i="2"/>
  <c r="GW336" i="2"/>
  <c r="GT315" i="2"/>
  <c r="GW315" i="2"/>
  <c r="GU315" i="2"/>
  <c r="GP233" i="2"/>
  <c r="GS233" i="2"/>
  <c r="GO233" i="2"/>
  <c r="GO75" i="2"/>
  <c r="GP75" i="2"/>
  <c r="GS75" i="2"/>
  <c r="GS31" i="2"/>
  <c r="GO31" i="2"/>
  <c r="GP31" i="2"/>
  <c r="HL342" i="2"/>
  <c r="HM342" i="2"/>
  <c r="HO342" i="2"/>
  <c r="HG12" i="2"/>
  <c r="HH12" i="2"/>
  <c r="HK12" i="2"/>
  <c r="GP213" i="2"/>
  <c r="GS213" i="2"/>
  <c r="GO213" i="2"/>
  <c r="GX326" i="2"/>
  <c r="GY326" i="2"/>
  <c r="HB326" i="2"/>
  <c r="GW356" i="2"/>
  <c r="GU356" i="2"/>
  <c r="GT356" i="2"/>
  <c r="GW303" i="2"/>
  <c r="GU303" i="2"/>
  <c r="GT303" i="2"/>
  <c r="HG17" i="2"/>
  <c r="HH17" i="2"/>
  <c r="HK17" i="2"/>
  <c r="GX332" i="2"/>
  <c r="GY332" i="2"/>
  <c r="HB332" i="2"/>
  <c r="HH355" i="2"/>
  <c r="HG355" i="2"/>
  <c r="HK355" i="2"/>
  <c r="GW266" i="2"/>
  <c r="GU266" i="2"/>
  <c r="GT266" i="2"/>
  <c r="GY324" i="2"/>
  <c r="GX324" i="2"/>
  <c r="HB324" i="2"/>
  <c r="HG343" i="2"/>
  <c r="HK343" i="2"/>
  <c r="HH343" i="2"/>
  <c r="HH100" i="2"/>
  <c r="HK100" i="2"/>
  <c r="HG100" i="2"/>
  <c r="GW103" i="2"/>
  <c r="GU103" i="2"/>
  <c r="GT103" i="2"/>
  <c r="GW351" i="2"/>
  <c r="GU351" i="2"/>
  <c r="GT351" i="2"/>
  <c r="GY96" i="2"/>
  <c r="HB96" i="2"/>
  <c r="GX96" i="2"/>
  <c r="GT13" i="2"/>
  <c r="GW13" i="2"/>
  <c r="GU13" i="2"/>
  <c r="GY357" i="2"/>
  <c r="GX357" i="2"/>
  <c r="HB357" i="2"/>
  <c r="GT353" i="2"/>
  <c r="GU353" i="2"/>
  <c r="GW353" i="2"/>
  <c r="GO2" i="2"/>
  <c r="GP2" i="2"/>
  <c r="GS2" i="2"/>
  <c r="GU10" i="2"/>
  <c r="GT10" i="2"/>
  <c r="GW10" i="2"/>
  <c r="HP352" i="2"/>
  <c r="HT352" i="2"/>
  <c r="HQ352" i="2"/>
  <c r="GS73" i="2"/>
  <c r="GP73" i="2"/>
  <c r="GO73" i="2"/>
  <c r="GT344" i="5"/>
  <c r="GP344" i="5"/>
  <c r="GQ344" i="5"/>
  <c r="GY106" i="5"/>
  <c r="GZ106" i="5"/>
  <c r="HC106" i="5"/>
  <c r="GU313" i="5"/>
  <c r="GV313" i="5"/>
  <c r="GX313" i="5"/>
  <c r="GQ36" i="5"/>
  <c r="GP36" i="5"/>
  <c r="GT36" i="5"/>
  <c r="GP340" i="5"/>
  <c r="GT340" i="5"/>
  <c r="GQ340" i="5"/>
  <c r="GO175" i="2"/>
  <c r="GP175" i="2"/>
  <c r="GS175" i="2"/>
  <c r="GP202" i="2"/>
  <c r="GS202" i="2"/>
  <c r="GO202" i="2"/>
  <c r="GO83" i="2"/>
  <c r="GS83" i="2"/>
  <c r="GP83" i="2"/>
  <c r="GO63" i="2"/>
  <c r="GP63" i="2"/>
  <c r="GS63" i="2"/>
  <c r="GU358" i="5"/>
  <c r="GV358" i="5"/>
  <c r="GX358" i="5"/>
  <c r="GO126" i="2"/>
  <c r="GS126" i="2"/>
  <c r="GP126" i="2"/>
  <c r="GY156" i="5"/>
  <c r="GZ156" i="5"/>
  <c r="HC156" i="5"/>
  <c r="GT258" i="5"/>
  <c r="GP258" i="5"/>
  <c r="GQ258" i="5"/>
  <c r="GO125" i="2"/>
  <c r="GS125" i="2"/>
  <c r="GP125" i="2"/>
  <c r="GX172" i="2"/>
  <c r="GY172" i="2"/>
  <c r="HB172" i="2"/>
  <c r="GP69" i="5"/>
  <c r="GQ69" i="5"/>
  <c r="GT69" i="5"/>
  <c r="GS50" i="2"/>
  <c r="GP50" i="2"/>
  <c r="GO50" i="2"/>
  <c r="GP74" i="2"/>
  <c r="GS74" i="2"/>
  <c r="GO74" i="2"/>
  <c r="GT12" i="5"/>
  <c r="GP12" i="5"/>
  <c r="GQ12" i="5"/>
  <c r="GO84" i="2"/>
  <c r="GS84" i="2"/>
  <c r="GP84" i="2"/>
  <c r="GQ40" i="5"/>
  <c r="GP40" i="5"/>
  <c r="GT40" i="5"/>
  <c r="GP173" i="5"/>
  <c r="GT173" i="5"/>
  <c r="GQ173" i="5"/>
  <c r="GP249" i="2"/>
  <c r="GO249" i="2"/>
  <c r="GS249" i="2"/>
  <c r="GU41" i="5"/>
  <c r="GV41" i="5"/>
  <c r="GX41" i="5"/>
  <c r="GU164" i="2"/>
  <c r="GW164" i="2"/>
  <c r="GT164" i="2"/>
  <c r="GS65" i="2"/>
  <c r="GO65" i="2"/>
  <c r="GP65" i="2"/>
  <c r="GO195" i="2"/>
  <c r="GS195" i="2"/>
  <c r="GP195" i="2"/>
  <c r="GT251" i="5"/>
  <c r="GP251" i="5"/>
  <c r="GQ251" i="5"/>
  <c r="GS253" i="2"/>
  <c r="GO253" i="2"/>
  <c r="GP253" i="2"/>
  <c r="GV236" i="5"/>
  <c r="GU236" i="5"/>
  <c r="GX236" i="5"/>
  <c r="GP217" i="2"/>
  <c r="GS217" i="2"/>
  <c r="GO217" i="2"/>
  <c r="GT336" i="5"/>
  <c r="GP336" i="5"/>
  <c r="GQ336" i="5"/>
  <c r="GP8" i="2"/>
  <c r="GO8" i="2"/>
  <c r="GS8" i="2"/>
  <c r="GP245" i="2"/>
  <c r="GS245" i="2"/>
  <c r="GO245" i="2"/>
  <c r="GP165" i="2"/>
  <c r="GO165" i="2"/>
  <c r="GS165" i="2"/>
  <c r="GQ92" i="5"/>
  <c r="GT92" i="5"/>
  <c r="GP92" i="5"/>
  <c r="GO163" i="2"/>
  <c r="GP163" i="2"/>
  <c r="GS163" i="2"/>
  <c r="GO226" i="2"/>
  <c r="GS226" i="2"/>
  <c r="GP226" i="2"/>
  <c r="GS223" i="2"/>
  <c r="GO223" i="2"/>
  <c r="GP223" i="2"/>
  <c r="GT124" i="5"/>
  <c r="GQ124" i="5"/>
  <c r="GP124" i="5"/>
  <c r="GP203" i="5"/>
  <c r="GT203" i="5"/>
  <c r="GQ203" i="5"/>
  <c r="GS198" i="2"/>
  <c r="GO198" i="2"/>
  <c r="GP198" i="2"/>
  <c r="GO168" i="2"/>
  <c r="GS168" i="2"/>
  <c r="GP168" i="2"/>
  <c r="HC2" i="5"/>
  <c r="GZ2" i="5"/>
  <c r="GY2" i="5"/>
  <c r="GT211" i="5"/>
  <c r="GP211" i="5"/>
  <c r="GQ211" i="5"/>
  <c r="GX115" i="5"/>
  <c r="GU115" i="5"/>
  <c r="GV115" i="5"/>
  <c r="GP227" i="2"/>
  <c r="GS227" i="2"/>
  <c r="GO227" i="2"/>
  <c r="GV337" i="5"/>
  <c r="GX337" i="5"/>
  <c r="GU337" i="5"/>
  <c r="GU192" i="2"/>
  <c r="GT192" i="2"/>
  <c r="GW192" i="2"/>
  <c r="GP269" i="5"/>
  <c r="GQ269" i="5"/>
  <c r="GT269" i="5"/>
  <c r="GS82" i="2"/>
  <c r="GO82" i="2"/>
  <c r="GP82" i="2"/>
  <c r="HE357" i="5"/>
  <c r="HG357" i="5"/>
  <c r="HD357" i="5"/>
  <c r="GS246" i="2"/>
  <c r="GO246" i="2"/>
  <c r="GP246" i="2"/>
  <c r="GS183" i="2"/>
  <c r="GP183" i="2"/>
  <c r="GO183" i="2"/>
  <c r="GO236" i="2"/>
  <c r="GS236" i="2"/>
  <c r="GP236" i="2"/>
  <c r="GQ120" i="5"/>
  <c r="GT120" i="5"/>
  <c r="GP120" i="5"/>
  <c r="GO133" i="2"/>
  <c r="GP133" i="2"/>
  <c r="GS133" i="2"/>
  <c r="GU73" i="5"/>
  <c r="GV73" i="5"/>
  <c r="GX73" i="5"/>
  <c r="GT238" i="2"/>
  <c r="GU238" i="2"/>
  <c r="GW238" i="2"/>
  <c r="GY186" i="2"/>
  <c r="HB186" i="2"/>
  <c r="GX186" i="2"/>
  <c r="GU277" i="5"/>
  <c r="GV277" i="5"/>
  <c r="GX277" i="5"/>
  <c r="GT241" i="2"/>
  <c r="GU241" i="2"/>
  <c r="GW241" i="2"/>
  <c r="GO37" i="2"/>
  <c r="GP37" i="2"/>
  <c r="GS37" i="2"/>
  <c r="GO206" i="2"/>
  <c r="GP206" i="2"/>
  <c r="GS206" i="2"/>
  <c r="GO136" i="2"/>
  <c r="GS136" i="2"/>
  <c r="GP136" i="2"/>
  <c r="GX199" i="5"/>
  <c r="GU199" i="5"/>
  <c r="GV199" i="5"/>
  <c r="GQ163" i="5"/>
  <c r="GT163" i="5"/>
  <c r="GP163" i="5"/>
  <c r="HE339" i="5"/>
  <c r="HG339" i="5"/>
  <c r="HD339" i="5"/>
  <c r="GX283" i="5"/>
  <c r="GU283" i="5"/>
  <c r="GV283" i="5"/>
  <c r="GU41" i="2"/>
  <c r="GT41" i="2"/>
  <c r="GW41" i="2"/>
  <c r="GX267" i="2"/>
  <c r="GY267" i="2"/>
  <c r="HB267" i="2"/>
  <c r="GY234" i="5"/>
  <c r="GZ234" i="5"/>
  <c r="HC234" i="5"/>
  <c r="GX345" i="5"/>
  <c r="GU345" i="5"/>
  <c r="GV345" i="5"/>
  <c r="GU152" i="2"/>
  <c r="GT152" i="2"/>
  <c r="GW152" i="2"/>
  <c r="GT162" i="5"/>
  <c r="GP162" i="5"/>
  <c r="GQ162" i="5"/>
  <c r="GU352" i="5"/>
  <c r="GX352" i="5"/>
  <c r="GV352" i="5"/>
  <c r="GV153" i="5"/>
  <c r="GU153" i="5"/>
  <c r="GX153" i="5"/>
  <c r="GO210" i="2"/>
  <c r="GP210" i="2"/>
  <c r="GS210" i="2"/>
  <c r="GY52" i="2"/>
  <c r="HB52" i="2"/>
  <c r="GX52" i="2"/>
  <c r="GQ145" i="5"/>
  <c r="GP145" i="5"/>
  <c r="GT145" i="5"/>
  <c r="GQ136" i="5"/>
  <c r="GT136" i="5"/>
  <c r="GP136" i="5"/>
  <c r="GP25" i="2"/>
  <c r="GO25" i="2"/>
  <c r="GS25" i="2"/>
  <c r="GS204" i="2"/>
  <c r="GP204" i="2"/>
  <c r="GO204" i="2"/>
  <c r="GX274" i="2"/>
  <c r="GY274" i="2"/>
  <c r="HB274" i="2"/>
  <c r="GP125" i="5"/>
  <c r="GQ125" i="5"/>
  <c r="GT125" i="5"/>
  <c r="GX291" i="5"/>
  <c r="GU291" i="5"/>
  <c r="GV291" i="5"/>
  <c r="GV218" i="5"/>
  <c r="GU218" i="5"/>
  <c r="GX218" i="5"/>
  <c r="GU219" i="2"/>
  <c r="GT219" i="2"/>
  <c r="GW219" i="2"/>
  <c r="GO211" i="2"/>
  <c r="GP211" i="2"/>
  <c r="GS211" i="2"/>
  <c r="GT113" i="5"/>
  <c r="GP113" i="5"/>
  <c r="GQ113" i="5"/>
  <c r="GP166" i="5"/>
  <c r="GQ166" i="5"/>
  <c r="GT166" i="5"/>
  <c r="GQ32" i="5"/>
  <c r="GT32" i="5"/>
  <c r="GP32" i="5"/>
  <c r="GS4" i="2"/>
  <c r="GP4" i="2"/>
  <c r="GO4" i="2"/>
  <c r="GP151" i="2"/>
  <c r="GS151" i="2"/>
  <c r="GO151" i="2"/>
  <c r="GU120" i="2"/>
  <c r="GW120" i="2"/>
  <c r="GT120" i="2"/>
  <c r="GX123" i="5"/>
  <c r="GU123" i="5"/>
  <c r="GV123" i="5"/>
  <c r="GT178" i="5"/>
  <c r="GP178" i="5"/>
  <c r="GQ178" i="5"/>
  <c r="GX309" i="5"/>
  <c r="GV309" i="5"/>
  <c r="GU309" i="5"/>
  <c r="GX137" i="5"/>
  <c r="GU137" i="5"/>
  <c r="GV137" i="5"/>
  <c r="HD212" i="2"/>
  <c r="HC212" i="2"/>
  <c r="HF212" i="2"/>
  <c r="GP55" i="5"/>
  <c r="GQ55" i="5"/>
  <c r="GT55" i="5"/>
  <c r="GW3" i="2"/>
  <c r="GU3" i="2"/>
  <c r="GT3" i="2"/>
  <c r="GS57" i="2"/>
  <c r="GP57" i="2"/>
  <c r="GO57" i="2"/>
  <c r="HC216" i="5"/>
  <c r="GY216" i="5"/>
  <c r="GZ216" i="5"/>
  <c r="GQ233" i="5"/>
  <c r="GP233" i="5"/>
  <c r="GT233" i="5"/>
  <c r="GY232" i="2"/>
  <c r="HB232" i="2"/>
  <c r="GX232" i="2"/>
  <c r="GQ263" i="5"/>
  <c r="GP263" i="5"/>
  <c r="GT263" i="5"/>
  <c r="GT272" i="5"/>
  <c r="GP272" i="5"/>
  <c r="GQ272" i="5"/>
  <c r="GU76" i="5"/>
  <c r="GX76" i="5"/>
  <c r="GV76" i="5"/>
  <c r="GV174" i="5"/>
  <c r="GU174" i="5"/>
  <c r="GX174" i="5"/>
  <c r="HD333" i="5"/>
  <c r="HG333" i="5"/>
  <c r="HE333" i="5"/>
  <c r="GT255" i="5"/>
  <c r="GP255" i="5"/>
  <c r="GQ255" i="5"/>
  <c r="GS215" i="2"/>
  <c r="GO215" i="2"/>
  <c r="GP215" i="2"/>
  <c r="GP86" i="2"/>
  <c r="GS86" i="2"/>
  <c r="GO86" i="2"/>
  <c r="GX304" i="2"/>
  <c r="HB304" i="2"/>
  <c r="GY304" i="2"/>
  <c r="GQ194" i="5"/>
  <c r="GT194" i="5"/>
  <c r="GP194" i="5"/>
  <c r="GS76" i="2"/>
  <c r="GO76" i="2"/>
  <c r="GP76" i="2"/>
  <c r="GV193" i="5"/>
  <c r="GU193" i="5"/>
  <c r="GX193" i="5"/>
  <c r="GO269" i="2"/>
  <c r="GS269" i="2"/>
  <c r="GP269" i="2"/>
  <c r="GV279" i="5"/>
  <c r="GX279" i="5"/>
  <c r="GU279" i="5"/>
  <c r="GO282" i="2"/>
  <c r="GP282" i="2"/>
  <c r="GS282" i="2"/>
  <c r="GP130" i="2"/>
  <c r="GS130" i="2"/>
  <c r="GO130" i="2"/>
  <c r="GU7" i="5"/>
  <c r="GX7" i="5"/>
  <c r="GV7" i="5"/>
  <c r="GU354" i="5"/>
  <c r="GX354" i="5"/>
  <c r="GV354" i="5"/>
  <c r="GW162" i="2"/>
  <c r="GT162" i="2"/>
  <c r="GU162" i="2"/>
  <c r="GZ282" i="5"/>
  <c r="GY282" i="5"/>
  <c r="HC282" i="5"/>
  <c r="GS157" i="2"/>
  <c r="GP157" i="2"/>
  <c r="GO157" i="2"/>
  <c r="GV90" i="5"/>
  <c r="GX90" i="5"/>
  <c r="GU90" i="5"/>
  <c r="GT196" i="5"/>
  <c r="GP196" i="5"/>
  <c r="GQ196" i="5"/>
  <c r="GZ22" i="5"/>
  <c r="GY22" i="5"/>
  <c r="HC22" i="5"/>
  <c r="GZ86" i="5"/>
  <c r="GY86" i="5"/>
  <c r="HC86" i="5"/>
  <c r="GP286" i="2"/>
  <c r="GS286" i="2"/>
  <c r="GO286" i="2"/>
  <c r="HC60" i="2"/>
  <c r="HF60" i="2"/>
  <c r="HD60" i="2"/>
  <c r="HF118" i="2"/>
  <c r="HD118" i="2"/>
  <c r="HC118" i="2"/>
  <c r="GS250" i="2"/>
  <c r="GP250" i="2"/>
  <c r="GO250" i="2"/>
  <c r="GW291" i="2"/>
  <c r="GU291" i="2"/>
  <c r="GT291" i="2"/>
  <c r="GP179" i="2"/>
  <c r="GS179" i="2"/>
  <c r="GO179" i="2"/>
  <c r="GQ141" i="5"/>
  <c r="GT141" i="5"/>
  <c r="GP141" i="5"/>
  <c r="GV101" i="5"/>
  <c r="GX101" i="5"/>
  <c r="GU101" i="5"/>
  <c r="GX334" i="5"/>
  <c r="GV334" i="5"/>
  <c r="GU334" i="5"/>
  <c r="GU78" i="5"/>
  <c r="GX78" i="5"/>
  <c r="GV78" i="5"/>
  <c r="GX95" i="5"/>
  <c r="GU95" i="5"/>
  <c r="GV95" i="5"/>
  <c r="GU182" i="2"/>
  <c r="GT182" i="2"/>
  <c r="GW182" i="2"/>
  <c r="GP195" i="5"/>
  <c r="GT195" i="5"/>
  <c r="GQ195" i="5"/>
  <c r="GP26" i="2"/>
  <c r="GO26" i="2"/>
  <c r="GS26" i="2"/>
  <c r="GW283" i="2"/>
  <c r="GT283" i="2"/>
  <c r="GU283" i="2"/>
  <c r="GP159" i="2"/>
  <c r="GS159" i="2"/>
  <c r="GO159" i="2"/>
  <c r="GU144" i="5"/>
  <c r="GV144" i="5"/>
  <c r="GX144" i="5"/>
  <c r="GQ175" i="5"/>
  <c r="GP175" i="5"/>
  <c r="GT175" i="5"/>
  <c r="GS187" i="2"/>
  <c r="GP187" i="2"/>
  <c r="GO187" i="2"/>
  <c r="GO196" i="2"/>
  <c r="GS196" i="2"/>
  <c r="GP196" i="2"/>
  <c r="GO128" i="2"/>
  <c r="GP128" i="2"/>
  <c r="GS128" i="2"/>
  <c r="GV259" i="5"/>
  <c r="GX259" i="5"/>
  <c r="GU259" i="5"/>
  <c r="GV70" i="5"/>
  <c r="GX70" i="5"/>
  <c r="GU70" i="5"/>
  <c r="GX295" i="5"/>
  <c r="GV295" i="5"/>
  <c r="GU295" i="5"/>
  <c r="GX124" i="2"/>
  <c r="HB124" i="2"/>
  <c r="GY124" i="2"/>
  <c r="GW69" i="2"/>
  <c r="GT69" i="2"/>
  <c r="GU69" i="2"/>
  <c r="HF47" i="2"/>
  <c r="HC47" i="2"/>
  <c r="HD47" i="2"/>
  <c r="GS259" i="2"/>
  <c r="GO259" i="2"/>
  <c r="GP259" i="2"/>
  <c r="GZ177" i="5"/>
  <c r="GY177" i="5"/>
  <c r="HC177" i="5"/>
  <c r="GP290" i="2"/>
  <c r="GO290" i="2"/>
  <c r="GS290" i="2"/>
  <c r="GP122" i="5"/>
  <c r="GT122" i="5"/>
  <c r="GQ122" i="5"/>
  <c r="GT32" i="2"/>
  <c r="GW32" i="2"/>
  <c r="GU32" i="2"/>
  <c r="GZ264" i="5"/>
  <c r="HC264" i="5"/>
  <c r="GY264" i="5"/>
  <c r="GO88" i="2"/>
  <c r="GP88" i="2"/>
  <c r="GS88" i="2"/>
  <c r="GS71" i="2"/>
  <c r="GO71" i="2"/>
  <c r="GP71" i="2"/>
  <c r="GP275" i="5"/>
  <c r="GT275" i="5"/>
  <c r="GQ275" i="5"/>
  <c r="GY231" i="2"/>
  <c r="GX231" i="2"/>
  <c r="HB231" i="2"/>
  <c r="GY228" i="2"/>
  <c r="GX228" i="2"/>
  <c r="HB228" i="2"/>
  <c r="GP65" i="5"/>
  <c r="GQ65" i="5"/>
  <c r="GT65" i="5"/>
  <c r="GP219" i="5"/>
  <c r="GT219" i="5"/>
  <c r="GQ219" i="5"/>
  <c r="GW188" i="2"/>
  <c r="GU188" i="2"/>
  <c r="GT188" i="2"/>
  <c r="GZ304" i="5"/>
  <c r="GY304" i="5"/>
  <c r="HC304" i="5"/>
  <c r="GV98" i="5"/>
  <c r="GX98" i="5"/>
  <c r="GU98" i="5"/>
  <c r="GP224" i="2"/>
  <c r="GS224" i="2"/>
  <c r="GO224" i="2"/>
  <c r="GW287" i="2"/>
  <c r="GT287" i="2"/>
  <c r="GU287" i="2"/>
  <c r="GX325" i="5"/>
  <c r="GV325" i="5"/>
  <c r="GU325" i="5"/>
  <c r="GX39" i="5"/>
  <c r="GV39" i="5"/>
  <c r="GU39" i="5"/>
  <c r="GS155" i="2"/>
  <c r="GP155" i="2"/>
  <c r="GO155" i="2"/>
  <c r="GY43" i="5"/>
  <c r="GZ43" i="5"/>
  <c r="HC43" i="5"/>
  <c r="GX232" i="5"/>
  <c r="GU232" i="5"/>
  <c r="GV232" i="5"/>
  <c r="GO214" i="2"/>
  <c r="GP214" i="2"/>
  <c r="GS214" i="2"/>
  <c r="GQ54" i="5"/>
  <c r="GP54" i="5"/>
  <c r="GT54" i="5"/>
  <c r="GV237" i="5"/>
  <c r="GX237" i="5"/>
  <c r="GU237" i="5"/>
  <c r="GO298" i="2"/>
  <c r="GP298" i="2"/>
  <c r="GS298" i="2"/>
  <c r="GX181" i="2"/>
  <c r="GY181" i="2"/>
  <c r="HB181" i="2"/>
  <c r="HB292" i="2"/>
  <c r="GY292" i="2"/>
  <c r="GX292" i="2"/>
  <c r="GX14" i="5"/>
  <c r="GU14" i="5"/>
  <c r="GV14" i="5"/>
  <c r="GV288" i="5"/>
  <c r="GX288" i="5"/>
  <c r="GU288" i="5"/>
  <c r="HK44" i="2"/>
  <c r="HH44" i="2"/>
  <c r="HG44" i="2"/>
  <c r="HB170" i="2"/>
  <c r="GY170" i="2"/>
  <c r="GX170" i="2"/>
  <c r="GX131" i="5"/>
  <c r="GV131" i="5"/>
  <c r="GU131" i="5"/>
  <c r="GX132" i="2"/>
  <c r="GY132" i="2"/>
  <c r="HB132" i="2"/>
  <c r="GT114" i="2"/>
  <c r="GU114" i="2"/>
  <c r="GW114" i="2"/>
  <c r="GV226" i="5"/>
  <c r="GU226" i="5"/>
  <c r="GX226" i="5"/>
  <c r="GU244" i="2"/>
  <c r="GT244" i="2"/>
  <c r="GW244" i="2"/>
  <c r="GX308" i="5"/>
  <c r="GV308" i="5"/>
  <c r="GU308" i="5"/>
  <c r="GX21" i="5"/>
  <c r="GV21" i="5"/>
  <c r="GU21" i="5"/>
  <c r="HC349" i="5"/>
  <c r="GZ349" i="5"/>
  <c r="GY349" i="5"/>
  <c r="HD216" i="2"/>
  <c r="HF216" i="2"/>
  <c r="HC216" i="2"/>
  <c r="GT191" i="2"/>
  <c r="GW191" i="2"/>
  <c r="GU191" i="2"/>
  <c r="GV102" i="5"/>
  <c r="GX102" i="5"/>
  <c r="GU102" i="5"/>
  <c r="GY36" i="2"/>
  <c r="HB36" i="2"/>
  <c r="GX36" i="2"/>
  <c r="GZ302" i="5"/>
  <c r="HC302" i="5"/>
  <c r="GY302" i="5"/>
  <c r="GV48" i="5"/>
  <c r="GX48" i="5"/>
  <c r="GU48" i="5"/>
  <c r="GU303" i="5"/>
  <c r="GX303" i="5"/>
  <c r="GV303" i="5"/>
  <c r="HC189" i="2"/>
  <c r="HD189" i="2"/>
  <c r="HF189" i="2"/>
  <c r="GY43" i="2"/>
  <c r="HB43" i="2"/>
  <c r="GX43" i="2"/>
  <c r="GT97" i="2"/>
  <c r="GU97" i="2"/>
  <c r="GW97" i="2"/>
  <c r="GU301" i="2"/>
  <c r="GW301" i="2"/>
  <c r="GT301" i="2"/>
  <c r="GX312" i="2"/>
  <c r="HB312" i="2"/>
  <c r="GY312" i="2"/>
  <c r="GY272" i="2"/>
  <c r="HB272" i="2"/>
  <c r="GX272" i="2"/>
  <c r="GZ317" i="5"/>
  <c r="HC317" i="5"/>
  <c r="GY317" i="5"/>
  <c r="GU100" i="5"/>
  <c r="GX100" i="5"/>
  <c r="GV100" i="5"/>
  <c r="GT15" i="2"/>
  <c r="GU15" i="2"/>
  <c r="GW15" i="2"/>
  <c r="GY258" i="2"/>
  <c r="GX258" i="2"/>
  <c r="HB258" i="2"/>
  <c r="GU135" i="2"/>
  <c r="GW135" i="2"/>
  <c r="GT135" i="2"/>
  <c r="GU105" i="5"/>
  <c r="GV105" i="5"/>
  <c r="GX105" i="5"/>
  <c r="GV331" i="5"/>
  <c r="GX331" i="5"/>
  <c r="GU331" i="5"/>
  <c r="GY231" i="5"/>
  <c r="GZ231" i="5"/>
  <c r="HC231" i="5"/>
  <c r="GZ176" i="5"/>
  <c r="HC176" i="5"/>
  <c r="GY176" i="5"/>
  <c r="GX153" i="2"/>
  <c r="GY153" i="2"/>
  <c r="HB153" i="2"/>
  <c r="GV241" i="5"/>
  <c r="GX241" i="5"/>
  <c r="GU241" i="5"/>
  <c r="GU260" i="2"/>
  <c r="GW260" i="2"/>
  <c r="GT260" i="2"/>
  <c r="GU30" i="2"/>
  <c r="GT30" i="2"/>
  <c r="GW30" i="2"/>
  <c r="GS243" i="2"/>
  <c r="GO243" i="2"/>
  <c r="GP243" i="2"/>
  <c r="GV44" i="5"/>
  <c r="GX44" i="5"/>
  <c r="GU44" i="5"/>
  <c r="GU154" i="2"/>
  <c r="GW154" i="2"/>
  <c r="GT154" i="2"/>
  <c r="GX209" i="2"/>
  <c r="GY209" i="2"/>
  <c r="HB209" i="2"/>
  <c r="GX257" i="5"/>
  <c r="GU257" i="5"/>
  <c r="GV257" i="5"/>
  <c r="GU248" i="2"/>
  <c r="GW248" i="2"/>
  <c r="GT248" i="2"/>
  <c r="HC154" i="5"/>
  <c r="GY154" i="5"/>
  <c r="GZ154" i="5"/>
  <c r="GX246" i="5"/>
  <c r="GV246" i="5"/>
  <c r="GU246" i="5"/>
  <c r="GU29" i="5"/>
  <c r="GX29" i="5"/>
  <c r="GV29" i="5"/>
  <c r="GY33" i="5"/>
  <c r="GZ33" i="5"/>
  <c r="HC33" i="5"/>
  <c r="GT200" i="2"/>
  <c r="GU200" i="2"/>
  <c r="GW200" i="2"/>
  <c r="GW308" i="2"/>
  <c r="GU308" i="2"/>
  <c r="GT308" i="2"/>
  <c r="GY107" i="5"/>
  <c r="GZ107" i="5"/>
  <c r="HC107" i="5"/>
  <c r="HL52" i="5"/>
  <c r="HI52" i="5"/>
  <c r="HH52" i="5"/>
  <c r="GQ245" i="5"/>
  <c r="GP245" i="5"/>
  <c r="GT245" i="5"/>
  <c r="HD279" i="2"/>
  <c r="HC279" i="2"/>
  <c r="HF279" i="2"/>
  <c r="GO39" i="2"/>
  <c r="GP39" i="2"/>
  <c r="GS39" i="2"/>
  <c r="HE341" i="5"/>
  <c r="HD341" i="5"/>
  <c r="HG341" i="5"/>
  <c r="GW129" i="2"/>
  <c r="GT129" i="2"/>
  <c r="GU129" i="2"/>
  <c r="HC160" i="5"/>
  <c r="GY160" i="5"/>
  <c r="GZ160" i="5"/>
  <c r="GT158" i="2"/>
  <c r="GU158" i="2"/>
  <c r="GW158" i="2"/>
  <c r="GU49" i="5"/>
  <c r="GV49" i="5"/>
  <c r="GX49" i="5"/>
  <c r="GT150" i="2"/>
  <c r="GW150" i="2"/>
  <c r="GU150" i="2"/>
  <c r="GU306" i="2"/>
  <c r="GT306" i="2"/>
  <c r="GW306" i="2"/>
  <c r="GV324" i="5"/>
  <c r="GU324" i="5"/>
  <c r="GX324" i="5"/>
  <c r="HB19" i="2"/>
  <c r="GX19" i="2"/>
  <c r="GY19" i="2"/>
  <c r="HG262" i="5"/>
  <c r="HE262" i="5"/>
  <c r="HD262" i="5"/>
  <c r="GP257" i="2"/>
  <c r="GS257" i="2"/>
  <c r="GO257" i="2"/>
  <c r="GY185" i="2"/>
  <c r="HB185" i="2"/>
  <c r="GX185" i="2"/>
  <c r="GZ82" i="5"/>
  <c r="GY82" i="5"/>
  <c r="HC82" i="5"/>
  <c r="GZ207" i="5"/>
  <c r="GY207" i="5"/>
  <c r="HC207" i="5"/>
  <c r="HF239" i="2"/>
  <c r="HC239" i="2"/>
  <c r="HD239" i="2"/>
  <c r="HG147" i="5"/>
  <c r="HD147" i="5"/>
  <c r="HE147" i="5"/>
  <c r="GQ315" i="5"/>
  <c r="GT315" i="5"/>
  <c r="GP315" i="5"/>
  <c r="HD35" i="2"/>
  <c r="HF35" i="2"/>
  <c r="HC35" i="2"/>
  <c r="HB254" i="2"/>
  <c r="GY254" i="2"/>
  <c r="GX254" i="2"/>
  <c r="GX201" i="5"/>
  <c r="GV201" i="5"/>
  <c r="GU201" i="5"/>
  <c r="GZ38" i="5"/>
  <c r="HC38" i="5"/>
  <c r="GY38" i="5"/>
  <c r="HV176" i="2"/>
  <c r="HU176" i="2"/>
  <c r="IC176" i="2" s="1"/>
  <c r="GY42" i="5"/>
  <c r="GZ42" i="5"/>
  <c r="HC42" i="5"/>
  <c r="GY25" i="5"/>
  <c r="GZ25" i="5"/>
  <c r="HC25" i="5"/>
  <c r="GU190" i="2"/>
  <c r="GW190" i="2"/>
  <c r="GT190" i="2"/>
  <c r="HB203" i="2"/>
  <c r="GX203" i="2"/>
  <c r="GY203" i="2"/>
  <c r="HC285" i="5"/>
  <c r="GY285" i="5"/>
  <c r="GZ285" i="5"/>
  <c r="GX147" i="2"/>
  <c r="HB147" i="2"/>
  <c r="GY147" i="2"/>
  <c r="GY248" i="5"/>
  <c r="HC248" i="5"/>
  <c r="GZ248" i="5"/>
  <c r="GU307" i="5"/>
  <c r="GX307" i="5"/>
  <c r="GV307" i="5"/>
  <c r="GV189" i="5"/>
  <c r="GX189" i="5"/>
  <c r="GU189" i="5"/>
  <c r="GT53" i="2"/>
  <c r="GU53" i="2"/>
  <c r="GW53" i="2"/>
  <c r="GP302" i="2"/>
  <c r="GO302" i="2"/>
  <c r="GS302" i="2"/>
  <c r="GZ35" i="5"/>
  <c r="GY35" i="5"/>
  <c r="HC35" i="5"/>
  <c r="GT33" i="2"/>
  <c r="GU33" i="2"/>
  <c r="GW33" i="2"/>
  <c r="GY129" i="5"/>
  <c r="HC129" i="5"/>
  <c r="GZ129" i="5"/>
  <c r="GX243" i="5"/>
  <c r="GV243" i="5"/>
  <c r="GU243" i="5"/>
  <c r="HC244" i="5"/>
  <c r="GY244" i="5"/>
  <c r="GZ244" i="5"/>
  <c r="GY323" i="5"/>
  <c r="GZ323" i="5"/>
  <c r="HC323" i="5"/>
  <c r="GT16" i="2"/>
  <c r="GU16" i="2"/>
  <c r="GW16" i="2"/>
  <c r="GU250" i="5"/>
  <c r="GV250" i="5"/>
  <c r="GX250" i="5"/>
  <c r="GU235" i="2"/>
  <c r="GW235" i="2"/>
  <c r="GT235" i="2"/>
  <c r="GX50" i="5"/>
  <c r="GU50" i="5"/>
  <c r="GV50" i="5"/>
  <c r="HC110" i="5"/>
  <c r="GZ110" i="5"/>
  <c r="GY110" i="5"/>
  <c r="GY276" i="5"/>
  <c r="GZ276" i="5"/>
  <c r="HC276" i="5"/>
  <c r="GT5" i="2"/>
  <c r="GU5" i="2"/>
  <c r="GW5" i="2"/>
  <c r="GZ213" i="5"/>
  <c r="HC213" i="5"/>
  <c r="GY213" i="5"/>
  <c r="GY299" i="2"/>
  <c r="HB299" i="2"/>
  <c r="GX299" i="2"/>
  <c r="GU330" i="5"/>
  <c r="GX330" i="5"/>
  <c r="GV330" i="5"/>
  <c r="GX267" i="5"/>
  <c r="GV267" i="5"/>
  <c r="GU267" i="5"/>
  <c r="GY347" i="5"/>
  <c r="HC347" i="5"/>
  <c r="GZ347" i="5"/>
  <c r="HD305" i="2"/>
  <c r="HC305" i="2"/>
  <c r="HF305" i="2"/>
  <c r="GW107" i="2"/>
  <c r="GT107" i="2"/>
  <c r="GU107" i="2"/>
  <c r="GY58" i="5"/>
  <c r="GZ58" i="5"/>
  <c r="HC58" i="5"/>
  <c r="HB109" i="2"/>
  <c r="GX109" i="2"/>
  <c r="GY109" i="2"/>
  <c r="GV351" i="5"/>
  <c r="GU351" i="5"/>
  <c r="GX351" i="5"/>
  <c r="GX285" i="2"/>
  <c r="HB285" i="2"/>
  <c r="GY285" i="2"/>
  <c r="HB85" i="2"/>
  <c r="GX85" i="2"/>
  <c r="GY85" i="2"/>
  <c r="GT55" i="2"/>
  <c r="GW55" i="2"/>
  <c r="GU55" i="2"/>
  <c r="GY142" i="5"/>
  <c r="GZ142" i="5"/>
  <c r="HC142" i="5"/>
  <c r="GT49" i="2"/>
  <c r="GU49" i="2"/>
  <c r="GW49" i="2"/>
  <c r="HW151" i="5"/>
  <c r="HY151" i="5"/>
  <c r="HV151" i="5"/>
  <c r="GY263" i="2"/>
  <c r="GX263" i="2"/>
  <c r="HB263" i="2"/>
  <c r="GV59" i="5"/>
  <c r="GU59" i="5"/>
  <c r="GX59" i="5"/>
  <c r="GX131" i="2"/>
  <c r="HB131" i="2"/>
  <c r="GY131" i="2"/>
  <c r="HC221" i="5"/>
  <c r="GY221" i="5"/>
  <c r="GZ221" i="5"/>
  <c r="HD320" i="5"/>
  <c r="HE320" i="5"/>
  <c r="HG320" i="5"/>
  <c r="GZ126" i="5"/>
  <c r="HC126" i="5"/>
  <c r="GY126" i="5"/>
  <c r="GY137" i="2"/>
  <c r="GX137" i="2"/>
  <c r="HB137" i="2"/>
  <c r="GU271" i="5"/>
  <c r="GV271" i="5"/>
  <c r="GX271" i="5"/>
  <c r="GY296" i="2"/>
  <c r="GX296" i="2"/>
  <c r="HB296" i="2"/>
  <c r="GW149" i="2"/>
  <c r="GT149" i="2"/>
  <c r="GU149" i="2"/>
  <c r="GU178" i="2"/>
  <c r="GT178" i="2"/>
  <c r="GW178" i="2"/>
  <c r="GY215" i="5"/>
  <c r="HC215" i="5"/>
  <c r="GZ215" i="5"/>
  <c r="GS94" i="2"/>
  <c r="GP94" i="2"/>
  <c r="GO94" i="2"/>
  <c r="GT161" i="2"/>
  <c r="GU161" i="2"/>
  <c r="GW161" i="2"/>
  <c r="GU289" i="2"/>
  <c r="GW289" i="2"/>
  <c r="GT289" i="2"/>
  <c r="GT234" i="2"/>
  <c r="GW234" i="2"/>
  <c r="GU234" i="2"/>
  <c r="GU56" i="5"/>
  <c r="GX56" i="5"/>
  <c r="GV56" i="5"/>
  <c r="GU254" i="5"/>
  <c r="GX254" i="5"/>
  <c r="GV254" i="5"/>
  <c r="GT273" i="2"/>
  <c r="GU273" i="2"/>
  <c r="GW273" i="2"/>
  <c r="GW89" i="2"/>
  <c r="GT89" i="2"/>
  <c r="GU89" i="2"/>
  <c r="GY298" i="5"/>
  <c r="GZ298" i="5"/>
  <c r="HC298" i="5"/>
  <c r="GU260" i="5"/>
  <c r="GV260" i="5"/>
  <c r="GX260" i="5"/>
  <c r="GZ3" i="5"/>
  <c r="HC3" i="5"/>
  <c r="GY3" i="5"/>
  <c r="HG80" i="5"/>
  <c r="HE80" i="5"/>
  <c r="HD80" i="5"/>
  <c r="GV140" i="5"/>
  <c r="GU140" i="5"/>
  <c r="GX140" i="5"/>
  <c r="GY180" i="2"/>
  <c r="HB180" i="2"/>
  <c r="GX180" i="2"/>
  <c r="HB197" i="2"/>
  <c r="GY197" i="2"/>
  <c r="GX197" i="2"/>
  <c r="GW28" i="2"/>
  <c r="GT28" i="2"/>
  <c r="GU28" i="2"/>
  <c r="ID44" i="2"/>
  <c r="GW345" i="2"/>
  <c r="GT345" i="2"/>
  <c r="GU345" i="2"/>
  <c r="HC135" i="5"/>
  <c r="GZ135" i="5"/>
  <c r="GY135" i="5"/>
  <c r="GG359" i="5"/>
  <c r="GG364" i="5"/>
  <c r="ID260" i="2"/>
  <c r="ID37" i="2"/>
  <c r="GT201" i="2"/>
  <c r="GU201" i="2"/>
  <c r="GW201" i="2"/>
  <c r="GT58" i="2"/>
  <c r="GU58" i="2"/>
  <c r="GW58" i="2"/>
  <c r="HH355" i="5"/>
  <c r="HI355" i="5"/>
  <c r="HL355" i="5"/>
  <c r="GT177" i="2"/>
  <c r="GU177" i="2"/>
  <c r="GW177" i="2"/>
  <c r="GY94" i="5"/>
  <c r="HC94" i="5"/>
  <c r="GZ94" i="5"/>
  <c r="GU99" i="5"/>
  <c r="GV99" i="5"/>
  <c r="GX99" i="5"/>
  <c r="HB134" i="2"/>
  <c r="GY134" i="2"/>
  <c r="GX134" i="2"/>
  <c r="GT156" i="2"/>
  <c r="GU156" i="2"/>
  <c r="GW156" i="2"/>
  <c r="GX54" i="2"/>
  <c r="GY54" i="2"/>
  <c r="HB54" i="2"/>
  <c r="GX121" i="2"/>
  <c r="GY121" i="2"/>
  <c r="HB121" i="2"/>
  <c r="GU20" i="5"/>
  <c r="GX20" i="5"/>
  <c r="GV20" i="5"/>
  <c r="HH104" i="2"/>
  <c r="HG104" i="2"/>
  <c r="HK104" i="2"/>
  <c r="HP11" i="5"/>
  <c r="HN11" i="5"/>
  <c r="HM11" i="5"/>
  <c r="HH123" i="2"/>
  <c r="HK123" i="2"/>
  <c r="HG123" i="2"/>
  <c r="GZ179" i="5"/>
  <c r="HC179" i="5"/>
  <c r="GY179" i="5"/>
  <c r="GU116" i="2"/>
  <c r="GW116" i="2"/>
  <c r="GT116" i="2"/>
  <c r="ID220" i="2"/>
  <c r="HC183" i="5"/>
  <c r="GY183" i="5"/>
  <c r="GZ183" i="5"/>
  <c r="GX30" i="5"/>
  <c r="GU30" i="5"/>
  <c r="GV30" i="5"/>
  <c r="HM77" i="5"/>
  <c r="HP77" i="5"/>
  <c r="HN77" i="5"/>
  <c r="GY96" i="5"/>
  <c r="GZ96" i="5"/>
  <c r="HC96" i="5"/>
  <c r="GV81" i="5"/>
  <c r="GX81" i="5"/>
  <c r="GU81" i="5"/>
  <c r="GU247" i="5"/>
  <c r="GX247" i="5"/>
  <c r="GV247" i="5"/>
  <c r="HC133" i="5"/>
  <c r="GZ133" i="5"/>
  <c r="GY133" i="5"/>
  <c r="GX328" i="2"/>
  <c r="GY328" i="2"/>
  <c r="HB328" i="2"/>
  <c r="GD362" i="5"/>
  <c r="GD361" i="5"/>
  <c r="GD363" i="5" s="1"/>
  <c r="GC362" i="5"/>
  <c r="HF322" i="2"/>
  <c r="HD322" i="2"/>
  <c r="HC322" i="2"/>
  <c r="GX300" i="5"/>
  <c r="GU300" i="5"/>
  <c r="GV300" i="5"/>
  <c r="GY202" i="5"/>
  <c r="GZ202" i="5"/>
  <c r="HC202" i="5"/>
  <c r="GQ139" i="5"/>
  <c r="GP139" i="5"/>
  <c r="GT139" i="5"/>
  <c r="HL91" i="2"/>
  <c r="HM91" i="2"/>
  <c r="HO91" i="2"/>
  <c r="GP127" i="5"/>
  <c r="GQ127" i="5"/>
  <c r="GT127" i="5"/>
  <c r="GY70" i="2"/>
  <c r="GX70" i="2"/>
  <c r="HB70" i="2"/>
  <c r="HC167" i="5"/>
  <c r="GY167" i="5"/>
  <c r="GZ167" i="5"/>
  <c r="GV266" i="5"/>
  <c r="GU266" i="5"/>
  <c r="GX266" i="5"/>
  <c r="GY7" i="2"/>
  <c r="HB7" i="2"/>
  <c r="GX7" i="2"/>
  <c r="GX280" i="5"/>
  <c r="GU280" i="5"/>
  <c r="GV280" i="5"/>
  <c r="HB106" i="2"/>
  <c r="GX106" i="2"/>
  <c r="GY106" i="2"/>
  <c r="GV249" i="5"/>
  <c r="GU249" i="5"/>
  <c r="GX249" i="5"/>
  <c r="HF66" i="2"/>
  <c r="HC66" i="2"/>
  <c r="HD66" i="2"/>
  <c r="HC22" i="2"/>
  <c r="HF22" i="2"/>
  <c r="HD22" i="2"/>
  <c r="GX38" i="2"/>
  <c r="GY38" i="2"/>
  <c r="HB38" i="2"/>
  <c r="GU23" i="5"/>
  <c r="GX23" i="5"/>
  <c r="GV23" i="5"/>
  <c r="GV146" i="5"/>
  <c r="GX146" i="5"/>
  <c r="GU146" i="5"/>
  <c r="GV217" i="5"/>
  <c r="GU217" i="5"/>
  <c r="GX217" i="5"/>
  <c r="GW139" i="2"/>
  <c r="GU139" i="2"/>
  <c r="GT139" i="2"/>
  <c r="GT160" i="2"/>
  <c r="GW160" i="2"/>
  <c r="GU160" i="2"/>
  <c r="GU328" i="5"/>
  <c r="GX328" i="5"/>
  <c r="GV328" i="5"/>
  <c r="GX346" i="2"/>
  <c r="GY346" i="2"/>
  <c r="HB346" i="2"/>
  <c r="GV228" i="5"/>
  <c r="GU228" i="5"/>
  <c r="GX228" i="5"/>
  <c r="HF112" i="2"/>
  <c r="HC112" i="2"/>
  <c r="HD112" i="2"/>
  <c r="HF77" i="2"/>
  <c r="HC77" i="2"/>
  <c r="HD77" i="2"/>
  <c r="HC332" i="5"/>
  <c r="GZ332" i="5"/>
  <c r="GY332" i="5"/>
  <c r="GY341" i="2"/>
  <c r="GX341" i="2"/>
  <c r="HB341" i="2"/>
  <c r="HD227" i="5"/>
  <c r="HG227" i="5"/>
  <c r="HE227" i="5"/>
  <c r="HF242" i="2"/>
  <c r="HC242" i="2"/>
  <c r="HD242" i="2"/>
  <c r="GX87" i="2"/>
  <c r="GY87" i="2"/>
  <c r="HB87" i="2"/>
  <c r="GU14" i="2"/>
  <c r="GW14" i="2"/>
  <c r="GT14" i="2"/>
  <c r="HC171" i="5"/>
  <c r="GY171" i="5"/>
  <c r="GZ171" i="5"/>
  <c r="HC268" i="5"/>
  <c r="GY268" i="5"/>
  <c r="GZ268" i="5"/>
  <c r="GX265" i="5"/>
  <c r="GU265" i="5"/>
  <c r="GV265" i="5"/>
  <c r="ID258" i="2"/>
  <c r="HC293" i="5"/>
  <c r="GY293" i="5"/>
  <c r="GZ293" i="5"/>
  <c r="GU142" i="2"/>
  <c r="GT142" i="2"/>
  <c r="GW142" i="2"/>
  <c r="GY186" i="5"/>
  <c r="HC186" i="5"/>
  <c r="GZ186" i="5"/>
  <c r="GX320" i="2"/>
  <c r="GY320" i="2"/>
  <c r="HB320" i="2"/>
  <c r="GY62" i="2"/>
  <c r="GX62" i="2"/>
  <c r="HB62" i="2"/>
  <c r="GU15" i="5"/>
  <c r="GX15" i="5"/>
  <c r="GV15" i="5"/>
  <c r="GS277" i="2"/>
  <c r="GP277" i="2"/>
  <c r="GO277" i="2"/>
  <c r="HD316" i="2"/>
  <c r="HC316" i="2"/>
  <c r="HF316" i="2"/>
  <c r="HM323" i="2"/>
  <c r="HO323" i="2"/>
  <c r="HL323" i="2"/>
  <c r="HD34" i="5"/>
  <c r="HE34" i="5"/>
  <c r="HG34" i="5"/>
  <c r="GV292" i="5"/>
  <c r="GX292" i="5"/>
  <c r="GU292" i="5"/>
  <c r="GU18" i="2"/>
  <c r="GT18" i="2"/>
  <c r="GW18" i="2"/>
  <c r="GP143" i="2"/>
  <c r="GO143" i="2"/>
  <c r="GS143" i="2"/>
  <c r="HC18" i="5"/>
  <c r="GZ18" i="5"/>
  <c r="GY18" i="5"/>
  <c r="GY62" i="5"/>
  <c r="GZ62" i="5"/>
  <c r="HC62" i="5"/>
  <c r="GY150" i="5"/>
  <c r="GZ150" i="5"/>
  <c r="HC150" i="5"/>
  <c r="GV117" i="5"/>
  <c r="GX117" i="5"/>
  <c r="GU117" i="5"/>
  <c r="GT338" i="2"/>
  <c r="GW338" i="2"/>
  <c r="GU338" i="2"/>
  <c r="GX112" i="5"/>
  <c r="GU112" i="5"/>
  <c r="GV112" i="5"/>
  <c r="GU167" i="2"/>
  <c r="GT167" i="2"/>
  <c r="GW167" i="2"/>
  <c r="HD220" i="2"/>
  <c r="HC220" i="2"/>
  <c r="HF220" i="2"/>
  <c r="GY79" i="2"/>
  <c r="GX79" i="2"/>
  <c r="HB79" i="2"/>
  <c r="GT301" i="5"/>
  <c r="GP301" i="5"/>
  <c r="GQ301" i="5"/>
  <c r="GT108" i="5"/>
  <c r="GP108" i="5"/>
  <c r="GQ108" i="5"/>
  <c r="GV57" i="5"/>
  <c r="GU57" i="5"/>
  <c r="GX57" i="5"/>
  <c r="HP20" i="2"/>
  <c r="HQ20" i="2"/>
  <c r="HT20" i="2"/>
  <c r="HL61" i="5"/>
  <c r="HI61" i="5"/>
  <c r="HH61" i="5"/>
  <c r="GS280" i="2"/>
  <c r="GO280" i="2"/>
  <c r="GP280" i="2"/>
  <c r="HD239" i="5"/>
  <c r="HE239" i="5"/>
  <c r="HG239" i="5"/>
  <c r="GQ190" i="5"/>
  <c r="GT190" i="5"/>
  <c r="GP190" i="5"/>
  <c r="GY140" i="2"/>
  <c r="HB140" i="2"/>
  <c r="GX140" i="2"/>
  <c r="HB268" i="2"/>
  <c r="GX268" i="2"/>
  <c r="GY268" i="2"/>
  <c r="GV170" i="5"/>
  <c r="GX170" i="5"/>
  <c r="GU170" i="5"/>
  <c r="GP6" i="2"/>
  <c r="GO6" i="2"/>
  <c r="GS6" i="2"/>
  <c r="GQ31" i="5"/>
  <c r="GT31" i="5"/>
  <c r="GP31" i="5"/>
  <c r="HB278" i="2"/>
  <c r="GY278" i="2"/>
  <c r="GX278" i="2"/>
  <c r="GW166" i="2"/>
  <c r="GU166" i="2"/>
  <c r="GT166" i="2"/>
  <c r="GT238" i="5"/>
  <c r="GP238" i="5"/>
  <c r="GQ238" i="5"/>
  <c r="HC325" i="2"/>
  <c r="HF325" i="2"/>
  <c r="HD325" i="2"/>
  <c r="GX152" i="5"/>
  <c r="GU152" i="5"/>
  <c r="GV152" i="5"/>
  <c r="GZ79" i="5"/>
  <c r="HC79" i="5"/>
  <c r="GY79" i="5"/>
  <c r="GZ91" i="5"/>
  <c r="HC91" i="5"/>
  <c r="GY91" i="5"/>
  <c r="GV114" i="5"/>
  <c r="GU114" i="5"/>
  <c r="GX114" i="5"/>
  <c r="HC53" i="5"/>
  <c r="GZ53" i="5"/>
  <c r="GY53" i="5"/>
  <c r="GY64" i="5"/>
  <c r="HC64" i="5"/>
  <c r="GZ64" i="5"/>
  <c r="GX45" i="2"/>
  <c r="HB45" i="2"/>
  <c r="GY45" i="2"/>
  <c r="HU271" i="2"/>
  <c r="IC271" i="2" s="1"/>
  <c r="HV271" i="2"/>
  <c r="GU251" i="2"/>
  <c r="GT251" i="2"/>
  <c r="GW251" i="2"/>
  <c r="ID72" i="2"/>
  <c r="GX223" i="5"/>
  <c r="GU223" i="5"/>
  <c r="GV223" i="5"/>
  <c r="GX270" i="2"/>
  <c r="GY270" i="2"/>
  <c r="HB270" i="2"/>
  <c r="GT74" i="5"/>
  <c r="GP74" i="5"/>
  <c r="GQ74" i="5"/>
  <c r="GY72" i="5"/>
  <c r="GZ72" i="5"/>
  <c r="HC72" i="5"/>
  <c r="GU16" i="5"/>
  <c r="GX16" i="5"/>
  <c r="GV16" i="5"/>
  <c r="HC19" i="5"/>
  <c r="GZ19" i="5"/>
  <c r="GY19" i="5"/>
  <c r="GO64" i="2"/>
  <c r="GP64" i="2"/>
  <c r="GS64" i="2"/>
  <c r="ID84" i="2"/>
  <c r="GU235" i="5"/>
  <c r="GV235" i="5"/>
  <c r="GX235" i="5"/>
  <c r="GU261" i="5"/>
  <c r="GV261" i="5"/>
  <c r="GX261" i="5"/>
  <c r="GY270" i="5"/>
  <c r="GZ270" i="5"/>
  <c r="HC270" i="5"/>
  <c r="HK173" i="2"/>
  <c r="HH173" i="2"/>
  <c r="HG173" i="2"/>
  <c r="GZ209" i="5"/>
  <c r="HC209" i="5"/>
  <c r="GY209" i="5"/>
  <c r="HF319" i="2"/>
  <c r="HD319" i="2"/>
  <c r="HC319" i="2"/>
  <c r="HC102" i="2"/>
  <c r="HF102" i="2"/>
  <c r="HD102" i="2"/>
  <c r="HD184" i="5"/>
  <c r="HG184" i="5"/>
  <c r="HE184" i="5"/>
  <c r="HB300" i="2"/>
  <c r="GY300" i="2"/>
  <c r="GX300" i="2"/>
  <c r="GY9" i="2"/>
  <c r="GX9" i="2"/>
  <c r="HB9" i="2"/>
  <c r="HC46" i="5"/>
  <c r="GY46" i="5"/>
  <c r="GZ46" i="5"/>
  <c r="GV128" i="5"/>
  <c r="GU128" i="5"/>
  <c r="GX128" i="5"/>
  <c r="GT208" i="2"/>
  <c r="GU208" i="2"/>
  <c r="GW208" i="2"/>
  <c r="GS237" i="2"/>
  <c r="GO237" i="2"/>
  <c r="GP237" i="2"/>
  <c r="GX146" i="2"/>
  <c r="HB146" i="2"/>
  <c r="GY146" i="2"/>
  <c r="ID45" i="2"/>
  <c r="GZ71" i="5"/>
  <c r="HC71" i="5"/>
  <c r="GY71" i="5"/>
  <c r="GT330" i="2"/>
  <c r="GU330" i="2"/>
  <c r="GW330" i="2"/>
  <c r="GT187" i="5"/>
  <c r="GP187" i="5"/>
  <c r="GQ187" i="5"/>
  <c r="GV206" i="5"/>
  <c r="GX206" i="5"/>
  <c r="GU206" i="5"/>
  <c r="GT221" i="2"/>
  <c r="GU221" i="2"/>
  <c r="GW221" i="2"/>
  <c r="GY78" i="2"/>
  <c r="HB78" i="2"/>
  <c r="GX78" i="2"/>
  <c r="GW261" i="2"/>
  <c r="GT261" i="2"/>
  <c r="GU261" i="2"/>
  <c r="HE305" i="5"/>
  <c r="HG305" i="5"/>
  <c r="HD305" i="5"/>
  <c r="GT194" i="2"/>
  <c r="GW194" i="2"/>
  <c r="GU194" i="2"/>
  <c r="HD264" i="2"/>
  <c r="HF264" i="2"/>
  <c r="HC264" i="2"/>
  <c r="HG90" i="2"/>
  <c r="HH90" i="2"/>
  <c r="HK90" i="2"/>
  <c r="GV185" i="5"/>
  <c r="GU185" i="5"/>
  <c r="GX185" i="5"/>
  <c r="GU297" i="2"/>
  <c r="GW297" i="2"/>
  <c r="GT297" i="2"/>
  <c r="GY214" i="5"/>
  <c r="GZ214" i="5"/>
  <c r="HC214" i="5"/>
  <c r="HH318" i="2"/>
  <c r="HK318" i="2"/>
  <c r="HG318" i="2"/>
  <c r="GX10" i="5"/>
  <c r="GU10" i="5"/>
  <c r="GV10" i="5"/>
  <c r="HO46" i="2"/>
  <c r="HL46" i="2"/>
  <c r="HM46" i="2"/>
  <c r="GT21" i="2"/>
  <c r="GU21" i="2"/>
  <c r="GW21" i="2"/>
  <c r="GX200" i="5"/>
  <c r="GV200" i="5"/>
  <c r="GU200" i="5"/>
  <c r="GU165" i="5"/>
  <c r="GX165" i="5"/>
  <c r="GV165" i="5"/>
  <c r="GU47" i="5"/>
  <c r="GV47" i="5"/>
  <c r="GX47" i="5"/>
  <c r="GU87" i="5"/>
  <c r="GV87" i="5"/>
  <c r="GX87" i="5"/>
  <c r="GG361" i="2"/>
  <c r="GG363" i="2" s="1"/>
  <c r="GF362" i="2"/>
  <c r="GG362" i="2"/>
  <c r="GW288" i="2"/>
  <c r="GT288" i="2"/>
  <c r="GU288" i="2"/>
  <c r="GY93" i="5"/>
  <c r="GZ93" i="5"/>
  <c r="HC93" i="5"/>
  <c r="HC8" i="5"/>
  <c r="GY8" i="5"/>
  <c r="GZ8" i="5"/>
  <c r="GV273" i="5"/>
  <c r="GU273" i="5"/>
  <c r="GX273" i="5"/>
  <c r="GU169" i="2"/>
  <c r="GT169" i="2"/>
  <c r="GW169" i="2"/>
  <c r="GX310" i="2"/>
  <c r="HB310" i="2"/>
  <c r="GY310" i="2"/>
  <c r="HC296" i="5"/>
  <c r="GY296" i="5"/>
  <c r="GZ296" i="5"/>
  <c r="GU9" i="5"/>
  <c r="GX9" i="5"/>
  <c r="GV9" i="5"/>
  <c r="GY111" i="5"/>
  <c r="HC111" i="5"/>
  <c r="GZ111" i="5"/>
  <c r="GX281" i="2"/>
  <c r="HB281" i="2"/>
  <c r="GY281" i="2"/>
  <c r="GO294" i="2"/>
  <c r="GP294" i="2"/>
  <c r="GS294" i="2"/>
  <c r="HD322" i="5"/>
  <c r="HE322" i="5"/>
  <c r="HG322" i="5"/>
  <c r="GX314" i="5"/>
  <c r="GU314" i="5"/>
  <c r="GV314" i="5"/>
  <c r="GX144" i="2"/>
  <c r="GY144" i="2"/>
  <c r="HB144" i="2"/>
  <c r="HC210" i="5"/>
  <c r="GY210" i="5"/>
  <c r="GZ210" i="5"/>
  <c r="GU157" i="5"/>
  <c r="GV157" i="5"/>
  <c r="GX157" i="5"/>
  <c r="GS222" i="2"/>
  <c r="GP222" i="2"/>
  <c r="GO222" i="2"/>
  <c r="GY287" i="5"/>
  <c r="GZ287" i="5"/>
  <c r="HC287" i="5"/>
  <c r="HG130" i="5"/>
  <c r="HE130" i="5"/>
  <c r="HD130" i="5"/>
  <c r="GV118" i="5"/>
  <c r="GX118" i="5"/>
  <c r="GU118" i="5"/>
  <c r="GT23" i="2"/>
  <c r="GU23" i="2"/>
  <c r="GW23" i="2"/>
  <c r="GX225" i="5"/>
  <c r="GV225" i="5"/>
  <c r="GU225" i="5"/>
  <c r="HD197" i="5"/>
  <c r="HG197" i="5"/>
  <c r="HE197" i="5"/>
  <c r="GU4" i="5"/>
  <c r="GV4" i="5"/>
  <c r="GX4" i="5"/>
  <c r="GX67" i="2"/>
  <c r="HB67" i="2"/>
  <c r="GY67" i="2"/>
  <c r="GL359" i="2"/>
  <c r="GL360" i="2" s="1"/>
  <c r="GU222" i="5"/>
  <c r="GX222" i="5"/>
  <c r="GV222" i="5"/>
  <c r="GT138" i="2"/>
  <c r="GU138" i="2"/>
  <c r="GW138" i="2"/>
  <c r="ID108" i="2"/>
  <c r="GW309" i="2"/>
  <c r="GU309" i="2"/>
  <c r="GT309" i="2"/>
  <c r="HC169" i="5"/>
  <c r="GZ169" i="5"/>
  <c r="GY169" i="5"/>
  <c r="GP67" i="5"/>
  <c r="GQ67" i="5"/>
  <c r="GT67" i="5"/>
  <c r="GT83" i="5"/>
  <c r="GP83" i="5"/>
  <c r="GQ83" i="5"/>
  <c r="HB337" i="2"/>
  <c r="GY337" i="2"/>
  <c r="GX337" i="2"/>
  <c r="HF105" i="2"/>
  <c r="HC105" i="2"/>
  <c r="HD105" i="2"/>
  <c r="GV143" i="5"/>
  <c r="GX143" i="5"/>
  <c r="GU143" i="5"/>
  <c r="GS284" i="2"/>
  <c r="GO284" i="2"/>
  <c r="GP284" i="2"/>
  <c r="GT68" i="2"/>
  <c r="GU68" i="2"/>
  <c r="GW68" i="2"/>
  <c r="GX80" i="2"/>
  <c r="HB80" i="2"/>
  <c r="GY80" i="2"/>
  <c r="HC85" i="5"/>
  <c r="GY85" i="5"/>
  <c r="GZ85" i="5"/>
  <c r="HQ113" i="2"/>
  <c r="HP113" i="2"/>
  <c r="HT113" i="2"/>
  <c r="GP199" i="2"/>
  <c r="GO199" i="2"/>
  <c r="GS199" i="2"/>
  <c r="GT225" i="2"/>
  <c r="GW225" i="2"/>
  <c r="GU225" i="2"/>
  <c r="GQ188" i="5"/>
  <c r="GT188" i="5"/>
  <c r="GP188" i="5"/>
  <c r="GT255" i="2"/>
  <c r="GW255" i="2"/>
  <c r="GU255" i="2"/>
  <c r="HC88" i="5"/>
  <c r="GY88" i="5"/>
  <c r="GZ88" i="5"/>
  <c r="HH172" i="5"/>
  <c r="HI172" i="5"/>
  <c r="HL172" i="5"/>
  <c r="HD117" i="2"/>
  <c r="HF117" i="2"/>
  <c r="HC117" i="2"/>
  <c r="HD204" i="5"/>
  <c r="HG204" i="5"/>
  <c r="HE204" i="5"/>
  <c r="HC60" i="5"/>
  <c r="GZ60" i="5"/>
  <c r="GY60" i="5"/>
  <c r="GU353" i="5"/>
  <c r="GX353" i="5"/>
  <c r="GV353" i="5"/>
  <c r="HV115" i="2"/>
  <c r="HU115" i="2"/>
  <c r="IC115" i="2" s="1"/>
  <c r="HF40" i="2"/>
  <c r="HD40" i="2"/>
  <c r="HC40" i="2"/>
  <c r="GX182" i="5"/>
  <c r="GV182" i="5"/>
  <c r="GU182" i="5"/>
  <c r="GY26" i="5"/>
  <c r="GZ26" i="5"/>
  <c r="HC26" i="5"/>
  <c r="HD184" i="2"/>
  <c r="HF184" i="2"/>
  <c r="HC184" i="2"/>
  <c r="HL350" i="5"/>
  <c r="HI350" i="5"/>
  <c r="HH350" i="5"/>
  <c r="GX335" i="2"/>
  <c r="GY335" i="2"/>
  <c r="HB335" i="2"/>
  <c r="HC229" i="5"/>
  <c r="GY229" i="5"/>
  <c r="GZ229" i="5"/>
  <c r="HG316" i="5"/>
  <c r="HE316" i="5"/>
  <c r="HD316" i="5"/>
  <c r="GV327" i="5"/>
  <c r="GU327" i="5"/>
  <c r="GX327" i="5"/>
  <c r="GV326" i="5"/>
  <c r="GU326" i="5"/>
  <c r="GX326" i="5"/>
  <c r="HF207" i="2"/>
  <c r="HC207" i="2"/>
  <c r="HD207" i="2"/>
  <c r="HC161" i="5"/>
  <c r="GY161" i="5"/>
  <c r="GZ161" i="5"/>
  <c r="HF358" i="2"/>
  <c r="HD358" i="2"/>
  <c r="HC358" i="2"/>
  <c r="HC168" i="5"/>
  <c r="GY168" i="5"/>
  <c r="GZ168" i="5"/>
  <c r="GU335" i="5"/>
  <c r="GV335" i="5"/>
  <c r="GX335" i="5"/>
  <c r="HG220" i="5"/>
  <c r="HD220" i="5"/>
  <c r="HE220" i="5"/>
  <c r="GU275" i="2"/>
  <c r="GW275" i="2"/>
  <c r="GT275" i="2"/>
  <c r="GP253" i="5"/>
  <c r="GT253" i="5"/>
  <c r="GQ253" i="5"/>
  <c r="GU327" i="2"/>
  <c r="GW327" i="2"/>
  <c r="GT327" i="2"/>
  <c r="GZ24" i="5"/>
  <c r="HC24" i="5"/>
  <c r="GY24" i="5"/>
  <c r="HB98" i="2"/>
  <c r="GX98" i="2"/>
  <c r="GY98" i="2"/>
  <c r="GX103" i="5"/>
  <c r="GU103" i="5"/>
  <c r="GV103" i="5"/>
  <c r="GX164" i="5"/>
  <c r="GV164" i="5"/>
  <c r="GU164" i="5"/>
  <c r="GZ13" i="5"/>
  <c r="GY13" i="5"/>
  <c r="HC13" i="5"/>
  <c r="HE45" i="5"/>
  <c r="HG45" i="5"/>
  <c r="HD45" i="5"/>
  <c r="GU181" i="5"/>
  <c r="GV181" i="5"/>
  <c r="GX181" i="5"/>
  <c r="GY56" i="2"/>
  <c r="HB56" i="2"/>
  <c r="GX56" i="2"/>
  <c r="GV134" i="5"/>
  <c r="GU134" i="5"/>
  <c r="GX134" i="5"/>
  <c r="GZ51" i="5"/>
  <c r="HC51" i="5"/>
  <c r="GY51" i="5"/>
  <c r="GW122" i="2"/>
  <c r="GT122" i="2"/>
  <c r="GU122" i="2"/>
  <c r="HE205" i="5"/>
  <c r="HG205" i="5"/>
  <c r="HD205" i="5"/>
  <c r="GU111" i="2"/>
  <c r="GW111" i="2"/>
  <c r="GT111" i="2"/>
  <c r="GX256" i="5"/>
  <c r="GU256" i="5"/>
  <c r="GV256" i="5"/>
  <c r="HG289" i="5"/>
  <c r="HE289" i="5"/>
  <c r="HD289" i="5"/>
  <c r="GV84" i="5"/>
  <c r="GX84" i="5"/>
  <c r="GU84" i="5"/>
  <c r="GU148" i="5"/>
  <c r="GV148" i="5"/>
  <c r="GX148" i="5"/>
  <c r="GO17" i="5"/>
  <c r="GM17" i="5"/>
  <c r="GM359" i="5" s="1"/>
  <c r="GM360" i="5" s="1"/>
  <c r="GL17" i="5"/>
  <c r="HD247" i="2"/>
  <c r="HF247" i="2"/>
  <c r="HC247" i="2"/>
  <c r="GY109" i="5"/>
  <c r="GZ109" i="5"/>
  <c r="HC109" i="5"/>
  <c r="GT28" i="5"/>
  <c r="GP28" i="5"/>
  <c r="GQ28" i="5"/>
  <c r="GT148" i="2"/>
  <c r="GW148" i="2"/>
  <c r="GU148" i="2"/>
  <c r="GW354" i="2"/>
  <c r="GT354" i="2"/>
  <c r="GU354" i="2"/>
  <c r="GW321" i="2"/>
  <c r="GU321" i="2"/>
  <c r="GT321" i="2"/>
  <c r="HB34" i="2"/>
  <c r="GX34" i="2"/>
  <c r="GY34" i="2"/>
  <c r="GY138" i="5"/>
  <c r="HC138" i="5"/>
  <c r="GZ138" i="5"/>
  <c r="HD339" i="2"/>
  <c r="HC339" i="2"/>
  <c r="HF339" i="2"/>
  <c r="GZ346" i="5"/>
  <c r="HC346" i="5"/>
  <c r="GY346" i="5"/>
  <c r="HC6" i="5"/>
  <c r="GY6" i="5"/>
  <c r="GZ6" i="5"/>
  <c r="GZ242" i="5"/>
  <c r="HC242" i="5"/>
  <c r="GY242" i="5"/>
  <c r="HC119" i="5"/>
  <c r="GY119" i="5"/>
  <c r="GZ119" i="5"/>
  <c r="HC208" i="5"/>
  <c r="GZ208" i="5"/>
  <c r="GY208" i="5"/>
  <c r="GW265" i="2"/>
  <c r="GT265" i="2"/>
  <c r="GU265" i="2"/>
  <c r="HL99" i="2"/>
  <c r="HO99" i="2"/>
  <c r="HM99" i="2"/>
  <c r="GY311" i="5"/>
  <c r="GZ311" i="5"/>
  <c r="HC311" i="5"/>
  <c r="HG262" i="2"/>
  <c r="HH262" i="2"/>
  <c r="HK262" i="2"/>
  <c r="GT317" i="2"/>
  <c r="GW317" i="2"/>
  <c r="GU317" i="2"/>
  <c r="GK359" i="2"/>
  <c r="GK364" i="2"/>
  <c r="GZ299" i="5"/>
  <c r="GY299" i="5"/>
  <c r="HC299" i="5"/>
  <c r="HB108" i="2"/>
  <c r="GY108" i="2"/>
  <c r="GX108" i="2"/>
  <c r="HB145" i="2"/>
  <c r="GY145" i="2"/>
  <c r="GX145" i="2"/>
  <c r="GQ356" i="5"/>
  <c r="GT356" i="5"/>
  <c r="GP356" i="5"/>
  <c r="GZ290" i="5"/>
  <c r="HC290" i="5"/>
  <c r="GY290" i="5"/>
  <c r="GT192" i="5"/>
  <c r="GP192" i="5"/>
  <c r="GQ192" i="5"/>
  <c r="HK101" i="2"/>
  <c r="HH101" i="2"/>
  <c r="HG101" i="2"/>
  <c r="GY141" i="2"/>
  <c r="HB141" i="2"/>
  <c r="GX141" i="2"/>
  <c r="GX24" i="2"/>
  <c r="GY24" i="2"/>
  <c r="HB24" i="2"/>
  <c r="GT59" i="2"/>
  <c r="GU59" i="2"/>
  <c r="GW59" i="2"/>
  <c r="GU252" i="2"/>
  <c r="GW252" i="2"/>
  <c r="GT252" i="2"/>
  <c r="GU240" i="5"/>
  <c r="GV240" i="5"/>
  <c r="GX240" i="5"/>
  <c r="GX240" i="2"/>
  <c r="HB240" i="2"/>
  <c r="GY240" i="2"/>
  <c r="GP281" i="5"/>
  <c r="GQ281" i="5"/>
  <c r="GT281" i="5"/>
  <c r="GX224" i="5"/>
  <c r="GU224" i="5"/>
  <c r="GV224" i="5"/>
  <c r="GO218" i="2"/>
  <c r="GP218" i="2"/>
  <c r="GS218" i="2"/>
  <c r="GV97" i="5"/>
  <c r="GX97" i="5"/>
  <c r="GU97" i="5"/>
  <c r="GW81" i="2"/>
  <c r="GT81" i="2"/>
  <c r="GU81" i="2"/>
  <c r="GU132" i="5"/>
  <c r="GV132" i="5"/>
  <c r="GX132" i="5"/>
  <c r="GU348" i="5"/>
  <c r="GV348" i="5"/>
  <c r="GX348" i="5"/>
  <c r="GU171" i="2"/>
  <c r="GT171" i="2"/>
  <c r="GW171" i="2"/>
  <c r="HO340" i="2"/>
  <c r="HL340" i="2"/>
  <c r="HM340" i="2"/>
  <c r="GU319" i="5"/>
  <c r="GX319" i="5"/>
  <c r="GV319" i="5"/>
  <c r="HB61" i="2"/>
  <c r="GX61" i="2"/>
  <c r="GY61" i="2"/>
  <c r="GU318" i="5"/>
  <c r="GX318" i="5"/>
  <c r="GV318" i="5"/>
  <c r="GX27" i="2"/>
  <c r="HB27" i="2"/>
  <c r="GY27" i="2"/>
  <c r="GU297" i="5"/>
  <c r="GV297" i="5"/>
  <c r="GX297" i="5"/>
  <c r="GZ5" i="5"/>
  <c r="GY5" i="5"/>
  <c r="HC5" i="5"/>
  <c r="GY149" i="5"/>
  <c r="GZ149" i="5"/>
  <c r="HC149" i="5"/>
  <c r="GP51" i="2"/>
  <c r="GO51" i="2"/>
  <c r="GS51" i="2"/>
  <c r="ID49" i="2"/>
  <c r="GT48" i="2"/>
  <c r="GW48" i="2"/>
  <c r="GU48" i="2"/>
  <c r="GP294" i="5"/>
  <c r="GQ294" i="5"/>
  <c r="GT294" i="5"/>
  <c r="HD158" i="5"/>
  <c r="HG158" i="5"/>
  <c r="HE158" i="5"/>
  <c r="GY198" i="5"/>
  <c r="HC198" i="5"/>
  <c r="GZ198" i="5"/>
  <c r="GY229" i="2"/>
  <c r="GX229" i="2"/>
  <c r="HB229" i="2"/>
  <c r="GX72" i="2"/>
  <c r="GY72" i="2"/>
  <c r="HB72" i="2"/>
  <c r="GU295" i="2"/>
  <c r="GW295" i="2"/>
  <c r="GT295" i="2"/>
  <c r="GX212" i="5"/>
  <c r="GV212" i="5"/>
  <c r="GU212" i="5"/>
  <c r="GX89" i="5"/>
  <c r="GV89" i="5"/>
  <c r="GU89" i="5"/>
  <c r="HF127" i="2"/>
  <c r="HC127" i="2"/>
  <c r="HD127" i="2"/>
  <c r="GZ155" i="5"/>
  <c r="GY155" i="5"/>
  <c r="HC155" i="5"/>
  <c r="HB333" i="2"/>
  <c r="GX333" i="2"/>
  <c r="GY333" i="2"/>
  <c r="GT205" i="2"/>
  <c r="GU205" i="2"/>
  <c r="GW205" i="2"/>
  <c r="GY174" i="2"/>
  <c r="HB174" i="2"/>
  <c r="GX174" i="2"/>
  <c r="GZ66" i="5"/>
  <c r="GY66" i="5"/>
  <c r="HC66" i="5"/>
  <c r="HO314" i="2"/>
  <c r="HM314" i="2"/>
  <c r="HL314" i="2"/>
  <c r="GU274" i="5"/>
  <c r="GX274" i="5"/>
  <c r="GV274" i="5"/>
  <c r="GY252" i="5"/>
  <c r="HC252" i="5"/>
  <c r="GZ252" i="5"/>
  <c r="GX313" i="2"/>
  <c r="GY313" i="2"/>
  <c r="HB313" i="2"/>
  <c r="GT256" i="2"/>
  <c r="GU256" i="2"/>
  <c r="GW256" i="2"/>
  <c r="HG193" i="2"/>
  <c r="HK193" i="2"/>
  <c r="HH193" i="2"/>
  <c r="HG342" i="5"/>
  <c r="HE342" i="5"/>
  <c r="HD342" i="5"/>
  <c r="HE312" i="5"/>
  <c r="HD312" i="5"/>
  <c r="HG312" i="5"/>
  <c r="GW42" i="2"/>
  <c r="GU42" i="2"/>
  <c r="GT42" i="2"/>
  <c r="HH95" i="2" l="1"/>
  <c r="HK95" i="2"/>
  <c r="HG95" i="2"/>
  <c r="HC11" i="2"/>
  <c r="HF11" i="2"/>
  <c r="HD11" i="2"/>
  <c r="GX191" i="5"/>
  <c r="GV191" i="5"/>
  <c r="GU191" i="5"/>
  <c r="GX27" i="5"/>
  <c r="GU27" i="5"/>
  <c r="GV27" i="5"/>
  <c r="HF348" i="2"/>
  <c r="HC348" i="2"/>
  <c r="HD348" i="2"/>
  <c r="HG349" i="2"/>
  <c r="HH349" i="2"/>
  <c r="HK349" i="2"/>
  <c r="HC329" i="2"/>
  <c r="HF329" i="2"/>
  <c r="HD329" i="2"/>
  <c r="HK334" i="2"/>
  <c r="HG334" i="2"/>
  <c r="HH334" i="2"/>
  <c r="GU286" i="5"/>
  <c r="GV286" i="5"/>
  <c r="GX286" i="5"/>
  <c r="GX311" i="2"/>
  <c r="HB311" i="2"/>
  <c r="GY311" i="2"/>
  <c r="HC343" i="5"/>
  <c r="GY343" i="5"/>
  <c r="GZ343" i="5"/>
  <c r="HG230" i="5"/>
  <c r="HD230" i="5"/>
  <c r="HE230" i="5"/>
  <c r="HC68" i="5"/>
  <c r="GY68" i="5"/>
  <c r="GZ68" i="5"/>
  <c r="GV159" i="5"/>
  <c r="GU159" i="5"/>
  <c r="GX159" i="5"/>
  <c r="GV278" i="5"/>
  <c r="GU278" i="5"/>
  <c r="GX278" i="5"/>
  <c r="GX121" i="5"/>
  <c r="GV121" i="5"/>
  <c r="GU121" i="5"/>
  <c r="GX307" i="2"/>
  <c r="GY307" i="2"/>
  <c r="HB307" i="2"/>
  <c r="GU293" i="2"/>
  <c r="GW293" i="2"/>
  <c r="GT293" i="2"/>
  <c r="GX104" i="5"/>
  <c r="GU104" i="5"/>
  <c r="GV104" i="5"/>
  <c r="GZ180" i="5"/>
  <c r="HC180" i="5"/>
  <c r="GY180" i="5"/>
  <c r="GV321" i="5"/>
  <c r="GX321" i="5"/>
  <c r="GU321" i="5"/>
  <c r="HH29" i="2"/>
  <c r="HK29" i="2"/>
  <c r="HG29" i="2"/>
  <c r="GT110" i="2"/>
  <c r="GW110" i="2"/>
  <c r="GU110" i="2"/>
  <c r="GX116" i="5"/>
  <c r="GU116" i="5"/>
  <c r="GV116" i="5"/>
  <c r="HG329" i="5"/>
  <c r="HE329" i="5"/>
  <c r="HD329" i="5"/>
  <c r="GT276" i="2"/>
  <c r="GU276" i="2"/>
  <c r="GW276" i="2"/>
  <c r="GV306" i="5"/>
  <c r="GX306" i="5"/>
  <c r="GU306" i="5"/>
  <c r="GV63" i="5"/>
  <c r="GX63" i="5"/>
  <c r="GU63" i="5"/>
  <c r="HD93" i="2"/>
  <c r="HF93" i="2"/>
  <c r="HC93" i="2"/>
  <c r="GX347" i="2"/>
  <c r="HB347" i="2"/>
  <c r="GY347" i="2"/>
  <c r="GZ338" i="5"/>
  <c r="HC338" i="5"/>
  <c r="GY338" i="5"/>
  <c r="GU284" i="5"/>
  <c r="GV284" i="5"/>
  <c r="GX284" i="5"/>
  <c r="GX310" i="5"/>
  <c r="GV310" i="5"/>
  <c r="GU310" i="5"/>
  <c r="GV37" i="5"/>
  <c r="GU37" i="5"/>
  <c r="GX37" i="5"/>
  <c r="HE75" i="5"/>
  <c r="HD75" i="5"/>
  <c r="HG75" i="5"/>
  <c r="HV352" i="2"/>
  <c r="HU352" i="2"/>
  <c r="IC352" i="2" s="1"/>
  <c r="GY353" i="2"/>
  <c r="GX353" i="2"/>
  <c r="HB353" i="2"/>
  <c r="HC324" i="2"/>
  <c r="HF324" i="2"/>
  <c r="HD324" i="2"/>
  <c r="HM17" i="2"/>
  <c r="HL17" i="2"/>
  <c r="HO17" i="2"/>
  <c r="HM12" i="2"/>
  <c r="HO12" i="2"/>
  <c r="HL12" i="2"/>
  <c r="GW75" i="2"/>
  <c r="GT75" i="2"/>
  <c r="GU75" i="2"/>
  <c r="GT233" i="2"/>
  <c r="GU233" i="2"/>
  <c r="GW233" i="2"/>
  <c r="GX350" i="2"/>
  <c r="GY350" i="2"/>
  <c r="HB350" i="2"/>
  <c r="GY331" i="2"/>
  <c r="GX331" i="2"/>
  <c r="HB331" i="2"/>
  <c r="HL344" i="2"/>
  <c r="HM344" i="2"/>
  <c r="HO344" i="2"/>
  <c r="GU2" i="2"/>
  <c r="GT2" i="2"/>
  <c r="GW2" i="2"/>
  <c r="HB103" i="2"/>
  <c r="GY103" i="2"/>
  <c r="GX103" i="2"/>
  <c r="HB266" i="2"/>
  <c r="GX266" i="2"/>
  <c r="GY266" i="2"/>
  <c r="HF332" i="2"/>
  <c r="HC332" i="2"/>
  <c r="HD332" i="2"/>
  <c r="GY303" i="2"/>
  <c r="HB303" i="2"/>
  <c r="GX303" i="2"/>
  <c r="HB356" i="2"/>
  <c r="GX356" i="2"/>
  <c r="GY356" i="2"/>
  <c r="HB315" i="2"/>
  <c r="GY315" i="2"/>
  <c r="GX315" i="2"/>
  <c r="HB10" i="2"/>
  <c r="GY10" i="2"/>
  <c r="GX10" i="2"/>
  <c r="HD96" i="2"/>
  <c r="HC96" i="2"/>
  <c r="HF96" i="2"/>
  <c r="GX351" i="2"/>
  <c r="HB351" i="2"/>
  <c r="GY351" i="2"/>
  <c r="HM343" i="2"/>
  <c r="HL343" i="2"/>
  <c r="HO343" i="2"/>
  <c r="HM355" i="2"/>
  <c r="HO355" i="2"/>
  <c r="HL355" i="2"/>
  <c r="HC326" i="2"/>
  <c r="HF326" i="2"/>
  <c r="HD326" i="2"/>
  <c r="GT213" i="2"/>
  <c r="GW213" i="2"/>
  <c r="GU213" i="2"/>
  <c r="GX336" i="2"/>
  <c r="GY336" i="2"/>
  <c r="HB336" i="2"/>
  <c r="HO92" i="2"/>
  <c r="HM92" i="2"/>
  <c r="HL92" i="2"/>
  <c r="HF357" i="2"/>
  <c r="HD357" i="2"/>
  <c r="HC357" i="2"/>
  <c r="GX13" i="2"/>
  <c r="HB13" i="2"/>
  <c r="GY13" i="2"/>
  <c r="HM100" i="2"/>
  <c r="HL100" i="2"/>
  <c r="HO100" i="2"/>
  <c r="HQ342" i="2"/>
  <c r="HP342" i="2"/>
  <c r="HT342" i="2"/>
  <c r="GT31" i="2"/>
  <c r="GW31" i="2"/>
  <c r="GU31" i="2"/>
  <c r="GT230" i="2"/>
  <c r="GU230" i="2"/>
  <c r="GW230" i="2"/>
  <c r="GT202" i="2"/>
  <c r="GU202" i="2"/>
  <c r="GW202" i="2"/>
  <c r="GV36" i="5"/>
  <c r="GU36" i="5"/>
  <c r="GX36" i="5"/>
  <c r="GZ313" i="5"/>
  <c r="HC313" i="5"/>
  <c r="GY313" i="5"/>
  <c r="GU344" i="5"/>
  <c r="GV344" i="5"/>
  <c r="GX344" i="5"/>
  <c r="GT175" i="2"/>
  <c r="GU175" i="2"/>
  <c r="GW175" i="2"/>
  <c r="GV340" i="5"/>
  <c r="GX340" i="5"/>
  <c r="GU340" i="5"/>
  <c r="HG106" i="5"/>
  <c r="HD106" i="5"/>
  <c r="HE106" i="5"/>
  <c r="GU73" i="2"/>
  <c r="GW73" i="2"/>
  <c r="GT73" i="2"/>
  <c r="GU74" i="2"/>
  <c r="GW74" i="2"/>
  <c r="GT74" i="2"/>
  <c r="HF172" i="2"/>
  <c r="HC172" i="2"/>
  <c r="HD172" i="2"/>
  <c r="GU258" i="5"/>
  <c r="GX258" i="5"/>
  <c r="GV258" i="5"/>
  <c r="GU69" i="5"/>
  <c r="GX69" i="5"/>
  <c r="GV69" i="5"/>
  <c r="GV40" i="5"/>
  <c r="GU40" i="5"/>
  <c r="GX40" i="5"/>
  <c r="GT84" i="2"/>
  <c r="GW84" i="2"/>
  <c r="GU84" i="2"/>
  <c r="GX12" i="5"/>
  <c r="GV12" i="5"/>
  <c r="GU12" i="5"/>
  <c r="GT63" i="2"/>
  <c r="GU63" i="2"/>
  <c r="GW63" i="2"/>
  <c r="GU83" i="2"/>
  <c r="GW83" i="2"/>
  <c r="GT83" i="2"/>
  <c r="GT50" i="2"/>
  <c r="GW50" i="2"/>
  <c r="GU50" i="2"/>
  <c r="GU125" i="2"/>
  <c r="GW125" i="2"/>
  <c r="GT125" i="2"/>
  <c r="HE156" i="5"/>
  <c r="HD156" i="5"/>
  <c r="HG156" i="5"/>
  <c r="GW126" i="2"/>
  <c r="GT126" i="2"/>
  <c r="GU126" i="2"/>
  <c r="GZ358" i="5"/>
  <c r="GY358" i="5"/>
  <c r="HC358" i="5"/>
  <c r="GU183" i="2"/>
  <c r="GW183" i="2"/>
  <c r="GT183" i="2"/>
  <c r="GY115" i="5"/>
  <c r="HC115" i="5"/>
  <c r="GZ115" i="5"/>
  <c r="GU168" i="2"/>
  <c r="GT168" i="2"/>
  <c r="GW168" i="2"/>
  <c r="GW195" i="2"/>
  <c r="GT195" i="2"/>
  <c r="GU195" i="2"/>
  <c r="GW133" i="2"/>
  <c r="GT133" i="2"/>
  <c r="GU133" i="2"/>
  <c r="GX120" i="5"/>
  <c r="GU120" i="5"/>
  <c r="GV120" i="5"/>
  <c r="HH357" i="5"/>
  <c r="HL357" i="5"/>
  <c r="HI357" i="5"/>
  <c r="GT82" i="2"/>
  <c r="GU82" i="2"/>
  <c r="GW82" i="2"/>
  <c r="GY192" i="2"/>
  <c r="HB192" i="2"/>
  <c r="GX192" i="2"/>
  <c r="HC337" i="5"/>
  <c r="GZ337" i="5"/>
  <c r="GY337" i="5"/>
  <c r="GT223" i="2"/>
  <c r="GW223" i="2"/>
  <c r="GU223" i="2"/>
  <c r="GW163" i="2"/>
  <c r="GU163" i="2"/>
  <c r="GT163" i="2"/>
  <c r="GX92" i="5"/>
  <c r="GV92" i="5"/>
  <c r="GU92" i="5"/>
  <c r="GT8" i="2"/>
  <c r="GU8" i="2"/>
  <c r="GW8" i="2"/>
  <c r="HB164" i="2"/>
  <c r="GY164" i="2"/>
  <c r="GX164" i="2"/>
  <c r="GT236" i="2"/>
  <c r="GW236" i="2"/>
  <c r="GU236" i="2"/>
  <c r="GW227" i="2"/>
  <c r="GT227" i="2"/>
  <c r="GU227" i="2"/>
  <c r="GU198" i="2"/>
  <c r="GW198" i="2"/>
  <c r="GT198" i="2"/>
  <c r="GT217" i="2"/>
  <c r="GU217" i="2"/>
  <c r="GW217" i="2"/>
  <c r="HC73" i="5"/>
  <c r="GZ73" i="5"/>
  <c r="GY73" i="5"/>
  <c r="GU269" i="5"/>
  <c r="GV269" i="5"/>
  <c r="GX269" i="5"/>
  <c r="HD2" i="5"/>
  <c r="HG2" i="5"/>
  <c r="HE2" i="5"/>
  <c r="GX203" i="5"/>
  <c r="GV203" i="5"/>
  <c r="GU203" i="5"/>
  <c r="GV124" i="5"/>
  <c r="GX124" i="5"/>
  <c r="GU124" i="5"/>
  <c r="GX336" i="5"/>
  <c r="GU336" i="5"/>
  <c r="GV336" i="5"/>
  <c r="GZ236" i="5"/>
  <c r="HC236" i="5"/>
  <c r="GY236" i="5"/>
  <c r="GX251" i="5"/>
  <c r="GV251" i="5"/>
  <c r="GU251" i="5"/>
  <c r="GW249" i="2"/>
  <c r="GT249" i="2"/>
  <c r="GU249" i="2"/>
  <c r="GX173" i="5"/>
  <c r="GU173" i="5"/>
  <c r="GV173" i="5"/>
  <c r="GY238" i="2"/>
  <c r="GX238" i="2"/>
  <c r="HB238" i="2"/>
  <c r="GT246" i="2"/>
  <c r="GW246" i="2"/>
  <c r="GU246" i="2"/>
  <c r="GU211" i="5"/>
  <c r="GV211" i="5"/>
  <c r="GX211" i="5"/>
  <c r="GU226" i="2"/>
  <c r="GT226" i="2"/>
  <c r="GW226" i="2"/>
  <c r="GW165" i="2"/>
  <c r="GU165" i="2"/>
  <c r="GT165" i="2"/>
  <c r="GT245" i="2"/>
  <c r="GW245" i="2"/>
  <c r="GU245" i="2"/>
  <c r="GW253" i="2"/>
  <c r="GT253" i="2"/>
  <c r="GU253" i="2"/>
  <c r="GW65" i="2"/>
  <c r="GT65" i="2"/>
  <c r="GU65" i="2"/>
  <c r="HC41" i="5"/>
  <c r="GY41" i="5"/>
  <c r="GZ41" i="5"/>
  <c r="HC123" i="5"/>
  <c r="GZ123" i="5"/>
  <c r="GY123" i="5"/>
  <c r="GZ345" i="5"/>
  <c r="HC345" i="5"/>
  <c r="GY345" i="5"/>
  <c r="HF267" i="2"/>
  <c r="HD267" i="2"/>
  <c r="HC267" i="2"/>
  <c r="GY283" i="5"/>
  <c r="GZ283" i="5"/>
  <c r="HC283" i="5"/>
  <c r="GT37" i="2"/>
  <c r="GU37" i="2"/>
  <c r="GW37" i="2"/>
  <c r="GT151" i="2"/>
  <c r="GU151" i="2"/>
  <c r="GW151" i="2"/>
  <c r="GW4" i="2"/>
  <c r="GT4" i="2"/>
  <c r="GU4" i="2"/>
  <c r="GX166" i="5"/>
  <c r="GV166" i="5"/>
  <c r="GU166" i="5"/>
  <c r="HC218" i="5"/>
  <c r="GZ218" i="5"/>
  <c r="GY218" i="5"/>
  <c r="HD274" i="2"/>
  <c r="HF274" i="2"/>
  <c r="HC274" i="2"/>
  <c r="GU145" i="5"/>
  <c r="GX145" i="5"/>
  <c r="GV145" i="5"/>
  <c r="HC52" i="2"/>
  <c r="HD52" i="2"/>
  <c r="HF52" i="2"/>
  <c r="HG234" i="5"/>
  <c r="HE234" i="5"/>
  <c r="HD234" i="5"/>
  <c r="GU163" i="5"/>
  <c r="GV163" i="5"/>
  <c r="GX163" i="5"/>
  <c r="GY199" i="5"/>
  <c r="GZ199" i="5"/>
  <c r="HC199" i="5"/>
  <c r="GW206" i="2"/>
  <c r="GT206" i="2"/>
  <c r="GU206" i="2"/>
  <c r="GY120" i="2"/>
  <c r="HB120" i="2"/>
  <c r="GX120" i="2"/>
  <c r="GV113" i="5"/>
  <c r="GU113" i="5"/>
  <c r="GX113" i="5"/>
  <c r="HB219" i="2"/>
  <c r="GX219" i="2"/>
  <c r="GY219" i="2"/>
  <c r="HC291" i="5"/>
  <c r="GZ291" i="5"/>
  <c r="GY291" i="5"/>
  <c r="GU204" i="2"/>
  <c r="GW204" i="2"/>
  <c r="GT204" i="2"/>
  <c r="GZ153" i="5"/>
  <c r="GY153" i="5"/>
  <c r="HC153" i="5"/>
  <c r="HC352" i="5"/>
  <c r="GY352" i="5"/>
  <c r="GZ352" i="5"/>
  <c r="GX162" i="5"/>
  <c r="GV162" i="5"/>
  <c r="GU162" i="5"/>
  <c r="HH339" i="5"/>
  <c r="HL339" i="5"/>
  <c r="HI339" i="5"/>
  <c r="GY277" i="5"/>
  <c r="HC277" i="5"/>
  <c r="GZ277" i="5"/>
  <c r="HD186" i="2"/>
  <c r="HF186" i="2"/>
  <c r="HC186" i="2"/>
  <c r="GU32" i="5"/>
  <c r="GX32" i="5"/>
  <c r="GV32" i="5"/>
  <c r="GW211" i="2"/>
  <c r="GT211" i="2"/>
  <c r="GU211" i="2"/>
  <c r="GU125" i="5"/>
  <c r="GV125" i="5"/>
  <c r="GX125" i="5"/>
  <c r="GU25" i="2"/>
  <c r="GW25" i="2"/>
  <c r="GT25" i="2"/>
  <c r="GX136" i="5"/>
  <c r="GU136" i="5"/>
  <c r="GV136" i="5"/>
  <c r="GT210" i="2"/>
  <c r="GW210" i="2"/>
  <c r="GU210" i="2"/>
  <c r="GX152" i="2"/>
  <c r="GY152" i="2"/>
  <c r="HB152" i="2"/>
  <c r="GX41" i="2"/>
  <c r="HB41" i="2"/>
  <c r="GY41" i="2"/>
  <c r="GU136" i="2"/>
  <c r="GT136" i="2"/>
  <c r="GW136" i="2"/>
  <c r="GY241" i="2"/>
  <c r="HB241" i="2"/>
  <c r="GX241" i="2"/>
  <c r="HE43" i="5"/>
  <c r="HG43" i="5"/>
  <c r="HD43" i="5"/>
  <c r="GT155" i="2"/>
  <c r="GW155" i="2"/>
  <c r="GU155" i="2"/>
  <c r="HE304" i="5"/>
  <c r="HD304" i="5"/>
  <c r="HG304" i="5"/>
  <c r="GU88" i="2"/>
  <c r="GW88" i="2"/>
  <c r="GT88" i="2"/>
  <c r="HE264" i="5"/>
  <c r="HG264" i="5"/>
  <c r="HD264" i="5"/>
  <c r="GW290" i="2"/>
  <c r="GT290" i="2"/>
  <c r="GU290" i="2"/>
  <c r="GY295" i="5"/>
  <c r="HC295" i="5"/>
  <c r="GZ295" i="5"/>
  <c r="GU26" i="2"/>
  <c r="GW26" i="2"/>
  <c r="GT26" i="2"/>
  <c r="GW250" i="2"/>
  <c r="GT250" i="2"/>
  <c r="GU250" i="2"/>
  <c r="GT286" i="2"/>
  <c r="GW286" i="2"/>
  <c r="GU286" i="2"/>
  <c r="GY279" i="5"/>
  <c r="GZ279" i="5"/>
  <c r="HC279" i="5"/>
  <c r="GU255" i="5"/>
  <c r="GX255" i="5"/>
  <c r="GV255" i="5"/>
  <c r="GV263" i="5"/>
  <c r="GU263" i="5"/>
  <c r="GX263" i="5"/>
  <c r="GZ309" i="5"/>
  <c r="GY309" i="5"/>
  <c r="HC309" i="5"/>
  <c r="GW298" i="2"/>
  <c r="GT298" i="2"/>
  <c r="GU298" i="2"/>
  <c r="GZ237" i="5"/>
  <c r="GY237" i="5"/>
  <c r="HC237" i="5"/>
  <c r="GX287" i="2"/>
  <c r="HB287" i="2"/>
  <c r="GY287" i="2"/>
  <c r="HB188" i="2"/>
  <c r="GX188" i="2"/>
  <c r="GY188" i="2"/>
  <c r="GV65" i="5"/>
  <c r="GX65" i="5"/>
  <c r="GU65" i="5"/>
  <c r="HC259" i="5"/>
  <c r="GY259" i="5"/>
  <c r="GZ259" i="5"/>
  <c r="GZ78" i="5"/>
  <c r="HC78" i="5"/>
  <c r="GY78" i="5"/>
  <c r="GZ334" i="5"/>
  <c r="HC334" i="5"/>
  <c r="GY334" i="5"/>
  <c r="GT179" i="2"/>
  <c r="GW179" i="2"/>
  <c r="GU179" i="2"/>
  <c r="GY291" i="2"/>
  <c r="HB291" i="2"/>
  <c r="GX291" i="2"/>
  <c r="HH60" i="2"/>
  <c r="HK60" i="2"/>
  <c r="HG60" i="2"/>
  <c r="HD22" i="5"/>
  <c r="HE22" i="5"/>
  <c r="HG22" i="5"/>
  <c r="HD282" i="5"/>
  <c r="HG282" i="5"/>
  <c r="HE282" i="5"/>
  <c r="HC193" i="5"/>
  <c r="GY193" i="5"/>
  <c r="GZ193" i="5"/>
  <c r="GU215" i="2"/>
  <c r="GT215" i="2"/>
  <c r="GW215" i="2"/>
  <c r="HI333" i="5"/>
  <c r="HL333" i="5"/>
  <c r="HH333" i="5"/>
  <c r="GX233" i="5"/>
  <c r="GU233" i="5"/>
  <c r="GV233" i="5"/>
  <c r="GU57" i="2"/>
  <c r="GT57" i="2"/>
  <c r="GW57" i="2"/>
  <c r="GU55" i="5"/>
  <c r="GX55" i="5"/>
  <c r="GV55" i="5"/>
  <c r="GZ137" i="5"/>
  <c r="GY137" i="5"/>
  <c r="HC137" i="5"/>
  <c r="HC228" i="2"/>
  <c r="HF228" i="2"/>
  <c r="HD228" i="2"/>
  <c r="GT259" i="2"/>
  <c r="GU259" i="2"/>
  <c r="GW259" i="2"/>
  <c r="HD124" i="2"/>
  <c r="HC124" i="2"/>
  <c r="HF124" i="2"/>
  <c r="GV175" i="5"/>
  <c r="GU175" i="5"/>
  <c r="GX175" i="5"/>
  <c r="GX195" i="5"/>
  <c r="GV195" i="5"/>
  <c r="GU195" i="5"/>
  <c r="HC90" i="5"/>
  <c r="GZ90" i="5"/>
  <c r="GY90" i="5"/>
  <c r="GT157" i="2"/>
  <c r="GW157" i="2"/>
  <c r="GU157" i="2"/>
  <c r="GZ354" i="5"/>
  <c r="GY354" i="5"/>
  <c r="HC354" i="5"/>
  <c r="GW282" i="2"/>
  <c r="GU282" i="2"/>
  <c r="GT282" i="2"/>
  <c r="GU194" i="5"/>
  <c r="GX194" i="5"/>
  <c r="GV194" i="5"/>
  <c r="HF232" i="2"/>
  <c r="HD232" i="2"/>
  <c r="HC232" i="2"/>
  <c r="GY3" i="2"/>
  <c r="HB3" i="2"/>
  <c r="GX3" i="2"/>
  <c r="HG212" i="2"/>
  <c r="HK212" i="2"/>
  <c r="HH212" i="2"/>
  <c r="GU214" i="2"/>
  <c r="GT214" i="2"/>
  <c r="GW214" i="2"/>
  <c r="GZ325" i="5"/>
  <c r="HC325" i="5"/>
  <c r="GY325" i="5"/>
  <c r="HC98" i="5"/>
  <c r="GY98" i="5"/>
  <c r="GZ98" i="5"/>
  <c r="GV122" i="5"/>
  <c r="GX122" i="5"/>
  <c r="GU122" i="5"/>
  <c r="GY69" i="2"/>
  <c r="HB69" i="2"/>
  <c r="GX69" i="2"/>
  <c r="GZ70" i="5"/>
  <c r="GY70" i="5"/>
  <c r="HC70" i="5"/>
  <c r="HB182" i="2"/>
  <c r="GY182" i="2"/>
  <c r="GX182" i="2"/>
  <c r="GV141" i="5"/>
  <c r="GU141" i="5"/>
  <c r="GX141" i="5"/>
  <c r="HD86" i="5"/>
  <c r="HE86" i="5"/>
  <c r="HG86" i="5"/>
  <c r="GX196" i="5"/>
  <c r="GV196" i="5"/>
  <c r="GU196" i="5"/>
  <c r="GY162" i="2"/>
  <c r="HB162" i="2"/>
  <c r="GX162" i="2"/>
  <c r="GU130" i="2"/>
  <c r="GW130" i="2"/>
  <c r="GT130" i="2"/>
  <c r="GW76" i="2"/>
  <c r="GU76" i="2"/>
  <c r="GT76" i="2"/>
  <c r="GU86" i="2"/>
  <c r="GW86" i="2"/>
  <c r="GT86" i="2"/>
  <c r="HD216" i="5"/>
  <c r="HE216" i="5"/>
  <c r="HG216" i="5"/>
  <c r="GV54" i="5"/>
  <c r="GX54" i="5"/>
  <c r="GU54" i="5"/>
  <c r="GZ232" i="5"/>
  <c r="GY232" i="5"/>
  <c r="HC232" i="5"/>
  <c r="HC39" i="5"/>
  <c r="GY39" i="5"/>
  <c r="GZ39" i="5"/>
  <c r="GW224" i="2"/>
  <c r="GT224" i="2"/>
  <c r="GU224" i="2"/>
  <c r="GX219" i="5"/>
  <c r="GV219" i="5"/>
  <c r="GU219" i="5"/>
  <c r="HC231" i="2"/>
  <c r="HD231" i="2"/>
  <c r="HF231" i="2"/>
  <c r="GU275" i="5"/>
  <c r="GV275" i="5"/>
  <c r="GX275" i="5"/>
  <c r="GU71" i="2"/>
  <c r="GT71" i="2"/>
  <c r="GW71" i="2"/>
  <c r="GX32" i="2"/>
  <c r="HB32" i="2"/>
  <c r="GY32" i="2"/>
  <c r="HG177" i="5"/>
  <c r="HD177" i="5"/>
  <c r="HE177" i="5"/>
  <c r="HG47" i="2"/>
  <c r="HK47" i="2"/>
  <c r="HH47" i="2"/>
  <c r="GW128" i="2"/>
  <c r="GT128" i="2"/>
  <c r="GU128" i="2"/>
  <c r="GT196" i="2"/>
  <c r="GW196" i="2"/>
  <c r="GU196" i="2"/>
  <c r="GT187" i="2"/>
  <c r="GU187" i="2"/>
  <c r="GW187" i="2"/>
  <c r="GZ144" i="5"/>
  <c r="GY144" i="5"/>
  <c r="HC144" i="5"/>
  <c r="GT159" i="2"/>
  <c r="GU159" i="2"/>
  <c r="GW159" i="2"/>
  <c r="HB283" i="2"/>
  <c r="GX283" i="2"/>
  <c r="GY283" i="2"/>
  <c r="HC95" i="5"/>
  <c r="GZ95" i="5"/>
  <c r="GY95" i="5"/>
  <c r="HC101" i="5"/>
  <c r="GZ101" i="5"/>
  <c r="GY101" i="5"/>
  <c r="HK118" i="2"/>
  <c r="HG118" i="2"/>
  <c r="HH118" i="2"/>
  <c r="GZ7" i="5"/>
  <c r="GY7" i="5"/>
  <c r="HC7" i="5"/>
  <c r="GT269" i="2"/>
  <c r="GU269" i="2"/>
  <c r="GW269" i="2"/>
  <c r="HF304" i="2"/>
  <c r="HC304" i="2"/>
  <c r="HD304" i="2"/>
  <c r="GZ174" i="5"/>
  <c r="HC174" i="5"/>
  <c r="GY174" i="5"/>
  <c r="HC76" i="5"/>
  <c r="GY76" i="5"/>
  <c r="GZ76" i="5"/>
  <c r="GV272" i="5"/>
  <c r="GX272" i="5"/>
  <c r="GU272" i="5"/>
  <c r="GV178" i="5"/>
  <c r="GU178" i="5"/>
  <c r="GX178" i="5"/>
  <c r="HG3" i="5"/>
  <c r="HD3" i="5"/>
  <c r="HE3" i="5"/>
  <c r="GZ260" i="5"/>
  <c r="HC260" i="5"/>
  <c r="GY260" i="5"/>
  <c r="GX89" i="2"/>
  <c r="GY89" i="2"/>
  <c r="HB89" i="2"/>
  <c r="GX273" i="2"/>
  <c r="GY273" i="2"/>
  <c r="HB273" i="2"/>
  <c r="GZ254" i="5"/>
  <c r="HC254" i="5"/>
  <c r="GY254" i="5"/>
  <c r="GY234" i="2"/>
  <c r="GX234" i="2"/>
  <c r="HB234" i="2"/>
  <c r="HG215" i="5"/>
  <c r="HD215" i="5"/>
  <c r="HE215" i="5"/>
  <c r="HC131" i="2"/>
  <c r="HD131" i="2"/>
  <c r="HF131" i="2"/>
  <c r="HC263" i="2"/>
  <c r="HD263" i="2"/>
  <c r="HF263" i="2"/>
  <c r="HD285" i="2"/>
  <c r="HF285" i="2"/>
  <c r="HC285" i="2"/>
  <c r="HE58" i="5"/>
  <c r="HG58" i="5"/>
  <c r="HD58" i="5"/>
  <c r="GZ330" i="5"/>
  <c r="HC330" i="5"/>
  <c r="GY330" i="5"/>
  <c r="HC250" i="5"/>
  <c r="GZ250" i="5"/>
  <c r="GY250" i="5"/>
  <c r="HG248" i="5"/>
  <c r="HE248" i="5"/>
  <c r="HD248" i="5"/>
  <c r="HD203" i="2"/>
  <c r="HC203" i="2"/>
  <c r="HF203" i="2"/>
  <c r="HD25" i="5"/>
  <c r="HG25" i="5"/>
  <c r="HE25" i="5"/>
  <c r="HC254" i="2"/>
  <c r="HD254" i="2"/>
  <c r="HF254" i="2"/>
  <c r="GV315" i="5"/>
  <c r="GX315" i="5"/>
  <c r="GU315" i="5"/>
  <c r="HH147" i="5"/>
  <c r="HL147" i="5"/>
  <c r="HI147" i="5"/>
  <c r="HD207" i="5"/>
  <c r="HE207" i="5"/>
  <c r="HG207" i="5"/>
  <c r="HI262" i="5"/>
  <c r="HL262" i="5"/>
  <c r="HH262" i="5"/>
  <c r="GZ324" i="5"/>
  <c r="HC324" i="5"/>
  <c r="GY324" i="5"/>
  <c r="GY49" i="5"/>
  <c r="GZ49" i="5"/>
  <c r="HC49" i="5"/>
  <c r="HK279" i="2"/>
  <c r="HG279" i="2"/>
  <c r="HH279" i="2"/>
  <c r="HN52" i="5"/>
  <c r="HM52" i="5"/>
  <c r="HP52" i="5"/>
  <c r="HD231" i="5"/>
  <c r="HG231" i="5"/>
  <c r="HE231" i="5"/>
  <c r="HD258" i="2"/>
  <c r="HC258" i="2"/>
  <c r="HF258" i="2"/>
  <c r="HD317" i="5"/>
  <c r="HG317" i="5"/>
  <c r="HE317" i="5"/>
  <c r="HD272" i="2"/>
  <c r="HF272" i="2"/>
  <c r="HC272" i="2"/>
  <c r="GX97" i="2"/>
  <c r="GY97" i="2"/>
  <c r="HB97" i="2"/>
  <c r="HD36" i="2"/>
  <c r="HF36" i="2"/>
  <c r="HC36" i="2"/>
  <c r="HD349" i="5"/>
  <c r="HG349" i="5"/>
  <c r="HE349" i="5"/>
  <c r="GY226" i="5"/>
  <c r="GZ226" i="5"/>
  <c r="HC226" i="5"/>
  <c r="GX28" i="2"/>
  <c r="HB28" i="2"/>
  <c r="GY28" i="2"/>
  <c r="HD197" i="2"/>
  <c r="HC197" i="2"/>
  <c r="HF197" i="2"/>
  <c r="GZ140" i="5"/>
  <c r="GY140" i="5"/>
  <c r="HC140" i="5"/>
  <c r="HB289" i="2"/>
  <c r="GY289" i="2"/>
  <c r="GX289" i="2"/>
  <c r="HE126" i="5"/>
  <c r="HG126" i="5"/>
  <c r="HD126" i="5"/>
  <c r="IA151" i="5"/>
  <c r="ID151" i="5"/>
  <c r="HZ151" i="5"/>
  <c r="HD213" i="5"/>
  <c r="HG213" i="5"/>
  <c r="HE213" i="5"/>
  <c r="GY243" i="5"/>
  <c r="GZ243" i="5"/>
  <c r="HC243" i="5"/>
  <c r="GY33" i="2"/>
  <c r="HB33" i="2"/>
  <c r="GX33" i="2"/>
  <c r="GU302" i="2"/>
  <c r="GW302" i="2"/>
  <c r="GT302" i="2"/>
  <c r="HG38" i="5"/>
  <c r="HD38" i="5"/>
  <c r="HE38" i="5"/>
  <c r="HC201" i="5"/>
  <c r="GZ201" i="5"/>
  <c r="GY201" i="5"/>
  <c r="GU257" i="2"/>
  <c r="GT257" i="2"/>
  <c r="GW257" i="2"/>
  <c r="GY158" i="2"/>
  <c r="GX158" i="2"/>
  <c r="HB158" i="2"/>
  <c r="HB129" i="2"/>
  <c r="GY129" i="2"/>
  <c r="GX129" i="2"/>
  <c r="GW39" i="2"/>
  <c r="GT39" i="2"/>
  <c r="GU39" i="2"/>
  <c r="HD107" i="5"/>
  <c r="HE107" i="5"/>
  <c r="HG107" i="5"/>
  <c r="GY29" i="5"/>
  <c r="GZ29" i="5"/>
  <c r="HC29" i="5"/>
  <c r="GZ246" i="5"/>
  <c r="GY246" i="5"/>
  <c r="HC246" i="5"/>
  <c r="GX248" i="2"/>
  <c r="HB248" i="2"/>
  <c r="GY248" i="2"/>
  <c r="HC257" i="5"/>
  <c r="GZ257" i="5"/>
  <c r="GY257" i="5"/>
  <c r="GZ44" i="5"/>
  <c r="GY44" i="5"/>
  <c r="HC44" i="5"/>
  <c r="GZ241" i="5"/>
  <c r="GY241" i="5"/>
  <c r="HC241" i="5"/>
  <c r="GY105" i="5"/>
  <c r="GZ105" i="5"/>
  <c r="HC105" i="5"/>
  <c r="HB135" i="2"/>
  <c r="GX135" i="2"/>
  <c r="GY135" i="2"/>
  <c r="HC100" i="5"/>
  <c r="GY100" i="5"/>
  <c r="GZ100" i="5"/>
  <c r="HC303" i="5"/>
  <c r="GY303" i="5"/>
  <c r="GZ303" i="5"/>
  <c r="HG216" i="2"/>
  <c r="HH216" i="2"/>
  <c r="HK216" i="2"/>
  <c r="GZ308" i="5"/>
  <c r="HC308" i="5"/>
  <c r="GY308" i="5"/>
  <c r="HO44" i="2"/>
  <c r="HL44" i="2"/>
  <c r="HM44" i="2"/>
  <c r="HC292" i="2"/>
  <c r="HF292" i="2"/>
  <c r="HD292" i="2"/>
  <c r="HF181" i="2"/>
  <c r="HC181" i="2"/>
  <c r="HD181" i="2"/>
  <c r="HL80" i="5"/>
  <c r="HH80" i="5"/>
  <c r="HI80" i="5"/>
  <c r="GZ56" i="5"/>
  <c r="HC56" i="5"/>
  <c r="GY56" i="5"/>
  <c r="HB178" i="2"/>
  <c r="GX178" i="2"/>
  <c r="GY178" i="2"/>
  <c r="HC271" i="5"/>
  <c r="GZ271" i="5"/>
  <c r="GY271" i="5"/>
  <c r="HD137" i="2"/>
  <c r="HF137" i="2"/>
  <c r="HC137" i="2"/>
  <c r="GZ59" i="5"/>
  <c r="HC59" i="5"/>
  <c r="GY59" i="5"/>
  <c r="HG142" i="5"/>
  <c r="HD142" i="5"/>
  <c r="HE142" i="5"/>
  <c r="GX55" i="2"/>
  <c r="GY55" i="2"/>
  <c r="HB55" i="2"/>
  <c r="HC85" i="2"/>
  <c r="HD85" i="2"/>
  <c r="HF85" i="2"/>
  <c r="GY351" i="5"/>
  <c r="GZ351" i="5"/>
  <c r="HC351" i="5"/>
  <c r="HB107" i="2"/>
  <c r="GX107" i="2"/>
  <c r="GY107" i="2"/>
  <c r="HG276" i="5"/>
  <c r="HD276" i="5"/>
  <c r="HE276" i="5"/>
  <c r="GZ50" i="5"/>
  <c r="HC50" i="5"/>
  <c r="GY50" i="5"/>
  <c r="HD323" i="5"/>
  <c r="HG323" i="5"/>
  <c r="HE323" i="5"/>
  <c r="GY307" i="5"/>
  <c r="GZ307" i="5"/>
  <c r="HC307" i="5"/>
  <c r="HG285" i="5"/>
  <c r="HE285" i="5"/>
  <c r="HD285" i="5"/>
  <c r="GY190" i="2"/>
  <c r="HB190" i="2"/>
  <c r="GX190" i="2"/>
  <c r="HK35" i="2"/>
  <c r="HG35" i="2"/>
  <c r="HH35" i="2"/>
  <c r="GY150" i="2"/>
  <c r="HB150" i="2"/>
  <c r="GX150" i="2"/>
  <c r="HE160" i="5"/>
  <c r="HG160" i="5"/>
  <c r="HD160" i="5"/>
  <c r="HH341" i="5"/>
  <c r="HL341" i="5"/>
  <c r="HI341" i="5"/>
  <c r="GY308" i="2"/>
  <c r="HB308" i="2"/>
  <c r="GX308" i="2"/>
  <c r="HE33" i="5"/>
  <c r="HG33" i="5"/>
  <c r="HD33" i="5"/>
  <c r="HF209" i="2"/>
  <c r="HC209" i="2"/>
  <c r="HD209" i="2"/>
  <c r="GY154" i="2"/>
  <c r="GX154" i="2"/>
  <c r="HB154" i="2"/>
  <c r="HB260" i="2"/>
  <c r="GX260" i="2"/>
  <c r="GY260" i="2"/>
  <c r="HE176" i="5"/>
  <c r="HD176" i="5"/>
  <c r="HG176" i="5"/>
  <c r="GY301" i="2"/>
  <c r="HB301" i="2"/>
  <c r="GX301" i="2"/>
  <c r="HH189" i="2"/>
  <c r="HG189" i="2"/>
  <c r="HK189" i="2"/>
  <c r="HE302" i="5"/>
  <c r="HD302" i="5"/>
  <c r="HG302" i="5"/>
  <c r="GX191" i="2"/>
  <c r="GY191" i="2"/>
  <c r="HB191" i="2"/>
  <c r="HB244" i="2"/>
  <c r="GX244" i="2"/>
  <c r="GY244" i="2"/>
  <c r="HD132" i="2"/>
  <c r="HF132" i="2"/>
  <c r="HC132" i="2"/>
  <c r="HD170" i="2"/>
  <c r="HC170" i="2"/>
  <c r="HF170" i="2"/>
  <c r="HD180" i="2"/>
  <c r="HF180" i="2"/>
  <c r="HC180" i="2"/>
  <c r="HE298" i="5"/>
  <c r="HD298" i="5"/>
  <c r="HG298" i="5"/>
  <c r="GY161" i="2"/>
  <c r="HB161" i="2"/>
  <c r="GX161" i="2"/>
  <c r="GT94" i="2"/>
  <c r="GU94" i="2"/>
  <c r="GW94" i="2"/>
  <c r="GY149" i="2"/>
  <c r="HB149" i="2"/>
  <c r="GX149" i="2"/>
  <c r="HD296" i="2"/>
  <c r="HC296" i="2"/>
  <c r="HF296" i="2"/>
  <c r="HI320" i="5"/>
  <c r="HL320" i="5"/>
  <c r="HH320" i="5"/>
  <c r="HD221" i="5"/>
  <c r="HE221" i="5"/>
  <c r="HG221" i="5"/>
  <c r="HB49" i="2"/>
  <c r="GY49" i="2"/>
  <c r="GX49" i="2"/>
  <c r="HC109" i="2"/>
  <c r="HD109" i="2"/>
  <c r="HF109" i="2"/>
  <c r="HK305" i="2"/>
  <c r="HH305" i="2"/>
  <c r="HG305" i="2"/>
  <c r="HG347" i="5"/>
  <c r="HE347" i="5"/>
  <c r="HD347" i="5"/>
  <c r="GY267" i="5"/>
  <c r="GZ267" i="5"/>
  <c r="HC267" i="5"/>
  <c r="HD299" i="2"/>
  <c r="HF299" i="2"/>
  <c r="HC299" i="2"/>
  <c r="GY5" i="2"/>
  <c r="HB5" i="2"/>
  <c r="GX5" i="2"/>
  <c r="HE110" i="5"/>
  <c r="HD110" i="5"/>
  <c r="HG110" i="5"/>
  <c r="HB235" i="2"/>
  <c r="GX235" i="2"/>
  <c r="GY235" i="2"/>
  <c r="HB16" i="2"/>
  <c r="GY16" i="2"/>
  <c r="GX16" i="2"/>
  <c r="HE244" i="5"/>
  <c r="HG244" i="5"/>
  <c r="HD244" i="5"/>
  <c r="HE129" i="5"/>
  <c r="HD129" i="5"/>
  <c r="HG129" i="5"/>
  <c r="HD35" i="5"/>
  <c r="HE35" i="5"/>
  <c r="HG35" i="5"/>
  <c r="GX53" i="2"/>
  <c r="HB53" i="2"/>
  <c r="GY53" i="2"/>
  <c r="GY189" i="5"/>
  <c r="GZ189" i="5"/>
  <c r="HC189" i="5"/>
  <c r="HF147" i="2"/>
  <c r="HD147" i="2"/>
  <c r="HC147" i="2"/>
  <c r="HG42" i="5"/>
  <c r="HD42" i="5"/>
  <c r="HE42" i="5"/>
  <c r="HH239" i="2"/>
  <c r="HK239" i="2"/>
  <c r="HG239" i="2"/>
  <c r="HE82" i="5"/>
  <c r="HD82" i="5"/>
  <c r="HG82" i="5"/>
  <c r="HC185" i="2"/>
  <c r="HD185" i="2"/>
  <c r="HF185" i="2"/>
  <c r="HF19" i="2"/>
  <c r="HD19" i="2"/>
  <c r="HC19" i="2"/>
  <c r="HB306" i="2"/>
  <c r="GX306" i="2"/>
  <c r="GY306" i="2"/>
  <c r="GX245" i="5"/>
  <c r="GU245" i="5"/>
  <c r="GV245" i="5"/>
  <c r="HB200" i="2"/>
  <c r="GX200" i="2"/>
  <c r="GY200" i="2"/>
  <c r="HE154" i="5"/>
  <c r="HG154" i="5"/>
  <c r="HD154" i="5"/>
  <c r="GU243" i="2"/>
  <c r="GT243" i="2"/>
  <c r="GW243" i="2"/>
  <c r="HB30" i="2"/>
  <c r="GX30" i="2"/>
  <c r="GY30" i="2"/>
  <c r="HD153" i="2"/>
  <c r="HC153" i="2"/>
  <c r="HF153" i="2"/>
  <c r="GY331" i="5"/>
  <c r="GZ331" i="5"/>
  <c r="HC331" i="5"/>
  <c r="HB15" i="2"/>
  <c r="GX15" i="2"/>
  <c r="GY15" i="2"/>
  <c r="HF312" i="2"/>
  <c r="HC312" i="2"/>
  <c r="HD312" i="2"/>
  <c r="HC43" i="2"/>
  <c r="HD43" i="2"/>
  <c r="HF43" i="2"/>
  <c r="GY48" i="5"/>
  <c r="GZ48" i="5"/>
  <c r="HC48" i="5"/>
  <c r="GY102" i="5"/>
  <c r="GZ102" i="5"/>
  <c r="HC102" i="5"/>
  <c r="GY21" i="5"/>
  <c r="GZ21" i="5"/>
  <c r="HC21" i="5"/>
  <c r="GX114" i="2"/>
  <c r="GY114" i="2"/>
  <c r="HB114" i="2"/>
  <c r="GY131" i="5"/>
  <c r="GZ131" i="5"/>
  <c r="HC131" i="5"/>
  <c r="HC288" i="5"/>
  <c r="GY288" i="5"/>
  <c r="GZ288" i="5"/>
  <c r="HC14" i="5"/>
  <c r="GZ14" i="5"/>
  <c r="GY14" i="5"/>
  <c r="HD252" i="5"/>
  <c r="HG252" i="5"/>
  <c r="HE252" i="5"/>
  <c r="HQ314" i="2"/>
  <c r="HP314" i="2"/>
  <c r="HT314" i="2"/>
  <c r="HC174" i="2"/>
  <c r="HD174" i="2"/>
  <c r="HF174" i="2"/>
  <c r="HC212" i="5"/>
  <c r="GZ212" i="5"/>
  <c r="GY212" i="5"/>
  <c r="HE5" i="5"/>
  <c r="HD5" i="5"/>
  <c r="HG5" i="5"/>
  <c r="GY132" i="5"/>
  <c r="GZ132" i="5"/>
  <c r="HC132" i="5"/>
  <c r="HF240" i="2"/>
  <c r="HC240" i="2"/>
  <c r="HD240" i="2"/>
  <c r="HL342" i="5"/>
  <c r="HI342" i="5"/>
  <c r="HH342" i="5"/>
  <c r="HD333" i="2"/>
  <c r="HF333" i="2"/>
  <c r="HC333" i="2"/>
  <c r="GT51" i="2"/>
  <c r="GW51" i="2"/>
  <c r="GU51" i="2"/>
  <c r="HT340" i="2"/>
  <c r="HQ340" i="2"/>
  <c r="HP340" i="2"/>
  <c r="HC348" i="5"/>
  <c r="GY348" i="5"/>
  <c r="GZ348" i="5"/>
  <c r="GU218" i="2"/>
  <c r="GW218" i="2"/>
  <c r="GT218" i="2"/>
  <c r="ID95" i="2"/>
  <c r="GU281" i="5"/>
  <c r="GV281" i="5"/>
  <c r="GX281" i="5"/>
  <c r="HC240" i="5"/>
  <c r="GZ240" i="5"/>
  <c r="GY240" i="5"/>
  <c r="GX252" i="2"/>
  <c r="HB252" i="2"/>
  <c r="GY252" i="2"/>
  <c r="HD24" i="2"/>
  <c r="HC24" i="2"/>
  <c r="HF24" i="2"/>
  <c r="HG290" i="5"/>
  <c r="HE290" i="5"/>
  <c r="HD290" i="5"/>
  <c r="HD119" i="5"/>
  <c r="HE119" i="5"/>
  <c r="HG119" i="5"/>
  <c r="HG242" i="5"/>
  <c r="HD242" i="5"/>
  <c r="HE242" i="5"/>
  <c r="HD138" i="5"/>
  <c r="HE138" i="5"/>
  <c r="HG138" i="5"/>
  <c r="HB148" i="2"/>
  <c r="GX148" i="2"/>
  <c r="GY148" i="2"/>
  <c r="GU28" i="5"/>
  <c r="GV28" i="5"/>
  <c r="GX28" i="5"/>
  <c r="HE109" i="5"/>
  <c r="HG109" i="5"/>
  <c r="HD109" i="5"/>
  <c r="HC148" i="5"/>
  <c r="GY148" i="5"/>
  <c r="GZ148" i="5"/>
  <c r="HH205" i="5"/>
  <c r="HL205" i="5"/>
  <c r="HI205" i="5"/>
  <c r="GY122" i="2"/>
  <c r="HB122" i="2"/>
  <c r="GX122" i="2"/>
  <c r="GZ134" i="5"/>
  <c r="HC134" i="5"/>
  <c r="GY134" i="5"/>
  <c r="GZ164" i="5"/>
  <c r="HC164" i="5"/>
  <c r="GY164" i="5"/>
  <c r="GX327" i="2"/>
  <c r="GY327" i="2"/>
  <c r="HB327" i="2"/>
  <c r="HC326" i="5"/>
  <c r="GY326" i="5"/>
  <c r="GZ326" i="5"/>
  <c r="HG184" i="2"/>
  <c r="HK184" i="2"/>
  <c r="HH184" i="2"/>
  <c r="HL204" i="5"/>
  <c r="HH204" i="5"/>
  <c r="HI204" i="5"/>
  <c r="HP172" i="5"/>
  <c r="HN172" i="5"/>
  <c r="HM172" i="5"/>
  <c r="HG88" i="5"/>
  <c r="HD88" i="5"/>
  <c r="HE88" i="5"/>
  <c r="GX188" i="5"/>
  <c r="GV188" i="5"/>
  <c r="GU188" i="5"/>
  <c r="GT199" i="2"/>
  <c r="GU199" i="2"/>
  <c r="GW199" i="2"/>
  <c r="HC80" i="2"/>
  <c r="HD80" i="2"/>
  <c r="HF80" i="2"/>
  <c r="HG169" i="5"/>
  <c r="HD169" i="5"/>
  <c r="HE169" i="5"/>
  <c r="GY222" i="5"/>
  <c r="GZ222" i="5"/>
  <c r="HC222" i="5"/>
  <c r="GY23" i="2"/>
  <c r="GX23" i="2"/>
  <c r="HB23" i="2"/>
  <c r="GZ118" i="5"/>
  <c r="HC118" i="5"/>
  <c r="GY118" i="5"/>
  <c r="HC157" i="5"/>
  <c r="GY157" i="5"/>
  <c r="GZ157" i="5"/>
  <c r="GY314" i="5"/>
  <c r="HC314" i="5"/>
  <c r="GZ314" i="5"/>
  <c r="ID119" i="2"/>
  <c r="HG111" i="5"/>
  <c r="HD111" i="5"/>
  <c r="HE111" i="5"/>
  <c r="HC310" i="2"/>
  <c r="HD310" i="2"/>
  <c r="HF310" i="2"/>
  <c r="GY273" i="5"/>
  <c r="GZ273" i="5"/>
  <c r="HC273" i="5"/>
  <c r="HB288" i="2"/>
  <c r="GY288" i="2"/>
  <c r="GX288" i="2"/>
  <c r="GY21" i="2"/>
  <c r="GX21" i="2"/>
  <c r="HB21" i="2"/>
  <c r="HE214" i="5"/>
  <c r="HD214" i="5"/>
  <c r="HG214" i="5"/>
  <c r="GX297" i="2"/>
  <c r="GY297" i="2"/>
  <c r="HB297" i="2"/>
  <c r="HF78" i="2"/>
  <c r="HC78" i="2"/>
  <c r="HD78" i="2"/>
  <c r="GX221" i="2"/>
  <c r="HB221" i="2"/>
  <c r="GY221" i="2"/>
  <c r="GU187" i="5"/>
  <c r="GX187" i="5"/>
  <c r="GV187" i="5"/>
  <c r="HK102" i="2"/>
  <c r="HH102" i="2"/>
  <c r="HG102" i="2"/>
  <c r="HK319" i="2"/>
  <c r="HH319" i="2"/>
  <c r="HG319" i="2"/>
  <c r="HC235" i="5"/>
  <c r="GY235" i="5"/>
  <c r="GZ235" i="5"/>
  <c r="HG19" i="5"/>
  <c r="HD19" i="5"/>
  <c r="HE19" i="5"/>
  <c r="HE72" i="5"/>
  <c r="HG72" i="5"/>
  <c r="HD72" i="5"/>
  <c r="HC270" i="2"/>
  <c r="HD270" i="2"/>
  <c r="HF270" i="2"/>
  <c r="HF278" i="2"/>
  <c r="HD278" i="2"/>
  <c r="HC278" i="2"/>
  <c r="GT6" i="2"/>
  <c r="GW6" i="2"/>
  <c r="GU6" i="2"/>
  <c r="GZ170" i="5"/>
  <c r="GY170" i="5"/>
  <c r="HC170" i="5"/>
  <c r="HD268" i="2"/>
  <c r="HF268" i="2"/>
  <c r="HC268" i="2"/>
  <c r="GU190" i="5"/>
  <c r="GX190" i="5"/>
  <c r="GV190" i="5"/>
  <c r="GT280" i="2"/>
  <c r="GU280" i="2"/>
  <c r="GW280" i="2"/>
  <c r="HB167" i="2"/>
  <c r="GX167" i="2"/>
  <c r="GY167" i="2"/>
  <c r="HC112" i="5"/>
  <c r="GY112" i="5"/>
  <c r="GZ112" i="5"/>
  <c r="GY292" i="5"/>
  <c r="GZ292" i="5"/>
  <c r="HC292" i="5"/>
  <c r="GW277" i="2"/>
  <c r="GT277" i="2"/>
  <c r="GU277" i="2"/>
  <c r="HD320" i="2"/>
  <c r="HF320" i="2"/>
  <c r="HC320" i="2"/>
  <c r="HG186" i="5"/>
  <c r="HE186" i="5"/>
  <c r="HD186" i="5"/>
  <c r="HE268" i="5"/>
  <c r="HG268" i="5"/>
  <c r="HD268" i="5"/>
  <c r="HE171" i="5"/>
  <c r="HG171" i="5"/>
  <c r="HD171" i="5"/>
  <c r="HK242" i="2"/>
  <c r="HG242" i="2"/>
  <c r="HH242" i="2"/>
  <c r="HK77" i="2"/>
  <c r="HH77" i="2"/>
  <c r="HG77" i="2"/>
  <c r="HC228" i="5"/>
  <c r="GY228" i="5"/>
  <c r="GZ228" i="5"/>
  <c r="HG66" i="2"/>
  <c r="HH66" i="2"/>
  <c r="HK66" i="2"/>
  <c r="GX127" i="5"/>
  <c r="GV127" i="5"/>
  <c r="GU127" i="5"/>
  <c r="GX139" i="5"/>
  <c r="GV139" i="5"/>
  <c r="GU139" i="5"/>
  <c r="HK322" i="2"/>
  <c r="HH322" i="2"/>
  <c r="HG322" i="2"/>
  <c r="HC247" i="5"/>
  <c r="GY247" i="5"/>
  <c r="GZ247" i="5"/>
  <c r="HE183" i="5"/>
  <c r="HG183" i="5"/>
  <c r="HD183" i="5"/>
  <c r="GY116" i="2"/>
  <c r="GX116" i="2"/>
  <c r="HB116" i="2"/>
  <c r="HL104" i="2"/>
  <c r="HO104" i="2"/>
  <c r="HM104" i="2"/>
  <c r="HC20" i="5"/>
  <c r="GY20" i="5"/>
  <c r="GZ20" i="5"/>
  <c r="HF134" i="2"/>
  <c r="HC134" i="2"/>
  <c r="HD134" i="2"/>
  <c r="ID61" i="2"/>
  <c r="HP355" i="5"/>
  <c r="HN355" i="5"/>
  <c r="HM355" i="5"/>
  <c r="HO193" i="2"/>
  <c r="HL193" i="2"/>
  <c r="HM193" i="2"/>
  <c r="HC313" i="2"/>
  <c r="HF313" i="2"/>
  <c r="HD313" i="2"/>
  <c r="GY274" i="5"/>
  <c r="GZ274" i="5"/>
  <c r="HC274" i="5"/>
  <c r="HG155" i="5"/>
  <c r="HE155" i="5"/>
  <c r="HD155" i="5"/>
  <c r="HH127" i="2"/>
  <c r="HK127" i="2"/>
  <c r="HG127" i="2"/>
  <c r="HC72" i="2"/>
  <c r="HD72" i="2"/>
  <c r="HF72" i="2"/>
  <c r="HH158" i="5"/>
  <c r="HL158" i="5"/>
  <c r="HI158" i="5"/>
  <c r="HB171" i="2"/>
  <c r="GX171" i="2"/>
  <c r="GY171" i="2"/>
  <c r="GX59" i="2"/>
  <c r="HB59" i="2"/>
  <c r="GY59" i="2"/>
  <c r="GU192" i="5"/>
  <c r="GX192" i="5"/>
  <c r="GV192" i="5"/>
  <c r="HF108" i="2"/>
  <c r="HD108" i="2"/>
  <c r="HC108" i="2"/>
  <c r="HD299" i="5"/>
  <c r="HE299" i="5"/>
  <c r="HG299" i="5"/>
  <c r="HB317" i="2"/>
  <c r="GY317" i="2"/>
  <c r="GX317" i="2"/>
  <c r="HE311" i="5"/>
  <c r="HG311" i="5"/>
  <c r="HD311" i="5"/>
  <c r="HT99" i="2"/>
  <c r="HP99" i="2"/>
  <c r="HQ99" i="2"/>
  <c r="GY265" i="2"/>
  <c r="GX265" i="2"/>
  <c r="HB265" i="2"/>
  <c r="HD208" i="5"/>
  <c r="HE208" i="5"/>
  <c r="HG208" i="5"/>
  <c r="HG6" i="5"/>
  <c r="HD6" i="5"/>
  <c r="HE6" i="5"/>
  <c r="HH339" i="2"/>
  <c r="HG339" i="2"/>
  <c r="HK339" i="2"/>
  <c r="GX321" i="2"/>
  <c r="GY321" i="2"/>
  <c r="HB321" i="2"/>
  <c r="GL364" i="5"/>
  <c r="GL359" i="5"/>
  <c r="ID65" i="2"/>
  <c r="GY111" i="2"/>
  <c r="HB111" i="2"/>
  <c r="GX111" i="2"/>
  <c r="ID317" i="2"/>
  <c r="HD56" i="2"/>
  <c r="HC56" i="2"/>
  <c r="HF56" i="2"/>
  <c r="GZ181" i="5"/>
  <c r="GY181" i="5"/>
  <c r="HC181" i="5"/>
  <c r="HL45" i="5"/>
  <c r="HH45" i="5"/>
  <c r="HI45" i="5"/>
  <c r="ID110" i="2"/>
  <c r="HC98" i="2"/>
  <c r="HF98" i="2"/>
  <c r="HD98" i="2"/>
  <c r="GU253" i="5"/>
  <c r="GV253" i="5"/>
  <c r="GX253" i="5"/>
  <c r="HG168" i="5"/>
  <c r="HD168" i="5"/>
  <c r="HE168" i="5"/>
  <c r="HH358" i="2"/>
  <c r="HK358" i="2"/>
  <c r="HG358" i="2"/>
  <c r="HD161" i="5"/>
  <c r="HE161" i="5"/>
  <c r="HG161" i="5"/>
  <c r="HG207" i="2"/>
  <c r="HK207" i="2"/>
  <c r="HH207" i="2"/>
  <c r="HL316" i="5"/>
  <c r="HI316" i="5"/>
  <c r="HH316" i="5"/>
  <c r="HD229" i="5"/>
  <c r="HG229" i="5"/>
  <c r="HE229" i="5"/>
  <c r="HD335" i="2"/>
  <c r="HC335" i="2"/>
  <c r="HF335" i="2"/>
  <c r="HD26" i="5"/>
  <c r="HG26" i="5"/>
  <c r="HE26" i="5"/>
  <c r="GY353" i="5"/>
  <c r="GZ353" i="5"/>
  <c r="HC353" i="5"/>
  <c r="GY68" i="2"/>
  <c r="GX68" i="2"/>
  <c r="HB68" i="2"/>
  <c r="GU83" i="5"/>
  <c r="GV83" i="5"/>
  <c r="GX83" i="5"/>
  <c r="GU67" i="5"/>
  <c r="GX67" i="5"/>
  <c r="GV67" i="5"/>
  <c r="GX138" i="2"/>
  <c r="GY138" i="2"/>
  <c r="HB138" i="2"/>
  <c r="HF67" i="2"/>
  <c r="HC67" i="2"/>
  <c r="HD67" i="2"/>
  <c r="HI130" i="5"/>
  <c r="HL130" i="5"/>
  <c r="HH130" i="5"/>
  <c r="HG287" i="5"/>
  <c r="HE287" i="5"/>
  <c r="HD287" i="5"/>
  <c r="HH322" i="5"/>
  <c r="HI322" i="5"/>
  <c r="HL322" i="5"/>
  <c r="GY9" i="5"/>
  <c r="HC9" i="5"/>
  <c r="GZ9" i="5"/>
  <c r="HE8" i="5"/>
  <c r="HD8" i="5"/>
  <c r="HG8" i="5"/>
  <c r="HC200" i="5"/>
  <c r="GZ200" i="5"/>
  <c r="GY200" i="5"/>
  <c r="HQ46" i="2"/>
  <c r="HP46" i="2"/>
  <c r="HT46" i="2"/>
  <c r="HL318" i="2"/>
  <c r="HO318" i="2"/>
  <c r="HM318" i="2"/>
  <c r="GY194" i="2"/>
  <c r="HB194" i="2"/>
  <c r="GX194" i="2"/>
  <c r="HC206" i="5"/>
  <c r="GY206" i="5"/>
  <c r="GZ206" i="5"/>
  <c r="HF146" i="2"/>
  <c r="HC146" i="2"/>
  <c r="HD146" i="2"/>
  <c r="GY128" i="5"/>
  <c r="GZ128" i="5"/>
  <c r="HC128" i="5"/>
  <c r="HD46" i="5"/>
  <c r="HG46" i="5"/>
  <c r="HE46" i="5"/>
  <c r="ID257" i="2"/>
  <c r="HL184" i="5"/>
  <c r="HI184" i="5"/>
  <c r="HH184" i="5"/>
  <c r="HC261" i="5"/>
  <c r="GY261" i="5"/>
  <c r="GZ261" i="5"/>
  <c r="GT64" i="2"/>
  <c r="GW64" i="2"/>
  <c r="GU64" i="2"/>
  <c r="GV74" i="5"/>
  <c r="GU74" i="5"/>
  <c r="GX74" i="5"/>
  <c r="GZ223" i="5"/>
  <c r="GY223" i="5"/>
  <c r="HC223" i="5"/>
  <c r="GX251" i="2"/>
  <c r="GY251" i="2"/>
  <c r="HB251" i="2"/>
  <c r="HG79" i="5"/>
  <c r="HD79" i="5"/>
  <c r="HE79" i="5"/>
  <c r="HH325" i="2"/>
  <c r="HK325" i="2"/>
  <c r="HG325" i="2"/>
  <c r="HB166" i="2"/>
  <c r="GY166" i="2"/>
  <c r="GX166" i="2"/>
  <c r="GO364" i="2"/>
  <c r="GO359" i="2"/>
  <c r="HL239" i="5"/>
  <c r="HH239" i="5"/>
  <c r="HI239" i="5"/>
  <c r="GZ57" i="5"/>
  <c r="HC57" i="5"/>
  <c r="GY57" i="5"/>
  <c r="ID30" i="2"/>
  <c r="GY338" i="2"/>
  <c r="HB338" i="2"/>
  <c r="GX338" i="2"/>
  <c r="GX18" i="2"/>
  <c r="HB18" i="2"/>
  <c r="GY18" i="2"/>
  <c r="HI34" i="5"/>
  <c r="HL34" i="5"/>
  <c r="HH34" i="5"/>
  <c r="HT323" i="2"/>
  <c r="HQ323" i="2"/>
  <c r="HP323" i="2"/>
  <c r="HH316" i="2"/>
  <c r="HK316" i="2"/>
  <c r="HG316" i="2"/>
  <c r="HC15" i="5"/>
  <c r="GY15" i="5"/>
  <c r="GZ15" i="5"/>
  <c r="HF62" i="2"/>
  <c r="HC62" i="2"/>
  <c r="HD62" i="2"/>
  <c r="HB142" i="2"/>
  <c r="GY142" i="2"/>
  <c r="GX142" i="2"/>
  <c r="HB14" i="2"/>
  <c r="GY14" i="2"/>
  <c r="GX14" i="2"/>
  <c r="HC87" i="2"/>
  <c r="HD87" i="2"/>
  <c r="HF87" i="2"/>
  <c r="HC23" i="5"/>
  <c r="GY23" i="5"/>
  <c r="GZ23" i="5"/>
  <c r="GY249" i="5"/>
  <c r="GZ249" i="5"/>
  <c r="HC249" i="5"/>
  <c r="HF7" i="2"/>
  <c r="HD7" i="2"/>
  <c r="HC7" i="2"/>
  <c r="HE167" i="5"/>
  <c r="HG167" i="5"/>
  <c r="HD167" i="5"/>
  <c r="ID23" i="2"/>
  <c r="HG202" i="5"/>
  <c r="HE202" i="5"/>
  <c r="HD202" i="5"/>
  <c r="HE96" i="5"/>
  <c r="HG96" i="5"/>
  <c r="HD96" i="5"/>
  <c r="HG179" i="5"/>
  <c r="HD179" i="5"/>
  <c r="HE179" i="5"/>
  <c r="HD54" i="2"/>
  <c r="HC54" i="2"/>
  <c r="HF54" i="2"/>
  <c r="HB177" i="2"/>
  <c r="GX177" i="2"/>
  <c r="GY177" i="2"/>
  <c r="GX201" i="2"/>
  <c r="GY201" i="2"/>
  <c r="HB201" i="2"/>
  <c r="HD66" i="5"/>
  <c r="HG66" i="5"/>
  <c r="HE66" i="5"/>
  <c r="GX205" i="2"/>
  <c r="GY205" i="2"/>
  <c r="HB205" i="2"/>
  <c r="HG198" i="5"/>
  <c r="HE198" i="5"/>
  <c r="HD198" i="5"/>
  <c r="ID237" i="2"/>
  <c r="GV294" i="5"/>
  <c r="GX294" i="5"/>
  <c r="GU294" i="5"/>
  <c r="GX48" i="2"/>
  <c r="GY48" i="2"/>
  <c r="HB48" i="2"/>
  <c r="GZ297" i="5"/>
  <c r="HC297" i="5"/>
  <c r="GY297" i="5"/>
  <c r="HC27" i="2"/>
  <c r="HD27" i="2"/>
  <c r="HF27" i="2"/>
  <c r="HC318" i="5"/>
  <c r="GY318" i="5"/>
  <c r="GZ318" i="5"/>
  <c r="HC61" i="2"/>
  <c r="HD61" i="2"/>
  <c r="HF61" i="2"/>
  <c r="HC319" i="5"/>
  <c r="GZ319" i="5"/>
  <c r="GY319" i="5"/>
  <c r="GY81" i="2"/>
  <c r="GX81" i="2"/>
  <c r="HB81" i="2"/>
  <c r="HC145" i="2"/>
  <c r="HF145" i="2"/>
  <c r="HD145" i="2"/>
  <c r="ID35" i="2"/>
  <c r="GX354" i="2"/>
  <c r="HB354" i="2"/>
  <c r="GY354" i="2"/>
  <c r="HL289" i="5"/>
  <c r="HH289" i="5"/>
  <c r="HI289" i="5"/>
  <c r="HE24" i="5"/>
  <c r="HG24" i="5"/>
  <c r="HD24" i="5"/>
  <c r="HL220" i="5"/>
  <c r="HH220" i="5"/>
  <c r="HI220" i="5"/>
  <c r="HC335" i="5"/>
  <c r="GY335" i="5"/>
  <c r="GZ335" i="5"/>
  <c r="GZ327" i="5"/>
  <c r="GY327" i="5"/>
  <c r="HC327" i="5"/>
  <c r="GZ182" i="5"/>
  <c r="HC182" i="5"/>
  <c r="GY182" i="5"/>
  <c r="ID289" i="2"/>
  <c r="HK40" i="2"/>
  <c r="HH40" i="2"/>
  <c r="HG40" i="2"/>
  <c r="HG117" i="2"/>
  <c r="HH117" i="2"/>
  <c r="HK117" i="2"/>
  <c r="GX255" i="2"/>
  <c r="GY255" i="2"/>
  <c r="HB255" i="2"/>
  <c r="HU113" i="2"/>
  <c r="IC113" i="2" s="1"/>
  <c r="HV113" i="2"/>
  <c r="HG85" i="5"/>
  <c r="HE85" i="5"/>
  <c r="HD85" i="5"/>
  <c r="GT284" i="2"/>
  <c r="GW284" i="2"/>
  <c r="GU284" i="2"/>
  <c r="HC143" i="5"/>
  <c r="GZ143" i="5"/>
  <c r="GY143" i="5"/>
  <c r="HC337" i="2"/>
  <c r="HD337" i="2"/>
  <c r="HF337" i="2"/>
  <c r="GX309" i="2"/>
  <c r="GY309" i="2"/>
  <c r="HB309" i="2"/>
  <c r="ID39" i="2"/>
  <c r="GT222" i="2"/>
  <c r="GW222" i="2"/>
  <c r="GU222" i="2"/>
  <c r="HG210" i="5"/>
  <c r="HE210" i="5"/>
  <c r="HD210" i="5"/>
  <c r="HD296" i="5"/>
  <c r="HG296" i="5"/>
  <c r="HE296" i="5"/>
  <c r="HB169" i="2"/>
  <c r="GX169" i="2"/>
  <c r="GY169" i="2"/>
  <c r="HG93" i="5"/>
  <c r="HE93" i="5"/>
  <c r="HD93" i="5"/>
  <c r="ID142" i="2"/>
  <c r="HC47" i="5"/>
  <c r="GY47" i="5"/>
  <c r="GZ47" i="5"/>
  <c r="GZ165" i="5"/>
  <c r="HC165" i="5"/>
  <c r="GY165" i="5"/>
  <c r="HH305" i="5"/>
  <c r="HI305" i="5"/>
  <c r="HL305" i="5"/>
  <c r="GT237" i="2"/>
  <c r="GU237" i="2"/>
  <c r="GW237" i="2"/>
  <c r="HF9" i="2"/>
  <c r="HC9" i="2"/>
  <c r="HD9" i="2"/>
  <c r="HD300" i="2"/>
  <c r="HC300" i="2"/>
  <c r="HF300" i="2"/>
  <c r="HE209" i="5"/>
  <c r="HD209" i="5"/>
  <c r="HG209" i="5"/>
  <c r="HG270" i="5"/>
  <c r="HD270" i="5"/>
  <c r="HE270" i="5"/>
  <c r="GZ16" i="5"/>
  <c r="GY16" i="5"/>
  <c r="HC16" i="5"/>
  <c r="HD45" i="2"/>
  <c r="HF45" i="2"/>
  <c r="HC45" i="2"/>
  <c r="GZ114" i="5"/>
  <c r="HC114" i="5"/>
  <c r="GY114" i="5"/>
  <c r="GY152" i="5"/>
  <c r="HC152" i="5"/>
  <c r="GZ152" i="5"/>
  <c r="GV238" i="5"/>
  <c r="GU238" i="5"/>
  <c r="GX238" i="5"/>
  <c r="GV31" i="5"/>
  <c r="GU31" i="5"/>
  <c r="GX31" i="5"/>
  <c r="GP359" i="2"/>
  <c r="GP360" i="2" s="1"/>
  <c r="HC140" i="2"/>
  <c r="HD140" i="2"/>
  <c r="HF140" i="2"/>
  <c r="GX108" i="5"/>
  <c r="GV108" i="5"/>
  <c r="GU108" i="5"/>
  <c r="HH220" i="2"/>
  <c r="HG220" i="2"/>
  <c r="HK220" i="2"/>
  <c r="GZ117" i="5"/>
  <c r="HC117" i="5"/>
  <c r="GY117" i="5"/>
  <c r="HE150" i="5"/>
  <c r="HG150" i="5"/>
  <c r="HD150" i="5"/>
  <c r="HG62" i="5"/>
  <c r="HE62" i="5"/>
  <c r="HD62" i="5"/>
  <c r="HI227" i="5"/>
  <c r="HH227" i="5"/>
  <c r="HL227" i="5"/>
  <c r="HE332" i="5"/>
  <c r="HD332" i="5"/>
  <c r="HG332" i="5"/>
  <c r="HC346" i="2"/>
  <c r="HF346" i="2"/>
  <c r="HD346" i="2"/>
  <c r="GZ328" i="5"/>
  <c r="HC328" i="5"/>
  <c r="GY328" i="5"/>
  <c r="GZ217" i="5"/>
  <c r="HC217" i="5"/>
  <c r="GY217" i="5"/>
  <c r="GZ146" i="5"/>
  <c r="GY146" i="5"/>
  <c r="HC146" i="5"/>
  <c r="HH22" i="2"/>
  <c r="HG22" i="2"/>
  <c r="HK22" i="2"/>
  <c r="HD106" i="2"/>
  <c r="HF106" i="2"/>
  <c r="HC106" i="2"/>
  <c r="HC280" i="5"/>
  <c r="GY280" i="5"/>
  <c r="GZ280" i="5"/>
  <c r="GY266" i="5"/>
  <c r="GZ266" i="5"/>
  <c r="HC266" i="5"/>
  <c r="HC300" i="5"/>
  <c r="GY300" i="5"/>
  <c r="GZ300" i="5"/>
  <c r="HC328" i="2"/>
  <c r="HD328" i="2"/>
  <c r="HF328" i="2"/>
  <c r="HU77" i="5"/>
  <c r="HQ77" i="5"/>
  <c r="HR77" i="5"/>
  <c r="GY30" i="5"/>
  <c r="HC30" i="5"/>
  <c r="GZ30" i="5"/>
  <c r="HD121" i="2"/>
  <c r="HF121" i="2"/>
  <c r="HC121" i="2"/>
  <c r="HC99" i="5"/>
  <c r="GZ99" i="5"/>
  <c r="GY99" i="5"/>
  <c r="GY58" i="2"/>
  <c r="GX58" i="2"/>
  <c r="HB58" i="2"/>
  <c r="GH362" i="5"/>
  <c r="GH361" i="5"/>
  <c r="GH363" i="5" s="1"/>
  <c r="GG362" i="5"/>
  <c r="HB345" i="2"/>
  <c r="GY345" i="2"/>
  <c r="GX345" i="2"/>
  <c r="HB42" i="2"/>
  <c r="GX42" i="2"/>
  <c r="GY42" i="2"/>
  <c r="HH312" i="5"/>
  <c r="HL312" i="5"/>
  <c r="HI312" i="5"/>
  <c r="HB256" i="2"/>
  <c r="GX256" i="2"/>
  <c r="GY256" i="2"/>
  <c r="GZ89" i="5"/>
  <c r="HC89" i="5"/>
  <c r="GY89" i="5"/>
  <c r="GX295" i="2"/>
  <c r="HB295" i="2"/>
  <c r="GY295" i="2"/>
  <c r="HF229" i="2"/>
  <c r="HD229" i="2"/>
  <c r="HC229" i="2"/>
  <c r="HD149" i="5"/>
  <c r="HG149" i="5"/>
  <c r="HE149" i="5"/>
  <c r="GY97" i="5"/>
  <c r="HC97" i="5"/>
  <c r="GZ97" i="5"/>
  <c r="GY224" i="5"/>
  <c r="HC224" i="5"/>
  <c r="GZ224" i="5"/>
  <c r="HF141" i="2"/>
  <c r="HC141" i="2"/>
  <c r="HD141" i="2"/>
  <c r="HO101" i="2"/>
  <c r="HM101" i="2"/>
  <c r="HL101" i="2"/>
  <c r="GU356" i="5"/>
  <c r="GV356" i="5"/>
  <c r="GX356" i="5"/>
  <c r="GK362" i="2"/>
  <c r="GL362" i="2"/>
  <c r="GL361" i="2"/>
  <c r="GL363" i="2" s="1"/>
  <c r="HM262" i="2"/>
  <c r="HO262" i="2"/>
  <c r="HL262" i="2"/>
  <c r="ID274" i="2"/>
  <c r="HD346" i="5"/>
  <c r="HG346" i="5"/>
  <c r="HE346" i="5"/>
  <c r="HD34" i="2"/>
  <c r="HF34" i="2"/>
  <c r="HC34" i="2"/>
  <c r="HH247" i="2"/>
  <c r="HK247" i="2"/>
  <c r="HG247" i="2"/>
  <c r="GP17" i="5"/>
  <c r="GT17" i="5"/>
  <c r="GQ17" i="5"/>
  <c r="GQ359" i="5" s="1"/>
  <c r="GQ360" i="5" s="1"/>
  <c r="ID193" i="2"/>
  <c r="HC84" i="5"/>
  <c r="GY84" i="5"/>
  <c r="GZ84" i="5"/>
  <c r="HC256" i="5"/>
  <c r="GY256" i="5"/>
  <c r="GZ256" i="5"/>
  <c r="HE51" i="5"/>
  <c r="HD51" i="5"/>
  <c r="HG51" i="5"/>
  <c r="HE13" i="5"/>
  <c r="HD13" i="5"/>
  <c r="HG13" i="5"/>
  <c r="HC103" i="5"/>
  <c r="GY103" i="5"/>
  <c r="GZ103" i="5"/>
  <c r="HB275" i="2"/>
  <c r="GX275" i="2"/>
  <c r="GY275" i="2"/>
  <c r="HP350" i="5"/>
  <c r="HN350" i="5"/>
  <c r="HM350" i="5"/>
  <c r="HG60" i="5"/>
  <c r="HE60" i="5"/>
  <c r="HD60" i="5"/>
  <c r="HB225" i="2"/>
  <c r="GX225" i="2"/>
  <c r="GY225" i="2"/>
  <c r="ID195" i="2"/>
  <c r="HK105" i="2"/>
  <c r="HH105" i="2"/>
  <c r="HG105" i="2"/>
  <c r="HC4" i="5"/>
  <c r="GZ4" i="5"/>
  <c r="GY4" i="5"/>
  <c r="HL197" i="5"/>
  <c r="HI197" i="5"/>
  <c r="HH197" i="5"/>
  <c r="GY225" i="5"/>
  <c r="GZ225" i="5"/>
  <c r="HC225" i="5"/>
  <c r="HD144" i="2"/>
  <c r="HC144" i="2"/>
  <c r="HF144" i="2"/>
  <c r="GW294" i="2"/>
  <c r="GT294" i="2"/>
  <c r="GU294" i="2"/>
  <c r="HC281" i="2"/>
  <c r="HD281" i="2"/>
  <c r="HF281" i="2"/>
  <c r="GZ87" i="5"/>
  <c r="HC87" i="5"/>
  <c r="GY87" i="5"/>
  <c r="HC10" i="5"/>
  <c r="GY10" i="5"/>
  <c r="GZ10" i="5"/>
  <c r="HC185" i="5"/>
  <c r="GY185" i="5"/>
  <c r="GZ185" i="5"/>
  <c r="HM90" i="2"/>
  <c r="HO90" i="2"/>
  <c r="HL90" i="2"/>
  <c r="HK264" i="2"/>
  <c r="HG264" i="2"/>
  <c r="HH264" i="2"/>
  <c r="GY261" i="2"/>
  <c r="GX261" i="2"/>
  <c r="HB261" i="2"/>
  <c r="GX330" i="2"/>
  <c r="GY330" i="2"/>
  <c r="HB330" i="2"/>
  <c r="HG71" i="5"/>
  <c r="HD71" i="5"/>
  <c r="HE71" i="5"/>
  <c r="GX208" i="2"/>
  <c r="GY208" i="2"/>
  <c r="HB208" i="2"/>
  <c r="ID196" i="2"/>
  <c r="HM173" i="2"/>
  <c r="HO173" i="2"/>
  <c r="HL173" i="2"/>
  <c r="HG64" i="5"/>
  <c r="HD64" i="5"/>
  <c r="HE64" i="5"/>
  <c r="HD53" i="5"/>
  <c r="HE53" i="5"/>
  <c r="HG53" i="5"/>
  <c r="ID198" i="2"/>
  <c r="HG91" i="5"/>
  <c r="HD91" i="5"/>
  <c r="HE91" i="5"/>
  <c r="HN61" i="5"/>
  <c r="HP61" i="5"/>
  <c r="HM61" i="5"/>
  <c r="HU20" i="2"/>
  <c r="IC20" i="2" s="1"/>
  <c r="HV20" i="2"/>
  <c r="GU301" i="5"/>
  <c r="GV301" i="5"/>
  <c r="GX301" i="5"/>
  <c r="HF79" i="2"/>
  <c r="HC79" i="2"/>
  <c r="HD79" i="2"/>
  <c r="HG18" i="5"/>
  <c r="HD18" i="5"/>
  <c r="HE18" i="5"/>
  <c r="GU143" i="2"/>
  <c r="GT143" i="2"/>
  <c r="GW143" i="2"/>
  <c r="ID76" i="2"/>
  <c r="HD293" i="5"/>
  <c r="HG293" i="5"/>
  <c r="HE293" i="5"/>
  <c r="HC265" i="5"/>
  <c r="GY265" i="5"/>
  <c r="GZ265" i="5"/>
  <c r="HD341" i="2"/>
  <c r="HF341" i="2"/>
  <c r="HC341" i="2"/>
  <c r="HG112" i="2"/>
  <c r="HH112" i="2"/>
  <c r="HK112" i="2"/>
  <c r="GX160" i="2"/>
  <c r="GY160" i="2"/>
  <c r="HB160" i="2"/>
  <c r="GY139" i="2"/>
  <c r="HB139" i="2"/>
  <c r="GX139" i="2"/>
  <c r="HC38" i="2"/>
  <c r="HD38" i="2"/>
  <c r="HF38" i="2"/>
  <c r="HD70" i="2"/>
  <c r="HC70" i="2"/>
  <c r="HF70" i="2"/>
  <c r="HQ91" i="2"/>
  <c r="HP91" i="2"/>
  <c r="HT91" i="2"/>
  <c r="HG133" i="5"/>
  <c r="HD133" i="5"/>
  <c r="HE133" i="5"/>
  <c r="GY81" i="5"/>
  <c r="GZ81" i="5"/>
  <c r="HC81" i="5"/>
  <c r="HL123" i="2"/>
  <c r="HM123" i="2"/>
  <c r="HO123" i="2"/>
  <c r="HQ11" i="5"/>
  <c r="HU11" i="5"/>
  <c r="HR11" i="5"/>
  <c r="GY156" i="2"/>
  <c r="GX156" i="2"/>
  <c r="HB156" i="2"/>
  <c r="HE94" i="5"/>
  <c r="HG94" i="5"/>
  <c r="HD94" i="5"/>
  <c r="HD135" i="5"/>
  <c r="HE135" i="5"/>
  <c r="HG135" i="5"/>
  <c r="HK11" i="2" l="1"/>
  <c r="HG11" i="2"/>
  <c r="HH11" i="2"/>
  <c r="HL95" i="2"/>
  <c r="HO95" i="2"/>
  <c r="HM95" i="2"/>
  <c r="GZ191" i="5"/>
  <c r="HC191" i="5"/>
  <c r="GY191" i="5"/>
  <c r="GZ27" i="5"/>
  <c r="HC27" i="5"/>
  <c r="GY27" i="5"/>
  <c r="HG329" i="2"/>
  <c r="HK329" i="2"/>
  <c r="HH329" i="2"/>
  <c r="HL349" i="2"/>
  <c r="HM349" i="2"/>
  <c r="HO349" i="2"/>
  <c r="HL334" i="2"/>
  <c r="HM334" i="2"/>
  <c r="HO334" i="2"/>
  <c r="HK348" i="2"/>
  <c r="HG348" i="2"/>
  <c r="HH348" i="2"/>
  <c r="GY286" i="5"/>
  <c r="GZ286" i="5"/>
  <c r="HC286" i="5"/>
  <c r="HG343" i="5"/>
  <c r="HD343" i="5"/>
  <c r="HE343" i="5"/>
  <c r="HD311" i="2"/>
  <c r="HF311" i="2"/>
  <c r="HC311" i="2"/>
  <c r="HL230" i="5"/>
  <c r="HI230" i="5"/>
  <c r="HH230" i="5"/>
  <c r="HE68" i="5"/>
  <c r="HD68" i="5"/>
  <c r="HG68" i="5"/>
  <c r="GZ159" i="5"/>
  <c r="GY159" i="5"/>
  <c r="HC159" i="5"/>
  <c r="HC278" i="5"/>
  <c r="GY278" i="5"/>
  <c r="GZ278" i="5"/>
  <c r="HC121" i="5"/>
  <c r="GY121" i="5"/>
  <c r="GZ121" i="5"/>
  <c r="HF307" i="2"/>
  <c r="HC307" i="2"/>
  <c r="HD307" i="2"/>
  <c r="GY293" i="2"/>
  <c r="GX293" i="2"/>
  <c r="HB293" i="2"/>
  <c r="GY104" i="5"/>
  <c r="GZ104" i="5"/>
  <c r="HC104" i="5"/>
  <c r="HE180" i="5"/>
  <c r="HG180" i="5"/>
  <c r="HD180" i="5"/>
  <c r="GZ321" i="5"/>
  <c r="HC321" i="5"/>
  <c r="GY321" i="5"/>
  <c r="HM29" i="2"/>
  <c r="HO29" i="2"/>
  <c r="HL29" i="2"/>
  <c r="GY276" i="2"/>
  <c r="HB276" i="2"/>
  <c r="GX276" i="2"/>
  <c r="GZ116" i="5"/>
  <c r="HC116" i="5"/>
  <c r="GY116" i="5"/>
  <c r="HH329" i="5"/>
  <c r="HI329" i="5"/>
  <c r="HL329" i="5"/>
  <c r="GX110" i="2"/>
  <c r="HB110" i="2"/>
  <c r="GY110" i="2"/>
  <c r="HC306" i="5"/>
  <c r="GZ306" i="5"/>
  <c r="GY306" i="5"/>
  <c r="GY63" i="5"/>
  <c r="GZ63" i="5"/>
  <c r="HC63" i="5"/>
  <c r="HK93" i="2"/>
  <c r="HH93" i="2"/>
  <c r="HG93" i="2"/>
  <c r="HF347" i="2"/>
  <c r="HC347" i="2"/>
  <c r="HD347" i="2"/>
  <c r="GZ284" i="5"/>
  <c r="GY284" i="5"/>
  <c r="HC284" i="5"/>
  <c r="HG338" i="5"/>
  <c r="HE338" i="5"/>
  <c r="HD338" i="5"/>
  <c r="HC37" i="5"/>
  <c r="GY37" i="5"/>
  <c r="GZ37" i="5"/>
  <c r="HC310" i="5"/>
  <c r="GY310" i="5"/>
  <c r="GZ310" i="5"/>
  <c r="HL75" i="5"/>
  <c r="HH75" i="5"/>
  <c r="HI75" i="5"/>
  <c r="HQ100" i="2"/>
  <c r="HT100" i="2"/>
  <c r="HP100" i="2"/>
  <c r="HD13" i="2"/>
  <c r="HF13" i="2"/>
  <c r="HC13" i="2"/>
  <c r="HH357" i="2"/>
  <c r="HK357" i="2"/>
  <c r="HG357" i="2"/>
  <c r="HD336" i="2"/>
  <c r="HC336" i="2"/>
  <c r="HF336" i="2"/>
  <c r="HF303" i="2"/>
  <c r="HD303" i="2"/>
  <c r="HC303" i="2"/>
  <c r="HH332" i="2"/>
  <c r="HG332" i="2"/>
  <c r="HK332" i="2"/>
  <c r="HF350" i="2"/>
  <c r="HC350" i="2"/>
  <c r="HD350" i="2"/>
  <c r="GY75" i="2"/>
  <c r="GX75" i="2"/>
  <c r="HB75" i="2"/>
  <c r="HF353" i="2"/>
  <c r="HD353" i="2"/>
  <c r="HC353" i="2"/>
  <c r="HV342" i="2"/>
  <c r="HU342" i="2"/>
  <c r="IC342" i="2" s="1"/>
  <c r="HQ355" i="2"/>
  <c r="HT355" i="2"/>
  <c r="HP355" i="2"/>
  <c r="HK96" i="2"/>
  <c r="HG96" i="2"/>
  <c r="HH96" i="2"/>
  <c r="HC331" i="2"/>
  <c r="HD331" i="2"/>
  <c r="HF331" i="2"/>
  <c r="HK326" i="2"/>
  <c r="HH326" i="2"/>
  <c r="HG326" i="2"/>
  <c r="HF10" i="2"/>
  <c r="HC10" i="2"/>
  <c r="HD10" i="2"/>
  <c r="HC356" i="2"/>
  <c r="HD356" i="2"/>
  <c r="HF356" i="2"/>
  <c r="HD103" i="2"/>
  <c r="HF103" i="2"/>
  <c r="HC103" i="2"/>
  <c r="HQ344" i="2"/>
  <c r="HP344" i="2"/>
  <c r="HT344" i="2"/>
  <c r="HP12" i="2"/>
  <c r="HQ12" i="2"/>
  <c r="HT12" i="2"/>
  <c r="HP17" i="2"/>
  <c r="HQ17" i="2"/>
  <c r="HT17" i="2"/>
  <c r="HH324" i="2"/>
  <c r="HG324" i="2"/>
  <c r="HK324" i="2"/>
  <c r="GX230" i="2"/>
  <c r="GY230" i="2"/>
  <c r="HB230" i="2"/>
  <c r="GY31" i="2"/>
  <c r="HB31" i="2"/>
  <c r="GX31" i="2"/>
  <c r="HQ92" i="2"/>
  <c r="HP92" i="2"/>
  <c r="HT92" i="2"/>
  <c r="GY213" i="2"/>
  <c r="GX213" i="2"/>
  <c r="HB213" i="2"/>
  <c r="HQ343" i="2"/>
  <c r="HT343" i="2"/>
  <c r="HP343" i="2"/>
  <c r="HC351" i="2"/>
  <c r="HF351" i="2"/>
  <c r="HD351" i="2"/>
  <c r="HF315" i="2"/>
  <c r="HD315" i="2"/>
  <c r="HC315" i="2"/>
  <c r="HF266" i="2"/>
  <c r="HC266" i="2"/>
  <c r="HD266" i="2"/>
  <c r="HB2" i="2"/>
  <c r="GX2" i="2"/>
  <c r="GY2" i="2"/>
  <c r="GY233" i="2"/>
  <c r="GX233" i="2"/>
  <c r="HB233" i="2"/>
  <c r="HB73" i="2"/>
  <c r="GX73" i="2"/>
  <c r="GY73" i="2"/>
  <c r="GY344" i="5"/>
  <c r="GZ344" i="5"/>
  <c r="HC344" i="5"/>
  <c r="HE313" i="5"/>
  <c r="HG313" i="5"/>
  <c r="HD313" i="5"/>
  <c r="HH106" i="5"/>
  <c r="HL106" i="5"/>
  <c r="HI106" i="5"/>
  <c r="HB175" i="2"/>
  <c r="GX175" i="2"/>
  <c r="GY175" i="2"/>
  <c r="HB202" i="2"/>
  <c r="GY202" i="2"/>
  <c r="GX202" i="2"/>
  <c r="HC36" i="5"/>
  <c r="GZ36" i="5"/>
  <c r="GY36" i="5"/>
  <c r="GY340" i="5"/>
  <c r="HC340" i="5"/>
  <c r="GZ340" i="5"/>
  <c r="HI156" i="5"/>
  <c r="HL156" i="5"/>
  <c r="HH156" i="5"/>
  <c r="HB125" i="2"/>
  <c r="GY125" i="2"/>
  <c r="GX125" i="2"/>
  <c r="GY63" i="2"/>
  <c r="HB63" i="2"/>
  <c r="GX63" i="2"/>
  <c r="GZ258" i="5"/>
  <c r="HC258" i="5"/>
  <c r="GY258" i="5"/>
  <c r="GY12" i="5"/>
  <c r="HC12" i="5"/>
  <c r="GZ12" i="5"/>
  <c r="HC40" i="5"/>
  <c r="GY40" i="5"/>
  <c r="GZ40" i="5"/>
  <c r="GY69" i="5"/>
  <c r="HC69" i="5"/>
  <c r="GZ69" i="5"/>
  <c r="HG358" i="5"/>
  <c r="HD358" i="5"/>
  <c r="HE358" i="5"/>
  <c r="GX83" i="2"/>
  <c r="HB83" i="2"/>
  <c r="GY83" i="2"/>
  <c r="GY74" i="2"/>
  <c r="HB74" i="2"/>
  <c r="GX74" i="2"/>
  <c r="HK172" i="2"/>
  <c r="HH172" i="2"/>
  <c r="HG172" i="2"/>
  <c r="GX126" i="2"/>
  <c r="GY126" i="2"/>
  <c r="HB126" i="2"/>
  <c r="GX50" i="2"/>
  <c r="GY50" i="2"/>
  <c r="HB50" i="2"/>
  <c r="GX84" i="2"/>
  <c r="HB84" i="2"/>
  <c r="GY84" i="2"/>
  <c r="HC173" i="5"/>
  <c r="GZ173" i="5"/>
  <c r="GY173" i="5"/>
  <c r="HD337" i="5"/>
  <c r="HG337" i="5"/>
  <c r="HE337" i="5"/>
  <c r="HM357" i="5"/>
  <c r="HP357" i="5"/>
  <c r="HN357" i="5"/>
  <c r="HD41" i="5"/>
  <c r="HE41" i="5"/>
  <c r="HG41" i="5"/>
  <c r="HB245" i="2"/>
  <c r="GX245" i="2"/>
  <c r="GY245" i="2"/>
  <c r="HB165" i="2"/>
  <c r="GY165" i="2"/>
  <c r="GX165" i="2"/>
  <c r="GY211" i="5"/>
  <c r="GZ211" i="5"/>
  <c r="HC211" i="5"/>
  <c r="GX246" i="2"/>
  <c r="HB246" i="2"/>
  <c r="GY246" i="2"/>
  <c r="GZ251" i="5"/>
  <c r="GY251" i="5"/>
  <c r="HC251" i="5"/>
  <c r="GZ124" i="5"/>
  <c r="GY124" i="5"/>
  <c r="HC124" i="5"/>
  <c r="GZ203" i="5"/>
  <c r="HC203" i="5"/>
  <c r="GY203" i="5"/>
  <c r="HC269" i="5"/>
  <c r="GZ269" i="5"/>
  <c r="GY269" i="5"/>
  <c r="HB236" i="2"/>
  <c r="GY236" i="2"/>
  <c r="GX236" i="2"/>
  <c r="HF164" i="2"/>
  <c r="HC164" i="2"/>
  <c r="HD164" i="2"/>
  <c r="GY65" i="2"/>
  <c r="HB65" i="2"/>
  <c r="GX65" i="2"/>
  <c r="GX223" i="2"/>
  <c r="HB223" i="2"/>
  <c r="GY223" i="2"/>
  <c r="HB82" i="2"/>
  <c r="GY82" i="2"/>
  <c r="GX82" i="2"/>
  <c r="GZ120" i="5"/>
  <c r="HC120" i="5"/>
  <c r="GY120" i="5"/>
  <c r="HB226" i="2"/>
  <c r="GX226" i="2"/>
  <c r="GY226" i="2"/>
  <c r="HG73" i="5"/>
  <c r="HD73" i="5"/>
  <c r="HE73" i="5"/>
  <c r="HB8" i="2"/>
  <c r="GX8" i="2"/>
  <c r="GY8" i="2"/>
  <c r="HB163" i="2"/>
  <c r="GY163" i="2"/>
  <c r="GX163" i="2"/>
  <c r="HF192" i="2"/>
  <c r="HD192" i="2"/>
  <c r="HC192" i="2"/>
  <c r="HB195" i="2"/>
  <c r="GX195" i="2"/>
  <c r="GY195" i="2"/>
  <c r="GX183" i="2"/>
  <c r="HB183" i="2"/>
  <c r="GY183" i="2"/>
  <c r="GX253" i="2"/>
  <c r="GY253" i="2"/>
  <c r="HB253" i="2"/>
  <c r="HF238" i="2"/>
  <c r="HC238" i="2"/>
  <c r="HD238" i="2"/>
  <c r="HB249" i="2"/>
  <c r="GX249" i="2"/>
  <c r="GY249" i="2"/>
  <c r="HG236" i="5"/>
  <c r="HE236" i="5"/>
  <c r="HD236" i="5"/>
  <c r="GZ336" i="5"/>
  <c r="GY336" i="5"/>
  <c r="HC336" i="5"/>
  <c r="HH2" i="5"/>
  <c r="HI2" i="5"/>
  <c r="HL2" i="5"/>
  <c r="HB217" i="2"/>
  <c r="GY217" i="2"/>
  <c r="GX217" i="2"/>
  <c r="GX198" i="2"/>
  <c r="HB198" i="2"/>
  <c r="GY198" i="2"/>
  <c r="HB227" i="2"/>
  <c r="GX227" i="2"/>
  <c r="GY227" i="2"/>
  <c r="HC92" i="5"/>
  <c r="GZ92" i="5"/>
  <c r="GY92" i="5"/>
  <c r="HB133" i="2"/>
  <c r="GX133" i="2"/>
  <c r="GY133" i="2"/>
  <c r="GX168" i="2"/>
  <c r="HB168" i="2"/>
  <c r="GY168" i="2"/>
  <c r="HD115" i="5"/>
  <c r="HG115" i="5"/>
  <c r="HE115" i="5"/>
  <c r="HB211" i="2"/>
  <c r="GX211" i="2"/>
  <c r="GY211" i="2"/>
  <c r="HE277" i="5"/>
  <c r="HD277" i="5"/>
  <c r="HG277" i="5"/>
  <c r="HD199" i="5"/>
  <c r="HE199" i="5"/>
  <c r="HG199" i="5"/>
  <c r="HH234" i="5"/>
  <c r="HI234" i="5"/>
  <c r="HL234" i="5"/>
  <c r="HG274" i="2"/>
  <c r="HH274" i="2"/>
  <c r="HK274" i="2"/>
  <c r="HE218" i="5"/>
  <c r="HD218" i="5"/>
  <c r="HG218" i="5"/>
  <c r="HD345" i="5"/>
  <c r="HG345" i="5"/>
  <c r="HE345" i="5"/>
  <c r="GX136" i="2"/>
  <c r="GY136" i="2"/>
  <c r="HB136" i="2"/>
  <c r="HF41" i="2"/>
  <c r="HC41" i="2"/>
  <c r="HD41" i="2"/>
  <c r="GX25" i="2"/>
  <c r="HB25" i="2"/>
  <c r="GY25" i="2"/>
  <c r="HG186" i="2"/>
  <c r="HK186" i="2"/>
  <c r="HH186" i="2"/>
  <c r="HH52" i="2"/>
  <c r="HK52" i="2"/>
  <c r="HG52" i="2"/>
  <c r="HC145" i="5"/>
  <c r="GY145" i="5"/>
  <c r="GZ145" i="5"/>
  <c r="HD283" i="5"/>
  <c r="HG283" i="5"/>
  <c r="HE283" i="5"/>
  <c r="GY32" i="5"/>
  <c r="GZ32" i="5"/>
  <c r="HC32" i="5"/>
  <c r="HE352" i="5"/>
  <c r="HD352" i="5"/>
  <c r="HG352" i="5"/>
  <c r="HD219" i="2"/>
  <c r="HF219" i="2"/>
  <c r="HC219" i="2"/>
  <c r="GY4" i="2"/>
  <c r="GX4" i="2"/>
  <c r="HB4" i="2"/>
  <c r="GY37" i="2"/>
  <c r="HB37" i="2"/>
  <c r="GX37" i="2"/>
  <c r="HK267" i="2"/>
  <c r="HH267" i="2"/>
  <c r="HG267" i="2"/>
  <c r="HC241" i="2"/>
  <c r="HD241" i="2"/>
  <c r="HF241" i="2"/>
  <c r="HC152" i="2"/>
  <c r="HF152" i="2"/>
  <c r="HD152" i="2"/>
  <c r="GY210" i="2"/>
  <c r="HB210" i="2"/>
  <c r="GX210" i="2"/>
  <c r="GY136" i="5"/>
  <c r="HC136" i="5"/>
  <c r="GZ136" i="5"/>
  <c r="GZ125" i="5"/>
  <c r="GY125" i="5"/>
  <c r="HC125" i="5"/>
  <c r="HP339" i="5"/>
  <c r="HN339" i="5"/>
  <c r="HM339" i="5"/>
  <c r="GY162" i="5"/>
  <c r="GZ162" i="5"/>
  <c r="HC162" i="5"/>
  <c r="HG153" i="5"/>
  <c r="HE153" i="5"/>
  <c r="HD153" i="5"/>
  <c r="GX204" i="2"/>
  <c r="HB204" i="2"/>
  <c r="GY204" i="2"/>
  <c r="HE291" i="5"/>
  <c r="HD291" i="5"/>
  <c r="HG291" i="5"/>
  <c r="GZ113" i="5"/>
  <c r="HC113" i="5"/>
  <c r="GY113" i="5"/>
  <c r="HF120" i="2"/>
  <c r="HC120" i="2"/>
  <c r="HD120" i="2"/>
  <c r="GY206" i="2"/>
  <c r="GX206" i="2"/>
  <c r="HB206" i="2"/>
  <c r="HC163" i="5"/>
  <c r="GY163" i="5"/>
  <c r="GZ163" i="5"/>
  <c r="GY166" i="5"/>
  <c r="GZ166" i="5"/>
  <c r="HC166" i="5"/>
  <c r="HB151" i="2"/>
  <c r="GX151" i="2"/>
  <c r="GY151" i="2"/>
  <c r="HE123" i="5"/>
  <c r="HD123" i="5"/>
  <c r="HG123" i="5"/>
  <c r="HC272" i="5"/>
  <c r="GY272" i="5"/>
  <c r="GZ272" i="5"/>
  <c r="HI177" i="5"/>
  <c r="HL177" i="5"/>
  <c r="HH177" i="5"/>
  <c r="GX71" i="2"/>
  <c r="GY71" i="2"/>
  <c r="HB71" i="2"/>
  <c r="HC196" i="5"/>
  <c r="GY196" i="5"/>
  <c r="GZ196" i="5"/>
  <c r="HF3" i="2"/>
  <c r="HC3" i="2"/>
  <c r="HD3" i="2"/>
  <c r="GY259" i="2"/>
  <c r="HB259" i="2"/>
  <c r="GX259" i="2"/>
  <c r="HK228" i="2"/>
  <c r="HH228" i="2"/>
  <c r="HG228" i="2"/>
  <c r="GX57" i="2"/>
  <c r="HB57" i="2"/>
  <c r="GY57" i="2"/>
  <c r="HB179" i="2"/>
  <c r="GX179" i="2"/>
  <c r="GY179" i="2"/>
  <c r="HD188" i="2"/>
  <c r="HF188" i="2"/>
  <c r="HC188" i="2"/>
  <c r="GY290" i="2"/>
  <c r="GX290" i="2"/>
  <c r="HB290" i="2"/>
  <c r="GY178" i="5"/>
  <c r="GZ178" i="5"/>
  <c r="HC178" i="5"/>
  <c r="HK304" i="2"/>
  <c r="HH304" i="2"/>
  <c r="HG304" i="2"/>
  <c r="HD7" i="5"/>
  <c r="HG7" i="5"/>
  <c r="HE7" i="5"/>
  <c r="HG101" i="5"/>
  <c r="HE101" i="5"/>
  <c r="HD101" i="5"/>
  <c r="HE39" i="5"/>
  <c r="HD39" i="5"/>
  <c r="HG39" i="5"/>
  <c r="HD232" i="5"/>
  <c r="HE232" i="5"/>
  <c r="HG232" i="5"/>
  <c r="GZ54" i="5"/>
  <c r="HC54" i="5"/>
  <c r="GY54" i="5"/>
  <c r="HB130" i="2"/>
  <c r="GY130" i="2"/>
  <c r="GX130" i="2"/>
  <c r="HL86" i="5"/>
  <c r="HH86" i="5"/>
  <c r="HI86" i="5"/>
  <c r="HD182" i="2"/>
  <c r="HC182" i="2"/>
  <c r="HF182" i="2"/>
  <c r="GZ122" i="5"/>
  <c r="HC122" i="5"/>
  <c r="GY122" i="5"/>
  <c r="HD98" i="5"/>
  <c r="HG98" i="5"/>
  <c r="HE98" i="5"/>
  <c r="HB214" i="2"/>
  <c r="GY214" i="2"/>
  <c r="GX214" i="2"/>
  <c r="HL212" i="2"/>
  <c r="HM212" i="2"/>
  <c r="HO212" i="2"/>
  <c r="GY194" i="5"/>
  <c r="GZ194" i="5"/>
  <c r="HC194" i="5"/>
  <c r="HB282" i="2"/>
  <c r="GY282" i="2"/>
  <c r="GX282" i="2"/>
  <c r="GZ195" i="5"/>
  <c r="HC195" i="5"/>
  <c r="GY195" i="5"/>
  <c r="HG124" i="2"/>
  <c r="HH124" i="2"/>
  <c r="HK124" i="2"/>
  <c r="GZ233" i="5"/>
  <c r="GY233" i="5"/>
  <c r="HC233" i="5"/>
  <c r="HB215" i="2"/>
  <c r="GY215" i="2"/>
  <c r="GX215" i="2"/>
  <c r="HC291" i="2"/>
  <c r="HD291" i="2"/>
  <c r="HF291" i="2"/>
  <c r="HB298" i="2"/>
  <c r="GX298" i="2"/>
  <c r="GY298" i="2"/>
  <c r="HC263" i="5"/>
  <c r="GZ263" i="5"/>
  <c r="GY263" i="5"/>
  <c r="HC255" i="5"/>
  <c r="GY255" i="5"/>
  <c r="GZ255" i="5"/>
  <c r="GX26" i="2"/>
  <c r="HB26" i="2"/>
  <c r="GY26" i="2"/>
  <c r="HB88" i="2"/>
  <c r="GX88" i="2"/>
  <c r="GY88" i="2"/>
  <c r="HD76" i="5"/>
  <c r="HE76" i="5"/>
  <c r="HG76" i="5"/>
  <c r="HG95" i="5"/>
  <c r="HD95" i="5"/>
  <c r="HE95" i="5"/>
  <c r="GX159" i="2"/>
  <c r="GY159" i="2"/>
  <c r="HB159" i="2"/>
  <c r="HL47" i="2"/>
  <c r="HM47" i="2"/>
  <c r="HO47" i="2"/>
  <c r="HD162" i="2"/>
  <c r="HF162" i="2"/>
  <c r="HC162" i="2"/>
  <c r="HC141" i="5"/>
  <c r="GZ141" i="5"/>
  <c r="GY141" i="5"/>
  <c r="HK232" i="2"/>
  <c r="HH232" i="2"/>
  <c r="HG232" i="2"/>
  <c r="HH282" i="5"/>
  <c r="HI282" i="5"/>
  <c r="HL282" i="5"/>
  <c r="HC65" i="5"/>
  <c r="GZ65" i="5"/>
  <c r="GY65" i="5"/>
  <c r="HD237" i="5"/>
  <c r="HG237" i="5"/>
  <c r="HE237" i="5"/>
  <c r="HG295" i="5"/>
  <c r="HE295" i="5"/>
  <c r="HD295" i="5"/>
  <c r="HE174" i="5"/>
  <c r="HG174" i="5"/>
  <c r="HD174" i="5"/>
  <c r="GY269" i="2"/>
  <c r="HB269" i="2"/>
  <c r="GX269" i="2"/>
  <c r="HM118" i="2"/>
  <c r="HO118" i="2"/>
  <c r="HL118" i="2"/>
  <c r="GX187" i="2"/>
  <c r="GY187" i="2"/>
  <c r="HB187" i="2"/>
  <c r="HB196" i="2"/>
  <c r="GX196" i="2"/>
  <c r="GY196" i="2"/>
  <c r="GY128" i="2"/>
  <c r="HB128" i="2"/>
  <c r="GX128" i="2"/>
  <c r="HD32" i="2"/>
  <c r="HC32" i="2"/>
  <c r="HF32" i="2"/>
  <c r="HH231" i="2"/>
  <c r="HG231" i="2"/>
  <c r="HK231" i="2"/>
  <c r="HB224" i="2"/>
  <c r="GY224" i="2"/>
  <c r="GX224" i="2"/>
  <c r="HG70" i="5"/>
  <c r="HD70" i="5"/>
  <c r="HE70" i="5"/>
  <c r="HC69" i="2"/>
  <c r="HF69" i="2"/>
  <c r="HD69" i="2"/>
  <c r="HE354" i="5"/>
  <c r="HD354" i="5"/>
  <c r="HG354" i="5"/>
  <c r="HB157" i="2"/>
  <c r="GX157" i="2"/>
  <c r="GY157" i="2"/>
  <c r="HG90" i="5"/>
  <c r="HE90" i="5"/>
  <c r="HD90" i="5"/>
  <c r="GY175" i="5"/>
  <c r="HC175" i="5"/>
  <c r="GZ175" i="5"/>
  <c r="HD137" i="5"/>
  <c r="HG137" i="5"/>
  <c r="HE137" i="5"/>
  <c r="GZ55" i="5"/>
  <c r="HC55" i="5"/>
  <c r="GY55" i="5"/>
  <c r="HD193" i="5"/>
  <c r="HE193" i="5"/>
  <c r="HG193" i="5"/>
  <c r="HH22" i="5"/>
  <c r="HL22" i="5"/>
  <c r="HI22" i="5"/>
  <c r="HO60" i="2"/>
  <c r="HL60" i="2"/>
  <c r="HM60" i="2"/>
  <c r="HD78" i="5"/>
  <c r="HE78" i="5"/>
  <c r="HG78" i="5"/>
  <c r="HG259" i="5"/>
  <c r="HD259" i="5"/>
  <c r="HE259" i="5"/>
  <c r="HD287" i="2"/>
  <c r="HC287" i="2"/>
  <c r="HF287" i="2"/>
  <c r="HE309" i="5"/>
  <c r="HG309" i="5"/>
  <c r="HD309" i="5"/>
  <c r="HL264" i="5"/>
  <c r="HH264" i="5"/>
  <c r="HI264" i="5"/>
  <c r="HL43" i="5"/>
  <c r="HH43" i="5"/>
  <c r="HI43" i="5"/>
  <c r="HF283" i="2"/>
  <c r="HC283" i="2"/>
  <c r="HD283" i="2"/>
  <c r="HE144" i="5"/>
  <c r="HG144" i="5"/>
  <c r="HD144" i="5"/>
  <c r="GZ275" i="5"/>
  <c r="GY275" i="5"/>
  <c r="HC275" i="5"/>
  <c r="GZ219" i="5"/>
  <c r="HC219" i="5"/>
  <c r="GY219" i="5"/>
  <c r="HL216" i="5"/>
  <c r="HH216" i="5"/>
  <c r="HI216" i="5"/>
  <c r="GX86" i="2"/>
  <c r="HB86" i="2"/>
  <c r="GY86" i="2"/>
  <c r="GX76" i="2"/>
  <c r="GY76" i="2"/>
  <c r="HB76" i="2"/>
  <c r="HG325" i="5"/>
  <c r="HD325" i="5"/>
  <c r="HE325" i="5"/>
  <c r="HN333" i="5"/>
  <c r="HP333" i="5"/>
  <c r="HM333" i="5"/>
  <c r="HE334" i="5"/>
  <c r="HG334" i="5"/>
  <c r="HD334" i="5"/>
  <c r="HD279" i="5"/>
  <c r="HE279" i="5"/>
  <c r="HG279" i="5"/>
  <c r="GX286" i="2"/>
  <c r="HB286" i="2"/>
  <c r="GY286" i="2"/>
  <c r="HB250" i="2"/>
  <c r="GY250" i="2"/>
  <c r="GX250" i="2"/>
  <c r="HL304" i="5"/>
  <c r="HH304" i="5"/>
  <c r="HI304" i="5"/>
  <c r="GY155" i="2"/>
  <c r="GX155" i="2"/>
  <c r="HB155" i="2"/>
  <c r="HG288" i="5"/>
  <c r="HE288" i="5"/>
  <c r="HD288" i="5"/>
  <c r="HF114" i="2"/>
  <c r="HC114" i="2"/>
  <c r="HD114" i="2"/>
  <c r="HG48" i="5"/>
  <c r="HE48" i="5"/>
  <c r="HD48" i="5"/>
  <c r="HF15" i="2"/>
  <c r="HC15" i="2"/>
  <c r="HD15" i="2"/>
  <c r="GY245" i="5"/>
  <c r="HC245" i="5"/>
  <c r="GZ245" i="5"/>
  <c r="HH185" i="2"/>
  <c r="HG185" i="2"/>
  <c r="HK185" i="2"/>
  <c r="HI347" i="5"/>
  <c r="HL347" i="5"/>
  <c r="HH347" i="5"/>
  <c r="HD49" i="2"/>
  <c r="HF49" i="2"/>
  <c r="HC49" i="2"/>
  <c r="GY94" i="2"/>
  <c r="HB94" i="2"/>
  <c r="GX94" i="2"/>
  <c r="HD161" i="2"/>
  <c r="HF161" i="2"/>
  <c r="HC161" i="2"/>
  <c r="HL298" i="5"/>
  <c r="HH298" i="5"/>
  <c r="HI298" i="5"/>
  <c r="HF191" i="2"/>
  <c r="HC191" i="2"/>
  <c r="HD191" i="2"/>
  <c r="HD308" i="2"/>
  <c r="HC308" i="2"/>
  <c r="HF308" i="2"/>
  <c r="HF150" i="2"/>
  <c r="HD150" i="2"/>
  <c r="HC150" i="2"/>
  <c r="HF190" i="2"/>
  <c r="HC190" i="2"/>
  <c r="HD190" i="2"/>
  <c r="HH285" i="5"/>
  <c r="HI285" i="5"/>
  <c r="HL285" i="5"/>
  <c r="HG50" i="5"/>
  <c r="HE50" i="5"/>
  <c r="HD50" i="5"/>
  <c r="HI276" i="5"/>
  <c r="HL276" i="5"/>
  <c r="HH276" i="5"/>
  <c r="HD55" i="2"/>
  <c r="HC55" i="2"/>
  <c r="HF55" i="2"/>
  <c r="HD135" i="2"/>
  <c r="HF135" i="2"/>
  <c r="HC135" i="2"/>
  <c r="HD201" i="5"/>
  <c r="HE201" i="5"/>
  <c r="HG201" i="5"/>
  <c r="GY302" i="2"/>
  <c r="HB302" i="2"/>
  <c r="GX302" i="2"/>
  <c r="HH213" i="5"/>
  <c r="HI213" i="5"/>
  <c r="HL213" i="5"/>
  <c r="HD140" i="5"/>
  <c r="HE140" i="5"/>
  <c r="HG140" i="5"/>
  <c r="HL349" i="5"/>
  <c r="HH349" i="5"/>
  <c r="HI349" i="5"/>
  <c r="HF97" i="2"/>
  <c r="HC97" i="2"/>
  <c r="HD97" i="2"/>
  <c r="HG272" i="2"/>
  <c r="HK272" i="2"/>
  <c r="HH272" i="2"/>
  <c r="HH258" i="2"/>
  <c r="HK258" i="2"/>
  <c r="HG258" i="2"/>
  <c r="HL231" i="5"/>
  <c r="HH231" i="5"/>
  <c r="HI231" i="5"/>
  <c r="HD49" i="5"/>
  <c r="HG49" i="5"/>
  <c r="HE49" i="5"/>
  <c r="HG254" i="2"/>
  <c r="HH254" i="2"/>
  <c r="HK254" i="2"/>
  <c r="HL25" i="5"/>
  <c r="HI25" i="5"/>
  <c r="HH25" i="5"/>
  <c r="HL58" i="5"/>
  <c r="HH58" i="5"/>
  <c r="HI58" i="5"/>
  <c r="HH263" i="2"/>
  <c r="HK263" i="2"/>
  <c r="HG263" i="2"/>
  <c r="HF273" i="2"/>
  <c r="HC273" i="2"/>
  <c r="HD273" i="2"/>
  <c r="HE14" i="5"/>
  <c r="HD14" i="5"/>
  <c r="HG14" i="5"/>
  <c r="HG131" i="5"/>
  <c r="HD131" i="5"/>
  <c r="HE131" i="5"/>
  <c r="HE102" i="5"/>
  <c r="HD102" i="5"/>
  <c r="HG102" i="5"/>
  <c r="HF200" i="2"/>
  <c r="HC200" i="2"/>
  <c r="HD200" i="2"/>
  <c r="HH19" i="2"/>
  <c r="HG19" i="2"/>
  <c r="HK19" i="2"/>
  <c r="HG147" i="2"/>
  <c r="HH147" i="2"/>
  <c r="HK147" i="2"/>
  <c r="HC235" i="2"/>
  <c r="HD235" i="2"/>
  <c r="HF235" i="2"/>
  <c r="HK299" i="2"/>
  <c r="HH299" i="2"/>
  <c r="HG299" i="2"/>
  <c r="HH221" i="5"/>
  <c r="HI221" i="5"/>
  <c r="HL221" i="5"/>
  <c r="HN320" i="5"/>
  <c r="HM320" i="5"/>
  <c r="HP320" i="5"/>
  <c r="HO189" i="2"/>
  <c r="HL189" i="2"/>
  <c r="HM189" i="2"/>
  <c r="HD301" i="2"/>
  <c r="HF301" i="2"/>
  <c r="HC301" i="2"/>
  <c r="HI33" i="5"/>
  <c r="HL33" i="5"/>
  <c r="HH33" i="5"/>
  <c r="HF107" i="2"/>
  <c r="HC107" i="2"/>
  <c r="HD107" i="2"/>
  <c r="HH85" i="2"/>
  <c r="HK85" i="2"/>
  <c r="HG85" i="2"/>
  <c r="HH142" i="5"/>
  <c r="HI142" i="5"/>
  <c r="HL142" i="5"/>
  <c r="HC178" i="2"/>
  <c r="HF178" i="2"/>
  <c r="HD178" i="2"/>
  <c r="HG56" i="5"/>
  <c r="HD56" i="5"/>
  <c r="HE56" i="5"/>
  <c r="HK292" i="2"/>
  <c r="HG292" i="2"/>
  <c r="HH292" i="2"/>
  <c r="HT44" i="2"/>
  <c r="HP44" i="2"/>
  <c r="HQ44" i="2"/>
  <c r="HM216" i="2"/>
  <c r="HO216" i="2"/>
  <c r="HL216" i="2"/>
  <c r="HE105" i="5"/>
  <c r="HD105" i="5"/>
  <c r="HG105" i="5"/>
  <c r="HF248" i="2"/>
  <c r="HC248" i="2"/>
  <c r="HD248" i="2"/>
  <c r="HL107" i="5"/>
  <c r="HH107" i="5"/>
  <c r="HI107" i="5"/>
  <c r="HF129" i="2"/>
  <c r="HC129" i="2"/>
  <c r="HD129" i="2"/>
  <c r="HD243" i="5"/>
  <c r="HE243" i="5"/>
  <c r="HG243" i="5"/>
  <c r="HG226" i="5"/>
  <c r="HD226" i="5"/>
  <c r="HE226" i="5"/>
  <c r="HG21" i="5"/>
  <c r="HD21" i="5"/>
  <c r="HE21" i="5"/>
  <c r="HG43" i="2"/>
  <c r="HK43" i="2"/>
  <c r="HH43" i="2"/>
  <c r="HH153" i="2"/>
  <c r="HG153" i="2"/>
  <c r="HK153" i="2"/>
  <c r="GY243" i="2"/>
  <c r="HB243" i="2"/>
  <c r="GX243" i="2"/>
  <c r="HL154" i="5"/>
  <c r="HI154" i="5"/>
  <c r="HH154" i="5"/>
  <c r="HF306" i="2"/>
  <c r="HC306" i="2"/>
  <c r="HD306" i="2"/>
  <c r="HG189" i="5"/>
  <c r="HD189" i="5"/>
  <c r="HE189" i="5"/>
  <c r="HF53" i="2"/>
  <c r="HC53" i="2"/>
  <c r="HD53" i="2"/>
  <c r="HH129" i="5"/>
  <c r="HL129" i="5"/>
  <c r="HI129" i="5"/>
  <c r="HI244" i="5"/>
  <c r="HL244" i="5"/>
  <c r="HH244" i="5"/>
  <c r="HD16" i="2"/>
  <c r="HC16" i="2"/>
  <c r="HF16" i="2"/>
  <c r="HH110" i="5"/>
  <c r="HL110" i="5"/>
  <c r="HI110" i="5"/>
  <c r="HC5" i="2"/>
  <c r="HF5" i="2"/>
  <c r="HD5" i="2"/>
  <c r="HK296" i="2"/>
  <c r="HG296" i="2"/>
  <c r="HH296" i="2"/>
  <c r="HD149" i="2"/>
  <c r="HF149" i="2"/>
  <c r="HC149" i="2"/>
  <c r="HH302" i="5"/>
  <c r="HI302" i="5"/>
  <c r="HL302" i="5"/>
  <c r="HI176" i="5"/>
  <c r="HL176" i="5"/>
  <c r="HH176" i="5"/>
  <c r="HF260" i="2"/>
  <c r="HC260" i="2"/>
  <c r="HD260" i="2"/>
  <c r="HF154" i="2"/>
  <c r="HC154" i="2"/>
  <c r="HD154" i="2"/>
  <c r="HL160" i="5"/>
  <c r="HH160" i="5"/>
  <c r="HI160" i="5"/>
  <c r="HO35" i="2"/>
  <c r="HL35" i="2"/>
  <c r="HM35" i="2"/>
  <c r="HI323" i="5"/>
  <c r="HL323" i="5"/>
  <c r="HH323" i="5"/>
  <c r="HD351" i="5"/>
  <c r="HE351" i="5"/>
  <c r="HG351" i="5"/>
  <c r="HE59" i="5"/>
  <c r="HG59" i="5"/>
  <c r="HD59" i="5"/>
  <c r="HD271" i="5"/>
  <c r="HG271" i="5"/>
  <c r="HE271" i="5"/>
  <c r="HD303" i="5"/>
  <c r="HE303" i="5"/>
  <c r="HG303" i="5"/>
  <c r="HE44" i="5"/>
  <c r="HD44" i="5"/>
  <c r="HG44" i="5"/>
  <c r="HD29" i="5"/>
  <c r="HG29" i="5"/>
  <c r="HE29" i="5"/>
  <c r="HB39" i="2"/>
  <c r="GY39" i="2"/>
  <c r="GX39" i="2"/>
  <c r="HF158" i="2"/>
  <c r="HC158" i="2"/>
  <c r="HD158" i="2"/>
  <c r="HL126" i="5"/>
  <c r="HH126" i="5"/>
  <c r="HI126" i="5"/>
  <c r="HK36" i="2"/>
  <c r="HH36" i="2"/>
  <c r="HG36" i="2"/>
  <c r="HQ52" i="5"/>
  <c r="HU52" i="5"/>
  <c r="HR52" i="5"/>
  <c r="HM262" i="5"/>
  <c r="HN262" i="5"/>
  <c r="HP262" i="5"/>
  <c r="HC315" i="5"/>
  <c r="GY315" i="5"/>
  <c r="GZ315" i="5"/>
  <c r="HH203" i="2"/>
  <c r="HG203" i="2"/>
  <c r="HK203" i="2"/>
  <c r="HD250" i="5"/>
  <c r="HG250" i="5"/>
  <c r="HE250" i="5"/>
  <c r="HD234" i="2"/>
  <c r="HC234" i="2"/>
  <c r="HF234" i="2"/>
  <c r="HG254" i="5"/>
  <c r="HD254" i="5"/>
  <c r="HE254" i="5"/>
  <c r="HH312" i="2"/>
  <c r="HK312" i="2"/>
  <c r="HG312" i="2"/>
  <c r="HD331" i="5"/>
  <c r="HG331" i="5"/>
  <c r="HE331" i="5"/>
  <c r="HC30" i="2"/>
  <c r="HD30" i="2"/>
  <c r="HF30" i="2"/>
  <c r="HL82" i="5"/>
  <c r="HH82" i="5"/>
  <c r="HI82" i="5"/>
  <c r="HL239" i="2"/>
  <c r="HM239" i="2"/>
  <c r="HO239" i="2"/>
  <c r="HI42" i="5"/>
  <c r="HL42" i="5"/>
  <c r="HH42" i="5"/>
  <c r="HL35" i="5"/>
  <c r="HI35" i="5"/>
  <c r="HH35" i="5"/>
  <c r="HE267" i="5"/>
  <c r="HG267" i="5"/>
  <c r="HD267" i="5"/>
  <c r="HO305" i="2"/>
  <c r="HM305" i="2"/>
  <c r="HL305" i="2"/>
  <c r="HK109" i="2"/>
  <c r="HH109" i="2"/>
  <c r="HG109" i="2"/>
  <c r="HK180" i="2"/>
  <c r="HH180" i="2"/>
  <c r="HG180" i="2"/>
  <c r="HG170" i="2"/>
  <c r="HK170" i="2"/>
  <c r="HH170" i="2"/>
  <c r="HH132" i="2"/>
  <c r="HG132" i="2"/>
  <c r="HK132" i="2"/>
  <c r="HC244" i="2"/>
  <c r="HF244" i="2"/>
  <c r="HD244" i="2"/>
  <c r="HH209" i="2"/>
  <c r="HG209" i="2"/>
  <c r="HK209" i="2"/>
  <c r="HN341" i="5"/>
  <c r="HP341" i="5"/>
  <c r="HM341" i="5"/>
  <c r="HG307" i="5"/>
  <c r="HD307" i="5"/>
  <c r="HE307" i="5"/>
  <c r="HK137" i="2"/>
  <c r="HH137" i="2"/>
  <c r="HG137" i="2"/>
  <c r="HM80" i="5"/>
  <c r="HN80" i="5"/>
  <c r="HP80" i="5"/>
  <c r="HK181" i="2"/>
  <c r="HH181" i="2"/>
  <c r="HG181" i="2"/>
  <c r="HG308" i="5"/>
  <c r="HD308" i="5"/>
  <c r="HE308" i="5"/>
  <c r="HE100" i="5"/>
  <c r="HG100" i="5"/>
  <c r="HD100" i="5"/>
  <c r="HD241" i="5"/>
  <c r="HE241" i="5"/>
  <c r="HG241" i="5"/>
  <c r="HG257" i="5"/>
  <c r="HD257" i="5"/>
  <c r="HE257" i="5"/>
  <c r="HD246" i="5"/>
  <c r="HE246" i="5"/>
  <c r="HG246" i="5"/>
  <c r="GY257" i="2"/>
  <c r="GX257" i="2"/>
  <c r="HB257" i="2"/>
  <c r="HL38" i="5"/>
  <c r="HI38" i="5"/>
  <c r="HH38" i="5"/>
  <c r="HF33" i="2"/>
  <c r="HC33" i="2"/>
  <c r="HD33" i="2"/>
  <c r="IF151" i="5"/>
  <c r="II151" i="5"/>
  <c r="IE151" i="5"/>
  <c r="HC289" i="2"/>
  <c r="HD289" i="2"/>
  <c r="HF289" i="2"/>
  <c r="HH197" i="2"/>
  <c r="HK197" i="2"/>
  <c r="HG197" i="2"/>
  <c r="HF28" i="2"/>
  <c r="HC28" i="2"/>
  <c r="HD28" i="2"/>
  <c r="HI317" i="5"/>
  <c r="HL317" i="5"/>
  <c r="HH317" i="5"/>
  <c r="HO279" i="2"/>
  <c r="HL279" i="2"/>
  <c r="HM279" i="2"/>
  <c r="HD324" i="5"/>
  <c r="HE324" i="5"/>
  <c r="HG324" i="5"/>
  <c r="HI207" i="5"/>
  <c r="HH207" i="5"/>
  <c r="HL207" i="5"/>
  <c r="HN147" i="5"/>
  <c r="HM147" i="5"/>
  <c r="HP147" i="5"/>
  <c r="HL248" i="5"/>
  <c r="HI248" i="5"/>
  <c r="HH248" i="5"/>
  <c r="HE330" i="5"/>
  <c r="HG330" i="5"/>
  <c r="HD330" i="5"/>
  <c r="HH285" i="2"/>
  <c r="HK285" i="2"/>
  <c r="HG285" i="2"/>
  <c r="HK131" i="2"/>
  <c r="HG131" i="2"/>
  <c r="HH131" i="2"/>
  <c r="HL215" i="5"/>
  <c r="HI215" i="5"/>
  <c r="HH215" i="5"/>
  <c r="HC89" i="2"/>
  <c r="HD89" i="2"/>
  <c r="HF89" i="2"/>
  <c r="HE260" i="5"/>
  <c r="HD260" i="5"/>
  <c r="HG260" i="5"/>
  <c r="HI3" i="5"/>
  <c r="HL3" i="5"/>
  <c r="HH3" i="5"/>
  <c r="GX143" i="2"/>
  <c r="GY143" i="2"/>
  <c r="HB143" i="2"/>
  <c r="HT90" i="2"/>
  <c r="HQ90" i="2"/>
  <c r="HP90" i="2"/>
  <c r="ID98" i="2"/>
  <c r="HG10" i="5"/>
  <c r="HE10" i="5"/>
  <c r="HD10" i="5"/>
  <c r="GY294" i="2"/>
  <c r="GX294" i="2"/>
  <c r="HB294" i="2"/>
  <c r="HC275" i="2"/>
  <c r="HD275" i="2"/>
  <c r="HF275" i="2"/>
  <c r="HD103" i="5"/>
  <c r="HG103" i="5"/>
  <c r="HE103" i="5"/>
  <c r="HL247" i="2"/>
  <c r="HM247" i="2"/>
  <c r="HO247" i="2"/>
  <c r="HL346" i="5"/>
  <c r="HH346" i="5"/>
  <c r="HI346" i="5"/>
  <c r="HK141" i="2"/>
  <c r="HH141" i="2"/>
  <c r="HG141" i="2"/>
  <c r="HI149" i="5"/>
  <c r="HL149" i="5"/>
  <c r="HH149" i="5"/>
  <c r="HK229" i="2"/>
  <c r="HH229" i="2"/>
  <c r="HG229" i="2"/>
  <c r="HM312" i="5"/>
  <c r="HN312" i="5"/>
  <c r="HP312" i="5"/>
  <c r="HF42" i="2"/>
  <c r="HC42" i="2"/>
  <c r="HD42" i="2"/>
  <c r="HG121" i="2"/>
  <c r="HK121" i="2"/>
  <c r="HH121" i="2"/>
  <c r="HD280" i="5"/>
  <c r="HG280" i="5"/>
  <c r="HE280" i="5"/>
  <c r="HL22" i="2"/>
  <c r="HO22" i="2"/>
  <c r="HM22" i="2"/>
  <c r="HN227" i="5"/>
  <c r="HP227" i="5"/>
  <c r="HM227" i="5"/>
  <c r="HL150" i="5"/>
  <c r="HH150" i="5"/>
  <c r="HI150" i="5"/>
  <c r="HG152" i="5"/>
  <c r="HE152" i="5"/>
  <c r="HD152" i="5"/>
  <c r="HK45" i="2"/>
  <c r="HH45" i="2"/>
  <c r="HG45" i="2"/>
  <c r="HH300" i="2"/>
  <c r="HK300" i="2"/>
  <c r="HG300" i="2"/>
  <c r="HI93" i="5"/>
  <c r="HL93" i="5"/>
  <c r="HH93" i="5"/>
  <c r="HH296" i="5"/>
  <c r="HI296" i="5"/>
  <c r="HL296" i="5"/>
  <c r="HI210" i="5"/>
  <c r="HL210" i="5"/>
  <c r="HH210" i="5"/>
  <c r="GX222" i="2"/>
  <c r="GY222" i="2"/>
  <c r="HB222" i="2"/>
  <c r="HG337" i="2"/>
  <c r="HK337" i="2"/>
  <c r="HH337" i="2"/>
  <c r="HM117" i="2"/>
  <c r="HO117" i="2"/>
  <c r="HL117" i="2"/>
  <c r="HD335" i="5"/>
  <c r="HG335" i="5"/>
  <c r="HE335" i="5"/>
  <c r="HG61" i="2"/>
  <c r="HH61" i="2"/>
  <c r="HK61" i="2"/>
  <c r="HD48" i="2"/>
  <c r="HC48" i="2"/>
  <c r="HF48" i="2"/>
  <c r="HC294" i="5"/>
  <c r="GY294" i="5"/>
  <c r="GZ294" i="5"/>
  <c r="HF205" i="2"/>
  <c r="HC205" i="2"/>
  <c r="HD205" i="2"/>
  <c r="HG249" i="5"/>
  <c r="HD249" i="5"/>
  <c r="HE249" i="5"/>
  <c r="HK87" i="2"/>
  <c r="HH87" i="2"/>
  <c r="HG87" i="2"/>
  <c r="HG15" i="5"/>
  <c r="HD15" i="5"/>
  <c r="HE15" i="5"/>
  <c r="HM316" i="2"/>
  <c r="HL316" i="2"/>
  <c r="HO316" i="2"/>
  <c r="GO362" i="2"/>
  <c r="GP362" i="2"/>
  <c r="GP361" i="2"/>
  <c r="GP363" i="2" s="1"/>
  <c r="HC166" i="2"/>
  <c r="HF166" i="2"/>
  <c r="HD166" i="2"/>
  <c r="HC74" i="5"/>
  <c r="GY74" i="5"/>
  <c r="GZ74" i="5"/>
  <c r="GY64" i="2"/>
  <c r="GX64" i="2"/>
  <c r="HB64" i="2"/>
  <c r="HD128" i="5"/>
  <c r="HE128" i="5"/>
  <c r="HG128" i="5"/>
  <c r="ID246" i="2"/>
  <c r="HD194" i="2"/>
  <c r="HF194" i="2"/>
  <c r="HC194" i="2"/>
  <c r="HD200" i="5"/>
  <c r="HE200" i="5"/>
  <c r="HG200" i="5"/>
  <c r="HE9" i="5"/>
  <c r="HG9" i="5"/>
  <c r="HD9" i="5"/>
  <c r="HP130" i="5"/>
  <c r="HM130" i="5"/>
  <c r="HN130" i="5"/>
  <c r="HH168" i="5"/>
  <c r="HI168" i="5"/>
  <c r="HL168" i="5"/>
  <c r="HK98" i="2"/>
  <c r="HH98" i="2"/>
  <c r="HG98" i="2"/>
  <c r="HL339" i="2"/>
  <c r="HO339" i="2"/>
  <c r="HM339" i="2"/>
  <c r="HK108" i="2"/>
  <c r="HG108" i="2"/>
  <c r="HH108" i="2"/>
  <c r="HC171" i="2"/>
  <c r="HD171" i="2"/>
  <c r="HF171" i="2"/>
  <c r="HG274" i="5"/>
  <c r="HD274" i="5"/>
  <c r="HE274" i="5"/>
  <c r="HF116" i="2"/>
  <c r="HC116" i="2"/>
  <c r="HD116" i="2"/>
  <c r="HH183" i="5"/>
  <c r="HI183" i="5"/>
  <c r="HL183" i="5"/>
  <c r="HO322" i="2"/>
  <c r="HL322" i="2"/>
  <c r="HM322" i="2"/>
  <c r="HC127" i="5"/>
  <c r="GY127" i="5"/>
  <c r="GZ127" i="5"/>
  <c r="ID263" i="2"/>
  <c r="HE228" i="5"/>
  <c r="HG228" i="5"/>
  <c r="HD228" i="5"/>
  <c r="HH171" i="5"/>
  <c r="HI171" i="5"/>
  <c r="HL171" i="5"/>
  <c r="HG320" i="2"/>
  <c r="HK320" i="2"/>
  <c r="HH320" i="2"/>
  <c r="HE170" i="5"/>
  <c r="HD170" i="5"/>
  <c r="HG170" i="5"/>
  <c r="GY6" i="2"/>
  <c r="HB6" i="2"/>
  <c r="GX6" i="2"/>
  <c r="HK278" i="2"/>
  <c r="HG278" i="2"/>
  <c r="HH278" i="2"/>
  <c r="ID67" i="2"/>
  <c r="HO102" i="2"/>
  <c r="HL102" i="2"/>
  <c r="HM102" i="2"/>
  <c r="HD157" i="5"/>
  <c r="HE157" i="5"/>
  <c r="HG157" i="5"/>
  <c r="HF23" i="2"/>
  <c r="HC23" i="2"/>
  <c r="HD23" i="2"/>
  <c r="HE222" i="5"/>
  <c r="HG222" i="5"/>
  <c r="HD222" i="5"/>
  <c r="HR172" i="5"/>
  <c r="HU172" i="5"/>
  <c r="HQ172" i="5"/>
  <c r="HP205" i="5"/>
  <c r="HN205" i="5"/>
  <c r="HM205" i="5"/>
  <c r="HL109" i="5"/>
  <c r="HH109" i="5"/>
  <c r="HI109" i="5"/>
  <c r="HK24" i="2"/>
  <c r="HG24" i="2"/>
  <c r="HH24" i="2"/>
  <c r="HC281" i="5"/>
  <c r="GY281" i="5"/>
  <c r="GZ281" i="5"/>
  <c r="HE212" i="5"/>
  <c r="HG212" i="5"/>
  <c r="HD212" i="5"/>
  <c r="HG174" i="2"/>
  <c r="HK174" i="2"/>
  <c r="HH174" i="2"/>
  <c r="HL94" i="5"/>
  <c r="HI94" i="5"/>
  <c r="HH94" i="5"/>
  <c r="HL133" i="5"/>
  <c r="HI133" i="5"/>
  <c r="HH133" i="5"/>
  <c r="HP123" i="2"/>
  <c r="HT123" i="2"/>
  <c r="HQ123" i="2"/>
  <c r="HH70" i="2"/>
  <c r="HK70" i="2"/>
  <c r="HG70" i="2"/>
  <c r="HO112" i="2"/>
  <c r="HL112" i="2"/>
  <c r="HM112" i="2"/>
  <c r="HH293" i="5"/>
  <c r="HI293" i="5"/>
  <c r="HL293" i="5"/>
  <c r="HI18" i="5"/>
  <c r="HL18" i="5"/>
  <c r="HH18" i="5"/>
  <c r="HL53" i="5"/>
  <c r="HH53" i="5"/>
  <c r="HI53" i="5"/>
  <c r="HD185" i="5"/>
  <c r="HE185" i="5"/>
  <c r="HG185" i="5"/>
  <c r="HH144" i="2"/>
  <c r="HG144" i="2"/>
  <c r="HK144" i="2"/>
  <c r="HL105" i="2"/>
  <c r="HM105" i="2"/>
  <c r="HO105" i="2"/>
  <c r="HL60" i="5"/>
  <c r="HI60" i="5"/>
  <c r="HH60" i="5"/>
  <c r="HL13" i="5"/>
  <c r="HI13" i="5"/>
  <c r="HH13" i="5"/>
  <c r="GV17" i="5"/>
  <c r="GV359" i="5" s="1"/>
  <c r="GV360" i="5" s="1"/>
  <c r="GX17" i="5"/>
  <c r="GU17" i="5"/>
  <c r="HG34" i="2"/>
  <c r="HK34" i="2"/>
  <c r="HH34" i="2"/>
  <c r="HT101" i="2"/>
  <c r="HQ101" i="2"/>
  <c r="HP101" i="2"/>
  <c r="ID28" i="2"/>
  <c r="HG89" i="5"/>
  <c r="HD89" i="5"/>
  <c r="HE89" i="5"/>
  <c r="HF58" i="2"/>
  <c r="HC58" i="2"/>
  <c r="HD58" i="2"/>
  <c r="HH346" i="2"/>
  <c r="HG346" i="2"/>
  <c r="HK346" i="2"/>
  <c r="GZ238" i="5"/>
  <c r="HC238" i="5"/>
  <c r="GY238" i="5"/>
  <c r="HL270" i="5"/>
  <c r="HH270" i="5"/>
  <c r="HI270" i="5"/>
  <c r="HI209" i="5"/>
  <c r="HL209" i="5"/>
  <c r="HH209" i="5"/>
  <c r="HK9" i="2"/>
  <c r="HG9" i="2"/>
  <c r="HH9" i="2"/>
  <c r="HD309" i="2"/>
  <c r="HC309" i="2"/>
  <c r="HF309" i="2"/>
  <c r="HG143" i="5"/>
  <c r="HE143" i="5"/>
  <c r="HD143" i="5"/>
  <c r="HH85" i="5"/>
  <c r="HI85" i="5"/>
  <c r="HL85" i="5"/>
  <c r="HF255" i="2"/>
  <c r="HD255" i="2"/>
  <c r="HC255" i="2"/>
  <c r="HE182" i="5"/>
  <c r="HG182" i="5"/>
  <c r="HD182" i="5"/>
  <c r="ID26" i="2"/>
  <c r="HG318" i="5"/>
  <c r="HD318" i="5"/>
  <c r="HE318" i="5"/>
  <c r="HL179" i="5"/>
  <c r="HH179" i="5"/>
  <c r="HI179" i="5"/>
  <c r="HI96" i="5"/>
  <c r="HL96" i="5"/>
  <c r="HH96" i="5"/>
  <c r="HI202" i="5"/>
  <c r="HL202" i="5"/>
  <c r="HH202" i="5"/>
  <c r="HF14" i="2"/>
  <c r="HC14" i="2"/>
  <c r="HD14" i="2"/>
  <c r="HC142" i="2"/>
  <c r="HF142" i="2"/>
  <c r="HD142" i="2"/>
  <c r="HK62" i="2"/>
  <c r="HG62" i="2"/>
  <c r="HH62" i="2"/>
  <c r="HP34" i="5"/>
  <c r="HN34" i="5"/>
  <c r="HM34" i="5"/>
  <c r="HF338" i="2"/>
  <c r="HC338" i="2"/>
  <c r="HD338" i="2"/>
  <c r="HN239" i="5"/>
  <c r="HM239" i="5"/>
  <c r="HP239" i="5"/>
  <c r="HL325" i="2"/>
  <c r="HO325" i="2"/>
  <c r="HM325" i="2"/>
  <c r="HD223" i="5"/>
  <c r="HG223" i="5"/>
  <c r="HE223" i="5"/>
  <c r="HM184" i="5"/>
  <c r="HN184" i="5"/>
  <c r="HP184" i="5"/>
  <c r="HK146" i="2"/>
  <c r="HG146" i="2"/>
  <c r="HH146" i="2"/>
  <c r="HH8" i="5"/>
  <c r="HI8" i="5"/>
  <c r="HL8" i="5"/>
  <c r="HD138" i="2"/>
  <c r="HF138" i="2"/>
  <c r="HC138" i="2"/>
  <c r="HC67" i="5"/>
  <c r="GY67" i="5"/>
  <c r="GZ67" i="5"/>
  <c r="HF68" i="2"/>
  <c r="HC68" i="2"/>
  <c r="HD68" i="2"/>
  <c r="HE353" i="5"/>
  <c r="HG353" i="5"/>
  <c r="HD353" i="5"/>
  <c r="HI26" i="5"/>
  <c r="HL26" i="5"/>
  <c r="HH26" i="5"/>
  <c r="HH161" i="5"/>
  <c r="HI161" i="5"/>
  <c r="HL161" i="5"/>
  <c r="HL358" i="2"/>
  <c r="HO358" i="2"/>
  <c r="HM358" i="2"/>
  <c r="HM45" i="5"/>
  <c r="HP45" i="5"/>
  <c r="HN45" i="5"/>
  <c r="HH56" i="2"/>
  <c r="HG56" i="2"/>
  <c r="HK56" i="2"/>
  <c r="ID247" i="2"/>
  <c r="HF111" i="2"/>
  <c r="HC111" i="2"/>
  <c r="HD111" i="2"/>
  <c r="ID29" i="2"/>
  <c r="HF321" i="2"/>
  <c r="HC321" i="2"/>
  <c r="HD321" i="2"/>
  <c r="HI208" i="5"/>
  <c r="HH208" i="5"/>
  <c r="HL208" i="5"/>
  <c r="HF265" i="2"/>
  <c r="HC265" i="2"/>
  <c r="HD265" i="2"/>
  <c r="HV99" i="2"/>
  <c r="HU99" i="2"/>
  <c r="IC99" i="2" s="1"/>
  <c r="HF59" i="2"/>
  <c r="HC59" i="2"/>
  <c r="HD59" i="2"/>
  <c r="HG20" i="5"/>
  <c r="HD20" i="5"/>
  <c r="HE20" i="5"/>
  <c r="HD247" i="5"/>
  <c r="HE247" i="5"/>
  <c r="HG247" i="5"/>
  <c r="ID290" i="2"/>
  <c r="HM77" i="2"/>
  <c r="HO77" i="2"/>
  <c r="HL77" i="2"/>
  <c r="GY190" i="5"/>
  <c r="GZ190" i="5"/>
  <c r="HC190" i="5"/>
  <c r="GT364" i="2"/>
  <c r="GT359" i="2"/>
  <c r="HI19" i="5"/>
  <c r="HH19" i="5"/>
  <c r="HL19" i="5"/>
  <c r="HO319" i="2"/>
  <c r="HM319" i="2"/>
  <c r="HL319" i="2"/>
  <c r="HL214" i="5"/>
  <c r="HH214" i="5"/>
  <c r="HI214" i="5"/>
  <c r="HC288" i="2"/>
  <c r="HD288" i="2"/>
  <c r="HF288" i="2"/>
  <c r="HH310" i="2"/>
  <c r="HK310" i="2"/>
  <c r="HG310" i="2"/>
  <c r="HE314" i="5"/>
  <c r="HD314" i="5"/>
  <c r="HG314" i="5"/>
  <c r="ID166" i="2"/>
  <c r="GX199" i="2"/>
  <c r="GY199" i="2"/>
  <c r="HB199" i="2"/>
  <c r="HL88" i="5"/>
  <c r="HH88" i="5"/>
  <c r="HI88" i="5"/>
  <c r="ID222" i="2"/>
  <c r="HG326" i="5"/>
  <c r="HD326" i="5"/>
  <c r="HE326" i="5"/>
  <c r="HC122" i="2"/>
  <c r="HD122" i="2"/>
  <c r="HF122" i="2"/>
  <c r="HI242" i="5"/>
  <c r="HL242" i="5"/>
  <c r="HH242" i="5"/>
  <c r="HH119" i="5"/>
  <c r="HI119" i="5"/>
  <c r="HL119" i="5"/>
  <c r="HL290" i="5"/>
  <c r="HH290" i="5"/>
  <c r="HI290" i="5"/>
  <c r="GY218" i="2"/>
  <c r="GX218" i="2"/>
  <c r="HB218" i="2"/>
  <c r="HM342" i="5"/>
  <c r="HN342" i="5"/>
  <c r="HP342" i="5"/>
  <c r="HH38" i="2"/>
  <c r="HG38" i="2"/>
  <c r="HK38" i="2"/>
  <c r="HH341" i="2"/>
  <c r="HG341" i="2"/>
  <c r="HK341" i="2"/>
  <c r="HD160" i="2"/>
  <c r="HC160" i="2"/>
  <c r="HF160" i="2"/>
  <c r="HK79" i="2"/>
  <c r="HG79" i="2"/>
  <c r="HH79" i="2"/>
  <c r="HR61" i="5"/>
  <c r="HU61" i="5"/>
  <c r="HQ61" i="5"/>
  <c r="HT173" i="2"/>
  <c r="HP173" i="2"/>
  <c r="HQ173" i="2"/>
  <c r="HL71" i="5"/>
  <c r="HH71" i="5"/>
  <c r="HI71" i="5"/>
  <c r="HO264" i="2"/>
  <c r="HL264" i="2"/>
  <c r="HM264" i="2"/>
  <c r="ID136" i="2"/>
  <c r="HD87" i="5"/>
  <c r="HG87" i="5"/>
  <c r="HE87" i="5"/>
  <c r="HD225" i="5"/>
  <c r="HE225" i="5"/>
  <c r="HG225" i="5"/>
  <c r="HE4" i="5"/>
  <c r="HD4" i="5"/>
  <c r="HG4" i="5"/>
  <c r="HQ350" i="5"/>
  <c r="HU350" i="5"/>
  <c r="HR350" i="5"/>
  <c r="HL51" i="5"/>
  <c r="HI51" i="5"/>
  <c r="HH51" i="5"/>
  <c r="HG84" i="5"/>
  <c r="HE84" i="5"/>
  <c r="HD84" i="5"/>
  <c r="GP359" i="5"/>
  <c r="GP364" i="5"/>
  <c r="ID230" i="2"/>
  <c r="GZ356" i="5"/>
  <c r="HC356" i="5"/>
  <c r="GY356" i="5"/>
  <c r="HD97" i="5"/>
  <c r="HG97" i="5"/>
  <c r="HE97" i="5"/>
  <c r="HF295" i="2"/>
  <c r="HC295" i="2"/>
  <c r="HD295" i="2"/>
  <c r="HC256" i="2"/>
  <c r="HD256" i="2"/>
  <c r="HF256" i="2"/>
  <c r="HF345" i="2"/>
  <c r="HD345" i="2"/>
  <c r="HC345" i="2"/>
  <c r="HG99" i="5"/>
  <c r="HE99" i="5"/>
  <c r="HD99" i="5"/>
  <c r="HE30" i="5"/>
  <c r="HG30" i="5"/>
  <c r="HD30" i="5"/>
  <c r="HV77" i="5"/>
  <c r="HW77" i="5"/>
  <c r="HY77" i="5"/>
  <c r="HH328" i="2"/>
  <c r="HK328" i="2"/>
  <c r="HG328" i="2"/>
  <c r="HG300" i="5"/>
  <c r="HE300" i="5"/>
  <c r="HD300" i="5"/>
  <c r="HG106" i="2"/>
  <c r="HK106" i="2"/>
  <c r="HH106" i="2"/>
  <c r="HD328" i="5"/>
  <c r="HE328" i="5"/>
  <c r="HG328" i="5"/>
  <c r="HL332" i="5"/>
  <c r="HI332" i="5"/>
  <c r="HH332" i="5"/>
  <c r="ID167" i="2"/>
  <c r="HH62" i="5"/>
  <c r="HL62" i="5"/>
  <c r="HI62" i="5"/>
  <c r="HD117" i="5"/>
  <c r="HG117" i="5"/>
  <c r="HE117" i="5"/>
  <c r="HO220" i="2"/>
  <c r="HM220" i="2"/>
  <c r="HL220" i="2"/>
  <c r="HG140" i="2"/>
  <c r="HK140" i="2"/>
  <c r="HH140" i="2"/>
  <c r="GY31" i="5"/>
  <c r="GZ31" i="5"/>
  <c r="HC31" i="5"/>
  <c r="HG114" i="5"/>
  <c r="HD114" i="5"/>
  <c r="HE114" i="5"/>
  <c r="HD16" i="5"/>
  <c r="HE16" i="5"/>
  <c r="HG16" i="5"/>
  <c r="HM305" i="5"/>
  <c r="HP305" i="5"/>
  <c r="HN305" i="5"/>
  <c r="HC169" i="2"/>
  <c r="HD169" i="2"/>
  <c r="HF169" i="2"/>
  <c r="HO40" i="2"/>
  <c r="HM40" i="2"/>
  <c r="HL40" i="2"/>
  <c r="HN289" i="5"/>
  <c r="HP289" i="5"/>
  <c r="HM289" i="5"/>
  <c r="ID296" i="2"/>
  <c r="HF81" i="2"/>
  <c r="HC81" i="2"/>
  <c r="HD81" i="2"/>
  <c r="HI198" i="5"/>
  <c r="HH198" i="5"/>
  <c r="HL198" i="5"/>
  <c r="HH66" i="5"/>
  <c r="HL66" i="5"/>
  <c r="HI66" i="5"/>
  <c r="HF201" i="2"/>
  <c r="HC201" i="2"/>
  <c r="HD201" i="2"/>
  <c r="HK54" i="2"/>
  <c r="HH54" i="2"/>
  <c r="HG54" i="2"/>
  <c r="HG7" i="2"/>
  <c r="HK7" i="2"/>
  <c r="HH7" i="2"/>
  <c r="ID176" i="2"/>
  <c r="HG57" i="5"/>
  <c r="HD57" i="5"/>
  <c r="HE57" i="5"/>
  <c r="HF251" i="2"/>
  <c r="HD251" i="2"/>
  <c r="HC251" i="2"/>
  <c r="HH46" i="5"/>
  <c r="HI46" i="5"/>
  <c r="HL46" i="5"/>
  <c r="HT318" i="2"/>
  <c r="HP318" i="2"/>
  <c r="HQ318" i="2"/>
  <c r="HL287" i="5"/>
  <c r="HH287" i="5"/>
  <c r="HI287" i="5"/>
  <c r="HK67" i="2"/>
  <c r="HG67" i="2"/>
  <c r="HH67" i="2"/>
  <c r="HC83" i="5"/>
  <c r="GY83" i="5"/>
  <c r="GZ83" i="5"/>
  <c r="HG181" i="5"/>
  <c r="HE181" i="5"/>
  <c r="HD181" i="5"/>
  <c r="GL362" i="5"/>
  <c r="GM362" i="5"/>
  <c r="GM361" i="5"/>
  <c r="GM363" i="5" s="1"/>
  <c r="ID269" i="2"/>
  <c r="HC192" i="5"/>
  <c r="GY192" i="5"/>
  <c r="GZ192" i="5"/>
  <c r="ID299" i="2"/>
  <c r="HH155" i="5"/>
  <c r="HL155" i="5"/>
  <c r="HI155" i="5"/>
  <c r="HT193" i="2"/>
  <c r="HP193" i="2"/>
  <c r="HQ193" i="2"/>
  <c r="HQ355" i="5"/>
  <c r="HR355" i="5"/>
  <c r="HU355" i="5"/>
  <c r="HK134" i="2"/>
  <c r="HG134" i="2"/>
  <c r="HH134" i="2"/>
  <c r="GZ139" i="5"/>
  <c r="GY139" i="5"/>
  <c r="HC139" i="5"/>
  <c r="HO66" i="2"/>
  <c r="HL66" i="2"/>
  <c r="HM66" i="2"/>
  <c r="HM242" i="2"/>
  <c r="HO242" i="2"/>
  <c r="HL242" i="2"/>
  <c r="HH186" i="5"/>
  <c r="HL186" i="5"/>
  <c r="HI186" i="5"/>
  <c r="GY277" i="2"/>
  <c r="HB277" i="2"/>
  <c r="GX277" i="2"/>
  <c r="HF167" i="2"/>
  <c r="HC167" i="2"/>
  <c r="HD167" i="2"/>
  <c r="ID69" i="2"/>
  <c r="HK268" i="2"/>
  <c r="HH268" i="2"/>
  <c r="HG268" i="2"/>
  <c r="HK270" i="2"/>
  <c r="HH270" i="2"/>
  <c r="HG270" i="2"/>
  <c r="HL72" i="5"/>
  <c r="HH72" i="5"/>
  <c r="HI72" i="5"/>
  <c r="HD235" i="5"/>
  <c r="HG235" i="5"/>
  <c r="HE235" i="5"/>
  <c r="HF297" i="2"/>
  <c r="HC297" i="2"/>
  <c r="HD297" i="2"/>
  <c r="HD273" i="5"/>
  <c r="HE273" i="5"/>
  <c r="HG273" i="5"/>
  <c r="HL111" i="5"/>
  <c r="HI111" i="5"/>
  <c r="HH111" i="5"/>
  <c r="HD118" i="5"/>
  <c r="HG118" i="5"/>
  <c r="HE118" i="5"/>
  <c r="HH80" i="2"/>
  <c r="HK80" i="2"/>
  <c r="HG80" i="2"/>
  <c r="GY188" i="5"/>
  <c r="GZ188" i="5"/>
  <c r="HC188" i="5"/>
  <c r="HM184" i="2"/>
  <c r="HL184" i="2"/>
  <c r="HO184" i="2"/>
  <c r="HD148" i="5"/>
  <c r="HG148" i="5"/>
  <c r="HE148" i="5"/>
  <c r="GZ28" i="5"/>
  <c r="HC28" i="5"/>
  <c r="GY28" i="5"/>
  <c r="HH138" i="5"/>
  <c r="HL138" i="5"/>
  <c r="HI138" i="5"/>
  <c r="GY51" i="2"/>
  <c r="HB51" i="2"/>
  <c r="GX51" i="2"/>
  <c r="HK333" i="2"/>
  <c r="HH333" i="2"/>
  <c r="HG333" i="2"/>
  <c r="HH240" i="2"/>
  <c r="HK240" i="2"/>
  <c r="HG240" i="2"/>
  <c r="HI5" i="5"/>
  <c r="HL5" i="5"/>
  <c r="HH5" i="5"/>
  <c r="HU314" i="2"/>
  <c r="IC314" i="2" s="1"/>
  <c r="HV314" i="2"/>
  <c r="HI252" i="5"/>
  <c r="HH252" i="5"/>
  <c r="HL252" i="5"/>
  <c r="HU91" i="2"/>
  <c r="IC91" i="2" s="1"/>
  <c r="HV91" i="2"/>
  <c r="HF139" i="2"/>
  <c r="HD139" i="2"/>
  <c r="HC139" i="2"/>
  <c r="HH135" i="5"/>
  <c r="HL135" i="5"/>
  <c r="HI135" i="5"/>
  <c r="ID71" i="2"/>
  <c r="HF156" i="2"/>
  <c r="HC156" i="2"/>
  <c r="HD156" i="2"/>
  <c r="HV11" i="5"/>
  <c r="HW11" i="5"/>
  <c r="HY11" i="5"/>
  <c r="HG81" i="5"/>
  <c r="HE81" i="5"/>
  <c r="HD81" i="5"/>
  <c r="HD265" i="5"/>
  <c r="HG265" i="5"/>
  <c r="HE265" i="5"/>
  <c r="GY301" i="5"/>
  <c r="GZ301" i="5"/>
  <c r="HC301" i="5"/>
  <c r="HH91" i="5"/>
  <c r="HI91" i="5"/>
  <c r="HL91" i="5"/>
  <c r="HL64" i="5"/>
  <c r="HI64" i="5"/>
  <c r="HH64" i="5"/>
  <c r="HD208" i="2"/>
  <c r="HF208" i="2"/>
  <c r="HC208" i="2"/>
  <c r="HF330" i="2"/>
  <c r="HD330" i="2"/>
  <c r="HC330" i="2"/>
  <c r="HF261" i="2"/>
  <c r="HC261" i="2"/>
  <c r="HD261" i="2"/>
  <c r="HG281" i="2"/>
  <c r="HH281" i="2"/>
  <c r="HK281" i="2"/>
  <c r="HN197" i="5"/>
  <c r="HP197" i="5"/>
  <c r="HM197" i="5"/>
  <c r="HD225" i="2"/>
  <c r="HC225" i="2"/>
  <c r="HF225" i="2"/>
  <c r="HG256" i="5"/>
  <c r="HE256" i="5"/>
  <c r="HD256" i="5"/>
  <c r="ID325" i="2"/>
  <c r="ID52" i="2"/>
  <c r="ID107" i="2"/>
  <c r="HP262" i="2"/>
  <c r="HT262" i="2"/>
  <c r="HQ262" i="2"/>
  <c r="HG224" i="5"/>
  <c r="HE224" i="5"/>
  <c r="HD224" i="5"/>
  <c r="HE266" i="5"/>
  <c r="HG266" i="5"/>
  <c r="HD266" i="5"/>
  <c r="HG146" i="5"/>
  <c r="HE146" i="5"/>
  <c r="HD146" i="5"/>
  <c r="HD217" i="5"/>
  <c r="HE217" i="5"/>
  <c r="HG217" i="5"/>
  <c r="GY108" i="5"/>
  <c r="GZ108" i="5"/>
  <c r="HC108" i="5"/>
  <c r="GX237" i="2"/>
  <c r="HB237" i="2"/>
  <c r="GY237" i="2"/>
  <c r="HE165" i="5"/>
  <c r="HG165" i="5"/>
  <c r="HD165" i="5"/>
  <c r="HD47" i="5"/>
  <c r="HG47" i="5"/>
  <c r="HE47" i="5"/>
  <c r="GY284" i="2"/>
  <c r="GX284" i="2"/>
  <c r="HB284" i="2"/>
  <c r="HG327" i="5"/>
  <c r="HE327" i="5"/>
  <c r="HD327" i="5"/>
  <c r="HM220" i="5"/>
  <c r="HP220" i="5"/>
  <c r="HN220" i="5"/>
  <c r="HH24" i="5"/>
  <c r="HI24" i="5"/>
  <c r="HL24" i="5"/>
  <c r="HD354" i="2"/>
  <c r="HF354" i="2"/>
  <c r="HC354" i="2"/>
  <c r="HH145" i="2"/>
  <c r="HK145" i="2"/>
  <c r="HG145" i="2"/>
  <c r="HE319" i="5"/>
  <c r="HG319" i="5"/>
  <c r="HD319" i="5"/>
  <c r="HH27" i="2"/>
  <c r="HK27" i="2"/>
  <c r="HG27" i="2"/>
  <c r="HD297" i="5"/>
  <c r="HG297" i="5"/>
  <c r="HE297" i="5"/>
  <c r="ID323" i="2"/>
  <c r="HD177" i="2"/>
  <c r="HF177" i="2"/>
  <c r="HC177" i="2"/>
  <c r="ID236" i="2"/>
  <c r="HL167" i="5"/>
  <c r="HH167" i="5"/>
  <c r="HI167" i="5"/>
  <c r="ID31" i="2"/>
  <c r="HG23" i="5"/>
  <c r="HD23" i="5"/>
  <c r="HE23" i="5"/>
  <c r="HV323" i="2"/>
  <c r="HU323" i="2"/>
  <c r="IC323" i="2" s="1"/>
  <c r="HD18" i="2"/>
  <c r="HC18" i="2"/>
  <c r="HF18" i="2"/>
  <c r="ID89" i="2"/>
  <c r="HL79" i="5"/>
  <c r="HH79" i="5"/>
  <c r="HI79" i="5"/>
  <c r="HG261" i="5"/>
  <c r="HE261" i="5"/>
  <c r="HD261" i="5"/>
  <c r="HE206" i="5"/>
  <c r="HD206" i="5"/>
  <c r="HG206" i="5"/>
  <c r="HU46" i="2"/>
  <c r="IC46" i="2" s="1"/>
  <c r="HV46" i="2"/>
  <c r="HM322" i="5"/>
  <c r="HP322" i="5"/>
  <c r="HN322" i="5"/>
  <c r="ID316" i="2"/>
  <c r="HK335" i="2"/>
  <c r="HH335" i="2"/>
  <c r="HG335" i="2"/>
  <c r="HL229" i="5"/>
  <c r="HH229" i="5"/>
  <c r="HI229" i="5"/>
  <c r="HM316" i="5"/>
  <c r="HN316" i="5"/>
  <c r="HP316" i="5"/>
  <c r="HO207" i="2"/>
  <c r="HL207" i="2"/>
  <c r="HM207" i="2"/>
  <c r="GZ253" i="5"/>
  <c r="GY253" i="5"/>
  <c r="HC253" i="5"/>
  <c r="ID27" i="2"/>
  <c r="HH6" i="5"/>
  <c r="HL6" i="5"/>
  <c r="HI6" i="5"/>
  <c r="HH311" i="5"/>
  <c r="HI311" i="5"/>
  <c r="HL311" i="5"/>
  <c r="HD317" i="2"/>
  <c r="HF317" i="2"/>
  <c r="HC317" i="2"/>
  <c r="HL299" i="5"/>
  <c r="HI299" i="5"/>
  <c r="HH299" i="5"/>
  <c r="HN158" i="5"/>
  <c r="HM158" i="5"/>
  <c r="HP158" i="5"/>
  <c r="HH72" i="2"/>
  <c r="HG72" i="2"/>
  <c r="HK72" i="2"/>
  <c r="HL127" i="2"/>
  <c r="HM127" i="2"/>
  <c r="HO127" i="2"/>
  <c r="HG313" i="2"/>
  <c r="HH313" i="2"/>
  <c r="HK313" i="2"/>
  <c r="ID68" i="2"/>
  <c r="HT104" i="2"/>
  <c r="HQ104" i="2"/>
  <c r="HP104" i="2"/>
  <c r="HH268" i="5"/>
  <c r="HI268" i="5"/>
  <c r="HL268" i="5"/>
  <c r="HG292" i="5"/>
  <c r="HE292" i="5"/>
  <c r="HD292" i="5"/>
  <c r="HE112" i="5"/>
  <c r="HD112" i="5"/>
  <c r="HG112" i="5"/>
  <c r="GX280" i="2"/>
  <c r="HB280" i="2"/>
  <c r="GY280" i="2"/>
  <c r="GU359" i="2"/>
  <c r="GU360" i="2" s="1"/>
  <c r="ID121" i="2"/>
  <c r="GZ187" i="5"/>
  <c r="HC187" i="5"/>
  <c r="GY187" i="5"/>
  <c r="HC221" i="2"/>
  <c r="HD221" i="2"/>
  <c r="HF221" i="2"/>
  <c r="HG78" i="2"/>
  <c r="HK78" i="2"/>
  <c r="HH78" i="2"/>
  <c r="HF21" i="2"/>
  <c r="HC21" i="2"/>
  <c r="HD21" i="2"/>
  <c r="HH169" i="5"/>
  <c r="HI169" i="5"/>
  <c r="HL169" i="5"/>
  <c r="HN204" i="5"/>
  <c r="HP204" i="5"/>
  <c r="HM204" i="5"/>
  <c r="HF327" i="2"/>
  <c r="HC327" i="2"/>
  <c r="HD327" i="2"/>
  <c r="HG164" i="5"/>
  <c r="HD164" i="5"/>
  <c r="HE164" i="5"/>
  <c r="HG134" i="5"/>
  <c r="HD134" i="5"/>
  <c r="HE134" i="5"/>
  <c r="HF148" i="2"/>
  <c r="HC148" i="2"/>
  <c r="HD148" i="2"/>
  <c r="HD252" i="2"/>
  <c r="HF252" i="2"/>
  <c r="HC252" i="2"/>
  <c r="HG240" i="5"/>
  <c r="HE240" i="5"/>
  <c r="HD240" i="5"/>
  <c r="HG348" i="5"/>
  <c r="HE348" i="5"/>
  <c r="HD348" i="5"/>
  <c r="HU340" i="2"/>
  <c r="IC340" i="2" s="1"/>
  <c r="HV340" i="2"/>
  <c r="ID139" i="2"/>
  <c r="HD132" i="5"/>
  <c r="HG132" i="5"/>
  <c r="HE132" i="5"/>
  <c r="HT95" i="2" l="1"/>
  <c r="HQ95" i="2"/>
  <c r="HP95" i="2"/>
  <c r="HL11" i="2"/>
  <c r="HO11" i="2"/>
  <c r="HM11" i="2"/>
  <c r="HE191" i="5"/>
  <c r="HG191" i="5"/>
  <c r="HD191" i="5"/>
  <c r="HE27" i="5"/>
  <c r="HG27" i="5"/>
  <c r="HD27" i="5"/>
  <c r="HT349" i="2"/>
  <c r="HQ349" i="2"/>
  <c r="HP349" i="2"/>
  <c r="HL348" i="2"/>
  <c r="HM348" i="2"/>
  <c r="HO348" i="2"/>
  <c r="HO329" i="2"/>
  <c r="HM329" i="2"/>
  <c r="HL329" i="2"/>
  <c r="HT334" i="2"/>
  <c r="HP334" i="2"/>
  <c r="HQ334" i="2"/>
  <c r="HG286" i="5"/>
  <c r="HE286" i="5"/>
  <c r="HD286" i="5"/>
  <c r="HG311" i="2"/>
  <c r="HH311" i="2"/>
  <c r="HK311" i="2"/>
  <c r="HL343" i="5"/>
  <c r="HH343" i="5"/>
  <c r="HI343" i="5"/>
  <c r="HN230" i="5"/>
  <c r="HP230" i="5"/>
  <c r="HM230" i="5"/>
  <c r="HL68" i="5"/>
  <c r="HH68" i="5"/>
  <c r="HI68" i="5"/>
  <c r="HE159" i="5"/>
  <c r="HG159" i="5"/>
  <c r="HD159" i="5"/>
  <c r="HD278" i="5"/>
  <c r="HE278" i="5"/>
  <c r="HG278" i="5"/>
  <c r="HD121" i="5"/>
  <c r="HE121" i="5"/>
  <c r="HG121" i="5"/>
  <c r="HF293" i="2"/>
  <c r="HC293" i="2"/>
  <c r="HD293" i="2"/>
  <c r="HK307" i="2"/>
  <c r="HG307" i="2"/>
  <c r="HH307" i="2"/>
  <c r="HE104" i="5"/>
  <c r="HG104" i="5"/>
  <c r="HD104" i="5"/>
  <c r="HH180" i="5"/>
  <c r="HI180" i="5"/>
  <c r="HL180" i="5"/>
  <c r="HG321" i="5"/>
  <c r="HE321" i="5"/>
  <c r="HD321" i="5"/>
  <c r="HP29" i="2"/>
  <c r="HT29" i="2"/>
  <c r="HQ29" i="2"/>
  <c r="HF110" i="2"/>
  <c r="HD110" i="2"/>
  <c r="HC110" i="2"/>
  <c r="HC276" i="2"/>
  <c r="HD276" i="2"/>
  <c r="HF276" i="2"/>
  <c r="HN329" i="5"/>
  <c r="HP329" i="5"/>
  <c r="HM329" i="5"/>
  <c r="HD116" i="5"/>
  <c r="HG116" i="5"/>
  <c r="HE116" i="5"/>
  <c r="HE306" i="5"/>
  <c r="HD306" i="5"/>
  <c r="HG306" i="5"/>
  <c r="HG63" i="5"/>
  <c r="HE63" i="5"/>
  <c r="HD63" i="5"/>
  <c r="HK347" i="2"/>
  <c r="HH347" i="2"/>
  <c r="HG347" i="2"/>
  <c r="HM93" i="2"/>
  <c r="HO93" i="2"/>
  <c r="HL93" i="2"/>
  <c r="HH338" i="5"/>
  <c r="HL338" i="5"/>
  <c r="HI338" i="5"/>
  <c r="HD284" i="5"/>
  <c r="HG284" i="5"/>
  <c r="HE284" i="5"/>
  <c r="HD310" i="5"/>
  <c r="HE310" i="5"/>
  <c r="HG310" i="5"/>
  <c r="HG37" i="5"/>
  <c r="HD37" i="5"/>
  <c r="HE37" i="5"/>
  <c r="HN75" i="5"/>
  <c r="HP75" i="5"/>
  <c r="HM75" i="5"/>
  <c r="HF2" i="2"/>
  <c r="HC2" i="2"/>
  <c r="HD2" i="2"/>
  <c r="HG351" i="2"/>
  <c r="HH351" i="2"/>
  <c r="HK351" i="2"/>
  <c r="HV92" i="2"/>
  <c r="HU92" i="2"/>
  <c r="IC92" i="2" s="1"/>
  <c r="HF31" i="2"/>
  <c r="HD31" i="2"/>
  <c r="HC31" i="2"/>
  <c r="HV17" i="2"/>
  <c r="HU17" i="2"/>
  <c r="IC17" i="2" s="1"/>
  <c r="HH356" i="2"/>
  <c r="HG356" i="2"/>
  <c r="HK356" i="2"/>
  <c r="HM326" i="2"/>
  <c r="HL326" i="2"/>
  <c r="HO326" i="2"/>
  <c r="HV355" i="2"/>
  <c r="HU355" i="2"/>
  <c r="IC355" i="2" s="1"/>
  <c r="HG353" i="2"/>
  <c r="HH353" i="2"/>
  <c r="HK353" i="2"/>
  <c r="HH303" i="2"/>
  <c r="HK303" i="2"/>
  <c r="HG303" i="2"/>
  <c r="HH13" i="2"/>
  <c r="HG13" i="2"/>
  <c r="HK13" i="2"/>
  <c r="HD213" i="2"/>
  <c r="HC213" i="2"/>
  <c r="HF213" i="2"/>
  <c r="HO324" i="2"/>
  <c r="HM324" i="2"/>
  <c r="HL324" i="2"/>
  <c r="HH10" i="2"/>
  <c r="HK10" i="2"/>
  <c r="HG10" i="2"/>
  <c r="HK331" i="2"/>
  <c r="HH331" i="2"/>
  <c r="HG331" i="2"/>
  <c r="HC75" i="2"/>
  <c r="HF75" i="2"/>
  <c r="HD75" i="2"/>
  <c r="HG336" i="2"/>
  <c r="HH336" i="2"/>
  <c r="HK336" i="2"/>
  <c r="HO357" i="2"/>
  <c r="HM357" i="2"/>
  <c r="HL357" i="2"/>
  <c r="HK315" i="2"/>
  <c r="HG315" i="2"/>
  <c r="HH315" i="2"/>
  <c r="HD230" i="2"/>
  <c r="HF230" i="2"/>
  <c r="HC230" i="2"/>
  <c r="HV344" i="2"/>
  <c r="HU344" i="2"/>
  <c r="IC344" i="2" s="1"/>
  <c r="HK103" i="2"/>
  <c r="HH103" i="2"/>
  <c r="HG103" i="2"/>
  <c r="HO96" i="2"/>
  <c r="HL96" i="2"/>
  <c r="HM96" i="2"/>
  <c r="HK350" i="2"/>
  <c r="HH350" i="2"/>
  <c r="HG350" i="2"/>
  <c r="HD233" i="2"/>
  <c r="HF233" i="2"/>
  <c r="HC233" i="2"/>
  <c r="HH266" i="2"/>
  <c r="HG266" i="2"/>
  <c r="HK266" i="2"/>
  <c r="HU343" i="2"/>
  <c r="IC343" i="2" s="1"/>
  <c r="HV343" i="2"/>
  <c r="HU12" i="2"/>
  <c r="IC12" i="2" s="1"/>
  <c r="HV12" i="2"/>
  <c r="HL332" i="2"/>
  <c r="HM332" i="2"/>
  <c r="HO332" i="2"/>
  <c r="HV100" i="2"/>
  <c r="HU100" i="2"/>
  <c r="IC100" i="2" s="1"/>
  <c r="HD202" i="2"/>
  <c r="HC202" i="2"/>
  <c r="HF202" i="2"/>
  <c r="HH313" i="5"/>
  <c r="HI313" i="5"/>
  <c r="HL313" i="5"/>
  <c r="HE340" i="5"/>
  <c r="HG340" i="5"/>
  <c r="HD340" i="5"/>
  <c r="HD36" i="5"/>
  <c r="HE36" i="5"/>
  <c r="HG36" i="5"/>
  <c r="HM106" i="5"/>
  <c r="HP106" i="5"/>
  <c r="HN106" i="5"/>
  <c r="HG344" i="5"/>
  <c r="HE344" i="5"/>
  <c r="HD344" i="5"/>
  <c r="HC175" i="2"/>
  <c r="HF175" i="2"/>
  <c r="HD175" i="2"/>
  <c r="HD73" i="2"/>
  <c r="HF73" i="2"/>
  <c r="HC73" i="2"/>
  <c r="HF63" i="2"/>
  <c r="HC63" i="2"/>
  <c r="HD63" i="2"/>
  <c r="HF50" i="2"/>
  <c r="HC50" i="2"/>
  <c r="HD50" i="2"/>
  <c r="HL172" i="2"/>
  <c r="HO172" i="2"/>
  <c r="HM172" i="2"/>
  <c r="HE258" i="5"/>
  <c r="HD258" i="5"/>
  <c r="HG258" i="5"/>
  <c r="HC83" i="2"/>
  <c r="HF83" i="2"/>
  <c r="HD83" i="2"/>
  <c r="HI358" i="5"/>
  <c r="HH358" i="5"/>
  <c r="HL358" i="5"/>
  <c r="HE12" i="5"/>
  <c r="HD12" i="5"/>
  <c r="HG12" i="5"/>
  <c r="HM156" i="5"/>
  <c r="HP156" i="5"/>
  <c r="HN156" i="5"/>
  <c r="HC126" i="2"/>
  <c r="HF126" i="2"/>
  <c r="HD126" i="2"/>
  <c r="HD69" i="5"/>
  <c r="HE69" i="5"/>
  <c r="HG69" i="5"/>
  <c r="HE40" i="5"/>
  <c r="HG40" i="5"/>
  <c r="HD40" i="5"/>
  <c r="HC125" i="2"/>
  <c r="HF125" i="2"/>
  <c r="HD125" i="2"/>
  <c r="HD84" i="2"/>
  <c r="HF84" i="2"/>
  <c r="HC84" i="2"/>
  <c r="HD74" i="2"/>
  <c r="HC74" i="2"/>
  <c r="HF74" i="2"/>
  <c r="HD65" i="2"/>
  <c r="HF65" i="2"/>
  <c r="HC65" i="2"/>
  <c r="HG203" i="5"/>
  <c r="HD203" i="5"/>
  <c r="HE203" i="5"/>
  <c r="HF165" i="2"/>
  <c r="HC165" i="2"/>
  <c r="HD165" i="2"/>
  <c r="HQ357" i="5"/>
  <c r="HR357" i="5"/>
  <c r="HU357" i="5"/>
  <c r="HD227" i="2"/>
  <c r="HF227" i="2"/>
  <c r="HC227" i="2"/>
  <c r="HC163" i="2"/>
  <c r="HD163" i="2"/>
  <c r="HF163" i="2"/>
  <c r="HF226" i="2"/>
  <c r="HC226" i="2"/>
  <c r="HD226" i="2"/>
  <c r="HD223" i="2"/>
  <c r="HC223" i="2"/>
  <c r="HF223" i="2"/>
  <c r="HD251" i="5"/>
  <c r="HE251" i="5"/>
  <c r="HG251" i="5"/>
  <c r="HC246" i="2"/>
  <c r="HF246" i="2"/>
  <c r="HD246" i="2"/>
  <c r="HL115" i="5"/>
  <c r="HH115" i="5"/>
  <c r="HI115" i="5"/>
  <c r="HN2" i="5"/>
  <c r="HM2" i="5"/>
  <c r="HP2" i="5"/>
  <c r="HL236" i="5"/>
  <c r="HH236" i="5"/>
  <c r="HI236" i="5"/>
  <c r="HF8" i="2"/>
  <c r="HC8" i="2"/>
  <c r="HD8" i="2"/>
  <c r="HK164" i="2"/>
  <c r="HG164" i="2"/>
  <c r="HH164" i="2"/>
  <c r="HD92" i="5"/>
  <c r="HE92" i="5"/>
  <c r="HG92" i="5"/>
  <c r="HK238" i="2"/>
  <c r="HG238" i="2"/>
  <c r="HH238" i="2"/>
  <c r="HG192" i="2"/>
  <c r="HK192" i="2"/>
  <c r="HH192" i="2"/>
  <c r="HE269" i="5"/>
  <c r="HG269" i="5"/>
  <c r="HD269" i="5"/>
  <c r="HE124" i="5"/>
  <c r="HD124" i="5"/>
  <c r="HG124" i="5"/>
  <c r="HL41" i="5"/>
  <c r="HH41" i="5"/>
  <c r="HI41" i="5"/>
  <c r="HF168" i="2"/>
  <c r="HC168" i="2"/>
  <c r="HD168" i="2"/>
  <c r="HF133" i="2"/>
  <c r="HC133" i="2"/>
  <c r="HD133" i="2"/>
  <c r="HD198" i="2"/>
  <c r="HC198" i="2"/>
  <c r="HF198" i="2"/>
  <c r="HC217" i="2"/>
  <c r="HD217" i="2"/>
  <c r="HF217" i="2"/>
  <c r="HE336" i="5"/>
  <c r="HD336" i="5"/>
  <c r="HG336" i="5"/>
  <c r="HF249" i="2"/>
  <c r="HC249" i="2"/>
  <c r="HD249" i="2"/>
  <c r="HC253" i="2"/>
  <c r="HD253" i="2"/>
  <c r="HF253" i="2"/>
  <c r="HF183" i="2"/>
  <c r="HD183" i="2"/>
  <c r="HC183" i="2"/>
  <c r="HD195" i="2"/>
  <c r="HF195" i="2"/>
  <c r="HC195" i="2"/>
  <c r="HI73" i="5"/>
  <c r="HH73" i="5"/>
  <c r="HL73" i="5"/>
  <c r="HD120" i="5"/>
  <c r="HE120" i="5"/>
  <c r="HG120" i="5"/>
  <c r="HC82" i="2"/>
  <c r="HF82" i="2"/>
  <c r="HD82" i="2"/>
  <c r="HC236" i="2"/>
  <c r="HD236" i="2"/>
  <c r="HF236" i="2"/>
  <c r="HD211" i="5"/>
  <c r="HG211" i="5"/>
  <c r="HE211" i="5"/>
  <c r="HC245" i="2"/>
  <c r="HD245" i="2"/>
  <c r="HF245" i="2"/>
  <c r="HL337" i="5"/>
  <c r="HH337" i="5"/>
  <c r="HI337" i="5"/>
  <c r="HG173" i="5"/>
  <c r="HD173" i="5"/>
  <c r="HE173" i="5"/>
  <c r="HD166" i="5"/>
  <c r="HE166" i="5"/>
  <c r="HG166" i="5"/>
  <c r="HE162" i="5"/>
  <c r="HG162" i="5"/>
  <c r="HD162" i="5"/>
  <c r="HG152" i="2"/>
  <c r="HK152" i="2"/>
  <c r="HH152" i="2"/>
  <c r="HC37" i="2"/>
  <c r="HD37" i="2"/>
  <c r="HF37" i="2"/>
  <c r="HH352" i="5"/>
  <c r="HL352" i="5"/>
  <c r="HI352" i="5"/>
  <c r="HM186" i="2"/>
  <c r="HL186" i="2"/>
  <c r="HO186" i="2"/>
  <c r="HF136" i="2"/>
  <c r="HC136" i="2"/>
  <c r="HD136" i="2"/>
  <c r="HL345" i="5"/>
  <c r="HI345" i="5"/>
  <c r="HH345" i="5"/>
  <c r="HP234" i="5"/>
  <c r="HN234" i="5"/>
  <c r="HM234" i="5"/>
  <c r="HD163" i="5"/>
  <c r="HE163" i="5"/>
  <c r="HG163" i="5"/>
  <c r="HE113" i="5"/>
  <c r="HG113" i="5"/>
  <c r="HD113" i="5"/>
  <c r="HQ339" i="5"/>
  <c r="HU339" i="5"/>
  <c r="HR339" i="5"/>
  <c r="HF210" i="2"/>
  <c r="HC210" i="2"/>
  <c r="HD210" i="2"/>
  <c r="HM52" i="2"/>
  <c r="HL52" i="2"/>
  <c r="HO52" i="2"/>
  <c r="HM274" i="2"/>
  <c r="HL274" i="2"/>
  <c r="HO274" i="2"/>
  <c r="HI123" i="5"/>
  <c r="HH123" i="5"/>
  <c r="HL123" i="5"/>
  <c r="HD206" i="2"/>
  <c r="HF206" i="2"/>
  <c r="HC206" i="2"/>
  <c r="HE125" i="5"/>
  <c r="HG125" i="5"/>
  <c r="HD125" i="5"/>
  <c r="HG136" i="5"/>
  <c r="HD136" i="5"/>
  <c r="HE136" i="5"/>
  <c r="HG241" i="2"/>
  <c r="HH241" i="2"/>
  <c r="HK241" i="2"/>
  <c r="HO267" i="2"/>
  <c r="HL267" i="2"/>
  <c r="HM267" i="2"/>
  <c r="HD4" i="2"/>
  <c r="HC4" i="2"/>
  <c r="HF4" i="2"/>
  <c r="HG219" i="2"/>
  <c r="HH219" i="2"/>
  <c r="HK219" i="2"/>
  <c r="HH218" i="5"/>
  <c r="HL218" i="5"/>
  <c r="HI218" i="5"/>
  <c r="HH277" i="5"/>
  <c r="HL277" i="5"/>
  <c r="HI277" i="5"/>
  <c r="HD151" i="2"/>
  <c r="HC151" i="2"/>
  <c r="HF151" i="2"/>
  <c r="HG120" i="2"/>
  <c r="HK120" i="2"/>
  <c r="HH120" i="2"/>
  <c r="HI291" i="5"/>
  <c r="HL291" i="5"/>
  <c r="HH291" i="5"/>
  <c r="HC204" i="2"/>
  <c r="HD204" i="2"/>
  <c r="HF204" i="2"/>
  <c r="HL153" i="5"/>
  <c r="HI153" i="5"/>
  <c r="HH153" i="5"/>
  <c r="HD32" i="5"/>
  <c r="HE32" i="5"/>
  <c r="HG32" i="5"/>
  <c r="HH283" i="5"/>
  <c r="HI283" i="5"/>
  <c r="HL283" i="5"/>
  <c r="HD145" i="5"/>
  <c r="HE145" i="5"/>
  <c r="HG145" i="5"/>
  <c r="HF25" i="2"/>
  <c r="HC25" i="2"/>
  <c r="HD25" i="2"/>
  <c r="HG41" i="2"/>
  <c r="HK41" i="2"/>
  <c r="HH41" i="2"/>
  <c r="HL199" i="5"/>
  <c r="HI199" i="5"/>
  <c r="HH199" i="5"/>
  <c r="HD211" i="2"/>
  <c r="HF211" i="2"/>
  <c r="HC211" i="2"/>
  <c r="HI325" i="5"/>
  <c r="HL325" i="5"/>
  <c r="HH325" i="5"/>
  <c r="HE275" i="5"/>
  <c r="HG275" i="5"/>
  <c r="HD275" i="5"/>
  <c r="HI78" i="5"/>
  <c r="HH78" i="5"/>
  <c r="HL78" i="5"/>
  <c r="HI137" i="5"/>
  <c r="HH137" i="5"/>
  <c r="HL137" i="5"/>
  <c r="HL174" i="5"/>
  <c r="HH174" i="5"/>
  <c r="HI174" i="5"/>
  <c r="HL76" i="5"/>
  <c r="HH76" i="5"/>
  <c r="HI76" i="5"/>
  <c r="HG194" i="5"/>
  <c r="HE194" i="5"/>
  <c r="HD194" i="5"/>
  <c r="HD214" i="2"/>
  <c r="HC214" i="2"/>
  <c r="HF214" i="2"/>
  <c r="HN86" i="5"/>
  <c r="HM86" i="5"/>
  <c r="HP86" i="5"/>
  <c r="HE178" i="5"/>
  <c r="HD178" i="5"/>
  <c r="HG178" i="5"/>
  <c r="HC155" i="2"/>
  <c r="HD155" i="2"/>
  <c r="HF155" i="2"/>
  <c r="HC250" i="2"/>
  <c r="HD250" i="2"/>
  <c r="HF250" i="2"/>
  <c r="HH279" i="5"/>
  <c r="HI279" i="5"/>
  <c r="HL279" i="5"/>
  <c r="HH334" i="5"/>
  <c r="HI334" i="5"/>
  <c r="HL334" i="5"/>
  <c r="HD76" i="2"/>
  <c r="HF76" i="2"/>
  <c r="HC76" i="2"/>
  <c r="HD86" i="2"/>
  <c r="HC86" i="2"/>
  <c r="HF86" i="2"/>
  <c r="HM216" i="5"/>
  <c r="HN216" i="5"/>
  <c r="HP216" i="5"/>
  <c r="HP60" i="2"/>
  <c r="HT60" i="2"/>
  <c r="HQ60" i="2"/>
  <c r="HH193" i="5"/>
  <c r="HL193" i="5"/>
  <c r="HI193" i="5"/>
  <c r="HD55" i="5"/>
  <c r="HE55" i="5"/>
  <c r="HG55" i="5"/>
  <c r="HD224" i="2"/>
  <c r="HC224" i="2"/>
  <c r="HF224" i="2"/>
  <c r="HG32" i="2"/>
  <c r="HK32" i="2"/>
  <c r="HH32" i="2"/>
  <c r="HC128" i="2"/>
  <c r="HD128" i="2"/>
  <c r="HF128" i="2"/>
  <c r="HF196" i="2"/>
  <c r="HC196" i="2"/>
  <c r="HD196" i="2"/>
  <c r="HC269" i="2"/>
  <c r="HD269" i="2"/>
  <c r="HF269" i="2"/>
  <c r="HK162" i="2"/>
  <c r="HG162" i="2"/>
  <c r="HH162" i="2"/>
  <c r="HC88" i="2"/>
  <c r="HD88" i="2"/>
  <c r="HF88" i="2"/>
  <c r="HC298" i="2"/>
  <c r="HF298" i="2"/>
  <c r="HD298" i="2"/>
  <c r="HD122" i="5"/>
  <c r="HG122" i="5"/>
  <c r="HE122" i="5"/>
  <c r="HD54" i="5"/>
  <c r="HE54" i="5"/>
  <c r="HG54" i="5"/>
  <c r="HL7" i="5"/>
  <c r="HH7" i="5"/>
  <c r="HI7" i="5"/>
  <c r="HM304" i="2"/>
  <c r="HO304" i="2"/>
  <c r="HL304" i="2"/>
  <c r="HD57" i="2"/>
  <c r="HC57" i="2"/>
  <c r="HF57" i="2"/>
  <c r="HL228" i="2"/>
  <c r="HO228" i="2"/>
  <c r="HM228" i="2"/>
  <c r="HL144" i="5"/>
  <c r="HI144" i="5"/>
  <c r="HH144" i="5"/>
  <c r="HG283" i="2"/>
  <c r="HH283" i="2"/>
  <c r="HK283" i="2"/>
  <c r="HL309" i="5"/>
  <c r="HI309" i="5"/>
  <c r="HH309" i="5"/>
  <c r="HH295" i="5"/>
  <c r="HI295" i="5"/>
  <c r="HL295" i="5"/>
  <c r="HL232" i="2"/>
  <c r="HO232" i="2"/>
  <c r="HM232" i="2"/>
  <c r="HG233" i="5"/>
  <c r="HD233" i="5"/>
  <c r="HE233" i="5"/>
  <c r="HP304" i="5"/>
  <c r="HM304" i="5"/>
  <c r="HN304" i="5"/>
  <c r="HD219" i="5"/>
  <c r="HE219" i="5"/>
  <c r="HG219" i="5"/>
  <c r="HP264" i="5"/>
  <c r="HN264" i="5"/>
  <c r="HM264" i="5"/>
  <c r="HK287" i="2"/>
  <c r="HG287" i="2"/>
  <c r="HH287" i="2"/>
  <c r="HD157" i="2"/>
  <c r="HF157" i="2"/>
  <c r="HC157" i="2"/>
  <c r="HK69" i="2"/>
  <c r="HH69" i="2"/>
  <c r="HG69" i="2"/>
  <c r="HL70" i="5"/>
  <c r="HI70" i="5"/>
  <c r="HH70" i="5"/>
  <c r="HL231" i="2"/>
  <c r="HM231" i="2"/>
  <c r="HO231" i="2"/>
  <c r="HD187" i="2"/>
  <c r="HF187" i="2"/>
  <c r="HC187" i="2"/>
  <c r="HP118" i="2"/>
  <c r="HT118" i="2"/>
  <c r="HQ118" i="2"/>
  <c r="HH237" i="5"/>
  <c r="HI237" i="5"/>
  <c r="HL237" i="5"/>
  <c r="HE65" i="5"/>
  <c r="HG65" i="5"/>
  <c r="HD65" i="5"/>
  <c r="HD159" i="2"/>
  <c r="HC159" i="2"/>
  <c r="HF159" i="2"/>
  <c r="HE263" i="5"/>
  <c r="HD263" i="5"/>
  <c r="HG263" i="5"/>
  <c r="HH291" i="2"/>
  <c r="HK291" i="2"/>
  <c r="HG291" i="2"/>
  <c r="HL98" i="5"/>
  <c r="HI98" i="5"/>
  <c r="HH98" i="5"/>
  <c r="HH39" i="5"/>
  <c r="HI39" i="5"/>
  <c r="HL39" i="5"/>
  <c r="HD196" i="5"/>
  <c r="HE196" i="5"/>
  <c r="HG196" i="5"/>
  <c r="HU333" i="5"/>
  <c r="HQ333" i="5"/>
  <c r="HR333" i="5"/>
  <c r="HF286" i="2"/>
  <c r="HC286" i="2"/>
  <c r="HD286" i="2"/>
  <c r="HM43" i="5"/>
  <c r="HP43" i="5"/>
  <c r="HN43" i="5"/>
  <c r="HL259" i="5"/>
  <c r="HH259" i="5"/>
  <c r="HI259" i="5"/>
  <c r="HP22" i="5"/>
  <c r="HM22" i="5"/>
  <c r="HN22" i="5"/>
  <c r="HG175" i="5"/>
  <c r="HE175" i="5"/>
  <c r="HD175" i="5"/>
  <c r="HI90" i="5"/>
  <c r="HL90" i="5"/>
  <c r="HH90" i="5"/>
  <c r="HL354" i="5"/>
  <c r="HH354" i="5"/>
  <c r="HI354" i="5"/>
  <c r="HP282" i="5"/>
  <c r="HM282" i="5"/>
  <c r="HN282" i="5"/>
  <c r="HD141" i="5"/>
  <c r="HE141" i="5"/>
  <c r="HG141" i="5"/>
  <c r="HT47" i="2"/>
  <c r="HQ47" i="2"/>
  <c r="HP47" i="2"/>
  <c r="HI95" i="5"/>
  <c r="HH95" i="5"/>
  <c r="HL95" i="5"/>
  <c r="HF26" i="2"/>
  <c r="HD26" i="2"/>
  <c r="HC26" i="2"/>
  <c r="HG255" i="5"/>
  <c r="HD255" i="5"/>
  <c r="HE255" i="5"/>
  <c r="HF215" i="2"/>
  <c r="HC215" i="2"/>
  <c r="HD215" i="2"/>
  <c r="HM124" i="2"/>
  <c r="HO124" i="2"/>
  <c r="HL124" i="2"/>
  <c r="HE195" i="5"/>
  <c r="HG195" i="5"/>
  <c r="HD195" i="5"/>
  <c r="HC282" i="2"/>
  <c r="HD282" i="2"/>
  <c r="HF282" i="2"/>
  <c r="HT212" i="2"/>
  <c r="HP212" i="2"/>
  <c r="HQ212" i="2"/>
  <c r="HK182" i="2"/>
  <c r="HH182" i="2"/>
  <c r="HG182" i="2"/>
  <c r="HF130" i="2"/>
  <c r="HC130" i="2"/>
  <c r="HD130" i="2"/>
  <c r="HH232" i="5"/>
  <c r="HI232" i="5"/>
  <c r="HL232" i="5"/>
  <c r="HH101" i="5"/>
  <c r="HL101" i="5"/>
  <c r="HI101" i="5"/>
  <c r="HD290" i="2"/>
  <c r="HF290" i="2"/>
  <c r="HC290" i="2"/>
  <c r="HK188" i="2"/>
  <c r="HG188" i="2"/>
  <c r="HH188" i="2"/>
  <c r="HF179" i="2"/>
  <c r="HC179" i="2"/>
  <c r="HD179" i="2"/>
  <c r="HC259" i="2"/>
  <c r="HD259" i="2"/>
  <c r="HF259" i="2"/>
  <c r="HH3" i="2"/>
  <c r="HG3" i="2"/>
  <c r="HK3" i="2"/>
  <c r="HC71" i="2"/>
  <c r="HF71" i="2"/>
  <c r="HD71" i="2"/>
  <c r="HN177" i="5"/>
  <c r="HM177" i="5"/>
  <c r="HP177" i="5"/>
  <c r="HG272" i="5"/>
  <c r="HD272" i="5"/>
  <c r="HE272" i="5"/>
  <c r="HM3" i="5"/>
  <c r="HP3" i="5"/>
  <c r="HN3" i="5"/>
  <c r="HU147" i="5"/>
  <c r="HQ147" i="5"/>
  <c r="HR147" i="5"/>
  <c r="IK151" i="5"/>
  <c r="IJ151" i="5"/>
  <c r="IN151" i="5"/>
  <c r="HK33" i="2"/>
  <c r="HH33" i="2"/>
  <c r="HG33" i="2"/>
  <c r="HF257" i="2"/>
  <c r="HD257" i="2"/>
  <c r="HC257" i="2"/>
  <c r="HH257" i="5"/>
  <c r="HL257" i="5"/>
  <c r="HI257" i="5"/>
  <c r="HL308" i="5"/>
  <c r="HH308" i="5"/>
  <c r="HI308" i="5"/>
  <c r="HR80" i="5"/>
  <c r="HU80" i="5"/>
  <c r="HQ80" i="5"/>
  <c r="HH307" i="5"/>
  <c r="HI307" i="5"/>
  <c r="HL307" i="5"/>
  <c r="HO132" i="2"/>
  <c r="HL132" i="2"/>
  <c r="HM132" i="2"/>
  <c r="HL170" i="2"/>
  <c r="HO170" i="2"/>
  <c r="HM170" i="2"/>
  <c r="HM180" i="2"/>
  <c r="HO180" i="2"/>
  <c r="HL180" i="2"/>
  <c r="HN82" i="5"/>
  <c r="HP82" i="5"/>
  <c r="HM82" i="5"/>
  <c r="HL312" i="2"/>
  <c r="HM312" i="2"/>
  <c r="HO312" i="2"/>
  <c r="HK234" i="2"/>
  <c r="HG234" i="2"/>
  <c r="HH234" i="2"/>
  <c r="HE315" i="5"/>
  <c r="HD315" i="5"/>
  <c r="HG315" i="5"/>
  <c r="HU262" i="5"/>
  <c r="HQ262" i="5"/>
  <c r="HR262" i="5"/>
  <c r="HV52" i="5"/>
  <c r="HW52" i="5"/>
  <c r="HY52" i="5"/>
  <c r="HN126" i="5"/>
  <c r="HM126" i="5"/>
  <c r="HP126" i="5"/>
  <c r="HF39" i="2"/>
  <c r="HC39" i="2"/>
  <c r="HD39" i="2"/>
  <c r="HH44" i="5"/>
  <c r="HL44" i="5"/>
  <c r="HI44" i="5"/>
  <c r="HI271" i="5"/>
  <c r="HH271" i="5"/>
  <c r="HL271" i="5"/>
  <c r="HQ35" i="2"/>
  <c r="HP35" i="2"/>
  <c r="HT35" i="2"/>
  <c r="HG16" i="2"/>
  <c r="HH16" i="2"/>
  <c r="HK16" i="2"/>
  <c r="HN244" i="5"/>
  <c r="HM244" i="5"/>
  <c r="HP244" i="5"/>
  <c r="HM154" i="5"/>
  <c r="HN154" i="5"/>
  <c r="HP154" i="5"/>
  <c r="HO153" i="2"/>
  <c r="HM153" i="2"/>
  <c r="HL153" i="2"/>
  <c r="HG129" i="2"/>
  <c r="HH129" i="2"/>
  <c r="HK129" i="2"/>
  <c r="HM142" i="5"/>
  <c r="HP142" i="5"/>
  <c r="HN142" i="5"/>
  <c r="HL85" i="2"/>
  <c r="HM85" i="2"/>
  <c r="HO85" i="2"/>
  <c r="HH107" i="2"/>
  <c r="HG107" i="2"/>
  <c r="HK107" i="2"/>
  <c r="HP33" i="5"/>
  <c r="HN33" i="5"/>
  <c r="HM33" i="5"/>
  <c r="HM19" i="2"/>
  <c r="HL19" i="2"/>
  <c r="HO19" i="2"/>
  <c r="HG273" i="2"/>
  <c r="HK273" i="2"/>
  <c r="HH273" i="2"/>
  <c r="HH161" i="2"/>
  <c r="HG161" i="2"/>
  <c r="HK161" i="2"/>
  <c r="HG15" i="2"/>
  <c r="HH15" i="2"/>
  <c r="HK15" i="2"/>
  <c r="HK114" i="2"/>
  <c r="HH114" i="2"/>
  <c r="HG114" i="2"/>
  <c r="HH89" i="2"/>
  <c r="HG89" i="2"/>
  <c r="HK89" i="2"/>
  <c r="HN215" i="5"/>
  <c r="HM215" i="5"/>
  <c r="HP215" i="5"/>
  <c r="HL285" i="2"/>
  <c r="HM285" i="2"/>
  <c r="HO285" i="2"/>
  <c r="HG28" i="2"/>
  <c r="HH28" i="2"/>
  <c r="HK28" i="2"/>
  <c r="HK289" i="2"/>
  <c r="HG289" i="2"/>
  <c r="HH289" i="2"/>
  <c r="HH241" i="5"/>
  <c r="HL241" i="5"/>
  <c r="HI241" i="5"/>
  <c r="HL100" i="5"/>
  <c r="HH100" i="5"/>
  <c r="HI100" i="5"/>
  <c r="HQ341" i="5"/>
  <c r="HR341" i="5"/>
  <c r="HU341" i="5"/>
  <c r="HQ305" i="2"/>
  <c r="HT305" i="2"/>
  <c r="HP305" i="2"/>
  <c r="HP42" i="5"/>
  <c r="HN42" i="5"/>
  <c r="HM42" i="5"/>
  <c r="HG30" i="2"/>
  <c r="HK30" i="2"/>
  <c r="HH30" i="2"/>
  <c r="HL331" i="5"/>
  <c r="HH331" i="5"/>
  <c r="HI331" i="5"/>
  <c r="HI250" i="5"/>
  <c r="HH250" i="5"/>
  <c r="HL250" i="5"/>
  <c r="HG158" i="2"/>
  <c r="HH158" i="2"/>
  <c r="HK158" i="2"/>
  <c r="HL351" i="5"/>
  <c r="HH351" i="5"/>
  <c r="HI351" i="5"/>
  <c r="HM323" i="5"/>
  <c r="HN323" i="5"/>
  <c r="HP323" i="5"/>
  <c r="HH260" i="2"/>
  <c r="HG260" i="2"/>
  <c r="HK260" i="2"/>
  <c r="HM302" i="5"/>
  <c r="HN302" i="5"/>
  <c r="HP302" i="5"/>
  <c r="HK149" i="2"/>
  <c r="HH149" i="2"/>
  <c r="HG149" i="2"/>
  <c r="HO296" i="2"/>
  <c r="HM296" i="2"/>
  <c r="HL296" i="2"/>
  <c r="HL189" i="5"/>
  <c r="HH189" i="5"/>
  <c r="HI189" i="5"/>
  <c r="HL226" i="5"/>
  <c r="HH226" i="5"/>
  <c r="HI226" i="5"/>
  <c r="HH243" i="5"/>
  <c r="HI243" i="5"/>
  <c r="HL243" i="5"/>
  <c r="HL56" i="5"/>
  <c r="HH56" i="5"/>
  <c r="HI56" i="5"/>
  <c r="HK301" i="2"/>
  <c r="HH301" i="2"/>
  <c r="HG301" i="2"/>
  <c r="HQ189" i="2"/>
  <c r="HT189" i="2"/>
  <c r="HP189" i="2"/>
  <c r="HG200" i="2"/>
  <c r="HK200" i="2"/>
  <c r="HH200" i="2"/>
  <c r="HL102" i="5"/>
  <c r="HH102" i="5"/>
  <c r="HI102" i="5"/>
  <c r="HN25" i="5"/>
  <c r="HP25" i="5"/>
  <c r="HM25" i="5"/>
  <c r="HM231" i="5"/>
  <c r="HN231" i="5"/>
  <c r="HP231" i="5"/>
  <c r="HN349" i="5"/>
  <c r="HP349" i="5"/>
  <c r="HM349" i="5"/>
  <c r="HM213" i="5"/>
  <c r="HN213" i="5"/>
  <c r="HP213" i="5"/>
  <c r="HF302" i="2"/>
  <c r="HC302" i="2"/>
  <c r="HD302" i="2"/>
  <c r="HN347" i="5"/>
  <c r="HP347" i="5"/>
  <c r="HM347" i="5"/>
  <c r="HH48" i="5"/>
  <c r="HI48" i="5"/>
  <c r="HL48" i="5"/>
  <c r="HI260" i="5"/>
  <c r="HL260" i="5"/>
  <c r="HH260" i="5"/>
  <c r="HL324" i="5"/>
  <c r="HH324" i="5"/>
  <c r="HI324" i="5"/>
  <c r="HP317" i="5"/>
  <c r="HM317" i="5"/>
  <c r="HN317" i="5"/>
  <c r="HH244" i="2"/>
  <c r="HG244" i="2"/>
  <c r="HK244" i="2"/>
  <c r="HL109" i="2"/>
  <c r="HM109" i="2"/>
  <c r="HO109" i="2"/>
  <c r="HM36" i="2"/>
  <c r="HO36" i="2"/>
  <c r="HL36" i="2"/>
  <c r="HH29" i="5"/>
  <c r="HI29" i="5"/>
  <c r="HL29" i="5"/>
  <c r="HH303" i="5"/>
  <c r="HI303" i="5"/>
  <c r="HL303" i="5"/>
  <c r="HK154" i="2"/>
  <c r="HG154" i="2"/>
  <c r="HH154" i="2"/>
  <c r="HM110" i="5"/>
  <c r="HN110" i="5"/>
  <c r="HP110" i="5"/>
  <c r="HH53" i="2"/>
  <c r="HK53" i="2"/>
  <c r="HG53" i="2"/>
  <c r="HG306" i="2"/>
  <c r="HK306" i="2"/>
  <c r="HH306" i="2"/>
  <c r="HF243" i="2"/>
  <c r="HC243" i="2"/>
  <c r="HD243" i="2"/>
  <c r="HO43" i="2"/>
  <c r="HL43" i="2"/>
  <c r="HM43" i="2"/>
  <c r="HI21" i="5"/>
  <c r="HL21" i="5"/>
  <c r="HH21" i="5"/>
  <c r="HH248" i="2"/>
  <c r="HK248" i="2"/>
  <c r="HG248" i="2"/>
  <c r="HO292" i="2"/>
  <c r="HL292" i="2"/>
  <c r="HM292" i="2"/>
  <c r="HP221" i="5"/>
  <c r="HN221" i="5"/>
  <c r="HM221" i="5"/>
  <c r="HL299" i="2"/>
  <c r="HM299" i="2"/>
  <c r="HO299" i="2"/>
  <c r="HO147" i="2"/>
  <c r="HM147" i="2"/>
  <c r="HL147" i="2"/>
  <c r="HI131" i="5"/>
  <c r="HL131" i="5"/>
  <c r="HH131" i="5"/>
  <c r="HO263" i="2"/>
  <c r="HL263" i="2"/>
  <c r="HM263" i="2"/>
  <c r="HP58" i="5"/>
  <c r="HN58" i="5"/>
  <c r="HM58" i="5"/>
  <c r="HL254" i="2"/>
  <c r="HM254" i="2"/>
  <c r="HO254" i="2"/>
  <c r="HI49" i="5"/>
  <c r="HL49" i="5"/>
  <c r="HH49" i="5"/>
  <c r="HL272" i="2"/>
  <c r="HM272" i="2"/>
  <c r="HO272" i="2"/>
  <c r="HK97" i="2"/>
  <c r="HH97" i="2"/>
  <c r="HG97" i="2"/>
  <c r="HL140" i="5"/>
  <c r="HI140" i="5"/>
  <c r="HH140" i="5"/>
  <c r="HN285" i="5"/>
  <c r="HP285" i="5"/>
  <c r="HM285" i="5"/>
  <c r="HH150" i="2"/>
  <c r="HG150" i="2"/>
  <c r="HK150" i="2"/>
  <c r="HH308" i="2"/>
  <c r="HG308" i="2"/>
  <c r="HK308" i="2"/>
  <c r="HM298" i="5"/>
  <c r="HN298" i="5"/>
  <c r="HP298" i="5"/>
  <c r="HK49" i="2"/>
  <c r="HG49" i="2"/>
  <c r="HH49" i="2"/>
  <c r="HM131" i="2"/>
  <c r="HO131" i="2"/>
  <c r="HL131" i="2"/>
  <c r="HL330" i="5"/>
  <c r="HH330" i="5"/>
  <c r="HI330" i="5"/>
  <c r="HP248" i="5"/>
  <c r="HM248" i="5"/>
  <c r="HN248" i="5"/>
  <c r="HM207" i="5"/>
  <c r="HP207" i="5"/>
  <c r="HN207" i="5"/>
  <c r="HP279" i="2"/>
  <c r="HQ279" i="2"/>
  <c r="HT279" i="2"/>
  <c r="HL197" i="2"/>
  <c r="HO197" i="2"/>
  <c r="HM197" i="2"/>
  <c r="HP38" i="5"/>
  <c r="HN38" i="5"/>
  <c r="HM38" i="5"/>
  <c r="HH246" i="5"/>
  <c r="HI246" i="5"/>
  <c r="HL246" i="5"/>
  <c r="HO181" i="2"/>
  <c r="HL181" i="2"/>
  <c r="HM181" i="2"/>
  <c r="HL137" i="2"/>
  <c r="HM137" i="2"/>
  <c r="HO137" i="2"/>
  <c r="HM209" i="2"/>
  <c r="HO209" i="2"/>
  <c r="HL209" i="2"/>
  <c r="HI267" i="5"/>
  <c r="HL267" i="5"/>
  <c r="HH267" i="5"/>
  <c r="HM35" i="5"/>
  <c r="HP35" i="5"/>
  <c r="HN35" i="5"/>
  <c r="HP239" i="2"/>
  <c r="HT239" i="2"/>
  <c r="HQ239" i="2"/>
  <c r="HI254" i="5"/>
  <c r="HL254" i="5"/>
  <c r="HH254" i="5"/>
  <c r="HO203" i="2"/>
  <c r="HL203" i="2"/>
  <c r="HM203" i="2"/>
  <c r="HH59" i="5"/>
  <c r="HI59" i="5"/>
  <c r="HL59" i="5"/>
  <c r="HP160" i="5"/>
  <c r="HN160" i="5"/>
  <c r="HM160" i="5"/>
  <c r="HP176" i="5"/>
  <c r="HN176" i="5"/>
  <c r="HM176" i="5"/>
  <c r="HG5" i="2"/>
  <c r="HK5" i="2"/>
  <c r="HH5" i="2"/>
  <c r="HN129" i="5"/>
  <c r="HP129" i="5"/>
  <c r="HM129" i="5"/>
  <c r="HP107" i="5"/>
  <c r="HN107" i="5"/>
  <c r="HM107" i="5"/>
  <c r="HL105" i="5"/>
  <c r="HH105" i="5"/>
  <c r="HI105" i="5"/>
  <c r="HQ216" i="2"/>
  <c r="HP216" i="2"/>
  <c r="HT216" i="2"/>
  <c r="HV44" i="2"/>
  <c r="HU44" i="2"/>
  <c r="IC44" i="2" s="1"/>
  <c r="HK178" i="2"/>
  <c r="HH178" i="2"/>
  <c r="HG178" i="2"/>
  <c r="HU320" i="5"/>
  <c r="HQ320" i="5"/>
  <c r="HR320" i="5"/>
  <c r="HG235" i="2"/>
  <c r="HK235" i="2"/>
  <c r="HH235" i="2"/>
  <c r="HL14" i="5"/>
  <c r="HI14" i="5"/>
  <c r="HH14" i="5"/>
  <c r="HM258" i="2"/>
  <c r="HO258" i="2"/>
  <c r="HL258" i="2"/>
  <c r="HI201" i="5"/>
  <c r="HH201" i="5"/>
  <c r="HL201" i="5"/>
  <c r="HH135" i="2"/>
  <c r="HG135" i="2"/>
  <c r="HK135" i="2"/>
  <c r="HG55" i="2"/>
  <c r="HH55" i="2"/>
  <c r="HK55" i="2"/>
  <c r="HM276" i="5"/>
  <c r="HP276" i="5"/>
  <c r="HN276" i="5"/>
  <c r="HI50" i="5"/>
  <c r="HL50" i="5"/>
  <c r="HH50" i="5"/>
  <c r="HK190" i="2"/>
  <c r="HH190" i="2"/>
  <c r="HG190" i="2"/>
  <c r="HK191" i="2"/>
  <c r="HH191" i="2"/>
  <c r="HG191" i="2"/>
  <c r="HD94" i="2"/>
  <c r="HF94" i="2"/>
  <c r="HC94" i="2"/>
  <c r="HO185" i="2"/>
  <c r="HL185" i="2"/>
  <c r="HM185" i="2"/>
  <c r="HG245" i="5"/>
  <c r="HE245" i="5"/>
  <c r="HD245" i="5"/>
  <c r="HH288" i="5"/>
  <c r="HI288" i="5"/>
  <c r="HL288" i="5"/>
  <c r="ID47" i="2"/>
  <c r="HM229" i="5"/>
  <c r="HN229" i="5"/>
  <c r="HP229" i="5"/>
  <c r="HL132" i="5"/>
  <c r="HH132" i="5"/>
  <c r="HI132" i="5"/>
  <c r="HI348" i="5"/>
  <c r="HL348" i="5"/>
  <c r="HH348" i="5"/>
  <c r="HK252" i="2"/>
  <c r="HG252" i="2"/>
  <c r="HH252" i="2"/>
  <c r="HK148" i="2"/>
  <c r="HH148" i="2"/>
  <c r="HG148" i="2"/>
  <c r="HK327" i="2"/>
  <c r="HG327" i="2"/>
  <c r="HH327" i="2"/>
  <c r="HO78" i="2"/>
  <c r="HL78" i="2"/>
  <c r="HM78" i="2"/>
  <c r="HI112" i="5"/>
  <c r="HL112" i="5"/>
  <c r="HH112" i="5"/>
  <c r="HP299" i="5"/>
  <c r="HN299" i="5"/>
  <c r="HM299" i="5"/>
  <c r="HP311" i="5"/>
  <c r="HN311" i="5"/>
  <c r="HM311" i="5"/>
  <c r="HP6" i="5"/>
  <c r="HN6" i="5"/>
  <c r="HM6" i="5"/>
  <c r="HU322" i="5"/>
  <c r="HQ322" i="5"/>
  <c r="HR322" i="5"/>
  <c r="ID347" i="2"/>
  <c r="HN167" i="5"/>
  <c r="HM167" i="5"/>
  <c r="HP167" i="5"/>
  <c r="ID118" i="2"/>
  <c r="HM27" i="2"/>
  <c r="HO27" i="2"/>
  <c r="HL27" i="2"/>
  <c r="HM145" i="2"/>
  <c r="HL145" i="2"/>
  <c r="HO145" i="2"/>
  <c r="HG354" i="2"/>
  <c r="HH354" i="2"/>
  <c r="HK354" i="2"/>
  <c r="HH165" i="5"/>
  <c r="HI165" i="5"/>
  <c r="HL165" i="5"/>
  <c r="HF237" i="2"/>
  <c r="HC237" i="2"/>
  <c r="HD237" i="2"/>
  <c r="HI266" i="5"/>
  <c r="HL266" i="5"/>
  <c r="HH266" i="5"/>
  <c r="HK225" i="2"/>
  <c r="HH225" i="2"/>
  <c r="HG225" i="2"/>
  <c r="HU197" i="5"/>
  <c r="HR197" i="5"/>
  <c r="HQ197" i="5"/>
  <c r="HO281" i="2"/>
  <c r="HL281" i="2"/>
  <c r="HM281" i="2"/>
  <c r="HH261" i="2"/>
  <c r="HK261" i="2"/>
  <c r="HG261" i="2"/>
  <c r="HN252" i="5"/>
  <c r="HP252" i="5"/>
  <c r="HM252" i="5"/>
  <c r="HP138" i="5"/>
  <c r="HN138" i="5"/>
  <c r="HM138" i="5"/>
  <c r="HP184" i="2"/>
  <c r="HQ184" i="2"/>
  <c r="HT184" i="2"/>
  <c r="HO80" i="2"/>
  <c r="HL80" i="2"/>
  <c r="HM80" i="2"/>
  <c r="HO270" i="2"/>
  <c r="HL270" i="2"/>
  <c r="HM270" i="2"/>
  <c r="HT66" i="2"/>
  <c r="HQ66" i="2"/>
  <c r="HP66" i="2"/>
  <c r="HG192" i="5"/>
  <c r="HD192" i="5"/>
  <c r="HE192" i="5"/>
  <c r="HI181" i="5"/>
  <c r="HH181" i="5"/>
  <c r="HL181" i="5"/>
  <c r="HD83" i="5"/>
  <c r="HG83" i="5"/>
  <c r="HE83" i="5"/>
  <c r="HP287" i="5"/>
  <c r="HM287" i="5"/>
  <c r="HN287" i="5"/>
  <c r="HI57" i="5"/>
  <c r="HL57" i="5"/>
  <c r="HH57" i="5"/>
  <c r="HL54" i="2"/>
  <c r="HO54" i="2"/>
  <c r="HM54" i="2"/>
  <c r="HP66" i="5"/>
  <c r="HM66" i="5"/>
  <c r="HN66" i="5"/>
  <c r="HH81" i="2"/>
  <c r="HK81" i="2"/>
  <c r="HG81" i="2"/>
  <c r="HI114" i="5"/>
  <c r="HL114" i="5"/>
  <c r="HH114" i="5"/>
  <c r="ID129" i="2"/>
  <c r="HM62" i="5"/>
  <c r="HN62" i="5"/>
  <c r="HP62" i="5"/>
  <c r="HG256" i="2"/>
  <c r="HK256" i="2"/>
  <c r="HH256" i="2"/>
  <c r="HI97" i="5"/>
  <c r="HH97" i="5"/>
  <c r="HL97" i="5"/>
  <c r="HM51" i="5"/>
  <c r="HN51" i="5"/>
  <c r="HP51" i="5"/>
  <c r="HU173" i="2"/>
  <c r="IC173" i="2" s="1"/>
  <c r="HV173" i="2"/>
  <c r="HU342" i="5"/>
  <c r="HR342" i="5"/>
  <c r="HQ342" i="5"/>
  <c r="HC218" i="2"/>
  <c r="HD218" i="2"/>
  <c r="HF218" i="2"/>
  <c r="HH122" i="2"/>
  <c r="HG122" i="2"/>
  <c r="HK122" i="2"/>
  <c r="HL326" i="5"/>
  <c r="HH326" i="5"/>
  <c r="HI326" i="5"/>
  <c r="HN88" i="5"/>
  <c r="HM88" i="5"/>
  <c r="HP88" i="5"/>
  <c r="HM214" i="5"/>
  <c r="HN214" i="5"/>
  <c r="HP214" i="5"/>
  <c r="HN19" i="5"/>
  <c r="HM19" i="5"/>
  <c r="HP19" i="5"/>
  <c r="HL247" i="5"/>
  <c r="HH247" i="5"/>
  <c r="HI247" i="5"/>
  <c r="HL20" i="5"/>
  <c r="HH20" i="5"/>
  <c r="HI20" i="5"/>
  <c r="HH321" i="2"/>
  <c r="HK321" i="2"/>
  <c r="HG321" i="2"/>
  <c r="HG111" i="2"/>
  <c r="HK111" i="2"/>
  <c r="HH111" i="2"/>
  <c r="HP358" i="2"/>
  <c r="HT358" i="2"/>
  <c r="HQ358" i="2"/>
  <c r="HD67" i="5"/>
  <c r="HE67" i="5"/>
  <c r="HG67" i="5"/>
  <c r="HQ325" i="2"/>
  <c r="HP325" i="2"/>
  <c r="HT325" i="2"/>
  <c r="HK14" i="2"/>
  <c r="HH14" i="2"/>
  <c r="HG14" i="2"/>
  <c r="HM85" i="5"/>
  <c r="HN85" i="5"/>
  <c r="HP85" i="5"/>
  <c r="HH309" i="2"/>
  <c r="HG309" i="2"/>
  <c r="HK309" i="2"/>
  <c r="HO9" i="2"/>
  <c r="HL9" i="2"/>
  <c r="HM9" i="2"/>
  <c r="ID284" i="2"/>
  <c r="GU364" i="5"/>
  <c r="GU359" i="5"/>
  <c r="HO70" i="2"/>
  <c r="HL70" i="2"/>
  <c r="HM70" i="2"/>
  <c r="HM94" i="5"/>
  <c r="HN94" i="5"/>
  <c r="HP94" i="5"/>
  <c r="HH212" i="5"/>
  <c r="HL212" i="5"/>
  <c r="HI212" i="5"/>
  <c r="HP109" i="5"/>
  <c r="HN109" i="5"/>
  <c r="HM109" i="5"/>
  <c r="HI222" i="5"/>
  <c r="HL222" i="5"/>
  <c r="HH222" i="5"/>
  <c r="HH157" i="5"/>
  <c r="HI157" i="5"/>
  <c r="HL157" i="5"/>
  <c r="GX359" i="2"/>
  <c r="GX364" i="2"/>
  <c r="HN171" i="5"/>
  <c r="HM171" i="5"/>
  <c r="HP171" i="5"/>
  <c r="HP183" i="5"/>
  <c r="HN183" i="5"/>
  <c r="HM183" i="5"/>
  <c r="HL274" i="5"/>
  <c r="HH274" i="5"/>
  <c r="HI274" i="5"/>
  <c r="HG171" i="2"/>
  <c r="HK171" i="2"/>
  <c r="HH171" i="2"/>
  <c r="HL108" i="2"/>
  <c r="HO108" i="2"/>
  <c r="HM108" i="2"/>
  <c r="HP339" i="2"/>
  <c r="HQ339" i="2"/>
  <c r="HT339" i="2"/>
  <c r="HI9" i="5"/>
  <c r="HH9" i="5"/>
  <c r="HL9" i="5"/>
  <c r="HP316" i="2"/>
  <c r="HT316" i="2"/>
  <c r="HQ316" i="2"/>
  <c r="HM87" i="2"/>
  <c r="HL87" i="2"/>
  <c r="HO87" i="2"/>
  <c r="HL249" i="5"/>
  <c r="HH249" i="5"/>
  <c r="HI249" i="5"/>
  <c r="HD294" i="5"/>
  <c r="HG294" i="5"/>
  <c r="HE294" i="5"/>
  <c r="HL61" i="2"/>
  <c r="HM61" i="2"/>
  <c r="HO61" i="2"/>
  <c r="HT117" i="2"/>
  <c r="HQ117" i="2"/>
  <c r="HP117" i="2"/>
  <c r="HL152" i="5"/>
  <c r="HI152" i="5"/>
  <c r="HH152" i="5"/>
  <c r="HH280" i="5"/>
  <c r="HI280" i="5"/>
  <c r="HL280" i="5"/>
  <c r="HQ312" i="5"/>
  <c r="HU312" i="5"/>
  <c r="HR312" i="5"/>
  <c r="HO229" i="2"/>
  <c r="HL229" i="2"/>
  <c r="HM229" i="2"/>
  <c r="HM141" i="2"/>
  <c r="HO141" i="2"/>
  <c r="HL141" i="2"/>
  <c r="HP346" i="5"/>
  <c r="HM346" i="5"/>
  <c r="HN346" i="5"/>
  <c r="HH275" i="2"/>
  <c r="HG275" i="2"/>
  <c r="HK275" i="2"/>
  <c r="HD294" i="2"/>
  <c r="HF294" i="2"/>
  <c r="HC294" i="2"/>
  <c r="HL10" i="5"/>
  <c r="HH10" i="5"/>
  <c r="HI10" i="5"/>
  <c r="HR158" i="5"/>
  <c r="HQ158" i="5"/>
  <c r="HU158" i="5"/>
  <c r="HK317" i="2"/>
  <c r="HG317" i="2"/>
  <c r="HH317" i="2"/>
  <c r="HD253" i="5"/>
  <c r="HG253" i="5"/>
  <c r="HE253" i="5"/>
  <c r="HL164" i="5"/>
  <c r="HH164" i="5"/>
  <c r="HI164" i="5"/>
  <c r="HR204" i="5"/>
  <c r="HU204" i="5"/>
  <c r="HQ204" i="5"/>
  <c r="HN169" i="5"/>
  <c r="HM169" i="5"/>
  <c r="HP169" i="5"/>
  <c r="ID321" i="2"/>
  <c r="HG187" i="5"/>
  <c r="HD187" i="5"/>
  <c r="HE187" i="5"/>
  <c r="HM268" i="5"/>
  <c r="HP268" i="5"/>
  <c r="HN268" i="5"/>
  <c r="HP127" i="2"/>
  <c r="HT127" i="2"/>
  <c r="HQ127" i="2"/>
  <c r="HT207" i="2"/>
  <c r="HP207" i="2"/>
  <c r="HQ207" i="2"/>
  <c r="HU316" i="5"/>
  <c r="HR316" i="5"/>
  <c r="HQ316" i="5"/>
  <c r="HL335" i="2"/>
  <c r="HO335" i="2"/>
  <c r="HM335" i="2"/>
  <c r="HP79" i="5"/>
  <c r="HN79" i="5"/>
  <c r="HM79" i="5"/>
  <c r="HI23" i="5"/>
  <c r="HL23" i="5"/>
  <c r="HH23" i="5"/>
  <c r="HH297" i="5"/>
  <c r="HI297" i="5"/>
  <c r="HL297" i="5"/>
  <c r="HM24" i="5"/>
  <c r="HP24" i="5"/>
  <c r="HN24" i="5"/>
  <c r="HR220" i="5"/>
  <c r="HU220" i="5"/>
  <c r="HQ220" i="5"/>
  <c r="HI327" i="5"/>
  <c r="HH327" i="5"/>
  <c r="HL327" i="5"/>
  <c r="HH47" i="5"/>
  <c r="HI47" i="5"/>
  <c r="HL47" i="5"/>
  <c r="HL217" i="5"/>
  <c r="HH217" i="5"/>
  <c r="HI217" i="5"/>
  <c r="HM64" i="5"/>
  <c r="HP64" i="5"/>
  <c r="HN64" i="5"/>
  <c r="HH81" i="5"/>
  <c r="HI81" i="5"/>
  <c r="HL81" i="5"/>
  <c r="HM240" i="2"/>
  <c r="HO240" i="2"/>
  <c r="HL240" i="2"/>
  <c r="HM72" i="5"/>
  <c r="HP72" i="5"/>
  <c r="HN72" i="5"/>
  <c r="HF277" i="2"/>
  <c r="HC277" i="2"/>
  <c r="HD277" i="2"/>
  <c r="HL134" i="2"/>
  <c r="HM134" i="2"/>
  <c r="HO134" i="2"/>
  <c r="HV193" i="2"/>
  <c r="HU193" i="2"/>
  <c r="IC193" i="2" s="1"/>
  <c r="HO67" i="2"/>
  <c r="HL67" i="2"/>
  <c r="HM67" i="2"/>
  <c r="HV318" i="2"/>
  <c r="HU318" i="2"/>
  <c r="IC318" i="2" s="1"/>
  <c r="ID332" i="2"/>
  <c r="HH169" i="2"/>
  <c r="HG169" i="2"/>
  <c r="HK169" i="2"/>
  <c r="HE31" i="5"/>
  <c r="HG31" i="5"/>
  <c r="HD31" i="5"/>
  <c r="HL140" i="2"/>
  <c r="HM140" i="2"/>
  <c r="HO140" i="2"/>
  <c r="HH117" i="5"/>
  <c r="HI117" i="5"/>
  <c r="HL117" i="5"/>
  <c r="ID77" i="5"/>
  <c r="HZ77" i="5"/>
  <c r="IA77" i="5"/>
  <c r="HI30" i="5"/>
  <c r="HL30" i="5"/>
  <c r="HH30" i="5"/>
  <c r="HI99" i="5"/>
  <c r="HH99" i="5"/>
  <c r="HL99" i="5"/>
  <c r="HI84" i="5"/>
  <c r="HL84" i="5"/>
  <c r="HH84" i="5"/>
  <c r="HL87" i="5"/>
  <c r="HH87" i="5"/>
  <c r="HI87" i="5"/>
  <c r="HT264" i="2"/>
  <c r="HQ264" i="2"/>
  <c r="HP264" i="2"/>
  <c r="HY61" i="5"/>
  <c r="HW61" i="5"/>
  <c r="HV61" i="5"/>
  <c r="HM79" i="2"/>
  <c r="HO79" i="2"/>
  <c r="HL79" i="2"/>
  <c r="HO38" i="2"/>
  <c r="HL38" i="2"/>
  <c r="HM38" i="2"/>
  <c r="HP290" i="5"/>
  <c r="HM290" i="5"/>
  <c r="HN290" i="5"/>
  <c r="HD199" i="2"/>
  <c r="HF199" i="2"/>
  <c r="HC199" i="2"/>
  <c r="HO310" i="2"/>
  <c r="HL310" i="2"/>
  <c r="HM310" i="2"/>
  <c r="HE190" i="5"/>
  <c r="HG190" i="5"/>
  <c r="HD190" i="5"/>
  <c r="HL56" i="2"/>
  <c r="HO56" i="2"/>
  <c r="HM56" i="2"/>
  <c r="HR45" i="5"/>
  <c r="HU45" i="5"/>
  <c r="HQ45" i="5"/>
  <c r="HN26" i="5"/>
  <c r="HP26" i="5"/>
  <c r="HM26" i="5"/>
  <c r="HI223" i="5"/>
  <c r="HH223" i="5"/>
  <c r="HL223" i="5"/>
  <c r="HU239" i="5"/>
  <c r="HQ239" i="5"/>
  <c r="HR239" i="5"/>
  <c r="HR34" i="5"/>
  <c r="HQ34" i="5"/>
  <c r="HU34" i="5"/>
  <c r="HH142" i="2"/>
  <c r="HK142" i="2"/>
  <c r="HG142" i="2"/>
  <c r="HM202" i="5"/>
  <c r="HN202" i="5"/>
  <c r="HP202" i="5"/>
  <c r="HH318" i="5"/>
  <c r="HI318" i="5"/>
  <c r="HL318" i="5"/>
  <c r="HH182" i="5"/>
  <c r="HI182" i="5"/>
  <c r="HL182" i="5"/>
  <c r="HK58" i="2"/>
  <c r="HG58" i="2"/>
  <c r="HH58" i="2"/>
  <c r="HV101" i="2"/>
  <c r="HU101" i="2"/>
  <c r="IC101" i="2" s="1"/>
  <c r="GZ17" i="5"/>
  <c r="GZ359" i="5" s="1"/>
  <c r="GZ360" i="5" s="1"/>
  <c r="HC17" i="5"/>
  <c r="GY17" i="5"/>
  <c r="HL185" i="5"/>
  <c r="HH185" i="5"/>
  <c r="HI185" i="5"/>
  <c r="HN53" i="5"/>
  <c r="HM53" i="5"/>
  <c r="HP53" i="5"/>
  <c r="HN18" i="5"/>
  <c r="HM18" i="5"/>
  <c r="HP18" i="5"/>
  <c r="HM133" i="5"/>
  <c r="HP133" i="5"/>
  <c r="HN133" i="5"/>
  <c r="HL174" i="2"/>
  <c r="HM174" i="2"/>
  <c r="HO174" i="2"/>
  <c r="HE281" i="5"/>
  <c r="HD281" i="5"/>
  <c r="HG281" i="5"/>
  <c r="HV172" i="5"/>
  <c r="HW172" i="5"/>
  <c r="HY172" i="5"/>
  <c r="HF6" i="2"/>
  <c r="HC6" i="2"/>
  <c r="HD6" i="2"/>
  <c r="HG127" i="5"/>
  <c r="HD127" i="5"/>
  <c r="HE127" i="5"/>
  <c r="HG116" i="2"/>
  <c r="HH116" i="2"/>
  <c r="HK116" i="2"/>
  <c r="HM98" i="2"/>
  <c r="HL98" i="2"/>
  <c r="HO98" i="2"/>
  <c r="HG194" i="2"/>
  <c r="HK194" i="2"/>
  <c r="HH194" i="2"/>
  <c r="HD64" i="2"/>
  <c r="HC64" i="2"/>
  <c r="HF64" i="2"/>
  <c r="ID251" i="2"/>
  <c r="HL15" i="5"/>
  <c r="HH15" i="5"/>
  <c r="HI15" i="5"/>
  <c r="HH48" i="2"/>
  <c r="HG48" i="2"/>
  <c r="HK48" i="2"/>
  <c r="HL337" i="2"/>
  <c r="HM337" i="2"/>
  <c r="HO337" i="2"/>
  <c r="HP210" i="5"/>
  <c r="HM210" i="5"/>
  <c r="HN210" i="5"/>
  <c r="HO300" i="2"/>
  <c r="HM300" i="2"/>
  <c r="HL300" i="2"/>
  <c r="HQ22" i="2"/>
  <c r="HT22" i="2"/>
  <c r="HP22" i="2"/>
  <c r="HP247" i="2"/>
  <c r="HT247" i="2"/>
  <c r="HQ247" i="2"/>
  <c r="ID192" i="2"/>
  <c r="ID97" i="2"/>
  <c r="HH206" i="5"/>
  <c r="HI206" i="5"/>
  <c r="HL206" i="5"/>
  <c r="HL261" i="5"/>
  <c r="HH261" i="5"/>
  <c r="HI261" i="5"/>
  <c r="HG18" i="2"/>
  <c r="HH18" i="2"/>
  <c r="HK18" i="2"/>
  <c r="ID315" i="2"/>
  <c r="HC284" i="2"/>
  <c r="HD284" i="2"/>
  <c r="HF284" i="2"/>
  <c r="HD108" i="5"/>
  <c r="HE108" i="5"/>
  <c r="HG108" i="5"/>
  <c r="HH146" i="5"/>
  <c r="HL146" i="5"/>
  <c r="HI146" i="5"/>
  <c r="HL256" i="5"/>
  <c r="HH256" i="5"/>
  <c r="HI256" i="5"/>
  <c r="HK208" i="2"/>
  <c r="HH208" i="2"/>
  <c r="HG208" i="2"/>
  <c r="HN91" i="5"/>
  <c r="HM91" i="5"/>
  <c r="HP91" i="5"/>
  <c r="ID11" i="5"/>
  <c r="IA11" i="5"/>
  <c r="HZ11" i="5"/>
  <c r="HP135" i="5"/>
  <c r="HN135" i="5"/>
  <c r="HM135" i="5"/>
  <c r="HG139" i="2"/>
  <c r="HH139" i="2"/>
  <c r="HK139" i="2"/>
  <c r="HN5" i="5"/>
  <c r="HM5" i="5"/>
  <c r="HP5" i="5"/>
  <c r="HL333" i="2"/>
  <c r="HM333" i="2"/>
  <c r="HO333" i="2"/>
  <c r="HI148" i="5"/>
  <c r="HL148" i="5"/>
  <c r="HH148" i="5"/>
  <c r="HM111" i="5"/>
  <c r="HP111" i="5"/>
  <c r="HN111" i="5"/>
  <c r="HQ242" i="2"/>
  <c r="HP242" i="2"/>
  <c r="HT242" i="2"/>
  <c r="ID50" i="2"/>
  <c r="HV355" i="5"/>
  <c r="HW355" i="5"/>
  <c r="HY355" i="5"/>
  <c r="HK251" i="2"/>
  <c r="HH251" i="2"/>
  <c r="HG251" i="2"/>
  <c r="ID248" i="2"/>
  <c r="HU289" i="5"/>
  <c r="HQ289" i="5"/>
  <c r="HR289" i="5"/>
  <c r="HQ40" i="2"/>
  <c r="HP40" i="2"/>
  <c r="HT40" i="2"/>
  <c r="HU305" i="5"/>
  <c r="HQ305" i="5"/>
  <c r="HR305" i="5"/>
  <c r="HM332" i="5"/>
  <c r="HN332" i="5"/>
  <c r="HP332" i="5"/>
  <c r="HL300" i="5"/>
  <c r="HH300" i="5"/>
  <c r="HI300" i="5"/>
  <c r="HG295" i="2"/>
  <c r="HH295" i="2"/>
  <c r="HK295" i="2"/>
  <c r="HE356" i="5"/>
  <c r="HD356" i="5"/>
  <c r="HG356" i="5"/>
  <c r="GQ362" i="5"/>
  <c r="GP362" i="5"/>
  <c r="GQ361" i="5"/>
  <c r="GQ363" i="5" s="1"/>
  <c r="HL225" i="5"/>
  <c r="HH225" i="5"/>
  <c r="HI225" i="5"/>
  <c r="HM341" i="2"/>
  <c r="HL341" i="2"/>
  <c r="HO341" i="2"/>
  <c r="HN119" i="5"/>
  <c r="HM119" i="5"/>
  <c r="HP119" i="5"/>
  <c r="HP242" i="5"/>
  <c r="HN242" i="5"/>
  <c r="HM242" i="5"/>
  <c r="HL314" i="5"/>
  <c r="HI314" i="5"/>
  <c r="HH314" i="5"/>
  <c r="HH59" i="2"/>
  <c r="HK59" i="2"/>
  <c r="HG59" i="2"/>
  <c r="HM161" i="5"/>
  <c r="HP161" i="5"/>
  <c r="HN161" i="5"/>
  <c r="HK68" i="2"/>
  <c r="HG68" i="2"/>
  <c r="HH68" i="2"/>
  <c r="HG138" i="2"/>
  <c r="HK138" i="2"/>
  <c r="HH138" i="2"/>
  <c r="HM8" i="5"/>
  <c r="HN8" i="5"/>
  <c r="HP8" i="5"/>
  <c r="HO146" i="2"/>
  <c r="HL146" i="2"/>
  <c r="HM146" i="2"/>
  <c r="ID231" i="2"/>
  <c r="HP209" i="5"/>
  <c r="HM209" i="5"/>
  <c r="HN209" i="5"/>
  <c r="HP270" i="5"/>
  <c r="HN270" i="5"/>
  <c r="HM270" i="5"/>
  <c r="HE238" i="5"/>
  <c r="HG238" i="5"/>
  <c r="HD238" i="5"/>
  <c r="HO346" i="2"/>
  <c r="HM346" i="2"/>
  <c r="HL346" i="2"/>
  <c r="HL89" i="5"/>
  <c r="HH89" i="5"/>
  <c r="HI89" i="5"/>
  <c r="HO34" i="2"/>
  <c r="HL34" i="2"/>
  <c r="HM34" i="2"/>
  <c r="HQ105" i="2"/>
  <c r="HT105" i="2"/>
  <c r="HP105" i="2"/>
  <c r="HU123" i="2"/>
  <c r="IC123" i="2" s="1"/>
  <c r="HV123" i="2"/>
  <c r="ID116" i="2"/>
  <c r="ID209" i="2"/>
  <c r="HP102" i="2"/>
  <c r="HQ102" i="2"/>
  <c r="HT102" i="2"/>
  <c r="GY359" i="2"/>
  <c r="GY360" i="2" s="1"/>
  <c r="HM320" i="2"/>
  <c r="HL320" i="2"/>
  <c r="HO320" i="2"/>
  <c r="ID281" i="2"/>
  <c r="HN168" i="5"/>
  <c r="HM168" i="5"/>
  <c r="HP168" i="5"/>
  <c r="HH200" i="5"/>
  <c r="HL200" i="5"/>
  <c r="HI200" i="5"/>
  <c r="HG74" i="5"/>
  <c r="HD74" i="5"/>
  <c r="HE74" i="5"/>
  <c r="HG205" i="2"/>
  <c r="HK205" i="2"/>
  <c r="HH205" i="2"/>
  <c r="HD222" i="2"/>
  <c r="HC222" i="2"/>
  <c r="HF222" i="2"/>
  <c r="HP296" i="5"/>
  <c r="HM296" i="5"/>
  <c r="HN296" i="5"/>
  <c r="HP93" i="5"/>
  <c r="HM93" i="5"/>
  <c r="HN93" i="5"/>
  <c r="HU227" i="5"/>
  <c r="HR227" i="5"/>
  <c r="HQ227" i="5"/>
  <c r="HN149" i="5"/>
  <c r="HP149" i="5"/>
  <c r="HM149" i="5"/>
  <c r="HF143" i="2"/>
  <c r="HD143" i="2"/>
  <c r="HC143" i="2"/>
  <c r="ID204" i="2"/>
  <c r="HI240" i="5"/>
  <c r="HH240" i="5"/>
  <c r="HL240" i="5"/>
  <c r="HL134" i="5"/>
  <c r="HH134" i="5"/>
  <c r="HI134" i="5"/>
  <c r="HH221" i="2"/>
  <c r="HK221" i="2"/>
  <c r="HG221" i="2"/>
  <c r="HD280" i="2"/>
  <c r="HF280" i="2"/>
  <c r="HC280" i="2"/>
  <c r="HI292" i="5"/>
  <c r="HL292" i="5"/>
  <c r="HH292" i="5"/>
  <c r="HU104" i="2"/>
  <c r="IC104" i="2" s="1"/>
  <c r="HV104" i="2"/>
  <c r="HL313" i="2"/>
  <c r="HM313" i="2"/>
  <c r="HO313" i="2"/>
  <c r="HK21" i="2"/>
  <c r="HG21" i="2"/>
  <c r="HH21" i="2"/>
  <c r="ID164" i="2"/>
  <c r="HO72" i="2"/>
  <c r="HL72" i="2"/>
  <c r="HM72" i="2"/>
  <c r="ID338" i="2"/>
  <c r="HH177" i="2"/>
  <c r="HG177" i="2"/>
  <c r="HK177" i="2"/>
  <c r="HL319" i="5"/>
  <c r="HI319" i="5"/>
  <c r="HH319" i="5"/>
  <c r="HI224" i="5"/>
  <c r="HH224" i="5"/>
  <c r="HL224" i="5"/>
  <c r="HU262" i="2"/>
  <c r="IC262" i="2" s="1"/>
  <c r="HV262" i="2"/>
  <c r="HG330" i="2"/>
  <c r="HK330" i="2"/>
  <c r="HH330" i="2"/>
  <c r="HD301" i="5"/>
  <c r="HG301" i="5"/>
  <c r="HE301" i="5"/>
  <c r="HL265" i="5"/>
  <c r="HH265" i="5"/>
  <c r="HI265" i="5"/>
  <c r="HK156" i="2"/>
  <c r="HG156" i="2"/>
  <c r="HH156" i="2"/>
  <c r="HD51" i="2"/>
  <c r="HC51" i="2"/>
  <c r="HF51" i="2"/>
  <c r="HD28" i="5"/>
  <c r="HG28" i="5"/>
  <c r="HE28" i="5"/>
  <c r="HD188" i="5"/>
  <c r="HE188" i="5"/>
  <c r="HG188" i="5"/>
  <c r="HH118" i="5"/>
  <c r="HI118" i="5"/>
  <c r="HL118" i="5"/>
  <c r="HI273" i="5"/>
  <c r="HL273" i="5"/>
  <c r="HH273" i="5"/>
  <c r="HG297" i="2"/>
  <c r="HK297" i="2"/>
  <c r="HH297" i="2"/>
  <c r="HI235" i="5"/>
  <c r="HL235" i="5"/>
  <c r="HH235" i="5"/>
  <c r="HM268" i="2"/>
  <c r="HO268" i="2"/>
  <c r="HL268" i="2"/>
  <c r="HK167" i="2"/>
  <c r="HH167" i="2"/>
  <c r="HG167" i="2"/>
  <c r="HM186" i="5"/>
  <c r="HN186" i="5"/>
  <c r="HP186" i="5"/>
  <c r="HE139" i="5"/>
  <c r="HG139" i="5"/>
  <c r="HD139" i="5"/>
  <c r="HM155" i="5"/>
  <c r="HN155" i="5"/>
  <c r="HP155" i="5"/>
  <c r="HP46" i="5"/>
  <c r="HM46" i="5"/>
  <c r="HN46" i="5"/>
  <c r="HM7" i="2"/>
  <c r="HL7" i="2"/>
  <c r="HO7" i="2"/>
  <c r="HH201" i="2"/>
  <c r="HG201" i="2"/>
  <c r="HK201" i="2"/>
  <c r="HM198" i="5"/>
  <c r="HN198" i="5"/>
  <c r="HP198" i="5"/>
  <c r="HI16" i="5"/>
  <c r="HL16" i="5"/>
  <c r="HH16" i="5"/>
  <c r="HP220" i="2"/>
  <c r="HQ220" i="2"/>
  <c r="HT220" i="2"/>
  <c r="HH328" i="5"/>
  <c r="HI328" i="5"/>
  <c r="HL328" i="5"/>
  <c r="HL106" i="2"/>
  <c r="HM106" i="2"/>
  <c r="HO106" i="2"/>
  <c r="HL328" i="2"/>
  <c r="HO328" i="2"/>
  <c r="HM328" i="2"/>
  <c r="HH345" i="2"/>
  <c r="HG345" i="2"/>
  <c r="HK345" i="2"/>
  <c r="HW350" i="5"/>
  <c r="HY350" i="5"/>
  <c r="HV350" i="5"/>
  <c r="HH4" i="5"/>
  <c r="HL4" i="5"/>
  <c r="HI4" i="5"/>
  <c r="ID177" i="2"/>
  <c r="HM71" i="5"/>
  <c r="HP71" i="5"/>
  <c r="HN71" i="5"/>
  <c r="HK160" i="2"/>
  <c r="HG160" i="2"/>
  <c r="HH160" i="2"/>
  <c r="HK288" i="2"/>
  <c r="HG288" i="2"/>
  <c r="HH288" i="2"/>
  <c r="HP319" i="2"/>
  <c r="HQ319" i="2"/>
  <c r="HT319" i="2"/>
  <c r="GU362" i="2"/>
  <c r="GT362" i="2"/>
  <c r="GU361" i="2"/>
  <c r="GU363" i="2" s="1"/>
  <c r="HT77" i="2"/>
  <c r="HP77" i="2"/>
  <c r="HQ77" i="2"/>
  <c r="HG265" i="2"/>
  <c r="HH265" i="2"/>
  <c r="HK265" i="2"/>
  <c r="HM208" i="5"/>
  <c r="HP208" i="5"/>
  <c r="HN208" i="5"/>
  <c r="HI353" i="5"/>
  <c r="HL353" i="5"/>
  <c r="HH353" i="5"/>
  <c r="HQ184" i="5"/>
  <c r="HU184" i="5"/>
  <c r="HR184" i="5"/>
  <c r="HK338" i="2"/>
  <c r="HH338" i="2"/>
  <c r="HG338" i="2"/>
  <c r="HO62" i="2"/>
  <c r="HL62" i="2"/>
  <c r="HM62" i="2"/>
  <c r="HM96" i="5"/>
  <c r="HP96" i="5"/>
  <c r="HN96" i="5"/>
  <c r="HM179" i="5"/>
  <c r="HP179" i="5"/>
  <c r="HN179" i="5"/>
  <c r="ID314" i="2"/>
  <c r="HH255" i="2"/>
  <c r="HG255" i="2"/>
  <c r="HK255" i="2"/>
  <c r="HH143" i="5"/>
  <c r="HL143" i="5"/>
  <c r="HI143" i="5"/>
  <c r="HN13" i="5"/>
  <c r="HP13" i="5"/>
  <c r="HM13" i="5"/>
  <c r="HM60" i="5"/>
  <c r="HN60" i="5"/>
  <c r="HP60" i="5"/>
  <c r="ID335" i="2"/>
  <c r="HL144" i="2"/>
  <c r="HO144" i="2"/>
  <c r="HM144" i="2"/>
  <c r="HP293" i="5"/>
  <c r="HM293" i="5"/>
  <c r="HN293" i="5"/>
  <c r="HQ112" i="2"/>
  <c r="HT112" i="2"/>
  <c r="HP112" i="2"/>
  <c r="HO24" i="2"/>
  <c r="HM24" i="2"/>
  <c r="HL24" i="2"/>
  <c r="ID33" i="2"/>
  <c r="HR205" i="5"/>
  <c r="HQ205" i="5"/>
  <c r="HU205" i="5"/>
  <c r="HK23" i="2"/>
  <c r="HG23" i="2"/>
  <c r="HH23" i="2"/>
  <c r="HL278" i="2"/>
  <c r="HO278" i="2"/>
  <c r="HM278" i="2"/>
  <c r="HI170" i="5"/>
  <c r="HH170" i="5"/>
  <c r="HL170" i="5"/>
  <c r="HL228" i="5"/>
  <c r="HH228" i="5"/>
  <c r="HI228" i="5"/>
  <c r="HP322" i="2"/>
  <c r="HT322" i="2"/>
  <c r="HQ322" i="2"/>
  <c r="HR130" i="5"/>
  <c r="HU130" i="5"/>
  <c r="HQ130" i="5"/>
  <c r="HL128" i="5"/>
  <c r="HH128" i="5"/>
  <c r="HI128" i="5"/>
  <c r="HH166" i="2"/>
  <c r="HK166" i="2"/>
  <c r="HG166" i="2"/>
  <c r="HI335" i="5"/>
  <c r="HL335" i="5"/>
  <c r="HH335" i="5"/>
  <c r="HL45" i="2"/>
  <c r="HM45" i="2"/>
  <c r="HO45" i="2"/>
  <c r="HM150" i="5"/>
  <c r="HP150" i="5"/>
  <c r="HN150" i="5"/>
  <c r="HL121" i="2"/>
  <c r="HM121" i="2"/>
  <c r="HO121" i="2"/>
  <c r="HH42" i="2"/>
  <c r="HG42" i="2"/>
  <c r="HK42" i="2"/>
  <c r="HI103" i="5"/>
  <c r="HL103" i="5"/>
  <c r="HH103" i="5"/>
  <c r="HV90" i="2"/>
  <c r="HU90" i="2"/>
  <c r="IC90" i="2" s="1"/>
  <c r="HQ11" i="2" l="1"/>
  <c r="HP11" i="2"/>
  <c r="HT11" i="2"/>
  <c r="HU95" i="2"/>
  <c r="IC95" i="2" s="1"/>
  <c r="HV95" i="2"/>
  <c r="HH191" i="5"/>
  <c r="HI191" i="5"/>
  <c r="HL191" i="5"/>
  <c r="HI27" i="5"/>
  <c r="HL27" i="5"/>
  <c r="HH27" i="5"/>
  <c r="HT329" i="2"/>
  <c r="HQ329" i="2"/>
  <c r="HP329" i="2"/>
  <c r="HQ348" i="2"/>
  <c r="HP348" i="2"/>
  <c r="HT348" i="2"/>
  <c r="HV334" i="2"/>
  <c r="HU334" i="2"/>
  <c r="IC334" i="2" s="1"/>
  <c r="HV349" i="2"/>
  <c r="HU349" i="2"/>
  <c r="IC349" i="2" s="1"/>
  <c r="HH286" i="5"/>
  <c r="HI286" i="5"/>
  <c r="HL286" i="5"/>
  <c r="HP343" i="5"/>
  <c r="HN343" i="5"/>
  <c r="HM343" i="5"/>
  <c r="HM311" i="2"/>
  <c r="HO311" i="2"/>
  <c r="HL311" i="2"/>
  <c r="HR230" i="5"/>
  <c r="HU230" i="5"/>
  <c r="HQ230" i="5"/>
  <c r="HN68" i="5"/>
  <c r="HM68" i="5"/>
  <c r="HP68" i="5"/>
  <c r="HI159" i="5"/>
  <c r="HL159" i="5"/>
  <c r="HH159" i="5"/>
  <c r="HI278" i="5"/>
  <c r="HL278" i="5"/>
  <c r="HH278" i="5"/>
  <c r="HH121" i="5"/>
  <c r="HI121" i="5"/>
  <c r="HL121" i="5"/>
  <c r="HM307" i="2"/>
  <c r="HO307" i="2"/>
  <c r="HL307" i="2"/>
  <c r="HG293" i="2"/>
  <c r="HH293" i="2"/>
  <c r="HK293" i="2"/>
  <c r="HH104" i="5"/>
  <c r="HI104" i="5"/>
  <c r="HL104" i="5"/>
  <c r="HI321" i="5"/>
  <c r="HL321" i="5"/>
  <c r="HH321" i="5"/>
  <c r="HN180" i="5"/>
  <c r="HM180" i="5"/>
  <c r="HP180" i="5"/>
  <c r="HV29" i="2"/>
  <c r="HU29" i="2"/>
  <c r="IC29" i="2" s="1"/>
  <c r="HR329" i="5"/>
  <c r="HU329" i="5"/>
  <c r="HQ329" i="5"/>
  <c r="HH116" i="5"/>
  <c r="HI116" i="5"/>
  <c r="HL116" i="5"/>
  <c r="HG276" i="2"/>
  <c r="HK276" i="2"/>
  <c r="HH276" i="2"/>
  <c r="HG110" i="2"/>
  <c r="HH110" i="2"/>
  <c r="HK110" i="2"/>
  <c r="HL306" i="5"/>
  <c r="HI306" i="5"/>
  <c r="HH306" i="5"/>
  <c r="HH63" i="5"/>
  <c r="HL63" i="5"/>
  <c r="HI63" i="5"/>
  <c r="HT93" i="2"/>
  <c r="HP93" i="2"/>
  <c r="HQ93" i="2"/>
  <c r="HL347" i="2"/>
  <c r="HM347" i="2"/>
  <c r="HO347" i="2"/>
  <c r="HM338" i="5"/>
  <c r="HN338" i="5"/>
  <c r="HP338" i="5"/>
  <c r="HL284" i="5"/>
  <c r="HI284" i="5"/>
  <c r="HH284" i="5"/>
  <c r="HI37" i="5"/>
  <c r="HL37" i="5"/>
  <c r="HH37" i="5"/>
  <c r="HH310" i="5"/>
  <c r="HI310" i="5"/>
  <c r="HL310" i="5"/>
  <c r="HU75" i="5"/>
  <c r="HQ75" i="5"/>
  <c r="HR75" i="5"/>
  <c r="HP332" i="2"/>
  <c r="HT332" i="2"/>
  <c r="HQ332" i="2"/>
  <c r="HP357" i="2"/>
  <c r="HQ357" i="2"/>
  <c r="HT357" i="2"/>
  <c r="HH213" i="2"/>
  <c r="HK213" i="2"/>
  <c r="HG213" i="2"/>
  <c r="HG31" i="2"/>
  <c r="HH31" i="2"/>
  <c r="HK31" i="2"/>
  <c r="HK2" i="2"/>
  <c r="HH2" i="2"/>
  <c r="HG2" i="2"/>
  <c r="HL103" i="2"/>
  <c r="HO103" i="2"/>
  <c r="HM103" i="2"/>
  <c r="HG230" i="2"/>
  <c r="HH230" i="2"/>
  <c r="HK230" i="2"/>
  <c r="HM315" i="2"/>
  <c r="HL315" i="2"/>
  <c r="HO315" i="2"/>
  <c r="HL336" i="2"/>
  <c r="HO336" i="2"/>
  <c r="HM336" i="2"/>
  <c r="HH75" i="2"/>
  <c r="HG75" i="2"/>
  <c r="HK75" i="2"/>
  <c r="HO331" i="2"/>
  <c r="HM331" i="2"/>
  <c r="HL331" i="2"/>
  <c r="HL353" i="2"/>
  <c r="HM353" i="2"/>
  <c r="HO353" i="2"/>
  <c r="HO356" i="2"/>
  <c r="HM356" i="2"/>
  <c r="HL356" i="2"/>
  <c r="HT96" i="2"/>
  <c r="HQ96" i="2"/>
  <c r="HP96" i="2"/>
  <c r="HT326" i="2"/>
  <c r="HQ326" i="2"/>
  <c r="HP326" i="2"/>
  <c r="HM266" i="2"/>
  <c r="HO266" i="2"/>
  <c r="HL266" i="2"/>
  <c r="HK233" i="2"/>
  <c r="HH233" i="2"/>
  <c r="HG233" i="2"/>
  <c r="HM350" i="2"/>
  <c r="HO350" i="2"/>
  <c r="HL350" i="2"/>
  <c r="HO10" i="2"/>
  <c r="HL10" i="2"/>
  <c r="HM10" i="2"/>
  <c r="HP324" i="2"/>
  <c r="HT324" i="2"/>
  <c r="HQ324" i="2"/>
  <c r="HM13" i="2"/>
  <c r="HO13" i="2"/>
  <c r="HL13" i="2"/>
  <c r="HM303" i="2"/>
  <c r="HL303" i="2"/>
  <c r="HO303" i="2"/>
  <c r="HO351" i="2"/>
  <c r="HL351" i="2"/>
  <c r="HM351" i="2"/>
  <c r="HK175" i="2"/>
  <c r="HH175" i="2"/>
  <c r="HG175" i="2"/>
  <c r="HL344" i="5"/>
  <c r="HH344" i="5"/>
  <c r="HI344" i="5"/>
  <c r="HL36" i="5"/>
  <c r="HH36" i="5"/>
  <c r="HI36" i="5"/>
  <c r="HI340" i="5"/>
  <c r="HH340" i="5"/>
  <c r="HL340" i="5"/>
  <c r="HK73" i="2"/>
  <c r="HG73" i="2"/>
  <c r="HH73" i="2"/>
  <c r="HK202" i="2"/>
  <c r="HG202" i="2"/>
  <c r="HH202" i="2"/>
  <c r="HR106" i="5"/>
  <c r="HQ106" i="5"/>
  <c r="HU106" i="5"/>
  <c r="HP313" i="5"/>
  <c r="HN313" i="5"/>
  <c r="HM313" i="5"/>
  <c r="HI40" i="5"/>
  <c r="HL40" i="5"/>
  <c r="HH40" i="5"/>
  <c r="HH50" i="2"/>
  <c r="HK50" i="2"/>
  <c r="HG50" i="2"/>
  <c r="HK125" i="2"/>
  <c r="HG125" i="2"/>
  <c r="HH125" i="2"/>
  <c r="HR156" i="5"/>
  <c r="HQ156" i="5"/>
  <c r="HU156" i="5"/>
  <c r="HK74" i="2"/>
  <c r="HH74" i="2"/>
  <c r="HG74" i="2"/>
  <c r="HH84" i="2"/>
  <c r="HK84" i="2"/>
  <c r="HG84" i="2"/>
  <c r="HH69" i="5"/>
  <c r="HL69" i="5"/>
  <c r="HI69" i="5"/>
  <c r="HH126" i="2"/>
  <c r="HG126" i="2"/>
  <c r="HK126" i="2"/>
  <c r="HM358" i="5"/>
  <c r="HN358" i="5"/>
  <c r="HP358" i="5"/>
  <c r="HG83" i="2"/>
  <c r="HK83" i="2"/>
  <c r="HH83" i="2"/>
  <c r="HH258" i="5"/>
  <c r="HL258" i="5"/>
  <c r="HI258" i="5"/>
  <c r="HQ172" i="2"/>
  <c r="HP172" i="2"/>
  <c r="HT172" i="2"/>
  <c r="HH12" i="5"/>
  <c r="HL12" i="5"/>
  <c r="HI12" i="5"/>
  <c r="HK63" i="2"/>
  <c r="HH63" i="2"/>
  <c r="HG63" i="2"/>
  <c r="HP337" i="5"/>
  <c r="HM337" i="5"/>
  <c r="HN337" i="5"/>
  <c r="HN73" i="5"/>
  <c r="HM73" i="5"/>
  <c r="HP73" i="5"/>
  <c r="HM41" i="5"/>
  <c r="HN41" i="5"/>
  <c r="HP41" i="5"/>
  <c r="HH92" i="5"/>
  <c r="HI92" i="5"/>
  <c r="HL92" i="5"/>
  <c r="HK8" i="2"/>
  <c r="HH8" i="2"/>
  <c r="HG8" i="2"/>
  <c r="HH223" i="2"/>
  <c r="HK223" i="2"/>
  <c r="HG223" i="2"/>
  <c r="HV357" i="5"/>
  <c r="HY357" i="5"/>
  <c r="HW357" i="5"/>
  <c r="HI173" i="5"/>
  <c r="HL173" i="5"/>
  <c r="HH173" i="5"/>
  <c r="HG245" i="2"/>
  <c r="HH245" i="2"/>
  <c r="HK245" i="2"/>
  <c r="HI211" i="5"/>
  <c r="HL211" i="5"/>
  <c r="HH211" i="5"/>
  <c r="HL120" i="5"/>
  <c r="HI120" i="5"/>
  <c r="HH120" i="5"/>
  <c r="HK253" i="2"/>
  <c r="HH253" i="2"/>
  <c r="HG253" i="2"/>
  <c r="HH198" i="2"/>
  <c r="HG198" i="2"/>
  <c r="HK198" i="2"/>
  <c r="HK168" i="2"/>
  <c r="HH168" i="2"/>
  <c r="HG168" i="2"/>
  <c r="HI124" i="5"/>
  <c r="HH124" i="5"/>
  <c r="HL124" i="5"/>
  <c r="HH269" i="5"/>
  <c r="HI269" i="5"/>
  <c r="HL269" i="5"/>
  <c r="HO164" i="2"/>
  <c r="HM164" i="2"/>
  <c r="HL164" i="2"/>
  <c r="HN115" i="5"/>
  <c r="HP115" i="5"/>
  <c r="HM115" i="5"/>
  <c r="HI251" i="5"/>
  <c r="HH251" i="5"/>
  <c r="HL251" i="5"/>
  <c r="HG226" i="2"/>
  <c r="HK226" i="2"/>
  <c r="HH226" i="2"/>
  <c r="HG165" i="2"/>
  <c r="HH165" i="2"/>
  <c r="HK165" i="2"/>
  <c r="HH195" i="2"/>
  <c r="HG195" i="2"/>
  <c r="HK195" i="2"/>
  <c r="HK183" i="2"/>
  <c r="HH183" i="2"/>
  <c r="HG183" i="2"/>
  <c r="HR2" i="5"/>
  <c r="HU2" i="5"/>
  <c r="HQ2" i="5"/>
  <c r="HG249" i="2"/>
  <c r="HK249" i="2"/>
  <c r="HH249" i="2"/>
  <c r="HG217" i="2"/>
  <c r="HH217" i="2"/>
  <c r="HK217" i="2"/>
  <c r="HK133" i="2"/>
  <c r="HG133" i="2"/>
  <c r="HH133" i="2"/>
  <c r="HK163" i="2"/>
  <c r="HH163" i="2"/>
  <c r="HG163" i="2"/>
  <c r="HH227" i="2"/>
  <c r="HG227" i="2"/>
  <c r="HK227" i="2"/>
  <c r="HG65" i="2"/>
  <c r="HH65" i="2"/>
  <c r="HK65" i="2"/>
  <c r="HH203" i="5"/>
  <c r="HI203" i="5"/>
  <c r="HL203" i="5"/>
  <c r="HK236" i="2"/>
  <c r="HG236" i="2"/>
  <c r="HH236" i="2"/>
  <c r="HK82" i="2"/>
  <c r="HG82" i="2"/>
  <c r="HH82" i="2"/>
  <c r="HI336" i="5"/>
  <c r="HH336" i="5"/>
  <c r="HL336" i="5"/>
  <c r="HL192" i="2"/>
  <c r="HM192" i="2"/>
  <c r="HO192" i="2"/>
  <c r="HO238" i="2"/>
  <c r="HM238" i="2"/>
  <c r="HL238" i="2"/>
  <c r="HN236" i="5"/>
  <c r="HM236" i="5"/>
  <c r="HP236" i="5"/>
  <c r="HK246" i="2"/>
  <c r="HH246" i="2"/>
  <c r="HG246" i="2"/>
  <c r="HL32" i="5"/>
  <c r="HH32" i="5"/>
  <c r="HI32" i="5"/>
  <c r="HO219" i="2"/>
  <c r="HL219" i="2"/>
  <c r="HM219" i="2"/>
  <c r="HQ267" i="2"/>
  <c r="HT267" i="2"/>
  <c r="HP267" i="2"/>
  <c r="HH125" i="5"/>
  <c r="HL125" i="5"/>
  <c r="HI125" i="5"/>
  <c r="HT274" i="2"/>
  <c r="HP274" i="2"/>
  <c r="HQ274" i="2"/>
  <c r="HL113" i="5"/>
  <c r="HH113" i="5"/>
  <c r="HI113" i="5"/>
  <c r="HH37" i="2"/>
  <c r="HG37" i="2"/>
  <c r="HK37" i="2"/>
  <c r="HO152" i="2"/>
  <c r="HM152" i="2"/>
  <c r="HL152" i="2"/>
  <c r="HL41" i="2"/>
  <c r="HM41" i="2"/>
  <c r="HO41" i="2"/>
  <c r="HG25" i="2"/>
  <c r="HK25" i="2"/>
  <c r="HH25" i="2"/>
  <c r="HP283" i="5"/>
  <c r="HM283" i="5"/>
  <c r="HN283" i="5"/>
  <c r="HN153" i="5"/>
  <c r="HP153" i="5"/>
  <c r="HM153" i="5"/>
  <c r="HL120" i="2"/>
  <c r="HM120" i="2"/>
  <c r="HO120" i="2"/>
  <c r="HL241" i="2"/>
  <c r="HM241" i="2"/>
  <c r="HO241" i="2"/>
  <c r="HP123" i="5"/>
  <c r="HN123" i="5"/>
  <c r="HM123" i="5"/>
  <c r="HY339" i="5"/>
  <c r="HW339" i="5"/>
  <c r="HV339" i="5"/>
  <c r="HK136" i="2"/>
  <c r="HH136" i="2"/>
  <c r="HG136" i="2"/>
  <c r="HI166" i="5"/>
  <c r="HL166" i="5"/>
  <c r="HH166" i="5"/>
  <c r="HH145" i="5"/>
  <c r="HL145" i="5"/>
  <c r="HI145" i="5"/>
  <c r="HK204" i="2"/>
  <c r="HH204" i="2"/>
  <c r="HG204" i="2"/>
  <c r="HM291" i="5"/>
  <c r="HN291" i="5"/>
  <c r="HP291" i="5"/>
  <c r="HN218" i="5"/>
  <c r="HM218" i="5"/>
  <c r="HP218" i="5"/>
  <c r="HI136" i="5"/>
  <c r="HL136" i="5"/>
  <c r="HH136" i="5"/>
  <c r="HI163" i="5"/>
  <c r="HL163" i="5"/>
  <c r="HH163" i="5"/>
  <c r="HN345" i="5"/>
  <c r="HP345" i="5"/>
  <c r="HM345" i="5"/>
  <c r="HP186" i="2"/>
  <c r="HQ186" i="2"/>
  <c r="HT186" i="2"/>
  <c r="HN352" i="5"/>
  <c r="HM352" i="5"/>
  <c r="HP352" i="5"/>
  <c r="HK211" i="2"/>
  <c r="HH211" i="2"/>
  <c r="HG211" i="2"/>
  <c r="HM199" i="5"/>
  <c r="HP199" i="5"/>
  <c r="HN199" i="5"/>
  <c r="HG151" i="2"/>
  <c r="HH151" i="2"/>
  <c r="HK151" i="2"/>
  <c r="HM277" i="5"/>
  <c r="HP277" i="5"/>
  <c r="HN277" i="5"/>
  <c r="HG4" i="2"/>
  <c r="HH4" i="2"/>
  <c r="HK4" i="2"/>
  <c r="HH206" i="2"/>
  <c r="HG206" i="2"/>
  <c r="HK206" i="2"/>
  <c r="HQ52" i="2"/>
  <c r="HT52" i="2"/>
  <c r="HP52" i="2"/>
  <c r="HH210" i="2"/>
  <c r="HK210" i="2"/>
  <c r="HG210" i="2"/>
  <c r="HU234" i="5"/>
  <c r="HR234" i="5"/>
  <c r="HQ234" i="5"/>
  <c r="HL162" i="5"/>
  <c r="HI162" i="5"/>
  <c r="HH162" i="5"/>
  <c r="HH215" i="2"/>
  <c r="HK215" i="2"/>
  <c r="HG215" i="2"/>
  <c r="HU47" i="2"/>
  <c r="IC47" i="2" s="1"/>
  <c r="HV47" i="2"/>
  <c r="HY333" i="5"/>
  <c r="HW333" i="5"/>
  <c r="HV333" i="5"/>
  <c r="HL263" i="5"/>
  <c r="HH263" i="5"/>
  <c r="HI263" i="5"/>
  <c r="HG187" i="2"/>
  <c r="HK187" i="2"/>
  <c r="HH187" i="2"/>
  <c r="HT228" i="2"/>
  <c r="HP228" i="2"/>
  <c r="HQ228" i="2"/>
  <c r="HN193" i="5"/>
  <c r="HM193" i="5"/>
  <c r="HP193" i="5"/>
  <c r="HH86" i="2"/>
  <c r="HK86" i="2"/>
  <c r="HG86" i="2"/>
  <c r="HR177" i="5"/>
  <c r="HQ177" i="5"/>
  <c r="HU177" i="5"/>
  <c r="HK71" i="2"/>
  <c r="HG71" i="2"/>
  <c r="HH71" i="2"/>
  <c r="HP232" i="5"/>
  <c r="HM232" i="5"/>
  <c r="HN232" i="5"/>
  <c r="HL182" i="2"/>
  <c r="HO182" i="2"/>
  <c r="HM182" i="2"/>
  <c r="HH282" i="2"/>
  <c r="HG282" i="2"/>
  <c r="HK282" i="2"/>
  <c r="HH195" i="5"/>
  <c r="HL195" i="5"/>
  <c r="HI195" i="5"/>
  <c r="HH141" i="5"/>
  <c r="HI141" i="5"/>
  <c r="HL141" i="5"/>
  <c r="HM354" i="5"/>
  <c r="HN354" i="5"/>
  <c r="HP354" i="5"/>
  <c r="HN259" i="5"/>
  <c r="HM259" i="5"/>
  <c r="HP259" i="5"/>
  <c r="HK286" i="2"/>
  <c r="HG286" i="2"/>
  <c r="HH286" i="2"/>
  <c r="HH196" i="5"/>
  <c r="HI196" i="5"/>
  <c r="HL196" i="5"/>
  <c r="HP237" i="5"/>
  <c r="HM237" i="5"/>
  <c r="HN237" i="5"/>
  <c r="HV118" i="2"/>
  <c r="HU118" i="2"/>
  <c r="IC118" i="2" s="1"/>
  <c r="HP232" i="2"/>
  <c r="HT232" i="2"/>
  <c r="HQ232" i="2"/>
  <c r="HL283" i="2"/>
  <c r="HO283" i="2"/>
  <c r="HM283" i="2"/>
  <c r="HQ304" i="2"/>
  <c r="HP304" i="2"/>
  <c r="HT304" i="2"/>
  <c r="HN7" i="5"/>
  <c r="HM7" i="5"/>
  <c r="HP7" i="5"/>
  <c r="HK298" i="2"/>
  <c r="HG298" i="2"/>
  <c r="HH298" i="2"/>
  <c r="HK269" i="2"/>
  <c r="HH269" i="2"/>
  <c r="HG269" i="2"/>
  <c r="HK224" i="2"/>
  <c r="HG224" i="2"/>
  <c r="HH224" i="2"/>
  <c r="HQ216" i="5"/>
  <c r="HR216" i="5"/>
  <c r="HU216" i="5"/>
  <c r="HM279" i="5"/>
  <c r="HN279" i="5"/>
  <c r="HP279" i="5"/>
  <c r="HR86" i="5"/>
  <c r="HQ86" i="5"/>
  <c r="HU86" i="5"/>
  <c r="HH194" i="5"/>
  <c r="HL194" i="5"/>
  <c r="HI194" i="5"/>
  <c r="HH272" i="5"/>
  <c r="HL272" i="5"/>
  <c r="HI272" i="5"/>
  <c r="HK290" i="2"/>
  <c r="HG290" i="2"/>
  <c r="HH290" i="2"/>
  <c r="HU212" i="2"/>
  <c r="IC212" i="2" s="1"/>
  <c r="HV212" i="2"/>
  <c r="HQ124" i="2"/>
  <c r="HP124" i="2"/>
  <c r="HT124" i="2"/>
  <c r="HP98" i="5"/>
  <c r="HM98" i="5"/>
  <c r="HN98" i="5"/>
  <c r="HQ304" i="5"/>
  <c r="HR304" i="5"/>
  <c r="HU304" i="5"/>
  <c r="HM309" i="5"/>
  <c r="HP309" i="5"/>
  <c r="HN309" i="5"/>
  <c r="HO162" i="2"/>
  <c r="HM162" i="2"/>
  <c r="HL162" i="2"/>
  <c r="HH55" i="5"/>
  <c r="HI55" i="5"/>
  <c r="HL55" i="5"/>
  <c r="HK76" i="2"/>
  <c r="HG76" i="2"/>
  <c r="HH76" i="2"/>
  <c r="HG250" i="2"/>
  <c r="HK250" i="2"/>
  <c r="HH250" i="2"/>
  <c r="HK214" i="2"/>
  <c r="HG214" i="2"/>
  <c r="HH214" i="2"/>
  <c r="HN76" i="5"/>
  <c r="HP76" i="5"/>
  <c r="HM76" i="5"/>
  <c r="HN137" i="5"/>
  <c r="HP137" i="5"/>
  <c r="HM137" i="5"/>
  <c r="HG259" i="2"/>
  <c r="HK259" i="2"/>
  <c r="HH259" i="2"/>
  <c r="HL188" i="2"/>
  <c r="HO188" i="2"/>
  <c r="HM188" i="2"/>
  <c r="HK130" i="2"/>
  <c r="HH130" i="2"/>
  <c r="HG130" i="2"/>
  <c r="HH26" i="2"/>
  <c r="HG26" i="2"/>
  <c r="HK26" i="2"/>
  <c r="HQ282" i="5"/>
  <c r="HR282" i="5"/>
  <c r="HU282" i="5"/>
  <c r="HR22" i="5"/>
  <c r="HQ22" i="5"/>
  <c r="HU22" i="5"/>
  <c r="HL291" i="2"/>
  <c r="HO291" i="2"/>
  <c r="HM291" i="2"/>
  <c r="HT231" i="2"/>
  <c r="HQ231" i="2"/>
  <c r="HP231" i="2"/>
  <c r="HM69" i="2"/>
  <c r="HL69" i="2"/>
  <c r="HO69" i="2"/>
  <c r="HR264" i="5"/>
  <c r="HU264" i="5"/>
  <c r="HQ264" i="5"/>
  <c r="HN144" i="5"/>
  <c r="HM144" i="5"/>
  <c r="HP144" i="5"/>
  <c r="HG57" i="2"/>
  <c r="HK57" i="2"/>
  <c r="HH57" i="2"/>
  <c r="HH54" i="5"/>
  <c r="HI54" i="5"/>
  <c r="HL54" i="5"/>
  <c r="HI122" i="5"/>
  <c r="HH122" i="5"/>
  <c r="HL122" i="5"/>
  <c r="HH196" i="2"/>
  <c r="HK196" i="2"/>
  <c r="HG196" i="2"/>
  <c r="HP334" i="5"/>
  <c r="HM334" i="5"/>
  <c r="HN334" i="5"/>
  <c r="HI178" i="5"/>
  <c r="HL178" i="5"/>
  <c r="HH178" i="5"/>
  <c r="HP325" i="5"/>
  <c r="HN325" i="5"/>
  <c r="HM325" i="5"/>
  <c r="HO3" i="2"/>
  <c r="HL3" i="2"/>
  <c r="HM3" i="2"/>
  <c r="HG179" i="2"/>
  <c r="HK179" i="2"/>
  <c r="HH179" i="2"/>
  <c r="HN101" i="5"/>
  <c r="HM101" i="5"/>
  <c r="HP101" i="5"/>
  <c r="HI255" i="5"/>
  <c r="HL255" i="5"/>
  <c r="HH255" i="5"/>
  <c r="HP95" i="5"/>
  <c r="HM95" i="5"/>
  <c r="HN95" i="5"/>
  <c r="HN90" i="5"/>
  <c r="HP90" i="5"/>
  <c r="HM90" i="5"/>
  <c r="HH175" i="5"/>
  <c r="HI175" i="5"/>
  <c r="HL175" i="5"/>
  <c r="HR43" i="5"/>
  <c r="HQ43" i="5"/>
  <c r="HU43" i="5"/>
  <c r="HM39" i="5"/>
  <c r="HN39" i="5"/>
  <c r="HP39" i="5"/>
  <c r="HG159" i="2"/>
  <c r="HH159" i="2"/>
  <c r="HK159" i="2"/>
  <c r="HI65" i="5"/>
  <c r="HH65" i="5"/>
  <c r="HL65" i="5"/>
  <c r="HM70" i="5"/>
  <c r="HN70" i="5"/>
  <c r="HP70" i="5"/>
  <c r="HG157" i="2"/>
  <c r="HK157" i="2"/>
  <c r="HH157" i="2"/>
  <c r="HL287" i="2"/>
  <c r="HM287" i="2"/>
  <c r="HO287" i="2"/>
  <c r="HL219" i="5"/>
  <c r="HH219" i="5"/>
  <c r="HI219" i="5"/>
  <c r="HL233" i="5"/>
  <c r="HI233" i="5"/>
  <c r="HH233" i="5"/>
  <c r="HN295" i="5"/>
  <c r="HM295" i="5"/>
  <c r="HP295" i="5"/>
  <c r="HH88" i="2"/>
  <c r="HK88" i="2"/>
  <c r="HG88" i="2"/>
  <c r="HH128" i="2"/>
  <c r="HK128" i="2"/>
  <c r="HG128" i="2"/>
  <c r="HO32" i="2"/>
  <c r="HM32" i="2"/>
  <c r="HL32" i="2"/>
  <c r="HU60" i="2"/>
  <c r="IC60" i="2" s="1"/>
  <c r="HV60" i="2"/>
  <c r="HG155" i="2"/>
  <c r="HK155" i="2"/>
  <c r="HH155" i="2"/>
  <c r="HP174" i="5"/>
  <c r="HN174" i="5"/>
  <c r="HM174" i="5"/>
  <c r="HP78" i="5"/>
  <c r="HN78" i="5"/>
  <c r="HM78" i="5"/>
  <c r="HI275" i="5"/>
  <c r="HL275" i="5"/>
  <c r="HH275" i="5"/>
  <c r="HN105" i="5"/>
  <c r="HP105" i="5"/>
  <c r="HM105" i="5"/>
  <c r="HQ160" i="5"/>
  <c r="HR160" i="5"/>
  <c r="HU160" i="5"/>
  <c r="HM267" i="5"/>
  <c r="HP267" i="5"/>
  <c r="HN267" i="5"/>
  <c r="HP137" i="2"/>
  <c r="HQ137" i="2"/>
  <c r="HT137" i="2"/>
  <c r="HT181" i="2"/>
  <c r="HP181" i="2"/>
  <c r="HQ181" i="2"/>
  <c r="HP197" i="2"/>
  <c r="HQ197" i="2"/>
  <c r="HT197" i="2"/>
  <c r="HO49" i="2"/>
  <c r="HL49" i="2"/>
  <c r="HM49" i="2"/>
  <c r="HM308" i="2"/>
  <c r="HL308" i="2"/>
  <c r="HO308" i="2"/>
  <c r="HP140" i="5"/>
  <c r="HN140" i="5"/>
  <c r="HM140" i="5"/>
  <c r="HQ272" i="2"/>
  <c r="HT272" i="2"/>
  <c r="HP272" i="2"/>
  <c r="HP49" i="5"/>
  <c r="HM49" i="5"/>
  <c r="HN49" i="5"/>
  <c r="HN131" i="5"/>
  <c r="HM131" i="5"/>
  <c r="HP131" i="5"/>
  <c r="HT147" i="2"/>
  <c r="HQ147" i="2"/>
  <c r="HP147" i="2"/>
  <c r="HT292" i="2"/>
  <c r="HQ292" i="2"/>
  <c r="HP292" i="2"/>
  <c r="HL248" i="2"/>
  <c r="HM248" i="2"/>
  <c r="HO248" i="2"/>
  <c r="HR110" i="5"/>
  <c r="HQ110" i="5"/>
  <c r="HU110" i="5"/>
  <c r="HN303" i="5"/>
  <c r="HM303" i="5"/>
  <c r="HP303" i="5"/>
  <c r="HU317" i="5"/>
  <c r="HQ317" i="5"/>
  <c r="HR317" i="5"/>
  <c r="HM260" i="5"/>
  <c r="HN260" i="5"/>
  <c r="HP260" i="5"/>
  <c r="HR231" i="5"/>
  <c r="HU231" i="5"/>
  <c r="HQ231" i="5"/>
  <c r="HQ25" i="5"/>
  <c r="HR25" i="5"/>
  <c r="HU25" i="5"/>
  <c r="HN102" i="5"/>
  <c r="HP102" i="5"/>
  <c r="HM102" i="5"/>
  <c r="HU189" i="2"/>
  <c r="IC189" i="2" s="1"/>
  <c r="HV189" i="2"/>
  <c r="HO301" i="2"/>
  <c r="HL301" i="2"/>
  <c r="HM301" i="2"/>
  <c r="HP189" i="5"/>
  <c r="HN189" i="5"/>
  <c r="HM189" i="5"/>
  <c r="HM30" i="2"/>
  <c r="HO30" i="2"/>
  <c r="HL30" i="2"/>
  <c r="HQ42" i="5"/>
  <c r="HR42" i="5"/>
  <c r="HU42" i="5"/>
  <c r="HW341" i="5"/>
  <c r="HV341" i="5"/>
  <c r="HY341" i="5"/>
  <c r="HP285" i="2"/>
  <c r="HT285" i="2"/>
  <c r="HQ285" i="2"/>
  <c r="HO15" i="2"/>
  <c r="HM15" i="2"/>
  <c r="HL15" i="2"/>
  <c r="HO273" i="2"/>
  <c r="HL273" i="2"/>
  <c r="HM273" i="2"/>
  <c r="HL107" i="2"/>
  <c r="HM107" i="2"/>
  <c r="HO107" i="2"/>
  <c r="HL16" i="2"/>
  <c r="HM16" i="2"/>
  <c r="HO16" i="2"/>
  <c r="HN271" i="5"/>
  <c r="HP271" i="5"/>
  <c r="HM271" i="5"/>
  <c r="HZ52" i="5"/>
  <c r="ID52" i="5"/>
  <c r="IA52" i="5"/>
  <c r="HT312" i="2"/>
  <c r="HQ312" i="2"/>
  <c r="HP312" i="2"/>
  <c r="HQ82" i="5"/>
  <c r="HR82" i="5"/>
  <c r="HU82" i="5"/>
  <c r="HV80" i="5"/>
  <c r="HW80" i="5"/>
  <c r="HY80" i="5"/>
  <c r="HN308" i="5"/>
  <c r="HM308" i="5"/>
  <c r="HP308" i="5"/>
  <c r="HT185" i="2"/>
  <c r="HP185" i="2"/>
  <c r="HQ185" i="2"/>
  <c r="HM190" i="2"/>
  <c r="HO190" i="2"/>
  <c r="HL190" i="2"/>
  <c r="HU276" i="5"/>
  <c r="HQ276" i="5"/>
  <c r="HR276" i="5"/>
  <c r="HP201" i="5"/>
  <c r="HN201" i="5"/>
  <c r="HM201" i="5"/>
  <c r="HP258" i="2"/>
  <c r="HT258" i="2"/>
  <c r="HQ258" i="2"/>
  <c r="HN14" i="5"/>
  <c r="HP14" i="5"/>
  <c r="HM14" i="5"/>
  <c r="HO235" i="2"/>
  <c r="HL235" i="2"/>
  <c r="HM235" i="2"/>
  <c r="HY320" i="5"/>
  <c r="HV320" i="5"/>
  <c r="HW320" i="5"/>
  <c r="HV216" i="2"/>
  <c r="HU216" i="2"/>
  <c r="IC216" i="2" s="1"/>
  <c r="HU176" i="5"/>
  <c r="HQ176" i="5"/>
  <c r="HR176" i="5"/>
  <c r="HM59" i="5"/>
  <c r="HP59" i="5"/>
  <c r="HN59" i="5"/>
  <c r="HQ203" i="2"/>
  <c r="HT203" i="2"/>
  <c r="HP203" i="2"/>
  <c r="HR35" i="5"/>
  <c r="HQ35" i="5"/>
  <c r="HU35" i="5"/>
  <c r="HN246" i="5"/>
  <c r="HM246" i="5"/>
  <c r="HP246" i="5"/>
  <c r="HP330" i="5"/>
  <c r="HN330" i="5"/>
  <c r="HM330" i="5"/>
  <c r="HQ298" i="5"/>
  <c r="HR298" i="5"/>
  <c r="HU298" i="5"/>
  <c r="HQ299" i="2"/>
  <c r="HT299" i="2"/>
  <c r="HP299" i="2"/>
  <c r="HK243" i="2"/>
  <c r="HH243" i="2"/>
  <c r="HG243" i="2"/>
  <c r="HL154" i="2"/>
  <c r="HM154" i="2"/>
  <c r="HO154" i="2"/>
  <c r="HH302" i="2"/>
  <c r="HG302" i="2"/>
  <c r="HK302" i="2"/>
  <c r="HN56" i="5"/>
  <c r="HM56" i="5"/>
  <c r="HP56" i="5"/>
  <c r="HR323" i="5"/>
  <c r="HQ323" i="5"/>
  <c r="HU323" i="5"/>
  <c r="HP250" i="5"/>
  <c r="HM250" i="5"/>
  <c r="HN250" i="5"/>
  <c r="HM241" i="5"/>
  <c r="HP241" i="5"/>
  <c r="HN241" i="5"/>
  <c r="HL289" i="2"/>
  <c r="HM289" i="2"/>
  <c r="HO289" i="2"/>
  <c r="HM129" i="2"/>
  <c r="HO129" i="2"/>
  <c r="HL129" i="2"/>
  <c r="HQ153" i="2"/>
  <c r="HT153" i="2"/>
  <c r="HP153" i="2"/>
  <c r="HR244" i="5"/>
  <c r="HU244" i="5"/>
  <c r="HQ244" i="5"/>
  <c r="HY262" i="5"/>
  <c r="HW262" i="5"/>
  <c r="HV262" i="5"/>
  <c r="HN307" i="5"/>
  <c r="HM307" i="5"/>
  <c r="HP307" i="5"/>
  <c r="HL33" i="2"/>
  <c r="HM33" i="2"/>
  <c r="HO33" i="2"/>
  <c r="HV147" i="5"/>
  <c r="HW147" i="5"/>
  <c r="HY147" i="5"/>
  <c r="HN288" i="5"/>
  <c r="HP288" i="5"/>
  <c r="HM288" i="5"/>
  <c r="HI245" i="5"/>
  <c r="HL245" i="5"/>
  <c r="HH245" i="5"/>
  <c r="HM50" i="5"/>
  <c r="HN50" i="5"/>
  <c r="HP50" i="5"/>
  <c r="HM135" i="2"/>
  <c r="HO135" i="2"/>
  <c r="HL135" i="2"/>
  <c r="HO178" i="2"/>
  <c r="HL178" i="2"/>
  <c r="HM178" i="2"/>
  <c r="HM5" i="2"/>
  <c r="HL5" i="2"/>
  <c r="HO5" i="2"/>
  <c r="HU239" i="2"/>
  <c r="IC239" i="2" s="1"/>
  <c r="HV239" i="2"/>
  <c r="HP209" i="2"/>
  <c r="HQ209" i="2"/>
  <c r="HT209" i="2"/>
  <c r="HR38" i="5"/>
  <c r="HU38" i="5"/>
  <c r="HQ38" i="5"/>
  <c r="HU279" i="2"/>
  <c r="IC279" i="2" s="1"/>
  <c r="HV279" i="2"/>
  <c r="HU207" i="5"/>
  <c r="HR207" i="5"/>
  <c r="HQ207" i="5"/>
  <c r="HU248" i="5"/>
  <c r="HR248" i="5"/>
  <c r="HQ248" i="5"/>
  <c r="HT131" i="2"/>
  <c r="HQ131" i="2"/>
  <c r="HP131" i="2"/>
  <c r="HP254" i="2"/>
  <c r="HT254" i="2"/>
  <c r="HQ254" i="2"/>
  <c r="HP263" i="2"/>
  <c r="HT263" i="2"/>
  <c r="HQ263" i="2"/>
  <c r="HQ221" i="5"/>
  <c r="HR221" i="5"/>
  <c r="HU221" i="5"/>
  <c r="HM21" i="5"/>
  <c r="HP21" i="5"/>
  <c r="HN21" i="5"/>
  <c r="HT43" i="2"/>
  <c r="HP43" i="2"/>
  <c r="HQ43" i="2"/>
  <c r="HO53" i="2"/>
  <c r="HL53" i="2"/>
  <c r="HM53" i="2"/>
  <c r="HL244" i="2"/>
  <c r="HM244" i="2"/>
  <c r="HO244" i="2"/>
  <c r="HN324" i="5"/>
  <c r="HM324" i="5"/>
  <c r="HP324" i="5"/>
  <c r="HP48" i="5"/>
  <c r="HM48" i="5"/>
  <c r="HN48" i="5"/>
  <c r="HU347" i="5"/>
  <c r="HR347" i="5"/>
  <c r="HQ347" i="5"/>
  <c r="HR213" i="5"/>
  <c r="HU213" i="5"/>
  <c r="HQ213" i="5"/>
  <c r="HQ349" i="5"/>
  <c r="HU349" i="5"/>
  <c r="HR349" i="5"/>
  <c r="HO200" i="2"/>
  <c r="HL200" i="2"/>
  <c r="HM200" i="2"/>
  <c r="HP243" i="5"/>
  <c r="HN243" i="5"/>
  <c r="HM243" i="5"/>
  <c r="HL149" i="2"/>
  <c r="HM149" i="2"/>
  <c r="HO149" i="2"/>
  <c r="HM260" i="2"/>
  <c r="HO260" i="2"/>
  <c r="HL260" i="2"/>
  <c r="HP351" i="5"/>
  <c r="HN351" i="5"/>
  <c r="HM351" i="5"/>
  <c r="HN331" i="5"/>
  <c r="HP331" i="5"/>
  <c r="HM331" i="5"/>
  <c r="HU305" i="2"/>
  <c r="IC305" i="2" s="1"/>
  <c r="HV305" i="2"/>
  <c r="HO28" i="2"/>
  <c r="HL28" i="2"/>
  <c r="HM28" i="2"/>
  <c r="HL89" i="2"/>
  <c r="HO89" i="2"/>
  <c r="HM89" i="2"/>
  <c r="HQ19" i="2"/>
  <c r="HT19" i="2"/>
  <c r="HP19" i="2"/>
  <c r="HR154" i="5"/>
  <c r="HQ154" i="5"/>
  <c r="HU154" i="5"/>
  <c r="HV35" i="2"/>
  <c r="HU35" i="2"/>
  <c r="IC35" i="2" s="1"/>
  <c r="HM44" i="5"/>
  <c r="HN44" i="5"/>
  <c r="HP44" i="5"/>
  <c r="HH39" i="2"/>
  <c r="HK39" i="2"/>
  <c r="HG39" i="2"/>
  <c r="HR126" i="5"/>
  <c r="HU126" i="5"/>
  <c r="HQ126" i="5"/>
  <c r="HH315" i="5"/>
  <c r="HI315" i="5"/>
  <c r="HL315" i="5"/>
  <c r="HQ170" i="2"/>
  <c r="HP170" i="2"/>
  <c r="HT170" i="2"/>
  <c r="HT132" i="2"/>
  <c r="HP132" i="2"/>
  <c r="HQ132" i="2"/>
  <c r="HM257" i="5"/>
  <c r="HN257" i="5"/>
  <c r="HP257" i="5"/>
  <c r="HH257" i="2"/>
  <c r="HK257" i="2"/>
  <c r="HG257" i="2"/>
  <c r="IP151" i="5"/>
  <c r="IO151" i="5"/>
  <c r="IR151" i="5" s="1"/>
  <c r="IS151" i="5" s="1"/>
  <c r="IE151" i="2" s="1"/>
  <c r="HQ3" i="5"/>
  <c r="HR3" i="5"/>
  <c r="HU3" i="5"/>
  <c r="HH94" i="2"/>
  <c r="HG94" i="2"/>
  <c r="HK94" i="2"/>
  <c r="HO191" i="2"/>
  <c r="HL191" i="2"/>
  <c r="HM191" i="2"/>
  <c r="HL55" i="2"/>
  <c r="HO55" i="2"/>
  <c r="HM55" i="2"/>
  <c r="HR107" i="5"/>
  <c r="HU107" i="5"/>
  <c r="HQ107" i="5"/>
  <c r="HQ129" i="5"/>
  <c r="HU129" i="5"/>
  <c r="HR129" i="5"/>
  <c r="HM254" i="5"/>
  <c r="HP254" i="5"/>
  <c r="HN254" i="5"/>
  <c r="HM150" i="2"/>
  <c r="HL150" i="2"/>
  <c r="HO150" i="2"/>
  <c r="HQ285" i="5"/>
  <c r="HR285" i="5"/>
  <c r="HU285" i="5"/>
  <c r="HO97" i="2"/>
  <c r="HL97" i="2"/>
  <c r="HM97" i="2"/>
  <c r="HU58" i="5"/>
  <c r="HR58" i="5"/>
  <c r="HQ58" i="5"/>
  <c r="HO306" i="2"/>
  <c r="HM306" i="2"/>
  <c r="HL306" i="2"/>
  <c r="HP29" i="5"/>
  <c r="HN29" i="5"/>
  <c r="HM29" i="5"/>
  <c r="HP36" i="2"/>
  <c r="HQ36" i="2"/>
  <c r="HT36" i="2"/>
  <c r="HP109" i="2"/>
  <c r="HQ109" i="2"/>
  <c r="HT109" i="2"/>
  <c r="HM226" i="5"/>
  <c r="HP226" i="5"/>
  <c r="HN226" i="5"/>
  <c r="HQ296" i="2"/>
  <c r="HP296" i="2"/>
  <c r="HT296" i="2"/>
  <c r="HU302" i="5"/>
  <c r="HQ302" i="5"/>
  <c r="HR302" i="5"/>
  <c r="HL158" i="2"/>
  <c r="HM158" i="2"/>
  <c r="HO158" i="2"/>
  <c r="HP100" i="5"/>
  <c r="HN100" i="5"/>
  <c r="HM100" i="5"/>
  <c r="HQ215" i="5"/>
  <c r="HR215" i="5"/>
  <c r="HU215" i="5"/>
  <c r="HL114" i="2"/>
  <c r="HM114" i="2"/>
  <c r="HO114" i="2"/>
  <c r="HO161" i="2"/>
  <c r="HL161" i="2"/>
  <c r="HM161" i="2"/>
  <c r="HU33" i="5"/>
  <c r="HQ33" i="5"/>
  <c r="HR33" i="5"/>
  <c r="HP85" i="2"/>
  <c r="HT85" i="2"/>
  <c r="HQ85" i="2"/>
  <c r="HU142" i="5"/>
  <c r="HQ142" i="5"/>
  <c r="HR142" i="5"/>
  <c r="HM234" i="2"/>
  <c r="HL234" i="2"/>
  <c r="HO234" i="2"/>
  <c r="HT180" i="2"/>
  <c r="HP180" i="2"/>
  <c r="HQ180" i="2"/>
  <c r="HL42" i="2"/>
  <c r="HO42" i="2"/>
  <c r="HM42" i="2"/>
  <c r="HV322" i="2"/>
  <c r="HU322" i="2"/>
  <c r="IC322" i="2" s="1"/>
  <c r="HM228" i="5"/>
  <c r="HP228" i="5"/>
  <c r="HN228" i="5"/>
  <c r="HM170" i="5"/>
  <c r="HN170" i="5"/>
  <c r="HP170" i="5"/>
  <c r="HQ278" i="2"/>
  <c r="HP278" i="2"/>
  <c r="HT278" i="2"/>
  <c r="HP144" i="2"/>
  <c r="HQ144" i="2"/>
  <c r="HT144" i="2"/>
  <c r="HR60" i="5"/>
  <c r="HU60" i="5"/>
  <c r="HQ60" i="5"/>
  <c r="HU13" i="5"/>
  <c r="HR13" i="5"/>
  <c r="HQ13" i="5"/>
  <c r="HL338" i="2"/>
  <c r="HM338" i="2"/>
  <c r="HO338" i="2"/>
  <c r="HR71" i="5"/>
  <c r="HU71" i="5"/>
  <c r="HQ71" i="5"/>
  <c r="HN4" i="5"/>
  <c r="HP4" i="5"/>
  <c r="HM4" i="5"/>
  <c r="HU220" i="2"/>
  <c r="IC220" i="2" s="1"/>
  <c r="HV220" i="2"/>
  <c r="HP16" i="5"/>
  <c r="HM16" i="5"/>
  <c r="HN16" i="5"/>
  <c r="HQ186" i="5"/>
  <c r="HR186" i="5"/>
  <c r="HU186" i="5"/>
  <c r="HL167" i="2"/>
  <c r="HM167" i="2"/>
  <c r="HO167" i="2"/>
  <c r="HO297" i="2"/>
  <c r="HL297" i="2"/>
  <c r="HM297" i="2"/>
  <c r="HP118" i="5"/>
  <c r="HM118" i="5"/>
  <c r="HN118" i="5"/>
  <c r="HI188" i="5"/>
  <c r="HL188" i="5"/>
  <c r="HH188" i="5"/>
  <c r="HK51" i="2"/>
  <c r="HH51" i="2"/>
  <c r="HG51" i="2"/>
  <c r="HN265" i="5"/>
  <c r="HP265" i="5"/>
  <c r="HM265" i="5"/>
  <c r="HL177" i="2"/>
  <c r="HM177" i="2"/>
  <c r="HO177" i="2"/>
  <c r="HO21" i="2"/>
  <c r="HL21" i="2"/>
  <c r="HM21" i="2"/>
  <c r="HH280" i="2"/>
  <c r="HK280" i="2"/>
  <c r="HG280" i="2"/>
  <c r="HM134" i="5"/>
  <c r="HP134" i="5"/>
  <c r="HN134" i="5"/>
  <c r="HR296" i="5"/>
  <c r="HU296" i="5"/>
  <c r="HQ296" i="5"/>
  <c r="HO205" i="2"/>
  <c r="HL205" i="2"/>
  <c r="HM205" i="2"/>
  <c r="HV102" i="2"/>
  <c r="HU102" i="2"/>
  <c r="IC102" i="2" s="1"/>
  <c r="HP34" i="2"/>
  <c r="HQ34" i="2"/>
  <c r="HT34" i="2"/>
  <c r="HR209" i="5"/>
  <c r="HU209" i="5"/>
  <c r="HQ209" i="5"/>
  <c r="HQ8" i="5"/>
  <c r="HR8" i="5"/>
  <c r="HU8" i="5"/>
  <c r="HL138" i="2"/>
  <c r="HM138" i="2"/>
  <c r="HO138" i="2"/>
  <c r="HM68" i="2"/>
  <c r="HO68" i="2"/>
  <c r="HL68" i="2"/>
  <c r="HP341" i="2"/>
  <c r="HT341" i="2"/>
  <c r="HQ341" i="2"/>
  <c r="HI356" i="5"/>
  <c r="HL356" i="5"/>
  <c r="HH356" i="5"/>
  <c r="HU332" i="5"/>
  <c r="HR332" i="5"/>
  <c r="HQ332" i="5"/>
  <c r="HV40" i="2"/>
  <c r="HU40" i="2"/>
  <c r="IC40" i="2" s="1"/>
  <c r="ID225" i="2"/>
  <c r="HQ5" i="5"/>
  <c r="HR5" i="5"/>
  <c r="HU5" i="5"/>
  <c r="HU135" i="5"/>
  <c r="HR135" i="5"/>
  <c r="HQ135" i="5"/>
  <c r="ID126" i="2"/>
  <c r="HN15" i="5"/>
  <c r="HM15" i="5"/>
  <c r="HP15" i="5"/>
  <c r="HO116" i="2"/>
  <c r="HL116" i="2"/>
  <c r="HM116" i="2"/>
  <c r="HK6" i="2"/>
  <c r="HH6" i="2"/>
  <c r="HG6" i="2"/>
  <c r="HQ18" i="5"/>
  <c r="HU18" i="5"/>
  <c r="HR18" i="5"/>
  <c r="HW239" i="5"/>
  <c r="HY239" i="5"/>
  <c r="HV239" i="5"/>
  <c r="HP56" i="2"/>
  <c r="HT56" i="2"/>
  <c r="HQ56" i="2"/>
  <c r="HQ38" i="2"/>
  <c r="HT38" i="2"/>
  <c r="HP38" i="2"/>
  <c r="ID17" i="2"/>
  <c r="HN327" i="5"/>
  <c r="HM327" i="5"/>
  <c r="HP327" i="5"/>
  <c r="HV220" i="5"/>
  <c r="HW220" i="5"/>
  <c r="HY220" i="5"/>
  <c r="HN297" i="5"/>
  <c r="HP297" i="5"/>
  <c r="HM297" i="5"/>
  <c r="HM23" i="5"/>
  <c r="HP23" i="5"/>
  <c r="HN23" i="5"/>
  <c r="HH253" i="5"/>
  <c r="HL253" i="5"/>
  <c r="HI253" i="5"/>
  <c r="HK294" i="2"/>
  <c r="HG294" i="2"/>
  <c r="HH294" i="2"/>
  <c r="HP141" i="2"/>
  <c r="HQ141" i="2"/>
  <c r="HT141" i="2"/>
  <c r="HM152" i="5"/>
  <c r="HN152" i="5"/>
  <c r="HP152" i="5"/>
  <c r="HU117" i="2"/>
  <c r="IC117" i="2" s="1"/>
  <c r="HV117" i="2"/>
  <c r="HO171" i="2"/>
  <c r="HL171" i="2"/>
  <c r="HM171" i="2"/>
  <c r="HM274" i="5"/>
  <c r="HP274" i="5"/>
  <c r="HN274" i="5"/>
  <c r="GY361" i="2"/>
  <c r="GY363" i="2" s="1"/>
  <c r="GY362" i="2"/>
  <c r="GX362" i="2"/>
  <c r="HP157" i="5"/>
  <c r="HN157" i="5"/>
  <c r="HM157" i="5"/>
  <c r="HQ94" i="5"/>
  <c r="HU94" i="5"/>
  <c r="HR94" i="5"/>
  <c r="HQ70" i="2"/>
  <c r="HP70" i="2"/>
  <c r="HT70" i="2"/>
  <c r="HP9" i="2"/>
  <c r="HT9" i="2"/>
  <c r="HQ9" i="2"/>
  <c r="HO309" i="2"/>
  <c r="HM309" i="2"/>
  <c r="HL309" i="2"/>
  <c r="HL14" i="2"/>
  <c r="HO14" i="2"/>
  <c r="HM14" i="2"/>
  <c r="HU358" i="2"/>
  <c r="IC358" i="2" s="1"/>
  <c r="HV358" i="2"/>
  <c r="HL321" i="2"/>
  <c r="HO321" i="2"/>
  <c r="HM321" i="2"/>
  <c r="HU214" i="5"/>
  <c r="HQ214" i="5"/>
  <c r="HR214" i="5"/>
  <c r="HP114" i="5"/>
  <c r="HN114" i="5"/>
  <c r="HM114" i="5"/>
  <c r="HU287" i="5"/>
  <c r="HQ287" i="5"/>
  <c r="HR287" i="5"/>
  <c r="HM181" i="5"/>
  <c r="HN181" i="5"/>
  <c r="HP181" i="5"/>
  <c r="HU66" i="2"/>
  <c r="IC66" i="2" s="1"/>
  <c r="HV66" i="2"/>
  <c r="HO261" i="2"/>
  <c r="HL261" i="2"/>
  <c r="HM261" i="2"/>
  <c r="ID144" i="2"/>
  <c r="HN112" i="5"/>
  <c r="HP112" i="5"/>
  <c r="HM112" i="5"/>
  <c r="HU229" i="5"/>
  <c r="HQ229" i="5"/>
  <c r="HR229" i="5"/>
  <c r="HT121" i="2"/>
  <c r="HP121" i="2"/>
  <c r="HQ121" i="2"/>
  <c r="HQ150" i="5"/>
  <c r="HR150" i="5"/>
  <c r="HU150" i="5"/>
  <c r="ID58" i="2"/>
  <c r="HW130" i="5"/>
  <c r="HV130" i="5"/>
  <c r="HY130" i="5"/>
  <c r="HM143" i="5"/>
  <c r="HN143" i="5"/>
  <c r="HP143" i="5"/>
  <c r="HQ96" i="5"/>
  <c r="HR96" i="5"/>
  <c r="HU96" i="5"/>
  <c r="HR208" i="5"/>
  <c r="HQ208" i="5"/>
  <c r="HU208" i="5"/>
  <c r="HM235" i="5"/>
  <c r="HN235" i="5"/>
  <c r="HP235" i="5"/>
  <c r="HM319" i="5"/>
  <c r="HP319" i="5"/>
  <c r="HN319" i="5"/>
  <c r="HM292" i="5"/>
  <c r="HN292" i="5"/>
  <c r="HP292" i="5"/>
  <c r="HM221" i="2"/>
  <c r="HO221" i="2"/>
  <c r="HL221" i="2"/>
  <c r="HP240" i="5"/>
  <c r="HM240" i="5"/>
  <c r="HN240" i="5"/>
  <c r="HQ149" i="5"/>
  <c r="HR149" i="5"/>
  <c r="HU149" i="5"/>
  <c r="HW227" i="5"/>
  <c r="HV227" i="5"/>
  <c r="HY227" i="5"/>
  <c r="HR93" i="5"/>
  <c r="HU93" i="5"/>
  <c r="HQ93" i="5"/>
  <c r="HH222" i="2"/>
  <c r="HG222" i="2"/>
  <c r="HK222" i="2"/>
  <c r="HH74" i="5"/>
  <c r="HI74" i="5"/>
  <c r="HL74" i="5"/>
  <c r="HQ320" i="2"/>
  <c r="HP320" i="2"/>
  <c r="HT320" i="2"/>
  <c r="HM89" i="5"/>
  <c r="HP89" i="5"/>
  <c r="HN89" i="5"/>
  <c r="HL238" i="5"/>
  <c r="HH238" i="5"/>
  <c r="HI238" i="5"/>
  <c r="HU270" i="5"/>
  <c r="HQ270" i="5"/>
  <c r="HR270" i="5"/>
  <c r="HU161" i="5"/>
  <c r="HQ161" i="5"/>
  <c r="HR161" i="5"/>
  <c r="ID178" i="2"/>
  <c r="HQ242" i="5"/>
  <c r="HR242" i="5"/>
  <c r="HU242" i="5"/>
  <c r="HW289" i="5"/>
  <c r="HV289" i="5"/>
  <c r="HY289" i="5"/>
  <c r="HZ355" i="5"/>
  <c r="IA355" i="5"/>
  <c r="ID355" i="5"/>
  <c r="HP333" i="2"/>
  <c r="HT333" i="2"/>
  <c r="HQ333" i="2"/>
  <c r="HP256" i="5"/>
  <c r="HM256" i="5"/>
  <c r="HN256" i="5"/>
  <c r="HH108" i="5"/>
  <c r="HI108" i="5"/>
  <c r="HL108" i="5"/>
  <c r="ID160" i="2"/>
  <c r="HU210" i="5"/>
  <c r="HQ210" i="5"/>
  <c r="HR210" i="5"/>
  <c r="ID171" i="2"/>
  <c r="HI127" i="5"/>
  <c r="HL127" i="5"/>
  <c r="HH127" i="5"/>
  <c r="ID172" i="5"/>
  <c r="HZ172" i="5"/>
  <c r="IA172" i="5"/>
  <c r="ID184" i="2"/>
  <c r="HM58" i="2"/>
  <c r="HO58" i="2"/>
  <c r="HL58" i="2"/>
  <c r="ID351" i="2"/>
  <c r="HU202" i="5"/>
  <c r="HQ202" i="5"/>
  <c r="HR202" i="5"/>
  <c r="HO142" i="2"/>
  <c r="HM142" i="2"/>
  <c r="HL142" i="2"/>
  <c r="HP223" i="5"/>
  <c r="HM223" i="5"/>
  <c r="HN223" i="5"/>
  <c r="HV45" i="5"/>
  <c r="HW45" i="5"/>
  <c r="HY45" i="5"/>
  <c r="HU290" i="5"/>
  <c r="HQ290" i="5"/>
  <c r="HR290" i="5"/>
  <c r="HM87" i="5"/>
  <c r="HN87" i="5"/>
  <c r="HP87" i="5"/>
  <c r="HP99" i="5"/>
  <c r="HM99" i="5"/>
  <c r="HN99" i="5"/>
  <c r="HM30" i="5"/>
  <c r="HP30" i="5"/>
  <c r="HN30" i="5"/>
  <c r="II77" i="5"/>
  <c r="IE77" i="5"/>
  <c r="IF77" i="5"/>
  <c r="HP140" i="2"/>
  <c r="HQ140" i="2"/>
  <c r="HT140" i="2"/>
  <c r="HI31" i="5"/>
  <c r="HL31" i="5"/>
  <c r="HH31" i="5"/>
  <c r="HP67" i="2"/>
  <c r="HT67" i="2"/>
  <c r="HQ67" i="2"/>
  <c r="HQ72" i="5"/>
  <c r="HR72" i="5"/>
  <c r="HU72" i="5"/>
  <c r="HV207" i="2"/>
  <c r="HU207" i="2"/>
  <c r="IC207" i="2" s="1"/>
  <c r="HV127" i="2"/>
  <c r="HU127" i="2"/>
  <c r="IC127" i="2" s="1"/>
  <c r="HM275" i="2"/>
  <c r="HO275" i="2"/>
  <c r="HL275" i="2"/>
  <c r="HY312" i="5"/>
  <c r="HW312" i="5"/>
  <c r="HV312" i="5"/>
  <c r="HP9" i="5"/>
  <c r="HN9" i="5"/>
  <c r="HM9" i="5"/>
  <c r="HU109" i="5"/>
  <c r="HQ109" i="5"/>
  <c r="HR109" i="5"/>
  <c r="GV362" i="5"/>
  <c r="GV361" i="5"/>
  <c r="GV363" i="5" s="1"/>
  <c r="GU362" i="5"/>
  <c r="HU325" i="2"/>
  <c r="IC325" i="2" s="1"/>
  <c r="HV325" i="2"/>
  <c r="HU88" i="5"/>
  <c r="HQ88" i="5"/>
  <c r="HR88" i="5"/>
  <c r="HU51" i="5"/>
  <c r="HQ51" i="5"/>
  <c r="HR51" i="5"/>
  <c r="HR66" i="5"/>
  <c r="HQ66" i="5"/>
  <c r="HU66" i="5"/>
  <c r="HL192" i="5"/>
  <c r="HH192" i="5"/>
  <c r="HI192" i="5"/>
  <c r="HT80" i="2"/>
  <c r="HQ80" i="2"/>
  <c r="HP80" i="2"/>
  <c r="HO225" i="2"/>
  <c r="HM225" i="2"/>
  <c r="HL225" i="2"/>
  <c r="HN165" i="5"/>
  <c r="HM165" i="5"/>
  <c r="HP165" i="5"/>
  <c r="HT145" i="2"/>
  <c r="HQ145" i="2"/>
  <c r="HP145" i="2"/>
  <c r="HQ27" i="2"/>
  <c r="HP27" i="2"/>
  <c r="HT27" i="2"/>
  <c r="HQ299" i="5"/>
  <c r="HU299" i="5"/>
  <c r="HR299" i="5"/>
  <c r="HM252" i="2"/>
  <c r="HO252" i="2"/>
  <c r="HL252" i="2"/>
  <c r="HO255" i="2"/>
  <c r="HM255" i="2"/>
  <c r="HL255" i="2"/>
  <c r="HT62" i="2"/>
  <c r="HQ62" i="2"/>
  <c r="HP62" i="2"/>
  <c r="HV184" i="5"/>
  <c r="HY184" i="5"/>
  <c r="HW184" i="5"/>
  <c r="HO201" i="2"/>
  <c r="HL201" i="2"/>
  <c r="HM201" i="2"/>
  <c r="HR155" i="5"/>
  <c r="HQ155" i="5"/>
  <c r="HU155" i="5"/>
  <c r="HH139" i="5"/>
  <c r="HL139" i="5"/>
  <c r="HI139" i="5"/>
  <c r="HQ268" i="2"/>
  <c r="HT268" i="2"/>
  <c r="HP268" i="2"/>
  <c r="HO156" i="2"/>
  <c r="HL156" i="2"/>
  <c r="HM156" i="2"/>
  <c r="HO330" i="2"/>
  <c r="HL330" i="2"/>
  <c r="HM330" i="2"/>
  <c r="HQ72" i="2"/>
  <c r="HT72" i="2"/>
  <c r="HP72" i="2"/>
  <c r="ID324" i="2"/>
  <c r="HN200" i="5"/>
  <c r="HP200" i="5"/>
  <c r="HM200" i="5"/>
  <c r="ID227" i="2"/>
  <c r="HP146" i="2"/>
  <c r="HT146" i="2"/>
  <c r="HQ146" i="2"/>
  <c r="HR119" i="5"/>
  <c r="HU119" i="5"/>
  <c r="HQ119" i="5"/>
  <c r="HM225" i="5"/>
  <c r="HP225" i="5"/>
  <c r="HN225" i="5"/>
  <c r="HV305" i="5"/>
  <c r="HW305" i="5"/>
  <c r="HY305" i="5"/>
  <c r="HV242" i="2"/>
  <c r="HU242" i="2"/>
  <c r="IC242" i="2" s="1"/>
  <c r="HU111" i="5"/>
  <c r="HQ111" i="5"/>
  <c r="HR111" i="5"/>
  <c r="HU91" i="5"/>
  <c r="HQ91" i="5"/>
  <c r="HR91" i="5"/>
  <c r="ID345" i="2"/>
  <c r="HM146" i="5"/>
  <c r="HN146" i="5"/>
  <c r="HP146" i="5"/>
  <c r="HH284" i="2"/>
  <c r="HK284" i="2"/>
  <c r="HG284" i="2"/>
  <c r="HM18" i="2"/>
  <c r="HL18" i="2"/>
  <c r="HO18" i="2"/>
  <c r="HP261" i="5"/>
  <c r="HM261" i="5"/>
  <c r="HN261" i="5"/>
  <c r="HN206" i="5"/>
  <c r="HP206" i="5"/>
  <c r="HM206" i="5"/>
  <c r="HU247" i="2"/>
  <c r="IC247" i="2" s="1"/>
  <c r="HV247" i="2"/>
  <c r="HQ337" i="2"/>
  <c r="HP337" i="2"/>
  <c r="HT337" i="2"/>
  <c r="HO48" i="2"/>
  <c r="HM48" i="2"/>
  <c r="HL48" i="2"/>
  <c r="HM194" i="2"/>
  <c r="HL194" i="2"/>
  <c r="HO194" i="2"/>
  <c r="HD359" i="2"/>
  <c r="HD360" i="2" s="1"/>
  <c r="HM185" i="5"/>
  <c r="HP185" i="5"/>
  <c r="HN185" i="5"/>
  <c r="GY359" i="5"/>
  <c r="GY364" i="5"/>
  <c r="HN182" i="5"/>
  <c r="HM182" i="5"/>
  <c r="HP182" i="5"/>
  <c r="HT310" i="2"/>
  <c r="HQ310" i="2"/>
  <c r="HP310" i="2"/>
  <c r="HG199" i="2"/>
  <c r="HK199" i="2"/>
  <c r="HH199" i="2"/>
  <c r="HT79" i="2"/>
  <c r="HQ79" i="2"/>
  <c r="HP79" i="2"/>
  <c r="ID61" i="5"/>
  <c r="IA61" i="5"/>
  <c r="HZ61" i="5"/>
  <c r="HV264" i="2"/>
  <c r="HU264" i="2"/>
  <c r="IC264" i="2" s="1"/>
  <c r="HN117" i="5"/>
  <c r="HP117" i="5"/>
  <c r="HM117" i="5"/>
  <c r="HM169" i="2"/>
  <c r="HO169" i="2"/>
  <c r="HL169" i="2"/>
  <c r="HQ134" i="2"/>
  <c r="HP134" i="2"/>
  <c r="HT134" i="2"/>
  <c r="HP240" i="2"/>
  <c r="HT240" i="2"/>
  <c r="HQ240" i="2"/>
  <c r="HN217" i="5"/>
  <c r="HM217" i="5"/>
  <c r="HP217" i="5"/>
  <c r="HN47" i="5"/>
  <c r="HP47" i="5"/>
  <c r="HM47" i="5"/>
  <c r="HQ335" i="2"/>
  <c r="HP335" i="2"/>
  <c r="HT335" i="2"/>
  <c r="HY316" i="5"/>
  <c r="HW316" i="5"/>
  <c r="HV316" i="5"/>
  <c r="HQ268" i="5"/>
  <c r="HR268" i="5"/>
  <c r="HU268" i="5"/>
  <c r="HL187" i="5"/>
  <c r="HH187" i="5"/>
  <c r="HI187" i="5"/>
  <c r="HM317" i="2"/>
  <c r="HL317" i="2"/>
  <c r="HO317" i="2"/>
  <c r="HM10" i="5"/>
  <c r="HN10" i="5"/>
  <c r="HP10" i="5"/>
  <c r="HU346" i="5"/>
  <c r="HQ346" i="5"/>
  <c r="HR346" i="5"/>
  <c r="HN249" i="5"/>
  <c r="HM249" i="5"/>
  <c r="HP249" i="5"/>
  <c r="HU339" i="2"/>
  <c r="IC339" i="2" s="1"/>
  <c r="HV339" i="2"/>
  <c r="HP108" i="2"/>
  <c r="HQ108" i="2"/>
  <c r="HT108" i="2"/>
  <c r="HQ183" i="5"/>
  <c r="HR183" i="5"/>
  <c r="HU183" i="5"/>
  <c r="HR171" i="5"/>
  <c r="HU171" i="5"/>
  <c r="HQ171" i="5"/>
  <c r="HP212" i="5"/>
  <c r="HN212" i="5"/>
  <c r="HM212" i="5"/>
  <c r="HH67" i="5"/>
  <c r="HI67" i="5"/>
  <c r="HL67" i="5"/>
  <c r="ID291" i="2"/>
  <c r="ID292" i="2"/>
  <c r="HM247" i="5"/>
  <c r="HP247" i="5"/>
  <c r="HN247" i="5"/>
  <c r="HP326" i="5"/>
  <c r="HN326" i="5"/>
  <c r="HM326" i="5"/>
  <c r="HH218" i="2"/>
  <c r="HK218" i="2"/>
  <c r="HG218" i="2"/>
  <c r="HV342" i="5"/>
  <c r="HY342" i="5"/>
  <c r="HW342" i="5"/>
  <c r="HP97" i="5"/>
  <c r="HM97" i="5"/>
  <c r="HN97" i="5"/>
  <c r="HO256" i="2"/>
  <c r="HL256" i="2"/>
  <c r="HM256" i="2"/>
  <c r="HU62" i="5"/>
  <c r="HQ62" i="5"/>
  <c r="HR62" i="5"/>
  <c r="HM81" i="2"/>
  <c r="HO81" i="2"/>
  <c r="HL81" i="2"/>
  <c r="HM57" i="5"/>
  <c r="HP57" i="5"/>
  <c r="HN57" i="5"/>
  <c r="HI83" i="5"/>
  <c r="HL83" i="5"/>
  <c r="HH83" i="5"/>
  <c r="HP270" i="2"/>
  <c r="HQ270" i="2"/>
  <c r="HT270" i="2"/>
  <c r="HU184" i="2"/>
  <c r="IC184" i="2" s="1"/>
  <c r="HV184" i="2"/>
  <c r="HY197" i="5"/>
  <c r="HW197" i="5"/>
  <c r="HV197" i="5"/>
  <c r="HK237" i="2"/>
  <c r="HG237" i="2"/>
  <c r="HH237" i="2"/>
  <c r="HW322" i="5"/>
  <c r="HY322" i="5"/>
  <c r="HV322" i="5"/>
  <c r="HU311" i="5"/>
  <c r="HQ311" i="5"/>
  <c r="HR311" i="5"/>
  <c r="HP78" i="2"/>
  <c r="HQ78" i="2"/>
  <c r="HT78" i="2"/>
  <c r="HM148" i="2"/>
  <c r="HO148" i="2"/>
  <c r="HL148" i="2"/>
  <c r="HQ45" i="2"/>
  <c r="HT45" i="2"/>
  <c r="HP45" i="2"/>
  <c r="HL166" i="2"/>
  <c r="HO166" i="2"/>
  <c r="HM166" i="2"/>
  <c r="HT24" i="2"/>
  <c r="HP24" i="2"/>
  <c r="HQ24" i="2"/>
  <c r="HQ179" i="5"/>
  <c r="HR179" i="5"/>
  <c r="HU179" i="5"/>
  <c r="ID350" i="5"/>
  <c r="IA350" i="5"/>
  <c r="HZ350" i="5"/>
  <c r="HM328" i="5"/>
  <c r="HP328" i="5"/>
  <c r="HN328" i="5"/>
  <c r="HN103" i="5"/>
  <c r="HP103" i="5"/>
  <c r="HM103" i="5"/>
  <c r="HN335" i="5"/>
  <c r="HP335" i="5"/>
  <c r="HM335" i="5"/>
  <c r="HN128" i="5"/>
  <c r="HM128" i="5"/>
  <c r="HP128" i="5"/>
  <c r="HM23" i="2"/>
  <c r="HO23" i="2"/>
  <c r="HL23" i="2"/>
  <c r="HY205" i="5"/>
  <c r="HV205" i="5"/>
  <c r="HW205" i="5"/>
  <c r="HU112" i="2"/>
  <c r="IC112" i="2" s="1"/>
  <c r="HV112" i="2"/>
  <c r="HU293" i="5"/>
  <c r="HQ293" i="5"/>
  <c r="HR293" i="5"/>
  <c r="HM353" i="5"/>
  <c r="HP353" i="5"/>
  <c r="HN353" i="5"/>
  <c r="HO265" i="2"/>
  <c r="HL265" i="2"/>
  <c r="HM265" i="2"/>
  <c r="HV77" i="2"/>
  <c r="HU77" i="2"/>
  <c r="IC77" i="2" s="1"/>
  <c r="HU319" i="2"/>
  <c r="IC319" i="2" s="1"/>
  <c r="HV319" i="2"/>
  <c r="HM288" i="2"/>
  <c r="HO288" i="2"/>
  <c r="HL288" i="2"/>
  <c r="HO160" i="2"/>
  <c r="HM160" i="2"/>
  <c r="HL160" i="2"/>
  <c r="HO345" i="2"/>
  <c r="HM345" i="2"/>
  <c r="HL345" i="2"/>
  <c r="HQ328" i="2"/>
  <c r="HT328" i="2"/>
  <c r="HP328" i="2"/>
  <c r="HP106" i="2"/>
  <c r="HQ106" i="2"/>
  <c r="HT106" i="2"/>
  <c r="HQ198" i="5"/>
  <c r="HU198" i="5"/>
  <c r="HR198" i="5"/>
  <c r="HP7" i="2"/>
  <c r="HQ7" i="2"/>
  <c r="HT7" i="2"/>
  <c r="HR46" i="5"/>
  <c r="HU46" i="5"/>
  <c r="HQ46" i="5"/>
  <c r="HP273" i="5"/>
  <c r="HN273" i="5"/>
  <c r="HM273" i="5"/>
  <c r="HL28" i="5"/>
  <c r="HH28" i="5"/>
  <c r="HI28" i="5"/>
  <c r="HI301" i="5"/>
  <c r="HL301" i="5"/>
  <c r="HH301" i="5"/>
  <c r="HM224" i="5"/>
  <c r="HN224" i="5"/>
  <c r="HP224" i="5"/>
  <c r="HT313" i="2"/>
  <c r="HQ313" i="2"/>
  <c r="HP313" i="2"/>
  <c r="HH143" i="2"/>
  <c r="HG143" i="2"/>
  <c r="HK143" i="2"/>
  <c r="HU168" i="5"/>
  <c r="HQ168" i="5"/>
  <c r="HR168" i="5"/>
  <c r="HV105" i="2"/>
  <c r="HU105" i="2"/>
  <c r="IC105" i="2" s="1"/>
  <c r="HQ346" i="2"/>
  <c r="HT346" i="2"/>
  <c r="HP346" i="2"/>
  <c r="HO59" i="2"/>
  <c r="HL59" i="2"/>
  <c r="HM59" i="2"/>
  <c r="HM314" i="5"/>
  <c r="HN314" i="5"/>
  <c r="HP314" i="5"/>
  <c r="HM295" i="2"/>
  <c r="HO295" i="2"/>
  <c r="HL295" i="2"/>
  <c r="HN300" i="5"/>
  <c r="HP300" i="5"/>
  <c r="HM300" i="5"/>
  <c r="HO251" i="2"/>
  <c r="HM251" i="2"/>
  <c r="HL251" i="2"/>
  <c r="HP148" i="5"/>
  <c r="HM148" i="5"/>
  <c r="HN148" i="5"/>
  <c r="HO139" i="2"/>
  <c r="HM139" i="2"/>
  <c r="HL139" i="2"/>
  <c r="IE11" i="5"/>
  <c r="II11" i="5"/>
  <c r="IF11" i="5"/>
  <c r="HM208" i="2"/>
  <c r="HO208" i="2"/>
  <c r="HL208" i="2"/>
  <c r="HV22" i="2"/>
  <c r="HU22" i="2"/>
  <c r="IC22" i="2" s="1"/>
  <c r="HP300" i="2"/>
  <c r="HT300" i="2"/>
  <c r="HQ300" i="2"/>
  <c r="HK64" i="2"/>
  <c r="HH64" i="2"/>
  <c r="HG64" i="2"/>
  <c r="HT98" i="2"/>
  <c r="HQ98" i="2"/>
  <c r="HP98" i="2"/>
  <c r="HC364" i="2"/>
  <c r="HC359" i="2"/>
  <c r="HL281" i="5"/>
  <c r="HH281" i="5"/>
  <c r="HI281" i="5"/>
  <c r="HT174" i="2"/>
  <c r="HP174" i="2"/>
  <c r="HQ174" i="2"/>
  <c r="HU133" i="5"/>
  <c r="HR133" i="5"/>
  <c r="HQ133" i="5"/>
  <c r="HU53" i="5"/>
  <c r="HR53" i="5"/>
  <c r="HQ53" i="5"/>
  <c r="HD17" i="5"/>
  <c r="HG17" i="5"/>
  <c r="HE17" i="5"/>
  <c r="HE359" i="5" s="1"/>
  <c r="HE360" i="5" s="1"/>
  <c r="HM318" i="5"/>
  <c r="HP318" i="5"/>
  <c r="HN318" i="5"/>
  <c r="HY34" i="5"/>
  <c r="HV34" i="5"/>
  <c r="HW34" i="5"/>
  <c r="HU26" i="5"/>
  <c r="HQ26" i="5"/>
  <c r="HR26" i="5"/>
  <c r="HL190" i="5"/>
  <c r="HH190" i="5"/>
  <c r="HI190" i="5"/>
  <c r="HN84" i="5"/>
  <c r="HP84" i="5"/>
  <c r="HM84" i="5"/>
  <c r="HG277" i="2"/>
  <c r="HK277" i="2"/>
  <c r="HH277" i="2"/>
  <c r="HP81" i="5"/>
  <c r="HM81" i="5"/>
  <c r="HN81" i="5"/>
  <c r="HQ64" i="5"/>
  <c r="HU64" i="5"/>
  <c r="HR64" i="5"/>
  <c r="HU24" i="5"/>
  <c r="HQ24" i="5"/>
  <c r="HR24" i="5"/>
  <c r="HR79" i="5"/>
  <c r="HU79" i="5"/>
  <c r="HQ79" i="5"/>
  <c r="HU169" i="5"/>
  <c r="HQ169" i="5"/>
  <c r="HR169" i="5"/>
  <c r="HW204" i="5"/>
  <c r="HV204" i="5"/>
  <c r="HY204" i="5"/>
  <c r="HM164" i="5"/>
  <c r="HP164" i="5"/>
  <c r="HN164" i="5"/>
  <c r="HW158" i="5"/>
  <c r="HV158" i="5"/>
  <c r="HY158" i="5"/>
  <c r="HQ229" i="2"/>
  <c r="HT229" i="2"/>
  <c r="HP229" i="2"/>
  <c r="HM280" i="5"/>
  <c r="HN280" i="5"/>
  <c r="HP280" i="5"/>
  <c r="HQ61" i="2"/>
  <c r="HT61" i="2"/>
  <c r="HP61" i="2"/>
  <c r="HL294" i="5"/>
  <c r="HH294" i="5"/>
  <c r="HI294" i="5"/>
  <c r="HQ87" i="2"/>
  <c r="HP87" i="2"/>
  <c r="HT87" i="2"/>
  <c r="HV316" i="2"/>
  <c r="HU316" i="2"/>
  <c r="IC316" i="2" s="1"/>
  <c r="HM222" i="5"/>
  <c r="HP222" i="5"/>
  <c r="HN222" i="5"/>
  <c r="HU85" i="5"/>
  <c r="HQ85" i="5"/>
  <c r="HR85" i="5"/>
  <c r="HO111" i="2"/>
  <c r="HL111" i="2"/>
  <c r="HM111" i="2"/>
  <c r="HM20" i="5"/>
  <c r="HP20" i="5"/>
  <c r="HN20" i="5"/>
  <c r="HQ19" i="5"/>
  <c r="HU19" i="5"/>
  <c r="HR19" i="5"/>
  <c r="HO122" i="2"/>
  <c r="HL122" i="2"/>
  <c r="HM122" i="2"/>
  <c r="ID261" i="2"/>
  <c r="HP54" i="2"/>
  <c r="HQ54" i="2"/>
  <c r="HT54" i="2"/>
  <c r="HQ138" i="5"/>
  <c r="HU138" i="5"/>
  <c r="HR138" i="5"/>
  <c r="HU252" i="5"/>
  <c r="HR252" i="5"/>
  <c r="HQ252" i="5"/>
  <c r="HP281" i="2"/>
  <c r="HT281" i="2"/>
  <c r="HQ281" i="2"/>
  <c r="HP266" i="5"/>
  <c r="HN266" i="5"/>
  <c r="HM266" i="5"/>
  <c r="HO354" i="2"/>
  <c r="HM354" i="2"/>
  <c r="HL354" i="2"/>
  <c r="HU167" i="5"/>
  <c r="HQ167" i="5"/>
  <c r="HR167" i="5"/>
  <c r="HU6" i="5"/>
  <c r="HQ6" i="5"/>
  <c r="HR6" i="5"/>
  <c r="ID127" i="2"/>
  <c r="HM327" i="2"/>
  <c r="HL327" i="2"/>
  <c r="HO327" i="2"/>
  <c r="HP348" i="5"/>
  <c r="HM348" i="5"/>
  <c r="HN348" i="5"/>
  <c r="HN132" i="5"/>
  <c r="HP132" i="5"/>
  <c r="HM132" i="5"/>
  <c r="HV11" i="2" l="1"/>
  <c r="HU11" i="2"/>
  <c r="IC11" i="2" s="1"/>
  <c r="HN191" i="5"/>
  <c r="HM191" i="5"/>
  <c r="HP191" i="5"/>
  <c r="HP27" i="5"/>
  <c r="HM27" i="5"/>
  <c r="HN27" i="5"/>
  <c r="HV348" i="2"/>
  <c r="HU348" i="2"/>
  <c r="IC348" i="2" s="1"/>
  <c r="HV329" i="2"/>
  <c r="HU329" i="2"/>
  <c r="IC329" i="2" s="1"/>
  <c r="HN286" i="5"/>
  <c r="HP286" i="5"/>
  <c r="HM286" i="5"/>
  <c r="HP311" i="2"/>
  <c r="HT311" i="2"/>
  <c r="HQ311" i="2"/>
  <c r="HU343" i="5"/>
  <c r="HQ343" i="5"/>
  <c r="HR343" i="5"/>
  <c r="HW230" i="5"/>
  <c r="HV230" i="5"/>
  <c r="HY230" i="5"/>
  <c r="HR68" i="5"/>
  <c r="HU68" i="5"/>
  <c r="HQ68" i="5"/>
  <c r="HP159" i="5"/>
  <c r="HN159" i="5"/>
  <c r="HM159" i="5"/>
  <c r="HM278" i="5"/>
  <c r="HP278" i="5"/>
  <c r="HN278" i="5"/>
  <c r="HM121" i="5"/>
  <c r="HP121" i="5"/>
  <c r="HN121" i="5"/>
  <c r="HL293" i="2"/>
  <c r="HM293" i="2"/>
  <c r="HO293" i="2"/>
  <c r="HQ307" i="2"/>
  <c r="HP307" i="2"/>
  <c r="HT307" i="2"/>
  <c r="HN104" i="5"/>
  <c r="HM104" i="5"/>
  <c r="HP104" i="5"/>
  <c r="HR180" i="5"/>
  <c r="HU180" i="5"/>
  <c r="HQ180" i="5"/>
  <c r="HP321" i="5"/>
  <c r="HM321" i="5"/>
  <c r="HN321" i="5"/>
  <c r="HL110" i="2"/>
  <c r="HO110" i="2"/>
  <c r="HM110" i="2"/>
  <c r="HM276" i="2"/>
  <c r="HO276" i="2"/>
  <c r="HL276" i="2"/>
  <c r="HN116" i="5"/>
  <c r="HP116" i="5"/>
  <c r="HM116" i="5"/>
  <c r="HY329" i="5"/>
  <c r="HW329" i="5"/>
  <c r="HV329" i="5"/>
  <c r="HP306" i="5"/>
  <c r="HM306" i="5"/>
  <c r="HN306" i="5"/>
  <c r="HP63" i="5"/>
  <c r="HM63" i="5"/>
  <c r="HN63" i="5"/>
  <c r="HQ347" i="2"/>
  <c r="HP347" i="2"/>
  <c r="HT347" i="2"/>
  <c r="HU93" i="2"/>
  <c r="IC93" i="2" s="1"/>
  <c r="HV93" i="2"/>
  <c r="HM284" i="5"/>
  <c r="HP284" i="5"/>
  <c r="HN284" i="5"/>
  <c r="HR338" i="5"/>
  <c r="HQ338" i="5"/>
  <c r="HU338" i="5"/>
  <c r="HP310" i="5"/>
  <c r="HN310" i="5"/>
  <c r="HM310" i="5"/>
  <c r="HP37" i="5"/>
  <c r="HN37" i="5"/>
  <c r="HM37" i="5"/>
  <c r="HY75" i="5"/>
  <c r="HW75" i="5"/>
  <c r="HV75" i="5"/>
  <c r="HV96" i="2"/>
  <c r="HU96" i="2"/>
  <c r="IC96" i="2" s="1"/>
  <c r="HT353" i="2"/>
  <c r="HQ353" i="2"/>
  <c r="HP353" i="2"/>
  <c r="HQ315" i="2"/>
  <c r="HT315" i="2"/>
  <c r="HP315" i="2"/>
  <c r="HL31" i="2"/>
  <c r="HO31" i="2"/>
  <c r="HM31" i="2"/>
  <c r="HL213" i="2"/>
  <c r="HO213" i="2"/>
  <c r="HM213" i="2"/>
  <c r="HP351" i="2"/>
  <c r="HQ351" i="2"/>
  <c r="HT351" i="2"/>
  <c r="HV324" i="2"/>
  <c r="HU324" i="2"/>
  <c r="IC324" i="2" s="1"/>
  <c r="HQ10" i="2"/>
  <c r="HT10" i="2"/>
  <c r="HP10" i="2"/>
  <c r="HT266" i="2"/>
  <c r="HQ266" i="2"/>
  <c r="HP266" i="2"/>
  <c r="HU326" i="2"/>
  <c r="IC326" i="2" s="1"/>
  <c r="HV326" i="2"/>
  <c r="HQ331" i="2"/>
  <c r="HP331" i="2"/>
  <c r="HT331" i="2"/>
  <c r="HP303" i="2"/>
  <c r="HQ303" i="2"/>
  <c r="HT303" i="2"/>
  <c r="HP13" i="2"/>
  <c r="HQ13" i="2"/>
  <c r="HT13" i="2"/>
  <c r="HO75" i="2"/>
  <c r="HL75" i="2"/>
  <c r="HM75" i="2"/>
  <c r="HP336" i="2"/>
  <c r="HQ336" i="2"/>
  <c r="HT336" i="2"/>
  <c r="HV357" i="2"/>
  <c r="HU357" i="2"/>
  <c r="IC357" i="2" s="1"/>
  <c r="HU332" i="2"/>
  <c r="IC332" i="2" s="1"/>
  <c r="HV332" i="2"/>
  <c r="HP350" i="2"/>
  <c r="HQ350" i="2"/>
  <c r="HT350" i="2"/>
  <c r="HO233" i="2"/>
  <c r="HL233" i="2"/>
  <c r="HM233" i="2"/>
  <c r="HQ356" i="2"/>
  <c r="HP356" i="2"/>
  <c r="HT356" i="2"/>
  <c r="HM230" i="2"/>
  <c r="HO230" i="2"/>
  <c r="HL230" i="2"/>
  <c r="HQ103" i="2"/>
  <c r="HT103" i="2"/>
  <c r="HP103" i="2"/>
  <c r="HL2" i="2"/>
  <c r="HM2" i="2"/>
  <c r="HO2" i="2"/>
  <c r="HM202" i="2"/>
  <c r="HL202" i="2"/>
  <c r="HO202" i="2"/>
  <c r="HM340" i="5"/>
  <c r="HP340" i="5"/>
  <c r="HN340" i="5"/>
  <c r="HP344" i="5"/>
  <c r="HN344" i="5"/>
  <c r="HM344" i="5"/>
  <c r="HQ313" i="5"/>
  <c r="HU313" i="5"/>
  <c r="HR313" i="5"/>
  <c r="HP36" i="5"/>
  <c r="HN36" i="5"/>
  <c r="HM36" i="5"/>
  <c r="HW106" i="5"/>
  <c r="HY106" i="5"/>
  <c r="HV106" i="5"/>
  <c r="HM73" i="2"/>
  <c r="HO73" i="2"/>
  <c r="HL73" i="2"/>
  <c r="HM175" i="2"/>
  <c r="HO175" i="2"/>
  <c r="HL175" i="2"/>
  <c r="HU172" i="2"/>
  <c r="IC172" i="2" s="1"/>
  <c r="HV172" i="2"/>
  <c r="HM258" i="5"/>
  <c r="HN258" i="5"/>
  <c r="HP258" i="5"/>
  <c r="HM126" i="2"/>
  <c r="HO126" i="2"/>
  <c r="HL126" i="2"/>
  <c r="HP69" i="5"/>
  <c r="HM69" i="5"/>
  <c r="HN69" i="5"/>
  <c r="HV156" i="5"/>
  <c r="HY156" i="5"/>
  <c r="HW156" i="5"/>
  <c r="HO125" i="2"/>
  <c r="HL125" i="2"/>
  <c r="HM125" i="2"/>
  <c r="HM12" i="5"/>
  <c r="HP12" i="5"/>
  <c r="HN12" i="5"/>
  <c r="HN40" i="5"/>
  <c r="HP40" i="5"/>
  <c r="HM40" i="5"/>
  <c r="HM63" i="2"/>
  <c r="HL63" i="2"/>
  <c r="HO63" i="2"/>
  <c r="HU358" i="5"/>
  <c r="HR358" i="5"/>
  <c r="HQ358" i="5"/>
  <c r="HL83" i="2"/>
  <c r="HO83" i="2"/>
  <c r="HM83" i="2"/>
  <c r="HM84" i="2"/>
  <c r="HO84" i="2"/>
  <c r="HL84" i="2"/>
  <c r="HL74" i="2"/>
  <c r="HO74" i="2"/>
  <c r="HM74" i="2"/>
  <c r="HO50" i="2"/>
  <c r="HL50" i="2"/>
  <c r="HM50" i="2"/>
  <c r="HM203" i="5"/>
  <c r="HP203" i="5"/>
  <c r="HN203" i="5"/>
  <c r="HN251" i="5"/>
  <c r="HP251" i="5"/>
  <c r="HM251" i="5"/>
  <c r="HP164" i="2"/>
  <c r="HQ164" i="2"/>
  <c r="HT164" i="2"/>
  <c r="HL223" i="2"/>
  <c r="HO223" i="2"/>
  <c r="HM223" i="2"/>
  <c r="HO8" i="2"/>
  <c r="HL8" i="2"/>
  <c r="HM8" i="2"/>
  <c r="HL246" i="2"/>
  <c r="HM246" i="2"/>
  <c r="HO246" i="2"/>
  <c r="HM269" i="5"/>
  <c r="HP269" i="5"/>
  <c r="HN269" i="5"/>
  <c r="HO168" i="2"/>
  <c r="HL168" i="2"/>
  <c r="HM168" i="2"/>
  <c r="ID357" i="5"/>
  <c r="HZ357" i="5"/>
  <c r="IA357" i="5"/>
  <c r="HP92" i="5"/>
  <c r="HM92" i="5"/>
  <c r="HN92" i="5"/>
  <c r="HQ192" i="2"/>
  <c r="HT192" i="2"/>
  <c r="HP192" i="2"/>
  <c r="HM82" i="2"/>
  <c r="HO82" i="2"/>
  <c r="HL82" i="2"/>
  <c r="HU115" i="5"/>
  <c r="HR115" i="5"/>
  <c r="HQ115" i="5"/>
  <c r="HP124" i="5"/>
  <c r="HN124" i="5"/>
  <c r="HM124" i="5"/>
  <c r="HM211" i="5"/>
  <c r="HN211" i="5"/>
  <c r="HP211" i="5"/>
  <c r="HQ236" i="5"/>
  <c r="HR236" i="5"/>
  <c r="HU236" i="5"/>
  <c r="HL227" i="2"/>
  <c r="HM227" i="2"/>
  <c r="HO227" i="2"/>
  <c r="HO133" i="2"/>
  <c r="HM133" i="2"/>
  <c r="HL133" i="2"/>
  <c r="HY2" i="5"/>
  <c r="HW2" i="5"/>
  <c r="HV2" i="5"/>
  <c r="HO183" i="2"/>
  <c r="HL183" i="2"/>
  <c r="HM183" i="2"/>
  <c r="HL165" i="2"/>
  <c r="HM165" i="2"/>
  <c r="HO165" i="2"/>
  <c r="HL226" i="2"/>
  <c r="HM226" i="2"/>
  <c r="HO226" i="2"/>
  <c r="HL198" i="2"/>
  <c r="HO198" i="2"/>
  <c r="HM198" i="2"/>
  <c r="HP120" i="5"/>
  <c r="HN120" i="5"/>
  <c r="HM120" i="5"/>
  <c r="HL245" i="2"/>
  <c r="HO245" i="2"/>
  <c r="HM245" i="2"/>
  <c r="HM173" i="5"/>
  <c r="HP173" i="5"/>
  <c r="HN173" i="5"/>
  <c r="HQ73" i="5"/>
  <c r="HU73" i="5"/>
  <c r="HR73" i="5"/>
  <c r="HP238" i="2"/>
  <c r="HT238" i="2"/>
  <c r="HQ238" i="2"/>
  <c r="HN336" i="5"/>
  <c r="HP336" i="5"/>
  <c r="HM336" i="5"/>
  <c r="HL236" i="2"/>
  <c r="HM236" i="2"/>
  <c r="HO236" i="2"/>
  <c r="HO65" i="2"/>
  <c r="HM65" i="2"/>
  <c r="HL65" i="2"/>
  <c r="HO163" i="2"/>
  <c r="HL163" i="2"/>
  <c r="HM163" i="2"/>
  <c r="HM217" i="2"/>
  <c r="HO217" i="2"/>
  <c r="HL217" i="2"/>
  <c r="HM249" i="2"/>
  <c r="HL249" i="2"/>
  <c r="HO249" i="2"/>
  <c r="HM195" i="2"/>
  <c r="HL195" i="2"/>
  <c r="HO195" i="2"/>
  <c r="HL253" i="2"/>
  <c r="HM253" i="2"/>
  <c r="HO253" i="2"/>
  <c r="HQ41" i="5"/>
  <c r="HR41" i="5"/>
  <c r="HU41" i="5"/>
  <c r="HR337" i="5"/>
  <c r="HU337" i="5"/>
  <c r="HQ337" i="5"/>
  <c r="HP162" i="5"/>
  <c r="HN162" i="5"/>
  <c r="HM162" i="5"/>
  <c r="HO4" i="2"/>
  <c r="HM4" i="2"/>
  <c r="HL4" i="2"/>
  <c r="HQ277" i="5"/>
  <c r="HR277" i="5"/>
  <c r="HU277" i="5"/>
  <c r="HP136" i="5"/>
  <c r="HN136" i="5"/>
  <c r="HM136" i="5"/>
  <c r="HN145" i="5"/>
  <c r="HP145" i="5"/>
  <c r="HM145" i="5"/>
  <c r="HM113" i="5"/>
  <c r="HP113" i="5"/>
  <c r="HN113" i="5"/>
  <c r="HU267" i="2"/>
  <c r="IC267" i="2" s="1"/>
  <c r="HV267" i="2"/>
  <c r="HT219" i="2"/>
  <c r="HP219" i="2"/>
  <c r="HQ219" i="2"/>
  <c r="HL210" i="2"/>
  <c r="HO210" i="2"/>
  <c r="HM210" i="2"/>
  <c r="HM206" i="2"/>
  <c r="HO206" i="2"/>
  <c r="HL206" i="2"/>
  <c r="HM163" i="5"/>
  <c r="HN163" i="5"/>
  <c r="HP163" i="5"/>
  <c r="HQ291" i="5"/>
  <c r="HU291" i="5"/>
  <c r="HR291" i="5"/>
  <c r="HU123" i="5"/>
  <c r="HR123" i="5"/>
  <c r="HQ123" i="5"/>
  <c r="HT120" i="2"/>
  <c r="HQ120" i="2"/>
  <c r="HP120" i="2"/>
  <c r="HQ153" i="5"/>
  <c r="HU153" i="5"/>
  <c r="HR153" i="5"/>
  <c r="HQ283" i="5"/>
  <c r="HU283" i="5"/>
  <c r="HR283" i="5"/>
  <c r="HT41" i="2"/>
  <c r="HQ41" i="2"/>
  <c r="HP41" i="2"/>
  <c r="HM125" i="5"/>
  <c r="HN125" i="5"/>
  <c r="HP125" i="5"/>
  <c r="HL151" i="2"/>
  <c r="HM151" i="2"/>
  <c r="HO151" i="2"/>
  <c r="HQ199" i="5"/>
  <c r="HU199" i="5"/>
  <c r="HR199" i="5"/>
  <c r="HM211" i="2"/>
  <c r="HO211" i="2"/>
  <c r="HL211" i="2"/>
  <c r="HU186" i="2"/>
  <c r="IC186" i="2" s="1"/>
  <c r="HV186" i="2"/>
  <c r="HQ345" i="5"/>
  <c r="HU345" i="5"/>
  <c r="HR345" i="5"/>
  <c r="HQ218" i="5"/>
  <c r="HU218" i="5"/>
  <c r="HR218" i="5"/>
  <c r="HO204" i="2"/>
  <c r="HL204" i="2"/>
  <c r="HM204" i="2"/>
  <c r="ID339" i="5"/>
  <c r="IA339" i="5"/>
  <c r="HZ339" i="5"/>
  <c r="HT241" i="2"/>
  <c r="HQ241" i="2"/>
  <c r="HP241" i="2"/>
  <c r="HQ152" i="2"/>
  <c r="HT152" i="2"/>
  <c r="HP152" i="2"/>
  <c r="HV234" i="5"/>
  <c r="HY234" i="5"/>
  <c r="HW234" i="5"/>
  <c r="HU52" i="2"/>
  <c r="IC52" i="2" s="1"/>
  <c r="HV52" i="2"/>
  <c r="HR352" i="5"/>
  <c r="HU352" i="5"/>
  <c r="HQ352" i="5"/>
  <c r="HM166" i="5"/>
  <c r="HP166" i="5"/>
  <c r="HN166" i="5"/>
  <c r="HL136" i="2"/>
  <c r="HO136" i="2"/>
  <c r="HM136" i="2"/>
  <c r="HM25" i="2"/>
  <c r="HO25" i="2"/>
  <c r="HL25" i="2"/>
  <c r="HL37" i="2"/>
  <c r="HO37" i="2"/>
  <c r="HM37" i="2"/>
  <c r="HV274" i="2"/>
  <c r="HU274" i="2"/>
  <c r="IC274" i="2" s="1"/>
  <c r="HP32" i="5"/>
  <c r="HM32" i="5"/>
  <c r="HN32" i="5"/>
  <c r="HR174" i="5"/>
  <c r="HU174" i="5"/>
  <c r="HQ174" i="5"/>
  <c r="HP32" i="2"/>
  <c r="HQ32" i="2"/>
  <c r="HT32" i="2"/>
  <c r="HW43" i="5"/>
  <c r="HY43" i="5"/>
  <c r="HV43" i="5"/>
  <c r="HQ334" i="5"/>
  <c r="HR334" i="5"/>
  <c r="HU334" i="5"/>
  <c r="HV231" i="2"/>
  <c r="HU231" i="2"/>
  <c r="IC231" i="2" s="1"/>
  <c r="HR279" i="5"/>
  <c r="HU279" i="5"/>
  <c r="HQ279" i="5"/>
  <c r="HM141" i="5"/>
  <c r="HP141" i="5"/>
  <c r="HN141" i="5"/>
  <c r="HR193" i="5"/>
  <c r="HQ193" i="5"/>
  <c r="HU193" i="5"/>
  <c r="HM275" i="5"/>
  <c r="HN275" i="5"/>
  <c r="HP275" i="5"/>
  <c r="HU78" i="5"/>
  <c r="HQ78" i="5"/>
  <c r="HR78" i="5"/>
  <c r="HM88" i="2"/>
  <c r="HL88" i="2"/>
  <c r="HO88" i="2"/>
  <c r="HQ39" i="5"/>
  <c r="HU39" i="5"/>
  <c r="HR39" i="5"/>
  <c r="HP255" i="5"/>
  <c r="HM255" i="5"/>
  <c r="HN255" i="5"/>
  <c r="HR144" i="5"/>
  <c r="HU144" i="5"/>
  <c r="HQ144" i="5"/>
  <c r="HV264" i="5"/>
  <c r="HY264" i="5"/>
  <c r="HW264" i="5"/>
  <c r="HM26" i="2"/>
  <c r="HO26" i="2"/>
  <c r="HL26" i="2"/>
  <c r="HU76" i="5"/>
  <c r="HQ76" i="5"/>
  <c r="HR76" i="5"/>
  <c r="HO214" i="2"/>
  <c r="HM214" i="2"/>
  <c r="HL214" i="2"/>
  <c r="HT162" i="2"/>
  <c r="HP162" i="2"/>
  <c r="HQ162" i="2"/>
  <c r="HY304" i="5"/>
  <c r="HV304" i="5"/>
  <c r="HW304" i="5"/>
  <c r="HV86" i="5"/>
  <c r="HY86" i="5"/>
  <c r="HW86" i="5"/>
  <c r="HU232" i="2"/>
  <c r="IC232" i="2" s="1"/>
  <c r="HV232" i="2"/>
  <c r="HL286" i="2"/>
  <c r="HO286" i="2"/>
  <c r="HM286" i="2"/>
  <c r="HR354" i="5"/>
  <c r="HU354" i="5"/>
  <c r="HQ354" i="5"/>
  <c r="HM71" i="2"/>
  <c r="HO71" i="2"/>
  <c r="HL71" i="2"/>
  <c r="HV228" i="2"/>
  <c r="HU228" i="2"/>
  <c r="IC228" i="2" s="1"/>
  <c r="HU70" i="5"/>
  <c r="HR70" i="5"/>
  <c r="HQ70" i="5"/>
  <c r="HP178" i="5"/>
  <c r="HM178" i="5"/>
  <c r="HN178" i="5"/>
  <c r="HM122" i="5"/>
  <c r="HN122" i="5"/>
  <c r="HP122" i="5"/>
  <c r="HP188" i="2"/>
  <c r="HQ188" i="2"/>
  <c r="HT188" i="2"/>
  <c r="HP55" i="5"/>
  <c r="HM55" i="5"/>
  <c r="HN55" i="5"/>
  <c r="HM272" i="5"/>
  <c r="HP272" i="5"/>
  <c r="HN272" i="5"/>
  <c r="HM224" i="2"/>
  <c r="HO224" i="2"/>
  <c r="HL224" i="2"/>
  <c r="HP196" i="5"/>
  <c r="HN196" i="5"/>
  <c r="HM196" i="5"/>
  <c r="HP195" i="5"/>
  <c r="HN195" i="5"/>
  <c r="HM195" i="5"/>
  <c r="HL155" i="2"/>
  <c r="HM155" i="2"/>
  <c r="HO155" i="2"/>
  <c r="HM128" i="2"/>
  <c r="HO128" i="2"/>
  <c r="HL128" i="2"/>
  <c r="HQ295" i="5"/>
  <c r="HR295" i="5"/>
  <c r="HU295" i="5"/>
  <c r="HN219" i="5"/>
  <c r="HP219" i="5"/>
  <c r="HM219" i="5"/>
  <c r="HO159" i="2"/>
  <c r="HM159" i="2"/>
  <c r="HL159" i="2"/>
  <c r="HQ325" i="5"/>
  <c r="HU325" i="5"/>
  <c r="HR325" i="5"/>
  <c r="HM196" i="2"/>
  <c r="HL196" i="2"/>
  <c r="HO196" i="2"/>
  <c r="HP291" i="2"/>
  <c r="HT291" i="2"/>
  <c r="HQ291" i="2"/>
  <c r="HY282" i="5"/>
  <c r="HV282" i="5"/>
  <c r="HW282" i="5"/>
  <c r="HO130" i="2"/>
  <c r="HL130" i="2"/>
  <c r="HM130" i="2"/>
  <c r="HU137" i="5"/>
  <c r="HQ137" i="5"/>
  <c r="HR137" i="5"/>
  <c r="HU98" i="5"/>
  <c r="HQ98" i="5"/>
  <c r="HR98" i="5"/>
  <c r="HM290" i="2"/>
  <c r="HO290" i="2"/>
  <c r="HL290" i="2"/>
  <c r="HL298" i="2"/>
  <c r="HM298" i="2"/>
  <c r="HO298" i="2"/>
  <c r="HV304" i="2"/>
  <c r="HU304" i="2"/>
  <c r="IC304" i="2" s="1"/>
  <c r="HT283" i="2"/>
  <c r="HP283" i="2"/>
  <c r="HQ283" i="2"/>
  <c r="HU259" i="5"/>
  <c r="HR259" i="5"/>
  <c r="HQ259" i="5"/>
  <c r="HO282" i="2"/>
  <c r="HL282" i="2"/>
  <c r="HM282" i="2"/>
  <c r="HQ182" i="2"/>
  <c r="HP182" i="2"/>
  <c r="HT182" i="2"/>
  <c r="HR232" i="5"/>
  <c r="HU232" i="5"/>
  <c r="HQ232" i="5"/>
  <c r="HV177" i="5"/>
  <c r="HW177" i="5"/>
  <c r="HY177" i="5"/>
  <c r="HO86" i="2"/>
  <c r="HL86" i="2"/>
  <c r="HM86" i="2"/>
  <c r="ID333" i="5"/>
  <c r="IA333" i="5"/>
  <c r="HZ333" i="5"/>
  <c r="HO215" i="2"/>
  <c r="HL215" i="2"/>
  <c r="HM215" i="2"/>
  <c r="HP233" i="5"/>
  <c r="HN233" i="5"/>
  <c r="HM233" i="5"/>
  <c r="HT287" i="2"/>
  <c r="HQ287" i="2"/>
  <c r="HP287" i="2"/>
  <c r="HO157" i="2"/>
  <c r="HL157" i="2"/>
  <c r="HM157" i="2"/>
  <c r="HN65" i="5"/>
  <c r="HP65" i="5"/>
  <c r="HM65" i="5"/>
  <c r="HN175" i="5"/>
  <c r="HP175" i="5"/>
  <c r="HM175" i="5"/>
  <c r="HR90" i="5"/>
  <c r="HU90" i="5"/>
  <c r="HQ90" i="5"/>
  <c r="HQ95" i="5"/>
  <c r="HU95" i="5"/>
  <c r="HR95" i="5"/>
  <c r="HR101" i="5"/>
  <c r="HU101" i="5"/>
  <c r="HQ101" i="5"/>
  <c r="HL179" i="2"/>
  <c r="HO179" i="2"/>
  <c r="HM179" i="2"/>
  <c r="HQ3" i="2"/>
  <c r="HT3" i="2"/>
  <c r="HP3" i="2"/>
  <c r="HN54" i="5"/>
  <c r="HM54" i="5"/>
  <c r="HP54" i="5"/>
  <c r="HM57" i="2"/>
  <c r="HL57" i="2"/>
  <c r="HO57" i="2"/>
  <c r="HT69" i="2"/>
  <c r="HP69" i="2"/>
  <c r="HQ69" i="2"/>
  <c r="HV22" i="5"/>
  <c r="HY22" i="5"/>
  <c r="HW22" i="5"/>
  <c r="HM259" i="2"/>
  <c r="HL259" i="2"/>
  <c r="HO259" i="2"/>
  <c r="HM250" i="2"/>
  <c r="HL250" i="2"/>
  <c r="HO250" i="2"/>
  <c r="HO76" i="2"/>
  <c r="HL76" i="2"/>
  <c r="HM76" i="2"/>
  <c r="HQ309" i="5"/>
  <c r="HR309" i="5"/>
  <c r="HU309" i="5"/>
  <c r="HV124" i="2"/>
  <c r="HU124" i="2"/>
  <c r="IC124" i="2" s="1"/>
  <c r="HM194" i="5"/>
  <c r="HN194" i="5"/>
  <c r="HP194" i="5"/>
  <c r="HY216" i="5"/>
  <c r="HV216" i="5"/>
  <c r="HW216" i="5"/>
  <c r="HO269" i="2"/>
  <c r="HL269" i="2"/>
  <c r="HM269" i="2"/>
  <c r="HU7" i="5"/>
  <c r="HQ7" i="5"/>
  <c r="HR7" i="5"/>
  <c r="HR237" i="5"/>
  <c r="HU237" i="5"/>
  <c r="HQ237" i="5"/>
  <c r="HL187" i="2"/>
  <c r="HM187" i="2"/>
  <c r="HO187" i="2"/>
  <c r="HP263" i="5"/>
  <c r="HM263" i="5"/>
  <c r="HN263" i="5"/>
  <c r="HU180" i="2"/>
  <c r="IC180" i="2" s="1"/>
  <c r="HV180" i="2"/>
  <c r="HP161" i="2"/>
  <c r="HQ161" i="2"/>
  <c r="HT161" i="2"/>
  <c r="HW215" i="5"/>
  <c r="HY215" i="5"/>
  <c r="HV215" i="5"/>
  <c r="HU100" i="5"/>
  <c r="HQ100" i="5"/>
  <c r="HR100" i="5"/>
  <c r="HU36" i="2"/>
  <c r="IC36" i="2" s="1"/>
  <c r="HV36" i="2"/>
  <c r="HQ306" i="2"/>
  <c r="HP306" i="2"/>
  <c r="HT306" i="2"/>
  <c r="HY107" i="5"/>
  <c r="HV107" i="5"/>
  <c r="HW107" i="5"/>
  <c r="HO94" i="2"/>
  <c r="HL94" i="2"/>
  <c r="HM94" i="2"/>
  <c r="HM39" i="2"/>
  <c r="HL39" i="2"/>
  <c r="HO39" i="2"/>
  <c r="HQ331" i="5"/>
  <c r="HR331" i="5"/>
  <c r="HU331" i="5"/>
  <c r="HT260" i="2"/>
  <c r="HP260" i="2"/>
  <c r="HQ260" i="2"/>
  <c r="HP244" i="2"/>
  <c r="HT244" i="2"/>
  <c r="HQ244" i="2"/>
  <c r="HV43" i="2"/>
  <c r="HU43" i="2"/>
  <c r="IC43" i="2" s="1"/>
  <c r="HY207" i="5"/>
  <c r="HV207" i="5"/>
  <c r="HW207" i="5"/>
  <c r="HY38" i="5"/>
  <c r="HV38" i="5"/>
  <c r="HW38" i="5"/>
  <c r="HP135" i="2"/>
  <c r="HQ135" i="2"/>
  <c r="HT135" i="2"/>
  <c r="HQ33" i="2"/>
  <c r="HT33" i="2"/>
  <c r="HP33" i="2"/>
  <c r="HZ262" i="5"/>
  <c r="IA262" i="5"/>
  <c r="ID262" i="5"/>
  <c r="HT129" i="2"/>
  <c r="HQ129" i="2"/>
  <c r="HP129" i="2"/>
  <c r="HR246" i="5"/>
  <c r="HU246" i="5"/>
  <c r="HQ246" i="5"/>
  <c r="IE52" i="5"/>
  <c r="II52" i="5"/>
  <c r="IF52" i="5"/>
  <c r="HQ16" i="2"/>
  <c r="HP16" i="2"/>
  <c r="HT16" i="2"/>
  <c r="HV42" i="5"/>
  <c r="HY42" i="5"/>
  <c r="HW42" i="5"/>
  <c r="HQ30" i="2"/>
  <c r="HT30" i="2"/>
  <c r="HP30" i="2"/>
  <c r="HU189" i="5"/>
  <c r="HQ189" i="5"/>
  <c r="HR189" i="5"/>
  <c r="HT301" i="2"/>
  <c r="HP301" i="2"/>
  <c r="HQ301" i="2"/>
  <c r="HR102" i="5"/>
  <c r="HU102" i="5"/>
  <c r="HQ102" i="5"/>
  <c r="HU147" i="2"/>
  <c r="IC147" i="2" s="1"/>
  <c r="HV147" i="2"/>
  <c r="HV272" i="2"/>
  <c r="HU272" i="2"/>
  <c r="IC272" i="2" s="1"/>
  <c r="HU140" i="5"/>
  <c r="HR140" i="5"/>
  <c r="HQ140" i="5"/>
  <c r="HY160" i="5"/>
  <c r="HV160" i="5"/>
  <c r="HW160" i="5"/>
  <c r="HP234" i="2"/>
  <c r="HT234" i="2"/>
  <c r="HQ234" i="2"/>
  <c r="HV85" i="2"/>
  <c r="HU85" i="2"/>
  <c r="IC85" i="2" s="1"/>
  <c r="HY33" i="5"/>
  <c r="HV33" i="5"/>
  <c r="HW33" i="5"/>
  <c r="HP114" i="2"/>
  <c r="HQ114" i="2"/>
  <c r="HT114" i="2"/>
  <c r="HP158" i="2"/>
  <c r="HT158" i="2"/>
  <c r="HQ158" i="2"/>
  <c r="HR29" i="5"/>
  <c r="HU29" i="5"/>
  <c r="HQ29" i="5"/>
  <c r="HQ97" i="2"/>
  <c r="HT97" i="2"/>
  <c r="HP97" i="2"/>
  <c r="HP150" i="2"/>
  <c r="HQ150" i="2"/>
  <c r="HT150" i="2"/>
  <c r="HO257" i="2"/>
  <c r="HM257" i="2"/>
  <c r="HL257" i="2"/>
  <c r="HW126" i="5"/>
  <c r="HY126" i="5"/>
  <c r="HV126" i="5"/>
  <c r="HV19" i="2"/>
  <c r="HU19" i="2"/>
  <c r="IC19" i="2" s="1"/>
  <c r="HQ200" i="2"/>
  <c r="HT200" i="2"/>
  <c r="HP200" i="2"/>
  <c r="HQ48" i="5"/>
  <c r="HU48" i="5"/>
  <c r="HR48" i="5"/>
  <c r="HQ53" i="2"/>
  <c r="HP53" i="2"/>
  <c r="HT53" i="2"/>
  <c r="HW248" i="5"/>
  <c r="HV248" i="5"/>
  <c r="HY248" i="5"/>
  <c r="HM245" i="5"/>
  <c r="HN245" i="5"/>
  <c r="HP245" i="5"/>
  <c r="HZ147" i="5"/>
  <c r="ID147" i="5"/>
  <c r="IA147" i="5"/>
  <c r="HU153" i="2"/>
  <c r="IC153" i="2" s="1"/>
  <c r="HV153" i="2"/>
  <c r="HQ250" i="5"/>
  <c r="HU250" i="5"/>
  <c r="HR250" i="5"/>
  <c r="HU59" i="5"/>
  <c r="HR59" i="5"/>
  <c r="HQ59" i="5"/>
  <c r="HV176" i="5"/>
  <c r="HW176" i="5"/>
  <c r="HY176" i="5"/>
  <c r="HW276" i="5"/>
  <c r="HY276" i="5"/>
  <c r="HV276" i="5"/>
  <c r="HY82" i="5"/>
  <c r="HW82" i="5"/>
  <c r="HV82" i="5"/>
  <c r="HQ15" i="2"/>
  <c r="HT15" i="2"/>
  <c r="HP15" i="2"/>
  <c r="IA341" i="5"/>
  <c r="ID341" i="5"/>
  <c r="HZ341" i="5"/>
  <c r="HQ303" i="5"/>
  <c r="HU303" i="5"/>
  <c r="HR303" i="5"/>
  <c r="HQ248" i="2"/>
  <c r="HP248" i="2"/>
  <c r="HT248" i="2"/>
  <c r="HQ131" i="5"/>
  <c r="HR131" i="5"/>
  <c r="HU131" i="5"/>
  <c r="HQ308" i="2"/>
  <c r="HP308" i="2"/>
  <c r="HT308" i="2"/>
  <c r="HU197" i="2"/>
  <c r="IC197" i="2" s="1"/>
  <c r="HV197" i="2"/>
  <c r="HY302" i="5"/>
  <c r="HW302" i="5"/>
  <c r="HV302" i="5"/>
  <c r="HU109" i="2"/>
  <c r="IC109" i="2" s="1"/>
  <c r="HV109" i="2"/>
  <c r="HV58" i="5"/>
  <c r="HW58" i="5"/>
  <c r="HY58" i="5"/>
  <c r="HY285" i="5"/>
  <c r="HW285" i="5"/>
  <c r="HV285" i="5"/>
  <c r="HW129" i="5"/>
  <c r="HV129" i="5"/>
  <c r="HY129" i="5"/>
  <c r="HV132" i="2"/>
  <c r="HU132" i="2"/>
  <c r="IC132" i="2" s="1"/>
  <c r="HN315" i="5"/>
  <c r="HP315" i="5"/>
  <c r="HM315" i="5"/>
  <c r="HR44" i="5"/>
  <c r="HQ44" i="5"/>
  <c r="HU44" i="5"/>
  <c r="HV154" i="5"/>
  <c r="HY154" i="5"/>
  <c r="HW154" i="5"/>
  <c r="HT89" i="2"/>
  <c r="HP89" i="2"/>
  <c r="HQ89" i="2"/>
  <c r="HQ28" i="2"/>
  <c r="HP28" i="2"/>
  <c r="HT28" i="2"/>
  <c r="HR351" i="5"/>
  <c r="HU351" i="5"/>
  <c r="HQ351" i="5"/>
  <c r="HT149" i="2"/>
  <c r="HP149" i="2"/>
  <c r="HQ149" i="2"/>
  <c r="HW213" i="5"/>
  <c r="HV213" i="5"/>
  <c r="HY213" i="5"/>
  <c r="HY347" i="5"/>
  <c r="HW347" i="5"/>
  <c r="HV347" i="5"/>
  <c r="HQ324" i="5"/>
  <c r="HR324" i="5"/>
  <c r="HU324" i="5"/>
  <c r="HU21" i="5"/>
  <c r="HQ21" i="5"/>
  <c r="HR21" i="5"/>
  <c r="HU254" i="2"/>
  <c r="IC254" i="2" s="1"/>
  <c r="HV254" i="2"/>
  <c r="HU131" i="2"/>
  <c r="IC131" i="2" s="1"/>
  <c r="HV131" i="2"/>
  <c r="HU209" i="2"/>
  <c r="IC209" i="2" s="1"/>
  <c r="HV209" i="2"/>
  <c r="HU50" i="5"/>
  <c r="HQ50" i="5"/>
  <c r="HR50" i="5"/>
  <c r="HY244" i="5"/>
  <c r="HV244" i="5"/>
  <c r="HW244" i="5"/>
  <c r="HT289" i="2"/>
  <c r="HQ289" i="2"/>
  <c r="HP289" i="2"/>
  <c r="HR241" i="5"/>
  <c r="HU241" i="5"/>
  <c r="HQ241" i="5"/>
  <c r="HY323" i="5"/>
  <c r="HV323" i="5"/>
  <c r="HW323" i="5"/>
  <c r="HO302" i="2"/>
  <c r="HL302" i="2"/>
  <c r="HM302" i="2"/>
  <c r="HP154" i="2"/>
  <c r="HT154" i="2"/>
  <c r="HQ154" i="2"/>
  <c r="HQ235" i="2"/>
  <c r="HT235" i="2"/>
  <c r="HP235" i="2"/>
  <c r="HU258" i="2"/>
  <c r="IC258" i="2" s="1"/>
  <c r="HV258" i="2"/>
  <c r="HR201" i="5"/>
  <c r="HQ201" i="5"/>
  <c r="HU201" i="5"/>
  <c r="IA80" i="5"/>
  <c r="HZ80" i="5"/>
  <c r="ID80" i="5"/>
  <c r="HV312" i="2"/>
  <c r="HU312" i="2"/>
  <c r="IC312" i="2" s="1"/>
  <c r="HQ271" i="5"/>
  <c r="HR271" i="5"/>
  <c r="HU271" i="5"/>
  <c r="HT107" i="2"/>
  <c r="HP107" i="2"/>
  <c r="HQ107" i="2"/>
  <c r="HW25" i="5"/>
  <c r="HV25" i="5"/>
  <c r="HY25" i="5"/>
  <c r="HY231" i="5"/>
  <c r="HW231" i="5"/>
  <c r="HV231" i="5"/>
  <c r="HU260" i="5"/>
  <c r="HQ260" i="5"/>
  <c r="HR260" i="5"/>
  <c r="HV292" i="2"/>
  <c r="HU292" i="2"/>
  <c r="IC292" i="2" s="1"/>
  <c r="HQ49" i="5"/>
  <c r="HR49" i="5"/>
  <c r="HU49" i="5"/>
  <c r="HQ49" i="2"/>
  <c r="HP49" i="2"/>
  <c r="HT49" i="2"/>
  <c r="HU181" i="2"/>
  <c r="IC181" i="2" s="1"/>
  <c r="HV181" i="2"/>
  <c r="HU137" i="2"/>
  <c r="IC137" i="2" s="1"/>
  <c r="HV137" i="2"/>
  <c r="HR267" i="5"/>
  <c r="HU267" i="5"/>
  <c r="HQ267" i="5"/>
  <c r="HQ105" i="5"/>
  <c r="HR105" i="5"/>
  <c r="HU105" i="5"/>
  <c r="HY142" i="5"/>
  <c r="HW142" i="5"/>
  <c r="HV142" i="5"/>
  <c r="HU296" i="2"/>
  <c r="IC296" i="2" s="1"/>
  <c r="HV296" i="2"/>
  <c r="HU226" i="5"/>
  <c r="HQ226" i="5"/>
  <c r="HR226" i="5"/>
  <c r="HQ254" i="5"/>
  <c r="HR254" i="5"/>
  <c r="HU254" i="5"/>
  <c r="HT55" i="2"/>
  <c r="HQ55" i="2"/>
  <c r="HP55" i="2"/>
  <c r="HQ191" i="2"/>
  <c r="HT191" i="2"/>
  <c r="HP191" i="2"/>
  <c r="HY3" i="5"/>
  <c r="HV3" i="5"/>
  <c r="HW3" i="5"/>
  <c r="HR257" i="5"/>
  <c r="HU257" i="5"/>
  <c r="HQ257" i="5"/>
  <c r="HV170" i="2"/>
  <c r="HU170" i="2"/>
  <c r="IC170" i="2" s="1"/>
  <c r="HR243" i="5"/>
  <c r="HU243" i="5"/>
  <c r="HQ243" i="5"/>
  <c r="HW349" i="5"/>
  <c r="HV349" i="5"/>
  <c r="HY349" i="5"/>
  <c r="HY221" i="5"/>
  <c r="HV221" i="5"/>
  <c r="HW221" i="5"/>
  <c r="HU263" i="2"/>
  <c r="IC263" i="2" s="1"/>
  <c r="HV263" i="2"/>
  <c r="HT5" i="2"/>
  <c r="HP5" i="2"/>
  <c r="HQ5" i="2"/>
  <c r="HT178" i="2"/>
  <c r="HP178" i="2"/>
  <c r="HQ178" i="2"/>
  <c r="HQ288" i="5"/>
  <c r="HR288" i="5"/>
  <c r="HU288" i="5"/>
  <c r="HR307" i="5"/>
  <c r="HU307" i="5"/>
  <c r="HQ307" i="5"/>
  <c r="HU56" i="5"/>
  <c r="HQ56" i="5"/>
  <c r="HR56" i="5"/>
  <c r="HO243" i="2"/>
  <c r="HL243" i="2"/>
  <c r="HM243" i="2"/>
  <c r="HU299" i="2"/>
  <c r="IC299" i="2" s="1"/>
  <c r="HV299" i="2"/>
  <c r="HW298" i="5"/>
  <c r="HV298" i="5"/>
  <c r="HY298" i="5"/>
  <c r="HR330" i="5"/>
  <c r="HU330" i="5"/>
  <c r="HQ330" i="5"/>
  <c r="HY35" i="5"/>
  <c r="HV35" i="5"/>
  <c r="HW35" i="5"/>
  <c r="HV203" i="2"/>
  <c r="HU203" i="2"/>
  <c r="IC203" i="2" s="1"/>
  <c r="HZ320" i="5"/>
  <c r="IA320" i="5"/>
  <c r="ID320" i="5"/>
  <c r="HU14" i="5"/>
  <c r="HR14" i="5"/>
  <c r="HQ14" i="5"/>
  <c r="HP190" i="2"/>
  <c r="HT190" i="2"/>
  <c r="HQ190" i="2"/>
  <c r="HU185" i="2"/>
  <c r="IC185" i="2" s="1"/>
  <c r="HV185" i="2"/>
  <c r="HR308" i="5"/>
  <c r="HU308" i="5"/>
  <c r="HQ308" i="5"/>
  <c r="HT273" i="2"/>
  <c r="HP273" i="2"/>
  <c r="HQ273" i="2"/>
  <c r="HV285" i="2"/>
  <c r="HU285" i="2"/>
  <c r="IC285" i="2" s="1"/>
  <c r="HV317" i="5"/>
  <c r="HY317" i="5"/>
  <c r="HW317" i="5"/>
  <c r="HV110" i="5"/>
  <c r="HY110" i="5"/>
  <c r="HW110" i="5"/>
  <c r="HU132" i="5"/>
  <c r="HQ132" i="5"/>
  <c r="HR132" i="5"/>
  <c r="HP327" i="2"/>
  <c r="HQ327" i="2"/>
  <c r="HT327" i="2"/>
  <c r="HY167" i="5"/>
  <c r="HV167" i="5"/>
  <c r="HW167" i="5"/>
  <c r="HR20" i="5"/>
  <c r="HU20" i="5"/>
  <c r="HQ20" i="5"/>
  <c r="HT111" i="2"/>
  <c r="HP111" i="2"/>
  <c r="HQ111" i="2"/>
  <c r="HR222" i="5"/>
  <c r="HU222" i="5"/>
  <c r="HQ222" i="5"/>
  <c r="HU87" i="2"/>
  <c r="IC87" i="2" s="1"/>
  <c r="HV87" i="2"/>
  <c r="ID158" i="5"/>
  <c r="IA158" i="5"/>
  <c r="HZ158" i="5"/>
  <c r="HZ204" i="5"/>
  <c r="IA204" i="5"/>
  <c r="ID204" i="5"/>
  <c r="HW79" i="5"/>
  <c r="HY79" i="5"/>
  <c r="HV79" i="5"/>
  <c r="HW24" i="5"/>
  <c r="HY24" i="5"/>
  <c r="HV24" i="5"/>
  <c r="ID123" i="2"/>
  <c r="IA34" i="5"/>
  <c r="ID34" i="5"/>
  <c r="HZ34" i="5"/>
  <c r="HW133" i="5"/>
  <c r="HY133" i="5"/>
  <c r="HV133" i="5"/>
  <c r="HV98" i="2"/>
  <c r="HU98" i="2"/>
  <c r="IC98" i="2" s="1"/>
  <c r="HT208" i="2"/>
  <c r="HP208" i="2"/>
  <c r="HQ208" i="2"/>
  <c r="HR314" i="5"/>
  <c r="HQ314" i="5"/>
  <c r="HU314" i="5"/>
  <c r="HP59" i="2"/>
  <c r="HT59" i="2"/>
  <c r="HQ59" i="2"/>
  <c r="HV346" i="2"/>
  <c r="HU346" i="2"/>
  <c r="IC346" i="2" s="1"/>
  <c r="HU106" i="2"/>
  <c r="IC106" i="2" s="1"/>
  <c r="HV106" i="2"/>
  <c r="HV328" i="2"/>
  <c r="HU328" i="2"/>
  <c r="IC328" i="2" s="1"/>
  <c r="HP345" i="2"/>
  <c r="HT345" i="2"/>
  <c r="HQ345" i="2"/>
  <c r="HQ160" i="2"/>
  <c r="HT160" i="2"/>
  <c r="HP160" i="2"/>
  <c r="HT23" i="2"/>
  <c r="HQ23" i="2"/>
  <c r="HP23" i="2"/>
  <c r="HQ128" i="5"/>
  <c r="HR128" i="5"/>
  <c r="HU128" i="5"/>
  <c r="HU335" i="5"/>
  <c r="HQ335" i="5"/>
  <c r="HR335" i="5"/>
  <c r="HU45" i="2"/>
  <c r="IC45" i="2" s="1"/>
  <c r="HV45" i="2"/>
  <c r="HV78" i="2"/>
  <c r="HU78" i="2"/>
  <c r="IC78" i="2" s="1"/>
  <c r="HZ197" i="5"/>
  <c r="ID197" i="5"/>
  <c r="IA197" i="5"/>
  <c r="HQ57" i="5"/>
  <c r="HU57" i="5"/>
  <c r="HR57" i="5"/>
  <c r="HU97" i="5"/>
  <c r="HR97" i="5"/>
  <c r="HQ97" i="5"/>
  <c r="HM218" i="2"/>
  <c r="HO218" i="2"/>
  <c r="HL218" i="2"/>
  <c r="HQ326" i="5"/>
  <c r="HR326" i="5"/>
  <c r="HU326" i="5"/>
  <c r="HQ10" i="5"/>
  <c r="HR10" i="5"/>
  <c r="HU10" i="5"/>
  <c r="HQ47" i="5"/>
  <c r="HR47" i="5"/>
  <c r="HU47" i="5"/>
  <c r="HU79" i="2"/>
  <c r="IC79" i="2" s="1"/>
  <c r="HV79" i="2"/>
  <c r="HU185" i="5"/>
  <c r="HQ185" i="5"/>
  <c r="HR185" i="5"/>
  <c r="HY91" i="5"/>
  <c r="HV91" i="5"/>
  <c r="HW91" i="5"/>
  <c r="ID305" i="5"/>
  <c r="HZ305" i="5"/>
  <c r="IA305" i="5"/>
  <c r="HR225" i="5"/>
  <c r="HU225" i="5"/>
  <c r="HQ225" i="5"/>
  <c r="ID311" i="2"/>
  <c r="HP330" i="2"/>
  <c r="HQ330" i="2"/>
  <c r="HT330" i="2"/>
  <c r="HP139" i="5"/>
  <c r="HN139" i="5"/>
  <c r="HM139" i="5"/>
  <c r="HQ201" i="2"/>
  <c r="HT201" i="2"/>
  <c r="HP201" i="2"/>
  <c r="HU165" i="5"/>
  <c r="HQ165" i="5"/>
  <c r="HR165" i="5"/>
  <c r="HM192" i="5"/>
  <c r="HP192" i="5"/>
  <c r="HN192" i="5"/>
  <c r="HV66" i="5"/>
  <c r="HW66" i="5"/>
  <c r="HY66" i="5"/>
  <c r="HY88" i="5"/>
  <c r="HV88" i="5"/>
  <c r="HW88" i="5"/>
  <c r="IK77" i="5"/>
  <c r="IN77" i="5"/>
  <c r="IJ77" i="5"/>
  <c r="HV290" i="5"/>
  <c r="HY290" i="5"/>
  <c r="HW290" i="5"/>
  <c r="HQ142" i="2"/>
  <c r="HP142" i="2"/>
  <c r="HT142" i="2"/>
  <c r="HP58" i="2"/>
  <c r="HT58" i="2"/>
  <c r="HQ58" i="2"/>
  <c r="HW242" i="5"/>
  <c r="HY242" i="5"/>
  <c r="HV242" i="5"/>
  <c r="HV161" i="5"/>
  <c r="HW161" i="5"/>
  <c r="HY161" i="5"/>
  <c r="HV270" i="5"/>
  <c r="HW270" i="5"/>
  <c r="HY270" i="5"/>
  <c r="HV320" i="2"/>
  <c r="HU320" i="2"/>
  <c r="IC320" i="2" s="1"/>
  <c r="HR240" i="5"/>
  <c r="HQ240" i="5"/>
  <c r="HU240" i="5"/>
  <c r="HQ292" i="5"/>
  <c r="HR292" i="5"/>
  <c r="HU292" i="5"/>
  <c r="HY150" i="5"/>
  <c r="HV150" i="5"/>
  <c r="HW150" i="5"/>
  <c r="HP261" i="2"/>
  <c r="HT261" i="2"/>
  <c r="HQ261" i="2"/>
  <c r="HY287" i="5"/>
  <c r="HW287" i="5"/>
  <c r="HV287" i="5"/>
  <c r="HU114" i="5"/>
  <c r="HQ114" i="5"/>
  <c r="HR114" i="5"/>
  <c r="HQ14" i="2"/>
  <c r="HP14" i="2"/>
  <c r="HT14" i="2"/>
  <c r="HU9" i="2"/>
  <c r="IC9" i="2" s="1"/>
  <c r="HV9" i="2"/>
  <c r="HY94" i="5"/>
  <c r="HW94" i="5"/>
  <c r="HV94" i="5"/>
  <c r="HV141" i="2"/>
  <c r="HU141" i="2"/>
  <c r="IC141" i="2" s="1"/>
  <c r="HO294" i="2"/>
  <c r="HL294" i="2"/>
  <c r="HM294" i="2"/>
  <c r="ID280" i="2"/>
  <c r="HU38" i="2"/>
  <c r="IC38" i="2" s="1"/>
  <c r="HV38" i="2"/>
  <c r="HW18" i="5"/>
  <c r="HY18" i="5"/>
  <c r="HV18" i="5"/>
  <c r="HO6" i="2"/>
  <c r="HL6" i="2"/>
  <c r="HM6" i="2"/>
  <c r="ID103" i="2"/>
  <c r="HV332" i="5"/>
  <c r="HY332" i="5"/>
  <c r="HW332" i="5"/>
  <c r="HV8" i="5"/>
  <c r="HY8" i="5"/>
  <c r="HW8" i="5"/>
  <c r="ID34" i="2"/>
  <c r="HP205" i="2"/>
  <c r="HQ205" i="2"/>
  <c r="HT205" i="2"/>
  <c r="HM188" i="5"/>
  <c r="HP188" i="5"/>
  <c r="HN188" i="5"/>
  <c r="HU118" i="5"/>
  <c r="HQ118" i="5"/>
  <c r="HR118" i="5"/>
  <c r="HP167" i="2"/>
  <c r="HQ167" i="2"/>
  <c r="HT167" i="2"/>
  <c r="HR81" i="5"/>
  <c r="HU81" i="5"/>
  <c r="HQ81" i="5"/>
  <c r="HP190" i="5"/>
  <c r="HN190" i="5"/>
  <c r="HM190" i="5"/>
  <c r="HD361" i="2"/>
  <c r="HD363" i="2" s="1"/>
  <c r="HC362" i="2"/>
  <c r="HD362" i="2"/>
  <c r="HU300" i="2"/>
  <c r="IC300" i="2" s="1"/>
  <c r="HV300" i="2"/>
  <c r="HQ148" i="5"/>
  <c r="HR148" i="5"/>
  <c r="HU148" i="5"/>
  <c r="HU313" i="2"/>
  <c r="IC313" i="2" s="1"/>
  <c r="HV313" i="2"/>
  <c r="HU224" i="5"/>
  <c r="HR224" i="5"/>
  <c r="HQ224" i="5"/>
  <c r="ID62" i="2"/>
  <c r="HW46" i="5"/>
  <c r="HV46" i="5"/>
  <c r="HY46" i="5"/>
  <c r="HY293" i="5"/>
  <c r="HW293" i="5"/>
  <c r="HV293" i="5"/>
  <c r="HY179" i="5"/>
  <c r="HV179" i="5"/>
  <c r="HW179" i="5"/>
  <c r="HU24" i="2"/>
  <c r="IC24" i="2" s="1"/>
  <c r="HV24" i="2"/>
  <c r="ID66" i="2"/>
  <c r="HO237" i="2"/>
  <c r="HL237" i="2"/>
  <c r="HM237" i="2"/>
  <c r="HP83" i="5"/>
  <c r="HM83" i="5"/>
  <c r="HN83" i="5"/>
  <c r="HT256" i="2"/>
  <c r="HP256" i="2"/>
  <c r="HQ256" i="2"/>
  <c r="IA342" i="5"/>
  <c r="HZ342" i="5"/>
  <c r="ID342" i="5"/>
  <c r="ID249" i="2"/>
  <c r="HY171" i="5"/>
  <c r="HV171" i="5"/>
  <c r="HW171" i="5"/>
  <c r="HT317" i="2"/>
  <c r="HQ317" i="2"/>
  <c r="HP317" i="2"/>
  <c r="HZ316" i="5"/>
  <c r="ID316" i="5"/>
  <c r="IA316" i="5"/>
  <c r="ID165" i="2"/>
  <c r="IE61" i="5"/>
  <c r="IF61" i="5"/>
  <c r="II61" i="5"/>
  <c r="HL199" i="2"/>
  <c r="HM199" i="2"/>
  <c r="HO199" i="2"/>
  <c r="HU310" i="2"/>
  <c r="IC310" i="2" s="1"/>
  <c r="HV310" i="2"/>
  <c r="HU182" i="5"/>
  <c r="HQ182" i="5"/>
  <c r="HR182" i="5"/>
  <c r="HP48" i="2"/>
  <c r="HQ48" i="2"/>
  <c r="HT48" i="2"/>
  <c r="HR206" i="5"/>
  <c r="HU206" i="5"/>
  <c r="HQ206" i="5"/>
  <c r="HQ261" i="5"/>
  <c r="HR261" i="5"/>
  <c r="HU261" i="5"/>
  <c r="HO284" i="2"/>
  <c r="HL284" i="2"/>
  <c r="HM284" i="2"/>
  <c r="HV111" i="5"/>
  <c r="HW111" i="5"/>
  <c r="HY111" i="5"/>
  <c r="HW119" i="5"/>
  <c r="HY119" i="5"/>
  <c r="HV119" i="5"/>
  <c r="HU200" i="5"/>
  <c r="HR200" i="5"/>
  <c r="HQ200" i="5"/>
  <c r="HU72" i="2"/>
  <c r="IC72" i="2" s="1"/>
  <c r="HV72" i="2"/>
  <c r="HU268" i="2"/>
  <c r="IC268" i="2" s="1"/>
  <c r="HV268" i="2"/>
  <c r="ID267" i="2"/>
  <c r="HQ255" i="2"/>
  <c r="HT255" i="2"/>
  <c r="HP255" i="2"/>
  <c r="HW51" i="5"/>
  <c r="HV51" i="5"/>
  <c r="HY51" i="5"/>
  <c r="IA312" i="5"/>
  <c r="HZ312" i="5"/>
  <c r="ID312" i="5"/>
  <c r="HN31" i="5"/>
  <c r="HM31" i="5"/>
  <c r="HP31" i="5"/>
  <c r="HQ87" i="5"/>
  <c r="HR87" i="5"/>
  <c r="HU87" i="5"/>
  <c r="ID330" i="2"/>
  <c r="HR223" i="5"/>
  <c r="HQ223" i="5"/>
  <c r="HU223" i="5"/>
  <c r="II172" i="5"/>
  <c r="IF172" i="5"/>
  <c r="IE172" i="5"/>
  <c r="HU89" i="5"/>
  <c r="HQ89" i="5"/>
  <c r="HR89" i="5"/>
  <c r="ID252" i="2"/>
  <c r="HV149" i="5"/>
  <c r="HY149" i="5"/>
  <c r="HW149" i="5"/>
  <c r="HY208" i="5"/>
  <c r="HV208" i="5"/>
  <c r="HW208" i="5"/>
  <c r="HU143" i="5"/>
  <c r="HR143" i="5"/>
  <c r="HQ143" i="5"/>
  <c r="ID218" i="2"/>
  <c r="HU121" i="2"/>
  <c r="IC121" i="2" s="1"/>
  <c r="HV121" i="2"/>
  <c r="HR112" i="5"/>
  <c r="HU112" i="5"/>
  <c r="HQ112" i="5"/>
  <c r="HP321" i="2"/>
  <c r="HT321" i="2"/>
  <c r="HQ321" i="2"/>
  <c r="HU70" i="2"/>
  <c r="IC70" i="2" s="1"/>
  <c r="HV70" i="2"/>
  <c r="ID213" i="2"/>
  <c r="HR297" i="5"/>
  <c r="HQ297" i="5"/>
  <c r="HU297" i="5"/>
  <c r="IA239" i="5"/>
  <c r="ID239" i="5"/>
  <c r="HZ239" i="5"/>
  <c r="HN356" i="5"/>
  <c r="HP356" i="5"/>
  <c r="HM356" i="5"/>
  <c r="ID244" i="2"/>
  <c r="HP138" i="2"/>
  <c r="HQ138" i="2"/>
  <c r="HT138" i="2"/>
  <c r="HY296" i="5"/>
  <c r="HW296" i="5"/>
  <c r="HV296" i="5"/>
  <c r="ID276" i="2"/>
  <c r="HL280" i="2"/>
  <c r="HM280" i="2"/>
  <c r="HO280" i="2"/>
  <c r="HP21" i="2"/>
  <c r="HT21" i="2"/>
  <c r="HQ21" i="2"/>
  <c r="HT177" i="2"/>
  <c r="HP177" i="2"/>
  <c r="HQ177" i="2"/>
  <c r="HQ4" i="5"/>
  <c r="HU4" i="5"/>
  <c r="HR4" i="5"/>
  <c r="HP338" i="2"/>
  <c r="HQ338" i="2"/>
  <c r="HT338" i="2"/>
  <c r="HY13" i="5"/>
  <c r="HW13" i="5"/>
  <c r="HV13" i="5"/>
  <c r="HV144" i="2"/>
  <c r="HU144" i="2"/>
  <c r="IC144" i="2" s="1"/>
  <c r="HU170" i="5"/>
  <c r="HR170" i="5"/>
  <c r="HQ170" i="5"/>
  <c r="HU228" i="5"/>
  <c r="HQ228" i="5"/>
  <c r="HR228" i="5"/>
  <c r="HT42" i="2"/>
  <c r="HP42" i="2"/>
  <c r="HQ42" i="2"/>
  <c r="HQ266" i="5"/>
  <c r="HR266" i="5"/>
  <c r="HU266" i="5"/>
  <c r="HW19" i="5"/>
  <c r="HY19" i="5"/>
  <c r="HV19" i="5"/>
  <c r="HP294" i="5"/>
  <c r="HM294" i="5"/>
  <c r="HN294" i="5"/>
  <c r="HW169" i="5"/>
  <c r="HY169" i="5"/>
  <c r="HV169" i="5"/>
  <c r="HY64" i="5"/>
  <c r="HV64" i="5"/>
  <c r="HW64" i="5"/>
  <c r="HU84" i="5"/>
  <c r="HQ84" i="5"/>
  <c r="HR84" i="5"/>
  <c r="HH17" i="5"/>
  <c r="HL17" i="5"/>
  <c r="HI17" i="5"/>
  <c r="HI359" i="5" s="1"/>
  <c r="HI360" i="5" s="1"/>
  <c r="HY6" i="5"/>
  <c r="HV6" i="5"/>
  <c r="HW6" i="5"/>
  <c r="HT354" i="2"/>
  <c r="HP354" i="2"/>
  <c r="HQ354" i="2"/>
  <c r="HV252" i="5"/>
  <c r="HY252" i="5"/>
  <c r="HW252" i="5"/>
  <c r="HW138" i="5"/>
  <c r="HY138" i="5"/>
  <c r="HV138" i="5"/>
  <c r="HR164" i="5"/>
  <c r="HU164" i="5"/>
  <c r="HQ164" i="5"/>
  <c r="HV26" i="5"/>
  <c r="HY26" i="5"/>
  <c r="HW26" i="5"/>
  <c r="HQ318" i="5"/>
  <c r="HR318" i="5"/>
  <c r="HU318" i="5"/>
  <c r="HD364" i="5"/>
  <c r="HD359" i="5"/>
  <c r="HM281" i="5"/>
  <c r="HN281" i="5"/>
  <c r="HP281" i="5"/>
  <c r="HQ251" i="2"/>
  <c r="HT251" i="2"/>
  <c r="HP251" i="2"/>
  <c r="HQ295" i="2"/>
  <c r="HP295" i="2"/>
  <c r="HT295" i="2"/>
  <c r="HW168" i="5"/>
  <c r="HY168" i="5"/>
  <c r="HV168" i="5"/>
  <c r="HL143" i="2"/>
  <c r="HO143" i="2"/>
  <c r="HM143" i="2"/>
  <c r="HR273" i="5"/>
  <c r="HU273" i="5"/>
  <c r="HQ273" i="5"/>
  <c r="HT288" i="2"/>
  <c r="HQ288" i="2"/>
  <c r="HP288" i="2"/>
  <c r="HT265" i="2"/>
  <c r="HQ265" i="2"/>
  <c r="HP265" i="2"/>
  <c r="HU353" i="5"/>
  <c r="HQ353" i="5"/>
  <c r="HR353" i="5"/>
  <c r="IA205" i="5"/>
  <c r="HZ205" i="5"/>
  <c r="ID205" i="5"/>
  <c r="ID288" i="2"/>
  <c r="HQ148" i="2"/>
  <c r="HT148" i="2"/>
  <c r="HP148" i="2"/>
  <c r="HV311" i="5"/>
  <c r="HW311" i="5"/>
  <c r="HY311" i="5"/>
  <c r="HU270" i="2"/>
  <c r="IC270" i="2" s="1"/>
  <c r="HV270" i="2"/>
  <c r="HY62" i="5"/>
  <c r="HW62" i="5"/>
  <c r="HV62" i="5"/>
  <c r="HU108" i="2"/>
  <c r="IC108" i="2" s="1"/>
  <c r="HV108" i="2"/>
  <c r="HM187" i="5"/>
  <c r="HP187" i="5"/>
  <c r="HN187" i="5"/>
  <c r="HV335" i="2"/>
  <c r="HU335" i="2"/>
  <c r="IC335" i="2" s="1"/>
  <c r="HQ217" i="5"/>
  <c r="HR217" i="5"/>
  <c r="HU217" i="5"/>
  <c r="ID60" i="2"/>
  <c r="HU240" i="2"/>
  <c r="IC240" i="2" s="1"/>
  <c r="HV240" i="2"/>
  <c r="HU134" i="2"/>
  <c r="IC134" i="2" s="1"/>
  <c r="HV134" i="2"/>
  <c r="HU117" i="5"/>
  <c r="HQ117" i="5"/>
  <c r="HR117" i="5"/>
  <c r="HT194" i="2"/>
  <c r="HP194" i="2"/>
  <c r="HQ194" i="2"/>
  <c r="HU337" i="2"/>
  <c r="IC337" i="2" s="1"/>
  <c r="HV337" i="2"/>
  <c r="HT18" i="2"/>
  <c r="HQ18" i="2"/>
  <c r="HP18" i="2"/>
  <c r="HR146" i="5"/>
  <c r="HQ146" i="5"/>
  <c r="HU146" i="5"/>
  <c r="ID277" i="2"/>
  <c r="HV155" i="5"/>
  <c r="HY155" i="5"/>
  <c r="HW155" i="5"/>
  <c r="HZ184" i="5"/>
  <c r="ID184" i="5"/>
  <c r="IA184" i="5"/>
  <c r="HU62" i="2"/>
  <c r="IC62" i="2" s="1"/>
  <c r="HV62" i="2"/>
  <c r="ID120" i="2"/>
  <c r="HY299" i="5"/>
  <c r="HV299" i="5"/>
  <c r="HW299" i="5"/>
  <c r="HV27" i="2"/>
  <c r="HU27" i="2"/>
  <c r="IC27" i="2" s="1"/>
  <c r="HP225" i="2"/>
  <c r="HQ225" i="2"/>
  <c r="HT225" i="2"/>
  <c r="ID162" i="2"/>
  <c r="HY72" i="5"/>
  <c r="HV72" i="5"/>
  <c r="HW72" i="5"/>
  <c r="HR30" i="5"/>
  <c r="HU30" i="5"/>
  <c r="HQ30" i="5"/>
  <c r="HQ99" i="5"/>
  <c r="HU99" i="5"/>
  <c r="HR99" i="5"/>
  <c r="HN108" i="5"/>
  <c r="HM108" i="5"/>
  <c r="HP108" i="5"/>
  <c r="HQ256" i="5"/>
  <c r="HR256" i="5"/>
  <c r="HU256" i="5"/>
  <c r="ID289" i="5"/>
  <c r="HZ289" i="5"/>
  <c r="IA289" i="5"/>
  <c r="HO222" i="2"/>
  <c r="HM222" i="2"/>
  <c r="HL222" i="2"/>
  <c r="HV93" i="5"/>
  <c r="HY93" i="5"/>
  <c r="HW93" i="5"/>
  <c r="ID227" i="5"/>
  <c r="IA227" i="5"/>
  <c r="HZ227" i="5"/>
  <c r="HT221" i="2"/>
  <c r="HQ221" i="2"/>
  <c r="HP221" i="2"/>
  <c r="HR235" i="5"/>
  <c r="HU235" i="5"/>
  <c r="HQ235" i="5"/>
  <c r="HV229" i="5"/>
  <c r="HY229" i="5"/>
  <c r="HW229" i="5"/>
  <c r="HP309" i="2"/>
  <c r="HQ309" i="2"/>
  <c r="HT309" i="2"/>
  <c r="HN253" i="5"/>
  <c r="HP253" i="5"/>
  <c r="HM253" i="5"/>
  <c r="HQ23" i="5"/>
  <c r="HR23" i="5"/>
  <c r="HU23" i="5"/>
  <c r="HQ327" i="5"/>
  <c r="HU327" i="5"/>
  <c r="HR327" i="5"/>
  <c r="HG359" i="2"/>
  <c r="HG364" i="2"/>
  <c r="HR15" i="5"/>
  <c r="HU15" i="5"/>
  <c r="HQ15" i="5"/>
  <c r="ID117" i="2"/>
  <c r="HY135" i="5"/>
  <c r="HV135" i="5"/>
  <c r="HW135" i="5"/>
  <c r="ID81" i="2"/>
  <c r="HV341" i="2"/>
  <c r="HU341" i="2"/>
  <c r="IC341" i="2" s="1"/>
  <c r="HW209" i="5"/>
  <c r="HV209" i="5"/>
  <c r="HY209" i="5"/>
  <c r="ID207" i="2"/>
  <c r="HU16" i="5"/>
  <c r="HR16" i="5"/>
  <c r="HQ16" i="5"/>
  <c r="HY71" i="5"/>
  <c r="HV71" i="5"/>
  <c r="HW71" i="5"/>
  <c r="HU278" i="2"/>
  <c r="IC278" i="2" s="1"/>
  <c r="HV278" i="2"/>
  <c r="HU54" i="2"/>
  <c r="IC54" i="2" s="1"/>
  <c r="HV54" i="2"/>
  <c r="HT122" i="2"/>
  <c r="HP122" i="2"/>
  <c r="HQ122" i="2"/>
  <c r="HY85" i="5"/>
  <c r="HW85" i="5"/>
  <c r="HV85" i="5"/>
  <c r="HU348" i="5"/>
  <c r="HQ348" i="5"/>
  <c r="HR348" i="5"/>
  <c r="HU281" i="2"/>
  <c r="IC281" i="2" s="1"/>
  <c r="HV281" i="2"/>
  <c r="HU61" i="2"/>
  <c r="IC61" i="2" s="1"/>
  <c r="HV61" i="2"/>
  <c r="HQ280" i="5"/>
  <c r="HR280" i="5"/>
  <c r="HU280" i="5"/>
  <c r="HV229" i="2"/>
  <c r="HU229" i="2"/>
  <c r="IC229" i="2" s="1"/>
  <c r="HL277" i="2"/>
  <c r="HM277" i="2"/>
  <c r="HO277" i="2"/>
  <c r="HV53" i="5"/>
  <c r="HW53" i="5"/>
  <c r="HY53" i="5"/>
  <c r="HU174" i="2"/>
  <c r="IC174" i="2" s="1"/>
  <c r="HV174" i="2"/>
  <c r="HL64" i="2"/>
  <c r="HO64" i="2"/>
  <c r="HM64" i="2"/>
  <c r="IK11" i="5"/>
  <c r="IJ11" i="5"/>
  <c r="IN11" i="5"/>
  <c r="HP139" i="2"/>
  <c r="HT139" i="2"/>
  <c r="HQ139" i="2"/>
  <c r="HQ300" i="5"/>
  <c r="HR300" i="5"/>
  <c r="HU300" i="5"/>
  <c r="HP301" i="5"/>
  <c r="HM301" i="5"/>
  <c r="HN301" i="5"/>
  <c r="HP28" i="5"/>
  <c r="HM28" i="5"/>
  <c r="HN28" i="5"/>
  <c r="HV7" i="2"/>
  <c r="HU7" i="2"/>
  <c r="IC7" i="2" s="1"/>
  <c r="HY198" i="5"/>
  <c r="HW198" i="5"/>
  <c r="HV198" i="5"/>
  <c r="ID90" i="2"/>
  <c r="HR103" i="5"/>
  <c r="HU103" i="5"/>
  <c r="HQ103" i="5"/>
  <c r="HU328" i="5"/>
  <c r="HQ328" i="5"/>
  <c r="HR328" i="5"/>
  <c r="IF350" i="5"/>
  <c r="IE350" i="5"/>
  <c r="II350" i="5"/>
  <c r="HP166" i="2"/>
  <c r="HT166" i="2"/>
  <c r="HQ166" i="2"/>
  <c r="IA322" i="5"/>
  <c r="ID322" i="5"/>
  <c r="HZ322" i="5"/>
  <c r="HP81" i="2"/>
  <c r="HT81" i="2"/>
  <c r="HQ81" i="2"/>
  <c r="HQ247" i="5"/>
  <c r="HR247" i="5"/>
  <c r="HU247" i="5"/>
  <c r="HP67" i="5"/>
  <c r="HN67" i="5"/>
  <c r="HM67" i="5"/>
  <c r="HU212" i="5"/>
  <c r="HR212" i="5"/>
  <c r="HQ212" i="5"/>
  <c r="HV183" i="5"/>
  <c r="HW183" i="5"/>
  <c r="HY183" i="5"/>
  <c r="HU249" i="5"/>
  <c r="HQ249" i="5"/>
  <c r="HR249" i="5"/>
  <c r="HV346" i="5"/>
  <c r="HY346" i="5"/>
  <c r="HW346" i="5"/>
  <c r="HY268" i="5"/>
  <c r="HV268" i="5"/>
  <c r="HW268" i="5"/>
  <c r="HT169" i="2"/>
  <c r="HP169" i="2"/>
  <c r="HQ169" i="2"/>
  <c r="GY362" i="5"/>
  <c r="GZ361" i="5"/>
  <c r="GZ363" i="5" s="1"/>
  <c r="GZ362" i="5"/>
  <c r="ID343" i="2"/>
  <c r="HU146" i="2"/>
  <c r="IC146" i="2" s="1"/>
  <c r="HV146" i="2"/>
  <c r="HP156" i="2"/>
  <c r="HT156" i="2"/>
  <c r="HQ156" i="2"/>
  <c r="HT252" i="2"/>
  <c r="HQ252" i="2"/>
  <c r="HP252" i="2"/>
  <c r="HU145" i="2"/>
  <c r="IC145" i="2" s="1"/>
  <c r="HV145" i="2"/>
  <c r="HU80" i="2"/>
  <c r="IC80" i="2" s="1"/>
  <c r="HV80" i="2"/>
  <c r="ID104" i="2"/>
  <c r="HV109" i="5"/>
  <c r="HW109" i="5"/>
  <c r="HY109" i="5"/>
  <c r="HR9" i="5"/>
  <c r="HQ9" i="5"/>
  <c r="HU9" i="5"/>
  <c r="HQ275" i="2"/>
  <c r="HT275" i="2"/>
  <c r="HP275" i="2"/>
  <c r="HU67" i="2"/>
  <c r="IC67" i="2" s="1"/>
  <c r="HV67" i="2"/>
  <c r="HU140" i="2"/>
  <c r="IC140" i="2" s="1"/>
  <c r="HV140" i="2"/>
  <c r="ID341" i="2"/>
  <c r="IA45" i="5"/>
  <c r="ID45" i="5"/>
  <c r="HZ45" i="5"/>
  <c r="HV202" i="5"/>
  <c r="HY202" i="5"/>
  <c r="HW202" i="5"/>
  <c r="HN127" i="5"/>
  <c r="HM127" i="5"/>
  <c r="HP127" i="5"/>
  <c r="HV210" i="5"/>
  <c r="HY210" i="5"/>
  <c r="HW210" i="5"/>
  <c r="HV333" i="2"/>
  <c r="HU333" i="2"/>
  <c r="IC333" i="2" s="1"/>
  <c r="II355" i="5"/>
  <c r="IF355" i="5"/>
  <c r="IE355" i="5"/>
  <c r="HP238" i="5"/>
  <c r="HN238" i="5"/>
  <c r="HM238" i="5"/>
  <c r="HM74" i="5"/>
  <c r="HP74" i="5"/>
  <c r="HN74" i="5"/>
  <c r="HR319" i="5"/>
  <c r="HQ319" i="5"/>
  <c r="HU319" i="5"/>
  <c r="HW96" i="5"/>
  <c r="HY96" i="5"/>
  <c r="HV96" i="5"/>
  <c r="HZ130" i="5"/>
  <c r="IA130" i="5"/>
  <c r="ID130" i="5"/>
  <c r="HQ181" i="5"/>
  <c r="HU181" i="5"/>
  <c r="HR181" i="5"/>
  <c r="HV214" i="5"/>
  <c r="HY214" i="5"/>
  <c r="HW214" i="5"/>
  <c r="HQ157" i="5"/>
  <c r="HR157" i="5"/>
  <c r="HU157" i="5"/>
  <c r="HR274" i="5"/>
  <c r="HU274" i="5"/>
  <c r="HQ274" i="5"/>
  <c r="HQ171" i="2"/>
  <c r="HT171" i="2"/>
  <c r="HP171" i="2"/>
  <c r="HR152" i="5"/>
  <c r="HQ152" i="5"/>
  <c r="HU152" i="5"/>
  <c r="ID220" i="5"/>
  <c r="HZ220" i="5"/>
  <c r="IA220" i="5"/>
  <c r="HV56" i="2"/>
  <c r="HU56" i="2"/>
  <c r="IC56" i="2" s="1"/>
  <c r="HH359" i="2"/>
  <c r="HH360" i="2" s="1"/>
  <c r="HT116" i="2"/>
  <c r="HQ116" i="2"/>
  <c r="HP116" i="2"/>
  <c r="ID155" i="2"/>
  <c r="HW5" i="5"/>
  <c r="HV5" i="5"/>
  <c r="HY5" i="5"/>
  <c r="HP68" i="2"/>
  <c r="HT68" i="2"/>
  <c r="HQ68" i="2"/>
  <c r="HV34" i="2"/>
  <c r="HU34" i="2"/>
  <c r="IC34" i="2" s="1"/>
  <c r="HU134" i="5"/>
  <c r="HQ134" i="5"/>
  <c r="HR134" i="5"/>
  <c r="HR265" i="5"/>
  <c r="HU265" i="5"/>
  <c r="HQ265" i="5"/>
  <c r="HO51" i="2"/>
  <c r="HM51" i="2"/>
  <c r="HL51" i="2"/>
  <c r="HP297" i="2"/>
  <c r="HQ297" i="2"/>
  <c r="HT297" i="2"/>
  <c r="HV186" i="5"/>
  <c r="HY186" i="5"/>
  <c r="HW186" i="5"/>
  <c r="HY60" i="5"/>
  <c r="HW60" i="5"/>
  <c r="HV60" i="5"/>
  <c r="HQ191" i="5" l="1"/>
  <c r="HR191" i="5"/>
  <c r="HU191" i="5"/>
  <c r="HQ27" i="5"/>
  <c r="HU27" i="5"/>
  <c r="HR27" i="5"/>
  <c r="HU286" i="5"/>
  <c r="HQ286" i="5"/>
  <c r="HR286" i="5"/>
  <c r="HY343" i="5"/>
  <c r="HV343" i="5"/>
  <c r="HW343" i="5"/>
  <c r="HU311" i="2"/>
  <c r="IC311" i="2" s="1"/>
  <c r="HV311" i="2"/>
  <c r="IA230" i="5"/>
  <c r="ID230" i="5"/>
  <c r="HZ230" i="5"/>
  <c r="HW68" i="5"/>
  <c r="HY68" i="5"/>
  <c r="HV68" i="5"/>
  <c r="HR159" i="5"/>
  <c r="HQ159" i="5"/>
  <c r="HU159" i="5"/>
  <c r="HU278" i="5"/>
  <c r="HQ278" i="5"/>
  <c r="HR278" i="5"/>
  <c r="HU121" i="5"/>
  <c r="HQ121" i="5"/>
  <c r="HR121" i="5"/>
  <c r="HP293" i="2"/>
  <c r="HT293" i="2"/>
  <c r="HQ293" i="2"/>
  <c r="HU307" i="2"/>
  <c r="IC307" i="2" s="1"/>
  <c r="HV307" i="2"/>
  <c r="HQ104" i="5"/>
  <c r="HR104" i="5"/>
  <c r="HU104" i="5"/>
  <c r="HQ321" i="5"/>
  <c r="HR321" i="5"/>
  <c r="HU321" i="5"/>
  <c r="HV180" i="5"/>
  <c r="HW180" i="5"/>
  <c r="HY180" i="5"/>
  <c r="HQ116" i="5"/>
  <c r="HR116" i="5"/>
  <c r="HU116" i="5"/>
  <c r="HZ329" i="5"/>
  <c r="IA329" i="5"/>
  <c r="ID329" i="5"/>
  <c r="HT110" i="2"/>
  <c r="HP110" i="2"/>
  <c r="HQ110" i="2"/>
  <c r="HT276" i="2"/>
  <c r="HP276" i="2"/>
  <c r="HQ276" i="2"/>
  <c r="HR306" i="5"/>
  <c r="HQ306" i="5"/>
  <c r="HU306" i="5"/>
  <c r="HU63" i="5"/>
  <c r="HQ63" i="5"/>
  <c r="HR63" i="5"/>
  <c r="HU347" i="2"/>
  <c r="IC347" i="2" s="1"/>
  <c r="HV347" i="2"/>
  <c r="HW338" i="5"/>
  <c r="HV338" i="5"/>
  <c r="HY338" i="5"/>
  <c r="HU284" i="5"/>
  <c r="HQ284" i="5"/>
  <c r="HR284" i="5"/>
  <c r="HQ37" i="5"/>
  <c r="HR37" i="5"/>
  <c r="HU37" i="5"/>
  <c r="HR310" i="5"/>
  <c r="HU310" i="5"/>
  <c r="HQ310" i="5"/>
  <c r="IA75" i="5"/>
  <c r="ID75" i="5"/>
  <c r="HZ75" i="5"/>
  <c r="HP2" i="2"/>
  <c r="HQ2" i="2"/>
  <c r="HT2" i="2"/>
  <c r="HV103" i="2"/>
  <c r="HU103" i="2"/>
  <c r="IC103" i="2" s="1"/>
  <c r="HU13" i="2"/>
  <c r="IC13" i="2" s="1"/>
  <c r="HV13" i="2"/>
  <c r="HV356" i="2"/>
  <c r="HU356" i="2"/>
  <c r="IC356" i="2" s="1"/>
  <c r="HU266" i="2"/>
  <c r="IC266" i="2" s="1"/>
  <c r="HV266" i="2"/>
  <c r="HV315" i="2"/>
  <c r="HU315" i="2"/>
  <c r="IC315" i="2" s="1"/>
  <c r="HV353" i="2"/>
  <c r="HU353" i="2"/>
  <c r="IC353" i="2" s="1"/>
  <c r="HP233" i="2"/>
  <c r="HT233" i="2"/>
  <c r="HQ233" i="2"/>
  <c r="HU336" i="2"/>
  <c r="IC336" i="2" s="1"/>
  <c r="HV336" i="2"/>
  <c r="HU331" i="2"/>
  <c r="IC331" i="2" s="1"/>
  <c r="HV331" i="2"/>
  <c r="HP31" i="2"/>
  <c r="HT31" i="2"/>
  <c r="HQ31" i="2"/>
  <c r="HQ230" i="2"/>
  <c r="HP230" i="2"/>
  <c r="HT230" i="2"/>
  <c r="HV350" i="2"/>
  <c r="HU350" i="2"/>
  <c r="IC350" i="2" s="1"/>
  <c r="HQ75" i="2"/>
  <c r="HP75" i="2"/>
  <c r="HT75" i="2"/>
  <c r="HV303" i="2"/>
  <c r="HU303" i="2"/>
  <c r="IC303" i="2" s="1"/>
  <c r="HV10" i="2"/>
  <c r="HU10" i="2"/>
  <c r="IC10" i="2" s="1"/>
  <c r="HU351" i="2"/>
  <c r="IC351" i="2" s="1"/>
  <c r="HV351" i="2"/>
  <c r="HT213" i="2"/>
  <c r="HQ213" i="2"/>
  <c r="HP213" i="2"/>
  <c r="HT73" i="2"/>
  <c r="HQ73" i="2"/>
  <c r="HP73" i="2"/>
  <c r="HT175" i="2"/>
  <c r="HQ175" i="2"/>
  <c r="HP175" i="2"/>
  <c r="HW313" i="5"/>
  <c r="HV313" i="5"/>
  <c r="HY313" i="5"/>
  <c r="HU344" i="5"/>
  <c r="HQ344" i="5"/>
  <c r="HR344" i="5"/>
  <c r="HQ202" i="2"/>
  <c r="HT202" i="2"/>
  <c r="HP202" i="2"/>
  <c r="HZ106" i="5"/>
  <c r="ID106" i="5"/>
  <c r="IA106" i="5"/>
  <c r="HR36" i="5"/>
  <c r="HU36" i="5"/>
  <c r="HQ36" i="5"/>
  <c r="HR340" i="5"/>
  <c r="HQ340" i="5"/>
  <c r="HU340" i="5"/>
  <c r="HP50" i="2"/>
  <c r="HT50" i="2"/>
  <c r="HQ50" i="2"/>
  <c r="HT83" i="2"/>
  <c r="HP83" i="2"/>
  <c r="HQ83" i="2"/>
  <c r="HV358" i="5"/>
  <c r="HY358" i="5"/>
  <c r="HW358" i="5"/>
  <c r="HU12" i="5"/>
  <c r="HQ12" i="5"/>
  <c r="HR12" i="5"/>
  <c r="HQ125" i="2"/>
  <c r="HT125" i="2"/>
  <c r="HP125" i="2"/>
  <c r="HQ84" i="2"/>
  <c r="HT84" i="2"/>
  <c r="HP84" i="2"/>
  <c r="HQ63" i="2"/>
  <c r="HT63" i="2"/>
  <c r="HP63" i="2"/>
  <c r="HQ40" i="5"/>
  <c r="HR40" i="5"/>
  <c r="HU40" i="5"/>
  <c r="HT126" i="2"/>
  <c r="HQ126" i="2"/>
  <c r="HP126" i="2"/>
  <c r="HQ74" i="2"/>
  <c r="HP74" i="2"/>
  <c r="HT74" i="2"/>
  <c r="HZ156" i="5"/>
  <c r="IA156" i="5"/>
  <c r="ID156" i="5"/>
  <c r="HU69" i="5"/>
  <c r="HR69" i="5"/>
  <c r="HQ69" i="5"/>
  <c r="HR258" i="5"/>
  <c r="HQ258" i="5"/>
  <c r="HU258" i="5"/>
  <c r="HP249" i="2"/>
  <c r="HT249" i="2"/>
  <c r="HQ249" i="2"/>
  <c r="HP217" i="2"/>
  <c r="HT217" i="2"/>
  <c r="HQ217" i="2"/>
  <c r="HP163" i="2"/>
  <c r="HQ163" i="2"/>
  <c r="HT163" i="2"/>
  <c r="HP236" i="2"/>
  <c r="HQ236" i="2"/>
  <c r="HT236" i="2"/>
  <c r="HU336" i="5"/>
  <c r="HR336" i="5"/>
  <c r="HQ336" i="5"/>
  <c r="HP245" i="2"/>
  <c r="HT245" i="2"/>
  <c r="HQ245" i="2"/>
  <c r="HU120" i="5"/>
  <c r="HQ120" i="5"/>
  <c r="HR120" i="5"/>
  <c r="HQ226" i="2"/>
  <c r="HP226" i="2"/>
  <c r="HT226" i="2"/>
  <c r="HP183" i="2"/>
  <c r="HQ183" i="2"/>
  <c r="HT183" i="2"/>
  <c r="HT168" i="2"/>
  <c r="HQ168" i="2"/>
  <c r="HP168" i="2"/>
  <c r="HQ246" i="2"/>
  <c r="HT246" i="2"/>
  <c r="HP246" i="2"/>
  <c r="HY337" i="5"/>
  <c r="HW337" i="5"/>
  <c r="HV337" i="5"/>
  <c r="HT195" i="2"/>
  <c r="HP195" i="2"/>
  <c r="HQ195" i="2"/>
  <c r="HQ173" i="5"/>
  <c r="HR173" i="5"/>
  <c r="HU173" i="5"/>
  <c r="HU211" i="5"/>
  <c r="HQ211" i="5"/>
  <c r="HR211" i="5"/>
  <c r="HW115" i="5"/>
  <c r="HV115" i="5"/>
  <c r="HY115" i="5"/>
  <c r="II357" i="5"/>
  <c r="IF357" i="5"/>
  <c r="IE357" i="5"/>
  <c r="HP223" i="2"/>
  <c r="HT223" i="2"/>
  <c r="HQ223" i="2"/>
  <c r="HP253" i="2"/>
  <c r="HQ253" i="2"/>
  <c r="HT253" i="2"/>
  <c r="HW73" i="5"/>
  <c r="HY73" i="5"/>
  <c r="HV73" i="5"/>
  <c r="HQ198" i="2"/>
  <c r="HP198" i="2"/>
  <c r="HT198" i="2"/>
  <c r="HT133" i="2"/>
  <c r="HP133" i="2"/>
  <c r="HQ133" i="2"/>
  <c r="HY236" i="5"/>
  <c r="HW236" i="5"/>
  <c r="HV236" i="5"/>
  <c r="HQ124" i="5"/>
  <c r="HR124" i="5"/>
  <c r="HU124" i="5"/>
  <c r="HV192" i="2"/>
  <c r="HU192" i="2"/>
  <c r="IC192" i="2" s="1"/>
  <c r="HR92" i="5"/>
  <c r="HU92" i="5"/>
  <c r="HQ92" i="5"/>
  <c r="HQ269" i="5"/>
  <c r="HU269" i="5"/>
  <c r="HR269" i="5"/>
  <c r="HQ203" i="5"/>
  <c r="HU203" i="5"/>
  <c r="HR203" i="5"/>
  <c r="HY41" i="5"/>
  <c r="HV41" i="5"/>
  <c r="HW41" i="5"/>
  <c r="HQ65" i="2"/>
  <c r="HT65" i="2"/>
  <c r="HP65" i="2"/>
  <c r="HV238" i="2"/>
  <c r="HU238" i="2"/>
  <c r="IC238" i="2" s="1"/>
  <c r="HQ165" i="2"/>
  <c r="HP165" i="2"/>
  <c r="HT165" i="2"/>
  <c r="IA2" i="5"/>
  <c r="HZ2" i="5"/>
  <c r="ID2" i="5"/>
  <c r="HT227" i="2"/>
  <c r="HQ227" i="2"/>
  <c r="HP227" i="2"/>
  <c r="HT82" i="2"/>
  <c r="HQ82" i="2"/>
  <c r="HP82" i="2"/>
  <c r="HP8" i="2"/>
  <c r="HQ8" i="2"/>
  <c r="HT8" i="2"/>
  <c r="HU164" i="2"/>
  <c r="IC164" i="2" s="1"/>
  <c r="HV164" i="2"/>
  <c r="HR251" i="5"/>
  <c r="HQ251" i="5"/>
  <c r="HU251" i="5"/>
  <c r="HT25" i="2"/>
  <c r="HQ25" i="2"/>
  <c r="HP25" i="2"/>
  <c r="IE339" i="5"/>
  <c r="IF339" i="5"/>
  <c r="II339" i="5"/>
  <c r="HY345" i="5"/>
  <c r="HW345" i="5"/>
  <c r="HV345" i="5"/>
  <c r="HY199" i="5"/>
  <c r="HW199" i="5"/>
  <c r="HV199" i="5"/>
  <c r="HY283" i="5"/>
  <c r="HW283" i="5"/>
  <c r="HV283" i="5"/>
  <c r="HY291" i="5"/>
  <c r="HW291" i="5"/>
  <c r="HV291" i="5"/>
  <c r="HR145" i="5"/>
  <c r="HU145" i="5"/>
  <c r="HQ145" i="5"/>
  <c r="HU136" i="5"/>
  <c r="HQ136" i="5"/>
  <c r="HR136" i="5"/>
  <c r="HT211" i="2"/>
  <c r="HQ211" i="2"/>
  <c r="HP211" i="2"/>
  <c r="HU125" i="5"/>
  <c r="HR125" i="5"/>
  <c r="HQ125" i="5"/>
  <c r="HT210" i="2"/>
  <c r="HP210" i="2"/>
  <c r="HQ210" i="2"/>
  <c r="HV219" i="2"/>
  <c r="HU219" i="2"/>
  <c r="IC219" i="2" s="1"/>
  <c r="HR113" i="5"/>
  <c r="HU113" i="5"/>
  <c r="HQ113" i="5"/>
  <c r="HV277" i="5"/>
  <c r="HW277" i="5"/>
  <c r="HY277" i="5"/>
  <c r="HQ166" i="5"/>
  <c r="HR166" i="5"/>
  <c r="HU166" i="5"/>
  <c r="HZ234" i="5"/>
  <c r="ID234" i="5"/>
  <c r="IA234" i="5"/>
  <c r="HP151" i="2"/>
  <c r="HT151" i="2"/>
  <c r="HQ151" i="2"/>
  <c r="HV41" i="2"/>
  <c r="HU41" i="2"/>
  <c r="IC41" i="2" s="1"/>
  <c r="HW123" i="5"/>
  <c r="HV123" i="5"/>
  <c r="HY123" i="5"/>
  <c r="HQ163" i="5"/>
  <c r="HR163" i="5"/>
  <c r="HU163" i="5"/>
  <c r="HQ206" i="2"/>
  <c r="HT206" i="2"/>
  <c r="HP206" i="2"/>
  <c r="HP4" i="2"/>
  <c r="HT4" i="2"/>
  <c r="HQ4" i="2"/>
  <c r="HQ32" i="5"/>
  <c r="HU32" i="5"/>
  <c r="HR32" i="5"/>
  <c r="HT37" i="2"/>
  <c r="HQ37" i="2"/>
  <c r="HP37" i="2"/>
  <c r="HW352" i="5"/>
  <c r="HV352" i="5"/>
  <c r="HY352" i="5"/>
  <c r="HV152" i="2"/>
  <c r="HU152" i="2"/>
  <c r="IC152" i="2" s="1"/>
  <c r="HU241" i="2"/>
  <c r="IC241" i="2" s="1"/>
  <c r="HV241" i="2"/>
  <c r="HV218" i="5"/>
  <c r="HY218" i="5"/>
  <c r="HW218" i="5"/>
  <c r="HQ136" i="2"/>
  <c r="HP136" i="2"/>
  <c r="HT136" i="2"/>
  <c r="HT204" i="2"/>
  <c r="HP204" i="2"/>
  <c r="HQ204" i="2"/>
  <c r="HY153" i="5"/>
  <c r="HW153" i="5"/>
  <c r="HV153" i="5"/>
  <c r="HV120" i="2"/>
  <c r="HU120" i="2"/>
  <c r="IC120" i="2" s="1"/>
  <c r="HU162" i="5"/>
  <c r="HQ162" i="5"/>
  <c r="HR162" i="5"/>
  <c r="IA216" i="5"/>
  <c r="ID216" i="5"/>
  <c r="HZ216" i="5"/>
  <c r="HP250" i="2"/>
  <c r="HT250" i="2"/>
  <c r="HQ250" i="2"/>
  <c r="HT57" i="2"/>
  <c r="HQ57" i="2"/>
  <c r="HP57" i="2"/>
  <c r="HV95" i="5"/>
  <c r="HW95" i="5"/>
  <c r="HY95" i="5"/>
  <c r="HT157" i="2"/>
  <c r="HP157" i="2"/>
  <c r="HQ157" i="2"/>
  <c r="HU182" i="2"/>
  <c r="IC182" i="2" s="1"/>
  <c r="HV182" i="2"/>
  <c r="HY259" i="5"/>
  <c r="HW259" i="5"/>
  <c r="HV259" i="5"/>
  <c r="HT130" i="2"/>
  <c r="HQ130" i="2"/>
  <c r="HP130" i="2"/>
  <c r="HR195" i="5"/>
  <c r="HU195" i="5"/>
  <c r="HQ195" i="5"/>
  <c r="HQ272" i="5"/>
  <c r="HU272" i="5"/>
  <c r="HR272" i="5"/>
  <c r="HR55" i="5"/>
  <c r="HU55" i="5"/>
  <c r="HQ55" i="5"/>
  <c r="HU122" i="5"/>
  <c r="HR122" i="5"/>
  <c r="HQ122" i="5"/>
  <c r="HV70" i="5"/>
  <c r="HY70" i="5"/>
  <c r="HW70" i="5"/>
  <c r="HP71" i="2"/>
  <c r="HT71" i="2"/>
  <c r="HQ71" i="2"/>
  <c r="HW76" i="5"/>
  <c r="HV76" i="5"/>
  <c r="HY76" i="5"/>
  <c r="HV144" i="5"/>
  <c r="HY144" i="5"/>
  <c r="HW144" i="5"/>
  <c r="HQ255" i="5"/>
  <c r="HU255" i="5"/>
  <c r="HR255" i="5"/>
  <c r="HT88" i="2"/>
  <c r="HQ88" i="2"/>
  <c r="HP88" i="2"/>
  <c r="HV279" i="5"/>
  <c r="HW279" i="5"/>
  <c r="HY279" i="5"/>
  <c r="HW334" i="5"/>
  <c r="HY334" i="5"/>
  <c r="HV334" i="5"/>
  <c r="IA43" i="5"/>
  <c r="ID43" i="5"/>
  <c r="HZ43" i="5"/>
  <c r="HQ263" i="5"/>
  <c r="HR263" i="5"/>
  <c r="HU263" i="5"/>
  <c r="HT269" i="2"/>
  <c r="HQ269" i="2"/>
  <c r="HP269" i="2"/>
  <c r="HU194" i="5"/>
  <c r="HQ194" i="5"/>
  <c r="HR194" i="5"/>
  <c r="HY101" i="5"/>
  <c r="HW101" i="5"/>
  <c r="HV101" i="5"/>
  <c r="HR65" i="5"/>
  <c r="HU65" i="5"/>
  <c r="HQ65" i="5"/>
  <c r="HQ86" i="2"/>
  <c r="HP86" i="2"/>
  <c r="HT86" i="2"/>
  <c r="HP282" i="2"/>
  <c r="HT282" i="2"/>
  <c r="HQ282" i="2"/>
  <c r="HW137" i="5"/>
  <c r="HY137" i="5"/>
  <c r="HV137" i="5"/>
  <c r="HT196" i="2"/>
  <c r="HP196" i="2"/>
  <c r="HQ196" i="2"/>
  <c r="HY325" i="5"/>
  <c r="HV325" i="5"/>
  <c r="HW325" i="5"/>
  <c r="HQ159" i="2"/>
  <c r="HP159" i="2"/>
  <c r="HT159" i="2"/>
  <c r="HY295" i="5"/>
  <c r="HW295" i="5"/>
  <c r="HV295" i="5"/>
  <c r="HT128" i="2"/>
  <c r="HQ128" i="2"/>
  <c r="HP128" i="2"/>
  <c r="HP224" i="2"/>
  <c r="HT224" i="2"/>
  <c r="HQ224" i="2"/>
  <c r="HU188" i="2"/>
  <c r="IC188" i="2" s="1"/>
  <c r="HV188" i="2"/>
  <c r="HR178" i="5"/>
  <c r="HU178" i="5"/>
  <c r="HQ178" i="5"/>
  <c r="HP214" i="2"/>
  <c r="HQ214" i="2"/>
  <c r="HT214" i="2"/>
  <c r="HZ264" i="5"/>
  <c r="IA264" i="5"/>
  <c r="ID264" i="5"/>
  <c r="HW78" i="5"/>
  <c r="HV78" i="5"/>
  <c r="HY78" i="5"/>
  <c r="HY193" i="5"/>
  <c r="HW193" i="5"/>
  <c r="HV193" i="5"/>
  <c r="HR141" i="5"/>
  <c r="HQ141" i="5"/>
  <c r="HU141" i="5"/>
  <c r="HP187" i="2"/>
  <c r="HT187" i="2"/>
  <c r="HQ187" i="2"/>
  <c r="HY237" i="5"/>
  <c r="HV237" i="5"/>
  <c r="HW237" i="5"/>
  <c r="HV7" i="5"/>
  <c r="HW7" i="5"/>
  <c r="HY7" i="5"/>
  <c r="HV309" i="5"/>
  <c r="HW309" i="5"/>
  <c r="HY309" i="5"/>
  <c r="HQ179" i="2"/>
  <c r="HP179" i="2"/>
  <c r="HT179" i="2"/>
  <c r="HR175" i="5"/>
  <c r="HU175" i="5"/>
  <c r="HQ175" i="5"/>
  <c r="HQ233" i="5"/>
  <c r="HU233" i="5"/>
  <c r="HR233" i="5"/>
  <c r="II333" i="5"/>
  <c r="IE333" i="5"/>
  <c r="IF333" i="5"/>
  <c r="HZ177" i="5"/>
  <c r="ID177" i="5"/>
  <c r="IA177" i="5"/>
  <c r="HV232" i="5"/>
  <c r="HY232" i="5"/>
  <c r="HW232" i="5"/>
  <c r="HP298" i="2"/>
  <c r="HT298" i="2"/>
  <c r="HQ298" i="2"/>
  <c r="HP290" i="2"/>
  <c r="HQ290" i="2"/>
  <c r="HT290" i="2"/>
  <c r="HV98" i="5"/>
  <c r="HY98" i="5"/>
  <c r="HW98" i="5"/>
  <c r="HP286" i="2"/>
  <c r="HQ286" i="2"/>
  <c r="HT286" i="2"/>
  <c r="HV162" i="2"/>
  <c r="HU162" i="2"/>
  <c r="IC162" i="2" s="1"/>
  <c r="HQ26" i="2"/>
  <c r="HP26" i="2"/>
  <c r="HT26" i="2"/>
  <c r="HV39" i="5"/>
  <c r="HW39" i="5"/>
  <c r="HY39" i="5"/>
  <c r="HR275" i="5"/>
  <c r="HU275" i="5"/>
  <c r="HQ275" i="5"/>
  <c r="HV32" i="2"/>
  <c r="HU32" i="2"/>
  <c r="IC32" i="2" s="1"/>
  <c r="HW174" i="5"/>
  <c r="HY174" i="5"/>
  <c r="HV174" i="5"/>
  <c r="HP76" i="2"/>
  <c r="HQ76" i="2"/>
  <c r="HT76" i="2"/>
  <c r="HQ259" i="2"/>
  <c r="HT259" i="2"/>
  <c r="HP259" i="2"/>
  <c r="HZ22" i="5"/>
  <c r="ID22" i="5"/>
  <c r="IA22" i="5"/>
  <c r="HV69" i="2"/>
  <c r="HU69" i="2"/>
  <c r="IC69" i="2" s="1"/>
  <c r="HR54" i="5"/>
  <c r="HU54" i="5"/>
  <c r="HQ54" i="5"/>
  <c r="HV3" i="2"/>
  <c r="HU3" i="2"/>
  <c r="IC3" i="2" s="1"/>
  <c r="HY90" i="5"/>
  <c r="HW90" i="5"/>
  <c r="HV90" i="5"/>
  <c r="HV287" i="2"/>
  <c r="HU287" i="2"/>
  <c r="IC287" i="2" s="1"/>
  <c r="HQ215" i="2"/>
  <c r="HP215" i="2"/>
  <c r="HT215" i="2"/>
  <c r="HU283" i="2"/>
  <c r="IC283" i="2" s="1"/>
  <c r="HV283" i="2"/>
  <c r="IA282" i="5"/>
  <c r="HZ282" i="5"/>
  <c r="ID282" i="5"/>
  <c r="HV291" i="2"/>
  <c r="HU291" i="2"/>
  <c r="IC291" i="2" s="1"/>
  <c r="HQ219" i="5"/>
  <c r="HR219" i="5"/>
  <c r="HU219" i="5"/>
  <c r="HP155" i="2"/>
  <c r="HT155" i="2"/>
  <c r="HQ155" i="2"/>
  <c r="HR196" i="5"/>
  <c r="HU196" i="5"/>
  <c r="HQ196" i="5"/>
  <c r="HW354" i="5"/>
  <c r="HY354" i="5"/>
  <c r="HV354" i="5"/>
  <c r="HZ86" i="5"/>
  <c r="IA86" i="5"/>
  <c r="ID86" i="5"/>
  <c r="HZ304" i="5"/>
  <c r="IA304" i="5"/>
  <c r="ID304" i="5"/>
  <c r="ID110" i="5"/>
  <c r="IA110" i="5"/>
  <c r="HZ110" i="5"/>
  <c r="HV190" i="2"/>
  <c r="HU190" i="2"/>
  <c r="IC190" i="2" s="1"/>
  <c r="HW14" i="5"/>
  <c r="HV14" i="5"/>
  <c r="HY14" i="5"/>
  <c r="HY330" i="5"/>
  <c r="HV330" i="5"/>
  <c r="HW330" i="5"/>
  <c r="HY56" i="5"/>
  <c r="HV56" i="5"/>
  <c r="HW56" i="5"/>
  <c r="HV288" i="5"/>
  <c r="HY288" i="5"/>
  <c r="HW288" i="5"/>
  <c r="HU5" i="2"/>
  <c r="IC5" i="2" s="1"/>
  <c r="HV5" i="2"/>
  <c r="ID3" i="5"/>
  <c r="HZ3" i="5"/>
  <c r="IA3" i="5"/>
  <c r="HW260" i="5"/>
  <c r="HV260" i="5"/>
  <c r="HY260" i="5"/>
  <c r="HZ25" i="5"/>
  <c r="IA25" i="5"/>
  <c r="ID25" i="5"/>
  <c r="HU235" i="2"/>
  <c r="IC235" i="2" s="1"/>
  <c r="HV235" i="2"/>
  <c r="HW241" i="5"/>
  <c r="HY241" i="5"/>
  <c r="HV241" i="5"/>
  <c r="HV289" i="2"/>
  <c r="HU289" i="2"/>
  <c r="IC289" i="2" s="1"/>
  <c r="HV50" i="5"/>
  <c r="HY50" i="5"/>
  <c r="HW50" i="5"/>
  <c r="HV21" i="5"/>
  <c r="HW21" i="5"/>
  <c r="HY21" i="5"/>
  <c r="HU149" i="2"/>
  <c r="IC149" i="2" s="1"/>
  <c r="HV149" i="2"/>
  <c r="HU28" i="2"/>
  <c r="IC28" i="2" s="1"/>
  <c r="HV28" i="2"/>
  <c r="ID154" i="5"/>
  <c r="HZ154" i="5"/>
  <c r="IA154" i="5"/>
  <c r="ID58" i="5"/>
  <c r="HZ58" i="5"/>
  <c r="IA58" i="5"/>
  <c r="HU248" i="2"/>
  <c r="IC248" i="2" s="1"/>
  <c r="HV248" i="2"/>
  <c r="HV303" i="5"/>
  <c r="HW303" i="5"/>
  <c r="HY303" i="5"/>
  <c r="HV15" i="2"/>
  <c r="HU15" i="2"/>
  <c r="IC15" i="2" s="1"/>
  <c r="HV59" i="5"/>
  <c r="HW59" i="5"/>
  <c r="HY59" i="5"/>
  <c r="HU53" i="2"/>
  <c r="IC53" i="2" s="1"/>
  <c r="HV53" i="2"/>
  <c r="HY48" i="5"/>
  <c r="HW48" i="5"/>
  <c r="HV48" i="5"/>
  <c r="HU158" i="2"/>
  <c r="IC158" i="2" s="1"/>
  <c r="HV158" i="2"/>
  <c r="HV140" i="5"/>
  <c r="HW140" i="5"/>
  <c r="HY140" i="5"/>
  <c r="HZ42" i="5"/>
  <c r="IA42" i="5"/>
  <c r="ID42" i="5"/>
  <c r="HV246" i="5"/>
  <c r="HW246" i="5"/>
  <c r="HY246" i="5"/>
  <c r="IF262" i="5"/>
  <c r="II262" i="5"/>
  <c r="IE262" i="5"/>
  <c r="HV33" i="2"/>
  <c r="HU33" i="2"/>
  <c r="IC33" i="2" s="1"/>
  <c r="HY100" i="5"/>
  <c r="HV100" i="5"/>
  <c r="HW100" i="5"/>
  <c r="HU161" i="2"/>
  <c r="IC161" i="2" s="1"/>
  <c r="HV161" i="2"/>
  <c r="HV273" i="2"/>
  <c r="HU273" i="2"/>
  <c r="IC273" i="2" s="1"/>
  <c r="IF320" i="5"/>
  <c r="IE320" i="5"/>
  <c r="II320" i="5"/>
  <c r="HZ298" i="5"/>
  <c r="IA298" i="5"/>
  <c r="ID298" i="5"/>
  <c r="HV178" i="2"/>
  <c r="HU178" i="2"/>
  <c r="IC178" i="2" s="1"/>
  <c r="HZ221" i="5"/>
  <c r="IA221" i="5"/>
  <c r="ID221" i="5"/>
  <c r="ID349" i="5"/>
  <c r="IA349" i="5"/>
  <c r="HZ349" i="5"/>
  <c r="HY243" i="5"/>
  <c r="HV243" i="5"/>
  <c r="HW243" i="5"/>
  <c r="HV226" i="5"/>
  <c r="HW226" i="5"/>
  <c r="HY226" i="5"/>
  <c r="ID142" i="5"/>
  <c r="IA142" i="5"/>
  <c r="HZ142" i="5"/>
  <c r="HV154" i="2"/>
  <c r="HU154" i="2"/>
  <c r="IC154" i="2" s="1"/>
  <c r="HW324" i="5"/>
  <c r="HY324" i="5"/>
  <c r="HV324" i="5"/>
  <c r="HV89" i="2"/>
  <c r="HU89" i="2"/>
  <c r="IC89" i="2" s="1"/>
  <c r="HY131" i="5"/>
  <c r="HV131" i="5"/>
  <c r="HW131" i="5"/>
  <c r="IE341" i="5"/>
  <c r="IF341" i="5"/>
  <c r="II341" i="5"/>
  <c r="HQ257" i="2"/>
  <c r="HP257" i="2"/>
  <c r="HT257" i="2"/>
  <c r="HW29" i="5"/>
  <c r="HY29" i="5"/>
  <c r="HV29" i="5"/>
  <c r="ID160" i="5"/>
  <c r="IA160" i="5"/>
  <c r="HZ160" i="5"/>
  <c r="HV102" i="5"/>
  <c r="HY102" i="5"/>
  <c r="HW102" i="5"/>
  <c r="HV301" i="2"/>
  <c r="HU301" i="2"/>
  <c r="IC301" i="2" s="1"/>
  <c r="HU30" i="2"/>
  <c r="IC30" i="2" s="1"/>
  <c r="HV30" i="2"/>
  <c r="ID207" i="5"/>
  <c r="IA207" i="5"/>
  <c r="HZ207" i="5"/>
  <c r="HV244" i="2"/>
  <c r="HU244" i="2"/>
  <c r="IC244" i="2" s="1"/>
  <c r="IA35" i="5"/>
  <c r="HZ35" i="5"/>
  <c r="ID35" i="5"/>
  <c r="HY307" i="5"/>
  <c r="HV307" i="5"/>
  <c r="HW307" i="5"/>
  <c r="HW257" i="5"/>
  <c r="HV257" i="5"/>
  <c r="HY257" i="5"/>
  <c r="HV191" i="2"/>
  <c r="HU191" i="2"/>
  <c r="IC191" i="2" s="1"/>
  <c r="HU55" i="2"/>
  <c r="IC55" i="2" s="1"/>
  <c r="HV55" i="2"/>
  <c r="HV105" i="5"/>
  <c r="HW105" i="5"/>
  <c r="HY105" i="5"/>
  <c r="HW267" i="5"/>
  <c r="HY267" i="5"/>
  <c r="HV267" i="5"/>
  <c r="HW49" i="5"/>
  <c r="HV49" i="5"/>
  <c r="HY49" i="5"/>
  <c r="HU107" i="2"/>
  <c r="IC107" i="2" s="1"/>
  <c r="HV107" i="2"/>
  <c r="HV201" i="5"/>
  <c r="HW201" i="5"/>
  <c r="HY201" i="5"/>
  <c r="ID323" i="5"/>
  <c r="HZ323" i="5"/>
  <c r="IA323" i="5"/>
  <c r="ID347" i="5"/>
  <c r="HZ347" i="5"/>
  <c r="IA347" i="5"/>
  <c r="HY351" i="5"/>
  <c r="HV351" i="5"/>
  <c r="HW351" i="5"/>
  <c r="HY44" i="5"/>
  <c r="HV44" i="5"/>
  <c r="HW44" i="5"/>
  <c r="HR315" i="5"/>
  <c r="HU315" i="5"/>
  <c r="HQ315" i="5"/>
  <c r="ID129" i="5"/>
  <c r="IA129" i="5"/>
  <c r="HZ129" i="5"/>
  <c r="HU308" i="2"/>
  <c r="IC308" i="2" s="1"/>
  <c r="HV308" i="2"/>
  <c r="ID82" i="5"/>
  <c r="HZ82" i="5"/>
  <c r="IA82" i="5"/>
  <c r="HZ276" i="5"/>
  <c r="IA276" i="5"/>
  <c r="ID276" i="5"/>
  <c r="HY250" i="5"/>
  <c r="HW250" i="5"/>
  <c r="HV250" i="5"/>
  <c r="ID248" i="5"/>
  <c r="IA248" i="5"/>
  <c r="HZ248" i="5"/>
  <c r="ID126" i="5"/>
  <c r="HZ126" i="5"/>
  <c r="IA126" i="5"/>
  <c r="HU150" i="2"/>
  <c r="IC150" i="2" s="1"/>
  <c r="HV150" i="2"/>
  <c r="HU97" i="2"/>
  <c r="IC97" i="2" s="1"/>
  <c r="HV97" i="2"/>
  <c r="HU114" i="2"/>
  <c r="IC114" i="2" s="1"/>
  <c r="HV114" i="2"/>
  <c r="HV16" i="2"/>
  <c r="HU16" i="2"/>
  <c r="IC16" i="2" s="1"/>
  <c r="IJ52" i="5"/>
  <c r="IN52" i="5"/>
  <c r="IK52" i="5"/>
  <c r="HU135" i="2"/>
  <c r="IC135" i="2" s="1"/>
  <c r="HV135" i="2"/>
  <c r="IA38" i="5"/>
  <c r="ID38" i="5"/>
  <c r="HZ38" i="5"/>
  <c r="HV260" i="2"/>
  <c r="HU260" i="2"/>
  <c r="IC260" i="2" s="1"/>
  <c r="HT39" i="2"/>
  <c r="HQ39" i="2"/>
  <c r="HP39" i="2"/>
  <c r="ID107" i="5"/>
  <c r="HZ107" i="5"/>
  <c r="IA107" i="5"/>
  <c r="HU306" i="2"/>
  <c r="IC306" i="2" s="1"/>
  <c r="HV306" i="2"/>
  <c r="ID215" i="5"/>
  <c r="IA215" i="5"/>
  <c r="HZ215" i="5"/>
  <c r="HZ317" i="5"/>
  <c r="IA317" i="5"/>
  <c r="ID317" i="5"/>
  <c r="HW308" i="5"/>
  <c r="HY308" i="5"/>
  <c r="HV308" i="5"/>
  <c r="HT243" i="2"/>
  <c r="HQ243" i="2"/>
  <c r="HP243" i="2"/>
  <c r="HW254" i="5"/>
  <c r="HY254" i="5"/>
  <c r="HV254" i="5"/>
  <c r="HV49" i="2"/>
  <c r="HU49" i="2"/>
  <c r="IC49" i="2" s="1"/>
  <c r="ID231" i="5"/>
  <c r="HZ231" i="5"/>
  <c r="IA231" i="5"/>
  <c r="HY271" i="5"/>
  <c r="HV271" i="5"/>
  <c r="HW271" i="5"/>
  <c r="II80" i="5"/>
  <c r="IF80" i="5"/>
  <c r="IE80" i="5"/>
  <c r="HP302" i="2"/>
  <c r="HT302" i="2"/>
  <c r="HQ302" i="2"/>
  <c r="HZ244" i="5"/>
  <c r="IA244" i="5"/>
  <c r="ID244" i="5"/>
  <c r="IA213" i="5"/>
  <c r="ID213" i="5"/>
  <c r="HZ213" i="5"/>
  <c r="IA285" i="5"/>
  <c r="ID285" i="5"/>
  <c r="HZ285" i="5"/>
  <c r="IA302" i="5"/>
  <c r="ID302" i="5"/>
  <c r="HZ302" i="5"/>
  <c r="ID176" i="5"/>
  <c r="IA176" i="5"/>
  <c r="HZ176" i="5"/>
  <c r="II147" i="5"/>
  <c r="IF147" i="5"/>
  <c r="IE147" i="5"/>
  <c r="HU245" i="5"/>
  <c r="HR245" i="5"/>
  <c r="HQ245" i="5"/>
  <c r="HU200" i="2"/>
  <c r="IC200" i="2" s="1"/>
  <c r="HV200" i="2"/>
  <c r="ID33" i="5"/>
  <c r="HZ33" i="5"/>
  <c r="IA33" i="5"/>
  <c r="HU234" i="2"/>
  <c r="IC234" i="2" s="1"/>
  <c r="HV234" i="2"/>
  <c r="HV189" i="5"/>
  <c r="HW189" i="5"/>
  <c r="HY189" i="5"/>
  <c r="HV129" i="2"/>
  <c r="HU129" i="2"/>
  <c r="IC129" i="2" s="1"/>
  <c r="HW331" i="5"/>
  <c r="HV331" i="5"/>
  <c r="HY331" i="5"/>
  <c r="HT94" i="2"/>
  <c r="HP94" i="2"/>
  <c r="HQ94" i="2"/>
  <c r="ID201" i="2"/>
  <c r="HW157" i="5"/>
  <c r="HV157" i="5"/>
  <c r="HY157" i="5"/>
  <c r="ID199" i="2"/>
  <c r="IF130" i="5"/>
  <c r="II130" i="5"/>
  <c r="IE130" i="5"/>
  <c r="IE45" i="5"/>
  <c r="II45" i="5"/>
  <c r="IF45" i="5"/>
  <c r="HV169" i="2"/>
  <c r="HU169" i="2"/>
  <c r="IC169" i="2" s="1"/>
  <c r="HW212" i="5"/>
  <c r="HY212" i="5"/>
  <c r="HV212" i="5"/>
  <c r="IE322" i="5"/>
  <c r="II322" i="5"/>
  <c r="IF322" i="5"/>
  <c r="IK350" i="5"/>
  <c r="IJ350" i="5"/>
  <c r="IN350" i="5"/>
  <c r="ID19" i="2"/>
  <c r="IO11" i="5"/>
  <c r="IR11" i="5" s="1"/>
  <c r="IP11" i="5"/>
  <c r="HP64" i="2"/>
  <c r="HQ64" i="2"/>
  <c r="HT64" i="2"/>
  <c r="HZ85" i="5"/>
  <c r="ID85" i="5"/>
  <c r="IA85" i="5"/>
  <c r="HZ135" i="5"/>
  <c r="ID135" i="5"/>
  <c r="IA135" i="5"/>
  <c r="HV15" i="5"/>
  <c r="HW15" i="5"/>
  <c r="HY15" i="5"/>
  <c r="ID294" i="2"/>
  <c r="ID188" i="2"/>
  <c r="IE227" i="5"/>
  <c r="IF227" i="5"/>
  <c r="II227" i="5"/>
  <c r="HU108" i="5"/>
  <c r="HQ108" i="5"/>
  <c r="HR108" i="5"/>
  <c r="HY99" i="5"/>
  <c r="HW99" i="5"/>
  <c r="HV99" i="5"/>
  <c r="HV225" i="2"/>
  <c r="HU225" i="2"/>
  <c r="IC225" i="2" s="1"/>
  <c r="HV146" i="5"/>
  <c r="HY146" i="5"/>
  <c r="HW146" i="5"/>
  <c r="HZ62" i="5"/>
  <c r="ID62" i="5"/>
  <c r="IA62" i="5"/>
  <c r="IA138" i="5"/>
  <c r="HZ138" i="5"/>
  <c r="ID138" i="5"/>
  <c r="HZ6" i="5"/>
  <c r="IA6" i="5"/>
  <c r="ID6" i="5"/>
  <c r="HY84" i="5"/>
  <c r="HW84" i="5"/>
  <c r="HV84" i="5"/>
  <c r="HV338" i="2"/>
  <c r="HU338" i="2"/>
  <c r="IC338" i="2" s="1"/>
  <c r="HV177" i="2"/>
  <c r="HU177" i="2"/>
  <c r="IC177" i="2" s="1"/>
  <c r="HP280" i="2"/>
  <c r="HT280" i="2"/>
  <c r="HQ280" i="2"/>
  <c r="ID79" i="2"/>
  <c r="HU356" i="5"/>
  <c r="HQ356" i="5"/>
  <c r="HR356" i="5"/>
  <c r="HV143" i="5"/>
  <c r="HY143" i="5"/>
  <c r="HW143" i="5"/>
  <c r="ID132" i="2"/>
  <c r="HW87" i="5"/>
  <c r="HV87" i="5"/>
  <c r="HY87" i="5"/>
  <c r="IE312" i="5"/>
  <c r="IF312" i="5"/>
  <c r="II312" i="5"/>
  <c r="HU255" i="2"/>
  <c r="IC255" i="2" s="1"/>
  <c r="HV255" i="2"/>
  <c r="HV261" i="5"/>
  <c r="HY261" i="5"/>
  <c r="HW261" i="5"/>
  <c r="HV206" i="5"/>
  <c r="HY206" i="5"/>
  <c r="HW206" i="5"/>
  <c r="ID57" i="2"/>
  <c r="IE342" i="5"/>
  <c r="IF342" i="5"/>
  <c r="II342" i="5"/>
  <c r="HQ83" i="5"/>
  <c r="HR83" i="5"/>
  <c r="HU83" i="5"/>
  <c r="HP237" i="2"/>
  <c r="HT237" i="2"/>
  <c r="HQ237" i="2"/>
  <c r="IA46" i="5"/>
  <c r="ID46" i="5"/>
  <c r="HZ46" i="5"/>
  <c r="ID151" i="2"/>
  <c r="HV148" i="5"/>
  <c r="HY148" i="5"/>
  <c r="HW148" i="5"/>
  <c r="HY118" i="5"/>
  <c r="HW118" i="5"/>
  <c r="HV118" i="5"/>
  <c r="HU205" i="2"/>
  <c r="IC205" i="2" s="1"/>
  <c r="HV205" i="2"/>
  <c r="ID240" i="2"/>
  <c r="IA8" i="5"/>
  <c r="ID8" i="5"/>
  <c r="HZ8" i="5"/>
  <c r="HM359" i="2"/>
  <c r="HM360" i="2" s="1"/>
  <c r="HZ18" i="5"/>
  <c r="ID18" i="5"/>
  <c r="IA18" i="5"/>
  <c r="ID150" i="5"/>
  <c r="HZ150" i="5"/>
  <c r="IA150" i="5"/>
  <c r="HW292" i="5"/>
  <c r="HV292" i="5"/>
  <c r="HY292" i="5"/>
  <c r="HZ242" i="5"/>
  <c r="IA242" i="5"/>
  <c r="ID242" i="5"/>
  <c r="HU142" i="2"/>
  <c r="IC142" i="2" s="1"/>
  <c r="HV142" i="2"/>
  <c r="ID290" i="5"/>
  <c r="HZ290" i="5"/>
  <c r="IA290" i="5"/>
  <c r="HY225" i="5"/>
  <c r="HV225" i="5"/>
  <c r="HW225" i="5"/>
  <c r="IE305" i="5"/>
  <c r="II305" i="5"/>
  <c r="IF305" i="5"/>
  <c r="II197" i="5"/>
  <c r="IE197" i="5"/>
  <c r="IF197" i="5"/>
  <c r="HW335" i="5"/>
  <c r="HV335" i="5"/>
  <c r="HY335" i="5"/>
  <c r="ID286" i="2"/>
  <c r="ID24" i="5"/>
  <c r="HZ24" i="5"/>
  <c r="IA24" i="5"/>
  <c r="IE204" i="5"/>
  <c r="IF204" i="5"/>
  <c r="II204" i="5"/>
  <c r="ID167" i="5"/>
  <c r="HZ167" i="5"/>
  <c r="IA167" i="5"/>
  <c r="HW132" i="5"/>
  <c r="HV132" i="5"/>
  <c r="HY132" i="5"/>
  <c r="HZ186" i="5"/>
  <c r="IA186" i="5"/>
  <c r="ID186" i="5"/>
  <c r="HV68" i="2"/>
  <c r="HU68" i="2"/>
  <c r="IC68" i="2" s="1"/>
  <c r="HV265" i="5"/>
  <c r="HY265" i="5"/>
  <c r="HW265" i="5"/>
  <c r="HV134" i="5"/>
  <c r="HW134" i="5"/>
  <c r="HY134" i="5"/>
  <c r="ID283" i="2"/>
  <c r="IA5" i="5"/>
  <c r="HZ5" i="5"/>
  <c r="ID5" i="5"/>
  <c r="HW181" i="5"/>
  <c r="HV181" i="5"/>
  <c r="HY181" i="5"/>
  <c r="HW319" i="5"/>
  <c r="HY319" i="5"/>
  <c r="HV319" i="5"/>
  <c r="HR74" i="5"/>
  <c r="HU74" i="5"/>
  <c r="HQ74" i="5"/>
  <c r="HU238" i="5"/>
  <c r="HQ238" i="5"/>
  <c r="HR238" i="5"/>
  <c r="HQ127" i="5"/>
  <c r="HR127" i="5"/>
  <c r="HU127" i="5"/>
  <c r="IA202" i="5"/>
  <c r="ID202" i="5"/>
  <c r="HZ202" i="5"/>
  <c r="HY9" i="5"/>
  <c r="HV9" i="5"/>
  <c r="HW9" i="5"/>
  <c r="ID174" i="2"/>
  <c r="HU156" i="2"/>
  <c r="IC156" i="2" s="1"/>
  <c r="HV156" i="2"/>
  <c r="ID346" i="5"/>
  <c r="HZ346" i="5"/>
  <c r="IA346" i="5"/>
  <c r="HU67" i="5"/>
  <c r="HQ67" i="5"/>
  <c r="HR67" i="5"/>
  <c r="HU81" i="2"/>
  <c r="IC81" i="2" s="1"/>
  <c r="HV81" i="2"/>
  <c r="HV328" i="5"/>
  <c r="HW328" i="5"/>
  <c r="HY328" i="5"/>
  <c r="HT277" i="2"/>
  <c r="HP277" i="2"/>
  <c r="HQ277" i="2"/>
  <c r="ID43" i="2"/>
  <c r="HV348" i="5"/>
  <c r="HY348" i="5"/>
  <c r="HW348" i="5"/>
  <c r="HZ71" i="5"/>
  <c r="ID71" i="5"/>
  <c r="IA71" i="5"/>
  <c r="HW23" i="5"/>
  <c r="HY23" i="5"/>
  <c r="HV23" i="5"/>
  <c r="HQ253" i="5"/>
  <c r="HU253" i="5"/>
  <c r="HR253" i="5"/>
  <c r="IA229" i="5"/>
  <c r="ID229" i="5"/>
  <c r="HZ229" i="5"/>
  <c r="HU221" i="2"/>
  <c r="IC221" i="2" s="1"/>
  <c r="HV221" i="2"/>
  <c r="II184" i="5"/>
  <c r="IE184" i="5"/>
  <c r="IF184" i="5"/>
  <c r="HV18" i="2"/>
  <c r="HU18" i="2"/>
  <c r="IC18" i="2" s="1"/>
  <c r="ID311" i="5"/>
  <c r="HZ311" i="5"/>
  <c r="IA311" i="5"/>
  <c r="HU148" i="2"/>
  <c r="IC148" i="2" s="1"/>
  <c r="HV148" i="2"/>
  <c r="IE205" i="5"/>
  <c r="II205" i="5"/>
  <c r="IF205" i="5"/>
  <c r="HU265" i="2"/>
  <c r="IC265" i="2" s="1"/>
  <c r="HV265" i="2"/>
  <c r="HU288" i="2"/>
  <c r="IC288" i="2" s="1"/>
  <c r="HV288" i="2"/>
  <c r="HV295" i="2"/>
  <c r="HU295" i="2"/>
  <c r="IC295" i="2" s="1"/>
  <c r="HU251" i="2"/>
  <c r="IC251" i="2" s="1"/>
  <c r="HV251" i="2"/>
  <c r="HD362" i="5"/>
  <c r="HE362" i="5"/>
  <c r="HE361" i="5"/>
  <c r="HE363" i="5" s="1"/>
  <c r="HW164" i="5"/>
  <c r="HY164" i="5"/>
  <c r="HV164" i="5"/>
  <c r="ID293" i="2"/>
  <c r="ID346" i="2"/>
  <c r="IA169" i="5"/>
  <c r="HZ169" i="5"/>
  <c r="ID169" i="5"/>
  <c r="HR294" i="5"/>
  <c r="HU294" i="5"/>
  <c r="HQ294" i="5"/>
  <c r="HY266" i="5"/>
  <c r="HV266" i="5"/>
  <c r="HW266" i="5"/>
  <c r="IA13" i="5"/>
  <c r="HZ13" i="5"/>
  <c r="ID13" i="5"/>
  <c r="HZ296" i="5"/>
  <c r="IA296" i="5"/>
  <c r="ID296" i="5"/>
  <c r="ID298" i="2"/>
  <c r="HY89" i="5"/>
  <c r="HV89" i="5"/>
  <c r="HW89" i="5"/>
  <c r="IN172" i="5"/>
  <c r="IK172" i="5"/>
  <c r="IJ172" i="5"/>
  <c r="ID358" i="2"/>
  <c r="ID206" i="2"/>
  <c r="ID51" i="5"/>
  <c r="HZ51" i="5"/>
  <c r="IA51" i="5"/>
  <c r="HW200" i="5"/>
  <c r="HY200" i="5"/>
  <c r="HV200" i="5"/>
  <c r="IA111" i="5"/>
  <c r="ID111" i="5"/>
  <c r="HZ111" i="5"/>
  <c r="IJ61" i="5"/>
  <c r="IN61" i="5"/>
  <c r="IK61" i="5"/>
  <c r="ID171" i="5"/>
  <c r="HZ171" i="5"/>
  <c r="IA171" i="5"/>
  <c r="ID152" i="2"/>
  <c r="HV256" i="2"/>
  <c r="HU256" i="2"/>
  <c r="IC256" i="2" s="1"/>
  <c r="HZ179" i="5"/>
  <c r="IA179" i="5"/>
  <c r="ID179" i="5"/>
  <c r="HL359" i="2"/>
  <c r="HL364" i="2"/>
  <c r="ID339" i="2"/>
  <c r="HU14" i="2"/>
  <c r="IC14" i="2" s="1"/>
  <c r="HV14" i="2"/>
  <c r="HU261" i="2"/>
  <c r="IC261" i="2" s="1"/>
  <c r="HV261" i="2"/>
  <c r="HU58" i="2"/>
  <c r="IC58" i="2" s="1"/>
  <c r="HV58" i="2"/>
  <c r="ID273" i="2"/>
  <c r="HZ88" i="5"/>
  <c r="IA88" i="5"/>
  <c r="ID88" i="5"/>
  <c r="IA66" i="5"/>
  <c r="HZ66" i="5"/>
  <c r="ID66" i="5"/>
  <c r="HU192" i="5"/>
  <c r="HQ192" i="5"/>
  <c r="HR192" i="5"/>
  <c r="HU201" i="2"/>
  <c r="IC201" i="2" s="1"/>
  <c r="HV201" i="2"/>
  <c r="HQ139" i="5"/>
  <c r="HU139" i="5"/>
  <c r="HR139" i="5"/>
  <c r="ID91" i="5"/>
  <c r="HZ91" i="5"/>
  <c r="IA91" i="5"/>
  <c r="ID254" i="2"/>
  <c r="ID270" i="2"/>
  <c r="HY57" i="5"/>
  <c r="HV57" i="5"/>
  <c r="HW57" i="5"/>
  <c r="HW128" i="5"/>
  <c r="HY128" i="5"/>
  <c r="HV128" i="5"/>
  <c r="HV23" i="2"/>
  <c r="HU23" i="2"/>
  <c r="IC23" i="2" s="1"/>
  <c r="HW314" i="5"/>
  <c r="HV314" i="5"/>
  <c r="HY314" i="5"/>
  <c r="II158" i="5"/>
  <c r="IE158" i="5"/>
  <c r="IF158" i="5"/>
  <c r="HW222" i="5"/>
  <c r="HY222" i="5"/>
  <c r="HV222" i="5"/>
  <c r="HV111" i="2"/>
  <c r="HU111" i="2"/>
  <c r="IC111" i="2" s="1"/>
  <c r="HU327" i="2"/>
  <c r="IC327" i="2" s="1"/>
  <c r="HV327" i="2"/>
  <c r="ID154" i="2"/>
  <c r="HP51" i="2"/>
  <c r="HQ51" i="2"/>
  <c r="HT51" i="2"/>
  <c r="HU116" i="2"/>
  <c r="IC116" i="2" s="1"/>
  <c r="HV116" i="2"/>
  <c r="ID60" i="5"/>
  <c r="IA60" i="5"/>
  <c r="HZ60" i="5"/>
  <c r="HU297" i="2"/>
  <c r="IC297" i="2" s="1"/>
  <c r="HV297" i="2"/>
  <c r="HV152" i="5"/>
  <c r="HY152" i="5"/>
  <c r="HW152" i="5"/>
  <c r="HV274" i="5"/>
  <c r="HW274" i="5"/>
  <c r="HY274" i="5"/>
  <c r="ID205" i="2"/>
  <c r="ID344" i="2"/>
  <c r="ID169" i="2"/>
  <c r="HY249" i="5"/>
  <c r="HV249" i="5"/>
  <c r="HW249" i="5"/>
  <c r="HY247" i="5"/>
  <c r="HV247" i="5"/>
  <c r="HW247" i="5"/>
  <c r="HU301" i="5"/>
  <c r="HQ301" i="5"/>
  <c r="HR301" i="5"/>
  <c r="HV139" i="2"/>
  <c r="HU139" i="2"/>
  <c r="IC139" i="2" s="1"/>
  <c r="IA53" i="5"/>
  <c r="HZ53" i="5"/>
  <c r="ID53" i="5"/>
  <c r="ID243" i="2"/>
  <c r="ID209" i="5"/>
  <c r="HZ209" i="5"/>
  <c r="IA209" i="5"/>
  <c r="ID93" i="5"/>
  <c r="HZ93" i="5"/>
  <c r="IA93" i="5"/>
  <c r="HP222" i="2"/>
  <c r="HQ222" i="2"/>
  <c r="HT222" i="2"/>
  <c r="IF289" i="5"/>
  <c r="II289" i="5"/>
  <c r="IE289" i="5"/>
  <c r="HZ72" i="5"/>
  <c r="IA72" i="5"/>
  <c r="ID72" i="5"/>
  <c r="ID322" i="2"/>
  <c r="HV117" i="5"/>
  <c r="HY117" i="5"/>
  <c r="HW117" i="5"/>
  <c r="ID319" i="2"/>
  <c r="HY353" i="5"/>
  <c r="HV353" i="5"/>
  <c r="HW353" i="5"/>
  <c r="HZ168" i="5"/>
  <c r="IA168" i="5"/>
  <c r="ID168" i="5"/>
  <c r="HR281" i="5"/>
  <c r="HU281" i="5"/>
  <c r="HQ281" i="5"/>
  <c r="HP17" i="5"/>
  <c r="HN17" i="5"/>
  <c r="HN359" i="5" s="1"/>
  <c r="HN360" i="5" s="1"/>
  <c r="HM17" i="5"/>
  <c r="HZ19" i="5"/>
  <c r="ID19" i="5"/>
  <c r="IA19" i="5"/>
  <c r="HU42" i="2"/>
  <c r="IC42" i="2" s="1"/>
  <c r="HV42" i="2"/>
  <c r="HV170" i="5"/>
  <c r="HY170" i="5"/>
  <c r="HW170" i="5"/>
  <c r="ID159" i="2"/>
  <c r="HV4" i="5"/>
  <c r="HW4" i="5"/>
  <c r="HY4" i="5"/>
  <c r="HU21" i="2"/>
  <c r="IC21" i="2" s="1"/>
  <c r="HV21" i="2"/>
  <c r="HU138" i="2"/>
  <c r="IC138" i="2" s="1"/>
  <c r="HV138" i="2"/>
  <c r="ID111" i="2"/>
  <c r="ID212" i="2"/>
  <c r="ID119" i="5"/>
  <c r="HZ119" i="5"/>
  <c r="IA119" i="5"/>
  <c r="IE316" i="5"/>
  <c r="IF316" i="5"/>
  <c r="II316" i="5"/>
  <c r="HU317" i="2"/>
  <c r="IC317" i="2" s="1"/>
  <c r="HV317" i="2"/>
  <c r="HU190" i="5"/>
  <c r="HQ190" i="5"/>
  <c r="HR190" i="5"/>
  <c r="HV81" i="5"/>
  <c r="HY81" i="5"/>
  <c r="HW81" i="5"/>
  <c r="ID331" i="2"/>
  <c r="HU188" i="5"/>
  <c r="HQ188" i="5"/>
  <c r="HR188" i="5"/>
  <c r="HP6" i="2"/>
  <c r="HQ6" i="2"/>
  <c r="HT6" i="2"/>
  <c r="ID94" i="5"/>
  <c r="IA94" i="5"/>
  <c r="HZ94" i="5"/>
  <c r="ID333" i="2"/>
  <c r="IA161" i="5"/>
  <c r="ID161" i="5"/>
  <c r="HZ161" i="5"/>
  <c r="ID336" i="2"/>
  <c r="HV330" i="2"/>
  <c r="HU330" i="2"/>
  <c r="IC330" i="2" s="1"/>
  <c r="HV185" i="5"/>
  <c r="HW185" i="5"/>
  <c r="HY185" i="5"/>
  <c r="HV10" i="5"/>
  <c r="HY10" i="5"/>
  <c r="HW10" i="5"/>
  <c r="HU345" i="2"/>
  <c r="IC345" i="2" s="1"/>
  <c r="HV345" i="2"/>
  <c r="HV208" i="2"/>
  <c r="HU208" i="2"/>
  <c r="IC208" i="2" s="1"/>
  <c r="II34" i="5"/>
  <c r="IF34" i="5"/>
  <c r="IE34" i="5"/>
  <c r="IF220" i="5"/>
  <c r="IE220" i="5"/>
  <c r="II220" i="5"/>
  <c r="HV171" i="2"/>
  <c r="HU171" i="2"/>
  <c r="IC171" i="2" s="1"/>
  <c r="HZ214" i="5"/>
  <c r="IA214" i="5"/>
  <c r="ID214" i="5"/>
  <c r="ID96" i="5"/>
  <c r="HZ96" i="5"/>
  <c r="IA96" i="5"/>
  <c r="IN355" i="5"/>
  <c r="IJ355" i="5"/>
  <c r="IK355" i="5"/>
  <c r="HZ210" i="5"/>
  <c r="IA210" i="5"/>
  <c r="ID210" i="5"/>
  <c r="HU275" i="2"/>
  <c r="IC275" i="2" s="1"/>
  <c r="HV275" i="2"/>
  <c r="HZ109" i="5"/>
  <c r="IA109" i="5"/>
  <c r="ID109" i="5"/>
  <c r="ID202" i="2"/>
  <c r="HU252" i="2"/>
  <c r="IC252" i="2" s="1"/>
  <c r="HV252" i="2"/>
  <c r="ID268" i="5"/>
  <c r="HZ268" i="5"/>
  <c r="IA268" i="5"/>
  <c r="HZ183" i="5"/>
  <c r="IA183" i="5"/>
  <c r="ID183" i="5"/>
  <c r="HU166" i="2"/>
  <c r="IC166" i="2" s="1"/>
  <c r="HV166" i="2"/>
  <c r="HW103" i="5"/>
  <c r="HV103" i="5"/>
  <c r="HY103" i="5"/>
  <c r="ID198" i="5"/>
  <c r="IA198" i="5"/>
  <c r="HZ198" i="5"/>
  <c r="HQ28" i="5"/>
  <c r="HR28" i="5"/>
  <c r="HU28" i="5"/>
  <c r="HY300" i="5"/>
  <c r="HW300" i="5"/>
  <c r="HV300" i="5"/>
  <c r="ID253" i="2"/>
  <c r="HW280" i="5"/>
  <c r="HV280" i="5"/>
  <c r="HY280" i="5"/>
  <c r="HV122" i="2"/>
  <c r="HU122" i="2"/>
  <c r="IC122" i="2" s="1"/>
  <c r="HW16" i="5"/>
  <c r="HY16" i="5"/>
  <c r="HV16" i="5"/>
  <c r="HH362" i="2"/>
  <c r="HG362" i="2"/>
  <c r="HH361" i="2"/>
  <c r="HH363" i="2" s="1"/>
  <c r="HV327" i="5"/>
  <c r="HW327" i="5"/>
  <c r="HY327" i="5"/>
  <c r="HV309" i="2"/>
  <c r="HU309" i="2"/>
  <c r="IC309" i="2" s="1"/>
  <c r="HV235" i="5"/>
  <c r="HY235" i="5"/>
  <c r="HW235" i="5"/>
  <c r="ID94" i="2"/>
  <c r="HW256" i="5"/>
  <c r="HV256" i="5"/>
  <c r="HY256" i="5"/>
  <c r="HW30" i="5"/>
  <c r="HY30" i="5"/>
  <c r="HV30" i="5"/>
  <c r="ID299" i="5"/>
  <c r="IA299" i="5"/>
  <c r="HZ299" i="5"/>
  <c r="ID155" i="5"/>
  <c r="IA155" i="5"/>
  <c r="HZ155" i="5"/>
  <c r="HU194" i="2"/>
  <c r="IC194" i="2" s="1"/>
  <c r="HV194" i="2"/>
  <c r="HY217" i="5"/>
  <c r="HV217" i="5"/>
  <c r="HW217" i="5"/>
  <c r="HU187" i="5"/>
  <c r="HQ187" i="5"/>
  <c r="HR187" i="5"/>
  <c r="HY273" i="5"/>
  <c r="HV273" i="5"/>
  <c r="HW273" i="5"/>
  <c r="HT143" i="2"/>
  <c r="HP143" i="2"/>
  <c r="HQ143" i="2"/>
  <c r="HY318" i="5"/>
  <c r="HV318" i="5"/>
  <c r="HW318" i="5"/>
  <c r="IA26" i="5"/>
  <c r="ID26" i="5"/>
  <c r="HZ26" i="5"/>
  <c r="ID305" i="2"/>
  <c r="ID252" i="5"/>
  <c r="IA252" i="5"/>
  <c r="HZ252" i="5"/>
  <c r="HV354" i="2"/>
  <c r="HU354" i="2"/>
  <c r="IC354" i="2" s="1"/>
  <c r="HH364" i="5"/>
  <c r="HH359" i="5"/>
  <c r="ID64" i="5"/>
  <c r="HZ64" i="5"/>
  <c r="IA64" i="5"/>
  <c r="HY228" i="5"/>
  <c r="HV228" i="5"/>
  <c r="HW228" i="5"/>
  <c r="ID125" i="2"/>
  <c r="ID337" i="2"/>
  <c r="ID219" i="2"/>
  <c r="IF239" i="5"/>
  <c r="IE239" i="5"/>
  <c r="II239" i="5"/>
  <c r="HY297" i="5"/>
  <c r="HW297" i="5"/>
  <c r="HV297" i="5"/>
  <c r="HU321" i="2"/>
  <c r="IC321" i="2" s="1"/>
  <c r="HV321" i="2"/>
  <c r="HW112" i="5"/>
  <c r="HV112" i="5"/>
  <c r="HY112" i="5"/>
  <c r="HZ208" i="5"/>
  <c r="ID208" i="5"/>
  <c r="IA208" i="5"/>
  <c r="ID242" i="2"/>
  <c r="ID149" i="5"/>
  <c r="HZ149" i="5"/>
  <c r="IA149" i="5"/>
  <c r="HV223" i="5"/>
  <c r="HY223" i="5"/>
  <c r="HW223" i="5"/>
  <c r="HR31" i="5"/>
  <c r="HU31" i="5"/>
  <c r="HQ31" i="5"/>
  <c r="HT284" i="2"/>
  <c r="HQ284" i="2"/>
  <c r="HP284" i="2"/>
  <c r="HV48" i="2"/>
  <c r="HU48" i="2"/>
  <c r="IC48" i="2" s="1"/>
  <c r="HW182" i="5"/>
  <c r="HY182" i="5"/>
  <c r="HV182" i="5"/>
  <c r="HT199" i="2"/>
  <c r="HP199" i="2"/>
  <c r="HQ199" i="2"/>
  <c r="IA293" i="5"/>
  <c r="ID293" i="5"/>
  <c r="HZ293" i="5"/>
  <c r="HY224" i="5"/>
  <c r="HW224" i="5"/>
  <c r="HV224" i="5"/>
  <c r="HU167" i="2"/>
  <c r="IC167" i="2" s="1"/>
  <c r="HV167" i="2"/>
  <c r="HZ332" i="5"/>
  <c r="ID332" i="5"/>
  <c r="IA332" i="5"/>
  <c r="HQ294" i="2"/>
  <c r="HP294" i="2"/>
  <c r="HT294" i="2"/>
  <c r="HW114" i="5"/>
  <c r="HY114" i="5"/>
  <c r="HV114" i="5"/>
  <c r="HZ287" i="5"/>
  <c r="IA287" i="5"/>
  <c r="ID287" i="5"/>
  <c r="HW240" i="5"/>
  <c r="HV240" i="5"/>
  <c r="HY240" i="5"/>
  <c r="IA270" i="5"/>
  <c r="ID270" i="5"/>
  <c r="HZ270" i="5"/>
  <c r="IP77" i="5"/>
  <c r="IO77" i="5"/>
  <c r="IR77" i="5" s="1"/>
  <c r="ID106" i="2"/>
  <c r="HY165" i="5"/>
  <c r="HV165" i="5"/>
  <c r="HW165" i="5"/>
  <c r="HY47" i="5"/>
  <c r="HW47" i="5"/>
  <c r="HV47" i="5"/>
  <c r="HY326" i="5"/>
  <c r="HV326" i="5"/>
  <c r="HW326" i="5"/>
  <c r="HP218" i="2"/>
  <c r="HT218" i="2"/>
  <c r="HQ218" i="2"/>
  <c r="HV97" i="5"/>
  <c r="HY97" i="5"/>
  <c r="HW97" i="5"/>
  <c r="HV160" i="2"/>
  <c r="HU160" i="2"/>
  <c r="IC160" i="2" s="1"/>
  <c r="HU59" i="2"/>
  <c r="IC59" i="2" s="1"/>
  <c r="HV59" i="2"/>
  <c r="IA133" i="5"/>
  <c r="HZ133" i="5"/>
  <c r="ID133" i="5"/>
  <c r="HZ79" i="5"/>
  <c r="IA79" i="5"/>
  <c r="ID79" i="5"/>
  <c r="HW20" i="5"/>
  <c r="HY20" i="5"/>
  <c r="HV20" i="5"/>
  <c r="HV191" i="5" l="1"/>
  <c r="HY191" i="5"/>
  <c r="HW191" i="5"/>
  <c r="HY27" i="5"/>
  <c r="HW27" i="5"/>
  <c r="HV27" i="5"/>
  <c r="HV286" i="5"/>
  <c r="HY286" i="5"/>
  <c r="HW286" i="5"/>
  <c r="ID343" i="5"/>
  <c r="HZ343" i="5"/>
  <c r="IA343" i="5"/>
  <c r="IE230" i="5"/>
  <c r="IF230" i="5"/>
  <c r="II230" i="5"/>
  <c r="IA68" i="5"/>
  <c r="ID68" i="5"/>
  <c r="HZ68" i="5"/>
  <c r="HV159" i="5"/>
  <c r="HW159" i="5"/>
  <c r="HY159" i="5"/>
  <c r="HW278" i="5"/>
  <c r="HY278" i="5"/>
  <c r="HV278" i="5"/>
  <c r="HV121" i="5"/>
  <c r="HW121" i="5"/>
  <c r="HY121" i="5"/>
  <c r="HV293" i="2"/>
  <c r="HU293" i="2"/>
  <c r="IC293" i="2" s="1"/>
  <c r="HV104" i="5"/>
  <c r="HY104" i="5"/>
  <c r="HW104" i="5"/>
  <c r="HV321" i="5"/>
  <c r="HY321" i="5"/>
  <c r="HW321" i="5"/>
  <c r="ID180" i="5"/>
  <c r="HZ180" i="5"/>
  <c r="IA180" i="5"/>
  <c r="HU110" i="2"/>
  <c r="IC110" i="2" s="1"/>
  <c r="HV110" i="2"/>
  <c r="HV116" i="5"/>
  <c r="HY116" i="5"/>
  <c r="HW116" i="5"/>
  <c r="HV276" i="2"/>
  <c r="HU276" i="2"/>
  <c r="IC276" i="2" s="1"/>
  <c r="II329" i="5"/>
  <c r="IE329" i="5"/>
  <c r="IF329" i="5"/>
  <c r="HW306" i="5"/>
  <c r="HV306" i="5"/>
  <c r="HY306" i="5"/>
  <c r="HV63" i="5"/>
  <c r="HY63" i="5"/>
  <c r="HW63" i="5"/>
  <c r="HY284" i="5"/>
  <c r="HV284" i="5"/>
  <c r="HW284" i="5"/>
  <c r="ID338" i="5"/>
  <c r="IA338" i="5"/>
  <c r="HZ338" i="5"/>
  <c r="HY37" i="5"/>
  <c r="HV37" i="5"/>
  <c r="HW37" i="5"/>
  <c r="HW310" i="5"/>
  <c r="HY310" i="5"/>
  <c r="HV310" i="5"/>
  <c r="IE75" i="5"/>
  <c r="IF75" i="5"/>
  <c r="II75" i="5"/>
  <c r="HU75" i="2"/>
  <c r="IC75" i="2" s="1"/>
  <c r="HV75" i="2"/>
  <c r="HU233" i="2"/>
  <c r="IC233" i="2" s="1"/>
  <c r="HV233" i="2"/>
  <c r="HU213" i="2"/>
  <c r="IC213" i="2" s="1"/>
  <c r="HV213" i="2"/>
  <c r="HU230" i="2"/>
  <c r="IC230" i="2" s="1"/>
  <c r="HV230" i="2"/>
  <c r="HV31" i="2"/>
  <c r="HU31" i="2"/>
  <c r="IC31" i="2" s="1"/>
  <c r="HU2" i="2"/>
  <c r="IC2" i="2" s="1"/>
  <c r="HV2" i="2"/>
  <c r="HY340" i="5"/>
  <c r="HV340" i="5"/>
  <c r="HW340" i="5"/>
  <c r="HW36" i="5"/>
  <c r="HV36" i="5"/>
  <c r="HY36" i="5"/>
  <c r="HV175" i="2"/>
  <c r="HU175" i="2"/>
  <c r="IC175" i="2" s="1"/>
  <c r="HV202" i="2"/>
  <c r="HU202" i="2"/>
  <c r="IC202" i="2" s="1"/>
  <c r="HY344" i="5"/>
  <c r="HW344" i="5"/>
  <c r="HV344" i="5"/>
  <c r="IF106" i="5"/>
  <c r="IE106" i="5"/>
  <c r="II106" i="5"/>
  <c r="ID313" i="5"/>
  <c r="HZ313" i="5"/>
  <c r="IA313" i="5"/>
  <c r="HV73" i="2"/>
  <c r="HU73" i="2"/>
  <c r="IC73" i="2" s="1"/>
  <c r="HV40" i="5"/>
  <c r="HY40" i="5"/>
  <c r="HW40" i="5"/>
  <c r="HU83" i="2"/>
  <c r="IC83" i="2" s="1"/>
  <c r="HV83" i="2"/>
  <c r="HY69" i="5"/>
  <c r="HV69" i="5"/>
  <c r="HW69" i="5"/>
  <c r="HV74" i="2"/>
  <c r="HU74" i="2"/>
  <c r="IC74" i="2" s="1"/>
  <c r="HU125" i="2"/>
  <c r="IC125" i="2" s="1"/>
  <c r="HV125" i="2"/>
  <c r="HV12" i="5"/>
  <c r="HW12" i="5"/>
  <c r="HY12" i="5"/>
  <c r="HV50" i="2"/>
  <c r="HU50" i="2"/>
  <c r="IC50" i="2" s="1"/>
  <c r="HU63" i="2"/>
  <c r="IC63" i="2" s="1"/>
  <c r="HV63" i="2"/>
  <c r="ID358" i="5"/>
  <c r="HZ358" i="5"/>
  <c r="IA358" i="5"/>
  <c r="HY258" i="5"/>
  <c r="HV258" i="5"/>
  <c r="HW258" i="5"/>
  <c r="II156" i="5"/>
  <c r="IF156" i="5"/>
  <c r="IE156" i="5"/>
  <c r="HV126" i="2"/>
  <c r="HU126" i="2"/>
  <c r="IC126" i="2" s="1"/>
  <c r="HU84" i="2"/>
  <c r="IC84" i="2" s="1"/>
  <c r="HV84" i="2"/>
  <c r="HU65" i="2"/>
  <c r="IC65" i="2" s="1"/>
  <c r="HV65" i="2"/>
  <c r="HZ41" i="5"/>
  <c r="IA41" i="5"/>
  <c r="ID41" i="5"/>
  <c r="ID115" i="5"/>
  <c r="HZ115" i="5"/>
  <c r="IA115" i="5"/>
  <c r="HU246" i="2"/>
  <c r="IC246" i="2" s="1"/>
  <c r="HV246" i="2"/>
  <c r="HY251" i="5"/>
  <c r="HV251" i="5"/>
  <c r="HW251" i="5"/>
  <c r="HY269" i="5"/>
  <c r="HW269" i="5"/>
  <c r="HV269" i="5"/>
  <c r="IA236" i="5"/>
  <c r="HZ236" i="5"/>
  <c r="ID236" i="5"/>
  <c r="HU198" i="2"/>
  <c r="IC198" i="2" s="1"/>
  <c r="HV198" i="2"/>
  <c r="IA73" i="5"/>
  <c r="ID73" i="5"/>
  <c r="HZ73" i="5"/>
  <c r="HV211" i="5"/>
  <c r="HY211" i="5"/>
  <c r="HW211" i="5"/>
  <c r="HV183" i="2"/>
  <c r="HU183" i="2"/>
  <c r="IC183" i="2" s="1"/>
  <c r="HY120" i="5"/>
  <c r="HV120" i="5"/>
  <c r="HW120" i="5"/>
  <c r="HY92" i="5"/>
  <c r="HW92" i="5"/>
  <c r="HV92" i="5"/>
  <c r="HW124" i="5"/>
  <c r="HY124" i="5"/>
  <c r="HV124" i="5"/>
  <c r="HU133" i="2"/>
  <c r="IC133" i="2" s="1"/>
  <c r="HV133" i="2"/>
  <c r="HV168" i="2"/>
  <c r="HU168" i="2"/>
  <c r="IC168" i="2" s="1"/>
  <c r="HU226" i="2"/>
  <c r="IC226" i="2" s="1"/>
  <c r="HV226" i="2"/>
  <c r="HV8" i="2"/>
  <c r="HU8" i="2"/>
  <c r="IC8" i="2" s="1"/>
  <c r="HU227" i="2"/>
  <c r="IC227" i="2" s="1"/>
  <c r="HV227" i="2"/>
  <c r="HU165" i="2"/>
  <c r="IC165" i="2" s="1"/>
  <c r="HV165" i="2"/>
  <c r="HV203" i="5"/>
  <c r="HW203" i="5"/>
  <c r="HY203" i="5"/>
  <c r="HW173" i="5"/>
  <c r="HY173" i="5"/>
  <c r="HV173" i="5"/>
  <c r="HZ337" i="5"/>
  <c r="IA337" i="5"/>
  <c r="ID337" i="5"/>
  <c r="HU249" i="2"/>
  <c r="IC249" i="2" s="1"/>
  <c r="HV249" i="2"/>
  <c r="HU236" i="2"/>
  <c r="IC236" i="2" s="1"/>
  <c r="HV236" i="2"/>
  <c r="HU82" i="2"/>
  <c r="IC82" i="2" s="1"/>
  <c r="HV82" i="2"/>
  <c r="IE2" i="5"/>
  <c r="IF2" i="5"/>
  <c r="II2" i="5"/>
  <c r="HV253" i="2"/>
  <c r="HU253" i="2"/>
  <c r="IC253" i="2" s="1"/>
  <c r="HV223" i="2"/>
  <c r="HU223" i="2"/>
  <c r="IC223" i="2" s="1"/>
  <c r="IN357" i="5"/>
  <c r="IJ357" i="5"/>
  <c r="IK357" i="5"/>
  <c r="HV195" i="2"/>
  <c r="HU195" i="2"/>
  <c r="IC195" i="2" s="1"/>
  <c r="HU245" i="2"/>
  <c r="IC245" i="2" s="1"/>
  <c r="HV245" i="2"/>
  <c r="HW336" i="5"/>
  <c r="HV336" i="5"/>
  <c r="HY336" i="5"/>
  <c r="HV163" i="2"/>
  <c r="HU163" i="2"/>
  <c r="IC163" i="2" s="1"/>
  <c r="HV217" i="2"/>
  <c r="HU217" i="2"/>
  <c r="IC217" i="2" s="1"/>
  <c r="HV162" i="5"/>
  <c r="HY162" i="5"/>
  <c r="HW162" i="5"/>
  <c r="HV204" i="2"/>
  <c r="HU204" i="2"/>
  <c r="IC204" i="2" s="1"/>
  <c r="HU37" i="2"/>
  <c r="IC37" i="2" s="1"/>
  <c r="HV37" i="2"/>
  <c r="HU206" i="2"/>
  <c r="IC206" i="2" s="1"/>
  <c r="HV206" i="2"/>
  <c r="HW166" i="5"/>
  <c r="HY166" i="5"/>
  <c r="HV166" i="5"/>
  <c r="HW125" i="5"/>
  <c r="HV125" i="5"/>
  <c r="HY125" i="5"/>
  <c r="HV145" i="5"/>
  <c r="HY145" i="5"/>
  <c r="HW145" i="5"/>
  <c r="IA291" i="5"/>
  <c r="ID291" i="5"/>
  <c r="HZ291" i="5"/>
  <c r="ID153" i="5"/>
  <c r="HZ153" i="5"/>
  <c r="IA153" i="5"/>
  <c r="HU136" i="2"/>
  <c r="IC136" i="2" s="1"/>
  <c r="HV136" i="2"/>
  <c r="IA218" i="5"/>
  <c r="ID218" i="5"/>
  <c r="HZ218" i="5"/>
  <c r="HU4" i="2"/>
  <c r="IC4" i="2" s="1"/>
  <c r="HV4" i="2"/>
  <c r="HZ123" i="5"/>
  <c r="IA123" i="5"/>
  <c r="ID123" i="5"/>
  <c r="HU210" i="2"/>
  <c r="IC210" i="2" s="1"/>
  <c r="HV210" i="2"/>
  <c r="ID345" i="5"/>
  <c r="HZ345" i="5"/>
  <c r="IA345" i="5"/>
  <c r="HV32" i="5"/>
  <c r="HY32" i="5"/>
  <c r="HW32" i="5"/>
  <c r="HV163" i="5"/>
  <c r="HW163" i="5"/>
  <c r="HY163" i="5"/>
  <c r="II234" i="5"/>
  <c r="IE234" i="5"/>
  <c r="IF234" i="5"/>
  <c r="HV136" i="5"/>
  <c r="HY136" i="5"/>
  <c r="HW136" i="5"/>
  <c r="HZ199" i="5"/>
  <c r="ID199" i="5"/>
  <c r="IA199" i="5"/>
  <c r="IK339" i="5"/>
  <c r="IN339" i="5"/>
  <c r="IJ339" i="5"/>
  <c r="HZ352" i="5"/>
  <c r="ID352" i="5"/>
  <c r="IA352" i="5"/>
  <c r="HU151" i="2"/>
  <c r="IC151" i="2" s="1"/>
  <c r="IJ151" i="2" s="1"/>
  <c r="IF151" i="2" s="1"/>
  <c r="HV151" i="2"/>
  <c r="ID277" i="5"/>
  <c r="HZ277" i="5"/>
  <c r="IA277" i="5"/>
  <c r="HW113" i="5"/>
  <c r="HV113" i="5"/>
  <c r="HY113" i="5"/>
  <c r="HU211" i="2"/>
  <c r="IC211" i="2" s="1"/>
  <c r="HV211" i="2"/>
  <c r="IA283" i="5"/>
  <c r="ID283" i="5"/>
  <c r="HZ283" i="5"/>
  <c r="HU25" i="2"/>
  <c r="IC25" i="2" s="1"/>
  <c r="HV25" i="2"/>
  <c r="IF86" i="5"/>
  <c r="IE86" i="5"/>
  <c r="II86" i="5"/>
  <c r="HY219" i="5"/>
  <c r="HV219" i="5"/>
  <c r="HW219" i="5"/>
  <c r="IA90" i="5"/>
  <c r="HZ90" i="5"/>
  <c r="ID90" i="5"/>
  <c r="HV54" i="5"/>
  <c r="HW54" i="5"/>
  <c r="HY54" i="5"/>
  <c r="HU259" i="2"/>
  <c r="IC259" i="2" s="1"/>
  <c r="HV259" i="2"/>
  <c r="HU179" i="2"/>
  <c r="IC179" i="2" s="1"/>
  <c r="HV179" i="2"/>
  <c r="HV214" i="2"/>
  <c r="HU214" i="2"/>
  <c r="IC214" i="2" s="1"/>
  <c r="HV86" i="2"/>
  <c r="HU86" i="2"/>
  <c r="IC86" i="2" s="1"/>
  <c r="IF304" i="5"/>
  <c r="IE304" i="5"/>
  <c r="II304" i="5"/>
  <c r="IE282" i="5"/>
  <c r="IF282" i="5"/>
  <c r="II282" i="5"/>
  <c r="II22" i="5"/>
  <c r="IE22" i="5"/>
  <c r="IF22" i="5"/>
  <c r="HZ39" i="5"/>
  <c r="ID39" i="5"/>
  <c r="IA39" i="5"/>
  <c r="HU286" i="2"/>
  <c r="IC286" i="2" s="1"/>
  <c r="HV286" i="2"/>
  <c r="ID98" i="5"/>
  <c r="IA98" i="5"/>
  <c r="HZ98" i="5"/>
  <c r="II177" i="5"/>
  <c r="IF177" i="5"/>
  <c r="IE177" i="5"/>
  <c r="IK333" i="5"/>
  <c r="IJ333" i="5"/>
  <c r="IN333" i="5"/>
  <c r="HU187" i="2"/>
  <c r="IC187" i="2" s="1"/>
  <c r="HV187" i="2"/>
  <c r="ID193" i="5"/>
  <c r="HZ193" i="5"/>
  <c r="IA193" i="5"/>
  <c r="IE264" i="5"/>
  <c r="IF264" i="5"/>
  <c r="II264" i="5"/>
  <c r="HV224" i="2"/>
  <c r="HU224" i="2"/>
  <c r="IC224" i="2" s="1"/>
  <c r="HU128" i="2"/>
  <c r="IC128" i="2" s="1"/>
  <c r="HV128" i="2"/>
  <c r="HV159" i="2"/>
  <c r="HU159" i="2"/>
  <c r="IC159" i="2" s="1"/>
  <c r="HU196" i="2"/>
  <c r="IC196" i="2" s="1"/>
  <c r="HV196" i="2"/>
  <c r="HU88" i="2"/>
  <c r="IC88" i="2" s="1"/>
  <c r="HV88" i="2"/>
  <c r="HW55" i="5"/>
  <c r="HY55" i="5"/>
  <c r="HV55" i="5"/>
  <c r="HU57" i="2"/>
  <c r="IC57" i="2" s="1"/>
  <c r="HV57" i="2"/>
  <c r="HZ354" i="5"/>
  <c r="IA354" i="5"/>
  <c r="ID354" i="5"/>
  <c r="HV26" i="2"/>
  <c r="HU26" i="2"/>
  <c r="IC26" i="2" s="1"/>
  <c r="HY141" i="5"/>
  <c r="HV141" i="5"/>
  <c r="HW141" i="5"/>
  <c r="HY178" i="5"/>
  <c r="HV178" i="5"/>
  <c r="HW178" i="5"/>
  <c r="HZ295" i="5"/>
  <c r="ID295" i="5"/>
  <c r="IA295" i="5"/>
  <c r="HV65" i="5"/>
  <c r="HW65" i="5"/>
  <c r="HY65" i="5"/>
  <c r="HZ101" i="5"/>
  <c r="ID101" i="5"/>
  <c r="IA101" i="5"/>
  <c r="HZ279" i="5"/>
  <c r="ID279" i="5"/>
  <c r="IA279" i="5"/>
  <c r="ID76" i="5"/>
  <c r="IA76" i="5"/>
  <c r="HZ76" i="5"/>
  <c r="HU71" i="2"/>
  <c r="IC71" i="2" s="1"/>
  <c r="HV71" i="2"/>
  <c r="HY272" i="5"/>
  <c r="HV272" i="5"/>
  <c r="HW272" i="5"/>
  <c r="HU155" i="2"/>
  <c r="IC155" i="2" s="1"/>
  <c r="HV155" i="2"/>
  <c r="HU215" i="2"/>
  <c r="IC215" i="2" s="1"/>
  <c r="HV215" i="2"/>
  <c r="HU76" i="2"/>
  <c r="IC76" i="2" s="1"/>
  <c r="HV76" i="2"/>
  <c r="ID174" i="5"/>
  <c r="HZ174" i="5"/>
  <c r="IA174" i="5"/>
  <c r="IA232" i="5"/>
  <c r="ID232" i="5"/>
  <c r="HZ232" i="5"/>
  <c r="HW175" i="5"/>
  <c r="HY175" i="5"/>
  <c r="HV175" i="5"/>
  <c r="IA7" i="5"/>
  <c r="ID7" i="5"/>
  <c r="HZ7" i="5"/>
  <c r="IA78" i="5"/>
  <c r="ID78" i="5"/>
  <c r="HZ78" i="5"/>
  <c r="HZ325" i="5"/>
  <c r="ID325" i="5"/>
  <c r="IA325" i="5"/>
  <c r="HV282" i="2"/>
  <c r="HU282" i="2"/>
  <c r="IC282" i="2" s="1"/>
  <c r="HV269" i="2"/>
  <c r="HU269" i="2"/>
  <c r="IC269" i="2" s="1"/>
  <c r="IA334" i="5"/>
  <c r="ID334" i="5"/>
  <c r="HZ334" i="5"/>
  <c r="ID144" i="5"/>
  <c r="HZ144" i="5"/>
  <c r="IA144" i="5"/>
  <c r="ID259" i="5"/>
  <c r="HZ259" i="5"/>
  <c r="IA259" i="5"/>
  <c r="II216" i="5"/>
  <c r="IF216" i="5"/>
  <c r="IE216" i="5"/>
  <c r="HZ95" i="5"/>
  <c r="ID95" i="5"/>
  <c r="IA95" i="5"/>
  <c r="HW196" i="5"/>
  <c r="HY196" i="5"/>
  <c r="HV196" i="5"/>
  <c r="HV275" i="5"/>
  <c r="HY275" i="5"/>
  <c r="HW275" i="5"/>
  <c r="HU290" i="2"/>
  <c r="IC290" i="2" s="1"/>
  <c r="HV290" i="2"/>
  <c r="HV298" i="2"/>
  <c r="HU298" i="2"/>
  <c r="IC298" i="2" s="1"/>
  <c r="HW233" i="5"/>
  <c r="HY233" i="5"/>
  <c r="HV233" i="5"/>
  <c r="IA309" i="5"/>
  <c r="ID309" i="5"/>
  <c r="HZ309" i="5"/>
  <c r="ID237" i="5"/>
  <c r="IA237" i="5"/>
  <c r="HZ237" i="5"/>
  <c r="IA137" i="5"/>
  <c r="ID137" i="5"/>
  <c r="HZ137" i="5"/>
  <c r="HY194" i="5"/>
  <c r="HW194" i="5"/>
  <c r="HV194" i="5"/>
  <c r="HW263" i="5"/>
  <c r="HV263" i="5"/>
  <c r="HY263" i="5"/>
  <c r="II43" i="5"/>
  <c r="IF43" i="5"/>
  <c r="IE43" i="5"/>
  <c r="HY255" i="5"/>
  <c r="HV255" i="5"/>
  <c r="HW255" i="5"/>
  <c r="ID70" i="5"/>
  <c r="HZ70" i="5"/>
  <c r="IA70" i="5"/>
  <c r="HY122" i="5"/>
  <c r="HW122" i="5"/>
  <c r="HV122" i="5"/>
  <c r="HW195" i="5"/>
  <c r="HV195" i="5"/>
  <c r="HY195" i="5"/>
  <c r="HU130" i="2"/>
  <c r="IC130" i="2" s="1"/>
  <c r="HV130" i="2"/>
  <c r="HU157" i="2"/>
  <c r="IC157" i="2" s="1"/>
  <c r="HV157" i="2"/>
  <c r="HV250" i="2"/>
  <c r="HU250" i="2"/>
  <c r="IC250" i="2" s="1"/>
  <c r="ID331" i="5"/>
  <c r="HZ331" i="5"/>
  <c r="IA331" i="5"/>
  <c r="HZ189" i="5"/>
  <c r="IA189" i="5"/>
  <c r="ID189" i="5"/>
  <c r="IF176" i="5"/>
  <c r="IE176" i="5"/>
  <c r="II176" i="5"/>
  <c r="IE302" i="5"/>
  <c r="IF302" i="5"/>
  <c r="II302" i="5"/>
  <c r="II244" i="5"/>
  <c r="IF244" i="5"/>
  <c r="IE244" i="5"/>
  <c r="HZ271" i="5"/>
  <c r="ID271" i="5"/>
  <c r="IA271" i="5"/>
  <c r="IK147" i="5"/>
  <c r="IJ147" i="5"/>
  <c r="IN147" i="5"/>
  <c r="HZ308" i="5"/>
  <c r="IA308" i="5"/>
  <c r="ID308" i="5"/>
  <c r="IE38" i="5"/>
  <c r="II38" i="5"/>
  <c r="IF38" i="5"/>
  <c r="IE82" i="5"/>
  <c r="IF82" i="5"/>
  <c r="II82" i="5"/>
  <c r="ID351" i="5"/>
  <c r="HZ351" i="5"/>
  <c r="IA351" i="5"/>
  <c r="HZ49" i="5"/>
  <c r="IA49" i="5"/>
  <c r="ID49" i="5"/>
  <c r="HZ307" i="5"/>
  <c r="ID307" i="5"/>
  <c r="IA307" i="5"/>
  <c r="IF35" i="5"/>
  <c r="IE35" i="5"/>
  <c r="II35" i="5"/>
  <c r="IE207" i="5"/>
  <c r="II207" i="5"/>
  <c r="IF207" i="5"/>
  <c r="HZ29" i="5"/>
  <c r="ID29" i="5"/>
  <c r="IA29" i="5"/>
  <c r="IN341" i="5"/>
  <c r="IJ341" i="5"/>
  <c r="IK341" i="5"/>
  <c r="IA324" i="5"/>
  <c r="ID324" i="5"/>
  <c r="HZ324" i="5"/>
  <c r="IE142" i="5"/>
  <c r="IF142" i="5"/>
  <c r="II142" i="5"/>
  <c r="IK320" i="5"/>
  <c r="IN320" i="5"/>
  <c r="IJ320" i="5"/>
  <c r="IF42" i="5"/>
  <c r="IE42" i="5"/>
  <c r="II42" i="5"/>
  <c r="HZ59" i="5"/>
  <c r="IA59" i="5"/>
  <c r="ID59" i="5"/>
  <c r="ID303" i="5"/>
  <c r="HZ303" i="5"/>
  <c r="IA303" i="5"/>
  <c r="IE154" i="5"/>
  <c r="IF154" i="5"/>
  <c r="II154" i="5"/>
  <c r="IA21" i="5"/>
  <c r="ID21" i="5"/>
  <c r="HZ21" i="5"/>
  <c r="HZ50" i="5"/>
  <c r="IA50" i="5"/>
  <c r="ID50" i="5"/>
  <c r="II25" i="5"/>
  <c r="IE25" i="5"/>
  <c r="IF25" i="5"/>
  <c r="IA330" i="5"/>
  <c r="ID330" i="5"/>
  <c r="HZ330" i="5"/>
  <c r="II110" i="5"/>
  <c r="IE110" i="5"/>
  <c r="IF110" i="5"/>
  <c r="IP52" i="5"/>
  <c r="IO52" i="5"/>
  <c r="IR52" i="5" s="1"/>
  <c r="II298" i="5"/>
  <c r="IE298" i="5"/>
  <c r="IF298" i="5"/>
  <c r="HZ140" i="5"/>
  <c r="ID140" i="5"/>
  <c r="IA140" i="5"/>
  <c r="IE3" i="5"/>
  <c r="II3" i="5"/>
  <c r="IF3" i="5"/>
  <c r="IE33" i="5"/>
  <c r="II33" i="5"/>
  <c r="IF33" i="5"/>
  <c r="HV245" i="5"/>
  <c r="HY245" i="5"/>
  <c r="HW245" i="5"/>
  <c r="II213" i="5"/>
  <c r="IE213" i="5"/>
  <c r="IF213" i="5"/>
  <c r="IN80" i="5"/>
  <c r="IK80" i="5"/>
  <c r="IJ80" i="5"/>
  <c r="IE215" i="5"/>
  <c r="II215" i="5"/>
  <c r="IF215" i="5"/>
  <c r="HV39" i="2"/>
  <c r="HU39" i="2"/>
  <c r="IC39" i="2" s="1"/>
  <c r="IE126" i="5"/>
  <c r="II126" i="5"/>
  <c r="IF126" i="5"/>
  <c r="HV315" i="5"/>
  <c r="HY315" i="5"/>
  <c r="HW315" i="5"/>
  <c r="IA44" i="5"/>
  <c r="HZ44" i="5"/>
  <c r="ID44" i="5"/>
  <c r="II323" i="5"/>
  <c r="IF323" i="5"/>
  <c r="IE323" i="5"/>
  <c r="ID105" i="5"/>
  <c r="HZ105" i="5"/>
  <c r="IA105" i="5"/>
  <c r="HZ131" i="5"/>
  <c r="IA131" i="5"/>
  <c r="ID131" i="5"/>
  <c r="ID226" i="5"/>
  <c r="HZ226" i="5"/>
  <c r="IA226" i="5"/>
  <c r="II349" i="5"/>
  <c r="IE349" i="5"/>
  <c r="IF349" i="5"/>
  <c r="ID100" i="5"/>
  <c r="HZ100" i="5"/>
  <c r="IA100" i="5"/>
  <c r="HZ246" i="5"/>
  <c r="IA246" i="5"/>
  <c r="ID246" i="5"/>
  <c r="IA48" i="5"/>
  <c r="ID48" i="5"/>
  <c r="HZ48" i="5"/>
  <c r="IF58" i="5"/>
  <c r="IE58" i="5"/>
  <c r="II58" i="5"/>
  <c r="HZ241" i="5"/>
  <c r="IA241" i="5"/>
  <c r="ID241" i="5"/>
  <c r="HZ14" i="5"/>
  <c r="ID14" i="5"/>
  <c r="IA14" i="5"/>
  <c r="HU302" i="2"/>
  <c r="IC302" i="2" s="1"/>
  <c r="HV302" i="2"/>
  <c r="IE248" i="5"/>
  <c r="IF248" i="5"/>
  <c r="II248" i="5"/>
  <c r="II276" i="5"/>
  <c r="IF276" i="5"/>
  <c r="IE276" i="5"/>
  <c r="II129" i="5"/>
  <c r="IE129" i="5"/>
  <c r="IF129" i="5"/>
  <c r="II347" i="5"/>
  <c r="IF347" i="5"/>
  <c r="IE347" i="5"/>
  <c r="HZ201" i="5"/>
  <c r="ID201" i="5"/>
  <c r="IA201" i="5"/>
  <c r="ID267" i="5"/>
  <c r="HZ267" i="5"/>
  <c r="IA267" i="5"/>
  <c r="IA257" i="5"/>
  <c r="ID257" i="5"/>
  <c r="HZ257" i="5"/>
  <c r="IK262" i="5"/>
  <c r="IN262" i="5"/>
  <c r="IJ262" i="5"/>
  <c r="IA260" i="5"/>
  <c r="ID260" i="5"/>
  <c r="HZ260" i="5"/>
  <c r="HU94" i="2"/>
  <c r="IC94" i="2" s="1"/>
  <c r="HV94" i="2"/>
  <c r="II285" i="5"/>
  <c r="IE285" i="5"/>
  <c r="IF285" i="5"/>
  <c r="IF231" i="5"/>
  <c r="IE231" i="5"/>
  <c r="II231" i="5"/>
  <c r="ID254" i="5"/>
  <c r="HZ254" i="5"/>
  <c r="IA254" i="5"/>
  <c r="HU243" i="2"/>
  <c r="IC243" i="2" s="1"/>
  <c r="HV243" i="2"/>
  <c r="II317" i="5"/>
  <c r="IE317" i="5"/>
  <c r="IF317" i="5"/>
  <c r="IF107" i="5"/>
  <c r="IE107" i="5"/>
  <c r="II107" i="5"/>
  <c r="ID250" i="5"/>
  <c r="HZ250" i="5"/>
  <c r="IA250" i="5"/>
  <c r="IA102" i="5"/>
  <c r="ID102" i="5"/>
  <c r="HZ102" i="5"/>
  <c r="IE160" i="5"/>
  <c r="II160" i="5"/>
  <c r="IF160" i="5"/>
  <c r="HU257" i="2"/>
  <c r="IC257" i="2" s="1"/>
  <c r="HV257" i="2"/>
  <c r="IA243" i="5"/>
  <c r="ID243" i="5"/>
  <c r="HZ243" i="5"/>
  <c r="IE221" i="5"/>
  <c r="II221" i="5"/>
  <c r="IF221" i="5"/>
  <c r="HZ288" i="5"/>
  <c r="IA288" i="5"/>
  <c r="ID288" i="5"/>
  <c r="HZ56" i="5"/>
  <c r="IA56" i="5"/>
  <c r="ID56" i="5"/>
  <c r="IS77" i="5"/>
  <c r="IE77" i="2" s="1"/>
  <c r="IJ77" i="2"/>
  <c r="IF77" i="2" s="1"/>
  <c r="IA47" i="5"/>
  <c r="ID47" i="5"/>
  <c r="HZ47" i="5"/>
  <c r="IF133" i="5"/>
  <c r="IE133" i="5"/>
  <c r="II133" i="5"/>
  <c r="ID15" i="2"/>
  <c r="IA20" i="5"/>
  <c r="ID20" i="5"/>
  <c r="HZ20" i="5"/>
  <c r="IA165" i="5"/>
  <c r="ID165" i="5"/>
  <c r="HZ165" i="5"/>
  <c r="HU294" i="2"/>
  <c r="IC294" i="2" s="1"/>
  <c r="HV294" i="2"/>
  <c r="IE293" i="5"/>
  <c r="IF293" i="5"/>
  <c r="II293" i="5"/>
  <c r="IA112" i="5"/>
  <c r="ID112" i="5"/>
  <c r="HZ112" i="5"/>
  <c r="ID41" i="2"/>
  <c r="ID138" i="2"/>
  <c r="HZ228" i="5"/>
  <c r="IA228" i="5"/>
  <c r="ID228" i="5"/>
  <c r="HI362" i="5"/>
  <c r="HH362" i="5"/>
  <c r="HI361" i="5"/>
  <c r="HI363" i="5" s="1"/>
  <c r="ID355" i="2"/>
  <c r="IE26" i="5"/>
  <c r="IF26" i="5"/>
  <c r="II26" i="5"/>
  <c r="HZ318" i="5"/>
  <c r="IA318" i="5"/>
  <c r="ID318" i="5"/>
  <c r="HY187" i="5"/>
  <c r="HV187" i="5"/>
  <c r="HW187" i="5"/>
  <c r="IF299" i="5"/>
  <c r="IE299" i="5"/>
  <c r="II299" i="5"/>
  <c r="HZ235" i="5"/>
  <c r="IA235" i="5"/>
  <c r="ID235" i="5"/>
  <c r="HY28" i="5"/>
  <c r="HW28" i="5"/>
  <c r="HV28" i="5"/>
  <c r="II268" i="5"/>
  <c r="IF268" i="5"/>
  <c r="IE268" i="5"/>
  <c r="ID262" i="2"/>
  <c r="IP355" i="5"/>
  <c r="IO355" i="5"/>
  <c r="IR355" i="5" s="1"/>
  <c r="HV6" i="2"/>
  <c r="HU6" i="2"/>
  <c r="HV188" i="5"/>
  <c r="HW188" i="5"/>
  <c r="HY188" i="5"/>
  <c r="ID170" i="5"/>
  <c r="IA170" i="5"/>
  <c r="HZ170" i="5"/>
  <c r="IF19" i="5"/>
  <c r="IE19" i="5"/>
  <c r="II19" i="5"/>
  <c r="HM364" i="5"/>
  <c r="HM359" i="5"/>
  <c r="IE168" i="5"/>
  <c r="II168" i="5"/>
  <c r="IF168" i="5"/>
  <c r="IN289" i="5"/>
  <c r="IJ289" i="5"/>
  <c r="IK289" i="5"/>
  <c r="ID115" i="2"/>
  <c r="II209" i="5"/>
  <c r="IE209" i="5"/>
  <c r="IF209" i="5"/>
  <c r="IA247" i="5"/>
  <c r="ID247" i="5"/>
  <c r="HZ247" i="5"/>
  <c r="HZ249" i="5"/>
  <c r="IA249" i="5"/>
  <c r="ID249" i="5"/>
  <c r="IE60" i="5"/>
  <c r="IF60" i="5"/>
  <c r="II60" i="5"/>
  <c r="HU51" i="2"/>
  <c r="IC51" i="2" s="1"/>
  <c r="HV51" i="2"/>
  <c r="HZ314" i="5"/>
  <c r="ID314" i="5"/>
  <c r="IA314" i="5"/>
  <c r="IA57" i="5"/>
  <c r="ID57" i="5"/>
  <c r="HZ57" i="5"/>
  <c r="II171" i="5"/>
  <c r="IF171" i="5"/>
  <c r="IE171" i="5"/>
  <c r="IF111" i="5"/>
  <c r="IE111" i="5"/>
  <c r="II111" i="5"/>
  <c r="ID170" i="2"/>
  <c r="IA266" i="5"/>
  <c r="ID266" i="5"/>
  <c r="HZ266" i="5"/>
  <c r="IE169" i="5"/>
  <c r="II169" i="5"/>
  <c r="IF169" i="5"/>
  <c r="IF311" i="5"/>
  <c r="IE311" i="5"/>
  <c r="II311" i="5"/>
  <c r="II229" i="5"/>
  <c r="IE229" i="5"/>
  <c r="IF229" i="5"/>
  <c r="HY67" i="5"/>
  <c r="HV67" i="5"/>
  <c r="HW67" i="5"/>
  <c r="IF202" i="5"/>
  <c r="II202" i="5"/>
  <c r="IE202" i="5"/>
  <c r="HZ319" i="5"/>
  <c r="ID319" i="5"/>
  <c r="IA319" i="5"/>
  <c r="HZ181" i="5"/>
  <c r="ID181" i="5"/>
  <c r="IA181" i="5"/>
  <c r="ID132" i="5"/>
  <c r="HZ132" i="5"/>
  <c r="IA132" i="5"/>
  <c r="IE150" i="5"/>
  <c r="II150" i="5"/>
  <c r="IF150" i="5"/>
  <c r="ID327" i="2"/>
  <c r="HU237" i="2"/>
  <c r="IC237" i="2" s="1"/>
  <c r="HV237" i="2"/>
  <c r="HW356" i="5"/>
  <c r="HV356" i="5"/>
  <c r="HY356" i="5"/>
  <c r="HU280" i="2"/>
  <c r="IC280" i="2" s="1"/>
  <c r="HV280" i="2"/>
  <c r="HY108" i="5"/>
  <c r="HV108" i="5"/>
  <c r="HW108" i="5"/>
  <c r="IJ227" i="5"/>
  <c r="IN227" i="5"/>
  <c r="IK227" i="5"/>
  <c r="ID210" i="2"/>
  <c r="HZ212" i="5"/>
  <c r="ID212" i="5"/>
  <c r="IA212" i="5"/>
  <c r="IN45" i="5"/>
  <c r="IK45" i="5"/>
  <c r="IJ45" i="5"/>
  <c r="HZ240" i="5"/>
  <c r="ID240" i="5"/>
  <c r="IA240" i="5"/>
  <c r="HU199" i="2"/>
  <c r="IC199" i="2" s="1"/>
  <c r="HV199" i="2"/>
  <c r="HV284" i="2"/>
  <c r="HU284" i="2"/>
  <c r="IC284" i="2" s="1"/>
  <c r="IA297" i="5"/>
  <c r="ID297" i="5"/>
  <c r="HZ297" i="5"/>
  <c r="ID96" i="2"/>
  <c r="ID30" i="5"/>
  <c r="HZ30" i="5"/>
  <c r="IA30" i="5"/>
  <c r="ID327" i="5"/>
  <c r="IA327" i="5"/>
  <c r="HZ327" i="5"/>
  <c r="ID280" i="5"/>
  <c r="HZ280" i="5"/>
  <c r="IA280" i="5"/>
  <c r="II198" i="5"/>
  <c r="IE198" i="5"/>
  <c r="IF198" i="5"/>
  <c r="IF109" i="5"/>
  <c r="IE109" i="5"/>
  <c r="II109" i="5"/>
  <c r="IK34" i="5"/>
  <c r="IN34" i="5"/>
  <c r="IJ34" i="5"/>
  <c r="HZ10" i="5"/>
  <c r="IA10" i="5"/>
  <c r="ID10" i="5"/>
  <c r="ID185" i="5"/>
  <c r="HZ185" i="5"/>
  <c r="IA185" i="5"/>
  <c r="HQ359" i="2"/>
  <c r="HQ360" i="2" s="1"/>
  <c r="ID147" i="2"/>
  <c r="ID137" i="2"/>
  <c r="IA353" i="5"/>
  <c r="ID353" i="5"/>
  <c r="HZ353" i="5"/>
  <c r="II72" i="5"/>
  <c r="IE72" i="5"/>
  <c r="IF72" i="5"/>
  <c r="ID16" i="2"/>
  <c r="II53" i="5"/>
  <c r="IF53" i="5"/>
  <c r="IE53" i="5"/>
  <c r="ID183" i="2"/>
  <c r="IE91" i="5"/>
  <c r="II91" i="5"/>
  <c r="IF91" i="5"/>
  <c r="HY192" i="5"/>
  <c r="HV192" i="5"/>
  <c r="HW192" i="5"/>
  <c r="IF88" i="5"/>
  <c r="IE88" i="5"/>
  <c r="II88" i="5"/>
  <c r="HL362" i="2"/>
  <c r="HM361" i="2"/>
  <c r="HM363" i="2" s="1"/>
  <c r="HM362" i="2"/>
  <c r="ID349" i="2"/>
  <c r="IK184" i="5"/>
  <c r="IN184" i="5"/>
  <c r="IJ184" i="5"/>
  <c r="II71" i="5"/>
  <c r="IE71" i="5"/>
  <c r="IF71" i="5"/>
  <c r="ID223" i="2"/>
  <c r="IA328" i="5"/>
  <c r="ID328" i="5"/>
  <c r="HZ328" i="5"/>
  <c r="HY74" i="5"/>
  <c r="HV74" i="5"/>
  <c r="HW74" i="5"/>
  <c r="II5" i="5"/>
  <c r="IE5" i="5"/>
  <c r="IF5" i="5"/>
  <c r="IE186" i="5"/>
  <c r="IF186" i="5"/>
  <c r="II186" i="5"/>
  <c r="IE167" i="5"/>
  <c r="II167" i="5"/>
  <c r="IF167" i="5"/>
  <c r="ID335" i="5"/>
  <c r="HZ335" i="5"/>
  <c r="IA335" i="5"/>
  <c r="ID285" i="2"/>
  <c r="IF18" i="5"/>
  <c r="IE18" i="5"/>
  <c r="II18" i="5"/>
  <c r="ID133" i="2"/>
  <c r="IK342" i="5"/>
  <c r="IJ342" i="5"/>
  <c r="IN342" i="5"/>
  <c r="ID272" i="2"/>
  <c r="IA146" i="5"/>
  <c r="HZ146" i="5"/>
  <c r="ID146" i="5"/>
  <c r="ID99" i="5"/>
  <c r="IA99" i="5"/>
  <c r="HZ99" i="5"/>
  <c r="ID15" i="5"/>
  <c r="HZ15" i="5"/>
  <c r="IA15" i="5"/>
  <c r="IF135" i="5"/>
  <c r="IE135" i="5"/>
  <c r="II135" i="5"/>
  <c r="IE85" i="5"/>
  <c r="II85" i="5"/>
  <c r="IF85" i="5"/>
  <c r="IN322" i="5"/>
  <c r="IJ322" i="5"/>
  <c r="IK322" i="5"/>
  <c r="IK130" i="5"/>
  <c r="IN130" i="5"/>
  <c r="IJ130" i="5"/>
  <c r="IA157" i="5"/>
  <c r="HZ157" i="5"/>
  <c r="ID157" i="5"/>
  <c r="ID245" i="2"/>
  <c r="HV218" i="2"/>
  <c r="HU218" i="2"/>
  <c r="IC218" i="2" s="1"/>
  <c r="ID326" i="5"/>
  <c r="HZ326" i="5"/>
  <c r="IA326" i="5"/>
  <c r="HZ97" i="5"/>
  <c r="ID97" i="5"/>
  <c r="IA97" i="5"/>
  <c r="HZ114" i="5"/>
  <c r="IA114" i="5"/>
  <c r="ID114" i="5"/>
  <c r="IA224" i="5"/>
  <c r="HZ224" i="5"/>
  <c r="ID224" i="5"/>
  <c r="ID185" i="2"/>
  <c r="ID223" i="5"/>
  <c r="IA223" i="5"/>
  <c r="HZ223" i="5"/>
  <c r="II149" i="5"/>
  <c r="IE149" i="5"/>
  <c r="IF149" i="5"/>
  <c r="IE208" i="5"/>
  <c r="II208" i="5"/>
  <c r="IF208" i="5"/>
  <c r="ID46" i="2"/>
  <c r="IF252" i="5"/>
  <c r="II252" i="5"/>
  <c r="IE252" i="5"/>
  <c r="ID273" i="5"/>
  <c r="HZ273" i="5"/>
  <c r="IA273" i="5"/>
  <c r="II155" i="5"/>
  <c r="IE155" i="5"/>
  <c r="IF155" i="5"/>
  <c r="ID256" i="5"/>
  <c r="HZ256" i="5"/>
  <c r="IA256" i="5"/>
  <c r="IA16" i="5"/>
  <c r="HZ16" i="5"/>
  <c r="ID16" i="5"/>
  <c r="ID103" i="5"/>
  <c r="HZ103" i="5"/>
  <c r="IA103" i="5"/>
  <c r="IE210" i="5"/>
  <c r="IF210" i="5"/>
  <c r="II210" i="5"/>
  <c r="II214" i="5"/>
  <c r="IE214" i="5"/>
  <c r="IF214" i="5"/>
  <c r="II161" i="5"/>
  <c r="IF161" i="5"/>
  <c r="IE161" i="5"/>
  <c r="IF94" i="5"/>
  <c r="IE94" i="5"/>
  <c r="II94" i="5"/>
  <c r="HP359" i="2"/>
  <c r="HP364" i="2"/>
  <c r="IA4" i="5"/>
  <c r="HZ4" i="5"/>
  <c r="ID4" i="5"/>
  <c r="HU17" i="5"/>
  <c r="HR17" i="5"/>
  <c r="HR359" i="5" s="1"/>
  <c r="HR360" i="5" s="1"/>
  <c r="HQ17" i="5"/>
  <c r="HV281" i="5"/>
  <c r="HY281" i="5"/>
  <c r="HW281" i="5"/>
  <c r="IA117" i="5"/>
  <c r="ID117" i="5"/>
  <c r="HZ117" i="5"/>
  <c r="HU222" i="2"/>
  <c r="IC222" i="2" s="1"/>
  <c r="HV222" i="2"/>
  <c r="ID274" i="5"/>
  <c r="HZ274" i="5"/>
  <c r="IA274" i="5"/>
  <c r="ID152" i="5"/>
  <c r="IA152" i="5"/>
  <c r="HZ152" i="5"/>
  <c r="HZ222" i="5"/>
  <c r="IA222" i="5"/>
  <c r="ID222" i="5"/>
  <c r="IJ158" i="5"/>
  <c r="IN158" i="5"/>
  <c r="IK158" i="5"/>
  <c r="IA128" i="5"/>
  <c r="ID128" i="5"/>
  <c r="HZ128" i="5"/>
  <c r="ID214" i="2"/>
  <c r="IE66" i="5"/>
  <c r="IF66" i="5"/>
  <c r="II66" i="5"/>
  <c r="ID158" i="2"/>
  <c r="IO61" i="5"/>
  <c r="IR61" i="5" s="1"/>
  <c r="IP61" i="5"/>
  <c r="IP172" i="5"/>
  <c r="IO172" i="5"/>
  <c r="IR172" i="5" s="1"/>
  <c r="II296" i="5"/>
  <c r="IE296" i="5"/>
  <c r="IF296" i="5"/>
  <c r="IF13" i="5"/>
  <c r="II13" i="5"/>
  <c r="IE13" i="5"/>
  <c r="HW294" i="5"/>
  <c r="HV294" i="5"/>
  <c r="HY294" i="5"/>
  <c r="ID164" i="5"/>
  <c r="HZ164" i="5"/>
  <c r="IA164" i="5"/>
  <c r="IN205" i="5"/>
  <c r="IK205" i="5"/>
  <c r="IJ205" i="5"/>
  <c r="ID23" i="5"/>
  <c r="HZ23" i="5"/>
  <c r="IA23" i="5"/>
  <c r="IA348" i="5"/>
  <c r="ID348" i="5"/>
  <c r="HZ348" i="5"/>
  <c r="HV277" i="2"/>
  <c r="HU277" i="2"/>
  <c r="IC277" i="2" s="1"/>
  <c r="HW127" i="5"/>
  <c r="HY127" i="5"/>
  <c r="HV127" i="5"/>
  <c r="ID134" i="5"/>
  <c r="HZ134" i="5"/>
  <c r="IA134" i="5"/>
  <c r="HZ265" i="5"/>
  <c r="IA265" i="5"/>
  <c r="ID265" i="5"/>
  <c r="IN204" i="5"/>
  <c r="IJ204" i="5"/>
  <c r="IK204" i="5"/>
  <c r="IF242" i="5"/>
  <c r="II242" i="5"/>
  <c r="IE242" i="5"/>
  <c r="II46" i="5"/>
  <c r="IE46" i="5"/>
  <c r="IF46" i="5"/>
  <c r="ID150" i="2"/>
  <c r="HY83" i="5"/>
  <c r="HW83" i="5"/>
  <c r="HV83" i="5"/>
  <c r="ID261" i="5"/>
  <c r="HZ261" i="5"/>
  <c r="IA261" i="5"/>
  <c r="IK312" i="5"/>
  <c r="IJ312" i="5"/>
  <c r="IN312" i="5"/>
  <c r="HZ84" i="5"/>
  <c r="IA84" i="5"/>
  <c r="ID84" i="5"/>
  <c r="IF138" i="5"/>
  <c r="IE138" i="5"/>
  <c r="II138" i="5"/>
  <c r="IF62" i="5"/>
  <c r="II62" i="5"/>
  <c r="IE62" i="5"/>
  <c r="ID329" i="2"/>
  <c r="II287" i="5"/>
  <c r="IE287" i="5"/>
  <c r="IF287" i="5"/>
  <c r="IE79" i="5"/>
  <c r="II79" i="5"/>
  <c r="IF79" i="5"/>
  <c r="IF270" i="5"/>
  <c r="IE270" i="5"/>
  <c r="II270" i="5"/>
  <c r="IE332" i="5"/>
  <c r="IF332" i="5"/>
  <c r="II332" i="5"/>
  <c r="IA182" i="5"/>
  <c r="ID182" i="5"/>
  <c r="HZ182" i="5"/>
  <c r="HV31" i="5"/>
  <c r="HW31" i="5"/>
  <c r="HY31" i="5"/>
  <c r="IN239" i="5"/>
  <c r="IJ239" i="5"/>
  <c r="IK239" i="5"/>
  <c r="IE64" i="5"/>
  <c r="II64" i="5"/>
  <c r="IF64" i="5"/>
  <c r="HV143" i="2"/>
  <c r="HU143" i="2"/>
  <c r="IC143" i="2" s="1"/>
  <c r="ID156" i="2"/>
  <c r="ID217" i="5"/>
  <c r="HZ217" i="5"/>
  <c r="IA217" i="5"/>
  <c r="ID21" i="2"/>
  <c r="ID300" i="5"/>
  <c r="HZ300" i="5"/>
  <c r="IA300" i="5"/>
  <c r="II183" i="5"/>
  <c r="IF183" i="5"/>
  <c r="IE183" i="5"/>
  <c r="ID186" i="2"/>
  <c r="IE96" i="5"/>
  <c r="II96" i="5"/>
  <c r="IF96" i="5"/>
  <c r="IK220" i="5"/>
  <c r="IN220" i="5"/>
  <c r="IJ220" i="5"/>
  <c r="ID81" i="5"/>
  <c r="HZ81" i="5"/>
  <c r="IA81" i="5"/>
  <c r="HV190" i="5"/>
  <c r="HY190" i="5"/>
  <c r="HW190" i="5"/>
  <c r="IK316" i="5"/>
  <c r="IJ316" i="5"/>
  <c r="IN316" i="5"/>
  <c r="IE119" i="5"/>
  <c r="II119" i="5"/>
  <c r="IF119" i="5"/>
  <c r="ID163" i="2"/>
  <c r="II93" i="5"/>
  <c r="IE93" i="5"/>
  <c r="IF93" i="5"/>
  <c r="HV301" i="5"/>
  <c r="HY301" i="5"/>
  <c r="HW301" i="5"/>
  <c r="HW139" i="5"/>
  <c r="HY139" i="5"/>
  <c r="HV139" i="5"/>
  <c r="ID229" i="2"/>
  <c r="II179" i="5"/>
  <c r="IF179" i="5"/>
  <c r="IE179" i="5"/>
  <c r="HZ200" i="5"/>
  <c r="ID200" i="5"/>
  <c r="IA200" i="5"/>
  <c r="II51" i="5"/>
  <c r="IE51" i="5"/>
  <c r="IF51" i="5"/>
  <c r="IA89" i="5"/>
  <c r="ID89" i="5"/>
  <c r="HZ89" i="5"/>
  <c r="HY253" i="5"/>
  <c r="HW253" i="5"/>
  <c r="HV253" i="5"/>
  <c r="IS11" i="5"/>
  <c r="IE11" i="2" s="1"/>
  <c r="IJ11" i="2"/>
  <c r="IF11" i="2" s="1"/>
  <c r="II346" i="5"/>
  <c r="IE346" i="5"/>
  <c r="IF346" i="5"/>
  <c r="IA9" i="5"/>
  <c r="HZ9" i="5"/>
  <c r="ID9" i="5"/>
  <c r="HY238" i="5"/>
  <c r="HV238" i="5"/>
  <c r="HW238" i="5"/>
  <c r="ID10" i="2"/>
  <c r="II24" i="5"/>
  <c r="IF24" i="5"/>
  <c r="IE24" i="5"/>
  <c r="IK197" i="5"/>
  <c r="IJ197" i="5"/>
  <c r="IN197" i="5"/>
  <c r="IJ305" i="5"/>
  <c r="IK305" i="5"/>
  <c r="IN305" i="5"/>
  <c r="ID225" i="5"/>
  <c r="HZ225" i="5"/>
  <c r="IA225" i="5"/>
  <c r="II290" i="5"/>
  <c r="IE290" i="5"/>
  <c r="IF290" i="5"/>
  <c r="ID292" i="5"/>
  <c r="HZ292" i="5"/>
  <c r="IA292" i="5"/>
  <c r="IF8" i="5"/>
  <c r="II8" i="5"/>
  <c r="IE8" i="5"/>
  <c r="IA118" i="5"/>
  <c r="ID118" i="5"/>
  <c r="HZ118" i="5"/>
  <c r="ID148" i="5"/>
  <c r="HZ148" i="5"/>
  <c r="IA148" i="5"/>
  <c r="ID206" i="5"/>
  <c r="HZ206" i="5"/>
  <c r="IA206" i="5"/>
  <c r="IA87" i="5"/>
  <c r="ID87" i="5"/>
  <c r="HZ87" i="5"/>
  <c r="ID157" i="2"/>
  <c r="HZ143" i="5"/>
  <c r="ID143" i="5"/>
  <c r="IA143" i="5"/>
  <c r="II6" i="5"/>
  <c r="IF6" i="5"/>
  <c r="IE6" i="5"/>
  <c r="ID78" i="2"/>
  <c r="HU64" i="2"/>
  <c r="IC64" i="2" s="1"/>
  <c r="HV64" i="2"/>
  <c r="IO350" i="5"/>
  <c r="IR350" i="5" s="1"/>
  <c r="IS350" i="5" s="1"/>
  <c r="IE350" i="2" s="1"/>
  <c r="IP350" i="5"/>
  <c r="ID135" i="2"/>
  <c r="ID191" i="5" l="1"/>
  <c r="HZ191" i="5"/>
  <c r="IA191" i="5"/>
  <c r="IA27" i="5"/>
  <c r="ID27" i="5"/>
  <c r="HZ27" i="5"/>
  <c r="IA286" i="5"/>
  <c r="ID286" i="5"/>
  <c r="HZ286" i="5"/>
  <c r="IE343" i="5"/>
  <c r="II343" i="5"/>
  <c r="IF343" i="5"/>
  <c r="IN230" i="5"/>
  <c r="IJ230" i="5"/>
  <c r="IK230" i="5"/>
  <c r="IE68" i="5"/>
  <c r="II68" i="5"/>
  <c r="IF68" i="5"/>
  <c r="ID159" i="5"/>
  <c r="HZ159" i="5"/>
  <c r="IA159" i="5"/>
  <c r="ID278" i="5"/>
  <c r="HZ278" i="5"/>
  <c r="IA278" i="5"/>
  <c r="IA121" i="5"/>
  <c r="ID121" i="5"/>
  <c r="HZ121" i="5"/>
  <c r="HZ104" i="5"/>
  <c r="ID104" i="5"/>
  <c r="IA104" i="5"/>
  <c r="IE180" i="5"/>
  <c r="II180" i="5"/>
  <c r="IF180" i="5"/>
  <c r="ID321" i="5"/>
  <c r="HZ321" i="5"/>
  <c r="IA321" i="5"/>
  <c r="IN329" i="5"/>
  <c r="IJ329" i="5"/>
  <c r="IK329" i="5"/>
  <c r="HZ116" i="5"/>
  <c r="IA116" i="5"/>
  <c r="ID116" i="5"/>
  <c r="HZ306" i="5"/>
  <c r="ID306" i="5"/>
  <c r="IA306" i="5"/>
  <c r="IA63" i="5"/>
  <c r="HZ63" i="5"/>
  <c r="ID63" i="5"/>
  <c r="IF338" i="5"/>
  <c r="IE338" i="5"/>
  <c r="II338" i="5"/>
  <c r="HZ284" i="5"/>
  <c r="ID284" i="5"/>
  <c r="IA284" i="5"/>
  <c r="HZ310" i="5"/>
  <c r="IA310" i="5"/>
  <c r="ID310" i="5"/>
  <c r="ID37" i="5"/>
  <c r="HZ37" i="5"/>
  <c r="IA37" i="5"/>
  <c r="IJ75" i="5"/>
  <c r="IN75" i="5"/>
  <c r="IK75" i="5"/>
  <c r="IK106" i="5"/>
  <c r="IJ106" i="5"/>
  <c r="IN106" i="5"/>
  <c r="ID344" i="5"/>
  <c r="HZ344" i="5"/>
  <c r="IA344" i="5"/>
  <c r="ID36" i="5"/>
  <c r="HZ36" i="5"/>
  <c r="IA36" i="5"/>
  <c r="II313" i="5"/>
  <c r="IE313" i="5"/>
  <c r="IF313" i="5"/>
  <c r="ID340" i="5"/>
  <c r="IA340" i="5"/>
  <c r="HZ340" i="5"/>
  <c r="IA258" i="5"/>
  <c r="HZ258" i="5"/>
  <c r="ID258" i="5"/>
  <c r="ID12" i="5"/>
  <c r="IA12" i="5"/>
  <c r="HZ12" i="5"/>
  <c r="IK156" i="5"/>
  <c r="IJ156" i="5"/>
  <c r="IN156" i="5"/>
  <c r="IA69" i="5"/>
  <c r="ID69" i="5"/>
  <c r="HZ69" i="5"/>
  <c r="ID40" i="5"/>
  <c r="HZ40" i="5"/>
  <c r="IA40" i="5"/>
  <c r="IE358" i="5"/>
  <c r="IF358" i="5"/>
  <c r="II358" i="5"/>
  <c r="IN2" i="5"/>
  <c r="IJ2" i="5"/>
  <c r="IK2" i="5"/>
  <c r="IF337" i="5"/>
  <c r="IE337" i="5"/>
  <c r="II337" i="5"/>
  <c r="HZ173" i="5"/>
  <c r="ID173" i="5"/>
  <c r="IA173" i="5"/>
  <c r="IE73" i="5"/>
  <c r="IF73" i="5"/>
  <c r="II73" i="5"/>
  <c r="IE236" i="5"/>
  <c r="II236" i="5"/>
  <c r="IF236" i="5"/>
  <c r="IA251" i="5"/>
  <c r="ID251" i="5"/>
  <c r="HZ251" i="5"/>
  <c r="HZ336" i="5"/>
  <c r="IA336" i="5"/>
  <c r="ID336" i="5"/>
  <c r="HZ120" i="5"/>
  <c r="IA120" i="5"/>
  <c r="ID120" i="5"/>
  <c r="IA211" i="5"/>
  <c r="HZ211" i="5"/>
  <c r="ID211" i="5"/>
  <c r="IA269" i="5"/>
  <c r="ID269" i="5"/>
  <c r="HZ269" i="5"/>
  <c r="IE115" i="5"/>
  <c r="IF115" i="5"/>
  <c r="II115" i="5"/>
  <c r="IO357" i="5"/>
  <c r="IR357" i="5" s="1"/>
  <c r="IP357" i="5"/>
  <c r="IA203" i="5"/>
  <c r="HZ203" i="5"/>
  <c r="ID203" i="5"/>
  <c r="ID124" i="5"/>
  <c r="IA124" i="5"/>
  <c r="HZ124" i="5"/>
  <c r="ID92" i="5"/>
  <c r="IA92" i="5"/>
  <c r="HZ92" i="5"/>
  <c r="II41" i="5"/>
  <c r="IE41" i="5"/>
  <c r="IF41" i="5"/>
  <c r="IF283" i="5"/>
  <c r="II283" i="5"/>
  <c r="IE283" i="5"/>
  <c r="HZ113" i="5"/>
  <c r="IA113" i="5"/>
  <c r="ID113" i="5"/>
  <c r="IO339" i="5"/>
  <c r="IR339" i="5" s="1"/>
  <c r="IP339" i="5"/>
  <c r="IF218" i="5"/>
  <c r="IE218" i="5"/>
  <c r="II218" i="5"/>
  <c r="II291" i="5"/>
  <c r="IE291" i="5"/>
  <c r="IF291" i="5"/>
  <c r="II277" i="5"/>
  <c r="IE277" i="5"/>
  <c r="IF277" i="5"/>
  <c r="II352" i="5"/>
  <c r="IF352" i="5"/>
  <c r="IE352" i="5"/>
  <c r="ID125" i="5"/>
  <c r="IA125" i="5"/>
  <c r="HZ125" i="5"/>
  <c r="IA166" i="5"/>
  <c r="ID166" i="5"/>
  <c r="HZ166" i="5"/>
  <c r="IA136" i="5"/>
  <c r="ID136" i="5"/>
  <c r="HZ136" i="5"/>
  <c r="IK234" i="5"/>
  <c r="IJ234" i="5"/>
  <c r="IN234" i="5"/>
  <c r="IE123" i="5"/>
  <c r="IF123" i="5"/>
  <c r="II123" i="5"/>
  <c r="II153" i="5"/>
  <c r="IE153" i="5"/>
  <c r="IF153" i="5"/>
  <c r="ID162" i="5"/>
  <c r="HZ162" i="5"/>
  <c r="IA162" i="5"/>
  <c r="IL151" i="2"/>
  <c r="IM151" i="2" s="1"/>
  <c r="IO151" i="2"/>
  <c r="IR151" i="2"/>
  <c r="IQ151" i="2" s="1"/>
  <c r="IG151" i="2"/>
  <c r="IH151" i="2" s="1"/>
  <c r="II199" i="5"/>
  <c r="IF199" i="5"/>
  <c r="IE199" i="5"/>
  <c r="ID163" i="5"/>
  <c r="HZ163" i="5"/>
  <c r="IA163" i="5"/>
  <c r="ID32" i="5"/>
  <c r="HZ32" i="5"/>
  <c r="IA32" i="5"/>
  <c r="II345" i="5"/>
  <c r="IE345" i="5"/>
  <c r="IF345" i="5"/>
  <c r="HZ145" i="5"/>
  <c r="IA145" i="5"/>
  <c r="ID145" i="5"/>
  <c r="IN43" i="5"/>
  <c r="IJ43" i="5"/>
  <c r="IK43" i="5"/>
  <c r="IE137" i="5"/>
  <c r="II137" i="5"/>
  <c r="IF137" i="5"/>
  <c r="IF237" i="5"/>
  <c r="II237" i="5"/>
  <c r="IE237" i="5"/>
  <c r="ID275" i="5"/>
  <c r="IA275" i="5"/>
  <c r="HZ275" i="5"/>
  <c r="II259" i="5"/>
  <c r="IE259" i="5"/>
  <c r="IF259" i="5"/>
  <c r="IF325" i="5"/>
  <c r="II325" i="5"/>
  <c r="IE325" i="5"/>
  <c r="II232" i="5"/>
  <c r="IF232" i="5"/>
  <c r="IE232" i="5"/>
  <c r="II174" i="5"/>
  <c r="IF174" i="5"/>
  <c r="IE174" i="5"/>
  <c r="II279" i="5"/>
  <c r="IE279" i="5"/>
  <c r="IF279" i="5"/>
  <c r="ID141" i="5"/>
  <c r="HZ141" i="5"/>
  <c r="IA141" i="5"/>
  <c r="HZ54" i="5"/>
  <c r="ID54" i="5"/>
  <c r="IA54" i="5"/>
  <c r="IA219" i="5"/>
  <c r="ID219" i="5"/>
  <c r="HZ219" i="5"/>
  <c r="HZ255" i="5"/>
  <c r="ID255" i="5"/>
  <c r="IA255" i="5"/>
  <c r="ID263" i="5"/>
  <c r="IA263" i="5"/>
  <c r="HZ263" i="5"/>
  <c r="ID233" i="5"/>
  <c r="IA233" i="5"/>
  <c r="HZ233" i="5"/>
  <c r="IE95" i="5"/>
  <c r="IF95" i="5"/>
  <c r="II95" i="5"/>
  <c r="IN216" i="5"/>
  <c r="IJ216" i="5"/>
  <c r="IK216" i="5"/>
  <c r="IF334" i="5"/>
  <c r="II334" i="5"/>
  <c r="IE334" i="5"/>
  <c r="IA175" i="5"/>
  <c r="HZ175" i="5"/>
  <c r="ID175" i="5"/>
  <c r="HZ272" i="5"/>
  <c r="ID272" i="5"/>
  <c r="IA272" i="5"/>
  <c r="HZ65" i="5"/>
  <c r="ID65" i="5"/>
  <c r="IA65" i="5"/>
  <c r="IF295" i="5"/>
  <c r="IE295" i="5"/>
  <c r="II295" i="5"/>
  <c r="HZ178" i="5"/>
  <c r="IA178" i="5"/>
  <c r="ID178" i="5"/>
  <c r="HZ55" i="5"/>
  <c r="IA55" i="5"/>
  <c r="ID55" i="5"/>
  <c r="IJ264" i="5"/>
  <c r="IN264" i="5"/>
  <c r="IK264" i="5"/>
  <c r="IP333" i="5"/>
  <c r="IO333" i="5"/>
  <c r="IR333" i="5" s="1"/>
  <c r="II98" i="5"/>
  <c r="IF98" i="5"/>
  <c r="IE98" i="5"/>
  <c r="IF39" i="5"/>
  <c r="II39" i="5"/>
  <c r="IE39" i="5"/>
  <c r="IJ22" i="5"/>
  <c r="IN22" i="5"/>
  <c r="IK22" i="5"/>
  <c r="IK304" i="5"/>
  <c r="IN304" i="5"/>
  <c r="IJ304" i="5"/>
  <c r="IK86" i="5"/>
  <c r="IJ86" i="5"/>
  <c r="IN86" i="5"/>
  <c r="IA195" i="5"/>
  <c r="ID195" i="5"/>
  <c r="HZ195" i="5"/>
  <c r="IE70" i="5"/>
  <c r="IF70" i="5"/>
  <c r="II70" i="5"/>
  <c r="HZ194" i="5"/>
  <c r="IA194" i="5"/>
  <c r="ID194" i="5"/>
  <c r="II309" i="5"/>
  <c r="IF309" i="5"/>
  <c r="IE309" i="5"/>
  <c r="HZ196" i="5"/>
  <c r="ID196" i="5"/>
  <c r="IA196" i="5"/>
  <c r="IF7" i="5"/>
  <c r="II7" i="5"/>
  <c r="IE7" i="5"/>
  <c r="II76" i="5"/>
  <c r="IF76" i="5"/>
  <c r="IE76" i="5"/>
  <c r="IE193" i="5"/>
  <c r="II193" i="5"/>
  <c r="IF193" i="5"/>
  <c r="IN177" i="5"/>
  <c r="IJ177" i="5"/>
  <c r="IK177" i="5"/>
  <c r="IN282" i="5"/>
  <c r="IK282" i="5"/>
  <c r="IJ282" i="5"/>
  <c r="ID122" i="5"/>
  <c r="HZ122" i="5"/>
  <c r="IA122" i="5"/>
  <c r="IF144" i="5"/>
  <c r="II144" i="5"/>
  <c r="IE144" i="5"/>
  <c r="IF78" i="5"/>
  <c r="II78" i="5"/>
  <c r="IE78" i="5"/>
  <c r="IE101" i="5"/>
  <c r="IF101" i="5"/>
  <c r="II101" i="5"/>
  <c r="IF354" i="5"/>
  <c r="II354" i="5"/>
  <c r="IE354" i="5"/>
  <c r="IF90" i="5"/>
  <c r="II90" i="5"/>
  <c r="IE90" i="5"/>
  <c r="IN221" i="5"/>
  <c r="IJ221" i="5"/>
  <c r="IK221" i="5"/>
  <c r="II260" i="5"/>
  <c r="IE260" i="5"/>
  <c r="IF260" i="5"/>
  <c r="II44" i="5"/>
  <c r="IE44" i="5"/>
  <c r="IF44" i="5"/>
  <c r="IP80" i="5"/>
  <c r="IO80" i="5"/>
  <c r="IR80" i="5" s="1"/>
  <c r="IN298" i="5"/>
  <c r="IJ298" i="5"/>
  <c r="IK298" i="5"/>
  <c r="IE56" i="5"/>
  <c r="II56" i="5"/>
  <c r="IF56" i="5"/>
  <c r="IJ231" i="5"/>
  <c r="IK231" i="5"/>
  <c r="IN231" i="5"/>
  <c r="IJ285" i="5"/>
  <c r="IN285" i="5"/>
  <c r="IK285" i="5"/>
  <c r="IE257" i="5"/>
  <c r="IF257" i="5"/>
  <c r="II257" i="5"/>
  <c r="II267" i="5"/>
  <c r="IF267" i="5"/>
  <c r="IE267" i="5"/>
  <c r="IN276" i="5"/>
  <c r="IK276" i="5"/>
  <c r="IJ276" i="5"/>
  <c r="IE14" i="5"/>
  <c r="IF14" i="5"/>
  <c r="II14" i="5"/>
  <c r="IE246" i="5"/>
  <c r="II246" i="5"/>
  <c r="IF246" i="5"/>
  <c r="IK349" i="5"/>
  <c r="IJ349" i="5"/>
  <c r="IN349" i="5"/>
  <c r="HZ245" i="5"/>
  <c r="ID245" i="5"/>
  <c r="IA245" i="5"/>
  <c r="II330" i="5"/>
  <c r="IF330" i="5"/>
  <c r="IE330" i="5"/>
  <c r="IE324" i="5"/>
  <c r="II324" i="5"/>
  <c r="IF324" i="5"/>
  <c r="IP341" i="5"/>
  <c r="IO341" i="5"/>
  <c r="IR341" i="5" s="1"/>
  <c r="IF351" i="5"/>
  <c r="II351" i="5"/>
  <c r="IE351" i="5"/>
  <c r="IJ38" i="5"/>
  <c r="IN38" i="5"/>
  <c r="IK38" i="5"/>
  <c r="IN176" i="5"/>
  <c r="IK176" i="5"/>
  <c r="IJ176" i="5"/>
  <c r="IE331" i="5"/>
  <c r="IF331" i="5"/>
  <c r="II331" i="5"/>
  <c r="IN160" i="5"/>
  <c r="IJ160" i="5"/>
  <c r="IK160" i="5"/>
  <c r="IE241" i="5"/>
  <c r="II241" i="5"/>
  <c r="IF241" i="5"/>
  <c r="IE50" i="5"/>
  <c r="IF50" i="5"/>
  <c r="II50" i="5"/>
  <c r="IJ107" i="5"/>
  <c r="IK107" i="5"/>
  <c r="IN107" i="5"/>
  <c r="IO262" i="5"/>
  <c r="IR262" i="5" s="1"/>
  <c r="IP262" i="5"/>
  <c r="IJ129" i="5"/>
  <c r="IN129" i="5"/>
  <c r="IK129" i="5"/>
  <c r="IJ248" i="5"/>
  <c r="IK248" i="5"/>
  <c r="IN248" i="5"/>
  <c r="IE100" i="5"/>
  <c r="II100" i="5"/>
  <c r="IF100" i="5"/>
  <c r="IN126" i="5"/>
  <c r="IJ126" i="5"/>
  <c r="IK126" i="5"/>
  <c r="IF140" i="5"/>
  <c r="II140" i="5"/>
  <c r="IE140" i="5"/>
  <c r="IJ154" i="5"/>
  <c r="IN154" i="5"/>
  <c r="IK154" i="5"/>
  <c r="IJ142" i="5"/>
  <c r="IK142" i="5"/>
  <c r="IN142" i="5"/>
  <c r="IJ207" i="5"/>
  <c r="IN207" i="5"/>
  <c r="IK207" i="5"/>
  <c r="IN82" i="5"/>
  <c r="IJ82" i="5"/>
  <c r="IK82" i="5"/>
  <c r="IF308" i="5"/>
  <c r="IE308" i="5"/>
  <c r="II308" i="5"/>
  <c r="IP147" i="5"/>
  <c r="IO147" i="5"/>
  <c r="IR147" i="5" s="1"/>
  <c r="IJ244" i="5"/>
  <c r="IK244" i="5"/>
  <c r="IN244" i="5"/>
  <c r="IE288" i="5"/>
  <c r="IF288" i="5"/>
  <c r="II288" i="5"/>
  <c r="IE254" i="5"/>
  <c r="II254" i="5"/>
  <c r="IF254" i="5"/>
  <c r="II226" i="5"/>
  <c r="IF226" i="5"/>
  <c r="IE226" i="5"/>
  <c r="IF105" i="5"/>
  <c r="II105" i="5"/>
  <c r="IE105" i="5"/>
  <c r="IA315" i="5"/>
  <c r="ID315" i="5"/>
  <c r="HZ315" i="5"/>
  <c r="IN215" i="5"/>
  <c r="IJ215" i="5"/>
  <c r="IK215" i="5"/>
  <c r="IN33" i="5"/>
  <c r="IK33" i="5"/>
  <c r="IJ33" i="5"/>
  <c r="IS52" i="5"/>
  <c r="IE52" i="2" s="1"/>
  <c r="IJ52" i="2"/>
  <c r="IF52" i="2" s="1"/>
  <c r="IE21" i="5"/>
  <c r="II21" i="5"/>
  <c r="IF21" i="5"/>
  <c r="IF59" i="5"/>
  <c r="II59" i="5"/>
  <c r="IE59" i="5"/>
  <c r="IO320" i="5"/>
  <c r="IR320" i="5" s="1"/>
  <c r="IP320" i="5"/>
  <c r="IK35" i="5"/>
  <c r="IJ35" i="5"/>
  <c r="IN35" i="5"/>
  <c r="II307" i="5"/>
  <c r="IF307" i="5"/>
  <c r="IE307" i="5"/>
  <c r="II49" i="5"/>
  <c r="IE49" i="5"/>
  <c r="IF49" i="5"/>
  <c r="II189" i="5"/>
  <c r="IF189" i="5"/>
  <c r="IE189" i="5"/>
  <c r="IE243" i="5"/>
  <c r="II243" i="5"/>
  <c r="IF243" i="5"/>
  <c r="IE102" i="5"/>
  <c r="IF102" i="5"/>
  <c r="II102" i="5"/>
  <c r="IF250" i="5"/>
  <c r="II250" i="5"/>
  <c r="IE250" i="5"/>
  <c r="IJ317" i="5"/>
  <c r="IK317" i="5"/>
  <c r="IN317" i="5"/>
  <c r="II201" i="5"/>
  <c r="IE201" i="5"/>
  <c r="IF201" i="5"/>
  <c r="IN347" i="5"/>
  <c r="IK347" i="5"/>
  <c r="IJ347" i="5"/>
  <c r="IK58" i="5"/>
  <c r="IJ58" i="5"/>
  <c r="IN58" i="5"/>
  <c r="IE48" i="5"/>
  <c r="II48" i="5"/>
  <c r="IF48" i="5"/>
  <c r="IF131" i="5"/>
  <c r="IE131" i="5"/>
  <c r="II131" i="5"/>
  <c r="IN323" i="5"/>
  <c r="IK323" i="5"/>
  <c r="IJ323" i="5"/>
  <c r="IK213" i="5"/>
  <c r="IN213" i="5"/>
  <c r="IJ213" i="5"/>
  <c r="IK3" i="5"/>
  <c r="IJ3" i="5"/>
  <c r="IN3" i="5"/>
  <c r="IJ110" i="5"/>
  <c r="IK110" i="5"/>
  <c r="IN110" i="5"/>
  <c r="IK25" i="5"/>
  <c r="IN25" i="5"/>
  <c r="IJ25" i="5"/>
  <c r="IE303" i="5"/>
  <c r="II303" i="5"/>
  <c r="IF303" i="5"/>
  <c r="IN42" i="5"/>
  <c r="IK42" i="5"/>
  <c r="IJ42" i="5"/>
  <c r="IE29" i="5"/>
  <c r="II29" i="5"/>
  <c r="IF29" i="5"/>
  <c r="IE271" i="5"/>
  <c r="II271" i="5"/>
  <c r="IF271" i="5"/>
  <c r="IK302" i="5"/>
  <c r="IJ302" i="5"/>
  <c r="IN302" i="5"/>
  <c r="IS172" i="5"/>
  <c r="IE172" i="2" s="1"/>
  <c r="IJ172" i="2"/>
  <c r="IF172" i="2" s="1"/>
  <c r="IN346" i="5"/>
  <c r="IJ346" i="5"/>
  <c r="IK346" i="5"/>
  <c r="HZ139" i="5"/>
  <c r="ID139" i="5"/>
  <c r="IA139" i="5"/>
  <c r="ID301" i="5"/>
  <c r="HZ301" i="5"/>
  <c r="IA301" i="5"/>
  <c r="IK119" i="5"/>
  <c r="IJ119" i="5"/>
  <c r="IN119" i="5"/>
  <c r="IS355" i="5"/>
  <c r="IE355" i="2" s="1"/>
  <c r="IJ355" i="2"/>
  <c r="IF355" i="2" s="1"/>
  <c r="IN64" i="5"/>
  <c r="IK64" i="5"/>
  <c r="IJ64" i="5"/>
  <c r="II84" i="5"/>
  <c r="IE84" i="5"/>
  <c r="IF84" i="5"/>
  <c r="IF261" i="5"/>
  <c r="II261" i="5"/>
  <c r="IE261" i="5"/>
  <c r="IN46" i="5"/>
  <c r="IJ46" i="5"/>
  <c r="IK46" i="5"/>
  <c r="IA127" i="5"/>
  <c r="ID127" i="5"/>
  <c r="HZ127" i="5"/>
  <c r="IO205" i="5"/>
  <c r="IR205" i="5" s="1"/>
  <c r="IP205" i="5"/>
  <c r="IE128" i="5"/>
  <c r="II128" i="5"/>
  <c r="IF128" i="5"/>
  <c r="IO158" i="5"/>
  <c r="IR158" i="5" s="1"/>
  <c r="IP158" i="5"/>
  <c r="IE152" i="5"/>
  <c r="IF152" i="5"/>
  <c r="II152" i="5"/>
  <c r="ID275" i="2"/>
  <c r="HQ359" i="5"/>
  <c r="HQ364" i="5"/>
  <c r="II4" i="5"/>
  <c r="IE4" i="5"/>
  <c r="IF4" i="5"/>
  <c r="IJ161" i="5"/>
  <c r="IN161" i="5"/>
  <c r="IK161" i="5"/>
  <c r="IJ214" i="5"/>
  <c r="IK214" i="5"/>
  <c r="IN214" i="5"/>
  <c r="ID354" i="2"/>
  <c r="IE224" i="5"/>
  <c r="IF224" i="5"/>
  <c r="II224" i="5"/>
  <c r="II99" i="5"/>
  <c r="IE99" i="5"/>
  <c r="IF99" i="5"/>
  <c r="IO342" i="5"/>
  <c r="IR342" i="5" s="1"/>
  <c r="IP342" i="5"/>
  <c r="IJ167" i="5"/>
  <c r="IN167" i="5"/>
  <c r="IK167" i="5"/>
  <c r="IF328" i="5"/>
  <c r="IE328" i="5"/>
  <c r="II328" i="5"/>
  <c r="IJ88" i="5"/>
  <c r="IN88" i="5"/>
  <c r="IK88" i="5"/>
  <c r="II353" i="5"/>
  <c r="IF353" i="5"/>
  <c r="IE353" i="5"/>
  <c r="IN198" i="5"/>
  <c r="IK198" i="5"/>
  <c r="IJ198" i="5"/>
  <c r="II30" i="5"/>
  <c r="IF30" i="5"/>
  <c r="IE30" i="5"/>
  <c r="IJ350" i="2"/>
  <c r="IF350" i="2" s="1"/>
  <c r="ID303" i="2"/>
  <c r="ID356" i="5"/>
  <c r="HZ356" i="5"/>
  <c r="IA356" i="5"/>
  <c r="IJ202" i="5"/>
  <c r="IK202" i="5"/>
  <c r="IN202" i="5"/>
  <c r="IE266" i="5"/>
  <c r="II266" i="5"/>
  <c r="IF266" i="5"/>
  <c r="IE57" i="5"/>
  <c r="II57" i="5"/>
  <c r="IF57" i="5"/>
  <c r="IJ209" i="5"/>
  <c r="IK209" i="5"/>
  <c r="IN209" i="5"/>
  <c r="IO289" i="5"/>
  <c r="IR289" i="5" s="1"/>
  <c r="IP289" i="5"/>
  <c r="IN19" i="5"/>
  <c r="IK19" i="5"/>
  <c r="IJ19" i="5"/>
  <c r="IC6" i="2"/>
  <c r="HU364" i="2"/>
  <c r="HU359" i="2"/>
  <c r="IE318" i="5"/>
  <c r="II318" i="5"/>
  <c r="IF318" i="5"/>
  <c r="ID182" i="2"/>
  <c r="IP197" i="5"/>
  <c r="IO197" i="5"/>
  <c r="IR197" i="5" s="1"/>
  <c r="IS197" i="5" s="1"/>
  <c r="IE197" i="2" s="1"/>
  <c r="IJ24" i="5"/>
  <c r="IN24" i="5"/>
  <c r="IK24" i="5"/>
  <c r="HZ31" i="5"/>
  <c r="IA31" i="5"/>
  <c r="ID31" i="5"/>
  <c r="IE182" i="5"/>
  <c r="II182" i="5"/>
  <c r="IF182" i="5"/>
  <c r="IJ270" i="5"/>
  <c r="IN270" i="5"/>
  <c r="IK270" i="5"/>
  <c r="ID85" i="2"/>
  <c r="IK138" i="5"/>
  <c r="IJ138" i="5"/>
  <c r="IN138" i="5"/>
  <c r="ID234" i="2"/>
  <c r="IF164" i="5"/>
  <c r="IE164" i="5"/>
  <c r="II164" i="5"/>
  <c r="IK66" i="5"/>
  <c r="IJ66" i="5"/>
  <c r="IN66" i="5"/>
  <c r="ID190" i="2"/>
  <c r="IJ210" i="5"/>
  <c r="IK210" i="5"/>
  <c r="IN210" i="5"/>
  <c r="II273" i="5"/>
  <c r="IF273" i="5"/>
  <c r="IE273" i="5"/>
  <c r="IF223" i="5"/>
  <c r="II223" i="5"/>
  <c r="IE223" i="5"/>
  <c r="IE326" i="5"/>
  <c r="II326" i="5"/>
  <c r="IF326" i="5"/>
  <c r="IO322" i="5"/>
  <c r="IR322" i="5" s="1"/>
  <c r="IP322" i="5"/>
  <c r="IJ135" i="5"/>
  <c r="IN135" i="5"/>
  <c r="IK135" i="5"/>
  <c r="IN18" i="5"/>
  <c r="IK18" i="5"/>
  <c r="IJ18" i="5"/>
  <c r="IP184" i="5"/>
  <c r="IO184" i="5"/>
  <c r="IR184" i="5" s="1"/>
  <c r="ID179" i="2"/>
  <c r="ID192" i="5"/>
  <c r="HZ192" i="5"/>
  <c r="IA192" i="5"/>
  <c r="IN53" i="5"/>
  <c r="IK53" i="5"/>
  <c r="IJ53" i="5"/>
  <c r="IE185" i="5"/>
  <c r="II185" i="5"/>
  <c r="IF185" i="5"/>
  <c r="IJ109" i="5"/>
  <c r="IN109" i="5"/>
  <c r="IK109" i="5"/>
  <c r="IE212" i="5"/>
  <c r="II212" i="5"/>
  <c r="IF212" i="5"/>
  <c r="IF319" i="5"/>
  <c r="IE319" i="5"/>
  <c r="II319" i="5"/>
  <c r="ID82" i="2"/>
  <c r="IK169" i="5"/>
  <c r="IJ169" i="5"/>
  <c r="IN169" i="5"/>
  <c r="IJ111" i="5"/>
  <c r="IN111" i="5"/>
  <c r="IK111" i="5"/>
  <c r="II314" i="5"/>
  <c r="IE314" i="5"/>
  <c r="IF314" i="5"/>
  <c r="IK60" i="5"/>
  <c r="IJ60" i="5"/>
  <c r="IN60" i="5"/>
  <c r="ID301" i="2"/>
  <c r="II249" i="5"/>
  <c r="IF249" i="5"/>
  <c r="IE249" i="5"/>
  <c r="II247" i="5"/>
  <c r="IF247" i="5"/>
  <c r="IE247" i="5"/>
  <c r="IK168" i="5"/>
  <c r="IJ168" i="5"/>
  <c r="IN168" i="5"/>
  <c r="HN361" i="5"/>
  <c r="HN363" i="5" s="1"/>
  <c r="HM362" i="5"/>
  <c r="HN362" i="5"/>
  <c r="ID188" i="5"/>
  <c r="HZ188" i="5"/>
  <c r="IA188" i="5"/>
  <c r="HV359" i="2"/>
  <c r="HV360" i="2" s="1"/>
  <c r="ID28" i="5"/>
  <c r="HZ28" i="5"/>
  <c r="IA28" i="5"/>
  <c r="IE112" i="5"/>
  <c r="IF112" i="5"/>
  <c r="II112" i="5"/>
  <c r="II165" i="5"/>
  <c r="IF165" i="5"/>
  <c r="IE165" i="5"/>
  <c r="IF292" i="5"/>
  <c r="II292" i="5"/>
  <c r="IE292" i="5"/>
  <c r="II200" i="5"/>
  <c r="IF200" i="5"/>
  <c r="IE200" i="5"/>
  <c r="IF143" i="5"/>
  <c r="II143" i="5"/>
  <c r="IE143" i="5"/>
  <c r="IF148" i="5"/>
  <c r="IE148" i="5"/>
  <c r="II148" i="5"/>
  <c r="II225" i="5"/>
  <c r="IE225" i="5"/>
  <c r="IF225" i="5"/>
  <c r="IA238" i="5"/>
  <c r="ID238" i="5"/>
  <c r="HZ238" i="5"/>
  <c r="IL11" i="2"/>
  <c r="IM11" i="2" s="1"/>
  <c r="IR11" i="2"/>
  <c r="IQ11" i="2" s="1"/>
  <c r="IG11" i="2"/>
  <c r="IH11" i="2" s="1"/>
  <c r="IO11" i="2"/>
  <c r="HZ253" i="5"/>
  <c r="ID253" i="5"/>
  <c r="IA253" i="5"/>
  <c r="IN179" i="5"/>
  <c r="IK179" i="5"/>
  <c r="IJ179" i="5"/>
  <c r="ID241" i="2"/>
  <c r="IP316" i="5"/>
  <c r="IO316" i="5"/>
  <c r="IR316" i="5" s="1"/>
  <c r="HZ190" i="5"/>
  <c r="ID190" i="5"/>
  <c r="IA190" i="5"/>
  <c r="II81" i="5"/>
  <c r="IE81" i="5"/>
  <c r="IF81" i="5"/>
  <c r="IN96" i="5"/>
  <c r="IK96" i="5"/>
  <c r="IJ96" i="5"/>
  <c r="ID250" i="2"/>
  <c r="IE300" i="5"/>
  <c r="IF300" i="5"/>
  <c r="II300" i="5"/>
  <c r="IE217" i="5"/>
  <c r="II217" i="5"/>
  <c r="IF217" i="5"/>
  <c r="IP312" i="5"/>
  <c r="IO312" i="5"/>
  <c r="IR312" i="5" s="1"/>
  <c r="IS312" i="5" s="1"/>
  <c r="IE312" i="2" s="1"/>
  <c r="IN242" i="5"/>
  <c r="IK242" i="5"/>
  <c r="IJ242" i="5"/>
  <c r="IP204" i="5"/>
  <c r="IO204" i="5"/>
  <c r="IR204" i="5" s="1"/>
  <c r="IF265" i="5"/>
  <c r="II265" i="5"/>
  <c r="IE265" i="5"/>
  <c r="IF348" i="5"/>
  <c r="II348" i="5"/>
  <c r="IE348" i="5"/>
  <c r="IF23" i="5"/>
  <c r="IE23" i="5"/>
  <c r="II23" i="5"/>
  <c r="ID294" i="5"/>
  <c r="HZ294" i="5"/>
  <c r="IA294" i="5"/>
  <c r="IN13" i="5"/>
  <c r="IK13" i="5"/>
  <c r="IJ13" i="5"/>
  <c r="IN296" i="5"/>
  <c r="IJ296" i="5"/>
  <c r="IK296" i="5"/>
  <c r="IF222" i="5"/>
  <c r="IE222" i="5"/>
  <c r="II222" i="5"/>
  <c r="ID281" i="5"/>
  <c r="HZ281" i="5"/>
  <c r="IA281" i="5"/>
  <c r="HW17" i="5"/>
  <c r="HW359" i="5" s="1"/>
  <c r="HW360" i="5" s="1"/>
  <c r="HV17" i="5"/>
  <c r="HY17" i="5"/>
  <c r="ID266" i="2"/>
  <c r="HQ362" i="2"/>
  <c r="HP362" i="2"/>
  <c r="HQ361" i="2"/>
  <c r="HQ363" i="2" s="1"/>
  <c r="IE103" i="5"/>
  <c r="IF103" i="5"/>
  <c r="II103" i="5"/>
  <c r="IE256" i="5"/>
  <c r="IF256" i="5"/>
  <c r="II256" i="5"/>
  <c r="IN155" i="5"/>
  <c r="IK155" i="5"/>
  <c r="IJ155" i="5"/>
  <c r="IN208" i="5"/>
  <c r="IK208" i="5"/>
  <c r="IJ208" i="5"/>
  <c r="IN149" i="5"/>
  <c r="IJ149" i="5"/>
  <c r="IK149" i="5"/>
  <c r="IE157" i="5"/>
  <c r="IF157" i="5"/>
  <c r="II157" i="5"/>
  <c r="IP130" i="5"/>
  <c r="IO130" i="5"/>
  <c r="IR130" i="5" s="1"/>
  <c r="II15" i="5"/>
  <c r="IF15" i="5"/>
  <c r="IE15" i="5"/>
  <c r="IF335" i="5"/>
  <c r="II335" i="5"/>
  <c r="IE335" i="5"/>
  <c r="IJ186" i="5"/>
  <c r="IK186" i="5"/>
  <c r="IN186" i="5"/>
  <c r="ID203" i="2"/>
  <c r="IJ72" i="5"/>
  <c r="IK72" i="5"/>
  <c r="IN72" i="5"/>
  <c r="IF10" i="5"/>
  <c r="II10" i="5"/>
  <c r="IE10" i="5"/>
  <c r="IO34" i="5"/>
  <c r="IR34" i="5" s="1"/>
  <c r="IP34" i="5"/>
  <c r="IE327" i="5"/>
  <c r="II327" i="5"/>
  <c r="IF327" i="5"/>
  <c r="II297" i="5"/>
  <c r="IE297" i="5"/>
  <c r="IF297" i="5"/>
  <c r="IO45" i="5"/>
  <c r="IR45" i="5" s="1"/>
  <c r="IP45" i="5"/>
  <c r="IO227" i="5"/>
  <c r="IR227" i="5" s="1"/>
  <c r="IP227" i="5"/>
  <c r="ID108" i="5"/>
  <c r="HZ108" i="5"/>
  <c r="IA108" i="5"/>
  <c r="IK150" i="5"/>
  <c r="IN150" i="5"/>
  <c r="IJ150" i="5"/>
  <c r="II132" i="5"/>
  <c r="IE132" i="5"/>
  <c r="IF132" i="5"/>
  <c r="IE181" i="5"/>
  <c r="IF181" i="5"/>
  <c r="II181" i="5"/>
  <c r="IK229" i="5"/>
  <c r="IN229" i="5"/>
  <c r="IJ229" i="5"/>
  <c r="IJ171" i="5"/>
  <c r="IN171" i="5"/>
  <c r="IK171" i="5"/>
  <c r="ID172" i="2"/>
  <c r="IK268" i="5"/>
  <c r="IN268" i="5"/>
  <c r="IJ268" i="5"/>
  <c r="IN299" i="5"/>
  <c r="IK299" i="5"/>
  <c r="IJ299" i="5"/>
  <c r="IF20" i="5"/>
  <c r="IE20" i="5"/>
  <c r="II20" i="5"/>
  <c r="IJ133" i="5"/>
  <c r="IK133" i="5"/>
  <c r="IN133" i="5"/>
  <c r="II47" i="5"/>
  <c r="IE47" i="5"/>
  <c r="IF47" i="5"/>
  <c r="IR77" i="2"/>
  <c r="IQ77" i="2" s="1"/>
  <c r="IL77" i="2"/>
  <c r="IM77" i="2" s="1"/>
  <c r="IG77" i="2"/>
  <c r="IH77" i="2" s="1"/>
  <c r="IO77" i="2"/>
  <c r="II118" i="5"/>
  <c r="IE118" i="5"/>
  <c r="IF118" i="5"/>
  <c r="ID348" i="2"/>
  <c r="IJ6" i="5"/>
  <c r="IN6" i="5"/>
  <c r="IK6" i="5"/>
  <c r="II87" i="5"/>
  <c r="IE87" i="5"/>
  <c r="IF87" i="5"/>
  <c r="IF206" i="5"/>
  <c r="II206" i="5"/>
  <c r="IE206" i="5"/>
  <c r="IN8" i="5"/>
  <c r="IJ8" i="5"/>
  <c r="IK8" i="5"/>
  <c r="IJ290" i="5"/>
  <c r="IK290" i="5"/>
  <c r="IN290" i="5"/>
  <c r="IO305" i="5"/>
  <c r="IR305" i="5" s="1"/>
  <c r="IP305" i="5"/>
  <c r="II9" i="5"/>
  <c r="IE9" i="5"/>
  <c r="IF9" i="5"/>
  <c r="IE89" i="5"/>
  <c r="II89" i="5"/>
  <c r="IF89" i="5"/>
  <c r="IN51" i="5"/>
  <c r="IJ51" i="5"/>
  <c r="IK51" i="5"/>
  <c r="IS61" i="5"/>
  <c r="IE61" i="2" s="1"/>
  <c r="IJ61" i="2"/>
  <c r="IF61" i="2" s="1"/>
  <c r="IJ93" i="5"/>
  <c r="IK93" i="5"/>
  <c r="IN93" i="5"/>
  <c r="IP220" i="5"/>
  <c r="IO220" i="5"/>
  <c r="IR220" i="5" s="1"/>
  <c r="IK183" i="5"/>
  <c r="IJ183" i="5"/>
  <c r="IN183" i="5"/>
  <c r="IP239" i="5"/>
  <c r="IO239" i="5"/>
  <c r="IR239" i="5" s="1"/>
  <c r="IJ332" i="5"/>
  <c r="IN332" i="5"/>
  <c r="IK332" i="5"/>
  <c r="IK79" i="5"/>
  <c r="IN79" i="5"/>
  <c r="IJ79" i="5"/>
  <c r="IK287" i="5"/>
  <c r="IN287" i="5"/>
  <c r="IJ287" i="5"/>
  <c r="IK62" i="5"/>
  <c r="IN62" i="5"/>
  <c r="IJ62" i="5"/>
  <c r="ID83" i="5"/>
  <c r="HZ83" i="5"/>
  <c r="IA83" i="5"/>
  <c r="IE134" i="5"/>
  <c r="IF134" i="5"/>
  <c r="II134" i="5"/>
  <c r="ID153" i="2"/>
  <c r="IE274" i="5"/>
  <c r="II274" i="5"/>
  <c r="IF274" i="5"/>
  <c r="II117" i="5"/>
  <c r="IE117" i="5"/>
  <c r="IF117" i="5"/>
  <c r="ID124" i="2"/>
  <c r="IJ94" i="5"/>
  <c r="IK94" i="5"/>
  <c r="IN94" i="5"/>
  <c r="II16" i="5"/>
  <c r="IF16" i="5"/>
  <c r="IE16" i="5"/>
  <c r="IK252" i="5"/>
  <c r="IJ252" i="5"/>
  <c r="IN252" i="5"/>
  <c r="IE114" i="5"/>
  <c r="II114" i="5"/>
  <c r="IF114" i="5"/>
  <c r="IF97" i="5"/>
  <c r="II97" i="5"/>
  <c r="IE97" i="5"/>
  <c r="IJ85" i="5"/>
  <c r="IK85" i="5"/>
  <c r="IN85" i="5"/>
  <c r="II146" i="5"/>
  <c r="IE146" i="5"/>
  <c r="IF146" i="5"/>
  <c r="ID326" i="2"/>
  <c r="ID32" i="2"/>
  <c r="IJ5" i="5"/>
  <c r="IK5" i="5"/>
  <c r="IN5" i="5"/>
  <c r="ID74" i="5"/>
  <c r="HZ74" i="5"/>
  <c r="IA74" i="5"/>
  <c r="IK71" i="5"/>
  <c r="IJ71" i="5"/>
  <c r="IN71" i="5"/>
  <c r="ID308" i="2"/>
  <c r="IJ91" i="5"/>
  <c r="IN91" i="5"/>
  <c r="IK91" i="5"/>
  <c r="IF280" i="5"/>
  <c r="II280" i="5"/>
  <c r="IE280" i="5"/>
  <c r="IE240" i="5"/>
  <c r="IF240" i="5"/>
  <c r="II240" i="5"/>
  <c r="HZ67" i="5"/>
  <c r="IA67" i="5"/>
  <c r="ID67" i="5"/>
  <c r="IN311" i="5"/>
  <c r="IJ311" i="5"/>
  <c r="IK311" i="5"/>
  <c r="IE170" i="5"/>
  <c r="IF170" i="5"/>
  <c r="II170" i="5"/>
  <c r="II235" i="5"/>
  <c r="IE235" i="5"/>
  <c r="IF235" i="5"/>
  <c r="ID187" i="5"/>
  <c r="HZ187" i="5"/>
  <c r="IA187" i="5"/>
  <c r="IJ26" i="5"/>
  <c r="IN26" i="5"/>
  <c r="IK26" i="5"/>
  <c r="IE228" i="5"/>
  <c r="II228" i="5"/>
  <c r="IF228" i="5"/>
  <c r="ID232" i="2"/>
  <c r="IK293" i="5"/>
  <c r="IN293" i="5"/>
  <c r="IJ293" i="5"/>
  <c r="IF191" i="5" l="1"/>
  <c r="IE191" i="5"/>
  <c r="II191" i="5"/>
  <c r="II27" i="5"/>
  <c r="IE27" i="5"/>
  <c r="IF27" i="5"/>
  <c r="II286" i="5"/>
  <c r="IE286" i="5"/>
  <c r="IF286" i="5"/>
  <c r="IK343" i="5"/>
  <c r="IJ343" i="5"/>
  <c r="IN343" i="5"/>
  <c r="IP230" i="5"/>
  <c r="IO230" i="5"/>
  <c r="IR230" i="5" s="1"/>
  <c r="IK68" i="5"/>
  <c r="IN68" i="5"/>
  <c r="IJ68" i="5"/>
  <c r="IE159" i="5"/>
  <c r="II159" i="5"/>
  <c r="IF159" i="5"/>
  <c r="II278" i="5"/>
  <c r="IF278" i="5"/>
  <c r="IE278" i="5"/>
  <c r="IE121" i="5"/>
  <c r="IF121" i="5"/>
  <c r="II121" i="5"/>
  <c r="IE104" i="5"/>
  <c r="II104" i="5"/>
  <c r="IF104" i="5"/>
  <c r="IF321" i="5"/>
  <c r="II321" i="5"/>
  <c r="IE321" i="5"/>
  <c r="IN180" i="5"/>
  <c r="IJ180" i="5"/>
  <c r="IK180" i="5"/>
  <c r="IE116" i="5"/>
  <c r="IF116" i="5"/>
  <c r="II116" i="5"/>
  <c r="IO329" i="5"/>
  <c r="IR329" i="5" s="1"/>
  <c r="IP329" i="5"/>
  <c r="IE306" i="5"/>
  <c r="IF306" i="5"/>
  <c r="II306" i="5"/>
  <c r="IF63" i="5"/>
  <c r="II63" i="5"/>
  <c r="IE63" i="5"/>
  <c r="IJ338" i="5"/>
  <c r="IN338" i="5"/>
  <c r="IK338" i="5"/>
  <c r="IE284" i="5"/>
  <c r="II284" i="5"/>
  <c r="IF284" i="5"/>
  <c r="IF37" i="5"/>
  <c r="IE37" i="5"/>
  <c r="II37" i="5"/>
  <c r="II310" i="5"/>
  <c r="IF310" i="5"/>
  <c r="IE310" i="5"/>
  <c r="IO75" i="5"/>
  <c r="IR75" i="5" s="1"/>
  <c r="IP75" i="5"/>
  <c r="IE344" i="5"/>
  <c r="II344" i="5"/>
  <c r="IF344" i="5"/>
  <c r="IF36" i="5"/>
  <c r="IE36" i="5"/>
  <c r="II36" i="5"/>
  <c r="IO106" i="5"/>
  <c r="IR106" i="5" s="1"/>
  <c r="IP106" i="5"/>
  <c r="IN313" i="5"/>
  <c r="IJ313" i="5"/>
  <c r="IK313" i="5"/>
  <c r="IF340" i="5"/>
  <c r="IE340" i="5"/>
  <c r="II340" i="5"/>
  <c r="IN358" i="5"/>
  <c r="IK358" i="5"/>
  <c r="IJ358" i="5"/>
  <c r="II12" i="5"/>
  <c r="IF12" i="5"/>
  <c r="IE12" i="5"/>
  <c r="IF69" i="5"/>
  <c r="IE69" i="5"/>
  <c r="II69" i="5"/>
  <c r="IF258" i="5"/>
  <c r="IE258" i="5"/>
  <c r="II258" i="5"/>
  <c r="II40" i="5"/>
  <c r="IE40" i="5"/>
  <c r="IF40" i="5"/>
  <c r="IP156" i="5"/>
  <c r="IO156" i="5"/>
  <c r="IR156" i="5" s="1"/>
  <c r="II120" i="5"/>
  <c r="IE120" i="5"/>
  <c r="IF120" i="5"/>
  <c r="IF124" i="5"/>
  <c r="IE124" i="5"/>
  <c r="II124" i="5"/>
  <c r="IE211" i="5"/>
  <c r="IF211" i="5"/>
  <c r="II211" i="5"/>
  <c r="IK73" i="5"/>
  <c r="IJ73" i="5"/>
  <c r="IN73" i="5"/>
  <c r="IE92" i="5"/>
  <c r="IF92" i="5"/>
  <c r="II92" i="5"/>
  <c r="IE203" i="5"/>
  <c r="II203" i="5"/>
  <c r="IF203" i="5"/>
  <c r="IJ357" i="2"/>
  <c r="IF357" i="2" s="1"/>
  <c r="IS357" i="5"/>
  <c r="IE357" i="2" s="1"/>
  <c r="IN236" i="5"/>
  <c r="IJ236" i="5"/>
  <c r="IK236" i="5"/>
  <c r="IJ337" i="5"/>
  <c r="IN337" i="5"/>
  <c r="IK337" i="5"/>
  <c r="II173" i="5"/>
  <c r="IE173" i="5"/>
  <c r="IF173" i="5"/>
  <c r="IK41" i="5"/>
  <c r="IN41" i="5"/>
  <c r="IJ41" i="5"/>
  <c r="IJ115" i="5"/>
  <c r="IK115" i="5"/>
  <c r="IN115" i="5"/>
  <c r="IF269" i="5"/>
  <c r="II269" i="5"/>
  <c r="IE269" i="5"/>
  <c r="II336" i="5"/>
  <c r="IF336" i="5"/>
  <c r="IE336" i="5"/>
  <c r="IF251" i="5"/>
  <c r="IE251" i="5"/>
  <c r="II251" i="5"/>
  <c r="IP2" i="5"/>
  <c r="IO2" i="5"/>
  <c r="IR2" i="5" s="1"/>
  <c r="IN218" i="5"/>
  <c r="IJ218" i="5"/>
  <c r="IK218" i="5"/>
  <c r="IN345" i="5"/>
  <c r="IJ345" i="5"/>
  <c r="IK345" i="5"/>
  <c r="IE162" i="5"/>
  <c r="II162" i="5"/>
  <c r="IF162" i="5"/>
  <c r="IK123" i="5"/>
  <c r="IJ123" i="5"/>
  <c r="IN123" i="5"/>
  <c r="IN291" i="5"/>
  <c r="IJ291" i="5"/>
  <c r="IK291" i="5"/>
  <c r="IN277" i="5"/>
  <c r="IJ277" i="5"/>
  <c r="IK277" i="5"/>
  <c r="II163" i="5"/>
  <c r="IF163" i="5"/>
  <c r="IE163" i="5"/>
  <c r="IK352" i="5"/>
  <c r="IJ352" i="5"/>
  <c r="IN352" i="5"/>
  <c r="IE113" i="5"/>
  <c r="IF113" i="5"/>
  <c r="II113" i="5"/>
  <c r="IJ283" i="5"/>
  <c r="IK283" i="5"/>
  <c r="IN283" i="5"/>
  <c r="IN199" i="5"/>
  <c r="IK199" i="5"/>
  <c r="IJ199" i="5"/>
  <c r="IS339" i="5"/>
  <c r="IE339" i="2" s="1"/>
  <c r="IJ339" i="2"/>
  <c r="IF339" i="2" s="1"/>
  <c r="II145" i="5"/>
  <c r="IE145" i="5"/>
  <c r="IF145" i="5"/>
  <c r="IF32" i="5"/>
  <c r="IE32" i="5"/>
  <c r="II32" i="5"/>
  <c r="IN153" i="5"/>
  <c r="IK153" i="5"/>
  <c r="IJ153" i="5"/>
  <c r="IO234" i="5"/>
  <c r="IR234" i="5" s="1"/>
  <c r="IP234" i="5"/>
  <c r="IE136" i="5"/>
  <c r="IF136" i="5"/>
  <c r="II136" i="5"/>
  <c r="II166" i="5"/>
  <c r="IE166" i="5"/>
  <c r="IF166" i="5"/>
  <c r="IF125" i="5"/>
  <c r="IE125" i="5"/>
  <c r="II125" i="5"/>
  <c r="IN78" i="5"/>
  <c r="IK78" i="5"/>
  <c r="IJ78" i="5"/>
  <c r="IO177" i="5"/>
  <c r="IR177" i="5" s="1"/>
  <c r="IP177" i="5"/>
  <c r="IJ7" i="5"/>
  <c r="IN7" i="5"/>
  <c r="IK7" i="5"/>
  <c r="II194" i="5"/>
  <c r="IF194" i="5"/>
  <c r="IE194" i="5"/>
  <c r="IO22" i="5"/>
  <c r="IR22" i="5" s="1"/>
  <c r="IP22" i="5"/>
  <c r="IS333" i="5"/>
  <c r="IE333" i="2" s="1"/>
  <c r="IJ333" i="2"/>
  <c r="IF333" i="2" s="1"/>
  <c r="II178" i="5"/>
  <c r="IF178" i="5"/>
  <c r="IE178" i="5"/>
  <c r="II175" i="5"/>
  <c r="IF175" i="5"/>
  <c r="IE175" i="5"/>
  <c r="IJ334" i="5"/>
  <c r="IK334" i="5"/>
  <c r="IN334" i="5"/>
  <c r="IP216" i="5"/>
  <c r="IO216" i="5"/>
  <c r="IR216" i="5" s="1"/>
  <c r="IK279" i="5"/>
  <c r="IN279" i="5"/>
  <c r="IJ279" i="5"/>
  <c r="IK325" i="5"/>
  <c r="IJ325" i="5"/>
  <c r="IN325" i="5"/>
  <c r="IJ259" i="5"/>
  <c r="IN259" i="5"/>
  <c r="IK259" i="5"/>
  <c r="IK137" i="5"/>
  <c r="IN137" i="5"/>
  <c r="IJ137" i="5"/>
  <c r="IP43" i="5"/>
  <c r="IO43" i="5"/>
  <c r="IR43" i="5" s="1"/>
  <c r="IN101" i="5"/>
  <c r="IK101" i="5"/>
  <c r="IJ101" i="5"/>
  <c r="IK39" i="5"/>
  <c r="IJ39" i="5"/>
  <c r="IN39" i="5"/>
  <c r="IK354" i="5"/>
  <c r="IN354" i="5"/>
  <c r="IJ354" i="5"/>
  <c r="IF122" i="5"/>
  <c r="II122" i="5"/>
  <c r="IE122" i="5"/>
  <c r="IO282" i="5"/>
  <c r="IR282" i="5" s="1"/>
  <c r="IP282" i="5"/>
  <c r="IP86" i="5"/>
  <c r="IO86" i="5"/>
  <c r="IR86" i="5" s="1"/>
  <c r="IP304" i="5"/>
  <c r="IO304" i="5"/>
  <c r="IR304" i="5" s="1"/>
  <c r="IE55" i="5"/>
  <c r="II55" i="5"/>
  <c r="IF55" i="5"/>
  <c r="IJ95" i="5"/>
  <c r="IK95" i="5"/>
  <c r="IN95" i="5"/>
  <c r="IF263" i="5"/>
  <c r="II263" i="5"/>
  <c r="IE263" i="5"/>
  <c r="II54" i="5"/>
  <c r="IF54" i="5"/>
  <c r="IE54" i="5"/>
  <c r="IF141" i="5"/>
  <c r="IE141" i="5"/>
  <c r="II141" i="5"/>
  <c r="IN237" i="5"/>
  <c r="IJ237" i="5"/>
  <c r="IK237" i="5"/>
  <c r="IF196" i="5"/>
  <c r="II196" i="5"/>
  <c r="IE196" i="5"/>
  <c r="IK309" i="5"/>
  <c r="IN309" i="5"/>
  <c r="IJ309" i="5"/>
  <c r="IJ70" i="5"/>
  <c r="IN70" i="5"/>
  <c r="IK70" i="5"/>
  <c r="IE195" i="5"/>
  <c r="II195" i="5"/>
  <c r="IF195" i="5"/>
  <c r="IK98" i="5"/>
  <c r="IN98" i="5"/>
  <c r="IJ98" i="5"/>
  <c r="IP264" i="5"/>
  <c r="IO264" i="5"/>
  <c r="IR264" i="5" s="1"/>
  <c r="IN295" i="5"/>
  <c r="IK295" i="5"/>
  <c r="IJ295" i="5"/>
  <c r="IF65" i="5"/>
  <c r="IE65" i="5"/>
  <c r="II65" i="5"/>
  <c r="IF255" i="5"/>
  <c r="IE255" i="5"/>
  <c r="II255" i="5"/>
  <c r="IN174" i="5"/>
  <c r="IK174" i="5"/>
  <c r="IJ174" i="5"/>
  <c r="II275" i="5"/>
  <c r="IE275" i="5"/>
  <c r="IF275" i="5"/>
  <c r="IN90" i="5"/>
  <c r="IK90" i="5"/>
  <c r="IJ90" i="5"/>
  <c r="IK144" i="5"/>
  <c r="IJ144" i="5"/>
  <c r="IN144" i="5"/>
  <c r="IK193" i="5"/>
  <c r="IN193" i="5"/>
  <c r="IJ193" i="5"/>
  <c r="IK76" i="5"/>
  <c r="IJ76" i="5"/>
  <c r="IN76" i="5"/>
  <c r="IF272" i="5"/>
  <c r="IE272" i="5"/>
  <c r="II272" i="5"/>
  <c r="IE233" i="5"/>
  <c r="IF233" i="5"/>
  <c r="II233" i="5"/>
  <c r="IF219" i="5"/>
  <c r="II219" i="5"/>
  <c r="IE219" i="5"/>
  <c r="IJ232" i="5"/>
  <c r="IK232" i="5"/>
  <c r="IN232" i="5"/>
  <c r="IS262" i="5"/>
  <c r="IE262" i="2" s="1"/>
  <c r="IJ262" i="2"/>
  <c r="IF262" i="2" s="1"/>
  <c r="IP302" i="5"/>
  <c r="IO302" i="5"/>
  <c r="IR302" i="5" s="1"/>
  <c r="IK271" i="5"/>
  <c r="IN271" i="5"/>
  <c r="IJ271" i="5"/>
  <c r="IN29" i="5"/>
  <c r="IK29" i="5"/>
  <c r="IJ29" i="5"/>
  <c r="IO110" i="5"/>
  <c r="IR110" i="5" s="1"/>
  <c r="IP110" i="5"/>
  <c r="IO317" i="5"/>
  <c r="IR317" i="5" s="1"/>
  <c r="IP317" i="5"/>
  <c r="IN250" i="5"/>
  <c r="IK250" i="5"/>
  <c r="IJ250" i="5"/>
  <c r="IN21" i="5"/>
  <c r="IJ21" i="5"/>
  <c r="IK21" i="5"/>
  <c r="IN105" i="5"/>
  <c r="IJ105" i="5"/>
  <c r="IK105" i="5"/>
  <c r="IP244" i="5"/>
  <c r="IO244" i="5"/>
  <c r="IR244" i="5" s="1"/>
  <c r="IS147" i="5"/>
  <c r="IE147" i="2" s="1"/>
  <c r="IJ147" i="2"/>
  <c r="IF147" i="2" s="1"/>
  <c r="IN308" i="5"/>
  <c r="IJ308" i="5"/>
  <c r="IK308" i="5"/>
  <c r="IS80" i="5"/>
  <c r="IE80" i="2" s="1"/>
  <c r="IJ80" i="2"/>
  <c r="IF80" i="2" s="1"/>
  <c r="IO107" i="5"/>
  <c r="IR107" i="5" s="1"/>
  <c r="IP107" i="5"/>
  <c r="IJ50" i="5"/>
  <c r="IK50" i="5"/>
  <c r="IN50" i="5"/>
  <c r="IJ241" i="5"/>
  <c r="IK241" i="5"/>
  <c r="IN241" i="5"/>
  <c r="IP160" i="5"/>
  <c r="IO160" i="5"/>
  <c r="IR160" i="5" s="1"/>
  <c r="IP38" i="5"/>
  <c r="IO38" i="5"/>
  <c r="IR38" i="5" s="1"/>
  <c r="IN324" i="5"/>
  <c r="IJ324" i="5"/>
  <c r="IK324" i="5"/>
  <c r="IJ330" i="5"/>
  <c r="IN330" i="5"/>
  <c r="IK330" i="5"/>
  <c r="IO298" i="5"/>
  <c r="IR298" i="5" s="1"/>
  <c r="IP298" i="5"/>
  <c r="IN260" i="5"/>
  <c r="IJ260" i="5"/>
  <c r="IK260" i="5"/>
  <c r="IO42" i="5"/>
  <c r="IR42" i="5" s="1"/>
  <c r="IP42" i="5"/>
  <c r="IP3" i="5"/>
  <c r="IO3" i="5"/>
  <c r="IR3" i="5" s="1"/>
  <c r="IP213" i="5"/>
  <c r="IO213" i="5"/>
  <c r="IR213" i="5" s="1"/>
  <c r="IO323" i="5"/>
  <c r="IR323" i="5" s="1"/>
  <c r="IP323" i="5"/>
  <c r="IK48" i="5"/>
  <c r="IJ48" i="5"/>
  <c r="IN48" i="5"/>
  <c r="IK102" i="5"/>
  <c r="IN102" i="5"/>
  <c r="IJ102" i="5"/>
  <c r="IN243" i="5"/>
  <c r="IJ243" i="5"/>
  <c r="IK243" i="5"/>
  <c r="IK59" i="5"/>
  <c r="IN59" i="5"/>
  <c r="IJ59" i="5"/>
  <c r="IO215" i="5"/>
  <c r="IR215" i="5" s="1"/>
  <c r="IP215" i="5"/>
  <c r="IF315" i="5"/>
  <c r="II315" i="5"/>
  <c r="IE315" i="5"/>
  <c r="IO207" i="5"/>
  <c r="IR207" i="5" s="1"/>
  <c r="IP207" i="5"/>
  <c r="IS341" i="5"/>
  <c r="IE341" i="2" s="1"/>
  <c r="IJ341" i="2"/>
  <c r="IF341" i="2" s="1"/>
  <c r="IF245" i="5"/>
  <c r="II245" i="5"/>
  <c r="IE245" i="5"/>
  <c r="IJ14" i="5"/>
  <c r="IN14" i="5"/>
  <c r="IK14" i="5"/>
  <c r="IN267" i="5"/>
  <c r="IK267" i="5"/>
  <c r="IJ267" i="5"/>
  <c r="IP231" i="5"/>
  <c r="IO231" i="5"/>
  <c r="IR231" i="5" s="1"/>
  <c r="IJ56" i="5"/>
  <c r="IK56" i="5"/>
  <c r="IN56" i="5"/>
  <c r="IN44" i="5"/>
  <c r="IJ44" i="5"/>
  <c r="IK44" i="5"/>
  <c r="IO221" i="5"/>
  <c r="IR221" i="5" s="1"/>
  <c r="IP221" i="5"/>
  <c r="IS320" i="5"/>
  <c r="IE320" i="2" s="1"/>
  <c r="IJ320" i="2"/>
  <c r="IF320" i="2" s="1"/>
  <c r="IP25" i="5"/>
  <c r="IO25" i="5"/>
  <c r="IR25" i="5" s="1"/>
  <c r="IK131" i="5"/>
  <c r="IJ131" i="5"/>
  <c r="IN131" i="5"/>
  <c r="IJ201" i="5"/>
  <c r="IN201" i="5"/>
  <c r="IK201" i="5"/>
  <c r="IN307" i="5"/>
  <c r="IJ307" i="5"/>
  <c r="IK307" i="5"/>
  <c r="IL52" i="2"/>
  <c r="IM52" i="2" s="1"/>
  <c r="IR52" i="2"/>
  <c r="IQ52" i="2" s="1"/>
  <c r="IO52" i="2"/>
  <c r="IG52" i="2"/>
  <c r="IH52" i="2" s="1"/>
  <c r="IP33" i="5"/>
  <c r="IO33" i="5"/>
  <c r="IR33" i="5" s="1"/>
  <c r="IN226" i="5"/>
  <c r="IJ226" i="5"/>
  <c r="IK226" i="5"/>
  <c r="IO142" i="5"/>
  <c r="IR142" i="5" s="1"/>
  <c r="IP142" i="5"/>
  <c r="IO154" i="5"/>
  <c r="IR154" i="5" s="1"/>
  <c r="IP154" i="5"/>
  <c r="IJ140" i="5"/>
  <c r="IK140" i="5"/>
  <c r="IN140" i="5"/>
  <c r="IN100" i="5"/>
  <c r="IK100" i="5"/>
  <c r="IJ100" i="5"/>
  <c r="IP248" i="5"/>
  <c r="IO248" i="5"/>
  <c r="IR248" i="5" s="1"/>
  <c r="IP129" i="5"/>
  <c r="IO129" i="5"/>
  <c r="IR129" i="5" s="1"/>
  <c r="IK331" i="5"/>
  <c r="IN331" i="5"/>
  <c r="IJ331" i="5"/>
  <c r="IO276" i="5"/>
  <c r="IR276" i="5" s="1"/>
  <c r="IP276" i="5"/>
  <c r="IK257" i="5"/>
  <c r="IN257" i="5"/>
  <c r="IJ257" i="5"/>
  <c r="IK303" i="5"/>
  <c r="IN303" i="5"/>
  <c r="IJ303" i="5"/>
  <c r="IP58" i="5"/>
  <c r="IO58" i="5"/>
  <c r="IR58" i="5" s="1"/>
  <c r="IO347" i="5"/>
  <c r="IR347" i="5" s="1"/>
  <c r="IP347" i="5"/>
  <c r="IK189" i="5"/>
  <c r="IJ189" i="5"/>
  <c r="IN189" i="5"/>
  <c r="IJ49" i="5"/>
  <c r="IN49" i="5"/>
  <c r="IK49" i="5"/>
  <c r="IO35" i="5"/>
  <c r="IR35" i="5" s="1"/>
  <c r="IP35" i="5"/>
  <c r="IJ254" i="5"/>
  <c r="IK254" i="5"/>
  <c r="IN254" i="5"/>
  <c r="IK288" i="5"/>
  <c r="IJ288" i="5"/>
  <c r="IN288" i="5"/>
  <c r="IO82" i="5"/>
  <c r="IR82" i="5" s="1"/>
  <c r="IP82" i="5"/>
  <c r="IO126" i="5"/>
  <c r="IR126" i="5" s="1"/>
  <c r="IP126" i="5"/>
  <c r="IO176" i="5"/>
  <c r="IR176" i="5" s="1"/>
  <c r="IP176" i="5"/>
  <c r="IJ351" i="5"/>
  <c r="IN351" i="5"/>
  <c r="IK351" i="5"/>
  <c r="IO349" i="5"/>
  <c r="IR349" i="5" s="1"/>
  <c r="IP349" i="5"/>
  <c r="IJ246" i="5"/>
  <c r="IK246" i="5"/>
  <c r="IN246" i="5"/>
  <c r="IO285" i="5"/>
  <c r="IR285" i="5" s="1"/>
  <c r="IP285" i="5"/>
  <c r="IS45" i="5"/>
  <c r="IE45" i="2" s="1"/>
  <c r="IJ45" i="2"/>
  <c r="IF45" i="2" s="1"/>
  <c r="IS305" i="5"/>
  <c r="IE305" i="2" s="1"/>
  <c r="IJ305" i="2"/>
  <c r="IF305" i="2" s="1"/>
  <c r="IS184" i="5"/>
  <c r="IE184" i="2" s="1"/>
  <c r="IJ184" i="2"/>
  <c r="IF184" i="2" s="1"/>
  <c r="IS204" i="5"/>
  <c r="IE204" i="2" s="1"/>
  <c r="IJ204" i="2"/>
  <c r="IF204" i="2" s="1"/>
  <c r="IS220" i="5"/>
  <c r="IE220" i="2" s="1"/>
  <c r="IJ220" i="2"/>
  <c r="IF220" i="2" s="1"/>
  <c r="IS239" i="5"/>
  <c r="IE239" i="2" s="1"/>
  <c r="IJ239" i="2"/>
  <c r="IF239" i="2" s="1"/>
  <c r="IS34" i="5"/>
  <c r="IE34" i="2" s="1"/>
  <c r="IJ34" i="2"/>
  <c r="IF34" i="2" s="1"/>
  <c r="IS130" i="5"/>
  <c r="IE130" i="2" s="1"/>
  <c r="IJ130" i="2"/>
  <c r="IF130" i="2" s="1"/>
  <c r="IS322" i="5"/>
  <c r="IE322" i="2" s="1"/>
  <c r="IJ322" i="2"/>
  <c r="IF322" i="2" s="1"/>
  <c r="IE187" i="5"/>
  <c r="II187" i="5"/>
  <c r="IF187" i="5"/>
  <c r="IE67" i="5"/>
  <c r="II67" i="5"/>
  <c r="IF67" i="5"/>
  <c r="IS227" i="5"/>
  <c r="IE227" i="2" s="1"/>
  <c r="IJ227" i="2"/>
  <c r="IF227" i="2" s="1"/>
  <c r="IN280" i="5"/>
  <c r="IK280" i="5"/>
  <c r="IJ280" i="5"/>
  <c r="IE74" i="5"/>
  <c r="II74" i="5"/>
  <c r="IF74" i="5"/>
  <c r="IO85" i="5"/>
  <c r="IR85" i="5" s="1"/>
  <c r="IP85" i="5"/>
  <c r="IN97" i="5"/>
  <c r="IK97" i="5"/>
  <c r="IJ97" i="5"/>
  <c r="IK16" i="5"/>
  <c r="IJ16" i="5"/>
  <c r="IN16" i="5"/>
  <c r="IJ134" i="5"/>
  <c r="IK134" i="5"/>
  <c r="IN134" i="5"/>
  <c r="IE83" i="5"/>
  <c r="IF83" i="5"/>
  <c r="II83" i="5"/>
  <c r="IO287" i="5"/>
  <c r="IR287" i="5" s="1"/>
  <c r="IP287" i="5"/>
  <c r="IP268" i="5"/>
  <c r="IO268" i="5"/>
  <c r="IR268" i="5" s="1"/>
  <c r="IO229" i="5"/>
  <c r="IR229" i="5" s="1"/>
  <c r="IP229" i="5"/>
  <c r="IN132" i="5"/>
  <c r="IJ132" i="5"/>
  <c r="IK132" i="5"/>
  <c r="IN297" i="5"/>
  <c r="IJ297" i="5"/>
  <c r="IK297" i="5"/>
  <c r="IP72" i="5"/>
  <c r="IO72" i="5"/>
  <c r="IR72" i="5" s="1"/>
  <c r="IO149" i="5"/>
  <c r="IR149" i="5" s="1"/>
  <c r="IP149" i="5"/>
  <c r="IP296" i="5"/>
  <c r="IO296" i="5"/>
  <c r="IR296" i="5" s="1"/>
  <c r="IJ23" i="5"/>
  <c r="IK23" i="5"/>
  <c r="IN23" i="5"/>
  <c r="IK348" i="5"/>
  <c r="IN348" i="5"/>
  <c r="IJ348" i="5"/>
  <c r="IO242" i="5"/>
  <c r="IR242" i="5" s="1"/>
  <c r="IP242" i="5"/>
  <c r="IF253" i="5"/>
  <c r="II253" i="5"/>
  <c r="IE253" i="5"/>
  <c r="IJ148" i="5"/>
  <c r="IK148" i="5"/>
  <c r="IN148" i="5"/>
  <c r="IJ143" i="5"/>
  <c r="IK143" i="5"/>
  <c r="IN143" i="5"/>
  <c r="IJ200" i="5"/>
  <c r="IN200" i="5"/>
  <c r="IK200" i="5"/>
  <c r="IJ165" i="5"/>
  <c r="IN165" i="5"/>
  <c r="IK165" i="5"/>
  <c r="IK112" i="5"/>
  <c r="IN112" i="5"/>
  <c r="IJ112" i="5"/>
  <c r="IF188" i="5"/>
  <c r="IE188" i="5"/>
  <c r="II188" i="5"/>
  <c r="IP60" i="5"/>
  <c r="IO60" i="5"/>
  <c r="IR60" i="5" s="1"/>
  <c r="IJ185" i="5"/>
  <c r="IN185" i="5"/>
  <c r="IK185" i="5"/>
  <c r="IS342" i="5"/>
  <c r="IE342" i="2" s="1"/>
  <c r="IJ342" i="2"/>
  <c r="IF342" i="2" s="1"/>
  <c r="ID312" i="2"/>
  <c r="IO66" i="5"/>
  <c r="IR66" i="5" s="1"/>
  <c r="IP66" i="5"/>
  <c r="IE31" i="5"/>
  <c r="II31" i="5"/>
  <c r="IF31" i="5"/>
  <c r="IJ318" i="5"/>
  <c r="IK318" i="5"/>
  <c r="IN318" i="5"/>
  <c r="HV362" i="2"/>
  <c r="HV361" i="2"/>
  <c r="HV363" i="2" s="1"/>
  <c r="HU362" i="2"/>
  <c r="IP209" i="5"/>
  <c r="IO209" i="5"/>
  <c r="IR209" i="5" s="1"/>
  <c r="IK266" i="5"/>
  <c r="IJ266" i="5"/>
  <c r="IN266" i="5"/>
  <c r="ID350" i="2"/>
  <c r="IO88" i="5"/>
  <c r="IR88" i="5" s="1"/>
  <c r="IP88" i="5"/>
  <c r="IK4" i="5"/>
  <c r="IJ4" i="5"/>
  <c r="IN4" i="5"/>
  <c r="IF127" i="5"/>
  <c r="IE127" i="5"/>
  <c r="II127" i="5"/>
  <c r="IN261" i="5"/>
  <c r="IJ261" i="5"/>
  <c r="IK261" i="5"/>
  <c r="IJ84" i="5"/>
  <c r="IK84" i="5"/>
  <c r="IN84" i="5"/>
  <c r="IO64" i="5"/>
  <c r="IR64" i="5" s="1"/>
  <c r="IP64" i="5"/>
  <c r="IS289" i="5"/>
  <c r="IE289" i="2" s="1"/>
  <c r="IJ289" i="2"/>
  <c r="IF289" i="2" s="1"/>
  <c r="IO5" i="5"/>
  <c r="IR5" i="5" s="1"/>
  <c r="IP5" i="5"/>
  <c r="IN146" i="5"/>
  <c r="IK146" i="5"/>
  <c r="IJ146" i="5"/>
  <c r="IO252" i="5"/>
  <c r="IR252" i="5" s="1"/>
  <c r="IP252" i="5"/>
  <c r="IJ274" i="5"/>
  <c r="IN274" i="5"/>
  <c r="IK274" i="5"/>
  <c r="IS316" i="5"/>
  <c r="IE316" i="2" s="1"/>
  <c r="IJ316" i="2"/>
  <c r="IF316" i="2" s="1"/>
  <c r="IL61" i="2"/>
  <c r="IM61" i="2" s="1"/>
  <c r="IO61" i="2"/>
  <c r="IG61" i="2"/>
  <c r="IH61" i="2" s="1"/>
  <c r="IR61" i="2"/>
  <c r="IQ61" i="2" s="1"/>
  <c r="IO51" i="5"/>
  <c r="IR51" i="5" s="1"/>
  <c r="IP51" i="5"/>
  <c r="IJ206" i="5"/>
  <c r="IK206" i="5"/>
  <c r="IN206" i="5"/>
  <c r="IK87" i="5"/>
  <c r="IN87" i="5"/>
  <c r="IJ87" i="5"/>
  <c r="IJ118" i="5"/>
  <c r="IK118" i="5"/>
  <c r="IN118" i="5"/>
  <c r="IO299" i="5"/>
  <c r="IR299" i="5" s="1"/>
  <c r="IP299" i="5"/>
  <c r="IP171" i="5"/>
  <c r="IO171" i="5"/>
  <c r="IR171" i="5" s="1"/>
  <c r="IJ10" i="5"/>
  <c r="IK10" i="5"/>
  <c r="IN10" i="5"/>
  <c r="IA17" i="5"/>
  <c r="IA359" i="5" s="1"/>
  <c r="IA360" i="5" s="1"/>
  <c r="HZ17" i="5"/>
  <c r="ID17" i="5"/>
  <c r="IN217" i="5"/>
  <c r="IJ217" i="5"/>
  <c r="IK217" i="5"/>
  <c r="II190" i="5"/>
  <c r="IE190" i="5"/>
  <c r="IF190" i="5"/>
  <c r="IO168" i="5"/>
  <c r="IR168" i="5" s="1"/>
  <c r="IP168" i="5"/>
  <c r="IN249" i="5"/>
  <c r="IJ249" i="5"/>
  <c r="IK249" i="5"/>
  <c r="IN314" i="5"/>
  <c r="IK314" i="5"/>
  <c r="IJ314" i="5"/>
  <c r="IP169" i="5"/>
  <c r="IO169" i="5"/>
  <c r="IR169" i="5" s="1"/>
  <c r="IK319" i="5"/>
  <c r="IJ319" i="5"/>
  <c r="IN319" i="5"/>
  <c r="ID239" i="2"/>
  <c r="IJ197" i="2"/>
  <c r="IF197" i="2" s="1"/>
  <c r="IP24" i="5"/>
  <c r="IO24" i="5"/>
  <c r="IR24" i="5" s="1"/>
  <c r="IO19" i="5"/>
  <c r="IR19" i="5" s="1"/>
  <c r="IP19" i="5"/>
  <c r="IK57" i="5"/>
  <c r="IN57" i="5"/>
  <c r="IJ57" i="5"/>
  <c r="IP202" i="5"/>
  <c r="IO202" i="5"/>
  <c r="IR202" i="5" s="1"/>
  <c r="IJ328" i="5"/>
  <c r="IK328" i="5"/>
  <c r="IN328" i="5"/>
  <c r="IO167" i="5"/>
  <c r="IR167" i="5" s="1"/>
  <c r="IP167" i="5"/>
  <c r="IK128" i="5"/>
  <c r="IN128" i="5"/>
  <c r="IJ128" i="5"/>
  <c r="IG355" i="2"/>
  <c r="IH355" i="2" s="1"/>
  <c r="IO355" i="2"/>
  <c r="IR355" i="2"/>
  <c r="IQ355" i="2" s="1"/>
  <c r="IL355" i="2"/>
  <c r="IM355" i="2" s="1"/>
  <c r="IE139" i="5"/>
  <c r="II139" i="5"/>
  <c r="IF139" i="5"/>
  <c r="IO346" i="5"/>
  <c r="IR346" i="5" s="1"/>
  <c r="IP346" i="5"/>
  <c r="IP293" i="5"/>
  <c r="IO293" i="5"/>
  <c r="IR293" i="5" s="1"/>
  <c r="IO26" i="5"/>
  <c r="IR26" i="5" s="1"/>
  <c r="IP26" i="5"/>
  <c r="IK228" i="5"/>
  <c r="IN228" i="5"/>
  <c r="IJ228" i="5"/>
  <c r="IN170" i="5"/>
  <c r="IJ170" i="5"/>
  <c r="IK170" i="5"/>
  <c r="ID278" i="2"/>
  <c r="IN117" i="5"/>
  <c r="IJ117" i="5"/>
  <c r="IK117" i="5"/>
  <c r="IP332" i="5"/>
  <c r="IO332" i="5"/>
  <c r="IR332" i="5" s="1"/>
  <c r="IO93" i="5"/>
  <c r="IR93" i="5" s="1"/>
  <c r="IP93" i="5"/>
  <c r="IO290" i="5"/>
  <c r="IR290" i="5" s="1"/>
  <c r="IP290" i="5"/>
  <c r="IN47" i="5"/>
  <c r="IJ47" i="5"/>
  <c r="IK47" i="5"/>
  <c r="IK20" i="5"/>
  <c r="IJ20" i="5"/>
  <c r="IN20" i="5"/>
  <c r="IP150" i="5"/>
  <c r="IO150" i="5"/>
  <c r="IR150" i="5" s="1"/>
  <c r="IK327" i="5"/>
  <c r="IJ327" i="5"/>
  <c r="IN327" i="5"/>
  <c r="IP155" i="5"/>
  <c r="IO155" i="5"/>
  <c r="IR155" i="5" s="1"/>
  <c r="IN103" i="5"/>
  <c r="IJ103" i="5"/>
  <c r="IK103" i="5"/>
  <c r="HV359" i="5"/>
  <c r="HV364" i="5"/>
  <c r="II281" i="5"/>
  <c r="IE281" i="5"/>
  <c r="IF281" i="5"/>
  <c r="IE294" i="5"/>
  <c r="IF294" i="5"/>
  <c r="II294" i="5"/>
  <c r="IJ265" i="5"/>
  <c r="IN265" i="5"/>
  <c r="IK265" i="5"/>
  <c r="IP96" i="5"/>
  <c r="IO96" i="5"/>
  <c r="IR96" i="5" s="1"/>
  <c r="IO179" i="5"/>
  <c r="IR179" i="5" s="1"/>
  <c r="IP179" i="5"/>
  <c r="IJ292" i="5"/>
  <c r="IK292" i="5"/>
  <c r="IN292" i="5"/>
  <c r="IN247" i="5"/>
  <c r="IJ247" i="5"/>
  <c r="IK247" i="5"/>
  <c r="IE192" i="5"/>
  <c r="II192" i="5"/>
  <c r="IF192" i="5"/>
  <c r="IP135" i="5"/>
  <c r="IO135" i="5"/>
  <c r="IR135" i="5" s="1"/>
  <c r="IN326" i="5"/>
  <c r="IJ326" i="5"/>
  <c r="IK326" i="5"/>
  <c r="IK223" i="5"/>
  <c r="IJ223" i="5"/>
  <c r="IN223" i="5"/>
  <c r="IN273" i="5"/>
  <c r="IK273" i="5"/>
  <c r="IJ273" i="5"/>
  <c r="ID197" i="2"/>
  <c r="IJ182" i="5"/>
  <c r="IK182" i="5"/>
  <c r="IN182" i="5"/>
  <c r="IO198" i="5"/>
  <c r="IR198" i="5" s="1"/>
  <c r="IP198" i="5"/>
  <c r="IK353" i="5"/>
  <c r="IJ353" i="5"/>
  <c r="IN353" i="5"/>
  <c r="IN224" i="5"/>
  <c r="IK224" i="5"/>
  <c r="IJ224" i="5"/>
  <c r="HQ362" i="5"/>
  <c r="HR361" i="5"/>
  <c r="HR363" i="5" s="1"/>
  <c r="HR362" i="5"/>
  <c r="IP46" i="5"/>
  <c r="IO46" i="5"/>
  <c r="IR46" i="5" s="1"/>
  <c r="IL172" i="2"/>
  <c r="IM172" i="2" s="1"/>
  <c r="IO172" i="2"/>
  <c r="IG172" i="2"/>
  <c r="IH172" i="2" s="1"/>
  <c r="IR172" i="2"/>
  <c r="IQ172" i="2" s="1"/>
  <c r="IK235" i="5"/>
  <c r="IN235" i="5"/>
  <c r="IJ235" i="5"/>
  <c r="IO311" i="5"/>
  <c r="IR311" i="5" s="1"/>
  <c r="IP311" i="5"/>
  <c r="IJ240" i="5"/>
  <c r="IN240" i="5"/>
  <c r="IK240" i="5"/>
  <c r="IP91" i="5"/>
  <c r="IO91" i="5"/>
  <c r="IR91" i="5" s="1"/>
  <c r="IO71" i="5"/>
  <c r="IR71" i="5" s="1"/>
  <c r="IP71" i="5"/>
  <c r="ID328" i="2"/>
  <c r="IK114" i="5"/>
  <c r="IJ114" i="5"/>
  <c r="IN114" i="5"/>
  <c r="IP94" i="5"/>
  <c r="IO94" i="5"/>
  <c r="IR94" i="5" s="1"/>
  <c r="IO62" i="5"/>
  <c r="IR62" i="5" s="1"/>
  <c r="IP62" i="5"/>
  <c r="IP79" i="5"/>
  <c r="IO79" i="5"/>
  <c r="IR79" i="5" s="1"/>
  <c r="IO183" i="5"/>
  <c r="IR183" i="5" s="1"/>
  <c r="IP183" i="5"/>
  <c r="IJ89" i="5"/>
  <c r="IN89" i="5"/>
  <c r="IK89" i="5"/>
  <c r="IJ9" i="5"/>
  <c r="IN9" i="5"/>
  <c r="IK9" i="5"/>
  <c r="IO8" i="5"/>
  <c r="IR8" i="5" s="1"/>
  <c r="IP8" i="5"/>
  <c r="IP6" i="5"/>
  <c r="IO6" i="5"/>
  <c r="IR6" i="5" s="1"/>
  <c r="ID282" i="2"/>
  <c r="IP133" i="5"/>
  <c r="IO133" i="5"/>
  <c r="IR133" i="5" s="1"/>
  <c r="IK181" i="5"/>
  <c r="IN181" i="5"/>
  <c r="IJ181" i="5"/>
  <c r="II108" i="5"/>
  <c r="IF108" i="5"/>
  <c r="IE108" i="5"/>
  <c r="IO186" i="5"/>
  <c r="IR186" i="5" s="1"/>
  <c r="IP186" i="5"/>
  <c r="IJ335" i="5"/>
  <c r="IK335" i="5"/>
  <c r="IN335" i="5"/>
  <c r="IK15" i="5"/>
  <c r="IJ15" i="5"/>
  <c r="IN15" i="5"/>
  <c r="IN157" i="5"/>
  <c r="IK157" i="5"/>
  <c r="IJ157" i="5"/>
  <c r="IP208" i="5"/>
  <c r="IO208" i="5"/>
  <c r="IR208" i="5" s="1"/>
  <c r="IN256" i="5"/>
  <c r="IJ256" i="5"/>
  <c r="IK256" i="5"/>
  <c r="IN222" i="5"/>
  <c r="IJ222" i="5"/>
  <c r="IK222" i="5"/>
  <c r="IP13" i="5"/>
  <c r="IO13" i="5"/>
  <c r="IR13" i="5" s="1"/>
  <c r="IS205" i="5"/>
  <c r="IE205" i="2" s="1"/>
  <c r="IJ205" i="2"/>
  <c r="IF205" i="2" s="1"/>
  <c r="IJ300" i="5"/>
  <c r="IK300" i="5"/>
  <c r="IN300" i="5"/>
  <c r="IK81" i="5"/>
  <c r="IN81" i="5"/>
  <c r="IJ81" i="5"/>
  <c r="II238" i="5"/>
  <c r="IF238" i="5"/>
  <c r="IE238" i="5"/>
  <c r="IN225" i="5"/>
  <c r="IK225" i="5"/>
  <c r="IJ225" i="5"/>
  <c r="ID313" i="2"/>
  <c r="II28" i="5"/>
  <c r="IE28" i="5"/>
  <c r="IF28" i="5"/>
  <c r="IP111" i="5"/>
  <c r="IO111" i="5"/>
  <c r="IR111" i="5" s="1"/>
  <c r="IK212" i="5"/>
  <c r="IJ212" i="5"/>
  <c r="IN212" i="5"/>
  <c r="IO109" i="5"/>
  <c r="IR109" i="5" s="1"/>
  <c r="IP109" i="5"/>
  <c r="IP53" i="5"/>
  <c r="IO53" i="5"/>
  <c r="IR53" i="5" s="1"/>
  <c r="IO18" i="5"/>
  <c r="IR18" i="5" s="1"/>
  <c r="IP18" i="5"/>
  <c r="IJ312" i="2"/>
  <c r="IF312" i="2" s="1"/>
  <c r="IP210" i="5"/>
  <c r="IO210" i="5"/>
  <c r="IR210" i="5" s="1"/>
  <c r="IS158" i="5"/>
  <c r="IE158" i="2" s="1"/>
  <c r="IJ158" i="2"/>
  <c r="IF158" i="2" s="1"/>
  <c r="IN164" i="5"/>
  <c r="IK164" i="5"/>
  <c r="IJ164" i="5"/>
  <c r="IP138" i="5"/>
  <c r="IO138" i="5"/>
  <c r="IR138" i="5" s="1"/>
  <c r="IP270" i="5"/>
  <c r="IO270" i="5"/>
  <c r="IR270" i="5" s="1"/>
  <c r="IE356" i="5"/>
  <c r="IF356" i="5"/>
  <c r="II356" i="5"/>
  <c r="IL350" i="2"/>
  <c r="IM350" i="2" s="1"/>
  <c r="IG350" i="2"/>
  <c r="IH350" i="2" s="1"/>
  <c r="IO350" i="2"/>
  <c r="IR350" i="2"/>
  <c r="IQ350" i="2" s="1"/>
  <c r="IK30" i="5"/>
  <c r="IJ30" i="5"/>
  <c r="IN30" i="5"/>
  <c r="IK99" i="5"/>
  <c r="IN99" i="5"/>
  <c r="IJ99" i="5"/>
  <c r="IO214" i="5"/>
  <c r="IR214" i="5" s="1"/>
  <c r="IP214" i="5"/>
  <c r="IO161" i="5"/>
  <c r="IR161" i="5" s="1"/>
  <c r="IP161" i="5"/>
  <c r="IK152" i="5"/>
  <c r="IJ152" i="5"/>
  <c r="IN152" i="5"/>
  <c r="IP119" i="5"/>
  <c r="IO119" i="5"/>
  <c r="IR119" i="5" s="1"/>
  <c r="IE301" i="5"/>
  <c r="IF301" i="5"/>
  <c r="II301" i="5"/>
  <c r="IN191" i="5" l="1"/>
  <c r="IJ191" i="5"/>
  <c r="IK191" i="5"/>
  <c r="IJ27" i="5"/>
  <c r="IN27" i="5"/>
  <c r="IK27" i="5"/>
  <c r="IN286" i="5"/>
  <c r="IK286" i="5"/>
  <c r="IJ286" i="5"/>
  <c r="IP343" i="5"/>
  <c r="IO343" i="5"/>
  <c r="IR343" i="5" s="1"/>
  <c r="IS230" i="5"/>
  <c r="IE230" i="2" s="1"/>
  <c r="IJ230" i="2"/>
  <c r="IF230" i="2" s="1"/>
  <c r="IO68" i="5"/>
  <c r="IR68" i="5" s="1"/>
  <c r="IP68" i="5"/>
  <c r="IJ159" i="5"/>
  <c r="IK159" i="5"/>
  <c r="IN159" i="5"/>
  <c r="IN278" i="5"/>
  <c r="IK278" i="5"/>
  <c r="IJ278" i="5"/>
  <c r="IN121" i="5"/>
  <c r="IJ121" i="5"/>
  <c r="IK121" i="5"/>
  <c r="IJ104" i="5"/>
  <c r="IN104" i="5"/>
  <c r="IK104" i="5"/>
  <c r="IP180" i="5"/>
  <c r="IO180" i="5"/>
  <c r="IR180" i="5" s="1"/>
  <c r="IN321" i="5"/>
  <c r="IJ321" i="5"/>
  <c r="IK321" i="5"/>
  <c r="IS329" i="5"/>
  <c r="IE329" i="2" s="1"/>
  <c r="IJ329" i="2"/>
  <c r="IF329" i="2" s="1"/>
  <c r="IN116" i="5"/>
  <c r="IJ116" i="5"/>
  <c r="IK116" i="5"/>
  <c r="IJ306" i="5"/>
  <c r="IN306" i="5"/>
  <c r="IK306" i="5"/>
  <c r="IN63" i="5"/>
  <c r="IJ63" i="5"/>
  <c r="IK63" i="5"/>
  <c r="IO338" i="5"/>
  <c r="IR338" i="5" s="1"/>
  <c r="IP338" i="5"/>
  <c r="IN284" i="5"/>
  <c r="IK284" i="5"/>
  <c r="IJ284" i="5"/>
  <c r="IJ310" i="5"/>
  <c r="IK310" i="5"/>
  <c r="IN310" i="5"/>
  <c r="IN37" i="5"/>
  <c r="IK37" i="5"/>
  <c r="IJ37" i="5"/>
  <c r="IS75" i="5"/>
  <c r="IE75" i="2" s="1"/>
  <c r="IJ75" i="2"/>
  <c r="IF75" i="2" s="1"/>
  <c r="IS106" i="5"/>
  <c r="IE106" i="2" s="1"/>
  <c r="IJ106" i="2"/>
  <c r="IF106" i="2" s="1"/>
  <c r="IK340" i="5"/>
  <c r="IJ340" i="5"/>
  <c r="IN340" i="5"/>
  <c r="IK36" i="5"/>
  <c r="IJ36" i="5"/>
  <c r="IN36" i="5"/>
  <c r="IJ344" i="5"/>
  <c r="IK344" i="5"/>
  <c r="IN344" i="5"/>
  <c r="IP313" i="5"/>
  <c r="IO313" i="5"/>
  <c r="IR313" i="5" s="1"/>
  <c r="IN40" i="5"/>
  <c r="IJ40" i="5"/>
  <c r="IK40" i="5"/>
  <c r="IK69" i="5"/>
  <c r="IN69" i="5"/>
  <c r="IJ69" i="5"/>
  <c r="IO358" i="5"/>
  <c r="IR358" i="5" s="1"/>
  <c r="IP358" i="5"/>
  <c r="IN258" i="5"/>
  <c r="IJ258" i="5"/>
  <c r="IK258" i="5"/>
  <c r="IN12" i="5"/>
  <c r="IK12" i="5"/>
  <c r="IJ12" i="5"/>
  <c r="IS156" i="5"/>
  <c r="IE156" i="2" s="1"/>
  <c r="IJ156" i="2"/>
  <c r="IF156" i="2" s="1"/>
  <c r="IS2" i="5"/>
  <c r="IE2" i="2" s="1"/>
  <c r="IJ2" i="2"/>
  <c r="IF2" i="2" s="1"/>
  <c r="IL2" i="2" s="1"/>
  <c r="IM2" i="2" s="1"/>
  <c r="IM359" i="2" s="1"/>
  <c r="IO115" i="5"/>
  <c r="IR115" i="5" s="1"/>
  <c r="IP115" i="5"/>
  <c r="IL357" i="2"/>
  <c r="IM357" i="2" s="1"/>
  <c r="IG357" i="2"/>
  <c r="IH357" i="2" s="1"/>
  <c r="IO357" i="2"/>
  <c r="IR357" i="2"/>
  <c r="IQ357" i="2" s="1"/>
  <c r="IJ92" i="5"/>
  <c r="IK92" i="5"/>
  <c r="IN92" i="5"/>
  <c r="IP41" i="5"/>
  <c r="IO41" i="5"/>
  <c r="IR41" i="5" s="1"/>
  <c r="IO73" i="5"/>
  <c r="IR73" i="5" s="1"/>
  <c r="IP73" i="5"/>
  <c r="IN269" i="5"/>
  <c r="IK269" i="5"/>
  <c r="IJ269" i="5"/>
  <c r="IK124" i="5"/>
  <c r="IN124" i="5"/>
  <c r="IJ124" i="5"/>
  <c r="IK336" i="5"/>
  <c r="IJ336" i="5"/>
  <c r="IN336" i="5"/>
  <c r="IK173" i="5"/>
  <c r="IJ173" i="5"/>
  <c r="IN173" i="5"/>
  <c r="IJ251" i="5"/>
  <c r="IK251" i="5"/>
  <c r="IN251" i="5"/>
  <c r="IO337" i="5"/>
  <c r="IR337" i="5" s="1"/>
  <c r="IP337" i="5"/>
  <c r="IP236" i="5"/>
  <c r="IO236" i="5"/>
  <c r="IR236" i="5" s="1"/>
  <c r="IN203" i="5"/>
  <c r="IK203" i="5"/>
  <c r="IJ203" i="5"/>
  <c r="IN211" i="5"/>
  <c r="IJ211" i="5"/>
  <c r="IK211" i="5"/>
  <c r="IJ120" i="5"/>
  <c r="IK120" i="5"/>
  <c r="IN120" i="5"/>
  <c r="IK145" i="5"/>
  <c r="IN145" i="5"/>
  <c r="IJ145" i="5"/>
  <c r="IP352" i="5"/>
  <c r="IO352" i="5"/>
  <c r="IR352" i="5" s="1"/>
  <c r="IO277" i="5"/>
  <c r="IR277" i="5" s="1"/>
  <c r="IP277" i="5"/>
  <c r="IP123" i="5"/>
  <c r="IO123" i="5"/>
  <c r="IR123" i="5" s="1"/>
  <c r="IN162" i="5"/>
  <c r="IJ162" i="5"/>
  <c r="IK162" i="5"/>
  <c r="IO345" i="5"/>
  <c r="IR345" i="5" s="1"/>
  <c r="IP345" i="5"/>
  <c r="IK125" i="5"/>
  <c r="IN125" i="5"/>
  <c r="IJ125" i="5"/>
  <c r="IG339" i="2"/>
  <c r="IH339" i="2" s="1"/>
  <c r="IO339" i="2"/>
  <c r="IR339" i="2"/>
  <c r="IQ339" i="2" s="1"/>
  <c r="IL339" i="2"/>
  <c r="IM339" i="2" s="1"/>
  <c r="IP199" i="5"/>
  <c r="IO199" i="5"/>
  <c r="IR199" i="5" s="1"/>
  <c r="IJ113" i="5"/>
  <c r="IN113" i="5"/>
  <c r="IK113" i="5"/>
  <c r="IN163" i="5"/>
  <c r="IJ163" i="5"/>
  <c r="IK163" i="5"/>
  <c r="IK166" i="5"/>
  <c r="IJ166" i="5"/>
  <c r="IN166" i="5"/>
  <c r="IP153" i="5"/>
  <c r="IO153" i="5"/>
  <c r="IR153" i="5" s="1"/>
  <c r="IO283" i="5"/>
  <c r="IR283" i="5" s="1"/>
  <c r="IP283" i="5"/>
  <c r="IN136" i="5"/>
  <c r="IJ136" i="5"/>
  <c r="IK136" i="5"/>
  <c r="IS234" i="5"/>
  <c r="IE234" i="2" s="1"/>
  <c r="IJ234" i="2"/>
  <c r="IF234" i="2" s="1"/>
  <c r="IJ32" i="5"/>
  <c r="IK32" i="5"/>
  <c r="IN32" i="5"/>
  <c r="IP291" i="5"/>
  <c r="IO291" i="5"/>
  <c r="IR291" i="5" s="1"/>
  <c r="IO218" i="5"/>
  <c r="IR218" i="5" s="1"/>
  <c r="IP218" i="5"/>
  <c r="IS264" i="5"/>
  <c r="IE264" i="2" s="1"/>
  <c r="IJ264" i="2"/>
  <c r="IF264" i="2" s="1"/>
  <c r="IP39" i="5"/>
  <c r="IO39" i="5"/>
  <c r="IR39" i="5" s="1"/>
  <c r="IS177" i="5"/>
  <c r="IE177" i="2" s="1"/>
  <c r="IJ177" i="2"/>
  <c r="IF177" i="2" s="1"/>
  <c r="IP232" i="5"/>
  <c r="IO232" i="5"/>
  <c r="IR232" i="5" s="1"/>
  <c r="IN219" i="5"/>
  <c r="IJ219" i="5"/>
  <c r="IK219" i="5"/>
  <c r="IS86" i="5"/>
  <c r="IE86" i="2" s="1"/>
  <c r="IJ86" i="2"/>
  <c r="IF86" i="2" s="1"/>
  <c r="IP144" i="5"/>
  <c r="IO144" i="5"/>
  <c r="IR144" i="5" s="1"/>
  <c r="IJ275" i="5"/>
  <c r="IK275" i="5"/>
  <c r="IN275" i="5"/>
  <c r="IJ255" i="5"/>
  <c r="IK255" i="5"/>
  <c r="IN255" i="5"/>
  <c r="IO295" i="5"/>
  <c r="IR295" i="5" s="1"/>
  <c r="IP295" i="5"/>
  <c r="IO98" i="5"/>
  <c r="IR98" i="5" s="1"/>
  <c r="IP98" i="5"/>
  <c r="IK196" i="5"/>
  <c r="IJ196" i="5"/>
  <c r="IN196" i="5"/>
  <c r="IP237" i="5"/>
  <c r="IO237" i="5"/>
  <c r="IR237" i="5" s="1"/>
  <c r="IK263" i="5"/>
  <c r="IN263" i="5"/>
  <c r="IJ263" i="5"/>
  <c r="IO354" i="5"/>
  <c r="IR354" i="5" s="1"/>
  <c r="IP354" i="5"/>
  <c r="IO101" i="5"/>
  <c r="IR101" i="5" s="1"/>
  <c r="IP101" i="5"/>
  <c r="IO137" i="5"/>
  <c r="IR137" i="5" s="1"/>
  <c r="IP137" i="5"/>
  <c r="IP7" i="5"/>
  <c r="IO7" i="5"/>
  <c r="IR7" i="5" s="1"/>
  <c r="IO174" i="5"/>
  <c r="IR174" i="5" s="1"/>
  <c r="IP174" i="5"/>
  <c r="IK65" i="5"/>
  <c r="IN65" i="5"/>
  <c r="IJ65" i="5"/>
  <c r="IJ195" i="5"/>
  <c r="IN195" i="5"/>
  <c r="IK195" i="5"/>
  <c r="IJ122" i="5"/>
  <c r="IK122" i="5"/>
  <c r="IN122" i="5"/>
  <c r="IP259" i="5"/>
  <c r="IO259" i="5"/>
  <c r="IR259" i="5" s="1"/>
  <c r="IR333" i="2"/>
  <c r="IQ333" i="2" s="1"/>
  <c r="IG333" i="2"/>
  <c r="IH333" i="2" s="1"/>
  <c r="IO333" i="2"/>
  <c r="IL333" i="2"/>
  <c r="IM333" i="2" s="1"/>
  <c r="IS304" i="5"/>
  <c r="IE304" i="2" s="1"/>
  <c r="IJ304" i="2"/>
  <c r="IF304" i="2" s="1"/>
  <c r="IN272" i="5"/>
  <c r="IK272" i="5"/>
  <c r="IJ272" i="5"/>
  <c r="IO76" i="5"/>
  <c r="IR76" i="5" s="1"/>
  <c r="IP76" i="5"/>
  <c r="IO193" i="5"/>
  <c r="IR193" i="5" s="1"/>
  <c r="IP193" i="5"/>
  <c r="IP90" i="5"/>
  <c r="IO90" i="5"/>
  <c r="IR90" i="5" s="1"/>
  <c r="IO309" i="5"/>
  <c r="IR309" i="5" s="1"/>
  <c r="IP309" i="5"/>
  <c r="IN141" i="5"/>
  <c r="IJ141" i="5"/>
  <c r="IK141" i="5"/>
  <c r="IS282" i="5"/>
  <c r="IE282" i="2" s="1"/>
  <c r="IJ282" i="2"/>
  <c r="IF282" i="2" s="1"/>
  <c r="IO325" i="5"/>
  <c r="IR325" i="5" s="1"/>
  <c r="IP325" i="5"/>
  <c r="IP279" i="5"/>
  <c r="IO279" i="5"/>
  <c r="IR279" i="5" s="1"/>
  <c r="IP334" i="5"/>
  <c r="IO334" i="5"/>
  <c r="IR334" i="5" s="1"/>
  <c r="IJ178" i="5"/>
  <c r="IK178" i="5"/>
  <c r="IN178" i="5"/>
  <c r="IS216" i="5"/>
  <c r="IE216" i="2" s="1"/>
  <c r="IJ216" i="2"/>
  <c r="IF216" i="2" s="1"/>
  <c r="IK233" i="5"/>
  <c r="IJ233" i="5"/>
  <c r="IN233" i="5"/>
  <c r="IP70" i="5"/>
  <c r="IO70" i="5"/>
  <c r="IR70" i="5" s="1"/>
  <c r="IJ54" i="5"/>
  <c r="IN54" i="5"/>
  <c r="IK54" i="5"/>
  <c r="IO95" i="5"/>
  <c r="IR95" i="5" s="1"/>
  <c r="IP95" i="5"/>
  <c r="IK55" i="5"/>
  <c r="IJ55" i="5"/>
  <c r="IN55" i="5"/>
  <c r="IS43" i="5"/>
  <c r="IE43" i="2" s="1"/>
  <c r="IJ43" i="2"/>
  <c r="IF43" i="2" s="1"/>
  <c r="IN175" i="5"/>
  <c r="IK175" i="5"/>
  <c r="IJ175" i="5"/>
  <c r="IJ22" i="2"/>
  <c r="IF22" i="2" s="1"/>
  <c r="IS22" i="5"/>
  <c r="IE22" i="2" s="1"/>
  <c r="IJ194" i="5"/>
  <c r="IN194" i="5"/>
  <c r="IK194" i="5"/>
  <c r="IP78" i="5"/>
  <c r="IO78" i="5"/>
  <c r="IR78" i="5" s="1"/>
  <c r="IS35" i="5"/>
  <c r="IE35" i="2" s="1"/>
  <c r="IJ35" i="2"/>
  <c r="IF35" i="2" s="1"/>
  <c r="IS142" i="5"/>
  <c r="IE142" i="2" s="1"/>
  <c r="IJ142" i="2"/>
  <c r="IF142" i="2" s="1"/>
  <c r="IS248" i="5"/>
  <c r="IE248" i="2" s="1"/>
  <c r="IJ248" i="2"/>
  <c r="IF248" i="2" s="1"/>
  <c r="IS82" i="5"/>
  <c r="IE82" i="2" s="1"/>
  <c r="IJ82" i="2"/>
  <c r="IF82" i="2" s="1"/>
  <c r="IS347" i="5"/>
  <c r="IE347" i="2" s="1"/>
  <c r="IJ347" i="2"/>
  <c r="IF347" i="2" s="1"/>
  <c r="IS107" i="5"/>
  <c r="IE107" i="2" s="1"/>
  <c r="IJ107" i="2"/>
  <c r="IF107" i="2" s="1"/>
  <c r="IS285" i="5"/>
  <c r="IE285" i="2" s="1"/>
  <c r="IJ285" i="2"/>
  <c r="IF285" i="2" s="1"/>
  <c r="IS176" i="5"/>
  <c r="IE176" i="2" s="1"/>
  <c r="IJ176" i="2"/>
  <c r="IF176" i="2" s="1"/>
  <c r="IJ126" i="2"/>
  <c r="IF126" i="2" s="1"/>
  <c r="IS126" i="5"/>
  <c r="IE126" i="2" s="1"/>
  <c r="IP288" i="5"/>
  <c r="IO288" i="5"/>
  <c r="IR288" i="5" s="1"/>
  <c r="IJ244" i="2"/>
  <c r="IF244" i="2" s="1"/>
  <c r="IS244" i="5"/>
  <c r="IE244" i="2" s="1"/>
  <c r="IP131" i="5"/>
  <c r="IO131" i="5"/>
  <c r="IR131" i="5" s="1"/>
  <c r="IS221" i="5"/>
  <c r="IE221" i="2" s="1"/>
  <c r="IJ221" i="2"/>
  <c r="IF221" i="2" s="1"/>
  <c r="IO56" i="5"/>
  <c r="IR56" i="5" s="1"/>
  <c r="IP56" i="5"/>
  <c r="IO341" i="2"/>
  <c r="IR341" i="2"/>
  <c r="IQ341" i="2" s="1"/>
  <c r="IG341" i="2"/>
  <c r="IH341" i="2" s="1"/>
  <c r="IL341" i="2"/>
  <c r="IM341" i="2" s="1"/>
  <c r="IS215" i="5"/>
  <c r="IE215" i="2" s="1"/>
  <c r="IJ215" i="2"/>
  <c r="IF215" i="2" s="1"/>
  <c r="IO243" i="5"/>
  <c r="IR243" i="5" s="1"/>
  <c r="IP243" i="5"/>
  <c r="IS3" i="5"/>
  <c r="IE3" i="2" s="1"/>
  <c r="IJ3" i="2"/>
  <c r="IF3" i="2" s="1"/>
  <c r="IO271" i="5"/>
  <c r="IR271" i="5" s="1"/>
  <c r="IP271" i="5"/>
  <c r="IL262" i="2"/>
  <c r="IM262" i="2" s="1"/>
  <c r="IG262" i="2"/>
  <c r="IH262" i="2" s="1"/>
  <c r="IR262" i="2"/>
  <c r="IQ262" i="2" s="1"/>
  <c r="IO262" i="2"/>
  <c r="IP246" i="5"/>
  <c r="IO246" i="5"/>
  <c r="IR246" i="5" s="1"/>
  <c r="IS349" i="5"/>
  <c r="IE349" i="2" s="1"/>
  <c r="IJ349" i="2"/>
  <c r="IF349" i="2" s="1"/>
  <c r="IO351" i="5"/>
  <c r="IR351" i="5" s="1"/>
  <c r="IP351" i="5"/>
  <c r="IS160" i="5"/>
  <c r="IE160" i="2" s="1"/>
  <c r="IJ160" i="2"/>
  <c r="IF160" i="2" s="1"/>
  <c r="IS154" i="5"/>
  <c r="IE154" i="2" s="1"/>
  <c r="IJ154" i="2"/>
  <c r="IF154" i="2" s="1"/>
  <c r="IP49" i="5"/>
  <c r="IO49" i="5"/>
  <c r="IR49" i="5" s="1"/>
  <c r="IS323" i="5"/>
  <c r="IE323" i="2" s="1"/>
  <c r="IJ323" i="2"/>
  <c r="IF323" i="2" s="1"/>
  <c r="IS42" i="5"/>
  <c r="IE42" i="2" s="1"/>
  <c r="IJ42" i="2"/>
  <c r="IF42" i="2" s="1"/>
  <c r="IS276" i="5"/>
  <c r="IE276" i="2" s="1"/>
  <c r="IJ276" i="2"/>
  <c r="IF276" i="2" s="1"/>
  <c r="IO331" i="5"/>
  <c r="IR331" i="5" s="1"/>
  <c r="IP331" i="5"/>
  <c r="IL320" i="2"/>
  <c r="IM320" i="2" s="1"/>
  <c r="IO320" i="2"/>
  <c r="IG320" i="2"/>
  <c r="IH320" i="2" s="1"/>
  <c r="IR320" i="2"/>
  <c r="IQ320" i="2" s="1"/>
  <c r="IS231" i="5"/>
  <c r="IE231" i="2" s="1"/>
  <c r="IJ231" i="2"/>
  <c r="IF231" i="2" s="1"/>
  <c r="IP267" i="5"/>
  <c r="IO267" i="5"/>
  <c r="IR267" i="5" s="1"/>
  <c r="IJ315" i="5"/>
  <c r="IK315" i="5"/>
  <c r="IN315" i="5"/>
  <c r="IO48" i="5"/>
  <c r="IR48" i="5" s="1"/>
  <c r="IP48" i="5"/>
  <c r="IO260" i="5"/>
  <c r="IR260" i="5" s="1"/>
  <c r="IP260" i="5"/>
  <c r="IO50" i="5"/>
  <c r="IR50" i="5" s="1"/>
  <c r="IP50" i="5"/>
  <c r="IL80" i="2"/>
  <c r="IM80" i="2" s="1"/>
  <c r="IR80" i="2"/>
  <c r="IQ80" i="2" s="1"/>
  <c r="IO80" i="2"/>
  <c r="IG80" i="2"/>
  <c r="IH80" i="2" s="1"/>
  <c r="IO308" i="5"/>
  <c r="IR308" i="5" s="1"/>
  <c r="IP308" i="5"/>
  <c r="IS317" i="5"/>
  <c r="IE317" i="2" s="1"/>
  <c r="IJ317" i="2"/>
  <c r="IF317" i="2" s="1"/>
  <c r="IS129" i="5"/>
  <c r="IE129" i="2" s="1"/>
  <c r="IJ129" i="2"/>
  <c r="IF129" i="2" s="1"/>
  <c r="IO257" i="5"/>
  <c r="IR257" i="5" s="1"/>
  <c r="IP257" i="5"/>
  <c r="IO100" i="5"/>
  <c r="IR100" i="5" s="1"/>
  <c r="IP100" i="5"/>
  <c r="IS207" i="5"/>
  <c r="IE207" i="2" s="1"/>
  <c r="IJ207" i="2"/>
  <c r="IF207" i="2" s="1"/>
  <c r="IS33" i="5"/>
  <c r="IE33" i="2" s="1"/>
  <c r="IJ33" i="2"/>
  <c r="IF33" i="2" s="1"/>
  <c r="IO307" i="5"/>
  <c r="IR307" i="5" s="1"/>
  <c r="IP307" i="5"/>
  <c r="IO201" i="5"/>
  <c r="IR201" i="5" s="1"/>
  <c r="IP201" i="5"/>
  <c r="IN245" i="5"/>
  <c r="IK245" i="5"/>
  <c r="IJ245" i="5"/>
  <c r="IS38" i="5"/>
  <c r="IE38" i="2" s="1"/>
  <c r="IJ38" i="2"/>
  <c r="IF38" i="2" s="1"/>
  <c r="IP59" i="5"/>
  <c r="IO59" i="5"/>
  <c r="IR59" i="5" s="1"/>
  <c r="IP102" i="5"/>
  <c r="IO102" i="5"/>
  <c r="IR102" i="5" s="1"/>
  <c r="IS213" i="5"/>
  <c r="IE213" i="2" s="1"/>
  <c r="IJ213" i="2"/>
  <c r="IF213" i="2" s="1"/>
  <c r="IS302" i="5"/>
  <c r="IE302" i="2" s="1"/>
  <c r="IJ302" i="2"/>
  <c r="IF302" i="2" s="1"/>
  <c r="IP241" i="5"/>
  <c r="IO241" i="5"/>
  <c r="IR241" i="5" s="1"/>
  <c r="IR147" i="2"/>
  <c r="IQ147" i="2" s="1"/>
  <c r="IL147" i="2"/>
  <c r="IM147" i="2" s="1"/>
  <c r="IG147" i="2"/>
  <c r="IH147" i="2" s="1"/>
  <c r="IO147" i="2"/>
  <c r="IP21" i="5"/>
  <c r="IO21" i="5"/>
  <c r="IR21" i="5" s="1"/>
  <c r="IP29" i="5"/>
  <c r="IO29" i="5"/>
  <c r="IR29" i="5" s="1"/>
  <c r="IO254" i="5"/>
  <c r="IR254" i="5" s="1"/>
  <c r="IP254" i="5"/>
  <c r="IP189" i="5"/>
  <c r="IO189" i="5"/>
  <c r="IR189" i="5" s="1"/>
  <c r="IS58" i="5"/>
  <c r="IE58" i="2" s="1"/>
  <c r="IJ58" i="2"/>
  <c r="IF58" i="2" s="1"/>
  <c r="IP303" i="5"/>
  <c r="IO303" i="5"/>
  <c r="IR303" i="5" s="1"/>
  <c r="IO140" i="5"/>
  <c r="IR140" i="5" s="1"/>
  <c r="IP140" i="5"/>
  <c r="IO226" i="5"/>
  <c r="IR226" i="5" s="1"/>
  <c r="IP226" i="5"/>
  <c r="IS25" i="5"/>
  <c r="IE25" i="2" s="1"/>
  <c r="IJ25" i="2"/>
  <c r="IF25" i="2" s="1"/>
  <c r="IO44" i="5"/>
  <c r="IR44" i="5" s="1"/>
  <c r="IP44" i="5"/>
  <c r="IP14" i="5"/>
  <c r="IO14" i="5"/>
  <c r="IR14" i="5" s="1"/>
  <c r="IS298" i="5"/>
  <c r="IE298" i="2" s="1"/>
  <c r="IJ298" i="2"/>
  <c r="IF298" i="2" s="1"/>
  <c r="IP330" i="5"/>
  <c r="IO330" i="5"/>
  <c r="IR330" i="5" s="1"/>
  <c r="IO324" i="5"/>
  <c r="IR324" i="5" s="1"/>
  <c r="IP324" i="5"/>
  <c r="IO105" i="5"/>
  <c r="IR105" i="5" s="1"/>
  <c r="IP105" i="5"/>
  <c r="IO250" i="5"/>
  <c r="IR250" i="5" s="1"/>
  <c r="IP250" i="5"/>
  <c r="IS110" i="5"/>
  <c r="IE110" i="2" s="1"/>
  <c r="IJ110" i="2"/>
  <c r="IF110" i="2" s="1"/>
  <c r="IS214" i="5"/>
  <c r="IE214" i="2" s="1"/>
  <c r="IJ214" i="2"/>
  <c r="IF214" i="2" s="1"/>
  <c r="IS210" i="5"/>
  <c r="IE210" i="2" s="1"/>
  <c r="IJ210" i="2"/>
  <c r="IF210" i="2" s="1"/>
  <c r="IS6" i="5"/>
  <c r="IE6" i="2" s="1"/>
  <c r="IJ6" i="2"/>
  <c r="IF6" i="2" s="1"/>
  <c r="IS183" i="5"/>
  <c r="IE183" i="2" s="1"/>
  <c r="IJ183" i="2"/>
  <c r="IF183" i="2" s="1"/>
  <c r="IS71" i="5"/>
  <c r="IE71" i="2" s="1"/>
  <c r="IJ71" i="2"/>
  <c r="IF71" i="2" s="1"/>
  <c r="IS311" i="5"/>
  <c r="IE311" i="2" s="1"/>
  <c r="IJ311" i="2"/>
  <c r="IF311" i="2" s="1"/>
  <c r="IS290" i="5"/>
  <c r="IE290" i="2" s="1"/>
  <c r="IJ290" i="2"/>
  <c r="IF290" i="2" s="1"/>
  <c r="IS26" i="5"/>
  <c r="IE26" i="2" s="1"/>
  <c r="IJ26" i="2"/>
  <c r="IF26" i="2" s="1"/>
  <c r="IS346" i="5"/>
  <c r="IE346" i="2" s="1"/>
  <c r="IJ346" i="2"/>
  <c r="IF346" i="2" s="1"/>
  <c r="IS161" i="5"/>
  <c r="IE161" i="2" s="1"/>
  <c r="IJ161" i="2"/>
  <c r="IF161" i="2" s="1"/>
  <c r="IS138" i="5"/>
  <c r="IE138" i="2" s="1"/>
  <c r="IJ138" i="2"/>
  <c r="IF138" i="2" s="1"/>
  <c r="IS208" i="5"/>
  <c r="IE208" i="2" s="1"/>
  <c r="IJ208" i="2"/>
  <c r="IF208" i="2" s="1"/>
  <c r="IS91" i="5"/>
  <c r="IE91" i="2" s="1"/>
  <c r="IJ91" i="2"/>
  <c r="IF91" i="2" s="1"/>
  <c r="IS179" i="5"/>
  <c r="IE179" i="2" s="1"/>
  <c r="IJ179" i="2"/>
  <c r="IF179" i="2" s="1"/>
  <c r="IS155" i="5"/>
  <c r="IE155" i="2" s="1"/>
  <c r="IJ155" i="2"/>
  <c r="IF155" i="2" s="1"/>
  <c r="IS18" i="5"/>
  <c r="IE18" i="2" s="1"/>
  <c r="IJ18" i="2"/>
  <c r="IF18" i="2" s="1"/>
  <c r="IS53" i="5"/>
  <c r="IE53" i="2" s="1"/>
  <c r="IJ53" i="2"/>
  <c r="IF53" i="2" s="1"/>
  <c r="IS13" i="5"/>
  <c r="IE13" i="2" s="1"/>
  <c r="IJ13" i="2"/>
  <c r="IF13" i="2" s="1"/>
  <c r="IS186" i="5"/>
  <c r="IE186" i="2" s="1"/>
  <c r="IJ186" i="2"/>
  <c r="IF186" i="2" s="1"/>
  <c r="IS79" i="5"/>
  <c r="IE79" i="2" s="1"/>
  <c r="IJ79" i="2"/>
  <c r="IF79" i="2" s="1"/>
  <c r="IS62" i="5"/>
  <c r="IE62" i="2" s="1"/>
  <c r="IJ62" i="2"/>
  <c r="IF62" i="2" s="1"/>
  <c r="IS94" i="5"/>
  <c r="IE94" i="2" s="1"/>
  <c r="IJ94" i="2"/>
  <c r="IF94" i="2" s="1"/>
  <c r="IS198" i="5"/>
  <c r="IE198" i="2" s="1"/>
  <c r="IJ198" i="2"/>
  <c r="IF198" i="2" s="1"/>
  <c r="IS96" i="5"/>
  <c r="IE96" i="2" s="1"/>
  <c r="IJ96" i="2"/>
  <c r="IF96" i="2" s="1"/>
  <c r="IS93" i="5"/>
  <c r="IE93" i="2" s="1"/>
  <c r="IJ93" i="2"/>
  <c r="IF93" i="2" s="1"/>
  <c r="IS119" i="5"/>
  <c r="IE119" i="2" s="1"/>
  <c r="IJ119" i="2"/>
  <c r="IF119" i="2" s="1"/>
  <c r="IS270" i="5"/>
  <c r="IE270" i="2" s="1"/>
  <c r="IJ270" i="2"/>
  <c r="IF270" i="2" s="1"/>
  <c r="IS109" i="5"/>
  <c r="IE109" i="2" s="1"/>
  <c r="IJ109" i="2"/>
  <c r="IF109" i="2" s="1"/>
  <c r="IS111" i="5"/>
  <c r="IE111" i="2" s="1"/>
  <c r="IJ111" i="2"/>
  <c r="IF111" i="2" s="1"/>
  <c r="IS133" i="5"/>
  <c r="IE133" i="2" s="1"/>
  <c r="IJ133" i="2"/>
  <c r="IF133" i="2" s="1"/>
  <c r="IS8" i="5"/>
  <c r="IE8" i="2" s="1"/>
  <c r="IJ8" i="2"/>
  <c r="IF8" i="2" s="1"/>
  <c r="IS46" i="5"/>
  <c r="IE46" i="2" s="1"/>
  <c r="IJ46" i="2"/>
  <c r="IF46" i="2" s="1"/>
  <c r="IS150" i="5"/>
  <c r="IE150" i="2" s="1"/>
  <c r="IJ150" i="2"/>
  <c r="IF150" i="2" s="1"/>
  <c r="IS51" i="5"/>
  <c r="IE51" i="2" s="1"/>
  <c r="IJ51" i="2"/>
  <c r="IF51" i="2" s="1"/>
  <c r="IP212" i="5"/>
  <c r="IO212" i="5"/>
  <c r="IR212" i="5" s="1"/>
  <c r="IO225" i="5"/>
  <c r="IR225" i="5" s="1"/>
  <c r="IP225" i="5"/>
  <c r="IS296" i="5"/>
  <c r="IE296" i="2" s="1"/>
  <c r="IJ296" i="2"/>
  <c r="IF296" i="2" s="1"/>
  <c r="IS149" i="5"/>
  <c r="IE149" i="2" s="1"/>
  <c r="IJ149" i="2"/>
  <c r="IF149" i="2" s="1"/>
  <c r="IO15" i="5"/>
  <c r="IR15" i="5" s="1"/>
  <c r="IP15" i="5"/>
  <c r="IK301" i="5"/>
  <c r="IN301" i="5"/>
  <c r="IJ301" i="5"/>
  <c r="IO30" i="5"/>
  <c r="IR30" i="5" s="1"/>
  <c r="IP30" i="5"/>
  <c r="IK356" i="5"/>
  <c r="IN356" i="5"/>
  <c r="IJ356" i="5"/>
  <c r="IP164" i="5"/>
  <c r="IO164" i="5"/>
  <c r="IR164" i="5" s="1"/>
  <c r="IO81" i="5"/>
  <c r="IR81" i="5" s="1"/>
  <c r="IP81" i="5"/>
  <c r="IO256" i="5"/>
  <c r="IR256" i="5" s="1"/>
  <c r="IP256" i="5"/>
  <c r="IJ108" i="5"/>
  <c r="IN108" i="5"/>
  <c r="IK108" i="5"/>
  <c r="IS229" i="5"/>
  <c r="IE229" i="2" s="1"/>
  <c r="IJ229" i="2"/>
  <c r="IF229" i="2" s="1"/>
  <c r="IO89" i="5"/>
  <c r="IR89" i="5" s="1"/>
  <c r="IP89" i="5"/>
  <c r="IS287" i="5"/>
  <c r="IE287" i="2" s="1"/>
  <c r="IJ287" i="2"/>
  <c r="IF287" i="2" s="1"/>
  <c r="IP114" i="5"/>
  <c r="IO114" i="5"/>
  <c r="IR114" i="5" s="1"/>
  <c r="IS293" i="5"/>
  <c r="IE293" i="2" s="1"/>
  <c r="IJ293" i="2"/>
  <c r="IF293" i="2" s="1"/>
  <c r="IO353" i="5"/>
  <c r="IR353" i="5" s="1"/>
  <c r="IP353" i="5"/>
  <c r="IS242" i="5"/>
  <c r="IE242" i="2" s="1"/>
  <c r="IJ242" i="2"/>
  <c r="IF242" i="2" s="1"/>
  <c r="IN294" i="5"/>
  <c r="IJ294" i="5"/>
  <c r="IK294" i="5"/>
  <c r="IP103" i="5"/>
  <c r="IO103" i="5"/>
  <c r="IR103" i="5" s="1"/>
  <c r="IP327" i="5"/>
  <c r="IO327" i="5"/>
  <c r="IR327" i="5" s="1"/>
  <c r="IO170" i="5"/>
  <c r="IR170" i="5" s="1"/>
  <c r="IP170" i="5"/>
  <c r="IP314" i="5"/>
  <c r="IO314" i="5"/>
  <c r="IR314" i="5" s="1"/>
  <c r="IO249" i="5"/>
  <c r="IR249" i="5" s="1"/>
  <c r="IP249" i="5"/>
  <c r="IK190" i="5"/>
  <c r="IJ190" i="5"/>
  <c r="IN190" i="5"/>
  <c r="HZ359" i="5"/>
  <c r="HZ364" i="5"/>
  <c r="IO118" i="5"/>
  <c r="IR118" i="5" s="1"/>
  <c r="IP118" i="5"/>
  <c r="IO206" i="5"/>
  <c r="IR206" i="5" s="1"/>
  <c r="IP206" i="5"/>
  <c r="IO274" i="5"/>
  <c r="IR274" i="5" s="1"/>
  <c r="IP274" i="5"/>
  <c r="IO261" i="5"/>
  <c r="IR261" i="5" s="1"/>
  <c r="IP261" i="5"/>
  <c r="IO4" i="5"/>
  <c r="IR4" i="5" s="1"/>
  <c r="IP4" i="5"/>
  <c r="IO185" i="5"/>
  <c r="IR185" i="5" s="1"/>
  <c r="IP185" i="5"/>
  <c r="IO165" i="5"/>
  <c r="IR165" i="5" s="1"/>
  <c r="IP165" i="5"/>
  <c r="IP148" i="5"/>
  <c r="IO148" i="5"/>
  <c r="IR148" i="5" s="1"/>
  <c r="IN253" i="5"/>
  <c r="IJ253" i="5"/>
  <c r="IK253" i="5"/>
  <c r="IP297" i="5"/>
  <c r="IO297" i="5"/>
  <c r="IR297" i="5" s="1"/>
  <c r="IR227" i="2"/>
  <c r="IQ227" i="2" s="1"/>
  <c r="IG227" i="2"/>
  <c r="IH227" i="2" s="1"/>
  <c r="IO227" i="2"/>
  <c r="IL227" i="2"/>
  <c r="IM227" i="2" s="1"/>
  <c r="IR130" i="2"/>
  <c r="IQ130" i="2" s="1"/>
  <c r="IO130" i="2"/>
  <c r="IL130" i="2"/>
  <c r="IM130" i="2" s="1"/>
  <c r="IG130" i="2"/>
  <c r="IH130" i="2" s="1"/>
  <c r="IG34" i="2"/>
  <c r="IH34" i="2" s="1"/>
  <c r="IR34" i="2"/>
  <c r="IQ34" i="2" s="1"/>
  <c r="IO34" i="2"/>
  <c r="IL34" i="2"/>
  <c r="IM34" i="2" s="1"/>
  <c r="IG305" i="2"/>
  <c r="IH305" i="2" s="1"/>
  <c r="IO305" i="2"/>
  <c r="IL305" i="2"/>
  <c r="IM305" i="2" s="1"/>
  <c r="IR305" i="2"/>
  <c r="IQ305" i="2" s="1"/>
  <c r="IS268" i="5"/>
  <c r="IE268" i="2" s="1"/>
  <c r="IJ268" i="2"/>
  <c r="IF268" i="2" s="1"/>
  <c r="IO9" i="5"/>
  <c r="IR9" i="5" s="1"/>
  <c r="IP9" i="5"/>
  <c r="IS332" i="5"/>
  <c r="IE332" i="2" s="1"/>
  <c r="IJ332" i="2"/>
  <c r="IF332" i="2" s="1"/>
  <c r="IP240" i="5"/>
  <c r="IO240" i="5"/>
  <c r="IR240" i="5" s="1"/>
  <c r="IO224" i="5"/>
  <c r="IR224" i="5" s="1"/>
  <c r="IP224" i="5"/>
  <c r="IS209" i="5"/>
  <c r="IE209" i="2" s="1"/>
  <c r="IJ209" i="2"/>
  <c r="IF209" i="2" s="1"/>
  <c r="IS24" i="5"/>
  <c r="IE24" i="2" s="1"/>
  <c r="IJ24" i="2"/>
  <c r="IF24" i="2" s="1"/>
  <c r="IP273" i="5"/>
  <c r="IO273" i="5"/>
  <c r="IR273" i="5" s="1"/>
  <c r="IO292" i="5"/>
  <c r="IR292" i="5" s="1"/>
  <c r="IP292" i="5"/>
  <c r="IN281" i="5"/>
  <c r="IJ281" i="5"/>
  <c r="IK281" i="5"/>
  <c r="IO117" i="5"/>
  <c r="IR117" i="5" s="1"/>
  <c r="IP117" i="5"/>
  <c r="IS88" i="5"/>
  <c r="IE88" i="2" s="1"/>
  <c r="IJ88" i="2"/>
  <c r="IF88" i="2" s="1"/>
  <c r="IS66" i="5"/>
  <c r="IE66" i="2" s="1"/>
  <c r="IJ66" i="2"/>
  <c r="IF66" i="2" s="1"/>
  <c r="IO319" i="5"/>
  <c r="IR319" i="5" s="1"/>
  <c r="IP319" i="5"/>
  <c r="IS60" i="5"/>
  <c r="IE60" i="2" s="1"/>
  <c r="IJ60" i="2"/>
  <c r="IF60" i="2" s="1"/>
  <c r="IP10" i="5"/>
  <c r="IO10" i="5"/>
  <c r="IR10" i="5" s="1"/>
  <c r="IL316" i="2"/>
  <c r="IM316" i="2" s="1"/>
  <c r="IR316" i="2"/>
  <c r="IQ316" i="2" s="1"/>
  <c r="IG316" i="2"/>
  <c r="IH316" i="2" s="1"/>
  <c r="IO316" i="2"/>
  <c r="IJ127" i="5"/>
  <c r="IK127" i="5"/>
  <c r="IN127" i="5"/>
  <c r="IP266" i="5"/>
  <c r="IO266" i="5"/>
  <c r="IR266" i="5" s="1"/>
  <c r="IO318" i="5"/>
  <c r="IR318" i="5" s="1"/>
  <c r="IP318" i="5"/>
  <c r="IJ31" i="5"/>
  <c r="IN31" i="5"/>
  <c r="IK31" i="5"/>
  <c r="IR342" i="2"/>
  <c r="IQ342" i="2" s="1"/>
  <c r="IL342" i="2"/>
  <c r="IM342" i="2" s="1"/>
  <c r="IO342" i="2"/>
  <c r="IG342" i="2"/>
  <c r="IH342" i="2" s="1"/>
  <c r="IN188" i="5"/>
  <c r="IK188" i="5"/>
  <c r="IJ188" i="5"/>
  <c r="IO112" i="5"/>
  <c r="IR112" i="5" s="1"/>
  <c r="IP112" i="5"/>
  <c r="IP143" i="5"/>
  <c r="IO143" i="5"/>
  <c r="IR143" i="5" s="1"/>
  <c r="IO23" i="5"/>
  <c r="IR23" i="5" s="1"/>
  <c r="IP23" i="5"/>
  <c r="IO132" i="5"/>
  <c r="IR132" i="5" s="1"/>
  <c r="IP132" i="5"/>
  <c r="IN83" i="5"/>
  <c r="IJ83" i="5"/>
  <c r="IK83" i="5"/>
  <c r="IK74" i="5"/>
  <c r="IJ74" i="5"/>
  <c r="IN74" i="5"/>
  <c r="IJ67" i="5"/>
  <c r="IN67" i="5"/>
  <c r="IK67" i="5"/>
  <c r="IR158" i="2"/>
  <c r="IQ158" i="2" s="1"/>
  <c r="IL158" i="2"/>
  <c r="IM158" i="2" s="1"/>
  <c r="IG158" i="2"/>
  <c r="IH158" i="2" s="1"/>
  <c r="IO158" i="2"/>
  <c r="IO152" i="5"/>
  <c r="IR152" i="5" s="1"/>
  <c r="IP152" i="5"/>
  <c r="IP99" i="5"/>
  <c r="IO99" i="5"/>
  <c r="IR99" i="5" s="1"/>
  <c r="IS135" i="5"/>
  <c r="IE135" i="2" s="1"/>
  <c r="IJ135" i="2"/>
  <c r="IF135" i="2" s="1"/>
  <c r="IJ28" i="5"/>
  <c r="IN28" i="5"/>
  <c r="IK28" i="5"/>
  <c r="IK238" i="5"/>
  <c r="IN238" i="5"/>
  <c r="IJ238" i="5"/>
  <c r="IO300" i="5"/>
  <c r="IR300" i="5" s="1"/>
  <c r="IP300" i="5"/>
  <c r="IP222" i="5"/>
  <c r="IO222" i="5"/>
  <c r="IR222" i="5" s="1"/>
  <c r="IO157" i="5"/>
  <c r="IR157" i="5" s="1"/>
  <c r="IP157" i="5"/>
  <c r="IO335" i="5"/>
  <c r="IR335" i="5" s="1"/>
  <c r="IP335" i="5"/>
  <c r="IO181" i="5"/>
  <c r="IR181" i="5" s="1"/>
  <c r="IP181" i="5"/>
  <c r="IS299" i="5"/>
  <c r="IE299" i="2" s="1"/>
  <c r="IJ299" i="2"/>
  <c r="IF299" i="2" s="1"/>
  <c r="IS5" i="5"/>
  <c r="IE5" i="2" s="1"/>
  <c r="IJ5" i="2"/>
  <c r="IF5" i="2" s="1"/>
  <c r="IO235" i="5"/>
  <c r="IR235" i="5" s="1"/>
  <c r="IP235" i="5"/>
  <c r="IS64" i="5"/>
  <c r="IE64" i="2" s="1"/>
  <c r="IJ64" i="2"/>
  <c r="IF64" i="2" s="1"/>
  <c r="IP182" i="5"/>
  <c r="IO182" i="5"/>
  <c r="IR182" i="5" s="1"/>
  <c r="IP223" i="5"/>
  <c r="IO223" i="5"/>
  <c r="IR223" i="5" s="1"/>
  <c r="IO326" i="5"/>
  <c r="IR326" i="5" s="1"/>
  <c r="IP326" i="5"/>
  <c r="IK192" i="5"/>
  <c r="IJ192" i="5"/>
  <c r="IN192" i="5"/>
  <c r="IO247" i="5"/>
  <c r="IR247" i="5" s="1"/>
  <c r="IP247" i="5"/>
  <c r="IO265" i="5"/>
  <c r="IR265" i="5" s="1"/>
  <c r="IP265" i="5"/>
  <c r="IS171" i="5"/>
  <c r="IE171" i="2" s="1"/>
  <c r="IJ171" i="2"/>
  <c r="IF171" i="2" s="1"/>
  <c r="IO20" i="5"/>
  <c r="IR20" i="5" s="1"/>
  <c r="IP20" i="5"/>
  <c r="IS252" i="5"/>
  <c r="IE252" i="2" s="1"/>
  <c r="IJ252" i="2"/>
  <c r="IF252" i="2" s="1"/>
  <c r="IO228" i="5"/>
  <c r="IR228" i="5" s="1"/>
  <c r="IP228" i="5"/>
  <c r="IP328" i="5"/>
  <c r="IO328" i="5"/>
  <c r="IR328" i="5" s="1"/>
  <c r="IP57" i="5"/>
  <c r="IO57" i="5"/>
  <c r="IR57" i="5" s="1"/>
  <c r="IL197" i="2"/>
  <c r="IM197" i="2" s="1"/>
  <c r="IO197" i="2"/>
  <c r="IR197" i="2"/>
  <c r="IQ197" i="2" s="1"/>
  <c r="IG197" i="2"/>
  <c r="IH197" i="2" s="1"/>
  <c r="IP87" i="5"/>
  <c r="IO87" i="5"/>
  <c r="IR87" i="5" s="1"/>
  <c r="IR289" i="2"/>
  <c r="IQ289" i="2" s="1"/>
  <c r="IO289" i="2"/>
  <c r="IL289" i="2"/>
  <c r="IM289" i="2" s="1"/>
  <c r="IG289" i="2"/>
  <c r="IH289" i="2" s="1"/>
  <c r="IO134" i="5"/>
  <c r="IR134" i="5" s="1"/>
  <c r="IP134" i="5"/>
  <c r="IO16" i="5"/>
  <c r="IR16" i="5" s="1"/>
  <c r="IP16" i="5"/>
  <c r="IJ187" i="5"/>
  <c r="IN187" i="5"/>
  <c r="IK187" i="5"/>
  <c r="IO322" i="2"/>
  <c r="IG322" i="2"/>
  <c r="IH322" i="2" s="1"/>
  <c r="IR322" i="2"/>
  <c r="IQ322" i="2" s="1"/>
  <c r="IL322" i="2"/>
  <c r="IM322" i="2" s="1"/>
  <c r="IG239" i="2"/>
  <c r="IH239" i="2" s="1"/>
  <c r="IL239" i="2"/>
  <c r="IM239" i="2" s="1"/>
  <c r="IR239" i="2"/>
  <c r="IQ239" i="2" s="1"/>
  <c r="IO239" i="2"/>
  <c r="IG220" i="2"/>
  <c r="IH220" i="2" s="1"/>
  <c r="IO220" i="2"/>
  <c r="IL220" i="2"/>
  <c r="IM220" i="2" s="1"/>
  <c r="IR220" i="2"/>
  <c r="IQ220" i="2" s="1"/>
  <c r="IR204" i="2"/>
  <c r="IQ204" i="2" s="1"/>
  <c r="IO204" i="2"/>
  <c r="IL204" i="2"/>
  <c r="IM204" i="2" s="1"/>
  <c r="IG204" i="2"/>
  <c r="IH204" i="2" s="1"/>
  <c r="IR184" i="2"/>
  <c r="IQ184" i="2" s="1"/>
  <c r="IO184" i="2"/>
  <c r="IG184" i="2"/>
  <c r="IH184" i="2" s="1"/>
  <c r="IL184" i="2"/>
  <c r="IM184" i="2" s="1"/>
  <c r="IL45" i="2"/>
  <c r="IM45" i="2" s="1"/>
  <c r="IO45" i="2"/>
  <c r="IR45" i="2"/>
  <c r="IQ45" i="2" s="1"/>
  <c r="IG45" i="2"/>
  <c r="IH45" i="2" s="1"/>
  <c r="IS19" i="5"/>
  <c r="IE19" i="2" s="1"/>
  <c r="IJ19" i="2"/>
  <c r="IF19" i="2" s="1"/>
  <c r="IG312" i="2"/>
  <c r="IH312" i="2" s="1"/>
  <c r="IO312" i="2"/>
  <c r="IR312" i="2"/>
  <c r="IQ312" i="2" s="1"/>
  <c r="IL312" i="2"/>
  <c r="IM312" i="2" s="1"/>
  <c r="IS202" i="5"/>
  <c r="IE202" i="2" s="1"/>
  <c r="IJ202" i="2"/>
  <c r="IF202" i="2" s="1"/>
  <c r="IL205" i="2"/>
  <c r="IM205" i="2" s="1"/>
  <c r="IO205" i="2"/>
  <c r="IR205" i="2"/>
  <c r="IQ205" i="2" s="1"/>
  <c r="IG205" i="2"/>
  <c r="IH205" i="2" s="1"/>
  <c r="IS167" i="5"/>
  <c r="IE167" i="2" s="1"/>
  <c r="IJ167" i="2"/>
  <c r="IF167" i="2" s="1"/>
  <c r="ID7" i="2"/>
  <c r="IS169" i="5"/>
  <c r="IE169" i="2" s="1"/>
  <c r="IJ169" i="2"/>
  <c r="IF169" i="2" s="1"/>
  <c r="IS168" i="5"/>
  <c r="IE168" i="2" s="1"/>
  <c r="IJ168" i="2"/>
  <c r="IF168" i="2" s="1"/>
  <c r="HW361" i="5"/>
  <c r="HW363" i="5" s="1"/>
  <c r="HW362" i="5"/>
  <c r="HV362" i="5"/>
  <c r="IS72" i="5"/>
  <c r="IE72" i="2" s="1"/>
  <c r="IJ72" i="2"/>
  <c r="IF72" i="2" s="1"/>
  <c r="IO47" i="5"/>
  <c r="IR47" i="5" s="1"/>
  <c r="IP47" i="5"/>
  <c r="IS85" i="5"/>
  <c r="IE85" i="2" s="1"/>
  <c r="IJ85" i="2"/>
  <c r="IF85" i="2" s="1"/>
  <c r="IN139" i="5"/>
  <c r="IK139" i="5"/>
  <c r="IJ139" i="5"/>
  <c r="IO128" i="5"/>
  <c r="IR128" i="5" s="1"/>
  <c r="IP128" i="5"/>
  <c r="IO217" i="5"/>
  <c r="IR217" i="5" s="1"/>
  <c r="IP217" i="5"/>
  <c r="IE17" i="5"/>
  <c r="IF17" i="5"/>
  <c r="IF359" i="5" s="1"/>
  <c r="IF360" i="5" s="1"/>
  <c r="II17" i="5"/>
  <c r="IO146" i="5"/>
  <c r="IR146" i="5" s="1"/>
  <c r="IP146" i="5"/>
  <c r="IP84" i="5"/>
  <c r="IO84" i="5"/>
  <c r="IR84" i="5" s="1"/>
  <c r="IO200" i="5"/>
  <c r="IR200" i="5" s="1"/>
  <c r="IP200" i="5"/>
  <c r="IO348" i="5"/>
  <c r="IR348" i="5" s="1"/>
  <c r="IP348" i="5"/>
  <c r="IP97" i="5"/>
  <c r="IO97" i="5"/>
  <c r="IR97" i="5" s="1"/>
  <c r="IP280" i="5"/>
  <c r="IO280" i="5"/>
  <c r="IR280" i="5" s="1"/>
  <c r="IO2" i="2" l="1"/>
  <c r="IO191" i="5"/>
  <c r="IR191" i="5" s="1"/>
  <c r="IP191" i="5"/>
  <c r="IP27" i="5"/>
  <c r="IO27" i="5"/>
  <c r="IR27" i="5" s="1"/>
  <c r="IO286" i="5"/>
  <c r="IR286" i="5" s="1"/>
  <c r="IP286" i="5"/>
  <c r="IS343" i="5"/>
  <c r="IE343" i="2" s="1"/>
  <c r="IJ343" i="2"/>
  <c r="IF343" i="2" s="1"/>
  <c r="IR230" i="2"/>
  <c r="IQ230" i="2" s="1"/>
  <c r="IG230" i="2"/>
  <c r="IH230" i="2" s="1"/>
  <c r="IL230" i="2"/>
  <c r="IM230" i="2" s="1"/>
  <c r="IO230" i="2"/>
  <c r="IS68" i="5"/>
  <c r="IE68" i="2" s="1"/>
  <c r="IJ68" i="2"/>
  <c r="IF68" i="2" s="1"/>
  <c r="IP159" i="5"/>
  <c r="IO159" i="5"/>
  <c r="IR159" i="5" s="1"/>
  <c r="IO278" i="5"/>
  <c r="IR278" i="5" s="1"/>
  <c r="IP278" i="5"/>
  <c r="IO121" i="5"/>
  <c r="IR121" i="5" s="1"/>
  <c r="IP121" i="5"/>
  <c r="IP104" i="5"/>
  <c r="IO104" i="5"/>
  <c r="IR104" i="5" s="1"/>
  <c r="IO321" i="5"/>
  <c r="IR321" i="5" s="1"/>
  <c r="IP321" i="5"/>
  <c r="IJ180" i="2"/>
  <c r="IF180" i="2" s="1"/>
  <c r="IS180" i="5"/>
  <c r="IE180" i="2" s="1"/>
  <c r="IP116" i="5"/>
  <c r="IO116" i="5"/>
  <c r="IR116" i="5" s="1"/>
  <c r="IO329" i="2"/>
  <c r="IL329" i="2"/>
  <c r="IM329" i="2" s="1"/>
  <c r="IG329" i="2"/>
  <c r="IH329" i="2" s="1"/>
  <c r="IR329" i="2"/>
  <c r="IQ329" i="2" s="1"/>
  <c r="IO306" i="5"/>
  <c r="IR306" i="5" s="1"/>
  <c r="IP306" i="5"/>
  <c r="IP63" i="5"/>
  <c r="IO63" i="5"/>
  <c r="IR63" i="5" s="1"/>
  <c r="IO284" i="5"/>
  <c r="IR284" i="5" s="1"/>
  <c r="IP284" i="5"/>
  <c r="IJ338" i="2"/>
  <c r="IF338" i="2" s="1"/>
  <c r="IS338" i="5"/>
  <c r="IE338" i="2" s="1"/>
  <c r="IO37" i="5"/>
  <c r="IR37" i="5" s="1"/>
  <c r="IP37" i="5"/>
  <c r="IP310" i="5"/>
  <c r="IO310" i="5"/>
  <c r="IR310" i="5" s="1"/>
  <c r="IR75" i="2"/>
  <c r="IQ75" i="2" s="1"/>
  <c r="IO75" i="2"/>
  <c r="IG75" i="2"/>
  <c r="IH75" i="2" s="1"/>
  <c r="IL75" i="2"/>
  <c r="IM75" i="2" s="1"/>
  <c r="IO344" i="5"/>
  <c r="IR344" i="5" s="1"/>
  <c r="IP344" i="5"/>
  <c r="IG2" i="2"/>
  <c r="IH2" i="2" s="1"/>
  <c r="IP36" i="5"/>
  <c r="IO36" i="5"/>
  <c r="IR36" i="5" s="1"/>
  <c r="IR2" i="2"/>
  <c r="IQ2" i="2" s="1"/>
  <c r="IL106" i="2"/>
  <c r="IM106" i="2" s="1"/>
  <c r="IO106" i="2"/>
  <c r="IG106" i="2"/>
  <c r="IH106" i="2" s="1"/>
  <c r="IR106" i="2"/>
  <c r="IQ106" i="2" s="1"/>
  <c r="IS313" i="5"/>
  <c r="IE313" i="2" s="1"/>
  <c r="IJ313" i="2"/>
  <c r="IF313" i="2" s="1"/>
  <c r="IP340" i="5"/>
  <c r="IO340" i="5"/>
  <c r="IR340" i="5" s="1"/>
  <c r="IL156" i="2"/>
  <c r="IM156" i="2" s="1"/>
  <c r="IG156" i="2"/>
  <c r="IH156" i="2" s="1"/>
  <c r="IO156" i="2"/>
  <c r="IR156" i="2"/>
  <c r="IQ156" i="2" s="1"/>
  <c r="IJ358" i="2"/>
  <c r="IF358" i="2" s="1"/>
  <c r="IS358" i="5"/>
  <c r="IE358" i="2" s="1"/>
  <c r="IO12" i="5"/>
  <c r="IR12" i="5" s="1"/>
  <c r="IP12" i="5"/>
  <c r="IP258" i="5"/>
  <c r="IO258" i="5"/>
  <c r="IR258" i="5" s="1"/>
  <c r="IO69" i="5"/>
  <c r="IR69" i="5" s="1"/>
  <c r="IP69" i="5"/>
  <c r="IP40" i="5"/>
  <c r="IO40" i="5"/>
  <c r="IR40" i="5" s="1"/>
  <c r="IS236" i="5"/>
  <c r="IE236" i="2" s="1"/>
  <c r="IJ236" i="2"/>
  <c r="IF236" i="2" s="1"/>
  <c r="IO92" i="5"/>
  <c r="IR92" i="5" s="1"/>
  <c r="IP92" i="5"/>
  <c r="IJ115" i="2"/>
  <c r="IF115" i="2" s="1"/>
  <c r="IS115" i="5"/>
  <c r="IE115" i="2" s="1"/>
  <c r="IP251" i="5"/>
  <c r="IO251" i="5"/>
  <c r="IR251" i="5" s="1"/>
  <c r="IJ73" i="2"/>
  <c r="IF73" i="2" s="1"/>
  <c r="IS73" i="5"/>
  <c r="IE73" i="2" s="1"/>
  <c r="IP120" i="5"/>
  <c r="IO120" i="5"/>
  <c r="IR120" i="5" s="1"/>
  <c r="IO203" i="5"/>
  <c r="IR203" i="5" s="1"/>
  <c r="IP203" i="5"/>
  <c r="IS337" i="5"/>
  <c r="IE337" i="2" s="1"/>
  <c r="IJ337" i="2"/>
  <c r="IF337" i="2" s="1"/>
  <c r="IO336" i="5"/>
  <c r="IR336" i="5" s="1"/>
  <c r="IP336" i="5"/>
  <c r="IO124" i="5"/>
  <c r="IR124" i="5" s="1"/>
  <c r="IP124" i="5"/>
  <c r="IP211" i="5"/>
  <c r="IO211" i="5"/>
  <c r="IR211" i="5" s="1"/>
  <c r="IJ41" i="2"/>
  <c r="IF41" i="2" s="1"/>
  <c r="IS41" i="5"/>
  <c r="IE41" i="2" s="1"/>
  <c r="IO173" i="5"/>
  <c r="IR173" i="5" s="1"/>
  <c r="IP173" i="5"/>
  <c r="IO269" i="5"/>
  <c r="IR269" i="5" s="1"/>
  <c r="IP269" i="5"/>
  <c r="IS153" i="5"/>
  <c r="IE153" i="2" s="1"/>
  <c r="IJ153" i="2"/>
  <c r="IF153" i="2" s="1"/>
  <c r="IS345" i="5"/>
  <c r="IE345" i="2" s="1"/>
  <c r="IJ345" i="2"/>
  <c r="IF345" i="2" s="1"/>
  <c r="IS283" i="5"/>
  <c r="IE283" i="2" s="1"/>
  <c r="IJ283" i="2"/>
  <c r="IF283" i="2" s="1"/>
  <c r="IP163" i="5"/>
  <c r="IO163" i="5"/>
  <c r="IR163" i="5" s="1"/>
  <c r="IS199" i="5"/>
  <c r="IE199" i="2" s="1"/>
  <c r="IJ199" i="2"/>
  <c r="IF199" i="2" s="1"/>
  <c r="IS291" i="5"/>
  <c r="IE291" i="2" s="1"/>
  <c r="IJ291" i="2"/>
  <c r="IF291" i="2" s="1"/>
  <c r="IO162" i="5"/>
  <c r="IR162" i="5" s="1"/>
  <c r="IP162" i="5"/>
  <c r="IS277" i="5"/>
  <c r="IE277" i="2" s="1"/>
  <c r="IJ277" i="2"/>
  <c r="IF277" i="2" s="1"/>
  <c r="IO145" i="5"/>
  <c r="IR145" i="5" s="1"/>
  <c r="IP145" i="5"/>
  <c r="IG234" i="2"/>
  <c r="IH234" i="2" s="1"/>
  <c r="IO234" i="2"/>
  <c r="IR234" i="2"/>
  <c r="IQ234" i="2" s="1"/>
  <c r="IL234" i="2"/>
  <c r="IM234" i="2" s="1"/>
  <c r="IP136" i="5"/>
  <c r="IO136" i="5"/>
  <c r="IR136" i="5" s="1"/>
  <c r="IO113" i="5"/>
  <c r="IR113" i="5" s="1"/>
  <c r="IP113" i="5"/>
  <c r="IJ123" i="2"/>
  <c r="IF123" i="2" s="1"/>
  <c r="IS123" i="5"/>
  <c r="IE123" i="2" s="1"/>
  <c r="IJ352" i="2"/>
  <c r="IF352" i="2" s="1"/>
  <c r="IS352" i="5"/>
  <c r="IE352" i="2" s="1"/>
  <c r="IS218" i="5"/>
  <c r="IE218" i="2" s="1"/>
  <c r="IJ218" i="2"/>
  <c r="IF218" i="2" s="1"/>
  <c r="IO32" i="5"/>
  <c r="IR32" i="5" s="1"/>
  <c r="IP32" i="5"/>
  <c r="IP166" i="5"/>
  <c r="IO166" i="5"/>
  <c r="IR166" i="5" s="1"/>
  <c r="IP125" i="5"/>
  <c r="IO125" i="5"/>
  <c r="IR125" i="5" s="1"/>
  <c r="IJ309" i="2"/>
  <c r="IF309" i="2" s="1"/>
  <c r="IS309" i="5"/>
  <c r="IE309" i="2" s="1"/>
  <c r="IS76" i="5"/>
  <c r="IE76" i="2" s="1"/>
  <c r="IJ76" i="2"/>
  <c r="IF76" i="2" s="1"/>
  <c r="IS354" i="5"/>
  <c r="IE354" i="2" s="1"/>
  <c r="IJ354" i="2"/>
  <c r="IF354" i="2" s="1"/>
  <c r="IL22" i="2"/>
  <c r="IM22" i="2" s="1"/>
  <c r="IG22" i="2"/>
  <c r="IH22" i="2" s="1"/>
  <c r="IO22" i="2"/>
  <c r="IR22" i="2"/>
  <c r="IQ22" i="2" s="1"/>
  <c r="IJ325" i="2"/>
  <c r="IF325" i="2" s="1"/>
  <c r="IS325" i="5"/>
  <c r="IE325" i="2" s="1"/>
  <c r="IS7" i="5"/>
  <c r="IE7" i="2" s="1"/>
  <c r="IJ7" i="2"/>
  <c r="IF7" i="2" s="1"/>
  <c r="IJ334" i="2"/>
  <c r="IF334" i="2" s="1"/>
  <c r="IS334" i="5"/>
  <c r="IE334" i="2" s="1"/>
  <c r="IS144" i="5"/>
  <c r="IE144" i="2" s="1"/>
  <c r="IJ144" i="2"/>
  <c r="IF144" i="2" s="1"/>
  <c r="IL304" i="2"/>
  <c r="IM304" i="2" s="1"/>
  <c r="IG304" i="2"/>
  <c r="IH304" i="2" s="1"/>
  <c r="IO304" i="2"/>
  <c r="IR304" i="2"/>
  <c r="IQ304" i="2" s="1"/>
  <c r="IP122" i="5"/>
  <c r="IO122" i="5"/>
  <c r="IR122" i="5" s="1"/>
  <c r="IP195" i="5"/>
  <c r="IO195" i="5"/>
  <c r="IR195" i="5" s="1"/>
  <c r="IS137" i="5"/>
  <c r="IE137" i="2" s="1"/>
  <c r="IJ137" i="2"/>
  <c r="IF137" i="2" s="1"/>
  <c r="IS237" i="5"/>
  <c r="IE237" i="2" s="1"/>
  <c r="IJ237" i="2"/>
  <c r="IF237" i="2" s="1"/>
  <c r="IO194" i="5"/>
  <c r="IR194" i="5" s="1"/>
  <c r="IP194" i="5"/>
  <c r="IO43" i="2"/>
  <c r="IG43" i="2"/>
  <c r="IH43" i="2" s="1"/>
  <c r="IL43" i="2"/>
  <c r="IM43" i="2" s="1"/>
  <c r="IR43" i="2"/>
  <c r="IQ43" i="2" s="1"/>
  <c r="IO54" i="5"/>
  <c r="IR54" i="5" s="1"/>
  <c r="IP54" i="5"/>
  <c r="IO216" i="2"/>
  <c r="IL216" i="2"/>
  <c r="IM216" i="2" s="1"/>
  <c r="IG216" i="2"/>
  <c r="IH216" i="2" s="1"/>
  <c r="IR216" i="2"/>
  <c r="IQ216" i="2" s="1"/>
  <c r="IO178" i="5"/>
  <c r="IR178" i="5" s="1"/>
  <c r="IP178" i="5"/>
  <c r="IS174" i="5"/>
  <c r="IE174" i="2" s="1"/>
  <c r="IJ174" i="2"/>
  <c r="IF174" i="2" s="1"/>
  <c r="IS295" i="5"/>
  <c r="IE295" i="2" s="1"/>
  <c r="IJ295" i="2"/>
  <c r="IF295" i="2" s="1"/>
  <c r="IO275" i="5"/>
  <c r="IR275" i="5" s="1"/>
  <c r="IP275" i="5"/>
  <c r="IR177" i="2"/>
  <c r="IQ177" i="2" s="1"/>
  <c r="IO177" i="2"/>
  <c r="IL177" i="2"/>
  <c r="IM177" i="2" s="1"/>
  <c r="IG177" i="2"/>
  <c r="IH177" i="2" s="1"/>
  <c r="IJ78" i="2"/>
  <c r="IF78" i="2" s="1"/>
  <c r="IS78" i="5"/>
  <c r="IE78" i="2" s="1"/>
  <c r="IO233" i="5"/>
  <c r="IR233" i="5" s="1"/>
  <c r="IP233" i="5"/>
  <c r="IJ279" i="2"/>
  <c r="IF279" i="2" s="1"/>
  <c r="IS279" i="5"/>
  <c r="IE279" i="2" s="1"/>
  <c r="IG282" i="2"/>
  <c r="IH282" i="2" s="1"/>
  <c r="IL282" i="2"/>
  <c r="IM282" i="2" s="1"/>
  <c r="IR282" i="2"/>
  <c r="IQ282" i="2" s="1"/>
  <c r="IO282" i="2"/>
  <c r="IP141" i="5"/>
  <c r="IO141" i="5"/>
  <c r="IR141" i="5" s="1"/>
  <c r="IS90" i="5"/>
  <c r="IE90" i="2" s="1"/>
  <c r="IJ90" i="2"/>
  <c r="IF90" i="2" s="1"/>
  <c r="IJ193" i="2"/>
  <c r="IF193" i="2" s="1"/>
  <c r="IS193" i="5"/>
  <c r="IE193" i="2" s="1"/>
  <c r="IS259" i="5"/>
  <c r="IE259" i="2" s="1"/>
  <c r="IJ259" i="2"/>
  <c r="IF259" i="2" s="1"/>
  <c r="IJ101" i="2"/>
  <c r="IF101" i="2" s="1"/>
  <c r="IS101" i="5"/>
  <c r="IE101" i="2" s="1"/>
  <c r="IO263" i="5"/>
  <c r="IR263" i="5" s="1"/>
  <c r="IP263" i="5"/>
  <c r="IO196" i="5"/>
  <c r="IR196" i="5" s="1"/>
  <c r="IP196" i="5"/>
  <c r="IO255" i="5"/>
  <c r="IR255" i="5" s="1"/>
  <c r="IP255" i="5"/>
  <c r="IO86" i="2"/>
  <c r="IL86" i="2"/>
  <c r="IM86" i="2" s="1"/>
  <c r="IR86" i="2"/>
  <c r="IQ86" i="2" s="1"/>
  <c r="IG86" i="2"/>
  <c r="IH86" i="2" s="1"/>
  <c r="IO219" i="5"/>
  <c r="IR219" i="5" s="1"/>
  <c r="IP219" i="5"/>
  <c r="IR264" i="2"/>
  <c r="IQ264" i="2" s="1"/>
  <c r="IO264" i="2"/>
  <c r="IG264" i="2"/>
  <c r="IH264" i="2" s="1"/>
  <c r="IL264" i="2"/>
  <c r="IM264" i="2" s="1"/>
  <c r="IP175" i="5"/>
  <c r="IO175" i="5"/>
  <c r="IR175" i="5" s="1"/>
  <c r="IP55" i="5"/>
  <c r="IO55" i="5"/>
  <c r="IR55" i="5" s="1"/>
  <c r="IS95" i="5"/>
  <c r="IE95" i="2" s="1"/>
  <c r="IJ95" i="2"/>
  <c r="IF95" i="2" s="1"/>
  <c r="IJ70" i="2"/>
  <c r="IF70" i="2" s="1"/>
  <c r="IS70" i="5"/>
  <c r="IE70" i="2" s="1"/>
  <c r="IS98" i="5"/>
  <c r="IE98" i="2" s="1"/>
  <c r="IJ98" i="2"/>
  <c r="IF98" i="2" s="1"/>
  <c r="IP272" i="5"/>
  <c r="IO272" i="5"/>
  <c r="IR272" i="5" s="1"/>
  <c r="IO65" i="5"/>
  <c r="IR65" i="5" s="1"/>
  <c r="IP65" i="5"/>
  <c r="IS232" i="5"/>
  <c r="IE232" i="2" s="1"/>
  <c r="IJ232" i="2"/>
  <c r="IF232" i="2" s="1"/>
  <c r="IS39" i="5"/>
  <c r="IE39" i="2" s="1"/>
  <c r="IJ39" i="2"/>
  <c r="IF39" i="2" s="1"/>
  <c r="IS105" i="5"/>
  <c r="IE105" i="2" s="1"/>
  <c r="IJ105" i="2"/>
  <c r="IF105" i="2" s="1"/>
  <c r="IS14" i="5"/>
  <c r="IE14" i="2" s="1"/>
  <c r="IJ14" i="2"/>
  <c r="IF14" i="2" s="1"/>
  <c r="IJ44" i="2"/>
  <c r="IF44" i="2" s="1"/>
  <c r="IS44" i="5"/>
  <c r="IE44" i="2" s="1"/>
  <c r="IS331" i="5"/>
  <c r="IE331" i="2" s="1"/>
  <c r="IJ331" i="2"/>
  <c r="IF331" i="2" s="1"/>
  <c r="IJ250" i="2"/>
  <c r="IF250" i="2" s="1"/>
  <c r="IS250" i="5"/>
  <c r="IE250" i="2" s="1"/>
  <c r="IS324" i="5"/>
  <c r="IE324" i="2" s="1"/>
  <c r="IJ324" i="2"/>
  <c r="IF324" i="2" s="1"/>
  <c r="IS303" i="5"/>
  <c r="IE303" i="2" s="1"/>
  <c r="IJ303" i="2"/>
  <c r="IF303" i="2" s="1"/>
  <c r="IS189" i="5"/>
  <c r="IE189" i="2" s="1"/>
  <c r="IJ189" i="2"/>
  <c r="IF189" i="2" s="1"/>
  <c r="IS330" i="5"/>
  <c r="IE330" i="2" s="1"/>
  <c r="IJ330" i="2"/>
  <c r="IF330" i="2" s="1"/>
  <c r="IS29" i="5"/>
  <c r="IE29" i="2" s="1"/>
  <c r="IJ29" i="2"/>
  <c r="IF29" i="2" s="1"/>
  <c r="IS241" i="5"/>
  <c r="IE241" i="2" s="1"/>
  <c r="IJ241" i="2"/>
  <c r="IF241" i="2" s="1"/>
  <c r="IG110" i="2"/>
  <c r="IH110" i="2" s="1"/>
  <c r="IR110" i="2"/>
  <c r="IQ110" i="2" s="1"/>
  <c r="IL110" i="2"/>
  <c r="IM110" i="2" s="1"/>
  <c r="IO110" i="2"/>
  <c r="IS243" i="5"/>
  <c r="IE243" i="2" s="1"/>
  <c r="IJ243" i="2"/>
  <c r="IF243" i="2" s="1"/>
  <c r="IS201" i="5"/>
  <c r="IE201" i="2" s="1"/>
  <c r="IJ201" i="2"/>
  <c r="IF201" i="2" s="1"/>
  <c r="IS140" i="5"/>
  <c r="IE140" i="2" s="1"/>
  <c r="IJ140" i="2"/>
  <c r="IF140" i="2" s="1"/>
  <c r="IL302" i="2"/>
  <c r="IM302" i="2" s="1"/>
  <c r="IR302" i="2"/>
  <c r="IQ302" i="2" s="1"/>
  <c r="IG302" i="2"/>
  <c r="IH302" i="2" s="1"/>
  <c r="IO302" i="2"/>
  <c r="IS48" i="5"/>
  <c r="IE48" i="2" s="1"/>
  <c r="IJ48" i="2"/>
  <c r="IF48" i="2" s="1"/>
  <c r="IS307" i="5"/>
  <c r="IE307" i="2" s="1"/>
  <c r="IJ307" i="2"/>
  <c r="IF307" i="2" s="1"/>
  <c r="IS257" i="5"/>
  <c r="IE257" i="2" s="1"/>
  <c r="IJ257" i="2"/>
  <c r="IF257" i="2" s="1"/>
  <c r="IS49" i="5"/>
  <c r="IE49" i="2" s="1"/>
  <c r="IJ49" i="2"/>
  <c r="IF49" i="2" s="1"/>
  <c r="IO315" i="5"/>
  <c r="IR315" i="5" s="1"/>
  <c r="IP315" i="5"/>
  <c r="IR154" i="2"/>
  <c r="IQ154" i="2" s="1"/>
  <c r="IO154" i="2"/>
  <c r="IL154" i="2"/>
  <c r="IM154" i="2" s="1"/>
  <c r="IG154" i="2"/>
  <c r="IH154" i="2" s="1"/>
  <c r="IO221" i="2"/>
  <c r="IG221" i="2"/>
  <c r="IH221" i="2" s="1"/>
  <c r="IL221" i="2"/>
  <c r="IM221" i="2" s="1"/>
  <c r="IR221" i="2"/>
  <c r="IQ221" i="2" s="1"/>
  <c r="IO176" i="2"/>
  <c r="IL176" i="2"/>
  <c r="IM176" i="2" s="1"/>
  <c r="IG176" i="2"/>
  <c r="IH176" i="2" s="1"/>
  <c r="IR176" i="2"/>
  <c r="IQ176" i="2" s="1"/>
  <c r="IO107" i="2"/>
  <c r="IR107" i="2"/>
  <c r="IQ107" i="2" s="1"/>
  <c r="IG107" i="2"/>
  <c r="IH107" i="2" s="1"/>
  <c r="IL107" i="2"/>
  <c r="IM107" i="2" s="1"/>
  <c r="IG82" i="2"/>
  <c r="IH82" i="2" s="1"/>
  <c r="IR82" i="2"/>
  <c r="IQ82" i="2" s="1"/>
  <c r="IO82" i="2"/>
  <c r="IL82" i="2"/>
  <c r="IM82" i="2" s="1"/>
  <c r="IR248" i="2"/>
  <c r="IQ248" i="2" s="1"/>
  <c r="IO248" i="2"/>
  <c r="IL248" i="2"/>
  <c r="IM248" i="2" s="1"/>
  <c r="IG248" i="2"/>
  <c r="IH248" i="2" s="1"/>
  <c r="IR35" i="2"/>
  <c r="IQ35" i="2" s="1"/>
  <c r="IG35" i="2"/>
  <c r="IH35" i="2" s="1"/>
  <c r="IL35" i="2"/>
  <c r="IM35" i="2" s="1"/>
  <c r="IO35" i="2"/>
  <c r="IR58" i="2"/>
  <c r="IQ58" i="2" s="1"/>
  <c r="IO58" i="2"/>
  <c r="IL58" i="2"/>
  <c r="IM58" i="2" s="1"/>
  <c r="IG58" i="2"/>
  <c r="IH58" i="2" s="1"/>
  <c r="IS102" i="5"/>
  <c r="IE102" i="2" s="1"/>
  <c r="IJ102" i="2"/>
  <c r="IF102" i="2" s="1"/>
  <c r="IO38" i="2"/>
  <c r="IL38" i="2"/>
  <c r="IM38" i="2" s="1"/>
  <c r="IG38" i="2"/>
  <c r="IH38" i="2" s="1"/>
  <c r="IR38" i="2"/>
  <c r="IQ38" i="2" s="1"/>
  <c r="IP245" i="5"/>
  <c r="IO245" i="5"/>
  <c r="IR245" i="5" s="1"/>
  <c r="IL33" i="2"/>
  <c r="IM33" i="2" s="1"/>
  <c r="IR33" i="2"/>
  <c r="IQ33" i="2" s="1"/>
  <c r="IO33" i="2"/>
  <c r="IG33" i="2"/>
  <c r="IH33" i="2" s="1"/>
  <c r="IG129" i="2"/>
  <c r="IH129" i="2" s="1"/>
  <c r="IO129" i="2"/>
  <c r="IL129" i="2"/>
  <c r="IM129" i="2" s="1"/>
  <c r="IR129" i="2"/>
  <c r="IQ129" i="2" s="1"/>
  <c r="IR317" i="2"/>
  <c r="IQ317" i="2" s="1"/>
  <c r="IO317" i="2"/>
  <c r="IL317" i="2"/>
  <c r="IM317" i="2" s="1"/>
  <c r="IG317" i="2"/>
  <c r="IH317" i="2" s="1"/>
  <c r="IS308" i="5"/>
  <c r="IE308" i="2" s="1"/>
  <c r="IJ308" i="2"/>
  <c r="IF308" i="2" s="1"/>
  <c r="IS260" i="5"/>
  <c r="IE260" i="2" s="1"/>
  <c r="IJ260" i="2"/>
  <c r="IF260" i="2" s="1"/>
  <c r="IR42" i="2"/>
  <c r="IQ42" i="2" s="1"/>
  <c r="IG42" i="2"/>
  <c r="IH42" i="2" s="1"/>
  <c r="IO42" i="2"/>
  <c r="IL42" i="2"/>
  <c r="IM42" i="2" s="1"/>
  <c r="IJ351" i="2"/>
  <c r="IF351" i="2" s="1"/>
  <c r="IS351" i="5"/>
  <c r="IE351" i="2" s="1"/>
  <c r="IG215" i="2"/>
  <c r="IH215" i="2" s="1"/>
  <c r="IO215" i="2"/>
  <c r="IL215" i="2"/>
  <c r="IM215" i="2" s="1"/>
  <c r="IR215" i="2"/>
  <c r="IQ215" i="2" s="1"/>
  <c r="IG244" i="2"/>
  <c r="IH244" i="2" s="1"/>
  <c r="IR244" i="2"/>
  <c r="IQ244" i="2" s="1"/>
  <c r="IL244" i="2"/>
  <c r="IM244" i="2" s="1"/>
  <c r="IO244" i="2"/>
  <c r="IL298" i="2"/>
  <c r="IM298" i="2" s="1"/>
  <c r="IG298" i="2"/>
  <c r="IH298" i="2" s="1"/>
  <c r="IO298" i="2"/>
  <c r="IR298" i="2"/>
  <c r="IQ298" i="2" s="1"/>
  <c r="IO25" i="2"/>
  <c r="IG25" i="2"/>
  <c r="IH25" i="2" s="1"/>
  <c r="IR25" i="2"/>
  <c r="IQ25" i="2" s="1"/>
  <c r="IL25" i="2"/>
  <c r="IM25" i="2" s="1"/>
  <c r="IJ226" i="2"/>
  <c r="IF226" i="2" s="1"/>
  <c r="IS226" i="5"/>
  <c r="IE226" i="2" s="1"/>
  <c r="IS254" i="5"/>
  <c r="IE254" i="2" s="1"/>
  <c r="IJ254" i="2"/>
  <c r="IF254" i="2" s="1"/>
  <c r="IS21" i="5"/>
  <c r="IE21" i="2" s="1"/>
  <c r="IJ21" i="2"/>
  <c r="IF21" i="2" s="1"/>
  <c r="IO213" i="2"/>
  <c r="IR213" i="2"/>
  <c r="IQ213" i="2" s="1"/>
  <c r="IL213" i="2"/>
  <c r="IM213" i="2" s="1"/>
  <c r="IG213" i="2"/>
  <c r="IH213" i="2" s="1"/>
  <c r="IJ100" i="2"/>
  <c r="IF100" i="2" s="1"/>
  <c r="IS100" i="5"/>
  <c r="IE100" i="2" s="1"/>
  <c r="IG160" i="2"/>
  <c r="IH160" i="2" s="1"/>
  <c r="IR160" i="2"/>
  <c r="IQ160" i="2" s="1"/>
  <c r="IO160" i="2"/>
  <c r="IL160" i="2"/>
  <c r="IM160" i="2" s="1"/>
  <c r="IR349" i="2"/>
  <c r="IQ349" i="2" s="1"/>
  <c r="IL349" i="2"/>
  <c r="IM349" i="2" s="1"/>
  <c r="IO349" i="2"/>
  <c r="IG349" i="2"/>
  <c r="IH349" i="2" s="1"/>
  <c r="IJ131" i="2"/>
  <c r="IF131" i="2" s="1"/>
  <c r="IS131" i="5"/>
  <c r="IE131" i="2" s="1"/>
  <c r="IO285" i="2"/>
  <c r="IL285" i="2"/>
  <c r="IM285" i="2" s="1"/>
  <c r="IG285" i="2"/>
  <c r="IH285" i="2" s="1"/>
  <c r="IR285" i="2"/>
  <c r="IQ285" i="2" s="1"/>
  <c r="IR347" i="2"/>
  <c r="IQ347" i="2" s="1"/>
  <c r="IO347" i="2"/>
  <c r="IL347" i="2"/>
  <c r="IM347" i="2" s="1"/>
  <c r="IG347" i="2"/>
  <c r="IH347" i="2" s="1"/>
  <c r="IR142" i="2"/>
  <c r="IQ142" i="2" s="1"/>
  <c r="IL142" i="2"/>
  <c r="IM142" i="2" s="1"/>
  <c r="IO142" i="2"/>
  <c r="IG142" i="2"/>
  <c r="IH142" i="2" s="1"/>
  <c r="IS271" i="5"/>
  <c r="IE271" i="2" s="1"/>
  <c r="IJ271" i="2"/>
  <c r="IF271" i="2" s="1"/>
  <c r="IS267" i="5"/>
  <c r="IE267" i="2" s="1"/>
  <c r="IJ267" i="2"/>
  <c r="IF267" i="2" s="1"/>
  <c r="IS246" i="5"/>
  <c r="IE246" i="2" s="1"/>
  <c r="IJ246" i="2"/>
  <c r="IF246" i="2" s="1"/>
  <c r="IS59" i="5"/>
  <c r="IE59" i="2" s="1"/>
  <c r="IJ59" i="2"/>
  <c r="IF59" i="2" s="1"/>
  <c r="IO207" i="2"/>
  <c r="IL207" i="2"/>
  <c r="IM207" i="2" s="1"/>
  <c r="IG207" i="2"/>
  <c r="IH207" i="2" s="1"/>
  <c r="IR207" i="2"/>
  <c r="IQ207" i="2" s="1"/>
  <c r="IS50" i="5"/>
  <c r="IE50" i="2" s="1"/>
  <c r="IJ50" i="2"/>
  <c r="IF50" i="2" s="1"/>
  <c r="IO231" i="2"/>
  <c r="IL231" i="2"/>
  <c r="IM231" i="2" s="1"/>
  <c r="IR231" i="2"/>
  <c r="IQ231" i="2" s="1"/>
  <c r="IG231" i="2"/>
  <c r="IH231" i="2" s="1"/>
  <c r="IO276" i="2"/>
  <c r="IG276" i="2"/>
  <c r="IH276" i="2" s="1"/>
  <c r="IR276" i="2"/>
  <c r="IQ276" i="2" s="1"/>
  <c r="IL276" i="2"/>
  <c r="IM276" i="2" s="1"/>
  <c r="IO323" i="2"/>
  <c r="IG323" i="2"/>
  <c r="IH323" i="2" s="1"/>
  <c r="IR323" i="2"/>
  <c r="IQ323" i="2" s="1"/>
  <c r="IL323" i="2"/>
  <c r="IM323" i="2" s="1"/>
  <c r="IS288" i="5"/>
  <c r="IE288" i="2" s="1"/>
  <c r="IJ288" i="2"/>
  <c r="IF288" i="2" s="1"/>
  <c r="IO3" i="2"/>
  <c r="IG3" i="2"/>
  <c r="IH3" i="2" s="1"/>
  <c r="IL3" i="2"/>
  <c r="IM3" i="2" s="1"/>
  <c r="IR3" i="2"/>
  <c r="IQ3" i="2" s="1"/>
  <c r="IS56" i="5"/>
  <c r="IE56" i="2" s="1"/>
  <c r="IJ56" i="2"/>
  <c r="IF56" i="2" s="1"/>
  <c r="IO126" i="2"/>
  <c r="IL126" i="2"/>
  <c r="IM126" i="2" s="1"/>
  <c r="IR126" i="2"/>
  <c r="IQ126" i="2" s="1"/>
  <c r="IG126" i="2"/>
  <c r="IH126" i="2" s="1"/>
  <c r="IS97" i="5"/>
  <c r="IE97" i="2" s="1"/>
  <c r="IJ97" i="2"/>
  <c r="IF97" i="2" s="1"/>
  <c r="IS84" i="5"/>
  <c r="IE84" i="2" s="1"/>
  <c r="IJ84" i="2"/>
  <c r="IF84" i="2" s="1"/>
  <c r="IS128" i="5"/>
  <c r="IE128" i="2" s="1"/>
  <c r="IJ128" i="2"/>
  <c r="IF128" i="2" s="1"/>
  <c r="IS47" i="5"/>
  <c r="IE47" i="2" s="1"/>
  <c r="IJ47" i="2"/>
  <c r="IF47" i="2" s="1"/>
  <c r="IS181" i="5"/>
  <c r="IE181" i="2" s="1"/>
  <c r="IJ181" i="2"/>
  <c r="IF181" i="2" s="1"/>
  <c r="IS157" i="5"/>
  <c r="IE157" i="2" s="1"/>
  <c r="IJ157" i="2"/>
  <c r="IF157" i="2" s="1"/>
  <c r="IS300" i="5"/>
  <c r="IE300" i="2" s="1"/>
  <c r="IJ300" i="2"/>
  <c r="IF300" i="2" s="1"/>
  <c r="IS152" i="5"/>
  <c r="IE152" i="2" s="1"/>
  <c r="IJ152" i="2"/>
  <c r="IF152" i="2" s="1"/>
  <c r="IS134" i="5"/>
  <c r="IE134" i="2" s="1"/>
  <c r="IJ134" i="2"/>
  <c r="IF134" i="2" s="1"/>
  <c r="IS87" i="5"/>
  <c r="IE87" i="2" s="1"/>
  <c r="IJ87" i="2"/>
  <c r="IF87" i="2" s="1"/>
  <c r="IS228" i="5"/>
  <c r="IE228" i="2" s="1"/>
  <c r="IJ228" i="2"/>
  <c r="IF228" i="2" s="1"/>
  <c r="IS247" i="5"/>
  <c r="IE247" i="2" s="1"/>
  <c r="IJ247" i="2"/>
  <c r="IF247" i="2" s="1"/>
  <c r="IS182" i="5"/>
  <c r="IE182" i="2" s="1"/>
  <c r="IJ182" i="2"/>
  <c r="IF182" i="2" s="1"/>
  <c r="IS222" i="5"/>
  <c r="IE222" i="2" s="1"/>
  <c r="IJ222" i="2"/>
  <c r="IF222" i="2" s="1"/>
  <c r="IS99" i="5"/>
  <c r="IE99" i="2" s="1"/>
  <c r="IJ99" i="2"/>
  <c r="IF99" i="2" s="1"/>
  <c r="IS212" i="5"/>
  <c r="IE212" i="2" s="1"/>
  <c r="IJ212" i="2"/>
  <c r="IF212" i="2" s="1"/>
  <c r="IS200" i="5"/>
  <c r="IE200" i="2" s="1"/>
  <c r="IJ200" i="2"/>
  <c r="IF200" i="2" s="1"/>
  <c r="IS280" i="5"/>
  <c r="IE280" i="2" s="1"/>
  <c r="IJ280" i="2"/>
  <c r="IF280" i="2" s="1"/>
  <c r="IS57" i="5"/>
  <c r="IE57" i="2" s="1"/>
  <c r="IJ57" i="2"/>
  <c r="IF57" i="2" s="1"/>
  <c r="IS326" i="5"/>
  <c r="IE326" i="2" s="1"/>
  <c r="IJ326" i="2"/>
  <c r="IF326" i="2" s="1"/>
  <c r="IS235" i="5"/>
  <c r="IE235" i="2" s="1"/>
  <c r="IJ235" i="2"/>
  <c r="IF235" i="2" s="1"/>
  <c r="IS335" i="5"/>
  <c r="IE335" i="2" s="1"/>
  <c r="IJ335" i="2"/>
  <c r="IF335" i="2" s="1"/>
  <c r="IS112" i="5"/>
  <c r="IE112" i="2" s="1"/>
  <c r="IJ112" i="2"/>
  <c r="IF112" i="2" s="1"/>
  <c r="IS117" i="5"/>
  <c r="IE117" i="2" s="1"/>
  <c r="IJ117" i="2"/>
  <c r="IF117" i="2" s="1"/>
  <c r="IS217" i="5"/>
  <c r="IE217" i="2" s="1"/>
  <c r="IJ217" i="2"/>
  <c r="IF217" i="2" s="1"/>
  <c r="IS348" i="5"/>
  <c r="IE348" i="2" s="1"/>
  <c r="IJ348" i="2"/>
  <c r="IF348" i="2" s="1"/>
  <c r="IS328" i="5"/>
  <c r="IE328" i="2" s="1"/>
  <c r="IJ328" i="2"/>
  <c r="IF328" i="2" s="1"/>
  <c r="IS146" i="5"/>
  <c r="IE146" i="2" s="1"/>
  <c r="IJ146" i="2"/>
  <c r="IF146" i="2" s="1"/>
  <c r="IS132" i="5"/>
  <c r="IE132" i="2" s="1"/>
  <c r="IJ132" i="2"/>
  <c r="IF132" i="2" s="1"/>
  <c r="IS164" i="5"/>
  <c r="IE164" i="2" s="1"/>
  <c r="IJ164" i="2"/>
  <c r="IF164" i="2" s="1"/>
  <c r="IS30" i="5"/>
  <c r="IE30" i="2" s="1"/>
  <c r="IJ30" i="2"/>
  <c r="IF30" i="2" s="1"/>
  <c r="IS143" i="5"/>
  <c r="IE143" i="2" s="1"/>
  <c r="IJ143" i="2"/>
  <c r="IF143" i="2" s="1"/>
  <c r="IE359" i="5"/>
  <c r="IE364" i="5"/>
  <c r="IP139" i="5"/>
  <c r="IO139" i="5"/>
  <c r="IR139" i="5" s="1"/>
  <c r="IS292" i="5"/>
  <c r="IE292" i="2" s="1"/>
  <c r="IJ292" i="2"/>
  <c r="IF292" i="2" s="1"/>
  <c r="IS273" i="5"/>
  <c r="IE273" i="2" s="1"/>
  <c r="IJ273" i="2"/>
  <c r="IF273" i="2" s="1"/>
  <c r="IS256" i="5"/>
  <c r="IE256" i="2" s="1"/>
  <c r="IJ256" i="2"/>
  <c r="IF256" i="2" s="1"/>
  <c r="IS148" i="5"/>
  <c r="IE148" i="2" s="1"/>
  <c r="IJ148" i="2"/>
  <c r="IF148" i="2" s="1"/>
  <c r="IS314" i="5"/>
  <c r="IE314" i="2" s="1"/>
  <c r="IJ314" i="2"/>
  <c r="IF314" i="2" s="1"/>
  <c r="IO192" i="5"/>
  <c r="IR192" i="5" s="1"/>
  <c r="IP192" i="5"/>
  <c r="IO238" i="5"/>
  <c r="IR238" i="5" s="1"/>
  <c r="IP238" i="5"/>
  <c r="IO74" i="5"/>
  <c r="IR74" i="5" s="1"/>
  <c r="IP74" i="5"/>
  <c r="IG60" i="2"/>
  <c r="IH60" i="2" s="1"/>
  <c r="IO60" i="2"/>
  <c r="IR60" i="2"/>
  <c r="IQ60" i="2" s="1"/>
  <c r="IL60" i="2"/>
  <c r="IM60" i="2" s="1"/>
  <c r="IO66" i="2"/>
  <c r="IR66" i="2"/>
  <c r="IQ66" i="2" s="1"/>
  <c r="IL66" i="2"/>
  <c r="IM66" i="2" s="1"/>
  <c r="IG66" i="2"/>
  <c r="IH66" i="2" s="1"/>
  <c r="IS327" i="5"/>
  <c r="IE327" i="2" s="1"/>
  <c r="IJ327" i="2"/>
  <c r="IF327" i="2" s="1"/>
  <c r="IG209" i="2"/>
  <c r="IH209" i="2" s="1"/>
  <c r="IO209" i="2"/>
  <c r="IR209" i="2"/>
  <c r="IQ209" i="2" s="1"/>
  <c r="IL209" i="2"/>
  <c r="IM209" i="2" s="1"/>
  <c r="IS114" i="5"/>
  <c r="IE114" i="2" s="1"/>
  <c r="IJ114" i="2"/>
  <c r="IF114" i="2" s="1"/>
  <c r="IO294" i="5"/>
  <c r="IR294" i="5" s="1"/>
  <c r="IP294" i="5"/>
  <c r="IS15" i="5"/>
  <c r="IE15" i="2" s="1"/>
  <c r="IJ15" i="2"/>
  <c r="IF15" i="2" s="1"/>
  <c r="IO149" i="2"/>
  <c r="IR149" i="2"/>
  <c r="IQ149" i="2" s="1"/>
  <c r="IL149" i="2"/>
  <c r="IM149" i="2" s="1"/>
  <c r="IG149" i="2"/>
  <c r="IH149" i="2" s="1"/>
  <c r="IS225" i="5"/>
  <c r="IE225" i="2" s="1"/>
  <c r="IJ225" i="2"/>
  <c r="IF225" i="2" s="1"/>
  <c r="IR46" i="2"/>
  <c r="IQ46" i="2" s="1"/>
  <c r="IO46" i="2"/>
  <c r="IG46" i="2"/>
  <c r="IH46" i="2" s="1"/>
  <c r="IL46" i="2"/>
  <c r="IM46" i="2" s="1"/>
  <c r="IO133" i="2"/>
  <c r="IR133" i="2"/>
  <c r="IQ133" i="2" s="1"/>
  <c r="IL133" i="2"/>
  <c r="IM133" i="2" s="1"/>
  <c r="IG133" i="2"/>
  <c r="IH133" i="2" s="1"/>
  <c r="IR111" i="2"/>
  <c r="IQ111" i="2" s="1"/>
  <c r="IG111" i="2"/>
  <c r="IH111" i="2" s="1"/>
  <c r="IL111" i="2"/>
  <c r="IM111" i="2" s="1"/>
  <c r="IO111" i="2"/>
  <c r="IO270" i="2"/>
  <c r="IG270" i="2"/>
  <c r="IH270" i="2" s="1"/>
  <c r="IL270" i="2"/>
  <c r="IM270" i="2" s="1"/>
  <c r="IR270" i="2"/>
  <c r="IQ270" i="2" s="1"/>
  <c r="IG93" i="2"/>
  <c r="IH93" i="2" s="1"/>
  <c r="IL93" i="2"/>
  <c r="IM93" i="2" s="1"/>
  <c r="IO93" i="2"/>
  <c r="IR93" i="2"/>
  <c r="IQ93" i="2" s="1"/>
  <c r="IG198" i="2"/>
  <c r="IH198" i="2" s="1"/>
  <c r="IO198" i="2"/>
  <c r="IL198" i="2"/>
  <c r="IM198" i="2" s="1"/>
  <c r="IR198" i="2"/>
  <c r="IQ198" i="2" s="1"/>
  <c r="IR62" i="2"/>
  <c r="IQ62" i="2" s="1"/>
  <c r="IG62" i="2"/>
  <c r="IH62" i="2" s="1"/>
  <c r="IL62" i="2"/>
  <c r="IM62" i="2" s="1"/>
  <c r="IO62" i="2"/>
  <c r="IG186" i="2"/>
  <c r="IH186" i="2" s="1"/>
  <c r="IL186" i="2"/>
  <c r="IM186" i="2" s="1"/>
  <c r="IR186" i="2"/>
  <c r="IQ186" i="2" s="1"/>
  <c r="IO186" i="2"/>
  <c r="IG53" i="2"/>
  <c r="IH53" i="2" s="1"/>
  <c r="IL53" i="2"/>
  <c r="IM53" i="2" s="1"/>
  <c r="IO53" i="2"/>
  <c r="IR53" i="2"/>
  <c r="IQ53" i="2" s="1"/>
  <c r="IO155" i="2"/>
  <c r="IG155" i="2"/>
  <c r="IH155" i="2" s="1"/>
  <c r="IL155" i="2"/>
  <c r="IM155" i="2" s="1"/>
  <c r="IR155" i="2"/>
  <c r="IQ155" i="2" s="1"/>
  <c r="IG179" i="2"/>
  <c r="IH179" i="2" s="1"/>
  <c r="IL179" i="2"/>
  <c r="IM179" i="2" s="1"/>
  <c r="IR179" i="2"/>
  <c r="IQ179" i="2" s="1"/>
  <c r="IO179" i="2"/>
  <c r="IL208" i="2"/>
  <c r="IM208" i="2" s="1"/>
  <c r="IO208" i="2"/>
  <c r="IG208" i="2"/>
  <c r="IH208" i="2" s="1"/>
  <c r="IR208" i="2"/>
  <c r="IQ208" i="2" s="1"/>
  <c r="IG161" i="2"/>
  <c r="IH161" i="2" s="1"/>
  <c r="IL161" i="2"/>
  <c r="IM161" i="2" s="1"/>
  <c r="IR161" i="2"/>
  <c r="IQ161" i="2" s="1"/>
  <c r="IO161" i="2"/>
  <c r="IG26" i="2"/>
  <c r="IH26" i="2" s="1"/>
  <c r="IL26" i="2"/>
  <c r="IM26" i="2" s="1"/>
  <c r="IR26" i="2"/>
  <c r="IQ26" i="2" s="1"/>
  <c r="IO26" i="2"/>
  <c r="IG311" i="2"/>
  <c r="IH311" i="2" s="1"/>
  <c r="IO311" i="2"/>
  <c r="IR311" i="2"/>
  <c r="IQ311" i="2" s="1"/>
  <c r="IL311" i="2"/>
  <c r="IM311" i="2" s="1"/>
  <c r="IR6" i="2"/>
  <c r="IQ6" i="2" s="1"/>
  <c r="IO6" i="2"/>
  <c r="IL6" i="2"/>
  <c r="IM6" i="2" s="1"/>
  <c r="IG6" i="2"/>
  <c r="IH6" i="2" s="1"/>
  <c r="IR210" i="2"/>
  <c r="IQ210" i="2" s="1"/>
  <c r="IL210" i="2"/>
  <c r="IM210" i="2" s="1"/>
  <c r="IG210" i="2"/>
  <c r="IH210" i="2" s="1"/>
  <c r="IO210" i="2"/>
  <c r="IS318" i="5"/>
  <c r="IE318" i="2" s="1"/>
  <c r="IJ318" i="2"/>
  <c r="IF318" i="2" s="1"/>
  <c r="IS261" i="5"/>
  <c r="IE261" i="2" s="1"/>
  <c r="IJ261" i="2"/>
  <c r="IF261" i="2" s="1"/>
  <c r="IS23" i="5"/>
  <c r="IE23" i="2" s="1"/>
  <c r="IJ23" i="2"/>
  <c r="IF23" i="2" s="1"/>
  <c r="IS10" i="5"/>
  <c r="IE10" i="2" s="1"/>
  <c r="IJ10" i="2"/>
  <c r="IF10" i="2" s="1"/>
  <c r="IS170" i="5"/>
  <c r="IE170" i="2" s="1"/>
  <c r="IJ170" i="2"/>
  <c r="IF170" i="2" s="1"/>
  <c r="IL72" i="2"/>
  <c r="IM72" i="2" s="1"/>
  <c r="IG72" i="2"/>
  <c r="IH72" i="2" s="1"/>
  <c r="IR72" i="2"/>
  <c r="IQ72" i="2" s="1"/>
  <c r="IO72" i="2"/>
  <c r="IR168" i="2"/>
  <c r="IQ168" i="2" s="1"/>
  <c r="IG168" i="2"/>
  <c r="IH168" i="2" s="1"/>
  <c r="IL168" i="2"/>
  <c r="IM168" i="2" s="1"/>
  <c r="IO168" i="2"/>
  <c r="IG167" i="2"/>
  <c r="IH167" i="2" s="1"/>
  <c r="IL167" i="2"/>
  <c r="IM167" i="2" s="1"/>
  <c r="IR167" i="2"/>
  <c r="IQ167" i="2" s="1"/>
  <c r="IO167" i="2"/>
  <c r="IS81" i="5"/>
  <c r="IE81" i="2" s="1"/>
  <c r="IJ81" i="2"/>
  <c r="IF81" i="2" s="1"/>
  <c r="IO187" i="5"/>
  <c r="IR187" i="5" s="1"/>
  <c r="IP187" i="5"/>
  <c r="IS266" i="5"/>
  <c r="IE266" i="2" s="1"/>
  <c r="IJ266" i="2"/>
  <c r="IF266" i="2" s="1"/>
  <c r="IS319" i="5"/>
  <c r="IE319" i="2" s="1"/>
  <c r="IJ319" i="2"/>
  <c r="IF319" i="2" s="1"/>
  <c r="IO252" i="2"/>
  <c r="IG252" i="2"/>
  <c r="IH252" i="2" s="1"/>
  <c r="IL252" i="2"/>
  <c r="IM252" i="2" s="1"/>
  <c r="IR252" i="2"/>
  <c r="IQ252" i="2" s="1"/>
  <c r="IG64" i="2"/>
  <c r="IH64" i="2" s="1"/>
  <c r="IO64" i="2"/>
  <c r="IL64" i="2"/>
  <c r="IM64" i="2" s="1"/>
  <c r="IR64" i="2"/>
  <c r="IQ64" i="2" s="1"/>
  <c r="IS240" i="5"/>
  <c r="IE240" i="2" s="1"/>
  <c r="IJ240" i="2"/>
  <c r="IF240" i="2" s="1"/>
  <c r="IL135" i="2"/>
  <c r="IM135" i="2" s="1"/>
  <c r="IR135" i="2"/>
  <c r="IQ135" i="2" s="1"/>
  <c r="IG135" i="2"/>
  <c r="IH135" i="2" s="1"/>
  <c r="IO135" i="2"/>
  <c r="IP67" i="5"/>
  <c r="IO67" i="5"/>
  <c r="IR67" i="5" s="1"/>
  <c r="IS165" i="5"/>
  <c r="IE165" i="2" s="1"/>
  <c r="IJ165" i="2"/>
  <c r="IF165" i="2" s="1"/>
  <c r="IO31" i="5"/>
  <c r="IR31" i="5" s="1"/>
  <c r="IP31" i="5"/>
  <c r="IS4" i="5"/>
  <c r="IE4" i="2" s="1"/>
  <c r="IJ4" i="2"/>
  <c r="IL332" i="2"/>
  <c r="IM332" i="2" s="1"/>
  <c r="IO332" i="2"/>
  <c r="IR332" i="2"/>
  <c r="IQ332" i="2" s="1"/>
  <c r="IG332" i="2"/>
  <c r="IH332" i="2" s="1"/>
  <c r="IL242" i="2"/>
  <c r="IM242" i="2" s="1"/>
  <c r="IO242" i="2"/>
  <c r="IR242" i="2"/>
  <c r="IQ242" i="2" s="1"/>
  <c r="IG242" i="2"/>
  <c r="IH242" i="2" s="1"/>
  <c r="IO108" i="5"/>
  <c r="IR108" i="5" s="1"/>
  <c r="IP108" i="5"/>
  <c r="IO356" i="5"/>
  <c r="IR356" i="5" s="1"/>
  <c r="IP356" i="5"/>
  <c r="IS16" i="5"/>
  <c r="IE16" i="2" s="1"/>
  <c r="IJ16" i="2"/>
  <c r="IF16" i="2" s="1"/>
  <c r="IS297" i="5"/>
  <c r="IE297" i="2" s="1"/>
  <c r="IJ297" i="2"/>
  <c r="IF297" i="2" s="1"/>
  <c r="IK17" i="5"/>
  <c r="IK359" i="5" s="1"/>
  <c r="IK360" i="5" s="1"/>
  <c r="IJ17" i="5"/>
  <c r="IN17" i="5"/>
  <c r="IR85" i="2"/>
  <c r="IQ85" i="2" s="1"/>
  <c r="IL85" i="2"/>
  <c r="IM85" i="2" s="1"/>
  <c r="IO85" i="2"/>
  <c r="IG85" i="2"/>
  <c r="IH85" i="2" s="1"/>
  <c r="IS20" i="5"/>
  <c r="IE20" i="2" s="1"/>
  <c r="IJ20" i="2"/>
  <c r="IF20" i="2" s="1"/>
  <c r="IL202" i="2"/>
  <c r="IM202" i="2" s="1"/>
  <c r="IR202" i="2"/>
  <c r="IQ202" i="2" s="1"/>
  <c r="IO202" i="2"/>
  <c r="IG202" i="2"/>
  <c r="IH202" i="2" s="1"/>
  <c r="IL19" i="2"/>
  <c r="IM19" i="2" s="1"/>
  <c r="IR19" i="2"/>
  <c r="IQ19" i="2" s="1"/>
  <c r="IG19" i="2"/>
  <c r="IH19" i="2" s="1"/>
  <c r="IO19" i="2"/>
  <c r="IS118" i="5"/>
  <c r="IE118" i="2" s="1"/>
  <c r="IJ118" i="2"/>
  <c r="IF118" i="2" s="1"/>
  <c r="IO171" i="2"/>
  <c r="IR171" i="2"/>
  <c r="IQ171" i="2" s="1"/>
  <c r="IL171" i="2"/>
  <c r="IM171" i="2" s="1"/>
  <c r="IG171" i="2"/>
  <c r="IH171" i="2" s="1"/>
  <c r="IO5" i="2"/>
  <c r="IR5" i="2"/>
  <c r="IQ5" i="2" s="1"/>
  <c r="IG5" i="2"/>
  <c r="IH5" i="2" s="1"/>
  <c r="IL5" i="2"/>
  <c r="IM5" i="2" s="1"/>
  <c r="IS9" i="5"/>
  <c r="IE9" i="2" s="1"/>
  <c r="IJ9" i="2"/>
  <c r="IF9" i="2" s="1"/>
  <c r="IO83" i="5"/>
  <c r="IR83" i="5" s="1"/>
  <c r="IP83" i="5"/>
  <c r="IO188" i="5"/>
  <c r="IR188" i="5" s="1"/>
  <c r="IP188" i="5"/>
  <c r="IO127" i="5"/>
  <c r="IR127" i="5" s="1"/>
  <c r="IP127" i="5"/>
  <c r="IO24" i="2"/>
  <c r="IG24" i="2"/>
  <c r="IH24" i="2" s="1"/>
  <c r="IL24" i="2"/>
  <c r="IM24" i="2" s="1"/>
  <c r="IR24" i="2"/>
  <c r="IQ24" i="2" s="1"/>
  <c r="IS353" i="5"/>
  <c r="IE353" i="2" s="1"/>
  <c r="IJ353" i="2"/>
  <c r="IF353" i="2" s="1"/>
  <c r="IG268" i="2"/>
  <c r="IH268" i="2" s="1"/>
  <c r="IO268" i="2"/>
  <c r="IL268" i="2"/>
  <c r="IM268" i="2" s="1"/>
  <c r="IR268" i="2"/>
  <c r="IQ268" i="2" s="1"/>
  <c r="IP253" i="5"/>
  <c r="IO253" i="5"/>
  <c r="IR253" i="5" s="1"/>
  <c r="HZ362" i="5"/>
  <c r="IA362" i="5"/>
  <c r="IA361" i="5"/>
  <c r="IA363" i="5" s="1"/>
  <c r="IL293" i="2"/>
  <c r="IM293" i="2" s="1"/>
  <c r="IG293" i="2"/>
  <c r="IH293" i="2" s="1"/>
  <c r="IR293" i="2"/>
  <c r="IQ293" i="2" s="1"/>
  <c r="IO293" i="2"/>
  <c r="IR287" i="2"/>
  <c r="IQ287" i="2" s="1"/>
  <c r="IG287" i="2"/>
  <c r="IH287" i="2" s="1"/>
  <c r="IO287" i="2"/>
  <c r="IL287" i="2"/>
  <c r="IM287" i="2" s="1"/>
  <c r="IR229" i="2"/>
  <c r="IQ229" i="2" s="1"/>
  <c r="IL229" i="2"/>
  <c r="IM229" i="2" s="1"/>
  <c r="IG229" i="2"/>
  <c r="IH229" i="2" s="1"/>
  <c r="IO229" i="2"/>
  <c r="IP301" i="5"/>
  <c r="IO301" i="5"/>
  <c r="IR301" i="5" s="1"/>
  <c r="IO296" i="2"/>
  <c r="IL296" i="2"/>
  <c r="IM296" i="2" s="1"/>
  <c r="IR296" i="2"/>
  <c r="IQ296" i="2" s="1"/>
  <c r="IG296" i="2"/>
  <c r="IH296" i="2" s="1"/>
  <c r="IL51" i="2"/>
  <c r="IM51" i="2" s="1"/>
  <c r="IO51" i="2"/>
  <c r="IR51" i="2"/>
  <c r="IQ51" i="2" s="1"/>
  <c r="IG51" i="2"/>
  <c r="IH51" i="2" s="1"/>
  <c r="IO150" i="2"/>
  <c r="IL150" i="2"/>
  <c r="IM150" i="2" s="1"/>
  <c r="IG150" i="2"/>
  <c r="IH150" i="2" s="1"/>
  <c r="IR150" i="2"/>
  <c r="IQ150" i="2" s="1"/>
  <c r="IR8" i="2"/>
  <c r="IQ8" i="2" s="1"/>
  <c r="IG8" i="2"/>
  <c r="IH8" i="2" s="1"/>
  <c r="IL8" i="2"/>
  <c r="IM8" i="2" s="1"/>
  <c r="IO8" i="2"/>
  <c r="IR109" i="2"/>
  <c r="IQ109" i="2" s="1"/>
  <c r="IO109" i="2"/>
  <c r="IG109" i="2"/>
  <c r="IH109" i="2" s="1"/>
  <c r="IL109" i="2"/>
  <c r="IM109" i="2" s="1"/>
  <c r="IO119" i="2"/>
  <c r="IR119" i="2"/>
  <c r="IQ119" i="2" s="1"/>
  <c r="IG119" i="2"/>
  <c r="IH119" i="2" s="1"/>
  <c r="IL119" i="2"/>
  <c r="IM119" i="2" s="1"/>
  <c r="IG96" i="2"/>
  <c r="IH96" i="2" s="1"/>
  <c r="IO96" i="2"/>
  <c r="IL96" i="2"/>
  <c r="IM96" i="2" s="1"/>
  <c r="IR96" i="2"/>
  <c r="IQ96" i="2" s="1"/>
  <c r="IR94" i="2"/>
  <c r="IQ94" i="2" s="1"/>
  <c r="IO94" i="2"/>
  <c r="IG94" i="2"/>
  <c r="IH94" i="2" s="1"/>
  <c r="IL94" i="2"/>
  <c r="IM94" i="2" s="1"/>
  <c r="IR79" i="2"/>
  <c r="IQ79" i="2" s="1"/>
  <c r="IO79" i="2"/>
  <c r="IG79" i="2"/>
  <c r="IH79" i="2" s="1"/>
  <c r="IL79" i="2"/>
  <c r="IM79" i="2" s="1"/>
  <c r="IR13" i="2"/>
  <c r="IQ13" i="2" s="1"/>
  <c r="IO13" i="2"/>
  <c r="IG13" i="2"/>
  <c r="IH13" i="2" s="1"/>
  <c r="IL13" i="2"/>
  <c r="IM13" i="2" s="1"/>
  <c r="IO18" i="2"/>
  <c r="IR18" i="2"/>
  <c r="IQ18" i="2" s="1"/>
  <c r="IL18" i="2"/>
  <c r="IM18" i="2" s="1"/>
  <c r="IG18" i="2"/>
  <c r="IH18" i="2" s="1"/>
  <c r="IO91" i="2"/>
  <c r="IG91" i="2"/>
  <c r="IH91" i="2" s="1"/>
  <c r="IL91" i="2"/>
  <c r="IM91" i="2" s="1"/>
  <c r="IR91" i="2"/>
  <c r="IQ91" i="2" s="1"/>
  <c r="IO138" i="2"/>
  <c r="IG138" i="2"/>
  <c r="IH138" i="2" s="1"/>
  <c r="IL138" i="2"/>
  <c r="IM138" i="2" s="1"/>
  <c r="IR138" i="2"/>
  <c r="IQ138" i="2" s="1"/>
  <c r="IG346" i="2"/>
  <c r="IH346" i="2" s="1"/>
  <c r="IO346" i="2"/>
  <c r="IL346" i="2"/>
  <c r="IM346" i="2" s="1"/>
  <c r="IR346" i="2"/>
  <c r="IQ346" i="2" s="1"/>
  <c r="IR290" i="2"/>
  <c r="IQ290" i="2" s="1"/>
  <c r="IO290" i="2"/>
  <c r="IL290" i="2"/>
  <c r="IM290" i="2" s="1"/>
  <c r="IG290" i="2"/>
  <c r="IH290" i="2" s="1"/>
  <c r="IL71" i="2"/>
  <c r="IM71" i="2" s="1"/>
  <c r="IO71" i="2"/>
  <c r="IG71" i="2"/>
  <c r="IH71" i="2" s="1"/>
  <c r="IR71" i="2"/>
  <c r="IQ71" i="2" s="1"/>
  <c r="IG183" i="2"/>
  <c r="IH183" i="2" s="1"/>
  <c r="IL183" i="2"/>
  <c r="IM183" i="2" s="1"/>
  <c r="IR183" i="2"/>
  <c r="IQ183" i="2" s="1"/>
  <c r="IO183" i="2"/>
  <c r="IL214" i="2"/>
  <c r="IM214" i="2" s="1"/>
  <c r="IR214" i="2"/>
  <c r="IQ214" i="2" s="1"/>
  <c r="IG214" i="2"/>
  <c r="IH214" i="2" s="1"/>
  <c r="IO214" i="2"/>
  <c r="IS249" i="5"/>
  <c r="IE249" i="2" s="1"/>
  <c r="IJ249" i="2"/>
  <c r="IF249" i="2" s="1"/>
  <c r="IS103" i="5"/>
  <c r="IE103" i="2" s="1"/>
  <c r="IJ103" i="2"/>
  <c r="IF103" i="2" s="1"/>
  <c r="IS265" i="5"/>
  <c r="IE265" i="2" s="1"/>
  <c r="IJ265" i="2"/>
  <c r="IF265" i="2" s="1"/>
  <c r="IL169" i="2"/>
  <c r="IM169" i="2" s="1"/>
  <c r="IO169" i="2"/>
  <c r="IG169" i="2"/>
  <c r="IH169" i="2" s="1"/>
  <c r="IR169" i="2"/>
  <c r="IQ169" i="2" s="1"/>
  <c r="IS223" i="5"/>
  <c r="IE223" i="2" s="1"/>
  <c r="IJ223" i="2"/>
  <c r="IF223" i="2" s="1"/>
  <c r="IS224" i="5"/>
  <c r="IE224" i="2" s="1"/>
  <c r="IJ224" i="2"/>
  <c r="IF224" i="2" s="1"/>
  <c r="IS206" i="5"/>
  <c r="IE206" i="2" s="1"/>
  <c r="IJ206" i="2"/>
  <c r="IF206" i="2" s="1"/>
  <c r="IG299" i="2"/>
  <c r="IH299" i="2" s="1"/>
  <c r="IO299" i="2"/>
  <c r="IL299" i="2"/>
  <c r="IM299" i="2" s="1"/>
  <c r="IR299" i="2"/>
  <c r="IQ299" i="2" s="1"/>
  <c r="IO28" i="5"/>
  <c r="IR28" i="5" s="1"/>
  <c r="IP28" i="5"/>
  <c r="IS185" i="5"/>
  <c r="IE185" i="2" s="1"/>
  <c r="IJ185" i="2"/>
  <c r="IF185" i="2" s="1"/>
  <c r="IS274" i="5"/>
  <c r="IE274" i="2" s="1"/>
  <c r="IJ274" i="2"/>
  <c r="IF274" i="2" s="1"/>
  <c r="IG88" i="2"/>
  <c r="IH88" i="2" s="1"/>
  <c r="IO88" i="2"/>
  <c r="IR88" i="2"/>
  <c r="IQ88" i="2" s="1"/>
  <c r="IL88" i="2"/>
  <c r="IM88" i="2" s="1"/>
  <c r="IP281" i="5"/>
  <c r="IO281" i="5"/>
  <c r="IR281" i="5" s="1"/>
  <c r="IS89" i="5"/>
  <c r="IE89" i="2" s="1"/>
  <c r="IJ89" i="2"/>
  <c r="IF89" i="2" s="1"/>
  <c r="IP190" i="5"/>
  <c r="IO190" i="5"/>
  <c r="IR190" i="5" s="1"/>
  <c r="IS191" i="5" l="1"/>
  <c r="IE191" i="2" s="1"/>
  <c r="IJ191" i="2"/>
  <c r="IF191" i="2" s="1"/>
  <c r="IJ27" i="2"/>
  <c r="IF27" i="2" s="1"/>
  <c r="IS27" i="5"/>
  <c r="IE27" i="2" s="1"/>
  <c r="IS286" i="5"/>
  <c r="IE286" i="2" s="1"/>
  <c r="IJ286" i="2"/>
  <c r="IF286" i="2" s="1"/>
  <c r="IR343" i="2"/>
  <c r="IQ343" i="2" s="1"/>
  <c r="IG343" i="2"/>
  <c r="IH343" i="2" s="1"/>
  <c r="IO343" i="2"/>
  <c r="IL343" i="2"/>
  <c r="IM343" i="2" s="1"/>
  <c r="IR68" i="2"/>
  <c r="IQ68" i="2" s="1"/>
  <c r="IO68" i="2"/>
  <c r="IG68" i="2"/>
  <c r="IH68" i="2" s="1"/>
  <c r="IL68" i="2"/>
  <c r="IM68" i="2" s="1"/>
  <c r="IS159" i="5"/>
  <c r="IE159" i="2" s="1"/>
  <c r="IJ159" i="2"/>
  <c r="IF159" i="2" s="1"/>
  <c r="IJ278" i="2"/>
  <c r="IF278" i="2" s="1"/>
  <c r="IS278" i="5"/>
  <c r="IE278" i="2" s="1"/>
  <c r="IS121" i="5"/>
  <c r="IE121" i="2" s="1"/>
  <c r="IJ121" i="2"/>
  <c r="IF121" i="2" s="1"/>
  <c r="IS104" i="5"/>
  <c r="IE104" i="2" s="1"/>
  <c r="IJ104" i="2"/>
  <c r="IF104" i="2" s="1"/>
  <c r="IG180" i="2"/>
  <c r="IH180" i="2" s="1"/>
  <c r="IO180" i="2"/>
  <c r="IL180" i="2"/>
  <c r="IM180" i="2" s="1"/>
  <c r="IR180" i="2"/>
  <c r="IQ180" i="2" s="1"/>
  <c r="IS321" i="5"/>
  <c r="IE321" i="2" s="1"/>
  <c r="IJ321" i="2"/>
  <c r="IF321" i="2" s="1"/>
  <c r="IS116" i="5"/>
  <c r="IE116" i="2" s="1"/>
  <c r="IJ116" i="2"/>
  <c r="IF116" i="2" s="1"/>
  <c r="IS306" i="5"/>
  <c r="IE306" i="2" s="1"/>
  <c r="IJ306" i="2"/>
  <c r="IF306" i="2" s="1"/>
  <c r="IS63" i="5"/>
  <c r="IE63" i="2" s="1"/>
  <c r="IJ63" i="2"/>
  <c r="IF63" i="2" s="1"/>
  <c r="IR338" i="2"/>
  <c r="IQ338" i="2" s="1"/>
  <c r="IO338" i="2"/>
  <c r="IL338" i="2"/>
  <c r="IM338" i="2" s="1"/>
  <c r="IG338" i="2"/>
  <c r="IH338" i="2" s="1"/>
  <c r="IS284" i="5"/>
  <c r="IE284" i="2" s="1"/>
  <c r="IJ284" i="2"/>
  <c r="IF284" i="2" s="1"/>
  <c r="IJ310" i="2"/>
  <c r="IF310" i="2" s="1"/>
  <c r="IS310" i="5"/>
  <c r="IE310" i="2" s="1"/>
  <c r="IS37" i="5"/>
  <c r="IE37" i="2" s="1"/>
  <c r="IJ37" i="2"/>
  <c r="IF37" i="2" s="1"/>
  <c r="IJ340" i="2"/>
  <c r="IF340" i="2" s="1"/>
  <c r="IS340" i="5"/>
  <c r="IE340" i="2" s="1"/>
  <c r="IL313" i="2"/>
  <c r="IM313" i="2" s="1"/>
  <c r="IG313" i="2"/>
  <c r="IH313" i="2" s="1"/>
  <c r="IR313" i="2"/>
  <c r="IQ313" i="2" s="1"/>
  <c r="IO313" i="2"/>
  <c r="IJ36" i="2"/>
  <c r="IF36" i="2" s="1"/>
  <c r="IS36" i="5"/>
  <c r="IE36" i="2" s="1"/>
  <c r="IJ344" i="2"/>
  <c r="IF344" i="2" s="1"/>
  <c r="IS344" i="5"/>
  <c r="IE344" i="2" s="1"/>
  <c r="IS40" i="5"/>
  <c r="IE40" i="2" s="1"/>
  <c r="IJ40" i="2"/>
  <c r="IF40" i="2" s="1"/>
  <c r="IS69" i="5"/>
  <c r="IE69" i="2" s="1"/>
  <c r="IJ69" i="2"/>
  <c r="IF69" i="2" s="1"/>
  <c r="IS12" i="5"/>
  <c r="IE12" i="2" s="1"/>
  <c r="IJ12" i="2"/>
  <c r="IF12" i="2" s="1"/>
  <c r="IS258" i="5"/>
  <c r="IE258" i="2" s="1"/>
  <c r="IJ258" i="2"/>
  <c r="IF258" i="2" s="1"/>
  <c r="IR358" i="2"/>
  <c r="IQ358" i="2" s="1"/>
  <c r="IO358" i="2"/>
  <c r="IG358" i="2"/>
  <c r="IH358" i="2" s="1"/>
  <c r="IL358" i="2"/>
  <c r="IM358" i="2" s="1"/>
  <c r="IJ269" i="2"/>
  <c r="IF269" i="2" s="1"/>
  <c r="IS269" i="5"/>
  <c r="IE269" i="2" s="1"/>
  <c r="IS173" i="5"/>
  <c r="IE173" i="2" s="1"/>
  <c r="IJ173" i="2"/>
  <c r="IF173" i="2" s="1"/>
  <c r="IS336" i="5"/>
  <c r="IE336" i="2" s="1"/>
  <c r="IJ336" i="2"/>
  <c r="IF336" i="2" s="1"/>
  <c r="IJ92" i="2"/>
  <c r="IF92" i="2" s="1"/>
  <c r="IS92" i="5"/>
  <c r="IE92" i="2" s="1"/>
  <c r="IL41" i="2"/>
  <c r="IM41" i="2" s="1"/>
  <c r="IO41" i="2"/>
  <c r="IG41" i="2"/>
  <c r="IH41" i="2" s="1"/>
  <c r="IR41" i="2"/>
  <c r="IQ41" i="2" s="1"/>
  <c r="IJ251" i="2"/>
  <c r="IF251" i="2" s="1"/>
  <c r="IS251" i="5"/>
  <c r="IE251" i="2" s="1"/>
  <c r="IS203" i="5"/>
  <c r="IE203" i="2" s="1"/>
  <c r="IJ203" i="2"/>
  <c r="IF203" i="2" s="1"/>
  <c r="IL73" i="2"/>
  <c r="IM73" i="2" s="1"/>
  <c r="IO73" i="2"/>
  <c r="IG73" i="2"/>
  <c r="IH73" i="2" s="1"/>
  <c r="IR73" i="2"/>
  <c r="IQ73" i="2" s="1"/>
  <c r="IG115" i="2"/>
  <c r="IH115" i="2" s="1"/>
  <c r="IR115" i="2"/>
  <c r="IQ115" i="2" s="1"/>
  <c r="IO115" i="2"/>
  <c r="IL115" i="2"/>
  <c r="IM115" i="2" s="1"/>
  <c r="IO236" i="2"/>
  <c r="IG236" i="2"/>
  <c r="IH236" i="2" s="1"/>
  <c r="IR236" i="2"/>
  <c r="IQ236" i="2" s="1"/>
  <c r="IL236" i="2"/>
  <c r="IM236" i="2" s="1"/>
  <c r="IS211" i="5"/>
  <c r="IE211" i="2" s="1"/>
  <c r="IJ211" i="2"/>
  <c r="IF211" i="2" s="1"/>
  <c r="IS124" i="5"/>
  <c r="IE124" i="2" s="1"/>
  <c r="IJ124" i="2"/>
  <c r="IF124" i="2" s="1"/>
  <c r="IO337" i="2"/>
  <c r="IR337" i="2"/>
  <c r="IQ337" i="2" s="1"/>
  <c r="IG337" i="2"/>
  <c r="IH337" i="2" s="1"/>
  <c r="IL337" i="2"/>
  <c r="IM337" i="2" s="1"/>
  <c r="IS120" i="5"/>
  <c r="IE120" i="2" s="1"/>
  <c r="IJ120" i="2"/>
  <c r="IF120" i="2" s="1"/>
  <c r="IJ125" i="2"/>
  <c r="IF125" i="2" s="1"/>
  <c r="IS125" i="5"/>
  <c r="IE125" i="2" s="1"/>
  <c r="IL123" i="2"/>
  <c r="IM123" i="2" s="1"/>
  <c r="IG123" i="2"/>
  <c r="IH123" i="2" s="1"/>
  <c r="IO123" i="2"/>
  <c r="IR123" i="2"/>
  <c r="IQ123" i="2" s="1"/>
  <c r="IJ136" i="2"/>
  <c r="IF136" i="2" s="1"/>
  <c r="IS136" i="5"/>
  <c r="IE136" i="2" s="1"/>
  <c r="IO277" i="2"/>
  <c r="IG277" i="2"/>
  <c r="IH277" i="2" s="1"/>
  <c r="IL277" i="2"/>
  <c r="IM277" i="2" s="1"/>
  <c r="IR277" i="2"/>
  <c r="IQ277" i="2" s="1"/>
  <c r="IO291" i="2"/>
  <c r="IG291" i="2"/>
  <c r="IH291" i="2" s="1"/>
  <c r="IL291" i="2"/>
  <c r="IM291" i="2" s="1"/>
  <c r="IR291" i="2"/>
  <c r="IQ291" i="2" s="1"/>
  <c r="IS163" i="5"/>
  <c r="IE163" i="2" s="1"/>
  <c r="IJ163" i="2"/>
  <c r="IF163" i="2" s="1"/>
  <c r="IG345" i="2"/>
  <c r="IH345" i="2" s="1"/>
  <c r="IR345" i="2"/>
  <c r="IQ345" i="2" s="1"/>
  <c r="IO345" i="2"/>
  <c r="IL345" i="2"/>
  <c r="IM345" i="2" s="1"/>
  <c r="IS32" i="5"/>
  <c r="IE32" i="2" s="1"/>
  <c r="IJ32" i="2"/>
  <c r="IF32" i="2" s="1"/>
  <c r="IG352" i="2"/>
  <c r="IH352" i="2" s="1"/>
  <c r="IO352" i="2"/>
  <c r="IL352" i="2"/>
  <c r="IM352" i="2" s="1"/>
  <c r="IR352" i="2"/>
  <c r="IQ352" i="2" s="1"/>
  <c r="IO199" i="2"/>
  <c r="IR199" i="2"/>
  <c r="IQ199" i="2" s="1"/>
  <c r="IL199" i="2"/>
  <c r="IM199" i="2" s="1"/>
  <c r="IG199" i="2"/>
  <c r="IH199" i="2" s="1"/>
  <c r="IL283" i="2"/>
  <c r="IM283" i="2" s="1"/>
  <c r="IO283" i="2"/>
  <c r="IG283" i="2"/>
  <c r="IH283" i="2" s="1"/>
  <c r="IR283" i="2"/>
  <c r="IQ283" i="2" s="1"/>
  <c r="IL153" i="2"/>
  <c r="IM153" i="2" s="1"/>
  <c r="IO153" i="2"/>
  <c r="IR153" i="2"/>
  <c r="IQ153" i="2" s="1"/>
  <c r="IG153" i="2"/>
  <c r="IH153" i="2" s="1"/>
  <c r="IJ166" i="2"/>
  <c r="IF166" i="2" s="1"/>
  <c r="IS166" i="5"/>
  <c r="IE166" i="2" s="1"/>
  <c r="IR218" i="2"/>
  <c r="IQ218" i="2" s="1"/>
  <c r="IO218" i="2"/>
  <c r="IG218" i="2"/>
  <c r="IH218" i="2" s="1"/>
  <c r="IL218" i="2"/>
  <c r="IM218" i="2" s="1"/>
  <c r="IS113" i="5"/>
  <c r="IE113" i="2" s="1"/>
  <c r="IJ113" i="2"/>
  <c r="IF113" i="2" s="1"/>
  <c r="IJ145" i="2"/>
  <c r="IF145" i="2" s="1"/>
  <c r="IS145" i="5"/>
  <c r="IE145" i="2" s="1"/>
  <c r="IJ162" i="2"/>
  <c r="IF162" i="2" s="1"/>
  <c r="IS162" i="5"/>
  <c r="IE162" i="2" s="1"/>
  <c r="IJ255" i="2"/>
  <c r="IF255" i="2" s="1"/>
  <c r="IS255" i="5"/>
  <c r="IE255" i="2" s="1"/>
  <c r="IJ178" i="2"/>
  <c r="IF178" i="2" s="1"/>
  <c r="IS178" i="5"/>
  <c r="IE178" i="2" s="1"/>
  <c r="IJ272" i="2"/>
  <c r="IF272" i="2" s="1"/>
  <c r="IS272" i="5"/>
  <c r="IE272" i="2" s="1"/>
  <c r="IJ219" i="2"/>
  <c r="IF219" i="2" s="1"/>
  <c r="IS219" i="5"/>
  <c r="IE219" i="2" s="1"/>
  <c r="IR39" i="2"/>
  <c r="IQ39" i="2" s="1"/>
  <c r="IO39" i="2"/>
  <c r="IL39" i="2"/>
  <c r="IM39" i="2" s="1"/>
  <c r="IG39" i="2"/>
  <c r="IH39" i="2" s="1"/>
  <c r="IJ194" i="2"/>
  <c r="IF194" i="2" s="1"/>
  <c r="IS194" i="5"/>
  <c r="IE194" i="2" s="1"/>
  <c r="IS122" i="5"/>
  <c r="IE122" i="2" s="1"/>
  <c r="IJ122" i="2"/>
  <c r="IF122" i="2" s="1"/>
  <c r="IJ196" i="2"/>
  <c r="IF196" i="2" s="1"/>
  <c r="IS196" i="5"/>
  <c r="IE196" i="2" s="1"/>
  <c r="IS233" i="5"/>
  <c r="IE233" i="2" s="1"/>
  <c r="IJ233" i="2"/>
  <c r="IF233" i="2" s="1"/>
  <c r="IS263" i="5"/>
  <c r="IE263" i="2" s="1"/>
  <c r="IJ263" i="2"/>
  <c r="IF263" i="2" s="1"/>
  <c r="IL279" i="2"/>
  <c r="IM279" i="2" s="1"/>
  <c r="IO279" i="2"/>
  <c r="IG279" i="2"/>
  <c r="IH279" i="2" s="1"/>
  <c r="IR279" i="2"/>
  <c r="IQ279" i="2" s="1"/>
  <c r="IR174" i="2"/>
  <c r="IQ174" i="2" s="1"/>
  <c r="IO174" i="2"/>
  <c r="IL174" i="2"/>
  <c r="IM174" i="2" s="1"/>
  <c r="IG174" i="2"/>
  <c r="IH174" i="2" s="1"/>
  <c r="IR334" i="2"/>
  <c r="IQ334" i="2" s="1"/>
  <c r="IL334" i="2"/>
  <c r="IM334" i="2" s="1"/>
  <c r="IG334" i="2"/>
  <c r="IH334" i="2" s="1"/>
  <c r="IO334" i="2"/>
  <c r="IR325" i="2"/>
  <c r="IQ325" i="2" s="1"/>
  <c r="IO325" i="2"/>
  <c r="IL325" i="2"/>
  <c r="IM325" i="2" s="1"/>
  <c r="IG325" i="2"/>
  <c r="IH325" i="2" s="1"/>
  <c r="IJ175" i="2"/>
  <c r="IF175" i="2" s="1"/>
  <c r="IS175" i="5"/>
  <c r="IE175" i="2" s="1"/>
  <c r="IO259" i="2"/>
  <c r="IR259" i="2"/>
  <c r="IQ259" i="2" s="1"/>
  <c r="IG259" i="2"/>
  <c r="IH259" i="2" s="1"/>
  <c r="IL259" i="2"/>
  <c r="IM259" i="2" s="1"/>
  <c r="IO137" i="2"/>
  <c r="IL137" i="2"/>
  <c r="IM137" i="2" s="1"/>
  <c r="IR137" i="2"/>
  <c r="IQ137" i="2" s="1"/>
  <c r="IG137" i="2"/>
  <c r="IH137" i="2" s="1"/>
  <c r="IL76" i="2"/>
  <c r="IM76" i="2" s="1"/>
  <c r="IG76" i="2"/>
  <c r="IH76" i="2" s="1"/>
  <c r="IO76" i="2"/>
  <c r="IR76" i="2"/>
  <c r="IQ76" i="2" s="1"/>
  <c r="IO232" i="2"/>
  <c r="IG232" i="2"/>
  <c r="IH232" i="2" s="1"/>
  <c r="IR232" i="2"/>
  <c r="IQ232" i="2" s="1"/>
  <c r="IL232" i="2"/>
  <c r="IM232" i="2" s="1"/>
  <c r="IJ55" i="2"/>
  <c r="IF55" i="2" s="1"/>
  <c r="IS55" i="5"/>
  <c r="IE55" i="2" s="1"/>
  <c r="IS141" i="5"/>
  <c r="IE141" i="2" s="1"/>
  <c r="IJ141" i="2"/>
  <c r="IF141" i="2" s="1"/>
  <c r="IG78" i="2"/>
  <c r="IH78" i="2" s="1"/>
  <c r="IR78" i="2"/>
  <c r="IQ78" i="2" s="1"/>
  <c r="IO78" i="2"/>
  <c r="IL78" i="2"/>
  <c r="IM78" i="2" s="1"/>
  <c r="IR295" i="2"/>
  <c r="IQ295" i="2" s="1"/>
  <c r="IG295" i="2"/>
  <c r="IH295" i="2" s="1"/>
  <c r="IO295" i="2"/>
  <c r="IL295" i="2"/>
  <c r="IM295" i="2" s="1"/>
  <c r="IJ54" i="2"/>
  <c r="IF54" i="2" s="1"/>
  <c r="IS54" i="5"/>
  <c r="IE54" i="2" s="1"/>
  <c r="IG237" i="2"/>
  <c r="IH237" i="2" s="1"/>
  <c r="IR237" i="2"/>
  <c r="IQ237" i="2" s="1"/>
  <c r="IO237" i="2"/>
  <c r="IL237" i="2"/>
  <c r="IM237" i="2" s="1"/>
  <c r="IS195" i="5"/>
  <c r="IE195" i="2" s="1"/>
  <c r="IJ195" i="2"/>
  <c r="IF195" i="2" s="1"/>
  <c r="IR144" i="2"/>
  <c r="IQ144" i="2" s="1"/>
  <c r="IG144" i="2"/>
  <c r="IH144" i="2" s="1"/>
  <c r="IO144" i="2"/>
  <c r="IL144" i="2"/>
  <c r="IM144" i="2" s="1"/>
  <c r="IG7" i="2"/>
  <c r="IH7" i="2" s="1"/>
  <c r="IL7" i="2"/>
  <c r="IM7" i="2" s="1"/>
  <c r="IR7" i="2"/>
  <c r="IQ7" i="2" s="1"/>
  <c r="IO7" i="2"/>
  <c r="IR354" i="2"/>
  <c r="IQ354" i="2" s="1"/>
  <c r="IL354" i="2"/>
  <c r="IM354" i="2" s="1"/>
  <c r="IO354" i="2"/>
  <c r="IG354" i="2"/>
  <c r="IH354" i="2" s="1"/>
  <c r="IS275" i="5"/>
  <c r="IE275" i="2" s="1"/>
  <c r="IJ275" i="2"/>
  <c r="IF275" i="2" s="1"/>
  <c r="IO95" i="2"/>
  <c r="IL95" i="2"/>
  <c r="IM95" i="2" s="1"/>
  <c r="IG95" i="2"/>
  <c r="IH95" i="2" s="1"/>
  <c r="IR95" i="2"/>
  <c r="IQ95" i="2" s="1"/>
  <c r="IO90" i="2"/>
  <c r="IL90" i="2"/>
  <c r="IM90" i="2" s="1"/>
  <c r="IG90" i="2"/>
  <c r="IH90" i="2" s="1"/>
  <c r="IR90" i="2"/>
  <c r="IQ90" i="2" s="1"/>
  <c r="IS65" i="5"/>
  <c r="IE65" i="2" s="1"/>
  <c r="IJ65" i="2"/>
  <c r="IF65" i="2" s="1"/>
  <c r="IG98" i="2"/>
  <c r="IH98" i="2" s="1"/>
  <c r="IO98" i="2"/>
  <c r="IL98" i="2"/>
  <c r="IM98" i="2" s="1"/>
  <c r="IR98" i="2"/>
  <c r="IQ98" i="2" s="1"/>
  <c r="IO70" i="2"/>
  <c r="IL70" i="2"/>
  <c r="IM70" i="2" s="1"/>
  <c r="IG70" i="2"/>
  <c r="IH70" i="2" s="1"/>
  <c r="IR70" i="2"/>
  <c r="IQ70" i="2" s="1"/>
  <c r="IL101" i="2"/>
  <c r="IM101" i="2" s="1"/>
  <c r="IR101" i="2"/>
  <c r="IQ101" i="2" s="1"/>
  <c r="IG101" i="2"/>
  <c r="IH101" i="2" s="1"/>
  <c r="IO101" i="2"/>
  <c r="IR193" i="2"/>
  <c r="IQ193" i="2" s="1"/>
  <c r="IO193" i="2"/>
  <c r="IG193" i="2"/>
  <c r="IH193" i="2" s="1"/>
  <c r="IL193" i="2"/>
  <c r="IM193" i="2" s="1"/>
  <c r="IL309" i="2"/>
  <c r="IM309" i="2" s="1"/>
  <c r="IG309" i="2"/>
  <c r="IH309" i="2" s="1"/>
  <c r="IO309" i="2"/>
  <c r="IR309" i="2"/>
  <c r="IQ309" i="2" s="1"/>
  <c r="IG56" i="2"/>
  <c r="IH56" i="2" s="1"/>
  <c r="IO56" i="2"/>
  <c r="IL56" i="2"/>
  <c r="IM56" i="2" s="1"/>
  <c r="IR56" i="2"/>
  <c r="IQ56" i="2" s="1"/>
  <c r="IG50" i="2"/>
  <c r="IH50" i="2" s="1"/>
  <c r="IR50" i="2"/>
  <c r="IQ50" i="2" s="1"/>
  <c r="IO50" i="2"/>
  <c r="IL50" i="2"/>
  <c r="IM50" i="2" s="1"/>
  <c r="IL246" i="2"/>
  <c r="IM246" i="2" s="1"/>
  <c r="IG246" i="2"/>
  <c r="IH246" i="2" s="1"/>
  <c r="IR246" i="2"/>
  <c r="IQ246" i="2" s="1"/>
  <c r="IO246" i="2"/>
  <c r="IO271" i="2"/>
  <c r="IR271" i="2"/>
  <c r="IQ271" i="2" s="1"/>
  <c r="IL271" i="2"/>
  <c r="IM271" i="2" s="1"/>
  <c r="IG271" i="2"/>
  <c r="IH271" i="2" s="1"/>
  <c r="IR254" i="2"/>
  <c r="IQ254" i="2" s="1"/>
  <c r="IG254" i="2"/>
  <c r="IH254" i="2" s="1"/>
  <c r="IO254" i="2"/>
  <c r="IL254" i="2"/>
  <c r="IM254" i="2" s="1"/>
  <c r="IO308" i="2"/>
  <c r="IL308" i="2"/>
  <c r="IM308" i="2" s="1"/>
  <c r="IG308" i="2"/>
  <c r="IH308" i="2" s="1"/>
  <c r="IR308" i="2"/>
  <c r="IQ308" i="2" s="1"/>
  <c r="IR102" i="2"/>
  <c r="IQ102" i="2" s="1"/>
  <c r="IL102" i="2"/>
  <c r="IM102" i="2" s="1"/>
  <c r="IG102" i="2"/>
  <c r="IH102" i="2" s="1"/>
  <c r="IO102" i="2"/>
  <c r="IG49" i="2"/>
  <c r="IH49" i="2" s="1"/>
  <c r="IR49" i="2"/>
  <c r="IQ49" i="2" s="1"/>
  <c r="IL49" i="2"/>
  <c r="IM49" i="2" s="1"/>
  <c r="IO49" i="2"/>
  <c r="IG307" i="2"/>
  <c r="IH307" i="2" s="1"/>
  <c r="IL307" i="2"/>
  <c r="IM307" i="2" s="1"/>
  <c r="IO307" i="2"/>
  <c r="IR307" i="2"/>
  <c r="IQ307" i="2" s="1"/>
  <c r="IR140" i="2"/>
  <c r="IQ140" i="2" s="1"/>
  <c r="IO140" i="2"/>
  <c r="IG140" i="2"/>
  <c r="IH140" i="2" s="1"/>
  <c r="IL140" i="2"/>
  <c r="IM140" i="2" s="1"/>
  <c r="IR243" i="2"/>
  <c r="IQ243" i="2" s="1"/>
  <c r="IG243" i="2"/>
  <c r="IH243" i="2" s="1"/>
  <c r="IL243" i="2"/>
  <c r="IM243" i="2" s="1"/>
  <c r="IO243" i="2"/>
  <c r="IL29" i="2"/>
  <c r="IM29" i="2" s="1"/>
  <c r="IR29" i="2"/>
  <c r="IQ29" i="2" s="1"/>
  <c r="IG29" i="2"/>
  <c r="IH29" i="2" s="1"/>
  <c r="IO29" i="2"/>
  <c r="IR189" i="2"/>
  <c r="IQ189" i="2" s="1"/>
  <c r="IG189" i="2"/>
  <c r="IH189" i="2" s="1"/>
  <c r="IO189" i="2"/>
  <c r="IL189" i="2"/>
  <c r="IM189" i="2" s="1"/>
  <c r="IL324" i="2"/>
  <c r="IM324" i="2" s="1"/>
  <c r="IG324" i="2"/>
  <c r="IH324" i="2" s="1"/>
  <c r="IR324" i="2"/>
  <c r="IQ324" i="2" s="1"/>
  <c r="IO324" i="2"/>
  <c r="IG331" i="2"/>
  <c r="IH331" i="2" s="1"/>
  <c r="IO331" i="2"/>
  <c r="IL331" i="2"/>
  <c r="IM331" i="2" s="1"/>
  <c r="IR331" i="2"/>
  <c r="IQ331" i="2" s="1"/>
  <c r="IR14" i="2"/>
  <c r="IQ14" i="2" s="1"/>
  <c r="IL14" i="2"/>
  <c r="IM14" i="2" s="1"/>
  <c r="IO14" i="2"/>
  <c r="IG14" i="2"/>
  <c r="IH14" i="2" s="1"/>
  <c r="IG100" i="2"/>
  <c r="IH100" i="2" s="1"/>
  <c r="IO100" i="2"/>
  <c r="IR100" i="2"/>
  <c r="IQ100" i="2" s="1"/>
  <c r="IL100" i="2"/>
  <c r="IM100" i="2" s="1"/>
  <c r="IG351" i="2"/>
  <c r="IH351" i="2" s="1"/>
  <c r="IR351" i="2"/>
  <c r="IQ351" i="2" s="1"/>
  <c r="IL351" i="2"/>
  <c r="IM351" i="2" s="1"/>
  <c r="IO351" i="2"/>
  <c r="IR288" i="2"/>
  <c r="IQ288" i="2" s="1"/>
  <c r="IL288" i="2"/>
  <c r="IM288" i="2" s="1"/>
  <c r="IO288" i="2"/>
  <c r="IG288" i="2"/>
  <c r="IH288" i="2" s="1"/>
  <c r="IR59" i="2"/>
  <c r="IQ59" i="2" s="1"/>
  <c r="IG59" i="2"/>
  <c r="IH59" i="2" s="1"/>
  <c r="IO59" i="2"/>
  <c r="IL59" i="2"/>
  <c r="IM59" i="2" s="1"/>
  <c r="IL267" i="2"/>
  <c r="IM267" i="2" s="1"/>
  <c r="IR267" i="2"/>
  <c r="IQ267" i="2" s="1"/>
  <c r="IO267" i="2"/>
  <c r="IG267" i="2"/>
  <c r="IH267" i="2" s="1"/>
  <c r="IG21" i="2"/>
  <c r="IH21" i="2" s="1"/>
  <c r="IO21" i="2"/>
  <c r="IR21" i="2"/>
  <c r="IQ21" i="2" s="1"/>
  <c r="IL21" i="2"/>
  <c r="IM21" i="2" s="1"/>
  <c r="IL260" i="2"/>
  <c r="IM260" i="2" s="1"/>
  <c r="IG260" i="2"/>
  <c r="IH260" i="2" s="1"/>
  <c r="IR260" i="2"/>
  <c r="IQ260" i="2" s="1"/>
  <c r="IO260" i="2"/>
  <c r="IJ245" i="2"/>
  <c r="IF245" i="2" s="1"/>
  <c r="IS245" i="5"/>
  <c r="IE245" i="2" s="1"/>
  <c r="IL257" i="2"/>
  <c r="IM257" i="2" s="1"/>
  <c r="IG257" i="2"/>
  <c r="IH257" i="2" s="1"/>
  <c r="IO257" i="2"/>
  <c r="IR257" i="2"/>
  <c r="IQ257" i="2" s="1"/>
  <c r="IG48" i="2"/>
  <c r="IH48" i="2" s="1"/>
  <c r="IO48" i="2"/>
  <c r="IR48" i="2"/>
  <c r="IQ48" i="2" s="1"/>
  <c r="IL48" i="2"/>
  <c r="IM48" i="2" s="1"/>
  <c r="IL201" i="2"/>
  <c r="IM201" i="2" s="1"/>
  <c r="IR201" i="2"/>
  <c r="IQ201" i="2" s="1"/>
  <c r="IO201" i="2"/>
  <c r="IG201" i="2"/>
  <c r="IH201" i="2" s="1"/>
  <c r="IL241" i="2"/>
  <c r="IM241" i="2" s="1"/>
  <c r="IO241" i="2"/>
  <c r="IR241" i="2"/>
  <c r="IQ241" i="2" s="1"/>
  <c r="IG241" i="2"/>
  <c r="IH241" i="2" s="1"/>
  <c r="IR330" i="2"/>
  <c r="IQ330" i="2" s="1"/>
  <c r="IL330" i="2"/>
  <c r="IM330" i="2" s="1"/>
  <c r="IO330" i="2"/>
  <c r="IG330" i="2"/>
  <c r="IH330" i="2" s="1"/>
  <c r="IG303" i="2"/>
  <c r="IH303" i="2" s="1"/>
  <c r="IO303" i="2"/>
  <c r="IR303" i="2"/>
  <c r="IQ303" i="2" s="1"/>
  <c r="IL303" i="2"/>
  <c r="IM303" i="2" s="1"/>
  <c r="IO105" i="2"/>
  <c r="IL105" i="2"/>
  <c r="IM105" i="2" s="1"/>
  <c r="IG105" i="2"/>
  <c r="IH105" i="2" s="1"/>
  <c r="IR105" i="2"/>
  <c r="IQ105" i="2" s="1"/>
  <c r="IR131" i="2"/>
  <c r="IQ131" i="2" s="1"/>
  <c r="IG131" i="2"/>
  <c r="IH131" i="2" s="1"/>
  <c r="IL131" i="2"/>
  <c r="IM131" i="2" s="1"/>
  <c r="IO131" i="2"/>
  <c r="IR226" i="2"/>
  <c r="IQ226" i="2" s="1"/>
  <c r="IO226" i="2"/>
  <c r="IL226" i="2"/>
  <c r="IM226" i="2" s="1"/>
  <c r="IG226" i="2"/>
  <c r="IH226" i="2" s="1"/>
  <c r="IJ315" i="2"/>
  <c r="IF315" i="2" s="1"/>
  <c r="IS315" i="5"/>
  <c r="IE315" i="2" s="1"/>
  <c r="IO250" i="2"/>
  <c r="IR250" i="2"/>
  <c r="IQ250" i="2" s="1"/>
  <c r="IL250" i="2"/>
  <c r="IM250" i="2" s="1"/>
  <c r="IG250" i="2"/>
  <c r="IH250" i="2" s="1"/>
  <c r="IO44" i="2"/>
  <c r="IL44" i="2"/>
  <c r="IM44" i="2" s="1"/>
  <c r="IG44" i="2"/>
  <c r="IH44" i="2" s="1"/>
  <c r="IR44" i="2"/>
  <c r="IQ44" i="2" s="1"/>
  <c r="IS281" i="5"/>
  <c r="IE281" i="2" s="1"/>
  <c r="IJ281" i="2"/>
  <c r="IF281" i="2" s="1"/>
  <c r="IS188" i="5"/>
  <c r="IE188" i="2" s="1"/>
  <c r="IJ188" i="2"/>
  <c r="IF188" i="2" s="1"/>
  <c r="IS356" i="5"/>
  <c r="IE356" i="2" s="1"/>
  <c r="IJ356" i="2"/>
  <c r="IF356" i="2" s="1"/>
  <c r="IS28" i="5"/>
  <c r="IE28" i="2" s="1"/>
  <c r="IJ28" i="2"/>
  <c r="IF28" i="2" s="1"/>
  <c r="IS190" i="5"/>
  <c r="IE190" i="2" s="1"/>
  <c r="IJ190" i="2"/>
  <c r="IF190" i="2" s="1"/>
  <c r="IS127" i="5"/>
  <c r="IE127" i="2" s="1"/>
  <c r="IJ127" i="2"/>
  <c r="IF127" i="2" s="1"/>
  <c r="IS253" i="5"/>
  <c r="IE253" i="2" s="1"/>
  <c r="IJ253" i="2"/>
  <c r="IF253" i="2" s="1"/>
  <c r="IS301" i="5"/>
  <c r="IE301" i="2" s="1"/>
  <c r="IJ301" i="2"/>
  <c r="IF301" i="2" s="1"/>
  <c r="IS83" i="5"/>
  <c r="IE83" i="2" s="1"/>
  <c r="IJ83" i="2"/>
  <c r="IF83" i="2" s="1"/>
  <c r="IS238" i="5"/>
  <c r="IE238" i="2" s="1"/>
  <c r="IJ238" i="2"/>
  <c r="IF238" i="2" s="1"/>
  <c r="IG206" i="2"/>
  <c r="IH206" i="2" s="1"/>
  <c r="IR206" i="2"/>
  <c r="IQ206" i="2" s="1"/>
  <c r="IL206" i="2"/>
  <c r="IM206" i="2" s="1"/>
  <c r="IO206" i="2"/>
  <c r="IO223" i="2"/>
  <c r="IL223" i="2"/>
  <c r="IM223" i="2" s="1"/>
  <c r="IG223" i="2"/>
  <c r="IH223" i="2" s="1"/>
  <c r="IR223" i="2"/>
  <c r="IQ223" i="2" s="1"/>
  <c r="IG103" i="2"/>
  <c r="IH103" i="2" s="1"/>
  <c r="IO103" i="2"/>
  <c r="IR103" i="2"/>
  <c r="IQ103" i="2" s="1"/>
  <c r="IL103" i="2"/>
  <c r="IM103" i="2" s="1"/>
  <c r="IG9" i="2"/>
  <c r="IH9" i="2" s="1"/>
  <c r="IR9" i="2"/>
  <c r="IQ9" i="2" s="1"/>
  <c r="IO9" i="2"/>
  <c r="IL9" i="2"/>
  <c r="IM9" i="2" s="1"/>
  <c r="IS187" i="5"/>
  <c r="IE187" i="2" s="1"/>
  <c r="IJ187" i="2"/>
  <c r="IF187" i="2" s="1"/>
  <c r="IP17" i="5"/>
  <c r="IP359" i="5" s="1"/>
  <c r="IO17" i="5"/>
  <c r="IO364" i="5" s="1"/>
  <c r="IS74" i="5"/>
  <c r="IE74" i="2" s="1"/>
  <c r="IJ74" i="2"/>
  <c r="IF74" i="2" s="1"/>
  <c r="IL266" i="2"/>
  <c r="IM266" i="2" s="1"/>
  <c r="IR266" i="2"/>
  <c r="IQ266" i="2" s="1"/>
  <c r="IG266" i="2"/>
  <c r="IH266" i="2" s="1"/>
  <c r="IO266" i="2"/>
  <c r="IO81" i="2"/>
  <c r="IR81" i="2"/>
  <c r="IQ81" i="2" s="1"/>
  <c r="IL81" i="2"/>
  <c r="IM81" i="2" s="1"/>
  <c r="IG81" i="2"/>
  <c r="IH81" i="2" s="1"/>
  <c r="IO10" i="2"/>
  <c r="IG10" i="2"/>
  <c r="IH10" i="2" s="1"/>
  <c r="IR10" i="2"/>
  <c r="IQ10" i="2" s="1"/>
  <c r="IL10" i="2"/>
  <c r="IM10" i="2" s="1"/>
  <c r="IR261" i="2"/>
  <c r="IQ261" i="2" s="1"/>
  <c r="IO261" i="2"/>
  <c r="IG261" i="2"/>
  <c r="IH261" i="2" s="1"/>
  <c r="IL261" i="2"/>
  <c r="IM261" i="2" s="1"/>
  <c r="IL225" i="2"/>
  <c r="IM225" i="2" s="1"/>
  <c r="IR225" i="2"/>
  <c r="IQ225" i="2" s="1"/>
  <c r="IO225" i="2"/>
  <c r="IG225" i="2"/>
  <c r="IH225" i="2" s="1"/>
  <c r="IL148" i="2"/>
  <c r="IM148" i="2" s="1"/>
  <c r="IO148" i="2"/>
  <c r="IG148" i="2"/>
  <c r="IH148" i="2" s="1"/>
  <c r="IR148" i="2"/>
  <c r="IQ148" i="2" s="1"/>
  <c r="IO273" i="2"/>
  <c r="IG273" i="2"/>
  <c r="IH273" i="2" s="1"/>
  <c r="IR273" i="2"/>
  <c r="IQ273" i="2" s="1"/>
  <c r="IL273" i="2"/>
  <c r="IM273" i="2" s="1"/>
  <c r="IL143" i="2"/>
  <c r="IM143" i="2" s="1"/>
  <c r="IO143" i="2"/>
  <c r="IG143" i="2"/>
  <c r="IH143" i="2" s="1"/>
  <c r="IR143" i="2"/>
  <c r="IQ143" i="2" s="1"/>
  <c r="IL164" i="2"/>
  <c r="IM164" i="2" s="1"/>
  <c r="IG164" i="2"/>
  <c r="IH164" i="2" s="1"/>
  <c r="IR164" i="2"/>
  <c r="IQ164" i="2" s="1"/>
  <c r="IO164" i="2"/>
  <c r="IG146" i="2"/>
  <c r="IH146" i="2" s="1"/>
  <c r="IO146" i="2"/>
  <c r="IR146" i="2"/>
  <c r="IQ146" i="2" s="1"/>
  <c r="IL146" i="2"/>
  <c r="IM146" i="2" s="1"/>
  <c r="IR348" i="2"/>
  <c r="IQ348" i="2" s="1"/>
  <c r="IG348" i="2"/>
  <c r="IH348" i="2" s="1"/>
  <c r="IL348" i="2"/>
  <c r="IM348" i="2" s="1"/>
  <c r="IO348" i="2"/>
  <c r="IL117" i="2"/>
  <c r="IM117" i="2" s="1"/>
  <c r="IO117" i="2"/>
  <c r="IG117" i="2"/>
  <c r="IH117" i="2" s="1"/>
  <c r="IR117" i="2"/>
  <c r="IQ117" i="2" s="1"/>
  <c r="IG335" i="2"/>
  <c r="IH335" i="2" s="1"/>
  <c r="IO335" i="2"/>
  <c r="IR335" i="2"/>
  <c r="IQ335" i="2" s="1"/>
  <c r="IL335" i="2"/>
  <c r="IM335" i="2" s="1"/>
  <c r="IG326" i="2"/>
  <c r="IH326" i="2" s="1"/>
  <c r="IL326" i="2"/>
  <c r="IM326" i="2" s="1"/>
  <c r="IR326" i="2"/>
  <c r="IQ326" i="2" s="1"/>
  <c r="IO326" i="2"/>
  <c r="IR280" i="2"/>
  <c r="IQ280" i="2" s="1"/>
  <c r="IL280" i="2"/>
  <c r="IM280" i="2" s="1"/>
  <c r="IG280" i="2"/>
  <c r="IH280" i="2" s="1"/>
  <c r="IO280" i="2"/>
  <c r="IG212" i="2"/>
  <c r="IH212" i="2" s="1"/>
  <c r="IL212" i="2"/>
  <c r="IM212" i="2" s="1"/>
  <c r="IR212" i="2"/>
  <c r="IQ212" i="2" s="1"/>
  <c r="IO212" i="2"/>
  <c r="IG222" i="2"/>
  <c r="IH222" i="2" s="1"/>
  <c r="IL222" i="2"/>
  <c r="IM222" i="2" s="1"/>
  <c r="IR222" i="2"/>
  <c r="IQ222" i="2" s="1"/>
  <c r="IO222" i="2"/>
  <c r="IL247" i="2"/>
  <c r="IM247" i="2" s="1"/>
  <c r="IG247" i="2"/>
  <c r="IH247" i="2" s="1"/>
  <c r="IR247" i="2"/>
  <c r="IQ247" i="2" s="1"/>
  <c r="IO247" i="2"/>
  <c r="IL87" i="2"/>
  <c r="IM87" i="2" s="1"/>
  <c r="IR87" i="2"/>
  <c r="IQ87" i="2" s="1"/>
  <c r="IO87" i="2"/>
  <c r="IG87" i="2"/>
  <c r="IH87" i="2" s="1"/>
  <c r="IR152" i="2"/>
  <c r="IQ152" i="2" s="1"/>
  <c r="IL152" i="2"/>
  <c r="IM152" i="2" s="1"/>
  <c r="IG152" i="2"/>
  <c r="IH152" i="2" s="1"/>
  <c r="IO152" i="2"/>
  <c r="IG157" i="2"/>
  <c r="IH157" i="2" s="1"/>
  <c r="IO157" i="2"/>
  <c r="IL157" i="2"/>
  <c r="IM157" i="2" s="1"/>
  <c r="IR157" i="2"/>
  <c r="IQ157" i="2" s="1"/>
  <c r="IR47" i="2"/>
  <c r="IQ47" i="2" s="1"/>
  <c r="IO47" i="2"/>
  <c r="IG47" i="2"/>
  <c r="IH47" i="2" s="1"/>
  <c r="IL47" i="2"/>
  <c r="IM47" i="2" s="1"/>
  <c r="IR84" i="2"/>
  <c r="IQ84" i="2" s="1"/>
  <c r="IO84" i="2"/>
  <c r="IG84" i="2"/>
  <c r="IH84" i="2" s="1"/>
  <c r="IL84" i="2"/>
  <c r="IM84" i="2" s="1"/>
  <c r="IL224" i="2"/>
  <c r="IM224" i="2" s="1"/>
  <c r="IG224" i="2"/>
  <c r="IH224" i="2" s="1"/>
  <c r="IO224" i="2"/>
  <c r="IR224" i="2"/>
  <c r="IQ224" i="2" s="1"/>
  <c r="IG185" i="2"/>
  <c r="IH185" i="2" s="1"/>
  <c r="IO185" i="2"/>
  <c r="IL185" i="2"/>
  <c r="IM185" i="2" s="1"/>
  <c r="IR185" i="2"/>
  <c r="IQ185" i="2" s="1"/>
  <c r="IS294" i="5"/>
  <c r="IE294" i="2" s="1"/>
  <c r="IJ294" i="2"/>
  <c r="IF294" i="2" s="1"/>
  <c r="IG89" i="2"/>
  <c r="IH89" i="2" s="1"/>
  <c r="IO89" i="2"/>
  <c r="IR89" i="2"/>
  <c r="IQ89" i="2" s="1"/>
  <c r="IL89" i="2"/>
  <c r="IM89" i="2" s="1"/>
  <c r="IG274" i="2"/>
  <c r="IH274" i="2" s="1"/>
  <c r="IO274" i="2"/>
  <c r="IL274" i="2"/>
  <c r="IM274" i="2" s="1"/>
  <c r="IR274" i="2"/>
  <c r="IQ274" i="2" s="1"/>
  <c r="IL353" i="2"/>
  <c r="IM353" i="2" s="1"/>
  <c r="IR353" i="2"/>
  <c r="IQ353" i="2" s="1"/>
  <c r="IG353" i="2"/>
  <c r="IH353" i="2" s="1"/>
  <c r="IO353" i="2"/>
  <c r="IG20" i="2"/>
  <c r="IH20" i="2" s="1"/>
  <c r="IO20" i="2"/>
  <c r="IL20" i="2"/>
  <c r="IM20" i="2" s="1"/>
  <c r="IR20" i="2"/>
  <c r="IQ20" i="2" s="1"/>
  <c r="IJ364" i="5"/>
  <c r="IJ359" i="5"/>
  <c r="IG16" i="2"/>
  <c r="IH16" i="2" s="1"/>
  <c r="IO16" i="2"/>
  <c r="IL16" i="2"/>
  <c r="IM16" i="2" s="1"/>
  <c r="IR16" i="2"/>
  <c r="IQ16" i="2" s="1"/>
  <c r="IF4" i="2"/>
  <c r="IL165" i="2"/>
  <c r="IM165" i="2" s="1"/>
  <c r="IO165" i="2"/>
  <c r="IR165" i="2"/>
  <c r="IQ165" i="2" s="1"/>
  <c r="IG165" i="2"/>
  <c r="IH165" i="2" s="1"/>
  <c r="IS192" i="5"/>
  <c r="IE192" i="2" s="1"/>
  <c r="IJ192" i="2"/>
  <c r="IF192" i="2" s="1"/>
  <c r="IR114" i="2"/>
  <c r="IQ114" i="2" s="1"/>
  <c r="IO114" i="2"/>
  <c r="IL114" i="2"/>
  <c r="IM114" i="2" s="1"/>
  <c r="IG114" i="2"/>
  <c r="IH114" i="2" s="1"/>
  <c r="IR249" i="2"/>
  <c r="IQ249" i="2" s="1"/>
  <c r="IO249" i="2"/>
  <c r="IG249" i="2"/>
  <c r="IH249" i="2" s="1"/>
  <c r="IL249" i="2"/>
  <c r="IM249" i="2" s="1"/>
  <c r="IS31" i="5"/>
  <c r="IE31" i="2" s="1"/>
  <c r="IJ31" i="2"/>
  <c r="IF31" i="2" s="1"/>
  <c r="IL118" i="2"/>
  <c r="IM118" i="2" s="1"/>
  <c r="IO118" i="2"/>
  <c r="IG118" i="2"/>
  <c r="IH118" i="2" s="1"/>
  <c r="IR118" i="2"/>
  <c r="IQ118" i="2" s="1"/>
  <c r="IL319" i="2"/>
  <c r="IM319" i="2" s="1"/>
  <c r="IR319" i="2"/>
  <c r="IQ319" i="2" s="1"/>
  <c r="IG319" i="2"/>
  <c r="IH319" i="2" s="1"/>
  <c r="IO319" i="2"/>
  <c r="IR170" i="2"/>
  <c r="IQ170" i="2" s="1"/>
  <c r="IG170" i="2"/>
  <c r="IH170" i="2" s="1"/>
  <c r="IL170" i="2"/>
  <c r="IM170" i="2" s="1"/>
  <c r="IO170" i="2"/>
  <c r="IL23" i="2"/>
  <c r="IM23" i="2" s="1"/>
  <c r="IO23" i="2"/>
  <c r="IG23" i="2"/>
  <c r="IH23" i="2" s="1"/>
  <c r="IR23" i="2"/>
  <c r="IQ23" i="2" s="1"/>
  <c r="IG318" i="2"/>
  <c r="IH318" i="2" s="1"/>
  <c r="IO318" i="2"/>
  <c r="IL318" i="2"/>
  <c r="IM318" i="2" s="1"/>
  <c r="IR318" i="2"/>
  <c r="IQ318" i="2" s="1"/>
  <c r="IO314" i="2"/>
  <c r="IL314" i="2"/>
  <c r="IM314" i="2" s="1"/>
  <c r="IG314" i="2"/>
  <c r="IH314" i="2" s="1"/>
  <c r="IR314" i="2"/>
  <c r="IQ314" i="2" s="1"/>
  <c r="IG256" i="2"/>
  <c r="IH256" i="2" s="1"/>
  <c r="IR256" i="2"/>
  <c r="IQ256" i="2" s="1"/>
  <c r="IO256" i="2"/>
  <c r="IL256" i="2"/>
  <c r="IM256" i="2" s="1"/>
  <c r="IR292" i="2"/>
  <c r="IQ292" i="2" s="1"/>
  <c r="IG292" i="2"/>
  <c r="IH292" i="2" s="1"/>
  <c r="IL292" i="2"/>
  <c r="IM292" i="2" s="1"/>
  <c r="IO292" i="2"/>
  <c r="IL30" i="2"/>
  <c r="IM30" i="2" s="1"/>
  <c r="IR30" i="2"/>
  <c r="IQ30" i="2" s="1"/>
  <c r="IG30" i="2"/>
  <c r="IH30" i="2" s="1"/>
  <c r="IO30" i="2"/>
  <c r="IR132" i="2"/>
  <c r="IQ132" i="2" s="1"/>
  <c r="IL132" i="2"/>
  <c r="IM132" i="2" s="1"/>
  <c r="IG132" i="2"/>
  <c r="IH132" i="2" s="1"/>
  <c r="IO132" i="2"/>
  <c r="IG328" i="2"/>
  <c r="IH328" i="2" s="1"/>
  <c r="IO328" i="2"/>
  <c r="IR328" i="2"/>
  <c r="IQ328" i="2" s="1"/>
  <c r="IL328" i="2"/>
  <c r="IM328" i="2" s="1"/>
  <c r="IG217" i="2"/>
  <c r="IH217" i="2" s="1"/>
  <c r="IO217" i="2"/>
  <c r="IR217" i="2"/>
  <c r="IQ217" i="2" s="1"/>
  <c r="IL217" i="2"/>
  <c r="IM217" i="2" s="1"/>
  <c r="IG112" i="2"/>
  <c r="IH112" i="2" s="1"/>
  <c r="IO112" i="2"/>
  <c r="IR112" i="2"/>
  <c r="IQ112" i="2" s="1"/>
  <c r="IL112" i="2"/>
  <c r="IM112" i="2" s="1"/>
  <c r="IR235" i="2"/>
  <c r="IQ235" i="2" s="1"/>
  <c r="IO235" i="2"/>
  <c r="IL235" i="2"/>
  <c r="IM235" i="2" s="1"/>
  <c r="IG235" i="2"/>
  <c r="IH235" i="2" s="1"/>
  <c r="IL57" i="2"/>
  <c r="IM57" i="2" s="1"/>
  <c r="IO57" i="2"/>
  <c r="IR57" i="2"/>
  <c r="IQ57" i="2" s="1"/>
  <c r="IG57" i="2"/>
  <c r="IH57" i="2" s="1"/>
  <c r="IO200" i="2"/>
  <c r="IG200" i="2"/>
  <c r="IH200" i="2" s="1"/>
  <c r="IL200" i="2"/>
  <c r="IM200" i="2" s="1"/>
  <c r="IR200" i="2"/>
  <c r="IQ200" i="2" s="1"/>
  <c r="IL99" i="2"/>
  <c r="IM99" i="2" s="1"/>
  <c r="IG99" i="2"/>
  <c r="IH99" i="2" s="1"/>
  <c r="IR99" i="2"/>
  <c r="IQ99" i="2" s="1"/>
  <c r="IO99" i="2"/>
  <c r="IO182" i="2"/>
  <c r="IL182" i="2"/>
  <c r="IM182" i="2" s="1"/>
  <c r="IG182" i="2"/>
  <c r="IH182" i="2" s="1"/>
  <c r="IR182" i="2"/>
  <c r="IQ182" i="2" s="1"/>
  <c r="IG228" i="2"/>
  <c r="IH228" i="2" s="1"/>
  <c r="IL228" i="2"/>
  <c r="IM228" i="2" s="1"/>
  <c r="IR228" i="2"/>
  <c r="IQ228" i="2" s="1"/>
  <c r="IO228" i="2"/>
  <c r="IL134" i="2"/>
  <c r="IM134" i="2" s="1"/>
  <c r="IR134" i="2"/>
  <c r="IQ134" i="2" s="1"/>
  <c r="IG134" i="2"/>
  <c r="IH134" i="2" s="1"/>
  <c r="IO134" i="2"/>
  <c r="IG300" i="2"/>
  <c r="IH300" i="2" s="1"/>
  <c r="IO300" i="2"/>
  <c r="IR300" i="2"/>
  <c r="IQ300" i="2" s="1"/>
  <c r="IL300" i="2"/>
  <c r="IM300" i="2" s="1"/>
  <c r="IR181" i="2"/>
  <c r="IQ181" i="2" s="1"/>
  <c r="IO181" i="2"/>
  <c r="IL181" i="2"/>
  <c r="IM181" i="2" s="1"/>
  <c r="IG181" i="2"/>
  <c r="IH181" i="2" s="1"/>
  <c r="IL128" i="2"/>
  <c r="IM128" i="2" s="1"/>
  <c r="IR128" i="2"/>
  <c r="IQ128" i="2" s="1"/>
  <c r="IG128" i="2"/>
  <c r="IH128" i="2" s="1"/>
  <c r="IO128" i="2"/>
  <c r="IR97" i="2"/>
  <c r="IQ97" i="2" s="1"/>
  <c r="IO97" i="2"/>
  <c r="IG97" i="2"/>
  <c r="IH97" i="2" s="1"/>
  <c r="IL97" i="2"/>
  <c r="IM97" i="2" s="1"/>
  <c r="IG265" i="2"/>
  <c r="IH265" i="2" s="1"/>
  <c r="IR265" i="2"/>
  <c r="IQ265" i="2" s="1"/>
  <c r="IL265" i="2"/>
  <c r="IM265" i="2" s="1"/>
  <c r="IO265" i="2"/>
  <c r="IS108" i="5"/>
  <c r="IE108" i="2" s="1"/>
  <c r="IJ108" i="2"/>
  <c r="IF108" i="2" s="1"/>
  <c r="IS67" i="5"/>
  <c r="IE67" i="2" s="1"/>
  <c r="IJ67" i="2"/>
  <c r="IF67" i="2" s="1"/>
  <c r="IS139" i="5"/>
  <c r="IE139" i="2" s="1"/>
  <c r="IJ139" i="2"/>
  <c r="IF139" i="2" s="1"/>
  <c r="IL297" i="2"/>
  <c r="IM297" i="2" s="1"/>
  <c r="IO297" i="2"/>
  <c r="IR297" i="2"/>
  <c r="IQ297" i="2" s="1"/>
  <c r="IG297" i="2"/>
  <c r="IH297" i="2" s="1"/>
  <c r="IL240" i="2"/>
  <c r="IM240" i="2" s="1"/>
  <c r="IO240" i="2"/>
  <c r="IR240" i="2"/>
  <c r="IQ240" i="2" s="1"/>
  <c r="IG240" i="2"/>
  <c r="IH240" i="2" s="1"/>
  <c r="IO15" i="2"/>
  <c r="IR15" i="2"/>
  <c r="IQ15" i="2" s="1"/>
  <c r="IL15" i="2"/>
  <c r="IM15" i="2" s="1"/>
  <c r="IG15" i="2"/>
  <c r="IH15" i="2" s="1"/>
  <c r="IL327" i="2"/>
  <c r="IM327" i="2" s="1"/>
  <c r="IO327" i="2"/>
  <c r="IR327" i="2"/>
  <c r="IQ327" i="2" s="1"/>
  <c r="IG327" i="2"/>
  <c r="IH327" i="2" s="1"/>
  <c r="IF362" i="5"/>
  <c r="IE362" i="5"/>
  <c r="IF361" i="5"/>
  <c r="IF363" i="5" s="1"/>
  <c r="IG191" i="2" l="1"/>
  <c r="IH191" i="2" s="1"/>
  <c r="IO191" i="2"/>
  <c r="IR191" i="2"/>
  <c r="IQ191" i="2" s="1"/>
  <c r="IL191" i="2"/>
  <c r="IM191" i="2" s="1"/>
  <c r="IG27" i="2"/>
  <c r="IH27" i="2" s="1"/>
  <c r="IL27" i="2"/>
  <c r="IM27" i="2" s="1"/>
  <c r="IR27" i="2"/>
  <c r="IQ27" i="2" s="1"/>
  <c r="IO27" i="2"/>
  <c r="IL286" i="2"/>
  <c r="IM286" i="2" s="1"/>
  <c r="IG286" i="2"/>
  <c r="IH286" i="2" s="1"/>
  <c r="IO286" i="2"/>
  <c r="IR286" i="2"/>
  <c r="IQ286" i="2" s="1"/>
  <c r="IL159" i="2"/>
  <c r="IM159" i="2" s="1"/>
  <c r="IG159" i="2"/>
  <c r="IH159" i="2" s="1"/>
  <c r="IO159" i="2"/>
  <c r="IR159" i="2"/>
  <c r="IQ159" i="2" s="1"/>
  <c r="IO278" i="2"/>
  <c r="IR278" i="2"/>
  <c r="IQ278" i="2" s="1"/>
  <c r="IG278" i="2"/>
  <c r="IH278" i="2" s="1"/>
  <c r="IL278" i="2"/>
  <c r="IM278" i="2" s="1"/>
  <c r="IR121" i="2"/>
  <c r="IQ121" i="2" s="1"/>
  <c r="IL121" i="2"/>
  <c r="IM121" i="2" s="1"/>
  <c r="IM360" i="2" s="1"/>
  <c r="IG121" i="2"/>
  <c r="IH121" i="2" s="1"/>
  <c r="IO121" i="2"/>
  <c r="IG104" i="2"/>
  <c r="IH104" i="2" s="1"/>
  <c r="IL104" i="2"/>
  <c r="IM104" i="2" s="1"/>
  <c r="IO104" i="2"/>
  <c r="IR104" i="2"/>
  <c r="IQ104" i="2" s="1"/>
  <c r="IG321" i="2"/>
  <c r="IH321" i="2" s="1"/>
  <c r="IO321" i="2"/>
  <c r="IL321" i="2"/>
  <c r="IM321" i="2" s="1"/>
  <c r="IR321" i="2"/>
  <c r="IQ321" i="2" s="1"/>
  <c r="IG116" i="2"/>
  <c r="IH116" i="2" s="1"/>
  <c r="IO116" i="2"/>
  <c r="IL116" i="2"/>
  <c r="IM116" i="2" s="1"/>
  <c r="IR116" i="2"/>
  <c r="IQ116" i="2" s="1"/>
  <c r="IR306" i="2"/>
  <c r="IQ306" i="2" s="1"/>
  <c r="IO306" i="2"/>
  <c r="IG306" i="2"/>
  <c r="IH306" i="2" s="1"/>
  <c r="IL306" i="2"/>
  <c r="IM306" i="2" s="1"/>
  <c r="IG63" i="2"/>
  <c r="IH63" i="2" s="1"/>
  <c r="IR63" i="2"/>
  <c r="IQ63" i="2" s="1"/>
  <c r="IO63" i="2"/>
  <c r="IL63" i="2"/>
  <c r="IM63" i="2" s="1"/>
  <c r="IL284" i="2"/>
  <c r="IM284" i="2" s="1"/>
  <c r="IG284" i="2"/>
  <c r="IH284" i="2" s="1"/>
  <c r="IR284" i="2"/>
  <c r="IQ284" i="2" s="1"/>
  <c r="IO284" i="2"/>
  <c r="IO37" i="2"/>
  <c r="IG37" i="2"/>
  <c r="IH37" i="2" s="1"/>
  <c r="IL37" i="2"/>
  <c r="IM37" i="2" s="1"/>
  <c r="IR37" i="2"/>
  <c r="IQ37" i="2" s="1"/>
  <c r="IR310" i="2"/>
  <c r="IQ310" i="2" s="1"/>
  <c r="IL310" i="2"/>
  <c r="IM310" i="2" s="1"/>
  <c r="IG310" i="2"/>
  <c r="IH310" i="2" s="1"/>
  <c r="IO310" i="2"/>
  <c r="IO36" i="2"/>
  <c r="IR36" i="2"/>
  <c r="IQ36" i="2" s="1"/>
  <c r="IG36" i="2"/>
  <c r="IH36" i="2" s="1"/>
  <c r="IL36" i="2"/>
  <c r="IM36" i="2" s="1"/>
  <c r="IG344" i="2"/>
  <c r="IH344" i="2" s="1"/>
  <c r="IO344" i="2"/>
  <c r="IL344" i="2"/>
  <c r="IM344" i="2" s="1"/>
  <c r="IR344" i="2"/>
  <c r="IQ344" i="2" s="1"/>
  <c r="IG340" i="2"/>
  <c r="IH340" i="2" s="1"/>
  <c r="IO340" i="2"/>
  <c r="IL340" i="2"/>
  <c r="IM340" i="2" s="1"/>
  <c r="IR340" i="2"/>
  <c r="IQ340" i="2" s="1"/>
  <c r="IL258" i="2"/>
  <c r="IM258" i="2" s="1"/>
  <c r="IG258" i="2"/>
  <c r="IH258" i="2" s="1"/>
  <c r="IR258" i="2"/>
  <c r="IQ258" i="2" s="1"/>
  <c r="IO258" i="2"/>
  <c r="IG12" i="2"/>
  <c r="IH12" i="2" s="1"/>
  <c r="IL12" i="2"/>
  <c r="IM12" i="2" s="1"/>
  <c r="IO12" i="2"/>
  <c r="IR12" i="2"/>
  <c r="IQ12" i="2" s="1"/>
  <c r="IO40" i="2"/>
  <c r="IR40" i="2"/>
  <c r="IQ40" i="2" s="1"/>
  <c r="IG40" i="2"/>
  <c r="IH40" i="2" s="1"/>
  <c r="IL40" i="2"/>
  <c r="IM40" i="2" s="1"/>
  <c r="IR69" i="2"/>
  <c r="IQ69" i="2" s="1"/>
  <c r="IO69" i="2"/>
  <c r="IG69" i="2"/>
  <c r="IH69" i="2" s="1"/>
  <c r="IL69" i="2"/>
  <c r="IM69" i="2" s="1"/>
  <c r="IO124" i="2"/>
  <c r="IG124" i="2"/>
  <c r="IH124" i="2" s="1"/>
  <c r="IL124" i="2"/>
  <c r="IM124" i="2" s="1"/>
  <c r="IR124" i="2"/>
  <c r="IQ124" i="2" s="1"/>
  <c r="IG173" i="2"/>
  <c r="IH173" i="2" s="1"/>
  <c r="IL173" i="2"/>
  <c r="IM173" i="2" s="1"/>
  <c r="IR173" i="2"/>
  <c r="IQ173" i="2" s="1"/>
  <c r="IO173" i="2"/>
  <c r="IG92" i="2"/>
  <c r="IH92" i="2" s="1"/>
  <c r="IR92" i="2"/>
  <c r="IQ92" i="2" s="1"/>
  <c r="IL92" i="2"/>
  <c r="IM92" i="2" s="1"/>
  <c r="IO92" i="2"/>
  <c r="IL203" i="2"/>
  <c r="IM203" i="2" s="1"/>
  <c r="IR203" i="2"/>
  <c r="IQ203" i="2" s="1"/>
  <c r="IG203" i="2"/>
  <c r="IH203" i="2" s="1"/>
  <c r="IO203" i="2"/>
  <c r="IO120" i="2"/>
  <c r="IL120" i="2"/>
  <c r="IM120" i="2" s="1"/>
  <c r="IG120" i="2"/>
  <c r="IH120" i="2" s="1"/>
  <c r="IR120" i="2"/>
  <c r="IQ120" i="2" s="1"/>
  <c r="IL211" i="2"/>
  <c r="IM211" i="2" s="1"/>
  <c r="IR211" i="2"/>
  <c r="IQ211" i="2" s="1"/>
  <c r="IG211" i="2"/>
  <c r="IH211" i="2" s="1"/>
  <c r="IO211" i="2"/>
  <c r="IG336" i="2"/>
  <c r="IH336" i="2" s="1"/>
  <c r="IR336" i="2"/>
  <c r="IQ336" i="2" s="1"/>
  <c r="IO336" i="2"/>
  <c r="IL336" i="2"/>
  <c r="IM336" i="2" s="1"/>
  <c r="IR251" i="2"/>
  <c r="IQ251" i="2" s="1"/>
  <c r="IG251" i="2"/>
  <c r="IH251" i="2" s="1"/>
  <c r="IO251" i="2"/>
  <c r="IL251" i="2"/>
  <c r="IM251" i="2" s="1"/>
  <c r="IR269" i="2"/>
  <c r="IQ269" i="2" s="1"/>
  <c r="IG269" i="2"/>
  <c r="IH269" i="2" s="1"/>
  <c r="IO269" i="2"/>
  <c r="IL269" i="2"/>
  <c r="IM269" i="2" s="1"/>
  <c r="IL113" i="2"/>
  <c r="IM113" i="2" s="1"/>
  <c r="IO113" i="2"/>
  <c r="IG113" i="2"/>
  <c r="IH113" i="2" s="1"/>
  <c r="IR113" i="2"/>
  <c r="IQ113" i="2" s="1"/>
  <c r="IO32" i="2"/>
  <c r="IL32" i="2"/>
  <c r="IM32" i="2" s="1"/>
  <c r="IG32" i="2"/>
  <c r="IH32" i="2" s="1"/>
  <c r="IR32" i="2"/>
  <c r="IQ32" i="2" s="1"/>
  <c r="IL136" i="2"/>
  <c r="IM136" i="2" s="1"/>
  <c r="IR136" i="2"/>
  <c r="IQ136" i="2" s="1"/>
  <c r="IG136" i="2"/>
  <c r="IH136" i="2" s="1"/>
  <c r="IO136" i="2"/>
  <c r="IO163" i="2"/>
  <c r="IR163" i="2"/>
  <c r="IQ163" i="2" s="1"/>
  <c r="IL163" i="2"/>
  <c r="IM163" i="2" s="1"/>
  <c r="IG163" i="2"/>
  <c r="IH163" i="2" s="1"/>
  <c r="IG162" i="2"/>
  <c r="IH162" i="2" s="1"/>
  <c r="IL162" i="2"/>
  <c r="IM162" i="2" s="1"/>
  <c r="IR162" i="2"/>
  <c r="IQ162" i="2" s="1"/>
  <c r="IO162" i="2"/>
  <c r="IG145" i="2"/>
  <c r="IH145" i="2" s="1"/>
  <c r="IO145" i="2"/>
  <c r="IR145" i="2"/>
  <c r="IQ145" i="2" s="1"/>
  <c r="IL145" i="2"/>
  <c r="IM145" i="2" s="1"/>
  <c r="IL166" i="2"/>
  <c r="IM166" i="2" s="1"/>
  <c r="IG166" i="2"/>
  <c r="IH166" i="2" s="1"/>
  <c r="IO166" i="2"/>
  <c r="IR166" i="2"/>
  <c r="IQ166" i="2" s="1"/>
  <c r="IL125" i="2"/>
  <c r="IM125" i="2" s="1"/>
  <c r="IR125" i="2"/>
  <c r="IQ125" i="2" s="1"/>
  <c r="IG125" i="2"/>
  <c r="IH125" i="2" s="1"/>
  <c r="IO125" i="2"/>
  <c r="IO141" i="2"/>
  <c r="IG141" i="2"/>
  <c r="IH141" i="2" s="1"/>
  <c r="IR141" i="2"/>
  <c r="IQ141" i="2" s="1"/>
  <c r="IL141" i="2"/>
  <c r="IM141" i="2" s="1"/>
  <c r="IO175" i="2"/>
  <c r="IL175" i="2"/>
  <c r="IM175" i="2" s="1"/>
  <c r="IR175" i="2"/>
  <c r="IQ175" i="2" s="1"/>
  <c r="IG175" i="2"/>
  <c r="IH175" i="2" s="1"/>
  <c r="IG219" i="2"/>
  <c r="IH219" i="2" s="1"/>
  <c r="IO219" i="2"/>
  <c r="IL219" i="2"/>
  <c r="IM219" i="2" s="1"/>
  <c r="IR219" i="2"/>
  <c r="IQ219" i="2" s="1"/>
  <c r="IL178" i="2"/>
  <c r="IM178" i="2" s="1"/>
  <c r="IR178" i="2"/>
  <c r="IQ178" i="2" s="1"/>
  <c r="IO178" i="2"/>
  <c r="IG178" i="2"/>
  <c r="IH178" i="2" s="1"/>
  <c r="IL275" i="2"/>
  <c r="IM275" i="2" s="1"/>
  <c r="IR275" i="2"/>
  <c r="IQ275" i="2" s="1"/>
  <c r="IG275" i="2"/>
  <c r="IH275" i="2" s="1"/>
  <c r="IO275" i="2"/>
  <c r="IO263" i="2"/>
  <c r="IG263" i="2"/>
  <c r="IH263" i="2" s="1"/>
  <c r="IL263" i="2"/>
  <c r="IM263" i="2" s="1"/>
  <c r="IR263" i="2"/>
  <c r="IQ263" i="2" s="1"/>
  <c r="IO65" i="2"/>
  <c r="IL65" i="2"/>
  <c r="IM65" i="2" s="1"/>
  <c r="IR65" i="2"/>
  <c r="IQ65" i="2" s="1"/>
  <c r="IG65" i="2"/>
  <c r="IH65" i="2" s="1"/>
  <c r="IG195" i="2"/>
  <c r="IH195" i="2" s="1"/>
  <c r="IO195" i="2"/>
  <c r="IL195" i="2"/>
  <c r="IM195" i="2" s="1"/>
  <c r="IR195" i="2"/>
  <c r="IQ195" i="2" s="1"/>
  <c r="IO233" i="2"/>
  <c r="IL233" i="2"/>
  <c r="IM233" i="2" s="1"/>
  <c r="IR233" i="2"/>
  <c r="IQ233" i="2" s="1"/>
  <c r="IG233" i="2"/>
  <c r="IH233" i="2" s="1"/>
  <c r="IG122" i="2"/>
  <c r="IH122" i="2" s="1"/>
  <c r="IL122" i="2"/>
  <c r="IM122" i="2" s="1"/>
  <c r="IO122" i="2"/>
  <c r="IR122" i="2"/>
  <c r="IQ122" i="2" s="1"/>
  <c r="IR17" i="5"/>
  <c r="IS17" i="5" s="1"/>
  <c r="IE17" i="2" s="1"/>
  <c r="IR54" i="2"/>
  <c r="IQ54" i="2" s="1"/>
  <c r="IL54" i="2"/>
  <c r="IM54" i="2" s="1"/>
  <c r="IO54" i="2"/>
  <c r="IG54" i="2"/>
  <c r="IH54" i="2" s="1"/>
  <c r="IO55" i="2"/>
  <c r="IR55" i="2"/>
  <c r="IQ55" i="2" s="1"/>
  <c r="IL55" i="2"/>
  <c r="IM55" i="2" s="1"/>
  <c r="IG55" i="2"/>
  <c r="IH55" i="2" s="1"/>
  <c r="IR196" i="2"/>
  <c r="IQ196" i="2" s="1"/>
  <c r="IO196" i="2"/>
  <c r="IL196" i="2"/>
  <c r="IM196" i="2" s="1"/>
  <c r="IG196" i="2"/>
  <c r="IH196" i="2" s="1"/>
  <c r="IR194" i="2"/>
  <c r="IQ194" i="2" s="1"/>
  <c r="IO194" i="2"/>
  <c r="IL194" i="2"/>
  <c r="IM194" i="2" s="1"/>
  <c r="IG194" i="2"/>
  <c r="IH194" i="2" s="1"/>
  <c r="IL272" i="2"/>
  <c r="IM272" i="2" s="1"/>
  <c r="IR272" i="2"/>
  <c r="IQ272" i="2" s="1"/>
  <c r="IO272" i="2"/>
  <c r="IG272" i="2"/>
  <c r="IH272" i="2" s="1"/>
  <c r="IG255" i="2"/>
  <c r="IH255" i="2" s="1"/>
  <c r="IO255" i="2"/>
  <c r="IL255" i="2"/>
  <c r="IM255" i="2" s="1"/>
  <c r="IR255" i="2"/>
  <c r="IQ255" i="2" s="1"/>
  <c r="IO315" i="2"/>
  <c r="IR315" i="2"/>
  <c r="IQ315" i="2" s="1"/>
  <c r="IG315" i="2"/>
  <c r="IH315" i="2" s="1"/>
  <c r="IL315" i="2"/>
  <c r="IM315" i="2" s="1"/>
  <c r="IG245" i="2"/>
  <c r="IH245" i="2" s="1"/>
  <c r="IL245" i="2"/>
  <c r="IM245" i="2" s="1"/>
  <c r="IR245" i="2"/>
  <c r="IQ245" i="2" s="1"/>
  <c r="IO245" i="2"/>
  <c r="IO139" i="2"/>
  <c r="IR139" i="2"/>
  <c r="IQ139" i="2" s="1"/>
  <c r="IG139" i="2"/>
  <c r="IH139" i="2" s="1"/>
  <c r="IL139" i="2"/>
  <c r="IM139" i="2" s="1"/>
  <c r="IG108" i="2"/>
  <c r="IH108" i="2" s="1"/>
  <c r="IO108" i="2"/>
  <c r="IR108" i="2"/>
  <c r="IQ108" i="2" s="1"/>
  <c r="IL108" i="2"/>
  <c r="IM108" i="2" s="1"/>
  <c r="IR4" i="2"/>
  <c r="IQ4" i="2" s="1"/>
  <c r="IO4" i="2"/>
  <c r="IL4" i="2"/>
  <c r="IM4" i="2" s="1"/>
  <c r="IG4" i="2"/>
  <c r="IH4" i="2" s="1"/>
  <c r="IL294" i="2"/>
  <c r="IM294" i="2" s="1"/>
  <c r="IO294" i="2"/>
  <c r="IG294" i="2"/>
  <c r="IH294" i="2" s="1"/>
  <c r="IR294" i="2"/>
  <c r="IQ294" i="2" s="1"/>
  <c r="IR238" i="2"/>
  <c r="IQ238" i="2" s="1"/>
  <c r="IO238" i="2"/>
  <c r="IG238" i="2"/>
  <c r="IH238" i="2" s="1"/>
  <c r="IL238" i="2"/>
  <c r="IM238" i="2" s="1"/>
  <c r="IO301" i="2"/>
  <c r="IR301" i="2"/>
  <c r="IQ301" i="2" s="1"/>
  <c r="IL301" i="2"/>
  <c r="IM301" i="2" s="1"/>
  <c r="IG301" i="2"/>
  <c r="IH301" i="2" s="1"/>
  <c r="IR127" i="2"/>
  <c r="IQ127" i="2" s="1"/>
  <c r="IO127" i="2"/>
  <c r="IG127" i="2"/>
  <c r="IH127" i="2" s="1"/>
  <c r="IL127" i="2"/>
  <c r="IM127" i="2" s="1"/>
  <c r="IG28" i="2"/>
  <c r="IH28" i="2" s="1"/>
  <c r="IR28" i="2"/>
  <c r="IQ28" i="2" s="1"/>
  <c r="IL28" i="2"/>
  <c r="IM28" i="2" s="1"/>
  <c r="IO28" i="2"/>
  <c r="IG188" i="2"/>
  <c r="IH188" i="2" s="1"/>
  <c r="IO188" i="2"/>
  <c r="IR188" i="2"/>
  <c r="IQ188" i="2" s="1"/>
  <c r="IL188" i="2"/>
  <c r="IM188" i="2" s="1"/>
  <c r="IJ362" i="5"/>
  <c r="IR362" i="5" s="1"/>
  <c r="IK361" i="5"/>
  <c r="IK363" i="5" s="1"/>
  <c r="IK362" i="5"/>
  <c r="IR359" i="5"/>
  <c r="IP360" i="5"/>
  <c r="IP361" i="5"/>
  <c r="IL192" i="2"/>
  <c r="IM192" i="2" s="1"/>
  <c r="IR192" i="2"/>
  <c r="IQ192" i="2" s="1"/>
  <c r="IG192" i="2"/>
  <c r="IH192" i="2" s="1"/>
  <c r="IO192" i="2"/>
  <c r="IL67" i="2"/>
  <c r="IM67" i="2" s="1"/>
  <c r="IG67" i="2"/>
  <c r="IH67" i="2" s="1"/>
  <c r="IR67" i="2"/>
  <c r="IQ67" i="2" s="1"/>
  <c r="IO67" i="2"/>
  <c r="IL74" i="2"/>
  <c r="IM74" i="2" s="1"/>
  <c r="IR74" i="2"/>
  <c r="IQ74" i="2" s="1"/>
  <c r="IG74" i="2"/>
  <c r="IH74" i="2" s="1"/>
  <c r="IO74" i="2"/>
  <c r="IG187" i="2"/>
  <c r="IH187" i="2" s="1"/>
  <c r="IO187" i="2"/>
  <c r="IR187" i="2"/>
  <c r="IQ187" i="2" s="1"/>
  <c r="IL187" i="2"/>
  <c r="IM187" i="2" s="1"/>
  <c r="IR83" i="2"/>
  <c r="IQ83" i="2" s="1"/>
  <c r="IO83" i="2"/>
  <c r="IL83" i="2"/>
  <c r="IM83" i="2" s="1"/>
  <c r="IG83" i="2"/>
  <c r="IH83" i="2" s="1"/>
  <c r="IO253" i="2"/>
  <c r="IR253" i="2"/>
  <c r="IQ253" i="2" s="1"/>
  <c r="IG253" i="2"/>
  <c r="IH253" i="2" s="1"/>
  <c r="IL253" i="2"/>
  <c r="IM253" i="2" s="1"/>
  <c r="IR190" i="2"/>
  <c r="IQ190" i="2" s="1"/>
  <c r="IO190" i="2"/>
  <c r="IG190" i="2"/>
  <c r="IH190" i="2" s="1"/>
  <c r="IL190" i="2"/>
  <c r="IM190" i="2" s="1"/>
  <c r="IO356" i="2"/>
  <c r="IL356" i="2"/>
  <c r="IM356" i="2" s="1"/>
  <c r="IR356" i="2"/>
  <c r="IQ356" i="2" s="1"/>
  <c r="IG356" i="2"/>
  <c r="IH356" i="2" s="1"/>
  <c r="IR281" i="2"/>
  <c r="IQ281" i="2" s="1"/>
  <c r="IG281" i="2"/>
  <c r="IH281" i="2" s="1"/>
  <c r="IO281" i="2"/>
  <c r="IL281" i="2"/>
  <c r="IM281" i="2" s="1"/>
  <c r="IG31" i="2"/>
  <c r="IH31" i="2" s="1"/>
  <c r="IO31" i="2"/>
  <c r="IL31" i="2"/>
  <c r="IM31" i="2" s="1"/>
  <c r="IR31" i="2"/>
  <c r="IQ31" i="2" s="1"/>
  <c r="IJ17" i="2" l="1"/>
  <c r="IF17" i="2" s="1"/>
  <c r="IP363" i="5"/>
  <c r="IJ359" i="2"/>
  <c r="IJ362" i="2" s="1"/>
  <c r="IL361" i="2" s="1"/>
  <c r="IL362" i="2" s="1"/>
  <c r="IR17" i="2" l="1"/>
  <c r="IQ17" i="2" s="1"/>
  <c r="IO17" i="2"/>
  <c r="IG17" i="2"/>
  <c r="IH17" i="2" s="1"/>
  <c r="IL17" i="2"/>
  <c r="IM17" i="2" s="1"/>
</calcChain>
</file>

<file path=xl/connections.xml><?xml version="1.0" encoding="utf-8"?>
<connections xmlns="http://schemas.openxmlformats.org/spreadsheetml/2006/main">
  <connection id="1" name="Base" type="6" refreshedVersion="5" background="1" saveData="1">
    <textPr prompt="0" firstRow="8" sourceFile="C:\Users\BRSilvaJMa\Desktop\Base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" name="Base1" type="6" refreshedVersion="5" background="1" saveData="1">
    <textPr prompt="0" firstRow="8" sourceFile="C:\Users\BRSilvaJMa\Desktop\Base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" name="Base2" type="6" refreshedVersion="5" background="1" saveData="1">
    <textPr prompt="0" firstRow="8" sourceFile="C:\Users\BRSilvaJMa\Desktop\Base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" name="Base3" type="6" refreshedVersion="5" background="1" saveData="1">
    <textPr prompt="0" firstRow="8" sourceFile="C:\Users\BRSilvaJMa\Desktop\Base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" name="Base4" type="6" refreshedVersion="5" background="1" saveData="1">
    <textPr prompt="0" firstRow="8" sourceFile="C:\Users\BRSilvaJMa\Desktop\Base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" name="Base5" type="6" refreshedVersion="5" background="1" saveData="1">
    <textPr prompt="0" firstRow="8" sourceFile="C:\Users\BRSilvaJMa\Desktop\Base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" name="Base6" type="6" refreshedVersion="5" background="1" saveData="1">
    <textPr prompt="0" firstRow="8" sourceFile="C:\Users\BRSilvaJMa\Desktop\Base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" name="Base7" type="6" refreshedVersion="5" background="1" saveData="1">
    <textPr prompt="0" firstRow="8" sourceFile="C:\Users\BRSilvaJMa\Desktop\Base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" name="Video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" name="Video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" name="Video1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" name="Video10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" name="Video10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" name="Video10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" name="Video10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" name="Video10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" name="Video10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" name="Video10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" name="Video10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" name="Video10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" name="Video10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" name="Video10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" name="Video10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" name="Video10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" name="Video10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" name="Video10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" name="Video10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" name="Video10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" name="Video10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" name="Video10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" name="Video10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" name="Video10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" name="Video10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" name="Video10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" name="Video10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" name="Video10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" name="Video10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" name="Video10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" name="Video10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" name="Video10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" name="Video10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" name="Video10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" name="Video10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" name="Video10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" name="Video10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" name="Video10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" name="Video10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" name="Video10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" name="Video10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" name="Video10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" name="Video10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" name="Video10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" name="Video10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" name="Video10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" name="Video10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" name="Video10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" name="Video10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" name="Video10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" name="Video10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" name="Video10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" name="Video10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" name="Video10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" name="Video10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" name="Video10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" name="Video10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" name="Video10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" name="Video10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" name="Video10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" name="Video10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" name="Video10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" name="Video10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" name="Video10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" name="Video10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" name="Video10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" name="Video10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" name="Video10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" name="Video10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" name="Video10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" name="Video10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" name="Video10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" name="Video10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" name="Video10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" name="Video10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" name="Video10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" name="Video10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" name="Video10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" name="Video10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" name="Video10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" name="Video10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" name="Video10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" name="Video10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" name="Video10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" name="Video10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" name="Video10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" name="Video10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" name="Video10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" name="Video10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" name="Video10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" name="Video10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" name="Video10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" name="Video10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" name="Video10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" name="Video10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" name="Video10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" name="Video10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" name="Video10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" name="Video10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" name="Video10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" name="Video10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" name="Video10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" name="Video10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" name="Video10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" name="Video10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" name="Video10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" name="Video10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" name="Video10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" name="Video10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" name="Video10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" name="Video10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" name="Video10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" name="Video10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" name="Video1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" name="Video11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" name="Video11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" name="Video11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" name="Video11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" name="Video11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" name="Video11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" name="Video11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" name="Video11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" name="Video11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" name="Video11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" name="Video11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" name="Video11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" name="Video11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" name="Video11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" name="Video11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" name="Video11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" name="Video11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" name="Video11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" name="Video11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" name="Video11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" name="Video11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" name="Video11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" name="Video11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" name="Video11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" name="Video11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" name="Video11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" name="Video11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" name="Video11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" name="Video11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" name="Video11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" name="Video11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" name="Video11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" name="Video11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" name="Video11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" name="Video11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" name="Video11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" name="Video11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" name="Video11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" name="Video11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" name="Video11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" name="Video11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" name="Video11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" name="Video11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" name="Video11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" name="Video11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" name="Video11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" name="Video11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" name="Video11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" name="Video11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" name="Video11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" name="Video11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" name="Video11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" name="Video11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" name="Video11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" name="Video11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" name="Video11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" name="Video11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" name="Video11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" name="Video11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" name="Video11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" name="Video11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" name="Video11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" name="Video11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" name="Video11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" name="Video11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" name="Video11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" name="Video11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" name="Video11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" name="Video11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" name="Video11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" name="Video11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" name="Video11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" name="Video11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" name="Video11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" name="Video11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" name="Video11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" name="Video11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" name="Video11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" name="Video11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" name="Video11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" name="Video11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" name="Video11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" name="Video11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" name="Video11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" name="Video11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" name="Video11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" name="Video11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" name="Video11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" name="Video11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" name="Video11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" name="Video11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" name="Video11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" name="Video11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" name="Video11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" name="Video11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" name="Video11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" name="Video11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" name="Video11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" name="Video11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" name="Video11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" name="Video11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" name="Video11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" name="Video11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" name="Video11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" name="Video11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" name="Video11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" name="Video11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" name="Video11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" name="Video11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" name="Video11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" name="Video1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" name="Video12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" name="Video12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" name="Video12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" name="Video12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" name="Video12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" name="Video12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" name="Video12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" name="Video12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" name="Video12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" name="Video12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" name="Video12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" name="Video12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" name="Video12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" name="Video12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" name="Video12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" name="Video12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" name="Video12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" name="Video12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" name="Video12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" name="Video12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" name="Video12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" name="Video12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" name="Video12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" name="Video12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" name="Video12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" name="Video12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" name="Video12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" name="Video12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" name="Video12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" name="Video12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" name="Video12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" name="Video12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" name="Video12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" name="Video12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" name="Video12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" name="Video12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" name="Video12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" name="Video12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" name="Video12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" name="Video12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" name="Video12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" name="Video12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" name="Video12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" name="Video12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" name="Video12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" name="Video12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" name="Video12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" name="Video12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" name="Video12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" name="Video12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" name="Video12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" name="Video12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" name="Video12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" name="Video12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" name="Video12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" name="Video12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" name="Video12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" name="Video12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" name="Video12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" name="Video12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" name="Video12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" name="Video12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" name="Video12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" name="Video12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" name="Video12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" name="Video12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" name="Video12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" name="Video12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" name="Video12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" name="Video12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" name="Video12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" name="Video12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" name="Video12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" name="Video12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" name="Video12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" name="Video12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" name="Video12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" name="Video12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" name="Video12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" name="Video12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" name="Video12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" name="Video12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" name="Video12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" name="Video12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" name="Video12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" name="Video12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" name="Video12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" name="Video12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" name="Video12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" name="Video12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" name="Video12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" name="Video12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" name="Video12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" name="Video12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" name="Video12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" name="Video12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" name="Video12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" name="Video12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" name="Video12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" name="Video12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" name="Video12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" name="Video12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" name="Video12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" name="Video12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" name="Video12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" name="Video12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" name="Video12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" name="Video12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" name="Video12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" name="Video12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" name="Video1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" name="Video13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" name="Video13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" name="Video13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" name="Video13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" name="Video13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" name="Video13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" name="Video13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" name="Video13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" name="Video13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" name="Video13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" name="Video13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" name="Video13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" name="Video13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" name="Video13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" name="Video13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" name="Video13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" name="Video13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" name="Video13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" name="Video13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" name="Video13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" name="Video13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" name="Video13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" name="Video13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" name="Video13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" name="Video13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" name="Video13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" name="Video13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" name="Video13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" name="Video13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" name="Video13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" name="Video13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" name="Video13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" name="Video13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" name="Video13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" name="Video13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" name="Video13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" name="Video13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" name="Video13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" name="Video13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" name="Video13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" name="Video13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" name="Video13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" name="Video13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" name="Video13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" name="Video13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" name="Video13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" name="Video13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" name="Video13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" name="Video13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" name="Video13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" name="Video13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" name="Video13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" name="Video13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" name="Video13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" name="Video13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" name="Video13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" name="Video13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" name="Video13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" name="Video13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" name="Video13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" name="Video13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" name="Video13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" name="Video13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" name="Video13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" name="Video13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" name="Video13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" name="Video13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" name="Video13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" name="Video13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" name="Video13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" name="Video13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" name="Video13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" name="Video13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" name="Video13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" name="Video13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" name="Video13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" name="Video13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" name="Video13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3" name="Video13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4" name="Video13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5" name="Video13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6" name="Video13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7" name="Video13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8" name="Video13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9" name="Video13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0" name="Video13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1" name="Video13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2" name="Video13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3" name="Video13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4" name="Video13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5" name="Video13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6" name="Video13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7" name="Video13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8" name="Video13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39" name="Video13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0" name="Video13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1" name="Video13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2" name="Video13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3" name="Video13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4" name="Video13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5" name="Video13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6" name="Video13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7" name="Video13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8" name="Video13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49" name="Video13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0" name="Video13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1" name="Video13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2" name="Video13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3" name="Video13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4" name="Video13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5" name="Video1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6" name="Video14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7" name="Video14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8" name="Video14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59" name="Video14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0" name="Video14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1" name="Video14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2" name="Video14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3" name="Video14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4" name="Video14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5" name="Video14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6" name="Video14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7" name="Video14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8" name="Video14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69" name="Video14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0" name="Video14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1" name="Video14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2" name="Video14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3" name="Video14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4" name="Video14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5" name="Video14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6" name="Video14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7" name="Video14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8" name="Video14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79" name="Video14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0" name="Video14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1" name="Video14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2" name="Video14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3" name="Video14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4" name="Video14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5" name="Video14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6" name="Video14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7" name="Video14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8" name="Video14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89" name="Video14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0" name="Video14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1" name="Video14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2" name="Video14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3" name="Video14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4" name="Video14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5" name="Video14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6" name="Video14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7" name="Video14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8" name="Video14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99" name="Video14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0" name="Video14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1" name="Video14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2" name="Video14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3" name="Video14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4" name="Video14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5" name="Video14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6" name="Video14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7" name="Video14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8" name="Video14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09" name="Video14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0" name="Video14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1" name="Video14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2" name="Video14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3" name="Video14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4" name="Video14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5" name="Video14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6" name="Video14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7" name="Video14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8" name="Video14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19" name="Video14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0" name="Video14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1" name="Video14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2" name="Video14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3" name="Video14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4" name="Video14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5" name="Video14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6" name="Video14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7" name="Video14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8" name="Video14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29" name="Video14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0" name="Video14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1" name="Video14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2" name="Video14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3" name="Video14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4" name="Video14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5" name="Video14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6" name="Video14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7" name="Video14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8" name="Video14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39" name="Video14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0" name="Video14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1" name="Video14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2" name="Video14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3" name="Video14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4" name="Video14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5" name="Video14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6" name="Video14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7" name="Video14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8" name="Video14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49" name="Video14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0" name="Video14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1" name="Video14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2" name="Video14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3" name="Video14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4" name="Video14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5" name="Video14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6" name="Video14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7" name="Video14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8" name="Video14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59" name="Video14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0" name="Video14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1" name="Video14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2" name="Video14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3" name="Video14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4" name="Video14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5" name="Video14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6" name="Video1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7" name="Video15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8" name="Video15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69" name="Video15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0" name="Video15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1" name="Video15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2" name="Video15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3" name="Video15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4" name="Video15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5" name="Video15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6" name="Video15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7" name="Video15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8" name="Video15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79" name="Video15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0" name="Video15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1" name="Video15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2" name="Video15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3" name="Video15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4" name="Video15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5" name="Video15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6" name="Video15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7" name="Video15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8" name="Video15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89" name="Video15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0" name="Video15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1" name="Video15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2" name="Video15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3" name="Video15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4" name="Video15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5" name="Video15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6" name="Video15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7" name="Video15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8" name="Video15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599" name="Video15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0" name="Video15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1" name="Video15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2" name="Video15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3" name="Video15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4" name="Video15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5" name="Video15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6" name="Video15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7" name="Video15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8" name="Video15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09" name="Video15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0" name="Video15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1" name="Video15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2" name="Video15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3" name="Video15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4" name="Video15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5" name="Video15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6" name="Video15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7" name="Video15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8" name="Video15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19" name="Video15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0" name="Video15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1" name="Video15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2" name="Video15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3" name="Video15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4" name="Video15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5" name="Video15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6" name="Video15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7" name="Video15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8" name="Video15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29" name="Video15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0" name="Video15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1" name="Video15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2" name="Video15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3" name="Video15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4" name="Video15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5" name="Video15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6" name="Video15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7" name="Video15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8" name="Video15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39" name="Video15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0" name="Video15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1" name="Video15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2" name="Video15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3" name="Video15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4" name="Video15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5" name="Video15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6" name="Video15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7" name="Video15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8" name="Video15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49" name="Video15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0" name="Video15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1" name="Video15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2" name="Video15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3" name="Video15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4" name="Video15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5" name="Video15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6" name="Video15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7" name="Video15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8" name="Video15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59" name="Video15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0" name="Video15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1" name="Video15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2" name="Video15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3" name="Video15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4" name="Video15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5" name="Video15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6" name="Video15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7" name="Video15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8" name="Video15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69" name="Video15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0" name="Video15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1" name="Video15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2" name="Video15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3" name="Video15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4" name="Video15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5" name="Video15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6" name="Video15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7" name="Video1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8" name="Video16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79" name="Video16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0" name="Video16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1" name="Video16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2" name="Video16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3" name="Video16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4" name="Video16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5" name="Video16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6" name="Video16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7" name="Video16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8" name="Video16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89" name="Video16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0" name="Video16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1" name="Video16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2" name="Video16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3" name="Video16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4" name="Video16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5" name="Video16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6" name="Video16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7" name="Video16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8" name="Video16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699" name="Video16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0" name="Video16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1" name="Video16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2" name="Video16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3" name="Video16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4" name="Video16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5" name="Video16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6" name="Video16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7" name="Video16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8" name="Video16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09" name="Video16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0" name="Video16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1" name="Video16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2" name="Video16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3" name="Video16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4" name="Video16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5" name="Video16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6" name="Video16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7" name="Video16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8" name="Video16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19" name="Video16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0" name="Video16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1" name="Video16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2" name="Video16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3" name="Video16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4" name="Video16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5" name="Video16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6" name="Video16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7" name="Video16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8" name="Video16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29" name="Video16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0" name="Video16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1" name="Video16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2" name="Video16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3" name="Video16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4" name="Video16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5" name="Video16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6" name="Video16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7" name="Video16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8" name="Video16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39" name="Video16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0" name="Video16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1" name="Video16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2" name="Video16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3" name="Video16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4" name="Video16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5" name="Video16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6" name="Video16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7" name="Video16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8" name="Video16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49" name="Video16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0" name="Video16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1" name="Video16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2" name="Video16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3" name="Video16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4" name="Video16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5" name="Video16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6" name="Video16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7" name="Video16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8" name="Video16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59" name="Video16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0" name="Video16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1" name="Video16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2" name="Video16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3" name="Video16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4" name="Video16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5" name="Video16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6" name="Video16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7" name="Video16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8" name="Video16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69" name="Video16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0" name="Video16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1" name="Video16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2" name="Video16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3" name="Video16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4" name="Video16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5" name="Video16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6" name="Video16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7" name="Video16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8" name="Video16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79" name="Video16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0" name="Video16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1" name="Video16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2" name="Video16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3" name="Video16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4" name="Video16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5" name="Video16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6" name="Video16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7" name="Video16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8" name="Video1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89" name="Video17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0" name="Video17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1" name="Video17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2" name="Video17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3" name="Video17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4" name="Video17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5" name="Video17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6" name="Video17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7" name="Video17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8" name="Video17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799" name="Video17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0" name="Video17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1" name="Video17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2" name="Video17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3" name="Video17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4" name="Video17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5" name="Video17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6" name="Video17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7" name="Video17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8" name="Video17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09" name="Video17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0" name="Video17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1" name="Video17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2" name="Video17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3" name="Video17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4" name="Video17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5" name="Video17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6" name="Video17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7" name="Video17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8" name="Video17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19" name="Video17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0" name="Video17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1" name="Video17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2" name="Video17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3" name="Video17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4" name="Video17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5" name="Video17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6" name="Video17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7" name="Video17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8" name="Video17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29" name="Video17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0" name="Video17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1" name="Video17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2" name="Video17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3" name="Video17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4" name="Video17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5" name="Video17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6" name="Video17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7" name="Video17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8" name="Video17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39" name="Video17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0" name="Video17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1" name="Video17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2" name="Video17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3" name="Video17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4" name="Video17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5" name="Video17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6" name="Video17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7" name="Video17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8" name="Video17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49" name="Video17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0" name="Video17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1" name="Video17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2" name="Video17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3" name="Video17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4" name="Video17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5" name="Video17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6" name="Video17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7" name="Video17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8" name="Video17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59" name="Video17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0" name="Video17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1" name="Video17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2" name="Video17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3" name="Video17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4" name="Video17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5" name="Video17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6" name="Video17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7" name="Video17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8" name="Video17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69" name="Video17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0" name="Video17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1" name="Video17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2" name="Video17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3" name="Video17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4" name="Video17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5" name="Video17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6" name="Video17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7" name="Video17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8" name="Video17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79" name="Video17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0" name="Video17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1" name="Video17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2" name="Video17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3" name="Video17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4" name="Video17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5" name="Video17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6" name="Video17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7" name="Video17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8" name="Video17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89" name="Video17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0" name="Video17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1" name="Video17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2" name="Video17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3" name="Video17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4" name="Video17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5" name="Video17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6" name="Video17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7" name="Video17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8" name="Video17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899" name="Video1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0" name="Video18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1" name="Video18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2" name="Video18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3" name="Video18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4" name="Video18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5" name="Video18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6" name="Video18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7" name="Video18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8" name="Video18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09" name="Video18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0" name="Video18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1" name="Video18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2" name="Video18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3" name="Video18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4" name="Video18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5" name="Video18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6" name="Video18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7" name="Video18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8" name="Video18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19" name="Video18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0" name="Video18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1" name="Video18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2" name="Video18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3" name="Video18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4" name="Video18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5" name="Video18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6" name="Video18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7" name="Video18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8" name="Video18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29" name="Video18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0" name="Video18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1" name="Video18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2" name="Video18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3" name="Video18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4" name="Video18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5" name="Video18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6" name="Video18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7" name="Video18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8" name="Video18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39" name="Video18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0" name="Video18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1" name="Video18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2" name="Video18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3" name="Video18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4" name="Video18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5" name="Video18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6" name="Video18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7" name="Video18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8" name="Video18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49" name="Video18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0" name="Video18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1" name="Video18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2" name="Video18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3" name="Video18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4" name="Video18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5" name="Video18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6" name="Video18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7" name="Video18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8" name="Video18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59" name="Video18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0" name="Video18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1" name="Video18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2" name="Video18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3" name="Video18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4" name="Video18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5" name="Video18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6" name="Video18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7" name="Video18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8" name="Video18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69" name="Video18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0" name="Video18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1" name="Video18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2" name="Video18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3" name="Video18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4" name="Video18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5" name="Video18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6" name="Video18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7" name="Video18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8" name="Video18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79" name="Video18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0" name="Video18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1" name="Video18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2" name="Video18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3" name="Video18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4" name="Video18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5" name="Video18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6" name="Video18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7" name="Video18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8" name="Video18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89" name="Video18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0" name="Video18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1" name="Video18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2" name="Video18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3" name="Video18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4" name="Video18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5" name="Video18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6" name="Video18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7" name="Video18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8" name="Video18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999" name="Video18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0" name="Video18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1" name="Video18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2" name="Video18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3" name="Video18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4" name="Video18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5" name="Video18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6" name="Video18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7" name="Video18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8" name="Video18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09" name="Video18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0" name="Video1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1" name="Video19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2" name="Video19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3" name="Video19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4" name="Video19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5" name="Video19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6" name="Video19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7" name="Video19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8" name="Video19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19" name="Video19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0" name="Video19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1" name="Video19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2" name="Video19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3" name="Video19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4" name="Video19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5" name="Video19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6" name="Video19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7" name="Video19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8" name="Video19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29" name="Video19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0" name="Video19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1" name="Video19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2" name="Video19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3" name="Video19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4" name="Video19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5" name="Video19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6" name="Video19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7" name="Video19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8" name="Video19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39" name="Video19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0" name="Video19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1" name="Video19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2" name="Video19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3" name="Video19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4" name="Video19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5" name="Video19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6" name="Video19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7" name="Video19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8" name="Video19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49" name="Video19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0" name="Video19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1" name="Video19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2" name="Video19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3" name="Video19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4" name="Video19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5" name="Video19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6" name="Video19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7" name="Video19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8" name="Video19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59" name="Video19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0" name="Video19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1" name="Video19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2" name="Video19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3" name="Video19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4" name="Video19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5" name="Video19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6" name="Video19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7" name="Video19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8" name="Video19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69" name="Video19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0" name="Video19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1" name="Video19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2" name="Video19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3" name="Video19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4" name="Video19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5" name="Video19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6" name="Video19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7" name="Video19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8" name="Video19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79" name="Video19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0" name="Video19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1" name="Video19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2" name="Video19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3" name="Video19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4" name="Video19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5" name="Video19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6" name="Video19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7" name="Video19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8" name="Video19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89" name="Video19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0" name="Video19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1" name="Video19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2" name="Video19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3" name="Video19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4" name="Video19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5" name="Video19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6" name="Video19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7" name="Video19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8" name="Video19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099" name="Video19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0" name="Video19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1" name="Video19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2" name="Video19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3" name="Video19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4" name="Video19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5" name="Video19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6" name="Video19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7" name="Video19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8" name="Video19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09" name="Video19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0" name="Video19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1" name="Video19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2" name="Video19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3" name="Video19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4" name="Video19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5" name="Video19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6" name="Video19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7" name="Video19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8" name="Video19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19" name="Video19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0" name="Video19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1" name="Video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2" name="Video2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3" name="Video20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4" name="Video20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5" name="Video20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6" name="Video20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7" name="Video20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8" name="Video20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29" name="Video20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0" name="Video20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1" name="Video20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2" name="Video20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3" name="Video20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4" name="Video20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5" name="Video20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6" name="Video20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7" name="Video20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8" name="Video20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39" name="Video20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0" name="Video20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1" name="Video20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2" name="Video20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3" name="Video20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4" name="Video20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5" name="Video20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6" name="Video20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7" name="Video20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8" name="Video20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49" name="Video20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0" name="Video20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1" name="Video20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2" name="Video20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3" name="Video20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4" name="Video20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5" name="Video20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6" name="Video20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7" name="Video20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8" name="Video20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59" name="Video20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0" name="Video20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1" name="Video20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2" name="Video20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3" name="Video20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4" name="Video20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5" name="Video20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6" name="Video20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7" name="Video20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8" name="Video20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69" name="Video20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0" name="Video20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1" name="Video20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2" name="Video20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3" name="Video20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4" name="Video20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5" name="Video20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6" name="Video20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7" name="Video20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8" name="Video20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79" name="Video20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0" name="Video20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1" name="Video20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2" name="Video20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3" name="Video20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4" name="Video20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5" name="Video20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6" name="Video20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7" name="Video20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8" name="Video20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89" name="Video20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0" name="Video20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1" name="Video20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2" name="Video20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3" name="Video20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4" name="Video20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5" name="Video20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6" name="Video20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7" name="Video20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8" name="Video20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199" name="Video20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0" name="Video20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1" name="Video20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2" name="Video20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3" name="Video20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4" name="Video20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5" name="Video20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6" name="Video20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7" name="Video20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8" name="Video20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09" name="Video20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0" name="Video20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1" name="Video20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2" name="Video20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3" name="Video20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4" name="Video20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5" name="Video20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6" name="Video20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7" name="Video20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8" name="Video20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19" name="Video20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0" name="Video20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1" name="Video20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2" name="Video20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3" name="Video20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4" name="Video20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5" name="Video20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6" name="Video20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7" name="Video20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8" name="Video20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29" name="Video20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0" name="Video20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1" name="Video20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2" name="Video20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3" name="Video2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4" name="Video21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5" name="Video21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6" name="Video21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7" name="Video21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8" name="Video21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39" name="Video21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0" name="Video21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1" name="Video21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2" name="Video21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3" name="Video21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4" name="Video21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5" name="Video21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6" name="Video21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7" name="Video21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8" name="Video21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49" name="Video21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0" name="Video21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1" name="Video21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2" name="Video21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3" name="Video21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4" name="Video21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5" name="Video21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6" name="Video21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7" name="Video21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8" name="Video21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59" name="Video21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0" name="Video21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1" name="Video21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2" name="Video21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3" name="Video21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4" name="Video21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5" name="Video21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6" name="Video21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7" name="Video21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8" name="Video21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69" name="Video21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0" name="Video21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1" name="Video21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2" name="Video21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3" name="Video21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4" name="Video21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5" name="Video21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6" name="Video21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7" name="Video21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8" name="Video21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79" name="Video21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0" name="Video21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1" name="Video21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2" name="Video21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3" name="Video21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4" name="Video21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5" name="Video21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6" name="Video21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7" name="Video21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8" name="Video21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89" name="Video21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0" name="Video21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1" name="Video21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2" name="Video21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3" name="Video21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4" name="Video21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5" name="Video21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6" name="Video21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7" name="Video21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8" name="Video21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299" name="Video21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0" name="Video21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1" name="Video21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2" name="Video21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3" name="Video21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4" name="Video21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5" name="Video21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6" name="Video21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7" name="Video21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8" name="Video21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09" name="Video21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0" name="Video21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1" name="Video21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2" name="Video21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3" name="Video21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4" name="Video21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5" name="Video21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6" name="Video21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7" name="Video21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8" name="Video21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19" name="Video21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0" name="Video21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1" name="Video21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2" name="Video21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3" name="Video21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4" name="Video21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5" name="Video21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6" name="Video21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7" name="Video21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8" name="Video21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29" name="Video21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0" name="Video21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1" name="Video21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2" name="Video21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3" name="Video21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4" name="Video21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5" name="Video21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6" name="Video21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7" name="Video21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8" name="Video21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39" name="Video21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0" name="Video21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1" name="Video21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2" name="Video21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3" name="Video21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4" name="Video2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5" name="Video22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6" name="Video22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7" name="Video22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8" name="Video22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49" name="Video22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0" name="Video22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1" name="Video22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2" name="Video22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3" name="Video22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4" name="Video22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5" name="Video22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6" name="Video22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7" name="Video22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8" name="Video22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59" name="Video22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0" name="Video22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1" name="Video22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2" name="Video22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3" name="Video22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4" name="Video22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5" name="Video22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6" name="Video22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7" name="Video22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8" name="Video22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69" name="Video22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0" name="Video22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1" name="Video22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2" name="Video22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3" name="Video22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4" name="Video22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5" name="Video22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6" name="Video22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7" name="Video22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8" name="Video22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79" name="Video22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0" name="Video22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1" name="Video22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2" name="Video22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3" name="Video22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4" name="Video22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5" name="Video22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6" name="Video22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7" name="Video22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8" name="Video22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89" name="Video22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0" name="Video22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1" name="Video22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2" name="Video22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3" name="Video22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4" name="Video22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5" name="Video22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6" name="Video22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7" name="Video22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8" name="Video22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399" name="Video22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0" name="Video22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1" name="Video22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2" name="Video22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3" name="Video22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4" name="Video22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5" name="Video22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6" name="Video22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7" name="Video22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8" name="Video22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09" name="Video22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0" name="Video22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1" name="Video22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2" name="Video22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3" name="Video22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4" name="Video22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5" name="Video22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6" name="Video22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7" name="Video22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8" name="Video22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19" name="Video22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0" name="Video22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1" name="Video22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2" name="Video22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3" name="Video22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4" name="Video22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5" name="Video22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6" name="Video22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7" name="Video22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8" name="Video22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29" name="Video22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0" name="Video22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1" name="Video22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2" name="Video22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3" name="Video22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4" name="Video22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5" name="Video22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6" name="Video22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7" name="Video22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8" name="Video22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39" name="Video22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0" name="Video22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1" name="Video22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2" name="Video22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3" name="Video22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4" name="Video22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5" name="Video22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6" name="Video22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7" name="Video22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8" name="Video22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49" name="Video22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0" name="Video22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1" name="Video22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2" name="Video22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3" name="Video22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4" name="Video22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5" name="Video2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6" name="Video23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7" name="Video23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8" name="Video23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59" name="Video23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0" name="Video23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1" name="Video23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2" name="Video23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3" name="Video23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4" name="Video23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5" name="Video23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6" name="Video23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7" name="Video23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8" name="Video23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69" name="Video23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0" name="Video23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1" name="Video23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2" name="Video23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3" name="Video23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4" name="Video23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5" name="Video23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6" name="Video23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7" name="Video23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8" name="Video23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79" name="Video23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0" name="Video23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1" name="Video23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2" name="Video23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3" name="Video23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4" name="Video23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5" name="Video23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6" name="Video23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7" name="Video23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8" name="Video23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89" name="Video23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0" name="Video23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1" name="Video23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2" name="Video23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3" name="Video23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4" name="Video23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5" name="Video23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6" name="Video23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7" name="Video23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8" name="Video23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499" name="Video23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0" name="Video23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1" name="Video23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2" name="Video23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3" name="Video23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4" name="Video23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5" name="Video23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6" name="Video23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7" name="Video23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8" name="Video23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09" name="Video23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0" name="Video23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1" name="Video23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2" name="Video23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3" name="Video23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4" name="Video23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5" name="Video23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6" name="Video23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7" name="Video23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8" name="Video23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19" name="Video23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0" name="Video23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1" name="Video23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2" name="Video23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3" name="Video23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4" name="Video23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5" name="Video23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6" name="Video23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7" name="Video23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8" name="Video23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29" name="Video23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0" name="Video23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1" name="Video23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2" name="Video23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3" name="Video23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4" name="Video23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5" name="Video23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6" name="Video23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7" name="Video23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8" name="Video23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39" name="Video23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0" name="Video23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1" name="Video23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2" name="Video23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3" name="Video23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4" name="Video23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5" name="Video23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6" name="Video23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7" name="Video23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8" name="Video23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49" name="Video23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0" name="Video23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1" name="Video23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2" name="Video23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3" name="Video23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4" name="Video23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5" name="Video23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6" name="Video23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7" name="Video23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8" name="Video23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59" name="Video23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0" name="Video23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1" name="Video23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2" name="Video23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3" name="Video23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4" name="Video23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5" name="Video23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6" name="Video2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7" name="Video24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8" name="Video24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69" name="Video24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0" name="Video24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1" name="Video24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2" name="Video24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3" name="Video24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4" name="Video24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5" name="Video24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6" name="Video24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7" name="Video24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8" name="Video24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79" name="Video24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0" name="Video24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1" name="Video24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2" name="Video24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3" name="Video24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4" name="Video24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5" name="Video24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6" name="Video24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7" name="Video24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8" name="Video24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89" name="Video24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0" name="Video24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1" name="Video24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2" name="Video24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3" name="Video24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4" name="Video24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5" name="Video24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6" name="Video24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7" name="Video24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8" name="Video24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599" name="Video24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0" name="Video24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1" name="Video24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2" name="Video24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3" name="Video24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4" name="Video24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5" name="Video24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6" name="Video24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7" name="Video24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8" name="Video24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09" name="Video24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0" name="Video24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1" name="Video24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2" name="Video24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3" name="Video24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4" name="Video24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5" name="Video24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6" name="Video24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7" name="Video24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8" name="Video24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19" name="Video24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0" name="Video24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1" name="Video24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2" name="Video24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3" name="Video24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4" name="Video24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5" name="Video24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6" name="Video24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7" name="Video24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8" name="Video24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29" name="Video24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0" name="Video24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1" name="Video24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2" name="Video24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3" name="Video24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4" name="Video24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5" name="Video24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6" name="Video24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7" name="Video24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8" name="Video24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39" name="Video24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0" name="Video24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1" name="Video24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2" name="Video24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3" name="Video24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4" name="Video24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5" name="Video24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6" name="Video24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7" name="Video24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8" name="Video24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49" name="Video24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0" name="Video24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1" name="Video24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2" name="Video24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3" name="Video24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4" name="Video24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5" name="Video24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6" name="Video24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7" name="Video24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8" name="Video24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59" name="Video24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0" name="Video24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1" name="Video24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2" name="Video24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3" name="Video24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4" name="Video24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5" name="Video24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6" name="Video24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7" name="Video24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8" name="Video24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69" name="Video24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0" name="Video24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1" name="Video24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2" name="Video24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3" name="Video24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4" name="Video24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5" name="Video24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6" name="Video24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7" name="Video2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8" name="Video25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79" name="Video25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0" name="Video25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1" name="Video25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2" name="Video25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3" name="Video25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4" name="Video25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5" name="Video25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6" name="Video25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7" name="Video25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8" name="Video25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89" name="Video25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0" name="Video25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1" name="Video25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2" name="Video25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3" name="Video25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4" name="Video25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5" name="Video25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6" name="Video25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7" name="Video25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8" name="Video25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699" name="Video25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0" name="Video25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1" name="Video25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2" name="Video25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3" name="Video25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4" name="Video25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5" name="Video25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6" name="Video25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7" name="Video25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8" name="Video25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09" name="Video25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0" name="Video25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1" name="Video25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2" name="Video25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3" name="Video25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4" name="Video25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5" name="Video25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6" name="Video25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7" name="Video25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8" name="Video25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19" name="Video25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0" name="Video25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1" name="Video25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2" name="Video25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3" name="Video25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4" name="Video25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5" name="Video25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6" name="Video25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7" name="Video25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8" name="Video25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29" name="Video25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0" name="Video25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1" name="Video25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2" name="Video25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3" name="Video25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4" name="Video25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5" name="Video25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6" name="Video25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7" name="Video25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8" name="Video25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39" name="Video25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0" name="Video25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1" name="Video25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2" name="Video25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3" name="Video25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4" name="Video25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5" name="Video25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6" name="Video25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7" name="Video25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8" name="Video25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49" name="Video25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0" name="Video25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1" name="Video25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2" name="Video25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3" name="Video25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4" name="Video25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5" name="Video25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6" name="Video25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7" name="Video25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8" name="Video25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59" name="Video25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0" name="Video25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1" name="Video25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2" name="Video25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3" name="Video25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4" name="Video25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5" name="Video25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6" name="Video25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7" name="Video25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8" name="Video25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69" name="Video25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0" name="Video25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1" name="Video25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2" name="Video25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3" name="Video25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4" name="Video25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5" name="Video25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6" name="Video25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7" name="Video25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8" name="Video25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79" name="Video25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0" name="Video25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1" name="Video25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2" name="Video25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3" name="Video25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4" name="Video25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5" name="Video25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6" name="Video25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7" name="Video25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8" name="Video2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89" name="Video26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0" name="Video26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1" name="Video26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2" name="Video26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3" name="Video26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4" name="Video26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5" name="Video26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6" name="Video26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7" name="Video26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8" name="Video26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799" name="Video26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0" name="Video26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1" name="Video26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2" name="Video26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3" name="Video26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4" name="Video26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5" name="Video26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6" name="Video26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7" name="Video26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8" name="Video26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09" name="Video26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0" name="Video26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1" name="Video26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2" name="Video26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3" name="Video26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4" name="Video26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5" name="Video26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6" name="Video26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7" name="Video26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8" name="Video26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19" name="Video26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0" name="Video26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1" name="Video26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2" name="Video26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3" name="Video26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4" name="Video26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5" name="Video26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6" name="Video26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7" name="Video26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8" name="Video26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29" name="Video26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0" name="Video26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1" name="Video26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2" name="Video26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3" name="Video26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4" name="Video26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5" name="Video26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6" name="Video26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7" name="Video26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8" name="Video26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39" name="Video26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0" name="Video26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1" name="Video26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2" name="Video26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3" name="Video26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4" name="Video26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5" name="Video26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6" name="Video26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7" name="Video26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8" name="Video26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49" name="Video26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0" name="Video26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1" name="Video26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2" name="Video26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3" name="Video26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4" name="Video26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5" name="Video26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6" name="Video26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7" name="Video26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8" name="Video26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59" name="Video26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0" name="Video26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1" name="Video26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2" name="Video26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3" name="Video26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4" name="Video26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5" name="Video26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6" name="Video26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7" name="Video26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8" name="Video26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69" name="Video26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0" name="Video26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1" name="Video26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2" name="Video26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3" name="Video26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4" name="Video26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5" name="Video26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6" name="Video26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7" name="Video26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8" name="Video26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79" name="Video26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0" name="Video26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1" name="Video26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2" name="Video26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3" name="Video26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4" name="Video26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5" name="Video26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6" name="Video26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7" name="Video26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8" name="Video26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89" name="Video26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0" name="Video26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1" name="Video26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2" name="Video26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3" name="Video26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4" name="Video26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5" name="Video26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6" name="Video26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7" name="Video26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8" name="Video26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899" name="Video2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0" name="Video27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1" name="Video27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2" name="Video27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3" name="Video27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4" name="Video27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5" name="Video27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6" name="Video27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7" name="Video27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8" name="Video27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09" name="Video27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0" name="Video27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1" name="Video27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2" name="Video27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3" name="Video27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4" name="Video27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5" name="Video27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6" name="Video27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7" name="Video27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8" name="Video27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19" name="Video27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0" name="Video27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1" name="Video27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2" name="Video27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3" name="Video27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4" name="Video27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5" name="Video27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6" name="Video27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7" name="Video27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8" name="Video27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29" name="Video27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0" name="Video27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1" name="Video27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2" name="Video27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3" name="Video27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4" name="Video27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5" name="Video27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6" name="Video27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7" name="Video27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8" name="Video27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39" name="Video27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0" name="Video27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1" name="Video27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2" name="Video27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3" name="Video27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4" name="Video27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5" name="Video27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6" name="Video27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7" name="Video27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8" name="Video27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49" name="Video27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0" name="Video27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1" name="Video27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2" name="Video27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3" name="Video27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4" name="Video27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5" name="Video27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6" name="Video27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7" name="Video27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8" name="Video27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59" name="Video27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0" name="Video27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1" name="Video27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2" name="Video27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3" name="Video27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4" name="Video27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5" name="Video27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6" name="Video27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7" name="Video27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8" name="Video27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69" name="Video27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0" name="Video27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1" name="Video27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2" name="Video27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3" name="Video27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4" name="Video27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5" name="Video27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6" name="Video27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7" name="Video27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8" name="Video27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79" name="Video27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0" name="Video27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1" name="Video27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2" name="Video27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3" name="Video27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4" name="Video27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5" name="Video27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6" name="Video27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7" name="Video27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8" name="Video27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89" name="Video27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0" name="Video27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1" name="Video27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2" name="Video27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3" name="Video27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4" name="Video27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5" name="Video27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6" name="Video27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7" name="Video27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8" name="Video27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1999" name="Video27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0" name="Video27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1" name="Video27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2" name="Video27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3" name="Video27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4" name="Video27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5" name="Video27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6" name="Video27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7" name="Video27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8" name="Video27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09" name="Video27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0" name="Video2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1" name="Video28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2" name="Video28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3" name="Video28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4" name="Video28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5" name="Video28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6" name="Video28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7" name="Video28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8" name="Video28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19" name="Video28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0" name="Video28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1" name="Video28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2" name="Video28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3" name="Video28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4" name="Video28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5" name="Video28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6" name="Video28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7" name="Video28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8" name="Video28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29" name="Video28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0" name="Video28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1" name="Video28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2" name="Video28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3" name="Video28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4" name="Video28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5" name="Video28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6" name="Video28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7" name="Video28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8" name="Video28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39" name="Video28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0" name="Video28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1" name="Video28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2" name="Video28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3" name="Video28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4" name="Video28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5" name="Video28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6" name="Video28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7" name="Video28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8" name="Video28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49" name="Video28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0" name="Video28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1" name="Video28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2" name="Video28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3" name="Video28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4" name="Video28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5" name="Video28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6" name="Video28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7" name="Video28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8" name="Video28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59" name="Video28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0" name="Video28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1" name="Video28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2" name="Video28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3" name="Video28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4" name="Video28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5" name="Video28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6" name="Video28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7" name="Video28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8" name="Video28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69" name="Video28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0" name="Video28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1" name="Video28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2" name="Video28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3" name="Video28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4" name="Video28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5" name="Video28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6" name="Video28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7" name="Video28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8" name="Video28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79" name="Video28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0" name="Video28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1" name="Video28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2" name="Video28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3" name="Video28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4" name="Video28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5" name="Video28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6" name="Video28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7" name="Video28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8" name="Video28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89" name="Video28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0" name="Video28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1" name="Video28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2" name="Video28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3" name="Video28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4" name="Video28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5" name="Video28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6" name="Video28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7" name="Video28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8" name="Video28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099" name="Video28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0" name="Video28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1" name="Video28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2" name="Video28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3" name="Video28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4" name="Video28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5" name="Video28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6" name="Video28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7" name="Video28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8" name="Video28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09" name="Video28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0" name="Video28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1" name="Video28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2" name="Video28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3" name="Video28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4" name="Video28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5" name="Video28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6" name="Video28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7" name="Video28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8" name="Video28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19" name="Video28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0" name="Video28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1" name="Video2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2" name="Video29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3" name="Video29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4" name="Video29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5" name="Video29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6" name="Video29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7" name="Video29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8" name="Video29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29" name="Video29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0" name="Video29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1" name="Video29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2" name="Video29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3" name="Video29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4" name="Video29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5" name="Video29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6" name="Video29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7" name="Video29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8" name="Video29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39" name="Video29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0" name="Video29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1" name="Video29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2" name="Video29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3" name="Video29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4" name="Video29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5" name="Video29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6" name="Video29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7" name="Video29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8" name="Video29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49" name="Video29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0" name="Video29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1" name="Video29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2" name="Video29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3" name="Video29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4" name="Video29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5" name="Video29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6" name="Video29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7" name="Video29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8" name="Video29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59" name="Video29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0" name="Video29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1" name="Video29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2" name="Video29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3" name="Video29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4" name="Video29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5" name="Video29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6" name="Video29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7" name="Video29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8" name="Video29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69" name="Video29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0" name="Video29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1" name="Video29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2" name="Video29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3" name="Video29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4" name="Video29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5" name="Video29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6" name="Video29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7" name="Video29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8" name="Video29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79" name="Video29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0" name="Video29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1" name="Video29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2" name="Video29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3" name="Video29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4" name="Video29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5" name="Video29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6" name="Video29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7" name="Video29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8" name="Video29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89" name="Video29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0" name="Video29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1" name="Video29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2" name="Video29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3" name="Video29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4" name="Video29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5" name="Video29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6" name="Video29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7" name="Video29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8" name="Video29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199" name="Video29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0" name="Video29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1" name="Video29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2" name="Video29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3" name="Video29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4" name="Video29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5" name="Video29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6" name="Video29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7" name="Video29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8" name="Video29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09" name="Video29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0" name="Video29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1" name="Video29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2" name="Video29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3" name="Video29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4" name="Video29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5" name="Video29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6" name="Video29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7" name="Video29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8" name="Video29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19" name="Video29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0" name="Video29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1" name="Video29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2" name="Video29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3" name="Video29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4" name="Video29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5" name="Video29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6" name="Video29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7" name="Video29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8" name="Video29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29" name="Video29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0" name="Video29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1" name="Video29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2" name="Video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3" name="Video3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4" name="Video30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5" name="Video30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6" name="Video30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7" name="Video30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8" name="Video30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39" name="Video30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0" name="Video30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1" name="Video30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2" name="Video30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3" name="Video30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4" name="Video30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5" name="Video30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6" name="Video30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7" name="Video30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8" name="Video30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49" name="Video30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0" name="Video30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1" name="Video30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2" name="Video30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3" name="Video30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4" name="Video30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5" name="Video30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6" name="Video30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7" name="Video30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8" name="Video30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59" name="Video30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0" name="Video30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1" name="Video30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2" name="Video30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3" name="Video30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4" name="Video30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5" name="Video30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6" name="Video30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7" name="Video30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8" name="Video30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69" name="Video30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0" name="Video30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1" name="Video30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2" name="Video30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3" name="Video30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4" name="Video30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5" name="Video30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6" name="Video30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7" name="Video30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8" name="Video30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79" name="Video30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0" name="Video30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1" name="Video30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2" name="Video30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3" name="Video30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4" name="Video30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5" name="Video30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6" name="Video30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7" name="Video30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8" name="Video30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89" name="Video30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0" name="Video30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1" name="Video30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2" name="Video30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3" name="Video30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4" name="Video30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5" name="Video30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6" name="Video30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7" name="Video30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8" name="Video30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299" name="Video30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0" name="Video30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1" name="Video30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2" name="Video30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3" name="Video30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4" name="Video30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5" name="Video30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6" name="Video30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7" name="Video30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8" name="Video30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09" name="Video30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0" name="Video30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1" name="Video30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2" name="Video30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3" name="Video30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4" name="Video30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5" name="Video30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6" name="Video30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7" name="Video30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8" name="Video30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19" name="Video30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0" name="Video30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1" name="Video30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2" name="Video30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3" name="Video30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4" name="Video30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5" name="Video30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6" name="Video30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7" name="Video30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8" name="Video30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29" name="Video30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0" name="Video30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1" name="Video30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2" name="Video30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3" name="Video30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4" name="Video30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5" name="Video30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6" name="Video30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7" name="Video30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8" name="Video30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39" name="Video30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0" name="Video30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1" name="Video30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2" name="Video30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3" name="Video30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4" name="Video3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5" name="Video31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6" name="Video31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7" name="Video31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8" name="Video31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49" name="Video31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0" name="Video31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1" name="Video31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2" name="Video31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3" name="Video31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4" name="Video31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5" name="Video31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6" name="Video31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7" name="Video31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8" name="Video31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59" name="Video31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0" name="Video31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1" name="Video31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2" name="Video31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3" name="Video31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4" name="Video31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5" name="Video31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6" name="Video31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7" name="Video31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8" name="Video31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69" name="Video31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0" name="Video31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1" name="Video31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2" name="Video31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3" name="Video31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4" name="Video31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5" name="Video31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6" name="Video31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7" name="Video31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8" name="Video31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79" name="Video31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0" name="Video31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1" name="Video31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2" name="Video31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3" name="Video31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4" name="Video31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5" name="Video31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6" name="Video31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7" name="Video31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8" name="Video31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89" name="Video31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0" name="Video31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1" name="Video31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2" name="Video31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3" name="Video31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4" name="Video31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5" name="Video31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6" name="Video31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7" name="Video31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8" name="Video31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399" name="Video31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0" name="Video31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1" name="Video31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2" name="Video31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3" name="Video31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4" name="Video31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5" name="Video31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6" name="Video31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7" name="Video31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8" name="Video31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09" name="Video31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0" name="Video31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1" name="Video31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2" name="Video31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3" name="Video31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4" name="Video31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5" name="Video31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6" name="Video31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7" name="Video31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8" name="Video31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19" name="Video31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0" name="Video31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1" name="Video31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2" name="Video31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3" name="Video31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4" name="Video31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5" name="Video31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6" name="Video31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7" name="Video31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8" name="Video31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29" name="Video31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0" name="Video31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1" name="Video31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2" name="Video31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3" name="Video31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4" name="Video31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5" name="Video31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6" name="Video31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7" name="Video31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8" name="Video31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39" name="Video31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0" name="Video31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1" name="Video31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2" name="Video31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3" name="Video31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4" name="Video31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5" name="Video31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6" name="Video31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7" name="Video31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8" name="Video31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49" name="Video31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0" name="Video31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1" name="Video31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2" name="Video31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3" name="Video31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4" name="Video31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5" name="Video3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6" name="Video32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7" name="Video32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8" name="Video32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59" name="Video32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0" name="Video32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1" name="Video32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2" name="Video32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3" name="Video32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4" name="Video32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5" name="Video32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6" name="Video32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7" name="Video32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8" name="Video32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69" name="Video32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0" name="Video32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1" name="Video32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2" name="Video32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3" name="Video32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4" name="Video32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5" name="Video32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6" name="Video32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7" name="Video32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8" name="Video32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79" name="Video32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0" name="Video32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1" name="Video32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2" name="Video32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3" name="Video32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4" name="Video32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5" name="Video32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6" name="Video32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7" name="Video32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8" name="Video32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89" name="Video32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0" name="Video32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1" name="Video32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2" name="Video32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3" name="Video32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4" name="Video32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5" name="Video32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6" name="Video32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7" name="Video32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8" name="Video32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499" name="Video32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0" name="Video32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1" name="Video32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2" name="Video32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3" name="Video32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4" name="Video32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5" name="Video32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6" name="Video32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7" name="Video32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8" name="Video32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09" name="Video32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0" name="Video32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1" name="Video32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2" name="Video32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3" name="Video32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4" name="Video32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5" name="Video32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6" name="Video32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7" name="Video32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8" name="Video32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19" name="Video32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0" name="Video32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1" name="Video32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2" name="Video32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3" name="Video32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4" name="Video32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5" name="Video32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6" name="Video32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7" name="Video32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8" name="Video32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29" name="Video32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0" name="Video32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1" name="Video32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2" name="Video32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3" name="Video32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4" name="Video32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5" name="Video32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6" name="Video32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7" name="Video32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8" name="Video32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39" name="Video32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0" name="Video32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1" name="Video32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2" name="Video32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3" name="Video32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4" name="Video32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5" name="Video32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6" name="Video32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7" name="Video32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8" name="Video32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49" name="Video32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0" name="Video32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1" name="Video32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2" name="Video32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3" name="Video32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4" name="Video32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5" name="Video32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6" name="Video32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7" name="Video32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8" name="Video32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59" name="Video32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0" name="Video32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1" name="Video32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2" name="Video32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3" name="Video32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4" name="Video32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5" name="Video32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6" name="Video3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7" name="Video33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8" name="Video33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69" name="Video33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0" name="Video33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1" name="Video33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2" name="Video33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3" name="Video33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4" name="Video33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5" name="Video33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6" name="Video33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7" name="Video33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8" name="Video33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79" name="Video33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0" name="Video33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1" name="Video33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2" name="Video33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3" name="Video33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4" name="Video33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5" name="Video33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6" name="Video33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7" name="Video33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8" name="Video33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89" name="Video33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0" name="Video33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1" name="Video33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2" name="Video33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3" name="Video33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4" name="Video33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5" name="Video33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6" name="Video33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7" name="Video33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8" name="Video33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599" name="Video33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0" name="Video33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1" name="Video33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2" name="Video33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3" name="Video33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4" name="Video33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5" name="Video33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6" name="Video33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7" name="Video33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8" name="Video33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09" name="Video33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0" name="Video33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1" name="Video33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2" name="Video33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3" name="Video33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4" name="Video33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5" name="Video33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6" name="Video33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7" name="Video33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8" name="Video33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19" name="Video33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0" name="Video33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1" name="Video33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2" name="Video33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3" name="Video33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4" name="Video33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5" name="Video33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6" name="Video33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7" name="Video33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8" name="Video33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29" name="Video33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0" name="Video33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1" name="Video33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2" name="Video33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3" name="Video33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4" name="Video33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5" name="Video33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6" name="Video33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7" name="Video33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8" name="Video33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39" name="Video33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0" name="Video33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1" name="Video33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2" name="Video33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3" name="Video33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4" name="Video33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5" name="Video33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6" name="Video33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7" name="Video33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8" name="Video33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49" name="Video33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0" name="Video33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1" name="Video33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2" name="Video33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3" name="Video33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4" name="Video33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5" name="Video33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6" name="Video33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7" name="Video33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8" name="Video33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59" name="Video33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0" name="Video33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1" name="Video33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2" name="Video33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3" name="Video33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4" name="Video33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5" name="Video33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6" name="Video33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7" name="Video33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8" name="Video33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69" name="Video33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0" name="Video33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1" name="Video33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2" name="Video3395" type="6" refreshedVersion="6" background="1" saveData="1">
    <textPr prompt="0" firstRow="8" sourceFile="D:\Video.txt" delimited="0" decimal="," thousands="." delimiter="#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3" name="Video33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4" name="Video33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5" name="Video33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6" name="Video33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7" name="Video3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8" name="Video34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79" name="Video34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0" name="Video34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1" name="Video34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2" name="Video34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3" name="Video34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4" name="Video34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5" name="Video34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6" name="Video34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7" name="Video34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8" name="Video34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89" name="Video34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0" name="Video34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1" name="Video34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2" name="Video34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3" name="Video34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4" name="Video34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5" name="Video34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6" name="Video34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7" name="Video34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8" name="Video34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699" name="Video34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0" name="Video34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1" name="Video34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2" name="Video34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3" name="Video34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4" name="Video34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5" name="Video34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6" name="Video34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7" name="Video34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8" name="Video34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09" name="Video34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0" name="Video34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1" name="Video34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2" name="Video34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3" name="Video34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4" name="Video34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5" name="Video34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6" name="Video34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7" name="Video34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8" name="Video34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19" name="Video34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0" name="Video34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1" name="Video34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2" name="Video34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3" name="Video34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4" name="Video34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5" name="Video34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6" name="Video34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7" name="Video34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8" name="Video34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29" name="Video34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0" name="Video34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1" name="Video34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2" name="Video34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3" name="Video34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4" name="Video34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5" name="Video34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6" name="Video34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7" name="Video34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8" name="Video34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39" name="Video34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0" name="Video34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1" name="Video34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2" name="Video34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3" name="Video34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4" name="Video34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5" name="Video34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6" name="Video34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7" name="Video34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8" name="Video34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49" name="Video34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0" name="Video34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1" name="Video34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2" name="Video34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3" name="Video34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4" name="Video34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5" name="Video34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6" name="Video34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7" name="Video34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8" name="Video34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59" name="Video34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0" name="Video34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1" name="Video34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2" name="Video34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3" name="Video34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4" name="Video34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5" name="Video34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6" name="Video34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7" name="Video34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8" name="Video34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69" name="Video34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0" name="Video34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1" name="Video34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2" name="Video34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3" name="Video34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4" name="Video34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5" name="Video34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6" name="Video34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7" name="Video34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8" name="Video34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79" name="Video34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0" name="Video34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1" name="Video34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2" name="Video34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3" name="Video34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4" name="Video34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5" name="Video34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6" name="Video34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7" name="Video34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8" name="Video3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89" name="Video35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0" name="Video35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1" name="Video35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2" name="Video35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3" name="Video35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4" name="Video35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5" name="Video35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6" name="Video35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7" name="Video35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8" name="Video35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799" name="Video35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0" name="Video35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1" name="Video35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2" name="Video35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3" name="Video35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4" name="Video35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5" name="Video35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6" name="Video35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7" name="Video35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8" name="Video35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09" name="Video35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0" name="Video35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1" name="Video35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2" name="Video35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3" name="Video35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4" name="Video35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5" name="Video35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6" name="Video35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7" name="Video35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8" name="Video35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19" name="Video35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0" name="Video35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1" name="Video35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2" name="Video35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3" name="Video35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4" name="Video35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5" name="Video35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6" name="Video35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7" name="Video35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8" name="Video35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29" name="Video35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0" name="Video35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1" name="Video35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2" name="Video35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3" name="Video35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4" name="Video35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5" name="Video35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6" name="Video35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7" name="Video35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8" name="Video35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39" name="Video35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0" name="Video35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1" name="Video35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2" name="Video35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3" name="Video35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4" name="Video35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5" name="Video35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6" name="Video35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7" name="Video35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8" name="Video35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49" name="Video35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0" name="Video35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1" name="Video35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2" name="Video35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3" name="Video35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4" name="Video35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5" name="Video35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6" name="Video35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7" name="Video35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8" name="Video35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59" name="Video35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0" name="Video35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1" name="Video35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2" name="Video35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3" name="Video35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4" name="Video35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5" name="Video35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6" name="Video35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7" name="Video35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8" name="Video35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69" name="Video35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0" name="Video35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1" name="Video35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2" name="Video35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3" name="Video35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4" name="Video35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5" name="Video35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6" name="Video35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7" name="Video35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8" name="Video35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79" name="Video35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0" name="Video35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1" name="Video35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2" name="Video35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3" name="Video35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4" name="Video35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5" name="Video35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6" name="Video35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7" name="Video35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8" name="Video35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89" name="Video35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0" name="Video35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1" name="Video35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2" name="Video35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3" name="Video35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4" name="Video35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5" name="Video35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6" name="Video35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7" name="Video35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8" name="Video35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899" name="Video3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0" name="Video36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1" name="Video36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2" name="Video36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3" name="Video36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4" name="Video36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5" name="Video36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6" name="Video36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7" name="Video36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8" name="Video36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09" name="Video36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0" name="Video36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1" name="Video36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2" name="Video36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3" name="Video36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4" name="Video36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5" name="Video36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6" name="Video36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7" name="Video36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8" name="Video36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19" name="Video36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0" name="Video36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1" name="Video36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2" name="Video36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3" name="Video36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4" name="Video36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5" name="Video36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6" name="Video36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7" name="Video36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8" name="Video36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29" name="Video36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0" name="Video36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1" name="Video36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2" name="Video36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3" name="Video36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4" name="Video36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5" name="Video36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6" name="Video36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7" name="Video36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8" name="Video36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39" name="Video36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0" name="Video36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1" name="Video36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2" name="Video36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3" name="Video36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4" name="Video36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5" name="Video36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6" name="Video36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7" name="Video36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8" name="Video36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49" name="Video36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0" name="Video36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1" name="Video36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2" name="Video36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3" name="Video36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4" name="Video36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5" name="Video36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6" name="Video36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7" name="Video36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8" name="Video36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59" name="Video36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0" name="Video36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1" name="Video36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2" name="Video36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3" name="Video36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4" name="Video36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5" name="Video36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6" name="Video36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7" name="Video36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8" name="Video36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69" name="Video36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0" name="Video36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1" name="Video36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2" name="Video36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3" name="Video36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4" name="Video36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5" name="Video36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6" name="Video36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7" name="Video36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8" name="Video36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79" name="Video36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0" name="Video36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1" name="Video36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2" name="Video36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3" name="Video36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4" name="Video36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5" name="Video36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6" name="Video36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7" name="Video36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8" name="Video36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89" name="Video36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0" name="Video36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1" name="Video36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2" name="Video36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3" name="Video36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4" name="Video36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5" name="Video36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6" name="Video36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7" name="Video36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8" name="Video36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2999" name="Video36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0" name="Video36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1" name="Video36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2" name="Video36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3" name="Video36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4" name="Video36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5" name="Video36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6" name="Video36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7" name="Video36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8" name="Video36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09" name="Video36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0" name="Video3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1" name="Video37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2" name="Video37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3" name="Video37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4" name="Video37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5" name="Video37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6" name="Video37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7" name="Video37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8" name="Video37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19" name="Video37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0" name="Video37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1" name="Video37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2" name="Video37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3" name="Video37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4" name="Video37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5" name="Video37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6" name="Video37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7" name="Video37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8" name="Video37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29" name="Video37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0" name="Video37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1" name="Video37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2" name="Video37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3" name="Video37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4" name="Video37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5" name="Video37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6" name="Video37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7" name="Video37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8" name="Video37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39" name="Video37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0" name="Video37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1" name="Video37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2" name="Video37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3" name="Video37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4" name="Video37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5" name="Video37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6" name="Video37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7" name="Video37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8" name="Video37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49" name="Video37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0" name="Video37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1" name="Video37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2" name="Video37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3" name="Video37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4" name="Video37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5" name="Video37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6" name="Video37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7" name="Video37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8" name="Video37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59" name="Video37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0" name="Video37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1" name="Video37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2" name="Video37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3" name="Video37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4" name="Video37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5" name="Video37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6" name="Video37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7" name="Video37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8" name="Video37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69" name="Video37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0" name="Video37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1" name="Video37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2" name="Video37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3" name="Video37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4" name="Video37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5" name="Video37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6" name="Video37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7" name="Video37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8" name="Video37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79" name="Video37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0" name="Video37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1" name="Video37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2" name="Video37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3" name="Video37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4" name="Video37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5" name="Video37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6" name="Video37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7" name="Video37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8" name="Video37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89" name="Video37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0" name="Video37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1" name="Video37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2" name="Video37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3" name="Video37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4" name="Video37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5" name="Video37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6" name="Video37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7" name="Video37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8" name="Video37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099" name="Video37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0" name="Video37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1" name="Video37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2" name="Video37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3" name="Video37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4" name="Video37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5" name="Video37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6" name="Video37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7" name="Video37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8" name="Video37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09" name="Video37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0" name="Video37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1" name="Video37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2" name="Video37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3" name="Video37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4" name="Video37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5" name="Video37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6" name="Video37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7" name="Video37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8" name="Video37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19" name="Video37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0" name="Video37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1" name="Video3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2" name="Video38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3" name="Video38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4" name="Video38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5" name="Video38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6" name="Video38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7" name="Video38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8" name="Video38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29" name="Video38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0" name="Video38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1" name="Video38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2" name="Video38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3" name="Video38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4" name="Video38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5" name="Video38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6" name="Video38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7" name="Video38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8" name="Video38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39" name="Video38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0" name="Video38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1" name="Video38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2" name="Video38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3" name="Video38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4" name="Video38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5" name="Video38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6" name="Video38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7" name="Video38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8" name="Video38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49" name="Video38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0" name="Video38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1" name="Video38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2" name="Video38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3" name="Video38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4" name="Video38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5" name="Video38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6" name="Video38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7" name="Video38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8" name="Video38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59" name="Video38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0" name="Video38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1" name="Video38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2" name="Video38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3" name="Video38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4" name="Video38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5" name="Video38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6" name="Video38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7" name="Video38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8" name="Video38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69" name="Video38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0" name="Video38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1" name="Video38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2" name="Video38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3" name="Video38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4" name="Video38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5" name="Video38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6" name="Video38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7" name="Video38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8" name="Video38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79" name="Video38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0" name="Video38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1" name="Video38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2" name="Video38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3" name="Video38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4" name="Video38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5" name="Video38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6" name="Video38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7" name="Video38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8" name="Video38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89" name="Video38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0" name="Video38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1" name="Video38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2" name="Video38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3" name="Video38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4" name="Video38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5" name="Video38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6" name="Video38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7" name="Video38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8" name="Video38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199" name="Video38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0" name="Video38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1" name="Video38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2" name="Video38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3" name="Video38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4" name="Video38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5" name="Video38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6" name="Video38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7" name="Video38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8" name="Video38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09" name="Video38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0" name="Video38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1" name="Video38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2" name="Video38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3" name="Video38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4" name="Video38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5" name="Video38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6" name="Video38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7" name="Video38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8" name="Video38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19" name="Video38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0" name="Video38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1" name="Video38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2" name="Video38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3" name="Video38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4" name="Video38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5" name="Video38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6" name="Video38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7" name="Video38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8" name="Video38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29" name="Video38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0" name="Video38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1" name="Video38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2" name="Video3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3" name="Video39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4" name="Video39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5" name="Video39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6" name="Video39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7" name="Video39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8" name="Video39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39" name="Video39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0" name="Video39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1" name="Video39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2" name="Video39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3" name="Video39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4" name="Video39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5" name="Video39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6" name="Video39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7" name="Video39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8" name="Video39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49" name="Video39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0" name="Video39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1" name="Video39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2" name="Video39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3" name="Video39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4" name="Video39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5" name="Video39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6" name="Video39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7" name="Video39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8" name="Video39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59" name="Video39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0" name="Video39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1" name="Video39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2" name="Video39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3" name="Video39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4" name="Video39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5" name="Video39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6" name="Video39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7" name="Video39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8" name="Video39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69" name="Video39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0" name="Video39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1" name="Video39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2" name="Video39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3" name="Video39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4" name="Video39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5" name="Video39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6" name="Video39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7" name="Video39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8" name="Video39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79" name="Video39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0" name="Video39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1" name="Video39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2" name="Video39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3" name="Video39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4" name="Video39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5" name="Video39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6" name="Video39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7" name="Video39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8" name="Video39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89" name="Video39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0" name="Video39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1" name="Video39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2" name="Video39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3" name="Video39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4" name="Video39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5" name="Video39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6" name="Video39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7" name="Video39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8" name="Video39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299" name="Video39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0" name="Video39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1" name="Video39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2" name="Video39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3" name="Video39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4" name="Video39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5" name="Video39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6" name="Video39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7" name="Video39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8" name="Video39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09" name="Video39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0" name="Video39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1" name="Video39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2" name="Video39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3" name="Video39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4" name="Video39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5" name="Video39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6" name="Video39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7" name="Video39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8" name="Video39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19" name="Video39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0" name="Video39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1" name="Video39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2" name="Video39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3" name="Video39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4" name="Video39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5" name="Video39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6" name="Video39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7" name="Video39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8" name="Video39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29" name="Video39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0" name="Video39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1" name="Video39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2" name="Video39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3" name="Video39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4" name="Video39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5" name="Video39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6" name="Video39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7" name="Video39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8" name="Video39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39" name="Video39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0" name="Video39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1" name="Video39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2" name="Video39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3" name="Video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4" name="Video4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5" name="Video40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6" name="Video40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7" name="Video40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8" name="Video40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49" name="Video40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0" name="Video40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1" name="Video40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2" name="Video40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3" name="Video40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4" name="Video40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5" name="Video40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6" name="Video40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7" name="Video40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8" name="Video40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59" name="Video40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0" name="Video40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1" name="Video40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2" name="Video40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3" name="Video40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4" name="Video40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5" name="Video40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6" name="Video40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7" name="Video40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8" name="Video40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69" name="Video40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0" name="Video40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1" name="Video40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2" name="Video40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3" name="Video40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4" name="Video40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5" name="Video40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6" name="Video40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7" name="Video40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8" name="Video40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79" name="Video40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0" name="Video40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1" name="Video40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2" name="Video40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3" name="Video40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4" name="Video40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5" name="Video40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6" name="Video40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7" name="Video40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8" name="Video40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89" name="Video40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0" name="Video40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1" name="Video40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2" name="Video40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3" name="Video40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4" name="Video40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5" name="Video40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6" name="Video40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7" name="Video40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8" name="Video40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399" name="Video40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0" name="Video40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1" name="Video40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2" name="Video40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3" name="Video40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4" name="Video40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5" name="Video40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6" name="Video40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7" name="Video40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8" name="Video40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09" name="Video40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0" name="Video40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1" name="Video40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2" name="Video40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3" name="Video40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4" name="Video40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5" name="Video40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6" name="Video40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7" name="Video40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8" name="Video40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19" name="Video40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0" name="Video40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1" name="Video40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2" name="Video40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3" name="Video40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4" name="Video40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5" name="Video40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6" name="Video40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7" name="Video40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8" name="Video40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29" name="Video40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0" name="Video40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1" name="Video40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2" name="Video40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3" name="Video40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4" name="Video40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5" name="Video40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6" name="Video40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7" name="Video40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8" name="Video40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39" name="Video40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0" name="Video40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1" name="Video40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2" name="Video40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3" name="Video40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4" name="Video40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5" name="Video40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6" name="Video40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7" name="Video40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8" name="Video40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49" name="Video40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0" name="Video40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1" name="Video40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2" name="Video40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3" name="Video40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4" name="Video40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5" name="Video4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6" name="Video41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7" name="Video41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8" name="Video41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59" name="Video41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0" name="Video41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1" name="Video41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2" name="Video41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3" name="Video41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4" name="Video41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5" name="Video41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6" name="Video41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7" name="Video41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8" name="Video41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69" name="Video41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0" name="Video41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1" name="Video41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2" name="Video41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3" name="Video41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4" name="Video41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5" name="Video41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6" name="Video41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7" name="Video41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8" name="Video41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79" name="Video41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0" name="Video41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1" name="Video412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2" name="Video412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3" name="Video412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4" name="Video412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5" name="Video412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6" name="Video412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7" name="Video412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8" name="Video412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89" name="Video41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0" name="Video413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1" name="Video413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2" name="Video413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3" name="Video413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4" name="Video413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5" name="Video413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6" name="Video413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7" name="Video413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8" name="Video413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499" name="Video413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0" name="Video41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1" name="Video414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2" name="Video414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3" name="Video414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4" name="Video414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5" name="Video414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6" name="Video414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7" name="Video414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8" name="Video414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09" name="Video414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0" name="Video414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1" name="Video41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2" name="Video415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3" name="Video415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4" name="Video415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5" name="Video415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6" name="Video415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7" name="Video415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8" name="Video415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19" name="Video415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0" name="Video415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1" name="Video415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2" name="Video41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3" name="Video416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4" name="Video416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5" name="Video416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6" name="Video416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7" name="Video416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8" name="Video416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29" name="Video416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0" name="Video416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1" name="Video416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2" name="Video416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3" name="Video41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4" name="Video417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5" name="Video417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6" name="Video417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7" name="Video417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8" name="Video417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39" name="Video417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0" name="Video417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1" name="Video417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2" name="Video417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3" name="Video417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4" name="Video41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5" name="Video418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6" name="Video418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7" name="Video418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8" name="Video418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49" name="Video418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0" name="Video418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1" name="Video418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2" name="Video418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3" name="Video418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4" name="Video418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5" name="Video41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6" name="Video419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7" name="Video419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8" name="Video419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59" name="Video419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0" name="Video419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1" name="Video419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2" name="Video419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3" name="Video419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4" name="Video419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5" name="Video419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6" name="Video4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7" name="Video42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8" name="Video420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69" name="Video420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0" name="Video420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1" name="Video420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2" name="Video420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3" name="Video420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4" name="Video420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5" name="Video420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6" name="Video420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7" name="Video420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8" name="Video42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79" name="Video421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0" name="Video421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1" name="Video4212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2" name="Video4213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3" name="Video4214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4" name="Video4215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5" name="Video4216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6" name="Video4217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7" name="Video4218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8" name="Video4219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89" name="Video42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0" name="Video4220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1" name="Video4221" type="6" refreshedVersion="6" background="1" saveData="1">
    <textPr prompt="0" firstRow="8" sourceFile="D: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2" name="Video42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3" name="Video42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4" name="Video42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5" name="Video42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6" name="Video42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7" name="Video42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8" name="Video42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599" name="Video4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0" name="Video43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1" name="Video43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2" name="Video43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3" name="Video43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4" name="Video43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5" name="Video43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6" name="Video43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7" name="Video43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8" name="Video43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09" name="Video43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0" name="Video4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1" name="Video44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2" name="Video44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3" name="Video44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4" name="Video44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5" name="Video44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6" name="Video44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7" name="Video44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8" name="Video44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19" name="Video44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0" name="Video44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1" name="Video4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2" name="Video45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3" name="Video45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4" name="Video45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5" name="Video45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6" name="Video45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7" name="Video45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8" name="Video45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29" name="Video45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0" name="Video45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1" name="Video45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2" name="Video4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3" name="Video46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4" name="Video46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5" name="Video46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6" name="Video46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7" name="Video46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8" name="Video46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39" name="Video46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0" name="Video46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1" name="Video46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2" name="Video46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3" name="Video4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4" name="Video47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5" name="Video47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6" name="Video47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7" name="Video47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8" name="Video47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49" name="Video47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0" name="Video47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1" name="Video47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2" name="Video47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3" name="Video47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4" name="Video4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5" name="Video48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6" name="Video48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7" name="Video48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8" name="Video48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59" name="Video48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0" name="Video48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1" name="Video48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2" name="Video48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3" name="Video48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4" name="Video48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5" name="Video4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6" name="Video49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7" name="Video49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8" name="Video49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69" name="Video49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0" name="Video49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1" name="Video49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2" name="Video49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3" name="Video49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4" name="Video49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5" name="Video49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6" name="Video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7" name="Video5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8" name="Video50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79" name="Video50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0" name="Video50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1" name="Video50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2" name="Video50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3" name="Video50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4" name="Video50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5" name="Video50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6" name="Video50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7" name="Video50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8" name="Video5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89" name="Video51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0" name="Video51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1" name="Video51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2" name="Video51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3" name="Video51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4" name="Video51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5" name="Video51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6" name="Video51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7" name="Video51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8" name="Video51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699" name="Video5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0" name="Video52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1" name="Video52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2" name="Video52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3" name="Video52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4" name="Video52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5" name="Video52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6" name="Video52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7" name="Video52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8" name="Video52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09" name="Video52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0" name="Video5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1" name="Video53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2" name="Video53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3" name="Video53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4" name="Video53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5" name="Video53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6" name="Video53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7" name="Video53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8" name="Video53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19" name="Video53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0" name="Video53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1" name="Video5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2" name="Video54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3" name="Video54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4" name="Video54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5" name="Video54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6" name="Video54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7" name="Video54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8" name="Video54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29" name="Video54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0" name="Video54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1" name="Video54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2" name="Video5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3" name="Video55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4" name="Video55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5" name="Video55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6" name="Video55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7" name="Video55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8" name="Video55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39" name="Video55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0" name="Video55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1" name="Video55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2" name="Video55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3" name="Video5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4" name="Video56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5" name="Video56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6" name="Video56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7" name="Video56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8" name="Video56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49" name="Video56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0" name="Video56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1" name="Video56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2" name="Video56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3" name="Video56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4" name="Video5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5" name="Video57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6" name="Video57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7" name="Video57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8" name="Video57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59" name="Video57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0" name="Video57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1" name="Video57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2" name="Video57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3" name="Video57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4" name="Video57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5" name="Video5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6" name="Video58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7" name="Video58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8" name="Video58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69" name="Video58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0" name="Video58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1" name="Video58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2" name="Video58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3" name="Video58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4" name="Video58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5" name="Video58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6" name="Video5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7" name="Video59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8" name="Video59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79" name="Video59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0" name="Video59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1" name="Video59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2" name="Video59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3" name="Video59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4" name="Video59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5" name="Video59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6" name="Video59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7" name="Video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8" name="Video6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89" name="Video60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0" name="Video60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1" name="Video60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2" name="Video60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3" name="Video60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4" name="Video60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5" name="Video60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6" name="Video60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7" name="Video60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8" name="Video60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799" name="Video6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0" name="Video61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1" name="Video61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2" name="Video61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3" name="Video61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4" name="Video61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5" name="Video61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6" name="Video61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7" name="Video61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8" name="Video61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09" name="Video61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0" name="Video6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1" name="Video62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2" name="Video62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3" name="Video62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4" name="Video62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5" name="Video62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6" name="Video62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7" name="Video62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8" name="Video62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19" name="Video62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0" name="Video62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1" name="Video6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2" name="Video63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3" name="Video63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4" name="Video63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5" name="Video63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6" name="Video63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7" name="Video63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8" name="Video63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29" name="Video63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0" name="Video63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1" name="Video63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2" name="Video6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3" name="Video64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4" name="Video64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5" name="Video64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6" name="Video64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7" name="Video64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8" name="Video64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39" name="Video64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0" name="Video64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1" name="Video64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2" name="Video64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3" name="Video6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4" name="Video65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5" name="Video65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6" name="Video65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7" name="Video65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8" name="Video65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49" name="Video65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0" name="Video65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1" name="Video65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2" name="Video65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3" name="Video65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4" name="Video6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5" name="Video66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6" name="Video66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7" name="Video66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8" name="Video66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59" name="Video66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0" name="Video66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1" name="Video66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2" name="Video66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3" name="Video66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4" name="Video66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5" name="Video6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6" name="Video67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7" name="Video67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8" name="Video67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69" name="Video67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0" name="Video67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1" name="Video67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2" name="Video67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3" name="Video67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4" name="Video67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5" name="Video67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6" name="Video6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7" name="Video68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8" name="Video68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79" name="Video68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0" name="Video68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1" name="Video68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2" name="Video68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3" name="Video68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4" name="Video68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5" name="Video68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6" name="Video68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7" name="Video6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8" name="Video69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89" name="Video69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0" name="Video69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1" name="Video69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2" name="Video69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3" name="Video69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4" name="Video69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5" name="Video69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6" name="Video69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7" name="Video69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8" name="Video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899" name="Video7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0" name="Video70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1" name="Video70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2" name="Video70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3" name="Video70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4" name="Video70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5" name="Video70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6" name="Video70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7" name="Video70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8" name="Video70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09" name="Video70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0" name="Video7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1" name="Video71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2" name="Video71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3" name="Video71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4" name="Video71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5" name="Video71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6" name="Video71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7" name="Video71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8" name="Video71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19" name="Video71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0" name="Video71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1" name="Video7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2" name="Video72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3" name="Video72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4" name="Video72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5" name="Video72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6" name="Video72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7" name="Video72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8" name="Video72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29" name="Video72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0" name="Video72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1" name="Video72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2" name="Video7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3" name="Video73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4" name="Video73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5" name="Video73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6" name="Video73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7" name="Video73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8" name="Video73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39" name="Video73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0" name="Video73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1" name="Video73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2" name="Video73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3" name="Video7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4" name="Video74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5" name="Video74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6" name="Video74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7" name="Video7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8" name="Video7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49" name="Video7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0" name="Video7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1" name="Video7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2" name="Video7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3" name="Video7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4" name="Video7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5" name="Video7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6" name="Video7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7" name="Video7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8" name="Video7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59" name="Video7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0" name="Video7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1" name="Video7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2" name="Video7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3" name="Video7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4" name="Video7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5" name="Video7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6" name="Video7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7" name="Video7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8" name="Video7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69" name="Video7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0" name="Video7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1" name="Video7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2" name="Video7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3" name="Video7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4" name="Video7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5" name="Video7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6" name="Video7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7" name="Video7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8" name="Video7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79" name="Video7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0" name="Video7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1" name="Video7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2" name="Video7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3" name="Video7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4" name="Video7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5" name="Video7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6" name="Video7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7" name="Video7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8" name="Video7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89" name="Video7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0" name="Video7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1" name="Video7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2" name="Video7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3" name="Video7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4" name="Video7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5" name="Video7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6" name="Video7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7" name="Video7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8" name="Video7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3999" name="Video7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0" name="Video7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1" name="Video7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2" name="Video7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3" name="Video7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4" name="Video7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5" name="Video7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6" name="Video7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7" name="Video7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8" name="Video7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09" name="Video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0" name="Video8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1" name="Video8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2" name="Video8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3" name="Video8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4" name="Video8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5" name="Video8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6" name="Video8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7" name="Video8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8" name="Video8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19" name="Video8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0" name="Video8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1" name="Video8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2" name="Video8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3" name="Video8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4" name="Video8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5" name="Video8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6" name="Video8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7" name="Video8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8" name="Video8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29" name="Video8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0" name="Video8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1" name="Video8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2" name="Video8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3" name="Video8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4" name="Video8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5" name="Video8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6" name="Video8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7" name="Video8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8" name="Video8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39" name="Video8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0" name="Video8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1" name="Video8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2" name="Video8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3" name="Video8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4" name="Video8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5" name="Video8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6" name="Video8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7" name="Video8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8" name="Video8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49" name="Video8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0" name="Video8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1" name="Video8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2" name="Video8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3" name="Video8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4" name="Video8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5" name="Video8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6" name="Video8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7" name="Video8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8" name="Video8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59" name="Video8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0" name="Video8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1" name="Video8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2" name="Video8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3" name="Video8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4" name="Video8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5" name="Video8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6" name="Video8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7" name="Video8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8" name="Video8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69" name="Video8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0" name="Video8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1" name="Video8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2" name="Video8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3" name="Video8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4" name="Video8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5" name="Video8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6" name="Video8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7" name="Video8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8" name="Video8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79" name="Video8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0" name="Video8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1" name="Video8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2" name="Video8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3" name="Video8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4" name="Video8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5" name="Video8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6" name="Video8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7" name="Video8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8" name="Video8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89" name="Video8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0" name="Video8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1" name="Video8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2" name="Video8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3" name="Video8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4" name="Video8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5" name="Video8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6" name="Video8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7" name="Video8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8" name="Video8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099" name="Video8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0" name="Video8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1" name="Video8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2" name="Video8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3" name="Video8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4" name="Video8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5" name="Video8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6" name="Video8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7" name="Video8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8" name="Video8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09" name="Video8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0" name="Video8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1" name="Video8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2" name="Video8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3" name="Video8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4" name="Video8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5" name="Video8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6" name="Video8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7" name="Video8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8" name="Video8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19" name="Video8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0" name="Video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1" name="Video90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2" name="Video90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3" name="Video90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4" name="Video90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5" name="Video90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6" name="Video90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7" name="Video90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8" name="Video90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29" name="Video90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0" name="Video90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1" name="Video90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2" name="Video91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3" name="Video91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4" name="Video91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5" name="Video91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6" name="Video91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7" name="Video91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8" name="Video91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39" name="Video91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0" name="Video91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1" name="Video91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2" name="Video91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3" name="Video92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4" name="Video92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5" name="Video92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6" name="Video92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7" name="Video92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8" name="Video92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49" name="Video92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0" name="Video92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1" name="Video92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2" name="Video92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3" name="Video92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4" name="Video93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5" name="Video93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6" name="Video93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7" name="Video93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8" name="Video93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59" name="Video93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0" name="Video93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1" name="Video93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2" name="Video93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3" name="Video93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4" name="Video93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5" name="Video94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6" name="Video94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7" name="Video94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8" name="Video94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69" name="Video94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0" name="Video94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1" name="Video94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2" name="Video94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3" name="Video94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4" name="Video94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5" name="Video94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6" name="Video95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7" name="Video95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8" name="Video95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79" name="Video95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0" name="Video95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1" name="Video95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2" name="Video95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3" name="Video95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4" name="Video95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5" name="Video95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6" name="Video95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7" name="Video96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8" name="Video96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89" name="Video96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0" name="Video96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1" name="Video96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2" name="Video96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3" name="Video96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4" name="Video96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5" name="Video96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6" name="Video96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7" name="Video96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8" name="Video97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199" name="Video97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0" name="Video97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1" name="Video97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2" name="Video97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3" name="Video97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4" name="Video97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5" name="Video97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6" name="Video97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7" name="Video97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8" name="Video97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09" name="Video98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0" name="Video98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1" name="Video98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2" name="Video98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3" name="Video98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4" name="Video98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5" name="Video98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6" name="Video98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7" name="Video98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8" name="Video98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19" name="Video98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0" name="Video99" type="6" refreshedVersion="4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1" name="Video990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2" name="Video991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3" name="Video992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4" name="Video993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5" name="Video994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6" name="Video995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7" name="Video996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8" name="Video997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29" name="Video998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  <connection id="4230" name="Video999" type="6" refreshedVersion="5" background="1" saveData="1">
    <textPr prompt="0" firstRow="8" sourceFile="C:\DIG_VENDAS\Video.txt" delimited="0" decimal="," thousands=".">
      <textFields count="13">
        <textField/>
        <textField position="10"/>
        <textField type="DMY" position="50"/>
        <textField position="65"/>
        <textField position="78"/>
        <textField position="89"/>
        <textField position="100"/>
        <textField position="110"/>
        <textField position="122"/>
        <textField position="133"/>
        <textField position="141"/>
        <textField position="152"/>
        <textField position="160"/>
      </textFields>
    </textPr>
  </connection>
</connections>
</file>

<file path=xl/sharedStrings.xml><?xml version="1.0" encoding="utf-8"?>
<sst xmlns="http://schemas.openxmlformats.org/spreadsheetml/2006/main" count="1429" uniqueCount="666">
  <si>
    <t>PRODUTO</t>
  </si>
  <si>
    <t>Preco</t>
  </si>
  <si>
    <t>quant</t>
  </si>
  <si>
    <t>total</t>
  </si>
  <si>
    <t>soma quantidade</t>
  </si>
  <si>
    <t>soma valor</t>
  </si>
  <si>
    <t>vendido</t>
  </si>
  <si>
    <t>TOTAL</t>
  </si>
  <si>
    <t>TROCA</t>
  </si>
  <si>
    <t>MAIOR/MENOR</t>
  </si>
  <si>
    <t>Entrada</t>
  </si>
  <si>
    <t>retorno</t>
  </si>
  <si>
    <t>preco medio</t>
  </si>
  <si>
    <t>diferenca</t>
  </si>
  <si>
    <t>VALORES</t>
  </si>
  <si>
    <t>bruto</t>
  </si>
  <si>
    <t>CONFERE</t>
  </si>
  <si>
    <t>ACERTO</t>
  </si>
  <si>
    <t xml:space="preserve">RELATORIO </t>
  </si>
  <si>
    <t>confere</t>
  </si>
  <si>
    <t xml:space="preserve">ERROS DE SOMA </t>
  </si>
  <si>
    <t>VALOR</t>
  </si>
  <si>
    <t>LOCAL</t>
  </si>
  <si>
    <t>desconto linha seca</t>
  </si>
  <si>
    <t>QUANT</t>
  </si>
  <si>
    <t>valores total</t>
  </si>
  <si>
    <t>seg</t>
  </si>
  <si>
    <t>ter</t>
  </si>
  <si>
    <t>qua</t>
  </si>
  <si>
    <t>qui</t>
  </si>
  <si>
    <t>sexta</t>
  </si>
  <si>
    <t>%</t>
  </si>
  <si>
    <t>desc</t>
  </si>
  <si>
    <t>codigo</t>
  </si>
  <si>
    <t>código</t>
  </si>
  <si>
    <t>t contadas</t>
  </si>
  <si>
    <t>trocas lançadas</t>
  </si>
  <si>
    <t>diferença</t>
  </si>
  <si>
    <t>quant total</t>
  </si>
  <si>
    <t>preço</t>
  </si>
  <si>
    <t>desconto</t>
  </si>
  <si>
    <t>Preço</t>
  </si>
  <si>
    <t>preço m arred</t>
  </si>
  <si>
    <t>p medio 2</t>
  </si>
  <si>
    <t>p medio 1</t>
  </si>
  <si>
    <t>preço manif</t>
  </si>
  <si>
    <t>Bicamada Morango 150g</t>
  </si>
  <si>
    <t>preço m</t>
  </si>
  <si>
    <t>PREÇO</t>
  </si>
  <si>
    <t>Não lançar nada neste espaço</t>
  </si>
  <si>
    <t>Chamyto Big Tradicional 720g</t>
  </si>
  <si>
    <t>Super Liga Neutra 100g</t>
  </si>
  <si>
    <t>Chamyto Tradicional 450g</t>
  </si>
  <si>
    <t>Manteiga Coopatos 500g</t>
  </si>
  <si>
    <t>Manteiga Coopatos 200g</t>
  </si>
  <si>
    <t>Natural com Mel 170g</t>
  </si>
  <si>
    <t>Natural Tradicional 170g</t>
  </si>
  <si>
    <t>Natural Desnatado 160g</t>
  </si>
  <si>
    <t>Queijo Provolone Abaeté Kg</t>
  </si>
  <si>
    <t>Queijo Ricota Abaeté Kg</t>
  </si>
  <si>
    <t>Natural Cenoura e Laranja 170g</t>
  </si>
  <si>
    <t>Vulcano Energy Drink 2000ml</t>
  </si>
  <si>
    <t xml:space="preserve">digitador </t>
  </si>
  <si>
    <t>Vulcano Energy Drink 12x500ml</t>
  </si>
  <si>
    <t>Requeijão Nestlé 200g</t>
  </si>
  <si>
    <t>Requeijão Nestlé Light 200g</t>
  </si>
  <si>
    <t>sup.caxambu</t>
  </si>
  <si>
    <t>Bala Chita Sortidas 600g</t>
  </si>
  <si>
    <t>Bala Chita Abacaxi 600g</t>
  </si>
  <si>
    <t>Ninho Fruit morango 250g</t>
  </si>
  <si>
    <t>Creme de Leite Nestlé 27x200g</t>
  </si>
  <si>
    <t xml:space="preserve">Nestlé Nescau 27x200ml </t>
  </si>
  <si>
    <t xml:space="preserve">Nestlé Nesquik 27x200ml </t>
  </si>
  <si>
    <t>Vitamina de Frutas Cemil 27x200ml</t>
  </si>
  <si>
    <t>Chambinho Morango 320g</t>
  </si>
  <si>
    <t>Elma Chips Baconzitos 55g</t>
  </si>
  <si>
    <t>Elma Chips Doritos 55g</t>
  </si>
  <si>
    <t>Nestlé Grego Light Maracujá 360g</t>
  </si>
  <si>
    <t>Ninho Maça/Banana 170g</t>
  </si>
  <si>
    <t>Ninho Morango 170g</t>
  </si>
  <si>
    <t>Chambinho Chocolate 320g</t>
  </si>
  <si>
    <t>Chocolate Diamante Negro 20x20g</t>
  </si>
  <si>
    <t>Chandelle Chocolate 180g</t>
  </si>
  <si>
    <t>Chandelle Chantilly Chocolate 200g</t>
  </si>
  <si>
    <t>Chandelle Chocolate 360g</t>
  </si>
  <si>
    <t>Bala Coffee 500g</t>
  </si>
  <si>
    <t>Biscoito Nesfit Integral 126g</t>
  </si>
  <si>
    <t>Base Lucro</t>
  </si>
  <si>
    <t>Qtde</t>
  </si>
  <si>
    <t>Cód</t>
  </si>
  <si>
    <t>Descrição</t>
  </si>
  <si>
    <t>Última Compra</t>
  </si>
  <si>
    <t>Valor Vendido</t>
  </si>
  <si>
    <t>Valor Medio</t>
  </si>
  <si>
    <t>Valor Tabela</t>
  </si>
  <si>
    <t>Desconto Valor</t>
  </si>
  <si>
    <t>Lucro Valor</t>
  </si>
  <si>
    <t>Chocolate Moça 24x38g</t>
  </si>
  <si>
    <t>Nestlé Iogurte  Grego Light 540g</t>
  </si>
  <si>
    <t xml:space="preserve">Nestlé Grego Light Torta Marj 90g </t>
  </si>
  <si>
    <t>Tubinho Bisc. Wafer Rech Trufa 48g</t>
  </si>
  <si>
    <t>Tubinho Bisc. Wafer Rech Leite 48g</t>
  </si>
  <si>
    <t>Tubinho Bisc. Wafer Rech Morango 48g</t>
  </si>
  <si>
    <t>Nestlé Grego Light Morango 360g</t>
  </si>
  <si>
    <t>Alegria Fruit Sabor Laranjinha 18x320ml</t>
  </si>
  <si>
    <t>Alegria Fruit Sabor Laranjinha 2000ml</t>
  </si>
  <si>
    <t>Bala Erlan Sortidas 600g</t>
  </si>
  <si>
    <t>Chocolate Prestigio 30x33g</t>
  </si>
  <si>
    <t>Chocolate Talento Amêndoa Passas 90g</t>
  </si>
  <si>
    <t>Chocolate Talento Avelãs 90g</t>
  </si>
  <si>
    <t>Chocolate Talento Branco Cereais 90g</t>
  </si>
  <si>
    <t>Chocolate Talento Castanha Pará 90g</t>
  </si>
  <si>
    <t>Chocolate Talento Meio Amargo 90g</t>
  </si>
  <si>
    <t>Elma Chips Cebolitos 60g</t>
  </si>
  <si>
    <t>Emustab Emulsificante/Estabilizante 200g</t>
  </si>
  <si>
    <t>Energético Extra Power 6x270ml</t>
  </si>
  <si>
    <t>Energético Extra Power 6x473ml</t>
  </si>
  <si>
    <t>Requeijão Barra Vaidosa Kg</t>
  </si>
  <si>
    <t>Tubinho Bisc. Wafer Rech Avela 48g</t>
  </si>
  <si>
    <t>Tubinho Bisc. Wafer Rech Brigadeiro 48g</t>
  </si>
  <si>
    <t>Tubinho Bisc. Wafer Rech Chocolate 48g</t>
  </si>
  <si>
    <t>Alegria Fruit Sabor Uva 2000ml</t>
  </si>
  <si>
    <t>Vulcano Energy Drink Lata 6x250ml</t>
  </si>
  <si>
    <t>Chocolate Talento Doce de Leite 90g</t>
  </si>
  <si>
    <t>Bombom Exclusividade 150g</t>
  </si>
  <si>
    <t>Polpa Ninho 540g</t>
  </si>
  <si>
    <t>Polpa Neston Iog. 2 Sabores 540g</t>
  </si>
  <si>
    <t>Chamyto Iog. Cereal 130g</t>
  </si>
  <si>
    <t>Chamyto Iog. Cereal Colorido 130g</t>
  </si>
  <si>
    <t>Ninho Pouch Iog Maça Banana  100g</t>
  </si>
  <si>
    <t>Nestle Grego Frutas Vermelhas 90g</t>
  </si>
  <si>
    <t>Flan Caramelo 200g</t>
  </si>
  <si>
    <t>Chamyto GO Iogurte Morango 100g</t>
  </si>
  <si>
    <t>Chamyto GO Iogurte Vitamina 100g</t>
  </si>
  <si>
    <t>Nestlé Iogurte Grego Trad+Mrg 600g</t>
  </si>
  <si>
    <t>Nestle Iog Morango 1250g</t>
  </si>
  <si>
    <t>Neston Iog Liq Maç/Ban 850g</t>
  </si>
  <si>
    <t xml:space="preserve">Neston Iogurte Liq Mc Bna 170g </t>
  </si>
  <si>
    <t>Apresuntado Perdigão Kg</t>
  </si>
  <si>
    <t>Batata Palha Soberana 100g</t>
  </si>
  <si>
    <t>Batata Palha Soberana 500g</t>
  </si>
  <si>
    <t>Biscoito Rech Moça 140g</t>
  </si>
  <si>
    <t>Biscoito Rech Nescau 140g</t>
  </si>
  <si>
    <t>Chocolate Caribe  30x28g</t>
  </si>
  <si>
    <t>Chocolate Kit Kat Dark 24x41,5g</t>
  </si>
  <si>
    <t>Chocolate Talento Recheado Cookies 90g</t>
  </si>
  <si>
    <t>Chocolate Talento Recheado Morango 90g</t>
  </si>
  <si>
    <t>Chocolate Talento Creme de Avelã 90g</t>
  </si>
  <si>
    <t>Cobertura Choco Mais Meio Amargo Kg</t>
  </si>
  <si>
    <t>NESTLE GREGO Tradicional 400g</t>
  </si>
  <si>
    <t>Visconti Biscoito Cookies Original 60g</t>
  </si>
  <si>
    <t>Lombo Tipo Canadense Kg</t>
  </si>
  <si>
    <t>Salame Tipo Italiano Kg</t>
  </si>
  <si>
    <t>Nestle Iog Vitamina de Frutas 1250g</t>
  </si>
  <si>
    <t>Polpa Iogurte Bi Sabor 540g</t>
  </si>
  <si>
    <t>Polpa Iogurte Morango 540g</t>
  </si>
  <si>
    <t>Cobertura Choco Mais Choc ao leite Kg</t>
  </si>
  <si>
    <t>Cobertura Choco Mais Choc Branco Kg</t>
  </si>
  <si>
    <t>Margarina Qualy 250g</t>
  </si>
  <si>
    <t>Alfajor Meio Amargo 12x65g</t>
  </si>
  <si>
    <t>Visconti Batata Palha Trad. 140g</t>
  </si>
  <si>
    <t>Visconti Biscoito Wafer Limão 48x120g</t>
  </si>
  <si>
    <t>Biscoito Rech Prestigio  140g</t>
  </si>
  <si>
    <t>Visconti Biscoito Wafer Mor 48x120g</t>
  </si>
  <si>
    <t>Manteiga Lat Abaeté 500g</t>
  </si>
  <si>
    <t>Chocolate Chokito 30x32g</t>
  </si>
  <si>
    <t>Amendoim Torrado c/casca 200g</t>
  </si>
  <si>
    <t>Pão Bolinha Zinho Catupiry 300g</t>
  </si>
  <si>
    <t>Pão de Alho Baguete Zinho Trad 300g</t>
  </si>
  <si>
    <t>Pão de Alho Bolinha Zinho Trad 300g</t>
  </si>
  <si>
    <t>Pão de Alho Baguete Zinho Pican 300g</t>
  </si>
  <si>
    <t>Bombom Especialidade Nestlé 251g</t>
  </si>
  <si>
    <t>Chocolate Talento Rech Torta Limão 90g</t>
  </si>
  <si>
    <t>Doce Cocada Fios de Ouro 15x50g</t>
  </si>
  <si>
    <t>BL Chocolate Quata 27x200ml</t>
  </si>
  <si>
    <t>Nestlé Grego Tradicional 90g</t>
  </si>
  <si>
    <t>Nestlé Grego Torta de Limão 90g</t>
  </si>
  <si>
    <t>Chandelle Chocolate Branco 360g</t>
  </si>
  <si>
    <t>Chocolate Prestígio Branco 30x33g</t>
  </si>
  <si>
    <t>Tubinho Bisc. Napol. Cacau Rech Mor 48g</t>
  </si>
  <si>
    <t>Nestle Grego Torta de Morango 90g</t>
  </si>
  <si>
    <t xml:space="preserve">Nesfit Iog. Morango Aveia Baun 170g </t>
  </si>
  <si>
    <t xml:space="preserve">Nesfit Iog. Maracuja Aveia Gengibre 170g </t>
  </si>
  <si>
    <t xml:space="preserve">Nesfit Iog. Frts Verm Aveia Hibisco 170g </t>
  </si>
  <si>
    <t xml:space="preserve">Nesfit Iog. Morango Aveia Baun 850g </t>
  </si>
  <si>
    <t xml:space="preserve">Nesfit Iog. Maracuja Aveia Gengibre 850g </t>
  </si>
  <si>
    <t xml:space="preserve">Nesfit Iog. Frut.Verm Aveia Hibisco 850g </t>
  </si>
  <si>
    <t>Visconti Torrada Manteiga 120g</t>
  </si>
  <si>
    <t>Molico Iogurte Morango 170g</t>
  </si>
  <si>
    <t>Molico IOG Morango 850g</t>
  </si>
  <si>
    <t>Pringles Original 114g</t>
  </si>
  <si>
    <t>Vulcano Energy Drink Pet 15x300ml</t>
  </si>
  <si>
    <t>Biscoito Nesfit Limão Cereais  160g</t>
  </si>
  <si>
    <t>Margarina Claybom 500g</t>
  </si>
  <si>
    <t>Margarina Claybom 250g</t>
  </si>
  <si>
    <t>Queijo Muçarela Abaeté Kg</t>
  </si>
  <si>
    <t>Chandelle Chantilly Caramelo 200g</t>
  </si>
  <si>
    <t>Ninho Maça/Banana  850g</t>
  </si>
  <si>
    <t>Romanato Bolo Laranja 200g</t>
  </si>
  <si>
    <t>Romanato Bolo Chocolate 200g</t>
  </si>
  <si>
    <t>Romanato Bolo Mesclado 200g</t>
  </si>
  <si>
    <t>Romanato Bolo Panetteria Choc 300g</t>
  </si>
  <si>
    <t>Romanato Bolo Panetteria Milho 300g</t>
  </si>
  <si>
    <t>Romanato Bolo Panetteria Mesclado 300g</t>
  </si>
  <si>
    <t>Elma Chips Cheetos Onda 45g</t>
  </si>
  <si>
    <t>Elma Chips Fandangos Presunto 45g</t>
  </si>
  <si>
    <t>Elma Chips Fandangos Queijos 45g</t>
  </si>
  <si>
    <t>CODIGO</t>
  </si>
  <si>
    <t>Polpa Ninho 720g</t>
  </si>
  <si>
    <t>Vulcano Energy Drink 1250ml</t>
  </si>
  <si>
    <t>Pão de Alho Bolinha Zinho Pican 300g</t>
  </si>
  <si>
    <t>Alfajor 70% Cacau  12x65g</t>
  </si>
  <si>
    <t>Molico Iogurte Baunilha 850g</t>
  </si>
  <si>
    <t>Molico Iogurte Baunilha 170g</t>
  </si>
  <si>
    <t>Doce Bananinha Zero Açucar 30x35g</t>
  </si>
  <si>
    <t>Doce Bananinha 30x35g</t>
  </si>
  <si>
    <t>Polenghi Cream Cheese Trad Bisnaga 400g</t>
  </si>
  <si>
    <t>Polenghi Molho Sabor Queijo Cheddar 220g</t>
  </si>
  <si>
    <t>Polenghi Sandwich-In Cheddar 144g</t>
  </si>
  <si>
    <t>Polenghi Sandwich-In Cheddar Light 144g</t>
  </si>
  <si>
    <t>Polenghi Sandwich-In Prato 144g</t>
  </si>
  <si>
    <t>Polenghi Sandwich-In Prato Light 144g</t>
  </si>
  <si>
    <t>Polenguinho Light 14x68g</t>
  </si>
  <si>
    <t>Polenguinho Tradicional 14x68g</t>
  </si>
  <si>
    <t>Pringles Churrasco 120g</t>
  </si>
  <si>
    <t>Catupiry Requeijao Poli 410g</t>
  </si>
  <si>
    <t>Catupiry Original Madeira 410g</t>
  </si>
  <si>
    <t>Alfajor Branco 12x65g</t>
  </si>
  <si>
    <t>Catupiry Req. Cremoso LactoZero 180g</t>
  </si>
  <si>
    <t>Chandelle Chocolate 720g  90g Grts</t>
  </si>
  <si>
    <t>Nestlé Iogurte Grego Fr. Verm 400g</t>
  </si>
  <si>
    <t xml:space="preserve">Nesfit Iog. Morango Aveia Baun 720g </t>
  </si>
  <si>
    <t xml:space="preserve">Nesfit Iog. Frts Verm Aveia Hibisco 360g </t>
  </si>
  <si>
    <t>Nesfit Iog. Maracuja Aveia Gengibre 360g</t>
  </si>
  <si>
    <t>Nestle Vitamina de Frutas 170g</t>
  </si>
  <si>
    <t>Nestle Vitamina de Frutas 900g</t>
  </si>
  <si>
    <t>Nestle Iog. Morango 170g</t>
  </si>
  <si>
    <t>Nestle Iog. Morango 900g</t>
  </si>
  <si>
    <t>Achocolatado Chocomil 27x200ml</t>
  </si>
  <si>
    <t>Adams Halls Extra Forte 21x34g</t>
  </si>
  <si>
    <t>Adams Halls Melancia 21x34g</t>
  </si>
  <si>
    <t>Adams Halls Menta 21x34g</t>
  </si>
  <si>
    <t>Adams Halls Morango 21x34g</t>
  </si>
  <si>
    <t>Adams Trident Hortelã 21x34g</t>
  </si>
  <si>
    <t>Adams Trident Intense 21x34g</t>
  </si>
  <si>
    <t>Adams Trident Melancia 21x34g</t>
  </si>
  <si>
    <t>Adams Trident Menta 21x34g</t>
  </si>
  <si>
    <t>Adams Trident Morango 21x34g</t>
  </si>
  <si>
    <t>Adams Trident Tutti Fruit 21x34g</t>
  </si>
  <si>
    <t>Batata Palha Favorita 800g</t>
  </si>
  <si>
    <t>Batata Palha Soberana 300g</t>
  </si>
  <si>
    <t>Bebida Alpino Fast 6x280ml</t>
  </si>
  <si>
    <t>Bebida Galak Fast 6x270ml</t>
  </si>
  <si>
    <t>Bebida Nescafé Fast 6x270ml</t>
  </si>
  <si>
    <t>Bebida Nescau Fast 6x270ml</t>
  </si>
  <si>
    <t>Bebida Neston Fast 6x280ml</t>
  </si>
  <si>
    <t>Biscoito Rech Bono Chocolate  126g</t>
  </si>
  <si>
    <t>Biscoito Rech Negresco Baunilha  140g</t>
  </si>
  <si>
    <t>Biscoito Wafer Galak 110g</t>
  </si>
  <si>
    <t>Biscoito Wafer Negresco 110g</t>
  </si>
  <si>
    <t>Biscoito Wafer Prestigio 110g</t>
  </si>
  <si>
    <t>Bombom Garoto Sortidos 250g</t>
  </si>
  <si>
    <t>Bombom Rech Avelã 100g</t>
  </si>
  <si>
    <t>Bombom Rech Brigadeiro 100g</t>
  </si>
  <si>
    <t>Bombom Rech Cerejas c/Licor 195g</t>
  </si>
  <si>
    <t>Bombom Rech Cerejas Picadas c/Licor 100g</t>
  </si>
  <si>
    <t>Bombom Rech Cerejas Picadas s/Alcool 100g</t>
  </si>
  <si>
    <t>Bombom Rech Trufa Maracuja 100g</t>
  </si>
  <si>
    <t>Bombom Rech Trufas 100g</t>
  </si>
  <si>
    <t>Catupiry Requeijao Crem 4 Queijos Pouch 250g</t>
  </si>
  <si>
    <t>Chocolate Barra Alpino 14x90g</t>
  </si>
  <si>
    <t>Chocolate Barra Alpino Black Top 14x100g</t>
  </si>
  <si>
    <t>Chocolate Barra Alpino Gianduai 14x98g</t>
  </si>
  <si>
    <t>Chocolate Barra Alpino Nevado 14x90g</t>
  </si>
  <si>
    <t>Chocolate Barra Baton Ao Leite 10x96g</t>
  </si>
  <si>
    <t>Chocolate Barra Classic 14x90g</t>
  </si>
  <si>
    <t>Chocolate Barra Classic Duo 14x90g</t>
  </si>
  <si>
    <t>Chocolate Barra Classic Meio Amargo 14x90g</t>
  </si>
  <si>
    <t>Chocolate Barra Classic Prestigio  14x90g</t>
  </si>
  <si>
    <t>Chocolate Barra Galak 14x90g</t>
  </si>
  <si>
    <t>Chocolate Barra Hersheys ao Leite 92g</t>
  </si>
  <si>
    <t>Chocolate Barra Hersheys Cookies n' Cream 87g</t>
  </si>
  <si>
    <t>Chocolate Barra Hersheys Meio Amargo 92g</t>
  </si>
  <si>
    <t>Chocolate Barra Hersheys Ovomaltine 87g</t>
  </si>
  <si>
    <t>Chocolate Baton Branco 30x16g</t>
  </si>
  <si>
    <t>Chocolate Baton Duo 30x16g</t>
  </si>
  <si>
    <t>Chocolate Baton Preto 30x16g</t>
  </si>
  <si>
    <t>Chocolate Laka 20x20g</t>
  </si>
  <si>
    <t>Chocolate Prestigio Dark Choc 30X33g</t>
  </si>
  <si>
    <t>Chocolate Suflair ao Leite 16x80g</t>
  </si>
  <si>
    <t>Chocolate Suflair ao Leite 20x50g</t>
  </si>
  <si>
    <t>Chocolate Talento Dark Nibs de CCU 15x75g</t>
  </si>
  <si>
    <t>Cobertura Duas Rodas Caramelo 300g</t>
  </si>
  <si>
    <t>Cobertura Duas Rodas Chocolate 300g</t>
  </si>
  <si>
    <t>Cobertura Duas Rodas Morango 300g</t>
  </si>
  <si>
    <t>Creme de Leite Piracanjuba 27x200g</t>
  </si>
  <si>
    <t>Creme Minas Frescal Light Tirolez 200g</t>
  </si>
  <si>
    <t>Creme Minas Frescal Tirolez 200g</t>
  </si>
  <si>
    <t>Doce Mais Ninho 18x30g</t>
  </si>
  <si>
    <t>Doce Paçoca Cremosa 15x50g</t>
  </si>
  <si>
    <t>Doce Queijadinha 20x27g</t>
  </si>
  <si>
    <t>Energético Extra Power 1000ml</t>
  </si>
  <si>
    <t>Energético Extra Power 2000ml</t>
  </si>
  <si>
    <t>Manteiga Lat Abaeté 200g</t>
  </si>
  <si>
    <t>Natural One Caju 6x900ml Amb</t>
  </si>
  <si>
    <t>Natural One Laranja Integral 12x300ml Ref</t>
  </si>
  <si>
    <t>Natural One Laranja Integral 6x1500ml Ref</t>
  </si>
  <si>
    <t>Natural One Laranja Integral 6x180ml Ref</t>
  </si>
  <si>
    <t>Natural One Laranja Integral 6x1900ml Ref</t>
  </si>
  <si>
    <t>Natural One Laranja Integral 6x900ml Ref</t>
  </si>
  <si>
    <t>Natural One Laranja Special Blend 12x300ml Amb</t>
  </si>
  <si>
    <t>Natural One Laranja Special Blend 6x1500ml Amb</t>
  </si>
  <si>
    <t>Natural One Laranja Special Blend 6x900ml Amb</t>
  </si>
  <si>
    <t>Natural One Limonada 6x900ml Ref</t>
  </si>
  <si>
    <t>Natural One Mac/Goiab/Lar 6x900ml Ref</t>
  </si>
  <si>
    <t>Natural One Maca Integral 6x900ml Ref</t>
  </si>
  <si>
    <t>Natural One Maça Special Blend 6x900ml Amb</t>
  </si>
  <si>
    <t>Natural One Manga 6x900ml Ref</t>
  </si>
  <si>
    <t>Natural One Misto Uva/Maca 12x300ml Amb</t>
  </si>
  <si>
    <t>Natural One Misto Uva/Maca 6x1500ml Amb</t>
  </si>
  <si>
    <t>Natural One Misto Uva/Maca 6x900ml Amb</t>
  </si>
  <si>
    <t>Natural One Pessego Special Blend 6x900ml Amb</t>
  </si>
  <si>
    <t>Natural One Pink Lemonade 6x900ml Ref</t>
  </si>
  <si>
    <t>Natural One Uva &amp; Maca 12x300ml Ref</t>
  </si>
  <si>
    <t>Natural One Uva &amp; Maca 6x1500ml Ref</t>
  </si>
  <si>
    <t>Natural One Uva &amp; Maca 6x180ml Ref</t>
  </si>
  <si>
    <t>Natural One Uva &amp; Maca 6x900ml Ref</t>
  </si>
  <si>
    <t>Natural One Veggie Beterraba 6x900ml Ref</t>
  </si>
  <si>
    <t>Natural One Veggies Limao 6x900ml Ref</t>
  </si>
  <si>
    <t xml:space="preserve">Polenghi Cream Cheese Light 150g </t>
  </si>
  <si>
    <t>Polenghi Cream Cheese Trad 150g</t>
  </si>
  <si>
    <t>Polenghi Molho Sabor Cebola Caram. 220g</t>
  </si>
  <si>
    <t>Polenghi Sandwich-In Mussarela 144g</t>
  </si>
  <si>
    <t>Requeijão Clara Milk Cheddar 400g</t>
  </si>
  <si>
    <t>Requeijão Clara Milk Tradicional 400g</t>
  </si>
  <si>
    <t>Requeijão CM Culinário 400g</t>
  </si>
  <si>
    <t>Requeijão CM Culinário Chedar 1200g</t>
  </si>
  <si>
    <t xml:space="preserve">Requeijão CM Culinário Chedar 400g </t>
  </si>
  <si>
    <t xml:space="preserve">Requeijão CM Culinário Premium 1800g </t>
  </si>
  <si>
    <t xml:space="preserve">Requeijão CM Culinário Quatro Queijos 400g </t>
  </si>
  <si>
    <t>Requeijão VP Culinário Bufalo 1800g</t>
  </si>
  <si>
    <t>Requeijão VP Culinário Tradicional 1800g</t>
  </si>
  <si>
    <t>Torrone Amendoim 90g</t>
  </si>
  <si>
    <t>Visconti Batata Palha Ceb e Salsa 140g</t>
  </si>
  <si>
    <t>Visconti Biscoito Amanteigado Choc 335g</t>
  </si>
  <si>
    <t>Visconti Biscoito Amanteigado Leite 335g</t>
  </si>
  <si>
    <t>Visconti Biscoito Rech Choc 64x125g</t>
  </si>
  <si>
    <t>Visconti Biscoito Rech Mor 64x125g</t>
  </si>
  <si>
    <t>Visconti Biscoito Wafer Choc 48x120g</t>
  </si>
  <si>
    <t>Visconti Torrada Integral 120g</t>
  </si>
  <si>
    <t>Visconti Torrada Multigrãos 120g</t>
  </si>
  <si>
    <t>Visconti Torrada Tradicional 120g</t>
  </si>
  <si>
    <t>Vulcano Energy Drink 6x473ml</t>
  </si>
  <si>
    <t>Pão Bolinha Zinho Linguiça 300g</t>
  </si>
  <si>
    <t>Chocolate Talento Dark Café 15x75g</t>
  </si>
  <si>
    <t>Registros:</t>
  </si>
  <si>
    <t>Total Geral</t>
  </si>
  <si>
    <t>_x000C_</t>
  </si>
  <si>
    <t>Natural One Laranja/Mamão 6x900ml Ref</t>
  </si>
  <si>
    <t>Natural One Acerola/Laranja 6x900ml Ref</t>
  </si>
  <si>
    <t>Visconti Panettone Tradicional 400g</t>
  </si>
  <si>
    <t>Visconti Panettone Gotas 400g</t>
  </si>
  <si>
    <t>Visconti Panettone Frutas Vermelhas 750g</t>
  </si>
  <si>
    <t>Molico Polpa Morango 720g</t>
  </si>
  <si>
    <t>Molico Polpa Morango 360g</t>
  </si>
  <si>
    <t>Molico Polpa Baunilha 360g</t>
  </si>
  <si>
    <t>Visconti Panettone Mais Chocolate 450g</t>
  </si>
  <si>
    <t>Visconti Panettone Chocolate Baunilha 450g</t>
  </si>
  <si>
    <t>Visconti Panettone Gotas Trufa 450g</t>
  </si>
  <si>
    <t>Biscoito Nesfit Cacau Cereais 160g</t>
  </si>
  <si>
    <t>Biscoito Nesfit Morango Cereais 160g</t>
  </si>
  <si>
    <t>Creme Ricota Light Tirolez 200g</t>
  </si>
  <si>
    <t>Creme Ricota Tirolez 200g</t>
  </si>
  <si>
    <t>Docile Bala Canud. Colorido Morango Citrus 70g</t>
  </si>
  <si>
    <t>Docile Bala Canud. Colorido Morango Citrus Uni 70g</t>
  </si>
  <si>
    <t>Docile Bala Canud. Morango Citrus 70g</t>
  </si>
  <si>
    <t>Docile Bala Canud. Tutti Fruti Citrus 70g</t>
  </si>
  <si>
    <t>Docile Bala Canud. Morango 70g</t>
  </si>
  <si>
    <t>Docile Bala Gelat. Amoras 80g</t>
  </si>
  <si>
    <t>Docile Bala Gelat. Banana 80g</t>
  </si>
  <si>
    <t>Docile Bala Gelat. Festa 80g</t>
  </si>
  <si>
    <t>Docile Bala Gelat. Cobrinhas Citrus 80g</t>
  </si>
  <si>
    <t>Docile Bala Gelat. Dente Vampiro 80g</t>
  </si>
  <si>
    <t>Docile Bala Gelat. Beijo 70g</t>
  </si>
  <si>
    <t>Docile Bala Goma Sino Sortido 70g</t>
  </si>
  <si>
    <t>Docile Bala Fitin. Colorido Mor Citr 70g</t>
  </si>
  <si>
    <t>Docile Canud. Twist Colorido Morango Uni Big 24x26g</t>
  </si>
  <si>
    <t>Docile Chic. Bola Xcle Hortelã 40x5g</t>
  </si>
  <si>
    <t>Docile Chic. Bola Xcle Morango 40x5g</t>
  </si>
  <si>
    <t>Docile Chic. Bola Xcle Pinta Lingua 40x5g</t>
  </si>
  <si>
    <t>Docile Chic. Bola Xcle Tutti Fruti 40x5g</t>
  </si>
  <si>
    <t>Docile Chic. Bola Xcle Uva 40x5g</t>
  </si>
  <si>
    <t>Docile Bala Gelat. Uni 80g</t>
  </si>
  <si>
    <t>Docile Marshmallow Tubo Colorido Baunilha 50g</t>
  </si>
  <si>
    <t>Docile Marshmallow Twist Colorido Baunilha 50g</t>
  </si>
  <si>
    <t>Docile Marshmallow Twist Colorido Morango 50g</t>
  </si>
  <si>
    <t>Elma Chips Ruffles Cebola Salsa 57g</t>
  </si>
  <si>
    <t>Elma Chips Ruffles Churrasco 57g</t>
  </si>
  <si>
    <t xml:space="preserve">Elma Chips Ruffles Sal 57g </t>
  </si>
  <si>
    <t xml:space="preserve">Leite Condensado Piracanjuba 27x270g </t>
  </si>
  <si>
    <t xml:space="preserve">Leite Condensado Piracanjuba 27x395g </t>
  </si>
  <si>
    <t>Leite Coco Fredão 200ml</t>
  </si>
  <si>
    <t>Leite Coco Fredão 500ml</t>
  </si>
  <si>
    <t>Leite Molico Desnatado 1000ml</t>
  </si>
  <si>
    <t>Leite Ninho Integral 1000ml</t>
  </si>
  <si>
    <t>Leite Ninho Semidesnatado 1000ml</t>
  </si>
  <si>
    <t>Leite Piracanjuba Semidesnatado Zero Lactose 1000ml</t>
  </si>
  <si>
    <t>Massa Lasanha Cesabela 500g</t>
  </si>
  <si>
    <t>Massa Pastel Grande Cesabela 500g</t>
  </si>
  <si>
    <t>Massa Pastel Média Cesabela 500g</t>
  </si>
  <si>
    <t>Massa Pastel Pequena Cesabela 500g</t>
  </si>
  <si>
    <t>Massa Pastel Quadrada Cesabela 500g</t>
  </si>
  <si>
    <t>Massa Pastel Rolo Cesabela 500g</t>
  </si>
  <si>
    <t>Massa Pizza Cesabela 380g</t>
  </si>
  <si>
    <t>Mistura Queijo Gordura Vegetal Cheddar Kg</t>
  </si>
  <si>
    <t>Mistura Requeijão Cremille 400g</t>
  </si>
  <si>
    <t>Pick Nick Banana Passas c/ Choc 12x40g</t>
  </si>
  <si>
    <t>Pick Nick Uva Passas c/ Choc 12x40g</t>
  </si>
  <si>
    <t>Pringles Creme Cebola 120g</t>
  </si>
  <si>
    <t>Chocolate Barra Moça Brigadeiro 14x90g</t>
  </si>
  <si>
    <t>Creme de Leite Quatá 27x200g</t>
  </si>
  <si>
    <t>Elma Chips Cheetos Lua 40g</t>
  </si>
  <si>
    <t>Visconti Pão Integral 400g</t>
  </si>
  <si>
    <t>Visconti Pão Tradicional 400g</t>
  </si>
  <si>
    <t>Bauducco Bisnaguinha 260g</t>
  </si>
  <si>
    <t>Biscoito Rech Garoto Chocolate 130g</t>
  </si>
  <si>
    <t>Biscoito Rech Passatempo Chocolate 130g</t>
  </si>
  <si>
    <t>Bauducco Pão Grãos Clássicos 400g</t>
  </si>
  <si>
    <t>Bauducco Pão Integral 400g</t>
  </si>
  <si>
    <t>Bauducco Pão Tradicional 400g</t>
  </si>
  <si>
    <t>Visconti Batata Palha Extra Fina. 120g</t>
  </si>
  <si>
    <t>Bebida Moça Morango Fast 6x190ml</t>
  </si>
  <si>
    <t>Chandelle Avela 180g</t>
  </si>
  <si>
    <t>Chandelle Doce de Leite 180g</t>
  </si>
  <si>
    <t>Agua Coco do Porto 1000ml</t>
  </si>
  <si>
    <t>Agua Nosso Coco 12x330ml</t>
  </si>
  <si>
    <t>Agua Ducoco 1000ml</t>
  </si>
  <si>
    <t>Agua Ducoco 27x200ml</t>
  </si>
  <si>
    <t>Bauducco Wafer Chocolate 15x30g</t>
  </si>
  <si>
    <t>Nescau 2.0 Actigen Chocolate Lata 400g</t>
  </si>
  <si>
    <t>Agua Coco Ice 290ml</t>
  </si>
  <si>
    <t>Agua Coco Ice 900ml</t>
  </si>
  <si>
    <t>Bala Icekiss Extra Forte  600g</t>
  </si>
  <si>
    <t>Bala Icekiss Sortidas  600g</t>
  </si>
  <si>
    <t>Chocolate Sensação 24x38g</t>
  </si>
  <si>
    <t xml:space="preserve">Nesfit Iog. Morango Aveia Baun 150g </t>
  </si>
  <si>
    <t>Nesfit Iog. Frts Verm Aveia Hibisco 150g</t>
  </si>
  <si>
    <t>Molico Iogurte Baunilha 140g</t>
  </si>
  <si>
    <t>Natural One Laranja Special Blend 6x180ml Amb</t>
  </si>
  <si>
    <t>Agua Nosso Coco 27x200ml</t>
  </si>
  <si>
    <t>Alegria Fruit Sabor Uva 15x310ml</t>
  </si>
  <si>
    <t>Catupiry Cream Cheese 150g</t>
  </si>
  <si>
    <t>Catupiry Req. Cremoso Cheddar 180g</t>
  </si>
  <si>
    <t>Catupiry Req. Cremoso Ervas Finas 180g</t>
  </si>
  <si>
    <t>Catupiry Req. Cremoso Peito De Peru 180g</t>
  </si>
  <si>
    <t>Catupiry Req.Crem Trad. Copo Familia 500g</t>
  </si>
  <si>
    <t>Catupiry Req.Crem Trad. Copo Familia Light 500g</t>
  </si>
  <si>
    <t>Catupiry Requeijao Crem Cheddar Pouch 250g</t>
  </si>
  <si>
    <t>Catupiry Requeijao Crem Pouch 250g</t>
  </si>
  <si>
    <t>Catupiry Requeijao Crem Tomate Seco Pouch 250g</t>
  </si>
  <si>
    <t>Catupiry Requeijao Cremoso Trad. 1500g</t>
  </si>
  <si>
    <t>Catupiry Requeijao Poli 250g</t>
  </si>
  <si>
    <t>Docile Bala Goma Coração 70g</t>
  </si>
  <si>
    <t>Natural One Misto Uva/Maça 6x180ml Amb</t>
  </si>
  <si>
    <t>Queijo Muçarela Italac Kg</t>
  </si>
  <si>
    <t>Queijo Parmesão Ralado Barão Canastra 40g</t>
  </si>
  <si>
    <t>Chocolate Kit Kat 24x41,5g</t>
  </si>
  <si>
    <t>Chocolate Kit Kat Branco 24x41,5g</t>
  </si>
  <si>
    <t>Chocolate Lollo 30x28g</t>
  </si>
  <si>
    <t>Polenghi Sandwich-In Prato Zero Lactose 144g</t>
  </si>
  <si>
    <t>Sorvetina Selecta Abacaxi 100g</t>
  </si>
  <si>
    <t>Sorvetina Selecta Chocolate 80g</t>
  </si>
  <si>
    <t>Sorvetina Selecta Coco 100g</t>
  </si>
  <si>
    <t>Sorvetina Selecta Morango 100g</t>
  </si>
  <si>
    <t>Chocolate Barra Baton Cookie 14x90g</t>
  </si>
  <si>
    <t>Molico Iogurte Morango 140g</t>
  </si>
  <si>
    <t>Bombom Rech Brig Turma Monica 55g</t>
  </si>
  <si>
    <t>Chocolate Kit Kat Papai Noel 12x24g</t>
  </si>
  <si>
    <t>Biscoito Rech Negresco Baunilha 100g</t>
  </si>
  <si>
    <t>CHAMYTO IOGURTE CEREAL COL. 130G</t>
  </si>
  <si>
    <t>CHANDELLE CHOCOLATE 180G</t>
  </si>
  <si>
    <t>IOG. BICAMADA MORANGO 150G</t>
  </si>
  <si>
    <t>IOG. NATURAL TRAD. NESTLE 170G</t>
  </si>
  <si>
    <t>NESTLE GREGO TORTA DE MOR. 90G</t>
  </si>
  <si>
    <t>REQUEIJAO NESTLE LIGHT 200G</t>
  </si>
  <si>
    <t>CHAMBINHO PETIT MORANGO 320G</t>
  </si>
  <si>
    <t>CHAMYTO LEITE FERM. TRAD. 450G</t>
  </si>
  <si>
    <t>CHANDELLE CHOCOLATE 360G</t>
  </si>
  <si>
    <t>IOGURTE POLPA BI SABORES 540G</t>
  </si>
  <si>
    <t>IOGURTE POLPA MORANGO 540G</t>
  </si>
  <si>
    <t>IOGURTE POLPA NINHO 540G</t>
  </si>
  <si>
    <t>NESTLE IOG. MORANGO 170G</t>
  </si>
  <si>
    <t>NESTLE IOG. MORANGO 900G</t>
  </si>
  <si>
    <t>NESTLE IOGURTE GREGO 400G FR.VERM</t>
  </si>
  <si>
    <t>REQUEIJAO NESTLE CREMOSO 200G</t>
  </si>
  <si>
    <t>VISCONTI PAO TRADICIONAL 400G</t>
  </si>
  <si>
    <t>VISCONTI PAO INTEGRAL 400G</t>
  </si>
  <si>
    <t>IOG. NATURAL COM MEL NESTLE 170G</t>
  </si>
  <si>
    <t>Pagina:</t>
  </si>
  <si>
    <t>G</t>
  </si>
  <si>
    <t>iro e Lucrati</t>
  </si>
  <si>
    <t>vidade de P</t>
  </si>
  <si>
    <t>roduto</t>
  </si>
  <si>
    <t>----------</t>
  </si>
  <si>
    <t>----------------------------------------</t>
  </si>
  <si>
    <t>---------------</t>
  </si>
  <si>
    <t>-------------</t>
  </si>
  <si>
    <t>-----------</t>
  </si>
  <si>
    <t>------------</t>
  </si>
  <si>
    <t>--------</t>
  </si>
  <si>
    <t>Valor</t>
  </si>
  <si>
    <t>nto-----</t>
  </si>
  <si>
    <t>ro------</t>
  </si>
  <si>
    <t>Produto       Descricao</t>
  </si>
  <si>
    <t>Ultima Compra</t>
  </si>
  <si>
    <t>Ult.Compra</t>
  </si>
  <si>
    <t>Vendida</t>
  </si>
  <si>
    <t>Vendido</t>
  </si>
  <si>
    <t>Medio</t>
  </si>
  <si>
    <t>Tabela</t>
  </si>
  <si>
    <t>(%)</t>
  </si>
  <si>
    <t>IOGURTE POLPA NESTON 540G</t>
  </si>
  <si>
    <t>MOLICO IOGURTE LIQ MORANGO 850G</t>
  </si>
  <si>
    <t>MOLICO IOGURTE MORANGO 170G</t>
  </si>
  <si>
    <t>NESTLE GREGO IOG TRAD + MRG 600G</t>
  </si>
  <si>
    <t>NESTLE GREGO TORTA DE LIMAO 90G</t>
  </si>
  <si>
    <t>NESTLE IOG. VIT.DE FRUTAS 1250G</t>
  </si>
  <si>
    <t>NESTLE IOGURTE GREGO LIGHT 540G</t>
  </si>
  <si>
    <t>NESTLE IOGURTE MORANGO 1250G</t>
  </si>
  <si>
    <t>PAO DE ALHO BAGUETE ZINHO TRAD 300G</t>
  </si>
  <si>
    <t>BATATA PALHA SOBERANA 100G</t>
  </si>
  <si>
    <t>CHANDELLE CHANTILLY CHOCOLATE 200G</t>
  </si>
  <si>
    <t>CHANDELLE CHOCOLATE BRANCO 360G</t>
  </si>
  <si>
    <t>NESTLE IOG. VIT. DE FRUTAS 170G</t>
  </si>
  <si>
    <t>BATATA PALHA SOBERANA 300G</t>
  </si>
  <si>
    <t>CHANDELLE CHOCOLATE 720G</t>
  </si>
  <si>
    <t>CHOCOLATE PRESTIGIO C/30</t>
  </si>
  <si>
    <t>NESFIT IOG. FRTS VERM.AVEIA HIBISCO</t>
  </si>
  <si>
    <t>NESTLE GREGO FRUTAS VERMELHAS 90G</t>
  </si>
  <si>
    <t>NESTLE GREGO TRADICIONAL 90G</t>
  </si>
  <si>
    <t>PAO DE ALHO BAGUETE ZINHO PICAN 300G</t>
  </si>
  <si>
    <t>NESFIT IOG. MARAC.AVEIA GENGIBRE 170</t>
  </si>
  <si>
    <t>ENERGETICO EXTRA POWER 6X473ML</t>
  </si>
  <si>
    <t>NOSSO COCO NATURAL 27X200ML</t>
  </si>
  <si>
    <t>AGUA COCO DO PORTO NAT.1000ML</t>
  </si>
  <si>
    <t>ALEGRIA FRUIT LARANJA 2L</t>
  </si>
  <si>
    <t>ALEGRIA FRUIT SABOR LARANJA 18X320ML</t>
  </si>
  <si>
    <t>CHAMYTO GO IOG.LIQ MOR. 100G</t>
  </si>
  <si>
    <t>CHAMYTO GO IOG.LIQ VIT. 100G</t>
  </si>
  <si>
    <t>CHAMYTO IOGURTE CEREAL 130G</t>
  </si>
  <si>
    <t>CHAMYTO LEITE FERM. BIG TRAD. 720G</t>
  </si>
  <si>
    <t>CREME DE LEITE PIRACANJUBA 27X200 ML</t>
  </si>
  <si>
    <t>LEITE DESNATADO MOLICO VIT.1000ML</t>
  </si>
  <si>
    <t>MANTEIGA LAT ABAETE 200G</t>
  </si>
  <si>
    <t>MASSA PASTEL MEDIA 500G CESABELA</t>
  </si>
  <si>
    <t>MISTURA REQUEIJAO CREMILLE 400G</t>
  </si>
  <si>
    <t>MOLICO IOGURTE BAUNILHA 140G</t>
  </si>
  <si>
    <t>MOLICO IOGURTE LIQ BAUNILHA 170G</t>
  </si>
  <si>
    <t>NESFIT IOG. MORAN.AVEIA BAUN.850G</t>
  </si>
  <si>
    <t>NESFIT IOGURTE FRTSVERMS HBSC 360G</t>
  </si>
  <si>
    <t>NESTLE GREGO IOG. LIGHT MORANGO 360G</t>
  </si>
  <si>
    <t>NESTLE GREGO TORTA MARJ 90G</t>
  </si>
  <si>
    <t>NESTLE IOG.GREGO LIGHT MARAC. 360G</t>
  </si>
  <si>
    <t>NESTON IOG LIQ MAC/BAN 170G</t>
  </si>
  <si>
    <t>NESTON IOG LIQ MAC/BAN 850G</t>
  </si>
  <si>
    <t>NINHO FRUTI MORANGO 250G</t>
  </si>
  <si>
    <t>NINHO IOG. MACA BANANA 170G</t>
  </si>
  <si>
    <t>NINHO IOG. MORANGO 170G</t>
  </si>
  <si>
    <t>NINHO POUCH IOG.LIQ.MAC/BAN.100G</t>
  </si>
  <si>
    <t>POLENGHI SANDWICH-IN CHEDDAR 144G</t>
  </si>
  <si>
    <t>POLENGUINHO LIGHT 14X68G</t>
  </si>
  <si>
    <t>REQUEIJAO CUL. CHEDAR 400GR</t>
  </si>
  <si>
    <t>SOBREMESA LAC. FLAN CARAM. 200G</t>
  </si>
  <si>
    <t>SOBREMESA LACTEA CHAMB. CHOC. 320G</t>
  </si>
  <si>
    <t>TUBINHO BIS.WAFERS RECH CHOCOLATE 48</t>
  </si>
  <si>
    <t>Chocolate Talento Branco Cereais 85g</t>
  </si>
  <si>
    <t>Chocolate Talento Meio Amargo 85g</t>
  </si>
  <si>
    <t>Chocolate Talento Castanha Pará 85g</t>
  </si>
  <si>
    <t>Chocolate Talento Amêndoa Passas 85g</t>
  </si>
  <si>
    <t>Chocolate Talento Avelãs 85g</t>
  </si>
  <si>
    <t>Nescau Actigen Chocolate Lata 370g</t>
  </si>
  <si>
    <t>AGUA DE COCO VERDE COCO ICE 900ML</t>
  </si>
  <si>
    <t>ALEGRIA FRUIT UVA 15X310ML</t>
  </si>
  <si>
    <t>ALEGRIA FRUIT UVA 2L</t>
  </si>
  <si>
    <t>BALA CHITA SORTIDAS 600G</t>
  </si>
  <si>
    <t>BALA ICEKISS 600GR SORTIDAS</t>
  </si>
  <si>
    <t>BALAS ERLAN 600G</t>
  </si>
  <si>
    <t>BATATA PALHA SOBERANA 500G</t>
  </si>
  <si>
    <t>BOMBOM C/LICOR CEREJAS PICADAS 100G</t>
  </si>
  <si>
    <t>BOMBOM CORACAO C/RECH.AVELA 100G</t>
  </si>
  <si>
    <t>BOMBOM RECH.TRUFA MARACUJA 100G</t>
  </si>
  <si>
    <t>BOMBONS ESPECIALIDADES NESTLE 251G</t>
  </si>
  <si>
    <t>CHANDELLE DOCE DE LEITE 180G</t>
  </si>
  <si>
    <t>CHOCOLATE CHOKITO C/30</t>
  </si>
  <si>
    <t>CREAM CHEESE LIGHT POLENGHI 150G</t>
  </si>
  <si>
    <t>CREAM CHEESE TRAD POLENGHI 150G</t>
  </si>
  <si>
    <t>CREME MINAS FRESCAL LIGHT TIROLEZ 20</t>
  </si>
  <si>
    <t>CREME MINAS FRESCAL TIROLEZ 200G</t>
  </si>
  <si>
    <t>DOCE MAIS NINHO C/18</t>
  </si>
  <si>
    <t>DOCE QUEIJADINHA C/20</t>
  </si>
  <si>
    <t>DOCILE BALA DE GELAT.DENT.VAMPI.80G</t>
  </si>
  <si>
    <t>DOCILE CHIC.BOLA XCLE HORTELA 40X5G</t>
  </si>
  <si>
    <t>DOCILE CHIC.BOLA XCLE MORANGO 40X5G</t>
  </si>
  <si>
    <t>DOCILE CHIC.BOLA XCLE TUT.FRUT 40X5G</t>
  </si>
  <si>
    <t>DOCILE CHIC.BOLA XCLE UVA 40X5G</t>
  </si>
  <si>
    <t>DOCILE MARSHMALLOW TWIST COL.BAUN 50</t>
  </si>
  <si>
    <t>ENERGETICO EXTRA POWER 1000 ML</t>
  </si>
  <si>
    <t>ENERGETICO EXTRA POWER 2000 ML</t>
  </si>
  <si>
    <t>Emissao: 3</t>
  </si>
  <si>
    <t>0/11/202</t>
  </si>
  <si>
    <t>1 05:06:51</t>
  </si>
  <si>
    <t>a 30/11/2021|CAMARA FRIA|Op: VENDA LEO</t>
  </si>
  <si>
    <t>GODINHO|</t>
  </si>
  <si>
    <t>ENERGETICO EXTRA POWER 6X270ML</t>
  </si>
  <si>
    <t>IOGURTE POLPA NINHO 720G</t>
  </si>
  <si>
    <t>LEITE INTEGRAL NINHO VIT.1000ML</t>
  </si>
  <si>
    <t>LEITE SEMIDESNAT NINHO VIT.1000ML</t>
  </si>
  <si>
    <t>MASSA LASANHA 500G CESABELA</t>
  </si>
  <si>
    <t>MOLICO IOG.POLPA BAUNILHA 360G</t>
  </si>
  <si>
    <t>MOLICO IOG.POLPA MORANGO 360G</t>
  </si>
  <si>
    <t>MOLICO IOGURTE LIQ BAUNILHA 850G</t>
  </si>
  <si>
    <t>MOLICO IORGURTE MORANGO 140G</t>
  </si>
  <si>
    <t>NATURAL ONE LARANJA INTEGRAL 12X300M</t>
  </si>
  <si>
    <t>NATURAL ONE LARANJA SPECIAL BLEND 6X</t>
  </si>
  <si>
    <t>NATURAL ONE LIMONADA 6X900ML REF.</t>
  </si>
  <si>
    <t>NATURAL ONE MANGA E TUDO 6X900G REF.</t>
  </si>
  <si>
    <t>NATURAL ONE MISTO UVA/MACA SPECIAL B</t>
  </si>
  <si>
    <t>NATURAL ONE PINK LEMONADE 6X900ML RE</t>
  </si>
  <si>
    <t>NATURAL ONE SUCO DE LARANJA INTEGRAL</t>
  </si>
  <si>
    <t>NATURAL ONE SUCO MACA INTEGRAL 6X900</t>
  </si>
  <si>
    <t>NATURAL ONE SUCO UVA MACA 6X900G REF</t>
  </si>
  <si>
    <t>NATURAL ONE UVA E MACA 12X300ML REF.</t>
  </si>
  <si>
    <t>NATURAL ONE UVA E MACA 6X1,5L REF.</t>
  </si>
  <si>
    <t>NATURAL ONE VEGGIE BETERRABA 6X900G</t>
  </si>
  <si>
    <t>NATURAL ONE VEGGIES LIMAO 6X900G REF</t>
  </si>
  <si>
    <t>NESFIT IOG. MARAC.AVEIA GENGIBRE 850</t>
  </si>
  <si>
    <t>NESFIT IOG. MORAN.AVEIA BAUN.170G</t>
  </si>
  <si>
    <t>NESFIT IOGURTE MARACUJA GENG 360G</t>
  </si>
  <si>
    <t>1 05:06:52</t>
  </si>
  <si>
    <t>NESFIT IOGURTE MORANGO BAUN 720G</t>
  </si>
  <si>
    <t>NESFIT LOG. FRTS VERM AVEIA HIBISCO</t>
  </si>
  <si>
    <t>NESFIT LOG. MORANGO AVEIA BAUN 150G</t>
  </si>
  <si>
    <t>NESTLE GREGO TRADICIONAL 400G</t>
  </si>
  <si>
    <t>NESTLE IOG.VIT. DE FRUTAS 900G</t>
  </si>
  <si>
    <t>NINHO LIQ IOGURTE MAC/BAN 850G</t>
  </si>
  <si>
    <t>NOSSO COCO NATURAL 12X330ML</t>
  </si>
  <si>
    <t>PAO BOLINHA ZINHO CATUPIRY 300G</t>
  </si>
  <si>
    <t>PAO DE ALHO BOLINHA ZINHO TRAD 300G</t>
  </si>
  <si>
    <t>PICK NICK BAN.PASSA C/CHOC.12X40G</t>
  </si>
  <si>
    <t>PICK NICK UVA PASSA COM CHOC.12X40G</t>
  </si>
  <si>
    <t>POLENGUINHO TRAD 14X68G</t>
  </si>
  <si>
    <t>PRINGLES CHURRASCO 120G</t>
  </si>
  <si>
    <t>PRINGLES ORIGINAL 114G</t>
  </si>
  <si>
    <t>REQUEIJAO BARRA VAIDOSA</t>
  </si>
  <si>
    <t>REQUEIJAO TRAD.CLARA MILK 400G</t>
  </si>
  <si>
    <t>REQUEIJAO VALE DO PARDO 1,8KG</t>
  </si>
  <si>
    <t>1 05:06:53</t>
  </si>
  <si>
    <t>TUBINHO BIS.WAFERS RECH. AVELA 48G</t>
  </si>
  <si>
    <t>TUBINHO BIS.WAFERS RECH. MOR. 48G</t>
  </si>
  <si>
    <t>VISCONTI BAT.PALHA CEB E SALSA 140G</t>
  </si>
  <si>
    <t>VISCONTI BATATA PALHA E.FINA 120G</t>
  </si>
  <si>
    <t>VISCONTI BATATA PALHA TRAD. 140G</t>
  </si>
  <si>
    <t>VISCONTI BISCOITO COOKIES ORIGINAL 6</t>
  </si>
  <si>
    <t>VISCONTI BISCOITO WAFER CHOC.48X120G</t>
  </si>
  <si>
    <t>VISCONTI BISCOITO WAFER LIMAO 48X120</t>
  </si>
  <si>
    <t>VISCONTI TORRADA INTEG. 120G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</si>
</sst>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_(* #,##0.0_);_(* \(#,##0.0\);_(* &quot;-&quot;??_);_(@_)"/>
    <numFmt numFmtId="166" formatCode="0.0%"/>
  </numFmts>
  <fonts count="35" x14ac:knownFonts="1">
    <font>
      <sz val="10"/>
      <name val="Arial"/>
    </font>
    <font>
      <sz val="10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8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color indexed="8"/>
      <name val="Times New Roman"/>
      <family val="1"/>
    </font>
    <font>
      <b/>
      <sz val="10"/>
      <color indexed="14"/>
      <name val="Arial"/>
      <family val="2"/>
    </font>
    <font>
      <b/>
      <sz val="10"/>
      <color indexed="12"/>
      <name val="Arial"/>
      <family val="2"/>
    </font>
    <font>
      <b/>
      <strike/>
      <sz val="10"/>
      <name val="Arial"/>
      <family val="2"/>
    </font>
    <font>
      <b/>
      <sz val="12"/>
      <color indexed="8"/>
      <name val="Arial"/>
      <family val="2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color indexed="14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45"/>
      <name val="Times New Roman"/>
      <family val="1"/>
    </font>
    <font>
      <sz val="10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2"/>
      <name val="Calibri"/>
      <family val="2"/>
      <scheme val="minor"/>
    </font>
    <font>
      <u/>
      <sz val="10"/>
      <color theme="10"/>
      <name val="Arial"/>
      <family val="2"/>
    </font>
    <font>
      <sz val="9"/>
      <color rgb="FF464646"/>
      <name val="Tahoma"/>
      <family val="2"/>
    </font>
    <font>
      <sz val="12"/>
      <name val="Times New Roman"/>
      <family val="1"/>
    </font>
    <font>
      <sz val="11"/>
      <name val="Times New Roman"/>
      <family val="1"/>
    </font>
  </fonts>
  <fills count="23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244">
    <xf numFmtId="0" fontId="0" fillId="0" borderId="0" xfId="0"/>
    <xf numFmtId="164" fontId="2" fillId="2" borderId="1" xfId="2" applyFont="1" applyFill="1" applyBorder="1"/>
    <xf numFmtId="164" fontId="2" fillId="2" borderId="1" xfId="2" applyNumberFormat="1" applyFont="1" applyFill="1" applyBorder="1"/>
    <xf numFmtId="164" fontId="2" fillId="3" borderId="1" xfId="2" applyFont="1" applyFill="1" applyBorder="1"/>
    <xf numFmtId="164" fontId="2" fillId="3" borderId="1" xfId="2" applyNumberFormat="1" applyFont="1" applyFill="1" applyBorder="1"/>
    <xf numFmtId="164" fontId="2" fillId="0" borderId="1" xfId="2" applyFont="1" applyFill="1" applyBorder="1"/>
    <xf numFmtId="164" fontId="2" fillId="0" borderId="1" xfId="2" applyNumberFormat="1" applyFont="1" applyFill="1" applyBorder="1"/>
    <xf numFmtId="164" fontId="2" fillId="4" borderId="1" xfId="2" applyFont="1" applyFill="1" applyBorder="1"/>
    <xf numFmtId="165" fontId="2" fillId="2" borderId="1" xfId="2" applyNumberFormat="1" applyFont="1" applyFill="1" applyBorder="1"/>
    <xf numFmtId="164" fontId="2" fillId="5" borderId="1" xfId="2" applyFont="1" applyFill="1" applyBorder="1"/>
    <xf numFmtId="164" fontId="2" fillId="6" borderId="0" xfId="2" applyFont="1" applyFill="1" applyBorder="1"/>
    <xf numFmtId="164" fontId="3" fillId="0" borderId="0" xfId="2" applyFont="1" applyFill="1" applyBorder="1"/>
    <xf numFmtId="164" fontId="4" fillId="0" borderId="0" xfId="2" applyFont="1" applyFill="1" applyBorder="1"/>
    <xf numFmtId="0" fontId="4" fillId="0" borderId="0" xfId="0" applyFont="1" applyFill="1" applyBorder="1"/>
    <xf numFmtId="164" fontId="2" fillId="2" borderId="2" xfId="2" applyFont="1" applyFill="1" applyBorder="1"/>
    <xf numFmtId="164" fontId="3" fillId="0" borderId="0" xfId="2" applyNumberFormat="1" applyFont="1" applyFill="1" applyBorder="1"/>
    <xf numFmtId="165" fontId="3" fillId="0" borderId="0" xfId="2" applyNumberFormat="1" applyFont="1" applyFill="1" applyBorder="1"/>
    <xf numFmtId="0" fontId="3" fillId="0" borderId="0" xfId="0" applyFont="1" applyFill="1" applyBorder="1"/>
    <xf numFmtId="0" fontId="4" fillId="0" borderId="0" xfId="0" applyFont="1" applyBorder="1"/>
    <xf numFmtId="164" fontId="2" fillId="2" borderId="2" xfId="2" applyNumberFormat="1" applyFont="1" applyFill="1" applyBorder="1"/>
    <xf numFmtId="164" fontId="2" fillId="0" borderId="2" xfId="2" applyNumberFormat="1" applyFont="1" applyFill="1" applyBorder="1"/>
    <xf numFmtId="164" fontId="2" fillId="0" borderId="2" xfId="2" applyFont="1" applyFill="1" applyBorder="1"/>
    <xf numFmtId="164" fontId="2" fillId="2" borderId="3" xfId="2" applyNumberFormat="1" applyFont="1" applyFill="1" applyBorder="1"/>
    <xf numFmtId="164" fontId="2" fillId="5" borderId="1" xfId="2" applyNumberFormat="1" applyFont="1" applyFill="1" applyBorder="1"/>
    <xf numFmtId="164" fontId="2" fillId="4" borderId="2" xfId="2" applyFont="1" applyFill="1" applyBorder="1"/>
    <xf numFmtId="164" fontId="2" fillId="7" borderId="1" xfId="2" applyFont="1" applyFill="1" applyBorder="1"/>
    <xf numFmtId="164" fontId="2" fillId="7" borderId="2" xfId="2" applyFont="1" applyFill="1" applyBorder="1"/>
    <xf numFmtId="164" fontId="3" fillId="7" borderId="1" xfId="2" applyFont="1" applyFill="1" applyBorder="1"/>
    <xf numFmtId="164" fontId="3" fillId="8" borderId="0" xfId="2" applyFont="1" applyFill="1" applyBorder="1"/>
    <xf numFmtId="164" fontId="2" fillId="0" borderId="4" xfId="2" applyNumberFormat="1" applyFont="1" applyFill="1" applyBorder="1"/>
    <xf numFmtId="164" fontId="2" fillId="5" borderId="3" xfId="2" applyFont="1" applyFill="1" applyBorder="1"/>
    <xf numFmtId="164" fontId="2" fillId="2" borderId="5" xfId="2" applyNumberFormat="1" applyFont="1" applyFill="1" applyBorder="1"/>
    <xf numFmtId="164" fontId="2" fillId="0" borderId="3" xfId="2" applyNumberFormat="1" applyFont="1" applyFill="1" applyBorder="1"/>
    <xf numFmtId="164" fontId="2" fillId="0" borderId="6" xfId="2" applyNumberFormat="1" applyFont="1" applyFill="1" applyBorder="1"/>
    <xf numFmtId="164" fontId="2" fillId="0" borderId="3" xfId="2" applyFont="1" applyFill="1" applyBorder="1"/>
    <xf numFmtId="0" fontId="3" fillId="0" borderId="0" xfId="0" applyFont="1" applyBorder="1"/>
    <xf numFmtId="164" fontId="2" fillId="9" borderId="7" xfId="2" applyFont="1" applyFill="1" applyBorder="1"/>
    <xf numFmtId="164" fontId="3" fillId="10" borderId="7" xfId="2" applyFont="1" applyFill="1" applyBorder="1"/>
    <xf numFmtId="164" fontId="2" fillId="9" borderId="8" xfId="2" applyFont="1" applyFill="1" applyBorder="1"/>
    <xf numFmtId="164" fontId="2" fillId="10" borderId="8" xfId="2" applyFont="1" applyFill="1" applyBorder="1"/>
    <xf numFmtId="164" fontId="2" fillId="7" borderId="9" xfId="2" applyFont="1" applyFill="1" applyBorder="1"/>
    <xf numFmtId="164" fontId="2" fillId="7" borderId="10" xfId="2" applyFont="1" applyFill="1" applyBorder="1"/>
    <xf numFmtId="164" fontId="2" fillId="3" borderId="10" xfId="2" applyFont="1" applyFill="1" applyBorder="1"/>
    <xf numFmtId="164" fontId="2" fillId="3" borderId="9" xfId="2" applyFont="1" applyFill="1" applyBorder="1"/>
    <xf numFmtId="164" fontId="2" fillId="7" borderId="10" xfId="2" applyFont="1" applyFill="1" applyBorder="1" applyAlignment="1"/>
    <xf numFmtId="164" fontId="2" fillId="3" borderId="10" xfId="2" applyNumberFormat="1" applyFont="1" applyFill="1" applyBorder="1"/>
    <xf numFmtId="164" fontId="2" fillId="7" borderId="11" xfId="2" applyFont="1" applyFill="1" applyBorder="1"/>
    <xf numFmtId="164" fontId="2" fillId="7" borderId="12" xfId="2" applyFont="1" applyFill="1" applyBorder="1"/>
    <xf numFmtId="164" fontId="2" fillId="3" borderId="12" xfId="2" applyNumberFormat="1" applyFont="1" applyFill="1" applyBorder="1"/>
    <xf numFmtId="164" fontId="2" fillId="3" borderId="11" xfId="2" applyFont="1" applyFill="1" applyBorder="1"/>
    <xf numFmtId="164" fontId="2" fillId="3" borderId="9" xfId="2" applyFont="1" applyFill="1" applyBorder="1" applyAlignment="1">
      <alignment horizontal="center"/>
    </xf>
    <xf numFmtId="164" fontId="6" fillId="0" borderId="4" xfId="2" applyFont="1" applyFill="1" applyBorder="1"/>
    <xf numFmtId="164" fontId="5" fillId="6" borderId="0" xfId="2" applyFont="1" applyFill="1" applyBorder="1"/>
    <xf numFmtId="10" fontId="4" fillId="0" borderId="0" xfId="1" applyNumberFormat="1" applyFont="1" applyFill="1" applyBorder="1"/>
    <xf numFmtId="164" fontId="2" fillId="9" borderId="0" xfId="2" applyFont="1" applyFill="1" applyBorder="1"/>
    <xf numFmtId="164" fontId="3" fillId="0" borderId="2" xfId="2" applyFont="1" applyFill="1" applyBorder="1"/>
    <xf numFmtId="164" fontId="3" fillId="2" borderId="2" xfId="2" applyFont="1" applyFill="1" applyBorder="1"/>
    <xf numFmtId="164" fontId="3" fillId="0" borderId="1" xfId="2" applyFont="1" applyFill="1" applyBorder="1"/>
    <xf numFmtId="164" fontId="3" fillId="11" borderId="1" xfId="2" applyFont="1" applyFill="1" applyBorder="1"/>
    <xf numFmtId="164" fontId="7" fillId="0" borderId="1" xfId="2" applyFont="1" applyFill="1" applyBorder="1"/>
    <xf numFmtId="164" fontId="7" fillId="0" borderId="1" xfId="2" applyNumberFormat="1" applyFont="1" applyFill="1" applyBorder="1"/>
    <xf numFmtId="164" fontId="7" fillId="2" borderId="1" xfId="2" applyFont="1" applyFill="1" applyBorder="1"/>
    <xf numFmtId="164" fontId="7" fillId="2" borderId="1" xfId="2" applyNumberFormat="1" applyFont="1" applyFill="1" applyBorder="1"/>
    <xf numFmtId="164" fontId="6" fillId="2" borderId="4" xfId="2" applyFont="1" applyFill="1" applyBorder="1"/>
    <xf numFmtId="164" fontId="2" fillId="2" borderId="4" xfId="2" applyFont="1" applyFill="1" applyBorder="1"/>
    <xf numFmtId="164" fontId="2" fillId="0" borderId="5" xfId="2" applyNumberFormat="1" applyFont="1" applyFill="1" applyBorder="1"/>
    <xf numFmtId="164" fontId="5" fillId="0" borderId="1" xfId="2" applyFont="1" applyFill="1" applyBorder="1"/>
    <xf numFmtId="164" fontId="2" fillId="3" borderId="13" xfId="2" applyFont="1" applyFill="1" applyBorder="1"/>
    <xf numFmtId="164" fontId="2" fillId="3" borderId="13" xfId="2" applyNumberFormat="1" applyFont="1" applyFill="1" applyBorder="1"/>
    <xf numFmtId="164" fontId="2" fillId="3" borderId="14" xfId="2" applyNumberFormat="1" applyFont="1" applyFill="1" applyBorder="1"/>
    <xf numFmtId="164" fontId="8" fillId="0" borderId="1" xfId="2" applyFont="1" applyFill="1" applyBorder="1"/>
    <xf numFmtId="164" fontId="7" fillId="10" borderId="1" xfId="2" applyFont="1" applyFill="1" applyBorder="1"/>
    <xf numFmtId="164" fontId="5" fillId="2" borderId="1" xfId="2" applyFont="1" applyFill="1" applyBorder="1"/>
    <xf numFmtId="164" fontId="11" fillId="0" borderId="1" xfId="2" applyFont="1" applyFill="1" applyBorder="1"/>
    <xf numFmtId="164" fontId="12" fillId="10" borderId="1" xfId="2" applyFont="1" applyFill="1" applyBorder="1"/>
    <xf numFmtId="164" fontId="12" fillId="4" borderId="1" xfId="2" applyFont="1" applyFill="1" applyBorder="1"/>
    <xf numFmtId="164" fontId="5" fillId="11" borderId="1" xfId="2" applyNumberFormat="1" applyFont="1" applyFill="1" applyBorder="1"/>
    <xf numFmtId="164" fontId="5" fillId="11" borderId="1" xfId="2" applyFont="1" applyFill="1" applyBorder="1"/>
    <xf numFmtId="165" fontId="5" fillId="11" borderId="1" xfId="2" applyNumberFormat="1" applyFont="1" applyFill="1" applyBorder="1"/>
    <xf numFmtId="164" fontId="5" fillId="12" borderId="1" xfId="2" applyFont="1" applyFill="1" applyBorder="1"/>
    <xf numFmtId="164" fontId="3" fillId="2" borderId="3" xfId="2" applyFont="1" applyFill="1" applyBorder="1"/>
    <xf numFmtId="164" fontId="3" fillId="7" borderId="2" xfId="2" applyFont="1" applyFill="1" applyBorder="1"/>
    <xf numFmtId="164" fontId="3" fillId="13" borderId="1" xfId="2" applyFont="1" applyFill="1" applyBorder="1"/>
    <xf numFmtId="164" fontId="13" fillId="13" borderId="0" xfId="2" applyFont="1" applyFill="1" applyBorder="1" applyAlignment="1">
      <alignment horizontal="center"/>
    </xf>
    <xf numFmtId="164" fontId="3" fillId="2" borderId="1" xfId="2" applyFont="1" applyFill="1" applyBorder="1"/>
    <xf numFmtId="164" fontId="3" fillId="2" borderId="0" xfId="2" applyFont="1" applyFill="1" applyBorder="1"/>
    <xf numFmtId="164" fontId="12" fillId="4" borderId="1" xfId="2" applyNumberFormat="1" applyFont="1" applyFill="1" applyBorder="1"/>
    <xf numFmtId="164" fontId="12" fillId="4" borderId="3" xfId="2" applyFont="1" applyFill="1" applyBorder="1"/>
    <xf numFmtId="165" fontId="12" fillId="4" borderId="1" xfId="2" applyNumberFormat="1" applyFont="1" applyFill="1" applyBorder="1"/>
    <xf numFmtId="164" fontId="3" fillId="14" borderId="1" xfId="2" applyFont="1" applyFill="1" applyBorder="1"/>
    <xf numFmtId="164" fontId="5" fillId="11" borderId="3" xfId="2" applyFont="1" applyFill="1" applyBorder="1"/>
    <xf numFmtId="164" fontId="12" fillId="15" borderId="1" xfId="2" applyFont="1" applyFill="1" applyBorder="1"/>
    <xf numFmtId="164" fontId="5" fillId="7" borderId="1" xfId="2" applyFont="1" applyFill="1" applyBorder="1"/>
    <xf numFmtId="166" fontId="5" fillId="7" borderId="1" xfId="1" applyNumberFormat="1" applyFont="1" applyFill="1" applyBorder="1"/>
    <xf numFmtId="166" fontId="14" fillId="7" borderId="1" xfId="1" applyNumberFormat="1" applyFont="1" applyFill="1" applyBorder="1"/>
    <xf numFmtId="164" fontId="7" fillId="2" borderId="15" xfId="2" applyFont="1" applyFill="1" applyBorder="1"/>
    <xf numFmtId="164" fontId="7" fillId="0" borderId="0" xfId="2" applyFont="1" applyFill="1" applyBorder="1"/>
    <xf numFmtId="164" fontId="7" fillId="2" borderId="2" xfId="2" applyFont="1" applyFill="1" applyBorder="1"/>
    <xf numFmtId="164" fontId="7" fillId="0" borderId="4" xfId="2" applyNumberFormat="1" applyFont="1" applyFill="1" applyBorder="1"/>
    <xf numFmtId="164" fontId="9" fillId="10" borderId="2" xfId="2" applyFont="1" applyFill="1" applyBorder="1"/>
    <xf numFmtId="164" fontId="7" fillId="7" borderId="2" xfId="2" applyFont="1" applyFill="1" applyBorder="1"/>
    <xf numFmtId="164" fontId="9" fillId="0" borderId="2" xfId="2" applyFont="1" applyFill="1" applyBorder="1"/>
    <xf numFmtId="164" fontId="7" fillId="0" borderId="3" xfId="2" applyNumberFormat="1" applyFont="1" applyFill="1" applyBorder="1"/>
    <xf numFmtId="164" fontId="7" fillId="0" borderId="2" xfId="2" applyFont="1" applyFill="1" applyBorder="1"/>
    <xf numFmtId="164" fontId="15" fillId="0" borderId="4" xfId="2" applyFont="1" applyFill="1" applyBorder="1"/>
    <xf numFmtId="164" fontId="7" fillId="0" borderId="15" xfId="2" applyFont="1" applyFill="1" applyBorder="1"/>
    <xf numFmtId="164" fontId="7" fillId="0" borderId="4" xfId="2" applyFont="1" applyFill="1" applyBorder="1"/>
    <xf numFmtId="164" fontId="9" fillId="2" borderId="2" xfId="2" applyFont="1" applyFill="1" applyBorder="1"/>
    <xf numFmtId="164" fontId="7" fillId="2" borderId="3" xfId="2" applyNumberFormat="1" applyFont="1" applyFill="1" applyBorder="1"/>
    <xf numFmtId="164" fontId="15" fillId="2" borderId="4" xfId="2" applyFont="1" applyFill="1" applyBorder="1"/>
    <xf numFmtId="164" fontId="7" fillId="16" borderId="1" xfId="2" applyFont="1" applyFill="1" applyBorder="1"/>
    <xf numFmtId="164" fontId="7" fillId="16" borderId="2" xfId="2" applyFont="1" applyFill="1" applyBorder="1"/>
    <xf numFmtId="164" fontId="7" fillId="16" borderId="0" xfId="2" applyFont="1" applyFill="1" applyBorder="1"/>
    <xf numFmtId="164" fontId="7" fillId="5" borderId="16" xfId="2" applyFont="1" applyFill="1" applyBorder="1"/>
    <xf numFmtId="164" fontId="7" fillId="5" borderId="17" xfId="2" applyFont="1" applyFill="1" applyBorder="1"/>
    <xf numFmtId="164" fontId="8" fillId="7" borderId="1" xfId="2" applyFont="1" applyFill="1" applyBorder="1"/>
    <xf numFmtId="164" fontId="7" fillId="5" borderId="16" xfId="0" applyNumberFormat="1" applyFont="1" applyFill="1" applyBorder="1"/>
    <xf numFmtId="164" fontId="9" fillId="4" borderId="16" xfId="2" applyFont="1" applyFill="1" applyBorder="1"/>
    <xf numFmtId="164" fontId="16" fillId="4" borderId="16" xfId="2" applyFont="1" applyFill="1" applyBorder="1"/>
    <xf numFmtId="164" fontId="16" fillId="4" borderId="17" xfId="2" applyFont="1" applyFill="1" applyBorder="1"/>
    <xf numFmtId="165" fontId="16" fillId="4" borderId="16" xfId="2" applyNumberFormat="1" applyFont="1" applyFill="1" applyBorder="1"/>
    <xf numFmtId="164" fontId="16" fillId="0" borderId="0" xfId="2" applyFont="1" applyFill="1" applyBorder="1"/>
    <xf numFmtId="164" fontId="9" fillId="11" borderId="1" xfId="2" applyFont="1" applyFill="1" applyBorder="1"/>
    <xf numFmtId="164" fontId="8" fillId="11" borderId="1" xfId="2" applyFont="1" applyFill="1" applyBorder="1"/>
    <xf numFmtId="164" fontId="8" fillId="11" borderId="2" xfId="2" applyFont="1" applyFill="1" applyBorder="1"/>
    <xf numFmtId="165" fontId="8" fillId="11" borderId="1" xfId="2" applyNumberFormat="1" applyFont="1" applyFill="1" applyBorder="1"/>
    <xf numFmtId="164" fontId="8" fillId="12" borderId="1" xfId="2" applyFont="1" applyFill="1" applyBorder="1"/>
    <xf numFmtId="164" fontId="8" fillId="0" borderId="0" xfId="2" applyFont="1" applyFill="1" applyBorder="1"/>
    <xf numFmtId="164" fontId="9" fillId="0" borderId="1" xfId="2" applyFont="1" applyFill="1" applyBorder="1"/>
    <xf numFmtId="166" fontId="8" fillId="7" borderId="1" xfId="1" applyNumberFormat="1" applyFont="1" applyFill="1" applyBorder="1"/>
    <xf numFmtId="164" fontId="17" fillId="0" borderId="1" xfId="2" applyFont="1" applyFill="1" applyBorder="1"/>
    <xf numFmtId="164" fontId="9" fillId="6" borderId="0" xfId="2" applyFont="1" applyFill="1" applyBorder="1"/>
    <xf numFmtId="164" fontId="7" fillId="6" borderId="0" xfId="2" applyFont="1" applyFill="1" applyBorder="1"/>
    <xf numFmtId="166" fontId="18" fillId="7" borderId="1" xfId="1" applyNumberFormat="1" applyFont="1" applyFill="1" applyBorder="1"/>
    <xf numFmtId="164" fontId="7" fillId="8" borderId="0" xfId="2" applyFont="1" applyFill="1" applyBorder="1"/>
    <xf numFmtId="164" fontId="19" fillId="6" borderId="0" xfId="2" applyFont="1" applyFill="1" applyBorder="1"/>
    <xf numFmtId="164" fontId="7" fillId="2" borderId="1" xfId="2" applyNumberFormat="1" applyFont="1" applyFill="1" applyBorder="1" applyAlignment="1"/>
    <xf numFmtId="164" fontId="7" fillId="5" borderId="16" xfId="2" applyNumberFormat="1" applyFont="1" applyFill="1" applyBorder="1"/>
    <xf numFmtId="164" fontId="16" fillId="4" borderId="16" xfId="2" applyNumberFormat="1" applyFont="1" applyFill="1" applyBorder="1"/>
    <xf numFmtId="164" fontId="8" fillId="11" borderId="1" xfId="2" applyNumberFormat="1" applyFont="1" applyFill="1" applyBorder="1"/>
    <xf numFmtId="164" fontId="7" fillId="6" borderId="0" xfId="2" applyNumberFormat="1" applyFont="1" applyFill="1" applyBorder="1"/>
    <xf numFmtId="164" fontId="7" fillId="0" borderId="16" xfId="2" applyFont="1" applyFill="1" applyBorder="1"/>
    <xf numFmtId="164" fontId="16" fillId="0" borderId="16" xfId="2" applyFont="1" applyFill="1" applyBorder="1"/>
    <xf numFmtId="164" fontId="20" fillId="10" borderId="1" xfId="2" applyFont="1" applyFill="1" applyBorder="1"/>
    <xf numFmtId="164" fontId="9" fillId="6" borderId="2" xfId="2" applyFont="1" applyFill="1" applyBorder="1"/>
    <xf numFmtId="164" fontId="20" fillId="14" borderId="1" xfId="2" applyNumberFormat="1" applyFont="1" applyFill="1" applyBorder="1"/>
    <xf numFmtId="164" fontId="9" fillId="4" borderId="3" xfId="2" applyFont="1" applyFill="1" applyBorder="1"/>
    <xf numFmtId="40" fontId="9" fillId="4" borderId="2" xfId="2" applyNumberFormat="1" applyFont="1" applyFill="1" applyBorder="1"/>
    <xf numFmtId="164" fontId="9" fillId="7" borderId="1" xfId="2" applyFont="1" applyFill="1" applyBorder="1"/>
    <xf numFmtId="164" fontId="20" fillId="15" borderId="3" xfId="0" applyNumberFormat="1" applyFont="1" applyFill="1" applyBorder="1"/>
    <xf numFmtId="0" fontId="20" fillId="10" borderId="1" xfId="0" applyFont="1" applyFill="1" applyBorder="1"/>
    <xf numFmtId="164" fontId="8" fillId="6" borderId="1" xfId="2" applyFont="1" applyFill="1" applyBorder="1"/>
    <xf numFmtId="164" fontId="21" fillId="10" borderId="1" xfId="2" applyFont="1" applyFill="1" applyBorder="1"/>
    <xf numFmtId="164" fontId="22" fillId="6" borderId="2" xfId="2" applyFont="1" applyFill="1" applyBorder="1"/>
    <xf numFmtId="164" fontId="22" fillId="4" borderId="3" xfId="2" applyFont="1" applyFill="1" applyBorder="1"/>
    <xf numFmtId="164" fontId="20" fillId="10" borderId="1" xfId="0" applyNumberFormat="1" applyFont="1" applyFill="1" applyBorder="1"/>
    <xf numFmtId="164" fontId="7" fillId="6" borderId="1" xfId="2" applyFont="1" applyFill="1" applyBorder="1"/>
    <xf numFmtId="164" fontId="7" fillId="17" borderId="1" xfId="2" applyFont="1" applyFill="1" applyBorder="1"/>
    <xf numFmtId="164" fontId="2" fillId="16" borderId="1" xfId="2" applyNumberFormat="1" applyFont="1" applyFill="1" applyBorder="1"/>
    <xf numFmtId="164" fontId="2" fillId="16" borderId="1" xfId="2" applyFont="1" applyFill="1" applyBorder="1"/>
    <xf numFmtId="164" fontId="2" fillId="7" borderId="3" xfId="2" applyFont="1" applyFill="1" applyBorder="1"/>
    <xf numFmtId="164" fontId="7" fillId="2" borderId="4" xfId="2" applyFont="1" applyFill="1" applyBorder="1"/>
    <xf numFmtId="164" fontId="7" fillId="2" borderId="0" xfId="2" applyFont="1" applyFill="1" applyBorder="1"/>
    <xf numFmtId="164" fontId="7" fillId="0" borderId="1" xfId="2" applyNumberFormat="1" applyFont="1" applyFill="1" applyBorder="1" applyAlignment="1"/>
    <xf numFmtId="164" fontId="10" fillId="2" borderId="1" xfId="2" applyFont="1" applyFill="1" applyBorder="1"/>
    <xf numFmtId="164" fontId="7" fillId="16" borderId="1" xfId="2" applyNumberFormat="1" applyFont="1" applyFill="1" applyBorder="1"/>
    <xf numFmtId="165" fontId="7" fillId="16" borderId="1" xfId="2" applyNumberFormat="1" applyFont="1" applyFill="1" applyBorder="1"/>
    <xf numFmtId="164" fontId="7" fillId="13" borderId="0" xfId="2" applyFont="1" applyFill="1" applyBorder="1"/>
    <xf numFmtId="165" fontId="2" fillId="16" borderId="1" xfId="2" applyNumberFormat="1" applyFont="1" applyFill="1" applyBorder="1"/>
    <xf numFmtId="164" fontId="2" fillId="2" borderId="15" xfId="2" applyFont="1" applyFill="1" applyBorder="1"/>
    <xf numFmtId="164" fontId="2" fillId="2" borderId="3" xfId="2" applyFont="1" applyFill="1" applyBorder="1"/>
    <xf numFmtId="164" fontId="2" fillId="0" borderId="15" xfId="2" applyFont="1" applyFill="1" applyBorder="1"/>
    <xf numFmtId="164" fontId="2" fillId="0" borderId="4" xfId="2" applyFont="1" applyFill="1" applyBorder="1"/>
    <xf numFmtId="164" fontId="8" fillId="8" borderId="0" xfId="2" applyFont="1" applyFill="1" applyBorder="1"/>
    <xf numFmtId="164" fontId="3" fillId="18" borderId="3" xfId="2" applyFont="1" applyFill="1" applyBorder="1"/>
    <xf numFmtId="164" fontId="3" fillId="18" borderId="2" xfId="2" applyFont="1" applyFill="1" applyBorder="1"/>
    <xf numFmtId="164" fontId="5" fillId="16" borderId="1" xfId="2" applyNumberFormat="1" applyFont="1" applyFill="1" applyBorder="1"/>
    <xf numFmtId="164" fontId="10" fillId="17" borderId="1" xfId="2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25" fillId="2" borderId="1" xfId="2" applyNumberFormat="1" applyFont="1" applyFill="1" applyBorder="1" applyAlignment="1">
      <alignment horizontal="left" vertical="center"/>
    </xf>
    <xf numFmtId="0" fontId="26" fillId="2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164" fontId="27" fillId="2" borderId="1" xfId="2" applyFont="1" applyFill="1" applyBorder="1" applyAlignment="1">
      <alignment vertical="center"/>
    </xf>
    <xf numFmtId="164" fontId="25" fillId="2" borderId="1" xfId="2" applyFont="1" applyFill="1" applyBorder="1" applyAlignment="1">
      <alignment vertical="center"/>
    </xf>
    <xf numFmtId="164" fontId="27" fillId="3" borderId="1" xfId="2" applyFont="1" applyFill="1" applyBorder="1" applyAlignment="1">
      <alignment vertical="center"/>
    </xf>
    <xf numFmtId="164" fontId="25" fillId="3" borderId="1" xfId="2" applyFont="1" applyFill="1" applyBorder="1" applyAlignment="1">
      <alignment vertical="center"/>
    </xf>
    <xf numFmtId="164" fontId="25" fillId="0" borderId="1" xfId="2" applyFont="1" applyFill="1" applyBorder="1" applyAlignment="1">
      <alignment vertical="center"/>
    </xf>
    <xf numFmtId="0" fontId="26" fillId="5" borderId="1" xfId="2" applyNumberFormat="1" applyFont="1" applyFill="1" applyBorder="1" applyAlignment="1">
      <alignment vertical="center"/>
    </xf>
    <xf numFmtId="164" fontId="26" fillId="5" borderId="1" xfId="2" applyFont="1" applyFill="1" applyBorder="1" applyAlignment="1">
      <alignment vertical="center"/>
    </xf>
    <xf numFmtId="164" fontId="25" fillId="5" borderId="1" xfId="2" applyFont="1" applyFill="1" applyBorder="1" applyAlignment="1">
      <alignment vertical="center"/>
    </xf>
    <xf numFmtId="164" fontId="29" fillId="7" borderId="1" xfId="2" applyFont="1" applyFill="1" applyBorder="1" applyAlignment="1">
      <alignment vertical="center"/>
    </xf>
    <xf numFmtId="164" fontId="25" fillId="16" borderId="0" xfId="2" applyFont="1" applyFill="1" applyBorder="1" applyAlignment="1">
      <alignment vertical="center"/>
    </xf>
    <xf numFmtId="166" fontId="25" fillId="7" borderId="1" xfId="1" applyNumberFormat="1" applyFont="1" applyFill="1" applyBorder="1" applyAlignment="1">
      <alignment vertical="center"/>
    </xf>
    <xf numFmtId="166" fontId="29" fillId="7" borderId="1" xfId="1" applyNumberFormat="1" applyFont="1" applyFill="1" applyBorder="1" applyAlignment="1">
      <alignment vertical="center"/>
    </xf>
    <xf numFmtId="166" fontId="25" fillId="6" borderId="0" xfId="1" applyNumberFormat="1" applyFont="1" applyFill="1" applyBorder="1" applyAlignment="1">
      <alignment vertical="center"/>
    </xf>
    <xf numFmtId="0" fontId="24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4" fillId="2" borderId="1" xfId="2" applyNumberFormat="1" applyFont="1" applyFill="1" applyBorder="1" applyAlignment="1">
      <alignment vertical="center"/>
    </xf>
    <xf numFmtId="164" fontId="24" fillId="2" borderId="1" xfId="2" applyFont="1" applyFill="1" applyBorder="1" applyAlignment="1">
      <alignment vertical="center"/>
    </xf>
    <xf numFmtId="0" fontId="24" fillId="3" borderId="1" xfId="2" applyNumberFormat="1" applyFont="1" applyFill="1" applyBorder="1" applyAlignment="1">
      <alignment vertical="center"/>
    </xf>
    <xf numFmtId="164" fontId="24" fillId="3" borderId="1" xfId="2" applyFont="1" applyFill="1" applyBorder="1" applyAlignment="1">
      <alignment vertical="center"/>
    </xf>
    <xf numFmtId="0" fontId="24" fillId="2" borderId="1" xfId="2" applyNumberFormat="1" applyFont="1" applyFill="1" applyBorder="1" applyAlignment="1">
      <alignment horizontal="left" vertical="center"/>
    </xf>
    <xf numFmtId="0" fontId="24" fillId="0" borderId="1" xfId="2" applyNumberFormat="1" applyFont="1" applyFill="1" applyBorder="1" applyAlignment="1">
      <alignment vertical="center"/>
    </xf>
    <xf numFmtId="164" fontId="24" fillId="0" borderId="1" xfId="2" applyFont="1" applyFill="1" applyBorder="1" applyAlignment="1">
      <alignment vertical="center"/>
    </xf>
    <xf numFmtId="0" fontId="27" fillId="0" borderId="1" xfId="2" applyNumberFormat="1" applyFont="1" applyFill="1" applyBorder="1" applyAlignment="1">
      <alignment vertical="center"/>
    </xf>
    <xf numFmtId="0" fontId="24" fillId="8" borderId="1" xfId="2" applyNumberFormat="1" applyFont="1" applyFill="1" applyBorder="1" applyAlignment="1">
      <alignment vertical="center"/>
    </xf>
    <xf numFmtId="164" fontId="24" fillId="8" borderId="1" xfId="2" applyFont="1" applyFill="1" applyBorder="1" applyAlignment="1">
      <alignment vertical="center"/>
    </xf>
    <xf numFmtId="0" fontId="24" fillId="4" borderId="1" xfId="2" applyNumberFormat="1" applyFont="1" applyFill="1" applyBorder="1" applyAlignment="1">
      <alignment vertical="center"/>
    </xf>
    <xf numFmtId="0" fontId="30" fillId="4" borderId="1" xfId="2" applyNumberFormat="1" applyFont="1" applyFill="1" applyBorder="1" applyAlignment="1">
      <alignment vertical="center"/>
    </xf>
    <xf numFmtId="0" fontId="24" fillId="11" borderId="1" xfId="2" applyNumberFormat="1" applyFont="1" applyFill="1" applyBorder="1" applyAlignment="1">
      <alignment vertical="center"/>
    </xf>
    <xf numFmtId="0" fontId="28" fillId="11" borderId="1" xfId="2" applyNumberFormat="1" applyFont="1" applyFill="1" applyBorder="1" applyAlignment="1">
      <alignment vertical="center"/>
    </xf>
    <xf numFmtId="0" fontId="24" fillId="6" borderId="0" xfId="2" applyNumberFormat="1" applyFont="1" applyFill="1" applyBorder="1" applyAlignment="1">
      <alignment vertical="center"/>
    </xf>
    <xf numFmtId="0" fontId="27" fillId="8" borderId="0" xfId="2" applyNumberFormat="1" applyFont="1" applyFill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4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20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164" fontId="24" fillId="6" borderId="0" xfId="2" applyNumberFormat="1" applyFont="1" applyFill="1" applyBorder="1" applyAlignment="1">
      <alignment vertical="center"/>
    </xf>
    <xf numFmtId="164" fontId="24" fillId="0" borderId="0" xfId="0" applyNumberFormat="1" applyFont="1" applyAlignment="1">
      <alignment vertical="center"/>
    </xf>
    <xf numFmtId="0" fontId="31" fillId="0" borderId="0" xfId="4" applyAlignment="1">
      <alignment vertical="center"/>
    </xf>
    <xf numFmtId="0" fontId="24" fillId="2" borderId="1" xfId="2" applyNumberFormat="1" applyFont="1" applyFill="1" applyBorder="1" applyAlignment="1">
      <alignment horizontal="right" vertical="center"/>
    </xf>
    <xf numFmtId="0" fontId="32" fillId="0" borderId="0" xfId="0" applyFont="1"/>
    <xf numFmtId="0" fontId="24" fillId="19" borderId="1" xfId="2" applyNumberFormat="1" applyFont="1" applyFill="1" applyBorder="1" applyAlignment="1">
      <alignment vertical="center"/>
    </xf>
    <xf numFmtId="0" fontId="24" fillId="19" borderId="4" xfId="2" applyNumberFormat="1" applyFont="1" applyFill="1" applyBorder="1" applyAlignment="1">
      <alignment vertical="center"/>
    </xf>
    <xf numFmtId="164" fontId="24" fillId="2" borderId="4" xfId="2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24" fillId="2" borderId="3" xfId="2" applyNumberFormat="1" applyFont="1" applyFill="1" applyBorder="1" applyAlignment="1">
      <alignment vertical="center"/>
    </xf>
    <xf numFmtId="0" fontId="33" fillId="0" borderId="0" xfId="0" applyFont="1" applyAlignment="1">
      <alignment vertical="center"/>
    </xf>
    <xf numFmtId="3" fontId="34" fillId="0" borderId="1" xfId="5" applyNumberFormat="1" applyFont="1" applyFill="1" applyBorder="1" applyAlignment="1" applyProtection="1">
      <alignment horizontal="left"/>
      <protection locked="0"/>
    </xf>
    <xf numFmtId="0" fontId="24" fillId="0" borderId="3" xfId="2" applyNumberFormat="1" applyFont="1" applyFill="1" applyBorder="1" applyAlignment="1">
      <alignment vertical="center"/>
    </xf>
    <xf numFmtId="0" fontId="0" fillId="20" borderId="0" xfId="0" applyFill="1" applyAlignment="1">
      <alignment vertical="center"/>
    </xf>
    <xf numFmtId="14" fontId="0" fillId="20" borderId="0" xfId="0" applyNumberFormat="1" applyFill="1" applyAlignment="1">
      <alignment vertical="center"/>
    </xf>
    <xf numFmtId="4" fontId="0" fillId="20" borderId="0" xfId="0" applyNumberFormat="1" applyFill="1" applyAlignment="1">
      <alignment vertical="center"/>
    </xf>
    <xf numFmtId="0" fontId="0" fillId="21" borderId="0" xfId="0" applyFill="1" applyAlignment="1">
      <alignment vertical="center"/>
    </xf>
    <xf numFmtId="4" fontId="0" fillId="21" borderId="0" xfId="0" applyNumberFormat="1" applyFill="1" applyAlignment="1">
      <alignment vertical="center"/>
    </xf>
    <xf numFmtId="0" fontId="0" fillId="21" borderId="0" xfId="0" applyFill="1" applyAlignment="1">
      <alignment horizontal="center" vertical="center" wrapText="1"/>
    </xf>
    <xf numFmtId="164" fontId="0" fillId="22" borderId="0" xfId="2" applyFont="1" applyFill="1" applyAlignment="1">
      <alignment vertical="center"/>
    </xf>
    <xf numFmtId="0" fontId="0" fillId="0" borderId="0" xfId="0" applyNumberFormat="1" applyAlignment="1">
      <alignment horizontal="center" vertical="center" wrapText="1"/>
    </xf>
    <xf numFmtId="0" fontId="0" fillId="2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</cellXfs>
  <cellStyles count="6">
    <cellStyle name="Hiperlink" xfId="4" builtinId="8"/>
    <cellStyle name="Normal" xfId="0" builtinId="0"/>
    <cellStyle name="Porcentagem" xfId="1" builtinId="5"/>
    <cellStyle name="Vírgula" xfId="2" builtinId="3"/>
    <cellStyle name="Vírgula 17 2" xfId="5"/>
    <cellStyle name="Vírgula 2" xf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0</xdr:row>
      <xdr:rowOff>19050</xdr:rowOff>
    </xdr:from>
    <xdr:to>
      <xdr:col>14</xdr:col>
      <xdr:colOff>676275</xdr:colOff>
      <xdr:row>0</xdr:row>
      <xdr:rowOff>352425</xdr:rowOff>
    </xdr:to>
    <xdr:sp macro="[0]!quickEXE" textlink="">
      <xdr:nvSpPr>
        <xdr:cNvPr id="2" name="Bisel 1"/>
        <xdr:cNvSpPr/>
      </xdr:nvSpPr>
      <xdr:spPr>
        <a:xfrm>
          <a:off x="11115675" y="19050"/>
          <a:ext cx="628650" cy="333375"/>
        </a:xfrm>
        <a:prstGeom prst="bevel">
          <a:avLst/>
        </a:prstGeom>
        <a:solidFill>
          <a:schemeClr val="tx2">
            <a:lumMod val="20000"/>
            <a:lumOff val="80000"/>
          </a:schemeClr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EXE!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Video_4255" connectionId="359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Video_1867" connectionId="97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Video_2811" connectionId="202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Video_354" connectionId="283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Video_1854" connectionId="96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Video_31" connectionId="234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Video_3420" connectionId="267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Video_1623" connectionId="70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Video_2031" connectionId="115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Video_574" connectionId="375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Video_3322" connectionId="257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Video_2310" connectionId="146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Video_393" connectionId="326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Video_90" connectionId="412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Video_3380" connectionId="263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Video_3519" connectionId="278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Video_2320" connectionId="147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Video_2622" connectionId="18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Video_349" connectionId="277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Video_416" connectionId="352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Video_3030" connectionId="226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Video_2527" connectionId="170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Video_115" connectionId="1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Video_2793" connectionId="200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Video_1468" connectionId="53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Video_3052" connectionId="22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Video_1297" connectionId="34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Video_3532" connectionId="279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Video_2007" connectionId="113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Video_2433" connectionId="160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Video_369" connectionId="299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Video_8" connectionId="400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Video_553" connectionId="373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Video_1812" connectionId="91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Video_1348" connectionId="39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Video_3247" connectionId="249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Video_3585" connectionId="28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Video_3119" connectionId="235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Video_2427" connectionId="159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Video_2106" connectionId="124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Video_1355" connectionId="40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Video_3930" connectionId="323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Video_2701" connectionId="190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Video_3984" connectionId="329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Video_472" connectionId="36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Video_3086" connectionId="23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Video_1970" connectionId="108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Video_3233" connectionId="247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Video_2935" connectionId="216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Video_2979" connectionId="220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Video_1226" connectionId="26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Video_1076" connectionId="9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Video_669" connectionId="386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Video_1551" connectionId="62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Video_775" connectionId="398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Video_791" connectionId="400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Video_3098" connectionId="23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Video_966" connectionId="419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Video_129" connectionId="3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Video_3319" connectionId="25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Video_652" connectionId="384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Video_617" connectionId="380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Video_1015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Video_94" connectionId="416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Video_1132" connectionId="1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Video_2618" connectionId="180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Video_2593" connectionId="178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Video_2116" connectionId="125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Video_387" connectionId="319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Video_1916" connectionId="102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Video_3479" connectionId="27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Video_4087" connectionId="340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Video_3350" connectionId="260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Video_2971" connectionId="219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Video_564" connectionId="374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Video_2287" connectionId="14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Video_3837" connectionId="31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Video_463" connectionId="363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Video_4114" connectionId="343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Video_2801" connectionId="201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Video_902" connectionId="412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Video_2641" connectionId="183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Video_1189" connectionId="2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Video_4252" connectionId="358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Video_112" connectionId="1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Video_573" connectionId="375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Video_1175" connectionId="20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Video_2055" connectionId="118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Video_198" connectionId="109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Video_2536" connectionId="171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Video_1931" connectionId="104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Video_1398" connectionId="45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Video_1527" connectionId="59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Video_2164" connectionId="130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Video_376" connectionId="307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Video_1545" connectionId="61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Video_2199" connectionId="134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Video_3853" connectionId="314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Video_1192" connectionId="22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Video_1232" connectionId="27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Video_4191" connectionId="35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Video_4216" connectionId="354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Video_1303" connectionId="34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Video_2313" connectionId="147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Video_607" connectionId="379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Video_803" connectionId="401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Video_3823" connectionId="311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Video_3184" connectionId="242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Video_683" connectionId="388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Video_4190" connectionId="352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Video_1475" connectionId="53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Video_589" connectionId="377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Video_383" connectionId="315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Video_1921" connectionId="103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Video_1946" connectionId="106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Video_2260" connectionId="1412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Video_3752" connectionId="303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Video_3195" connectionId="243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Video_698" connectionId="389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Video_4083" connectionId="340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Video_1451" connectionId="51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Video_2246" connectionId="139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Video_3352" connectionId="260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Video_1180" connectionId="21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Video_717" connectionId="391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Video_4156" connectionId="348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Video_3288" connectionId="253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Video_11" connectionId="12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Video_2869" connectionId="208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Video_953" connectionId="418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Video_2897" connectionId="211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Video_2147" connectionId="128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Video_3743" connectionId="302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Video_457" connectionId="362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Video_1292" connectionId="33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Video_2806" connectionId="201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Video_3834" connectionId="312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Video_2112" connectionId="124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Video_3788" connectionId="3078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Video_1585" connectionId="66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Video_2596" connectionId="178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Video_4155" connectionId="348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Video_4048" connectionId="336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Video_2567" connectionId="175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Video_2471" connectionId="164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Video_3795" connectionId="308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Video_3379" connectionId="263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Video_1353" connectionId="40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Video_2950" connectionId="217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Video_2312" connectionId="147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Video_1028" connectionId="4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Video_1419" connectionId="477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Video_2444" connectionId="161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Video_4196" connectionId="352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Video_1890" connectionId="100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Video_2667" connectionId="186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Video_505" connectionId="368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Video_1770" connectionId="86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Video_836" connectionId="405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Video_2200" connectionId="134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Video_174" connectionId="83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Video_3552" connectionId="282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Video_1460" connectionId="52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Video_2879" connectionId="209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Video_1462" connectionId="52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Video_3046" connectionId="228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Video_32" connectionId="245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Video_2837" connectionId="205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Video_352" connectionId="281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Video_3815" connectionId="310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Video_119" connectionId="22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Video_2495" connectionId="167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Video_4149" connectionId="347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Video_2882" connectionId="210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Video_865" connectionId="408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Video_1581" connectionId="65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Video_2515" connectionId="1695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Video_3393" connectionId="2648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Video_1277" connectionId="319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Video_1872" connectionId="98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Video_557" connectionId="374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Video_4013" connectionId="332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Video_991" connectionId="422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Video_3505" connectionId="276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Video_1662" connectionId="74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Video_2756" connectionId="196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Video_4224" connectionId="355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Video_1813" connectionId="91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Video_2902" connectionId="212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Video_3450" connectionId="271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Video_1289" connectionId="33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Video_1569" connectionId="64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Video_2739" connectionId="194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Video_1819" connectionId="92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Video_2975" connectionId="220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Video_619" connectionId="3809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Video_2552" connectionId="173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Video_559" connectionId="374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Video_466" connectionId="363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Video_1453" connectionId="51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Video_2828" connectionId="204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Video_1829" connectionId="93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Video_474" connectionId="364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Video_2462" connectionId="1636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Video_459" connectionId="363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Video_1000" connectionId="1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Video_1962" connectionId="108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Video_4112" connectionId="343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Video_4174" connectionId="350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Video_3784" connectionId="307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Video_687" connectionId="388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Video_3621" connectionId="289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Video_2742" connectionId="194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Video_3179" connectionId="241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Video_1170" connectionId="20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Video_4219" connectionId="355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Video_430" connectionId="360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Video_3358" connectionId="261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Video_2117" connectionId="125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Video_3551" connectionId="281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Video_1490" connectionId="55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Video_774" connectionId="398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Video_3347" connectionId="260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Video_2863" connectionId="208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Video_122" connectionId="25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Video_2125" connectionId="126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Video_704" connectionId="390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Video_2229" connectionId="137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Video_2323" connectionId="148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Video_3023" connectionId="2255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Video_2912" connectionId="213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Base_3" connectionId="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Video_2270" connectionId="142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Video_485" connectionId="3660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Video_819" connectionId="403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Video_1131" connectionId="15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Video_2661" connectionId="185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Video_1961" connectionId="107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Video_1389" connectionId="44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Video_807" connectionId="401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Video_2679" connectionId="187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Video_1034" connectionId="50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Video_3790" connectionId="308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Video_1265" connectionId="306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Video_30" connectionId="223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Video_1260" connectionId="30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Video_1873" connectionId="98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Video_2163" connectionId="130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Video_2607" connectionId="1797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Video_87" connectionId="408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Video_3928" connectionId="322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Video_41" connectionId="345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Video_1145" connectionId="17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Video_3720" connectionId="300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Video_3769" connectionId="305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Video_1120" connectionId="14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Video_1313" connectionId="36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Video_1982" connectionId="110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Video_702" connectionId="390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Video_503" connectionId="368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Video_1236" connectionId="27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Video_1937" connectionId="105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Video_1257" connectionId="297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Video_2240" connectionId="1390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Video_437" connectionId="3607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Video_512" connectionId="369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Video_2373" connectionId="1537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Video_1172" connectionId="20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Video_2963" connectionId="2190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Video_2580" connectionId="176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Video_3575" connectionId="284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Video_3691" connectionId="297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Video_1776" connectionId="87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Video_2835" connectionId="2050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Video_4033" connectionId="334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Video_4244" connectionId="3579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Video_2986" connectionId="2214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Video_877" connectionId="4095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Video_88" connectionId="409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Video_2797" connectionId="200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Video_170" connectionId="789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Video_332" connectionId="258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Video_835" connectionId="404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Video_1454" connectionId="516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Video_2178" connectionId="1320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Video_1863" connectionId="97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Video_741" connectionId="3945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Video_2598" connectionId="178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Video_3925" connectionId="3227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Video_2288" connectionId="144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Video_1666" connectionId="75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Video_916" connectionId="4139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Video_1309" connectionId="35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Video_815" connectionId="402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Video_598" connectionId="378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Video_2639" connectionId="183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Video_3072" connectionId="2307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Video_206" connectionId="1189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Video_2671" connectionId="186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Video_83" connectionId="404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Video_3868" connectionId="316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Video_1211" connectionId="24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Video_4026" connectionId="333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Video_2366" connectionId="152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Video_1495" connectionId="56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Video_3507" connectionId="277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Video_1411" connectionId="469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Video_1380" connectionId="43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Video_1008" connectionId="2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Video_1851" connectionId="957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Video_2360" connectionId="152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Video_520" connectionId="370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Video_366" connectionId="296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Video_3708" connectionId="298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Video_1985" connectionId="1105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Video_28" connectionId="2010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Video_925" connectionId="414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Video_3449" connectionId="270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Video_271" connectionId="191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Video_45" connectionId="362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Video_3227" connectionId="247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Video_2024" connectionId="1150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Video_1524" connectionId="594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Video_219" connectionId="133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Video_3495" connectionId="275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Video_1611" connectionId="69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Video_1723" connectionId="81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Video_1839" connectionId="94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Video_342" connectionId="270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Video_1745" connectionId="839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Video_3260" connectionId="2506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Video_292" connectionId="214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Video_1862" connectionId="969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Video_2175" connectionId="131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Video_764" connectionId="3970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Video_2252" connectionId="140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Video_2999" connectionId="222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Video_3034" connectionId="226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Video_535" connectionId="3716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Video_1590" connectionId="66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Video_3715" connectionId="299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Video_1391" connectionId="44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Video_4055" connectionId="337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Video_307" connectionId="231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Video_288" connectionId="209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Video_2965" connectionId="219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Video_120" connectionId="23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Base_8" connectionId="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Video_3308" connectionId="255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Video_3990" connectionId="3297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Video_1151" connectionId="18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Video_957" connectionId="418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Video_4000" connectionId="3308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Video_903" connectionId="412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Video_2824" connectionId="203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Video_2327" connectionId="1486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Video_3232" connectionId="2475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Video_3705" connectionId="298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Video_3867" connectionId="316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Video_1514" connectionId="58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Video_1554" connectionId="627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Video_644" connectionId="3837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Video_3878" connectionId="317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Video_1504" connectionId="57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Video_3843" connectionId="3137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Video_21" connectionId="123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Video_2770" connectionId="197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Video_4077" connectionId="339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Video_4004" connectionId="331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Video_992" connectionId="422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Video_1003" connectionId="16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Video_1990" connectionId="111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Video_1595" connectionId="67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Video_4067" connectionId="338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Video_827" connectionId="4040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Video_3041" connectionId="227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Video_530" connectionId="371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Video_106" connectionId="7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Video_3334" connectionId="258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Video_830" connectionId="404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Video_3956" connectionId="326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Video_1056" connectionId="7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Video_3992" connectionId="330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Video_889" connectionId="410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Video_309" connectionId="2333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Video_3207" connectionId="2449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Video_3530" connectionId="279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Video_3679" connectionId="2957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Video_3466" connectionId="2728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Video_1676" connectionId="762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Video_2153" connectionId="129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Video_1466" connectionId="52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Video_3234" connectionId="247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Video_531" connectionId="371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Video_3132" connectionId="2370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Video_2480" connectionId="1656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Video_3480" connectionId="274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Video_1477" connectionId="54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Video_364" connectionId="294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Video_1161" connectionId="191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Video_4102" connectionId="342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Video_1729" connectionId="821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Video_1972" connectionId="1091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Video_997" connectionId="4228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Video_1574" connectionId="64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Video_586" connectionId="3772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Video_2100" connectionId="1235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Video_4139" connectionId="346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Video_860" connectionId="4077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Video_3196" connectionId="2437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Video_3115" connectionId="2353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Video_2557" connectionId="1741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Video_205" connectionId="117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Video_2778" connectionId="198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Video_1701" connectionId="791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Video_3627" connectionId="289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Video_2769" connectionId="197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Video_3860" connectionId="3156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Video_3777" connectionId="306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Video_2925" connectionId="2150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Video_19" connectionId="101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Video_3433" connectionId="2692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Video_2226" connectionId="137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Video_1230" connectionId="26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Video_3323" connectionId="257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Video_4106" connectionId="3427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Video_1555" connectionId="62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Video_232" connectionId="1478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Video_616" connectionId="3806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Video_1659" connectionId="743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Video_467" connectionId="364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Video_2215" connectionId="1362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Video_282" connectionId="2033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Video_1385" connectionId="43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Video_2382" connectionId="1547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Video_1636" connectionId="71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Video_2862" connectionId="2080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Video_909" connectionId="4131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Video_649" connectionId="384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Video_2300" connectionId="1457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Video_3138" connectionId="2376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Video_525" connectionId="3705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Video_2729" connectionId="193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Video_1346" connectionId="39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Video_654" connectionId="384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Video_3443" connectionId="2703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Video_3980" connectionId="3287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Video_568" connectionId="375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Video_727" connectionId="392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Video_3873" connectionId="3170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Video_1920" connectionId="103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Video_3168" connectionId="2406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Video_1012" connectionId="26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Video_2737" connectionId="1941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Video_1294" connectionId="338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Video_629" connectionId="3820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Video_1562" connectionId="63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Video_2631" connectionId="182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Video_3945" connectionId="324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Video_707" connectionId="3907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Video_2907" connectionId="213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Video_1703" connectionId="793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Video_801" connectionId="401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Video_394" connectionId="327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Video_1696" connectionId="784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Video_2982" connectionId="2209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Video_412" connectionId="347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Video_3218" connectionId="2461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Video_285" connectionId="206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Video_4046" connectionId="336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Video_772" connectionId="3979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Video_3202" connectionId="244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Video_1964" connectionId="108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Video_1087" connectionId="10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Video_2730" connectionId="1934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Video_3644" connectionId="2918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Video_3639" connectionId="2913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Video_1334" connectionId="38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Video_550" connectionId="3733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Video_1324" connectionId="37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Video_2747" connectionId="1952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Video_2018" connectionId="114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Video_4091" connectionId="3410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Video_4041" connectionId="335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Video_3589" connectionId="286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Video_1417" connectionId="47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Video_2250" connectionId="140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Video_3189" connectionId="2429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Video_135" connectionId="40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Video_1929" connectionId="1043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Video_1917" connectionId="1030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Video_1913" connectionId="1026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Video_3567" connectionId="283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Video_4187" connectionId="351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Video_2566" connectionId="1751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Video_676" connectionId="387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Video_2490" connectionId="166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Video_2966" connectionId="2193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Video_1461" connectionId="52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Video_3094" connectionId="2330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Video_689" connectionId="3886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Video_3832" connectionId="3125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Video_1142" connectionId="170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Video_2838" connectionId="205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Video_2611" connectionId="1802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Video_3824" connectionId="311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Video_2054" connectionId="1183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Video_1392" connectionId="447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Video_2032" connectionId="115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Video_1330" connectionId="379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Video_3371" connectionId="262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Video_3707" connectionId="298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Video_3461" connectionId="2723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Video_1993" connectionId="1114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Video_2213" connectionId="1360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Video_1908" connectionId="102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Video_236" connectionId="152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Video_2675" connectionId="187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Video_167" connectionId="755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Video_656" connectionId="3850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Video_2702" connectionId="1903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Video_2140" connectionId="1279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Video_2362" connectionId="152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Video_2501" connectionId="1680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Video_2924" connectionId="214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Video_599" connectionId="3786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Video_3259" connectionId="2505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Video_1613" connectionId="693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Video_1817" connectionId="919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Video_546" connectionId="3728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Video_998" connectionId="4229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Video_4142" connectionId="3468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Video_1612" connectionId="692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Video_3617" connectionId="288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Video_1675" connectionId="761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Video_1580" connectionId="656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Video_2526" connectionId="1707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Video_3641" connectionId="2915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Video_3747" connectionId="3032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Video_2110" connectionId="1246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Video_2865" connectionId="208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Video_4208" connectionId="3539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Video_2290" connectionId="144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Video_165" connectionId="733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Video_1888" connectionId="99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Video_504" connectionId="368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Video_1894" connectionId="1004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Video_884" connectionId="4103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Video_2184" connectionId="1327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Video_657" connectionId="3851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Video_2010" connectionId="1135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Video_3863" connectionId="3159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Video_1571" connectionId="646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Video_1456" connectionId="518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Video_1493" connectionId="559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Video_3162" connectionId="2399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Video_2122" connectionId="1259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Video_2057" connectionId="1186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Video_2302" connectionId="1459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Video_3581" connectionId="2851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Video_3447" connectionId="2707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Video_2854" connectionId="207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Video_3735" connectionId="3019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Video_3529" connectionId="2795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Video_3078" connectionId="231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Video_1376" connectionId="429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Video_2877" connectionId="2096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Video_2819" connectionId="203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Video_3040" connectionId="2273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Video_2407" connectionId="157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Video_2337" connectionId="1497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Video_1960" connectionId="1078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Video_134" connectionId="389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Video_3907" connectionId="320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Video_1382" connectionId="436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Video_2914" connectionId="2138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Video_2073" connectionId="1204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Video_709" connectionId="3909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Video_1891" connectionId="1001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Video_976" connectionId="4205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Video_113" connectionId="156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Video_577" connectionId="376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Video_713" connectionId="391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Video_1086" connectionId="10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Video_1415" connectionId="473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Video_1870" connectionId="978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Video_1874" connectionId="982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Video_4150" connectionId="347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Video_3569" connectionId="2838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Video_2884" connectionId="2104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Video_3294" connectionId="254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Video_4237" connectionId="357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Video_244" connectionId="1611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Video_109" connectionId="11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Video_3279" connectionId="2526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Video_1200" connectionId="23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Video_1830" connectionId="934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Video_1497" connectionId="563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Video_1973" connectionId="1092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Video_3172" connectionId="2410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Video_3472" connectionId="2735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Video_2906" connectionId="2129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Video_2719" connectionId="1921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Video_746" connectionId="3950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Video_2663" connectionId="1859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Video_1907" connectionId="1019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Video_2251" connectionId="140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Video_749" connectionId="3953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Video_2417" connectionId="1586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Video_2972" connectionId="219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Video_2245" connectionId="139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Video_3791" connectionId="308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Video_2311" connectionId="1469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Video_3275" connectionId="2521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Video_618" connectionId="3808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Video_3733" connectionId="3017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Video_3655" connectionId="2930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Video_3821" connectionId="311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Video_3211" connectionId="2453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Video_3534" connectionId="280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Video_4109" connectionId="3430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Video_3451" connectionId="2712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Video_3537" connectionId="280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Video_4080" connectionId="3398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Video_1126" connectionId="152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Video_2013" connectionId="1138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Video_238" connectionId="1544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Video_2081" connectionId="1213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Video_3164" connectionId="2402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Video_1405" connectionId="46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Video_1104" connectionId="128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Video_3539" connectionId="280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Video_2901" connectionId="2124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Video_2298" connectionId="1453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Video_330" connectionId="2567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Video_3818" connectionId="3108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Video_1062" connectionId="8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Video_3151" connectionId="2388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Video_3668" connectionId="294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Video_924" connectionId="4148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Video_3100" connectionId="233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Video_2738" connectionId="194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Video_987" connectionId="4217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Video_191" connectionId="102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Video_2185" connectionId="1328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Video_3772" connectionId="3060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Video_2059" connectionId="1188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Video_2762" connectionId="1969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Video_3152" connectionId="239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Video_4094" connectionId="3414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Video_3957" connectionId="326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Video_2775" connectionId="1983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Video_3014" connectionId="2247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Video_3047" connectionId="2281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Video_2638" connectionId="1831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Video_882" connectionId="410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Video_1166" connectionId="19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Video_3262" connectionId="2508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Video_2735" connectionId="1939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Video_2947" connectionId="2174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Video_295" connectionId="217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Video_322" connectionId="2478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Video_826" connectionId="403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Video_1804" connectionId="905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Video_3887" connectionId="3185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Video_3327" connectionId="2579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Video_3395" connectionId="2650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Video_3696" connectionId="297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Video_1184" connectionId="21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Video_638" connectionId="3830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Video_3158" connectionId="2396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Video_3099" connectionId="233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Video_3695" connectionId="2974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Video_730" connectionId="3933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Video_1168" connectionId="198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Video_2602" connectionId="1792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Video_947" connectionId="417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Video_3372" connectionId="2625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Video_1186" connectionId="218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Video_1553" connectionId="626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Video_2342" connectionId="150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Video_645" connectionId="3838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Video_73" connectionId="393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Video_2309" connectionId="146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Video_3316" connectionId="256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Video_2799" connectionId="2009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Video_2629" connectionId="1821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Video_336" connectionId="2633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Video_2456" connectionId="1629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Video_1618" connectionId="698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Video_1445" connectionId="506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Video_1620" connectionId="701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Video_284" connectionId="2055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Video_2565" connectionId="1750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Video_3630" connectionId="2903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Video_842" connectionId="4057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Video_1711" connectionId="802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Video_2895" connectionId="211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Video_195" connectionId="1066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Video_4032" connectionId="3346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Video_1853" connectionId="959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Video_1448" connectionId="509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Video_2326" connectionId="1485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Video_1253" connectionId="293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Video_2438" connectionId="1609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Video_4205" connectionId="3536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Video_2355" connectionId="1517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Video_3321" connectionId="257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Video_4163" connectionId="3491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Video_1587" connectionId="663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Video_3559" connectionId="2828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Video_708" connectionId="390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Video_624" connectionId="3815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Video_3913" connectionId="3214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Video_1072" connectionId="9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Video_2642" connectionId="1836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Video_2157" connectionId="129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Video_1164" connectionId="19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Video_974" connectionId="4203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Video_1721" connectionId="813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Video_3742" connectionId="3027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Video_2571" connectionId="1757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Video_2436" connectionId="160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Video_1694" connectionId="78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Video_4192" connectionId="3523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Video_3753" connectionId="3039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Video_2467" connectionId="1641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Video_1362" connectionId="414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Video_168" connectionId="766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Video_883" connectionId="410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Video_1204" connectionId="239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Video_2666" connectionId="186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Video_2624" connectionId="1816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Video_2930" connectionId="215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Video_2923" connectionId="2148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Video_2402" connectionId="1570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Video_315" connectionId="2400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Video_565" connectionId="3749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Video_4076" connectionId="3394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Video_1225" connectionId="262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Video_700" connectionId="3900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Video_189" connectionId="999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Video_3905" connectionId="3205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Video_2668" connectionId="1864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Video_1173" connectionId="204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Video_4065" connectionId="3382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Video_1078" connectionId="98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Video_2318" connectionId="1476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Video_2210" connectionId="135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Video_3750" connectionId="303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Video_554" connectionId="3737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Video_402" connectionId="3367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Video_114" connectionId="167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Video_133" connectionId="37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Video_1273" connectionId="315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Video_934" connectionId="415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Video_3997" connectionId="3305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Video_3208" connectionId="2450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Video_1100" connectionId="124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Video_2878" connectionId="2097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Video_3538" connectionId="2805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Video_3995" connectionId="3303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Video_3229" connectionId="247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Video_763" connectionId="3969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Video_816" connectionId="4028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Video_131" connectionId="356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Video_3835" connectionId="3128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Video_2508" connectionId="1687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Video_3681" connectionId="295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Video_1614" connectionId="694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Video_3836" connectionId="3129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Video_3547" connectionId="2815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Video_1905" connectionId="101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Video_3509" connectionId="2773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Video_2555" connectionId="1739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Video_610" connectionId="3800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Video_1641" connectionId="724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Video_970" connectionId="4199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Video_4090" connectionId="3409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Video_2459" connectionId="163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Video_2559" connectionId="1743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Video_3375" connectionId="2629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Video_1043" connectionId="60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Video_2232" connectionId="1381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Video_157" connectionId="64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Video_1143" connectionId="171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Video_4242" connectionId="3576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Video_1085" connectionId="106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Video_1673" connectionId="759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Video_2464" connectionId="1638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Video_3805" connectionId="3079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Video_1021" connectionId="36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Video_267" connectionId="1866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Video_193" connectionId="1044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Video_792" connectionId="400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Video_171" connectionId="80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Video_547" connectionId="3729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Video_4234" connectionId="3568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Video_977" connectionId="4206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Video_3661" connectionId="2937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Video_712" connectionId="3913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Video_86" connectionId="4076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Video_3987" connectionId="3295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Video_2027" connectionId="115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Video_3370" connectionId="2626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Video_729" connectionId="3931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Video_2283" connectionId="1437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Video_2623" connectionId="1815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Video_3703" connectionId="298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Video_897" connectionId="4117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Video_2266" connectionId="1418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Video_228" connectionId="143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Video_4247" connectionId="358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Video_100" connectionId="12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Video_2445" connectionId="1617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Video_3401" connectionId="2656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Video_3678" connectionId="2956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Video_363" connectionId="2933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Video_960" connectionId="418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Video_1596" connectionId="67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Video_3871" connectionId="3168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Video_2316" connectionId="1474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Video_1690" connectionId="778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Video_1375" connectionId="428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Video_1412" connectionId="470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Video_3663" connectionId="2939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Video_161" connectionId="689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Video_4179" connectionId="3508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Video_3849" connectionId="314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Video_1188" connectionId="220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Video_1210" connectionId="246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Video_2447" connectionId="1619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Video_786" connectionId="399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Video_576" connectionId="3761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Video_697" connectionId="3895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Video_3587" connectionId="2858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Video_795" connectionId="4004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Video_3677" connectionId="2954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Video_1434" connectionId="49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Video_3981" connectionId="3289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Video_2301" connectionId="1458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Video_125" connectionId="289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Video_3460" connectionId="2721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Video_716" connectionId="391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Video_1318" connectionId="365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Video_1897" connectionId="1007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Video_3904" connectionId="3204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Video_606" connectionId="3795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Video_1135" connectionId="162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Video_34" connectionId="2677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Video_3976" connectionId="328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Video_2321" connectionId="148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Video_2744" connectionId="1949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Video_2204" connectionId="1350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Video_1326" connectionId="37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Video_2257" connectionId="140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Video_1919" connectionId="1032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Video_1055" connectionId="73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Video_3333" connectionId="258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Video_2218" connectionId="1365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Video_2356" connectionId="1518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Video_1254" connectionId="294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Video_3841" connectionId="3135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Video_224" connectionId="1389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Video_159" connectionId="666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Video_208" connectionId="121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Video_920" connectionId="4144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Video_738" connectionId="3941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Video_3727" connectionId="3009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Video_4050" connectionId="3365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Video_3877" connectionId="3174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Video_2093" connectionId="1226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Video_822" connectionId="403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Video_653" connectionId="384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Video_1249" connectionId="288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Video_3516" connectionId="2779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Video_3872" connectionId="3169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Video_2429" connectionId="1599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Video_3563" connectionId="2831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Video_839" connectionId="4053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Video_2919" connectionId="2143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Video_3206" connectionId="2448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Video_3852" connectionId="3147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Video_1498" connectionId="564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Video_324" connectionId="2500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Video_293" connectionId="215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Video_443" connectionId="3614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Video_4250" connectionId="3585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Video_2998" connectionId="2227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Video_4175" connectionId="3504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Video_2295" connectionId="1450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Video_1369" connectionId="421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Video_4184" connectionId="351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Video_444" connectionId="3615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Video_2395" connectionId="1561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Video_2242" connectionId="1392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Video_721" connectionId="392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Video_13" connectionId="344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Video_3405" connectionId="2660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Video_29" connectionId="2121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Video_3197" connectionId="2438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Video_2789" connectionId="1998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Video_893" connectionId="4113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Video_2995" connectionId="222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Video_1487" connectionId="55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Video_3813" connectionId="3103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Video_2143" connectionId="1282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Video_4005" connectionId="331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Video_3363" connectionId="2618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Video_2036" connectionId="1163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Video_264" connectionId="1833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Video_2291" connectionId="1446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Video_963" connectionId="4191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Video_3746" connectionId="3031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Video_856" connectionId="4072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Video_355" connectionId="2844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Video_1427" connectionId="486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Video_3435" connectionId="269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Video_1730" connectionId="82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Video_2587" connectionId="1774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Video_3452" connectionId="2713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Video_1889" connectionId="998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Video_2917" connectionId="2141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Video_2496" connectionId="1673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Video_2885" connectionId="2105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Video_3077" connectionId="2313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Video_2815" connectionId="2028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Video_3145" connectionId="2383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Video_2130" connectionId="1268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Video_685" connectionId="3882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Video_4171" connectionId="3499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Video_2452" connectionId="1625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Video_587" connectionId="3773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Video_259" connectionId="1777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Video_2396" connectionId="1562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Video_2767" connectionId="1974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Video_2883" connectionId="2103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Video_214" connectionId="1278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Video_178" connectionId="877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Video_59" connectionId="3776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Video_1566" connectionId="64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Video_1278" connectionId="320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Video_3253" connectionId="249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Video_678" connectionId="3874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Video_3609" connectionId="2879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Video_3123" connectionId="236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Video_1162" connectionId="192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Video_761" connectionId="3967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Video_1904" connectionId="1016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Video_347" connectionId="2755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Video_401" connectionId="3356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Video_158" connectionId="655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Video_2070" connectionId="1201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Video_818" connectionId="4030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Video_1763" connectionId="859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Video_2960" connectionId="2187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Video_3402" connectionId="2657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Video_3618" connectionId="2889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Video_1449" connectionId="510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Video_2755" connectionId="1961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Video_2613" connectionId="1804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Video_2502" connectionId="1681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Video_3071" connectionId="230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Video_305" connectionId="2289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Video_2977" connectionId="2204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Video_867" connectionId="4084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Video_3833" connectionId="3126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Video_1965" connectionId="108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Video_863" connectionId="4080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Video_258" connectionId="1766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Video_799" connectionId="4008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Video_1071" connectionId="91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Video_2848" connectionId="2064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Video_1556" connectionId="629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Video_2597" connectionId="1785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Video_3193" connectionId="2434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Video_2718" connectionId="1920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Video_2440" connectionId="161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Video_765" connectionId="397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Video_1256" connectionId="29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Video_4138" connectionId="3463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Video_375" connectionId="3066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Video_3874" connectionId="3171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Video_1377" connectionId="430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Video_1213" connectionId="249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Video_2920" connectionId="2145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Video_2562" connectionId="1747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Video_642" connectionId="3835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Video_3295" connectionId="2543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Video_300" connectionId="223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Video_2798" connectionId="2008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Video_3192" connectionId="2432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Video_690" connectionId="3888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Video_1459" connectionId="521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Video_2494" connectionId="1671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Video_3548" connectionId="2816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Video_1969" connectionId="1087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Video_1529" connectionId="599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Video_1848" connectionId="953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Video_673" connectionId="3869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Video_2790" connectionId="2000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Video_2083" connectionId="1215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Video_2179" connectionId="132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Video_2993" connectionId="2222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Video_2092" connectionId="1225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Video_843" connectionId="405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Video_108" connectionId="100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Video_406" connectionId="3411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Video_448" connectionId="3619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Video_2734" connectionId="1938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Video_1877" connectionId="98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Video_1740" connectionId="834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Video_3922" connectionId="3224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Video_1404" connectionId="461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Video_275" connectionId="1955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Video_54" connectionId="3721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Video_2196" connectionId="1340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Video_3722" connectionId="3004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Video_894" connectionId="4114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Video_181" connectionId="911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Video_2393" connectionId="1559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Video_3467" connectionId="272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Video_2220" connectionId="1368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Video_1414" connectionId="472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Video_1276" connectionId="318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Video_2224" connectionId="1372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Video_2066" connectionId="1196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Video_1199" connectionId="23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Video_1187" connectionId="219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Video_1174" connectionId="20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Video_14" connectionId="455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Video_2108" connectionId="1243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Video_1139" connectionId="166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Video_3870" connectionId="3167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Video_211" connectionId="1245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Video_2426" connectionId="1596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Video_3803" connectionId="3094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Video_734" connectionId="3937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Video_2107" connectionId="124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Video_215" connectionId="1289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Video_379" connectionId="3110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Video_2144" connectionId="1283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Video_2606" connectionId="1796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Video_1141" connectionId="169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Video_3397" connectionId="2652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Video_1217" connectionId="253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Video_365" connectionId="2955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Video_2996" connectionId="2225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Video_3026" connectionId="2259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Video_344" connectionId="272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Video_3070" connectionId="2305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Video_3457" connectionId="2718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Video_3274" connectionId="2520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Video_1582" connectionId="65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Video_2591" connectionId="1779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Video_760" connectionId="3966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Video_462" connectionId="3635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Video_4241" connectionId="357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Video_1218" connectionId="254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Video_2900" connectionId="2123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Video_3222" connectionId="2465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Video_1246" connectionId="285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Video_2261" connectionId="1413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Video_2132" connectionId="1270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Video_2942" connectionId="2169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Video_2441" connectionId="1613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Video_1268" connectionId="309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Video_2293" connectionId="1448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Video_2139" connectionId="1277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Video_147" connectionId="533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Video_2353" connectionId="1515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Video_4130" connectionId="3453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Video_2388" connectionId="1553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Video_1424" connectionId="483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Video_130" connectionId="345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Video_3933" connectionId="3236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Video_2655" connectionId="1850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Video_1296" connectionId="340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Video_3595" connectionId="2862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Video_92" connectionId="4143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Video_1339" connectionId="38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Video_2712" connectionId="1914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Video_3604" connectionId="2873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Video_2599" connectionId="1787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Video_1386" connectionId="440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Video_3237" connectionId="2481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Video_1622" connectionId="703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Video_4068" connectionId="3385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Video_1222" connectionId="259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Video_3978" connectionId="3285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Video_3523" connectionId="2787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Video_1" connectionId="10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Video_2664" connectionId="1860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Video_3854" connectionId="314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Video_3344" connectionId="2597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Video_2569" connectionId="175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Video_371" connectionId="3022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Video_1387" connectionId="441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Video_486" connectionId="3661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Video_2573" connectionId="1759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Video_3108" connectionId="2346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Video_3183" connectionId="2423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Video_751" connectionId="3956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Video_1924" connectionId="1038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Video_4089" connectionId="3408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Video_2705" connectionId="190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Video_3890" connectionId="3189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Video_940" connectionId="4166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Video_641" connectionId="3834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Video_888" connectionId="4107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Video_855" connectionId="4071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Video_1519" connectionId="588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Video_2414" connectionId="1583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Video_3899" connectionId="319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Video_1242" connectionId="281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Video_1429" connectionId="488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Video_2937" connectionId="2163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Video_2696" connectionId="1895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Video_24" connectionId="1566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Video_3263" connectionId="2509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Video_2851" connectionId="2068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Video_1781" connectionId="87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Video_414" connectionId="3500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Video_2012" connectionId="1137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Video_1968" connectionId="1086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Video_1584" connectionId="660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Video_1746" connectionId="840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Video_2973" connectionId="2200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Video_982" connectionId="4212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Video_2673" connectionId="1870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Video_1996" connectionId="1117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Video_1869" connectionId="976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Video_4141" connectionId="3466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Video_3112" connectionId="2350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Video_2053" connectionId="1182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Video_1233" connectionId="271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Video_501" connectionId="3679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Video_1522" connectionId="592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Video_2455" connectionId="1628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Video_1020" connectionId="3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Video_1915" connectionId="1028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Video_3167" connectionId="2405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Video_2168" connectionId="130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Video_3490" connectionId="2753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Video_3653" connectionId="2928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Video_3685" connectionId="296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Video_3092" connectionId="2328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Video_65" connectionId="384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Video_3793" connectionId="3083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Video_2282" connectionId="143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Video_1010" connectionId="24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Video_926" connectionId="4150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Video_837" connectionId="4051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Video_2849" connectionId="2065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Video_3624" connectionId="289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Video_3404" connectionId="2659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Video_247" connectionId="1644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Video_1974" connectionId="1093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Video_2446" connectionId="1618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Video_777" connectionId="398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Video_42" connectionId="3566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Video_1111" connectionId="136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Video_1381" connectionId="43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Video_1997" connectionId="1118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Video_2881" connectionId="2101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Video_3054" connectionId="2288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Video_548" connectionId="3730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Video_3301" connectionId="2550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Video_1206" connectionId="241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Video_4170" connectionId="3498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Video_3858" connectionId="3153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Video_2537" connectionId="1719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Video_435" connectionId="3605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Video_2700" connectionId="1901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Video_3510" connectionId="2774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Video_1097" connectionId="119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Video_748" connectionId="3952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Video_2368" connectionId="1531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Video_3414" connectionId="2670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Video_2648" connectionId="1842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Video_2033" connectionId="1160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Video_1221" connectionId="258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Video_3915" connectionId="3216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Video_4201" connectionId="3531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Video_1181" connectionId="213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Video_3580" connectionId="2850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Video_829" connectionId="4042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Video_1563" connectionId="637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Video_249" connectionId="1666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Video_2891" connectionId="2112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Video_1031" connectionId="47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Video_3960" connectionId="3265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Video_2581" connectionId="1768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Video_439" connectionId="3609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Video_2258" connectionId="1409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Video_3673" connectionId="2950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Video_1248" connectionId="287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Video_756" connectionId="3961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Video_3448" connectionId="2708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Video_1687" connectionId="774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Video_2159" connectionId="1299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Video_2432" connectionId="1603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Video_1409" connectionId="466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Video_4161" connectionId="3488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Video_3794" connectionId="308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Video_396" connectionId="3299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Video_3187" connectionId="2427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Video_3724" connectionId="3006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Video_3028" connectionId="2261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Video_985" connectionId="421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Video_1325" connectionId="373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Video_2833" connectionId="2048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Video_1739" connectionId="832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Video_1672" connectionId="758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Video_3525" connectionId="2791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Video_567" connectionId="3751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Video_1307" connectionId="353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Video_1898" connectionId="1008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Video_2644" connectionId="1838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Video_3778" connectionId="3067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Video_50" connectionId="3677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Video_1731" connectionId="824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Video_1444" connectionId="505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Video_2903" connectionId="2126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Video_2276" connectionId="1429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Video_3924" connectionId="3226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Video_1202" connectionId="237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Video_1095" connectionId="117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Video_4105" connectionId="3426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Video_3057" connectionId="2292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Video_1967" connectionId="1085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Video_2431" connectionId="1602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Video_3941" connectionId="3245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Video_2726" connectionId="1929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Video_1231" connectionId="269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Video_2149" connectionId="1288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Video_651" connectionId="3845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Video_2465" connectionId="1639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Video_2889" connectionId="2109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Video_1117" connectionId="142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Video_3154" connectionId="2392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Video_3174" connectionId="2413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Video_3367" connectionId="2623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Video_2183" connectionId="1326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Video_3561" connectionId="2825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Video_2380" connectionId="1545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Video_3969" connectionId="3275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Video_3365" connectionId="2620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Video_2864" connectionId="2082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Video_4110" connectionId="3431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Video_3317" connectionId="2568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Video_1511" connectionId="580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Video_3061" connectionId="2296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Video_667" connectionId="3862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Video_2605" connectionId="1795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Video_4" connectionId="3343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Video_1306" connectionId="352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Video_1868" connectionId="975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Video_3775" connectionId="306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Video_2773" connectionId="1981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Video_2969" connectionId="2185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Video_2394" connectionId="156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Video_386" connectionId="3188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Video_2188" connectionId="1331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Video_1838" connectionId="942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Video_1803" connectionId="904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Video_996" connectionId="4227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Video_2428" connectionId="1598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Video_2281" connectionId="1435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Video_1600" connectionId="679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Video_1458" connectionId="520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Video_2193" connectionId="1337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Video_1009" connectionId="22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Video_1752" connectionId="847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Video_2840" connectionId="2056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Video_1227" connectionId="264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Video_2576" connectionId="1762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Video_2228" connectionId="1376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Video_1077" connectionId="97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Video_3690" connectionId="2969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Video_2303" connectionId="1460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Video_1634" connectionId="716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Video_929" connectionId="4153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Video_859" connectionId="4075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Video_680" connectionId="3877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Video_3962" connectionId="3268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Video_230" connectionId="1456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Video_3418" connectionId="2674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Video_2367" connectionId="1530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Video_662" connectionId="3857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Video_1558" connectionId="631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Video_594" connectionId="3781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Video_2983" connectionId="2211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Video_2588" connectionId="1775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Video_2812" connectionId="2025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Video_927" connectionId="4151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Video_1238" connectionId="276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Video_814" connectionId="4026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Video_4096" connectionId="3416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Video_4140" connectionId="3465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Video_1360" connectionId="412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Video_1802" connectionId="903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Video_3637" connectionId="2910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Video_3204" connectionId="2446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Video_1668" connectionId="753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Video_2844" connectionId="2060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Video_2913" connectionId="2137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Video_904" connectionId="4126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Video_3478" connectionId="2741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Video_563" connectionId="3747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Video_2635" connectionId="1828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Video_498" connectionId="3674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Video_3356" connectionId="2610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Video_4069" connectionId="3386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Video_677" connectionId="3873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Video_2045" connectionId="1173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Video_3364" connectionId="2619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Video_1266" connectionId="307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Video_983" connectionId="4213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Video_3629" connectionId="2902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Video_508" connectionId="3686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Video_1388" connectionId="442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Video_620" connectionId="381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Video_1341" connectionId="391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Video_1304" connectionId="350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Video_2384" connectionId="1549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Video_1066" connectionId="85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Video_2375" connectionId="1539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Video_1508" connectionId="576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Video_1530" connectionId="60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Video_1885" connectionId="994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Video_3241" connectionId="2485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Video_551" connectionId="3734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Video_3411" connectionId="2667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Video_2029" connectionId="1155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Video_3181" connectionId="2420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Video_3508" connectionId="2772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Video_1654" connectionId="738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Video_2339" connectionId="1499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Video_2796" connectionId="2006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Video_2749" connectionId="1954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Video_484" connectionId="3659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Video_549" connectionId="3731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Video_3276" connectionId="2523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Video_1068" connectionId="87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Video_2997" connectionId="2226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Video_1035" connectionId="51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Video_287" connectionId="2088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Video_308" connectionId="2322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Video_3553" connectionId="2821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Video_1741" connectionId="835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Video_80" connectionId="4010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Video_3336" connectionId="2588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Video_3497" connectionId="2760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Video_2609" connectionId="1799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Video_1177" connectionId="208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Video_469" connectionId="3642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Video_1765" connectionId="861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Video_3660" connectionId="293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Video_1338" connectionId="387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Video_1521" connectionId="591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Video_3965" connectionId="3271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Video_4135" connectionId="3460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Video_1171" connectionId="202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Video_1061" connectionId="80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Video_2800" connectionId="2012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Video_936" connectionId="4161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Video_2126" connectionId="1263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Video_1568" connectionId="642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Video_1665" connectionId="750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Video_2846" connectionId="2062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Video_3439" connectionId="2698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Video_3800" connectionId="3091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Video_2005" connectionId="1129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Video_2534" connectionId="1716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Video_2669" connectionId="1865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Video_3713" connectionId="2994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Video_3109" connectionId="2347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Video_2466" connectionId="1640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Video_3586" connectionId="2857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Video_3166" connectionId="2404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Video_611" connectionId="3801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Video_2358" connectionId="1520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Video_526" connectionId="3706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Video_1291" connectionId="335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Video_979" connectionId="4208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Video_194" connectionId="1055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Video_3257" connectionId="2503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Video_1203" connectionId="238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Video_4099" connectionId="3419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Video_2008" connectionId="1132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Video_1922" connectionId="103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Video_491" connectionId="3667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Video_1082" connectionId="103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Video_3147" connectionId="2384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Video_3392" connectionId="2647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Video_1722" connectionId="814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Video_2538" connectionId="1720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Video_4118" connectionId="3440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Video_3974" connectionId="3281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Video_2880" connectionId="2100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Video_4188" connectionId="3518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Video_3173" connectionId="2412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Video_3936" connectionId="3239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Video_2131" connectionId="1269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Video_2939" connectionId="2165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Video_1331" connectionId="380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Video_4098" connectionId="3418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Video_140" connectionId="456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Video_1105" connectionId="129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Video_184" connectionId="944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Video_1793" connectionId="892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Video_1125" connectionId="151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Video_2383" connectionId="1548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Video_2099" connectionId="1232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Video_3570" connectionId="2839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Video_2017" connectionId="1142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Video_1886" connectionId="995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Video_3848" connectionId="3142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Video_4203" connectionId="3534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Video_4024" connectionId="3335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Video_3636" connectionId="2909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Video_4148" connectionId="3474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Video_937" connectionId="4162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Video_306" connectionId="2300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Video_425" connectionId="3594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Video_1433" connectionId="493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Video_2400" connectionId="1568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Video_608" connectionId="3797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Video_1577" connectionId="652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Video_743" connectionId="3947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Video_3892" connectionId="3191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Video_4207" connectionId="3538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Video_633" connectionId="3825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Video_4012" connectionId="3322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Video_3576" connectionId="2846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Video_452" connectionId="3624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Video_3812" connectionId="3102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Video_2911" connectionId="2135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Video_182" connectionId="922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Video_2050" connectionId="1179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Video_2259" connectionId="1410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Video_3214" connectionId="2458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Video_3718" connectionId="3000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Video_397" connectionId="3310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Video_2707" connectionId="1908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Video_1547" connectionId="619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Video_163" connectionId="711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Video_2890" connectionId="2111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Video_1006" connectionId="19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Video_3527" connectionId="2793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Video_2528" connectionId="1709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Video_2331" connectionId="1491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Video_145" connectionId="511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Video_220" connectionId="1345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Video_1101" connectionId="125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Video_1347" connectionId="397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Video_1909" connectionId="1021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Video_447" connectionId="3618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Video_2916" connectionId="2140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Video_4040" connectionId="3354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Video_3599" connectionId="2868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Video_1270" connectionId="312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Video_3425" connectionId="2683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Video_2390" connectionId="1556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Video_3009" connectionId="2241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Video_2062" connectionId="1192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Video_1728" connectionId="820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Video_2473" connectionId="1648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Video_2269" connectionId="1421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Video_3740" connectionId="3025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Video_4211" connectionId="3542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Video_3751" connectionId="3037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Video_4160" connectionId="3487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Video_3574" connectionId="2843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Video_1207" connectionId="242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Video_2227" connectionId="1375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Video_4064" connectionId="3381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Video_2944" connectionId="2171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Video_2535" connectionId="1717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Video_1670" connectionId="756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Video_2415" connectionId="1584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Video_2710" connectionId="1912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Video_2069" connectionId="1199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Video_372" connectionId="3033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Video_710" connectionId="3911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Video_1271" connectionId="313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Video_2000" connectionId="1124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Video_3780" connectionId="3069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Video_2194" connectionId="1338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Video_3345" connectionId="2598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Video_1603" connectionId="682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Video_1535" connectionId="606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Video_166" connectionId="744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Video_380" connectionId="3122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Video_3396" connectionId="2651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Video_1548" connectionId="620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Video_3565" connectionId="2834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Video_148" connectionId="544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Video_1283" connectionId="326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Video_2764" connectionId="1971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Video_1470" connectionId="534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Video_3139" connectionId="2377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Video_3953" connectionId="3258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Video_1621" connectionId="702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Video_1269" connectionId="310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Video_968" connectionId="4196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Video_4014" connectionId="3324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Video_316" connectionId="2411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Video_1285" connectionId="328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Video_1014" connectionId="28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Video_2412" connectionId="1581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Video_3335" connectionId="2587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Video_2075" connectionId="1206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Video_3027" connectionId="2260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Video_1705" connectionId="795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Video_1250" connectionId="290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Video_2458" connectionId="1631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Video_1402" connectionId="459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Video_183" connectionId="933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Video_2723" connectionId="1926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Video_4165" connectionId="3493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Video_197" connectionId="1088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Video_1073" connectionId="93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Video_2297" connectionId="1452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Video_2080" connectionId="1212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Video_74" connectionId="3943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Video_1208" connectionId="243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Video_2788" connectionId="1997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Video_4117" connectionId="3439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Video_442" connectionId="3613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Video_2594" connectionId="1782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Video_2893" connectionId="2114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Video_245" connectionId="1622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Video_2670" connectionId="1867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Video_321" connectionId="2467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Video_1315" connectionId="362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Video_988" connectionId="4218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Video_919" connectionId="4142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Video_4169" connectionId="3497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Video_4225" connectionId="3557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Video_1394" connectionId="449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Video_348" connectionId="2766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Video_1312" connectionId="359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Video_4113" connectionId="3435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Video_1241" connectionId="280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Video_18" connectionId="899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Video_2201" connectionId="1347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Video_2087" connectionId="1219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Video_833" connectionId="4047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Video_1229" connectionId="266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Video_1400" connectionId="457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Video_848" connectionId="4063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Video_58" connectionId="3765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Video_733" connectionId="3936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Video_2475" connectionId="1650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Video_917" connectionId="4140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Video_1110" connectionId="135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Video_3819" connectionId="3109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Video_4092" connectionId="3412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Video_2086" connectionId="1218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Video_2011" connectionId="1136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Video_278" connectionId="198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Video_2410" connectionId="1579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Video_851" connectionId="4067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Video_399" connectionId="3332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Video_1792" connectionId="891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Video_3002" connectionId="223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Video_2713" connectionId="1915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Video_2832" connectionId="2047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Video_4070" connectionId="3387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Video_3035" connectionId="2268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Video_3415" connectionId="2671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Video_1422" connectionId="481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Video_768" connectionId="3974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Video_3817" connectionId="3107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Video_3946" connectionId="3250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Video_896" connectionId="4116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Video_373" connectionId="3044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Video_359" connectionId="2888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Video_1030" connectionId="46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Video_3770" connectionId="3058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Video_1824" connectionId="927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Video_340" connectionId="2678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Video_3649" connectionId="2924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Video_1953" connectionId="1070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Video_2292" connectionId="1447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Video_338" connectionId="2655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Video_3954" connectionId="3259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Video_3518" connectionId="2782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Video_736" connectionId="393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Video_1426" connectionId="485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Video_1631" connectionId="713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Video_2019" connectionId="1144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Video_3066" connectionId="2297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Video_55" connectionId="3732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Video_2095" connectionId="1228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Video_99" connectionId="4220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Video_3875" connectionId="3172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Video_1123" connectionId="149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Video_3909" connectionId="3209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Video_2109" connectionId="1244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Video_1154" connectionId="183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Video_4153" connectionId="3480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Video_4194" connectionId="3525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Video_1237" connectionId="275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Video_1443" connectionId="504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Video_1323" connectionId="371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Video_1345" connectionId="395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Video_2040" connectionId="1168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Video_3256" connectionId="2502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Video_1441" connectionId="502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Video_762" connectionId="3968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Video_4084" connectionId="3403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Video_2855" connectionId="2072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Video_3400" connectionId="2654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Video_3359" connectionId="2614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Video_1148" connectionId="176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Video_3896" connectionId="3195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Video_3277" connectionId="2524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Video_4027" connectionId="3338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Video_3968" connectionId="3274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Video_1528" connectionId="598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Video_705" connectionId="3905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Video_519" connectionId="3698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Video_1486" connectionId="551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Video_1027" connectionId="42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Video_3583" connectionId="2853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Video_2782" connectionId="1991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Video_2255" connectionId="1406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Video_1934" connectionId="1049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Video_253" connectionId="1711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Video_1852" connectionId="958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Video_3351" connectionId="2605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Video_422" connectionId="3589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Video_1605" connectionId="684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Video_172" connectionId="811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Video_471" connectionId="3645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Video_1832" connectionId="936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Video_2142" connectionId="1281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Video_286" connectionId="2077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Video_3024" connectionId="2257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Video_361" connectionId="2911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Video_3357" connectionId="2612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Video_3299" connectionId="2548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Video_821" connectionId="4034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Video_2563" connectionId="1748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Video_3085" connectionId="2321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Video_169" connectionId="777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Video_1941" connectionId="1057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Video_2541" connectionId="1724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Video_1274" connectionId="316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Video_141" connectionId="467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Video_207" connectionId="1200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Video_3859" connectionId="3154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Video_1113" connectionId="138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Video_2850" connectionId="2067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Video_3477" connectionId="2740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Video_2684" connectionId="1882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Video_3977" connectionId="328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Video_1942" connectionId="1058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Video_3619" connectionId="2890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Video_2585" connectionId="1772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Video_1895" connectionId="1005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Video_254" connectionId="1722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Video_1678" connectionId="764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Video_121" connectionId="245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Video_2361" connectionId="1524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Video_911" connectionId="4134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Video_1332" connectionId="381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Video_1190" connectionId="223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Video_3571" connectionId="2840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Video_1828" connectionId="931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Video_3083" connectionId="2319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Video_3572" connectionId="2841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Video_2825" connectionId="2039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Video_1777" connectionId="874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Video_1977" connectionId="1096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Video_433" connectionId="3603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Video_3756" connectionId="3042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Video_3982" connectionId="3290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Video_1751" connectionId="846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Video_3258" connectionId="2504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Video_291" connectionId="2133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Video_3289" connectionId="2537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Video_615" connectionId="3805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Video_1251" connectionId="291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Video_1463" connectionId="526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Video_3948" connectionId="3252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Video_1724" connectionId="816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Video_3053" connectionId="2287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Video_217" connectionId="1311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Video_2052" connectionId="1181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Video_2034" connectionId="1161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Video_1279" connectionId="321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Video_4232" connectionId="3564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Video_2187" connectionId="1330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Video_1193" connectionId="226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Video_637" connectionId="3829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Video_852" connectionId="4068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Video_1742" connectionId="836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Video_1133" connectionId="160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Video_1943" connectionId="1059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Video_464" connectionId="3637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Video_646" connectionId="3839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Video_1814" connectionId="916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Video_102" connectionId="34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Video_913" connectionId="4136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Video_436" connectionId="3606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Video_1841" connectionId="946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Video_1906" connectionId="1018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Video_1069" connectionId="88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Video_2898" connectionId="2119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Video_3188" connectionId="2428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Video_3932" connectionId="3235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Video_1152" connectionId="181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Video_1791" connectionId="890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Video_43" connectionId="3599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Video_1663" connectionId="748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Video_2349" connectionId="1510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Video_1787" connectionId="885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Video_465" connectionId="3638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Video_3215" connectionId="2447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Video_2305" connectionId="1462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Video_2061" connectionId="1191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Video_3635" connectionId="2908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Video_3845" connectionId="3139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Video_3084" connectionId="2320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Video_403" connectionId="3378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Video_4051" connectionId="3366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Video_1512" connectionId="581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Video_2048" connectionId="1176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Video_3491" connectionId="2754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Video_4215" connectionId="3547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Video_3889" connectionId="3187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Video_428" connectionId="3597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Video_95" connectionId="4176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Video_3243" connectionId="2487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Video_962" connectionId="4190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Video_3424" connectionId="2682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Video_4059" connectionId="3375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Video_1280" connectionId="323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Video_900" connectionId="4122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Video_3160" connectionId="2397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Video_1671" connectionId="757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Video_3156" connectionId="2394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Video_374" connectionId="3055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Video_2554" connectionId="1738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Video_64" connectionId="3832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Video_327" connectionId="2533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Video_3611" connectionId="2881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Video_4127" connectionId="3450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Video_4189" connectionId="3519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Video_850" connectionId="4066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Video_515" connectionId="3694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Video_3064" connectionId="2299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Video_4173" connectionId="3502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Video_3454" connectionId="2715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Video_1578" connectionId="653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Video_3885" connectionId="3183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Video_2532" connectionId="1714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Video_2866" connectionId="2084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Video_4022" connectionId="3333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Video_3101" connectionId="2337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Video_3606" connectionId="2875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Video_3612" connectionId="2882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Video_225" connectionId="1400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Video_2307" connectionId="1464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Video_1762" connectionId="858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Video_930" connectionId="4155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Video_3346" connectionId="2599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Video_3163" connectionId="2401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Video_1858" connectionId="964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Video_3391" connectionId="2646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Video_2682" connectionId="1880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Video_3710" connectionId="2991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Video_1679" connectionId="765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Video_56" connectionId="3743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Video_2757" connectionId="1963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Video_4248" connectionId="3583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Video_660" connectionId="3855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Video_423" connectionId="3592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Video_1442" connectionId="503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Video_2572" connectionId="1758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Video_3645" connectionId="2919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Video_1525" connectionId="595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Video_290" connectionId="2122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Video_3417" connectionId="2673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Video_1940" connectionId="1056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Video_1183" connectionId="215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Video_1959" connectionId="1076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Video_3602" connectionId="2871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Video_3811" connectionId="3101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Video_1373" connectionId="426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Video_4181" connectionId="3510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Video_1818" connectionId="920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Video_1646" connectionId="729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Video_3731" connectionId="3015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Video_634" connectionId="3826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Video_1576" connectionId="651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Video_1494" connectionId="560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Video_3329" connectionId="2581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Video_48" connectionId="3654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Video_1978" connectionId="1097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Video_400" connectionId="3345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Video_4158" connectionId="3485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Video_4058" connectionId="3374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Video_3036" connectionId="2269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Video_918" connectionId="4141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Video_3625" connectionId="2896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Video_213" connectionId="1267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Video_4074" connectionId="3392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Video_3686" connectionId="2964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Video_16" connectionId="677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Video_3541" connectionId="2808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Video_4009" connectionId="3318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Video_1642" connectionId="725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Video_312" connectionId="2367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Video_3851" connectionId="3146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Video_3665" connectionId="2941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Video_362" connectionId="2922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Video_3349" connectionId="2603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Video_1698" connectionId="786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Video_1884" connectionId="993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Video_631" connectionId="3823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Video_2870" connectionId="2089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Video_2216" connectionId="1363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Video_3934" connectionId="3237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Video_862" connectionId="4079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Video_1710" connectionId="801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Video_2352" connectionId="1514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Video_4028" connectionId="3339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Video_3739" connectionId="3024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Video_2829" connectionId="2043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Video_2704" connectionId="1905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Video_2372" connectionId="1536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Video_864" connectionId="4081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Video_3280" connectionId="2527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Video_1876" connectionId="984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Video_655" connectionId="3849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Video_2497" connectionId="1674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Video_2334" connectionId="1494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Video_84" connectionId="4054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Video_251" connectionId="1689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Video_2592" connectionId="1780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Video_1764" connectionId="860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Video_3799" connectionId="3090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Video_948" connectionId="4174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Video_2343" connectionId="1504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Video_405" connectionId="3400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Video_3459" connectionId="2720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Video_1910" connectionId="1023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Video_2994" connectionId="2223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Video_3251" connectionId="2496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Video_2814" connectionId="2027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Video_846" connectionId="4061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Video_2098" connectionId="1231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Video_688" connectionId="3885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Video_2434" connectionId="1605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Video_3959" connectionId="3264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Video_3531" connectionId="2797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Video_2463" connectionId="1637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Video_3103" connectionId="2339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Video_1191" connectionId="224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Base_2" connectionId="2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Video_3520" connectionId="2784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Video_3458" connectionId="2719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Video_1275" connectionId="317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Video_2910" connectionId="2134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Video_701" connectionId="3901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Video_668" connectionId="3863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Video_3855" connectionId="3150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Video_2694" connectionId="1893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Video_1686" connectionId="773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Video_1390" connectionId="445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Video_4206" connectionId="3537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Video_261" connectionId="1800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Video_4218" connectionId="3549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Video_2868" connectionId="2086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Video_3075" connectionId="2310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Video_480" connectionId="3655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Video_2405" connectionId="1573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Video_3306" connectionId="2556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Video_1361" connectionId="413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Video_4223" connectionId="3554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Video_3384" connectionId="2639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Video_4164" connectionId="3492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Video_1408" connectionId="465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Video_2354" connectionId="1516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Video_2539" connectionId="1721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Video_514" connectionId="3693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Video_434" connectionId="3604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Video_1988" connectionId="1108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Video_356" connectionId="2855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Video_4186" connectionId="3516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Video_1901" connectionId="1013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Video_2189" connectionId="1332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Video_1769" connectionId="865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Video_1821" connectionId="924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Video_3771" connectionId="3059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Video_1860" connectionId="967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Video_755" connectionId="3960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Video_1352" connectionId="403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Video_1833" connectionId="937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Video_2067" connectionId="1197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Video_1823" connectionId="926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Video_2752" connectionId="1958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Video_2121" connectionId="1258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Video_3010" connectionId="2242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Video_218" connectionId="1322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Video_3" connectionId="2232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Video_3850" connectionId="3145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Video_3524" connectionId="2790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Video_1900" connectionId="1012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Video_2351" connectionId="1513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Video_1788" connectionId="886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Video_510" connectionId="3689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Video_3810" connectionId="3100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Video_592" connectionId="3779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Video_479" connectionId="3653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Video_3657" connectionId="2932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Video_3470" connectionId="2732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Video_2556" connectionId="1740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Video_2369" connectionId="1532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Video_1689" connectionId="776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Video_1358" connectionId="409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Video_4071" connectionId="3388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Video_3142" connectionId="2380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Video_3059" connectionId="2294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Video_4146" connectionId="3472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Video_2239" connectionId="1388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Video_2957" connectionId="2184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Video_1407" connectionId="464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Video_3881" connectionId="3179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Video_718" connectionId="3919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Video_4043" connectionId="3358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Video_1262" connectionId="303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Video_3763" connectionId="3050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Video_3394" connectionId="2649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Video_4180" connectionId="3509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Video_1165" connectionId="195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Video_39" connectionId="3232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Video_513" connectionId="3692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Video_385" connectionId="3177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Video_2457" connectionId="1630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Video_1282" connectionId="325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Video_2046" connectionId="1174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Video_1383" connectionId="437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Video_3806" connectionId="3089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Video_1219" connectionId="255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Video_4123" connectionId="3446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Video_776" connectionId="3983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Video_1640" connectionId="723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Video_2397" connectionId="1563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Video_2001" connectionId="1125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Video_3045" connectionId="2279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Video_2542" connectionId="1725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Video_2430" connectionId="1601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Video_351" connectionId="2800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Video_1952" connectionId="1069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Video_2346" connectionId="1507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Video_876" connectionId="4094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Video_2207" connectionId="1353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Video_3939" connectionId="3242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Video_1667" connectionId="752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Video_3943" connectionId="3247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Video_3235" connectionId="2479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Video_298" connectionId="2210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Video_3203" connectionId="2445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Video_2823" connectionId="2037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Video_3521" connectionId="2785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Video_3950" connectionId="3254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Video_773" connectionId="3980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Video_993" connectionId="4224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Video_3865" connectionId="3161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Video_3667" connectionId="2943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Video_1350" connectionId="401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Video_2325" connectionId="1484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Video_820" connectionId="4033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Video_1319" connectionId="366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Video_2847" connectionId="2063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Video_1594" connectionId="671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Video_2740" connectionId="1945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Video_945" connectionId="4171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Video_329" connectionId="2555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Video_1656" connectionId="740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Video_1167" connectionId="197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Video_664" connectionId="3859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Video_3309" connectionId="2553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Video_3773" connectionId="3061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Video_1633" connectionId="715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Video_597" connectionId="3784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Video_3601" connectionId="2870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Video_2485" connectionId="1661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Video_226" connectionId="1411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Video_4200" connectionId="3530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Video_3033" connectionId="2265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Video_2753" connectionId="1959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Video_1509" connectionId="577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Video_1228" connectionId="265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Video_302" connectionId="2256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Video_2002" connectionId="1126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Video_3341" connectionId="2594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Video_1067" connectionId="86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Video_1287" connectionId="330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Video_3931" connectionId="3234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Video_2564" connectionId="1749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Video_1918" connectionId="1031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Video_4082" connectionId="3401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Base_4" connectionId="4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Video_1707" connectionId="797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Video_1096" connectionId="118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Video_272" connectionId="1922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Video_1645" connectionId="728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Video_3558" connectionId="2827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Video_2630" connectionId="1823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Video_4145" connectionId="3471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Video_2787" connectionId="1996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Video_2404" connectionId="1572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Video_1932" connectionId="1047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Video_4202" connectionId="3532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Video_1536" connectionId="607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Video_1923" connectionId="1037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Video_3554" connectionId="2823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Video_1109" connectionId="133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Video_4002" connectionId="3311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Video_2672" connectionId="1869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Video_3043" connectionId="2276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Video_2765" connectionId="1972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Video_3646" connectionId="2920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Video_4251" connectionId="3586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Video_3656" connectionId="2931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Video_1945" connectionId="1061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Video_4061" connectionId="3377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Video_1761" connectionId="857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Video_3079" connectionId="2315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Video_1115" connectionId="140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Video_612" connectionId="3802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Video_1541" connectionId="613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Video_686" connectionId="3883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Video_782" connectionId="3990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Video_2860" connectionId="2078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Video_2015" connectionId="1140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Video_2221" connectionId="1369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Video_1316" connectionId="363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Video_1855" connectionId="961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Video_2023" connectionId="1149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Video_1627" connectionId="708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Video_753" connectionId="3958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Video_1586" connectionId="662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Video_1026" connectionId="41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Video_2234" connectionId="1383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Video_636" connectionId="3828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Video_3455" connectionId="2716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Video_7" connectionId="3898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Video_4166" connectionId="3494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Video_2746" connectionId="1951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Video_1418" connectionId="476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Video_4197" connectionId="3528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Video_3839" connectionId="3132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Video_1515" connectionId="584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Video_1122" connectionId="148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Video_2512" connectionId="1692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Video_2933" connectionId="2159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Video_2674" connectionId="1871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Video_2708" connectionId="1909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Video_2162" connectionId="1303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Video_2976" connectionId="2203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Video_3658" connectionId="2934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Video_4193" connectionId="3524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Video_3013" connectionId="2246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Video_274" connectionId="1944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Video_2249" connectionId="1399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Video_10" connectionId="11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Video_745" connectionId="3949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Video_3883" connectionId="3181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Video_1465" connectionId="528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Video_128" connectionId="322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Video_4243" connectionId="3577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Video_2766" connectionId="1973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Video_1349" connectionId="399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Video_162" connectionId="700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Video_570" connectionId="3755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Video_1650" connectionId="734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Video_1011" connectionId="25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Video_3326" connectionId="2577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Video_2114" connectionId="1250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Video_36" connectionId="2899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Video_1533" connectionId="604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Video_3549" connectionId="2817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Video_2014" connectionId="1139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Video_1976" connectionId="1095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Video_1893" connectionId="1003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Video_938" connectionId="4163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Video_1436" connectionId="496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Video_2190" connectionId="1334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Video_1844" connectionId="949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Video_4230" connectionId="3562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Video_609" connectionId="3798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Video_227" connectionId="1422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Video_3124" connectionId="2363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Video_1799" connectionId="898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Video_1366" connectionId="418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Video_2028" connectionId="1154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Video_3150" connectionId="2387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Video_4125" connectionId="3448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Video_1700" connectionId="790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Video_2612" connectionId="1803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Video_986" connectionId="4216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Video_2096" connectionId="1229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Video_3765" connectionId="3052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Video_1850" connectionId="956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Video_2659" connectionId="1854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Video_1017" connectionId="31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Video_4045" connectionId="3360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Video_2511" connectionId="1691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Video_2614" connectionId="1805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Video_77" connectionId="3976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Video_545" connectionId="3727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Video_3926" connectionId="3218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Video_1826" connectionId="929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Video_2489" connectionId="1665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Video_248" connectionId="1655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Video_728" connectionId="3930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Video_4198" connectionId="3526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Video_1658" connectionId="742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Video_3689" connectionId="2968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Video_3785" connectionId="3074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Video_4095" connectionId="3415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Video_4122" connectionId="3445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Video_4133" connectionId="3458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Video_1564" connectionId="638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Video_1737" connectionId="830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Video_3577" connectionId="2847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Video_2804" connectionId="2016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Video_3135" connectionId="2373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Video_1033" connectionId="49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Video_1981" connectionId="1101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Video_2385" connectionId="1550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Video_2068" connectionId="1198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Video_3916" connectionId="3217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Video_1604" connectionId="683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Video_2370" connectionId="1534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Video_9" connectionId="4120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Video_906" connectionId="4128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Video_3019" connectionId="2251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Video_1880" connectionId="989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Video_2691" connectionId="1890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Video_2561" connectionId="1746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Video_3021" connectionId="2253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Video_331" connectionId="2578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Video_2230" connectionId="1379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Video_2807" connectionId="2019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Video_3996" connectionId="3304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Video_3355" connectionId="2609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Video_2319" connectionId="1477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Video_1561" connectionId="635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Video_3502" connectionId="2765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Video_3942" connectionId="3246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Video_4035" connectionId="3349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Video_409" connectionId="3444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Video_2483" connectionId="1659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Video_593" connectionId="3780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Video_1790" connectionId="889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Video_1655" connectionId="739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Video_4236" connectionId="3570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Video_2553" connectionId="1737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Video_1632" connectionId="714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Video_3416" connectionId="2672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Video_3305" connectionId="2554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Video_1321" connectionId="369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Video_3366" connectionId="2621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Video_3721" connectionId="3003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Video_476" connectionId="3650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Video_382" connectionId="3144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Video_1129" connectionId="155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Video_4246" connectionId="3581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Video_1083" connectionId="104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Video_2359" connectionId="1521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Video_3869" connectionId="3165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Video_3766" connectionId="3053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Video_276" connectionId="1966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Video_585" connectionId="3771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Video_809" connectionId="4020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Video_558" connectionId="3741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Video_1709" connectionId="799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Video_2748" connectionId="1953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Video_3546" connectionId="2814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Video_3566" connectionId="2835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Video_1322" connectionId="370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Video_26" connectionId="1788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Video_179" connectionId="888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Video_4199" connectionId="3529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Video_38" connectionId="3121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Video_2154" connectionId="1294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Video_3725" connectionId="3007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Video_3486" connectionId="2749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Video_2063" connectionId="1193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Video_3684" connectionId="2962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Video_2442" connectionId="1614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Video_1163" connectionId="193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Video_301" connectionId="2245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Video_572" connectionId="3757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Video_1685" connectionId="772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Video_126" connectionId="300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Video_1496" connectionId="562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Video_431" connectionId="3601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Video_1374" connectionId="427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Video_1987" connectionId="1107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Video_1759" connectionId="854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Video_1128" connectionId="154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Video_143" connectionId="489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Video_1046" connectionId="63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Video_3544" connectionId="2812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Video_3597" connectionId="2865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Video_1944" connectionId="1060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Video_3362" connectionId="2617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Video_989" connectionId="4219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Video_932" connectionId="4157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Video_3242" connectionId="2486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Video_1106" connectionId="130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Video_604" connectionId="3793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Video_33" connectionId="2566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Video_2217" connectionId="1364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Video_528" connectionId="3708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Video_797" connectionId="4006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Video_3446" connectionId="2706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Video_1004" connectionId="17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Video_3861" connectionId="3157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Video_1091" connectionId="113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Video_556" connectionId="3739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Video_1871" connectionId="979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Video_1516" connectionId="585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Video_542" connectionId="3724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Video_1682" connectionId="769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Video_2206" connectionId="1352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Video_3820" connectionId="3111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Video_2268" connectionId="1420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Video_180" connectionId="900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Video_3340" connectionId="2593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Video_3453" connectionId="2714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Video_1523" connectionId="593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Video_1372" connectionId="425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Video_1051" connectionId="69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Video_2120" connectionId="1257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Video_995" connectionId="4226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Video_2802" connectionId="2014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Video_3723" connectionId="3005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Video_3910" connectionId="3211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Video_3159" connectionId="2393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Video_1413" connectionId="471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Video_3736" connectionId="3020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Video_3408" connectionId="2663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Video_4021" connectionId="3331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Video_1602" connectionId="681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Video_3250" connectionId="2495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Video_3239" connectionId="2483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Video_3680" connectionId="2958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Video_2111" connectionId="1247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Video_720" connectionId="3922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Video_164" connectionId="722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Video_4128" connectionId="3451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Video_4104" connectionId="3425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Video_3017" connectionId="2250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Video_3902" connectionId="3202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Video_3622" connectionId="2893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Video_1933" connectionId="1048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Video_3410" connectionId="2665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Video_468" connectionId="3641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Video_3734" connectionId="3018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Video_456" connectionId="3628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Video_3895" connectionId="3194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Video_2225" connectionId="1373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Video_1259" connectionId="299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Video_2617" connectionId="1808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Video_1016" connectionId="30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Video_994" connectionId="4225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Video_2299" connectionId="1454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Video_3760" connectionId="3047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Video_1809" connectionId="910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Video_907" connectionId="4129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Video_154" connectionId="611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Video_1760" connectionId="856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Video_3268" connectionId="2515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Video_3842" connectionId="3136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Video_2273" connectionId="1426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Video_622" connectionId="3813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Video_2904" connectionId="2127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Video_310" connectionId="2345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Video_138" connectionId="433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Video_2247" connectionId="1397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Video_2549" connectionId="1732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Video_516" connectionId="3695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Video_2779" connectionId="1987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Video_2634" connectionId="1827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Video_3236" connectionId="2480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Video_62" connectionId="3810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Video_3901" connectionId="3201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Video_1542" connectionId="614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Video_2398" connectionId="1564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Video_1780" connectionId="878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Video_27" connectionId="1899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Video_2818" connectionId="2031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Video_2127" connectionId="1264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Video_580" connectionId="3766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Video_2289" connectionId="1443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Video_3005" connectionId="2237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Video_3429" connectionId="2687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Video_1005" connectionId="18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Video_3796" connectionId="3086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Video_1989" connectionId="1109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Video_518" connectionId="3697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Video_3300" connectionId="2549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Video_2160" connectionId="1301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Video_2743" connectionId="1948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Video_2646" connectionId="1840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Video_523" connectionId="3703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Video_2786" connectionId="1995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Video_1775" connectionId="872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Video_2416" connectionId="1585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Video_2049" connectionId="1177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Video_1583" connectionId="659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Video_3125" connectionId="2352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Video_811" connectionId="4023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Video_2314" connectionId="1472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Video_3248" connectionId="2493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Video_3354" connectionId="2608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Video_915" connectionId="4138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Video_1980" connectionId="1100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Video_1476" connectionId="540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Video_2856" connectionId="2073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Video_1680" connectionId="767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Video_2834" connectionId="2049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Video_725" connectionId="3927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Video_4162" connectionId="3490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Video_1480" connectionId="545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Video_2676" connectionId="1873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Video_3545" connectionId="2813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Video_1570" connectionId="645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Video_3781" connectionId="3070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Video_1342" connectionId="392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Video_71" connectionId="3910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Video_569" connectionId="3753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Video_91" connectionId="4132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Video_2551" connectionId="1735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Video_1446" connectionId="507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Video_964" connectionId="4192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Video_1354" connectionId="405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Video_2791" connectionId="2001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Video_3492" connectionId="2751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Video_4172" connectionId="3501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Video_3018" connectionId="2236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Video_905" connectionId="4127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Video_2792" connectionId="2002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Video_3600" connectionId="2869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Video_1090" connectionId="112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Video_552" connectionId="3735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Video_1384" connectionId="438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Video_588" connectionId="3774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Video_1743" connectionId="837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Video_2952" connectionId="2179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Video_4088" connectionId="3407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Video_142" connectionId="478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Video_2026" connectionId="1152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Video_4176" connectionId="3505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Video_283" connectionId="2044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Video_2486" connectionId="1662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Video_1081" connectionId="102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Video_1637" connectionId="719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Video_3149" connectionId="2386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Video_661" connectionId="3856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Video_1329" connectionId="377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Video_978" connectionId="4207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Video_812" connectionId="4024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Video_1755" connectionId="850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Video_805" connectionId="4016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Video_533" connectionId="3714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Video_1538" connectionId="609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Video_4167" connectionId="3495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Video_922" connectionId="4146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Video_2076" connectionId="1207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Video_3937" connectionId="3240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Video_1364" connectionId="416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Video_2477" connectionId="1652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Video_536" connectionId="3717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Video_2203" connectionId="1349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Video_4168" connectionId="3496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Video_3342" connectionId="2595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Video_1264" connectionId="305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Video_3065" connectionId="2301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Video_1252" connectionId="292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Video_320" connectionId="2456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Video_625" connectionId="3816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Video_325" connectionId="2511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Video_1810" connectionId="912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Video_350" connectionId="2789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Video_357" connectionId="2866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Video_3963" connectionId="3269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Video_923" connectionId="4147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Video_1403" connectionId="460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Video_2504" connectionId="1683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Video_3008" connectionId="2240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Video_2378" connectionId="1542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Video_1783" connectionId="881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Video_2651" connectionId="1846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Video_4078" connectionId="3396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Video_360" connectionId="2900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Video_2077" connectionId="1208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Video_497" connectionId="3673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Video_890" connectionId="4110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Video_785" connectionId="3993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Video_2408" connectionId="1576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Video_3039" connectionId="2272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Video_3498" connectionId="2761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Video_420" connectionId="3567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Video_1471" connectionId="535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Video_2540" connectionId="1723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Video_4100" connectionId="3420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Video_2896" connectionId="2117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Video_2357" connectionId="1519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Video_2943" connectionId="2170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Video_2909" connectionId="2132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Video_3297" connectionId="2546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Video_4008" connectionId="3317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Video_1664" connectionId="749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Video_1930" connectionId="1045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Video_408" connectionId="3433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Video_1223" connectionId="260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Video_2422" connectionId="1592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Video_2721" connectionId="1924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Video_1691" connectionId="779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Video_2509" connectionId="1688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Video_4037" connectionId="3351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Video_670" connectionId="3866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Video_337" connectionId="2644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Video_845" connectionId="4060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Video_3048" connectionId="2282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Video_623" connectionId="3814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Video_1060" connectionId="79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Video_1258" connectionId="298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Video_3106" connectionId="2342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Video_483" connectionId="3658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Video_2335" connectionId="1495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Video_2653" connectionId="1848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Video_1732" connectionId="825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Video_4056" connectionId="3372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Video_1806" connectionId="907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Video_1881" connectionId="990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Video_3884" connectionId="3182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Video_493" connectionId="3669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Video_57" connectionId="3754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Video_3171" connectionId="2409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Video_3128" connectionId="2364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Video_3016" connectionId="2249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Video_3325" connectionId="2576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Video_1598" connectionId="675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Video_831" connectionId="4045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Video_1896" connectionId="1006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Video_98" connectionId="4209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Video_2088" connectionId="1220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Video_3951" connectionId="3256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Video_1754" connectionId="849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Video_973" connectionId="4202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Video_769" connectionId="3975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Video_3758" connectionId="3045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Video_186" connectionId="966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Video_1954" connectionId="1071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Video_2647" connectionId="1841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Video_2448" connectionId="1620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Video_3088" connectionId="2325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Video_2745" connectionId="1950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Video_870" connectionId="4088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Video_1328" connectionId="376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Video_2423" connectionId="1593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Video_3737" connectionId="3021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Video_1786" connectionId="884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Video_3840" connectionId="3134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Video_3804" connectionId="3095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Video_2379" connectionId="1543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Video_323" connectionId="2489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Video_1025" connectionId="40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Video_861" connectionId="4078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Video_1134" connectionId="161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Video_2813" connectionId="2026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Video_1092" connectionId="114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Video_2530" connectionId="1712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Video_455" connectionId="3627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Video_4116" connectionId="3438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Video_2071" connectionId="1202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Video_3080" connectionId="2316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Video_388" connectionId="3210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Video_804" connectionId="4015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Video_602" connectionId="3791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Video_3432" connectionId="2691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Video_1864" connectionId="971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Video_3246" connectionId="2491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Video_101" connectionId="23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Video_1423" connectionId="482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Video_2016" connectionId="1141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Video_2658" connectionId="1853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Video_887" connectionId="4106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Video_1589" connectionId="665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Video_999" connectionId="4230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Video_3266" connectionId="2513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Video_802" connectionId="4013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Video_1064" connectionId="83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Video_1653" connectionId="737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Video_68" connectionId="3876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Video_1875" connectionId="983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Video_522" connectionId="3702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Video_294" connectionId="2166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Video_640" connectionId="3833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Video_1899" connectionId="1009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Video_427" connectionId="3596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Video_3471" connectionId="2734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Video_1428" connectionId="487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Video_1247" connectionId="286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Video_2051" connectionId="1180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Video_1379" connectionId="432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Video_3038" connectionId="2271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Video_1549" connectionId="621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Video_4017" connectionId="3327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Video_3143" connectionId="2381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Video_235" connectionId="1511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Video_635" connectionId="3827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Video_2810" connectionId="2023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Video_3998" connectionId="3306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Video_509" connectionId="3687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Video_3311" connectionId="2560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Video_1146" connectionId="174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Video_2615" connectionId="1806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Video_1794" connectionId="893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Video_1116" connectionId="141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Video_3271" connectionId="2518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Video_212" connectionId="1256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Video_2836" connectionId="2051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Video_2876" connectionId="2095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Video_4144" connectionId="3470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Video_2582" connectionId="1769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Video_2693" connectionId="1892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Video_4018" connectionId="3328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Video_3212" connectionId="2454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Video_1842" connectionId="947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Video_2161" connectionId="1302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Video_2940" connectionId="2167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Video_2931" connectionId="2157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Video_3694" connectionId="2973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Video_2025" connectionId="1151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Video_3764" connectionId="3051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Video_96" connectionId="4187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Video_3688" connectionId="2967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Base_1" connectionId="1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Video_317" connectionId="2422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Video_2759" connectionId="1965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Video_2608" connectionId="1798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Video_711" connectionId="3912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Video_3055" connectionId="2290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Video_2984" connectionId="2212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Video_3121" connectionId="2360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Video_1244" connectionId="283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Video_1822" connectionId="925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Video_1958" connectionId="1075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Video_103" connectionId="45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Video_2908" connectionId="2131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Video_2760" connectionId="1967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Video_482" connectionId="3657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Video_2583" connectionId="1770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Video_2543" connectionId="1726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Video_415" connectionId="3511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Video_3767" connectionId="3054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Video_4131" connectionId="3454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Video_2278" connectionId="1431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Video_3337" connectionId="2590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Video_788" connectionId="3996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Video_2731" connectionId="1935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Video_477" connectionId="3651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Video_2202" connectionId="1348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Video_980" connectionId="4210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Video_2411" connectionId="1580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Video_117" connectionId="200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Video_1619" connectionId="699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Video_758" connectionId="3963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Video_3399" connectionId="2653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Video_857" connectionId="4073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Video_3430" connectionId="2688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Video_4178" connectionId="3507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Video_1093" connectionId="115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Video_2176" connectionId="1318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Video_2424" connectionId="1594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Video_715" connectionId="3916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Video_4124" connectionId="3447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Video_3198" connectionId="2439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Video_2439" connectionId="1610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Video_3640" connectionId="2914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Video_263" connectionId="1822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Video_2941" connectionId="2168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Video_2022" connectionId="1148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Video_4049" connectionId="3364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Video_1140" connectionId="168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Video_1137" connectionId="164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Video_3989" connectionId="3296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Video_881" connectionId="4100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Video_2401" connectionId="1569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Video_1999" connectionId="1120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Video_3994" connectionId="3302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Video_1108" connectionId="132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Video_1816" connectionId="918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Video_2709" connectionId="1910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Video_277" connectionId="1977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Video_2419" connectionId="1588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Video_3348" connectionId="2602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Video_659" connectionId="3853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Video_2306" connectionId="1463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Video_256" connectionId="1744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Video_335" connectionId="2622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Video_4213" connectionId="3545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Video_2487" connectionId="1663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Video_2926" connectionId="2151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Video_3165" connectionId="2403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Video_1688" connectionId="775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Video_384" connectionId="3166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Video_562" connectionId="3746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Video_449" connectionId="3620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Video_2683" connectionId="1881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Video_2469" connectionId="1643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Video_3888" connectionId="3186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Video_3807" connectionId="3096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Video_2650" connectionId="1845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Video_377" connectionId="3088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Video_3117" connectionId="2355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Video_1800" connectionId="901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Video_4240" connectionId="3574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Video_3283" connectionId="2530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Video_1344" connectionId="394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Video_2987" connectionId="2215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Video_3568" connectionId="2837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Video_2698" connectionId="1897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Video_268" connectionId="1877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Video_1840" connectionId="945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Video_3292" connectionId="2540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Video_345" connectionId="2733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Video_3792" connectionId="3082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Video_2079" connectionId="1210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Video_454" connectionId="3626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Video_3074" connectionId="2309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Video_2214" connectionId="1361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Video_496" connectionId="3672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Video_2146" connectionId="1285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Video_311" connectionId="2356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Video_1771" connectionId="868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Video_2513" connectionId="1693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Video_2990" connectionId="2218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Video_3180" connectionId="2419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Video_3697" connectionId="2976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Video_3122" connectionId="2361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Video_2275" connectionId="1428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Video_2039" connectionId="1166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Video_3228" connectionId="2463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Video_3444" connectionId="2704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Video_3501" connectionId="2764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Video_2980" connectionId="2207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Video_3485" connectionId="2748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Video_1975" connectionId="1094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Video_2715" connectionId="1917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Video_4011" connectionId="3320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Video_37" connectionId="3010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Video_3898" connectionId="3197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Video_4053" connectionId="3369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Video_3651" connectionId="2926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Video_3768" connectionId="3056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Video_1284" connectionId="327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Video_584" connectionId="3770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Video_2843" connectionId="2059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Video_185" connectionId="955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Video_1608" connectionId="687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Video_2089" connectionId="1221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Video_1397" connectionId="452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Video_2371" connectionId="1535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Video_2928" connectionId="2153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Video_3947" connectionId="3251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Video_3714" connectionId="2995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Video_1255" connectionId="295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Video_3216" connectionId="2459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Video_3652" connectionId="2927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Video_85" connectionId="4065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Video_104" connectionId="56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Video_3223" connectionId="2466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Video_78" connectionId="3987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Video_952" connectionId="4179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Video_1950" connectionId="1067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Video_3387" connectionId="2642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Video_3406" connectionId="2661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Video_3830" connectionId="3123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Video_2771" connectionId="1979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Video_2772" connectionId="1980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Video_2170" connectionId="1312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Video_339" connectionId="2666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Video_1018" connectionId="32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Video_1766" connectionId="862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Video_2209" connectionId="1355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Video_1936" connectionId="1051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Video_3620" connectionId="2891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Video_173" connectionId="822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Video_2377" connectionId="1541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Video_187" connectionId="977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Video_1928" connectionId="1042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Video_1520" connectionId="590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Video_3608" connectionId="2878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Video_1998" connectionId="1119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Video_2094" connectionId="1227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Video_2785" connectionId="1994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Video_1288" connectionId="331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Video_2524" connectionId="1705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Video_4107" connectionId="3428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Video_1048" connectionId="65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Video_2637" connectionId="1830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Video_1715" connectionId="806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Video_817" connectionId="4029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Video_3090" connectionId="2317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Video_2211" connectionId="1358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Video_2205" connectionId="1351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Video_4097" connectionId="3417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Video_3674" connectionId="2951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Video_4042" connectionId="3357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Video_296" connectionId="2188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Video_2376" connectionId="1540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Video_3730" connectionId="3014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Video_3500" connectionId="2763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Video_1050" connectionId="68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Video_3802" connectionId="3093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Video_15" connectionId="566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Video_1057" connectionId="75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Video_1205" connectionId="240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Video_726" connectionId="3928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Video_3331" connectionId="2583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Video_2274" connectionId="1427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Video_719" connectionId="3920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Video_3102" connectionId="2338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Video_581" connectionId="3767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Video_1124" connectionId="150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Video_3265" connectionId="2512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Video_3169" connectionId="2407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Video_2072" connectionId="1203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Video_3177" connectionId="2416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Video_2625" connectionId="1817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Video_1119" connectionId="144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Video_3598" connectionId="2867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Video_318" connectionId="2433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Video_252" connectionId="1700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Video_237" connectionId="1533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Video_257" connectionId="1755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Video_1489" connectionId="554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Video_1439" connectionId="499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Video_2845" connectionId="2061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Video_152" connectionId="589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Video_3944" connectionId="3248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Video_4044" connectionId="3359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name="Video_1239" connectionId="277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name="Video_1450" connectionId="512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name="Video_3130" connectionId="2368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name="Video_2632" connectionId="1825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name="Video_663" connectionId="3858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name="Video_2488" connectionId="1664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name="Video_4062" connectionId="3379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name="Video_1756" connectionId="851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name="Video_1607" connectionId="686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name="Video_450" connectionId="3622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name="Video_1320" connectionId="368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name="Video_965" connectionId="4193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name="Video_3051" connectionId="2285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name="Video_823" connectionId="4036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name="Video_1865" connectionId="972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name="Video_3647" connectionId="2921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name="Video_1040" connectionId="57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name="Video_2470" connectionId="1645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name="Video_2058" connectionId="1187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name="Video_451" connectionId="3623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name="Video_3360" connectionId="2615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name="Video_2156" connectionId="1296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name="Video_2264" connectionId="1416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name="Video_1293" connectionId="337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name="Video_2578" connectionId="1764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name="Video_866" connectionId="4083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Video_404" connectionId="3389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name="Video_2595" connectionId="1783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name="Video_2499" connectionId="1676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name="Video_127" connectionId="311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name="Video_3979" connectionId="3286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Video_4183" connectionId="3513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name="Video_1866" connectionId="973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name="Video_3438" connectionId="2697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name="Video_2736" connectionId="1940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name="Video_3073" connectionId="2308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name="Video_2929" connectionId="2154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name="Video_3728" connectionId="3012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name="Video_155" connectionId="622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name="Video_2821" connectionId="2035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name="Video_2517" connectionId="1697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name="Video_1510" connectionId="579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name="Video_3603" connectionId="2872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name="Video_153" connectionId="600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name="Video_527" connectionId="3707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name="Video_118" connectionId="211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name="Video_229" connectionId="1444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name="Video_1474" connectionId="538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name="Video_3056" connectionId="2291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name="Video_2817" connectionId="2030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name="Video_2722" connectionId="1925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name="Video_3313" connectionId="2562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name="Video_1955" connectionId="1072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name="Video_4221" connectionId="3552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name="Video_2905" connectionId="2128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name="Video_971" connectionId="4200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name="Video_696" connectionId="3894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name="Video_3310" connectionId="2559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name="Video_1127" connectionId="153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Video_3303" connectionId="2552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Video_1363" connectionId="415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name="Video_3582" connectionId="2852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name="Video_3908" connectionId="3208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name="Video_2500" connectionId="1679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name="Video_3127" connectionId="2365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Video_3526" connectionId="2792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Video_682" connectionId="3879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name="Video_116" connectionId="189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name="Video_223" connectionId="1378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Video_3060" connectionId="2295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name="Video_780" connectionId="3988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name="Video_2155" connectionId="1295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name="Video_265" connectionId="1844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name="Video_1774" connectionId="871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name="Video_1052" connectionId="70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name="Video_1772" connectionId="869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name="Video_3281" connectionId="2528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Video_3291" connectionId="2539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name="Video_2330" connectionId="1490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name="Video_4047" connectionId="3362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name="Video_378" connectionId="3099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Video_2124" connectionId="1261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name="Video_289" connectionId="2110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name="Video_975" connectionId="4204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name="Video_1713" connectionId="804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name="Video_3378" connectionId="2632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name="Video_3111" connectionId="2349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name="Video_4072" connectionId="3390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name="Base_7" connectionId="7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name="Video_61" connectionId="3799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name="Video_3866" connectionId="3162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Video_3669" connectionId="2946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Video_2827" connectionId="2041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name="Video_413" connectionId="3489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name="Video_2115" connectionId="1251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name="Video_806" connectionId="4017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name="Video_4086" connectionId="3405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name="Video_381" connectionId="3133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name="Video_1648" connectionId="731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name="Video_3935" connectionId="3238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name="Video_367" connectionId="2977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name="Video_928" connectionId="4152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name="Video_488" connectionId="3663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name="Video_2677" connectionId="1874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name="Video_2732" connectionId="1936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name="Video_4177" connectionId="3506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name="Video_3701" connectionId="2981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name="Video_2781" connectionId="1990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name="Video_202" connectionId="1145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name="Video_2610" connectionId="1801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name="Video_1971" connectionId="1090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name="Video_959" connectionId="4186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name="Video_1058" connectionId="76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name="Video_4085" connectionId="3404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name="Video_639" connectionId="3831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name="Video_2525" connectionId="1706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name="Video_1635" connectionId="717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name="Video_2181" connectionId="1324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name="Video_3231" connectionId="2474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name="Video_3255" connectionId="2501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name="Video_418" connectionId="3544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name="Video_487" connectionId="3662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name="Video_334" connectionId="2611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name="Video_2180" connectionId="1323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name="Video_489" connectionId="3664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name="Video_2783" connectionId="1992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name="Video_2714" connectionId="1916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name="Video_3105" connectionId="2341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name="Video_1779" connectionId="876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name="Video_1059" connectionId="77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name="Video_840" connectionId="4055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name="Video_3361" connectionId="2616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name="Video_1914" connectionId="1027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name="Video_2243" connectionId="1393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name="Video_1789" connectionId="887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name="Video_1892" connectionId="1002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name="Video_1054" connectionId="72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name="Video_793" connectionId="4002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name="Video_511" connectionId="3690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name="Video_3298" connectionId="2547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name="Video_3774" connectionId="3062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name="Video_1406" connectionId="463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name="Video_76" connectionId="3965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name="Video_1573" connectionId="648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name="Video_1835" connectionId="939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name="Video_4031" connectionId="3342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name="Video_590" connectionId="3777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name="Video_2805" connectionId="2017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name="Video_2413" connectionId="1582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name="Video_1531" connectionId="602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name="Video_2809" connectionId="2021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name="Video_3579" connectionId="2849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name="Video_3029" connectionId="2262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name="Video_942" connectionId="4168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name="Video_1481" connectionId="546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name="Video_3692" connectionId="2971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name="Video_2720" connectionId="1923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name="Video_2826" connectionId="2040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name="Video_4143" connectionId="3469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name="Video_2332" connectionId="1492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name="Video_3037" connectionId="2270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name="Video_3512" connectionId="2776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name="Video_2681" connectionId="1879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name="Video_885" connectionId="4104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name="Video_3949" connectionId="3253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name="Video_3940" connectionId="3243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name="Video_2236" connectionId="1385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name="Video_3958" connectionId="3263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name="Video_2037" connectionId="1164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name="Video_4231" connectionId="3563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name="Video_3540" connectionId="2807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name="Video_2454" connectionId="1627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name="Video_605" connectionId="3794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name="Video_1150" connectionId="179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name="Video_266" connectionId="1855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name="Video_2138" connectionId="1276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name="Video_3296" connectionId="2545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name="Video_2174" connectionId="1316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name="Video_2365" connectionId="1528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name="Video_858" connectionId="4074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name="Video_3993" connectionId="3301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name="Video_529" connectionId="3709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name="Video_534" connectionId="3715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name="Video_4029" connectionId="3340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name="Video_3412" connectionId="2668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name="Video_601" connectionId="3790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name="Video_2406" connectionId="1574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name="Video_1070" connectionId="90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name="Video_2340" connectionId="1501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name="Video_2460" connectionId="1634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name="Video_507" connectionId="3685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name="Video_1948" connectionId="1064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name="Video_1159" connectionId="188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name="Video_1041" connectionId="58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name="Video_1491" connectionId="557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name="Video_1628" connectionId="709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name="Video_1022" connectionId="37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name="Video_1049" connectionId="66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name="Video_4073" connectionId="3391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name="Video_1447" connectionId="508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name="Video_97" connectionId="4198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name="Video_1669" connectionId="754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name="Video_2336" connectionId="1496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name="Video_3975" connectionId="3282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name="Video_3285" connectionId="2532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name="Video_3201" connectionId="2442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name="Video_1214" connectionId="250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name="Video_1485" connectionId="550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name="Video_4039" connectionId="3353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name="Video_3856" connectionId="3151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name="Video_222" connectionId="1367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name="Video_149" connectionId="555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name="Video_3513" connectionId="2778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name="Video_3431" connectionId="2690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name="Video_4003" connectionId="3312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name="Video_1243" connectionId="282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name="Video_2219" connectionId="1366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name="Video_1147" connectionId="175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name="Video_67" connectionId="3865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name="Video_879" connectionId="4097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name="Video_1517" connectionId="586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name="Video_2521" connectionId="1702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name="Video_1815" connectionId="917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name="Video_2476" connectionId="1651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name="Video_1513" connectionId="582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name="Video_1601" connectionId="680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name="Video_492" connectionId="3668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name="Video_470" connectionId="3644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name="Video_4023" connectionId="3334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name="Video_3786" connectionId="3075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name="Video_426" connectionId="3595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name="Video_1195" connectionId="228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name="Video_3339" connectionId="2592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name="Video_591" connectionId="3778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name="Video_3745" connectionId="3030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name="Video_2493" connectionId="1670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name="Video_1371" connectionId="424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name="Video_313" connectionId="2378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name="Video_204" connectionId="1167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name="Video_1725" connectionId="817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name="Video_1615" connectionId="695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name="Video_3533" connectionId="2799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name="Video_3846" connectionId="3140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name="Video_3683" connectionId="2961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name="Video_779" connectionId="3986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name="Video_2547" connectionId="1730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name="Video_1957" connectionId="1074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name="Video_3093" connectionId="2329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name="Video_328" connectionId="2544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name="Video_2872" connectionId="2091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name="Video_2626" connectionId="1818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name="Video_1482" connectionId="547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name="Video_790" connectionId="3999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name="Video_123" connectionId="267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name="Video_2522" connectionId="1703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name="Video_2852" connectionId="2069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name="Video_2686" connectionId="1884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name="Video_1432" connectionId="492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name="Video_2279" connectionId="1432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name="Video_1557" connectionId="630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name="Video_1712" connectionId="803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name="Video_3118" connectionId="2357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name="Video_2690" connectionId="1889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name="Video_2364" connectionId="1527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name="Video_2491" connectionId="1668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name="Video_3095" connectionId="2331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name="Video_3209" connectionId="2451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name="Video_3499" connectionId="2762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name="Video_2518" connectionId="1698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name="Video_2041" connectionId="1169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name="Video_3463" connectionId="2725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name="Video_3388" connectionId="2636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name="Video_1240" connectionId="279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name="Video_1753" connectionId="848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name="Video_2794" connectionId="2004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name="Video_2119" connectionId="1255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name="Video_3616" connectionId="2886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name="Video_2503" connectionId="1682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name="Video_1317" connectionId="364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name="Video_188" connectionId="988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name="Video_3632" connectionId="2905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name="Video_1837" connectionId="941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name="Video_2399" connectionId="1565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name="Video_3642" connectionId="2916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name="Video_2391" connectionId="1557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name="Video_2949" connectionId="2176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name="Video_241" connectionId="1578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name="Video_2894" connectionId="2115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name="Video_473" connectionId="3647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name="Video_1039" connectionId="55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name="Video_2043" connectionId="1171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name="Video_2874" connectionId="2093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name="Video_2208" connectionId="1354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name="Video_3286" connectionId="2534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name="Video_500" connectionId="3678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name="Video_2803" connectionId="2015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name="Video_2333" connectionId="1493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name="Video_3176" connectionId="2415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name="Video_2262" connectionId="1414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name="Video_4235" connectionId="3569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name="Video_1782" connectionId="880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name="Video_3104" connectionId="2340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name="Video_124" connectionId="278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name="Video_1926" connectionId="1040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name="Video_3535" connectionId="2802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name="Video_4101" connectionId="3421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name="Video_2450" connectionId="1623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name="Video_417" connectionId="3533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name="Video_950" connectionId="4177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name="Video_1401" connectionId="458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name="Video_747" connectionId="3951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name="Video_1856" connectionId="962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name="Video_3955" connectionId="3260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name="Video_3711" connectionId="2992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name="Video_3983" connectionId="3291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name="Video_1314" connectionId="361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name="Video_731" connectionId="3934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name="Video_3912" connectionId="3213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name="Video_740" connectionId="3944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name="Video_626" connectionId="3817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name="Video_445" connectionId="3616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name="Video_1704" connectionId="794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name="Video_1479" connectionId="543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name="Video_1992" connectionId="1113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name="Video_2795" connectionId="2005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name="Video_3662" connectionId="2938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name="Video_3826" connectionId="3117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name="Video_540" connectionId="3722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name="Video_3483" connectionId="2747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name="Video_3717" connectionId="2998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name="Video_1235" connectionId="273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name="Video_854" connectionId="4070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name="Video_2652" connectionId="1847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name="Video_1768" connectionId="864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name="Video_3328" connectionId="2580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name="Video_2921" connectionId="2146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name="Video_2145" connectionId="1284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name="Video_2711" connectionId="1913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name="Video_1194" connectionId="227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name="Video_1657" connectionId="741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name="Video_1153" connectionId="182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name="Video_1834" connectionId="938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name="Video_2784" connectionId="1993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name="Video_411" connectionId="3467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name="Video_3434" connectionId="2693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name="Video_1983" connectionId="1103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name="Video_2727" connectionId="1930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name="Video_2918" connectionId="2142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name="Video_2254" connectionId="1405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name="Video_110" connectionId="123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name="Video_1261" connectionId="302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name="Video_3445" connectionId="2705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name="Video_2857" connectionId="2074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name="Video_3422" connectionId="2680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name="Video_3967" connectionId="3273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name="Video_494" connectionId="3670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name="Video_3464" connectionId="2726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name="Video_4154" connectionId="3481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name="Video_2482" connectionId="1658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name="Video_4025" connectionId="3336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name="Video_3596" connectionId="2863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name="Video_1606" connectionId="685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name="Video_3628" connectionId="2901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name="Video_3511" connectionId="2775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name="Video_2009" connectionId="1133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name="Video_1038" connectionId="54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name="Video_3049" connectionId="2283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name="Video_1336" connectionId="385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name="Video_2955" connectionId="2182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name="Video_1727" connectionId="819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name="Video_2386" connectionId="1551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name="Video_3973" connectionId="3280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name="Video_2074" connectionId="1205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name="Video_3116" connectionId="2354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name="Video_1801" connectionId="902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name="Video_1019" connectionId="33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name="Video_432" connectionId="3602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name="Video_1114" connectionId="139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name="Video_2649" connectionId="1843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name="Video_3557" connectionId="2826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name="Video_1224" connectionId="261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name="Video_3991" connectionId="3298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name="Video_4249" connectionId="3584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name="Video_4038" connectionId="3352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name="Video_941" connectionId="4167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name="Video_2927" connectionId="2152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name="Video_1540" connectionId="612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name="Video_582" connectionId="3768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name="Video_3748" connectionId="3034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name="Video_3706" connectionId="2986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name="Video_3564" connectionId="2832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name="Video_3886" connectionId="3184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name="Video_3550" connectionId="2818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name="Video_4034" connectionId="3348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name="Video_2102" connectionId="1237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name="Video_1994" connectionId="1115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name="Video_961" connectionId="4189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name="Video_3543" connectionId="2810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name="Video_539" connectionId="3720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name="Video_2533" connectionId="1715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name="Video_3496" connectionId="2759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name="Video_1499" connectionId="565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name="Video_6" connectionId="3787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name="Video_2733" connectionId="1937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name="Video_1121" connectionId="147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name="Video_3613" connectionId="2883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name="Video_958" connectionId="4185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name="Video_3186" connectionId="2426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name="Video_4081" connectionId="3399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name="Video_532" connectionId="3713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name="Video_3199" connectionId="2440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name="Video_262" connectionId="1811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name="Video_1333" connectionId="382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name="Video_280" connectionId="2011" autoFormatId="16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name="Video_1197" connectionId="230" autoFormatId="16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name="Video_3097" connectionId="2334" autoFormatId="16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name="Video_1094" connectionId="116" autoFormatId="16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name="Video_343" connectionId="2711" autoFormatId="16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name="Video_4020" connectionId="3330" autoFormatId="16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name="Video_3699" connectionId="2979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name="Video_3373" connectionId="2627" autoFormatId="16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name="Video_3318" connectionId="2569" autoFormatId="16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name="Video_853" connectionId="4069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name="Video_1440" connectionId="501" autoFormatId="16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name="Video_4129" connectionId="3452" autoFormatId="16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name="Video_3389" connectionId="2643" autoFormatId="16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name="Video_2105" connectionId="1240" autoFormatId="16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name="Video_460" connectionId="3633" autoFormatId="16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name="Video_3330" connectionId="2582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name="Video_2182" connectionId="1325" autoFormatId="16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name="Video_1420" connectionId="479" autoFormatId="16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name="Video_2523" connectionId="1704" autoFormatId="16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name="Video_1744" connectionId="838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name="Video_3814" connectionId="3104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name="Video_2724" connectionId="1927" autoFormatId="16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name="Video_2141" connectionId="1280" autoFormatId="16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name="Video_3634" connectionId="2907" autoFormatId="16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name="Video_3693" connectionId="2972" autoFormatId="16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name="Video_1272" connectionId="314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name="Video_1758" connectionId="853" autoFormatId="16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name="Video_3437" connectionId="2696" autoFormatId="16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name="Video_1438" connectionId="498" autoFormatId="16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name="Video_3712" connectionId="2993" autoFormatId="16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name="Video_832" connectionId="4046" autoFormatId="16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name="Video_4245" connectionId="3580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name="Video_1089" connectionId="110" autoFormatId="16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name="Video_2435" connectionId="1606" autoFormatId="16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name="Video_2514" connectionId="1694" autoFormatId="16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name="Video_1843" connectionId="948" autoFormatId="16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name="Video_1616" connectionId="696" autoFormatId="16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name="Video_2568" connectionId="1753" autoFormatId="16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name="Video_4079" connectionId="3397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name="Video_2481" connectionId="1657" autoFormatId="16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name="Video_3000" connectionId="2229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name="Video_3971" connectionId="3278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name="Video_1182" connectionId="214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name="Video_4111" connectionId="3432" autoFormatId="16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name="Video_2974" connectionId="2201" autoFormatId="16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name="Video_873" connectionId="4091" autoFormatId="16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name="Video_1738" connectionId="831" autoFormatId="16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name="Video_3999" connectionId="3307" autoFormatId="16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name="Video_1507" connectionId="575" autoFormatId="16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name="Video_1425" connectionId="484" autoFormatId="16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name="Video_441" connectionId="3612" autoFormatId="16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name="Video_1368" connectionId="420" autoFormatId="16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name="Video_869" connectionId="4086" autoFormatId="16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name="Video_3900" connectionId="3200" autoFormatId="16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name="Video_3676" connectionId="2953" autoFormatId="16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name="Video_3440" connectionId="2699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name="Video_1692" connectionId="780" autoFormatId="16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name="Video_3825" connectionId="3116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name="Video_3891" connectionId="3190" autoFormatId="16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name="Video_969" connectionId="4197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name="Video_3290" connectionId="2538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name="Video_22" connectionId="1344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name="Video_3386" connectionId="2641" autoFormatId="16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name="Video_2768" connectionId="1975" autoFormatId="16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name="Video_849" connectionId="4064" autoFormatId="16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name="Video_1808" connectionId="909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name="Video_3421" connectionId="2679" autoFormatId="16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name="Video_279" connectionId="1999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name="Video_722" connectionId="3924" autoFormatId="16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name="Video_2253" connectionId="1404" autoFormatId="16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name="Video_93" connectionId="4154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name="Video_3468" connectionId="2730" autoFormatId="16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name="Video_834" connectionId="4048" autoFormatId="16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name="Video_1639" connectionId="721" autoFormatId="16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name="Video_1726" connectionId="818" autoFormatId="16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name="Video_1298" connectionId="342" autoFormatId="16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name="Video_3011" connectionId="2243" autoFormatId="16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name="Video_658" connectionId="3852" autoFormatId="16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name="Video_1396" connectionId="451" autoFormatId="16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name="Video_1492" connectionId="558" autoFormatId="16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name="Video_3012" connectionId="2244" autoFormatId="16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name="Video_346" connectionId="2744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name="Video_3475" connectionId="2738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name="Video_1825" connectionId="928" autoFormatId="16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name="Video_566" connectionId="3750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name="Base_6" connectionId="6" autoFormatId="16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name="Video_1956" connectionId="1073" autoFormatId="16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name="Video_3398" connectionId="2645" autoFormatId="16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name="Video_2248" connectionId="1398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name="Video_3648" connectionId="2923" autoFormatId="16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name="Video_2861" connectionId="2079" autoFormatId="16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name="Video_754" connectionId="3959" autoFormatId="16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name="Video_1370" connectionId="423" autoFormatId="16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name="Video_691" connectionId="3889" autoFormatId="16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name="Video_3607" connectionId="2876" autoFormatId="16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name="Video_3244" connectionId="2488" autoFormatId="16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name="Video_967" connectionId="4195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name="Video_3474" connectionId="2737" autoFormatId="16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name="Video_2304" connectionId="1461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name="Video_742" connectionId="3946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name="Video_1367" connectionId="419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name="Video_1735" connectionId="828" autoFormatId="16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name="Video_1452" connectionId="514" autoFormatId="16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name="Video_2148" connectionId="1287" autoFormatId="16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name="Video_3593" connectionId="2864" autoFormatId="16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name="Video_3776" connectionId="3064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name="Video_1212" connectionId="248" autoFormatId="16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name="Video_3666" connectionId="2942" autoFormatId="16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name="Video_3829" connectionId="3120" autoFormatId="16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name="Video_2285" connectionId="1439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name="Video_4254" connectionId="3590" autoFormatId="16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name="Video_3423" connectionId="2681" autoFormatId="16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name="Video_2223" connectionId="1371" autoFormatId="16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name="Video_813" connectionId="4025" autoFormatId="16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name="Video_353" connectionId="2822" autoFormatId="16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name="Video_2035" connectionId="1162" autoFormatId="16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name="Video_3528" connectionId="2794" autoFormatId="16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name="Video_3560" connectionId="2829" autoFormatId="16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name="Video_391" connectionId="3244" autoFormatId="16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name="Video_2988" connectionId="2216" autoFormatId="16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name="Video_3312" connectionId="2561" autoFormatId="16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name="Video_2777" connectionId="1985" autoFormatId="16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name="Video_3419" connectionId="2675" autoFormatId="16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name="Video_3133" connectionId="2371" autoFormatId="16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name="Video_1158" connectionId="187" autoFormatId="16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name="Video_1550" connectionId="623" autoFormatId="16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name="Video_3269" connectionId="2516" autoFormatId="16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name="Video_2082" connectionId="1214" autoFormatId="16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name="Video_2169" connectionId="1310" autoFormatId="16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name="Video_954" connectionId="4181" autoFormatId="16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name="Video_3675" connectionId="2952" autoFormatId="16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name="Video_3091" connectionId="2327" autoFormatId="16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name="Video_1785" connectionId="883" autoFormatId="16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name="Video_2654" connectionId="1849" autoFormatId="16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name="Video_136" connectionId="411" autoFormatId="16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name="Video_3911" connectionId="3212" autoFormatId="16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name="Video_3264" connectionId="2510" autoFormatId="16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name="Video_4185" connectionId="3515" autoFormatId="16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name="Video_1717" connectionId="808" autoFormatId="16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name="Video_3385" connectionId="2640" autoFormatId="16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name="Video_1178" connectionId="209" autoFormatId="16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name="Video_4093" connectionId="3413" autoFormatId="16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name="Video_541" connectionId="3723" autoFormatId="16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name="Video_3210" connectionId="2452" autoFormatId="16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name="Video_2308" connectionId="1465" autoFormatId="16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name="Video_1643" connectionId="726" autoFormatId="16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name="Video_4134" connectionId="3459" autoFormatId="16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name="Video_4063" connectionId="3380" autoFormatId="16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name="Video_3903" connectionId="3203" autoFormatId="16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name="Video_3876" connectionId="3173" autoFormatId="16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name="Video_2363" connectionId="1526" autoFormatId="16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name="Video_440" connectionId="3611" autoFormatId="16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name="Video_3170" connectionId="2408" autoFormatId="16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name="Video_2934" connectionId="2160" autoFormatId="16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name="Video_216" connectionId="1300" autoFormatId="16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name="Video_1720" connectionId="812" autoFormatId="16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name="Video_2985" connectionId="2213" autoFormatId="16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name="Video_2887" connectionId="2107" autoFormatId="16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name="Video_1861" connectionId="968" autoFormatId="16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name="Video_2042" connectionId="1170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name="Video_3120" connectionId="2359" autoFormatId="16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name="Video_2692" connectionId="1891" autoFormatId="16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name="Video_1845" connectionId="950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name="Video_3970" connectionId="3276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name="Video_2344" connectionId="1505" autoFormatId="16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name="Video_2816" connectionId="2029" autoFormatId="16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name="Video_3377" connectionId="2631" autoFormatId="16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name="Video_2420" connectionId="1590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name="Video_2191" connectionId="1335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name="Video_3988" connectionId="3294" autoFormatId="16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name="Video_2418" connectionId="1587" autoFormatId="16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name="Video_2165" connectionId="1306" autoFormatId="16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name="Video_3456" connectionId="2717" autoFormatId="16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name="Video_1560" connectionId="634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name="Video_714" connectionId="3915" autoFormatId="16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name="Video_739" connectionId="3942" autoFormatId="16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name="Video_1534" connectionId="605" autoFormatId="16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name="Video_2133" connectionId="1271" autoFormatId="16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name="Video_2967" connectionId="2194" autoFormatId="16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name="Video_2065" connectionId="1195" autoFormatId="16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name="Video_2158" connectionId="1298" autoFormatId="16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name="Video_844" connectionId="4059" autoFormatId="16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name="Video_931" connectionId="4156" autoFormatId="16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name="Video_3058" connectionId="2293" autoFormatId="16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name="Video_269" connectionId="1888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name="Video_1912" connectionId="1025" autoFormatId="16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name="Video_603" connectionId="3792" autoFormatId="16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name="Video_828" connectionId="4041" autoFormatId="16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name="Video_575" connectionId="3760" autoFormatId="16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name="Video_1683" connectionId="770" autoFormatId="16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name="Video_784" connectionId="3992" autoFormatId="16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name="Video_2628" connectionId="1820" autoFormatId="16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name="Video_2192" connectionId="1336" autoFormatId="16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name="Video_1626" connectionId="707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name="Video_231" connectionId="1467" autoFormatId="16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name="Video_3221" connectionId="2464" autoFormatId="16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name="Video_1351" connectionId="402" autoFormatId="16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name="Video_1393" connectionId="448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name="Video_2172" connectionId="1314" autoFormatId="16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name="Video_632" connectionId="3824" autoFormatId="16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name="Video_647" connectionId="3840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name="Video_699" connectionId="3897" autoFormatId="16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name="Video_3503" connectionId="2767" autoFormatId="16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name="Video_787" connectionId="3995" autoFormatId="16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name="Video_2687" connectionId="1885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name="Video_1013" connectionId="27" autoFormatId="16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name="Video_2317" connectionId="1475" autoFormatId="16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name="Video_72" connectionId="3921" autoFormatId="16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name="Video_3273" connectionId="2519" autoFormatId="16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name="Video_3140" connectionId="2379" autoFormatId="16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name="Video_2774" connectionId="1982" autoFormatId="16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name="Video_3436" connectionId="2695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name="Video_3809" connectionId="3098" autoFormatId="16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name="Video_1201" connectionId="236" autoFormatId="16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name="Video_1716" connectionId="807" autoFormatId="16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name="Video_1310" connectionId="357" autoFormatId="16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name="Video_2886" connectionId="2106" autoFormatId="16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name="Video_1624" connectionId="705" autoFormatId="16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name="Video_4209" connectionId="3540" autoFormatId="16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name="Video_12" connectionId="233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name="Video_1343" connectionId="393" autoFormatId="16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name="Video_2197" connectionId="1341" autoFormatId="16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name="Video_2574" connectionId="1760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name="Video_914" connectionId="4137" autoFormatId="16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name="Video_3650" connectionId="2925" autoFormatId="16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name="Video_891" connectionId="4111" autoFormatId="16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name="Video_2633" connectionId="1826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name="Video_1831" connectionId="935" autoFormatId="16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name="Video_3732" connectionId="3016" autoFormatId="16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name="Video_886" connectionId="4105" autoFormatId="16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name="Video_2665" connectionId="1861" autoFormatId="16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name="Video_694" connectionId="3892" autoFormatId="16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name="Video_1702" connectionId="792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name="Video_1301" connectionId="347" autoFormatId="16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name="Video_243" connectionId="1600" autoFormatId="16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name="Video_3015" connectionId="2248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name="Video_1365" connectionId="417" autoFormatId="16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name="Video_981" connectionId="4211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name="Video_2858" connectionId="2075" autoFormatId="16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name="Video_1176" connectionId="207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name="Video_5" connectionId="3676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name="Video_3494" connectionId="2757" autoFormatId="16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name="Video_596" connectionId="3783" autoFormatId="16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name="Video_2584" connectionId="1771" autoFormatId="16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name="Video_3504" connectionId="2768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name="Video_2875" connectionId="2094" autoFormatId="16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name="Video_2003" connectionId="1127" autoFormatId="16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name="Video_621" connectionId="3812" autoFormatId="16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name="Video_939" connectionId="4164" autoFormatId="16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name="Video_1927" connectionId="1041" autoFormatId="16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name="Video_1878" connectionId="986" autoFormatId="16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name="Video_1588" connectionId="664" autoFormatId="16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name="Video_1002" connectionId="15" autoFormatId="16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name="Video_1567" connectionId="641" autoFormatId="16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name="Video_502" connectionId="3680" autoFormatId="16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name="Video_3487" connectionId="2750" autoFormatId="16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name="Video_1032" connectionId="48" autoFormatId="16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name="Video_2403" connectionId="1571" autoFormatId="16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name="Video_538" connectionId="3719" autoFormatId="16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name="Video_1505" connectionId="573" autoFormatId="16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name="Video_2520" connectionId="1701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name="Video_1084" connectionId="105" autoFormatId="16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name="Video_506" connectionId="3684" autoFormatId="16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name="Video_4132" connectionId="3457" autoFormatId="16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name="Video_3643" connectionId="2917" autoFormatId="16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name="Video_517" connectionId="3696" autoFormatId="16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name="Video_495" connectionId="3671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name="Video_684" connectionId="3881" autoFormatId="16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name="Video_2328" connectionId="1487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name="Video_303" connectionId="2267" autoFormatId="16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name="Video_107" connectionId="89" autoFormatId="16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name="Video_1629" connectionId="710" autoFormatId="16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name="Video_3882" connectionId="3180" autoFormatId="16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name="Video_2472" connectionId="1647" autoFormatId="16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name="Video_2387" connectionId="1552" autoFormatId="16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name="Video_1859" connectionId="965" autoFormatId="16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name="Video_1681" connectionId="768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name="Video_2338" connectionId="1498" autoFormatId="16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name="Video_872" connectionId="4090" autoFormatId="16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name="Video_1935" connectionId="1050" autoFormatId="16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name="Video_203" connectionId="1156" autoFormatId="16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name="Video_3076" connectionId="2312" autoFormatId="16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name="Video_3741" connectionId="3026" autoFormatId="16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name="Video_395" connectionId="3288" autoFormatId="16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name="Video_750" connectionId="3955" autoFormatId="16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name="Video_192" connectionId="1033" autoFormatId="16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name="Video_2237" connectionId="1386" autoFormatId="16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name="Video_984" connectionId="4214" autoFormatId="16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name="Video_4108" connectionId="3429" autoFormatId="16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name="Video_781" connectionId="3989" autoFormatId="16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name="Video_2689" connectionId="1887" autoFormatId="16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name="Video_3633" connectionId="2906" autoFormatId="16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name="Video_1305" connectionId="351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name="Video_524" connectionId="3704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name="Video_770" connectionId="3977" autoFormatId="16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name="Video_901" connectionId="4123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name="Video_4066" connectionId="3383" autoFormatId="16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name="Video_2329" connectionId="1488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name="Video_4233" connectionId="3565" autoFormatId="16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name="Video_1157" connectionId="186" autoFormatId="16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name="Video_1112" connectionId="137" autoFormatId="16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name="Video_1902" connectionId="1014" autoFormatId="16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name="Video_3759" connectionId="3046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name="Video_4052" connectionId="3368" autoFormatId="16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name="Video_17" connectionId="788" autoFormatId="16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name="Video_2946" connectionId="2173" autoFormatId="16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name="Video_3282" connectionId="2529" autoFormatId="16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name="Video_2892" connectionId="2113" autoFormatId="16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name="Video_156" connectionId="633" autoFormatId="16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name="Video_2620" connectionId="1812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name="Video_3610" connectionId="2880" autoFormatId="16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name="Video_1079" connectionId="99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name="Video_2750" connectionId="1956" autoFormatId="16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name="Video_1464" connectionId="527" autoFormatId="16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name="Video_643" connectionId="3836" autoFormatId="16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name="Video_3952" connectionId="3257" autoFormatId="16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name="Video_1518" connectionId="587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name="Video_46" connectionId="3632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name="Video_1593" connectionId="670" autoFormatId="16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name="Video_4228" connectionId="3560" autoFormatId="16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name="Video_4210" connectionId="3541" autoFormatId="16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name="Video_2575" connectionId="1761" autoFormatId="16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name="Video_692" connectionId="3890" autoFormatId="16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name="Video_3862" connectionId="3158" autoFormatId="16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name="Video_2989" connectionId="2217" autoFormatId="16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name="Video_2728" connectionId="1931" autoFormatId="16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name="Video_1299" connectionId="343" autoFormatId="16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name="Video_706" connectionId="3906" autoFormatId="16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name="Video_3278" connectionId="2525" autoFormatId="16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name="Video_3914" connectionId="3215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name="Video_4006" connectionId="3315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name="Video_2751" connectionId="1957" autoFormatId="16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name="Video_3594" connectionId="2861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name="Video_1007" connectionId="20" autoFormatId="16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name="Video_2621" connectionId="1813" autoFormatId="16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name="Video_2104" connectionId="1239" autoFormatId="16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name="Video_4030" connectionId="3341" autoFormatId="16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name="Video_895" connectionId="4115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name="Video_2241" connectionId="1391" autoFormatId="16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name="Video_1036" connectionId="52" autoFormatId="16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name="Video_3787" connectionId="3076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name="Video_1337" connectionId="386" autoFormatId="16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name="Video_1001" connectionId="14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name="Video_2859" connectionId="2076" autoFormatId="16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name="Video_3605" connectionId="2874" autoFormatId="16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name="Video_341" connectionId="2689" autoFormatId="16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name="Video_3332" connectionId="2584" autoFormatId="16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name="Video_3110" connectionId="2348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name="Video_825" connectionId="4038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name="Video_2113" connectionId="1249" autoFormatId="16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name="Video_3515" connectionId="2780" autoFormatId="16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name="Video_177" connectionId="866" autoFormatId="16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name="Video_146" connectionId="522" autoFormatId="16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name="Video_3918" connectionId="3219" autoFormatId="16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name="Video_3087" connectionId="2324" autoFormatId="16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name="Video_3382" connectionId="2637" autoFormatId="16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name="Video_176" connectionId="855" autoFormatId="16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name="Video_1836" connectionId="940" autoFormatId="16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name="Video_1198" connectionId="231" autoFormatId="16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name="Video_4159" connectionId="3486" autoFormatId="16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name="Video_3343" connectionId="2596" autoFormatId="16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name="Video_370" connectionId="3011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name="Video_1887" connectionId="996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name="Video_2688" connectionId="1886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name="Video_3314" connectionId="2563" autoFormatId="16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name="Video_2409" connectionId="1577" autoFormatId="16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name="Video_1736" connectionId="829" autoFormatId="16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name="Video_2078" connectionId="1209" autoFormatId="16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name="Video_1749" connectionId="843" autoFormatId="16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name="Video_1674" connectionId="760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name="Video_766" connectionId="3972" autoFormatId="16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name="Video_53" connectionId="3710" autoFormatId="16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name="Video_949" connectionId="4175" autoFormatId="16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name="Video_1356" connectionId="407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name="Video_3749" connectionId="3035" autoFormatId="16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name="Video_1045" connectionId="62" autoFormatId="16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name="Video_20" connectionId="1122" autoFormatId="16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name="Video_190" connectionId="1011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name="Video_1138" connectionId="165" autoFormatId="16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name="Video_3217" connectionId="2460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name="Video_2936" connectionId="2162" autoFormatId="16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name="Video_1695" connectionId="783" autoFormatId="16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name="Video_1469" connectionId="532" autoFormatId="16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name="Video_3001" connectionId="2230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name="Video_3146" connectionId="2382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name="Video_1130" connectionId="157" autoFormatId="16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name="Video_319" connectionId="2444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name="Video_255" connectionId="1733" autoFormatId="16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name="Video_1798" connectionId="897" autoFormatId="16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name="Video_3827" connectionId="3118" autoFormatId="16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name="Video_23" connectionId="1455" autoFormatId="16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name="Video_723" connectionId="3925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name="Video_1118" connectionId="143" autoFormatId="16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name="Video_744" connectionId="3948" autoFormatId="16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name="Video_3857" connectionId="3152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name="Video_3473" connectionId="2736" autoFormatId="16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name="Video_2899" connectionId="2120" autoFormatId="16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name="Video_2294" connectionId="1449" autoFormatId="16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name="Video_2695" connectionId="1894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name="Video_3584" connectionId="2854" autoFormatId="16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name="Video_1455" connectionId="517" autoFormatId="16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name="Video_1340" connectionId="390" autoFormatId="16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name="Video_3129" connectionId="2366" autoFormatId="16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name="Video_3779" connectionId="3068" autoFormatId="16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name="Video_2970" connectionId="2196" autoFormatId="16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name="Video_1572" connectionId="647" autoFormatId="16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name="Video_4229" connectionId="3561" autoFormatId="16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name="Video_3069" connectionId="2304" autoFormatId="16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name="Video_499" connectionId="3675" autoFormatId="16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name="Video_1457" connectionId="519" autoFormatId="16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name="Video_233" connectionId="1489" autoFormatId="16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name="Video_943" connectionId="4169" autoFormatId="16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name="Video_3687" connectionId="2965" autoFormatId="16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name="Video_3682" connectionId="2960" autoFormatId="16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name="Video_1430" connectionId="490" autoFormatId="16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name="Video" connectionId="9" autoFormatId="16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name="Video_2136" connectionId="1274" autoFormatId="16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name="Video_3555" connectionId="2824" autoFormatId="16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name="Video_281" connectionId="2022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name="Video_475" connectionId="3649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name="Video_595" connectionId="3782" autoFormatId="16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name="Video_333" connectionId="2600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name="Video_1416" connectionId="474" autoFormatId="16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name="Video_2978" connectionId="2205" autoFormatId="16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name="Video_898" connectionId="4118" autoFormatId="16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name="Video_1410" connectionId="468" autoFormatId="16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name="Video_3762" connectionId="3049" autoFormatId="16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name="Video_3921" connectionId="3223" autoFormatId="16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name="Video_3880" connectionId="3178" autoFormatId="16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name="Video_1053" connectionId="71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name="Video_3427" connectionId="2685" autoFormatId="16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name="Video_2945" connectionId="2172" autoFormatId="16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name="Video_3089" connectionId="2326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name="Video_3782" connectionId="3071" autoFormatId="16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name="Video_878" connectionId="4096" autoFormatId="16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name="Video_2643" connectionId="1837" autoFormatId="16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name="Video_438" connectionId="3608" autoFormatId="16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name="Video_2706" connectionId="1907" autoFormatId="16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name="Video_627" connectionId="3818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name="Video_4214" connectionId="3546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name="Video_239" connectionId="1555" autoFormatId="16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name="Video_724" connectionId="3926" autoFormatId="16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name="Video_1359" connectionId="410" autoFormatId="16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name="Video_693" connectionId="3891" autoFormatId="16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name="Video_273" connectionId="1933" autoFormatId="16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name="Video_892" connectionId="4112" autoFormatId="16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name="Video_4126" connectionId="3449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name="Video_4120" connectionId="3442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name="Video_880" connectionId="4099" autoFormatId="16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name="Video_1546" connectionId="618" autoFormatId="16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name="Video_1156" connectionId="185" autoFormatId="16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name="Video_240" connectionId="1567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name="Video_1437" connectionId="497" autoFormatId="16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name="Video_2173" connectionId="1315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name="Video_3293" connectionId="2541" autoFormatId="16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name="Video_429" connectionId="3598" autoFormatId="16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name="Video_3985" connectionId="3293" autoFormatId="16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name="Video_1044" connectionId="61" autoFormatId="16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name="Video_3383" connectionId="2638" autoFormatId="16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name="Video_304" connectionId="2278" autoFormatId="16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name="Video_2616" connectionId="1807" autoFormatId="16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name="Video_955" connectionId="4182" autoFormatId="16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name="Video_1234" connectionId="272" autoFormatId="16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name="Video_1532" connectionId="603" autoFormatId="16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name="Video_1750" connectionId="845" autoFormatId="16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name="Video_824" connectionId="4037" autoFormatId="16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name="Video_1849" connectionId="954" autoFormatId="16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name="Video_2166" connectionId="1307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name="Video_1693" connectionId="781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name="Video_3938" connectionId="3241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name="Video_757" connectionId="3962" autoFormatId="16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name="Video_3254" connectionId="2499" autoFormatId="16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name="Video_3828" connectionId="3119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name="Video_4015" connectionId="3325" autoFormatId="16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name="Video_1597" connectionId="674" autoFormatId="16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name="Video_1846" connectionId="951" autoFormatId="16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name="Video_1820" connectionId="923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name="Video_2636" connectionId="1829" autoFormatId="16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name="Video_421" connectionId="3578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name="Video_70" connectionId="3899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name="Video_3141" connectionId="2374" autoFormatId="16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name="Video_446" connectionId="3617" autoFormatId="16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name="Video_390" connectionId="3233" autoFormatId="16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name="Video_201" connectionId="1134" autoFormatId="16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name="Video_51" connectionId="3688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name="Video_944" connectionId="4170" autoFormatId="16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name="Video_3194" connectionId="2435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name="Video_4222" connectionId="3553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name="Video_899" connectionId="4119" autoFormatId="16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name="Video_3374" connectionId="2628" autoFormatId="16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name="Video_1592" connectionId="669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name="Video_3716" connectionId="2997" autoFormatId="16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name="Video_419" connectionId="3555" autoFormatId="16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name="Video_2645" connectionId="1839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name="Video_2044" connectionId="1172" autoFormatId="16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name="Video_2820" connectionId="2034" autoFormatId="16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name="Video_2640" connectionId="1834" autoFormatId="16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name="Video_2956" connectionId="2183" autoFormatId="16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name="Video_1847" connectionId="952" autoFormatId="16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name="Video_1107" connectionId="131" autoFormatId="16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name="Video_2085" connectionId="1217" autoFormatId="16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name="Video_628" connectionId="3819" autoFormatId="16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name="Video_3249" connectionId="2494" autoFormatId="16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name="Video_2129" connectionId="1266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name="Video_1911" connectionId="1024" autoFormatId="16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name="Video_3031" connectionId="2264" autoFormatId="16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name="Video_908" connectionId="4130" autoFormatId="16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name="Video_2021" connectionId="1147" autoFormatId="16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name="Video_2347" connectionId="1508" autoFormatId="16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name="Video_2244" connectionId="1394" autoFormatId="16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name="Video_4226" connectionId="3558" autoFormatId="16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name="Video_1644" connectionId="727" autoFormatId="16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name="Video_2186" connectionId="1329" autoFormatId="16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name="Video_81" connectionId="4021" autoFormatId="16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name="Video_392" connectionId="3255" autoFormatId="16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name="Video_613" connectionId="3803" autoFormatId="16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name="Video_2231" connectionId="1380" autoFormatId="16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name="Video_3182" connectionId="2421" autoFormatId="16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name="Video_3113" connectionId="2351" autoFormatId="16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name="Video_3808" connectionId="3097" autoFormatId="16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name="Video_1544" connectionId="616" autoFormatId="16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name="Video_4137" connectionId="3462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name="Video_4119" connectionId="3441" autoFormatId="16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name="Video_1539" connectionId="610" autoFormatId="16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name="Video_1718" connectionId="809" autoFormatId="16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name="Video_2060" connectionId="1190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name="Video_4060" connectionId="3376" autoFormatId="16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name="Video_3919" connectionId="3220" autoFormatId="16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name="Video_1778" connectionId="875" autoFormatId="16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name="Video_3272" connectionId="2517" autoFormatId="16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name="Video_160" connectionId="678" autoFormatId="16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name="Video_1719" connectionId="810" autoFormatId="16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name="Video_4217" connectionId="3548" autoFormatId="16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name="Video_695" connectionId="3893" autoFormatId="16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name="Video_735" connectionId="3938" autoFormatId="16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name="Video_1295" connectionId="339" autoFormatId="16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name="Video_4075" connectionId="3393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name="Video_2498" connectionId="1675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name="Video_1947" connectionId="1063" autoFormatId="16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name="Video_3698" connectionId="2978" autoFormatId="16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name="Video_665" connectionId="3860" autoFormatId="16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name="Video_2871" connectionId="2090" autoFormatId="16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name="Video_3131" connectionId="2369" autoFormatId="16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name="Video_1099" connectionId="121" autoFormatId="16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name="Video_2981" connectionId="2208" autoFormatId="16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name="Video_132" connectionId="367" autoFormatId="16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name="Video_490" connectionId="3666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name="Video_2341" connectionId="1502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name="Video_47" connectionId="3643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name="Video_2492" connectionId="1669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name="Video_4036" connectionId="3350" autoFormatId="16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name="Video_1714" connectionId="805" autoFormatId="16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name="Video_1939" connectionId="1054" autoFormatId="16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name="Video_1179" connectionId="210" autoFormatId="16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name="Video_3927" connectionId="3228" autoFormatId="16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name="Video_398" connectionId="3321" autoFormatId="16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name="Video_600" connectionId="3789" autoFormatId="16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name="Video_2171" connectionId="1313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name="Video_1991" connectionId="1112" autoFormatId="16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name="Video_1047" connectionId="64" autoFormatId="16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name="Video_2968" connectionId="2195" autoFormatId="16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name="Video_1579" connectionId="654" autoFormatId="16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name="Video_2449" connectionId="1621" autoFormatId="16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name="Video_2938" connectionId="2164" autoFormatId="16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name="Video_1609" connectionId="688" autoFormatId="16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name="Video_1473" connectionId="537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name="Video_2484" connectionId="1660" autoFormatId="16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name="Video_3844" connectionId="3138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name="Video_2047" connectionId="1175" autoFormatId="16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name="Video_767" connectionId="3973" autoFormatId="16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name="Video_4019" connectionId="3329" autoFormatId="16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name="Video_3050" connectionId="2284" autoFormatId="16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name="Video_1697" connectionId="785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name="Video_2776" connectionId="1984" autoFormatId="16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name="Video_3966" connectionId="3272" autoFormatId="16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name="Video_3506" connectionId="2770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name="Video_3719" connectionId="3001" autoFormatId="16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name="Video_3476" connectionId="2739" autoFormatId="16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name="Video_2256" connectionId="1407" autoFormatId="16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name="Video_1098" connectionId="120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name="Video_3879" connectionId="3176" autoFormatId="16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name="Video_4054" connectionId="3370" autoFormatId="16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name="Video_1949" connectionId="1065" autoFormatId="16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name="Video_875" connectionId="4093" autoFormatId="16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name="Video_3044" connectionId="2277" autoFormatId="16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name="Video_2272" connectionId="1425" autoFormatId="16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name="Video_2529" connectionId="1710" autoFormatId="16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name="Video_69" connectionId="3887" autoFormatId="16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name="Video_2954" connectionId="2181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name="Video_3442" connectionId="2702" autoFormatId="16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name="Video_4204" connectionId="3535" autoFormatId="16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name="Video_35" connectionId="2788" autoFormatId="16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name="Video_1951" connectionId="1068" autoFormatId="16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name="Video_2198" connectionId="1342" autoFormatId="16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name="Video_579" connectionId="3764" autoFormatId="16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name="Video_1647" connectionId="730" autoFormatId="16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name="Video_2699" connectionId="1898" autoFormatId="16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name="Video_1399" connectionId="454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name="Video_1478" connectionId="542" autoFormatId="16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name="Video_3726" connectionId="3008" autoFormatId="16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name="Video_1263" connectionId="304" autoFormatId="16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name="Video_3267" connectionId="2514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name="Video_912" connectionId="4135" autoFormatId="16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name="Video_3307" connectionId="2557" autoFormatId="16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name="Video_3729" connectionId="3013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name="Video_79" connectionId="3998" autoFormatId="16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name="Video_2235" connectionId="1384" autoFormatId="16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name="Video_314" connectionId="2389" autoFormatId="16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name="Video_3847" connectionId="3141" autoFormatId="16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name="Video_614" connectionId="3804" autoFormatId="16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name="Video_49" connectionId="3665" autoFormatId="16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name="Video_1699" connectionId="787" autoFormatId="16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name="Video_1733" connectionId="826" autoFormatId="16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name="Video_1037" connectionId="53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name="Video_3783" connectionId="3072" autoFormatId="16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name="Video_874" connectionId="4092" autoFormatId="16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name="Video_2195" connectionId="1339" autoFormatId="16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name="Video_2238" connectionId="1387" autoFormatId="16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name="Video_2842" connectionId="2058" autoFormatId="16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name="Video_3252" connectionId="2497" autoFormatId="16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name="Video_3413" connectionId="2669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name="Video_1245" connectionId="284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name="Video_3536" connectionId="2803" autoFormatId="16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name="Video_1651" connectionId="735" autoFormatId="16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name="Video_794" connectionId="4003" autoFormatId="16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name="Video_1144" connectionId="172" autoFormatId="16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name="Video_3225" connectionId="2469" autoFormatId="16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name="Video_674" connectionId="3870" autoFormatId="16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name="Video_3664" connectionId="2940" autoFormatId="16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name="Video_2267" connectionId="1419" autoFormatId="16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name="Video_246" connectionId="1633" autoFormatId="16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name="Video_3822" connectionId="3113" autoFormatId="16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name="Video_1185" connectionId="217" autoFormatId="16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name="Video_583" connectionId="3769" autoFormatId="16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name="Video_3302" connectionId="2551" autoFormatId="16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name="Video_1431" connectionId="491" autoFormatId="16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name="Video_3007" connectionId="2239" autoFormatId="16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name="Video_956" connectionId="4183" autoFormatId="16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name="Video_2519" connectionId="1699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name="Video_270" connectionId="1900" autoFormatId="16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name="Video_209" connectionId="1222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name="Video_1796" connectionId="895" autoFormatId="16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name="Video_2322" connectionId="1481" autoFormatId="16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name="Video_2546" connectionId="1729" autoFormatId="16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name="Video_2964" connectionId="2191" autoFormatId="16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name="Video_1995" connectionId="1116" autoFormatId="16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name="Video_3134" connectionId="2372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name="Video_2123" connectionId="1260" autoFormatId="16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name="Video_1501" connectionId="569" autoFormatId="16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name="Video_571" connectionId="3756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name="Video_250" connectionId="1678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name="Video_1209" connectionId="244" autoFormatId="16" applyNumberFormats="0" applyBorderFormats="0" applyFontFormats="1" applyPatternFormats="1" applyAlignmentFormats="0" applyWidthHeightFormats="0"/>
</file>

<file path=xl/queryTables/queryTable3823.xml><?xml version="1.0" encoding="utf-8"?>
<queryTable xmlns="http://schemas.openxmlformats.org/spreadsheetml/2006/main" name="Video_521" connectionId="3701" autoFormatId="16" applyNumberFormats="0" applyBorderFormats="0" applyFontFormats="1" applyPatternFormats="1" applyAlignmentFormats="0" applyWidthHeightFormats="0"/>
</file>

<file path=xl/queryTables/queryTable3824.xml><?xml version="1.0" encoding="utf-8"?>
<queryTable xmlns="http://schemas.openxmlformats.org/spreadsheetml/2006/main" name="Video_3864" connectionId="3160" autoFormatId="16" applyNumberFormats="0" applyBorderFormats="0" applyFontFormats="1" applyPatternFormats="1" applyAlignmentFormats="0" applyWidthHeightFormats="0"/>
</file>

<file path=xl/queryTables/queryTable3825.xml><?xml version="1.0" encoding="utf-8"?>
<queryTable xmlns="http://schemas.openxmlformats.org/spreadsheetml/2006/main" name="Video_1684" connectionId="771" autoFormatId="16" applyNumberFormats="0" applyBorderFormats="0" applyFontFormats="1" applyPatternFormats="1" applyAlignmentFormats="0" applyWidthHeightFormats="0"/>
</file>

<file path=xl/queryTables/queryTable3826.xml><?xml version="1.0" encoding="utf-8"?>
<queryTable xmlns="http://schemas.openxmlformats.org/spreadsheetml/2006/main" name="Video_3175" connectionId="2414" autoFormatId="16" applyNumberFormats="0" applyBorderFormats="0" applyFontFormats="1" applyPatternFormats="1" applyAlignmentFormats="0" applyWidthHeightFormats="0"/>
</file>

<file path=xl/queryTables/queryTable3827.xml><?xml version="1.0" encoding="utf-8"?>
<queryTable xmlns="http://schemas.openxmlformats.org/spreadsheetml/2006/main" name="Video_2544" connectionId="1727" autoFormatId="16" applyNumberFormats="0" applyBorderFormats="0" applyFontFormats="1" applyPatternFormats="1" applyAlignmentFormats="0" applyWidthHeightFormats="0"/>
</file>

<file path=xl/queryTables/queryTable3828.xml><?xml version="1.0" encoding="utf-8"?>
<queryTable xmlns="http://schemas.openxmlformats.org/spreadsheetml/2006/main" name="Video_1797" connectionId="896" autoFormatId="16" applyNumberFormats="0" applyBorderFormats="0" applyFontFormats="1" applyPatternFormats="1" applyAlignmentFormats="0" applyWidthHeightFormats="0"/>
</file>

<file path=xl/queryTables/queryTable3829.xml><?xml version="1.0" encoding="utf-8"?>
<queryTable xmlns="http://schemas.openxmlformats.org/spreadsheetml/2006/main" name="Video_4007" connectionId="3316" autoFormatId="16" applyNumberFormats="0" applyBorderFormats="0" applyFontFormats="1" applyPatternFormats="1" applyAlignmentFormats="0" applyWidthHeightFormats="0"/>
</file>

<file path=xl/queryTables/queryTable3830.xml><?xml version="1.0" encoding="utf-8"?>
<queryTable xmlns="http://schemas.openxmlformats.org/spreadsheetml/2006/main" name="Video_2867" connectionId="2085" autoFormatId="16" applyNumberFormats="0" applyBorderFormats="0" applyFontFormats="1" applyPatternFormats="1" applyAlignmentFormats="0" applyWidthHeightFormats="0"/>
</file>

<file path=xl/queryTables/queryTable3831.xml><?xml version="1.0" encoding="utf-8"?>
<queryTable xmlns="http://schemas.openxmlformats.org/spreadsheetml/2006/main" name="Video_3961" connectionId="3267" autoFormatId="16" applyNumberFormats="0" applyBorderFormats="0" applyFontFormats="1" applyPatternFormats="1" applyAlignmentFormats="0" applyWidthHeightFormats="0"/>
</file>

<file path=xl/queryTables/queryTable3832.xml><?xml version="1.0" encoding="utf-8"?>
<queryTable xmlns="http://schemas.openxmlformats.org/spreadsheetml/2006/main" name="Video_1565" connectionId="639" autoFormatId="16" applyNumberFormats="0" applyBorderFormats="0" applyFontFormats="1" applyPatternFormats="1" applyAlignmentFormats="0" applyWidthHeightFormats="0"/>
</file>

<file path=xl/queryTables/queryTable3833.xml><?xml version="1.0" encoding="utf-8"?>
<queryTable xmlns="http://schemas.openxmlformats.org/spreadsheetml/2006/main" name="Video_1748" connectionId="842" autoFormatId="16" applyNumberFormats="0" applyBorderFormats="0" applyFontFormats="1" applyPatternFormats="1" applyAlignmentFormats="0" applyWidthHeightFormats="0"/>
</file>

<file path=xl/queryTables/queryTable3834.xml><?xml version="1.0" encoding="utf-8"?>
<queryTable xmlns="http://schemas.openxmlformats.org/spreadsheetml/2006/main" name="Video_1395" connectionId="450" autoFormatId="16" applyNumberFormats="0" applyBorderFormats="0" applyFontFormats="1" applyPatternFormats="1" applyAlignmentFormats="0" applyWidthHeightFormats="0"/>
</file>

<file path=xl/queryTables/queryTable3835.xml><?xml version="1.0" encoding="utf-8"?>
<queryTable xmlns="http://schemas.openxmlformats.org/spreadsheetml/2006/main" name="Video_4010" connectionId="3319" autoFormatId="16" applyNumberFormats="0" applyBorderFormats="0" applyFontFormats="1" applyPatternFormats="1" applyAlignmentFormats="0" applyWidthHeightFormats="0"/>
</file>

<file path=xl/queryTables/queryTable3836.xml><?xml version="1.0" encoding="utf-8"?>
<queryTable xmlns="http://schemas.openxmlformats.org/spreadsheetml/2006/main" name="Video_2545" connectionId="1728" autoFormatId="16" applyNumberFormats="0" applyBorderFormats="0" applyFontFormats="1" applyPatternFormats="1" applyAlignmentFormats="0" applyWidthHeightFormats="0"/>
</file>

<file path=xl/queryTables/queryTable3837.xml><?xml version="1.0" encoding="utf-8"?>
<queryTable xmlns="http://schemas.openxmlformats.org/spreadsheetml/2006/main" name="Video_3654" connectionId="2929" autoFormatId="16" applyNumberFormats="0" applyBorderFormats="0" applyFontFormats="1" applyPatternFormats="1" applyAlignmentFormats="0" applyWidthHeightFormats="0"/>
</file>

<file path=xl/queryTables/queryTable3838.xml><?xml version="1.0" encoding="utf-8"?>
<queryTable xmlns="http://schemas.openxmlformats.org/spreadsheetml/2006/main" name="Video_2780" connectionId="1989" autoFormatId="16" applyNumberFormats="0" applyBorderFormats="0" applyFontFormats="1" applyPatternFormats="1" applyAlignmentFormats="0" applyWidthHeightFormats="0"/>
</file>

<file path=xl/queryTables/queryTable3839.xml><?xml version="1.0" encoding="utf-8"?>
<queryTable xmlns="http://schemas.openxmlformats.org/spreadsheetml/2006/main" name="Video_2619" connectionId="1810" autoFormatId="16" applyNumberFormats="0" applyBorderFormats="0" applyFontFormats="1" applyPatternFormats="1" applyAlignmentFormats="0" applyWidthHeightFormats="0"/>
</file>

<file path=xl/queryTables/queryTable3840.xml><?xml version="1.0" encoding="utf-8"?>
<queryTable xmlns="http://schemas.openxmlformats.org/spreadsheetml/2006/main" name="Video_752" connectionId="3957" autoFormatId="16" applyNumberFormats="0" applyBorderFormats="0" applyFontFormats="1" applyPatternFormats="1" applyAlignmentFormats="0" applyWidthHeightFormats="0"/>
</file>

<file path=xl/queryTables/queryTable3841.xml><?xml version="1.0" encoding="utf-8"?>
<queryTable xmlns="http://schemas.openxmlformats.org/spreadsheetml/2006/main" name="Video_2137" connectionId="1275" autoFormatId="16" applyNumberFormats="0" applyBorderFormats="0" applyFontFormats="1" applyPatternFormats="1" applyAlignmentFormats="0" applyWidthHeightFormats="0"/>
</file>

<file path=xl/queryTables/queryTable3842.xml><?xml version="1.0" encoding="utf-8"?>
<queryTable xmlns="http://schemas.openxmlformats.org/spreadsheetml/2006/main" name="Video_1984" connectionId="1104" autoFormatId="16" applyNumberFormats="0" applyBorderFormats="0" applyFontFormats="1" applyPatternFormats="1" applyAlignmentFormats="0" applyWidthHeightFormats="0"/>
</file>

<file path=xl/queryTables/queryTable3843.xml><?xml version="1.0" encoding="utf-8"?>
<queryTable xmlns="http://schemas.openxmlformats.org/spreadsheetml/2006/main" name="Video_3672" connectionId="2949" autoFormatId="16" applyNumberFormats="0" applyBorderFormats="0" applyFontFormats="1" applyPatternFormats="1" applyAlignmentFormats="0" applyWidthHeightFormats="0"/>
</file>

<file path=xl/queryTables/queryTable3844.xml><?xml version="1.0" encoding="utf-8"?>
<queryTable xmlns="http://schemas.openxmlformats.org/spreadsheetml/2006/main" name="Video_2461" connectionId="1635" autoFormatId="16" applyNumberFormats="0" applyBorderFormats="0" applyFontFormats="1" applyPatternFormats="1" applyAlignmentFormats="0" applyWidthHeightFormats="0"/>
</file>

<file path=xl/queryTables/queryTable3845.xml><?xml version="1.0" encoding="utf-8"?>
<queryTable xmlns="http://schemas.openxmlformats.org/spreadsheetml/2006/main" name="Video_3522" connectionId="2786" autoFormatId="16" applyNumberFormats="0" applyBorderFormats="0" applyFontFormats="1" applyPatternFormats="1" applyAlignmentFormats="0" applyWidthHeightFormats="0"/>
</file>

<file path=xl/queryTables/queryTable3846.xml><?xml version="1.0" encoding="utf-8"?>
<queryTable xmlns="http://schemas.openxmlformats.org/spreadsheetml/2006/main" name="Video_1543" connectionId="615" autoFormatId="16" applyNumberFormats="0" applyBorderFormats="0" applyFontFormats="1" applyPatternFormats="1" applyAlignmentFormats="0" applyWidthHeightFormats="0"/>
</file>

<file path=xl/queryTables/queryTable3847.xml><?xml version="1.0" encoding="utf-8"?>
<queryTable xmlns="http://schemas.openxmlformats.org/spreadsheetml/2006/main" name="Video_3626" connectionId="2897" autoFormatId="16" applyNumberFormats="0" applyBorderFormats="0" applyFontFormats="1" applyPatternFormats="1" applyAlignmentFormats="0" applyWidthHeightFormats="0"/>
</file>

<file path=xl/queryTables/queryTable3848.xml><?xml version="1.0" encoding="utf-8"?>
<queryTable xmlns="http://schemas.openxmlformats.org/spreadsheetml/2006/main" name="Video_808" connectionId="4019" autoFormatId="16" applyNumberFormats="0" applyBorderFormats="0" applyFontFormats="1" applyPatternFormats="1" applyAlignmentFormats="0" applyWidthHeightFormats="0"/>
</file>

<file path=xl/queryTables/queryTable3849.xml><?xml version="1.0" encoding="utf-8"?>
<queryTable xmlns="http://schemas.openxmlformats.org/spreadsheetml/2006/main" name="Video_3573" connectionId="2842" autoFormatId="16" applyNumberFormats="0" applyBorderFormats="0" applyFontFormats="1" applyPatternFormats="1" applyAlignmentFormats="0" applyWidthHeightFormats="0"/>
</file>

<file path=xl/queryTables/queryTable3850.xml><?xml version="1.0" encoding="utf-8"?>
<queryTable xmlns="http://schemas.openxmlformats.org/spreadsheetml/2006/main" name="Video_3700" connectionId="2980" autoFormatId="16" applyNumberFormats="0" applyBorderFormats="0" applyFontFormats="1" applyPatternFormats="1" applyAlignmentFormats="0" applyWidthHeightFormats="0"/>
</file>

<file path=xl/queryTables/queryTable3851.xml><?xml version="1.0" encoding="utf-8"?>
<queryTable xmlns="http://schemas.openxmlformats.org/spreadsheetml/2006/main" name="Video_1435" connectionId="495" autoFormatId="16" applyNumberFormats="0" applyBorderFormats="0" applyFontFormats="1" applyPatternFormats="1" applyAlignmentFormats="0" applyWidthHeightFormats="0"/>
</file>

<file path=xl/queryTables/queryTable3852.xml><?xml version="1.0" encoding="utf-8"?>
<queryTable xmlns="http://schemas.openxmlformats.org/spreadsheetml/2006/main" name="Video_2084" connectionId="1216" autoFormatId="16" applyNumberFormats="0" applyBorderFormats="0" applyFontFormats="1" applyPatternFormats="1" applyAlignmentFormats="0" applyWidthHeightFormats="0"/>
</file>

<file path=xl/queryTables/queryTable3853.xml><?xml version="1.0" encoding="utf-8"?>
<queryTable xmlns="http://schemas.openxmlformats.org/spreadsheetml/2006/main" name="Video_2118" connectionId="1254" autoFormatId="16" applyNumberFormats="0" applyBorderFormats="0" applyFontFormats="1" applyPatternFormats="1" applyAlignmentFormats="0" applyWidthHeightFormats="0"/>
</file>

<file path=xl/queryTables/queryTable3854.xml><?xml version="1.0" encoding="utf-8"?>
<queryTable xmlns="http://schemas.openxmlformats.org/spreadsheetml/2006/main" name="Video_2030" connectionId="1157" autoFormatId="16" applyNumberFormats="0" applyBorderFormats="0" applyFontFormats="1" applyPatternFormats="1" applyAlignmentFormats="0" applyWidthHeightFormats="0"/>
</file>

<file path=xl/queryTables/queryTable3855.xml><?xml version="1.0" encoding="utf-8"?>
<queryTable xmlns="http://schemas.openxmlformats.org/spreadsheetml/2006/main" name="Video_1903" connectionId="1015" autoFormatId="16" applyNumberFormats="0" applyBorderFormats="0" applyFontFormats="1" applyPatternFormats="1" applyAlignmentFormats="0" applyWidthHeightFormats="0"/>
</file>

<file path=xl/queryTables/queryTable3856.xml><?xml version="1.0" encoding="utf-8"?>
<queryTable xmlns="http://schemas.openxmlformats.org/spreadsheetml/2006/main" name="Video_2421" connectionId="1591" autoFormatId="16" applyNumberFormats="0" applyBorderFormats="0" applyFontFormats="1" applyPatternFormats="1" applyAlignmentFormats="0" applyWidthHeightFormats="0"/>
</file>

<file path=xl/queryTables/queryTable3857.xml><?xml version="1.0" encoding="utf-8"?>
<queryTable xmlns="http://schemas.openxmlformats.org/spreadsheetml/2006/main" name="Video_2451" connectionId="1624" autoFormatId="16" applyNumberFormats="0" applyBorderFormats="0" applyFontFormats="1" applyPatternFormats="1" applyAlignmentFormats="0" applyWidthHeightFormats="0"/>
</file>

<file path=xl/queryTables/queryTable3858.xml><?xml version="1.0" encoding="utf-8"?>
<queryTable xmlns="http://schemas.openxmlformats.org/spreadsheetml/2006/main" name="Video_3578" connectionId="2848" autoFormatId="16" applyNumberFormats="0" applyBorderFormats="0" applyFontFormats="1" applyPatternFormats="1" applyAlignmentFormats="0" applyWidthHeightFormats="0"/>
</file>

<file path=xl/queryTables/queryTable3859.xml><?xml version="1.0" encoding="utf-8"?>
<queryTable xmlns="http://schemas.openxmlformats.org/spreadsheetml/2006/main" name="Video_1488" connectionId="553" autoFormatId="16" applyNumberFormats="0" applyBorderFormats="0" applyFontFormats="1" applyPatternFormats="1" applyAlignmentFormats="0" applyWidthHeightFormats="0"/>
</file>

<file path=xl/queryTables/queryTable3860.xml><?xml version="1.0" encoding="utf-8"?>
<queryTable xmlns="http://schemas.openxmlformats.org/spreadsheetml/2006/main" name="Video_3006" connectionId="2238" autoFormatId="16" applyNumberFormats="0" applyBorderFormats="0" applyFontFormats="1" applyPatternFormats="1" applyAlignmentFormats="0" applyWidthHeightFormats="0"/>
</file>

<file path=xl/queryTables/queryTable3861.xml><?xml version="1.0" encoding="utf-8"?>
<queryTable xmlns="http://schemas.openxmlformats.org/spreadsheetml/2006/main" name="Video_3801" connectionId="3092" autoFormatId="16" applyNumberFormats="0" applyBorderFormats="0" applyFontFormats="1" applyPatternFormats="1" applyAlignmentFormats="0" applyWidthHeightFormats="0"/>
</file>

<file path=xl/queryTables/queryTable3862.xml><?xml version="1.0" encoding="utf-8"?>
<queryTable xmlns="http://schemas.openxmlformats.org/spreadsheetml/2006/main" name="Video_2315" connectionId="1473" autoFormatId="16" applyNumberFormats="0" applyBorderFormats="0" applyFontFormats="1" applyPatternFormats="1" applyAlignmentFormats="0" applyWidthHeightFormats="0"/>
</file>

<file path=xl/queryTables/queryTable3863.xml><?xml version="1.0" encoding="utf-8"?>
<queryTable xmlns="http://schemas.openxmlformats.org/spreadsheetml/2006/main" name="Video_137" connectionId="422" autoFormatId="16" applyNumberFormats="0" applyBorderFormats="0" applyFontFormats="1" applyPatternFormats="1" applyAlignmentFormats="0" applyWidthHeightFormats="0"/>
</file>

<file path=xl/queryTables/queryTable3864.xml><?xml version="1.0" encoding="utf-8"?>
<queryTable xmlns="http://schemas.openxmlformats.org/spreadsheetml/2006/main" name="Video_3003" connectionId="2235" autoFormatId="16" applyNumberFormats="0" applyBorderFormats="0" applyFontFormats="1" applyPatternFormats="1" applyAlignmentFormats="0" applyWidthHeightFormats="0"/>
</file>

<file path=xl/queryTables/queryTable3865.xml><?xml version="1.0" encoding="utf-8"?>
<queryTable xmlns="http://schemas.openxmlformats.org/spreadsheetml/2006/main" name="Video_2286" connectionId="1440" autoFormatId="16" applyNumberFormats="0" applyBorderFormats="0" applyFontFormats="1" applyPatternFormats="1" applyAlignmentFormats="0" applyWidthHeightFormats="0"/>
</file>

<file path=xl/queryTables/queryTable3866.xml><?xml version="1.0" encoding="utf-8"?>
<queryTable xmlns="http://schemas.openxmlformats.org/spreadsheetml/2006/main" name="Video_3755" connectionId="3041" autoFormatId="16" applyNumberFormats="0" applyBorderFormats="0" applyFontFormats="1" applyPatternFormats="1" applyAlignmentFormats="0" applyWidthHeightFormats="0"/>
</file>

<file path=xl/queryTables/queryTable3867.xml><?xml version="1.0" encoding="utf-8"?>
<queryTable xmlns="http://schemas.openxmlformats.org/spreadsheetml/2006/main" name="Video_3754" connectionId="3040" autoFormatId="16" applyNumberFormats="0" applyBorderFormats="0" applyFontFormats="1" applyPatternFormats="1" applyAlignmentFormats="0" applyWidthHeightFormats="0"/>
</file>

<file path=xl/queryTables/queryTable3868.xml><?xml version="1.0" encoding="utf-8"?>
<queryTable xmlns="http://schemas.openxmlformats.org/spreadsheetml/2006/main" name="Video_200" connectionId="1123" autoFormatId="16" applyNumberFormats="0" applyBorderFormats="0" applyFontFormats="1" applyPatternFormats="1" applyAlignmentFormats="0" applyWidthHeightFormats="0"/>
</file>

<file path=xl/queryTables/queryTable3869.xml><?xml version="1.0" encoding="utf-8"?>
<queryTable xmlns="http://schemas.openxmlformats.org/spreadsheetml/2006/main" name="Video_560" connectionId="3744" autoFormatId="16" applyNumberFormats="0" applyBorderFormats="0" applyFontFormats="1" applyPatternFormats="1" applyAlignmentFormats="0" applyWidthHeightFormats="0"/>
</file>

<file path=xl/queryTables/queryTable3870.xml><?xml version="1.0" encoding="utf-8"?>
<queryTable xmlns="http://schemas.openxmlformats.org/spreadsheetml/2006/main" name="Video_2006" connectionId="1130" autoFormatId="16" applyNumberFormats="0" applyBorderFormats="0" applyFontFormats="1" applyPatternFormats="1" applyAlignmentFormats="0" applyWidthHeightFormats="0"/>
</file>

<file path=xl/queryTables/queryTable3871.xml><?xml version="1.0" encoding="utf-8"?>
<queryTable xmlns="http://schemas.openxmlformats.org/spreadsheetml/2006/main" name="Video_737" connectionId="3940" autoFormatId="16" applyNumberFormats="0" applyBorderFormats="0" applyFontFormats="1" applyPatternFormats="1" applyAlignmentFormats="0" applyWidthHeightFormats="0"/>
</file>

<file path=xl/queryTables/queryTable3872.xml><?xml version="1.0" encoding="utf-8"?>
<queryTable xmlns="http://schemas.openxmlformats.org/spreadsheetml/2006/main" name="Video_2392" connectionId="1558" autoFormatId="16" applyNumberFormats="0" applyBorderFormats="0" applyFontFormats="1" applyPatternFormats="1" applyAlignmentFormats="0" applyWidthHeightFormats="0"/>
</file>

<file path=xl/queryTables/queryTable3873.xml><?xml version="1.0" encoding="utf-8"?>
<queryTable xmlns="http://schemas.openxmlformats.org/spreadsheetml/2006/main" name="Video_3920" connectionId="3222" autoFormatId="16" applyNumberFormats="0" applyBorderFormats="0" applyFontFormats="1" applyPatternFormats="1" applyAlignmentFormats="0" applyWidthHeightFormats="0"/>
</file>

<file path=xl/queryTables/queryTable3874.xml><?xml version="1.0" encoding="utf-8"?>
<queryTable xmlns="http://schemas.openxmlformats.org/spreadsheetml/2006/main" name="Video_1169" connectionId="199" autoFormatId="16" applyNumberFormats="0" applyBorderFormats="0" applyFontFormats="1" applyPatternFormats="1" applyAlignmentFormats="0" applyWidthHeightFormats="0"/>
</file>

<file path=xl/queryTables/queryTable3875.xml><?xml version="1.0" encoding="utf-8"?>
<queryTable xmlns="http://schemas.openxmlformats.org/spreadsheetml/2006/main" name="Video_2560" connectionId="1745" autoFormatId="16" applyNumberFormats="0" applyBorderFormats="0" applyFontFormats="1" applyPatternFormats="1" applyAlignmentFormats="0" applyWidthHeightFormats="0"/>
</file>

<file path=xl/queryTables/queryTable3876.xml><?xml version="1.0" encoding="utf-8"?>
<queryTable xmlns="http://schemas.openxmlformats.org/spreadsheetml/2006/main" name="Video_1638" connectionId="720" autoFormatId="16" applyNumberFormats="0" applyBorderFormats="0" applyFontFormats="1" applyPatternFormats="1" applyAlignmentFormats="0" applyWidthHeightFormats="0"/>
</file>

<file path=xl/queryTables/queryTable3877.xml><?xml version="1.0" encoding="utf-8"?>
<queryTable xmlns="http://schemas.openxmlformats.org/spreadsheetml/2006/main" name="Video_3219" connectionId="2462" autoFormatId="16" applyNumberFormats="0" applyBorderFormats="0" applyFontFormats="1" applyPatternFormats="1" applyAlignmentFormats="0" applyWidthHeightFormats="0"/>
</file>

<file path=xl/queryTables/queryTable3878.xml><?xml version="1.0" encoding="utf-8"?>
<queryTable xmlns="http://schemas.openxmlformats.org/spreadsheetml/2006/main" name="Video_2586" connectionId="1773" autoFormatId="16" applyNumberFormats="0" applyBorderFormats="0" applyFontFormats="1" applyPatternFormats="1" applyAlignmentFormats="0" applyWidthHeightFormats="0"/>
</file>

<file path=xl/queryTables/queryTable3879.xml><?xml version="1.0" encoding="utf-8"?>
<queryTable xmlns="http://schemas.openxmlformats.org/spreadsheetml/2006/main" name="Video_2284" connectionId="1438" autoFormatId="16" applyNumberFormats="0" applyBorderFormats="0" applyFontFormats="1" applyPatternFormats="1" applyAlignmentFormats="0" applyWidthHeightFormats="0"/>
</file>

<file path=xl/queryTables/queryTable3880.xml><?xml version="1.0" encoding="utf-8"?>
<queryTable xmlns="http://schemas.openxmlformats.org/spreadsheetml/2006/main" name="Video_3428" connectionId="2686" autoFormatId="16" applyNumberFormats="0" applyBorderFormats="0" applyFontFormats="1" applyPatternFormats="1" applyAlignmentFormats="0" applyWidthHeightFormats="0"/>
</file>

<file path=xl/queryTables/queryTable3881.xml><?xml version="1.0" encoding="utf-8"?>
<queryTable xmlns="http://schemas.openxmlformats.org/spreadsheetml/2006/main" name="Video_3153" connectionId="2391" autoFormatId="16" applyNumberFormats="0" applyBorderFormats="0" applyFontFormats="1" applyPatternFormats="1" applyAlignmentFormats="0" applyWidthHeightFormats="0"/>
</file>

<file path=xl/queryTables/queryTable3882.xml><?xml version="1.0" encoding="utf-8"?>
<queryTable xmlns="http://schemas.openxmlformats.org/spreadsheetml/2006/main" name="Video_3816" connectionId="3106" autoFormatId="16" applyNumberFormats="0" applyBorderFormats="0" applyFontFormats="1" applyPatternFormats="1" applyAlignmentFormats="0" applyWidthHeightFormats="0"/>
</file>

<file path=xl/queryTables/queryTable3883.xml><?xml version="1.0" encoding="utf-8"?>
<queryTable xmlns="http://schemas.openxmlformats.org/spreadsheetml/2006/main" name="Video_672" connectionId="3868" autoFormatId="16" applyNumberFormats="0" applyBorderFormats="0" applyFontFormats="1" applyPatternFormats="1" applyAlignmentFormats="0" applyWidthHeightFormats="0"/>
</file>

<file path=xl/queryTables/queryTable3884.xml><?xml version="1.0" encoding="utf-8"?>
<queryTable xmlns="http://schemas.openxmlformats.org/spreadsheetml/2006/main" name="Video_3020" connectionId="2252" autoFormatId="16" applyNumberFormats="0" applyBorderFormats="0" applyFontFormats="1" applyPatternFormats="1" applyAlignmentFormats="0" applyWidthHeightFormats="0"/>
</file>

<file path=xl/queryTables/queryTable3885.xml><?xml version="1.0" encoding="utf-8"?>
<queryTable xmlns="http://schemas.openxmlformats.org/spreadsheetml/2006/main" name="Video_458" connectionId="3630" autoFormatId="16" applyNumberFormats="0" applyBorderFormats="0" applyFontFormats="1" applyPatternFormats="1" applyAlignmentFormats="0" applyWidthHeightFormats="0"/>
</file>

<file path=xl/queryTables/queryTable3886.xml><?xml version="1.0" encoding="utf-8"?>
<queryTable xmlns="http://schemas.openxmlformats.org/spreadsheetml/2006/main" name="Video_260" connectionId="1789" autoFormatId="16" applyNumberFormats="0" applyBorderFormats="0" applyFontFormats="1" applyPatternFormats="1" applyAlignmentFormats="0" applyWidthHeightFormats="0"/>
</file>

<file path=xl/queryTables/queryTable3887.xml><?xml version="1.0" encoding="utf-8"?>
<queryTable xmlns="http://schemas.openxmlformats.org/spreadsheetml/2006/main" name="Video_3631" connectionId="2904" autoFormatId="16" applyNumberFormats="0" applyBorderFormats="0" applyFontFormats="1" applyPatternFormats="1" applyAlignmentFormats="0" applyWidthHeightFormats="0"/>
</file>

<file path=xl/queryTables/queryTable3888.xml><?xml version="1.0" encoding="utf-8"?>
<queryTable xmlns="http://schemas.openxmlformats.org/spreadsheetml/2006/main" name="Video_2680" connectionId="1878" autoFormatId="16" applyNumberFormats="0" applyBorderFormats="0" applyFontFormats="1" applyPatternFormats="1" applyAlignmentFormats="0" applyWidthHeightFormats="0"/>
</file>

<file path=xl/queryTables/queryTable3889.xml><?xml version="1.0" encoding="utf-8"?>
<queryTable xmlns="http://schemas.openxmlformats.org/spreadsheetml/2006/main" name="Video_1599" connectionId="676" autoFormatId="16" applyNumberFormats="0" applyBorderFormats="0" applyFontFormats="1" applyPatternFormats="1" applyAlignmentFormats="0" applyWidthHeightFormats="0"/>
</file>

<file path=xl/queryTables/queryTable3890.xml><?xml version="1.0" encoding="utf-8"?>
<queryTable xmlns="http://schemas.openxmlformats.org/spreadsheetml/2006/main" name="Video_1617" connectionId="697" autoFormatId="16" applyNumberFormats="0" applyBorderFormats="0" applyFontFormats="1" applyPatternFormats="1" applyAlignmentFormats="0" applyWidthHeightFormats="0"/>
</file>

<file path=xl/queryTables/queryTable3891.xml><?xml version="1.0" encoding="utf-8"?>
<queryTable xmlns="http://schemas.openxmlformats.org/spreadsheetml/2006/main" name="Video_2263" connectionId="1415" autoFormatId="16" applyNumberFormats="0" applyBorderFormats="0" applyFontFormats="1" applyPatternFormats="1" applyAlignmentFormats="0" applyWidthHeightFormats="0"/>
</file>

<file path=xl/queryTables/queryTable3892.xml><?xml version="1.0" encoding="utf-8"?>
<queryTable xmlns="http://schemas.openxmlformats.org/spreadsheetml/2006/main" name="Video_3025" connectionId="2258" autoFormatId="16" applyNumberFormats="0" applyBorderFormats="0" applyFontFormats="1" applyPatternFormats="1" applyAlignmentFormats="0" applyWidthHeightFormats="0"/>
</file>

<file path=xl/queryTables/queryTable3893.xml><?xml version="1.0" encoding="utf-8"?>
<queryTable xmlns="http://schemas.openxmlformats.org/spreadsheetml/2006/main" name="Video_1938" connectionId="1053" autoFormatId="16" applyNumberFormats="0" applyBorderFormats="0" applyFontFormats="1" applyPatternFormats="1" applyAlignmentFormats="0" applyWidthHeightFormats="0"/>
</file>

<file path=xl/queryTables/queryTable3894.xml><?xml version="1.0" encoding="utf-8"?>
<queryTable xmlns="http://schemas.openxmlformats.org/spreadsheetml/2006/main" name="Video_3161" connectionId="2398" autoFormatId="16" applyNumberFormats="0" applyBorderFormats="0" applyFontFormats="1" applyPatternFormats="1" applyAlignmentFormats="0" applyWidthHeightFormats="0"/>
</file>

<file path=xl/queryTables/queryTable3895.xml><?xml version="1.0" encoding="utf-8"?>
<queryTable xmlns="http://schemas.openxmlformats.org/spreadsheetml/2006/main" name="Video_3906" connectionId="3206" autoFormatId="16" applyNumberFormats="0" applyBorderFormats="0" applyFontFormats="1" applyPatternFormats="1" applyAlignmentFormats="0" applyWidthHeightFormats="0"/>
</file>

<file path=xl/queryTables/queryTable3896.xml><?xml version="1.0" encoding="utf-8"?>
<queryTable xmlns="http://schemas.openxmlformats.org/spreadsheetml/2006/main" name="Video_111" connectionId="134" autoFormatId="16" applyNumberFormats="0" applyBorderFormats="0" applyFontFormats="1" applyPatternFormats="1" applyAlignmentFormats="0" applyWidthHeightFormats="0"/>
</file>

<file path=xl/queryTables/queryTable3897.xml><?xml version="1.0" encoding="utf-8"?>
<queryTable xmlns="http://schemas.openxmlformats.org/spreadsheetml/2006/main" name="Video_1024" connectionId="39" autoFormatId="16" applyNumberFormats="0" applyBorderFormats="0" applyFontFormats="1" applyPatternFormats="1" applyAlignmentFormats="0" applyWidthHeightFormats="0"/>
</file>

<file path=xl/queryTables/queryTable3898.xml><?xml version="1.0" encoding="utf-8"?>
<queryTable xmlns="http://schemas.openxmlformats.org/spreadsheetml/2006/main" name="Video_972" connectionId="4201" autoFormatId="16" applyNumberFormats="0" applyBorderFormats="0" applyFontFormats="1" applyPatternFormats="1" applyAlignmentFormats="0" applyWidthHeightFormats="0"/>
</file>

<file path=xl/queryTables/queryTable3899.xml><?xml version="1.0" encoding="utf-8"?>
<queryTable xmlns="http://schemas.openxmlformats.org/spreadsheetml/2006/main" name="Video_1302" connectionId="348" autoFormatId="16" applyNumberFormats="0" applyBorderFormats="0" applyFontFormats="1" applyPatternFormats="1" applyAlignmentFormats="0" applyWidthHeightFormats="0"/>
</file>

<file path=xl/queryTables/queryTable3900.xml><?xml version="1.0" encoding="utf-8"?>
<queryTable xmlns="http://schemas.openxmlformats.org/spreadsheetml/2006/main" name="Video_40" connectionId="3344" autoFormatId="16" applyNumberFormats="0" applyBorderFormats="0" applyFontFormats="1" applyPatternFormats="1" applyAlignmentFormats="0" applyWidthHeightFormats="0"/>
</file>

<file path=xl/queryTables/queryTable3901.xml><?xml version="1.0" encoding="utf-8"?>
<queryTable xmlns="http://schemas.openxmlformats.org/spreadsheetml/2006/main" name="Video_1537" connectionId="608" autoFormatId="16" applyNumberFormats="0" applyBorderFormats="0" applyFontFormats="1" applyPatternFormats="1" applyAlignmentFormats="0" applyWidthHeightFormats="0"/>
</file>

<file path=xl/queryTables/queryTable3902.xml><?xml version="1.0" encoding="utf-8"?>
<queryTable xmlns="http://schemas.openxmlformats.org/spreadsheetml/2006/main" name="Video_1215" connectionId="251" autoFormatId="16" applyNumberFormats="0" applyBorderFormats="0" applyFontFormats="1" applyPatternFormats="1" applyAlignmentFormats="0" applyWidthHeightFormats="0"/>
</file>

<file path=xl/queryTables/queryTable3903.xml><?xml version="1.0" encoding="utf-8"?>
<queryTable xmlns="http://schemas.openxmlformats.org/spreadsheetml/2006/main" name="Video_2590" connectionId="1778" autoFormatId="16" applyNumberFormats="0" applyBorderFormats="0" applyFontFormats="1" applyPatternFormats="1" applyAlignmentFormats="0" applyWidthHeightFormats="0"/>
</file>

<file path=xl/queryTables/queryTable3904.xml><?xml version="1.0" encoding="utf-8"?>
<queryTable xmlns="http://schemas.openxmlformats.org/spreadsheetml/2006/main" name="Video_2090" connectionId="1223" autoFormatId="16" applyNumberFormats="0" applyBorderFormats="0" applyFontFormats="1" applyPatternFormats="1" applyAlignmentFormats="0" applyWidthHeightFormats="0"/>
</file>

<file path=xl/queryTables/queryTable3905.xml><?xml version="1.0" encoding="utf-8"?>
<queryTable xmlns="http://schemas.openxmlformats.org/spreadsheetml/2006/main" name="Video_1625" connectionId="706" autoFormatId="16" applyNumberFormats="0" applyBorderFormats="0" applyFontFormats="1" applyPatternFormats="1" applyAlignmentFormats="0" applyWidthHeightFormats="0"/>
</file>

<file path=xl/queryTables/queryTable3906.xml><?xml version="1.0" encoding="utf-8"?>
<queryTable xmlns="http://schemas.openxmlformats.org/spreadsheetml/2006/main" name="Video_1136" connectionId="163" autoFormatId="16" applyNumberFormats="0" applyBorderFormats="0" applyFontFormats="1" applyPatternFormats="1" applyAlignmentFormats="0" applyWidthHeightFormats="0"/>
</file>

<file path=xl/queryTables/queryTable3907.xml><?xml version="1.0" encoding="utf-8"?>
<queryTable xmlns="http://schemas.openxmlformats.org/spreadsheetml/2006/main" name="Video_2841" connectionId="2057" autoFormatId="16" applyNumberFormats="0" applyBorderFormats="0" applyFontFormats="1" applyPatternFormats="1" applyAlignmentFormats="0" applyWidthHeightFormats="0"/>
</file>

<file path=xl/queryTables/queryTable3908.xml><?xml version="1.0" encoding="utf-8"?>
<queryTable xmlns="http://schemas.openxmlformats.org/spreadsheetml/2006/main" name="Video_3107" connectionId="2343" autoFormatId="16" applyNumberFormats="0" applyBorderFormats="0" applyFontFormats="1" applyPatternFormats="1" applyAlignmentFormats="0" applyWidthHeightFormats="0"/>
</file>

<file path=xl/queryTables/queryTable3909.xml><?xml version="1.0" encoding="utf-8"?>
<queryTable xmlns="http://schemas.openxmlformats.org/spreadsheetml/2006/main" name="Video_1784" connectionId="882" autoFormatId="16" applyNumberFormats="0" applyBorderFormats="0" applyFontFormats="1" applyPatternFormats="1" applyAlignmentFormats="0" applyWidthHeightFormats="0"/>
</file>

<file path=xl/queryTables/queryTable3910.xml><?xml version="1.0" encoding="utf-8"?>
<queryTable xmlns="http://schemas.openxmlformats.org/spreadsheetml/2006/main" name="Video_2506" connectionId="1685" autoFormatId="16" applyNumberFormats="0" applyBorderFormats="0" applyFontFormats="1" applyPatternFormats="1" applyAlignmentFormats="0" applyWidthHeightFormats="0"/>
</file>

<file path=xl/queryTables/queryTable3911.xml><?xml version="1.0" encoding="utf-8"?>
<queryTable xmlns="http://schemas.openxmlformats.org/spreadsheetml/2006/main" name="Video_1281" connectionId="324" autoFormatId="16" applyNumberFormats="0" applyBorderFormats="0" applyFontFormats="1" applyPatternFormats="1" applyAlignmentFormats="0" applyWidthHeightFormats="0"/>
</file>

<file path=xl/queryTables/queryTable3912.xml><?xml version="1.0" encoding="utf-8"?>
<queryTable xmlns="http://schemas.openxmlformats.org/spreadsheetml/2006/main" name="Video_4253" connectionId="3588" autoFormatId="16" applyNumberFormats="0" applyBorderFormats="0" applyFontFormats="1" applyPatternFormats="1" applyAlignmentFormats="0" applyWidthHeightFormats="0"/>
</file>

<file path=xl/queryTables/queryTable3913.xml><?xml version="1.0" encoding="utf-8"?>
<queryTable xmlns="http://schemas.openxmlformats.org/spreadsheetml/2006/main" name="Video_3894" connectionId="3193" autoFormatId="16" applyNumberFormats="0" applyBorderFormats="0" applyFontFormats="1" applyPatternFormats="1" applyAlignmentFormats="0" applyWidthHeightFormats="0"/>
</file>

<file path=xl/queryTables/queryTable3914.xml><?xml version="1.0" encoding="utf-8"?>
<queryTable xmlns="http://schemas.openxmlformats.org/spreadsheetml/2006/main" name="Video_1747" connectionId="841" autoFormatId="16" applyNumberFormats="0" applyBorderFormats="0" applyFontFormats="1" applyPatternFormats="1" applyAlignmentFormats="0" applyWidthHeightFormats="0"/>
</file>

<file path=xl/queryTables/queryTable3915.xml><?xml version="1.0" encoding="utf-8"?>
<queryTable xmlns="http://schemas.openxmlformats.org/spreadsheetml/2006/main" name="Video_389" connectionId="3221" autoFormatId="16" applyNumberFormats="0" applyBorderFormats="0" applyFontFormats="1" applyPatternFormats="1" applyAlignmentFormats="0" applyWidthHeightFormats="0"/>
</file>

<file path=xl/queryTables/queryTable3916.xml><?xml version="1.0" encoding="utf-8"?>
<queryTable xmlns="http://schemas.openxmlformats.org/spreadsheetml/2006/main" name="Video_2222" connectionId="1370" autoFormatId="16" applyNumberFormats="0" applyBorderFormats="0" applyFontFormats="1" applyPatternFormats="1" applyAlignmentFormats="0" applyWidthHeightFormats="0"/>
</file>

<file path=xl/queryTables/queryTable3917.xml><?xml version="1.0" encoding="utf-8"?>
<queryTable xmlns="http://schemas.openxmlformats.org/spreadsheetml/2006/main" name="Video_3838" connectionId="3131" autoFormatId="16" applyNumberFormats="0" applyBorderFormats="0" applyFontFormats="1" applyPatternFormats="1" applyAlignmentFormats="0" applyWidthHeightFormats="0"/>
</file>

<file path=xl/queryTables/queryTable3918.xml><?xml version="1.0" encoding="utf-8"?>
<queryTable xmlns="http://schemas.openxmlformats.org/spreadsheetml/2006/main" name="Video_1979" connectionId="1098" autoFormatId="16" applyNumberFormats="0" applyBorderFormats="0" applyFontFormats="1" applyPatternFormats="1" applyAlignmentFormats="0" applyWidthHeightFormats="0"/>
</file>

<file path=xl/queryTables/queryTable3919.xml><?xml version="1.0" encoding="utf-8"?>
<queryTable xmlns="http://schemas.openxmlformats.org/spreadsheetml/2006/main" name="Video_1811" connectionId="913" autoFormatId="16" applyNumberFormats="0" applyBorderFormats="0" applyFontFormats="1" applyPatternFormats="1" applyAlignmentFormats="0" applyWidthHeightFormats="0"/>
</file>

<file path=xl/queryTables/queryTable3920.xml><?xml version="1.0" encoding="utf-8"?>
<queryTable xmlns="http://schemas.openxmlformats.org/spreadsheetml/2006/main" name="Video_2627" connectionId="1819" autoFormatId="16" applyNumberFormats="0" applyBorderFormats="0" applyFontFormats="1" applyPatternFormats="1" applyAlignmentFormats="0" applyWidthHeightFormats="0"/>
</file>

<file path=xl/queryTables/queryTable3921.xml><?xml version="1.0" encoding="utf-8"?>
<queryTable xmlns="http://schemas.openxmlformats.org/spreadsheetml/2006/main" name="Video_1300" connectionId="346" autoFormatId="16" applyNumberFormats="0" applyBorderFormats="0" applyFontFormats="1" applyPatternFormats="1" applyAlignmentFormats="0" applyWidthHeightFormats="0"/>
</file>

<file path=xl/queryTables/queryTable3922.xml><?xml version="1.0" encoding="utf-8"?>
<queryTable xmlns="http://schemas.openxmlformats.org/spreadsheetml/2006/main" name="Video_3893" connectionId="3192" autoFormatId="16" applyNumberFormats="0" applyBorderFormats="0" applyFontFormats="1" applyPatternFormats="1" applyAlignmentFormats="0" applyWidthHeightFormats="0"/>
</file>

<file path=xl/queryTables/queryTable3923.xml><?xml version="1.0" encoding="utf-8"?>
<queryTable xmlns="http://schemas.openxmlformats.org/spreadsheetml/2006/main" name="Video_3671" connectionId="2948" autoFormatId="16" applyNumberFormats="0" applyBorderFormats="0" applyFontFormats="1" applyPatternFormats="1" applyAlignmentFormats="0" applyWidthHeightFormats="0"/>
</file>

<file path=xl/queryTables/queryTable3924.xml><?xml version="1.0" encoding="utf-8"?>
<queryTable xmlns="http://schemas.openxmlformats.org/spreadsheetml/2006/main" name="Video_681" connectionId="3878" autoFormatId="16" applyNumberFormats="0" applyBorderFormats="0" applyFontFormats="1" applyPatternFormats="1" applyAlignmentFormats="0" applyWidthHeightFormats="0"/>
</file>

<file path=xl/queryTables/queryTable3925.xml><?xml version="1.0" encoding="utf-8"?>
<queryTable xmlns="http://schemas.openxmlformats.org/spreadsheetml/2006/main" name="Video_800" connectionId="4011" autoFormatId="16" applyNumberFormats="0" applyBorderFormats="0" applyFontFormats="1" applyPatternFormats="1" applyAlignmentFormats="0" applyWidthHeightFormats="0"/>
</file>

<file path=xl/queryTables/queryTable3926.xml><?xml version="1.0" encoding="utf-8"?>
<queryTable xmlns="http://schemas.openxmlformats.org/spreadsheetml/2006/main" name="Video_1023" connectionId="38" autoFormatId="16" applyNumberFormats="0" applyBorderFormats="0" applyFontFormats="1" applyPatternFormats="1" applyAlignmentFormats="0" applyWidthHeightFormats="0"/>
</file>

<file path=xl/queryTables/queryTable3927.xml><?xml version="1.0" encoding="utf-8"?>
<queryTable xmlns="http://schemas.openxmlformats.org/spreadsheetml/2006/main" name="Video_4238" connectionId="3572" autoFormatId="16" applyNumberFormats="0" applyBorderFormats="0" applyFontFormats="1" applyPatternFormats="1" applyAlignmentFormats="0" applyWidthHeightFormats="0"/>
</file>

<file path=xl/queryTables/queryTable3928.xml><?xml version="1.0" encoding="utf-8"?>
<queryTable xmlns="http://schemas.openxmlformats.org/spreadsheetml/2006/main" name="Video_1467" connectionId="530" autoFormatId="16" applyNumberFormats="0" applyBorderFormats="0" applyFontFormats="1" applyPatternFormats="1" applyAlignmentFormats="0" applyWidthHeightFormats="0"/>
</file>

<file path=xl/queryTables/queryTable3929.xml><?xml version="1.0" encoding="utf-8"?>
<queryTable xmlns="http://schemas.openxmlformats.org/spreadsheetml/2006/main" name="Video_650" connectionId="3844" autoFormatId="16" applyNumberFormats="0" applyBorderFormats="0" applyFontFormats="1" applyPatternFormats="1" applyAlignmentFormats="0" applyWidthHeightFormats="0"/>
</file>

<file path=xl/queryTables/queryTable3930.xml><?xml version="1.0" encoding="utf-8"?>
<queryTable xmlns="http://schemas.openxmlformats.org/spreadsheetml/2006/main" name="Video_82" connectionId="4032" autoFormatId="16" applyNumberFormats="0" applyBorderFormats="0" applyFontFormats="1" applyPatternFormats="1" applyAlignmentFormats="0" applyWidthHeightFormats="0"/>
</file>

<file path=xl/queryTables/queryTable3931.xml><?xml version="1.0" encoding="utf-8"?>
<queryTable xmlns="http://schemas.openxmlformats.org/spreadsheetml/2006/main" name="Video_630" connectionId="3822" autoFormatId="16" applyNumberFormats="0" applyBorderFormats="0" applyFontFormats="1" applyPatternFormats="1" applyAlignmentFormats="0" applyWidthHeightFormats="0"/>
</file>

<file path=xl/queryTables/queryTable3932.xml><?xml version="1.0" encoding="utf-8"?>
<queryTable xmlns="http://schemas.openxmlformats.org/spreadsheetml/2006/main" name="Video_2922" connectionId="2147" autoFormatId="16" applyNumberFormats="0" applyBorderFormats="0" applyFontFormats="1" applyPatternFormats="1" applyAlignmentFormats="0" applyWidthHeightFormats="0"/>
</file>

<file path=xl/queryTables/queryTable3933.xml><?xml version="1.0" encoding="utf-8"?>
<queryTable xmlns="http://schemas.openxmlformats.org/spreadsheetml/2006/main" name="Video_2468" connectionId="1642" autoFormatId="16" applyNumberFormats="0" applyBorderFormats="0" applyFontFormats="1" applyPatternFormats="1" applyAlignmentFormats="0" applyWidthHeightFormats="0"/>
</file>

<file path=xl/queryTables/queryTable3934.xml><?xml version="1.0" encoding="utf-8"?>
<queryTable xmlns="http://schemas.openxmlformats.org/spreadsheetml/2006/main" name="Video_910" connectionId="4133" autoFormatId="16" applyNumberFormats="0" applyBorderFormats="0" applyFontFormats="1" applyPatternFormats="1" applyAlignmentFormats="0" applyWidthHeightFormats="0"/>
</file>

<file path=xl/queryTables/queryTable3935.xml><?xml version="1.0" encoding="utf-8"?>
<queryTable xmlns="http://schemas.openxmlformats.org/spreadsheetml/2006/main" name="Video_1559" connectionId="632" autoFormatId="16" applyNumberFormats="0" applyBorderFormats="0" applyFontFormats="1" applyPatternFormats="1" applyAlignmentFormats="0" applyWidthHeightFormats="0"/>
</file>

<file path=xl/queryTables/queryTable3936.xml><?xml version="1.0" encoding="utf-8"?>
<queryTable xmlns="http://schemas.openxmlformats.org/spreadsheetml/2006/main" name="Video_2601" connectionId="1791" autoFormatId="16" applyNumberFormats="0" applyBorderFormats="0" applyFontFormats="1" applyPatternFormats="1" applyAlignmentFormats="0" applyWidthHeightFormats="0"/>
</file>

<file path=xl/queryTables/queryTable3937.xml><?xml version="1.0" encoding="utf-8"?>
<queryTable xmlns="http://schemas.openxmlformats.org/spreadsheetml/2006/main" name="Video_2064" connectionId="1194" autoFormatId="16" applyNumberFormats="0" applyBorderFormats="0" applyFontFormats="1" applyPatternFormats="1" applyAlignmentFormats="0" applyWidthHeightFormats="0"/>
</file>

<file path=xl/queryTables/queryTable3938.xml><?xml version="1.0" encoding="utf-8"?>
<queryTable xmlns="http://schemas.openxmlformats.org/spreadsheetml/2006/main" name="Video_3929" connectionId="3230" autoFormatId="16" applyNumberFormats="0" applyBorderFormats="0" applyFontFormats="1" applyPatternFormats="1" applyAlignmentFormats="0" applyWidthHeightFormats="0"/>
</file>

<file path=xl/queryTables/queryTable3939.xml><?xml version="1.0" encoding="utf-8"?>
<queryTable xmlns="http://schemas.openxmlformats.org/spreadsheetml/2006/main" name="Video_3972" connectionId="3279" autoFormatId="16" applyNumberFormats="0" applyBorderFormats="0" applyFontFormats="1" applyPatternFormats="1" applyAlignmentFormats="0" applyWidthHeightFormats="0"/>
</file>

<file path=xl/queryTables/queryTable3940.xml><?xml version="1.0" encoding="utf-8"?>
<queryTable xmlns="http://schemas.openxmlformats.org/spreadsheetml/2006/main" name="Video_1503" connectionId="571" autoFormatId="16" applyNumberFormats="0" applyBorderFormats="0" applyFontFormats="1" applyPatternFormats="1" applyAlignmentFormats="0" applyWidthHeightFormats="0"/>
</file>

<file path=xl/queryTables/queryTable3941.xml><?xml version="1.0" encoding="utf-8"?>
<queryTable xmlns="http://schemas.openxmlformats.org/spreadsheetml/2006/main" name="Video_3426" connectionId="2684" autoFormatId="16" applyNumberFormats="0" applyBorderFormats="0" applyFontFormats="1" applyPatternFormats="1" applyAlignmentFormats="0" applyWidthHeightFormats="0"/>
</file>

<file path=xl/queryTables/queryTable3942.xml><?xml version="1.0" encoding="utf-8"?>
<queryTable xmlns="http://schemas.openxmlformats.org/spreadsheetml/2006/main" name="Video_2604" connectionId="1794" autoFormatId="16" applyNumberFormats="0" applyBorderFormats="0" applyFontFormats="1" applyPatternFormats="1" applyAlignmentFormats="0" applyWidthHeightFormats="0"/>
</file>

<file path=xl/queryTables/queryTable3943.xml><?xml version="1.0" encoding="utf-8"?>
<queryTable xmlns="http://schemas.openxmlformats.org/spreadsheetml/2006/main" name="Video_679" connectionId="3875" autoFormatId="16" applyNumberFormats="0" applyBorderFormats="0" applyFontFormats="1" applyPatternFormats="1" applyAlignmentFormats="0" applyWidthHeightFormats="0"/>
</file>

<file path=xl/queryTables/queryTable3944.xml><?xml version="1.0" encoding="utf-8"?>
<queryTable xmlns="http://schemas.openxmlformats.org/spreadsheetml/2006/main" name="Video_3067" connectionId="2302" autoFormatId="16" applyNumberFormats="0" applyBorderFormats="0" applyFontFormats="1" applyPatternFormats="1" applyAlignmentFormats="0" applyWidthHeightFormats="0"/>
</file>

<file path=xl/queryTables/queryTable3945.xml><?xml version="1.0" encoding="utf-8"?>
<queryTable xmlns="http://schemas.openxmlformats.org/spreadsheetml/2006/main" name="Video_1575" connectionId="650" autoFormatId="16" applyNumberFormats="0" applyBorderFormats="0" applyFontFormats="1" applyPatternFormats="1" applyAlignmentFormats="0" applyWidthHeightFormats="0"/>
</file>

<file path=xl/queryTables/queryTable3946.xml><?xml version="1.0" encoding="utf-8"?>
<queryTable xmlns="http://schemas.openxmlformats.org/spreadsheetml/2006/main" name="Video_2600" connectionId="1790" autoFormatId="16" applyNumberFormats="0" applyBorderFormats="0" applyFontFormats="1" applyPatternFormats="1" applyAlignmentFormats="0" applyWidthHeightFormats="0"/>
</file>

<file path=xl/queryTables/queryTable3947.xml><?xml version="1.0" encoding="utf-8"?>
<queryTable xmlns="http://schemas.openxmlformats.org/spreadsheetml/2006/main" name="Video_1757" connectionId="852" autoFormatId="16" applyNumberFormats="0" applyBorderFormats="0" applyFontFormats="1" applyPatternFormats="1" applyAlignmentFormats="0" applyWidthHeightFormats="0"/>
</file>

<file path=xl/queryTables/queryTable3948.xml><?xml version="1.0" encoding="utf-8"?>
<queryTable xmlns="http://schemas.openxmlformats.org/spreadsheetml/2006/main" name="Video_221" connectionId="1356" autoFormatId="16" applyNumberFormats="0" applyBorderFormats="0" applyFontFormats="1" applyPatternFormats="1" applyAlignmentFormats="0" applyWidthHeightFormats="0"/>
</file>

<file path=xl/queryTables/queryTable3949.xml><?xml version="1.0" encoding="utf-8"?>
<queryTable xmlns="http://schemas.openxmlformats.org/spreadsheetml/2006/main" name="Video_3744" connectionId="3029" autoFormatId="16" applyNumberFormats="0" applyBorderFormats="0" applyFontFormats="1" applyPatternFormats="1" applyAlignmentFormats="0" applyWidthHeightFormats="0"/>
</file>

<file path=xl/queryTables/queryTable3950.xml><?xml version="1.0" encoding="utf-8"?>
<queryTable xmlns="http://schemas.openxmlformats.org/spreadsheetml/2006/main" name="Video_3670" connectionId="2947" autoFormatId="16" applyNumberFormats="0" applyBorderFormats="0" applyFontFormats="1" applyPatternFormats="1" applyAlignmentFormats="0" applyWidthHeightFormats="0"/>
</file>

<file path=xl/queryTables/queryTable3951.xml><?xml version="1.0" encoding="utf-8"?>
<queryTable xmlns="http://schemas.openxmlformats.org/spreadsheetml/2006/main" name="Video_1652" connectionId="736" autoFormatId="16" applyNumberFormats="0" applyBorderFormats="0" applyFontFormats="1" applyPatternFormats="1" applyAlignmentFormats="0" applyWidthHeightFormats="0"/>
</file>

<file path=xl/queryTables/queryTable3952.xml><?xml version="1.0" encoding="utf-8"?>
<queryTable xmlns="http://schemas.openxmlformats.org/spreadsheetml/2006/main" name="Video_2212" connectionId="1359" autoFormatId="16" applyNumberFormats="0" applyBorderFormats="0" applyFontFormats="1" applyPatternFormats="1" applyAlignmentFormats="0" applyWidthHeightFormats="0"/>
</file>

<file path=xl/queryTables/queryTable3953.xml><?xml version="1.0" encoding="utf-8"?>
<queryTable xmlns="http://schemas.openxmlformats.org/spreadsheetml/2006/main" name="Video_3063" connectionId="2298" autoFormatId="16" applyNumberFormats="0" applyBorderFormats="0" applyFontFormats="1" applyPatternFormats="1" applyAlignmentFormats="0" applyWidthHeightFormats="0"/>
</file>

<file path=xl/queryTables/queryTable3954.xml><?xml version="1.0" encoding="utf-8"?>
<queryTable xmlns="http://schemas.openxmlformats.org/spreadsheetml/2006/main" name="Video_4147" connectionId="3473" autoFormatId="16" applyNumberFormats="0" applyBorderFormats="0" applyFontFormats="1" applyPatternFormats="1" applyAlignmentFormats="0" applyWidthHeightFormats="0"/>
</file>

<file path=xl/queryTables/queryTable3955.xml><?xml version="1.0" encoding="utf-8"?>
<queryTable xmlns="http://schemas.openxmlformats.org/spreadsheetml/2006/main" name="Video_1102" connectionId="126" autoFormatId="16" applyNumberFormats="0" applyBorderFormats="0" applyFontFormats="1" applyPatternFormats="1" applyAlignmentFormats="0" applyWidthHeightFormats="0"/>
</file>

<file path=xl/queryTables/queryTable3956.xml><?xml version="1.0" encoding="utf-8"?>
<queryTable xmlns="http://schemas.openxmlformats.org/spreadsheetml/2006/main" name="Video_871" connectionId="4089" autoFormatId="16" applyNumberFormats="0" applyBorderFormats="0" applyFontFormats="1" applyPatternFormats="1" applyAlignmentFormats="0" applyWidthHeightFormats="0"/>
</file>

<file path=xl/queryTables/queryTable3957.xml><?xml version="1.0" encoding="utf-8"?>
<queryTable xmlns="http://schemas.openxmlformats.org/spreadsheetml/2006/main" name="Video_1925" connectionId="1039" autoFormatId="16" applyNumberFormats="0" applyBorderFormats="0" applyFontFormats="1" applyPatternFormats="1" applyAlignmentFormats="0" applyWidthHeightFormats="0"/>
</file>

<file path=xl/queryTables/queryTable3958.xml><?xml version="1.0" encoding="utf-8"?>
<queryTable xmlns="http://schemas.openxmlformats.org/spreadsheetml/2006/main" name="Video_2657" connectionId="1852" autoFormatId="16" applyNumberFormats="0" applyBorderFormats="0" applyFontFormats="1" applyPatternFormats="1" applyAlignmentFormats="0" applyWidthHeightFormats="0"/>
</file>

<file path=xl/queryTables/queryTable3959.xml><?xml version="1.0" encoding="utf-8"?>
<queryTable xmlns="http://schemas.openxmlformats.org/spreadsheetml/2006/main" name="Video_3200" connectionId="2441" autoFormatId="16" applyNumberFormats="0" applyBorderFormats="0" applyFontFormats="1" applyPatternFormats="1" applyAlignmentFormats="0" applyWidthHeightFormats="0"/>
</file>

<file path=xl/queryTables/queryTable3960.xml><?xml version="1.0" encoding="utf-8"?>
<queryTable xmlns="http://schemas.openxmlformats.org/spreadsheetml/2006/main" name="Video_2453" connectionId="1626" autoFormatId="16" applyNumberFormats="0" applyBorderFormats="0" applyFontFormats="1" applyPatternFormats="1" applyAlignmentFormats="0" applyWidthHeightFormats="0"/>
</file>

<file path=xl/queryTables/queryTable3961.xml><?xml version="1.0" encoding="utf-8"?>
<queryTable xmlns="http://schemas.openxmlformats.org/spreadsheetml/2006/main" name="Video_3213" connectionId="2457" autoFormatId="16" applyNumberFormats="0" applyBorderFormats="0" applyFontFormats="1" applyPatternFormats="1" applyAlignmentFormats="0" applyWidthHeightFormats="0"/>
</file>

<file path=xl/queryTables/queryTable3962.xml><?xml version="1.0" encoding="utf-8"?>
<queryTable xmlns="http://schemas.openxmlformats.org/spreadsheetml/2006/main" name="Video_2505" connectionId="1684" autoFormatId="16" applyNumberFormats="0" applyBorderFormats="0" applyFontFormats="1" applyPatternFormats="1" applyAlignmentFormats="0" applyWidthHeightFormats="0"/>
</file>

<file path=xl/queryTables/queryTable3963.xml><?xml version="1.0" encoding="utf-8"?>
<queryTable xmlns="http://schemas.openxmlformats.org/spreadsheetml/2006/main" name="Video_3191" connectionId="2431" autoFormatId="16" applyNumberFormats="0" applyBorderFormats="0" applyFontFormats="1" applyPatternFormats="1" applyAlignmentFormats="0" applyWidthHeightFormats="0"/>
</file>

<file path=xl/queryTables/queryTable3964.xml><?xml version="1.0" encoding="utf-8"?>
<queryTable xmlns="http://schemas.openxmlformats.org/spreadsheetml/2006/main" name="Video_838" connectionId="4052" autoFormatId="16" applyNumberFormats="0" applyBorderFormats="0" applyFontFormats="1" applyPatternFormats="1" applyAlignmentFormats="0" applyWidthHeightFormats="0"/>
</file>

<file path=xl/queryTables/queryTable3965.xml><?xml version="1.0" encoding="utf-8"?>
<queryTable xmlns="http://schemas.openxmlformats.org/spreadsheetml/2006/main" name="Video_2091" connectionId="1224" autoFormatId="16" applyNumberFormats="0" applyBorderFormats="0" applyFontFormats="1" applyPatternFormats="1" applyAlignmentFormats="0" applyWidthHeightFormats="0"/>
</file>

<file path=xl/queryTables/queryTable3966.xml><?xml version="1.0" encoding="utf-8"?>
<queryTable xmlns="http://schemas.openxmlformats.org/spreadsheetml/2006/main" name="Video_2097" connectionId="1230" autoFormatId="16" applyNumberFormats="0" applyBorderFormats="0" applyFontFormats="1" applyPatternFormats="1" applyAlignmentFormats="0" applyWidthHeightFormats="0"/>
</file>

<file path=xl/queryTables/queryTable3967.xml><?xml version="1.0" encoding="utf-8"?>
<queryTable xmlns="http://schemas.openxmlformats.org/spreadsheetml/2006/main" name="Video_951" connectionId="4178" autoFormatId="16" applyNumberFormats="0" applyBorderFormats="0" applyFontFormats="1" applyPatternFormats="1" applyAlignmentFormats="0" applyWidthHeightFormats="0"/>
</file>

<file path=xl/queryTables/queryTable3968.xml><?xml version="1.0" encoding="utf-8"?>
<queryTable xmlns="http://schemas.openxmlformats.org/spreadsheetml/2006/main" name="Video_666" connectionId="3861" autoFormatId="16" applyNumberFormats="0" applyBorderFormats="0" applyFontFormats="1" applyPatternFormats="1" applyAlignmentFormats="0" applyWidthHeightFormats="0"/>
</file>

<file path=xl/queryTables/queryTable3969.xml><?xml version="1.0" encoding="utf-8"?>
<queryTable xmlns="http://schemas.openxmlformats.org/spreadsheetml/2006/main" name="Video_3320" connectionId="2571" autoFormatId="16" applyNumberFormats="0" applyBorderFormats="0" applyFontFormats="1" applyPatternFormats="1" applyAlignmentFormats="0" applyWidthHeightFormats="0"/>
</file>

<file path=xl/queryTables/queryTable3970.xml><?xml version="1.0" encoding="utf-8"?>
<queryTable xmlns="http://schemas.openxmlformats.org/spreadsheetml/2006/main" name="Video_3068" connectionId="2303" autoFormatId="16" applyNumberFormats="0" applyBorderFormats="0" applyFontFormats="1" applyPatternFormats="1" applyAlignmentFormats="0" applyWidthHeightFormats="0"/>
</file>

<file path=xl/queryTables/queryTable3971.xml><?xml version="1.0" encoding="utf-8"?>
<queryTable xmlns="http://schemas.openxmlformats.org/spreadsheetml/2006/main" name="Video_2150" connectionId="1290" autoFormatId="16" applyNumberFormats="0" applyBorderFormats="0" applyFontFormats="1" applyPatternFormats="1" applyAlignmentFormats="0" applyWidthHeightFormats="0"/>
</file>

<file path=xl/queryTables/queryTable3972.xml><?xml version="1.0" encoding="utf-8"?>
<queryTable xmlns="http://schemas.openxmlformats.org/spreadsheetml/2006/main" name="Video_461" connectionId="3634" autoFormatId="16" applyNumberFormats="0" applyBorderFormats="0" applyFontFormats="1" applyPatternFormats="1" applyAlignmentFormats="0" applyWidthHeightFormats="0"/>
</file>

<file path=xl/queryTables/queryTable3973.xml><?xml version="1.0" encoding="utf-8"?>
<queryTable xmlns="http://schemas.openxmlformats.org/spreadsheetml/2006/main" name="Video_3709" connectionId="2990" autoFormatId="16" applyNumberFormats="0" applyBorderFormats="0" applyFontFormats="1" applyPatternFormats="1" applyAlignmentFormats="0" applyWidthHeightFormats="0"/>
</file>

<file path=xl/queryTables/queryTable3974.xml><?xml version="1.0" encoding="utf-8"?>
<queryTable xmlns="http://schemas.openxmlformats.org/spreadsheetml/2006/main" name="Video_2004" connectionId="1128" autoFormatId="16" applyNumberFormats="0" applyBorderFormats="0" applyFontFormats="1" applyPatternFormats="1" applyAlignmentFormats="0" applyWidthHeightFormats="0"/>
</file>

<file path=xl/queryTables/queryTable3975.xml><?xml version="1.0" encoding="utf-8"?>
<queryTable xmlns="http://schemas.openxmlformats.org/spreadsheetml/2006/main" name="Video_3923" connectionId="3225" autoFormatId="16" applyNumberFormats="0" applyBorderFormats="0" applyFontFormats="1" applyPatternFormats="1" applyAlignmentFormats="0" applyWidthHeightFormats="0"/>
</file>

<file path=xl/queryTables/queryTable3976.xml><?xml version="1.0" encoding="utf-8"?>
<queryTable xmlns="http://schemas.openxmlformats.org/spreadsheetml/2006/main" name="Video_1484" connectionId="549" autoFormatId="16" applyNumberFormats="0" applyBorderFormats="0" applyFontFormats="1" applyPatternFormats="1" applyAlignmentFormats="0" applyWidthHeightFormats="0"/>
</file>

<file path=xl/queryTables/queryTable3977.xml><?xml version="1.0" encoding="utf-8"?>
<queryTable xmlns="http://schemas.openxmlformats.org/spreadsheetml/2006/main" name="Video_2758" connectionId="1964" autoFormatId="16" applyNumberFormats="0" applyBorderFormats="0" applyFontFormats="1" applyPatternFormats="1" applyAlignmentFormats="0" applyWidthHeightFormats="0"/>
</file>

<file path=xl/queryTables/queryTable3978.xml><?xml version="1.0" encoding="utf-8"?>
<queryTable xmlns="http://schemas.openxmlformats.org/spreadsheetml/2006/main" name="Video_1216" connectionId="252" autoFormatId="16" applyNumberFormats="0" applyBorderFormats="0" applyFontFormats="1" applyPatternFormats="1" applyAlignmentFormats="0" applyWidthHeightFormats="0"/>
</file>

<file path=xl/queryTables/queryTable3979.xml><?xml version="1.0" encoding="utf-8"?>
<queryTable xmlns="http://schemas.openxmlformats.org/spreadsheetml/2006/main" name="Video_2531" connectionId="1713" autoFormatId="16" applyNumberFormats="0" applyBorderFormats="0" applyFontFormats="1" applyPatternFormats="1" applyAlignmentFormats="0" applyWidthHeightFormats="0"/>
</file>

<file path=xl/queryTables/queryTable3980.xml><?xml version="1.0" encoding="utf-8"?>
<queryTable xmlns="http://schemas.openxmlformats.org/spreadsheetml/2006/main" name="Video_1042" connectionId="59" autoFormatId="16" applyNumberFormats="0" applyBorderFormats="0" applyFontFormats="1" applyPatternFormats="1" applyAlignmentFormats="0" applyWidthHeightFormats="0"/>
</file>

<file path=xl/queryTables/queryTable3981.xml><?xml version="1.0" encoding="utf-8"?>
<queryTable xmlns="http://schemas.openxmlformats.org/spreadsheetml/2006/main" name="Video_783" connectionId="3991" autoFormatId="16" applyNumberFormats="0" applyBorderFormats="0" applyFontFormats="1" applyPatternFormats="1" applyAlignmentFormats="0" applyWidthHeightFormats="0"/>
</file>

<file path=xl/queryTables/queryTable3982.xml><?xml version="1.0" encoding="utf-8"?>
<queryTable xmlns="http://schemas.openxmlformats.org/spreadsheetml/2006/main" name="Video_2151" connectionId="1291" autoFormatId="16" applyNumberFormats="0" applyBorderFormats="0" applyFontFormats="1" applyPatternFormats="1" applyAlignmentFormats="0" applyWidthHeightFormats="0"/>
</file>

<file path=xl/queryTables/queryTable3983.xml><?xml version="1.0" encoding="utf-8"?>
<queryTable xmlns="http://schemas.openxmlformats.org/spreadsheetml/2006/main" name="Video_3704" connectionId="2984" autoFormatId="16" applyNumberFormats="0" applyBorderFormats="0" applyFontFormats="1" applyPatternFormats="1" applyAlignmentFormats="0" applyWidthHeightFormats="0"/>
</file>

<file path=xl/queryTables/queryTable3984.xml><?xml version="1.0" encoding="utf-8"?>
<queryTable xmlns="http://schemas.openxmlformats.org/spreadsheetml/2006/main" name="Video_4001" connectionId="3309" autoFormatId="16" applyNumberFormats="0" applyBorderFormats="0" applyFontFormats="1" applyPatternFormats="1" applyAlignmentFormats="0" applyWidthHeightFormats="0"/>
</file>

<file path=xl/queryTables/queryTable3985.xml><?xml version="1.0" encoding="utf-8"?>
<queryTable xmlns="http://schemas.openxmlformats.org/spreadsheetml/2006/main" name="Video_3032" connectionId="2254" autoFormatId="16" applyNumberFormats="0" applyBorderFormats="0" applyFontFormats="1" applyPatternFormats="1" applyAlignmentFormats="0" applyWidthHeightFormats="0"/>
</file>

<file path=xl/queryTables/queryTable3986.xml><?xml version="1.0" encoding="utf-8"?>
<queryTable xmlns="http://schemas.openxmlformats.org/spreadsheetml/2006/main" name="Video_868" connectionId="4085" autoFormatId="16" applyNumberFormats="0" applyBorderFormats="0" applyFontFormats="1" applyPatternFormats="1" applyAlignmentFormats="0" applyWidthHeightFormats="0"/>
</file>

<file path=xl/queryTables/queryTable3987.xml><?xml version="1.0" encoding="utf-8"?>
<queryTable xmlns="http://schemas.openxmlformats.org/spreadsheetml/2006/main" name="Video_2516" connectionId="1696" autoFormatId="16" applyNumberFormats="0" applyBorderFormats="0" applyFontFormats="1" applyPatternFormats="1" applyAlignmentFormats="0" applyWidthHeightFormats="0"/>
</file>

<file path=xl/queryTables/queryTable3988.xml><?xml version="1.0" encoding="utf-8"?>
<queryTable xmlns="http://schemas.openxmlformats.org/spreadsheetml/2006/main" name="Video_75" connectionId="3954" autoFormatId="16" applyNumberFormats="0" applyBorderFormats="0" applyFontFormats="1" applyPatternFormats="1" applyAlignmentFormats="0" applyWidthHeightFormats="0"/>
</file>

<file path=xl/queryTables/queryTable3989.xml><?xml version="1.0" encoding="utf-8"?>
<queryTable xmlns="http://schemas.openxmlformats.org/spreadsheetml/2006/main" name="Video_1483" connectionId="548" autoFormatId="16" applyNumberFormats="0" applyBorderFormats="0" applyFontFormats="1" applyPatternFormats="1" applyAlignmentFormats="0" applyWidthHeightFormats="0"/>
</file>

<file path=xl/queryTables/queryTable3990.xml><?xml version="1.0" encoding="utf-8"?>
<queryTable xmlns="http://schemas.openxmlformats.org/spreadsheetml/2006/main" name="Video_648" connectionId="3841" autoFormatId="16" applyNumberFormats="0" applyBorderFormats="0" applyFontFormats="1" applyPatternFormats="1" applyAlignmentFormats="0" applyWidthHeightFormats="0"/>
</file>

<file path=xl/queryTables/queryTable3991.xml><?xml version="1.0" encoding="utf-8"?>
<queryTable xmlns="http://schemas.openxmlformats.org/spreadsheetml/2006/main" name="Video_89" connectionId="4109" autoFormatId="16" applyNumberFormats="0" applyBorderFormats="0" applyFontFormats="1" applyPatternFormats="1" applyAlignmentFormats="0" applyWidthHeightFormats="0"/>
</file>

<file path=xl/queryTables/queryTable3992.xml><?xml version="1.0" encoding="utf-8"?>
<queryTable xmlns="http://schemas.openxmlformats.org/spreadsheetml/2006/main" name="Video_2915" connectionId="2139" autoFormatId="16" applyNumberFormats="0" applyBorderFormats="0" applyFontFormats="1" applyPatternFormats="1" applyAlignmentFormats="0" applyWidthHeightFormats="0"/>
</file>

<file path=xl/queryTables/queryTable3993.xml><?xml version="1.0" encoding="utf-8"?>
<queryTable xmlns="http://schemas.openxmlformats.org/spreadsheetml/2006/main" name="Video_2703" connectionId="1904" autoFormatId="16" applyNumberFormats="0" applyBorderFormats="0" applyFontFormats="1" applyPatternFormats="1" applyAlignmentFormats="0" applyWidthHeightFormats="0"/>
</file>

<file path=xl/queryTables/queryTable3994.xml><?xml version="1.0" encoding="utf-8"?>
<queryTable xmlns="http://schemas.openxmlformats.org/spreadsheetml/2006/main" name="Video_1630" connectionId="712" autoFormatId="16" applyNumberFormats="0" applyBorderFormats="0" applyFontFormats="1" applyPatternFormats="1" applyAlignmentFormats="0" applyWidthHeightFormats="0"/>
</file>

<file path=xl/queryTables/queryTable3995.xml><?xml version="1.0" encoding="utf-8"?>
<queryTable xmlns="http://schemas.openxmlformats.org/spreadsheetml/2006/main" name="Video_3964" connectionId="3270" autoFormatId="16" applyNumberFormats="0" applyBorderFormats="0" applyFontFormats="1" applyPatternFormats="1" applyAlignmentFormats="0" applyWidthHeightFormats="0"/>
</file>

<file path=xl/queryTables/queryTable3996.xml><?xml version="1.0" encoding="utf-8"?>
<queryTable xmlns="http://schemas.openxmlformats.org/spreadsheetml/2006/main" name="Video_199" connectionId="1110" autoFormatId="16" applyNumberFormats="0" applyBorderFormats="0" applyFontFormats="1" applyPatternFormats="1" applyAlignmentFormats="0" applyWidthHeightFormats="0"/>
</file>

<file path=xl/queryTables/queryTable3997.xml><?xml version="1.0" encoding="utf-8"?>
<queryTable xmlns="http://schemas.openxmlformats.org/spreadsheetml/2006/main" name="Video_368" connectionId="2988" autoFormatId="16" applyNumberFormats="0" applyBorderFormats="0" applyFontFormats="1" applyPatternFormats="1" applyAlignmentFormats="0" applyWidthHeightFormats="0"/>
</file>

<file path=xl/queryTables/queryTable3998.xml><?xml version="1.0" encoding="utf-8"?>
<queryTable xmlns="http://schemas.openxmlformats.org/spreadsheetml/2006/main" name="Video_847" connectionId="4062" autoFormatId="16" applyNumberFormats="0" applyBorderFormats="0" applyFontFormats="1" applyPatternFormats="1" applyAlignmentFormats="0" applyWidthHeightFormats="0"/>
</file>

<file path=xl/queryTables/queryTable3999.xml><?xml version="1.0" encoding="utf-8"?>
<queryTable xmlns="http://schemas.openxmlformats.org/spreadsheetml/2006/main" name="Video_478" connectionId="3652" autoFormatId="16" applyNumberFormats="0" applyBorderFormats="0" applyFontFormats="1" applyPatternFormats="1" applyAlignmentFormats="0" applyWidthHeightFormats="0"/>
</file>

<file path=xl/queryTables/queryTable4000.xml><?xml version="1.0" encoding="utf-8"?>
<queryTable xmlns="http://schemas.openxmlformats.org/spreadsheetml/2006/main" name="Video_4157" connectionId="3484" autoFormatId="16" applyNumberFormats="0" applyBorderFormats="0" applyFontFormats="1" applyPatternFormats="1" applyAlignmentFormats="0" applyWidthHeightFormats="0"/>
</file>

<file path=xl/queryTables/queryTable4001.xml><?xml version="1.0" encoding="utf-8"?>
<queryTable xmlns="http://schemas.openxmlformats.org/spreadsheetml/2006/main" name="Video_2839" connectionId="2054" autoFormatId="16" applyNumberFormats="0" applyBorderFormats="0" applyFontFormats="1" applyPatternFormats="1" applyAlignmentFormats="0" applyWidthHeightFormats="0"/>
</file>

<file path=xl/queryTables/queryTable4002.xml><?xml version="1.0" encoding="utf-8"?>
<queryTable xmlns="http://schemas.openxmlformats.org/spreadsheetml/2006/main" name="Video_675" connectionId="3871" autoFormatId="16" applyNumberFormats="0" applyBorderFormats="0" applyFontFormats="1" applyPatternFormats="1" applyAlignmentFormats="0" applyWidthHeightFormats="0"/>
</file>

<file path=xl/queryTables/queryTable4003.xml><?xml version="1.0" encoding="utf-8"?>
<queryTable xmlns="http://schemas.openxmlformats.org/spreadsheetml/2006/main" name="Video_1074" connectionId="94" autoFormatId="16" applyNumberFormats="0" applyBorderFormats="0" applyFontFormats="1" applyPatternFormats="1" applyAlignmentFormats="0" applyWidthHeightFormats="0"/>
</file>

<file path=xl/queryTables/queryTable4004.xml><?xml version="1.0" encoding="utf-8"?>
<queryTable xmlns="http://schemas.openxmlformats.org/spreadsheetml/2006/main" name="Video_2808" connectionId="2020" autoFormatId="16" applyNumberFormats="0" applyBorderFormats="0" applyFontFormats="1" applyPatternFormats="1" applyAlignmentFormats="0" applyWidthHeightFormats="0"/>
</file>

<file path=xl/queryTables/queryTable4005.xml><?xml version="1.0" encoding="utf-8"?>
<queryTable xmlns="http://schemas.openxmlformats.org/spreadsheetml/2006/main" name="Video_1795" connectionId="894" autoFormatId="16" applyNumberFormats="0" applyBorderFormats="0" applyFontFormats="1" applyPatternFormats="1" applyAlignmentFormats="0" applyWidthHeightFormats="0"/>
</file>

<file path=xl/queryTables/queryTable4006.xml><?xml version="1.0" encoding="utf-8"?>
<queryTable xmlns="http://schemas.openxmlformats.org/spreadsheetml/2006/main" name="Video_2265" connectionId="1417" autoFormatId="16" applyNumberFormats="0" applyBorderFormats="0" applyFontFormats="1" applyPatternFormats="1" applyAlignmentFormats="0" applyWidthHeightFormats="0"/>
</file>

<file path=xl/queryTables/queryTable4007.xml><?xml version="1.0" encoding="utf-8"?>
<queryTable xmlns="http://schemas.openxmlformats.org/spreadsheetml/2006/main" name="Video_1196" connectionId="229" autoFormatId="16" applyNumberFormats="0" applyBorderFormats="0" applyFontFormats="1" applyPatternFormats="1" applyAlignmentFormats="0" applyWidthHeightFormats="0"/>
</file>

<file path=xl/queryTables/queryTable4008.xml><?xml version="1.0" encoding="utf-8"?>
<queryTable xmlns="http://schemas.openxmlformats.org/spreadsheetml/2006/main" name="Video_3797" connectionId="3087" autoFormatId="16" applyNumberFormats="0" applyBorderFormats="0" applyFontFormats="1" applyPatternFormats="1" applyAlignmentFormats="0" applyWidthHeightFormats="0"/>
</file>

<file path=xl/queryTables/queryTable4009.xml><?xml version="1.0" encoding="utf-8"?>
<queryTable xmlns="http://schemas.openxmlformats.org/spreadsheetml/2006/main" name="Video_2660" connectionId="1856" autoFormatId="16" applyNumberFormats="0" applyBorderFormats="0" applyFontFormats="1" applyPatternFormats="1" applyAlignmentFormats="0" applyWidthHeightFormats="0"/>
</file>

<file path=xl/queryTables/queryTable4010.xml><?xml version="1.0" encoding="utf-8"?>
<queryTable xmlns="http://schemas.openxmlformats.org/spreadsheetml/2006/main" name="Video_3284" connectionId="2531" autoFormatId="16" applyNumberFormats="0" applyBorderFormats="0" applyFontFormats="1" applyPatternFormats="1" applyAlignmentFormats="0" applyWidthHeightFormats="0"/>
</file>

<file path=xl/queryTables/queryTable4011.xml><?xml version="1.0" encoding="utf-8"?>
<queryTable xmlns="http://schemas.openxmlformats.org/spreadsheetml/2006/main" name="Video_4016" connectionId="3326" autoFormatId="16" applyNumberFormats="0" applyBorderFormats="0" applyFontFormats="1" applyPatternFormats="1" applyAlignmentFormats="0" applyWidthHeightFormats="0"/>
</file>

<file path=xl/queryTables/queryTable4012.xml><?xml version="1.0" encoding="utf-8"?>
<queryTable xmlns="http://schemas.openxmlformats.org/spreadsheetml/2006/main" name="Video_1552" connectionId="625" autoFormatId="16" applyNumberFormats="0" applyBorderFormats="0" applyFontFormats="1" applyPatternFormats="1" applyAlignmentFormats="0" applyWidthHeightFormats="0"/>
</file>

<file path=xl/queryTables/queryTable4013.xml><?xml version="1.0" encoding="utf-8"?>
<queryTable xmlns="http://schemas.openxmlformats.org/spreadsheetml/2006/main" name="Video_2103" connectionId="1238" autoFormatId="16" applyNumberFormats="0" applyBorderFormats="0" applyFontFormats="1" applyPatternFormats="1" applyAlignmentFormats="0" applyWidthHeightFormats="0"/>
</file>

<file path=xl/queryTables/queryTable4014.xml><?xml version="1.0" encoding="utf-8"?>
<queryTable xmlns="http://schemas.openxmlformats.org/spreadsheetml/2006/main" name="Video_151" connectionId="578" autoFormatId="16" applyNumberFormats="0" applyBorderFormats="0" applyFontFormats="1" applyPatternFormats="1" applyAlignmentFormats="0" applyWidthHeightFormats="0"/>
</file>

<file path=xl/queryTables/queryTable4015.xml><?xml version="1.0" encoding="utf-8"?>
<queryTable xmlns="http://schemas.openxmlformats.org/spreadsheetml/2006/main" name="Video_561" connectionId="3745" autoFormatId="16" applyNumberFormats="0" applyBorderFormats="0" applyFontFormats="1" applyPatternFormats="1" applyAlignmentFormats="0" applyWidthHeightFormats="0"/>
</file>

<file path=xl/queryTables/queryTable4016.xml><?xml version="1.0" encoding="utf-8"?>
<queryTable xmlns="http://schemas.openxmlformats.org/spreadsheetml/2006/main" name="Video_2822" connectionId="2036" autoFormatId="16" applyNumberFormats="0" applyBorderFormats="0" applyFontFormats="1" applyPatternFormats="1" applyAlignmentFormats="0" applyWidthHeightFormats="0"/>
</file>

<file path=xl/queryTables/queryTable4017.xml><?xml version="1.0" encoding="utf-8"?>
<queryTable xmlns="http://schemas.openxmlformats.org/spreadsheetml/2006/main" name="Video_798" connectionId="4007" autoFormatId="16" applyNumberFormats="0" applyBorderFormats="0" applyFontFormats="1" applyPatternFormats="1" applyAlignmentFormats="0" applyWidthHeightFormats="0"/>
</file>

<file path=xl/queryTables/queryTable4018.xml><?xml version="1.0" encoding="utf-8"?>
<queryTable xmlns="http://schemas.openxmlformats.org/spreadsheetml/2006/main" name="Video_2280" connectionId="1434" autoFormatId="16" applyNumberFormats="0" applyBorderFormats="0" applyFontFormats="1" applyPatternFormats="1" applyAlignmentFormats="0" applyWidthHeightFormats="0"/>
</file>

<file path=xl/queryTables/queryTable4019.xml><?xml version="1.0" encoding="utf-8"?>
<queryTable xmlns="http://schemas.openxmlformats.org/spreadsheetml/2006/main" name="Video_210" connectionId="1234" autoFormatId="16" applyNumberFormats="0" applyBorderFormats="0" applyFontFormats="1" applyPatternFormats="1" applyAlignmentFormats="0" applyWidthHeightFormats="0"/>
</file>

<file path=xl/queryTables/queryTable4020.xml><?xml version="1.0" encoding="utf-8"?>
<queryTable xmlns="http://schemas.openxmlformats.org/spreadsheetml/2006/main" name="Video_4103" connectionId="3424" autoFormatId="16" applyNumberFormats="0" applyBorderFormats="0" applyFontFormats="1" applyPatternFormats="1" applyAlignmentFormats="0" applyWidthHeightFormats="0"/>
</file>

<file path=xl/queryTables/queryTable4021.xml><?xml version="1.0" encoding="utf-8"?>
<queryTable xmlns="http://schemas.openxmlformats.org/spreadsheetml/2006/main" name="Video_2831" connectionId="2046" autoFormatId="16" applyNumberFormats="0" applyBorderFormats="0" applyFontFormats="1" applyPatternFormats="1" applyAlignmentFormats="0" applyWidthHeightFormats="0"/>
</file>

<file path=xl/queryTables/queryTable4022.xml><?xml version="1.0" encoding="utf-8"?>
<queryTable xmlns="http://schemas.openxmlformats.org/spreadsheetml/2006/main" name="Video_671" connectionId="3867" autoFormatId="16" applyNumberFormats="0" applyBorderFormats="0" applyFontFormats="1" applyPatternFormats="1" applyAlignmentFormats="0" applyWidthHeightFormats="0"/>
</file>

<file path=xl/queryTables/queryTable4023.xml><?xml version="1.0" encoding="utf-8"?>
<queryTable xmlns="http://schemas.openxmlformats.org/spreadsheetml/2006/main" name="Video_410" connectionId="3456" autoFormatId="16" applyNumberFormats="0" applyBorderFormats="0" applyFontFormats="1" applyPatternFormats="1" applyAlignmentFormats="0" applyWidthHeightFormats="0"/>
</file>

<file path=xl/queryTables/queryTable4024.xml><?xml version="1.0" encoding="utf-8"?>
<queryTable xmlns="http://schemas.openxmlformats.org/spreadsheetml/2006/main" name="Video_3157" connectionId="2395" autoFormatId="16" applyNumberFormats="0" applyBorderFormats="0" applyFontFormats="1" applyPatternFormats="1" applyAlignmentFormats="0" applyWidthHeightFormats="0"/>
</file>

<file path=xl/queryTables/queryTable4025.xml><?xml version="1.0" encoding="utf-8"?>
<queryTable xmlns="http://schemas.openxmlformats.org/spreadsheetml/2006/main" name="Video_789" connectionId="3997" autoFormatId="16" applyNumberFormats="0" applyBorderFormats="0" applyFontFormats="1" applyPatternFormats="1" applyAlignmentFormats="0" applyWidthHeightFormats="0"/>
</file>

<file path=xl/queryTables/queryTable4026.xml><?xml version="1.0" encoding="utf-8"?>
<queryTable xmlns="http://schemas.openxmlformats.org/spreadsheetml/2006/main" name="Video_1080" connectionId="101" autoFormatId="16" applyNumberFormats="0" applyBorderFormats="0" applyFontFormats="1" applyPatternFormats="1" applyAlignmentFormats="0" applyWidthHeightFormats="0"/>
</file>

<file path=xl/queryTables/queryTable4027.xml><?xml version="1.0" encoding="utf-8"?>
<queryTable xmlns="http://schemas.openxmlformats.org/spreadsheetml/2006/main" name="Video_3287" connectionId="2535" autoFormatId="16" applyNumberFormats="0" applyBorderFormats="0" applyFontFormats="1" applyPatternFormats="1" applyAlignmentFormats="0" applyWidthHeightFormats="0"/>
</file>

<file path=xl/queryTables/queryTable4028.xml><?xml version="1.0" encoding="utf-8"?>
<queryTable xmlns="http://schemas.openxmlformats.org/spreadsheetml/2006/main" name="Video_4220" connectionId="3551" autoFormatId="16" applyNumberFormats="0" applyBorderFormats="0" applyFontFormats="1" applyPatternFormats="1" applyAlignmentFormats="0" applyWidthHeightFormats="0"/>
</file>

<file path=xl/queryTables/queryTable4029.xml><?xml version="1.0" encoding="utf-8"?>
<queryTable xmlns="http://schemas.openxmlformats.org/spreadsheetml/2006/main" name="Video_2478" connectionId="1653" autoFormatId="16" applyNumberFormats="0" applyBorderFormats="0" applyFontFormats="1" applyPatternFormats="1" applyAlignmentFormats="0" applyWidthHeightFormats="0"/>
</file>

<file path=xl/queryTables/queryTable4030.xml><?xml version="1.0" encoding="utf-8"?>
<queryTable xmlns="http://schemas.openxmlformats.org/spreadsheetml/2006/main" name="Video_358" connectionId="2877" autoFormatId="16" applyNumberFormats="0" applyBorderFormats="0" applyFontFormats="1" applyPatternFormats="1" applyAlignmentFormats="0" applyWidthHeightFormats="0"/>
</file>

<file path=xl/queryTables/queryTable4031.xml><?xml version="1.0" encoding="utf-8"?>
<queryTable xmlns="http://schemas.openxmlformats.org/spreadsheetml/2006/main" name="Video_3261" connectionId="2507" autoFormatId="16" applyNumberFormats="0" applyBorderFormats="0" applyFontFormats="1" applyPatternFormats="1" applyAlignmentFormats="0" applyWidthHeightFormats="0"/>
</file>

<file path=xl/queryTables/queryTable4032.xml><?xml version="1.0" encoding="utf-8"?>
<queryTable xmlns="http://schemas.openxmlformats.org/spreadsheetml/2006/main" name="Video_1767" connectionId="863" autoFormatId="16" applyNumberFormats="0" applyBorderFormats="0" applyFontFormats="1" applyPatternFormats="1" applyAlignmentFormats="0" applyWidthHeightFormats="0"/>
</file>

<file path=xl/queryTables/queryTable4033.xml><?xml version="1.0" encoding="utf-8"?>
<queryTable xmlns="http://schemas.openxmlformats.org/spreadsheetml/2006/main" name="Video_1335" connectionId="384" autoFormatId="16" applyNumberFormats="0" applyBorderFormats="0" applyFontFormats="1" applyPatternFormats="1" applyAlignmentFormats="0" applyWidthHeightFormats="0"/>
</file>

<file path=xl/queryTables/queryTable4034.xml><?xml version="1.0" encoding="utf-8"?>
<queryTable xmlns="http://schemas.openxmlformats.org/spreadsheetml/2006/main" name="Video_1500" connectionId="568" autoFormatId="16" applyNumberFormats="0" applyBorderFormats="0" applyFontFormats="1" applyPatternFormats="1" applyAlignmentFormats="0" applyWidthHeightFormats="0"/>
</file>

<file path=xl/queryTables/queryTable4035.xml><?xml version="1.0" encoding="utf-8"?>
<queryTable xmlns="http://schemas.openxmlformats.org/spreadsheetml/2006/main" name="Video_555" connectionId="3738" autoFormatId="16" applyNumberFormats="0" applyBorderFormats="0" applyFontFormats="1" applyPatternFormats="1" applyAlignmentFormats="0" applyWidthHeightFormats="0"/>
</file>

<file path=xl/queryTables/queryTable4036.xml><?xml version="1.0" encoding="utf-8"?>
<queryTable xmlns="http://schemas.openxmlformats.org/spreadsheetml/2006/main" name="Video_4182" connectionId="3512" autoFormatId="16" applyNumberFormats="0" applyBorderFormats="0" applyFontFormats="1" applyPatternFormats="1" applyAlignmentFormats="0" applyWidthHeightFormats="0"/>
</file>

<file path=xl/queryTables/queryTable4037.xml><?xml version="1.0" encoding="utf-8"?>
<queryTable xmlns="http://schemas.openxmlformats.org/spreadsheetml/2006/main" name="Video_990" connectionId="4221" autoFormatId="16" applyNumberFormats="0" applyBorderFormats="0" applyFontFormats="1" applyPatternFormats="1" applyAlignmentFormats="0" applyWidthHeightFormats="0"/>
</file>

<file path=xl/queryTables/queryTable4038.xml><?xml version="1.0" encoding="utf-8"?>
<queryTable xmlns="http://schemas.openxmlformats.org/spreadsheetml/2006/main" name="Video_481" connectionId="3656" autoFormatId="16" applyNumberFormats="0" applyBorderFormats="0" applyFontFormats="1" applyPatternFormats="1" applyAlignmentFormats="0" applyWidthHeightFormats="0"/>
</file>

<file path=xl/queryTables/queryTable4039.xml><?xml version="1.0" encoding="utf-8"?>
<queryTable xmlns="http://schemas.openxmlformats.org/spreadsheetml/2006/main" name="Video_2348" connectionId="1509" autoFormatId="16" applyNumberFormats="0" applyBorderFormats="0" applyFontFormats="1" applyPatternFormats="1" applyAlignmentFormats="0" applyWidthHeightFormats="0"/>
</file>

<file path=xl/queryTables/queryTable4040.xml><?xml version="1.0" encoding="utf-8"?>
<queryTable xmlns="http://schemas.openxmlformats.org/spreadsheetml/2006/main" name="Video_1963" connectionId="1081" autoFormatId="16" applyNumberFormats="0" applyBorderFormats="0" applyFontFormats="1" applyPatternFormats="1" applyAlignmentFormats="0" applyWidthHeightFormats="0"/>
</file>

<file path=xl/queryTables/queryTable4041.xml><?xml version="1.0" encoding="utf-8"?>
<queryTable xmlns="http://schemas.openxmlformats.org/spreadsheetml/2006/main" name="Video_1311" connectionId="358" autoFormatId="16" applyNumberFormats="0" applyBorderFormats="0" applyFontFormats="1" applyPatternFormats="1" applyAlignmentFormats="0" applyWidthHeightFormats="0"/>
</file>

<file path=xl/queryTables/queryTable4042.xml><?xml version="1.0" encoding="utf-8"?>
<queryTable xmlns="http://schemas.openxmlformats.org/spreadsheetml/2006/main" name="Video_935" connectionId="4160" autoFormatId="16" applyNumberFormats="0" applyBorderFormats="0" applyFontFormats="1" applyPatternFormats="1" applyAlignmentFormats="0" applyWidthHeightFormats="0"/>
</file>

<file path=xl/queryTables/queryTable4043.xml><?xml version="1.0" encoding="utf-8"?>
<queryTable xmlns="http://schemas.openxmlformats.org/spreadsheetml/2006/main" name="Video_2697" connectionId="1896" autoFormatId="16" applyNumberFormats="0" applyBorderFormats="0" applyFontFormats="1" applyPatternFormats="1" applyAlignmentFormats="0" applyWidthHeightFormats="0"/>
</file>

<file path=xl/queryTables/queryTable4044.xml><?xml version="1.0" encoding="utf-8"?>
<queryTable xmlns="http://schemas.openxmlformats.org/spreadsheetml/2006/main" name="Video_537" connectionId="3718" autoFormatId="16" applyNumberFormats="0" applyBorderFormats="0" applyFontFormats="1" applyPatternFormats="1" applyAlignmentFormats="0" applyWidthHeightFormats="0"/>
</file>

<file path=xl/queryTables/queryTable4045.xml><?xml version="1.0" encoding="utf-8"?>
<queryTable xmlns="http://schemas.openxmlformats.org/spreadsheetml/2006/main" name="Video_1160" connectionId="190" autoFormatId="16" applyNumberFormats="0" applyBorderFormats="0" applyFontFormats="1" applyPatternFormats="1" applyAlignmentFormats="0" applyWidthHeightFormats="0"/>
</file>

<file path=xl/queryTables/queryTable4046.xml><?xml version="1.0" encoding="utf-8"?>
<queryTable xmlns="http://schemas.openxmlformats.org/spreadsheetml/2006/main" name="Video_3614" connectionId="2884" autoFormatId="16" applyNumberFormats="0" applyBorderFormats="0" applyFontFormats="1" applyPatternFormats="1" applyAlignmentFormats="0" applyWidthHeightFormats="0"/>
</file>

<file path=xl/queryTables/queryTable4047.xml><?xml version="1.0" encoding="utf-8"?>
<queryTable xmlns="http://schemas.openxmlformats.org/spreadsheetml/2006/main" name="Video_771" connectionId="3978" autoFormatId="16" applyNumberFormats="0" applyBorderFormats="0" applyFontFormats="1" applyPatternFormats="1" applyAlignmentFormats="0" applyWidthHeightFormats="0"/>
</file>

<file path=xl/queryTables/queryTable4048.xml><?xml version="1.0" encoding="utf-8"?>
<queryTable xmlns="http://schemas.openxmlformats.org/spreadsheetml/2006/main" name="Video_1286" connectionId="329" autoFormatId="16" applyNumberFormats="0" applyBorderFormats="0" applyFontFormats="1" applyPatternFormats="1" applyAlignmentFormats="0" applyWidthHeightFormats="0"/>
</file>

<file path=xl/queryTables/queryTable4049.xml><?xml version="1.0" encoding="utf-8"?>
<queryTable xmlns="http://schemas.openxmlformats.org/spreadsheetml/2006/main" name="Video_1267" connectionId="308" autoFormatId="16" applyNumberFormats="0" applyBorderFormats="0" applyFontFormats="1" applyPatternFormats="1" applyAlignmentFormats="0" applyWidthHeightFormats="0"/>
</file>

<file path=xl/queryTables/queryTable4050.xml><?xml version="1.0" encoding="utf-8"?>
<queryTable xmlns="http://schemas.openxmlformats.org/spreadsheetml/2006/main" name="Video_1378" connectionId="431" autoFormatId="16" applyNumberFormats="0" applyBorderFormats="0" applyFontFormats="1" applyPatternFormats="1" applyAlignmentFormats="0" applyWidthHeightFormats="0"/>
</file>

<file path=xl/queryTables/queryTable4051.xml><?xml version="1.0" encoding="utf-8"?>
<queryTable xmlns="http://schemas.openxmlformats.org/spreadsheetml/2006/main" name="Video_2951" connectionId="2178" autoFormatId="16" applyNumberFormats="0" applyBorderFormats="0" applyFontFormats="1" applyPatternFormats="1" applyAlignmentFormats="0" applyWidthHeightFormats="0"/>
</file>

<file path=xl/queryTables/queryTable4052.xml><?xml version="1.0" encoding="utf-8"?>
<queryTable xmlns="http://schemas.openxmlformats.org/spreadsheetml/2006/main" name="Video_2579" connectionId="1765" autoFormatId="16" applyNumberFormats="0" applyBorderFormats="0" applyFontFormats="1" applyPatternFormats="1" applyAlignmentFormats="0" applyWidthHeightFormats="0"/>
</file>

<file path=xl/queryTables/queryTable4053.xml><?xml version="1.0" encoding="utf-8"?>
<queryTable xmlns="http://schemas.openxmlformats.org/spreadsheetml/2006/main" name="Video_4227" connectionId="3559" autoFormatId="16" applyNumberFormats="0" applyBorderFormats="0" applyFontFormats="1" applyPatternFormats="1" applyAlignmentFormats="0" applyWidthHeightFormats="0"/>
</file>

<file path=xl/queryTables/queryTable4054.xml><?xml version="1.0" encoding="utf-8"?>
<queryTable xmlns="http://schemas.openxmlformats.org/spreadsheetml/2006/main" name="Video_1708" connectionId="798" autoFormatId="16" applyNumberFormats="0" applyBorderFormats="0" applyFontFormats="1" applyPatternFormats="1" applyAlignmentFormats="0" applyWidthHeightFormats="0"/>
</file>

<file path=xl/queryTables/queryTable4055.xml><?xml version="1.0" encoding="utf-8"?>
<queryTable xmlns="http://schemas.openxmlformats.org/spreadsheetml/2006/main" name="Video_1807" connectionId="908" autoFormatId="16" applyNumberFormats="0" applyBorderFormats="0" applyFontFormats="1" applyPatternFormats="1" applyAlignmentFormats="0" applyWidthHeightFormats="0"/>
</file>

<file path=xl/queryTables/queryTable4056.xml><?xml version="1.0" encoding="utf-8"?>
<queryTable xmlns="http://schemas.openxmlformats.org/spreadsheetml/2006/main" name="Video_946" connectionId="4172" autoFormatId="16" applyNumberFormats="0" applyBorderFormats="0" applyFontFormats="1" applyPatternFormats="1" applyAlignmentFormats="0" applyWidthHeightFormats="0"/>
</file>

<file path=xl/queryTables/queryTable4057.xml><?xml version="1.0" encoding="utf-8"?>
<queryTable xmlns="http://schemas.openxmlformats.org/spreadsheetml/2006/main" name="Video_3542" connectionId="2809" autoFormatId="16" applyNumberFormats="0" applyBorderFormats="0" applyFontFormats="1" applyPatternFormats="1" applyAlignmentFormats="0" applyWidthHeightFormats="0"/>
</file>

<file path=xl/queryTables/queryTable4058.xml><?xml version="1.0" encoding="utf-8"?>
<queryTable xmlns="http://schemas.openxmlformats.org/spreadsheetml/2006/main" name="Video_175" connectionId="844" autoFormatId="16" applyNumberFormats="0" applyBorderFormats="0" applyFontFormats="1" applyPatternFormats="1" applyAlignmentFormats="0" applyWidthHeightFormats="0"/>
</file>

<file path=xl/queryTables/queryTable4059.xml><?xml version="1.0" encoding="utf-8"?>
<queryTable xmlns="http://schemas.openxmlformats.org/spreadsheetml/2006/main" name="Video_2961" connectionId="2189" autoFormatId="16" applyNumberFormats="0" applyBorderFormats="0" applyFontFormats="1" applyPatternFormats="1" applyAlignmentFormats="0" applyWidthHeightFormats="0"/>
</file>

<file path=xl/queryTables/queryTable4060.xml><?xml version="1.0" encoding="utf-8"?>
<queryTable xmlns="http://schemas.openxmlformats.org/spreadsheetml/2006/main" name="Video_299" connectionId="2221" autoFormatId="16" applyNumberFormats="0" applyBorderFormats="0" applyFontFormats="1" applyPatternFormats="1" applyAlignmentFormats="0" applyWidthHeightFormats="0"/>
</file>

<file path=xl/queryTables/queryTable4061.xml><?xml version="1.0" encoding="utf-8"?>
<queryTable xmlns="http://schemas.openxmlformats.org/spreadsheetml/2006/main" name="Video_3403" connectionId="2658" autoFormatId="16" applyNumberFormats="0" applyBorderFormats="0" applyFontFormats="1" applyPatternFormats="1" applyAlignmentFormats="0" applyWidthHeightFormats="0"/>
</file>

<file path=xl/queryTables/queryTable4062.xml><?xml version="1.0" encoding="utf-8"?>
<queryTable xmlns="http://schemas.openxmlformats.org/spreadsheetml/2006/main" name="Video_921" connectionId="4145" autoFormatId="16" applyNumberFormats="0" applyBorderFormats="0" applyFontFormats="1" applyPatternFormats="1" applyAlignmentFormats="0" applyWidthHeightFormats="0"/>
</file>

<file path=xl/queryTables/queryTable4063.xml><?xml version="1.0" encoding="utf-8"?>
<queryTable xmlns="http://schemas.openxmlformats.org/spreadsheetml/2006/main" name="Video_2725" connectionId="1928" autoFormatId="16" applyNumberFormats="0" applyBorderFormats="0" applyFontFormats="1" applyPatternFormats="1" applyAlignmentFormats="0" applyWidthHeightFormats="0"/>
</file>

<file path=xl/queryTables/queryTable4064.xml><?xml version="1.0" encoding="utf-8"?>
<queryTable xmlns="http://schemas.openxmlformats.org/spreadsheetml/2006/main" name="Video_4151" connectionId="3477" autoFormatId="16" applyNumberFormats="0" applyBorderFormats="0" applyFontFormats="1" applyPatternFormats="1" applyAlignmentFormats="0" applyWidthHeightFormats="0"/>
</file>

<file path=xl/queryTables/queryTable4065.xml><?xml version="1.0" encoding="utf-8"?>
<queryTable xmlns="http://schemas.openxmlformats.org/spreadsheetml/2006/main" name="Video_3376" connectionId="2630" autoFormatId="16" applyNumberFormats="0" applyBorderFormats="0" applyFontFormats="1" applyPatternFormats="1" applyAlignmentFormats="0" applyWidthHeightFormats="0"/>
</file>

<file path=xl/queryTables/queryTable4066.xml><?xml version="1.0" encoding="utf-8"?>
<queryTable xmlns="http://schemas.openxmlformats.org/spreadsheetml/2006/main" name="Video_2548" connectionId="1731" autoFormatId="16" applyNumberFormats="0" applyBorderFormats="0" applyFontFormats="1" applyPatternFormats="1" applyAlignmentFormats="0" applyWidthHeightFormats="0"/>
</file>

<file path=xl/queryTables/queryTable4067.xml><?xml version="1.0" encoding="utf-8"?>
<queryTable xmlns="http://schemas.openxmlformats.org/spreadsheetml/2006/main" name="Video_3185" connectionId="2425" autoFormatId="16" applyNumberFormats="0" applyBorderFormats="0" applyFontFormats="1" applyPatternFormats="1" applyAlignmentFormats="0" applyWidthHeightFormats="0"/>
</file>

<file path=xl/queryTables/queryTable4068.xml><?xml version="1.0" encoding="utf-8"?>
<queryTable xmlns="http://schemas.openxmlformats.org/spreadsheetml/2006/main" name="Video_3623" connectionId="2894" autoFormatId="16" applyNumberFormats="0" applyBorderFormats="0" applyFontFormats="1" applyPatternFormats="1" applyAlignmentFormats="0" applyWidthHeightFormats="0"/>
</file>

<file path=xl/queryTables/queryTable4069.xml><?xml version="1.0" encoding="utf-8"?>
<queryTable xmlns="http://schemas.openxmlformats.org/spreadsheetml/2006/main" name="Video_3484" connectionId="2745" autoFormatId="16" applyNumberFormats="0" applyBorderFormats="0" applyFontFormats="1" applyPatternFormats="1" applyAlignmentFormats="0" applyWidthHeightFormats="0"/>
</file>

<file path=xl/queryTables/queryTable4070.xml><?xml version="1.0" encoding="utf-8"?>
<queryTable xmlns="http://schemas.openxmlformats.org/spreadsheetml/2006/main" name="Video_52" connectionId="3699" autoFormatId="16" applyNumberFormats="0" applyBorderFormats="0" applyFontFormats="1" applyPatternFormats="1" applyAlignmentFormats="0" applyWidthHeightFormats="0"/>
</file>

<file path=xl/queryTables/queryTable4071.xml><?xml version="1.0" encoding="utf-8"?>
<queryTable xmlns="http://schemas.openxmlformats.org/spreadsheetml/2006/main" name="Video_2685" connectionId="1883" autoFormatId="16" applyNumberFormats="0" applyBorderFormats="0" applyFontFormats="1" applyPatternFormats="1" applyAlignmentFormats="0" applyWidthHeightFormats="0"/>
</file>

<file path=xl/queryTables/queryTable4072.xml><?xml version="1.0" encoding="utf-8"?>
<queryTable xmlns="http://schemas.openxmlformats.org/spreadsheetml/2006/main" name="Video_1029" connectionId="44" autoFormatId="16" applyNumberFormats="0" applyBorderFormats="0" applyFontFormats="1" applyPatternFormats="1" applyAlignmentFormats="0" applyWidthHeightFormats="0"/>
</file>

<file path=xl/queryTables/queryTable4073.xml><?xml version="1.0" encoding="utf-8"?>
<queryTable xmlns="http://schemas.openxmlformats.org/spreadsheetml/2006/main" name="Video_3042" connectionId="2275" autoFormatId="16" applyNumberFormats="0" applyBorderFormats="0" applyFontFormats="1" applyPatternFormats="1" applyAlignmentFormats="0" applyWidthHeightFormats="0"/>
</file>

<file path=xl/queryTables/queryTable4074.xml><?xml version="1.0" encoding="utf-8"?>
<queryTable xmlns="http://schemas.openxmlformats.org/spreadsheetml/2006/main" name="Video_66" connectionId="3854" autoFormatId="16" applyNumberFormats="0" applyBorderFormats="0" applyFontFormats="1" applyPatternFormats="1" applyAlignmentFormats="0" applyWidthHeightFormats="0"/>
</file>

<file path=xl/queryTables/queryTable4075.xml><?xml version="1.0" encoding="utf-8"?>
<queryTable xmlns="http://schemas.openxmlformats.org/spreadsheetml/2006/main" name="Video_3489" connectionId="2752" autoFormatId="16" applyNumberFormats="0" applyBorderFormats="0" applyFontFormats="1" applyPatternFormats="1" applyAlignmentFormats="0" applyWidthHeightFormats="0"/>
</file>

<file path=xl/queryTables/queryTable4076.xml><?xml version="1.0" encoding="utf-8"?>
<queryTable xmlns="http://schemas.openxmlformats.org/spreadsheetml/2006/main" name="Video_3517" connectionId="2781" autoFormatId="16" applyNumberFormats="0" applyBorderFormats="0" applyFontFormats="1" applyPatternFormats="1" applyAlignmentFormats="0" applyWidthHeightFormats="0"/>
</file>

<file path=xl/queryTables/queryTable4077.xml><?xml version="1.0" encoding="utf-8"?>
<queryTable xmlns="http://schemas.openxmlformats.org/spreadsheetml/2006/main" name="Video_1308" connectionId="354" autoFormatId="16" applyNumberFormats="0" applyBorderFormats="0" applyFontFormats="1" applyPatternFormats="1" applyAlignmentFormats="0" applyWidthHeightFormats="0"/>
</file>

<file path=xl/queryTables/queryTable4078.xml><?xml version="1.0" encoding="utf-8"?>
<queryTable xmlns="http://schemas.openxmlformats.org/spreadsheetml/2006/main" name="Video_1421" connectionId="480" autoFormatId="16" applyNumberFormats="0" applyBorderFormats="0" applyFontFormats="1" applyPatternFormats="1" applyAlignmentFormats="0" applyWidthHeightFormats="0"/>
</file>

<file path=xl/queryTables/queryTable4079.xml><?xml version="1.0" encoding="utf-8"?>
<queryTable xmlns="http://schemas.openxmlformats.org/spreadsheetml/2006/main" name="Video_1149" connectionId="177" autoFormatId="16" applyNumberFormats="0" applyBorderFormats="0" applyFontFormats="1" applyPatternFormats="1" applyAlignmentFormats="0" applyWidthHeightFormats="0"/>
</file>

<file path=xl/queryTables/queryTable4080.xml><?xml version="1.0" encoding="utf-8"?>
<queryTable xmlns="http://schemas.openxmlformats.org/spreadsheetml/2006/main" name="Video_242" connectionId="1589" autoFormatId="16" applyNumberFormats="0" applyBorderFormats="0" applyFontFormats="1" applyPatternFormats="1" applyAlignmentFormats="0" applyWidthHeightFormats="0"/>
</file>

<file path=xl/queryTables/queryTable4081.xml><?xml version="1.0" encoding="utf-8"?>
<queryTable xmlns="http://schemas.openxmlformats.org/spreadsheetml/2006/main" name="Video_1075" connectionId="95" autoFormatId="16" applyNumberFormats="0" applyBorderFormats="0" applyFontFormats="1" applyPatternFormats="1" applyAlignmentFormats="0" applyWidthHeightFormats="0"/>
</file>

<file path=xl/queryTables/queryTable4082.xml><?xml version="1.0" encoding="utf-8"?>
<queryTable xmlns="http://schemas.openxmlformats.org/spreadsheetml/2006/main" name="Video_2662" connectionId="1858" autoFormatId="16" applyNumberFormats="0" applyBorderFormats="0" applyFontFormats="1" applyPatternFormats="1" applyAlignmentFormats="0" applyWidthHeightFormats="0"/>
</file>

<file path=xl/queryTables/queryTable4083.xml><?xml version="1.0" encoding="utf-8"?>
<queryTable xmlns="http://schemas.openxmlformats.org/spreadsheetml/2006/main" name="Video_139" connectionId="444" autoFormatId="16" applyNumberFormats="0" applyBorderFormats="0" applyFontFormats="1" applyPatternFormats="1" applyAlignmentFormats="0" applyWidthHeightFormats="0"/>
</file>

<file path=xl/queryTables/queryTable4084.xml><?xml version="1.0" encoding="utf-8"?>
<queryTable xmlns="http://schemas.openxmlformats.org/spreadsheetml/2006/main" name="Video_2134" connectionId="1272" autoFormatId="16" applyNumberFormats="0" applyBorderFormats="0" applyFontFormats="1" applyPatternFormats="1" applyAlignmentFormats="0" applyWidthHeightFormats="0"/>
</file>

<file path=xl/queryTables/queryTable4085.xml><?xml version="1.0" encoding="utf-8"?>
<queryTable xmlns="http://schemas.openxmlformats.org/spreadsheetml/2006/main" name="Video_732" connectionId="3935" autoFormatId="16" applyNumberFormats="0" applyBorderFormats="0" applyFontFormats="1" applyPatternFormats="1" applyAlignmentFormats="0" applyWidthHeightFormats="0"/>
</file>

<file path=xl/queryTables/queryTable4086.xml><?xml version="1.0" encoding="utf-8"?>
<queryTable xmlns="http://schemas.openxmlformats.org/spreadsheetml/2006/main" name="Video_4152" connectionId="3479" autoFormatId="16" applyNumberFormats="0" applyBorderFormats="0" applyFontFormats="1" applyPatternFormats="1" applyAlignmentFormats="0" applyWidthHeightFormats="0"/>
</file>

<file path=xl/queryTables/queryTable4087.xml><?xml version="1.0" encoding="utf-8"?>
<queryTable xmlns="http://schemas.openxmlformats.org/spreadsheetml/2006/main" name="Video_1506" connectionId="574" autoFormatId="16" applyNumberFormats="0" applyBorderFormats="0" applyFontFormats="1" applyPatternFormats="1" applyAlignmentFormats="0" applyWidthHeightFormats="0"/>
</file>

<file path=xl/queryTables/queryTable4088.xml><?xml version="1.0" encoding="utf-8"?>
<queryTable xmlns="http://schemas.openxmlformats.org/spreadsheetml/2006/main" name="Video_3469" connectionId="2731" autoFormatId="16" applyNumberFormats="0" applyBorderFormats="0" applyFontFormats="1" applyPatternFormats="1" applyAlignmentFormats="0" applyWidthHeightFormats="0"/>
</file>

<file path=xl/queryTables/queryTable4089.xml><?xml version="1.0" encoding="utf-8"?>
<queryTable xmlns="http://schemas.openxmlformats.org/spreadsheetml/2006/main" name="Video_3588" connectionId="2859" autoFormatId="16" applyNumberFormats="0" applyBorderFormats="0" applyFontFormats="1" applyPatternFormats="1" applyAlignmentFormats="0" applyWidthHeightFormats="0"/>
</file>

<file path=xl/queryTables/queryTable4090.xml><?xml version="1.0" encoding="utf-8"?>
<queryTable xmlns="http://schemas.openxmlformats.org/spreadsheetml/2006/main" name="Video_1773" connectionId="870" autoFormatId="16" applyNumberFormats="0" applyBorderFormats="0" applyFontFormats="1" applyPatternFormats="1" applyAlignmentFormats="0" applyWidthHeightFormats="0"/>
</file>

<file path=xl/queryTables/queryTable4091.xml><?xml version="1.0" encoding="utf-8"?>
<queryTable xmlns="http://schemas.openxmlformats.org/spreadsheetml/2006/main" name="Video_2932" connectionId="2158" autoFormatId="16" applyNumberFormats="0" applyBorderFormats="0" applyFontFormats="1" applyPatternFormats="1" applyAlignmentFormats="0" applyWidthHeightFormats="0"/>
</file>

<file path=xl/queryTables/queryTable4092.xml><?xml version="1.0" encoding="utf-8"?>
<queryTable xmlns="http://schemas.openxmlformats.org/spreadsheetml/2006/main" name="Video_3702" connectionId="2982" autoFormatId="16" applyNumberFormats="0" applyBorderFormats="0" applyFontFormats="1" applyPatternFormats="1" applyAlignmentFormats="0" applyWidthHeightFormats="0"/>
</file>

<file path=xl/queryTables/queryTable4093.xml><?xml version="1.0" encoding="utf-8"?>
<queryTable xmlns="http://schemas.openxmlformats.org/spreadsheetml/2006/main" name="Video_3465" connectionId="2727" autoFormatId="16" applyNumberFormats="0" applyBorderFormats="0" applyFontFormats="1" applyPatternFormats="1" applyAlignmentFormats="0" applyWidthHeightFormats="0"/>
</file>

<file path=xl/queryTables/queryTable4094.xml><?xml version="1.0" encoding="utf-8"?>
<queryTable xmlns="http://schemas.openxmlformats.org/spreadsheetml/2006/main" name="Video_3738" connectionId="3023" autoFormatId="16" applyNumberFormats="0" applyBorderFormats="0" applyFontFormats="1" applyPatternFormats="1" applyAlignmentFormats="0" applyWidthHeightFormats="0"/>
</file>

<file path=xl/queryTables/queryTable4095.xml><?xml version="1.0" encoding="utf-8"?>
<queryTable xmlns="http://schemas.openxmlformats.org/spreadsheetml/2006/main" name="Video_4136" connectionId="3461" autoFormatId="16" applyNumberFormats="0" applyBorderFormats="0" applyFontFormats="1" applyPatternFormats="1" applyAlignmentFormats="0" applyWidthHeightFormats="0"/>
</file>

<file path=xl/queryTables/queryTable4096.xml><?xml version="1.0" encoding="utf-8"?>
<queryTable xmlns="http://schemas.openxmlformats.org/spreadsheetml/2006/main" name="Video_3230" connectionId="2473" autoFormatId="16" applyNumberFormats="0" applyBorderFormats="0" applyFontFormats="1" applyPatternFormats="1" applyAlignmentFormats="0" applyWidthHeightFormats="0"/>
</file>

<file path=xl/queryTables/queryTable4097.xml><?xml version="1.0" encoding="utf-8"?>
<queryTable xmlns="http://schemas.openxmlformats.org/spreadsheetml/2006/main" name="Video_2510" connectionId="1690" autoFormatId="16" applyNumberFormats="0" applyBorderFormats="0" applyFontFormats="1" applyPatternFormats="1" applyAlignmentFormats="0" applyWidthHeightFormats="0"/>
</file>

<file path=xl/queryTables/queryTable4098.xml><?xml version="1.0" encoding="utf-8"?>
<queryTable xmlns="http://schemas.openxmlformats.org/spreadsheetml/2006/main" name="Video_2135" connectionId="1273" autoFormatId="16" applyNumberFormats="0" applyBorderFormats="0" applyFontFormats="1" applyPatternFormats="1" applyAlignmentFormats="0" applyWidthHeightFormats="0"/>
</file>

<file path=xl/queryTables/queryTable4099.xml><?xml version="1.0" encoding="utf-8"?>
<queryTable xmlns="http://schemas.openxmlformats.org/spreadsheetml/2006/main" name="Video_25" connectionId="1677" autoFormatId="16" applyNumberFormats="0" applyBorderFormats="0" applyFontFormats="1" applyPatternFormats="1" applyAlignmentFormats="0" applyWidthHeightFormats="0"/>
</file>

<file path=xl/queryTables/queryTable4100.xml><?xml version="1.0" encoding="utf-8"?>
<queryTable xmlns="http://schemas.openxmlformats.org/spreadsheetml/2006/main" name="Video_2507" connectionId="1686" autoFormatId="16" applyNumberFormats="0" applyBorderFormats="0" applyFontFormats="1" applyPatternFormats="1" applyAlignmentFormats="0" applyWidthHeightFormats="0"/>
</file>

<file path=xl/queryTables/queryTable4101.xml><?xml version="1.0" encoding="utf-8"?>
<queryTable xmlns="http://schemas.openxmlformats.org/spreadsheetml/2006/main" name="Video_2656" connectionId="1851" autoFormatId="16" applyNumberFormats="0" applyBorderFormats="0" applyFontFormats="1" applyPatternFormats="1" applyAlignmentFormats="0" applyWidthHeightFormats="0"/>
</file>

<file path=xl/queryTables/queryTable4102.xml><?xml version="1.0" encoding="utf-8"?>
<queryTable xmlns="http://schemas.openxmlformats.org/spreadsheetml/2006/main" name="Video_1220" connectionId="257" autoFormatId="16" applyNumberFormats="0" applyBorderFormats="0" applyFontFormats="1" applyPatternFormats="1" applyAlignmentFormats="0" applyWidthHeightFormats="0"/>
</file>

<file path=xl/queryTables/queryTable4103.xml><?xml version="1.0" encoding="utf-8"?>
<queryTable xmlns="http://schemas.openxmlformats.org/spreadsheetml/2006/main" name="Video_2991" connectionId="2219" autoFormatId="16" applyNumberFormats="0" applyBorderFormats="0" applyFontFormats="1" applyPatternFormats="1" applyAlignmentFormats="0" applyWidthHeightFormats="0"/>
</file>

<file path=xl/queryTables/queryTable4104.xml><?xml version="1.0" encoding="utf-8"?>
<queryTable xmlns="http://schemas.openxmlformats.org/spreadsheetml/2006/main" name="Video_3178" connectionId="2417" autoFormatId="16" applyNumberFormats="0" applyBorderFormats="0" applyFontFormats="1" applyPatternFormats="1" applyAlignmentFormats="0" applyWidthHeightFormats="0"/>
</file>

<file path=xl/queryTables/queryTable4105.xml><?xml version="1.0" encoding="utf-8"?>
<queryTable xmlns="http://schemas.openxmlformats.org/spreadsheetml/2006/main" name="Video_1827" connectionId="930" autoFormatId="16" applyNumberFormats="0" applyBorderFormats="0" applyFontFormats="1" applyPatternFormats="1" applyAlignmentFormats="0" applyWidthHeightFormats="0"/>
</file>

<file path=xl/queryTables/queryTable4106.xml><?xml version="1.0" encoding="utf-8"?>
<queryTable xmlns="http://schemas.openxmlformats.org/spreadsheetml/2006/main" name="Video_3324" connectionId="2575" autoFormatId="16" applyNumberFormats="0" applyBorderFormats="0" applyFontFormats="1" applyPatternFormats="1" applyAlignmentFormats="0" applyWidthHeightFormats="0"/>
</file>

<file path=xl/queryTables/queryTable4107.xml><?xml version="1.0" encoding="utf-8"?>
<queryTable xmlns="http://schemas.openxmlformats.org/spreadsheetml/2006/main" name="Video_1879" connectionId="987" autoFormatId="16" applyNumberFormats="0" applyBorderFormats="0" applyFontFormats="1" applyPatternFormats="1" applyAlignmentFormats="0" applyWidthHeightFormats="0"/>
</file>

<file path=xl/queryTables/queryTable4108.xml><?xml version="1.0" encoding="utf-8"?>
<queryTable xmlns="http://schemas.openxmlformats.org/spreadsheetml/2006/main" name="Video_2324" connectionId="1483" autoFormatId="16" applyNumberFormats="0" applyBorderFormats="0" applyFontFormats="1" applyPatternFormats="1" applyAlignmentFormats="0" applyWidthHeightFormats="0"/>
</file>

<file path=xl/queryTables/queryTable4109.xml><?xml version="1.0" encoding="utf-8"?>
<queryTable xmlns="http://schemas.openxmlformats.org/spreadsheetml/2006/main" name="Video_2953" connectionId="2180" autoFormatId="16" applyNumberFormats="0" applyBorderFormats="0" applyFontFormats="1" applyPatternFormats="1" applyAlignmentFormats="0" applyWidthHeightFormats="0"/>
</file>

<file path=xl/queryTables/queryTable4110.xml><?xml version="1.0" encoding="utf-8"?>
<queryTable xmlns="http://schemas.openxmlformats.org/spreadsheetml/2006/main" name="Video_2888" connectionId="2108" autoFormatId="16" applyNumberFormats="0" applyBorderFormats="0" applyFontFormats="1" applyPatternFormats="1" applyAlignmentFormats="0" applyWidthHeightFormats="0"/>
</file>

<file path=xl/queryTables/queryTable4111.xml><?xml version="1.0" encoding="utf-8"?>
<queryTable xmlns="http://schemas.openxmlformats.org/spreadsheetml/2006/main" name="Video_2381" connectionId="1546" autoFormatId="16" applyNumberFormats="0" applyBorderFormats="0" applyFontFormats="1" applyPatternFormats="1" applyAlignmentFormats="0" applyWidthHeightFormats="0"/>
</file>

<file path=xl/queryTables/queryTable4112.xml><?xml version="1.0" encoding="utf-8"?>
<queryTable xmlns="http://schemas.openxmlformats.org/spreadsheetml/2006/main" name="Video_1857" connectionId="963" autoFormatId="16" applyNumberFormats="0" applyBorderFormats="0" applyFontFormats="1" applyPatternFormats="1" applyAlignmentFormats="0" applyWidthHeightFormats="0"/>
</file>

<file path=xl/queryTables/queryTable4113.xml><?xml version="1.0" encoding="utf-8"?>
<queryTable xmlns="http://schemas.openxmlformats.org/spreadsheetml/2006/main" name="Video_3757" connectionId="3043" autoFormatId="16" applyNumberFormats="0" applyBorderFormats="0" applyFontFormats="1" applyPatternFormats="1" applyAlignmentFormats="0" applyWidthHeightFormats="0"/>
</file>

<file path=xl/queryTables/queryTable4114.xml><?xml version="1.0" encoding="utf-8"?>
<queryTable xmlns="http://schemas.openxmlformats.org/spreadsheetml/2006/main" name="Video_3353" connectionId="2607" autoFormatId="16" applyNumberFormats="0" applyBorderFormats="0" applyFontFormats="1" applyPatternFormats="1" applyAlignmentFormats="0" applyWidthHeightFormats="0"/>
</file>

<file path=xl/queryTables/queryTable4115.xml><?xml version="1.0" encoding="utf-8"?>
<queryTable xmlns="http://schemas.openxmlformats.org/spreadsheetml/2006/main" name="Video_2589" connectionId="1776" autoFormatId="16" applyNumberFormats="0" applyBorderFormats="0" applyFontFormats="1" applyPatternFormats="1" applyAlignmentFormats="0" applyWidthHeightFormats="0"/>
</file>

<file path=xl/queryTables/queryTable4116.xml><?xml version="1.0" encoding="utf-8"?>
<queryTable xmlns="http://schemas.openxmlformats.org/spreadsheetml/2006/main" name="Video_1502" connectionId="570" autoFormatId="16" applyNumberFormats="0" applyBorderFormats="0" applyFontFormats="1" applyPatternFormats="1" applyAlignmentFormats="0" applyWidthHeightFormats="0"/>
</file>

<file path=xl/queryTables/queryTable4117.xml><?xml version="1.0" encoding="utf-8"?>
<queryTable xmlns="http://schemas.openxmlformats.org/spreadsheetml/2006/main" name="Video_3407" connectionId="2662" autoFormatId="16" applyNumberFormats="0" applyBorderFormats="0" applyFontFormats="1" applyPatternFormats="1" applyAlignmentFormats="0" applyWidthHeightFormats="0"/>
</file>

<file path=xl/queryTables/queryTable4118.xml><?xml version="1.0" encoding="utf-8"?>
<queryTable xmlns="http://schemas.openxmlformats.org/spreadsheetml/2006/main" name="Video_2717" connectionId="1919" autoFormatId="16" applyNumberFormats="0" applyBorderFormats="0" applyFontFormats="1" applyPatternFormats="1" applyAlignmentFormats="0" applyWidthHeightFormats="0"/>
</file>

<file path=xl/queryTables/queryTable4119.xml><?xml version="1.0" encoding="utf-8"?>
<queryTable xmlns="http://schemas.openxmlformats.org/spreadsheetml/2006/main" name="Video_1966" connectionId="1084" autoFormatId="16" applyNumberFormats="0" applyBorderFormats="0" applyFontFormats="1" applyPatternFormats="1" applyAlignmentFormats="0" applyWidthHeightFormats="0"/>
</file>

<file path=xl/queryTables/queryTable4120.xml><?xml version="1.0" encoding="utf-8"?>
<queryTable xmlns="http://schemas.openxmlformats.org/spreadsheetml/2006/main" name="Video_297" connectionId="2199" autoFormatId="16" applyNumberFormats="0" applyBorderFormats="0" applyFontFormats="1" applyPatternFormats="1" applyAlignmentFormats="0" applyWidthHeightFormats="0"/>
</file>

<file path=xl/queryTables/queryTable4121.xml><?xml version="1.0" encoding="utf-8"?>
<queryTable xmlns="http://schemas.openxmlformats.org/spreadsheetml/2006/main" name="Video_3338" connectionId="2591" autoFormatId="16" applyNumberFormats="0" applyBorderFormats="0" applyFontFormats="1" applyPatternFormats="1" applyAlignmentFormats="0" applyWidthHeightFormats="0"/>
</file>

<file path=xl/queryTables/queryTable4122.xml><?xml version="1.0" encoding="utf-8"?>
<queryTable xmlns="http://schemas.openxmlformats.org/spreadsheetml/2006/main" name="Video_2038" connectionId="1165" autoFormatId="16" applyNumberFormats="0" applyBorderFormats="0" applyFontFormats="1" applyPatternFormats="1" applyAlignmentFormats="0" applyWidthHeightFormats="0"/>
</file>

<file path=xl/queryTables/queryTable4123.xml><?xml version="1.0" encoding="utf-8"?>
<queryTable xmlns="http://schemas.openxmlformats.org/spreadsheetml/2006/main" name="Video_1472" connectionId="536" autoFormatId="16" applyNumberFormats="0" applyBorderFormats="0" applyFontFormats="1" applyPatternFormats="1" applyAlignmentFormats="0" applyWidthHeightFormats="0"/>
</file>

<file path=xl/queryTables/queryTable4124.xml><?xml version="1.0" encoding="utf-8"?>
<queryTable xmlns="http://schemas.openxmlformats.org/spreadsheetml/2006/main" name="Video_2716" connectionId="1918" autoFormatId="16" applyNumberFormats="0" applyBorderFormats="0" applyFontFormats="1" applyPatternFormats="1" applyAlignmentFormats="0" applyWidthHeightFormats="0"/>
</file>

<file path=xl/queryTables/queryTable4125.xml><?xml version="1.0" encoding="utf-8"?>
<queryTable xmlns="http://schemas.openxmlformats.org/spreadsheetml/2006/main" name="Video_1660" connectionId="745" autoFormatId="16" applyNumberFormats="0" applyBorderFormats="0" applyFontFormats="1" applyPatternFormats="1" applyAlignmentFormats="0" applyWidthHeightFormats="0"/>
</file>

<file path=xl/queryTables/queryTable4126.xml><?xml version="1.0" encoding="utf-8"?>
<queryTable xmlns="http://schemas.openxmlformats.org/spreadsheetml/2006/main" name="Video_2056" connectionId="1185" autoFormatId="16" applyNumberFormats="0" applyBorderFormats="0" applyFontFormats="1" applyPatternFormats="1" applyAlignmentFormats="0" applyWidthHeightFormats="0"/>
</file>

<file path=xl/queryTables/queryTable4127.xml><?xml version="1.0" encoding="utf-8"?>
<queryTable xmlns="http://schemas.openxmlformats.org/spreadsheetml/2006/main" name="Video_1805" connectionId="906" autoFormatId="16" applyNumberFormats="0" applyBorderFormats="0" applyFontFormats="1" applyPatternFormats="1" applyAlignmentFormats="0" applyWidthHeightFormats="0"/>
</file>

<file path=xl/queryTables/queryTable4128.xml><?xml version="1.0" encoding="utf-8"?>
<queryTable xmlns="http://schemas.openxmlformats.org/spreadsheetml/2006/main" name="Video_2479" connectionId="1654" autoFormatId="16" applyNumberFormats="0" applyBorderFormats="0" applyFontFormats="1" applyPatternFormats="1" applyAlignmentFormats="0" applyWidthHeightFormats="0"/>
</file>

<file path=xl/queryTables/queryTable4129.xml><?xml version="1.0" encoding="utf-8"?>
<queryTable xmlns="http://schemas.openxmlformats.org/spreadsheetml/2006/main" name="Video_2754" connectionId="1960" autoFormatId="16" applyNumberFormats="0" applyBorderFormats="0" applyFontFormats="1" applyPatternFormats="1" applyAlignmentFormats="0" applyWidthHeightFormats="0"/>
</file>

<file path=xl/queryTables/queryTable4130.xml><?xml version="1.0" encoding="utf-8"?>
<queryTable xmlns="http://schemas.openxmlformats.org/spreadsheetml/2006/main" name="Video_2389" connectionId="1554" autoFormatId="16" applyNumberFormats="0" applyBorderFormats="0" applyFontFormats="1" applyPatternFormats="1" applyAlignmentFormats="0" applyWidthHeightFormats="0"/>
</file>

<file path=xl/queryTables/queryTable4131.xml><?xml version="1.0" encoding="utf-8"?>
<queryTable xmlns="http://schemas.openxmlformats.org/spreadsheetml/2006/main" name="Video_2271" connectionId="1424" autoFormatId="16" applyNumberFormats="0" applyBorderFormats="0" applyFontFormats="1" applyPatternFormats="1" applyAlignmentFormats="0" applyWidthHeightFormats="0"/>
</file>

<file path=xl/queryTables/queryTable4132.xml><?xml version="1.0" encoding="utf-8"?>
<queryTable xmlns="http://schemas.openxmlformats.org/spreadsheetml/2006/main" name="Video_407" connectionId="3422" autoFormatId="16" applyNumberFormats="0" applyBorderFormats="0" applyFontFormats="1" applyPatternFormats="1" applyAlignmentFormats="0" applyWidthHeightFormats="0"/>
</file>

<file path=xl/queryTables/queryTable4133.xml><?xml version="1.0" encoding="utf-8"?>
<queryTable xmlns="http://schemas.openxmlformats.org/spreadsheetml/2006/main" name="Video_2350" connectionId="1512" autoFormatId="16" applyNumberFormats="0" applyBorderFormats="0" applyFontFormats="1" applyPatternFormats="1" applyAlignmentFormats="0" applyWidthHeightFormats="0"/>
</file>

<file path=xl/queryTables/queryTable4134.xml><?xml version="1.0" encoding="utf-8"?>
<queryTable xmlns="http://schemas.openxmlformats.org/spreadsheetml/2006/main" name="Video_2443" connectionId="1615" autoFormatId="16" applyNumberFormats="0" applyBorderFormats="0" applyFontFormats="1" applyPatternFormats="1" applyAlignmentFormats="0" applyWidthHeightFormats="0"/>
</file>

<file path=xl/queryTables/queryTable4135.xml><?xml version="1.0" encoding="utf-8"?>
<queryTable xmlns="http://schemas.openxmlformats.org/spreadsheetml/2006/main" name="Video_4121" connectionId="3443" autoFormatId="16" applyNumberFormats="0" applyBorderFormats="0" applyFontFormats="1" applyPatternFormats="1" applyAlignmentFormats="0" applyWidthHeightFormats="0"/>
</file>

<file path=xl/queryTables/queryTable4136.xml><?xml version="1.0" encoding="utf-8"?>
<queryTable xmlns="http://schemas.openxmlformats.org/spreadsheetml/2006/main" name="Video_453" connectionId="3625" autoFormatId="16" applyNumberFormats="0" applyBorderFormats="0" applyFontFormats="1" applyPatternFormats="1" applyAlignmentFormats="0" applyWidthHeightFormats="0"/>
</file>

<file path=xl/queryTables/queryTable4137.xml><?xml version="1.0" encoding="utf-8"?>
<queryTable xmlns="http://schemas.openxmlformats.org/spreadsheetml/2006/main" name="Video_3615" connectionId="2885" autoFormatId="16" applyNumberFormats="0" applyBorderFormats="0" applyFontFormats="1" applyPatternFormats="1" applyAlignmentFormats="0" applyWidthHeightFormats="0"/>
</file>

<file path=xl/queryTables/queryTable4138.xml><?xml version="1.0" encoding="utf-8"?>
<queryTable xmlns="http://schemas.openxmlformats.org/spreadsheetml/2006/main" name="Video_544" connectionId="3726" autoFormatId="16" applyNumberFormats="0" applyBorderFormats="0" applyFontFormats="1" applyPatternFormats="1" applyAlignmentFormats="0" applyWidthHeightFormats="0"/>
</file>

<file path=xl/queryTables/queryTable4139.xml><?xml version="1.0" encoding="utf-8"?>
<queryTable xmlns="http://schemas.openxmlformats.org/spreadsheetml/2006/main" name="Video_4057" connectionId="3373" autoFormatId="16" applyNumberFormats="0" applyBorderFormats="0" applyFontFormats="1" applyPatternFormats="1" applyAlignmentFormats="0" applyWidthHeightFormats="0"/>
</file>

<file path=xl/queryTables/queryTable4140.xml><?xml version="1.0" encoding="utf-8"?>
<queryTable xmlns="http://schemas.openxmlformats.org/spreadsheetml/2006/main" name="Video_1065" connectionId="84" autoFormatId="16" applyNumberFormats="0" applyBorderFormats="0" applyFontFormats="1" applyPatternFormats="1" applyAlignmentFormats="0" applyWidthHeightFormats="0"/>
</file>

<file path=xl/queryTables/queryTable4141.xml><?xml version="1.0" encoding="utf-8"?>
<queryTable xmlns="http://schemas.openxmlformats.org/spreadsheetml/2006/main" name="Video_841" connectionId="4056" autoFormatId="16" applyNumberFormats="0" applyBorderFormats="0" applyFontFormats="1" applyPatternFormats="1" applyAlignmentFormats="0" applyWidthHeightFormats="0"/>
</file>

<file path=xl/queryTables/queryTable4142.xml><?xml version="1.0" encoding="utf-8"?>
<queryTable xmlns="http://schemas.openxmlformats.org/spreadsheetml/2006/main" name="Video_1677" connectionId="763" autoFormatId="16" applyNumberFormats="0" applyBorderFormats="0" applyFontFormats="1" applyPatternFormats="1" applyAlignmentFormats="0" applyWidthHeightFormats="0"/>
</file>

<file path=xl/queryTables/queryTable4143.xml><?xml version="1.0" encoding="utf-8"?>
<queryTable xmlns="http://schemas.openxmlformats.org/spreadsheetml/2006/main" name="Video_2678" connectionId="1875" autoFormatId="16" applyNumberFormats="0" applyBorderFormats="0" applyFontFormats="1" applyPatternFormats="1" applyAlignmentFormats="0" applyWidthHeightFormats="0"/>
</file>

<file path=xl/queryTables/queryTable4144.xml><?xml version="1.0" encoding="utf-8"?>
<queryTable xmlns="http://schemas.openxmlformats.org/spreadsheetml/2006/main" name="Video_759" connectionId="3964" autoFormatId="16" applyNumberFormats="0" applyBorderFormats="0" applyFontFormats="1" applyPatternFormats="1" applyAlignmentFormats="0" applyWidthHeightFormats="0"/>
</file>

<file path=xl/queryTables/queryTable4145.xml><?xml version="1.0" encoding="utf-8"?>
<queryTable xmlns="http://schemas.openxmlformats.org/spreadsheetml/2006/main" name="Video_2345" connectionId="1506" autoFormatId="16" applyNumberFormats="0" applyBorderFormats="0" applyFontFormats="1" applyPatternFormats="1" applyAlignmentFormats="0" applyWidthHeightFormats="0"/>
</file>

<file path=xl/queryTables/queryTable4146.xml><?xml version="1.0" encoding="utf-8"?>
<queryTable xmlns="http://schemas.openxmlformats.org/spreadsheetml/2006/main" name="Base_5" connectionId="5" autoFormatId="16" applyNumberFormats="0" applyBorderFormats="0" applyFontFormats="1" applyPatternFormats="1" applyAlignmentFormats="0" applyWidthHeightFormats="0"/>
</file>

<file path=xl/queryTables/queryTable4147.xml><?xml version="1.0" encoding="utf-8"?>
<queryTable xmlns="http://schemas.openxmlformats.org/spreadsheetml/2006/main" name="Video_3190" connectionId="2430" autoFormatId="16" applyNumberFormats="0" applyBorderFormats="0" applyFontFormats="1" applyPatternFormats="1" applyAlignmentFormats="0" applyWidthHeightFormats="0"/>
</file>

<file path=xl/queryTables/queryTable4148.xml><?xml version="1.0" encoding="utf-8"?>
<queryTable xmlns="http://schemas.openxmlformats.org/spreadsheetml/2006/main" name="Video_4115" connectionId="3437" autoFormatId="16" applyNumberFormats="0" applyBorderFormats="0" applyFontFormats="1" applyPatternFormats="1" applyAlignmentFormats="0" applyWidthHeightFormats="0"/>
</file>

<file path=xl/queryTables/queryTable4149.xml><?xml version="1.0" encoding="utf-8"?>
<queryTable xmlns="http://schemas.openxmlformats.org/spreadsheetml/2006/main" name="Video_2763" connectionId="1970" autoFormatId="16" applyNumberFormats="0" applyBorderFormats="0" applyFontFormats="1" applyPatternFormats="1" applyAlignmentFormats="0" applyWidthHeightFormats="0"/>
</file>

<file path=xl/queryTables/queryTable4150.xml><?xml version="1.0" encoding="utf-8"?>
<queryTable xmlns="http://schemas.openxmlformats.org/spreadsheetml/2006/main" name="Video_1103" connectionId="127" autoFormatId="16" applyNumberFormats="0" applyBorderFormats="0" applyFontFormats="1" applyPatternFormats="1" applyAlignmentFormats="0" applyWidthHeightFormats="0"/>
</file>

<file path=xl/queryTables/queryTable4151.xml><?xml version="1.0" encoding="utf-8"?>
<queryTable xmlns="http://schemas.openxmlformats.org/spreadsheetml/2006/main" name="Video_3148" connectionId="2385" autoFormatId="16" applyNumberFormats="0" applyBorderFormats="0" applyFontFormats="1" applyPatternFormats="1" applyAlignmentFormats="0" applyWidthHeightFormats="0"/>
</file>

<file path=xl/queryTables/queryTable4152.xml><?xml version="1.0" encoding="utf-8"?>
<queryTable xmlns="http://schemas.openxmlformats.org/spreadsheetml/2006/main" name="Video_63" connectionId="3821" autoFormatId="16" applyNumberFormats="0" applyBorderFormats="0" applyFontFormats="1" applyPatternFormats="1" applyAlignmentFormats="0" applyWidthHeightFormats="0"/>
</file>

<file path=xl/queryTables/queryTable4153.xml><?xml version="1.0" encoding="utf-8"?>
<queryTable xmlns="http://schemas.openxmlformats.org/spreadsheetml/2006/main" name="Video_2603" connectionId="1793" autoFormatId="16" applyNumberFormats="0" applyBorderFormats="0" applyFontFormats="1" applyPatternFormats="1" applyAlignmentFormats="0" applyWidthHeightFormats="0"/>
</file>

<file path=xl/queryTables/queryTable4154.xml><?xml version="1.0" encoding="utf-8"?>
<queryTable xmlns="http://schemas.openxmlformats.org/spreadsheetml/2006/main" name="Video_105" connectionId="67" autoFormatId="16" applyNumberFormats="0" applyBorderFormats="0" applyFontFormats="1" applyPatternFormats="1" applyAlignmentFormats="0" applyWidthHeightFormats="0"/>
</file>

<file path=xl/queryTables/queryTable4155.xml><?xml version="1.0" encoding="utf-8"?>
<queryTable xmlns="http://schemas.openxmlformats.org/spreadsheetml/2006/main" name="Video_1290" connectionId="334" autoFormatId="16" applyNumberFormats="0" applyBorderFormats="0" applyFontFormats="1" applyPatternFormats="1" applyAlignmentFormats="0" applyWidthHeightFormats="0"/>
</file>

<file path=xl/queryTables/queryTable4156.xml><?xml version="1.0" encoding="utf-8"?>
<queryTable xmlns="http://schemas.openxmlformats.org/spreadsheetml/2006/main" name="Video_2830" connectionId="2045" autoFormatId="16" applyNumberFormats="0" applyBorderFormats="0" applyFontFormats="1" applyPatternFormats="1" applyAlignmentFormats="0" applyWidthHeightFormats="0"/>
</file>

<file path=xl/queryTables/queryTable4157.xml><?xml version="1.0" encoding="utf-8"?>
<queryTable xmlns="http://schemas.openxmlformats.org/spreadsheetml/2006/main" name="Video_2959" connectionId="2186" autoFormatId="16" applyNumberFormats="0" applyBorderFormats="0" applyFontFormats="1" applyPatternFormats="1" applyAlignmentFormats="0" applyWidthHeightFormats="0"/>
</file>

<file path=xl/queryTables/queryTable4158.xml><?xml version="1.0" encoding="utf-8"?>
<queryTable xmlns="http://schemas.openxmlformats.org/spreadsheetml/2006/main" name="Video_2277" connectionId="1430" autoFormatId="16" applyNumberFormats="0" applyBorderFormats="0" applyFontFormats="1" applyPatternFormats="1" applyAlignmentFormats="0" applyWidthHeightFormats="0"/>
</file>

<file path=xl/queryTables/queryTable4159.xml><?xml version="1.0" encoding="utf-8"?>
<queryTable xmlns="http://schemas.openxmlformats.org/spreadsheetml/2006/main" name="Video_3638" connectionId="2912" autoFormatId="16" applyNumberFormats="0" applyBorderFormats="0" applyFontFormats="1" applyPatternFormats="1" applyAlignmentFormats="0" applyWidthHeightFormats="0"/>
</file>

<file path=xl/queryTables/queryTable4160.xml><?xml version="1.0" encoding="utf-8"?>
<queryTable xmlns="http://schemas.openxmlformats.org/spreadsheetml/2006/main" name="Video_60" connectionId="3788" autoFormatId="16" applyNumberFormats="0" applyBorderFormats="0" applyFontFormats="1" applyPatternFormats="1" applyAlignmentFormats="0" applyWidthHeightFormats="0"/>
</file>

<file path=xl/queryTables/queryTable4161.xml><?xml version="1.0" encoding="utf-8"?>
<queryTable xmlns="http://schemas.openxmlformats.org/spreadsheetml/2006/main" name="Video_4239" connectionId="3573" autoFormatId="16" applyNumberFormats="0" applyBorderFormats="0" applyFontFormats="1" applyPatternFormats="1" applyAlignmentFormats="0" applyWidthHeightFormats="0"/>
</file>

<file path=xl/queryTables/queryTable4162.xml><?xml version="1.0" encoding="utf-8"?>
<queryTable xmlns="http://schemas.openxmlformats.org/spreadsheetml/2006/main" name="Video_3409" connectionId="2664" autoFormatId="16" applyNumberFormats="0" applyBorderFormats="0" applyFontFormats="1" applyPatternFormats="1" applyAlignmentFormats="0" applyWidthHeightFormats="0"/>
</file>

<file path=xl/queryTables/queryTable4163.xml><?xml version="1.0" encoding="utf-8"?>
<queryTable xmlns="http://schemas.openxmlformats.org/spreadsheetml/2006/main" name="Video_1327" connectionId="375" autoFormatId="16" applyNumberFormats="0" applyBorderFormats="0" applyFontFormats="1" applyPatternFormats="1" applyAlignmentFormats="0" applyWidthHeightFormats="0"/>
</file>

<file path=xl/queryTables/queryTable4164.xml><?xml version="1.0" encoding="utf-8"?>
<queryTable xmlns="http://schemas.openxmlformats.org/spreadsheetml/2006/main" name="Video_1706" connectionId="796" autoFormatId="16" applyNumberFormats="0" applyBorderFormats="0" applyFontFormats="1" applyPatternFormats="1" applyAlignmentFormats="0" applyWidthHeightFormats="0"/>
</file>

<file path=xl/queryTables/queryTable4165.xml><?xml version="1.0" encoding="utf-8"?>
<queryTable xmlns="http://schemas.openxmlformats.org/spreadsheetml/2006/main" name="Video_2741" connectionId="1946" autoFormatId="16" applyNumberFormats="0" applyBorderFormats="0" applyFontFormats="1" applyPatternFormats="1" applyAlignmentFormats="0" applyWidthHeightFormats="0"/>
</file>

<file path=xl/queryTables/queryTable4166.xml><?xml version="1.0" encoding="utf-8"?>
<queryTable xmlns="http://schemas.openxmlformats.org/spreadsheetml/2006/main" name="Video_150" connectionId="567" autoFormatId="16" applyNumberFormats="0" applyBorderFormats="0" applyFontFormats="1" applyPatternFormats="1" applyAlignmentFormats="0" applyWidthHeightFormats="0"/>
</file>

<file path=xl/queryTables/queryTable4167.xml><?xml version="1.0" encoding="utf-8"?>
<queryTable xmlns="http://schemas.openxmlformats.org/spreadsheetml/2006/main" name="Video_3482" connectionId="2746" autoFormatId="16" applyNumberFormats="0" applyBorderFormats="0" applyFontFormats="1" applyPatternFormats="1" applyAlignmentFormats="0" applyWidthHeightFormats="0"/>
</file>

<file path=xl/queryTables/queryTable4168.xml><?xml version="1.0" encoding="utf-8"?>
<queryTable xmlns="http://schemas.openxmlformats.org/spreadsheetml/2006/main" name="Video_3245" connectionId="2490" autoFormatId="16" applyNumberFormats="0" applyBorderFormats="0" applyFontFormats="1" applyPatternFormats="1" applyAlignmentFormats="0" applyWidthHeightFormats="0"/>
</file>

<file path=xl/queryTables/queryTable4169.xml><?xml version="1.0" encoding="utf-8"?>
<queryTable xmlns="http://schemas.openxmlformats.org/spreadsheetml/2006/main" name="Video_1734" connectionId="827" autoFormatId="16" applyNumberFormats="0" applyBorderFormats="0" applyFontFormats="1" applyPatternFormats="1" applyAlignmentFormats="0" applyWidthHeightFormats="0"/>
</file>

<file path=xl/queryTables/queryTable4170.xml><?xml version="1.0" encoding="utf-8"?>
<queryTable xmlns="http://schemas.openxmlformats.org/spreadsheetml/2006/main" name="Video_3240" connectionId="2484" autoFormatId="16" applyNumberFormats="0" applyBorderFormats="0" applyFontFormats="1" applyPatternFormats="1" applyAlignmentFormats="0" applyWidthHeightFormats="0"/>
</file>

<file path=xl/queryTables/queryTable4171.xml><?xml version="1.0" encoding="utf-8"?>
<queryTable xmlns="http://schemas.openxmlformats.org/spreadsheetml/2006/main" name="Video_2761" connectionId="1968" autoFormatId="16" applyNumberFormats="0" applyBorderFormats="0" applyFontFormats="1" applyPatternFormats="1" applyAlignmentFormats="0" applyWidthHeightFormats="0"/>
</file>

<file path=xl/queryTables/queryTable4172.xml><?xml version="1.0" encoding="utf-8"?>
<queryTable xmlns="http://schemas.openxmlformats.org/spreadsheetml/2006/main" name="Video_1357" connectionId="408" autoFormatId="16" applyNumberFormats="0" applyBorderFormats="0" applyFontFormats="1" applyPatternFormats="1" applyAlignmentFormats="0" applyWidthHeightFormats="0"/>
</file>

<file path=xl/queryTables/queryTable4173.xml><?xml version="1.0" encoding="utf-8"?>
<queryTable xmlns="http://schemas.openxmlformats.org/spreadsheetml/2006/main" name="Video_2437" connectionId="1608" autoFormatId="16" applyNumberFormats="0" applyBorderFormats="0" applyFontFormats="1" applyPatternFormats="1" applyAlignmentFormats="0" applyWidthHeightFormats="0"/>
</file>

<file path=xl/queryTables/queryTable4174.xml><?xml version="1.0" encoding="utf-8"?>
<queryTable xmlns="http://schemas.openxmlformats.org/spreadsheetml/2006/main" name="Video_3315" connectionId="2564" autoFormatId="16" applyNumberFormats="0" applyBorderFormats="0" applyFontFormats="1" applyPatternFormats="1" applyAlignmentFormats="0" applyWidthHeightFormats="0"/>
</file>

<file path=xl/queryTables/queryTable4175.xml><?xml version="1.0" encoding="utf-8"?>
<queryTable xmlns="http://schemas.openxmlformats.org/spreadsheetml/2006/main" name="Video_2152" connectionId="1292" autoFormatId="16" applyNumberFormats="0" applyBorderFormats="0" applyFontFormats="1" applyPatternFormats="1" applyAlignmentFormats="0" applyWidthHeightFormats="0"/>
</file>

<file path=xl/queryTables/queryTable4176.xml><?xml version="1.0" encoding="utf-8"?>
<queryTable xmlns="http://schemas.openxmlformats.org/spreadsheetml/2006/main" name="Video_3462" connectionId="2724" autoFormatId="16" applyNumberFormats="0" applyBorderFormats="0" applyFontFormats="1" applyPatternFormats="1" applyAlignmentFormats="0" applyWidthHeightFormats="0"/>
</file>

<file path=xl/queryTables/queryTable4177.xml><?xml version="1.0" encoding="utf-8"?>
<queryTable xmlns="http://schemas.openxmlformats.org/spreadsheetml/2006/main" name="Video_2425" connectionId="1595" autoFormatId="16" applyNumberFormats="0" applyBorderFormats="0" applyFontFormats="1" applyPatternFormats="1" applyAlignmentFormats="0" applyWidthHeightFormats="0"/>
</file>

<file path=xl/queryTables/queryTable4178.xml><?xml version="1.0" encoding="utf-8"?>
<queryTable xmlns="http://schemas.openxmlformats.org/spreadsheetml/2006/main" name="Video_1649" connectionId="732" autoFormatId="16" applyNumberFormats="0" applyBorderFormats="0" applyFontFormats="1" applyPatternFormats="1" applyAlignmentFormats="0" applyWidthHeightFormats="0"/>
</file>

<file path=xl/queryTables/queryTable4179.xml><?xml version="1.0" encoding="utf-8"?>
<queryTable xmlns="http://schemas.openxmlformats.org/spreadsheetml/2006/main" name="Video_2167" connectionId="1308" autoFormatId="16" applyNumberFormats="0" applyBorderFormats="0" applyFontFormats="1" applyPatternFormats="1" applyAlignmentFormats="0" applyWidthHeightFormats="0"/>
</file>

<file path=xl/queryTables/queryTable4180.xml><?xml version="1.0" encoding="utf-8"?>
<queryTable xmlns="http://schemas.openxmlformats.org/spreadsheetml/2006/main" name="Video_2177" connectionId="1319" autoFormatId="16" applyNumberFormats="0" applyBorderFormats="0" applyFontFormats="1" applyPatternFormats="1" applyAlignmentFormats="0" applyWidthHeightFormats="0"/>
</file>

<file path=xl/queryTables/queryTable4181.xml><?xml version="1.0" encoding="utf-8"?>
<queryTable xmlns="http://schemas.openxmlformats.org/spreadsheetml/2006/main" name="Video_810" connectionId="4022" autoFormatId="16" applyNumberFormats="0" applyBorderFormats="0" applyFontFormats="1" applyPatternFormats="1" applyAlignmentFormats="0" applyWidthHeightFormats="0"/>
</file>

<file path=xl/queryTables/queryTable4182.xml><?xml version="1.0" encoding="utf-8"?>
<queryTable xmlns="http://schemas.openxmlformats.org/spreadsheetml/2006/main" name="Video_326" connectionId="2522" autoFormatId="16" applyNumberFormats="0" applyBorderFormats="0" applyFontFormats="1" applyPatternFormats="1" applyAlignmentFormats="0" applyWidthHeightFormats="0"/>
</file>

<file path=xl/queryTables/queryTable4183.xml><?xml version="1.0" encoding="utf-8"?>
<queryTable xmlns="http://schemas.openxmlformats.org/spreadsheetml/2006/main" name="Video_424" connectionId="3593" autoFormatId="16" applyNumberFormats="0" applyBorderFormats="0" applyFontFormats="1" applyPatternFormats="1" applyAlignmentFormats="0" applyWidthHeightFormats="0"/>
</file>

<file path=xl/queryTables/queryTable4184.xml><?xml version="1.0" encoding="utf-8"?>
<queryTable xmlns="http://schemas.openxmlformats.org/spreadsheetml/2006/main" name="Video_1986" connectionId="1106" autoFormatId="16" applyNumberFormats="0" applyBorderFormats="0" applyFontFormats="1" applyPatternFormats="1" applyAlignmentFormats="0" applyWidthHeightFormats="0"/>
</file>

<file path=xl/queryTables/queryTable4185.xml><?xml version="1.0" encoding="utf-8"?>
<queryTable xmlns="http://schemas.openxmlformats.org/spreadsheetml/2006/main" name="Video_1883" connectionId="992" autoFormatId="16" applyNumberFormats="0" applyBorderFormats="0" applyFontFormats="1" applyPatternFormats="1" applyAlignmentFormats="0" applyWidthHeightFormats="0"/>
</file>

<file path=xl/queryTables/queryTable4186.xml><?xml version="1.0" encoding="utf-8"?>
<queryTable xmlns="http://schemas.openxmlformats.org/spreadsheetml/2006/main" name="Video_1610" connectionId="690" autoFormatId="16" applyNumberFormats="0" applyBorderFormats="0" applyFontFormats="1" applyPatternFormats="1" applyAlignmentFormats="0" applyWidthHeightFormats="0"/>
</file>

<file path=xl/queryTables/queryTable4187.xml><?xml version="1.0" encoding="utf-8"?>
<queryTable xmlns="http://schemas.openxmlformats.org/spreadsheetml/2006/main" name="Video_3137" connectionId="2375" autoFormatId="16" applyNumberFormats="0" applyBorderFormats="0" applyFontFormats="1" applyPatternFormats="1" applyAlignmentFormats="0" applyWidthHeightFormats="0"/>
</file>

<file path=xl/queryTables/queryTable4188.xml><?xml version="1.0" encoding="utf-8"?>
<queryTable xmlns="http://schemas.openxmlformats.org/spreadsheetml/2006/main" name="Video_3224" connectionId="2468" autoFormatId="16" applyNumberFormats="0" applyBorderFormats="0" applyFontFormats="1" applyPatternFormats="1" applyAlignmentFormats="0" applyWidthHeightFormats="0"/>
</file>

<file path=xl/queryTables/queryTable4189.xml><?xml version="1.0" encoding="utf-8"?>
<queryTable xmlns="http://schemas.openxmlformats.org/spreadsheetml/2006/main" name="Video_2020" connectionId="1146" autoFormatId="16" applyNumberFormats="0" applyBorderFormats="0" applyFontFormats="1" applyPatternFormats="1" applyAlignmentFormats="0" applyWidthHeightFormats="0"/>
</file>

<file path=xl/queryTables/queryTable4190.xml><?xml version="1.0" encoding="utf-8"?>
<queryTable xmlns="http://schemas.openxmlformats.org/spreadsheetml/2006/main" name="Video_3082" connectionId="2318" autoFormatId="16" applyNumberFormats="0" applyBorderFormats="0" applyFontFormats="1" applyPatternFormats="1" applyAlignmentFormats="0" applyWidthHeightFormats="0"/>
</file>

<file path=xl/queryTables/queryTable4191.xml><?xml version="1.0" encoding="utf-8"?>
<queryTable xmlns="http://schemas.openxmlformats.org/spreadsheetml/2006/main" name="Video_144" connectionId="500" autoFormatId="16" applyNumberFormats="0" applyBorderFormats="0" applyFontFormats="1" applyPatternFormats="1" applyAlignmentFormats="0" applyWidthHeightFormats="0"/>
</file>

<file path=xl/queryTables/queryTable4192.xml><?xml version="1.0" encoding="utf-8"?>
<queryTable xmlns="http://schemas.openxmlformats.org/spreadsheetml/2006/main" name="Video_3562" connectionId="2830" autoFormatId="16" applyNumberFormats="0" applyBorderFormats="0" applyFontFormats="1" applyPatternFormats="1" applyAlignmentFormats="0" applyWidthHeightFormats="0"/>
</file>

<file path=xl/queryTables/queryTable4193.xml><?xml version="1.0" encoding="utf-8"?>
<queryTable xmlns="http://schemas.openxmlformats.org/spreadsheetml/2006/main" name="Video_3761" connectionId="3048" autoFormatId="16" applyNumberFormats="0" applyBorderFormats="0" applyFontFormats="1" applyPatternFormats="1" applyAlignmentFormats="0" applyWidthHeightFormats="0"/>
</file>

<file path=xl/queryTables/queryTable4194.xml><?xml version="1.0" encoding="utf-8"?>
<queryTable xmlns="http://schemas.openxmlformats.org/spreadsheetml/2006/main" name="Video_2550" connectionId="1734" autoFormatId="16" applyNumberFormats="0" applyBorderFormats="0" applyFontFormats="1" applyPatternFormats="1" applyAlignmentFormats="0" applyWidthHeightFormats="0"/>
</file>

<file path=xl/queryTables/queryTable4195.xml><?xml version="1.0" encoding="utf-8"?>
<queryTable xmlns="http://schemas.openxmlformats.org/spreadsheetml/2006/main" name="Video_2296" connectionId="1451" autoFormatId="16" applyNumberFormats="0" applyBorderFormats="0" applyFontFormats="1" applyPatternFormats="1" applyAlignmentFormats="0" applyWidthHeightFormats="0"/>
</file>

<file path=xl/queryTables/queryTable4196.xml><?xml version="1.0" encoding="utf-8"?>
<queryTable xmlns="http://schemas.openxmlformats.org/spreadsheetml/2006/main" name="Video_2853" connectionId="2070" autoFormatId="16" applyNumberFormats="0" applyBorderFormats="0" applyFontFormats="1" applyPatternFormats="1" applyAlignmentFormats="0" applyWidthHeightFormats="0"/>
</file>

<file path=xl/queryTables/queryTable4197.xml><?xml version="1.0" encoding="utf-8"?>
<queryTable xmlns="http://schemas.openxmlformats.org/spreadsheetml/2006/main" name="Video_3897" connectionId="3196" autoFormatId="16" applyNumberFormats="0" applyBorderFormats="0" applyFontFormats="1" applyPatternFormats="1" applyAlignmentFormats="0" applyWidthHeightFormats="0"/>
</file>

<file path=xl/queryTables/queryTable4198.xml><?xml version="1.0" encoding="utf-8"?>
<queryTable xmlns="http://schemas.openxmlformats.org/spreadsheetml/2006/main" name="Video_2873" connectionId="2092" autoFormatId="16" applyNumberFormats="0" applyBorderFormats="0" applyFontFormats="1" applyPatternFormats="1" applyAlignmentFormats="0" applyWidthHeightFormats="0"/>
</file>

<file path=xl/queryTables/queryTable4199.xml><?xml version="1.0" encoding="utf-8"?>
<queryTable xmlns="http://schemas.openxmlformats.org/spreadsheetml/2006/main" name="Video_2374" connectionId="1538" autoFormatId="16" applyNumberFormats="0" applyBorderFormats="0" applyFontFormats="1" applyPatternFormats="1" applyAlignmentFormats="0" applyWidthHeightFormats="0"/>
</file>

<file path=xl/queryTables/queryTable4200.xml><?xml version="1.0" encoding="utf-8"?>
<queryTable xmlns="http://schemas.openxmlformats.org/spreadsheetml/2006/main" name="Video_933" connectionId="4158" autoFormatId="16" applyNumberFormats="0" applyBorderFormats="0" applyFontFormats="1" applyPatternFormats="1" applyAlignmentFormats="0" applyWidthHeightFormats="0"/>
</file>

<file path=xl/queryTables/queryTable4201.xml><?xml version="1.0" encoding="utf-8"?>
<queryTable xmlns="http://schemas.openxmlformats.org/spreadsheetml/2006/main" name="Video_3493" connectionId="2756" autoFormatId="16" applyNumberFormats="0" applyBorderFormats="0" applyFontFormats="1" applyPatternFormats="1" applyAlignmentFormats="0" applyWidthHeightFormats="0"/>
</file>

<file path=xl/queryTables/queryTable4202.xml><?xml version="1.0" encoding="utf-8"?>
<queryTable xmlns="http://schemas.openxmlformats.org/spreadsheetml/2006/main" name="Video_1882" connectionId="991" autoFormatId="16" applyNumberFormats="0" applyBorderFormats="0" applyFontFormats="1" applyPatternFormats="1" applyAlignmentFormats="0" applyWidthHeightFormats="0"/>
</file>

<file path=xl/queryTables/queryTable4203.xml><?xml version="1.0" encoding="utf-8"?>
<queryTable xmlns="http://schemas.openxmlformats.org/spreadsheetml/2006/main" name="Video_2101" connectionId="1236" autoFormatId="16" applyNumberFormats="0" applyBorderFormats="0" applyFontFormats="1" applyPatternFormats="1" applyAlignmentFormats="0" applyWidthHeightFormats="0"/>
</file>

<file path=xl/queryTables/queryTable4204.xml><?xml version="1.0" encoding="utf-8"?>
<queryTable xmlns="http://schemas.openxmlformats.org/spreadsheetml/2006/main" name="Video_2992" connectionId="2220" autoFormatId="16" applyNumberFormats="0" applyBorderFormats="0" applyFontFormats="1" applyPatternFormats="1" applyAlignmentFormats="0" applyWidthHeightFormats="0"/>
</file>

<file path=xl/queryTables/queryTable4205.xml><?xml version="1.0" encoding="utf-8"?>
<queryTable xmlns="http://schemas.openxmlformats.org/spreadsheetml/2006/main" name="Video_543" connectionId="3725" autoFormatId="16" applyNumberFormats="0" applyBorderFormats="0" applyFontFormats="1" applyPatternFormats="1" applyAlignmentFormats="0" applyWidthHeightFormats="0"/>
</file>

<file path=xl/queryTables/queryTable4206.xml><?xml version="1.0" encoding="utf-8"?>
<queryTable xmlns="http://schemas.openxmlformats.org/spreadsheetml/2006/main" name="Video_2474" connectionId="1649" autoFormatId="16" applyNumberFormats="0" applyBorderFormats="0" applyFontFormats="1" applyPatternFormats="1" applyAlignmentFormats="0" applyWidthHeightFormats="0"/>
</file>

<file path=xl/queryTables/queryTable4207.xml><?xml version="1.0" encoding="utf-8"?>
<queryTable xmlns="http://schemas.openxmlformats.org/spreadsheetml/2006/main" name="Video_1526" connectionId="596" autoFormatId="16" applyNumberFormats="0" applyBorderFormats="0" applyFontFormats="1" applyPatternFormats="1" applyAlignmentFormats="0" applyWidthHeightFormats="0"/>
</file>

<file path=xl/queryTables/queryTable4208.xml><?xml version="1.0" encoding="utf-8"?>
<queryTable xmlns="http://schemas.openxmlformats.org/spreadsheetml/2006/main" name="Video_234" connectionId="1500" autoFormatId="16" applyNumberFormats="0" applyBorderFormats="0" applyFontFormats="1" applyPatternFormats="1" applyAlignmentFormats="0" applyWidthHeightFormats="0"/>
</file>

<file path=xl/queryTables/queryTable4209.xml><?xml version="1.0" encoding="utf-8"?>
<queryTable xmlns="http://schemas.openxmlformats.org/spreadsheetml/2006/main" name="Video_1088" connectionId="109" autoFormatId="16" applyNumberFormats="0" applyBorderFormats="0" applyFontFormats="1" applyPatternFormats="1" applyAlignmentFormats="0" applyWidthHeightFormats="0"/>
</file>

<file path=xl/queryTables/queryTable4210.xml><?xml version="1.0" encoding="utf-8"?>
<queryTable xmlns="http://schemas.openxmlformats.org/spreadsheetml/2006/main" name="Video_3831" connectionId="3124" autoFormatId="16" applyNumberFormats="0" applyBorderFormats="0" applyFontFormats="1" applyPatternFormats="1" applyAlignmentFormats="0" applyWidthHeightFormats="0"/>
</file>

<file path=xl/queryTables/queryTable4211.xml><?xml version="1.0" encoding="utf-8"?>
<queryTable xmlns="http://schemas.openxmlformats.org/spreadsheetml/2006/main" name="Video_703" connectionId="3903" autoFormatId="16" applyNumberFormats="0" applyBorderFormats="0" applyFontFormats="1" applyPatternFormats="1" applyAlignmentFormats="0" applyWidthHeightFormats="0"/>
</file>

<file path=xl/queryTables/queryTable4212.xml><?xml version="1.0" encoding="utf-8"?>
<queryTable xmlns="http://schemas.openxmlformats.org/spreadsheetml/2006/main" name="Video_2233" connectionId="1382" autoFormatId="16" applyNumberFormats="0" applyBorderFormats="0" applyFontFormats="1" applyPatternFormats="1" applyAlignmentFormats="0" applyWidthHeightFormats="0"/>
</file>

<file path=xl/queryTables/queryTable4213.xml><?xml version="1.0" encoding="utf-8"?>
<queryTable xmlns="http://schemas.openxmlformats.org/spreadsheetml/2006/main" name="Video_2570" connectionId="1756" autoFormatId="16" applyNumberFormats="0" applyBorderFormats="0" applyFontFormats="1" applyPatternFormats="1" applyAlignmentFormats="0" applyWidthHeightFormats="0"/>
</file>

<file path=xl/queryTables/queryTable4214.xml><?xml version="1.0" encoding="utf-8"?>
<queryTable xmlns="http://schemas.openxmlformats.org/spreadsheetml/2006/main" name="Video_3659" connectionId="2935" autoFormatId="16" applyNumberFormats="0" applyBorderFormats="0" applyFontFormats="1" applyPatternFormats="1" applyAlignmentFormats="0" applyWidthHeightFormats="0"/>
</file>

<file path=xl/queryTables/queryTable4215.xml><?xml version="1.0" encoding="utf-8"?>
<queryTable xmlns="http://schemas.openxmlformats.org/spreadsheetml/2006/main" name="Video_1591" connectionId="668" autoFormatId="16" applyNumberFormats="0" applyBorderFormats="0" applyFontFormats="1" applyPatternFormats="1" applyAlignmentFormats="0" applyWidthHeightFormats="0"/>
</file>

<file path=xl/queryTables/queryTable4216.xml><?xml version="1.0" encoding="utf-8"?>
<queryTable xmlns="http://schemas.openxmlformats.org/spreadsheetml/2006/main" name="Video_2128" connectionId="1265" autoFormatId="16" applyNumberFormats="0" applyBorderFormats="0" applyFontFormats="1" applyPatternFormats="1" applyAlignmentFormats="0" applyWidthHeightFormats="0"/>
</file>

<file path=xl/queryTables/queryTable4217.xml><?xml version="1.0" encoding="utf-8"?>
<queryTable xmlns="http://schemas.openxmlformats.org/spreadsheetml/2006/main" name="Video_3226" connectionId="2470" autoFormatId="16" applyNumberFormats="0" applyBorderFormats="0" applyFontFormats="1" applyPatternFormats="1" applyAlignmentFormats="0" applyWidthHeightFormats="0"/>
</file>

<file path=xl/queryTables/queryTable4218.xml><?xml version="1.0" encoding="utf-8"?>
<queryTable xmlns="http://schemas.openxmlformats.org/spreadsheetml/2006/main" name="Video_796" connectionId="4005" autoFormatId="16" applyNumberFormats="0" applyBorderFormats="0" applyFontFormats="1" applyPatternFormats="1" applyAlignmentFormats="0" applyWidthHeightFormats="0"/>
</file>

<file path=xl/queryTables/queryTable4219.xml><?xml version="1.0" encoding="utf-8"?>
<queryTable xmlns="http://schemas.openxmlformats.org/spreadsheetml/2006/main" name="Video_778" connectionId="3985" autoFormatId="16" applyNumberFormats="0" applyBorderFormats="0" applyFontFormats="1" applyPatternFormats="1" applyAlignmentFormats="0" applyWidthHeightFormats="0"/>
</file>

<file path=xl/queryTables/queryTable4220.xml><?xml version="1.0" encoding="utf-8"?>
<queryTable xmlns="http://schemas.openxmlformats.org/spreadsheetml/2006/main" name="Video_3441" connectionId="2701" autoFormatId="16" applyNumberFormats="0" applyBorderFormats="0" applyFontFormats="1" applyPatternFormats="1" applyAlignmentFormats="0" applyWidthHeightFormats="0"/>
</file>

<file path=xl/queryTables/queryTable4221.xml><?xml version="1.0" encoding="utf-8"?>
<queryTable xmlns="http://schemas.openxmlformats.org/spreadsheetml/2006/main" name="Video_1155" connectionId="184" autoFormatId="16" applyNumberFormats="0" applyBorderFormats="0" applyFontFormats="1" applyPatternFormats="1" applyAlignmentFormats="0" applyWidthHeightFormats="0"/>
</file>

<file path=xl/queryTables/queryTable4222.xml><?xml version="1.0" encoding="utf-8"?>
<queryTable xmlns="http://schemas.openxmlformats.org/spreadsheetml/2006/main" name="Video_3238" connectionId="2482" autoFormatId="16" applyNumberFormats="0" applyBorderFormats="0" applyFontFormats="1" applyPatternFormats="1" applyAlignmentFormats="0" applyWidthHeightFormats="0"/>
</file>

<file path=xl/queryTables/queryTable4223.xml><?xml version="1.0" encoding="utf-8"?>
<queryTable xmlns="http://schemas.openxmlformats.org/spreadsheetml/2006/main" name="Video_2577" connectionId="1763" autoFormatId="16" applyNumberFormats="0" applyBorderFormats="0" applyFontFormats="1" applyPatternFormats="1" applyAlignmentFormats="0" applyWidthHeightFormats="0"/>
</file>

<file path=xl/queryTables/queryTable4224.xml><?xml version="1.0" encoding="utf-8"?>
<queryTable xmlns="http://schemas.openxmlformats.org/spreadsheetml/2006/main" name="Video_1661" connectionId="746" autoFormatId="16" applyNumberFormats="0" applyBorderFormats="0" applyFontFormats="1" applyPatternFormats="1" applyAlignmentFormats="0" applyWidthHeightFormats="0"/>
</file>

<file path=xl/queryTables/queryTable4225.xml><?xml version="1.0" encoding="utf-8"?>
<queryTable xmlns="http://schemas.openxmlformats.org/spreadsheetml/2006/main" name="Video_2558" connectionId="1742" autoFormatId="16" applyNumberFormats="0" applyBorderFormats="0" applyFontFormats="1" applyPatternFormats="1" applyAlignmentFormats="0" applyWidthHeightFormats="0"/>
</file>

<file path=xl/queryTables/queryTable4226.xml><?xml version="1.0" encoding="utf-8"?>
<queryTable xmlns="http://schemas.openxmlformats.org/spreadsheetml/2006/main" name="Video_196" connectionId="1077" autoFormatId="16" applyNumberFormats="0" applyBorderFormats="0" applyFontFormats="1" applyPatternFormats="1" applyAlignmentFormats="0" applyWidthHeightFormats="0"/>
</file>

<file path=xl/queryTables/queryTable4227.xml><?xml version="1.0" encoding="utf-8"?>
<queryTable xmlns="http://schemas.openxmlformats.org/spreadsheetml/2006/main" name="Video_578" connectionId="3763" autoFormatId="16" applyNumberFormats="0" applyBorderFormats="0" applyFontFormats="1" applyPatternFormats="1" applyAlignmentFormats="0" applyWidthHeightFormats="0"/>
</file>

<file path=xl/queryTables/queryTable4228.xml><?xml version="1.0" encoding="utf-8"?>
<queryTable xmlns="http://schemas.openxmlformats.org/spreadsheetml/2006/main" name="Video_2" connectionId="1121" autoFormatId="16" applyNumberFormats="0" applyBorderFormats="0" applyFontFormats="1" applyPatternFormats="1" applyAlignmentFormats="0" applyWidthHeightFormats="0"/>
</file>

<file path=xl/queryTables/queryTable4229.xml><?xml version="1.0" encoding="utf-8"?>
<queryTable xmlns="http://schemas.openxmlformats.org/spreadsheetml/2006/main" name="Video_44" connectionId="3610" autoFormatId="16" applyNumberFormats="0" applyBorderFormats="0" applyFontFormats="1" applyPatternFormats="1" applyAlignmentFormats="0" applyWidthHeightFormats="0"/>
</file>

<file path=xl/queryTables/queryTable4230.xml><?xml version="1.0" encoding="utf-8"?>
<queryTable xmlns="http://schemas.openxmlformats.org/spreadsheetml/2006/main" name="Video_1063" connectionId="8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827" Type="http://schemas.openxmlformats.org/officeDocument/2006/relationships/queryTable" Target="../queryTables/queryTable1825.xml"/><Relationship Id="rId3182" Type="http://schemas.openxmlformats.org/officeDocument/2006/relationships/queryTable" Target="../queryTables/queryTable3180.xml"/><Relationship Id="rId3999" Type="http://schemas.openxmlformats.org/officeDocument/2006/relationships/queryTable" Target="../queryTables/queryTable3997.xml"/><Relationship Id="rId170" Type="http://schemas.openxmlformats.org/officeDocument/2006/relationships/queryTable" Target="../queryTables/queryTable168.xml"/><Relationship Id="rId987" Type="http://schemas.openxmlformats.org/officeDocument/2006/relationships/queryTable" Target="../queryTables/queryTable985.xml"/><Relationship Id="rId2668" Type="http://schemas.openxmlformats.org/officeDocument/2006/relationships/queryTable" Target="../queryTables/queryTable2666.xml"/><Relationship Id="rId3719" Type="http://schemas.openxmlformats.org/officeDocument/2006/relationships/queryTable" Target="../queryTables/queryTable3717.xml"/><Relationship Id="rId4090" Type="http://schemas.openxmlformats.org/officeDocument/2006/relationships/queryTable" Target="../queryTables/queryTable4088.xml"/><Relationship Id="rId1684" Type="http://schemas.openxmlformats.org/officeDocument/2006/relationships/queryTable" Target="../queryTables/queryTable1682.xml"/><Relationship Id="rId2735" Type="http://schemas.openxmlformats.org/officeDocument/2006/relationships/queryTable" Target="../queryTables/queryTable2733.xml"/><Relationship Id="rId707" Type="http://schemas.openxmlformats.org/officeDocument/2006/relationships/queryTable" Target="../queryTables/queryTable705.xml"/><Relationship Id="rId1337" Type="http://schemas.openxmlformats.org/officeDocument/2006/relationships/queryTable" Target="../queryTables/queryTable1335.xml"/><Relationship Id="rId1751" Type="http://schemas.openxmlformats.org/officeDocument/2006/relationships/queryTable" Target="../queryTables/queryTable1749.xml"/><Relationship Id="rId2802" Type="http://schemas.openxmlformats.org/officeDocument/2006/relationships/queryTable" Target="../queryTables/queryTable2800.xml"/><Relationship Id="rId43" Type="http://schemas.openxmlformats.org/officeDocument/2006/relationships/queryTable" Target="../queryTables/queryTable41.xml"/><Relationship Id="rId1404" Type="http://schemas.openxmlformats.org/officeDocument/2006/relationships/queryTable" Target="../queryTables/queryTable1402.xml"/><Relationship Id="rId3576" Type="http://schemas.openxmlformats.org/officeDocument/2006/relationships/queryTable" Target="../queryTables/queryTable3574.xml"/><Relationship Id="rId497" Type="http://schemas.openxmlformats.org/officeDocument/2006/relationships/queryTable" Target="../queryTables/queryTable495.xml"/><Relationship Id="rId2178" Type="http://schemas.openxmlformats.org/officeDocument/2006/relationships/queryTable" Target="../queryTables/queryTable2176.xml"/><Relationship Id="rId3229" Type="http://schemas.openxmlformats.org/officeDocument/2006/relationships/queryTable" Target="../queryTables/queryTable3227.xml"/><Relationship Id="rId3990" Type="http://schemas.openxmlformats.org/officeDocument/2006/relationships/queryTable" Target="../queryTables/queryTable3988.xml"/><Relationship Id="rId1194" Type="http://schemas.openxmlformats.org/officeDocument/2006/relationships/queryTable" Target="../queryTables/queryTable1192.xml"/><Relationship Id="rId2592" Type="http://schemas.openxmlformats.org/officeDocument/2006/relationships/queryTable" Target="../queryTables/queryTable2590.xml"/><Relationship Id="rId3643" Type="http://schemas.openxmlformats.org/officeDocument/2006/relationships/queryTable" Target="../queryTables/queryTable3641.xml"/><Relationship Id="rId217" Type="http://schemas.openxmlformats.org/officeDocument/2006/relationships/queryTable" Target="../queryTables/queryTable215.xml"/><Relationship Id="rId564" Type="http://schemas.openxmlformats.org/officeDocument/2006/relationships/queryTable" Target="../queryTables/queryTable562.xml"/><Relationship Id="rId2245" Type="http://schemas.openxmlformats.org/officeDocument/2006/relationships/queryTable" Target="../queryTables/queryTable2243.xml"/><Relationship Id="rId3710" Type="http://schemas.openxmlformats.org/officeDocument/2006/relationships/queryTable" Target="../queryTables/queryTable3708.xml"/><Relationship Id="rId631" Type="http://schemas.openxmlformats.org/officeDocument/2006/relationships/queryTable" Target="../queryTables/queryTable629.xml"/><Relationship Id="rId1261" Type="http://schemas.openxmlformats.org/officeDocument/2006/relationships/queryTable" Target="../queryTables/queryTable1259.xml"/><Relationship Id="rId2312" Type="http://schemas.openxmlformats.org/officeDocument/2006/relationships/queryTable" Target="../queryTables/queryTable2310.xml"/><Relationship Id="rId3086" Type="http://schemas.openxmlformats.org/officeDocument/2006/relationships/queryTable" Target="../queryTables/queryTable3084.xml"/><Relationship Id="rId4137" Type="http://schemas.openxmlformats.org/officeDocument/2006/relationships/queryTable" Target="../queryTables/queryTable4135.xml"/><Relationship Id="rId3153" Type="http://schemas.openxmlformats.org/officeDocument/2006/relationships/queryTable" Target="../queryTables/queryTable3151.xml"/><Relationship Id="rId4204" Type="http://schemas.openxmlformats.org/officeDocument/2006/relationships/queryTable" Target="../queryTables/queryTable4202.xml"/><Relationship Id="rId141" Type="http://schemas.openxmlformats.org/officeDocument/2006/relationships/queryTable" Target="../queryTables/queryTable139.xml"/><Relationship Id="rId3220" Type="http://schemas.openxmlformats.org/officeDocument/2006/relationships/queryTable" Target="../queryTables/queryTable3218.xml"/><Relationship Id="rId7" Type="http://schemas.openxmlformats.org/officeDocument/2006/relationships/queryTable" Target="../queryTables/queryTable5.xml"/><Relationship Id="rId2986" Type="http://schemas.openxmlformats.org/officeDocument/2006/relationships/queryTable" Target="../queryTables/queryTable2984.xml"/><Relationship Id="rId958" Type="http://schemas.openxmlformats.org/officeDocument/2006/relationships/queryTable" Target="../queryTables/queryTable956.xml"/><Relationship Id="rId1588" Type="http://schemas.openxmlformats.org/officeDocument/2006/relationships/queryTable" Target="../queryTables/queryTable1586.xml"/><Relationship Id="rId2639" Type="http://schemas.openxmlformats.org/officeDocument/2006/relationships/queryTable" Target="../queryTables/queryTable2637.xml"/><Relationship Id="rId1655" Type="http://schemas.openxmlformats.org/officeDocument/2006/relationships/queryTable" Target="../queryTables/queryTable1653.xml"/><Relationship Id="rId2706" Type="http://schemas.openxmlformats.org/officeDocument/2006/relationships/queryTable" Target="../queryTables/queryTable2704.xml"/><Relationship Id="rId4061" Type="http://schemas.openxmlformats.org/officeDocument/2006/relationships/queryTable" Target="../queryTables/queryTable4059.xml"/><Relationship Id="rId1308" Type="http://schemas.openxmlformats.org/officeDocument/2006/relationships/queryTable" Target="../queryTables/queryTable1306.xml"/><Relationship Id="rId1722" Type="http://schemas.openxmlformats.org/officeDocument/2006/relationships/queryTable" Target="../queryTables/queryTable1720.xml"/><Relationship Id="rId14" Type="http://schemas.openxmlformats.org/officeDocument/2006/relationships/queryTable" Target="../queryTables/queryTable12.xml"/><Relationship Id="rId3894" Type="http://schemas.openxmlformats.org/officeDocument/2006/relationships/queryTable" Target="../queryTables/queryTable3892.xml"/><Relationship Id="rId2496" Type="http://schemas.openxmlformats.org/officeDocument/2006/relationships/queryTable" Target="../queryTables/queryTable2494.xml"/><Relationship Id="rId3547" Type="http://schemas.openxmlformats.org/officeDocument/2006/relationships/queryTable" Target="../queryTables/queryTable3545.xml"/><Relationship Id="rId3961" Type="http://schemas.openxmlformats.org/officeDocument/2006/relationships/queryTable" Target="../queryTables/queryTable3959.xml"/><Relationship Id="rId468" Type="http://schemas.openxmlformats.org/officeDocument/2006/relationships/queryTable" Target="../queryTables/queryTable466.xml"/><Relationship Id="rId882" Type="http://schemas.openxmlformats.org/officeDocument/2006/relationships/queryTable" Target="../queryTables/queryTable880.xml"/><Relationship Id="rId1098" Type="http://schemas.openxmlformats.org/officeDocument/2006/relationships/queryTable" Target="../queryTables/queryTable1096.xml"/><Relationship Id="rId2149" Type="http://schemas.openxmlformats.org/officeDocument/2006/relationships/queryTable" Target="../queryTables/queryTable2147.xml"/><Relationship Id="rId2563" Type="http://schemas.openxmlformats.org/officeDocument/2006/relationships/queryTable" Target="../queryTables/queryTable2561.xml"/><Relationship Id="rId3614" Type="http://schemas.openxmlformats.org/officeDocument/2006/relationships/queryTable" Target="../queryTables/queryTable3612.xml"/><Relationship Id="rId535" Type="http://schemas.openxmlformats.org/officeDocument/2006/relationships/queryTable" Target="../queryTables/queryTable533.xml"/><Relationship Id="rId1165" Type="http://schemas.openxmlformats.org/officeDocument/2006/relationships/queryTable" Target="../queryTables/queryTable1163.xml"/><Relationship Id="rId2216" Type="http://schemas.openxmlformats.org/officeDocument/2006/relationships/queryTable" Target="../queryTables/queryTable2214.xml"/><Relationship Id="rId2630" Type="http://schemas.openxmlformats.org/officeDocument/2006/relationships/queryTable" Target="../queryTables/queryTable2628.xml"/><Relationship Id="rId602" Type="http://schemas.openxmlformats.org/officeDocument/2006/relationships/queryTable" Target="../queryTables/queryTable600.xml"/><Relationship Id="rId1232" Type="http://schemas.openxmlformats.org/officeDocument/2006/relationships/queryTable" Target="../queryTables/queryTable1230.xml"/><Relationship Id="rId3057" Type="http://schemas.openxmlformats.org/officeDocument/2006/relationships/queryTable" Target="../queryTables/queryTable3055.xml"/><Relationship Id="rId4108" Type="http://schemas.openxmlformats.org/officeDocument/2006/relationships/queryTable" Target="../queryTables/queryTable4106.xml"/><Relationship Id="rId3471" Type="http://schemas.openxmlformats.org/officeDocument/2006/relationships/queryTable" Target="../queryTables/queryTable3469.xml"/><Relationship Id="rId392" Type="http://schemas.openxmlformats.org/officeDocument/2006/relationships/queryTable" Target="../queryTables/queryTable390.xml"/><Relationship Id="rId2073" Type="http://schemas.openxmlformats.org/officeDocument/2006/relationships/queryTable" Target="../queryTables/queryTable2071.xml"/><Relationship Id="rId3124" Type="http://schemas.openxmlformats.org/officeDocument/2006/relationships/queryTable" Target="../queryTables/queryTable3122.xml"/><Relationship Id="rId2140" Type="http://schemas.openxmlformats.org/officeDocument/2006/relationships/queryTable" Target="../queryTables/queryTable2138.xml"/><Relationship Id="rId112" Type="http://schemas.openxmlformats.org/officeDocument/2006/relationships/queryTable" Target="../queryTables/queryTable110.xml"/><Relationship Id="rId2957" Type="http://schemas.openxmlformats.org/officeDocument/2006/relationships/queryTable" Target="../queryTables/queryTable2955.xml"/><Relationship Id="rId4172" Type="http://schemas.openxmlformats.org/officeDocument/2006/relationships/queryTable" Target="../queryTables/queryTable4170.xml"/><Relationship Id="rId929" Type="http://schemas.openxmlformats.org/officeDocument/2006/relationships/queryTable" Target="../queryTables/queryTable927.xml"/><Relationship Id="rId1559" Type="http://schemas.openxmlformats.org/officeDocument/2006/relationships/queryTable" Target="../queryTables/queryTable1557.xml"/><Relationship Id="rId1766" Type="http://schemas.openxmlformats.org/officeDocument/2006/relationships/queryTable" Target="../queryTables/queryTable1764.xml"/><Relationship Id="rId1973" Type="http://schemas.openxmlformats.org/officeDocument/2006/relationships/queryTable" Target="../queryTables/queryTable1971.xml"/><Relationship Id="rId2817" Type="http://schemas.openxmlformats.org/officeDocument/2006/relationships/queryTable" Target="../queryTables/queryTable2815.xml"/><Relationship Id="rId4032" Type="http://schemas.openxmlformats.org/officeDocument/2006/relationships/queryTable" Target="../queryTables/queryTable4030.xml"/><Relationship Id="rId58" Type="http://schemas.openxmlformats.org/officeDocument/2006/relationships/queryTable" Target="../queryTables/queryTable56.xml"/><Relationship Id="rId1419" Type="http://schemas.openxmlformats.org/officeDocument/2006/relationships/queryTable" Target="../queryTables/queryTable1417.xml"/><Relationship Id="rId1626" Type="http://schemas.openxmlformats.org/officeDocument/2006/relationships/queryTable" Target="../queryTables/queryTable1624.xml"/><Relationship Id="rId1833" Type="http://schemas.openxmlformats.org/officeDocument/2006/relationships/queryTable" Target="../queryTables/queryTable1831.xml"/><Relationship Id="rId1900" Type="http://schemas.openxmlformats.org/officeDocument/2006/relationships/queryTable" Target="../queryTables/queryTable1898.xml"/><Relationship Id="rId3798" Type="http://schemas.openxmlformats.org/officeDocument/2006/relationships/queryTable" Target="../queryTables/queryTable3796.xml"/><Relationship Id="rId3658" Type="http://schemas.openxmlformats.org/officeDocument/2006/relationships/queryTable" Target="../queryTables/queryTable3656.xml"/><Relationship Id="rId3865" Type="http://schemas.openxmlformats.org/officeDocument/2006/relationships/queryTable" Target="../queryTables/queryTable3863.xml"/><Relationship Id="rId579" Type="http://schemas.openxmlformats.org/officeDocument/2006/relationships/queryTable" Target="../queryTables/queryTable577.xml"/><Relationship Id="rId786" Type="http://schemas.openxmlformats.org/officeDocument/2006/relationships/queryTable" Target="../queryTables/queryTable784.xml"/><Relationship Id="rId993" Type="http://schemas.openxmlformats.org/officeDocument/2006/relationships/queryTable" Target="../queryTables/queryTable991.xml"/><Relationship Id="rId2467" Type="http://schemas.openxmlformats.org/officeDocument/2006/relationships/queryTable" Target="../queryTables/queryTable2465.xml"/><Relationship Id="rId2674" Type="http://schemas.openxmlformats.org/officeDocument/2006/relationships/queryTable" Target="../queryTables/queryTable2672.xml"/><Relationship Id="rId3518" Type="http://schemas.openxmlformats.org/officeDocument/2006/relationships/queryTable" Target="../queryTables/queryTable3516.xml"/><Relationship Id="rId439" Type="http://schemas.openxmlformats.org/officeDocument/2006/relationships/queryTable" Target="../queryTables/queryTable437.xml"/><Relationship Id="rId646" Type="http://schemas.openxmlformats.org/officeDocument/2006/relationships/queryTable" Target="../queryTables/queryTable644.xml"/><Relationship Id="rId1069" Type="http://schemas.openxmlformats.org/officeDocument/2006/relationships/queryTable" Target="../queryTables/queryTable1067.xml"/><Relationship Id="rId1276" Type="http://schemas.openxmlformats.org/officeDocument/2006/relationships/queryTable" Target="../queryTables/queryTable1274.xml"/><Relationship Id="rId1483" Type="http://schemas.openxmlformats.org/officeDocument/2006/relationships/queryTable" Target="../queryTables/queryTable1481.xml"/><Relationship Id="rId2327" Type="http://schemas.openxmlformats.org/officeDocument/2006/relationships/queryTable" Target="../queryTables/queryTable2325.xml"/><Relationship Id="rId2881" Type="http://schemas.openxmlformats.org/officeDocument/2006/relationships/queryTable" Target="../queryTables/queryTable2879.xml"/><Relationship Id="rId3725" Type="http://schemas.openxmlformats.org/officeDocument/2006/relationships/queryTable" Target="../queryTables/queryTable3723.xml"/><Relationship Id="rId3932" Type="http://schemas.openxmlformats.org/officeDocument/2006/relationships/queryTable" Target="../queryTables/queryTable3930.xml"/><Relationship Id="rId506" Type="http://schemas.openxmlformats.org/officeDocument/2006/relationships/queryTable" Target="../queryTables/queryTable504.xml"/><Relationship Id="rId853" Type="http://schemas.openxmlformats.org/officeDocument/2006/relationships/queryTable" Target="../queryTables/queryTable851.xml"/><Relationship Id="rId1136" Type="http://schemas.openxmlformats.org/officeDocument/2006/relationships/queryTable" Target="../queryTables/queryTable1134.xml"/><Relationship Id="rId1690" Type="http://schemas.openxmlformats.org/officeDocument/2006/relationships/queryTable" Target="../queryTables/queryTable1688.xml"/><Relationship Id="rId2534" Type="http://schemas.openxmlformats.org/officeDocument/2006/relationships/queryTable" Target="../queryTables/queryTable2532.xml"/><Relationship Id="rId2741" Type="http://schemas.openxmlformats.org/officeDocument/2006/relationships/queryTable" Target="../queryTables/queryTable2739.xml"/><Relationship Id="rId713" Type="http://schemas.openxmlformats.org/officeDocument/2006/relationships/queryTable" Target="../queryTables/queryTable711.xml"/><Relationship Id="rId920" Type="http://schemas.openxmlformats.org/officeDocument/2006/relationships/queryTable" Target="../queryTables/queryTable918.xml"/><Relationship Id="rId1343" Type="http://schemas.openxmlformats.org/officeDocument/2006/relationships/queryTable" Target="../queryTables/queryTable1341.xml"/><Relationship Id="rId1550" Type="http://schemas.openxmlformats.org/officeDocument/2006/relationships/queryTable" Target="../queryTables/queryTable1548.xml"/><Relationship Id="rId2601" Type="http://schemas.openxmlformats.org/officeDocument/2006/relationships/queryTable" Target="../queryTables/queryTable2599.xml"/><Relationship Id="rId1203" Type="http://schemas.openxmlformats.org/officeDocument/2006/relationships/queryTable" Target="../queryTables/queryTable1201.xml"/><Relationship Id="rId1410" Type="http://schemas.openxmlformats.org/officeDocument/2006/relationships/queryTable" Target="../queryTables/queryTable1408.xml"/><Relationship Id="rId3168" Type="http://schemas.openxmlformats.org/officeDocument/2006/relationships/queryTable" Target="../queryTables/queryTable3166.xml"/><Relationship Id="rId3375" Type="http://schemas.openxmlformats.org/officeDocument/2006/relationships/queryTable" Target="../queryTables/queryTable3373.xml"/><Relationship Id="rId3582" Type="http://schemas.openxmlformats.org/officeDocument/2006/relationships/queryTable" Target="../queryTables/queryTable3580.xml"/><Relationship Id="rId4219" Type="http://schemas.openxmlformats.org/officeDocument/2006/relationships/queryTable" Target="../queryTables/queryTable4217.xml"/><Relationship Id="rId296" Type="http://schemas.openxmlformats.org/officeDocument/2006/relationships/queryTable" Target="../queryTables/queryTable294.xml"/><Relationship Id="rId2184" Type="http://schemas.openxmlformats.org/officeDocument/2006/relationships/queryTable" Target="../queryTables/queryTable2182.xml"/><Relationship Id="rId2391" Type="http://schemas.openxmlformats.org/officeDocument/2006/relationships/queryTable" Target="../queryTables/queryTable2389.xml"/><Relationship Id="rId3028" Type="http://schemas.openxmlformats.org/officeDocument/2006/relationships/queryTable" Target="../queryTables/queryTable3026.xml"/><Relationship Id="rId3235" Type="http://schemas.openxmlformats.org/officeDocument/2006/relationships/queryTable" Target="../queryTables/queryTable3233.xml"/><Relationship Id="rId3442" Type="http://schemas.openxmlformats.org/officeDocument/2006/relationships/queryTable" Target="../queryTables/queryTable3440.xml"/><Relationship Id="rId156" Type="http://schemas.openxmlformats.org/officeDocument/2006/relationships/queryTable" Target="../queryTables/queryTable154.xml"/><Relationship Id="rId363" Type="http://schemas.openxmlformats.org/officeDocument/2006/relationships/queryTable" Target="../queryTables/queryTable361.xml"/><Relationship Id="rId570" Type="http://schemas.openxmlformats.org/officeDocument/2006/relationships/queryTable" Target="../queryTables/queryTable568.xml"/><Relationship Id="rId2044" Type="http://schemas.openxmlformats.org/officeDocument/2006/relationships/queryTable" Target="../queryTables/queryTable2042.xml"/><Relationship Id="rId2251" Type="http://schemas.openxmlformats.org/officeDocument/2006/relationships/queryTable" Target="../queryTables/queryTable2249.xml"/><Relationship Id="rId3302" Type="http://schemas.openxmlformats.org/officeDocument/2006/relationships/queryTable" Target="../queryTables/queryTable3300.xml"/><Relationship Id="rId223" Type="http://schemas.openxmlformats.org/officeDocument/2006/relationships/queryTable" Target="../queryTables/queryTable221.xml"/><Relationship Id="rId430" Type="http://schemas.openxmlformats.org/officeDocument/2006/relationships/queryTable" Target="../queryTables/queryTable428.xml"/><Relationship Id="rId1060" Type="http://schemas.openxmlformats.org/officeDocument/2006/relationships/queryTable" Target="../queryTables/queryTable1058.xml"/><Relationship Id="rId2111" Type="http://schemas.openxmlformats.org/officeDocument/2006/relationships/queryTable" Target="../queryTables/queryTable2109.xml"/><Relationship Id="rId4076" Type="http://schemas.openxmlformats.org/officeDocument/2006/relationships/queryTable" Target="../queryTables/queryTable4074.xml"/><Relationship Id="rId1877" Type="http://schemas.openxmlformats.org/officeDocument/2006/relationships/queryTable" Target="../queryTables/queryTable1875.xml"/><Relationship Id="rId2928" Type="http://schemas.openxmlformats.org/officeDocument/2006/relationships/queryTable" Target="../queryTables/queryTable2926.xml"/><Relationship Id="rId1737" Type="http://schemas.openxmlformats.org/officeDocument/2006/relationships/queryTable" Target="../queryTables/queryTable1735.xml"/><Relationship Id="rId1944" Type="http://schemas.openxmlformats.org/officeDocument/2006/relationships/queryTable" Target="../queryTables/queryTable1942.xml"/><Relationship Id="rId3092" Type="http://schemas.openxmlformats.org/officeDocument/2006/relationships/queryTable" Target="../queryTables/queryTable3090.xml"/><Relationship Id="rId4143" Type="http://schemas.openxmlformats.org/officeDocument/2006/relationships/queryTable" Target="../queryTables/queryTable4141.xml"/><Relationship Id="rId29" Type="http://schemas.openxmlformats.org/officeDocument/2006/relationships/queryTable" Target="../queryTables/queryTable27.xml"/><Relationship Id="rId4003" Type="http://schemas.openxmlformats.org/officeDocument/2006/relationships/queryTable" Target="../queryTables/queryTable4001.xml"/><Relationship Id="rId4210" Type="http://schemas.openxmlformats.org/officeDocument/2006/relationships/queryTable" Target="../queryTables/queryTable4208.xml"/><Relationship Id="rId1804" Type="http://schemas.openxmlformats.org/officeDocument/2006/relationships/queryTable" Target="../queryTables/queryTable1802.xml"/><Relationship Id="rId3769" Type="http://schemas.openxmlformats.org/officeDocument/2006/relationships/queryTable" Target="../queryTables/queryTable3767.xml"/><Relationship Id="rId3976" Type="http://schemas.openxmlformats.org/officeDocument/2006/relationships/queryTable" Target="../queryTables/queryTable3974.xml"/><Relationship Id="rId897" Type="http://schemas.openxmlformats.org/officeDocument/2006/relationships/queryTable" Target="../queryTables/queryTable895.xml"/><Relationship Id="rId2578" Type="http://schemas.openxmlformats.org/officeDocument/2006/relationships/queryTable" Target="../queryTables/queryTable2576.xml"/><Relationship Id="rId2785" Type="http://schemas.openxmlformats.org/officeDocument/2006/relationships/queryTable" Target="../queryTables/queryTable2783.xml"/><Relationship Id="rId2992" Type="http://schemas.openxmlformats.org/officeDocument/2006/relationships/queryTable" Target="../queryTables/queryTable2990.xml"/><Relationship Id="rId3629" Type="http://schemas.openxmlformats.org/officeDocument/2006/relationships/queryTable" Target="../queryTables/queryTable3627.xml"/><Relationship Id="rId3836" Type="http://schemas.openxmlformats.org/officeDocument/2006/relationships/queryTable" Target="../queryTables/queryTable3834.xml"/><Relationship Id="rId757" Type="http://schemas.openxmlformats.org/officeDocument/2006/relationships/queryTable" Target="../queryTables/queryTable755.xml"/><Relationship Id="rId964" Type="http://schemas.openxmlformats.org/officeDocument/2006/relationships/queryTable" Target="../queryTables/queryTable962.xml"/><Relationship Id="rId1387" Type="http://schemas.openxmlformats.org/officeDocument/2006/relationships/queryTable" Target="../queryTables/queryTable1385.xml"/><Relationship Id="rId1594" Type="http://schemas.openxmlformats.org/officeDocument/2006/relationships/queryTable" Target="../queryTables/queryTable1592.xml"/><Relationship Id="rId2438" Type="http://schemas.openxmlformats.org/officeDocument/2006/relationships/queryTable" Target="../queryTables/queryTable2436.xml"/><Relationship Id="rId2645" Type="http://schemas.openxmlformats.org/officeDocument/2006/relationships/queryTable" Target="../queryTables/queryTable2643.xml"/><Relationship Id="rId2852" Type="http://schemas.openxmlformats.org/officeDocument/2006/relationships/queryTable" Target="../queryTables/queryTable2850.xml"/><Relationship Id="rId3903" Type="http://schemas.openxmlformats.org/officeDocument/2006/relationships/queryTable" Target="../queryTables/queryTable3901.xml"/><Relationship Id="rId93" Type="http://schemas.openxmlformats.org/officeDocument/2006/relationships/queryTable" Target="../queryTables/queryTable91.xml"/><Relationship Id="rId617" Type="http://schemas.openxmlformats.org/officeDocument/2006/relationships/queryTable" Target="../queryTables/queryTable615.xml"/><Relationship Id="rId824" Type="http://schemas.openxmlformats.org/officeDocument/2006/relationships/queryTable" Target="../queryTables/queryTable822.xml"/><Relationship Id="rId1247" Type="http://schemas.openxmlformats.org/officeDocument/2006/relationships/queryTable" Target="../queryTables/queryTable1245.xml"/><Relationship Id="rId1454" Type="http://schemas.openxmlformats.org/officeDocument/2006/relationships/queryTable" Target="../queryTables/queryTable1452.xml"/><Relationship Id="rId1661" Type="http://schemas.openxmlformats.org/officeDocument/2006/relationships/queryTable" Target="../queryTables/queryTable1659.xml"/><Relationship Id="rId2505" Type="http://schemas.openxmlformats.org/officeDocument/2006/relationships/queryTable" Target="../queryTables/queryTable2503.xml"/><Relationship Id="rId2712" Type="http://schemas.openxmlformats.org/officeDocument/2006/relationships/queryTable" Target="../queryTables/queryTable2710.xml"/><Relationship Id="rId1107" Type="http://schemas.openxmlformats.org/officeDocument/2006/relationships/queryTable" Target="../queryTables/queryTable1105.xml"/><Relationship Id="rId1314" Type="http://schemas.openxmlformats.org/officeDocument/2006/relationships/queryTable" Target="../queryTables/queryTable1312.xml"/><Relationship Id="rId1521" Type="http://schemas.openxmlformats.org/officeDocument/2006/relationships/queryTable" Target="../queryTables/queryTable1519.xml"/><Relationship Id="rId3279" Type="http://schemas.openxmlformats.org/officeDocument/2006/relationships/queryTable" Target="../queryTables/queryTable3277.xml"/><Relationship Id="rId3486" Type="http://schemas.openxmlformats.org/officeDocument/2006/relationships/queryTable" Target="../queryTables/queryTable3484.xml"/><Relationship Id="rId3693" Type="http://schemas.openxmlformats.org/officeDocument/2006/relationships/queryTable" Target="../queryTables/queryTable3691.xml"/><Relationship Id="rId20" Type="http://schemas.openxmlformats.org/officeDocument/2006/relationships/queryTable" Target="../queryTables/queryTable18.xml"/><Relationship Id="rId2088" Type="http://schemas.openxmlformats.org/officeDocument/2006/relationships/queryTable" Target="../queryTables/queryTable2086.xml"/><Relationship Id="rId2295" Type="http://schemas.openxmlformats.org/officeDocument/2006/relationships/queryTable" Target="../queryTables/queryTable2293.xml"/><Relationship Id="rId3139" Type="http://schemas.openxmlformats.org/officeDocument/2006/relationships/queryTable" Target="../queryTables/queryTable3137.xml"/><Relationship Id="rId3346" Type="http://schemas.openxmlformats.org/officeDocument/2006/relationships/queryTable" Target="../queryTables/queryTable3344.xml"/><Relationship Id="rId267" Type="http://schemas.openxmlformats.org/officeDocument/2006/relationships/queryTable" Target="../queryTables/queryTable265.xml"/><Relationship Id="rId474" Type="http://schemas.openxmlformats.org/officeDocument/2006/relationships/queryTable" Target="../queryTables/queryTable472.xml"/><Relationship Id="rId2155" Type="http://schemas.openxmlformats.org/officeDocument/2006/relationships/queryTable" Target="../queryTables/queryTable2153.xml"/><Relationship Id="rId3553" Type="http://schemas.openxmlformats.org/officeDocument/2006/relationships/queryTable" Target="../queryTables/queryTable3551.xml"/><Relationship Id="rId3760" Type="http://schemas.openxmlformats.org/officeDocument/2006/relationships/queryTable" Target="../queryTables/queryTable3758.xml"/><Relationship Id="rId127" Type="http://schemas.openxmlformats.org/officeDocument/2006/relationships/queryTable" Target="../queryTables/queryTable125.xml"/><Relationship Id="rId681" Type="http://schemas.openxmlformats.org/officeDocument/2006/relationships/queryTable" Target="../queryTables/queryTable679.xml"/><Relationship Id="rId2362" Type="http://schemas.openxmlformats.org/officeDocument/2006/relationships/queryTable" Target="../queryTables/queryTable2360.xml"/><Relationship Id="rId3206" Type="http://schemas.openxmlformats.org/officeDocument/2006/relationships/queryTable" Target="../queryTables/queryTable3204.xml"/><Relationship Id="rId3413" Type="http://schemas.openxmlformats.org/officeDocument/2006/relationships/queryTable" Target="../queryTables/queryTable3411.xml"/><Relationship Id="rId3620" Type="http://schemas.openxmlformats.org/officeDocument/2006/relationships/queryTable" Target="../queryTables/queryTable3618.xml"/><Relationship Id="rId334" Type="http://schemas.openxmlformats.org/officeDocument/2006/relationships/queryTable" Target="../queryTables/queryTable332.xml"/><Relationship Id="rId541" Type="http://schemas.openxmlformats.org/officeDocument/2006/relationships/queryTable" Target="../queryTables/queryTable539.xml"/><Relationship Id="rId1171" Type="http://schemas.openxmlformats.org/officeDocument/2006/relationships/queryTable" Target="../queryTables/queryTable1169.xml"/><Relationship Id="rId2015" Type="http://schemas.openxmlformats.org/officeDocument/2006/relationships/queryTable" Target="../queryTables/queryTable2013.xml"/><Relationship Id="rId2222" Type="http://schemas.openxmlformats.org/officeDocument/2006/relationships/queryTable" Target="../queryTables/queryTable2220.xml"/><Relationship Id="rId401" Type="http://schemas.openxmlformats.org/officeDocument/2006/relationships/queryTable" Target="../queryTables/queryTable399.xml"/><Relationship Id="rId1031" Type="http://schemas.openxmlformats.org/officeDocument/2006/relationships/queryTable" Target="../queryTables/queryTable1029.xml"/><Relationship Id="rId1988" Type="http://schemas.openxmlformats.org/officeDocument/2006/relationships/queryTable" Target="../queryTables/queryTable1986.xml"/><Relationship Id="rId4187" Type="http://schemas.openxmlformats.org/officeDocument/2006/relationships/queryTable" Target="../queryTables/queryTable4185.xml"/><Relationship Id="rId4047" Type="http://schemas.openxmlformats.org/officeDocument/2006/relationships/queryTable" Target="../queryTables/queryTable4045.xml"/><Relationship Id="rId1848" Type="http://schemas.openxmlformats.org/officeDocument/2006/relationships/queryTable" Target="../queryTables/queryTable1846.xml"/><Relationship Id="rId3063" Type="http://schemas.openxmlformats.org/officeDocument/2006/relationships/queryTable" Target="../queryTables/queryTable3061.xml"/><Relationship Id="rId3270" Type="http://schemas.openxmlformats.org/officeDocument/2006/relationships/queryTable" Target="../queryTables/queryTable3268.xml"/><Relationship Id="rId4114" Type="http://schemas.openxmlformats.org/officeDocument/2006/relationships/queryTable" Target="../queryTables/queryTable4112.xml"/><Relationship Id="rId191" Type="http://schemas.openxmlformats.org/officeDocument/2006/relationships/queryTable" Target="../queryTables/queryTable189.xml"/><Relationship Id="rId1708" Type="http://schemas.openxmlformats.org/officeDocument/2006/relationships/queryTable" Target="../queryTables/queryTable1706.xml"/><Relationship Id="rId1915" Type="http://schemas.openxmlformats.org/officeDocument/2006/relationships/queryTable" Target="../queryTables/queryTable1913.xml"/><Relationship Id="rId3130" Type="http://schemas.openxmlformats.org/officeDocument/2006/relationships/queryTable" Target="../queryTables/queryTable3128.xml"/><Relationship Id="rId2689" Type="http://schemas.openxmlformats.org/officeDocument/2006/relationships/queryTable" Target="../queryTables/queryTable2687.xml"/><Relationship Id="rId2896" Type="http://schemas.openxmlformats.org/officeDocument/2006/relationships/queryTable" Target="../queryTables/queryTable2894.xml"/><Relationship Id="rId3947" Type="http://schemas.openxmlformats.org/officeDocument/2006/relationships/queryTable" Target="../queryTables/queryTable3945.xml"/><Relationship Id="rId868" Type="http://schemas.openxmlformats.org/officeDocument/2006/relationships/queryTable" Target="../queryTables/queryTable866.xml"/><Relationship Id="rId1498" Type="http://schemas.openxmlformats.org/officeDocument/2006/relationships/queryTable" Target="../queryTables/queryTable1496.xml"/><Relationship Id="rId2549" Type="http://schemas.openxmlformats.org/officeDocument/2006/relationships/queryTable" Target="../queryTables/queryTable2547.xml"/><Relationship Id="rId2756" Type="http://schemas.openxmlformats.org/officeDocument/2006/relationships/queryTable" Target="../queryTables/queryTable2754.xml"/><Relationship Id="rId2963" Type="http://schemas.openxmlformats.org/officeDocument/2006/relationships/queryTable" Target="../queryTables/queryTable2961.xml"/><Relationship Id="rId3807" Type="http://schemas.openxmlformats.org/officeDocument/2006/relationships/queryTable" Target="../queryTables/queryTable3805.xml"/><Relationship Id="rId728" Type="http://schemas.openxmlformats.org/officeDocument/2006/relationships/queryTable" Target="../queryTables/queryTable726.xml"/><Relationship Id="rId935" Type="http://schemas.openxmlformats.org/officeDocument/2006/relationships/queryTable" Target="../queryTables/queryTable933.xml"/><Relationship Id="rId1358" Type="http://schemas.openxmlformats.org/officeDocument/2006/relationships/queryTable" Target="../queryTables/queryTable1356.xml"/><Relationship Id="rId1565" Type="http://schemas.openxmlformats.org/officeDocument/2006/relationships/queryTable" Target="../queryTables/queryTable1563.xml"/><Relationship Id="rId1772" Type="http://schemas.openxmlformats.org/officeDocument/2006/relationships/queryTable" Target="../queryTables/queryTable1770.xml"/><Relationship Id="rId2409" Type="http://schemas.openxmlformats.org/officeDocument/2006/relationships/queryTable" Target="../queryTables/queryTable2407.xml"/><Relationship Id="rId2616" Type="http://schemas.openxmlformats.org/officeDocument/2006/relationships/queryTable" Target="../queryTables/queryTable2614.xml"/><Relationship Id="rId64" Type="http://schemas.openxmlformats.org/officeDocument/2006/relationships/queryTable" Target="../queryTables/queryTable62.xml"/><Relationship Id="rId1218" Type="http://schemas.openxmlformats.org/officeDocument/2006/relationships/queryTable" Target="../queryTables/queryTable1216.xml"/><Relationship Id="rId1425" Type="http://schemas.openxmlformats.org/officeDocument/2006/relationships/queryTable" Target="../queryTables/queryTable1423.xml"/><Relationship Id="rId2823" Type="http://schemas.openxmlformats.org/officeDocument/2006/relationships/queryTable" Target="../queryTables/queryTable2821.xml"/><Relationship Id="rId1632" Type="http://schemas.openxmlformats.org/officeDocument/2006/relationships/queryTable" Target="../queryTables/queryTable1630.xml"/><Relationship Id="rId2199" Type="http://schemas.openxmlformats.org/officeDocument/2006/relationships/queryTable" Target="../queryTables/queryTable2197.xml"/><Relationship Id="rId3597" Type="http://schemas.openxmlformats.org/officeDocument/2006/relationships/queryTable" Target="../queryTables/queryTable3595.xml"/><Relationship Id="rId3457" Type="http://schemas.openxmlformats.org/officeDocument/2006/relationships/queryTable" Target="../queryTables/queryTable3455.xml"/><Relationship Id="rId3664" Type="http://schemas.openxmlformats.org/officeDocument/2006/relationships/queryTable" Target="../queryTables/queryTable3662.xml"/><Relationship Id="rId3871" Type="http://schemas.openxmlformats.org/officeDocument/2006/relationships/queryTable" Target="../queryTables/queryTable3869.xml"/><Relationship Id="rId378" Type="http://schemas.openxmlformats.org/officeDocument/2006/relationships/queryTable" Target="../queryTables/queryTable376.xml"/><Relationship Id="rId585" Type="http://schemas.openxmlformats.org/officeDocument/2006/relationships/queryTable" Target="../queryTables/queryTable583.xml"/><Relationship Id="rId792" Type="http://schemas.openxmlformats.org/officeDocument/2006/relationships/queryTable" Target="../queryTables/queryTable790.xml"/><Relationship Id="rId2059" Type="http://schemas.openxmlformats.org/officeDocument/2006/relationships/queryTable" Target="../queryTables/queryTable2057.xml"/><Relationship Id="rId2266" Type="http://schemas.openxmlformats.org/officeDocument/2006/relationships/queryTable" Target="../queryTables/queryTable2264.xml"/><Relationship Id="rId2473" Type="http://schemas.openxmlformats.org/officeDocument/2006/relationships/queryTable" Target="../queryTables/queryTable2471.xml"/><Relationship Id="rId2680" Type="http://schemas.openxmlformats.org/officeDocument/2006/relationships/queryTable" Target="../queryTables/queryTable2678.xml"/><Relationship Id="rId3317" Type="http://schemas.openxmlformats.org/officeDocument/2006/relationships/queryTable" Target="../queryTables/queryTable3315.xml"/><Relationship Id="rId3524" Type="http://schemas.openxmlformats.org/officeDocument/2006/relationships/queryTable" Target="../queryTables/queryTable3522.xml"/><Relationship Id="rId3731" Type="http://schemas.openxmlformats.org/officeDocument/2006/relationships/queryTable" Target="../queryTables/queryTable3729.xml"/><Relationship Id="rId238" Type="http://schemas.openxmlformats.org/officeDocument/2006/relationships/queryTable" Target="../queryTables/queryTable236.xml"/><Relationship Id="rId445" Type="http://schemas.openxmlformats.org/officeDocument/2006/relationships/queryTable" Target="../queryTables/queryTable443.xml"/><Relationship Id="rId652" Type="http://schemas.openxmlformats.org/officeDocument/2006/relationships/queryTable" Target="../queryTables/queryTable650.xml"/><Relationship Id="rId1075" Type="http://schemas.openxmlformats.org/officeDocument/2006/relationships/queryTable" Target="../queryTables/queryTable1073.xml"/><Relationship Id="rId1282" Type="http://schemas.openxmlformats.org/officeDocument/2006/relationships/queryTable" Target="../queryTables/queryTable1280.xml"/><Relationship Id="rId2126" Type="http://schemas.openxmlformats.org/officeDocument/2006/relationships/queryTable" Target="../queryTables/queryTable2124.xml"/><Relationship Id="rId2333" Type="http://schemas.openxmlformats.org/officeDocument/2006/relationships/queryTable" Target="../queryTables/queryTable2331.xml"/><Relationship Id="rId2540" Type="http://schemas.openxmlformats.org/officeDocument/2006/relationships/queryTable" Target="../queryTables/queryTable2538.xml"/><Relationship Id="rId305" Type="http://schemas.openxmlformats.org/officeDocument/2006/relationships/queryTable" Target="../queryTables/queryTable303.xml"/><Relationship Id="rId512" Type="http://schemas.openxmlformats.org/officeDocument/2006/relationships/queryTable" Target="../queryTables/queryTable510.xml"/><Relationship Id="rId1142" Type="http://schemas.openxmlformats.org/officeDocument/2006/relationships/queryTable" Target="../queryTables/queryTable1140.xml"/><Relationship Id="rId2400" Type="http://schemas.openxmlformats.org/officeDocument/2006/relationships/queryTable" Target="../queryTables/queryTable2398.xml"/><Relationship Id="rId1002" Type="http://schemas.openxmlformats.org/officeDocument/2006/relationships/queryTable" Target="../queryTables/queryTable1000.xml"/><Relationship Id="rId4158" Type="http://schemas.openxmlformats.org/officeDocument/2006/relationships/queryTable" Target="../queryTables/queryTable4156.xml"/><Relationship Id="rId1959" Type="http://schemas.openxmlformats.org/officeDocument/2006/relationships/queryTable" Target="../queryTables/queryTable1957.xml"/><Relationship Id="rId3174" Type="http://schemas.openxmlformats.org/officeDocument/2006/relationships/queryTable" Target="../queryTables/queryTable3172.xml"/><Relationship Id="rId4018" Type="http://schemas.openxmlformats.org/officeDocument/2006/relationships/queryTable" Target="../queryTables/queryTable4016.xml"/><Relationship Id="rId1819" Type="http://schemas.openxmlformats.org/officeDocument/2006/relationships/queryTable" Target="../queryTables/queryTable1817.xml"/><Relationship Id="rId3381" Type="http://schemas.openxmlformats.org/officeDocument/2006/relationships/queryTable" Target="../queryTables/queryTable3379.xml"/><Relationship Id="rId4225" Type="http://schemas.openxmlformats.org/officeDocument/2006/relationships/queryTable" Target="../queryTables/queryTable4223.xml"/><Relationship Id="rId2190" Type="http://schemas.openxmlformats.org/officeDocument/2006/relationships/queryTable" Target="../queryTables/queryTable2188.xml"/><Relationship Id="rId3034" Type="http://schemas.openxmlformats.org/officeDocument/2006/relationships/queryTable" Target="../queryTables/queryTable3032.xml"/><Relationship Id="rId3241" Type="http://schemas.openxmlformats.org/officeDocument/2006/relationships/queryTable" Target="../queryTables/queryTable3239.xml"/><Relationship Id="rId162" Type="http://schemas.openxmlformats.org/officeDocument/2006/relationships/queryTable" Target="../queryTables/queryTable160.xml"/><Relationship Id="rId2050" Type="http://schemas.openxmlformats.org/officeDocument/2006/relationships/queryTable" Target="../queryTables/queryTable2048.xml"/><Relationship Id="rId3101" Type="http://schemas.openxmlformats.org/officeDocument/2006/relationships/queryTable" Target="../queryTables/queryTable3099.xml"/><Relationship Id="rId979" Type="http://schemas.openxmlformats.org/officeDocument/2006/relationships/queryTable" Target="../queryTables/queryTable977.xml"/><Relationship Id="rId839" Type="http://schemas.openxmlformats.org/officeDocument/2006/relationships/queryTable" Target="../queryTables/queryTable837.xml"/><Relationship Id="rId1469" Type="http://schemas.openxmlformats.org/officeDocument/2006/relationships/queryTable" Target="../queryTables/queryTable1467.xml"/><Relationship Id="rId2867" Type="http://schemas.openxmlformats.org/officeDocument/2006/relationships/queryTable" Target="../queryTables/queryTable2865.xml"/><Relationship Id="rId3918" Type="http://schemas.openxmlformats.org/officeDocument/2006/relationships/queryTable" Target="../queryTables/queryTable3916.xml"/><Relationship Id="rId4082" Type="http://schemas.openxmlformats.org/officeDocument/2006/relationships/queryTable" Target="../queryTables/queryTable4080.xml"/><Relationship Id="rId1676" Type="http://schemas.openxmlformats.org/officeDocument/2006/relationships/queryTable" Target="../queryTables/queryTable1674.xml"/><Relationship Id="rId1883" Type="http://schemas.openxmlformats.org/officeDocument/2006/relationships/queryTable" Target="../queryTables/queryTable1881.xml"/><Relationship Id="rId2727" Type="http://schemas.openxmlformats.org/officeDocument/2006/relationships/queryTable" Target="../queryTables/queryTable2725.xml"/><Relationship Id="rId2934" Type="http://schemas.openxmlformats.org/officeDocument/2006/relationships/queryTable" Target="../queryTables/queryTable2932.xml"/><Relationship Id="rId906" Type="http://schemas.openxmlformats.org/officeDocument/2006/relationships/queryTable" Target="../queryTables/queryTable904.xml"/><Relationship Id="rId1329" Type="http://schemas.openxmlformats.org/officeDocument/2006/relationships/queryTable" Target="../queryTables/queryTable1327.xml"/><Relationship Id="rId1536" Type="http://schemas.openxmlformats.org/officeDocument/2006/relationships/queryTable" Target="../queryTables/queryTable1534.xml"/><Relationship Id="rId1743" Type="http://schemas.openxmlformats.org/officeDocument/2006/relationships/queryTable" Target="../queryTables/queryTable1741.xml"/><Relationship Id="rId1950" Type="http://schemas.openxmlformats.org/officeDocument/2006/relationships/queryTable" Target="../queryTables/queryTable1948.xml"/><Relationship Id="rId35" Type="http://schemas.openxmlformats.org/officeDocument/2006/relationships/queryTable" Target="../queryTables/queryTable33.xml"/><Relationship Id="rId1603" Type="http://schemas.openxmlformats.org/officeDocument/2006/relationships/queryTable" Target="../queryTables/queryTable1601.xml"/><Relationship Id="rId1810" Type="http://schemas.openxmlformats.org/officeDocument/2006/relationships/queryTable" Target="../queryTables/queryTable1808.xml"/><Relationship Id="rId3568" Type="http://schemas.openxmlformats.org/officeDocument/2006/relationships/queryTable" Target="../queryTables/queryTable3566.xml"/><Relationship Id="rId3775" Type="http://schemas.openxmlformats.org/officeDocument/2006/relationships/queryTable" Target="../queryTables/queryTable3773.xml"/><Relationship Id="rId3982" Type="http://schemas.openxmlformats.org/officeDocument/2006/relationships/queryTable" Target="../queryTables/queryTable3980.xml"/><Relationship Id="rId489" Type="http://schemas.openxmlformats.org/officeDocument/2006/relationships/queryTable" Target="../queryTables/queryTable487.xml"/><Relationship Id="rId696" Type="http://schemas.openxmlformats.org/officeDocument/2006/relationships/queryTable" Target="../queryTables/queryTable694.xml"/><Relationship Id="rId2377" Type="http://schemas.openxmlformats.org/officeDocument/2006/relationships/queryTable" Target="../queryTables/queryTable2375.xml"/><Relationship Id="rId2584" Type="http://schemas.openxmlformats.org/officeDocument/2006/relationships/queryTable" Target="../queryTables/queryTable2582.xml"/><Relationship Id="rId2791" Type="http://schemas.openxmlformats.org/officeDocument/2006/relationships/queryTable" Target="../queryTables/queryTable2789.xml"/><Relationship Id="rId3428" Type="http://schemas.openxmlformats.org/officeDocument/2006/relationships/queryTable" Target="../queryTables/queryTable3426.xml"/><Relationship Id="rId3635" Type="http://schemas.openxmlformats.org/officeDocument/2006/relationships/queryTable" Target="../queryTables/queryTable3633.xml"/><Relationship Id="rId349" Type="http://schemas.openxmlformats.org/officeDocument/2006/relationships/queryTable" Target="../queryTables/queryTable347.xml"/><Relationship Id="rId556" Type="http://schemas.openxmlformats.org/officeDocument/2006/relationships/queryTable" Target="../queryTables/queryTable554.xml"/><Relationship Id="rId763" Type="http://schemas.openxmlformats.org/officeDocument/2006/relationships/queryTable" Target="../queryTables/queryTable761.xml"/><Relationship Id="rId1186" Type="http://schemas.openxmlformats.org/officeDocument/2006/relationships/queryTable" Target="../queryTables/queryTable1184.xml"/><Relationship Id="rId1393" Type="http://schemas.openxmlformats.org/officeDocument/2006/relationships/queryTable" Target="../queryTables/queryTable1391.xml"/><Relationship Id="rId2237" Type="http://schemas.openxmlformats.org/officeDocument/2006/relationships/queryTable" Target="../queryTables/queryTable2235.xml"/><Relationship Id="rId2444" Type="http://schemas.openxmlformats.org/officeDocument/2006/relationships/queryTable" Target="../queryTables/queryTable2442.xml"/><Relationship Id="rId3842" Type="http://schemas.openxmlformats.org/officeDocument/2006/relationships/queryTable" Target="../queryTables/queryTable3840.xml"/><Relationship Id="rId209" Type="http://schemas.openxmlformats.org/officeDocument/2006/relationships/queryTable" Target="../queryTables/queryTable207.xml"/><Relationship Id="rId416" Type="http://schemas.openxmlformats.org/officeDocument/2006/relationships/queryTable" Target="../queryTables/queryTable414.xml"/><Relationship Id="rId970" Type="http://schemas.openxmlformats.org/officeDocument/2006/relationships/queryTable" Target="../queryTables/queryTable968.xml"/><Relationship Id="rId1046" Type="http://schemas.openxmlformats.org/officeDocument/2006/relationships/queryTable" Target="../queryTables/queryTable1044.xml"/><Relationship Id="rId1253" Type="http://schemas.openxmlformats.org/officeDocument/2006/relationships/queryTable" Target="../queryTables/queryTable1251.xml"/><Relationship Id="rId2651" Type="http://schemas.openxmlformats.org/officeDocument/2006/relationships/queryTable" Target="../queryTables/queryTable2649.xml"/><Relationship Id="rId3702" Type="http://schemas.openxmlformats.org/officeDocument/2006/relationships/queryTable" Target="../queryTables/queryTable3700.xml"/><Relationship Id="rId623" Type="http://schemas.openxmlformats.org/officeDocument/2006/relationships/queryTable" Target="../queryTables/queryTable621.xml"/><Relationship Id="rId830" Type="http://schemas.openxmlformats.org/officeDocument/2006/relationships/queryTable" Target="../queryTables/queryTable828.xml"/><Relationship Id="rId1460" Type="http://schemas.openxmlformats.org/officeDocument/2006/relationships/queryTable" Target="../queryTables/queryTable1458.xml"/><Relationship Id="rId2304" Type="http://schemas.openxmlformats.org/officeDocument/2006/relationships/queryTable" Target="../queryTables/queryTable2302.xml"/><Relationship Id="rId2511" Type="http://schemas.openxmlformats.org/officeDocument/2006/relationships/queryTable" Target="../queryTables/queryTable2509.xml"/><Relationship Id="rId1113" Type="http://schemas.openxmlformats.org/officeDocument/2006/relationships/queryTable" Target="../queryTables/queryTable1111.xml"/><Relationship Id="rId1320" Type="http://schemas.openxmlformats.org/officeDocument/2006/relationships/queryTable" Target="../queryTables/queryTable1318.xml"/><Relationship Id="rId3078" Type="http://schemas.openxmlformats.org/officeDocument/2006/relationships/queryTable" Target="../queryTables/queryTable3076.xml"/><Relationship Id="rId3285" Type="http://schemas.openxmlformats.org/officeDocument/2006/relationships/queryTable" Target="../queryTables/queryTable3283.xml"/><Relationship Id="rId3492" Type="http://schemas.openxmlformats.org/officeDocument/2006/relationships/queryTable" Target="../queryTables/queryTable3490.xml"/><Relationship Id="rId4129" Type="http://schemas.openxmlformats.org/officeDocument/2006/relationships/queryTable" Target="../queryTables/queryTable4127.xml"/><Relationship Id="rId2094" Type="http://schemas.openxmlformats.org/officeDocument/2006/relationships/queryTable" Target="../queryTables/queryTable2092.xml"/><Relationship Id="rId3145" Type="http://schemas.openxmlformats.org/officeDocument/2006/relationships/queryTable" Target="../queryTables/queryTable3143.xml"/><Relationship Id="rId3352" Type="http://schemas.openxmlformats.org/officeDocument/2006/relationships/queryTable" Target="../queryTables/queryTable3350.xml"/><Relationship Id="rId273" Type="http://schemas.openxmlformats.org/officeDocument/2006/relationships/queryTable" Target="../queryTables/queryTable271.xml"/><Relationship Id="rId480" Type="http://schemas.openxmlformats.org/officeDocument/2006/relationships/queryTable" Target="../queryTables/queryTable478.xml"/><Relationship Id="rId2161" Type="http://schemas.openxmlformats.org/officeDocument/2006/relationships/queryTable" Target="../queryTables/queryTable2159.xml"/><Relationship Id="rId3005" Type="http://schemas.openxmlformats.org/officeDocument/2006/relationships/queryTable" Target="../queryTables/queryTable3003.xml"/><Relationship Id="rId3212" Type="http://schemas.openxmlformats.org/officeDocument/2006/relationships/queryTable" Target="../queryTables/queryTable3210.xml"/><Relationship Id="rId133" Type="http://schemas.openxmlformats.org/officeDocument/2006/relationships/queryTable" Target="../queryTables/queryTable131.xml"/><Relationship Id="rId340" Type="http://schemas.openxmlformats.org/officeDocument/2006/relationships/queryTable" Target="../queryTables/queryTable338.xml"/><Relationship Id="rId2021" Type="http://schemas.openxmlformats.org/officeDocument/2006/relationships/queryTable" Target="../queryTables/queryTable2019.xml"/><Relationship Id="rId200" Type="http://schemas.openxmlformats.org/officeDocument/2006/relationships/queryTable" Target="../queryTables/queryTable198.xml"/><Relationship Id="rId2978" Type="http://schemas.openxmlformats.org/officeDocument/2006/relationships/queryTable" Target="../queryTables/queryTable2976.xml"/><Relationship Id="rId4193" Type="http://schemas.openxmlformats.org/officeDocument/2006/relationships/queryTable" Target="../queryTables/queryTable4191.xml"/><Relationship Id="rId1787" Type="http://schemas.openxmlformats.org/officeDocument/2006/relationships/queryTable" Target="../queryTables/queryTable1785.xml"/><Relationship Id="rId1994" Type="http://schemas.openxmlformats.org/officeDocument/2006/relationships/queryTable" Target="../queryTables/queryTable1992.xml"/><Relationship Id="rId2838" Type="http://schemas.openxmlformats.org/officeDocument/2006/relationships/queryTable" Target="../queryTables/queryTable2836.xml"/><Relationship Id="rId79" Type="http://schemas.openxmlformats.org/officeDocument/2006/relationships/queryTable" Target="../queryTables/queryTable77.xml"/><Relationship Id="rId1647" Type="http://schemas.openxmlformats.org/officeDocument/2006/relationships/queryTable" Target="../queryTables/queryTable1645.xml"/><Relationship Id="rId1854" Type="http://schemas.openxmlformats.org/officeDocument/2006/relationships/queryTable" Target="../queryTables/queryTable1852.xml"/><Relationship Id="rId2905" Type="http://schemas.openxmlformats.org/officeDocument/2006/relationships/queryTable" Target="../queryTables/queryTable2903.xml"/><Relationship Id="rId4053" Type="http://schemas.openxmlformats.org/officeDocument/2006/relationships/queryTable" Target="../queryTables/queryTable4051.xml"/><Relationship Id="rId1507" Type="http://schemas.openxmlformats.org/officeDocument/2006/relationships/queryTable" Target="../queryTables/queryTable1505.xml"/><Relationship Id="rId1714" Type="http://schemas.openxmlformats.org/officeDocument/2006/relationships/queryTable" Target="../queryTables/queryTable1712.xml"/><Relationship Id="rId4120" Type="http://schemas.openxmlformats.org/officeDocument/2006/relationships/queryTable" Target="../queryTables/queryTable4118.xml"/><Relationship Id="rId1921" Type="http://schemas.openxmlformats.org/officeDocument/2006/relationships/queryTable" Target="../queryTables/queryTable1919.xml"/><Relationship Id="rId3679" Type="http://schemas.openxmlformats.org/officeDocument/2006/relationships/queryTable" Target="../queryTables/queryTable3677.xml"/><Relationship Id="rId2488" Type="http://schemas.openxmlformats.org/officeDocument/2006/relationships/queryTable" Target="../queryTables/queryTable2486.xml"/><Relationship Id="rId3886" Type="http://schemas.openxmlformats.org/officeDocument/2006/relationships/queryTable" Target="../queryTables/queryTable3884.xml"/><Relationship Id="rId1297" Type="http://schemas.openxmlformats.org/officeDocument/2006/relationships/queryTable" Target="../queryTables/queryTable1295.xml"/><Relationship Id="rId2695" Type="http://schemas.openxmlformats.org/officeDocument/2006/relationships/queryTable" Target="../queryTables/queryTable2693.xml"/><Relationship Id="rId3539" Type="http://schemas.openxmlformats.org/officeDocument/2006/relationships/queryTable" Target="../queryTables/queryTable3537.xml"/><Relationship Id="rId3746" Type="http://schemas.openxmlformats.org/officeDocument/2006/relationships/queryTable" Target="../queryTables/queryTable3744.xml"/><Relationship Id="rId3953" Type="http://schemas.openxmlformats.org/officeDocument/2006/relationships/queryTable" Target="../queryTables/queryTable3951.xml"/><Relationship Id="rId667" Type="http://schemas.openxmlformats.org/officeDocument/2006/relationships/queryTable" Target="../queryTables/queryTable665.xml"/><Relationship Id="rId874" Type="http://schemas.openxmlformats.org/officeDocument/2006/relationships/queryTable" Target="../queryTables/queryTable872.xml"/><Relationship Id="rId2348" Type="http://schemas.openxmlformats.org/officeDocument/2006/relationships/queryTable" Target="../queryTables/queryTable2346.xml"/><Relationship Id="rId2555" Type="http://schemas.openxmlformats.org/officeDocument/2006/relationships/queryTable" Target="../queryTables/queryTable2553.xml"/><Relationship Id="rId2762" Type="http://schemas.openxmlformats.org/officeDocument/2006/relationships/queryTable" Target="../queryTables/queryTable2760.xml"/><Relationship Id="rId3606" Type="http://schemas.openxmlformats.org/officeDocument/2006/relationships/queryTable" Target="../queryTables/queryTable3604.xml"/><Relationship Id="rId3813" Type="http://schemas.openxmlformats.org/officeDocument/2006/relationships/queryTable" Target="../queryTables/queryTable3811.xml"/><Relationship Id="rId527" Type="http://schemas.openxmlformats.org/officeDocument/2006/relationships/queryTable" Target="../queryTables/queryTable525.xml"/><Relationship Id="rId734" Type="http://schemas.openxmlformats.org/officeDocument/2006/relationships/queryTable" Target="../queryTables/queryTable732.xml"/><Relationship Id="rId941" Type="http://schemas.openxmlformats.org/officeDocument/2006/relationships/queryTable" Target="../queryTables/queryTable939.xml"/><Relationship Id="rId1157" Type="http://schemas.openxmlformats.org/officeDocument/2006/relationships/queryTable" Target="../queryTables/queryTable1155.xml"/><Relationship Id="rId1364" Type="http://schemas.openxmlformats.org/officeDocument/2006/relationships/queryTable" Target="../queryTables/queryTable1362.xml"/><Relationship Id="rId1571" Type="http://schemas.openxmlformats.org/officeDocument/2006/relationships/queryTable" Target="../queryTables/queryTable1569.xml"/><Relationship Id="rId2208" Type="http://schemas.openxmlformats.org/officeDocument/2006/relationships/queryTable" Target="../queryTables/queryTable2206.xml"/><Relationship Id="rId2415" Type="http://schemas.openxmlformats.org/officeDocument/2006/relationships/queryTable" Target="../queryTables/queryTable2413.xml"/><Relationship Id="rId2622" Type="http://schemas.openxmlformats.org/officeDocument/2006/relationships/queryTable" Target="../queryTables/queryTable2620.xml"/><Relationship Id="rId70" Type="http://schemas.openxmlformats.org/officeDocument/2006/relationships/queryTable" Target="../queryTables/queryTable68.xml"/><Relationship Id="rId801" Type="http://schemas.openxmlformats.org/officeDocument/2006/relationships/queryTable" Target="../queryTables/queryTable799.xml"/><Relationship Id="rId1017" Type="http://schemas.openxmlformats.org/officeDocument/2006/relationships/queryTable" Target="../queryTables/queryTable1015.xml"/><Relationship Id="rId1224" Type="http://schemas.openxmlformats.org/officeDocument/2006/relationships/queryTable" Target="../queryTables/queryTable1222.xml"/><Relationship Id="rId1431" Type="http://schemas.openxmlformats.org/officeDocument/2006/relationships/queryTable" Target="../queryTables/queryTable1429.xml"/><Relationship Id="rId3189" Type="http://schemas.openxmlformats.org/officeDocument/2006/relationships/queryTable" Target="../queryTables/queryTable3187.xml"/><Relationship Id="rId3396" Type="http://schemas.openxmlformats.org/officeDocument/2006/relationships/queryTable" Target="../queryTables/queryTable3394.xml"/><Relationship Id="rId3049" Type="http://schemas.openxmlformats.org/officeDocument/2006/relationships/queryTable" Target="../queryTables/queryTable3047.xml"/><Relationship Id="rId3256" Type="http://schemas.openxmlformats.org/officeDocument/2006/relationships/queryTable" Target="../queryTables/queryTable3254.xml"/><Relationship Id="rId3463" Type="http://schemas.openxmlformats.org/officeDocument/2006/relationships/queryTable" Target="../queryTables/queryTable3461.xml"/><Relationship Id="rId177" Type="http://schemas.openxmlformats.org/officeDocument/2006/relationships/queryTable" Target="../queryTables/queryTable175.xml"/><Relationship Id="rId384" Type="http://schemas.openxmlformats.org/officeDocument/2006/relationships/queryTable" Target="../queryTables/queryTable382.xml"/><Relationship Id="rId591" Type="http://schemas.openxmlformats.org/officeDocument/2006/relationships/queryTable" Target="../queryTables/queryTable589.xml"/><Relationship Id="rId2065" Type="http://schemas.openxmlformats.org/officeDocument/2006/relationships/queryTable" Target="../queryTables/queryTable2063.xml"/><Relationship Id="rId2272" Type="http://schemas.openxmlformats.org/officeDocument/2006/relationships/queryTable" Target="../queryTables/queryTable2270.xml"/><Relationship Id="rId3116" Type="http://schemas.openxmlformats.org/officeDocument/2006/relationships/queryTable" Target="../queryTables/queryTable3114.xml"/><Relationship Id="rId3670" Type="http://schemas.openxmlformats.org/officeDocument/2006/relationships/queryTable" Target="../queryTables/queryTable3668.xml"/><Relationship Id="rId244" Type="http://schemas.openxmlformats.org/officeDocument/2006/relationships/queryTable" Target="../queryTables/queryTable242.xml"/><Relationship Id="rId1081" Type="http://schemas.openxmlformats.org/officeDocument/2006/relationships/queryTable" Target="../queryTables/queryTable1079.xml"/><Relationship Id="rId3323" Type="http://schemas.openxmlformats.org/officeDocument/2006/relationships/queryTable" Target="../queryTables/queryTable3321.xml"/><Relationship Id="rId3530" Type="http://schemas.openxmlformats.org/officeDocument/2006/relationships/queryTable" Target="../queryTables/queryTable3528.xml"/><Relationship Id="rId451" Type="http://schemas.openxmlformats.org/officeDocument/2006/relationships/queryTable" Target="../queryTables/queryTable449.xml"/><Relationship Id="rId2132" Type="http://schemas.openxmlformats.org/officeDocument/2006/relationships/queryTable" Target="../queryTables/queryTable2130.xml"/><Relationship Id="rId104" Type="http://schemas.openxmlformats.org/officeDocument/2006/relationships/queryTable" Target="../queryTables/queryTable102.xml"/><Relationship Id="rId311" Type="http://schemas.openxmlformats.org/officeDocument/2006/relationships/queryTable" Target="../queryTables/queryTable309.xml"/><Relationship Id="rId1898" Type="http://schemas.openxmlformats.org/officeDocument/2006/relationships/queryTable" Target="../queryTables/queryTable1896.xml"/><Relationship Id="rId2949" Type="http://schemas.openxmlformats.org/officeDocument/2006/relationships/queryTable" Target="../queryTables/queryTable2947.xml"/><Relationship Id="rId4097" Type="http://schemas.openxmlformats.org/officeDocument/2006/relationships/queryTable" Target="../queryTables/queryTable4095.xml"/><Relationship Id="rId1758" Type="http://schemas.openxmlformats.org/officeDocument/2006/relationships/queryTable" Target="../queryTables/queryTable1756.xml"/><Relationship Id="rId2809" Type="http://schemas.openxmlformats.org/officeDocument/2006/relationships/queryTable" Target="../queryTables/queryTable2807.xml"/><Relationship Id="rId4164" Type="http://schemas.openxmlformats.org/officeDocument/2006/relationships/queryTable" Target="../queryTables/queryTable4162.xml"/><Relationship Id="rId1965" Type="http://schemas.openxmlformats.org/officeDocument/2006/relationships/queryTable" Target="../queryTables/queryTable1963.xml"/><Relationship Id="rId3180" Type="http://schemas.openxmlformats.org/officeDocument/2006/relationships/queryTable" Target="../queryTables/queryTable3178.xml"/><Relationship Id="rId4024" Type="http://schemas.openxmlformats.org/officeDocument/2006/relationships/queryTable" Target="../queryTables/queryTable4022.xml"/><Relationship Id="rId4231" Type="http://schemas.openxmlformats.org/officeDocument/2006/relationships/queryTable" Target="../queryTables/queryTable4229.xml"/><Relationship Id="rId1618" Type="http://schemas.openxmlformats.org/officeDocument/2006/relationships/queryTable" Target="../queryTables/queryTable1616.xml"/><Relationship Id="rId1825" Type="http://schemas.openxmlformats.org/officeDocument/2006/relationships/queryTable" Target="../queryTables/queryTable1823.xml"/><Relationship Id="rId3040" Type="http://schemas.openxmlformats.org/officeDocument/2006/relationships/queryTable" Target="../queryTables/queryTable3038.xml"/><Relationship Id="rId3997" Type="http://schemas.openxmlformats.org/officeDocument/2006/relationships/queryTable" Target="../queryTables/queryTable3995.xml"/><Relationship Id="rId2599" Type="http://schemas.openxmlformats.org/officeDocument/2006/relationships/queryTable" Target="../queryTables/queryTable2597.xml"/><Relationship Id="rId3857" Type="http://schemas.openxmlformats.org/officeDocument/2006/relationships/queryTable" Target="../queryTables/queryTable3855.xml"/><Relationship Id="rId778" Type="http://schemas.openxmlformats.org/officeDocument/2006/relationships/queryTable" Target="../queryTables/queryTable776.xml"/><Relationship Id="rId985" Type="http://schemas.openxmlformats.org/officeDocument/2006/relationships/queryTable" Target="../queryTables/queryTable983.xml"/><Relationship Id="rId2459" Type="http://schemas.openxmlformats.org/officeDocument/2006/relationships/queryTable" Target="../queryTables/queryTable2457.xml"/><Relationship Id="rId2666" Type="http://schemas.openxmlformats.org/officeDocument/2006/relationships/queryTable" Target="../queryTables/queryTable2664.xml"/><Relationship Id="rId2873" Type="http://schemas.openxmlformats.org/officeDocument/2006/relationships/queryTable" Target="../queryTables/queryTable2871.xml"/><Relationship Id="rId3717" Type="http://schemas.openxmlformats.org/officeDocument/2006/relationships/queryTable" Target="../queryTables/queryTable3715.xml"/><Relationship Id="rId3924" Type="http://schemas.openxmlformats.org/officeDocument/2006/relationships/queryTable" Target="../queryTables/queryTable3922.xml"/><Relationship Id="rId638" Type="http://schemas.openxmlformats.org/officeDocument/2006/relationships/queryTable" Target="../queryTables/queryTable636.xml"/><Relationship Id="rId845" Type="http://schemas.openxmlformats.org/officeDocument/2006/relationships/queryTable" Target="../queryTables/queryTable843.xml"/><Relationship Id="rId1268" Type="http://schemas.openxmlformats.org/officeDocument/2006/relationships/queryTable" Target="../queryTables/queryTable1266.xml"/><Relationship Id="rId1475" Type="http://schemas.openxmlformats.org/officeDocument/2006/relationships/queryTable" Target="../queryTables/queryTable1473.xml"/><Relationship Id="rId1682" Type="http://schemas.openxmlformats.org/officeDocument/2006/relationships/queryTable" Target="../queryTables/queryTable1680.xml"/><Relationship Id="rId2319" Type="http://schemas.openxmlformats.org/officeDocument/2006/relationships/queryTable" Target="../queryTables/queryTable2317.xml"/><Relationship Id="rId2526" Type="http://schemas.openxmlformats.org/officeDocument/2006/relationships/queryTable" Target="../queryTables/queryTable2524.xml"/><Relationship Id="rId2733" Type="http://schemas.openxmlformats.org/officeDocument/2006/relationships/queryTable" Target="../queryTables/queryTable2731.xml"/><Relationship Id="rId705" Type="http://schemas.openxmlformats.org/officeDocument/2006/relationships/queryTable" Target="../queryTables/queryTable703.xml"/><Relationship Id="rId1128" Type="http://schemas.openxmlformats.org/officeDocument/2006/relationships/queryTable" Target="../queryTables/queryTable1126.xml"/><Relationship Id="rId1335" Type="http://schemas.openxmlformats.org/officeDocument/2006/relationships/queryTable" Target="../queryTables/queryTable1333.xml"/><Relationship Id="rId1542" Type="http://schemas.openxmlformats.org/officeDocument/2006/relationships/queryTable" Target="../queryTables/queryTable1540.xml"/><Relationship Id="rId2940" Type="http://schemas.openxmlformats.org/officeDocument/2006/relationships/queryTable" Target="../queryTables/queryTable2938.xml"/><Relationship Id="rId912" Type="http://schemas.openxmlformats.org/officeDocument/2006/relationships/queryTable" Target="../queryTables/queryTable910.xml"/><Relationship Id="rId2800" Type="http://schemas.openxmlformats.org/officeDocument/2006/relationships/queryTable" Target="../queryTables/queryTable2798.xml"/><Relationship Id="rId41" Type="http://schemas.openxmlformats.org/officeDocument/2006/relationships/queryTable" Target="../queryTables/queryTable39.xml"/><Relationship Id="rId1402" Type="http://schemas.openxmlformats.org/officeDocument/2006/relationships/queryTable" Target="../queryTables/queryTable1400.xml"/><Relationship Id="rId288" Type="http://schemas.openxmlformats.org/officeDocument/2006/relationships/queryTable" Target="../queryTables/queryTable286.xml"/><Relationship Id="rId3367" Type="http://schemas.openxmlformats.org/officeDocument/2006/relationships/queryTable" Target="../queryTables/queryTable3365.xml"/><Relationship Id="rId3574" Type="http://schemas.openxmlformats.org/officeDocument/2006/relationships/queryTable" Target="../queryTables/queryTable3572.xml"/><Relationship Id="rId3781" Type="http://schemas.openxmlformats.org/officeDocument/2006/relationships/queryTable" Target="../queryTables/queryTable3779.xml"/><Relationship Id="rId495" Type="http://schemas.openxmlformats.org/officeDocument/2006/relationships/queryTable" Target="../queryTables/queryTable493.xml"/><Relationship Id="rId2176" Type="http://schemas.openxmlformats.org/officeDocument/2006/relationships/queryTable" Target="../queryTables/queryTable2174.xml"/><Relationship Id="rId2383" Type="http://schemas.openxmlformats.org/officeDocument/2006/relationships/queryTable" Target="../queryTables/queryTable2381.xml"/><Relationship Id="rId2590" Type="http://schemas.openxmlformats.org/officeDocument/2006/relationships/queryTable" Target="../queryTables/queryTable2588.xml"/><Relationship Id="rId3227" Type="http://schemas.openxmlformats.org/officeDocument/2006/relationships/queryTable" Target="../queryTables/queryTable3225.xml"/><Relationship Id="rId3434" Type="http://schemas.openxmlformats.org/officeDocument/2006/relationships/queryTable" Target="../queryTables/queryTable3432.xml"/><Relationship Id="rId3641" Type="http://schemas.openxmlformats.org/officeDocument/2006/relationships/queryTable" Target="../queryTables/queryTable3639.xml"/><Relationship Id="rId148" Type="http://schemas.openxmlformats.org/officeDocument/2006/relationships/queryTable" Target="../queryTables/queryTable146.xml"/><Relationship Id="rId355" Type="http://schemas.openxmlformats.org/officeDocument/2006/relationships/queryTable" Target="../queryTables/queryTable353.xml"/><Relationship Id="rId562" Type="http://schemas.openxmlformats.org/officeDocument/2006/relationships/queryTable" Target="../queryTables/queryTable560.xml"/><Relationship Id="rId1192" Type="http://schemas.openxmlformats.org/officeDocument/2006/relationships/queryTable" Target="../queryTables/queryTable1190.xml"/><Relationship Id="rId2036" Type="http://schemas.openxmlformats.org/officeDocument/2006/relationships/queryTable" Target="../queryTables/queryTable2034.xml"/><Relationship Id="rId2243" Type="http://schemas.openxmlformats.org/officeDocument/2006/relationships/queryTable" Target="../queryTables/queryTable2241.xml"/><Relationship Id="rId2450" Type="http://schemas.openxmlformats.org/officeDocument/2006/relationships/queryTable" Target="../queryTables/queryTable2448.xml"/><Relationship Id="rId3501" Type="http://schemas.openxmlformats.org/officeDocument/2006/relationships/queryTable" Target="../queryTables/queryTable3499.xml"/><Relationship Id="rId215" Type="http://schemas.openxmlformats.org/officeDocument/2006/relationships/queryTable" Target="../queryTables/queryTable213.xml"/><Relationship Id="rId422" Type="http://schemas.openxmlformats.org/officeDocument/2006/relationships/queryTable" Target="../queryTables/queryTable420.xml"/><Relationship Id="rId1052" Type="http://schemas.openxmlformats.org/officeDocument/2006/relationships/queryTable" Target="../queryTables/queryTable1050.xml"/><Relationship Id="rId2103" Type="http://schemas.openxmlformats.org/officeDocument/2006/relationships/queryTable" Target="../queryTables/queryTable2101.xml"/><Relationship Id="rId2310" Type="http://schemas.openxmlformats.org/officeDocument/2006/relationships/queryTable" Target="../queryTables/queryTable2308.xml"/><Relationship Id="rId4068" Type="http://schemas.openxmlformats.org/officeDocument/2006/relationships/queryTable" Target="../queryTables/queryTable4066.xml"/><Relationship Id="rId1869" Type="http://schemas.openxmlformats.org/officeDocument/2006/relationships/queryTable" Target="../queryTables/queryTable1867.xml"/><Relationship Id="rId3084" Type="http://schemas.openxmlformats.org/officeDocument/2006/relationships/queryTable" Target="../queryTables/queryTable3082.xml"/><Relationship Id="rId3291" Type="http://schemas.openxmlformats.org/officeDocument/2006/relationships/queryTable" Target="../queryTables/queryTable3289.xml"/><Relationship Id="rId4135" Type="http://schemas.openxmlformats.org/officeDocument/2006/relationships/queryTable" Target="../queryTables/queryTable4133.xml"/><Relationship Id="rId1729" Type="http://schemas.openxmlformats.org/officeDocument/2006/relationships/queryTable" Target="../queryTables/queryTable1727.xml"/><Relationship Id="rId1936" Type="http://schemas.openxmlformats.org/officeDocument/2006/relationships/queryTable" Target="../queryTables/queryTable1934.xml"/><Relationship Id="rId3151" Type="http://schemas.openxmlformats.org/officeDocument/2006/relationships/queryTable" Target="../queryTables/queryTable3149.xml"/><Relationship Id="rId4202" Type="http://schemas.openxmlformats.org/officeDocument/2006/relationships/queryTable" Target="../queryTables/queryTable4200.xml"/><Relationship Id="rId3011" Type="http://schemas.openxmlformats.org/officeDocument/2006/relationships/queryTable" Target="../queryTables/queryTable3009.xml"/><Relationship Id="rId3968" Type="http://schemas.openxmlformats.org/officeDocument/2006/relationships/queryTable" Target="../queryTables/queryTable3966.xml"/><Relationship Id="rId5" Type="http://schemas.openxmlformats.org/officeDocument/2006/relationships/queryTable" Target="../queryTables/queryTable3.xml"/><Relationship Id="rId889" Type="http://schemas.openxmlformats.org/officeDocument/2006/relationships/queryTable" Target="../queryTables/queryTable887.xml"/><Relationship Id="rId2777" Type="http://schemas.openxmlformats.org/officeDocument/2006/relationships/queryTable" Target="../queryTables/queryTable2775.xml"/><Relationship Id="rId749" Type="http://schemas.openxmlformats.org/officeDocument/2006/relationships/queryTable" Target="../queryTables/queryTable747.xml"/><Relationship Id="rId1379" Type="http://schemas.openxmlformats.org/officeDocument/2006/relationships/queryTable" Target="../queryTables/queryTable1377.xml"/><Relationship Id="rId1586" Type="http://schemas.openxmlformats.org/officeDocument/2006/relationships/queryTable" Target="../queryTables/queryTable1584.xml"/><Relationship Id="rId2984" Type="http://schemas.openxmlformats.org/officeDocument/2006/relationships/queryTable" Target="../queryTables/queryTable2982.xml"/><Relationship Id="rId3828" Type="http://schemas.openxmlformats.org/officeDocument/2006/relationships/queryTable" Target="../queryTables/queryTable3826.xml"/><Relationship Id="rId609" Type="http://schemas.openxmlformats.org/officeDocument/2006/relationships/queryTable" Target="../queryTables/queryTable607.xml"/><Relationship Id="rId956" Type="http://schemas.openxmlformats.org/officeDocument/2006/relationships/queryTable" Target="../queryTables/queryTable954.xml"/><Relationship Id="rId1239" Type="http://schemas.openxmlformats.org/officeDocument/2006/relationships/queryTable" Target="../queryTables/queryTable1237.xml"/><Relationship Id="rId1793" Type="http://schemas.openxmlformats.org/officeDocument/2006/relationships/queryTable" Target="../queryTables/queryTable1791.xml"/><Relationship Id="rId2637" Type="http://schemas.openxmlformats.org/officeDocument/2006/relationships/queryTable" Target="../queryTables/queryTable2635.xml"/><Relationship Id="rId2844" Type="http://schemas.openxmlformats.org/officeDocument/2006/relationships/queryTable" Target="../queryTables/queryTable2842.xml"/><Relationship Id="rId85" Type="http://schemas.openxmlformats.org/officeDocument/2006/relationships/queryTable" Target="../queryTables/queryTable83.xml"/><Relationship Id="rId816" Type="http://schemas.openxmlformats.org/officeDocument/2006/relationships/queryTable" Target="../queryTables/queryTable814.xml"/><Relationship Id="rId1446" Type="http://schemas.openxmlformats.org/officeDocument/2006/relationships/queryTable" Target="../queryTables/queryTable1444.xml"/><Relationship Id="rId1653" Type="http://schemas.openxmlformats.org/officeDocument/2006/relationships/queryTable" Target="../queryTables/queryTable1651.xml"/><Relationship Id="rId1860" Type="http://schemas.openxmlformats.org/officeDocument/2006/relationships/queryTable" Target="../queryTables/queryTable1858.xml"/><Relationship Id="rId2704" Type="http://schemas.openxmlformats.org/officeDocument/2006/relationships/queryTable" Target="../queryTables/queryTable2702.xml"/><Relationship Id="rId2911" Type="http://schemas.openxmlformats.org/officeDocument/2006/relationships/queryTable" Target="../queryTables/queryTable2909.xml"/><Relationship Id="rId1306" Type="http://schemas.openxmlformats.org/officeDocument/2006/relationships/queryTable" Target="../queryTables/queryTable1304.xml"/><Relationship Id="rId1513" Type="http://schemas.openxmlformats.org/officeDocument/2006/relationships/queryTable" Target="../queryTables/queryTable1511.xml"/><Relationship Id="rId1720" Type="http://schemas.openxmlformats.org/officeDocument/2006/relationships/queryTable" Target="../queryTables/queryTable1718.xml"/><Relationship Id="rId12" Type="http://schemas.openxmlformats.org/officeDocument/2006/relationships/queryTable" Target="../queryTables/queryTable10.xml"/><Relationship Id="rId3478" Type="http://schemas.openxmlformats.org/officeDocument/2006/relationships/queryTable" Target="../queryTables/queryTable3476.xml"/><Relationship Id="rId3685" Type="http://schemas.openxmlformats.org/officeDocument/2006/relationships/queryTable" Target="../queryTables/queryTable3683.xml"/><Relationship Id="rId3892" Type="http://schemas.openxmlformats.org/officeDocument/2006/relationships/queryTable" Target="../queryTables/queryTable3890.xml"/><Relationship Id="rId399" Type="http://schemas.openxmlformats.org/officeDocument/2006/relationships/queryTable" Target="../queryTables/queryTable397.xml"/><Relationship Id="rId2287" Type="http://schemas.openxmlformats.org/officeDocument/2006/relationships/queryTable" Target="../queryTables/queryTable2285.xml"/><Relationship Id="rId2494" Type="http://schemas.openxmlformats.org/officeDocument/2006/relationships/queryTable" Target="../queryTables/queryTable2492.xml"/><Relationship Id="rId3338" Type="http://schemas.openxmlformats.org/officeDocument/2006/relationships/queryTable" Target="../queryTables/queryTable3336.xml"/><Relationship Id="rId3545" Type="http://schemas.openxmlformats.org/officeDocument/2006/relationships/queryTable" Target="../queryTables/queryTable3543.xml"/><Relationship Id="rId3752" Type="http://schemas.openxmlformats.org/officeDocument/2006/relationships/queryTable" Target="../queryTables/queryTable3750.xml"/><Relationship Id="rId259" Type="http://schemas.openxmlformats.org/officeDocument/2006/relationships/queryTable" Target="../queryTables/queryTable257.xml"/><Relationship Id="rId466" Type="http://schemas.openxmlformats.org/officeDocument/2006/relationships/queryTable" Target="../queryTables/queryTable464.xml"/><Relationship Id="rId673" Type="http://schemas.openxmlformats.org/officeDocument/2006/relationships/queryTable" Target="../queryTables/queryTable671.xml"/><Relationship Id="rId880" Type="http://schemas.openxmlformats.org/officeDocument/2006/relationships/queryTable" Target="../queryTables/queryTable878.xml"/><Relationship Id="rId1096" Type="http://schemas.openxmlformats.org/officeDocument/2006/relationships/queryTable" Target="../queryTables/queryTable1094.xml"/><Relationship Id="rId2147" Type="http://schemas.openxmlformats.org/officeDocument/2006/relationships/queryTable" Target="../queryTables/queryTable2145.xml"/><Relationship Id="rId2354" Type="http://schemas.openxmlformats.org/officeDocument/2006/relationships/queryTable" Target="../queryTables/queryTable2352.xml"/><Relationship Id="rId2561" Type="http://schemas.openxmlformats.org/officeDocument/2006/relationships/queryTable" Target="../queryTables/queryTable2559.xml"/><Relationship Id="rId3405" Type="http://schemas.openxmlformats.org/officeDocument/2006/relationships/queryTable" Target="../queryTables/queryTable3403.xml"/><Relationship Id="rId119" Type="http://schemas.openxmlformats.org/officeDocument/2006/relationships/queryTable" Target="../queryTables/queryTable117.xml"/><Relationship Id="rId326" Type="http://schemas.openxmlformats.org/officeDocument/2006/relationships/queryTable" Target="../queryTables/queryTable324.xml"/><Relationship Id="rId533" Type="http://schemas.openxmlformats.org/officeDocument/2006/relationships/queryTable" Target="../queryTables/queryTable531.xml"/><Relationship Id="rId1163" Type="http://schemas.openxmlformats.org/officeDocument/2006/relationships/queryTable" Target="../queryTables/queryTable1161.xml"/><Relationship Id="rId1370" Type="http://schemas.openxmlformats.org/officeDocument/2006/relationships/queryTable" Target="../queryTables/queryTable1368.xml"/><Relationship Id="rId2007" Type="http://schemas.openxmlformats.org/officeDocument/2006/relationships/queryTable" Target="../queryTables/queryTable2005.xml"/><Relationship Id="rId2214" Type="http://schemas.openxmlformats.org/officeDocument/2006/relationships/queryTable" Target="../queryTables/queryTable2212.xml"/><Relationship Id="rId3612" Type="http://schemas.openxmlformats.org/officeDocument/2006/relationships/queryTable" Target="../queryTables/queryTable3610.xml"/><Relationship Id="rId740" Type="http://schemas.openxmlformats.org/officeDocument/2006/relationships/queryTable" Target="../queryTables/queryTable738.xml"/><Relationship Id="rId1023" Type="http://schemas.openxmlformats.org/officeDocument/2006/relationships/queryTable" Target="../queryTables/queryTable1021.xml"/><Relationship Id="rId2421" Type="http://schemas.openxmlformats.org/officeDocument/2006/relationships/queryTable" Target="../queryTables/queryTable2419.xml"/><Relationship Id="rId4179" Type="http://schemas.openxmlformats.org/officeDocument/2006/relationships/queryTable" Target="../queryTables/queryTable4177.xml"/><Relationship Id="rId600" Type="http://schemas.openxmlformats.org/officeDocument/2006/relationships/queryTable" Target="../queryTables/queryTable598.xml"/><Relationship Id="rId1230" Type="http://schemas.openxmlformats.org/officeDocument/2006/relationships/queryTable" Target="../queryTables/queryTable1228.xml"/><Relationship Id="rId3195" Type="http://schemas.openxmlformats.org/officeDocument/2006/relationships/queryTable" Target="../queryTables/queryTable3193.xml"/><Relationship Id="rId4039" Type="http://schemas.openxmlformats.org/officeDocument/2006/relationships/queryTable" Target="../queryTables/queryTable4037.xml"/><Relationship Id="rId3055" Type="http://schemas.openxmlformats.org/officeDocument/2006/relationships/queryTable" Target="../queryTables/queryTable3053.xml"/><Relationship Id="rId3262" Type="http://schemas.openxmlformats.org/officeDocument/2006/relationships/queryTable" Target="../queryTables/queryTable3260.xml"/><Relationship Id="rId4106" Type="http://schemas.openxmlformats.org/officeDocument/2006/relationships/queryTable" Target="../queryTables/queryTable4104.xml"/><Relationship Id="rId183" Type="http://schemas.openxmlformats.org/officeDocument/2006/relationships/queryTable" Target="../queryTables/queryTable181.xml"/><Relationship Id="rId390" Type="http://schemas.openxmlformats.org/officeDocument/2006/relationships/queryTable" Target="../queryTables/queryTable388.xml"/><Relationship Id="rId1907" Type="http://schemas.openxmlformats.org/officeDocument/2006/relationships/queryTable" Target="../queryTables/queryTable1905.xml"/><Relationship Id="rId2071" Type="http://schemas.openxmlformats.org/officeDocument/2006/relationships/queryTable" Target="../queryTables/queryTable2069.xml"/><Relationship Id="rId3122" Type="http://schemas.openxmlformats.org/officeDocument/2006/relationships/queryTable" Target="../queryTables/queryTable3120.xml"/><Relationship Id="rId250" Type="http://schemas.openxmlformats.org/officeDocument/2006/relationships/queryTable" Target="../queryTables/queryTable248.xml"/><Relationship Id="rId110" Type="http://schemas.openxmlformats.org/officeDocument/2006/relationships/queryTable" Target="../queryTables/queryTable108.xml"/><Relationship Id="rId2888" Type="http://schemas.openxmlformats.org/officeDocument/2006/relationships/queryTable" Target="../queryTables/queryTable2886.xml"/><Relationship Id="rId3939" Type="http://schemas.openxmlformats.org/officeDocument/2006/relationships/queryTable" Target="../queryTables/queryTable3937.xml"/><Relationship Id="rId1697" Type="http://schemas.openxmlformats.org/officeDocument/2006/relationships/queryTable" Target="../queryTables/queryTable1695.xml"/><Relationship Id="rId2748" Type="http://schemas.openxmlformats.org/officeDocument/2006/relationships/queryTable" Target="../queryTables/queryTable2746.xml"/><Relationship Id="rId2955" Type="http://schemas.openxmlformats.org/officeDocument/2006/relationships/queryTable" Target="../queryTables/queryTable2953.xml"/><Relationship Id="rId927" Type="http://schemas.openxmlformats.org/officeDocument/2006/relationships/queryTable" Target="../queryTables/queryTable925.xml"/><Relationship Id="rId1557" Type="http://schemas.openxmlformats.org/officeDocument/2006/relationships/queryTable" Target="../queryTables/queryTable1555.xml"/><Relationship Id="rId1764" Type="http://schemas.openxmlformats.org/officeDocument/2006/relationships/queryTable" Target="../queryTables/queryTable1762.xml"/><Relationship Id="rId1971" Type="http://schemas.openxmlformats.org/officeDocument/2006/relationships/queryTable" Target="../queryTables/queryTable1969.xml"/><Relationship Id="rId2608" Type="http://schemas.openxmlformats.org/officeDocument/2006/relationships/queryTable" Target="../queryTables/queryTable2606.xml"/><Relationship Id="rId2815" Type="http://schemas.openxmlformats.org/officeDocument/2006/relationships/queryTable" Target="../queryTables/queryTable2813.xml"/><Relationship Id="rId4170" Type="http://schemas.openxmlformats.org/officeDocument/2006/relationships/queryTable" Target="../queryTables/queryTable4168.xml"/><Relationship Id="rId56" Type="http://schemas.openxmlformats.org/officeDocument/2006/relationships/queryTable" Target="../queryTables/queryTable54.xml"/><Relationship Id="rId1417" Type="http://schemas.openxmlformats.org/officeDocument/2006/relationships/queryTable" Target="../queryTables/queryTable1415.xml"/><Relationship Id="rId1624" Type="http://schemas.openxmlformats.org/officeDocument/2006/relationships/queryTable" Target="../queryTables/queryTable1622.xml"/><Relationship Id="rId1831" Type="http://schemas.openxmlformats.org/officeDocument/2006/relationships/queryTable" Target="../queryTables/queryTable1829.xml"/><Relationship Id="rId4030" Type="http://schemas.openxmlformats.org/officeDocument/2006/relationships/queryTable" Target="../queryTables/queryTable4028.xml"/><Relationship Id="rId3589" Type="http://schemas.openxmlformats.org/officeDocument/2006/relationships/queryTable" Target="../queryTables/queryTable3587.xml"/><Relationship Id="rId3796" Type="http://schemas.openxmlformats.org/officeDocument/2006/relationships/queryTable" Target="../queryTables/queryTable3794.xml"/><Relationship Id="rId2398" Type="http://schemas.openxmlformats.org/officeDocument/2006/relationships/queryTable" Target="../queryTables/queryTable2396.xml"/><Relationship Id="rId3449" Type="http://schemas.openxmlformats.org/officeDocument/2006/relationships/queryTable" Target="../queryTables/queryTable3447.xml"/><Relationship Id="rId577" Type="http://schemas.openxmlformats.org/officeDocument/2006/relationships/queryTable" Target="../queryTables/queryTable575.xml"/><Relationship Id="rId2258" Type="http://schemas.openxmlformats.org/officeDocument/2006/relationships/queryTable" Target="../queryTables/queryTable2256.xml"/><Relationship Id="rId3656" Type="http://schemas.openxmlformats.org/officeDocument/2006/relationships/queryTable" Target="../queryTables/queryTable3654.xml"/><Relationship Id="rId3863" Type="http://schemas.openxmlformats.org/officeDocument/2006/relationships/queryTable" Target="../queryTables/queryTable3861.xml"/><Relationship Id="rId784" Type="http://schemas.openxmlformats.org/officeDocument/2006/relationships/queryTable" Target="../queryTables/queryTable782.xml"/><Relationship Id="rId991" Type="http://schemas.openxmlformats.org/officeDocument/2006/relationships/queryTable" Target="../queryTables/queryTable989.xml"/><Relationship Id="rId1067" Type="http://schemas.openxmlformats.org/officeDocument/2006/relationships/queryTable" Target="../queryTables/queryTable1065.xml"/><Relationship Id="rId2465" Type="http://schemas.openxmlformats.org/officeDocument/2006/relationships/queryTable" Target="../queryTables/queryTable2463.xml"/><Relationship Id="rId2672" Type="http://schemas.openxmlformats.org/officeDocument/2006/relationships/queryTable" Target="../queryTables/queryTable2670.xml"/><Relationship Id="rId3309" Type="http://schemas.openxmlformats.org/officeDocument/2006/relationships/queryTable" Target="../queryTables/queryTable3307.xml"/><Relationship Id="rId3516" Type="http://schemas.openxmlformats.org/officeDocument/2006/relationships/queryTable" Target="../queryTables/queryTable3514.xml"/><Relationship Id="rId3723" Type="http://schemas.openxmlformats.org/officeDocument/2006/relationships/queryTable" Target="../queryTables/queryTable3721.xml"/><Relationship Id="rId3930" Type="http://schemas.openxmlformats.org/officeDocument/2006/relationships/queryTable" Target="../queryTables/queryTable3928.xml"/><Relationship Id="rId437" Type="http://schemas.openxmlformats.org/officeDocument/2006/relationships/queryTable" Target="../queryTables/queryTable435.xml"/><Relationship Id="rId644" Type="http://schemas.openxmlformats.org/officeDocument/2006/relationships/queryTable" Target="../queryTables/queryTable642.xml"/><Relationship Id="rId851" Type="http://schemas.openxmlformats.org/officeDocument/2006/relationships/queryTable" Target="../queryTables/queryTable849.xml"/><Relationship Id="rId1274" Type="http://schemas.openxmlformats.org/officeDocument/2006/relationships/queryTable" Target="../queryTables/queryTable1272.xml"/><Relationship Id="rId1481" Type="http://schemas.openxmlformats.org/officeDocument/2006/relationships/queryTable" Target="../queryTables/queryTable1479.xml"/><Relationship Id="rId2118" Type="http://schemas.openxmlformats.org/officeDocument/2006/relationships/queryTable" Target="../queryTables/queryTable2116.xml"/><Relationship Id="rId2325" Type="http://schemas.openxmlformats.org/officeDocument/2006/relationships/queryTable" Target="../queryTables/queryTable2323.xml"/><Relationship Id="rId2532" Type="http://schemas.openxmlformats.org/officeDocument/2006/relationships/queryTable" Target="../queryTables/queryTable2530.xml"/><Relationship Id="rId504" Type="http://schemas.openxmlformats.org/officeDocument/2006/relationships/queryTable" Target="../queryTables/queryTable502.xml"/><Relationship Id="rId711" Type="http://schemas.openxmlformats.org/officeDocument/2006/relationships/queryTable" Target="../queryTables/queryTable709.xml"/><Relationship Id="rId1134" Type="http://schemas.openxmlformats.org/officeDocument/2006/relationships/queryTable" Target="../queryTables/queryTable1132.xml"/><Relationship Id="rId1341" Type="http://schemas.openxmlformats.org/officeDocument/2006/relationships/queryTable" Target="../queryTables/queryTable1339.xml"/><Relationship Id="rId1201" Type="http://schemas.openxmlformats.org/officeDocument/2006/relationships/queryTable" Target="../queryTables/queryTable1199.xml"/><Relationship Id="rId3099" Type="http://schemas.openxmlformats.org/officeDocument/2006/relationships/queryTable" Target="../queryTables/queryTable3097.xml"/><Relationship Id="rId3166" Type="http://schemas.openxmlformats.org/officeDocument/2006/relationships/queryTable" Target="../queryTables/queryTable3164.xml"/><Relationship Id="rId3373" Type="http://schemas.openxmlformats.org/officeDocument/2006/relationships/queryTable" Target="../queryTables/queryTable3371.xml"/><Relationship Id="rId3580" Type="http://schemas.openxmlformats.org/officeDocument/2006/relationships/queryTable" Target="../queryTables/queryTable3578.xml"/><Relationship Id="rId4217" Type="http://schemas.openxmlformats.org/officeDocument/2006/relationships/queryTable" Target="../queryTables/queryTable4215.xml"/><Relationship Id="rId294" Type="http://schemas.openxmlformats.org/officeDocument/2006/relationships/queryTable" Target="../queryTables/queryTable292.xml"/><Relationship Id="rId2182" Type="http://schemas.openxmlformats.org/officeDocument/2006/relationships/queryTable" Target="../queryTables/queryTable2180.xml"/><Relationship Id="rId3026" Type="http://schemas.openxmlformats.org/officeDocument/2006/relationships/queryTable" Target="../queryTables/queryTable3024.xml"/><Relationship Id="rId3233" Type="http://schemas.openxmlformats.org/officeDocument/2006/relationships/queryTable" Target="../queryTables/queryTable3231.xml"/><Relationship Id="rId154" Type="http://schemas.openxmlformats.org/officeDocument/2006/relationships/queryTable" Target="../queryTables/queryTable152.xml"/><Relationship Id="rId361" Type="http://schemas.openxmlformats.org/officeDocument/2006/relationships/queryTable" Target="../queryTables/queryTable359.xml"/><Relationship Id="rId2042" Type="http://schemas.openxmlformats.org/officeDocument/2006/relationships/queryTable" Target="../queryTables/queryTable2040.xml"/><Relationship Id="rId3440" Type="http://schemas.openxmlformats.org/officeDocument/2006/relationships/queryTable" Target="../queryTables/queryTable3438.xml"/><Relationship Id="rId2999" Type="http://schemas.openxmlformats.org/officeDocument/2006/relationships/queryTable" Target="../queryTables/queryTable2997.xml"/><Relationship Id="rId3300" Type="http://schemas.openxmlformats.org/officeDocument/2006/relationships/queryTable" Target="../queryTables/queryTable3298.xml"/><Relationship Id="rId221" Type="http://schemas.openxmlformats.org/officeDocument/2006/relationships/queryTable" Target="../queryTables/queryTable219.xml"/><Relationship Id="rId2859" Type="http://schemas.openxmlformats.org/officeDocument/2006/relationships/queryTable" Target="../queryTables/queryTable2857.xml"/><Relationship Id="rId1668" Type="http://schemas.openxmlformats.org/officeDocument/2006/relationships/queryTable" Target="../queryTables/queryTable1666.xml"/><Relationship Id="rId1875" Type="http://schemas.openxmlformats.org/officeDocument/2006/relationships/queryTable" Target="../queryTables/queryTable1873.xml"/><Relationship Id="rId2719" Type="http://schemas.openxmlformats.org/officeDocument/2006/relationships/queryTable" Target="../queryTables/queryTable2717.xml"/><Relationship Id="rId4074" Type="http://schemas.openxmlformats.org/officeDocument/2006/relationships/queryTable" Target="../queryTables/queryTable4072.xml"/><Relationship Id="rId1528" Type="http://schemas.openxmlformats.org/officeDocument/2006/relationships/queryTable" Target="../queryTables/queryTable1526.xml"/><Relationship Id="rId2926" Type="http://schemas.openxmlformats.org/officeDocument/2006/relationships/queryTable" Target="../queryTables/queryTable2924.xml"/><Relationship Id="rId3090" Type="http://schemas.openxmlformats.org/officeDocument/2006/relationships/queryTable" Target="../queryTables/queryTable3088.xml"/><Relationship Id="rId4141" Type="http://schemas.openxmlformats.org/officeDocument/2006/relationships/queryTable" Target="../queryTables/queryTable4139.xml"/><Relationship Id="rId1735" Type="http://schemas.openxmlformats.org/officeDocument/2006/relationships/queryTable" Target="../queryTables/queryTable1733.xml"/><Relationship Id="rId1942" Type="http://schemas.openxmlformats.org/officeDocument/2006/relationships/queryTable" Target="../queryTables/queryTable1940.xml"/><Relationship Id="rId4001" Type="http://schemas.openxmlformats.org/officeDocument/2006/relationships/queryTable" Target="../queryTables/queryTable3999.xml"/><Relationship Id="rId27" Type="http://schemas.openxmlformats.org/officeDocument/2006/relationships/queryTable" Target="../queryTables/queryTable25.xml"/><Relationship Id="rId1802" Type="http://schemas.openxmlformats.org/officeDocument/2006/relationships/queryTable" Target="../queryTables/queryTable1800.xml"/><Relationship Id="rId3767" Type="http://schemas.openxmlformats.org/officeDocument/2006/relationships/queryTable" Target="../queryTables/queryTable3765.xml"/><Relationship Id="rId3974" Type="http://schemas.openxmlformats.org/officeDocument/2006/relationships/queryTable" Target="../queryTables/queryTable3972.xml"/><Relationship Id="rId688" Type="http://schemas.openxmlformats.org/officeDocument/2006/relationships/queryTable" Target="../queryTables/queryTable686.xml"/><Relationship Id="rId895" Type="http://schemas.openxmlformats.org/officeDocument/2006/relationships/queryTable" Target="../queryTables/queryTable893.xml"/><Relationship Id="rId2369" Type="http://schemas.openxmlformats.org/officeDocument/2006/relationships/queryTable" Target="../queryTables/queryTable2367.xml"/><Relationship Id="rId2576" Type="http://schemas.openxmlformats.org/officeDocument/2006/relationships/queryTable" Target="../queryTables/queryTable2574.xml"/><Relationship Id="rId2783" Type="http://schemas.openxmlformats.org/officeDocument/2006/relationships/queryTable" Target="../queryTables/queryTable2781.xml"/><Relationship Id="rId2990" Type="http://schemas.openxmlformats.org/officeDocument/2006/relationships/queryTable" Target="../queryTables/queryTable2988.xml"/><Relationship Id="rId3627" Type="http://schemas.openxmlformats.org/officeDocument/2006/relationships/queryTable" Target="../queryTables/queryTable3625.xml"/><Relationship Id="rId3834" Type="http://schemas.openxmlformats.org/officeDocument/2006/relationships/queryTable" Target="../queryTables/queryTable3832.xml"/><Relationship Id="rId548" Type="http://schemas.openxmlformats.org/officeDocument/2006/relationships/queryTable" Target="../queryTables/queryTable546.xml"/><Relationship Id="rId755" Type="http://schemas.openxmlformats.org/officeDocument/2006/relationships/queryTable" Target="../queryTables/queryTable753.xml"/><Relationship Id="rId962" Type="http://schemas.openxmlformats.org/officeDocument/2006/relationships/queryTable" Target="../queryTables/queryTable960.xml"/><Relationship Id="rId1178" Type="http://schemas.openxmlformats.org/officeDocument/2006/relationships/queryTable" Target="../queryTables/queryTable1176.xml"/><Relationship Id="rId1385" Type="http://schemas.openxmlformats.org/officeDocument/2006/relationships/queryTable" Target="../queryTables/queryTable1383.xml"/><Relationship Id="rId1592" Type="http://schemas.openxmlformats.org/officeDocument/2006/relationships/queryTable" Target="../queryTables/queryTable1590.xml"/><Relationship Id="rId2229" Type="http://schemas.openxmlformats.org/officeDocument/2006/relationships/queryTable" Target="../queryTables/queryTable2227.xml"/><Relationship Id="rId2436" Type="http://schemas.openxmlformats.org/officeDocument/2006/relationships/queryTable" Target="../queryTables/queryTable2434.xml"/><Relationship Id="rId2643" Type="http://schemas.openxmlformats.org/officeDocument/2006/relationships/queryTable" Target="../queryTables/queryTable2641.xml"/><Relationship Id="rId2850" Type="http://schemas.openxmlformats.org/officeDocument/2006/relationships/queryTable" Target="../queryTables/queryTable2848.xml"/><Relationship Id="rId91" Type="http://schemas.openxmlformats.org/officeDocument/2006/relationships/queryTable" Target="../queryTables/queryTable89.xml"/><Relationship Id="rId408" Type="http://schemas.openxmlformats.org/officeDocument/2006/relationships/queryTable" Target="../queryTables/queryTable406.xml"/><Relationship Id="rId615" Type="http://schemas.openxmlformats.org/officeDocument/2006/relationships/queryTable" Target="../queryTables/queryTable613.xml"/><Relationship Id="rId822" Type="http://schemas.openxmlformats.org/officeDocument/2006/relationships/queryTable" Target="../queryTables/queryTable820.xml"/><Relationship Id="rId1038" Type="http://schemas.openxmlformats.org/officeDocument/2006/relationships/queryTable" Target="../queryTables/queryTable1036.xml"/><Relationship Id="rId1245" Type="http://schemas.openxmlformats.org/officeDocument/2006/relationships/queryTable" Target="../queryTables/queryTable1243.xml"/><Relationship Id="rId1452" Type="http://schemas.openxmlformats.org/officeDocument/2006/relationships/queryTable" Target="../queryTables/queryTable1450.xml"/><Relationship Id="rId2503" Type="http://schemas.openxmlformats.org/officeDocument/2006/relationships/queryTable" Target="../queryTables/queryTable2501.xml"/><Relationship Id="rId3901" Type="http://schemas.openxmlformats.org/officeDocument/2006/relationships/queryTable" Target="../queryTables/queryTable3899.xml"/><Relationship Id="rId1105" Type="http://schemas.openxmlformats.org/officeDocument/2006/relationships/queryTable" Target="../queryTables/queryTable1103.xml"/><Relationship Id="rId1312" Type="http://schemas.openxmlformats.org/officeDocument/2006/relationships/queryTable" Target="../queryTables/queryTable1310.xml"/><Relationship Id="rId2710" Type="http://schemas.openxmlformats.org/officeDocument/2006/relationships/queryTable" Target="../queryTables/queryTable2708.xml"/><Relationship Id="rId3277" Type="http://schemas.openxmlformats.org/officeDocument/2006/relationships/queryTable" Target="../queryTables/queryTable3275.xml"/><Relationship Id="rId198" Type="http://schemas.openxmlformats.org/officeDocument/2006/relationships/queryTable" Target="../queryTables/queryTable196.xml"/><Relationship Id="rId2086" Type="http://schemas.openxmlformats.org/officeDocument/2006/relationships/queryTable" Target="../queryTables/queryTable2084.xml"/><Relationship Id="rId3484" Type="http://schemas.openxmlformats.org/officeDocument/2006/relationships/queryTable" Target="../queryTables/queryTable3482.xml"/><Relationship Id="rId3691" Type="http://schemas.openxmlformats.org/officeDocument/2006/relationships/queryTable" Target="../queryTables/queryTable3689.xml"/><Relationship Id="rId2293" Type="http://schemas.openxmlformats.org/officeDocument/2006/relationships/queryTable" Target="../queryTables/queryTable2291.xml"/><Relationship Id="rId3137" Type="http://schemas.openxmlformats.org/officeDocument/2006/relationships/queryTable" Target="../queryTables/queryTable3135.xml"/><Relationship Id="rId3344" Type="http://schemas.openxmlformats.org/officeDocument/2006/relationships/queryTable" Target="../queryTables/queryTable3342.xml"/><Relationship Id="rId3551" Type="http://schemas.openxmlformats.org/officeDocument/2006/relationships/queryTable" Target="../queryTables/queryTable3549.xml"/><Relationship Id="rId265" Type="http://schemas.openxmlformats.org/officeDocument/2006/relationships/queryTable" Target="../queryTables/queryTable263.xml"/><Relationship Id="rId472" Type="http://schemas.openxmlformats.org/officeDocument/2006/relationships/queryTable" Target="../queryTables/queryTable470.xml"/><Relationship Id="rId2153" Type="http://schemas.openxmlformats.org/officeDocument/2006/relationships/queryTable" Target="../queryTables/queryTable2151.xml"/><Relationship Id="rId2360" Type="http://schemas.openxmlformats.org/officeDocument/2006/relationships/queryTable" Target="../queryTables/queryTable2358.xml"/><Relationship Id="rId3204" Type="http://schemas.openxmlformats.org/officeDocument/2006/relationships/queryTable" Target="../queryTables/queryTable3202.xml"/><Relationship Id="rId3411" Type="http://schemas.openxmlformats.org/officeDocument/2006/relationships/queryTable" Target="../queryTables/queryTable3409.xml"/><Relationship Id="rId125" Type="http://schemas.openxmlformats.org/officeDocument/2006/relationships/queryTable" Target="../queryTables/queryTable123.xml"/><Relationship Id="rId332" Type="http://schemas.openxmlformats.org/officeDocument/2006/relationships/queryTable" Target="../queryTables/queryTable330.xml"/><Relationship Id="rId2013" Type="http://schemas.openxmlformats.org/officeDocument/2006/relationships/queryTable" Target="../queryTables/queryTable2011.xml"/><Relationship Id="rId2220" Type="http://schemas.openxmlformats.org/officeDocument/2006/relationships/queryTable" Target="../queryTables/queryTable2218.xml"/><Relationship Id="rId4185" Type="http://schemas.openxmlformats.org/officeDocument/2006/relationships/queryTable" Target="../queryTables/queryTable4183.xml"/><Relationship Id="rId1779" Type="http://schemas.openxmlformats.org/officeDocument/2006/relationships/queryTable" Target="../queryTables/queryTable1777.xml"/><Relationship Id="rId1986" Type="http://schemas.openxmlformats.org/officeDocument/2006/relationships/queryTable" Target="../queryTables/queryTable1984.xml"/><Relationship Id="rId4045" Type="http://schemas.openxmlformats.org/officeDocument/2006/relationships/queryTable" Target="../queryTables/queryTable4043.xml"/><Relationship Id="rId1639" Type="http://schemas.openxmlformats.org/officeDocument/2006/relationships/queryTable" Target="../queryTables/queryTable1637.xml"/><Relationship Id="rId1846" Type="http://schemas.openxmlformats.org/officeDocument/2006/relationships/queryTable" Target="../queryTables/queryTable1844.xml"/><Relationship Id="rId3061" Type="http://schemas.openxmlformats.org/officeDocument/2006/relationships/queryTable" Target="../queryTables/queryTable3059.xml"/><Relationship Id="rId1706" Type="http://schemas.openxmlformats.org/officeDocument/2006/relationships/queryTable" Target="../queryTables/queryTable1704.xml"/><Relationship Id="rId1913" Type="http://schemas.openxmlformats.org/officeDocument/2006/relationships/queryTable" Target="../queryTables/queryTable1911.xml"/><Relationship Id="rId4112" Type="http://schemas.openxmlformats.org/officeDocument/2006/relationships/queryTable" Target="../queryTables/queryTable4110.xml"/><Relationship Id="rId3878" Type="http://schemas.openxmlformats.org/officeDocument/2006/relationships/queryTable" Target="../queryTables/queryTable3876.xml"/><Relationship Id="rId799" Type="http://schemas.openxmlformats.org/officeDocument/2006/relationships/queryTable" Target="../queryTables/queryTable797.xml"/><Relationship Id="rId2687" Type="http://schemas.openxmlformats.org/officeDocument/2006/relationships/queryTable" Target="../queryTables/queryTable2685.xml"/><Relationship Id="rId2894" Type="http://schemas.openxmlformats.org/officeDocument/2006/relationships/queryTable" Target="../queryTables/queryTable2892.xml"/><Relationship Id="rId3738" Type="http://schemas.openxmlformats.org/officeDocument/2006/relationships/queryTable" Target="../queryTables/queryTable3736.xml"/><Relationship Id="rId659" Type="http://schemas.openxmlformats.org/officeDocument/2006/relationships/queryTable" Target="../queryTables/queryTable657.xml"/><Relationship Id="rId866" Type="http://schemas.openxmlformats.org/officeDocument/2006/relationships/queryTable" Target="../queryTables/queryTable864.xml"/><Relationship Id="rId1289" Type="http://schemas.openxmlformats.org/officeDocument/2006/relationships/queryTable" Target="../queryTables/queryTable1287.xml"/><Relationship Id="rId1496" Type="http://schemas.openxmlformats.org/officeDocument/2006/relationships/queryTable" Target="../queryTables/queryTable1494.xml"/><Relationship Id="rId2547" Type="http://schemas.openxmlformats.org/officeDocument/2006/relationships/queryTable" Target="../queryTables/queryTable2545.xml"/><Relationship Id="rId3945" Type="http://schemas.openxmlformats.org/officeDocument/2006/relationships/queryTable" Target="../queryTables/queryTable3943.xml"/><Relationship Id="rId519" Type="http://schemas.openxmlformats.org/officeDocument/2006/relationships/queryTable" Target="../queryTables/queryTable517.xml"/><Relationship Id="rId1149" Type="http://schemas.openxmlformats.org/officeDocument/2006/relationships/queryTable" Target="../queryTables/queryTable1147.xml"/><Relationship Id="rId1356" Type="http://schemas.openxmlformats.org/officeDocument/2006/relationships/queryTable" Target="../queryTables/queryTable1354.xml"/><Relationship Id="rId2754" Type="http://schemas.openxmlformats.org/officeDocument/2006/relationships/queryTable" Target="../queryTables/queryTable2752.xml"/><Relationship Id="rId2961" Type="http://schemas.openxmlformats.org/officeDocument/2006/relationships/queryTable" Target="../queryTables/queryTable2959.xml"/><Relationship Id="rId3805" Type="http://schemas.openxmlformats.org/officeDocument/2006/relationships/queryTable" Target="../queryTables/queryTable3803.xml"/><Relationship Id="rId726" Type="http://schemas.openxmlformats.org/officeDocument/2006/relationships/queryTable" Target="../queryTables/queryTable724.xml"/><Relationship Id="rId933" Type="http://schemas.openxmlformats.org/officeDocument/2006/relationships/queryTable" Target="../queryTables/queryTable931.xml"/><Relationship Id="rId1009" Type="http://schemas.openxmlformats.org/officeDocument/2006/relationships/queryTable" Target="../queryTables/queryTable1007.xml"/><Relationship Id="rId1563" Type="http://schemas.openxmlformats.org/officeDocument/2006/relationships/queryTable" Target="../queryTables/queryTable1561.xml"/><Relationship Id="rId1770" Type="http://schemas.openxmlformats.org/officeDocument/2006/relationships/queryTable" Target="../queryTables/queryTable1768.xml"/><Relationship Id="rId2407" Type="http://schemas.openxmlformats.org/officeDocument/2006/relationships/queryTable" Target="../queryTables/queryTable2405.xml"/><Relationship Id="rId2614" Type="http://schemas.openxmlformats.org/officeDocument/2006/relationships/queryTable" Target="../queryTables/queryTable2612.xml"/><Relationship Id="rId2821" Type="http://schemas.openxmlformats.org/officeDocument/2006/relationships/queryTable" Target="../queryTables/queryTable2819.xml"/><Relationship Id="rId62" Type="http://schemas.openxmlformats.org/officeDocument/2006/relationships/queryTable" Target="../queryTables/queryTable60.xml"/><Relationship Id="rId1216" Type="http://schemas.openxmlformats.org/officeDocument/2006/relationships/queryTable" Target="../queryTables/queryTable1214.xml"/><Relationship Id="rId1423" Type="http://schemas.openxmlformats.org/officeDocument/2006/relationships/queryTable" Target="../queryTables/queryTable1421.xml"/><Relationship Id="rId1630" Type="http://schemas.openxmlformats.org/officeDocument/2006/relationships/queryTable" Target="../queryTables/queryTable1628.xml"/><Relationship Id="rId3388" Type="http://schemas.openxmlformats.org/officeDocument/2006/relationships/queryTable" Target="../queryTables/queryTable3386.xml"/><Relationship Id="rId3595" Type="http://schemas.openxmlformats.org/officeDocument/2006/relationships/queryTable" Target="../queryTables/queryTable3593.xml"/><Relationship Id="rId2197" Type="http://schemas.openxmlformats.org/officeDocument/2006/relationships/queryTable" Target="../queryTables/queryTable2195.xml"/><Relationship Id="rId3248" Type="http://schemas.openxmlformats.org/officeDocument/2006/relationships/queryTable" Target="../queryTables/queryTable3246.xml"/><Relationship Id="rId3455" Type="http://schemas.openxmlformats.org/officeDocument/2006/relationships/queryTable" Target="../queryTables/queryTable3453.xml"/><Relationship Id="rId3662" Type="http://schemas.openxmlformats.org/officeDocument/2006/relationships/queryTable" Target="../queryTables/queryTable3660.xml"/><Relationship Id="rId169" Type="http://schemas.openxmlformats.org/officeDocument/2006/relationships/queryTable" Target="../queryTables/queryTable167.xml"/><Relationship Id="rId376" Type="http://schemas.openxmlformats.org/officeDocument/2006/relationships/queryTable" Target="../queryTables/queryTable374.xml"/><Relationship Id="rId583" Type="http://schemas.openxmlformats.org/officeDocument/2006/relationships/queryTable" Target="../queryTables/queryTable581.xml"/><Relationship Id="rId790" Type="http://schemas.openxmlformats.org/officeDocument/2006/relationships/queryTable" Target="../queryTables/queryTable788.xml"/><Relationship Id="rId2057" Type="http://schemas.openxmlformats.org/officeDocument/2006/relationships/queryTable" Target="../queryTables/queryTable2055.xml"/><Relationship Id="rId2264" Type="http://schemas.openxmlformats.org/officeDocument/2006/relationships/queryTable" Target="../queryTables/queryTable2262.xml"/><Relationship Id="rId2471" Type="http://schemas.openxmlformats.org/officeDocument/2006/relationships/queryTable" Target="../queryTables/queryTable2469.xml"/><Relationship Id="rId3108" Type="http://schemas.openxmlformats.org/officeDocument/2006/relationships/queryTable" Target="../queryTables/queryTable3106.xml"/><Relationship Id="rId3315" Type="http://schemas.openxmlformats.org/officeDocument/2006/relationships/queryTable" Target="../queryTables/queryTable3313.xml"/><Relationship Id="rId3522" Type="http://schemas.openxmlformats.org/officeDocument/2006/relationships/queryTable" Target="../queryTables/queryTable3520.xml"/><Relationship Id="rId236" Type="http://schemas.openxmlformats.org/officeDocument/2006/relationships/queryTable" Target="../queryTables/queryTable234.xml"/><Relationship Id="rId443" Type="http://schemas.openxmlformats.org/officeDocument/2006/relationships/queryTable" Target="../queryTables/queryTable441.xml"/><Relationship Id="rId650" Type="http://schemas.openxmlformats.org/officeDocument/2006/relationships/queryTable" Target="../queryTables/queryTable648.xml"/><Relationship Id="rId1073" Type="http://schemas.openxmlformats.org/officeDocument/2006/relationships/queryTable" Target="../queryTables/queryTable1071.xml"/><Relationship Id="rId1280" Type="http://schemas.openxmlformats.org/officeDocument/2006/relationships/queryTable" Target="../queryTables/queryTable1278.xml"/><Relationship Id="rId2124" Type="http://schemas.openxmlformats.org/officeDocument/2006/relationships/queryTable" Target="../queryTables/queryTable2122.xml"/><Relationship Id="rId2331" Type="http://schemas.openxmlformats.org/officeDocument/2006/relationships/queryTable" Target="../queryTables/queryTable2329.xml"/><Relationship Id="rId303" Type="http://schemas.openxmlformats.org/officeDocument/2006/relationships/queryTable" Target="../queryTables/queryTable301.xml"/><Relationship Id="rId1140" Type="http://schemas.openxmlformats.org/officeDocument/2006/relationships/queryTable" Target="../queryTables/queryTable1138.xml"/><Relationship Id="rId4089" Type="http://schemas.openxmlformats.org/officeDocument/2006/relationships/queryTable" Target="../queryTables/queryTable4087.xml"/><Relationship Id="rId510" Type="http://schemas.openxmlformats.org/officeDocument/2006/relationships/queryTable" Target="../queryTables/queryTable508.xml"/><Relationship Id="rId1000" Type="http://schemas.openxmlformats.org/officeDocument/2006/relationships/queryTable" Target="../queryTables/queryTable998.xml"/><Relationship Id="rId1957" Type="http://schemas.openxmlformats.org/officeDocument/2006/relationships/queryTable" Target="../queryTables/queryTable1955.xml"/><Relationship Id="rId4156" Type="http://schemas.openxmlformats.org/officeDocument/2006/relationships/queryTable" Target="../queryTables/queryTable4154.xml"/><Relationship Id="rId1817" Type="http://schemas.openxmlformats.org/officeDocument/2006/relationships/queryTable" Target="../queryTables/queryTable1815.xml"/><Relationship Id="rId3172" Type="http://schemas.openxmlformats.org/officeDocument/2006/relationships/queryTable" Target="../queryTables/queryTable3170.xml"/><Relationship Id="rId4016" Type="http://schemas.openxmlformats.org/officeDocument/2006/relationships/queryTable" Target="../queryTables/queryTable4014.xml"/><Relationship Id="rId4223" Type="http://schemas.openxmlformats.org/officeDocument/2006/relationships/queryTable" Target="../queryTables/queryTable4221.xml"/><Relationship Id="rId3032" Type="http://schemas.openxmlformats.org/officeDocument/2006/relationships/queryTable" Target="../queryTables/queryTable3030.xml"/><Relationship Id="rId160" Type="http://schemas.openxmlformats.org/officeDocument/2006/relationships/queryTable" Target="../queryTables/queryTable158.xml"/><Relationship Id="rId3989" Type="http://schemas.openxmlformats.org/officeDocument/2006/relationships/queryTable" Target="../queryTables/queryTable3987.xml"/><Relationship Id="rId2798" Type="http://schemas.openxmlformats.org/officeDocument/2006/relationships/queryTable" Target="../queryTables/queryTable2796.xml"/><Relationship Id="rId3849" Type="http://schemas.openxmlformats.org/officeDocument/2006/relationships/queryTable" Target="../queryTables/queryTable3847.xml"/><Relationship Id="rId977" Type="http://schemas.openxmlformats.org/officeDocument/2006/relationships/queryTable" Target="../queryTables/queryTable975.xml"/><Relationship Id="rId2658" Type="http://schemas.openxmlformats.org/officeDocument/2006/relationships/queryTable" Target="../queryTables/queryTable2656.xml"/><Relationship Id="rId2865" Type="http://schemas.openxmlformats.org/officeDocument/2006/relationships/queryTable" Target="../queryTables/queryTable2863.xml"/><Relationship Id="rId3709" Type="http://schemas.openxmlformats.org/officeDocument/2006/relationships/queryTable" Target="../queryTables/queryTable3707.xml"/><Relationship Id="rId3916" Type="http://schemas.openxmlformats.org/officeDocument/2006/relationships/queryTable" Target="../queryTables/queryTable3914.xml"/><Relationship Id="rId4080" Type="http://schemas.openxmlformats.org/officeDocument/2006/relationships/queryTable" Target="../queryTables/queryTable4078.xml"/><Relationship Id="rId837" Type="http://schemas.openxmlformats.org/officeDocument/2006/relationships/queryTable" Target="../queryTables/queryTable835.xml"/><Relationship Id="rId1467" Type="http://schemas.openxmlformats.org/officeDocument/2006/relationships/queryTable" Target="../queryTables/queryTable1465.xml"/><Relationship Id="rId1674" Type="http://schemas.openxmlformats.org/officeDocument/2006/relationships/queryTable" Target="../queryTables/queryTable1672.xml"/><Relationship Id="rId1881" Type="http://schemas.openxmlformats.org/officeDocument/2006/relationships/queryTable" Target="../queryTables/queryTable1879.xml"/><Relationship Id="rId2518" Type="http://schemas.openxmlformats.org/officeDocument/2006/relationships/queryTable" Target="../queryTables/queryTable2516.xml"/><Relationship Id="rId2725" Type="http://schemas.openxmlformats.org/officeDocument/2006/relationships/queryTable" Target="../queryTables/queryTable2723.xml"/><Relationship Id="rId2932" Type="http://schemas.openxmlformats.org/officeDocument/2006/relationships/queryTable" Target="../queryTables/queryTable2930.xml"/><Relationship Id="rId904" Type="http://schemas.openxmlformats.org/officeDocument/2006/relationships/queryTable" Target="../queryTables/queryTable902.xml"/><Relationship Id="rId1327" Type="http://schemas.openxmlformats.org/officeDocument/2006/relationships/queryTable" Target="../queryTables/queryTable1325.xml"/><Relationship Id="rId1534" Type="http://schemas.openxmlformats.org/officeDocument/2006/relationships/queryTable" Target="../queryTables/queryTable1532.xml"/><Relationship Id="rId1741" Type="http://schemas.openxmlformats.org/officeDocument/2006/relationships/queryTable" Target="../queryTables/queryTable1739.xml"/><Relationship Id="rId33" Type="http://schemas.openxmlformats.org/officeDocument/2006/relationships/queryTable" Target="../queryTables/queryTable31.xml"/><Relationship Id="rId1601" Type="http://schemas.openxmlformats.org/officeDocument/2006/relationships/queryTable" Target="../queryTables/queryTable1599.xml"/><Relationship Id="rId3499" Type="http://schemas.openxmlformats.org/officeDocument/2006/relationships/queryTable" Target="../queryTables/queryTable3497.xml"/><Relationship Id="rId3359" Type="http://schemas.openxmlformats.org/officeDocument/2006/relationships/queryTable" Target="../queryTables/queryTable3357.xml"/><Relationship Id="rId3566" Type="http://schemas.openxmlformats.org/officeDocument/2006/relationships/queryTable" Target="../queryTables/queryTable3564.xml"/><Relationship Id="rId487" Type="http://schemas.openxmlformats.org/officeDocument/2006/relationships/queryTable" Target="../queryTables/queryTable485.xml"/><Relationship Id="rId694" Type="http://schemas.openxmlformats.org/officeDocument/2006/relationships/queryTable" Target="../queryTables/queryTable692.xml"/><Relationship Id="rId2168" Type="http://schemas.openxmlformats.org/officeDocument/2006/relationships/queryTable" Target="../queryTables/queryTable2166.xml"/><Relationship Id="rId2375" Type="http://schemas.openxmlformats.org/officeDocument/2006/relationships/queryTable" Target="../queryTables/queryTable2373.xml"/><Relationship Id="rId3219" Type="http://schemas.openxmlformats.org/officeDocument/2006/relationships/queryTable" Target="../queryTables/queryTable3217.xml"/><Relationship Id="rId3773" Type="http://schemas.openxmlformats.org/officeDocument/2006/relationships/queryTable" Target="../queryTables/queryTable3771.xml"/><Relationship Id="rId3980" Type="http://schemas.openxmlformats.org/officeDocument/2006/relationships/queryTable" Target="../queryTables/queryTable3978.xml"/><Relationship Id="rId347" Type="http://schemas.openxmlformats.org/officeDocument/2006/relationships/queryTable" Target="../queryTables/queryTable345.xml"/><Relationship Id="rId1184" Type="http://schemas.openxmlformats.org/officeDocument/2006/relationships/queryTable" Target="../queryTables/queryTable1182.xml"/><Relationship Id="rId2028" Type="http://schemas.openxmlformats.org/officeDocument/2006/relationships/queryTable" Target="../queryTables/queryTable2026.xml"/><Relationship Id="rId2582" Type="http://schemas.openxmlformats.org/officeDocument/2006/relationships/queryTable" Target="../queryTables/queryTable2580.xml"/><Relationship Id="rId3426" Type="http://schemas.openxmlformats.org/officeDocument/2006/relationships/queryTable" Target="../queryTables/queryTable3424.xml"/><Relationship Id="rId3633" Type="http://schemas.openxmlformats.org/officeDocument/2006/relationships/queryTable" Target="../queryTables/queryTable3631.xml"/><Relationship Id="rId3840" Type="http://schemas.openxmlformats.org/officeDocument/2006/relationships/queryTable" Target="../queryTables/queryTable3838.xml"/><Relationship Id="rId554" Type="http://schemas.openxmlformats.org/officeDocument/2006/relationships/queryTable" Target="../queryTables/queryTable552.xml"/><Relationship Id="rId761" Type="http://schemas.openxmlformats.org/officeDocument/2006/relationships/queryTable" Target="../queryTables/queryTable759.xml"/><Relationship Id="rId1391" Type="http://schemas.openxmlformats.org/officeDocument/2006/relationships/queryTable" Target="../queryTables/queryTable1389.xml"/><Relationship Id="rId2235" Type="http://schemas.openxmlformats.org/officeDocument/2006/relationships/queryTable" Target="../queryTables/queryTable2233.xml"/><Relationship Id="rId2442" Type="http://schemas.openxmlformats.org/officeDocument/2006/relationships/queryTable" Target="../queryTables/queryTable2440.xml"/><Relationship Id="rId3700" Type="http://schemas.openxmlformats.org/officeDocument/2006/relationships/queryTable" Target="../queryTables/queryTable3698.xml"/><Relationship Id="rId207" Type="http://schemas.openxmlformats.org/officeDocument/2006/relationships/queryTable" Target="../queryTables/queryTable205.xml"/><Relationship Id="rId414" Type="http://schemas.openxmlformats.org/officeDocument/2006/relationships/queryTable" Target="../queryTables/queryTable412.xml"/><Relationship Id="rId621" Type="http://schemas.openxmlformats.org/officeDocument/2006/relationships/queryTable" Target="../queryTables/queryTable619.xml"/><Relationship Id="rId1044" Type="http://schemas.openxmlformats.org/officeDocument/2006/relationships/queryTable" Target="../queryTables/queryTable1042.xml"/><Relationship Id="rId1251" Type="http://schemas.openxmlformats.org/officeDocument/2006/relationships/queryTable" Target="../queryTables/queryTable1249.xml"/><Relationship Id="rId2302" Type="http://schemas.openxmlformats.org/officeDocument/2006/relationships/queryTable" Target="../queryTables/queryTable2300.xml"/><Relationship Id="rId1111" Type="http://schemas.openxmlformats.org/officeDocument/2006/relationships/queryTable" Target="../queryTables/queryTable1109.xml"/><Relationship Id="rId3076" Type="http://schemas.openxmlformats.org/officeDocument/2006/relationships/queryTable" Target="../queryTables/queryTable3074.xml"/><Relationship Id="rId3283" Type="http://schemas.openxmlformats.org/officeDocument/2006/relationships/queryTable" Target="../queryTables/queryTable3281.xml"/><Relationship Id="rId3490" Type="http://schemas.openxmlformats.org/officeDocument/2006/relationships/queryTable" Target="../queryTables/queryTable3488.xml"/><Relationship Id="rId4127" Type="http://schemas.openxmlformats.org/officeDocument/2006/relationships/queryTable" Target="../queryTables/queryTable4125.xml"/><Relationship Id="rId1928" Type="http://schemas.openxmlformats.org/officeDocument/2006/relationships/queryTable" Target="../queryTables/queryTable1926.xml"/><Relationship Id="rId2092" Type="http://schemas.openxmlformats.org/officeDocument/2006/relationships/queryTable" Target="../queryTables/queryTable2090.xml"/><Relationship Id="rId3143" Type="http://schemas.openxmlformats.org/officeDocument/2006/relationships/queryTable" Target="../queryTables/queryTable3141.xml"/><Relationship Id="rId3350" Type="http://schemas.openxmlformats.org/officeDocument/2006/relationships/queryTable" Target="../queryTables/queryTable3348.xml"/><Relationship Id="rId271" Type="http://schemas.openxmlformats.org/officeDocument/2006/relationships/queryTable" Target="../queryTables/queryTable269.xml"/><Relationship Id="rId3003" Type="http://schemas.openxmlformats.org/officeDocument/2006/relationships/queryTable" Target="../queryTables/queryTable3001.xml"/><Relationship Id="rId131" Type="http://schemas.openxmlformats.org/officeDocument/2006/relationships/queryTable" Target="../queryTables/queryTable129.xml"/><Relationship Id="rId3210" Type="http://schemas.openxmlformats.org/officeDocument/2006/relationships/queryTable" Target="../queryTables/queryTable3208.xml"/><Relationship Id="rId2769" Type="http://schemas.openxmlformats.org/officeDocument/2006/relationships/queryTable" Target="../queryTables/queryTable2767.xml"/><Relationship Id="rId2976" Type="http://schemas.openxmlformats.org/officeDocument/2006/relationships/queryTable" Target="../queryTables/queryTable2974.xml"/><Relationship Id="rId948" Type="http://schemas.openxmlformats.org/officeDocument/2006/relationships/queryTable" Target="../queryTables/queryTable946.xml"/><Relationship Id="rId1578" Type="http://schemas.openxmlformats.org/officeDocument/2006/relationships/queryTable" Target="../queryTables/queryTable1576.xml"/><Relationship Id="rId1785" Type="http://schemas.openxmlformats.org/officeDocument/2006/relationships/queryTable" Target="../queryTables/queryTable1783.xml"/><Relationship Id="rId1992" Type="http://schemas.openxmlformats.org/officeDocument/2006/relationships/queryTable" Target="../queryTables/queryTable1990.xml"/><Relationship Id="rId2629" Type="http://schemas.openxmlformats.org/officeDocument/2006/relationships/queryTable" Target="../queryTables/queryTable2627.xml"/><Relationship Id="rId2836" Type="http://schemas.openxmlformats.org/officeDocument/2006/relationships/queryTable" Target="../queryTables/queryTable2834.xml"/><Relationship Id="rId4191" Type="http://schemas.openxmlformats.org/officeDocument/2006/relationships/queryTable" Target="../queryTables/queryTable4189.xml"/><Relationship Id="rId77" Type="http://schemas.openxmlformats.org/officeDocument/2006/relationships/queryTable" Target="../queryTables/queryTable75.xml"/><Relationship Id="rId808" Type="http://schemas.openxmlformats.org/officeDocument/2006/relationships/queryTable" Target="../queryTables/queryTable806.xml"/><Relationship Id="rId1438" Type="http://schemas.openxmlformats.org/officeDocument/2006/relationships/queryTable" Target="../queryTables/queryTable1436.xml"/><Relationship Id="rId1645" Type="http://schemas.openxmlformats.org/officeDocument/2006/relationships/queryTable" Target="../queryTables/queryTable1643.xml"/><Relationship Id="rId4051" Type="http://schemas.openxmlformats.org/officeDocument/2006/relationships/queryTable" Target="../queryTables/queryTable4049.xml"/><Relationship Id="rId1852" Type="http://schemas.openxmlformats.org/officeDocument/2006/relationships/queryTable" Target="../queryTables/queryTable1850.xml"/><Relationship Id="rId2903" Type="http://schemas.openxmlformats.org/officeDocument/2006/relationships/queryTable" Target="../queryTables/queryTable2901.xml"/><Relationship Id="rId1505" Type="http://schemas.openxmlformats.org/officeDocument/2006/relationships/queryTable" Target="../queryTables/queryTable1503.xml"/><Relationship Id="rId1712" Type="http://schemas.openxmlformats.org/officeDocument/2006/relationships/queryTable" Target="../queryTables/queryTable1710.xml"/><Relationship Id="rId3677" Type="http://schemas.openxmlformats.org/officeDocument/2006/relationships/queryTable" Target="../queryTables/queryTable3675.xml"/><Relationship Id="rId3884" Type="http://schemas.openxmlformats.org/officeDocument/2006/relationships/queryTable" Target="../queryTables/queryTable3882.xml"/><Relationship Id="rId598" Type="http://schemas.openxmlformats.org/officeDocument/2006/relationships/queryTable" Target="../queryTables/queryTable596.xml"/><Relationship Id="rId2279" Type="http://schemas.openxmlformats.org/officeDocument/2006/relationships/queryTable" Target="../queryTables/queryTable2277.xml"/><Relationship Id="rId2486" Type="http://schemas.openxmlformats.org/officeDocument/2006/relationships/queryTable" Target="../queryTables/queryTable2484.xml"/><Relationship Id="rId2693" Type="http://schemas.openxmlformats.org/officeDocument/2006/relationships/queryTable" Target="../queryTables/queryTable2691.xml"/><Relationship Id="rId3537" Type="http://schemas.openxmlformats.org/officeDocument/2006/relationships/queryTable" Target="../queryTables/queryTable3535.xml"/><Relationship Id="rId3744" Type="http://schemas.openxmlformats.org/officeDocument/2006/relationships/queryTable" Target="../queryTables/queryTable3742.xml"/><Relationship Id="rId3951" Type="http://schemas.openxmlformats.org/officeDocument/2006/relationships/queryTable" Target="../queryTables/queryTable3949.xml"/><Relationship Id="rId458" Type="http://schemas.openxmlformats.org/officeDocument/2006/relationships/queryTable" Target="../queryTables/queryTable456.xml"/><Relationship Id="rId665" Type="http://schemas.openxmlformats.org/officeDocument/2006/relationships/queryTable" Target="../queryTables/queryTable663.xml"/><Relationship Id="rId872" Type="http://schemas.openxmlformats.org/officeDocument/2006/relationships/queryTable" Target="../queryTables/queryTable870.xml"/><Relationship Id="rId1088" Type="http://schemas.openxmlformats.org/officeDocument/2006/relationships/queryTable" Target="../queryTables/queryTable1086.xml"/><Relationship Id="rId1295" Type="http://schemas.openxmlformats.org/officeDocument/2006/relationships/queryTable" Target="../queryTables/queryTable1293.xml"/><Relationship Id="rId2139" Type="http://schemas.openxmlformats.org/officeDocument/2006/relationships/queryTable" Target="../queryTables/queryTable2137.xml"/><Relationship Id="rId2346" Type="http://schemas.openxmlformats.org/officeDocument/2006/relationships/queryTable" Target="../queryTables/queryTable2344.xml"/><Relationship Id="rId2553" Type="http://schemas.openxmlformats.org/officeDocument/2006/relationships/queryTable" Target="../queryTables/queryTable2551.xml"/><Relationship Id="rId2760" Type="http://schemas.openxmlformats.org/officeDocument/2006/relationships/queryTable" Target="../queryTables/queryTable2758.xml"/><Relationship Id="rId3604" Type="http://schemas.openxmlformats.org/officeDocument/2006/relationships/queryTable" Target="../queryTables/queryTable3602.xml"/><Relationship Id="rId3811" Type="http://schemas.openxmlformats.org/officeDocument/2006/relationships/queryTable" Target="../queryTables/queryTable3809.xml"/><Relationship Id="rId318" Type="http://schemas.openxmlformats.org/officeDocument/2006/relationships/queryTable" Target="../queryTables/queryTable316.xml"/><Relationship Id="rId525" Type="http://schemas.openxmlformats.org/officeDocument/2006/relationships/queryTable" Target="../queryTables/queryTable523.xml"/><Relationship Id="rId732" Type="http://schemas.openxmlformats.org/officeDocument/2006/relationships/queryTable" Target="../queryTables/queryTable730.xml"/><Relationship Id="rId1155" Type="http://schemas.openxmlformats.org/officeDocument/2006/relationships/queryTable" Target="../queryTables/queryTable1153.xml"/><Relationship Id="rId1362" Type="http://schemas.openxmlformats.org/officeDocument/2006/relationships/queryTable" Target="../queryTables/queryTable1360.xml"/><Relationship Id="rId2206" Type="http://schemas.openxmlformats.org/officeDocument/2006/relationships/queryTable" Target="../queryTables/queryTable2204.xml"/><Relationship Id="rId2413" Type="http://schemas.openxmlformats.org/officeDocument/2006/relationships/queryTable" Target="../queryTables/queryTable2411.xml"/><Relationship Id="rId2620" Type="http://schemas.openxmlformats.org/officeDocument/2006/relationships/queryTable" Target="../queryTables/queryTable2618.xml"/><Relationship Id="rId1015" Type="http://schemas.openxmlformats.org/officeDocument/2006/relationships/queryTable" Target="../queryTables/queryTable1013.xml"/><Relationship Id="rId1222" Type="http://schemas.openxmlformats.org/officeDocument/2006/relationships/queryTable" Target="../queryTables/queryTable1220.xml"/><Relationship Id="rId3187" Type="http://schemas.openxmlformats.org/officeDocument/2006/relationships/queryTable" Target="../queryTables/queryTable3185.xml"/><Relationship Id="rId3394" Type="http://schemas.openxmlformats.org/officeDocument/2006/relationships/queryTable" Target="../queryTables/queryTable3392.xml"/><Relationship Id="rId3047" Type="http://schemas.openxmlformats.org/officeDocument/2006/relationships/queryTable" Target="../queryTables/queryTable3045.xml"/><Relationship Id="rId175" Type="http://schemas.openxmlformats.org/officeDocument/2006/relationships/queryTable" Target="../queryTables/queryTable173.xml"/><Relationship Id="rId3254" Type="http://schemas.openxmlformats.org/officeDocument/2006/relationships/queryTable" Target="../queryTables/queryTable3252.xml"/><Relationship Id="rId3461" Type="http://schemas.openxmlformats.org/officeDocument/2006/relationships/queryTable" Target="../queryTables/queryTable3459.xml"/><Relationship Id="rId382" Type="http://schemas.openxmlformats.org/officeDocument/2006/relationships/queryTable" Target="../queryTables/queryTable380.xml"/><Relationship Id="rId2063" Type="http://schemas.openxmlformats.org/officeDocument/2006/relationships/queryTable" Target="../queryTables/queryTable2061.xml"/><Relationship Id="rId2270" Type="http://schemas.openxmlformats.org/officeDocument/2006/relationships/queryTable" Target="../queryTables/queryTable2268.xml"/><Relationship Id="rId3114" Type="http://schemas.openxmlformats.org/officeDocument/2006/relationships/queryTable" Target="../queryTables/queryTable3112.xml"/><Relationship Id="rId3321" Type="http://schemas.openxmlformats.org/officeDocument/2006/relationships/queryTable" Target="../queryTables/queryTable3319.xml"/><Relationship Id="rId242" Type="http://schemas.openxmlformats.org/officeDocument/2006/relationships/queryTable" Target="../queryTables/queryTable240.xml"/><Relationship Id="rId2130" Type="http://schemas.openxmlformats.org/officeDocument/2006/relationships/queryTable" Target="../queryTables/queryTable2128.xml"/><Relationship Id="rId102" Type="http://schemas.openxmlformats.org/officeDocument/2006/relationships/queryTable" Target="../queryTables/queryTable100.xml"/><Relationship Id="rId1689" Type="http://schemas.openxmlformats.org/officeDocument/2006/relationships/queryTable" Target="../queryTables/queryTable1687.xml"/><Relationship Id="rId4095" Type="http://schemas.openxmlformats.org/officeDocument/2006/relationships/queryTable" Target="../queryTables/queryTable4093.xml"/><Relationship Id="rId1896" Type="http://schemas.openxmlformats.org/officeDocument/2006/relationships/queryTable" Target="../queryTables/queryTable1894.xml"/><Relationship Id="rId2947" Type="http://schemas.openxmlformats.org/officeDocument/2006/relationships/queryTable" Target="../queryTables/queryTable2945.xml"/><Relationship Id="rId4162" Type="http://schemas.openxmlformats.org/officeDocument/2006/relationships/queryTable" Target="../queryTables/queryTable4160.xml"/><Relationship Id="rId919" Type="http://schemas.openxmlformats.org/officeDocument/2006/relationships/queryTable" Target="../queryTables/queryTable917.xml"/><Relationship Id="rId1549" Type="http://schemas.openxmlformats.org/officeDocument/2006/relationships/queryTable" Target="../queryTables/queryTable1547.xml"/><Relationship Id="rId1756" Type="http://schemas.openxmlformats.org/officeDocument/2006/relationships/queryTable" Target="../queryTables/queryTable1754.xml"/><Relationship Id="rId1963" Type="http://schemas.openxmlformats.org/officeDocument/2006/relationships/queryTable" Target="../queryTables/queryTable1961.xml"/><Relationship Id="rId2807" Type="http://schemas.openxmlformats.org/officeDocument/2006/relationships/queryTable" Target="../queryTables/queryTable2805.xml"/><Relationship Id="rId4022" Type="http://schemas.openxmlformats.org/officeDocument/2006/relationships/queryTable" Target="../queryTables/queryTable4020.xml"/><Relationship Id="rId48" Type="http://schemas.openxmlformats.org/officeDocument/2006/relationships/queryTable" Target="../queryTables/queryTable46.xml"/><Relationship Id="rId1409" Type="http://schemas.openxmlformats.org/officeDocument/2006/relationships/queryTable" Target="../queryTables/queryTable1407.xml"/><Relationship Id="rId1616" Type="http://schemas.openxmlformats.org/officeDocument/2006/relationships/queryTable" Target="../queryTables/queryTable1614.xml"/><Relationship Id="rId1823" Type="http://schemas.openxmlformats.org/officeDocument/2006/relationships/queryTable" Target="../queryTables/queryTable1821.xml"/><Relationship Id="rId3788" Type="http://schemas.openxmlformats.org/officeDocument/2006/relationships/queryTable" Target="../queryTables/queryTable3786.xml"/><Relationship Id="rId3995" Type="http://schemas.openxmlformats.org/officeDocument/2006/relationships/queryTable" Target="../queryTables/queryTable3993.xml"/><Relationship Id="rId2597" Type="http://schemas.openxmlformats.org/officeDocument/2006/relationships/queryTable" Target="../queryTables/queryTable2595.xml"/><Relationship Id="rId3648" Type="http://schemas.openxmlformats.org/officeDocument/2006/relationships/queryTable" Target="../queryTables/queryTable3646.xml"/><Relationship Id="rId3855" Type="http://schemas.openxmlformats.org/officeDocument/2006/relationships/queryTable" Target="../queryTables/queryTable3853.xml"/><Relationship Id="rId569" Type="http://schemas.openxmlformats.org/officeDocument/2006/relationships/queryTable" Target="../queryTables/queryTable567.xml"/><Relationship Id="rId776" Type="http://schemas.openxmlformats.org/officeDocument/2006/relationships/queryTable" Target="../queryTables/queryTable774.xml"/><Relationship Id="rId983" Type="http://schemas.openxmlformats.org/officeDocument/2006/relationships/queryTable" Target="../queryTables/queryTable981.xml"/><Relationship Id="rId1199" Type="http://schemas.openxmlformats.org/officeDocument/2006/relationships/queryTable" Target="../queryTables/queryTable1197.xml"/><Relationship Id="rId2457" Type="http://schemas.openxmlformats.org/officeDocument/2006/relationships/queryTable" Target="../queryTables/queryTable2455.xml"/><Relationship Id="rId2664" Type="http://schemas.openxmlformats.org/officeDocument/2006/relationships/queryTable" Target="../queryTables/queryTable2662.xml"/><Relationship Id="rId3508" Type="http://schemas.openxmlformats.org/officeDocument/2006/relationships/queryTable" Target="../queryTables/queryTable3506.xml"/><Relationship Id="rId429" Type="http://schemas.openxmlformats.org/officeDocument/2006/relationships/queryTable" Target="../queryTables/queryTable427.xml"/><Relationship Id="rId636" Type="http://schemas.openxmlformats.org/officeDocument/2006/relationships/queryTable" Target="../queryTables/queryTable634.xml"/><Relationship Id="rId1059" Type="http://schemas.openxmlformats.org/officeDocument/2006/relationships/queryTable" Target="../queryTables/queryTable1057.xml"/><Relationship Id="rId1266" Type="http://schemas.openxmlformats.org/officeDocument/2006/relationships/queryTable" Target="../queryTables/queryTable1264.xml"/><Relationship Id="rId1473" Type="http://schemas.openxmlformats.org/officeDocument/2006/relationships/queryTable" Target="../queryTables/queryTable1471.xml"/><Relationship Id="rId2317" Type="http://schemas.openxmlformats.org/officeDocument/2006/relationships/queryTable" Target="../queryTables/queryTable2315.xml"/><Relationship Id="rId2871" Type="http://schemas.openxmlformats.org/officeDocument/2006/relationships/queryTable" Target="../queryTables/queryTable2869.xml"/><Relationship Id="rId3715" Type="http://schemas.openxmlformats.org/officeDocument/2006/relationships/queryTable" Target="../queryTables/queryTable3713.xml"/><Relationship Id="rId3922" Type="http://schemas.openxmlformats.org/officeDocument/2006/relationships/queryTable" Target="../queryTables/queryTable3920.xml"/><Relationship Id="rId843" Type="http://schemas.openxmlformats.org/officeDocument/2006/relationships/queryTable" Target="../queryTables/queryTable841.xml"/><Relationship Id="rId1126" Type="http://schemas.openxmlformats.org/officeDocument/2006/relationships/queryTable" Target="../queryTables/queryTable1124.xml"/><Relationship Id="rId1680" Type="http://schemas.openxmlformats.org/officeDocument/2006/relationships/queryTable" Target="../queryTables/queryTable1678.xml"/><Relationship Id="rId2524" Type="http://schemas.openxmlformats.org/officeDocument/2006/relationships/queryTable" Target="../queryTables/queryTable2522.xml"/><Relationship Id="rId2731" Type="http://schemas.openxmlformats.org/officeDocument/2006/relationships/queryTable" Target="../queryTables/queryTable2729.xml"/><Relationship Id="rId703" Type="http://schemas.openxmlformats.org/officeDocument/2006/relationships/queryTable" Target="../queryTables/queryTable701.xml"/><Relationship Id="rId910" Type="http://schemas.openxmlformats.org/officeDocument/2006/relationships/queryTable" Target="../queryTables/queryTable908.xml"/><Relationship Id="rId1333" Type="http://schemas.openxmlformats.org/officeDocument/2006/relationships/queryTable" Target="../queryTables/queryTable1331.xml"/><Relationship Id="rId1540" Type="http://schemas.openxmlformats.org/officeDocument/2006/relationships/queryTable" Target="../queryTables/queryTable1538.xml"/><Relationship Id="rId1400" Type="http://schemas.openxmlformats.org/officeDocument/2006/relationships/queryTable" Target="../queryTables/queryTable1398.xml"/><Relationship Id="rId3298" Type="http://schemas.openxmlformats.org/officeDocument/2006/relationships/queryTable" Target="../queryTables/queryTable3296.xml"/><Relationship Id="rId3158" Type="http://schemas.openxmlformats.org/officeDocument/2006/relationships/queryTable" Target="../queryTables/queryTable3156.xml"/><Relationship Id="rId3365" Type="http://schemas.openxmlformats.org/officeDocument/2006/relationships/queryTable" Target="../queryTables/queryTable3363.xml"/><Relationship Id="rId3572" Type="http://schemas.openxmlformats.org/officeDocument/2006/relationships/queryTable" Target="../queryTables/queryTable3570.xml"/><Relationship Id="rId4209" Type="http://schemas.openxmlformats.org/officeDocument/2006/relationships/queryTable" Target="../queryTables/queryTable4207.xml"/><Relationship Id="rId286" Type="http://schemas.openxmlformats.org/officeDocument/2006/relationships/queryTable" Target="../queryTables/queryTable284.xml"/><Relationship Id="rId493" Type="http://schemas.openxmlformats.org/officeDocument/2006/relationships/queryTable" Target="../queryTables/queryTable491.xml"/><Relationship Id="rId2174" Type="http://schemas.openxmlformats.org/officeDocument/2006/relationships/queryTable" Target="../queryTables/queryTable2172.xml"/><Relationship Id="rId2381" Type="http://schemas.openxmlformats.org/officeDocument/2006/relationships/queryTable" Target="../queryTables/queryTable2379.xml"/><Relationship Id="rId3018" Type="http://schemas.openxmlformats.org/officeDocument/2006/relationships/queryTable" Target="../queryTables/queryTable3016.xml"/><Relationship Id="rId3225" Type="http://schemas.openxmlformats.org/officeDocument/2006/relationships/queryTable" Target="../queryTables/queryTable3223.xml"/><Relationship Id="rId3432" Type="http://schemas.openxmlformats.org/officeDocument/2006/relationships/queryTable" Target="../queryTables/queryTable3430.xml"/><Relationship Id="rId146" Type="http://schemas.openxmlformats.org/officeDocument/2006/relationships/queryTable" Target="../queryTables/queryTable144.xml"/><Relationship Id="rId353" Type="http://schemas.openxmlformats.org/officeDocument/2006/relationships/queryTable" Target="../queryTables/queryTable351.xml"/><Relationship Id="rId560" Type="http://schemas.openxmlformats.org/officeDocument/2006/relationships/queryTable" Target="../queryTables/queryTable558.xml"/><Relationship Id="rId1190" Type="http://schemas.openxmlformats.org/officeDocument/2006/relationships/queryTable" Target="../queryTables/queryTable1188.xml"/><Relationship Id="rId2034" Type="http://schemas.openxmlformats.org/officeDocument/2006/relationships/queryTable" Target="../queryTables/queryTable2032.xml"/><Relationship Id="rId2241" Type="http://schemas.openxmlformats.org/officeDocument/2006/relationships/queryTable" Target="../queryTables/queryTable2239.xml"/><Relationship Id="rId213" Type="http://schemas.openxmlformats.org/officeDocument/2006/relationships/queryTable" Target="../queryTables/queryTable211.xml"/><Relationship Id="rId420" Type="http://schemas.openxmlformats.org/officeDocument/2006/relationships/queryTable" Target="../queryTables/queryTable418.xml"/><Relationship Id="rId1050" Type="http://schemas.openxmlformats.org/officeDocument/2006/relationships/queryTable" Target="../queryTables/queryTable1048.xml"/><Relationship Id="rId2101" Type="http://schemas.openxmlformats.org/officeDocument/2006/relationships/queryTable" Target="../queryTables/queryTable2099.xml"/><Relationship Id="rId4066" Type="http://schemas.openxmlformats.org/officeDocument/2006/relationships/queryTable" Target="../queryTables/queryTable4064.xml"/><Relationship Id="rId1867" Type="http://schemas.openxmlformats.org/officeDocument/2006/relationships/queryTable" Target="../queryTables/queryTable1865.xml"/><Relationship Id="rId2918" Type="http://schemas.openxmlformats.org/officeDocument/2006/relationships/queryTable" Target="../queryTables/queryTable2916.xml"/><Relationship Id="rId1727" Type="http://schemas.openxmlformats.org/officeDocument/2006/relationships/queryTable" Target="../queryTables/queryTable1725.xml"/><Relationship Id="rId1934" Type="http://schemas.openxmlformats.org/officeDocument/2006/relationships/queryTable" Target="../queryTables/queryTable1932.xml"/><Relationship Id="rId3082" Type="http://schemas.openxmlformats.org/officeDocument/2006/relationships/queryTable" Target="../queryTables/queryTable3080.xml"/><Relationship Id="rId4133" Type="http://schemas.openxmlformats.org/officeDocument/2006/relationships/queryTable" Target="../queryTables/queryTable4131.xml"/><Relationship Id="rId19" Type="http://schemas.openxmlformats.org/officeDocument/2006/relationships/queryTable" Target="../queryTables/queryTable17.xml"/><Relationship Id="rId3899" Type="http://schemas.openxmlformats.org/officeDocument/2006/relationships/queryTable" Target="../queryTables/queryTable3897.xml"/><Relationship Id="rId4200" Type="http://schemas.openxmlformats.org/officeDocument/2006/relationships/queryTable" Target="../queryTables/queryTable4198.xml"/><Relationship Id="rId3759" Type="http://schemas.openxmlformats.org/officeDocument/2006/relationships/queryTable" Target="../queryTables/queryTable3757.xml"/><Relationship Id="rId3966" Type="http://schemas.openxmlformats.org/officeDocument/2006/relationships/queryTable" Target="../queryTables/queryTable3964.xml"/><Relationship Id="rId3" Type="http://schemas.openxmlformats.org/officeDocument/2006/relationships/queryTable" Target="../queryTables/queryTable1.xml"/><Relationship Id="rId887" Type="http://schemas.openxmlformats.org/officeDocument/2006/relationships/queryTable" Target="../queryTables/queryTable885.xml"/><Relationship Id="rId2568" Type="http://schemas.openxmlformats.org/officeDocument/2006/relationships/queryTable" Target="../queryTables/queryTable2566.xml"/><Relationship Id="rId2775" Type="http://schemas.openxmlformats.org/officeDocument/2006/relationships/queryTable" Target="../queryTables/queryTable2773.xml"/><Relationship Id="rId2982" Type="http://schemas.openxmlformats.org/officeDocument/2006/relationships/queryTable" Target="../queryTables/queryTable2980.xml"/><Relationship Id="rId3619" Type="http://schemas.openxmlformats.org/officeDocument/2006/relationships/queryTable" Target="../queryTables/queryTable3617.xml"/><Relationship Id="rId3826" Type="http://schemas.openxmlformats.org/officeDocument/2006/relationships/queryTable" Target="../queryTables/queryTable3824.xml"/><Relationship Id="rId747" Type="http://schemas.openxmlformats.org/officeDocument/2006/relationships/queryTable" Target="../queryTables/queryTable745.xml"/><Relationship Id="rId954" Type="http://schemas.openxmlformats.org/officeDocument/2006/relationships/queryTable" Target="../queryTables/queryTable952.xml"/><Relationship Id="rId1377" Type="http://schemas.openxmlformats.org/officeDocument/2006/relationships/queryTable" Target="../queryTables/queryTable1375.xml"/><Relationship Id="rId1584" Type="http://schemas.openxmlformats.org/officeDocument/2006/relationships/queryTable" Target="../queryTables/queryTable1582.xml"/><Relationship Id="rId1791" Type="http://schemas.openxmlformats.org/officeDocument/2006/relationships/queryTable" Target="../queryTables/queryTable1789.xml"/><Relationship Id="rId2428" Type="http://schemas.openxmlformats.org/officeDocument/2006/relationships/queryTable" Target="../queryTables/queryTable2426.xml"/><Relationship Id="rId2635" Type="http://schemas.openxmlformats.org/officeDocument/2006/relationships/queryTable" Target="../queryTables/queryTable2633.xml"/><Relationship Id="rId2842" Type="http://schemas.openxmlformats.org/officeDocument/2006/relationships/queryTable" Target="../queryTables/queryTable2840.xml"/><Relationship Id="rId83" Type="http://schemas.openxmlformats.org/officeDocument/2006/relationships/queryTable" Target="../queryTables/queryTable81.xml"/><Relationship Id="rId607" Type="http://schemas.openxmlformats.org/officeDocument/2006/relationships/queryTable" Target="../queryTables/queryTable605.xml"/><Relationship Id="rId814" Type="http://schemas.openxmlformats.org/officeDocument/2006/relationships/queryTable" Target="../queryTables/queryTable812.xml"/><Relationship Id="rId1237" Type="http://schemas.openxmlformats.org/officeDocument/2006/relationships/queryTable" Target="../queryTables/queryTable1235.xml"/><Relationship Id="rId1444" Type="http://schemas.openxmlformats.org/officeDocument/2006/relationships/queryTable" Target="../queryTables/queryTable1442.xml"/><Relationship Id="rId1651" Type="http://schemas.openxmlformats.org/officeDocument/2006/relationships/queryTable" Target="../queryTables/queryTable1649.xml"/><Relationship Id="rId2702" Type="http://schemas.openxmlformats.org/officeDocument/2006/relationships/queryTable" Target="../queryTables/queryTable2700.xml"/><Relationship Id="rId1304" Type="http://schemas.openxmlformats.org/officeDocument/2006/relationships/queryTable" Target="../queryTables/queryTable1302.xml"/><Relationship Id="rId1511" Type="http://schemas.openxmlformats.org/officeDocument/2006/relationships/queryTable" Target="../queryTables/queryTable1509.xml"/><Relationship Id="rId3269" Type="http://schemas.openxmlformats.org/officeDocument/2006/relationships/queryTable" Target="../queryTables/queryTable3267.xml"/><Relationship Id="rId3476" Type="http://schemas.openxmlformats.org/officeDocument/2006/relationships/queryTable" Target="../queryTables/queryTable3474.xml"/><Relationship Id="rId3683" Type="http://schemas.openxmlformats.org/officeDocument/2006/relationships/queryTable" Target="../queryTables/queryTable3681.xml"/><Relationship Id="rId10" Type="http://schemas.openxmlformats.org/officeDocument/2006/relationships/queryTable" Target="../queryTables/queryTable8.xml"/><Relationship Id="rId397" Type="http://schemas.openxmlformats.org/officeDocument/2006/relationships/queryTable" Target="../queryTables/queryTable395.xml"/><Relationship Id="rId2078" Type="http://schemas.openxmlformats.org/officeDocument/2006/relationships/queryTable" Target="../queryTables/queryTable2076.xml"/><Relationship Id="rId2285" Type="http://schemas.openxmlformats.org/officeDocument/2006/relationships/queryTable" Target="../queryTables/queryTable2283.xml"/><Relationship Id="rId2492" Type="http://schemas.openxmlformats.org/officeDocument/2006/relationships/queryTable" Target="../queryTables/queryTable2490.xml"/><Relationship Id="rId3129" Type="http://schemas.openxmlformats.org/officeDocument/2006/relationships/queryTable" Target="../queryTables/queryTable3127.xml"/><Relationship Id="rId3336" Type="http://schemas.openxmlformats.org/officeDocument/2006/relationships/queryTable" Target="../queryTables/queryTable3334.xml"/><Relationship Id="rId3890" Type="http://schemas.openxmlformats.org/officeDocument/2006/relationships/queryTable" Target="../queryTables/queryTable3888.xml"/><Relationship Id="rId257" Type="http://schemas.openxmlformats.org/officeDocument/2006/relationships/queryTable" Target="../queryTables/queryTable255.xml"/><Relationship Id="rId464" Type="http://schemas.openxmlformats.org/officeDocument/2006/relationships/queryTable" Target="../queryTables/queryTable462.xml"/><Relationship Id="rId1094" Type="http://schemas.openxmlformats.org/officeDocument/2006/relationships/queryTable" Target="../queryTables/queryTable1092.xml"/><Relationship Id="rId2145" Type="http://schemas.openxmlformats.org/officeDocument/2006/relationships/queryTable" Target="../queryTables/queryTable2143.xml"/><Relationship Id="rId3543" Type="http://schemas.openxmlformats.org/officeDocument/2006/relationships/queryTable" Target="../queryTables/queryTable3541.xml"/><Relationship Id="rId3750" Type="http://schemas.openxmlformats.org/officeDocument/2006/relationships/queryTable" Target="../queryTables/queryTable3748.xml"/><Relationship Id="rId117" Type="http://schemas.openxmlformats.org/officeDocument/2006/relationships/queryTable" Target="../queryTables/queryTable115.xml"/><Relationship Id="rId671" Type="http://schemas.openxmlformats.org/officeDocument/2006/relationships/queryTable" Target="../queryTables/queryTable669.xml"/><Relationship Id="rId2352" Type="http://schemas.openxmlformats.org/officeDocument/2006/relationships/queryTable" Target="../queryTables/queryTable2350.xml"/><Relationship Id="rId3403" Type="http://schemas.openxmlformats.org/officeDocument/2006/relationships/queryTable" Target="../queryTables/queryTable3401.xml"/><Relationship Id="rId3610" Type="http://schemas.openxmlformats.org/officeDocument/2006/relationships/queryTable" Target="../queryTables/queryTable3608.xml"/><Relationship Id="rId324" Type="http://schemas.openxmlformats.org/officeDocument/2006/relationships/queryTable" Target="../queryTables/queryTable322.xml"/><Relationship Id="rId531" Type="http://schemas.openxmlformats.org/officeDocument/2006/relationships/queryTable" Target="../queryTables/queryTable529.xml"/><Relationship Id="rId1161" Type="http://schemas.openxmlformats.org/officeDocument/2006/relationships/queryTable" Target="../queryTables/queryTable1159.xml"/><Relationship Id="rId2005" Type="http://schemas.openxmlformats.org/officeDocument/2006/relationships/queryTable" Target="../queryTables/queryTable2003.xml"/><Relationship Id="rId2212" Type="http://schemas.openxmlformats.org/officeDocument/2006/relationships/queryTable" Target="../queryTables/queryTable2210.xml"/><Relationship Id="rId1021" Type="http://schemas.openxmlformats.org/officeDocument/2006/relationships/queryTable" Target="../queryTables/queryTable1019.xml"/><Relationship Id="rId1978" Type="http://schemas.openxmlformats.org/officeDocument/2006/relationships/queryTable" Target="../queryTables/queryTable1976.xml"/><Relationship Id="rId4177" Type="http://schemas.openxmlformats.org/officeDocument/2006/relationships/queryTable" Target="../queryTables/queryTable4175.xml"/><Relationship Id="rId3193" Type="http://schemas.openxmlformats.org/officeDocument/2006/relationships/queryTable" Target="../queryTables/queryTable3191.xml"/><Relationship Id="rId4037" Type="http://schemas.openxmlformats.org/officeDocument/2006/relationships/queryTable" Target="../queryTables/queryTable4035.xml"/><Relationship Id="rId1838" Type="http://schemas.openxmlformats.org/officeDocument/2006/relationships/queryTable" Target="../queryTables/queryTable1836.xml"/><Relationship Id="rId3053" Type="http://schemas.openxmlformats.org/officeDocument/2006/relationships/queryTable" Target="../queryTables/queryTable3051.xml"/><Relationship Id="rId3260" Type="http://schemas.openxmlformats.org/officeDocument/2006/relationships/queryTable" Target="../queryTables/queryTable3258.xml"/><Relationship Id="rId4104" Type="http://schemas.openxmlformats.org/officeDocument/2006/relationships/queryTable" Target="../queryTables/queryTable4102.xml"/><Relationship Id="rId181" Type="http://schemas.openxmlformats.org/officeDocument/2006/relationships/queryTable" Target="../queryTables/queryTable179.xml"/><Relationship Id="rId1905" Type="http://schemas.openxmlformats.org/officeDocument/2006/relationships/queryTable" Target="../queryTables/queryTable1903.xml"/><Relationship Id="rId3120" Type="http://schemas.openxmlformats.org/officeDocument/2006/relationships/queryTable" Target="../queryTables/queryTable3118.xml"/><Relationship Id="rId998" Type="http://schemas.openxmlformats.org/officeDocument/2006/relationships/queryTable" Target="../queryTables/queryTable996.xml"/><Relationship Id="rId2679" Type="http://schemas.openxmlformats.org/officeDocument/2006/relationships/queryTable" Target="../queryTables/queryTable2677.xml"/><Relationship Id="rId2886" Type="http://schemas.openxmlformats.org/officeDocument/2006/relationships/queryTable" Target="../queryTables/queryTable2884.xml"/><Relationship Id="rId3937" Type="http://schemas.openxmlformats.org/officeDocument/2006/relationships/queryTable" Target="../queryTables/queryTable3935.xml"/><Relationship Id="rId858" Type="http://schemas.openxmlformats.org/officeDocument/2006/relationships/queryTable" Target="../queryTables/queryTable856.xml"/><Relationship Id="rId1488" Type="http://schemas.openxmlformats.org/officeDocument/2006/relationships/queryTable" Target="../queryTables/queryTable1486.xml"/><Relationship Id="rId1695" Type="http://schemas.openxmlformats.org/officeDocument/2006/relationships/queryTable" Target="../queryTables/queryTable1693.xml"/><Relationship Id="rId2539" Type="http://schemas.openxmlformats.org/officeDocument/2006/relationships/queryTable" Target="../queryTables/queryTable2537.xml"/><Relationship Id="rId2746" Type="http://schemas.openxmlformats.org/officeDocument/2006/relationships/queryTable" Target="../queryTables/queryTable2744.xml"/><Relationship Id="rId2953" Type="http://schemas.openxmlformats.org/officeDocument/2006/relationships/queryTable" Target="../queryTables/queryTable2951.xml"/><Relationship Id="rId718" Type="http://schemas.openxmlformats.org/officeDocument/2006/relationships/queryTable" Target="../queryTables/queryTable716.xml"/><Relationship Id="rId925" Type="http://schemas.openxmlformats.org/officeDocument/2006/relationships/queryTable" Target="../queryTables/queryTable923.xml"/><Relationship Id="rId1348" Type="http://schemas.openxmlformats.org/officeDocument/2006/relationships/queryTable" Target="../queryTables/queryTable1346.xml"/><Relationship Id="rId1555" Type="http://schemas.openxmlformats.org/officeDocument/2006/relationships/queryTable" Target="../queryTables/queryTable1553.xml"/><Relationship Id="rId1762" Type="http://schemas.openxmlformats.org/officeDocument/2006/relationships/queryTable" Target="../queryTables/queryTable1760.xml"/><Relationship Id="rId2606" Type="http://schemas.openxmlformats.org/officeDocument/2006/relationships/queryTable" Target="../queryTables/queryTable2604.xml"/><Relationship Id="rId1208" Type="http://schemas.openxmlformats.org/officeDocument/2006/relationships/queryTable" Target="../queryTables/queryTable1206.xml"/><Relationship Id="rId1415" Type="http://schemas.openxmlformats.org/officeDocument/2006/relationships/queryTable" Target="../queryTables/queryTable1413.xml"/><Relationship Id="rId2813" Type="http://schemas.openxmlformats.org/officeDocument/2006/relationships/queryTable" Target="../queryTables/queryTable2811.xml"/><Relationship Id="rId54" Type="http://schemas.openxmlformats.org/officeDocument/2006/relationships/queryTable" Target="../queryTables/queryTable52.xml"/><Relationship Id="rId1622" Type="http://schemas.openxmlformats.org/officeDocument/2006/relationships/queryTable" Target="../queryTables/queryTable1620.xml"/><Relationship Id="rId2189" Type="http://schemas.openxmlformats.org/officeDocument/2006/relationships/queryTable" Target="../queryTables/queryTable2187.xml"/><Relationship Id="rId3587" Type="http://schemas.openxmlformats.org/officeDocument/2006/relationships/queryTable" Target="../queryTables/queryTable3585.xml"/><Relationship Id="rId3794" Type="http://schemas.openxmlformats.org/officeDocument/2006/relationships/queryTable" Target="../queryTables/queryTable3792.xml"/><Relationship Id="rId2396" Type="http://schemas.openxmlformats.org/officeDocument/2006/relationships/queryTable" Target="../queryTables/queryTable2394.xml"/><Relationship Id="rId3447" Type="http://schemas.openxmlformats.org/officeDocument/2006/relationships/queryTable" Target="../queryTables/queryTable3445.xml"/><Relationship Id="rId3654" Type="http://schemas.openxmlformats.org/officeDocument/2006/relationships/queryTable" Target="../queryTables/queryTable3652.xml"/><Relationship Id="rId3861" Type="http://schemas.openxmlformats.org/officeDocument/2006/relationships/queryTable" Target="../queryTables/queryTable3859.xml"/><Relationship Id="rId368" Type="http://schemas.openxmlformats.org/officeDocument/2006/relationships/queryTable" Target="../queryTables/queryTable366.xml"/><Relationship Id="rId575" Type="http://schemas.openxmlformats.org/officeDocument/2006/relationships/queryTable" Target="../queryTables/queryTable573.xml"/><Relationship Id="rId782" Type="http://schemas.openxmlformats.org/officeDocument/2006/relationships/queryTable" Target="../queryTables/queryTable780.xml"/><Relationship Id="rId2049" Type="http://schemas.openxmlformats.org/officeDocument/2006/relationships/queryTable" Target="../queryTables/queryTable2047.xml"/><Relationship Id="rId2256" Type="http://schemas.openxmlformats.org/officeDocument/2006/relationships/queryTable" Target="../queryTables/queryTable2254.xml"/><Relationship Id="rId2463" Type="http://schemas.openxmlformats.org/officeDocument/2006/relationships/queryTable" Target="../queryTables/queryTable2461.xml"/><Relationship Id="rId2670" Type="http://schemas.openxmlformats.org/officeDocument/2006/relationships/queryTable" Target="../queryTables/queryTable2668.xml"/><Relationship Id="rId3307" Type="http://schemas.openxmlformats.org/officeDocument/2006/relationships/queryTable" Target="../queryTables/queryTable3305.xml"/><Relationship Id="rId3514" Type="http://schemas.openxmlformats.org/officeDocument/2006/relationships/queryTable" Target="../queryTables/queryTable3512.xml"/><Relationship Id="rId3721" Type="http://schemas.openxmlformats.org/officeDocument/2006/relationships/queryTable" Target="../queryTables/queryTable3719.xml"/><Relationship Id="rId228" Type="http://schemas.openxmlformats.org/officeDocument/2006/relationships/queryTable" Target="../queryTables/queryTable226.xml"/><Relationship Id="rId435" Type="http://schemas.openxmlformats.org/officeDocument/2006/relationships/queryTable" Target="../queryTables/queryTable433.xml"/><Relationship Id="rId642" Type="http://schemas.openxmlformats.org/officeDocument/2006/relationships/queryTable" Target="../queryTables/queryTable640.xml"/><Relationship Id="rId1065" Type="http://schemas.openxmlformats.org/officeDocument/2006/relationships/queryTable" Target="../queryTables/queryTable1063.xml"/><Relationship Id="rId1272" Type="http://schemas.openxmlformats.org/officeDocument/2006/relationships/queryTable" Target="../queryTables/queryTable1270.xml"/><Relationship Id="rId2116" Type="http://schemas.openxmlformats.org/officeDocument/2006/relationships/queryTable" Target="../queryTables/queryTable2114.xml"/><Relationship Id="rId2323" Type="http://schemas.openxmlformats.org/officeDocument/2006/relationships/queryTable" Target="../queryTables/queryTable2321.xml"/><Relationship Id="rId2530" Type="http://schemas.openxmlformats.org/officeDocument/2006/relationships/queryTable" Target="../queryTables/queryTable2528.xml"/><Relationship Id="rId502" Type="http://schemas.openxmlformats.org/officeDocument/2006/relationships/queryTable" Target="../queryTables/queryTable500.xml"/><Relationship Id="rId1132" Type="http://schemas.openxmlformats.org/officeDocument/2006/relationships/queryTable" Target="../queryTables/queryTable1130.xml"/><Relationship Id="rId3097" Type="http://schemas.openxmlformats.org/officeDocument/2006/relationships/queryTable" Target="../queryTables/queryTable3095.xml"/><Relationship Id="rId4148" Type="http://schemas.openxmlformats.org/officeDocument/2006/relationships/queryTable" Target="../queryTables/queryTable4146.xml"/><Relationship Id="rId1949" Type="http://schemas.openxmlformats.org/officeDocument/2006/relationships/queryTable" Target="../queryTables/queryTable1947.xml"/><Relationship Id="rId3164" Type="http://schemas.openxmlformats.org/officeDocument/2006/relationships/queryTable" Target="../queryTables/queryTable3162.xml"/><Relationship Id="rId4008" Type="http://schemas.openxmlformats.org/officeDocument/2006/relationships/queryTable" Target="../queryTables/queryTable4006.xml"/><Relationship Id="rId292" Type="http://schemas.openxmlformats.org/officeDocument/2006/relationships/queryTable" Target="../queryTables/queryTable290.xml"/><Relationship Id="rId1809" Type="http://schemas.openxmlformats.org/officeDocument/2006/relationships/queryTable" Target="../queryTables/queryTable1807.xml"/><Relationship Id="rId3371" Type="http://schemas.openxmlformats.org/officeDocument/2006/relationships/queryTable" Target="../queryTables/queryTable3369.xml"/><Relationship Id="rId4215" Type="http://schemas.openxmlformats.org/officeDocument/2006/relationships/queryTable" Target="../queryTables/queryTable4213.xml"/><Relationship Id="rId2180" Type="http://schemas.openxmlformats.org/officeDocument/2006/relationships/queryTable" Target="../queryTables/queryTable2178.xml"/><Relationship Id="rId3024" Type="http://schemas.openxmlformats.org/officeDocument/2006/relationships/queryTable" Target="../queryTables/queryTable3022.xml"/><Relationship Id="rId3231" Type="http://schemas.openxmlformats.org/officeDocument/2006/relationships/queryTable" Target="../queryTables/queryTable3229.xml"/><Relationship Id="rId152" Type="http://schemas.openxmlformats.org/officeDocument/2006/relationships/queryTable" Target="../queryTables/queryTable150.xml"/><Relationship Id="rId2040" Type="http://schemas.openxmlformats.org/officeDocument/2006/relationships/queryTable" Target="../queryTables/queryTable2038.xml"/><Relationship Id="rId2997" Type="http://schemas.openxmlformats.org/officeDocument/2006/relationships/queryTable" Target="../queryTables/queryTable2995.xml"/><Relationship Id="rId969" Type="http://schemas.openxmlformats.org/officeDocument/2006/relationships/queryTable" Target="../queryTables/queryTable967.xml"/><Relationship Id="rId1599" Type="http://schemas.openxmlformats.org/officeDocument/2006/relationships/queryTable" Target="../queryTables/queryTable1597.xml"/><Relationship Id="rId1459" Type="http://schemas.openxmlformats.org/officeDocument/2006/relationships/queryTable" Target="../queryTables/queryTable1457.xml"/><Relationship Id="rId2857" Type="http://schemas.openxmlformats.org/officeDocument/2006/relationships/queryTable" Target="../queryTables/queryTable2855.xml"/><Relationship Id="rId3908" Type="http://schemas.openxmlformats.org/officeDocument/2006/relationships/queryTable" Target="../queryTables/queryTable3906.xml"/><Relationship Id="rId4072" Type="http://schemas.openxmlformats.org/officeDocument/2006/relationships/queryTable" Target="../queryTables/queryTable4070.xml"/><Relationship Id="rId98" Type="http://schemas.openxmlformats.org/officeDocument/2006/relationships/queryTable" Target="../queryTables/queryTable96.xml"/><Relationship Id="rId829" Type="http://schemas.openxmlformats.org/officeDocument/2006/relationships/queryTable" Target="../queryTables/queryTable827.xml"/><Relationship Id="rId1666" Type="http://schemas.openxmlformats.org/officeDocument/2006/relationships/queryTable" Target="../queryTables/queryTable1664.xml"/><Relationship Id="rId1873" Type="http://schemas.openxmlformats.org/officeDocument/2006/relationships/queryTable" Target="../queryTables/queryTable1871.xml"/><Relationship Id="rId2717" Type="http://schemas.openxmlformats.org/officeDocument/2006/relationships/queryTable" Target="../queryTables/queryTable2715.xml"/><Relationship Id="rId2924" Type="http://schemas.openxmlformats.org/officeDocument/2006/relationships/queryTable" Target="../queryTables/queryTable2922.xml"/><Relationship Id="rId1319" Type="http://schemas.openxmlformats.org/officeDocument/2006/relationships/queryTable" Target="../queryTables/queryTable1317.xml"/><Relationship Id="rId1526" Type="http://schemas.openxmlformats.org/officeDocument/2006/relationships/queryTable" Target="../queryTables/queryTable1524.xml"/><Relationship Id="rId1733" Type="http://schemas.openxmlformats.org/officeDocument/2006/relationships/queryTable" Target="../queryTables/queryTable1731.xml"/><Relationship Id="rId1940" Type="http://schemas.openxmlformats.org/officeDocument/2006/relationships/queryTable" Target="../queryTables/queryTable1938.xml"/><Relationship Id="rId25" Type="http://schemas.openxmlformats.org/officeDocument/2006/relationships/queryTable" Target="../queryTables/queryTable23.xml"/><Relationship Id="rId1800" Type="http://schemas.openxmlformats.org/officeDocument/2006/relationships/queryTable" Target="../queryTables/queryTable1798.xml"/><Relationship Id="rId3698" Type="http://schemas.openxmlformats.org/officeDocument/2006/relationships/queryTable" Target="../queryTables/queryTable3696.xml"/><Relationship Id="rId3558" Type="http://schemas.openxmlformats.org/officeDocument/2006/relationships/queryTable" Target="../queryTables/queryTable3556.xml"/><Relationship Id="rId3765" Type="http://schemas.openxmlformats.org/officeDocument/2006/relationships/queryTable" Target="../queryTables/queryTable3763.xml"/><Relationship Id="rId3972" Type="http://schemas.openxmlformats.org/officeDocument/2006/relationships/queryTable" Target="../queryTables/queryTable3970.xml"/><Relationship Id="rId479" Type="http://schemas.openxmlformats.org/officeDocument/2006/relationships/queryTable" Target="../queryTables/queryTable477.xml"/><Relationship Id="rId686" Type="http://schemas.openxmlformats.org/officeDocument/2006/relationships/queryTable" Target="../queryTables/queryTable684.xml"/><Relationship Id="rId893" Type="http://schemas.openxmlformats.org/officeDocument/2006/relationships/queryTable" Target="../queryTables/queryTable891.xml"/><Relationship Id="rId2367" Type="http://schemas.openxmlformats.org/officeDocument/2006/relationships/queryTable" Target="../queryTables/queryTable2365.xml"/><Relationship Id="rId2574" Type="http://schemas.openxmlformats.org/officeDocument/2006/relationships/queryTable" Target="../queryTables/queryTable2572.xml"/><Relationship Id="rId2781" Type="http://schemas.openxmlformats.org/officeDocument/2006/relationships/queryTable" Target="../queryTables/queryTable2779.xml"/><Relationship Id="rId3418" Type="http://schemas.openxmlformats.org/officeDocument/2006/relationships/queryTable" Target="../queryTables/queryTable3416.xml"/><Relationship Id="rId3625" Type="http://schemas.openxmlformats.org/officeDocument/2006/relationships/queryTable" Target="../queryTables/queryTable3623.xml"/><Relationship Id="rId339" Type="http://schemas.openxmlformats.org/officeDocument/2006/relationships/queryTable" Target="../queryTables/queryTable337.xml"/><Relationship Id="rId546" Type="http://schemas.openxmlformats.org/officeDocument/2006/relationships/queryTable" Target="../queryTables/queryTable544.xml"/><Relationship Id="rId753" Type="http://schemas.openxmlformats.org/officeDocument/2006/relationships/queryTable" Target="../queryTables/queryTable751.xml"/><Relationship Id="rId1176" Type="http://schemas.openxmlformats.org/officeDocument/2006/relationships/queryTable" Target="../queryTables/queryTable1174.xml"/><Relationship Id="rId1383" Type="http://schemas.openxmlformats.org/officeDocument/2006/relationships/queryTable" Target="../queryTables/queryTable1381.xml"/><Relationship Id="rId2227" Type="http://schemas.openxmlformats.org/officeDocument/2006/relationships/queryTable" Target="../queryTables/queryTable2225.xml"/><Relationship Id="rId2434" Type="http://schemas.openxmlformats.org/officeDocument/2006/relationships/queryTable" Target="../queryTables/queryTable2432.xml"/><Relationship Id="rId3832" Type="http://schemas.openxmlformats.org/officeDocument/2006/relationships/queryTable" Target="../queryTables/queryTable3830.xml"/><Relationship Id="rId406" Type="http://schemas.openxmlformats.org/officeDocument/2006/relationships/queryTable" Target="../queryTables/queryTable404.xml"/><Relationship Id="rId960" Type="http://schemas.openxmlformats.org/officeDocument/2006/relationships/queryTable" Target="../queryTables/queryTable958.xml"/><Relationship Id="rId1036" Type="http://schemas.openxmlformats.org/officeDocument/2006/relationships/queryTable" Target="../queryTables/queryTable1034.xml"/><Relationship Id="rId1243" Type="http://schemas.openxmlformats.org/officeDocument/2006/relationships/queryTable" Target="../queryTables/queryTable1241.xml"/><Relationship Id="rId1590" Type="http://schemas.openxmlformats.org/officeDocument/2006/relationships/queryTable" Target="../queryTables/queryTable1588.xml"/><Relationship Id="rId2641" Type="http://schemas.openxmlformats.org/officeDocument/2006/relationships/queryTable" Target="../queryTables/queryTable2639.xml"/><Relationship Id="rId613" Type="http://schemas.openxmlformats.org/officeDocument/2006/relationships/queryTable" Target="../queryTables/queryTable611.xml"/><Relationship Id="rId820" Type="http://schemas.openxmlformats.org/officeDocument/2006/relationships/queryTable" Target="../queryTables/queryTable818.xml"/><Relationship Id="rId1450" Type="http://schemas.openxmlformats.org/officeDocument/2006/relationships/queryTable" Target="../queryTables/queryTable1448.xml"/><Relationship Id="rId2501" Type="http://schemas.openxmlformats.org/officeDocument/2006/relationships/queryTable" Target="../queryTables/queryTable2499.xml"/><Relationship Id="rId1103" Type="http://schemas.openxmlformats.org/officeDocument/2006/relationships/queryTable" Target="../queryTables/queryTable1101.xml"/><Relationship Id="rId1310" Type="http://schemas.openxmlformats.org/officeDocument/2006/relationships/queryTable" Target="../queryTables/queryTable1308.xml"/><Relationship Id="rId3068" Type="http://schemas.openxmlformats.org/officeDocument/2006/relationships/queryTable" Target="../queryTables/queryTable3066.xml"/><Relationship Id="rId3275" Type="http://schemas.openxmlformats.org/officeDocument/2006/relationships/queryTable" Target="../queryTables/queryTable3273.xml"/><Relationship Id="rId3482" Type="http://schemas.openxmlformats.org/officeDocument/2006/relationships/queryTable" Target="../queryTables/queryTable3480.xml"/><Relationship Id="rId4119" Type="http://schemas.openxmlformats.org/officeDocument/2006/relationships/queryTable" Target="../queryTables/queryTable4117.xml"/><Relationship Id="rId196" Type="http://schemas.openxmlformats.org/officeDocument/2006/relationships/queryTable" Target="../queryTables/queryTable194.xml"/><Relationship Id="rId2084" Type="http://schemas.openxmlformats.org/officeDocument/2006/relationships/queryTable" Target="../queryTables/queryTable2082.xml"/><Relationship Id="rId2291" Type="http://schemas.openxmlformats.org/officeDocument/2006/relationships/queryTable" Target="../queryTables/queryTable2289.xml"/><Relationship Id="rId3135" Type="http://schemas.openxmlformats.org/officeDocument/2006/relationships/queryTable" Target="../queryTables/queryTable3133.xml"/><Relationship Id="rId3342" Type="http://schemas.openxmlformats.org/officeDocument/2006/relationships/queryTable" Target="../queryTables/queryTable3340.xml"/><Relationship Id="rId263" Type="http://schemas.openxmlformats.org/officeDocument/2006/relationships/queryTable" Target="../queryTables/queryTable261.xml"/><Relationship Id="rId470" Type="http://schemas.openxmlformats.org/officeDocument/2006/relationships/queryTable" Target="../queryTables/queryTable468.xml"/><Relationship Id="rId2151" Type="http://schemas.openxmlformats.org/officeDocument/2006/relationships/queryTable" Target="../queryTables/queryTable2149.xml"/><Relationship Id="rId3202" Type="http://schemas.openxmlformats.org/officeDocument/2006/relationships/queryTable" Target="../queryTables/queryTable3200.xml"/><Relationship Id="rId123" Type="http://schemas.openxmlformats.org/officeDocument/2006/relationships/queryTable" Target="../queryTables/queryTable121.xml"/><Relationship Id="rId330" Type="http://schemas.openxmlformats.org/officeDocument/2006/relationships/queryTable" Target="../queryTables/queryTable328.xml"/><Relationship Id="rId2011" Type="http://schemas.openxmlformats.org/officeDocument/2006/relationships/queryTable" Target="../queryTables/queryTable2009.xml"/><Relationship Id="rId2968" Type="http://schemas.openxmlformats.org/officeDocument/2006/relationships/queryTable" Target="../queryTables/queryTable2966.xml"/><Relationship Id="rId4183" Type="http://schemas.openxmlformats.org/officeDocument/2006/relationships/queryTable" Target="../queryTables/queryTable4181.xml"/><Relationship Id="rId1777" Type="http://schemas.openxmlformats.org/officeDocument/2006/relationships/queryTable" Target="../queryTables/queryTable1775.xml"/><Relationship Id="rId1984" Type="http://schemas.openxmlformats.org/officeDocument/2006/relationships/queryTable" Target="../queryTables/queryTable1982.xml"/><Relationship Id="rId2828" Type="http://schemas.openxmlformats.org/officeDocument/2006/relationships/queryTable" Target="../queryTables/queryTable2826.xml"/><Relationship Id="rId69" Type="http://schemas.openxmlformats.org/officeDocument/2006/relationships/queryTable" Target="../queryTables/queryTable67.xml"/><Relationship Id="rId1637" Type="http://schemas.openxmlformats.org/officeDocument/2006/relationships/queryTable" Target="../queryTables/queryTable1635.xml"/><Relationship Id="rId1844" Type="http://schemas.openxmlformats.org/officeDocument/2006/relationships/queryTable" Target="../queryTables/queryTable1842.xml"/><Relationship Id="rId4043" Type="http://schemas.openxmlformats.org/officeDocument/2006/relationships/queryTable" Target="../queryTables/queryTable4041.xml"/><Relationship Id="rId1704" Type="http://schemas.openxmlformats.org/officeDocument/2006/relationships/queryTable" Target="../queryTables/queryTable1702.xml"/><Relationship Id="rId4110" Type="http://schemas.openxmlformats.org/officeDocument/2006/relationships/queryTable" Target="../queryTables/queryTable4108.xml"/><Relationship Id="rId1911" Type="http://schemas.openxmlformats.org/officeDocument/2006/relationships/queryTable" Target="../queryTables/queryTable1909.xml"/><Relationship Id="rId3669" Type="http://schemas.openxmlformats.org/officeDocument/2006/relationships/queryTable" Target="../queryTables/queryTable3667.xml"/><Relationship Id="rId797" Type="http://schemas.openxmlformats.org/officeDocument/2006/relationships/queryTable" Target="../queryTables/queryTable795.xml"/><Relationship Id="rId2478" Type="http://schemas.openxmlformats.org/officeDocument/2006/relationships/queryTable" Target="../queryTables/queryTable2476.xml"/><Relationship Id="rId3876" Type="http://schemas.openxmlformats.org/officeDocument/2006/relationships/queryTable" Target="../queryTables/queryTable3874.xml"/><Relationship Id="rId1287" Type="http://schemas.openxmlformats.org/officeDocument/2006/relationships/queryTable" Target="../queryTables/queryTable1285.xml"/><Relationship Id="rId2685" Type="http://schemas.openxmlformats.org/officeDocument/2006/relationships/queryTable" Target="../queryTables/queryTable2683.xml"/><Relationship Id="rId2892" Type="http://schemas.openxmlformats.org/officeDocument/2006/relationships/queryTable" Target="../queryTables/queryTable2890.xml"/><Relationship Id="rId3529" Type="http://schemas.openxmlformats.org/officeDocument/2006/relationships/queryTable" Target="../queryTables/queryTable3527.xml"/><Relationship Id="rId3736" Type="http://schemas.openxmlformats.org/officeDocument/2006/relationships/queryTable" Target="../queryTables/queryTable3734.xml"/><Relationship Id="rId3943" Type="http://schemas.openxmlformats.org/officeDocument/2006/relationships/queryTable" Target="../queryTables/queryTable3941.xml"/><Relationship Id="rId657" Type="http://schemas.openxmlformats.org/officeDocument/2006/relationships/queryTable" Target="../queryTables/queryTable655.xml"/><Relationship Id="rId864" Type="http://schemas.openxmlformats.org/officeDocument/2006/relationships/queryTable" Target="../queryTables/queryTable862.xml"/><Relationship Id="rId1494" Type="http://schemas.openxmlformats.org/officeDocument/2006/relationships/queryTable" Target="../queryTables/queryTable1492.xml"/><Relationship Id="rId2338" Type="http://schemas.openxmlformats.org/officeDocument/2006/relationships/queryTable" Target="../queryTables/queryTable2336.xml"/><Relationship Id="rId2545" Type="http://schemas.openxmlformats.org/officeDocument/2006/relationships/queryTable" Target="../queryTables/queryTable2543.xml"/><Relationship Id="rId2752" Type="http://schemas.openxmlformats.org/officeDocument/2006/relationships/queryTable" Target="../queryTables/queryTable2750.xml"/><Relationship Id="rId3803" Type="http://schemas.openxmlformats.org/officeDocument/2006/relationships/queryTable" Target="../queryTables/queryTable3801.xml"/><Relationship Id="rId517" Type="http://schemas.openxmlformats.org/officeDocument/2006/relationships/queryTable" Target="../queryTables/queryTable515.xml"/><Relationship Id="rId724" Type="http://schemas.openxmlformats.org/officeDocument/2006/relationships/queryTable" Target="../queryTables/queryTable722.xml"/><Relationship Id="rId931" Type="http://schemas.openxmlformats.org/officeDocument/2006/relationships/queryTable" Target="../queryTables/queryTable929.xml"/><Relationship Id="rId1147" Type="http://schemas.openxmlformats.org/officeDocument/2006/relationships/queryTable" Target="../queryTables/queryTable1145.xml"/><Relationship Id="rId1354" Type="http://schemas.openxmlformats.org/officeDocument/2006/relationships/queryTable" Target="../queryTables/queryTable1352.xml"/><Relationship Id="rId1561" Type="http://schemas.openxmlformats.org/officeDocument/2006/relationships/queryTable" Target="../queryTables/queryTable1559.xml"/><Relationship Id="rId2405" Type="http://schemas.openxmlformats.org/officeDocument/2006/relationships/queryTable" Target="../queryTables/queryTable2403.xml"/><Relationship Id="rId2612" Type="http://schemas.openxmlformats.org/officeDocument/2006/relationships/queryTable" Target="../queryTables/queryTable2610.xml"/><Relationship Id="rId60" Type="http://schemas.openxmlformats.org/officeDocument/2006/relationships/queryTable" Target="../queryTables/queryTable58.xml"/><Relationship Id="rId1007" Type="http://schemas.openxmlformats.org/officeDocument/2006/relationships/queryTable" Target="../queryTables/queryTable1005.xml"/><Relationship Id="rId1214" Type="http://schemas.openxmlformats.org/officeDocument/2006/relationships/queryTable" Target="../queryTables/queryTable1212.xml"/><Relationship Id="rId1421" Type="http://schemas.openxmlformats.org/officeDocument/2006/relationships/queryTable" Target="../queryTables/queryTable1419.xml"/><Relationship Id="rId3179" Type="http://schemas.openxmlformats.org/officeDocument/2006/relationships/queryTable" Target="../queryTables/queryTable3177.xml"/><Relationship Id="rId3386" Type="http://schemas.openxmlformats.org/officeDocument/2006/relationships/queryTable" Target="../queryTables/queryTable3384.xml"/><Relationship Id="rId3593" Type="http://schemas.openxmlformats.org/officeDocument/2006/relationships/queryTable" Target="../queryTables/queryTable3591.xml"/><Relationship Id="rId2195" Type="http://schemas.openxmlformats.org/officeDocument/2006/relationships/queryTable" Target="../queryTables/queryTable2193.xml"/><Relationship Id="rId3039" Type="http://schemas.openxmlformats.org/officeDocument/2006/relationships/queryTable" Target="../queryTables/queryTable3037.xml"/><Relationship Id="rId3246" Type="http://schemas.openxmlformats.org/officeDocument/2006/relationships/queryTable" Target="../queryTables/queryTable3244.xml"/><Relationship Id="rId3453" Type="http://schemas.openxmlformats.org/officeDocument/2006/relationships/queryTable" Target="../queryTables/queryTable3451.xml"/><Relationship Id="rId167" Type="http://schemas.openxmlformats.org/officeDocument/2006/relationships/queryTable" Target="../queryTables/queryTable165.xml"/><Relationship Id="rId374" Type="http://schemas.openxmlformats.org/officeDocument/2006/relationships/queryTable" Target="../queryTables/queryTable372.xml"/><Relationship Id="rId581" Type="http://schemas.openxmlformats.org/officeDocument/2006/relationships/queryTable" Target="../queryTables/queryTable579.xml"/><Relationship Id="rId2055" Type="http://schemas.openxmlformats.org/officeDocument/2006/relationships/queryTable" Target="../queryTables/queryTable2053.xml"/><Relationship Id="rId2262" Type="http://schemas.openxmlformats.org/officeDocument/2006/relationships/queryTable" Target="../queryTables/queryTable2260.xml"/><Relationship Id="rId3106" Type="http://schemas.openxmlformats.org/officeDocument/2006/relationships/queryTable" Target="../queryTables/queryTable3104.xml"/><Relationship Id="rId3660" Type="http://schemas.openxmlformats.org/officeDocument/2006/relationships/queryTable" Target="../queryTables/queryTable3658.xml"/><Relationship Id="rId234" Type="http://schemas.openxmlformats.org/officeDocument/2006/relationships/queryTable" Target="../queryTables/queryTable232.xml"/><Relationship Id="rId3313" Type="http://schemas.openxmlformats.org/officeDocument/2006/relationships/queryTable" Target="../queryTables/queryTable3311.xml"/><Relationship Id="rId3520" Type="http://schemas.openxmlformats.org/officeDocument/2006/relationships/queryTable" Target="../queryTables/queryTable3518.xml"/><Relationship Id="rId441" Type="http://schemas.openxmlformats.org/officeDocument/2006/relationships/queryTable" Target="../queryTables/queryTable439.xml"/><Relationship Id="rId1071" Type="http://schemas.openxmlformats.org/officeDocument/2006/relationships/queryTable" Target="../queryTables/queryTable1069.xml"/><Relationship Id="rId2122" Type="http://schemas.openxmlformats.org/officeDocument/2006/relationships/queryTable" Target="../queryTables/queryTable2120.xml"/><Relationship Id="rId301" Type="http://schemas.openxmlformats.org/officeDocument/2006/relationships/queryTable" Target="../queryTables/queryTable299.xml"/><Relationship Id="rId1888" Type="http://schemas.openxmlformats.org/officeDocument/2006/relationships/queryTable" Target="../queryTables/queryTable1886.xml"/><Relationship Id="rId2939" Type="http://schemas.openxmlformats.org/officeDocument/2006/relationships/queryTable" Target="../queryTables/queryTable2937.xml"/><Relationship Id="rId4087" Type="http://schemas.openxmlformats.org/officeDocument/2006/relationships/queryTable" Target="../queryTables/queryTable4085.xml"/><Relationship Id="rId1748" Type="http://schemas.openxmlformats.org/officeDocument/2006/relationships/queryTable" Target="../queryTables/queryTable1746.xml"/><Relationship Id="rId4154" Type="http://schemas.openxmlformats.org/officeDocument/2006/relationships/queryTable" Target="../queryTables/queryTable4152.xml"/><Relationship Id="rId1955" Type="http://schemas.openxmlformats.org/officeDocument/2006/relationships/queryTable" Target="../queryTables/queryTable1953.xml"/><Relationship Id="rId3170" Type="http://schemas.openxmlformats.org/officeDocument/2006/relationships/queryTable" Target="../queryTables/queryTable3168.xml"/><Relationship Id="rId4014" Type="http://schemas.openxmlformats.org/officeDocument/2006/relationships/queryTable" Target="../queryTables/queryTable4012.xml"/><Relationship Id="rId4221" Type="http://schemas.openxmlformats.org/officeDocument/2006/relationships/queryTable" Target="../queryTables/queryTable4219.xml"/><Relationship Id="rId1608" Type="http://schemas.openxmlformats.org/officeDocument/2006/relationships/queryTable" Target="../queryTables/queryTable1606.xml"/><Relationship Id="rId1815" Type="http://schemas.openxmlformats.org/officeDocument/2006/relationships/queryTable" Target="../queryTables/queryTable1813.xml"/><Relationship Id="rId3030" Type="http://schemas.openxmlformats.org/officeDocument/2006/relationships/queryTable" Target="../queryTables/queryTable3028.xml"/><Relationship Id="rId3987" Type="http://schemas.openxmlformats.org/officeDocument/2006/relationships/queryTable" Target="../queryTables/queryTable3985.xml"/><Relationship Id="rId2589" Type="http://schemas.openxmlformats.org/officeDocument/2006/relationships/queryTable" Target="../queryTables/queryTable2587.xml"/><Relationship Id="rId2796" Type="http://schemas.openxmlformats.org/officeDocument/2006/relationships/queryTable" Target="../queryTables/queryTable2794.xml"/><Relationship Id="rId3847" Type="http://schemas.openxmlformats.org/officeDocument/2006/relationships/queryTable" Target="../queryTables/queryTable3845.xml"/><Relationship Id="rId768" Type="http://schemas.openxmlformats.org/officeDocument/2006/relationships/queryTable" Target="../queryTables/queryTable766.xml"/><Relationship Id="rId975" Type="http://schemas.openxmlformats.org/officeDocument/2006/relationships/queryTable" Target="../queryTables/queryTable973.xml"/><Relationship Id="rId1398" Type="http://schemas.openxmlformats.org/officeDocument/2006/relationships/queryTable" Target="../queryTables/queryTable1396.xml"/><Relationship Id="rId2449" Type="http://schemas.openxmlformats.org/officeDocument/2006/relationships/queryTable" Target="../queryTables/queryTable2447.xml"/><Relationship Id="rId2656" Type="http://schemas.openxmlformats.org/officeDocument/2006/relationships/queryTable" Target="../queryTables/queryTable2654.xml"/><Relationship Id="rId2863" Type="http://schemas.openxmlformats.org/officeDocument/2006/relationships/queryTable" Target="../queryTables/queryTable2861.xml"/><Relationship Id="rId3707" Type="http://schemas.openxmlformats.org/officeDocument/2006/relationships/queryTable" Target="../queryTables/queryTable3705.xml"/><Relationship Id="rId3914" Type="http://schemas.openxmlformats.org/officeDocument/2006/relationships/queryTable" Target="../queryTables/queryTable3912.xml"/><Relationship Id="rId628" Type="http://schemas.openxmlformats.org/officeDocument/2006/relationships/queryTable" Target="../queryTables/queryTable626.xml"/><Relationship Id="rId835" Type="http://schemas.openxmlformats.org/officeDocument/2006/relationships/queryTable" Target="../queryTables/queryTable833.xml"/><Relationship Id="rId1258" Type="http://schemas.openxmlformats.org/officeDocument/2006/relationships/queryTable" Target="../queryTables/queryTable1256.xml"/><Relationship Id="rId1465" Type="http://schemas.openxmlformats.org/officeDocument/2006/relationships/queryTable" Target="../queryTables/queryTable1463.xml"/><Relationship Id="rId1672" Type="http://schemas.openxmlformats.org/officeDocument/2006/relationships/queryTable" Target="../queryTables/queryTable1670.xml"/><Relationship Id="rId2309" Type="http://schemas.openxmlformats.org/officeDocument/2006/relationships/queryTable" Target="../queryTables/queryTable2307.xml"/><Relationship Id="rId2516" Type="http://schemas.openxmlformats.org/officeDocument/2006/relationships/queryTable" Target="../queryTables/queryTable2514.xml"/><Relationship Id="rId2723" Type="http://schemas.openxmlformats.org/officeDocument/2006/relationships/queryTable" Target="../queryTables/queryTable2721.xml"/><Relationship Id="rId1118" Type="http://schemas.openxmlformats.org/officeDocument/2006/relationships/queryTable" Target="../queryTables/queryTable1116.xml"/><Relationship Id="rId1325" Type="http://schemas.openxmlformats.org/officeDocument/2006/relationships/queryTable" Target="../queryTables/queryTable1323.xml"/><Relationship Id="rId1532" Type="http://schemas.openxmlformats.org/officeDocument/2006/relationships/queryTable" Target="../queryTables/queryTable1530.xml"/><Relationship Id="rId2930" Type="http://schemas.openxmlformats.org/officeDocument/2006/relationships/queryTable" Target="../queryTables/queryTable2928.xml"/><Relationship Id="rId902" Type="http://schemas.openxmlformats.org/officeDocument/2006/relationships/queryTable" Target="../queryTables/queryTable900.xml"/><Relationship Id="rId3497" Type="http://schemas.openxmlformats.org/officeDocument/2006/relationships/queryTable" Target="../queryTables/queryTable3495.xml"/><Relationship Id="rId31" Type="http://schemas.openxmlformats.org/officeDocument/2006/relationships/queryTable" Target="../queryTables/queryTable29.xml"/><Relationship Id="rId2099" Type="http://schemas.openxmlformats.org/officeDocument/2006/relationships/queryTable" Target="../queryTables/queryTable2097.xml"/><Relationship Id="rId278" Type="http://schemas.openxmlformats.org/officeDocument/2006/relationships/queryTable" Target="../queryTables/queryTable276.xml"/><Relationship Id="rId3357" Type="http://schemas.openxmlformats.org/officeDocument/2006/relationships/queryTable" Target="../queryTables/queryTable3355.xml"/><Relationship Id="rId3564" Type="http://schemas.openxmlformats.org/officeDocument/2006/relationships/queryTable" Target="../queryTables/queryTable3562.xml"/><Relationship Id="rId3771" Type="http://schemas.openxmlformats.org/officeDocument/2006/relationships/queryTable" Target="../queryTables/queryTable3769.xml"/><Relationship Id="rId485" Type="http://schemas.openxmlformats.org/officeDocument/2006/relationships/queryTable" Target="../queryTables/queryTable483.xml"/><Relationship Id="rId692" Type="http://schemas.openxmlformats.org/officeDocument/2006/relationships/queryTable" Target="../queryTables/queryTable690.xml"/><Relationship Id="rId2166" Type="http://schemas.openxmlformats.org/officeDocument/2006/relationships/queryTable" Target="../queryTables/queryTable2164.xml"/><Relationship Id="rId2373" Type="http://schemas.openxmlformats.org/officeDocument/2006/relationships/queryTable" Target="../queryTables/queryTable2371.xml"/><Relationship Id="rId2580" Type="http://schemas.openxmlformats.org/officeDocument/2006/relationships/queryTable" Target="../queryTables/queryTable2578.xml"/><Relationship Id="rId3217" Type="http://schemas.openxmlformats.org/officeDocument/2006/relationships/queryTable" Target="../queryTables/queryTable3215.xml"/><Relationship Id="rId3424" Type="http://schemas.openxmlformats.org/officeDocument/2006/relationships/queryTable" Target="../queryTables/queryTable3422.xml"/><Relationship Id="rId3631" Type="http://schemas.openxmlformats.org/officeDocument/2006/relationships/queryTable" Target="../queryTables/queryTable3629.xml"/><Relationship Id="rId138" Type="http://schemas.openxmlformats.org/officeDocument/2006/relationships/queryTable" Target="../queryTables/queryTable136.xml"/><Relationship Id="rId345" Type="http://schemas.openxmlformats.org/officeDocument/2006/relationships/queryTable" Target="../queryTables/queryTable343.xml"/><Relationship Id="rId552" Type="http://schemas.openxmlformats.org/officeDocument/2006/relationships/queryTable" Target="../queryTables/queryTable550.xml"/><Relationship Id="rId1182" Type="http://schemas.openxmlformats.org/officeDocument/2006/relationships/queryTable" Target="../queryTables/queryTable1180.xml"/><Relationship Id="rId2026" Type="http://schemas.openxmlformats.org/officeDocument/2006/relationships/queryTable" Target="../queryTables/queryTable2024.xml"/><Relationship Id="rId2233" Type="http://schemas.openxmlformats.org/officeDocument/2006/relationships/queryTable" Target="../queryTables/queryTable2231.xml"/><Relationship Id="rId2440" Type="http://schemas.openxmlformats.org/officeDocument/2006/relationships/queryTable" Target="../queryTables/queryTable2438.xml"/><Relationship Id="rId205" Type="http://schemas.openxmlformats.org/officeDocument/2006/relationships/queryTable" Target="../queryTables/queryTable203.xml"/><Relationship Id="rId412" Type="http://schemas.openxmlformats.org/officeDocument/2006/relationships/queryTable" Target="../queryTables/queryTable410.xml"/><Relationship Id="rId1042" Type="http://schemas.openxmlformats.org/officeDocument/2006/relationships/queryTable" Target="../queryTables/queryTable1040.xml"/><Relationship Id="rId2300" Type="http://schemas.openxmlformats.org/officeDocument/2006/relationships/queryTable" Target="../queryTables/queryTable2298.xml"/><Relationship Id="rId4198" Type="http://schemas.openxmlformats.org/officeDocument/2006/relationships/queryTable" Target="../queryTables/queryTable4196.xml"/><Relationship Id="rId1999" Type="http://schemas.openxmlformats.org/officeDocument/2006/relationships/queryTable" Target="../queryTables/queryTable1997.xml"/><Relationship Id="rId4058" Type="http://schemas.openxmlformats.org/officeDocument/2006/relationships/queryTable" Target="../queryTables/queryTable4056.xml"/><Relationship Id="rId1859" Type="http://schemas.openxmlformats.org/officeDocument/2006/relationships/queryTable" Target="../queryTables/queryTable1857.xml"/><Relationship Id="rId3074" Type="http://schemas.openxmlformats.org/officeDocument/2006/relationships/queryTable" Target="../queryTables/queryTable3072.xml"/><Relationship Id="rId4125" Type="http://schemas.openxmlformats.org/officeDocument/2006/relationships/queryTable" Target="../queryTables/queryTable4123.xml"/><Relationship Id="rId1719" Type="http://schemas.openxmlformats.org/officeDocument/2006/relationships/queryTable" Target="../queryTables/queryTable1717.xml"/><Relationship Id="rId1926" Type="http://schemas.openxmlformats.org/officeDocument/2006/relationships/queryTable" Target="../queryTables/queryTable1924.xml"/><Relationship Id="rId3281" Type="http://schemas.openxmlformats.org/officeDocument/2006/relationships/queryTable" Target="../queryTables/queryTable3279.xml"/><Relationship Id="rId2090" Type="http://schemas.openxmlformats.org/officeDocument/2006/relationships/queryTable" Target="../queryTables/queryTable2088.xml"/><Relationship Id="rId3141" Type="http://schemas.openxmlformats.org/officeDocument/2006/relationships/queryTable" Target="../queryTables/queryTable3139.xml"/><Relationship Id="rId3001" Type="http://schemas.openxmlformats.org/officeDocument/2006/relationships/queryTable" Target="../queryTables/queryTable2999.xml"/><Relationship Id="rId3958" Type="http://schemas.openxmlformats.org/officeDocument/2006/relationships/queryTable" Target="../queryTables/queryTable3956.xml"/><Relationship Id="rId879" Type="http://schemas.openxmlformats.org/officeDocument/2006/relationships/queryTable" Target="../queryTables/queryTable877.xml"/><Relationship Id="rId2767" Type="http://schemas.openxmlformats.org/officeDocument/2006/relationships/queryTable" Target="../queryTables/queryTable2765.xml"/><Relationship Id="rId739" Type="http://schemas.openxmlformats.org/officeDocument/2006/relationships/queryTable" Target="../queryTables/queryTable737.xml"/><Relationship Id="rId1369" Type="http://schemas.openxmlformats.org/officeDocument/2006/relationships/queryTable" Target="../queryTables/queryTable1367.xml"/><Relationship Id="rId1576" Type="http://schemas.openxmlformats.org/officeDocument/2006/relationships/queryTable" Target="../queryTables/queryTable1574.xml"/><Relationship Id="rId2974" Type="http://schemas.openxmlformats.org/officeDocument/2006/relationships/queryTable" Target="../queryTables/queryTable2972.xml"/><Relationship Id="rId3818" Type="http://schemas.openxmlformats.org/officeDocument/2006/relationships/queryTable" Target="../queryTables/queryTable3816.xml"/><Relationship Id="rId946" Type="http://schemas.openxmlformats.org/officeDocument/2006/relationships/queryTable" Target="../queryTables/queryTable944.xml"/><Relationship Id="rId1229" Type="http://schemas.openxmlformats.org/officeDocument/2006/relationships/queryTable" Target="../queryTables/queryTable1227.xml"/><Relationship Id="rId1783" Type="http://schemas.openxmlformats.org/officeDocument/2006/relationships/queryTable" Target="../queryTables/queryTable1781.xml"/><Relationship Id="rId1990" Type="http://schemas.openxmlformats.org/officeDocument/2006/relationships/queryTable" Target="../queryTables/queryTable1988.xml"/><Relationship Id="rId2627" Type="http://schemas.openxmlformats.org/officeDocument/2006/relationships/queryTable" Target="../queryTables/queryTable2625.xml"/><Relationship Id="rId2834" Type="http://schemas.openxmlformats.org/officeDocument/2006/relationships/queryTable" Target="../queryTables/queryTable2832.xml"/><Relationship Id="rId75" Type="http://schemas.openxmlformats.org/officeDocument/2006/relationships/queryTable" Target="../queryTables/queryTable73.xml"/><Relationship Id="rId806" Type="http://schemas.openxmlformats.org/officeDocument/2006/relationships/queryTable" Target="../queryTables/queryTable804.xml"/><Relationship Id="rId1436" Type="http://schemas.openxmlformats.org/officeDocument/2006/relationships/queryTable" Target="../queryTables/queryTable1434.xml"/><Relationship Id="rId1643" Type="http://schemas.openxmlformats.org/officeDocument/2006/relationships/queryTable" Target="../queryTables/queryTable1641.xml"/><Relationship Id="rId1850" Type="http://schemas.openxmlformats.org/officeDocument/2006/relationships/queryTable" Target="../queryTables/queryTable1848.xml"/><Relationship Id="rId2901" Type="http://schemas.openxmlformats.org/officeDocument/2006/relationships/queryTable" Target="../queryTables/queryTable2899.xml"/><Relationship Id="rId1503" Type="http://schemas.openxmlformats.org/officeDocument/2006/relationships/queryTable" Target="../queryTables/queryTable1501.xml"/><Relationship Id="rId1710" Type="http://schemas.openxmlformats.org/officeDocument/2006/relationships/queryTable" Target="../queryTables/queryTable1708.xml"/><Relationship Id="rId3468" Type="http://schemas.openxmlformats.org/officeDocument/2006/relationships/queryTable" Target="../queryTables/queryTable3466.xml"/><Relationship Id="rId3675" Type="http://schemas.openxmlformats.org/officeDocument/2006/relationships/queryTable" Target="../queryTables/queryTable3673.xml"/><Relationship Id="rId3882" Type="http://schemas.openxmlformats.org/officeDocument/2006/relationships/queryTable" Target="../queryTables/queryTable3880.xml"/><Relationship Id="rId389" Type="http://schemas.openxmlformats.org/officeDocument/2006/relationships/queryTable" Target="../queryTables/queryTable387.xml"/><Relationship Id="rId596" Type="http://schemas.openxmlformats.org/officeDocument/2006/relationships/queryTable" Target="../queryTables/queryTable594.xml"/><Relationship Id="rId2277" Type="http://schemas.openxmlformats.org/officeDocument/2006/relationships/queryTable" Target="../queryTables/queryTable2275.xml"/><Relationship Id="rId2484" Type="http://schemas.openxmlformats.org/officeDocument/2006/relationships/queryTable" Target="../queryTables/queryTable2482.xml"/><Relationship Id="rId2691" Type="http://schemas.openxmlformats.org/officeDocument/2006/relationships/queryTable" Target="../queryTables/queryTable2689.xml"/><Relationship Id="rId3328" Type="http://schemas.openxmlformats.org/officeDocument/2006/relationships/queryTable" Target="../queryTables/queryTable3326.xml"/><Relationship Id="rId3535" Type="http://schemas.openxmlformats.org/officeDocument/2006/relationships/queryTable" Target="../queryTables/queryTable3533.xml"/><Relationship Id="rId3742" Type="http://schemas.openxmlformats.org/officeDocument/2006/relationships/queryTable" Target="../queryTables/queryTable3740.xml"/><Relationship Id="rId249" Type="http://schemas.openxmlformats.org/officeDocument/2006/relationships/queryTable" Target="../queryTables/queryTable247.xml"/><Relationship Id="rId456" Type="http://schemas.openxmlformats.org/officeDocument/2006/relationships/queryTable" Target="../queryTables/queryTable454.xml"/><Relationship Id="rId663" Type="http://schemas.openxmlformats.org/officeDocument/2006/relationships/queryTable" Target="../queryTables/queryTable661.xml"/><Relationship Id="rId870" Type="http://schemas.openxmlformats.org/officeDocument/2006/relationships/queryTable" Target="../queryTables/queryTable868.xml"/><Relationship Id="rId1086" Type="http://schemas.openxmlformats.org/officeDocument/2006/relationships/queryTable" Target="../queryTables/queryTable1084.xml"/><Relationship Id="rId1293" Type="http://schemas.openxmlformats.org/officeDocument/2006/relationships/queryTable" Target="../queryTables/queryTable1291.xml"/><Relationship Id="rId2137" Type="http://schemas.openxmlformats.org/officeDocument/2006/relationships/queryTable" Target="../queryTables/queryTable2135.xml"/><Relationship Id="rId2344" Type="http://schemas.openxmlformats.org/officeDocument/2006/relationships/queryTable" Target="../queryTables/queryTable2342.xml"/><Relationship Id="rId2551" Type="http://schemas.openxmlformats.org/officeDocument/2006/relationships/queryTable" Target="../queryTables/queryTable2549.xml"/><Relationship Id="rId109" Type="http://schemas.openxmlformats.org/officeDocument/2006/relationships/queryTable" Target="../queryTables/queryTable107.xml"/><Relationship Id="rId316" Type="http://schemas.openxmlformats.org/officeDocument/2006/relationships/queryTable" Target="../queryTables/queryTable314.xml"/><Relationship Id="rId523" Type="http://schemas.openxmlformats.org/officeDocument/2006/relationships/queryTable" Target="../queryTables/queryTable521.xml"/><Relationship Id="rId1153" Type="http://schemas.openxmlformats.org/officeDocument/2006/relationships/queryTable" Target="../queryTables/queryTable1151.xml"/><Relationship Id="rId2204" Type="http://schemas.openxmlformats.org/officeDocument/2006/relationships/queryTable" Target="../queryTables/queryTable2202.xml"/><Relationship Id="rId3602" Type="http://schemas.openxmlformats.org/officeDocument/2006/relationships/queryTable" Target="../queryTables/queryTable3600.xml"/><Relationship Id="rId730" Type="http://schemas.openxmlformats.org/officeDocument/2006/relationships/queryTable" Target="../queryTables/queryTable728.xml"/><Relationship Id="rId1013" Type="http://schemas.openxmlformats.org/officeDocument/2006/relationships/queryTable" Target="../queryTables/queryTable1011.xml"/><Relationship Id="rId1360" Type="http://schemas.openxmlformats.org/officeDocument/2006/relationships/queryTable" Target="../queryTables/queryTable1358.xml"/><Relationship Id="rId2411" Type="http://schemas.openxmlformats.org/officeDocument/2006/relationships/queryTable" Target="../queryTables/queryTable2409.xml"/><Relationship Id="rId4169" Type="http://schemas.openxmlformats.org/officeDocument/2006/relationships/queryTable" Target="../queryTables/queryTable4167.xml"/><Relationship Id="rId1220" Type="http://schemas.openxmlformats.org/officeDocument/2006/relationships/queryTable" Target="../queryTables/queryTable1218.xml"/><Relationship Id="rId3185" Type="http://schemas.openxmlformats.org/officeDocument/2006/relationships/queryTable" Target="../queryTables/queryTable3183.xml"/><Relationship Id="rId3392" Type="http://schemas.openxmlformats.org/officeDocument/2006/relationships/queryTable" Target="../queryTables/queryTable3390.xml"/><Relationship Id="rId4029" Type="http://schemas.openxmlformats.org/officeDocument/2006/relationships/queryTable" Target="../queryTables/queryTable4027.xml"/><Relationship Id="rId3045" Type="http://schemas.openxmlformats.org/officeDocument/2006/relationships/queryTable" Target="../queryTables/queryTable3043.xml"/><Relationship Id="rId3252" Type="http://schemas.openxmlformats.org/officeDocument/2006/relationships/queryTable" Target="../queryTables/queryTable3250.xml"/><Relationship Id="rId173" Type="http://schemas.openxmlformats.org/officeDocument/2006/relationships/queryTable" Target="../queryTables/queryTable171.xml"/><Relationship Id="rId380" Type="http://schemas.openxmlformats.org/officeDocument/2006/relationships/queryTable" Target="../queryTables/queryTable378.xml"/><Relationship Id="rId2061" Type="http://schemas.openxmlformats.org/officeDocument/2006/relationships/queryTable" Target="../queryTables/queryTable2059.xml"/><Relationship Id="rId3112" Type="http://schemas.openxmlformats.org/officeDocument/2006/relationships/queryTable" Target="../queryTables/queryTable3110.xml"/><Relationship Id="rId240" Type="http://schemas.openxmlformats.org/officeDocument/2006/relationships/queryTable" Target="../queryTables/queryTable238.xml"/><Relationship Id="rId100" Type="http://schemas.openxmlformats.org/officeDocument/2006/relationships/queryTable" Target="../queryTables/queryTable98.xml"/><Relationship Id="rId2878" Type="http://schemas.openxmlformats.org/officeDocument/2006/relationships/queryTable" Target="../queryTables/queryTable2876.xml"/><Relationship Id="rId3929" Type="http://schemas.openxmlformats.org/officeDocument/2006/relationships/queryTable" Target="../queryTables/queryTable3927.xml"/><Relationship Id="rId4093" Type="http://schemas.openxmlformats.org/officeDocument/2006/relationships/queryTable" Target="../queryTables/queryTable4091.xml"/><Relationship Id="rId1687" Type="http://schemas.openxmlformats.org/officeDocument/2006/relationships/queryTable" Target="../queryTables/queryTable1685.xml"/><Relationship Id="rId1894" Type="http://schemas.openxmlformats.org/officeDocument/2006/relationships/queryTable" Target="../queryTables/queryTable1892.xml"/><Relationship Id="rId2738" Type="http://schemas.openxmlformats.org/officeDocument/2006/relationships/queryTable" Target="../queryTables/queryTable2736.xml"/><Relationship Id="rId2945" Type="http://schemas.openxmlformats.org/officeDocument/2006/relationships/queryTable" Target="../queryTables/queryTable2943.xml"/><Relationship Id="rId917" Type="http://schemas.openxmlformats.org/officeDocument/2006/relationships/queryTable" Target="../queryTables/queryTable915.xml"/><Relationship Id="rId1547" Type="http://schemas.openxmlformats.org/officeDocument/2006/relationships/queryTable" Target="../queryTables/queryTable1545.xml"/><Relationship Id="rId1754" Type="http://schemas.openxmlformats.org/officeDocument/2006/relationships/queryTable" Target="../queryTables/queryTable1752.xml"/><Relationship Id="rId1961" Type="http://schemas.openxmlformats.org/officeDocument/2006/relationships/queryTable" Target="../queryTables/queryTable1959.xml"/><Relationship Id="rId2805" Type="http://schemas.openxmlformats.org/officeDocument/2006/relationships/queryTable" Target="../queryTables/queryTable2803.xml"/><Relationship Id="rId4160" Type="http://schemas.openxmlformats.org/officeDocument/2006/relationships/queryTable" Target="../queryTables/queryTable4158.xml"/><Relationship Id="rId46" Type="http://schemas.openxmlformats.org/officeDocument/2006/relationships/queryTable" Target="../queryTables/queryTable44.xml"/><Relationship Id="rId1407" Type="http://schemas.openxmlformats.org/officeDocument/2006/relationships/queryTable" Target="../queryTables/queryTable1405.xml"/><Relationship Id="rId1614" Type="http://schemas.openxmlformats.org/officeDocument/2006/relationships/queryTable" Target="../queryTables/queryTable1612.xml"/><Relationship Id="rId1821" Type="http://schemas.openxmlformats.org/officeDocument/2006/relationships/queryTable" Target="../queryTables/queryTable1819.xml"/><Relationship Id="rId4020" Type="http://schemas.openxmlformats.org/officeDocument/2006/relationships/queryTable" Target="../queryTables/queryTable4018.xml"/><Relationship Id="rId3579" Type="http://schemas.openxmlformats.org/officeDocument/2006/relationships/queryTable" Target="../queryTables/queryTable3577.xml"/><Relationship Id="rId3786" Type="http://schemas.openxmlformats.org/officeDocument/2006/relationships/queryTable" Target="../queryTables/queryTable3784.xml"/><Relationship Id="rId2388" Type="http://schemas.openxmlformats.org/officeDocument/2006/relationships/queryTable" Target="../queryTables/queryTable2386.xml"/><Relationship Id="rId2595" Type="http://schemas.openxmlformats.org/officeDocument/2006/relationships/queryTable" Target="../queryTables/queryTable2593.xml"/><Relationship Id="rId3439" Type="http://schemas.openxmlformats.org/officeDocument/2006/relationships/queryTable" Target="../queryTables/queryTable3437.xml"/><Relationship Id="rId3993" Type="http://schemas.openxmlformats.org/officeDocument/2006/relationships/queryTable" Target="../queryTables/queryTable3991.xml"/><Relationship Id="rId567" Type="http://schemas.openxmlformats.org/officeDocument/2006/relationships/queryTable" Target="../queryTables/queryTable565.xml"/><Relationship Id="rId1197" Type="http://schemas.openxmlformats.org/officeDocument/2006/relationships/queryTable" Target="../queryTables/queryTable1195.xml"/><Relationship Id="rId2248" Type="http://schemas.openxmlformats.org/officeDocument/2006/relationships/queryTable" Target="../queryTables/queryTable2246.xml"/><Relationship Id="rId3646" Type="http://schemas.openxmlformats.org/officeDocument/2006/relationships/queryTable" Target="../queryTables/queryTable3644.xml"/><Relationship Id="rId3853" Type="http://schemas.openxmlformats.org/officeDocument/2006/relationships/queryTable" Target="../queryTables/queryTable3851.xml"/><Relationship Id="rId774" Type="http://schemas.openxmlformats.org/officeDocument/2006/relationships/queryTable" Target="../queryTables/queryTable772.xml"/><Relationship Id="rId981" Type="http://schemas.openxmlformats.org/officeDocument/2006/relationships/queryTable" Target="../queryTables/queryTable979.xml"/><Relationship Id="rId1057" Type="http://schemas.openxmlformats.org/officeDocument/2006/relationships/queryTable" Target="../queryTables/queryTable1055.xml"/><Relationship Id="rId2455" Type="http://schemas.openxmlformats.org/officeDocument/2006/relationships/queryTable" Target="../queryTables/queryTable2453.xml"/><Relationship Id="rId2662" Type="http://schemas.openxmlformats.org/officeDocument/2006/relationships/queryTable" Target="../queryTables/queryTable2660.xml"/><Relationship Id="rId3506" Type="http://schemas.openxmlformats.org/officeDocument/2006/relationships/queryTable" Target="../queryTables/queryTable3504.xml"/><Relationship Id="rId3713" Type="http://schemas.openxmlformats.org/officeDocument/2006/relationships/queryTable" Target="../queryTables/queryTable3711.xml"/><Relationship Id="rId3920" Type="http://schemas.openxmlformats.org/officeDocument/2006/relationships/queryTable" Target="../queryTables/queryTable3918.xml"/><Relationship Id="rId427" Type="http://schemas.openxmlformats.org/officeDocument/2006/relationships/queryTable" Target="../queryTables/queryTable425.xml"/><Relationship Id="rId634" Type="http://schemas.openxmlformats.org/officeDocument/2006/relationships/queryTable" Target="../queryTables/queryTable632.xml"/><Relationship Id="rId841" Type="http://schemas.openxmlformats.org/officeDocument/2006/relationships/queryTable" Target="../queryTables/queryTable839.xml"/><Relationship Id="rId1264" Type="http://schemas.openxmlformats.org/officeDocument/2006/relationships/queryTable" Target="../queryTables/queryTable1262.xml"/><Relationship Id="rId1471" Type="http://schemas.openxmlformats.org/officeDocument/2006/relationships/queryTable" Target="../queryTables/queryTable1469.xml"/><Relationship Id="rId2108" Type="http://schemas.openxmlformats.org/officeDocument/2006/relationships/queryTable" Target="../queryTables/queryTable2106.xml"/><Relationship Id="rId2315" Type="http://schemas.openxmlformats.org/officeDocument/2006/relationships/queryTable" Target="../queryTables/queryTable2313.xml"/><Relationship Id="rId2522" Type="http://schemas.openxmlformats.org/officeDocument/2006/relationships/queryTable" Target="../queryTables/queryTable2520.xml"/><Relationship Id="rId701" Type="http://schemas.openxmlformats.org/officeDocument/2006/relationships/queryTable" Target="../queryTables/queryTable699.xml"/><Relationship Id="rId1124" Type="http://schemas.openxmlformats.org/officeDocument/2006/relationships/queryTable" Target="../queryTables/queryTable1122.xml"/><Relationship Id="rId1331" Type="http://schemas.openxmlformats.org/officeDocument/2006/relationships/queryTable" Target="../queryTables/queryTable1329.xml"/><Relationship Id="rId3089" Type="http://schemas.openxmlformats.org/officeDocument/2006/relationships/queryTable" Target="../queryTables/queryTable3087.xml"/><Relationship Id="rId3296" Type="http://schemas.openxmlformats.org/officeDocument/2006/relationships/queryTable" Target="../queryTables/queryTable3294.xml"/><Relationship Id="rId3156" Type="http://schemas.openxmlformats.org/officeDocument/2006/relationships/queryTable" Target="../queryTables/queryTable3154.xml"/><Relationship Id="rId3363" Type="http://schemas.openxmlformats.org/officeDocument/2006/relationships/queryTable" Target="../queryTables/queryTable3361.xml"/><Relationship Id="rId4207" Type="http://schemas.openxmlformats.org/officeDocument/2006/relationships/queryTable" Target="../queryTables/queryTable4205.xml"/><Relationship Id="rId284" Type="http://schemas.openxmlformats.org/officeDocument/2006/relationships/queryTable" Target="../queryTables/queryTable282.xml"/><Relationship Id="rId491" Type="http://schemas.openxmlformats.org/officeDocument/2006/relationships/queryTable" Target="../queryTables/queryTable489.xml"/><Relationship Id="rId2172" Type="http://schemas.openxmlformats.org/officeDocument/2006/relationships/queryTable" Target="../queryTables/queryTable2170.xml"/><Relationship Id="rId3016" Type="http://schemas.openxmlformats.org/officeDocument/2006/relationships/queryTable" Target="../queryTables/queryTable3014.xml"/><Relationship Id="rId3223" Type="http://schemas.openxmlformats.org/officeDocument/2006/relationships/queryTable" Target="../queryTables/queryTable3221.xml"/><Relationship Id="rId3570" Type="http://schemas.openxmlformats.org/officeDocument/2006/relationships/queryTable" Target="../queryTables/queryTable3568.xml"/><Relationship Id="rId144" Type="http://schemas.openxmlformats.org/officeDocument/2006/relationships/queryTable" Target="../queryTables/queryTable142.xml"/><Relationship Id="rId3430" Type="http://schemas.openxmlformats.org/officeDocument/2006/relationships/queryTable" Target="../queryTables/queryTable3428.xml"/><Relationship Id="rId351" Type="http://schemas.openxmlformats.org/officeDocument/2006/relationships/queryTable" Target="../queryTables/queryTable349.xml"/><Relationship Id="rId2032" Type="http://schemas.openxmlformats.org/officeDocument/2006/relationships/queryTable" Target="../queryTables/queryTable2030.xml"/><Relationship Id="rId2989" Type="http://schemas.openxmlformats.org/officeDocument/2006/relationships/queryTable" Target="../queryTables/queryTable2987.xml"/><Relationship Id="rId211" Type="http://schemas.openxmlformats.org/officeDocument/2006/relationships/queryTable" Target="../queryTables/queryTable209.xml"/><Relationship Id="rId1798" Type="http://schemas.openxmlformats.org/officeDocument/2006/relationships/queryTable" Target="../queryTables/queryTable1796.xml"/><Relationship Id="rId2849" Type="http://schemas.openxmlformats.org/officeDocument/2006/relationships/queryTable" Target="../queryTables/queryTable2847.xml"/><Relationship Id="rId1658" Type="http://schemas.openxmlformats.org/officeDocument/2006/relationships/queryTable" Target="../queryTables/queryTable1656.xml"/><Relationship Id="rId1865" Type="http://schemas.openxmlformats.org/officeDocument/2006/relationships/queryTable" Target="../queryTables/queryTable1863.xml"/><Relationship Id="rId2709" Type="http://schemas.openxmlformats.org/officeDocument/2006/relationships/queryTable" Target="../queryTables/queryTable2707.xml"/><Relationship Id="rId4064" Type="http://schemas.openxmlformats.org/officeDocument/2006/relationships/queryTable" Target="../queryTables/queryTable4062.xml"/><Relationship Id="rId1518" Type="http://schemas.openxmlformats.org/officeDocument/2006/relationships/queryTable" Target="../queryTables/queryTable1516.xml"/><Relationship Id="rId2916" Type="http://schemas.openxmlformats.org/officeDocument/2006/relationships/queryTable" Target="../queryTables/queryTable2914.xml"/><Relationship Id="rId3080" Type="http://schemas.openxmlformats.org/officeDocument/2006/relationships/queryTable" Target="../queryTables/queryTable3078.xml"/><Relationship Id="rId4131" Type="http://schemas.openxmlformats.org/officeDocument/2006/relationships/queryTable" Target="../queryTables/queryTable4129.xml"/><Relationship Id="rId1725" Type="http://schemas.openxmlformats.org/officeDocument/2006/relationships/queryTable" Target="../queryTables/queryTable1723.xml"/><Relationship Id="rId1932" Type="http://schemas.openxmlformats.org/officeDocument/2006/relationships/queryTable" Target="../queryTables/queryTable1930.xml"/><Relationship Id="rId17" Type="http://schemas.openxmlformats.org/officeDocument/2006/relationships/queryTable" Target="../queryTables/queryTable15.xml"/><Relationship Id="rId3897" Type="http://schemas.openxmlformats.org/officeDocument/2006/relationships/queryTable" Target="../queryTables/queryTable3895.xml"/><Relationship Id="rId2499" Type="http://schemas.openxmlformats.org/officeDocument/2006/relationships/queryTable" Target="../queryTables/queryTable2497.xml"/><Relationship Id="rId3757" Type="http://schemas.openxmlformats.org/officeDocument/2006/relationships/queryTable" Target="../queryTables/queryTable3755.xml"/><Relationship Id="rId3964" Type="http://schemas.openxmlformats.org/officeDocument/2006/relationships/queryTable" Target="../queryTables/queryTable3962.xml"/><Relationship Id="rId1" Type="http://schemas.openxmlformats.org/officeDocument/2006/relationships/printerSettings" Target="../printerSettings/printerSettings3.bin"/><Relationship Id="rId678" Type="http://schemas.openxmlformats.org/officeDocument/2006/relationships/queryTable" Target="../queryTables/queryTable676.xml"/><Relationship Id="rId885" Type="http://schemas.openxmlformats.org/officeDocument/2006/relationships/queryTable" Target="../queryTables/queryTable883.xml"/><Relationship Id="rId2359" Type="http://schemas.openxmlformats.org/officeDocument/2006/relationships/queryTable" Target="../queryTables/queryTable2357.xml"/><Relationship Id="rId2566" Type="http://schemas.openxmlformats.org/officeDocument/2006/relationships/queryTable" Target="../queryTables/queryTable2564.xml"/><Relationship Id="rId2773" Type="http://schemas.openxmlformats.org/officeDocument/2006/relationships/queryTable" Target="../queryTables/queryTable2771.xml"/><Relationship Id="rId2980" Type="http://schemas.openxmlformats.org/officeDocument/2006/relationships/queryTable" Target="../queryTables/queryTable2978.xml"/><Relationship Id="rId3617" Type="http://schemas.openxmlformats.org/officeDocument/2006/relationships/queryTable" Target="../queryTables/queryTable3615.xml"/><Relationship Id="rId3824" Type="http://schemas.openxmlformats.org/officeDocument/2006/relationships/queryTable" Target="../queryTables/queryTable3822.xml"/><Relationship Id="rId538" Type="http://schemas.openxmlformats.org/officeDocument/2006/relationships/queryTable" Target="../queryTables/queryTable536.xml"/><Relationship Id="rId745" Type="http://schemas.openxmlformats.org/officeDocument/2006/relationships/queryTable" Target="../queryTables/queryTable743.xml"/><Relationship Id="rId952" Type="http://schemas.openxmlformats.org/officeDocument/2006/relationships/queryTable" Target="../queryTables/queryTable950.xml"/><Relationship Id="rId1168" Type="http://schemas.openxmlformats.org/officeDocument/2006/relationships/queryTable" Target="../queryTables/queryTable1166.xml"/><Relationship Id="rId1375" Type="http://schemas.openxmlformats.org/officeDocument/2006/relationships/queryTable" Target="../queryTables/queryTable1373.xml"/><Relationship Id="rId1582" Type="http://schemas.openxmlformats.org/officeDocument/2006/relationships/queryTable" Target="../queryTables/queryTable1580.xml"/><Relationship Id="rId2219" Type="http://schemas.openxmlformats.org/officeDocument/2006/relationships/queryTable" Target="../queryTables/queryTable2217.xml"/><Relationship Id="rId2426" Type="http://schemas.openxmlformats.org/officeDocument/2006/relationships/queryTable" Target="../queryTables/queryTable2424.xml"/><Relationship Id="rId2633" Type="http://schemas.openxmlformats.org/officeDocument/2006/relationships/queryTable" Target="../queryTables/queryTable2631.xml"/><Relationship Id="rId81" Type="http://schemas.openxmlformats.org/officeDocument/2006/relationships/queryTable" Target="../queryTables/queryTable79.xml"/><Relationship Id="rId605" Type="http://schemas.openxmlformats.org/officeDocument/2006/relationships/queryTable" Target="../queryTables/queryTable603.xml"/><Relationship Id="rId812" Type="http://schemas.openxmlformats.org/officeDocument/2006/relationships/queryTable" Target="../queryTables/queryTable810.xml"/><Relationship Id="rId1028" Type="http://schemas.openxmlformats.org/officeDocument/2006/relationships/queryTable" Target="../queryTables/queryTable1026.xml"/><Relationship Id="rId1235" Type="http://schemas.openxmlformats.org/officeDocument/2006/relationships/queryTable" Target="../queryTables/queryTable1233.xml"/><Relationship Id="rId1442" Type="http://schemas.openxmlformats.org/officeDocument/2006/relationships/queryTable" Target="../queryTables/queryTable1440.xml"/><Relationship Id="rId2840" Type="http://schemas.openxmlformats.org/officeDocument/2006/relationships/queryTable" Target="../queryTables/queryTable2838.xml"/><Relationship Id="rId1302" Type="http://schemas.openxmlformats.org/officeDocument/2006/relationships/queryTable" Target="../queryTables/queryTable1300.xml"/><Relationship Id="rId2700" Type="http://schemas.openxmlformats.org/officeDocument/2006/relationships/queryTable" Target="../queryTables/queryTable2698.xml"/><Relationship Id="rId3267" Type="http://schemas.openxmlformats.org/officeDocument/2006/relationships/queryTable" Target="../queryTables/queryTable3265.xml"/><Relationship Id="rId188" Type="http://schemas.openxmlformats.org/officeDocument/2006/relationships/queryTable" Target="../queryTables/queryTable186.xml"/><Relationship Id="rId395" Type="http://schemas.openxmlformats.org/officeDocument/2006/relationships/queryTable" Target="../queryTables/queryTable393.xml"/><Relationship Id="rId2076" Type="http://schemas.openxmlformats.org/officeDocument/2006/relationships/queryTable" Target="../queryTables/queryTable2074.xml"/><Relationship Id="rId3474" Type="http://schemas.openxmlformats.org/officeDocument/2006/relationships/queryTable" Target="../queryTables/queryTable3472.xml"/><Relationship Id="rId3681" Type="http://schemas.openxmlformats.org/officeDocument/2006/relationships/queryTable" Target="../queryTables/queryTable3679.xml"/><Relationship Id="rId2283" Type="http://schemas.openxmlformats.org/officeDocument/2006/relationships/queryTable" Target="../queryTables/queryTable2281.xml"/><Relationship Id="rId2490" Type="http://schemas.openxmlformats.org/officeDocument/2006/relationships/queryTable" Target="../queryTables/queryTable2488.xml"/><Relationship Id="rId3127" Type="http://schemas.openxmlformats.org/officeDocument/2006/relationships/queryTable" Target="../queryTables/queryTable3125.xml"/><Relationship Id="rId3334" Type="http://schemas.openxmlformats.org/officeDocument/2006/relationships/queryTable" Target="../queryTables/queryTable3332.xml"/><Relationship Id="rId3541" Type="http://schemas.openxmlformats.org/officeDocument/2006/relationships/queryTable" Target="../queryTables/queryTable3539.xml"/><Relationship Id="rId255" Type="http://schemas.openxmlformats.org/officeDocument/2006/relationships/queryTable" Target="../queryTables/queryTable253.xml"/><Relationship Id="rId462" Type="http://schemas.openxmlformats.org/officeDocument/2006/relationships/queryTable" Target="../queryTables/queryTable460.xml"/><Relationship Id="rId1092" Type="http://schemas.openxmlformats.org/officeDocument/2006/relationships/queryTable" Target="../queryTables/queryTable1090.xml"/><Relationship Id="rId2143" Type="http://schemas.openxmlformats.org/officeDocument/2006/relationships/queryTable" Target="../queryTables/queryTable2141.xml"/><Relationship Id="rId2350" Type="http://schemas.openxmlformats.org/officeDocument/2006/relationships/queryTable" Target="../queryTables/queryTable2348.xml"/><Relationship Id="rId3401" Type="http://schemas.openxmlformats.org/officeDocument/2006/relationships/queryTable" Target="../queryTables/queryTable3399.xml"/><Relationship Id="rId115" Type="http://schemas.openxmlformats.org/officeDocument/2006/relationships/queryTable" Target="../queryTables/queryTable113.xml"/><Relationship Id="rId322" Type="http://schemas.openxmlformats.org/officeDocument/2006/relationships/queryTable" Target="../queryTables/queryTable320.xml"/><Relationship Id="rId2003" Type="http://schemas.openxmlformats.org/officeDocument/2006/relationships/queryTable" Target="../queryTables/queryTable2001.xml"/><Relationship Id="rId2210" Type="http://schemas.openxmlformats.org/officeDocument/2006/relationships/queryTable" Target="../queryTables/queryTable2208.xml"/><Relationship Id="rId4175" Type="http://schemas.openxmlformats.org/officeDocument/2006/relationships/queryTable" Target="../queryTables/queryTable4173.xml"/><Relationship Id="rId1769" Type="http://schemas.openxmlformats.org/officeDocument/2006/relationships/queryTable" Target="../queryTables/queryTable1767.xml"/><Relationship Id="rId1976" Type="http://schemas.openxmlformats.org/officeDocument/2006/relationships/queryTable" Target="../queryTables/queryTable1974.xml"/><Relationship Id="rId3191" Type="http://schemas.openxmlformats.org/officeDocument/2006/relationships/queryTable" Target="../queryTables/queryTable3189.xml"/><Relationship Id="rId4035" Type="http://schemas.openxmlformats.org/officeDocument/2006/relationships/queryTable" Target="../queryTables/queryTable4033.xml"/><Relationship Id="rId1629" Type="http://schemas.openxmlformats.org/officeDocument/2006/relationships/queryTable" Target="../queryTables/queryTable1627.xml"/><Relationship Id="rId1836" Type="http://schemas.openxmlformats.org/officeDocument/2006/relationships/queryTable" Target="../queryTables/queryTable1834.xml"/><Relationship Id="rId1903" Type="http://schemas.openxmlformats.org/officeDocument/2006/relationships/queryTable" Target="../queryTables/queryTable1901.xml"/><Relationship Id="rId3051" Type="http://schemas.openxmlformats.org/officeDocument/2006/relationships/queryTable" Target="../queryTables/queryTable3049.xml"/><Relationship Id="rId4102" Type="http://schemas.openxmlformats.org/officeDocument/2006/relationships/queryTable" Target="../queryTables/queryTable4100.xml"/><Relationship Id="rId3868" Type="http://schemas.openxmlformats.org/officeDocument/2006/relationships/queryTable" Target="../queryTables/queryTable3866.xml"/><Relationship Id="rId789" Type="http://schemas.openxmlformats.org/officeDocument/2006/relationships/queryTable" Target="../queryTables/queryTable787.xml"/><Relationship Id="rId996" Type="http://schemas.openxmlformats.org/officeDocument/2006/relationships/queryTable" Target="../queryTables/queryTable994.xml"/><Relationship Id="rId2677" Type="http://schemas.openxmlformats.org/officeDocument/2006/relationships/queryTable" Target="../queryTables/queryTable2675.xml"/><Relationship Id="rId2884" Type="http://schemas.openxmlformats.org/officeDocument/2006/relationships/queryTable" Target="../queryTables/queryTable2882.xml"/><Relationship Id="rId3728" Type="http://schemas.openxmlformats.org/officeDocument/2006/relationships/queryTable" Target="../queryTables/queryTable3726.xml"/><Relationship Id="rId649" Type="http://schemas.openxmlformats.org/officeDocument/2006/relationships/queryTable" Target="../queryTables/queryTable647.xml"/><Relationship Id="rId856" Type="http://schemas.openxmlformats.org/officeDocument/2006/relationships/queryTable" Target="../queryTables/queryTable854.xml"/><Relationship Id="rId1279" Type="http://schemas.openxmlformats.org/officeDocument/2006/relationships/queryTable" Target="../queryTables/queryTable1277.xml"/><Relationship Id="rId1486" Type="http://schemas.openxmlformats.org/officeDocument/2006/relationships/queryTable" Target="../queryTables/queryTable1484.xml"/><Relationship Id="rId2537" Type="http://schemas.openxmlformats.org/officeDocument/2006/relationships/queryTable" Target="../queryTables/queryTable2535.xml"/><Relationship Id="rId3935" Type="http://schemas.openxmlformats.org/officeDocument/2006/relationships/queryTable" Target="../queryTables/queryTable3933.xml"/><Relationship Id="rId509" Type="http://schemas.openxmlformats.org/officeDocument/2006/relationships/queryTable" Target="../queryTables/queryTable507.xml"/><Relationship Id="rId1139" Type="http://schemas.openxmlformats.org/officeDocument/2006/relationships/queryTable" Target="../queryTables/queryTable1137.xml"/><Relationship Id="rId1346" Type="http://schemas.openxmlformats.org/officeDocument/2006/relationships/queryTable" Target="../queryTables/queryTable1344.xml"/><Relationship Id="rId1693" Type="http://schemas.openxmlformats.org/officeDocument/2006/relationships/queryTable" Target="../queryTables/queryTable1691.xml"/><Relationship Id="rId2744" Type="http://schemas.openxmlformats.org/officeDocument/2006/relationships/queryTable" Target="../queryTables/queryTable2742.xml"/><Relationship Id="rId2951" Type="http://schemas.openxmlformats.org/officeDocument/2006/relationships/queryTable" Target="../queryTables/queryTable2949.xml"/><Relationship Id="rId716" Type="http://schemas.openxmlformats.org/officeDocument/2006/relationships/queryTable" Target="../queryTables/queryTable714.xml"/><Relationship Id="rId923" Type="http://schemas.openxmlformats.org/officeDocument/2006/relationships/queryTable" Target="../queryTables/queryTable921.xml"/><Relationship Id="rId1553" Type="http://schemas.openxmlformats.org/officeDocument/2006/relationships/queryTable" Target="../queryTables/queryTable1551.xml"/><Relationship Id="rId1760" Type="http://schemas.openxmlformats.org/officeDocument/2006/relationships/queryTable" Target="../queryTables/queryTable1758.xml"/><Relationship Id="rId2604" Type="http://schemas.openxmlformats.org/officeDocument/2006/relationships/queryTable" Target="../queryTables/queryTable2602.xml"/><Relationship Id="rId2811" Type="http://schemas.openxmlformats.org/officeDocument/2006/relationships/queryTable" Target="../queryTables/queryTable2809.xml"/><Relationship Id="rId52" Type="http://schemas.openxmlformats.org/officeDocument/2006/relationships/queryTable" Target="../queryTables/queryTable50.xml"/><Relationship Id="rId1206" Type="http://schemas.openxmlformats.org/officeDocument/2006/relationships/queryTable" Target="../queryTables/queryTable1204.xml"/><Relationship Id="rId1413" Type="http://schemas.openxmlformats.org/officeDocument/2006/relationships/queryTable" Target="../queryTables/queryTable1411.xml"/><Relationship Id="rId1620" Type="http://schemas.openxmlformats.org/officeDocument/2006/relationships/queryTable" Target="../queryTables/queryTable1618.xml"/><Relationship Id="rId3378" Type="http://schemas.openxmlformats.org/officeDocument/2006/relationships/queryTable" Target="../queryTables/queryTable3376.xml"/><Relationship Id="rId3585" Type="http://schemas.openxmlformats.org/officeDocument/2006/relationships/queryTable" Target="../queryTables/queryTable3583.xml"/><Relationship Id="rId3792" Type="http://schemas.openxmlformats.org/officeDocument/2006/relationships/queryTable" Target="../queryTables/queryTable3790.xml"/><Relationship Id="rId299" Type="http://schemas.openxmlformats.org/officeDocument/2006/relationships/queryTable" Target="../queryTables/queryTable297.xml"/><Relationship Id="rId2187" Type="http://schemas.openxmlformats.org/officeDocument/2006/relationships/queryTable" Target="../queryTables/queryTable2185.xml"/><Relationship Id="rId2394" Type="http://schemas.openxmlformats.org/officeDocument/2006/relationships/queryTable" Target="../queryTables/queryTable2392.xml"/><Relationship Id="rId3238" Type="http://schemas.openxmlformats.org/officeDocument/2006/relationships/queryTable" Target="../queryTables/queryTable3236.xml"/><Relationship Id="rId3445" Type="http://schemas.openxmlformats.org/officeDocument/2006/relationships/queryTable" Target="../queryTables/queryTable3443.xml"/><Relationship Id="rId3652" Type="http://schemas.openxmlformats.org/officeDocument/2006/relationships/queryTable" Target="../queryTables/queryTable3650.xml"/><Relationship Id="rId159" Type="http://schemas.openxmlformats.org/officeDocument/2006/relationships/queryTable" Target="../queryTables/queryTable157.xml"/><Relationship Id="rId366" Type="http://schemas.openxmlformats.org/officeDocument/2006/relationships/queryTable" Target="../queryTables/queryTable364.xml"/><Relationship Id="rId573" Type="http://schemas.openxmlformats.org/officeDocument/2006/relationships/queryTable" Target="../queryTables/queryTable571.xml"/><Relationship Id="rId780" Type="http://schemas.openxmlformats.org/officeDocument/2006/relationships/queryTable" Target="../queryTables/queryTable778.xml"/><Relationship Id="rId2047" Type="http://schemas.openxmlformats.org/officeDocument/2006/relationships/queryTable" Target="../queryTables/queryTable2045.xml"/><Relationship Id="rId2254" Type="http://schemas.openxmlformats.org/officeDocument/2006/relationships/queryTable" Target="../queryTables/queryTable2252.xml"/><Relationship Id="rId2461" Type="http://schemas.openxmlformats.org/officeDocument/2006/relationships/queryTable" Target="../queryTables/queryTable2459.xml"/><Relationship Id="rId3305" Type="http://schemas.openxmlformats.org/officeDocument/2006/relationships/queryTable" Target="../queryTables/queryTable3303.xml"/><Relationship Id="rId3512" Type="http://schemas.openxmlformats.org/officeDocument/2006/relationships/queryTable" Target="../queryTables/queryTable3510.xml"/><Relationship Id="rId226" Type="http://schemas.openxmlformats.org/officeDocument/2006/relationships/queryTable" Target="../queryTables/queryTable224.xml"/><Relationship Id="rId433" Type="http://schemas.openxmlformats.org/officeDocument/2006/relationships/queryTable" Target="../queryTables/queryTable431.xml"/><Relationship Id="rId1063" Type="http://schemas.openxmlformats.org/officeDocument/2006/relationships/queryTable" Target="../queryTables/queryTable1061.xml"/><Relationship Id="rId1270" Type="http://schemas.openxmlformats.org/officeDocument/2006/relationships/queryTable" Target="../queryTables/queryTable1268.xml"/><Relationship Id="rId2114" Type="http://schemas.openxmlformats.org/officeDocument/2006/relationships/queryTable" Target="../queryTables/queryTable2112.xml"/><Relationship Id="rId640" Type="http://schemas.openxmlformats.org/officeDocument/2006/relationships/queryTable" Target="../queryTables/queryTable638.xml"/><Relationship Id="rId2321" Type="http://schemas.openxmlformats.org/officeDocument/2006/relationships/queryTable" Target="../queryTables/queryTable2319.xml"/><Relationship Id="rId4079" Type="http://schemas.openxmlformats.org/officeDocument/2006/relationships/queryTable" Target="../queryTables/queryTable4077.xml"/><Relationship Id="rId500" Type="http://schemas.openxmlformats.org/officeDocument/2006/relationships/queryTable" Target="../queryTables/queryTable498.xml"/><Relationship Id="rId1130" Type="http://schemas.openxmlformats.org/officeDocument/2006/relationships/queryTable" Target="../queryTables/queryTable1128.xml"/><Relationship Id="rId1947" Type="http://schemas.openxmlformats.org/officeDocument/2006/relationships/queryTable" Target="../queryTables/queryTable1945.xml"/><Relationship Id="rId3095" Type="http://schemas.openxmlformats.org/officeDocument/2006/relationships/queryTable" Target="../queryTables/queryTable3093.xml"/><Relationship Id="rId4146" Type="http://schemas.openxmlformats.org/officeDocument/2006/relationships/queryTable" Target="../queryTables/queryTable4144.xml"/><Relationship Id="rId1807" Type="http://schemas.openxmlformats.org/officeDocument/2006/relationships/queryTable" Target="../queryTables/queryTable1805.xml"/><Relationship Id="rId3162" Type="http://schemas.openxmlformats.org/officeDocument/2006/relationships/queryTable" Target="../queryTables/queryTable3160.xml"/><Relationship Id="rId4006" Type="http://schemas.openxmlformats.org/officeDocument/2006/relationships/queryTable" Target="../queryTables/queryTable4004.xml"/><Relationship Id="rId4213" Type="http://schemas.openxmlformats.org/officeDocument/2006/relationships/queryTable" Target="../queryTables/queryTable4211.xml"/><Relationship Id="rId290" Type="http://schemas.openxmlformats.org/officeDocument/2006/relationships/queryTable" Target="../queryTables/queryTable288.xml"/><Relationship Id="rId3022" Type="http://schemas.openxmlformats.org/officeDocument/2006/relationships/queryTable" Target="../queryTables/queryTable3020.xml"/><Relationship Id="rId150" Type="http://schemas.openxmlformats.org/officeDocument/2006/relationships/queryTable" Target="../queryTables/queryTable148.xml"/><Relationship Id="rId3979" Type="http://schemas.openxmlformats.org/officeDocument/2006/relationships/queryTable" Target="../queryTables/queryTable3977.xml"/><Relationship Id="rId2788" Type="http://schemas.openxmlformats.org/officeDocument/2006/relationships/queryTable" Target="../queryTables/queryTable2786.xml"/><Relationship Id="rId2995" Type="http://schemas.openxmlformats.org/officeDocument/2006/relationships/queryTable" Target="../queryTables/queryTable2993.xml"/><Relationship Id="rId3839" Type="http://schemas.openxmlformats.org/officeDocument/2006/relationships/queryTable" Target="../queryTables/queryTable3837.xml"/><Relationship Id="rId967" Type="http://schemas.openxmlformats.org/officeDocument/2006/relationships/queryTable" Target="../queryTables/queryTable965.xml"/><Relationship Id="rId1597" Type="http://schemas.openxmlformats.org/officeDocument/2006/relationships/queryTable" Target="../queryTables/queryTable1595.xml"/><Relationship Id="rId2648" Type="http://schemas.openxmlformats.org/officeDocument/2006/relationships/queryTable" Target="../queryTables/queryTable2646.xml"/><Relationship Id="rId2855" Type="http://schemas.openxmlformats.org/officeDocument/2006/relationships/queryTable" Target="../queryTables/queryTable2853.xml"/><Relationship Id="rId3906" Type="http://schemas.openxmlformats.org/officeDocument/2006/relationships/queryTable" Target="../queryTables/queryTable3904.xml"/><Relationship Id="rId96" Type="http://schemas.openxmlformats.org/officeDocument/2006/relationships/queryTable" Target="../queryTables/queryTable94.xml"/><Relationship Id="rId827" Type="http://schemas.openxmlformats.org/officeDocument/2006/relationships/queryTable" Target="../queryTables/queryTable825.xml"/><Relationship Id="rId1457" Type="http://schemas.openxmlformats.org/officeDocument/2006/relationships/queryTable" Target="../queryTables/queryTable1455.xml"/><Relationship Id="rId1664" Type="http://schemas.openxmlformats.org/officeDocument/2006/relationships/queryTable" Target="../queryTables/queryTable1662.xml"/><Relationship Id="rId1871" Type="http://schemas.openxmlformats.org/officeDocument/2006/relationships/queryTable" Target="../queryTables/queryTable1869.xml"/><Relationship Id="rId2508" Type="http://schemas.openxmlformats.org/officeDocument/2006/relationships/queryTable" Target="../queryTables/queryTable2506.xml"/><Relationship Id="rId2715" Type="http://schemas.openxmlformats.org/officeDocument/2006/relationships/queryTable" Target="../queryTables/queryTable2713.xml"/><Relationship Id="rId2922" Type="http://schemas.openxmlformats.org/officeDocument/2006/relationships/queryTable" Target="../queryTables/queryTable2920.xml"/><Relationship Id="rId4070" Type="http://schemas.openxmlformats.org/officeDocument/2006/relationships/queryTable" Target="../queryTables/queryTable4068.xml"/><Relationship Id="rId1317" Type="http://schemas.openxmlformats.org/officeDocument/2006/relationships/queryTable" Target="../queryTables/queryTable1315.xml"/><Relationship Id="rId1524" Type="http://schemas.openxmlformats.org/officeDocument/2006/relationships/queryTable" Target="../queryTables/queryTable1522.xml"/><Relationship Id="rId1731" Type="http://schemas.openxmlformats.org/officeDocument/2006/relationships/queryTable" Target="../queryTables/queryTable1729.xml"/><Relationship Id="rId23" Type="http://schemas.openxmlformats.org/officeDocument/2006/relationships/queryTable" Target="../queryTables/queryTable21.xml"/><Relationship Id="rId3489" Type="http://schemas.openxmlformats.org/officeDocument/2006/relationships/queryTable" Target="../queryTables/queryTable3487.xml"/><Relationship Id="rId3696" Type="http://schemas.openxmlformats.org/officeDocument/2006/relationships/queryTable" Target="../queryTables/queryTable3694.xml"/><Relationship Id="rId2298" Type="http://schemas.openxmlformats.org/officeDocument/2006/relationships/queryTable" Target="../queryTables/queryTable2296.xml"/><Relationship Id="rId3349" Type="http://schemas.openxmlformats.org/officeDocument/2006/relationships/queryTable" Target="../queryTables/queryTable3347.xml"/><Relationship Id="rId3556" Type="http://schemas.openxmlformats.org/officeDocument/2006/relationships/queryTable" Target="../queryTables/queryTable3554.xml"/><Relationship Id="rId477" Type="http://schemas.openxmlformats.org/officeDocument/2006/relationships/queryTable" Target="../queryTables/queryTable475.xml"/><Relationship Id="rId684" Type="http://schemas.openxmlformats.org/officeDocument/2006/relationships/queryTable" Target="../queryTables/queryTable682.xml"/><Relationship Id="rId2158" Type="http://schemas.openxmlformats.org/officeDocument/2006/relationships/queryTable" Target="../queryTables/queryTable2156.xml"/><Relationship Id="rId2365" Type="http://schemas.openxmlformats.org/officeDocument/2006/relationships/queryTable" Target="../queryTables/queryTable2363.xml"/><Relationship Id="rId3209" Type="http://schemas.openxmlformats.org/officeDocument/2006/relationships/queryTable" Target="../queryTables/queryTable3207.xml"/><Relationship Id="rId3763" Type="http://schemas.openxmlformats.org/officeDocument/2006/relationships/queryTable" Target="../queryTables/queryTable3761.xml"/><Relationship Id="rId3970" Type="http://schemas.openxmlformats.org/officeDocument/2006/relationships/queryTable" Target="../queryTables/queryTable3968.xml"/><Relationship Id="rId337" Type="http://schemas.openxmlformats.org/officeDocument/2006/relationships/queryTable" Target="../queryTables/queryTable335.xml"/><Relationship Id="rId891" Type="http://schemas.openxmlformats.org/officeDocument/2006/relationships/queryTable" Target="../queryTables/queryTable889.xml"/><Relationship Id="rId2018" Type="http://schemas.openxmlformats.org/officeDocument/2006/relationships/queryTable" Target="../queryTables/queryTable2016.xml"/><Relationship Id="rId2572" Type="http://schemas.openxmlformats.org/officeDocument/2006/relationships/queryTable" Target="../queryTables/queryTable2570.xml"/><Relationship Id="rId3416" Type="http://schemas.openxmlformats.org/officeDocument/2006/relationships/queryTable" Target="../queryTables/queryTable3414.xml"/><Relationship Id="rId3623" Type="http://schemas.openxmlformats.org/officeDocument/2006/relationships/queryTable" Target="../queryTables/queryTable3621.xml"/><Relationship Id="rId3830" Type="http://schemas.openxmlformats.org/officeDocument/2006/relationships/queryTable" Target="../queryTables/queryTable3828.xml"/><Relationship Id="rId544" Type="http://schemas.openxmlformats.org/officeDocument/2006/relationships/queryTable" Target="../queryTables/queryTable542.xml"/><Relationship Id="rId751" Type="http://schemas.openxmlformats.org/officeDocument/2006/relationships/queryTable" Target="../queryTables/queryTable749.xml"/><Relationship Id="rId1174" Type="http://schemas.openxmlformats.org/officeDocument/2006/relationships/queryTable" Target="../queryTables/queryTable1172.xml"/><Relationship Id="rId1381" Type="http://schemas.openxmlformats.org/officeDocument/2006/relationships/queryTable" Target="../queryTables/queryTable1379.xml"/><Relationship Id="rId2225" Type="http://schemas.openxmlformats.org/officeDocument/2006/relationships/queryTable" Target="../queryTables/queryTable2223.xml"/><Relationship Id="rId2432" Type="http://schemas.openxmlformats.org/officeDocument/2006/relationships/queryTable" Target="../queryTables/queryTable2430.xml"/><Relationship Id="rId404" Type="http://schemas.openxmlformats.org/officeDocument/2006/relationships/queryTable" Target="../queryTables/queryTable402.xml"/><Relationship Id="rId611" Type="http://schemas.openxmlformats.org/officeDocument/2006/relationships/queryTable" Target="../queryTables/queryTable609.xml"/><Relationship Id="rId1034" Type="http://schemas.openxmlformats.org/officeDocument/2006/relationships/queryTable" Target="../queryTables/queryTable1032.xml"/><Relationship Id="rId1241" Type="http://schemas.openxmlformats.org/officeDocument/2006/relationships/queryTable" Target="../queryTables/queryTable1239.xml"/><Relationship Id="rId1101" Type="http://schemas.openxmlformats.org/officeDocument/2006/relationships/queryTable" Target="../queryTables/queryTable1099.xml"/><Relationship Id="rId3066" Type="http://schemas.openxmlformats.org/officeDocument/2006/relationships/queryTable" Target="../queryTables/queryTable3064.xml"/><Relationship Id="rId3273" Type="http://schemas.openxmlformats.org/officeDocument/2006/relationships/queryTable" Target="../queryTables/queryTable3271.xml"/><Relationship Id="rId3480" Type="http://schemas.openxmlformats.org/officeDocument/2006/relationships/queryTable" Target="../queryTables/queryTable3478.xml"/><Relationship Id="rId4117" Type="http://schemas.openxmlformats.org/officeDocument/2006/relationships/queryTable" Target="../queryTables/queryTable4115.xml"/><Relationship Id="rId194" Type="http://schemas.openxmlformats.org/officeDocument/2006/relationships/queryTable" Target="../queryTables/queryTable192.xml"/><Relationship Id="rId1918" Type="http://schemas.openxmlformats.org/officeDocument/2006/relationships/queryTable" Target="../queryTables/queryTable1916.xml"/><Relationship Id="rId2082" Type="http://schemas.openxmlformats.org/officeDocument/2006/relationships/queryTable" Target="../queryTables/queryTable2080.xml"/><Relationship Id="rId3133" Type="http://schemas.openxmlformats.org/officeDocument/2006/relationships/queryTable" Target="../queryTables/queryTable3131.xml"/><Relationship Id="rId261" Type="http://schemas.openxmlformats.org/officeDocument/2006/relationships/queryTable" Target="../queryTables/queryTable259.xml"/><Relationship Id="rId3340" Type="http://schemas.openxmlformats.org/officeDocument/2006/relationships/queryTable" Target="../queryTables/queryTable3338.xml"/><Relationship Id="rId2899" Type="http://schemas.openxmlformats.org/officeDocument/2006/relationships/queryTable" Target="../queryTables/queryTable2897.xml"/><Relationship Id="rId3200" Type="http://schemas.openxmlformats.org/officeDocument/2006/relationships/queryTable" Target="../queryTables/queryTable3198.xml"/><Relationship Id="rId121" Type="http://schemas.openxmlformats.org/officeDocument/2006/relationships/queryTable" Target="../queryTables/queryTable119.xml"/><Relationship Id="rId2759" Type="http://schemas.openxmlformats.org/officeDocument/2006/relationships/queryTable" Target="../queryTables/queryTable2757.xml"/><Relationship Id="rId2966" Type="http://schemas.openxmlformats.org/officeDocument/2006/relationships/queryTable" Target="../queryTables/queryTable2964.xml"/><Relationship Id="rId938" Type="http://schemas.openxmlformats.org/officeDocument/2006/relationships/queryTable" Target="../queryTables/queryTable936.xml"/><Relationship Id="rId1568" Type="http://schemas.openxmlformats.org/officeDocument/2006/relationships/queryTable" Target="../queryTables/queryTable1566.xml"/><Relationship Id="rId1775" Type="http://schemas.openxmlformats.org/officeDocument/2006/relationships/queryTable" Target="../queryTables/queryTable1773.xml"/><Relationship Id="rId2619" Type="http://schemas.openxmlformats.org/officeDocument/2006/relationships/queryTable" Target="../queryTables/queryTable2617.xml"/><Relationship Id="rId2826" Type="http://schemas.openxmlformats.org/officeDocument/2006/relationships/queryTable" Target="../queryTables/queryTable2824.xml"/><Relationship Id="rId4181" Type="http://schemas.openxmlformats.org/officeDocument/2006/relationships/queryTable" Target="../queryTables/queryTable4179.xml"/><Relationship Id="rId67" Type="http://schemas.openxmlformats.org/officeDocument/2006/relationships/queryTable" Target="../queryTables/queryTable65.xml"/><Relationship Id="rId1428" Type="http://schemas.openxmlformats.org/officeDocument/2006/relationships/queryTable" Target="../queryTables/queryTable1426.xml"/><Relationship Id="rId1635" Type="http://schemas.openxmlformats.org/officeDocument/2006/relationships/queryTable" Target="../queryTables/queryTable1633.xml"/><Relationship Id="rId1982" Type="http://schemas.openxmlformats.org/officeDocument/2006/relationships/queryTable" Target="../queryTables/queryTable1980.xml"/><Relationship Id="rId4041" Type="http://schemas.openxmlformats.org/officeDocument/2006/relationships/queryTable" Target="../queryTables/queryTable4039.xml"/><Relationship Id="rId1842" Type="http://schemas.openxmlformats.org/officeDocument/2006/relationships/queryTable" Target="../queryTables/queryTable1840.xml"/><Relationship Id="rId1702" Type="http://schemas.openxmlformats.org/officeDocument/2006/relationships/queryTable" Target="../queryTables/queryTable1700.xml"/><Relationship Id="rId3667" Type="http://schemas.openxmlformats.org/officeDocument/2006/relationships/queryTable" Target="../queryTables/queryTable3665.xml"/><Relationship Id="rId3874" Type="http://schemas.openxmlformats.org/officeDocument/2006/relationships/queryTable" Target="../queryTables/queryTable3872.xml"/><Relationship Id="rId588" Type="http://schemas.openxmlformats.org/officeDocument/2006/relationships/queryTable" Target="../queryTables/queryTable586.xml"/><Relationship Id="rId795" Type="http://schemas.openxmlformats.org/officeDocument/2006/relationships/queryTable" Target="../queryTables/queryTable793.xml"/><Relationship Id="rId2269" Type="http://schemas.openxmlformats.org/officeDocument/2006/relationships/queryTable" Target="../queryTables/queryTable2267.xml"/><Relationship Id="rId2476" Type="http://schemas.openxmlformats.org/officeDocument/2006/relationships/queryTable" Target="../queryTables/queryTable2474.xml"/><Relationship Id="rId2683" Type="http://schemas.openxmlformats.org/officeDocument/2006/relationships/queryTable" Target="../queryTables/queryTable2681.xml"/><Relationship Id="rId2890" Type="http://schemas.openxmlformats.org/officeDocument/2006/relationships/queryTable" Target="../queryTables/queryTable2888.xml"/><Relationship Id="rId3527" Type="http://schemas.openxmlformats.org/officeDocument/2006/relationships/queryTable" Target="../queryTables/queryTable3525.xml"/><Relationship Id="rId3734" Type="http://schemas.openxmlformats.org/officeDocument/2006/relationships/queryTable" Target="../queryTables/queryTable3732.xml"/><Relationship Id="rId3941" Type="http://schemas.openxmlformats.org/officeDocument/2006/relationships/queryTable" Target="../queryTables/queryTable3939.xml"/><Relationship Id="rId448" Type="http://schemas.openxmlformats.org/officeDocument/2006/relationships/queryTable" Target="../queryTables/queryTable446.xml"/><Relationship Id="rId655" Type="http://schemas.openxmlformats.org/officeDocument/2006/relationships/queryTable" Target="../queryTables/queryTable653.xml"/><Relationship Id="rId862" Type="http://schemas.openxmlformats.org/officeDocument/2006/relationships/queryTable" Target="../queryTables/queryTable860.xml"/><Relationship Id="rId1078" Type="http://schemas.openxmlformats.org/officeDocument/2006/relationships/queryTable" Target="../queryTables/queryTable1076.xml"/><Relationship Id="rId1285" Type="http://schemas.openxmlformats.org/officeDocument/2006/relationships/queryTable" Target="../queryTables/queryTable1283.xml"/><Relationship Id="rId1492" Type="http://schemas.openxmlformats.org/officeDocument/2006/relationships/queryTable" Target="../queryTables/queryTable1490.xml"/><Relationship Id="rId2129" Type="http://schemas.openxmlformats.org/officeDocument/2006/relationships/queryTable" Target="../queryTables/queryTable2127.xml"/><Relationship Id="rId2336" Type="http://schemas.openxmlformats.org/officeDocument/2006/relationships/queryTable" Target="../queryTables/queryTable2334.xml"/><Relationship Id="rId2543" Type="http://schemas.openxmlformats.org/officeDocument/2006/relationships/queryTable" Target="../queryTables/queryTable2541.xml"/><Relationship Id="rId2750" Type="http://schemas.openxmlformats.org/officeDocument/2006/relationships/queryTable" Target="../queryTables/queryTable2748.xml"/><Relationship Id="rId3801" Type="http://schemas.openxmlformats.org/officeDocument/2006/relationships/queryTable" Target="../queryTables/queryTable3799.xml"/><Relationship Id="rId308" Type="http://schemas.openxmlformats.org/officeDocument/2006/relationships/queryTable" Target="../queryTables/queryTable306.xml"/><Relationship Id="rId515" Type="http://schemas.openxmlformats.org/officeDocument/2006/relationships/queryTable" Target="../queryTables/queryTable513.xml"/><Relationship Id="rId722" Type="http://schemas.openxmlformats.org/officeDocument/2006/relationships/queryTable" Target="../queryTables/queryTable720.xml"/><Relationship Id="rId1145" Type="http://schemas.openxmlformats.org/officeDocument/2006/relationships/queryTable" Target="../queryTables/queryTable1143.xml"/><Relationship Id="rId1352" Type="http://schemas.openxmlformats.org/officeDocument/2006/relationships/queryTable" Target="../queryTables/queryTable1350.xml"/><Relationship Id="rId2403" Type="http://schemas.openxmlformats.org/officeDocument/2006/relationships/queryTable" Target="../queryTables/queryTable2401.xml"/><Relationship Id="rId1005" Type="http://schemas.openxmlformats.org/officeDocument/2006/relationships/queryTable" Target="../queryTables/queryTable1003.xml"/><Relationship Id="rId1212" Type="http://schemas.openxmlformats.org/officeDocument/2006/relationships/queryTable" Target="../queryTables/queryTable1210.xml"/><Relationship Id="rId2610" Type="http://schemas.openxmlformats.org/officeDocument/2006/relationships/queryTable" Target="../queryTables/queryTable2608.xml"/><Relationship Id="rId3177" Type="http://schemas.openxmlformats.org/officeDocument/2006/relationships/queryTable" Target="../queryTables/queryTable3175.xml"/><Relationship Id="rId4228" Type="http://schemas.openxmlformats.org/officeDocument/2006/relationships/queryTable" Target="../queryTables/queryTable4226.xml"/><Relationship Id="rId3037" Type="http://schemas.openxmlformats.org/officeDocument/2006/relationships/queryTable" Target="../queryTables/queryTable3035.xml"/><Relationship Id="rId3384" Type="http://schemas.openxmlformats.org/officeDocument/2006/relationships/queryTable" Target="../queryTables/queryTable3382.xml"/><Relationship Id="rId3591" Type="http://schemas.openxmlformats.org/officeDocument/2006/relationships/queryTable" Target="../queryTables/queryTable3589.xml"/><Relationship Id="rId2193" Type="http://schemas.openxmlformats.org/officeDocument/2006/relationships/queryTable" Target="../queryTables/queryTable2191.xml"/><Relationship Id="rId3244" Type="http://schemas.openxmlformats.org/officeDocument/2006/relationships/queryTable" Target="../queryTables/queryTable3242.xml"/><Relationship Id="rId3451" Type="http://schemas.openxmlformats.org/officeDocument/2006/relationships/queryTable" Target="../queryTables/queryTable3449.xml"/><Relationship Id="rId165" Type="http://schemas.openxmlformats.org/officeDocument/2006/relationships/queryTable" Target="../queryTables/queryTable163.xml"/><Relationship Id="rId372" Type="http://schemas.openxmlformats.org/officeDocument/2006/relationships/queryTable" Target="../queryTables/queryTable370.xml"/><Relationship Id="rId2053" Type="http://schemas.openxmlformats.org/officeDocument/2006/relationships/queryTable" Target="../queryTables/queryTable2051.xml"/><Relationship Id="rId2260" Type="http://schemas.openxmlformats.org/officeDocument/2006/relationships/queryTable" Target="../queryTables/queryTable2258.xml"/><Relationship Id="rId3104" Type="http://schemas.openxmlformats.org/officeDocument/2006/relationships/queryTable" Target="../queryTables/queryTable3102.xml"/><Relationship Id="rId3311" Type="http://schemas.openxmlformats.org/officeDocument/2006/relationships/queryTable" Target="../queryTables/queryTable3309.xml"/><Relationship Id="rId232" Type="http://schemas.openxmlformats.org/officeDocument/2006/relationships/queryTable" Target="../queryTables/queryTable230.xml"/><Relationship Id="rId2120" Type="http://schemas.openxmlformats.org/officeDocument/2006/relationships/queryTable" Target="../queryTables/queryTable2118.xml"/><Relationship Id="rId1679" Type="http://schemas.openxmlformats.org/officeDocument/2006/relationships/queryTable" Target="../queryTables/queryTable1677.xml"/><Relationship Id="rId4085" Type="http://schemas.openxmlformats.org/officeDocument/2006/relationships/queryTable" Target="../queryTables/queryTable4083.xml"/><Relationship Id="rId1886" Type="http://schemas.openxmlformats.org/officeDocument/2006/relationships/queryTable" Target="../queryTables/queryTable1884.xml"/><Relationship Id="rId2937" Type="http://schemas.openxmlformats.org/officeDocument/2006/relationships/queryTable" Target="../queryTables/queryTable2935.xml"/><Relationship Id="rId4152" Type="http://schemas.openxmlformats.org/officeDocument/2006/relationships/queryTable" Target="../queryTables/queryTable4150.xml"/><Relationship Id="rId909" Type="http://schemas.openxmlformats.org/officeDocument/2006/relationships/queryTable" Target="../queryTables/queryTable907.xml"/><Relationship Id="rId1539" Type="http://schemas.openxmlformats.org/officeDocument/2006/relationships/queryTable" Target="../queryTables/queryTable1537.xml"/><Relationship Id="rId1746" Type="http://schemas.openxmlformats.org/officeDocument/2006/relationships/queryTable" Target="../queryTables/queryTable1744.xml"/><Relationship Id="rId1953" Type="http://schemas.openxmlformats.org/officeDocument/2006/relationships/queryTable" Target="../queryTables/queryTable1951.xml"/><Relationship Id="rId38" Type="http://schemas.openxmlformats.org/officeDocument/2006/relationships/queryTable" Target="../queryTables/queryTable36.xml"/><Relationship Id="rId1606" Type="http://schemas.openxmlformats.org/officeDocument/2006/relationships/queryTable" Target="../queryTables/queryTable1604.xml"/><Relationship Id="rId1813" Type="http://schemas.openxmlformats.org/officeDocument/2006/relationships/queryTable" Target="../queryTables/queryTable1811.xml"/><Relationship Id="rId4012" Type="http://schemas.openxmlformats.org/officeDocument/2006/relationships/queryTable" Target="../queryTables/queryTable4010.xml"/><Relationship Id="rId3778" Type="http://schemas.openxmlformats.org/officeDocument/2006/relationships/queryTable" Target="../queryTables/queryTable3776.xml"/><Relationship Id="rId3985" Type="http://schemas.openxmlformats.org/officeDocument/2006/relationships/queryTable" Target="../queryTables/queryTable3983.xml"/><Relationship Id="rId699" Type="http://schemas.openxmlformats.org/officeDocument/2006/relationships/queryTable" Target="../queryTables/queryTable697.xml"/><Relationship Id="rId2587" Type="http://schemas.openxmlformats.org/officeDocument/2006/relationships/queryTable" Target="../queryTables/queryTable2585.xml"/><Relationship Id="rId2794" Type="http://schemas.openxmlformats.org/officeDocument/2006/relationships/queryTable" Target="../queryTables/queryTable2792.xml"/><Relationship Id="rId3638" Type="http://schemas.openxmlformats.org/officeDocument/2006/relationships/queryTable" Target="../queryTables/queryTable3636.xml"/><Relationship Id="rId3845" Type="http://schemas.openxmlformats.org/officeDocument/2006/relationships/queryTable" Target="../queryTables/queryTable3843.xml"/><Relationship Id="rId559" Type="http://schemas.openxmlformats.org/officeDocument/2006/relationships/queryTable" Target="../queryTables/queryTable557.xml"/><Relationship Id="rId766" Type="http://schemas.openxmlformats.org/officeDocument/2006/relationships/queryTable" Target="../queryTables/queryTable764.xml"/><Relationship Id="rId1189" Type="http://schemas.openxmlformats.org/officeDocument/2006/relationships/queryTable" Target="../queryTables/queryTable1187.xml"/><Relationship Id="rId1396" Type="http://schemas.openxmlformats.org/officeDocument/2006/relationships/queryTable" Target="../queryTables/queryTable1394.xml"/><Relationship Id="rId2447" Type="http://schemas.openxmlformats.org/officeDocument/2006/relationships/queryTable" Target="../queryTables/queryTable2445.xml"/><Relationship Id="rId419" Type="http://schemas.openxmlformats.org/officeDocument/2006/relationships/queryTable" Target="../queryTables/queryTable417.xml"/><Relationship Id="rId626" Type="http://schemas.openxmlformats.org/officeDocument/2006/relationships/queryTable" Target="../queryTables/queryTable624.xml"/><Relationship Id="rId973" Type="http://schemas.openxmlformats.org/officeDocument/2006/relationships/queryTable" Target="../queryTables/queryTable971.xml"/><Relationship Id="rId1049" Type="http://schemas.openxmlformats.org/officeDocument/2006/relationships/queryTable" Target="../queryTables/queryTable1047.xml"/><Relationship Id="rId1256" Type="http://schemas.openxmlformats.org/officeDocument/2006/relationships/queryTable" Target="../queryTables/queryTable1254.xml"/><Relationship Id="rId2307" Type="http://schemas.openxmlformats.org/officeDocument/2006/relationships/queryTable" Target="../queryTables/queryTable2305.xml"/><Relationship Id="rId2654" Type="http://schemas.openxmlformats.org/officeDocument/2006/relationships/queryTable" Target="../queryTables/queryTable2652.xml"/><Relationship Id="rId2861" Type="http://schemas.openxmlformats.org/officeDocument/2006/relationships/queryTable" Target="../queryTables/queryTable2859.xml"/><Relationship Id="rId3705" Type="http://schemas.openxmlformats.org/officeDocument/2006/relationships/queryTable" Target="../queryTables/queryTable3703.xml"/><Relationship Id="rId3912" Type="http://schemas.openxmlformats.org/officeDocument/2006/relationships/queryTable" Target="../queryTables/queryTable3910.xml"/><Relationship Id="rId833" Type="http://schemas.openxmlformats.org/officeDocument/2006/relationships/queryTable" Target="../queryTables/queryTable831.xml"/><Relationship Id="rId1116" Type="http://schemas.openxmlformats.org/officeDocument/2006/relationships/queryTable" Target="../queryTables/queryTable1114.xml"/><Relationship Id="rId1463" Type="http://schemas.openxmlformats.org/officeDocument/2006/relationships/queryTable" Target="../queryTables/queryTable1461.xml"/><Relationship Id="rId1670" Type="http://schemas.openxmlformats.org/officeDocument/2006/relationships/queryTable" Target="../queryTables/queryTable1668.xml"/><Relationship Id="rId2514" Type="http://schemas.openxmlformats.org/officeDocument/2006/relationships/queryTable" Target="../queryTables/queryTable2512.xml"/><Relationship Id="rId2721" Type="http://schemas.openxmlformats.org/officeDocument/2006/relationships/queryTable" Target="../queryTables/queryTable2719.xml"/><Relationship Id="rId900" Type="http://schemas.openxmlformats.org/officeDocument/2006/relationships/queryTable" Target="../queryTables/queryTable898.xml"/><Relationship Id="rId1323" Type="http://schemas.openxmlformats.org/officeDocument/2006/relationships/queryTable" Target="../queryTables/queryTable1321.xml"/><Relationship Id="rId1530" Type="http://schemas.openxmlformats.org/officeDocument/2006/relationships/queryTable" Target="../queryTables/queryTable1528.xml"/><Relationship Id="rId3288" Type="http://schemas.openxmlformats.org/officeDocument/2006/relationships/queryTable" Target="../queryTables/queryTable3286.xml"/><Relationship Id="rId3495" Type="http://schemas.openxmlformats.org/officeDocument/2006/relationships/queryTable" Target="../queryTables/queryTable3493.xml"/><Relationship Id="rId2097" Type="http://schemas.openxmlformats.org/officeDocument/2006/relationships/queryTable" Target="../queryTables/queryTable2095.xml"/><Relationship Id="rId3148" Type="http://schemas.openxmlformats.org/officeDocument/2006/relationships/queryTable" Target="../queryTables/queryTable3146.xml"/><Relationship Id="rId3355" Type="http://schemas.openxmlformats.org/officeDocument/2006/relationships/queryTable" Target="../queryTables/queryTable3353.xml"/><Relationship Id="rId3562" Type="http://schemas.openxmlformats.org/officeDocument/2006/relationships/queryTable" Target="../queryTables/queryTable3560.xml"/><Relationship Id="rId276" Type="http://schemas.openxmlformats.org/officeDocument/2006/relationships/queryTable" Target="../queryTables/queryTable274.xml"/><Relationship Id="rId483" Type="http://schemas.openxmlformats.org/officeDocument/2006/relationships/queryTable" Target="../queryTables/queryTable481.xml"/><Relationship Id="rId690" Type="http://schemas.openxmlformats.org/officeDocument/2006/relationships/queryTable" Target="../queryTables/queryTable688.xml"/><Relationship Id="rId2164" Type="http://schemas.openxmlformats.org/officeDocument/2006/relationships/queryTable" Target="../queryTables/queryTable2162.xml"/><Relationship Id="rId2371" Type="http://schemas.openxmlformats.org/officeDocument/2006/relationships/queryTable" Target="../queryTables/queryTable2369.xml"/><Relationship Id="rId3008" Type="http://schemas.openxmlformats.org/officeDocument/2006/relationships/queryTable" Target="../queryTables/queryTable3006.xml"/><Relationship Id="rId3215" Type="http://schemas.openxmlformats.org/officeDocument/2006/relationships/queryTable" Target="../queryTables/queryTable3213.xml"/><Relationship Id="rId3422" Type="http://schemas.openxmlformats.org/officeDocument/2006/relationships/queryTable" Target="../queryTables/queryTable3420.xml"/><Relationship Id="rId136" Type="http://schemas.openxmlformats.org/officeDocument/2006/relationships/queryTable" Target="../queryTables/queryTable134.xml"/><Relationship Id="rId343" Type="http://schemas.openxmlformats.org/officeDocument/2006/relationships/queryTable" Target="../queryTables/queryTable341.xml"/><Relationship Id="rId550" Type="http://schemas.openxmlformats.org/officeDocument/2006/relationships/queryTable" Target="../queryTables/queryTable548.xml"/><Relationship Id="rId1180" Type="http://schemas.openxmlformats.org/officeDocument/2006/relationships/queryTable" Target="../queryTables/queryTable1178.xml"/><Relationship Id="rId2024" Type="http://schemas.openxmlformats.org/officeDocument/2006/relationships/queryTable" Target="../queryTables/queryTable2022.xml"/><Relationship Id="rId2231" Type="http://schemas.openxmlformats.org/officeDocument/2006/relationships/queryTable" Target="../queryTables/queryTable2229.xml"/><Relationship Id="rId203" Type="http://schemas.openxmlformats.org/officeDocument/2006/relationships/queryTable" Target="../queryTables/queryTable201.xml"/><Relationship Id="rId1040" Type="http://schemas.openxmlformats.org/officeDocument/2006/relationships/queryTable" Target="../queryTables/queryTable1038.xml"/><Relationship Id="rId4196" Type="http://schemas.openxmlformats.org/officeDocument/2006/relationships/queryTable" Target="../queryTables/queryTable4194.xml"/><Relationship Id="rId410" Type="http://schemas.openxmlformats.org/officeDocument/2006/relationships/queryTable" Target="../queryTables/queryTable408.xml"/><Relationship Id="rId1997" Type="http://schemas.openxmlformats.org/officeDocument/2006/relationships/queryTable" Target="../queryTables/queryTable1995.xml"/><Relationship Id="rId4056" Type="http://schemas.openxmlformats.org/officeDocument/2006/relationships/queryTable" Target="../queryTables/queryTable4054.xml"/><Relationship Id="rId1857" Type="http://schemas.openxmlformats.org/officeDocument/2006/relationships/queryTable" Target="../queryTables/queryTable1855.xml"/><Relationship Id="rId2908" Type="http://schemas.openxmlformats.org/officeDocument/2006/relationships/queryTable" Target="../queryTables/queryTable2906.xml"/><Relationship Id="rId1717" Type="http://schemas.openxmlformats.org/officeDocument/2006/relationships/queryTable" Target="../queryTables/queryTable1715.xml"/><Relationship Id="rId1924" Type="http://schemas.openxmlformats.org/officeDocument/2006/relationships/queryTable" Target="../queryTables/queryTable1922.xml"/><Relationship Id="rId3072" Type="http://schemas.openxmlformats.org/officeDocument/2006/relationships/queryTable" Target="../queryTables/queryTable3070.xml"/><Relationship Id="rId4123" Type="http://schemas.openxmlformats.org/officeDocument/2006/relationships/queryTable" Target="../queryTables/queryTable4121.xml"/><Relationship Id="rId3889" Type="http://schemas.openxmlformats.org/officeDocument/2006/relationships/queryTable" Target="../queryTables/queryTable3887.xml"/><Relationship Id="rId2698" Type="http://schemas.openxmlformats.org/officeDocument/2006/relationships/queryTable" Target="../queryTables/queryTable2696.xml"/><Relationship Id="rId3749" Type="http://schemas.openxmlformats.org/officeDocument/2006/relationships/queryTable" Target="../queryTables/queryTable3747.xml"/><Relationship Id="rId3956" Type="http://schemas.openxmlformats.org/officeDocument/2006/relationships/queryTable" Target="../queryTables/queryTable3954.xml"/><Relationship Id="rId877" Type="http://schemas.openxmlformats.org/officeDocument/2006/relationships/queryTable" Target="../queryTables/queryTable875.xml"/><Relationship Id="rId2558" Type="http://schemas.openxmlformats.org/officeDocument/2006/relationships/queryTable" Target="../queryTables/queryTable2556.xml"/><Relationship Id="rId2765" Type="http://schemas.openxmlformats.org/officeDocument/2006/relationships/queryTable" Target="../queryTables/queryTable2763.xml"/><Relationship Id="rId2972" Type="http://schemas.openxmlformats.org/officeDocument/2006/relationships/queryTable" Target="../queryTables/queryTable2970.xml"/><Relationship Id="rId3609" Type="http://schemas.openxmlformats.org/officeDocument/2006/relationships/queryTable" Target="../queryTables/queryTable3607.xml"/><Relationship Id="rId3816" Type="http://schemas.openxmlformats.org/officeDocument/2006/relationships/queryTable" Target="../queryTables/queryTable3814.xml"/><Relationship Id="rId737" Type="http://schemas.openxmlformats.org/officeDocument/2006/relationships/queryTable" Target="../queryTables/queryTable735.xml"/><Relationship Id="rId944" Type="http://schemas.openxmlformats.org/officeDocument/2006/relationships/queryTable" Target="../queryTables/queryTable942.xml"/><Relationship Id="rId1367" Type="http://schemas.openxmlformats.org/officeDocument/2006/relationships/queryTable" Target="../queryTables/queryTable1365.xml"/><Relationship Id="rId1574" Type="http://schemas.openxmlformats.org/officeDocument/2006/relationships/queryTable" Target="../queryTables/queryTable1572.xml"/><Relationship Id="rId1781" Type="http://schemas.openxmlformats.org/officeDocument/2006/relationships/queryTable" Target="../queryTables/queryTable1779.xml"/><Relationship Id="rId2418" Type="http://schemas.openxmlformats.org/officeDocument/2006/relationships/queryTable" Target="../queryTables/queryTable2416.xml"/><Relationship Id="rId2625" Type="http://schemas.openxmlformats.org/officeDocument/2006/relationships/queryTable" Target="../queryTables/queryTable2623.xml"/><Relationship Id="rId2832" Type="http://schemas.openxmlformats.org/officeDocument/2006/relationships/queryTable" Target="../queryTables/queryTable2830.xml"/><Relationship Id="rId73" Type="http://schemas.openxmlformats.org/officeDocument/2006/relationships/queryTable" Target="../queryTables/queryTable71.xml"/><Relationship Id="rId804" Type="http://schemas.openxmlformats.org/officeDocument/2006/relationships/queryTable" Target="../queryTables/queryTable802.xml"/><Relationship Id="rId1227" Type="http://schemas.openxmlformats.org/officeDocument/2006/relationships/queryTable" Target="../queryTables/queryTable1225.xml"/><Relationship Id="rId1434" Type="http://schemas.openxmlformats.org/officeDocument/2006/relationships/queryTable" Target="../queryTables/queryTable1432.xml"/><Relationship Id="rId1641" Type="http://schemas.openxmlformats.org/officeDocument/2006/relationships/queryTable" Target="../queryTables/queryTable1639.xml"/><Relationship Id="rId1501" Type="http://schemas.openxmlformats.org/officeDocument/2006/relationships/queryTable" Target="../queryTables/queryTable1499.xml"/><Relationship Id="rId3399" Type="http://schemas.openxmlformats.org/officeDocument/2006/relationships/queryTable" Target="../queryTables/queryTable3397.xml"/><Relationship Id="rId3259" Type="http://schemas.openxmlformats.org/officeDocument/2006/relationships/queryTable" Target="../queryTables/queryTable3257.xml"/><Relationship Id="rId3466" Type="http://schemas.openxmlformats.org/officeDocument/2006/relationships/queryTable" Target="../queryTables/queryTable3464.xml"/><Relationship Id="rId387" Type="http://schemas.openxmlformats.org/officeDocument/2006/relationships/queryTable" Target="../queryTables/queryTable385.xml"/><Relationship Id="rId594" Type="http://schemas.openxmlformats.org/officeDocument/2006/relationships/queryTable" Target="../queryTables/queryTable592.xml"/><Relationship Id="rId2068" Type="http://schemas.openxmlformats.org/officeDocument/2006/relationships/queryTable" Target="../queryTables/queryTable2066.xml"/><Relationship Id="rId2275" Type="http://schemas.openxmlformats.org/officeDocument/2006/relationships/queryTable" Target="../queryTables/queryTable2273.xml"/><Relationship Id="rId3119" Type="http://schemas.openxmlformats.org/officeDocument/2006/relationships/queryTable" Target="../queryTables/queryTable3117.xml"/><Relationship Id="rId3326" Type="http://schemas.openxmlformats.org/officeDocument/2006/relationships/queryTable" Target="../queryTables/queryTable3324.xml"/><Relationship Id="rId3673" Type="http://schemas.openxmlformats.org/officeDocument/2006/relationships/queryTable" Target="../queryTables/queryTable3671.xml"/><Relationship Id="rId3880" Type="http://schemas.openxmlformats.org/officeDocument/2006/relationships/queryTable" Target="../queryTables/queryTable3878.xml"/><Relationship Id="rId247" Type="http://schemas.openxmlformats.org/officeDocument/2006/relationships/queryTable" Target="../queryTables/queryTable245.xml"/><Relationship Id="rId1084" Type="http://schemas.openxmlformats.org/officeDocument/2006/relationships/queryTable" Target="../queryTables/queryTable1082.xml"/><Relationship Id="rId2482" Type="http://schemas.openxmlformats.org/officeDocument/2006/relationships/queryTable" Target="../queryTables/queryTable2480.xml"/><Relationship Id="rId3533" Type="http://schemas.openxmlformats.org/officeDocument/2006/relationships/queryTable" Target="../queryTables/queryTable3531.xml"/><Relationship Id="rId3740" Type="http://schemas.openxmlformats.org/officeDocument/2006/relationships/queryTable" Target="../queryTables/queryTable3738.xml"/><Relationship Id="rId107" Type="http://schemas.openxmlformats.org/officeDocument/2006/relationships/queryTable" Target="../queryTables/queryTable105.xml"/><Relationship Id="rId454" Type="http://schemas.openxmlformats.org/officeDocument/2006/relationships/queryTable" Target="../queryTables/queryTable452.xml"/><Relationship Id="rId661" Type="http://schemas.openxmlformats.org/officeDocument/2006/relationships/queryTable" Target="../queryTables/queryTable659.xml"/><Relationship Id="rId1291" Type="http://schemas.openxmlformats.org/officeDocument/2006/relationships/queryTable" Target="../queryTables/queryTable1289.xml"/><Relationship Id="rId2135" Type="http://schemas.openxmlformats.org/officeDocument/2006/relationships/queryTable" Target="../queryTables/queryTable2133.xml"/><Relationship Id="rId2342" Type="http://schemas.openxmlformats.org/officeDocument/2006/relationships/queryTable" Target="../queryTables/queryTable2340.xml"/><Relationship Id="rId3600" Type="http://schemas.openxmlformats.org/officeDocument/2006/relationships/queryTable" Target="../queryTables/queryTable3598.xml"/><Relationship Id="rId314" Type="http://schemas.openxmlformats.org/officeDocument/2006/relationships/queryTable" Target="../queryTables/queryTable312.xml"/><Relationship Id="rId521" Type="http://schemas.openxmlformats.org/officeDocument/2006/relationships/queryTable" Target="../queryTables/queryTable519.xml"/><Relationship Id="rId1151" Type="http://schemas.openxmlformats.org/officeDocument/2006/relationships/queryTable" Target="../queryTables/queryTable1149.xml"/><Relationship Id="rId2202" Type="http://schemas.openxmlformats.org/officeDocument/2006/relationships/queryTable" Target="../queryTables/queryTable2200.xml"/><Relationship Id="rId1011" Type="http://schemas.openxmlformats.org/officeDocument/2006/relationships/queryTable" Target="../queryTables/queryTable1009.xml"/><Relationship Id="rId1968" Type="http://schemas.openxmlformats.org/officeDocument/2006/relationships/queryTable" Target="../queryTables/queryTable1966.xml"/><Relationship Id="rId4167" Type="http://schemas.openxmlformats.org/officeDocument/2006/relationships/queryTable" Target="../queryTables/queryTable4165.xml"/><Relationship Id="rId3183" Type="http://schemas.openxmlformats.org/officeDocument/2006/relationships/queryTable" Target="../queryTables/queryTable3181.xml"/><Relationship Id="rId3390" Type="http://schemas.openxmlformats.org/officeDocument/2006/relationships/queryTable" Target="../queryTables/queryTable3388.xml"/><Relationship Id="rId4027" Type="http://schemas.openxmlformats.org/officeDocument/2006/relationships/queryTable" Target="../queryTables/queryTable4025.xml"/><Relationship Id="rId1828" Type="http://schemas.openxmlformats.org/officeDocument/2006/relationships/queryTable" Target="../queryTables/queryTable1826.xml"/><Relationship Id="rId3043" Type="http://schemas.openxmlformats.org/officeDocument/2006/relationships/queryTable" Target="../queryTables/queryTable3041.xml"/><Relationship Id="rId3250" Type="http://schemas.openxmlformats.org/officeDocument/2006/relationships/queryTable" Target="../queryTables/queryTable3248.xml"/><Relationship Id="rId171" Type="http://schemas.openxmlformats.org/officeDocument/2006/relationships/queryTable" Target="../queryTables/queryTable169.xml"/><Relationship Id="rId3110" Type="http://schemas.openxmlformats.org/officeDocument/2006/relationships/queryTable" Target="../queryTables/queryTable3108.xml"/><Relationship Id="rId988" Type="http://schemas.openxmlformats.org/officeDocument/2006/relationships/queryTable" Target="../queryTables/queryTable986.xml"/><Relationship Id="rId2669" Type="http://schemas.openxmlformats.org/officeDocument/2006/relationships/queryTable" Target="../queryTables/queryTable2667.xml"/><Relationship Id="rId2876" Type="http://schemas.openxmlformats.org/officeDocument/2006/relationships/queryTable" Target="../queryTables/queryTable2874.xml"/><Relationship Id="rId3927" Type="http://schemas.openxmlformats.org/officeDocument/2006/relationships/queryTable" Target="../queryTables/queryTable3925.xml"/><Relationship Id="rId848" Type="http://schemas.openxmlformats.org/officeDocument/2006/relationships/queryTable" Target="../queryTables/queryTable846.xml"/><Relationship Id="rId1478" Type="http://schemas.openxmlformats.org/officeDocument/2006/relationships/queryTable" Target="../queryTables/queryTable1476.xml"/><Relationship Id="rId1685" Type="http://schemas.openxmlformats.org/officeDocument/2006/relationships/queryTable" Target="../queryTables/queryTable1683.xml"/><Relationship Id="rId1892" Type="http://schemas.openxmlformats.org/officeDocument/2006/relationships/queryTable" Target="../queryTables/queryTable1890.xml"/><Relationship Id="rId2529" Type="http://schemas.openxmlformats.org/officeDocument/2006/relationships/queryTable" Target="../queryTables/queryTable2527.xml"/><Relationship Id="rId2736" Type="http://schemas.openxmlformats.org/officeDocument/2006/relationships/queryTable" Target="../queryTables/queryTable2734.xml"/><Relationship Id="rId4091" Type="http://schemas.openxmlformats.org/officeDocument/2006/relationships/queryTable" Target="../queryTables/queryTable4089.xml"/><Relationship Id="rId708" Type="http://schemas.openxmlformats.org/officeDocument/2006/relationships/queryTable" Target="../queryTables/queryTable706.xml"/><Relationship Id="rId915" Type="http://schemas.openxmlformats.org/officeDocument/2006/relationships/queryTable" Target="../queryTables/queryTable913.xml"/><Relationship Id="rId1338" Type="http://schemas.openxmlformats.org/officeDocument/2006/relationships/queryTable" Target="../queryTables/queryTable1336.xml"/><Relationship Id="rId1545" Type="http://schemas.openxmlformats.org/officeDocument/2006/relationships/queryTable" Target="../queryTables/queryTable1543.xml"/><Relationship Id="rId2943" Type="http://schemas.openxmlformats.org/officeDocument/2006/relationships/queryTable" Target="../queryTables/queryTable2941.xml"/><Relationship Id="rId1405" Type="http://schemas.openxmlformats.org/officeDocument/2006/relationships/queryTable" Target="../queryTables/queryTable1403.xml"/><Relationship Id="rId1752" Type="http://schemas.openxmlformats.org/officeDocument/2006/relationships/queryTable" Target="../queryTables/queryTable1750.xml"/><Relationship Id="rId2803" Type="http://schemas.openxmlformats.org/officeDocument/2006/relationships/queryTable" Target="../queryTables/queryTable2801.xml"/><Relationship Id="rId44" Type="http://schemas.openxmlformats.org/officeDocument/2006/relationships/queryTable" Target="../queryTables/queryTable42.xml"/><Relationship Id="rId1612" Type="http://schemas.openxmlformats.org/officeDocument/2006/relationships/queryTable" Target="../queryTables/queryTable1610.xml"/><Relationship Id="rId498" Type="http://schemas.openxmlformats.org/officeDocument/2006/relationships/queryTable" Target="../queryTables/queryTable496.xml"/><Relationship Id="rId2179" Type="http://schemas.openxmlformats.org/officeDocument/2006/relationships/queryTable" Target="../queryTables/queryTable2177.xml"/><Relationship Id="rId3577" Type="http://schemas.openxmlformats.org/officeDocument/2006/relationships/queryTable" Target="../queryTables/queryTable3575.xml"/><Relationship Id="rId3784" Type="http://schemas.openxmlformats.org/officeDocument/2006/relationships/queryTable" Target="../queryTables/queryTable3782.xml"/><Relationship Id="rId3991" Type="http://schemas.openxmlformats.org/officeDocument/2006/relationships/queryTable" Target="../queryTables/queryTable3989.xml"/><Relationship Id="rId2386" Type="http://schemas.openxmlformats.org/officeDocument/2006/relationships/queryTable" Target="../queryTables/queryTable2384.xml"/><Relationship Id="rId2593" Type="http://schemas.openxmlformats.org/officeDocument/2006/relationships/queryTable" Target="../queryTables/queryTable2591.xml"/><Relationship Id="rId3437" Type="http://schemas.openxmlformats.org/officeDocument/2006/relationships/queryTable" Target="../queryTables/queryTable3435.xml"/><Relationship Id="rId3644" Type="http://schemas.openxmlformats.org/officeDocument/2006/relationships/queryTable" Target="../queryTables/queryTable3642.xml"/><Relationship Id="rId3851" Type="http://schemas.openxmlformats.org/officeDocument/2006/relationships/queryTable" Target="../queryTables/queryTable3849.xml"/><Relationship Id="rId358" Type="http://schemas.openxmlformats.org/officeDocument/2006/relationships/queryTable" Target="../queryTables/queryTable356.xml"/><Relationship Id="rId565" Type="http://schemas.openxmlformats.org/officeDocument/2006/relationships/queryTable" Target="../queryTables/queryTable563.xml"/><Relationship Id="rId772" Type="http://schemas.openxmlformats.org/officeDocument/2006/relationships/queryTable" Target="../queryTables/queryTable770.xml"/><Relationship Id="rId1195" Type="http://schemas.openxmlformats.org/officeDocument/2006/relationships/queryTable" Target="../queryTables/queryTable1193.xml"/><Relationship Id="rId2039" Type="http://schemas.openxmlformats.org/officeDocument/2006/relationships/queryTable" Target="../queryTables/queryTable2037.xml"/><Relationship Id="rId2246" Type="http://schemas.openxmlformats.org/officeDocument/2006/relationships/queryTable" Target="../queryTables/queryTable2244.xml"/><Relationship Id="rId2453" Type="http://schemas.openxmlformats.org/officeDocument/2006/relationships/queryTable" Target="../queryTables/queryTable2451.xml"/><Relationship Id="rId2660" Type="http://schemas.openxmlformats.org/officeDocument/2006/relationships/queryTable" Target="../queryTables/queryTable2658.xml"/><Relationship Id="rId3504" Type="http://schemas.openxmlformats.org/officeDocument/2006/relationships/queryTable" Target="../queryTables/queryTable3502.xml"/><Relationship Id="rId3711" Type="http://schemas.openxmlformats.org/officeDocument/2006/relationships/queryTable" Target="../queryTables/queryTable3709.xml"/><Relationship Id="rId218" Type="http://schemas.openxmlformats.org/officeDocument/2006/relationships/queryTable" Target="../queryTables/queryTable216.xml"/><Relationship Id="rId425" Type="http://schemas.openxmlformats.org/officeDocument/2006/relationships/queryTable" Target="../queryTables/queryTable423.xml"/><Relationship Id="rId632" Type="http://schemas.openxmlformats.org/officeDocument/2006/relationships/queryTable" Target="../queryTables/queryTable630.xml"/><Relationship Id="rId1055" Type="http://schemas.openxmlformats.org/officeDocument/2006/relationships/queryTable" Target="../queryTables/queryTable1053.xml"/><Relationship Id="rId1262" Type="http://schemas.openxmlformats.org/officeDocument/2006/relationships/queryTable" Target="../queryTables/queryTable1260.xml"/><Relationship Id="rId2106" Type="http://schemas.openxmlformats.org/officeDocument/2006/relationships/queryTable" Target="../queryTables/queryTable2104.xml"/><Relationship Id="rId2313" Type="http://schemas.openxmlformats.org/officeDocument/2006/relationships/queryTable" Target="../queryTables/queryTable2311.xml"/><Relationship Id="rId2520" Type="http://schemas.openxmlformats.org/officeDocument/2006/relationships/queryTable" Target="../queryTables/queryTable2518.xml"/><Relationship Id="rId1122" Type="http://schemas.openxmlformats.org/officeDocument/2006/relationships/queryTable" Target="../queryTables/queryTable1120.xml"/><Relationship Id="rId3087" Type="http://schemas.openxmlformats.org/officeDocument/2006/relationships/queryTable" Target="../queryTables/queryTable3085.xml"/><Relationship Id="rId3294" Type="http://schemas.openxmlformats.org/officeDocument/2006/relationships/queryTable" Target="../queryTables/queryTable3292.xml"/><Relationship Id="rId4138" Type="http://schemas.openxmlformats.org/officeDocument/2006/relationships/queryTable" Target="../queryTables/queryTable4136.xml"/><Relationship Id="rId1939" Type="http://schemas.openxmlformats.org/officeDocument/2006/relationships/queryTable" Target="../queryTables/queryTable1937.xml"/><Relationship Id="rId3154" Type="http://schemas.openxmlformats.org/officeDocument/2006/relationships/queryTable" Target="../queryTables/queryTable3152.xml"/><Relationship Id="rId3361" Type="http://schemas.openxmlformats.org/officeDocument/2006/relationships/queryTable" Target="../queryTables/queryTable3359.xml"/><Relationship Id="rId4205" Type="http://schemas.openxmlformats.org/officeDocument/2006/relationships/queryTable" Target="../queryTables/queryTable4203.xml"/><Relationship Id="rId282" Type="http://schemas.openxmlformats.org/officeDocument/2006/relationships/queryTable" Target="../queryTables/queryTable280.xml"/><Relationship Id="rId2170" Type="http://schemas.openxmlformats.org/officeDocument/2006/relationships/queryTable" Target="../queryTables/queryTable2168.xml"/><Relationship Id="rId3014" Type="http://schemas.openxmlformats.org/officeDocument/2006/relationships/queryTable" Target="../queryTables/queryTable3012.xml"/><Relationship Id="rId3221" Type="http://schemas.openxmlformats.org/officeDocument/2006/relationships/queryTable" Target="../queryTables/queryTable3219.xml"/><Relationship Id="rId8" Type="http://schemas.openxmlformats.org/officeDocument/2006/relationships/queryTable" Target="../queryTables/queryTable6.xml"/><Relationship Id="rId142" Type="http://schemas.openxmlformats.org/officeDocument/2006/relationships/queryTable" Target="../queryTables/queryTable140.xml"/><Relationship Id="rId2030" Type="http://schemas.openxmlformats.org/officeDocument/2006/relationships/queryTable" Target="../queryTables/queryTable2028.xml"/><Relationship Id="rId2987" Type="http://schemas.openxmlformats.org/officeDocument/2006/relationships/queryTable" Target="../queryTables/queryTable2985.xml"/><Relationship Id="rId959" Type="http://schemas.openxmlformats.org/officeDocument/2006/relationships/queryTable" Target="../queryTables/queryTable957.xml"/><Relationship Id="rId1589" Type="http://schemas.openxmlformats.org/officeDocument/2006/relationships/queryTable" Target="../queryTables/queryTable1587.xml"/><Relationship Id="rId1449" Type="http://schemas.openxmlformats.org/officeDocument/2006/relationships/queryTable" Target="../queryTables/queryTable1447.xml"/><Relationship Id="rId1796" Type="http://schemas.openxmlformats.org/officeDocument/2006/relationships/queryTable" Target="../queryTables/queryTable1794.xml"/><Relationship Id="rId2847" Type="http://schemas.openxmlformats.org/officeDocument/2006/relationships/queryTable" Target="../queryTables/queryTable2845.xml"/><Relationship Id="rId4062" Type="http://schemas.openxmlformats.org/officeDocument/2006/relationships/queryTable" Target="../queryTables/queryTable4060.xml"/><Relationship Id="rId88" Type="http://schemas.openxmlformats.org/officeDocument/2006/relationships/queryTable" Target="../queryTables/queryTable86.xml"/><Relationship Id="rId819" Type="http://schemas.openxmlformats.org/officeDocument/2006/relationships/queryTable" Target="../queryTables/queryTable817.xml"/><Relationship Id="rId1656" Type="http://schemas.openxmlformats.org/officeDocument/2006/relationships/queryTable" Target="../queryTables/queryTable1654.xml"/><Relationship Id="rId1863" Type="http://schemas.openxmlformats.org/officeDocument/2006/relationships/queryTable" Target="../queryTables/queryTable1861.xml"/><Relationship Id="rId2707" Type="http://schemas.openxmlformats.org/officeDocument/2006/relationships/queryTable" Target="../queryTables/queryTable2705.xml"/><Relationship Id="rId2914" Type="http://schemas.openxmlformats.org/officeDocument/2006/relationships/queryTable" Target="../queryTables/queryTable2912.xml"/><Relationship Id="rId1309" Type="http://schemas.openxmlformats.org/officeDocument/2006/relationships/queryTable" Target="../queryTables/queryTable1307.xml"/><Relationship Id="rId1516" Type="http://schemas.openxmlformats.org/officeDocument/2006/relationships/queryTable" Target="../queryTables/queryTable1514.xml"/><Relationship Id="rId1723" Type="http://schemas.openxmlformats.org/officeDocument/2006/relationships/queryTable" Target="../queryTables/queryTable1721.xml"/><Relationship Id="rId1930" Type="http://schemas.openxmlformats.org/officeDocument/2006/relationships/queryTable" Target="../queryTables/queryTable1928.xml"/><Relationship Id="rId15" Type="http://schemas.openxmlformats.org/officeDocument/2006/relationships/queryTable" Target="../queryTables/queryTable13.xml"/><Relationship Id="rId3688" Type="http://schemas.openxmlformats.org/officeDocument/2006/relationships/queryTable" Target="../queryTables/queryTable3686.xml"/><Relationship Id="rId3895" Type="http://schemas.openxmlformats.org/officeDocument/2006/relationships/queryTable" Target="../queryTables/queryTable3893.xml"/><Relationship Id="rId2497" Type="http://schemas.openxmlformats.org/officeDocument/2006/relationships/queryTable" Target="../queryTables/queryTable2495.xml"/><Relationship Id="rId3548" Type="http://schemas.openxmlformats.org/officeDocument/2006/relationships/queryTable" Target="../queryTables/queryTable3546.xml"/><Relationship Id="rId3755" Type="http://schemas.openxmlformats.org/officeDocument/2006/relationships/queryTable" Target="../queryTables/queryTable3753.xml"/><Relationship Id="rId469" Type="http://schemas.openxmlformats.org/officeDocument/2006/relationships/queryTable" Target="../queryTables/queryTable467.xml"/><Relationship Id="rId676" Type="http://schemas.openxmlformats.org/officeDocument/2006/relationships/queryTable" Target="../queryTables/queryTable674.xml"/><Relationship Id="rId883" Type="http://schemas.openxmlformats.org/officeDocument/2006/relationships/queryTable" Target="../queryTables/queryTable881.xml"/><Relationship Id="rId1099" Type="http://schemas.openxmlformats.org/officeDocument/2006/relationships/queryTable" Target="../queryTables/queryTable1097.xml"/><Relationship Id="rId2357" Type="http://schemas.openxmlformats.org/officeDocument/2006/relationships/queryTable" Target="../queryTables/queryTable2355.xml"/><Relationship Id="rId2564" Type="http://schemas.openxmlformats.org/officeDocument/2006/relationships/queryTable" Target="../queryTables/queryTable2562.xml"/><Relationship Id="rId3408" Type="http://schemas.openxmlformats.org/officeDocument/2006/relationships/queryTable" Target="../queryTables/queryTable3406.xml"/><Relationship Id="rId3615" Type="http://schemas.openxmlformats.org/officeDocument/2006/relationships/queryTable" Target="../queryTables/queryTable3613.xml"/><Relationship Id="rId3962" Type="http://schemas.openxmlformats.org/officeDocument/2006/relationships/queryTable" Target="../queryTables/queryTable3960.xml"/><Relationship Id="rId329" Type="http://schemas.openxmlformats.org/officeDocument/2006/relationships/queryTable" Target="../queryTables/queryTable327.xml"/><Relationship Id="rId536" Type="http://schemas.openxmlformats.org/officeDocument/2006/relationships/queryTable" Target="../queryTables/queryTable534.xml"/><Relationship Id="rId1166" Type="http://schemas.openxmlformats.org/officeDocument/2006/relationships/queryTable" Target="../queryTables/queryTable1164.xml"/><Relationship Id="rId1373" Type="http://schemas.openxmlformats.org/officeDocument/2006/relationships/queryTable" Target="../queryTables/queryTable1371.xml"/><Relationship Id="rId2217" Type="http://schemas.openxmlformats.org/officeDocument/2006/relationships/queryTable" Target="../queryTables/queryTable2215.xml"/><Relationship Id="rId2771" Type="http://schemas.openxmlformats.org/officeDocument/2006/relationships/queryTable" Target="../queryTables/queryTable2769.xml"/><Relationship Id="rId3822" Type="http://schemas.openxmlformats.org/officeDocument/2006/relationships/queryTable" Target="../queryTables/queryTable3820.xml"/><Relationship Id="rId743" Type="http://schemas.openxmlformats.org/officeDocument/2006/relationships/queryTable" Target="../queryTables/queryTable741.xml"/><Relationship Id="rId950" Type="http://schemas.openxmlformats.org/officeDocument/2006/relationships/queryTable" Target="../queryTables/queryTable948.xml"/><Relationship Id="rId1026" Type="http://schemas.openxmlformats.org/officeDocument/2006/relationships/queryTable" Target="../queryTables/queryTable1024.xml"/><Relationship Id="rId1580" Type="http://schemas.openxmlformats.org/officeDocument/2006/relationships/queryTable" Target="../queryTables/queryTable1578.xml"/><Relationship Id="rId2424" Type="http://schemas.openxmlformats.org/officeDocument/2006/relationships/queryTable" Target="../queryTables/queryTable2422.xml"/><Relationship Id="rId2631" Type="http://schemas.openxmlformats.org/officeDocument/2006/relationships/queryTable" Target="../queryTables/queryTable2629.xml"/><Relationship Id="rId603" Type="http://schemas.openxmlformats.org/officeDocument/2006/relationships/queryTable" Target="../queryTables/queryTable601.xml"/><Relationship Id="rId810" Type="http://schemas.openxmlformats.org/officeDocument/2006/relationships/queryTable" Target="../queryTables/queryTable808.xml"/><Relationship Id="rId1233" Type="http://schemas.openxmlformats.org/officeDocument/2006/relationships/queryTable" Target="../queryTables/queryTable1231.xml"/><Relationship Id="rId1440" Type="http://schemas.openxmlformats.org/officeDocument/2006/relationships/queryTable" Target="../queryTables/queryTable1438.xml"/><Relationship Id="rId1300" Type="http://schemas.openxmlformats.org/officeDocument/2006/relationships/queryTable" Target="../queryTables/queryTable1298.xml"/><Relationship Id="rId3198" Type="http://schemas.openxmlformats.org/officeDocument/2006/relationships/queryTable" Target="../queryTables/queryTable3196.xml"/><Relationship Id="rId3058" Type="http://schemas.openxmlformats.org/officeDocument/2006/relationships/queryTable" Target="../queryTables/queryTable3056.xml"/><Relationship Id="rId3265" Type="http://schemas.openxmlformats.org/officeDocument/2006/relationships/queryTable" Target="../queryTables/queryTable3263.xml"/><Relationship Id="rId3472" Type="http://schemas.openxmlformats.org/officeDocument/2006/relationships/queryTable" Target="../queryTables/queryTable3470.xml"/><Relationship Id="rId4109" Type="http://schemas.openxmlformats.org/officeDocument/2006/relationships/queryTable" Target="../queryTables/queryTable4107.xml"/><Relationship Id="rId186" Type="http://schemas.openxmlformats.org/officeDocument/2006/relationships/queryTable" Target="../queryTables/queryTable184.xml"/><Relationship Id="rId393" Type="http://schemas.openxmlformats.org/officeDocument/2006/relationships/queryTable" Target="../queryTables/queryTable391.xml"/><Relationship Id="rId2074" Type="http://schemas.openxmlformats.org/officeDocument/2006/relationships/queryTable" Target="../queryTables/queryTable2072.xml"/><Relationship Id="rId2281" Type="http://schemas.openxmlformats.org/officeDocument/2006/relationships/queryTable" Target="../queryTables/queryTable2279.xml"/><Relationship Id="rId3125" Type="http://schemas.openxmlformats.org/officeDocument/2006/relationships/queryTable" Target="../queryTables/queryTable3123.xml"/><Relationship Id="rId3332" Type="http://schemas.openxmlformats.org/officeDocument/2006/relationships/queryTable" Target="../queryTables/queryTable3330.xml"/><Relationship Id="rId253" Type="http://schemas.openxmlformats.org/officeDocument/2006/relationships/queryTable" Target="../queryTables/queryTable251.xml"/><Relationship Id="rId460" Type="http://schemas.openxmlformats.org/officeDocument/2006/relationships/queryTable" Target="../queryTables/queryTable458.xml"/><Relationship Id="rId1090" Type="http://schemas.openxmlformats.org/officeDocument/2006/relationships/queryTable" Target="../queryTables/queryTable1088.xml"/><Relationship Id="rId2141" Type="http://schemas.openxmlformats.org/officeDocument/2006/relationships/queryTable" Target="../queryTables/queryTable2139.xml"/><Relationship Id="rId113" Type="http://schemas.openxmlformats.org/officeDocument/2006/relationships/queryTable" Target="../queryTables/queryTable111.xml"/><Relationship Id="rId320" Type="http://schemas.openxmlformats.org/officeDocument/2006/relationships/queryTable" Target="../queryTables/queryTable318.xml"/><Relationship Id="rId2001" Type="http://schemas.openxmlformats.org/officeDocument/2006/relationships/queryTable" Target="../queryTables/queryTable1999.xml"/><Relationship Id="rId2958" Type="http://schemas.openxmlformats.org/officeDocument/2006/relationships/queryTable" Target="../queryTables/queryTable2956.xml"/><Relationship Id="rId1767" Type="http://schemas.openxmlformats.org/officeDocument/2006/relationships/queryTable" Target="../queryTables/queryTable1765.xml"/><Relationship Id="rId1974" Type="http://schemas.openxmlformats.org/officeDocument/2006/relationships/queryTable" Target="../queryTables/queryTable1972.xml"/><Relationship Id="rId2818" Type="http://schemas.openxmlformats.org/officeDocument/2006/relationships/queryTable" Target="../queryTables/queryTable2816.xml"/><Relationship Id="rId4173" Type="http://schemas.openxmlformats.org/officeDocument/2006/relationships/queryTable" Target="../queryTables/queryTable4171.xml"/><Relationship Id="rId59" Type="http://schemas.openxmlformats.org/officeDocument/2006/relationships/queryTable" Target="../queryTables/queryTable57.xml"/><Relationship Id="rId1627" Type="http://schemas.openxmlformats.org/officeDocument/2006/relationships/queryTable" Target="../queryTables/queryTable1625.xml"/><Relationship Id="rId1834" Type="http://schemas.openxmlformats.org/officeDocument/2006/relationships/queryTable" Target="../queryTables/queryTable1832.xml"/><Relationship Id="rId4033" Type="http://schemas.openxmlformats.org/officeDocument/2006/relationships/queryTable" Target="../queryTables/queryTable4031.xml"/><Relationship Id="rId3799" Type="http://schemas.openxmlformats.org/officeDocument/2006/relationships/queryTable" Target="../queryTables/queryTable3797.xml"/><Relationship Id="rId4100" Type="http://schemas.openxmlformats.org/officeDocument/2006/relationships/queryTable" Target="../queryTables/queryTable4098.xml"/><Relationship Id="rId1901" Type="http://schemas.openxmlformats.org/officeDocument/2006/relationships/queryTable" Target="../queryTables/queryTable1899.xml"/><Relationship Id="rId3659" Type="http://schemas.openxmlformats.org/officeDocument/2006/relationships/queryTable" Target="../queryTables/queryTable3657.xml"/><Relationship Id="rId3866" Type="http://schemas.openxmlformats.org/officeDocument/2006/relationships/queryTable" Target="../queryTables/queryTable3864.xml"/><Relationship Id="rId787" Type="http://schemas.openxmlformats.org/officeDocument/2006/relationships/queryTable" Target="../queryTables/queryTable785.xml"/><Relationship Id="rId994" Type="http://schemas.openxmlformats.org/officeDocument/2006/relationships/queryTable" Target="../queryTables/queryTable992.xml"/><Relationship Id="rId2468" Type="http://schemas.openxmlformats.org/officeDocument/2006/relationships/queryTable" Target="../queryTables/queryTable2466.xml"/><Relationship Id="rId2675" Type="http://schemas.openxmlformats.org/officeDocument/2006/relationships/queryTable" Target="../queryTables/queryTable2673.xml"/><Relationship Id="rId2882" Type="http://schemas.openxmlformats.org/officeDocument/2006/relationships/queryTable" Target="../queryTables/queryTable2880.xml"/><Relationship Id="rId3519" Type="http://schemas.openxmlformats.org/officeDocument/2006/relationships/queryTable" Target="../queryTables/queryTable3517.xml"/><Relationship Id="rId3726" Type="http://schemas.openxmlformats.org/officeDocument/2006/relationships/queryTable" Target="../queryTables/queryTable3724.xml"/><Relationship Id="rId3933" Type="http://schemas.openxmlformats.org/officeDocument/2006/relationships/queryTable" Target="../queryTables/queryTable3931.xml"/><Relationship Id="rId647" Type="http://schemas.openxmlformats.org/officeDocument/2006/relationships/queryTable" Target="../queryTables/queryTable645.xml"/><Relationship Id="rId854" Type="http://schemas.openxmlformats.org/officeDocument/2006/relationships/queryTable" Target="../queryTables/queryTable852.xml"/><Relationship Id="rId1277" Type="http://schemas.openxmlformats.org/officeDocument/2006/relationships/queryTable" Target="../queryTables/queryTable1275.xml"/><Relationship Id="rId1484" Type="http://schemas.openxmlformats.org/officeDocument/2006/relationships/queryTable" Target="../queryTables/queryTable1482.xml"/><Relationship Id="rId1691" Type="http://schemas.openxmlformats.org/officeDocument/2006/relationships/queryTable" Target="../queryTables/queryTable1689.xml"/><Relationship Id="rId2328" Type="http://schemas.openxmlformats.org/officeDocument/2006/relationships/queryTable" Target="../queryTables/queryTable2326.xml"/><Relationship Id="rId2535" Type="http://schemas.openxmlformats.org/officeDocument/2006/relationships/queryTable" Target="../queryTables/queryTable2533.xml"/><Relationship Id="rId2742" Type="http://schemas.openxmlformats.org/officeDocument/2006/relationships/queryTable" Target="../queryTables/queryTable2740.xml"/><Relationship Id="rId507" Type="http://schemas.openxmlformats.org/officeDocument/2006/relationships/queryTable" Target="../queryTables/queryTable505.xml"/><Relationship Id="rId714" Type="http://schemas.openxmlformats.org/officeDocument/2006/relationships/queryTable" Target="../queryTables/queryTable712.xml"/><Relationship Id="rId921" Type="http://schemas.openxmlformats.org/officeDocument/2006/relationships/queryTable" Target="../queryTables/queryTable919.xml"/><Relationship Id="rId1137" Type="http://schemas.openxmlformats.org/officeDocument/2006/relationships/queryTable" Target="../queryTables/queryTable1135.xml"/><Relationship Id="rId1344" Type="http://schemas.openxmlformats.org/officeDocument/2006/relationships/queryTable" Target="../queryTables/queryTable1342.xml"/><Relationship Id="rId1551" Type="http://schemas.openxmlformats.org/officeDocument/2006/relationships/queryTable" Target="../queryTables/queryTable1549.xml"/><Relationship Id="rId2602" Type="http://schemas.openxmlformats.org/officeDocument/2006/relationships/queryTable" Target="../queryTables/queryTable2600.xml"/><Relationship Id="rId50" Type="http://schemas.openxmlformats.org/officeDocument/2006/relationships/queryTable" Target="../queryTables/queryTable48.xml"/><Relationship Id="rId1204" Type="http://schemas.openxmlformats.org/officeDocument/2006/relationships/queryTable" Target="../queryTables/queryTable1202.xml"/><Relationship Id="rId1411" Type="http://schemas.openxmlformats.org/officeDocument/2006/relationships/queryTable" Target="../queryTables/queryTable1409.xml"/><Relationship Id="rId3169" Type="http://schemas.openxmlformats.org/officeDocument/2006/relationships/queryTable" Target="../queryTables/queryTable3167.xml"/><Relationship Id="rId3376" Type="http://schemas.openxmlformats.org/officeDocument/2006/relationships/queryTable" Target="../queryTables/queryTable3374.xml"/><Relationship Id="rId3583" Type="http://schemas.openxmlformats.org/officeDocument/2006/relationships/queryTable" Target="../queryTables/queryTable3581.xml"/><Relationship Id="rId297" Type="http://schemas.openxmlformats.org/officeDocument/2006/relationships/queryTable" Target="../queryTables/queryTable295.xml"/><Relationship Id="rId2185" Type="http://schemas.openxmlformats.org/officeDocument/2006/relationships/queryTable" Target="../queryTables/queryTable2183.xml"/><Relationship Id="rId2392" Type="http://schemas.openxmlformats.org/officeDocument/2006/relationships/queryTable" Target="../queryTables/queryTable2390.xml"/><Relationship Id="rId3029" Type="http://schemas.openxmlformats.org/officeDocument/2006/relationships/queryTable" Target="../queryTables/queryTable3027.xml"/><Relationship Id="rId3236" Type="http://schemas.openxmlformats.org/officeDocument/2006/relationships/queryTable" Target="../queryTables/queryTable3234.xml"/><Relationship Id="rId3790" Type="http://schemas.openxmlformats.org/officeDocument/2006/relationships/queryTable" Target="../queryTables/queryTable3788.xml"/><Relationship Id="rId157" Type="http://schemas.openxmlformats.org/officeDocument/2006/relationships/queryTable" Target="../queryTables/queryTable155.xml"/><Relationship Id="rId364" Type="http://schemas.openxmlformats.org/officeDocument/2006/relationships/queryTable" Target="../queryTables/queryTable362.xml"/><Relationship Id="rId2045" Type="http://schemas.openxmlformats.org/officeDocument/2006/relationships/queryTable" Target="../queryTables/queryTable2043.xml"/><Relationship Id="rId3443" Type="http://schemas.openxmlformats.org/officeDocument/2006/relationships/queryTable" Target="../queryTables/queryTable3441.xml"/><Relationship Id="rId3650" Type="http://schemas.openxmlformats.org/officeDocument/2006/relationships/queryTable" Target="../queryTables/queryTable3648.xml"/><Relationship Id="rId571" Type="http://schemas.openxmlformats.org/officeDocument/2006/relationships/queryTable" Target="../queryTables/queryTable569.xml"/><Relationship Id="rId2252" Type="http://schemas.openxmlformats.org/officeDocument/2006/relationships/queryTable" Target="../queryTables/queryTable2250.xml"/><Relationship Id="rId3303" Type="http://schemas.openxmlformats.org/officeDocument/2006/relationships/queryTable" Target="../queryTables/queryTable3301.xml"/><Relationship Id="rId3510" Type="http://schemas.openxmlformats.org/officeDocument/2006/relationships/queryTable" Target="../queryTables/queryTable3508.xml"/><Relationship Id="rId224" Type="http://schemas.openxmlformats.org/officeDocument/2006/relationships/queryTable" Target="../queryTables/queryTable222.xml"/><Relationship Id="rId431" Type="http://schemas.openxmlformats.org/officeDocument/2006/relationships/queryTable" Target="../queryTables/queryTable429.xml"/><Relationship Id="rId1061" Type="http://schemas.openxmlformats.org/officeDocument/2006/relationships/queryTable" Target="../queryTables/queryTable1059.xml"/><Relationship Id="rId2112" Type="http://schemas.openxmlformats.org/officeDocument/2006/relationships/queryTable" Target="../queryTables/queryTable2110.xml"/><Relationship Id="rId1878" Type="http://schemas.openxmlformats.org/officeDocument/2006/relationships/queryTable" Target="../queryTables/queryTable1876.xml"/><Relationship Id="rId2929" Type="http://schemas.openxmlformats.org/officeDocument/2006/relationships/queryTable" Target="../queryTables/queryTable2927.xml"/><Relationship Id="rId4077" Type="http://schemas.openxmlformats.org/officeDocument/2006/relationships/queryTable" Target="../queryTables/queryTable4075.xml"/><Relationship Id="rId1738" Type="http://schemas.openxmlformats.org/officeDocument/2006/relationships/queryTable" Target="../queryTables/queryTable1736.xml"/><Relationship Id="rId3093" Type="http://schemas.openxmlformats.org/officeDocument/2006/relationships/queryTable" Target="../queryTables/queryTable3091.xml"/><Relationship Id="rId4144" Type="http://schemas.openxmlformats.org/officeDocument/2006/relationships/queryTable" Target="../queryTables/queryTable4142.xml"/><Relationship Id="rId1945" Type="http://schemas.openxmlformats.org/officeDocument/2006/relationships/queryTable" Target="../queryTables/queryTable1943.xml"/><Relationship Id="rId3160" Type="http://schemas.openxmlformats.org/officeDocument/2006/relationships/queryTable" Target="../queryTables/queryTable3158.xml"/><Relationship Id="rId4004" Type="http://schemas.openxmlformats.org/officeDocument/2006/relationships/queryTable" Target="../queryTables/queryTable4002.xml"/><Relationship Id="rId4211" Type="http://schemas.openxmlformats.org/officeDocument/2006/relationships/queryTable" Target="../queryTables/queryTable4209.xml"/><Relationship Id="rId1805" Type="http://schemas.openxmlformats.org/officeDocument/2006/relationships/queryTable" Target="../queryTables/queryTable1803.xml"/><Relationship Id="rId3020" Type="http://schemas.openxmlformats.org/officeDocument/2006/relationships/queryTable" Target="../queryTables/queryTable3018.xml"/><Relationship Id="rId3977" Type="http://schemas.openxmlformats.org/officeDocument/2006/relationships/queryTable" Target="../queryTables/queryTable3975.xml"/><Relationship Id="rId898" Type="http://schemas.openxmlformats.org/officeDocument/2006/relationships/queryTable" Target="../queryTables/queryTable896.xml"/><Relationship Id="rId2579" Type="http://schemas.openxmlformats.org/officeDocument/2006/relationships/queryTable" Target="../queryTables/queryTable2577.xml"/><Relationship Id="rId2786" Type="http://schemas.openxmlformats.org/officeDocument/2006/relationships/queryTable" Target="../queryTables/queryTable2784.xml"/><Relationship Id="rId2993" Type="http://schemas.openxmlformats.org/officeDocument/2006/relationships/queryTable" Target="../queryTables/queryTable2991.xml"/><Relationship Id="rId3837" Type="http://schemas.openxmlformats.org/officeDocument/2006/relationships/queryTable" Target="../queryTables/queryTable3835.xml"/><Relationship Id="rId758" Type="http://schemas.openxmlformats.org/officeDocument/2006/relationships/queryTable" Target="../queryTables/queryTable756.xml"/><Relationship Id="rId965" Type="http://schemas.openxmlformats.org/officeDocument/2006/relationships/queryTable" Target="../queryTables/queryTable963.xml"/><Relationship Id="rId1388" Type="http://schemas.openxmlformats.org/officeDocument/2006/relationships/queryTable" Target="../queryTables/queryTable1386.xml"/><Relationship Id="rId1595" Type="http://schemas.openxmlformats.org/officeDocument/2006/relationships/queryTable" Target="../queryTables/queryTable1593.xml"/><Relationship Id="rId2439" Type="http://schemas.openxmlformats.org/officeDocument/2006/relationships/queryTable" Target="../queryTables/queryTable2437.xml"/><Relationship Id="rId2646" Type="http://schemas.openxmlformats.org/officeDocument/2006/relationships/queryTable" Target="../queryTables/queryTable2644.xml"/><Relationship Id="rId2853" Type="http://schemas.openxmlformats.org/officeDocument/2006/relationships/queryTable" Target="../queryTables/queryTable2851.xml"/><Relationship Id="rId3904" Type="http://schemas.openxmlformats.org/officeDocument/2006/relationships/queryTable" Target="../queryTables/queryTable3902.xml"/><Relationship Id="rId94" Type="http://schemas.openxmlformats.org/officeDocument/2006/relationships/queryTable" Target="../queryTables/queryTable92.xml"/><Relationship Id="rId618" Type="http://schemas.openxmlformats.org/officeDocument/2006/relationships/queryTable" Target="../queryTables/queryTable616.xml"/><Relationship Id="rId825" Type="http://schemas.openxmlformats.org/officeDocument/2006/relationships/queryTable" Target="../queryTables/queryTable823.xml"/><Relationship Id="rId1248" Type="http://schemas.openxmlformats.org/officeDocument/2006/relationships/queryTable" Target="../queryTables/queryTable1246.xml"/><Relationship Id="rId1455" Type="http://schemas.openxmlformats.org/officeDocument/2006/relationships/queryTable" Target="../queryTables/queryTable1453.xml"/><Relationship Id="rId1662" Type="http://schemas.openxmlformats.org/officeDocument/2006/relationships/queryTable" Target="../queryTables/queryTable1660.xml"/><Relationship Id="rId2506" Type="http://schemas.openxmlformats.org/officeDocument/2006/relationships/queryTable" Target="../queryTables/queryTable2504.xml"/><Relationship Id="rId1108" Type="http://schemas.openxmlformats.org/officeDocument/2006/relationships/queryTable" Target="../queryTables/queryTable1106.xml"/><Relationship Id="rId1315" Type="http://schemas.openxmlformats.org/officeDocument/2006/relationships/queryTable" Target="../queryTables/queryTable1313.xml"/><Relationship Id="rId2713" Type="http://schemas.openxmlformats.org/officeDocument/2006/relationships/queryTable" Target="../queryTables/queryTable2711.xml"/><Relationship Id="rId2920" Type="http://schemas.openxmlformats.org/officeDocument/2006/relationships/queryTable" Target="../queryTables/queryTable2918.xml"/><Relationship Id="rId1522" Type="http://schemas.openxmlformats.org/officeDocument/2006/relationships/queryTable" Target="../queryTables/queryTable1520.xml"/><Relationship Id="rId21" Type="http://schemas.openxmlformats.org/officeDocument/2006/relationships/queryTable" Target="../queryTables/queryTable19.xml"/><Relationship Id="rId2089" Type="http://schemas.openxmlformats.org/officeDocument/2006/relationships/queryTable" Target="../queryTables/queryTable2087.xml"/><Relationship Id="rId3487" Type="http://schemas.openxmlformats.org/officeDocument/2006/relationships/queryTable" Target="../queryTables/queryTable3485.xml"/><Relationship Id="rId3694" Type="http://schemas.openxmlformats.org/officeDocument/2006/relationships/queryTable" Target="../queryTables/queryTable3692.xml"/><Relationship Id="rId2296" Type="http://schemas.openxmlformats.org/officeDocument/2006/relationships/queryTable" Target="../queryTables/queryTable2294.xml"/><Relationship Id="rId3347" Type="http://schemas.openxmlformats.org/officeDocument/2006/relationships/queryTable" Target="../queryTables/queryTable3345.xml"/><Relationship Id="rId3554" Type="http://schemas.openxmlformats.org/officeDocument/2006/relationships/queryTable" Target="../queryTables/queryTable3552.xml"/><Relationship Id="rId3761" Type="http://schemas.openxmlformats.org/officeDocument/2006/relationships/queryTable" Target="../queryTables/queryTable3759.xml"/><Relationship Id="rId268" Type="http://schemas.openxmlformats.org/officeDocument/2006/relationships/queryTable" Target="../queryTables/queryTable266.xml"/><Relationship Id="rId475" Type="http://schemas.openxmlformats.org/officeDocument/2006/relationships/queryTable" Target="../queryTables/queryTable473.xml"/><Relationship Id="rId682" Type="http://schemas.openxmlformats.org/officeDocument/2006/relationships/queryTable" Target="../queryTables/queryTable680.xml"/><Relationship Id="rId2156" Type="http://schemas.openxmlformats.org/officeDocument/2006/relationships/queryTable" Target="../queryTables/queryTable2154.xml"/><Relationship Id="rId2363" Type="http://schemas.openxmlformats.org/officeDocument/2006/relationships/queryTable" Target="../queryTables/queryTable2361.xml"/><Relationship Id="rId2570" Type="http://schemas.openxmlformats.org/officeDocument/2006/relationships/queryTable" Target="../queryTables/queryTable2568.xml"/><Relationship Id="rId3207" Type="http://schemas.openxmlformats.org/officeDocument/2006/relationships/queryTable" Target="../queryTables/queryTable3205.xml"/><Relationship Id="rId3414" Type="http://schemas.openxmlformats.org/officeDocument/2006/relationships/queryTable" Target="../queryTables/queryTable3412.xml"/><Relationship Id="rId3621" Type="http://schemas.openxmlformats.org/officeDocument/2006/relationships/queryTable" Target="../queryTables/queryTable3619.xml"/><Relationship Id="rId128" Type="http://schemas.openxmlformats.org/officeDocument/2006/relationships/queryTable" Target="../queryTables/queryTable126.xml"/><Relationship Id="rId335" Type="http://schemas.openxmlformats.org/officeDocument/2006/relationships/queryTable" Target="../queryTables/queryTable333.xml"/><Relationship Id="rId542" Type="http://schemas.openxmlformats.org/officeDocument/2006/relationships/queryTable" Target="../queryTables/queryTable540.xml"/><Relationship Id="rId1172" Type="http://schemas.openxmlformats.org/officeDocument/2006/relationships/queryTable" Target="../queryTables/queryTable1170.xml"/><Relationship Id="rId2016" Type="http://schemas.openxmlformats.org/officeDocument/2006/relationships/queryTable" Target="../queryTables/queryTable2014.xml"/><Relationship Id="rId2223" Type="http://schemas.openxmlformats.org/officeDocument/2006/relationships/queryTable" Target="../queryTables/queryTable2221.xml"/><Relationship Id="rId2430" Type="http://schemas.openxmlformats.org/officeDocument/2006/relationships/queryTable" Target="../queryTables/queryTable2428.xml"/><Relationship Id="rId402" Type="http://schemas.openxmlformats.org/officeDocument/2006/relationships/queryTable" Target="../queryTables/queryTable400.xml"/><Relationship Id="rId1032" Type="http://schemas.openxmlformats.org/officeDocument/2006/relationships/queryTable" Target="../queryTables/queryTable1030.xml"/><Relationship Id="rId4188" Type="http://schemas.openxmlformats.org/officeDocument/2006/relationships/queryTable" Target="../queryTables/queryTable4186.xml"/><Relationship Id="rId1989" Type="http://schemas.openxmlformats.org/officeDocument/2006/relationships/queryTable" Target="../queryTables/queryTable1987.xml"/><Relationship Id="rId4048" Type="http://schemas.openxmlformats.org/officeDocument/2006/relationships/queryTable" Target="../queryTables/queryTable4046.xml"/><Relationship Id="rId1849" Type="http://schemas.openxmlformats.org/officeDocument/2006/relationships/queryTable" Target="../queryTables/queryTable1847.xml"/><Relationship Id="rId3064" Type="http://schemas.openxmlformats.org/officeDocument/2006/relationships/queryTable" Target="../queryTables/queryTable3062.xml"/><Relationship Id="rId192" Type="http://schemas.openxmlformats.org/officeDocument/2006/relationships/queryTable" Target="../queryTables/queryTable190.xml"/><Relationship Id="rId1709" Type="http://schemas.openxmlformats.org/officeDocument/2006/relationships/queryTable" Target="../queryTables/queryTable1707.xml"/><Relationship Id="rId1916" Type="http://schemas.openxmlformats.org/officeDocument/2006/relationships/queryTable" Target="../queryTables/queryTable1914.xml"/><Relationship Id="rId3271" Type="http://schemas.openxmlformats.org/officeDocument/2006/relationships/queryTable" Target="../queryTables/queryTable3269.xml"/><Relationship Id="rId4115" Type="http://schemas.openxmlformats.org/officeDocument/2006/relationships/queryTable" Target="../queryTables/queryTable4113.xml"/><Relationship Id="rId2080" Type="http://schemas.openxmlformats.org/officeDocument/2006/relationships/queryTable" Target="../queryTables/queryTable2078.xml"/><Relationship Id="rId3131" Type="http://schemas.openxmlformats.org/officeDocument/2006/relationships/queryTable" Target="../queryTables/queryTable3129.xml"/><Relationship Id="rId2897" Type="http://schemas.openxmlformats.org/officeDocument/2006/relationships/queryTable" Target="../queryTables/queryTable2895.xml"/><Relationship Id="rId3948" Type="http://schemas.openxmlformats.org/officeDocument/2006/relationships/queryTable" Target="../queryTables/queryTable3946.xml"/><Relationship Id="rId869" Type="http://schemas.openxmlformats.org/officeDocument/2006/relationships/queryTable" Target="../queryTables/queryTable867.xml"/><Relationship Id="rId1499" Type="http://schemas.openxmlformats.org/officeDocument/2006/relationships/queryTable" Target="../queryTables/queryTable1497.xml"/><Relationship Id="rId729" Type="http://schemas.openxmlformats.org/officeDocument/2006/relationships/queryTable" Target="../queryTables/queryTable727.xml"/><Relationship Id="rId1359" Type="http://schemas.openxmlformats.org/officeDocument/2006/relationships/queryTable" Target="../queryTables/queryTable1357.xml"/><Relationship Id="rId2757" Type="http://schemas.openxmlformats.org/officeDocument/2006/relationships/queryTable" Target="../queryTables/queryTable2755.xml"/><Relationship Id="rId2964" Type="http://schemas.openxmlformats.org/officeDocument/2006/relationships/queryTable" Target="../queryTables/queryTable2962.xml"/><Relationship Id="rId3808" Type="http://schemas.openxmlformats.org/officeDocument/2006/relationships/queryTable" Target="../queryTables/queryTable3806.xml"/><Relationship Id="rId936" Type="http://schemas.openxmlformats.org/officeDocument/2006/relationships/queryTable" Target="../queryTables/queryTable934.xml"/><Relationship Id="rId1219" Type="http://schemas.openxmlformats.org/officeDocument/2006/relationships/queryTable" Target="../queryTables/queryTable1217.xml"/><Relationship Id="rId1566" Type="http://schemas.openxmlformats.org/officeDocument/2006/relationships/queryTable" Target="../queryTables/queryTable1564.xml"/><Relationship Id="rId1773" Type="http://schemas.openxmlformats.org/officeDocument/2006/relationships/queryTable" Target="../queryTables/queryTable1771.xml"/><Relationship Id="rId1980" Type="http://schemas.openxmlformats.org/officeDocument/2006/relationships/queryTable" Target="../queryTables/queryTable1978.xml"/><Relationship Id="rId2617" Type="http://schemas.openxmlformats.org/officeDocument/2006/relationships/queryTable" Target="../queryTables/queryTable2615.xml"/><Relationship Id="rId2824" Type="http://schemas.openxmlformats.org/officeDocument/2006/relationships/queryTable" Target="../queryTables/queryTable2822.xml"/><Relationship Id="rId65" Type="http://schemas.openxmlformats.org/officeDocument/2006/relationships/queryTable" Target="../queryTables/queryTable63.xml"/><Relationship Id="rId1426" Type="http://schemas.openxmlformats.org/officeDocument/2006/relationships/queryTable" Target="../queryTables/queryTable1424.xml"/><Relationship Id="rId1633" Type="http://schemas.openxmlformats.org/officeDocument/2006/relationships/queryTable" Target="../queryTables/queryTable1631.xml"/><Relationship Id="rId1840" Type="http://schemas.openxmlformats.org/officeDocument/2006/relationships/queryTable" Target="../queryTables/queryTable1838.xml"/><Relationship Id="rId1700" Type="http://schemas.openxmlformats.org/officeDocument/2006/relationships/queryTable" Target="../queryTables/queryTable1698.xml"/><Relationship Id="rId3598" Type="http://schemas.openxmlformats.org/officeDocument/2006/relationships/queryTable" Target="../queryTables/queryTable3596.xml"/><Relationship Id="rId3458" Type="http://schemas.openxmlformats.org/officeDocument/2006/relationships/queryTable" Target="../queryTables/queryTable3456.xml"/><Relationship Id="rId3665" Type="http://schemas.openxmlformats.org/officeDocument/2006/relationships/queryTable" Target="../queryTables/queryTable3663.xml"/><Relationship Id="rId3872" Type="http://schemas.openxmlformats.org/officeDocument/2006/relationships/queryTable" Target="../queryTables/queryTable3870.xml"/><Relationship Id="rId379" Type="http://schemas.openxmlformats.org/officeDocument/2006/relationships/queryTable" Target="../queryTables/queryTable377.xml"/><Relationship Id="rId586" Type="http://schemas.openxmlformats.org/officeDocument/2006/relationships/queryTable" Target="../queryTables/queryTable584.xml"/><Relationship Id="rId793" Type="http://schemas.openxmlformats.org/officeDocument/2006/relationships/queryTable" Target="../queryTables/queryTable791.xml"/><Relationship Id="rId2267" Type="http://schemas.openxmlformats.org/officeDocument/2006/relationships/queryTable" Target="../queryTables/queryTable2265.xml"/><Relationship Id="rId2474" Type="http://schemas.openxmlformats.org/officeDocument/2006/relationships/queryTable" Target="../queryTables/queryTable2472.xml"/><Relationship Id="rId2681" Type="http://schemas.openxmlformats.org/officeDocument/2006/relationships/queryTable" Target="../queryTables/queryTable2679.xml"/><Relationship Id="rId3318" Type="http://schemas.openxmlformats.org/officeDocument/2006/relationships/queryTable" Target="../queryTables/queryTable3316.xml"/><Relationship Id="rId3525" Type="http://schemas.openxmlformats.org/officeDocument/2006/relationships/queryTable" Target="../queryTables/queryTable3523.xml"/><Relationship Id="rId239" Type="http://schemas.openxmlformats.org/officeDocument/2006/relationships/queryTable" Target="../queryTables/queryTable237.xml"/><Relationship Id="rId446" Type="http://schemas.openxmlformats.org/officeDocument/2006/relationships/queryTable" Target="../queryTables/queryTable444.xml"/><Relationship Id="rId653" Type="http://schemas.openxmlformats.org/officeDocument/2006/relationships/queryTable" Target="../queryTables/queryTable651.xml"/><Relationship Id="rId1076" Type="http://schemas.openxmlformats.org/officeDocument/2006/relationships/queryTable" Target="../queryTables/queryTable1074.xml"/><Relationship Id="rId1283" Type="http://schemas.openxmlformats.org/officeDocument/2006/relationships/queryTable" Target="../queryTables/queryTable1281.xml"/><Relationship Id="rId1490" Type="http://schemas.openxmlformats.org/officeDocument/2006/relationships/queryTable" Target="../queryTables/queryTable1488.xml"/><Relationship Id="rId2127" Type="http://schemas.openxmlformats.org/officeDocument/2006/relationships/queryTable" Target="../queryTables/queryTable2125.xml"/><Relationship Id="rId2334" Type="http://schemas.openxmlformats.org/officeDocument/2006/relationships/queryTable" Target="../queryTables/queryTable2332.xml"/><Relationship Id="rId3732" Type="http://schemas.openxmlformats.org/officeDocument/2006/relationships/queryTable" Target="../queryTables/queryTable3730.xml"/><Relationship Id="rId306" Type="http://schemas.openxmlformats.org/officeDocument/2006/relationships/queryTable" Target="../queryTables/queryTable304.xml"/><Relationship Id="rId860" Type="http://schemas.openxmlformats.org/officeDocument/2006/relationships/queryTable" Target="../queryTables/queryTable858.xml"/><Relationship Id="rId1143" Type="http://schemas.openxmlformats.org/officeDocument/2006/relationships/queryTable" Target="../queryTables/queryTable1141.xml"/><Relationship Id="rId2541" Type="http://schemas.openxmlformats.org/officeDocument/2006/relationships/queryTable" Target="../queryTables/queryTable2539.xml"/><Relationship Id="rId513" Type="http://schemas.openxmlformats.org/officeDocument/2006/relationships/queryTable" Target="../queryTables/queryTable511.xml"/><Relationship Id="rId720" Type="http://schemas.openxmlformats.org/officeDocument/2006/relationships/queryTable" Target="../queryTables/queryTable718.xml"/><Relationship Id="rId1350" Type="http://schemas.openxmlformats.org/officeDocument/2006/relationships/queryTable" Target="../queryTables/queryTable1348.xml"/><Relationship Id="rId2401" Type="http://schemas.openxmlformats.org/officeDocument/2006/relationships/queryTable" Target="../queryTables/queryTable2399.xml"/><Relationship Id="rId4159" Type="http://schemas.openxmlformats.org/officeDocument/2006/relationships/queryTable" Target="../queryTables/queryTable4157.xml"/><Relationship Id="rId1003" Type="http://schemas.openxmlformats.org/officeDocument/2006/relationships/queryTable" Target="../queryTables/queryTable1001.xml"/><Relationship Id="rId1210" Type="http://schemas.openxmlformats.org/officeDocument/2006/relationships/queryTable" Target="../queryTables/queryTable1208.xml"/><Relationship Id="rId3175" Type="http://schemas.openxmlformats.org/officeDocument/2006/relationships/queryTable" Target="../queryTables/queryTable3173.xml"/><Relationship Id="rId3382" Type="http://schemas.openxmlformats.org/officeDocument/2006/relationships/queryTable" Target="../queryTables/queryTable3380.xml"/><Relationship Id="rId4019" Type="http://schemas.openxmlformats.org/officeDocument/2006/relationships/queryTable" Target="../queryTables/queryTable4017.xml"/><Relationship Id="rId4226" Type="http://schemas.openxmlformats.org/officeDocument/2006/relationships/queryTable" Target="../queryTables/queryTable4224.xml"/><Relationship Id="rId2191" Type="http://schemas.openxmlformats.org/officeDocument/2006/relationships/queryTable" Target="../queryTables/queryTable2189.xml"/><Relationship Id="rId3035" Type="http://schemas.openxmlformats.org/officeDocument/2006/relationships/queryTable" Target="../queryTables/queryTable3033.xml"/><Relationship Id="rId3242" Type="http://schemas.openxmlformats.org/officeDocument/2006/relationships/queryTable" Target="../queryTables/queryTable3240.xml"/><Relationship Id="rId163" Type="http://schemas.openxmlformats.org/officeDocument/2006/relationships/queryTable" Target="../queryTables/queryTable161.xml"/><Relationship Id="rId370" Type="http://schemas.openxmlformats.org/officeDocument/2006/relationships/queryTable" Target="../queryTables/queryTable368.xml"/><Relationship Id="rId2051" Type="http://schemas.openxmlformats.org/officeDocument/2006/relationships/queryTable" Target="../queryTables/queryTable2049.xml"/><Relationship Id="rId3102" Type="http://schemas.openxmlformats.org/officeDocument/2006/relationships/queryTable" Target="../queryTables/queryTable3100.xml"/><Relationship Id="rId230" Type="http://schemas.openxmlformats.org/officeDocument/2006/relationships/queryTable" Target="../queryTables/queryTable228.xml"/><Relationship Id="rId2868" Type="http://schemas.openxmlformats.org/officeDocument/2006/relationships/queryTable" Target="../queryTables/queryTable2866.xml"/><Relationship Id="rId3919" Type="http://schemas.openxmlformats.org/officeDocument/2006/relationships/queryTable" Target="../queryTables/queryTable3917.xml"/><Relationship Id="rId4083" Type="http://schemas.openxmlformats.org/officeDocument/2006/relationships/queryTable" Target="../queryTables/queryTable4081.xml"/><Relationship Id="rId1677" Type="http://schemas.openxmlformats.org/officeDocument/2006/relationships/queryTable" Target="../queryTables/queryTable1675.xml"/><Relationship Id="rId1884" Type="http://schemas.openxmlformats.org/officeDocument/2006/relationships/queryTable" Target="../queryTables/queryTable1882.xml"/><Relationship Id="rId2728" Type="http://schemas.openxmlformats.org/officeDocument/2006/relationships/queryTable" Target="../queryTables/queryTable2726.xml"/><Relationship Id="rId2935" Type="http://schemas.openxmlformats.org/officeDocument/2006/relationships/queryTable" Target="../queryTables/queryTable2933.xml"/><Relationship Id="rId907" Type="http://schemas.openxmlformats.org/officeDocument/2006/relationships/queryTable" Target="../queryTables/queryTable905.xml"/><Relationship Id="rId1537" Type="http://schemas.openxmlformats.org/officeDocument/2006/relationships/queryTable" Target="../queryTables/queryTable1535.xml"/><Relationship Id="rId1744" Type="http://schemas.openxmlformats.org/officeDocument/2006/relationships/queryTable" Target="../queryTables/queryTable1742.xml"/><Relationship Id="rId1951" Type="http://schemas.openxmlformats.org/officeDocument/2006/relationships/queryTable" Target="../queryTables/queryTable1949.xml"/><Relationship Id="rId4150" Type="http://schemas.openxmlformats.org/officeDocument/2006/relationships/queryTable" Target="../queryTables/queryTable4148.xml"/><Relationship Id="rId36" Type="http://schemas.openxmlformats.org/officeDocument/2006/relationships/queryTable" Target="../queryTables/queryTable34.xml"/><Relationship Id="rId1604" Type="http://schemas.openxmlformats.org/officeDocument/2006/relationships/queryTable" Target="../queryTables/queryTable1602.xml"/><Relationship Id="rId4010" Type="http://schemas.openxmlformats.org/officeDocument/2006/relationships/queryTable" Target="../queryTables/queryTable4008.xml"/><Relationship Id="rId1811" Type="http://schemas.openxmlformats.org/officeDocument/2006/relationships/queryTable" Target="../queryTables/queryTable1809.xml"/><Relationship Id="rId3569" Type="http://schemas.openxmlformats.org/officeDocument/2006/relationships/queryTable" Target="../queryTables/queryTable3567.xml"/><Relationship Id="rId697" Type="http://schemas.openxmlformats.org/officeDocument/2006/relationships/queryTable" Target="../queryTables/queryTable695.xml"/><Relationship Id="rId2378" Type="http://schemas.openxmlformats.org/officeDocument/2006/relationships/queryTable" Target="../queryTables/queryTable2376.xml"/><Relationship Id="rId3429" Type="http://schemas.openxmlformats.org/officeDocument/2006/relationships/queryTable" Target="../queryTables/queryTable3427.xml"/><Relationship Id="rId3776" Type="http://schemas.openxmlformats.org/officeDocument/2006/relationships/queryTable" Target="../queryTables/queryTable3774.xml"/><Relationship Id="rId3983" Type="http://schemas.openxmlformats.org/officeDocument/2006/relationships/queryTable" Target="../queryTables/queryTable3981.xml"/><Relationship Id="rId1187" Type="http://schemas.openxmlformats.org/officeDocument/2006/relationships/queryTable" Target="../queryTables/queryTable1185.xml"/><Relationship Id="rId2585" Type="http://schemas.openxmlformats.org/officeDocument/2006/relationships/queryTable" Target="../queryTables/queryTable2583.xml"/><Relationship Id="rId2792" Type="http://schemas.openxmlformats.org/officeDocument/2006/relationships/queryTable" Target="../queryTables/queryTable2790.xml"/><Relationship Id="rId3636" Type="http://schemas.openxmlformats.org/officeDocument/2006/relationships/queryTable" Target="../queryTables/queryTable3634.xml"/><Relationship Id="rId3843" Type="http://schemas.openxmlformats.org/officeDocument/2006/relationships/queryTable" Target="../queryTables/queryTable3841.xml"/><Relationship Id="rId557" Type="http://schemas.openxmlformats.org/officeDocument/2006/relationships/queryTable" Target="../queryTables/queryTable555.xml"/><Relationship Id="rId764" Type="http://schemas.openxmlformats.org/officeDocument/2006/relationships/queryTable" Target="../queryTables/queryTable762.xml"/><Relationship Id="rId971" Type="http://schemas.openxmlformats.org/officeDocument/2006/relationships/queryTable" Target="../queryTables/queryTable969.xml"/><Relationship Id="rId1394" Type="http://schemas.openxmlformats.org/officeDocument/2006/relationships/queryTable" Target="../queryTables/queryTable1392.xml"/><Relationship Id="rId2238" Type="http://schemas.openxmlformats.org/officeDocument/2006/relationships/queryTable" Target="../queryTables/queryTable2236.xml"/><Relationship Id="rId2445" Type="http://schemas.openxmlformats.org/officeDocument/2006/relationships/queryTable" Target="../queryTables/queryTable2443.xml"/><Relationship Id="rId2652" Type="http://schemas.openxmlformats.org/officeDocument/2006/relationships/queryTable" Target="../queryTables/queryTable2650.xml"/><Relationship Id="rId3703" Type="http://schemas.openxmlformats.org/officeDocument/2006/relationships/queryTable" Target="../queryTables/queryTable3701.xml"/><Relationship Id="rId3910" Type="http://schemas.openxmlformats.org/officeDocument/2006/relationships/queryTable" Target="../queryTables/queryTable3908.xml"/><Relationship Id="rId417" Type="http://schemas.openxmlformats.org/officeDocument/2006/relationships/queryTable" Target="../queryTables/queryTable415.xml"/><Relationship Id="rId624" Type="http://schemas.openxmlformats.org/officeDocument/2006/relationships/queryTable" Target="../queryTables/queryTable622.xml"/><Relationship Id="rId831" Type="http://schemas.openxmlformats.org/officeDocument/2006/relationships/queryTable" Target="../queryTables/queryTable829.xml"/><Relationship Id="rId1047" Type="http://schemas.openxmlformats.org/officeDocument/2006/relationships/queryTable" Target="../queryTables/queryTable1045.xml"/><Relationship Id="rId1254" Type="http://schemas.openxmlformats.org/officeDocument/2006/relationships/queryTable" Target="../queryTables/queryTable1252.xml"/><Relationship Id="rId1461" Type="http://schemas.openxmlformats.org/officeDocument/2006/relationships/queryTable" Target="../queryTables/queryTable1459.xml"/><Relationship Id="rId2305" Type="http://schemas.openxmlformats.org/officeDocument/2006/relationships/queryTable" Target="../queryTables/queryTable2303.xml"/><Relationship Id="rId2512" Type="http://schemas.openxmlformats.org/officeDocument/2006/relationships/queryTable" Target="../queryTables/queryTable2510.xml"/><Relationship Id="rId1114" Type="http://schemas.openxmlformats.org/officeDocument/2006/relationships/queryTable" Target="../queryTables/queryTable1112.xml"/><Relationship Id="rId1321" Type="http://schemas.openxmlformats.org/officeDocument/2006/relationships/queryTable" Target="../queryTables/queryTable1319.xml"/><Relationship Id="rId3079" Type="http://schemas.openxmlformats.org/officeDocument/2006/relationships/queryTable" Target="../queryTables/queryTable3077.xml"/><Relationship Id="rId3286" Type="http://schemas.openxmlformats.org/officeDocument/2006/relationships/queryTable" Target="../queryTables/queryTable3284.xml"/><Relationship Id="rId3493" Type="http://schemas.openxmlformats.org/officeDocument/2006/relationships/queryTable" Target="../queryTables/queryTable3491.xml"/><Relationship Id="rId2095" Type="http://schemas.openxmlformats.org/officeDocument/2006/relationships/queryTable" Target="../queryTables/queryTable2093.xml"/><Relationship Id="rId3146" Type="http://schemas.openxmlformats.org/officeDocument/2006/relationships/queryTable" Target="../queryTables/queryTable3144.xml"/><Relationship Id="rId3353" Type="http://schemas.openxmlformats.org/officeDocument/2006/relationships/queryTable" Target="../queryTables/queryTable3351.xml"/><Relationship Id="rId274" Type="http://schemas.openxmlformats.org/officeDocument/2006/relationships/queryTable" Target="../queryTables/queryTable272.xml"/><Relationship Id="rId481" Type="http://schemas.openxmlformats.org/officeDocument/2006/relationships/queryTable" Target="../queryTables/queryTable479.xml"/><Relationship Id="rId2162" Type="http://schemas.openxmlformats.org/officeDocument/2006/relationships/queryTable" Target="../queryTables/queryTable2160.xml"/><Relationship Id="rId3006" Type="http://schemas.openxmlformats.org/officeDocument/2006/relationships/queryTable" Target="../queryTables/queryTable3004.xml"/><Relationship Id="rId3560" Type="http://schemas.openxmlformats.org/officeDocument/2006/relationships/queryTable" Target="../queryTables/queryTable3558.xml"/><Relationship Id="rId134" Type="http://schemas.openxmlformats.org/officeDocument/2006/relationships/queryTable" Target="../queryTables/queryTable132.xml"/><Relationship Id="rId3213" Type="http://schemas.openxmlformats.org/officeDocument/2006/relationships/queryTable" Target="../queryTables/queryTable3211.xml"/><Relationship Id="rId3420" Type="http://schemas.openxmlformats.org/officeDocument/2006/relationships/queryTable" Target="../queryTables/queryTable3418.xml"/><Relationship Id="rId341" Type="http://schemas.openxmlformats.org/officeDocument/2006/relationships/queryTable" Target="../queryTables/queryTable339.xml"/><Relationship Id="rId2022" Type="http://schemas.openxmlformats.org/officeDocument/2006/relationships/queryTable" Target="../queryTables/queryTable2020.xml"/><Relationship Id="rId2979" Type="http://schemas.openxmlformats.org/officeDocument/2006/relationships/queryTable" Target="../queryTables/queryTable2977.xml"/><Relationship Id="rId201" Type="http://schemas.openxmlformats.org/officeDocument/2006/relationships/queryTable" Target="../queryTables/queryTable199.xml"/><Relationship Id="rId1788" Type="http://schemas.openxmlformats.org/officeDocument/2006/relationships/queryTable" Target="../queryTables/queryTable1786.xml"/><Relationship Id="rId1995" Type="http://schemas.openxmlformats.org/officeDocument/2006/relationships/queryTable" Target="../queryTables/queryTable1993.xml"/><Relationship Id="rId2839" Type="http://schemas.openxmlformats.org/officeDocument/2006/relationships/queryTable" Target="../queryTables/queryTable2837.xml"/><Relationship Id="rId4194" Type="http://schemas.openxmlformats.org/officeDocument/2006/relationships/queryTable" Target="../queryTables/queryTable4192.xml"/><Relationship Id="rId1648" Type="http://schemas.openxmlformats.org/officeDocument/2006/relationships/queryTable" Target="../queryTables/queryTable1646.xml"/><Relationship Id="rId4054" Type="http://schemas.openxmlformats.org/officeDocument/2006/relationships/queryTable" Target="../queryTables/queryTable4052.xml"/><Relationship Id="rId1508" Type="http://schemas.openxmlformats.org/officeDocument/2006/relationships/queryTable" Target="../queryTables/queryTable1506.xml"/><Relationship Id="rId1855" Type="http://schemas.openxmlformats.org/officeDocument/2006/relationships/queryTable" Target="../queryTables/queryTable1853.xml"/><Relationship Id="rId2906" Type="http://schemas.openxmlformats.org/officeDocument/2006/relationships/queryTable" Target="../queryTables/queryTable2904.xml"/><Relationship Id="rId3070" Type="http://schemas.openxmlformats.org/officeDocument/2006/relationships/queryTable" Target="../queryTables/queryTable3068.xml"/><Relationship Id="rId4121" Type="http://schemas.openxmlformats.org/officeDocument/2006/relationships/queryTable" Target="../queryTables/queryTable4119.xml"/><Relationship Id="rId1715" Type="http://schemas.openxmlformats.org/officeDocument/2006/relationships/queryTable" Target="../queryTables/queryTable1713.xml"/><Relationship Id="rId1922" Type="http://schemas.openxmlformats.org/officeDocument/2006/relationships/queryTable" Target="../queryTables/queryTable1920.xml"/><Relationship Id="rId3887" Type="http://schemas.openxmlformats.org/officeDocument/2006/relationships/queryTable" Target="../queryTables/queryTable3885.xml"/><Relationship Id="rId2489" Type="http://schemas.openxmlformats.org/officeDocument/2006/relationships/queryTable" Target="../queryTables/queryTable2487.xml"/><Relationship Id="rId2696" Type="http://schemas.openxmlformats.org/officeDocument/2006/relationships/queryTable" Target="../queryTables/queryTable2694.xml"/><Relationship Id="rId3747" Type="http://schemas.openxmlformats.org/officeDocument/2006/relationships/queryTable" Target="../queryTables/queryTable3745.xml"/><Relationship Id="rId3954" Type="http://schemas.openxmlformats.org/officeDocument/2006/relationships/queryTable" Target="../queryTables/queryTable3952.xml"/><Relationship Id="rId668" Type="http://schemas.openxmlformats.org/officeDocument/2006/relationships/queryTable" Target="../queryTables/queryTable666.xml"/><Relationship Id="rId875" Type="http://schemas.openxmlformats.org/officeDocument/2006/relationships/queryTable" Target="../queryTables/queryTable873.xml"/><Relationship Id="rId1298" Type="http://schemas.openxmlformats.org/officeDocument/2006/relationships/queryTable" Target="../queryTables/queryTable1296.xml"/><Relationship Id="rId2349" Type="http://schemas.openxmlformats.org/officeDocument/2006/relationships/queryTable" Target="../queryTables/queryTable2347.xml"/><Relationship Id="rId2556" Type="http://schemas.openxmlformats.org/officeDocument/2006/relationships/queryTable" Target="../queryTables/queryTable2554.xml"/><Relationship Id="rId2763" Type="http://schemas.openxmlformats.org/officeDocument/2006/relationships/queryTable" Target="../queryTables/queryTable2761.xml"/><Relationship Id="rId2970" Type="http://schemas.openxmlformats.org/officeDocument/2006/relationships/queryTable" Target="../queryTables/queryTable2968.xml"/><Relationship Id="rId3607" Type="http://schemas.openxmlformats.org/officeDocument/2006/relationships/queryTable" Target="../queryTables/queryTable3605.xml"/><Relationship Id="rId3814" Type="http://schemas.openxmlformats.org/officeDocument/2006/relationships/queryTable" Target="../queryTables/queryTable3812.xml"/><Relationship Id="rId528" Type="http://schemas.openxmlformats.org/officeDocument/2006/relationships/queryTable" Target="../queryTables/queryTable526.xml"/><Relationship Id="rId735" Type="http://schemas.openxmlformats.org/officeDocument/2006/relationships/queryTable" Target="../queryTables/queryTable733.xml"/><Relationship Id="rId942" Type="http://schemas.openxmlformats.org/officeDocument/2006/relationships/queryTable" Target="../queryTables/queryTable940.xml"/><Relationship Id="rId1158" Type="http://schemas.openxmlformats.org/officeDocument/2006/relationships/queryTable" Target="../queryTables/queryTable1156.xml"/><Relationship Id="rId1365" Type="http://schemas.openxmlformats.org/officeDocument/2006/relationships/queryTable" Target="../queryTables/queryTable1363.xml"/><Relationship Id="rId1572" Type="http://schemas.openxmlformats.org/officeDocument/2006/relationships/queryTable" Target="../queryTables/queryTable1570.xml"/><Relationship Id="rId2209" Type="http://schemas.openxmlformats.org/officeDocument/2006/relationships/queryTable" Target="../queryTables/queryTable2207.xml"/><Relationship Id="rId2416" Type="http://schemas.openxmlformats.org/officeDocument/2006/relationships/queryTable" Target="../queryTables/queryTable2414.xml"/><Relationship Id="rId2623" Type="http://schemas.openxmlformats.org/officeDocument/2006/relationships/queryTable" Target="../queryTables/queryTable2621.xml"/><Relationship Id="rId1018" Type="http://schemas.openxmlformats.org/officeDocument/2006/relationships/queryTable" Target="../queryTables/queryTable1016.xml"/><Relationship Id="rId1225" Type="http://schemas.openxmlformats.org/officeDocument/2006/relationships/queryTable" Target="../queryTables/queryTable1223.xml"/><Relationship Id="rId1432" Type="http://schemas.openxmlformats.org/officeDocument/2006/relationships/queryTable" Target="../queryTables/queryTable1430.xml"/><Relationship Id="rId2830" Type="http://schemas.openxmlformats.org/officeDocument/2006/relationships/queryTable" Target="../queryTables/queryTable2828.xml"/><Relationship Id="rId71" Type="http://schemas.openxmlformats.org/officeDocument/2006/relationships/queryTable" Target="../queryTables/queryTable69.xml"/><Relationship Id="rId802" Type="http://schemas.openxmlformats.org/officeDocument/2006/relationships/queryTable" Target="../queryTables/queryTable800.xml"/><Relationship Id="rId3397" Type="http://schemas.openxmlformats.org/officeDocument/2006/relationships/queryTable" Target="../queryTables/queryTable3395.xml"/><Relationship Id="rId178" Type="http://schemas.openxmlformats.org/officeDocument/2006/relationships/queryTable" Target="../queryTables/queryTable176.xml"/><Relationship Id="rId3257" Type="http://schemas.openxmlformats.org/officeDocument/2006/relationships/queryTable" Target="../queryTables/queryTable3255.xml"/><Relationship Id="rId3464" Type="http://schemas.openxmlformats.org/officeDocument/2006/relationships/queryTable" Target="../queryTables/queryTable3462.xml"/><Relationship Id="rId3671" Type="http://schemas.openxmlformats.org/officeDocument/2006/relationships/queryTable" Target="../queryTables/queryTable3669.xml"/><Relationship Id="rId385" Type="http://schemas.openxmlformats.org/officeDocument/2006/relationships/queryTable" Target="../queryTables/queryTable383.xml"/><Relationship Id="rId592" Type="http://schemas.openxmlformats.org/officeDocument/2006/relationships/queryTable" Target="../queryTables/queryTable590.xml"/><Relationship Id="rId2066" Type="http://schemas.openxmlformats.org/officeDocument/2006/relationships/queryTable" Target="../queryTables/queryTable2064.xml"/><Relationship Id="rId2273" Type="http://schemas.openxmlformats.org/officeDocument/2006/relationships/queryTable" Target="../queryTables/queryTable2271.xml"/><Relationship Id="rId2480" Type="http://schemas.openxmlformats.org/officeDocument/2006/relationships/queryTable" Target="../queryTables/queryTable2478.xml"/><Relationship Id="rId3117" Type="http://schemas.openxmlformats.org/officeDocument/2006/relationships/queryTable" Target="../queryTables/queryTable3115.xml"/><Relationship Id="rId3324" Type="http://schemas.openxmlformats.org/officeDocument/2006/relationships/queryTable" Target="../queryTables/queryTable3322.xml"/><Relationship Id="rId3531" Type="http://schemas.openxmlformats.org/officeDocument/2006/relationships/queryTable" Target="../queryTables/queryTable3529.xml"/><Relationship Id="rId245" Type="http://schemas.openxmlformats.org/officeDocument/2006/relationships/queryTable" Target="../queryTables/queryTable243.xml"/><Relationship Id="rId452" Type="http://schemas.openxmlformats.org/officeDocument/2006/relationships/queryTable" Target="../queryTables/queryTable450.xml"/><Relationship Id="rId1082" Type="http://schemas.openxmlformats.org/officeDocument/2006/relationships/queryTable" Target="../queryTables/queryTable1080.xml"/><Relationship Id="rId2133" Type="http://schemas.openxmlformats.org/officeDocument/2006/relationships/queryTable" Target="../queryTables/queryTable2131.xml"/><Relationship Id="rId2340" Type="http://schemas.openxmlformats.org/officeDocument/2006/relationships/queryTable" Target="../queryTables/queryTable2338.xml"/><Relationship Id="rId105" Type="http://schemas.openxmlformats.org/officeDocument/2006/relationships/queryTable" Target="../queryTables/queryTable103.xml"/><Relationship Id="rId312" Type="http://schemas.openxmlformats.org/officeDocument/2006/relationships/queryTable" Target="../queryTables/queryTable310.xml"/><Relationship Id="rId2200" Type="http://schemas.openxmlformats.org/officeDocument/2006/relationships/queryTable" Target="../queryTables/queryTable2198.xml"/><Relationship Id="rId4098" Type="http://schemas.openxmlformats.org/officeDocument/2006/relationships/queryTable" Target="../queryTables/queryTable4096.xml"/><Relationship Id="rId1899" Type="http://schemas.openxmlformats.org/officeDocument/2006/relationships/queryTable" Target="../queryTables/queryTable1897.xml"/><Relationship Id="rId4165" Type="http://schemas.openxmlformats.org/officeDocument/2006/relationships/queryTable" Target="../queryTables/queryTable4163.xml"/><Relationship Id="rId1759" Type="http://schemas.openxmlformats.org/officeDocument/2006/relationships/queryTable" Target="../queryTables/queryTable1757.xml"/><Relationship Id="rId1966" Type="http://schemas.openxmlformats.org/officeDocument/2006/relationships/queryTable" Target="../queryTables/queryTable1964.xml"/><Relationship Id="rId3181" Type="http://schemas.openxmlformats.org/officeDocument/2006/relationships/queryTable" Target="../queryTables/queryTable3179.xml"/><Relationship Id="rId4025" Type="http://schemas.openxmlformats.org/officeDocument/2006/relationships/queryTable" Target="../queryTables/queryTable4023.xml"/><Relationship Id="rId1619" Type="http://schemas.openxmlformats.org/officeDocument/2006/relationships/queryTable" Target="../queryTables/queryTable1617.xml"/><Relationship Id="rId1826" Type="http://schemas.openxmlformats.org/officeDocument/2006/relationships/queryTable" Target="../queryTables/queryTable1824.xml"/><Relationship Id="rId4232" Type="http://schemas.openxmlformats.org/officeDocument/2006/relationships/queryTable" Target="../queryTables/queryTable4230.xml"/><Relationship Id="rId3041" Type="http://schemas.openxmlformats.org/officeDocument/2006/relationships/queryTable" Target="../queryTables/queryTable3039.xml"/><Relationship Id="rId3998" Type="http://schemas.openxmlformats.org/officeDocument/2006/relationships/queryTable" Target="../queryTables/queryTable3996.xml"/><Relationship Id="rId3858" Type="http://schemas.openxmlformats.org/officeDocument/2006/relationships/queryTable" Target="../queryTables/queryTable3856.xml"/><Relationship Id="rId779" Type="http://schemas.openxmlformats.org/officeDocument/2006/relationships/queryTable" Target="../queryTables/queryTable777.xml"/><Relationship Id="rId986" Type="http://schemas.openxmlformats.org/officeDocument/2006/relationships/queryTable" Target="../queryTables/queryTable984.xml"/><Relationship Id="rId2667" Type="http://schemas.openxmlformats.org/officeDocument/2006/relationships/queryTable" Target="../queryTables/queryTable2665.xml"/><Relationship Id="rId3718" Type="http://schemas.openxmlformats.org/officeDocument/2006/relationships/queryTable" Target="../queryTables/queryTable3716.xml"/><Relationship Id="rId639" Type="http://schemas.openxmlformats.org/officeDocument/2006/relationships/queryTable" Target="../queryTables/queryTable637.xml"/><Relationship Id="rId1269" Type="http://schemas.openxmlformats.org/officeDocument/2006/relationships/queryTable" Target="../queryTables/queryTable1267.xml"/><Relationship Id="rId1476" Type="http://schemas.openxmlformats.org/officeDocument/2006/relationships/queryTable" Target="../queryTables/queryTable1474.xml"/><Relationship Id="rId2874" Type="http://schemas.openxmlformats.org/officeDocument/2006/relationships/queryTable" Target="../queryTables/queryTable2872.xml"/><Relationship Id="rId3925" Type="http://schemas.openxmlformats.org/officeDocument/2006/relationships/queryTable" Target="../queryTables/queryTable3923.xml"/><Relationship Id="rId846" Type="http://schemas.openxmlformats.org/officeDocument/2006/relationships/queryTable" Target="../queryTables/queryTable844.xml"/><Relationship Id="rId1129" Type="http://schemas.openxmlformats.org/officeDocument/2006/relationships/queryTable" Target="../queryTables/queryTable1127.xml"/><Relationship Id="rId1683" Type="http://schemas.openxmlformats.org/officeDocument/2006/relationships/queryTable" Target="../queryTables/queryTable1681.xml"/><Relationship Id="rId1890" Type="http://schemas.openxmlformats.org/officeDocument/2006/relationships/queryTable" Target="../queryTables/queryTable1888.xml"/><Relationship Id="rId2527" Type="http://schemas.openxmlformats.org/officeDocument/2006/relationships/queryTable" Target="../queryTables/queryTable2525.xml"/><Relationship Id="rId2734" Type="http://schemas.openxmlformats.org/officeDocument/2006/relationships/queryTable" Target="../queryTables/queryTable2732.xml"/><Relationship Id="rId2941" Type="http://schemas.openxmlformats.org/officeDocument/2006/relationships/queryTable" Target="../queryTables/queryTable2939.xml"/><Relationship Id="rId706" Type="http://schemas.openxmlformats.org/officeDocument/2006/relationships/queryTable" Target="../queryTables/queryTable704.xml"/><Relationship Id="rId913" Type="http://schemas.openxmlformats.org/officeDocument/2006/relationships/queryTable" Target="../queryTables/queryTable911.xml"/><Relationship Id="rId1336" Type="http://schemas.openxmlformats.org/officeDocument/2006/relationships/queryTable" Target="../queryTables/queryTable1334.xml"/><Relationship Id="rId1543" Type="http://schemas.openxmlformats.org/officeDocument/2006/relationships/queryTable" Target="../queryTables/queryTable1541.xml"/><Relationship Id="rId1750" Type="http://schemas.openxmlformats.org/officeDocument/2006/relationships/queryTable" Target="../queryTables/queryTable1748.xml"/><Relationship Id="rId2801" Type="http://schemas.openxmlformats.org/officeDocument/2006/relationships/queryTable" Target="../queryTables/queryTable2799.xml"/><Relationship Id="rId42" Type="http://schemas.openxmlformats.org/officeDocument/2006/relationships/queryTable" Target="../queryTables/queryTable40.xml"/><Relationship Id="rId1403" Type="http://schemas.openxmlformats.org/officeDocument/2006/relationships/queryTable" Target="../queryTables/queryTable1401.xml"/><Relationship Id="rId1610" Type="http://schemas.openxmlformats.org/officeDocument/2006/relationships/queryTable" Target="../queryTables/queryTable1608.xml"/><Relationship Id="rId3368" Type="http://schemas.openxmlformats.org/officeDocument/2006/relationships/queryTable" Target="../queryTables/queryTable3366.xml"/><Relationship Id="rId3575" Type="http://schemas.openxmlformats.org/officeDocument/2006/relationships/queryTable" Target="../queryTables/queryTable3573.xml"/><Relationship Id="rId3782" Type="http://schemas.openxmlformats.org/officeDocument/2006/relationships/queryTable" Target="../queryTables/queryTable3780.xml"/><Relationship Id="rId289" Type="http://schemas.openxmlformats.org/officeDocument/2006/relationships/queryTable" Target="../queryTables/queryTable287.xml"/><Relationship Id="rId496" Type="http://schemas.openxmlformats.org/officeDocument/2006/relationships/queryTable" Target="../queryTables/queryTable494.xml"/><Relationship Id="rId2177" Type="http://schemas.openxmlformats.org/officeDocument/2006/relationships/queryTable" Target="../queryTables/queryTable2175.xml"/><Relationship Id="rId2384" Type="http://schemas.openxmlformats.org/officeDocument/2006/relationships/queryTable" Target="../queryTables/queryTable2382.xml"/><Relationship Id="rId2591" Type="http://schemas.openxmlformats.org/officeDocument/2006/relationships/queryTable" Target="../queryTables/queryTable2589.xml"/><Relationship Id="rId3228" Type="http://schemas.openxmlformats.org/officeDocument/2006/relationships/queryTable" Target="../queryTables/queryTable3226.xml"/><Relationship Id="rId3435" Type="http://schemas.openxmlformats.org/officeDocument/2006/relationships/queryTable" Target="../queryTables/queryTable3433.xml"/><Relationship Id="rId3642" Type="http://schemas.openxmlformats.org/officeDocument/2006/relationships/queryTable" Target="../queryTables/queryTable3640.xml"/><Relationship Id="rId149" Type="http://schemas.openxmlformats.org/officeDocument/2006/relationships/queryTable" Target="../queryTables/queryTable147.xml"/><Relationship Id="rId356" Type="http://schemas.openxmlformats.org/officeDocument/2006/relationships/queryTable" Target="../queryTables/queryTable354.xml"/><Relationship Id="rId563" Type="http://schemas.openxmlformats.org/officeDocument/2006/relationships/queryTable" Target="../queryTables/queryTable561.xml"/><Relationship Id="rId770" Type="http://schemas.openxmlformats.org/officeDocument/2006/relationships/queryTable" Target="../queryTables/queryTable768.xml"/><Relationship Id="rId1193" Type="http://schemas.openxmlformats.org/officeDocument/2006/relationships/queryTable" Target="../queryTables/queryTable1191.xml"/><Relationship Id="rId2037" Type="http://schemas.openxmlformats.org/officeDocument/2006/relationships/queryTable" Target="../queryTables/queryTable2035.xml"/><Relationship Id="rId2244" Type="http://schemas.openxmlformats.org/officeDocument/2006/relationships/queryTable" Target="../queryTables/queryTable2242.xml"/><Relationship Id="rId2451" Type="http://schemas.openxmlformats.org/officeDocument/2006/relationships/queryTable" Target="../queryTables/queryTable2449.xml"/><Relationship Id="rId216" Type="http://schemas.openxmlformats.org/officeDocument/2006/relationships/queryTable" Target="../queryTables/queryTable214.xml"/><Relationship Id="rId423" Type="http://schemas.openxmlformats.org/officeDocument/2006/relationships/queryTable" Target="../queryTables/queryTable421.xml"/><Relationship Id="rId1053" Type="http://schemas.openxmlformats.org/officeDocument/2006/relationships/queryTable" Target="../queryTables/queryTable1051.xml"/><Relationship Id="rId1260" Type="http://schemas.openxmlformats.org/officeDocument/2006/relationships/queryTable" Target="../queryTables/queryTable1258.xml"/><Relationship Id="rId2104" Type="http://schemas.openxmlformats.org/officeDocument/2006/relationships/queryTable" Target="../queryTables/queryTable2102.xml"/><Relationship Id="rId3502" Type="http://schemas.openxmlformats.org/officeDocument/2006/relationships/queryTable" Target="../queryTables/queryTable3500.xml"/><Relationship Id="rId630" Type="http://schemas.openxmlformats.org/officeDocument/2006/relationships/queryTable" Target="../queryTables/queryTable628.xml"/><Relationship Id="rId2311" Type="http://schemas.openxmlformats.org/officeDocument/2006/relationships/queryTable" Target="../queryTables/queryTable2309.xml"/><Relationship Id="rId4069" Type="http://schemas.openxmlformats.org/officeDocument/2006/relationships/queryTable" Target="../queryTables/queryTable4067.xml"/><Relationship Id="rId1120" Type="http://schemas.openxmlformats.org/officeDocument/2006/relationships/queryTable" Target="../queryTables/queryTable1118.xml"/><Relationship Id="rId1937" Type="http://schemas.openxmlformats.org/officeDocument/2006/relationships/queryTable" Target="../queryTables/queryTable1935.xml"/><Relationship Id="rId3085" Type="http://schemas.openxmlformats.org/officeDocument/2006/relationships/queryTable" Target="../queryTables/queryTable3083.xml"/><Relationship Id="rId3292" Type="http://schemas.openxmlformats.org/officeDocument/2006/relationships/queryTable" Target="../queryTables/queryTable3290.xml"/><Relationship Id="rId4136" Type="http://schemas.openxmlformats.org/officeDocument/2006/relationships/queryTable" Target="../queryTables/queryTable4134.xml"/><Relationship Id="rId3152" Type="http://schemas.openxmlformats.org/officeDocument/2006/relationships/queryTable" Target="../queryTables/queryTable3150.xml"/><Relationship Id="rId4203" Type="http://schemas.openxmlformats.org/officeDocument/2006/relationships/queryTable" Target="../queryTables/queryTable4201.xml"/><Relationship Id="rId280" Type="http://schemas.openxmlformats.org/officeDocument/2006/relationships/queryTable" Target="../queryTables/queryTable278.xml"/><Relationship Id="rId3012" Type="http://schemas.openxmlformats.org/officeDocument/2006/relationships/queryTable" Target="../queryTables/queryTable3010.xml"/><Relationship Id="rId140" Type="http://schemas.openxmlformats.org/officeDocument/2006/relationships/queryTable" Target="../queryTables/queryTable138.xml"/><Relationship Id="rId3969" Type="http://schemas.openxmlformats.org/officeDocument/2006/relationships/queryTable" Target="../queryTables/queryTable3967.xml"/><Relationship Id="rId6" Type="http://schemas.openxmlformats.org/officeDocument/2006/relationships/queryTable" Target="../queryTables/queryTable4.xml"/><Relationship Id="rId2778" Type="http://schemas.openxmlformats.org/officeDocument/2006/relationships/queryTable" Target="../queryTables/queryTable2776.xml"/><Relationship Id="rId2985" Type="http://schemas.openxmlformats.org/officeDocument/2006/relationships/queryTable" Target="../queryTables/queryTable2983.xml"/><Relationship Id="rId3829" Type="http://schemas.openxmlformats.org/officeDocument/2006/relationships/queryTable" Target="../queryTables/queryTable3827.xml"/><Relationship Id="rId957" Type="http://schemas.openxmlformats.org/officeDocument/2006/relationships/queryTable" Target="../queryTables/queryTable955.xml"/><Relationship Id="rId1587" Type="http://schemas.openxmlformats.org/officeDocument/2006/relationships/queryTable" Target="../queryTables/queryTable1585.xml"/><Relationship Id="rId1794" Type="http://schemas.openxmlformats.org/officeDocument/2006/relationships/queryTable" Target="../queryTables/queryTable1792.xml"/><Relationship Id="rId2638" Type="http://schemas.openxmlformats.org/officeDocument/2006/relationships/queryTable" Target="../queryTables/queryTable2636.xml"/><Relationship Id="rId2845" Type="http://schemas.openxmlformats.org/officeDocument/2006/relationships/queryTable" Target="../queryTables/queryTable2843.xml"/><Relationship Id="rId86" Type="http://schemas.openxmlformats.org/officeDocument/2006/relationships/queryTable" Target="../queryTables/queryTable84.xml"/><Relationship Id="rId817" Type="http://schemas.openxmlformats.org/officeDocument/2006/relationships/queryTable" Target="../queryTables/queryTable815.xml"/><Relationship Id="rId1447" Type="http://schemas.openxmlformats.org/officeDocument/2006/relationships/queryTable" Target="../queryTables/queryTable1445.xml"/><Relationship Id="rId1654" Type="http://schemas.openxmlformats.org/officeDocument/2006/relationships/queryTable" Target="../queryTables/queryTable1652.xml"/><Relationship Id="rId1861" Type="http://schemas.openxmlformats.org/officeDocument/2006/relationships/queryTable" Target="../queryTables/queryTable1859.xml"/><Relationship Id="rId2705" Type="http://schemas.openxmlformats.org/officeDocument/2006/relationships/queryTable" Target="../queryTables/queryTable2703.xml"/><Relationship Id="rId2912" Type="http://schemas.openxmlformats.org/officeDocument/2006/relationships/queryTable" Target="../queryTables/queryTable2910.xml"/><Relationship Id="rId4060" Type="http://schemas.openxmlformats.org/officeDocument/2006/relationships/queryTable" Target="../queryTables/queryTable4058.xml"/><Relationship Id="rId1307" Type="http://schemas.openxmlformats.org/officeDocument/2006/relationships/queryTable" Target="../queryTables/queryTable1305.xml"/><Relationship Id="rId1514" Type="http://schemas.openxmlformats.org/officeDocument/2006/relationships/queryTable" Target="../queryTables/queryTable1512.xml"/><Relationship Id="rId1721" Type="http://schemas.openxmlformats.org/officeDocument/2006/relationships/queryTable" Target="../queryTables/queryTable1719.xml"/><Relationship Id="rId13" Type="http://schemas.openxmlformats.org/officeDocument/2006/relationships/queryTable" Target="../queryTables/queryTable11.xml"/><Relationship Id="rId3479" Type="http://schemas.openxmlformats.org/officeDocument/2006/relationships/queryTable" Target="../queryTables/queryTable3477.xml"/><Relationship Id="rId3686" Type="http://schemas.openxmlformats.org/officeDocument/2006/relationships/queryTable" Target="../queryTables/queryTable3684.xml"/><Relationship Id="rId2288" Type="http://schemas.openxmlformats.org/officeDocument/2006/relationships/queryTable" Target="../queryTables/queryTable2286.xml"/><Relationship Id="rId2495" Type="http://schemas.openxmlformats.org/officeDocument/2006/relationships/queryTable" Target="../queryTables/queryTable2493.xml"/><Relationship Id="rId3339" Type="http://schemas.openxmlformats.org/officeDocument/2006/relationships/queryTable" Target="../queryTables/queryTable3337.xml"/><Relationship Id="rId3893" Type="http://schemas.openxmlformats.org/officeDocument/2006/relationships/queryTable" Target="../queryTables/queryTable3891.xml"/><Relationship Id="rId467" Type="http://schemas.openxmlformats.org/officeDocument/2006/relationships/queryTable" Target="../queryTables/queryTable465.xml"/><Relationship Id="rId1097" Type="http://schemas.openxmlformats.org/officeDocument/2006/relationships/queryTable" Target="../queryTables/queryTable1095.xml"/><Relationship Id="rId2148" Type="http://schemas.openxmlformats.org/officeDocument/2006/relationships/queryTable" Target="../queryTables/queryTable2146.xml"/><Relationship Id="rId3546" Type="http://schemas.openxmlformats.org/officeDocument/2006/relationships/queryTable" Target="../queryTables/queryTable3544.xml"/><Relationship Id="rId3753" Type="http://schemas.openxmlformats.org/officeDocument/2006/relationships/queryTable" Target="../queryTables/queryTable3751.xml"/><Relationship Id="rId3960" Type="http://schemas.openxmlformats.org/officeDocument/2006/relationships/queryTable" Target="../queryTables/queryTable3958.xml"/><Relationship Id="rId674" Type="http://schemas.openxmlformats.org/officeDocument/2006/relationships/queryTable" Target="../queryTables/queryTable672.xml"/><Relationship Id="rId881" Type="http://schemas.openxmlformats.org/officeDocument/2006/relationships/queryTable" Target="../queryTables/queryTable879.xml"/><Relationship Id="rId2355" Type="http://schemas.openxmlformats.org/officeDocument/2006/relationships/queryTable" Target="../queryTables/queryTable2353.xml"/><Relationship Id="rId2562" Type="http://schemas.openxmlformats.org/officeDocument/2006/relationships/queryTable" Target="../queryTables/queryTable2560.xml"/><Relationship Id="rId3406" Type="http://schemas.openxmlformats.org/officeDocument/2006/relationships/queryTable" Target="../queryTables/queryTable3404.xml"/><Relationship Id="rId3613" Type="http://schemas.openxmlformats.org/officeDocument/2006/relationships/queryTable" Target="../queryTables/queryTable3611.xml"/><Relationship Id="rId3820" Type="http://schemas.openxmlformats.org/officeDocument/2006/relationships/queryTable" Target="../queryTables/queryTable3818.xml"/><Relationship Id="rId327" Type="http://schemas.openxmlformats.org/officeDocument/2006/relationships/queryTable" Target="../queryTables/queryTable325.xml"/><Relationship Id="rId534" Type="http://schemas.openxmlformats.org/officeDocument/2006/relationships/queryTable" Target="../queryTables/queryTable532.xml"/><Relationship Id="rId741" Type="http://schemas.openxmlformats.org/officeDocument/2006/relationships/queryTable" Target="../queryTables/queryTable739.xml"/><Relationship Id="rId1164" Type="http://schemas.openxmlformats.org/officeDocument/2006/relationships/queryTable" Target="../queryTables/queryTable1162.xml"/><Relationship Id="rId1371" Type="http://schemas.openxmlformats.org/officeDocument/2006/relationships/queryTable" Target="../queryTables/queryTable1369.xml"/><Relationship Id="rId2008" Type="http://schemas.openxmlformats.org/officeDocument/2006/relationships/queryTable" Target="../queryTables/queryTable2006.xml"/><Relationship Id="rId2215" Type="http://schemas.openxmlformats.org/officeDocument/2006/relationships/queryTable" Target="../queryTables/queryTable2213.xml"/><Relationship Id="rId2422" Type="http://schemas.openxmlformats.org/officeDocument/2006/relationships/queryTable" Target="../queryTables/queryTable2420.xml"/><Relationship Id="rId601" Type="http://schemas.openxmlformats.org/officeDocument/2006/relationships/queryTable" Target="../queryTables/queryTable599.xml"/><Relationship Id="rId1024" Type="http://schemas.openxmlformats.org/officeDocument/2006/relationships/queryTable" Target="../queryTables/queryTable1022.xml"/><Relationship Id="rId1231" Type="http://schemas.openxmlformats.org/officeDocument/2006/relationships/queryTable" Target="../queryTables/queryTable1229.xml"/><Relationship Id="rId3196" Type="http://schemas.openxmlformats.org/officeDocument/2006/relationships/queryTable" Target="../queryTables/queryTable3194.xml"/><Relationship Id="rId3056" Type="http://schemas.openxmlformats.org/officeDocument/2006/relationships/queryTable" Target="../queryTables/queryTable3054.xml"/><Relationship Id="rId3263" Type="http://schemas.openxmlformats.org/officeDocument/2006/relationships/queryTable" Target="../queryTables/queryTable3261.xml"/><Relationship Id="rId3470" Type="http://schemas.openxmlformats.org/officeDocument/2006/relationships/queryTable" Target="../queryTables/queryTable3468.xml"/><Relationship Id="rId4107" Type="http://schemas.openxmlformats.org/officeDocument/2006/relationships/queryTable" Target="../queryTables/queryTable4105.xml"/><Relationship Id="rId184" Type="http://schemas.openxmlformats.org/officeDocument/2006/relationships/queryTable" Target="../queryTables/queryTable182.xml"/><Relationship Id="rId391" Type="http://schemas.openxmlformats.org/officeDocument/2006/relationships/queryTable" Target="../queryTables/queryTable389.xml"/><Relationship Id="rId1908" Type="http://schemas.openxmlformats.org/officeDocument/2006/relationships/queryTable" Target="../queryTables/queryTable1906.xml"/><Relationship Id="rId2072" Type="http://schemas.openxmlformats.org/officeDocument/2006/relationships/queryTable" Target="../queryTables/queryTable2070.xml"/><Relationship Id="rId3123" Type="http://schemas.openxmlformats.org/officeDocument/2006/relationships/queryTable" Target="../queryTables/queryTable3121.xml"/><Relationship Id="rId251" Type="http://schemas.openxmlformats.org/officeDocument/2006/relationships/queryTable" Target="../queryTables/queryTable249.xml"/><Relationship Id="rId3330" Type="http://schemas.openxmlformats.org/officeDocument/2006/relationships/queryTable" Target="../queryTables/queryTable3328.xml"/><Relationship Id="rId2889" Type="http://schemas.openxmlformats.org/officeDocument/2006/relationships/queryTable" Target="../queryTables/queryTable2887.xml"/><Relationship Id="rId111" Type="http://schemas.openxmlformats.org/officeDocument/2006/relationships/queryTable" Target="../queryTables/queryTable109.xml"/><Relationship Id="rId1698" Type="http://schemas.openxmlformats.org/officeDocument/2006/relationships/queryTable" Target="../queryTables/queryTable1696.xml"/><Relationship Id="rId2749" Type="http://schemas.openxmlformats.org/officeDocument/2006/relationships/queryTable" Target="../queryTables/queryTable2747.xml"/><Relationship Id="rId2956" Type="http://schemas.openxmlformats.org/officeDocument/2006/relationships/queryTable" Target="../queryTables/queryTable2954.xml"/><Relationship Id="rId928" Type="http://schemas.openxmlformats.org/officeDocument/2006/relationships/queryTable" Target="../queryTables/queryTable926.xml"/><Relationship Id="rId1558" Type="http://schemas.openxmlformats.org/officeDocument/2006/relationships/queryTable" Target="../queryTables/queryTable1556.xml"/><Relationship Id="rId1765" Type="http://schemas.openxmlformats.org/officeDocument/2006/relationships/queryTable" Target="../queryTables/queryTable1763.xml"/><Relationship Id="rId2609" Type="http://schemas.openxmlformats.org/officeDocument/2006/relationships/queryTable" Target="../queryTables/queryTable2607.xml"/><Relationship Id="rId4171" Type="http://schemas.openxmlformats.org/officeDocument/2006/relationships/queryTable" Target="../queryTables/queryTable4169.xml"/><Relationship Id="rId57" Type="http://schemas.openxmlformats.org/officeDocument/2006/relationships/queryTable" Target="../queryTables/queryTable55.xml"/><Relationship Id="rId1418" Type="http://schemas.openxmlformats.org/officeDocument/2006/relationships/queryTable" Target="../queryTables/queryTable1416.xml"/><Relationship Id="rId1972" Type="http://schemas.openxmlformats.org/officeDocument/2006/relationships/queryTable" Target="../queryTables/queryTable1970.xml"/><Relationship Id="rId2816" Type="http://schemas.openxmlformats.org/officeDocument/2006/relationships/queryTable" Target="../queryTables/queryTable2814.xml"/><Relationship Id="rId4031" Type="http://schemas.openxmlformats.org/officeDocument/2006/relationships/queryTable" Target="../queryTables/queryTable4029.xml"/><Relationship Id="rId1625" Type="http://schemas.openxmlformats.org/officeDocument/2006/relationships/queryTable" Target="../queryTables/queryTable1623.xml"/><Relationship Id="rId1832" Type="http://schemas.openxmlformats.org/officeDocument/2006/relationships/queryTable" Target="../queryTables/queryTable1830.xml"/><Relationship Id="rId3797" Type="http://schemas.openxmlformats.org/officeDocument/2006/relationships/queryTable" Target="../queryTables/queryTable3795.xml"/><Relationship Id="rId2399" Type="http://schemas.openxmlformats.org/officeDocument/2006/relationships/queryTable" Target="../queryTables/queryTable2397.xml"/><Relationship Id="rId3657" Type="http://schemas.openxmlformats.org/officeDocument/2006/relationships/queryTable" Target="../queryTables/queryTable3655.xml"/><Relationship Id="rId3864" Type="http://schemas.openxmlformats.org/officeDocument/2006/relationships/queryTable" Target="../queryTables/queryTable3862.xml"/><Relationship Id="rId578" Type="http://schemas.openxmlformats.org/officeDocument/2006/relationships/queryTable" Target="../queryTables/queryTable576.xml"/><Relationship Id="rId785" Type="http://schemas.openxmlformats.org/officeDocument/2006/relationships/queryTable" Target="../queryTables/queryTable783.xml"/><Relationship Id="rId992" Type="http://schemas.openxmlformats.org/officeDocument/2006/relationships/queryTable" Target="../queryTables/queryTable990.xml"/><Relationship Id="rId2259" Type="http://schemas.openxmlformats.org/officeDocument/2006/relationships/queryTable" Target="../queryTables/queryTable2257.xml"/><Relationship Id="rId2466" Type="http://schemas.openxmlformats.org/officeDocument/2006/relationships/queryTable" Target="../queryTables/queryTable2464.xml"/><Relationship Id="rId2673" Type="http://schemas.openxmlformats.org/officeDocument/2006/relationships/queryTable" Target="../queryTables/queryTable2671.xml"/><Relationship Id="rId2880" Type="http://schemas.openxmlformats.org/officeDocument/2006/relationships/queryTable" Target="../queryTables/queryTable2878.xml"/><Relationship Id="rId3517" Type="http://schemas.openxmlformats.org/officeDocument/2006/relationships/queryTable" Target="../queryTables/queryTable3515.xml"/><Relationship Id="rId3724" Type="http://schemas.openxmlformats.org/officeDocument/2006/relationships/queryTable" Target="../queryTables/queryTable3722.xml"/><Relationship Id="rId3931" Type="http://schemas.openxmlformats.org/officeDocument/2006/relationships/queryTable" Target="../queryTables/queryTable3929.xml"/><Relationship Id="rId438" Type="http://schemas.openxmlformats.org/officeDocument/2006/relationships/queryTable" Target="../queryTables/queryTable436.xml"/><Relationship Id="rId645" Type="http://schemas.openxmlformats.org/officeDocument/2006/relationships/queryTable" Target="../queryTables/queryTable643.xml"/><Relationship Id="rId852" Type="http://schemas.openxmlformats.org/officeDocument/2006/relationships/queryTable" Target="../queryTables/queryTable850.xml"/><Relationship Id="rId1068" Type="http://schemas.openxmlformats.org/officeDocument/2006/relationships/queryTable" Target="../queryTables/queryTable1066.xml"/><Relationship Id="rId1275" Type="http://schemas.openxmlformats.org/officeDocument/2006/relationships/queryTable" Target="../queryTables/queryTable1273.xml"/><Relationship Id="rId1482" Type="http://schemas.openxmlformats.org/officeDocument/2006/relationships/queryTable" Target="../queryTables/queryTable1480.xml"/><Relationship Id="rId2119" Type="http://schemas.openxmlformats.org/officeDocument/2006/relationships/queryTable" Target="../queryTables/queryTable2117.xml"/><Relationship Id="rId2326" Type="http://schemas.openxmlformats.org/officeDocument/2006/relationships/queryTable" Target="../queryTables/queryTable2324.xml"/><Relationship Id="rId2533" Type="http://schemas.openxmlformats.org/officeDocument/2006/relationships/queryTable" Target="../queryTables/queryTable2531.xml"/><Relationship Id="rId2740" Type="http://schemas.openxmlformats.org/officeDocument/2006/relationships/queryTable" Target="../queryTables/queryTable2738.xml"/><Relationship Id="rId505" Type="http://schemas.openxmlformats.org/officeDocument/2006/relationships/queryTable" Target="../queryTables/queryTable503.xml"/><Relationship Id="rId712" Type="http://schemas.openxmlformats.org/officeDocument/2006/relationships/queryTable" Target="../queryTables/queryTable710.xml"/><Relationship Id="rId1135" Type="http://schemas.openxmlformats.org/officeDocument/2006/relationships/queryTable" Target="../queryTables/queryTable1133.xml"/><Relationship Id="rId1342" Type="http://schemas.openxmlformats.org/officeDocument/2006/relationships/queryTable" Target="../queryTables/queryTable1340.xml"/><Relationship Id="rId1202" Type="http://schemas.openxmlformats.org/officeDocument/2006/relationships/queryTable" Target="../queryTables/queryTable1200.xml"/><Relationship Id="rId2600" Type="http://schemas.openxmlformats.org/officeDocument/2006/relationships/queryTable" Target="../queryTables/queryTable2598.xml"/><Relationship Id="rId3167" Type="http://schemas.openxmlformats.org/officeDocument/2006/relationships/queryTable" Target="../queryTables/queryTable3165.xml"/><Relationship Id="rId295" Type="http://schemas.openxmlformats.org/officeDocument/2006/relationships/queryTable" Target="../queryTables/queryTable293.xml"/><Relationship Id="rId3374" Type="http://schemas.openxmlformats.org/officeDocument/2006/relationships/queryTable" Target="../queryTables/queryTable3372.xml"/><Relationship Id="rId3581" Type="http://schemas.openxmlformats.org/officeDocument/2006/relationships/queryTable" Target="../queryTables/queryTable3579.xml"/><Relationship Id="rId4218" Type="http://schemas.openxmlformats.org/officeDocument/2006/relationships/queryTable" Target="../queryTables/queryTable4216.xml"/><Relationship Id="rId2183" Type="http://schemas.openxmlformats.org/officeDocument/2006/relationships/queryTable" Target="../queryTables/queryTable2181.xml"/><Relationship Id="rId2390" Type="http://schemas.openxmlformats.org/officeDocument/2006/relationships/queryTable" Target="../queryTables/queryTable2388.xml"/><Relationship Id="rId3027" Type="http://schemas.openxmlformats.org/officeDocument/2006/relationships/queryTable" Target="../queryTables/queryTable3025.xml"/><Relationship Id="rId3234" Type="http://schemas.openxmlformats.org/officeDocument/2006/relationships/queryTable" Target="../queryTables/queryTable3232.xml"/><Relationship Id="rId3441" Type="http://schemas.openxmlformats.org/officeDocument/2006/relationships/queryTable" Target="../queryTables/queryTable3439.xml"/><Relationship Id="rId155" Type="http://schemas.openxmlformats.org/officeDocument/2006/relationships/queryTable" Target="../queryTables/queryTable153.xml"/><Relationship Id="rId362" Type="http://schemas.openxmlformats.org/officeDocument/2006/relationships/queryTable" Target="../queryTables/queryTable360.xml"/><Relationship Id="rId2043" Type="http://schemas.openxmlformats.org/officeDocument/2006/relationships/queryTable" Target="../queryTables/queryTable2041.xml"/><Relationship Id="rId2250" Type="http://schemas.openxmlformats.org/officeDocument/2006/relationships/queryTable" Target="../queryTables/queryTable2248.xml"/><Relationship Id="rId3301" Type="http://schemas.openxmlformats.org/officeDocument/2006/relationships/queryTable" Target="../queryTables/queryTable3299.xml"/><Relationship Id="rId222" Type="http://schemas.openxmlformats.org/officeDocument/2006/relationships/queryTable" Target="../queryTables/queryTable220.xml"/><Relationship Id="rId2110" Type="http://schemas.openxmlformats.org/officeDocument/2006/relationships/queryTable" Target="../queryTables/queryTable2108.xml"/><Relationship Id="rId4075" Type="http://schemas.openxmlformats.org/officeDocument/2006/relationships/queryTable" Target="../queryTables/queryTable4073.xml"/><Relationship Id="rId1669" Type="http://schemas.openxmlformats.org/officeDocument/2006/relationships/queryTable" Target="../queryTables/queryTable1667.xml"/><Relationship Id="rId1876" Type="http://schemas.openxmlformats.org/officeDocument/2006/relationships/queryTable" Target="../queryTables/queryTable1874.xml"/><Relationship Id="rId2927" Type="http://schemas.openxmlformats.org/officeDocument/2006/relationships/queryTable" Target="../queryTables/queryTable2925.xml"/><Relationship Id="rId3091" Type="http://schemas.openxmlformats.org/officeDocument/2006/relationships/queryTable" Target="../queryTables/queryTable3089.xml"/><Relationship Id="rId4142" Type="http://schemas.openxmlformats.org/officeDocument/2006/relationships/queryTable" Target="../queryTables/queryTable4140.xml"/><Relationship Id="rId1529" Type="http://schemas.openxmlformats.org/officeDocument/2006/relationships/queryTable" Target="../queryTables/queryTable1527.xml"/><Relationship Id="rId1736" Type="http://schemas.openxmlformats.org/officeDocument/2006/relationships/queryTable" Target="../queryTables/queryTable1734.xml"/><Relationship Id="rId1943" Type="http://schemas.openxmlformats.org/officeDocument/2006/relationships/queryTable" Target="../queryTables/queryTable1941.xml"/><Relationship Id="rId28" Type="http://schemas.openxmlformats.org/officeDocument/2006/relationships/queryTable" Target="../queryTables/queryTable26.xml"/><Relationship Id="rId1803" Type="http://schemas.openxmlformats.org/officeDocument/2006/relationships/queryTable" Target="../queryTables/queryTable1801.xml"/><Relationship Id="rId4002" Type="http://schemas.openxmlformats.org/officeDocument/2006/relationships/queryTable" Target="../queryTables/queryTable4000.xml"/><Relationship Id="rId3768" Type="http://schemas.openxmlformats.org/officeDocument/2006/relationships/queryTable" Target="../queryTables/queryTable3766.xml"/><Relationship Id="rId3975" Type="http://schemas.openxmlformats.org/officeDocument/2006/relationships/queryTable" Target="../queryTables/queryTable3973.xml"/><Relationship Id="rId689" Type="http://schemas.openxmlformats.org/officeDocument/2006/relationships/queryTable" Target="../queryTables/queryTable687.xml"/><Relationship Id="rId896" Type="http://schemas.openxmlformats.org/officeDocument/2006/relationships/queryTable" Target="../queryTables/queryTable894.xml"/><Relationship Id="rId2577" Type="http://schemas.openxmlformats.org/officeDocument/2006/relationships/queryTable" Target="../queryTables/queryTable2575.xml"/><Relationship Id="rId2784" Type="http://schemas.openxmlformats.org/officeDocument/2006/relationships/queryTable" Target="../queryTables/queryTable2782.xml"/><Relationship Id="rId3628" Type="http://schemas.openxmlformats.org/officeDocument/2006/relationships/queryTable" Target="../queryTables/queryTable3626.xml"/><Relationship Id="rId549" Type="http://schemas.openxmlformats.org/officeDocument/2006/relationships/queryTable" Target="../queryTables/queryTable547.xml"/><Relationship Id="rId756" Type="http://schemas.openxmlformats.org/officeDocument/2006/relationships/queryTable" Target="../queryTables/queryTable754.xml"/><Relationship Id="rId1179" Type="http://schemas.openxmlformats.org/officeDocument/2006/relationships/queryTable" Target="../queryTables/queryTable1177.xml"/><Relationship Id="rId1386" Type="http://schemas.openxmlformats.org/officeDocument/2006/relationships/queryTable" Target="../queryTables/queryTable1384.xml"/><Relationship Id="rId1593" Type="http://schemas.openxmlformats.org/officeDocument/2006/relationships/queryTable" Target="../queryTables/queryTable1591.xml"/><Relationship Id="rId2437" Type="http://schemas.openxmlformats.org/officeDocument/2006/relationships/queryTable" Target="../queryTables/queryTable2435.xml"/><Relationship Id="rId2991" Type="http://schemas.openxmlformats.org/officeDocument/2006/relationships/queryTable" Target="../queryTables/queryTable2989.xml"/><Relationship Id="rId3835" Type="http://schemas.openxmlformats.org/officeDocument/2006/relationships/queryTable" Target="../queryTables/queryTable3833.xml"/><Relationship Id="rId409" Type="http://schemas.openxmlformats.org/officeDocument/2006/relationships/queryTable" Target="../queryTables/queryTable407.xml"/><Relationship Id="rId963" Type="http://schemas.openxmlformats.org/officeDocument/2006/relationships/queryTable" Target="../queryTables/queryTable961.xml"/><Relationship Id="rId1039" Type="http://schemas.openxmlformats.org/officeDocument/2006/relationships/queryTable" Target="../queryTables/queryTable1037.xml"/><Relationship Id="rId1246" Type="http://schemas.openxmlformats.org/officeDocument/2006/relationships/queryTable" Target="../queryTables/queryTable1244.xml"/><Relationship Id="rId2644" Type="http://schemas.openxmlformats.org/officeDocument/2006/relationships/queryTable" Target="../queryTables/queryTable2642.xml"/><Relationship Id="rId2851" Type="http://schemas.openxmlformats.org/officeDocument/2006/relationships/queryTable" Target="../queryTables/queryTable2849.xml"/><Relationship Id="rId3902" Type="http://schemas.openxmlformats.org/officeDocument/2006/relationships/queryTable" Target="../queryTables/queryTable3900.xml"/><Relationship Id="rId92" Type="http://schemas.openxmlformats.org/officeDocument/2006/relationships/queryTable" Target="../queryTables/queryTable90.xml"/><Relationship Id="rId616" Type="http://schemas.openxmlformats.org/officeDocument/2006/relationships/queryTable" Target="../queryTables/queryTable614.xml"/><Relationship Id="rId823" Type="http://schemas.openxmlformats.org/officeDocument/2006/relationships/queryTable" Target="../queryTables/queryTable821.xml"/><Relationship Id="rId1453" Type="http://schemas.openxmlformats.org/officeDocument/2006/relationships/queryTable" Target="../queryTables/queryTable1451.xml"/><Relationship Id="rId1660" Type="http://schemas.openxmlformats.org/officeDocument/2006/relationships/queryTable" Target="../queryTables/queryTable1658.xml"/><Relationship Id="rId2504" Type="http://schemas.openxmlformats.org/officeDocument/2006/relationships/queryTable" Target="../queryTables/queryTable2502.xml"/><Relationship Id="rId2711" Type="http://schemas.openxmlformats.org/officeDocument/2006/relationships/queryTable" Target="../queryTables/queryTable2709.xml"/><Relationship Id="rId1106" Type="http://schemas.openxmlformats.org/officeDocument/2006/relationships/queryTable" Target="../queryTables/queryTable1104.xml"/><Relationship Id="rId1313" Type="http://schemas.openxmlformats.org/officeDocument/2006/relationships/queryTable" Target="../queryTables/queryTable1311.xml"/><Relationship Id="rId1520" Type="http://schemas.openxmlformats.org/officeDocument/2006/relationships/queryTable" Target="../queryTables/queryTable1518.xml"/><Relationship Id="rId3278" Type="http://schemas.openxmlformats.org/officeDocument/2006/relationships/queryTable" Target="../queryTables/queryTable3276.xml"/><Relationship Id="rId3485" Type="http://schemas.openxmlformats.org/officeDocument/2006/relationships/queryTable" Target="../queryTables/queryTable3483.xml"/><Relationship Id="rId3692" Type="http://schemas.openxmlformats.org/officeDocument/2006/relationships/queryTable" Target="../queryTables/queryTable3690.xml"/><Relationship Id="rId199" Type="http://schemas.openxmlformats.org/officeDocument/2006/relationships/queryTable" Target="../queryTables/queryTable197.xml"/><Relationship Id="rId2087" Type="http://schemas.openxmlformats.org/officeDocument/2006/relationships/queryTable" Target="../queryTables/queryTable2085.xml"/><Relationship Id="rId2294" Type="http://schemas.openxmlformats.org/officeDocument/2006/relationships/queryTable" Target="../queryTables/queryTable2292.xml"/><Relationship Id="rId3138" Type="http://schemas.openxmlformats.org/officeDocument/2006/relationships/queryTable" Target="../queryTables/queryTable3136.xml"/><Relationship Id="rId3345" Type="http://schemas.openxmlformats.org/officeDocument/2006/relationships/queryTable" Target="../queryTables/queryTable3343.xml"/><Relationship Id="rId3552" Type="http://schemas.openxmlformats.org/officeDocument/2006/relationships/queryTable" Target="../queryTables/queryTable3550.xml"/><Relationship Id="rId266" Type="http://schemas.openxmlformats.org/officeDocument/2006/relationships/queryTable" Target="../queryTables/queryTable264.xml"/><Relationship Id="rId473" Type="http://schemas.openxmlformats.org/officeDocument/2006/relationships/queryTable" Target="../queryTables/queryTable471.xml"/><Relationship Id="rId680" Type="http://schemas.openxmlformats.org/officeDocument/2006/relationships/queryTable" Target="../queryTables/queryTable678.xml"/><Relationship Id="rId2154" Type="http://schemas.openxmlformats.org/officeDocument/2006/relationships/queryTable" Target="../queryTables/queryTable2152.xml"/><Relationship Id="rId2361" Type="http://schemas.openxmlformats.org/officeDocument/2006/relationships/queryTable" Target="../queryTables/queryTable2359.xml"/><Relationship Id="rId3205" Type="http://schemas.openxmlformats.org/officeDocument/2006/relationships/queryTable" Target="../queryTables/queryTable3203.xml"/><Relationship Id="rId3412" Type="http://schemas.openxmlformats.org/officeDocument/2006/relationships/queryTable" Target="../queryTables/queryTable3410.xml"/><Relationship Id="rId126" Type="http://schemas.openxmlformats.org/officeDocument/2006/relationships/queryTable" Target="../queryTables/queryTable124.xml"/><Relationship Id="rId333" Type="http://schemas.openxmlformats.org/officeDocument/2006/relationships/queryTable" Target="../queryTables/queryTable331.xml"/><Relationship Id="rId540" Type="http://schemas.openxmlformats.org/officeDocument/2006/relationships/queryTable" Target="../queryTables/queryTable538.xml"/><Relationship Id="rId1170" Type="http://schemas.openxmlformats.org/officeDocument/2006/relationships/queryTable" Target="../queryTables/queryTable1168.xml"/><Relationship Id="rId2014" Type="http://schemas.openxmlformats.org/officeDocument/2006/relationships/queryTable" Target="../queryTables/queryTable2012.xml"/><Relationship Id="rId2221" Type="http://schemas.openxmlformats.org/officeDocument/2006/relationships/queryTable" Target="../queryTables/queryTable2219.xml"/><Relationship Id="rId1030" Type="http://schemas.openxmlformats.org/officeDocument/2006/relationships/queryTable" Target="../queryTables/queryTable1028.xml"/><Relationship Id="rId4186" Type="http://schemas.openxmlformats.org/officeDocument/2006/relationships/queryTable" Target="../queryTables/queryTable4184.xml"/><Relationship Id="rId400" Type="http://schemas.openxmlformats.org/officeDocument/2006/relationships/queryTable" Target="../queryTables/queryTable398.xml"/><Relationship Id="rId1987" Type="http://schemas.openxmlformats.org/officeDocument/2006/relationships/queryTable" Target="../queryTables/queryTable1985.xml"/><Relationship Id="rId1847" Type="http://schemas.openxmlformats.org/officeDocument/2006/relationships/queryTable" Target="../queryTables/queryTable1845.xml"/><Relationship Id="rId4046" Type="http://schemas.openxmlformats.org/officeDocument/2006/relationships/queryTable" Target="../queryTables/queryTable4044.xml"/><Relationship Id="rId1707" Type="http://schemas.openxmlformats.org/officeDocument/2006/relationships/queryTable" Target="../queryTables/queryTable1705.xml"/><Relationship Id="rId3062" Type="http://schemas.openxmlformats.org/officeDocument/2006/relationships/queryTable" Target="../queryTables/queryTable3060.xml"/><Relationship Id="rId4113" Type="http://schemas.openxmlformats.org/officeDocument/2006/relationships/queryTable" Target="../queryTables/queryTable4111.xml"/><Relationship Id="rId190" Type="http://schemas.openxmlformats.org/officeDocument/2006/relationships/queryTable" Target="../queryTables/queryTable188.xml"/><Relationship Id="rId1914" Type="http://schemas.openxmlformats.org/officeDocument/2006/relationships/queryTable" Target="../queryTables/queryTable1912.xml"/><Relationship Id="rId3879" Type="http://schemas.openxmlformats.org/officeDocument/2006/relationships/queryTable" Target="../queryTables/queryTable3877.xml"/><Relationship Id="rId2688" Type="http://schemas.openxmlformats.org/officeDocument/2006/relationships/queryTable" Target="../queryTables/queryTable2686.xml"/><Relationship Id="rId2895" Type="http://schemas.openxmlformats.org/officeDocument/2006/relationships/queryTable" Target="../queryTables/queryTable2893.xml"/><Relationship Id="rId3739" Type="http://schemas.openxmlformats.org/officeDocument/2006/relationships/queryTable" Target="../queryTables/queryTable3737.xml"/><Relationship Id="rId3946" Type="http://schemas.openxmlformats.org/officeDocument/2006/relationships/queryTable" Target="../queryTables/queryTable3944.xml"/><Relationship Id="rId867" Type="http://schemas.openxmlformats.org/officeDocument/2006/relationships/queryTable" Target="../queryTables/queryTable865.xml"/><Relationship Id="rId1497" Type="http://schemas.openxmlformats.org/officeDocument/2006/relationships/queryTable" Target="../queryTables/queryTable1495.xml"/><Relationship Id="rId2548" Type="http://schemas.openxmlformats.org/officeDocument/2006/relationships/queryTable" Target="../queryTables/queryTable2546.xml"/><Relationship Id="rId2755" Type="http://schemas.openxmlformats.org/officeDocument/2006/relationships/queryTable" Target="../queryTables/queryTable2753.xml"/><Relationship Id="rId2962" Type="http://schemas.openxmlformats.org/officeDocument/2006/relationships/queryTable" Target="../queryTables/queryTable2960.xml"/><Relationship Id="rId3806" Type="http://schemas.openxmlformats.org/officeDocument/2006/relationships/queryTable" Target="../queryTables/queryTable3804.xml"/><Relationship Id="rId727" Type="http://schemas.openxmlformats.org/officeDocument/2006/relationships/queryTable" Target="../queryTables/queryTable725.xml"/><Relationship Id="rId934" Type="http://schemas.openxmlformats.org/officeDocument/2006/relationships/queryTable" Target="../queryTables/queryTable932.xml"/><Relationship Id="rId1357" Type="http://schemas.openxmlformats.org/officeDocument/2006/relationships/queryTable" Target="../queryTables/queryTable1355.xml"/><Relationship Id="rId1564" Type="http://schemas.openxmlformats.org/officeDocument/2006/relationships/queryTable" Target="../queryTables/queryTable1562.xml"/><Relationship Id="rId1771" Type="http://schemas.openxmlformats.org/officeDocument/2006/relationships/queryTable" Target="../queryTables/queryTable1769.xml"/><Relationship Id="rId2408" Type="http://schemas.openxmlformats.org/officeDocument/2006/relationships/queryTable" Target="../queryTables/queryTable2406.xml"/><Relationship Id="rId2615" Type="http://schemas.openxmlformats.org/officeDocument/2006/relationships/queryTable" Target="../queryTables/queryTable2613.xml"/><Relationship Id="rId2822" Type="http://schemas.openxmlformats.org/officeDocument/2006/relationships/queryTable" Target="../queryTables/queryTable2820.xml"/><Relationship Id="rId63" Type="http://schemas.openxmlformats.org/officeDocument/2006/relationships/queryTable" Target="../queryTables/queryTable61.xml"/><Relationship Id="rId1217" Type="http://schemas.openxmlformats.org/officeDocument/2006/relationships/queryTable" Target="../queryTables/queryTable1215.xml"/><Relationship Id="rId1424" Type="http://schemas.openxmlformats.org/officeDocument/2006/relationships/queryTable" Target="../queryTables/queryTable1422.xml"/><Relationship Id="rId1631" Type="http://schemas.openxmlformats.org/officeDocument/2006/relationships/queryTable" Target="../queryTables/queryTable1629.xml"/><Relationship Id="rId3389" Type="http://schemas.openxmlformats.org/officeDocument/2006/relationships/queryTable" Target="../queryTables/queryTable3387.xml"/><Relationship Id="rId3596" Type="http://schemas.openxmlformats.org/officeDocument/2006/relationships/queryTable" Target="../queryTables/queryTable3594.xml"/><Relationship Id="rId2198" Type="http://schemas.openxmlformats.org/officeDocument/2006/relationships/queryTable" Target="../queryTables/queryTable2196.xml"/><Relationship Id="rId3249" Type="http://schemas.openxmlformats.org/officeDocument/2006/relationships/queryTable" Target="../queryTables/queryTable3247.xml"/><Relationship Id="rId3456" Type="http://schemas.openxmlformats.org/officeDocument/2006/relationships/queryTable" Target="../queryTables/queryTable3454.xml"/><Relationship Id="rId377" Type="http://schemas.openxmlformats.org/officeDocument/2006/relationships/queryTable" Target="../queryTables/queryTable375.xml"/><Relationship Id="rId584" Type="http://schemas.openxmlformats.org/officeDocument/2006/relationships/queryTable" Target="../queryTables/queryTable582.xml"/><Relationship Id="rId2058" Type="http://schemas.openxmlformats.org/officeDocument/2006/relationships/queryTable" Target="../queryTables/queryTable2056.xml"/><Relationship Id="rId2265" Type="http://schemas.openxmlformats.org/officeDocument/2006/relationships/queryTable" Target="../queryTables/queryTable2263.xml"/><Relationship Id="rId3109" Type="http://schemas.openxmlformats.org/officeDocument/2006/relationships/queryTable" Target="../queryTables/queryTable3107.xml"/><Relationship Id="rId3663" Type="http://schemas.openxmlformats.org/officeDocument/2006/relationships/queryTable" Target="../queryTables/queryTable3661.xml"/><Relationship Id="rId3870" Type="http://schemas.openxmlformats.org/officeDocument/2006/relationships/queryTable" Target="../queryTables/queryTable3868.xml"/><Relationship Id="rId237" Type="http://schemas.openxmlformats.org/officeDocument/2006/relationships/queryTable" Target="../queryTables/queryTable235.xml"/><Relationship Id="rId791" Type="http://schemas.openxmlformats.org/officeDocument/2006/relationships/queryTable" Target="../queryTables/queryTable789.xml"/><Relationship Id="rId1074" Type="http://schemas.openxmlformats.org/officeDocument/2006/relationships/queryTable" Target="../queryTables/queryTable1072.xml"/><Relationship Id="rId2472" Type="http://schemas.openxmlformats.org/officeDocument/2006/relationships/queryTable" Target="../queryTables/queryTable2470.xml"/><Relationship Id="rId3316" Type="http://schemas.openxmlformats.org/officeDocument/2006/relationships/queryTable" Target="../queryTables/queryTable3314.xml"/><Relationship Id="rId3523" Type="http://schemas.openxmlformats.org/officeDocument/2006/relationships/queryTable" Target="../queryTables/queryTable3521.xml"/><Relationship Id="rId3730" Type="http://schemas.openxmlformats.org/officeDocument/2006/relationships/queryTable" Target="../queryTables/queryTable3728.xml"/><Relationship Id="rId444" Type="http://schemas.openxmlformats.org/officeDocument/2006/relationships/queryTable" Target="../queryTables/queryTable442.xml"/><Relationship Id="rId651" Type="http://schemas.openxmlformats.org/officeDocument/2006/relationships/queryTable" Target="../queryTables/queryTable649.xml"/><Relationship Id="rId1281" Type="http://schemas.openxmlformats.org/officeDocument/2006/relationships/queryTable" Target="../queryTables/queryTable1279.xml"/><Relationship Id="rId2125" Type="http://schemas.openxmlformats.org/officeDocument/2006/relationships/queryTable" Target="../queryTables/queryTable2123.xml"/><Relationship Id="rId2332" Type="http://schemas.openxmlformats.org/officeDocument/2006/relationships/queryTable" Target="../queryTables/queryTable2330.xml"/><Relationship Id="rId304" Type="http://schemas.openxmlformats.org/officeDocument/2006/relationships/queryTable" Target="../queryTables/queryTable302.xml"/><Relationship Id="rId511" Type="http://schemas.openxmlformats.org/officeDocument/2006/relationships/queryTable" Target="../queryTables/queryTable509.xml"/><Relationship Id="rId1141" Type="http://schemas.openxmlformats.org/officeDocument/2006/relationships/queryTable" Target="../queryTables/queryTable1139.xml"/><Relationship Id="rId1001" Type="http://schemas.openxmlformats.org/officeDocument/2006/relationships/queryTable" Target="../queryTables/queryTable999.xml"/><Relationship Id="rId4157" Type="http://schemas.openxmlformats.org/officeDocument/2006/relationships/queryTable" Target="../queryTables/queryTable4155.xml"/><Relationship Id="rId1958" Type="http://schemas.openxmlformats.org/officeDocument/2006/relationships/queryTable" Target="../queryTables/queryTable1956.xml"/><Relationship Id="rId3173" Type="http://schemas.openxmlformats.org/officeDocument/2006/relationships/queryTable" Target="../queryTables/queryTable3171.xml"/><Relationship Id="rId3380" Type="http://schemas.openxmlformats.org/officeDocument/2006/relationships/queryTable" Target="../queryTables/queryTable3378.xml"/><Relationship Id="rId4017" Type="http://schemas.openxmlformats.org/officeDocument/2006/relationships/queryTable" Target="../queryTables/queryTable4015.xml"/><Relationship Id="rId4224" Type="http://schemas.openxmlformats.org/officeDocument/2006/relationships/queryTable" Target="../queryTables/queryTable4222.xml"/><Relationship Id="rId1818" Type="http://schemas.openxmlformats.org/officeDocument/2006/relationships/queryTable" Target="../queryTables/queryTable1816.xml"/><Relationship Id="rId3033" Type="http://schemas.openxmlformats.org/officeDocument/2006/relationships/queryTable" Target="../queryTables/queryTable3031.xml"/><Relationship Id="rId3240" Type="http://schemas.openxmlformats.org/officeDocument/2006/relationships/queryTable" Target="../queryTables/queryTable3238.xml"/><Relationship Id="rId161" Type="http://schemas.openxmlformats.org/officeDocument/2006/relationships/queryTable" Target="../queryTables/queryTable159.xml"/><Relationship Id="rId2799" Type="http://schemas.openxmlformats.org/officeDocument/2006/relationships/queryTable" Target="../queryTables/queryTable2797.xml"/><Relationship Id="rId3100" Type="http://schemas.openxmlformats.org/officeDocument/2006/relationships/queryTable" Target="../queryTables/queryTable3098.xml"/><Relationship Id="rId978" Type="http://schemas.openxmlformats.org/officeDocument/2006/relationships/queryTable" Target="../queryTables/queryTable976.xml"/><Relationship Id="rId2659" Type="http://schemas.openxmlformats.org/officeDocument/2006/relationships/queryTable" Target="../queryTables/queryTable2657.xml"/><Relationship Id="rId2866" Type="http://schemas.openxmlformats.org/officeDocument/2006/relationships/queryTable" Target="../queryTables/queryTable2864.xml"/><Relationship Id="rId3917" Type="http://schemas.openxmlformats.org/officeDocument/2006/relationships/queryTable" Target="../queryTables/queryTable3915.xml"/><Relationship Id="rId838" Type="http://schemas.openxmlformats.org/officeDocument/2006/relationships/queryTable" Target="../queryTables/queryTable836.xml"/><Relationship Id="rId1468" Type="http://schemas.openxmlformats.org/officeDocument/2006/relationships/queryTable" Target="../queryTables/queryTable1466.xml"/><Relationship Id="rId1675" Type="http://schemas.openxmlformats.org/officeDocument/2006/relationships/queryTable" Target="../queryTables/queryTable1673.xml"/><Relationship Id="rId1882" Type="http://schemas.openxmlformats.org/officeDocument/2006/relationships/queryTable" Target="../queryTables/queryTable1880.xml"/><Relationship Id="rId2519" Type="http://schemas.openxmlformats.org/officeDocument/2006/relationships/queryTable" Target="../queryTables/queryTable2517.xml"/><Relationship Id="rId2726" Type="http://schemas.openxmlformats.org/officeDocument/2006/relationships/queryTable" Target="../queryTables/queryTable2724.xml"/><Relationship Id="rId4081" Type="http://schemas.openxmlformats.org/officeDocument/2006/relationships/queryTable" Target="../queryTables/queryTable4079.xml"/><Relationship Id="rId1328" Type="http://schemas.openxmlformats.org/officeDocument/2006/relationships/queryTable" Target="../queryTables/queryTable1326.xml"/><Relationship Id="rId1535" Type="http://schemas.openxmlformats.org/officeDocument/2006/relationships/queryTable" Target="../queryTables/queryTable1533.xml"/><Relationship Id="rId2933" Type="http://schemas.openxmlformats.org/officeDocument/2006/relationships/queryTable" Target="../queryTables/queryTable2931.xml"/><Relationship Id="rId905" Type="http://schemas.openxmlformats.org/officeDocument/2006/relationships/queryTable" Target="../queryTables/queryTable903.xml"/><Relationship Id="rId1742" Type="http://schemas.openxmlformats.org/officeDocument/2006/relationships/queryTable" Target="../queryTables/queryTable1740.xml"/><Relationship Id="rId34" Type="http://schemas.openxmlformats.org/officeDocument/2006/relationships/queryTable" Target="../queryTables/queryTable32.xml"/><Relationship Id="rId1602" Type="http://schemas.openxmlformats.org/officeDocument/2006/relationships/queryTable" Target="../queryTables/queryTable1600.xml"/><Relationship Id="rId3567" Type="http://schemas.openxmlformats.org/officeDocument/2006/relationships/queryTable" Target="../queryTables/queryTable3565.xml"/><Relationship Id="rId3774" Type="http://schemas.openxmlformats.org/officeDocument/2006/relationships/queryTable" Target="../queryTables/queryTable3772.xml"/><Relationship Id="rId3981" Type="http://schemas.openxmlformats.org/officeDocument/2006/relationships/queryTable" Target="../queryTables/queryTable3979.xml"/><Relationship Id="rId488" Type="http://schemas.openxmlformats.org/officeDocument/2006/relationships/queryTable" Target="../queryTables/queryTable486.xml"/><Relationship Id="rId695" Type="http://schemas.openxmlformats.org/officeDocument/2006/relationships/queryTable" Target="../queryTables/queryTable693.xml"/><Relationship Id="rId2169" Type="http://schemas.openxmlformats.org/officeDocument/2006/relationships/queryTable" Target="../queryTables/queryTable2167.xml"/><Relationship Id="rId2376" Type="http://schemas.openxmlformats.org/officeDocument/2006/relationships/queryTable" Target="../queryTables/queryTable2374.xml"/><Relationship Id="rId2583" Type="http://schemas.openxmlformats.org/officeDocument/2006/relationships/queryTable" Target="../queryTables/queryTable2581.xml"/><Relationship Id="rId2790" Type="http://schemas.openxmlformats.org/officeDocument/2006/relationships/queryTable" Target="../queryTables/queryTable2788.xml"/><Relationship Id="rId3427" Type="http://schemas.openxmlformats.org/officeDocument/2006/relationships/queryTable" Target="../queryTables/queryTable3425.xml"/><Relationship Id="rId3634" Type="http://schemas.openxmlformats.org/officeDocument/2006/relationships/queryTable" Target="../queryTables/queryTable3632.xml"/><Relationship Id="rId3841" Type="http://schemas.openxmlformats.org/officeDocument/2006/relationships/queryTable" Target="../queryTables/queryTable3839.xml"/><Relationship Id="rId348" Type="http://schemas.openxmlformats.org/officeDocument/2006/relationships/queryTable" Target="../queryTables/queryTable346.xml"/><Relationship Id="rId555" Type="http://schemas.openxmlformats.org/officeDocument/2006/relationships/queryTable" Target="../queryTables/queryTable553.xml"/><Relationship Id="rId762" Type="http://schemas.openxmlformats.org/officeDocument/2006/relationships/queryTable" Target="../queryTables/queryTable760.xml"/><Relationship Id="rId1185" Type="http://schemas.openxmlformats.org/officeDocument/2006/relationships/queryTable" Target="../queryTables/queryTable1183.xml"/><Relationship Id="rId1392" Type="http://schemas.openxmlformats.org/officeDocument/2006/relationships/queryTable" Target="../queryTables/queryTable1390.xml"/><Relationship Id="rId2029" Type="http://schemas.openxmlformats.org/officeDocument/2006/relationships/queryTable" Target="../queryTables/queryTable2027.xml"/><Relationship Id="rId2236" Type="http://schemas.openxmlformats.org/officeDocument/2006/relationships/queryTable" Target="../queryTables/queryTable2234.xml"/><Relationship Id="rId2443" Type="http://schemas.openxmlformats.org/officeDocument/2006/relationships/queryTable" Target="../queryTables/queryTable2441.xml"/><Relationship Id="rId2650" Type="http://schemas.openxmlformats.org/officeDocument/2006/relationships/queryTable" Target="../queryTables/queryTable2648.xml"/><Relationship Id="rId3701" Type="http://schemas.openxmlformats.org/officeDocument/2006/relationships/queryTable" Target="../queryTables/queryTable3699.xml"/><Relationship Id="rId208" Type="http://schemas.openxmlformats.org/officeDocument/2006/relationships/queryTable" Target="../queryTables/queryTable206.xml"/><Relationship Id="rId415" Type="http://schemas.openxmlformats.org/officeDocument/2006/relationships/queryTable" Target="../queryTables/queryTable413.xml"/><Relationship Id="rId622" Type="http://schemas.openxmlformats.org/officeDocument/2006/relationships/queryTable" Target="../queryTables/queryTable620.xml"/><Relationship Id="rId1045" Type="http://schemas.openxmlformats.org/officeDocument/2006/relationships/queryTable" Target="../queryTables/queryTable1043.xml"/><Relationship Id="rId1252" Type="http://schemas.openxmlformats.org/officeDocument/2006/relationships/queryTable" Target="../queryTables/queryTable1250.xml"/><Relationship Id="rId2303" Type="http://schemas.openxmlformats.org/officeDocument/2006/relationships/queryTable" Target="../queryTables/queryTable2301.xml"/><Relationship Id="rId2510" Type="http://schemas.openxmlformats.org/officeDocument/2006/relationships/queryTable" Target="../queryTables/queryTable2508.xml"/><Relationship Id="rId1112" Type="http://schemas.openxmlformats.org/officeDocument/2006/relationships/queryTable" Target="../queryTables/queryTable1110.xml"/><Relationship Id="rId3077" Type="http://schemas.openxmlformats.org/officeDocument/2006/relationships/queryTable" Target="../queryTables/queryTable3075.xml"/><Relationship Id="rId3284" Type="http://schemas.openxmlformats.org/officeDocument/2006/relationships/queryTable" Target="../queryTables/queryTable3282.xml"/><Relationship Id="rId4128" Type="http://schemas.openxmlformats.org/officeDocument/2006/relationships/queryTable" Target="../queryTables/queryTable4126.xml"/><Relationship Id="rId1929" Type="http://schemas.openxmlformats.org/officeDocument/2006/relationships/queryTable" Target="../queryTables/queryTable1927.xml"/><Relationship Id="rId2093" Type="http://schemas.openxmlformats.org/officeDocument/2006/relationships/queryTable" Target="../queryTables/queryTable2091.xml"/><Relationship Id="rId3491" Type="http://schemas.openxmlformats.org/officeDocument/2006/relationships/queryTable" Target="../queryTables/queryTable3489.xml"/><Relationship Id="rId3144" Type="http://schemas.openxmlformats.org/officeDocument/2006/relationships/queryTable" Target="../queryTables/queryTable3142.xml"/><Relationship Id="rId3351" Type="http://schemas.openxmlformats.org/officeDocument/2006/relationships/queryTable" Target="../queryTables/queryTable3349.xml"/><Relationship Id="rId272" Type="http://schemas.openxmlformats.org/officeDocument/2006/relationships/queryTable" Target="../queryTables/queryTable270.xml"/><Relationship Id="rId2160" Type="http://schemas.openxmlformats.org/officeDocument/2006/relationships/queryTable" Target="../queryTables/queryTable2158.xml"/><Relationship Id="rId3004" Type="http://schemas.openxmlformats.org/officeDocument/2006/relationships/queryTable" Target="../queryTables/queryTable3002.xml"/><Relationship Id="rId3211" Type="http://schemas.openxmlformats.org/officeDocument/2006/relationships/queryTable" Target="../queryTables/queryTable3209.xml"/><Relationship Id="rId132" Type="http://schemas.openxmlformats.org/officeDocument/2006/relationships/queryTable" Target="../queryTables/queryTable130.xml"/><Relationship Id="rId2020" Type="http://schemas.openxmlformats.org/officeDocument/2006/relationships/queryTable" Target="../queryTables/queryTable2018.xml"/><Relationship Id="rId1579" Type="http://schemas.openxmlformats.org/officeDocument/2006/relationships/queryTable" Target="../queryTables/queryTable1577.xml"/><Relationship Id="rId2977" Type="http://schemas.openxmlformats.org/officeDocument/2006/relationships/queryTable" Target="../queryTables/queryTable2975.xml"/><Relationship Id="rId4192" Type="http://schemas.openxmlformats.org/officeDocument/2006/relationships/queryTable" Target="../queryTables/queryTable4190.xml"/><Relationship Id="rId949" Type="http://schemas.openxmlformats.org/officeDocument/2006/relationships/queryTable" Target="../queryTables/queryTable947.xml"/><Relationship Id="rId1786" Type="http://schemas.openxmlformats.org/officeDocument/2006/relationships/queryTable" Target="../queryTables/queryTable1784.xml"/><Relationship Id="rId1993" Type="http://schemas.openxmlformats.org/officeDocument/2006/relationships/queryTable" Target="../queryTables/queryTable1991.xml"/><Relationship Id="rId2837" Type="http://schemas.openxmlformats.org/officeDocument/2006/relationships/queryTable" Target="../queryTables/queryTable2835.xml"/><Relationship Id="rId4052" Type="http://schemas.openxmlformats.org/officeDocument/2006/relationships/queryTable" Target="../queryTables/queryTable4050.xml"/><Relationship Id="rId78" Type="http://schemas.openxmlformats.org/officeDocument/2006/relationships/queryTable" Target="../queryTables/queryTable76.xml"/><Relationship Id="rId809" Type="http://schemas.openxmlformats.org/officeDocument/2006/relationships/queryTable" Target="../queryTables/queryTable807.xml"/><Relationship Id="rId1439" Type="http://schemas.openxmlformats.org/officeDocument/2006/relationships/queryTable" Target="../queryTables/queryTable1437.xml"/><Relationship Id="rId1646" Type="http://schemas.openxmlformats.org/officeDocument/2006/relationships/queryTable" Target="../queryTables/queryTable1644.xml"/><Relationship Id="rId1853" Type="http://schemas.openxmlformats.org/officeDocument/2006/relationships/queryTable" Target="../queryTables/queryTable1851.xml"/><Relationship Id="rId2904" Type="http://schemas.openxmlformats.org/officeDocument/2006/relationships/queryTable" Target="../queryTables/queryTable2902.xml"/><Relationship Id="rId1506" Type="http://schemas.openxmlformats.org/officeDocument/2006/relationships/queryTable" Target="../queryTables/queryTable1504.xml"/><Relationship Id="rId1713" Type="http://schemas.openxmlformats.org/officeDocument/2006/relationships/queryTable" Target="../queryTables/queryTable1711.xml"/><Relationship Id="rId1920" Type="http://schemas.openxmlformats.org/officeDocument/2006/relationships/queryTable" Target="../queryTables/queryTable1918.xml"/><Relationship Id="rId3678" Type="http://schemas.openxmlformats.org/officeDocument/2006/relationships/queryTable" Target="../queryTables/queryTable3676.xml"/><Relationship Id="rId3885" Type="http://schemas.openxmlformats.org/officeDocument/2006/relationships/queryTable" Target="../queryTables/queryTable3883.xml"/><Relationship Id="rId599" Type="http://schemas.openxmlformats.org/officeDocument/2006/relationships/queryTable" Target="../queryTables/queryTable597.xml"/><Relationship Id="rId2487" Type="http://schemas.openxmlformats.org/officeDocument/2006/relationships/queryTable" Target="../queryTables/queryTable2485.xml"/><Relationship Id="rId2694" Type="http://schemas.openxmlformats.org/officeDocument/2006/relationships/queryTable" Target="../queryTables/queryTable2692.xml"/><Relationship Id="rId3538" Type="http://schemas.openxmlformats.org/officeDocument/2006/relationships/queryTable" Target="../queryTables/queryTable3536.xml"/><Relationship Id="rId3745" Type="http://schemas.openxmlformats.org/officeDocument/2006/relationships/queryTable" Target="../queryTables/queryTable3743.xml"/><Relationship Id="rId459" Type="http://schemas.openxmlformats.org/officeDocument/2006/relationships/queryTable" Target="../queryTables/queryTable457.xml"/><Relationship Id="rId666" Type="http://schemas.openxmlformats.org/officeDocument/2006/relationships/queryTable" Target="../queryTables/queryTable664.xml"/><Relationship Id="rId873" Type="http://schemas.openxmlformats.org/officeDocument/2006/relationships/queryTable" Target="../queryTables/queryTable871.xml"/><Relationship Id="rId1089" Type="http://schemas.openxmlformats.org/officeDocument/2006/relationships/queryTable" Target="../queryTables/queryTable1087.xml"/><Relationship Id="rId1296" Type="http://schemas.openxmlformats.org/officeDocument/2006/relationships/queryTable" Target="../queryTables/queryTable1294.xml"/><Relationship Id="rId2347" Type="http://schemas.openxmlformats.org/officeDocument/2006/relationships/queryTable" Target="../queryTables/queryTable2345.xml"/><Relationship Id="rId2554" Type="http://schemas.openxmlformats.org/officeDocument/2006/relationships/queryTable" Target="../queryTables/queryTable2552.xml"/><Relationship Id="rId3952" Type="http://schemas.openxmlformats.org/officeDocument/2006/relationships/queryTable" Target="../queryTables/queryTable3950.xml"/><Relationship Id="rId319" Type="http://schemas.openxmlformats.org/officeDocument/2006/relationships/queryTable" Target="../queryTables/queryTable317.xml"/><Relationship Id="rId526" Type="http://schemas.openxmlformats.org/officeDocument/2006/relationships/queryTable" Target="../queryTables/queryTable524.xml"/><Relationship Id="rId1156" Type="http://schemas.openxmlformats.org/officeDocument/2006/relationships/queryTable" Target="../queryTables/queryTable1154.xml"/><Relationship Id="rId1363" Type="http://schemas.openxmlformats.org/officeDocument/2006/relationships/queryTable" Target="../queryTables/queryTable1361.xml"/><Relationship Id="rId2207" Type="http://schemas.openxmlformats.org/officeDocument/2006/relationships/queryTable" Target="../queryTables/queryTable2205.xml"/><Relationship Id="rId2761" Type="http://schemas.openxmlformats.org/officeDocument/2006/relationships/queryTable" Target="../queryTables/queryTable2759.xml"/><Relationship Id="rId3605" Type="http://schemas.openxmlformats.org/officeDocument/2006/relationships/queryTable" Target="../queryTables/queryTable3603.xml"/><Relationship Id="rId3812" Type="http://schemas.openxmlformats.org/officeDocument/2006/relationships/queryTable" Target="../queryTables/queryTable3810.xml"/><Relationship Id="rId733" Type="http://schemas.openxmlformats.org/officeDocument/2006/relationships/queryTable" Target="../queryTables/queryTable731.xml"/><Relationship Id="rId940" Type="http://schemas.openxmlformats.org/officeDocument/2006/relationships/queryTable" Target="../queryTables/queryTable938.xml"/><Relationship Id="rId1016" Type="http://schemas.openxmlformats.org/officeDocument/2006/relationships/queryTable" Target="../queryTables/queryTable1014.xml"/><Relationship Id="rId1570" Type="http://schemas.openxmlformats.org/officeDocument/2006/relationships/queryTable" Target="../queryTables/queryTable1568.xml"/><Relationship Id="rId2414" Type="http://schemas.openxmlformats.org/officeDocument/2006/relationships/queryTable" Target="../queryTables/queryTable2412.xml"/><Relationship Id="rId2621" Type="http://schemas.openxmlformats.org/officeDocument/2006/relationships/queryTable" Target="../queryTables/queryTable2619.xml"/><Relationship Id="rId800" Type="http://schemas.openxmlformats.org/officeDocument/2006/relationships/queryTable" Target="../queryTables/queryTable798.xml"/><Relationship Id="rId1223" Type="http://schemas.openxmlformats.org/officeDocument/2006/relationships/queryTable" Target="../queryTables/queryTable1221.xml"/><Relationship Id="rId1430" Type="http://schemas.openxmlformats.org/officeDocument/2006/relationships/queryTable" Target="../queryTables/queryTable1428.xml"/><Relationship Id="rId3188" Type="http://schemas.openxmlformats.org/officeDocument/2006/relationships/queryTable" Target="../queryTables/queryTable3186.xml"/><Relationship Id="rId3395" Type="http://schemas.openxmlformats.org/officeDocument/2006/relationships/queryTable" Target="../queryTables/queryTable3393.xml"/><Relationship Id="rId3048" Type="http://schemas.openxmlformats.org/officeDocument/2006/relationships/queryTable" Target="../queryTables/queryTable3046.xml"/><Relationship Id="rId3255" Type="http://schemas.openxmlformats.org/officeDocument/2006/relationships/queryTable" Target="../queryTables/queryTable3253.xml"/><Relationship Id="rId3462" Type="http://schemas.openxmlformats.org/officeDocument/2006/relationships/queryTable" Target="../queryTables/queryTable3460.xml"/><Relationship Id="rId176" Type="http://schemas.openxmlformats.org/officeDocument/2006/relationships/queryTable" Target="../queryTables/queryTable174.xml"/><Relationship Id="rId383" Type="http://schemas.openxmlformats.org/officeDocument/2006/relationships/queryTable" Target="../queryTables/queryTable381.xml"/><Relationship Id="rId590" Type="http://schemas.openxmlformats.org/officeDocument/2006/relationships/queryTable" Target="../queryTables/queryTable588.xml"/><Relationship Id="rId2064" Type="http://schemas.openxmlformats.org/officeDocument/2006/relationships/queryTable" Target="../queryTables/queryTable2062.xml"/><Relationship Id="rId2271" Type="http://schemas.openxmlformats.org/officeDocument/2006/relationships/queryTable" Target="../queryTables/queryTable2269.xml"/><Relationship Id="rId3115" Type="http://schemas.openxmlformats.org/officeDocument/2006/relationships/queryTable" Target="../queryTables/queryTable3113.xml"/><Relationship Id="rId3322" Type="http://schemas.openxmlformats.org/officeDocument/2006/relationships/queryTable" Target="../queryTables/queryTable3320.xml"/><Relationship Id="rId243" Type="http://schemas.openxmlformats.org/officeDocument/2006/relationships/queryTable" Target="../queryTables/queryTable241.xml"/><Relationship Id="rId450" Type="http://schemas.openxmlformats.org/officeDocument/2006/relationships/queryTable" Target="../queryTables/queryTable448.xml"/><Relationship Id="rId1080" Type="http://schemas.openxmlformats.org/officeDocument/2006/relationships/queryTable" Target="../queryTables/queryTable1078.xml"/><Relationship Id="rId2131" Type="http://schemas.openxmlformats.org/officeDocument/2006/relationships/queryTable" Target="../queryTables/queryTable2129.xml"/><Relationship Id="rId103" Type="http://schemas.openxmlformats.org/officeDocument/2006/relationships/queryTable" Target="../queryTables/queryTable101.xml"/><Relationship Id="rId310" Type="http://schemas.openxmlformats.org/officeDocument/2006/relationships/queryTable" Target="../queryTables/queryTable308.xml"/><Relationship Id="rId4096" Type="http://schemas.openxmlformats.org/officeDocument/2006/relationships/queryTable" Target="../queryTables/queryTable4094.xml"/><Relationship Id="rId1897" Type="http://schemas.openxmlformats.org/officeDocument/2006/relationships/queryTable" Target="../queryTables/queryTable1895.xml"/><Relationship Id="rId2948" Type="http://schemas.openxmlformats.org/officeDocument/2006/relationships/queryTable" Target="../queryTables/queryTable2946.xml"/><Relationship Id="rId1757" Type="http://schemas.openxmlformats.org/officeDocument/2006/relationships/queryTable" Target="../queryTables/queryTable1755.xml"/><Relationship Id="rId1964" Type="http://schemas.openxmlformats.org/officeDocument/2006/relationships/queryTable" Target="../queryTables/queryTable1962.xml"/><Relationship Id="rId2808" Type="http://schemas.openxmlformats.org/officeDocument/2006/relationships/queryTable" Target="../queryTables/queryTable2806.xml"/><Relationship Id="rId4163" Type="http://schemas.openxmlformats.org/officeDocument/2006/relationships/queryTable" Target="../queryTables/queryTable4161.xml"/><Relationship Id="rId49" Type="http://schemas.openxmlformats.org/officeDocument/2006/relationships/queryTable" Target="../queryTables/queryTable47.xml"/><Relationship Id="rId1617" Type="http://schemas.openxmlformats.org/officeDocument/2006/relationships/queryTable" Target="../queryTables/queryTable1615.xml"/><Relationship Id="rId1824" Type="http://schemas.openxmlformats.org/officeDocument/2006/relationships/queryTable" Target="../queryTables/queryTable1822.xml"/><Relationship Id="rId4023" Type="http://schemas.openxmlformats.org/officeDocument/2006/relationships/queryTable" Target="../queryTables/queryTable4021.xml"/><Relationship Id="rId4230" Type="http://schemas.openxmlformats.org/officeDocument/2006/relationships/queryTable" Target="../queryTables/queryTable4228.xml"/><Relationship Id="rId3789" Type="http://schemas.openxmlformats.org/officeDocument/2006/relationships/queryTable" Target="../queryTables/queryTable3787.xml"/><Relationship Id="rId2598" Type="http://schemas.openxmlformats.org/officeDocument/2006/relationships/queryTable" Target="../queryTables/queryTable2596.xml"/><Relationship Id="rId3996" Type="http://schemas.openxmlformats.org/officeDocument/2006/relationships/queryTable" Target="../queryTables/queryTable3994.xml"/><Relationship Id="rId3649" Type="http://schemas.openxmlformats.org/officeDocument/2006/relationships/queryTable" Target="../queryTables/queryTable3647.xml"/><Relationship Id="rId3856" Type="http://schemas.openxmlformats.org/officeDocument/2006/relationships/queryTable" Target="../queryTables/queryTable3854.xml"/><Relationship Id="rId777" Type="http://schemas.openxmlformats.org/officeDocument/2006/relationships/queryTable" Target="../queryTables/queryTable775.xml"/><Relationship Id="rId984" Type="http://schemas.openxmlformats.org/officeDocument/2006/relationships/queryTable" Target="../queryTables/queryTable982.xml"/><Relationship Id="rId2458" Type="http://schemas.openxmlformats.org/officeDocument/2006/relationships/queryTable" Target="../queryTables/queryTable2456.xml"/><Relationship Id="rId2665" Type="http://schemas.openxmlformats.org/officeDocument/2006/relationships/queryTable" Target="../queryTables/queryTable2663.xml"/><Relationship Id="rId2872" Type="http://schemas.openxmlformats.org/officeDocument/2006/relationships/queryTable" Target="../queryTables/queryTable2870.xml"/><Relationship Id="rId3509" Type="http://schemas.openxmlformats.org/officeDocument/2006/relationships/queryTable" Target="../queryTables/queryTable3507.xml"/><Relationship Id="rId3716" Type="http://schemas.openxmlformats.org/officeDocument/2006/relationships/queryTable" Target="../queryTables/queryTable3714.xml"/><Relationship Id="rId3923" Type="http://schemas.openxmlformats.org/officeDocument/2006/relationships/queryTable" Target="../queryTables/queryTable3921.xml"/><Relationship Id="rId637" Type="http://schemas.openxmlformats.org/officeDocument/2006/relationships/queryTable" Target="../queryTables/queryTable635.xml"/><Relationship Id="rId844" Type="http://schemas.openxmlformats.org/officeDocument/2006/relationships/queryTable" Target="../queryTables/queryTable842.xml"/><Relationship Id="rId1267" Type="http://schemas.openxmlformats.org/officeDocument/2006/relationships/queryTable" Target="../queryTables/queryTable1265.xml"/><Relationship Id="rId1474" Type="http://schemas.openxmlformats.org/officeDocument/2006/relationships/queryTable" Target="../queryTables/queryTable1472.xml"/><Relationship Id="rId1681" Type="http://schemas.openxmlformats.org/officeDocument/2006/relationships/queryTable" Target="../queryTables/queryTable1679.xml"/><Relationship Id="rId2318" Type="http://schemas.openxmlformats.org/officeDocument/2006/relationships/queryTable" Target="../queryTables/queryTable2316.xml"/><Relationship Id="rId2525" Type="http://schemas.openxmlformats.org/officeDocument/2006/relationships/queryTable" Target="../queryTables/queryTable2523.xml"/><Relationship Id="rId2732" Type="http://schemas.openxmlformats.org/officeDocument/2006/relationships/queryTable" Target="../queryTables/queryTable2730.xml"/><Relationship Id="rId704" Type="http://schemas.openxmlformats.org/officeDocument/2006/relationships/queryTable" Target="../queryTables/queryTable702.xml"/><Relationship Id="rId911" Type="http://schemas.openxmlformats.org/officeDocument/2006/relationships/queryTable" Target="../queryTables/queryTable909.xml"/><Relationship Id="rId1127" Type="http://schemas.openxmlformats.org/officeDocument/2006/relationships/queryTable" Target="../queryTables/queryTable1125.xml"/><Relationship Id="rId1334" Type="http://schemas.openxmlformats.org/officeDocument/2006/relationships/queryTable" Target="../queryTables/queryTable1332.xml"/><Relationship Id="rId1541" Type="http://schemas.openxmlformats.org/officeDocument/2006/relationships/queryTable" Target="../queryTables/queryTable1539.xml"/><Relationship Id="rId40" Type="http://schemas.openxmlformats.org/officeDocument/2006/relationships/queryTable" Target="../queryTables/queryTable38.xml"/><Relationship Id="rId1401" Type="http://schemas.openxmlformats.org/officeDocument/2006/relationships/queryTable" Target="../queryTables/queryTable1399.xml"/><Relationship Id="rId3299" Type="http://schemas.openxmlformats.org/officeDocument/2006/relationships/queryTable" Target="../queryTables/queryTable3297.xml"/><Relationship Id="rId3159" Type="http://schemas.openxmlformats.org/officeDocument/2006/relationships/queryTable" Target="../queryTables/queryTable3157.xml"/><Relationship Id="rId3366" Type="http://schemas.openxmlformats.org/officeDocument/2006/relationships/queryTable" Target="../queryTables/queryTable3364.xml"/><Relationship Id="rId3573" Type="http://schemas.openxmlformats.org/officeDocument/2006/relationships/queryTable" Target="../queryTables/queryTable3571.xml"/><Relationship Id="rId287" Type="http://schemas.openxmlformats.org/officeDocument/2006/relationships/queryTable" Target="../queryTables/queryTable285.xml"/><Relationship Id="rId494" Type="http://schemas.openxmlformats.org/officeDocument/2006/relationships/queryTable" Target="../queryTables/queryTable492.xml"/><Relationship Id="rId2175" Type="http://schemas.openxmlformats.org/officeDocument/2006/relationships/queryTable" Target="../queryTables/queryTable2173.xml"/><Relationship Id="rId2382" Type="http://schemas.openxmlformats.org/officeDocument/2006/relationships/queryTable" Target="../queryTables/queryTable2380.xml"/><Relationship Id="rId3019" Type="http://schemas.openxmlformats.org/officeDocument/2006/relationships/queryTable" Target="../queryTables/queryTable3017.xml"/><Relationship Id="rId3226" Type="http://schemas.openxmlformats.org/officeDocument/2006/relationships/queryTable" Target="../queryTables/queryTable3224.xml"/><Relationship Id="rId3780" Type="http://schemas.openxmlformats.org/officeDocument/2006/relationships/queryTable" Target="../queryTables/queryTable3778.xml"/><Relationship Id="rId147" Type="http://schemas.openxmlformats.org/officeDocument/2006/relationships/queryTable" Target="../queryTables/queryTable145.xml"/><Relationship Id="rId354" Type="http://schemas.openxmlformats.org/officeDocument/2006/relationships/queryTable" Target="../queryTables/queryTable352.xml"/><Relationship Id="rId1191" Type="http://schemas.openxmlformats.org/officeDocument/2006/relationships/queryTable" Target="../queryTables/queryTable1189.xml"/><Relationship Id="rId2035" Type="http://schemas.openxmlformats.org/officeDocument/2006/relationships/queryTable" Target="../queryTables/queryTable2033.xml"/><Relationship Id="rId3433" Type="http://schemas.openxmlformats.org/officeDocument/2006/relationships/queryTable" Target="../queryTables/queryTable3431.xml"/><Relationship Id="rId3640" Type="http://schemas.openxmlformats.org/officeDocument/2006/relationships/queryTable" Target="../queryTables/queryTable3638.xml"/><Relationship Id="rId561" Type="http://schemas.openxmlformats.org/officeDocument/2006/relationships/queryTable" Target="../queryTables/queryTable559.xml"/><Relationship Id="rId2242" Type="http://schemas.openxmlformats.org/officeDocument/2006/relationships/queryTable" Target="../queryTables/queryTable2240.xml"/><Relationship Id="rId3500" Type="http://schemas.openxmlformats.org/officeDocument/2006/relationships/queryTable" Target="../queryTables/queryTable3498.xml"/><Relationship Id="rId214" Type="http://schemas.openxmlformats.org/officeDocument/2006/relationships/queryTable" Target="../queryTables/queryTable212.xml"/><Relationship Id="rId421" Type="http://schemas.openxmlformats.org/officeDocument/2006/relationships/queryTable" Target="../queryTables/queryTable419.xml"/><Relationship Id="rId1051" Type="http://schemas.openxmlformats.org/officeDocument/2006/relationships/queryTable" Target="../queryTables/queryTable1049.xml"/><Relationship Id="rId2102" Type="http://schemas.openxmlformats.org/officeDocument/2006/relationships/queryTable" Target="../queryTables/queryTable2100.xml"/><Relationship Id="rId1868" Type="http://schemas.openxmlformats.org/officeDocument/2006/relationships/queryTable" Target="../queryTables/queryTable1866.xml"/><Relationship Id="rId4067" Type="http://schemas.openxmlformats.org/officeDocument/2006/relationships/queryTable" Target="../queryTables/queryTable4065.xml"/><Relationship Id="rId2919" Type="http://schemas.openxmlformats.org/officeDocument/2006/relationships/queryTable" Target="../queryTables/queryTable2917.xml"/><Relationship Id="rId3083" Type="http://schemas.openxmlformats.org/officeDocument/2006/relationships/queryTable" Target="../queryTables/queryTable3081.xml"/><Relationship Id="rId3290" Type="http://schemas.openxmlformats.org/officeDocument/2006/relationships/queryTable" Target="../queryTables/queryTable3288.xml"/><Relationship Id="rId4134" Type="http://schemas.openxmlformats.org/officeDocument/2006/relationships/queryTable" Target="../queryTables/queryTable4132.xml"/><Relationship Id="rId1728" Type="http://schemas.openxmlformats.org/officeDocument/2006/relationships/queryTable" Target="../queryTables/queryTable1726.xml"/><Relationship Id="rId1935" Type="http://schemas.openxmlformats.org/officeDocument/2006/relationships/queryTable" Target="../queryTables/queryTable1933.xml"/><Relationship Id="rId3150" Type="http://schemas.openxmlformats.org/officeDocument/2006/relationships/queryTable" Target="../queryTables/queryTable3148.xml"/><Relationship Id="rId4201" Type="http://schemas.openxmlformats.org/officeDocument/2006/relationships/queryTable" Target="../queryTables/queryTable4199.xml"/><Relationship Id="rId3010" Type="http://schemas.openxmlformats.org/officeDocument/2006/relationships/queryTable" Target="../queryTables/queryTable3008.xml"/><Relationship Id="rId3967" Type="http://schemas.openxmlformats.org/officeDocument/2006/relationships/queryTable" Target="../queryTables/queryTable3965.xml"/><Relationship Id="rId4" Type="http://schemas.openxmlformats.org/officeDocument/2006/relationships/queryTable" Target="../queryTables/queryTable2.xml"/><Relationship Id="rId888" Type="http://schemas.openxmlformats.org/officeDocument/2006/relationships/queryTable" Target="../queryTables/queryTable886.xml"/><Relationship Id="rId2569" Type="http://schemas.openxmlformats.org/officeDocument/2006/relationships/queryTable" Target="../queryTables/queryTable2567.xml"/><Relationship Id="rId2776" Type="http://schemas.openxmlformats.org/officeDocument/2006/relationships/queryTable" Target="../queryTables/queryTable2774.xml"/><Relationship Id="rId2983" Type="http://schemas.openxmlformats.org/officeDocument/2006/relationships/queryTable" Target="../queryTables/queryTable2981.xml"/><Relationship Id="rId3827" Type="http://schemas.openxmlformats.org/officeDocument/2006/relationships/queryTable" Target="../queryTables/queryTable3825.xml"/><Relationship Id="rId748" Type="http://schemas.openxmlformats.org/officeDocument/2006/relationships/queryTable" Target="../queryTables/queryTable746.xml"/><Relationship Id="rId955" Type="http://schemas.openxmlformats.org/officeDocument/2006/relationships/queryTable" Target="../queryTables/queryTable953.xml"/><Relationship Id="rId1378" Type="http://schemas.openxmlformats.org/officeDocument/2006/relationships/queryTable" Target="../queryTables/queryTable1376.xml"/><Relationship Id="rId1585" Type="http://schemas.openxmlformats.org/officeDocument/2006/relationships/queryTable" Target="../queryTables/queryTable1583.xml"/><Relationship Id="rId1792" Type="http://schemas.openxmlformats.org/officeDocument/2006/relationships/queryTable" Target="../queryTables/queryTable1790.xml"/><Relationship Id="rId2429" Type="http://schemas.openxmlformats.org/officeDocument/2006/relationships/queryTable" Target="../queryTables/queryTable2427.xml"/><Relationship Id="rId2636" Type="http://schemas.openxmlformats.org/officeDocument/2006/relationships/queryTable" Target="../queryTables/queryTable2634.xml"/><Relationship Id="rId2843" Type="http://schemas.openxmlformats.org/officeDocument/2006/relationships/queryTable" Target="../queryTables/queryTable2841.xml"/><Relationship Id="rId84" Type="http://schemas.openxmlformats.org/officeDocument/2006/relationships/queryTable" Target="../queryTables/queryTable82.xml"/><Relationship Id="rId608" Type="http://schemas.openxmlformats.org/officeDocument/2006/relationships/queryTable" Target="../queryTables/queryTable606.xml"/><Relationship Id="rId815" Type="http://schemas.openxmlformats.org/officeDocument/2006/relationships/queryTable" Target="../queryTables/queryTable813.xml"/><Relationship Id="rId1238" Type="http://schemas.openxmlformats.org/officeDocument/2006/relationships/queryTable" Target="../queryTables/queryTable1236.xml"/><Relationship Id="rId1445" Type="http://schemas.openxmlformats.org/officeDocument/2006/relationships/queryTable" Target="../queryTables/queryTable1443.xml"/><Relationship Id="rId1652" Type="http://schemas.openxmlformats.org/officeDocument/2006/relationships/queryTable" Target="../queryTables/queryTable1650.xml"/><Relationship Id="rId1305" Type="http://schemas.openxmlformats.org/officeDocument/2006/relationships/queryTable" Target="../queryTables/queryTable1303.xml"/><Relationship Id="rId2703" Type="http://schemas.openxmlformats.org/officeDocument/2006/relationships/queryTable" Target="../queryTables/queryTable2701.xml"/><Relationship Id="rId2910" Type="http://schemas.openxmlformats.org/officeDocument/2006/relationships/queryTable" Target="../queryTables/queryTable2908.xml"/><Relationship Id="rId1512" Type="http://schemas.openxmlformats.org/officeDocument/2006/relationships/queryTable" Target="../queryTables/queryTable1510.xml"/><Relationship Id="rId11" Type="http://schemas.openxmlformats.org/officeDocument/2006/relationships/queryTable" Target="../queryTables/queryTable9.xml"/><Relationship Id="rId398" Type="http://schemas.openxmlformats.org/officeDocument/2006/relationships/queryTable" Target="../queryTables/queryTable396.xml"/><Relationship Id="rId2079" Type="http://schemas.openxmlformats.org/officeDocument/2006/relationships/queryTable" Target="../queryTables/queryTable2077.xml"/><Relationship Id="rId3477" Type="http://schemas.openxmlformats.org/officeDocument/2006/relationships/queryTable" Target="../queryTables/queryTable3475.xml"/><Relationship Id="rId3684" Type="http://schemas.openxmlformats.org/officeDocument/2006/relationships/queryTable" Target="../queryTables/queryTable3682.xml"/><Relationship Id="rId3891" Type="http://schemas.openxmlformats.org/officeDocument/2006/relationships/queryTable" Target="../queryTables/queryTable3889.xml"/><Relationship Id="rId2286" Type="http://schemas.openxmlformats.org/officeDocument/2006/relationships/queryTable" Target="../queryTables/queryTable2284.xml"/><Relationship Id="rId2493" Type="http://schemas.openxmlformats.org/officeDocument/2006/relationships/queryTable" Target="../queryTables/queryTable2491.xml"/><Relationship Id="rId3337" Type="http://schemas.openxmlformats.org/officeDocument/2006/relationships/queryTable" Target="../queryTables/queryTable3335.xml"/><Relationship Id="rId3544" Type="http://schemas.openxmlformats.org/officeDocument/2006/relationships/queryTable" Target="../queryTables/queryTable3542.xml"/><Relationship Id="rId3751" Type="http://schemas.openxmlformats.org/officeDocument/2006/relationships/queryTable" Target="../queryTables/queryTable3749.xml"/><Relationship Id="rId258" Type="http://schemas.openxmlformats.org/officeDocument/2006/relationships/queryTable" Target="../queryTables/queryTable256.xml"/><Relationship Id="rId465" Type="http://schemas.openxmlformats.org/officeDocument/2006/relationships/queryTable" Target="../queryTables/queryTable463.xml"/><Relationship Id="rId672" Type="http://schemas.openxmlformats.org/officeDocument/2006/relationships/queryTable" Target="../queryTables/queryTable670.xml"/><Relationship Id="rId1095" Type="http://schemas.openxmlformats.org/officeDocument/2006/relationships/queryTable" Target="../queryTables/queryTable1093.xml"/><Relationship Id="rId2146" Type="http://schemas.openxmlformats.org/officeDocument/2006/relationships/queryTable" Target="../queryTables/queryTable2144.xml"/><Relationship Id="rId2353" Type="http://schemas.openxmlformats.org/officeDocument/2006/relationships/queryTable" Target="../queryTables/queryTable2351.xml"/><Relationship Id="rId2560" Type="http://schemas.openxmlformats.org/officeDocument/2006/relationships/queryTable" Target="../queryTables/queryTable2558.xml"/><Relationship Id="rId3404" Type="http://schemas.openxmlformats.org/officeDocument/2006/relationships/queryTable" Target="../queryTables/queryTable3402.xml"/><Relationship Id="rId3611" Type="http://schemas.openxmlformats.org/officeDocument/2006/relationships/queryTable" Target="../queryTables/queryTable3609.xml"/><Relationship Id="rId118" Type="http://schemas.openxmlformats.org/officeDocument/2006/relationships/queryTable" Target="../queryTables/queryTable116.xml"/><Relationship Id="rId325" Type="http://schemas.openxmlformats.org/officeDocument/2006/relationships/queryTable" Target="../queryTables/queryTable323.xml"/><Relationship Id="rId532" Type="http://schemas.openxmlformats.org/officeDocument/2006/relationships/queryTable" Target="../queryTables/queryTable530.xml"/><Relationship Id="rId1162" Type="http://schemas.openxmlformats.org/officeDocument/2006/relationships/queryTable" Target="../queryTables/queryTable1160.xml"/><Relationship Id="rId2006" Type="http://schemas.openxmlformats.org/officeDocument/2006/relationships/queryTable" Target="../queryTables/queryTable2004.xml"/><Relationship Id="rId2213" Type="http://schemas.openxmlformats.org/officeDocument/2006/relationships/queryTable" Target="../queryTables/queryTable2211.xml"/><Relationship Id="rId2420" Type="http://schemas.openxmlformats.org/officeDocument/2006/relationships/queryTable" Target="../queryTables/queryTable2418.xml"/><Relationship Id="rId1022" Type="http://schemas.openxmlformats.org/officeDocument/2006/relationships/queryTable" Target="../queryTables/queryTable1020.xml"/><Relationship Id="rId4178" Type="http://schemas.openxmlformats.org/officeDocument/2006/relationships/queryTable" Target="../queryTables/queryTable4176.xml"/><Relationship Id="rId1979" Type="http://schemas.openxmlformats.org/officeDocument/2006/relationships/queryTable" Target="../queryTables/queryTable1977.xml"/><Relationship Id="rId3194" Type="http://schemas.openxmlformats.org/officeDocument/2006/relationships/queryTable" Target="../queryTables/queryTable3192.xml"/><Relationship Id="rId4038" Type="http://schemas.openxmlformats.org/officeDocument/2006/relationships/queryTable" Target="../queryTables/queryTable4036.xml"/><Relationship Id="rId1839" Type="http://schemas.openxmlformats.org/officeDocument/2006/relationships/queryTable" Target="../queryTables/queryTable1837.xml"/><Relationship Id="rId3054" Type="http://schemas.openxmlformats.org/officeDocument/2006/relationships/queryTable" Target="../queryTables/queryTable3052.xml"/><Relationship Id="rId182" Type="http://schemas.openxmlformats.org/officeDocument/2006/relationships/queryTable" Target="../queryTables/queryTable180.xml"/><Relationship Id="rId1906" Type="http://schemas.openxmlformats.org/officeDocument/2006/relationships/queryTable" Target="../queryTables/queryTable1904.xml"/><Relationship Id="rId3261" Type="http://schemas.openxmlformats.org/officeDocument/2006/relationships/queryTable" Target="../queryTables/queryTable3259.xml"/><Relationship Id="rId4105" Type="http://schemas.openxmlformats.org/officeDocument/2006/relationships/queryTable" Target="../queryTables/queryTable4103.xml"/><Relationship Id="rId2070" Type="http://schemas.openxmlformats.org/officeDocument/2006/relationships/queryTable" Target="../queryTables/queryTable2068.xml"/><Relationship Id="rId3121" Type="http://schemas.openxmlformats.org/officeDocument/2006/relationships/queryTable" Target="../queryTables/queryTable3119.xml"/><Relationship Id="rId999" Type="http://schemas.openxmlformats.org/officeDocument/2006/relationships/queryTable" Target="../queryTables/queryTable997.xml"/><Relationship Id="rId2887" Type="http://schemas.openxmlformats.org/officeDocument/2006/relationships/queryTable" Target="../queryTables/queryTable2885.xml"/><Relationship Id="rId859" Type="http://schemas.openxmlformats.org/officeDocument/2006/relationships/queryTable" Target="../queryTables/queryTable857.xml"/><Relationship Id="rId1489" Type="http://schemas.openxmlformats.org/officeDocument/2006/relationships/queryTable" Target="../queryTables/queryTable1487.xml"/><Relationship Id="rId1696" Type="http://schemas.openxmlformats.org/officeDocument/2006/relationships/queryTable" Target="../queryTables/queryTable1694.xml"/><Relationship Id="rId3938" Type="http://schemas.openxmlformats.org/officeDocument/2006/relationships/queryTable" Target="../queryTables/queryTable3936.xml"/><Relationship Id="rId1349" Type="http://schemas.openxmlformats.org/officeDocument/2006/relationships/queryTable" Target="../queryTables/queryTable1347.xml"/><Relationship Id="rId2747" Type="http://schemas.openxmlformats.org/officeDocument/2006/relationships/queryTable" Target="../queryTables/queryTable2745.xml"/><Relationship Id="rId2954" Type="http://schemas.openxmlformats.org/officeDocument/2006/relationships/queryTable" Target="../queryTables/queryTable2952.xml"/><Relationship Id="rId719" Type="http://schemas.openxmlformats.org/officeDocument/2006/relationships/queryTable" Target="../queryTables/queryTable717.xml"/><Relationship Id="rId926" Type="http://schemas.openxmlformats.org/officeDocument/2006/relationships/queryTable" Target="../queryTables/queryTable924.xml"/><Relationship Id="rId1556" Type="http://schemas.openxmlformats.org/officeDocument/2006/relationships/queryTable" Target="../queryTables/queryTable1554.xml"/><Relationship Id="rId1763" Type="http://schemas.openxmlformats.org/officeDocument/2006/relationships/queryTable" Target="../queryTables/queryTable1761.xml"/><Relationship Id="rId1970" Type="http://schemas.openxmlformats.org/officeDocument/2006/relationships/queryTable" Target="../queryTables/queryTable1968.xml"/><Relationship Id="rId2607" Type="http://schemas.openxmlformats.org/officeDocument/2006/relationships/queryTable" Target="../queryTables/queryTable2605.xml"/><Relationship Id="rId2814" Type="http://schemas.openxmlformats.org/officeDocument/2006/relationships/queryTable" Target="../queryTables/queryTable2812.xml"/><Relationship Id="rId55" Type="http://schemas.openxmlformats.org/officeDocument/2006/relationships/queryTable" Target="../queryTables/queryTable53.xml"/><Relationship Id="rId1209" Type="http://schemas.openxmlformats.org/officeDocument/2006/relationships/queryTable" Target="../queryTables/queryTable1207.xml"/><Relationship Id="rId1416" Type="http://schemas.openxmlformats.org/officeDocument/2006/relationships/queryTable" Target="../queryTables/queryTable1414.xml"/><Relationship Id="rId1623" Type="http://schemas.openxmlformats.org/officeDocument/2006/relationships/queryTable" Target="../queryTables/queryTable1621.xml"/><Relationship Id="rId1830" Type="http://schemas.openxmlformats.org/officeDocument/2006/relationships/queryTable" Target="../queryTables/queryTable1828.xml"/><Relationship Id="rId3588" Type="http://schemas.openxmlformats.org/officeDocument/2006/relationships/queryTable" Target="../queryTables/queryTable3586.xml"/><Relationship Id="rId3795" Type="http://schemas.openxmlformats.org/officeDocument/2006/relationships/queryTable" Target="../queryTables/queryTable3793.xml"/><Relationship Id="rId2397" Type="http://schemas.openxmlformats.org/officeDocument/2006/relationships/queryTable" Target="../queryTables/queryTable2395.xml"/><Relationship Id="rId3448" Type="http://schemas.openxmlformats.org/officeDocument/2006/relationships/queryTable" Target="../queryTables/queryTable3446.xml"/><Relationship Id="rId3655" Type="http://schemas.openxmlformats.org/officeDocument/2006/relationships/queryTable" Target="../queryTables/queryTable3653.xml"/><Relationship Id="rId3862" Type="http://schemas.openxmlformats.org/officeDocument/2006/relationships/queryTable" Target="../queryTables/queryTable3860.xml"/><Relationship Id="rId369" Type="http://schemas.openxmlformats.org/officeDocument/2006/relationships/queryTable" Target="../queryTables/queryTable367.xml"/><Relationship Id="rId576" Type="http://schemas.openxmlformats.org/officeDocument/2006/relationships/queryTable" Target="../queryTables/queryTable574.xml"/><Relationship Id="rId783" Type="http://schemas.openxmlformats.org/officeDocument/2006/relationships/queryTable" Target="../queryTables/queryTable781.xml"/><Relationship Id="rId990" Type="http://schemas.openxmlformats.org/officeDocument/2006/relationships/queryTable" Target="../queryTables/queryTable988.xml"/><Relationship Id="rId2257" Type="http://schemas.openxmlformats.org/officeDocument/2006/relationships/queryTable" Target="../queryTables/queryTable2255.xml"/><Relationship Id="rId2464" Type="http://schemas.openxmlformats.org/officeDocument/2006/relationships/queryTable" Target="../queryTables/queryTable2462.xml"/><Relationship Id="rId2671" Type="http://schemas.openxmlformats.org/officeDocument/2006/relationships/queryTable" Target="../queryTables/queryTable2669.xml"/><Relationship Id="rId3308" Type="http://schemas.openxmlformats.org/officeDocument/2006/relationships/queryTable" Target="../queryTables/queryTable3306.xml"/><Relationship Id="rId3515" Type="http://schemas.openxmlformats.org/officeDocument/2006/relationships/queryTable" Target="../queryTables/queryTable3513.xml"/><Relationship Id="rId229" Type="http://schemas.openxmlformats.org/officeDocument/2006/relationships/queryTable" Target="../queryTables/queryTable227.xml"/><Relationship Id="rId436" Type="http://schemas.openxmlformats.org/officeDocument/2006/relationships/queryTable" Target="../queryTables/queryTable434.xml"/><Relationship Id="rId643" Type="http://schemas.openxmlformats.org/officeDocument/2006/relationships/queryTable" Target="../queryTables/queryTable641.xml"/><Relationship Id="rId1066" Type="http://schemas.openxmlformats.org/officeDocument/2006/relationships/queryTable" Target="../queryTables/queryTable1064.xml"/><Relationship Id="rId1273" Type="http://schemas.openxmlformats.org/officeDocument/2006/relationships/queryTable" Target="../queryTables/queryTable1271.xml"/><Relationship Id="rId1480" Type="http://schemas.openxmlformats.org/officeDocument/2006/relationships/queryTable" Target="../queryTables/queryTable1478.xml"/><Relationship Id="rId2117" Type="http://schemas.openxmlformats.org/officeDocument/2006/relationships/queryTable" Target="../queryTables/queryTable2115.xml"/><Relationship Id="rId2324" Type="http://schemas.openxmlformats.org/officeDocument/2006/relationships/queryTable" Target="../queryTables/queryTable2322.xml"/><Relationship Id="rId3722" Type="http://schemas.openxmlformats.org/officeDocument/2006/relationships/queryTable" Target="../queryTables/queryTable3720.xml"/><Relationship Id="rId850" Type="http://schemas.openxmlformats.org/officeDocument/2006/relationships/queryTable" Target="../queryTables/queryTable848.xml"/><Relationship Id="rId1133" Type="http://schemas.openxmlformats.org/officeDocument/2006/relationships/queryTable" Target="../queryTables/queryTable1131.xml"/><Relationship Id="rId2531" Type="http://schemas.openxmlformats.org/officeDocument/2006/relationships/queryTable" Target="../queryTables/queryTable2529.xml"/><Relationship Id="rId503" Type="http://schemas.openxmlformats.org/officeDocument/2006/relationships/queryTable" Target="../queryTables/queryTable501.xml"/><Relationship Id="rId710" Type="http://schemas.openxmlformats.org/officeDocument/2006/relationships/queryTable" Target="../queryTables/queryTable708.xml"/><Relationship Id="rId1340" Type="http://schemas.openxmlformats.org/officeDocument/2006/relationships/queryTable" Target="../queryTables/queryTable1338.xml"/><Relationship Id="rId3098" Type="http://schemas.openxmlformats.org/officeDocument/2006/relationships/queryTable" Target="../queryTables/queryTable3096.xml"/><Relationship Id="rId1200" Type="http://schemas.openxmlformats.org/officeDocument/2006/relationships/queryTable" Target="../queryTables/queryTable1198.xml"/><Relationship Id="rId4149" Type="http://schemas.openxmlformats.org/officeDocument/2006/relationships/queryTable" Target="../queryTables/queryTable4147.xml"/><Relationship Id="rId3165" Type="http://schemas.openxmlformats.org/officeDocument/2006/relationships/queryTable" Target="../queryTables/queryTable3163.xml"/><Relationship Id="rId3372" Type="http://schemas.openxmlformats.org/officeDocument/2006/relationships/queryTable" Target="../queryTables/queryTable3370.xml"/><Relationship Id="rId4009" Type="http://schemas.openxmlformats.org/officeDocument/2006/relationships/queryTable" Target="../queryTables/queryTable4007.xml"/><Relationship Id="rId4216" Type="http://schemas.openxmlformats.org/officeDocument/2006/relationships/queryTable" Target="../queryTables/queryTable4214.xml"/><Relationship Id="rId293" Type="http://schemas.openxmlformats.org/officeDocument/2006/relationships/queryTable" Target="../queryTables/queryTable291.xml"/><Relationship Id="rId2181" Type="http://schemas.openxmlformats.org/officeDocument/2006/relationships/queryTable" Target="../queryTables/queryTable2179.xml"/><Relationship Id="rId3025" Type="http://schemas.openxmlformats.org/officeDocument/2006/relationships/queryTable" Target="../queryTables/queryTable3023.xml"/><Relationship Id="rId3232" Type="http://schemas.openxmlformats.org/officeDocument/2006/relationships/queryTable" Target="../queryTables/queryTable3230.xml"/><Relationship Id="rId153" Type="http://schemas.openxmlformats.org/officeDocument/2006/relationships/queryTable" Target="../queryTables/queryTable151.xml"/><Relationship Id="rId360" Type="http://schemas.openxmlformats.org/officeDocument/2006/relationships/queryTable" Target="../queryTables/queryTable358.xml"/><Relationship Id="rId2041" Type="http://schemas.openxmlformats.org/officeDocument/2006/relationships/queryTable" Target="../queryTables/queryTable2039.xml"/><Relationship Id="rId220" Type="http://schemas.openxmlformats.org/officeDocument/2006/relationships/queryTable" Target="../queryTables/queryTable218.xml"/><Relationship Id="rId2998" Type="http://schemas.openxmlformats.org/officeDocument/2006/relationships/queryTable" Target="../queryTables/queryTable2996.xml"/><Relationship Id="rId2858" Type="http://schemas.openxmlformats.org/officeDocument/2006/relationships/queryTable" Target="../queryTables/queryTable2856.xml"/><Relationship Id="rId3909" Type="http://schemas.openxmlformats.org/officeDocument/2006/relationships/queryTable" Target="../queryTables/queryTable3907.xml"/><Relationship Id="rId4073" Type="http://schemas.openxmlformats.org/officeDocument/2006/relationships/queryTable" Target="../queryTables/queryTable4071.xml"/><Relationship Id="rId99" Type="http://schemas.openxmlformats.org/officeDocument/2006/relationships/queryTable" Target="../queryTables/queryTable97.xml"/><Relationship Id="rId1667" Type="http://schemas.openxmlformats.org/officeDocument/2006/relationships/queryTable" Target="../queryTables/queryTable1665.xml"/><Relationship Id="rId1874" Type="http://schemas.openxmlformats.org/officeDocument/2006/relationships/queryTable" Target="../queryTables/queryTable1872.xml"/><Relationship Id="rId2718" Type="http://schemas.openxmlformats.org/officeDocument/2006/relationships/queryTable" Target="../queryTables/queryTable2716.xml"/><Relationship Id="rId2925" Type="http://schemas.openxmlformats.org/officeDocument/2006/relationships/queryTable" Target="../queryTables/queryTable2923.xml"/><Relationship Id="rId1527" Type="http://schemas.openxmlformats.org/officeDocument/2006/relationships/queryTable" Target="../queryTables/queryTable1525.xml"/><Relationship Id="rId1734" Type="http://schemas.openxmlformats.org/officeDocument/2006/relationships/queryTable" Target="../queryTables/queryTable1732.xml"/><Relationship Id="rId1941" Type="http://schemas.openxmlformats.org/officeDocument/2006/relationships/queryTable" Target="../queryTables/queryTable1939.xml"/><Relationship Id="rId4140" Type="http://schemas.openxmlformats.org/officeDocument/2006/relationships/queryTable" Target="../queryTables/queryTable4138.xml"/><Relationship Id="rId26" Type="http://schemas.openxmlformats.org/officeDocument/2006/relationships/queryTable" Target="../queryTables/queryTable24.xml"/><Relationship Id="rId3699" Type="http://schemas.openxmlformats.org/officeDocument/2006/relationships/queryTable" Target="../queryTables/queryTable3697.xml"/><Relationship Id="rId4000" Type="http://schemas.openxmlformats.org/officeDocument/2006/relationships/queryTable" Target="../queryTables/queryTable3998.xml"/><Relationship Id="rId1801" Type="http://schemas.openxmlformats.org/officeDocument/2006/relationships/queryTable" Target="../queryTables/queryTable1799.xml"/><Relationship Id="rId3559" Type="http://schemas.openxmlformats.org/officeDocument/2006/relationships/queryTable" Target="../queryTables/queryTable3557.xml"/><Relationship Id="rId687" Type="http://schemas.openxmlformats.org/officeDocument/2006/relationships/queryTable" Target="../queryTables/queryTable685.xml"/><Relationship Id="rId2368" Type="http://schemas.openxmlformats.org/officeDocument/2006/relationships/queryTable" Target="../queryTables/queryTable2366.xml"/><Relationship Id="rId3766" Type="http://schemas.openxmlformats.org/officeDocument/2006/relationships/queryTable" Target="../queryTables/queryTable3764.xml"/><Relationship Id="rId3973" Type="http://schemas.openxmlformats.org/officeDocument/2006/relationships/queryTable" Target="../queryTables/queryTable3971.xml"/><Relationship Id="rId894" Type="http://schemas.openxmlformats.org/officeDocument/2006/relationships/queryTable" Target="../queryTables/queryTable892.xml"/><Relationship Id="rId1177" Type="http://schemas.openxmlformats.org/officeDocument/2006/relationships/queryTable" Target="../queryTables/queryTable1175.xml"/><Relationship Id="rId2575" Type="http://schemas.openxmlformats.org/officeDocument/2006/relationships/queryTable" Target="../queryTables/queryTable2573.xml"/><Relationship Id="rId2782" Type="http://schemas.openxmlformats.org/officeDocument/2006/relationships/queryTable" Target="../queryTables/queryTable2780.xml"/><Relationship Id="rId3419" Type="http://schemas.openxmlformats.org/officeDocument/2006/relationships/queryTable" Target="../queryTables/queryTable3417.xml"/><Relationship Id="rId3626" Type="http://schemas.openxmlformats.org/officeDocument/2006/relationships/queryTable" Target="../queryTables/queryTable3624.xml"/><Relationship Id="rId3833" Type="http://schemas.openxmlformats.org/officeDocument/2006/relationships/queryTable" Target="../queryTables/queryTable3831.xml"/><Relationship Id="rId547" Type="http://schemas.openxmlformats.org/officeDocument/2006/relationships/queryTable" Target="../queryTables/queryTable545.xml"/><Relationship Id="rId754" Type="http://schemas.openxmlformats.org/officeDocument/2006/relationships/queryTable" Target="../queryTables/queryTable752.xml"/><Relationship Id="rId961" Type="http://schemas.openxmlformats.org/officeDocument/2006/relationships/queryTable" Target="../queryTables/queryTable959.xml"/><Relationship Id="rId1384" Type="http://schemas.openxmlformats.org/officeDocument/2006/relationships/queryTable" Target="../queryTables/queryTable1382.xml"/><Relationship Id="rId1591" Type="http://schemas.openxmlformats.org/officeDocument/2006/relationships/queryTable" Target="../queryTables/queryTable1589.xml"/><Relationship Id="rId2228" Type="http://schemas.openxmlformats.org/officeDocument/2006/relationships/queryTable" Target="../queryTables/queryTable2226.xml"/><Relationship Id="rId2435" Type="http://schemas.openxmlformats.org/officeDocument/2006/relationships/queryTable" Target="../queryTables/queryTable2433.xml"/><Relationship Id="rId2642" Type="http://schemas.openxmlformats.org/officeDocument/2006/relationships/queryTable" Target="../queryTables/queryTable2640.xml"/><Relationship Id="rId3900" Type="http://schemas.openxmlformats.org/officeDocument/2006/relationships/queryTable" Target="../queryTables/queryTable3898.xml"/><Relationship Id="rId90" Type="http://schemas.openxmlformats.org/officeDocument/2006/relationships/queryTable" Target="../queryTables/queryTable88.xml"/><Relationship Id="rId407" Type="http://schemas.openxmlformats.org/officeDocument/2006/relationships/queryTable" Target="../queryTables/queryTable405.xml"/><Relationship Id="rId614" Type="http://schemas.openxmlformats.org/officeDocument/2006/relationships/queryTable" Target="../queryTables/queryTable612.xml"/><Relationship Id="rId821" Type="http://schemas.openxmlformats.org/officeDocument/2006/relationships/queryTable" Target="../queryTables/queryTable819.xml"/><Relationship Id="rId1037" Type="http://schemas.openxmlformats.org/officeDocument/2006/relationships/queryTable" Target="../queryTables/queryTable1035.xml"/><Relationship Id="rId1244" Type="http://schemas.openxmlformats.org/officeDocument/2006/relationships/queryTable" Target="../queryTables/queryTable1242.xml"/><Relationship Id="rId1451" Type="http://schemas.openxmlformats.org/officeDocument/2006/relationships/queryTable" Target="../queryTables/queryTable1449.xml"/><Relationship Id="rId2502" Type="http://schemas.openxmlformats.org/officeDocument/2006/relationships/queryTable" Target="../queryTables/queryTable2500.xml"/><Relationship Id="rId1104" Type="http://schemas.openxmlformats.org/officeDocument/2006/relationships/queryTable" Target="../queryTables/queryTable1102.xml"/><Relationship Id="rId1311" Type="http://schemas.openxmlformats.org/officeDocument/2006/relationships/queryTable" Target="../queryTables/queryTable1309.xml"/><Relationship Id="rId3069" Type="http://schemas.openxmlformats.org/officeDocument/2006/relationships/queryTable" Target="../queryTables/queryTable3067.xml"/><Relationship Id="rId3276" Type="http://schemas.openxmlformats.org/officeDocument/2006/relationships/queryTable" Target="../queryTables/queryTable3274.xml"/><Relationship Id="rId3483" Type="http://schemas.openxmlformats.org/officeDocument/2006/relationships/queryTable" Target="../queryTables/queryTable3481.xml"/><Relationship Id="rId3690" Type="http://schemas.openxmlformats.org/officeDocument/2006/relationships/queryTable" Target="../queryTables/queryTable3688.xml"/><Relationship Id="rId197" Type="http://schemas.openxmlformats.org/officeDocument/2006/relationships/queryTable" Target="../queryTables/queryTable195.xml"/><Relationship Id="rId2085" Type="http://schemas.openxmlformats.org/officeDocument/2006/relationships/queryTable" Target="../queryTables/queryTable2083.xml"/><Relationship Id="rId2292" Type="http://schemas.openxmlformats.org/officeDocument/2006/relationships/queryTable" Target="../queryTables/queryTable2290.xml"/><Relationship Id="rId3136" Type="http://schemas.openxmlformats.org/officeDocument/2006/relationships/queryTable" Target="../queryTables/queryTable3134.xml"/><Relationship Id="rId3343" Type="http://schemas.openxmlformats.org/officeDocument/2006/relationships/queryTable" Target="../queryTables/queryTable3341.xml"/><Relationship Id="rId264" Type="http://schemas.openxmlformats.org/officeDocument/2006/relationships/queryTable" Target="../queryTables/queryTable262.xml"/><Relationship Id="rId471" Type="http://schemas.openxmlformats.org/officeDocument/2006/relationships/queryTable" Target="../queryTables/queryTable469.xml"/><Relationship Id="rId2152" Type="http://schemas.openxmlformats.org/officeDocument/2006/relationships/queryTable" Target="../queryTables/queryTable2150.xml"/><Relationship Id="rId3550" Type="http://schemas.openxmlformats.org/officeDocument/2006/relationships/queryTable" Target="../queryTables/queryTable3548.xml"/><Relationship Id="rId124" Type="http://schemas.openxmlformats.org/officeDocument/2006/relationships/queryTable" Target="../queryTables/queryTable122.xml"/><Relationship Id="rId3203" Type="http://schemas.openxmlformats.org/officeDocument/2006/relationships/queryTable" Target="../queryTables/queryTable3201.xml"/><Relationship Id="rId3410" Type="http://schemas.openxmlformats.org/officeDocument/2006/relationships/queryTable" Target="../queryTables/queryTable3408.xml"/><Relationship Id="rId331" Type="http://schemas.openxmlformats.org/officeDocument/2006/relationships/queryTable" Target="../queryTables/queryTable329.xml"/><Relationship Id="rId2012" Type="http://schemas.openxmlformats.org/officeDocument/2006/relationships/queryTable" Target="../queryTables/queryTable2010.xml"/><Relationship Id="rId2969" Type="http://schemas.openxmlformats.org/officeDocument/2006/relationships/queryTable" Target="../queryTables/queryTable2967.xml"/><Relationship Id="rId1778" Type="http://schemas.openxmlformats.org/officeDocument/2006/relationships/queryTable" Target="../queryTables/queryTable1776.xml"/><Relationship Id="rId1985" Type="http://schemas.openxmlformats.org/officeDocument/2006/relationships/queryTable" Target="../queryTables/queryTable1983.xml"/><Relationship Id="rId2829" Type="http://schemas.openxmlformats.org/officeDocument/2006/relationships/queryTable" Target="../queryTables/queryTable2827.xml"/><Relationship Id="rId4184" Type="http://schemas.openxmlformats.org/officeDocument/2006/relationships/queryTable" Target="../queryTables/queryTable4182.xml"/><Relationship Id="rId1638" Type="http://schemas.openxmlformats.org/officeDocument/2006/relationships/queryTable" Target="../queryTables/queryTable1636.xml"/><Relationship Id="rId4044" Type="http://schemas.openxmlformats.org/officeDocument/2006/relationships/queryTable" Target="../queryTables/queryTable4042.xml"/><Relationship Id="rId1845" Type="http://schemas.openxmlformats.org/officeDocument/2006/relationships/queryTable" Target="../queryTables/queryTable1843.xml"/><Relationship Id="rId3060" Type="http://schemas.openxmlformats.org/officeDocument/2006/relationships/queryTable" Target="../queryTables/queryTable3058.xml"/><Relationship Id="rId4111" Type="http://schemas.openxmlformats.org/officeDocument/2006/relationships/queryTable" Target="../queryTables/queryTable4109.xml"/><Relationship Id="rId1705" Type="http://schemas.openxmlformats.org/officeDocument/2006/relationships/queryTable" Target="../queryTables/queryTable1703.xml"/><Relationship Id="rId1912" Type="http://schemas.openxmlformats.org/officeDocument/2006/relationships/queryTable" Target="../queryTables/queryTable1910.xml"/><Relationship Id="rId3877" Type="http://schemas.openxmlformats.org/officeDocument/2006/relationships/queryTable" Target="../queryTables/queryTable3875.xml"/><Relationship Id="rId798" Type="http://schemas.openxmlformats.org/officeDocument/2006/relationships/queryTable" Target="../queryTables/queryTable796.xml"/><Relationship Id="rId2479" Type="http://schemas.openxmlformats.org/officeDocument/2006/relationships/queryTable" Target="../queryTables/queryTable2477.xml"/><Relationship Id="rId2686" Type="http://schemas.openxmlformats.org/officeDocument/2006/relationships/queryTable" Target="../queryTables/queryTable2684.xml"/><Relationship Id="rId2893" Type="http://schemas.openxmlformats.org/officeDocument/2006/relationships/queryTable" Target="../queryTables/queryTable2891.xml"/><Relationship Id="rId3737" Type="http://schemas.openxmlformats.org/officeDocument/2006/relationships/queryTable" Target="../queryTables/queryTable3735.xml"/><Relationship Id="rId3944" Type="http://schemas.openxmlformats.org/officeDocument/2006/relationships/queryTable" Target="../queryTables/queryTable3942.xml"/><Relationship Id="rId658" Type="http://schemas.openxmlformats.org/officeDocument/2006/relationships/queryTable" Target="../queryTables/queryTable656.xml"/><Relationship Id="rId865" Type="http://schemas.openxmlformats.org/officeDocument/2006/relationships/queryTable" Target="../queryTables/queryTable863.xml"/><Relationship Id="rId1288" Type="http://schemas.openxmlformats.org/officeDocument/2006/relationships/queryTable" Target="../queryTables/queryTable1286.xml"/><Relationship Id="rId1495" Type="http://schemas.openxmlformats.org/officeDocument/2006/relationships/queryTable" Target="../queryTables/queryTable1493.xml"/><Relationship Id="rId2339" Type="http://schemas.openxmlformats.org/officeDocument/2006/relationships/queryTable" Target="../queryTables/queryTable2337.xml"/><Relationship Id="rId2546" Type="http://schemas.openxmlformats.org/officeDocument/2006/relationships/queryTable" Target="../queryTables/queryTable2544.xml"/><Relationship Id="rId2753" Type="http://schemas.openxmlformats.org/officeDocument/2006/relationships/queryTable" Target="../queryTables/queryTable2751.xml"/><Relationship Id="rId2960" Type="http://schemas.openxmlformats.org/officeDocument/2006/relationships/queryTable" Target="../queryTables/queryTable2958.xml"/><Relationship Id="rId3804" Type="http://schemas.openxmlformats.org/officeDocument/2006/relationships/queryTable" Target="../queryTables/queryTable3802.xml"/><Relationship Id="rId518" Type="http://schemas.openxmlformats.org/officeDocument/2006/relationships/queryTable" Target="../queryTables/queryTable516.xml"/><Relationship Id="rId725" Type="http://schemas.openxmlformats.org/officeDocument/2006/relationships/queryTable" Target="../queryTables/queryTable723.xml"/><Relationship Id="rId932" Type="http://schemas.openxmlformats.org/officeDocument/2006/relationships/queryTable" Target="../queryTables/queryTable930.xml"/><Relationship Id="rId1148" Type="http://schemas.openxmlformats.org/officeDocument/2006/relationships/queryTable" Target="../queryTables/queryTable1146.xml"/><Relationship Id="rId1355" Type="http://schemas.openxmlformats.org/officeDocument/2006/relationships/queryTable" Target="../queryTables/queryTable1353.xml"/><Relationship Id="rId1562" Type="http://schemas.openxmlformats.org/officeDocument/2006/relationships/queryTable" Target="../queryTables/queryTable1560.xml"/><Relationship Id="rId2406" Type="http://schemas.openxmlformats.org/officeDocument/2006/relationships/queryTable" Target="../queryTables/queryTable2404.xml"/><Relationship Id="rId2613" Type="http://schemas.openxmlformats.org/officeDocument/2006/relationships/queryTable" Target="../queryTables/queryTable2611.xml"/><Relationship Id="rId1008" Type="http://schemas.openxmlformats.org/officeDocument/2006/relationships/queryTable" Target="../queryTables/queryTable1006.xml"/><Relationship Id="rId1215" Type="http://schemas.openxmlformats.org/officeDocument/2006/relationships/queryTable" Target="../queryTables/queryTable1213.xml"/><Relationship Id="rId1422" Type="http://schemas.openxmlformats.org/officeDocument/2006/relationships/queryTable" Target="../queryTables/queryTable1420.xml"/><Relationship Id="rId2820" Type="http://schemas.openxmlformats.org/officeDocument/2006/relationships/queryTable" Target="../queryTables/queryTable2818.xml"/><Relationship Id="rId61" Type="http://schemas.openxmlformats.org/officeDocument/2006/relationships/queryTable" Target="../queryTables/queryTable59.xml"/><Relationship Id="rId3387" Type="http://schemas.openxmlformats.org/officeDocument/2006/relationships/queryTable" Target="../queryTables/queryTable3385.xml"/><Relationship Id="rId2196" Type="http://schemas.openxmlformats.org/officeDocument/2006/relationships/queryTable" Target="../queryTables/queryTable2194.xml"/><Relationship Id="rId3594" Type="http://schemas.openxmlformats.org/officeDocument/2006/relationships/queryTable" Target="../queryTables/queryTable3592.xml"/><Relationship Id="rId168" Type="http://schemas.openxmlformats.org/officeDocument/2006/relationships/queryTable" Target="../queryTables/queryTable166.xml"/><Relationship Id="rId3247" Type="http://schemas.openxmlformats.org/officeDocument/2006/relationships/queryTable" Target="../queryTables/queryTable3245.xml"/><Relationship Id="rId3454" Type="http://schemas.openxmlformats.org/officeDocument/2006/relationships/queryTable" Target="../queryTables/queryTable3452.xml"/><Relationship Id="rId3661" Type="http://schemas.openxmlformats.org/officeDocument/2006/relationships/queryTable" Target="../queryTables/queryTable3659.xml"/><Relationship Id="rId375" Type="http://schemas.openxmlformats.org/officeDocument/2006/relationships/queryTable" Target="../queryTables/queryTable373.xml"/><Relationship Id="rId582" Type="http://schemas.openxmlformats.org/officeDocument/2006/relationships/queryTable" Target="../queryTables/queryTable580.xml"/><Relationship Id="rId2056" Type="http://schemas.openxmlformats.org/officeDocument/2006/relationships/queryTable" Target="../queryTables/queryTable2054.xml"/><Relationship Id="rId2263" Type="http://schemas.openxmlformats.org/officeDocument/2006/relationships/queryTable" Target="../queryTables/queryTable2261.xml"/><Relationship Id="rId2470" Type="http://schemas.openxmlformats.org/officeDocument/2006/relationships/queryTable" Target="../queryTables/queryTable2468.xml"/><Relationship Id="rId3107" Type="http://schemas.openxmlformats.org/officeDocument/2006/relationships/queryTable" Target="../queryTables/queryTable3105.xml"/><Relationship Id="rId3314" Type="http://schemas.openxmlformats.org/officeDocument/2006/relationships/queryTable" Target="../queryTables/queryTable3312.xml"/><Relationship Id="rId3521" Type="http://schemas.openxmlformats.org/officeDocument/2006/relationships/queryTable" Target="../queryTables/queryTable3519.xml"/><Relationship Id="rId235" Type="http://schemas.openxmlformats.org/officeDocument/2006/relationships/queryTable" Target="../queryTables/queryTable233.xml"/><Relationship Id="rId442" Type="http://schemas.openxmlformats.org/officeDocument/2006/relationships/queryTable" Target="../queryTables/queryTable440.xml"/><Relationship Id="rId1072" Type="http://schemas.openxmlformats.org/officeDocument/2006/relationships/queryTable" Target="../queryTables/queryTable1070.xml"/><Relationship Id="rId2123" Type="http://schemas.openxmlformats.org/officeDocument/2006/relationships/queryTable" Target="../queryTables/queryTable2121.xml"/><Relationship Id="rId2330" Type="http://schemas.openxmlformats.org/officeDocument/2006/relationships/queryTable" Target="../queryTables/queryTable2328.xml"/><Relationship Id="rId302" Type="http://schemas.openxmlformats.org/officeDocument/2006/relationships/queryTable" Target="../queryTables/queryTable300.xml"/><Relationship Id="rId4088" Type="http://schemas.openxmlformats.org/officeDocument/2006/relationships/queryTable" Target="../queryTables/queryTable4086.xml"/><Relationship Id="rId1889" Type="http://schemas.openxmlformats.org/officeDocument/2006/relationships/queryTable" Target="../queryTables/queryTable1887.xml"/><Relationship Id="rId4155" Type="http://schemas.openxmlformats.org/officeDocument/2006/relationships/queryTable" Target="../queryTables/queryTable4153.xml"/><Relationship Id="rId1749" Type="http://schemas.openxmlformats.org/officeDocument/2006/relationships/queryTable" Target="../queryTables/queryTable1747.xml"/><Relationship Id="rId1956" Type="http://schemas.openxmlformats.org/officeDocument/2006/relationships/queryTable" Target="../queryTables/queryTable1954.xml"/><Relationship Id="rId3171" Type="http://schemas.openxmlformats.org/officeDocument/2006/relationships/queryTable" Target="../queryTables/queryTable3169.xml"/><Relationship Id="rId4015" Type="http://schemas.openxmlformats.org/officeDocument/2006/relationships/queryTable" Target="../queryTables/queryTable4013.xml"/><Relationship Id="rId1609" Type="http://schemas.openxmlformats.org/officeDocument/2006/relationships/queryTable" Target="../queryTables/queryTable1607.xml"/><Relationship Id="rId1816" Type="http://schemas.openxmlformats.org/officeDocument/2006/relationships/queryTable" Target="../queryTables/queryTable1814.xml"/><Relationship Id="rId4222" Type="http://schemas.openxmlformats.org/officeDocument/2006/relationships/queryTable" Target="../queryTables/queryTable4220.xml"/><Relationship Id="rId3031" Type="http://schemas.openxmlformats.org/officeDocument/2006/relationships/queryTable" Target="../queryTables/queryTable3029.xml"/><Relationship Id="rId3988" Type="http://schemas.openxmlformats.org/officeDocument/2006/relationships/queryTable" Target="../queryTables/queryTable3986.xml"/><Relationship Id="rId2797" Type="http://schemas.openxmlformats.org/officeDocument/2006/relationships/queryTable" Target="../queryTables/queryTable2795.xml"/><Relationship Id="rId3848" Type="http://schemas.openxmlformats.org/officeDocument/2006/relationships/queryTable" Target="../queryTables/queryTable3846.xml"/><Relationship Id="rId769" Type="http://schemas.openxmlformats.org/officeDocument/2006/relationships/queryTable" Target="../queryTables/queryTable767.xml"/><Relationship Id="rId976" Type="http://schemas.openxmlformats.org/officeDocument/2006/relationships/queryTable" Target="../queryTables/queryTable974.xml"/><Relationship Id="rId1399" Type="http://schemas.openxmlformats.org/officeDocument/2006/relationships/queryTable" Target="../queryTables/queryTable1397.xml"/><Relationship Id="rId2657" Type="http://schemas.openxmlformats.org/officeDocument/2006/relationships/queryTable" Target="../queryTables/queryTable2655.xml"/><Relationship Id="rId629" Type="http://schemas.openxmlformats.org/officeDocument/2006/relationships/queryTable" Target="../queryTables/queryTable627.xml"/><Relationship Id="rId1259" Type="http://schemas.openxmlformats.org/officeDocument/2006/relationships/queryTable" Target="../queryTables/queryTable1257.xml"/><Relationship Id="rId1466" Type="http://schemas.openxmlformats.org/officeDocument/2006/relationships/queryTable" Target="../queryTables/queryTable1464.xml"/><Relationship Id="rId2864" Type="http://schemas.openxmlformats.org/officeDocument/2006/relationships/queryTable" Target="../queryTables/queryTable2862.xml"/><Relationship Id="rId3708" Type="http://schemas.openxmlformats.org/officeDocument/2006/relationships/queryTable" Target="../queryTables/queryTable3706.xml"/><Relationship Id="rId3915" Type="http://schemas.openxmlformats.org/officeDocument/2006/relationships/queryTable" Target="../queryTables/queryTable3913.xml"/><Relationship Id="rId836" Type="http://schemas.openxmlformats.org/officeDocument/2006/relationships/queryTable" Target="../queryTables/queryTable834.xml"/><Relationship Id="rId1119" Type="http://schemas.openxmlformats.org/officeDocument/2006/relationships/queryTable" Target="../queryTables/queryTable1117.xml"/><Relationship Id="rId1673" Type="http://schemas.openxmlformats.org/officeDocument/2006/relationships/queryTable" Target="../queryTables/queryTable1671.xml"/><Relationship Id="rId1880" Type="http://schemas.openxmlformats.org/officeDocument/2006/relationships/queryTable" Target="../queryTables/queryTable1878.xml"/><Relationship Id="rId2517" Type="http://schemas.openxmlformats.org/officeDocument/2006/relationships/queryTable" Target="../queryTables/queryTable2515.xml"/><Relationship Id="rId2724" Type="http://schemas.openxmlformats.org/officeDocument/2006/relationships/queryTable" Target="../queryTables/queryTable2722.xml"/><Relationship Id="rId2931" Type="http://schemas.openxmlformats.org/officeDocument/2006/relationships/queryTable" Target="../queryTables/queryTable2929.xml"/><Relationship Id="rId903" Type="http://schemas.openxmlformats.org/officeDocument/2006/relationships/queryTable" Target="../queryTables/queryTable901.xml"/><Relationship Id="rId1326" Type="http://schemas.openxmlformats.org/officeDocument/2006/relationships/queryTable" Target="../queryTables/queryTable1324.xml"/><Relationship Id="rId1533" Type="http://schemas.openxmlformats.org/officeDocument/2006/relationships/queryTable" Target="../queryTables/queryTable1531.xml"/><Relationship Id="rId1740" Type="http://schemas.openxmlformats.org/officeDocument/2006/relationships/queryTable" Target="../queryTables/queryTable1738.xml"/><Relationship Id="rId32" Type="http://schemas.openxmlformats.org/officeDocument/2006/relationships/queryTable" Target="../queryTables/queryTable30.xml"/><Relationship Id="rId1600" Type="http://schemas.openxmlformats.org/officeDocument/2006/relationships/queryTable" Target="../queryTables/queryTable1598.xml"/><Relationship Id="rId3498" Type="http://schemas.openxmlformats.org/officeDocument/2006/relationships/queryTable" Target="../queryTables/queryTable3496.xml"/><Relationship Id="rId3358" Type="http://schemas.openxmlformats.org/officeDocument/2006/relationships/queryTable" Target="../queryTables/queryTable3356.xml"/><Relationship Id="rId3565" Type="http://schemas.openxmlformats.org/officeDocument/2006/relationships/queryTable" Target="../queryTables/queryTable3563.xml"/><Relationship Id="rId3772" Type="http://schemas.openxmlformats.org/officeDocument/2006/relationships/queryTable" Target="../queryTables/queryTable3770.xml"/><Relationship Id="rId279" Type="http://schemas.openxmlformats.org/officeDocument/2006/relationships/queryTable" Target="../queryTables/queryTable277.xml"/><Relationship Id="rId486" Type="http://schemas.openxmlformats.org/officeDocument/2006/relationships/queryTable" Target="../queryTables/queryTable484.xml"/><Relationship Id="rId693" Type="http://schemas.openxmlformats.org/officeDocument/2006/relationships/queryTable" Target="../queryTables/queryTable691.xml"/><Relationship Id="rId2167" Type="http://schemas.openxmlformats.org/officeDocument/2006/relationships/queryTable" Target="../queryTables/queryTable2165.xml"/><Relationship Id="rId2374" Type="http://schemas.openxmlformats.org/officeDocument/2006/relationships/queryTable" Target="../queryTables/queryTable2372.xml"/><Relationship Id="rId2581" Type="http://schemas.openxmlformats.org/officeDocument/2006/relationships/queryTable" Target="../queryTables/queryTable2579.xml"/><Relationship Id="rId3218" Type="http://schemas.openxmlformats.org/officeDocument/2006/relationships/queryTable" Target="../queryTables/queryTable3216.xml"/><Relationship Id="rId3425" Type="http://schemas.openxmlformats.org/officeDocument/2006/relationships/queryTable" Target="../queryTables/queryTable3423.xml"/><Relationship Id="rId3632" Type="http://schemas.openxmlformats.org/officeDocument/2006/relationships/queryTable" Target="../queryTables/queryTable3630.xml"/><Relationship Id="rId139" Type="http://schemas.openxmlformats.org/officeDocument/2006/relationships/queryTable" Target="../queryTables/queryTable137.xml"/><Relationship Id="rId346" Type="http://schemas.openxmlformats.org/officeDocument/2006/relationships/queryTable" Target="../queryTables/queryTable344.xml"/><Relationship Id="rId553" Type="http://schemas.openxmlformats.org/officeDocument/2006/relationships/queryTable" Target="../queryTables/queryTable551.xml"/><Relationship Id="rId760" Type="http://schemas.openxmlformats.org/officeDocument/2006/relationships/queryTable" Target="../queryTables/queryTable758.xml"/><Relationship Id="rId1183" Type="http://schemas.openxmlformats.org/officeDocument/2006/relationships/queryTable" Target="../queryTables/queryTable1181.xml"/><Relationship Id="rId1390" Type="http://schemas.openxmlformats.org/officeDocument/2006/relationships/queryTable" Target="../queryTables/queryTable1388.xml"/><Relationship Id="rId2027" Type="http://schemas.openxmlformats.org/officeDocument/2006/relationships/queryTable" Target="../queryTables/queryTable2025.xml"/><Relationship Id="rId2234" Type="http://schemas.openxmlformats.org/officeDocument/2006/relationships/queryTable" Target="../queryTables/queryTable2232.xml"/><Relationship Id="rId2441" Type="http://schemas.openxmlformats.org/officeDocument/2006/relationships/queryTable" Target="../queryTables/queryTable2439.xml"/><Relationship Id="rId206" Type="http://schemas.openxmlformats.org/officeDocument/2006/relationships/queryTable" Target="../queryTables/queryTable204.xml"/><Relationship Id="rId413" Type="http://schemas.openxmlformats.org/officeDocument/2006/relationships/queryTable" Target="../queryTables/queryTable411.xml"/><Relationship Id="rId1043" Type="http://schemas.openxmlformats.org/officeDocument/2006/relationships/queryTable" Target="../queryTables/queryTable1041.xml"/><Relationship Id="rId4199" Type="http://schemas.openxmlformats.org/officeDocument/2006/relationships/queryTable" Target="../queryTables/queryTable4197.xml"/><Relationship Id="rId620" Type="http://schemas.openxmlformats.org/officeDocument/2006/relationships/queryTable" Target="../queryTables/queryTable618.xml"/><Relationship Id="rId1250" Type="http://schemas.openxmlformats.org/officeDocument/2006/relationships/queryTable" Target="../queryTables/queryTable1248.xml"/><Relationship Id="rId2301" Type="http://schemas.openxmlformats.org/officeDocument/2006/relationships/queryTable" Target="../queryTables/queryTable2299.xml"/><Relationship Id="rId4059" Type="http://schemas.openxmlformats.org/officeDocument/2006/relationships/queryTable" Target="../queryTables/queryTable4057.xml"/><Relationship Id="rId1110" Type="http://schemas.openxmlformats.org/officeDocument/2006/relationships/queryTable" Target="../queryTables/queryTable1108.xml"/><Relationship Id="rId1927" Type="http://schemas.openxmlformats.org/officeDocument/2006/relationships/queryTable" Target="../queryTables/queryTable1925.xml"/><Relationship Id="rId3075" Type="http://schemas.openxmlformats.org/officeDocument/2006/relationships/queryTable" Target="../queryTables/queryTable3073.xml"/><Relationship Id="rId3282" Type="http://schemas.openxmlformats.org/officeDocument/2006/relationships/queryTable" Target="../queryTables/queryTable3280.xml"/><Relationship Id="rId4126" Type="http://schemas.openxmlformats.org/officeDocument/2006/relationships/queryTable" Target="../queryTables/queryTable4124.xml"/><Relationship Id="rId2091" Type="http://schemas.openxmlformats.org/officeDocument/2006/relationships/queryTable" Target="../queryTables/queryTable2089.xml"/><Relationship Id="rId3142" Type="http://schemas.openxmlformats.org/officeDocument/2006/relationships/queryTable" Target="../queryTables/queryTable3140.xml"/><Relationship Id="rId270" Type="http://schemas.openxmlformats.org/officeDocument/2006/relationships/queryTable" Target="../queryTables/queryTable268.xml"/><Relationship Id="rId3002" Type="http://schemas.openxmlformats.org/officeDocument/2006/relationships/queryTable" Target="../queryTables/queryTable3000.xml"/><Relationship Id="rId130" Type="http://schemas.openxmlformats.org/officeDocument/2006/relationships/queryTable" Target="../queryTables/queryTable128.xml"/><Relationship Id="rId3959" Type="http://schemas.openxmlformats.org/officeDocument/2006/relationships/queryTable" Target="../queryTables/queryTable3957.xml"/><Relationship Id="rId2768" Type="http://schemas.openxmlformats.org/officeDocument/2006/relationships/queryTable" Target="../queryTables/queryTable2766.xml"/><Relationship Id="rId2975" Type="http://schemas.openxmlformats.org/officeDocument/2006/relationships/queryTable" Target="../queryTables/queryTable2973.xml"/><Relationship Id="rId3819" Type="http://schemas.openxmlformats.org/officeDocument/2006/relationships/queryTable" Target="../queryTables/queryTable3817.xml"/><Relationship Id="rId947" Type="http://schemas.openxmlformats.org/officeDocument/2006/relationships/queryTable" Target="../queryTables/queryTable945.xml"/><Relationship Id="rId1577" Type="http://schemas.openxmlformats.org/officeDocument/2006/relationships/queryTable" Target="../queryTables/queryTable1575.xml"/><Relationship Id="rId1784" Type="http://schemas.openxmlformats.org/officeDocument/2006/relationships/queryTable" Target="../queryTables/queryTable1782.xml"/><Relationship Id="rId1991" Type="http://schemas.openxmlformats.org/officeDocument/2006/relationships/queryTable" Target="../queryTables/queryTable1989.xml"/><Relationship Id="rId2628" Type="http://schemas.openxmlformats.org/officeDocument/2006/relationships/queryTable" Target="../queryTables/queryTable2626.xml"/><Relationship Id="rId2835" Type="http://schemas.openxmlformats.org/officeDocument/2006/relationships/queryTable" Target="../queryTables/queryTable2833.xml"/><Relationship Id="rId4190" Type="http://schemas.openxmlformats.org/officeDocument/2006/relationships/queryTable" Target="../queryTables/queryTable4188.xml"/><Relationship Id="rId76" Type="http://schemas.openxmlformats.org/officeDocument/2006/relationships/queryTable" Target="../queryTables/queryTable74.xml"/><Relationship Id="rId807" Type="http://schemas.openxmlformats.org/officeDocument/2006/relationships/queryTable" Target="../queryTables/queryTable805.xml"/><Relationship Id="rId1437" Type="http://schemas.openxmlformats.org/officeDocument/2006/relationships/queryTable" Target="../queryTables/queryTable1435.xml"/><Relationship Id="rId1644" Type="http://schemas.openxmlformats.org/officeDocument/2006/relationships/queryTable" Target="../queryTables/queryTable1642.xml"/><Relationship Id="rId1851" Type="http://schemas.openxmlformats.org/officeDocument/2006/relationships/queryTable" Target="../queryTables/queryTable1849.xml"/><Relationship Id="rId2902" Type="http://schemas.openxmlformats.org/officeDocument/2006/relationships/queryTable" Target="../queryTables/queryTable2900.xml"/><Relationship Id="rId4050" Type="http://schemas.openxmlformats.org/officeDocument/2006/relationships/queryTable" Target="../queryTables/queryTable4048.xml"/><Relationship Id="rId1504" Type="http://schemas.openxmlformats.org/officeDocument/2006/relationships/queryTable" Target="../queryTables/queryTable1502.xml"/><Relationship Id="rId1711" Type="http://schemas.openxmlformats.org/officeDocument/2006/relationships/queryTable" Target="../queryTables/queryTable1709.xml"/><Relationship Id="rId3469" Type="http://schemas.openxmlformats.org/officeDocument/2006/relationships/queryTable" Target="../queryTables/queryTable3467.xml"/><Relationship Id="rId3676" Type="http://schemas.openxmlformats.org/officeDocument/2006/relationships/queryTable" Target="../queryTables/queryTable3674.xml"/><Relationship Id="rId597" Type="http://schemas.openxmlformats.org/officeDocument/2006/relationships/queryTable" Target="../queryTables/queryTable595.xml"/><Relationship Id="rId2278" Type="http://schemas.openxmlformats.org/officeDocument/2006/relationships/queryTable" Target="../queryTables/queryTable2276.xml"/><Relationship Id="rId2485" Type="http://schemas.openxmlformats.org/officeDocument/2006/relationships/queryTable" Target="../queryTables/queryTable2483.xml"/><Relationship Id="rId3329" Type="http://schemas.openxmlformats.org/officeDocument/2006/relationships/queryTable" Target="../queryTables/queryTable3327.xml"/><Relationship Id="rId3883" Type="http://schemas.openxmlformats.org/officeDocument/2006/relationships/queryTable" Target="../queryTables/queryTable3881.xml"/><Relationship Id="rId457" Type="http://schemas.openxmlformats.org/officeDocument/2006/relationships/queryTable" Target="../queryTables/queryTable455.xml"/><Relationship Id="rId1087" Type="http://schemas.openxmlformats.org/officeDocument/2006/relationships/queryTable" Target="../queryTables/queryTable1085.xml"/><Relationship Id="rId1294" Type="http://schemas.openxmlformats.org/officeDocument/2006/relationships/queryTable" Target="../queryTables/queryTable1292.xml"/><Relationship Id="rId2138" Type="http://schemas.openxmlformats.org/officeDocument/2006/relationships/queryTable" Target="../queryTables/queryTable2136.xml"/><Relationship Id="rId2692" Type="http://schemas.openxmlformats.org/officeDocument/2006/relationships/queryTable" Target="../queryTables/queryTable2690.xml"/><Relationship Id="rId3536" Type="http://schemas.openxmlformats.org/officeDocument/2006/relationships/queryTable" Target="../queryTables/queryTable3534.xml"/><Relationship Id="rId3743" Type="http://schemas.openxmlformats.org/officeDocument/2006/relationships/queryTable" Target="../queryTables/queryTable3741.xml"/><Relationship Id="rId3950" Type="http://schemas.openxmlformats.org/officeDocument/2006/relationships/queryTable" Target="../queryTables/queryTable3948.xml"/><Relationship Id="rId664" Type="http://schemas.openxmlformats.org/officeDocument/2006/relationships/queryTable" Target="../queryTables/queryTable662.xml"/><Relationship Id="rId871" Type="http://schemas.openxmlformats.org/officeDocument/2006/relationships/queryTable" Target="../queryTables/queryTable869.xml"/><Relationship Id="rId2345" Type="http://schemas.openxmlformats.org/officeDocument/2006/relationships/queryTable" Target="../queryTables/queryTable2343.xml"/><Relationship Id="rId2552" Type="http://schemas.openxmlformats.org/officeDocument/2006/relationships/queryTable" Target="../queryTables/queryTable2550.xml"/><Relationship Id="rId3603" Type="http://schemas.openxmlformats.org/officeDocument/2006/relationships/queryTable" Target="../queryTables/queryTable3601.xml"/><Relationship Id="rId3810" Type="http://schemas.openxmlformats.org/officeDocument/2006/relationships/queryTable" Target="../queryTables/queryTable3808.xml"/><Relationship Id="rId317" Type="http://schemas.openxmlformats.org/officeDocument/2006/relationships/queryTable" Target="../queryTables/queryTable315.xml"/><Relationship Id="rId524" Type="http://schemas.openxmlformats.org/officeDocument/2006/relationships/queryTable" Target="../queryTables/queryTable522.xml"/><Relationship Id="rId731" Type="http://schemas.openxmlformats.org/officeDocument/2006/relationships/queryTable" Target="../queryTables/queryTable729.xml"/><Relationship Id="rId1154" Type="http://schemas.openxmlformats.org/officeDocument/2006/relationships/queryTable" Target="../queryTables/queryTable1152.xml"/><Relationship Id="rId1361" Type="http://schemas.openxmlformats.org/officeDocument/2006/relationships/queryTable" Target="../queryTables/queryTable1359.xml"/><Relationship Id="rId2205" Type="http://schemas.openxmlformats.org/officeDocument/2006/relationships/queryTable" Target="../queryTables/queryTable2203.xml"/><Relationship Id="rId2412" Type="http://schemas.openxmlformats.org/officeDocument/2006/relationships/queryTable" Target="../queryTables/queryTable2410.xml"/><Relationship Id="rId1014" Type="http://schemas.openxmlformats.org/officeDocument/2006/relationships/queryTable" Target="../queryTables/queryTable1012.xml"/><Relationship Id="rId1221" Type="http://schemas.openxmlformats.org/officeDocument/2006/relationships/queryTable" Target="../queryTables/queryTable1219.xml"/><Relationship Id="rId3186" Type="http://schemas.openxmlformats.org/officeDocument/2006/relationships/queryTable" Target="../queryTables/queryTable3184.xml"/><Relationship Id="rId3393" Type="http://schemas.openxmlformats.org/officeDocument/2006/relationships/queryTable" Target="../queryTables/queryTable3391.xml"/><Relationship Id="rId3046" Type="http://schemas.openxmlformats.org/officeDocument/2006/relationships/queryTable" Target="../queryTables/queryTable3044.xml"/><Relationship Id="rId3253" Type="http://schemas.openxmlformats.org/officeDocument/2006/relationships/queryTable" Target="../queryTables/queryTable3251.xml"/><Relationship Id="rId3460" Type="http://schemas.openxmlformats.org/officeDocument/2006/relationships/queryTable" Target="../queryTables/queryTable3458.xml"/><Relationship Id="rId174" Type="http://schemas.openxmlformats.org/officeDocument/2006/relationships/queryTable" Target="../queryTables/queryTable172.xml"/><Relationship Id="rId381" Type="http://schemas.openxmlformats.org/officeDocument/2006/relationships/queryTable" Target="../queryTables/queryTable379.xml"/><Relationship Id="rId2062" Type="http://schemas.openxmlformats.org/officeDocument/2006/relationships/queryTable" Target="../queryTables/queryTable2060.xml"/><Relationship Id="rId3113" Type="http://schemas.openxmlformats.org/officeDocument/2006/relationships/queryTable" Target="../queryTables/queryTable3111.xml"/><Relationship Id="rId241" Type="http://schemas.openxmlformats.org/officeDocument/2006/relationships/queryTable" Target="../queryTables/queryTable239.xml"/><Relationship Id="rId3320" Type="http://schemas.openxmlformats.org/officeDocument/2006/relationships/queryTable" Target="../queryTables/queryTable3318.xml"/><Relationship Id="rId2879" Type="http://schemas.openxmlformats.org/officeDocument/2006/relationships/queryTable" Target="../queryTables/queryTable2877.xml"/><Relationship Id="rId101" Type="http://schemas.openxmlformats.org/officeDocument/2006/relationships/queryTable" Target="../queryTables/queryTable99.xml"/><Relationship Id="rId1688" Type="http://schemas.openxmlformats.org/officeDocument/2006/relationships/queryTable" Target="../queryTables/queryTable1686.xml"/><Relationship Id="rId1895" Type="http://schemas.openxmlformats.org/officeDocument/2006/relationships/queryTable" Target="../queryTables/queryTable1893.xml"/><Relationship Id="rId2739" Type="http://schemas.openxmlformats.org/officeDocument/2006/relationships/queryTable" Target="../queryTables/queryTable2737.xml"/><Relationship Id="rId2946" Type="http://schemas.openxmlformats.org/officeDocument/2006/relationships/queryTable" Target="../queryTables/queryTable2944.xml"/><Relationship Id="rId4094" Type="http://schemas.openxmlformats.org/officeDocument/2006/relationships/queryTable" Target="../queryTables/queryTable4092.xml"/><Relationship Id="rId918" Type="http://schemas.openxmlformats.org/officeDocument/2006/relationships/queryTable" Target="../queryTables/queryTable916.xml"/><Relationship Id="rId1548" Type="http://schemas.openxmlformats.org/officeDocument/2006/relationships/queryTable" Target="../queryTables/queryTable1546.xml"/><Relationship Id="rId1755" Type="http://schemas.openxmlformats.org/officeDocument/2006/relationships/queryTable" Target="../queryTables/queryTable1753.xml"/><Relationship Id="rId4161" Type="http://schemas.openxmlformats.org/officeDocument/2006/relationships/queryTable" Target="../queryTables/queryTable4159.xml"/><Relationship Id="rId1408" Type="http://schemas.openxmlformats.org/officeDocument/2006/relationships/queryTable" Target="../queryTables/queryTable1406.xml"/><Relationship Id="rId1962" Type="http://schemas.openxmlformats.org/officeDocument/2006/relationships/queryTable" Target="../queryTables/queryTable1960.xml"/><Relationship Id="rId2806" Type="http://schemas.openxmlformats.org/officeDocument/2006/relationships/queryTable" Target="../queryTables/queryTable2804.xml"/><Relationship Id="rId4021" Type="http://schemas.openxmlformats.org/officeDocument/2006/relationships/queryTable" Target="../queryTables/queryTable4019.xml"/><Relationship Id="rId47" Type="http://schemas.openxmlformats.org/officeDocument/2006/relationships/queryTable" Target="../queryTables/queryTable45.xml"/><Relationship Id="rId1615" Type="http://schemas.openxmlformats.org/officeDocument/2006/relationships/queryTable" Target="../queryTables/queryTable1613.xml"/><Relationship Id="rId1822" Type="http://schemas.openxmlformats.org/officeDocument/2006/relationships/queryTable" Target="../queryTables/queryTable1820.xml"/><Relationship Id="rId3787" Type="http://schemas.openxmlformats.org/officeDocument/2006/relationships/queryTable" Target="../queryTables/queryTable3785.xml"/><Relationship Id="rId3994" Type="http://schemas.openxmlformats.org/officeDocument/2006/relationships/queryTable" Target="../queryTables/queryTable3992.xml"/><Relationship Id="rId2389" Type="http://schemas.openxmlformats.org/officeDocument/2006/relationships/queryTable" Target="../queryTables/queryTable2387.xml"/><Relationship Id="rId2596" Type="http://schemas.openxmlformats.org/officeDocument/2006/relationships/queryTable" Target="../queryTables/queryTable2594.xml"/><Relationship Id="rId3647" Type="http://schemas.openxmlformats.org/officeDocument/2006/relationships/queryTable" Target="../queryTables/queryTable3645.xml"/><Relationship Id="rId3854" Type="http://schemas.openxmlformats.org/officeDocument/2006/relationships/queryTable" Target="../queryTables/queryTable3852.xml"/><Relationship Id="rId568" Type="http://schemas.openxmlformats.org/officeDocument/2006/relationships/queryTable" Target="../queryTables/queryTable566.xml"/><Relationship Id="rId775" Type="http://schemas.openxmlformats.org/officeDocument/2006/relationships/queryTable" Target="../queryTables/queryTable773.xml"/><Relationship Id="rId982" Type="http://schemas.openxmlformats.org/officeDocument/2006/relationships/queryTable" Target="../queryTables/queryTable980.xml"/><Relationship Id="rId1198" Type="http://schemas.openxmlformats.org/officeDocument/2006/relationships/queryTable" Target="../queryTables/queryTable1196.xml"/><Relationship Id="rId2249" Type="http://schemas.openxmlformats.org/officeDocument/2006/relationships/queryTable" Target="../queryTables/queryTable2247.xml"/><Relationship Id="rId2456" Type="http://schemas.openxmlformats.org/officeDocument/2006/relationships/queryTable" Target="../queryTables/queryTable2454.xml"/><Relationship Id="rId2663" Type="http://schemas.openxmlformats.org/officeDocument/2006/relationships/queryTable" Target="../queryTables/queryTable2661.xml"/><Relationship Id="rId2870" Type="http://schemas.openxmlformats.org/officeDocument/2006/relationships/queryTable" Target="../queryTables/queryTable2868.xml"/><Relationship Id="rId3507" Type="http://schemas.openxmlformats.org/officeDocument/2006/relationships/queryTable" Target="../queryTables/queryTable3505.xml"/><Relationship Id="rId3714" Type="http://schemas.openxmlformats.org/officeDocument/2006/relationships/queryTable" Target="../queryTables/queryTable3712.xml"/><Relationship Id="rId3921" Type="http://schemas.openxmlformats.org/officeDocument/2006/relationships/queryTable" Target="../queryTables/queryTable3919.xml"/><Relationship Id="rId428" Type="http://schemas.openxmlformats.org/officeDocument/2006/relationships/queryTable" Target="../queryTables/queryTable426.xml"/><Relationship Id="rId635" Type="http://schemas.openxmlformats.org/officeDocument/2006/relationships/queryTable" Target="../queryTables/queryTable633.xml"/><Relationship Id="rId842" Type="http://schemas.openxmlformats.org/officeDocument/2006/relationships/queryTable" Target="../queryTables/queryTable840.xml"/><Relationship Id="rId1058" Type="http://schemas.openxmlformats.org/officeDocument/2006/relationships/queryTable" Target="../queryTables/queryTable1056.xml"/><Relationship Id="rId1265" Type="http://schemas.openxmlformats.org/officeDocument/2006/relationships/queryTable" Target="../queryTables/queryTable1263.xml"/><Relationship Id="rId1472" Type="http://schemas.openxmlformats.org/officeDocument/2006/relationships/queryTable" Target="../queryTables/queryTable1470.xml"/><Relationship Id="rId2109" Type="http://schemas.openxmlformats.org/officeDocument/2006/relationships/queryTable" Target="../queryTables/queryTable2107.xml"/><Relationship Id="rId2316" Type="http://schemas.openxmlformats.org/officeDocument/2006/relationships/queryTable" Target="../queryTables/queryTable2314.xml"/><Relationship Id="rId2523" Type="http://schemas.openxmlformats.org/officeDocument/2006/relationships/queryTable" Target="../queryTables/queryTable2521.xml"/><Relationship Id="rId2730" Type="http://schemas.openxmlformats.org/officeDocument/2006/relationships/queryTable" Target="../queryTables/queryTable2728.xml"/><Relationship Id="rId702" Type="http://schemas.openxmlformats.org/officeDocument/2006/relationships/queryTable" Target="../queryTables/queryTable700.xml"/><Relationship Id="rId1125" Type="http://schemas.openxmlformats.org/officeDocument/2006/relationships/queryTable" Target="../queryTables/queryTable1123.xml"/><Relationship Id="rId1332" Type="http://schemas.openxmlformats.org/officeDocument/2006/relationships/queryTable" Target="../queryTables/queryTable1330.xml"/><Relationship Id="rId3297" Type="http://schemas.openxmlformats.org/officeDocument/2006/relationships/queryTable" Target="../queryTables/queryTable3295.xml"/><Relationship Id="rId3157" Type="http://schemas.openxmlformats.org/officeDocument/2006/relationships/queryTable" Target="../queryTables/queryTable3155.xml"/><Relationship Id="rId285" Type="http://schemas.openxmlformats.org/officeDocument/2006/relationships/queryTable" Target="../queryTables/queryTable283.xml"/><Relationship Id="rId3364" Type="http://schemas.openxmlformats.org/officeDocument/2006/relationships/queryTable" Target="../queryTables/queryTable3362.xml"/><Relationship Id="rId3571" Type="http://schemas.openxmlformats.org/officeDocument/2006/relationships/queryTable" Target="../queryTables/queryTable3569.xml"/><Relationship Id="rId4208" Type="http://schemas.openxmlformats.org/officeDocument/2006/relationships/queryTable" Target="../queryTables/queryTable4206.xml"/><Relationship Id="rId492" Type="http://schemas.openxmlformats.org/officeDocument/2006/relationships/queryTable" Target="../queryTables/queryTable490.xml"/><Relationship Id="rId2173" Type="http://schemas.openxmlformats.org/officeDocument/2006/relationships/queryTable" Target="../queryTables/queryTable2171.xml"/><Relationship Id="rId2380" Type="http://schemas.openxmlformats.org/officeDocument/2006/relationships/queryTable" Target="../queryTables/queryTable2378.xml"/><Relationship Id="rId3017" Type="http://schemas.openxmlformats.org/officeDocument/2006/relationships/queryTable" Target="../queryTables/queryTable3015.xml"/><Relationship Id="rId3224" Type="http://schemas.openxmlformats.org/officeDocument/2006/relationships/queryTable" Target="../queryTables/queryTable3222.xml"/><Relationship Id="rId3431" Type="http://schemas.openxmlformats.org/officeDocument/2006/relationships/queryTable" Target="../queryTables/queryTable3429.xml"/><Relationship Id="rId145" Type="http://schemas.openxmlformats.org/officeDocument/2006/relationships/queryTable" Target="../queryTables/queryTable143.xml"/><Relationship Id="rId352" Type="http://schemas.openxmlformats.org/officeDocument/2006/relationships/queryTable" Target="../queryTables/queryTable350.xml"/><Relationship Id="rId2033" Type="http://schemas.openxmlformats.org/officeDocument/2006/relationships/queryTable" Target="../queryTables/queryTable2031.xml"/><Relationship Id="rId2240" Type="http://schemas.openxmlformats.org/officeDocument/2006/relationships/queryTable" Target="../queryTables/queryTable2238.xml"/><Relationship Id="rId212" Type="http://schemas.openxmlformats.org/officeDocument/2006/relationships/queryTable" Target="../queryTables/queryTable210.xml"/><Relationship Id="rId1799" Type="http://schemas.openxmlformats.org/officeDocument/2006/relationships/queryTable" Target="../queryTables/queryTable1797.xml"/><Relationship Id="rId2100" Type="http://schemas.openxmlformats.org/officeDocument/2006/relationships/queryTable" Target="../queryTables/queryTable2098.xml"/><Relationship Id="rId4065" Type="http://schemas.openxmlformats.org/officeDocument/2006/relationships/queryTable" Target="../queryTables/queryTable4063.xml"/><Relationship Id="rId1659" Type="http://schemas.openxmlformats.org/officeDocument/2006/relationships/queryTable" Target="../queryTables/queryTable1657.xml"/><Relationship Id="rId1866" Type="http://schemas.openxmlformats.org/officeDocument/2006/relationships/queryTable" Target="../queryTables/queryTable1864.xml"/><Relationship Id="rId2917" Type="http://schemas.openxmlformats.org/officeDocument/2006/relationships/queryTable" Target="../queryTables/queryTable2915.xml"/><Relationship Id="rId3081" Type="http://schemas.openxmlformats.org/officeDocument/2006/relationships/queryTable" Target="../queryTables/queryTable3079.xml"/><Relationship Id="rId4132" Type="http://schemas.openxmlformats.org/officeDocument/2006/relationships/queryTable" Target="../queryTables/queryTable4130.xml"/><Relationship Id="rId1519" Type="http://schemas.openxmlformats.org/officeDocument/2006/relationships/queryTable" Target="../queryTables/queryTable1517.xml"/><Relationship Id="rId1726" Type="http://schemas.openxmlformats.org/officeDocument/2006/relationships/queryTable" Target="../queryTables/queryTable1724.xml"/><Relationship Id="rId1933" Type="http://schemas.openxmlformats.org/officeDocument/2006/relationships/queryTable" Target="../queryTables/queryTable1931.xml"/><Relationship Id="rId18" Type="http://schemas.openxmlformats.org/officeDocument/2006/relationships/queryTable" Target="../queryTables/queryTable16.xml"/><Relationship Id="rId3898" Type="http://schemas.openxmlformats.org/officeDocument/2006/relationships/queryTable" Target="../queryTables/queryTable3896.xml"/><Relationship Id="rId3758" Type="http://schemas.openxmlformats.org/officeDocument/2006/relationships/queryTable" Target="../queryTables/queryTable3756.xml"/><Relationship Id="rId3965" Type="http://schemas.openxmlformats.org/officeDocument/2006/relationships/queryTable" Target="../queryTables/queryTable3963.xml"/><Relationship Id="rId679" Type="http://schemas.openxmlformats.org/officeDocument/2006/relationships/queryTable" Target="../queryTables/queryTable677.xml"/><Relationship Id="rId886" Type="http://schemas.openxmlformats.org/officeDocument/2006/relationships/queryTable" Target="../queryTables/queryTable884.xml"/><Relationship Id="rId2567" Type="http://schemas.openxmlformats.org/officeDocument/2006/relationships/queryTable" Target="../queryTables/queryTable2565.xml"/><Relationship Id="rId2774" Type="http://schemas.openxmlformats.org/officeDocument/2006/relationships/queryTable" Target="../queryTables/queryTable2772.xml"/><Relationship Id="rId3618" Type="http://schemas.openxmlformats.org/officeDocument/2006/relationships/queryTable" Target="../queryTables/queryTable3616.xml"/><Relationship Id="rId2" Type="http://schemas.openxmlformats.org/officeDocument/2006/relationships/drawing" Target="../drawings/drawing1.xml"/><Relationship Id="rId539" Type="http://schemas.openxmlformats.org/officeDocument/2006/relationships/queryTable" Target="../queryTables/queryTable537.xml"/><Relationship Id="rId746" Type="http://schemas.openxmlformats.org/officeDocument/2006/relationships/queryTable" Target="../queryTables/queryTable744.xml"/><Relationship Id="rId1169" Type="http://schemas.openxmlformats.org/officeDocument/2006/relationships/queryTable" Target="../queryTables/queryTable1167.xml"/><Relationship Id="rId1376" Type="http://schemas.openxmlformats.org/officeDocument/2006/relationships/queryTable" Target="../queryTables/queryTable1374.xml"/><Relationship Id="rId1583" Type="http://schemas.openxmlformats.org/officeDocument/2006/relationships/queryTable" Target="../queryTables/queryTable1581.xml"/><Relationship Id="rId2427" Type="http://schemas.openxmlformats.org/officeDocument/2006/relationships/queryTable" Target="../queryTables/queryTable2425.xml"/><Relationship Id="rId2981" Type="http://schemas.openxmlformats.org/officeDocument/2006/relationships/queryTable" Target="../queryTables/queryTable2979.xml"/><Relationship Id="rId3825" Type="http://schemas.openxmlformats.org/officeDocument/2006/relationships/queryTable" Target="../queryTables/queryTable3823.xml"/><Relationship Id="rId953" Type="http://schemas.openxmlformats.org/officeDocument/2006/relationships/queryTable" Target="../queryTables/queryTable951.xml"/><Relationship Id="rId1029" Type="http://schemas.openxmlformats.org/officeDocument/2006/relationships/queryTable" Target="../queryTables/queryTable1027.xml"/><Relationship Id="rId1236" Type="http://schemas.openxmlformats.org/officeDocument/2006/relationships/queryTable" Target="../queryTables/queryTable1234.xml"/><Relationship Id="rId1790" Type="http://schemas.openxmlformats.org/officeDocument/2006/relationships/queryTable" Target="../queryTables/queryTable1788.xml"/><Relationship Id="rId2634" Type="http://schemas.openxmlformats.org/officeDocument/2006/relationships/queryTable" Target="../queryTables/queryTable2632.xml"/><Relationship Id="rId2841" Type="http://schemas.openxmlformats.org/officeDocument/2006/relationships/queryTable" Target="../queryTables/queryTable2839.xml"/><Relationship Id="rId82" Type="http://schemas.openxmlformats.org/officeDocument/2006/relationships/queryTable" Target="../queryTables/queryTable80.xml"/><Relationship Id="rId606" Type="http://schemas.openxmlformats.org/officeDocument/2006/relationships/queryTable" Target="../queryTables/queryTable604.xml"/><Relationship Id="rId813" Type="http://schemas.openxmlformats.org/officeDocument/2006/relationships/queryTable" Target="../queryTables/queryTable811.xml"/><Relationship Id="rId1443" Type="http://schemas.openxmlformats.org/officeDocument/2006/relationships/queryTable" Target="../queryTables/queryTable1441.xml"/><Relationship Id="rId1650" Type="http://schemas.openxmlformats.org/officeDocument/2006/relationships/queryTable" Target="../queryTables/queryTable1648.xml"/><Relationship Id="rId2701" Type="http://schemas.openxmlformats.org/officeDocument/2006/relationships/queryTable" Target="../queryTables/queryTable2699.xml"/><Relationship Id="rId1303" Type="http://schemas.openxmlformats.org/officeDocument/2006/relationships/queryTable" Target="../queryTables/queryTable1301.xml"/><Relationship Id="rId1510" Type="http://schemas.openxmlformats.org/officeDocument/2006/relationships/queryTable" Target="../queryTables/queryTable1508.xml"/><Relationship Id="rId3268" Type="http://schemas.openxmlformats.org/officeDocument/2006/relationships/queryTable" Target="../queryTables/queryTable3266.xml"/><Relationship Id="rId3475" Type="http://schemas.openxmlformats.org/officeDocument/2006/relationships/queryTable" Target="../queryTables/queryTable3473.xml"/><Relationship Id="rId3682" Type="http://schemas.openxmlformats.org/officeDocument/2006/relationships/queryTable" Target="../queryTables/queryTable3680.xml"/><Relationship Id="rId189" Type="http://schemas.openxmlformats.org/officeDocument/2006/relationships/queryTable" Target="../queryTables/queryTable187.xml"/><Relationship Id="rId396" Type="http://schemas.openxmlformats.org/officeDocument/2006/relationships/queryTable" Target="../queryTables/queryTable394.xml"/><Relationship Id="rId2077" Type="http://schemas.openxmlformats.org/officeDocument/2006/relationships/queryTable" Target="../queryTables/queryTable2075.xml"/><Relationship Id="rId2284" Type="http://schemas.openxmlformats.org/officeDocument/2006/relationships/queryTable" Target="../queryTables/queryTable2282.xml"/><Relationship Id="rId2491" Type="http://schemas.openxmlformats.org/officeDocument/2006/relationships/queryTable" Target="../queryTables/queryTable2489.xml"/><Relationship Id="rId3128" Type="http://schemas.openxmlformats.org/officeDocument/2006/relationships/queryTable" Target="../queryTables/queryTable3126.xml"/><Relationship Id="rId3335" Type="http://schemas.openxmlformats.org/officeDocument/2006/relationships/queryTable" Target="../queryTables/queryTable3333.xml"/><Relationship Id="rId3542" Type="http://schemas.openxmlformats.org/officeDocument/2006/relationships/queryTable" Target="../queryTables/queryTable3540.xml"/><Relationship Id="rId256" Type="http://schemas.openxmlformats.org/officeDocument/2006/relationships/queryTable" Target="../queryTables/queryTable254.xml"/><Relationship Id="rId463" Type="http://schemas.openxmlformats.org/officeDocument/2006/relationships/queryTable" Target="../queryTables/queryTable461.xml"/><Relationship Id="rId670" Type="http://schemas.openxmlformats.org/officeDocument/2006/relationships/queryTable" Target="../queryTables/queryTable668.xml"/><Relationship Id="rId1093" Type="http://schemas.openxmlformats.org/officeDocument/2006/relationships/queryTable" Target="../queryTables/queryTable1091.xml"/><Relationship Id="rId2144" Type="http://schemas.openxmlformats.org/officeDocument/2006/relationships/queryTable" Target="../queryTables/queryTable2142.xml"/><Relationship Id="rId2351" Type="http://schemas.openxmlformats.org/officeDocument/2006/relationships/queryTable" Target="../queryTables/queryTable2349.xml"/><Relationship Id="rId3402" Type="http://schemas.openxmlformats.org/officeDocument/2006/relationships/queryTable" Target="../queryTables/queryTable3400.xml"/><Relationship Id="rId116" Type="http://schemas.openxmlformats.org/officeDocument/2006/relationships/queryTable" Target="../queryTables/queryTable114.xml"/><Relationship Id="rId323" Type="http://schemas.openxmlformats.org/officeDocument/2006/relationships/queryTable" Target="../queryTables/queryTable321.xml"/><Relationship Id="rId530" Type="http://schemas.openxmlformats.org/officeDocument/2006/relationships/queryTable" Target="../queryTables/queryTable528.xml"/><Relationship Id="rId1160" Type="http://schemas.openxmlformats.org/officeDocument/2006/relationships/queryTable" Target="../queryTables/queryTable1158.xml"/><Relationship Id="rId2004" Type="http://schemas.openxmlformats.org/officeDocument/2006/relationships/queryTable" Target="../queryTables/queryTable2002.xml"/><Relationship Id="rId2211" Type="http://schemas.openxmlformats.org/officeDocument/2006/relationships/queryTable" Target="../queryTables/queryTable2209.xml"/><Relationship Id="rId4176" Type="http://schemas.openxmlformats.org/officeDocument/2006/relationships/queryTable" Target="../queryTables/queryTable4174.xml"/><Relationship Id="rId1020" Type="http://schemas.openxmlformats.org/officeDocument/2006/relationships/queryTable" Target="../queryTables/queryTable1018.xml"/><Relationship Id="rId1977" Type="http://schemas.openxmlformats.org/officeDocument/2006/relationships/queryTable" Target="../queryTables/queryTable1975.xml"/><Relationship Id="rId1837" Type="http://schemas.openxmlformats.org/officeDocument/2006/relationships/queryTable" Target="../queryTables/queryTable1835.xml"/><Relationship Id="rId3192" Type="http://schemas.openxmlformats.org/officeDocument/2006/relationships/queryTable" Target="../queryTables/queryTable3190.xml"/><Relationship Id="rId4036" Type="http://schemas.openxmlformats.org/officeDocument/2006/relationships/queryTable" Target="../queryTables/queryTable4034.xml"/><Relationship Id="rId3052" Type="http://schemas.openxmlformats.org/officeDocument/2006/relationships/queryTable" Target="../queryTables/queryTable3050.xml"/><Relationship Id="rId4103" Type="http://schemas.openxmlformats.org/officeDocument/2006/relationships/queryTable" Target="../queryTables/queryTable4101.xml"/><Relationship Id="rId180" Type="http://schemas.openxmlformats.org/officeDocument/2006/relationships/queryTable" Target="../queryTables/queryTable178.xml"/><Relationship Id="rId1904" Type="http://schemas.openxmlformats.org/officeDocument/2006/relationships/queryTable" Target="../queryTables/queryTable1902.xml"/><Relationship Id="rId3869" Type="http://schemas.openxmlformats.org/officeDocument/2006/relationships/queryTable" Target="../queryTables/queryTable3867.xml"/><Relationship Id="rId997" Type="http://schemas.openxmlformats.org/officeDocument/2006/relationships/queryTable" Target="../queryTables/queryTable995.xml"/><Relationship Id="rId2678" Type="http://schemas.openxmlformats.org/officeDocument/2006/relationships/queryTable" Target="../queryTables/queryTable2676.xml"/><Relationship Id="rId2885" Type="http://schemas.openxmlformats.org/officeDocument/2006/relationships/queryTable" Target="../queryTables/queryTable2883.xml"/><Relationship Id="rId3729" Type="http://schemas.openxmlformats.org/officeDocument/2006/relationships/queryTable" Target="../queryTables/queryTable3727.xml"/><Relationship Id="rId3936" Type="http://schemas.openxmlformats.org/officeDocument/2006/relationships/queryTable" Target="../queryTables/queryTable3934.xml"/><Relationship Id="rId857" Type="http://schemas.openxmlformats.org/officeDocument/2006/relationships/queryTable" Target="../queryTables/queryTable855.xml"/><Relationship Id="rId1487" Type="http://schemas.openxmlformats.org/officeDocument/2006/relationships/queryTable" Target="../queryTables/queryTable1485.xml"/><Relationship Id="rId1694" Type="http://schemas.openxmlformats.org/officeDocument/2006/relationships/queryTable" Target="../queryTables/queryTable1692.xml"/><Relationship Id="rId2538" Type="http://schemas.openxmlformats.org/officeDocument/2006/relationships/queryTable" Target="../queryTables/queryTable2536.xml"/><Relationship Id="rId2745" Type="http://schemas.openxmlformats.org/officeDocument/2006/relationships/queryTable" Target="../queryTables/queryTable2743.xml"/><Relationship Id="rId2952" Type="http://schemas.openxmlformats.org/officeDocument/2006/relationships/queryTable" Target="../queryTables/queryTable2950.xml"/><Relationship Id="rId717" Type="http://schemas.openxmlformats.org/officeDocument/2006/relationships/queryTable" Target="../queryTables/queryTable715.xml"/><Relationship Id="rId924" Type="http://schemas.openxmlformats.org/officeDocument/2006/relationships/queryTable" Target="../queryTables/queryTable922.xml"/><Relationship Id="rId1347" Type="http://schemas.openxmlformats.org/officeDocument/2006/relationships/queryTable" Target="../queryTables/queryTable1345.xml"/><Relationship Id="rId1554" Type="http://schemas.openxmlformats.org/officeDocument/2006/relationships/queryTable" Target="../queryTables/queryTable1552.xml"/><Relationship Id="rId1761" Type="http://schemas.openxmlformats.org/officeDocument/2006/relationships/queryTable" Target="../queryTables/queryTable1759.xml"/><Relationship Id="rId2605" Type="http://schemas.openxmlformats.org/officeDocument/2006/relationships/queryTable" Target="../queryTables/queryTable2603.xml"/><Relationship Id="rId2812" Type="http://schemas.openxmlformats.org/officeDocument/2006/relationships/queryTable" Target="../queryTables/queryTable2810.xml"/><Relationship Id="rId53" Type="http://schemas.openxmlformats.org/officeDocument/2006/relationships/queryTable" Target="../queryTables/queryTable51.xml"/><Relationship Id="rId1207" Type="http://schemas.openxmlformats.org/officeDocument/2006/relationships/queryTable" Target="../queryTables/queryTable1205.xml"/><Relationship Id="rId1414" Type="http://schemas.openxmlformats.org/officeDocument/2006/relationships/queryTable" Target="../queryTables/queryTable1412.xml"/><Relationship Id="rId1621" Type="http://schemas.openxmlformats.org/officeDocument/2006/relationships/queryTable" Target="../queryTables/queryTable1619.xml"/><Relationship Id="rId3379" Type="http://schemas.openxmlformats.org/officeDocument/2006/relationships/queryTable" Target="../queryTables/queryTable3377.xml"/><Relationship Id="rId3586" Type="http://schemas.openxmlformats.org/officeDocument/2006/relationships/queryTable" Target="../queryTables/queryTable3584.xml"/><Relationship Id="rId3793" Type="http://schemas.openxmlformats.org/officeDocument/2006/relationships/queryTable" Target="../queryTables/queryTable3791.xml"/><Relationship Id="rId2188" Type="http://schemas.openxmlformats.org/officeDocument/2006/relationships/queryTable" Target="../queryTables/queryTable2186.xml"/><Relationship Id="rId2395" Type="http://schemas.openxmlformats.org/officeDocument/2006/relationships/queryTable" Target="../queryTables/queryTable2393.xml"/><Relationship Id="rId3239" Type="http://schemas.openxmlformats.org/officeDocument/2006/relationships/queryTable" Target="../queryTables/queryTable3237.xml"/><Relationship Id="rId3446" Type="http://schemas.openxmlformats.org/officeDocument/2006/relationships/queryTable" Target="../queryTables/queryTable3444.xml"/><Relationship Id="rId367" Type="http://schemas.openxmlformats.org/officeDocument/2006/relationships/queryTable" Target="../queryTables/queryTable365.xml"/><Relationship Id="rId574" Type="http://schemas.openxmlformats.org/officeDocument/2006/relationships/queryTable" Target="../queryTables/queryTable572.xml"/><Relationship Id="rId2048" Type="http://schemas.openxmlformats.org/officeDocument/2006/relationships/queryTable" Target="../queryTables/queryTable2046.xml"/><Relationship Id="rId2255" Type="http://schemas.openxmlformats.org/officeDocument/2006/relationships/queryTable" Target="../queryTables/queryTable2253.xml"/><Relationship Id="rId3653" Type="http://schemas.openxmlformats.org/officeDocument/2006/relationships/queryTable" Target="../queryTables/queryTable3651.xml"/><Relationship Id="rId3860" Type="http://schemas.openxmlformats.org/officeDocument/2006/relationships/queryTable" Target="../queryTables/queryTable3858.xml"/><Relationship Id="rId227" Type="http://schemas.openxmlformats.org/officeDocument/2006/relationships/queryTable" Target="../queryTables/queryTable225.xml"/><Relationship Id="rId781" Type="http://schemas.openxmlformats.org/officeDocument/2006/relationships/queryTable" Target="../queryTables/queryTable779.xml"/><Relationship Id="rId2462" Type="http://schemas.openxmlformats.org/officeDocument/2006/relationships/queryTable" Target="../queryTables/queryTable2460.xml"/><Relationship Id="rId3306" Type="http://schemas.openxmlformats.org/officeDocument/2006/relationships/queryTable" Target="../queryTables/queryTable3304.xml"/><Relationship Id="rId3513" Type="http://schemas.openxmlformats.org/officeDocument/2006/relationships/queryTable" Target="../queryTables/queryTable3511.xml"/><Relationship Id="rId3720" Type="http://schemas.openxmlformats.org/officeDocument/2006/relationships/queryTable" Target="../queryTables/queryTable3718.xml"/><Relationship Id="rId434" Type="http://schemas.openxmlformats.org/officeDocument/2006/relationships/queryTable" Target="../queryTables/queryTable432.xml"/><Relationship Id="rId641" Type="http://schemas.openxmlformats.org/officeDocument/2006/relationships/queryTable" Target="../queryTables/queryTable639.xml"/><Relationship Id="rId1064" Type="http://schemas.openxmlformats.org/officeDocument/2006/relationships/queryTable" Target="../queryTables/queryTable1062.xml"/><Relationship Id="rId1271" Type="http://schemas.openxmlformats.org/officeDocument/2006/relationships/queryTable" Target="../queryTables/queryTable1269.xml"/><Relationship Id="rId2115" Type="http://schemas.openxmlformats.org/officeDocument/2006/relationships/queryTable" Target="../queryTables/queryTable2113.xml"/><Relationship Id="rId2322" Type="http://schemas.openxmlformats.org/officeDocument/2006/relationships/queryTable" Target="../queryTables/queryTable2320.xml"/><Relationship Id="rId501" Type="http://schemas.openxmlformats.org/officeDocument/2006/relationships/queryTable" Target="../queryTables/queryTable499.xml"/><Relationship Id="rId1131" Type="http://schemas.openxmlformats.org/officeDocument/2006/relationships/queryTable" Target="../queryTables/queryTable1129.xml"/><Relationship Id="rId3096" Type="http://schemas.openxmlformats.org/officeDocument/2006/relationships/queryTable" Target="../queryTables/queryTable3094.xml"/><Relationship Id="rId4147" Type="http://schemas.openxmlformats.org/officeDocument/2006/relationships/queryTable" Target="../queryTables/queryTable4145.xml"/><Relationship Id="rId1948" Type="http://schemas.openxmlformats.org/officeDocument/2006/relationships/queryTable" Target="../queryTables/queryTable1946.xml"/><Relationship Id="rId3163" Type="http://schemas.openxmlformats.org/officeDocument/2006/relationships/queryTable" Target="../queryTables/queryTable3161.xml"/><Relationship Id="rId3370" Type="http://schemas.openxmlformats.org/officeDocument/2006/relationships/queryTable" Target="../queryTables/queryTable3368.xml"/><Relationship Id="rId4007" Type="http://schemas.openxmlformats.org/officeDocument/2006/relationships/queryTable" Target="../queryTables/queryTable4005.xml"/><Relationship Id="rId4214" Type="http://schemas.openxmlformats.org/officeDocument/2006/relationships/queryTable" Target="../queryTables/queryTable4212.xml"/><Relationship Id="rId291" Type="http://schemas.openxmlformats.org/officeDocument/2006/relationships/queryTable" Target="../queryTables/queryTable289.xml"/><Relationship Id="rId1808" Type="http://schemas.openxmlformats.org/officeDocument/2006/relationships/queryTable" Target="../queryTables/queryTable1806.xml"/><Relationship Id="rId3023" Type="http://schemas.openxmlformats.org/officeDocument/2006/relationships/queryTable" Target="../queryTables/queryTable3021.xml"/><Relationship Id="rId151" Type="http://schemas.openxmlformats.org/officeDocument/2006/relationships/queryTable" Target="../queryTables/queryTable149.xml"/><Relationship Id="rId3230" Type="http://schemas.openxmlformats.org/officeDocument/2006/relationships/queryTable" Target="../queryTables/queryTable3228.xml"/><Relationship Id="rId2789" Type="http://schemas.openxmlformats.org/officeDocument/2006/relationships/queryTable" Target="../queryTables/queryTable2787.xml"/><Relationship Id="rId2996" Type="http://schemas.openxmlformats.org/officeDocument/2006/relationships/queryTable" Target="../queryTables/queryTable2994.xml"/><Relationship Id="rId968" Type="http://schemas.openxmlformats.org/officeDocument/2006/relationships/queryTable" Target="../queryTables/queryTable966.xml"/><Relationship Id="rId1598" Type="http://schemas.openxmlformats.org/officeDocument/2006/relationships/queryTable" Target="../queryTables/queryTable1596.xml"/><Relationship Id="rId2649" Type="http://schemas.openxmlformats.org/officeDocument/2006/relationships/queryTable" Target="../queryTables/queryTable2647.xml"/><Relationship Id="rId2856" Type="http://schemas.openxmlformats.org/officeDocument/2006/relationships/queryTable" Target="../queryTables/queryTable2854.xml"/><Relationship Id="rId3907" Type="http://schemas.openxmlformats.org/officeDocument/2006/relationships/queryTable" Target="../queryTables/queryTable3905.xml"/><Relationship Id="rId97" Type="http://schemas.openxmlformats.org/officeDocument/2006/relationships/queryTable" Target="../queryTables/queryTable95.xml"/><Relationship Id="rId828" Type="http://schemas.openxmlformats.org/officeDocument/2006/relationships/queryTable" Target="../queryTables/queryTable826.xml"/><Relationship Id="rId1458" Type="http://schemas.openxmlformats.org/officeDocument/2006/relationships/queryTable" Target="../queryTables/queryTable1456.xml"/><Relationship Id="rId1665" Type="http://schemas.openxmlformats.org/officeDocument/2006/relationships/queryTable" Target="../queryTables/queryTable1663.xml"/><Relationship Id="rId1872" Type="http://schemas.openxmlformats.org/officeDocument/2006/relationships/queryTable" Target="../queryTables/queryTable1870.xml"/><Relationship Id="rId2509" Type="http://schemas.openxmlformats.org/officeDocument/2006/relationships/queryTable" Target="../queryTables/queryTable2507.xml"/><Relationship Id="rId2716" Type="http://schemas.openxmlformats.org/officeDocument/2006/relationships/queryTable" Target="../queryTables/queryTable2714.xml"/><Relationship Id="rId4071" Type="http://schemas.openxmlformats.org/officeDocument/2006/relationships/queryTable" Target="../queryTables/queryTable4069.xml"/><Relationship Id="rId1318" Type="http://schemas.openxmlformats.org/officeDocument/2006/relationships/queryTable" Target="../queryTables/queryTable1316.xml"/><Relationship Id="rId1525" Type="http://schemas.openxmlformats.org/officeDocument/2006/relationships/queryTable" Target="../queryTables/queryTable1523.xml"/><Relationship Id="rId2923" Type="http://schemas.openxmlformats.org/officeDocument/2006/relationships/queryTable" Target="../queryTables/queryTable2921.xml"/><Relationship Id="rId1732" Type="http://schemas.openxmlformats.org/officeDocument/2006/relationships/queryTable" Target="../queryTables/queryTable1730.xml"/><Relationship Id="rId24" Type="http://schemas.openxmlformats.org/officeDocument/2006/relationships/queryTable" Target="../queryTables/queryTable22.xml"/><Relationship Id="rId2299" Type="http://schemas.openxmlformats.org/officeDocument/2006/relationships/queryTable" Target="../queryTables/queryTable2297.xml"/><Relationship Id="rId3697" Type="http://schemas.openxmlformats.org/officeDocument/2006/relationships/queryTable" Target="../queryTables/queryTable3695.xml"/><Relationship Id="rId3557" Type="http://schemas.openxmlformats.org/officeDocument/2006/relationships/queryTable" Target="../queryTables/queryTable3555.xml"/><Relationship Id="rId3764" Type="http://schemas.openxmlformats.org/officeDocument/2006/relationships/queryTable" Target="../queryTables/queryTable3762.xml"/><Relationship Id="rId3971" Type="http://schemas.openxmlformats.org/officeDocument/2006/relationships/queryTable" Target="../queryTables/queryTable3969.xml"/><Relationship Id="rId478" Type="http://schemas.openxmlformats.org/officeDocument/2006/relationships/queryTable" Target="../queryTables/queryTable476.xml"/><Relationship Id="rId685" Type="http://schemas.openxmlformats.org/officeDocument/2006/relationships/queryTable" Target="../queryTables/queryTable683.xml"/><Relationship Id="rId892" Type="http://schemas.openxmlformats.org/officeDocument/2006/relationships/queryTable" Target="../queryTables/queryTable890.xml"/><Relationship Id="rId2159" Type="http://schemas.openxmlformats.org/officeDocument/2006/relationships/queryTable" Target="../queryTables/queryTable2157.xml"/><Relationship Id="rId2366" Type="http://schemas.openxmlformats.org/officeDocument/2006/relationships/queryTable" Target="../queryTables/queryTable2364.xml"/><Relationship Id="rId2573" Type="http://schemas.openxmlformats.org/officeDocument/2006/relationships/queryTable" Target="../queryTables/queryTable2571.xml"/><Relationship Id="rId2780" Type="http://schemas.openxmlformats.org/officeDocument/2006/relationships/queryTable" Target="../queryTables/queryTable2778.xml"/><Relationship Id="rId3417" Type="http://schemas.openxmlformats.org/officeDocument/2006/relationships/queryTable" Target="../queryTables/queryTable3415.xml"/><Relationship Id="rId3624" Type="http://schemas.openxmlformats.org/officeDocument/2006/relationships/queryTable" Target="../queryTables/queryTable3622.xml"/><Relationship Id="rId3831" Type="http://schemas.openxmlformats.org/officeDocument/2006/relationships/queryTable" Target="../queryTables/queryTable3829.xml"/><Relationship Id="rId338" Type="http://schemas.openxmlformats.org/officeDocument/2006/relationships/queryTable" Target="../queryTables/queryTable336.xml"/><Relationship Id="rId545" Type="http://schemas.openxmlformats.org/officeDocument/2006/relationships/queryTable" Target="../queryTables/queryTable543.xml"/><Relationship Id="rId752" Type="http://schemas.openxmlformats.org/officeDocument/2006/relationships/queryTable" Target="../queryTables/queryTable750.xml"/><Relationship Id="rId1175" Type="http://schemas.openxmlformats.org/officeDocument/2006/relationships/queryTable" Target="../queryTables/queryTable1173.xml"/><Relationship Id="rId1382" Type="http://schemas.openxmlformats.org/officeDocument/2006/relationships/queryTable" Target="../queryTables/queryTable1380.xml"/><Relationship Id="rId2019" Type="http://schemas.openxmlformats.org/officeDocument/2006/relationships/queryTable" Target="../queryTables/queryTable2017.xml"/><Relationship Id="rId2226" Type="http://schemas.openxmlformats.org/officeDocument/2006/relationships/queryTable" Target="../queryTables/queryTable2224.xml"/><Relationship Id="rId2433" Type="http://schemas.openxmlformats.org/officeDocument/2006/relationships/queryTable" Target="../queryTables/queryTable2431.xml"/><Relationship Id="rId2640" Type="http://schemas.openxmlformats.org/officeDocument/2006/relationships/queryTable" Target="../queryTables/queryTable2638.xml"/><Relationship Id="rId405" Type="http://schemas.openxmlformats.org/officeDocument/2006/relationships/queryTable" Target="../queryTables/queryTable403.xml"/><Relationship Id="rId612" Type="http://schemas.openxmlformats.org/officeDocument/2006/relationships/queryTable" Target="../queryTables/queryTable610.xml"/><Relationship Id="rId1035" Type="http://schemas.openxmlformats.org/officeDocument/2006/relationships/queryTable" Target="../queryTables/queryTable1033.xml"/><Relationship Id="rId1242" Type="http://schemas.openxmlformats.org/officeDocument/2006/relationships/queryTable" Target="../queryTables/queryTable1240.xml"/><Relationship Id="rId2500" Type="http://schemas.openxmlformats.org/officeDocument/2006/relationships/queryTable" Target="../queryTables/queryTable2498.xml"/><Relationship Id="rId1102" Type="http://schemas.openxmlformats.org/officeDocument/2006/relationships/queryTable" Target="../queryTables/queryTable1100.xml"/><Relationship Id="rId3067" Type="http://schemas.openxmlformats.org/officeDocument/2006/relationships/queryTable" Target="../queryTables/queryTable3065.xml"/><Relationship Id="rId3274" Type="http://schemas.openxmlformats.org/officeDocument/2006/relationships/queryTable" Target="../queryTables/queryTable3272.xml"/><Relationship Id="rId4118" Type="http://schemas.openxmlformats.org/officeDocument/2006/relationships/queryTable" Target="../queryTables/queryTable4116.xml"/><Relationship Id="rId195" Type="http://schemas.openxmlformats.org/officeDocument/2006/relationships/queryTable" Target="../queryTables/queryTable193.xml"/><Relationship Id="rId1919" Type="http://schemas.openxmlformats.org/officeDocument/2006/relationships/queryTable" Target="../queryTables/queryTable1917.xml"/><Relationship Id="rId3481" Type="http://schemas.openxmlformats.org/officeDocument/2006/relationships/queryTable" Target="../queryTables/queryTable3479.xml"/><Relationship Id="rId2083" Type="http://schemas.openxmlformats.org/officeDocument/2006/relationships/queryTable" Target="../queryTables/queryTable2081.xml"/><Relationship Id="rId2290" Type="http://schemas.openxmlformats.org/officeDocument/2006/relationships/queryTable" Target="../queryTables/queryTable2288.xml"/><Relationship Id="rId3134" Type="http://schemas.openxmlformats.org/officeDocument/2006/relationships/queryTable" Target="../queryTables/queryTable3132.xml"/><Relationship Id="rId3341" Type="http://schemas.openxmlformats.org/officeDocument/2006/relationships/queryTable" Target="../queryTables/queryTable3339.xml"/><Relationship Id="rId262" Type="http://schemas.openxmlformats.org/officeDocument/2006/relationships/queryTable" Target="../queryTables/queryTable260.xml"/><Relationship Id="rId2150" Type="http://schemas.openxmlformats.org/officeDocument/2006/relationships/queryTable" Target="../queryTables/queryTable2148.xml"/><Relationship Id="rId3201" Type="http://schemas.openxmlformats.org/officeDocument/2006/relationships/queryTable" Target="../queryTables/queryTable3199.xml"/><Relationship Id="rId122" Type="http://schemas.openxmlformats.org/officeDocument/2006/relationships/queryTable" Target="../queryTables/queryTable120.xml"/><Relationship Id="rId2010" Type="http://schemas.openxmlformats.org/officeDocument/2006/relationships/queryTable" Target="../queryTables/queryTable2008.xml"/><Relationship Id="rId1569" Type="http://schemas.openxmlformats.org/officeDocument/2006/relationships/queryTable" Target="../queryTables/queryTable1567.xml"/><Relationship Id="rId2967" Type="http://schemas.openxmlformats.org/officeDocument/2006/relationships/queryTable" Target="../queryTables/queryTable2965.xml"/><Relationship Id="rId4182" Type="http://schemas.openxmlformats.org/officeDocument/2006/relationships/queryTable" Target="../queryTables/queryTable4180.xml"/><Relationship Id="rId939" Type="http://schemas.openxmlformats.org/officeDocument/2006/relationships/queryTable" Target="../queryTables/queryTable937.xml"/><Relationship Id="rId1776" Type="http://schemas.openxmlformats.org/officeDocument/2006/relationships/queryTable" Target="../queryTables/queryTable1774.xml"/><Relationship Id="rId1983" Type="http://schemas.openxmlformats.org/officeDocument/2006/relationships/queryTable" Target="../queryTables/queryTable1981.xml"/><Relationship Id="rId2827" Type="http://schemas.openxmlformats.org/officeDocument/2006/relationships/queryTable" Target="../queryTables/queryTable2825.xml"/><Relationship Id="rId4042" Type="http://schemas.openxmlformats.org/officeDocument/2006/relationships/queryTable" Target="../queryTables/queryTable4040.xml"/><Relationship Id="rId68" Type="http://schemas.openxmlformats.org/officeDocument/2006/relationships/queryTable" Target="../queryTables/queryTable66.xml"/><Relationship Id="rId1429" Type="http://schemas.openxmlformats.org/officeDocument/2006/relationships/queryTable" Target="../queryTables/queryTable1427.xml"/><Relationship Id="rId1636" Type="http://schemas.openxmlformats.org/officeDocument/2006/relationships/queryTable" Target="../queryTables/queryTable1634.xml"/><Relationship Id="rId1843" Type="http://schemas.openxmlformats.org/officeDocument/2006/relationships/queryTable" Target="../queryTables/queryTable1841.xml"/><Relationship Id="rId1703" Type="http://schemas.openxmlformats.org/officeDocument/2006/relationships/queryTable" Target="../queryTables/queryTable1701.xml"/><Relationship Id="rId1910" Type="http://schemas.openxmlformats.org/officeDocument/2006/relationships/queryTable" Target="../queryTables/queryTable1908.xml"/><Relationship Id="rId3668" Type="http://schemas.openxmlformats.org/officeDocument/2006/relationships/queryTable" Target="../queryTables/queryTable3666.xml"/><Relationship Id="rId3875" Type="http://schemas.openxmlformats.org/officeDocument/2006/relationships/queryTable" Target="../queryTables/queryTable3873.xml"/><Relationship Id="rId589" Type="http://schemas.openxmlformats.org/officeDocument/2006/relationships/queryTable" Target="../queryTables/queryTable587.xml"/><Relationship Id="rId796" Type="http://schemas.openxmlformats.org/officeDocument/2006/relationships/queryTable" Target="../queryTables/queryTable794.xml"/><Relationship Id="rId2477" Type="http://schemas.openxmlformats.org/officeDocument/2006/relationships/queryTable" Target="../queryTables/queryTable2475.xml"/><Relationship Id="rId2684" Type="http://schemas.openxmlformats.org/officeDocument/2006/relationships/queryTable" Target="../queryTables/queryTable2682.xml"/><Relationship Id="rId3528" Type="http://schemas.openxmlformats.org/officeDocument/2006/relationships/queryTable" Target="../queryTables/queryTable3526.xml"/><Relationship Id="rId3735" Type="http://schemas.openxmlformats.org/officeDocument/2006/relationships/queryTable" Target="../queryTables/queryTable3733.xml"/><Relationship Id="rId449" Type="http://schemas.openxmlformats.org/officeDocument/2006/relationships/queryTable" Target="../queryTables/queryTable447.xml"/><Relationship Id="rId656" Type="http://schemas.openxmlformats.org/officeDocument/2006/relationships/queryTable" Target="../queryTables/queryTable654.xml"/><Relationship Id="rId863" Type="http://schemas.openxmlformats.org/officeDocument/2006/relationships/queryTable" Target="../queryTables/queryTable861.xml"/><Relationship Id="rId1079" Type="http://schemas.openxmlformats.org/officeDocument/2006/relationships/queryTable" Target="../queryTables/queryTable1077.xml"/><Relationship Id="rId1286" Type="http://schemas.openxmlformats.org/officeDocument/2006/relationships/queryTable" Target="../queryTables/queryTable1284.xml"/><Relationship Id="rId1493" Type="http://schemas.openxmlformats.org/officeDocument/2006/relationships/queryTable" Target="../queryTables/queryTable1491.xml"/><Relationship Id="rId2337" Type="http://schemas.openxmlformats.org/officeDocument/2006/relationships/queryTable" Target="../queryTables/queryTable2335.xml"/><Relationship Id="rId2544" Type="http://schemas.openxmlformats.org/officeDocument/2006/relationships/queryTable" Target="../queryTables/queryTable2542.xml"/><Relationship Id="rId2891" Type="http://schemas.openxmlformats.org/officeDocument/2006/relationships/queryTable" Target="../queryTables/queryTable2889.xml"/><Relationship Id="rId3942" Type="http://schemas.openxmlformats.org/officeDocument/2006/relationships/queryTable" Target="../queryTables/queryTable3940.xml"/><Relationship Id="rId309" Type="http://schemas.openxmlformats.org/officeDocument/2006/relationships/queryTable" Target="../queryTables/queryTable307.xml"/><Relationship Id="rId516" Type="http://schemas.openxmlformats.org/officeDocument/2006/relationships/queryTable" Target="../queryTables/queryTable514.xml"/><Relationship Id="rId1146" Type="http://schemas.openxmlformats.org/officeDocument/2006/relationships/queryTable" Target="../queryTables/queryTable1144.xml"/><Relationship Id="rId2751" Type="http://schemas.openxmlformats.org/officeDocument/2006/relationships/queryTable" Target="../queryTables/queryTable2749.xml"/><Relationship Id="rId3802" Type="http://schemas.openxmlformats.org/officeDocument/2006/relationships/queryTable" Target="../queryTables/queryTable3800.xml"/><Relationship Id="rId723" Type="http://schemas.openxmlformats.org/officeDocument/2006/relationships/queryTable" Target="../queryTables/queryTable721.xml"/><Relationship Id="rId930" Type="http://schemas.openxmlformats.org/officeDocument/2006/relationships/queryTable" Target="../queryTables/queryTable928.xml"/><Relationship Id="rId1006" Type="http://schemas.openxmlformats.org/officeDocument/2006/relationships/queryTable" Target="../queryTables/queryTable1004.xml"/><Relationship Id="rId1353" Type="http://schemas.openxmlformats.org/officeDocument/2006/relationships/queryTable" Target="../queryTables/queryTable1351.xml"/><Relationship Id="rId1560" Type="http://schemas.openxmlformats.org/officeDocument/2006/relationships/queryTable" Target="../queryTables/queryTable1558.xml"/><Relationship Id="rId2404" Type="http://schemas.openxmlformats.org/officeDocument/2006/relationships/queryTable" Target="../queryTables/queryTable2402.xml"/><Relationship Id="rId2611" Type="http://schemas.openxmlformats.org/officeDocument/2006/relationships/queryTable" Target="../queryTables/queryTable2609.xml"/><Relationship Id="rId1213" Type="http://schemas.openxmlformats.org/officeDocument/2006/relationships/queryTable" Target="../queryTables/queryTable1211.xml"/><Relationship Id="rId1420" Type="http://schemas.openxmlformats.org/officeDocument/2006/relationships/queryTable" Target="../queryTables/queryTable1418.xml"/><Relationship Id="rId3178" Type="http://schemas.openxmlformats.org/officeDocument/2006/relationships/queryTable" Target="../queryTables/queryTable3176.xml"/><Relationship Id="rId3385" Type="http://schemas.openxmlformats.org/officeDocument/2006/relationships/queryTable" Target="../queryTables/queryTable3383.xml"/><Relationship Id="rId3592" Type="http://schemas.openxmlformats.org/officeDocument/2006/relationships/queryTable" Target="../queryTables/queryTable3590.xml"/><Relationship Id="rId4229" Type="http://schemas.openxmlformats.org/officeDocument/2006/relationships/queryTable" Target="../queryTables/queryTable4227.xml"/><Relationship Id="rId2194" Type="http://schemas.openxmlformats.org/officeDocument/2006/relationships/queryTable" Target="../queryTables/queryTable2192.xml"/><Relationship Id="rId3038" Type="http://schemas.openxmlformats.org/officeDocument/2006/relationships/queryTable" Target="../queryTables/queryTable3036.xml"/><Relationship Id="rId3245" Type="http://schemas.openxmlformats.org/officeDocument/2006/relationships/queryTable" Target="../queryTables/queryTable3243.xml"/><Relationship Id="rId3452" Type="http://schemas.openxmlformats.org/officeDocument/2006/relationships/queryTable" Target="../queryTables/queryTable3450.xml"/><Relationship Id="rId166" Type="http://schemas.openxmlformats.org/officeDocument/2006/relationships/queryTable" Target="../queryTables/queryTable164.xml"/><Relationship Id="rId373" Type="http://schemas.openxmlformats.org/officeDocument/2006/relationships/queryTable" Target="../queryTables/queryTable371.xml"/><Relationship Id="rId580" Type="http://schemas.openxmlformats.org/officeDocument/2006/relationships/queryTable" Target="../queryTables/queryTable578.xml"/><Relationship Id="rId2054" Type="http://schemas.openxmlformats.org/officeDocument/2006/relationships/queryTable" Target="../queryTables/queryTable2052.xml"/><Relationship Id="rId2261" Type="http://schemas.openxmlformats.org/officeDocument/2006/relationships/queryTable" Target="../queryTables/queryTable2259.xml"/><Relationship Id="rId3105" Type="http://schemas.openxmlformats.org/officeDocument/2006/relationships/queryTable" Target="../queryTables/queryTable3103.xml"/><Relationship Id="rId3312" Type="http://schemas.openxmlformats.org/officeDocument/2006/relationships/queryTable" Target="../queryTables/queryTable3310.xml"/><Relationship Id="rId233" Type="http://schemas.openxmlformats.org/officeDocument/2006/relationships/queryTable" Target="../queryTables/queryTable231.xml"/><Relationship Id="rId440" Type="http://schemas.openxmlformats.org/officeDocument/2006/relationships/queryTable" Target="../queryTables/queryTable438.xml"/><Relationship Id="rId1070" Type="http://schemas.openxmlformats.org/officeDocument/2006/relationships/queryTable" Target="../queryTables/queryTable1068.xml"/><Relationship Id="rId2121" Type="http://schemas.openxmlformats.org/officeDocument/2006/relationships/queryTable" Target="../queryTables/queryTable2119.xml"/><Relationship Id="rId300" Type="http://schemas.openxmlformats.org/officeDocument/2006/relationships/queryTable" Target="../queryTables/queryTable298.xml"/><Relationship Id="rId4086" Type="http://schemas.openxmlformats.org/officeDocument/2006/relationships/queryTable" Target="../queryTables/queryTable4084.xml"/><Relationship Id="rId1887" Type="http://schemas.openxmlformats.org/officeDocument/2006/relationships/queryTable" Target="../queryTables/queryTable1885.xml"/><Relationship Id="rId2938" Type="http://schemas.openxmlformats.org/officeDocument/2006/relationships/queryTable" Target="../queryTables/queryTable2936.xml"/><Relationship Id="rId1747" Type="http://schemas.openxmlformats.org/officeDocument/2006/relationships/queryTable" Target="../queryTables/queryTable1745.xml"/><Relationship Id="rId1954" Type="http://schemas.openxmlformats.org/officeDocument/2006/relationships/queryTable" Target="../queryTables/queryTable1952.xml"/><Relationship Id="rId4153" Type="http://schemas.openxmlformats.org/officeDocument/2006/relationships/queryTable" Target="../queryTables/queryTable4151.xml"/><Relationship Id="rId39" Type="http://schemas.openxmlformats.org/officeDocument/2006/relationships/queryTable" Target="../queryTables/queryTable37.xml"/><Relationship Id="rId1607" Type="http://schemas.openxmlformats.org/officeDocument/2006/relationships/queryTable" Target="../queryTables/queryTable1605.xml"/><Relationship Id="rId1814" Type="http://schemas.openxmlformats.org/officeDocument/2006/relationships/queryTable" Target="../queryTables/queryTable1812.xml"/><Relationship Id="rId4013" Type="http://schemas.openxmlformats.org/officeDocument/2006/relationships/queryTable" Target="../queryTables/queryTable4011.xml"/><Relationship Id="rId4220" Type="http://schemas.openxmlformats.org/officeDocument/2006/relationships/queryTable" Target="../queryTables/queryTable4218.xml"/><Relationship Id="rId3779" Type="http://schemas.openxmlformats.org/officeDocument/2006/relationships/queryTable" Target="../queryTables/queryTable3777.xml"/><Relationship Id="rId2588" Type="http://schemas.openxmlformats.org/officeDocument/2006/relationships/queryTable" Target="../queryTables/queryTable2586.xml"/><Relationship Id="rId3986" Type="http://schemas.openxmlformats.org/officeDocument/2006/relationships/queryTable" Target="../queryTables/queryTable3984.xml"/><Relationship Id="rId1397" Type="http://schemas.openxmlformats.org/officeDocument/2006/relationships/queryTable" Target="../queryTables/queryTable1395.xml"/><Relationship Id="rId2795" Type="http://schemas.openxmlformats.org/officeDocument/2006/relationships/queryTable" Target="../queryTables/queryTable2793.xml"/><Relationship Id="rId3639" Type="http://schemas.openxmlformats.org/officeDocument/2006/relationships/queryTable" Target="../queryTables/queryTable3637.xml"/><Relationship Id="rId3846" Type="http://schemas.openxmlformats.org/officeDocument/2006/relationships/queryTable" Target="../queryTables/queryTable3844.xml"/><Relationship Id="rId767" Type="http://schemas.openxmlformats.org/officeDocument/2006/relationships/queryTable" Target="../queryTables/queryTable765.xml"/><Relationship Id="rId974" Type="http://schemas.openxmlformats.org/officeDocument/2006/relationships/queryTable" Target="../queryTables/queryTable972.xml"/><Relationship Id="rId2448" Type="http://schemas.openxmlformats.org/officeDocument/2006/relationships/queryTable" Target="../queryTables/queryTable2446.xml"/><Relationship Id="rId2655" Type="http://schemas.openxmlformats.org/officeDocument/2006/relationships/queryTable" Target="../queryTables/queryTable2653.xml"/><Relationship Id="rId2862" Type="http://schemas.openxmlformats.org/officeDocument/2006/relationships/queryTable" Target="../queryTables/queryTable2860.xml"/><Relationship Id="rId3706" Type="http://schemas.openxmlformats.org/officeDocument/2006/relationships/queryTable" Target="../queryTables/queryTable3704.xml"/><Relationship Id="rId3913" Type="http://schemas.openxmlformats.org/officeDocument/2006/relationships/queryTable" Target="../queryTables/queryTable3911.xml"/><Relationship Id="rId627" Type="http://schemas.openxmlformats.org/officeDocument/2006/relationships/queryTable" Target="../queryTables/queryTable625.xml"/><Relationship Id="rId834" Type="http://schemas.openxmlformats.org/officeDocument/2006/relationships/queryTable" Target="../queryTables/queryTable832.xml"/><Relationship Id="rId1257" Type="http://schemas.openxmlformats.org/officeDocument/2006/relationships/queryTable" Target="../queryTables/queryTable1255.xml"/><Relationship Id="rId1464" Type="http://schemas.openxmlformats.org/officeDocument/2006/relationships/queryTable" Target="../queryTables/queryTable1462.xml"/><Relationship Id="rId1671" Type="http://schemas.openxmlformats.org/officeDocument/2006/relationships/queryTable" Target="../queryTables/queryTable1669.xml"/><Relationship Id="rId2308" Type="http://schemas.openxmlformats.org/officeDocument/2006/relationships/queryTable" Target="../queryTables/queryTable2306.xml"/><Relationship Id="rId2515" Type="http://schemas.openxmlformats.org/officeDocument/2006/relationships/queryTable" Target="../queryTables/queryTable2513.xml"/><Relationship Id="rId2722" Type="http://schemas.openxmlformats.org/officeDocument/2006/relationships/queryTable" Target="../queryTables/queryTable2720.xml"/><Relationship Id="rId901" Type="http://schemas.openxmlformats.org/officeDocument/2006/relationships/queryTable" Target="../queryTables/queryTable899.xml"/><Relationship Id="rId1117" Type="http://schemas.openxmlformats.org/officeDocument/2006/relationships/queryTable" Target="../queryTables/queryTable1115.xml"/><Relationship Id="rId1324" Type="http://schemas.openxmlformats.org/officeDocument/2006/relationships/queryTable" Target="../queryTables/queryTable1322.xml"/><Relationship Id="rId1531" Type="http://schemas.openxmlformats.org/officeDocument/2006/relationships/queryTable" Target="../queryTables/queryTable1529.xml"/><Relationship Id="rId30" Type="http://schemas.openxmlformats.org/officeDocument/2006/relationships/queryTable" Target="../queryTables/queryTable28.xml"/><Relationship Id="rId3289" Type="http://schemas.openxmlformats.org/officeDocument/2006/relationships/queryTable" Target="../queryTables/queryTable3287.xml"/><Relationship Id="rId3496" Type="http://schemas.openxmlformats.org/officeDocument/2006/relationships/queryTable" Target="../queryTables/queryTable3494.xml"/><Relationship Id="rId2098" Type="http://schemas.openxmlformats.org/officeDocument/2006/relationships/queryTable" Target="../queryTables/queryTable2096.xml"/><Relationship Id="rId3149" Type="http://schemas.openxmlformats.org/officeDocument/2006/relationships/queryTable" Target="../queryTables/queryTable3147.xml"/><Relationship Id="rId3356" Type="http://schemas.openxmlformats.org/officeDocument/2006/relationships/queryTable" Target="../queryTables/queryTable3354.xml"/><Relationship Id="rId3563" Type="http://schemas.openxmlformats.org/officeDocument/2006/relationships/queryTable" Target="../queryTables/queryTable3561.xml"/><Relationship Id="rId277" Type="http://schemas.openxmlformats.org/officeDocument/2006/relationships/queryTable" Target="../queryTables/queryTable275.xml"/><Relationship Id="rId484" Type="http://schemas.openxmlformats.org/officeDocument/2006/relationships/queryTable" Target="../queryTables/queryTable482.xml"/><Relationship Id="rId2165" Type="http://schemas.openxmlformats.org/officeDocument/2006/relationships/queryTable" Target="../queryTables/queryTable2163.xml"/><Relationship Id="rId3009" Type="http://schemas.openxmlformats.org/officeDocument/2006/relationships/queryTable" Target="../queryTables/queryTable3007.xml"/><Relationship Id="rId3216" Type="http://schemas.openxmlformats.org/officeDocument/2006/relationships/queryTable" Target="../queryTables/queryTable3214.xml"/><Relationship Id="rId3770" Type="http://schemas.openxmlformats.org/officeDocument/2006/relationships/queryTable" Target="../queryTables/queryTable3768.xml"/><Relationship Id="rId137" Type="http://schemas.openxmlformats.org/officeDocument/2006/relationships/queryTable" Target="../queryTables/queryTable135.xml"/><Relationship Id="rId344" Type="http://schemas.openxmlformats.org/officeDocument/2006/relationships/queryTable" Target="../queryTables/queryTable342.xml"/><Relationship Id="rId691" Type="http://schemas.openxmlformats.org/officeDocument/2006/relationships/queryTable" Target="../queryTables/queryTable689.xml"/><Relationship Id="rId2025" Type="http://schemas.openxmlformats.org/officeDocument/2006/relationships/queryTable" Target="../queryTables/queryTable2023.xml"/><Relationship Id="rId2372" Type="http://schemas.openxmlformats.org/officeDocument/2006/relationships/queryTable" Target="../queryTables/queryTable2370.xml"/><Relationship Id="rId3423" Type="http://schemas.openxmlformats.org/officeDocument/2006/relationships/queryTable" Target="../queryTables/queryTable3421.xml"/><Relationship Id="rId3630" Type="http://schemas.openxmlformats.org/officeDocument/2006/relationships/queryTable" Target="../queryTables/queryTable3628.xml"/><Relationship Id="rId551" Type="http://schemas.openxmlformats.org/officeDocument/2006/relationships/queryTable" Target="../queryTables/queryTable549.xml"/><Relationship Id="rId1181" Type="http://schemas.openxmlformats.org/officeDocument/2006/relationships/queryTable" Target="../queryTables/queryTable1179.xml"/><Relationship Id="rId2232" Type="http://schemas.openxmlformats.org/officeDocument/2006/relationships/queryTable" Target="../queryTables/queryTable2230.xml"/><Relationship Id="rId204" Type="http://schemas.openxmlformats.org/officeDocument/2006/relationships/queryTable" Target="../queryTables/queryTable202.xml"/><Relationship Id="rId411" Type="http://schemas.openxmlformats.org/officeDocument/2006/relationships/queryTable" Target="../queryTables/queryTable409.xml"/><Relationship Id="rId1041" Type="http://schemas.openxmlformats.org/officeDocument/2006/relationships/queryTable" Target="../queryTables/queryTable1039.xml"/><Relationship Id="rId1998" Type="http://schemas.openxmlformats.org/officeDocument/2006/relationships/queryTable" Target="../queryTables/queryTable1996.xml"/><Relationship Id="rId4197" Type="http://schemas.openxmlformats.org/officeDocument/2006/relationships/queryTable" Target="../queryTables/queryTable4195.xml"/><Relationship Id="rId1858" Type="http://schemas.openxmlformats.org/officeDocument/2006/relationships/queryTable" Target="../queryTables/queryTable1856.xml"/><Relationship Id="rId4057" Type="http://schemas.openxmlformats.org/officeDocument/2006/relationships/queryTable" Target="../queryTables/queryTable4055.xml"/><Relationship Id="rId2909" Type="http://schemas.openxmlformats.org/officeDocument/2006/relationships/queryTable" Target="../queryTables/queryTable2907.xml"/><Relationship Id="rId3073" Type="http://schemas.openxmlformats.org/officeDocument/2006/relationships/queryTable" Target="../queryTables/queryTable3071.xml"/><Relationship Id="rId3280" Type="http://schemas.openxmlformats.org/officeDocument/2006/relationships/queryTable" Target="../queryTables/queryTable3278.xml"/><Relationship Id="rId4124" Type="http://schemas.openxmlformats.org/officeDocument/2006/relationships/queryTable" Target="../queryTables/queryTable4122.xml"/><Relationship Id="rId1718" Type="http://schemas.openxmlformats.org/officeDocument/2006/relationships/queryTable" Target="../queryTables/queryTable1716.xml"/><Relationship Id="rId1925" Type="http://schemas.openxmlformats.org/officeDocument/2006/relationships/queryTable" Target="../queryTables/queryTable1923.xml"/><Relationship Id="rId3140" Type="http://schemas.openxmlformats.org/officeDocument/2006/relationships/queryTable" Target="../queryTables/queryTable3138.xml"/><Relationship Id="rId2699" Type="http://schemas.openxmlformats.org/officeDocument/2006/relationships/queryTable" Target="../queryTables/queryTable2697.xml"/><Relationship Id="rId3000" Type="http://schemas.openxmlformats.org/officeDocument/2006/relationships/queryTable" Target="../queryTables/queryTable2998.xml"/><Relationship Id="rId3957" Type="http://schemas.openxmlformats.org/officeDocument/2006/relationships/queryTable" Target="../queryTables/queryTable3955.xml"/><Relationship Id="rId878" Type="http://schemas.openxmlformats.org/officeDocument/2006/relationships/queryTable" Target="../queryTables/queryTable876.xml"/><Relationship Id="rId2559" Type="http://schemas.openxmlformats.org/officeDocument/2006/relationships/queryTable" Target="../queryTables/queryTable2557.xml"/><Relationship Id="rId2766" Type="http://schemas.openxmlformats.org/officeDocument/2006/relationships/queryTable" Target="../queryTables/queryTable2764.xml"/><Relationship Id="rId2973" Type="http://schemas.openxmlformats.org/officeDocument/2006/relationships/queryTable" Target="../queryTables/queryTable2971.xml"/><Relationship Id="rId3817" Type="http://schemas.openxmlformats.org/officeDocument/2006/relationships/queryTable" Target="../queryTables/queryTable3815.xml"/><Relationship Id="rId738" Type="http://schemas.openxmlformats.org/officeDocument/2006/relationships/queryTable" Target="../queryTables/queryTable736.xml"/><Relationship Id="rId945" Type="http://schemas.openxmlformats.org/officeDocument/2006/relationships/queryTable" Target="../queryTables/queryTable943.xml"/><Relationship Id="rId1368" Type="http://schemas.openxmlformats.org/officeDocument/2006/relationships/queryTable" Target="../queryTables/queryTable1366.xml"/><Relationship Id="rId1575" Type="http://schemas.openxmlformats.org/officeDocument/2006/relationships/queryTable" Target="../queryTables/queryTable1573.xml"/><Relationship Id="rId1782" Type="http://schemas.openxmlformats.org/officeDocument/2006/relationships/queryTable" Target="../queryTables/queryTable1780.xml"/><Relationship Id="rId2419" Type="http://schemas.openxmlformats.org/officeDocument/2006/relationships/queryTable" Target="../queryTables/queryTable2417.xml"/><Relationship Id="rId2626" Type="http://schemas.openxmlformats.org/officeDocument/2006/relationships/queryTable" Target="../queryTables/queryTable2624.xml"/><Relationship Id="rId2833" Type="http://schemas.openxmlformats.org/officeDocument/2006/relationships/queryTable" Target="../queryTables/queryTable2831.xml"/><Relationship Id="rId74" Type="http://schemas.openxmlformats.org/officeDocument/2006/relationships/queryTable" Target="../queryTables/queryTable72.xml"/><Relationship Id="rId805" Type="http://schemas.openxmlformats.org/officeDocument/2006/relationships/queryTable" Target="../queryTables/queryTable803.xml"/><Relationship Id="rId1228" Type="http://schemas.openxmlformats.org/officeDocument/2006/relationships/queryTable" Target="../queryTables/queryTable1226.xml"/><Relationship Id="rId1435" Type="http://schemas.openxmlformats.org/officeDocument/2006/relationships/queryTable" Target="../queryTables/queryTable1433.xml"/><Relationship Id="rId1642" Type="http://schemas.openxmlformats.org/officeDocument/2006/relationships/queryTable" Target="../queryTables/queryTable1640.xml"/><Relationship Id="rId2900" Type="http://schemas.openxmlformats.org/officeDocument/2006/relationships/queryTable" Target="../queryTables/queryTable2898.xml"/><Relationship Id="rId1502" Type="http://schemas.openxmlformats.org/officeDocument/2006/relationships/queryTable" Target="../queryTables/queryTable1500.xml"/><Relationship Id="rId388" Type="http://schemas.openxmlformats.org/officeDocument/2006/relationships/queryTable" Target="../queryTables/queryTable386.xml"/><Relationship Id="rId2069" Type="http://schemas.openxmlformats.org/officeDocument/2006/relationships/queryTable" Target="../queryTables/queryTable2067.xml"/><Relationship Id="rId3467" Type="http://schemas.openxmlformats.org/officeDocument/2006/relationships/queryTable" Target="../queryTables/queryTable3465.xml"/><Relationship Id="rId3674" Type="http://schemas.openxmlformats.org/officeDocument/2006/relationships/queryTable" Target="../queryTables/queryTable3672.xml"/><Relationship Id="rId3881" Type="http://schemas.openxmlformats.org/officeDocument/2006/relationships/queryTable" Target="../queryTables/queryTable3879.xml"/><Relationship Id="rId595" Type="http://schemas.openxmlformats.org/officeDocument/2006/relationships/queryTable" Target="../queryTables/queryTable593.xml"/><Relationship Id="rId2276" Type="http://schemas.openxmlformats.org/officeDocument/2006/relationships/queryTable" Target="../queryTables/queryTable2274.xml"/><Relationship Id="rId2483" Type="http://schemas.openxmlformats.org/officeDocument/2006/relationships/queryTable" Target="../queryTables/queryTable2481.xml"/><Relationship Id="rId2690" Type="http://schemas.openxmlformats.org/officeDocument/2006/relationships/queryTable" Target="../queryTables/queryTable2688.xml"/><Relationship Id="rId3327" Type="http://schemas.openxmlformats.org/officeDocument/2006/relationships/queryTable" Target="../queryTables/queryTable3325.xml"/><Relationship Id="rId3534" Type="http://schemas.openxmlformats.org/officeDocument/2006/relationships/queryTable" Target="../queryTables/queryTable3532.xml"/><Relationship Id="rId3741" Type="http://schemas.openxmlformats.org/officeDocument/2006/relationships/queryTable" Target="../queryTables/queryTable3739.xml"/><Relationship Id="rId248" Type="http://schemas.openxmlformats.org/officeDocument/2006/relationships/queryTable" Target="../queryTables/queryTable246.xml"/><Relationship Id="rId455" Type="http://schemas.openxmlformats.org/officeDocument/2006/relationships/queryTable" Target="../queryTables/queryTable453.xml"/><Relationship Id="rId662" Type="http://schemas.openxmlformats.org/officeDocument/2006/relationships/queryTable" Target="../queryTables/queryTable660.xml"/><Relationship Id="rId1085" Type="http://schemas.openxmlformats.org/officeDocument/2006/relationships/queryTable" Target="../queryTables/queryTable1083.xml"/><Relationship Id="rId1292" Type="http://schemas.openxmlformats.org/officeDocument/2006/relationships/queryTable" Target="../queryTables/queryTable1290.xml"/><Relationship Id="rId2136" Type="http://schemas.openxmlformats.org/officeDocument/2006/relationships/queryTable" Target="../queryTables/queryTable2134.xml"/><Relationship Id="rId2343" Type="http://schemas.openxmlformats.org/officeDocument/2006/relationships/queryTable" Target="../queryTables/queryTable2341.xml"/><Relationship Id="rId2550" Type="http://schemas.openxmlformats.org/officeDocument/2006/relationships/queryTable" Target="../queryTables/queryTable2548.xml"/><Relationship Id="rId3601" Type="http://schemas.openxmlformats.org/officeDocument/2006/relationships/queryTable" Target="../queryTables/queryTable3599.xml"/><Relationship Id="rId108" Type="http://schemas.openxmlformats.org/officeDocument/2006/relationships/queryTable" Target="../queryTables/queryTable106.xml"/><Relationship Id="rId315" Type="http://schemas.openxmlformats.org/officeDocument/2006/relationships/queryTable" Target="../queryTables/queryTable313.xml"/><Relationship Id="rId522" Type="http://schemas.openxmlformats.org/officeDocument/2006/relationships/queryTable" Target="../queryTables/queryTable520.xml"/><Relationship Id="rId1152" Type="http://schemas.openxmlformats.org/officeDocument/2006/relationships/queryTable" Target="../queryTables/queryTable1150.xml"/><Relationship Id="rId2203" Type="http://schemas.openxmlformats.org/officeDocument/2006/relationships/queryTable" Target="../queryTables/queryTable2201.xml"/><Relationship Id="rId2410" Type="http://schemas.openxmlformats.org/officeDocument/2006/relationships/queryTable" Target="../queryTables/queryTable2408.xml"/><Relationship Id="rId1012" Type="http://schemas.openxmlformats.org/officeDocument/2006/relationships/queryTable" Target="../queryTables/queryTable1010.xml"/><Relationship Id="rId4168" Type="http://schemas.openxmlformats.org/officeDocument/2006/relationships/queryTable" Target="../queryTables/queryTable4166.xml"/><Relationship Id="rId1969" Type="http://schemas.openxmlformats.org/officeDocument/2006/relationships/queryTable" Target="../queryTables/queryTable1967.xml"/><Relationship Id="rId3184" Type="http://schemas.openxmlformats.org/officeDocument/2006/relationships/queryTable" Target="../queryTables/queryTable3182.xml"/><Relationship Id="rId4028" Type="http://schemas.openxmlformats.org/officeDocument/2006/relationships/queryTable" Target="../queryTables/queryTable4026.xml"/><Relationship Id="rId1829" Type="http://schemas.openxmlformats.org/officeDocument/2006/relationships/queryTable" Target="../queryTables/queryTable1827.xml"/><Relationship Id="rId3391" Type="http://schemas.openxmlformats.org/officeDocument/2006/relationships/queryTable" Target="../queryTables/queryTable3389.xml"/><Relationship Id="rId3044" Type="http://schemas.openxmlformats.org/officeDocument/2006/relationships/queryTable" Target="../queryTables/queryTable3042.xml"/><Relationship Id="rId3251" Type="http://schemas.openxmlformats.org/officeDocument/2006/relationships/queryTable" Target="../queryTables/queryTable3249.xml"/><Relationship Id="rId172" Type="http://schemas.openxmlformats.org/officeDocument/2006/relationships/queryTable" Target="../queryTables/queryTable170.xml"/><Relationship Id="rId2060" Type="http://schemas.openxmlformats.org/officeDocument/2006/relationships/queryTable" Target="../queryTables/queryTable2058.xml"/><Relationship Id="rId3111" Type="http://schemas.openxmlformats.org/officeDocument/2006/relationships/queryTable" Target="../queryTables/queryTable3109.xml"/><Relationship Id="rId989" Type="http://schemas.openxmlformats.org/officeDocument/2006/relationships/queryTable" Target="../queryTables/queryTable987.xml"/><Relationship Id="rId2877" Type="http://schemas.openxmlformats.org/officeDocument/2006/relationships/queryTable" Target="../queryTables/queryTable2875.xml"/><Relationship Id="rId849" Type="http://schemas.openxmlformats.org/officeDocument/2006/relationships/queryTable" Target="../queryTables/queryTable847.xml"/><Relationship Id="rId1479" Type="http://schemas.openxmlformats.org/officeDocument/2006/relationships/queryTable" Target="../queryTables/queryTable1477.xml"/><Relationship Id="rId1686" Type="http://schemas.openxmlformats.org/officeDocument/2006/relationships/queryTable" Target="../queryTables/queryTable1684.xml"/><Relationship Id="rId3928" Type="http://schemas.openxmlformats.org/officeDocument/2006/relationships/queryTable" Target="../queryTables/queryTable3926.xml"/><Relationship Id="rId4092" Type="http://schemas.openxmlformats.org/officeDocument/2006/relationships/queryTable" Target="../queryTables/queryTable4090.xml"/><Relationship Id="rId1339" Type="http://schemas.openxmlformats.org/officeDocument/2006/relationships/queryTable" Target="../queryTables/queryTable1337.xml"/><Relationship Id="rId1893" Type="http://schemas.openxmlformats.org/officeDocument/2006/relationships/queryTable" Target="../queryTables/queryTable1891.xml"/><Relationship Id="rId2737" Type="http://schemas.openxmlformats.org/officeDocument/2006/relationships/queryTable" Target="../queryTables/queryTable2735.xml"/><Relationship Id="rId2944" Type="http://schemas.openxmlformats.org/officeDocument/2006/relationships/queryTable" Target="../queryTables/queryTable2942.xml"/><Relationship Id="rId709" Type="http://schemas.openxmlformats.org/officeDocument/2006/relationships/queryTable" Target="../queryTables/queryTable707.xml"/><Relationship Id="rId916" Type="http://schemas.openxmlformats.org/officeDocument/2006/relationships/queryTable" Target="../queryTables/queryTable914.xml"/><Relationship Id="rId1546" Type="http://schemas.openxmlformats.org/officeDocument/2006/relationships/queryTable" Target="../queryTables/queryTable1544.xml"/><Relationship Id="rId1753" Type="http://schemas.openxmlformats.org/officeDocument/2006/relationships/queryTable" Target="../queryTables/queryTable1751.xml"/><Relationship Id="rId1960" Type="http://schemas.openxmlformats.org/officeDocument/2006/relationships/queryTable" Target="../queryTables/queryTable1958.xml"/><Relationship Id="rId2804" Type="http://schemas.openxmlformats.org/officeDocument/2006/relationships/queryTable" Target="../queryTables/queryTable2802.xml"/><Relationship Id="rId45" Type="http://schemas.openxmlformats.org/officeDocument/2006/relationships/queryTable" Target="../queryTables/queryTable43.xml"/><Relationship Id="rId1406" Type="http://schemas.openxmlformats.org/officeDocument/2006/relationships/queryTable" Target="../queryTables/queryTable1404.xml"/><Relationship Id="rId1613" Type="http://schemas.openxmlformats.org/officeDocument/2006/relationships/queryTable" Target="../queryTables/queryTable1611.xml"/><Relationship Id="rId1820" Type="http://schemas.openxmlformats.org/officeDocument/2006/relationships/queryTable" Target="../queryTables/queryTable1818.xml"/><Relationship Id="rId3578" Type="http://schemas.openxmlformats.org/officeDocument/2006/relationships/queryTable" Target="../queryTables/queryTable3576.xml"/><Relationship Id="rId3785" Type="http://schemas.openxmlformats.org/officeDocument/2006/relationships/queryTable" Target="../queryTables/queryTable3783.xml"/><Relationship Id="rId3992" Type="http://schemas.openxmlformats.org/officeDocument/2006/relationships/queryTable" Target="../queryTables/queryTable3990.xml"/><Relationship Id="rId499" Type="http://schemas.openxmlformats.org/officeDocument/2006/relationships/queryTable" Target="../queryTables/queryTable497.xml"/><Relationship Id="rId2387" Type="http://schemas.openxmlformats.org/officeDocument/2006/relationships/queryTable" Target="../queryTables/queryTable2385.xml"/><Relationship Id="rId2594" Type="http://schemas.openxmlformats.org/officeDocument/2006/relationships/queryTable" Target="../queryTables/queryTable2592.xml"/><Relationship Id="rId3438" Type="http://schemas.openxmlformats.org/officeDocument/2006/relationships/queryTable" Target="../queryTables/queryTable3436.xml"/><Relationship Id="rId3645" Type="http://schemas.openxmlformats.org/officeDocument/2006/relationships/queryTable" Target="../queryTables/queryTable3643.xml"/><Relationship Id="rId3852" Type="http://schemas.openxmlformats.org/officeDocument/2006/relationships/queryTable" Target="../queryTables/queryTable3850.xml"/><Relationship Id="rId359" Type="http://schemas.openxmlformats.org/officeDocument/2006/relationships/queryTable" Target="../queryTables/queryTable357.xml"/><Relationship Id="rId566" Type="http://schemas.openxmlformats.org/officeDocument/2006/relationships/queryTable" Target="../queryTables/queryTable564.xml"/><Relationship Id="rId773" Type="http://schemas.openxmlformats.org/officeDocument/2006/relationships/queryTable" Target="../queryTables/queryTable771.xml"/><Relationship Id="rId1196" Type="http://schemas.openxmlformats.org/officeDocument/2006/relationships/queryTable" Target="../queryTables/queryTable1194.xml"/><Relationship Id="rId2247" Type="http://schemas.openxmlformats.org/officeDocument/2006/relationships/queryTable" Target="../queryTables/queryTable2245.xml"/><Relationship Id="rId2454" Type="http://schemas.openxmlformats.org/officeDocument/2006/relationships/queryTable" Target="../queryTables/queryTable2452.xml"/><Relationship Id="rId3505" Type="http://schemas.openxmlformats.org/officeDocument/2006/relationships/queryTable" Target="../queryTables/queryTable3503.xml"/><Relationship Id="rId219" Type="http://schemas.openxmlformats.org/officeDocument/2006/relationships/queryTable" Target="../queryTables/queryTable217.xml"/><Relationship Id="rId426" Type="http://schemas.openxmlformats.org/officeDocument/2006/relationships/queryTable" Target="../queryTables/queryTable424.xml"/><Relationship Id="rId633" Type="http://schemas.openxmlformats.org/officeDocument/2006/relationships/queryTable" Target="../queryTables/queryTable631.xml"/><Relationship Id="rId980" Type="http://schemas.openxmlformats.org/officeDocument/2006/relationships/queryTable" Target="../queryTables/queryTable978.xml"/><Relationship Id="rId1056" Type="http://schemas.openxmlformats.org/officeDocument/2006/relationships/queryTable" Target="../queryTables/queryTable1054.xml"/><Relationship Id="rId1263" Type="http://schemas.openxmlformats.org/officeDocument/2006/relationships/queryTable" Target="../queryTables/queryTable1261.xml"/><Relationship Id="rId2107" Type="http://schemas.openxmlformats.org/officeDocument/2006/relationships/queryTable" Target="../queryTables/queryTable2105.xml"/><Relationship Id="rId2314" Type="http://schemas.openxmlformats.org/officeDocument/2006/relationships/queryTable" Target="../queryTables/queryTable2312.xml"/><Relationship Id="rId2661" Type="http://schemas.openxmlformats.org/officeDocument/2006/relationships/queryTable" Target="../queryTables/queryTable2659.xml"/><Relationship Id="rId3712" Type="http://schemas.openxmlformats.org/officeDocument/2006/relationships/queryTable" Target="../queryTables/queryTable3710.xml"/><Relationship Id="rId840" Type="http://schemas.openxmlformats.org/officeDocument/2006/relationships/queryTable" Target="../queryTables/queryTable838.xml"/><Relationship Id="rId1470" Type="http://schemas.openxmlformats.org/officeDocument/2006/relationships/queryTable" Target="../queryTables/queryTable1468.xml"/><Relationship Id="rId2521" Type="http://schemas.openxmlformats.org/officeDocument/2006/relationships/queryTable" Target="../queryTables/queryTable2519.xml"/><Relationship Id="rId700" Type="http://schemas.openxmlformats.org/officeDocument/2006/relationships/queryTable" Target="../queryTables/queryTable698.xml"/><Relationship Id="rId1123" Type="http://schemas.openxmlformats.org/officeDocument/2006/relationships/queryTable" Target="../queryTables/queryTable1121.xml"/><Relationship Id="rId1330" Type="http://schemas.openxmlformats.org/officeDocument/2006/relationships/queryTable" Target="../queryTables/queryTable1328.xml"/><Relationship Id="rId3088" Type="http://schemas.openxmlformats.org/officeDocument/2006/relationships/queryTable" Target="../queryTables/queryTable3086.xml"/><Relationship Id="rId3295" Type="http://schemas.openxmlformats.org/officeDocument/2006/relationships/queryTable" Target="../queryTables/queryTable3293.xml"/><Relationship Id="rId4139" Type="http://schemas.openxmlformats.org/officeDocument/2006/relationships/queryTable" Target="../queryTables/queryTable4137.xml"/><Relationship Id="rId3155" Type="http://schemas.openxmlformats.org/officeDocument/2006/relationships/queryTable" Target="../queryTables/queryTable3153.xml"/><Relationship Id="rId3362" Type="http://schemas.openxmlformats.org/officeDocument/2006/relationships/queryTable" Target="../queryTables/queryTable3360.xml"/><Relationship Id="rId4206" Type="http://schemas.openxmlformats.org/officeDocument/2006/relationships/queryTable" Target="../queryTables/queryTable4204.xml"/><Relationship Id="rId283" Type="http://schemas.openxmlformats.org/officeDocument/2006/relationships/queryTable" Target="../queryTables/queryTable281.xml"/><Relationship Id="rId490" Type="http://schemas.openxmlformats.org/officeDocument/2006/relationships/queryTable" Target="../queryTables/queryTable488.xml"/><Relationship Id="rId2171" Type="http://schemas.openxmlformats.org/officeDocument/2006/relationships/queryTable" Target="../queryTables/queryTable2169.xml"/><Relationship Id="rId3015" Type="http://schemas.openxmlformats.org/officeDocument/2006/relationships/queryTable" Target="../queryTables/queryTable3013.xml"/><Relationship Id="rId3222" Type="http://schemas.openxmlformats.org/officeDocument/2006/relationships/queryTable" Target="../queryTables/queryTable3220.xml"/><Relationship Id="rId143" Type="http://schemas.openxmlformats.org/officeDocument/2006/relationships/queryTable" Target="../queryTables/queryTable141.xml"/><Relationship Id="rId350" Type="http://schemas.openxmlformats.org/officeDocument/2006/relationships/queryTable" Target="../queryTables/queryTable348.xml"/><Relationship Id="rId2031" Type="http://schemas.openxmlformats.org/officeDocument/2006/relationships/queryTable" Target="../queryTables/queryTable2029.xml"/><Relationship Id="rId9" Type="http://schemas.openxmlformats.org/officeDocument/2006/relationships/queryTable" Target="../queryTables/queryTable7.xml"/><Relationship Id="rId210" Type="http://schemas.openxmlformats.org/officeDocument/2006/relationships/queryTable" Target="../queryTables/queryTable208.xml"/><Relationship Id="rId2988" Type="http://schemas.openxmlformats.org/officeDocument/2006/relationships/queryTable" Target="../queryTables/queryTable2986.xml"/><Relationship Id="rId1797" Type="http://schemas.openxmlformats.org/officeDocument/2006/relationships/queryTable" Target="../queryTables/queryTable1795.xml"/><Relationship Id="rId2848" Type="http://schemas.openxmlformats.org/officeDocument/2006/relationships/queryTable" Target="../queryTables/queryTable2846.xml"/><Relationship Id="rId89" Type="http://schemas.openxmlformats.org/officeDocument/2006/relationships/queryTable" Target="../queryTables/queryTable87.xml"/><Relationship Id="rId1657" Type="http://schemas.openxmlformats.org/officeDocument/2006/relationships/queryTable" Target="../queryTables/queryTable1655.xml"/><Relationship Id="rId1864" Type="http://schemas.openxmlformats.org/officeDocument/2006/relationships/queryTable" Target="../queryTables/queryTable1862.xml"/><Relationship Id="rId2708" Type="http://schemas.openxmlformats.org/officeDocument/2006/relationships/queryTable" Target="../queryTables/queryTable2706.xml"/><Relationship Id="rId2915" Type="http://schemas.openxmlformats.org/officeDocument/2006/relationships/queryTable" Target="../queryTables/queryTable2913.xml"/><Relationship Id="rId4063" Type="http://schemas.openxmlformats.org/officeDocument/2006/relationships/queryTable" Target="../queryTables/queryTable4061.xml"/><Relationship Id="rId1517" Type="http://schemas.openxmlformats.org/officeDocument/2006/relationships/queryTable" Target="../queryTables/queryTable1515.xml"/><Relationship Id="rId1724" Type="http://schemas.openxmlformats.org/officeDocument/2006/relationships/queryTable" Target="../queryTables/queryTable1722.xml"/><Relationship Id="rId4130" Type="http://schemas.openxmlformats.org/officeDocument/2006/relationships/queryTable" Target="../queryTables/queryTable4128.xml"/><Relationship Id="rId16" Type="http://schemas.openxmlformats.org/officeDocument/2006/relationships/queryTable" Target="../queryTables/queryTable14.xml"/><Relationship Id="rId1931" Type="http://schemas.openxmlformats.org/officeDocument/2006/relationships/queryTable" Target="../queryTables/queryTable1929.xml"/><Relationship Id="rId3689" Type="http://schemas.openxmlformats.org/officeDocument/2006/relationships/queryTable" Target="../queryTables/queryTable3687.xml"/><Relationship Id="rId3896" Type="http://schemas.openxmlformats.org/officeDocument/2006/relationships/queryTable" Target="../queryTables/queryTable3894.xml"/><Relationship Id="rId2498" Type="http://schemas.openxmlformats.org/officeDocument/2006/relationships/queryTable" Target="../queryTables/queryTable2496.xml"/><Relationship Id="rId3549" Type="http://schemas.openxmlformats.org/officeDocument/2006/relationships/queryTable" Target="../queryTables/queryTable3547.xml"/><Relationship Id="rId677" Type="http://schemas.openxmlformats.org/officeDocument/2006/relationships/queryTable" Target="../queryTables/queryTable675.xml"/><Relationship Id="rId2358" Type="http://schemas.openxmlformats.org/officeDocument/2006/relationships/queryTable" Target="../queryTables/queryTable2356.xml"/><Relationship Id="rId3756" Type="http://schemas.openxmlformats.org/officeDocument/2006/relationships/queryTable" Target="../queryTables/queryTable3754.xml"/><Relationship Id="rId3963" Type="http://schemas.openxmlformats.org/officeDocument/2006/relationships/queryTable" Target="../queryTables/queryTable3961.xml"/><Relationship Id="rId884" Type="http://schemas.openxmlformats.org/officeDocument/2006/relationships/queryTable" Target="../queryTables/queryTable882.xml"/><Relationship Id="rId2565" Type="http://schemas.openxmlformats.org/officeDocument/2006/relationships/queryTable" Target="../queryTables/queryTable2563.xml"/><Relationship Id="rId2772" Type="http://schemas.openxmlformats.org/officeDocument/2006/relationships/queryTable" Target="../queryTables/queryTable2770.xml"/><Relationship Id="rId3409" Type="http://schemas.openxmlformats.org/officeDocument/2006/relationships/queryTable" Target="../queryTables/queryTable3407.xml"/><Relationship Id="rId3616" Type="http://schemas.openxmlformats.org/officeDocument/2006/relationships/queryTable" Target="../queryTables/queryTable3614.xml"/><Relationship Id="rId3823" Type="http://schemas.openxmlformats.org/officeDocument/2006/relationships/queryTable" Target="../queryTables/queryTable3821.xml"/><Relationship Id="rId537" Type="http://schemas.openxmlformats.org/officeDocument/2006/relationships/queryTable" Target="../queryTables/queryTable535.xml"/><Relationship Id="rId744" Type="http://schemas.openxmlformats.org/officeDocument/2006/relationships/queryTable" Target="../queryTables/queryTable742.xml"/><Relationship Id="rId951" Type="http://schemas.openxmlformats.org/officeDocument/2006/relationships/queryTable" Target="../queryTables/queryTable949.xml"/><Relationship Id="rId1167" Type="http://schemas.openxmlformats.org/officeDocument/2006/relationships/queryTable" Target="../queryTables/queryTable1165.xml"/><Relationship Id="rId1374" Type="http://schemas.openxmlformats.org/officeDocument/2006/relationships/queryTable" Target="../queryTables/queryTable1372.xml"/><Relationship Id="rId1581" Type="http://schemas.openxmlformats.org/officeDocument/2006/relationships/queryTable" Target="../queryTables/queryTable1579.xml"/><Relationship Id="rId2218" Type="http://schemas.openxmlformats.org/officeDocument/2006/relationships/queryTable" Target="../queryTables/queryTable2216.xml"/><Relationship Id="rId2425" Type="http://schemas.openxmlformats.org/officeDocument/2006/relationships/queryTable" Target="../queryTables/queryTable2423.xml"/><Relationship Id="rId2632" Type="http://schemas.openxmlformats.org/officeDocument/2006/relationships/queryTable" Target="../queryTables/queryTable2630.xml"/><Relationship Id="rId80" Type="http://schemas.openxmlformats.org/officeDocument/2006/relationships/queryTable" Target="../queryTables/queryTable78.xml"/><Relationship Id="rId604" Type="http://schemas.openxmlformats.org/officeDocument/2006/relationships/queryTable" Target="../queryTables/queryTable602.xml"/><Relationship Id="rId811" Type="http://schemas.openxmlformats.org/officeDocument/2006/relationships/queryTable" Target="../queryTables/queryTable809.xml"/><Relationship Id="rId1027" Type="http://schemas.openxmlformats.org/officeDocument/2006/relationships/queryTable" Target="../queryTables/queryTable1025.xml"/><Relationship Id="rId1234" Type="http://schemas.openxmlformats.org/officeDocument/2006/relationships/queryTable" Target="../queryTables/queryTable1232.xml"/><Relationship Id="rId1441" Type="http://schemas.openxmlformats.org/officeDocument/2006/relationships/queryTable" Target="../queryTables/queryTable1439.xml"/><Relationship Id="rId1301" Type="http://schemas.openxmlformats.org/officeDocument/2006/relationships/queryTable" Target="../queryTables/queryTable1299.xml"/><Relationship Id="rId3199" Type="http://schemas.openxmlformats.org/officeDocument/2006/relationships/queryTable" Target="../queryTables/queryTable3197.xml"/><Relationship Id="rId3059" Type="http://schemas.openxmlformats.org/officeDocument/2006/relationships/queryTable" Target="../queryTables/queryTable3057.xml"/><Relationship Id="rId3266" Type="http://schemas.openxmlformats.org/officeDocument/2006/relationships/queryTable" Target="../queryTables/queryTable3264.xml"/><Relationship Id="rId3473" Type="http://schemas.openxmlformats.org/officeDocument/2006/relationships/queryTable" Target="../queryTables/queryTable3471.xml"/><Relationship Id="rId187" Type="http://schemas.openxmlformats.org/officeDocument/2006/relationships/queryTable" Target="../queryTables/queryTable185.xml"/><Relationship Id="rId394" Type="http://schemas.openxmlformats.org/officeDocument/2006/relationships/queryTable" Target="../queryTables/queryTable392.xml"/><Relationship Id="rId2075" Type="http://schemas.openxmlformats.org/officeDocument/2006/relationships/queryTable" Target="../queryTables/queryTable2073.xml"/><Relationship Id="rId2282" Type="http://schemas.openxmlformats.org/officeDocument/2006/relationships/queryTable" Target="../queryTables/queryTable2280.xml"/><Relationship Id="rId3126" Type="http://schemas.openxmlformats.org/officeDocument/2006/relationships/queryTable" Target="../queryTables/queryTable3124.xml"/><Relationship Id="rId3680" Type="http://schemas.openxmlformats.org/officeDocument/2006/relationships/queryTable" Target="../queryTables/queryTable3678.xml"/><Relationship Id="rId254" Type="http://schemas.openxmlformats.org/officeDocument/2006/relationships/queryTable" Target="../queryTables/queryTable252.xml"/><Relationship Id="rId1091" Type="http://schemas.openxmlformats.org/officeDocument/2006/relationships/queryTable" Target="../queryTables/queryTable1089.xml"/><Relationship Id="rId3333" Type="http://schemas.openxmlformats.org/officeDocument/2006/relationships/queryTable" Target="../queryTables/queryTable3331.xml"/><Relationship Id="rId3540" Type="http://schemas.openxmlformats.org/officeDocument/2006/relationships/queryTable" Target="../queryTables/queryTable3538.xml"/><Relationship Id="rId114" Type="http://schemas.openxmlformats.org/officeDocument/2006/relationships/queryTable" Target="../queryTables/queryTable112.xml"/><Relationship Id="rId461" Type="http://schemas.openxmlformats.org/officeDocument/2006/relationships/queryTable" Target="../queryTables/queryTable459.xml"/><Relationship Id="rId2142" Type="http://schemas.openxmlformats.org/officeDocument/2006/relationships/queryTable" Target="../queryTables/queryTable2140.xml"/><Relationship Id="rId3400" Type="http://schemas.openxmlformats.org/officeDocument/2006/relationships/queryTable" Target="../queryTables/queryTable3398.xml"/><Relationship Id="rId321" Type="http://schemas.openxmlformats.org/officeDocument/2006/relationships/queryTable" Target="../queryTables/queryTable319.xml"/><Relationship Id="rId2002" Type="http://schemas.openxmlformats.org/officeDocument/2006/relationships/queryTable" Target="../queryTables/queryTable2000.xml"/><Relationship Id="rId2959" Type="http://schemas.openxmlformats.org/officeDocument/2006/relationships/queryTable" Target="../queryTables/queryTable2957.xml"/><Relationship Id="rId1768" Type="http://schemas.openxmlformats.org/officeDocument/2006/relationships/queryTable" Target="../queryTables/queryTable1766.xml"/><Relationship Id="rId2819" Type="http://schemas.openxmlformats.org/officeDocument/2006/relationships/queryTable" Target="../queryTables/queryTable2817.xml"/><Relationship Id="rId4174" Type="http://schemas.openxmlformats.org/officeDocument/2006/relationships/queryTable" Target="../queryTables/queryTable4172.xml"/><Relationship Id="rId1628" Type="http://schemas.openxmlformats.org/officeDocument/2006/relationships/queryTable" Target="../queryTables/queryTable1626.xml"/><Relationship Id="rId1975" Type="http://schemas.openxmlformats.org/officeDocument/2006/relationships/queryTable" Target="../queryTables/queryTable1973.xml"/><Relationship Id="rId3190" Type="http://schemas.openxmlformats.org/officeDocument/2006/relationships/queryTable" Target="../queryTables/queryTable3188.xml"/><Relationship Id="rId4034" Type="http://schemas.openxmlformats.org/officeDocument/2006/relationships/queryTable" Target="../queryTables/queryTable4032.xml"/><Relationship Id="rId1835" Type="http://schemas.openxmlformats.org/officeDocument/2006/relationships/queryTable" Target="../queryTables/queryTable1833.xml"/><Relationship Id="rId3050" Type="http://schemas.openxmlformats.org/officeDocument/2006/relationships/queryTable" Target="../queryTables/queryTable3048.xml"/><Relationship Id="rId4101" Type="http://schemas.openxmlformats.org/officeDocument/2006/relationships/queryTable" Target="../queryTables/queryTable4099.xml"/><Relationship Id="rId1902" Type="http://schemas.openxmlformats.org/officeDocument/2006/relationships/queryTable" Target="../queryTables/queryTable1900.xml"/><Relationship Id="rId3867" Type="http://schemas.openxmlformats.org/officeDocument/2006/relationships/queryTable" Target="../queryTables/queryTable3865.xml"/><Relationship Id="rId788" Type="http://schemas.openxmlformats.org/officeDocument/2006/relationships/queryTable" Target="../queryTables/queryTable786.xml"/><Relationship Id="rId995" Type="http://schemas.openxmlformats.org/officeDocument/2006/relationships/queryTable" Target="../queryTables/queryTable993.xml"/><Relationship Id="rId2469" Type="http://schemas.openxmlformats.org/officeDocument/2006/relationships/queryTable" Target="../queryTables/queryTable2467.xml"/><Relationship Id="rId2676" Type="http://schemas.openxmlformats.org/officeDocument/2006/relationships/queryTable" Target="../queryTables/queryTable2674.xml"/><Relationship Id="rId2883" Type="http://schemas.openxmlformats.org/officeDocument/2006/relationships/queryTable" Target="../queryTables/queryTable2881.xml"/><Relationship Id="rId3727" Type="http://schemas.openxmlformats.org/officeDocument/2006/relationships/queryTable" Target="../queryTables/queryTable3725.xml"/><Relationship Id="rId3934" Type="http://schemas.openxmlformats.org/officeDocument/2006/relationships/queryTable" Target="../queryTables/queryTable3932.xml"/><Relationship Id="rId648" Type="http://schemas.openxmlformats.org/officeDocument/2006/relationships/queryTable" Target="../queryTables/queryTable646.xml"/><Relationship Id="rId855" Type="http://schemas.openxmlformats.org/officeDocument/2006/relationships/queryTable" Target="../queryTables/queryTable853.xml"/><Relationship Id="rId1278" Type="http://schemas.openxmlformats.org/officeDocument/2006/relationships/queryTable" Target="../queryTables/queryTable1276.xml"/><Relationship Id="rId1485" Type="http://schemas.openxmlformats.org/officeDocument/2006/relationships/queryTable" Target="../queryTables/queryTable1483.xml"/><Relationship Id="rId1692" Type="http://schemas.openxmlformats.org/officeDocument/2006/relationships/queryTable" Target="../queryTables/queryTable1690.xml"/><Relationship Id="rId2329" Type="http://schemas.openxmlformats.org/officeDocument/2006/relationships/queryTable" Target="../queryTables/queryTable2327.xml"/><Relationship Id="rId2536" Type="http://schemas.openxmlformats.org/officeDocument/2006/relationships/queryTable" Target="../queryTables/queryTable2534.xml"/><Relationship Id="rId2743" Type="http://schemas.openxmlformats.org/officeDocument/2006/relationships/queryTable" Target="../queryTables/queryTable2741.xml"/><Relationship Id="rId508" Type="http://schemas.openxmlformats.org/officeDocument/2006/relationships/queryTable" Target="../queryTables/queryTable506.xml"/><Relationship Id="rId715" Type="http://schemas.openxmlformats.org/officeDocument/2006/relationships/queryTable" Target="../queryTables/queryTable713.xml"/><Relationship Id="rId922" Type="http://schemas.openxmlformats.org/officeDocument/2006/relationships/queryTable" Target="../queryTables/queryTable920.xml"/><Relationship Id="rId1138" Type="http://schemas.openxmlformats.org/officeDocument/2006/relationships/queryTable" Target="../queryTables/queryTable1136.xml"/><Relationship Id="rId1345" Type="http://schemas.openxmlformats.org/officeDocument/2006/relationships/queryTable" Target="../queryTables/queryTable1343.xml"/><Relationship Id="rId1552" Type="http://schemas.openxmlformats.org/officeDocument/2006/relationships/queryTable" Target="../queryTables/queryTable1550.xml"/><Relationship Id="rId2603" Type="http://schemas.openxmlformats.org/officeDocument/2006/relationships/queryTable" Target="../queryTables/queryTable2601.xml"/><Relationship Id="rId2950" Type="http://schemas.openxmlformats.org/officeDocument/2006/relationships/queryTable" Target="../queryTables/queryTable2948.xml"/><Relationship Id="rId1205" Type="http://schemas.openxmlformats.org/officeDocument/2006/relationships/queryTable" Target="../queryTables/queryTable1203.xml"/><Relationship Id="rId2810" Type="http://schemas.openxmlformats.org/officeDocument/2006/relationships/queryTable" Target="../queryTables/queryTable2808.xml"/><Relationship Id="rId51" Type="http://schemas.openxmlformats.org/officeDocument/2006/relationships/queryTable" Target="../queryTables/queryTable49.xml"/><Relationship Id="rId1412" Type="http://schemas.openxmlformats.org/officeDocument/2006/relationships/queryTable" Target="../queryTables/queryTable1410.xml"/><Relationship Id="rId3377" Type="http://schemas.openxmlformats.org/officeDocument/2006/relationships/queryTable" Target="../queryTables/queryTable3375.xml"/><Relationship Id="rId298" Type="http://schemas.openxmlformats.org/officeDocument/2006/relationships/queryTable" Target="../queryTables/queryTable296.xml"/><Relationship Id="rId3584" Type="http://schemas.openxmlformats.org/officeDocument/2006/relationships/queryTable" Target="../queryTables/queryTable3582.xml"/><Relationship Id="rId3791" Type="http://schemas.openxmlformats.org/officeDocument/2006/relationships/queryTable" Target="../queryTables/queryTable3789.xml"/><Relationship Id="rId158" Type="http://schemas.openxmlformats.org/officeDocument/2006/relationships/queryTable" Target="../queryTables/queryTable156.xml"/><Relationship Id="rId2186" Type="http://schemas.openxmlformats.org/officeDocument/2006/relationships/queryTable" Target="../queryTables/queryTable2184.xml"/><Relationship Id="rId2393" Type="http://schemas.openxmlformats.org/officeDocument/2006/relationships/queryTable" Target="../queryTables/queryTable2391.xml"/><Relationship Id="rId3237" Type="http://schemas.openxmlformats.org/officeDocument/2006/relationships/queryTable" Target="../queryTables/queryTable3235.xml"/><Relationship Id="rId3444" Type="http://schemas.openxmlformats.org/officeDocument/2006/relationships/queryTable" Target="../queryTables/queryTable3442.xml"/><Relationship Id="rId3651" Type="http://schemas.openxmlformats.org/officeDocument/2006/relationships/queryTable" Target="../queryTables/queryTable3649.xml"/><Relationship Id="rId365" Type="http://schemas.openxmlformats.org/officeDocument/2006/relationships/queryTable" Target="../queryTables/queryTable363.xml"/><Relationship Id="rId572" Type="http://schemas.openxmlformats.org/officeDocument/2006/relationships/queryTable" Target="../queryTables/queryTable570.xml"/><Relationship Id="rId2046" Type="http://schemas.openxmlformats.org/officeDocument/2006/relationships/queryTable" Target="../queryTables/queryTable2044.xml"/><Relationship Id="rId2253" Type="http://schemas.openxmlformats.org/officeDocument/2006/relationships/queryTable" Target="../queryTables/queryTable2251.xml"/><Relationship Id="rId2460" Type="http://schemas.openxmlformats.org/officeDocument/2006/relationships/queryTable" Target="../queryTables/queryTable2458.xml"/><Relationship Id="rId3304" Type="http://schemas.openxmlformats.org/officeDocument/2006/relationships/queryTable" Target="../queryTables/queryTable3302.xml"/><Relationship Id="rId3511" Type="http://schemas.openxmlformats.org/officeDocument/2006/relationships/queryTable" Target="../queryTables/queryTable3509.xml"/><Relationship Id="rId225" Type="http://schemas.openxmlformats.org/officeDocument/2006/relationships/queryTable" Target="../queryTables/queryTable223.xml"/><Relationship Id="rId432" Type="http://schemas.openxmlformats.org/officeDocument/2006/relationships/queryTable" Target="../queryTables/queryTable430.xml"/><Relationship Id="rId1062" Type="http://schemas.openxmlformats.org/officeDocument/2006/relationships/queryTable" Target="../queryTables/queryTable1060.xml"/><Relationship Id="rId2113" Type="http://schemas.openxmlformats.org/officeDocument/2006/relationships/queryTable" Target="../queryTables/queryTable2111.xml"/><Relationship Id="rId2320" Type="http://schemas.openxmlformats.org/officeDocument/2006/relationships/queryTable" Target="../queryTables/queryTable2318.xml"/><Relationship Id="rId4078" Type="http://schemas.openxmlformats.org/officeDocument/2006/relationships/queryTable" Target="../queryTables/queryTable4076.xml"/><Relationship Id="rId1879" Type="http://schemas.openxmlformats.org/officeDocument/2006/relationships/queryTable" Target="../queryTables/queryTable1877.xml"/><Relationship Id="rId3094" Type="http://schemas.openxmlformats.org/officeDocument/2006/relationships/queryTable" Target="../queryTables/queryTable3092.xml"/><Relationship Id="rId4145" Type="http://schemas.openxmlformats.org/officeDocument/2006/relationships/queryTable" Target="../queryTables/queryTable4143.xml"/><Relationship Id="rId1739" Type="http://schemas.openxmlformats.org/officeDocument/2006/relationships/queryTable" Target="../queryTables/queryTable1737.xml"/><Relationship Id="rId1946" Type="http://schemas.openxmlformats.org/officeDocument/2006/relationships/queryTable" Target="../queryTables/queryTable1944.xml"/><Relationship Id="rId4005" Type="http://schemas.openxmlformats.org/officeDocument/2006/relationships/queryTable" Target="../queryTables/queryTable4003.xml"/><Relationship Id="rId1806" Type="http://schemas.openxmlformats.org/officeDocument/2006/relationships/queryTable" Target="../queryTables/queryTable1804.xml"/><Relationship Id="rId3161" Type="http://schemas.openxmlformats.org/officeDocument/2006/relationships/queryTable" Target="../queryTables/queryTable3159.xml"/><Relationship Id="rId4212" Type="http://schemas.openxmlformats.org/officeDocument/2006/relationships/queryTable" Target="../queryTables/queryTable4210.xml"/><Relationship Id="rId3021" Type="http://schemas.openxmlformats.org/officeDocument/2006/relationships/queryTable" Target="../queryTables/queryTable3019.xml"/><Relationship Id="rId3978" Type="http://schemas.openxmlformats.org/officeDocument/2006/relationships/queryTable" Target="../queryTables/queryTable3976.xml"/><Relationship Id="rId899" Type="http://schemas.openxmlformats.org/officeDocument/2006/relationships/queryTable" Target="../queryTables/queryTable897.xml"/><Relationship Id="rId2787" Type="http://schemas.openxmlformats.org/officeDocument/2006/relationships/queryTable" Target="../queryTables/queryTable2785.xml"/><Relationship Id="rId3838" Type="http://schemas.openxmlformats.org/officeDocument/2006/relationships/queryTable" Target="../queryTables/queryTable3836.xml"/><Relationship Id="rId759" Type="http://schemas.openxmlformats.org/officeDocument/2006/relationships/queryTable" Target="../queryTables/queryTable757.xml"/><Relationship Id="rId966" Type="http://schemas.openxmlformats.org/officeDocument/2006/relationships/queryTable" Target="../queryTables/queryTable964.xml"/><Relationship Id="rId1389" Type="http://schemas.openxmlformats.org/officeDocument/2006/relationships/queryTable" Target="../queryTables/queryTable1387.xml"/><Relationship Id="rId1596" Type="http://schemas.openxmlformats.org/officeDocument/2006/relationships/queryTable" Target="../queryTables/queryTable1594.xml"/><Relationship Id="rId2647" Type="http://schemas.openxmlformats.org/officeDocument/2006/relationships/queryTable" Target="../queryTables/queryTable2645.xml"/><Relationship Id="rId2994" Type="http://schemas.openxmlformats.org/officeDocument/2006/relationships/queryTable" Target="../queryTables/queryTable2992.xml"/><Relationship Id="rId619" Type="http://schemas.openxmlformats.org/officeDocument/2006/relationships/queryTable" Target="../queryTables/queryTable617.xml"/><Relationship Id="rId1249" Type="http://schemas.openxmlformats.org/officeDocument/2006/relationships/queryTable" Target="../queryTables/queryTable1247.xml"/><Relationship Id="rId2854" Type="http://schemas.openxmlformats.org/officeDocument/2006/relationships/queryTable" Target="../queryTables/queryTable2852.xml"/><Relationship Id="rId3905" Type="http://schemas.openxmlformats.org/officeDocument/2006/relationships/queryTable" Target="../queryTables/queryTable3903.xml"/><Relationship Id="rId95" Type="http://schemas.openxmlformats.org/officeDocument/2006/relationships/queryTable" Target="../queryTables/queryTable93.xml"/><Relationship Id="rId826" Type="http://schemas.openxmlformats.org/officeDocument/2006/relationships/queryTable" Target="../queryTables/queryTable824.xml"/><Relationship Id="rId1109" Type="http://schemas.openxmlformats.org/officeDocument/2006/relationships/queryTable" Target="../queryTables/queryTable1107.xml"/><Relationship Id="rId1456" Type="http://schemas.openxmlformats.org/officeDocument/2006/relationships/queryTable" Target="../queryTables/queryTable1454.xml"/><Relationship Id="rId1663" Type="http://schemas.openxmlformats.org/officeDocument/2006/relationships/queryTable" Target="../queryTables/queryTable1661.xml"/><Relationship Id="rId1870" Type="http://schemas.openxmlformats.org/officeDocument/2006/relationships/queryTable" Target="../queryTables/queryTable1868.xml"/><Relationship Id="rId2507" Type="http://schemas.openxmlformats.org/officeDocument/2006/relationships/queryTable" Target="../queryTables/queryTable2505.xml"/><Relationship Id="rId2714" Type="http://schemas.openxmlformats.org/officeDocument/2006/relationships/queryTable" Target="../queryTables/queryTable2712.xml"/><Relationship Id="rId2921" Type="http://schemas.openxmlformats.org/officeDocument/2006/relationships/queryTable" Target="../queryTables/queryTable2919.xml"/><Relationship Id="rId1316" Type="http://schemas.openxmlformats.org/officeDocument/2006/relationships/queryTable" Target="../queryTables/queryTable1314.xml"/><Relationship Id="rId1523" Type="http://schemas.openxmlformats.org/officeDocument/2006/relationships/queryTable" Target="../queryTables/queryTable1521.xml"/><Relationship Id="rId1730" Type="http://schemas.openxmlformats.org/officeDocument/2006/relationships/queryTable" Target="../queryTables/queryTable1728.xml"/><Relationship Id="rId22" Type="http://schemas.openxmlformats.org/officeDocument/2006/relationships/queryTable" Target="../queryTables/queryTable20.xml"/><Relationship Id="rId3488" Type="http://schemas.openxmlformats.org/officeDocument/2006/relationships/queryTable" Target="../queryTables/queryTable3486.xml"/><Relationship Id="rId3695" Type="http://schemas.openxmlformats.org/officeDocument/2006/relationships/queryTable" Target="../queryTables/queryTable3693.xml"/><Relationship Id="rId2297" Type="http://schemas.openxmlformats.org/officeDocument/2006/relationships/queryTable" Target="../queryTables/queryTable2295.xml"/><Relationship Id="rId3348" Type="http://schemas.openxmlformats.org/officeDocument/2006/relationships/queryTable" Target="../queryTables/queryTable3346.xml"/><Relationship Id="rId3555" Type="http://schemas.openxmlformats.org/officeDocument/2006/relationships/queryTable" Target="../queryTables/queryTable3553.xml"/><Relationship Id="rId3762" Type="http://schemas.openxmlformats.org/officeDocument/2006/relationships/queryTable" Target="../queryTables/queryTable3760.xml"/><Relationship Id="rId269" Type="http://schemas.openxmlformats.org/officeDocument/2006/relationships/queryTable" Target="../queryTables/queryTable267.xml"/><Relationship Id="rId476" Type="http://schemas.openxmlformats.org/officeDocument/2006/relationships/queryTable" Target="../queryTables/queryTable474.xml"/><Relationship Id="rId683" Type="http://schemas.openxmlformats.org/officeDocument/2006/relationships/queryTable" Target="../queryTables/queryTable681.xml"/><Relationship Id="rId890" Type="http://schemas.openxmlformats.org/officeDocument/2006/relationships/queryTable" Target="../queryTables/queryTable888.xml"/><Relationship Id="rId2157" Type="http://schemas.openxmlformats.org/officeDocument/2006/relationships/queryTable" Target="../queryTables/queryTable2155.xml"/><Relationship Id="rId2364" Type="http://schemas.openxmlformats.org/officeDocument/2006/relationships/queryTable" Target="../queryTables/queryTable2362.xml"/><Relationship Id="rId2571" Type="http://schemas.openxmlformats.org/officeDocument/2006/relationships/queryTable" Target="../queryTables/queryTable2569.xml"/><Relationship Id="rId3208" Type="http://schemas.openxmlformats.org/officeDocument/2006/relationships/queryTable" Target="../queryTables/queryTable3206.xml"/><Relationship Id="rId3415" Type="http://schemas.openxmlformats.org/officeDocument/2006/relationships/queryTable" Target="../queryTables/queryTable3413.xml"/><Relationship Id="rId129" Type="http://schemas.openxmlformats.org/officeDocument/2006/relationships/queryTable" Target="../queryTables/queryTable127.xml"/><Relationship Id="rId336" Type="http://schemas.openxmlformats.org/officeDocument/2006/relationships/queryTable" Target="../queryTables/queryTable334.xml"/><Relationship Id="rId543" Type="http://schemas.openxmlformats.org/officeDocument/2006/relationships/queryTable" Target="../queryTables/queryTable541.xml"/><Relationship Id="rId1173" Type="http://schemas.openxmlformats.org/officeDocument/2006/relationships/queryTable" Target="../queryTables/queryTable1171.xml"/><Relationship Id="rId1380" Type="http://schemas.openxmlformats.org/officeDocument/2006/relationships/queryTable" Target="../queryTables/queryTable1378.xml"/><Relationship Id="rId2017" Type="http://schemas.openxmlformats.org/officeDocument/2006/relationships/queryTable" Target="../queryTables/queryTable2015.xml"/><Relationship Id="rId2224" Type="http://schemas.openxmlformats.org/officeDocument/2006/relationships/queryTable" Target="../queryTables/queryTable2222.xml"/><Relationship Id="rId3622" Type="http://schemas.openxmlformats.org/officeDocument/2006/relationships/queryTable" Target="../queryTables/queryTable3620.xml"/><Relationship Id="rId403" Type="http://schemas.openxmlformats.org/officeDocument/2006/relationships/queryTable" Target="../queryTables/queryTable401.xml"/><Relationship Id="rId750" Type="http://schemas.openxmlformats.org/officeDocument/2006/relationships/queryTable" Target="../queryTables/queryTable748.xml"/><Relationship Id="rId1033" Type="http://schemas.openxmlformats.org/officeDocument/2006/relationships/queryTable" Target="../queryTables/queryTable1031.xml"/><Relationship Id="rId2431" Type="http://schemas.openxmlformats.org/officeDocument/2006/relationships/queryTable" Target="../queryTables/queryTable2429.xml"/><Relationship Id="rId4189" Type="http://schemas.openxmlformats.org/officeDocument/2006/relationships/queryTable" Target="../queryTables/queryTable4187.xml"/><Relationship Id="rId610" Type="http://schemas.openxmlformats.org/officeDocument/2006/relationships/queryTable" Target="../queryTables/queryTable608.xml"/><Relationship Id="rId1240" Type="http://schemas.openxmlformats.org/officeDocument/2006/relationships/queryTable" Target="../queryTables/queryTable1238.xml"/><Relationship Id="rId4049" Type="http://schemas.openxmlformats.org/officeDocument/2006/relationships/queryTable" Target="../queryTables/queryTable4047.xml"/><Relationship Id="rId1100" Type="http://schemas.openxmlformats.org/officeDocument/2006/relationships/queryTable" Target="../queryTables/queryTable1098.xml"/><Relationship Id="rId1917" Type="http://schemas.openxmlformats.org/officeDocument/2006/relationships/queryTable" Target="../queryTables/queryTable1915.xml"/><Relationship Id="rId3065" Type="http://schemas.openxmlformats.org/officeDocument/2006/relationships/queryTable" Target="../queryTables/queryTable3063.xml"/><Relationship Id="rId3272" Type="http://schemas.openxmlformats.org/officeDocument/2006/relationships/queryTable" Target="../queryTables/queryTable3270.xml"/><Relationship Id="rId4116" Type="http://schemas.openxmlformats.org/officeDocument/2006/relationships/queryTable" Target="../queryTables/queryTable4114.xml"/><Relationship Id="rId193" Type="http://schemas.openxmlformats.org/officeDocument/2006/relationships/queryTable" Target="../queryTables/queryTable191.xml"/><Relationship Id="rId2081" Type="http://schemas.openxmlformats.org/officeDocument/2006/relationships/queryTable" Target="../queryTables/queryTable2079.xml"/><Relationship Id="rId3132" Type="http://schemas.openxmlformats.org/officeDocument/2006/relationships/queryTable" Target="../queryTables/queryTable3130.xml"/><Relationship Id="rId260" Type="http://schemas.openxmlformats.org/officeDocument/2006/relationships/queryTable" Target="../queryTables/queryTable258.xml"/><Relationship Id="rId120" Type="http://schemas.openxmlformats.org/officeDocument/2006/relationships/queryTable" Target="../queryTables/queryTable118.xml"/><Relationship Id="rId2898" Type="http://schemas.openxmlformats.org/officeDocument/2006/relationships/queryTable" Target="../queryTables/queryTable2896.xml"/><Relationship Id="rId3949" Type="http://schemas.openxmlformats.org/officeDocument/2006/relationships/queryTable" Target="../queryTables/queryTable3947.xml"/><Relationship Id="rId2758" Type="http://schemas.openxmlformats.org/officeDocument/2006/relationships/queryTable" Target="../queryTables/queryTable2756.xml"/><Relationship Id="rId2965" Type="http://schemas.openxmlformats.org/officeDocument/2006/relationships/queryTable" Target="../queryTables/queryTable2963.xml"/><Relationship Id="rId3809" Type="http://schemas.openxmlformats.org/officeDocument/2006/relationships/queryTable" Target="../queryTables/queryTable3807.xml"/><Relationship Id="rId937" Type="http://schemas.openxmlformats.org/officeDocument/2006/relationships/queryTable" Target="../queryTables/queryTable935.xml"/><Relationship Id="rId1567" Type="http://schemas.openxmlformats.org/officeDocument/2006/relationships/queryTable" Target="../queryTables/queryTable1565.xml"/><Relationship Id="rId1774" Type="http://schemas.openxmlformats.org/officeDocument/2006/relationships/queryTable" Target="../queryTables/queryTable1772.xml"/><Relationship Id="rId1981" Type="http://schemas.openxmlformats.org/officeDocument/2006/relationships/queryTable" Target="../queryTables/queryTable1979.xml"/><Relationship Id="rId2618" Type="http://schemas.openxmlformats.org/officeDocument/2006/relationships/queryTable" Target="../queryTables/queryTable2616.xml"/><Relationship Id="rId2825" Type="http://schemas.openxmlformats.org/officeDocument/2006/relationships/queryTable" Target="../queryTables/queryTable2823.xml"/><Relationship Id="rId4180" Type="http://schemas.openxmlformats.org/officeDocument/2006/relationships/queryTable" Target="../queryTables/queryTable4178.xml"/><Relationship Id="rId66" Type="http://schemas.openxmlformats.org/officeDocument/2006/relationships/queryTable" Target="../queryTables/queryTable64.xml"/><Relationship Id="rId1427" Type="http://schemas.openxmlformats.org/officeDocument/2006/relationships/queryTable" Target="../queryTables/queryTable1425.xml"/><Relationship Id="rId1634" Type="http://schemas.openxmlformats.org/officeDocument/2006/relationships/queryTable" Target="../queryTables/queryTable1632.xml"/><Relationship Id="rId1841" Type="http://schemas.openxmlformats.org/officeDocument/2006/relationships/queryTable" Target="../queryTables/queryTable1839.xml"/><Relationship Id="rId4040" Type="http://schemas.openxmlformats.org/officeDocument/2006/relationships/queryTable" Target="../queryTables/queryTable4038.xml"/><Relationship Id="rId3599" Type="http://schemas.openxmlformats.org/officeDocument/2006/relationships/queryTable" Target="../queryTables/queryTable3597.xml"/><Relationship Id="rId1701" Type="http://schemas.openxmlformats.org/officeDocument/2006/relationships/queryTable" Target="../queryTables/queryTable1699.xml"/><Relationship Id="rId3459" Type="http://schemas.openxmlformats.org/officeDocument/2006/relationships/queryTable" Target="../queryTables/queryTable3457.xml"/><Relationship Id="rId3666" Type="http://schemas.openxmlformats.org/officeDocument/2006/relationships/queryTable" Target="../queryTables/queryTable3664.xml"/><Relationship Id="rId587" Type="http://schemas.openxmlformats.org/officeDocument/2006/relationships/queryTable" Target="../queryTables/queryTable585.xml"/><Relationship Id="rId2268" Type="http://schemas.openxmlformats.org/officeDocument/2006/relationships/queryTable" Target="../queryTables/queryTable2266.xml"/><Relationship Id="rId3319" Type="http://schemas.openxmlformats.org/officeDocument/2006/relationships/queryTable" Target="../queryTables/queryTable3317.xml"/><Relationship Id="rId3873" Type="http://schemas.openxmlformats.org/officeDocument/2006/relationships/queryTable" Target="../queryTables/queryTable3871.xml"/><Relationship Id="rId447" Type="http://schemas.openxmlformats.org/officeDocument/2006/relationships/queryTable" Target="../queryTables/queryTable445.xml"/><Relationship Id="rId794" Type="http://schemas.openxmlformats.org/officeDocument/2006/relationships/queryTable" Target="../queryTables/queryTable792.xml"/><Relationship Id="rId1077" Type="http://schemas.openxmlformats.org/officeDocument/2006/relationships/queryTable" Target="../queryTables/queryTable1075.xml"/><Relationship Id="rId2128" Type="http://schemas.openxmlformats.org/officeDocument/2006/relationships/queryTable" Target="../queryTables/queryTable2126.xml"/><Relationship Id="rId2475" Type="http://schemas.openxmlformats.org/officeDocument/2006/relationships/queryTable" Target="../queryTables/queryTable2473.xml"/><Relationship Id="rId2682" Type="http://schemas.openxmlformats.org/officeDocument/2006/relationships/queryTable" Target="../queryTables/queryTable2680.xml"/><Relationship Id="rId3526" Type="http://schemas.openxmlformats.org/officeDocument/2006/relationships/queryTable" Target="../queryTables/queryTable3524.xml"/><Relationship Id="rId3733" Type="http://schemas.openxmlformats.org/officeDocument/2006/relationships/queryTable" Target="../queryTables/queryTable3731.xml"/><Relationship Id="rId3940" Type="http://schemas.openxmlformats.org/officeDocument/2006/relationships/queryTable" Target="../queryTables/queryTable3938.xml"/><Relationship Id="rId654" Type="http://schemas.openxmlformats.org/officeDocument/2006/relationships/queryTable" Target="../queryTables/queryTable652.xml"/><Relationship Id="rId861" Type="http://schemas.openxmlformats.org/officeDocument/2006/relationships/queryTable" Target="../queryTables/queryTable859.xml"/><Relationship Id="rId1284" Type="http://schemas.openxmlformats.org/officeDocument/2006/relationships/queryTable" Target="../queryTables/queryTable1282.xml"/><Relationship Id="rId1491" Type="http://schemas.openxmlformats.org/officeDocument/2006/relationships/queryTable" Target="../queryTables/queryTable1489.xml"/><Relationship Id="rId2335" Type="http://schemas.openxmlformats.org/officeDocument/2006/relationships/queryTable" Target="../queryTables/queryTable2333.xml"/><Relationship Id="rId2542" Type="http://schemas.openxmlformats.org/officeDocument/2006/relationships/queryTable" Target="../queryTables/queryTable2540.xml"/><Relationship Id="rId3800" Type="http://schemas.openxmlformats.org/officeDocument/2006/relationships/queryTable" Target="../queryTables/queryTable3798.xml"/><Relationship Id="rId307" Type="http://schemas.openxmlformats.org/officeDocument/2006/relationships/queryTable" Target="../queryTables/queryTable305.xml"/><Relationship Id="rId514" Type="http://schemas.openxmlformats.org/officeDocument/2006/relationships/queryTable" Target="../queryTables/queryTable512.xml"/><Relationship Id="rId721" Type="http://schemas.openxmlformats.org/officeDocument/2006/relationships/queryTable" Target="../queryTables/queryTable719.xml"/><Relationship Id="rId1144" Type="http://schemas.openxmlformats.org/officeDocument/2006/relationships/queryTable" Target="../queryTables/queryTable1142.xml"/><Relationship Id="rId1351" Type="http://schemas.openxmlformats.org/officeDocument/2006/relationships/queryTable" Target="../queryTables/queryTable1349.xml"/><Relationship Id="rId2402" Type="http://schemas.openxmlformats.org/officeDocument/2006/relationships/queryTable" Target="../queryTables/queryTable2400.xml"/><Relationship Id="rId1004" Type="http://schemas.openxmlformats.org/officeDocument/2006/relationships/queryTable" Target="../queryTables/queryTable1002.xml"/><Relationship Id="rId1211" Type="http://schemas.openxmlformats.org/officeDocument/2006/relationships/queryTable" Target="../queryTables/queryTable1209.xml"/><Relationship Id="rId3176" Type="http://schemas.openxmlformats.org/officeDocument/2006/relationships/queryTable" Target="../queryTables/queryTable3174.xml"/><Relationship Id="rId3383" Type="http://schemas.openxmlformats.org/officeDocument/2006/relationships/queryTable" Target="../queryTables/queryTable3381.xml"/><Relationship Id="rId3590" Type="http://schemas.openxmlformats.org/officeDocument/2006/relationships/queryTable" Target="../queryTables/queryTable3588.xml"/><Relationship Id="rId4227" Type="http://schemas.openxmlformats.org/officeDocument/2006/relationships/queryTable" Target="../queryTables/queryTable4225.xml"/><Relationship Id="rId2192" Type="http://schemas.openxmlformats.org/officeDocument/2006/relationships/queryTable" Target="../queryTables/queryTable2190.xml"/><Relationship Id="rId3036" Type="http://schemas.openxmlformats.org/officeDocument/2006/relationships/queryTable" Target="../queryTables/queryTable3034.xml"/><Relationship Id="rId3243" Type="http://schemas.openxmlformats.org/officeDocument/2006/relationships/queryTable" Target="../queryTables/queryTable3241.xml"/><Relationship Id="rId164" Type="http://schemas.openxmlformats.org/officeDocument/2006/relationships/queryTable" Target="../queryTables/queryTable162.xml"/><Relationship Id="rId371" Type="http://schemas.openxmlformats.org/officeDocument/2006/relationships/queryTable" Target="../queryTables/queryTable369.xml"/><Relationship Id="rId2052" Type="http://schemas.openxmlformats.org/officeDocument/2006/relationships/queryTable" Target="../queryTables/queryTable2050.xml"/><Relationship Id="rId3450" Type="http://schemas.openxmlformats.org/officeDocument/2006/relationships/queryTable" Target="../queryTables/queryTable3448.xml"/><Relationship Id="rId3103" Type="http://schemas.openxmlformats.org/officeDocument/2006/relationships/queryTable" Target="../queryTables/queryTable3101.xml"/><Relationship Id="rId3310" Type="http://schemas.openxmlformats.org/officeDocument/2006/relationships/queryTable" Target="../queryTables/queryTable3308.xml"/><Relationship Id="rId231" Type="http://schemas.openxmlformats.org/officeDocument/2006/relationships/queryTable" Target="../queryTables/queryTable229.xml"/><Relationship Id="rId2869" Type="http://schemas.openxmlformats.org/officeDocument/2006/relationships/queryTable" Target="../queryTables/queryTable2867.xml"/><Relationship Id="rId1678" Type="http://schemas.openxmlformats.org/officeDocument/2006/relationships/queryTable" Target="../queryTables/queryTable1676.xml"/><Relationship Id="rId1885" Type="http://schemas.openxmlformats.org/officeDocument/2006/relationships/queryTable" Target="../queryTables/queryTable1883.xml"/><Relationship Id="rId2729" Type="http://schemas.openxmlformats.org/officeDocument/2006/relationships/queryTable" Target="../queryTables/queryTable2727.xml"/><Relationship Id="rId2936" Type="http://schemas.openxmlformats.org/officeDocument/2006/relationships/queryTable" Target="../queryTables/queryTable2934.xml"/><Relationship Id="rId4084" Type="http://schemas.openxmlformats.org/officeDocument/2006/relationships/queryTable" Target="../queryTables/queryTable4082.xml"/><Relationship Id="rId908" Type="http://schemas.openxmlformats.org/officeDocument/2006/relationships/queryTable" Target="../queryTables/queryTable906.xml"/><Relationship Id="rId1538" Type="http://schemas.openxmlformats.org/officeDocument/2006/relationships/queryTable" Target="../queryTables/queryTable1536.xml"/><Relationship Id="rId4151" Type="http://schemas.openxmlformats.org/officeDocument/2006/relationships/queryTable" Target="../queryTables/queryTable4149.xml"/><Relationship Id="rId1745" Type="http://schemas.openxmlformats.org/officeDocument/2006/relationships/queryTable" Target="../queryTables/queryTable1743.xml"/><Relationship Id="rId1952" Type="http://schemas.openxmlformats.org/officeDocument/2006/relationships/queryTable" Target="../queryTables/queryTable1950.xml"/><Relationship Id="rId4011" Type="http://schemas.openxmlformats.org/officeDocument/2006/relationships/queryTable" Target="../queryTables/queryTable4009.xml"/><Relationship Id="rId37" Type="http://schemas.openxmlformats.org/officeDocument/2006/relationships/queryTable" Target="../queryTables/queryTable35.xml"/><Relationship Id="rId1605" Type="http://schemas.openxmlformats.org/officeDocument/2006/relationships/queryTable" Target="../queryTables/queryTable1603.xml"/><Relationship Id="rId1812" Type="http://schemas.openxmlformats.org/officeDocument/2006/relationships/queryTable" Target="../queryTables/queryTable1810.xml"/><Relationship Id="rId3777" Type="http://schemas.openxmlformats.org/officeDocument/2006/relationships/queryTable" Target="../queryTables/queryTable3775.xml"/><Relationship Id="rId3984" Type="http://schemas.openxmlformats.org/officeDocument/2006/relationships/queryTable" Target="../queryTables/queryTable3982.xml"/><Relationship Id="rId698" Type="http://schemas.openxmlformats.org/officeDocument/2006/relationships/queryTable" Target="../queryTables/queryTable696.xml"/><Relationship Id="rId2379" Type="http://schemas.openxmlformats.org/officeDocument/2006/relationships/queryTable" Target="../queryTables/queryTable2377.xml"/><Relationship Id="rId2586" Type="http://schemas.openxmlformats.org/officeDocument/2006/relationships/queryTable" Target="../queryTables/queryTable2584.xml"/><Relationship Id="rId2793" Type="http://schemas.openxmlformats.org/officeDocument/2006/relationships/queryTable" Target="../queryTables/queryTable2791.xml"/><Relationship Id="rId3637" Type="http://schemas.openxmlformats.org/officeDocument/2006/relationships/queryTable" Target="../queryTables/queryTable3635.xml"/><Relationship Id="rId3844" Type="http://schemas.openxmlformats.org/officeDocument/2006/relationships/queryTable" Target="../queryTables/queryTable3842.xml"/><Relationship Id="rId558" Type="http://schemas.openxmlformats.org/officeDocument/2006/relationships/queryTable" Target="../queryTables/queryTable556.xml"/><Relationship Id="rId765" Type="http://schemas.openxmlformats.org/officeDocument/2006/relationships/queryTable" Target="../queryTables/queryTable763.xml"/><Relationship Id="rId972" Type="http://schemas.openxmlformats.org/officeDocument/2006/relationships/queryTable" Target="../queryTables/queryTable970.xml"/><Relationship Id="rId1188" Type="http://schemas.openxmlformats.org/officeDocument/2006/relationships/queryTable" Target="../queryTables/queryTable1186.xml"/><Relationship Id="rId1395" Type="http://schemas.openxmlformats.org/officeDocument/2006/relationships/queryTable" Target="../queryTables/queryTable1393.xml"/><Relationship Id="rId2239" Type="http://schemas.openxmlformats.org/officeDocument/2006/relationships/queryTable" Target="../queryTables/queryTable2237.xml"/><Relationship Id="rId2446" Type="http://schemas.openxmlformats.org/officeDocument/2006/relationships/queryTable" Target="../queryTables/queryTable2444.xml"/><Relationship Id="rId2653" Type="http://schemas.openxmlformats.org/officeDocument/2006/relationships/queryTable" Target="../queryTables/queryTable2651.xml"/><Relationship Id="rId2860" Type="http://schemas.openxmlformats.org/officeDocument/2006/relationships/queryTable" Target="../queryTables/queryTable2858.xml"/><Relationship Id="rId3704" Type="http://schemas.openxmlformats.org/officeDocument/2006/relationships/queryTable" Target="../queryTables/queryTable3702.xml"/><Relationship Id="rId418" Type="http://schemas.openxmlformats.org/officeDocument/2006/relationships/queryTable" Target="../queryTables/queryTable416.xml"/><Relationship Id="rId625" Type="http://schemas.openxmlformats.org/officeDocument/2006/relationships/queryTable" Target="../queryTables/queryTable623.xml"/><Relationship Id="rId832" Type="http://schemas.openxmlformats.org/officeDocument/2006/relationships/queryTable" Target="../queryTables/queryTable830.xml"/><Relationship Id="rId1048" Type="http://schemas.openxmlformats.org/officeDocument/2006/relationships/queryTable" Target="../queryTables/queryTable1046.xml"/><Relationship Id="rId1255" Type="http://schemas.openxmlformats.org/officeDocument/2006/relationships/queryTable" Target="../queryTables/queryTable1253.xml"/><Relationship Id="rId1462" Type="http://schemas.openxmlformats.org/officeDocument/2006/relationships/queryTable" Target="../queryTables/queryTable1460.xml"/><Relationship Id="rId2306" Type="http://schemas.openxmlformats.org/officeDocument/2006/relationships/queryTable" Target="../queryTables/queryTable2304.xml"/><Relationship Id="rId2513" Type="http://schemas.openxmlformats.org/officeDocument/2006/relationships/queryTable" Target="../queryTables/queryTable2511.xml"/><Relationship Id="rId3911" Type="http://schemas.openxmlformats.org/officeDocument/2006/relationships/queryTable" Target="../queryTables/queryTable3909.xml"/><Relationship Id="rId1115" Type="http://schemas.openxmlformats.org/officeDocument/2006/relationships/queryTable" Target="../queryTables/queryTable1113.xml"/><Relationship Id="rId1322" Type="http://schemas.openxmlformats.org/officeDocument/2006/relationships/queryTable" Target="../queryTables/queryTable1320.xml"/><Relationship Id="rId2720" Type="http://schemas.openxmlformats.org/officeDocument/2006/relationships/queryTable" Target="../queryTables/queryTable2718.xml"/><Relationship Id="rId3287" Type="http://schemas.openxmlformats.org/officeDocument/2006/relationships/queryTable" Target="../queryTables/queryTable3285.xml"/><Relationship Id="rId2096" Type="http://schemas.openxmlformats.org/officeDocument/2006/relationships/queryTable" Target="../queryTables/queryTable2094.xml"/><Relationship Id="rId3494" Type="http://schemas.openxmlformats.org/officeDocument/2006/relationships/queryTable" Target="../queryTables/queryTable3492.xml"/><Relationship Id="rId3147" Type="http://schemas.openxmlformats.org/officeDocument/2006/relationships/queryTable" Target="../queryTables/queryTable3145.xml"/><Relationship Id="rId3354" Type="http://schemas.openxmlformats.org/officeDocument/2006/relationships/queryTable" Target="../queryTables/queryTable3352.xml"/><Relationship Id="rId3561" Type="http://schemas.openxmlformats.org/officeDocument/2006/relationships/queryTable" Target="../queryTables/queryTable3559.xml"/><Relationship Id="rId275" Type="http://schemas.openxmlformats.org/officeDocument/2006/relationships/queryTable" Target="../queryTables/queryTable273.xml"/><Relationship Id="rId482" Type="http://schemas.openxmlformats.org/officeDocument/2006/relationships/queryTable" Target="../queryTables/queryTable480.xml"/><Relationship Id="rId2163" Type="http://schemas.openxmlformats.org/officeDocument/2006/relationships/queryTable" Target="../queryTables/queryTable2161.xml"/><Relationship Id="rId2370" Type="http://schemas.openxmlformats.org/officeDocument/2006/relationships/queryTable" Target="../queryTables/queryTable2368.xml"/><Relationship Id="rId3007" Type="http://schemas.openxmlformats.org/officeDocument/2006/relationships/queryTable" Target="../queryTables/queryTable3005.xml"/><Relationship Id="rId3214" Type="http://schemas.openxmlformats.org/officeDocument/2006/relationships/queryTable" Target="../queryTables/queryTable3212.xml"/><Relationship Id="rId3421" Type="http://schemas.openxmlformats.org/officeDocument/2006/relationships/queryTable" Target="../queryTables/queryTable3419.xml"/><Relationship Id="rId135" Type="http://schemas.openxmlformats.org/officeDocument/2006/relationships/queryTable" Target="../queryTables/queryTable133.xml"/><Relationship Id="rId342" Type="http://schemas.openxmlformats.org/officeDocument/2006/relationships/queryTable" Target="../queryTables/queryTable340.xml"/><Relationship Id="rId2023" Type="http://schemas.openxmlformats.org/officeDocument/2006/relationships/queryTable" Target="../queryTables/queryTable2021.xml"/><Relationship Id="rId2230" Type="http://schemas.openxmlformats.org/officeDocument/2006/relationships/queryTable" Target="../queryTables/queryTable2228.xml"/><Relationship Id="rId202" Type="http://schemas.openxmlformats.org/officeDocument/2006/relationships/queryTable" Target="../queryTables/queryTable200.xml"/><Relationship Id="rId4195" Type="http://schemas.openxmlformats.org/officeDocument/2006/relationships/queryTable" Target="../queryTables/queryTable4193.xml"/><Relationship Id="rId1789" Type="http://schemas.openxmlformats.org/officeDocument/2006/relationships/queryTable" Target="../queryTables/queryTable1787.xml"/><Relationship Id="rId1996" Type="http://schemas.openxmlformats.org/officeDocument/2006/relationships/queryTable" Target="../queryTables/queryTable1994.xml"/><Relationship Id="rId4055" Type="http://schemas.openxmlformats.org/officeDocument/2006/relationships/queryTable" Target="../queryTables/queryTable4053.xml"/><Relationship Id="rId1649" Type="http://schemas.openxmlformats.org/officeDocument/2006/relationships/queryTable" Target="../queryTables/queryTable1647.xml"/><Relationship Id="rId1856" Type="http://schemas.openxmlformats.org/officeDocument/2006/relationships/queryTable" Target="../queryTables/queryTable1854.xml"/><Relationship Id="rId2907" Type="http://schemas.openxmlformats.org/officeDocument/2006/relationships/queryTable" Target="../queryTables/queryTable2905.xml"/><Relationship Id="rId3071" Type="http://schemas.openxmlformats.org/officeDocument/2006/relationships/queryTable" Target="../queryTables/queryTable3069.xml"/><Relationship Id="rId1509" Type="http://schemas.openxmlformats.org/officeDocument/2006/relationships/queryTable" Target="../queryTables/queryTable1507.xml"/><Relationship Id="rId1716" Type="http://schemas.openxmlformats.org/officeDocument/2006/relationships/queryTable" Target="../queryTables/queryTable1714.xml"/><Relationship Id="rId1923" Type="http://schemas.openxmlformats.org/officeDocument/2006/relationships/queryTable" Target="../queryTables/queryTable1921.xml"/><Relationship Id="rId4122" Type="http://schemas.openxmlformats.org/officeDocument/2006/relationships/queryTable" Target="../queryTables/queryTable4120.xml"/><Relationship Id="rId3888" Type="http://schemas.openxmlformats.org/officeDocument/2006/relationships/queryTable" Target="../queryTables/queryTable3886.xml"/><Relationship Id="rId2697" Type="http://schemas.openxmlformats.org/officeDocument/2006/relationships/queryTable" Target="../queryTables/queryTable2695.xml"/><Relationship Id="rId3748" Type="http://schemas.openxmlformats.org/officeDocument/2006/relationships/queryTable" Target="../queryTables/queryTable3746.xml"/><Relationship Id="rId669" Type="http://schemas.openxmlformats.org/officeDocument/2006/relationships/queryTable" Target="../queryTables/queryTable667.xml"/><Relationship Id="rId876" Type="http://schemas.openxmlformats.org/officeDocument/2006/relationships/queryTable" Target="../queryTables/queryTable874.xml"/><Relationship Id="rId1299" Type="http://schemas.openxmlformats.org/officeDocument/2006/relationships/queryTable" Target="../queryTables/queryTable1297.xml"/><Relationship Id="rId2557" Type="http://schemas.openxmlformats.org/officeDocument/2006/relationships/queryTable" Target="../queryTables/queryTable2555.xml"/><Relationship Id="rId3608" Type="http://schemas.openxmlformats.org/officeDocument/2006/relationships/queryTable" Target="../queryTables/queryTable3606.xml"/><Relationship Id="rId3955" Type="http://schemas.openxmlformats.org/officeDocument/2006/relationships/queryTable" Target="../queryTables/queryTable3953.xml"/><Relationship Id="rId529" Type="http://schemas.openxmlformats.org/officeDocument/2006/relationships/queryTable" Target="../queryTables/queryTable527.xml"/><Relationship Id="rId736" Type="http://schemas.openxmlformats.org/officeDocument/2006/relationships/queryTable" Target="../queryTables/queryTable734.xml"/><Relationship Id="rId1159" Type="http://schemas.openxmlformats.org/officeDocument/2006/relationships/queryTable" Target="../queryTables/queryTable1157.xml"/><Relationship Id="rId1366" Type="http://schemas.openxmlformats.org/officeDocument/2006/relationships/queryTable" Target="../queryTables/queryTable1364.xml"/><Relationship Id="rId2417" Type="http://schemas.openxmlformats.org/officeDocument/2006/relationships/queryTable" Target="../queryTables/queryTable2415.xml"/><Relationship Id="rId2764" Type="http://schemas.openxmlformats.org/officeDocument/2006/relationships/queryTable" Target="../queryTables/queryTable2762.xml"/><Relationship Id="rId2971" Type="http://schemas.openxmlformats.org/officeDocument/2006/relationships/queryTable" Target="../queryTables/queryTable2969.xml"/><Relationship Id="rId3815" Type="http://schemas.openxmlformats.org/officeDocument/2006/relationships/queryTable" Target="../queryTables/queryTable3813.xml"/><Relationship Id="rId943" Type="http://schemas.openxmlformats.org/officeDocument/2006/relationships/queryTable" Target="../queryTables/queryTable941.xml"/><Relationship Id="rId1019" Type="http://schemas.openxmlformats.org/officeDocument/2006/relationships/queryTable" Target="../queryTables/queryTable1017.xml"/><Relationship Id="rId1573" Type="http://schemas.openxmlformats.org/officeDocument/2006/relationships/queryTable" Target="../queryTables/queryTable1571.xml"/><Relationship Id="rId1780" Type="http://schemas.openxmlformats.org/officeDocument/2006/relationships/queryTable" Target="../queryTables/queryTable1778.xml"/><Relationship Id="rId2624" Type="http://schemas.openxmlformats.org/officeDocument/2006/relationships/queryTable" Target="../queryTables/queryTable2622.xml"/><Relationship Id="rId2831" Type="http://schemas.openxmlformats.org/officeDocument/2006/relationships/queryTable" Target="../queryTables/queryTable2829.xml"/><Relationship Id="rId72" Type="http://schemas.openxmlformats.org/officeDocument/2006/relationships/queryTable" Target="../queryTables/queryTable70.xml"/><Relationship Id="rId803" Type="http://schemas.openxmlformats.org/officeDocument/2006/relationships/queryTable" Target="../queryTables/queryTable801.xml"/><Relationship Id="rId1226" Type="http://schemas.openxmlformats.org/officeDocument/2006/relationships/queryTable" Target="../queryTables/queryTable1224.xml"/><Relationship Id="rId1433" Type="http://schemas.openxmlformats.org/officeDocument/2006/relationships/queryTable" Target="../queryTables/queryTable1431.xml"/><Relationship Id="rId1640" Type="http://schemas.openxmlformats.org/officeDocument/2006/relationships/queryTable" Target="../queryTables/queryTable1638.xml"/><Relationship Id="rId1500" Type="http://schemas.openxmlformats.org/officeDocument/2006/relationships/queryTable" Target="../queryTables/queryTable1498.xml"/><Relationship Id="rId3398" Type="http://schemas.openxmlformats.org/officeDocument/2006/relationships/queryTable" Target="../queryTables/queryTable3396.xml"/><Relationship Id="rId3258" Type="http://schemas.openxmlformats.org/officeDocument/2006/relationships/queryTable" Target="../queryTables/queryTable3256.xml"/><Relationship Id="rId3465" Type="http://schemas.openxmlformats.org/officeDocument/2006/relationships/queryTable" Target="../queryTables/queryTable3463.xml"/><Relationship Id="rId3672" Type="http://schemas.openxmlformats.org/officeDocument/2006/relationships/queryTable" Target="../queryTables/queryTable3670.xml"/><Relationship Id="rId179" Type="http://schemas.openxmlformats.org/officeDocument/2006/relationships/queryTable" Target="../queryTables/queryTable177.xml"/><Relationship Id="rId386" Type="http://schemas.openxmlformats.org/officeDocument/2006/relationships/queryTable" Target="../queryTables/queryTable384.xml"/><Relationship Id="rId593" Type="http://schemas.openxmlformats.org/officeDocument/2006/relationships/queryTable" Target="../queryTables/queryTable591.xml"/><Relationship Id="rId2067" Type="http://schemas.openxmlformats.org/officeDocument/2006/relationships/queryTable" Target="../queryTables/queryTable2065.xml"/><Relationship Id="rId2274" Type="http://schemas.openxmlformats.org/officeDocument/2006/relationships/queryTable" Target="../queryTables/queryTable2272.xml"/><Relationship Id="rId2481" Type="http://schemas.openxmlformats.org/officeDocument/2006/relationships/queryTable" Target="../queryTables/queryTable2479.xml"/><Relationship Id="rId3118" Type="http://schemas.openxmlformats.org/officeDocument/2006/relationships/queryTable" Target="../queryTables/queryTable3116.xml"/><Relationship Id="rId3325" Type="http://schemas.openxmlformats.org/officeDocument/2006/relationships/queryTable" Target="../queryTables/queryTable3323.xml"/><Relationship Id="rId3532" Type="http://schemas.openxmlformats.org/officeDocument/2006/relationships/queryTable" Target="../queryTables/queryTable3530.xml"/><Relationship Id="rId246" Type="http://schemas.openxmlformats.org/officeDocument/2006/relationships/queryTable" Target="../queryTables/queryTable244.xml"/><Relationship Id="rId453" Type="http://schemas.openxmlformats.org/officeDocument/2006/relationships/queryTable" Target="../queryTables/queryTable451.xml"/><Relationship Id="rId660" Type="http://schemas.openxmlformats.org/officeDocument/2006/relationships/queryTable" Target="../queryTables/queryTable658.xml"/><Relationship Id="rId1083" Type="http://schemas.openxmlformats.org/officeDocument/2006/relationships/queryTable" Target="../queryTables/queryTable1081.xml"/><Relationship Id="rId1290" Type="http://schemas.openxmlformats.org/officeDocument/2006/relationships/queryTable" Target="../queryTables/queryTable1288.xml"/><Relationship Id="rId2134" Type="http://schemas.openxmlformats.org/officeDocument/2006/relationships/queryTable" Target="../queryTables/queryTable2132.xml"/><Relationship Id="rId2341" Type="http://schemas.openxmlformats.org/officeDocument/2006/relationships/queryTable" Target="../queryTables/queryTable2339.xml"/><Relationship Id="rId106" Type="http://schemas.openxmlformats.org/officeDocument/2006/relationships/queryTable" Target="../queryTables/queryTable104.xml"/><Relationship Id="rId313" Type="http://schemas.openxmlformats.org/officeDocument/2006/relationships/queryTable" Target="../queryTables/queryTable311.xml"/><Relationship Id="rId1150" Type="http://schemas.openxmlformats.org/officeDocument/2006/relationships/queryTable" Target="../queryTables/queryTable1148.xml"/><Relationship Id="rId4099" Type="http://schemas.openxmlformats.org/officeDocument/2006/relationships/queryTable" Target="../queryTables/queryTable4097.xml"/><Relationship Id="rId520" Type="http://schemas.openxmlformats.org/officeDocument/2006/relationships/queryTable" Target="../queryTables/queryTable518.xml"/><Relationship Id="rId2201" Type="http://schemas.openxmlformats.org/officeDocument/2006/relationships/queryTable" Target="../queryTables/queryTable2199.xml"/><Relationship Id="rId1010" Type="http://schemas.openxmlformats.org/officeDocument/2006/relationships/queryTable" Target="../queryTables/queryTable1008.xml"/><Relationship Id="rId1967" Type="http://schemas.openxmlformats.org/officeDocument/2006/relationships/queryTable" Target="../queryTables/queryTable1965.xml"/><Relationship Id="rId4166" Type="http://schemas.openxmlformats.org/officeDocument/2006/relationships/queryTable" Target="../queryTables/queryTable4164.xml"/><Relationship Id="rId4026" Type="http://schemas.openxmlformats.org/officeDocument/2006/relationships/queryTable" Target="../queryTables/queryTable4024.xml"/><Relationship Id="rId3042" Type="http://schemas.openxmlformats.org/officeDocument/2006/relationships/queryTable" Target="../queryTables/queryTable3040.xml"/><Relationship Id="rId3859" Type="http://schemas.openxmlformats.org/officeDocument/2006/relationships/queryTable" Target="../queryTables/queryTable3857.xml"/><Relationship Id="rId2875" Type="http://schemas.openxmlformats.org/officeDocument/2006/relationships/queryTable" Target="../queryTables/queryTable2873.xml"/><Relationship Id="rId3926" Type="http://schemas.openxmlformats.org/officeDocument/2006/relationships/queryTable" Target="../queryTables/queryTable3924.xml"/><Relationship Id="rId847" Type="http://schemas.openxmlformats.org/officeDocument/2006/relationships/queryTable" Target="../queryTables/queryTable845.xml"/><Relationship Id="rId1477" Type="http://schemas.openxmlformats.org/officeDocument/2006/relationships/queryTable" Target="../queryTables/queryTable1475.xml"/><Relationship Id="rId1891" Type="http://schemas.openxmlformats.org/officeDocument/2006/relationships/queryTable" Target="../queryTables/queryTable1889.xml"/><Relationship Id="rId2528" Type="http://schemas.openxmlformats.org/officeDocument/2006/relationships/queryTable" Target="../queryTables/queryTable2526.xml"/><Relationship Id="rId2942" Type="http://schemas.openxmlformats.org/officeDocument/2006/relationships/queryTable" Target="../queryTables/queryTable2940.xml"/><Relationship Id="rId914" Type="http://schemas.openxmlformats.org/officeDocument/2006/relationships/queryTable" Target="../queryTables/queryTable912.xml"/><Relationship Id="rId1544" Type="http://schemas.openxmlformats.org/officeDocument/2006/relationships/queryTable" Target="../queryTables/queryTable1542.xml"/><Relationship Id="rId1611" Type="http://schemas.openxmlformats.org/officeDocument/2006/relationships/queryTable" Target="../queryTables/queryTable1609.xml"/><Relationship Id="rId3369" Type="http://schemas.openxmlformats.org/officeDocument/2006/relationships/queryTable" Target="../queryTables/queryTable3367.xml"/><Relationship Id="rId2385" Type="http://schemas.openxmlformats.org/officeDocument/2006/relationships/queryTable" Target="../queryTables/queryTable2383.xml"/><Relationship Id="rId3783" Type="http://schemas.openxmlformats.org/officeDocument/2006/relationships/queryTable" Target="../queryTables/queryTable3781.xml"/><Relationship Id="rId357" Type="http://schemas.openxmlformats.org/officeDocument/2006/relationships/queryTable" Target="../queryTables/queryTable355.xml"/><Relationship Id="rId2038" Type="http://schemas.openxmlformats.org/officeDocument/2006/relationships/queryTable" Target="../queryTables/queryTable2036.xml"/><Relationship Id="rId3436" Type="http://schemas.openxmlformats.org/officeDocument/2006/relationships/queryTable" Target="../queryTables/queryTable3434.xml"/><Relationship Id="rId3850" Type="http://schemas.openxmlformats.org/officeDocument/2006/relationships/queryTable" Target="../queryTables/queryTable3848.xml"/><Relationship Id="rId771" Type="http://schemas.openxmlformats.org/officeDocument/2006/relationships/queryTable" Target="../queryTables/queryTable769.xml"/><Relationship Id="rId2452" Type="http://schemas.openxmlformats.org/officeDocument/2006/relationships/queryTable" Target="../queryTables/queryTable2450.xml"/><Relationship Id="rId3503" Type="http://schemas.openxmlformats.org/officeDocument/2006/relationships/queryTable" Target="../queryTables/queryTable3501.xml"/><Relationship Id="rId424" Type="http://schemas.openxmlformats.org/officeDocument/2006/relationships/queryTable" Target="../queryTables/queryTable422.xml"/><Relationship Id="rId1054" Type="http://schemas.openxmlformats.org/officeDocument/2006/relationships/queryTable" Target="../queryTables/queryTable1052.xml"/><Relationship Id="rId2105" Type="http://schemas.openxmlformats.org/officeDocument/2006/relationships/queryTable" Target="../queryTables/queryTable2103.xml"/><Relationship Id="rId1121" Type="http://schemas.openxmlformats.org/officeDocument/2006/relationships/queryTable" Target="../queryTables/queryTable1119.xml"/><Relationship Id="rId3293" Type="http://schemas.openxmlformats.org/officeDocument/2006/relationships/queryTable" Target="../queryTables/queryTable3291.xml"/><Relationship Id="rId1938" Type="http://schemas.openxmlformats.org/officeDocument/2006/relationships/queryTable" Target="../queryTables/queryTable1936.xml"/><Relationship Id="rId3360" Type="http://schemas.openxmlformats.org/officeDocument/2006/relationships/queryTable" Target="../queryTables/queryTable3358.xml"/><Relationship Id="rId281" Type="http://schemas.openxmlformats.org/officeDocument/2006/relationships/queryTable" Target="../queryTables/queryTable279.xml"/><Relationship Id="rId3013" Type="http://schemas.openxmlformats.org/officeDocument/2006/relationships/queryTable" Target="../queryTables/queryTable3011.xml"/><Relationship Id="rId2779" Type="http://schemas.openxmlformats.org/officeDocument/2006/relationships/queryTable" Target="../queryTables/queryTable2777.xml"/><Relationship Id="rId1795" Type="http://schemas.openxmlformats.org/officeDocument/2006/relationships/queryTable" Target="../queryTables/queryTable1793.xml"/><Relationship Id="rId2846" Type="http://schemas.openxmlformats.org/officeDocument/2006/relationships/queryTable" Target="../queryTables/queryTable2844.xml"/><Relationship Id="rId87" Type="http://schemas.openxmlformats.org/officeDocument/2006/relationships/queryTable" Target="../queryTables/queryTable85.xml"/><Relationship Id="rId818" Type="http://schemas.openxmlformats.org/officeDocument/2006/relationships/queryTable" Target="../queryTables/queryTable816.xml"/><Relationship Id="rId1448" Type="http://schemas.openxmlformats.org/officeDocument/2006/relationships/queryTable" Target="../queryTables/queryTable1446.xml"/><Relationship Id="rId1862" Type="http://schemas.openxmlformats.org/officeDocument/2006/relationships/queryTable" Target="../queryTables/queryTable1860.xml"/><Relationship Id="rId2913" Type="http://schemas.openxmlformats.org/officeDocument/2006/relationships/queryTable" Target="../queryTables/queryTable2911.xml"/><Relationship Id="rId1515" Type="http://schemas.openxmlformats.org/officeDocument/2006/relationships/queryTable" Target="../queryTables/queryTable1513.xml"/><Relationship Id="rId3687" Type="http://schemas.openxmlformats.org/officeDocument/2006/relationships/queryTable" Target="../queryTables/queryTable3685.xml"/><Relationship Id="rId2289" Type="http://schemas.openxmlformats.org/officeDocument/2006/relationships/queryTable" Target="../queryTables/queryTable2287.xml"/><Relationship Id="rId3754" Type="http://schemas.openxmlformats.org/officeDocument/2006/relationships/queryTable" Target="../queryTables/queryTable3752.xml"/><Relationship Id="rId675" Type="http://schemas.openxmlformats.org/officeDocument/2006/relationships/queryTable" Target="../queryTables/queryTable673.xml"/><Relationship Id="rId2356" Type="http://schemas.openxmlformats.org/officeDocument/2006/relationships/queryTable" Target="../queryTables/queryTable2354.xml"/><Relationship Id="rId2770" Type="http://schemas.openxmlformats.org/officeDocument/2006/relationships/queryTable" Target="../queryTables/queryTable2768.xml"/><Relationship Id="rId3407" Type="http://schemas.openxmlformats.org/officeDocument/2006/relationships/queryTable" Target="../queryTables/queryTable3405.xml"/><Relationship Id="rId3821" Type="http://schemas.openxmlformats.org/officeDocument/2006/relationships/queryTable" Target="../queryTables/queryTable3819.xml"/><Relationship Id="rId328" Type="http://schemas.openxmlformats.org/officeDocument/2006/relationships/queryTable" Target="../queryTables/queryTable326.xml"/><Relationship Id="rId742" Type="http://schemas.openxmlformats.org/officeDocument/2006/relationships/queryTable" Target="../queryTables/queryTable740.xml"/><Relationship Id="rId1372" Type="http://schemas.openxmlformats.org/officeDocument/2006/relationships/queryTable" Target="../queryTables/queryTable1370.xml"/><Relationship Id="rId2009" Type="http://schemas.openxmlformats.org/officeDocument/2006/relationships/queryTable" Target="../queryTables/queryTable2007.xml"/><Relationship Id="rId2423" Type="http://schemas.openxmlformats.org/officeDocument/2006/relationships/queryTable" Target="../queryTables/queryTable2421.xml"/><Relationship Id="rId1025" Type="http://schemas.openxmlformats.org/officeDocument/2006/relationships/queryTable" Target="../queryTables/queryTable1023.xml"/><Relationship Id="rId3197" Type="http://schemas.openxmlformats.org/officeDocument/2006/relationships/queryTable" Target="../queryTables/queryTable3195.xml"/><Relationship Id="rId185" Type="http://schemas.openxmlformats.org/officeDocument/2006/relationships/queryTable" Target="../queryTables/queryTable183.xml"/><Relationship Id="rId1909" Type="http://schemas.openxmlformats.org/officeDocument/2006/relationships/queryTable" Target="../queryTables/queryTable1907.xml"/><Relationship Id="rId3264" Type="http://schemas.openxmlformats.org/officeDocument/2006/relationships/queryTable" Target="../queryTables/queryTable3262.xml"/><Relationship Id="rId2280" Type="http://schemas.openxmlformats.org/officeDocument/2006/relationships/queryTable" Target="../queryTables/queryTable2278.xml"/><Relationship Id="rId3331" Type="http://schemas.openxmlformats.org/officeDocument/2006/relationships/queryTable" Target="../queryTables/queryTable3329.xml"/><Relationship Id="rId252" Type="http://schemas.openxmlformats.org/officeDocument/2006/relationships/queryTable" Target="../queryTables/queryTable250.xml"/><Relationship Id="rId1699" Type="http://schemas.openxmlformats.org/officeDocument/2006/relationships/queryTable" Target="../queryTables/queryTable1697.xml"/><Relationship Id="rId2000" Type="http://schemas.openxmlformats.org/officeDocument/2006/relationships/queryTable" Target="../queryTables/queryTable199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O460"/>
  <sheetViews>
    <sheetView showGridLines="0" tabSelected="1" zoomScaleNormal="100" workbookViewId="0">
      <pane xSplit="2" ySplit="2" topLeftCell="C3" activePane="bottomRight" state="frozen"/>
      <selection activeCell="B56" sqref="B56:C58"/>
      <selection pane="topRight" activeCell="B56" sqref="B56:C58"/>
      <selection pane="bottomLeft" activeCell="B56" sqref="B56:C58"/>
      <selection pane="bottomRight" activeCell="C3" sqref="C3"/>
    </sheetView>
  </sheetViews>
  <sheetFormatPr defaultColWidth="5.5703125" defaultRowHeight="15" customHeight="1" x14ac:dyDescent="0.2"/>
  <cols>
    <col min="1" max="1" width="8.28515625" style="197" bestFit="1" customWidth="1"/>
    <col min="2" max="2" width="48.28515625" style="197" bestFit="1" customWidth="1"/>
    <col min="3" max="3" width="8" style="197" bestFit="1" customWidth="1"/>
    <col min="4" max="4" width="10.5703125" style="197" bestFit="1" customWidth="1"/>
    <col min="5" max="5" width="8" style="197" bestFit="1" customWidth="1"/>
    <col min="6" max="7" width="10.5703125" style="197" bestFit="1" customWidth="1"/>
    <col min="8" max="8" width="10.28515625" style="197" bestFit="1" customWidth="1"/>
    <col min="9" max="12" width="5.5703125" style="197"/>
    <col min="13" max="13" width="6" style="197" bestFit="1" customWidth="1"/>
    <col min="14" max="16384" width="5.5703125" style="197"/>
  </cols>
  <sheetData>
    <row r="1" spans="1:8" s="215" customFormat="1" ht="15" customHeight="1" x14ac:dyDescent="0.2">
      <c r="D1" s="216">
        <v>5</v>
      </c>
      <c r="E1" s="216">
        <v>7</v>
      </c>
    </row>
    <row r="2" spans="1:8" s="198" customFormat="1" ht="15" customHeight="1" x14ac:dyDescent="0.2">
      <c r="A2" s="181" t="s">
        <v>207</v>
      </c>
      <c r="B2" s="181" t="s">
        <v>0</v>
      </c>
      <c r="C2" s="182" t="s">
        <v>41</v>
      </c>
      <c r="D2" s="183" t="s">
        <v>2</v>
      </c>
      <c r="E2" s="182" t="s">
        <v>41</v>
      </c>
      <c r="F2" s="183" t="s">
        <v>3</v>
      </c>
      <c r="G2" s="183" t="s">
        <v>32</v>
      </c>
    </row>
    <row r="3" spans="1:8" ht="15" customHeight="1" x14ac:dyDescent="0.2">
      <c r="A3" s="199">
        <v>206167</v>
      </c>
      <c r="B3" s="199" t="s">
        <v>154</v>
      </c>
      <c r="C3" s="200">
        <v>4.22</v>
      </c>
      <c r="D3" s="184">
        <f>IFERROR(VLOOKUP(A3,BF!B$2:M$999,5,FALSE),0)</f>
        <v>65</v>
      </c>
      <c r="E3" s="200">
        <f>IF(ISERROR(VLOOKUP($A3,BF!$B:$Z,E$1,0)),0,VLOOKUP($A3,BF!$B:$Z,E$1,0))</f>
        <v>4.3899999999999997</v>
      </c>
      <c r="F3" s="184">
        <f t="shared" ref="F3:F66" si="0">E3*D3</f>
        <v>285.34999999999997</v>
      </c>
      <c r="G3" s="185">
        <f t="shared" ref="G3:G66" si="1">(C3-E3)*D3</f>
        <v>-11.049999999999995</v>
      </c>
      <c r="H3" s="222">
        <f t="shared" ref="H3:H66" si="2">D3*-1</f>
        <v>-65</v>
      </c>
    </row>
    <row r="4" spans="1:8" ht="15" customHeight="1" x14ac:dyDescent="0.2">
      <c r="A4" s="201">
        <v>20488</v>
      </c>
      <c r="B4" s="201" t="s">
        <v>125</v>
      </c>
      <c r="C4" s="202">
        <v>5.37</v>
      </c>
      <c r="D4" s="184">
        <f>IFERROR(VLOOKUP(A4,BF!B$2:M$999,5,FALSE),0)</f>
        <v>112</v>
      </c>
      <c r="E4" s="202">
        <f>IF(ISERROR(VLOOKUP($A4,BF!$B:$Z,E$1,0)),0,VLOOKUP($A4,BF!$B:$Z,E$1,0))</f>
        <v>5.37</v>
      </c>
      <c r="F4" s="186">
        <f t="shared" si="0"/>
        <v>601.44000000000005</v>
      </c>
      <c r="G4" s="187">
        <f t="shared" si="1"/>
        <v>0</v>
      </c>
      <c r="H4" s="222">
        <f t="shared" si="2"/>
        <v>-112</v>
      </c>
    </row>
    <row r="5" spans="1:8" ht="15" customHeight="1" x14ac:dyDescent="0.2">
      <c r="A5" s="199">
        <v>20489</v>
      </c>
      <c r="B5" s="199" t="s">
        <v>126</v>
      </c>
      <c r="C5" s="200">
        <v>5.37</v>
      </c>
      <c r="D5" s="184">
        <f>IFERROR(VLOOKUP(A5,BF!B$2:M$999,5,FALSE),0)</f>
        <v>3</v>
      </c>
      <c r="E5" s="200">
        <f>IF(ISERROR(VLOOKUP($A5,BF!$B:$Z,E$1,0)),0,VLOOKUP($A5,BF!$B:$Z,E$1,0))</f>
        <v>5.37</v>
      </c>
      <c r="F5" s="184">
        <f t="shared" si="0"/>
        <v>16.11</v>
      </c>
      <c r="G5" s="185">
        <f t="shared" si="1"/>
        <v>0</v>
      </c>
      <c r="H5" s="222">
        <f t="shared" si="2"/>
        <v>-3</v>
      </c>
    </row>
    <row r="6" spans="1:8" ht="15" customHeight="1" x14ac:dyDescent="0.2">
      <c r="A6" s="229">
        <v>206174</v>
      </c>
      <c r="B6" s="201" t="s">
        <v>155</v>
      </c>
      <c r="C6" s="202">
        <v>4.22</v>
      </c>
      <c r="D6" s="184">
        <f>IFERROR(VLOOKUP(A6,BF!B$2:M$999,5,FALSE),0)</f>
        <v>218</v>
      </c>
      <c r="E6" s="202">
        <f>IF(ISERROR(VLOOKUP($A6,BF!$B:$Z,E$1,0)),0,VLOOKUP($A6,BF!$B:$Z,E$1,0))</f>
        <v>4.43</v>
      </c>
      <c r="F6" s="186">
        <f t="shared" si="0"/>
        <v>965.7399999999999</v>
      </c>
      <c r="G6" s="187">
        <f t="shared" si="1"/>
        <v>-45.779999999999994</v>
      </c>
      <c r="H6" s="222">
        <f t="shared" si="2"/>
        <v>-218</v>
      </c>
    </row>
    <row r="7" spans="1:8" ht="15" customHeight="1" x14ac:dyDescent="0.2">
      <c r="A7" s="199">
        <v>209199</v>
      </c>
      <c r="B7" s="199" t="s">
        <v>208</v>
      </c>
      <c r="C7" s="200">
        <v>6.92</v>
      </c>
      <c r="D7" s="184">
        <f>IFERROR(VLOOKUP(A7,BF!B$2:M$999,5,FALSE),0)</f>
        <v>30</v>
      </c>
      <c r="E7" s="200">
        <f>IF(ISERROR(VLOOKUP($A7,BF!$B:$Z,E$1,0)),0,VLOOKUP($A7,BF!$B:$Z,E$1,0))</f>
        <v>6.74</v>
      </c>
      <c r="F7" s="184">
        <f t="shared" si="0"/>
        <v>202.20000000000002</v>
      </c>
      <c r="G7" s="185">
        <f t="shared" si="1"/>
        <v>5.3999999999999915</v>
      </c>
      <c r="H7" s="222">
        <f t="shared" si="2"/>
        <v>-30</v>
      </c>
    </row>
    <row r="8" spans="1:8" ht="15" customHeight="1" x14ac:dyDescent="0.2">
      <c r="A8" s="201">
        <v>19892</v>
      </c>
      <c r="B8" s="201" t="s">
        <v>80</v>
      </c>
      <c r="C8" s="202">
        <v>5.92</v>
      </c>
      <c r="D8" s="184">
        <f>IFERROR(VLOOKUP(A8,BF!B$2:M$999,5,FALSE),0)</f>
        <v>25</v>
      </c>
      <c r="E8" s="202">
        <f>IF(ISERROR(VLOOKUP($A8,BF!$B:$Z,E$1,0)),0,VLOOKUP($A8,BF!$B:$Z,E$1,0))</f>
        <v>6.27</v>
      </c>
      <c r="F8" s="186">
        <f t="shared" si="0"/>
        <v>156.75</v>
      </c>
      <c r="G8" s="187">
        <f t="shared" si="1"/>
        <v>-8.7499999999999911</v>
      </c>
      <c r="H8" s="222">
        <f t="shared" si="2"/>
        <v>-25</v>
      </c>
    </row>
    <row r="9" spans="1:8" ht="15" customHeight="1" x14ac:dyDescent="0.2">
      <c r="A9" s="199">
        <v>2950</v>
      </c>
      <c r="B9" s="199" t="s">
        <v>46</v>
      </c>
      <c r="C9" s="200">
        <v>2.96</v>
      </c>
      <c r="D9" s="184">
        <f>IFERROR(VLOOKUP(A9,BF!B$2:M$999,5,FALSE),0)</f>
        <v>128</v>
      </c>
      <c r="E9" s="200">
        <f>IF(ISERROR(VLOOKUP($A9,BF!$B:$Z,E$1,0)),0,VLOOKUP($A9,BF!$B:$Z,E$1,0))</f>
        <v>2.71</v>
      </c>
      <c r="F9" s="184">
        <f t="shared" si="0"/>
        <v>346.88</v>
      </c>
      <c r="G9" s="185">
        <f t="shared" si="1"/>
        <v>32</v>
      </c>
      <c r="H9" s="222">
        <f t="shared" si="2"/>
        <v>-128</v>
      </c>
    </row>
    <row r="10" spans="1:8" ht="15" customHeight="1" x14ac:dyDescent="0.2">
      <c r="A10" s="201">
        <v>15109</v>
      </c>
      <c r="B10" s="201" t="s">
        <v>74</v>
      </c>
      <c r="C10" s="202">
        <v>5.92</v>
      </c>
      <c r="D10" s="184">
        <f>IFERROR(VLOOKUP(A10,BF!B$2:M$999,5,FALSE),0)</f>
        <v>74</v>
      </c>
      <c r="E10" s="202">
        <f>IF(ISERROR(VLOOKUP($A10,BF!$B:$Z,E$1,0)),0,VLOOKUP($A10,BF!$B:$Z,E$1,0))</f>
        <v>6.1</v>
      </c>
      <c r="F10" s="186">
        <f t="shared" si="0"/>
        <v>451.4</v>
      </c>
      <c r="G10" s="187">
        <f t="shared" si="1"/>
        <v>-13.319999999999979</v>
      </c>
      <c r="H10" s="222">
        <f t="shared" si="2"/>
        <v>-74</v>
      </c>
    </row>
    <row r="11" spans="1:8" ht="15" customHeight="1" x14ac:dyDescent="0.2">
      <c r="A11" s="199">
        <v>213677</v>
      </c>
      <c r="B11" s="199" t="s">
        <v>445</v>
      </c>
      <c r="C11" s="200">
        <v>4.5999999999999996</v>
      </c>
      <c r="D11" s="184">
        <f>IFERROR(VLOOKUP(A11,BF!B$2:M$999,5,FALSE),0)</f>
        <v>43</v>
      </c>
      <c r="E11" s="200">
        <f>IF(ISERROR(VLOOKUP($A11,BF!$B:$Z,E$1,0)),0,VLOOKUP($A11,BF!$B:$Z,E$1,0))</f>
        <v>3.1</v>
      </c>
      <c r="F11" s="184">
        <f t="shared" si="0"/>
        <v>133.30000000000001</v>
      </c>
      <c r="G11" s="185">
        <f t="shared" si="1"/>
        <v>64.499999999999986</v>
      </c>
      <c r="H11" s="222">
        <f t="shared" si="2"/>
        <v>-43</v>
      </c>
    </row>
    <row r="12" spans="1:8" ht="15" customHeight="1" x14ac:dyDescent="0.2">
      <c r="A12" s="201">
        <v>10378</v>
      </c>
      <c r="B12" s="201" t="s">
        <v>50</v>
      </c>
      <c r="C12" s="202">
        <v>7.39</v>
      </c>
      <c r="D12" s="184">
        <f>IFERROR(VLOOKUP(A12,BF!B$2:M$999,5,FALSE),0)</f>
        <v>132</v>
      </c>
      <c r="E12" s="202">
        <f>IF(ISERROR(VLOOKUP($A12,BF!$B:$Z,E$1,0)),0,VLOOKUP($A12,BF!$B:$Z,E$1,0))</f>
        <v>6.98</v>
      </c>
      <c r="F12" s="186">
        <f t="shared" si="0"/>
        <v>921.36</v>
      </c>
      <c r="G12" s="187">
        <f t="shared" si="1"/>
        <v>54.119999999999905</v>
      </c>
      <c r="H12" s="222">
        <f t="shared" si="2"/>
        <v>-132</v>
      </c>
    </row>
    <row r="13" spans="1:8" ht="15" customHeight="1" x14ac:dyDescent="0.2">
      <c r="A13" s="199">
        <v>20518</v>
      </c>
      <c r="B13" s="199" t="s">
        <v>127</v>
      </c>
      <c r="C13" s="200">
        <v>3.21</v>
      </c>
      <c r="D13" s="184">
        <f>IFERROR(VLOOKUP(A13,BF!B$2:M$999,5,FALSE),0)</f>
        <v>129</v>
      </c>
      <c r="E13" s="200">
        <f>IF(ISERROR(VLOOKUP($A13,BF!$B:$Z,E$1,0)),0,VLOOKUP($A13,BF!$B:$Z,E$1,0))</f>
        <v>2.96</v>
      </c>
      <c r="F13" s="184">
        <f t="shared" si="0"/>
        <v>381.84</v>
      </c>
      <c r="G13" s="185">
        <f t="shared" si="1"/>
        <v>32.25</v>
      </c>
      <c r="H13" s="222">
        <f t="shared" si="2"/>
        <v>-129</v>
      </c>
    </row>
    <row r="14" spans="1:8" ht="15" customHeight="1" x14ac:dyDescent="0.2">
      <c r="A14" s="201">
        <v>20519</v>
      </c>
      <c r="B14" s="201" t="s">
        <v>128</v>
      </c>
      <c r="C14" s="202">
        <v>3.21</v>
      </c>
      <c r="D14" s="184">
        <f>IFERROR(VLOOKUP(A14,BF!B$2:M$999,5,FALSE),0)</f>
        <v>111</v>
      </c>
      <c r="E14" s="202">
        <f>IF(ISERROR(VLOOKUP($A14,BF!$B:$Z,E$1,0)),0,VLOOKUP($A14,BF!$B:$Z,E$1,0))</f>
        <v>3.03</v>
      </c>
      <c r="F14" s="186">
        <f t="shared" si="0"/>
        <v>336.33</v>
      </c>
      <c r="G14" s="187">
        <f t="shared" si="1"/>
        <v>19.980000000000018</v>
      </c>
      <c r="H14" s="222">
        <f t="shared" si="2"/>
        <v>-111</v>
      </c>
    </row>
    <row r="15" spans="1:8" ht="15" customHeight="1" x14ac:dyDescent="0.2">
      <c r="A15" s="199">
        <v>213684</v>
      </c>
      <c r="B15" s="199" t="s">
        <v>446</v>
      </c>
      <c r="C15" s="200">
        <v>1.88</v>
      </c>
      <c r="D15" s="184">
        <f>IFERROR(VLOOKUP(A15,BF!B$2:M$999,5,FALSE),0)</f>
        <v>22</v>
      </c>
      <c r="E15" s="200">
        <f>IF(ISERROR(VLOOKUP($A15,BF!$B:$Z,E$1,0)),0,VLOOKUP($A15,BF!$B:$Z,E$1,0))</f>
        <v>3.1</v>
      </c>
      <c r="F15" s="184">
        <f t="shared" si="0"/>
        <v>68.2</v>
      </c>
      <c r="G15" s="185">
        <f t="shared" si="1"/>
        <v>-26.840000000000003</v>
      </c>
      <c r="H15" s="222">
        <f t="shared" si="2"/>
        <v>-22</v>
      </c>
    </row>
    <row r="16" spans="1:8" ht="15" customHeight="1" x14ac:dyDescent="0.2">
      <c r="A16" s="201">
        <v>19879</v>
      </c>
      <c r="B16" s="201" t="s">
        <v>180</v>
      </c>
      <c r="C16" s="202">
        <v>2.21</v>
      </c>
      <c r="D16" s="184">
        <f>IFERROR(VLOOKUP(A16,BF!B$2:M$999,5,FALSE),0)</f>
        <v>20</v>
      </c>
      <c r="E16" s="202">
        <f>IF(ISERROR(VLOOKUP($A16,BF!$B:$Z,E$1,0)),0,VLOOKUP($A16,BF!$B:$Z,E$1,0))</f>
        <v>2.15</v>
      </c>
      <c r="F16" s="186">
        <f t="shared" si="0"/>
        <v>43</v>
      </c>
      <c r="G16" s="187">
        <f t="shared" si="1"/>
        <v>1.2000000000000011</v>
      </c>
      <c r="H16" s="222">
        <f t="shared" si="2"/>
        <v>-20</v>
      </c>
    </row>
    <row r="17" spans="1:8" ht="15" customHeight="1" x14ac:dyDescent="0.2">
      <c r="A17" s="199">
        <v>207737</v>
      </c>
      <c r="B17" s="199" t="s">
        <v>181</v>
      </c>
      <c r="C17" s="200">
        <v>3.07</v>
      </c>
      <c r="D17" s="184">
        <f>IFERROR(VLOOKUP(A17,BF!B$2:M$999,5,FALSE),0)</f>
        <v>17</v>
      </c>
      <c r="E17" s="200">
        <f>IF(ISERROR(VLOOKUP($A17,BF!$B:$Z,E$1,0)),0,VLOOKUP($A17,BF!$B:$Z,E$1,0))</f>
        <v>2.65</v>
      </c>
      <c r="F17" s="184">
        <f t="shared" si="0"/>
        <v>45.05</v>
      </c>
      <c r="G17" s="185">
        <f t="shared" si="1"/>
        <v>7.1399999999999988</v>
      </c>
      <c r="H17" s="222">
        <f t="shared" si="2"/>
        <v>-17</v>
      </c>
    </row>
    <row r="18" spans="1:8" ht="15" customHeight="1" x14ac:dyDescent="0.2">
      <c r="A18" s="201">
        <v>207744</v>
      </c>
      <c r="B18" s="201" t="s">
        <v>182</v>
      </c>
      <c r="C18" s="202">
        <v>3.07</v>
      </c>
      <c r="D18" s="184">
        <f>IFERROR(VLOOKUP(A18,BF!B$2:M$999,5,FALSE),0)</f>
        <v>18</v>
      </c>
      <c r="E18" s="202">
        <f>IF(ISERROR(VLOOKUP($A18,BF!$B:$Z,E$1,0)),0,VLOOKUP($A18,BF!$B:$Z,E$1,0))</f>
        <v>2.04</v>
      </c>
      <c r="F18" s="186">
        <f t="shared" si="0"/>
        <v>36.72</v>
      </c>
      <c r="G18" s="187">
        <f t="shared" si="1"/>
        <v>18.539999999999996</v>
      </c>
      <c r="H18" s="222">
        <f t="shared" si="2"/>
        <v>-18</v>
      </c>
    </row>
    <row r="19" spans="1:8" ht="15" customHeight="1" x14ac:dyDescent="0.2">
      <c r="A19" s="199">
        <v>207751</v>
      </c>
      <c r="B19" s="199" t="s">
        <v>183</v>
      </c>
      <c r="C19" s="200">
        <v>3.07</v>
      </c>
      <c r="D19" s="184">
        <f>IFERROR(VLOOKUP(A19,BF!B$2:M$999,5,FALSE),0)</f>
        <v>14</v>
      </c>
      <c r="E19" s="200">
        <f>IF(ISERROR(VLOOKUP($A19,BF!$B:$Z,E$1,0)),0,VLOOKUP($A19,BF!$B:$Z,E$1,0))</f>
        <v>2.99</v>
      </c>
      <c r="F19" s="184">
        <f t="shared" si="0"/>
        <v>41.86</v>
      </c>
      <c r="G19" s="185">
        <f t="shared" si="1"/>
        <v>1.1199999999999948</v>
      </c>
      <c r="H19" s="222">
        <f t="shared" si="2"/>
        <v>-14</v>
      </c>
    </row>
    <row r="20" spans="1:8" ht="15" customHeight="1" x14ac:dyDescent="0.2">
      <c r="A20" s="201">
        <v>213745</v>
      </c>
      <c r="B20" s="201" t="s">
        <v>475</v>
      </c>
      <c r="C20" s="202">
        <v>8.44</v>
      </c>
      <c r="D20" s="184">
        <f>IFERROR(VLOOKUP(A20,BF!B$2:M$999,5,FALSE),0)</f>
        <v>72</v>
      </c>
      <c r="E20" s="202">
        <f>IF(ISERROR(VLOOKUP($A20,BF!$B:$Z,E$1,0)),0,VLOOKUP($A20,BF!$B:$Z,E$1,0))</f>
        <v>2.5</v>
      </c>
      <c r="F20" s="186">
        <f t="shared" si="0"/>
        <v>180</v>
      </c>
      <c r="G20" s="187">
        <f t="shared" si="1"/>
        <v>427.67999999999995</v>
      </c>
      <c r="H20" s="222">
        <f t="shared" si="2"/>
        <v>-72</v>
      </c>
    </row>
    <row r="21" spans="1:8" ht="15" customHeight="1" x14ac:dyDescent="0.2">
      <c r="A21" s="199">
        <v>18725</v>
      </c>
      <c r="B21" s="199" t="s">
        <v>77</v>
      </c>
      <c r="C21" s="200">
        <v>6.66</v>
      </c>
      <c r="D21" s="184">
        <f>IFERROR(VLOOKUP(A21,BF!B$2:M$999,5,FALSE),0)</f>
        <v>21</v>
      </c>
      <c r="E21" s="200">
        <f>IF(ISERROR(VLOOKUP($A21,BF!$B:$Z,E$1,0)),0,VLOOKUP($A21,BF!$B:$Z,E$1,0))</f>
        <v>6.64</v>
      </c>
      <c r="F21" s="184">
        <f t="shared" si="0"/>
        <v>139.44</v>
      </c>
      <c r="G21" s="185">
        <f t="shared" si="1"/>
        <v>0.4200000000000097</v>
      </c>
      <c r="H21" s="222">
        <f t="shared" si="2"/>
        <v>-21</v>
      </c>
    </row>
    <row r="22" spans="1:8" ht="15" customHeight="1" x14ac:dyDescent="0.2">
      <c r="A22" s="201">
        <v>10377</v>
      </c>
      <c r="B22" s="201" t="s">
        <v>52</v>
      </c>
      <c r="C22" s="202">
        <v>4.6100000000000003</v>
      </c>
      <c r="D22" s="184">
        <f>IFERROR(VLOOKUP(A22,BF!B$2:M$999,5,FALSE),0)</f>
        <v>332</v>
      </c>
      <c r="E22" s="202">
        <f>IF(ISERROR(VLOOKUP($A22,BF!$B:$Z,E$1,0)),0,VLOOKUP($A22,BF!$B:$Z,E$1,0))</f>
        <v>4.25</v>
      </c>
      <c r="F22" s="186">
        <f t="shared" si="0"/>
        <v>1411</v>
      </c>
      <c r="G22" s="187">
        <f t="shared" si="1"/>
        <v>119.52000000000011</v>
      </c>
      <c r="H22" s="222">
        <f t="shared" si="2"/>
        <v>-332</v>
      </c>
    </row>
    <row r="23" spans="1:8" ht="15" customHeight="1" x14ac:dyDescent="0.2">
      <c r="A23" s="199">
        <v>20163</v>
      </c>
      <c r="B23" s="199" t="s">
        <v>103</v>
      </c>
      <c r="C23" s="200">
        <v>6.66</v>
      </c>
      <c r="D23" s="184">
        <f>IFERROR(VLOOKUP(A23,BF!B$2:M$999,5,FALSE),0)</f>
        <v>20</v>
      </c>
      <c r="E23" s="200">
        <f>IF(ISERROR(VLOOKUP($A23,BF!$B:$Z,E$1,0)),0,VLOOKUP($A23,BF!$B:$Z,E$1,0))</f>
        <v>6.61</v>
      </c>
      <c r="F23" s="184">
        <f t="shared" si="0"/>
        <v>132.20000000000002</v>
      </c>
      <c r="G23" s="185">
        <f t="shared" si="1"/>
        <v>0.99999999999999645</v>
      </c>
      <c r="H23" s="222">
        <f t="shared" si="2"/>
        <v>-20</v>
      </c>
    </row>
    <row r="24" spans="1:8" ht="15" customHeight="1" x14ac:dyDescent="0.2">
      <c r="A24" s="201">
        <v>213691</v>
      </c>
      <c r="B24" s="201" t="s">
        <v>447</v>
      </c>
      <c r="C24" s="202">
        <v>6.4</v>
      </c>
      <c r="D24" s="184">
        <f>IFERROR(VLOOKUP(A24,BF!B$2:M$999,5,FALSE),0)</f>
        <v>72</v>
      </c>
      <c r="E24" s="202">
        <f>IF(ISERROR(VLOOKUP($A24,BF!$B:$Z,E$1,0)),0,VLOOKUP($A24,BF!$B:$Z,E$1,0))</f>
        <v>2.5</v>
      </c>
      <c r="F24" s="186">
        <f t="shared" si="0"/>
        <v>180</v>
      </c>
      <c r="G24" s="187">
        <f t="shared" si="1"/>
        <v>280.8</v>
      </c>
      <c r="H24" s="222">
        <f t="shared" si="2"/>
        <v>-72</v>
      </c>
    </row>
    <row r="25" spans="1:8" ht="15" customHeight="1" x14ac:dyDescent="0.2">
      <c r="A25" s="199">
        <v>207768</v>
      </c>
      <c r="B25" s="199" t="s">
        <v>184</v>
      </c>
      <c r="C25" s="200">
        <v>10.37</v>
      </c>
      <c r="D25" s="184">
        <f>IFERROR(VLOOKUP(A25,BF!B$2:M$999,5,FALSE),0)</f>
        <v>7</v>
      </c>
      <c r="E25" s="200">
        <f>IF(ISERROR(VLOOKUP($A25,BF!$B:$Z,E$1,0)),0,VLOOKUP($A25,BF!$B:$Z,E$1,0))</f>
        <v>10.7</v>
      </c>
      <c r="F25" s="184">
        <f t="shared" si="0"/>
        <v>74.899999999999991</v>
      </c>
      <c r="G25" s="185">
        <f t="shared" si="1"/>
        <v>-2.3100000000000005</v>
      </c>
      <c r="H25" s="222">
        <f t="shared" si="2"/>
        <v>-7</v>
      </c>
    </row>
    <row r="26" spans="1:8" ht="15" customHeight="1" x14ac:dyDescent="0.2">
      <c r="A26" s="201">
        <v>207775</v>
      </c>
      <c r="B26" s="201" t="s">
        <v>185</v>
      </c>
      <c r="C26" s="202">
        <v>10.37</v>
      </c>
      <c r="D26" s="184">
        <f>IFERROR(VLOOKUP(A26,BF!B$2:M$999,5,FALSE),0)</f>
        <v>18</v>
      </c>
      <c r="E26" s="202">
        <f>IF(ISERROR(VLOOKUP($A26,BF!$B:$Z,E$1,0)),0,VLOOKUP($A26,BF!$B:$Z,E$1,0))</f>
        <v>10.24</v>
      </c>
      <c r="F26" s="186">
        <f t="shared" si="0"/>
        <v>184.32</v>
      </c>
      <c r="G26" s="187">
        <f t="shared" si="1"/>
        <v>2.3399999999999821</v>
      </c>
      <c r="H26" s="222">
        <f t="shared" si="2"/>
        <v>-18</v>
      </c>
    </row>
    <row r="27" spans="1:8" ht="15" customHeight="1" x14ac:dyDescent="0.2">
      <c r="A27" s="199">
        <v>207782</v>
      </c>
      <c r="B27" s="199" t="s">
        <v>186</v>
      </c>
      <c r="C27" s="200">
        <v>10.37</v>
      </c>
      <c r="D27" s="184">
        <f>IFERROR(VLOOKUP(A27,BF!B$2:M$999,5,FALSE),0)</f>
        <v>15</v>
      </c>
      <c r="E27" s="200">
        <f>IF(ISERROR(VLOOKUP($A27,BF!$B:$Z,E$1,0)),0,VLOOKUP($A27,BF!$B:$Z,E$1,0))</f>
        <v>10.52</v>
      </c>
      <c r="F27" s="184">
        <f t="shared" si="0"/>
        <v>157.79999999999998</v>
      </c>
      <c r="G27" s="185">
        <f t="shared" si="1"/>
        <v>-2.2500000000000053</v>
      </c>
      <c r="H27" s="222">
        <f t="shared" si="2"/>
        <v>-15</v>
      </c>
    </row>
    <row r="28" spans="1:8" ht="15" customHeight="1" x14ac:dyDescent="0.2">
      <c r="A28" s="201">
        <v>19894</v>
      </c>
      <c r="B28" s="201" t="s">
        <v>82</v>
      </c>
      <c r="C28" s="202">
        <v>4.42</v>
      </c>
      <c r="D28" s="184">
        <f>IFERROR(VLOOKUP(A28,BF!B$2:M$999,5,FALSE),0)</f>
        <v>12</v>
      </c>
      <c r="E28" s="202">
        <f>IF(ISERROR(VLOOKUP($A28,BF!$B:$Z,E$1,0)),0,VLOOKUP($A28,BF!$B:$Z,E$1,0))</f>
        <v>4.32</v>
      </c>
      <c r="F28" s="186">
        <f t="shared" si="0"/>
        <v>51.84</v>
      </c>
      <c r="G28" s="187">
        <f t="shared" si="1"/>
        <v>1.1999999999999957</v>
      </c>
      <c r="H28" s="222">
        <f t="shared" si="2"/>
        <v>-12</v>
      </c>
    </row>
    <row r="29" spans="1:8" ht="15" customHeight="1" x14ac:dyDescent="0.2">
      <c r="A29" s="199">
        <v>19899</v>
      </c>
      <c r="B29" s="199" t="s">
        <v>84</v>
      </c>
      <c r="C29" s="200">
        <v>6.66</v>
      </c>
      <c r="D29" s="184">
        <f>IFERROR(VLOOKUP(A29,BF!B$2:M$999,5,FALSE),0)</f>
        <v>10</v>
      </c>
      <c r="E29" s="200">
        <f>IF(ISERROR(VLOOKUP($A29,BF!$B:$Z,E$1,0)),0,VLOOKUP($A29,BF!$B:$Z,E$1,0))</f>
        <v>6.82</v>
      </c>
      <c r="F29" s="184">
        <f t="shared" si="0"/>
        <v>68.2</v>
      </c>
      <c r="G29" s="185">
        <f t="shared" si="1"/>
        <v>-1.6000000000000014</v>
      </c>
      <c r="H29" s="222">
        <f t="shared" si="2"/>
        <v>-10</v>
      </c>
    </row>
    <row r="30" spans="1:8" ht="15" customHeight="1" x14ac:dyDescent="0.2">
      <c r="A30" s="180">
        <v>208062</v>
      </c>
      <c r="B30" s="180" t="s">
        <v>189</v>
      </c>
      <c r="C30" s="202">
        <v>9.61</v>
      </c>
      <c r="D30" s="184">
        <f>IFERROR(VLOOKUP(A30,BF!B$2:M$999,5,FALSE),0)</f>
        <v>35</v>
      </c>
      <c r="E30" s="202">
        <f>IF(ISERROR(VLOOKUP($A30,BF!$B:$Z,E$1,0)),0,VLOOKUP($A30,BF!$B:$Z,E$1,0))</f>
        <v>9.31</v>
      </c>
      <c r="F30" s="186">
        <f t="shared" si="0"/>
        <v>325.85000000000002</v>
      </c>
      <c r="G30" s="187">
        <f t="shared" si="1"/>
        <v>10.499999999999963</v>
      </c>
      <c r="H30" s="222">
        <f t="shared" si="2"/>
        <v>-35</v>
      </c>
    </row>
    <row r="31" spans="1:8" ht="15" customHeight="1" x14ac:dyDescent="0.2">
      <c r="A31" s="199">
        <v>20412</v>
      </c>
      <c r="B31" s="199" t="s">
        <v>130</v>
      </c>
      <c r="C31" s="200">
        <v>2.21</v>
      </c>
      <c r="D31" s="184">
        <f>IFERROR(VLOOKUP(A31,BF!B$2:M$999,5,FALSE),0)</f>
        <v>38</v>
      </c>
      <c r="E31" s="200">
        <f>IF(ISERROR(VLOOKUP($A31,BF!$B:$Z,E$1,0)),0,VLOOKUP($A31,BF!$B:$Z,E$1,0))</f>
        <v>2.08</v>
      </c>
      <c r="F31" s="184">
        <f t="shared" si="0"/>
        <v>79.040000000000006</v>
      </c>
      <c r="G31" s="185">
        <f t="shared" si="1"/>
        <v>4.9399999999999959</v>
      </c>
      <c r="H31" s="222">
        <f t="shared" si="2"/>
        <v>-38</v>
      </c>
    </row>
    <row r="32" spans="1:8" ht="15" customHeight="1" x14ac:dyDescent="0.2">
      <c r="A32" s="201">
        <v>20484</v>
      </c>
      <c r="B32" s="201" t="s">
        <v>131</v>
      </c>
      <c r="C32" s="202">
        <v>3.72</v>
      </c>
      <c r="D32" s="184">
        <f>IFERROR(VLOOKUP(A32,BF!B$2:M$999,5,FALSE),0)</f>
        <v>55</v>
      </c>
      <c r="E32" s="202">
        <f>IF(ISERROR(VLOOKUP($A32,BF!$B:$Z,E$1,0)),0,VLOOKUP($A32,BF!$B:$Z,E$1,0))</f>
        <v>3.22</v>
      </c>
      <c r="F32" s="186">
        <f t="shared" si="0"/>
        <v>177.10000000000002</v>
      </c>
      <c r="G32" s="187">
        <f t="shared" si="1"/>
        <v>27.5</v>
      </c>
      <c r="H32" s="222">
        <f t="shared" si="2"/>
        <v>-55</v>
      </c>
    </row>
    <row r="33" spans="1:8" ht="15" customHeight="1" x14ac:dyDescent="0.2">
      <c r="A33" s="199">
        <v>20000</v>
      </c>
      <c r="B33" s="199" t="s">
        <v>175</v>
      </c>
      <c r="C33" s="200">
        <v>2.21</v>
      </c>
      <c r="D33" s="184">
        <f>IFERROR(VLOOKUP(A33,BF!B$2:M$999,5,FALSE),0)</f>
        <v>13</v>
      </c>
      <c r="E33" s="200">
        <f>IF(ISERROR(VLOOKUP($A33,BF!$B:$Z,E$1,0)),0,VLOOKUP($A33,BF!$B:$Z,E$1,0))</f>
        <v>2.17</v>
      </c>
      <c r="F33" s="184">
        <f t="shared" si="0"/>
        <v>28.21</v>
      </c>
      <c r="G33" s="185">
        <f t="shared" si="1"/>
        <v>0.52000000000000046</v>
      </c>
      <c r="H33" s="222">
        <f t="shared" si="2"/>
        <v>-13</v>
      </c>
    </row>
    <row r="34" spans="1:8" ht="15" customHeight="1" x14ac:dyDescent="0.2">
      <c r="A34" s="201">
        <v>19881</v>
      </c>
      <c r="B34" s="201" t="s">
        <v>176</v>
      </c>
      <c r="C34" s="202">
        <v>2.21</v>
      </c>
      <c r="D34" s="184">
        <f>IFERROR(VLOOKUP(A34,BF!B$2:M$999,5,FALSE),0)</f>
        <v>27</v>
      </c>
      <c r="E34" s="202">
        <f>IF(ISERROR(VLOOKUP($A34,BF!$B:$Z,E$1,0)),0,VLOOKUP($A34,BF!$B:$Z,E$1,0))</f>
        <v>2.15</v>
      </c>
      <c r="F34" s="186">
        <f t="shared" si="0"/>
        <v>58.05</v>
      </c>
      <c r="G34" s="187">
        <f t="shared" si="1"/>
        <v>1.6200000000000014</v>
      </c>
      <c r="H34" s="222">
        <f t="shared" si="2"/>
        <v>-27</v>
      </c>
    </row>
    <row r="35" spans="1:8" ht="15" customHeight="1" x14ac:dyDescent="0.2">
      <c r="A35" s="224">
        <v>20316</v>
      </c>
      <c r="B35" s="203" t="s">
        <v>132</v>
      </c>
      <c r="C35" s="200">
        <v>2.25</v>
      </c>
      <c r="D35" s="184">
        <f>IFERROR(VLOOKUP(A35,BF!B$2:M$999,5,FALSE),0)</f>
        <v>314</v>
      </c>
      <c r="E35" s="200">
        <f>IF(ISERROR(VLOOKUP($A35,BF!$B:$Z,E$1,0)),0,VLOOKUP($A35,BF!$B:$Z,E$1,0))</f>
        <v>2.14</v>
      </c>
      <c r="F35" s="184">
        <f t="shared" si="0"/>
        <v>671.96</v>
      </c>
      <c r="G35" s="185">
        <f t="shared" si="1"/>
        <v>34.539999999999964</v>
      </c>
      <c r="H35" s="222">
        <f t="shared" si="2"/>
        <v>-314</v>
      </c>
    </row>
    <row r="36" spans="1:8" ht="15" customHeight="1" x14ac:dyDescent="0.2">
      <c r="A36" s="201">
        <v>20315</v>
      </c>
      <c r="B36" s="201" t="s">
        <v>133</v>
      </c>
      <c r="C36" s="202">
        <v>2.25</v>
      </c>
      <c r="D36" s="184">
        <f>IFERROR(VLOOKUP(A36,BF!B$2:M$999,5,FALSE),0)</f>
        <v>86</v>
      </c>
      <c r="E36" s="202">
        <f>IF(ISERROR(VLOOKUP($A36,BF!$B:$Z,E$1,0)),0,VLOOKUP($A36,BF!$B:$Z,E$1,0))</f>
        <v>2.15</v>
      </c>
      <c r="F36" s="186">
        <f t="shared" si="0"/>
        <v>184.9</v>
      </c>
      <c r="G36" s="187">
        <f t="shared" si="1"/>
        <v>8.6000000000000085</v>
      </c>
      <c r="H36" s="222">
        <f t="shared" si="2"/>
        <v>-86</v>
      </c>
    </row>
    <row r="37" spans="1:8" ht="15" customHeight="1" x14ac:dyDescent="0.2">
      <c r="A37" s="180">
        <v>213578</v>
      </c>
      <c r="B37" s="199" t="s">
        <v>432</v>
      </c>
      <c r="C37" s="200">
        <v>3.78</v>
      </c>
      <c r="D37" s="184">
        <f>IFERROR(VLOOKUP(A37,BF!B$2:M$999,5,FALSE),0)</f>
        <v>0</v>
      </c>
      <c r="E37" s="200">
        <f>IF(ISERROR(VLOOKUP($A37,BF!$B:$Z,E$1,0)),0,VLOOKUP($A37,BF!$B:$Z,E$1,0))</f>
        <v>0</v>
      </c>
      <c r="F37" s="184">
        <f t="shared" si="0"/>
        <v>0</v>
      </c>
      <c r="G37" s="185">
        <f t="shared" si="1"/>
        <v>0</v>
      </c>
      <c r="H37" s="222">
        <f t="shared" si="2"/>
        <v>0</v>
      </c>
    </row>
    <row r="38" spans="1:8" ht="15" customHeight="1" x14ac:dyDescent="0.2">
      <c r="A38" s="204">
        <v>206303</v>
      </c>
      <c r="B38" s="204" t="s">
        <v>177</v>
      </c>
      <c r="C38" s="205">
        <v>6.66</v>
      </c>
      <c r="D38" s="184">
        <f>IFERROR(VLOOKUP(A38,BF!B$2:M$999,5,FALSE),0)</f>
        <v>22</v>
      </c>
      <c r="E38" s="202">
        <f>IF(ISERROR(VLOOKUP($A38,BF!$B:$Z,E$1,0)),0,VLOOKUP($A38,BF!$B:$Z,E$1,0))</f>
        <v>6.51</v>
      </c>
      <c r="F38" s="186">
        <f t="shared" si="0"/>
        <v>143.22</v>
      </c>
      <c r="G38" s="187">
        <f t="shared" si="1"/>
        <v>3.3000000000000078</v>
      </c>
      <c r="H38" s="222">
        <f t="shared" si="2"/>
        <v>-22</v>
      </c>
    </row>
    <row r="39" spans="1:8" ht="15" customHeight="1" x14ac:dyDescent="0.2">
      <c r="A39" s="199">
        <v>19895</v>
      </c>
      <c r="B39" s="199" t="s">
        <v>83</v>
      </c>
      <c r="C39" s="200">
        <v>4.84</v>
      </c>
      <c r="D39" s="184">
        <f>IFERROR(VLOOKUP(A39,BF!B$2:M$999,5,FALSE),0)</f>
        <v>28</v>
      </c>
      <c r="E39" s="200">
        <f>IF(ISERROR(VLOOKUP($A39,BF!$B:$Z,E$1,0)),0,VLOOKUP($A39,BF!$B:$Z,E$1,0))</f>
        <v>4.96</v>
      </c>
      <c r="F39" s="184">
        <f t="shared" si="0"/>
        <v>138.88</v>
      </c>
      <c r="G39" s="185">
        <f t="shared" si="1"/>
        <v>-3.360000000000003</v>
      </c>
      <c r="H39" s="222">
        <f t="shared" si="2"/>
        <v>-28</v>
      </c>
    </row>
    <row r="40" spans="1:8" ht="15" customHeight="1" x14ac:dyDescent="0.2">
      <c r="A40" s="204">
        <v>12312</v>
      </c>
      <c r="B40" s="204" t="s">
        <v>98</v>
      </c>
      <c r="C40" s="205">
        <v>8.8800000000000008</v>
      </c>
      <c r="D40" s="184">
        <f>IFERROR(VLOOKUP(A40,BF!B$2:M$999,5,FALSE),0)</f>
        <v>30</v>
      </c>
      <c r="E40" s="202">
        <f>IF(ISERROR(VLOOKUP($A40,BF!$B:$Z,E$1,0)),0,VLOOKUP($A40,BF!$B:$Z,E$1,0))</f>
        <v>8.5399999999999991</v>
      </c>
      <c r="F40" s="186">
        <f t="shared" si="0"/>
        <v>256.2</v>
      </c>
      <c r="G40" s="187">
        <f t="shared" si="1"/>
        <v>10.200000000000049</v>
      </c>
      <c r="H40" s="222">
        <f t="shared" si="2"/>
        <v>-30</v>
      </c>
    </row>
    <row r="41" spans="1:8" ht="15" customHeight="1" x14ac:dyDescent="0.2">
      <c r="A41" s="199">
        <v>19896</v>
      </c>
      <c r="B41" s="199" t="s">
        <v>196</v>
      </c>
      <c r="C41" s="200">
        <v>4.84</v>
      </c>
      <c r="D41" s="184">
        <f>IFERROR(VLOOKUP(A41,BF!B$2:M$999,5,FALSE),0)</f>
        <v>0</v>
      </c>
      <c r="E41" s="200">
        <f>IF(ISERROR(VLOOKUP($A41,BF!$B:$Z,E$1,0)),0,VLOOKUP($A41,BF!$B:$Z,E$1,0))</f>
        <v>0</v>
      </c>
      <c r="F41" s="184">
        <f t="shared" si="0"/>
        <v>0</v>
      </c>
      <c r="G41" s="185">
        <f t="shared" si="1"/>
        <v>0</v>
      </c>
      <c r="H41" s="222">
        <f t="shared" si="2"/>
        <v>0</v>
      </c>
    </row>
    <row r="42" spans="1:8" ht="15" customHeight="1" x14ac:dyDescent="0.2">
      <c r="A42" s="201">
        <v>213585</v>
      </c>
      <c r="B42" s="201" t="s">
        <v>433</v>
      </c>
      <c r="C42" s="202">
        <v>1.52</v>
      </c>
      <c r="D42" s="184">
        <f>IFERROR(VLOOKUP(A42,BF!B$2:M$999,5,FALSE),0)</f>
        <v>3</v>
      </c>
      <c r="E42" s="202">
        <f>IF(ISERROR(VLOOKUP($A42,BF!$B:$Z,E$1,0)),0,VLOOKUP($A42,BF!$B:$Z,E$1,0))</f>
        <v>4.42</v>
      </c>
      <c r="F42" s="186">
        <f t="shared" si="0"/>
        <v>13.26</v>
      </c>
      <c r="G42" s="187">
        <f t="shared" si="1"/>
        <v>-8.6999999999999993</v>
      </c>
      <c r="H42" s="222">
        <f t="shared" si="2"/>
        <v>-3</v>
      </c>
    </row>
    <row r="43" spans="1:8" ht="15" customHeight="1" x14ac:dyDescent="0.2">
      <c r="A43" s="199">
        <v>9881</v>
      </c>
      <c r="B43" s="199" t="s">
        <v>60</v>
      </c>
      <c r="C43" s="200">
        <v>2.13</v>
      </c>
      <c r="D43" s="184">
        <f>IFERROR(VLOOKUP(A43,BF!B$2:M$999,5,FALSE),0)</f>
        <v>0</v>
      </c>
      <c r="E43" s="200">
        <f>IF(ISERROR(VLOOKUP($A43,BF!$B:$Z,E$1,0)),0,VLOOKUP($A43,BF!$B:$Z,E$1,0))</f>
        <v>0</v>
      </c>
      <c r="F43" s="184">
        <f t="shared" si="0"/>
        <v>0</v>
      </c>
      <c r="G43" s="185">
        <f t="shared" si="1"/>
        <v>0</v>
      </c>
      <c r="H43" s="222">
        <f t="shared" si="2"/>
        <v>0</v>
      </c>
    </row>
    <row r="44" spans="1:8" ht="15" customHeight="1" x14ac:dyDescent="0.2">
      <c r="A44" s="180">
        <v>208055</v>
      </c>
      <c r="B44" s="201" t="s">
        <v>188</v>
      </c>
      <c r="C44" s="202">
        <v>2.2999999999999998</v>
      </c>
      <c r="D44" s="184">
        <f>IFERROR(VLOOKUP(A44,BF!B$2:M$999,5,FALSE),0)</f>
        <v>43</v>
      </c>
      <c r="E44" s="202">
        <f>IF(ISERROR(VLOOKUP($A44,BF!$B:$Z,E$1,0)),0,VLOOKUP($A44,BF!$B:$Z,E$1,0))</f>
        <v>2.2599999999999998</v>
      </c>
      <c r="F44" s="186">
        <f t="shared" si="0"/>
        <v>97.179999999999993</v>
      </c>
      <c r="G44" s="187">
        <f t="shared" si="1"/>
        <v>1.7200000000000015</v>
      </c>
      <c r="H44" s="222">
        <f t="shared" si="2"/>
        <v>-43</v>
      </c>
    </row>
    <row r="45" spans="1:8" ht="15" customHeight="1" x14ac:dyDescent="0.2">
      <c r="A45" s="199">
        <v>9843</v>
      </c>
      <c r="B45" s="199" t="s">
        <v>55</v>
      </c>
      <c r="C45" s="200">
        <v>2.13</v>
      </c>
      <c r="D45" s="184">
        <f>IFERROR(VLOOKUP(A45,BF!B$2:M$999,5,FALSE),0)</f>
        <v>130</v>
      </c>
      <c r="E45" s="200">
        <f>IF(ISERROR(VLOOKUP($A45,BF!$B:$Z,E$1,0)),0,VLOOKUP($A45,BF!$B:$Z,E$1,0))</f>
        <v>2</v>
      </c>
      <c r="F45" s="184">
        <f t="shared" si="0"/>
        <v>260</v>
      </c>
      <c r="G45" s="185">
        <f t="shared" si="1"/>
        <v>16.899999999999984</v>
      </c>
      <c r="H45" s="222">
        <f t="shared" si="2"/>
        <v>-130</v>
      </c>
    </row>
    <row r="46" spans="1:8" ht="15" customHeight="1" x14ac:dyDescent="0.2">
      <c r="A46" s="201">
        <v>9904</v>
      </c>
      <c r="B46" s="201" t="s">
        <v>57</v>
      </c>
      <c r="C46" s="202">
        <v>2.13</v>
      </c>
      <c r="D46" s="184">
        <f>IFERROR(VLOOKUP(A46,BF!B$2:M$999,5,FALSE),0)</f>
        <v>0</v>
      </c>
      <c r="E46" s="202">
        <f>IF(ISERROR(VLOOKUP($A46,BF!$B:$Z,E$1,0)),0,VLOOKUP($A46,BF!$B:$Z,E$1,0))</f>
        <v>0</v>
      </c>
      <c r="F46" s="186">
        <f t="shared" si="0"/>
        <v>0</v>
      </c>
      <c r="G46" s="187">
        <f t="shared" si="1"/>
        <v>0</v>
      </c>
      <c r="H46" s="222">
        <f t="shared" si="2"/>
        <v>0</v>
      </c>
    </row>
    <row r="47" spans="1:8" ht="15" customHeight="1" x14ac:dyDescent="0.2">
      <c r="A47" s="199">
        <v>9898</v>
      </c>
      <c r="B47" s="199" t="s">
        <v>56</v>
      </c>
      <c r="C47" s="200">
        <v>2.13</v>
      </c>
      <c r="D47" s="184">
        <f>IFERROR(VLOOKUP(A47,BF!B$2:M$999,5,FALSE),0)</f>
        <v>700</v>
      </c>
      <c r="E47" s="200">
        <f>IF(ISERROR(VLOOKUP($A47,BF!$B:$Z,E$1,0)),0,VLOOKUP($A47,BF!$B:$Z,E$1,0))</f>
        <v>2.12</v>
      </c>
      <c r="F47" s="184">
        <f t="shared" si="0"/>
        <v>1484</v>
      </c>
      <c r="G47" s="185">
        <f t="shared" si="1"/>
        <v>6.9999999999998508</v>
      </c>
      <c r="H47" s="222">
        <f t="shared" si="2"/>
        <v>-700</v>
      </c>
    </row>
    <row r="48" spans="1:8" ht="15" customHeight="1" x14ac:dyDescent="0.2">
      <c r="A48" s="201">
        <v>20378</v>
      </c>
      <c r="B48" s="201" t="s">
        <v>134</v>
      </c>
      <c r="C48" s="202">
        <v>8.8800000000000008</v>
      </c>
      <c r="D48" s="184">
        <f>IFERROR(VLOOKUP(A48,BF!B$2:M$999,5,FALSE),0)</f>
        <v>21</v>
      </c>
      <c r="E48" s="202">
        <f>IF(ISERROR(VLOOKUP($A48,BF!$B:$Z,E$1,0)),0,VLOOKUP($A48,BF!$B:$Z,E$1,0))</f>
        <v>8.6199999999999992</v>
      </c>
      <c r="F48" s="186">
        <f t="shared" si="0"/>
        <v>181.01999999999998</v>
      </c>
      <c r="G48" s="187">
        <f t="shared" si="1"/>
        <v>5.4600000000000328</v>
      </c>
      <c r="H48" s="222">
        <f t="shared" si="2"/>
        <v>-21</v>
      </c>
    </row>
    <row r="49" spans="1:8" ht="15" customHeight="1" x14ac:dyDescent="0.2">
      <c r="A49" s="199">
        <v>213479</v>
      </c>
      <c r="B49" s="199" t="s">
        <v>363</v>
      </c>
      <c r="C49" s="200">
        <v>6.4</v>
      </c>
      <c r="D49" s="184">
        <f>IFERROR(VLOOKUP(A49,BF!B$2:M$999,5,FALSE),0)</f>
        <v>0</v>
      </c>
      <c r="E49" s="200">
        <f>IF(ISERROR(VLOOKUP($A49,BF!$B:$Z,E$1,0)),0,VLOOKUP($A49,BF!$B:$Z,E$1,0))</f>
        <v>0</v>
      </c>
      <c r="F49" s="184">
        <f t="shared" si="0"/>
        <v>0</v>
      </c>
      <c r="G49" s="185">
        <f t="shared" si="1"/>
        <v>0</v>
      </c>
      <c r="H49" s="222">
        <f t="shared" si="2"/>
        <v>0</v>
      </c>
    </row>
    <row r="50" spans="1:8" ht="15" customHeight="1" x14ac:dyDescent="0.2">
      <c r="A50" s="201">
        <v>205696</v>
      </c>
      <c r="B50" s="201" t="s">
        <v>149</v>
      </c>
      <c r="C50" s="202">
        <v>6.66</v>
      </c>
      <c r="D50" s="184">
        <f>IFERROR(VLOOKUP(A50,BF!B$2:M$999,5,FALSE),0)</f>
        <v>3</v>
      </c>
      <c r="E50" s="202">
        <f>IF(ISERROR(VLOOKUP($A50,BF!$B:$Z,E$1,0)),0,VLOOKUP($A50,BF!$B:$Z,E$1,0))</f>
        <v>6.6</v>
      </c>
      <c r="F50" s="186">
        <f t="shared" si="0"/>
        <v>19.799999999999997</v>
      </c>
      <c r="G50" s="187">
        <f t="shared" si="1"/>
        <v>0.18000000000000149</v>
      </c>
      <c r="H50" s="222">
        <f t="shared" si="2"/>
        <v>-3</v>
      </c>
    </row>
    <row r="51" spans="1:8" ht="15" customHeight="1" x14ac:dyDescent="0.2">
      <c r="A51" s="199">
        <v>20190</v>
      </c>
      <c r="B51" s="199" t="s">
        <v>135</v>
      </c>
      <c r="C51" s="200">
        <v>10.96</v>
      </c>
      <c r="D51" s="184">
        <f>IFERROR(VLOOKUP(A51,BF!B$2:M$999,5,FALSE),0)</f>
        <v>57</v>
      </c>
      <c r="E51" s="200">
        <f>IF(ISERROR(VLOOKUP($A51,BF!$B:$Z,E$1,0)),0,VLOOKUP($A51,BF!$B:$Z,E$1,0))</f>
        <v>10.42</v>
      </c>
      <c r="F51" s="184">
        <f t="shared" si="0"/>
        <v>593.93999999999994</v>
      </c>
      <c r="G51" s="185">
        <f t="shared" si="1"/>
        <v>30.780000000000051</v>
      </c>
      <c r="H51" s="222">
        <f t="shared" si="2"/>
        <v>-57</v>
      </c>
    </row>
    <row r="52" spans="1:8" ht="15" customHeight="1" x14ac:dyDescent="0.2">
      <c r="A52" s="201">
        <v>20139</v>
      </c>
      <c r="B52" s="201" t="s">
        <v>229</v>
      </c>
      <c r="C52" s="202">
        <v>10.99</v>
      </c>
      <c r="D52" s="184">
        <f>IFERROR(VLOOKUP(A52,BF!B$2:M$999,5,FALSE),0)</f>
        <v>22</v>
      </c>
      <c r="E52" s="202">
        <f>IF(ISERROR(VLOOKUP($A52,BF!$B:$Z,E$1,0)),0,VLOOKUP($A52,BF!$B:$Z,E$1,0))</f>
        <v>9.9600000000000009</v>
      </c>
      <c r="F52" s="186">
        <f t="shared" si="0"/>
        <v>219.12</v>
      </c>
      <c r="G52" s="187">
        <f t="shared" si="1"/>
        <v>22.659999999999986</v>
      </c>
      <c r="H52" s="222">
        <f t="shared" si="2"/>
        <v>-22</v>
      </c>
    </row>
    <row r="53" spans="1:8" ht="15" customHeight="1" x14ac:dyDescent="0.2">
      <c r="A53" s="199">
        <v>20497</v>
      </c>
      <c r="B53" s="199" t="s">
        <v>136</v>
      </c>
      <c r="C53" s="200">
        <v>8.8800000000000008</v>
      </c>
      <c r="D53" s="184">
        <f>IFERROR(VLOOKUP(A53,BF!B$2:M$999,5,FALSE),0)</f>
        <v>10</v>
      </c>
      <c r="E53" s="200">
        <f>IF(ISERROR(VLOOKUP($A53,BF!$B:$Z,E$1,0)),0,VLOOKUP($A53,BF!$B:$Z,E$1,0))</f>
        <v>8.9700000000000006</v>
      </c>
      <c r="F53" s="184">
        <f t="shared" si="0"/>
        <v>89.7</v>
      </c>
      <c r="G53" s="185">
        <f t="shared" si="1"/>
        <v>-0.89999999999999858</v>
      </c>
      <c r="H53" s="222">
        <f t="shared" si="2"/>
        <v>-10</v>
      </c>
    </row>
    <row r="54" spans="1:8" ht="15" customHeight="1" x14ac:dyDescent="0.2">
      <c r="A54" s="201">
        <v>10530</v>
      </c>
      <c r="B54" s="201" t="s">
        <v>230</v>
      </c>
      <c r="C54" s="202">
        <v>6.66</v>
      </c>
      <c r="D54" s="184">
        <f>IFERROR(VLOOKUP(A54,BF!B$2:M$999,5,FALSE),0)</f>
        <v>36</v>
      </c>
      <c r="E54" s="202">
        <f>IF(ISERROR(VLOOKUP($A54,BF!$B:$Z,E$1,0)),0,VLOOKUP($A54,BF!$B:$Z,E$1,0))</f>
        <v>6.56</v>
      </c>
      <c r="F54" s="186">
        <f t="shared" si="0"/>
        <v>236.16</v>
      </c>
      <c r="G54" s="187">
        <f t="shared" si="1"/>
        <v>3.6000000000000192</v>
      </c>
      <c r="H54" s="222">
        <f t="shared" si="2"/>
        <v>-36</v>
      </c>
    </row>
    <row r="55" spans="1:8" ht="15" customHeight="1" x14ac:dyDescent="0.2">
      <c r="A55" s="199">
        <v>20191</v>
      </c>
      <c r="B55" s="199" t="s">
        <v>153</v>
      </c>
      <c r="C55" s="200">
        <v>10.96</v>
      </c>
      <c r="D55" s="184">
        <f>IFERROR(VLOOKUP(A55,BF!B$2:M$999,5,FALSE),0)</f>
        <v>45</v>
      </c>
      <c r="E55" s="200">
        <f>IF(ISERROR(VLOOKUP($A55,BF!$B:$Z,E$1,0)),0,VLOOKUP($A55,BF!$B:$Z,E$1,0))</f>
        <v>10.24</v>
      </c>
      <c r="F55" s="184">
        <f t="shared" si="0"/>
        <v>460.8</v>
      </c>
      <c r="G55" s="185">
        <f t="shared" si="1"/>
        <v>32.400000000000027</v>
      </c>
      <c r="H55" s="222">
        <f t="shared" si="2"/>
        <v>-45</v>
      </c>
    </row>
    <row r="56" spans="1:8" ht="15" customHeight="1" x14ac:dyDescent="0.2">
      <c r="A56" s="201">
        <v>205467</v>
      </c>
      <c r="B56" s="201" t="s">
        <v>129</v>
      </c>
      <c r="C56" s="202">
        <v>2.25</v>
      </c>
      <c r="D56" s="184">
        <f>IFERROR(VLOOKUP(A56,BF!B$2:M$999,5,FALSE),0)</f>
        <v>83</v>
      </c>
      <c r="E56" s="202">
        <f>IF(ISERROR(VLOOKUP($A56,BF!$B:$Z,E$1,0)),0,VLOOKUP($A56,BF!$B:$Z,E$1,0))</f>
        <v>2.1800000000000002</v>
      </c>
      <c r="F56" s="186">
        <f t="shared" si="0"/>
        <v>180.94000000000003</v>
      </c>
      <c r="G56" s="187">
        <f t="shared" si="1"/>
        <v>5.8099999999999863</v>
      </c>
      <c r="H56" s="222">
        <f t="shared" si="2"/>
        <v>-83</v>
      </c>
    </row>
    <row r="57" spans="1:8" ht="15" customHeight="1" x14ac:dyDescent="0.2">
      <c r="A57" s="199">
        <v>13777</v>
      </c>
      <c r="B57" s="199" t="s">
        <v>69</v>
      </c>
      <c r="C57" s="200">
        <v>5.37</v>
      </c>
      <c r="D57" s="184">
        <f>IFERROR(VLOOKUP(A57,BF!B$2:M$999,5,FALSE),0)</f>
        <v>42</v>
      </c>
      <c r="E57" s="200">
        <f>IF(ISERROR(VLOOKUP($A57,BF!$B:$Z,E$1,0)),0,VLOOKUP($A57,BF!$B:$Z,E$1,0))</f>
        <v>5.76</v>
      </c>
      <c r="F57" s="184">
        <f t="shared" si="0"/>
        <v>241.92</v>
      </c>
      <c r="G57" s="185">
        <f t="shared" si="1"/>
        <v>-16.379999999999988</v>
      </c>
      <c r="H57" s="222">
        <f t="shared" si="2"/>
        <v>-42</v>
      </c>
    </row>
    <row r="58" spans="1:8" ht="15" customHeight="1" x14ac:dyDescent="0.2">
      <c r="A58" s="201">
        <v>18800</v>
      </c>
      <c r="B58" s="201" t="s">
        <v>78</v>
      </c>
      <c r="C58" s="202">
        <v>2.2999999999999998</v>
      </c>
      <c r="D58" s="184">
        <f>IFERROR(VLOOKUP(A58,BF!B$2:M$999,5,FALSE),0)</f>
        <v>40</v>
      </c>
      <c r="E58" s="202">
        <f>IF(ISERROR(VLOOKUP($A58,BF!$B:$Z,E$1,0)),0,VLOOKUP($A58,BF!$B:$Z,E$1,0))</f>
        <v>2.34</v>
      </c>
      <c r="F58" s="186">
        <f t="shared" si="0"/>
        <v>93.6</v>
      </c>
      <c r="G58" s="187">
        <f t="shared" si="1"/>
        <v>-1.6000000000000014</v>
      </c>
      <c r="H58" s="222">
        <f t="shared" si="2"/>
        <v>-40</v>
      </c>
    </row>
    <row r="59" spans="1:8" ht="15" customHeight="1" x14ac:dyDescent="0.2">
      <c r="A59" s="199">
        <v>18825</v>
      </c>
      <c r="B59" s="199" t="s">
        <v>79</v>
      </c>
      <c r="C59" s="200">
        <v>2.2999999999999998</v>
      </c>
      <c r="D59" s="184">
        <f>IFERROR(VLOOKUP(A59,BF!B$2:M$999,5,FALSE),0)</f>
        <v>68</v>
      </c>
      <c r="E59" s="200">
        <f>IF(ISERROR(VLOOKUP($A59,BF!$B:$Z,E$1,0)),0,VLOOKUP($A59,BF!$B:$Z,E$1,0))</f>
        <v>2.2200000000000002</v>
      </c>
      <c r="F59" s="184">
        <f t="shared" si="0"/>
        <v>150.96</v>
      </c>
      <c r="G59" s="185">
        <f t="shared" si="1"/>
        <v>5.4399999999999746</v>
      </c>
      <c r="H59" s="222">
        <f t="shared" si="2"/>
        <v>-68</v>
      </c>
    </row>
    <row r="60" spans="1:8" ht="15" customHeight="1" x14ac:dyDescent="0.2">
      <c r="A60" s="201">
        <v>206297</v>
      </c>
      <c r="B60" s="201" t="s">
        <v>197</v>
      </c>
      <c r="C60" s="202">
        <v>8.8800000000000008</v>
      </c>
      <c r="D60" s="184">
        <f>IFERROR(VLOOKUP(A60,BF!B$2:M$999,5,FALSE),0)</f>
        <v>13</v>
      </c>
      <c r="E60" s="202">
        <f>IF(ISERROR(VLOOKUP($A60,BF!$B:$Z,E$1,0)),0,VLOOKUP($A60,BF!$B:$Z,E$1,0))</f>
        <v>8.93</v>
      </c>
      <c r="F60" s="186">
        <f t="shared" si="0"/>
        <v>116.09</v>
      </c>
      <c r="G60" s="187">
        <f t="shared" si="1"/>
        <v>-0.64999999999998614</v>
      </c>
      <c r="H60" s="222">
        <f t="shared" si="2"/>
        <v>-13</v>
      </c>
    </row>
    <row r="61" spans="1:8" ht="15" customHeight="1" x14ac:dyDescent="0.2">
      <c r="A61" s="199">
        <v>213455</v>
      </c>
      <c r="B61" s="199" t="s">
        <v>364</v>
      </c>
      <c r="C61" s="200">
        <v>6.14</v>
      </c>
      <c r="D61" s="184">
        <f>IFERROR(VLOOKUP(A61,BF!B$2:M$999,5,FALSE),0)</f>
        <v>20</v>
      </c>
      <c r="E61" s="200">
        <f>IF(ISERROR(VLOOKUP($A61,BF!$B:$Z,E$1,0)),0,VLOOKUP($A61,BF!$B:$Z,E$1,0))</f>
        <v>5.26</v>
      </c>
      <c r="F61" s="184">
        <f t="shared" si="0"/>
        <v>105.19999999999999</v>
      </c>
      <c r="G61" s="185">
        <f t="shared" si="1"/>
        <v>17.599999999999998</v>
      </c>
      <c r="H61" s="222">
        <f t="shared" si="2"/>
        <v>-20</v>
      </c>
    </row>
    <row r="62" spans="1:8" ht="15" customHeight="1" x14ac:dyDescent="0.2">
      <c r="A62" s="201">
        <v>213462</v>
      </c>
      <c r="B62" s="201" t="s">
        <v>365</v>
      </c>
      <c r="C62" s="202">
        <v>1.88</v>
      </c>
      <c r="D62" s="184">
        <f>IFERROR(VLOOKUP(A62,BF!B$2:M$999,5,FALSE),0)</f>
        <v>2</v>
      </c>
      <c r="E62" s="202">
        <f>IF(ISERROR(VLOOKUP($A62,BF!$B:$Z,E$1,0)),0,VLOOKUP($A62,BF!$B:$Z,E$1,0))</f>
        <v>5.26</v>
      </c>
      <c r="F62" s="186">
        <f t="shared" si="0"/>
        <v>10.52</v>
      </c>
      <c r="G62" s="187">
        <f t="shared" si="1"/>
        <v>-6.76</v>
      </c>
      <c r="H62" s="222">
        <f t="shared" si="2"/>
        <v>-2</v>
      </c>
    </row>
    <row r="63" spans="1:8" ht="15" customHeight="1" x14ac:dyDescent="0.2">
      <c r="A63" s="199">
        <v>20002</v>
      </c>
      <c r="B63" s="199" t="s">
        <v>99</v>
      </c>
      <c r="C63" s="200">
        <v>2.21</v>
      </c>
      <c r="D63" s="184">
        <f>IFERROR(VLOOKUP(A63,BF!B$2:M$999,5,FALSE),0)</f>
        <v>24</v>
      </c>
      <c r="E63" s="200">
        <f>IF(ISERROR(VLOOKUP($A63,BF!$B:$Z,E$1,0)),0,VLOOKUP($A63,BF!$B:$Z,E$1,0))</f>
        <v>2.17</v>
      </c>
      <c r="F63" s="184">
        <f t="shared" si="0"/>
        <v>52.08</v>
      </c>
      <c r="G63" s="185">
        <f t="shared" si="1"/>
        <v>0.96000000000000085</v>
      </c>
      <c r="H63" s="222">
        <f t="shared" si="2"/>
        <v>-24</v>
      </c>
    </row>
    <row r="64" spans="1:8" ht="15" customHeight="1" x14ac:dyDescent="0.2">
      <c r="A64" s="201">
        <v>10476</v>
      </c>
      <c r="B64" s="201" t="s">
        <v>64</v>
      </c>
      <c r="C64" s="202">
        <v>5.98</v>
      </c>
      <c r="D64" s="184">
        <f>IFERROR(VLOOKUP(A64,BF!B$2:M$999,5,FALSE),0)</f>
        <v>215</v>
      </c>
      <c r="E64" s="202">
        <f>IF(ISERROR(VLOOKUP($A64,BF!$B:$Z,E$1,0)),0,VLOOKUP($A64,BF!$B:$Z,E$1,0))</f>
        <v>5.94</v>
      </c>
      <c r="F64" s="186">
        <f t="shared" si="0"/>
        <v>1277.1000000000001</v>
      </c>
      <c r="G64" s="187">
        <f t="shared" si="1"/>
        <v>8.6000000000000085</v>
      </c>
      <c r="H64" s="222">
        <f t="shared" si="2"/>
        <v>-215</v>
      </c>
    </row>
    <row r="65" spans="1:8" ht="15" customHeight="1" x14ac:dyDescent="0.2">
      <c r="A65" s="199">
        <v>10478</v>
      </c>
      <c r="B65" s="199" t="s">
        <v>65</v>
      </c>
      <c r="C65" s="200">
        <v>5.98</v>
      </c>
      <c r="D65" s="184">
        <f>IFERROR(VLOOKUP(A65,BF!B$2:M$999,5,FALSE),0)</f>
        <v>36</v>
      </c>
      <c r="E65" s="200">
        <f>IF(ISERROR(VLOOKUP($A65,BF!$B:$Z,E$1,0)),0,VLOOKUP($A65,BF!$B:$Z,E$1,0))</f>
        <v>6.21</v>
      </c>
      <c r="F65" s="184">
        <f t="shared" si="0"/>
        <v>223.56</v>
      </c>
      <c r="G65" s="185">
        <f t="shared" si="1"/>
        <v>-8.2799999999999834</v>
      </c>
      <c r="H65" s="222">
        <f t="shared" si="2"/>
        <v>-36</v>
      </c>
    </row>
    <row r="66" spans="1:8" ht="15" customHeight="1" x14ac:dyDescent="0.25">
      <c r="A66" s="232">
        <v>213288</v>
      </c>
      <c r="B66" s="201" t="s">
        <v>231</v>
      </c>
      <c r="C66" s="202">
        <v>11.55</v>
      </c>
      <c r="D66" s="184">
        <f>IFERROR(VLOOKUP(A66,BF!B$2:M$999,5,FALSE),0)</f>
        <v>3</v>
      </c>
      <c r="E66" s="202">
        <f>IF(ISERROR(VLOOKUP($A66,BF!$B:$Z,E$1,0)),0,VLOOKUP($A66,BF!$B:$Z,E$1,0))</f>
        <v>11.79</v>
      </c>
      <c r="F66" s="186">
        <f t="shared" si="0"/>
        <v>35.369999999999997</v>
      </c>
      <c r="G66" s="187">
        <f t="shared" si="1"/>
        <v>-0.71999999999999531</v>
      </c>
      <c r="H66" s="222">
        <f t="shared" si="2"/>
        <v>-3</v>
      </c>
    </row>
    <row r="67" spans="1:8" ht="15" customHeight="1" x14ac:dyDescent="0.25">
      <c r="A67" s="232">
        <v>213295</v>
      </c>
      <c r="B67" s="199" t="s">
        <v>232</v>
      </c>
      <c r="C67" s="200">
        <v>5.77</v>
      </c>
      <c r="D67" s="184">
        <f>IFERROR(VLOOKUP(A67,BF!B$2:M$999,5,FALSE),0)</f>
        <v>20</v>
      </c>
      <c r="E67" s="200">
        <f>IF(ISERROR(VLOOKUP($A67,BF!$B:$Z,E$1,0)),0,VLOOKUP($A67,BF!$B:$Z,E$1,0))</f>
        <v>4.5999999999999996</v>
      </c>
      <c r="F67" s="184">
        <f t="shared" ref="F67:F130" si="3">E67*D67</f>
        <v>92</v>
      </c>
      <c r="G67" s="185">
        <f t="shared" ref="G67:G130" si="4">(C67-E67)*D67</f>
        <v>23.4</v>
      </c>
      <c r="H67" s="222">
        <f t="shared" ref="H67:H130" si="5">D67*-1</f>
        <v>-20</v>
      </c>
    </row>
    <row r="68" spans="1:8" ht="15" customHeight="1" x14ac:dyDescent="0.2">
      <c r="A68" s="180">
        <v>213332</v>
      </c>
      <c r="B68" s="201" t="s">
        <v>233</v>
      </c>
      <c r="C68" s="202">
        <v>5.77</v>
      </c>
      <c r="D68" s="184">
        <f>IFERROR(VLOOKUP(A68,BF!B$2:M$999,5,FALSE),0)</f>
        <v>11</v>
      </c>
      <c r="E68" s="202">
        <f>IF(ISERROR(VLOOKUP($A68,BF!$B:$Z,E$1,0)),0,VLOOKUP($A68,BF!$B:$Z,E$1,0))</f>
        <v>4.5999999999999996</v>
      </c>
      <c r="F68" s="186">
        <f t="shared" si="3"/>
        <v>50.599999999999994</v>
      </c>
      <c r="G68" s="187">
        <f t="shared" si="4"/>
        <v>12.87</v>
      </c>
      <c r="H68" s="222">
        <f t="shared" si="5"/>
        <v>-11</v>
      </c>
    </row>
    <row r="69" spans="1:8" ht="15" customHeight="1" x14ac:dyDescent="0.2">
      <c r="A69" s="199">
        <v>20182</v>
      </c>
      <c r="B69" s="199" t="s">
        <v>234</v>
      </c>
      <c r="C69" s="200">
        <v>1.89</v>
      </c>
      <c r="D69" s="184">
        <f>IFERROR(VLOOKUP(A69,BF!B$2:M$999,5,FALSE),0)</f>
        <v>49</v>
      </c>
      <c r="E69" s="200">
        <f>IF(ISERROR(VLOOKUP($A69,BF!$B:$Z,E$1,0)),0,VLOOKUP($A69,BF!$B:$Z,E$1,0))</f>
        <v>1.74</v>
      </c>
      <c r="F69" s="184">
        <f t="shared" si="3"/>
        <v>85.26</v>
      </c>
      <c r="G69" s="185">
        <f t="shared" si="4"/>
        <v>7.3499999999999961</v>
      </c>
      <c r="H69" s="222">
        <f t="shared" si="5"/>
        <v>-49</v>
      </c>
    </row>
    <row r="70" spans="1:8" ht="15" customHeight="1" x14ac:dyDescent="0.2">
      <c r="A70" s="201">
        <v>20514</v>
      </c>
      <c r="B70" s="201" t="s">
        <v>137</v>
      </c>
      <c r="C70" s="202">
        <v>2.2999999999999998</v>
      </c>
      <c r="D70" s="184">
        <f>IFERROR(VLOOKUP(A70,BF!B$2:M$999,5,FALSE),0)</f>
        <v>12</v>
      </c>
      <c r="E70" s="202">
        <f>IF(ISERROR(VLOOKUP($A70,BF!$B:$Z,E$1,0)),0,VLOOKUP($A70,BF!$B:$Z,E$1,0))</f>
        <v>2.2999999999999998</v>
      </c>
      <c r="F70" s="186">
        <f t="shared" si="3"/>
        <v>27.599999999999998</v>
      </c>
      <c r="G70" s="187">
        <f t="shared" si="4"/>
        <v>0</v>
      </c>
      <c r="H70" s="222">
        <f t="shared" si="5"/>
        <v>-12</v>
      </c>
    </row>
    <row r="71" spans="1:8" ht="15" customHeight="1" x14ac:dyDescent="0.2">
      <c r="A71" s="199">
        <v>20184</v>
      </c>
      <c r="B71" s="199" t="s">
        <v>235</v>
      </c>
      <c r="C71" s="200">
        <v>8.8800000000000008</v>
      </c>
      <c r="D71" s="184">
        <f>IFERROR(VLOOKUP(A71,BF!B$2:M$999,5,FALSE),0)</f>
        <v>2</v>
      </c>
      <c r="E71" s="200">
        <f>IF(ISERROR(VLOOKUP($A71,BF!$B:$Z,E$1,0)),0,VLOOKUP($A71,BF!$B:$Z,E$1,0))</f>
        <v>8.8800000000000008</v>
      </c>
      <c r="F71" s="184">
        <f t="shared" si="3"/>
        <v>17.760000000000002</v>
      </c>
      <c r="G71" s="185">
        <f t="shared" si="4"/>
        <v>0</v>
      </c>
      <c r="H71" s="222">
        <f t="shared" si="5"/>
        <v>-2</v>
      </c>
    </row>
    <row r="72" spans="1:8" ht="15" customHeight="1" x14ac:dyDescent="0.2">
      <c r="A72" s="201">
        <v>211390</v>
      </c>
      <c r="B72" s="201" t="s">
        <v>213</v>
      </c>
      <c r="C72" s="202">
        <v>2.2999999999999998</v>
      </c>
      <c r="D72" s="184">
        <f>IFERROR(VLOOKUP(A72,BF!B$2:M$999,5,FALSE),0)</f>
        <v>3</v>
      </c>
      <c r="E72" s="202">
        <f>IF(ISERROR(VLOOKUP($A72,BF!$B:$Z,E$1,0)),0,VLOOKUP($A72,BF!$B:$Z,E$1,0))</f>
        <v>2.2999999999999998</v>
      </c>
      <c r="F72" s="186">
        <f t="shared" si="3"/>
        <v>6.8999999999999995</v>
      </c>
      <c r="G72" s="187">
        <f t="shared" si="4"/>
        <v>0</v>
      </c>
      <c r="H72" s="222">
        <f t="shared" si="5"/>
        <v>-3</v>
      </c>
    </row>
    <row r="73" spans="1:8" ht="15" customHeight="1" x14ac:dyDescent="0.2">
      <c r="A73" s="199">
        <v>211345</v>
      </c>
      <c r="B73" s="199" t="s">
        <v>212</v>
      </c>
      <c r="C73" s="200">
        <v>9.61</v>
      </c>
      <c r="D73" s="184">
        <f>IFERROR(VLOOKUP(A73,BF!B$2:M$999,5,FALSE),0)</f>
        <v>3</v>
      </c>
      <c r="E73" s="200">
        <f>IF(ISERROR(VLOOKUP($A73,BF!$B:$Z,E$1,0)),0,VLOOKUP($A73,BF!$B:$Z,E$1,0))</f>
        <v>9.23</v>
      </c>
      <c r="F73" s="184">
        <f t="shared" si="3"/>
        <v>27.69</v>
      </c>
      <c r="G73" s="185">
        <f t="shared" si="4"/>
        <v>1.139999999999997</v>
      </c>
      <c r="H73" s="222">
        <f t="shared" si="5"/>
        <v>-3</v>
      </c>
    </row>
    <row r="74" spans="1:8" ht="15" customHeight="1" x14ac:dyDescent="0.2">
      <c r="A74" s="201">
        <v>20181</v>
      </c>
      <c r="B74" s="201" t="s">
        <v>236</v>
      </c>
      <c r="C74" s="202">
        <v>1.89</v>
      </c>
      <c r="D74" s="184">
        <f>IFERROR(VLOOKUP(A74,BF!B$2:M$999,5,FALSE),0)</f>
        <v>198</v>
      </c>
      <c r="E74" s="202">
        <f>IF(ISERROR(VLOOKUP($A74,BF!$B:$Z,E$1,0)),0,VLOOKUP($A74,BF!$B:$Z,E$1,0))</f>
        <v>1.81</v>
      </c>
      <c r="F74" s="186">
        <f t="shared" si="3"/>
        <v>358.38</v>
      </c>
      <c r="G74" s="187">
        <f t="shared" si="4"/>
        <v>15.83999999999997</v>
      </c>
      <c r="H74" s="222">
        <f t="shared" si="5"/>
        <v>-198</v>
      </c>
    </row>
    <row r="75" spans="1:8" ht="15" customHeight="1" x14ac:dyDescent="0.2">
      <c r="A75" s="199">
        <v>20183</v>
      </c>
      <c r="B75" s="199" t="s">
        <v>237</v>
      </c>
      <c r="C75" s="200">
        <v>8.8800000000000008</v>
      </c>
      <c r="D75" s="184">
        <f>IFERROR(VLOOKUP(A75,BF!B$2:M$999,5,FALSE),0)</f>
        <v>10</v>
      </c>
      <c r="E75" s="200">
        <f>IF(ISERROR(VLOOKUP($A75,BF!$B:$Z,E$1,0)),0,VLOOKUP($A75,BF!$B:$Z,E$1,0))</f>
        <v>8.39</v>
      </c>
      <c r="F75" s="184">
        <f t="shared" si="3"/>
        <v>83.9</v>
      </c>
      <c r="G75" s="185">
        <f t="shared" si="4"/>
        <v>4.9000000000000021</v>
      </c>
      <c r="H75" s="222">
        <f t="shared" si="5"/>
        <v>-10</v>
      </c>
    </row>
    <row r="76" spans="1:8" ht="15" customHeight="1" x14ac:dyDescent="0.2">
      <c r="A76" s="204"/>
      <c r="B76" s="204">
        <v>0</v>
      </c>
      <c r="C76" s="205">
        <v>3.06</v>
      </c>
      <c r="D76" s="184">
        <f>IFERROR(VLOOKUP(A76,BF!B$2:M$999,5,FALSE),0)</f>
        <v>0</v>
      </c>
      <c r="E76" s="202">
        <f>IF(ISERROR(VLOOKUP($A76,BF!$B:$Z,E$1,0)),0,VLOOKUP($A76,BF!$B:$Z,E$1,0))</f>
        <v>0</v>
      </c>
      <c r="F76" s="186">
        <f t="shared" si="3"/>
        <v>0</v>
      </c>
      <c r="G76" s="187">
        <f t="shared" si="4"/>
        <v>0</v>
      </c>
      <c r="H76" s="222">
        <f t="shared" si="5"/>
        <v>0</v>
      </c>
    </row>
    <row r="77" spans="1:8" ht="15" customHeight="1" x14ac:dyDescent="0.2">
      <c r="A77" s="199">
        <v>10273</v>
      </c>
      <c r="B77" s="199" t="s">
        <v>238</v>
      </c>
      <c r="C77" s="200">
        <v>31.16</v>
      </c>
      <c r="D77" s="184">
        <f>IFERROR(VLOOKUP(A77,BF!B$2:M$999,5,FALSE),0)</f>
        <v>0</v>
      </c>
      <c r="E77" s="200">
        <f>IF(ISERROR(VLOOKUP($A77,BF!$B:$Z,E$1,0)),0,VLOOKUP($A77,BF!$B:$Z,E$1,0))</f>
        <v>0</v>
      </c>
      <c r="F77" s="184">
        <f t="shared" si="3"/>
        <v>0</v>
      </c>
      <c r="G77" s="185">
        <f t="shared" si="4"/>
        <v>0</v>
      </c>
      <c r="H77" s="222">
        <f t="shared" si="5"/>
        <v>0</v>
      </c>
    </row>
    <row r="78" spans="1:8" ht="15" customHeight="1" x14ac:dyDescent="0.2">
      <c r="A78" s="204">
        <v>3728</v>
      </c>
      <c r="B78" s="204" t="s">
        <v>239</v>
      </c>
      <c r="C78" s="205">
        <v>18.98</v>
      </c>
      <c r="D78" s="184">
        <f>IFERROR(VLOOKUP(A78,BF!B$2:M$999,5,FALSE),0)</f>
        <v>0</v>
      </c>
      <c r="E78" s="202">
        <f>IF(ISERROR(VLOOKUP($A78,BF!$B:$Z,E$1,0)),0,VLOOKUP($A78,BF!$B:$Z,E$1,0))</f>
        <v>0</v>
      </c>
      <c r="F78" s="186">
        <f t="shared" si="3"/>
        <v>0</v>
      </c>
      <c r="G78" s="187">
        <f t="shared" si="4"/>
        <v>0</v>
      </c>
      <c r="H78" s="222">
        <f t="shared" si="5"/>
        <v>0</v>
      </c>
    </row>
    <row r="79" spans="1:8" ht="15" customHeight="1" x14ac:dyDescent="0.2">
      <c r="A79" s="180">
        <v>3759</v>
      </c>
      <c r="B79" s="199" t="s">
        <v>240</v>
      </c>
      <c r="C79" s="200">
        <v>18.98</v>
      </c>
      <c r="D79" s="184">
        <f>IFERROR(VLOOKUP(A79,BF!B$2:M$999,5,FALSE),0)</f>
        <v>0</v>
      </c>
      <c r="E79" s="200">
        <f>IF(ISERROR(VLOOKUP($A79,BF!$B:$Z,E$1,0)),0,VLOOKUP($A79,BF!$B:$Z,E$1,0))</f>
        <v>0</v>
      </c>
      <c r="F79" s="184">
        <f t="shared" si="3"/>
        <v>0</v>
      </c>
      <c r="G79" s="185">
        <f t="shared" si="4"/>
        <v>0</v>
      </c>
      <c r="H79" s="222">
        <f t="shared" si="5"/>
        <v>0</v>
      </c>
    </row>
    <row r="80" spans="1:8" ht="15" customHeight="1" x14ac:dyDescent="0.2">
      <c r="A80" s="204">
        <v>3735</v>
      </c>
      <c r="B80" s="204" t="s">
        <v>241</v>
      </c>
      <c r="C80" s="205">
        <v>18.98</v>
      </c>
      <c r="D80" s="184">
        <f>IFERROR(VLOOKUP(A80,BF!B$2:M$999,5,FALSE),0)</f>
        <v>0</v>
      </c>
      <c r="E80" s="202">
        <f>IF(ISERROR(VLOOKUP($A80,BF!$B:$Z,E$1,0)),0,VLOOKUP($A80,BF!$B:$Z,E$1,0))</f>
        <v>0</v>
      </c>
      <c r="F80" s="186">
        <f t="shared" si="3"/>
        <v>0</v>
      </c>
      <c r="G80" s="187">
        <f t="shared" si="4"/>
        <v>0</v>
      </c>
      <c r="H80" s="222">
        <f t="shared" si="5"/>
        <v>0</v>
      </c>
    </row>
    <row r="81" spans="1:8" ht="15" customHeight="1" x14ac:dyDescent="0.2">
      <c r="A81" s="199">
        <v>3766</v>
      </c>
      <c r="B81" s="199" t="s">
        <v>242</v>
      </c>
      <c r="C81" s="200">
        <v>18.98</v>
      </c>
      <c r="D81" s="184">
        <f>IFERROR(VLOOKUP(A81,BF!B$2:M$999,5,FALSE),0)</f>
        <v>0</v>
      </c>
      <c r="E81" s="200">
        <f>IF(ISERROR(VLOOKUP($A81,BF!$B:$Z,E$1,0)),0,VLOOKUP($A81,BF!$B:$Z,E$1,0))</f>
        <v>0</v>
      </c>
      <c r="F81" s="184">
        <f t="shared" si="3"/>
        <v>0</v>
      </c>
      <c r="G81" s="185">
        <f t="shared" si="4"/>
        <v>0</v>
      </c>
      <c r="H81" s="222">
        <f t="shared" si="5"/>
        <v>0</v>
      </c>
    </row>
    <row r="82" spans="1:8" ht="15" customHeight="1" x14ac:dyDescent="0.2">
      <c r="A82" s="204">
        <v>3810</v>
      </c>
      <c r="B82" s="204" t="s">
        <v>243</v>
      </c>
      <c r="C82" s="205">
        <v>18.98</v>
      </c>
      <c r="D82" s="184">
        <f>IFERROR(VLOOKUP(A82,BF!B$2:M$999,5,FALSE),0)</f>
        <v>0</v>
      </c>
      <c r="E82" s="202">
        <f>IF(ISERROR(VLOOKUP($A82,BF!$B:$Z,E$1,0)),0,VLOOKUP($A82,BF!$B:$Z,E$1,0))</f>
        <v>0</v>
      </c>
      <c r="F82" s="186">
        <f t="shared" si="3"/>
        <v>0</v>
      </c>
      <c r="G82" s="187">
        <f t="shared" si="4"/>
        <v>0</v>
      </c>
      <c r="H82" s="222">
        <f t="shared" si="5"/>
        <v>0</v>
      </c>
    </row>
    <row r="83" spans="1:8" ht="15" customHeight="1" x14ac:dyDescent="0.2">
      <c r="A83" s="199">
        <v>7818</v>
      </c>
      <c r="B83" s="199" t="s">
        <v>244</v>
      </c>
      <c r="C83" s="200">
        <v>18.98</v>
      </c>
      <c r="D83" s="184">
        <f>IFERROR(VLOOKUP(A83,BF!B$2:M$999,5,FALSE),0)</f>
        <v>0</v>
      </c>
      <c r="E83" s="200">
        <f>IF(ISERROR(VLOOKUP($A83,BF!$B:$Z,E$1,0)),0,VLOOKUP($A83,BF!$B:$Z,E$1,0))</f>
        <v>0</v>
      </c>
      <c r="F83" s="184">
        <f t="shared" si="3"/>
        <v>0</v>
      </c>
      <c r="G83" s="185">
        <f t="shared" si="4"/>
        <v>0</v>
      </c>
      <c r="H83" s="222">
        <f t="shared" si="5"/>
        <v>0</v>
      </c>
    </row>
    <row r="84" spans="1:8" ht="15" customHeight="1" x14ac:dyDescent="0.2">
      <c r="A84" s="204">
        <v>3827</v>
      </c>
      <c r="B84" s="204" t="s">
        <v>245</v>
      </c>
      <c r="C84" s="205">
        <v>24.2</v>
      </c>
      <c r="D84" s="184">
        <f>IFERROR(VLOOKUP(A84,BF!B$2:M$999,5,FALSE),0)</f>
        <v>0</v>
      </c>
      <c r="E84" s="202">
        <f>IF(ISERROR(VLOOKUP($A84,BF!$B:$Z,E$1,0)),0,VLOOKUP($A84,BF!$B:$Z,E$1,0))</f>
        <v>0</v>
      </c>
      <c r="F84" s="186">
        <f t="shared" si="3"/>
        <v>0</v>
      </c>
      <c r="G84" s="187">
        <f t="shared" si="4"/>
        <v>0</v>
      </c>
      <c r="H84" s="222">
        <f t="shared" si="5"/>
        <v>0</v>
      </c>
    </row>
    <row r="85" spans="1:8" ht="15" customHeight="1" x14ac:dyDescent="0.2">
      <c r="A85" s="199">
        <v>3834</v>
      </c>
      <c r="B85" s="199" t="s">
        <v>246</v>
      </c>
      <c r="C85" s="200">
        <v>24.2</v>
      </c>
      <c r="D85" s="184">
        <f>IFERROR(VLOOKUP(A85,BF!B$2:M$999,5,FALSE),0)</f>
        <v>0</v>
      </c>
      <c r="E85" s="200">
        <f>IF(ISERROR(VLOOKUP($A85,BF!$B:$Z,E$1,0)),0,VLOOKUP($A85,BF!$B:$Z,E$1,0))</f>
        <v>0</v>
      </c>
      <c r="F85" s="184">
        <f t="shared" si="3"/>
        <v>0</v>
      </c>
      <c r="G85" s="185">
        <f t="shared" si="4"/>
        <v>0</v>
      </c>
      <c r="H85" s="222">
        <f t="shared" si="5"/>
        <v>0</v>
      </c>
    </row>
    <row r="86" spans="1:8" ht="15" customHeight="1" x14ac:dyDescent="0.2">
      <c r="A86" s="204">
        <v>3841</v>
      </c>
      <c r="B86" s="204" t="s">
        <v>247</v>
      </c>
      <c r="C86" s="205">
        <v>24.2</v>
      </c>
      <c r="D86" s="184">
        <f>IFERROR(VLOOKUP(A86,BF!B$2:M$999,5,FALSE),0)</f>
        <v>0</v>
      </c>
      <c r="E86" s="202">
        <f>IF(ISERROR(VLOOKUP($A86,BF!$B:$Z,E$1,0)),0,VLOOKUP($A86,BF!$B:$Z,E$1,0))</f>
        <v>0</v>
      </c>
      <c r="F86" s="186">
        <f t="shared" si="3"/>
        <v>0</v>
      </c>
      <c r="G86" s="187">
        <f t="shared" si="4"/>
        <v>0</v>
      </c>
      <c r="H86" s="222">
        <f t="shared" si="5"/>
        <v>0</v>
      </c>
    </row>
    <row r="87" spans="1:8" ht="15" customHeight="1" x14ac:dyDescent="0.2">
      <c r="A87" s="199">
        <v>3858</v>
      </c>
      <c r="B87" s="199" t="s">
        <v>248</v>
      </c>
      <c r="C87" s="200">
        <v>24.2</v>
      </c>
      <c r="D87" s="184">
        <f>IFERROR(VLOOKUP(A87,BF!B$2:M$999,5,FALSE),0)</f>
        <v>0</v>
      </c>
      <c r="E87" s="200">
        <f>IF(ISERROR(VLOOKUP($A87,BF!$B:$Z,E$1,0)),0,VLOOKUP($A87,BF!$B:$Z,E$1,0))</f>
        <v>0</v>
      </c>
      <c r="F87" s="184">
        <f t="shared" si="3"/>
        <v>0</v>
      </c>
      <c r="G87" s="185">
        <f t="shared" si="4"/>
        <v>0</v>
      </c>
      <c r="H87" s="222">
        <f t="shared" si="5"/>
        <v>0</v>
      </c>
    </row>
    <row r="88" spans="1:8" ht="15" customHeight="1" x14ac:dyDescent="0.2">
      <c r="A88" s="204">
        <v>206587</v>
      </c>
      <c r="B88" s="204" t="s">
        <v>434</v>
      </c>
      <c r="C88" s="205">
        <v>24.2</v>
      </c>
      <c r="D88" s="184">
        <f>IFERROR(VLOOKUP(A88,BF!B$2:M$999,5,FALSE),0)</f>
        <v>84</v>
      </c>
      <c r="E88" s="202">
        <f>IF(ISERROR(VLOOKUP($A88,BF!$B:$Z,E$1,0)),0,VLOOKUP($A88,BF!$B:$Z,E$1,0))</f>
        <v>6.15</v>
      </c>
      <c r="F88" s="186">
        <f t="shared" si="3"/>
        <v>516.6</v>
      </c>
      <c r="G88" s="187">
        <f t="shared" si="4"/>
        <v>1516.1999999999998</v>
      </c>
      <c r="H88" s="222">
        <f t="shared" si="5"/>
        <v>-84</v>
      </c>
    </row>
    <row r="89" spans="1:8" ht="15" customHeight="1" x14ac:dyDescent="0.2">
      <c r="A89" s="199">
        <v>213608</v>
      </c>
      <c r="B89" s="199" t="s">
        <v>440</v>
      </c>
      <c r="C89" s="200">
        <v>24.2</v>
      </c>
      <c r="D89" s="184">
        <f>IFERROR(VLOOKUP(A89,BF!B$2:M$999,5,FALSE),0)</f>
        <v>0</v>
      </c>
      <c r="E89" s="200">
        <f>IF(ISERROR(VLOOKUP($A89,BF!$B:$Z,E$1,0)),0,VLOOKUP($A89,BF!$B:$Z,E$1,0))</f>
        <v>0</v>
      </c>
      <c r="F89" s="184">
        <f t="shared" si="3"/>
        <v>0</v>
      </c>
      <c r="G89" s="185">
        <f t="shared" si="4"/>
        <v>0</v>
      </c>
      <c r="H89" s="222">
        <f t="shared" si="5"/>
        <v>0</v>
      </c>
    </row>
    <row r="90" spans="1:8" ht="15" customHeight="1" x14ac:dyDescent="0.2">
      <c r="A90" s="204">
        <v>213592</v>
      </c>
      <c r="B90" s="204" t="s">
        <v>441</v>
      </c>
      <c r="C90" s="205">
        <v>6.13</v>
      </c>
      <c r="D90" s="184">
        <f>IFERROR(VLOOKUP(A90,BF!B$2:M$999,5,FALSE),0)</f>
        <v>60</v>
      </c>
      <c r="E90" s="202">
        <f>IF(ISERROR(VLOOKUP($A90,BF!$B:$Z,E$1,0)),0,VLOOKUP($A90,BF!$B:$Z,E$1,0))</f>
        <v>10.75</v>
      </c>
      <c r="F90" s="186">
        <f t="shared" si="3"/>
        <v>645</v>
      </c>
      <c r="G90" s="187">
        <f t="shared" si="4"/>
        <v>-277.2</v>
      </c>
      <c r="H90" s="222">
        <f t="shared" si="5"/>
        <v>-60</v>
      </c>
    </row>
    <row r="91" spans="1:8" ht="15" customHeight="1" x14ac:dyDescent="0.2">
      <c r="A91" s="199">
        <v>5838</v>
      </c>
      <c r="B91" s="199" t="s">
        <v>436</v>
      </c>
      <c r="C91" s="200">
        <v>36.72</v>
      </c>
      <c r="D91" s="184">
        <f>IFERROR(VLOOKUP(A91,BF!B$2:M$999,5,FALSE),0)</f>
        <v>0</v>
      </c>
      <c r="E91" s="200">
        <f>IF(ISERROR(VLOOKUP($A91,BF!$B:$Z,E$1,0)),0,VLOOKUP($A91,BF!$B:$Z,E$1,0))</f>
        <v>0</v>
      </c>
      <c r="F91" s="184">
        <f t="shared" si="3"/>
        <v>0</v>
      </c>
      <c r="G91" s="185">
        <f t="shared" si="4"/>
        <v>0</v>
      </c>
      <c r="H91" s="222">
        <f t="shared" si="5"/>
        <v>0</v>
      </c>
    </row>
    <row r="92" spans="1:8" ht="15" customHeight="1" x14ac:dyDescent="0.2">
      <c r="A92" s="204">
        <v>1755</v>
      </c>
      <c r="B92" s="204" t="s">
        <v>437</v>
      </c>
      <c r="C92" s="205">
        <v>47.5</v>
      </c>
      <c r="D92" s="184">
        <f>IFERROR(VLOOKUP(A92,BF!B$2:M$999,5,FALSE),0)</f>
        <v>0</v>
      </c>
      <c r="E92" s="202">
        <f>IF(ISERROR(VLOOKUP($A92,BF!$B:$Z,E$1,0)),0,VLOOKUP($A92,BF!$B:$Z,E$1,0))</f>
        <v>0</v>
      </c>
      <c r="F92" s="186">
        <f t="shared" si="3"/>
        <v>0</v>
      </c>
      <c r="G92" s="187">
        <f t="shared" si="4"/>
        <v>0</v>
      </c>
      <c r="H92" s="222">
        <f t="shared" si="5"/>
        <v>0</v>
      </c>
    </row>
    <row r="93" spans="1:8" ht="15" customHeight="1" x14ac:dyDescent="0.2">
      <c r="A93" s="199">
        <v>206563</v>
      </c>
      <c r="B93" s="199" t="s">
        <v>435</v>
      </c>
      <c r="C93" s="200">
        <v>7.68</v>
      </c>
      <c r="D93" s="184">
        <f>IFERROR(VLOOKUP(A93,BF!B$2:M$999,5,FALSE),0)</f>
        <v>5</v>
      </c>
      <c r="E93" s="200">
        <f>IF(ISERROR(VLOOKUP($A93,BF!$B:$Z,E$1,0)),0,VLOOKUP($A93,BF!$B:$Z,E$1,0))</f>
        <v>36.72</v>
      </c>
      <c r="F93" s="184">
        <f t="shared" si="3"/>
        <v>183.6</v>
      </c>
      <c r="G93" s="185">
        <f t="shared" si="4"/>
        <v>-145.19999999999999</v>
      </c>
      <c r="H93" s="222">
        <f t="shared" si="5"/>
        <v>-5</v>
      </c>
    </row>
    <row r="94" spans="1:8" ht="15" customHeight="1" x14ac:dyDescent="0.2">
      <c r="A94" s="204">
        <v>206570</v>
      </c>
      <c r="B94" s="204" t="s">
        <v>449</v>
      </c>
      <c r="C94" s="205">
        <v>51.88</v>
      </c>
      <c r="D94" s="184">
        <f>IFERROR(VLOOKUP(A94,BF!B$2:M$999,5,FALSE),0)</f>
        <v>3</v>
      </c>
      <c r="E94" s="202">
        <f>IF(ISERROR(VLOOKUP($A94,BF!$B:$Z,E$1,0)),0,VLOOKUP($A94,BF!$B:$Z,E$1,0))</f>
        <v>47.5</v>
      </c>
      <c r="F94" s="186">
        <f t="shared" si="3"/>
        <v>142.5</v>
      </c>
      <c r="G94" s="187">
        <f t="shared" si="4"/>
        <v>13.140000000000008</v>
      </c>
      <c r="H94" s="222">
        <f t="shared" si="5"/>
        <v>-3</v>
      </c>
    </row>
    <row r="95" spans="1:8" ht="15" customHeight="1" x14ac:dyDescent="0.2">
      <c r="A95" s="199">
        <v>20123</v>
      </c>
      <c r="B95" s="199" t="s">
        <v>104</v>
      </c>
      <c r="C95" s="200">
        <v>35.82</v>
      </c>
      <c r="D95" s="184">
        <f>IFERROR(VLOOKUP(A95,BF!B$2:M$999,5,FALSE),0)</f>
        <v>5</v>
      </c>
      <c r="E95" s="200">
        <f>IF(ISERROR(VLOOKUP($A95,BF!$B:$Z,E$1,0)),0,VLOOKUP($A95,BF!$B:$Z,E$1,0))</f>
        <v>35.82</v>
      </c>
      <c r="F95" s="184">
        <f t="shared" si="3"/>
        <v>179.1</v>
      </c>
      <c r="G95" s="185">
        <f t="shared" si="4"/>
        <v>0</v>
      </c>
      <c r="H95" s="222">
        <f t="shared" si="5"/>
        <v>-5</v>
      </c>
    </row>
    <row r="96" spans="1:8" ht="15" customHeight="1" x14ac:dyDescent="0.2">
      <c r="A96" s="204">
        <v>20152</v>
      </c>
      <c r="B96" s="204" t="s">
        <v>105</v>
      </c>
      <c r="C96" s="205">
        <v>6.53</v>
      </c>
      <c r="D96" s="184">
        <f>IFERROR(VLOOKUP(A96,BF!B$2:M$999,5,FALSE),0)</f>
        <v>30</v>
      </c>
      <c r="E96" s="202">
        <f>IF(ISERROR(VLOOKUP($A96,BF!$B:$Z,E$1,0)),0,VLOOKUP($A96,BF!$B:$Z,E$1,0))</f>
        <v>6.07</v>
      </c>
      <c r="F96" s="186">
        <f t="shared" si="3"/>
        <v>182.10000000000002</v>
      </c>
      <c r="G96" s="187">
        <f t="shared" si="4"/>
        <v>13.799999999999999</v>
      </c>
      <c r="H96" s="222">
        <f t="shared" si="5"/>
        <v>-30</v>
      </c>
    </row>
    <row r="97" spans="1:8" ht="15" customHeight="1" x14ac:dyDescent="0.2">
      <c r="A97" s="199">
        <v>207225</v>
      </c>
      <c r="B97" s="199" t="s">
        <v>450</v>
      </c>
      <c r="C97" s="200">
        <v>6.53</v>
      </c>
      <c r="D97" s="184">
        <f>IFERROR(VLOOKUP(A97,BF!B$2:M$999,5,FALSE),0)</f>
        <v>4</v>
      </c>
      <c r="E97" s="200">
        <f>IF(ISERROR(VLOOKUP($A97,BF!$B:$Z,E$1,0)),0,VLOOKUP($A97,BF!$B:$Z,E$1,0))</f>
        <v>29.85</v>
      </c>
      <c r="F97" s="184">
        <f t="shared" si="3"/>
        <v>119.4</v>
      </c>
      <c r="G97" s="185">
        <f t="shared" si="4"/>
        <v>-93.28</v>
      </c>
      <c r="H97" s="222">
        <f t="shared" si="5"/>
        <v>-4</v>
      </c>
    </row>
    <row r="98" spans="1:8" ht="15" customHeight="1" x14ac:dyDescent="0.2">
      <c r="A98" s="204">
        <v>20261</v>
      </c>
      <c r="B98" s="204" t="s">
        <v>121</v>
      </c>
      <c r="C98" s="205">
        <v>29.85</v>
      </c>
      <c r="D98" s="184">
        <f>IFERROR(VLOOKUP(A98,BF!B$2:M$999,5,FALSE),0)</f>
        <v>12</v>
      </c>
      <c r="E98" s="202">
        <f>IF(ISERROR(VLOOKUP($A98,BF!$B:$Z,E$1,0)),0,VLOOKUP($A98,BF!$B:$Z,E$1,0))</f>
        <v>5.59</v>
      </c>
      <c r="F98" s="186">
        <f t="shared" si="3"/>
        <v>67.08</v>
      </c>
      <c r="G98" s="187">
        <f t="shared" si="4"/>
        <v>291.12</v>
      </c>
      <c r="H98" s="222">
        <f t="shared" si="5"/>
        <v>-12</v>
      </c>
    </row>
    <row r="99" spans="1:8" ht="15" customHeight="1" x14ac:dyDescent="0.2">
      <c r="A99" s="199">
        <v>206709</v>
      </c>
      <c r="B99" s="199" t="s">
        <v>211</v>
      </c>
      <c r="C99" s="200">
        <v>54.3</v>
      </c>
      <c r="D99" s="184">
        <f>IFERROR(VLOOKUP(A99,BF!B$2:M$999,5,FALSE),0)</f>
        <v>0</v>
      </c>
      <c r="E99" s="200">
        <f>IF(ISERROR(VLOOKUP($A99,BF!$B:$Z,E$1,0)),0,VLOOKUP($A99,BF!$B:$Z,E$1,0))</f>
        <v>0</v>
      </c>
      <c r="F99" s="184">
        <f t="shared" si="3"/>
        <v>0</v>
      </c>
      <c r="G99" s="185">
        <f t="shared" si="4"/>
        <v>0</v>
      </c>
      <c r="H99" s="222">
        <f t="shared" si="5"/>
        <v>0</v>
      </c>
    </row>
    <row r="100" spans="1:8" ht="15" customHeight="1" x14ac:dyDescent="0.2">
      <c r="A100" s="204">
        <v>206372</v>
      </c>
      <c r="B100" s="204" t="s">
        <v>227</v>
      </c>
      <c r="C100" s="205">
        <v>45.44</v>
      </c>
      <c r="D100" s="184">
        <f>IFERROR(VLOOKUP(A100,BF!B$2:M$999,5,FALSE),0)</f>
        <v>0</v>
      </c>
      <c r="E100" s="202">
        <f>IF(ISERROR(VLOOKUP($A100,BF!$B:$Z,E$1,0)),0,VLOOKUP($A100,BF!$B:$Z,E$1,0))</f>
        <v>0</v>
      </c>
      <c r="F100" s="186">
        <f t="shared" si="3"/>
        <v>0</v>
      </c>
      <c r="G100" s="187">
        <f t="shared" si="4"/>
        <v>0</v>
      </c>
      <c r="H100" s="222">
        <f t="shared" si="5"/>
        <v>0</v>
      </c>
    </row>
    <row r="101" spans="1:8" ht="15" customHeight="1" x14ac:dyDescent="0.2">
      <c r="A101" s="199">
        <v>206365</v>
      </c>
      <c r="B101" s="199" t="s">
        <v>159</v>
      </c>
      <c r="C101" s="200">
        <v>45.44</v>
      </c>
      <c r="D101" s="184">
        <f>IFERROR(VLOOKUP(A101,BF!B$2:M$999,5,FALSE),0)</f>
        <v>0</v>
      </c>
      <c r="E101" s="200">
        <f>IF(ISERROR(VLOOKUP($A101,BF!$B:$Z,E$1,0)),0,VLOOKUP($A101,BF!$B:$Z,E$1,0))</f>
        <v>0</v>
      </c>
      <c r="F101" s="184">
        <f t="shared" si="3"/>
        <v>0</v>
      </c>
      <c r="G101" s="185">
        <f t="shared" si="4"/>
        <v>0</v>
      </c>
      <c r="H101" s="222">
        <f t="shared" si="5"/>
        <v>0</v>
      </c>
    </row>
    <row r="102" spans="1:8" ht="15" customHeight="1" x14ac:dyDescent="0.2">
      <c r="A102" s="204">
        <v>20256</v>
      </c>
      <c r="B102" s="204" t="s">
        <v>166</v>
      </c>
      <c r="C102" s="205">
        <v>11.52</v>
      </c>
      <c r="D102" s="184">
        <f>IFERROR(VLOOKUP(A102,BF!B$2:M$999,5,FALSE),0)</f>
        <v>0</v>
      </c>
      <c r="E102" s="202">
        <f>IF(ISERROR(VLOOKUP($A102,BF!$B:$Z,E$1,0)),0,VLOOKUP($A102,BF!$B:$Z,E$1,0))</f>
        <v>0</v>
      </c>
      <c r="F102" s="186">
        <f t="shared" si="3"/>
        <v>0</v>
      </c>
      <c r="G102" s="187">
        <f t="shared" si="4"/>
        <v>0</v>
      </c>
      <c r="H102" s="222">
        <f t="shared" si="5"/>
        <v>0</v>
      </c>
    </row>
    <row r="103" spans="1:8" ht="15" customHeight="1" x14ac:dyDescent="0.2">
      <c r="A103" s="199">
        <v>20212</v>
      </c>
      <c r="B103" s="199" t="s">
        <v>138</v>
      </c>
      <c r="C103" s="200">
        <v>11.52</v>
      </c>
      <c r="D103" s="184">
        <f>IFERROR(VLOOKUP(A103,BF!B$2:M$999,5,FALSE),0)</f>
        <v>0</v>
      </c>
      <c r="E103" s="200">
        <f>IF(ISERROR(VLOOKUP($A103,BF!$B:$Z,E$1,0)),0,VLOOKUP($A103,BF!$B:$Z,E$1,0))</f>
        <v>0</v>
      </c>
      <c r="F103" s="184">
        <f t="shared" si="3"/>
        <v>0</v>
      </c>
      <c r="G103" s="185">
        <f t="shared" si="4"/>
        <v>0</v>
      </c>
      <c r="H103" s="222">
        <f t="shared" si="5"/>
        <v>0</v>
      </c>
    </row>
    <row r="104" spans="1:8" ht="15" customHeight="1" x14ac:dyDescent="0.2">
      <c r="A104" s="204">
        <v>13348</v>
      </c>
      <c r="B104" s="204" t="s">
        <v>68</v>
      </c>
      <c r="C104" s="205">
        <v>4.1500000000000004</v>
      </c>
      <c r="D104" s="184">
        <f>IFERROR(VLOOKUP(A104,BF!B$2:M$999,5,FALSE),0)</f>
        <v>0</v>
      </c>
      <c r="E104" s="202">
        <f>IF(ISERROR(VLOOKUP($A104,BF!$B:$Z,E$1,0)),0,VLOOKUP($A104,BF!$B:$Z,E$1,0))</f>
        <v>0</v>
      </c>
      <c r="F104" s="186">
        <f t="shared" si="3"/>
        <v>0</v>
      </c>
      <c r="G104" s="187">
        <f t="shared" si="4"/>
        <v>0</v>
      </c>
      <c r="H104" s="222">
        <f t="shared" si="5"/>
        <v>0</v>
      </c>
    </row>
    <row r="105" spans="1:8" ht="15" customHeight="1" x14ac:dyDescent="0.2">
      <c r="A105" s="199">
        <v>13346</v>
      </c>
      <c r="B105" s="199" t="s">
        <v>67</v>
      </c>
      <c r="C105" s="200">
        <v>17.98</v>
      </c>
      <c r="D105" s="184">
        <f>IFERROR(VLOOKUP(A105,BF!B$2:M$999,5,FALSE),0)</f>
        <v>2</v>
      </c>
      <c r="E105" s="200">
        <f>IF(ISERROR(VLOOKUP($A105,BF!$B:$Z,E$1,0)),0,VLOOKUP($A105,BF!$B:$Z,E$1,0))</f>
        <v>7.98</v>
      </c>
      <c r="F105" s="184">
        <f t="shared" si="3"/>
        <v>15.96</v>
      </c>
      <c r="G105" s="185">
        <f t="shared" si="4"/>
        <v>20</v>
      </c>
      <c r="H105" s="222">
        <f t="shared" si="5"/>
        <v>-2</v>
      </c>
    </row>
    <row r="106" spans="1:8" ht="15" customHeight="1" x14ac:dyDescent="0.2">
      <c r="A106" s="204">
        <v>19906</v>
      </c>
      <c r="B106" s="204" t="s">
        <v>85</v>
      </c>
      <c r="C106" s="205">
        <v>6.98</v>
      </c>
      <c r="D106" s="184">
        <f>IFERROR(VLOOKUP(A106,BF!B$2:M$999,5,FALSE),0)</f>
        <v>0</v>
      </c>
      <c r="E106" s="202">
        <f>IF(ISERROR(VLOOKUP($A106,BF!$B:$Z,E$1,0)),0,VLOOKUP($A106,BF!$B:$Z,E$1,0))</f>
        <v>0</v>
      </c>
      <c r="F106" s="186">
        <f t="shared" si="3"/>
        <v>0</v>
      </c>
      <c r="G106" s="187">
        <f t="shared" si="4"/>
        <v>0</v>
      </c>
      <c r="H106" s="222">
        <f t="shared" si="5"/>
        <v>0</v>
      </c>
    </row>
    <row r="107" spans="1:8" ht="15" customHeight="1" x14ac:dyDescent="0.2">
      <c r="A107" s="199">
        <v>9300</v>
      </c>
      <c r="B107" s="199" t="s">
        <v>106</v>
      </c>
      <c r="C107" s="200">
        <v>6.98</v>
      </c>
      <c r="D107" s="184">
        <f>IFERROR(VLOOKUP(A107,BF!B$2:M$999,5,FALSE),0)</f>
        <v>2</v>
      </c>
      <c r="E107" s="200">
        <f>IF(ISERROR(VLOOKUP($A107,BF!$B:$Z,E$1,0)),0,VLOOKUP($A107,BF!$B:$Z,E$1,0))</f>
        <v>5.98</v>
      </c>
      <c r="F107" s="184">
        <f t="shared" si="3"/>
        <v>11.96</v>
      </c>
      <c r="G107" s="185">
        <f t="shared" si="4"/>
        <v>2</v>
      </c>
      <c r="H107" s="222">
        <f t="shared" si="5"/>
        <v>-2</v>
      </c>
    </row>
    <row r="108" spans="1:8" ht="15" customHeight="1" x14ac:dyDescent="0.2">
      <c r="A108" s="204">
        <v>213639</v>
      </c>
      <c r="B108" s="204" t="s">
        <v>442</v>
      </c>
      <c r="C108" s="205">
        <v>10.52</v>
      </c>
      <c r="D108" s="184">
        <f>IFERROR(VLOOKUP(A108,BF!B$2:M$999,5,FALSE),0)</f>
        <v>0</v>
      </c>
      <c r="E108" s="202">
        <f>IF(ISERROR(VLOOKUP($A108,BF!$B:$Z,E$1,0)),0,VLOOKUP($A108,BF!$B:$Z,E$1,0))</f>
        <v>0</v>
      </c>
      <c r="F108" s="186">
        <f t="shared" si="3"/>
        <v>0</v>
      </c>
      <c r="G108" s="187">
        <f t="shared" si="4"/>
        <v>0</v>
      </c>
      <c r="H108" s="222">
        <f t="shared" si="5"/>
        <v>0</v>
      </c>
    </row>
    <row r="109" spans="1:8" ht="15" customHeight="1" x14ac:dyDescent="0.2">
      <c r="A109" s="199">
        <v>213646</v>
      </c>
      <c r="B109" s="199" t="s">
        <v>443</v>
      </c>
      <c r="C109" s="200">
        <v>5.37</v>
      </c>
      <c r="D109" s="184">
        <f>IFERROR(VLOOKUP(A109,BF!B$2:M$999,5,FALSE),0)</f>
        <v>4</v>
      </c>
      <c r="E109" s="200">
        <f>IF(ISERROR(VLOOKUP($A109,BF!$B:$Z,E$1,0)),0,VLOOKUP($A109,BF!$B:$Z,E$1,0))</f>
        <v>6.49</v>
      </c>
      <c r="F109" s="184">
        <f t="shared" si="3"/>
        <v>25.96</v>
      </c>
      <c r="G109" s="185">
        <f t="shared" si="4"/>
        <v>-4.4800000000000004</v>
      </c>
      <c r="H109" s="222">
        <f t="shared" si="5"/>
        <v>-4</v>
      </c>
    </row>
    <row r="110" spans="1:8" ht="15" customHeight="1" x14ac:dyDescent="0.2">
      <c r="A110" s="204">
        <v>0</v>
      </c>
      <c r="B110" s="204">
        <v>0</v>
      </c>
      <c r="C110" s="205">
        <v>6.14</v>
      </c>
      <c r="D110" s="184">
        <f>IFERROR(VLOOKUP(A110,BF!B$2:M$999,5,FALSE),0)</f>
        <v>0</v>
      </c>
      <c r="E110" s="202">
        <f>IF(ISERROR(VLOOKUP($A110,BF!$B:$Z,E$1,0)),0,VLOOKUP($A110,BF!$B:$Z,E$1,0))</f>
        <v>0</v>
      </c>
      <c r="F110" s="186">
        <f t="shared" si="3"/>
        <v>0</v>
      </c>
      <c r="G110" s="187">
        <f t="shared" si="4"/>
        <v>0</v>
      </c>
      <c r="H110" s="222">
        <f t="shared" si="5"/>
        <v>0</v>
      </c>
    </row>
    <row r="111" spans="1:8" ht="15" customHeight="1" x14ac:dyDescent="0.2">
      <c r="A111" s="199">
        <v>206471</v>
      </c>
      <c r="B111" s="199" t="s">
        <v>249</v>
      </c>
      <c r="C111" s="200">
        <v>15.37</v>
      </c>
      <c r="D111" s="184">
        <f>IFERROR(VLOOKUP(A111,BF!B$2:M$999,5,FALSE),0)</f>
        <v>0</v>
      </c>
      <c r="E111" s="200">
        <f>IF(ISERROR(VLOOKUP($A111,BF!$B:$Z,E$1,0)),0,VLOOKUP($A111,BF!$B:$Z,E$1,0))</f>
        <v>0</v>
      </c>
      <c r="F111" s="184">
        <f t="shared" si="3"/>
        <v>0</v>
      </c>
      <c r="G111" s="185">
        <f t="shared" si="4"/>
        <v>0</v>
      </c>
      <c r="H111" s="222">
        <f t="shared" si="5"/>
        <v>0</v>
      </c>
    </row>
    <row r="112" spans="1:8" ht="15" customHeight="1" x14ac:dyDescent="0.2">
      <c r="A112" s="204">
        <v>20436</v>
      </c>
      <c r="B112" s="204" t="s">
        <v>139</v>
      </c>
      <c r="C112" s="205">
        <v>2.2999999999999998</v>
      </c>
      <c r="D112" s="184">
        <f>IFERROR(VLOOKUP(A112,BF!B$2:M$999,5,FALSE),0)</f>
        <v>50</v>
      </c>
      <c r="E112" s="202">
        <f>IF(ISERROR(VLOOKUP($A112,BF!$B:$Z,E$1,0)),0,VLOOKUP($A112,BF!$B:$Z,E$1,0))</f>
        <v>2.68</v>
      </c>
      <c r="F112" s="186">
        <f t="shared" si="3"/>
        <v>134</v>
      </c>
      <c r="G112" s="187">
        <f t="shared" si="4"/>
        <v>-19.000000000000018</v>
      </c>
      <c r="H112" s="222">
        <f t="shared" si="5"/>
        <v>-50</v>
      </c>
    </row>
    <row r="113" spans="1:8" ht="15" customHeight="1" x14ac:dyDescent="0.2">
      <c r="A113" s="199">
        <v>209229</v>
      </c>
      <c r="B113" s="199" t="s">
        <v>250</v>
      </c>
      <c r="C113" s="200">
        <v>6.52</v>
      </c>
      <c r="D113" s="184">
        <f>IFERROR(VLOOKUP(A113,BF!B$2:M$999,5,FALSE),0)</f>
        <v>60</v>
      </c>
      <c r="E113" s="200">
        <f>IF(ISERROR(VLOOKUP($A113,BF!$B:$Z,E$1,0)),0,VLOOKUP($A113,BF!$B:$Z,E$1,0))</f>
        <v>7.29</v>
      </c>
      <c r="F113" s="184">
        <f t="shared" si="3"/>
        <v>437.4</v>
      </c>
      <c r="G113" s="185">
        <f t="shared" si="4"/>
        <v>-46.200000000000031</v>
      </c>
      <c r="H113" s="222">
        <f t="shared" si="5"/>
        <v>-60</v>
      </c>
    </row>
    <row r="114" spans="1:8" ht="15" customHeight="1" x14ac:dyDescent="0.2">
      <c r="A114" s="204">
        <v>20438</v>
      </c>
      <c r="B114" s="204" t="s">
        <v>140</v>
      </c>
      <c r="C114" s="205">
        <v>10.46</v>
      </c>
      <c r="D114" s="184">
        <f>IFERROR(VLOOKUP(A114,BF!B$2:M$999,5,FALSE),0)</f>
        <v>42</v>
      </c>
      <c r="E114" s="202">
        <f>IF(ISERROR(VLOOKUP($A114,BF!$B:$Z,E$1,0)),0,VLOOKUP($A114,BF!$B:$Z,E$1,0))</f>
        <v>11.52</v>
      </c>
      <c r="F114" s="186">
        <f t="shared" si="3"/>
        <v>483.84</v>
      </c>
      <c r="G114" s="187">
        <f t="shared" si="4"/>
        <v>-44.519999999999946</v>
      </c>
      <c r="H114" s="222">
        <f t="shared" si="5"/>
        <v>-42</v>
      </c>
    </row>
    <row r="115" spans="1:8" ht="15" customHeight="1" x14ac:dyDescent="0.2">
      <c r="A115" s="199">
        <v>213516</v>
      </c>
      <c r="B115" s="199" t="s">
        <v>424</v>
      </c>
      <c r="C115" s="200">
        <v>28.48</v>
      </c>
      <c r="D115" s="184">
        <f>IFERROR(VLOOKUP(A115,BF!B$2:M$999,5,FALSE),0)</f>
        <v>0</v>
      </c>
      <c r="E115" s="200">
        <f>IF(ISERROR(VLOOKUP($A115,BF!$B:$Z,E$1,0)),0,VLOOKUP($A115,BF!$B:$Z,E$1,0))</f>
        <v>0</v>
      </c>
      <c r="F115" s="184">
        <f t="shared" si="3"/>
        <v>0</v>
      </c>
      <c r="G115" s="185">
        <f t="shared" si="4"/>
        <v>0</v>
      </c>
      <c r="H115" s="222">
        <f t="shared" si="5"/>
        <v>0</v>
      </c>
    </row>
    <row r="116" spans="1:8" ht="15" customHeight="1" x14ac:dyDescent="0.2">
      <c r="A116" s="204">
        <v>213486</v>
      </c>
      <c r="B116" s="204" t="s">
        <v>427</v>
      </c>
      <c r="C116" s="205">
        <v>27.64</v>
      </c>
      <c r="D116" s="184">
        <f>IFERROR(VLOOKUP(A116,BF!B$2:M$999,5,FALSE),0)</f>
        <v>0</v>
      </c>
      <c r="E116" s="202">
        <f>IF(ISERROR(VLOOKUP($A116,BF!$B:$Z,E$1,0)),0,VLOOKUP($A116,BF!$B:$Z,E$1,0))</f>
        <v>0</v>
      </c>
      <c r="F116" s="186">
        <f t="shared" si="3"/>
        <v>0</v>
      </c>
      <c r="G116" s="187">
        <f t="shared" si="4"/>
        <v>0</v>
      </c>
      <c r="H116" s="222">
        <f t="shared" si="5"/>
        <v>0</v>
      </c>
    </row>
    <row r="117" spans="1:8" ht="15" customHeight="1" x14ac:dyDescent="0.2">
      <c r="A117" s="199">
        <v>213530</v>
      </c>
      <c r="B117" s="199" t="s">
        <v>428</v>
      </c>
      <c r="C117" s="200">
        <v>27.64</v>
      </c>
      <c r="D117" s="184">
        <f>IFERROR(VLOOKUP(A117,BF!B$2:M$999,5,FALSE),0)</f>
        <v>0</v>
      </c>
      <c r="E117" s="200">
        <f>IF(ISERROR(VLOOKUP($A117,BF!$B:$Z,E$1,0)),0,VLOOKUP($A117,BF!$B:$Z,E$1,0))</f>
        <v>0</v>
      </c>
      <c r="F117" s="184">
        <f t="shared" si="3"/>
        <v>0</v>
      </c>
      <c r="G117" s="185">
        <f t="shared" si="4"/>
        <v>0</v>
      </c>
      <c r="H117" s="222">
        <f t="shared" si="5"/>
        <v>0</v>
      </c>
    </row>
    <row r="118" spans="1:8" ht="15" customHeight="1" x14ac:dyDescent="0.2">
      <c r="A118" s="204">
        <v>213547</v>
      </c>
      <c r="B118" s="204" t="s">
        <v>429</v>
      </c>
      <c r="C118" s="205">
        <v>27.64</v>
      </c>
      <c r="D118" s="184">
        <f>IFERROR(VLOOKUP(A118,BF!B$2:M$999,5,FALSE),0)</f>
        <v>0</v>
      </c>
      <c r="E118" s="202">
        <f>IF(ISERROR(VLOOKUP($A118,BF!$B:$Z,E$1,0)),0,VLOOKUP($A118,BF!$B:$Z,E$1,0))</f>
        <v>0</v>
      </c>
      <c r="F118" s="186">
        <f t="shared" si="3"/>
        <v>0</v>
      </c>
      <c r="G118" s="187">
        <f t="shared" si="4"/>
        <v>0</v>
      </c>
      <c r="H118" s="222">
        <f t="shared" si="5"/>
        <v>0</v>
      </c>
    </row>
    <row r="119" spans="1:8" ht="15" customHeight="1" x14ac:dyDescent="0.2">
      <c r="A119" s="199">
        <v>213257</v>
      </c>
      <c r="B119" s="199" t="s">
        <v>438</v>
      </c>
      <c r="C119" s="200">
        <v>27.64</v>
      </c>
      <c r="D119" s="184">
        <f>IFERROR(VLOOKUP(A119,BF!B$2:M$999,5,FALSE),0)</f>
        <v>0</v>
      </c>
      <c r="E119" s="200">
        <f>IF(ISERROR(VLOOKUP($A119,BF!$B:$Z,E$1,0)),0,VLOOKUP($A119,BF!$B:$Z,E$1,0))</f>
        <v>0</v>
      </c>
      <c r="F119" s="184">
        <f t="shared" si="3"/>
        <v>0</v>
      </c>
      <c r="G119" s="185">
        <f t="shared" si="4"/>
        <v>0</v>
      </c>
      <c r="H119" s="222">
        <f t="shared" si="5"/>
        <v>0</v>
      </c>
    </row>
    <row r="120" spans="1:8" ht="15" customHeight="1" x14ac:dyDescent="0.2">
      <c r="A120" s="204">
        <v>9485</v>
      </c>
      <c r="B120" s="204" t="s">
        <v>251</v>
      </c>
      <c r="C120" s="205">
        <v>27.64</v>
      </c>
      <c r="D120" s="184">
        <f>IFERROR(VLOOKUP(A120,BF!B$2:M$999,5,FALSE),0)</f>
        <v>0</v>
      </c>
      <c r="E120" s="202">
        <f>IF(ISERROR(VLOOKUP($A120,BF!$B:$Z,E$1,0)),0,VLOOKUP($A120,BF!$B:$Z,E$1,0))</f>
        <v>0</v>
      </c>
      <c r="F120" s="186">
        <f t="shared" si="3"/>
        <v>0</v>
      </c>
      <c r="G120" s="187">
        <f t="shared" si="4"/>
        <v>0</v>
      </c>
      <c r="H120" s="222">
        <f t="shared" si="5"/>
        <v>0</v>
      </c>
    </row>
    <row r="121" spans="1:8" ht="15" customHeight="1" x14ac:dyDescent="0.2">
      <c r="A121" s="199">
        <v>206785</v>
      </c>
      <c r="B121" s="199" t="s">
        <v>252</v>
      </c>
      <c r="C121" s="200">
        <v>5.19</v>
      </c>
      <c r="D121" s="184">
        <f>IFERROR(VLOOKUP(A121,BF!B$2:M$999,5,FALSE),0)</f>
        <v>0</v>
      </c>
      <c r="E121" s="200">
        <f>IF(ISERROR(VLOOKUP($A121,BF!$B:$Z,E$1,0)),0,VLOOKUP($A121,BF!$B:$Z,E$1,0))</f>
        <v>0</v>
      </c>
      <c r="F121" s="184">
        <f t="shared" si="3"/>
        <v>0</v>
      </c>
      <c r="G121" s="185">
        <f t="shared" si="4"/>
        <v>0</v>
      </c>
      <c r="H121" s="222">
        <f t="shared" si="5"/>
        <v>0</v>
      </c>
    </row>
    <row r="122" spans="1:8" ht="15" customHeight="1" x14ac:dyDescent="0.2">
      <c r="A122" s="204">
        <v>213554</v>
      </c>
      <c r="B122" s="204" t="s">
        <v>431</v>
      </c>
      <c r="C122" s="205">
        <v>3.06</v>
      </c>
      <c r="D122" s="184">
        <f>IFERROR(VLOOKUP(A122,BF!B$2:M$999,5,FALSE),0)</f>
        <v>0</v>
      </c>
      <c r="E122" s="202">
        <f>IF(ISERROR(VLOOKUP($A122,BF!$B:$Z,E$1,0)),0,VLOOKUP($A122,BF!$B:$Z,E$1,0))</f>
        <v>0</v>
      </c>
      <c r="F122" s="186">
        <f t="shared" si="3"/>
        <v>0</v>
      </c>
      <c r="G122" s="187">
        <f t="shared" si="4"/>
        <v>0</v>
      </c>
      <c r="H122" s="222">
        <f t="shared" si="5"/>
        <v>0</v>
      </c>
    </row>
    <row r="123" spans="1:8" ht="15" customHeight="1" x14ac:dyDescent="0.2">
      <c r="A123" s="199">
        <v>20094</v>
      </c>
      <c r="B123" s="199" t="s">
        <v>253</v>
      </c>
      <c r="C123" s="200">
        <v>2.98</v>
      </c>
      <c r="D123" s="184">
        <f>IFERROR(VLOOKUP(A123,BF!B$2:M$999,5,FALSE),0)</f>
        <v>0</v>
      </c>
      <c r="E123" s="200">
        <f>IF(ISERROR(VLOOKUP($A123,BF!$B:$Z,E$1,0)),0,VLOOKUP($A123,BF!$B:$Z,E$1,0))</f>
        <v>0</v>
      </c>
      <c r="F123" s="184">
        <f t="shared" si="3"/>
        <v>0</v>
      </c>
      <c r="G123" s="185">
        <f t="shared" si="4"/>
        <v>0</v>
      </c>
      <c r="H123" s="222">
        <f t="shared" si="5"/>
        <v>0</v>
      </c>
    </row>
    <row r="124" spans="1:8" ht="15" customHeight="1" x14ac:dyDescent="0.2">
      <c r="A124" s="204">
        <v>15335</v>
      </c>
      <c r="B124" s="204" t="s">
        <v>254</v>
      </c>
      <c r="C124" s="205">
        <v>3.06</v>
      </c>
      <c r="D124" s="184">
        <f>IFERROR(VLOOKUP(A124,BF!B$2:M$999,5,FALSE),0)</f>
        <v>0</v>
      </c>
      <c r="E124" s="202">
        <f>IF(ISERROR(VLOOKUP($A124,BF!$B:$Z,E$1,0)),0,VLOOKUP($A124,BF!$B:$Z,E$1,0))</f>
        <v>0</v>
      </c>
      <c r="F124" s="186">
        <f t="shared" si="3"/>
        <v>0</v>
      </c>
      <c r="G124" s="187">
        <f t="shared" si="4"/>
        <v>0</v>
      </c>
      <c r="H124" s="222">
        <f t="shared" si="5"/>
        <v>0</v>
      </c>
    </row>
    <row r="125" spans="1:8" ht="15" customHeight="1" x14ac:dyDescent="0.2">
      <c r="A125" s="199">
        <v>9577</v>
      </c>
      <c r="B125" s="199" t="s">
        <v>255</v>
      </c>
      <c r="C125" s="200">
        <v>3.06</v>
      </c>
      <c r="D125" s="184">
        <f>IFERROR(VLOOKUP(A125,BF!B$2:M$999,5,FALSE),0)</f>
        <v>0</v>
      </c>
      <c r="E125" s="200">
        <f>IF(ISERROR(VLOOKUP($A125,BF!$B:$Z,E$1,0)),0,VLOOKUP($A125,BF!$B:$Z,E$1,0))</f>
        <v>0</v>
      </c>
      <c r="F125" s="184">
        <f t="shared" si="3"/>
        <v>0</v>
      </c>
      <c r="G125" s="185">
        <f t="shared" si="4"/>
        <v>0</v>
      </c>
      <c r="H125" s="222">
        <f t="shared" si="5"/>
        <v>0</v>
      </c>
    </row>
    <row r="126" spans="1:8" ht="15" customHeight="1" x14ac:dyDescent="0.2">
      <c r="A126" s="204">
        <v>208314</v>
      </c>
      <c r="B126" s="204" t="s">
        <v>369</v>
      </c>
      <c r="C126" s="205">
        <v>2.2799999999999998</v>
      </c>
      <c r="D126" s="184">
        <f>IFERROR(VLOOKUP(A126,BF!B$2:M$999,5,FALSE),0)</f>
        <v>0</v>
      </c>
      <c r="E126" s="202">
        <f>IF(ISERROR(VLOOKUP($A126,BF!$B:$Z,E$1,0)),0,VLOOKUP($A126,BF!$B:$Z,E$1,0))</f>
        <v>0</v>
      </c>
      <c r="F126" s="186">
        <f t="shared" si="3"/>
        <v>0</v>
      </c>
      <c r="G126" s="187">
        <f t="shared" si="4"/>
        <v>0</v>
      </c>
      <c r="H126" s="222">
        <f t="shared" si="5"/>
        <v>0</v>
      </c>
    </row>
    <row r="127" spans="1:8" ht="15" customHeight="1" x14ac:dyDescent="0.2">
      <c r="A127" s="199">
        <v>18451</v>
      </c>
      <c r="B127" s="199" t="s">
        <v>86</v>
      </c>
      <c r="C127" s="200">
        <v>2.92</v>
      </c>
      <c r="D127" s="184">
        <f>IFERROR(VLOOKUP(A127,BF!B$2:M$999,5,FALSE),0)</f>
        <v>0</v>
      </c>
      <c r="E127" s="200">
        <f>IF(ISERROR(VLOOKUP($A127,BF!$B:$Z,E$1,0)),0,VLOOKUP($A127,BF!$B:$Z,E$1,0))</f>
        <v>0</v>
      </c>
      <c r="F127" s="184">
        <f t="shared" si="3"/>
        <v>0</v>
      </c>
      <c r="G127" s="185">
        <f t="shared" si="4"/>
        <v>0</v>
      </c>
      <c r="H127" s="222">
        <f t="shared" si="5"/>
        <v>0</v>
      </c>
    </row>
    <row r="128" spans="1:8" ht="15" customHeight="1" x14ac:dyDescent="0.2">
      <c r="A128" s="204">
        <v>208451</v>
      </c>
      <c r="B128" s="204" t="s">
        <v>192</v>
      </c>
      <c r="C128" s="205">
        <v>2.2799999999999998</v>
      </c>
      <c r="D128" s="184">
        <f>IFERROR(VLOOKUP(A128,BF!B$2:M$999,5,FALSE),0)</f>
        <v>0</v>
      </c>
      <c r="E128" s="202">
        <f>IF(ISERROR(VLOOKUP($A128,BF!$B:$Z,E$1,0)),0,VLOOKUP($A128,BF!$B:$Z,E$1,0))</f>
        <v>0</v>
      </c>
      <c r="F128" s="186">
        <f t="shared" si="3"/>
        <v>0</v>
      </c>
      <c r="G128" s="187">
        <f t="shared" si="4"/>
        <v>0</v>
      </c>
      <c r="H128" s="222">
        <f t="shared" si="5"/>
        <v>0</v>
      </c>
    </row>
    <row r="129" spans="1:8" ht="15" customHeight="1" x14ac:dyDescent="0.2">
      <c r="A129" s="199">
        <v>208352</v>
      </c>
      <c r="B129" s="199" t="s">
        <v>370</v>
      </c>
      <c r="C129" s="200">
        <v>2.92</v>
      </c>
      <c r="D129" s="184">
        <f>IFERROR(VLOOKUP(A129,BF!B$2:M$999,5,FALSE),0)</f>
        <v>0</v>
      </c>
      <c r="E129" s="200">
        <f>IF(ISERROR(VLOOKUP($A129,BF!$B:$Z,E$1,0)),0,VLOOKUP($A129,BF!$B:$Z,E$1,0))</f>
        <v>0</v>
      </c>
      <c r="F129" s="184">
        <f t="shared" si="3"/>
        <v>0</v>
      </c>
      <c r="G129" s="185">
        <f t="shared" si="4"/>
        <v>0</v>
      </c>
      <c r="H129" s="222">
        <f t="shared" si="5"/>
        <v>0</v>
      </c>
    </row>
    <row r="130" spans="1:8" ht="15" customHeight="1" x14ac:dyDescent="0.2">
      <c r="A130" s="204">
        <v>208864</v>
      </c>
      <c r="B130" s="204" t="s">
        <v>256</v>
      </c>
      <c r="C130" s="205">
        <v>1.91</v>
      </c>
      <c r="D130" s="184">
        <f>IFERROR(VLOOKUP(A130,BF!B$2:M$999,5,FALSE),0)</f>
        <v>0</v>
      </c>
      <c r="E130" s="202">
        <f>IF(ISERROR(VLOOKUP($A130,BF!$B:$Z,E$1,0)),0,VLOOKUP($A130,BF!$B:$Z,E$1,0))</f>
        <v>0</v>
      </c>
      <c r="F130" s="186">
        <f t="shared" si="3"/>
        <v>0</v>
      </c>
      <c r="G130" s="187">
        <f t="shared" si="4"/>
        <v>0</v>
      </c>
      <c r="H130" s="222">
        <f t="shared" si="5"/>
        <v>0</v>
      </c>
    </row>
    <row r="131" spans="1:8" ht="15" customHeight="1" x14ac:dyDescent="0.2">
      <c r="A131" s="199">
        <v>213509</v>
      </c>
      <c r="B131" s="199" t="s">
        <v>425</v>
      </c>
      <c r="C131" s="200">
        <v>2.92</v>
      </c>
      <c r="D131" s="184">
        <f>IFERROR(VLOOKUP(A131,BF!B$2:M$999,5,FALSE),0)</f>
        <v>0</v>
      </c>
      <c r="E131" s="200">
        <f>IF(ISERROR(VLOOKUP($A131,BF!$B:$Z,E$1,0)),0,VLOOKUP($A131,BF!$B:$Z,E$1,0))</f>
        <v>0</v>
      </c>
      <c r="F131" s="184">
        <f t="shared" ref="F131:F194" si="6">E131*D131</f>
        <v>0</v>
      </c>
      <c r="G131" s="185">
        <f t="shared" ref="G131:G194" si="7">(C131-E131)*D131</f>
        <v>0</v>
      </c>
      <c r="H131" s="222">
        <f t="shared" ref="H131:H194" si="8">D131*-1</f>
        <v>0</v>
      </c>
    </row>
    <row r="132" spans="1:8" ht="15" customHeight="1" x14ac:dyDescent="0.2">
      <c r="A132" s="180">
        <v>19015</v>
      </c>
      <c r="B132" s="204" t="s">
        <v>141</v>
      </c>
      <c r="C132" s="205">
        <v>2.91</v>
      </c>
      <c r="D132" s="184">
        <f>IFERROR(VLOOKUP(A132,BF!B$2:M$999,5,FALSE),0)</f>
        <v>0</v>
      </c>
      <c r="E132" s="202">
        <f>IF(ISERROR(VLOOKUP($A132,BF!$B:$Z,E$1,0)),0,VLOOKUP($A132,BF!$B:$Z,E$1,0))</f>
        <v>0</v>
      </c>
      <c r="F132" s="186">
        <f t="shared" si="6"/>
        <v>0</v>
      </c>
      <c r="G132" s="187">
        <f t="shared" si="7"/>
        <v>0</v>
      </c>
      <c r="H132" s="222">
        <f t="shared" si="8"/>
        <v>0</v>
      </c>
    </row>
    <row r="133" spans="1:8" ht="15" customHeight="1" x14ac:dyDescent="0.2">
      <c r="A133" s="199">
        <v>20085</v>
      </c>
      <c r="B133" s="199" t="s">
        <v>257</v>
      </c>
      <c r="C133" s="200">
        <v>2.92</v>
      </c>
      <c r="D133" s="184">
        <f>IFERROR(VLOOKUP(A133,BF!B$2:M$999,5,FALSE),0)</f>
        <v>0</v>
      </c>
      <c r="E133" s="200">
        <f>IF(ISERROR(VLOOKUP($A133,BF!$B:$Z,E$1,0)),0,VLOOKUP($A133,BF!$B:$Z,E$1,0))</f>
        <v>0</v>
      </c>
      <c r="F133" s="184">
        <f t="shared" si="6"/>
        <v>0</v>
      </c>
      <c r="G133" s="185">
        <f t="shared" si="7"/>
        <v>0</v>
      </c>
      <c r="H133" s="222">
        <f t="shared" si="8"/>
        <v>0</v>
      </c>
    </row>
    <row r="134" spans="1:8" ht="15" customHeight="1" x14ac:dyDescent="0.2">
      <c r="A134" s="204">
        <v>19667</v>
      </c>
      <c r="B134" s="204" t="s">
        <v>142</v>
      </c>
      <c r="C134" s="205">
        <v>2.92</v>
      </c>
      <c r="D134" s="184">
        <f>IFERROR(VLOOKUP(A134,BF!B$2:M$999,5,FALSE),0)</f>
        <v>0</v>
      </c>
      <c r="E134" s="202">
        <f>IF(ISERROR(VLOOKUP($A134,BF!$B:$Z,E$1,0)),0,VLOOKUP($A134,BF!$B:$Z,E$1,0))</f>
        <v>0</v>
      </c>
      <c r="F134" s="186">
        <f t="shared" si="6"/>
        <v>0</v>
      </c>
      <c r="G134" s="187">
        <f t="shared" si="7"/>
        <v>0</v>
      </c>
      <c r="H134" s="222">
        <f t="shared" si="8"/>
        <v>0</v>
      </c>
    </row>
    <row r="135" spans="1:8" ht="15" customHeight="1" x14ac:dyDescent="0.2">
      <c r="A135" s="199">
        <v>20126</v>
      </c>
      <c r="B135" s="199" t="s">
        <v>426</v>
      </c>
      <c r="C135" s="200">
        <v>2.92</v>
      </c>
      <c r="D135" s="184">
        <f>IFERROR(VLOOKUP(A135,BF!B$2:M$999,5,FALSE),0)</f>
        <v>0</v>
      </c>
      <c r="E135" s="200">
        <f>IF(ISERROR(VLOOKUP($A135,BF!$B:$Z,E$1,0)),0,VLOOKUP($A135,BF!$B:$Z,E$1,0))</f>
        <v>0</v>
      </c>
      <c r="F135" s="184">
        <f t="shared" si="6"/>
        <v>0</v>
      </c>
      <c r="G135" s="185">
        <f t="shared" si="7"/>
        <v>0</v>
      </c>
      <c r="H135" s="222">
        <f t="shared" si="8"/>
        <v>0</v>
      </c>
    </row>
    <row r="136" spans="1:8" ht="15" customHeight="1" x14ac:dyDescent="0.2">
      <c r="A136" s="204">
        <v>19140</v>
      </c>
      <c r="B136" s="204" t="s">
        <v>162</v>
      </c>
      <c r="C136" s="205">
        <v>24.3</v>
      </c>
      <c r="D136" s="184">
        <f>IFERROR(VLOOKUP(A136,BF!B$2:M$999,5,FALSE),0)</f>
        <v>0</v>
      </c>
      <c r="E136" s="202">
        <f>IF(ISERROR(VLOOKUP($A136,BF!$B:$Z,E$1,0)),0,VLOOKUP($A136,BF!$B:$Z,E$1,0))</f>
        <v>0</v>
      </c>
      <c r="F136" s="186">
        <f t="shared" si="6"/>
        <v>0</v>
      </c>
      <c r="G136" s="187">
        <f t="shared" si="7"/>
        <v>0</v>
      </c>
      <c r="H136" s="222">
        <f t="shared" si="8"/>
        <v>0</v>
      </c>
    </row>
    <row r="137" spans="1:8" ht="15" customHeight="1" x14ac:dyDescent="0.2">
      <c r="A137" s="180">
        <v>209298</v>
      </c>
      <c r="B137" s="199" t="s">
        <v>258</v>
      </c>
      <c r="C137" s="200">
        <v>4.9800000000000004</v>
      </c>
      <c r="D137" s="184">
        <f>IFERROR(VLOOKUP(A137,BF!B$2:M$999,5,FALSE),0)</f>
        <v>0</v>
      </c>
      <c r="E137" s="200">
        <f>IF(ISERROR(VLOOKUP($A137,BF!$B:$Z,E$1,0)),0,VLOOKUP($A137,BF!$B:$Z,E$1,0))</f>
        <v>0</v>
      </c>
      <c r="F137" s="184">
        <f t="shared" si="6"/>
        <v>0</v>
      </c>
      <c r="G137" s="185">
        <f t="shared" si="7"/>
        <v>0</v>
      </c>
      <c r="H137" s="222">
        <f t="shared" si="8"/>
        <v>0</v>
      </c>
    </row>
    <row r="138" spans="1:8" ht="15" customHeight="1" x14ac:dyDescent="0.2">
      <c r="A138" s="180">
        <v>18427</v>
      </c>
      <c r="B138" s="204" t="s">
        <v>259</v>
      </c>
      <c r="C138" s="205">
        <v>4.9800000000000004</v>
      </c>
      <c r="D138" s="184">
        <f>IFERROR(VLOOKUP(A138,BF!B$2:M$999,5,FALSE),0)</f>
        <v>0</v>
      </c>
      <c r="E138" s="202">
        <f>IF(ISERROR(VLOOKUP($A138,BF!$B:$Z,E$1,0)),0,VLOOKUP($A138,BF!$B:$Z,E$1,0))</f>
        <v>0</v>
      </c>
      <c r="F138" s="186">
        <f t="shared" si="6"/>
        <v>0</v>
      </c>
      <c r="G138" s="187">
        <f t="shared" si="7"/>
        <v>0</v>
      </c>
      <c r="H138" s="222">
        <f t="shared" si="8"/>
        <v>0</v>
      </c>
    </row>
    <row r="139" spans="1:8" ht="15" customHeight="1" x14ac:dyDescent="0.2">
      <c r="A139" s="180">
        <v>18905</v>
      </c>
      <c r="B139" s="199" t="s">
        <v>260</v>
      </c>
      <c r="C139" s="200">
        <v>4.9800000000000004</v>
      </c>
      <c r="D139" s="184">
        <f>IFERROR(VLOOKUP(A139,BF!B$2:M$999,5,FALSE),0)</f>
        <v>0</v>
      </c>
      <c r="E139" s="200">
        <f>IF(ISERROR(VLOOKUP($A139,BF!$B:$Z,E$1,0)),0,VLOOKUP($A139,BF!$B:$Z,E$1,0))</f>
        <v>0</v>
      </c>
      <c r="F139" s="184">
        <f t="shared" si="6"/>
        <v>0</v>
      </c>
      <c r="G139" s="185">
        <f t="shared" si="7"/>
        <v>0</v>
      </c>
      <c r="H139" s="222">
        <f t="shared" si="8"/>
        <v>0</v>
      </c>
    </row>
    <row r="140" spans="1:8" ht="15" customHeight="1" x14ac:dyDescent="0.2">
      <c r="A140" s="204">
        <v>12904</v>
      </c>
      <c r="B140" s="204" t="s">
        <v>174</v>
      </c>
      <c r="C140" s="205">
        <v>10.62</v>
      </c>
      <c r="D140" s="184">
        <f>IFERROR(VLOOKUP(A140,BF!B$2:M$999,5,FALSE),0)</f>
        <v>0</v>
      </c>
      <c r="E140" s="202">
        <f>IF(ISERROR(VLOOKUP($A140,BF!$B:$Z,E$1,0)),0,VLOOKUP($A140,BF!$B:$Z,E$1,0))</f>
        <v>0</v>
      </c>
      <c r="F140" s="186">
        <f t="shared" si="6"/>
        <v>0</v>
      </c>
      <c r="G140" s="187">
        <f t="shared" si="7"/>
        <v>0</v>
      </c>
      <c r="H140" s="222">
        <f t="shared" si="8"/>
        <v>0</v>
      </c>
    </row>
    <row r="141" spans="1:8" ht="15" customHeight="1" x14ac:dyDescent="0.2">
      <c r="A141" s="199">
        <v>207218</v>
      </c>
      <c r="B141" s="199" t="s">
        <v>171</v>
      </c>
      <c r="C141" s="200">
        <v>4.5999999999999996</v>
      </c>
      <c r="D141" s="184">
        <f>IFERROR(VLOOKUP(A141,BF!B$2:M$999,5,FALSE),0)</f>
        <v>6</v>
      </c>
      <c r="E141" s="200">
        <f>IF(ISERROR(VLOOKUP($A141,BF!$B:$Z,E$1,0)),0,VLOOKUP($A141,BF!$B:$Z,E$1,0))</f>
        <v>10.5</v>
      </c>
      <c r="F141" s="184">
        <f t="shared" si="6"/>
        <v>63</v>
      </c>
      <c r="G141" s="185">
        <f t="shared" si="7"/>
        <v>-35.400000000000006</v>
      </c>
      <c r="H141" s="222">
        <f t="shared" si="8"/>
        <v>-6</v>
      </c>
    </row>
    <row r="142" spans="1:8" ht="15" customHeight="1" x14ac:dyDescent="0.2">
      <c r="A142" s="204">
        <v>20108</v>
      </c>
      <c r="B142" s="204" t="s">
        <v>124</v>
      </c>
      <c r="C142" s="205">
        <v>9.98</v>
      </c>
      <c r="D142" s="184">
        <f>IFERROR(VLOOKUP(A142,BF!B$2:M$999,5,FALSE),0)</f>
        <v>0</v>
      </c>
      <c r="E142" s="202">
        <f>IF(ISERROR(VLOOKUP($A142,BF!$B:$Z,E$1,0)),0,VLOOKUP($A142,BF!$B:$Z,E$1,0))</f>
        <v>0</v>
      </c>
      <c r="F142" s="186">
        <f t="shared" si="6"/>
        <v>0</v>
      </c>
      <c r="G142" s="187">
        <f t="shared" si="7"/>
        <v>0</v>
      </c>
      <c r="H142" s="222">
        <f t="shared" si="8"/>
        <v>0</v>
      </c>
    </row>
    <row r="143" spans="1:8" ht="15" customHeight="1" x14ac:dyDescent="0.2">
      <c r="A143" s="199">
        <v>207706</v>
      </c>
      <c r="B143" s="199" t="s">
        <v>261</v>
      </c>
      <c r="C143" s="200">
        <v>5.98</v>
      </c>
      <c r="D143" s="184">
        <f>IFERROR(VLOOKUP(A143,BF!B$2:M$999,5,FALSE),0)</f>
        <v>0</v>
      </c>
      <c r="E143" s="200">
        <f>IF(ISERROR(VLOOKUP($A143,BF!$B:$Z,E$1,0)),0,VLOOKUP($A143,BF!$B:$Z,E$1,0))</f>
        <v>0</v>
      </c>
      <c r="F143" s="184">
        <f t="shared" si="6"/>
        <v>0</v>
      </c>
      <c r="G143" s="185">
        <f t="shared" si="7"/>
        <v>0</v>
      </c>
      <c r="H143" s="222">
        <f t="shared" si="8"/>
        <v>0</v>
      </c>
    </row>
    <row r="144" spans="1:8" ht="15" customHeight="1" x14ac:dyDescent="0.2">
      <c r="A144" s="204">
        <v>20326</v>
      </c>
      <c r="B144" s="204" t="s">
        <v>262</v>
      </c>
      <c r="C144" s="205">
        <v>5.98</v>
      </c>
      <c r="D144" s="184">
        <f>IFERROR(VLOOKUP(A144,BF!B$2:M$999,5,FALSE),0)</f>
        <v>12</v>
      </c>
      <c r="E144" s="202">
        <f>IF(ISERROR(VLOOKUP($A144,BF!$B:$Z,E$1,0)),0,VLOOKUP($A144,BF!$B:$Z,E$1,0))</f>
        <v>6.57</v>
      </c>
      <c r="F144" s="186">
        <f t="shared" si="6"/>
        <v>78.84</v>
      </c>
      <c r="G144" s="187">
        <f t="shared" si="7"/>
        <v>-7.0799999999999983</v>
      </c>
      <c r="H144" s="222">
        <f t="shared" si="8"/>
        <v>-12</v>
      </c>
    </row>
    <row r="145" spans="1:8" ht="15" customHeight="1" x14ac:dyDescent="0.2">
      <c r="A145" s="199">
        <v>20328</v>
      </c>
      <c r="B145" s="199" t="s">
        <v>263</v>
      </c>
      <c r="C145" s="200">
        <v>11.53</v>
      </c>
      <c r="D145" s="184">
        <f>IFERROR(VLOOKUP(A145,BF!B$2:M$999,5,FALSE),0)</f>
        <v>0</v>
      </c>
      <c r="E145" s="200">
        <f>IF(ISERROR(VLOOKUP($A145,BF!$B:$Z,E$1,0)),0,VLOOKUP($A145,BF!$B:$Z,E$1,0))</f>
        <v>0</v>
      </c>
      <c r="F145" s="184">
        <f t="shared" si="6"/>
        <v>0</v>
      </c>
      <c r="G145" s="185">
        <f t="shared" si="7"/>
        <v>0</v>
      </c>
      <c r="H145" s="222">
        <f t="shared" si="8"/>
        <v>0</v>
      </c>
    </row>
    <row r="146" spans="1:8" ht="15" customHeight="1" x14ac:dyDescent="0.2">
      <c r="A146" s="204">
        <v>20348</v>
      </c>
      <c r="B146" s="204" t="s">
        <v>264</v>
      </c>
      <c r="C146" s="205">
        <v>5.98</v>
      </c>
      <c r="D146" s="184">
        <f>IFERROR(VLOOKUP(A146,BF!B$2:M$999,5,FALSE),0)</f>
        <v>0</v>
      </c>
      <c r="E146" s="202">
        <f>IF(ISERROR(VLOOKUP($A146,BF!$B:$Z,E$1,0)),0,VLOOKUP($A146,BF!$B:$Z,E$1,0))</f>
        <v>0</v>
      </c>
      <c r="F146" s="186">
        <f t="shared" si="6"/>
        <v>0</v>
      </c>
      <c r="G146" s="187">
        <f t="shared" si="7"/>
        <v>0</v>
      </c>
      <c r="H146" s="222">
        <f t="shared" si="8"/>
        <v>0</v>
      </c>
    </row>
    <row r="147" spans="1:8" ht="15" customHeight="1" x14ac:dyDescent="0.2">
      <c r="A147" s="199">
        <v>20324</v>
      </c>
      <c r="B147" s="199" t="s">
        <v>265</v>
      </c>
      <c r="C147" s="200">
        <v>5.98</v>
      </c>
      <c r="D147" s="184">
        <f>IFERROR(VLOOKUP(A147,BF!B$2:M$999,5,FALSE),0)</f>
        <v>6</v>
      </c>
      <c r="E147" s="200">
        <f>IF(ISERROR(VLOOKUP($A147,BF!$B:$Z,E$1,0)),0,VLOOKUP($A147,BF!$B:$Z,E$1,0))</f>
        <v>6.14</v>
      </c>
      <c r="F147" s="184">
        <f t="shared" si="6"/>
        <v>36.839999999999996</v>
      </c>
      <c r="G147" s="185">
        <f t="shared" si="7"/>
        <v>-0.95999999999999552</v>
      </c>
      <c r="H147" s="222">
        <f t="shared" si="8"/>
        <v>-6</v>
      </c>
    </row>
    <row r="148" spans="1:8" ht="15" customHeight="1" x14ac:dyDescent="0.2">
      <c r="A148" s="204">
        <v>20325</v>
      </c>
      <c r="B148" s="204" t="s">
        <v>266</v>
      </c>
      <c r="C148" s="205">
        <v>5.98</v>
      </c>
      <c r="D148" s="184">
        <f>IFERROR(VLOOKUP(A148,BF!B$2:M$999,5,FALSE),0)</f>
        <v>0</v>
      </c>
      <c r="E148" s="202">
        <f>IF(ISERROR(VLOOKUP($A148,BF!$B:$Z,E$1,0)),0,VLOOKUP($A148,BF!$B:$Z,E$1,0))</f>
        <v>0</v>
      </c>
      <c r="F148" s="186">
        <f t="shared" si="6"/>
        <v>0</v>
      </c>
      <c r="G148" s="187">
        <f t="shared" si="7"/>
        <v>0</v>
      </c>
      <c r="H148" s="222">
        <f t="shared" si="8"/>
        <v>0</v>
      </c>
    </row>
    <row r="149" spans="1:8" ht="15" customHeight="1" x14ac:dyDescent="0.2">
      <c r="A149" s="199">
        <v>20321</v>
      </c>
      <c r="B149" s="199" t="s">
        <v>267</v>
      </c>
      <c r="C149" s="200">
        <v>5.98</v>
      </c>
      <c r="D149" s="184">
        <f>IFERROR(VLOOKUP(A149,BF!B$2:M$999,5,FALSE),0)</f>
        <v>12</v>
      </c>
      <c r="E149" s="200">
        <f>IF(ISERROR(VLOOKUP($A149,BF!$B:$Z,E$1,0)),0,VLOOKUP($A149,BF!$B:$Z,E$1,0))</f>
        <v>6.57</v>
      </c>
      <c r="F149" s="184">
        <f t="shared" si="6"/>
        <v>78.84</v>
      </c>
      <c r="G149" s="185">
        <f t="shared" si="7"/>
        <v>-7.0799999999999983</v>
      </c>
      <c r="H149" s="222">
        <f t="shared" si="8"/>
        <v>-12</v>
      </c>
    </row>
    <row r="150" spans="1:8" ht="15" customHeight="1" x14ac:dyDescent="0.2">
      <c r="A150" s="204">
        <v>20327</v>
      </c>
      <c r="B150" s="204" t="s">
        <v>268</v>
      </c>
      <c r="C150" s="205">
        <v>4.5999999999999996</v>
      </c>
      <c r="D150" s="184">
        <f>IFERROR(VLOOKUP(A150,BF!B$2:M$999,5,FALSE),0)</f>
        <v>0</v>
      </c>
      <c r="E150" s="202">
        <f>IF(ISERROR(VLOOKUP($A150,BF!$B:$Z,E$1,0)),0,VLOOKUP($A150,BF!$B:$Z,E$1,0))</f>
        <v>0</v>
      </c>
      <c r="F150" s="186">
        <f t="shared" si="6"/>
        <v>0</v>
      </c>
      <c r="G150" s="187">
        <f t="shared" si="7"/>
        <v>0</v>
      </c>
      <c r="H150" s="222">
        <f t="shared" si="8"/>
        <v>0</v>
      </c>
    </row>
    <row r="151" spans="1:8" ht="15" customHeight="1" x14ac:dyDescent="0.2">
      <c r="A151" s="199">
        <v>212359</v>
      </c>
      <c r="B151" s="199" t="s">
        <v>451</v>
      </c>
      <c r="C151" s="200">
        <v>22.98</v>
      </c>
      <c r="D151" s="184">
        <f>IFERROR(VLOOKUP(A151,BF!B$2:M$999,5,FALSE),0)</f>
        <v>0</v>
      </c>
      <c r="E151" s="200">
        <f>IF(ISERROR(VLOOKUP($A151,BF!$B:$Z,E$1,0)),0,VLOOKUP($A151,BF!$B:$Z,E$1,0))</f>
        <v>0</v>
      </c>
      <c r="F151" s="184">
        <f t="shared" si="6"/>
        <v>0</v>
      </c>
      <c r="G151" s="185">
        <f t="shared" si="7"/>
        <v>0</v>
      </c>
      <c r="H151" s="222">
        <f t="shared" si="8"/>
        <v>0</v>
      </c>
    </row>
    <row r="152" spans="1:8" ht="15" customHeight="1" x14ac:dyDescent="0.2">
      <c r="A152" s="204">
        <v>209182</v>
      </c>
      <c r="B152" s="204" t="s">
        <v>476</v>
      </c>
      <c r="C152" s="205">
        <v>19.98</v>
      </c>
      <c r="D152" s="184">
        <f>IFERROR(VLOOKUP(A152,BF!B$2:M$999,5,FALSE),0)</f>
        <v>0</v>
      </c>
      <c r="E152" s="202">
        <f>IF(ISERROR(VLOOKUP($A152,BF!$B:$Z,E$1,0)),0,VLOOKUP($A152,BF!$B:$Z,E$1,0))</f>
        <v>0</v>
      </c>
      <c r="F152" s="186">
        <f t="shared" si="6"/>
        <v>0</v>
      </c>
      <c r="G152" s="187">
        <f t="shared" si="7"/>
        <v>0</v>
      </c>
      <c r="H152" s="222">
        <f t="shared" si="8"/>
        <v>0</v>
      </c>
    </row>
    <row r="153" spans="1:8" ht="15" customHeight="1" x14ac:dyDescent="0.2">
      <c r="A153" s="180">
        <v>212366</v>
      </c>
      <c r="B153" s="199" t="s">
        <v>226</v>
      </c>
      <c r="C153" s="200">
        <v>5.76</v>
      </c>
      <c r="D153" s="184">
        <f>IFERROR(VLOOKUP(A153,BF!B$2:M$999,5,FALSE),0)</f>
        <v>0</v>
      </c>
      <c r="E153" s="200">
        <f>IF(ISERROR(VLOOKUP($A153,BF!$B:$Z,E$1,0)),0,VLOOKUP($A153,BF!$B:$Z,E$1,0))</f>
        <v>0</v>
      </c>
      <c r="F153" s="184">
        <f t="shared" si="6"/>
        <v>0</v>
      </c>
      <c r="G153" s="185">
        <f t="shared" si="7"/>
        <v>0</v>
      </c>
      <c r="H153" s="222">
        <f t="shared" si="8"/>
        <v>0</v>
      </c>
    </row>
    <row r="154" spans="1:8" ht="15" customHeight="1" x14ac:dyDescent="0.2">
      <c r="A154" s="204">
        <v>0</v>
      </c>
      <c r="B154" s="204">
        <v>0</v>
      </c>
      <c r="C154" s="205">
        <v>5.76</v>
      </c>
      <c r="D154" s="184">
        <f>IFERROR(VLOOKUP(A154,BF!B$2:M$999,5,FALSE),0)</f>
        <v>0</v>
      </c>
      <c r="E154" s="202">
        <f>IF(ISERROR(VLOOKUP($A154,BF!$B:$Z,E$1,0)),0,VLOOKUP($A154,BF!$B:$Z,E$1,0))</f>
        <v>0</v>
      </c>
      <c r="F154" s="186">
        <f t="shared" si="6"/>
        <v>0</v>
      </c>
      <c r="G154" s="187">
        <f t="shared" si="7"/>
        <v>0</v>
      </c>
      <c r="H154" s="222">
        <f t="shared" si="8"/>
        <v>0</v>
      </c>
    </row>
    <row r="155" spans="1:8" ht="15" customHeight="1" x14ac:dyDescent="0.2">
      <c r="A155" s="199">
        <v>212403</v>
      </c>
      <c r="B155" s="199" t="s">
        <v>452</v>
      </c>
      <c r="C155" s="200">
        <v>5.76</v>
      </c>
      <c r="D155" s="184">
        <f>IFERROR(VLOOKUP(A155,BF!B$2:M$999,5,FALSE),0)</f>
        <v>0</v>
      </c>
      <c r="E155" s="200">
        <f>IF(ISERROR(VLOOKUP($A155,BF!$B:$Z,E$1,0)),0,VLOOKUP($A155,BF!$B:$Z,E$1,0))</f>
        <v>0</v>
      </c>
      <c r="F155" s="184">
        <f t="shared" si="6"/>
        <v>0</v>
      </c>
      <c r="G155" s="185">
        <f t="shared" si="7"/>
        <v>0</v>
      </c>
      <c r="H155" s="222">
        <f t="shared" si="8"/>
        <v>0</v>
      </c>
    </row>
    <row r="156" spans="1:8" ht="15" customHeight="1" x14ac:dyDescent="0.2">
      <c r="A156" s="204">
        <v>212397</v>
      </c>
      <c r="B156" s="204" t="s">
        <v>453</v>
      </c>
      <c r="C156" s="205">
        <v>6.14</v>
      </c>
      <c r="D156" s="184">
        <f>IFERROR(VLOOKUP(A156,BF!B$2:M$999,5,FALSE),0)</f>
        <v>0</v>
      </c>
      <c r="E156" s="202">
        <f>IF(ISERROR(VLOOKUP($A156,BF!$B:$Z,E$1,0)),0,VLOOKUP($A156,BF!$B:$Z,E$1,0))</f>
        <v>0</v>
      </c>
      <c r="F156" s="186">
        <f t="shared" si="6"/>
        <v>0</v>
      </c>
      <c r="G156" s="187">
        <f t="shared" si="7"/>
        <v>0</v>
      </c>
      <c r="H156" s="222">
        <f t="shared" si="8"/>
        <v>0</v>
      </c>
    </row>
    <row r="157" spans="1:8" ht="15" customHeight="1" x14ac:dyDescent="0.2">
      <c r="A157" s="199">
        <v>212687</v>
      </c>
      <c r="B157" s="199" t="s">
        <v>228</v>
      </c>
      <c r="C157" s="200">
        <v>5.76</v>
      </c>
      <c r="D157" s="184">
        <f>IFERROR(VLOOKUP(A157,BF!B$2:M$999,5,FALSE),0)</f>
        <v>0</v>
      </c>
      <c r="E157" s="200">
        <f>IF(ISERROR(VLOOKUP($A157,BF!$B:$Z,E$1,0)),0,VLOOKUP($A157,BF!$B:$Z,E$1,0))</f>
        <v>0</v>
      </c>
      <c r="F157" s="184">
        <f t="shared" si="6"/>
        <v>0</v>
      </c>
      <c r="G157" s="185">
        <f t="shared" si="7"/>
        <v>0</v>
      </c>
      <c r="H157" s="222">
        <f t="shared" si="8"/>
        <v>0</v>
      </c>
    </row>
    <row r="158" spans="1:8" ht="15" customHeight="1" x14ac:dyDescent="0.2">
      <c r="A158" s="204">
        <v>212380</v>
      </c>
      <c r="B158" s="204" t="s">
        <v>454</v>
      </c>
      <c r="C158" s="205">
        <v>12.98</v>
      </c>
      <c r="D158" s="184">
        <f>IFERROR(VLOOKUP(A158,BF!B$2:M$999,5,FALSE),0)</f>
        <v>0</v>
      </c>
      <c r="E158" s="202">
        <f>IF(ISERROR(VLOOKUP($A158,BF!$B:$Z,E$1,0)),0,VLOOKUP($A158,BF!$B:$Z,E$1,0))</f>
        <v>0</v>
      </c>
      <c r="F158" s="186">
        <f t="shared" si="6"/>
        <v>0</v>
      </c>
      <c r="G158" s="187">
        <f t="shared" si="7"/>
        <v>0</v>
      </c>
      <c r="H158" s="222">
        <f t="shared" si="8"/>
        <v>0</v>
      </c>
    </row>
    <row r="159" spans="1:8" ht="15" customHeight="1" x14ac:dyDescent="0.2">
      <c r="A159" s="199">
        <v>212267</v>
      </c>
      <c r="B159" s="199" t="s">
        <v>455</v>
      </c>
      <c r="C159" s="200">
        <v>12.98</v>
      </c>
      <c r="D159" s="184">
        <f>IFERROR(VLOOKUP(A159,BF!B$2:M$999,5,FALSE),0)</f>
        <v>0</v>
      </c>
      <c r="E159" s="200">
        <f>IF(ISERROR(VLOOKUP($A159,BF!$B:$Z,E$1,0)),0,VLOOKUP($A159,BF!$B:$Z,E$1,0))</f>
        <v>0</v>
      </c>
      <c r="F159" s="184">
        <f t="shared" si="6"/>
        <v>0</v>
      </c>
      <c r="G159" s="185">
        <f t="shared" si="7"/>
        <v>0</v>
      </c>
      <c r="H159" s="222">
        <f t="shared" si="8"/>
        <v>0</v>
      </c>
    </row>
    <row r="160" spans="1:8" ht="15" customHeight="1" x14ac:dyDescent="0.2">
      <c r="A160" s="204">
        <v>212298</v>
      </c>
      <c r="B160" s="204" t="s">
        <v>456</v>
      </c>
      <c r="C160" s="205">
        <v>9.98</v>
      </c>
      <c r="D160" s="184">
        <f>IFERROR(VLOOKUP(A160,BF!B$2:M$999,5,FALSE),0)</f>
        <v>0</v>
      </c>
      <c r="E160" s="202">
        <f>IF(ISERROR(VLOOKUP($A160,BF!$B:$Z,E$1,0)),0,VLOOKUP($A160,BF!$B:$Z,E$1,0))</f>
        <v>0</v>
      </c>
      <c r="F160" s="186">
        <f t="shared" si="6"/>
        <v>0</v>
      </c>
      <c r="G160" s="187">
        <f t="shared" si="7"/>
        <v>0</v>
      </c>
      <c r="H160" s="222">
        <f t="shared" si="8"/>
        <v>0</v>
      </c>
    </row>
    <row r="161" spans="1:8" ht="15" customHeight="1" x14ac:dyDescent="0.2">
      <c r="A161" s="199">
        <v>212335</v>
      </c>
      <c r="B161" s="199" t="s">
        <v>269</v>
      </c>
      <c r="C161" s="200">
        <v>9.98</v>
      </c>
      <c r="D161" s="184">
        <f>IFERROR(VLOOKUP(A161,BF!B$2:M$999,5,FALSE),0)</f>
        <v>0</v>
      </c>
      <c r="E161" s="200">
        <f>IF(ISERROR(VLOOKUP($A161,BF!$B:$Z,E$1,0)),0,VLOOKUP($A161,BF!$B:$Z,E$1,0))</f>
        <v>0</v>
      </c>
      <c r="F161" s="184">
        <f t="shared" si="6"/>
        <v>0</v>
      </c>
      <c r="G161" s="185">
        <f t="shared" si="7"/>
        <v>0</v>
      </c>
      <c r="H161" s="222">
        <f t="shared" si="8"/>
        <v>0</v>
      </c>
    </row>
    <row r="162" spans="1:8" ht="15" customHeight="1" x14ac:dyDescent="0.2">
      <c r="A162" s="204">
        <v>0</v>
      </c>
      <c r="B162" s="204">
        <v>0</v>
      </c>
      <c r="C162" s="205">
        <v>9.98</v>
      </c>
      <c r="D162" s="184">
        <f>IFERROR(VLOOKUP(A162,BF!B$2:M$999,5,FALSE),0)</f>
        <v>0</v>
      </c>
      <c r="E162" s="202">
        <f>IF(ISERROR(VLOOKUP($A162,BF!$B:$Z,E$1,0)),0,VLOOKUP($A162,BF!$B:$Z,E$1,0))</f>
        <v>0</v>
      </c>
      <c r="F162" s="186">
        <f t="shared" si="6"/>
        <v>0</v>
      </c>
      <c r="G162" s="187">
        <f t="shared" si="7"/>
        <v>0</v>
      </c>
      <c r="H162" s="222">
        <f t="shared" si="8"/>
        <v>0</v>
      </c>
    </row>
    <row r="163" spans="1:8" ht="15" customHeight="1" x14ac:dyDescent="0.2">
      <c r="A163" s="180">
        <v>212342</v>
      </c>
      <c r="B163" s="199" t="s">
        <v>457</v>
      </c>
      <c r="C163" s="200">
        <v>9.98</v>
      </c>
      <c r="D163" s="184">
        <f>IFERROR(VLOOKUP(A163,BF!B$2:M$999,5,FALSE),0)</f>
        <v>0</v>
      </c>
      <c r="E163" s="200">
        <f>IF(ISERROR(VLOOKUP($A163,BF!$B:$Z,E$1,0)),0,VLOOKUP($A163,BF!$B:$Z,E$1,0))</f>
        <v>0</v>
      </c>
      <c r="F163" s="184">
        <f t="shared" si="6"/>
        <v>0</v>
      </c>
      <c r="G163" s="185">
        <f t="shared" si="7"/>
        <v>0</v>
      </c>
      <c r="H163" s="222">
        <f t="shared" si="8"/>
        <v>0</v>
      </c>
    </row>
    <row r="164" spans="1:8" ht="15" customHeight="1" x14ac:dyDescent="0.2">
      <c r="A164" s="204">
        <v>212243</v>
      </c>
      <c r="B164" s="204" t="s">
        <v>458</v>
      </c>
      <c r="C164" s="205">
        <v>9.98</v>
      </c>
      <c r="D164" s="184">
        <f>IFERROR(VLOOKUP(A164,BF!B$2:M$999,5,FALSE),0)</f>
        <v>0</v>
      </c>
      <c r="E164" s="202">
        <f>IF(ISERROR(VLOOKUP($A164,BF!$B:$Z,E$1,0)),0,VLOOKUP($A164,BF!$B:$Z,E$1,0))</f>
        <v>0</v>
      </c>
      <c r="F164" s="186">
        <f t="shared" si="6"/>
        <v>0</v>
      </c>
      <c r="G164" s="187">
        <f t="shared" si="7"/>
        <v>0</v>
      </c>
      <c r="H164" s="222">
        <f t="shared" si="8"/>
        <v>0</v>
      </c>
    </row>
    <row r="165" spans="1:8" ht="15" customHeight="1" x14ac:dyDescent="0.2">
      <c r="A165" s="199">
        <v>212694</v>
      </c>
      <c r="B165" s="199" t="s">
        <v>459</v>
      </c>
      <c r="C165" s="200">
        <v>9.98</v>
      </c>
      <c r="D165" s="184">
        <f>IFERROR(VLOOKUP(A165,BF!B$2:M$999,5,FALSE),0)</f>
        <v>0</v>
      </c>
      <c r="E165" s="200">
        <f>IF(ISERROR(VLOOKUP($A165,BF!$B:$Z,E$1,0)),0,VLOOKUP($A165,BF!$B:$Z,E$1,0))</f>
        <v>0</v>
      </c>
      <c r="F165" s="184">
        <f t="shared" si="6"/>
        <v>0</v>
      </c>
      <c r="G165" s="185">
        <f t="shared" si="7"/>
        <v>0</v>
      </c>
      <c r="H165" s="222">
        <f t="shared" si="8"/>
        <v>0</v>
      </c>
    </row>
    <row r="166" spans="1:8" ht="15" customHeight="1" x14ac:dyDescent="0.2">
      <c r="A166" s="204">
        <v>213363</v>
      </c>
      <c r="B166" s="204" t="s">
        <v>460</v>
      </c>
      <c r="C166" s="205">
        <v>29.98</v>
      </c>
      <c r="D166" s="184">
        <f>IFERROR(VLOOKUP(A166,BF!B$2:M$999,5,FALSE),0)</f>
        <v>0</v>
      </c>
      <c r="E166" s="202">
        <f>IF(ISERROR(VLOOKUP($A166,BF!$B:$Z,E$1,0)),0,VLOOKUP($A166,BF!$B:$Z,E$1,0))</f>
        <v>0</v>
      </c>
      <c r="F166" s="186">
        <f t="shared" si="6"/>
        <v>0</v>
      </c>
      <c r="G166" s="187">
        <f t="shared" si="7"/>
        <v>0</v>
      </c>
      <c r="H166" s="222">
        <f t="shared" si="8"/>
        <v>0</v>
      </c>
    </row>
    <row r="167" spans="1:8" ht="15" customHeight="1" x14ac:dyDescent="0.2">
      <c r="A167" s="199">
        <v>212274</v>
      </c>
      <c r="B167" s="199" t="s">
        <v>461</v>
      </c>
      <c r="C167" s="200">
        <v>5.35</v>
      </c>
      <c r="D167" s="184">
        <f>IFERROR(VLOOKUP(A167,BF!B$2:M$999,5,FALSE),0)</f>
        <v>0</v>
      </c>
      <c r="E167" s="200">
        <f>IF(ISERROR(VLOOKUP($A167,BF!$B:$Z,E$1,0)),0,VLOOKUP($A167,BF!$B:$Z,E$1,0))</f>
        <v>0</v>
      </c>
      <c r="F167" s="184">
        <f t="shared" si="6"/>
        <v>0</v>
      </c>
      <c r="G167" s="185">
        <f t="shared" si="7"/>
        <v>0</v>
      </c>
      <c r="H167" s="222">
        <f t="shared" si="8"/>
        <v>0</v>
      </c>
    </row>
    <row r="168" spans="1:8" ht="15" customHeight="1" x14ac:dyDescent="0.2">
      <c r="A168" s="206">
        <v>212236</v>
      </c>
      <c r="B168" s="206" t="s">
        <v>225</v>
      </c>
      <c r="C168" s="205">
        <v>5.35</v>
      </c>
      <c r="D168" s="184">
        <f>IFERROR(VLOOKUP(A168,BF!B$2:M$999,5,FALSE),0)</f>
        <v>0</v>
      </c>
      <c r="E168" s="202">
        <f>IF(ISERROR(VLOOKUP($A168,BF!$B:$Z,E$1,0)),0,VLOOKUP($A168,BF!$B:$Z,E$1,0))</f>
        <v>0</v>
      </c>
      <c r="F168" s="186">
        <f t="shared" si="6"/>
        <v>0</v>
      </c>
      <c r="G168" s="187">
        <f t="shared" si="7"/>
        <v>0</v>
      </c>
      <c r="H168" s="222">
        <f t="shared" si="8"/>
        <v>0</v>
      </c>
    </row>
    <row r="169" spans="1:8" ht="15" customHeight="1" x14ac:dyDescent="0.2">
      <c r="A169" s="207">
        <v>20264</v>
      </c>
      <c r="B169" s="207" t="s">
        <v>270</v>
      </c>
      <c r="C169" s="208">
        <v>9.98</v>
      </c>
      <c r="D169" s="184">
        <f>IFERROR(VLOOKUP(A169,BF!B$2:M$999,5,FALSE),0)</f>
        <v>0</v>
      </c>
      <c r="E169" s="200">
        <f>IF(ISERROR(VLOOKUP($A169,BF!$B:$Z,E$1,0)),0,VLOOKUP($A169,BF!$B:$Z,E$1,0))</f>
        <v>0</v>
      </c>
      <c r="F169" s="184">
        <f t="shared" si="6"/>
        <v>0</v>
      </c>
      <c r="G169" s="185">
        <f t="shared" si="7"/>
        <v>0</v>
      </c>
      <c r="H169" s="222">
        <f t="shared" si="8"/>
        <v>0</v>
      </c>
    </row>
    <row r="170" spans="1:8" ht="15" customHeight="1" x14ac:dyDescent="0.2">
      <c r="A170" s="204">
        <v>20263</v>
      </c>
      <c r="B170" s="204" t="s">
        <v>271</v>
      </c>
      <c r="C170" s="205">
        <v>15.37</v>
      </c>
      <c r="D170" s="184">
        <f>IFERROR(VLOOKUP(A170,BF!B$2:M$999,5,FALSE),0)</f>
        <v>0</v>
      </c>
      <c r="E170" s="202">
        <f>IF(ISERROR(VLOOKUP($A170,BF!$B:$Z,E$1,0)),0,VLOOKUP($A170,BF!$B:$Z,E$1,0))</f>
        <v>0</v>
      </c>
      <c r="F170" s="186">
        <f t="shared" si="6"/>
        <v>0</v>
      </c>
      <c r="G170" s="187">
        <f t="shared" si="7"/>
        <v>0</v>
      </c>
      <c r="H170" s="222">
        <f t="shared" si="8"/>
        <v>0</v>
      </c>
    </row>
    <row r="171" spans="1:8" ht="15" customHeight="1" x14ac:dyDescent="0.2">
      <c r="A171" s="199">
        <v>0</v>
      </c>
      <c r="B171" s="199">
        <v>0</v>
      </c>
      <c r="C171" s="200">
        <v>10.74</v>
      </c>
      <c r="D171" s="184">
        <f>IFERROR(VLOOKUP(A171,BF!B$2:M$999,5,FALSE),0)</f>
        <v>0</v>
      </c>
      <c r="E171" s="200">
        <f>IF(ISERROR(VLOOKUP($A171,BF!$B:$Z,E$1,0)),0,VLOOKUP($A171,BF!$B:$Z,E$1,0))</f>
        <v>0</v>
      </c>
      <c r="F171" s="184">
        <f t="shared" si="6"/>
        <v>0</v>
      </c>
      <c r="G171" s="185">
        <f t="shared" si="7"/>
        <v>0</v>
      </c>
      <c r="H171" s="222">
        <f t="shared" si="8"/>
        <v>0</v>
      </c>
    </row>
    <row r="172" spans="1:8" ht="15" customHeight="1" x14ac:dyDescent="0.2">
      <c r="A172" s="204">
        <v>206228</v>
      </c>
      <c r="B172" s="204" t="s">
        <v>272</v>
      </c>
      <c r="C172" s="205">
        <v>67.67</v>
      </c>
      <c r="D172" s="184">
        <f>IFERROR(VLOOKUP(A172,BF!B$2:M$999,5,FALSE),0)</f>
        <v>0</v>
      </c>
      <c r="E172" s="202">
        <f>IF(ISERROR(VLOOKUP($A172,BF!$B:$Z,E$1,0)),0,VLOOKUP($A172,BF!$B:$Z,E$1,0))</f>
        <v>0</v>
      </c>
      <c r="F172" s="186">
        <f t="shared" si="6"/>
        <v>0</v>
      </c>
      <c r="G172" s="187">
        <f t="shared" si="7"/>
        <v>0</v>
      </c>
      <c r="H172" s="222">
        <f t="shared" si="8"/>
        <v>0</v>
      </c>
    </row>
    <row r="173" spans="1:8" ht="15" customHeight="1" x14ac:dyDescent="0.2">
      <c r="A173" s="199">
        <v>206242</v>
      </c>
      <c r="B173" s="199" t="s">
        <v>273</v>
      </c>
      <c r="C173" s="200">
        <v>79.98</v>
      </c>
      <c r="D173" s="184">
        <f>IFERROR(VLOOKUP(A173,BF!B$2:M$999,5,FALSE),0)</f>
        <v>0</v>
      </c>
      <c r="E173" s="200">
        <f>IF(ISERROR(VLOOKUP($A173,BF!$B:$Z,E$1,0)),0,VLOOKUP($A173,BF!$B:$Z,E$1,0))</f>
        <v>0</v>
      </c>
      <c r="F173" s="184">
        <f t="shared" si="6"/>
        <v>0</v>
      </c>
      <c r="G173" s="185">
        <f t="shared" si="7"/>
        <v>0</v>
      </c>
      <c r="H173" s="222">
        <f t="shared" si="8"/>
        <v>0</v>
      </c>
    </row>
    <row r="174" spans="1:8" ht="15" customHeight="1" x14ac:dyDescent="0.2">
      <c r="A174" s="204">
        <v>206280</v>
      </c>
      <c r="B174" s="204" t="s">
        <v>274</v>
      </c>
      <c r="C174" s="205">
        <v>79.98</v>
      </c>
      <c r="D174" s="184">
        <f>IFERROR(VLOOKUP(A174,BF!B$2:M$999,5,FALSE),0)</f>
        <v>0</v>
      </c>
      <c r="E174" s="202">
        <f>IF(ISERROR(VLOOKUP($A174,BF!$B:$Z,E$1,0)),0,VLOOKUP($A174,BF!$B:$Z,E$1,0))</f>
        <v>0</v>
      </c>
      <c r="F174" s="186">
        <f t="shared" si="6"/>
        <v>0</v>
      </c>
      <c r="G174" s="187">
        <f t="shared" si="7"/>
        <v>0</v>
      </c>
      <c r="H174" s="222">
        <f t="shared" si="8"/>
        <v>0</v>
      </c>
    </row>
    <row r="175" spans="1:8" ht="15" customHeight="1" x14ac:dyDescent="0.2">
      <c r="A175" s="199">
        <v>20134</v>
      </c>
      <c r="B175" s="199" t="s">
        <v>275</v>
      </c>
      <c r="C175" s="200">
        <v>79.98</v>
      </c>
      <c r="D175" s="184">
        <f>IFERROR(VLOOKUP(A175,BF!B$2:M$999,5,FALSE),0)</f>
        <v>0</v>
      </c>
      <c r="E175" s="200">
        <f>IF(ISERROR(VLOOKUP($A175,BF!$B:$Z,E$1,0)),0,VLOOKUP($A175,BF!$B:$Z,E$1,0))</f>
        <v>0</v>
      </c>
      <c r="F175" s="184">
        <f t="shared" si="6"/>
        <v>0</v>
      </c>
      <c r="G175" s="185">
        <f t="shared" si="7"/>
        <v>0</v>
      </c>
      <c r="H175" s="222">
        <f t="shared" si="8"/>
        <v>0</v>
      </c>
    </row>
    <row r="176" spans="1:8" ht="15" customHeight="1" x14ac:dyDescent="0.2">
      <c r="A176" s="204">
        <v>20133</v>
      </c>
      <c r="B176" s="204" t="s">
        <v>276</v>
      </c>
      <c r="C176" s="205">
        <v>79.98</v>
      </c>
      <c r="D176" s="184">
        <f>IFERROR(VLOOKUP(A176,BF!B$2:M$999,5,FALSE),0)</f>
        <v>0</v>
      </c>
      <c r="E176" s="202">
        <f>IF(ISERROR(VLOOKUP($A176,BF!$B:$Z,E$1,0)),0,VLOOKUP($A176,BF!$B:$Z,E$1,0))</f>
        <v>0</v>
      </c>
      <c r="F176" s="186">
        <f t="shared" si="6"/>
        <v>0</v>
      </c>
      <c r="G176" s="187">
        <f t="shared" si="7"/>
        <v>0</v>
      </c>
      <c r="H176" s="222">
        <f t="shared" si="8"/>
        <v>0</v>
      </c>
    </row>
    <row r="177" spans="1:8" ht="15" customHeight="1" x14ac:dyDescent="0.2">
      <c r="A177" s="199">
        <v>20135</v>
      </c>
      <c r="B177" s="199" t="s">
        <v>277</v>
      </c>
      <c r="C177" s="200">
        <v>79.98</v>
      </c>
      <c r="D177" s="184">
        <f>IFERROR(VLOOKUP(A177,BF!B$2:M$999,5,FALSE),0)</f>
        <v>0</v>
      </c>
      <c r="E177" s="200">
        <f>IF(ISERROR(VLOOKUP($A177,BF!$B:$Z,E$1,0)),0,VLOOKUP($A177,BF!$B:$Z,E$1,0))</f>
        <v>0</v>
      </c>
      <c r="F177" s="184">
        <f t="shared" si="6"/>
        <v>0</v>
      </c>
      <c r="G177" s="185">
        <f t="shared" si="7"/>
        <v>0</v>
      </c>
      <c r="H177" s="222">
        <f t="shared" si="8"/>
        <v>0</v>
      </c>
    </row>
    <row r="178" spans="1:8" ht="15" customHeight="1" x14ac:dyDescent="0.2">
      <c r="A178" s="204">
        <v>205443</v>
      </c>
      <c r="B178" s="204" t="s">
        <v>278</v>
      </c>
      <c r="C178" s="205">
        <v>45.98</v>
      </c>
      <c r="D178" s="184">
        <f>IFERROR(VLOOKUP(A178,BF!B$2:M$999,5,FALSE),0)</f>
        <v>0</v>
      </c>
      <c r="E178" s="202">
        <f>IF(ISERROR(VLOOKUP($A178,BF!$B:$Z,E$1,0)),0,VLOOKUP($A178,BF!$B:$Z,E$1,0))</f>
        <v>0</v>
      </c>
      <c r="F178" s="186">
        <f t="shared" si="6"/>
        <v>0</v>
      </c>
      <c r="G178" s="187">
        <f t="shared" si="7"/>
        <v>0</v>
      </c>
      <c r="H178" s="222">
        <f t="shared" si="8"/>
        <v>0</v>
      </c>
    </row>
    <row r="179" spans="1:8" ht="15" customHeight="1" x14ac:dyDescent="0.2">
      <c r="A179" s="199">
        <v>20267</v>
      </c>
      <c r="B179" s="199" t="s">
        <v>279</v>
      </c>
      <c r="C179" s="200">
        <v>81.94</v>
      </c>
      <c r="D179" s="184">
        <f>IFERROR(VLOOKUP(A179,BF!B$2:M$999,5,FALSE),0)</f>
        <v>0</v>
      </c>
      <c r="E179" s="200">
        <f>IF(ISERROR(VLOOKUP($A179,BF!$B:$Z,E$1,0)),0,VLOOKUP($A179,BF!$B:$Z,E$1,0))</f>
        <v>0</v>
      </c>
      <c r="F179" s="184">
        <f t="shared" si="6"/>
        <v>0</v>
      </c>
      <c r="G179" s="185">
        <f t="shared" si="7"/>
        <v>0</v>
      </c>
      <c r="H179" s="222">
        <f t="shared" si="8"/>
        <v>0</v>
      </c>
    </row>
    <row r="180" spans="1:8" ht="15" customHeight="1" x14ac:dyDescent="0.2">
      <c r="A180" s="204">
        <v>212649</v>
      </c>
      <c r="B180" s="204" t="s">
        <v>280</v>
      </c>
      <c r="C180" s="205">
        <v>81.94</v>
      </c>
      <c r="D180" s="184">
        <f>IFERROR(VLOOKUP(A180,BF!B$2:M$999,5,FALSE),0)</f>
        <v>0</v>
      </c>
      <c r="E180" s="202">
        <f>IF(ISERROR(VLOOKUP($A180,BF!$B:$Z,E$1,0)),0,VLOOKUP($A180,BF!$B:$Z,E$1,0))</f>
        <v>0</v>
      </c>
      <c r="F180" s="186">
        <f t="shared" si="6"/>
        <v>0</v>
      </c>
      <c r="G180" s="187">
        <f t="shared" si="7"/>
        <v>0</v>
      </c>
      <c r="H180" s="222">
        <f t="shared" si="8"/>
        <v>0</v>
      </c>
    </row>
    <row r="181" spans="1:8" ht="15" customHeight="1" x14ac:dyDescent="0.2">
      <c r="A181" s="199">
        <v>212656</v>
      </c>
      <c r="B181" s="199" t="s">
        <v>281</v>
      </c>
      <c r="C181" s="200">
        <v>81.94</v>
      </c>
      <c r="D181" s="184">
        <f>IFERROR(VLOOKUP(A181,BF!B$2:M$999,5,FALSE),0)</f>
        <v>0</v>
      </c>
      <c r="E181" s="200">
        <f>IF(ISERROR(VLOOKUP($A181,BF!$B:$Z,E$1,0)),0,VLOOKUP($A181,BF!$B:$Z,E$1,0))</f>
        <v>0</v>
      </c>
      <c r="F181" s="184">
        <f t="shared" si="6"/>
        <v>0</v>
      </c>
      <c r="G181" s="185">
        <f t="shared" si="7"/>
        <v>0</v>
      </c>
      <c r="H181" s="222">
        <f t="shared" si="8"/>
        <v>0</v>
      </c>
    </row>
    <row r="182" spans="1:8" ht="15" customHeight="1" x14ac:dyDescent="0.2">
      <c r="A182" s="204">
        <v>212663</v>
      </c>
      <c r="B182" s="204" t="s">
        <v>282</v>
      </c>
      <c r="C182" s="205">
        <v>81.94</v>
      </c>
      <c r="D182" s="184">
        <f>IFERROR(VLOOKUP(A182,BF!B$2:M$999,5,FALSE),0)</f>
        <v>0</v>
      </c>
      <c r="E182" s="202">
        <f>IF(ISERROR(VLOOKUP($A182,BF!$B:$Z,E$1,0)),0,VLOOKUP($A182,BF!$B:$Z,E$1,0))</f>
        <v>0</v>
      </c>
      <c r="F182" s="186">
        <f t="shared" si="6"/>
        <v>0</v>
      </c>
      <c r="G182" s="187">
        <f t="shared" si="7"/>
        <v>0</v>
      </c>
      <c r="H182" s="222">
        <f t="shared" si="8"/>
        <v>0</v>
      </c>
    </row>
    <row r="183" spans="1:8" ht="15" customHeight="1" x14ac:dyDescent="0.2">
      <c r="A183" s="199">
        <v>212670</v>
      </c>
      <c r="B183" s="199" t="s">
        <v>283</v>
      </c>
      <c r="C183" s="200">
        <v>81.94</v>
      </c>
      <c r="D183" s="184">
        <f>IFERROR(VLOOKUP(A183,BF!B$2:M$999,5,FALSE),0)</f>
        <v>0</v>
      </c>
      <c r="E183" s="200">
        <f>IF(ISERROR(VLOOKUP($A183,BF!$B:$Z,E$1,0)),0,VLOOKUP($A183,BF!$B:$Z,E$1,0))</f>
        <v>0</v>
      </c>
      <c r="F183" s="184">
        <f t="shared" si="6"/>
        <v>0</v>
      </c>
      <c r="G183" s="185">
        <f t="shared" si="7"/>
        <v>0</v>
      </c>
      <c r="H183" s="222">
        <f t="shared" si="8"/>
        <v>0</v>
      </c>
    </row>
    <row r="184" spans="1:8" ht="15" customHeight="1" x14ac:dyDescent="0.2">
      <c r="A184" s="204">
        <v>213493</v>
      </c>
      <c r="B184" s="204" t="s">
        <v>419</v>
      </c>
      <c r="C184" s="205">
        <v>4.5999999999999996</v>
      </c>
      <c r="D184" s="184">
        <f>IFERROR(VLOOKUP(A184,BF!B$2:M$999,5,FALSE),0)</f>
        <v>0</v>
      </c>
      <c r="E184" s="202">
        <f>IF(ISERROR(VLOOKUP($A184,BF!$B:$Z,E$1,0)),0,VLOOKUP($A184,BF!$B:$Z,E$1,0))</f>
        <v>0</v>
      </c>
      <c r="F184" s="186">
        <f t="shared" si="6"/>
        <v>0</v>
      </c>
      <c r="G184" s="187">
        <f t="shared" si="7"/>
        <v>0</v>
      </c>
      <c r="H184" s="222">
        <f t="shared" si="8"/>
        <v>0</v>
      </c>
    </row>
    <row r="185" spans="1:8" ht="15" customHeight="1" x14ac:dyDescent="0.2">
      <c r="A185" s="199">
        <v>4015</v>
      </c>
      <c r="B185" s="199" t="s">
        <v>284</v>
      </c>
      <c r="C185" s="200">
        <v>4.5999999999999996</v>
      </c>
      <c r="D185" s="184">
        <f>IFERROR(VLOOKUP(A185,BF!B$2:M$999,5,FALSE),0)</f>
        <v>0</v>
      </c>
      <c r="E185" s="200">
        <f>IF(ISERROR(VLOOKUP($A185,BF!$B:$Z,E$1,0)),0,VLOOKUP($A185,BF!$B:$Z,E$1,0))</f>
        <v>0</v>
      </c>
      <c r="F185" s="184">
        <f t="shared" si="6"/>
        <v>0</v>
      </c>
      <c r="G185" s="185">
        <f t="shared" si="7"/>
        <v>0</v>
      </c>
      <c r="H185" s="222">
        <f t="shared" si="8"/>
        <v>0</v>
      </c>
    </row>
    <row r="186" spans="1:8" ht="15" customHeight="1" x14ac:dyDescent="0.2">
      <c r="A186" s="204">
        <v>12542</v>
      </c>
      <c r="B186" s="204" t="s">
        <v>285</v>
      </c>
      <c r="C186" s="205">
        <v>4.5999999999999996</v>
      </c>
      <c r="D186" s="184">
        <f>IFERROR(VLOOKUP(A186,BF!B$2:M$999,5,FALSE),0)</f>
        <v>0</v>
      </c>
      <c r="E186" s="202">
        <f>IF(ISERROR(VLOOKUP($A186,BF!$B:$Z,E$1,0)),0,VLOOKUP($A186,BF!$B:$Z,E$1,0))</f>
        <v>0</v>
      </c>
      <c r="F186" s="186">
        <f t="shared" si="6"/>
        <v>0</v>
      </c>
      <c r="G186" s="187">
        <f t="shared" si="7"/>
        <v>0</v>
      </c>
      <c r="H186" s="222">
        <f t="shared" si="8"/>
        <v>0</v>
      </c>
    </row>
    <row r="187" spans="1:8" ht="15" customHeight="1" x14ac:dyDescent="0.2">
      <c r="A187" s="199">
        <v>1960</v>
      </c>
      <c r="B187" s="199" t="s">
        <v>286</v>
      </c>
      <c r="C187" s="200">
        <v>4.5999999999999996</v>
      </c>
      <c r="D187" s="184">
        <f>IFERROR(VLOOKUP(A187,BF!B$2:M$999,5,FALSE),0)</f>
        <v>0</v>
      </c>
      <c r="E187" s="200">
        <f>IF(ISERROR(VLOOKUP($A187,BF!$B:$Z,E$1,0)),0,VLOOKUP($A187,BF!$B:$Z,E$1,0))</f>
        <v>0</v>
      </c>
      <c r="F187" s="184">
        <f t="shared" si="6"/>
        <v>0</v>
      </c>
      <c r="G187" s="185">
        <f t="shared" si="7"/>
        <v>0</v>
      </c>
      <c r="H187" s="222">
        <f t="shared" si="8"/>
        <v>0</v>
      </c>
    </row>
    <row r="188" spans="1:8" ht="15" customHeight="1" x14ac:dyDescent="0.2">
      <c r="A188" s="204">
        <v>18285</v>
      </c>
      <c r="B188" s="204" t="s">
        <v>143</v>
      </c>
      <c r="C188" s="205">
        <v>25.3</v>
      </c>
      <c r="D188" s="184">
        <f>IFERROR(VLOOKUP(A188,BF!B$2:M$999,5,FALSE),0)</f>
        <v>0</v>
      </c>
      <c r="E188" s="202">
        <f>IF(ISERROR(VLOOKUP($A188,BF!$B:$Z,E$1,0)),0,VLOOKUP($A188,BF!$B:$Z,E$1,0))</f>
        <v>0</v>
      </c>
      <c r="F188" s="186">
        <f t="shared" si="6"/>
        <v>0</v>
      </c>
      <c r="G188" s="187">
        <f t="shared" si="7"/>
        <v>0</v>
      </c>
      <c r="H188" s="222">
        <f t="shared" si="8"/>
        <v>0</v>
      </c>
    </row>
    <row r="189" spans="1:8" ht="15" customHeight="1" x14ac:dyDescent="0.2">
      <c r="A189" s="199">
        <v>1977</v>
      </c>
      <c r="B189" s="199" t="s">
        <v>165</v>
      </c>
      <c r="C189" s="200">
        <v>25.3</v>
      </c>
      <c r="D189" s="184">
        <f>IFERROR(VLOOKUP(A189,BF!B$2:M$999,5,FALSE),0)</f>
        <v>1</v>
      </c>
      <c r="E189" s="200">
        <f>IF(ISERROR(VLOOKUP($A189,BF!$B:$Z,E$1,0)),0,VLOOKUP($A189,BF!$B:$Z,E$1,0))</f>
        <v>45.72</v>
      </c>
      <c r="F189" s="184">
        <f t="shared" si="6"/>
        <v>45.72</v>
      </c>
      <c r="G189" s="185">
        <f t="shared" si="7"/>
        <v>-20.419999999999998</v>
      </c>
      <c r="H189" s="222">
        <f t="shared" si="8"/>
        <v>-1</v>
      </c>
    </row>
    <row r="190" spans="1:8" ht="15" customHeight="1" x14ac:dyDescent="0.2">
      <c r="A190" s="204">
        <v>11693</v>
      </c>
      <c r="B190" s="204" t="s">
        <v>81</v>
      </c>
      <c r="C190" s="205">
        <v>25.3</v>
      </c>
      <c r="D190" s="184">
        <f>IFERROR(VLOOKUP(A190,BF!B$2:M$999,5,FALSE),0)</f>
        <v>0</v>
      </c>
      <c r="E190" s="202">
        <f>IF(ISERROR(VLOOKUP($A190,BF!$B:$Z,E$1,0)),0,VLOOKUP($A190,BF!$B:$Z,E$1,0))</f>
        <v>0</v>
      </c>
      <c r="F190" s="186">
        <f t="shared" si="6"/>
        <v>0</v>
      </c>
      <c r="G190" s="187">
        <f t="shared" si="7"/>
        <v>0</v>
      </c>
      <c r="H190" s="222">
        <f t="shared" si="8"/>
        <v>0</v>
      </c>
    </row>
    <row r="191" spans="1:8" ht="15" customHeight="1" x14ac:dyDescent="0.2">
      <c r="A191" s="199">
        <v>10424</v>
      </c>
      <c r="B191" s="199" t="s">
        <v>466</v>
      </c>
      <c r="C191" s="200">
        <v>45.68</v>
      </c>
      <c r="D191" s="184">
        <f>IFERROR(VLOOKUP(A191,BF!B$2:M$999,5,FALSE),0)</f>
        <v>0</v>
      </c>
      <c r="E191" s="200">
        <f>IF(ISERROR(VLOOKUP($A191,BF!$B:$Z,E$1,0)),0,VLOOKUP($A191,BF!$B:$Z,E$1,0))</f>
        <v>0</v>
      </c>
      <c r="F191" s="184">
        <f t="shared" si="6"/>
        <v>0</v>
      </c>
      <c r="G191" s="185">
        <f t="shared" si="7"/>
        <v>0</v>
      </c>
      <c r="H191" s="222">
        <f t="shared" si="8"/>
        <v>0</v>
      </c>
    </row>
    <row r="192" spans="1:8" ht="15" customHeight="1" x14ac:dyDescent="0.2">
      <c r="A192" s="204">
        <v>20367</v>
      </c>
      <c r="B192" s="204" t="s">
        <v>467</v>
      </c>
      <c r="C192" s="205">
        <v>42.78</v>
      </c>
      <c r="D192" s="184">
        <f>IFERROR(VLOOKUP(A192,BF!B$2:M$999,5,FALSE),0)</f>
        <v>0</v>
      </c>
      <c r="E192" s="202">
        <f>IF(ISERROR(VLOOKUP($A192,BF!$B:$Z,E$1,0)),0,VLOOKUP($A192,BF!$B:$Z,E$1,0))</f>
        <v>0</v>
      </c>
      <c r="F192" s="186">
        <f t="shared" si="6"/>
        <v>0</v>
      </c>
      <c r="G192" s="187">
        <f t="shared" si="7"/>
        <v>0</v>
      </c>
      <c r="H192" s="222">
        <f t="shared" si="8"/>
        <v>0</v>
      </c>
    </row>
    <row r="193" spans="1:8" ht="15" customHeight="1" x14ac:dyDescent="0.2">
      <c r="A193" s="199">
        <v>20383</v>
      </c>
      <c r="B193" s="199" t="s">
        <v>144</v>
      </c>
      <c r="C193" s="200">
        <v>28.35</v>
      </c>
      <c r="D193" s="184">
        <f>IFERROR(VLOOKUP(A193,BF!B$2:M$999,5,FALSE),0)</f>
        <v>0</v>
      </c>
      <c r="E193" s="200">
        <f>IF(ISERROR(VLOOKUP($A193,BF!$B:$Z,E$1,0)),0,VLOOKUP($A193,BF!$B:$Z,E$1,0))</f>
        <v>0</v>
      </c>
      <c r="F193" s="184">
        <f t="shared" si="6"/>
        <v>0</v>
      </c>
      <c r="G193" s="185">
        <f t="shared" si="7"/>
        <v>0</v>
      </c>
      <c r="H193" s="222">
        <f t="shared" si="8"/>
        <v>0</v>
      </c>
    </row>
    <row r="194" spans="1:8" ht="15" customHeight="1" x14ac:dyDescent="0.2">
      <c r="A194" s="204">
        <v>0</v>
      </c>
      <c r="B194" s="204">
        <v>0</v>
      </c>
      <c r="C194" s="205">
        <v>64.5</v>
      </c>
      <c r="D194" s="184">
        <f>IFERROR(VLOOKUP(A194,BF!B$2:M$999,5,FALSE),0)</f>
        <v>0</v>
      </c>
      <c r="E194" s="202">
        <f>IF(ISERROR(VLOOKUP($A194,BF!$B:$Z,E$1,0)),0,VLOOKUP($A194,BF!$B:$Z,E$1,0))</f>
        <v>0</v>
      </c>
      <c r="F194" s="186">
        <f t="shared" si="6"/>
        <v>0</v>
      </c>
      <c r="G194" s="187">
        <f t="shared" si="7"/>
        <v>0</v>
      </c>
      <c r="H194" s="222">
        <f t="shared" si="8"/>
        <v>0</v>
      </c>
    </row>
    <row r="195" spans="1:8" ht="15" customHeight="1" x14ac:dyDescent="0.2">
      <c r="A195" s="199">
        <v>10803</v>
      </c>
      <c r="B195" s="199" t="s">
        <v>287</v>
      </c>
      <c r="C195" s="200">
        <v>64.5</v>
      </c>
      <c r="D195" s="184">
        <f>IFERROR(VLOOKUP(A195,BF!B$2:M$999,5,FALSE),0)</f>
        <v>0</v>
      </c>
      <c r="E195" s="200">
        <f>IF(ISERROR(VLOOKUP($A195,BF!$B:$Z,E$1,0)),0,VLOOKUP($A195,BF!$B:$Z,E$1,0))</f>
        <v>0</v>
      </c>
      <c r="F195" s="184">
        <f t="shared" ref="F195:F258" si="9">E195*D195</f>
        <v>0</v>
      </c>
      <c r="G195" s="185">
        <f t="shared" ref="G195:G258" si="10">(C195-E195)*D195</f>
        <v>0</v>
      </c>
      <c r="H195" s="222">
        <f t="shared" ref="H195:H258" si="11">D195*-1</f>
        <v>0</v>
      </c>
    </row>
    <row r="196" spans="1:8" ht="15" customHeight="1" x14ac:dyDescent="0.2">
      <c r="A196" s="204">
        <v>11503</v>
      </c>
      <c r="B196" s="204" t="s">
        <v>468</v>
      </c>
      <c r="C196" s="205">
        <v>64.5</v>
      </c>
      <c r="D196" s="184">
        <f>IFERROR(VLOOKUP(A196,BF!B$2:M$999,5,FALSE),0)</f>
        <v>0</v>
      </c>
      <c r="E196" s="202">
        <f>IF(ISERROR(VLOOKUP($A196,BF!$B:$Z,E$1,0)),0,VLOOKUP($A196,BF!$B:$Z,E$1,0))</f>
        <v>0</v>
      </c>
      <c r="F196" s="186">
        <f t="shared" si="9"/>
        <v>0</v>
      </c>
      <c r="G196" s="187">
        <f t="shared" si="10"/>
        <v>0</v>
      </c>
      <c r="H196" s="222">
        <f t="shared" si="11"/>
        <v>0</v>
      </c>
    </row>
    <row r="197" spans="1:8" ht="15" customHeight="1" x14ac:dyDescent="0.2">
      <c r="A197" s="199">
        <v>2011</v>
      </c>
      <c r="B197" s="199" t="s">
        <v>97</v>
      </c>
      <c r="C197" s="200">
        <v>64.5</v>
      </c>
      <c r="D197" s="184">
        <f>IFERROR(VLOOKUP(A197,BF!B$2:M$999,5,FALSE),0)</f>
        <v>0</v>
      </c>
      <c r="E197" s="200">
        <f>IF(ISERROR(VLOOKUP($A197,BF!$B:$Z,E$1,0)),0,VLOOKUP($A197,BF!$B:$Z,E$1,0))</f>
        <v>0</v>
      </c>
      <c r="F197" s="184">
        <f t="shared" si="9"/>
        <v>0</v>
      </c>
      <c r="G197" s="185">
        <f t="shared" si="10"/>
        <v>0</v>
      </c>
      <c r="H197" s="222">
        <f t="shared" si="11"/>
        <v>0</v>
      </c>
    </row>
    <row r="198" spans="1:8" ht="15" customHeight="1" x14ac:dyDescent="0.2">
      <c r="A198" s="204">
        <v>2035</v>
      </c>
      <c r="B198" s="204" t="s">
        <v>107</v>
      </c>
      <c r="C198" s="205">
        <v>64.5</v>
      </c>
      <c r="D198" s="184">
        <f>IFERROR(VLOOKUP(A198,BF!B$2:M$999,5,FALSE),0)</f>
        <v>1</v>
      </c>
      <c r="E198" s="202">
        <f>IF(ISERROR(VLOOKUP($A198,BF!$B:$Z,E$1,0)),0,VLOOKUP($A198,BF!$B:$Z,E$1,0))</f>
        <v>45.72</v>
      </c>
      <c r="F198" s="186">
        <f t="shared" si="9"/>
        <v>45.72</v>
      </c>
      <c r="G198" s="187">
        <f t="shared" si="10"/>
        <v>18.78</v>
      </c>
      <c r="H198" s="222">
        <f t="shared" si="11"/>
        <v>-1</v>
      </c>
    </row>
    <row r="199" spans="1:8" ht="15" customHeight="1" x14ac:dyDescent="0.2">
      <c r="A199" s="199">
        <v>20517</v>
      </c>
      <c r="B199" s="199" t="s">
        <v>178</v>
      </c>
      <c r="C199" s="200">
        <v>28.35</v>
      </c>
      <c r="D199" s="184">
        <f>IFERROR(VLOOKUP(A199,BF!B$2:M$999,5,FALSE),0)</f>
        <v>0</v>
      </c>
      <c r="E199" s="200">
        <f>IF(ISERROR(VLOOKUP($A199,BF!$B:$Z,E$1,0)),0,VLOOKUP($A199,BF!$B:$Z,E$1,0))</f>
        <v>0</v>
      </c>
      <c r="F199" s="184">
        <f t="shared" si="9"/>
        <v>0</v>
      </c>
      <c r="G199" s="185">
        <f t="shared" si="10"/>
        <v>0</v>
      </c>
      <c r="H199" s="222">
        <f t="shared" si="11"/>
        <v>0</v>
      </c>
    </row>
    <row r="200" spans="1:8" ht="15" customHeight="1" x14ac:dyDescent="0.2">
      <c r="A200" s="204">
        <v>205344</v>
      </c>
      <c r="B200" s="204" t="s">
        <v>288</v>
      </c>
      <c r="C200" s="205">
        <v>42.78</v>
      </c>
      <c r="D200" s="184">
        <f>IFERROR(VLOOKUP(A200,BF!B$2:M$999,5,FALSE),0)</f>
        <v>0</v>
      </c>
      <c r="E200" s="202">
        <f>IF(ISERROR(VLOOKUP($A200,BF!$B:$Z,E$1,0)),0,VLOOKUP($A200,BF!$B:$Z,E$1,0))</f>
        <v>0</v>
      </c>
      <c r="F200" s="186">
        <f t="shared" si="9"/>
        <v>0</v>
      </c>
      <c r="G200" s="187">
        <f t="shared" si="10"/>
        <v>0</v>
      </c>
      <c r="H200" s="222">
        <f t="shared" si="11"/>
        <v>0</v>
      </c>
    </row>
    <row r="201" spans="1:8" ht="15" customHeight="1" x14ac:dyDescent="0.2">
      <c r="A201" s="199">
        <v>2042</v>
      </c>
      <c r="B201" s="199" t="s">
        <v>444</v>
      </c>
      <c r="C201" s="200">
        <v>44.98</v>
      </c>
      <c r="D201" s="184">
        <f>IFERROR(VLOOKUP(A201,BF!B$2:M$999,5,FALSE),0)</f>
        <v>0</v>
      </c>
      <c r="E201" s="200">
        <f>IF(ISERROR(VLOOKUP($A201,BF!$B:$Z,E$1,0)),0,VLOOKUP($A201,BF!$B:$Z,E$1,0))</f>
        <v>0</v>
      </c>
      <c r="F201" s="184">
        <f t="shared" si="9"/>
        <v>0</v>
      </c>
      <c r="G201" s="185">
        <f t="shared" si="10"/>
        <v>0</v>
      </c>
      <c r="H201" s="222">
        <f t="shared" si="11"/>
        <v>0</v>
      </c>
    </row>
    <row r="202" spans="1:8" ht="15" customHeight="1" x14ac:dyDescent="0.2">
      <c r="A202" s="204">
        <v>210706</v>
      </c>
      <c r="B202" s="204" t="s">
        <v>289</v>
      </c>
      <c r="C202" s="205">
        <v>42.78</v>
      </c>
      <c r="D202" s="184">
        <f>IFERROR(VLOOKUP(A202,BF!B$2:M$999,5,FALSE),0)</f>
        <v>0</v>
      </c>
      <c r="E202" s="202">
        <f>IF(ISERROR(VLOOKUP($A202,BF!$B:$Z,E$1,0)),0,VLOOKUP($A202,BF!$B:$Z,E$1,0))</f>
        <v>0</v>
      </c>
      <c r="F202" s="186">
        <f t="shared" si="9"/>
        <v>0</v>
      </c>
      <c r="G202" s="187">
        <f t="shared" si="10"/>
        <v>0</v>
      </c>
      <c r="H202" s="222">
        <f t="shared" si="11"/>
        <v>0</v>
      </c>
    </row>
    <row r="203" spans="1:8" ht="15" customHeight="1" x14ac:dyDescent="0.2">
      <c r="A203" s="199">
        <v>20119</v>
      </c>
      <c r="B203" s="199" t="s">
        <v>290</v>
      </c>
      <c r="C203" s="200">
        <v>42.78</v>
      </c>
      <c r="D203" s="184">
        <f>IFERROR(VLOOKUP(A203,BF!B$2:M$999,5,FALSE),0)</f>
        <v>0</v>
      </c>
      <c r="E203" s="200">
        <f>IF(ISERROR(VLOOKUP($A203,BF!$B:$Z,E$1,0)),0,VLOOKUP($A203,BF!$B:$Z,E$1,0))</f>
        <v>0</v>
      </c>
      <c r="F203" s="184">
        <f t="shared" si="9"/>
        <v>0</v>
      </c>
      <c r="G203" s="185">
        <f t="shared" si="10"/>
        <v>0</v>
      </c>
      <c r="H203" s="222">
        <f t="shared" si="11"/>
        <v>0</v>
      </c>
    </row>
    <row r="204" spans="1:8" ht="15" customHeight="1" x14ac:dyDescent="0.2">
      <c r="A204" s="204">
        <v>20143</v>
      </c>
      <c r="B204" s="204" t="s">
        <v>108</v>
      </c>
      <c r="C204" s="205">
        <v>42.78</v>
      </c>
      <c r="D204" s="184">
        <f>IFERROR(VLOOKUP(A204,BF!B$2:M$999,5,FALSE),0)</f>
        <v>0</v>
      </c>
      <c r="E204" s="202">
        <f>IF(ISERROR(VLOOKUP($A204,BF!$B:$Z,E$1,0)),0,VLOOKUP($A204,BF!$B:$Z,E$1,0))</f>
        <v>0</v>
      </c>
      <c r="F204" s="186">
        <f t="shared" si="9"/>
        <v>0</v>
      </c>
      <c r="G204" s="187">
        <f t="shared" si="10"/>
        <v>0</v>
      </c>
      <c r="H204" s="222">
        <f t="shared" si="11"/>
        <v>0</v>
      </c>
    </row>
    <row r="205" spans="1:8" ht="15" customHeight="1" x14ac:dyDescent="0.2">
      <c r="A205" s="199">
        <v>20141</v>
      </c>
      <c r="B205" s="199" t="s">
        <v>109</v>
      </c>
      <c r="C205" s="200">
        <v>90.98</v>
      </c>
      <c r="D205" s="184">
        <f>IFERROR(VLOOKUP(A205,BF!B$2:M$999,5,FALSE),0)</f>
        <v>0</v>
      </c>
      <c r="E205" s="200">
        <f>IF(ISERROR(VLOOKUP($A205,BF!$B:$Z,E$1,0)),0,VLOOKUP($A205,BF!$B:$Z,E$1,0))</f>
        <v>0</v>
      </c>
      <c r="F205" s="184">
        <f t="shared" si="9"/>
        <v>0</v>
      </c>
      <c r="G205" s="185">
        <f t="shared" si="10"/>
        <v>0</v>
      </c>
      <c r="H205" s="222">
        <f t="shared" si="11"/>
        <v>0</v>
      </c>
    </row>
    <row r="206" spans="1:8" ht="15" customHeight="1" x14ac:dyDescent="0.2">
      <c r="A206" s="204">
        <v>20140</v>
      </c>
      <c r="B206" s="204" t="s">
        <v>110</v>
      </c>
      <c r="C206" s="205">
        <v>58.52</v>
      </c>
      <c r="D206" s="184">
        <f>IFERROR(VLOOKUP(A206,BF!B$2:M$999,5,FALSE),0)</f>
        <v>0</v>
      </c>
      <c r="E206" s="202">
        <f>IF(ISERROR(VLOOKUP($A206,BF!$B:$Z,E$1,0)),0,VLOOKUP($A206,BF!$B:$Z,E$1,0))</f>
        <v>0</v>
      </c>
      <c r="F206" s="186">
        <f t="shared" si="9"/>
        <v>0</v>
      </c>
      <c r="G206" s="187">
        <f t="shared" si="10"/>
        <v>0</v>
      </c>
      <c r="H206" s="222">
        <f t="shared" si="11"/>
        <v>0</v>
      </c>
    </row>
    <row r="207" spans="1:8" ht="15" customHeight="1" x14ac:dyDescent="0.2">
      <c r="A207" s="199">
        <v>20142</v>
      </c>
      <c r="B207" s="199" t="s">
        <v>111</v>
      </c>
      <c r="C207" s="200">
        <v>5.12</v>
      </c>
      <c r="D207" s="184">
        <f>IFERROR(VLOOKUP(A207,BF!B$2:M$999,5,FALSE),0)</f>
        <v>0</v>
      </c>
      <c r="E207" s="200">
        <f>IF(ISERROR(VLOOKUP($A207,BF!$B:$Z,E$1,0)),0,VLOOKUP($A207,BF!$B:$Z,E$1,0))</f>
        <v>0</v>
      </c>
      <c r="F207" s="184">
        <f t="shared" si="9"/>
        <v>0</v>
      </c>
      <c r="G207" s="185">
        <f t="shared" si="10"/>
        <v>0</v>
      </c>
      <c r="H207" s="222">
        <f t="shared" si="11"/>
        <v>0</v>
      </c>
    </row>
    <row r="208" spans="1:8" ht="15" customHeight="1" x14ac:dyDescent="0.2">
      <c r="A208" s="204">
        <v>205566</v>
      </c>
      <c r="B208" s="204" t="s">
        <v>147</v>
      </c>
      <c r="C208" s="205">
        <v>5.12</v>
      </c>
      <c r="D208" s="184">
        <f>IFERROR(VLOOKUP(A208,BF!B$2:M$999,5,FALSE),0)</f>
        <v>0</v>
      </c>
      <c r="E208" s="202">
        <f>IF(ISERROR(VLOOKUP($A208,BF!$B:$Z,E$1,0)),0,VLOOKUP($A208,BF!$B:$Z,E$1,0))</f>
        <v>0</v>
      </c>
      <c r="F208" s="186">
        <f t="shared" si="9"/>
        <v>0</v>
      </c>
      <c r="G208" s="187">
        <f t="shared" si="10"/>
        <v>0</v>
      </c>
      <c r="H208" s="222">
        <f t="shared" si="11"/>
        <v>0</v>
      </c>
    </row>
    <row r="209" spans="1:8" ht="15" customHeight="1" x14ac:dyDescent="0.2">
      <c r="A209" s="199">
        <v>213356</v>
      </c>
      <c r="B209" s="199" t="s">
        <v>354</v>
      </c>
      <c r="C209" s="200">
        <v>5.12</v>
      </c>
      <c r="D209" s="184">
        <f>IFERROR(VLOOKUP(A209,BF!B$2:M$999,5,FALSE),0)</f>
        <v>0</v>
      </c>
      <c r="E209" s="200">
        <f>IF(ISERROR(VLOOKUP($A209,BF!$B:$Z,E$1,0)),0,VLOOKUP($A209,BF!$B:$Z,E$1,0))</f>
        <v>0</v>
      </c>
      <c r="F209" s="184">
        <f t="shared" si="9"/>
        <v>0</v>
      </c>
      <c r="G209" s="185">
        <f t="shared" si="10"/>
        <v>0</v>
      </c>
      <c r="H209" s="222">
        <f t="shared" si="11"/>
        <v>0</v>
      </c>
    </row>
    <row r="210" spans="1:8" ht="15" customHeight="1" x14ac:dyDescent="0.2">
      <c r="A210" s="204">
        <v>206068</v>
      </c>
      <c r="B210" s="204" t="s">
        <v>291</v>
      </c>
      <c r="C210" s="205">
        <v>5.12</v>
      </c>
      <c r="D210" s="184">
        <f>IFERROR(VLOOKUP(A210,BF!B$2:M$999,5,FALSE),0)</f>
        <v>0</v>
      </c>
      <c r="E210" s="202">
        <f>IF(ISERROR(VLOOKUP($A210,BF!$B:$Z,E$1,0)),0,VLOOKUP($A210,BF!$B:$Z,E$1,0))</f>
        <v>0</v>
      </c>
      <c r="F210" s="186">
        <f t="shared" si="9"/>
        <v>0</v>
      </c>
      <c r="G210" s="187">
        <f t="shared" si="10"/>
        <v>0</v>
      </c>
      <c r="H210" s="222">
        <f t="shared" si="11"/>
        <v>0</v>
      </c>
    </row>
    <row r="211" spans="1:8" ht="15" customHeight="1" x14ac:dyDescent="0.2">
      <c r="A211" s="199">
        <v>20279</v>
      </c>
      <c r="B211" s="199" t="s">
        <v>123</v>
      </c>
      <c r="C211" s="200">
        <v>5.12</v>
      </c>
      <c r="D211" s="184">
        <f>IFERROR(VLOOKUP(A211,BF!B$2:M$999,5,FALSE),0)</f>
        <v>0</v>
      </c>
      <c r="E211" s="200">
        <f>IF(ISERROR(VLOOKUP($A211,BF!$B:$Z,E$1,0)),0,VLOOKUP($A211,BF!$B:$Z,E$1,0))</f>
        <v>0</v>
      </c>
      <c r="F211" s="184">
        <f t="shared" si="9"/>
        <v>0</v>
      </c>
      <c r="G211" s="185">
        <f t="shared" si="10"/>
        <v>0</v>
      </c>
      <c r="H211" s="222">
        <f t="shared" si="11"/>
        <v>0</v>
      </c>
    </row>
    <row r="212" spans="1:8" ht="15" customHeight="1" x14ac:dyDescent="0.2">
      <c r="A212" s="180">
        <v>20244</v>
      </c>
      <c r="B212" s="204" t="s">
        <v>112</v>
      </c>
      <c r="C212" s="205">
        <v>74.98</v>
      </c>
      <c r="D212" s="184">
        <f>IFERROR(VLOOKUP(A212,BF!B$2:M$999,5,FALSE),0)</f>
        <v>0</v>
      </c>
      <c r="E212" s="202">
        <f>IF(ISERROR(VLOOKUP($A212,BF!$B:$Z,E$1,0)),0,VLOOKUP($A212,BF!$B:$Z,E$1,0))</f>
        <v>0</v>
      </c>
      <c r="F212" s="186">
        <f t="shared" si="9"/>
        <v>0</v>
      </c>
      <c r="G212" s="187">
        <f t="shared" si="10"/>
        <v>0</v>
      </c>
      <c r="H212" s="222">
        <f t="shared" si="11"/>
        <v>0</v>
      </c>
    </row>
    <row r="213" spans="1:8" ht="15" customHeight="1" x14ac:dyDescent="0.2">
      <c r="A213" s="199">
        <v>207256</v>
      </c>
      <c r="B213" s="199" t="s">
        <v>172</v>
      </c>
      <c r="C213" s="200">
        <v>5.12</v>
      </c>
      <c r="D213" s="184">
        <f>IFERROR(VLOOKUP(A213,BF!B$2:M$999,5,FALSE),0)</f>
        <v>0</v>
      </c>
      <c r="E213" s="200">
        <f>IF(ISERROR(VLOOKUP($A213,BF!$B:$Z,E$1,0)),0,VLOOKUP($A213,BF!$B:$Z,E$1,0))</f>
        <v>0</v>
      </c>
      <c r="F213" s="184">
        <f t="shared" si="9"/>
        <v>0</v>
      </c>
      <c r="G213" s="185">
        <f t="shared" si="10"/>
        <v>0</v>
      </c>
      <c r="H213" s="222">
        <f t="shared" si="11"/>
        <v>0</v>
      </c>
    </row>
    <row r="214" spans="1:8" ht="15" customHeight="1" x14ac:dyDescent="0.2">
      <c r="A214" s="204">
        <v>20361</v>
      </c>
      <c r="B214" s="204" t="s">
        <v>145</v>
      </c>
      <c r="C214" s="205">
        <v>5.12</v>
      </c>
      <c r="D214" s="184">
        <f>IFERROR(VLOOKUP(A214,BF!B$2:M$999,5,FALSE),0)</f>
        <v>0</v>
      </c>
      <c r="E214" s="202">
        <f>IF(ISERROR(VLOOKUP($A214,BF!$B:$Z,E$1,0)),0,VLOOKUP($A214,BF!$B:$Z,E$1,0))</f>
        <v>0</v>
      </c>
      <c r="F214" s="186">
        <f t="shared" si="9"/>
        <v>0</v>
      </c>
      <c r="G214" s="187">
        <f t="shared" si="10"/>
        <v>0</v>
      </c>
      <c r="H214" s="222">
        <f t="shared" si="11"/>
        <v>0</v>
      </c>
    </row>
    <row r="215" spans="1:8" ht="15" customHeight="1" x14ac:dyDescent="0.2">
      <c r="A215" s="199">
        <v>20358</v>
      </c>
      <c r="B215" s="199" t="s">
        <v>146</v>
      </c>
      <c r="C215" s="200">
        <v>5.12</v>
      </c>
      <c r="D215" s="184">
        <f>IFERROR(VLOOKUP(A215,BF!B$2:M$999,5,FALSE),0)</f>
        <v>0</v>
      </c>
      <c r="E215" s="200">
        <f>IF(ISERROR(VLOOKUP($A215,BF!$B:$Z,E$1,0)),0,VLOOKUP($A215,BF!$B:$Z,E$1,0))</f>
        <v>0</v>
      </c>
      <c r="F215" s="184">
        <f t="shared" si="9"/>
        <v>0</v>
      </c>
      <c r="G215" s="185">
        <f t="shared" si="10"/>
        <v>0</v>
      </c>
      <c r="H215" s="222">
        <f t="shared" si="11"/>
        <v>0</v>
      </c>
    </row>
    <row r="216" spans="1:8" ht="15" customHeight="1" x14ac:dyDescent="0.2">
      <c r="A216" s="204">
        <v>20169</v>
      </c>
      <c r="B216" s="204" t="s">
        <v>156</v>
      </c>
      <c r="C216" s="205">
        <v>5.12</v>
      </c>
      <c r="D216" s="184">
        <f>IFERROR(VLOOKUP(A216,BF!B$2:M$999,5,FALSE),0)</f>
        <v>0</v>
      </c>
      <c r="E216" s="202">
        <f>IF(ISERROR(VLOOKUP($A216,BF!$B:$Z,E$1,0)),0,VLOOKUP($A216,BF!$B:$Z,E$1,0))</f>
        <v>0</v>
      </c>
      <c r="F216" s="186">
        <f t="shared" si="9"/>
        <v>0</v>
      </c>
      <c r="G216" s="187">
        <f t="shared" si="10"/>
        <v>0</v>
      </c>
      <c r="H216" s="222">
        <f t="shared" si="11"/>
        <v>0</v>
      </c>
    </row>
    <row r="217" spans="1:8" ht="15" customHeight="1" x14ac:dyDescent="0.2">
      <c r="A217" s="199">
        <v>20171</v>
      </c>
      <c r="B217" s="199" t="s">
        <v>157</v>
      </c>
      <c r="C217" s="200">
        <v>5.12</v>
      </c>
      <c r="D217" s="184">
        <f>IFERROR(VLOOKUP(A217,BF!B$2:M$999,5,FALSE),0)</f>
        <v>0</v>
      </c>
      <c r="E217" s="200">
        <f>IF(ISERROR(VLOOKUP($A217,BF!$B:$Z,E$1,0)),0,VLOOKUP($A217,BF!$B:$Z,E$1,0))</f>
        <v>0</v>
      </c>
      <c r="F217" s="184">
        <f t="shared" si="9"/>
        <v>0</v>
      </c>
      <c r="G217" s="185">
        <f t="shared" si="10"/>
        <v>0</v>
      </c>
      <c r="H217" s="222">
        <f t="shared" si="11"/>
        <v>0</v>
      </c>
    </row>
    <row r="218" spans="1:8" ht="15" customHeight="1" x14ac:dyDescent="0.2">
      <c r="A218" s="204">
        <v>20170</v>
      </c>
      <c r="B218" s="204" t="s">
        <v>148</v>
      </c>
      <c r="C218" s="205">
        <v>20.75</v>
      </c>
      <c r="D218" s="184">
        <f>IFERROR(VLOOKUP(A218,BF!B$2:M$999,5,FALSE),0)</f>
        <v>0</v>
      </c>
      <c r="E218" s="202">
        <f>IF(ISERROR(VLOOKUP($A218,BF!$B:$Z,E$1,0)),0,VLOOKUP($A218,BF!$B:$Z,E$1,0))</f>
        <v>0</v>
      </c>
      <c r="F218" s="186">
        <f t="shared" si="9"/>
        <v>0</v>
      </c>
      <c r="G218" s="187">
        <f t="shared" si="10"/>
        <v>0</v>
      </c>
      <c r="H218" s="222">
        <f t="shared" si="11"/>
        <v>0</v>
      </c>
    </row>
    <row r="219" spans="1:8" ht="15" customHeight="1" x14ac:dyDescent="0.2">
      <c r="A219" s="199">
        <v>4251</v>
      </c>
      <c r="B219" s="199" t="s">
        <v>292</v>
      </c>
      <c r="C219" s="200">
        <v>20.75</v>
      </c>
      <c r="D219" s="184">
        <f>IFERROR(VLOOKUP(A219,BF!B$2:M$999,5,FALSE),0)</f>
        <v>0</v>
      </c>
      <c r="E219" s="200">
        <f>IF(ISERROR(VLOOKUP($A219,BF!$B:$Z,E$1,0)),0,VLOOKUP($A219,BF!$B:$Z,E$1,0))</f>
        <v>0</v>
      </c>
      <c r="F219" s="184">
        <f t="shared" si="9"/>
        <v>0</v>
      </c>
      <c r="G219" s="185">
        <f t="shared" si="10"/>
        <v>0</v>
      </c>
      <c r="H219" s="222">
        <f t="shared" si="11"/>
        <v>0</v>
      </c>
    </row>
    <row r="220" spans="1:8" ht="15" customHeight="1" x14ac:dyDescent="0.2">
      <c r="A220" s="204">
        <v>2110</v>
      </c>
      <c r="B220" s="204" t="s">
        <v>293</v>
      </c>
      <c r="C220" s="205">
        <v>20.75</v>
      </c>
      <c r="D220" s="184">
        <f>IFERROR(VLOOKUP(A220,BF!B$2:M$999,5,FALSE),0)</f>
        <v>0</v>
      </c>
      <c r="E220" s="202">
        <f>IF(ISERROR(VLOOKUP($A220,BF!$B:$Z,E$1,0)),0,VLOOKUP($A220,BF!$B:$Z,E$1,0))</f>
        <v>0</v>
      </c>
      <c r="F220" s="186">
        <f t="shared" si="9"/>
        <v>0</v>
      </c>
      <c r="G220" s="187">
        <f t="shared" si="10"/>
        <v>0</v>
      </c>
      <c r="H220" s="222">
        <f t="shared" si="11"/>
        <v>0</v>
      </c>
    </row>
    <row r="221" spans="1:8" ht="15" customHeight="1" x14ac:dyDescent="0.2">
      <c r="A221" s="199">
        <v>4282</v>
      </c>
      <c r="B221" s="199" t="s">
        <v>294</v>
      </c>
      <c r="C221" s="200">
        <v>6.91</v>
      </c>
      <c r="D221" s="184">
        <f>IFERROR(VLOOKUP(A221,BF!B$2:M$999,5,FALSE),0)</f>
        <v>0</v>
      </c>
      <c r="E221" s="200">
        <f>IF(ISERROR(VLOOKUP($A221,BF!$B:$Z,E$1,0)),0,VLOOKUP($A221,BF!$B:$Z,E$1,0))</f>
        <v>0</v>
      </c>
      <c r="F221" s="184">
        <f t="shared" si="9"/>
        <v>0</v>
      </c>
      <c r="G221" s="185">
        <f t="shared" si="10"/>
        <v>0</v>
      </c>
      <c r="H221" s="222">
        <f t="shared" si="11"/>
        <v>0</v>
      </c>
    </row>
    <row r="222" spans="1:8" ht="15" customHeight="1" x14ac:dyDescent="0.2">
      <c r="A222" s="204">
        <v>2134</v>
      </c>
      <c r="B222" s="204" t="s">
        <v>70</v>
      </c>
      <c r="C222" s="205">
        <v>7.68</v>
      </c>
      <c r="D222" s="184">
        <f>IFERROR(VLOOKUP(A222,BF!B$2:M$999,5,FALSE),0)</f>
        <v>0</v>
      </c>
      <c r="E222" s="202">
        <f>IF(ISERROR(VLOOKUP($A222,BF!$B:$Z,E$1,0)),0,VLOOKUP($A222,BF!$B:$Z,E$1,0))</f>
        <v>0</v>
      </c>
      <c r="F222" s="186">
        <f t="shared" si="9"/>
        <v>0</v>
      </c>
      <c r="G222" s="187">
        <f t="shared" si="10"/>
        <v>0</v>
      </c>
      <c r="H222" s="222">
        <f t="shared" si="11"/>
        <v>0</v>
      </c>
    </row>
    <row r="223" spans="1:8" ht="15" customHeight="1" x14ac:dyDescent="0.2">
      <c r="A223" s="199">
        <v>10298</v>
      </c>
      <c r="B223" s="199" t="s">
        <v>295</v>
      </c>
      <c r="C223" s="200">
        <v>6.14</v>
      </c>
      <c r="D223" s="184">
        <f>IFERROR(VLOOKUP(A223,BF!B$2:M$999,5,FALSE),0)</f>
        <v>1</v>
      </c>
      <c r="E223" s="200">
        <f>IF(ISERROR(VLOOKUP($A223,BF!$B:$Z,E$1,0)),0,VLOOKUP($A223,BF!$B:$Z,E$1,0))</f>
        <v>79.98</v>
      </c>
      <c r="F223" s="184">
        <f t="shared" si="9"/>
        <v>79.98</v>
      </c>
      <c r="G223" s="185">
        <f t="shared" si="10"/>
        <v>-73.84</v>
      </c>
      <c r="H223" s="222">
        <f t="shared" si="11"/>
        <v>-1</v>
      </c>
    </row>
    <row r="224" spans="1:8" ht="15" customHeight="1" x14ac:dyDescent="0.2">
      <c r="A224" s="204">
        <v>12806</v>
      </c>
      <c r="B224" s="204" t="s">
        <v>420</v>
      </c>
      <c r="C224" s="205">
        <v>95.85</v>
      </c>
      <c r="D224" s="184">
        <f>IFERROR(VLOOKUP(A224,BF!B$2:M$999,5,FALSE),0)</f>
        <v>0</v>
      </c>
      <c r="E224" s="202">
        <f>IF(ISERROR(VLOOKUP($A224,BF!$B:$Z,E$1,0)),0,VLOOKUP($A224,BF!$B:$Z,E$1,0))</f>
        <v>0</v>
      </c>
      <c r="F224" s="186">
        <f t="shared" si="9"/>
        <v>0</v>
      </c>
      <c r="G224" s="187">
        <f t="shared" si="10"/>
        <v>0</v>
      </c>
      <c r="H224" s="222">
        <f t="shared" si="11"/>
        <v>0</v>
      </c>
    </row>
    <row r="225" spans="1:8" ht="15" customHeight="1" x14ac:dyDescent="0.2">
      <c r="A225" s="199">
        <v>206532</v>
      </c>
      <c r="B225" s="199" t="s">
        <v>296</v>
      </c>
      <c r="C225" s="200">
        <v>79.98</v>
      </c>
      <c r="D225" s="184">
        <f>IFERROR(VLOOKUP(A225,BF!B$2:M$999,5,FALSE),0)</f>
        <v>1</v>
      </c>
      <c r="E225" s="200">
        <f>IF(ISERROR(VLOOKUP($A225,BF!$B:$Z,E$1,0)),0,VLOOKUP($A225,BF!$B:$Z,E$1,0))</f>
        <v>6.91</v>
      </c>
      <c r="F225" s="184">
        <f t="shared" si="9"/>
        <v>6.91</v>
      </c>
      <c r="G225" s="185">
        <f t="shared" si="10"/>
        <v>73.070000000000007</v>
      </c>
      <c r="H225" s="222">
        <f t="shared" si="11"/>
        <v>-1</v>
      </c>
    </row>
    <row r="226" spans="1:8" ht="15" customHeight="1" x14ac:dyDescent="0.2">
      <c r="A226" s="204">
        <v>206525</v>
      </c>
      <c r="B226" s="204" t="s">
        <v>297</v>
      </c>
      <c r="C226" s="205">
        <v>5.76</v>
      </c>
      <c r="D226" s="184">
        <f>IFERROR(VLOOKUP(A226,BF!B$2:M$999,5,FALSE),0)</f>
        <v>4</v>
      </c>
      <c r="E226" s="202">
        <f>IF(ISERROR(VLOOKUP($A226,BF!$B:$Z,E$1,0)),0,VLOOKUP($A226,BF!$B:$Z,E$1,0))</f>
        <v>6.91</v>
      </c>
      <c r="F226" s="186">
        <f t="shared" si="9"/>
        <v>27.64</v>
      </c>
      <c r="G226" s="187">
        <f t="shared" si="10"/>
        <v>-4.6000000000000014</v>
      </c>
      <c r="H226" s="222">
        <f t="shared" si="11"/>
        <v>-4</v>
      </c>
    </row>
    <row r="227" spans="1:8" ht="15" customHeight="1" x14ac:dyDescent="0.2">
      <c r="A227" s="199">
        <v>206518</v>
      </c>
      <c r="B227" s="199" t="s">
        <v>371</v>
      </c>
      <c r="C227" s="200">
        <v>5.76</v>
      </c>
      <c r="D227" s="184">
        <f>IFERROR(VLOOKUP(A227,BF!B$2:M$999,5,FALSE),0)</f>
        <v>0</v>
      </c>
      <c r="E227" s="200">
        <f>IF(ISERROR(VLOOKUP($A227,BF!$B:$Z,E$1,0)),0,VLOOKUP($A227,BF!$B:$Z,E$1,0))</f>
        <v>0</v>
      </c>
      <c r="F227" s="184">
        <f t="shared" si="9"/>
        <v>0</v>
      </c>
      <c r="G227" s="185">
        <f t="shared" si="10"/>
        <v>0</v>
      </c>
      <c r="H227" s="222">
        <f t="shared" si="11"/>
        <v>0</v>
      </c>
    </row>
    <row r="228" spans="1:8" ht="15" customHeight="1" x14ac:dyDescent="0.2">
      <c r="A228" s="204">
        <v>206501</v>
      </c>
      <c r="B228" s="204" t="s">
        <v>372</v>
      </c>
      <c r="C228" s="205">
        <v>6.91</v>
      </c>
      <c r="D228" s="184">
        <f>IFERROR(VLOOKUP(A228,BF!B$2:M$999,5,FALSE),0)</f>
        <v>0</v>
      </c>
      <c r="E228" s="202">
        <f>IF(ISERROR(VLOOKUP($A228,BF!$B:$Z,E$1,0)),0,VLOOKUP($A228,BF!$B:$Z,E$1,0))</f>
        <v>0</v>
      </c>
      <c r="F228" s="186">
        <f t="shared" si="9"/>
        <v>0</v>
      </c>
      <c r="G228" s="187">
        <f t="shared" si="10"/>
        <v>0</v>
      </c>
      <c r="H228" s="222">
        <f t="shared" si="11"/>
        <v>0</v>
      </c>
    </row>
    <row r="229" spans="1:8" ht="15" customHeight="1" x14ac:dyDescent="0.2">
      <c r="A229" s="180">
        <v>211666</v>
      </c>
      <c r="B229" s="199" t="s">
        <v>215</v>
      </c>
      <c r="C229" s="200">
        <v>6.91</v>
      </c>
      <c r="D229" s="184">
        <f>IFERROR(VLOOKUP(A229,BF!B$2:M$999,5,FALSE),0)</f>
        <v>0</v>
      </c>
      <c r="E229" s="200">
        <f>IF(ISERROR(VLOOKUP($A229,BF!$B:$Z,E$1,0)),0,VLOOKUP($A229,BF!$B:$Z,E$1,0))</f>
        <v>0</v>
      </c>
      <c r="F229" s="184">
        <f t="shared" si="9"/>
        <v>0</v>
      </c>
      <c r="G229" s="185">
        <f t="shared" si="10"/>
        <v>0</v>
      </c>
      <c r="H229" s="222">
        <f t="shared" si="11"/>
        <v>0</v>
      </c>
    </row>
    <row r="230" spans="1:8" ht="15" customHeight="1" x14ac:dyDescent="0.2">
      <c r="A230" s="204">
        <v>211659</v>
      </c>
      <c r="B230" s="204" t="s">
        <v>214</v>
      </c>
      <c r="C230" s="205">
        <v>31.96</v>
      </c>
      <c r="D230" s="184">
        <f>IFERROR(VLOOKUP(A230,BF!B$2:M$999,5,FALSE),0)</f>
        <v>0</v>
      </c>
      <c r="E230" s="202">
        <f>IF(ISERROR(VLOOKUP($A230,BF!$B:$Z,E$1,0)),0,VLOOKUP($A230,BF!$B:$Z,E$1,0))</f>
        <v>0</v>
      </c>
      <c r="F230" s="186">
        <f t="shared" si="9"/>
        <v>0</v>
      </c>
      <c r="G230" s="187">
        <f t="shared" si="10"/>
        <v>0</v>
      </c>
      <c r="H230" s="222">
        <f t="shared" si="11"/>
        <v>0</v>
      </c>
    </row>
    <row r="231" spans="1:8" ht="15" customHeight="1" x14ac:dyDescent="0.2">
      <c r="A231" s="199">
        <v>207263</v>
      </c>
      <c r="B231" s="199" t="s">
        <v>173</v>
      </c>
      <c r="C231" s="200">
        <v>43.9</v>
      </c>
      <c r="D231" s="184">
        <f>IFERROR(VLOOKUP(A231,BF!B$2:M$999,5,FALSE),0)</f>
        <v>0</v>
      </c>
      <c r="E231" s="200">
        <f>IF(ISERROR(VLOOKUP($A231,BF!$B:$Z,E$1,0)),0,VLOOKUP($A231,BF!$B:$Z,E$1,0))</f>
        <v>0</v>
      </c>
      <c r="F231" s="184">
        <f t="shared" si="9"/>
        <v>0</v>
      </c>
      <c r="G231" s="185">
        <f t="shared" si="10"/>
        <v>0</v>
      </c>
      <c r="H231" s="222">
        <f t="shared" si="11"/>
        <v>0</v>
      </c>
    </row>
    <row r="232" spans="1:8" ht="15" customHeight="1" x14ac:dyDescent="0.2">
      <c r="A232" s="204">
        <v>20081</v>
      </c>
      <c r="B232" s="204" t="s">
        <v>298</v>
      </c>
      <c r="C232" s="205">
        <v>18.45</v>
      </c>
      <c r="D232" s="184">
        <f>IFERROR(VLOOKUP(A232,BF!B$2:M$999,5,FALSE),0)</f>
        <v>5</v>
      </c>
      <c r="E232" s="202">
        <f>IF(ISERROR(VLOOKUP($A232,BF!$B:$Z,E$1,0)),0,VLOOKUP($A232,BF!$B:$Z,E$1,0))</f>
        <v>21.98</v>
      </c>
      <c r="F232" s="186">
        <f t="shared" si="9"/>
        <v>109.9</v>
      </c>
      <c r="G232" s="187">
        <f t="shared" si="10"/>
        <v>-17.650000000000006</v>
      </c>
      <c r="H232" s="222">
        <f t="shared" si="11"/>
        <v>-5</v>
      </c>
    </row>
    <row r="233" spans="1:8" ht="15" customHeight="1" x14ac:dyDescent="0.2">
      <c r="A233" s="199">
        <v>213264</v>
      </c>
      <c r="B233" s="199" t="s">
        <v>299</v>
      </c>
      <c r="C233" s="200">
        <v>17.98</v>
      </c>
      <c r="D233" s="184">
        <f>IFERROR(VLOOKUP(A233,BF!B$2:M$999,5,FALSE),0)</f>
        <v>0</v>
      </c>
      <c r="E233" s="200">
        <f>IF(ISERROR(VLOOKUP($A233,BF!$B:$Z,E$1,0)),0,VLOOKUP($A233,BF!$B:$Z,E$1,0))</f>
        <v>0</v>
      </c>
      <c r="F233" s="184">
        <f t="shared" si="9"/>
        <v>0</v>
      </c>
      <c r="G233" s="185">
        <f t="shared" si="10"/>
        <v>0</v>
      </c>
      <c r="H233" s="222">
        <f t="shared" si="11"/>
        <v>0</v>
      </c>
    </row>
    <row r="234" spans="1:8" ht="15" customHeight="1" x14ac:dyDescent="0.2">
      <c r="A234" s="204">
        <v>20080</v>
      </c>
      <c r="B234" s="204" t="s">
        <v>300</v>
      </c>
      <c r="C234" s="205">
        <v>18.45</v>
      </c>
      <c r="D234" s="184">
        <f>IFERROR(VLOOKUP(A234,BF!B$2:M$999,5,FALSE),0)</f>
        <v>7</v>
      </c>
      <c r="E234" s="202">
        <f>IF(ISERROR(VLOOKUP($A234,BF!$B:$Z,E$1,0)),0,VLOOKUP($A234,BF!$B:$Z,E$1,0))</f>
        <v>25.98</v>
      </c>
      <c r="F234" s="186">
        <f t="shared" si="9"/>
        <v>181.86</v>
      </c>
      <c r="G234" s="187">
        <f t="shared" si="10"/>
        <v>-52.710000000000008</v>
      </c>
      <c r="H234" s="222">
        <f t="shared" si="11"/>
        <v>-7</v>
      </c>
    </row>
    <row r="235" spans="1:8" ht="15" customHeight="1" x14ac:dyDescent="0.2">
      <c r="A235" s="199">
        <v>205863</v>
      </c>
      <c r="B235" s="199" t="s">
        <v>373</v>
      </c>
      <c r="C235" s="200">
        <v>21.98</v>
      </c>
      <c r="D235" s="184">
        <f>IFERROR(VLOOKUP(A235,BF!B$2:M$999,5,FALSE),0)</f>
        <v>0</v>
      </c>
      <c r="E235" s="200">
        <f>IF(ISERROR(VLOOKUP($A235,BF!$B:$Z,E$1,0)),0,VLOOKUP($A235,BF!$B:$Z,E$1,0))</f>
        <v>0</v>
      </c>
      <c r="F235" s="184">
        <f t="shared" si="9"/>
        <v>0</v>
      </c>
      <c r="G235" s="185">
        <f t="shared" si="10"/>
        <v>0</v>
      </c>
      <c r="H235" s="222">
        <f t="shared" si="11"/>
        <v>0</v>
      </c>
    </row>
    <row r="236" spans="1:8" ht="15" customHeight="1" x14ac:dyDescent="0.2">
      <c r="A236" s="204">
        <v>206204</v>
      </c>
      <c r="B236" s="204" t="s">
        <v>374</v>
      </c>
      <c r="C236" s="205">
        <v>3.46</v>
      </c>
      <c r="D236" s="184">
        <f>IFERROR(VLOOKUP(A236,BF!B$2:M$999,5,FALSE),0)</f>
        <v>0</v>
      </c>
      <c r="E236" s="202">
        <f>IF(ISERROR(VLOOKUP($A236,BF!$B:$Z,E$1,0)),0,VLOOKUP($A236,BF!$B:$Z,E$1,0))</f>
        <v>0</v>
      </c>
      <c r="F236" s="186">
        <f t="shared" si="9"/>
        <v>0</v>
      </c>
      <c r="G236" s="187">
        <f t="shared" si="10"/>
        <v>0</v>
      </c>
      <c r="H236" s="222">
        <f t="shared" si="11"/>
        <v>0</v>
      </c>
    </row>
    <row r="237" spans="1:8" ht="15" customHeight="1" x14ac:dyDescent="0.2">
      <c r="A237" s="199">
        <v>20463</v>
      </c>
      <c r="B237" s="199" t="s">
        <v>377</v>
      </c>
      <c r="C237" s="200">
        <v>3.46</v>
      </c>
      <c r="D237" s="184">
        <f>IFERROR(VLOOKUP(A237,BF!B$2:M$999,5,FALSE),0)</f>
        <v>0</v>
      </c>
      <c r="E237" s="200">
        <f>IF(ISERROR(VLOOKUP($A237,BF!$B:$Z,E$1,0)),0,VLOOKUP($A237,BF!$B:$Z,E$1,0))</f>
        <v>0</v>
      </c>
      <c r="F237" s="184">
        <f t="shared" si="9"/>
        <v>0</v>
      </c>
      <c r="G237" s="185">
        <f t="shared" si="10"/>
        <v>0</v>
      </c>
      <c r="H237" s="222">
        <f t="shared" si="11"/>
        <v>0</v>
      </c>
    </row>
    <row r="238" spans="1:8" ht="15" customHeight="1" x14ac:dyDescent="0.2">
      <c r="A238" s="204">
        <v>205870</v>
      </c>
      <c r="B238" s="204" t="s">
        <v>375</v>
      </c>
      <c r="C238" s="205">
        <v>3.46</v>
      </c>
      <c r="D238" s="184">
        <f>IFERROR(VLOOKUP(A238,BF!B$2:M$999,5,FALSE),0)</f>
        <v>0</v>
      </c>
      <c r="E238" s="202">
        <f>IF(ISERROR(VLOOKUP($A238,BF!$B:$Z,E$1,0)),0,VLOOKUP($A238,BF!$B:$Z,E$1,0))</f>
        <v>0</v>
      </c>
      <c r="F238" s="186">
        <f t="shared" si="9"/>
        <v>0</v>
      </c>
      <c r="G238" s="187">
        <f t="shared" si="10"/>
        <v>0</v>
      </c>
      <c r="H238" s="222">
        <f t="shared" si="11"/>
        <v>0</v>
      </c>
    </row>
    <row r="239" spans="1:8" ht="15" customHeight="1" x14ac:dyDescent="0.2">
      <c r="A239" s="199">
        <v>206211</v>
      </c>
      <c r="B239" s="199" t="s">
        <v>376</v>
      </c>
      <c r="C239" s="200">
        <v>3.46</v>
      </c>
      <c r="D239" s="184">
        <f>IFERROR(VLOOKUP(A239,BF!B$2:M$999,5,FALSE),0)</f>
        <v>0</v>
      </c>
      <c r="E239" s="200">
        <f>IF(ISERROR(VLOOKUP($A239,BF!$B:$Z,E$1,0)),0,VLOOKUP($A239,BF!$B:$Z,E$1,0))</f>
        <v>0</v>
      </c>
      <c r="F239" s="184">
        <f t="shared" si="9"/>
        <v>0</v>
      </c>
      <c r="G239" s="185">
        <f t="shared" si="10"/>
        <v>0</v>
      </c>
      <c r="H239" s="222">
        <f t="shared" si="11"/>
        <v>0</v>
      </c>
    </row>
    <row r="240" spans="1:8" ht="15" customHeight="1" x14ac:dyDescent="0.2">
      <c r="A240" s="204">
        <v>205887</v>
      </c>
      <c r="B240" s="204" t="s">
        <v>385</v>
      </c>
      <c r="C240" s="205">
        <v>3.46</v>
      </c>
      <c r="D240" s="184">
        <f>IFERROR(VLOOKUP(A240,BF!B$2:M$999,5,FALSE),0)</f>
        <v>0</v>
      </c>
      <c r="E240" s="202">
        <f>IF(ISERROR(VLOOKUP($A240,BF!$B:$Z,E$1,0)),0,VLOOKUP($A240,BF!$B:$Z,E$1,0))</f>
        <v>0</v>
      </c>
      <c r="F240" s="186">
        <f t="shared" si="9"/>
        <v>0</v>
      </c>
      <c r="G240" s="187">
        <f t="shared" si="10"/>
        <v>0</v>
      </c>
      <c r="H240" s="222">
        <f t="shared" si="11"/>
        <v>0</v>
      </c>
    </row>
    <row r="241" spans="1:8" ht="15" customHeight="1" x14ac:dyDescent="0.2">
      <c r="A241" s="199">
        <v>20294</v>
      </c>
      <c r="B241" s="199" t="s">
        <v>378</v>
      </c>
      <c r="C241" s="200">
        <v>3.46</v>
      </c>
      <c r="D241" s="184">
        <f>IFERROR(VLOOKUP(A241,BF!B$2:M$999,5,FALSE),0)</f>
        <v>0</v>
      </c>
      <c r="E241" s="200">
        <f>IF(ISERROR(VLOOKUP($A241,BF!$B:$Z,E$1,0)),0,VLOOKUP($A241,BF!$B:$Z,E$1,0))</f>
        <v>0</v>
      </c>
      <c r="F241" s="184">
        <f t="shared" si="9"/>
        <v>0</v>
      </c>
      <c r="G241" s="185">
        <f t="shared" si="10"/>
        <v>0</v>
      </c>
      <c r="H241" s="222">
        <f t="shared" si="11"/>
        <v>0</v>
      </c>
    </row>
    <row r="242" spans="1:8" ht="15" customHeight="1" x14ac:dyDescent="0.2">
      <c r="A242" s="204">
        <v>20295</v>
      </c>
      <c r="B242" s="204" t="s">
        <v>379</v>
      </c>
      <c r="C242" s="205">
        <v>3.46</v>
      </c>
      <c r="D242" s="184">
        <f>IFERROR(VLOOKUP(A242,BF!B$2:M$999,5,FALSE),0)</f>
        <v>0</v>
      </c>
      <c r="E242" s="202">
        <f>IF(ISERROR(VLOOKUP($A242,BF!$B:$Z,E$1,0)),0,VLOOKUP($A242,BF!$B:$Z,E$1,0))</f>
        <v>0</v>
      </c>
      <c r="F242" s="186">
        <f t="shared" si="9"/>
        <v>0</v>
      </c>
      <c r="G242" s="187">
        <f t="shared" si="10"/>
        <v>0</v>
      </c>
      <c r="H242" s="222">
        <f t="shared" si="11"/>
        <v>0</v>
      </c>
    </row>
    <row r="243" spans="1:8" ht="15" customHeight="1" x14ac:dyDescent="0.2">
      <c r="A243" s="199">
        <v>20298</v>
      </c>
      <c r="B243" s="199" t="s">
        <v>383</v>
      </c>
      <c r="C243" s="200">
        <v>3.46</v>
      </c>
      <c r="D243" s="184">
        <f>IFERROR(VLOOKUP(A243,BF!B$2:M$999,5,FALSE),0)</f>
        <v>0</v>
      </c>
      <c r="E243" s="200">
        <f>IF(ISERROR(VLOOKUP($A243,BF!$B:$Z,E$1,0)),0,VLOOKUP($A243,BF!$B:$Z,E$1,0))</f>
        <v>0</v>
      </c>
      <c r="F243" s="184">
        <f t="shared" si="9"/>
        <v>0</v>
      </c>
      <c r="G243" s="185">
        <f t="shared" si="10"/>
        <v>0</v>
      </c>
      <c r="H243" s="222">
        <f t="shared" si="11"/>
        <v>0</v>
      </c>
    </row>
    <row r="244" spans="1:8" ht="15" customHeight="1" x14ac:dyDescent="0.2">
      <c r="A244" s="204">
        <v>20297</v>
      </c>
      <c r="B244" s="204" t="s">
        <v>381</v>
      </c>
      <c r="C244" s="205">
        <v>3.46</v>
      </c>
      <c r="D244" s="184">
        <f>IFERROR(VLOOKUP(A244,BF!B$2:M$999,5,FALSE),0)</f>
        <v>0</v>
      </c>
      <c r="E244" s="202">
        <f>IF(ISERROR(VLOOKUP($A244,BF!$B:$Z,E$1,0)),0,VLOOKUP($A244,BF!$B:$Z,E$1,0))</f>
        <v>0</v>
      </c>
      <c r="F244" s="186">
        <f t="shared" si="9"/>
        <v>0</v>
      </c>
      <c r="G244" s="187">
        <f t="shared" si="10"/>
        <v>0</v>
      </c>
      <c r="H244" s="222">
        <f t="shared" si="11"/>
        <v>0</v>
      </c>
    </row>
    <row r="245" spans="1:8" ht="15" customHeight="1" x14ac:dyDescent="0.2">
      <c r="A245" s="199">
        <v>20292</v>
      </c>
      <c r="B245" s="199" t="s">
        <v>382</v>
      </c>
      <c r="C245" s="200">
        <v>3.46</v>
      </c>
      <c r="D245" s="184">
        <f>IFERROR(VLOOKUP(A245,BF!B$2:M$999,5,FALSE),0)</f>
        <v>12</v>
      </c>
      <c r="E245" s="200">
        <f>IF(ISERROR(VLOOKUP($A245,BF!$B:$Z,E$1,0)),0,VLOOKUP($A245,BF!$B:$Z,E$1,0))</f>
        <v>3.83</v>
      </c>
      <c r="F245" s="184">
        <f t="shared" si="9"/>
        <v>45.96</v>
      </c>
      <c r="G245" s="185">
        <f t="shared" si="10"/>
        <v>-4.4400000000000013</v>
      </c>
      <c r="H245" s="222">
        <f t="shared" si="11"/>
        <v>-12</v>
      </c>
    </row>
    <row r="246" spans="1:8" ht="15" customHeight="1" x14ac:dyDescent="0.2">
      <c r="A246" s="204">
        <v>20293</v>
      </c>
      <c r="B246" s="204" t="s">
        <v>380</v>
      </c>
      <c r="C246" s="205">
        <v>3.46</v>
      </c>
      <c r="D246" s="184">
        <f>IFERROR(VLOOKUP(A246,BF!B$2:M$999,5,FALSE),0)</f>
        <v>0</v>
      </c>
      <c r="E246" s="202">
        <f>IF(ISERROR(VLOOKUP($A246,BF!$B:$Z,E$1,0)),0,VLOOKUP($A246,BF!$B:$Z,E$1,0))</f>
        <v>0</v>
      </c>
      <c r="F246" s="186">
        <f t="shared" si="9"/>
        <v>0</v>
      </c>
      <c r="G246" s="187">
        <f t="shared" si="10"/>
        <v>0</v>
      </c>
      <c r="H246" s="222">
        <f t="shared" si="11"/>
        <v>0</v>
      </c>
    </row>
    <row r="247" spans="1:8" ht="15" customHeight="1" x14ac:dyDescent="0.2">
      <c r="A247" s="199">
        <v>209021</v>
      </c>
      <c r="B247" s="199" t="s">
        <v>392</v>
      </c>
      <c r="C247" s="200">
        <v>3.46</v>
      </c>
      <c r="D247" s="184">
        <f>IFERROR(VLOOKUP(A247,BF!B$2:M$999,5,FALSE),0)</f>
        <v>0</v>
      </c>
      <c r="E247" s="200">
        <f>IF(ISERROR(VLOOKUP($A247,BF!$B:$Z,E$1,0)),0,VLOOKUP($A247,BF!$B:$Z,E$1,0))</f>
        <v>0</v>
      </c>
      <c r="F247" s="184">
        <f t="shared" si="9"/>
        <v>0</v>
      </c>
      <c r="G247" s="185">
        <f t="shared" si="10"/>
        <v>0</v>
      </c>
      <c r="H247" s="222">
        <f t="shared" si="11"/>
        <v>0</v>
      </c>
    </row>
    <row r="248" spans="1:8" ht="15" customHeight="1" x14ac:dyDescent="0.2">
      <c r="A248" s="204">
        <v>20307</v>
      </c>
      <c r="B248" s="204" t="s">
        <v>462</v>
      </c>
      <c r="C248" s="205">
        <v>3.46</v>
      </c>
      <c r="D248" s="184">
        <f>IFERROR(VLOOKUP(A248,BF!B$2:M$999,5,FALSE),0)</f>
        <v>0</v>
      </c>
      <c r="E248" s="202">
        <f>IF(ISERROR(VLOOKUP($A248,BF!$B:$Z,E$1,0)),0,VLOOKUP($A248,BF!$B:$Z,E$1,0))</f>
        <v>0</v>
      </c>
      <c r="F248" s="186">
        <f t="shared" si="9"/>
        <v>0</v>
      </c>
      <c r="G248" s="187">
        <f t="shared" si="10"/>
        <v>0</v>
      </c>
      <c r="H248" s="222">
        <f t="shared" si="11"/>
        <v>0</v>
      </c>
    </row>
    <row r="249" spans="1:8" ht="15" customHeight="1" x14ac:dyDescent="0.2">
      <c r="A249" s="199">
        <v>20281</v>
      </c>
      <c r="B249" s="199" t="s">
        <v>384</v>
      </c>
      <c r="C249" s="200">
        <v>36.72</v>
      </c>
      <c r="D249" s="184">
        <f>IFERROR(VLOOKUP(A249,BF!B$2:M$999,5,FALSE),0)</f>
        <v>0</v>
      </c>
      <c r="E249" s="200">
        <f>IF(ISERROR(VLOOKUP($A249,BF!$B:$Z,E$1,0)),0,VLOOKUP($A249,BF!$B:$Z,E$1,0))</f>
        <v>0</v>
      </c>
      <c r="F249" s="184">
        <f t="shared" si="9"/>
        <v>0</v>
      </c>
      <c r="G249" s="185">
        <f t="shared" si="10"/>
        <v>0</v>
      </c>
      <c r="H249" s="222">
        <f t="shared" si="11"/>
        <v>0</v>
      </c>
    </row>
    <row r="250" spans="1:8" ht="15" customHeight="1" x14ac:dyDescent="0.2">
      <c r="A250" s="204">
        <v>209038</v>
      </c>
      <c r="B250" s="204" t="s">
        <v>386</v>
      </c>
      <c r="C250" s="205">
        <v>3.46</v>
      </c>
      <c r="D250" s="184">
        <f>IFERROR(VLOOKUP(A250,BF!B$2:M$999,5,FALSE),0)</f>
        <v>0</v>
      </c>
      <c r="E250" s="202">
        <f>IF(ISERROR(VLOOKUP($A250,BF!$B:$Z,E$1,0)),0,VLOOKUP($A250,BF!$B:$Z,E$1,0))</f>
        <v>0</v>
      </c>
      <c r="F250" s="186">
        <f t="shared" si="9"/>
        <v>0</v>
      </c>
      <c r="G250" s="187">
        <f t="shared" si="10"/>
        <v>0</v>
      </c>
      <c r="H250" s="222">
        <f t="shared" si="11"/>
        <v>0</v>
      </c>
    </row>
    <row r="251" spans="1:8" ht="15" customHeight="1" x14ac:dyDescent="0.2">
      <c r="A251" s="199">
        <v>206761</v>
      </c>
      <c r="B251" s="199" t="s">
        <v>387</v>
      </c>
      <c r="C251" s="200">
        <v>3.46</v>
      </c>
      <c r="D251" s="184">
        <f>IFERROR(VLOOKUP(A251,BF!B$2:M$999,5,FALSE),0)</f>
        <v>2</v>
      </c>
      <c r="E251" s="200">
        <f>IF(ISERROR(VLOOKUP($A251,BF!$B:$Z,E$1,0)),0,VLOOKUP($A251,BF!$B:$Z,E$1,0))</f>
        <v>4.9800000000000004</v>
      </c>
      <c r="F251" s="184">
        <f t="shared" si="9"/>
        <v>9.9600000000000009</v>
      </c>
      <c r="G251" s="185">
        <f t="shared" si="10"/>
        <v>-3.0400000000000009</v>
      </c>
      <c r="H251" s="222">
        <f t="shared" si="11"/>
        <v>-2</v>
      </c>
    </row>
    <row r="252" spans="1:8" ht="15" customHeight="1" x14ac:dyDescent="0.2">
      <c r="A252" s="204">
        <v>206730</v>
      </c>
      <c r="B252" s="204" t="s">
        <v>388</v>
      </c>
      <c r="C252" s="205">
        <v>3.46</v>
      </c>
      <c r="D252" s="184">
        <f>IFERROR(VLOOKUP(A252,BF!B$2:M$999,5,FALSE),0)</f>
        <v>1</v>
      </c>
      <c r="E252" s="202">
        <f>IF(ISERROR(VLOOKUP($A252,BF!$B:$Z,E$1,0)),0,VLOOKUP($A252,BF!$B:$Z,E$1,0))</f>
        <v>4.9800000000000004</v>
      </c>
      <c r="F252" s="186">
        <f t="shared" si="9"/>
        <v>4.9800000000000004</v>
      </c>
      <c r="G252" s="187">
        <f t="shared" si="10"/>
        <v>-1.5200000000000005</v>
      </c>
      <c r="H252" s="222">
        <f t="shared" si="11"/>
        <v>-1</v>
      </c>
    </row>
    <row r="253" spans="1:8" ht="15" customHeight="1" x14ac:dyDescent="0.2">
      <c r="A253" s="199">
        <v>206778</v>
      </c>
      <c r="B253" s="199" t="s">
        <v>389</v>
      </c>
      <c r="C253" s="200">
        <v>3.46</v>
      </c>
      <c r="D253" s="184">
        <f>IFERROR(VLOOKUP(A253,BF!B$2:M$999,5,FALSE),0)</f>
        <v>0</v>
      </c>
      <c r="E253" s="200">
        <f>IF(ISERROR(VLOOKUP($A253,BF!$B:$Z,E$1,0)),0,VLOOKUP($A253,BF!$B:$Z,E$1,0))</f>
        <v>0</v>
      </c>
      <c r="F253" s="184">
        <f t="shared" si="9"/>
        <v>0</v>
      </c>
      <c r="G253" s="185">
        <f t="shared" si="10"/>
        <v>0</v>
      </c>
      <c r="H253" s="222">
        <f t="shared" si="11"/>
        <v>0</v>
      </c>
    </row>
    <row r="254" spans="1:8" ht="15" customHeight="1" x14ac:dyDescent="0.2">
      <c r="A254" s="204">
        <v>206747</v>
      </c>
      <c r="B254" s="204" t="s">
        <v>390</v>
      </c>
      <c r="C254" s="205">
        <v>3.46</v>
      </c>
      <c r="D254" s="184">
        <f>IFERROR(VLOOKUP(A254,BF!B$2:M$999,5,FALSE),0)</f>
        <v>1</v>
      </c>
      <c r="E254" s="202">
        <f>IF(ISERROR(VLOOKUP($A254,BF!$B:$Z,E$1,0)),0,VLOOKUP($A254,BF!$B:$Z,E$1,0))</f>
        <v>4.9800000000000004</v>
      </c>
      <c r="F254" s="186">
        <f t="shared" si="9"/>
        <v>4.9800000000000004</v>
      </c>
      <c r="G254" s="187">
        <f t="shared" si="10"/>
        <v>-1.5200000000000005</v>
      </c>
      <c r="H254" s="222">
        <f t="shared" si="11"/>
        <v>-1</v>
      </c>
    </row>
    <row r="255" spans="1:8" ht="15" customHeight="1" x14ac:dyDescent="0.2">
      <c r="A255" s="199">
        <v>206754</v>
      </c>
      <c r="B255" s="199" t="s">
        <v>391</v>
      </c>
      <c r="C255" s="200">
        <v>3.06</v>
      </c>
      <c r="D255" s="184">
        <f>IFERROR(VLOOKUP(A255,BF!B$2:M$999,5,FALSE),0)</f>
        <v>1</v>
      </c>
      <c r="E255" s="200">
        <f>IF(ISERROR(VLOOKUP($A255,BF!$B:$Z,E$1,0)),0,VLOOKUP($A255,BF!$B:$Z,E$1,0))</f>
        <v>4.9800000000000004</v>
      </c>
      <c r="F255" s="184">
        <f t="shared" si="9"/>
        <v>4.9800000000000004</v>
      </c>
      <c r="G255" s="185">
        <f t="shared" si="10"/>
        <v>-1.9200000000000004</v>
      </c>
      <c r="H255" s="222">
        <f t="shared" si="11"/>
        <v>-1</v>
      </c>
    </row>
    <row r="256" spans="1:8" ht="15" customHeight="1" x14ac:dyDescent="0.2">
      <c r="A256" s="204">
        <v>20291</v>
      </c>
      <c r="B256" s="204" t="s">
        <v>393</v>
      </c>
      <c r="C256" s="205">
        <v>3.46</v>
      </c>
      <c r="D256" s="184">
        <f>IFERROR(VLOOKUP(A256,BF!B$2:M$999,5,FALSE),0)</f>
        <v>0</v>
      </c>
      <c r="E256" s="202">
        <f>IF(ISERROR(VLOOKUP($A256,BF!$B:$Z,E$1,0)),0,VLOOKUP($A256,BF!$B:$Z,E$1,0))</f>
        <v>0</v>
      </c>
      <c r="F256" s="186">
        <f t="shared" si="9"/>
        <v>0</v>
      </c>
      <c r="G256" s="187">
        <f t="shared" si="10"/>
        <v>0</v>
      </c>
      <c r="H256" s="222">
        <f t="shared" si="11"/>
        <v>0</v>
      </c>
    </row>
    <row r="257" spans="1:8" ht="15" customHeight="1" x14ac:dyDescent="0.2">
      <c r="A257" s="199">
        <v>20290</v>
      </c>
      <c r="B257" s="199" t="s">
        <v>394</v>
      </c>
      <c r="C257" s="200">
        <v>3.46</v>
      </c>
      <c r="D257" s="184">
        <f>IFERROR(VLOOKUP(A257,BF!B$2:M$999,5,FALSE),0)</f>
        <v>12</v>
      </c>
      <c r="E257" s="200">
        <f>IF(ISERROR(VLOOKUP($A257,BF!$B:$Z,E$1,0)),0,VLOOKUP($A257,BF!$B:$Z,E$1,0))</f>
        <v>3.46</v>
      </c>
      <c r="F257" s="184">
        <f t="shared" si="9"/>
        <v>41.519999999999996</v>
      </c>
      <c r="G257" s="185">
        <f t="shared" si="10"/>
        <v>0</v>
      </c>
      <c r="H257" s="222">
        <f t="shared" si="11"/>
        <v>-12</v>
      </c>
    </row>
    <row r="258" spans="1:8" ht="15" customHeight="1" x14ac:dyDescent="0.2">
      <c r="A258" s="204">
        <v>20289</v>
      </c>
      <c r="B258" s="204" t="s">
        <v>395</v>
      </c>
      <c r="C258" s="205">
        <v>3.46</v>
      </c>
      <c r="D258" s="184">
        <f>IFERROR(VLOOKUP(A258,BF!B$2:M$999,5,FALSE),0)</f>
        <v>0</v>
      </c>
      <c r="E258" s="202">
        <f>IF(ISERROR(VLOOKUP($A258,BF!$B:$Z,E$1,0)),0,VLOOKUP($A258,BF!$B:$Z,E$1,0))</f>
        <v>0</v>
      </c>
      <c r="F258" s="186">
        <f t="shared" si="9"/>
        <v>0</v>
      </c>
      <c r="G258" s="187">
        <f t="shared" si="10"/>
        <v>0</v>
      </c>
      <c r="H258" s="222">
        <f t="shared" si="11"/>
        <v>0</v>
      </c>
    </row>
    <row r="259" spans="1:8" ht="15" customHeight="1" x14ac:dyDescent="0.2">
      <c r="A259" s="199">
        <v>12539</v>
      </c>
      <c r="B259" s="199" t="s">
        <v>75</v>
      </c>
      <c r="C259" s="200">
        <v>4.1500000000000004</v>
      </c>
      <c r="D259" s="184">
        <f>IFERROR(VLOOKUP(A259,BF!B$2:M$999,5,FALSE),0)</f>
        <v>0</v>
      </c>
      <c r="E259" s="200">
        <f>IF(ISERROR(VLOOKUP($A259,BF!$B:$Z,E$1,0)),0,VLOOKUP($A259,BF!$B:$Z,E$1,0))</f>
        <v>0</v>
      </c>
      <c r="F259" s="184">
        <f t="shared" ref="F259:F322" si="12">E259*D259</f>
        <v>0</v>
      </c>
      <c r="G259" s="185">
        <f t="shared" ref="G259:G322" si="13">(C259-E259)*D259</f>
        <v>0</v>
      </c>
      <c r="H259" s="222">
        <f t="shared" ref="H259:H322" si="14">D259*-1</f>
        <v>0</v>
      </c>
    </row>
    <row r="260" spans="1:8" ht="15" customHeight="1" x14ac:dyDescent="0.2">
      <c r="A260" s="204">
        <v>12540</v>
      </c>
      <c r="B260" s="204" t="s">
        <v>113</v>
      </c>
      <c r="C260" s="205">
        <v>4.1500000000000004</v>
      </c>
      <c r="D260" s="184">
        <f>IFERROR(VLOOKUP(A260,BF!B$2:M$999,5,FALSE),0)</f>
        <v>0</v>
      </c>
      <c r="E260" s="202">
        <f>IF(ISERROR(VLOOKUP($A260,BF!$B:$Z,E$1,0)),0,VLOOKUP($A260,BF!$B:$Z,E$1,0))</f>
        <v>0</v>
      </c>
      <c r="F260" s="186">
        <f t="shared" si="12"/>
        <v>0</v>
      </c>
      <c r="G260" s="187">
        <f t="shared" si="13"/>
        <v>0</v>
      </c>
      <c r="H260" s="222">
        <f t="shared" si="14"/>
        <v>0</v>
      </c>
    </row>
    <row r="261" spans="1:8" ht="15" customHeight="1" x14ac:dyDescent="0.2">
      <c r="A261" s="199">
        <v>13473</v>
      </c>
      <c r="B261" s="199" t="s">
        <v>421</v>
      </c>
      <c r="C261" s="200">
        <v>4.1500000000000004</v>
      </c>
      <c r="D261" s="184">
        <f>IFERROR(VLOOKUP(A261,BF!B$2:M$999,5,FALSE),0)</f>
        <v>0</v>
      </c>
      <c r="E261" s="200">
        <f>IF(ISERROR(VLOOKUP($A261,BF!$B:$Z,E$1,0)),0,VLOOKUP($A261,BF!$B:$Z,E$1,0))</f>
        <v>0</v>
      </c>
      <c r="F261" s="184">
        <f t="shared" si="12"/>
        <v>0</v>
      </c>
      <c r="G261" s="185">
        <f t="shared" si="13"/>
        <v>0</v>
      </c>
      <c r="H261" s="222">
        <f t="shared" si="14"/>
        <v>0</v>
      </c>
    </row>
    <row r="262" spans="1:8" ht="15" customHeight="1" x14ac:dyDescent="0.2">
      <c r="A262" s="204">
        <v>208840</v>
      </c>
      <c r="B262" s="204" t="s">
        <v>204</v>
      </c>
      <c r="C262" s="205">
        <v>4.1500000000000004</v>
      </c>
      <c r="D262" s="184">
        <f>IFERROR(VLOOKUP(A262,BF!B$2:M$999,5,FALSE),0)</f>
        <v>0</v>
      </c>
      <c r="E262" s="202">
        <f>IF(ISERROR(VLOOKUP($A262,BF!$B:$Z,E$1,0)),0,VLOOKUP($A262,BF!$B:$Z,E$1,0))</f>
        <v>0</v>
      </c>
      <c r="F262" s="186">
        <f t="shared" si="12"/>
        <v>0</v>
      </c>
      <c r="G262" s="187">
        <f t="shared" si="13"/>
        <v>0</v>
      </c>
      <c r="H262" s="222">
        <f t="shared" si="14"/>
        <v>0</v>
      </c>
    </row>
    <row r="263" spans="1:8" ht="15" customHeight="1" x14ac:dyDescent="0.2">
      <c r="A263" s="199">
        <v>12541</v>
      </c>
      <c r="B263" s="199" t="s">
        <v>76</v>
      </c>
      <c r="C263" s="200">
        <v>3.83</v>
      </c>
      <c r="D263" s="184">
        <f>IFERROR(VLOOKUP(A263,BF!B$2:M$999,5,FALSE),0)</f>
        <v>0</v>
      </c>
      <c r="E263" s="200">
        <f>IF(ISERROR(VLOOKUP($A263,BF!$B:$Z,E$1,0)),0,VLOOKUP($A263,BF!$B:$Z,E$1,0))</f>
        <v>0</v>
      </c>
      <c r="F263" s="184">
        <f t="shared" si="12"/>
        <v>0</v>
      </c>
      <c r="G263" s="185">
        <f t="shared" si="13"/>
        <v>0</v>
      </c>
      <c r="H263" s="222">
        <f t="shared" si="14"/>
        <v>0</v>
      </c>
    </row>
    <row r="264" spans="1:8" ht="15" customHeight="1" x14ac:dyDescent="0.2">
      <c r="A264" s="204">
        <v>208833</v>
      </c>
      <c r="B264" s="204" t="s">
        <v>205</v>
      </c>
      <c r="C264" s="205">
        <v>3.83</v>
      </c>
      <c r="D264" s="184">
        <f>IFERROR(VLOOKUP(A264,BF!B$2:M$999,5,FALSE),0)</f>
        <v>0</v>
      </c>
      <c r="E264" s="202">
        <f>IF(ISERROR(VLOOKUP($A264,BF!$B:$Z,E$1,0)),0,VLOOKUP($A264,BF!$B:$Z,E$1,0))</f>
        <v>0</v>
      </c>
      <c r="F264" s="186">
        <f t="shared" si="12"/>
        <v>0</v>
      </c>
      <c r="G264" s="187">
        <f t="shared" si="13"/>
        <v>0</v>
      </c>
      <c r="H264" s="222">
        <f t="shared" si="14"/>
        <v>0</v>
      </c>
    </row>
    <row r="265" spans="1:8" ht="15" customHeight="1" x14ac:dyDescent="0.2">
      <c r="A265" s="199">
        <v>208826</v>
      </c>
      <c r="B265" s="199" t="s">
        <v>206</v>
      </c>
      <c r="C265" s="200">
        <v>2.78</v>
      </c>
      <c r="D265" s="184">
        <f>IFERROR(VLOOKUP(A265,BF!B$2:M$999,5,FALSE),0)</f>
        <v>0</v>
      </c>
      <c r="E265" s="200">
        <f>IF(ISERROR(VLOOKUP($A265,BF!$B:$Z,E$1,0)),0,VLOOKUP($A265,BF!$B:$Z,E$1,0))</f>
        <v>0</v>
      </c>
      <c r="F265" s="184">
        <f t="shared" si="12"/>
        <v>0</v>
      </c>
      <c r="G265" s="185">
        <f t="shared" si="13"/>
        <v>0</v>
      </c>
      <c r="H265" s="222">
        <f t="shared" si="14"/>
        <v>0</v>
      </c>
    </row>
    <row r="266" spans="1:8" ht="15" customHeight="1" x14ac:dyDescent="0.2">
      <c r="A266" s="204">
        <v>13472</v>
      </c>
      <c r="B266" s="204" t="s">
        <v>396</v>
      </c>
      <c r="C266" s="205">
        <v>2.78</v>
      </c>
      <c r="D266" s="184">
        <f>IFERROR(VLOOKUP(A266,BF!B$2:M$999,5,FALSE),0)</f>
        <v>0</v>
      </c>
      <c r="E266" s="202">
        <f>IF(ISERROR(VLOOKUP($A266,BF!$B:$Z,E$1,0)),0,VLOOKUP($A266,BF!$B:$Z,E$1,0))</f>
        <v>0</v>
      </c>
      <c r="F266" s="186">
        <f t="shared" si="12"/>
        <v>0</v>
      </c>
      <c r="G266" s="187">
        <f t="shared" si="13"/>
        <v>0</v>
      </c>
      <c r="H266" s="222">
        <f t="shared" si="14"/>
        <v>0</v>
      </c>
    </row>
    <row r="267" spans="1:8" ht="15" customHeight="1" x14ac:dyDescent="0.2">
      <c r="A267" s="199">
        <v>13438</v>
      </c>
      <c r="B267" s="199" t="s">
        <v>397</v>
      </c>
      <c r="C267" s="200">
        <v>3.83</v>
      </c>
      <c r="D267" s="184">
        <f>IFERROR(VLOOKUP(A267,BF!B$2:M$999,5,FALSE),0)</f>
        <v>0</v>
      </c>
      <c r="E267" s="200">
        <f>IF(ISERROR(VLOOKUP($A267,BF!$B:$Z,E$1,0)),0,VLOOKUP($A267,BF!$B:$Z,E$1,0))</f>
        <v>0</v>
      </c>
      <c r="F267" s="184">
        <f t="shared" si="12"/>
        <v>0</v>
      </c>
      <c r="G267" s="185">
        <f t="shared" si="13"/>
        <v>0</v>
      </c>
      <c r="H267" s="222">
        <f t="shared" si="14"/>
        <v>0</v>
      </c>
    </row>
    <row r="268" spans="1:8" ht="15" customHeight="1" x14ac:dyDescent="0.2">
      <c r="A268" s="204">
        <v>10813</v>
      </c>
      <c r="B268" s="204" t="s">
        <v>398</v>
      </c>
      <c r="C268" s="205">
        <v>2.78</v>
      </c>
      <c r="D268" s="184">
        <f>IFERROR(VLOOKUP(A268,BF!B$2:M$999,5,FALSE),0)</f>
        <v>0</v>
      </c>
      <c r="E268" s="202">
        <f>IF(ISERROR(VLOOKUP($A268,BF!$B:$Z,E$1,0)),0,VLOOKUP($A268,BF!$B:$Z,E$1,0))</f>
        <v>0</v>
      </c>
      <c r="F268" s="186">
        <f t="shared" si="12"/>
        <v>0</v>
      </c>
      <c r="G268" s="187">
        <f t="shared" si="13"/>
        <v>0</v>
      </c>
      <c r="H268" s="222">
        <f t="shared" si="14"/>
        <v>0</v>
      </c>
    </row>
    <row r="269" spans="1:8" ht="15" customHeight="1" x14ac:dyDescent="0.2">
      <c r="A269" s="199">
        <v>2240</v>
      </c>
      <c r="B269" s="199" t="s">
        <v>114</v>
      </c>
      <c r="C269" s="200">
        <v>2.78</v>
      </c>
      <c r="D269" s="184">
        <f>IFERROR(VLOOKUP(A269,BF!B$2:M$999,5,FALSE),0)</f>
        <v>0</v>
      </c>
      <c r="E269" s="200">
        <f>IF(ISERROR(VLOOKUP($A269,BF!$B:$Z,E$1,0)),0,VLOOKUP($A269,BF!$B:$Z,E$1,0))</f>
        <v>0</v>
      </c>
      <c r="F269" s="184">
        <f t="shared" si="12"/>
        <v>0</v>
      </c>
      <c r="G269" s="185">
        <f t="shared" si="13"/>
        <v>0</v>
      </c>
      <c r="H269" s="222">
        <f t="shared" si="14"/>
        <v>0</v>
      </c>
    </row>
    <row r="270" spans="1:8" ht="15" customHeight="1" x14ac:dyDescent="0.2">
      <c r="A270" s="204">
        <v>20053</v>
      </c>
      <c r="B270" s="204" t="s">
        <v>301</v>
      </c>
      <c r="C270" s="205">
        <v>3.83</v>
      </c>
      <c r="D270" s="184">
        <f>IFERROR(VLOOKUP(A270,BF!B$2:M$999,5,FALSE),0)</f>
        <v>18</v>
      </c>
      <c r="E270" s="202">
        <f>IF(ISERROR(VLOOKUP($A270,BF!$B:$Z,E$1,0)),0,VLOOKUP($A270,BF!$B:$Z,E$1,0))</f>
        <v>7.3</v>
      </c>
      <c r="F270" s="186">
        <f t="shared" si="12"/>
        <v>131.4</v>
      </c>
      <c r="G270" s="187">
        <f t="shared" si="13"/>
        <v>-62.459999999999994</v>
      </c>
      <c r="H270" s="222">
        <f t="shared" si="14"/>
        <v>-18</v>
      </c>
    </row>
    <row r="271" spans="1:8" ht="15" customHeight="1" x14ac:dyDescent="0.2">
      <c r="A271" s="199">
        <v>20054</v>
      </c>
      <c r="B271" s="199" t="s">
        <v>302</v>
      </c>
      <c r="C271" s="200">
        <v>3.83</v>
      </c>
      <c r="D271" s="184">
        <f>IFERROR(VLOOKUP(A271,BF!B$2:M$999,5,FALSE),0)</f>
        <v>24</v>
      </c>
      <c r="E271" s="200">
        <f>IF(ISERROR(VLOOKUP($A271,BF!$B:$Z,E$1,0)),0,VLOOKUP($A271,BF!$B:$Z,E$1,0))</f>
        <v>12.3</v>
      </c>
      <c r="F271" s="184">
        <f t="shared" si="12"/>
        <v>295.20000000000005</v>
      </c>
      <c r="G271" s="185">
        <f t="shared" si="13"/>
        <v>-203.28000000000003</v>
      </c>
      <c r="H271" s="222">
        <f t="shared" si="14"/>
        <v>-24</v>
      </c>
    </row>
    <row r="272" spans="1:8" ht="15" customHeight="1" x14ac:dyDescent="0.2">
      <c r="A272" s="204">
        <v>20052</v>
      </c>
      <c r="B272" s="204" t="s">
        <v>115</v>
      </c>
      <c r="C272" s="205">
        <v>3.83</v>
      </c>
      <c r="D272" s="184">
        <f>IFERROR(VLOOKUP(A272,BF!B$2:M$999,5,FALSE),0)</f>
        <v>4</v>
      </c>
      <c r="E272" s="202">
        <f>IF(ISERROR(VLOOKUP($A272,BF!$B:$Z,E$1,0)),0,VLOOKUP($A272,BF!$B:$Z,E$1,0))</f>
        <v>23.98</v>
      </c>
      <c r="F272" s="186">
        <f t="shared" si="12"/>
        <v>95.92</v>
      </c>
      <c r="G272" s="187">
        <f t="shared" si="13"/>
        <v>-80.599999999999994</v>
      </c>
      <c r="H272" s="222">
        <f t="shared" si="14"/>
        <v>-4</v>
      </c>
    </row>
    <row r="273" spans="1:8" ht="15" customHeight="1" x14ac:dyDescent="0.2">
      <c r="A273" s="199">
        <v>8938</v>
      </c>
      <c r="B273" s="199" t="s">
        <v>116</v>
      </c>
      <c r="C273" s="200">
        <v>7.98</v>
      </c>
      <c r="D273" s="184">
        <f>IFERROR(VLOOKUP(A273,BF!B$2:M$999,5,FALSE),0)</f>
        <v>4</v>
      </c>
      <c r="E273" s="200">
        <f>IF(ISERROR(VLOOKUP($A273,BF!$B:$Z,E$1,0)),0,VLOOKUP($A273,BF!$B:$Z,E$1,0))</f>
        <v>32.24</v>
      </c>
      <c r="F273" s="184">
        <f t="shared" si="12"/>
        <v>128.96</v>
      </c>
      <c r="G273" s="185">
        <f t="shared" si="13"/>
        <v>-97.04</v>
      </c>
      <c r="H273" s="222">
        <f t="shared" si="14"/>
        <v>-4</v>
      </c>
    </row>
    <row r="274" spans="1:8" ht="15" customHeight="1" x14ac:dyDescent="0.2">
      <c r="A274" s="204">
        <v>211970</v>
      </c>
      <c r="B274" s="204" t="s">
        <v>401</v>
      </c>
      <c r="C274" s="205">
        <v>7.3</v>
      </c>
      <c r="D274" s="184">
        <f>IFERROR(VLOOKUP(A274,BF!B$2:M$999,5,FALSE),0)</f>
        <v>0</v>
      </c>
      <c r="E274" s="202">
        <f>IF(ISERROR(VLOOKUP($A274,BF!$B:$Z,E$1,0)),0,VLOOKUP($A274,BF!$B:$Z,E$1,0))</f>
        <v>0</v>
      </c>
      <c r="F274" s="186">
        <f t="shared" si="12"/>
        <v>0</v>
      </c>
      <c r="G274" s="187">
        <f t="shared" si="13"/>
        <v>0</v>
      </c>
      <c r="H274" s="222">
        <f t="shared" si="14"/>
        <v>0</v>
      </c>
    </row>
    <row r="275" spans="1:8" ht="15" customHeight="1" x14ac:dyDescent="0.2">
      <c r="A275" s="199">
        <v>211987</v>
      </c>
      <c r="B275" s="199" t="s">
        <v>402</v>
      </c>
      <c r="C275" s="200">
        <v>12.3</v>
      </c>
      <c r="D275" s="184">
        <f>IFERROR(VLOOKUP(A275,BF!B$2:M$999,5,FALSE),0)</f>
        <v>0</v>
      </c>
      <c r="E275" s="200">
        <f>IF(ISERROR(VLOOKUP($A275,BF!$B:$Z,E$1,0)),0,VLOOKUP($A275,BF!$B:$Z,E$1,0))</f>
        <v>0</v>
      </c>
      <c r="F275" s="184">
        <f t="shared" si="12"/>
        <v>0</v>
      </c>
      <c r="G275" s="185">
        <f t="shared" si="13"/>
        <v>0</v>
      </c>
      <c r="H275" s="222">
        <f t="shared" si="14"/>
        <v>0</v>
      </c>
    </row>
    <row r="276" spans="1:8" ht="15" customHeight="1" x14ac:dyDescent="0.2">
      <c r="A276" s="204">
        <v>10299</v>
      </c>
      <c r="B276" s="204" t="s">
        <v>399</v>
      </c>
      <c r="C276" s="205">
        <v>22.98</v>
      </c>
      <c r="D276" s="184">
        <f>IFERROR(VLOOKUP(A276,BF!B$2:M$999,5,FALSE),0)</f>
        <v>0</v>
      </c>
      <c r="E276" s="202">
        <f>IF(ISERROR(VLOOKUP($A276,BF!$B:$Z,E$1,0)),0,VLOOKUP($A276,BF!$B:$Z,E$1,0))</f>
        <v>0</v>
      </c>
      <c r="F276" s="186">
        <f t="shared" si="12"/>
        <v>0</v>
      </c>
      <c r="G276" s="187">
        <f t="shared" si="13"/>
        <v>0</v>
      </c>
      <c r="H276" s="222">
        <f t="shared" si="14"/>
        <v>0</v>
      </c>
    </row>
    <row r="277" spans="1:8" ht="15" customHeight="1" x14ac:dyDescent="0.2">
      <c r="A277" s="199">
        <v>10300</v>
      </c>
      <c r="B277" s="199" t="s">
        <v>400</v>
      </c>
      <c r="C277" s="200">
        <v>32.24</v>
      </c>
      <c r="D277" s="184">
        <f>IFERROR(VLOOKUP(A277,BF!B$2:M$999,5,FALSE),0)</f>
        <v>0</v>
      </c>
      <c r="E277" s="200">
        <f>IF(ISERROR(VLOOKUP($A277,BF!$B:$Z,E$1,0)),0,VLOOKUP($A277,BF!$B:$Z,E$1,0))</f>
        <v>0</v>
      </c>
      <c r="F277" s="184">
        <f t="shared" si="12"/>
        <v>0</v>
      </c>
      <c r="G277" s="185">
        <f t="shared" si="13"/>
        <v>0</v>
      </c>
      <c r="H277" s="222">
        <f t="shared" si="14"/>
        <v>0</v>
      </c>
    </row>
    <row r="278" spans="1:8" ht="15" customHeight="1" x14ac:dyDescent="0.2">
      <c r="A278" s="204">
        <v>208116</v>
      </c>
      <c r="B278" s="204" t="s">
        <v>403</v>
      </c>
      <c r="C278" s="205">
        <v>41.45</v>
      </c>
      <c r="D278" s="184">
        <f>IFERROR(VLOOKUP(A278,BF!B$2:M$999,5,FALSE),0)</f>
        <v>24</v>
      </c>
      <c r="E278" s="202">
        <f>IF(ISERROR(VLOOKUP($A278,BF!$B:$Z,E$1,0)),0,VLOOKUP($A278,BF!$B:$Z,E$1,0))</f>
        <v>4.99</v>
      </c>
      <c r="F278" s="186">
        <f t="shared" si="12"/>
        <v>119.76</v>
      </c>
      <c r="G278" s="187">
        <f t="shared" si="13"/>
        <v>875.04</v>
      </c>
      <c r="H278" s="222">
        <f t="shared" si="14"/>
        <v>-24</v>
      </c>
    </row>
    <row r="279" spans="1:8" ht="15" customHeight="1" x14ac:dyDescent="0.2">
      <c r="A279" s="199">
        <v>208093</v>
      </c>
      <c r="B279" s="199" t="s">
        <v>404</v>
      </c>
      <c r="C279" s="200">
        <v>22.98</v>
      </c>
      <c r="D279" s="184">
        <f>IFERROR(VLOOKUP(A279,BF!B$2:M$999,5,FALSE),0)</f>
        <v>84</v>
      </c>
      <c r="E279" s="200">
        <f>IF(ISERROR(VLOOKUP($A279,BF!$B:$Z,E$1,0)),0,VLOOKUP($A279,BF!$B:$Z,E$1,0))</f>
        <v>5.15</v>
      </c>
      <c r="F279" s="184">
        <f t="shared" si="12"/>
        <v>432.6</v>
      </c>
      <c r="G279" s="185">
        <f t="shared" si="13"/>
        <v>1497.7199999999998</v>
      </c>
      <c r="H279" s="222">
        <f t="shared" si="14"/>
        <v>-84</v>
      </c>
    </row>
    <row r="280" spans="1:8" ht="15" customHeight="1" x14ac:dyDescent="0.2">
      <c r="A280" s="204">
        <v>0</v>
      </c>
      <c r="B280" s="204">
        <v>0</v>
      </c>
      <c r="C280" s="205">
        <v>98.24</v>
      </c>
      <c r="D280" s="184">
        <f>IFERROR(VLOOKUP(A280,BF!B$2:M$999,5,FALSE),0)</f>
        <v>0</v>
      </c>
      <c r="E280" s="202">
        <f>IF(ISERROR(VLOOKUP($A280,BF!$B:$Z,E$1,0)),0,VLOOKUP($A280,BF!$B:$Z,E$1,0))</f>
        <v>0</v>
      </c>
      <c r="F280" s="186">
        <f t="shared" si="12"/>
        <v>0</v>
      </c>
      <c r="G280" s="187">
        <f t="shared" si="13"/>
        <v>0</v>
      </c>
      <c r="H280" s="222">
        <f t="shared" si="14"/>
        <v>0</v>
      </c>
    </row>
    <row r="281" spans="1:8" ht="15" customHeight="1" x14ac:dyDescent="0.2">
      <c r="A281" s="199">
        <v>208109</v>
      </c>
      <c r="B281" s="199" t="s">
        <v>405</v>
      </c>
      <c r="C281" s="200">
        <v>139.88999999999999</v>
      </c>
      <c r="D281" s="184">
        <f>IFERROR(VLOOKUP(A281,BF!B$2:M$999,5,FALSE),0)</f>
        <v>24</v>
      </c>
      <c r="E281" s="200">
        <f>IF(ISERROR(VLOOKUP($A281,BF!$B:$Z,E$1,0)),0,VLOOKUP($A281,BF!$B:$Z,E$1,0))</f>
        <v>4.99</v>
      </c>
      <c r="F281" s="184">
        <f t="shared" si="12"/>
        <v>119.76</v>
      </c>
      <c r="G281" s="185">
        <f t="shared" si="13"/>
        <v>3237.5999999999995</v>
      </c>
      <c r="H281" s="222">
        <f t="shared" si="14"/>
        <v>-24</v>
      </c>
    </row>
    <row r="282" spans="1:8" ht="15" customHeight="1" x14ac:dyDescent="0.2">
      <c r="A282" s="204">
        <v>10462</v>
      </c>
      <c r="B282" s="204" t="s">
        <v>406</v>
      </c>
      <c r="C282" s="205">
        <v>1.92</v>
      </c>
      <c r="D282" s="184">
        <f>IFERROR(VLOOKUP(A282,BF!B$2:M$999,5,FALSE),0)</f>
        <v>0</v>
      </c>
      <c r="E282" s="202">
        <f>IF(ISERROR(VLOOKUP($A282,BF!$B:$Z,E$1,0)),0,VLOOKUP($A282,BF!$B:$Z,E$1,0))</f>
        <v>0</v>
      </c>
      <c r="F282" s="186">
        <f t="shared" si="12"/>
        <v>0</v>
      </c>
      <c r="G282" s="187">
        <f t="shared" si="13"/>
        <v>0</v>
      </c>
      <c r="H282" s="222">
        <f t="shared" si="14"/>
        <v>0</v>
      </c>
    </row>
    <row r="283" spans="1:8" ht="15" customHeight="1" x14ac:dyDescent="0.2">
      <c r="A283" s="199">
        <v>205900</v>
      </c>
      <c r="B283" s="199" t="s">
        <v>151</v>
      </c>
      <c r="C283" s="200">
        <v>3.69</v>
      </c>
      <c r="D283" s="184">
        <f>IFERROR(VLOOKUP(A283,BF!B$2:M$999,5,FALSE),0)</f>
        <v>0</v>
      </c>
      <c r="E283" s="200">
        <f>IF(ISERROR(VLOOKUP($A283,BF!$B:$Z,E$1,0)),0,VLOOKUP($A283,BF!$B:$Z,E$1,0))</f>
        <v>0</v>
      </c>
      <c r="F283" s="184">
        <f t="shared" si="12"/>
        <v>0</v>
      </c>
      <c r="G283" s="185">
        <f t="shared" si="13"/>
        <v>0</v>
      </c>
      <c r="H283" s="222">
        <f t="shared" si="14"/>
        <v>0</v>
      </c>
    </row>
    <row r="284" spans="1:8" ht="15" customHeight="1" x14ac:dyDescent="0.2">
      <c r="A284" s="204">
        <v>3148</v>
      </c>
      <c r="B284" s="204" t="s">
        <v>54</v>
      </c>
      <c r="C284" s="205">
        <v>5.37</v>
      </c>
      <c r="D284" s="184">
        <f>IFERROR(VLOOKUP(A284,BF!B$2:M$999,5,FALSE),0)</f>
        <v>0</v>
      </c>
      <c r="E284" s="202">
        <f>IF(ISERROR(VLOOKUP($A284,BF!$B:$Z,E$1,0)),0,VLOOKUP($A284,BF!$B:$Z,E$1,0))</f>
        <v>0</v>
      </c>
      <c r="F284" s="186">
        <f t="shared" si="12"/>
        <v>0</v>
      </c>
      <c r="G284" s="187">
        <f t="shared" si="13"/>
        <v>0</v>
      </c>
      <c r="H284" s="222">
        <f t="shared" si="14"/>
        <v>0</v>
      </c>
    </row>
    <row r="285" spans="1:8" ht="15" customHeight="1" x14ac:dyDescent="0.2">
      <c r="A285" s="199">
        <v>3155</v>
      </c>
      <c r="B285" s="199" t="s">
        <v>53</v>
      </c>
      <c r="C285" s="200">
        <v>10.98</v>
      </c>
      <c r="D285" s="184">
        <f>IFERROR(VLOOKUP(A285,BF!B$2:M$999,5,FALSE),0)</f>
        <v>0</v>
      </c>
      <c r="E285" s="200">
        <f>IF(ISERROR(VLOOKUP($A285,BF!$B:$Z,E$1,0)),0,VLOOKUP($A285,BF!$B:$Z,E$1,0))</f>
        <v>0</v>
      </c>
      <c r="F285" s="184">
        <f t="shared" si="12"/>
        <v>0</v>
      </c>
      <c r="G285" s="185">
        <f t="shared" si="13"/>
        <v>0</v>
      </c>
      <c r="H285" s="222">
        <f t="shared" si="14"/>
        <v>0</v>
      </c>
    </row>
    <row r="286" spans="1:8" ht="15" customHeight="1" x14ac:dyDescent="0.2">
      <c r="A286" s="204">
        <v>18775</v>
      </c>
      <c r="B286" s="204" t="s">
        <v>303</v>
      </c>
      <c r="C286" s="205">
        <v>5.37</v>
      </c>
      <c r="D286" s="184">
        <f>IFERROR(VLOOKUP(A286,BF!B$2:M$999,5,FALSE),0)</f>
        <v>9</v>
      </c>
      <c r="E286" s="202">
        <f>IF(ISERROR(VLOOKUP($A286,BF!$B:$Z,E$1,0)),0,VLOOKUP($A286,BF!$B:$Z,E$1,0))</f>
        <v>8.98</v>
      </c>
      <c r="F286" s="186">
        <f t="shared" si="12"/>
        <v>80.820000000000007</v>
      </c>
      <c r="G286" s="187">
        <f t="shared" si="13"/>
        <v>-32.49</v>
      </c>
      <c r="H286" s="222">
        <f t="shared" si="14"/>
        <v>-9</v>
      </c>
    </row>
    <row r="287" spans="1:8" ht="15" customHeight="1" x14ac:dyDescent="0.2">
      <c r="A287" s="199">
        <v>18787</v>
      </c>
      <c r="B287" s="199" t="s">
        <v>164</v>
      </c>
      <c r="C287" s="200">
        <v>5.38</v>
      </c>
      <c r="D287" s="184">
        <f>IFERROR(VLOOKUP(A287,BF!B$2:M$999,5,FALSE),0)</f>
        <v>0</v>
      </c>
      <c r="E287" s="200">
        <f>IF(ISERROR(VLOOKUP($A287,BF!$B:$Z,E$1,0)),0,VLOOKUP($A287,BF!$B:$Z,E$1,0))</f>
        <v>0</v>
      </c>
      <c r="F287" s="184">
        <f t="shared" si="12"/>
        <v>0</v>
      </c>
      <c r="G287" s="185">
        <f t="shared" si="13"/>
        <v>0</v>
      </c>
      <c r="H287" s="222">
        <f t="shared" si="14"/>
        <v>0</v>
      </c>
    </row>
    <row r="288" spans="1:8" ht="15" customHeight="1" x14ac:dyDescent="0.2">
      <c r="A288" s="204">
        <v>20207</v>
      </c>
      <c r="B288" s="204" t="s">
        <v>194</v>
      </c>
      <c r="C288" s="205">
        <v>5.37</v>
      </c>
      <c r="D288" s="184">
        <f>IFERROR(VLOOKUP(A288,BF!B$2:M$999,5,FALSE),0)</f>
        <v>0</v>
      </c>
      <c r="E288" s="202">
        <f>IF(ISERROR(VLOOKUP($A288,BF!$B:$Z,E$1,0)),0,VLOOKUP($A288,BF!$B:$Z,E$1,0))</f>
        <v>0</v>
      </c>
      <c r="F288" s="186">
        <f t="shared" si="12"/>
        <v>0</v>
      </c>
      <c r="G288" s="187">
        <f t="shared" si="13"/>
        <v>0</v>
      </c>
      <c r="H288" s="222">
        <f t="shared" si="14"/>
        <v>0</v>
      </c>
    </row>
    <row r="289" spans="1:8" ht="15" customHeight="1" x14ac:dyDescent="0.2">
      <c r="A289" s="199">
        <v>20208</v>
      </c>
      <c r="B289" s="199" t="s">
        <v>193</v>
      </c>
      <c r="C289" s="200">
        <v>5.37</v>
      </c>
      <c r="D289" s="184">
        <f>IFERROR(VLOOKUP(A289,BF!B$2:M$999,5,FALSE),0)</f>
        <v>0</v>
      </c>
      <c r="E289" s="200">
        <f>IF(ISERROR(VLOOKUP($A289,BF!$B:$Z,E$1,0)),0,VLOOKUP($A289,BF!$B:$Z,E$1,0))</f>
        <v>0</v>
      </c>
      <c r="F289" s="184">
        <f t="shared" si="12"/>
        <v>0</v>
      </c>
      <c r="G289" s="185">
        <f t="shared" si="13"/>
        <v>0</v>
      </c>
      <c r="H289" s="222">
        <f t="shared" si="14"/>
        <v>0</v>
      </c>
    </row>
    <row r="290" spans="1:8" ht="15" customHeight="1" x14ac:dyDescent="0.2">
      <c r="A290" s="204">
        <v>2394</v>
      </c>
      <c r="B290" s="204" t="s">
        <v>158</v>
      </c>
      <c r="C290" s="205">
        <v>29.98</v>
      </c>
      <c r="D290" s="184">
        <f>IFERROR(VLOOKUP(A290,BF!B$2:M$999,5,FALSE),0)</f>
        <v>0</v>
      </c>
      <c r="E290" s="202">
        <f>IF(ISERROR(VLOOKUP($A290,BF!$B:$Z,E$1,0)),0,VLOOKUP($A290,BF!$B:$Z,E$1,0))</f>
        <v>0</v>
      </c>
      <c r="F290" s="186">
        <f t="shared" si="12"/>
        <v>0</v>
      </c>
      <c r="G290" s="187">
        <f t="shared" si="13"/>
        <v>0</v>
      </c>
      <c r="H290" s="222">
        <f t="shared" si="14"/>
        <v>0</v>
      </c>
    </row>
    <row r="291" spans="1:8" ht="15" customHeight="1" x14ac:dyDescent="0.2">
      <c r="A291" s="199">
        <v>2448</v>
      </c>
      <c r="B291" s="199" t="s">
        <v>407</v>
      </c>
      <c r="C291" s="200">
        <v>8.83</v>
      </c>
      <c r="D291" s="184">
        <f>IFERROR(VLOOKUP(A291,BF!B$2:M$999,5,FALSE),0)</f>
        <v>3</v>
      </c>
      <c r="E291" s="200">
        <f>IF(ISERROR(VLOOKUP($A291,BF!$B:$Z,E$1,0)),0,VLOOKUP($A291,BF!$B:$Z,E$1,0))</f>
        <v>5.88</v>
      </c>
      <c r="F291" s="184">
        <f t="shared" si="12"/>
        <v>17.64</v>
      </c>
      <c r="G291" s="185">
        <f t="shared" si="13"/>
        <v>8.8500000000000014</v>
      </c>
      <c r="H291" s="222">
        <f t="shared" si="14"/>
        <v>-3</v>
      </c>
    </row>
    <row r="292" spans="1:8" ht="15" customHeight="1" x14ac:dyDescent="0.2">
      <c r="A292" s="204">
        <v>2455</v>
      </c>
      <c r="B292" s="204" t="s">
        <v>408</v>
      </c>
      <c r="C292" s="205">
        <v>19.899999999999999</v>
      </c>
      <c r="D292" s="184">
        <f>IFERROR(VLOOKUP(A292,BF!B$2:M$999,5,FALSE),0)</f>
        <v>0</v>
      </c>
      <c r="E292" s="202">
        <f>IF(ISERROR(VLOOKUP($A292,BF!$B:$Z,E$1,0)),0,VLOOKUP($A292,BF!$B:$Z,E$1,0))</f>
        <v>0</v>
      </c>
      <c r="F292" s="186">
        <f t="shared" si="12"/>
        <v>0</v>
      </c>
      <c r="G292" s="187">
        <f t="shared" si="13"/>
        <v>0</v>
      </c>
      <c r="H292" s="222">
        <f t="shared" si="14"/>
        <v>0</v>
      </c>
    </row>
    <row r="293" spans="1:8" ht="15" customHeight="1" x14ac:dyDescent="0.2">
      <c r="A293" s="199">
        <v>2462</v>
      </c>
      <c r="B293" s="199" t="s">
        <v>409</v>
      </c>
      <c r="C293" s="200">
        <v>8.98</v>
      </c>
      <c r="D293" s="184">
        <f>IFERROR(VLOOKUP(A293,BF!B$2:M$999,5,FALSE),0)</f>
        <v>7</v>
      </c>
      <c r="E293" s="200">
        <f>IF(ISERROR(VLOOKUP($A293,BF!$B:$Z,E$1,0)),0,VLOOKUP($A293,BF!$B:$Z,E$1,0))</f>
        <v>5.46</v>
      </c>
      <c r="F293" s="184">
        <f t="shared" si="12"/>
        <v>38.22</v>
      </c>
      <c r="G293" s="185">
        <f t="shared" si="13"/>
        <v>24.640000000000004</v>
      </c>
      <c r="H293" s="222">
        <f t="shared" si="14"/>
        <v>-7</v>
      </c>
    </row>
    <row r="294" spans="1:8" ht="15" customHeight="1" x14ac:dyDescent="0.2">
      <c r="A294" s="204">
        <v>3452</v>
      </c>
      <c r="B294" s="204" t="s">
        <v>410</v>
      </c>
      <c r="C294" s="205">
        <v>17.39</v>
      </c>
      <c r="D294" s="184">
        <f>IFERROR(VLOOKUP(A294,BF!B$2:M$999,5,FALSE),0)</f>
        <v>0</v>
      </c>
      <c r="E294" s="202">
        <f>IF(ISERROR(VLOOKUP($A294,BF!$B:$Z,E$1,0)),0,VLOOKUP($A294,BF!$B:$Z,E$1,0))</f>
        <v>0</v>
      </c>
      <c r="F294" s="186">
        <f t="shared" si="12"/>
        <v>0</v>
      </c>
      <c r="G294" s="187">
        <f t="shared" si="13"/>
        <v>0</v>
      </c>
      <c r="H294" s="222">
        <f t="shared" si="14"/>
        <v>0</v>
      </c>
    </row>
    <row r="295" spans="1:8" ht="15" customHeight="1" x14ac:dyDescent="0.2">
      <c r="A295" s="199">
        <v>20384</v>
      </c>
      <c r="B295" s="199" t="s">
        <v>411</v>
      </c>
      <c r="C295" s="200">
        <v>2.68</v>
      </c>
      <c r="D295" s="184">
        <f>IFERROR(VLOOKUP(A295,BF!B$2:M$999,5,FALSE),0)</f>
        <v>0</v>
      </c>
      <c r="E295" s="200">
        <f>IF(ISERROR(VLOOKUP($A295,BF!$B:$Z,E$1,0)),0,VLOOKUP($A295,BF!$B:$Z,E$1,0))</f>
        <v>0</v>
      </c>
      <c r="F295" s="184">
        <f t="shared" si="12"/>
        <v>0</v>
      </c>
      <c r="G295" s="185">
        <f t="shared" si="13"/>
        <v>0</v>
      </c>
      <c r="H295" s="222">
        <f t="shared" si="14"/>
        <v>0</v>
      </c>
    </row>
    <row r="296" spans="1:8" ht="15" customHeight="1" x14ac:dyDescent="0.2">
      <c r="A296" s="204">
        <v>2479</v>
      </c>
      <c r="B296" s="204" t="s">
        <v>412</v>
      </c>
      <c r="C296" s="205">
        <v>4.5999999999999996</v>
      </c>
      <c r="D296" s="184">
        <f>IFERROR(VLOOKUP(A296,BF!B$2:M$999,5,FALSE),0)</f>
        <v>0</v>
      </c>
      <c r="E296" s="202">
        <f>IF(ISERROR(VLOOKUP($A296,BF!$B:$Z,E$1,0)),0,VLOOKUP($A296,BF!$B:$Z,E$1,0))</f>
        <v>0</v>
      </c>
      <c r="F296" s="186">
        <f t="shared" si="12"/>
        <v>0</v>
      </c>
      <c r="G296" s="187">
        <f t="shared" si="13"/>
        <v>0</v>
      </c>
      <c r="H296" s="222">
        <f t="shared" si="14"/>
        <v>0</v>
      </c>
    </row>
    <row r="297" spans="1:8" ht="15" customHeight="1" x14ac:dyDescent="0.2">
      <c r="A297" s="199">
        <v>2486</v>
      </c>
      <c r="B297" s="199" t="s">
        <v>413</v>
      </c>
      <c r="C297" s="200">
        <v>4.22</v>
      </c>
      <c r="D297" s="184">
        <f>IFERROR(VLOOKUP(A297,BF!B$2:M$999,5,FALSE),0)</f>
        <v>0</v>
      </c>
      <c r="E297" s="200">
        <f>IF(ISERROR(VLOOKUP($A297,BF!$B:$Z,E$1,0)),0,VLOOKUP($A297,BF!$B:$Z,E$1,0))</f>
        <v>0</v>
      </c>
      <c r="F297" s="184">
        <f t="shared" si="12"/>
        <v>0</v>
      </c>
      <c r="G297" s="185">
        <f t="shared" si="13"/>
        <v>0</v>
      </c>
      <c r="H297" s="222">
        <f t="shared" si="14"/>
        <v>0</v>
      </c>
    </row>
    <row r="298" spans="1:8" ht="15" customHeight="1" x14ac:dyDescent="0.2">
      <c r="A298" s="204">
        <v>206907</v>
      </c>
      <c r="B298" s="204" t="s">
        <v>414</v>
      </c>
      <c r="C298" s="205">
        <v>5.88</v>
      </c>
      <c r="D298" s="184">
        <f>IFERROR(VLOOKUP(A298,BF!B$2:M$999,5,FALSE),0)</f>
        <v>0</v>
      </c>
      <c r="E298" s="202">
        <f>IF(ISERROR(VLOOKUP($A298,BF!$B:$Z,E$1,0)),0,VLOOKUP($A298,BF!$B:$Z,E$1,0))</f>
        <v>0</v>
      </c>
      <c r="F298" s="186">
        <f t="shared" si="12"/>
        <v>0</v>
      </c>
      <c r="G298" s="187">
        <f t="shared" si="13"/>
        <v>0</v>
      </c>
      <c r="H298" s="222">
        <f t="shared" si="14"/>
        <v>0</v>
      </c>
    </row>
    <row r="299" spans="1:8" ht="15" customHeight="1" x14ac:dyDescent="0.2">
      <c r="A299" s="199">
        <v>208499</v>
      </c>
      <c r="B299" s="199" t="s">
        <v>415</v>
      </c>
      <c r="C299" s="200">
        <v>5.46</v>
      </c>
      <c r="D299" s="184">
        <f>IFERROR(VLOOKUP(A299,BF!B$2:M$999,5,FALSE),0)</f>
        <v>12</v>
      </c>
      <c r="E299" s="200">
        <f>IF(ISERROR(VLOOKUP($A299,BF!$B:$Z,E$1,0)),0,VLOOKUP($A299,BF!$B:$Z,E$1,0))</f>
        <v>6.69</v>
      </c>
      <c r="F299" s="184">
        <f t="shared" si="12"/>
        <v>80.28</v>
      </c>
      <c r="G299" s="185">
        <f t="shared" si="13"/>
        <v>-14.760000000000005</v>
      </c>
      <c r="H299" s="222">
        <f t="shared" si="14"/>
        <v>-12</v>
      </c>
    </row>
    <row r="300" spans="1:8" ht="15" customHeight="1" x14ac:dyDescent="0.2">
      <c r="A300" s="204">
        <v>0</v>
      </c>
      <c r="B300" s="204">
        <v>0</v>
      </c>
      <c r="C300" s="205">
        <v>5.46</v>
      </c>
      <c r="D300" s="184">
        <f>IFERROR(VLOOKUP(A300,BF!B$2:M$999,5,FALSE),0)</f>
        <v>0</v>
      </c>
      <c r="E300" s="202">
        <f>IF(ISERROR(VLOOKUP($A300,BF!$B:$Z,E$1,0)),0,VLOOKUP($A300,BF!$B:$Z,E$1,0))</f>
        <v>0</v>
      </c>
      <c r="F300" s="186">
        <f t="shared" si="12"/>
        <v>0</v>
      </c>
      <c r="G300" s="187">
        <f t="shared" si="13"/>
        <v>0</v>
      </c>
      <c r="H300" s="222">
        <f t="shared" si="14"/>
        <v>0</v>
      </c>
    </row>
    <row r="301" spans="1:8" ht="15" customHeight="1" x14ac:dyDescent="0.2">
      <c r="A301" s="199">
        <v>213424</v>
      </c>
      <c r="B301" s="199" t="s">
        <v>359</v>
      </c>
      <c r="C301" s="200">
        <v>5.46</v>
      </c>
      <c r="D301" s="184">
        <f>IFERROR(VLOOKUP(A301,BF!B$2:M$999,5,FALSE),0)</f>
        <v>0</v>
      </c>
      <c r="E301" s="200">
        <f>IF(ISERROR(VLOOKUP($A301,BF!$B:$Z,E$1,0)),0,VLOOKUP($A301,BF!$B:$Z,E$1,0))</f>
        <v>0</v>
      </c>
      <c r="F301" s="184">
        <f t="shared" si="12"/>
        <v>0</v>
      </c>
      <c r="G301" s="185">
        <f t="shared" si="13"/>
        <v>0</v>
      </c>
      <c r="H301" s="222">
        <f t="shared" si="14"/>
        <v>0</v>
      </c>
    </row>
    <row r="302" spans="1:8" ht="15" customHeight="1" x14ac:dyDescent="0.2">
      <c r="A302" s="204">
        <v>212052</v>
      </c>
      <c r="B302" s="204" t="s">
        <v>304</v>
      </c>
      <c r="C302" s="205">
        <v>5.46</v>
      </c>
      <c r="D302" s="184">
        <f>IFERROR(VLOOKUP(A302,BF!B$2:M$999,5,FALSE),0)</f>
        <v>0</v>
      </c>
      <c r="E302" s="202">
        <f>IF(ISERROR(VLOOKUP($A302,BF!$B:$Z,E$1,0)),0,VLOOKUP($A302,BF!$B:$Z,E$1,0))</f>
        <v>0</v>
      </c>
      <c r="F302" s="186">
        <f t="shared" si="12"/>
        <v>0</v>
      </c>
      <c r="G302" s="187">
        <f t="shared" si="13"/>
        <v>0</v>
      </c>
      <c r="H302" s="222">
        <f t="shared" si="14"/>
        <v>0</v>
      </c>
    </row>
    <row r="303" spans="1:8" ht="15" customHeight="1" x14ac:dyDescent="0.2">
      <c r="A303" s="199">
        <v>212069</v>
      </c>
      <c r="B303" s="199" t="s">
        <v>305</v>
      </c>
      <c r="C303" s="200">
        <v>5.46</v>
      </c>
      <c r="D303" s="184">
        <f>IFERROR(VLOOKUP(A303,BF!B$2:M$999,5,FALSE),0)</f>
        <v>1</v>
      </c>
      <c r="E303" s="200">
        <f>IF(ISERROR(VLOOKUP($A303,BF!$B:$Z,E$1,0)),0,VLOOKUP($A303,BF!$B:$Z,E$1,0))</f>
        <v>50.4</v>
      </c>
      <c r="F303" s="184">
        <f t="shared" si="12"/>
        <v>50.4</v>
      </c>
      <c r="G303" s="185">
        <f t="shared" si="13"/>
        <v>-44.94</v>
      </c>
      <c r="H303" s="222">
        <f t="shared" si="14"/>
        <v>-1</v>
      </c>
    </row>
    <row r="304" spans="1:8" ht="15" customHeight="1" x14ac:dyDescent="0.2">
      <c r="A304" s="204">
        <v>212144</v>
      </c>
      <c r="B304" s="204" t="s">
        <v>306</v>
      </c>
      <c r="C304" s="205">
        <v>6.53</v>
      </c>
      <c r="D304" s="184">
        <f>IFERROR(VLOOKUP(A304,BF!B$2:M$999,5,FALSE),0)</f>
        <v>6</v>
      </c>
      <c r="E304" s="202">
        <f>IF(ISERROR(VLOOKUP($A304,BF!$B:$Z,E$1,0)),0,VLOOKUP($A304,BF!$B:$Z,E$1,0))</f>
        <v>54.54</v>
      </c>
      <c r="F304" s="186">
        <f t="shared" si="12"/>
        <v>327.24</v>
      </c>
      <c r="G304" s="187">
        <f t="shared" si="13"/>
        <v>-288.06</v>
      </c>
      <c r="H304" s="222">
        <f t="shared" si="14"/>
        <v>-6</v>
      </c>
    </row>
    <row r="305" spans="1:8" ht="15" customHeight="1" x14ac:dyDescent="0.2">
      <c r="A305" s="199">
        <v>213318</v>
      </c>
      <c r="B305" s="199" t="s">
        <v>307</v>
      </c>
      <c r="C305" s="200">
        <v>43.82</v>
      </c>
      <c r="D305" s="184">
        <f>IFERROR(VLOOKUP(A305,BF!B$2:M$999,5,FALSE),0)</f>
        <v>0</v>
      </c>
      <c r="E305" s="200">
        <f>IF(ISERROR(VLOOKUP($A305,BF!$B:$Z,E$1,0)),0,VLOOKUP($A305,BF!$B:$Z,E$1,0))</f>
        <v>0</v>
      </c>
      <c r="F305" s="184">
        <f t="shared" si="12"/>
        <v>0</v>
      </c>
      <c r="G305" s="185">
        <f t="shared" si="13"/>
        <v>0</v>
      </c>
      <c r="H305" s="222">
        <f t="shared" si="14"/>
        <v>0</v>
      </c>
    </row>
    <row r="306" spans="1:8" ht="15" customHeight="1" x14ac:dyDescent="0.2">
      <c r="A306" s="204">
        <v>212458</v>
      </c>
      <c r="B306" s="204" t="s">
        <v>308</v>
      </c>
      <c r="C306" s="205">
        <v>6.12</v>
      </c>
      <c r="D306" s="184">
        <f>IFERROR(VLOOKUP(A306,BF!B$2:M$999,5,FALSE),0)</f>
        <v>0</v>
      </c>
      <c r="E306" s="202">
        <f>IF(ISERROR(VLOOKUP($A306,BF!$B:$Z,E$1,0)),0,VLOOKUP($A306,BF!$B:$Z,E$1,0))</f>
        <v>0</v>
      </c>
      <c r="F306" s="186">
        <f t="shared" si="12"/>
        <v>0</v>
      </c>
      <c r="G306" s="187">
        <f t="shared" si="13"/>
        <v>0</v>
      </c>
      <c r="H306" s="222">
        <f t="shared" si="14"/>
        <v>0</v>
      </c>
    </row>
    <row r="307" spans="1:8" ht="15" customHeight="1" x14ac:dyDescent="0.2">
      <c r="A307" s="199">
        <v>212199</v>
      </c>
      <c r="B307" s="199" t="s">
        <v>309</v>
      </c>
      <c r="C307" s="200">
        <v>31.98</v>
      </c>
      <c r="D307" s="184">
        <f>IFERROR(VLOOKUP(A307,BF!B$2:M$999,5,FALSE),0)</f>
        <v>0</v>
      </c>
      <c r="E307" s="200">
        <f>IF(ISERROR(VLOOKUP($A307,BF!$B:$Z,E$1,0)),0,VLOOKUP($A307,BF!$B:$Z,E$1,0))</f>
        <v>0</v>
      </c>
      <c r="F307" s="184">
        <f t="shared" si="12"/>
        <v>0</v>
      </c>
      <c r="G307" s="185">
        <f t="shared" si="13"/>
        <v>0</v>
      </c>
      <c r="H307" s="222">
        <f t="shared" si="14"/>
        <v>0</v>
      </c>
    </row>
    <row r="308" spans="1:8" ht="15" customHeight="1" x14ac:dyDescent="0.2">
      <c r="A308" s="204">
        <v>212083</v>
      </c>
      <c r="B308" s="204" t="s">
        <v>310</v>
      </c>
      <c r="C308" s="205">
        <v>49.6</v>
      </c>
      <c r="D308" s="184">
        <f>IFERROR(VLOOKUP(A308,BF!B$2:M$999,5,FALSE),0)</f>
        <v>0</v>
      </c>
      <c r="E308" s="202">
        <f>IF(ISERROR(VLOOKUP($A308,BF!$B:$Z,E$1,0)),0,VLOOKUP($A308,BF!$B:$Z,E$1,0))</f>
        <v>0</v>
      </c>
      <c r="F308" s="186">
        <f t="shared" si="12"/>
        <v>0</v>
      </c>
      <c r="G308" s="187">
        <f t="shared" si="13"/>
        <v>0</v>
      </c>
      <c r="H308" s="222">
        <f t="shared" si="14"/>
        <v>0</v>
      </c>
    </row>
    <row r="309" spans="1:8" ht="15" customHeight="1" x14ac:dyDescent="0.2">
      <c r="A309" s="199">
        <v>212076</v>
      </c>
      <c r="B309" s="199" t="s">
        <v>311</v>
      </c>
      <c r="C309" s="200">
        <v>63.98</v>
      </c>
      <c r="D309" s="184">
        <f>IFERROR(VLOOKUP(A309,BF!B$2:M$999,5,FALSE),0)</f>
        <v>0</v>
      </c>
      <c r="E309" s="200">
        <f>IF(ISERROR(VLOOKUP($A309,BF!$B:$Z,E$1,0)),0,VLOOKUP($A309,BF!$B:$Z,E$1,0))</f>
        <v>0</v>
      </c>
      <c r="F309" s="184">
        <f t="shared" si="12"/>
        <v>0</v>
      </c>
      <c r="G309" s="185">
        <f t="shared" si="13"/>
        <v>0</v>
      </c>
      <c r="H309" s="222">
        <f t="shared" si="14"/>
        <v>0</v>
      </c>
    </row>
    <row r="310" spans="1:8" ht="15" customHeight="1" x14ac:dyDescent="0.2">
      <c r="A310" s="204">
        <v>213653</v>
      </c>
      <c r="B310" s="204" t="s">
        <v>448</v>
      </c>
      <c r="C310" s="205">
        <v>73.3</v>
      </c>
      <c r="D310" s="184">
        <f>IFERROR(VLOOKUP(A310,BF!B$2:M$999,5,FALSE),0)</f>
        <v>1</v>
      </c>
      <c r="E310" s="202">
        <f>IF(ISERROR(VLOOKUP($A310,BF!$B:$Z,E$1,0)),0,VLOOKUP($A310,BF!$B:$Z,E$1,0))</f>
        <v>14.98</v>
      </c>
      <c r="F310" s="186">
        <f t="shared" si="12"/>
        <v>14.98</v>
      </c>
      <c r="G310" s="187">
        <f t="shared" si="13"/>
        <v>58.319999999999993</v>
      </c>
      <c r="H310" s="222">
        <f t="shared" si="14"/>
        <v>-1</v>
      </c>
    </row>
    <row r="311" spans="1:8" ht="15" customHeight="1" x14ac:dyDescent="0.2">
      <c r="A311" s="199">
        <v>212113</v>
      </c>
      <c r="B311" s="199" t="s">
        <v>312</v>
      </c>
      <c r="C311" s="200">
        <v>18.399999999999999</v>
      </c>
      <c r="D311" s="184">
        <f>IFERROR(VLOOKUP(A311,BF!B$2:M$999,5,FALSE),0)</f>
        <v>0</v>
      </c>
      <c r="E311" s="200">
        <f>IF(ISERROR(VLOOKUP($A311,BF!$B:$Z,E$1,0)),0,VLOOKUP($A311,BF!$B:$Z,E$1,0))</f>
        <v>0</v>
      </c>
      <c r="F311" s="184">
        <f t="shared" si="12"/>
        <v>0</v>
      </c>
      <c r="G311" s="185">
        <f t="shared" si="13"/>
        <v>0</v>
      </c>
      <c r="H311" s="222">
        <f t="shared" si="14"/>
        <v>0</v>
      </c>
    </row>
    <row r="312" spans="1:8" ht="15" customHeight="1" x14ac:dyDescent="0.2">
      <c r="A312" s="204">
        <v>213417</v>
      </c>
      <c r="B312" s="204" t="s">
        <v>358</v>
      </c>
      <c r="C312" s="205">
        <v>59.28</v>
      </c>
      <c r="D312" s="184">
        <f>IFERROR(VLOOKUP(A312,BF!B$2:M$999,5,FALSE),0)</f>
        <v>0</v>
      </c>
      <c r="E312" s="202">
        <f>IF(ISERROR(VLOOKUP($A312,BF!$B:$Z,E$1,0)),0,VLOOKUP($A312,BF!$B:$Z,E$1,0))</f>
        <v>0</v>
      </c>
      <c r="F312" s="186">
        <f t="shared" si="12"/>
        <v>0</v>
      </c>
      <c r="G312" s="187">
        <f t="shared" si="13"/>
        <v>0</v>
      </c>
      <c r="H312" s="222">
        <f t="shared" si="14"/>
        <v>0</v>
      </c>
    </row>
    <row r="313" spans="1:8" ht="15" customHeight="1" x14ac:dyDescent="0.2">
      <c r="A313" s="180">
        <v>212427</v>
      </c>
      <c r="B313" s="199" t="s">
        <v>313</v>
      </c>
      <c r="C313" s="200">
        <v>50.4</v>
      </c>
      <c r="D313" s="184">
        <f>IFERROR(VLOOKUP(A313,BF!B$2:M$999,5,FALSE),0)</f>
        <v>1</v>
      </c>
      <c r="E313" s="200">
        <f>IF(ISERROR(VLOOKUP($A313,BF!$B:$Z,E$1,0)),0,VLOOKUP($A313,BF!$B:$Z,E$1,0))</f>
        <v>50.04</v>
      </c>
      <c r="F313" s="184">
        <f t="shared" si="12"/>
        <v>50.04</v>
      </c>
      <c r="G313" s="185">
        <f t="shared" si="13"/>
        <v>0.35999999999999943</v>
      </c>
      <c r="H313" s="222">
        <f t="shared" si="14"/>
        <v>-1</v>
      </c>
    </row>
    <row r="314" spans="1:8" ht="15" customHeight="1" x14ac:dyDescent="0.2">
      <c r="A314" s="204">
        <v>212090</v>
      </c>
      <c r="B314" s="204" t="s">
        <v>314</v>
      </c>
      <c r="C314" s="205">
        <v>87.67</v>
      </c>
      <c r="D314" s="184">
        <f>IFERROR(VLOOKUP(A314,BF!B$2:M$999,5,FALSE),0)</f>
        <v>0</v>
      </c>
      <c r="E314" s="202">
        <f>IF(ISERROR(VLOOKUP($A314,BF!$B:$Z,E$1,0)),0,VLOOKUP($A314,BF!$B:$Z,E$1,0))</f>
        <v>0</v>
      </c>
      <c r="F314" s="186">
        <f t="shared" si="12"/>
        <v>0</v>
      </c>
      <c r="G314" s="187">
        <f t="shared" si="13"/>
        <v>0</v>
      </c>
      <c r="H314" s="222">
        <f t="shared" si="14"/>
        <v>0</v>
      </c>
    </row>
    <row r="315" spans="1:8" ht="15" customHeight="1" x14ac:dyDescent="0.2">
      <c r="A315" s="199">
        <v>212229</v>
      </c>
      <c r="B315" s="199" t="s">
        <v>315</v>
      </c>
      <c r="C315" s="200">
        <v>14.98</v>
      </c>
      <c r="D315" s="184">
        <f>IFERROR(VLOOKUP(A315,BF!B$2:M$999,5,FALSE),0)</f>
        <v>1</v>
      </c>
      <c r="E315" s="200">
        <f>IF(ISERROR(VLOOKUP($A315,BF!$B:$Z,E$1,0)),0,VLOOKUP($A315,BF!$B:$Z,E$1,0))</f>
        <v>50.04</v>
      </c>
      <c r="F315" s="184">
        <f t="shared" si="12"/>
        <v>50.04</v>
      </c>
      <c r="G315" s="185">
        <f t="shared" si="13"/>
        <v>-35.06</v>
      </c>
      <c r="H315" s="222">
        <f t="shared" si="14"/>
        <v>-1</v>
      </c>
    </row>
    <row r="316" spans="1:8" ht="15" customHeight="1" x14ac:dyDescent="0.2">
      <c r="A316" s="204">
        <v>212441</v>
      </c>
      <c r="B316" s="204" t="s">
        <v>316</v>
      </c>
      <c r="C316" s="205">
        <v>96.85</v>
      </c>
      <c r="D316" s="184">
        <f>IFERROR(VLOOKUP(A316,BF!B$2:M$999,5,FALSE),0)</f>
        <v>0</v>
      </c>
      <c r="E316" s="202">
        <f>IF(ISERROR(VLOOKUP($A316,BF!$B:$Z,E$1,0)),0,VLOOKUP($A316,BF!$B:$Z,E$1,0))</f>
        <v>0</v>
      </c>
      <c r="F316" s="186">
        <f t="shared" si="12"/>
        <v>0</v>
      </c>
      <c r="G316" s="187">
        <f t="shared" si="13"/>
        <v>0</v>
      </c>
      <c r="H316" s="222">
        <f t="shared" si="14"/>
        <v>0</v>
      </c>
    </row>
    <row r="317" spans="1:8" ht="15" customHeight="1" x14ac:dyDescent="0.2">
      <c r="A317" s="199">
        <v>212205</v>
      </c>
      <c r="B317" s="180" t="s">
        <v>317</v>
      </c>
      <c r="C317" s="200">
        <v>56.23</v>
      </c>
      <c r="D317" s="184">
        <f>IFERROR(VLOOKUP(A317,BF!B$2:M$999,5,FALSE),0)</f>
        <v>2</v>
      </c>
      <c r="E317" s="200">
        <f>IF(ISERROR(VLOOKUP($A317,BF!$B:$Z,E$1,0)),0,VLOOKUP($A317,BF!$B:$Z,E$1,0))</f>
        <v>50.04</v>
      </c>
      <c r="F317" s="184">
        <f t="shared" si="12"/>
        <v>100.08</v>
      </c>
      <c r="G317" s="185">
        <f t="shared" si="13"/>
        <v>12.379999999999995</v>
      </c>
      <c r="H317" s="222">
        <f t="shared" si="14"/>
        <v>-2</v>
      </c>
    </row>
    <row r="318" spans="1:8" ht="15" customHeight="1" x14ac:dyDescent="0.2">
      <c r="A318" s="204">
        <v>0</v>
      </c>
      <c r="B318" s="204">
        <v>0</v>
      </c>
      <c r="C318" s="205">
        <v>50.4</v>
      </c>
      <c r="D318" s="184">
        <f>IFERROR(VLOOKUP(A318,BF!B$2:M$999,5,FALSE),0)</f>
        <v>0</v>
      </c>
      <c r="E318" s="202">
        <f>IF(ISERROR(VLOOKUP($A318,BF!$B:$Z,E$1,0)),0,VLOOKUP($A318,BF!$B:$Z,E$1,0))</f>
        <v>0</v>
      </c>
      <c r="F318" s="186">
        <f t="shared" si="12"/>
        <v>0</v>
      </c>
      <c r="G318" s="187">
        <f t="shared" si="13"/>
        <v>0</v>
      </c>
      <c r="H318" s="222">
        <f t="shared" si="14"/>
        <v>0</v>
      </c>
    </row>
    <row r="319" spans="1:8" ht="15" customHeight="1" x14ac:dyDescent="0.2">
      <c r="A319" s="199">
        <v>212434</v>
      </c>
      <c r="B319" s="199" t="s">
        <v>318</v>
      </c>
      <c r="C319" s="200">
        <v>83.28</v>
      </c>
      <c r="D319" s="184">
        <f>IFERROR(VLOOKUP(A319,BF!B$2:M$999,5,FALSE),0)</f>
        <v>0</v>
      </c>
      <c r="E319" s="200">
        <f>IF(ISERROR(VLOOKUP($A319,BF!$B:$Z,E$1,0)),0,VLOOKUP($A319,BF!$B:$Z,E$1,0))</f>
        <v>0</v>
      </c>
      <c r="F319" s="184">
        <f t="shared" si="12"/>
        <v>0</v>
      </c>
      <c r="G319" s="185">
        <f t="shared" si="13"/>
        <v>0</v>
      </c>
      <c r="H319" s="222">
        <f t="shared" si="14"/>
        <v>0</v>
      </c>
    </row>
    <row r="320" spans="1:8" ht="15" customHeight="1" x14ac:dyDescent="0.2">
      <c r="A320" s="204">
        <v>212106</v>
      </c>
      <c r="B320" s="204" t="s">
        <v>319</v>
      </c>
      <c r="C320" s="205">
        <v>54.29</v>
      </c>
      <c r="D320" s="184">
        <f>IFERROR(VLOOKUP(A320,BF!B$2:M$999,5,FALSE),0)</f>
        <v>0</v>
      </c>
      <c r="E320" s="202">
        <f>IF(ISERROR(VLOOKUP($A320,BF!$B:$Z,E$1,0)),0,VLOOKUP($A320,BF!$B:$Z,E$1,0))</f>
        <v>0</v>
      </c>
      <c r="F320" s="186">
        <f t="shared" si="12"/>
        <v>0</v>
      </c>
      <c r="G320" s="187">
        <f t="shared" si="13"/>
        <v>0</v>
      </c>
      <c r="H320" s="222">
        <f t="shared" si="14"/>
        <v>0</v>
      </c>
    </row>
    <row r="321" spans="1:8" ht="15" customHeight="1" x14ac:dyDescent="0.2">
      <c r="A321" s="199">
        <v>213660</v>
      </c>
      <c r="B321" s="199" t="s">
        <v>463</v>
      </c>
      <c r="C321" s="200">
        <v>61.18</v>
      </c>
      <c r="D321" s="184">
        <f>IFERROR(VLOOKUP(A321,BF!B$2:M$999,5,FALSE),0)</f>
        <v>1</v>
      </c>
      <c r="E321" s="200">
        <f>IF(ISERROR(VLOOKUP($A321,BF!$B:$Z,E$1,0)),0,VLOOKUP($A321,BF!$B:$Z,E$1,0))</f>
        <v>14.98</v>
      </c>
      <c r="F321" s="184">
        <f t="shared" si="12"/>
        <v>14.98</v>
      </c>
      <c r="G321" s="185">
        <f t="shared" si="13"/>
        <v>46.2</v>
      </c>
      <c r="H321" s="222">
        <f t="shared" si="14"/>
        <v>-1</v>
      </c>
    </row>
    <row r="322" spans="1:8" ht="15" customHeight="1" x14ac:dyDescent="0.2">
      <c r="A322" s="204">
        <v>212120</v>
      </c>
      <c r="B322" s="204" t="s">
        <v>320</v>
      </c>
      <c r="C322" s="205">
        <v>61.18</v>
      </c>
      <c r="D322" s="184">
        <f>IFERROR(VLOOKUP(A322,BF!B$2:M$999,5,FALSE),0)</f>
        <v>0</v>
      </c>
      <c r="E322" s="202">
        <f>IF(ISERROR(VLOOKUP($A322,BF!$B:$Z,E$1,0)),0,VLOOKUP($A322,BF!$B:$Z,E$1,0))</f>
        <v>0</v>
      </c>
      <c r="F322" s="186">
        <f t="shared" si="12"/>
        <v>0</v>
      </c>
      <c r="G322" s="187">
        <f t="shared" si="13"/>
        <v>0</v>
      </c>
      <c r="H322" s="222">
        <f t="shared" si="14"/>
        <v>0</v>
      </c>
    </row>
    <row r="323" spans="1:8" ht="15" customHeight="1" x14ac:dyDescent="0.2">
      <c r="A323" s="199">
        <v>213301</v>
      </c>
      <c r="B323" s="199" t="s">
        <v>321</v>
      </c>
      <c r="C323" s="200">
        <v>61.18</v>
      </c>
      <c r="D323" s="184">
        <f>IFERROR(VLOOKUP(A323,BF!B$2:M$999,5,FALSE),0)</f>
        <v>0</v>
      </c>
      <c r="E323" s="200">
        <f>IF(ISERROR(VLOOKUP($A323,BF!$B:$Z,E$1,0)),0,VLOOKUP($A323,BF!$B:$Z,E$1,0))</f>
        <v>0</v>
      </c>
      <c r="F323" s="184">
        <f t="shared" ref="F323:F386" si="15">E323*D323</f>
        <v>0</v>
      </c>
      <c r="G323" s="185">
        <f t="shared" ref="G323:G386" si="16">(C323-E323)*D323</f>
        <v>0</v>
      </c>
      <c r="H323" s="222">
        <f t="shared" ref="H323:H386" si="17">D323*-1</f>
        <v>0</v>
      </c>
    </row>
    <row r="324" spans="1:8" ht="15" customHeight="1" x14ac:dyDescent="0.2">
      <c r="A324" s="204">
        <v>212212</v>
      </c>
      <c r="B324" s="204" t="s">
        <v>322</v>
      </c>
      <c r="C324" s="205">
        <v>59.28</v>
      </c>
      <c r="D324" s="184">
        <f>IFERROR(VLOOKUP(A324,BF!B$2:M$999,5,FALSE),0)</f>
        <v>1</v>
      </c>
      <c r="E324" s="202">
        <f>IF(ISERROR(VLOOKUP($A324,BF!$B:$Z,E$1,0)),0,VLOOKUP($A324,BF!$B:$Z,E$1,0))</f>
        <v>50.04</v>
      </c>
      <c r="F324" s="186">
        <f t="shared" si="15"/>
        <v>50.04</v>
      </c>
      <c r="G324" s="187">
        <f t="shared" si="16"/>
        <v>9.240000000000002</v>
      </c>
      <c r="H324" s="222">
        <f t="shared" si="17"/>
        <v>-1</v>
      </c>
    </row>
    <row r="325" spans="1:8" ht="15" customHeight="1" x14ac:dyDescent="0.2">
      <c r="A325" s="180">
        <v>212151</v>
      </c>
      <c r="B325" s="199" t="s">
        <v>323</v>
      </c>
      <c r="C325" s="200">
        <v>61.18</v>
      </c>
      <c r="D325" s="184">
        <f>IFERROR(VLOOKUP(A325,BF!B$2:M$999,5,FALSE),0)</f>
        <v>1</v>
      </c>
      <c r="E325" s="200">
        <f>IF(ISERROR(VLOOKUP($A325,BF!$B:$Z,E$1,0)),0,VLOOKUP($A325,BF!$B:$Z,E$1,0))</f>
        <v>50.4</v>
      </c>
      <c r="F325" s="184">
        <f t="shared" si="15"/>
        <v>50.4</v>
      </c>
      <c r="G325" s="185">
        <f t="shared" si="16"/>
        <v>10.780000000000001</v>
      </c>
      <c r="H325" s="222">
        <f t="shared" si="17"/>
        <v>-1</v>
      </c>
    </row>
    <row r="326" spans="1:8" ht="15" customHeight="1" x14ac:dyDescent="0.2">
      <c r="A326" s="204">
        <v>212137</v>
      </c>
      <c r="B326" s="204" t="s">
        <v>324</v>
      </c>
      <c r="C326" s="205">
        <v>50.4</v>
      </c>
      <c r="D326" s="184">
        <f>IFERROR(VLOOKUP(A326,BF!B$2:M$999,5,FALSE),0)</f>
        <v>2</v>
      </c>
      <c r="E326" s="202">
        <f>IF(ISERROR(VLOOKUP($A326,BF!$B:$Z,E$1,0)),0,VLOOKUP($A326,BF!$B:$Z,E$1,0))</f>
        <v>78.06</v>
      </c>
      <c r="F326" s="186">
        <f t="shared" si="15"/>
        <v>156.12</v>
      </c>
      <c r="G326" s="187">
        <f t="shared" si="16"/>
        <v>-55.320000000000007</v>
      </c>
      <c r="H326" s="222">
        <f t="shared" si="17"/>
        <v>-2</v>
      </c>
    </row>
    <row r="327" spans="1:8" ht="15" customHeight="1" x14ac:dyDescent="0.2">
      <c r="A327" s="199">
        <v>213325</v>
      </c>
      <c r="B327" s="199" t="s">
        <v>325</v>
      </c>
      <c r="C327" s="200">
        <v>50.4</v>
      </c>
      <c r="D327" s="184">
        <f>IFERROR(VLOOKUP(A327,BF!B$2:M$999,5,FALSE),0)</f>
        <v>0</v>
      </c>
      <c r="E327" s="200">
        <f>IF(ISERROR(VLOOKUP($A327,BF!$B:$Z,E$1,0)),0,VLOOKUP($A327,BF!$B:$Z,E$1,0))</f>
        <v>0</v>
      </c>
      <c r="F327" s="184">
        <f t="shared" si="15"/>
        <v>0</v>
      </c>
      <c r="G327" s="185">
        <f t="shared" si="16"/>
        <v>0</v>
      </c>
      <c r="H327" s="222">
        <f t="shared" si="17"/>
        <v>0</v>
      </c>
    </row>
    <row r="328" spans="1:8" ht="15" customHeight="1" x14ac:dyDescent="0.2">
      <c r="A328" s="204">
        <v>212182</v>
      </c>
      <c r="B328" s="199" t="s">
        <v>326</v>
      </c>
      <c r="C328" s="205">
        <v>88.31</v>
      </c>
      <c r="D328" s="184">
        <f>IFERROR(VLOOKUP(A328,BF!B$2:M$999,5,FALSE),0)</f>
        <v>3</v>
      </c>
      <c r="E328" s="202">
        <f>IF(ISERROR(VLOOKUP($A328,BF!$B:$Z,E$1,0)),0,VLOOKUP($A328,BF!$B:$Z,E$1,0))</f>
        <v>53.75</v>
      </c>
      <c r="F328" s="186">
        <f t="shared" si="15"/>
        <v>161.25</v>
      </c>
      <c r="G328" s="187">
        <f t="shared" si="16"/>
        <v>103.68</v>
      </c>
      <c r="H328" s="222">
        <f t="shared" si="17"/>
        <v>-3</v>
      </c>
    </row>
    <row r="329" spans="1:8" ht="15" customHeight="1" x14ac:dyDescent="0.2">
      <c r="A329" s="199">
        <v>212168</v>
      </c>
      <c r="B329" s="199" t="s">
        <v>327</v>
      </c>
      <c r="C329" s="200">
        <v>59.28</v>
      </c>
      <c r="D329" s="184">
        <f>IFERROR(VLOOKUP(A329,BF!B$2:M$999,5,FALSE),0)</f>
        <v>2</v>
      </c>
      <c r="E329" s="200">
        <f>IF(ISERROR(VLOOKUP($A329,BF!$B:$Z,E$1,0)),0,VLOOKUP($A329,BF!$B:$Z,E$1,0))</f>
        <v>55.61</v>
      </c>
      <c r="F329" s="184">
        <f t="shared" si="15"/>
        <v>111.22</v>
      </c>
      <c r="G329" s="185">
        <f t="shared" si="16"/>
        <v>7.3400000000000034</v>
      </c>
      <c r="H329" s="222">
        <f t="shared" si="17"/>
        <v>-2</v>
      </c>
    </row>
    <row r="330" spans="1:8" ht="15" customHeight="1" x14ac:dyDescent="0.2">
      <c r="A330" s="180">
        <v>212175</v>
      </c>
      <c r="B330" s="204" t="s">
        <v>328</v>
      </c>
      <c r="C330" s="205">
        <v>59.28</v>
      </c>
      <c r="D330" s="184">
        <f>IFERROR(VLOOKUP(A330,BF!B$2:M$999,5,FALSE),0)</f>
        <v>1</v>
      </c>
      <c r="E330" s="202">
        <f>IF(ISERROR(VLOOKUP($A330,BF!$B:$Z,E$1,0)),0,VLOOKUP($A330,BF!$B:$Z,E$1,0))</f>
        <v>50.04</v>
      </c>
      <c r="F330" s="186">
        <f t="shared" si="15"/>
        <v>50.04</v>
      </c>
      <c r="G330" s="187">
        <f t="shared" si="16"/>
        <v>9.240000000000002</v>
      </c>
      <c r="H330" s="222">
        <f t="shared" si="17"/>
        <v>-1</v>
      </c>
    </row>
    <row r="331" spans="1:8" ht="15" customHeight="1" x14ac:dyDescent="0.2">
      <c r="A331" s="199">
        <v>19893</v>
      </c>
      <c r="B331" s="199" t="s">
        <v>439</v>
      </c>
      <c r="C331" s="200">
        <v>61.18</v>
      </c>
      <c r="D331" s="184">
        <f>IFERROR(VLOOKUP(A331,BF!B$2:M$999,5,FALSE),0)</f>
        <v>0</v>
      </c>
      <c r="E331" s="200">
        <f>IF(ISERROR(VLOOKUP($A331,BF!$B:$Z,E$1,0)),0,VLOOKUP($A331,BF!$B:$Z,E$1,0))</f>
        <v>0</v>
      </c>
      <c r="F331" s="184">
        <f t="shared" si="15"/>
        <v>0</v>
      </c>
      <c r="G331" s="185">
        <f t="shared" si="16"/>
        <v>0</v>
      </c>
      <c r="H331" s="222">
        <f t="shared" si="17"/>
        <v>0</v>
      </c>
    </row>
    <row r="332" spans="1:8" ht="15" customHeight="1" x14ac:dyDescent="0.2">
      <c r="A332" s="204">
        <v>2516</v>
      </c>
      <c r="B332" s="204" t="s">
        <v>71</v>
      </c>
      <c r="C332" s="205">
        <v>50.4</v>
      </c>
      <c r="D332" s="184">
        <f>IFERROR(VLOOKUP(A332,BF!B$2:M$999,5,FALSE),0)</f>
        <v>0</v>
      </c>
      <c r="E332" s="202">
        <f>IF(ISERROR(VLOOKUP($A332,BF!$B:$Z,E$1,0)),0,VLOOKUP($A332,BF!$B:$Z,E$1,0))</f>
        <v>0</v>
      </c>
      <c r="F332" s="186">
        <f t="shared" si="15"/>
        <v>0</v>
      </c>
      <c r="G332" s="187">
        <f t="shared" si="16"/>
        <v>0</v>
      </c>
      <c r="H332" s="222">
        <f t="shared" si="17"/>
        <v>0</v>
      </c>
    </row>
    <row r="333" spans="1:8" ht="15" customHeight="1" x14ac:dyDescent="0.2">
      <c r="A333" s="199">
        <v>2523</v>
      </c>
      <c r="B333" s="199" t="s">
        <v>72</v>
      </c>
      <c r="C333" s="200">
        <v>95.32</v>
      </c>
      <c r="D333" s="184">
        <f>IFERROR(VLOOKUP(A333,BF!B$2:M$999,5,FALSE),0)</f>
        <v>0</v>
      </c>
      <c r="E333" s="200">
        <f>IF(ISERROR(VLOOKUP($A333,BF!$B:$Z,E$1,0)),0,VLOOKUP($A333,BF!$B:$Z,E$1,0))</f>
        <v>0</v>
      </c>
      <c r="F333" s="184">
        <f t="shared" si="15"/>
        <v>0</v>
      </c>
      <c r="G333" s="185">
        <f t="shared" si="16"/>
        <v>0</v>
      </c>
      <c r="H333" s="222">
        <f t="shared" si="17"/>
        <v>0</v>
      </c>
    </row>
    <row r="334" spans="1:8" ht="15" customHeight="1" x14ac:dyDescent="0.2">
      <c r="A334" s="204">
        <v>207065</v>
      </c>
      <c r="B334" s="204" t="s">
        <v>167</v>
      </c>
      <c r="C334" s="205">
        <v>14.98</v>
      </c>
      <c r="D334" s="184">
        <f>IFERROR(VLOOKUP(A334,BF!B$2:M$999,5,FALSE),0)</f>
        <v>6</v>
      </c>
      <c r="E334" s="202">
        <f>IF(ISERROR(VLOOKUP($A334,BF!$B:$Z,E$1,0)),0,VLOOKUP($A334,BF!$B:$Z,E$1,0))</f>
        <v>8.98</v>
      </c>
      <c r="F334" s="186">
        <f t="shared" si="15"/>
        <v>53.88</v>
      </c>
      <c r="G334" s="187">
        <f t="shared" si="16"/>
        <v>36</v>
      </c>
      <c r="H334" s="222">
        <f t="shared" si="17"/>
        <v>-6</v>
      </c>
    </row>
    <row r="335" spans="1:8" ht="15" customHeight="1" x14ac:dyDescent="0.2">
      <c r="A335" s="180">
        <v>207027</v>
      </c>
      <c r="B335" s="180" t="s">
        <v>353</v>
      </c>
      <c r="C335" s="200">
        <v>61.18</v>
      </c>
      <c r="D335" s="184">
        <f>IFERROR(VLOOKUP(A335,BF!B$2:M$999,5,FALSE),0)</f>
        <v>0</v>
      </c>
      <c r="E335" s="200">
        <f>IF(ISERROR(VLOOKUP($A335,BF!$B:$Z,E$1,0)),0,VLOOKUP($A335,BF!$B:$Z,E$1,0))</f>
        <v>0</v>
      </c>
      <c r="F335" s="184">
        <f t="shared" si="15"/>
        <v>0</v>
      </c>
      <c r="G335" s="185">
        <f t="shared" si="16"/>
        <v>0</v>
      </c>
      <c r="H335" s="222">
        <f t="shared" si="17"/>
        <v>0</v>
      </c>
    </row>
    <row r="336" spans="1:8" ht="15" customHeight="1" x14ac:dyDescent="0.2">
      <c r="A336" s="204">
        <v>207010</v>
      </c>
      <c r="B336" s="204" t="s">
        <v>170</v>
      </c>
      <c r="C336" s="205">
        <v>61.18</v>
      </c>
      <c r="D336" s="184">
        <f>IFERROR(VLOOKUP(A336,BF!B$2:M$999,5,FALSE),0)</f>
        <v>10</v>
      </c>
      <c r="E336" s="202">
        <f>IF(ISERROR(VLOOKUP($A336,BF!$B:$Z,E$1,0)),0,VLOOKUP($A336,BF!$B:$Z,E$1,0))</f>
        <v>7.68</v>
      </c>
      <c r="F336" s="186">
        <f t="shared" si="15"/>
        <v>76.8</v>
      </c>
      <c r="G336" s="187">
        <f t="shared" si="16"/>
        <v>535</v>
      </c>
      <c r="H336" s="222">
        <f t="shared" si="17"/>
        <v>-10</v>
      </c>
    </row>
    <row r="337" spans="1:8" ht="15" customHeight="1" x14ac:dyDescent="0.2">
      <c r="A337" s="199">
        <v>206990</v>
      </c>
      <c r="B337" s="199" t="s">
        <v>168</v>
      </c>
      <c r="C337" s="200">
        <v>61.18</v>
      </c>
      <c r="D337" s="184">
        <f>IFERROR(VLOOKUP(A337,BF!B$2:M$999,5,FALSE),0)</f>
        <v>100</v>
      </c>
      <c r="E337" s="200">
        <f>IF(ISERROR(VLOOKUP($A337,BF!$B:$Z,E$1,0)),0,VLOOKUP($A337,BF!$B:$Z,E$1,0))</f>
        <v>7.26</v>
      </c>
      <c r="F337" s="184">
        <f t="shared" si="15"/>
        <v>726</v>
      </c>
      <c r="G337" s="185">
        <f t="shared" si="16"/>
        <v>5392</v>
      </c>
      <c r="H337" s="222">
        <f t="shared" si="17"/>
        <v>-100</v>
      </c>
    </row>
    <row r="338" spans="1:8" ht="15" customHeight="1" x14ac:dyDescent="0.2">
      <c r="A338" s="204">
        <v>207669</v>
      </c>
      <c r="B338" s="204" t="s">
        <v>210</v>
      </c>
      <c r="C338" s="205">
        <v>6.14</v>
      </c>
      <c r="D338" s="184">
        <f>IFERROR(VLOOKUP(A338,BF!B$2:M$999,5,FALSE),0)</f>
        <v>0</v>
      </c>
      <c r="E338" s="202">
        <f>IF(ISERROR(VLOOKUP($A338,BF!$B:$Z,E$1,0)),0,VLOOKUP($A338,BF!$B:$Z,E$1,0))</f>
        <v>0</v>
      </c>
      <c r="F338" s="186">
        <f t="shared" si="15"/>
        <v>0</v>
      </c>
      <c r="G338" s="187">
        <f t="shared" si="16"/>
        <v>0</v>
      </c>
      <c r="H338" s="222">
        <f t="shared" si="17"/>
        <v>0</v>
      </c>
    </row>
    <row r="339" spans="1:8" ht="15" customHeight="1" x14ac:dyDescent="0.2">
      <c r="A339" s="180">
        <v>207003</v>
      </c>
      <c r="B339" s="199" t="s">
        <v>169</v>
      </c>
      <c r="C339" s="200">
        <v>58.98</v>
      </c>
      <c r="D339" s="184">
        <f>IFERROR(VLOOKUP(A339,BF!B$2:M$999,5,FALSE),0)</f>
        <v>50</v>
      </c>
      <c r="E339" s="200">
        <f>IF(ISERROR(VLOOKUP($A339,BF!$B:$Z,E$1,0)),0,VLOOKUP($A339,BF!$B:$Z,E$1,0))</f>
        <v>7.68</v>
      </c>
      <c r="F339" s="184">
        <f t="shared" si="15"/>
        <v>384</v>
      </c>
      <c r="G339" s="185">
        <f t="shared" si="16"/>
        <v>2565</v>
      </c>
      <c r="H339" s="222">
        <f t="shared" si="17"/>
        <v>-50</v>
      </c>
    </row>
    <row r="340" spans="1:8" ht="15" customHeight="1" x14ac:dyDescent="0.2">
      <c r="A340" s="180">
        <v>20457</v>
      </c>
      <c r="B340" s="204" t="s">
        <v>416</v>
      </c>
      <c r="C340" s="205">
        <v>64.98</v>
      </c>
      <c r="D340" s="184">
        <f>IFERROR(VLOOKUP(A340,BF!B$2:M$999,5,FALSE),0)</f>
        <v>4</v>
      </c>
      <c r="E340" s="202">
        <f>IF(ISERROR(VLOOKUP($A340,BF!$B:$Z,E$1,0)),0,VLOOKUP($A340,BF!$B:$Z,E$1,0))</f>
        <v>37.69</v>
      </c>
      <c r="F340" s="186">
        <f t="shared" si="15"/>
        <v>150.76</v>
      </c>
      <c r="G340" s="187">
        <f t="shared" si="16"/>
        <v>109.16000000000003</v>
      </c>
      <c r="H340" s="222">
        <f t="shared" si="17"/>
        <v>-4</v>
      </c>
    </row>
    <row r="341" spans="1:8" ht="15" customHeight="1" x14ac:dyDescent="0.2">
      <c r="A341" s="180">
        <v>205269</v>
      </c>
      <c r="B341" s="199" t="s">
        <v>417</v>
      </c>
      <c r="C341" s="200">
        <v>13.82</v>
      </c>
      <c r="D341" s="184">
        <f>IFERROR(VLOOKUP(A341,BF!B$2:M$999,5,FALSE),0)</f>
        <v>5</v>
      </c>
      <c r="E341" s="200">
        <f>IF(ISERROR(VLOOKUP($A341,BF!$B:$Z,E$1,0)),0,VLOOKUP($A341,BF!$B:$Z,E$1,0))</f>
        <v>37.69</v>
      </c>
      <c r="F341" s="184">
        <f t="shared" si="15"/>
        <v>188.45</v>
      </c>
      <c r="G341" s="185">
        <f t="shared" si="16"/>
        <v>-119.35</v>
      </c>
      <c r="H341" s="222">
        <f t="shared" si="17"/>
        <v>-5</v>
      </c>
    </row>
    <row r="342" spans="1:8" ht="15" customHeight="1" x14ac:dyDescent="0.2">
      <c r="A342" s="180">
        <v>207690</v>
      </c>
      <c r="B342" s="204" t="s">
        <v>329</v>
      </c>
      <c r="C342" s="205">
        <v>8.4</v>
      </c>
      <c r="D342" s="184">
        <f>IFERROR(VLOOKUP(A342,BF!B$2:M$999,5,FALSE),0)</f>
        <v>2</v>
      </c>
      <c r="E342" s="202">
        <f>IF(ISERROR(VLOOKUP($A342,BF!$B:$Z,E$1,0)),0,VLOOKUP($A342,BF!$B:$Z,E$1,0))</f>
        <v>7.98</v>
      </c>
      <c r="F342" s="186">
        <f t="shared" si="15"/>
        <v>15.96</v>
      </c>
      <c r="G342" s="187">
        <f t="shared" si="16"/>
        <v>0.83999999999999986</v>
      </c>
      <c r="H342" s="222">
        <f t="shared" si="17"/>
        <v>-2</v>
      </c>
    </row>
    <row r="343" spans="1:8" ht="15" customHeight="1" x14ac:dyDescent="0.2">
      <c r="A343" s="199">
        <v>206891</v>
      </c>
      <c r="B343" s="199" t="s">
        <v>330</v>
      </c>
      <c r="C343" s="200">
        <v>8.4</v>
      </c>
      <c r="D343" s="184">
        <f>IFERROR(VLOOKUP(A343,BF!B$2:M$999,5,FALSE),0)</f>
        <v>10</v>
      </c>
      <c r="E343" s="200">
        <f>IF(ISERROR(VLOOKUP($A343,BF!$B:$Z,E$1,0)),0,VLOOKUP($A343,BF!$B:$Z,E$1,0))</f>
        <v>7.98</v>
      </c>
      <c r="F343" s="184">
        <f t="shared" si="15"/>
        <v>79.800000000000011</v>
      </c>
      <c r="G343" s="185">
        <f t="shared" si="16"/>
        <v>4.1999999999999993</v>
      </c>
      <c r="H343" s="222">
        <f t="shared" si="17"/>
        <v>-10</v>
      </c>
    </row>
    <row r="344" spans="1:8" ht="15" customHeight="1" x14ac:dyDescent="0.2">
      <c r="A344" s="204">
        <v>207973</v>
      </c>
      <c r="B344" s="204" t="s">
        <v>216</v>
      </c>
      <c r="C344" s="205">
        <v>7.68</v>
      </c>
      <c r="D344" s="184">
        <f>IFERROR(VLOOKUP(A344,BF!B$2:M$999,5,FALSE),0)</f>
        <v>0</v>
      </c>
      <c r="E344" s="202">
        <f>IF(ISERROR(VLOOKUP($A344,BF!$B:$Z,E$1,0)),0,VLOOKUP($A344,BF!$B:$Z,E$1,0))</f>
        <v>0</v>
      </c>
      <c r="F344" s="186">
        <f t="shared" si="15"/>
        <v>0</v>
      </c>
      <c r="G344" s="187">
        <f t="shared" si="16"/>
        <v>0</v>
      </c>
      <c r="H344" s="222">
        <f t="shared" si="17"/>
        <v>0</v>
      </c>
    </row>
    <row r="345" spans="1:8" ht="15" customHeight="1" x14ac:dyDescent="0.2">
      <c r="A345" s="199">
        <v>0</v>
      </c>
      <c r="B345" s="199">
        <v>0</v>
      </c>
      <c r="C345" s="200">
        <v>7.68</v>
      </c>
      <c r="D345" s="184">
        <f>IFERROR(VLOOKUP(A345,BF!B$2:M$999,5,FALSE),0)</f>
        <v>0</v>
      </c>
      <c r="E345" s="200">
        <f>IF(ISERROR(VLOOKUP($A345,BF!$B:$Z,E$1,0)),0,VLOOKUP($A345,BF!$B:$Z,E$1,0))</f>
        <v>0</v>
      </c>
      <c r="F345" s="184">
        <f t="shared" si="15"/>
        <v>0</v>
      </c>
      <c r="G345" s="185">
        <f t="shared" si="16"/>
        <v>0</v>
      </c>
      <c r="H345" s="222">
        <f t="shared" si="17"/>
        <v>0</v>
      </c>
    </row>
    <row r="346" spans="1:8" ht="15" customHeight="1" x14ac:dyDescent="0.2">
      <c r="A346" s="204">
        <v>207997</v>
      </c>
      <c r="B346" s="204" t="s">
        <v>331</v>
      </c>
      <c r="C346" s="205">
        <v>7.68</v>
      </c>
      <c r="D346" s="184">
        <f>IFERROR(VLOOKUP(A346,BF!B$2:M$999,5,FALSE),0)</f>
        <v>0</v>
      </c>
      <c r="E346" s="202">
        <f>IF(ISERROR(VLOOKUP($A346,BF!$B:$Z,E$1,0)),0,VLOOKUP($A346,BF!$B:$Z,E$1,0))</f>
        <v>0</v>
      </c>
      <c r="F346" s="186">
        <f t="shared" si="15"/>
        <v>0</v>
      </c>
      <c r="G346" s="187">
        <f t="shared" si="16"/>
        <v>0</v>
      </c>
      <c r="H346" s="222">
        <f t="shared" si="17"/>
        <v>0</v>
      </c>
    </row>
    <row r="347" spans="1:8" ht="15" customHeight="1" x14ac:dyDescent="0.2">
      <c r="A347" s="199">
        <v>207980</v>
      </c>
      <c r="B347" s="199" t="s">
        <v>217</v>
      </c>
      <c r="C347" s="200">
        <v>7.68</v>
      </c>
      <c r="D347" s="184">
        <f>IFERROR(VLOOKUP(A347,BF!B$2:M$999,5,FALSE),0)</f>
        <v>0</v>
      </c>
      <c r="E347" s="200">
        <f>IF(ISERROR(VLOOKUP($A347,BF!$B:$Z,E$1,0)),0,VLOOKUP($A347,BF!$B:$Z,E$1,0))</f>
        <v>0</v>
      </c>
      <c r="F347" s="184">
        <f t="shared" si="15"/>
        <v>0</v>
      </c>
      <c r="G347" s="185">
        <f t="shared" si="16"/>
        <v>0</v>
      </c>
      <c r="H347" s="222">
        <f t="shared" si="17"/>
        <v>0</v>
      </c>
    </row>
    <row r="348" spans="1:8" ht="15" customHeight="1" x14ac:dyDescent="0.2">
      <c r="A348" s="204">
        <v>207904</v>
      </c>
      <c r="B348" s="204" t="s">
        <v>218</v>
      </c>
      <c r="C348" s="205">
        <v>34.56</v>
      </c>
      <c r="D348" s="184">
        <f>IFERROR(VLOOKUP(A348,BF!B$2:M$999,5,FALSE),0)</f>
        <v>6</v>
      </c>
      <c r="E348" s="202">
        <f>IF(ISERROR(VLOOKUP($A348,BF!$B:$Z,E$1,0)),0,VLOOKUP($A348,BF!$B:$Z,E$1,0))</f>
        <v>11.49</v>
      </c>
      <c r="F348" s="186">
        <f t="shared" si="15"/>
        <v>68.94</v>
      </c>
      <c r="G348" s="187">
        <f t="shared" si="16"/>
        <v>138.42000000000002</v>
      </c>
      <c r="H348" s="222">
        <f t="shared" si="17"/>
        <v>-6</v>
      </c>
    </row>
    <row r="349" spans="1:8" ht="15" customHeight="1" x14ac:dyDescent="0.2">
      <c r="A349" s="199">
        <v>207928</v>
      </c>
      <c r="B349" s="199" t="s">
        <v>219</v>
      </c>
      <c r="C349" s="200">
        <v>34.56</v>
      </c>
      <c r="D349" s="184">
        <f>IFERROR(VLOOKUP(A349,BF!B$2:M$999,5,FALSE),0)</f>
        <v>0</v>
      </c>
      <c r="E349" s="200">
        <f>IF(ISERROR(VLOOKUP($A349,BF!$B:$Z,E$1,0)),0,VLOOKUP($A349,BF!$B:$Z,E$1,0))</f>
        <v>0</v>
      </c>
      <c r="F349" s="184">
        <f t="shared" si="15"/>
        <v>0</v>
      </c>
      <c r="G349" s="185">
        <f t="shared" si="16"/>
        <v>0</v>
      </c>
      <c r="H349" s="222">
        <f t="shared" si="17"/>
        <v>0</v>
      </c>
    </row>
    <row r="350" spans="1:8" ht="15" customHeight="1" x14ac:dyDescent="0.2">
      <c r="A350" s="204">
        <v>213349</v>
      </c>
      <c r="B350" s="204" t="s">
        <v>332</v>
      </c>
      <c r="C350" s="205">
        <v>9.6</v>
      </c>
      <c r="D350" s="184">
        <f>IFERROR(VLOOKUP(A350,BF!B$2:M$999,5,FALSE),0)</f>
        <v>0</v>
      </c>
      <c r="E350" s="202">
        <f>IF(ISERROR(VLOOKUP($A350,BF!$B:$Z,E$1,0)),0,VLOOKUP($A350,BF!$B:$Z,E$1,0))</f>
        <v>0</v>
      </c>
      <c r="F350" s="186">
        <f t="shared" si="15"/>
        <v>0</v>
      </c>
      <c r="G350" s="187">
        <f t="shared" si="16"/>
        <v>0</v>
      </c>
      <c r="H350" s="222">
        <f t="shared" si="17"/>
        <v>0</v>
      </c>
    </row>
    <row r="351" spans="1:8" ht="15" customHeight="1" x14ac:dyDescent="0.2">
      <c r="A351" s="199">
        <v>207898</v>
      </c>
      <c r="B351" s="199" t="s">
        <v>220</v>
      </c>
      <c r="C351" s="200">
        <v>9.6</v>
      </c>
      <c r="D351" s="184">
        <f>IFERROR(VLOOKUP(A351,BF!B$2:M$999,5,FALSE),0)</f>
        <v>0</v>
      </c>
      <c r="E351" s="200">
        <f>IF(ISERROR(VLOOKUP($A351,BF!$B:$Z,E$1,0)),0,VLOOKUP($A351,BF!$B:$Z,E$1,0))</f>
        <v>0</v>
      </c>
      <c r="F351" s="184">
        <f t="shared" si="15"/>
        <v>0</v>
      </c>
      <c r="G351" s="185">
        <f t="shared" si="16"/>
        <v>0</v>
      </c>
      <c r="H351" s="222">
        <f t="shared" si="17"/>
        <v>0</v>
      </c>
    </row>
    <row r="352" spans="1:8" ht="15" customHeight="1" x14ac:dyDescent="0.2">
      <c r="A352" s="204">
        <v>207911</v>
      </c>
      <c r="B352" s="204" t="s">
        <v>221</v>
      </c>
      <c r="C352" s="205">
        <v>6.68</v>
      </c>
      <c r="D352" s="184">
        <f>IFERROR(VLOOKUP(A352,BF!B$2:M$999,5,FALSE),0)</f>
        <v>0</v>
      </c>
      <c r="E352" s="202">
        <f>IF(ISERROR(VLOOKUP($A352,BF!$B:$Z,E$1,0)),0,VLOOKUP($A352,BF!$B:$Z,E$1,0))</f>
        <v>0</v>
      </c>
      <c r="F352" s="186">
        <f t="shared" si="15"/>
        <v>0</v>
      </c>
      <c r="G352" s="187">
        <f t="shared" si="16"/>
        <v>0</v>
      </c>
      <c r="H352" s="222">
        <f t="shared" si="17"/>
        <v>0</v>
      </c>
    </row>
    <row r="353" spans="1:8" ht="15" customHeight="1" x14ac:dyDescent="0.2">
      <c r="A353" s="199">
        <v>206921</v>
      </c>
      <c r="B353" s="199" t="s">
        <v>222</v>
      </c>
      <c r="C353" s="200">
        <v>6.68</v>
      </c>
      <c r="D353" s="184">
        <f>IFERROR(VLOOKUP(A353,BF!B$2:M$999,5,FALSE),0)</f>
        <v>1</v>
      </c>
      <c r="E353" s="200">
        <f>IF(ISERROR(VLOOKUP($A353,BF!$B:$Z,E$1,0)),0,VLOOKUP($A353,BF!$B:$Z,E$1,0))</f>
        <v>69.98</v>
      </c>
      <c r="F353" s="184">
        <f t="shared" si="15"/>
        <v>69.98</v>
      </c>
      <c r="G353" s="185">
        <f t="shared" si="16"/>
        <v>-63.300000000000004</v>
      </c>
      <c r="H353" s="222">
        <f t="shared" si="17"/>
        <v>-1</v>
      </c>
    </row>
    <row r="354" spans="1:8" ht="15" customHeight="1" x14ac:dyDescent="0.2">
      <c r="A354" s="229">
        <v>206952</v>
      </c>
      <c r="B354" s="180" t="s">
        <v>223</v>
      </c>
      <c r="C354" s="205">
        <v>15.38</v>
      </c>
      <c r="D354" s="184">
        <f>IFERROR(VLOOKUP(A354,BF!B$2:M$999,5,FALSE),0)</f>
        <v>2</v>
      </c>
      <c r="E354" s="202">
        <f>IF(ISERROR(VLOOKUP($A354,BF!$B:$Z,E$1,0)),0,VLOOKUP($A354,BF!$B:$Z,E$1,0))</f>
        <v>69.89</v>
      </c>
      <c r="F354" s="186">
        <f t="shared" si="15"/>
        <v>139.78</v>
      </c>
      <c r="G354" s="187">
        <f t="shared" si="16"/>
        <v>-109.02</v>
      </c>
      <c r="H354" s="222">
        <f t="shared" si="17"/>
        <v>-2</v>
      </c>
    </row>
    <row r="355" spans="1:8" ht="15" customHeight="1" x14ac:dyDescent="0.2">
      <c r="A355" s="229">
        <v>209045</v>
      </c>
      <c r="B355" s="230" t="s">
        <v>224</v>
      </c>
      <c r="C355" s="200">
        <v>19.2</v>
      </c>
      <c r="D355" s="184">
        <f>IFERROR(VLOOKUP(A355,BF!B$2:M$999,5,FALSE),0)</f>
        <v>6</v>
      </c>
      <c r="E355" s="200">
        <f>IF(ISERROR(VLOOKUP($A355,BF!$B:$Z,E$1,0)),0,VLOOKUP($A355,BF!$B:$Z,E$1,0))</f>
        <v>9.2200000000000006</v>
      </c>
      <c r="F355" s="184">
        <f t="shared" si="15"/>
        <v>55.320000000000007</v>
      </c>
      <c r="G355" s="185">
        <f t="shared" si="16"/>
        <v>59.879999999999995</v>
      </c>
      <c r="H355" s="222">
        <f t="shared" si="17"/>
        <v>-6</v>
      </c>
    </row>
    <row r="356" spans="1:8" ht="15" customHeight="1" x14ac:dyDescent="0.2">
      <c r="A356" s="204">
        <v>20062</v>
      </c>
      <c r="B356" s="233" t="s">
        <v>418</v>
      </c>
      <c r="C356" s="205">
        <v>9.6</v>
      </c>
      <c r="D356" s="184">
        <f>IFERROR(VLOOKUP(A356,BF!B$2:M$999,5,FALSE),0)</f>
        <v>0</v>
      </c>
      <c r="E356" s="202">
        <f>IF(ISERROR(VLOOKUP($A356,BF!$B:$Z,E$1,0)),0,VLOOKUP($A356,BF!$B:$Z,E$1,0))</f>
        <v>0</v>
      </c>
      <c r="F356" s="186">
        <f t="shared" si="15"/>
        <v>0</v>
      </c>
      <c r="G356" s="187">
        <f t="shared" si="16"/>
        <v>0</v>
      </c>
      <c r="H356" s="222">
        <f t="shared" si="17"/>
        <v>0</v>
      </c>
    </row>
    <row r="357" spans="1:8" ht="15" customHeight="1" x14ac:dyDescent="0.2">
      <c r="A357" s="199">
        <v>20061</v>
      </c>
      <c r="B357" s="199" t="s">
        <v>190</v>
      </c>
      <c r="C357" s="200">
        <v>9.6</v>
      </c>
      <c r="D357" s="184">
        <f>IFERROR(VLOOKUP(A357,BF!B$2:M$999,5,FALSE),0)</f>
        <v>10</v>
      </c>
      <c r="E357" s="200">
        <f>IF(ISERROR(VLOOKUP($A357,BF!$B:$Z,E$1,0)),0,VLOOKUP($A357,BF!$B:$Z,E$1,0))</f>
        <v>9.2200000000000006</v>
      </c>
      <c r="F357" s="184">
        <f t="shared" si="15"/>
        <v>92.2</v>
      </c>
      <c r="G357" s="185">
        <f t="shared" si="16"/>
        <v>3.7999999999999901</v>
      </c>
      <c r="H357" s="222">
        <f t="shared" si="17"/>
        <v>-10</v>
      </c>
    </row>
    <row r="358" spans="1:8" ht="15" customHeight="1" x14ac:dyDescent="0.2">
      <c r="A358" s="204">
        <v>208345</v>
      </c>
      <c r="B358" s="204" t="s">
        <v>469</v>
      </c>
      <c r="C358" s="205">
        <v>9.98</v>
      </c>
      <c r="D358" s="184">
        <f>IFERROR(VLOOKUP(A358,BF!B$2:M$999,5,FALSE),0)</f>
        <v>0</v>
      </c>
      <c r="E358" s="202">
        <f>IF(ISERROR(VLOOKUP($A358,BF!$B:$Z,E$1,0)),0,VLOOKUP($A358,BF!$B:$Z,E$1,0))</f>
        <v>0</v>
      </c>
      <c r="F358" s="186">
        <f t="shared" si="15"/>
        <v>0</v>
      </c>
      <c r="G358" s="187">
        <f t="shared" si="16"/>
        <v>0</v>
      </c>
      <c r="H358" s="222">
        <f t="shared" si="17"/>
        <v>0</v>
      </c>
    </row>
    <row r="359" spans="1:8" ht="15" customHeight="1" x14ac:dyDescent="0.2">
      <c r="A359" s="199">
        <v>213714</v>
      </c>
      <c r="B359" s="199" t="s">
        <v>474</v>
      </c>
      <c r="C359" s="200">
        <v>17.29</v>
      </c>
      <c r="D359" s="184">
        <f>IFERROR(VLOOKUP(A359,BF!B$2:M$999,5,FALSE),0)</f>
        <v>0</v>
      </c>
      <c r="E359" s="200">
        <f>IF(ISERROR(VLOOKUP($A359,BF!$B:$Z,E$1,0)),0,VLOOKUP($A359,BF!$B:$Z,E$1,0))</f>
        <v>0</v>
      </c>
      <c r="F359" s="184">
        <f t="shared" si="15"/>
        <v>0</v>
      </c>
      <c r="G359" s="185">
        <f t="shared" si="16"/>
        <v>0</v>
      </c>
      <c r="H359" s="222">
        <f t="shared" si="17"/>
        <v>0</v>
      </c>
    </row>
    <row r="360" spans="1:8" ht="15" customHeight="1" x14ac:dyDescent="0.2">
      <c r="A360" s="204">
        <v>213721</v>
      </c>
      <c r="B360" s="204" t="s">
        <v>477</v>
      </c>
      <c r="C360" s="205">
        <v>9.98</v>
      </c>
      <c r="D360" s="184">
        <f>IFERROR(VLOOKUP(A360,BF!B$2:M$999,5,FALSE),0)</f>
        <v>0</v>
      </c>
      <c r="E360" s="202">
        <f>IF(ISERROR(VLOOKUP($A360,BF!$B:$Z,E$1,0)),0,VLOOKUP($A360,BF!$B:$Z,E$1,0))</f>
        <v>0</v>
      </c>
      <c r="F360" s="186">
        <f t="shared" si="15"/>
        <v>0</v>
      </c>
      <c r="G360" s="187">
        <f t="shared" si="16"/>
        <v>0</v>
      </c>
      <c r="H360" s="222">
        <f t="shared" si="17"/>
        <v>0</v>
      </c>
    </row>
    <row r="361" spans="1:8" ht="15" customHeight="1" x14ac:dyDescent="0.2">
      <c r="A361" s="199">
        <v>213738</v>
      </c>
      <c r="B361" s="199" t="s">
        <v>478</v>
      </c>
      <c r="C361" s="200">
        <v>9.98</v>
      </c>
      <c r="D361" s="184">
        <f>IFERROR(VLOOKUP(A361,BF!B$2:M$999,5,FALSE),0)</f>
        <v>0</v>
      </c>
      <c r="E361" s="200">
        <f>IF(ISERROR(VLOOKUP($A361,BF!$B:$Z,E$1,0)),0,VLOOKUP($A361,BF!$B:$Z,E$1,0))</f>
        <v>0</v>
      </c>
      <c r="F361" s="184">
        <f t="shared" si="15"/>
        <v>0</v>
      </c>
      <c r="G361" s="185">
        <f t="shared" si="16"/>
        <v>0</v>
      </c>
      <c r="H361" s="222">
        <f t="shared" si="17"/>
        <v>0</v>
      </c>
    </row>
    <row r="362" spans="1:8" ht="15" customHeight="1" x14ac:dyDescent="0.2">
      <c r="A362" s="204">
        <v>213752</v>
      </c>
      <c r="B362" s="204" t="s">
        <v>575</v>
      </c>
      <c r="C362" s="205">
        <v>9.98</v>
      </c>
      <c r="D362" s="184">
        <f>IFERROR(VLOOKUP(A362,BF!B$2:M$999,5,FALSE),0)</f>
        <v>0</v>
      </c>
      <c r="E362" s="202">
        <f>IF(ISERROR(VLOOKUP($A362,BF!$B:$Z,E$1,0)),0,VLOOKUP($A362,BF!$B:$Z,E$1,0))</f>
        <v>0</v>
      </c>
      <c r="F362" s="186">
        <f t="shared" si="15"/>
        <v>0</v>
      </c>
      <c r="G362" s="187">
        <f t="shared" si="16"/>
        <v>0</v>
      </c>
      <c r="H362" s="222">
        <f t="shared" si="17"/>
        <v>0</v>
      </c>
    </row>
    <row r="363" spans="1:8" ht="15" customHeight="1" x14ac:dyDescent="0.2">
      <c r="A363" s="199">
        <v>213769</v>
      </c>
      <c r="B363" s="199" t="s">
        <v>576</v>
      </c>
      <c r="C363" s="200">
        <v>9.98</v>
      </c>
      <c r="D363" s="184">
        <f>IFERROR(VLOOKUP(A363,BF!B$2:M$999,5,FALSE),0)</f>
        <v>0</v>
      </c>
      <c r="E363" s="200">
        <f>IF(ISERROR(VLOOKUP($A363,BF!$B:$Z,E$1,0)),0,VLOOKUP($A363,BF!$B:$Z,E$1,0))</f>
        <v>0</v>
      </c>
      <c r="F363" s="184">
        <f t="shared" si="15"/>
        <v>0</v>
      </c>
      <c r="G363" s="185">
        <f t="shared" si="16"/>
        <v>0</v>
      </c>
      <c r="H363" s="222">
        <f t="shared" si="17"/>
        <v>0</v>
      </c>
    </row>
    <row r="364" spans="1:8" ht="15" customHeight="1" x14ac:dyDescent="0.2">
      <c r="A364" s="204">
        <v>213776</v>
      </c>
      <c r="B364" s="204" t="s">
        <v>577</v>
      </c>
      <c r="C364" s="205">
        <v>4.49</v>
      </c>
      <c r="D364" s="184">
        <f>IFERROR(VLOOKUP(A364,BF!B$2:M$999,5,FALSE),0)</f>
        <v>0</v>
      </c>
      <c r="E364" s="202">
        <f>IF(ISERROR(VLOOKUP($A364,BF!$B:$Z,E$1,0)),0,VLOOKUP($A364,BF!$B:$Z,E$1,0))</f>
        <v>0</v>
      </c>
      <c r="F364" s="186">
        <f t="shared" si="15"/>
        <v>0</v>
      </c>
      <c r="G364" s="187">
        <f t="shared" si="16"/>
        <v>0</v>
      </c>
      <c r="H364" s="222">
        <f t="shared" si="17"/>
        <v>0</v>
      </c>
    </row>
    <row r="365" spans="1:8" ht="15" customHeight="1" x14ac:dyDescent="0.2">
      <c r="A365" s="180">
        <v>213783</v>
      </c>
      <c r="B365" s="199" t="s">
        <v>578</v>
      </c>
      <c r="C365" s="200">
        <v>57.98</v>
      </c>
      <c r="D365" s="184">
        <f>IFERROR(VLOOKUP(A365,BF!B$2:M$999,5,FALSE),0)</f>
        <v>0</v>
      </c>
      <c r="E365" s="200">
        <f>IF(ISERROR(VLOOKUP($A365,BF!$B:$Z,E$1,0)),0,VLOOKUP($A365,BF!$B:$Z,E$1,0))</f>
        <v>0</v>
      </c>
      <c r="F365" s="184">
        <f t="shared" si="15"/>
        <v>0</v>
      </c>
      <c r="G365" s="185">
        <f t="shared" si="16"/>
        <v>0</v>
      </c>
      <c r="H365" s="222">
        <f t="shared" si="17"/>
        <v>0</v>
      </c>
    </row>
    <row r="366" spans="1:8" ht="15" customHeight="1" x14ac:dyDescent="0.2">
      <c r="A366" s="180">
        <v>213790</v>
      </c>
      <c r="B366" s="204" t="s">
        <v>579</v>
      </c>
      <c r="C366" s="205">
        <v>57.98</v>
      </c>
      <c r="D366" s="184">
        <f>IFERROR(VLOOKUP(A366,BF!B$2:M$999,5,FALSE),0)</f>
        <v>0</v>
      </c>
      <c r="E366" s="202">
        <f>IF(ISERROR(VLOOKUP($A366,BF!$B:$Z,E$1,0)),0,VLOOKUP($A366,BF!$B:$Z,E$1,0))</f>
        <v>0</v>
      </c>
      <c r="F366" s="186">
        <f t="shared" si="15"/>
        <v>0</v>
      </c>
      <c r="G366" s="187">
        <f t="shared" si="16"/>
        <v>0</v>
      </c>
      <c r="H366" s="222">
        <f t="shared" si="17"/>
        <v>0</v>
      </c>
    </row>
    <row r="367" spans="1:8" ht="15" customHeight="1" x14ac:dyDescent="0.2">
      <c r="A367" s="199">
        <v>213806</v>
      </c>
      <c r="B367" s="199" t="s">
        <v>580</v>
      </c>
      <c r="C367" s="200">
        <v>8.4</v>
      </c>
      <c r="D367" s="184">
        <f>IFERROR(VLOOKUP(A367,BF!B$2:M$999,5,FALSE),0)</f>
        <v>0</v>
      </c>
      <c r="E367" s="200">
        <f>IF(ISERROR(VLOOKUP($A367,BF!$B:$Z,E$1,0)),0,VLOOKUP($A367,BF!$B:$Z,E$1,0))</f>
        <v>0</v>
      </c>
      <c r="F367" s="184">
        <f t="shared" si="15"/>
        <v>0</v>
      </c>
      <c r="G367" s="185">
        <f t="shared" si="16"/>
        <v>0</v>
      </c>
      <c r="H367" s="222">
        <f t="shared" si="17"/>
        <v>0</v>
      </c>
    </row>
    <row r="368" spans="1:8" ht="15" customHeight="1" x14ac:dyDescent="0.2">
      <c r="A368" s="204">
        <v>0</v>
      </c>
      <c r="B368" s="204">
        <v>0</v>
      </c>
      <c r="C368" s="205">
        <v>8.4</v>
      </c>
      <c r="D368" s="184">
        <f>IFERROR(VLOOKUP(A368,BF!B$2:M$999,5,FALSE),0)</f>
        <v>0</v>
      </c>
      <c r="E368" s="202">
        <f>IF(ISERROR(VLOOKUP($A368,BF!$B:$Z,E$1,0)),0,VLOOKUP($A368,BF!$B:$Z,E$1,0))</f>
        <v>0</v>
      </c>
      <c r="F368" s="186">
        <f t="shared" si="15"/>
        <v>0</v>
      </c>
      <c r="G368" s="187">
        <f t="shared" si="16"/>
        <v>0</v>
      </c>
      <c r="H368" s="222">
        <f t="shared" si="17"/>
        <v>0</v>
      </c>
    </row>
    <row r="369" spans="1:8" ht="15" customHeight="1" x14ac:dyDescent="0.2">
      <c r="A369" s="199">
        <v>0</v>
      </c>
      <c r="B369" s="199">
        <v>0</v>
      </c>
      <c r="C369" s="200">
        <v>8.4</v>
      </c>
      <c r="D369" s="184">
        <f>IFERROR(VLOOKUP(A369,BF!B$2:M$999,5,FALSE),0)</f>
        <v>0</v>
      </c>
      <c r="E369" s="200">
        <f>IF(ISERROR(VLOOKUP($A369,BF!$B:$Z,E$1,0)),0,VLOOKUP($A369,BF!$B:$Z,E$1,0))</f>
        <v>0</v>
      </c>
      <c r="F369" s="184">
        <f t="shared" si="15"/>
        <v>0</v>
      </c>
      <c r="G369" s="185">
        <f t="shared" si="16"/>
        <v>0</v>
      </c>
      <c r="H369" s="222">
        <f t="shared" si="17"/>
        <v>0</v>
      </c>
    </row>
    <row r="370" spans="1:8" ht="15" customHeight="1" x14ac:dyDescent="0.2">
      <c r="A370" s="204">
        <v>0</v>
      </c>
      <c r="B370" s="204">
        <v>0</v>
      </c>
      <c r="C370" s="205">
        <v>3.35</v>
      </c>
      <c r="D370" s="184">
        <f>IFERROR(VLOOKUP(A370,BF!B$2:M$999,5,FALSE),0)</f>
        <v>0</v>
      </c>
      <c r="E370" s="202">
        <f>IF(ISERROR(VLOOKUP($A370,BF!$B:$Z,E$1,0)),0,VLOOKUP($A370,BF!$B:$Z,E$1,0))</f>
        <v>0</v>
      </c>
      <c r="F370" s="186">
        <f t="shared" si="15"/>
        <v>0</v>
      </c>
      <c r="G370" s="187">
        <f t="shared" si="16"/>
        <v>0</v>
      </c>
      <c r="H370" s="222">
        <f t="shared" si="17"/>
        <v>0</v>
      </c>
    </row>
    <row r="371" spans="1:8" ht="15" customHeight="1" x14ac:dyDescent="0.2">
      <c r="A371" s="199">
        <v>0</v>
      </c>
      <c r="B371" s="199">
        <v>0</v>
      </c>
      <c r="C371" s="200">
        <v>4.2</v>
      </c>
      <c r="D371" s="184">
        <f>IFERROR(VLOOKUP(A371,BF!B$2:M$999,5,FALSE),0)</f>
        <v>0</v>
      </c>
      <c r="E371" s="200">
        <f>IF(ISERROR(VLOOKUP($A371,BF!$B:$Z,E$1,0)),0,VLOOKUP($A371,BF!$B:$Z,E$1,0))</f>
        <v>0</v>
      </c>
      <c r="F371" s="184">
        <f t="shared" si="15"/>
        <v>0</v>
      </c>
      <c r="G371" s="185">
        <f t="shared" si="16"/>
        <v>0</v>
      </c>
      <c r="H371" s="222">
        <f t="shared" si="17"/>
        <v>0</v>
      </c>
    </row>
    <row r="372" spans="1:8" ht="15" customHeight="1" x14ac:dyDescent="0.2">
      <c r="A372" s="204">
        <v>0</v>
      </c>
      <c r="B372" s="204">
        <v>0</v>
      </c>
      <c r="C372" s="205">
        <v>36.74</v>
      </c>
      <c r="D372" s="184">
        <f>IFERROR(VLOOKUP(A372,BF!B$2:M$999,5,FALSE),0)</f>
        <v>0</v>
      </c>
      <c r="E372" s="202">
        <f>IF(ISERROR(VLOOKUP($A372,BF!$B:$Z,E$1,0)),0,VLOOKUP($A372,BF!$B:$Z,E$1,0))</f>
        <v>0</v>
      </c>
      <c r="F372" s="186">
        <f t="shared" si="15"/>
        <v>0</v>
      </c>
      <c r="G372" s="187">
        <f t="shared" si="16"/>
        <v>0</v>
      </c>
      <c r="H372" s="222">
        <f t="shared" si="17"/>
        <v>0</v>
      </c>
    </row>
    <row r="373" spans="1:8" ht="15" customHeight="1" x14ac:dyDescent="0.2">
      <c r="A373" s="199">
        <v>0</v>
      </c>
      <c r="B373" s="199">
        <v>0</v>
      </c>
      <c r="C373" s="200">
        <v>4.49</v>
      </c>
      <c r="D373" s="184">
        <f>IFERROR(VLOOKUP(A373,BF!B$2:M$999,5,FALSE),0)</f>
        <v>0</v>
      </c>
      <c r="E373" s="200">
        <f>IF(ISERROR(VLOOKUP($A373,BF!$B:$Z,E$1,0)),0,VLOOKUP($A373,BF!$B:$Z,E$1,0))</f>
        <v>0</v>
      </c>
      <c r="F373" s="184">
        <f t="shared" si="15"/>
        <v>0</v>
      </c>
      <c r="G373" s="185">
        <f t="shared" si="16"/>
        <v>0</v>
      </c>
      <c r="H373" s="222">
        <f t="shared" si="17"/>
        <v>0</v>
      </c>
    </row>
    <row r="374" spans="1:8" ht="15" customHeight="1" x14ac:dyDescent="0.2">
      <c r="A374" s="204">
        <v>0</v>
      </c>
      <c r="B374" s="204">
        <v>0</v>
      </c>
      <c r="C374" s="205">
        <v>5.35</v>
      </c>
      <c r="D374" s="184">
        <f>IFERROR(VLOOKUP(A374,BF!B$2:M$999,5,FALSE),0)</f>
        <v>0</v>
      </c>
      <c r="E374" s="202">
        <f>IF(ISERROR(VLOOKUP($A374,BF!$B:$Z,E$1,0)),0,VLOOKUP($A374,BF!$B:$Z,E$1,0))</f>
        <v>0</v>
      </c>
      <c r="F374" s="186">
        <f t="shared" si="15"/>
        <v>0</v>
      </c>
      <c r="G374" s="187">
        <f t="shared" si="16"/>
        <v>0</v>
      </c>
      <c r="H374" s="222">
        <f t="shared" si="17"/>
        <v>0</v>
      </c>
    </row>
    <row r="375" spans="1:8" ht="15" customHeight="1" x14ac:dyDescent="0.2">
      <c r="A375" s="199">
        <v>0</v>
      </c>
      <c r="B375" s="199">
        <v>0</v>
      </c>
      <c r="C375" s="200">
        <v>37.979999999999997</v>
      </c>
      <c r="D375" s="184">
        <f>IFERROR(VLOOKUP(A375,BF!B$2:M$999,5,FALSE),0)</f>
        <v>0</v>
      </c>
      <c r="E375" s="200">
        <f>IF(ISERROR(VLOOKUP($A375,BF!$B:$Z,E$1,0)),0,VLOOKUP($A375,BF!$B:$Z,E$1,0))</f>
        <v>0</v>
      </c>
      <c r="F375" s="184">
        <f t="shared" si="15"/>
        <v>0</v>
      </c>
      <c r="G375" s="185">
        <f t="shared" si="16"/>
        <v>0</v>
      </c>
      <c r="H375" s="222">
        <f t="shared" si="17"/>
        <v>0</v>
      </c>
    </row>
    <row r="376" spans="1:8" ht="15" customHeight="1" x14ac:dyDescent="0.2">
      <c r="A376" s="204">
        <v>0</v>
      </c>
      <c r="B376" s="204">
        <v>0</v>
      </c>
      <c r="C376" s="205">
        <v>6.91</v>
      </c>
      <c r="D376" s="184">
        <f>IFERROR(VLOOKUP(A376,BF!B$2:M$999,5,FALSE),0)</f>
        <v>0</v>
      </c>
      <c r="E376" s="202">
        <f>IF(ISERROR(VLOOKUP($A376,BF!$B:$Z,E$1,0)),0,VLOOKUP($A376,BF!$B:$Z,E$1,0))</f>
        <v>0</v>
      </c>
      <c r="F376" s="186">
        <f t="shared" si="15"/>
        <v>0</v>
      </c>
      <c r="G376" s="187">
        <f t="shared" si="16"/>
        <v>0</v>
      </c>
      <c r="H376" s="222">
        <f t="shared" si="17"/>
        <v>0</v>
      </c>
    </row>
    <row r="377" spans="1:8" ht="15" customHeight="1" x14ac:dyDescent="0.2">
      <c r="A377" s="180">
        <v>0</v>
      </c>
      <c r="B377" s="227">
        <v>0</v>
      </c>
      <c r="C377" s="228">
        <v>109.98</v>
      </c>
      <c r="D377" s="184">
        <f>IFERROR(VLOOKUP(A377,BF!B$2:M$999,5,FALSE),0)</f>
        <v>0</v>
      </c>
      <c r="E377" s="200">
        <f>IF(ISERROR(VLOOKUP($A377,BF!$B:$Z,E$1,0)),0,VLOOKUP($A377,BF!$B:$Z,E$1,0))</f>
        <v>0</v>
      </c>
      <c r="F377" s="184">
        <f t="shared" si="15"/>
        <v>0</v>
      </c>
      <c r="G377" s="185">
        <f t="shared" si="16"/>
        <v>0</v>
      </c>
      <c r="H377" s="222">
        <f t="shared" si="17"/>
        <v>0</v>
      </c>
    </row>
    <row r="378" spans="1:8" ht="15" customHeight="1" x14ac:dyDescent="0.2">
      <c r="A378" s="229">
        <v>0</v>
      </c>
      <c r="B378" s="226">
        <v>0</v>
      </c>
      <c r="C378" s="205">
        <v>5.98</v>
      </c>
      <c r="D378" s="184">
        <f>IFERROR(VLOOKUP(A378,BF!B$2:M$999,5,FALSE),0)</f>
        <v>0</v>
      </c>
      <c r="E378" s="202">
        <f>IF(ISERROR(VLOOKUP($A378,BF!$B:$Z,E$1,0)),0,VLOOKUP($A378,BF!$B:$Z,E$1,0))</f>
        <v>0</v>
      </c>
      <c r="F378" s="186">
        <f t="shared" si="15"/>
        <v>0</v>
      </c>
      <c r="G378" s="187">
        <f t="shared" si="16"/>
        <v>0</v>
      </c>
      <c r="H378" s="222">
        <f t="shared" si="17"/>
        <v>0</v>
      </c>
    </row>
    <row r="379" spans="1:8" ht="15" customHeight="1" x14ac:dyDescent="0.2">
      <c r="A379" s="229">
        <v>0</v>
      </c>
      <c r="B379" s="226">
        <v>0</v>
      </c>
      <c r="C379" s="200">
        <v>6.14</v>
      </c>
      <c r="D379" s="184">
        <f>IFERROR(VLOOKUP(A379,BF!B$2:M$999,5,FALSE),0)</f>
        <v>0</v>
      </c>
      <c r="E379" s="200">
        <f>IF(ISERROR(VLOOKUP($A379,BF!$B:$Z,E$1,0)),0,VLOOKUP($A379,BF!$B:$Z,E$1,0))</f>
        <v>0</v>
      </c>
      <c r="F379" s="184">
        <f t="shared" si="15"/>
        <v>0</v>
      </c>
      <c r="G379" s="185">
        <f t="shared" si="16"/>
        <v>0</v>
      </c>
      <c r="H379" s="222">
        <f t="shared" si="17"/>
        <v>0</v>
      </c>
    </row>
    <row r="380" spans="1:8" ht="15" customHeight="1" x14ac:dyDescent="0.2">
      <c r="A380" s="229">
        <v>0</v>
      </c>
      <c r="B380" s="226">
        <v>0</v>
      </c>
      <c r="C380" s="205">
        <v>18.38</v>
      </c>
      <c r="D380" s="184">
        <f>IFERROR(VLOOKUP(A380,BF!B$2:M$999,5,FALSE),0)</f>
        <v>0</v>
      </c>
      <c r="E380" s="202">
        <f>IF(ISERROR(VLOOKUP($A380,BF!$B:$Z,E$1,0)),0,VLOOKUP($A380,BF!$B:$Z,E$1,0))</f>
        <v>0</v>
      </c>
      <c r="F380" s="186">
        <f t="shared" si="15"/>
        <v>0</v>
      </c>
      <c r="G380" s="187">
        <f t="shared" si="16"/>
        <v>0</v>
      </c>
      <c r="H380" s="222">
        <f t="shared" si="17"/>
        <v>0</v>
      </c>
    </row>
    <row r="381" spans="1:8" ht="15" customHeight="1" x14ac:dyDescent="0.2">
      <c r="A381" s="229">
        <v>0</v>
      </c>
      <c r="B381" s="204">
        <v>0</v>
      </c>
      <c r="C381" s="205">
        <v>34.979999999999997</v>
      </c>
      <c r="D381" s="184">
        <f>IFERROR(VLOOKUP(A381,BF!B$2:M$999,5,FALSE),0)</f>
        <v>0</v>
      </c>
      <c r="E381" s="200">
        <f>IF(ISERROR(VLOOKUP($A381,BF!$B:$Z,E$1,0)),0,VLOOKUP($A381,BF!$B:$Z,E$1,0))</f>
        <v>0</v>
      </c>
      <c r="F381" s="184">
        <f t="shared" si="15"/>
        <v>0</v>
      </c>
      <c r="G381" s="185">
        <f t="shared" si="16"/>
        <v>0</v>
      </c>
      <c r="H381" s="222">
        <f t="shared" si="17"/>
        <v>0</v>
      </c>
    </row>
    <row r="382" spans="1:8" ht="15" customHeight="1" x14ac:dyDescent="0.2">
      <c r="A382" s="204">
        <v>0</v>
      </c>
      <c r="B382" s="204">
        <v>0</v>
      </c>
      <c r="C382" s="205">
        <v>32.58</v>
      </c>
      <c r="D382" s="184">
        <f>IFERROR(VLOOKUP(A382,BF!B$2:M$999,5,FALSE),0)</f>
        <v>0</v>
      </c>
      <c r="E382" s="202">
        <f>IF(ISERROR(VLOOKUP($A382,BF!$B:$Z,E$1,0)),0,VLOOKUP($A382,BF!$B:$Z,E$1,0))</f>
        <v>0</v>
      </c>
      <c r="F382" s="186">
        <f t="shared" si="15"/>
        <v>0</v>
      </c>
      <c r="G382" s="187">
        <f t="shared" si="16"/>
        <v>0</v>
      </c>
      <c r="H382" s="222">
        <f t="shared" si="17"/>
        <v>0</v>
      </c>
    </row>
    <row r="383" spans="1:8" ht="15" customHeight="1" x14ac:dyDescent="0.2">
      <c r="A383" s="180">
        <v>0</v>
      </c>
      <c r="B383" s="204">
        <v>0</v>
      </c>
      <c r="C383" s="205">
        <v>45.98</v>
      </c>
      <c r="D383" s="184">
        <f>IFERROR(VLOOKUP(A383,BF!B$2:M$999,5,FALSE),0)</f>
        <v>0</v>
      </c>
      <c r="E383" s="200">
        <f>IF(ISERROR(VLOOKUP($A383,BF!$B:$Z,E$1,0)),0,VLOOKUP($A383,BF!$B:$Z,E$1,0))</f>
        <v>0</v>
      </c>
      <c r="F383" s="184">
        <f t="shared" si="15"/>
        <v>0</v>
      </c>
      <c r="G383" s="185">
        <f t="shared" si="16"/>
        <v>0</v>
      </c>
      <c r="H383" s="222">
        <f t="shared" si="17"/>
        <v>0</v>
      </c>
    </row>
    <row r="384" spans="1:8" ht="15" customHeight="1" x14ac:dyDescent="0.2">
      <c r="A384" s="204">
        <v>0</v>
      </c>
      <c r="B384" s="204">
        <v>0</v>
      </c>
      <c r="C384" s="205">
        <v>13.46</v>
      </c>
      <c r="D384" s="184">
        <f>IFERROR(VLOOKUP(A384,BF!B$2:M$999,5,FALSE),0)</f>
        <v>0</v>
      </c>
      <c r="E384" s="202">
        <f>IF(ISERROR(VLOOKUP($A384,BF!$B:$Z,E$1,0)),0,VLOOKUP($A384,BF!$B:$Z,E$1,0))</f>
        <v>0</v>
      </c>
      <c r="F384" s="186">
        <f t="shared" si="15"/>
        <v>0</v>
      </c>
      <c r="G384" s="187">
        <f t="shared" si="16"/>
        <v>0</v>
      </c>
      <c r="H384" s="222">
        <f t="shared" si="17"/>
        <v>0</v>
      </c>
    </row>
    <row r="385" spans="1:8" ht="15" customHeight="1" x14ac:dyDescent="0.2">
      <c r="A385" s="180">
        <v>0</v>
      </c>
      <c r="B385" s="204">
        <v>0</v>
      </c>
      <c r="C385" s="205">
        <v>37.659999999999997</v>
      </c>
      <c r="D385" s="184">
        <f>IFERROR(VLOOKUP(A385,BF!B$2:M$999,5,FALSE),0)</f>
        <v>0</v>
      </c>
      <c r="E385" s="200">
        <f>IF(ISERROR(VLOOKUP($A385,BF!$B:$Z,E$1,0)),0,VLOOKUP($A385,BF!$B:$Z,E$1,0))</f>
        <v>0</v>
      </c>
      <c r="F385" s="184">
        <f t="shared" si="15"/>
        <v>0</v>
      </c>
      <c r="G385" s="185">
        <f t="shared" si="16"/>
        <v>0</v>
      </c>
      <c r="H385" s="222">
        <f t="shared" si="17"/>
        <v>0</v>
      </c>
    </row>
    <row r="386" spans="1:8" ht="15" customHeight="1" x14ac:dyDescent="0.2">
      <c r="A386" s="204">
        <v>0</v>
      </c>
      <c r="B386" s="204">
        <v>0</v>
      </c>
      <c r="C386" s="205">
        <v>5.38</v>
      </c>
      <c r="D386" s="184">
        <f>IFERROR(VLOOKUP(A386,BF!B$2:M$999,5,FALSE),0)</f>
        <v>0</v>
      </c>
      <c r="E386" s="202">
        <f>IF(ISERROR(VLOOKUP($A386,BF!$B:$Z,E$1,0)),0,VLOOKUP($A386,BF!$B:$Z,E$1,0))</f>
        <v>0</v>
      </c>
      <c r="F386" s="186">
        <f t="shared" si="15"/>
        <v>0</v>
      </c>
      <c r="G386" s="187">
        <f t="shared" si="16"/>
        <v>0</v>
      </c>
      <c r="H386" s="222">
        <f t="shared" si="17"/>
        <v>0</v>
      </c>
    </row>
    <row r="387" spans="1:8" ht="15" customHeight="1" x14ac:dyDescent="0.2">
      <c r="A387" s="204">
        <v>4336</v>
      </c>
      <c r="B387" s="204" t="s">
        <v>470</v>
      </c>
      <c r="C387" s="205">
        <v>4.5999999999999996</v>
      </c>
      <c r="D387" s="184">
        <f>IFERROR(VLOOKUP(A387,BF!B$2:M$999,5,FALSE),0)</f>
        <v>0</v>
      </c>
      <c r="E387" s="200">
        <f>IF(ISERROR(VLOOKUP($A387,BF!$B:$Z,E$1,0)),0,VLOOKUP($A387,BF!$B:$Z,E$1,0))</f>
        <v>0</v>
      </c>
      <c r="F387" s="184">
        <f t="shared" ref="F387:F450" si="18">E387*D387</f>
        <v>0</v>
      </c>
      <c r="G387" s="185">
        <f t="shared" ref="G387:G451" si="19">(C387-E387)*D387</f>
        <v>0</v>
      </c>
      <c r="H387" s="222">
        <f t="shared" ref="H387:H451" si="20">D387*-1</f>
        <v>0</v>
      </c>
    </row>
    <row r="388" spans="1:8" ht="15" customHeight="1" x14ac:dyDescent="0.2">
      <c r="A388" s="204">
        <v>2745</v>
      </c>
      <c r="B388" s="204" t="s">
        <v>471</v>
      </c>
      <c r="C388" s="205">
        <v>8.4499999999999993</v>
      </c>
      <c r="D388" s="184">
        <f>IFERROR(VLOOKUP(A388,BF!B$2:M$999,5,FALSE),0)</f>
        <v>0</v>
      </c>
      <c r="E388" s="202">
        <f>IF(ISERROR(VLOOKUP($A388,BF!$B:$Z,E$1,0)),0,VLOOKUP($A388,BF!$B:$Z,E$1,0))</f>
        <v>0</v>
      </c>
      <c r="F388" s="186">
        <f t="shared" si="18"/>
        <v>0</v>
      </c>
      <c r="G388" s="187">
        <f t="shared" si="19"/>
        <v>0</v>
      </c>
      <c r="H388" s="222">
        <f t="shared" si="20"/>
        <v>0</v>
      </c>
    </row>
    <row r="389" spans="1:8" ht="15" customHeight="1" x14ac:dyDescent="0.2">
      <c r="A389" s="204">
        <v>4367</v>
      </c>
      <c r="B389" s="204" t="s">
        <v>472</v>
      </c>
      <c r="C389" s="205">
        <v>12.98</v>
      </c>
      <c r="D389" s="184">
        <f>IFERROR(VLOOKUP(A389,BF!B$2:M$999,5,FALSE),0)</f>
        <v>0</v>
      </c>
      <c r="E389" s="200">
        <f>IF(ISERROR(VLOOKUP($A389,BF!$B:$Z,E$1,0)),0,VLOOKUP($A389,BF!$B:$Z,E$1,0))</f>
        <v>0</v>
      </c>
      <c r="F389" s="184">
        <f t="shared" si="18"/>
        <v>0</v>
      </c>
      <c r="G389" s="185">
        <f t="shared" si="19"/>
        <v>0</v>
      </c>
      <c r="H389" s="222">
        <f t="shared" si="20"/>
        <v>0</v>
      </c>
    </row>
    <row r="390" spans="1:8" ht="15" customHeight="1" x14ac:dyDescent="0.2">
      <c r="A390" s="204">
        <v>4428</v>
      </c>
      <c r="B390" s="204" t="s">
        <v>473</v>
      </c>
      <c r="C390" s="205">
        <v>8.4499999999999993</v>
      </c>
      <c r="D390" s="184">
        <f>IFERROR(VLOOKUP(A390,BF!B$2:M$999,5,FALSE),0)</f>
        <v>0</v>
      </c>
      <c r="E390" s="202">
        <f>IF(ISERROR(VLOOKUP($A390,BF!$B:$Z,E$1,0)),0,VLOOKUP($A390,BF!$B:$Z,E$1,0))</f>
        <v>0</v>
      </c>
      <c r="F390" s="186">
        <f t="shared" si="18"/>
        <v>0</v>
      </c>
      <c r="G390" s="187">
        <f t="shared" si="19"/>
        <v>0</v>
      </c>
      <c r="H390" s="222">
        <f t="shared" si="20"/>
        <v>0</v>
      </c>
    </row>
    <row r="391" spans="1:8" ht="15" customHeight="1" x14ac:dyDescent="0.2">
      <c r="A391" s="204">
        <v>213707</v>
      </c>
      <c r="B391" s="204" t="s">
        <v>464</v>
      </c>
      <c r="C391" s="205">
        <v>15.37</v>
      </c>
      <c r="D391" s="184">
        <f>IFERROR(VLOOKUP(A391,BF!B$2:M$999,5,FALSE),0)</f>
        <v>0</v>
      </c>
      <c r="E391" s="200">
        <f>IF(ISERROR(VLOOKUP($A391,BF!$B:$Z,E$1,0)),0,VLOOKUP($A391,BF!$B:$Z,E$1,0))</f>
        <v>0</v>
      </c>
      <c r="F391" s="184">
        <f t="shared" si="18"/>
        <v>0</v>
      </c>
      <c r="G391" s="185">
        <f t="shared" si="19"/>
        <v>0</v>
      </c>
      <c r="H391" s="222">
        <f t="shared" si="20"/>
        <v>0</v>
      </c>
    </row>
    <row r="392" spans="1:8" ht="15" customHeight="1" x14ac:dyDescent="0.2">
      <c r="A392" s="204">
        <v>3216</v>
      </c>
      <c r="B392" s="204" t="s">
        <v>195</v>
      </c>
      <c r="C392" s="205">
        <v>8.4499999999999993</v>
      </c>
      <c r="D392" s="184">
        <f>IFERROR(VLOOKUP(A392,BF!B$2:M$999,5,FALSE),0)</f>
        <v>0</v>
      </c>
      <c r="E392" s="202">
        <f>IF(ISERROR(VLOOKUP($A392,BF!$B:$Z,E$1,0)),0,VLOOKUP($A392,BF!$B:$Z,E$1,0))</f>
        <v>0</v>
      </c>
      <c r="F392" s="186">
        <f t="shared" si="18"/>
        <v>0</v>
      </c>
      <c r="G392" s="187">
        <f t="shared" si="19"/>
        <v>0</v>
      </c>
      <c r="H392" s="222">
        <f t="shared" si="20"/>
        <v>0</v>
      </c>
    </row>
    <row r="393" spans="1:8" ht="15" customHeight="1" x14ac:dyDescent="0.2">
      <c r="A393" s="204">
        <v>213523</v>
      </c>
      <c r="B393" s="204" t="s">
        <v>465</v>
      </c>
      <c r="C393" s="205">
        <v>11.45</v>
      </c>
      <c r="D393" s="184">
        <f>IFERROR(VLOOKUP(A393,BF!B$2:M$999,5,FALSE),0)</f>
        <v>0</v>
      </c>
      <c r="E393" s="200">
        <f>IF(ISERROR(VLOOKUP($A393,BF!$B:$Z,E$1,0)),0,VLOOKUP($A393,BF!$B:$Z,E$1,0))</f>
        <v>0</v>
      </c>
      <c r="F393" s="184">
        <f t="shared" si="18"/>
        <v>0</v>
      </c>
      <c r="G393" s="185">
        <f t="shared" si="19"/>
        <v>0</v>
      </c>
      <c r="H393" s="222">
        <f t="shared" si="20"/>
        <v>0</v>
      </c>
    </row>
    <row r="394" spans="1:8" ht="15" customHeight="1" x14ac:dyDescent="0.2">
      <c r="A394" s="204">
        <v>3223</v>
      </c>
      <c r="B394" s="204" t="s">
        <v>58</v>
      </c>
      <c r="C394" s="205">
        <v>11.45</v>
      </c>
      <c r="D394" s="184">
        <f>IFERROR(VLOOKUP(A394,BF!B$2:M$999,5,FALSE),0)</f>
        <v>0</v>
      </c>
      <c r="E394" s="202">
        <f>IF(ISERROR(VLOOKUP($A394,BF!$B:$Z,E$1,0)),0,VLOOKUP($A394,BF!$B:$Z,E$1,0))</f>
        <v>0</v>
      </c>
      <c r="F394" s="186">
        <f t="shared" si="18"/>
        <v>0</v>
      </c>
      <c r="G394" s="187">
        <f t="shared" si="19"/>
        <v>0</v>
      </c>
      <c r="H394" s="222">
        <f t="shared" si="20"/>
        <v>0</v>
      </c>
    </row>
    <row r="395" spans="1:8" ht="15" customHeight="1" x14ac:dyDescent="0.2">
      <c r="A395" s="180">
        <v>3230</v>
      </c>
      <c r="B395" s="226" t="s">
        <v>59</v>
      </c>
      <c r="C395" s="205">
        <v>2.98</v>
      </c>
      <c r="D395" s="184">
        <f>IFERROR(VLOOKUP(A395,BF!B$2:M$999,5,FALSE),0)</f>
        <v>0</v>
      </c>
      <c r="E395" s="200">
        <f>IF(ISERROR(VLOOKUP($A395,BF!$B:$Z,E$1,0)),0,VLOOKUP($A395,BF!$B:$Z,E$1,0))</f>
        <v>0</v>
      </c>
      <c r="F395" s="184">
        <f t="shared" si="18"/>
        <v>0</v>
      </c>
      <c r="G395" s="185">
        <f t="shared" si="19"/>
        <v>0</v>
      </c>
      <c r="H395" s="222">
        <f t="shared" si="20"/>
        <v>0</v>
      </c>
    </row>
    <row r="396" spans="1:8" ht="15" customHeight="1" x14ac:dyDescent="0.2">
      <c r="A396" s="180">
        <v>20167</v>
      </c>
      <c r="B396" s="226" t="s">
        <v>117</v>
      </c>
      <c r="C396" s="205">
        <v>2.98</v>
      </c>
      <c r="D396" s="184">
        <f>IFERROR(VLOOKUP(A396,BF!B$2:M$999,5,FALSE),0)</f>
        <v>7</v>
      </c>
      <c r="E396" s="202">
        <f>IF(ISERROR(VLOOKUP($A396,BF!$B:$Z,E$1,0)),0,VLOOKUP($A396,BF!$B:$Z,E$1,0))</f>
        <v>40.380000000000003</v>
      </c>
      <c r="F396" s="186">
        <f t="shared" si="18"/>
        <v>282.66000000000003</v>
      </c>
      <c r="G396" s="187">
        <f t="shared" si="19"/>
        <v>-261.80000000000007</v>
      </c>
      <c r="H396" s="222">
        <f t="shared" si="20"/>
        <v>-7</v>
      </c>
    </row>
    <row r="397" spans="1:8" ht="15" customHeight="1" x14ac:dyDescent="0.2">
      <c r="A397" s="204">
        <v>20441</v>
      </c>
      <c r="B397" s="204" t="s">
        <v>333</v>
      </c>
      <c r="C397" s="205">
        <v>2.98</v>
      </c>
      <c r="D397" s="184">
        <f>IFERROR(VLOOKUP(A397,BF!B$2:M$999,5,FALSE),0)</f>
        <v>0</v>
      </c>
      <c r="E397" s="200">
        <f>IF(ISERROR(VLOOKUP($A397,BF!$B:$Z,E$1,0)),0,VLOOKUP($A397,BF!$B:$Z,E$1,0))</f>
        <v>0</v>
      </c>
      <c r="F397" s="184">
        <f t="shared" si="18"/>
        <v>0</v>
      </c>
      <c r="G397" s="185">
        <f t="shared" si="19"/>
        <v>0</v>
      </c>
      <c r="H397" s="222">
        <f t="shared" si="20"/>
        <v>0</v>
      </c>
    </row>
    <row r="398" spans="1:8" ht="15" customHeight="1" x14ac:dyDescent="0.2">
      <c r="A398" s="204">
        <v>20440</v>
      </c>
      <c r="B398" s="204" t="s">
        <v>334</v>
      </c>
      <c r="C398" s="205">
        <v>4.6100000000000003</v>
      </c>
      <c r="D398" s="184">
        <f>IFERROR(VLOOKUP(A398,BF!B$2:M$999,5,FALSE),0)</f>
        <v>4</v>
      </c>
      <c r="E398" s="202">
        <f>IF(ISERROR(VLOOKUP($A398,BF!$B:$Z,E$1,0)),0,VLOOKUP($A398,BF!$B:$Z,E$1,0))</f>
        <v>4.9800000000000004</v>
      </c>
      <c r="F398" s="186">
        <f t="shared" si="18"/>
        <v>19.920000000000002</v>
      </c>
      <c r="G398" s="187">
        <f t="shared" si="19"/>
        <v>-1.4800000000000004</v>
      </c>
      <c r="H398" s="222">
        <f t="shared" si="20"/>
        <v>-4</v>
      </c>
    </row>
    <row r="399" spans="1:8" ht="15" customHeight="1" x14ac:dyDescent="0.2">
      <c r="A399" s="204">
        <v>2721</v>
      </c>
      <c r="B399" s="204" t="s">
        <v>335</v>
      </c>
      <c r="C399" s="205">
        <v>4.6100000000000003</v>
      </c>
      <c r="D399" s="184">
        <f>IFERROR(VLOOKUP(A399,BF!B$2:M$999,5,FALSE),0)</f>
        <v>0</v>
      </c>
      <c r="E399" s="200">
        <f>IF(ISERROR(VLOOKUP($A399,BF!$B:$Z,E$1,0)),0,VLOOKUP($A399,BF!$B:$Z,E$1,0))</f>
        <v>0</v>
      </c>
      <c r="F399" s="184">
        <f t="shared" si="18"/>
        <v>0</v>
      </c>
      <c r="G399" s="185">
        <f t="shared" si="19"/>
        <v>0</v>
      </c>
      <c r="H399" s="222">
        <f t="shared" si="20"/>
        <v>0</v>
      </c>
    </row>
    <row r="400" spans="1:8" ht="15" customHeight="1" x14ac:dyDescent="0.2">
      <c r="A400" s="204">
        <v>19973</v>
      </c>
      <c r="B400" s="204" t="s">
        <v>336</v>
      </c>
      <c r="C400" s="205">
        <v>4.6100000000000003</v>
      </c>
      <c r="D400" s="184">
        <f>IFERROR(VLOOKUP(A400,BF!B$2:M$999,5,FALSE),0)</f>
        <v>0</v>
      </c>
      <c r="E400" s="202">
        <f>IF(ISERROR(VLOOKUP($A400,BF!$B:$Z,E$1,0)),0,VLOOKUP($A400,BF!$B:$Z,E$1,0))</f>
        <v>0</v>
      </c>
      <c r="F400" s="186">
        <f t="shared" si="18"/>
        <v>0</v>
      </c>
      <c r="G400" s="187">
        <f t="shared" si="19"/>
        <v>0</v>
      </c>
      <c r="H400" s="222">
        <f t="shared" si="20"/>
        <v>0</v>
      </c>
    </row>
    <row r="401" spans="1:8" ht="15" customHeight="1" x14ac:dyDescent="0.2">
      <c r="A401" s="204">
        <v>2653</v>
      </c>
      <c r="B401" s="204" t="s">
        <v>337</v>
      </c>
      <c r="C401" s="205">
        <v>4.6100000000000003</v>
      </c>
      <c r="D401" s="184">
        <f>IFERROR(VLOOKUP(A401,BF!B$2:M$999,5,FALSE),0)</f>
        <v>4</v>
      </c>
      <c r="E401" s="200">
        <f>IF(ISERROR(VLOOKUP($A401,BF!$B:$Z,E$1,0)),0,VLOOKUP($A401,BF!$B:$Z,E$1,0))</f>
        <v>9.58</v>
      </c>
      <c r="F401" s="184">
        <f t="shared" si="18"/>
        <v>38.32</v>
      </c>
      <c r="G401" s="185">
        <f t="shared" si="19"/>
        <v>-19.88</v>
      </c>
      <c r="H401" s="222">
        <f t="shared" si="20"/>
        <v>-4</v>
      </c>
    </row>
    <row r="402" spans="1:8" ht="15" customHeight="1" x14ac:dyDescent="0.2">
      <c r="A402" s="204">
        <v>2714</v>
      </c>
      <c r="B402" s="204" t="s">
        <v>338</v>
      </c>
      <c r="C402" s="205">
        <v>4.6100000000000003</v>
      </c>
      <c r="D402" s="184">
        <f>IFERROR(VLOOKUP(A402,BF!B$2:M$999,5,FALSE),0)</f>
        <v>0</v>
      </c>
      <c r="E402" s="202">
        <f>IF(ISERROR(VLOOKUP($A402,BF!$B:$Z,E$1,0)),0,VLOOKUP($A402,BF!$B:$Z,E$1,0))</f>
        <v>0</v>
      </c>
      <c r="F402" s="186">
        <f t="shared" si="18"/>
        <v>0</v>
      </c>
      <c r="G402" s="187">
        <f t="shared" si="19"/>
        <v>0</v>
      </c>
      <c r="H402" s="222">
        <f t="shared" si="20"/>
        <v>0</v>
      </c>
    </row>
    <row r="403" spans="1:8" ht="15" customHeight="1" x14ac:dyDescent="0.2">
      <c r="A403" s="204">
        <v>2677</v>
      </c>
      <c r="B403" s="204" t="s">
        <v>339</v>
      </c>
      <c r="C403" s="205">
        <v>4.6100000000000003</v>
      </c>
      <c r="D403" s="184">
        <f>IFERROR(VLOOKUP(A403,BF!B$2:M$999,5,FALSE),0)</f>
        <v>0</v>
      </c>
      <c r="E403" s="200">
        <f>IF(ISERROR(VLOOKUP($A403,BF!$B:$Z,E$1,0)),0,VLOOKUP($A403,BF!$B:$Z,E$1,0))</f>
        <v>0</v>
      </c>
      <c r="F403" s="184">
        <f t="shared" si="18"/>
        <v>0</v>
      </c>
      <c r="G403" s="185">
        <f t="shared" si="19"/>
        <v>0</v>
      </c>
      <c r="H403" s="222">
        <f t="shared" si="20"/>
        <v>0</v>
      </c>
    </row>
    <row r="404" spans="1:8" ht="15" customHeight="1" x14ac:dyDescent="0.2">
      <c r="A404" s="204">
        <v>208505</v>
      </c>
      <c r="B404" s="204" t="s">
        <v>340</v>
      </c>
      <c r="C404" s="205">
        <v>7.68</v>
      </c>
      <c r="D404" s="184">
        <f>IFERROR(VLOOKUP(A404,BF!B$2:M$999,5,FALSE),0)</f>
        <v>0</v>
      </c>
      <c r="E404" s="202">
        <f>IF(ISERROR(VLOOKUP($A404,BF!$B:$Z,E$1,0)),0,VLOOKUP($A404,BF!$B:$Z,E$1,0))</f>
        <v>0</v>
      </c>
      <c r="F404" s="186">
        <f t="shared" si="18"/>
        <v>0</v>
      </c>
      <c r="G404" s="187">
        <f t="shared" si="19"/>
        <v>0</v>
      </c>
      <c r="H404" s="222">
        <f t="shared" si="20"/>
        <v>0</v>
      </c>
    </row>
    <row r="405" spans="1:8" ht="15" customHeight="1" x14ac:dyDescent="0.2">
      <c r="A405" s="204">
        <v>20443</v>
      </c>
      <c r="B405" s="204" t="s">
        <v>341</v>
      </c>
      <c r="C405" s="205">
        <v>7.68</v>
      </c>
      <c r="D405" s="184">
        <f>IFERROR(VLOOKUP(A405,BF!B$2:M$999,5,FALSE),0)</f>
        <v>4</v>
      </c>
      <c r="E405" s="200">
        <f>IF(ISERROR(VLOOKUP($A405,BF!$B:$Z,E$1,0)),0,VLOOKUP($A405,BF!$B:$Z,E$1,0))</f>
        <v>12.29</v>
      </c>
      <c r="F405" s="184">
        <f t="shared" si="18"/>
        <v>49.16</v>
      </c>
      <c r="G405" s="185">
        <f t="shared" si="19"/>
        <v>-18.439999999999998</v>
      </c>
      <c r="H405" s="222">
        <f t="shared" si="20"/>
        <v>-4</v>
      </c>
    </row>
    <row r="406" spans="1:8" ht="15" customHeight="1" x14ac:dyDescent="0.2">
      <c r="A406" s="204">
        <v>208604</v>
      </c>
      <c r="B406" s="204" t="s">
        <v>199</v>
      </c>
      <c r="C406" s="205">
        <v>29.98</v>
      </c>
      <c r="D406" s="184">
        <f>IFERROR(VLOOKUP(A406,BF!B$2:M$999,5,FALSE),0)</f>
        <v>0</v>
      </c>
      <c r="E406" s="202">
        <f>IF(ISERROR(VLOOKUP($A406,BF!$B:$Z,E$1,0)),0,VLOOKUP($A406,BF!$B:$Z,E$1,0))</f>
        <v>0</v>
      </c>
      <c r="F406" s="186">
        <f t="shared" si="18"/>
        <v>0</v>
      </c>
      <c r="G406" s="187">
        <f t="shared" si="19"/>
        <v>0</v>
      </c>
      <c r="H406" s="222">
        <f t="shared" si="20"/>
        <v>0</v>
      </c>
    </row>
    <row r="407" spans="1:8" ht="15" customHeight="1" x14ac:dyDescent="0.2">
      <c r="A407" s="204">
        <v>208574</v>
      </c>
      <c r="B407" s="204" t="s">
        <v>198</v>
      </c>
      <c r="C407" s="205">
        <v>1.75</v>
      </c>
      <c r="D407" s="184">
        <f>IFERROR(VLOOKUP(A407,BF!B$2:M$999,5,FALSE),0)</f>
        <v>0</v>
      </c>
      <c r="E407" s="200">
        <f>IF(ISERROR(VLOOKUP($A407,BF!$B:$Z,E$1,0)),0,VLOOKUP($A407,BF!$B:$Z,E$1,0))</f>
        <v>0</v>
      </c>
      <c r="F407" s="184">
        <f t="shared" si="18"/>
        <v>0</v>
      </c>
      <c r="G407" s="185">
        <f t="shared" si="19"/>
        <v>0</v>
      </c>
      <c r="H407" s="222">
        <f t="shared" si="20"/>
        <v>0</v>
      </c>
    </row>
    <row r="408" spans="1:8" ht="15" customHeight="1" x14ac:dyDescent="0.2">
      <c r="A408" s="204">
        <v>208536</v>
      </c>
      <c r="B408" s="204" t="s">
        <v>200</v>
      </c>
      <c r="C408" s="205">
        <v>3.42</v>
      </c>
      <c r="D408" s="184">
        <f>IFERROR(VLOOKUP(A408,BF!B$2:M$999,5,FALSE),0)</f>
        <v>0</v>
      </c>
      <c r="E408" s="202">
        <f>IF(ISERROR(VLOOKUP($A408,BF!$B:$Z,E$1,0)),0,VLOOKUP($A408,BF!$B:$Z,E$1,0))</f>
        <v>0</v>
      </c>
      <c r="F408" s="186">
        <f t="shared" si="18"/>
        <v>0</v>
      </c>
      <c r="G408" s="187">
        <f t="shared" si="19"/>
        <v>0</v>
      </c>
      <c r="H408" s="222">
        <f t="shared" si="20"/>
        <v>0</v>
      </c>
    </row>
    <row r="409" spans="1:8" ht="15" customHeight="1" x14ac:dyDescent="0.2">
      <c r="A409" s="204">
        <v>208611</v>
      </c>
      <c r="B409" s="204" t="s">
        <v>201</v>
      </c>
      <c r="C409" s="205">
        <v>1.75</v>
      </c>
      <c r="D409" s="184">
        <f>IFERROR(VLOOKUP(A409,BF!B$2:M$999,5,FALSE),0)</f>
        <v>0</v>
      </c>
      <c r="E409" s="200">
        <f>IF(ISERROR(VLOOKUP($A409,BF!$B:$Z,E$1,0)),0,VLOOKUP($A409,BF!$B:$Z,E$1,0))</f>
        <v>0</v>
      </c>
      <c r="F409" s="184">
        <f t="shared" si="18"/>
        <v>0</v>
      </c>
      <c r="G409" s="185">
        <f t="shared" si="19"/>
        <v>0</v>
      </c>
      <c r="H409" s="222">
        <f t="shared" si="20"/>
        <v>0</v>
      </c>
    </row>
    <row r="410" spans="1:8" ht="15" customHeight="1" x14ac:dyDescent="0.2">
      <c r="A410" s="204">
        <v>208659</v>
      </c>
      <c r="B410" s="204" t="s">
        <v>203</v>
      </c>
      <c r="C410" s="205">
        <v>3.42</v>
      </c>
      <c r="D410" s="184">
        <f>IFERROR(VLOOKUP(A410,BF!B$2:M$999,5,FALSE),0)</f>
        <v>0</v>
      </c>
      <c r="E410" s="202">
        <f>IF(ISERROR(VLOOKUP($A410,BF!$B:$Z,E$1,0)),0,VLOOKUP($A410,BF!$B:$Z,E$1,0))</f>
        <v>0</v>
      </c>
      <c r="F410" s="186">
        <f t="shared" si="18"/>
        <v>0</v>
      </c>
      <c r="G410" s="187">
        <f t="shared" si="19"/>
        <v>0</v>
      </c>
      <c r="H410" s="222">
        <f t="shared" si="20"/>
        <v>0</v>
      </c>
    </row>
    <row r="411" spans="1:8" ht="15" customHeight="1" x14ac:dyDescent="0.2">
      <c r="A411" s="204">
        <v>208628</v>
      </c>
      <c r="B411" s="204" t="s">
        <v>202</v>
      </c>
      <c r="C411" s="205">
        <v>4.5999999999999996</v>
      </c>
      <c r="D411" s="184">
        <f>IFERROR(VLOOKUP(A411,BF!B$2:M$999,5,FALSE),0)</f>
        <v>0</v>
      </c>
      <c r="E411" s="200">
        <f>IF(ISERROR(VLOOKUP($A411,BF!$B:$Z,E$1,0)),0,VLOOKUP($A411,BF!$B:$Z,E$1,0))</f>
        <v>0</v>
      </c>
      <c r="F411" s="184">
        <f t="shared" si="18"/>
        <v>0</v>
      </c>
      <c r="G411" s="185">
        <f t="shared" si="19"/>
        <v>0</v>
      </c>
      <c r="H411" s="222">
        <f t="shared" si="20"/>
        <v>0</v>
      </c>
    </row>
    <row r="412" spans="1:8" ht="15" customHeight="1" x14ac:dyDescent="0.2">
      <c r="A412" s="204">
        <v>205894</v>
      </c>
      <c r="B412" s="204" t="s">
        <v>152</v>
      </c>
      <c r="C412" s="205">
        <v>3.42</v>
      </c>
      <c r="D412" s="184">
        <f>IFERROR(VLOOKUP(A412,BF!B$2:M$999,5,FALSE),0)</f>
        <v>0</v>
      </c>
      <c r="E412" s="202">
        <f>IF(ISERROR(VLOOKUP($A412,BF!$B:$Z,E$1,0)),0,VLOOKUP($A412,BF!$B:$Z,E$1,0))</f>
        <v>0</v>
      </c>
      <c r="F412" s="186">
        <f t="shared" si="18"/>
        <v>0</v>
      </c>
      <c r="G412" s="187">
        <f t="shared" si="19"/>
        <v>0</v>
      </c>
      <c r="H412" s="222">
        <f t="shared" si="20"/>
        <v>0</v>
      </c>
    </row>
    <row r="413" spans="1:8" ht="15" customHeight="1" x14ac:dyDescent="0.2">
      <c r="A413" s="204">
        <v>2356</v>
      </c>
      <c r="B413" s="204" t="s">
        <v>51</v>
      </c>
      <c r="C413" s="205">
        <v>8.4499999999999993</v>
      </c>
      <c r="D413" s="184">
        <f>IFERROR(VLOOKUP(A413,BF!B$2:M$999,5,FALSE),0)</f>
        <v>0</v>
      </c>
      <c r="E413" s="200">
        <f>IF(ISERROR(VLOOKUP($A413,BF!$B:$Z,E$1,0)),0,VLOOKUP($A413,BF!$B:$Z,E$1,0))</f>
        <v>0</v>
      </c>
      <c r="F413" s="184">
        <f t="shared" si="18"/>
        <v>0</v>
      </c>
      <c r="G413" s="185">
        <f t="shared" si="19"/>
        <v>0</v>
      </c>
      <c r="H413" s="222">
        <f t="shared" si="20"/>
        <v>0</v>
      </c>
    </row>
    <row r="414" spans="1:8" ht="15" customHeight="1" x14ac:dyDescent="0.2">
      <c r="A414" s="204">
        <v>20323</v>
      </c>
      <c r="B414" s="204" t="s">
        <v>342</v>
      </c>
      <c r="C414" s="205">
        <v>4.5999999999999996</v>
      </c>
      <c r="D414" s="184">
        <f>IFERROR(VLOOKUP(A414,BF!B$2:M$999,5,FALSE),0)</f>
        <v>0</v>
      </c>
      <c r="E414" s="202">
        <f>IF(ISERROR(VLOOKUP($A414,BF!$B:$Z,E$1,0)),0,VLOOKUP($A414,BF!$B:$Z,E$1,0))</f>
        <v>0</v>
      </c>
      <c r="F414" s="186">
        <f t="shared" si="18"/>
        <v>0</v>
      </c>
      <c r="G414" s="187">
        <f t="shared" si="19"/>
        <v>0</v>
      </c>
      <c r="H414" s="222">
        <f t="shared" si="20"/>
        <v>0</v>
      </c>
    </row>
    <row r="415" spans="1:8" ht="15" customHeight="1" x14ac:dyDescent="0.2">
      <c r="A415" s="204">
        <v>20349</v>
      </c>
      <c r="B415" s="204" t="s">
        <v>179</v>
      </c>
      <c r="C415" s="205">
        <v>3.98</v>
      </c>
      <c r="D415" s="184">
        <f>IFERROR(VLOOKUP(A415,BF!B$2:M$999,5,FALSE),0)</f>
        <v>0</v>
      </c>
      <c r="E415" s="200">
        <f>IF(ISERROR(VLOOKUP($A415,BF!$B:$Z,E$1,0)),0,VLOOKUP($A415,BF!$B:$Z,E$1,0))</f>
        <v>0</v>
      </c>
      <c r="F415" s="184">
        <f t="shared" si="18"/>
        <v>0</v>
      </c>
      <c r="G415" s="185">
        <f t="shared" si="19"/>
        <v>0</v>
      </c>
      <c r="H415" s="222">
        <f t="shared" si="20"/>
        <v>0</v>
      </c>
    </row>
    <row r="416" spans="1:8" ht="15" customHeight="1" x14ac:dyDescent="0.2">
      <c r="A416" s="204">
        <v>20223</v>
      </c>
      <c r="B416" s="204" t="s">
        <v>118</v>
      </c>
      <c r="C416" s="205">
        <v>2.12</v>
      </c>
      <c r="D416" s="184">
        <f>IFERROR(VLOOKUP(A416,BF!B$2:M$999,5,FALSE),0)</f>
        <v>24</v>
      </c>
      <c r="E416" s="202">
        <f>IF(ISERROR(VLOOKUP($A416,BF!$B:$Z,E$1,0)),0,VLOOKUP($A416,BF!$B:$Z,E$1,0))</f>
        <v>1.68</v>
      </c>
      <c r="F416" s="186">
        <f t="shared" si="18"/>
        <v>40.32</v>
      </c>
      <c r="G416" s="187">
        <f t="shared" si="19"/>
        <v>10.560000000000004</v>
      </c>
      <c r="H416" s="222">
        <f t="shared" si="20"/>
        <v>-24</v>
      </c>
    </row>
    <row r="417" spans="1:8" ht="15" customHeight="1" x14ac:dyDescent="0.2">
      <c r="A417" s="204">
        <v>20225</v>
      </c>
      <c r="B417" s="204" t="s">
        <v>119</v>
      </c>
      <c r="C417" s="205">
        <v>2.12</v>
      </c>
      <c r="D417" s="184">
        <f>IFERROR(VLOOKUP(A417,BF!B$2:M$999,5,FALSE),0)</f>
        <v>0</v>
      </c>
      <c r="E417" s="200">
        <f>IF(ISERROR(VLOOKUP($A417,BF!$B:$Z,E$1,0)),0,VLOOKUP($A417,BF!$B:$Z,E$1,0))</f>
        <v>0</v>
      </c>
      <c r="F417" s="184">
        <f t="shared" si="18"/>
        <v>0</v>
      </c>
      <c r="G417" s="185">
        <f t="shared" si="19"/>
        <v>0</v>
      </c>
      <c r="H417" s="222">
        <f t="shared" si="20"/>
        <v>0</v>
      </c>
    </row>
    <row r="418" spans="1:8" ht="15" customHeight="1" x14ac:dyDescent="0.2">
      <c r="A418" s="204">
        <v>20034</v>
      </c>
      <c r="B418" s="204" t="s">
        <v>120</v>
      </c>
      <c r="C418" s="205">
        <v>5.98</v>
      </c>
      <c r="D418" s="184">
        <f>IFERROR(VLOOKUP(A418,BF!B$2:M$999,5,FALSE),0)</f>
        <v>84</v>
      </c>
      <c r="E418" s="202">
        <f>IF(ISERROR(VLOOKUP($A418,BF!$B:$Z,E$1,0)),0,VLOOKUP($A418,BF!$B:$Z,E$1,0))</f>
        <v>1.68</v>
      </c>
      <c r="F418" s="186">
        <f t="shared" si="18"/>
        <v>141.12</v>
      </c>
      <c r="G418" s="187">
        <f t="shared" si="19"/>
        <v>361.20000000000005</v>
      </c>
      <c r="H418" s="222">
        <f t="shared" si="20"/>
        <v>-84</v>
      </c>
    </row>
    <row r="419" spans="1:8" ht="15" customHeight="1" x14ac:dyDescent="0.2">
      <c r="A419" s="204">
        <v>20019</v>
      </c>
      <c r="B419" s="204" t="s">
        <v>101</v>
      </c>
      <c r="C419" s="205">
        <v>1.53</v>
      </c>
      <c r="D419" s="184">
        <f>IFERROR(VLOOKUP(A419,BF!B$2:M$999,5,FALSE),0)</f>
        <v>0</v>
      </c>
      <c r="E419" s="200">
        <f>IF(ISERROR(VLOOKUP($A419,BF!$B:$Z,E$1,0)),0,VLOOKUP($A419,BF!$B:$Z,E$1,0))</f>
        <v>0</v>
      </c>
      <c r="F419" s="184">
        <f t="shared" si="18"/>
        <v>0</v>
      </c>
      <c r="G419" s="185">
        <f t="shared" si="19"/>
        <v>0</v>
      </c>
      <c r="H419" s="222">
        <f t="shared" si="20"/>
        <v>0</v>
      </c>
    </row>
    <row r="420" spans="1:8" ht="15" customHeight="1" x14ac:dyDescent="0.2">
      <c r="A420" s="204">
        <v>20020</v>
      </c>
      <c r="B420" s="204" t="s">
        <v>102</v>
      </c>
      <c r="C420" s="205">
        <v>1.53</v>
      </c>
      <c r="D420" s="184">
        <f>IFERROR(VLOOKUP(A420,BF!B$2:M$999,5,FALSE),0)</f>
        <v>36</v>
      </c>
      <c r="E420" s="202">
        <f>IF(ISERROR(VLOOKUP($A420,BF!$B:$Z,E$1,0)),0,VLOOKUP($A420,BF!$B:$Z,E$1,0))</f>
        <v>1.68</v>
      </c>
      <c r="F420" s="186">
        <f t="shared" si="18"/>
        <v>60.48</v>
      </c>
      <c r="G420" s="187">
        <f t="shared" si="19"/>
        <v>-5.3999999999999968</v>
      </c>
      <c r="H420" s="222">
        <f t="shared" si="20"/>
        <v>-36</v>
      </c>
    </row>
    <row r="421" spans="1:8" ht="15" customHeight="1" x14ac:dyDescent="0.2">
      <c r="A421" s="204">
        <v>20018</v>
      </c>
      <c r="B421" s="204" t="s">
        <v>100</v>
      </c>
      <c r="C421" s="205">
        <v>1.53</v>
      </c>
      <c r="D421" s="184">
        <f>IFERROR(VLOOKUP(A421,BF!B$2:M$999,5,FALSE),0)</f>
        <v>0</v>
      </c>
      <c r="E421" s="200">
        <f>IF(ISERROR(VLOOKUP($A421,BF!$B:$Z,E$1,0)),0,VLOOKUP($A421,BF!$B:$Z,E$1,0))</f>
        <v>0</v>
      </c>
      <c r="F421" s="184">
        <f t="shared" si="18"/>
        <v>0</v>
      </c>
      <c r="G421" s="185">
        <f t="shared" si="19"/>
        <v>0</v>
      </c>
      <c r="H421" s="222">
        <f t="shared" si="20"/>
        <v>0</v>
      </c>
    </row>
    <row r="422" spans="1:8" ht="15" customHeight="1" x14ac:dyDescent="0.2">
      <c r="A422" s="204">
        <v>208901</v>
      </c>
      <c r="B422" s="204" t="s">
        <v>343</v>
      </c>
      <c r="C422" s="205">
        <v>1.53</v>
      </c>
      <c r="D422" s="184">
        <f>IFERROR(VLOOKUP(A422,BF!B$2:M$999,5,FALSE),0)</f>
        <v>20</v>
      </c>
      <c r="E422" s="202">
        <f>IF(ISERROR(VLOOKUP($A422,BF!$B:$Z,E$1,0)),0,VLOOKUP($A422,BF!$B:$Z,E$1,0))</f>
        <v>5.19</v>
      </c>
      <c r="F422" s="186">
        <f t="shared" si="18"/>
        <v>103.80000000000001</v>
      </c>
      <c r="G422" s="187">
        <f t="shared" si="19"/>
        <v>-73.2</v>
      </c>
      <c r="H422" s="222">
        <f t="shared" si="20"/>
        <v>-20</v>
      </c>
    </row>
    <row r="423" spans="1:8" ht="15" customHeight="1" x14ac:dyDescent="0.2">
      <c r="A423" s="204">
        <v>206402</v>
      </c>
      <c r="B423" s="204" t="s">
        <v>430</v>
      </c>
      <c r="C423" s="205">
        <v>1.53</v>
      </c>
      <c r="D423" s="184">
        <f>IFERROR(VLOOKUP(A423,BF!B$2:M$999,5,FALSE),0)</f>
        <v>66</v>
      </c>
      <c r="E423" s="200">
        <f>IF(ISERROR(VLOOKUP($A423,BF!$B:$Z,E$1,0)),0,VLOOKUP($A423,BF!$B:$Z,E$1,0))</f>
        <v>5.24</v>
      </c>
      <c r="F423" s="184">
        <f t="shared" si="18"/>
        <v>345.84000000000003</v>
      </c>
      <c r="G423" s="185">
        <f t="shared" si="19"/>
        <v>-244.85999999999999</v>
      </c>
      <c r="H423" s="222">
        <f t="shared" si="20"/>
        <v>-66</v>
      </c>
    </row>
    <row r="424" spans="1:8" ht="15" customHeight="1" x14ac:dyDescent="0.2">
      <c r="A424" s="204">
        <v>20482</v>
      </c>
      <c r="B424" s="204" t="s">
        <v>160</v>
      </c>
      <c r="C424" s="205">
        <v>1.53</v>
      </c>
      <c r="D424" s="184">
        <f>IFERROR(VLOOKUP(A424,BF!B$2:M$999,5,FALSE),0)</f>
        <v>8</v>
      </c>
      <c r="E424" s="202">
        <f>IF(ISERROR(VLOOKUP($A424,BF!$B:$Z,E$1,0)),0,VLOOKUP($A424,BF!$B:$Z,E$1,0))</f>
        <v>5.76</v>
      </c>
      <c r="F424" s="186">
        <f t="shared" si="18"/>
        <v>46.08</v>
      </c>
      <c r="G424" s="187">
        <f t="shared" si="19"/>
        <v>-33.839999999999996</v>
      </c>
      <c r="H424" s="222">
        <f t="shared" si="20"/>
        <v>-8</v>
      </c>
    </row>
    <row r="425" spans="1:8" ht="15" customHeight="1" x14ac:dyDescent="0.2">
      <c r="A425" s="204">
        <v>206457</v>
      </c>
      <c r="B425" s="204" t="s">
        <v>344</v>
      </c>
      <c r="C425" s="205">
        <v>1.53</v>
      </c>
      <c r="D425" s="184">
        <f>IFERROR(VLOOKUP(A425,BF!B$2:M$999,5,FALSE),0)</f>
        <v>0</v>
      </c>
      <c r="E425" s="200">
        <f>IF(ISERROR(VLOOKUP($A425,BF!$B:$Z,E$1,0)),0,VLOOKUP($A425,BF!$B:$Z,E$1,0))</f>
        <v>0</v>
      </c>
      <c r="F425" s="184">
        <f t="shared" si="18"/>
        <v>0</v>
      </c>
      <c r="G425" s="185">
        <f t="shared" si="19"/>
        <v>0</v>
      </c>
      <c r="H425" s="222">
        <f t="shared" si="20"/>
        <v>0</v>
      </c>
    </row>
    <row r="426" spans="1:8" ht="15" customHeight="1" x14ac:dyDescent="0.2">
      <c r="A426" s="204">
        <v>206464</v>
      </c>
      <c r="B426" s="204" t="s">
        <v>345</v>
      </c>
      <c r="C426" s="205">
        <v>4.5999999999999996</v>
      </c>
      <c r="D426" s="184">
        <f>IFERROR(VLOOKUP(A426,BF!B$2:M$999,5,FALSE),0)</f>
        <v>0</v>
      </c>
      <c r="E426" s="202">
        <f>IF(ISERROR(VLOOKUP($A426,BF!$B:$Z,E$1,0)),0,VLOOKUP($A426,BF!$B:$Z,E$1,0))</f>
        <v>0</v>
      </c>
      <c r="F426" s="186">
        <f t="shared" si="18"/>
        <v>0</v>
      </c>
      <c r="G426" s="187">
        <f t="shared" si="19"/>
        <v>0</v>
      </c>
      <c r="H426" s="222">
        <f t="shared" si="20"/>
        <v>0</v>
      </c>
    </row>
    <row r="427" spans="1:8" ht="15" customHeight="1" x14ac:dyDescent="0.2">
      <c r="A427" s="204">
        <v>20483</v>
      </c>
      <c r="B427" s="204" t="s">
        <v>150</v>
      </c>
      <c r="C427" s="205">
        <v>4.5999999999999996</v>
      </c>
      <c r="D427" s="184">
        <f>IFERROR(VLOOKUP(A427,BF!B$2:M$999,5,FALSE),0)</f>
        <v>12</v>
      </c>
      <c r="E427" s="200">
        <f>IF(ISERROR(VLOOKUP($A427,BF!$B:$Z,E$1,0)),0,VLOOKUP($A427,BF!$B:$Z,E$1,0))</f>
        <v>1.37</v>
      </c>
      <c r="F427" s="184">
        <f t="shared" si="18"/>
        <v>16.440000000000001</v>
      </c>
      <c r="G427" s="185">
        <f t="shared" si="19"/>
        <v>38.759999999999991</v>
      </c>
      <c r="H427" s="222">
        <f t="shared" si="20"/>
        <v>-12</v>
      </c>
    </row>
    <row r="428" spans="1:8" ht="15" customHeight="1" x14ac:dyDescent="0.2">
      <c r="A428" s="204">
        <v>20485</v>
      </c>
      <c r="B428" s="204" t="s">
        <v>346</v>
      </c>
      <c r="C428" s="205">
        <v>4.5999999999999996</v>
      </c>
      <c r="D428" s="184">
        <f>IFERROR(VLOOKUP(A428,BF!B$2:M$999,5,FALSE),0)</f>
        <v>0</v>
      </c>
      <c r="E428" s="202">
        <f>IF(ISERROR(VLOOKUP($A428,BF!$B:$Z,E$1,0)),0,VLOOKUP($A428,BF!$B:$Z,E$1,0))</f>
        <v>0</v>
      </c>
      <c r="F428" s="186">
        <f t="shared" si="18"/>
        <v>0</v>
      </c>
      <c r="G428" s="187">
        <f t="shared" si="19"/>
        <v>0</v>
      </c>
      <c r="H428" s="222">
        <f t="shared" si="20"/>
        <v>0</v>
      </c>
    </row>
    <row r="429" spans="1:8" ht="15" customHeight="1" x14ac:dyDescent="0.2">
      <c r="A429" s="204">
        <v>20473</v>
      </c>
      <c r="B429" s="204" t="s">
        <v>347</v>
      </c>
      <c r="C429" s="205">
        <v>3.45</v>
      </c>
      <c r="D429" s="184">
        <f>IFERROR(VLOOKUP(A429,BF!B$2:M$999,5,FALSE),0)</f>
        <v>0</v>
      </c>
      <c r="E429" s="200">
        <f>IF(ISERROR(VLOOKUP($A429,BF!$B:$Z,E$1,0)),0,VLOOKUP($A429,BF!$B:$Z,E$1,0))</f>
        <v>0</v>
      </c>
      <c r="F429" s="184">
        <f t="shared" si="18"/>
        <v>0</v>
      </c>
      <c r="G429" s="185">
        <f t="shared" si="19"/>
        <v>0</v>
      </c>
      <c r="H429" s="222">
        <f t="shared" si="20"/>
        <v>0</v>
      </c>
    </row>
    <row r="430" spans="1:8" ht="15" customHeight="1" x14ac:dyDescent="0.2">
      <c r="A430" s="204">
        <v>20487</v>
      </c>
      <c r="B430" s="204" t="s">
        <v>348</v>
      </c>
      <c r="C430" s="205">
        <v>3.45</v>
      </c>
      <c r="D430" s="184">
        <f>IFERROR(VLOOKUP(A430,BF!B$2:M$999,5,FALSE),0)</f>
        <v>1</v>
      </c>
      <c r="E430" s="202">
        <f>IF(ISERROR(VLOOKUP($A430,BF!$B:$Z,E$1,0)),0,VLOOKUP($A430,BF!$B:$Z,E$1,0))</f>
        <v>89</v>
      </c>
      <c r="F430" s="186">
        <f t="shared" si="18"/>
        <v>89</v>
      </c>
      <c r="G430" s="187">
        <f t="shared" si="19"/>
        <v>-85.55</v>
      </c>
      <c r="H430" s="222">
        <f t="shared" si="20"/>
        <v>-1</v>
      </c>
    </row>
    <row r="431" spans="1:8" ht="15" customHeight="1" x14ac:dyDescent="0.2">
      <c r="A431" s="204">
        <v>20481</v>
      </c>
      <c r="B431" s="204" t="s">
        <v>161</v>
      </c>
      <c r="C431" s="205">
        <v>1.3</v>
      </c>
      <c r="D431" s="184">
        <f>IFERROR(VLOOKUP(A431,BF!B$2:M$999,5,FALSE),0)</f>
        <v>1</v>
      </c>
      <c r="E431" s="200">
        <f>IF(ISERROR(VLOOKUP($A431,BF!$B:$Z,E$1,0)),0,VLOOKUP($A431,BF!$B:$Z,E$1,0))</f>
        <v>89</v>
      </c>
      <c r="F431" s="184">
        <f t="shared" si="18"/>
        <v>89</v>
      </c>
      <c r="G431" s="185">
        <f t="shared" si="19"/>
        <v>-87.7</v>
      </c>
      <c r="H431" s="222">
        <f t="shared" si="20"/>
        <v>-1</v>
      </c>
    </row>
    <row r="432" spans="1:8" ht="15" customHeight="1" x14ac:dyDescent="0.2">
      <c r="A432" s="180">
        <v>20472</v>
      </c>
      <c r="B432" s="204" t="s">
        <v>163</v>
      </c>
      <c r="C432" s="205">
        <v>1.3</v>
      </c>
      <c r="D432" s="184">
        <f>IFERROR(VLOOKUP(A432,BF!B$2:M$999,5,FALSE),0)</f>
        <v>0</v>
      </c>
      <c r="E432" s="202">
        <f>IF(ISERROR(VLOOKUP($A432,BF!$B:$Z,E$1,0)),0,VLOOKUP($A432,BF!$B:$Z,E$1,0))</f>
        <v>0</v>
      </c>
      <c r="F432" s="186">
        <f t="shared" si="18"/>
        <v>0</v>
      </c>
      <c r="G432" s="187">
        <f t="shared" si="19"/>
        <v>0</v>
      </c>
      <c r="H432" s="222">
        <f t="shared" si="20"/>
        <v>0</v>
      </c>
    </row>
    <row r="433" spans="1:8" ht="15" customHeight="1" x14ac:dyDescent="0.2">
      <c r="A433" s="204">
        <v>208888</v>
      </c>
      <c r="B433" s="204" t="s">
        <v>367</v>
      </c>
      <c r="C433" s="205">
        <v>1.3</v>
      </c>
      <c r="D433" s="184">
        <f>IFERROR(VLOOKUP(A433,BF!B$2:M$999,5,FALSE),0)</f>
        <v>0</v>
      </c>
      <c r="E433" s="200">
        <f>IF(ISERROR(VLOOKUP($A433,BF!$B:$Z,E$1,0)),0,VLOOKUP($A433,BF!$B:$Z,E$1,0))</f>
        <v>0</v>
      </c>
      <c r="F433" s="184">
        <f t="shared" si="18"/>
        <v>0</v>
      </c>
      <c r="G433" s="185">
        <f t="shared" si="19"/>
        <v>0</v>
      </c>
      <c r="H433" s="222">
        <f t="shared" si="20"/>
        <v>0</v>
      </c>
    </row>
    <row r="434" spans="1:8" ht="15" customHeight="1" x14ac:dyDescent="0.2">
      <c r="A434" s="204">
        <v>213400</v>
      </c>
      <c r="B434" s="204" t="s">
        <v>362</v>
      </c>
      <c r="C434" s="205">
        <v>71.98</v>
      </c>
      <c r="D434" s="184">
        <f>IFERROR(VLOOKUP(A434,BF!B$2:M$999,5,FALSE),0)</f>
        <v>0</v>
      </c>
      <c r="E434" s="202">
        <f>IF(ISERROR(VLOOKUP($A434,BF!$B:$Z,E$1,0)),0,VLOOKUP($A434,BF!$B:$Z,E$1,0))</f>
        <v>0</v>
      </c>
      <c r="F434" s="186">
        <f t="shared" si="18"/>
        <v>0</v>
      </c>
      <c r="G434" s="187">
        <f t="shared" si="19"/>
        <v>0</v>
      </c>
      <c r="H434" s="222">
        <f t="shared" si="20"/>
        <v>0</v>
      </c>
    </row>
    <row r="435" spans="1:8" ht="15" customHeight="1" x14ac:dyDescent="0.2">
      <c r="A435" s="180">
        <v>206808</v>
      </c>
      <c r="B435" s="204" t="s">
        <v>361</v>
      </c>
      <c r="C435" s="205">
        <v>71.98</v>
      </c>
      <c r="D435" s="184">
        <f>IFERROR(VLOOKUP(A435,BF!B$2:M$999,5,FALSE),0)</f>
        <v>0</v>
      </c>
      <c r="E435" s="200">
        <f>IF(ISERROR(VLOOKUP($A435,BF!$B:$Z,E$1,0)),0,VLOOKUP($A435,BF!$B:$Z,E$1,0))</f>
        <v>0</v>
      </c>
      <c r="F435" s="184">
        <f t="shared" si="18"/>
        <v>0</v>
      </c>
      <c r="G435" s="185">
        <f t="shared" si="19"/>
        <v>0</v>
      </c>
      <c r="H435" s="222">
        <f t="shared" si="20"/>
        <v>0</v>
      </c>
    </row>
    <row r="436" spans="1:8" ht="15" customHeight="1" x14ac:dyDescent="0.2">
      <c r="A436" s="204">
        <v>208895</v>
      </c>
      <c r="B436" s="204" t="s">
        <v>368</v>
      </c>
      <c r="C436" s="205">
        <v>72.98</v>
      </c>
      <c r="D436" s="184">
        <f>IFERROR(VLOOKUP(A436,BF!B$2:M$999,5,FALSE),0)</f>
        <v>0</v>
      </c>
      <c r="E436" s="202">
        <f>IF(ISERROR(VLOOKUP($A436,BF!$B:$Z,E$1,0)),0,VLOOKUP($A436,BF!$B:$Z,E$1,0))</f>
        <v>0</v>
      </c>
      <c r="F436" s="186">
        <f t="shared" si="18"/>
        <v>0</v>
      </c>
      <c r="G436" s="187">
        <f t="shared" si="19"/>
        <v>0</v>
      </c>
      <c r="H436" s="222">
        <f t="shared" si="20"/>
        <v>0</v>
      </c>
    </row>
    <row r="437" spans="1:8" ht="15" customHeight="1" x14ac:dyDescent="0.2">
      <c r="A437" s="204">
        <v>207577</v>
      </c>
      <c r="B437" s="204" t="s">
        <v>366</v>
      </c>
      <c r="C437" s="205">
        <v>72.98</v>
      </c>
      <c r="D437" s="184">
        <f>IFERROR(VLOOKUP(A437,BF!B$2:M$999,5,FALSE),0)</f>
        <v>0</v>
      </c>
      <c r="E437" s="200">
        <f>IF(ISERROR(VLOOKUP($A437,BF!$B:$Z,E$1,0)),0,VLOOKUP($A437,BF!$B:$Z,E$1,0))</f>
        <v>0</v>
      </c>
      <c r="F437" s="184">
        <f t="shared" si="18"/>
        <v>0</v>
      </c>
      <c r="G437" s="185">
        <f t="shared" si="19"/>
        <v>0</v>
      </c>
      <c r="H437" s="222">
        <f t="shared" si="20"/>
        <v>0</v>
      </c>
    </row>
    <row r="438" spans="1:8" ht="15" customHeight="1" x14ac:dyDescent="0.2">
      <c r="A438" s="204">
        <v>206792</v>
      </c>
      <c r="B438" s="204" t="s">
        <v>360</v>
      </c>
      <c r="C438" s="205">
        <v>72.98</v>
      </c>
      <c r="D438" s="184">
        <f>IFERROR(VLOOKUP(A438,BF!B$2:M$999,5,FALSE),0)</f>
        <v>0</v>
      </c>
      <c r="E438" s="202">
        <f>IF(ISERROR(VLOOKUP($A438,BF!$B:$Z,E$1,0)),0,VLOOKUP($A438,BF!$B:$Z,E$1,0))</f>
        <v>0</v>
      </c>
      <c r="F438" s="186">
        <f t="shared" si="18"/>
        <v>0</v>
      </c>
      <c r="G438" s="187">
        <f t="shared" si="19"/>
        <v>0</v>
      </c>
      <c r="H438" s="222">
        <f t="shared" si="20"/>
        <v>0</v>
      </c>
    </row>
    <row r="439" spans="1:8" ht="15" customHeight="1" x14ac:dyDescent="0.2">
      <c r="A439" s="204">
        <v>20475</v>
      </c>
      <c r="B439" s="204" t="s">
        <v>422</v>
      </c>
      <c r="C439" s="205">
        <v>5.37</v>
      </c>
      <c r="D439" s="184">
        <f>IFERROR(VLOOKUP(A439,BF!B$2:M$999,5,FALSE),0)</f>
        <v>60</v>
      </c>
      <c r="E439" s="200">
        <f>IF(ISERROR(VLOOKUP($A439,BF!$B:$Z,E$1,0)),0,VLOOKUP($A439,BF!$B:$Z,E$1,0))</f>
        <v>5.28</v>
      </c>
      <c r="F439" s="184">
        <f t="shared" si="18"/>
        <v>316.8</v>
      </c>
      <c r="G439" s="185">
        <f t="shared" si="19"/>
        <v>5.3999999999999915</v>
      </c>
      <c r="H439" s="222">
        <f t="shared" si="20"/>
        <v>-60</v>
      </c>
    </row>
    <row r="440" spans="1:8" ht="15" customHeight="1" x14ac:dyDescent="0.2">
      <c r="A440" s="204">
        <v>20474</v>
      </c>
      <c r="B440" s="204" t="s">
        <v>423</v>
      </c>
      <c r="C440" s="205">
        <v>4.0599999999999996</v>
      </c>
      <c r="D440" s="184">
        <f>IFERROR(VLOOKUP(A440,BF!B$2:M$999,5,FALSE),0)</f>
        <v>117</v>
      </c>
      <c r="E440" s="202">
        <f>IF(ISERROR(VLOOKUP($A440,BF!$B:$Z,E$1,0)),0,VLOOKUP($A440,BF!$B:$Z,E$1,0))</f>
        <v>4.0599999999999996</v>
      </c>
      <c r="F440" s="186">
        <f t="shared" si="18"/>
        <v>475.02</v>
      </c>
      <c r="G440" s="187">
        <f t="shared" si="19"/>
        <v>0</v>
      </c>
      <c r="H440" s="222">
        <f t="shared" si="20"/>
        <v>-117</v>
      </c>
    </row>
    <row r="441" spans="1:8" ht="15" customHeight="1" x14ac:dyDescent="0.2">
      <c r="A441" s="204">
        <v>20477</v>
      </c>
      <c r="B441" s="204" t="s">
        <v>349</v>
      </c>
      <c r="C441" s="205">
        <v>2.2999999999999998</v>
      </c>
      <c r="D441" s="184">
        <f>IFERROR(VLOOKUP(A441,BF!B$2:M$999,5,FALSE),0)</f>
        <v>4</v>
      </c>
      <c r="E441" s="200">
        <f>IF(ISERROR(VLOOKUP($A441,BF!$B:$Z,E$1,0)),0,VLOOKUP($A441,BF!$B:$Z,E$1,0))</f>
        <v>2.68</v>
      </c>
      <c r="F441" s="184">
        <f t="shared" si="18"/>
        <v>10.72</v>
      </c>
      <c r="G441" s="185">
        <f t="shared" si="19"/>
        <v>-1.5200000000000014</v>
      </c>
      <c r="H441" s="222">
        <f t="shared" si="20"/>
        <v>-4</v>
      </c>
    </row>
    <row r="442" spans="1:8" ht="15" customHeight="1" x14ac:dyDescent="0.2">
      <c r="A442" s="204">
        <v>207799</v>
      </c>
      <c r="B442" s="204" t="s">
        <v>187</v>
      </c>
      <c r="C442" s="205">
        <v>2.2999999999999998</v>
      </c>
      <c r="D442" s="184">
        <f>IFERROR(VLOOKUP(A442,BF!B$2:M$999,5,FALSE),0)</f>
        <v>0</v>
      </c>
      <c r="E442" s="202">
        <f>IF(ISERROR(VLOOKUP($A442,BF!$B:$Z,E$1,0)),0,VLOOKUP($A442,BF!$B:$Z,E$1,0))</f>
        <v>0</v>
      </c>
      <c r="F442" s="186">
        <f t="shared" si="18"/>
        <v>0</v>
      </c>
      <c r="G442" s="187">
        <f t="shared" si="19"/>
        <v>0</v>
      </c>
      <c r="H442" s="222">
        <f t="shared" si="20"/>
        <v>0</v>
      </c>
    </row>
    <row r="443" spans="1:8" ht="15" customHeight="1" x14ac:dyDescent="0.2">
      <c r="A443" s="204">
        <v>20478</v>
      </c>
      <c r="B443" s="204" t="s">
        <v>350</v>
      </c>
      <c r="C443" s="205">
        <v>2.2999999999999998</v>
      </c>
      <c r="D443" s="184">
        <f>IFERROR(VLOOKUP(A443,BF!B$2:M$999,5,FALSE),0)</f>
        <v>0</v>
      </c>
      <c r="E443" s="200">
        <f>IF(ISERROR(VLOOKUP($A443,BF!$B:$Z,E$1,0)),0,VLOOKUP($A443,BF!$B:$Z,E$1,0))</f>
        <v>0</v>
      </c>
      <c r="F443" s="184">
        <f t="shared" si="18"/>
        <v>0</v>
      </c>
      <c r="G443" s="185">
        <f t="shared" si="19"/>
        <v>0</v>
      </c>
      <c r="H443" s="222">
        <f t="shared" si="20"/>
        <v>0</v>
      </c>
    </row>
    <row r="444" spans="1:8" ht="15" customHeight="1" x14ac:dyDescent="0.2">
      <c r="A444" s="204">
        <v>20476</v>
      </c>
      <c r="B444" s="204" t="s">
        <v>351</v>
      </c>
      <c r="C444" s="205">
        <v>2.2999999999999998</v>
      </c>
      <c r="D444" s="184">
        <f>IFERROR(VLOOKUP(A444,BF!B$2:M$999,5,FALSE),0)</f>
        <v>0</v>
      </c>
      <c r="E444" s="202">
        <f>IF(ISERROR(VLOOKUP($A444,BF!$B:$Z,E$1,0)),0,VLOOKUP($A444,BF!$B:$Z,E$1,0))</f>
        <v>0</v>
      </c>
      <c r="F444" s="186">
        <f t="shared" si="18"/>
        <v>0</v>
      </c>
      <c r="G444" s="187">
        <f t="shared" si="19"/>
        <v>0</v>
      </c>
      <c r="H444" s="222">
        <f t="shared" si="20"/>
        <v>0</v>
      </c>
    </row>
    <row r="445" spans="1:8" ht="15" customHeight="1" x14ac:dyDescent="0.2">
      <c r="A445" s="204">
        <v>2912</v>
      </c>
      <c r="B445" s="204" t="s">
        <v>73</v>
      </c>
      <c r="C445" s="205">
        <v>29.96</v>
      </c>
      <c r="D445" s="184">
        <f>IFERROR(VLOOKUP(A445,BF!B$2:M$999,5,FALSE),0)</f>
        <v>0</v>
      </c>
      <c r="E445" s="200">
        <f>IF(ISERROR(VLOOKUP($A445,BF!$B:$Z,E$1,0)),0,VLOOKUP($A445,BF!$B:$Z,E$1,0))</f>
        <v>0</v>
      </c>
      <c r="F445" s="184">
        <f t="shared" si="18"/>
        <v>0</v>
      </c>
      <c r="G445" s="185">
        <f t="shared" si="19"/>
        <v>0</v>
      </c>
      <c r="H445" s="222">
        <f t="shared" si="20"/>
        <v>0</v>
      </c>
    </row>
    <row r="446" spans="1:8" ht="15" customHeight="1" x14ac:dyDescent="0.2">
      <c r="A446" s="204">
        <v>8167</v>
      </c>
      <c r="B446" s="204" t="s">
        <v>209</v>
      </c>
      <c r="C446" s="205">
        <v>11.92</v>
      </c>
      <c r="D446" s="184">
        <f>IFERROR(VLOOKUP(A446,BF!B$2:M$999,5,FALSE),0)</f>
        <v>0</v>
      </c>
      <c r="E446" s="202">
        <f>IF(ISERROR(VLOOKUP($A446,BF!$B:$Z,E$1,0)),0,VLOOKUP($A446,BF!$B:$Z,E$1,0))</f>
        <v>0</v>
      </c>
      <c r="F446" s="186">
        <f t="shared" si="18"/>
        <v>0</v>
      </c>
      <c r="G446" s="187">
        <f t="shared" si="19"/>
        <v>0</v>
      </c>
      <c r="H446" s="222">
        <f t="shared" si="20"/>
        <v>0</v>
      </c>
    </row>
    <row r="447" spans="1:8" ht="15" customHeight="1" x14ac:dyDescent="0.2">
      <c r="A447" s="204">
        <v>10459</v>
      </c>
      <c r="B447" s="204" t="s">
        <v>63</v>
      </c>
      <c r="C447" s="205">
        <v>101.45</v>
      </c>
      <c r="D447" s="184">
        <f>IFERROR(VLOOKUP(A447,BF!B$2:M$999,5,FALSE),0)</f>
        <v>0</v>
      </c>
      <c r="E447" s="200">
        <f>IF(ISERROR(VLOOKUP($A447,BF!$B:$Z,E$1,0)),0,VLOOKUP($A447,BF!$B:$Z,E$1,0))</f>
        <v>0</v>
      </c>
      <c r="F447" s="184">
        <f t="shared" si="18"/>
        <v>0</v>
      </c>
      <c r="G447" s="185">
        <f t="shared" si="19"/>
        <v>0</v>
      </c>
      <c r="H447" s="222">
        <f t="shared" si="20"/>
        <v>0</v>
      </c>
    </row>
    <row r="448" spans="1:8" ht="15" customHeight="1" x14ac:dyDescent="0.2">
      <c r="A448" s="204">
        <v>8181</v>
      </c>
      <c r="B448" s="204" t="s">
        <v>61</v>
      </c>
      <c r="C448" s="205">
        <v>18.45</v>
      </c>
      <c r="D448" s="184">
        <f>IFERROR(VLOOKUP(A448,BF!B$2:M$999,5,FALSE),0)</f>
        <v>0</v>
      </c>
      <c r="E448" s="202">
        <f>IF(ISERROR(VLOOKUP($A448,BF!$B:$Z,E$1,0)),0,VLOOKUP($A448,BF!$B:$Z,E$1,0))</f>
        <v>0</v>
      </c>
      <c r="F448" s="186">
        <f t="shared" si="18"/>
        <v>0</v>
      </c>
      <c r="G448" s="187">
        <f t="shared" si="19"/>
        <v>0</v>
      </c>
      <c r="H448" s="222">
        <f t="shared" si="20"/>
        <v>0</v>
      </c>
    </row>
    <row r="449" spans="1:15" ht="15" customHeight="1" x14ac:dyDescent="0.2">
      <c r="A449" s="204">
        <v>20090</v>
      </c>
      <c r="B449" s="204" t="s">
        <v>352</v>
      </c>
      <c r="C449" s="205">
        <v>50.72</v>
      </c>
      <c r="D449" s="184">
        <f>IFERROR(VLOOKUP(A449,BF!B$2:M$999,5,FALSE),0)</f>
        <v>0</v>
      </c>
      <c r="E449" s="200">
        <f>IF(ISERROR(VLOOKUP($A449,BF!$B:$Z,E$1,0)),0,VLOOKUP($A449,BF!$B:$Z,E$1,0))</f>
        <v>0</v>
      </c>
      <c r="F449" s="184">
        <f t="shared" si="18"/>
        <v>0</v>
      </c>
      <c r="G449" s="185">
        <f t="shared" si="19"/>
        <v>0</v>
      </c>
      <c r="H449" s="222">
        <f t="shared" si="20"/>
        <v>0</v>
      </c>
    </row>
    <row r="450" spans="1:15" ht="15" customHeight="1" x14ac:dyDescent="0.2">
      <c r="A450" s="204">
        <v>13637</v>
      </c>
      <c r="B450" s="204" t="s">
        <v>122</v>
      </c>
      <c r="C450" s="205">
        <v>35.880000000000003</v>
      </c>
      <c r="D450" s="184">
        <f>IFERROR(VLOOKUP(A450,BF!B$2:M$999,5,FALSE),0)</f>
        <v>0</v>
      </c>
      <c r="E450" s="202">
        <f>IF(ISERROR(VLOOKUP($A450,BF!$B:$Z,E$1,0)),0,VLOOKUP($A450,BF!$B:$Z,E$1,0))</f>
        <v>0</v>
      </c>
      <c r="F450" s="186">
        <f t="shared" si="18"/>
        <v>0</v>
      </c>
      <c r="G450" s="187">
        <f t="shared" si="19"/>
        <v>0</v>
      </c>
      <c r="H450" s="222">
        <f t="shared" si="20"/>
        <v>0</v>
      </c>
    </row>
    <row r="451" spans="1:15" ht="15" customHeight="1" x14ac:dyDescent="0.2">
      <c r="A451" s="199">
        <v>206679</v>
      </c>
      <c r="B451" s="199" t="s">
        <v>191</v>
      </c>
      <c r="C451" s="200">
        <v>69.12</v>
      </c>
      <c r="D451" s="184">
        <f>IFERROR(VLOOKUP(A451,BF!B$2:M$999,5,FALSE),0)</f>
        <v>0</v>
      </c>
      <c r="E451" s="200">
        <f>IF(ISERROR(VLOOKUP($A451,BF!$B:$Z,E$1,0)),0,VLOOKUP($A451,BF!$B:$Z,E$1,0))</f>
        <v>0</v>
      </c>
      <c r="F451" s="184">
        <f t="shared" ref="F451" si="21">E451*D451</f>
        <v>0</v>
      </c>
      <c r="G451" s="185">
        <f t="shared" si="19"/>
        <v>0</v>
      </c>
      <c r="H451" s="222">
        <f t="shared" si="20"/>
        <v>0</v>
      </c>
    </row>
    <row r="452" spans="1:15" s="198" customFormat="1" ht="15" customHeight="1" x14ac:dyDescent="0.2">
      <c r="A452" s="189"/>
      <c r="B452" s="189" t="s">
        <v>7</v>
      </c>
      <c r="C452" s="190">
        <f>SUMPRODUCT(C3:C451,D3:D451)/D452</f>
        <v>7.5935901060070652</v>
      </c>
      <c r="D452" s="190">
        <f>SUM(D3:D451)</f>
        <v>5660</v>
      </c>
      <c r="E452" s="190">
        <f>SUMPRODUCT(D3:D451,E3:E451)/D452</f>
        <v>4.8648621908127199</v>
      </c>
      <c r="F452" s="191">
        <f>SUM(F3:F451)</f>
        <v>27535.119999999995</v>
      </c>
      <c r="G452" s="192">
        <f>SUM(G3:G451)</f>
        <v>15444.599999999997</v>
      </c>
    </row>
    <row r="453" spans="1:15" ht="15" customHeight="1" x14ac:dyDescent="0.2">
      <c r="A453" s="209"/>
      <c r="B453" s="209"/>
      <c r="C453" s="209"/>
      <c r="D453" s="209"/>
      <c r="E453" s="209"/>
      <c r="F453" s="210"/>
      <c r="G453" s="192">
        <f>G452+F453</f>
        <v>15444.599999999997</v>
      </c>
    </row>
    <row r="454" spans="1:15" ht="15" customHeight="1" x14ac:dyDescent="0.2">
      <c r="A454" s="211"/>
      <c r="B454" s="211"/>
      <c r="C454" s="211"/>
      <c r="D454" s="211"/>
      <c r="E454" s="211"/>
      <c r="F454" s="212"/>
      <c r="G454" s="192">
        <f>F452+G452</f>
        <v>42979.719999999994</v>
      </c>
    </row>
    <row r="455" spans="1:15" ht="15" customHeight="1" x14ac:dyDescent="0.2">
      <c r="A455" s="204"/>
      <c r="B455" s="204"/>
      <c r="C455" s="204"/>
      <c r="D455" s="204"/>
      <c r="E455" s="204"/>
      <c r="F455" s="188">
        <f>F452-F453+F454</f>
        <v>27535.119999999995</v>
      </c>
      <c r="G455" s="195">
        <f>IF(ISERROR(F453/F452),0,F453/F452)</f>
        <v>0</v>
      </c>
    </row>
    <row r="456" spans="1:15" ht="15" customHeight="1" x14ac:dyDescent="0.2">
      <c r="A456" s="213"/>
      <c r="B456" s="231"/>
      <c r="C456" s="213"/>
      <c r="D456" s="221"/>
      <c r="E456" s="213"/>
      <c r="F456" s="196">
        <f>IF(ISERROR(F453/F452),0,F453/F452)</f>
        <v>0</v>
      </c>
      <c r="G456" s="194">
        <f>IF(ISERROR(G453/G454),0,G453/G454)</f>
        <v>0.35934622189255766</v>
      </c>
    </row>
    <row r="457" spans="1:15" ht="15" customHeight="1" x14ac:dyDescent="0.15">
      <c r="A457" s="213"/>
      <c r="B457" s="225"/>
      <c r="C457" s="213"/>
      <c r="D457" s="221"/>
      <c r="E457" s="213"/>
      <c r="F457" s="193">
        <f>SUM(F3:F70)</f>
        <v>16074.420000000002</v>
      </c>
      <c r="G457" s="214"/>
      <c r="O457" s="197">
        <f>8960.5-8948.5</f>
        <v>12</v>
      </c>
    </row>
    <row r="458" spans="1:15" ht="15" customHeight="1" x14ac:dyDescent="0.2">
      <c r="D458" s="222"/>
      <c r="F458" s="222"/>
    </row>
    <row r="459" spans="1:15" ht="15" customHeight="1" x14ac:dyDescent="0.2">
      <c r="B459" s="223"/>
      <c r="F459" s="222"/>
    </row>
    <row r="460" spans="1:15" ht="15" customHeight="1" x14ac:dyDescent="0.2">
      <c r="F460" s="222"/>
    </row>
  </sheetData>
  <autoFilter ref="D1:D460"/>
  <phoneticPr fontId="0" type="noConversion"/>
  <printOptions gridLines="1"/>
  <pageMargins left="0.28000000000000003" right="0.78740157499999996" top="0.32" bottom="1.1000000000000001" header="0.32" footer="0.49212598499999999"/>
  <pageSetup paperSize="9" orientation="portrait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V370"/>
  <sheetViews>
    <sheetView topLeftCell="A317" zoomScale="80" workbookViewId="0">
      <selection activeCell="B56" sqref="B56"/>
    </sheetView>
  </sheetViews>
  <sheetFormatPr defaultColWidth="5.5703125" defaultRowHeight="12.75" x14ac:dyDescent="0.2"/>
  <cols>
    <col min="1" max="1" width="51" customWidth="1"/>
    <col min="2" max="2" width="10.140625" bestFit="1" customWidth="1"/>
    <col min="3" max="3" width="8" bestFit="1" customWidth="1"/>
    <col min="4" max="5" width="8.5703125" bestFit="1" customWidth="1"/>
    <col min="6" max="6" width="9.140625" bestFit="1" customWidth="1"/>
    <col min="7" max="7" width="9.85546875" bestFit="1" customWidth="1"/>
    <col min="8" max="8" width="8.5703125" bestFit="1" customWidth="1"/>
    <col min="9" max="9" width="7" bestFit="1" customWidth="1"/>
    <col min="10" max="10" width="9.140625" bestFit="1" customWidth="1"/>
    <col min="11" max="11" width="51" bestFit="1" customWidth="1"/>
    <col min="12" max="12" width="8" bestFit="1" customWidth="1"/>
    <col min="13" max="13" width="8.5703125" bestFit="1" customWidth="1"/>
    <col min="14" max="14" width="7" bestFit="1" customWidth="1"/>
    <col min="15" max="15" width="9.140625" bestFit="1" customWidth="1"/>
    <col min="16" max="16" width="8" bestFit="1" customWidth="1"/>
    <col min="17" max="17" width="8.5703125" bestFit="1" customWidth="1"/>
    <col min="18" max="18" width="7" bestFit="1" customWidth="1"/>
    <col min="19" max="19" width="9.140625" bestFit="1" customWidth="1"/>
    <col min="20" max="20" width="51" bestFit="1" customWidth="1"/>
    <col min="21" max="21" width="8" bestFit="1" customWidth="1"/>
    <col min="22" max="22" width="8.5703125" bestFit="1" customWidth="1"/>
    <col min="23" max="23" width="7" bestFit="1" customWidth="1"/>
    <col min="24" max="24" width="9.140625" bestFit="1" customWidth="1"/>
    <col min="25" max="25" width="8" bestFit="1" customWidth="1"/>
    <col min="26" max="26" width="8.5703125" bestFit="1" customWidth="1"/>
    <col min="27" max="27" width="7" bestFit="1" customWidth="1"/>
    <col min="28" max="28" width="9.140625" bestFit="1" customWidth="1"/>
    <col min="29" max="29" width="51" bestFit="1" customWidth="1"/>
    <col min="30" max="30" width="8" bestFit="1" customWidth="1"/>
    <col min="31" max="31" width="8.5703125" bestFit="1" customWidth="1"/>
    <col min="32" max="32" width="7" bestFit="1" customWidth="1"/>
    <col min="33" max="33" width="9.140625" bestFit="1" customWidth="1"/>
    <col min="34" max="34" width="8" bestFit="1" customWidth="1"/>
    <col min="35" max="35" width="8.5703125" bestFit="1" customWidth="1"/>
    <col min="36" max="36" width="7" bestFit="1" customWidth="1"/>
    <col min="37" max="37" width="9.140625" bestFit="1" customWidth="1"/>
    <col min="38" max="38" width="51" bestFit="1" customWidth="1"/>
    <col min="39" max="39" width="8" bestFit="1" customWidth="1"/>
    <col min="40" max="40" width="8.5703125" bestFit="1" customWidth="1"/>
    <col min="41" max="41" width="7" bestFit="1" customWidth="1"/>
    <col min="42" max="42" width="9.140625" bestFit="1" customWidth="1"/>
    <col min="43" max="43" width="8" bestFit="1" customWidth="1"/>
    <col min="44" max="44" width="8.5703125" bestFit="1" customWidth="1"/>
    <col min="45" max="45" width="7.42578125" bestFit="1" customWidth="1"/>
    <col min="46" max="46" width="9.140625" bestFit="1" customWidth="1"/>
    <col min="47" max="47" width="51" bestFit="1" customWidth="1"/>
    <col min="48" max="48" width="8" bestFit="1" customWidth="1"/>
    <col min="49" max="49" width="8.5703125" bestFit="1" customWidth="1"/>
    <col min="50" max="50" width="7.42578125" bestFit="1" customWidth="1"/>
    <col min="51" max="51" width="9.140625" bestFit="1" customWidth="1"/>
    <col min="52" max="52" width="8" bestFit="1" customWidth="1"/>
    <col min="53" max="53" width="8.5703125" bestFit="1" customWidth="1"/>
    <col min="54" max="54" width="7.42578125" bestFit="1" customWidth="1"/>
    <col min="55" max="55" width="9.140625" bestFit="1" customWidth="1"/>
    <col min="56" max="56" width="51" bestFit="1" customWidth="1"/>
    <col min="57" max="57" width="8" bestFit="1" customWidth="1"/>
    <col min="58" max="58" width="8.5703125" bestFit="1" customWidth="1"/>
    <col min="59" max="59" width="7.42578125" bestFit="1" customWidth="1"/>
    <col min="60" max="60" width="9.140625" bestFit="1" customWidth="1"/>
    <col min="61" max="61" width="8" bestFit="1" customWidth="1"/>
    <col min="62" max="62" width="8.5703125" bestFit="1" customWidth="1"/>
    <col min="63" max="63" width="7.42578125" bestFit="1" customWidth="1"/>
    <col min="64" max="64" width="9.140625" bestFit="1" customWidth="1"/>
    <col min="65" max="65" width="51" bestFit="1" customWidth="1"/>
    <col min="66" max="66" width="8" bestFit="1" customWidth="1"/>
    <col min="67" max="67" width="8.5703125" bestFit="1" customWidth="1"/>
    <col min="68" max="68" width="7.42578125" bestFit="1" customWidth="1"/>
    <col min="69" max="69" width="9.140625" bestFit="1" customWidth="1"/>
    <col min="70" max="70" width="8" bestFit="1" customWidth="1"/>
    <col min="71" max="71" width="8.5703125" bestFit="1" customWidth="1"/>
    <col min="72" max="72" width="7.42578125" bestFit="1" customWidth="1"/>
    <col min="73" max="73" width="9.140625" bestFit="1" customWidth="1"/>
    <col min="74" max="74" width="51" bestFit="1" customWidth="1"/>
    <col min="75" max="75" width="8" bestFit="1" customWidth="1"/>
    <col min="76" max="76" width="8.5703125" bestFit="1" customWidth="1"/>
    <col min="77" max="77" width="7.42578125" bestFit="1" customWidth="1"/>
    <col min="78" max="78" width="9.140625" bestFit="1" customWidth="1"/>
    <col min="79" max="79" width="8" bestFit="1" customWidth="1"/>
    <col min="80" max="80" width="8.5703125" bestFit="1" customWidth="1"/>
    <col min="81" max="81" width="7.42578125" bestFit="1" customWidth="1"/>
    <col min="82" max="82" width="9.140625" bestFit="1" customWidth="1"/>
    <col min="83" max="83" width="51" bestFit="1" customWidth="1"/>
    <col min="84" max="84" width="8" bestFit="1" customWidth="1"/>
    <col min="85" max="85" width="8.5703125" bestFit="1" customWidth="1"/>
    <col min="86" max="86" width="7.42578125" bestFit="1" customWidth="1"/>
    <col min="87" max="87" width="9.140625" bestFit="1" customWidth="1"/>
    <col min="88" max="88" width="8" bestFit="1" customWidth="1"/>
    <col min="89" max="89" width="8.5703125" bestFit="1" customWidth="1"/>
    <col min="90" max="90" width="7.42578125" bestFit="1" customWidth="1"/>
    <col min="91" max="91" width="9.140625" bestFit="1" customWidth="1"/>
    <col min="92" max="92" width="51" bestFit="1" customWidth="1"/>
    <col min="93" max="93" width="8" bestFit="1" customWidth="1"/>
    <col min="94" max="94" width="8.5703125" bestFit="1" customWidth="1"/>
    <col min="95" max="95" width="7.42578125" bestFit="1" customWidth="1"/>
    <col min="96" max="96" width="9.140625" bestFit="1" customWidth="1"/>
    <col min="97" max="97" width="8" bestFit="1" customWidth="1"/>
    <col min="98" max="98" width="8.5703125" bestFit="1" customWidth="1"/>
    <col min="99" max="99" width="7.42578125" bestFit="1" customWidth="1"/>
    <col min="100" max="100" width="9.140625" bestFit="1" customWidth="1"/>
    <col min="101" max="101" width="51" bestFit="1" customWidth="1"/>
    <col min="102" max="102" width="8" bestFit="1" customWidth="1"/>
    <col min="103" max="103" width="8.5703125" bestFit="1" customWidth="1"/>
    <col min="104" max="104" width="7.42578125" bestFit="1" customWidth="1"/>
    <col min="105" max="105" width="9.140625" bestFit="1" customWidth="1"/>
    <col min="106" max="106" width="8" bestFit="1" customWidth="1"/>
    <col min="107" max="107" width="8.5703125" bestFit="1" customWidth="1"/>
    <col min="108" max="108" width="7.42578125" bestFit="1" customWidth="1"/>
    <col min="109" max="109" width="9.140625" bestFit="1" customWidth="1"/>
    <col min="110" max="110" width="51" bestFit="1" customWidth="1"/>
    <col min="111" max="111" width="8" bestFit="1" customWidth="1"/>
    <col min="112" max="112" width="8.5703125" bestFit="1" customWidth="1"/>
    <col min="113" max="113" width="7.42578125" bestFit="1" customWidth="1"/>
    <col min="114" max="114" width="9.140625" bestFit="1" customWidth="1"/>
    <col min="115" max="115" width="8" bestFit="1" customWidth="1"/>
    <col min="116" max="116" width="8.5703125" bestFit="1" customWidth="1"/>
    <col min="117" max="117" width="7.42578125" bestFit="1" customWidth="1"/>
    <col min="118" max="118" width="9.140625" bestFit="1" customWidth="1"/>
    <col min="119" max="119" width="51" bestFit="1" customWidth="1"/>
    <col min="120" max="120" width="8" bestFit="1" customWidth="1"/>
    <col min="121" max="121" width="8.5703125" bestFit="1" customWidth="1"/>
    <col min="122" max="122" width="7.42578125" bestFit="1" customWidth="1"/>
    <col min="123" max="123" width="9.140625" bestFit="1" customWidth="1"/>
    <col min="124" max="124" width="8" bestFit="1" customWidth="1"/>
    <col min="125" max="125" width="8.5703125" bestFit="1" customWidth="1"/>
    <col min="126" max="126" width="7.42578125" bestFit="1" customWidth="1"/>
    <col min="127" max="127" width="9.140625" bestFit="1" customWidth="1"/>
    <col min="128" max="128" width="51" bestFit="1" customWidth="1"/>
    <col min="129" max="129" width="8" bestFit="1" customWidth="1"/>
    <col min="130" max="130" width="8.5703125" bestFit="1" customWidth="1"/>
    <col min="131" max="131" width="7.42578125" bestFit="1" customWidth="1"/>
    <col min="132" max="132" width="9.140625" bestFit="1" customWidth="1"/>
    <col min="133" max="133" width="8" bestFit="1" customWidth="1"/>
    <col min="134" max="134" width="8.5703125" bestFit="1" customWidth="1"/>
    <col min="135" max="135" width="7.42578125" bestFit="1" customWidth="1"/>
    <col min="136" max="136" width="9.140625" bestFit="1" customWidth="1"/>
    <col min="137" max="137" width="51" bestFit="1" customWidth="1"/>
    <col min="138" max="138" width="8" bestFit="1" customWidth="1"/>
    <col min="139" max="139" width="8.5703125" bestFit="1" customWidth="1"/>
    <col min="140" max="140" width="7.42578125" bestFit="1" customWidth="1"/>
    <col min="141" max="141" width="9.140625" bestFit="1" customWidth="1"/>
    <col min="142" max="142" width="8" bestFit="1" customWidth="1"/>
    <col min="143" max="143" width="8.5703125" bestFit="1" customWidth="1"/>
    <col min="144" max="144" width="7.42578125" bestFit="1" customWidth="1"/>
    <col min="145" max="145" width="9.140625" bestFit="1" customWidth="1"/>
    <col min="146" max="146" width="51" bestFit="1" customWidth="1"/>
    <col min="147" max="147" width="8" bestFit="1" customWidth="1"/>
    <col min="148" max="148" width="8.5703125" bestFit="1" customWidth="1"/>
    <col min="149" max="149" width="7.42578125" bestFit="1" customWidth="1"/>
    <col min="150" max="150" width="9.140625" bestFit="1" customWidth="1"/>
    <col min="151" max="151" width="8" bestFit="1" customWidth="1"/>
    <col min="152" max="152" width="8.5703125" bestFit="1" customWidth="1"/>
    <col min="153" max="153" width="7.42578125" bestFit="1" customWidth="1"/>
    <col min="154" max="154" width="9.140625" bestFit="1" customWidth="1"/>
    <col min="155" max="155" width="51" bestFit="1" customWidth="1"/>
    <col min="156" max="156" width="8" bestFit="1" customWidth="1"/>
    <col min="157" max="157" width="8.5703125" bestFit="1" customWidth="1"/>
    <col min="158" max="158" width="7.42578125" bestFit="1" customWidth="1"/>
    <col min="159" max="159" width="9.140625" bestFit="1" customWidth="1"/>
    <col min="160" max="160" width="8" bestFit="1" customWidth="1"/>
    <col min="161" max="161" width="8.5703125" bestFit="1" customWidth="1"/>
    <col min="162" max="162" width="7.42578125" bestFit="1" customWidth="1"/>
    <col min="163" max="163" width="9.140625" bestFit="1" customWidth="1"/>
    <col min="164" max="164" width="51" bestFit="1" customWidth="1"/>
    <col min="165" max="165" width="8" bestFit="1" customWidth="1"/>
    <col min="166" max="166" width="8.5703125" bestFit="1" customWidth="1"/>
    <col min="167" max="167" width="7.42578125" bestFit="1" customWidth="1"/>
    <col min="168" max="168" width="9.140625" bestFit="1" customWidth="1"/>
    <col min="169" max="169" width="8" bestFit="1" customWidth="1"/>
    <col min="170" max="170" width="8.5703125" bestFit="1" customWidth="1"/>
    <col min="171" max="171" width="7.42578125" bestFit="1" customWidth="1"/>
    <col min="172" max="172" width="9.140625" bestFit="1" customWidth="1"/>
    <col min="173" max="173" width="51" bestFit="1" customWidth="1"/>
    <col min="174" max="174" width="8" bestFit="1" customWidth="1"/>
    <col min="175" max="175" width="8.5703125" bestFit="1" customWidth="1"/>
    <col min="176" max="176" width="7.42578125" bestFit="1" customWidth="1"/>
    <col min="177" max="177" width="9.140625" bestFit="1" customWidth="1"/>
    <col min="178" max="178" width="8" bestFit="1" customWidth="1"/>
    <col min="179" max="179" width="8.5703125" bestFit="1" customWidth="1"/>
    <col min="180" max="180" width="7.42578125" bestFit="1" customWidth="1"/>
    <col min="181" max="181" width="9.140625" bestFit="1" customWidth="1"/>
    <col min="182" max="182" width="51" bestFit="1" customWidth="1"/>
    <col min="183" max="183" width="8" bestFit="1" customWidth="1"/>
    <col min="184" max="184" width="8.5703125" bestFit="1" customWidth="1"/>
    <col min="185" max="185" width="7.42578125" bestFit="1" customWidth="1"/>
    <col min="186" max="186" width="9.140625" bestFit="1" customWidth="1"/>
    <col min="187" max="187" width="8" bestFit="1" customWidth="1"/>
    <col min="188" max="188" width="8.5703125" bestFit="1" customWidth="1"/>
    <col min="189" max="189" width="7.42578125" bestFit="1" customWidth="1"/>
    <col min="190" max="190" width="9.140625" bestFit="1" customWidth="1"/>
    <col min="191" max="191" width="51" bestFit="1" customWidth="1"/>
    <col min="192" max="192" width="8" bestFit="1" customWidth="1"/>
    <col min="193" max="193" width="8.5703125" bestFit="1" customWidth="1"/>
    <col min="194" max="194" width="7.42578125" bestFit="1" customWidth="1"/>
    <col min="195" max="195" width="9.140625" bestFit="1" customWidth="1"/>
    <col min="196" max="196" width="8" bestFit="1" customWidth="1"/>
    <col min="197" max="197" width="8.5703125" bestFit="1" customWidth="1"/>
    <col min="198" max="198" width="7.42578125" bestFit="1" customWidth="1"/>
    <col min="199" max="199" width="9.140625" bestFit="1" customWidth="1"/>
    <col min="200" max="200" width="51" bestFit="1" customWidth="1"/>
    <col min="201" max="201" width="8" bestFit="1" customWidth="1"/>
    <col min="202" max="202" width="8.5703125" bestFit="1" customWidth="1"/>
    <col min="203" max="203" width="7.42578125" bestFit="1" customWidth="1"/>
    <col min="204" max="204" width="9.140625" bestFit="1" customWidth="1"/>
    <col min="205" max="205" width="8" bestFit="1" customWidth="1"/>
    <col min="206" max="206" width="8.5703125" bestFit="1" customWidth="1"/>
    <col min="207" max="207" width="7.42578125" bestFit="1" customWidth="1"/>
    <col min="208" max="208" width="9.140625" bestFit="1" customWidth="1"/>
    <col min="209" max="209" width="51" bestFit="1" customWidth="1"/>
    <col min="210" max="210" width="8" bestFit="1" customWidth="1"/>
    <col min="211" max="211" width="8.5703125" bestFit="1" customWidth="1"/>
    <col min="212" max="212" width="7.42578125" bestFit="1" customWidth="1"/>
    <col min="213" max="213" width="9.140625" bestFit="1" customWidth="1"/>
    <col min="214" max="214" width="8" bestFit="1" customWidth="1"/>
    <col min="215" max="215" width="8.5703125" bestFit="1" customWidth="1"/>
    <col min="216" max="216" width="7.42578125" bestFit="1" customWidth="1"/>
    <col min="217" max="217" width="9.140625" bestFit="1" customWidth="1"/>
    <col min="218" max="218" width="51" bestFit="1" customWidth="1"/>
    <col min="219" max="219" width="8" bestFit="1" customWidth="1"/>
    <col min="220" max="220" width="8.5703125" bestFit="1" customWidth="1"/>
    <col min="221" max="221" width="7.42578125" bestFit="1" customWidth="1"/>
    <col min="222" max="222" width="9.140625" bestFit="1" customWidth="1"/>
    <col min="223" max="223" width="8" bestFit="1" customWidth="1"/>
    <col min="224" max="224" width="8.5703125" bestFit="1" customWidth="1"/>
    <col min="225" max="225" width="7.42578125" bestFit="1" customWidth="1"/>
    <col min="226" max="226" width="9.140625" bestFit="1" customWidth="1"/>
    <col min="227" max="227" width="51" bestFit="1" customWidth="1"/>
    <col min="228" max="228" width="8" bestFit="1" customWidth="1"/>
    <col min="229" max="229" width="8.5703125" bestFit="1" customWidth="1"/>
    <col min="230" max="230" width="7.42578125" bestFit="1" customWidth="1"/>
    <col min="231" max="231" width="9.140625" bestFit="1" customWidth="1"/>
    <col min="232" max="232" width="8" bestFit="1" customWidth="1"/>
    <col min="233" max="233" width="8.5703125" bestFit="1" customWidth="1"/>
    <col min="234" max="234" width="7.42578125" bestFit="1" customWidth="1"/>
    <col min="235" max="235" width="9.140625" bestFit="1" customWidth="1"/>
    <col min="236" max="236" width="51" bestFit="1" customWidth="1"/>
    <col min="237" max="237" width="8" bestFit="1" customWidth="1"/>
    <col min="238" max="238" width="8.5703125" bestFit="1" customWidth="1"/>
    <col min="239" max="239" width="7.42578125" bestFit="1" customWidth="1"/>
    <col min="240" max="240" width="9.140625" bestFit="1" customWidth="1"/>
    <col min="241" max="241" width="51" bestFit="1" customWidth="1"/>
    <col min="242" max="242" width="8" bestFit="1" customWidth="1"/>
    <col min="243" max="243" width="8.5703125" bestFit="1" customWidth="1"/>
    <col min="244" max="244" width="7.42578125" bestFit="1" customWidth="1"/>
    <col min="245" max="245" width="9.140625" bestFit="1" customWidth="1"/>
    <col min="246" max="246" width="51" bestFit="1" customWidth="1"/>
    <col min="247" max="247" width="8" bestFit="1" customWidth="1"/>
    <col min="248" max="248" width="8.5703125" bestFit="1" customWidth="1"/>
    <col min="249" max="249" width="7.42578125" bestFit="1" customWidth="1"/>
    <col min="250" max="250" width="9.140625" bestFit="1" customWidth="1"/>
    <col min="251" max="251" width="18.7109375" bestFit="1" customWidth="1"/>
    <col min="252" max="252" width="12.7109375" bestFit="1" customWidth="1"/>
    <col min="253" max="253" width="13.85546875" bestFit="1" customWidth="1"/>
  </cols>
  <sheetData>
    <row r="1" spans="1:256" x14ac:dyDescent="0.2">
      <c r="A1" s="136" t="str">
        <f>A!B2</f>
        <v>PRODUTO</v>
      </c>
      <c r="B1" s="136" t="str">
        <f>A!C2</f>
        <v>Preço</v>
      </c>
      <c r="C1" s="98" t="s">
        <v>2</v>
      </c>
      <c r="D1" s="62" t="s">
        <v>1</v>
      </c>
      <c r="E1" s="111" t="s">
        <v>3</v>
      </c>
      <c r="F1" s="97" t="s">
        <v>32</v>
      </c>
      <c r="G1" s="60" t="s">
        <v>24</v>
      </c>
      <c r="H1" s="108" t="s">
        <v>1</v>
      </c>
      <c r="I1" s="110" t="s">
        <v>3</v>
      </c>
      <c r="J1" s="97" t="s">
        <v>32</v>
      </c>
      <c r="K1" s="61" t="s">
        <v>0</v>
      </c>
      <c r="L1" s="60" t="s">
        <v>2</v>
      </c>
      <c r="M1" s="62" t="s">
        <v>1</v>
      </c>
      <c r="N1" s="110" t="s">
        <v>3</v>
      </c>
      <c r="O1" s="97" t="s">
        <v>32</v>
      </c>
      <c r="P1" s="98" t="s">
        <v>2</v>
      </c>
      <c r="Q1" s="62" t="s">
        <v>1</v>
      </c>
      <c r="R1" s="110" t="s">
        <v>3</v>
      </c>
      <c r="S1" s="97" t="s">
        <v>32</v>
      </c>
      <c r="T1" s="61" t="s">
        <v>0</v>
      </c>
      <c r="U1" s="98" t="s">
        <v>2</v>
      </c>
      <c r="V1" s="62" t="s">
        <v>1</v>
      </c>
      <c r="W1" s="110" t="s">
        <v>3</v>
      </c>
      <c r="X1" s="97" t="s">
        <v>32</v>
      </c>
      <c r="Y1" s="60" t="s">
        <v>2</v>
      </c>
      <c r="Z1" s="62" t="s">
        <v>1</v>
      </c>
      <c r="AA1" s="110" t="s">
        <v>3</v>
      </c>
      <c r="AB1" s="97" t="s">
        <v>32</v>
      </c>
      <c r="AC1" s="61" t="s">
        <v>0</v>
      </c>
      <c r="AD1" s="60" t="s">
        <v>2</v>
      </c>
      <c r="AE1" s="62" t="s">
        <v>1</v>
      </c>
      <c r="AF1" s="110" t="s">
        <v>3</v>
      </c>
      <c r="AG1" s="97" t="s">
        <v>32</v>
      </c>
      <c r="AH1" s="60" t="s">
        <v>2</v>
      </c>
      <c r="AI1" s="62" t="s">
        <v>1</v>
      </c>
      <c r="AJ1" s="110" t="s">
        <v>3</v>
      </c>
      <c r="AK1" s="97" t="s">
        <v>32</v>
      </c>
      <c r="AL1" s="61" t="s">
        <v>0</v>
      </c>
      <c r="AM1" s="60" t="s">
        <v>2</v>
      </c>
      <c r="AN1" s="62" t="s">
        <v>1</v>
      </c>
      <c r="AO1" s="110" t="s">
        <v>3</v>
      </c>
      <c r="AP1" s="97" t="s">
        <v>32</v>
      </c>
      <c r="AQ1" s="60" t="s">
        <v>2</v>
      </c>
      <c r="AR1" s="62" t="s">
        <v>1</v>
      </c>
      <c r="AS1" s="110" t="s">
        <v>3</v>
      </c>
      <c r="AT1" s="97" t="s">
        <v>32</v>
      </c>
      <c r="AU1" s="61" t="s">
        <v>0</v>
      </c>
      <c r="AV1" s="60" t="s">
        <v>2</v>
      </c>
      <c r="AW1" s="62" t="s">
        <v>1</v>
      </c>
      <c r="AX1" s="110" t="s">
        <v>3</v>
      </c>
      <c r="AY1" s="97" t="s">
        <v>32</v>
      </c>
      <c r="AZ1" s="60" t="s">
        <v>2</v>
      </c>
      <c r="BA1" s="62" t="s">
        <v>1</v>
      </c>
      <c r="BB1" s="110" t="s">
        <v>3</v>
      </c>
      <c r="BC1" s="97" t="s">
        <v>32</v>
      </c>
      <c r="BD1" s="61" t="s">
        <v>0</v>
      </c>
      <c r="BE1" s="60" t="s">
        <v>2</v>
      </c>
      <c r="BF1" s="62" t="s">
        <v>1</v>
      </c>
      <c r="BG1" s="110" t="s">
        <v>3</v>
      </c>
      <c r="BH1" s="97" t="s">
        <v>32</v>
      </c>
      <c r="BI1" s="60" t="s">
        <v>2</v>
      </c>
      <c r="BJ1" s="62" t="s">
        <v>1</v>
      </c>
      <c r="BK1" s="110" t="s">
        <v>3</v>
      </c>
      <c r="BL1" s="97" t="s">
        <v>32</v>
      </c>
      <c r="BM1" s="61" t="s">
        <v>0</v>
      </c>
      <c r="BN1" s="60" t="s">
        <v>2</v>
      </c>
      <c r="BO1" s="62" t="s">
        <v>1</v>
      </c>
      <c r="BP1" s="110" t="s">
        <v>3</v>
      </c>
      <c r="BQ1" s="97" t="s">
        <v>32</v>
      </c>
      <c r="BR1" s="60" t="s">
        <v>2</v>
      </c>
      <c r="BS1" s="62" t="s">
        <v>1</v>
      </c>
      <c r="BT1" s="110" t="s">
        <v>3</v>
      </c>
      <c r="BU1" s="97" t="s">
        <v>32</v>
      </c>
      <c r="BV1" s="61" t="s">
        <v>0</v>
      </c>
      <c r="BW1" s="60" t="s">
        <v>2</v>
      </c>
      <c r="BX1" s="62" t="s">
        <v>1</v>
      </c>
      <c r="BY1" s="166" t="s">
        <v>3</v>
      </c>
      <c r="BZ1" s="97" t="s">
        <v>32</v>
      </c>
      <c r="CA1" s="60" t="s">
        <v>2</v>
      </c>
      <c r="CB1" s="62" t="s">
        <v>1</v>
      </c>
      <c r="CC1" s="110" t="s">
        <v>3</v>
      </c>
      <c r="CD1" s="97" t="s">
        <v>32</v>
      </c>
      <c r="CE1" s="61" t="s">
        <v>0</v>
      </c>
      <c r="CF1" s="60" t="s">
        <v>2</v>
      </c>
      <c r="CG1" s="62" t="s">
        <v>1</v>
      </c>
      <c r="CH1" s="110" t="s">
        <v>3</v>
      </c>
      <c r="CI1" s="97" t="s">
        <v>32</v>
      </c>
      <c r="CJ1" s="60" t="s">
        <v>2</v>
      </c>
      <c r="CK1" s="62" t="s">
        <v>1</v>
      </c>
      <c r="CL1" s="110" t="s">
        <v>3</v>
      </c>
      <c r="CM1" s="97" t="s">
        <v>32</v>
      </c>
      <c r="CN1" s="61" t="s">
        <v>0</v>
      </c>
      <c r="CO1" s="60" t="s">
        <v>2</v>
      </c>
      <c r="CP1" s="62" t="s">
        <v>1</v>
      </c>
      <c r="CQ1" s="110" t="s">
        <v>3</v>
      </c>
      <c r="CR1" s="97" t="s">
        <v>32</v>
      </c>
      <c r="CS1" s="60" t="s">
        <v>2</v>
      </c>
      <c r="CT1" s="62" t="s">
        <v>1</v>
      </c>
      <c r="CU1" s="110" t="s">
        <v>3</v>
      </c>
      <c r="CV1" s="97" t="s">
        <v>32</v>
      </c>
      <c r="CW1" s="61" t="s">
        <v>0</v>
      </c>
      <c r="CX1" s="60" t="s">
        <v>2</v>
      </c>
      <c r="CY1" s="62" t="s">
        <v>1</v>
      </c>
      <c r="CZ1" s="110" t="s">
        <v>3</v>
      </c>
      <c r="DA1" s="97" t="s">
        <v>32</v>
      </c>
      <c r="DB1" s="60" t="s">
        <v>2</v>
      </c>
      <c r="DC1" s="62" t="s">
        <v>1</v>
      </c>
      <c r="DD1" s="110" t="s">
        <v>3</v>
      </c>
      <c r="DE1" s="97" t="s">
        <v>32</v>
      </c>
      <c r="DF1" s="61" t="s">
        <v>0</v>
      </c>
      <c r="DG1" s="60" t="s">
        <v>2</v>
      </c>
      <c r="DH1" s="62" t="s">
        <v>1</v>
      </c>
      <c r="DI1" s="110" t="s">
        <v>3</v>
      </c>
      <c r="DJ1" s="97" t="s">
        <v>32</v>
      </c>
      <c r="DK1" s="60" t="s">
        <v>2</v>
      </c>
      <c r="DL1" s="62" t="s">
        <v>1</v>
      </c>
      <c r="DM1" s="110" t="s">
        <v>3</v>
      </c>
      <c r="DN1" s="97" t="s">
        <v>32</v>
      </c>
      <c r="DO1" s="61" t="s">
        <v>0</v>
      </c>
      <c r="DP1" s="60" t="s">
        <v>2</v>
      </c>
      <c r="DQ1" s="62" t="s">
        <v>1</v>
      </c>
      <c r="DR1" s="110" t="s">
        <v>3</v>
      </c>
      <c r="DS1" s="97" t="s">
        <v>32</v>
      </c>
      <c r="DT1" s="60" t="s">
        <v>2</v>
      </c>
      <c r="DU1" s="62" t="s">
        <v>1</v>
      </c>
      <c r="DV1" s="165" t="s">
        <v>3</v>
      </c>
      <c r="DW1" s="97" t="s">
        <v>32</v>
      </c>
      <c r="DX1" s="61" t="s">
        <v>0</v>
      </c>
      <c r="DY1" s="60" t="s">
        <v>2</v>
      </c>
      <c r="DZ1" s="62" t="s">
        <v>1</v>
      </c>
      <c r="EA1" s="110" t="s">
        <v>3</v>
      </c>
      <c r="EB1" s="97" t="s">
        <v>32</v>
      </c>
      <c r="EC1" s="60" t="s">
        <v>2</v>
      </c>
      <c r="ED1" s="62" t="s">
        <v>1</v>
      </c>
      <c r="EE1" s="110" t="s">
        <v>3</v>
      </c>
      <c r="EF1" s="97" t="s">
        <v>32</v>
      </c>
      <c r="EG1" s="61" t="s">
        <v>0</v>
      </c>
      <c r="EH1" s="60" t="s">
        <v>2</v>
      </c>
      <c r="EI1" s="62" t="s">
        <v>1</v>
      </c>
      <c r="EJ1" s="110" t="s">
        <v>3</v>
      </c>
      <c r="EK1" s="97" t="s">
        <v>32</v>
      </c>
      <c r="EL1" s="60" t="s">
        <v>2</v>
      </c>
      <c r="EM1" s="62" t="s">
        <v>1</v>
      </c>
      <c r="EN1" s="110" t="s">
        <v>3</v>
      </c>
      <c r="EO1" s="97" t="s">
        <v>32</v>
      </c>
      <c r="EP1" s="61" t="s">
        <v>0</v>
      </c>
      <c r="EQ1" s="60" t="s">
        <v>2</v>
      </c>
      <c r="ER1" s="62" t="s">
        <v>1</v>
      </c>
      <c r="ES1" s="110" t="s">
        <v>3</v>
      </c>
      <c r="ET1" s="97" t="s">
        <v>32</v>
      </c>
      <c r="EU1" s="60" t="s">
        <v>2</v>
      </c>
      <c r="EV1" s="62" t="s">
        <v>1</v>
      </c>
      <c r="EW1" s="110" t="s">
        <v>3</v>
      </c>
      <c r="EX1" s="97" t="s">
        <v>32</v>
      </c>
      <c r="EY1" s="61" t="s">
        <v>0</v>
      </c>
      <c r="EZ1" s="60" t="s">
        <v>2</v>
      </c>
      <c r="FA1" s="62" t="s">
        <v>1</v>
      </c>
      <c r="FB1" s="110" t="s">
        <v>3</v>
      </c>
      <c r="FC1" s="97" t="s">
        <v>32</v>
      </c>
      <c r="FD1" s="60" t="s">
        <v>2</v>
      </c>
      <c r="FE1" s="62" t="s">
        <v>1</v>
      </c>
      <c r="FF1" s="110" t="s">
        <v>3</v>
      </c>
      <c r="FG1" s="97" t="s">
        <v>32</v>
      </c>
      <c r="FH1" s="61" t="s">
        <v>0</v>
      </c>
      <c r="FI1" s="60" t="s">
        <v>2</v>
      </c>
      <c r="FJ1" s="62" t="s">
        <v>1</v>
      </c>
      <c r="FK1" s="110" t="s">
        <v>3</v>
      </c>
      <c r="FL1" s="97" t="s">
        <v>32</v>
      </c>
      <c r="FM1" s="60" t="s">
        <v>2</v>
      </c>
      <c r="FN1" s="62" t="s">
        <v>1</v>
      </c>
      <c r="FO1" s="110" t="s">
        <v>3</v>
      </c>
      <c r="FP1" s="97" t="s">
        <v>32</v>
      </c>
      <c r="FQ1" s="61" t="s">
        <v>0</v>
      </c>
      <c r="FR1" s="60" t="s">
        <v>2</v>
      </c>
      <c r="FS1" s="62" t="s">
        <v>1</v>
      </c>
      <c r="FT1" s="110" t="s">
        <v>3</v>
      </c>
      <c r="FU1" s="97" t="s">
        <v>32</v>
      </c>
      <c r="FV1" s="60" t="s">
        <v>2</v>
      </c>
      <c r="FW1" s="62" t="s">
        <v>1</v>
      </c>
      <c r="FX1" s="110" t="s">
        <v>3</v>
      </c>
      <c r="FY1" s="97" t="s">
        <v>32</v>
      </c>
      <c r="FZ1" s="61" t="s">
        <v>0</v>
      </c>
      <c r="GA1" s="60" t="s">
        <v>2</v>
      </c>
      <c r="GB1" s="62" t="s">
        <v>1</v>
      </c>
      <c r="GC1" s="110" t="s">
        <v>3</v>
      </c>
      <c r="GD1" s="97" t="s">
        <v>32</v>
      </c>
      <c r="GE1" s="60" t="s">
        <v>2</v>
      </c>
      <c r="GF1" s="62" t="s">
        <v>1</v>
      </c>
      <c r="GG1" s="110" t="s">
        <v>3</v>
      </c>
      <c r="GH1" s="97" t="s">
        <v>32</v>
      </c>
      <c r="GI1" s="61" t="s">
        <v>0</v>
      </c>
      <c r="GJ1" s="60" t="s">
        <v>2</v>
      </c>
      <c r="GK1" s="62" t="s">
        <v>1</v>
      </c>
      <c r="GL1" s="110" t="s">
        <v>3</v>
      </c>
      <c r="GM1" s="97" t="s">
        <v>32</v>
      </c>
      <c r="GN1" s="60" t="s">
        <v>2</v>
      </c>
      <c r="GO1" s="62" t="s">
        <v>1</v>
      </c>
      <c r="GP1" s="110" t="s">
        <v>3</v>
      </c>
      <c r="GQ1" s="97" t="s">
        <v>32</v>
      </c>
      <c r="GR1" s="61" t="s">
        <v>0</v>
      </c>
      <c r="GS1" s="60" t="s">
        <v>2</v>
      </c>
      <c r="GT1" s="62" t="s">
        <v>1</v>
      </c>
      <c r="GU1" s="110" t="s">
        <v>3</v>
      </c>
      <c r="GV1" s="97" t="s">
        <v>32</v>
      </c>
      <c r="GW1" s="60" t="s">
        <v>2</v>
      </c>
      <c r="GX1" s="62" t="s">
        <v>1</v>
      </c>
      <c r="GY1" s="110" t="s">
        <v>3</v>
      </c>
      <c r="GZ1" s="97" t="s">
        <v>32</v>
      </c>
      <c r="HA1" s="61" t="s">
        <v>0</v>
      </c>
      <c r="HB1" s="60" t="s">
        <v>2</v>
      </c>
      <c r="HC1" s="62" t="s">
        <v>1</v>
      </c>
      <c r="HD1" s="110" t="s">
        <v>3</v>
      </c>
      <c r="HE1" s="97" t="s">
        <v>32</v>
      </c>
      <c r="HF1" s="60" t="s">
        <v>2</v>
      </c>
      <c r="HG1" s="62" t="s">
        <v>1</v>
      </c>
      <c r="HH1" s="110" t="s">
        <v>3</v>
      </c>
      <c r="HI1" s="97" t="s">
        <v>32</v>
      </c>
      <c r="HJ1" s="61" t="s">
        <v>0</v>
      </c>
      <c r="HK1" s="60" t="s">
        <v>2</v>
      </c>
      <c r="HL1" s="62" t="s">
        <v>1</v>
      </c>
      <c r="HM1" s="110" t="s">
        <v>3</v>
      </c>
      <c r="HN1" s="97" t="s">
        <v>32</v>
      </c>
      <c r="HO1" s="60" t="s">
        <v>2</v>
      </c>
      <c r="HP1" s="62" t="s">
        <v>1</v>
      </c>
      <c r="HQ1" s="110" t="s">
        <v>3</v>
      </c>
      <c r="HR1" s="97" t="s">
        <v>32</v>
      </c>
      <c r="HS1" s="61" t="s">
        <v>0</v>
      </c>
      <c r="HT1" s="60" t="s">
        <v>2</v>
      </c>
      <c r="HU1" s="62" t="s">
        <v>1</v>
      </c>
      <c r="HV1" s="110" t="s">
        <v>3</v>
      </c>
      <c r="HW1" s="97" t="s">
        <v>32</v>
      </c>
      <c r="HX1" s="60" t="s">
        <v>2</v>
      </c>
      <c r="HY1" s="62" t="s">
        <v>1</v>
      </c>
      <c r="HZ1" s="110" t="s">
        <v>3</v>
      </c>
      <c r="IA1" s="97" t="s">
        <v>32</v>
      </c>
      <c r="IB1" s="61" t="s">
        <v>0</v>
      </c>
      <c r="IC1" s="60" t="s">
        <v>2</v>
      </c>
      <c r="ID1" s="62" t="s">
        <v>1</v>
      </c>
      <c r="IE1" s="110" t="s">
        <v>3</v>
      </c>
      <c r="IF1" s="97" t="s">
        <v>32</v>
      </c>
      <c r="IG1" s="61" t="s">
        <v>0</v>
      </c>
      <c r="IH1" s="60" t="s">
        <v>2</v>
      </c>
      <c r="II1" s="62" t="s">
        <v>1</v>
      </c>
      <c r="IJ1" s="110" t="s">
        <v>3</v>
      </c>
      <c r="IK1" s="97" t="s">
        <v>32</v>
      </c>
      <c r="IL1" s="61" t="str">
        <f>A1</f>
        <v>PRODUTO</v>
      </c>
      <c r="IM1" s="59" t="s">
        <v>2</v>
      </c>
      <c r="IN1" s="61" t="s">
        <v>39</v>
      </c>
      <c r="IO1" s="110" t="s">
        <v>3</v>
      </c>
      <c r="IP1" s="61" t="s">
        <v>32</v>
      </c>
      <c r="IQ1" s="71" t="s">
        <v>4</v>
      </c>
      <c r="IR1" s="99" t="s">
        <v>5</v>
      </c>
      <c r="IS1" s="100" t="s">
        <v>12</v>
      </c>
      <c r="IT1" s="96"/>
      <c r="IU1" s="96"/>
      <c r="IV1" s="96"/>
    </row>
    <row r="2" spans="1:256" x14ac:dyDescent="0.2">
      <c r="A2" s="136" t="str">
        <f>A!B3</f>
        <v>Polpa Iogurte Bi Sabor 540g</v>
      </c>
      <c r="B2" s="136">
        <f>A!C3</f>
        <v>4.22</v>
      </c>
      <c r="C2" s="109"/>
      <c r="D2" s="108">
        <f>B2</f>
        <v>4.22</v>
      </c>
      <c r="E2" s="97">
        <f>D2*C2</f>
        <v>0</v>
      </c>
      <c r="F2" s="95">
        <f>(A!C3-NF!D2)*NF!C2</f>
        <v>0</v>
      </c>
      <c r="G2" s="109"/>
      <c r="H2" s="108">
        <f>D2</f>
        <v>4.22</v>
      </c>
      <c r="I2" s="61">
        <f>H2*G2</f>
        <v>0</v>
      </c>
      <c r="J2" s="61">
        <f>(A!C3-NF!H2)*NF!G2</f>
        <v>0</v>
      </c>
      <c r="K2" s="61" t="str">
        <f>A2</f>
        <v>Polpa Iogurte Bi Sabor 540g</v>
      </c>
      <c r="L2" s="109"/>
      <c r="M2" s="62">
        <f>H2</f>
        <v>4.22</v>
      </c>
      <c r="N2" s="97">
        <f>M2*L2</f>
        <v>0</v>
      </c>
      <c r="O2" s="95">
        <f>(A!C3-NF!M2)*NF!L2</f>
        <v>0</v>
      </c>
      <c r="P2" s="109"/>
      <c r="Q2" s="108">
        <f>M2</f>
        <v>4.22</v>
      </c>
      <c r="R2" s="61">
        <f>Q2*P2</f>
        <v>0</v>
      </c>
      <c r="S2" s="97">
        <f>(A!C3-NF!Q2)*NF!P2</f>
        <v>0</v>
      </c>
      <c r="T2" s="97" t="str">
        <f>A2</f>
        <v>Polpa Iogurte Bi Sabor 540g</v>
      </c>
      <c r="U2" s="109"/>
      <c r="V2" s="108">
        <f>Q2</f>
        <v>4.22</v>
      </c>
      <c r="W2" s="61">
        <f>V2*U2</f>
        <v>0</v>
      </c>
      <c r="X2" s="161">
        <f>(A!C3-NF!V2)*NF!U2</f>
        <v>0</v>
      </c>
      <c r="Y2" s="109"/>
      <c r="Z2" s="62">
        <f>V2</f>
        <v>4.22</v>
      </c>
      <c r="AA2" s="61">
        <f>Z2*Y2</f>
        <v>0</v>
      </c>
      <c r="AB2" s="61">
        <f>(A!C3-NF!Z2)*NF!Y2</f>
        <v>0</v>
      </c>
      <c r="AC2" s="61" t="str">
        <f>A2</f>
        <v>Polpa Iogurte Bi Sabor 540g</v>
      </c>
      <c r="AD2" s="109"/>
      <c r="AE2" s="62">
        <f>Z2</f>
        <v>4.22</v>
      </c>
      <c r="AF2" s="61">
        <f>AD2*AE2</f>
        <v>0</v>
      </c>
      <c r="AG2" s="161">
        <f>(A!C3-NF!AE2)*NF!AD2</f>
        <v>0</v>
      </c>
      <c r="AH2" s="109"/>
      <c r="AI2" s="62">
        <f>AE2</f>
        <v>4.22</v>
      </c>
      <c r="AJ2" s="61">
        <f>AI2*AH2</f>
        <v>0</v>
      </c>
      <c r="AK2" s="61">
        <f>(A!C3-NF!AI2)*NF!AH2</f>
        <v>0</v>
      </c>
      <c r="AL2" s="61" t="str">
        <f>A2</f>
        <v>Polpa Iogurte Bi Sabor 540g</v>
      </c>
      <c r="AM2" s="109"/>
      <c r="AN2" s="62">
        <f>AI2</f>
        <v>4.22</v>
      </c>
      <c r="AO2" s="61">
        <f>AM2*AN2</f>
        <v>0</v>
      </c>
      <c r="AP2" s="161">
        <f>(A!C3-NF!AN2)*NF!AM2</f>
        <v>0</v>
      </c>
      <c r="AQ2" s="109"/>
      <c r="AR2" s="62">
        <f>AN2</f>
        <v>4.22</v>
      </c>
      <c r="AS2" s="61">
        <f>AR2*AQ2</f>
        <v>0</v>
      </c>
      <c r="AT2" s="61">
        <f>(A!C3-NF!AR2)*NF!AQ2</f>
        <v>0</v>
      </c>
      <c r="AU2" s="61" t="str">
        <f>A2</f>
        <v>Polpa Iogurte Bi Sabor 540g</v>
      </c>
      <c r="AV2" s="109"/>
      <c r="AW2" s="62">
        <f>AR2</f>
        <v>4.22</v>
      </c>
      <c r="AX2" s="61">
        <f>AV2*AW2</f>
        <v>0</v>
      </c>
      <c r="AY2" s="161">
        <f>(A!C3-NF!AW2)*NF!AV2</f>
        <v>0</v>
      </c>
      <c r="AZ2" s="109"/>
      <c r="BA2" s="62">
        <f>AW2</f>
        <v>4.22</v>
      </c>
      <c r="BB2" s="61">
        <f>BA2*AZ2</f>
        <v>0</v>
      </c>
      <c r="BC2" s="61">
        <f>(A!C3-NF!BA2)*NF!AZ2</f>
        <v>0</v>
      </c>
      <c r="BD2" s="61" t="str">
        <f>A2</f>
        <v>Polpa Iogurte Bi Sabor 540g</v>
      </c>
      <c r="BE2" s="109"/>
      <c r="BF2" s="62">
        <f>BA2</f>
        <v>4.22</v>
      </c>
      <c r="BG2" s="61">
        <f>BE2*BF2</f>
        <v>0</v>
      </c>
      <c r="BH2" s="161">
        <f>(A!C3-NF!BF2)*NF!BE2</f>
        <v>0</v>
      </c>
      <c r="BI2" s="109"/>
      <c r="BJ2" s="62">
        <f>BF2</f>
        <v>4.22</v>
      </c>
      <c r="BK2" s="61">
        <f>BJ2*BI2</f>
        <v>0</v>
      </c>
      <c r="BL2" s="61">
        <f>(A!C3-NF!BJ2)*NF!BI2</f>
        <v>0</v>
      </c>
      <c r="BM2" s="61" t="str">
        <f>A2</f>
        <v>Polpa Iogurte Bi Sabor 540g</v>
      </c>
      <c r="BN2" s="109"/>
      <c r="BO2" s="62">
        <f>BJ2</f>
        <v>4.22</v>
      </c>
      <c r="BP2" s="61">
        <f>BN2*BO2</f>
        <v>0</v>
      </c>
      <c r="BQ2" s="161">
        <f>(A!C3-NF!BO2)*NF!BN2</f>
        <v>0</v>
      </c>
      <c r="BR2" s="109"/>
      <c r="BS2" s="62">
        <f>BO2</f>
        <v>4.22</v>
      </c>
      <c r="BT2" s="61">
        <f>BS2*BR2</f>
        <v>0</v>
      </c>
      <c r="BU2" s="61">
        <f>(A!C3-NF!BS2)*NF!BR2</f>
        <v>0</v>
      </c>
      <c r="BV2" s="61" t="str">
        <f>A2</f>
        <v>Polpa Iogurte Bi Sabor 540g</v>
      </c>
      <c r="BW2" s="109"/>
      <c r="BX2" s="62">
        <f>BS2</f>
        <v>4.22</v>
      </c>
      <c r="BY2" s="61">
        <f>BW2*BX2</f>
        <v>0</v>
      </c>
      <c r="BZ2" s="161">
        <f>(A!C3-NF!BX2)*NF!BW2</f>
        <v>0</v>
      </c>
      <c r="CA2" s="109"/>
      <c r="CB2" s="62">
        <f>BX2</f>
        <v>4.22</v>
      </c>
      <c r="CC2" s="61">
        <f>CB2*CA2</f>
        <v>0</v>
      </c>
      <c r="CD2" s="61">
        <f>(A!C3-NF!CB2)*NF!CA2</f>
        <v>0</v>
      </c>
      <c r="CE2" s="61" t="str">
        <f>A2</f>
        <v>Polpa Iogurte Bi Sabor 540g</v>
      </c>
      <c r="CF2" s="109"/>
      <c r="CG2" s="62">
        <f>CB2</f>
        <v>4.22</v>
      </c>
      <c r="CH2" s="61">
        <f>CF2*CG2</f>
        <v>0</v>
      </c>
      <c r="CI2" s="161">
        <f>(A!C3-NF!CG2)*NF!CF2</f>
        <v>0</v>
      </c>
      <c r="CJ2" s="109"/>
      <c r="CK2" s="62">
        <f>CG2</f>
        <v>4.22</v>
      </c>
      <c r="CL2" s="61">
        <f>CK2*CJ2</f>
        <v>0</v>
      </c>
      <c r="CM2" s="61">
        <f>(A!C3-NF!CK2)*NF!CJ2</f>
        <v>0</v>
      </c>
      <c r="CN2" s="61" t="str">
        <f>A2</f>
        <v>Polpa Iogurte Bi Sabor 540g</v>
      </c>
      <c r="CO2" s="109"/>
      <c r="CP2" s="62">
        <f>CK2</f>
        <v>4.22</v>
      </c>
      <c r="CQ2" s="61">
        <f>CO2*CP2</f>
        <v>0</v>
      </c>
      <c r="CR2" s="161">
        <f>(A!C3-NF!CP2)*NF!CO2</f>
        <v>0</v>
      </c>
      <c r="CS2" s="109"/>
      <c r="CT2" s="62">
        <f>CP2</f>
        <v>4.22</v>
      </c>
      <c r="CU2" s="61">
        <f>CT2*CS2</f>
        <v>0</v>
      </c>
      <c r="CV2" s="61">
        <f>(A!C3-NF!CT2)*NF!CS2</f>
        <v>0</v>
      </c>
      <c r="CW2" s="61" t="str">
        <f>A2</f>
        <v>Polpa Iogurte Bi Sabor 540g</v>
      </c>
      <c r="CX2" s="109"/>
      <c r="CY2" s="62">
        <f>CT2</f>
        <v>4.22</v>
      </c>
      <c r="CZ2" s="61">
        <f>CX2*CY2</f>
        <v>0</v>
      </c>
      <c r="DA2" s="161">
        <f>(A!C3-NF!CY2)*NF!CX2</f>
        <v>0</v>
      </c>
      <c r="DB2" s="109"/>
      <c r="DC2" s="62">
        <f>CY2</f>
        <v>4.22</v>
      </c>
      <c r="DD2" s="61">
        <f>DC2*DB2</f>
        <v>0</v>
      </c>
      <c r="DE2" s="61">
        <f>(A!C3-NF!DC2)*NF!DB2</f>
        <v>0</v>
      </c>
      <c r="DF2" s="61" t="str">
        <f>A2</f>
        <v>Polpa Iogurte Bi Sabor 540g</v>
      </c>
      <c r="DG2" s="109"/>
      <c r="DH2" s="62">
        <f>DC2</f>
        <v>4.22</v>
      </c>
      <c r="DI2" s="61">
        <f>DG2*DH2</f>
        <v>0</v>
      </c>
      <c r="DJ2" s="161">
        <f>(A!C3-NF!DH2)*NF!DG2</f>
        <v>0</v>
      </c>
      <c r="DK2" s="109"/>
      <c r="DL2" s="62">
        <f>DH2</f>
        <v>4.22</v>
      </c>
      <c r="DM2" s="61">
        <f>DL2*DK2</f>
        <v>0</v>
      </c>
      <c r="DN2" s="61">
        <f>(A!C3-NF!DL2)*NF!DK2</f>
        <v>0</v>
      </c>
      <c r="DO2" s="61" t="str">
        <f>A2</f>
        <v>Polpa Iogurte Bi Sabor 540g</v>
      </c>
      <c r="DP2" s="109"/>
      <c r="DQ2" s="62">
        <f>DL2</f>
        <v>4.22</v>
      </c>
      <c r="DR2" s="61">
        <f>DP2*DQ2</f>
        <v>0</v>
      </c>
      <c r="DS2" s="161">
        <f>(A!C3-NF!DQ2)*NF!DP2</f>
        <v>0</v>
      </c>
      <c r="DT2" s="109"/>
      <c r="DU2" s="62">
        <f>DQ2</f>
        <v>4.22</v>
      </c>
      <c r="DV2" s="61">
        <f>DU2*DT2</f>
        <v>0</v>
      </c>
      <c r="DW2" s="61">
        <f>(A!C3-NF!DU2)*NF!DT2</f>
        <v>0</v>
      </c>
      <c r="DX2" s="61" t="str">
        <f>A2</f>
        <v>Polpa Iogurte Bi Sabor 540g</v>
      </c>
      <c r="DY2" s="109"/>
      <c r="DZ2" s="62">
        <f>DU2</f>
        <v>4.22</v>
      </c>
      <c r="EA2" s="61">
        <f>DY2*DZ2</f>
        <v>0</v>
      </c>
      <c r="EB2" s="161">
        <f>(A!C3-NF!DZ2)*NF!DY2</f>
        <v>0</v>
      </c>
      <c r="EC2" s="109"/>
      <c r="ED2" s="62">
        <f>DZ2</f>
        <v>4.22</v>
      </c>
      <c r="EE2" s="61">
        <f>ED2*EC2</f>
        <v>0</v>
      </c>
      <c r="EF2" s="61">
        <f>(A!C3-NF!ED2)*NF!EC2</f>
        <v>0</v>
      </c>
      <c r="EG2" s="61" t="str">
        <f>A2</f>
        <v>Polpa Iogurte Bi Sabor 540g</v>
      </c>
      <c r="EH2" s="109"/>
      <c r="EI2" s="62">
        <f>ED2</f>
        <v>4.22</v>
      </c>
      <c r="EJ2" s="61">
        <f>EH2*EI2</f>
        <v>0</v>
      </c>
      <c r="EK2" s="161">
        <f>(A!C3-NF!EI2)*NF!EH2</f>
        <v>0</v>
      </c>
      <c r="EL2" s="109"/>
      <c r="EM2" s="62">
        <f>EI2</f>
        <v>4.22</v>
      </c>
      <c r="EN2" s="61">
        <f>EM2*EL2</f>
        <v>0</v>
      </c>
      <c r="EO2" s="161">
        <f>(A!C3-NF!EM2)*NF!EL2</f>
        <v>0</v>
      </c>
      <c r="EP2" s="61" t="str">
        <f>A2</f>
        <v>Polpa Iogurte Bi Sabor 540g</v>
      </c>
      <c r="EQ2" s="109"/>
      <c r="ER2" s="62">
        <f>EM2</f>
        <v>4.22</v>
      </c>
      <c r="ES2" s="61">
        <f>EQ2*ER2</f>
        <v>0</v>
      </c>
      <c r="ET2" s="161">
        <f>(A!C3-NF!ER2)*NF!EQ2</f>
        <v>0</v>
      </c>
      <c r="EU2" s="109"/>
      <c r="EV2" s="62">
        <f>ER2</f>
        <v>4.22</v>
      </c>
      <c r="EW2" s="61">
        <f>EV2*EU2</f>
        <v>0</v>
      </c>
      <c r="EX2" s="161">
        <f>(A!C3-NF!EV2)*NF!EU2</f>
        <v>0</v>
      </c>
      <c r="EY2" s="61" t="str">
        <f>A2</f>
        <v>Polpa Iogurte Bi Sabor 540g</v>
      </c>
      <c r="EZ2" s="109"/>
      <c r="FA2" s="62">
        <f>EV2</f>
        <v>4.22</v>
      </c>
      <c r="FB2" s="61">
        <f>EZ2*FA2</f>
        <v>0</v>
      </c>
      <c r="FC2" s="161">
        <f>(A!C3-NF!FA2)*NF!EZ2</f>
        <v>0</v>
      </c>
      <c r="FD2" s="109"/>
      <c r="FE2" s="62">
        <f>FA2</f>
        <v>4.22</v>
      </c>
      <c r="FF2" s="61">
        <f>FE2*FD2</f>
        <v>0</v>
      </c>
      <c r="FG2" s="161">
        <f>(A!C3-NF!FE2)*NF!FD2</f>
        <v>0</v>
      </c>
      <c r="FH2" s="61" t="str">
        <f>A2</f>
        <v>Polpa Iogurte Bi Sabor 540g</v>
      </c>
      <c r="FI2" s="109"/>
      <c r="FJ2" s="62">
        <f>FE2</f>
        <v>4.22</v>
      </c>
      <c r="FK2" s="61">
        <f>FI2*FJ2</f>
        <v>0</v>
      </c>
      <c r="FL2" s="161">
        <f>(A!C3-NF!FJ2)*NF!FI2</f>
        <v>0</v>
      </c>
      <c r="FM2" s="109"/>
      <c r="FN2" s="62">
        <f>FJ2</f>
        <v>4.22</v>
      </c>
      <c r="FO2" s="61">
        <f>FN2*FM2</f>
        <v>0</v>
      </c>
      <c r="FP2" s="161">
        <f>(A!C3-NF!FN2)*NF!FM2</f>
        <v>0</v>
      </c>
      <c r="FQ2" s="61" t="str">
        <f>A2</f>
        <v>Polpa Iogurte Bi Sabor 540g</v>
      </c>
      <c r="FR2" s="109"/>
      <c r="FS2" s="62">
        <f>FN2</f>
        <v>4.22</v>
      </c>
      <c r="FT2" s="161">
        <f>FR2*FS2</f>
        <v>0</v>
      </c>
      <c r="FU2" s="161">
        <f>(A!C3-NF!FS2)*NF!FR2</f>
        <v>0</v>
      </c>
      <c r="FV2" s="109"/>
      <c r="FW2" s="62">
        <f>FS2</f>
        <v>4.22</v>
      </c>
      <c r="FX2" s="61">
        <f>FW2*FV2</f>
        <v>0</v>
      </c>
      <c r="FY2" s="161">
        <f>(A!C3-NF!FW2)*NF!FV2</f>
        <v>0</v>
      </c>
      <c r="FZ2" s="61" t="str">
        <f>A2</f>
        <v>Polpa Iogurte Bi Sabor 540g</v>
      </c>
      <c r="GA2" s="109"/>
      <c r="GB2" s="62">
        <f>FW2</f>
        <v>4.22</v>
      </c>
      <c r="GC2" s="61">
        <f>GA2*GB2</f>
        <v>0</v>
      </c>
      <c r="GD2" s="161">
        <f>(A!C3-NF!GB2)*NF!GA2</f>
        <v>0</v>
      </c>
      <c r="GE2" s="109"/>
      <c r="GF2" s="62">
        <f>GB2</f>
        <v>4.22</v>
      </c>
      <c r="GG2" s="61">
        <f>GF2*GE2</f>
        <v>0</v>
      </c>
      <c r="GH2" s="161">
        <f>(A!C3-NF!GF2)*NF!GE2</f>
        <v>0</v>
      </c>
      <c r="GI2" s="61" t="str">
        <f>A2</f>
        <v>Polpa Iogurte Bi Sabor 540g</v>
      </c>
      <c r="GJ2" s="109"/>
      <c r="GK2" s="62">
        <f>GF2</f>
        <v>4.22</v>
      </c>
      <c r="GL2" s="61">
        <f>GJ2*GK2</f>
        <v>0</v>
      </c>
      <c r="GM2" s="161">
        <f>(A!C3-NF!GK2)*NF!GJ2</f>
        <v>0</v>
      </c>
      <c r="GN2" s="109"/>
      <c r="GO2" s="62">
        <f>GK2</f>
        <v>4.22</v>
      </c>
      <c r="GP2" s="61">
        <f>GO2*GN2</f>
        <v>0</v>
      </c>
      <c r="GQ2" s="161">
        <f>(A!C3-NF!GO2)*NF!GN2</f>
        <v>0</v>
      </c>
      <c r="GR2" s="61" t="str">
        <f>A2</f>
        <v>Polpa Iogurte Bi Sabor 540g</v>
      </c>
      <c r="GS2" s="109"/>
      <c r="GT2" s="62">
        <f>GO2</f>
        <v>4.22</v>
      </c>
      <c r="GU2" s="61">
        <f>GS2*GT2</f>
        <v>0</v>
      </c>
      <c r="GV2" s="161">
        <f>(A!C3-NF!GT2)*NF!GS2</f>
        <v>0</v>
      </c>
      <c r="GW2" s="109"/>
      <c r="GX2" s="62">
        <f>GT2</f>
        <v>4.22</v>
      </c>
      <c r="GY2" s="61">
        <f>GX2*GW2</f>
        <v>0</v>
      </c>
      <c r="GZ2" s="161">
        <f>(A!C3-NF!GX2)*NF!GW2</f>
        <v>0</v>
      </c>
      <c r="HA2" s="61" t="str">
        <f>A2</f>
        <v>Polpa Iogurte Bi Sabor 540g</v>
      </c>
      <c r="HB2" s="109"/>
      <c r="HC2" s="62">
        <f>GX2</f>
        <v>4.22</v>
      </c>
      <c r="HD2" s="61">
        <f>HB2*HC2</f>
        <v>0</v>
      </c>
      <c r="HE2" s="161">
        <f>(A!C3-NF!HC2)*NF!HB2</f>
        <v>0</v>
      </c>
      <c r="HF2" s="109"/>
      <c r="HG2" s="62">
        <f>HC2</f>
        <v>4.22</v>
      </c>
      <c r="HH2" s="61">
        <f>HG2*HF2</f>
        <v>0</v>
      </c>
      <c r="HI2" s="161">
        <f>(A!C3-NF!HG2)*NF!HF2</f>
        <v>0</v>
      </c>
      <c r="HJ2" s="61" t="str">
        <f>A2</f>
        <v>Polpa Iogurte Bi Sabor 540g</v>
      </c>
      <c r="HK2" s="109"/>
      <c r="HL2" s="62">
        <f>HG2</f>
        <v>4.22</v>
      </c>
      <c r="HM2" s="61">
        <f>HK2*HL2</f>
        <v>0</v>
      </c>
      <c r="HN2" s="161">
        <f>(A!C3-NF!HL2)*NF!HK2</f>
        <v>0</v>
      </c>
      <c r="HO2" s="109"/>
      <c r="HP2" s="62">
        <f>HL2</f>
        <v>4.22</v>
      </c>
      <c r="HQ2" s="61">
        <f>HP2*HO2</f>
        <v>0</v>
      </c>
      <c r="HR2" s="161">
        <f>(A!C3-NF!HP2)*NF!HO2</f>
        <v>0</v>
      </c>
      <c r="HS2" s="61" t="str">
        <f>A2</f>
        <v>Polpa Iogurte Bi Sabor 540g</v>
      </c>
      <c r="HT2" s="109"/>
      <c r="HU2" s="62">
        <f>HP2</f>
        <v>4.22</v>
      </c>
      <c r="HV2" s="61">
        <f>HT2*HU2</f>
        <v>0</v>
      </c>
      <c r="HW2" s="161">
        <f>(A!C3-NF!HU2)*NF!HT2</f>
        <v>0</v>
      </c>
      <c r="HX2" s="109"/>
      <c r="HY2" s="62">
        <f>HU2</f>
        <v>4.22</v>
      </c>
      <c r="HZ2" s="61">
        <f>HY2*HX2</f>
        <v>0</v>
      </c>
      <c r="IA2" s="161">
        <f>(A!C3-NF!HY2)*NF!HX2</f>
        <v>0</v>
      </c>
      <c r="IB2" s="61" t="str">
        <f>A2</f>
        <v>Polpa Iogurte Bi Sabor 540g</v>
      </c>
      <c r="IC2" s="109"/>
      <c r="ID2" s="62">
        <f>HY2</f>
        <v>4.22</v>
      </c>
      <c r="IE2" s="61">
        <f>ID2*IC2</f>
        <v>0</v>
      </c>
      <c r="IF2" s="161">
        <f>(A!C3-NF!ID2)*NF!IC2</f>
        <v>0</v>
      </c>
      <c r="IG2" s="61" t="str">
        <f>A2</f>
        <v>Polpa Iogurte Bi Sabor 540g</v>
      </c>
      <c r="IH2" s="109"/>
      <c r="II2" s="62">
        <f>ID2</f>
        <v>4.22</v>
      </c>
      <c r="IJ2" s="61">
        <f>II2*IH2</f>
        <v>0</v>
      </c>
      <c r="IK2" s="161">
        <f>(A!C3-NF!II2)*NF!IH2</f>
        <v>0</v>
      </c>
      <c r="IL2" s="61" t="str">
        <f>A2</f>
        <v>Polpa Iogurte Bi Sabor 540g</v>
      </c>
      <c r="IM2" s="61"/>
      <c r="IN2" s="61">
        <f>II2</f>
        <v>4.22</v>
      </c>
      <c r="IO2" s="61">
        <f>IM2*IN2</f>
        <v>0</v>
      </c>
      <c r="IP2" s="161">
        <f>(A!C3-NF!IN2)*NF!IM2</f>
        <v>0</v>
      </c>
      <c r="IQ2" s="61">
        <f>C2+G2+L2+P2+U2+Y2+AD2+AH2+AM2+AQ2+AV2+AZ2+BE2+BI2+BN2+BR2+BW2+CA2+CF2+CJ2+CO2+CS2+CX2+DB2+DG2+DK2+DP2+DT2+DY2+EC2+EH2+EL2+EQ2+EU2+EZ2+FD2+FI2+FM2+FR2+FV2+GA2+GE2+GJ2+GN2+GS2+GW2+HB2+HF2+HK2+HO2+HT2+HX2+IC2+IH2+IM2</f>
        <v>0</v>
      </c>
      <c r="IR2" s="107">
        <f>E2+I2+N2+R2+W2+AA2+AF2+AJ2+AO2+AS2+AX2+BB2+BG2+BK2+BP2+BT2+BY2+CC2+CH2+CL2+CQ2+CU2+CZ2+DD2+DI2+DM2+DR2+DV2+EA2+EE2+EJ2+IJ2+IE2+HZ2+HV2+HQ2+HM2+HH2+HD2+GY2+GU2+GP2+GL2+GG2+GC2+FX2+FT2+FO2+FK2+FF2+FB2+EW2+ES2+EN2+IO2</f>
        <v>0</v>
      </c>
      <c r="IS2" s="97" t="e">
        <f>IR2/IQ2</f>
        <v>#DIV/0!</v>
      </c>
      <c r="IT2" s="162"/>
      <c r="IU2" s="162"/>
      <c r="IV2" s="162"/>
    </row>
    <row r="3" spans="1:256" x14ac:dyDescent="0.2">
      <c r="A3" s="163" t="str">
        <f>A!B4</f>
        <v>Polpa Ninho 540g</v>
      </c>
      <c r="B3" s="163">
        <f>A!C4</f>
        <v>5.37</v>
      </c>
      <c r="C3" s="104"/>
      <c r="D3" s="102">
        <f>B3</f>
        <v>5.37</v>
      </c>
      <c r="E3" s="103">
        <f>D3*C3</f>
        <v>0</v>
      </c>
      <c r="F3" s="105">
        <f>(A!C4-NF!D3)*NF!C3</f>
        <v>0</v>
      </c>
      <c r="G3" s="104"/>
      <c r="H3" s="102">
        <f>D3</f>
        <v>5.37</v>
      </c>
      <c r="I3" s="59">
        <f>H3*G3</f>
        <v>0</v>
      </c>
      <c r="J3" s="59">
        <f>(A!C4-NF!H3)*NF!G3</f>
        <v>0</v>
      </c>
      <c r="K3" s="59" t="str">
        <f>A3</f>
        <v>Polpa Ninho 540g</v>
      </c>
      <c r="L3" s="104"/>
      <c r="M3" s="60">
        <f>H3</f>
        <v>5.37</v>
      </c>
      <c r="N3" s="103">
        <f>M3*L3</f>
        <v>0</v>
      </c>
      <c r="O3" s="105">
        <f>(A!C4-NF!M3)*NF!L3</f>
        <v>0</v>
      </c>
      <c r="P3" s="104"/>
      <c r="Q3" s="102">
        <f>M3</f>
        <v>5.37</v>
      </c>
      <c r="R3" s="59">
        <f>Q3*P3</f>
        <v>0</v>
      </c>
      <c r="S3" s="103">
        <f>(A!C4-NF!Q3)*NF!P3</f>
        <v>0</v>
      </c>
      <c r="T3" s="103" t="str">
        <f>A3</f>
        <v>Polpa Ninho 540g</v>
      </c>
      <c r="U3" s="104"/>
      <c r="V3" s="102">
        <f>Q3</f>
        <v>5.37</v>
      </c>
      <c r="W3" s="59">
        <f>V3*U3</f>
        <v>0</v>
      </c>
      <c r="X3" s="106">
        <f>(A!C4-NF!V3)*NF!U3</f>
        <v>0</v>
      </c>
      <c r="Y3" s="104"/>
      <c r="Z3" s="60">
        <f>V3</f>
        <v>5.37</v>
      </c>
      <c r="AA3" s="59">
        <f>Z3*Y3</f>
        <v>0</v>
      </c>
      <c r="AB3" s="59">
        <f>(A!C4-NF!Z3)*NF!Y3</f>
        <v>0</v>
      </c>
      <c r="AC3" s="59" t="str">
        <f>A3</f>
        <v>Polpa Ninho 540g</v>
      </c>
      <c r="AD3" s="104"/>
      <c r="AE3" s="60">
        <f>Z3</f>
        <v>5.37</v>
      </c>
      <c r="AF3" s="59">
        <f>AD3*AE3</f>
        <v>0</v>
      </c>
      <c r="AG3" s="106">
        <f>(A!C4-NF!AE3)*NF!AD3</f>
        <v>0</v>
      </c>
      <c r="AH3" s="104"/>
      <c r="AI3" s="60">
        <f>AE3</f>
        <v>5.37</v>
      </c>
      <c r="AJ3" s="59">
        <f>AI3*AH3</f>
        <v>0</v>
      </c>
      <c r="AK3" s="59">
        <f>(A!C4-NF!AI3)*NF!AH3</f>
        <v>0</v>
      </c>
      <c r="AL3" s="59" t="str">
        <f>A3</f>
        <v>Polpa Ninho 540g</v>
      </c>
      <c r="AM3" s="104"/>
      <c r="AN3" s="60">
        <f>AI3</f>
        <v>5.37</v>
      </c>
      <c r="AO3" s="59">
        <f>AM3*AN3</f>
        <v>0</v>
      </c>
      <c r="AP3" s="106">
        <f>(A!C4-NF!AN3)*NF!AM3</f>
        <v>0</v>
      </c>
      <c r="AQ3" s="104"/>
      <c r="AR3" s="60">
        <f>AN3</f>
        <v>5.37</v>
      </c>
      <c r="AS3" s="59">
        <f>AR3*AQ3</f>
        <v>0</v>
      </c>
      <c r="AT3" s="59">
        <f>(A!C4-NF!AR3)*NF!AQ3</f>
        <v>0</v>
      </c>
      <c r="AU3" s="59" t="str">
        <f>A3</f>
        <v>Polpa Ninho 540g</v>
      </c>
      <c r="AV3" s="104"/>
      <c r="AW3" s="60">
        <f>AR3</f>
        <v>5.37</v>
      </c>
      <c r="AX3" s="59">
        <f>AV3*AW3</f>
        <v>0</v>
      </c>
      <c r="AY3" s="106">
        <f>(A!C4-NF!AW3)*NF!AV3</f>
        <v>0</v>
      </c>
      <c r="AZ3" s="104"/>
      <c r="BA3" s="60">
        <f>AW3</f>
        <v>5.37</v>
      </c>
      <c r="BB3" s="59">
        <f>BA3*AZ3</f>
        <v>0</v>
      </c>
      <c r="BC3" s="59">
        <f>(A!C4-NF!BA3)*NF!AZ3</f>
        <v>0</v>
      </c>
      <c r="BD3" s="59" t="str">
        <f>A3</f>
        <v>Polpa Ninho 540g</v>
      </c>
      <c r="BE3" s="104"/>
      <c r="BF3" s="60">
        <f>BA3</f>
        <v>5.37</v>
      </c>
      <c r="BG3" s="59">
        <f>BE3*BF3</f>
        <v>0</v>
      </c>
      <c r="BH3" s="106">
        <f>(A!C4-NF!BF3)*NF!BE3</f>
        <v>0</v>
      </c>
      <c r="BI3" s="104"/>
      <c r="BJ3" s="60">
        <f>BF3</f>
        <v>5.37</v>
      </c>
      <c r="BK3" s="59">
        <f>BJ3*BI3</f>
        <v>0</v>
      </c>
      <c r="BL3" s="59">
        <f>(A!C4-NF!BJ3)*NF!BI3</f>
        <v>0</v>
      </c>
      <c r="BM3" s="59" t="str">
        <f>A3</f>
        <v>Polpa Ninho 540g</v>
      </c>
      <c r="BN3" s="104"/>
      <c r="BO3" s="60">
        <f>BJ3</f>
        <v>5.37</v>
      </c>
      <c r="BP3" s="59">
        <f>BN3*BO3</f>
        <v>0</v>
      </c>
      <c r="BQ3" s="106">
        <f>(A!C4-NF!BO3)*NF!BN3</f>
        <v>0</v>
      </c>
      <c r="BR3" s="104"/>
      <c r="BS3" s="60">
        <f>BO3</f>
        <v>5.37</v>
      </c>
      <c r="BT3" s="59">
        <f>BS3*BR3</f>
        <v>0</v>
      </c>
      <c r="BU3" s="59">
        <f>(A!C4-NF!BS3)*NF!BR3</f>
        <v>0</v>
      </c>
      <c r="BV3" s="59" t="str">
        <f>A3</f>
        <v>Polpa Ninho 540g</v>
      </c>
      <c r="BW3" s="104"/>
      <c r="BX3" s="60">
        <f>BS3</f>
        <v>5.37</v>
      </c>
      <c r="BY3" s="59">
        <f>BW3*BX3</f>
        <v>0</v>
      </c>
      <c r="BZ3" s="106">
        <f>(A!C4-NF!BX3)*NF!BW3</f>
        <v>0</v>
      </c>
      <c r="CA3" s="104"/>
      <c r="CB3" s="60">
        <f>BX3</f>
        <v>5.37</v>
      </c>
      <c r="CC3" s="59">
        <f>CB3*CA3</f>
        <v>0</v>
      </c>
      <c r="CD3" s="59">
        <f>(A!C4-NF!CB3)*NF!CA3</f>
        <v>0</v>
      </c>
      <c r="CE3" s="59" t="str">
        <f>A3</f>
        <v>Polpa Ninho 540g</v>
      </c>
      <c r="CF3" s="104"/>
      <c r="CG3" s="60">
        <f>CB3</f>
        <v>5.37</v>
      </c>
      <c r="CH3" s="59">
        <f>CF3*CG3</f>
        <v>0</v>
      </c>
      <c r="CI3" s="106">
        <f>(A!C4-NF!CG3)*NF!CF3</f>
        <v>0</v>
      </c>
      <c r="CJ3" s="104"/>
      <c r="CK3" s="60">
        <f>CG3</f>
        <v>5.37</v>
      </c>
      <c r="CL3" s="59">
        <f>CK3*CJ3</f>
        <v>0</v>
      </c>
      <c r="CM3" s="59">
        <f>(A!C4-NF!CK3)*NF!CJ3</f>
        <v>0</v>
      </c>
      <c r="CN3" s="59" t="str">
        <f>A3</f>
        <v>Polpa Ninho 540g</v>
      </c>
      <c r="CO3" s="104"/>
      <c r="CP3" s="60">
        <f>CK3</f>
        <v>5.37</v>
      </c>
      <c r="CQ3" s="59">
        <f>CO3*CP3</f>
        <v>0</v>
      </c>
      <c r="CR3" s="106">
        <f>(A!C4-NF!CP3)*NF!CO3</f>
        <v>0</v>
      </c>
      <c r="CS3" s="104"/>
      <c r="CT3" s="60">
        <f>CP3</f>
        <v>5.37</v>
      </c>
      <c r="CU3" s="59">
        <f>CT3*CS3</f>
        <v>0</v>
      </c>
      <c r="CV3" s="59">
        <f>(A!C4-NF!CT3)*NF!CS3</f>
        <v>0</v>
      </c>
      <c r="CW3" s="59" t="str">
        <f>A3</f>
        <v>Polpa Ninho 540g</v>
      </c>
      <c r="CX3" s="104"/>
      <c r="CY3" s="60">
        <f>CT3</f>
        <v>5.37</v>
      </c>
      <c r="CZ3" s="59">
        <f>CX3*CY3</f>
        <v>0</v>
      </c>
      <c r="DA3" s="106">
        <f>(A!C4-NF!CY3)*NF!CX3</f>
        <v>0</v>
      </c>
      <c r="DB3" s="104"/>
      <c r="DC3" s="60">
        <f>CY3</f>
        <v>5.37</v>
      </c>
      <c r="DD3" s="59">
        <f>DC3*DB3</f>
        <v>0</v>
      </c>
      <c r="DE3" s="59">
        <f>(A!C4-NF!DC3)*NF!DB3</f>
        <v>0</v>
      </c>
      <c r="DF3" s="59" t="str">
        <f>A3</f>
        <v>Polpa Ninho 540g</v>
      </c>
      <c r="DG3" s="104"/>
      <c r="DH3" s="60">
        <f>DC3</f>
        <v>5.37</v>
      </c>
      <c r="DI3" s="59">
        <f>DG3*DH3</f>
        <v>0</v>
      </c>
      <c r="DJ3" s="106">
        <f>(A!C4-NF!DH3)*NF!DG3</f>
        <v>0</v>
      </c>
      <c r="DK3" s="104"/>
      <c r="DL3" s="60">
        <f>DH3</f>
        <v>5.37</v>
      </c>
      <c r="DM3" s="59">
        <f>DL3*DK3</f>
        <v>0</v>
      </c>
      <c r="DN3" s="59">
        <f>(A!C4-NF!DL3)*NF!DK3</f>
        <v>0</v>
      </c>
      <c r="DO3" s="59" t="str">
        <f>A3</f>
        <v>Polpa Ninho 540g</v>
      </c>
      <c r="DP3" s="104"/>
      <c r="DQ3" s="60">
        <f>DL3</f>
        <v>5.37</v>
      </c>
      <c r="DR3" s="59">
        <f>DP3*DQ3</f>
        <v>0</v>
      </c>
      <c r="DS3" s="106">
        <f>(A!C4-NF!DQ3)*NF!DP3</f>
        <v>0</v>
      </c>
      <c r="DT3" s="104"/>
      <c r="DU3" s="60">
        <f>DQ3</f>
        <v>5.37</v>
      </c>
      <c r="DV3" s="59">
        <f>DU3*DT3</f>
        <v>0</v>
      </c>
      <c r="DW3" s="59">
        <f>(A!C4-NF!DU3)*NF!DT3</f>
        <v>0</v>
      </c>
      <c r="DX3" s="59" t="str">
        <f>A3</f>
        <v>Polpa Ninho 540g</v>
      </c>
      <c r="DY3" s="104"/>
      <c r="DZ3" s="60">
        <f>DU3</f>
        <v>5.37</v>
      </c>
      <c r="EA3" s="59">
        <f>DY3*DZ3</f>
        <v>0</v>
      </c>
      <c r="EB3" s="106">
        <f>(A!C4-NF!DZ3)*NF!DY3</f>
        <v>0</v>
      </c>
      <c r="EC3" s="104"/>
      <c r="ED3" s="60">
        <f>DZ3</f>
        <v>5.37</v>
      </c>
      <c r="EE3" s="59">
        <f>ED3*EC3</f>
        <v>0</v>
      </c>
      <c r="EF3" s="59">
        <f>(A!C4-NF!ED3)*NF!EC3</f>
        <v>0</v>
      </c>
      <c r="EG3" s="59" t="str">
        <f>A3</f>
        <v>Polpa Ninho 540g</v>
      </c>
      <c r="EH3" s="104"/>
      <c r="EI3" s="60">
        <f>ED3</f>
        <v>5.37</v>
      </c>
      <c r="EJ3" s="59">
        <f>EH3*EI3</f>
        <v>0</v>
      </c>
      <c r="EK3" s="106">
        <f>(A!C4-NF!EI3)*NF!EH3</f>
        <v>0</v>
      </c>
      <c r="EL3" s="104"/>
      <c r="EM3" s="60">
        <f>EI3</f>
        <v>5.37</v>
      </c>
      <c r="EN3" s="59">
        <f>EM3*EL3</f>
        <v>0</v>
      </c>
      <c r="EO3" s="106">
        <f>(A!C4-NF!EM3)*NF!EL3</f>
        <v>0</v>
      </c>
      <c r="EP3" s="59" t="str">
        <f>A3</f>
        <v>Polpa Ninho 540g</v>
      </c>
      <c r="EQ3" s="104"/>
      <c r="ER3" s="60">
        <f>EM3</f>
        <v>5.37</v>
      </c>
      <c r="ES3" s="59">
        <f>EQ3*ER3</f>
        <v>0</v>
      </c>
      <c r="ET3" s="106">
        <f>(A!C4-NF!ER3)*NF!EQ3</f>
        <v>0</v>
      </c>
      <c r="EU3" s="104"/>
      <c r="EV3" s="60">
        <f>ER3</f>
        <v>5.37</v>
      </c>
      <c r="EW3" s="59">
        <f>EV3*EU3</f>
        <v>0</v>
      </c>
      <c r="EX3" s="106">
        <f>(A!C4-NF!EV3)*NF!EU3</f>
        <v>0</v>
      </c>
      <c r="EY3" s="59" t="str">
        <f>A3</f>
        <v>Polpa Ninho 540g</v>
      </c>
      <c r="EZ3" s="104"/>
      <c r="FA3" s="60">
        <f>EV3</f>
        <v>5.37</v>
      </c>
      <c r="FB3" s="59">
        <f>EZ3*FA3</f>
        <v>0</v>
      </c>
      <c r="FC3" s="106">
        <f>(A!C4-NF!FA3)*NF!EZ3</f>
        <v>0</v>
      </c>
      <c r="FD3" s="104"/>
      <c r="FE3" s="60">
        <f>FA3</f>
        <v>5.37</v>
      </c>
      <c r="FF3" s="59">
        <f>FE3*FD3</f>
        <v>0</v>
      </c>
      <c r="FG3" s="106">
        <f>(A!C4-NF!FE3)*NF!FD3</f>
        <v>0</v>
      </c>
      <c r="FH3" s="59" t="str">
        <f>A3</f>
        <v>Polpa Ninho 540g</v>
      </c>
      <c r="FI3" s="104"/>
      <c r="FJ3" s="60">
        <f>FE3</f>
        <v>5.37</v>
      </c>
      <c r="FK3" s="59">
        <f>FI3*FJ3</f>
        <v>0</v>
      </c>
      <c r="FL3" s="106">
        <f>(A!C4-NF!FJ3)*NF!FI3</f>
        <v>0</v>
      </c>
      <c r="FM3" s="104"/>
      <c r="FN3" s="60">
        <f>FJ3</f>
        <v>5.37</v>
      </c>
      <c r="FO3" s="59">
        <f>FN3*FM3</f>
        <v>0</v>
      </c>
      <c r="FP3" s="106">
        <f>(A!C4-NF!FN3)*NF!FM3</f>
        <v>0</v>
      </c>
      <c r="FQ3" s="59" t="str">
        <f>A3</f>
        <v>Polpa Ninho 540g</v>
      </c>
      <c r="FR3" s="104"/>
      <c r="FS3" s="60">
        <f>FN3</f>
        <v>5.37</v>
      </c>
      <c r="FT3" s="106">
        <f>FR3*FS3</f>
        <v>0</v>
      </c>
      <c r="FU3" s="106">
        <f>(A!C4-NF!FS3)*NF!FR3</f>
        <v>0</v>
      </c>
      <c r="FV3" s="104"/>
      <c r="FW3" s="60">
        <f>FS3</f>
        <v>5.37</v>
      </c>
      <c r="FX3" s="59">
        <f>FW3*FV3</f>
        <v>0</v>
      </c>
      <c r="FY3" s="106">
        <f>(A!C4-NF!FW3)*NF!FV3</f>
        <v>0</v>
      </c>
      <c r="FZ3" s="59" t="str">
        <f>A3</f>
        <v>Polpa Ninho 540g</v>
      </c>
      <c r="GA3" s="104"/>
      <c r="GB3" s="60">
        <f>FW3</f>
        <v>5.37</v>
      </c>
      <c r="GC3" s="59">
        <f>GA3*GB3</f>
        <v>0</v>
      </c>
      <c r="GD3" s="106">
        <f>(A!C4-NF!GB3)*NF!GA3</f>
        <v>0</v>
      </c>
      <c r="GE3" s="104"/>
      <c r="GF3" s="60">
        <f>GB3</f>
        <v>5.37</v>
      </c>
      <c r="GG3" s="59">
        <f>GF3*GE3</f>
        <v>0</v>
      </c>
      <c r="GH3" s="106">
        <f>(A!C4-NF!GF3)*NF!GE3</f>
        <v>0</v>
      </c>
      <c r="GI3" s="59" t="str">
        <f>A3</f>
        <v>Polpa Ninho 540g</v>
      </c>
      <c r="GJ3" s="104"/>
      <c r="GK3" s="60">
        <f>GF3</f>
        <v>5.37</v>
      </c>
      <c r="GL3" s="59">
        <f>GJ3*GK3</f>
        <v>0</v>
      </c>
      <c r="GM3" s="106">
        <f>(A!C4-NF!GK3)*NF!GJ3</f>
        <v>0</v>
      </c>
      <c r="GN3" s="104"/>
      <c r="GO3" s="60">
        <f>GK3</f>
        <v>5.37</v>
      </c>
      <c r="GP3" s="59">
        <f>GO3*GN3</f>
        <v>0</v>
      </c>
      <c r="GQ3" s="106">
        <f>(A!C4-NF!GO3)*NF!GN3</f>
        <v>0</v>
      </c>
      <c r="GR3" s="59" t="str">
        <f>A3</f>
        <v>Polpa Ninho 540g</v>
      </c>
      <c r="GS3" s="104"/>
      <c r="GT3" s="60">
        <f>GO3</f>
        <v>5.37</v>
      </c>
      <c r="GU3" s="59">
        <f>GS3*GT3</f>
        <v>0</v>
      </c>
      <c r="GV3" s="106">
        <f>(A!C4-NF!GT3)*NF!GS3</f>
        <v>0</v>
      </c>
      <c r="GW3" s="104"/>
      <c r="GX3" s="60">
        <f>GT3</f>
        <v>5.37</v>
      </c>
      <c r="GY3" s="59">
        <f>GX3*GW3</f>
        <v>0</v>
      </c>
      <c r="GZ3" s="106">
        <f>(A!C4-NF!GX3)*NF!GW3</f>
        <v>0</v>
      </c>
      <c r="HA3" s="59" t="str">
        <f>A3</f>
        <v>Polpa Ninho 540g</v>
      </c>
      <c r="HB3" s="104"/>
      <c r="HC3" s="60">
        <f>GX3</f>
        <v>5.37</v>
      </c>
      <c r="HD3" s="59">
        <f>HB3*HC3</f>
        <v>0</v>
      </c>
      <c r="HE3" s="106">
        <f>(A!C4-NF!HC3)*NF!HB3</f>
        <v>0</v>
      </c>
      <c r="HF3" s="104"/>
      <c r="HG3" s="60">
        <f>HC3</f>
        <v>5.37</v>
      </c>
      <c r="HH3" s="59">
        <f>HG3*HF3</f>
        <v>0</v>
      </c>
      <c r="HI3" s="106">
        <f>(A!C4-NF!HG3)*NF!HF3</f>
        <v>0</v>
      </c>
      <c r="HJ3" s="59" t="str">
        <f>A3</f>
        <v>Polpa Ninho 540g</v>
      </c>
      <c r="HK3" s="104"/>
      <c r="HL3" s="60">
        <f>HG3</f>
        <v>5.37</v>
      </c>
      <c r="HM3" s="59">
        <f>HK3*HL3</f>
        <v>0</v>
      </c>
      <c r="HN3" s="106">
        <f>(A!C4-NF!HL3)*NF!HK3</f>
        <v>0</v>
      </c>
      <c r="HO3" s="104"/>
      <c r="HP3" s="60">
        <f>HL3</f>
        <v>5.37</v>
      </c>
      <c r="HQ3" s="59">
        <f>HP3*HO3</f>
        <v>0</v>
      </c>
      <c r="HR3" s="106">
        <f>(A!C4-NF!HP3)*NF!HO3</f>
        <v>0</v>
      </c>
      <c r="HS3" s="59" t="str">
        <f>A3</f>
        <v>Polpa Ninho 540g</v>
      </c>
      <c r="HT3" s="104"/>
      <c r="HU3" s="60">
        <f>HP3</f>
        <v>5.37</v>
      </c>
      <c r="HV3" s="59">
        <f>HT3*HU3</f>
        <v>0</v>
      </c>
      <c r="HW3" s="106">
        <f>(A!C4-NF!HU3)*NF!HT3</f>
        <v>0</v>
      </c>
      <c r="HX3" s="104"/>
      <c r="HY3" s="60">
        <f>HU3</f>
        <v>5.37</v>
      </c>
      <c r="HZ3" s="59">
        <f>HY3*HX3</f>
        <v>0</v>
      </c>
      <c r="IA3" s="106">
        <f>(A!C4-NF!HY3)*NF!HX3</f>
        <v>0</v>
      </c>
      <c r="IB3" s="59" t="str">
        <f>A3</f>
        <v>Polpa Ninho 540g</v>
      </c>
      <c r="IC3" s="104"/>
      <c r="ID3" s="60">
        <f>HY3</f>
        <v>5.37</v>
      </c>
      <c r="IE3" s="59">
        <f>ID3*IC3</f>
        <v>0</v>
      </c>
      <c r="IF3" s="106">
        <f>(A!C4-NF!ID3)*NF!IC3</f>
        <v>0</v>
      </c>
      <c r="IG3" s="59" t="str">
        <f>A3</f>
        <v>Polpa Ninho 540g</v>
      </c>
      <c r="IH3" s="104"/>
      <c r="II3" s="60">
        <f>ID3</f>
        <v>5.37</v>
      </c>
      <c r="IJ3" s="59">
        <f>II3*IH3</f>
        <v>0</v>
      </c>
      <c r="IK3" s="106">
        <f>(A!C4-NF!II3)*NF!IH3</f>
        <v>0</v>
      </c>
      <c r="IL3" s="59" t="str">
        <f>A3</f>
        <v>Polpa Ninho 540g</v>
      </c>
      <c r="IM3" s="59"/>
      <c r="IN3" s="59">
        <f>II3</f>
        <v>5.37</v>
      </c>
      <c r="IO3" s="59">
        <f>IM3*IN3</f>
        <v>0</v>
      </c>
      <c r="IP3" s="106">
        <f>(A!C4-NF!IN3)*NF!IM3</f>
        <v>0</v>
      </c>
      <c r="IQ3" s="59">
        <f>C3+G3+L3+P3+U3+Y3+AD3+AH3+AM3+AQ3+AV3+AZ3+BE3+BI3+BN3+BR3+BW3+CA3+CF3+CJ3+CO3+CS3+CX3+DB3+DG3+DK3+DP3+DT3+DY3+EC3+EH3+EL3+EQ3+EU3+EZ3+FD3+FI3+FM3+FR3+FV3+GA3+GE3+GJ3+GN3+GS3+GW3+HB3+HF3+HK3+HO3+HT3+HX3+IC3+IH3+IM3</f>
        <v>0</v>
      </c>
      <c r="IR3" s="101">
        <f>E3+I3+N3+R3+W3+AA3+AF3+AJ3+AO3+AS3+AX3+BB3+BG3+BK3+BP3+BT3+BY3+CC3+CH3+CL3+CQ3+CU3+CZ3+DD3+DI3+DM3+DR3+DV3+EA3+EE3+EJ3+IJ3+IE3+HZ3+HV3+HQ3+HM3+HH3+HD3+GY3+GU3+GP3+GL3+GG3+GC3+FX3+FT3+FO3+FK3+FF3+FB3+EW3+ES3+EN3+IO3</f>
        <v>0</v>
      </c>
      <c r="IS3" s="103" t="e">
        <f>IR3/IQ3</f>
        <v>#DIV/0!</v>
      </c>
      <c r="IT3" s="96"/>
      <c r="IU3" s="96"/>
      <c r="IV3" s="96"/>
    </row>
    <row r="4" spans="1:256" x14ac:dyDescent="0.2">
      <c r="A4" s="136" t="str">
        <f>A!B5</f>
        <v>Polpa Neston Iog. 2 Sabores 540g</v>
      </c>
      <c r="B4" s="136">
        <f>A!C5</f>
        <v>5.37</v>
      </c>
      <c r="C4" s="109"/>
      <c r="D4" s="108">
        <f t="shared" ref="D4:D67" si="0">B4</f>
        <v>5.37</v>
      </c>
      <c r="E4" s="97">
        <f t="shared" ref="E4:E67" si="1">D4*C4</f>
        <v>0</v>
      </c>
      <c r="F4" s="95">
        <f>(A!C5-NF!D4)*NF!C4</f>
        <v>0</v>
      </c>
      <c r="G4" s="109"/>
      <c r="H4" s="108">
        <f t="shared" ref="H4:H67" si="2">D4</f>
        <v>5.37</v>
      </c>
      <c r="I4" s="61">
        <f t="shared" ref="I4:I67" si="3">H4*G4</f>
        <v>0</v>
      </c>
      <c r="J4" s="61">
        <f>(A!C5-NF!H4)*NF!G4</f>
        <v>0</v>
      </c>
      <c r="K4" s="61" t="str">
        <f t="shared" ref="K4:K67" si="4">A4</f>
        <v>Polpa Neston Iog. 2 Sabores 540g</v>
      </c>
      <c r="L4" s="109"/>
      <c r="M4" s="62">
        <f t="shared" ref="M4:M67" si="5">H4</f>
        <v>5.37</v>
      </c>
      <c r="N4" s="97">
        <f t="shared" ref="N4:N67" si="6">M4*L4</f>
        <v>0</v>
      </c>
      <c r="O4" s="95">
        <f>(A!C5-NF!M4)*NF!L4</f>
        <v>0</v>
      </c>
      <c r="P4" s="109"/>
      <c r="Q4" s="108">
        <f t="shared" ref="Q4:Q67" si="7">M4</f>
        <v>5.37</v>
      </c>
      <c r="R4" s="61">
        <f t="shared" ref="R4:R67" si="8">Q4*P4</f>
        <v>0</v>
      </c>
      <c r="S4" s="97">
        <f>(A!C5-NF!Q4)*NF!P4</f>
        <v>0</v>
      </c>
      <c r="T4" s="97" t="str">
        <f t="shared" ref="T4:T67" si="9">A4</f>
        <v>Polpa Neston Iog. 2 Sabores 540g</v>
      </c>
      <c r="U4" s="109"/>
      <c r="V4" s="108">
        <f t="shared" ref="V4:V67" si="10">Q4</f>
        <v>5.37</v>
      </c>
      <c r="W4" s="61">
        <f t="shared" ref="W4:W67" si="11">V4*U4</f>
        <v>0</v>
      </c>
      <c r="X4" s="161">
        <f>(A!C5-NF!V4)*NF!U4</f>
        <v>0</v>
      </c>
      <c r="Y4" s="109"/>
      <c r="Z4" s="62">
        <f t="shared" ref="Z4:Z67" si="12">V4</f>
        <v>5.37</v>
      </c>
      <c r="AA4" s="61">
        <f t="shared" ref="AA4:AA67" si="13">Z4*Y4</f>
        <v>0</v>
      </c>
      <c r="AB4" s="61">
        <f>(A!C5-NF!Z4)*NF!Y4</f>
        <v>0</v>
      </c>
      <c r="AC4" s="61" t="str">
        <f t="shared" ref="AC4:AC67" si="14">A4</f>
        <v>Polpa Neston Iog. 2 Sabores 540g</v>
      </c>
      <c r="AD4" s="109"/>
      <c r="AE4" s="62">
        <f t="shared" ref="AE4:AE67" si="15">Z4</f>
        <v>5.37</v>
      </c>
      <c r="AF4" s="61">
        <f t="shared" ref="AF4:AF67" si="16">AD4*AE4</f>
        <v>0</v>
      </c>
      <c r="AG4" s="161">
        <f>(A!C5-NF!AE4)*NF!AD4</f>
        <v>0</v>
      </c>
      <c r="AH4" s="109"/>
      <c r="AI4" s="62">
        <f t="shared" ref="AI4:AI67" si="17">AE4</f>
        <v>5.37</v>
      </c>
      <c r="AJ4" s="61">
        <f t="shared" ref="AJ4:AJ67" si="18">AI4*AH4</f>
        <v>0</v>
      </c>
      <c r="AK4" s="61">
        <f>(A!C5-NF!AI4)*NF!AH4</f>
        <v>0</v>
      </c>
      <c r="AL4" s="61" t="str">
        <f t="shared" ref="AL4:AL67" si="19">A4</f>
        <v>Polpa Neston Iog. 2 Sabores 540g</v>
      </c>
      <c r="AM4" s="109"/>
      <c r="AN4" s="62">
        <f t="shared" ref="AN4:AN67" si="20">AI4</f>
        <v>5.37</v>
      </c>
      <c r="AO4" s="61">
        <f t="shared" ref="AO4:AO67" si="21">AM4*AN4</f>
        <v>0</v>
      </c>
      <c r="AP4" s="161">
        <f>(A!C5-NF!AN4)*NF!AM4</f>
        <v>0</v>
      </c>
      <c r="AQ4" s="109"/>
      <c r="AR4" s="62">
        <f t="shared" ref="AR4:AR67" si="22">AN4</f>
        <v>5.37</v>
      </c>
      <c r="AS4" s="61">
        <f t="shared" ref="AS4:AS67" si="23">AR4*AQ4</f>
        <v>0</v>
      </c>
      <c r="AT4" s="61">
        <f>(A!C5-NF!AR4)*NF!AQ4</f>
        <v>0</v>
      </c>
      <c r="AU4" s="61" t="str">
        <f t="shared" ref="AU4:AU67" si="24">A4</f>
        <v>Polpa Neston Iog. 2 Sabores 540g</v>
      </c>
      <c r="AV4" s="109"/>
      <c r="AW4" s="62">
        <f t="shared" ref="AW4:AW67" si="25">AR4</f>
        <v>5.37</v>
      </c>
      <c r="AX4" s="61">
        <f t="shared" ref="AX4:AX67" si="26">AV4*AW4</f>
        <v>0</v>
      </c>
      <c r="AY4" s="161">
        <f>(A!C5-NF!AW4)*NF!AV4</f>
        <v>0</v>
      </c>
      <c r="AZ4" s="109"/>
      <c r="BA4" s="62">
        <f t="shared" ref="BA4:BA67" si="27">AW4</f>
        <v>5.37</v>
      </c>
      <c r="BB4" s="61">
        <f t="shared" ref="BB4:BB67" si="28">BA4*AZ4</f>
        <v>0</v>
      </c>
      <c r="BC4" s="61">
        <f>(A!C5-NF!BA4)*NF!AZ4</f>
        <v>0</v>
      </c>
      <c r="BD4" s="61" t="str">
        <f t="shared" ref="BD4:BD67" si="29">A4</f>
        <v>Polpa Neston Iog. 2 Sabores 540g</v>
      </c>
      <c r="BE4" s="109"/>
      <c r="BF4" s="62">
        <f t="shared" ref="BF4:BF67" si="30">BA4</f>
        <v>5.37</v>
      </c>
      <c r="BG4" s="61">
        <f t="shared" ref="BG4:BG67" si="31">BE4*BF4</f>
        <v>0</v>
      </c>
      <c r="BH4" s="161">
        <f>(A!C5-NF!BF4)*NF!BE4</f>
        <v>0</v>
      </c>
      <c r="BI4" s="109"/>
      <c r="BJ4" s="62">
        <f t="shared" ref="BJ4:BJ67" si="32">BF4</f>
        <v>5.37</v>
      </c>
      <c r="BK4" s="61">
        <f t="shared" ref="BK4:BK67" si="33">BJ4*BI4</f>
        <v>0</v>
      </c>
      <c r="BL4" s="61">
        <f>(A!C5-NF!BJ4)*NF!BI4</f>
        <v>0</v>
      </c>
      <c r="BM4" s="61" t="str">
        <f t="shared" ref="BM4:BM67" si="34">A4</f>
        <v>Polpa Neston Iog. 2 Sabores 540g</v>
      </c>
      <c r="BN4" s="109"/>
      <c r="BO4" s="62">
        <f t="shared" ref="BO4:BO67" si="35">BJ4</f>
        <v>5.37</v>
      </c>
      <c r="BP4" s="61">
        <f t="shared" ref="BP4:BP67" si="36">BN4*BO4</f>
        <v>0</v>
      </c>
      <c r="BQ4" s="161">
        <f>(A!C5-NF!BO4)*NF!BN4</f>
        <v>0</v>
      </c>
      <c r="BR4" s="109"/>
      <c r="BS4" s="62">
        <f t="shared" ref="BS4:BS67" si="37">BO4</f>
        <v>5.37</v>
      </c>
      <c r="BT4" s="61">
        <f t="shared" ref="BT4:BT67" si="38">BS4*BR4</f>
        <v>0</v>
      </c>
      <c r="BU4" s="61">
        <f>(A!C5-NF!BS4)*NF!BR4</f>
        <v>0</v>
      </c>
      <c r="BV4" s="61" t="str">
        <f t="shared" ref="BV4:BV67" si="39">A4</f>
        <v>Polpa Neston Iog. 2 Sabores 540g</v>
      </c>
      <c r="BW4" s="109"/>
      <c r="BX4" s="62">
        <f t="shared" ref="BX4:BX67" si="40">BS4</f>
        <v>5.37</v>
      </c>
      <c r="BY4" s="61">
        <f t="shared" ref="BY4:BY67" si="41">BW4*BX4</f>
        <v>0</v>
      </c>
      <c r="BZ4" s="161">
        <f>(A!C5-NF!BX4)*NF!BW4</f>
        <v>0</v>
      </c>
      <c r="CA4" s="109"/>
      <c r="CB4" s="62">
        <f t="shared" ref="CB4:CB67" si="42">BX4</f>
        <v>5.37</v>
      </c>
      <c r="CC4" s="61">
        <f t="shared" ref="CC4:CC67" si="43">CB4*CA4</f>
        <v>0</v>
      </c>
      <c r="CD4" s="61">
        <f>(A!C5-NF!CB4)*NF!CA4</f>
        <v>0</v>
      </c>
      <c r="CE4" s="61" t="str">
        <f t="shared" ref="CE4:CE67" si="44">A4</f>
        <v>Polpa Neston Iog. 2 Sabores 540g</v>
      </c>
      <c r="CF4" s="109"/>
      <c r="CG4" s="62">
        <f t="shared" ref="CG4:CG67" si="45">CB4</f>
        <v>5.37</v>
      </c>
      <c r="CH4" s="61">
        <f t="shared" ref="CH4:CH67" si="46">CF4*CG4</f>
        <v>0</v>
      </c>
      <c r="CI4" s="161">
        <f>(A!C5-NF!CG4)*NF!CF4</f>
        <v>0</v>
      </c>
      <c r="CJ4" s="109"/>
      <c r="CK4" s="62">
        <f t="shared" ref="CK4:CK67" si="47">CG4</f>
        <v>5.37</v>
      </c>
      <c r="CL4" s="61">
        <f t="shared" ref="CL4:CL67" si="48">CK4*CJ4</f>
        <v>0</v>
      </c>
      <c r="CM4" s="61">
        <f>(A!C5-NF!CK4)*NF!CJ4</f>
        <v>0</v>
      </c>
      <c r="CN4" s="61" t="str">
        <f t="shared" ref="CN4:CN67" si="49">A4</f>
        <v>Polpa Neston Iog. 2 Sabores 540g</v>
      </c>
      <c r="CO4" s="109"/>
      <c r="CP4" s="62">
        <f t="shared" ref="CP4:CP67" si="50">CK4</f>
        <v>5.37</v>
      </c>
      <c r="CQ4" s="61">
        <f t="shared" ref="CQ4:CQ67" si="51">CO4*CP4</f>
        <v>0</v>
      </c>
      <c r="CR4" s="161">
        <f>(A!C5-NF!CP4)*NF!CO4</f>
        <v>0</v>
      </c>
      <c r="CS4" s="109"/>
      <c r="CT4" s="62">
        <f t="shared" ref="CT4:CT67" si="52">CP4</f>
        <v>5.37</v>
      </c>
      <c r="CU4" s="61">
        <f t="shared" ref="CU4:CU67" si="53">CT4*CS4</f>
        <v>0</v>
      </c>
      <c r="CV4" s="61">
        <f>(A!C5-NF!CT4)*NF!CS4</f>
        <v>0</v>
      </c>
      <c r="CW4" s="61" t="str">
        <f t="shared" ref="CW4:CW67" si="54">A4</f>
        <v>Polpa Neston Iog. 2 Sabores 540g</v>
      </c>
      <c r="CX4" s="109"/>
      <c r="CY4" s="62">
        <f t="shared" ref="CY4:CY67" si="55">CT4</f>
        <v>5.37</v>
      </c>
      <c r="CZ4" s="61">
        <f t="shared" ref="CZ4:CZ67" si="56">CX4*CY4</f>
        <v>0</v>
      </c>
      <c r="DA4" s="161">
        <f>(A!C5-NF!CY4)*NF!CX4</f>
        <v>0</v>
      </c>
      <c r="DB4" s="109"/>
      <c r="DC4" s="62">
        <f t="shared" ref="DC4:DC67" si="57">CY4</f>
        <v>5.37</v>
      </c>
      <c r="DD4" s="61">
        <f t="shared" ref="DD4:DD67" si="58">DC4*DB4</f>
        <v>0</v>
      </c>
      <c r="DE4" s="61">
        <f>(A!C5-NF!DC4)*NF!DB4</f>
        <v>0</v>
      </c>
      <c r="DF4" s="61" t="str">
        <f t="shared" ref="DF4:DF67" si="59">A4</f>
        <v>Polpa Neston Iog. 2 Sabores 540g</v>
      </c>
      <c r="DG4" s="109"/>
      <c r="DH4" s="62">
        <f t="shared" ref="DH4:DH67" si="60">DC4</f>
        <v>5.37</v>
      </c>
      <c r="DI4" s="61">
        <f t="shared" ref="DI4:DI67" si="61">DG4*DH4</f>
        <v>0</v>
      </c>
      <c r="DJ4" s="161">
        <f>(A!C5-NF!DH4)*NF!DG4</f>
        <v>0</v>
      </c>
      <c r="DK4" s="109"/>
      <c r="DL4" s="62">
        <f t="shared" ref="DL4:DL67" si="62">DH4</f>
        <v>5.37</v>
      </c>
      <c r="DM4" s="61">
        <f t="shared" ref="DM4:DM67" si="63">DL4*DK4</f>
        <v>0</v>
      </c>
      <c r="DN4" s="61">
        <f>(A!C5-NF!DL4)*NF!DK4</f>
        <v>0</v>
      </c>
      <c r="DO4" s="61" t="str">
        <f t="shared" ref="DO4:DO67" si="64">A4</f>
        <v>Polpa Neston Iog. 2 Sabores 540g</v>
      </c>
      <c r="DP4" s="109"/>
      <c r="DQ4" s="62">
        <f t="shared" ref="DQ4:DQ67" si="65">DL4</f>
        <v>5.37</v>
      </c>
      <c r="DR4" s="61">
        <f t="shared" ref="DR4:DR67" si="66">DP4*DQ4</f>
        <v>0</v>
      </c>
      <c r="DS4" s="161">
        <f>(A!C5-NF!DQ4)*NF!DP4</f>
        <v>0</v>
      </c>
      <c r="DT4" s="109"/>
      <c r="DU4" s="62">
        <f t="shared" ref="DU4:DU67" si="67">DQ4</f>
        <v>5.37</v>
      </c>
      <c r="DV4" s="61">
        <f t="shared" ref="DV4:DV67" si="68">DU4*DT4</f>
        <v>0</v>
      </c>
      <c r="DW4" s="61">
        <f>(A!C5-NF!DU4)*NF!DT4</f>
        <v>0</v>
      </c>
      <c r="DX4" s="61" t="str">
        <f t="shared" ref="DX4:DX67" si="69">A4</f>
        <v>Polpa Neston Iog. 2 Sabores 540g</v>
      </c>
      <c r="DY4" s="109"/>
      <c r="DZ4" s="62">
        <f t="shared" ref="DZ4:DZ67" si="70">DU4</f>
        <v>5.37</v>
      </c>
      <c r="EA4" s="61">
        <f t="shared" ref="EA4:EA67" si="71">DY4*DZ4</f>
        <v>0</v>
      </c>
      <c r="EB4" s="161">
        <f>(A!C5-NF!DZ4)*NF!DY4</f>
        <v>0</v>
      </c>
      <c r="EC4" s="109"/>
      <c r="ED4" s="62">
        <f t="shared" ref="ED4:ED67" si="72">DZ4</f>
        <v>5.37</v>
      </c>
      <c r="EE4" s="61">
        <f t="shared" ref="EE4:EE67" si="73">ED4*EC4</f>
        <v>0</v>
      </c>
      <c r="EF4" s="61">
        <f>(A!C5-NF!ED4)*NF!EC4</f>
        <v>0</v>
      </c>
      <c r="EG4" s="61" t="str">
        <f t="shared" ref="EG4:EG67" si="74">A4</f>
        <v>Polpa Neston Iog. 2 Sabores 540g</v>
      </c>
      <c r="EH4" s="109"/>
      <c r="EI4" s="62">
        <f t="shared" ref="EI4:EI67" si="75">ED4</f>
        <v>5.37</v>
      </c>
      <c r="EJ4" s="61">
        <f t="shared" ref="EJ4:EJ67" si="76">EH4*EI4</f>
        <v>0</v>
      </c>
      <c r="EK4" s="161">
        <f>(A!C5-NF!EI4)*NF!EH4</f>
        <v>0</v>
      </c>
      <c r="EL4" s="109"/>
      <c r="EM4" s="62">
        <f t="shared" ref="EM4:EM67" si="77">EI4</f>
        <v>5.37</v>
      </c>
      <c r="EN4" s="61">
        <f t="shared" ref="EN4:EN67" si="78">EM4*EL4</f>
        <v>0</v>
      </c>
      <c r="EO4" s="161">
        <f>(A!C5-NF!EM4)*NF!EL4</f>
        <v>0</v>
      </c>
      <c r="EP4" s="61" t="str">
        <f t="shared" ref="EP4:EP67" si="79">A4</f>
        <v>Polpa Neston Iog. 2 Sabores 540g</v>
      </c>
      <c r="EQ4" s="109"/>
      <c r="ER4" s="62">
        <f t="shared" ref="ER4:ER67" si="80">EM4</f>
        <v>5.37</v>
      </c>
      <c r="ES4" s="61">
        <f t="shared" ref="ES4:ES67" si="81">EQ4*ER4</f>
        <v>0</v>
      </c>
      <c r="ET4" s="161">
        <f>(A!C5-NF!ER4)*NF!EQ4</f>
        <v>0</v>
      </c>
      <c r="EU4" s="109"/>
      <c r="EV4" s="62">
        <f t="shared" ref="EV4:EV67" si="82">ER4</f>
        <v>5.37</v>
      </c>
      <c r="EW4" s="61">
        <f t="shared" ref="EW4:EW67" si="83">EV4*EU4</f>
        <v>0</v>
      </c>
      <c r="EX4" s="161">
        <f>(A!C5-NF!EV4)*NF!EU4</f>
        <v>0</v>
      </c>
      <c r="EY4" s="61" t="str">
        <f t="shared" ref="EY4:EY67" si="84">A4</f>
        <v>Polpa Neston Iog. 2 Sabores 540g</v>
      </c>
      <c r="EZ4" s="109"/>
      <c r="FA4" s="62">
        <f t="shared" ref="FA4:FA67" si="85">EV4</f>
        <v>5.37</v>
      </c>
      <c r="FB4" s="61">
        <f t="shared" ref="FB4:FB67" si="86">EZ4*FA4</f>
        <v>0</v>
      </c>
      <c r="FC4" s="161">
        <f>(A!C5-NF!FA4)*NF!EZ4</f>
        <v>0</v>
      </c>
      <c r="FD4" s="109"/>
      <c r="FE4" s="62">
        <f t="shared" ref="FE4:FE67" si="87">FA4</f>
        <v>5.37</v>
      </c>
      <c r="FF4" s="61">
        <f t="shared" ref="FF4:FF67" si="88">FE4*FD4</f>
        <v>0</v>
      </c>
      <c r="FG4" s="161">
        <f>(A!C5-NF!FE4)*NF!FD4</f>
        <v>0</v>
      </c>
      <c r="FH4" s="61" t="str">
        <f t="shared" ref="FH4:FH67" si="89">A4</f>
        <v>Polpa Neston Iog. 2 Sabores 540g</v>
      </c>
      <c r="FI4" s="109"/>
      <c r="FJ4" s="62">
        <f t="shared" ref="FJ4:FJ67" si="90">FE4</f>
        <v>5.37</v>
      </c>
      <c r="FK4" s="61">
        <f t="shared" ref="FK4:FK67" si="91">FI4*FJ4</f>
        <v>0</v>
      </c>
      <c r="FL4" s="161">
        <f>(A!C5-NF!FJ4)*NF!FI4</f>
        <v>0</v>
      </c>
      <c r="FM4" s="109"/>
      <c r="FN4" s="62">
        <f t="shared" ref="FN4:FN67" si="92">FJ4</f>
        <v>5.37</v>
      </c>
      <c r="FO4" s="61">
        <f t="shared" ref="FO4:FO67" si="93">FN4*FM4</f>
        <v>0</v>
      </c>
      <c r="FP4" s="161">
        <f>(A!C5-NF!FN4)*NF!FM4</f>
        <v>0</v>
      </c>
      <c r="FQ4" s="61" t="str">
        <f t="shared" ref="FQ4:FQ67" si="94">A4</f>
        <v>Polpa Neston Iog. 2 Sabores 540g</v>
      </c>
      <c r="FR4" s="109"/>
      <c r="FS4" s="62">
        <f t="shared" ref="FS4:FS67" si="95">FN4</f>
        <v>5.37</v>
      </c>
      <c r="FT4" s="161">
        <f t="shared" ref="FT4:FT67" si="96">FR4*FS4</f>
        <v>0</v>
      </c>
      <c r="FU4" s="161">
        <f>(A!C5-NF!FS4)*NF!FR4</f>
        <v>0</v>
      </c>
      <c r="FV4" s="109"/>
      <c r="FW4" s="62">
        <f t="shared" ref="FW4:FW67" si="97">FS4</f>
        <v>5.37</v>
      </c>
      <c r="FX4" s="61">
        <f t="shared" ref="FX4:FX67" si="98">FW4*FV4</f>
        <v>0</v>
      </c>
      <c r="FY4" s="161">
        <f>(A!C5-NF!FW4)*NF!FV4</f>
        <v>0</v>
      </c>
      <c r="FZ4" s="61" t="str">
        <f t="shared" ref="FZ4:FZ67" si="99">A4</f>
        <v>Polpa Neston Iog. 2 Sabores 540g</v>
      </c>
      <c r="GA4" s="109"/>
      <c r="GB4" s="62">
        <f t="shared" ref="GB4:GB67" si="100">FW4</f>
        <v>5.37</v>
      </c>
      <c r="GC4" s="61">
        <f t="shared" ref="GC4:GC67" si="101">GA4*GB4</f>
        <v>0</v>
      </c>
      <c r="GD4" s="161">
        <f>(A!C5-NF!GB4)*NF!GA4</f>
        <v>0</v>
      </c>
      <c r="GE4" s="109"/>
      <c r="GF4" s="62">
        <f t="shared" ref="GF4:GF67" si="102">GB4</f>
        <v>5.37</v>
      </c>
      <c r="GG4" s="61">
        <f t="shared" ref="GG4:GG67" si="103">GF4*GE4</f>
        <v>0</v>
      </c>
      <c r="GH4" s="161">
        <f>(A!C5-NF!GF4)*NF!GE4</f>
        <v>0</v>
      </c>
      <c r="GI4" s="61" t="str">
        <f t="shared" ref="GI4:GI67" si="104">A4</f>
        <v>Polpa Neston Iog. 2 Sabores 540g</v>
      </c>
      <c r="GJ4" s="109"/>
      <c r="GK4" s="62">
        <f t="shared" ref="GK4:GK67" si="105">GF4</f>
        <v>5.37</v>
      </c>
      <c r="GL4" s="61">
        <f t="shared" ref="GL4:GL67" si="106">GJ4*GK4</f>
        <v>0</v>
      </c>
      <c r="GM4" s="161">
        <f>(A!C5-NF!GK4)*NF!GJ4</f>
        <v>0</v>
      </c>
      <c r="GN4" s="109"/>
      <c r="GO4" s="62">
        <f t="shared" ref="GO4:GO67" si="107">GK4</f>
        <v>5.37</v>
      </c>
      <c r="GP4" s="61">
        <f t="shared" ref="GP4:GP67" si="108">GO4*GN4</f>
        <v>0</v>
      </c>
      <c r="GQ4" s="161">
        <f>(A!C5-NF!GO4)*NF!GN4</f>
        <v>0</v>
      </c>
      <c r="GR4" s="61" t="str">
        <f t="shared" ref="GR4:GR67" si="109">A4</f>
        <v>Polpa Neston Iog. 2 Sabores 540g</v>
      </c>
      <c r="GS4" s="109"/>
      <c r="GT4" s="62">
        <f t="shared" ref="GT4:GT67" si="110">GO4</f>
        <v>5.37</v>
      </c>
      <c r="GU4" s="61">
        <f t="shared" ref="GU4:GU67" si="111">GS4*GT4</f>
        <v>0</v>
      </c>
      <c r="GV4" s="161">
        <f>(A!C5-NF!GT4)*NF!GS4</f>
        <v>0</v>
      </c>
      <c r="GW4" s="109"/>
      <c r="GX4" s="62">
        <f t="shared" ref="GX4:GX67" si="112">GT4</f>
        <v>5.37</v>
      </c>
      <c r="GY4" s="61">
        <f t="shared" ref="GY4:GY67" si="113">GX4*GW4</f>
        <v>0</v>
      </c>
      <c r="GZ4" s="161">
        <f>(A!C5-NF!GX4)*NF!GW4</f>
        <v>0</v>
      </c>
      <c r="HA4" s="61" t="str">
        <f t="shared" ref="HA4:HA67" si="114">A4</f>
        <v>Polpa Neston Iog. 2 Sabores 540g</v>
      </c>
      <c r="HB4" s="109"/>
      <c r="HC4" s="62">
        <f t="shared" ref="HC4:HC67" si="115">GX4</f>
        <v>5.37</v>
      </c>
      <c r="HD4" s="61">
        <f t="shared" ref="HD4:HD67" si="116">HB4*HC4</f>
        <v>0</v>
      </c>
      <c r="HE4" s="161">
        <f>(A!C5-NF!HC4)*NF!HB4</f>
        <v>0</v>
      </c>
      <c r="HF4" s="109"/>
      <c r="HG4" s="62">
        <f t="shared" ref="HG4:HG67" si="117">HC4</f>
        <v>5.37</v>
      </c>
      <c r="HH4" s="61">
        <f t="shared" ref="HH4:HH67" si="118">HG4*HF4</f>
        <v>0</v>
      </c>
      <c r="HI4" s="161">
        <f>(A!C5-NF!HG4)*NF!HF4</f>
        <v>0</v>
      </c>
      <c r="HJ4" s="61" t="str">
        <f t="shared" ref="HJ4:HJ67" si="119">A4</f>
        <v>Polpa Neston Iog. 2 Sabores 540g</v>
      </c>
      <c r="HK4" s="109"/>
      <c r="HL4" s="62">
        <f t="shared" ref="HL4:HL67" si="120">HG4</f>
        <v>5.37</v>
      </c>
      <c r="HM4" s="61">
        <f t="shared" ref="HM4:HM67" si="121">HK4*HL4</f>
        <v>0</v>
      </c>
      <c r="HN4" s="161">
        <f>(A!C5-NF!HL4)*NF!HK4</f>
        <v>0</v>
      </c>
      <c r="HO4" s="109"/>
      <c r="HP4" s="62">
        <f t="shared" ref="HP4:HP67" si="122">HL4</f>
        <v>5.37</v>
      </c>
      <c r="HQ4" s="61">
        <f t="shared" ref="HQ4:HQ67" si="123">HP4*HO4</f>
        <v>0</v>
      </c>
      <c r="HR4" s="161">
        <f>(A!C5-NF!HP4)*NF!HO4</f>
        <v>0</v>
      </c>
      <c r="HS4" s="61" t="str">
        <f t="shared" ref="HS4:HS67" si="124">A4</f>
        <v>Polpa Neston Iog. 2 Sabores 540g</v>
      </c>
      <c r="HT4" s="109"/>
      <c r="HU4" s="62">
        <f t="shared" ref="HU4:HU67" si="125">HP4</f>
        <v>5.37</v>
      </c>
      <c r="HV4" s="61">
        <f t="shared" ref="HV4:HV67" si="126">HT4*HU4</f>
        <v>0</v>
      </c>
      <c r="HW4" s="161">
        <f>(A!C5-NF!HU4)*NF!HT4</f>
        <v>0</v>
      </c>
      <c r="HX4" s="109"/>
      <c r="HY4" s="62">
        <f t="shared" ref="HY4:HY67" si="127">HU4</f>
        <v>5.37</v>
      </c>
      <c r="HZ4" s="61">
        <f t="shared" ref="HZ4:HZ67" si="128">HY4*HX4</f>
        <v>0</v>
      </c>
      <c r="IA4" s="161">
        <f>(A!C5-NF!HY4)*NF!HX4</f>
        <v>0</v>
      </c>
      <c r="IB4" s="61" t="str">
        <f t="shared" ref="IB4:IB67" si="129">A4</f>
        <v>Polpa Neston Iog. 2 Sabores 540g</v>
      </c>
      <c r="IC4" s="109"/>
      <c r="ID4" s="62">
        <f t="shared" ref="ID4:ID67" si="130">HY4</f>
        <v>5.37</v>
      </c>
      <c r="IE4" s="61">
        <f t="shared" ref="IE4:IE67" si="131">ID4*IC4</f>
        <v>0</v>
      </c>
      <c r="IF4" s="161">
        <f>(A!C5-NF!ID4)*NF!IC4</f>
        <v>0</v>
      </c>
      <c r="IG4" s="61" t="str">
        <f t="shared" ref="IG4:IG67" si="132">A4</f>
        <v>Polpa Neston Iog. 2 Sabores 540g</v>
      </c>
      <c r="IH4" s="109"/>
      <c r="II4" s="62">
        <f t="shared" ref="II4:II67" si="133">ID4</f>
        <v>5.37</v>
      </c>
      <c r="IJ4" s="61">
        <f t="shared" ref="IJ4:IJ67" si="134">II4*IH4</f>
        <v>0</v>
      </c>
      <c r="IK4" s="161">
        <f>(A!C5-NF!II4)*NF!IH4</f>
        <v>0</v>
      </c>
      <c r="IL4" s="61" t="str">
        <f t="shared" ref="IL4:IL67" si="135">A4</f>
        <v>Polpa Neston Iog. 2 Sabores 540g</v>
      </c>
      <c r="IM4" s="61"/>
      <c r="IN4" s="61">
        <f t="shared" ref="IN4:IN67" si="136">II4</f>
        <v>5.37</v>
      </c>
      <c r="IO4" s="61">
        <f t="shared" ref="IO4:IO67" si="137">IM4*IN4</f>
        <v>0</v>
      </c>
      <c r="IP4" s="161">
        <f>(A!C5-NF!IN4)*NF!IM4</f>
        <v>0</v>
      </c>
      <c r="IQ4" s="61">
        <f t="shared" ref="IQ4:IQ67" si="138">C4+G4+L4+P4+U4+Y4+AD4+AH4+AM4+AQ4+AV4+AZ4+BE4+BI4+BN4+BR4+BW4+CA4+CF4+CJ4+CO4+CS4+CX4+DB4+DG4+DK4+DP4+DT4+DY4+EC4+EH4+EL4+EQ4+EU4+EZ4+FD4+FI4+FM4+FR4+FV4+GA4+GE4+GJ4+GN4+GS4+GW4+HB4+HF4+HK4+HO4+HT4+HX4+IC4+IH4+IM4</f>
        <v>0</v>
      </c>
      <c r="IR4" s="107">
        <f t="shared" ref="IR4:IR67" si="139">E4+I4+N4+R4+W4+AA4+AF4+AJ4+AO4+AS4+AX4+BB4+BG4+BK4+BP4+BT4+BY4+CC4+CH4+CL4+CQ4+CU4+CZ4+DD4+DI4+DM4+DR4+DV4+EA4+EE4+EJ4+IJ4+IE4+HZ4+HV4+HQ4+HM4+HH4+HD4+GY4+GU4+GP4+GL4+GG4+GC4+FX4+FT4+FO4+FK4+FF4+FB4+EW4+ES4+EN4+IO4</f>
        <v>0</v>
      </c>
      <c r="IS4" s="97" t="e">
        <f t="shared" ref="IS4:IS67" si="140">IR4/IQ4</f>
        <v>#DIV/0!</v>
      </c>
      <c r="IT4" s="162"/>
      <c r="IU4" s="162"/>
      <c r="IV4" s="162"/>
    </row>
    <row r="5" spans="1:256" x14ac:dyDescent="0.2">
      <c r="A5" s="163" t="str">
        <f>A!B6</f>
        <v>Polpa Iogurte Morango 540g</v>
      </c>
      <c r="B5" s="163">
        <f>A!C6</f>
        <v>4.22</v>
      </c>
      <c r="C5" s="104"/>
      <c r="D5" s="102">
        <f t="shared" si="0"/>
        <v>4.22</v>
      </c>
      <c r="E5" s="103">
        <f t="shared" si="1"/>
        <v>0</v>
      </c>
      <c r="F5" s="105">
        <f>(A!C6-NF!D5)*NF!C5</f>
        <v>0</v>
      </c>
      <c r="G5" s="104"/>
      <c r="H5" s="102">
        <f t="shared" si="2"/>
        <v>4.22</v>
      </c>
      <c r="I5" s="59">
        <f t="shared" si="3"/>
        <v>0</v>
      </c>
      <c r="J5" s="59">
        <f>(A!C6-NF!H5)*NF!G5</f>
        <v>0</v>
      </c>
      <c r="K5" s="59" t="str">
        <f t="shared" si="4"/>
        <v>Polpa Iogurte Morango 540g</v>
      </c>
      <c r="L5" s="104"/>
      <c r="M5" s="60">
        <f t="shared" si="5"/>
        <v>4.22</v>
      </c>
      <c r="N5" s="103">
        <f t="shared" si="6"/>
        <v>0</v>
      </c>
      <c r="O5" s="105">
        <f>(A!C6-NF!M5)*NF!L5</f>
        <v>0</v>
      </c>
      <c r="P5" s="104"/>
      <c r="Q5" s="102">
        <f t="shared" si="7"/>
        <v>4.22</v>
      </c>
      <c r="R5" s="59">
        <f t="shared" si="8"/>
        <v>0</v>
      </c>
      <c r="S5" s="103">
        <f>(A!C6-NF!Q5)*NF!P5</f>
        <v>0</v>
      </c>
      <c r="T5" s="103" t="str">
        <f t="shared" si="9"/>
        <v>Polpa Iogurte Morango 540g</v>
      </c>
      <c r="U5" s="104"/>
      <c r="V5" s="102">
        <f t="shared" si="10"/>
        <v>4.22</v>
      </c>
      <c r="W5" s="59">
        <f t="shared" si="11"/>
        <v>0</v>
      </c>
      <c r="X5" s="106">
        <f>(A!C6-NF!V5)*NF!U5</f>
        <v>0</v>
      </c>
      <c r="Y5" s="104"/>
      <c r="Z5" s="60">
        <f t="shared" si="12"/>
        <v>4.22</v>
      </c>
      <c r="AA5" s="59">
        <f t="shared" si="13"/>
        <v>0</v>
      </c>
      <c r="AB5" s="59">
        <f>(A!C6-NF!Z5)*NF!Y5</f>
        <v>0</v>
      </c>
      <c r="AC5" s="59" t="str">
        <f t="shared" si="14"/>
        <v>Polpa Iogurte Morango 540g</v>
      </c>
      <c r="AD5" s="104"/>
      <c r="AE5" s="60">
        <f t="shared" si="15"/>
        <v>4.22</v>
      </c>
      <c r="AF5" s="59">
        <f t="shared" si="16"/>
        <v>0</v>
      </c>
      <c r="AG5" s="106">
        <f>(A!C6-NF!AE5)*NF!AD5</f>
        <v>0</v>
      </c>
      <c r="AH5" s="104"/>
      <c r="AI5" s="60">
        <f t="shared" si="17"/>
        <v>4.22</v>
      </c>
      <c r="AJ5" s="59">
        <f t="shared" si="18"/>
        <v>0</v>
      </c>
      <c r="AK5" s="59">
        <f>(A!C6-NF!AI5)*NF!AH5</f>
        <v>0</v>
      </c>
      <c r="AL5" s="59" t="str">
        <f t="shared" si="19"/>
        <v>Polpa Iogurte Morango 540g</v>
      </c>
      <c r="AM5" s="104"/>
      <c r="AN5" s="60">
        <f t="shared" si="20"/>
        <v>4.22</v>
      </c>
      <c r="AO5" s="59">
        <f t="shared" si="21"/>
        <v>0</v>
      </c>
      <c r="AP5" s="106">
        <f>(A!C6-NF!AN5)*NF!AM5</f>
        <v>0</v>
      </c>
      <c r="AQ5" s="104"/>
      <c r="AR5" s="60">
        <f t="shared" si="22"/>
        <v>4.22</v>
      </c>
      <c r="AS5" s="59">
        <f t="shared" si="23"/>
        <v>0</v>
      </c>
      <c r="AT5" s="59">
        <f>(A!C6-NF!AR5)*NF!AQ5</f>
        <v>0</v>
      </c>
      <c r="AU5" s="59" t="str">
        <f t="shared" si="24"/>
        <v>Polpa Iogurte Morango 540g</v>
      </c>
      <c r="AV5" s="104"/>
      <c r="AW5" s="60">
        <f t="shared" si="25"/>
        <v>4.22</v>
      </c>
      <c r="AX5" s="59">
        <f t="shared" si="26"/>
        <v>0</v>
      </c>
      <c r="AY5" s="106">
        <f>(A!C6-NF!AW5)*NF!AV5</f>
        <v>0</v>
      </c>
      <c r="AZ5" s="104"/>
      <c r="BA5" s="60">
        <f t="shared" si="27"/>
        <v>4.22</v>
      </c>
      <c r="BB5" s="59">
        <f t="shared" si="28"/>
        <v>0</v>
      </c>
      <c r="BC5" s="59">
        <f>(A!C6-NF!BA5)*NF!AZ5</f>
        <v>0</v>
      </c>
      <c r="BD5" s="59" t="str">
        <f t="shared" si="29"/>
        <v>Polpa Iogurte Morango 540g</v>
      </c>
      <c r="BE5" s="104"/>
      <c r="BF5" s="60">
        <f t="shared" si="30"/>
        <v>4.22</v>
      </c>
      <c r="BG5" s="59">
        <f t="shared" si="31"/>
        <v>0</v>
      </c>
      <c r="BH5" s="106">
        <f>(A!C6-NF!BF5)*NF!BE5</f>
        <v>0</v>
      </c>
      <c r="BI5" s="104"/>
      <c r="BJ5" s="60">
        <f t="shared" si="32"/>
        <v>4.22</v>
      </c>
      <c r="BK5" s="59">
        <f t="shared" si="33"/>
        <v>0</v>
      </c>
      <c r="BL5" s="59">
        <f>(A!C6-NF!BJ5)*NF!BI5</f>
        <v>0</v>
      </c>
      <c r="BM5" s="59" t="str">
        <f t="shared" si="34"/>
        <v>Polpa Iogurte Morango 540g</v>
      </c>
      <c r="BN5" s="104"/>
      <c r="BO5" s="60">
        <f t="shared" si="35"/>
        <v>4.22</v>
      </c>
      <c r="BP5" s="59">
        <f t="shared" si="36"/>
        <v>0</v>
      </c>
      <c r="BQ5" s="106">
        <f>(A!C6-NF!BO5)*NF!BN5</f>
        <v>0</v>
      </c>
      <c r="BR5" s="104"/>
      <c r="BS5" s="60">
        <f t="shared" si="37"/>
        <v>4.22</v>
      </c>
      <c r="BT5" s="59">
        <f t="shared" si="38"/>
        <v>0</v>
      </c>
      <c r="BU5" s="59">
        <f>(A!C6-NF!BS5)*NF!BR5</f>
        <v>0</v>
      </c>
      <c r="BV5" s="59" t="str">
        <f t="shared" si="39"/>
        <v>Polpa Iogurte Morango 540g</v>
      </c>
      <c r="BW5" s="104"/>
      <c r="BX5" s="60">
        <f t="shared" si="40"/>
        <v>4.22</v>
      </c>
      <c r="BY5" s="59">
        <f t="shared" si="41"/>
        <v>0</v>
      </c>
      <c r="BZ5" s="106">
        <f>(A!C6-NF!BX5)*NF!BW5</f>
        <v>0</v>
      </c>
      <c r="CA5" s="104"/>
      <c r="CB5" s="60">
        <f t="shared" si="42"/>
        <v>4.22</v>
      </c>
      <c r="CC5" s="59">
        <f t="shared" si="43"/>
        <v>0</v>
      </c>
      <c r="CD5" s="59">
        <f>(A!C6-NF!CB5)*NF!CA5</f>
        <v>0</v>
      </c>
      <c r="CE5" s="59" t="str">
        <f t="shared" si="44"/>
        <v>Polpa Iogurte Morango 540g</v>
      </c>
      <c r="CF5" s="104"/>
      <c r="CG5" s="60">
        <f t="shared" si="45"/>
        <v>4.22</v>
      </c>
      <c r="CH5" s="59">
        <f t="shared" si="46"/>
        <v>0</v>
      </c>
      <c r="CI5" s="106">
        <f>(A!C6-NF!CG5)*NF!CF5</f>
        <v>0</v>
      </c>
      <c r="CJ5" s="104"/>
      <c r="CK5" s="60">
        <f t="shared" si="47"/>
        <v>4.22</v>
      </c>
      <c r="CL5" s="59">
        <f t="shared" si="48"/>
        <v>0</v>
      </c>
      <c r="CM5" s="59">
        <f>(A!C6-NF!CK5)*NF!CJ5</f>
        <v>0</v>
      </c>
      <c r="CN5" s="59" t="str">
        <f t="shared" si="49"/>
        <v>Polpa Iogurte Morango 540g</v>
      </c>
      <c r="CO5" s="104"/>
      <c r="CP5" s="60">
        <f t="shared" si="50"/>
        <v>4.22</v>
      </c>
      <c r="CQ5" s="59">
        <f t="shared" si="51"/>
        <v>0</v>
      </c>
      <c r="CR5" s="106">
        <f>(A!C6-NF!CP5)*NF!CO5</f>
        <v>0</v>
      </c>
      <c r="CS5" s="104"/>
      <c r="CT5" s="60">
        <f t="shared" si="52"/>
        <v>4.22</v>
      </c>
      <c r="CU5" s="59">
        <f t="shared" si="53"/>
        <v>0</v>
      </c>
      <c r="CV5" s="59">
        <f>(A!C6-NF!CT5)*NF!CS5</f>
        <v>0</v>
      </c>
      <c r="CW5" s="59" t="str">
        <f t="shared" si="54"/>
        <v>Polpa Iogurte Morango 540g</v>
      </c>
      <c r="CX5" s="104"/>
      <c r="CY5" s="60">
        <f t="shared" si="55"/>
        <v>4.22</v>
      </c>
      <c r="CZ5" s="59">
        <f t="shared" si="56"/>
        <v>0</v>
      </c>
      <c r="DA5" s="106">
        <f>(A!C6-NF!CY5)*NF!CX5</f>
        <v>0</v>
      </c>
      <c r="DB5" s="104"/>
      <c r="DC5" s="60">
        <f t="shared" si="57"/>
        <v>4.22</v>
      </c>
      <c r="DD5" s="59">
        <f t="shared" si="58"/>
        <v>0</v>
      </c>
      <c r="DE5" s="59">
        <f>(A!C6-NF!DC5)*NF!DB5</f>
        <v>0</v>
      </c>
      <c r="DF5" s="59" t="str">
        <f t="shared" si="59"/>
        <v>Polpa Iogurte Morango 540g</v>
      </c>
      <c r="DG5" s="104"/>
      <c r="DH5" s="60">
        <f t="shared" si="60"/>
        <v>4.22</v>
      </c>
      <c r="DI5" s="59">
        <f t="shared" si="61"/>
        <v>0</v>
      </c>
      <c r="DJ5" s="106">
        <f>(A!C6-NF!DH5)*NF!DG5</f>
        <v>0</v>
      </c>
      <c r="DK5" s="104"/>
      <c r="DL5" s="60">
        <f t="shared" si="62"/>
        <v>4.22</v>
      </c>
      <c r="DM5" s="59">
        <f t="shared" si="63"/>
        <v>0</v>
      </c>
      <c r="DN5" s="59">
        <f>(A!C6-NF!DL5)*NF!DK5</f>
        <v>0</v>
      </c>
      <c r="DO5" s="59" t="str">
        <f t="shared" si="64"/>
        <v>Polpa Iogurte Morango 540g</v>
      </c>
      <c r="DP5" s="104"/>
      <c r="DQ5" s="60">
        <f t="shared" si="65"/>
        <v>4.22</v>
      </c>
      <c r="DR5" s="59">
        <f t="shared" si="66"/>
        <v>0</v>
      </c>
      <c r="DS5" s="106">
        <f>(A!C6-NF!DQ5)*NF!DP5</f>
        <v>0</v>
      </c>
      <c r="DT5" s="104"/>
      <c r="DU5" s="60">
        <f t="shared" si="67"/>
        <v>4.22</v>
      </c>
      <c r="DV5" s="59">
        <f t="shared" si="68"/>
        <v>0</v>
      </c>
      <c r="DW5" s="59">
        <f>(A!C6-NF!DU5)*NF!DT5</f>
        <v>0</v>
      </c>
      <c r="DX5" s="59" t="str">
        <f t="shared" si="69"/>
        <v>Polpa Iogurte Morango 540g</v>
      </c>
      <c r="DY5" s="104"/>
      <c r="DZ5" s="60">
        <f t="shared" si="70"/>
        <v>4.22</v>
      </c>
      <c r="EA5" s="59">
        <f t="shared" si="71"/>
        <v>0</v>
      </c>
      <c r="EB5" s="106">
        <f>(A!C6-NF!DZ5)*NF!DY5</f>
        <v>0</v>
      </c>
      <c r="EC5" s="104"/>
      <c r="ED5" s="60">
        <f t="shared" si="72"/>
        <v>4.22</v>
      </c>
      <c r="EE5" s="59">
        <f t="shared" si="73"/>
        <v>0</v>
      </c>
      <c r="EF5" s="59">
        <f>(A!C6-NF!ED5)*NF!EC5</f>
        <v>0</v>
      </c>
      <c r="EG5" s="59" t="str">
        <f t="shared" si="74"/>
        <v>Polpa Iogurte Morango 540g</v>
      </c>
      <c r="EH5" s="104"/>
      <c r="EI5" s="60">
        <f t="shared" si="75"/>
        <v>4.22</v>
      </c>
      <c r="EJ5" s="59">
        <f t="shared" si="76"/>
        <v>0</v>
      </c>
      <c r="EK5" s="106">
        <f>(A!C6-NF!EI5)*NF!EH5</f>
        <v>0</v>
      </c>
      <c r="EL5" s="104"/>
      <c r="EM5" s="60">
        <f t="shared" si="77"/>
        <v>4.22</v>
      </c>
      <c r="EN5" s="59">
        <f t="shared" si="78"/>
        <v>0</v>
      </c>
      <c r="EO5" s="106">
        <f>(A!C6-NF!EM5)*NF!EL5</f>
        <v>0</v>
      </c>
      <c r="EP5" s="59" t="str">
        <f t="shared" si="79"/>
        <v>Polpa Iogurte Morango 540g</v>
      </c>
      <c r="EQ5" s="104"/>
      <c r="ER5" s="60">
        <f t="shared" si="80"/>
        <v>4.22</v>
      </c>
      <c r="ES5" s="59">
        <f t="shared" si="81"/>
        <v>0</v>
      </c>
      <c r="ET5" s="106">
        <f>(A!C6-NF!ER5)*NF!EQ5</f>
        <v>0</v>
      </c>
      <c r="EU5" s="104"/>
      <c r="EV5" s="60">
        <f t="shared" si="82"/>
        <v>4.22</v>
      </c>
      <c r="EW5" s="59">
        <f t="shared" si="83"/>
        <v>0</v>
      </c>
      <c r="EX5" s="106">
        <f>(A!C6-NF!EV5)*NF!EU5</f>
        <v>0</v>
      </c>
      <c r="EY5" s="59" t="str">
        <f t="shared" si="84"/>
        <v>Polpa Iogurte Morango 540g</v>
      </c>
      <c r="EZ5" s="104"/>
      <c r="FA5" s="60">
        <f t="shared" si="85"/>
        <v>4.22</v>
      </c>
      <c r="FB5" s="59">
        <f t="shared" si="86"/>
        <v>0</v>
      </c>
      <c r="FC5" s="106">
        <f>(A!C6-NF!FA5)*NF!EZ5</f>
        <v>0</v>
      </c>
      <c r="FD5" s="104"/>
      <c r="FE5" s="60">
        <f t="shared" si="87"/>
        <v>4.22</v>
      </c>
      <c r="FF5" s="59">
        <f t="shared" si="88"/>
        <v>0</v>
      </c>
      <c r="FG5" s="106">
        <f>(A!C6-NF!FE5)*NF!FD5</f>
        <v>0</v>
      </c>
      <c r="FH5" s="59" t="str">
        <f t="shared" si="89"/>
        <v>Polpa Iogurte Morango 540g</v>
      </c>
      <c r="FI5" s="104"/>
      <c r="FJ5" s="60">
        <f t="shared" si="90"/>
        <v>4.22</v>
      </c>
      <c r="FK5" s="59">
        <f t="shared" si="91"/>
        <v>0</v>
      </c>
      <c r="FL5" s="106">
        <f>(A!C6-NF!FJ5)*NF!FI5</f>
        <v>0</v>
      </c>
      <c r="FM5" s="104"/>
      <c r="FN5" s="60">
        <f t="shared" si="92"/>
        <v>4.22</v>
      </c>
      <c r="FO5" s="59">
        <f t="shared" si="93"/>
        <v>0</v>
      </c>
      <c r="FP5" s="106">
        <f>(A!C6-NF!FN5)*NF!FM5</f>
        <v>0</v>
      </c>
      <c r="FQ5" s="59" t="str">
        <f t="shared" si="94"/>
        <v>Polpa Iogurte Morango 540g</v>
      </c>
      <c r="FR5" s="104"/>
      <c r="FS5" s="60">
        <f t="shared" si="95"/>
        <v>4.22</v>
      </c>
      <c r="FT5" s="106">
        <f t="shared" si="96"/>
        <v>0</v>
      </c>
      <c r="FU5" s="106">
        <f>(A!C6-NF!FS5)*NF!FR5</f>
        <v>0</v>
      </c>
      <c r="FV5" s="104"/>
      <c r="FW5" s="60">
        <f t="shared" si="97"/>
        <v>4.22</v>
      </c>
      <c r="FX5" s="59">
        <f t="shared" si="98"/>
        <v>0</v>
      </c>
      <c r="FY5" s="106">
        <f>(A!C6-NF!FW5)*NF!FV5</f>
        <v>0</v>
      </c>
      <c r="FZ5" s="59" t="str">
        <f t="shared" si="99"/>
        <v>Polpa Iogurte Morango 540g</v>
      </c>
      <c r="GA5" s="104"/>
      <c r="GB5" s="60">
        <f t="shared" si="100"/>
        <v>4.22</v>
      </c>
      <c r="GC5" s="59">
        <f t="shared" si="101"/>
        <v>0</v>
      </c>
      <c r="GD5" s="106">
        <f>(A!C6-NF!GB5)*NF!GA5</f>
        <v>0</v>
      </c>
      <c r="GE5" s="104"/>
      <c r="GF5" s="60">
        <f t="shared" si="102"/>
        <v>4.22</v>
      </c>
      <c r="GG5" s="59">
        <f t="shared" si="103"/>
        <v>0</v>
      </c>
      <c r="GH5" s="106">
        <f>(A!C6-NF!GF5)*NF!GE5</f>
        <v>0</v>
      </c>
      <c r="GI5" s="59" t="str">
        <f t="shared" si="104"/>
        <v>Polpa Iogurte Morango 540g</v>
      </c>
      <c r="GJ5" s="104"/>
      <c r="GK5" s="60">
        <f t="shared" si="105"/>
        <v>4.22</v>
      </c>
      <c r="GL5" s="59">
        <f t="shared" si="106"/>
        <v>0</v>
      </c>
      <c r="GM5" s="106">
        <f>(A!C6-NF!GK5)*NF!GJ5</f>
        <v>0</v>
      </c>
      <c r="GN5" s="104"/>
      <c r="GO5" s="60">
        <f t="shared" si="107"/>
        <v>4.22</v>
      </c>
      <c r="GP5" s="59">
        <f t="shared" si="108"/>
        <v>0</v>
      </c>
      <c r="GQ5" s="106">
        <f>(A!C6-NF!GO5)*NF!GN5</f>
        <v>0</v>
      </c>
      <c r="GR5" s="59" t="str">
        <f t="shared" si="109"/>
        <v>Polpa Iogurte Morango 540g</v>
      </c>
      <c r="GS5" s="104"/>
      <c r="GT5" s="60">
        <f t="shared" si="110"/>
        <v>4.22</v>
      </c>
      <c r="GU5" s="59">
        <f t="shared" si="111"/>
        <v>0</v>
      </c>
      <c r="GV5" s="106">
        <f>(A!C6-NF!GT5)*NF!GS5</f>
        <v>0</v>
      </c>
      <c r="GW5" s="104"/>
      <c r="GX5" s="60">
        <f t="shared" si="112"/>
        <v>4.22</v>
      </c>
      <c r="GY5" s="59">
        <f t="shared" si="113"/>
        <v>0</v>
      </c>
      <c r="GZ5" s="106">
        <f>(A!C6-NF!GX5)*NF!GW5</f>
        <v>0</v>
      </c>
      <c r="HA5" s="59" t="str">
        <f t="shared" si="114"/>
        <v>Polpa Iogurte Morango 540g</v>
      </c>
      <c r="HB5" s="104"/>
      <c r="HC5" s="60">
        <f t="shared" si="115"/>
        <v>4.22</v>
      </c>
      <c r="HD5" s="59">
        <f t="shared" si="116"/>
        <v>0</v>
      </c>
      <c r="HE5" s="106">
        <f>(A!C6-NF!HC5)*NF!HB5</f>
        <v>0</v>
      </c>
      <c r="HF5" s="104"/>
      <c r="HG5" s="60">
        <f t="shared" si="117"/>
        <v>4.22</v>
      </c>
      <c r="HH5" s="59">
        <f t="shared" si="118"/>
        <v>0</v>
      </c>
      <c r="HI5" s="106">
        <f>(A!C6-NF!HG5)*NF!HF5</f>
        <v>0</v>
      </c>
      <c r="HJ5" s="59" t="str">
        <f t="shared" si="119"/>
        <v>Polpa Iogurte Morango 540g</v>
      </c>
      <c r="HK5" s="104"/>
      <c r="HL5" s="60">
        <f t="shared" si="120"/>
        <v>4.22</v>
      </c>
      <c r="HM5" s="59">
        <f t="shared" si="121"/>
        <v>0</v>
      </c>
      <c r="HN5" s="106">
        <f>(A!C6-NF!HL5)*NF!HK5</f>
        <v>0</v>
      </c>
      <c r="HO5" s="104"/>
      <c r="HP5" s="60">
        <f t="shared" si="122"/>
        <v>4.22</v>
      </c>
      <c r="HQ5" s="59">
        <f t="shared" si="123"/>
        <v>0</v>
      </c>
      <c r="HR5" s="106">
        <f>(A!C6-NF!HP5)*NF!HO5</f>
        <v>0</v>
      </c>
      <c r="HS5" s="59" t="str">
        <f t="shared" si="124"/>
        <v>Polpa Iogurte Morango 540g</v>
      </c>
      <c r="HT5" s="104"/>
      <c r="HU5" s="60">
        <f t="shared" si="125"/>
        <v>4.22</v>
      </c>
      <c r="HV5" s="59">
        <f t="shared" si="126"/>
        <v>0</v>
      </c>
      <c r="HW5" s="106">
        <f>(A!C6-NF!HU5)*NF!HT5</f>
        <v>0</v>
      </c>
      <c r="HX5" s="104"/>
      <c r="HY5" s="60">
        <f t="shared" si="127"/>
        <v>4.22</v>
      </c>
      <c r="HZ5" s="59">
        <f t="shared" si="128"/>
        <v>0</v>
      </c>
      <c r="IA5" s="106">
        <f>(A!C6-NF!HY5)*NF!HX5</f>
        <v>0</v>
      </c>
      <c r="IB5" s="59" t="str">
        <f t="shared" si="129"/>
        <v>Polpa Iogurte Morango 540g</v>
      </c>
      <c r="IC5" s="104"/>
      <c r="ID5" s="60">
        <f t="shared" si="130"/>
        <v>4.22</v>
      </c>
      <c r="IE5" s="59">
        <f t="shared" si="131"/>
        <v>0</v>
      </c>
      <c r="IF5" s="106">
        <f>(A!C6-NF!ID5)*NF!IC5</f>
        <v>0</v>
      </c>
      <c r="IG5" s="59" t="str">
        <f t="shared" si="132"/>
        <v>Polpa Iogurte Morango 540g</v>
      </c>
      <c r="IH5" s="104"/>
      <c r="II5" s="60">
        <f t="shared" si="133"/>
        <v>4.22</v>
      </c>
      <c r="IJ5" s="59">
        <f t="shared" si="134"/>
        <v>0</v>
      </c>
      <c r="IK5" s="106">
        <f>(A!C6-NF!II5)*NF!IH5</f>
        <v>0</v>
      </c>
      <c r="IL5" s="59" t="str">
        <f t="shared" si="135"/>
        <v>Polpa Iogurte Morango 540g</v>
      </c>
      <c r="IM5" s="59"/>
      <c r="IN5" s="59">
        <f t="shared" si="136"/>
        <v>4.22</v>
      </c>
      <c r="IO5" s="59">
        <f t="shared" si="137"/>
        <v>0</v>
      </c>
      <c r="IP5" s="106">
        <f>(A!C6-NF!IN5)*NF!IM5</f>
        <v>0</v>
      </c>
      <c r="IQ5" s="59">
        <f t="shared" si="138"/>
        <v>0</v>
      </c>
      <c r="IR5" s="101">
        <f t="shared" si="139"/>
        <v>0</v>
      </c>
      <c r="IS5" s="103" t="e">
        <f t="shared" si="140"/>
        <v>#DIV/0!</v>
      </c>
      <c r="IT5" s="96"/>
      <c r="IU5" s="96"/>
      <c r="IV5" s="96"/>
    </row>
    <row r="6" spans="1:256" x14ac:dyDescent="0.2">
      <c r="A6" s="136" t="str">
        <f>A!B7</f>
        <v>Polpa Ninho 720g</v>
      </c>
      <c r="B6" s="136">
        <f>A!C7</f>
        <v>6.92</v>
      </c>
      <c r="C6" s="109"/>
      <c r="D6" s="108">
        <f t="shared" si="0"/>
        <v>6.92</v>
      </c>
      <c r="E6" s="97">
        <f t="shared" si="1"/>
        <v>0</v>
      </c>
      <c r="F6" s="95">
        <f>(A!C7-NF!D6)*NF!C6</f>
        <v>0</v>
      </c>
      <c r="G6" s="109"/>
      <c r="H6" s="108">
        <f t="shared" si="2"/>
        <v>6.92</v>
      </c>
      <c r="I6" s="61">
        <f t="shared" si="3"/>
        <v>0</v>
      </c>
      <c r="J6" s="61">
        <f>(A!C7-NF!H6)*NF!G6</f>
        <v>0</v>
      </c>
      <c r="K6" s="61" t="str">
        <f t="shared" si="4"/>
        <v>Polpa Ninho 720g</v>
      </c>
      <c r="L6" s="109"/>
      <c r="M6" s="62">
        <f t="shared" si="5"/>
        <v>6.92</v>
      </c>
      <c r="N6" s="97">
        <f t="shared" si="6"/>
        <v>0</v>
      </c>
      <c r="O6" s="95">
        <f>(A!C7-NF!M6)*NF!L6</f>
        <v>0</v>
      </c>
      <c r="P6" s="109"/>
      <c r="Q6" s="108">
        <f t="shared" si="7"/>
        <v>6.92</v>
      </c>
      <c r="R6" s="61">
        <f t="shared" si="8"/>
        <v>0</v>
      </c>
      <c r="S6" s="97">
        <f>(A!C7-NF!Q6)*NF!P6</f>
        <v>0</v>
      </c>
      <c r="T6" s="97" t="str">
        <f t="shared" si="9"/>
        <v>Polpa Ninho 720g</v>
      </c>
      <c r="U6" s="109"/>
      <c r="V6" s="108">
        <f t="shared" si="10"/>
        <v>6.92</v>
      </c>
      <c r="W6" s="61">
        <f t="shared" si="11"/>
        <v>0</v>
      </c>
      <c r="X6" s="161">
        <f>(A!C7-NF!V6)*NF!U6</f>
        <v>0</v>
      </c>
      <c r="Y6" s="109"/>
      <c r="Z6" s="62">
        <f t="shared" si="12"/>
        <v>6.92</v>
      </c>
      <c r="AA6" s="61">
        <f t="shared" si="13"/>
        <v>0</v>
      </c>
      <c r="AB6" s="61">
        <f>(A!C7-NF!Z6)*NF!Y6</f>
        <v>0</v>
      </c>
      <c r="AC6" s="61" t="str">
        <f t="shared" si="14"/>
        <v>Polpa Ninho 720g</v>
      </c>
      <c r="AD6" s="109"/>
      <c r="AE6" s="62">
        <f t="shared" si="15"/>
        <v>6.92</v>
      </c>
      <c r="AF6" s="61">
        <f t="shared" si="16"/>
        <v>0</v>
      </c>
      <c r="AG6" s="161">
        <f>(A!C7-NF!AE6)*NF!AD6</f>
        <v>0</v>
      </c>
      <c r="AH6" s="109"/>
      <c r="AI6" s="62">
        <f t="shared" si="17"/>
        <v>6.92</v>
      </c>
      <c r="AJ6" s="61">
        <f t="shared" si="18"/>
        <v>0</v>
      </c>
      <c r="AK6" s="61">
        <f>(A!C7-NF!AI6)*NF!AH6</f>
        <v>0</v>
      </c>
      <c r="AL6" s="61" t="str">
        <f t="shared" si="19"/>
        <v>Polpa Ninho 720g</v>
      </c>
      <c r="AM6" s="109"/>
      <c r="AN6" s="62">
        <f t="shared" si="20"/>
        <v>6.92</v>
      </c>
      <c r="AO6" s="61">
        <f t="shared" si="21"/>
        <v>0</v>
      </c>
      <c r="AP6" s="161">
        <f>(A!C7-NF!AN6)*NF!AM6</f>
        <v>0</v>
      </c>
      <c r="AQ6" s="109"/>
      <c r="AR6" s="62">
        <f t="shared" si="22"/>
        <v>6.92</v>
      </c>
      <c r="AS6" s="61">
        <f t="shared" si="23"/>
        <v>0</v>
      </c>
      <c r="AT6" s="61">
        <f>(A!C7-NF!AR6)*NF!AQ6</f>
        <v>0</v>
      </c>
      <c r="AU6" s="61" t="str">
        <f t="shared" si="24"/>
        <v>Polpa Ninho 720g</v>
      </c>
      <c r="AV6" s="109"/>
      <c r="AW6" s="62">
        <f t="shared" si="25"/>
        <v>6.92</v>
      </c>
      <c r="AX6" s="61">
        <f t="shared" si="26"/>
        <v>0</v>
      </c>
      <c r="AY6" s="161">
        <f>(A!C7-NF!AW6)*NF!AV6</f>
        <v>0</v>
      </c>
      <c r="AZ6" s="109"/>
      <c r="BA6" s="62">
        <f t="shared" si="27"/>
        <v>6.92</v>
      </c>
      <c r="BB6" s="61">
        <f t="shared" si="28"/>
        <v>0</v>
      </c>
      <c r="BC6" s="61">
        <f>(A!C7-NF!BA6)*NF!AZ6</f>
        <v>0</v>
      </c>
      <c r="BD6" s="61" t="str">
        <f t="shared" si="29"/>
        <v>Polpa Ninho 720g</v>
      </c>
      <c r="BE6" s="109"/>
      <c r="BF6" s="62">
        <f t="shared" si="30"/>
        <v>6.92</v>
      </c>
      <c r="BG6" s="61">
        <f t="shared" si="31"/>
        <v>0</v>
      </c>
      <c r="BH6" s="161">
        <f>(A!C7-NF!BF6)*NF!BE6</f>
        <v>0</v>
      </c>
      <c r="BI6" s="109"/>
      <c r="BJ6" s="62">
        <f t="shared" si="32"/>
        <v>6.92</v>
      </c>
      <c r="BK6" s="61">
        <f t="shared" si="33"/>
        <v>0</v>
      </c>
      <c r="BL6" s="61">
        <f>(A!C7-NF!BJ6)*NF!BI6</f>
        <v>0</v>
      </c>
      <c r="BM6" s="61" t="str">
        <f t="shared" si="34"/>
        <v>Polpa Ninho 720g</v>
      </c>
      <c r="BN6" s="109"/>
      <c r="BO6" s="62">
        <f t="shared" si="35"/>
        <v>6.92</v>
      </c>
      <c r="BP6" s="61">
        <f t="shared" si="36"/>
        <v>0</v>
      </c>
      <c r="BQ6" s="161">
        <f>(A!C7-NF!BO6)*NF!BN6</f>
        <v>0</v>
      </c>
      <c r="BR6" s="109"/>
      <c r="BS6" s="62">
        <f t="shared" si="37"/>
        <v>6.92</v>
      </c>
      <c r="BT6" s="61">
        <f t="shared" si="38"/>
        <v>0</v>
      </c>
      <c r="BU6" s="61">
        <f>(A!C7-NF!BS6)*NF!BR6</f>
        <v>0</v>
      </c>
      <c r="BV6" s="61" t="str">
        <f t="shared" si="39"/>
        <v>Polpa Ninho 720g</v>
      </c>
      <c r="BW6" s="109"/>
      <c r="BX6" s="62">
        <f t="shared" si="40"/>
        <v>6.92</v>
      </c>
      <c r="BY6" s="61">
        <f t="shared" si="41"/>
        <v>0</v>
      </c>
      <c r="BZ6" s="161">
        <f>(A!C7-NF!BX6)*NF!BW6</f>
        <v>0</v>
      </c>
      <c r="CA6" s="109"/>
      <c r="CB6" s="62">
        <f t="shared" si="42"/>
        <v>6.92</v>
      </c>
      <c r="CC6" s="61">
        <f t="shared" si="43"/>
        <v>0</v>
      </c>
      <c r="CD6" s="61">
        <f>(A!C7-NF!CB6)*NF!CA6</f>
        <v>0</v>
      </c>
      <c r="CE6" s="61" t="str">
        <f t="shared" si="44"/>
        <v>Polpa Ninho 720g</v>
      </c>
      <c r="CF6" s="109"/>
      <c r="CG6" s="62">
        <f t="shared" si="45"/>
        <v>6.92</v>
      </c>
      <c r="CH6" s="61">
        <f t="shared" si="46"/>
        <v>0</v>
      </c>
      <c r="CI6" s="161">
        <f>(A!C7-NF!CG6)*NF!CF6</f>
        <v>0</v>
      </c>
      <c r="CJ6" s="109"/>
      <c r="CK6" s="62">
        <f t="shared" si="47"/>
        <v>6.92</v>
      </c>
      <c r="CL6" s="61">
        <f t="shared" si="48"/>
        <v>0</v>
      </c>
      <c r="CM6" s="61">
        <f>(A!C7-NF!CK6)*NF!CJ6</f>
        <v>0</v>
      </c>
      <c r="CN6" s="61" t="str">
        <f t="shared" si="49"/>
        <v>Polpa Ninho 720g</v>
      </c>
      <c r="CO6" s="109"/>
      <c r="CP6" s="62">
        <f t="shared" si="50"/>
        <v>6.92</v>
      </c>
      <c r="CQ6" s="61">
        <f t="shared" si="51"/>
        <v>0</v>
      </c>
      <c r="CR6" s="161">
        <f>(A!C7-NF!CP6)*NF!CO6</f>
        <v>0</v>
      </c>
      <c r="CS6" s="109"/>
      <c r="CT6" s="62">
        <f t="shared" si="52"/>
        <v>6.92</v>
      </c>
      <c r="CU6" s="61">
        <f t="shared" si="53"/>
        <v>0</v>
      </c>
      <c r="CV6" s="61">
        <f>(A!C7-NF!CT6)*NF!CS6</f>
        <v>0</v>
      </c>
      <c r="CW6" s="61" t="str">
        <f t="shared" si="54"/>
        <v>Polpa Ninho 720g</v>
      </c>
      <c r="CX6" s="109"/>
      <c r="CY6" s="62">
        <f t="shared" si="55"/>
        <v>6.92</v>
      </c>
      <c r="CZ6" s="61">
        <f t="shared" si="56"/>
        <v>0</v>
      </c>
      <c r="DA6" s="161">
        <f>(A!C7-NF!CY6)*NF!CX6</f>
        <v>0</v>
      </c>
      <c r="DB6" s="109"/>
      <c r="DC6" s="62">
        <f t="shared" si="57"/>
        <v>6.92</v>
      </c>
      <c r="DD6" s="61">
        <f t="shared" si="58"/>
        <v>0</v>
      </c>
      <c r="DE6" s="61">
        <f>(A!C7-NF!DC6)*NF!DB6</f>
        <v>0</v>
      </c>
      <c r="DF6" s="61" t="str">
        <f t="shared" si="59"/>
        <v>Polpa Ninho 720g</v>
      </c>
      <c r="DG6" s="109"/>
      <c r="DH6" s="62">
        <f t="shared" si="60"/>
        <v>6.92</v>
      </c>
      <c r="DI6" s="61">
        <f t="shared" si="61"/>
        <v>0</v>
      </c>
      <c r="DJ6" s="161">
        <f>(A!C7-NF!DH6)*NF!DG6</f>
        <v>0</v>
      </c>
      <c r="DK6" s="109"/>
      <c r="DL6" s="62">
        <f t="shared" si="62"/>
        <v>6.92</v>
      </c>
      <c r="DM6" s="61">
        <f t="shared" si="63"/>
        <v>0</v>
      </c>
      <c r="DN6" s="61">
        <f>(A!C7-NF!DL6)*NF!DK6</f>
        <v>0</v>
      </c>
      <c r="DO6" s="61" t="str">
        <f t="shared" si="64"/>
        <v>Polpa Ninho 720g</v>
      </c>
      <c r="DP6" s="109"/>
      <c r="DQ6" s="62">
        <f t="shared" si="65"/>
        <v>6.92</v>
      </c>
      <c r="DR6" s="61">
        <f t="shared" si="66"/>
        <v>0</v>
      </c>
      <c r="DS6" s="161">
        <f>(A!C7-NF!DQ6)*NF!DP6</f>
        <v>0</v>
      </c>
      <c r="DT6" s="109"/>
      <c r="DU6" s="62">
        <f t="shared" si="67"/>
        <v>6.92</v>
      </c>
      <c r="DV6" s="61">
        <f t="shared" si="68"/>
        <v>0</v>
      </c>
      <c r="DW6" s="61">
        <f>(A!C7-NF!DU6)*NF!DT6</f>
        <v>0</v>
      </c>
      <c r="DX6" s="61" t="str">
        <f t="shared" si="69"/>
        <v>Polpa Ninho 720g</v>
      </c>
      <c r="DY6" s="109"/>
      <c r="DZ6" s="62">
        <f t="shared" si="70"/>
        <v>6.92</v>
      </c>
      <c r="EA6" s="61">
        <f t="shared" si="71"/>
        <v>0</v>
      </c>
      <c r="EB6" s="161">
        <f>(A!C7-NF!DZ6)*NF!DY6</f>
        <v>0</v>
      </c>
      <c r="EC6" s="109"/>
      <c r="ED6" s="62">
        <f t="shared" si="72"/>
        <v>6.92</v>
      </c>
      <c r="EE6" s="61">
        <f t="shared" si="73"/>
        <v>0</v>
      </c>
      <c r="EF6" s="61">
        <f>(A!C7-NF!ED6)*NF!EC6</f>
        <v>0</v>
      </c>
      <c r="EG6" s="61" t="str">
        <f t="shared" si="74"/>
        <v>Polpa Ninho 720g</v>
      </c>
      <c r="EH6" s="109"/>
      <c r="EI6" s="62">
        <f t="shared" si="75"/>
        <v>6.92</v>
      </c>
      <c r="EJ6" s="61">
        <f t="shared" si="76"/>
        <v>0</v>
      </c>
      <c r="EK6" s="161">
        <f>(A!C7-NF!EI6)*NF!EH6</f>
        <v>0</v>
      </c>
      <c r="EL6" s="109"/>
      <c r="EM6" s="62">
        <f t="shared" si="77"/>
        <v>6.92</v>
      </c>
      <c r="EN6" s="61">
        <f t="shared" si="78"/>
        <v>0</v>
      </c>
      <c r="EO6" s="161">
        <f>(A!C7-NF!EM6)*NF!EL6</f>
        <v>0</v>
      </c>
      <c r="EP6" s="61" t="str">
        <f t="shared" si="79"/>
        <v>Polpa Ninho 720g</v>
      </c>
      <c r="EQ6" s="109"/>
      <c r="ER6" s="62">
        <f t="shared" si="80"/>
        <v>6.92</v>
      </c>
      <c r="ES6" s="61">
        <f t="shared" si="81"/>
        <v>0</v>
      </c>
      <c r="ET6" s="161">
        <f>(A!C7-NF!ER6)*NF!EQ6</f>
        <v>0</v>
      </c>
      <c r="EU6" s="109"/>
      <c r="EV6" s="62">
        <f t="shared" si="82"/>
        <v>6.92</v>
      </c>
      <c r="EW6" s="61">
        <f t="shared" si="83"/>
        <v>0</v>
      </c>
      <c r="EX6" s="161">
        <f>(A!C7-NF!EV6)*NF!EU6</f>
        <v>0</v>
      </c>
      <c r="EY6" s="61" t="str">
        <f t="shared" si="84"/>
        <v>Polpa Ninho 720g</v>
      </c>
      <c r="EZ6" s="109"/>
      <c r="FA6" s="62">
        <f t="shared" si="85"/>
        <v>6.92</v>
      </c>
      <c r="FB6" s="61">
        <f t="shared" si="86"/>
        <v>0</v>
      </c>
      <c r="FC6" s="161">
        <f>(A!C7-NF!FA6)*NF!EZ6</f>
        <v>0</v>
      </c>
      <c r="FD6" s="109"/>
      <c r="FE6" s="62">
        <f t="shared" si="87"/>
        <v>6.92</v>
      </c>
      <c r="FF6" s="61">
        <f t="shared" si="88"/>
        <v>0</v>
      </c>
      <c r="FG6" s="161">
        <f>(A!C7-NF!FE6)*NF!FD6</f>
        <v>0</v>
      </c>
      <c r="FH6" s="61" t="str">
        <f t="shared" si="89"/>
        <v>Polpa Ninho 720g</v>
      </c>
      <c r="FI6" s="109"/>
      <c r="FJ6" s="62">
        <f t="shared" si="90"/>
        <v>6.92</v>
      </c>
      <c r="FK6" s="61">
        <f t="shared" si="91"/>
        <v>0</v>
      </c>
      <c r="FL6" s="161">
        <f>(A!C7-NF!FJ6)*NF!FI6</f>
        <v>0</v>
      </c>
      <c r="FM6" s="109"/>
      <c r="FN6" s="62">
        <f t="shared" si="92"/>
        <v>6.92</v>
      </c>
      <c r="FO6" s="61">
        <f t="shared" si="93"/>
        <v>0</v>
      </c>
      <c r="FP6" s="161">
        <f>(A!C7-NF!FN6)*NF!FM6</f>
        <v>0</v>
      </c>
      <c r="FQ6" s="61" t="str">
        <f t="shared" si="94"/>
        <v>Polpa Ninho 720g</v>
      </c>
      <c r="FR6" s="109"/>
      <c r="FS6" s="62">
        <f t="shared" si="95"/>
        <v>6.92</v>
      </c>
      <c r="FT6" s="161">
        <f t="shared" si="96"/>
        <v>0</v>
      </c>
      <c r="FU6" s="161">
        <f>(A!C7-NF!FS6)*NF!FR6</f>
        <v>0</v>
      </c>
      <c r="FV6" s="109"/>
      <c r="FW6" s="62">
        <f t="shared" si="97"/>
        <v>6.92</v>
      </c>
      <c r="FX6" s="61">
        <f t="shared" si="98"/>
        <v>0</v>
      </c>
      <c r="FY6" s="161">
        <f>(A!C7-NF!FW6)*NF!FV6</f>
        <v>0</v>
      </c>
      <c r="FZ6" s="61" t="str">
        <f t="shared" si="99"/>
        <v>Polpa Ninho 720g</v>
      </c>
      <c r="GA6" s="109"/>
      <c r="GB6" s="62">
        <f t="shared" si="100"/>
        <v>6.92</v>
      </c>
      <c r="GC6" s="61">
        <f t="shared" si="101"/>
        <v>0</v>
      </c>
      <c r="GD6" s="161">
        <f>(A!C7-NF!GB6)*NF!GA6</f>
        <v>0</v>
      </c>
      <c r="GE6" s="109"/>
      <c r="GF6" s="62">
        <f t="shared" si="102"/>
        <v>6.92</v>
      </c>
      <c r="GG6" s="61">
        <f t="shared" si="103"/>
        <v>0</v>
      </c>
      <c r="GH6" s="161">
        <f>(A!C7-NF!GF6)*NF!GE6</f>
        <v>0</v>
      </c>
      <c r="GI6" s="61" t="str">
        <f t="shared" si="104"/>
        <v>Polpa Ninho 720g</v>
      </c>
      <c r="GJ6" s="109"/>
      <c r="GK6" s="62">
        <f t="shared" si="105"/>
        <v>6.92</v>
      </c>
      <c r="GL6" s="61">
        <f t="shared" si="106"/>
        <v>0</v>
      </c>
      <c r="GM6" s="161">
        <f>(A!C7-NF!GK6)*NF!GJ6</f>
        <v>0</v>
      </c>
      <c r="GN6" s="109"/>
      <c r="GO6" s="62">
        <f t="shared" si="107"/>
        <v>6.92</v>
      </c>
      <c r="GP6" s="61">
        <f t="shared" si="108"/>
        <v>0</v>
      </c>
      <c r="GQ6" s="161">
        <f>(A!C7-NF!GO6)*NF!GN6</f>
        <v>0</v>
      </c>
      <c r="GR6" s="61" t="str">
        <f t="shared" si="109"/>
        <v>Polpa Ninho 720g</v>
      </c>
      <c r="GS6" s="109"/>
      <c r="GT6" s="62">
        <f t="shared" si="110"/>
        <v>6.92</v>
      </c>
      <c r="GU6" s="61">
        <f t="shared" si="111"/>
        <v>0</v>
      </c>
      <c r="GV6" s="161">
        <f>(A!C7-NF!GT6)*NF!GS6</f>
        <v>0</v>
      </c>
      <c r="GW6" s="109"/>
      <c r="GX6" s="62">
        <f t="shared" si="112"/>
        <v>6.92</v>
      </c>
      <c r="GY6" s="61">
        <f t="shared" si="113"/>
        <v>0</v>
      </c>
      <c r="GZ6" s="161">
        <f>(A!C7-NF!GX6)*NF!GW6</f>
        <v>0</v>
      </c>
      <c r="HA6" s="61" t="str">
        <f t="shared" si="114"/>
        <v>Polpa Ninho 720g</v>
      </c>
      <c r="HB6" s="109"/>
      <c r="HC6" s="62">
        <f t="shared" si="115"/>
        <v>6.92</v>
      </c>
      <c r="HD6" s="61">
        <f t="shared" si="116"/>
        <v>0</v>
      </c>
      <c r="HE6" s="161">
        <f>(A!C7-NF!HC6)*NF!HB6</f>
        <v>0</v>
      </c>
      <c r="HF6" s="109"/>
      <c r="HG6" s="62">
        <f t="shared" si="117"/>
        <v>6.92</v>
      </c>
      <c r="HH6" s="61">
        <f t="shared" si="118"/>
        <v>0</v>
      </c>
      <c r="HI6" s="161">
        <f>(A!C7-NF!HG6)*NF!HF6</f>
        <v>0</v>
      </c>
      <c r="HJ6" s="61" t="str">
        <f t="shared" si="119"/>
        <v>Polpa Ninho 720g</v>
      </c>
      <c r="HK6" s="109"/>
      <c r="HL6" s="62">
        <f t="shared" si="120"/>
        <v>6.92</v>
      </c>
      <c r="HM6" s="61">
        <f t="shared" si="121"/>
        <v>0</v>
      </c>
      <c r="HN6" s="161">
        <f>(A!C7-NF!HL6)*NF!HK6</f>
        <v>0</v>
      </c>
      <c r="HO6" s="109"/>
      <c r="HP6" s="62">
        <f t="shared" si="122"/>
        <v>6.92</v>
      </c>
      <c r="HQ6" s="61">
        <f t="shared" si="123"/>
        <v>0</v>
      </c>
      <c r="HR6" s="161">
        <f>(A!C7-NF!HP6)*NF!HO6</f>
        <v>0</v>
      </c>
      <c r="HS6" s="61" t="str">
        <f t="shared" si="124"/>
        <v>Polpa Ninho 720g</v>
      </c>
      <c r="HT6" s="109"/>
      <c r="HU6" s="62">
        <f t="shared" si="125"/>
        <v>6.92</v>
      </c>
      <c r="HV6" s="61">
        <f t="shared" si="126"/>
        <v>0</v>
      </c>
      <c r="HW6" s="161">
        <f>(A!C7-NF!HU6)*NF!HT6</f>
        <v>0</v>
      </c>
      <c r="HX6" s="109"/>
      <c r="HY6" s="62">
        <f t="shared" si="127"/>
        <v>6.92</v>
      </c>
      <c r="HZ6" s="61">
        <f t="shared" si="128"/>
        <v>0</v>
      </c>
      <c r="IA6" s="161">
        <f>(A!C7-NF!HY6)*NF!HX6</f>
        <v>0</v>
      </c>
      <c r="IB6" s="61" t="str">
        <f t="shared" si="129"/>
        <v>Polpa Ninho 720g</v>
      </c>
      <c r="IC6" s="109"/>
      <c r="ID6" s="62">
        <f t="shared" si="130"/>
        <v>6.92</v>
      </c>
      <c r="IE6" s="61">
        <f t="shared" si="131"/>
        <v>0</v>
      </c>
      <c r="IF6" s="161">
        <f>(A!C7-NF!ID6)*NF!IC6</f>
        <v>0</v>
      </c>
      <c r="IG6" s="61" t="str">
        <f t="shared" si="132"/>
        <v>Polpa Ninho 720g</v>
      </c>
      <c r="IH6" s="109"/>
      <c r="II6" s="62">
        <f t="shared" si="133"/>
        <v>6.92</v>
      </c>
      <c r="IJ6" s="61">
        <f t="shared" si="134"/>
        <v>0</v>
      </c>
      <c r="IK6" s="161">
        <f>(A!C7-NF!II6)*NF!IH6</f>
        <v>0</v>
      </c>
      <c r="IL6" s="61" t="str">
        <f t="shared" si="135"/>
        <v>Polpa Ninho 720g</v>
      </c>
      <c r="IM6" s="61"/>
      <c r="IN6" s="61">
        <f t="shared" si="136"/>
        <v>6.92</v>
      </c>
      <c r="IO6" s="61">
        <f t="shared" si="137"/>
        <v>0</v>
      </c>
      <c r="IP6" s="161">
        <f>(A!C7-NF!IN6)*NF!IM6</f>
        <v>0</v>
      </c>
      <c r="IQ6" s="61">
        <f t="shared" si="138"/>
        <v>0</v>
      </c>
      <c r="IR6" s="107">
        <f t="shared" si="139"/>
        <v>0</v>
      </c>
      <c r="IS6" s="97" t="e">
        <f t="shared" si="140"/>
        <v>#DIV/0!</v>
      </c>
      <c r="IT6" s="162"/>
      <c r="IU6" s="162"/>
      <c r="IV6" s="162"/>
    </row>
    <row r="7" spans="1:256" x14ac:dyDescent="0.2">
      <c r="A7" s="163" t="str">
        <f>A!B8</f>
        <v>Chambinho Chocolate 320g</v>
      </c>
      <c r="B7" s="163">
        <f>A!C8</f>
        <v>5.92</v>
      </c>
      <c r="C7" s="104"/>
      <c r="D7" s="102">
        <f t="shared" si="0"/>
        <v>5.92</v>
      </c>
      <c r="E7" s="103">
        <f t="shared" si="1"/>
        <v>0</v>
      </c>
      <c r="F7" s="105">
        <f>(A!C8-NF!D7)*NF!C7</f>
        <v>0</v>
      </c>
      <c r="G7" s="104"/>
      <c r="H7" s="102">
        <f t="shared" si="2"/>
        <v>5.92</v>
      </c>
      <c r="I7" s="59">
        <f t="shared" si="3"/>
        <v>0</v>
      </c>
      <c r="J7" s="59">
        <f>(A!C8-NF!H7)*NF!G7</f>
        <v>0</v>
      </c>
      <c r="K7" s="59" t="str">
        <f t="shared" si="4"/>
        <v>Chambinho Chocolate 320g</v>
      </c>
      <c r="L7" s="104"/>
      <c r="M7" s="60">
        <f t="shared" si="5"/>
        <v>5.92</v>
      </c>
      <c r="N7" s="103">
        <f t="shared" si="6"/>
        <v>0</v>
      </c>
      <c r="O7" s="105">
        <f>(A!C8-NF!M7)*NF!L7</f>
        <v>0</v>
      </c>
      <c r="P7" s="104"/>
      <c r="Q7" s="102">
        <f t="shared" si="7"/>
        <v>5.92</v>
      </c>
      <c r="R7" s="59">
        <f t="shared" si="8"/>
        <v>0</v>
      </c>
      <c r="S7" s="103">
        <f>(A!C8-NF!Q7)*NF!P7</f>
        <v>0</v>
      </c>
      <c r="T7" s="103" t="str">
        <f t="shared" si="9"/>
        <v>Chambinho Chocolate 320g</v>
      </c>
      <c r="U7" s="104"/>
      <c r="V7" s="102">
        <f t="shared" si="10"/>
        <v>5.92</v>
      </c>
      <c r="W7" s="59">
        <f t="shared" si="11"/>
        <v>0</v>
      </c>
      <c r="X7" s="106">
        <f>(A!C8-NF!V7)*NF!U7</f>
        <v>0</v>
      </c>
      <c r="Y7" s="104"/>
      <c r="Z7" s="60">
        <f t="shared" si="12"/>
        <v>5.92</v>
      </c>
      <c r="AA7" s="59">
        <f t="shared" si="13"/>
        <v>0</v>
      </c>
      <c r="AB7" s="59">
        <f>(A!C8-NF!Z7)*NF!Y7</f>
        <v>0</v>
      </c>
      <c r="AC7" s="59" t="str">
        <f t="shared" si="14"/>
        <v>Chambinho Chocolate 320g</v>
      </c>
      <c r="AD7" s="104"/>
      <c r="AE7" s="60">
        <f t="shared" si="15"/>
        <v>5.92</v>
      </c>
      <c r="AF7" s="59">
        <f t="shared" si="16"/>
        <v>0</v>
      </c>
      <c r="AG7" s="106">
        <f>(A!C8-NF!AE7)*NF!AD7</f>
        <v>0</v>
      </c>
      <c r="AH7" s="104"/>
      <c r="AI7" s="60">
        <f t="shared" si="17"/>
        <v>5.92</v>
      </c>
      <c r="AJ7" s="59">
        <f t="shared" si="18"/>
        <v>0</v>
      </c>
      <c r="AK7" s="59">
        <f>(A!C8-NF!AI7)*NF!AH7</f>
        <v>0</v>
      </c>
      <c r="AL7" s="59" t="str">
        <f t="shared" si="19"/>
        <v>Chambinho Chocolate 320g</v>
      </c>
      <c r="AM7" s="104"/>
      <c r="AN7" s="60">
        <f t="shared" si="20"/>
        <v>5.92</v>
      </c>
      <c r="AO7" s="59">
        <f t="shared" si="21"/>
        <v>0</v>
      </c>
      <c r="AP7" s="106">
        <f>(A!C8-NF!AN7)*NF!AM7</f>
        <v>0</v>
      </c>
      <c r="AQ7" s="104"/>
      <c r="AR7" s="60">
        <f t="shared" si="22"/>
        <v>5.92</v>
      </c>
      <c r="AS7" s="59">
        <f t="shared" si="23"/>
        <v>0</v>
      </c>
      <c r="AT7" s="59">
        <f>(A!C8-NF!AR7)*NF!AQ7</f>
        <v>0</v>
      </c>
      <c r="AU7" s="59" t="str">
        <f t="shared" si="24"/>
        <v>Chambinho Chocolate 320g</v>
      </c>
      <c r="AV7" s="104"/>
      <c r="AW7" s="60">
        <f t="shared" si="25"/>
        <v>5.92</v>
      </c>
      <c r="AX7" s="59">
        <f t="shared" si="26"/>
        <v>0</v>
      </c>
      <c r="AY7" s="106">
        <f>(A!C8-NF!AW7)*NF!AV7</f>
        <v>0</v>
      </c>
      <c r="AZ7" s="104"/>
      <c r="BA7" s="60">
        <f t="shared" si="27"/>
        <v>5.92</v>
      </c>
      <c r="BB7" s="59">
        <f t="shared" si="28"/>
        <v>0</v>
      </c>
      <c r="BC7" s="59">
        <f>(A!C8-NF!BA7)*NF!AZ7</f>
        <v>0</v>
      </c>
      <c r="BD7" s="59" t="str">
        <f t="shared" si="29"/>
        <v>Chambinho Chocolate 320g</v>
      </c>
      <c r="BE7" s="104"/>
      <c r="BF7" s="60">
        <f t="shared" si="30"/>
        <v>5.92</v>
      </c>
      <c r="BG7" s="59">
        <f t="shared" si="31"/>
        <v>0</v>
      </c>
      <c r="BH7" s="106">
        <f>(A!C8-NF!BF7)*NF!BE7</f>
        <v>0</v>
      </c>
      <c r="BI7" s="104"/>
      <c r="BJ7" s="60">
        <f t="shared" si="32"/>
        <v>5.92</v>
      </c>
      <c r="BK7" s="59">
        <f t="shared" si="33"/>
        <v>0</v>
      </c>
      <c r="BL7" s="59">
        <f>(A!C8-NF!BJ7)*NF!BI7</f>
        <v>0</v>
      </c>
      <c r="BM7" s="59" t="str">
        <f t="shared" si="34"/>
        <v>Chambinho Chocolate 320g</v>
      </c>
      <c r="BN7" s="104"/>
      <c r="BO7" s="60">
        <f t="shared" si="35"/>
        <v>5.92</v>
      </c>
      <c r="BP7" s="59">
        <f t="shared" si="36"/>
        <v>0</v>
      </c>
      <c r="BQ7" s="106">
        <f>(A!C8-NF!BO7)*NF!BN7</f>
        <v>0</v>
      </c>
      <c r="BR7" s="104"/>
      <c r="BS7" s="60">
        <f t="shared" si="37"/>
        <v>5.92</v>
      </c>
      <c r="BT7" s="59">
        <f t="shared" si="38"/>
        <v>0</v>
      </c>
      <c r="BU7" s="59">
        <f>(A!C8-NF!BS7)*NF!BR7</f>
        <v>0</v>
      </c>
      <c r="BV7" s="59" t="str">
        <f t="shared" si="39"/>
        <v>Chambinho Chocolate 320g</v>
      </c>
      <c r="BW7" s="104"/>
      <c r="BX7" s="60">
        <f t="shared" si="40"/>
        <v>5.92</v>
      </c>
      <c r="BY7" s="59">
        <f t="shared" si="41"/>
        <v>0</v>
      </c>
      <c r="BZ7" s="106">
        <f>(A!C8-NF!BX7)*NF!BW7</f>
        <v>0</v>
      </c>
      <c r="CA7" s="104"/>
      <c r="CB7" s="60">
        <f t="shared" si="42"/>
        <v>5.92</v>
      </c>
      <c r="CC7" s="59">
        <f t="shared" si="43"/>
        <v>0</v>
      </c>
      <c r="CD7" s="59">
        <f>(A!C8-NF!CB7)*NF!CA7</f>
        <v>0</v>
      </c>
      <c r="CE7" s="59" t="str">
        <f t="shared" si="44"/>
        <v>Chambinho Chocolate 320g</v>
      </c>
      <c r="CF7" s="104"/>
      <c r="CG7" s="60">
        <f t="shared" si="45"/>
        <v>5.92</v>
      </c>
      <c r="CH7" s="59">
        <f t="shared" si="46"/>
        <v>0</v>
      </c>
      <c r="CI7" s="106">
        <f>(A!C8-NF!CG7)*NF!CF7</f>
        <v>0</v>
      </c>
      <c r="CJ7" s="104"/>
      <c r="CK7" s="60">
        <f t="shared" si="47"/>
        <v>5.92</v>
      </c>
      <c r="CL7" s="59">
        <f t="shared" si="48"/>
        <v>0</v>
      </c>
      <c r="CM7" s="59">
        <f>(A!C8-NF!CK7)*NF!CJ7</f>
        <v>0</v>
      </c>
      <c r="CN7" s="59" t="str">
        <f t="shared" si="49"/>
        <v>Chambinho Chocolate 320g</v>
      </c>
      <c r="CO7" s="104"/>
      <c r="CP7" s="60">
        <f t="shared" si="50"/>
        <v>5.92</v>
      </c>
      <c r="CQ7" s="59">
        <f t="shared" si="51"/>
        <v>0</v>
      </c>
      <c r="CR7" s="106">
        <f>(A!C8-NF!CP7)*NF!CO7</f>
        <v>0</v>
      </c>
      <c r="CS7" s="104"/>
      <c r="CT7" s="60">
        <f t="shared" si="52"/>
        <v>5.92</v>
      </c>
      <c r="CU7" s="59">
        <f t="shared" si="53"/>
        <v>0</v>
      </c>
      <c r="CV7" s="59">
        <f>(A!C8-NF!CT7)*NF!CS7</f>
        <v>0</v>
      </c>
      <c r="CW7" s="59" t="str">
        <f t="shared" si="54"/>
        <v>Chambinho Chocolate 320g</v>
      </c>
      <c r="CX7" s="104"/>
      <c r="CY7" s="60">
        <f t="shared" si="55"/>
        <v>5.92</v>
      </c>
      <c r="CZ7" s="59">
        <f t="shared" si="56"/>
        <v>0</v>
      </c>
      <c r="DA7" s="106">
        <f>(A!C8-NF!CY7)*NF!CX7</f>
        <v>0</v>
      </c>
      <c r="DB7" s="104"/>
      <c r="DC7" s="60">
        <f t="shared" si="57"/>
        <v>5.92</v>
      </c>
      <c r="DD7" s="59">
        <f t="shared" si="58"/>
        <v>0</v>
      </c>
      <c r="DE7" s="59">
        <f>(A!C8-NF!DC7)*NF!DB7</f>
        <v>0</v>
      </c>
      <c r="DF7" s="59" t="str">
        <f t="shared" si="59"/>
        <v>Chambinho Chocolate 320g</v>
      </c>
      <c r="DG7" s="104"/>
      <c r="DH7" s="60">
        <f t="shared" si="60"/>
        <v>5.92</v>
      </c>
      <c r="DI7" s="59">
        <f t="shared" si="61"/>
        <v>0</v>
      </c>
      <c r="DJ7" s="106">
        <f>(A!C8-NF!DH7)*NF!DG7</f>
        <v>0</v>
      </c>
      <c r="DK7" s="104"/>
      <c r="DL7" s="60">
        <f t="shared" si="62"/>
        <v>5.92</v>
      </c>
      <c r="DM7" s="59">
        <f t="shared" si="63"/>
        <v>0</v>
      </c>
      <c r="DN7" s="59">
        <f>(A!C8-NF!DL7)*NF!DK7</f>
        <v>0</v>
      </c>
      <c r="DO7" s="59" t="str">
        <f t="shared" si="64"/>
        <v>Chambinho Chocolate 320g</v>
      </c>
      <c r="DP7" s="104"/>
      <c r="DQ7" s="60">
        <f t="shared" si="65"/>
        <v>5.92</v>
      </c>
      <c r="DR7" s="59">
        <f t="shared" si="66"/>
        <v>0</v>
      </c>
      <c r="DS7" s="106">
        <f>(A!C8-NF!DQ7)*NF!DP7</f>
        <v>0</v>
      </c>
      <c r="DT7" s="104"/>
      <c r="DU7" s="60">
        <f t="shared" si="67"/>
        <v>5.92</v>
      </c>
      <c r="DV7" s="59">
        <f t="shared" si="68"/>
        <v>0</v>
      </c>
      <c r="DW7" s="59">
        <f>(A!C8-NF!DU7)*NF!DT7</f>
        <v>0</v>
      </c>
      <c r="DX7" s="59" t="str">
        <f t="shared" si="69"/>
        <v>Chambinho Chocolate 320g</v>
      </c>
      <c r="DY7" s="104"/>
      <c r="DZ7" s="60">
        <f t="shared" si="70"/>
        <v>5.92</v>
      </c>
      <c r="EA7" s="59">
        <f t="shared" si="71"/>
        <v>0</v>
      </c>
      <c r="EB7" s="106">
        <f>(A!C8-NF!DZ7)*NF!DY7</f>
        <v>0</v>
      </c>
      <c r="EC7" s="104"/>
      <c r="ED7" s="60">
        <f t="shared" si="72"/>
        <v>5.92</v>
      </c>
      <c r="EE7" s="59">
        <f t="shared" si="73"/>
        <v>0</v>
      </c>
      <c r="EF7" s="59">
        <f>(A!C8-NF!ED7)*NF!EC7</f>
        <v>0</v>
      </c>
      <c r="EG7" s="59" t="str">
        <f t="shared" si="74"/>
        <v>Chambinho Chocolate 320g</v>
      </c>
      <c r="EH7" s="104"/>
      <c r="EI7" s="60">
        <f t="shared" si="75"/>
        <v>5.92</v>
      </c>
      <c r="EJ7" s="59">
        <f t="shared" si="76"/>
        <v>0</v>
      </c>
      <c r="EK7" s="106">
        <f>(A!C8-NF!EI7)*NF!EH7</f>
        <v>0</v>
      </c>
      <c r="EL7" s="104"/>
      <c r="EM7" s="60">
        <f t="shared" si="77"/>
        <v>5.92</v>
      </c>
      <c r="EN7" s="59">
        <f t="shared" si="78"/>
        <v>0</v>
      </c>
      <c r="EO7" s="106">
        <f>(A!C8-NF!EM7)*NF!EL7</f>
        <v>0</v>
      </c>
      <c r="EP7" s="59" t="str">
        <f t="shared" si="79"/>
        <v>Chambinho Chocolate 320g</v>
      </c>
      <c r="EQ7" s="104"/>
      <c r="ER7" s="60">
        <f t="shared" si="80"/>
        <v>5.92</v>
      </c>
      <c r="ES7" s="59">
        <f t="shared" si="81"/>
        <v>0</v>
      </c>
      <c r="ET7" s="106">
        <f>(A!C8-NF!ER7)*NF!EQ7</f>
        <v>0</v>
      </c>
      <c r="EU7" s="104"/>
      <c r="EV7" s="60">
        <f t="shared" si="82"/>
        <v>5.92</v>
      </c>
      <c r="EW7" s="59">
        <f t="shared" si="83"/>
        <v>0</v>
      </c>
      <c r="EX7" s="106">
        <f>(A!C8-NF!EV7)*NF!EU7</f>
        <v>0</v>
      </c>
      <c r="EY7" s="59" t="str">
        <f t="shared" si="84"/>
        <v>Chambinho Chocolate 320g</v>
      </c>
      <c r="EZ7" s="104"/>
      <c r="FA7" s="60">
        <f t="shared" si="85"/>
        <v>5.92</v>
      </c>
      <c r="FB7" s="59">
        <f t="shared" si="86"/>
        <v>0</v>
      </c>
      <c r="FC7" s="106">
        <f>(A!C8-NF!FA7)*NF!EZ7</f>
        <v>0</v>
      </c>
      <c r="FD7" s="104"/>
      <c r="FE7" s="60">
        <f t="shared" si="87"/>
        <v>5.92</v>
      </c>
      <c r="FF7" s="59">
        <f t="shared" si="88"/>
        <v>0</v>
      </c>
      <c r="FG7" s="106">
        <f>(A!C8-NF!FE7)*NF!FD7</f>
        <v>0</v>
      </c>
      <c r="FH7" s="59" t="str">
        <f t="shared" si="89"/>
        <v>Chambinho Chocolate 320g</v>
      </c>
      <c r="FI7" s="104"/>
      <c r="FJ7" s="60">
        <f t="shared" si="90"/>
        <v>5.92</v>
      </c>
      <c r="FK7" s="59">
        <f t="shared" si="91"/>
        <v>0</v>
      </c>
      <c r="FL7" s="106">
        <f>(A!C8-NF!FJ7)*NF!FI7</f>
        <v>0</v>
      </c>
      <c r="FM7" s="104"/>
      <c r="FN7" s="60">
        <f t="shared" si="92"/>
        <v>5.92</v>
      </c>
      <c r="FO7" s="59">
        <f t="shared" si="93"/>
        <v>0</v>
      </c>
      <c r="FP7" s="106">
        <f>(A!C8-NF!FN7)*NF!FM7</f>
        <v>0</v>
      </c>
      <c r="FQ7" s="59" t="str">
        <f t="shared" si="94"/>
        <v>Chambinho Chocolate 320g</v>
      </c>
      <c r="FR7" s="104"/>
      <c r="FS7" s="60">
        <f t="shared" si="95"/>
        <v>5.92</v>
      </c>
      <c r="FT7" s="106">
        <f t="shared" si="96"/>
        <v>0</v>
      </c>
      <c r="FU7" s="106">
        <f>(A!C8-NF!FS7)*NF!FR7</f>
        <v>0</v>
      </c>
      <c r="FV7" s="104"/>
      <c r="FW7" s="60">
        <f t="shared" si="97"/>
        <v>5.92</v>
      </c>
      <c r="FX7" s="59">
        <f t="shared" si="98"/>
        <v>0</v>
      </c>
      <c r="FY7" s="106">
        <f>(A!C8-NF!FW7)*NF!FV7</f>
        <v>0</v>
      </c>
      <c r="FZ7" s="59" t="str">
        <f t="shared" si="99"/>
        <v>Chambinho Chocolate 320g</v>
      </c>
      <c r="GA7" s="104"/>
      <c r="GB7" s="60">
        <f t="shared" si="100"/>
        <v>5.92</v>
      </c>
      <c r="GC7" s="59">
        <f t="shared" si="101"/>
        <v>0</v>
      </c>
      <c r="GD7" s="106">
        <f>(A!C8-NF!GB7)*NF!GA7</f>
        <v>0</v>
      </c>
      <c r="GE7" s="104"/>
      <c r="GF7" s="60">
        <f t="shared" si="102"/>
        <v>5.92</v>
      </c>
      <c r="GG7" s="59">
        <f t="shared" si="103"/>
        <v>0</v>
      </c>
      <c r="GH7" s="106">
        <f>(A!C8-NF!GF7)*NF!GE7</f>
        <v>0</v>
      </c>
      <c r="GI7" s="59" t="str">
        <f t="shared" si="104"/>
        <v>Chambinho Chocolate 320g</v>
      </c>
      <c r="GJ7" s="104"/>
      <c r="GK7" s="60">
        <f t="shared" si="105"/>
        <v>5.92</v>
      </c>
      <c r="GL7" s="59">
        <f t="shared" si="106"/>
        <v>0</v>
      </c>
      <c r="GM7" s="106">
        <f>(A!C8-NF!GK7)*NF!GJ7</f>
        <v>0</v>
      </c>
      <c r="GN7" s="104"/>
      <c r="GO7" s="60">
        <f t="shared" si="107"/>
        <v>5.92</v>
      </c>
      <c r="GP7" s="59">
        <f t="shared" si="108"/>
        <v>0</v>
      </c>
      <c r="GQ7" s="106">
        <f>(A!C8-NF!GO7)*NF!GN7</f>
        <v>0</v>
      </c>
      <c r="GR7" s="59" t="str">
        <f t="shared" si="109"/>
        <v>Chambinho Chocolate 320g</v>
      </c>
      <c r="GS7" s="104"/>
      <c r="GT7" s="60">
        <f t="shared" si="110"/>
        <v>5.92</v>
      </c>
      <c r="GU7" s="59">
        <f t="shared" si="111"/>
        <v>0</v>
      </c>
      <c r="GV7" s="106">
        <f>(A!C8-NF!GT7)*NF!GS7</f>
        <v>0</v>
      </c>
      <c r="GW7" s="104"/>
      <c r="GX7" s="60">
        <f t="shared" si="112"/>
        <v>5.92</v>
      </c>
      <c r="GY7" s="59">
        <f t="shared" si="113"/>
        <v>0</v>
      </c>
      <c r="GZ7" s="106">
        <f>(A!C8-NF!GX7)*NF!GW7</f>
        <v>0</v>
      </c>
      <c r="HA7" s="59" t="str">
        <f t="shared" si="114"/>
        <v>Chambinho Chocolate 320g</v>
      </c>
      <c r="HB7" s="104"/>
      <c r="HC7" s="60">
        <f t="shared" si="115"/>
        <v>5.92</v>
      </c>
      <c r="HD7" s="59">
        <f t="shared" si="116"/>
        <v>0</v>
      </c>
      <c r="HE7" s="106">
        <f>(A!C8-NF!HC7)*NF!HB7</f>
        <v>0</v>
      </c>
      <c r="HF7" s="104"/>
      <c r="HG7" s="60">
        <f t="shared" si="117"/>
        <v>5.92</v>
      </c>
      <c r="HH7" s="59">
        <f t="shared" si="118"/>
        <v>0</v>
      </c>
      <c r="HI7" s="106">
        <f>(A!C8-NF!HG7)*NF!HF7</f>
        <v>0</v>
      </c>
      <c r="HJ7" s="59" t="str">
        <f t="shared" si="119"/>
        <v>Chambinho Chocolate 320g</v>
      </c>
      <c r="HK7" s="104"/>
      <c r="HL7" s="60">
        <f t="shared" si="120"/>
        <v>5.92</v>
      </c>
      <c r="HM7" s="59">
        <f t="shared" si="121"/>
        <v>0</v>
      </c>
      <c r="HN7" s="106">
        <f>(A!C8-NF!HL7)*NF!HK7</f>
        <v>0</v>
      </c>
      <c r="HO7" s="104"/>
      <c r="HP7" s="60">
        <f t="shared" si="122"/>
        <v>5.92</v>
      </c>
      <c r="HQ7" s="59">
        <f t="shared" si="123"/>
        <v>0</v>
      </c>
      <c r="HR7" s="106">
        <f>(A!C8-NF!HP7)*NF!HO7</f>
        <v>0</v>
      </c>
      <c r="HS7" s="59" t="str">
        <f t="shared" si="124"/>
        <v>Chambinho Chocolate 320g</v>
      </c>
      <c r="HT7" s="104"/>
      <c r="HU7" s="60">
        <f t="shared" si="125"/>
        <v>5.92</v>
      </c>
      <c r="HV7" s="59">
        <f t="shared" si="126"/>
        <v>0</v>
      </c>
      <c r="HW7" s="106">
        <f>(A!C8-NF!HU7)*NF!HT7</f>
        <v>0</v>
      </c>
      <c r="HX7" s="104"/>
      <c r="HY7" s="60">
        <f t="shared" si="127"/>
        <v>5.92</v>
      </c>
      <c r="HZ7" s="59">
        <f t="shared" si="128"/>
        <v>0</v>
      </c>
      <c r="IA7" s="106">
        <f>(A!C8-NF!HY7)*NF!HX7</f>
        <v>0</v>
      </c>
      <c r="IB7" s="59" t="str">
        <f t="shared" si="129"/>
        <v>Chambinho Chocolate 320g</v>
      </c>
      <c r="IC7" s="104"/>
      <c r="ID7" s="60">
        <f t="shared" si="130"/>
        <v>5.92</v>
      </c>
      <c r="IE7" s="59">
        <f t="shared" si="131"/>
        <v>0</v>
      </c>
      <c r="IF7" s="106">
        <f>(A!C8-NF!ID7)*NF!IC7</f>
        <v>0</v>
      </c>
      <c r="IG7" s="59" t="str">
        <f t="shared" si="132"/>
        <v>Chambinho Chocolate 320g</v>
      </c>
      <c r="IH7" s="104"/>
      <c r="II7" s="60">
        <f t="shared" si="133"/>
        <v>5.92</v>
      </c>
      <c r="IJ7" s="59">
        <f t="shared" si="134"/>
        <v>0</v>
      </c>
      <c r="IK7" s="106">
        <f>(A!C8-NF!II7)*NF!IH7</f>
        <v>0</v>
      </c>
      <c r="IL7" s="59" t="str">
        <f t="shared" si="135"/>
        <v>Chambinho Chocolate 320g</v>
      </c>
      <c r="IM7" s="59"/>
      <c r="IN7" s="59">
        <f t="shared" si="136"/>
        <v>5.92</v>
      </c>
      <c r="IO7" s="59">
        <f t="shared" si="137"/>
        <v>0</v>
      </c>
      <c r="IP7" s="106">
        <f>(A!C8-NF!IN7)*NF!IM7</f>
        <v>0</v>
      </c>
      <c r="IQ7" s="59">
        <f t="shared" si="138"/>
        <v>0</v>
      </c>
      <c r="IR7" s="101">
        <f t="shared" si="139"/>
        <v>0</v>
      </c>
      <c r="IS7" s="103" t="e">
        <f t="shared" si="140"/>
        <v>#DIV/0!</v>
      </c>
      <c r="IT7" s="96"/>
      <c r="IU7" s="96"/>
      <c r="IV7" s="96"/>
    </row>
    <row r="8" spans="1:256" x14ac:dyDescent="0.2">
      <c r="A8" s="136" t="str">
        <f>A!B9</f>
        <v>Bicamada Morango 150g</v>
      </c>
      <c r="B8" s="136">
        <f>A!C9</f>
        <v>2.96</v>
      </c>
      <c r="C8" s="109"/>
      <c r="D8" s="108">
        <f t="shared" si="0"/>
        <v>2.96</v>
      </c>
      <c r="E8" s="97">
        <f t="shared" si="1"/>
        <v>0</v>
      </c>
      <c r="F8" s="95">
        <f>(A!C9-NF!D8)*NF!C8</f>
        <v>0</v>
      </c>
      <c r="G8" s="109"/>
      <c r="H8" s="108">
        <f t="shared" si="2"/>
        <v>2.96</v>
      </c>
      <c r="I8" s="61">
        <f t="shared" si="3"/>
        <v>0</v>
      </c>
      <c r="J8" s="61">
        <f>(A!C9-NF!H8)*NF!G8</f>
        <v>0</v>
      </c>
      <c r="K8" s="61" t="str">
        <f t="shared" si="4"/>
        <v>Bicamada Morango 150g</v>
      </c>
      <c r="L8" s="109"/>
      <c r="M8" s="62">
        <f t="shared" si="5"/>
        <v>2.96</v>
      </c>
      <c r="N8" s="97">
        <f t="shared" si="6"/>
        <v>0</v>
      </c>
      <c r="O8" s="95">
        <f>(A!C9-NF!M8)*NF!L8</f>
        <v>0</v>
      </c>
      <c r="P8" s="109"/>
      <c r="Q8" s="108">
        <f t="shared" si="7"/>
        <v>2.96</v>
      </c>
      <c r="R8" s="61">
        <f t="shared" si="8"/>
        <v>0</v>
      </c>
      <c r="S8" s="97">
        <f>(A!C9-NF!Q8)*NF!P8</f>
        <v>0</v>
      </c>
      <c r="T8" s="97" t="str">
        <f t="shared" si="9"/>
        <v>Bicamada Morango 150g</v>
      </c>
      <c r="U8" s="109"/>
      <c r="V8" s="108">
        <f t="shared" si="10"/>
        <v>2.96</v>
      </c>
      <c r="W8" s="61">
        <f t="shared" si="11"/>
        <v>0</v>
      </c>
      <c r="X8" s="161">
        <f>(A!C9-NF!V8)*NF!U8</f>
        <v>0</v>
      </c>
      <c r="Y8" s="109"/>
      <c r="Z8" s="62">
        <f t="shared" si="12"/>
        <v>2.96</v>
      </c>
      <c r="AA8" s="61">
        <f t="shared" si="13"/>
        <v>0</v>
      </c>
      <c r="AB8" s="61">
        <f>(A!C9-NF!Z8)*NF!Y8</f>
        <v>0</v>
      </c>
      <c r="AC8" s="61" t="str">
        <f t="shared" si="14"/>
        <v>Bicamada Morango 150g</v>
      </c>
      <c r="AD8" s="109"/>
      <c r="AE8" s="62">
        <f t="shared" si="15"/>
        <v>2.96</v>
      </c>
      <c r="AF8" s="61">
        <f t="shared" si="16"/>
        <v>0</v>
      </c>
      <c r="AG8" s="161">
        <f>(A!C9-NF!AE8)*NF!AD8</f>
        <v>0</v>
      </c>
      <c r="AH8" s="109"/>
      <c r="AI8" s="62">
        <f t="shared" si="17"/>
        <v>2.96</v>
      </c>
      <c r="AJ8" s="61">
        <f t="shared" si="18"/>
        <v>0</v>
      </c>
      <c r="AK8" s="61">
        <f>(A!C9-NF!AI8)*NF!AH8</f>
        <v>0</v>
      </c>
      <c r="AL8" s="61" t="str">
        <f t="shared" si="19"/>
        <v>Bicamada Morango 150g</v>
      </c>
      <c r="AM8" s="109"/>
      <c r="AN8" s="62">
        <f t="shared" si="20"/>
        <v>2.96</v>
      </c>
      <c r="AO8" s="61">
        <f t="shared" si="21"/>
        <v>0</v>
      </c>
      <c r="AP8" s="161">
        <f>(A!C9-NF!AN8)*NF!AM8</f>
        <v>0</v>
      </c>
      <c r="AQ8" s="109"/>
      <c r="AR8" s="62">
        <f t="shared" si="22"/>
        <v>2.96</v>
      </c>
      <c r="AS8" s="61">
        <f t="shared" si="23"/>
        <v>0</v>
      </c>
      <c r="AT8" s="61">
        <f>(A!C9-NF!AR8)*NF!AQ8</f>
        <v>0</v>
      </c>
      <c r="AU8" s="61" t="str">
        <f t="shared" si="24"/>
        <v>Bicamada Morango 150g</v>
      </c>
      <c r="AV8" s="109"/>
      <c r="AW8" s="62">
        <f t="shared" si="25"/>
        <v>2.96</v>
      </c>
      <c r="AX8" s="61">
        <f t="shared" si="26"/>
        <v>0</v>
      </c>
      <c r="AY8" s="161">
        <f>(A!C9-NF!AW8)*NF!AV8</f>
        <v>0</v>
      </c>
      <c r="AZ8" s="109"/>
      <c r="BA8" s="62">
        <f t="shared" si="27"/>
        <v>2.96</v>
      </c>
      <c r="BB8" s="61">
        <f t="shared" si="28"/>
        <v>0</v>
      </c>
      <c r="BC8" s="61">
        <f>(A!C9-NF!BA8)*NF!AZ8</f>
        <v>0</v>
      </c>
      <c r="BD8" s="61" t="str">
        <f t="shared" si="29"/>
        <v>Bicamada Morango 150g</v>
      </c>
      <c r="BE8" s="109"/>
      <c r="BF8" s="62">
        <f t="shared" si="30"/>
        <v>2.96</v>
      </c>
      <c r="BG8" s="61">
        <f t="shared" si="31"/>
        <v>0</v>
      </c>
      <c r="BH8" s="161">
        <f>(A!C9-NF!BF8)*NF!BE8</f>
        <v>0</v>
      </c>
      <c r="BI8" s="109"/>
      <c r="BJ8" s="62">
        <f t="shared" si="32"/>
        <v>2.96</v>
      </c>
      <c r="BK8" s="61">
        <f t="shared" si="33"/>
        <v>0</v>
      </c>
      <c r="BL8" s="61">
        <f>(A!C9-NF!BJ8)*NF!BI8</f>
        <v>0</v>
      </c>
      <c r="BM8" s="61" t="str">
        <f t="shared" si="34"/>
        <v>Bicamada Morango 150g</v>
      </c>
      <c r="BN8" s="109"/>
      <c r="BO8" s="62">
        <f t="shared" si="35"/>
        <v>2.96</v>
      </c>
      <c r="BP8" s="61">
        <f t="shared" si="36"/>
        <v>0</v>
      </c>
      <c r="BQ8" s="161">
        <f>(A!C9-NF!BO8)*NF!BN8</f>
        <v>0</v>
      </c>
      <c r="BR8" s="109"/>
      <c r="BS8" s="62">
        <f t="shared" si="37"/>
        <v>2.96</v>
      </c>
      <c r="BT8" s="61">
        <f t="shared" si="38"/>
        <v>0</v>
      </c>
      <c r="BU8" s="61">
        <f>(A!C9-NF!BS8)*NF!BR8</f>
        <v>0</v>
      </c>
      <c r="BV8" s="61" t="str">
        <f t="shared" si="39"/>
        <v>Bicamada Morango 150g</v>
      </c>
      <c r="BW8" s="109"/>
      <c r="BX8" s="62">
        <f t="shared" si="40"/>
        <v>2.96</v>
      </c>
      <c r="BY8" s="61">
        <f t="shared" si="41"/>
        <v>0</v>
      </c>
      <c r="BZ8" s="161">
        <f>(A!C9-NF!BX8)*NF!BW8</f>
        <v>0</v>
      </c>
      <c r="CA8" s="109"/>
      <c r="CB8" s="62">
        <f t="shared" si="42"/>
        <v>2.96</v>
      </c>
      <c r="CC8" s="61">
        <f t="shared" si="43"/>
        <v>0</v>
      </c>
      <c r="CD8" s="61">
        <f>(A!C9-NF!CB8)*NF!CA8</f>
        <v>0</v>
      </c>
      <c r="CE8" s="61" t="str">
        <f t="shared" si="44"/>
        <v>Bicamada Morango 150g</v>
      </c>
      <c r="CF8" s="109"/>
      <c r="CG8" s="62">
        <f t="shared" si="45"/>
        <v>2.96</v>
      </c>
      <c r="CH8" s="61">
        <f t="shared" si="46"/>
        <v>0</v>
      </c>
      <c r="CI8" s="161">
        <f>(A!C9-NF!CG8)*NF!CF8</f>
        <v>0</v>
      </c>
      <c r="CJ8" s="109"/>
      <c r="CK8" s="62">
        <f t="shared" si="47"/>
        <v>2.96</v>
      </c>
      <c r="CL8" s="61">
        <f t="shared" si="48"/>
        <v>0</v>
      </c>
      <c r="CM8" s="61">
        <f>(A!C9-NF!CK8)*NF!CJ8</f>
        <v>0</v>
      </c>
      <c r="CN8" s="61" t="str">
        <f t="shared" si="49"/>
        <v>Bicamada Morango 150g</v>
      </c>
      <c r="CO8" s="109"/>
      <c r="CP8" s="62">
        <f t="shared" si="50"/>
        <v>2.96</v>
      </c>
      <c r="CQ8" s="61">
        <f t="shared" si="51"/>
        <v>0</v>
      </c>
      <c r="CR8" s="161">
        <f>(A!C9-NF!CP8)*NF!CO8</f>
        <v>0</v>
      </c>
      <c r="CS8" s="109"/>
      <c r="CT8" s="62">
        <f t="shared" si="52"/>
        <v>2.96</v>
      </c>
      <c r="CU8" s="61">
        <f t="shared" si="53"/>
        <v>0</v>
      </c>
      <c r="CV8" s="61">
        <f>(A!C9-NF!CT8)*NF!CS8</f>
        <v>0</v>
      </c>
      <c r="CW8" s="61" t="str">
        <f t="shared" si="54"/>
        <v>Bicamada Morango 150g</v>
      </c>
      <c r="CX8" s="109"/>
      <c r="CY8" s="62">
        <f t="shared" si="55"/>
        <v>2.96</v>
      </c>
      <c r="CZ8" s="61">
        <f t="shared" si="56"/>
        <v>0</v>
      </c>
      <c r="DA8" s="161">
        <f>(A!C9-NF!CY8)*NF!CX8</f>
        <v>0</v>
      </c>
      <c r="DB8" s="109"/>
      <c r="DC8" s="62">
        <f t="shared" si="57"/>
        <v>2.96</v>
      </c>
      <c r="DD8" s="61">
        <f t="shared" si="58"/>
        <v>0</v>
      </c>
      <c r="DE8" s="61">
        <f>(A!C9-NF!DC8)*NF!DB8</f>
        <v>0</v>
      </c>
      <c r="DF8" s="61" t="str">
        <f t="shared" si="59"/>
        <v>Bicamada Morango 150g</v>
      </c>
      <c r="DG8" s="109"/>
      <c r="DH8" s="62">
        <f t="shared" si="60"/>
        <v>2.96</v>
      </c>
      <c r="DI8" s="61">
        <f t="shared" si="61"/>
        <v>0</v>
      </c>
      <c r="DJ8" s="161">
        <f>(A!C9-NF!DH8)*NF!DG8</f>
        <v>0</v>
      </c>
      <c r="DK8" s="109"/>
      <c r="DL8" s="62">
        <f t="shared" si="62"/>
        <v>2.96</v>
      </c>
      <c r="DM8" s="61">
        <f t="shared" si="63"/>
        <v>0</v>
      </c>
      <c r="DN8" s="61">
        <f>(A!C9-NF!DL8)*NF!DK8</f>
        <v>0</v>
      </c>
      <c r="DO8" s="61" t="str">
        <f t="shared" si="64"/>
        <v>Bicamada Morango 150g</v>
      </c>
      <c r="DP8" s="109"/>
      <c r="DQ8" s="62">
        <f t="shared" si="65"/>
        <v>2.96</v>
      </c>
      <c r="DR8" s="61">
        <f t="shared" si="66"/>
        <v>0</v>
      </c>
      <c r="DS8" s="161">
        <f>(A!C9-NF!DQ8)*NF!DP8</f>
        <v>0</v>
      </c>
      <c r="DT8" s="109"/>
      <c r="DU8" s="62">
        <f t="shared" si="67"/>
        <v>2.96</v>
      </c>
      <c r="DV8" s="61">
        <f t="shared" si="68"/>
        <v>0</v>
      </c>
      <c r="DW8" s="61">
        <f>(A!C9-NF!DU8)*NF!DT8</f>
        <v>0</v>
      </c>
      <c r="DX8" s="61" t="str">
        <f t="shared" si="69"/>
        <v>Bicamada Morango 150g</v>
      </c>
      <c r="DY8" s="109"/>
      <c r="DZ8" s="62">
        <f t="shared" si="70"/>
        <v>2.96</v>
      </c>
      <c r="EA8" s="61">
        <f t="shared" si="71"/>
        <v>0</v>
      </c>
      <c r="EB8" s="161">
        <f>(A!C9-NF!DZ8)*NF!DY8</f>
        <v>0</v>
      </c>
      <c r="EC8" s="109"/>
      <c r="ED8" s="62">
        <f t="shared" si="72"/>
        <v>2.96</v>
      </c>
      <c r="EE8" s="61">
        <f t="shared" si="73"/>
        <v>0</v>
      </c>
      <c r="EF8" s="61">
        <f>(A!C9-NF!ED8)*NF!EC8</f>
        <v>0</v>
      </c>
      <c r="EG8" s="61" t="str">
        <f t="shared" si="74"/>
        <v>Bicamada Morango 150g</v>
      </c>
      <c r="EH8" s="109"/>
      <c r="EI8" s="62">
        <f t="shared" si="75"/>
        <v>2.96</v>
      </c>
      <c r="EJ8" s="61">
        <f t="shared" si="76"/>
        <v>0</v>
      </c>
      <c r="EK8" s="161">
        <f>(A!C9-NF!EI8)*NF!EH8</f>
        <v>0</v>
      </c>
      <c r="EL8" s="109"/>
      <c r="EM8" s="62">
        <f t="shared" si="77"/>
        <v>2.96</v>
      </c>
      <c r="EN8" s="61">
        <f t="shared" si="78"/>
        <v>0</v>
      </c>
      <c r="EO8" s="161">
        <f>(A!C9-NF!EM8)*NF!EL8</f>
        <v>0</v>
      </c>
      <c r="EP8" s="61" t="str">
        <f t="shared" si="79"/>
        <v>Bicamada Morango 150g</v>
      </c>
      <c r="EQ8" s="109"/>
      <c r="ER8" s="62">
        <f t="shared" si="80"/>
        <v>2.96</v>
      </c>
      <c r="ES8" s="61">
        <f t="shared" si="81"/>
        <v>0</v>
      </c>
      <c r="ET8" s="161">
        <f>(A!C9-NF!ER8)*NF!EQ8</f>
        <v>0</v>
      </c>
      <c r="EU8" s="109"/>
      <c r="EV8" s="62">
        <f t="shared" si="82"/>
        <v>2.96</v>
      </c>
      <c r="EW8" s="61">
        <f t="shared" si="83"/>
        <v>0</v>
      </c>
      <c r="EX8" s="161">
        <f>(A!C9-NF!EV8)*NF!EU8</f>
        <v>0</v>
      </c>
      <c r="EY8" s="61" t="str">
        <f t="shared" si="84"/>
        <v>Bicamada Morango 150g</v>
      </c>
      <c r="EZ8" s="109"/>
      <c r="FA8" s="62">
        <f t="shared" si="85"/>
        <v>2.96</v>
      </c>
      <c r="FB8" s="61">
        <f t="shared" si="86"/>
        <v>0</v>
      </c>
      <c r="FC8" s="161">
        <f>(A!C9-NF!FA8)*NF!EZ8</f>
        <v>0</v>
      </c>
      <c r="FD8" s="109"/>
      <c r="FE8" s="62">
        <f t="shared" si="87"/>
        <v>2.96</v>
      </c>
      <c r="FF8" s="61">
        <f t="shared" si="88"/>
        <v>0</v>
      </c>
      <c r="FG8" s="161">
        <f>(A!C9-NF!FE8)*NF!FD8</f>
        <v>0</v>
      </c>
      <c r="FH8" s="61" t="str">
        <f t="shared" si="89"/>
        <v>Bicamada Morango 150g</v>
      </c>
      <c r="FI8" s="109"/>
      <c r="FJ8" s="62">
        <f t="shared" si="90"/>
        <v>2.96</v>
      </c>
      <c r="FK8" s="61">
        <f t="shared" si="91"/>
        <v>0</v>
      </c>
      <c r="FL8" s="161">
        <f>(A!C9-NF!FJ8)*NF!FI8</f>
        <v>0</v>
      </c>
      <c r="FM8" s="109"/>
      <c r="FN8" s="62">
        <f t="shared" si="92"/>
        <v>2.96</v>
      </c>
      <c r="FO8" s="61">
        <f t="shared" si="93"/>
        <v>0</v>
      </c>
      <c r="FP8" s="161">
        <f>(A!C9-NF!FN8)*NF!FM8</f>
        <v>0</v>
      </c>
      <c r="FQ8" s="61" t="str">
        <f t="shared" si="94"/>
        <v>Bicamada Morango 150g</v>
      </c>
      <c r="FR8" s="109"/>
      <c r="FS8" s="62">
        <f t="shared" si="95"/>
        <v>2.96</v>
      </c>
      <c r="FT8" s="161">
        <f t="shared" si="96"/>
        <v>0</v>
      </c>
      <c r="FU8" s="161">
        <f>(A!C9-NF!FS8)*NF!FR8</f>
        <v>0</v>
      </c>
      <c r="FV8" s="109"/>
      <c r="FW8" s="62">
        <f t="shared" si="97"/>
        <v>2.96</v>
      </c>
      <c r="FX8" s="61">
        <f t="shared" si="98"/>
        <v>0</v>
      </c>
      <c r="FY8" s="161">
        <f>(A!C9-NF!FW8)*NF!FV8</f>
        <v>0</v>
      </c>
      <c r="FZ8" s="61" t="str">
        <f t="shared" si="99"/>
        <v>Bicamada Morango 150g</v>
      </c>
      <c r="GA8" s="109"/>
      <c r="GB8" s="62">
        <f t="shared" si="100"/>
        <v>2.96</v>
      </c>
      <c r="GC8" s="61">
        <f t="shared" si="101"/>
        <v>0</v>
      </c>
      <c r="GD8" s="161">
        <f>(A!C9-NF!GB8)*NF!GA8</f>
        <v>0</v>
      </c>
      <c r="GE8" s="109"/>
      <c r="GF8" s="62">
        <f t="shared" si="102"/>
        <v>2.96</v>
      </c>
      <c r="GG8" s="61">
        <f t="shared" si="103"/>
        <v>0</v>
      </c>
      <c r="GH8" s="161">
        <f>(A!C9-NF!GF8)*NF!GE8</f>
        <v>0</v>
      </c>
      <c r="GI8" s="61" t="str">
        <f t="shared" si="104"/>
        <v>Bicamada Morango 150g</v>
      </c>
      <c r="GJ8" s="109"/>
      <c r="GK8" s="62">
        <f t="shared" si="105"/>
        <v>2.96</v>
      </c>
      <c r="GL8" s="61">
        <f t="shared" si="106"/>
        <v>0</v>
      </c>
      <c r="GM8" s="161">
        <f>(A!C9-NF!GK8)*NF!GJ8</f>
        <v>0</v>
      </c>
      <c r="GN8" s="109"/>
      <c r="GO8" s="62">
        <f t="shared" si="107"/>
        <v>2.96</v>
      </c>
      <c r="GP8" s="61">
        <f t="shared" si="108"/>
        <v>0</v>
      </c>
      <c r="GQ8" s="161">
        <f>(A!C9-NF!GO8)*NF!GN8</f>
        <v>0</v>
      </c>
      <c r="GR8" s="61" t="str">
        <f t="shared" si="109"/>
        <v>Bicamada Morango 150g</v>
      </c>
      <c r="GS8" s="109"/>
      <c r="GT8" s="62">
        <f t="shared" si="110"/>
        <v>2.96</v>
      </c>
      <c r="GU8" s="61">
        <f t="shared" si="111"/>
        <v>0</v>
      </c>
      <c r="GV8" s="161">
        <f>(A!C9-NF!GT8)*NF!GS8</f>
        <v>0</v>
      </c>
      <c r="GW8" s="109"/>
      <c r="GX8" s="62">
        <f t="shared" si="112"/>
        <v>2.96</v>
      </c>
      <c r="GY8" s="61">
        <f t="shared" si="113"/>
        <v>0</v>
      </c>
      <c r="GZ8" s="161">
        <f>(A!C9-NF!GX8)*NF!GW8</f>
        <v>0</v>
      </c>
      <c r="HA8" s="61" t="str">
        <f t="shared" si="114"/>
        <v>Bicamada Morango 150g</v>
      </c>
      <c r="HB8" s="109"/>
      <c r="HC8" s="62">
        <f t="shared" si="115"/>
        <v>2.96</v>
      </c>
      <c r="HD8" s="61">
        <f t="shared" si="116"/>
        <v>0</v>
      </c>
      <c r="HE8" s="161">
        <f>(A!C9-NF!HC8)*NF!HB8</f>
        <v>0</v>
      </c>
      <c r="HF8" s="109"/>
      <c r="HG8" s="62">
        <f t="shared" si="117"/>
        <v>2.96</v>
      </c>
      <c r="HH8" s="61">
        <f t="shared" si="118"/>
        <v>0</v>
      </c>
      <c r="HI8" s="161">
        <f>(A!C9-NF!HG8)*NF!HF8</f>
        <v>0</v>
      </c>
      <c r="HJ8" s="61" t="str">
        <f t="shared" si="119"/>
        <v>Bicamada Morango 150g</v>
      </c>
      <c r="HK8" s="109"/>
      <c r="HL8" s="62">
        <f t="shared" si="120"/>
        <v>2.96</v>
      </c>
      <c r="HM8" s="61">
        <f t="shared" si="121"/>
        <v>0</v>
      </c>
      <c r="HN8" s="161">
        <f>(A!C9-NF!HL8)*NF!HK8</f>
        <v>0</v>
      </c>
      <c r="HO8" s="109"/>
      <c r="HP8" s="62">
        <f t="shared" si="122"/>
        <v>2.96</v>
      </c>
      <c r="HQ8" s="61">
        <f t="shared" si="123"/>
        <v>0</v>
      </c>
      <c r="HR8" s="161">
        <f>(A!C9-NF!HP8)*NF!HO8</f>
        <v>0</v>
      </c>
      <c r="HS8" s="61" t="str">
        <f t="shared" si="124"/>
        <v>Bicamada Morango 150g</v>
      </c>
      <c r="HT8" s="109"/>
      <c r="HU8" s="62">
        <f t="shared" si="125"/>
        <v>2.96</v>
      </c>
      <c r="HV8" s="61">
        <f t="shared" si="126"/>
        <v>0</v>
      </c>
      <c r="HW8" s="161">
        <f>(A!C9-NF!HU8)*NF!HT8</f>
        <v>0</v>
      </c>
      <c r="HX8" s="109"/>
      <c r="HY8" s="62">
        <f t="shared" si="127"/>
        <v>2.96</v>
      </c>
      <c r="HZ8" s="61">
        <f t="shared" si="128"/>
        <v>0</v>
      </c>
      <c r="IA8" s="161">
        <f>(A!C9-NF!HY8)*NF!HX8</f>
        <v>0</v>
      </c>
      <c r="IB8" s="61" t="str">
        <f t="shared" si="129"/>
        <v>Bicamada Morango 150g</v>
      </c>
      <c r="IC8" s="109"/>
      <c r="ID8" s="62">
        <f t="shared" si="130"/>
        <v>2.96</v>
      </c>
      <c r="IE8" s="61">
        <f t="shared" si="131"/>
        <v>0</v>
      </c>
      <c r="IF8" s="161">
        <f>(A!C9-NF!ID8)*NF!IC8</f>
        <v>0</v>
      </c>
      <c r="IG8" s="61" t="str">
        <f t="shared" si="132"/>
        <v>Bicamada Morango 150g</v>
      </c>
      <c r="IH8" s="109"/>
      <c r="II8" s="62">
        <f t="shared" si="133"/>
        <v>2.96</v>
      </c>
      <c r="IJ8" s="61">
        <f t="shared" si="134"/>
        <v>0</v>
      </c>
      <c r="IK8" s="161">
        <f>(A!C9-NF!II8)*NF!IH8</f>
        <v>0</v>
      </c>
      <c r="IL8" s="61" t="str">
        <f t="shared" si="135"/>
        <v>Bicamada Morango 150g</v>
      </c>
      <c r="IM8" s="61"/>
      <c r="IN8" s="61">
        <f t="shared" si="136"/>
        <v>2.96</v>
      </c>
      <c r="IO8" s="61">
        <f t="shared" si="137"/>
        <v>0</v>
      </c>
      <c r="IP8" s="161">
        <f>(A!C9-NF!IN8)*NF!IM8</f>
        <v>0</v>
      </c>
      <c r="IQ8" s="61">
        <f t="shared" si="138"/>
        <v>0</v>
      </c>
      <c r="IR8" s="107">
        <f t="shared" si="139"/>
        <v>0</v>
      </c>
      <c r="IS8" s="97" t="e">
        <f t="shared" si="140"/>
        <v>#DIV/0!</v>
      </c>
      <c r="IT8" s="162"/>
      <c r="IU8" s="162"/>
      <c r="IV8" s="162"/>
    </row>
    <row r="9" spans="1:256" x14ac:dyDescent="0.2">
      <c r="A9" s="163" t="str">
        <f>A!B10</f>
        <v>Chambinho Morango 320g</v>
      </c>
      <c r="B9" s="163">
        <f>A!C10</f>
        <v>5.92</v>
      </c>
      <c r="C9" s="104"/>
      <c r="D9" s="102">
        <f t="shared" si="0"/>
        <v>5.92</v>
      </c>
      <c r="E9" s="103">
        <f t="shared" si="1"/>
        <v>0</v>
      </c>
      <c r="F9" s="105">
        <f>(A!C10-NF!D9)*NF!C9</f>
        <v>0</v>
      </c>
      <c r="G9" s="104"/>
      <c r="H9" s="102">
        <f t="shared" si="2"/>
        <v>5.92</v>
      </c>
      <c r="I9" s="59">
        <f t="shared" si="3"/>
        <v>0</v>
      </c>
      <c r="J9" s="59">
        <f>(A!C10-NF!H9)*NF!G9</f>
        <v>0</v>
      </c>
      <c r="K9" s="59" t="str">
        <f t="shared" si="4"/>
        <v>Chambinho Morango 320g</v>
      </c>
      <c r="L9" s="104"/>
      <c r="M9" s="60">
        <f t="shared" si="5"/>
        <v>5.92</v>
      </c>
      <c r="N9" s="103">
        <f t="shared" si="6"/>
        <v>0</v>
      </c>
      <c r="O9" s="105">
        <f>(A!C10-NF!M9)*NF!L9</f>
        <v>0</v>
      </c>
      <c r="P9" s="104"/>
      <c r="Q9" s="102">
        <f t="shared" si="7"/>
        <v>5.92</v>
      </c>
      <c r="R9" s="59">
        <f t="shared" si="8"/>
        <v>0</v>
      </c>
      <c r="S9" s="103">
        <f>(A!C10-NF!Q9)*NF!P9</f>
        <v>0</v>
      </c>
      <c r="T9" s="103" t="str">
        <f t="shared" si="9"/>
        <v>Chambinho Morango 320g</v>
      </c>
      <c r="U9" s="104"/>
      <c r="V9" s="102">
        <f t="shared" si="10"/>
        <v>5.92</v>
      </c>
      <c r="W9" s="59">
        <f t="shared" si="11"/>
        <v>0</v>
      </c>
      <c r="X9" s="106">
        <f>(A!C10-NF!V9)*NF!U9</f>
        <v>0</v>
      </c>
      <c r="Y9" s="104"/>
      <c r="Z9" s="60">
        <f t="shared" si="12"/>
        <v>5.92</v>
      </c>
      <c r="AA9" s="59">
        <f t="shared" si="13"/>
        <v>0</v>
      </c>
      <c r="AB9" s="59">
        <f>(A!C10-NF!Z9)*NF!Y9</f>
        <v>0</v>
      </c>
      <c r="AC9" s="59" t="str">
        <f t="shared" si="14"/>
        <v>Chambinho Morango 320g</v>
      </c>
      <c r="AD9" s="104"/>
      <c r="AE9" s="60">
        <f t="shared" si="15"/>
        <v>5.92</v>
      </c>
      <c r="AF9" s="59">
        <f t="shared" si="16"/>
        <v>0</v>
      </c>
      <c r="AG9" s="106">
        <f>(A!C10-NF!AE9)*NF!AD9</f>
        <v>0</v>
      </c>
      <c r="AH9" s="104"/>
      <c r="AI9" s="60">
        <f t="shared" si="17"/>
        <v>5.92</v>
      </c>
      <c r="AJ9" s="59">
        <f t="shared" si="18"/>
        <v>0</v>
      </c>
      <c r="AK9" s="59">
        <f>(A!C10-NF!AI9)*NF!AH9</f>
        <v>0</v>
      </c>
      <c r="AL9" s="59" t="str">
        <f t="shared" si="19"/>
        <v>Chambinho Morango 320g</v>
      </c>
      <c r="AM9" s="104"/>
      <c r="AN9" s="60">
        <f t="shared" si="20"/>
        <v>5.92</v>
      </c>
      <c r="AO9" s="59">
        <f t="shared" si="21"/>
        <v>0</v>
      </c>
      <c r="AP9" s="106">
        <f>(A!C10-NF!AN9)*NF!AM9</f>
        <v>0</v>
      </c>
      <c r="AQ9" s="104"/>
      <c r="AR9" s="60">
        <f t="shared" si="22"/>
        <v>5.92</v>
      </c>
      <c r="AS9" s="59">
        <f t="shared" si="23"/>
        <v>0</v>
      </c>
      <c r="AT9" s="59">
        <f>(A!C10-NF!AR9)*NF!AQ9</f>
        <v>0</v>
      </c>
      <c r="AU9" s="59" t="str">
        <f t="shared" si="24"/>
        <v>Chambinho Morango 320g</v>
      </c>
      <c r="AV9" s="104"/>
      <c r="AW9" s="60">
        <f t="shared" si="25"/>
        <v>5.92</v>
      </c>
      <c r="AX9" s="59">
        <f t="shared" si="26"/>
        <v>0</v>
      </c>
      <c r="AY9" s="106">
        <f>(A!C10-NF!AW9)*NF!AV9</f>
        <v>0</v>
      </c>
      <c r="AZ9" s="104"/>
      <c r="BA9" s="60">
        <f t="shared" si="27"/>
        <v>5.92</v>
      </c>
      <c r="BB9" s="59">
        <f t="shared" si="28"/>
        <v>0</v>
      </c>
      <c r="BC9" s="59">
        <f>(A!C10-NF!BA9)*NF!AZ9</f>
        <v>0</v>
      </c>
      <c r="BD9" s="59" t="str">
        <f t="shared" si="29"/>
        <v>Chambinho Morango 320g</v>
      </c>
      <c r="BE9" s="104"/>
      <c r="BF9" s="60">
        <f t="shared" si="30"/>
        <v>5.92</v>
      </c>
      <c r="BG9" s="59">
        <f t="shared" si="31"/>
        <v>0</v>
      </c>
      <c r="BH9" s="106">
        <f>(A!C10-NF!BF9)*NF!BE9</f>
        <v>0</v>
      </c>
      <c r="BI9" s="104"/>
      <c r="BJ9" s="60">
        <f t="shared" si="32"/>
        <v>5.92</v>
      </c>
      <c r="BK9" s="59">
        <f t="shared" si="33"/>
        <v>0</v>
      </c>
      <c r="BL9" s="59">
        <f>(A!C10-NF!BJ9)*NF!BI9</f>
        <v>0</v>
      </c>
      <c r="BM9" s="59" t="str">
        <f t="shared" si="34"/>
        <v>Chambinho Morango 320g</v>
      </c>
      <c r="BN9" s="104"/>
      <c r="BO9" s="60">
        <f t="shared" si="35"/>
        <v>5.92</v>
      </c>
      <c r="BP9" s="59">
        <f t="shared" si="36"/>
        <v>0</v>
      </c>
      <c r="BQ9" s="106">
        <f>(A!C10-NF!BO9)*NF!BN9</f>
        <v>0</v>
      </c>
      <c r="BR9" s="104"/>
      <c r="BS9" s="60">
        <f t="shared" si="37"/>
        <v>5.92</v>
      </c>
      <c r="BT9" s="59">
        <f t="shared" si="38"/>
        <v>0</v>
      </c>
      <c r="BU9" s="59">
        <f>(A!C10-NF!BS9)*NF!BR9</f>
        <v>0</v>
      </c>
      <c r="BV9" s="59" t="str">
        <f t="shared" si="39"/>
        <v>Chambinho Morango 320g</v>
      </c>
      <c r="BW9" s="104"/>
      <c r="BX9" s="60">
        <f t="shared" si="40"/>
        <v>5.92</v>
      </c>
      <c r="BY9" s="59">
        <f t="shared" si="41"/>
        <v>0</v>
      </c>
      <c r="BZ9" s="106">
        <f>(A!C10-NF!BX9)*NF!BW9</f>
        <v>0</v>
      </c>
      <c r="CA9" s="104"/>
      <c r="CB9" s="60">
        <f t="shared" si="42"/>
        <v>5.92</v>
      </c>
      <c r="CC9" s="59">
        <f t="shared" si="43"/>
        <v>0</v>
      </c>
      <c r="CD9" s="59">
        <f>(A!C10-NF!CB9)*NF!CA9</f>
        <v>0</v>
      </c>
      <c r="CE9" s="59" t="str">
        <f t="shared" si="44"/>
        <v>Chambinho Morango 320g</v>
      </c>
      <c r="CF9" s="104"/>
      <c r="CG9" s="60">
        <f t="shared" si="45"/>
        <v>5.92</v>
      </c>
      <c r="CH9" s="59">
        <f t="shared" si="46"/>
        <v>0</v>
      </c>
      <c r="CI9" s="106">
        <f>(A!C10-NF!CG9)*NF!CF9</f>
        <v>0</v>
      </c>
      <c r="CJ9" s="104"/>
      <c r="CK9" s="60">
        <f t="shared" si="47"/>
        <v>5.92</v>
      </c>
      <c r="CL9" s="59">
        <f t="shared" si="48"/>
        <v>0</v>
      </c>
      <c r="CM9" s="59">
        <f>(A!C10-NF!CK9)*NF!CJ9</f>
        <v>0</v>
      </c>
      <c r="CN9" s="59" t="str">
        <f t="shared" si="49"/>
        <v>Chambinho Morango 320g</v>
      </c>
      <c r="CO9" s="104"/>
      <c r="CP9" s="60">
        <f t="shared" si="50"/>
        <v>5.92</v>
      </c>
      <c r="CQ9" s="59">
        <f t="shared" si="51"/>
        <v>0</v>
      </c>
      <c r="CR9" s="106">
        <f>(A!C10-NF!CP9)*NF!CO9</f>
        <v>0</v>
      </c>
      <c r="CS9" s="104"/>
      <c r="CT9" s="60">
        <f t="shared" si="52"/>
        <v>5.92</v>
      </c>
      <c r="CU9" s="59">
        <f t="shared" si="53"/>
        <v>0</v>
      </c>
      <c r="CV9" s="59">
        <f>(A!C10-NF!CT9)*NF!CS9</f>
        <v>0</v>
      </c>
      <c r="CW9" s="59" t="str">
        <f t="shared" si="54"/>
        <v>Chambinho Morango 320g</v>
      </c>
      <c r="CX9" s="104"/>
      <c r="CY9" s="60">
        <f t="shared" si="55"/>
        <v>5.92</v>
      </c>
      <c r="CZ9" s="59">
        <f t="shared" si="56"/>
        <v>0</v>
      </c>
      <c r="DA9" s="106">
        <f>(A!C10-NF!CY9)*NF!CX9</f>
        <v>0</v>
      </c>
      <c r="DB9" s="104"/>
      <c r="DC9" s="60">
        <f t="shared" si="57"/>
        <v>5.92</v>
      </c>
      <c r="DD9" s="59">
        <f t="shared" si="58"/>
        <v>0</v>
      </c>
      <c r="DE9" s="59">
        <f>(A!C10-NF!DC9)*NF!DB9</f>
        <v>0</v>
      </c>
      <c r="DF9" s="59" t="str">
        <f t="shared" si="59"/>
        <v>Chambinho Morango 320g</v>
      </c>
      <c r="DG9" s="104"/>
      <c r="DH9" s="60">
        <f t="shared" si="60"/>
        <v>5.92</v>
      </c>
      <c r="DI9" s="59">
        <f t="shared" si="61"/>
        <v>0</v>
      </c>
      <c r="DJ9" s="106">
        <f>(A!C10-NF!DH9)*NF!DG9</f>
        <v>0</v>
      </c>
      <c r="DK9" s="104"/>
      <c r="DL9" s="60">
        <f t="shared" si="62"/>
        <v>5.92</v>
      </c>
      <c r="DM9" s="59">
        <f t="shared" si="63"/>
        <v>0</v>
      </c>
      <c r="DN9" s="59">
        <f>(A!C10-NF!DL9)*NF!DK9</f>
        <v>0</v>
      </c>
      <c r="DO9" s="59" t="str">
        <f t="shared" si="64"/>
        <v>Chambinho Morango 320g</v>
      </c>
      <c r="DP9" s="104"/>
      <c r="DQ9" s="60">
        <f t="shared" si="65"/>
        <v>5.92</v>
      </c>
      <c r="DR9" s="59">
        <f t="shared" si="66"/>
        <v>0</v>
      </c>
      <c r="DS9" s="106">
        <f>(A!C10-NF!DQ9)*NF!DP9</f>
        <v>0</v>
      </c>
      <c r="DT9" s="104"/>
      <c r="DU9" s="60">
        <f t="shared" si="67"/>
        <v>5.92</v>
      </c>
      <c r="DV9" s="59">
        <f t="shared" si="68"/>
        <v>0</v>
      </c>
      <c r="DW9" s="59">
        <f>(A!C10-NF!DU9)*NF!DT9</f>
        <v>0</v>
      </c>
      <c r="DX9" s="59" t="str">
        <f t="shared" si="69"/>
        <v>Chambinho Morango 320g</v>
      </c>
      <c r="DY9" s="104"/>
      <c r="DZ9" s="60">
        <f t="shared" si="70"/>
        <v>5.92</v>
      </c>
      <c r="EA9" s="59">
        <f t="shared" si="71"/>
        <v>0</v>
      </c>
      <c r="EB9" s="106">
        <f>(A!C10-NF!DZ9)*NF!DY9</f>
        <v>0</v>
      </c>
      <c r="EC9" s="104"/>
      <c r="ED9" s="60">
        <f t="shared" si="72"/>
        <v>5.92</v>
      </c>
      <c r="EE9" s="59">
        <f t="shared" si="73"/>
        <v>0</v>
      </c>
      <c r="EF9" s="59">
        <f>(A!C10-NF!ED9)*NF!EC9</f>
        <v>0</v>
      </c>
      <c r="EG9" s="59" t="str">
        <f t="shared" si="74"/>
        <v>Chambinho Morango 320g</v>
      </c>
      <c r="EH9" s="104"/>
      <c r="EI9" s="60">
        <f t="shared" si="75"/>
        <v>5.92</v>
      </c>
      <c r="EJ9" s="59">
        <f t="shared" si="76"/>
        <v>0</v>
      </c>
      <c r="EK9" s="106">
        <f>(A!C10-NF!EI9)*NF!EH9</f>
        <v>0</v>
      </c>
      <c r="EL9" s="104"/>
      <c r="EM9" s="60">
        <f t="shared" si="77"/>
        <v>5.92</v>
      </c>
      <c r="EN9" s="59">
        <f t="shared" si="78"/>
        <v>0</v>
      </c>
      <c r="EO9" s="106">
        <f>(A!C10-NF!EM9)*NF!EL9</f>
        <v>0</v>
      </c>
      <c r="EP9" s="59" t="str">
        <f t="shared" si="79"/>
        <v>Chambinho Morango 320g</v>
      </c>
      <c r="EQ9" s="104"/>
      <c r="ER9" s="60">
        <f t="shared" si="80"/>
        <v>5.92</v>
      </c>
      <c r="ES9" s="59">
        <f t="shared" si="81"/>
        <v>0</v>
      </c>
      <c r="ET9" s="106">
        <f>(A!C10-NF!ER9)*NF!EQ9</f>
        <v>0</v>
      </c>
      <c r="EU9" s="104"/>
      <c r="EV9" s="60">
        <f t="shared" si="82"/>
        <v>5.92</v>
      </c>
      <c r="EW9" s="59">
        <f t="shared" si="83"/>
        <v>0</v>
      </c>
      <c r="EX9" s="106">
        <f>(A!C10-NF!EV9)*NF!EU9</f>
        <v>0</v>
      </c>
      <c r="EY9" s="59" t="str">
        <f t="shared" si="84"/>
        <v>Chambinho Morango 320g</v>
      </c>
      <c r="EZ9" s="104"/>
      <c r="FA9" s="60">
        <f t="shared" si="85"/>
        <v>5.92</v>
      </c>
      <c r="FB9" s="59">
        <f t="shared" si="86"/>
        <v>0</v>
      </c>
      <c r="FC9" s="106">
        <f>(A!C10-NF!FA9)*NF!EZ9</f>
        <v>0</v>
      </c>
      <c r="FD9" s="104"/>
      <c r="FE9" s="60">
        <f t="shared" si="87"/>
        <v>5.92</v>
      </c>
      <c r="FF9" s="59">
        <f t="shared" si="88"/>
        <v>0</v>
      </c>
      <c r="FG9" s="106">
        <f>(A!C10-NF!FE9)*NF!FD9</f>
        <v>0</v>
      </c>
      <c r="FH9" s="59" t="str">
        <f t="shared" si="89"/>
        <v>Chambinho Morango 320g</v>
      </c>
      <c r="FI9" s="104"/>
      <c r="FJ9" s="60">
        <f t="shared" si="90"/>
        <v>5.92</v>
      </c>
      <c r="FK9" s="59">
        <f t="shared" si="91"/>
        <v>0</v>
      </c>
      <c r="FL9" s="106">
        <f>(A!C10-NF!FJ9)*NF!FI9</f>
        <v>0</v>
      </c>
      <c r="FM9" s="104"/>
      <c r="FN9" s="60">
        <f t="shared" si="92"/>
        <v>5.92</v>
      </c>
      <c r="FO9" s="59">
        <f t="shared" si="93"/>
        <v>0</v>
      </c>
      <c r="FP9" s="106">
        <f>(A!C10-NF!FN9)*NF!FM9</f>
        <v>0</v>
      </c>
      <c r="FQ9" s="59" t="str">
        <f t="shared" si="94"/>
        <v>Chambinho Morango 320g</v>
      </c>
      <c r="FR9" s="104"/>
      <c r="FS9" s="60">
        <f t="shared" si="95"/>
        <v>5.92</v>
      </c>
      <c r="FT9" s="106">
        <f t="shared" si="96"/>
        <v>0</v>
      </c>
      <c r="FU9" s="106">
        <f>(A!C10-NF!FS9)*NF!FR9</f>
        <v>0</v>
      </c>
      <c r="FV9" s="104"/>
      <c r="FW9" s="60">
        <f t="shared" si="97"/>
        <v>5.92</v>
      </c>
      <c r="FX9" s="59">
        <f t="shared" si="98"/>
        <v>0</v>
      </c>
      <c r="FY9" s="106">
        <f>(A!C10-NF!FW9)*NF!FV9</f>
        <v>0</v>
      </c>
      <c r="FZ9" s="59" t="str">
        <f t="shared" si="99"/>
        <v>Chambinho Morango 320g</v>
      </c>
      <c r="GA9" s="104"/>
      <c r="GB9" s="60">
        <f t="shared" si="100"/>
        <v>5.92</v>
      </c>
      <c r="GC9" s="59">
        <f t="shared" si="101"/>
        <v>0</v>
      </c>
      <c r="GD9" s="106">
        <f>(A!C10-NF!GB9)*NF!GA9</f>
        <v>0</v>
      </c>
      <c r="GE9" s="104"/>
      <c r="GF9" s="60">
        <f t="shared" si="102"/>
        <v>5.92</v>
      </c>
      <c r="GG9" s="59">
        <f t="shared" si="103"/>
        <v>0</v>
      </c>
      <c r="GH9" s="106">
        <f>(A!C10-NF!GF9)*NF!GE9</f>
        <v>0</v>
      </c>
      <c r="GI9" s="59" t="str">
        <f t="shared" si="104"/>
        <v>Chambinho Morango 320g</v>
      </c>
      <c r="GJ9" s="104"/>
      <c r="GK9" s="60">
        <f t="shared" si="105"/>
        <v>5.92</v>
      </c>
      <c r="GL9" s="59">
        <f t="shared" si="106"/>
        <v>0</v>
      </c>
      <c r="GM9" s="106">
        <f>(A!C10-NF!GK9)*NF!GJ9</f>
        <v>0</v>
      </c>
      <c r="GN9" s="104"/>
      <c r="GO9" s="60">
        <f t="shared" si="107"/>
        <v>5.92</v>
      </c>
      <c r="GP9" s="59">
        <f t="shared" si="108"/>
        <v>0</v>
      </c>
      <c r="GQ9" s="106">
        <f>(A!C10-NF!GO9)*NF!GN9</f>
        <v>0</v>
      </c>
      <c r="GR9" s="59" t="str">
        <f t="shared" si="109"/>
        <v>Chambinho Morango 320g</v>
      </c>
      <c r="GS9" s="104"/>
      <c r="GT9" s="60">
        <f t="shared" si="110"/>
        <v>5.92</v>
      </c>
      <c r="GU9" s="59">
        <f t="shared" si="111"/>
        <v>0</v>
      </c>
      <c r="GV9" s="106">
        <f>(A!C10-NF!GT9)*NF!GS9</f>
        <v>0</v>
      </c>
      <c r="GW9" s="104"/>
      <c r="GX9" s="60">
        <f t="shared" si="112"/>
        <v>5.92</v>
      </c>
      <c r="GY9" s="59">
        <f t="shared" si="113"/>
        <v>0</v>
      </c>
      <c r="GZ9" s="106">
        <f>(A!C10-NF!GX9)*NF!GW9</f>
        <v>0</v>
      </c>
      <c r="HA9" s="59" t="str">
        <f t="shared" si="114"/>
        <v>Chambinho Morango 320g</v>
      </c>
      <c r="HB9" s="104"/>
      <c r="HC9" s="60">
        <f t="shared" si="115"/>
        <v>5.92</v>
      </c>
      <c r="HD9" s="59">
        <f t="shared" si="116"/>
        <v>0</v>
      </c>
      <c r="HE9" s="106">
        <f>(A!C10-NF!HC9)*NF!HB9</f>
        <v>0</v>
      </c>
      <c r="HF9" s="104"/>
      <c r="HG9" s="60">
        <f t="shared" si="117"/>
        <v>5.92</v>
      </c>
      <c r="HH9" s="59">
        <f t="shared" si="118"/>
        <v>0</v>
      </c>
      <c r="HI9" s="106">
        <f>(A!C10-NF!HG9)*NF!HF9</f>
        <v>0</v>
      </c>
      <c r="HJ9" s="59" t="str">
        <f t="shared" si="119"/>
        <v>Chambinho Morango 320g</v>
      </c>
      <c r="HK9" s="104"/>
      <c r="HL9" s="60">
        <f t="shared" si="120"/>
        <v>5.92</v>
      </c>
      <c r="HM9" s="59">
        <f t="shared" si="121"/>
        <v>0</v>
      </c>
      <c r="HN9" s="106">
        <f>(A!C10-NF!HL9)*NF!HK9</f>
        <v>0</v>
      </c>
      <c r="HO9" s="104"/>
      <c r="HP9" s="60">
        <f t="shared" si="122"/>
        <v>5.92</v>
      </c>
      <c r="HQ9" s="59">
        <f t="shared" si="123"/>
        <v>0</v>
      </c>
      <c r="HR9" s="106">
        <f>(A!C10-NF!HP9)*NF!HO9</f>
        <v>0</v>
      </c>
      <c r="HS9" s="59" t="str">
        <f t="shared" si="124"/>
        <v>Chambinho Morango 320g</v>
      </c>
      <c r="HT9" s="104"/>
      <c r="HU9" s="60">
        <f t="shared" si="125"/>
        <v>5.92</v>
      </c>
      <c r="HV9" s="59">
        <f t="shared" si="126"/>
        <v>0</v>
      </c>
      <c r="HW9" s="106">
        <f>(A!C10-NF!HU9)*NF!HT9</f>
        <v>0</v>
      </c>
      <c r="HX9" s="104"/>
      <c r="HY9" s="60">
        <f t="shared" si="127"/>
        <v>5.92</v>
      </c>
      <c r="HZ9" s="59">
        <f t="shared" si="128"/>
        <v>0</v>
      </c>
      <c r="IA9" s="106">
        <f>(A!C10-NF!HY9)*NF!HX9</f>
        <v>0</v>
      </c>
      <c r="IB9" s="59" t="str">
        <f t="shared" si="129"/>
        <v>Chambinho Morango 320g</v>
      </c>
      <c r="IC9" s="104"/>
      <c r="ID9" s="60">
        <f t="shared" si="130"/>
        <v>5.92</v>
      </c>
      <c r="IE9" s="59">
        <f t="shared" si="131"/>
        <v>0</v>
      </c>
      <c r="IF9" s="106">
        <f>(A!C10-NF!ID9)*NF!IC9</f>
        <v>0</v>
      </c>
      <c r="IG9" s="59" t="str">
        <f t="shared" si="132"/>
        <v>Chambinho Morango 320g</v>
      </c>
      <c r="IH9" s="104"/>
      <c r="II9" s="60">
        <f t="shared" si="133"/>
        <v>5.92</v>
      </c>
      <c r="IJ9" s="59">
        <f t="shared" si="134"/>
        <v>0</v>
      </c>
      <c r="IK9" s="106">
        <f>(A!C10-NF!II9)*NF!IH9</f>
        <v>0</v>
      </c>
      <c r="IL9" s="59" t="str">
        <f t="shared" si="135"/>
        <v>Chambinho Morango 320g</v>
      </c>
      <c r="IM9" s="59"/>
      <c r="IN9" s="59">
        <f t="shared" si="136"/>
        <v>5.92</v>
      </c>
      <c r="IO9" s="59">
        <f t="shared" si="137"/>
        <v>0</v>
      </c>
      <c r="IP9" s="106">
        <f>(A!C10-NF!IN9)*NF!IM9</f>
        <v>0</v>
      </c>
      <c r="IQ9" s="59">
        <f t="shared" si="138"/>
        <v>0</v>
      </c>
      <c r="IR9" s="101">
        <f t="shared" si="139"/>
        <v>0</v>
      </c>
      <c r="IS9" s="103" t="e">
        <f t="shared" si="140"/>
        <v>#DIV/0!</v>
      </c>
      <c r="IT9" s="96"/>
      <c r="IU9" s="96"/>
      <c r="IV9" s="96"/>
    </row>
    <row r="10" spans="1:256" x14ac:dyDescent="0.2">
      <c r="A10" s="136" t="str">
        <f>A!B11</f>
        <v xml:space="preserve">Nesfit Iog. Morango Aveia Baun 150g </v>
      </c>
      <c r="B10" s="136">
        <f>A!C11</f>
        <v>4.5999999999999996</v>
      </c>
      <c r="C10" s="109"/>
      <c r="D10" s="108">
        <f t="shared" si="0"/>
        <v>4.5999999999999996</v>
      </c>
      <c r="E10" s="97">
        <f t="shared" si="1"/>
        <v>0</v>
      </c>
      <c r="F10" s="95">
        <f>(A!C11-NF!D10)*NF!C10</f>
        <v>0</v>
      </c>
      <c r="G10" s="109"/>
      <c r="H10" s="108">
        <f t="shared" si="2"/>
        <v>4.5999999999999996</v>
      </c>
      <c r="I10" s="61">
        <f t="shared" si="3"/>
        <v>0</v>
      </c>
      <c r="J10" s="61">
        <f>(A!C11-NF!H10)*NF!G10</f>
        <v>0</v>
      </c>
      <c r="K10" s="61" t="str">
        <f t="shared" si="4"/>
        <v xml:space="preserve">Nesfit Iog. Morango Aveia Baun 150g </v>
      </c>
      <c r="L10" s="109"/>
      <c r="M10" s="62">
        <f t="shared" si="5"/>
        <v>4.5999999999999996</v>
      </c>
      <c r="N10" s="97">
        <f t="shared" si="6"/>
        <v>0</v>
      </c>
      <c r="O10" s="95">
        <f>(A!C11-NF!M10)*NF!L10</f>
        <v>0</v>
      </c>
      <c r="P10" s="109"/>
      <c r="Q10" s="108">
        <f t="shared" si="7"/>
        <v>4.5999999999999996</v>
      </c>
      <c r="R10" s="61">
        <f t="shared" si="8"/>
        <v>0</v>
      </c>
      <c r="S10" s="97">
        <f>(A!C11-NF!Q10)*NF!P10</f>
        <v>0</v>
      </c>
      <c r="T10" s="97" t="str">
        <f t="shared" si="9"/>
        <v xml:space="preserve">Nesfit Iog. Morango Aveia Baun 150g </v>
      </c>
      <c r="U10" s="109"/>
      <c r="V10" s="108">
        <f t="shared" si="10"/>
        <v>4.5999999999999996</v>
      </c>
      <c r="W10" s="61">
        <f t="shared" si="11"/>
        <v>0</v>
      </c>
      <c r="X10" s="161">
        <f>(A!C11-NF!V10)*NF!U10</f>
        <v>0</v>
      </c>
      <c r="Y10" s="109"/>
      <c r="Z10" s="62">
        <f t="shared" si="12"/>
        <v>4.5999999999999996</v>
      </c>
      <c r="AA10" s="61">
        <f t="shared" si="13"/>
        <v>0</v>
      </c>
      <c r="AB10" s="61">
        <f>(A!C11-NF!Z10)*NF!Y10</f>
        <v>0</v>
      </c>
      <c r="AC10" s="61" t="str">
        <f t="shared" si="14"/>
        <v xml:space="preserve">Nesfit Iog. Morango Aveia Baun 150g </v>
      </c>
      <c r="AD10" s="109"/>
      <c r="AE10" s="62">
        <f t="shared" si="15"/>
        <v>4.5999999999999996</v>
      </c>
      <c r="AF10" s="61">
        <f t="shared" si="16"/>
        <v>0</v>
      </c>
      <c r="AG10" s="161">
        <f>(A!C11-NF!AE10)*NF!AD10</f>
        <v>0</v>
      </c>
      <c r="AH10" s="109"/>
      <c r="AI10" s="62">
        <f t="shared" si="17"/>
        <v>4.5999999999999996</v>
      </c>
      <c r="AJ10" s="61">
        <f t="shared" si="18"/>
        <v>0</v>
      </c>
      <c r="AK10" s="61">
        <f>(A!C11-NF!AI10)*NF!AH10</f>
        <v>0</v>
      </c>
      <c r="AL10" s="61" t="str">
        <f t="shared" si="19"/>
        <v xml:space="preserve">Nesfit Iog. Morango Aveia Baun 150g </v>
      </c>
      <c r="AM10" s="109"/>
      <c r="AN10" s="62">
        <f t="shared" si="20"/>
        <v>4.5999999999999996</v>
      </c>
      <c r="AO10" s="61">
        <f t="shared" si="21"/>
        <v>0</v>
      </c>
      <c r="AP10" s="161">
        <f>(A!C11-NF!AN10)*NF!AM10</f>
        <v>0</v>
      </c>
      <c r="AQ10" s="109"/>
      <c r="AR10" s="62">
        <f t="shared" si="22"/>
        <v>4.5999999999999996</v>
      </c>
      <c r="AS10" s="61">
        <f t="shared" si="23"/>
        <v>0</v>
      </c>
      <c r="AT10" s="61">
        <f>(A!C11-NF!AR10)*NF!AQ10</f>
        <v>0</v>
      </c>
      <c r="AU10" s="61" t="str">
        <f t="shared" si="24"/>
        <v xml:space="preserve">Nesfit Iog. Morango Aveia Baun 150g </v>
      </c>
      <c r="AV10" s="109"/>
      <c r="AW10" s="62">
        <f t="shared" si="25"/>
        <v>4.5999999999999996</v>
      </c>
      <c r="AX10" s="61">
        <f t="shared" si="26"/>
        <v>0</v>
      </c>
      <c r="AY10" s="161">
        <f>(A!C11-NF!AW10)*NF!AV10</f>
        <v>0</v>
      </c>
      <c r="AZ10" s="109"/>
      <c r="BA10" s="62">
        <f t="shared" si="27"/>
        <v>4.5999999999999996</v>
      </c>
      <c r="BB10" s="61">
        <f t="shared" si="28"/>
        <v>0</v>
      </c>
      <c r="BC10" s="61">
        <f>(A!C11-NF!BA10)*NF!AZ10</f>
        <v>0</v>
      </c>
      <c r="BD10" s="61" t="str">
        <f t="shared" si="29"/>
        <v xml:space="preserve">Nesfit Iog. Morango Aveia Baun 150g </v>
      </c>
      <c r="BE10" s="109"/>
      <c r="BF10" s="62">
        <f t="shared" si="30"/>
        <v>4.5999999999999996</v>
      </c>
      <c r="BG10" s="61">
        <f t="shared" si="31"/>
        <v>0</v>
      </c>
      <c r="BH10" s="161">
        <f>(A!C11-NF!BF10)*NF!BE10</f>
        <v>0</v>
      </c>
      <c r="BI10" s="109"/>
      <c r="BJ10" s="62">
        <f t="shared" si="32"/>
        <v>4.5999999999999996</v>
      </c>
      <c r="BK10" s="61">
        <f t="shared" si="33"/>
        <v>0</v>
      </c>
      <c r="BL10" s="61">
        <f>(A!C11-NF!BJ10)*NF!BI10</f>
        <v>0</v>
      </c>
      <c r="BM10" s="61" t="str">
        <f t="shared" si="34"/>
        <v xml:space="preserve">Nesfit Iog. Morango Aveia Baun 150g </v>
      </c>
      <c r="BN10" s="109"/>
      <c r="BO10" s="62">
        <f t="shared" si="35"/>
        <v>4.5999999999999996</v>
      </c>
      <c r="BP10" s="61">
        <f t="shared" si="36"/>
        <v>0</v>
      </c>
      <c r="BQ10" s="161">
        <f>(A!C11-NF!BO10)*NF!BN10</f>
        <v>0</v>
      </c>
      <c r="BR10" s="109"/>
      <c r="BS10" s="62">
        <f t="shared" si="37"/>
        <v>4.5999999999999996</v>
      </c>
      <c r="BT10" s="61">
        <f t="shared" si="38"/>
        <v>0</v>
      </c>
      <c r="BU10" s="61">
        <f>(A!C11-NF!BS10)*NF!BR10</f>
        <v>0</v>
      </c>
      <c r="BV10" s="61" t="str">
        <f t="shared" si="39"/>
        <v xml:space="preserve">Nesfit Iog. Morango Aveia Baun 150g </v>
      </c>
      <c r="BW10" s="109"/>
      <c r="BX10" s="62">
        <f t="shared" si="40"/>
        <v>4.5999999999999996</v>
      </c>
      <c r="BY10" s="61">
        <f t="shared" si="41"/>
        <v>0</v>
      </c>
      <c r="BZ10" s="161">
        <f>(A!C11-NF!BX10)*NF!BW10</f>
        <v>0</v>
      </c>
      <c r="CA10" s="109"/>
      <c r="CB10" s="62">
        <f t="shared" si="42"/>
        <v>4.5999999999999996</v>
      </c>
      <c r="CC10" s="61">
        <f t="shared" si="43"/>
        <v>0</v>
      </c>
      <c r="CD10" s="61">
        <f>(A!C11-NF!CB10)*NF!CA10</f>
        <v>0</v>
      </c>
      <c r="CE10" s="61" t="str">
        <f t="shared" si="44"/>
        <v xml:space="preserve">Nesfit Iog. Morango Aveia Baun 150g </v>
      </c>
      <c r="CF10" s="109"/>
      <c r="CG10" s="62">
        <f t="shared" si="45"/>
        <v>4.5999999999999996</v>
      </c>
      <c r="CH10" s="61">
        <f t="shared" si="46"/>
        <v>0</v>
      </c>
      <c r="CI10" s="161">
        <f>(A!C11-NF!CG10)*NF!CF10</f>
        <v>0</v>
      </c>
      <c r="CJ10" s="109"/>
      <c r="CK10" s="62">
        <f t="shared" si="47"/>
        <v>4.5999999999999996</v>
      </c>
      <c r="CL10" s="61">
        <f t="shared" si="48"/>
        <v>0</v>
      </c>
      <c r="CM10" s="61">
        <f>(A!C11-NF!CK10)*NF!CJ10</f>
        <v>0</v>
      </c>
      <c r="CN10" s="61" t="str">
        <f t="shared" si="49"/>
        <v xml:space="preserve">Nesfit Iog. Morango Aveia Baun 150g </v>
      </c>
      <c r="CO10" s="109"/>
      <c r="CP10" s="62">
        <f t="shared" si="50"/>
        <v>4.5999999999999996</v>
      </c>
      <c r="CQ10" s="61">
        <f t="shared" si="51"/>
        <v>0</v>
      </c>
      <c r="CR10" s="161">
        <f>(A!C11-NF!CP10)*NF!CO10</f>
        <v>0</v>
      </c>
      <c r="CS10" s="109"/>
      <c r="CT10" s="62">
        <f t="shared" si="52"/>
        <v>4.5999999999999996</v>
      </c>
      <c r="CU10" s="61">
        <f t="shared" si="53"/>
        <v>0</v>
      </c>
      <c r="CV10" s="61">
        <f>(A!C11-NF!CT10)*NF!CS10</f>
        <v>0</v>
      </c>
      <c r="CW10" s="61" t="str">
        <f t="shared" si="54"/>
        <v xml:space="preserve">Nesfit Iog. Morango Aveia Baun 150g </v>
      </c>
      <c r="CX10" s="109"/>
      <c r="CY10" s="62">
        <f t="shared" si="55"/>
        <v>4.5999999999999996</v>
      </c>
      <c r="CZ10" s="61">
        <f t="shared" si="56"/>
        <v>0</v>
      </c>
      <c r="DA10" s="161">
        <f>(A!C11-NF!CY10)*NF!CX10</f>
        <v>0</v>
      </c>
      <c r="DB10" s="109"/>
      <c r="DC10" s="62">
        <f t="shared" si="57"/>
        <v>4.5999999999999996</v>
      </c>
      <c r="DD10" s="61">
        <f t="shared" si="58"/>
        <v>0</v>
      </c>
      <c r="DE10" s="61">
        <f>(A!C11-NF!DC10)*NF!DB10</f>
        <v>0</v>
      </c>
      <c r="DF10" s="61" t="str">
        <f t="shared" si="59"/>
        <v xml:space="preserve">Nesfit Iog. Morango Aveia Baun 150g </v>
      </c>
      <c r="DG10" s="109"/>
      <c r="DH10" s="62">
        <f t="shared" si="60"/>
        <v>4.5999999999999996</v>
      </c>
      <c r="DI10" s="61">
        <f t="shared" si="61"/>
        <v>0</v>
      </c>
      <c r="DJ10" s="161">
        <f>(A!C11-NF!DH10)*NF!DG10</f>
        <v>0</v>
      </c>
      <c r="DK10" s="109"/>
      <c r="DL10" s="62">
        <f t="shared" si="62"/>
        <v>4.5999999999999996</v>
      </c>
      <c r="DM10" s="61">
        <f t="shared" si="63"/>
        <v>0</v>
      </c>
      <c r="DN10" s="61">
        <f>(A!C11-NF!DL10)*NF!DK10</f>
        <v>0</v>
      </c>
      <c r="DO10" s="61" t="str">
        <f t="shared" si="64"/>
        <v xml:space="preserve">Nesfit Iog. Morango Aveia Baun 150g </v>
      </c>
      <c r="DP10" s="109"/>
      <c r="DQ10" s="62">
        <f t="shared" si="65"/>
        <v>4.5999999999999996</v>
      </c>
      <c r="DR10" s="61">
        <f t="shared" si="66"/>
        <v>0</v>
      </c>
      <c r="DS10" s="161">
        <f>(A!C11-NF!DQ10)*NF!DP10</f>
        <v>0</v>
      </c>
      <c r="DT10" s="109"/>
      <c r="DU10" s="62">
        <f t="shared" si="67"/>
        <v>4.5999999999999996</v>
      </c>
      <c r="DV10" s="61">
        <f t="shared" si="68"/>
        <v>0</v>
      </c>
      <c r="DW10" s="61">
        <f>(A!C11-NF!DU10)*NF!DT10</f>
        <v>0</v>
      </c>
      <c r="DX10" s="61" t="str">
        <f t="shared" si="69"/>
        <v xml:space="preserve">Nesfit Iog. Morango Aveia Baun 150g </v>
      </c>
      <c r="DY10" s="109"/>
      <c r="DZ10" s="62">
        <f t="shared" si="70"/>
        <v>4.5999999999999996</v>
      </c>
      <c r="EA10" s="61">
        <f t="shared" si="71"/>
        <v>0</v>
      </c>
      <c r="EB10" s="161">
        <f>(A!C11-NF!DZ10)*NF!DY10</f>
        <v>0</v>
      </c>
      <c r="EC10" s="109"/>
      <c r="ED10" s="62">
        <f t="shared" si="72"/>
        <v>4.5999999999999996</v>
      </c>
      <c r="EE10" s="61">
        <f t="shared" si="73"/>
        <v>0</v>
      </c>
      <c r="EF10" s="61">
        <f>(A!C11-NF!ED10)*NF!EC10</f>
        <v>0</v>
      </c>
      <c r="EG10" s="61" t="str">
        <f t="shared" si="74"/>
        <v xml:space="preserve">Nesfit Iog. Morango Aveia Baun 150g </v>
      </c>
      <c r="EH10" s="109"/>
      <c r="EI10" s="62">
        <f t="shared" si="75"/>
        <v>4.5999999999999996</v>
      </c>
      <c r="EJ10" s="61">
        <f t="shared" si="76"/>
        <v>0</v>
      </c>
      <c r="EK10" s="161">
        <f>(A!C11-NF!EI10)*NF!EH10</f>
        <v>0</v>
      </c>
      <c r="EL10" s="109"/>
      <c r="EM10" s="62">
        <f t="shared" si="77"/>
        <v>4.5999999999999996</v>
      </c>
      <c r="EN10" s="61">
        <f t="shared" si="78"/>
        <v>0</v>
      </c>
      <c r="EO10" s="161">
        <f>(A!C11-NF!EM10)*NF!EL10</f>
        <v>0</v>
      </c>
      <c r="EP10" s="61" t="str">
        <f t="shared" si="79"/>
        <v xml:space="preserve">Nesfit Iog. Morango Aveia Baun 150g </v>
      </c>
      <c r="EQ10" s="109"/>
      <c r="ER10" s="62">
        <f t="shared" si="80"/>
        <v>4.5999999999999996</v>
      </c>
      <c r="ES10" s="61">
        <f t="shared" si="81"/>
        <v>0</v>
      </c>
      <c r="ET10" s="161">
        <f>(A!C11-NF!ER10)*NF!EQ10</f>
        <v>0</v>
      </c>
      <c r="EU10" s="109"/>
      <c r="EV10" s="62">
        <f t="shared" si="82"/>
        <v>4.5999999999999996</v>
      </c>
      <c r="EW10" s="61">
        <f t="shared" si="83"/>
        <v>0</v>
      </c>
      <c r="EX10" s="161">
        <f>(A!C11-NF!EV10)*NF!EU10</f>
        <v>0</v>
      </c>
      <c r="EY10" s="61" t="str">
        <f t="shared" si="84"/>
        <v xml:space="preserve">Nesfit Iog. Morango Aveia Baun 150g </v>
      </c>
      <c r="EZ10" s="109"/>
      <c r="FA10" s="62">
        <f t="shared" si="85"/>
        <v>4.5999999999999996</v>
      </c>
      <c r="FB10" s="61">
        <f t="shared" si="86"/>
        <v>0</v>
      </c>
      <c r="FC10" s="161">
        <f>(A!C11-NF!FA10)*NF!EZ10</f>
        <v>0</v>
      </c>
      <c r="FD10" s="109"/>
      <c r="FE10" s="62">
        <f t="shared" si="87"/>
        <v>4.5999999999999996</v>
      </c>
      <c r="FF10" s="61">
        <f t="shared" si="88"/>
        <v>0</v>
      </c>
      <c r="FG10" s="161">
        <f>(A!C11-NF!FE10)*NF!FD10</f>
        <v>0</v>
      </c>
      <c r="FH10" s="61" t="str">
        <f t="shared" si="89"/>
        <v xml:space="preserve">Nesfit Iog. Morango Aveia Baun 150g </v>
      </c>
      <c r="FI10" s="109"/>
      <c r="FJ10" s="62">
        <f t="shared" si="90"/>
        <v>4.5999999999999996</v>
      </c>
      <c r="FK10" s="61">
        <f t="shared" si="91"/>
        <v>0</v>
      </c>
      <c r="FL10" s="161">
        <f>(A!C11-NF!FJ10)*NF!FI10</f>
        <v>0</v>
      </c>
      <c r="FM10" s="109"/>
      <c r="FN10" s="62">
        <f t="shared" si="92"/>
        <v>4.5999999999999996</v>
      </c>
      <c r="FO10" s="61">
        <f t="shared" si="93"/>
        <v>0</v>
      </c>
      <c r="FP10" s="161">
        <f>(A!C11-NF!FN10)*NF!FM10</f>
        <v>0</v>
      </c>
      <c r="FQ10" s="61" t="str">
        <f t="shared" si="94"/>
        <v xml:space="preserve">Nesfit Iog. Morango Aveia Baun 150g </v>
      </c>
      <c r="FR10" s="109"/>
      <c r="FS10" s="62">
        <f t="shared" si="95"/>
        <v>4.5999999999999996</v>
      </c>
      <c r="FT10" s="161">
        <f t="shared" si="96"/>
        <v>0</v>
      </c>
      <c r="FU10" s="161">
        <f>(A!C11-NF!FS10)*NF!FR10</f>
        <v>0</v>
      </c>
      <c r="FV10" s="109"/>
      <c r="FW10" s="62">
        <f t="shared" si="97"/>
        <v>4.5999999999999996</v>
      </c>
      <c r="FX10" s="61">
        <f t="shared" si="98"/>
        <v>0</v>
      </c>
      <c r="FY10" s="161">
        <f>(A!C11-NF!FW10)*NF!FV10</f>
        <v>0</v>
      </c>
      <c r="FZ10" s="61" t="str">
        <f t="shared" si="99"/>
        <v xml:space="preserve">Nesfit Iog. Morango Aveia Baun 150g </v>
      </c>
      <c r="GA10" s="109"/>
      <c r="GB10" s="62">
        <f t="shared" si="100"/>
        <v>4.5999999999999996</v>
      </c>
      <c r="GC10" s="61">
        <f t="shared" si="101"/>
        <v>0</v>
      </c>
      <c r="GD10" s="161">
        <f>(A!C11-NF!GB10)*NF!GA10</f>
        <v>0</v>
      </c>
      <c r="GE10" s="109"/>
      <c r="GF10" s="62">
        <f t="shared" si="102"/>
        <v>4.5999999999999996</v>
      </c>
      <c r="GG10" s="61">
        <f t="shared" si="103"/>
        <v>0</v>
      </c>
      <c r="GH10" s="161">
        <f>(A!C11-NF!GF10)*NF!GE10</f>
        <v>0</v>
      </c>
      <c r="GI10" s="61" t="str">
        <f t="shared" si="104"/>
        <v xml:space="preserve">Nesfit Iog. Morango Aveia Baun 150g </v>
      </c>
      <c r="GJ10" s="109"/>
      <c r="GK10" s="62">
        <f t="shared" si="105"/>
        <v>4.5999999999999996</v>
      </c>
      <c r="GL10" s="61">
        <f t="shared" si="106"/>
        <v>0</v>
      </c>
      <c r="GM10" s="161">
        <f>(A!C11-NF!GK10)*NF!GJ10</f>
        <v>0</v>
      </c>
      <c r="GN10" s="109"/>
      <c r="GO10" s="62">
        <f t="shared" si="107"/>
        <v>4.5999999999999996</v>
      </c>
      <c r="GP10" s="61">
        <f t="shared" si="108"/>
        <v>0</v>
      </c>
      <c r="GQ10" s="161">
        <f>(A!C11-NF!GO10)*NF!GN10</f>
        <v>0</v>
      </c>
      <c r="GR10" s="61" t="str">
        <f t="shared" si="109"/>
        <v xml:space="preserve">Nesfit Iog. Morango Aveia Baun 150g </v>
      </c>
      <c r="GS10" s="109"/>
      <c r="GT10" s="62">
        <f t="shared" si="110"/>
        <v>4.5999999999999996</v>
      </c>
      <c r="GU10" s="61">
        <f t="shared" si="111"/>
        <v>0</v>
      </c>
      <c r="GV10" s="161">
        <f>(A!C11-NF!GT10)*NF!GS10</f>
        <v>0</v>
      </c>
      <c r="GW10" s="109"/>
      <c r="GX10" s="62">
        <f t="shared" si="112"/>
        <v>4.5999999999999996</v>
      </c>
      <c r="GY10" s="61">
        <f t="shared" si="113"/>
        <v>0</v>
      </c>
      <c r="GZ10" s="161">
        <f>(A!C11-NF!GX10)*NF!GW10</f>
        <v>0</v>
      </c>
      <c r="HA10" s="61" t="str">
        <f t="shared" si="114"/>
        <v xml:space="preserve">Nesfit Iog. Morango Aveia Baun 150g </v>
      </c>
      <c r="HB10" s="109"/>
      <c r="HC10" s="62">
        <f t="shared" si="115"/>
        <v>4.5999999999999996</v>
      </c>
      <c r="HD10" s="61">
        <f t="shared" si="116"/>
        <v>0</v>
      </c>
      <c r="HE10" s="161">
        <f>(A!C11-NF!HC10)*NF!HB10</f>
        <v>0</v>
      </c>
      <c r="HF10" s="109"/>
      <c r="HG10" s="62">
        <f t="shared" si="117"/>
        <v>4.5999999999999996</v>
      </c>
      <c r="HH10" s="61">
        <f t="shared" si="118"/>
        <v>0</v>
      </c>
      <c r="HI10" s="161">
        <f>(A!C11-NF!HG10)*NF!HF10</f>
        <v>0</v>
      </c>
      <c r="HJ10" s="61" t="str">
        <f t="shared" si="119"/>
        <v xml:space="preserve">Nesfit Iog. Morango Aveia Baun 150g </v>
      </c>
      <c r="HK10" s="109"/>
      <c r="HL10" s="62">
        <f t="shared" si="120"/>
        <v>4.5999999999999996</v>
      </c>
      <c r="HM10" s="61">
        <f t="shared" si="121"/>
        <v>0</v>
      </c>
      <c r="HN10" s="161">
        <f>(A!C11-NF!HL10)*NF!HK10</f>
        <v>0</v>
      </c>
      <c r="HO10" s="109"/>
      <c r="HP10" s="62">
        <f t="shared" si="122"/>
        <v>4.5999999999999996</v>
      </c>
      <c r="HQ10" s="61">
        <f t="shared" si="123"/>
        <v>0</v>
      </c>
      <c r="HR10" s="161">
        <f>(A!C11-NF!HP10)*NF!HO10</f>
        <v>0</v>
      </c>
      <c r="HS10" s="61" t="str">
        <f t="shared" si="124"/>
        <v xml:space="preserve">Nesfit Iog. Morango Aveia Baun 150g </v>
      </c>
      <c r="HT10" s="109"/>
      <c r="HU10" s="62">
        <f t="shared" si="125"/>
        <v>4.5999999999999996</v>
      </c>
      <c r="HV10" s="61">
        <f t="shared" si="126"/>
        <v>0</v>
      </c>
      <c r="HW10" s="161">
        <f>(A!C11-NF!HU10)*NF!HT10</f>
        <v>0</v>
      </c>
      <c r="HX10" s="109"/>
      <c r="HY10" s="62">
        <f t="shared" si="127"/>
        <v>4.5999999999999996</v>
      </c>
      <c r="HZ10" s="61">
        <f t="shared" si="128"/>
        <v>0</v>
      </c>
      <c r="IA10" s="161">
        <f>(A!C11-NF!HY10)*NF!HX10</f>
        <v>0</v>
      </c>
      <c r="IB10" s="61" t="str">
        <f t="shared" si="129"/>
        <v xml:space="preserve">Nesfit Iog. Morango Aveia Baun 150g </v>
      </c>
      <c r="IC10" s="109"/>
      <c r="ID10" s="62">
        <f t="shared" si="130"/>
        <v>4.5999999999999996</v>
      </c>
      <c r="IE10" s="61">
        <f t="shared" si="131"/>
        <v>0</v>
      </c>
      <c r="IF10" s="161">
        <f>(A!C11-NF!ID10)*NF!IC10</f>
        <v>0</v>
      </c>
      <c r="IG10" s="61" t="str">
        <f t="shared" si="132"/>
        <v xml:space="preserve">Nesfit Iog. Morango Aveia Baun 150g </v>
      </c>
      <c r="IH10" s="109"/>
      <c r="II10" s="62">
        <f t="shared" si="133"/>
        <v>4.5999999999999996</v>
      </c>
      <c r="IJ10" s="61">
        <f t="shared" si="134"/>
        <v>0</v>
      </c>
      <c r="IK10" s="161">
        <f>(A!C11-NF!II10)*NF!IH10</f>
        <v>0</v>
      </c>
      <c r="IL10" s="61" t="str">
        <f t="shared" si="135"/>
        <v xml:space="preserve">Nesfit Iog. Morango Aveia Baun 150g </v>
      </c>
      <c r="IM10" s="61"/>
      <c r="IN10" s="61">
        <f t="shared" si="136"/>
        <v>4.5999999999999996</v>
      </c>
      <c r="IO10" s="61">
        <f t="shared" si="137"/>
        <v>0</v>
      </c>
      <c r="IP10" s="161">
        <f>(A!C11-NF!IN10)*NF!IM10</f>
        <v>0</v>
      </c>
      <c r="IQ10" s="61">
        <f t="shared" si="138"/>
        <v>0</v>
      </c>
      <c r="IR10" s="107">
        <f t="shared" si="139"/>
        <v>0</v>
      </c>
      <c r="IS10" s="97" t="e">
        <f t="shared" si="140"/>
        <v>#DIV/0!</v>
      </c>
      <c r="IT10" s="162"/>
      <c r="IU10" s="162"/>
      <c r="IV10" s="162"/>
    </row>
    <row r="11" spans="1:256" x14ac:dyDescent="0.2">
      <c r="A11" s="163" t="str">
        <f>A!B12</f>
        <v>Chamyto Big Tradicional 720g</v>
      </c>
      <c r="B11" s="163">
        <f>A!C12</f>
        <v>7.39</v>
      </c>
      <c r="C11" s="104"/>
      <c r="D11" s="102">
        <f t="shared" si="0"/>
        <v>7.39</v>
      </c>
      <c r="E11" s="103">
        <f t="shared" si="1"/>
        <v>0</v>
      </c>
      <c r="F11" s="105">
        <f>(A!C12-NF!D11)*NF!C11</f>
        <v>0</v>
      </c>
      <c r="G11" s="104"/>
      <c r="H11" s="102">
        <f t="shared" si="2"/>
        <v>7.39</v>
      </c>
      <c r="I11" s="59">
        <f t="shared" si="3"/>
        <v>0</v>
      </c>
      <c r="J11" s="59">
        <f>(A!C12-NF!H11)*NF!G11</f>
        <v>0</v>
      </c>
      <c r="K11" s="59" t="str">
        <f t="shared" si="4"/>
        <v>Chamyto Big Tradicional 720g</v>
      </c>
      <c r="L11" s="104"/>
      <c r="M11" s="60">
        <f t="shared" si="5"/>
        <v>7.39</v>
      </c>
      <c r="N11" s="103">
        <f t="shared" si="6"/>
        <v>0</v>
      </c>
      <c r="O11" s="105">
        <f>(A!C12-NF!M11)*NF!L11</f>
        <v>0</v>
      </c>
      <c r="P11" s="104"/>
      <c r="Q11" s="102">
        <f t="shared" si="7"/>
        <v>7.39</v>
      </c>
      <c r="R11" s="59">
        <f t="shared" si="8"/>
        <v>0</v>
      </c>
      <c r="S11" s="103">
        <f>(A!C12-NF!Q11)*NF!P11</f>
        <v>0</v>
      </c>
      <c r="T11" s="103" t="str">
        <f t="shared" si="9"/>
        <v>Chamyto Big Tradicional 720g</v>
      </c>
      <c r="U11" s="104"/>
      <c r="V11" s="102">
        <f t="shared" si="10"/>
        <v>7.39</v>
      </c>
      <c r="W11" s="59">
        <f t="shared" si="11"/>
        <v>0</v>
      </c>
      <c r="X11" s="106">
        <f>(A!C12-NF!V11)*NF!U11</f>
        <v>0</v>
      </c>
      <c r="Y11" s="104"/>
      <c r="Z11" s="60">
        <f t="shared" si="12"/>
        <v>7.39</v>
      </c>
      <c r="AA11" s="59">
        <f t="shared" si="13"/>
        <v>0</v>
      </c>
      <c r="AB11" s="59">
        <f>(A!C12-NF!Z11)*NF!Y11</f>
        <v>0</v>
      </c>
      <c r="AC11" s="59" t="str">
        <f t="shared" si="14"/>
        <v>Chamyto Big Tradicional 720g</v>
      </c>
      <c r="AD11" s="104"/>
      <c r="AE11" s="60">
        <f t="shared" si="15"/>
        <v>7.39</v>
      </c>
      <c r="AF11" s="59">
        <f t="shared" si="16"/>
        <v>0</v>
      </c>
      <c r="AG11" s="106">
        <f>(A!C12-NF!AE11)*NF!AD11</f>
        <v>0</v>
      </c>
      <c r="AH11" s="104"/>
      <c r="AI11" s="60">
        <f t="shared" si="17"/>
        <v>7.39</v>
      </c>
      <c r="AJ11" s="59">
        <f t="shared" si="18"/>
        <v>0</v>
      </c>
      <c r="AK11" s="59">
        <f>(A!C12-NF!AI11)*NF!AH11</f>
        <v>0</v>
      </c>
      <c r="AL11" s="59" t="str">
        <f t="shared" si="19"/>
        <v>Chamyto Big Tradicional 720g</v>
      </c>
      <c r="AM11" s="104"/>
      <c r="AN11" s="60">
        <f t="shared" si="20"/>
        <v>7.39</v>
      </c>
      <c r="AO11" s="59">
        <f t="shared" si="21"/>
        <v>0</v>
      </c>
      <c r="AP11" s="106">
        <f>(A!C12-NF!AN11)*NF!AM11</f>
        <v>0</v>
      </c>
      <c r="AQ11" s="104"/>
      <c r="AR11" s="60">
        <f t="shared" si="22"/>
        <v>7.39</v>
      </c>
      <c r="AS11" s="59">
        <f t="shared" si="23"/>
        <v>0</v>
      </c>
      <c r="AT11" s="59">
        <f>(A!C12-NF!AR11)*NF!AQ11</f>
        <v>0</v>
      </c>
      <c r="AU11" s="59" t="str">
        <f t="shared" si="24"/>
        <v>Chamyto Big Tradicional 720g</v>
      </c>
      <c r="AV11" s="104"/>
      <c r="AW11" s="60">
        <f t="shared" si="25"/>
        <v>7.39</v>
      </c>
      <c r="AX11" s="59">
        <f t="shared" si="26"/>
        <v>0</v>
      </c>
      <c r="AY11" s="106">
        <f>(A!C12-NF!AW11)*NF!AV11</f>
        <v>0</v>
      </c>
      <c r="AZ11" s="104"/>
      <c r="BA11" s="60">
        <f t="shared" si="27"/>
        <v>7.39</v>
      </c>
      <c r="BB11" s="59">
        <f t="shared" si="28"/>
        <v>0</v>
      </c>
      <c r="BC11" s="59">
        <f>(A!C12-NF!BA11)*NF!AZ11</f>
        <v>0</v>
      </c>
      <c r="BD11" s="59" t="str">
        <f t="shared" si="29"/>
        <v>Chamyto Big Tradicional 720g</v>
      </c>
      <c r="BE11" s="104"/>
      <c r="BF11" s="60">
        <f t="shared" si="30"/>
        <v>7.39</v>
      </c>
      <c r="BG11" s="59">
        <f t="shared" si="31"/>
        <v>0</v>
      </c>
      <c r="BH11" s="106">
        <f>(A!C12-NF!BF11)*NF!BE11</f>
        <v>0</v>
      </c>
      <c r="BI11" s="104"/>
      <c r="BJ11" s="60">
        <f t="shared" si="32"/>
        <v>7.39</v>
      </c>
      <c r="BK11" s="59">
        <f t="shared" si="33"/>
        <v>0</v>
      </c>
      <c r="BL11" s="59">
        <f>(A!C12-NF!BJ11)*NF!BI11</f>
        <v>0</v>
      </c>
      <c r="BM11" s="59" t="str">
        <f t="shared" si="34"/>
        <v>Chamyto Big Tradicional 720g</v>
      </c>
      <c r="BN11" s="104"/>
      <c r="BO11" s="60">
        <f t="shared" si="35"/>
        <v>7.39</v>
      </c>
      <c r="BP11" s="59">
        <f t="shared" si="36"/>
        <v>0</v>
      </c>
      <c r="BQ11" s="106">
        <f>(A!C12-NF!BO11)*NF!BN11</f>
        <v>0</v>
      </c>
      <c r="BR11" s="104"/>
      <c r="BS11" s="60">
        <f t="shared" si="37"/>
        <v>7.39</v>
      </c>
      <c r="BT11" s="59">
        <f t="shared" si="38"/>
        <v>0</v>
      </c>
      <c r="BU11" s="59">
        <f>(A!C12-NF!BS11)*NF!BR11</f>
        <v>0</v>
      </c>
      <c r="BV11" s="59" t="str">
        <f t="shared" si="39"/>
        <v>Chamyto Big Tradicional 720g</v>
      </c>
      <c r="BW11" s="104"/>
      <c r="BX11" s="60">
        <f t="shared" si="40"/>
        <v>7.39</v>
      </c>
      <c r="BY11" s="59">
        <f t="shared" si="41"/>
        <v>0</v>
      </c>
      <c r="BZ11" s="106">
        <f>(A!C12-NF!BX11)*NF!BW11</f>
        <v>0</v>
      </c>
      <c r="CA11" s="104"/>
      <c r="CB11" s="60">
        <f t="shared" si="42"/>
        <v>7.39</v>
      </c>
      <c r="CC11" s="59">
        <f t="shared" si="43"/>
        <v>0</v>
      </c>
      <c r="CD11" s="59">
        <f>(A!C12-NF!CB11)*NF!CA11</f>
        <v>0</v>
      </c>
      <c r="CE11" s="59" t="str">
        <f t="shared" si="44"/>
        <v>Chamyto Big Tradicional 720g</v>
      </c>
      <c r="CF11" s="104"/>
      <c r="CG11" s="60">
        <f t="shared" si="45"/>
        <v>7.39</v>
      </c>
      <c r="CH11" s="59">
        <f t="shared" si="46"/>
        <v>0</v>
      </c>
      <c r="CI11" s="106">
        <f>(A!C12-NF!CG11)*NF!CF11</f>
        <v>0</v>
      </c>
      <c r="CJ11" s="104"/>
      <c r="CK11" s="60">
        <f t="shared" si="47"/>
        <v>7.39</v>
      </c>
      <c r="CL11" s="59">
        <f t="shared" si="48"/>
        <v>0</v>
      </c>
      <c r="CM11" s="59">
        <f>(A!C12-NF!CK11)*NF!CJ11</f>
        <v>0</v>
      </c>
      <c r="CN11" s="59" t="str">
        <f t="shared" si="49"/>
        <v>Chamyto Big Tradicional 720g</v>
      </c>
      <c r="CO11" s="104"/>
      <c r="CP11" s="60">
        <f t="shared" si="50"/>
        <v>7.39</v>
      </c>
      <c r="CQ11" s="59">
        <f t="shared" si="51"/>
        <v>0</v>
      </c>
      <c r="CR11" s="106">
        <f>(A!C12-NF!CP11)*NF!CO11</f>
        <v>0</v>
      </c>
      <c r="CS11" s="104"/>
      <c r="CT11" s="60">
        <f t="shared" si="52"/>
        <v>7.39</v>
      </c>
      <c r="CU11" s="59">
        <f t="shared" si="53"/>
        <v>0</v>
      </c>
      <c r="CV11" s="59">
        <f>(A!C12-NF!CT11)*NF!CS11</f>
        <v>0</v>
      </c>
      <c r="CW11" s="59" t="str">
        <f t="shared" si="54"/>
        <v>Chamyto Big Tradicional 720g</v>
      </c>
      <c r="CX11" s="104"/>
      <c r="CY11" s="60">
        <f t="shared" si="55"/>
        <v>7.39</v>
      </c>
      <c r="CZ11" s="59">
        <f t="shared" si="56"/>
        <v>0</v>
      </c>
      <c r="DA11" s="106">
        <f>(A!C12-NF!CY11)*NF!CX11</f>
        <v>0</v>
      </c>
      <c r="DB11" s="104"/>
      <c r="DC11" s="60">
        <f t="shared" si="57"/>
        <v>7.39</v>
      </c>
      <c r="DD11" s="59">
        <f t="shared" si="58"/>
        <v>0</v>
      </c>
      <c r="DE11" s="59">
        <f>(A!C12-NF!DC11)*NF!DB11</f>
        <v>0</v>
      </c>
      <c r="DF11" s="59" t="str">
        <f t="shared" si="59"/>
        <v>Chamyto Big Tradicional 720g</v>
      </c>
      <c r="DG11" s="104"/>
      <c r="DH11" s="60">
        <f t="shared" si="60"/>
        <v>7.39</v>
      </c>
      <c r="DI11" s="59">
        <f t="shared" si="61"/>
        <v>0</v>
      </c>
      <c r="DJ11" s="106">
        <f>(A!C12-NF!DH11)*NF!DG11</f>
        <v>0</v>
      </c>
      <c r="DK11" s="104"/>
      <c r="DL11" s="60">
        <f t="shared" si="62"/>
        <v>7.39</v>
      </c>
      <c r="DM11" s="59">
        <f t="shared" si="63"/>
        <v>0</v>
      </c>
      <c r="DN11" s="59">
        <f>(A!C12-NF!DL11)*NF!DK11</f>
        <v>0</v>
      </c>
      <c r="DO11" s="59" t="str">
        <f t="shared" si="64"/>
        <v>Chamyto Big Tradicional 720g</v>
      </c>
      <c r="DP11" s="104"/>
      <c r="DQ11" s="60">
        <f t="shared" si="65"/>
        <v>7.39</v>
      </c>
      <c r="DR11" s="59">
        <f t="shared" si="66"/>
        <v>0</v>
      </c>
      <c r="DS11" s="106">
        <f>(A!C12-NF!DQ11)*NF!DP11</f>
        <v>0</v>
      </c>
      <c r="DT11" s="104"/>
      <c r="DU11" s="60">
        <f t="shared" si="67"/>
        <v>7.39</v>
      </c>
      <c r="DV11" s="59">
        <f t="shared" si="68"/>
        <v>0</v>
      </c>
      <c r="DW11" s="59">
        <f>(A!C12-NF!DU11)*NF!DT11</f>
        <v>0</v>
      </c>
      <c r="DX11" s="59" t="str">
        <f t="shared" si="69"/>
        <v>Chamyto Big Tradicional 720g</v>
      </c>
      <c r="DY11" s="104"/>
      <c r="DZ11" s="60">
        <f t="shared" si="70"/>
        <v>7.39</v>
      </c>
      <c r="EA11" s="59">
        <f t="shared" si="71"/>
        <v>0</v>
      </c>
      <c r="EB11" s="106">
        <f>(A!C12-NF!DZ11)*NF!DY11</f>
        <v>0</v>
      </c>
      <c r="EC11" s="104"/>
      <c r="ED11" s="60">
        <f t="shared" si="72"/>
        <v>7.39</v>
      </c>
      <c r="EE11" s="59">
        <f t="shared" si="73"/>
        <v>0</v>
      </c>
      <c r="EF11" s="59">
        <f>(A!C12-NF!ED11)*NF!EC11</f>
        <v>0</v>
      </c>
      <c r="EG11" s="59" t="str">
        <f t="shared" si="74"/>
        <v>Chamyto Big Tradicional 720g</v>
      </c>
      <c r="EH11" s="104"/>
      <c r="EI11" s="60">
        <f t="shared" si="75"/>
        <v>7.39</v>
      </c>
      <c r="EJ11" s="59">
        <f t="shared" si="76"/>
        <v>0</v>
      </c>
      <c r="EK11" s="106">
        <f>(A!C12-NF!EI11)*NF!EH11</f>
        <v>0</v>
      </c>
      <c r="EL11" s="104"/>
      <c r="EM11" s="60">
        <f t="shared" si="77"/>
        <v>7.39</v>
      </c>
      <c r="EN11" s="59">
        <f t="shared" si="78"/>
        <v>0</v>
      </c>
      <c r="EO11" s="106">
        <f>(A!C12-NF!EM11)*NF!EL11</f>
        <v>0</v>
      </c>
      <c r="EP11" s="59" t="str">
        <f t="shared" si="79"/>
        <v>Chamyto Big Tradicional 720g</v>
      </c>
      <c r="EQ11" s="104"/>
      <c r="ER11" s="60">
        <f t="shared" si="80"/>
        <v>7.39</v>
      </c>
      <c r="ES11" s="59">
        <f t="shared" si="81"/>
        <v>0</v>
      </c>
      <c r="ET11" s="106">
        <f>(A!C12-NF!ER11)*NF!EQ11</f>
        <v>0</v>
      </c>
      <c r="EU11" s="104"/>
      <c r="EV11" s="60">
        <f t="shared" si="82"/>
        <v>7.39</v>
      </c>
      <c r="EW11" s="59">
        <f t="shared" si="83"/>
        <v>0</v>
      </c>
      <c r="EX11" s="106">
        <f>(A!C12-NF!EV11)*NF!EU11</f>
        <v>0</v>
      </c>
      <c r="EY11" s="59" t="str">
        <f t="shared" si="84"/>
        <v>Chamyto Big Tradicional 720g</v>
      </c>
      <c r="EZ11" s="104"/>
      <c r="FA11" s="60">
        <f t="shared" si="85"/>
        <v>7.39</v>
      </c>
      <c r="FB11" s="59">
        <f t="shared" si="86"/>
        <v>0</v>
      </c>
      <c r="FC11" s="106">
        <f>(A!C12-NF!FA11)*NF!EZ11</f>
        <v>0</v>
      </c>
      <c r="FD11" s="104"/>
      <c r="FE11" s="60">
        <f t="shared" si="87"/>
        <v>7.39</v>
      </c>
      <c r="FF11" s="59">
        <f t="shared" si="88"/>
        <v>0</v>
      </c>
      <c r="FG11" s="106">
        <f>(A!C12-NF!FE11)*NF!FD11</f>
        <v>0</v>
      </c>
      <c r="FH11" s="59" t="str">
        <f t="shared" si="89"/>
        <v>Chamyto Big Tradicional 720g</v>
      </c>
      <c r="FI11" s="104"/>
      <c r="FJ11" s="60">
        <f t="shared" si="90"/>
        <v>7.39</v>
      </c>
      <c r="FK11" s="59">
        <f t="shared" si="91"/>
        <v>0</v>
      </c>
      <c r="FL11" s="106">
        <f>(A!C12-NF!FJ11)*NF!FI11</f>
        <v>0</v>
      </c>
      <c r="FM11" s="104"/>
      <c r="FN11" s="60">
        <f t="shared" si="92"/>
        <v>7.39</v>
      </c>
      <c r="FO11" s="59">
        <f t="shared" si="93"/>
        <v>0</v>
      </c>
      <c r="FP11" s="106">
        <f>(A!C12-NF!FN11)*NF!FM11</f>
        <v>0</v>
      </c>
      <c r="FQ11" s="59" t="str">
        <f t="shared" si="94"/>
        <v>Chamyto Big Tradicional 720g</v>
      </c>
      <c r="FR11" s="104"/>
      <c r="FS11" s="60">
        <f t="shared" si="95"/>
        <v>7.39</v>
      </c>
      <c r="FT11" s="106">
        <f t="shared" si="96"/>
        <v>0</v>
      </c>
      <c r="FU11" s="106">
        <f>(A!C12-NF!FS11)*NF!FR11</f>
        <v>0</v>
      </c>
      <c r="FV11" s="104"/>
      <c r="FW11" s="60">
        <f t="shared" si="97"/>
        <v>7.39</v>
      </c>
      <c r="FX11" s="59">
        <f t="shared" si="98"/>
        <v>0</v>
      </c>
      <c r="FY11" s="106">
        <f>(A!C12-NF!FW11)*NF!FV11</f>
        <v>0</v>
      </c>
      <c r="FZ11" s="59" t="str">
        <f t="shared" si="99"/>
        <v>Chamyto Big Tradicional 720g</v>
      </c>
      <c r="GA11" s="104"/>
      <c r="GB11" s="60">
        <f t="shared" si="100"/>
        <v>7.39</v>
      </c>
      <c r="GC11" s="59">
        <f t="shared" si="101"/>
        <v>0</v>
      </c>
      <c r="GD11" s="106">
        <f>(A!C12-NF!GB11)*NF!GA11</f>
        <v>0</v>
      </c>
      <c r="GE11" s="104"/>
      <c r="GF11" s="60">
        <f t="shared" si="102"/>
        <v>7.39</v>
      </c>
      <c r="GG11" s="59">
        <f t="shared" si="103"/>
        <v>0</v>
      </c>
      <c r="GH11" s="106">
        <f>(A!C12-NF!GF11)*NF!GE11</f>
        <v>0</v>
      </c>
      <c r="GI11" s="59" t="str">
        <f t="shared" si="104"/>
        <v>Chamyto Big Tradicional 720g</v>
      </c>
      <c r="GJ11" s="104"/>
      <c r="GK11" s="60">
        <f t="shared" si="105"/>
        <v>7.39</v>
      </c>
      <c r="GL11" s="59">
        <f t="shared" si="106"/>
        <v>0</v>
      </c>
      <c r="GM11" s="106">
        <f>(A!C12-NF!GK11)*NF!GJ11</f>
        <v>0</v>
      </c>
      <c r="GN11" s="104"/>
      <c r="GO11" s="60">
        <f t="shared" si="107"/>
        <v>7.39</v>
      </c>
      <c r="GP11" s="59">
        <f t="shared" si="108"/>
        <v>0</v>
      </c>
      <c r="GQ11" s="106">
        <f>(A!C12-NF!GO11)*NF!GN11</f>
        <v>0</v>
      </c>
      <c r="GR11" s="59" t="str">
        <f t="shared" si="109"/>
        <v>Chamyto Big Tradicional 720g</v>
      </c>
      <c r="GS11" s="104"/>
      <c r="GT11" s="60">
        <f t="shared" si="110"/>
        <v>7.39</v>
      </c>
      <c r="GU11" s="59">
        <f t="shared" si="111"/>
        <v>0</v>
      </c>
      <c r="GV11" s="106">
        <f>(A!C12-NF!GT11)*NF!GS11</f>
        <v>0</v>
      </c>
      <c r="GW11" s="104"/>
      <c r="GX11" s="60">
        <f t="shared" si="112"/>
        <v>7.39</v>
      </c>
      <c r="GY11" s="59">
        <f t="shared" si="113"/>
        <v>0</v>
      </c>
      <c r="GZ11" s="106">
        <f>(A!C12-NF!GX11)*NF!GW11</f>
        <v>0</v>
      </c>
      <c r="HA11" s="59" t="str">
        <f t="shared" si="114"/>
        <v>Chamyto Big Tradicional 720g</v>
      </c>
      <c r="HB11" s="104"/>
      <c r="HC11" s="60">
        <f t="shared" si="115"/>
        <v>7.39</v>
      </c>
      <c r="HD11" s="59">
        <f t="shared" si="116"/>
        <v>0</v>
      </c>
      <c r="HE11" s="106">
        <f>(A!C12-NF!HC11)*NF!HB11</f>
        <v>0</v>
      </c>
      <c r="HF11" s="104"/>
      <c r="HG11" s="60">
        <f t="shared" si="117"/>
        <v>7.39</v>
      </c>
      <c r="HH11" s="59">
        <f t="shared" si="118"/>
        <v>0</v>
      </c>
      <c r="HI11" s="106">
        <f>(A!C12-NF!HG11)*NF!HF11</f>
        <v>0</v>
      </c>
      <c r="HJ11" s="59" t="str">
        <f t="shared" si="119"/>
        <v>Chamyto Big Tradicional 720g</v>
      </c>
      <c r="HK11" s="104"/>
      <c r="HL11" s="60">
        <f t="shared" si="120"/>
        <v>7.39</v>
      </c>
      <c r="HM11" s="59">
        <f t="shared" si="121"/>
        <v>0</v>
      </c>
      <c r="HN11" s="106">
        <f>(A!C12-NF!HL11)*NF!HK11</f>
        <v>0</v>
      </c>
      <c r="HO11" s="104"/>
      <c r="HP11" s="60">
        <f t="shared" si="122"/>
        <v>7.39</v>
      </c>
      <c r="HQ11" s="59">
        <f t="shared" si="123"/>
        <v>0</v>
      </c>
      <c r="HR11" s="106">
        <f>(A!C12-NF!HP11)*NF!HO11</f>
        <v>0</v>
      </c>
      <c r="HS11" s="59" t="str">
        <f t="shared" si="124"/>
        <v>Chamyto Big Tradicional 720g</v>
      </c>
      <c r="HT11" s="104"/>
      <c r="HU11" s="60">
        <f t="shared" si="125"/>
        <v>7.39</v>
      </c>
      <c r="HV11" s="59">
        <f t="shared" si="126"/>
        <v>0</v>
      </c>
      <c r="HW11" s="106">
        <f>(A!C12-NF!HU11)*NF!HT11</f>
        <v>0</v>
      </c>
      <c r="HX11" s="104"/>
      <c r="HY11" s="60">
        <f t="shared" si="127"/>
        <v>7.39</v>
      </c>
      <c r="HZ11" s="59">
        <f t="shared" si="128"/>
        <v>0</v>
      </c>
      <c r="IA11" s="106">
        <f>(A!C12-NF!HY11)*NF!HX11</f>
        <v>0</v>
      </c>
      <c r="IB11" s="59" t="str">
        <f t="shared" si="129"/>
        <v>Chamyto Big Tradicional 720g</v>
      </c>
      <c r="IC11" s="104"/>
      <c r="ID11" s="60">
        <f t="shared" si="130"/>
        <v>7.39</v>
      </c>
      <c r="IE11" s="59">
        <f t="shared" si="131"/>
        <v>0</v>
      </c>
      <c r="IF11" s="106">
        <f>(A!C12-NF!ID11)*NF!IC11</f>
        <v>0</v>
      </c>
      <c r="IG11" s="59" t="str">
        <f t="shared" si="132"/>
        <v>Chamyto Big Tradicional 720g</v>
      </c>
      <c r="IH11" s="104"/>
      <c r="II11" s="60">
        <f t="shared" si="133"/>
        <v>7.39</v>
      </c>
      <c r="IJ11" s="59">
        <f t="shared" si="134"/>
        <v>0</v>
      </c>
      <c r="IK11" s="106">
        <f>(A!C12-NF!II11)*NF!IH11</f>
        <v>0</v>
      </c>
      <c r="IL11" s="59" t="str">
        <f t="shared" si="135"/>
        <v>Chamyto Big Tradicional 720g</v>
      </c>
      <c r="IM11" s="59"/>
      <c r="IN11" s="59">
        <f t="shared" si="136"/>
        <v>7.39</v>
      </c>
      <c r="IO11" s="59">
        <f t="shared" si="137"/>
        <v>0</v>
      </c>
      <c r="IP11" s="106">
        <f>(A!C12-NF!IN11)*NF!IM11</f>
        <v>0</v>
      </c>
      <c r="IQ11" s="59">
        <f t="shared" si="138"/>
        <v>0</v>
      </c>
      <c r="IR11" s="101">
        <f t="shared" si="139"/>
        <v>0</v>
      </c>
      <c r="IS11" s="103" t="e">
        <f t="shared" si="140"/>
        <v>#DIV/0!</v>
      </c>
      <c r="IT11" s="96"/>
      <c r="IU11" s="96"/>
      <c r="IV11" s="96"/>
    </row>
    <row r="12" spans="1:256" x14ac:dyDescent="0.2">
      <c r="A12" s="136" t="str">
        <f>A!B13</f>
        <v>Chamyto Iog. Cereal 130g</v>
      </c>
      <c r="B12" s="136">
        <f>A!C13</f>
        <v>3.21</v>
      </c>
      <c r="C12" s="109"/>
      <c r="D12" s="108">
        <f t="shared" si="0"/>
        <v>3.21</v>
      </c>
      <c r="E12" s="97">
        <f t="shared" si="1"/>
        <v>0</v>
      </c>
      <c r="F12" s="95">
        <f>(A!C13-NF!D12)*NF!C12</f>
        <v>0</v>
      </c>
      <c r="G12" s="109"/>
      <c r="H12" s="108">
        <f t="shared" si="2"/>
        <v>3.21</v>
      </c>
      <c r="I12" s="61">
        <f t="shared" si="3"/>
        <v>0</v>
      </c>
      <c r="J12" s="61">
        <f>(A!C13-NF!H12)*NF!G12</f>
        <v>0</v>
      </c>
      <c r="K12" s="61" t="str">
        <f t="shared" si="4"/>
        <v>Chamyto Iog. Cereal 130g</v>
      </c>
      <c r="L12" s="109"/>
      <c r="M12" s="62">
        <f t="shared" si="5"/>
        <v>3.21</v>
      </c>
      <c r="N12" s="97">
        <f t="shared" si="6"/>
        <v>0</v>
      </c>
      <c r="O12" s="95">
        <f>(A!C13-NF!M12)*NF!L12</f>
        <v>0</v>
      </c>
      <c r="P12" s="109"/>
      <c r="Q12" s="108">
        <f t="shared" si="7"/>
        <v>3.21</v>
      </c>
      <c r="R12" s="61">
        <f t="shared" si="8"/>
        <v>0</v>
      </c>
      <c r="S12" s="97">
        <f>(A!C13-NF!Q12)*NF!P12</f>
        <v>0</v>
      </c>
      <c r="T12" s="97" t="str">
        <f t="shared" si="9"/>
        <v>Chamyto Iog. Cereal 130g</v>
      </c>
      <c r="U12" s="109"/>
      <c r="V12" s="108">
        <f t="shared" si="10"/>
        <v>3.21</v>
      </c>
      <c r="W12" s="61">
        <f t="shared" si="11"/>
        <v>0</v>
      </c>
      <c r="X12" s="161">
        <f>(A!C13-NF!V12)*NF!U12</f>
        <v>0</v>
      </c>
      <c r="Y12" s="109"/>
      <c r="Z12" s="62">
        <f t="shared" si="12"/>
        <v>3.21</v>
      </c>
      <c r="AA12" s="61">
        <f t="shared" si="13"/>
        <v>0</v>
      </c>
      <c r="AB12" s="61">
        <f>(A!C13-NF!Z12)*NF!Y12</f>
        <v>0</v>
      </c>
      <c r="AC12" s="61" t="str">
        <f t="shared" si="14"/>
        <v>Chamyto Iog. Cereal 130g</v>
      </c>
      <c r="AD12" s="109"/>
      <c r="AE12" s="62">
        <f t="shared" si="15"/>
        <v>3.21</v>
      </c>
      <c r="AF12" s="61">
        <f t="shared" si="16"/>
        <v>0</v>
      </c>
      <c r="AG12" s="161">
        <f>(A!C13-NF!AE12)*NF!AD12</f>
        <v>0</v>
      </c>
      <c r="AH12" s="109"/>
      <c r="AI12" s="62">
        <f t="shared" si="17"/>
        <v>3.21</v>
      </c>
      <c r="AJ12" s="61">
        <f t="shared" si="18"/>
        <v>0</v>
      </c>
      <c r="AK12" s="61">
        <f>(A!C13-NF!AI12)*NF!AH12</f>
        <v>0</v>
      </c>
      <c r="AL12" s="61" t="str">
        <f t="shared" si="19"/>
        <v>Chamyto Iog. Cereal 130g</v>
      </c>
      <c r="AM12" s="109"/>
      <c r="AN12" s="62">
        <f t="shared" si="20"/>
        <v>3.21</v>
      </c>
      <c r="AO12" s="61">
        <f t="shared" si="21"/>
        <v>0</v>
      </c>
      <c r="AP12" s="161">
        <f>(A!C13-NF!AN12)*NF!AM12</f>
        <v>0</v>
      </c>
      <c r="AQ12" s="109"/>
      <c r="AR12" s="62">
        <f t="shared" si="22"/>
        <v>3.21</v>
      </c>
      <c r="AS12" s="61">
        <f t="shared" si="23"/>
        <v>0</v>
      </c>
      <c r="AT12" s="61">
        <f>(A!C13-NF!AR12)*NF!AQ12</f>
        <v>0</v>
      </c>
      <c r="AU12" s="61" t="str">
        <f t="shared" si="24"/>
        <v>Chamyto Iog. Cereal 130g</v>
      </c>
      <c r="AV12" s="109"/>
      <c r="AW12" s="62">
        <f t="shared" si="25"/>
        <v>3.21</v>
      </c>
      <c r="AX12" s="61">
        <f t="shared" si="26"/>
        <v>0</v>
      </c>
      <c r="AY12" s="161">
        <f>(A!C13-NF!AW12)*NF!AV12</f>
        <v>0</v>
      </c>
      <c r="AZ12" s="109"/>
      <c r="BA12" s="62">
        <f t="shared" si="27"/>
        <v>3.21</v>
      </c>
      <c r="BB12" s="61">
        <f t="shared" si="28"/>
        <v>0</v>
      </c>
      <c r="BC12" s="61">
        <f>(A!C13-NF!BA12)*NF!AZ12</f>
        <v>0</v>
      </c>
      <c r="BD12" s="61" t="str">
        <f t="shared" si="29"/>
        <v>Chamyto Iog. Cereal 130g</v>
      </c>
      <c r="BE12" s="109"/>
      <c r="BF12" s="62">
        <f t="shared" si="30"/>
        <v>3.21</v>
      </c>
      <c r="BG12" s="61">
        <f t="shared" si="31"/>
        <v>0</v>
      </c>
      <c r="BH12" s="161">
        <f>(A!C13-NF!BF12)*NF!BE12</f>
        <v>0</v>
      </c>
      <c r="BI12" s="109"/>
      <c r="BJ12" s="62">
        <f t="shared" si="32"/>
        <v>3.21</v>
      </c>
      <c r="BK12" s="61">
        <f t="shared" si="33"/>
        <v>0</v>
      </c>
      <c r="BL12" s="61">
        <f>(A!C13-NF!BJ12)*NF!BI12</f>
        <v>0</v>
      </c>
      <c r="BM12" s="61" t="str">
        <f t="shared" si="34"/>
        <v>Chamyto Iog. Cereal 130g</v>
      </c>
      <c r="BN12" s="109"/>
      <c r="BO12" s="62">
        <f t="shared" si="35"/>
        <v>3.21</v>
      </c>
      <c r="BP12" s="61">
        <f t="shared" si="36"/>
        <v>0</v>
      </c>
      <c r="BQ12" s="161">
        <f>(A!C13-NF!BO12)*NF!BN12</f>
        <v>0</v>
      </c>
      <c r="BR12" s="109"/>
      <c r="BS12" s="62">
        <f t="shared" si="37"/>
        <v>3.21</v>
      </c>
      <c r="BT12" s="61">
        <f t="shared" si="38"/>
        <v>0</v>
      </c>
      <c r="BU12" s="61">
        <f>(A!C13-NF!BS12)*NF!BR12</f>
        <v>0</v>
      </c>
      <c r="BV12" s="61" t="str">
        <f t="shared" si="39"/>
        <v>Chamyto Iog. Cereal 130g</v>
      </c>
      <c r="BW12" s="109"/>
      <c r="BX12" s="62">
        <f t="shared" si="40"/>
        <v>3.21</v>
      </c>
      <c r="BY12" s="61">
        <f t="shared" si="41"/>
        <v>0</v>
      </c>
      <c r="BZ12" s="161">
        <f>(A!C13-NF!BX12)*NF!BW12</f>
        <v>0</v>
      </c>
      <c r="CA12" s="109"/>
      <c r="CB12" s="62">
        <f t="shared" si="42"/>
        <v>3.21</v>
      </c>
      <c r="CC12" s="61">
        <f t="shared" si="43"/>
        <v>0</v>
      </c>
      <c r="CD12" s="61">
        <f>(A!C13-NF!CB12)*NF!CA12</f>
        <v>0</v>
      </c>
      <c r="CE12" s="61" t="str">
        <f t="shared" si="44"/>
        <v>Chamyto Iog. Cereal 130g</v>
      </c>
      <c r="CF12" s="109"/>
      <c r="CG12" s="62">
        <f t="shared" si="45"/>
        <v>3.21</v>
      </c>
      <c r="CH12" s="61">
        <f t="shared" si="46"/>
        <v>0</v>
      </c>
      <c r="CI12" s="161">
        <f>(A!C13-NF!CG12)*NF!CF12</f>
        <v>0</v>
      </c>
      <c r="CJ12" s="109"/>
      <c r="CK12" s="62">
        <f t="shared" si="47"/>
        <v>3.21</v>
      </c>
      <c r="CL12" s="61">
        <f t="shared" si="48"/>
        <v>0</v>
      </c>
      <c r="CM12" s="61">
        <f>(A!C13-NF!CK12)*NF!CJ12</f>
        <v>0</v>
      </c>
      <c r="CN12" s="61" t="str">
        <f t="shared" si="49"/>
        <v>Chamyto Iog. Cereal 130g</v>
      </c>
      <c r="CO12" s="109"/>
      <c r="CP12" s="62">
        <f t="shared" si="50"/>
        <v>3.21</v>
      </c>
      <c r="CQ12" s="61">
        <f t="shared" si="51"/>
        <v>0</v>
      </c>
      <c r="CR12" s="161">
        <f>(A!C13-NF!CP12)*NF!CO12</f>
        <v>0</v>
      </c>
      <c r="CS12" s="109"/>
      <c r="CT12" s="62">
        <f t="shared" si="52"/>
        <v>3.21</v>
      </c>
      <c r="CU12" s="61">
        <f t="shared" si="53"/>
        <v>0</v>
      </c>
      <c r="CV12" s="61">
        <f>(A!C13-NF!CT12)*NF!CS12</f>
        <v>0</v>
      </c>
      <c r="CW12" s="61" t="str">
        <f t="shared" si="54"/>
        <v>Chamyto Iog. Cereal 130g</v>
      </c>
      <c r="CX12" s="109"/>
      <c r="CY12" s="62">
        <f t="shared" si="55"/>
        <v>3.21</v>
      </c>
      <c r="CZ12" s="61">
        <f t="shared" si="56"/>
        <v>0</v>
      </c>
      <c r="DA12" s="161">
        <f>(A!C13-NF!CY12)*NF!CX12</f>
        <v>0</v>
      </c>
      <c r="DB12" s="109"/>
      <c r="DC12" s="62">
        <f t="shared" si="57"/>
        <v>3.21</v>
      </c>
      <c r="DD12" s="61">
        <f t="shared" si="58"/>
        <v>0</v>
      </c>
      <c r="DE12" s="61">
        <f>(A!C13-NF!DC12)*NF!DB12</f>
        <v>0</v>
      </c>
      <c r="DF12" s="61" t="str">
        <f t="shared" si="59"/>
        <v>Chamyto Iog. Cereal 130g</v>
      </c>
      <c r="DG12" s="109"/>
      <c r="DH12" s="62">
        <f t="shared" si="60"/>
        <v>3.21</v>
      </c>
      <c r="DI12" s="61">
        <f t="shared" si="61"/>
        <v>0</v>
      </c>
      <c r="DJ12" s="161">
        <f>(A!C13-NF!DH12)*NF!DG12</f>
        <v>0</v>
      </c>
      <c r="DK12" s="109"/>
      <c r="DL12" s="62">
        <f t="shared" si="62"/>
        <v>3.21</v>
      </c>
      <c r="DM12" s="61">
        <f t="shared" si="63"/>
        <v>0</v>
      </c>
      <c r="DN12" s="61">
        <f>(A!C13-NF!DL12)*NF!DK12</f>
        <v>0</v>
      </c>
      <c r="DO12" s="61" t="str">
        <f t="shared" si="64"/>
        <v>Chamyto Iog. Cereal 130g</v>
      </c>
      <c r="DP12" s="109"/>
      <c r="DQ12" s="62">
        <f t="shared" si="65"/>
        <v>3.21</v>
      </c>
      <c r="DR12" s="61">
        <f t="shared" si="66"/>
        <v>0</v>
      </c>
      <c r="DS12" s="161">
        <f>(A!C13-NF!DQ12)*NF!DP12</f>
        <v>0</v>
      </c>
      <c r="DT12" s="109"/>
      <c r="DU12" s="62">
        <f t="shared" si="67"/>
        <v>3.21</v>
      </c>
      <c r="DV12" s="61">
        <f t="shared" si="68"/>
        <v>0</v>
      </c>
      <c r="DW12" s="61">
        <f>(A!C13-NF!DU12)*NF!DT12</f>
        <v>0</v>
      </c>
      <c r="DX12" s="61" t="str">
        <f t="shared" si="69"/>
        <v>Chamyto Iog. Cereal 130g</v>
      </c>
      <c r="DY12" s="109"/>
      <c r="DZ12" s="62">
        <f t="shared" si="70"/>
        <v>3.21</v>
      </c>
      <c r="EA12" s="61">
        <f t="shared" si="71"/>
        <v>0</v>
      </c>
      <c r="EB12" s="161">
        <f>(A!C13-NF!DZ12)*NF!DY12</f>
        <v>0</v>
      </c>
      <c r="EC12" s="109"/>
      <c r="ED12" s="62">
        <f t="shared" si="72"/>
        <v>3.21</v>
      </c>
      <c r="EE12" s="61">
        <f t="shared" si="73"/>
        <v>0</v>
      </c>
      <c r="EF12" s="61">
        <f>(A!C13-NF!ED12)*NF!EC12</f>
        <v>0</v>
      </c>
      <c r="EG12" s="61" t="str">
        <f t="shared" si="74"/>
        <v>Chamyto Iog. Cereal 130g</v>
      </c>
      <c r="EH12" s="109"/>
      <c r="EI12" s="62">
        <f t="shared" si="75"/>
        <v>3.21</v>
      </c>
      <c r="EJ12" s="61">
        <f t="shared" si="76"/>
        <v>0</v>
      </c>
      <c r="EK12" s="161">
        <f>(A!C13-NF!EI12)*NF!EH12</f>
        <v>0</v>
      </c>
      <c r="EL12" s="109"/>
      <c r="EM12" s="62">
        <f t="shared" si="77"/>
        <v>3.21</v>
      </c>
      <c r="EN12" s="61">
        <f t="shared" si="78"/>
        <v>0</v>
      </c>
      <c r="EO12" s="161">
        <f>(A!C13-NF!EM12)*NF!EL12</f>
        <v>0</v>
      </c>
      <c r="EP12" s="61" t="str">
        <f t="shared" si="79"/>
        <v>Chamyto Iog. Cereal 130g</v>
      </c>
      <c r="EQ12" s="109"/>
      <c r="ER12" s="62">
        <f t="shared" si="80"/>
        <v>3.21</v>
      </c>
      <c r="ES12" s="61">
        <f t="shared" si="81"/>
        <v>0</v>
      </c>
      <c r="ET12" s="161">
        <f>(A!C13-NF!ER12)*NF!EQ12</f>
        <v>0</v>
      </c>
      <c r="EU12" s="109"/>
      <c r="EV12" s="62">
        <f t="shared" si="82"/>
        <v>3.21</v>
      </c>
      <c r="EW12" s="61">
        <f t="shared" si="83"/>
        <v>0</v>
      </c>
      <c r="EX12" s="161">
        <f>(A!C13-NF!EV12)*NF!EU12</f>
        <v>0</v>
      </c>
      <c r="EY12" s="61" t="str">
        <f t="shared" si="84"/>
        <v>Chamyto Iog. Cereal 130g</v>
      </c>
      <c r="EZ12" s="109"/>
      <c r="FA12" s="62">
        <f t="shared" si="85"/>
        <v>3.21</v>
      </c>
      <c r="FB12" s="61">
        <f t="shared" si="86"/>
        <v>0</v>
      </c>
      <c r="FC12" s="161">
        <f>(A!C13-NF!FA12)*NF!EZ12</f>
        <v>0</v>
      </c>
      <c r="FD12" s="109"/>
      <c r="FE12" s="62">
        <f t="shared" si="87"/>
        <v>3.21</v>
      </c>
      <c r="FF12" s="61">
        <f t="shared" si="88"/>
        <v>0</v>
      </c>
      <c r="FG12" s="161">
        <f>(A!C13-NF!FE12)*NF!FD12</f>
        <v>0</v>
      </c>
      <c r="FH12" s="61" t="str">
        <f t="shared" si="89"/>
        <v>Chamyto Iog. Cereal 130g</v>
      </c>
      <c r="FI12" s="109"/>
      <c r="FJ12" s="62">
        <f t="shared" si="90"/>
        <v>3.21</v>
      </c>
      <c r="FK12" s="61">
        <f t="shared" si="91"/>
        <v>0</v>
      </c>
      <c r="FL12" s="161">
        <f>(A!C13-NF!FJ12)*NF!FI12</f>
        <v>0</v>
      </c>
      <c r="FM12" s="109"/>
      <c r="FN12" s="62">
        <f t="shared" si="92"/>
        <v>3.21</v>
      </c>
      <c r="FO12" s="61">
        <f t="shared" si="93"/>
        <v>0</v>
      </c>
      <c r="FP12" s="161">
        <f>(A!C13-NF!FN12)*NF!FM12</f>
        <v>0</v>
      </c>
      <c r="FQ12" s="61" t="str">
        <f t="shared" si="94"/>
        <v>Chamyto Iog. Cereal 130g</v>
      </c>
      <c r="FR12" s="109"/>
      <c r="FS12" s="62">
        <f t="shared" si="95"/>
        <v>3.21</v>
      </c>
      <c r="FT12" s="161">
        <f t="shared" si="96"/>
        <v>0</v>
      </c>
      <c r="FU12" s="161">
        <f>(A!C13-NF!FS12)*NF!FR12</f>
        <v>0</v>
      </c>
      <c r="FV12" s="109"/>
      <c r="FW12" s="62">
        <f t="shared" si="97"/>
        <v>3.21</v>
      </c>
      <c r="FX12" s="61">
        <f t="shared" si="98"/>
        <v>0</v>
      </c>
      <c r="FY12" s="161">
        <f>(A!C13-NF!FW12)*NF!FV12</f>
        <v>0</v>
      </c>
      <c r="FZ12" s="61" t="str">
        <f t="shared" si="99"/>
        <v>Chamyto Iog. Cereal 130g</v>
      </c>
      <c r="GA12" s="109"/>
      <c r="GB12" s="62">
        <f t="shared" si="100"/>
        <v>3.21</v>
      </c>
      <c r="GC12" s="61">
        <f t="shared" si="101"/>
        <v>0</v>
      </c>
      <c r="GD12" s="161">
        <f>(A!C13-NF!GB12)*NF!GA12</f>
        <v>0</v>
      </c>
      <c r="GE12" s="109"/>
      <c r="GF12" s="62">
        <f t="shared" si="102"/>
        <v>3.21</v>
      </c>
      <c r="GG12" s="61">
        <f t="shared" si="103"/>
        <v>0</v>
      </c>
      <c r="GH12" s="161">
        <f>(A!C13-NF!GF12)*NF!GE12</f>
        <v>0</v>
      </c>
      <c r="GI12" s="61" t="str">
        <f t="shared" si="104"/>
        <v>Chamyto Iog. Cereal 130g</v>
      </c>
      <c r="GJ12" s="109"/>
      <c r="GK12" s="62">
        <f t="shared" si="105"/>
        <v>3.21</v>
      </c>
      <c r="GL12" s="61">
        <f t="shared" si="106"/>
        <v>0</v>
      </c>
      <c r="GM12" s="161">
        <f>(A!C13-NF!GK12)*NF!GJ12</f>
        <v>0</v>
      </c>
      <c r="GN12" s="109"/>
      <c r="GO12" s="62">
        <f t="shared" si="107"/>
        <v>3.21</v>
      </c>
      <c r="GP12" s="61">
        <f t="shared" si="108"/>
        <v>0</v>
      </c>
      <c r="GQ12" s="161">
        <f>(A!C13-NF!GO12)*NF!GN12</f>
        <v>0</v>
      </c>
      <c r="GR12" s="61" t="str">
        <f t="shared" si="109"/>
        <v>Chamyto Iog. Cereal 130g</v>
      </c>
      <c r="GS12" s="109"/>
      <c r="GT12" s="62">
        <f t="shared" si="110"/>
        <v>3.21</v>
      </c>
      <c r="GU12" s="61">
        <f t="shared" si="111"/>
        <v>0</v>
      </c>
      <c r="GV12" s="161">
        <f>(A!C13-NF!GT12)*NF!GS12</f>
        <v>0</v>
      </c>
      <c r="GW12" s="109"/>
      <c r="GX12" s="62">
        <f t="shared" si="112"/>
        <v>3.21</v>
      </c>
      <c r="GY12" s="61">
        <f t="shared" si="113"/>
        <v>0</v>
      </c>
      <c r="GZ12" s="161">
        <f>(A!C13-NF!GX12)*NF!GW12</f>
        <v>0</v>
      </c>
      <c r="HA12" s="61" t="str">
        <f t="shared" si="114"/>
        <v>Chamyto Iog. Cereal 130g</v>
      </c>
      <c r="HB12" s="109"/>
      <c r="HC12" s="62">
        <f t="shared" si="115"/>
        <v>3.21</v>
      </c>
      <c r="HD12" s="61">
        <f t="shared" si="116"/>
        <v>0</v>
      </c>
      <c r="HE12" s="161">
        <f>(A!C13-NF!HC12)*NF!HB12</f>
        <v>0</v>
      </c>
      <c r="HF12" s="109"/>
      <c r="HG12" s="62">
        <f t="shared" si="117"/>
        <v>3.21</v>
      </c>
      <c r="HH12" s="61">
        <f t="shared" si="118"/>
        <v>0</v>
      </c>
      <c r="HI12" s="161">
        <f>(A!C13-NF!HG12)*NF!HF12</f>
        <v>0</v>
      </c>
      <c r="HJ12" s="61" t="str">
        <f t="shared" si="119"/>
        <v>Chamyto Iog. Cereal 130g</v>
      </c>
      <c r="HK12" s="109"/>
      <c r="HL12" s="62">
        <f t="shared" si="120"/>
        <v>3.21</v>
      </c>
      <c r="HM12" s="61">
        <f t="shared" si="121"/>
        <v>0</v>
      </c>
      <c r="HN12" s="161">
        <f>(A!C13-NF!HL12)*NF!HK12</f>
        <v>0</v>
      </c>
      <c r="HO12" s="109"/>
      <c r="HP12" s="62">
        <f t="shared" si="122"/>
        <v>3.21</v>
      </c>
      <c r="HQ12" s="61">
        <f t="shared" si="123"/>
        <v>0</v>
      </c>
      <c r="HR12" s="161">
        <f>(A!C13-NF!HP12)*NF!HO12</f>
        <v>0</v>
      </c>
      <c r="HS12" s="61" t="str">
        <f t="shared" si="124"/>
        <v>Chamyto Iog. Cereal 130g</v>
      </c>
      <c r="HT12" s="109"/>
      <c r="HU12" s="62">
        <f t="shared" si="125"/>
        <v>3.21</v>
      </c>
      <c r="HV12" s="61">
        <f t="shared" si="126"/>
        <v>0</v>
      </c>
      <c r="HW12" s="161">
        <f>(A!C13-NF!HU12)*NF!HT12</f>
        <v>0</v>
      </c>
      <c r="HX12" s="109"/>
      <c r="HY12" s="62">
        <f t="shared" si="127"/>
        <v>3.21</v>
      </c>
      <c r="HZ12" s="61">
        <f t="shared" si="128"/>
        <v>0</v>
      </c>
      <c r="IA12" s="161">
        <f>(A!C13-NF!HY12)*NF!HX12</f>
        <v>0</v>
      </c>
      <c r="IB12" s="61" t="str">
        <f t="shared" si="129"/>
        <v>Chamyto Iog. Cereal 130g</v>
      </c>
      <c r="IC12" s="109"/>
      <c r="ID12" s="62">
        <f t="shared" si="130"/>
        <v>3.21</v>
      </c>
      <c r="IE12" s="61">
        <f t="shared" si="131"/>
        <v>0</v>
      </c>
      <c r="IF12" s="161">
        <f>(A!C13-NF!ID12)*NF!IC12</f>
        <v>0</v>
      </c>
      <c r="IG12" s="61" t="str">
        <f t="shared" si="132"/>
        <v>Chamyto Iog. Cereal 130g</v>
      </c>
      <c r="IH12" s="109"/>
      <c r="II12" s="62">
        <f t="shared" si="133"/>
        <v>3.21</v>
      </c>
      <c r="IJ12" s="61">
        <f t="shared" si="134"/>
        <v>0</v>
      </c>
      <c r="IK12" s="161">
        <f>(A!C13-NF!II12)*NF!IH12</f>
        <v>0</v>
      </c>
      <c r="IL12" s="61" t="str">
        <f t="shared" si="135"/>
        <v>Chamyto Iog. Cereal 130g</v>
      </c>
      <c r="IM12" s="61"/>
      <c r="IN12" s="61">
        <f t="shared" si="136"/>
        <v>3.21</v>
      </c>
      <c r="IO12" s="61">
        <f t="shared" si="137"/>
        <v>0</v>
      </c>
      <c r="IP12" s="161">
        <f>(A!C13-NF!IN12)*NF!IM12</f>
        <v>0</v>
      </c>
      <c r="IQ12" s="61">
        <f t="shared" si="138"/>
        <v>0</v>
      </c>
      <c r="IR12" s="107">
        <f t="shared" si="139"/>
        <v>0</v>
      </c>
      <c r="IS12" s="97" t="e">
        <f t="shared" si="140"/>
        <v>#DIV/0!</v>
      </c>
      <c r="IT12" s="162"/>
      <c r="IU12" s="162"/>
      <c r="IV12" s="162"/>
    </row>
    <row r="13" spans="1:256" x14ac:dyDescent="0.2">
      <c r="A13" s="163" t="str">
        <f>A!B14</f>
        <v>Chamyto Iog. Cereal Colorido 130g</v>
      </c>
      <c r="B13" s="163">
        <f>A!C14</f>
        <v>3.21</v>
      </c>
      <c r="C13" s="104"/>
      <c r="D13" s="102">
        <f t="shared" si="0"/>
        <v>3.21</v>
      </c>
      <c r="E13" s="103">
        <f t="shared" si="1"/>
        <v>0</v>
      </c>
      <c r="F13" s="105">
        <f>(A!C14-NF!D13)*NF!C13</f>
        <v>0</v>
      </c>
      <c r="G13" s="104"/>
      <c r="H13" s="102">
        <f t="shared" si="2"/>
        <v>3.21</v>
      </c>
      <c r="I13" s="59">
        <f t="shared" si="3"/>
        <v>0</v>
      </c>
      <c r="J13" s="59">
        <f>(A!C14-NF!H13)*NF!G13</f>
        <v>0</v>
      </c>
      <c r="K13" s="59" t="str">
        <f t="shared" si="4"/>
        <v>Chamyto Iog. Cereal Colorido 130g</v>
      </c>
      <c r="L13" s="104"/>
      <c r="M13" s="60">
        <f t="shared" si="5"/>
        <v>3.21</v>
      </c>
      <c r="N13" s="103">
        <f t="shared" si="6"/>
        <v>0</v>
      </c>
      <c r="O13" s="105">
        <f>(A!C14-NF!M13)*NF!L13</f>
        <v>0</v>
      </c>
      <c r="P13" s="104"/>
      <c r="Q13" s="102">
        <f t="shared" si="7"/>
        <v>3.21</v>
      </c>
      <c r="R13" s="59">
        <f t="shared" si="8"/>
        <v>0</v>
      </c>
      <c r="S13" s="103">
        <f>(A!C14-NF!Q13)*NF!P13</f>
        <v>0</v>
      </c>
      <c r="T13" s="103" t="str">
        <f t="shared" si="9"/>
        <v>Chamyto Iog. Cereal Colorido 130g</v>
      </c>
      <c r="U13" s="104"/>
      <c r="V13" s="102">
        <f t="shared" si="10"/>
        <v>3.21</v>
      </c>
      <c r="W13" s="59">
        <f t="shared" si="11"/>
        <v>0</v>
      </c>
      <c r="X13" s="106">
        <f>(A!C14-NF!V13)*NF!U13</f>
        <v>0</v>
      </c>
      <c r="Y13" s="104"/>
      <c r="Z13" s="60">
        <f t="shared" si="12"/>
        <v>3.21</v>
      </c>
      <c r="AA13" s="59">
        <f t="shared" si="13"/>
        <v>0</v>
      </c>
      <c r="AB13" s="59">
        <f>(A!C14-NF!Z13)*NF!Y13</f>
        <v>0</v>
      </c>
      <c r="AC13" s="59" t="str">
        <f t="shared" si="14"/>
        <v>Chamyto Iog. Cereal Colorido 130g</v>
      </c>
      <c r="AD13" s="104"/>
      <c r="AE13" s="60">
        <f t="shared" si="15"/>
        <v>3.21</v>
      </c>
      <c r="AF13" s="59">
        <f t="shared" si="16"/>
        <v>0</v>
      </c>
      <c r="AG13" s="106">
        <f>(A!C14-NF!AE13)*NF!AD13</f>
        <v>0</v>
      </c>
      <c r="AH13" s="104"/>
      <c r="AI13" s="60">
        <f t="shared" si="17"/>
        <v>3.21</v>
      </c>
      <c r="AJ13" s="59">
        <f t="shared" si="18"/>
        <v>0</v>
      </c>
      <c r="AK13" s="59">
        <f>(A!C14-NF!AI13)*NF!AH13</f>
        <v>0</v>
      </c>
      <c r="AL13" s="59" t="str">
        <f t="shared" si="19"/>
        <v>Chamyto Iog. Cereal Colorido 130g</v>
      </c>
      <c r="AM13" s="104"/>
      <c r="AN13" s="60">
        <f t="shared" si="20"/>
        <v>3.21</v>
      </c>
      <c r="AO13" s="59">
        <f t="shared" si="21"/>
        <v>0</v>
      </c>
      <c r="AP13" s="106">
        <f>(A!C14-NF!AN13)*NF!AM13</f>
        <v>0</v>
      </c>
      <c r="AQ13" s="104"/>
      <c r="AR13" s="60">
        <f t="shared" si="22"/>
        <v>3.21</v>
      </c>
      <c r="AS13" s="59">
        <f t="shared" si="23"/>
        <v>0</v>
      </c>
      <c r="AT13" s="59">
        <f>(A!C14-NF!AR13)*NF!AQ13</f>
        <v>0</v>
      </c>
      <c r="AU13" s="59" t="str">
        <f t="shared" si="24"/>
        <v>Chamyto Iog. Cereal Colorido 130g</v>
      </c>
      <c r="AV13" s="104"/>
      <c r="AW13" s="60">
        <f t="shared" si="25"/>
        <v>3.21</v>
      </c>
      <c r="AX13" s="59">
        <f t="shared" si="26"/>
        <v>0</v>
      </c>
      <c r="AY13" s="106">
        <f>(A!C14-NF!AW13)*NF!AV13</f>
        <v>0</v>
      </c>
      <c r="AZ13" s="104"/>
      <c r="BA13" s="60">
        <f t="shared" si="27"/>
        <v>3.21</v>
      </c>
      <c r="BB13" s="59">
        <f t="shared" si="28"/>
        <v>0</v>
      </c>
      <c r="BC13" s="59">
        <f>(A!C14-NF!BA13)*NF!AZ13</f>
        <v>0</v>
      </c>
      <c r="BD13" s="59" t="str">
        <f t="shared" si="29"/>
        <v>Chamyto Iog. Cereal Colorido 130g</v>
      </c>
      <c r="BE13" s="104"/>
      <c r="BF13" s="60">
        <f t="shared" si="30"/>
        <v>3.21</v>
      </c>
      <c r="BG13" s="59">
        <f t="shared" si="31"/>
        <v>0</v>
      </c>
      <c r="BH13" s="106">
        <f>(A!C14-NF!BF13)*NF!BE13</f>
        <v>0</v>
      </c>
      <c r="BI13" s="104"/>
      <c r="BJ13" s="60">
        <f t="shared" si="32"/>
        <v>3.21</v>
      </c>
      <c r="BK13" s="59">
        <f t="shared" si="33"/>
        <v>0</v>
      </c>
      <c r="BL13" s="59">
        <f>(A!C14-NF!BJ13)*NF!BI13</f>
        <v>0</v>
      </c>
      <c r="BM13" s="59" t="str">
        <f t="shared" si="34"/>
        <v>Chamyto Iog. Cereal Colorido 130g</v>
      </c>
      <c r="BN13" s="104"/>
      <c r="BO13" s="60">
        <f t="shared" si="35"/>
        <v>3.21</v>
      </c>
      <c r="BP13" s="59">
        <f t="shared" si="36"/>
        <v>0</v>
      </c>
      <c r="BQ13" s="106">
        <f>(A!C14-NF!BO13)*NF!BN13</f>
        <v>0</v>
      </c>
      <c r="BR13" s="104"/>
      <c r="BS13" s="60">
        <f t="shared" si="37"/>
        <v>3.21</v>
      </c>
      <c r="BT13" s="59">
        <f t="shared" si="38"/>
        <v>0</v>
      </c>
      <c r="BU13" s="59">
        <f>(A!C14-NF!BS13)*NF!BR13</f>
        <v>0</v>
      </c>
      <c r="BV13" s="59" t="str">
        <f t="shared" si="39"/>
        <v>Chamyto Iog. Cereal Colorido 130g</v>
      </c>
      <c r="BW13" s="104"/>
      <c r="BX13" s="60">
        <f t="shared" si="40"/>
        <v>3.21</v>
      </c>
      <c r="BY13" s="59">
        <f t="shared" si="41"/>
        <v>0</v>
      </c>
      <c r="BZ13" s="106">
        <f>(A!C14-NF!BX13)*NF!BW13</f>
        <v>0</v>
      </c>
      <c r="CA13" s="104"/>
      <c r="CB13" s="60">
        <f t="shared" si="42"/>
        <v>3.21</v>
      </c>
      <c r="CC13" s="59">
        <f t="shared" si="43"/>
        <v>0</v>
      </c>
      <c r="CD13" s="59">
        <f>(A!C14-NF!CB13)*NF!CA13</f>
        <v>0</v>
      </c>
      <c r="CE13" s="59" t="str">
        <f t="shared" si="44"/>
        <v>Chamyto Iog. Cereal Colorido 130g</v>
      </c>
      <c r="CF13" s="104"/>
      <c r="CG13" s="60">
        <f t="shared" si="45"/>
        <v>3.21</v>
      </c>
      <c r="CH13" s="59">
        <f t="shared" si="46"/>
        <v>0</v>
      </c>
      <c r="CI13" s="106">
        <f>(A!C14-NF!CG13)*NF!CF13</f>
        <v>0</v>
      </c>
      <c r="CJ13" s="104"/>
      <c r="CK13" s="60">
        <f t="shared" si="47"/>
        <v>3.21</v>
      </c>
      <c r="CL13" s="59">
        <f t="shared" si="48"/>
        <v>0</v>
      </c>
      <c r="CM13" s="59">
        <f>(A!C14-NF!CK13)*NF!CJ13</f>
        <v>0</v>
      </c>
      <c r="CN13" s="59" t="str">
        <f t="shared" si="49"/>
        <v>Chamyto Iog. Cereal Colorido 130g</v>
      </c>
      <c r="CO13" s="104"/>
      <c r="CP13" s="60">
        <f t="shared" si="50"/>
        <v>3.21</v>
      </c>
      <c r="CQ13" s="59">
        <f t="shared" si="51"/>
        <v>0</v>
      </c>
      <c r="CR13" s="106">
        <f>(A!C14-NF!CP13)*NF!CO13</f>
        <v>0</v>
      </c>
      <c r="CS13" s="104"/>
      <c r="CT13" s="60">
        <f t="shared" si="52"/>
        <v>3.21</v>
      </c>
      <c r="CU13" s="59">
        <f t="shared" si="53"/>
        <v>0</v>
      </c>
      <c r="CV13" s="59">
        <f>(A!C14-NF!CT13)*NF!CS13</f>
        <v>0</v>
      </c>
      <c r="CW13" s="59" t="str">
        <f t="shared" si="54"/>
        <v>Chamyto Iog. Cereal Colorido 130g</v>
      </c>
      <c r="CX13" s="104"/>
      <c r="CY13" s="60">
        <f t="shared" si="55"/>
        <v>3.21</v>
      </c>
      <c r="CZ13" s="59">
        <f t="shared" si="56"/>
        <v>0</v>
      </c>
      <c r="DA13" s="106">
        <f>(A!C14-NF!CY13)*NF!CX13</f>
        <v>0</v>
      </c>
      <c r="DB13" s="104"/>
      <c r="DC13" s="60">
        <f t="shared" si="57"/>
        <v>3.21</v>
      </c>
      <c r="DD13" s="59">
        <f t="shared" si="58"/>
        <v>0</v>
      </c>
      <c r="DE13" s="59">
        <f>(A!C14-NF!DC13)*NF!DB13</f>
        <v>0</v>
      </c>
      <c r="DF13" s="59" t="str">
        <f t="shared" si="59"/>
        <v>Chamyto Iog. Cereal Colorido 130g</v>
      </c>
      <c r="DG13" s="104"/>
      <c r="DH13" s="60">
        <f t="shared" si="60"/>
        <v>3.21</v>
      </c>
      <c r="DI13" s="59">
        <f t="shared" si="61"/>
        <v>0</v>
      </c>
      <c r="DJ13" s="106">
        <f>(A!C14-NF!DH13)*NF!DG13</f>
        <v>0</v>
      </c>
      <c r="DK13" s="104"/>
      <c r="DL13" s="60">
        <f t="shared" si="62"/>
        <v>3.21</v>
      </c>
      <c r="DM13" s="59">
        <f t="shared" si="63"/>
        <v>0</v>
      </c>
      <c r="DN13" s="59">
        <f>(A!C14-NF!DL13)*NF!DK13</f>
        <v>0</v>
      </c>
      <c r="DO13" s="59" t="str">
        <f t="shared" si="64"/>
        <v>Chamyto Iog. Cereal Colorido 130g</v>
      </c>
      <c r="DP13" s="104"/>
      <c r="DQ13" s="60">
        <f t="shared" si="65"/>
        <v>3.21</v>
      </c>
      <c r="DR13" s="59">
        <f t="shared" si="66"/>
        <v>0</v>
      </c>
      <c r="DS13" s="106">
        <f>(A!C14-NF!DQ13)*NF!DP13</f>
        <v>0</v>
      </c>
      <c r="DT13" s="104"/>
      <c r="DU13" s="60">
        <f t="shared" si="67"/>
        <v>3.21</v>
      </c>
      <c r="DV13" s="59">
        <f t="shared" si="68"/>
        <v>0</v>
      </c>
      <c r="DW13" s="59">
        <f>(A!C14-NF!DU13)*NF!DT13</f>
        <v>0</v>
      </c>
      <c r="DX13" s="59" t="str">
        <f t="shared" si="69"/>
        <v>Chamyto Iog. Cereal Colorido 130g</v>
      </c>
      <c r="DY13" s="104"/>
      <c r="DZ13" s="60">
        <f t="shared" si="70"/>
        <v>3.21</v>
      </c>
      <c r="EA13" s="59">
        <f t="shared" si="71"/>
        <v>0</v>
      </c>
      <c r="EB13" s="106">
        <f>(A!C14-NF!DZ13)*NF!DY13</f>
        <v>0</v>
      </c>
      <c r="EC13" s="104"/>
      <c r="ED13" s="60">
        <f t="shared" si="72"/>
        <v>3.21</v>
      </c>
      <c r="EE13" s="59">
        <f t="shared" si="73"/>
        <v>0</v>
      </c>
      <c r="EF13" s="59">
        <f>(A!C14-NF!ED13)*NF!EC13</f>
        <v>0</v>
      </c>
      <c r="EG13" s="59" t="str">
        <f t="shared" si="74"/>
        <v>Chamyto Iog. Cereal Colorido 130g</v>
      </c>
      <c r="EH13" s="104"/>
      <c r="EI13" s="60">
        <f t="shared" si="75"/>
        <v>3.21</v>
      </c>
      <c r="EJ13" s="59">
        <f t="shared" si="76"/>
        <v>0</v>
      </c>
      <c r="EK13" s="106">
        <f>(A!C14-NF!EI13)*NF!EH13</f>
        <v>0</v>
      </c>
      <c r="EL13" s="104"/>
      <c r="EM13" s="60">
        <f t="shared" si="77"/>
        <v>3.21</v>
      </c>
      <c r="EN13" s="59">
        <f t="shared" si="78"/>
        <v>0</v>
      </c>
      <c r="EO13" s="106">
        <f>(A!C14-NF!EM13)*NF!EL13</f>
        <v>0</v>
      </c>
      <c r="EP13" s="59" t="str">
        <f t="shared" si="79"/>
        <v>Chamyto Iog. Cereal Colorido 130g</v>
      </c>
      <c r="EQ13" s="104"/>
      <c r="ER13" s="60">
        <f t="shared" si="80"/>
        <v>3.21</v>
      </c>
      <c r="ES13" s="59">
        <f t="shared" si="81"/>
        <v>0</v>
      </c>
      <c r="ET13" s="106">
        <f>(A!C14-NF!ER13)*NF!EQ13</f>
        <v>0</v>
      </c>
      <c r="EU13" s="104"/>
      <c r="EV13" s="60">
        <f t="shared" si="82"/>
        <v>3.21</v>
      </c>
      <c r="EW13" s="59">
        <f t="shared" si="83"/>
        <v>0</v>
      </c>
      <c r="EX13" s="106">
        <f>(A!C14-NF!EV13)*NF!EU13</f>
        <v>0</v>
      </c>
      <c r="EY13" s="59" t="str">
        <f t="shared" si="84"/>
        <v>Chamyto Iog. Cereal Colorido 130g</v>
      </c>
      <c r="EZ13" s="104"/>
      <c r="FA13" s="60">
        <f t="shared" si="85"/>
        <v>3.21</v>
      </c>
      <c r="FB13" s="59">
        <f t="shared" si="86"/>
        <v>0</v>
      </c>
      <c r="FC13" s="106">
        <f>(A!C14-NF!FA13)*NF!EZ13</f>
        <v>0</v>
      </c>
      <c r="FD13" s="104"/>
      <c r="FE13" s="60">
        <f t="shared" si="87"/>
        <v>3.21</v>
      </c>
      <c r="FF13" s="59">
        <f t="shared" si="88"/>
        <v>0</v>
      </c>
      <c r="FG13" s="106">
        <f>(A!C14-NF!FE13)*NF!FD13</f>
        <v>0</v>
      </c>
      <c r="FH13" s="59" t="str">
        <f t="shared" si="89"/>
        <v>Chamyto Iog. Cereal Colorido 130g</v>
      </c>
      <c r="FI13" s="104"/>
      <c r="FJ13" s="60">
        <f t="shared" si="90"/>
        <v>3.21</v>
      </c>
      <c r="FK13" s="59">
        <f t="shared" si="91"/>
        <v>0</v>
      </c>
      <c r="FL13" s="106">
        <f>(A!C14-NF!FJ13)*NF!FI13</f>
        <v>0</v>
      </c>
      <c r="FM13" s="104"/>
      <c r="FN13" s="60">
        <f t="shared" si="92"/>
        <v>3.21</v>
      </c>
      <c r="FO13" s="59">
        <f t="shared" si="93"/>
        <v>0</v>
      </c>
      <c r="FP13" s="106">
        <f>(A!C14-NF!FN13)*NF!FM13</f>
        <v>0</v>
      </c>
      <c r="FQ13" s="59" t="str">
        <f t="shared" si="94"/>
        <v>Chamyto Iog. Cereal Colorido 130g</v>
      </c>
      <c r="FR13" s="104"/>
      <c r="FS13" s="60">
        <f t="shared" si="95"/>
        <v>3.21</v>
      </c>
      <c r="FT13" s="106">
        <f t="shared" si="96"/>
        <v>0</v>
      </c>
      <c r="FU13" s="106">
        <f>(A!C14-NF!FS13)*NF!FR13</f>
        <v>0</v>
      </c>
      <c r="FV13" s="104"/>
      <c r="FW13" s="60">
        <f t="shared" si="97"/>
        <v>3.21</v>
      </c>
      <c r="FX13" s="59">
        <f t="shared" si="98"/>
        <v>0</v>
      </c>
      <c r="FY13" s="106">
        <f>(A!C14-NF!FW13)*NF!FV13</f>
        <v>0</v>
      </c>
      <c r="FZ13" s="59" t="str">
        <f t="shared" si="99"/>
        <v>Chamyto Iog. Cereal Colorido 130g</v>
      </c>
      <c r="GA13" s="104"/>
      <c r="GB13" s="60">
        <f t="shared" si="100"/>
        <v>3.21</v>
      </c>
      <c r="GC13" s="59">
        <f t="shared" si="101"/>
        <v>0</v>
      </c>
      <c r="GD13" s="106">
        <f>(A!C14-NF!GB13)*NF!GA13</f>
        <v>0</v>
      </c>
      <c r="GE13" s="104"/>
      <c r="GF13" s="60">
        <f t="shared" si="102"/>
        <v>3.21</v>
      </c>
      <c r="GG13" s="59">
        <f t="shared" si="103"/>
        <v>0</v>
      </c>
      <c r="GH13" s="106">
        <f>(A!C14-NF!GF13)*NF!GE13</f>
        <v>0</v>
      </c>
      <c r="GI13" s="59" t="str">
        <f t="shared" si="104"/>
        <v>Chamyto Iog. Cereal Colorido 130g</v>
      </c>
      <c r="GJ13" s="104"/>
      <c r="GK13" s="60">
        <f t="shared" si="105"/>
        <v>3.21</v>
      </c>
      <c r="GL13" s="59">
        <f t="shared" si="106"/>
        <v>0</v>
      </c>
      <c r="GM13" s="106">
        <f>(A!C14-NF!GK13)*NF!GJ13</f>
        <v>0</v>
      </c>
      <c r="GN13" s="104"/>
      <c r="GO13" s="60">
        <f t="shared" si="107"/>
        <v>3.21</v>
      </c>
      <c r="GP13" s="59">
        <f t="shared" si="108"/>
        <v>0</v>
      </c>
      <c r="GQ13" s="106">
        <f>(A!C14-NF!GO13)*NF!GN13</f>
        <v>0</v>
      </c>
      <c r="GR13" s="59" t="str">
        <f t="shared" si="109"/>
        <v>Chamyto Iog. Cereal Colorido 130g</v>
      </c>
      <c r="GS13" s="104"/>
      <c r="GT13" s="60">
        <f t="shared" si="110"/>
        <v>3.21</v>
      </c>
      <c r="GU13" s="59">
        <f t="shared" si="111"/>
        <v>0</v>
      </c>
      <c r="GV13" s="106">
        <f>(A!C14-NF!GT13)*NF!GS13</f>
        <v>0</v>
      </c>
      <c r="GW13" s="104"/>
      <c r="GX13" s="60">
        <f t="shared" si="112"/>
        <v>3.21</v>
      </c>
      <c r="GY13" s="59">
        <f t="shared" si="113"/>
        <v>0</v>
      </c>
      <c r="GZ13" s="106">
        <f>(A!C14-NF!GX13)*NF!GW13</f>
        <v>0</v>
      </c>
      <c r="HA13" s="59" t="str">
        <f t="shared" si="114"/>
        <v>Chamyto Iog. Cereal Colorido 130g</v>
      </c>
      <c r="HB13" s="104"/>
      <c r="HC13" s="60">
        <f t="shared" si="115"/>
        <v>3.21</v>
      </c>
      <c r="HD13" s="59">
        <f t="shared" si="116"/>
        <v>0</v>
      </c>
      <c r="HE13" s="106">
        <f>(A!C14-NF!HC13)*NF!HB13</f>
        <v>0</v>
      </c>
      <c r="HF13" s="104"/>
      <c r="HG13" s="60">
        <f t="shared" si="117"/>
        <v>3.21</v>
      </c>
      <c r="HH13" s="59">
        <f t="shared" si="118"/>
        <v>0</v>
      </c>
      <c r="HI13" s="106">
        <f>(A!C14-NF!HG13)*NF!HF13</f>
        <v>0</v>
      </c>
      <c r="HJ13" s="59" t="str">
        <f t="shared" si="119"/>
        <v>Chamyto Iog. Cereal Colorido 130g</v>
      </c>
      <c r="HK13" s="104"/>
      <c r="HL13" s="60">
        <f t="shared" si="120"/>
        <v>3.21</v>
      </c>
      <c r="HM13" s="59">
        <f t="shared" si="121"/>
        <v>0</v>
      </c>
      <c r="HN13" s="106">
        <f>(A!C14-NF!HL13)*NF!HK13</f>
        <v>0</v>
      </c>
      <c r="HO13" s="104"/>
      <c r="HP13" s="60">
        <f t="shared" si="122"/>
        <v>3.21</v>
      </c>
      <c r="HQ13" s="59">
        <f t="shared" si="123"/>
        <v>0</v>
      </c>
      <c r="HR13" s="106">
        <f>(A!C14-NF!HP13)*NF!HO13</f>
        <v>0</v>
      </c>
      <c r="HS13" s="59" t="str">
        <f t="shared" si="124"/>
        <v>Chamyto Iog. Cereal Colorido 130g</v>
      </c>
      <c r="HT13" s="104"/>
      <c r="HU13" s="60">
        <f t="shared" si="125"/>
        <v>3.21</v>
      </c>
      <c r="HV13" s="59">
        <f t="shared" si="126"/>
        <v>0</v>
      </c>
      <c r="HW13" s="106">
        <f>(A!C14-NF!HU13)*NF!HT13</f>
        <v>0</v>
      </c>
      <c r="HX13" s="104"/>
      <c r="HY13" s="60">
        <f t="shared" si="127"/>
        <v>3.21</v>
      </c>
      <c r="HZ13" s="59">
        <f t="shared" si="128"/>
        <v>0</v>
      </c>
      <c r="IA13" s="106">
        <f>(A!C14-NF!HY13)*NF!HX13</f>
        <v>0</v>
      </c>
      <c r="IB13" s="59" t="str">
        <f t="shared" si="129"/>
        <v>Chamyto Iog. Cereal Colorido 130g</v>
      </c>
      <c r="IC13" s="104"/>
      <c r="ID13" s="60">
        <f t="shared" si="130"/>
        <v>3.21</v>
      </c>
      <c r="IE13" s="59">
        <f t="shared" si="131"/>
        <v>0</v>
      </c>
      <c r="IF13" s="106">
        <f>(A!C14-NF!ID13)*NF!IC13</f>
        <v>0</v>
      </c>
      <c r="IG13" s="59" t="str">
        <f t="shared" si="132"/>
        <v>Chamyto Iog. Cereal Colorido 130g</v>
      </c>
      <c r="IH13" s="104"/>
      <c r="II13" s="60">
        <f t="shared" si="133"/>
        <v>3.21</v>
      </c>
      <c r="IJ13" s="59">
        <f t="shared" si="134"/>
        <v>0</v>
      </c>
      <c r="IK13" s="106">
        <f>(A!C14-NF!II13)*NF!IH13</f>
        <v>0</v>
      </c>
      <c r="IL13" s="59" t="str">
        <f t="shared" si="135"/>
        <v>Chamyto Iog. Cereal Colorido 130g</v>
      </c>
      <c r="IM13" s="59"/>
      <c r="IN13" s="59">
        <f t="shared" si="136"/>
        <v>3.21</v>
      </c>
      <c r="IO13" s="59">
        <f t="shared" si="137"/>
        <v>0</v>
      </c>
      <c r="IP13" s="106">
        <f>(A!C14-NF!IN13)*NF!IM13</f>
        <v>0</v>
      </c>
      <c r="IQ13" s="59">
        <f t="shared" si="138"/>
        <v>0</v>
      </c>
      <c r="IR13" s="101">
        <f t="shared" si="139"/>
        <v>0</v>
      </c>
      <c r="IS13" s="103" t="e">
        <f t="shared" si="140"/>
        <v>#DIV/0!</v>
      </c>
      <c r="IT13" s="96"/>
      <c r="IU13" s="96"/>
      <c r="IV13" s="96"/>
    </row>
    <row r="14" spans="1:256" x14ac:dyDescent="0.2">
      <c r="A14" s="136" t="str">
        <f>A!B15</f>
        <v>Nesfit Iog. Frts Verm Aveia Hibisco 150g</v>
      </c>
      <c r="B14" s="136">
        <f>A!C15</f>
        <v>1.88</v>
      </c>
      <c r="C14" s="109"/>
      <c r="D14" s="108">
        <f t="shared" si="0"/>
        <v>1.88</v>
      </c>
      <c r="E14" s="97">
        <f t="shared" si="1"/>
        <v>0</v>
      </c>
      <c r="F14" s="95">
        <f>(A!C15-NF!D14)*NF!C14</f>
        <v>0</v>
      </c>
      <c r="G14" s="109"/>
      <c r="H14" s="108">
        <f t="shared" si="2"/>
        <v>1.88</v>
      </c>
      <c r="I14" s="61">
        <f t="shared" si="3"/>
        <v>0</v>
      </c>
      <c r="J14" s="61">
        <f>(A!C15-NF!H14)*NF!G14</f>
        <v>0</v>
      </c>
      <c r="K14" s="61" t="str">
        <f t="shared" si="4"/>
        <v>Nesfit Iog. Frts Verm Aveia Hibisco 150g</v>
      </c>
      <c r="L14" s="109"/>
      <c r="M14" s="62">
        <f t="shared" si="5"/>
        <v>1.88</v>
      </c>
      <c r="N14" s="97">
        <f t="shared" si="6"/>
        <v>0</v>
      </c>
      <c r="O14" s="95">
        <f>(A!C15-NF!M14)*NF!L14</f>
        <v>0</v>
      </c>
      <c r="P14" s="109"/>
      <c r="Q14" s="108">
        <f t="shared" si="7"/>
        <v>1.88</v>
      </c>
      <c r="R14" s="61">
        <f t="shared" si="8"/>
        <v>0</v>
      </c>
      <c r="S14" s="97">
        <f>(A!C15-NF!Q14)*NF!P14</f>
        <v>0</v>
      </c>
      <c r="T14" s="97" t="str">
        <f t="shared" si="9"/>
        <v>Nesfit Iog. Frts Verm Aveia Hibisco 150g</v>
      </c>
      <c r="U14" s="109"/>
      <c r="V14" s="108">
        <f t="shared" si="10"/>
        <v>1.88</v>
      </c>
      <c r="W14" s="61">
        <f t="shared" si="11"/>
        <v>0</v>
      </c>
      <c r="X14" s="161">
        <f>(A!C15-NF!V14)*NF!U14</f>
        <v>0</v>
      </c>
      <c r="Y14" s="109"/>
      <c r="Z14" s="62">
        <f t="shared" si="12"/>
        <v>1.88</v>
      </c>
      <c r="AA14" s="61">
        <f t="shared" si="13"/>
        <v>0</v>
      </c>
      <c r="AB14" s="61">
        <f>(A!C15-NF!Z14)*NF!Y14</f>
        <v>0</v>
      </c>
      <c r="AC14" s="61" t="str">
        <f t="shared" si="14"/>
        <v>Nesfit Iog. Frts Verm Aveia Hibisco 150g</v>
      </c>
      <c r="AD14" s="109"/>
      <c r="AE14" s="62">
        <f t="shared" si="15"/>
        <v>1.88</v>
      </c>
      <c r="AF14" s="61">
        <f t="shared" si="16"/>
        <v>0</v>
      </c>
      <c r="AG14" s="161">
        <f>(A!C15-NF!AE14)*NF!AD14</f>
        <v>0</v>
      </c>
      <c r="AH14" s="109"/>
      <c r="AI14" s="62">
        <f t="shared" si="17"/>
        <v>1.88</v>
      </c>
      <c r="AJ14" s="61">
        <f t="shared" si="18"/>
        <v>0</v>
      </c>
      <c r="AK14" s="61">
        <f>(A!C15-NF!AI14)*NF!AH14</f>
        <v>0</v>
      </c>
      <c r="AL14" s="61" t="str">
        <f t="shared" si="19"/>
        <v>Nesfit Iog. Frts Verm Aveia Hibisco 150g</v>
      </c>
      <c r="AM14" s="109"/>
      <c r="AN14" s="62">
        <f t="shared" si="20"/>
        <v>1.88</v>
      </c>
      <c r="AO14" s="61">
        <f t="shared" si="21"/>
        <v>0</v>
      </c>
      <c r="AP14" s="161">
        <f>(A!C15-NF!AN14)*NF!AM14</f>
        <v>0</v>
      </c>
      <c r="AQ14" s="109"/>
      <c r="AR14" s="62">
        <f t="shared" si="22"/>
        <v>1.88</v>
      </c>
      <c r="AS14" s="61">
        <f t="shared" si="23"/>
        <v>0</v>
      </c>
      <c r="AT14" s="61">
        <f>(A!C15-NF!AR14)*NF!AQ14</f>
        <v>0</v>
      </c>
      <c r="AU14" s="61" t="str">
        <f t="shared" si="24"/>
        <v>Nesfit Iog. Frts Verm Aveia Hibisco 150g</v>
      </c>
      <c r="AV14" s="109"/>
      <c r="AW14" s="62">
        <f t="shared" si="25"/>
        <v>1.88</v>
      </c>
      <c r="AX14" s="61">
        <f t="shared" si="26"/>
        <v>0</v>
      </c>
      <c r="AY14" s="161">
        <f>(A!C15-NF!AW14)*NF!AV14</f>
        <v>0</v>
      </c>
      <c r="AZ14" s="109"/>
      <c r="BA14" s="62">
        <f t="shared" si="27"/>
        <v>1.88</v>
      </c>
      <c r="BB14" s="61">
        <f t="shared" si="28"/>
        <v>0</v>
      </c>
      <c r="BC14" s="61">
        <f>(A!C15-NF!BA14)*NF!AZ14</f>
        <v>0</v>
      </c>
      <c r="BD14" s="61" t="str">
        <f t="shared" si="29"/>
        <v>Nesfit Iog. Frts Verm Aveia Hibisco 150g</v>
      </c>
      <c r="BE14" s="109"/>
      <c r="BF14" s="62">
        <f t="shared" si="30"/>
        <v>1.88</v>
      </c>
      <c r="BG14" s="61">
        <f t="shared" si="31"/>
        <v>0</v>
      </c>
      <c r="BH14" s="161">
        <f>(A!C15-NF!BF14)*NF!BE14</f>
        <v>0</v>
      </c>
      <c r="BI14" s="109"/>
      <c r="BJ14" s="62">
        <f t="shared" si="32"/>
        <v>1.88</v>
      </c>
      <c r="BK14" s="61">
        <f t="shared" si="33"/>
        <v>0</v>
      </c>
      <c r="BL14" s="61">
        <f>(A!C15-NF!BJ14)*NF!BI14</f>
        <v>0</v>
      </c>
      <c r="BM14" s="61" t="str">
        <f t="shared" si="34"/>
        <v>Nesfit Iog. Frts Verm Aveia Hibisco 150g</v>
      </c>
      <c r="BN14" s="109"/>
      <c r="BO14" s="62">
        <f t="shared" si="35"/>
        <v>1.88</v>
      </c>
      <c r="BP14" s="61">
        <f t="shared" si="36"/>
        <v>0</v>
      </c>
      <c r="BQ14" s="161">
        <f>(A!C15-NF!BO14)*NF!BN14</f>
        <v>0</v>
      </c>
      <c r="BR14" s="109"/>
      <c r="BS14" s="62">
        <f t="shared" si="37"/>
        <v>1.88</v>
      </c>
      <c r="BT14" s="61">
        <f t="shared" si="38"/>
        <v>0</v>
      </c>
      <c r="BU14" s="61">
        <f>(A!C15-NF!BS14)*NF!BR14</f>
        <v>0</v>
      </c>
      <c r="BV14" s="61" t="str">
        <f t="shared" si="39"/>
        <v>Nesfit Iog. Frts Verm Aveia Hibisco 150g</v>
      </c>
      <c r="BW14" s="109"/>
      <c r="BX14" s="62">
        <f t="shared" si="40"/>
        <v>1.88</v>
      </c>
      <c r="BY14" s="61">
        <f t="shared" si="41"/>
        <v>0</v>
      </c>
      <c r="BZ14" s="161">
        <f>(A!C15-NF!BX14)*NF!BW14</f>
        <v>0</v>
      </c>
      <c r="CA14" s="109"/>
      <c r="CB14" s="62">
        <f t="shared" si="42"/>
        <v>1.88</v>
      </c>
      <c r="CC14" s="61">
        <f t="shared" si="43"/>
        <v>0</v>
      </c>
      <c r="CD14" s="61">
        <f>(A!C15-NF!CB14)*NF!CA14</f>
        <v>0</v>
      </c>
      <c r="CE14" s="61" t="str">
        <f t="shared" si="44"/>
        <v>Nesfit Iog. Frts Verm Aveia Hibisco 150g</v>
      </c>
      <c r="CF14" s="109"/>
      <c r="CG14" s="62">
        <f t="shared" si="45"/>
        <v>1.88</v>
      </c>
      <c r="CH14" s="61">
        <f t="shared" si="46"/>
        <v>0</v>
      </c>
      <c r="CI14" s="161">
        <f>(A!C15-NF!CG14)*NF!CF14</f>
        <v>0</v>
      </c>
      <c r="CJ14" s="109"/>
      <c r="CK14" s="62">
        <f t="shared" si="47"/>
        <v>1.88</v>
      </c>
      <c r="CL14" s="61">
        <f t="shared" si="48"/>
        <v>0</v>
      </c>
      <c r="CM14" s="61">
        <f>(A!C15-NF!CK14)*NF!CJ14</f>
        <v>0</v>
      </c>
      <c r="CN14" s="61" t="str">
        <f t="shared" si="49"/>
        <v>Nesfit Iog. Frts Verm Aveia Hibisco 150g</v>
      </c>
      <c r="CO14" s="109"/>
      <c r="CP14" s="62">
        <f t="shared" si="50"/>
        <v>1.88</v>
      </c>
      <c r="CQ14" s="61">
        <f t="shared" si="51"/>
        <v>0</v>
      </c>
      <c r="CR14" s="161">
        <f>(A!C15-NF!CP14)*NF!CO14</f>
        <v>0</v>
      </c>
      <c r="CS14" s="109"/>
      <c r="CT14" s="62">
        <f t="shared" si="52"/>
        <v>1.88</v>
      </c>
      <c r="CU14" s="61">
        <f t="shared" si="53"/>
        <v>0</v>
      </c>
      <c r="CV14" s="61">
        <f>(A!C15-NF!CT14)*NF!CS14</f>
        <v>0</v>
      </c>
      <c r="CW14" s="61" t="str">
        <f t="shared" si="54"/>
        <v>Nesfit Iog. Frts Verm Aveia Hibisco 150g</v>
      </c>
      <c r="CX14" s="109"/>
      <c r="CY14" s="62">
        <f t="shared" si="55"/>
        <v>1.88</v>
      </c>
      <c r="CZ14" s="61">
        <f t="shared" si="56"/>
        <v>0</v>
      </c>
      <c r="DA14" s="161">
        <f>(A!C15-NF!CY14)*NF!CX14</f>
        <v>0</v>
      </c>
      <c r="DB14" s="109"/>
      <c r="DC14" s="62">
        <f t="shared" si="57"/>
        <v>1.88</v>
      </c>
      <c r="DD14" s="61">
        <f t="shared" si="58"/>
        <v>0</v>
      </c>
      <c r="DE14" s="61">
        <f>(A!C15-NF!DC14)*NF!DB14</f>
        <v>0</v>
      </c>
      <c r="DF14" s="61" t="str">
        <f t="shared" si="59"/>
        <v>Nesfit Iog. Frts Verm Aveia Hibisco 150g</v>
      </c>
      <c r="DG14" s="109"/>
      <c r="DH14" s="62">
        <f t="shared" si="60"/>
        <v>1.88</v>
      </c>
      <c r="DI14" s="61">
        <f t="shared" si="61"/>
        <v>0</v>
      </c>
      <c r="DJ14" s="161">
        <f>(A!C15-NF!DH14)*NF!DG14</f>
        <v>0</v>
      </c>
      <c r="DK14" s="109"/>
      <c r="DL14" s="62">
        <f t="shared" si="62"/>
        <v>1.88</v>
      </c>
      <c r="DM14" s="61">
        <f t="shared" si="63"/>
        <v>0</v>
      </c>
      <c r="DN14" s="61">
        <f>(A!C15-NF!DL14)*NF!DK14</f>
        <v>0</v>
      </c>
      <c r="DO14" s="61" t="str">
        <f t="shared" si="64"/>
        <v>Nesfit Iog. Frts Verm Aveia Hibisco 150g</v>
      </c>
      <c r="DP14" s="109"/>
      <c r="DQ14" s="62">
        <f t="shared" si="65"/>
        <v>1.88</v>
      </c>
      <c r="DR14" s="61">
        <f t="shared" si="66"/>
        <v>0</v>
      </c>
      <c r="DS14" s="161">
        <f>(A!C15-NF!DQ14)*NF!DP14</f>
        <v>0</v>
      </c>
      <c r="DT14" s="109"/>
      <c r="DU14" s="62">
        <f t="shared" si="67"/>
        <v>1.88</v>
      </c>
      <c r="DV14" s="61">
        <f t="shared" si="68"/>
        <v>0</v>
      </c>
      <c r="DW14" s="61">
        <f>(A!C15-NF!DU14)*NF!DT14</f>
        <v>0</v>
      </c>
      <c r="DX14" s="61" t="str">
        <f t="shared" si="69"/>
        <v>Nesfit Iog. Frts Verm Aveia Hibisco 150g</v>
      </c>
      <c r="DY14" s="109"/>
      <c r="DZ14" s="62">
        <f t="shared" si="70"/>
        <v>1.88</v>
      </c>
      <c r="EA14" s="61">
        <f t="shared" si="71"/>
        <v>0</v>
      </c>
      <c r="EB14" s="161">
        <f>(A!C15-NF!DZ14)*NF!DY14</f>
        <v>0</v>
      </c>
      <c r="EC14" s="109"/>
      <c r="ED14" s="62">
        <f t="shared" si="72"/>
        <v>1.88</v>
      </c>
      <c r="EE14" s="61">
        <f t="shared" si="73"/>
        <v>0</v>
      </c>
      <c r="EF14" s="61">
        <f>(A!C15-NF!ED14)*NF!EC14</f>
        <v>0</v>
      </c>
      <c r="EG14" s="61" t="str">
        <f t="shared" si="74"/>
        <v>Nesfit Iog. Frts Verm Aveia Hibisco 150g</v>
      </c>
      <c r="EH14" s="109"/>
      <c r="EI14" s="62">
        <f t="shared" si="75"/>
        <v>1.88</v>
      </c>
      <c r="EJ14" s="61">
        <f t="shared" si="76"/>
        <v>0</v>
      </c>
      <c r="EK14" s="161">
        <f>(A!C15-NF!EI14)*NF!EH14</f>
        <v>0</v>
      </c>
      <c r="EL14" s="109"/>
      <c r="EM14" s="62">
        <f t="shared" si="77"/>
        <v>1.88</v>
      </c>
      <c r="EN14" s="61">
        <f t="shared" si="78"/>
        <v>0</v>
      </c>
      <c r="EO14" s="161">
        <f>(A!C15-NF!EM14)*NF!EL14</f>
        <v>0</v>
      </c>
      <c r="EP14" s="61" t="str">
        <f t="shared" si="79"/>
        <v>Nesfit Iog. Frts Verm Aveia Hibisco 150g</v>
      </c>
      <c r="EQ14" s="109"/>
      <c r="ER14" s="62">
        <f t="shared" si="80"/>
        <v>1.88</v>
      </c>
      <c r="ES14" s="61">
        <f t="shared" si="81"/>
        <v>0</v>
      </c>
      <c r="ET14" s="161">
        <f>(A!C15-NF!ER14)*NF!EQ14</f>
        <v>0</v>
      </c>
      <c r="EU14" s="109"/>
      <c r="EV14" s="62">
        <f t="shared" si="82"/>
        <v>1.88</v>
      </c>
      <c r="EW14" s="61">
        <f t="shared" si="83"/>
        <v>0</v>
      </c>
      <c r="EX14" s="161">
        <f>(A!C15-NF!EV14)*NF!EU14</f>
        <v>0</v>
      </c>
      <c r="EY14" s="61" t="str">
        <f t="shared" si="84"/>
        <v>Nesfit Iog. Frts Verm Aveia Hibisco 150g</v>
      </c>
      <c r="EZ14" s="109"/>
      <c r="FA14" s="62">
        <f t="shared" si="85"/>
        <v>1.88</v>
      </c>
      <c r="FB14" s="61">
        <f t="shared" si="86"/>
        <v>0</v>
      </c>
      <c r="FC14" s="161">
        <f>(A!C15-NF!FA14)*NF!EZ14</f>
        <v>0</v>
      </c>
      <c r="FD14" s="109"/>
      <c r="FE14" s="62">
        <f t="shared" si="87"/>
        <v>1.88</v>
      </c>
      <c r="FF14" s="61">
        <f t="shared" si="88"/>
        <v>0</v>
      </c>
      <c r="FG14" s="161">
        <f>(A!C15-NF!FE14)*NF!FD14</f>
        <v>0</v>
      </c>
      <c r="FH14" s="61" t="str">
        <f t="shared" si="89"/>
        <v>Nesfit Iog. Frts Verm Aveia Hibisco 150g</v>
      </c>
      <c r="FI14" s="109"/>
      <c r="FJ14" s="62">
        <f t="shared" si="90"/>
        <v>1.88</v>
      </c>
      <c r="FK14" s="61">
        <f t="shared" si="91"/>
        <v>0</v>
      </c>
      <c r="FL14" s="161">
        <f>(A!C15-NF!FJ14)*NF!FI14</f>
        <v>0</v>
      </c>
      <c r="FM14" s="109"/>
      <c r="FN14" s="62">
        <f t="shared" si="92"/>
        <v>1.88</v>
      </c>
      <c r="FO14" s="61">
        <f t="shared" si="93"/>
        <v>0</v>
      </c>
      <c r="FP14" s="161">
        <f>(A!C15-NF!FN14)*NF!FM14</f>
        <v>0</v>
      </c>
      <c r="FQ14" s="61" t="str">
        <f t="shared" si="94"/>
        <v>Nesfit Iog. Frts Verm Aveia Hibisco 150g</v>
      </c>
      <c r="FR14" s="109"/>
      <c r="FS14" s="62">
        <f t="shared" si="95"/>
        <v>1.88</v>
      </c>
      <c r="FT14" s="161">
        <f t="shared" si="96"/>
        <v>0</v>
      </c>
      <c r="FU14" s="161">
        <f>(A!C15-NF!FS14)*NF!FR14</f>
        <v>0</v>
      </c>
      <c r="FV14" s="109"/>
      <c r="FW14" s="62">
        <f t="shared" si="97"/>
        <v>1.88</v>
      </c>
      <c r="FX14" s="61">
        <f t="shared" si="98"/>
        <v>0</v>
      </c>
      <c r="FY14" s="161">
        <f>(A!C15-NF!FW14)*NF!FV14</f>
        <v>0</v>
      </c>
      <c r="FZ14" s="61" t="str">
        <f t="shared" si="99"/>
        <v>Nesfit Iog. Frts Verm Aveia Hibisco 150g</v>
      </c>
      <c r="GA14" s="109"/>
      <c r="GB14" s="62">
        <f t="shared" si="100"/>
        <v>1.88</v>
      </c>
      <c r="GC14" s="61">
        <f t="shared" si="101"/>
        <v>0</v>
      </c>
      <c r="GD14" s="161">
        <f>(A!C15-NF!GB14)*NF!GA14</f>
        <v>0</v>
      </c>
      <c r="GE14" s="109"/>
      <c r="GF14" s="62">
        <f t="shared" si="102"/>
        <v>1.88</v>
      </c>
      <c r="GG14" s="61">
        <f t="shared" si="103"/>
        <v>0</v>
      </c>
      <c r="GH14" s="161">
        <f>(A!C15-NF!GF14)*NF!GE14</f>
        <v>0</v>
      </c>
      <c r="GI14" s="61" t="str">
        <f t="shared" si="104"/>
        <v>Nesfit Iog. Frts Verm Aveia Hibisco 150g</v>
      </c>
      <c r="GJ14" s="109"/>
      <c r="GK14" s="62">
        <f t="shared" si="105"/>
        <v>1.88</v>
      </c>
      <c r="GL14" s="61">
        <f t="shared" si="106"/>
        <v>0</v>
      </c>
      <c r="GM14" s="161">
        <f>(A!C15-NF!GK14)*NF!GJ14</f>
        <v>0</v>
      </c>
      <c r="GN14" s="109"/>
      <c r="GO14" s="62">
        <f t="shared" si="107"/>
        <v>1.88</v>
      </c>
      <c r="GP14" s="61">
        <f t="shared" si="108"/>
        <v>0</v>
      </c>
      <c r="GQ14" s="161">
        <f>(A!C15-NF!GO14)*NF!GN14</f>
        <v>0</v>
      </c>
      <c r="GR14" s="61" t="str">
        <f t="shared" si="109"/>
        <v>Nesfit Iog. Frts Verm Aveia Hibisco 150g</v>
      </c>
      <c r="GS14" s="109"/>
      <c r="GT14" s="62">
        <f t="shared" si="110"/>
        <v>1.88</v>
      </c>
      <c r="GU14" s="61">
        <f t="shared" si="111"/>
        <v>0</v>
      </c>
      <c r="GV14" s="161">
        <f>(A!C15-NF!GT14)*NF!GS14</f>
        <v>0</v>
      </c>
      <c r="GW14" s="109"/>
      <c r="GX14" s="62">
        <f t="shared" si="112"/>
        <v>1.88</v>
      </c>
      <c r="GY14" s="61">
        <f t="shared" si="113"/>
        <v>0</v>
      </c>
      <c r="GZ14" s="161">
        <f>(A!C15-NF!GX14)*NF!GW14</f>
        <v>0</v>
      </c>
      <c r="HA14" s="61" t="str">
        <f t="shared" si="114"/>
        <v>Nesfit Iog. Frts Verm Aveia Hibisco 150g</v>
      </c>
      <c r="HB14" s="109"/>
      <c r="HC14" s="62">
        <f t="shared" si="115"/>
        <v>1.88</v>
      </c>
      <c r="HD14" s="61">
        <f t="shared" si="116"/>
        <v>0</v>
      </c>
      <c r="HE14" s="161">
        <f>(A!C15-NF!HC14)*NF!HB14</f>
        <v>0</v>
      </c>
      <c r="HF14" s="109"/>
      <c r="HG14" s="62">
        <f t="shared" si="117"/>
        <v>1.88</v>
      </c>
      <c r="HH14" s="61">
        <f t="shared" si="118"/>
        <v>0</v>
      </c>
      <c r="HI14" s="161">
        <f>(A!C15-NF!HG14)*NF!HF14</f>
        <v>0</v>
      </c>
      <c r="HJ14" s="61" t="str">
        <f t="shared" si="119"/>
        <v>Nesfit Iog. Frts Verm Aveia Hibisco 150g</v>
      </c>
      <c r="HK14" s="109"/>
      <c r="HL14" s="62">
        <f t="shared" si="120"/>
        <v>1.88</v>
      </c>
      <c r="HM14" s="61">
        <f t="shared" si="121"/>
        <v>0</v>
      </c>
      <c r="HN14" s="161">
        <f>(A!C15-NF!HL14)*NF!HK14</f>
        <v>0</v>
      </c>
      <c r="HO14" s="109"/>
      <c r="HP14" s="62">
        <f t="shared" si="122"/>
        <v>1.88</v>
      </c>
      <c r="HQ14" s="61">
        <f t="shared" si="123"/>
        <v>0</v>
      </c>
      <c r="HR14" s="161">
        <f>(A!C15-NF!HP14)*NF!HO14</f>
        <v>0</v>
      </c>
      <c r="HS14" s="61" t="str">
        <f t="shared" si="124"/>
        <v>Nesfit Iog. Frts Verm Aveia Hibisco 150g</v>
      </c>
      <c r="HT14" s="109"/>
      <c r="HU14" s="62">
        <f t="shared" si="125"/>
        <v>1.88</v>
      </c>
      <c r="HV14" s="61">
        <f t="shared" si="126"/>
        <v>0</v>
      </c>
      <c r="HW14" s="161">
        <f>(A!C15-NF!HU14)*NF!HT14</f>
        <v>0</v>
      </c>
      <c r="HX14" s="109"/>
      <c r="HY14" s="62">
        <f t="shared" si="127"/>
        <v>1.88</v>
      </c>
      <c r="HZ14" s="61">
        <f t="shared" si="128"/>
        <v>0</v>
      </c>
      <c r="IA14" s="161">
        <f>(A!C15-NF!HY14)*NF!HX14</f>
        <v>0</v>
      </c>
      <c r="IB14" s="61" t="str">
        <f t="shared" si="129"/>
        <v>Nesfit Iog. Frts Verm Aveia Hibisco 150g</v>
      </c>
      <c r="IC14" s="109"/>
      <c r="ID14" s="62">
        <f t="shared" si="130"/>
        <v>1.88</v>
      </c>
      <c r="IE14" s="61">
        <f t="shared" si="131"/>
        <v>0</v>
      </c>
      <c r="IF14" s="161">
        <f>(A!C15-NF!ID14)*NF!IC14</f>
        <v>0</v>
      </c>
      <c r="IG14" s="61" t="str">
        <f t="shared" si="132"/>
        <v>Nesfit Iog. Frts Verm Aveia Hibisco 150g</v>
      </c>
      <c r="IH14" s="109"/>
      <c r="II14" s="62">
        <f t="shared" si="133"/>
        <v>1.88</v>
      </c>
      <c r="IJ14" s="61">
        <f t="shared" si="134"/>
        <v>0</v>
      </c>
      <c r="IK14" s="161">
        <f>(A!C15-NF!II14)*NF!IH14</f>
        <v>0</v>
      </c>
      <c r="IL14" s="61" t="str">
        <f t="shared" si="135"/>
        <v>Nesfit Iog. Frts Verm Aveia Hibisco 150g</v>
      </c>
      <c r="IM14" s="61"/>
      <c r="IN14" s="61">
        <f t="shared" si="136"/>
        <v>1.88</v>
      </c>
      <c r="IO14" s="61">
        <f t="shared" si="137"/>
        <v>0</v>
      </c>
      <c r="IP14" s="161">
        <f>(A!C15-NF!IN14)*NF!IM14</f>
        <v>0</v>
      </c>
      <c r="IQ14" s="61">
        <f t="shared" si="138"/>
        <v>0</v>
      </c>
      <c r="IR14" s="107">
        <f t="shared" si="139"/>
        <v>0</v>
      </c>
      <c r="IS14" s="97" t="e">
        <f t="shared" si="140"/>
        <v>#DIV/0!</v>
      </c>
      <c r="IT14" s="162"/>
      <c r="IU14" s="162"/>
      <c r="IV14" s="162"/>
    </row>
    <row r="15" spans="1:256" x14ac:dyDescent="0.2">
      <c r="A15" s="163" t="str">
        <f>A!B16</f>
        <v>Nestle Grego Torta de Morango 90g</v>
      </c>
      <c r="B15" s="163">
        <f>A!C16</f>
        <v>2.21</v>
      </c>
      <c r="C15" s="104"/>
      <c r="D15" s="102">
        <f t="shared" si="0"/>
        <v>2.21</v>
      </c>
      <c r="E15" s="103">
        <f t="shared" si="1"/>
        <v>0</v>
      </c>
      <c r="F15" s="105">
        <f>(A!C16-NF!D15)*NF!C15</f>
        <v>0</v>
      </c>
      <c r="G15" s="104"/>
      <c r="H15" s="102">
        <f t="shared" si="2"/>
        <v>2.21</v>
      </c>
      <c r="I15" s="59">
        <f t="shared" si="3"/>
        <v>0</v>
      </c>
      <c r="J15" s="59">
        <f>(A!C16-NF!H15)*NF!G15</f>
        <v>0</v>
      </c>
      <c r="K15" s="59" t="str">
        <f t="shared" si="4"/>
        <v>Nestle Grego Torta de Morango 90g</v>
      </c>
      <c r="L15" s="104"/>
      <c r="M15" s="60">
        <f t="shared" si="5"/>
        <v>2.21</v>
      </c>
      <c r="N15" s="103">
        <f t="shared" si="6"/>
        <v>0</v>
      </c>
      <c r="O15" s="105">
        <f>(A!C16-NF!M15)*NF!L15</f>
        <v>0</v>
      </c>
      <c r="P15" s="104"/>
      <c r="Q15" s="102">
        <f t="shared" si="7"/>
        <v>2.21</v>
      </c>
      <c r="R15" s="59">
        <f t="shared" si="8"/>
        <v>0</v>
      </c>
      <c r="S15" s="103">
        <f>(A!C16-NF!Q15)*NF!P15</f>
        <v>0</v>
      </c>
      <c r="T15" s="103" t="str">
        <f t="shared" si="9"/>
        <v>Nestle Grego Torta de Morango 90g</v>
      </c>
      <c r="U15" s="104"/>
      <c r="V15" s="102">
        <f t="shared" si="10"/>
        <v>2.21</v>
      </c>
      <c r="W15" s="59">
        <f t="shared" si="11"/>
        <v>0</v>
      </c>
      <c r="X15" s="106">
        <f>(A!C16-NF!V15)*NF!U15</f>
        <v>0</v>
      </c>
      <c r="Y15" s="104"/>
      <c r="Z15" s="60">
        <f t="shared" si="12"/>
        <v>2.21</v>
      </c>
      <c r="AA15" s="59">
        <f t="shared" si="13"/>
        <v>0</v>
      </c>
      <c r="AB15" s="59">
        <f>(A!C16-NF!Z15)*NF!Y15</f>
        <v>0</v>
      </c>
      <c r="AC15" s="59" t="str">
        <f t="shared" si="14"/>
        <v>Nestle Grego Torta de Morango 90g</v>
      </c>
      <c r="AD15" s="104"/>
      <c r="AE15" s="60">
        <f t="shared" si="15"/>
        <v>2.21</v>
      </c>
      <c r="AF15" s="59">
        <f t="shared" si="16"/>
        <v>0</v>
      </c>
      <c r="AG15" s="106">
        <f>(A!C16-NF!AE15)*NF!AD15</f>
        <v>0</v>
      </c>
      <c r="AH15" s="104"/>
      <c r="AI15" s="60">
        <f t="shared" si="17"/>
        <v>2.21</v>
      </c>
      <c r="AJ15" s="59">
        <f t="shared" si="18"/>
        <v>0</v>
      </c>
      <c r="AK15" s="59">
        <f>(A!C16-NF!AI15)*NF!AH15</f>
        <v>0</v>
      </c>
      <c r="AL15" s="59" t="str">
        <f t="shared" si="19"/>
        <v>Nestle Grego Torta de Morango 90g</v>
      </c>
      <c r="AM15" s="104"/>
      <c r="AN15" s="60">
        <f t="shared" si="20"/>
        <v>2.21</v>
      </c>
      <c r="AO15" s="59">
        <f t="shared" si="21"/>
        <v>0</v>
      </c>
      <c r="AP15" s="106">
        <f>(A!C16-NF!AN15)*NF!AM15</f>
        <v>0</v>
      </c>
      <c r="AQ15" s="104"/>
      <c r="AR15" s="60">
        <f t="shared" si="22"/>
        <v>2.21</v>
      </c>
      <c r="AS15" s="59">
        <f t="shared" si="23"/>
        <v>0</v>
      </c>
      <c r="AT15" s="59">
        <f>(A!C16-NF!AR15)*NF!AQ15</f>
        <v>0</v>
      </c>
      <c r="AU15" s="59" t="str">
        <f t="shared" si="24"/>
        <v>Nestle Grego Torta de Morango 90g</v>
      </c>
      <c r="AV15" s="104"/>
      <c r="AW15" s="60">
        <f t="shared" si="25"/>
        <v>2.21</v>
      </c>
      <c r="AX15" s="59">
        <f t="shared" si="26"/>
        <v>0</v>
      </c>
      <c r="AY15" s="106">
        <f>(A!C16-NF!AW15)*NF!AV15</f>
        <v>0</v>
      </c>
      <c r="AZ15" s="104"/>
      <c r="BA15" s="60">
        <f t="shared" si="27"/>
        <v>2.21</v>
      </c>
      <c r="BB15" s="59">
        <f t="shared" si="28"/>
        <v>0</v>
      </c>
      <c r="BC15" s="59">
        <f>(A!C16-NF!BA15)*NF!AZ15</f>
        <v>0</v>
      </c>
      <c r="BD15" s="59" t="str">
        <f t="shared" si="29"/>
        <v>Nestle Grego Torta de Morango 90g</v>
      </c>
      <c r="BE15" s="104"/>
      <c r="BF15" s="60">
        <f t="shared" si="30"/>
        <v>2.21</v>
      </c>
      <c r="BG15" s="59">
        <f t="shared" si="31"/>
        <v>0</v>
      </c>
      <c r="BH15" s="106">
        <f>(A!C16-NF!BF15)*NF!BE15</f>
        <v>0</v>
      </c>
      <c r="BI15" s="104"/>
      <c r="BJ15" s="60">
        <f t="shared" si="32"/>
        <v>2.21</v>
      </c>
      <c r="BK15" s="59">
        <f t="shared" si="33"/>
        <v>0</v>
      </c>
      <c r="BL15" s="59">
        <f>(A!C16-NF!BJ15)*NF!BI15</f>
        <v>0</v>
      </c>
      <c r="BM15" s="59" t="str">
        <f t="shared" si="34"/>
        <v>Nestle Grego Torta de Morango 90g</v>
      </c>
      <c r="BN15" s="104"/>
      <c r="BO15" s="60">
        <f t="shared" si="35"/>
        <v>2.21</v>
      </c>
      <c r="BP15" s="59">
        <f t="shared" si="36"/>
        <v>0</v>
      </c>
      <c r="BQ15" s="106">
        <f>(A!C16-NF!BO15)*NF!BN15</f>
        <v>0</v>
      </c>
      <c r="BR15" s="104"/>
      <c r="BS15" s="60">
        <f t="shared" si="37"/>
        <v>2.21</v>
      </c>
      <c r="BT15" s="59">
        <f t="shared" si="38"/>
        <v>0</v>
      </c>
      <c r="BU15" s="59">
        <f>(A!C16-NF!BS15)*NF!BR15</f>
        <v>0</v>
      </c>
      <c r="BV15" s="59" t="str">
        <f t="shared" si="39"/>
        <v>Nestle Grego Torta de Morango 90g</v>
      </c>
      <c r="BW15" s="104"/>
      <c r="BX15" s="60">
        <f t="shared" si="40"/>
        <v>2.21</v>
      </c>
      <c r="BY15" s="59">
        <f t="shared" si="41"/>
        <v>0</v>
      </c>
      <c r="BZ15" s="106">
        <f>(A!C16-NF!BX15)*NF!BW15</f>
        <v>0</v>
      </c>
      <c r="CA15" s="104"/>
      <c r="CB15" s="60">
        <f t="shared" si="42"/>
        <v>2.21</v>
      </c>
      <c r="CC15" s="59">
        <f t="shared" si="43"/>
        <v>0</v>
      </c>
      <c r="CD15" s="59">
        <f>(A!C16-NF!CB15)*NF!CA15</f>
        <v>0</v>
      </c>
      <c r="CE15" s="59" t="str">
        <f t="shared" si="44"/>
        <v>Nestle Grego Torta de Morango 90g</v>
      </c>
      <c r="CF15" s="104"/>
      <c r="CG15" s="60">
        <f t="shared" si="45"/>
        <v>2.21</v>
      </c>
      <c r="CH15" s="59">
        <f t="shared" si="46"/>
        <v>0</v>
      </c>
      <c r="CI15" s="106">
        <f>(A!C16-NF!CG15)*NF!CF15</f>
        <v>0</v>
      </c>
      <c r="CJ15" s="104"/>
      <c r="CK15" s="60">
        <f t="shared" si="47"/>
        <v>2.21</v>
      </c>
      <c r="CL15" s="59">
        <f t="shared" si="48"/>
        <v>0</v>
      </c>
      <c r="CM15" s="59">
        <f>(A!C16-NF!CK15)*NF!CJ15</f>
        <v>0</v>
      </c>
      <c r="CN15" s="59" t="str">
        <f t="shared" si="49"/>
        <v>Nestle Grego Torta de Morango 90g</v>
      </c>
      <c r="CO15" s="104"/>
      <c r="CP15" s="60">
        <f t="shared" si="50"/>
        <v>2.21</v>
      </c>
      <c r="CQ15" s="59">
        <f t="shared" si="51"/>
        <v>0</v>
      </c>
      <c r="CR15" s="106">
        <f>(A!C16-NF!CP15)*NF!CO15</f>
        <v>0</v>
      </c>
      <c r="CS15" s="104"/>
      <c r="CT15" s="60">
        <f t="shared" si="52"/>
        <v>2.21</v>
      </c>
      <c r="CU15" s="59">
        <f t="shared" si="53"/>
        <v>0</v>
      </c>
      <c r="CV15" s="59">
        <f>(A!C16-NF!CT15)*NF!CS15</f>
        <v>0</v>
      </c>
      <c r="CW15" s="59" t="str">
        <f t="shared" si="54"/>
        <v>Nestle Grego Torta de Morango 90g</v>
      </c>
      <c r="CX15" s="104"/>
      <c r="CY15" s="60">
        <f t="shared" si="55"/>
        <v>2.21</v>
      </c>
      <c r="CZ15" s="59">
        <f t="shared" si="56"/>
        <v>0</v>
      </c>
      <c r="DA15" s="106">
        <f>(A!C16-NF!CY15)*NF!CX15</f>
        <v>0</v>
      </c>
      <c r="DB15" s="104"/>
      <c r="DC15" s="60">
        <f t="shared" si="57"/>
        <v>2.21</v>
      </c>
      <c r="DD15" s="59">
        <f t="shared" si="58"/>
        <v>0</v>
      </c>
      <c r="DE15" s="59">
        <f>(A!C16-NF!DC15)*NF!DB15</f>
        <v>0</v>
      </c>
      <c r="DF15" s="59" t="str">
        <f t="shared" si="59"/>
        <v>Nestle Grego Torta de Morango 90g</v>
      </c>
      <c r="DG15" s="104"/>
      <c r="DH15" s="60">
        <f t="shared" si="60"/>
        <v>2.21</v>
      </c>
      <c r="DI15" s="59">
        <f t="shared" si="61"/>
        <v>0</v>
      </c>
      <c r="DJ15" s="106">
        <f>(A!C16-NF!DH15)*NF!DG15</f>
        <v>0</v>
      </c>
      <c r="DK15" s="104"/>
      <c r="DL15" s="60">
        <f t="shared" si="62"/>
        <v>2.21</v>
      </c>
      <c r="DM15" s="59">
        <f t="shared" si="63"/>
        <v>0</v>
      </c>
      <c r="DN15" s="59">
        <f>(A!C16-NF!DL15)*NF!DK15</f>
        <v>0</v>
      </c>
      <c r="DO15" s="59" t="str">
        <f t="shared" si="64"/>
        <v>Nestle Grego Torta de Morango 90g</v>
      </c>
      <c r="DP15" s="104"/>
      <c r="DQ15" s="60">
        <f t="shared" si="65"/>
        <v>2.21</v>
      </c>
      <c r="DR15" s="59">
        <f t="shared" si="66"/>
        <v>0</v>
      </c>
      <c r="DS15" s="106">
        <f>(A!C16-NF!DQ15)*NF!DP15</f>
        <v>0</v>
      </c>
      <c r="DT15" s="104"/>
      <c r="DU15" s="60">
        <f t="shared" si="67"/>
        <v>2.21</v>
      </c>
      <c r="DV15" s="59">
        <f t="shared" si="68"/>
        <v>0</v>
      </c>
      <c r="DW15" s="59">
        <f>(A!C16-NF!DU15)*NF!DT15</f>
        <v>0</v>
      </c>
      <c r="DX15" s="59" t="str">
        <f t="shared" si="69"/>
        <v>Nestle Grego Torta de Morango 90g</v>
      </c>
      <c r="DY15" s="104"/>
      <c r="DZ15" s="60">
        <f t="shared" si="70"/>
        <v>2.21</v>
      </c>
      <c r="EA15" s="59">
        <f t="shared" si="71"/>
        <v>0</v>
      </c>
      <c r="EB15" s="106">
        <f>(A!C16-NF!DZ15)*NF!DY15</f>
        <v>0</v>
      </c>
      <c r="EC15" s="104"/>
      <c r="ED15" s="60">
        <f t="shared" si="72"/>
        <v>2.21</v>
      </c>
      <c r="EE15" s="59">
        <f t="shared" si="73"/>
        <v>0</v>
      </c>
      <c r="EF15" s="59">
        <f>(A!C16-NF!ED15)*NF!EC15</f>
        <v>0</v>
      </c>
      <c r="EG15" s="59" t="str">
        <f t="shared" si="74"/>
        <v>Nestle Grego Torta de Morango 90g</v>
      </c>
      <c r="EH15" s="104"/>
      <c r="EI15" s="60">
        <f t="shared" si="75"/>
        <v>2.21</v>
      </c>
      <c r="EJ15" s="59">
        <f t="shared" si="76"/>
        <v>0</v>
      </c>
      <c r="EK15" s="106">
        <f>(A!C16-NF!EI15)*NF!EH15</f>
        <v>0</v>
      </c>
      <c r="EL15" s="104"/>
      <c r="EM15" s="60">
        <f t="shared" si="77"/>
        <v>2.21</v>
      </c>
      <c r="EN15" s="59">
        <f t="shared" si="78"/>
        <v>0</v>
      </c>
      <c r="EO15" s="106">
        <f>(A!C16-NF!EM15)*NF!EL15</f>
        <v>0</v>
      </c>
      <c r="EP15" s="59" t="str">
        <f t="shared" si="79"/>
        <v>Nestle Grego Torta de Morango 90g</v>
      </c>
      <c r="EQ15" s="104"/>
      <c r="ER15" s="60">
        <f t="shared" si="80"/>
        <v>2.21</v>
      </c>
      <c r="ES15" s="59">
        <f t="shared" si="81"/>
        <v>0</v>
      </c>
      <c r="ET15" s="106">
        <f>(A!C16-NF!ER15)*NF!EQ15</f>
        <v>0</v>
      </c>
      <c r="EU15" s="104"/>
      <c r="EV15" s="60">
        <f t="shared" si="82"/>
        <v>2.21</v>
      </c>
      <c r="EW15" s="59">
        <f t="shared" si="83"/>
        <v>0</v>
      </c>
      <c r="EX15" s="106">
        <f>(A!C16-NF!EV15)*NF!EU15</f>
        <v>0</v>
      </c>
      <c r="EY15" s="59" t="str">
        <f t="shared" si="84"/>
        <v>Nestle Grego Torta de Morango 90g</v>
      </c>
      <c r="EZ15" s="104"/>
      <c r="FA15" s="60">
        <f t="shared" si="85"/>
        <v>2.21</v>
      </c>
      <c r="FB15" s="59">
        <f t="shared" si="86"/>
        <v>0</v>
      </c>
      <c r="FC15" s="106">
        <f>(A!C16-NF!FA15)*NF!EZ15</f>
        <v>0</v>
      </c>
      <c r="FD15" s="104"/>
      <c r="FE15" s="60">
        <f t="shared" si="87"/>
        <v>2.21</v>
      </c>
      <c r="FF15" s="59">
        <f t="shared" si="88"/>
        <v>0</v>
      </c>
      <c r="FG15" s="106">
        <f>(A!C16-NF!FE15)*NF!FD15</f>
        <v>0</v>
      </c>
      <c r="FH15" s="59" t="str">
        <f t="shared" si="89"/>
        <v>Nestle Grego Torta de Morango 90g</v>
      </c>
      <c r="FI15" s="104"/>
      <c r="FJ15" s="60">
        <f t="shared" si="90"/>
        <v>2.21</v>
      </c>
      <c r="FK15" s="59">
        <f t="shared" si="91"/>
        <v>0</v>
      </c>
      <c r="FL15" s="106">
        <f>(A!C16-NF!FJ15)*NF!FI15</f>
        <v>0</v>
      </c>
      <c r="FM15" s="104"/>
      <c r="FN15" s="60">
        <f t="shared" si="92"/>
        <v>2.21</v>
      </c>
      <c r="FO15" s="59">
        <f t="shared" si="93"/>
        <v>0</v>
      </c>
      <c r="FP15" s="106">
        <f>(A!C16-NF!FN15)*NF!FM15</f>
        <v>0</v>
      </c>
      <c r="FQ15" s="59" t="str">
        <f t="shared" si="94"/>
        <v>Nestle Grego Torta de Morango 90g</v>
      </c>
      <c r="FR15" s="104"/>
      <c r="FS15" s="60">
        <f t="shared" si="95"/>
        <v>2.21</v>
      </c>
      <c r="FT15" s="106">
        <f t="shared" si="96"/>
        <v>0</v>
      </c>
      <c r="FU15" s="106">
        <f>(A!C16-NF!FS15)*NF!FR15</f>
        <v>0</v>
      </c>
      <c r="FV15" s="104"/>
      <c r="FW15" s="60">
        <f t="shared" si="97"/>
        <v>2.21</v>
      </c>
      <c r="FX15" s="59">
        <f t="shared" si="98"/>
        <v>0</v>
      </c>
      <c r="FY15" s="106">
        <f>(A!C16-NF!FW15)*NF!FV15</f>
        <v>0</v>
      </c>
      <c r="FZ15" s="59" t="str">
        <f t="shared" si="99"/>
        <v>Nestle Grego Torta de Morango 90g</v>
      </c>
      <c r="GA15" s="104"/>
      <c r="GB15" s="60">
        <f t="shared" si="100"/>
        <v>2.21</v>
      </c>
      <c r="GC15" s="59">
        <f t="shared" si="101"/>
        <v>0</v>
      </c>
      <c r="GD15" s="106">
        <f>(A!C16-NF!GB15)*NF!GA15</f>
        <v>0</v>
      </c>
      <c r="GE15" s="104"/>
      <c r="GF15" s="60">
        <f t="shared" si="102"/>
        <v>2.21</v>
      </c>
      <c r="GG15" s="59">
        <f t="shared" si="103"/>
        <v>0</v>
      </c>
      <c r="GH15" s="106">
        <f>(A!C16-NF!GF15)*NF!GE15</f>
        <v>0</v>
      </c>
      <c r="GI15" s="59" t="str">
        <f t="shared" si="104"/>
        <v>Nestle Grego Torta de Morango 90g</v>
      </c>
      <c r="GJ15" s="104"/>
      <c r="GK15" s="60">
        <f t="shared" si="105"/>
        <v>2.21</v>
      </c>
      <c r="GL15" s="59">
        <f t="shared" si="106"/>
        <v>0</v>
      </c>
      <c r="GM15" s="106">
        <f>(A!C16-NF!GK15)*NF!GJ15</f>
        <v>0</v>
      </c>
      <c r="GN15" s="104"/>
      <c r="GO15" s="60">
        <f t="shared" si="107"/>
        <v>2.21</v>
      </c>
      <c r="GP15" s="59">
        <f t="shared" si="108"/>
        <v>0</v>
      </c>
      <c r="GQ15" s="106">
        <f>(A!C16-NF!GO15)*NF!GN15</f>
        <v>0</v>
      </c>
      <c r="GR15" s="59" t="str">
        <f t="shared" si="109"/>
        <v>Nestle Grego Torta de Morango 90g</v>
      </c>
      <c r="GS15" s="104"/>
      <c r="GT15" s="60">
        <f t="shared" si="110"/>
        <v>2.21</v>
      </c>
      <c r="GU15" s="59">
        <f t="shared" si="111"/>
        <v>0</v>
      </c>
      <c r="GV15" s="106">
        <f>(A!C16-NF!GT15)*NF!GS15</f>
        <v>0</v>
      </c>
      <c r="GW15" s="104"/>
      <c r="GX15" s="60">
        <f t="shared" si="112"/>
        <v>2.21</v>
      </c>
      <c r="GY15" s="59">
        <f t="shared" si="113"/>
        <v>0</v>
      </c>
      <c r="GZ15" s="106">
        <f>(A!C16-NF!GX15)*NF!GW15</f>
        <v>0</v>
      </c>
      <c r="HA15" s="59" t="str">
        <f t="shared" si="114"/>
        <v>Nestle Grego Torta de Morango 90g</v>
      </c>
      <c r="HB15" s="104"/>
      <c r="HC15" s="60">
        <f t="shared" si="115"/>
        <v>2.21</v>
      </c>
      <c r="HD15" s="59">
        <f t="shared" si="116"/>
        <v>0</v>
      </c>
      <c r="HE15" s="106">
        <f>(A!C16-NF!HC15)*NF!HB15</f>
        <v>0</v>
      </c>
      <c r="HF15" s="104"/>
      <c r="HG15" s="60">
        <f t="shared" si="117"/>
        <v>2.21</v>
      </c>
      <c r="HH15" s="59">
        <f t="shared" si="118"/>
        <v>0</v>
      </c>
      <c r="HI15" s="106">
        <f>(A!C16-NF!HG15)*NF!HF15</f>
        <v>0</v>
      </c>
      <c r="HJ15" s="59" t="str">
        <f t="shared" si="119"/>
        <v>Nestle Grego Torta de Morango 90g</v>
      </c>
      <c r="HK15" s="104"/>
      <c r="HL15" s="60">
        <f t="shared" si="120"/>
        <v>2.21</v>
      </c>
      <c r="HM15" s="59">
        <f t="shared" si="121"/>
        <v>0</v>
      </c>
      <c r="HN15" s="106">
        <f>(A!C16-NF!HL15)*NF!HK15</f>
        <v>0</v>
      </c>
      <c r="HO15" s="104"/>
      <c r="HP15" s="60">
        <f t="shared" si="122"/>
        <v>2.21</v>
      </c>
      <c r="HQ15" s="59">
        <f t="shared" si="123"/>
        <v>0</v>
      </c>
      <c r="HR15" s="106">
        <f>(A!C16-NF!HP15)*NF!HO15</f>
        <v>0</v>
      </c>
      <c r="HS15" s="59" t="str">
        <f t="shared" si="124"/>
        <v>Nestle Grego Torta de Morango 90g</v>
      </c>
      <c r="HT15" s="104"/>
      <c r="HU15" s="60">
        <f t="shared" si="125"/>
        <v>2.21</v>
      </c>
      <c r="HV15" s="59">
        <f t="shared" si="126"/>
        <v>0</v>
      </c>
      <c r="HW15" s="106">
        <f>(A!C16-NF!HU15)*NF!HT15</f>
        <v>0</v>
      </c>
      <c r="HX15" s="104"/>
      <c r="HY15" s="60">
        <f t="shared" si="127"/>
        <v>2.21</v>
      </c>
      <c r="HZ15" s="59">
        <f t="shared" si="128"/>
        <v>0</v>
      </c>
      <c r="IA15" s="106">
        <f>(A!C16-NF!HY15)*NF!HX15</f>
        <v>0</v>
      </c>
      <c r="IB15" s="59" t="str">
        <f t="shared" si="129"/>
        <v>Nestle Grego Torta de Morango 90g</v>
      </c>
      <c r="IC15" s="104"/>
      <c r="ID15" s="60">
        <f t="shared" si="130"/>
        <v>2.21</v>
      </c>
      <c r="IE15" s="59">
        <f t="shared" si="131"/>
        <v>0</v>
      </c>
      <c r="IF15" s="106">
        <f>(A!C16-NF!ID15)*NF!IC15</f>
        <v>0</v>
      </c>
      <c r="IG15" s="59" t="str">
        <f t="shared" si="132"/>
        <v>Nestle Grego Torta de Morango 90g</v>
      </c>
      <c r="IH15" s="104"/>
      <c r="II15" s="60">
        <f t="shared" si="133"/>
        <v>2.21</v>
      </c>
      <c r="IJ15" s="59">
        <f t="shared" si="134"/>
        <v>0</v>
      </c>
      <c r="IK15" s="106">
        <f>(A!C16-NF!II15)*NF!IH15</f>
        <v>0</v>
      </c>
      <c r="IL15" s="59" t="str">
        <f t="shared" si="135"/>
        <v>Nestle Grego Torta de Morango 90g</v>
      </c>
      <c r="IM15" s="59"/>
      <c r="IN15" s="59">
        <f t="shared" si="136"/>
        <v>2.21</v>
      </c>
      <c r="IO15" s="59">
        <f t="shared" si="137"/>
        <v>0</v>
      </c>
      <c r="IP15" s="106">
        <f>(A!C16-NF!IN15)*NF!IM15</f>
        <v>0</v>
      </c>
      <c r="IQ15" s="59">
        <f t="shared" si="138"/>
        <v>0</v>
      </c>
      <c r="IR15" s="101">
        <f t="shared" si="139"/>
        <v>0</v>
      </c>
      <c r="IS15" s="103" t="e">
        <f t="shared" si="140"/>
        <v>#DIV/0!</v>
      </c>
      <c r="IT15" s="96"/>
      <c r="IU15" s="96"/>
      <c r="IV15" s="96"/>
    </row>
    <row r="16" spans="1:256" x14ac:dyDescent="0.2">
      <c r="A16" s="136" t="str">
        <f>A!B17</f>
        <v xml:space="preserve">Nesfit Iog. Morango Aveia Baun 170g </v>
      </c>
      <c r="B16" s="136">
        <f>A!C17</f>
        <v>3.07</v>
      </c>
      <c r="C16" s="109"/>
      <c r="D16" s="108">
        <f t="shared" si="0"/>
        <v>3.07</v>
      </c>
      <c r="E16" s="97">
        <f t="shared" si="1"/>
        <v>0</v>
      </c>
      <c r="F16" s="95">
        <f>(A!C17-NF!D16)*NF!C16</f>
        <v>0</v>
      </c>
      <c r="G16" s="109"/>
      <c r="H16" s="108">
        <f t="shared" si="2"/>
        <v>3.07</v>
      </c>
      <c r="I16" s="61">
        <f t="shared" si="3"/>
        <v>0</v>
      </c>
      <c r="J16" s="61">
        <f>(A!C17-NF!H16)*NF!G16</f>
        <v>0</v>
      </c>
      <c r="K16" s="61" t="str">
        <f t="shared" si="4"/>
        <v xml:space="preserve">Nesfit Iog. Morango Aveia Baun 170g </v>
      </c>
      <c r="L16" s="109"/>
      <c r="M16" s="62">
        <f t="shared" si="5"/>
        <v>3.07</v>
      </c>
      <c r="N16" s="97">
        <f t="shared" si="6"/>
        <v>0</v>
      </c>
      <c r="O16" s="95">
        <f>(A!C17-NF!M16)*NF!L16</f>
        <v>0</v>
      </c>
      <c r="P16" s="109"/>
      <c r="Q16" s="108">
        <f t="shared" si="7"/>
        <v>3.07</v>
      </c>
      <c r="R16" s="61">
        <f t="shared" si="8"/>
        <v>0</v>
      </c>
      <c r="S16" s="97">
        <f>(A!C17-NF!Q16)*NF!P16</f>
        <v>0</v>
      </c>
      <c r="T16" s="97" t="str">
        <f t="shared" si="9"/>
        <v xml:space="preserve">Nesfit Iog. Morango Aveia Baun 170g </v>
      </c>
      <c r="U16" s="109"/>
      <c r="V16" s="108">
        <f t="shared" si="10"/>
        <v>3.07</v>
      </c>
      <c r="W16" s="61">
        <f t="shared" si="11"/>
        <v>0</v>
      </c>
      <c r="X16" s="161">
        <f>(A!C17-NF!V16)*NF!U16</f>
        <v>0</v>
      </c>
      <c r="Y16" s="109"/>
      <c r="Z16" s="62">
        <f t="shared" si="12"/>
        <v>3.07</v>
      </c>
      <c r="AA16" s="61">
        <f t="shared" si="13"/>
        <v>0</v>
      </c>
      <c r="AB16" s="61">
        <f>(A!C17-NF!Z16)*NF!Y16</f>
        <v>0</v>
      </c>
      <c r="AC16" s="61" t="str">
        <f t="shared" si="14"/>
        <v xml:space="preserve">Nesfit Iog. Morango Aveia Baun 170g </v>
      </c>
      <c r="AD16" s="109"/>
      <c r="AE16" s="62">
        <f t="shared" si="15"/>
        <v>3.07</v>
      </c>
      <c r="AF16" s="61">
        <f t="shared" si="16"/>
        <v>0</v>
      </c>
      <c r="AG16" s="161">
        <f>(A!C17-NF!AE16)*NF!AD16</f>
        <v>0</v>
      </c>
      <c r="AH16" s="109"/>
      <c r="AI16" s="62">
        <f t="shared" si="17"/>
        <v>3.07</v>
      </c>
      <c r="AJ16" s="61">
        <f t="shared" si="18"/>
        <v>0</v>
      </c>
      <c r="AK16" s="61">
        <f>(A!C17-NF!AI16)*NF!AH16</f>
        <v>0</v>
      </c>
      <c r="AL16" s="61" t="str">
        <f t="shared" si="19"/>
        <v xml:space="preserve">Nesfit Iog. Morango Aveia Baun 170g </v>
      </c>
      <c r="AM16" s="109"/>
      <c r="AN16" s="62">
        <f t="shared" si="20"/>
        <v>3.07</v>
      </c>
      <c r="AO16" s="61">
        <f t="shared" si="21"/>
        <v>0</v>
      </c>
      <c r="AP16" s="161">
        <f>(A!C17-NF!AN16)*NF!AM16</f>
        <v>0</v>
      </c>
      <c r="AQ16" s="109"/>
      <c r="AR16" s="62">
        <f t="shared" si="22"/>
        <v>3.07</v>
      </c>
      <c r="AS16" s="61">
        <f t="shared" si="23"/>
        <v>0</v>
      </c>
      <c r="AT16" s="61">
        <f>(A!C17-NF!AR16)*NF!AQ16</f>
        <v>0</v>
      </c>
      <c r="AU16" s="61" t="str">
        <f t="shared" si="24"/>
        <v xml:space="preserve">Nesfit Iog. Morango Aveia Baun 170g </v>
      </c>
      <c r="AV16" s="109"/>
      <c r="AW16" s="62">
        <f t="shared" si="25"/>
        <v>3.07</v>
      </c>
      <c r="AX16" s="61">
        <f t="shared" si="26"/>
        <v>0</v>
      </c>
      <c r="AY16" s="161">
        <f>(A!C17-NF!AW16)*NF!AV16</f>
        <v>0</v>
      </c>
      <c r="AZ16" s="109"/>
      <c r="BA16" s="62">
        <f t="shared" si="27"/>
        <v>3.07</v>
      </c>
      <c r="BB16" s="61">
        <f t="shared" si="28"/>
        <v>0</v>
      </c>
      <c r="BC16" s="61">
        <f>(A!C17-NF!BA16)*NF!AZ16</f>
        <v>0</v>
      </c>
      <c r="BD16" s="61" t="str">
        <f t="shared" si="29"/>
        <v xml:space="preserve">Nesfit Iog. Morango Aveia Baun 170g </v>
      </c>
      <c r="BE16" s="109"/>
      <c r="BF16" s="62">
        <f t="shared" si="30"/>
        <v>3.07</v>
      </c>
      <c r="BG16" s="61">
        <f t="shared" si="31"/>
        <v>0</v>
      </c>
      <c r="BH16" s="161">
        <f>(A!C17-NF!BF16)*NF!BE16</f>
        <v>0</v>
      </c>
      <c r="BI16" s="109"/>
      <c r="BJ16" s="62">
        <f t="shared" si="32"/>
        <v>3.07</v>
      </c>
      <c r="BK16" s="61">
        <f t="shared" si="33"/>
        <v>0</v>
      </c>
      <c r="BL16" s="61">
        <f>(A!C17-NF!BJ16)*NF!BI16</f>
        <v>0</v>
      </c>
      <c r="BM16" s="61" t="str">
        <f t="shared" si="34"/>
        <v xml:space="preserve">Nesfit Iog. Morango Aveia Baun 170g </v>
      </c>
      <c r="BN16" s="109"/>
      <c r="BO16" s="62">
        <f t="shared" si="35"/>
        <v>3.07</v>
      </c>
      <c r="BP16" s="61">
        <f t="shared" si="36"/>
        <v>0</v>
      </c>
      <c r="BQ16" s="161">
        <f>(A!C17-NF!BO16)*NF!BN16</f>
        <v>0</v>
      </c>
      <c r="BR16" s="109"/>
      <c r="BS16" s="62">
        <f t="shared" si="37"/>
        <v>3.07</v>
      </c>
      <c r="BT16" s="61">
        <f t="shared" si="38"/>
        <v>0</v>
      </c>
      <c r="BU16" s="61">
        <f>(A!C17-NF!BS16)*NF!BR16</f>
        <v>0</v>
      </c>
      <c r="BV16" s="61" t="str">
        <f t="shared" si="39"/>
        <v xml:space="preserve">Nesfit Iog. Morango Aveia Baun 170g </v>
      </c>
      <c r="BW16" s="109"/>
      <c r="BX16" s="62">
        <f t="shared" si="40"/>
        <v>3.07</v>
      </c>
      <c r="BY16" s="61">
        <f t="shared" si="41"/>
        <v>0</v>
      </c>
      <c r="BZ16" s="161">
        <f>(A!C17-NF!BX16)*NF!BW16</f>
        <v>0</v>
      </c>
      <c r="CA16" s="109"/>
      <c r="CB16" s="62">
        <f t="shared" si="42"/>
        <v>3.07</v>
      </c>
      <c r="CC16" s="61">
        <f t="shared" si="43"/>
        <v>0</v>
      </c>
      <c r="CD16" s="61">
        <f>(A!C17-NF!CB16)*NF!CA16</f>
        <v>0</v>
      </c>
      <c r="CE16" s="61" t="str">
        <f t="shared" si="44"/>
        <v xml:space="preserve">Nesfit Iog. Morango Aveia Baun 170g </v>
      </c>
      <c r="CF16" s="109"/>
      <c r="CG16" s="62">
        <f t="shared" si="45"/>
        <v>3.07</v>
      </c>
      <c r="CH16" s="61">
        <f t="shared" si="46"/>
        <v>0</v>
      </c>
      <c r="CI16" s="161">
        <f>(A!C17-NF!CG16)*NF!CF16</f>
        <v>0</v>
      </c>
      <c r="CJ16" s="109"/>
      <c r="CK16" s="62">
        <f t="shared" si="47"/>
        <v>3.07</v>
      </c>
      <c r="CL16" s="61">
        <f t="shared" si="48"/>
        <v>0</v>
      </c>
      <c r="CM16" s="61">
        <f>(A!C17-NF!CK16)*NF!CJ16</f>
        <v>0</v>
      </c>
      <c r="CN16" s="61" t="str">
        <f t="shared" si="49"/>
        <v xml:space="preserve">Nesfit Iog. Morango Aveia Baun 170g </v>
      </c>
      <c r="CO16" s="109"/>
      <c r="CP16" s="62">
        <f t="shared" si="50"/>
        <v>3.07</v>
      </c>
      <c r="CQ16" s="61">
        <f t="shared" si="51"/>
        <v>0</v>
      </c>
      <c r="CR16" s="161">
        <f>(A!C17-NF!CP16)*NF!CO16</f>
        <v>0</v>
      </c>
      <c r="CS16" s="109"/>
      <c r="CT16" s="62">
        <f t="shared" si="52"/>
        <v>3.07</v>
      </c>
      <c r="CU16" s="61">
        <f t="shared" si="53"/>
        <v>0</v>
      </c>
      <c r="CV16" s="61">
        <f>(A!C17-NF!CT16)*NF!CS16</f>
        <v>0</v>
      </c>
      <c r="CW16" s="61" t="str">
        <f t="shared" si="54"/>
        <v xml:space="preserve">Nesfit Iog. Morango Aveia Baun 170g </v>
      </c>
      <c r="CX16" s="109"/>
      <c r="CY16" s="62">
        <f t="shared" si="55"/>
        <v>3.07</v>
      </c>
      <c r="CZ16" s="61">
        <f t="shared" si="56"/>
        <v>0</v>
      </c>
      <c r="DA16" s="161">
        <f>(A!C17-NF!CY16)*NF!CX16</f>
        <v>0</v>
      </c>
      <c r="DB16" s="109"/>
      <c r="DC16" s="62">
        <f t="shared" si="57"/>
        <v>3.07</v>
      </c>
      <c r="DD16" s="61">
        <f t="shared" si="58"/>
        <v>0</v>
      </c>
      <c r="DE16" s="61">
        <f>(A!C17-NF!DC16)*NF!DB16</f>
        <v>0</v>
      </c>
      <c r="DF16" s="61" t="str">
        <f t="shared" si="59"/>
        <v xml:space="preserve">Nesfit Iog. Morango Aveia Baun 170g </v>
      </c>
      <c r="DG16" s="109"/>
      <c r="DH16" s="62">
        <f t="shared" si="60"/>
        <v>3.07</v>
      </c>
      <c r="DI16" s="61">
        <f t="shared" si="61"/>
        <v>0</v>
      </c>
      <c r="DJ16" s="161">
        <f>(A!C17-NF!DH16)*NF!DG16</f>
        <v>0</v>
      </c>
      <c r="DK16" s="109"/>
      <c r="DL16" s="62">
        <f t="shared" si="62"/>
        <v>3.07</v>
      </c>
      <c r="DM16" s="61">
        <f t="shared" si="63"/>
        <v>0</v>
      </c>
      <c r="DN16" s="61">
        <f>(A!C17-NF!DL16)*NF!DK16</f>
        <v>0</v>
      </c>
      <c r="DO16" s="61" t="str">
        <f t="shared" si="64"/>
        <v xml:space="preserve">Nesfit Iog. Morango Aveia Baun 170g </v>
      </c>
      <c r="DP16" s="109"/>
      <c r="DQ16" s="62">
        <f t="shared" si="65"/>
        <v>3.07</v>
      </c>
      <c r="DR16" s="61">
        <f t="shared" si="66"/>
        <v>0</v>
      </c>
      <c r="DS16" s="161">
        <f>(A!C17-NF!DQ16)*NF!DP16</f>
        <v>0</v>
      </c>
      <c r="DT16" s="109"/>
      <c r="DU16" s="62">
        <f t="shared" si="67"/>
        <v>3.07</v>
      </c>
      <c r="DV16" s="61">
        <f t="shared" si="68"/>
        <v>0</v>
      </c>
      <c r="DW16" s="61">
        <f>(A!C17-NF!DU16)*NF!DT16</f>
        <v>0</v>
      </c>
      <c r="DX16" s="61" t="str">
        <f t="shared" si="69"/>
        <v xml:space="preserve">Nesfit Iog. Morango Aveia Baun 170g </v>
      </c>
      <c r="DY16" s="109"/>
      <c r="DZ16" s="62">
        <f t="shared" si="70"/>
        <v>3.07</v>
      </c>
      <c r="EA16" s="61">
        <f t="shared" si="71"/>
        <v>0</v>
      </c>
      <c r="EB16" s="161">
        <f>(A!C17-NF!DZ16)*NF!DY16</f>
        <v>0</v>
      </c>
      <c r="EC16" s="109"/>
      <c r="ED16" s="62">
        <f t="shared" si="72"/>
        <v>3.07</v>
      </c>
      <c r="EE16" s="61">
        <f t="shared" si="73"/>
        <v>0</v>
      </c>
      <c r="EF16" s="61">
        <f>(A!C17-NF!ED16)*NF!EC16</f>
        <v>0</v>
      </c>
      <c r="EG16" s="61" t="str">
        <f t="shared" si="74"/>
        <v xml:space="preserve">Nesfit Iog. Morango Aveia Baun 170g </v>
      </c>
      <c r="EH16" s="109"/>
      <c r="EI16" s="62">
        <f t="shared" si="75"/>
        <v>3.07</v>
      </c>
      <c r="EJ16" s="61">
        <f t="shared" si="76"/>
        <v>0</v>
      </c>
      <c r="EK16" s="161">
        <f>(A!C17-NF!EI16)*NF!EH16</f>
        <v>0</v>
      </c>
      <c r="EL16" s="109"/>
      <c r="EM16" s="62">
        <f t="shared" si="77"/>
        <v>3.07</v>
      </c>
      <c r="EN16" s="61">
        <f t="shared" si="78"/>
        <v>0</v>
      </c>
      <c r="EO16" s="161">
        <f>(A!C17-NF!EM16)*NF!EL16</f>
        <v>0</v>
      </c>
      <c r="EP16" s="61" t="str">
        <f t="shared" si="79"/>
        <v xml:space="preserve">Nesfit Iog. Morango Aveia Baun 170g </v>
      </c>
      <c r="EQ16" s="109"/>
      <c r="ER16" s="62">
        <f t="shared" si="80"/>
        <v>3.07</v>
      </c>
      <c r="ES16" s="61">
        <f t="shared" si="81"/>
        <v>0</v>
      </c>
      <c r="ET16" s="161">
        <f>(A!C17-NF!ER16)*NF!EQ16</f>
        <v>0</v>
      </c>
      <c r="EU16" s="109"/>
      <c r="EV16" s="62">
        <f t="shared" si="82"/>
        <v>3.07</v>
      </c>
      <c r="EW16" s="61">
        <f t="shared" si="83"/>
        <v>0</v>
      </c>
      <c r="EX16" s="161">
        <f>(A!C17-NF!EV16)*NF!EU16</f>
        <v>0</v>
      </c>
      <c r="EY16" s="61" t="str">
        <f t="shared" si="84"/>
        <v xml:space="preserve">Nesfit Iog. Morango Aveia Baun 170g </v>
      </c>
      <c r="EZ16" s="109"/>
      <c r="FA16" s="62">
        <f t="shared" si="85"/>
        <v>3.07</v>
      </c>
      <c r="FB16" s="61">
        <f t="shared" si="86"/>
        <v>0</v>
      </c>
      <c r="FC16" s="161">
        <f>(A!C17-NF!FA16)*NF!EZ16</f>
        <v>0</v>
      </c>
      <c r="FD16" s="109"/>
      <c r="FE16" s="62">
        <f t="shared" si="87"/>
        <v>3.07</v>
      </c>
      <c r="FF16" s="61">
        <f t="shared" si="88"/>
        <v>0</v>
      </c>
      <c r="FG16" s="161">
        <f>(A!C17-NF!FE16)*NF!FD16</f>
        <v>0</v>
      </c>
      <c r="FH16" s="61" t="str">
        <f t="shared" si="89"/>
        <v xml:space="preserve">Nesfit Iog. Morango Aveia Baun 170g </v>
      </c>
      <c r="FI16" s="109"/>
      <c r="FJ16" s="62">
        <f t="shared" si="90"/>
        <v>3.07</v>
      </c>
      <c r="FK16" s="61">
        <f t="shared" si="91"/>
        <v>0</v>
      </c>
      <c r="FL16" s="161">
        <f>(A!C17-NF!FJ16)*NF!FI16</f>
        <v>0</v>
      </c>
      <c r="FM16" s="109"/>
      <c r="FN16" s="62">
        <f t="shared" si="92"/>
        <v>3.07</v>
      </c>
      <c r="FO16" s="61">
        <f t="shared" si="93"/>
        <v>0</v>
      </c>
      <c r="FP16" s="161">
        <f>(A!C17-NF!FN16)*NF!FM16</f>
        <v>0</v>
      </c>
      <c r="FQ16" s="61" t="str">
        <f t="shared" si="94"/>
        <v xml:space="preserve">Nesfit Iog. Morango Aveia Baun 170g </v>
      </c>
      <c r="FR16" s="109"/>
      <c r="FS16" s="62">
        <f t="shared" si="95"/>
        <v>3.07</v>
      </c>
      <c r="FT16" s="161">
        <f t="shared" si="96"/>
        <v>0</v>
      </c>
      <c r="FU16" s="161">
        <f>(A!C17-NF!FS16)*NF!FR16</f>
        <v>0</v>
      </c>
      <c r="FV16" s="109"/>
      <c r="FW16" s="62">
        <f t="shared" si="97"/>
        <v>3.07</v>
      </c>
      <c r="FX16" s="61">
        <f t="shared" si="98"/>
        <v>0</v>
      </c>
      <c r="FY16" s="161">
        <f>(A!C17-NF!FW16)*NF!FV16</f>
        <v>0</v>
      </c>
      <c r="FZ16" s="61" t="str">
        <f t="shared" si="99"/>
        <v xml:space="preserve">Nesfit Iog. Morango Aveia Baun 170g </v>
      </c>
      <c r="GA16" s="109"/>
      <c r="GB16" s="62">
        <f t="shared" si="100"/>
        <v>3.07</v>
      </c>
      <c r="GC16" s="61">
        <f t="shared" si="101"/>
        <v>0</v>
      </c>
      <c r="GD16" s="161">
        <f>(A!C17-NF!GB16)*NF!GA16</f>
        <v>0</v>
      </c>
      <c r="GE16" s="109"/>
      <c r="GF16" s="62">
        <f t="shared" si="102"/>
        <v>3.07</v>
      </c>
      <c r="GG16" s="61">
        <f t="shared" si="103"/>
        <v>0</v>
      </c>
      <c r="GH16" s="161">
        <f>(A!C17-NF!GF16)*NF!GE16</f>
        <v>0</v>
      </c>
      <c r="GI16" s="61" t="str">
        <f t="shared" si="104"/>
        <v xml:space="preserve">Nesfit Iog. Morango Aveia Baun 170g </v>
      </c>
      <c r="GJ16" s="109"/>
      <c r="GK16" s="62">
        <f t="shared" si="105"/>
        <v>3.07</v>
      </c>
      <c r="GL16" s="61">
        <f t="shared" si="106"/>
        <v>0</v>
      </c>
      <c r="GM16" s="161">
        <f>(A!C17-NF!GK16)*NF!GJ16</f>
        <v>0</v>
      </c>
      <c r="GN16" s="109"/>
      <c r="GO16" s="62">
        <f t="shared" si="107"/>
        <v>3.07</v>
      </c>
      <c r="GP16" s="61">
        <f t="shared" si="108"/>
        <v>0</v>
      </c>
      <c r="GQ16" s="161">
        <f>(A!C17-NF!GO16)*NF!GN16</f>
        <v>0</v>
      </c>
      <c r="GR16" s="61" t="str">
        <f t="shared" si="109"/>
        <v xml:space="preserve">Nesfit Iog. Morango Aveia Baun 170g </v>
      </c>
      <c r="GS16" s="109"/>
      <c r="GT16" s="62">
        <f t="shared" si="110"/>
        <v>3.07</v>
      </c>
      <c r="GU16" s="61">
        <f t="shared" si="111"/>
        <v>0</v>
      </c>
      <c r="GV16" s="161">
        <f>(A!C17-NF!GT16)*NF!GS16</f>
        <v>0</v>
      </c>
      <c r="GW16" s="109"/>
      <c r="GX16" s="62">
        <f t="shared" si="112"/>
        <v>3.07</v>
      </c>
      <c r="GY16" s="61">
        <f t="shared" si="113"/>
        <v>0</v>
      </c>
      <c r="GZ16" s="161">
        <f>(A!C17-NF!GX16)*NF!GW16</f>
        <v>0</v>
      </c>
      <c r="HA16" s="61" t="str">
        <f t="shared" si="114"/>
        <v xml:space="preserve">Nesfit Iog. Morango Aveia Baun 170g </v>
      </c>
      <c r="HB16" s="109"/>
      <c r="HC16" s="62">
        <f t="shared" si="115"/>
        <v>3.07</v>
      </c>
      <c r="HD16" s="61">
        <f t="shared" si="116"/>
        <v>0</v>
      </c>
      <c r="HE16" s="161">
        <f>(A!C17-NF!HC16)*NF!HB16</f>
        <v>0</v>
      </c>
      <c r="HF16" s="109"/>
      <c r="HG16" s="62">
        <f t="shared" si="117"/>
        <v>3.07</v>
      </c>
      <c r="HH16" s="61">
        <f t="shared" si="118"/>
        <v>0</v>
      </c>
      <c r="HI16" s="161">
        <f>(A!C17-NF!HG16)*NF!HF16</f>
        <v>0</v>
      </c>
      <c r="HJ16" s="61" t="str">
        <f t="shared" si="119"/>
        <v xml:space="preserve">Nesfit Iog. Morango Aveia Baun 170g </v>
      </c>
      <c r="HK16" s="109"/>
      <c r="HL16" s="62">
        <f t="shared" si="120"/>
        <v>3.07</v>
      </c>
      <c r="HM16" s="61">
        <f t="shared" si="121"/>
        <v>0</v>
      </c>
      <c r="HN16" s="161">
        <f>(A!C17-NF!HL16)*NF!HK16</f>
        <v>0</v>
      </c>
      <c r="HO16" s="109"/>
      <c r="HP16" s="62">
        <f t="shared" si="122"/>
        <v>3.07</v>
      </c>
      <c r="HQ16" s="61">
        <f t="shared" si="123"/>
        <v>0</v>
      </c>
      <c r="HR16" s="161">
        <f>(A!C17-NF!HP16)*NF!HO16</f>
        <v>0</v>
      </c>
      <c r="HS16" s="61" t="str">
        <f t="shared" si="124"/>
        <v xml:space="preserve">Nesfit Iog. Morango Aveia Baun 170g </v>
      </c>
      <c r="HT16" s="109"/>
      <c r="HU16" s="62">
        <f t="shared" si="125"/>
        <v>3.07</v>
      </c>
      <c r="HV16" s="61">
        <f t="shared" si="126"/>
        <v>0</v>
      </c>
      <c r="HW16" s="161">
        <f>(A!C17-NF!HU16)*NF!HT16</f>
        <v>0</v>
      </c>
      <c r="HX16" s="109"/>
      <c r="HY16" s="62">
        <f t="shared" si="127"/>
        <v>3.07</v>
      </c>
      <c r="HZ16" s="61">
        <f t="shared" si="128"/>
        <v>0</v>
      </c>
      <c r="IA16" s="161">
        <f>(A!C17-NF!HY16)*NF!HX16</f>
        <v>0</v>
      </c>
      <c r="IB16" s="61" t="str">
        <f t="shared" si="129"/>
        <v xml:space="preserve">Nesfit Iog. Morango Aveia Baun 170g </v>
      </c>
      <c r="IC16" s="109"/>
      <c r="ID16" s="62">
        <f t="shared" si="130"/>
        <v>3.07</v>
      </c>
      <c r="IE16" s="61">
        <f t="shared" si="131"/>
        <v>0</v>
      </c>
      <c r="IF16" s="161">
        <f>(A!C17-NF!ID16)*NF!IC16</f>
        <v>0</v>
      </c>
      <c r="IG16" s="61" t="str">
        <f t="shared" si="132"/>
        <v xml:space="preserve">Nesfit Iog. Morango Aveia Baun 170g </v>
      </c>
      <c r="IH16" s="109"/>
      <c r="II16" s="62">
        <f t="shared" si="133"/>
        <v>3.07</v>
      </c>
      <c r="IJ16" s="61">
        <f t="shared" si="134"/>
        <v>0</v>
      </c>
      <c r="IK16" s="161">
        <f>(A!C17-NF!II16)*NF!IH16</f>
        <v>0</v>
      </c>
      <c r="IL16" s="61" t="str">
        <f t="shared" si="135"/>
        <v xml:space="preserve">Nesfit Iog. Morango Aveia Baun 170g </v>
      </c>
      <c r="IM16" s="61"/>
      <c r="IN16" s="61">
        <f t="shared" si="136"/>
        <v>3.07</v>
      </c>
      <c r="IO16" s="61">
        <f t="shared" si="137"/>
        <v>0</v>
      </c>
      <c r="IP16" s="161">
        <f>(A!C17-NF!IN16)*NF!IM16</f>
        <v>0</v>
      </c>
      <c r="IQ16" s="61">
        <f t="shared" si="138"/>
        <v>0</v>
      </c>
      <c r="IR16" s="107">
        <f t="shared" si="139"/>
        <v>0</v>
      </c>
      <c r="IS16" s="97" t="e">
        <f t="shared" si="140"/>
        <v>#DIV/0!</v>
      </c>
      <c r="IT16" s="162"/>
      <c r="IU16" s="162"/>
      <c r="IV16" s="162"/>
    </row>
    <row r="17" spans="1:256" x14ac:dyDescent="0.2">
      <c r="A17" s="163" t="str">
        <f>A!B18</f>
        <v xml:space="preserve">Nesfit Iog. Maracuja Aveia Gengibre 170g </v>
      </c>
      <c r="B17" s="163">
        <f>A!C18</f>
        <v>3.07</v>
      </c>
      <c r="C17" s="104"/>
      <c r="D17" s="102">
        <f t="shared" si="0"/>
        <v>3.07</v>
      </c>
      <c r="E17" s="103">
        <f t="shared" si="1"/>
        <v>0</v>
      </c>
      <c r="F17" s="105">
        <f>(A!C18-NF!D17)*NF!C17</f>
        <v>0</v>
      </c>
      <c r="G17" s="104"/>
      <c r="H17" s="102">
        <f t="shared" si="2"/>
        <v>3.07</v>
      </c>
      <c r="I17" s="59">
        <f t="shared" si="3"/>
        <v>0</v>
      </c>
      <c r="J17" s="59">
        <f>(A!C18-NF!H17)*NF!G17</f>
        <v>0</v>
      </c>
      <c r="K17" s="59" t="str">
        <f t="shared" si="4"/>
        <v xml:space="preserve">Nesfit Iog. Maracuja Aveia Gengibre 170g </v>
      </c>
      <c r="L17" s="104"/>
      <c r="M17" s="60">
        <f t="shared" si="5"/>
        <v>3.07</v>
      </c>
      <c r="N17" s="103">
        <f t="shared" si="6"/>
        <v>0</v>
      </c>
      <c r="O17" s="105">
        <f>(A!C18-NF!M17)*NF!L17</f>
        <v>0</v>
      </c>
      <c r="P17" s="104"/>
      <c r="Q17" s="102">
        <f t="shared" si="7"/>
        <v>3.07</v>
      </c>
      <c r="R17" s="59">
        <f t="shared" si="8"/>
        <v>0</v>
      </c>
      <c r="S17" s="103">
        <f>(A!C18-NF!Q17)*NF!P17</f>
        <v>0</v>
      </c>
      <c r="T17" s="103" t="str">
        <f t="shared" si="9"/>
        <v xml:space="preserve">Nesfit Iog. Maracuja Aveia Gengibre 170g </v>
      </c>
      <c r="U17" s="104"/>
      <c r="V17" s="102">
        <f t="shared" si="10"/>
        <v>3.07</v>
      </c>
      <c r="W17" s="59">
        <f t="shared" si="11"/>
        <v>0</v>
      </c>
      <c r="X17" s="106">
        <f>(A!C18-NF!V17)*NF!U17</f>
        <v>0</v>
      </c>
      <c r="Y17" s="104"/>
      <c r="Z17" s="60">
        <f t="shared" si="12"/>
        <v>3.07</v>
      </c>
      <c r="AA17" s="59">
        <f t="shared" si="13"/>
        <v>0</v>
      </c>
      <c r="AB17" s="59">
        <f>(A!C18-NF!Z17)*NF!Y17</f>
        <v>0</v>
      </c>
      <c r="AC17" s="59" t="str">
        <f t="shared" si="14"/>
        <v xml:space="preserve">Nesfit Iog. Maracuja Aveia Gengibre 170g </v>
      </c>
      <c r="AD17" s="104"/>
      <c r="AE17" s="60">
        <f t="shared" si="15"/>
        <v>3.07</v>
      </c>
      <c r="AF17" s="59">
        <f t="shared" si="16"/>
        <v>0</v>
      </c>
      <c r="AG17" s="106">
        <f>(A!C18-NF!AE17)*NF!AD17</f>
        <v>0</v>
      </c>
      <c r="AH17" s="104"/>
      <c r="AI17" s="60">
        <f t="shared" si="17"/>
        <v>3.07</v>
      </c>
      <c r="AJ17" s="59">
        <f t="shared" si="18"/>
        <v>0</v>
      </c>
      <c r="AK17" s="59">
        <f>(A!C18-NF!AI17)*NF!AH17</f>
        <v>0</v>
      </c>
      <c r="AL17" s="59" t="str">
        <f t="shared" si="19"/>
        <v xml:space="preserve">Nesfit Iog. Maracuja Aveia Gengibre 170g </v>
      </c>
      <c r="AM17" s="104"/>
      <c r="AN17" s="60">
        <f t="shared" si="20"/>
        <v>3.07</v>
      </c>
      <c r="AO17" s="59">
        <f t="shared" si="21"/>
        <v>0</v>
      </c>
      <c r="AP17" s="106">
        <f>(A!C18-NF!AN17)*NF!AM17</f>
        <v>0</v>
      </c>
      <c r="AQ17" s="104"/>
      <c r="AR17" s="60">
        <f t="shared" si="22"/>
        <v>3.07</v>
      </c>
      <c r="AS17" s="59">
        <f t="shared" si="23"/>
        <v>0</v>
      </c>
      <c r="AT17" s="59">
        <f>(A!C18-NF!AR17)*NF!AQ17</f>
        <v>0</v>
      </c>
      <c r="AU17" s="59" t="str">
        <f t="shared" si="24"/>
        <v xml:space="preserve">Nesfit Iog. Maracuja Aveia Gengibre 170g </v>
      </c>
      <c r="AV17" s="104"/>
      <c r="AW17" s="60">
        <f t="shared" si="25"/>
        <v>3.07</v>
      </c>
      <c r="AX17" s="59">
        <f t="shared" si="26"/>
        <v>0</v>
      </c>
      <c r="AY17" s="106">
        <f>(A!C18-NF!AW17)*NF!AV17</f>
        <v>0</v>
      </c>
      <c r="AZ17" s="104"/>
      <c r="BA17" s="60">
        <f t="shared" si="27"/>
        <v>3.07</v>
      </c>
      <c r="BB17" s="59">
        <f t="shared" si="28"/>
        <v>0</v>
      </c>
      <c r="BC17" s="59">
        <f>(A!C18-NF!BA17)*NF!AZ17</f>
        <v>0</v>
      </c>
      <c r="BD17" s="59" t="str">
        <f t="shared" si="29"/>
        <v xml:space="preserve">Nesfit Iog. Maracuja Aveia Gengibre 170g </v>
      </c>
      <c r="BE17" s="104"/>
      <c r="BF17" s="60">
        <f t="shared" si="30"/>
        <v>3.07</v>
      </c>
      <c r="BG17" s="59">
        <f t="shared" si="31"/>
        <v>0</v>
      </c>
      <c r="BH17" s="106">
        <f>(A!C18-NF!BF17)*NF!BE17</f>
        <v>0</v>
      </c>
      <c r="BI17" s="104"/>
      <c r="BJ17" s="60">
        <f t="shared" si="32"/>
        <v>3.07</v>
      </c>
      <c r="BK17" s="59">
        <f t="shared" si="33"/>
        <v>0</v>
      </c>
      <c r="BL17" s="59">
        <f>(A!C18-NF!BJ17)*NF!BI17</f>
        <v>0</v>
      </c>
      <c r="BM17" s="59" t="str">
        <f t="shared" si="34"/>
        <v xml:space="preserve">Nesfit Iog. Maracuja Aveia Gengibre 170g </v>
      </c>
      <c r="BN17" s="104"/>
      <c r="BO17" s="60">
        <f t="shared" si="35"/>
        <v>3.07</v>
      </c>
      <c r="BP17" s="59">
        <f t="shared" si="36"/>
        <v>0</v>
      </c>
      <c r="BQ17" s="106">
        <f>(A!C18-NF!BO17)*NF!BN17</f>
        <v>0</v>
      </c>
      <c r="BR17" s="104"/>
      <c r="BS17" s="60">
        <f t="shared" si="37"/>
        <v>3.07</v>
      </c>
      <c r="BT17" s="59">
        <f t="shared" si="38"/>
        <v>0</v>
      </c>
      <c r="BU17" s="59">
        <f>(A!C18-NF!BS17)*NF!BR17</f>
        <v>0</v>
      </c>
      <c r="BV17" s="59" t="str">
        <f t="shared" si="39"/>
        <v xml:space="preserve">Nesfit Iog. Maracuja Aveia Gengibre 170g </v>
      </c>
      <c r="BW17" s="104"/>
      <c r="BX17" s="60">
        <f t="shared" si="40"/>
        <v>3.07</v>
      </c>
      <c r="BY17" s="59">
        <f t="shared" si="41"/>
        <v>0</v>
      </c>
      <c r="BZ17" s="106">
        <f>(A!C18-NF!BX17)*NF!BW17</f>
        <v>0</v>
      </c>
      <c r="CA17" s="104"/>
      <c r="CB17" s="60">
        <f t="shared" si="42"/>
        <v>3.07</v>
      </c>
      <c r="CC17" s="59">
        <f t="shared" si="43"/>
        <v>0</v>
      </c>
      <c r="CD17" s="59">
        <f>(A!C18-NF!CB17)*NF!CA17</f>
        <v>0</v>
      </c>
      <c r="CE17" s="59" t="str">
        <f t="shared" si="44"/>
        <v xml:space="preserve">Nesfit Iog. Maracuja Aveia Gengibre 170g </v>
      </c>
      <c r="CF17" s="104"/>
      <c r="CG17" s="60">
        <f t="shared" si="45"/>
        <v>3.07</v>
      </c>
      <c r="CH17" s="59">
        <f t="shared" si="46"/>
        <v>0</v>
      </c>
      <c r="CI17" s="106">
        <f>(A!C18-NF!CG17)*NF!CF17</f>
        <v>0</v>
      </c>
      <c r="CJ17" s="104"/>
      <c r="CK17" s="60">
        <f t="shared" si="47"/>
        <v>3.07</v>
      </c>
      <c r="CL17" s="59">
        <f t="shared" si="48"/>
        <v>0</v>
      </c>
      <c r="CM17" s="59">
        <f>(A!C18-NF!CK17)*NF!CJ17</f>
        <v>0</v>
      </c>
      <c r="CN17" s="59" t="str">
        <f t="shared" si="49"/>
        <v xml:space="preserve">Nesfit Iog. Maracuja Aveia Gengibre 170g </v>
      </c>
      <c r="CO17" s="104"/>
      <c r="CP17" s="60">
        <f t="shared" si="50"/>
        <v>3.07</v>
      </c>
      <c r="CQ17" s="59">
        <f t="shared" si="51"/>
        <v>0</v>
      </c>
      <c r="CR17" s="106">
        <f>(A!C18-NF!CP17)*NF!CO17</f>
        <v>0</v>
      </c>
      <c r="CS17" s="104"/>
      <c r="CT17" s="60">
        <f t="shared" si="52"/>
        <v>3.07</v>
      </c>
      <c r="CU17" s="59">
        <f t="shared" si="53"/>
        <v>0</v>
      </c>
      <c r="CV17" s="59">
        <f>(A!C18-NF!CT17)*NF!CS17</f>
        <v>0</v>
      </c>
      <c r="CW17" s="59" t="str">
        <f t="shared" si="54"/>
        <v xml:space="preserve">Nesfit Iog. Maracuja Aveia Gengibre 170g </v>
      </c>
      <c r="CX17" s="104"/>
      <c r="CY17" s="60">
        <f t="shared" si="55"/>
        <v>3.07</v>
      </c>
      <c r="CZ17" s="59">
        <f t="shared" si="56"/>
        <v>0</v>
      </c>
      <c r="DA17" s="106">
        <f>(A!C18-NF!CY17)*NF!CX17</f>
        <v>0</v>
      </c>
      <c r="DB17" s="104"/>
      <c r="DC17" s="60">
        <f t="shared" si="57"/>
        <v>3.07</v>
      </c>
      <c r="DD17" s="59">
        <f t="shared" si="58"/>
        <v>0</v>
      </c>
      <c r="DE17" s="59">
        <f>(A!C18-NF!DC17)*NF!DB17</f>
        <v>0</v>
      </c>
      <c r="DF17" s="59" t="str">
        <f t="shared" si="59"/>
        <v xml:space="preserve">Nesfit Iog. Maracuja Aveia Gengibre 170g </v>
      </c>
      <c r="DG17" s="104"/>
      <c r="DH17" s="60">
        <f t="shared" si="60"/>
        <v>3.07</v>
      </c>
      <c r="DI17" s="59">
        <f t="shared" si="61"/>
        <v>0</v>
      </c>
      <c r="DJ17" s="106">
        <f>(A!C18-NF!DH17)*NF!DG17</f>
        <v>0</v>
      </c>
      <c r="DK17" s="104"/>
      <c r="DL17" s="60">
        <f t="shared" si="62"/>
        <v>3.07</v>
      </c>
      <c r="DM17" s="59">
        <f t="shared" si="63"/>
        <v>0</v>
      </c>
      <c r="DN17" s="59">
        <f>(A!C18-NF!DL17)*NF!DK17</f>
        <v>0</v>
      </c>
      <c r="DO17" s="59" t="str">
        <f t="shared" si="64"/>
        <v xml:space="preserve">Nesfit Iog. Maracuja Aveia Gengibre 170g </v>
      </c>
      <c r="DP17" s="104"/>
      <c r="DQ17" s="60">
        <f t="shared" si="65"/>
        <v>3.07</v>
      </c>
      <c r="DR17" s="59">
        <f t="shared" si="66"/>
        <v>0</v>
      </c>
      <c r="DS17" s="106">
        <f>(A!C18-NF!DQ17)*NF!DP17</f>
        <v>0</v>
      </c>
      <c r="DT17" s="104"/>
      <c r="DU17" s="60">
        <f t="shared" si="67"/>
        <v>3.07</v>
      </c>
      <c r="DV17" s="59">
        <f t="shared" si="68"/>
        <v>0</v>
      </c>
      <c r="DW17" s="59">
        <f>(A!C18-NF!DU17)*NF!DT17</f>
        <v>0</v>
      </c>
      <c r="DX17" s="59" t="str">
        <f t="shared" si="69"/>
        <v xml:space="preserve">Nesfit Iog. Maracuja Aveia Gengibre 170g </v>
      </c>
      <c r="DY17" s="104"/>
      <c r="DZ17" s="60">
        <f t="shared" si="70"/>
        <v>3.07</v>
      </c>
      <c r="EA17" s="59">
        <f t="shared" si="71"/>
        <v>0</v>
      </c>
      <c r="EB17" s="106">
        <f>(A!C18-NF!DZ17)*NF!DY17</f>
        <v>0</v>
      </c>
      <c r="EC17" s="104"/>
      <c r="ED17" s="60">
        <f t="shared" si="72"/>
        <v>3.07</v>
      </c>
      <c r="EE17" s="59">
        <f t="shared" si="73"/>
        <v>0</v>
      </c>
      <c r="EF17" s="59">
        <f>(A!C18-NF!ED17)*NF!EC17</f>
        <v>0</v>
      </c>
      <c r="EG17" s="59" t="str">
        <f t="shared" si="74"/>
        <v xml:space="preserve">Nesfit Iog. Maracuja Aveia Gengibre 170g </v>
      </c>
      <c r="EH17" s="104"/>
      <c r="EI17" s="60">
        <f t="shared" si="75"/>
        <v>3.07</v>
      </c>
      <c r="EJ17" s="59">
        <f t="shared" si="76"/>
        <v>0</v>
      </c>
      <c r="EK17" s="106">
        <f>(A!C18-NF!EI17)*NF!EH17</f>
        <v>0</v>
      </c>
      <c r="EL17" s="104"/>
      <c r="EM17" s="60">
        <f t="shared" si="77"/>
        <v>3.07</v>
      </c>
      <c r="EN17" s="59">
        <f t="shared" si="78"/>
        <v>0</v>
      </c>
      <c r="EO17" s="106">
        <f>(A!C18-NF!EM17)*NF!EL17</f>
        <v>0</v>
      </c>
      <c r="EP17" s="59" t="str">
        <f t="shared" si="79"/>
        <v xml:space="preserve">Nesfit Iog. Maracuja Aveia Gengibre 170g </v>
      </c>
      <c r="EQ17" s="104"/>
      <c r="ER17" s="60">
        <f t="shared" si="80"/>
        <v>3.07</v>
      </c>
      <c r="ES17" s="59">
        <f t="shared" si="81"/>
        <v>0</v>
      </c>
      <c r="ET17" s="106">
        <f>(A!C18-NF!ER17)*NF!EQ17</f>
        <v>0</v>
      </c>
      <c r="EU17" s="104"/>
      <c r="EV17" s="60">
        <f t="shared" si="82"/>
        <v>3.07</v>
      </c>
      <c r="EW17" s="59">
        <f t="shared" si="83"/>
        <v>0</v>
      </c>
      <c r="EX17" s="106">
        <f>(A!C18-NF!EV17)*NF!EU17</f>
        <v>0</v>
      </c>
      <c r="EY17" s="59" t="str">
        <f t="shared" si="84"/>
        <v xml:space="preserve">Nesfit Iog. Maracuja Aveia Gengibre 170g </v>
      </c>
      <c r="EZ17" s="104"/>
      <c r="FA17" s="60">
        <f t="shared" si="85"/>
        <v>3.07</v>
      </c>
      <c r="FB17" s="59">
        <f t="shared" si="86"/>
        <v>0</v>
      </c>
      <c r="FC17" s="106">
        <f>(A!C18-NF!FA17)*NF!EZ17</f>
        <v>0</v>
      </c>
      <c r="FD17" s="104"/>
      <c r="FE17" s="60">
        <f t="shared" si="87"/>
        <v>3.07</v>
      </c>
      <c r="FF17" s="59">
        <f t="shared" si="88"/>
        <v>0</v>
      </c>
      <c r="FG17" s="106">
        <f>(A!C18-NF!FE17)*NF!FD17</f>
        <v>0</v>
      </c>
      <c r="FH17" s="59" t="str">
        <f t="shared" si="89"/>
        <v xml:space="preserve">Nesfit Iog. Maracuja Aveia Gengibre 170g </v>
      </c>
      <c r="FI17" s="104"/>
      <c r="FJ17" s="60">
        <f t="shared" si="90"/>
        <v>3.07</v>
      </c>
      <c r="FK17" s="59">
        <f t="shared" si="91"/>
        <v>0</v>
      </c>
      <c r="FL17" s="106">
        <f>(A!C18-NF!FJ17)*NF!FI17</f>
        <v>0</v>
      </c>
      <c r="FM17" s="104"/>
      <c r="FN17" s="60">
        <f t="shared" si="92"/>
        <v>3.07</v>
      </c>
      <c r="FO17" s="59">
        <f t="shared" si="93"/>
        <v>0</v>
      </c>
      <c r="FP17" s="106">
        <f>(A!C18-NF!FN17)*NF!FM17</f>
        <v>0</v>
      </c>
      <c r="FQ17" s="59" t="str">
        <f t="shared" si="94"/>
        <v xml:space="preserve">Nesfit Iog. Maracuja Aveia Gengibre 170g </v>
      </c>
      <c r="FR17" s="104"/>
      <c r="FS17" s="60">
        <f t="shared" si="95"/>
        <v>3.07</v>
      </c>
      <c r="FT17" s="106">
        <f t="shared" si="96"/>
        <v>0</v>
      </c>
      <c r="FU17" s="106">
        <f>(A!C18-NF!FS17)*NF!FR17</f>
        <v>0</v>
      </c>
      <c r="FV17" s="104"/>
      <c r="FW17" s="60">
        <f t="shared" si="97"/>
        <v>3.07</v>
      </c>
      <c r="FX17" s="59">
        <f t="shared" si="98"/>
        <v>0</v>
      </c>
      <c r="FY17" s="106">
        <f>(A!C18-NF!FW17)*NF!FV17</f>
        <v>0</v>
      </c>
      <c r="FZ17" s="59" t="str">
        <f t="shared" si="99"/>
        <v xml:space="preserve">Nesfit Iog. Maracuja Aveia Gengibre 170g </v>
      </c>
      <c r="GA17" s="104"/>
      <c r="GB17" s="60">
        <f t="shared" si="100"/>
        <v>3.07</v>
      </c>
      <c r="GC17" s="59">
        <f t="shared" si="101"/>
        <v>0</v>
      </c>
      <c r="GD17" s="106">
        <f>(A!C18-NF!GB17)*NF!GA17</f>
        <v>0</v>
      </c>
      <c r="GE17" s="104"/>
      <c r="GF17" s="60">
        <f t="shared" si="102"/>
        <v>3.07</v>
      </c>
      <c r="GG17" s="59">
        <f t="shared" si="103"/>
        <v>0</v>
      </c>
      <c r="GH17" s="106">
        <f>(A!C18-NF!GF17)*NF!GE17</f>
        <v>0</v>
      </c>
      <c r="GI17" s="59" t="str">
        <f t="shared" si="104"/>
        <v xml:space="preserve">Nesfit Iog. Maracuja Aveia Gengibre 170g </v>
      </c>
      <c r="GJ17" s="104"/>
      <c r="GK17" s="60">
        <f t="shared" si="105"/>
        <v>3.07</v>
      </c>
      <c r="GL17" s="59">
        <f t="shared" si="106"/>
        <v>0</v>
      </c>
      <c r="GM17" s="106">
        <f>(A!C18-NF!GK17)*NF!GJ17</f>
        <v>0</v>
      </c>
      <c r="GN17" s="104"/>
      <c r="GO17" s="60">
        <f t="shared" si="107"/>
        <v>3.07</v>
      </c>
      <c r="GP17" s="59">
        <f t="shared" si="108"/>
        <v>0</v>
      </c>
      <c r="GQ17" s="106">
        <f>(A!C18-NF!GO17)*NF!GN17</f>
        <v>0</v>
      </c>
      <c r="GR17" s="59" t="str">
        <f t="shared" si="109"/>
        <v xml:space="preserve">Nesfit Iog. Maracuja Aveia Gengibre 170g </v>
      </c>
      <c r="GS17" s="104"/>
      <c r="GT17" s="60">
        <f t="shared" si="110"/>
        <v>3.07</v>
      </c>
      <c r="GU17" s="59">
        <f t="shared" si="111"/>
        <v>0</v>
      </c>
      <c r="GV17" s="106">
        <f>(A!C18-NF!GT17)*NF!GS17</f>
        <v>0</v>
      </c>
      <c r="GW17" s="104"/>
      <c r="GX17" s="60">
        <f t="shared" si="112"/>
        <v>3.07</v>
      </c>
      <c r="GY17" s="59">
        <f t="shared" si="113"/>
        <v>0</v>
      </c>
      <c r="GZ17" s="106">
        <f>(A!C18-NF!GX17)*NF!GW17</f>
        <v>0</v>
      </c>
      <c r="HA17" s="59" t="str">
        <f t="shared" si="114"/>
        <v xml:space="preserve">Nesfit Iog. Maracuja Aveia Gengibre 170g </v>
      </c>
      <c r="HB17" s="104"/>
      <c r="HC17" s="60">
        <f t="shared" si="115"/>
        <v>3.07</v>
      </c>
      <c r="HD17" s="59">
        <f t="shared" si="116"/>
        <v>0</v>
      </c>
      <c r="HE17" s="106">
        <f>(A!C18-NF!HC17)*NF!HB17</f>
        <v>0</v>
      </c>
      <c r="HF17" s="104"/>
      <c r="HG17" s="60">
        <f t="shared" si="117"/>
        <v>3.07</v>
      </c>
      <c r="HH17" s="59">
        <f t="shared" si="118"/>
        <v>0</v>
      </c>
      <c r="HI17" s="106">
        <f>(A!C18-NF!HG17)*NF!HF17</f>
        <v>0</v>
      </c>
      <c r="HJ17" s="59" t="str">
        <f t="shared" si="119"/>
        <v xml:space="preserve">Nesfit Iog. Maracuja Aveia Gengibre 170g </v>
      </c>
      <c r="HK17" s="104"/>
      <c r="HL17" s="60">
        <f t="shared" si="120"/>
        <v>3.07</v>
      </c>
      <c r="HM17" s="59">
        <f t="shared" si="121"/>
        <v>0</v>
      </c>
      <c r="HN17" s="106">
        <f>(A!C18-NF!HL17)*NF!HK17</f>
        <v>0</v>
      </c>
      <c r="HO17" s="104"/>
      <c r="HP17" s="60">
        <f t="shared" si="122"/>
        <v>3.07</v>
      </c>
      <c r="HQ17" s="59">
        <f t="shared" si="123"/>
        <v>0</v>
      </c>
      <c r="HR17" s="106">
        <f>(A!C18-NF!HP17)*NF!HO17</f>
        <v>0</v>
      </c>
      <c r="HS17" s="59" t="str">
        <f t="shared" si="124"/>
        <v xml:space="preserve">Nesfit Iog. Maracuja Aveia Gengibre 170g </v>
      </c>
      <c r="HT17" s="104"/>
      <c r="HU17" s="60">
        <f t="shared" si="125"/>
        <v>3.07</v>
      </c>
      <c r="HV17" s="59">
        <f t="shared" si="126"/>
        <v>0</v>
      </c>
      <c r="HW17" s="106">
        <f>(A!C18-NF!HU17)*NF!HT17</f>
        <v>0</v>
      </c>
      <c r="HX17" s="104"/>
      <c r="HY17" s="60">
        <f t="shared" si="127"/>
        <v>3.07</v>
      </c>
      <c r="HZ17" s="59">
        <f t="shared" si="128"/>
        <v>0</v>
      </c>
      <c r="IA17" s="106">
        <f>(A!C18-NF!HY17)*NF!HX17</f>
        <v>0</v>
      </c>
      <c r="IB17" s="59" t="str">
        <f t="shared" si="129"/>
        <v xml:space="preserve">Nesfit Iog. Maracuja Aveia Gengibre 170g </v>
      </c>
      <c r="IC17" s="104"/>
      <c r="ID17" s="60">
        <f t="shared" si="130"/>
        <v>3.07</v>
      </c>
      <c r="IE17" s="59">
        <f t="shared" si="131"/>
        <v>0</v>
      </c>
      <c r="IF17" s="106">
        <f>(A!C18-NF!ID17)*NF!IC17</f>
        <v>0</v>
      </c>
      <c r="IG17" s="59" t="str">
        <f t="shared" si="132"/>
        <v xml:space="preserve">Nesfit Iog. Maracuja Aveia Gengibre 170g </v>
      </c>
      <c r="IH17" s="104"/>
      <c r="II17" s="60">
        <f t="shared" si="133"/>
        <v>3.07</v>
      </c>
      <c r="IJ17" s="59">
        <f t="shared" si="134"/>
        <v>0</v>
      </c>
      <c r="IK17" s="106">
        <f>(A!C18-NF!II17)*NF!IH17</f>
        <v>0</v>
      </c>
      <c r="IL17" s="59" t="str">
        <f t="shared" si="135"/>
        <v xml:space="preserve">Nesfit Iog. Maracuja Aveia Gengibre 170g </v>
      </c>
      <c r="IM17" s="59"/>
      <c r="IN17" s="59">
        <f t="shared" si="136"/>
        <v>3.07</v>
      </c>
      <c r="IO17" s="59">
        <f t="shared" si="137"/>
        <v>0</v>
      </c>
      <c r="IP17" s="106">
        <f>(A!C18-NF!IN17)*NF!IM17</f>
        <v>0</v>
      </c>
      <c r="IQ17" s="59">
        <f t="shared" si="138"/>
        <v>0</v>
      </c>
      <c r="IR17" s="101">
        <f t="shared" si="139"/>
        <v>0</v>
      </c>
      <c r="IS17" s="103" t="e">
        <f t="shared" si="140"/>
        <v>#DIV/0!</v>
      </c>
      <c r="IT17" s="96"/>
      <c r="IU17" s="96"/>
      <c r="IV17" s="96"/>
    </row>
    <row r="18" spans="1:256" x14ac:dyDescent="0.2">
      <c r="A18" s="136" t="str">
        <f>A!B19</f>
        <v xml:space="preserve">Nesfit Iog. Frts Verm Aveia Hibisco 170g </v>
      </c>
      <c r="B18" s="136">
        <f>A!C19</f>
        <v>3.07</v>
      </c>
      <c r="C18" s="109"/>
      <c r="D18" s="108">
        <f t="shared" si="0"/>
        <v>3.07</v>
      </c>
      <c r="E18" s="97">
        <f t="shared" si="1"/>
        <v>0</v>
      </c>
      <c r="F18" s="95">
        <f>(A!C19-NF!D18)*NF!C18</f>
        <v>0</v>
      </c>
      <c r="G18" s="109"/>
      <c r="H18" s="108">
        <f t="shared" si="2"/>
        <v>3.07</v>
      </c>
      <c r="I18" s="61">
        <f t="shared" si="3"/>
        <v>0</v>
      </c>
      <c r="J18" s="61">
        <f>(A!C19-NF!H18)*NF!G18</f>
        <v>0</v>
      </c>
      <c r="K18" s="61" t="str">
        <f t="shared" si="4"/>
        <v xml:space="preserve">Nesfit Iog. Frts Verm Aveia Hibisco 170g </v>
      </c>
      <c r="L18" s="109"/>
      <c r="M18" s="62">
        <f t="shared" si="5"/>
        <v>3.07</v>
      </c>
      <c r="N18" s="97">
        <f t="shared" si="6"/>
        <v>0</v>
      </c>
      <c r="O18" s="95">
        <f>(A!C19-NF!M18)*NF!L18</f>
        <v>0</v>
      </c>
      <c r="P18" s="109"/>
      <c r="Q18" s="108">
        <f t="shared" si="7"/>
        <v>3.07</v>
      </c>
      <c r="R18" s="61">
        <f t="shared" si="8"/>
        <v>0</v>
      </c>
      <c r="S18" s="97">
        <f>(A!C19-NF!Q18)*NF!P18</f>
        <v>0</v>
      </c>
      <c r="T18" s="97" t="str">
        <f t="shared" si="9"/>
        <v xml:space="preserve">Nesfit Iog. Frts Verm Aveia Hibisco 170g </v>
      </c>
      <c r="U18" s="109"/>
      <c r="V18" s="108">
        <f t="shared" si="10"/>
        <v>3.07</v>
      </c>
      <c r="W18" s="61">
        <f t="shared" si="11"/>
        <v>0</v>
      </c>
      <c r="X18" s="161">
        <f>(A!C19-NF!V18)*NF!U18</f>
        <v>0</v>
      </c>
      <c r="Y18" s="109"/>
      <c r="Z18" s="62">
        <f t="shared" si="12"/>
        <v>3.07</v>
      </c>
      <c r="AA18" s="61">
        <f t="shared" si="13"/>
        <v>0</v>
      </c>
      <c r="AB18" s="61">
        <f>(A!C19-NF!Z18)*NF!Y18</f>
        <v>0</v>
      </c>
      <c r="AC18" s="61" t="str">
        <f t="shared" si="14"/>
        <v xml:space="preserve">Nesfit Iog. Frts Verm Aveia Hibisco 170g </v>
      </c>
      <c r="AD18" s="109"/>
      <c r="AE18" s="62">
        <f t="shared" si="15"/>
        <v>3.07</v>
      </c>
      <c r="AF18" s="61">
        <f t="shared" si="16"/>
        <v>0</v>
      </c>
      <c r="AG18" s="161">
        <f>(A!C19-NF!AE18)*NF!AD18</f>
        <v>0</v>
      </c>
      <c r="AH18" s="109"/>
      <c r="AI18" s="62">
        <f t="shared" si="17"/>
        <v>3.07</v>
      </c>
      <c r="AJ18" s="61">
        <f t="shared" si="18"/>
        <v>0</v>
      </c>
      <c r="AK18" s="61">
        <f>(A!C19-NF!AI18)*NF!AH18</f>
        <v>0</v>
      </c>
      <c r="AL18" s="61" t="str">
        <f t="shared" si="19"/>
        <v xml:space="preserve">Nesfit Iog. Frts Verm Aveia Hibisco 170g </v>
      </c>
      <c r="AM18" s="109"/>
      <c r="AN18" s="62">
        <f t="shared" si="20"/>
        <v>3.07</v>
      </c>
      <c r="AO18" s="61">
        <f t="shared" si="21"/>
        <v>0</v>
      </c>
      <c r="AP18" s="161">
        <f>(A!C19-NF!AN18)*NF!AM18</f>
        <v>0</v>
      </c>
      <c r="AQ18" s="109"/>
      <c r="AR18" s="62">
        <f t="shared" si="22"/>
        <v>3.07</v>
      </c>
      <c r="AS18" s="61">
        <f t="shared" si="23"/>
        <v>0</v>
      </c>
      <c r="AT18" s="61">
        <f>(A!C19-NF!AR18)*NF!AQ18</f>
        <v>0</v>
      </c>
      <c r="AU18" s="61" t="str">
        <f t="shared" si="24"/>
        <v xml:space="preserve">Nesfit Iog. Frts Verm Aveia Hibisco 170g </v>
      </c>
      <c r="AV18" s="109"/>
      <c r="AW18" s="62">
        <f t="shared" si="25"/>
        <v>3.07</v>
      </c>
      <c r="AX18" s="61">
        <f t="shared" si="26"/>
        <v>0</v>
      </c>
      <c r="AY18" s="161">
        <f>(A!C19-NF!AW18)*NF!AV18</f>
        <v>0</v>
      </c>
      <c r="AZ18" s="109"/>
      <c r="BA18" s="62">
        <f t="shared" si="27"/>
        <v>3.07</v>
      </c>
      <c r="BB18" s="61">
        <f t="shared" si="28"/>
        <v>0</v>
      </c>
      <c r="BC18" s="61">
        <f>(A!C19-NF!BA18)*NF!AZ18</f>
        <v>0</v>
      </c>
      <c r="BD18" s="61" t="str">
        <f t="shared" si="29"/>
        <v xml:space="preserve">Nesfit Iog. Frts Verm Aveia Hibisco 170g </v>
      </c>
      <c r="BE18" s="109"/>
      <c r="BF18" s="62">
        <f t="shared" si="30"/>
        <v>3.07</v>
      </c>
      <c r="BG18" s="61">
        <f t="shared" si="31"/>
        <v>0</v>
      </c>
      <c r="BH18" s="161">
        <f>(A!C19-NF!BF18)*NF!BE18</f>
        <v>0</v>
      </c>
      <c r="BI18" s="109"/>
      <c r="BJ18" s="62">
        <f t="shared" si="32"/>
        <v>3.07</v>
      </c>
      <c r="BK18" s="61">
        <f t="shared" si="33"/>
        <v>0</v>
      </c>
      <c r="BL18" s="61">
        <f>(A!C19-NF!BJ18)*NF!BI18</f>
        <v>0</v>
      </c>
      <c r="BM18" s="61" t="str">
        <f t="shared" si="34"/>
        <v xml:space="preserve">Nesfit Iog. Frts Verm Aveia Hibisco 170g </v>
      </c>
      <c r="BN18" s="109"/>
      <c r="BO18" s="62">
        <f t="shared" si="35"/>
        <v>3.07</v>
      </c>
      <c r="BP18" s="61">
        <f t="shared" si="36"/>
        <v>0</v>
      </c>
      <c r="BQ18" s="161">
        <f>(A!C19-NF!BO18)*NF!BN18</f>
        <v>0</v>
      </c>
      <c r="BR18" s="109"/>
      <c r="BS18" s="62">
        <f t="shared" si="37"/>
        <v>3.07</v>
      </c>
      <c r="BT18" s="61">
        <f t="shared" si="38"/>
        <v>0</v>
      </c>
      <c r="BU18" s="61">
        <f>(A!C19-NF!BS18)*NF!BR18</f>
        <v>0</v>
      </c>
      <c r="BV18" s="61" t="str">
        <f t="shared" si="39"/>
        <v xml:space="preserve">Nesfit Iog. Frts Verm Aveia Hibisco 170g </v>
      </c>
      <c r="BW18" s="109"/>
      <c r="BX18" s="62">
        <f t="shared" si="40"/>
        <v>3.07</v>
      </c>
      <c r="BY18" s="61">
        <f t="shared" si="41"/>
        <v>0</v>
      </c>
      <c r="BZ18" s="161">
        <f>(A!C19-NF!BX18)*NF!BW18</f>
        <v>0</v>
      </c>
      <c r="CA18" s="109"/>
      <c r="CB18" s="62">
        <f t="shared" si="42"/>
        <v>3.07</v>
      </c>
      <c r="CC18" s="61">
        <f t="shared" si="43"/>
        <v>0</v>
      </c>
      <c r="CD18" s="61">
        <f>(A!C19-NF!CB18)*NF!CA18</f>
        <v>0</v>
      </c>
      <c r="CE18" s="61" t="str">
        <f t="shared" si="44"/>
        <v xml:space="preserve">Nesfit Iog. Frts Verm Aveia Hibisco 170g </v>
      </c>
      <c r="CF18" s="109"/>
      <c r="CG18" s="62">
        <f t="shared" si="45"/>
        <v>3.07</v>
      </c>
      <c r="CH18" s="61">
        <f t="shared" si="46"/>
        <v>0</v>
      </c>
      <c r="CI18" s="161">
        <f>(A!C19-NF!CG18)*NF!CF18</f>
        <v>0</v>
      </c>
      <c r="CJ18" s="109"/>
      <c r="CK18" s="62">
        <f t="shared" si="47"/>
        <v>3.07</v>
      </c>
      <c r="CL18" s="61">
        <f t="shared" si="48"/>
        <v>0</v>
      </c>
      <c r="CM18" s="61">
        <f>(A!C19-NF!CK18)*NF!CJ18</f>
        <v>0</v>
      </c>
      <c r="CN18" s="61" t="str">
        <f t="shared" si="49"/>
        <v xml:space="preserve">Nesfit Iog. Frts Verm Aveia Hibisco 170g </v>
      </c>
      <c r="CO18" s="109"/>
      <c r="CP18" s="62">
        <f t="shared" si="50"/>
        <v>3.07</v>
      </c>
      <c r="CQ18" s="61">
        <f t="shared" si="51"/>
        <v>0</v>
      </c>
      <c r="CR18" s="161">
        <f>(A!C19-NF!CP18)*NF!CO18</f>
        <v>0</v>
      </c>
      <c r="CS18" s="109"/>
      <c r="CT18" s="62">
        <f t="shared" si="52"/>
        <v>3.07</v>
      </c>
      <c r="CU18" s="61">
        <f t="shared" si="53"/>
        <v>0</v>
      </c>
      <c r="CV18" s="61">
        <f>(A!C19-NF!CT18)*NF!CS18</f>
        <v>0</v>
      </c>
      <c r="CW18" s="61" t="str">
        <f t="shared" si="54"/>
        <v xml:space="preserve">Nesfit Iog. Frts Verm Aveia Hibisco 170g </v>
      </c>
      <c r="CX18" s="109"/>
      <c r="CY18" s="62">
        <f t="shared" si="55"/>
        <v>3.07</v>
      </c>
      <c r="CZ18" s="61">
        <f t="shared" si="56"/>
        <v>0</v>
      </c>
      <c r="DA18" s="161">
        <f>(A!C19-NF!CY18)*NF!CX18</f>
        <v>0</v>
      </c>
      <c r="DB18" s="109"/>
      <c r="DC18" s="62">
        <f t="shared" si="57"/>
        <v>3.07</v>
      </c>
      <c r="DD18" s="61">
        <f t="shared" si="58"/>
        <v>0</v>
      </c>
      <c r="DE18" s="61">
        <f>(A!C19-NF!DC18)*NF!DB18</f>
        <v>0</v>
      </c>
      <c r="DF18" s="61" t="str">
        <f t="shared" si="59"/>
        <v xml:space="preserve">Nesfit Iog. Frts Verm Aveia Hibisco 170g </v>
      </c>
      <c r="DG18" s="109"/>
      <c r="DH18" s="62">
        <f t="shared" si="60"/>
        <v>3.07</v>
      </c>
      <c r="DI18" s="61">
        <f t="shared" si="61"/>
        <v>0</v>
      </c>
      <c r="DJ18" s="161">
        <f>(A!C19-NF!DH18)*NF!DG18</f>
        <v>0</v>
      </c>
      <c r="DK18" s="109"/>
      <c r="DL18" s="62">
        <f t="shared" si="62"/>
        <v>3.07</v>
      </c>
      <c r="DM18" s="61">
        <f t="shared" si="63"/>
        <v>0</v>
      </c>
      <c r="DN18" s="61">
        <f>(A!C19-NF!DL18)*NF!DK18</f>
        <v>0</v>
      </c>
      <c r="DO18" s="61" t="str">
        <f t="shared" si="64"/>
        <v xml:space="preserve">Nesfit Iog. Frts Verm Aveia Hibisco 170g </v>
      </c>
      <c r="DP18" s="109"/>
      <c r="DQ18" s="62">
        <f t="shared" si="65"/>
        <v>3.07</v>
      </c>
      <c r="DR18" s="61">
        <f t="shared" si="66"/>
        <v>0</v>
      </c>
      <c r="DS18" s="161">
        <f>(A!C19-NF!DQ18)*NF!DP18</f>
        <v>0</v>
      </c>
      <c r="DT18" s="109"/>
      <c r="DU18" s="62">
        <f t="shared" si="67"/>
        <v>3.07</v>
      </c>
      <c r="DV18" s="61">
        <f t="shared" si="68"/>
        <v>0</v>
      </c>
      <c r="DW18" s="61">
        <f>(A!C19-NF!DU18)*NF!DT18</f>
        <v>0</v>
      </c>
      <c r="DX18" s="61" t="str">
        <f t="shared" si="69"/>
        <v xml:space="preserve">Nesfit Iog. Frts Verm Aveia Hibisco 170g </v>
      </c>
      <c r="DY18" s="109"/>
      <c r="DZ18" s="62">
        <f t="shared" si="70"/>
        <v>3.07</v>
      </c>
      <c r="EA18" s="61">
        <f t="shared" si="71"/>
        <v>0</v>
      </c>
      <c r="EB18" s="161">
        <f>(A!C19-NF!DZ18)*NF!DY18</f>
        <v>0</v>
      </c>
      <c r="EC18" s="109"/>
      <c r="ED18" s="62">
        <f t="shared" si="72"/>
        <v>3.07</v>
      </c>
      <c r="EE18" s="61">
        <f t="shared" si="73"/>
        <v>0</v>
      </c>
      <c r="EF18" s="61">
        <f>(A!C19-NF!ED18)*NF!EC18</f>
        <v>0</v>
      </c>
      <c r="EG18" s="61" t="str">
        <f t="shared" si="74"/>
        <v xml:space="preserve">Nesfit Iog. Frts Verm Aveia Hibisco 170g </v>
      </c>
      <c r="EH18" s="109"/>
      <c r="EI18" s="62">
        <f t="shared" si="75"/>
        <v>3.07</v>
      </c>
      <c r="EJ18" s="61">
        <f t="shared" si="76"/>
        <v>0</v>
      </c>
      <c r="EK18" s="161">
        <f>(A!C19-NF!EI18)*NF!EH18</f>
        <v>0</v>
      </c>
      <c r="EL18" s="109"/>
      <c r="EM18" s="62">
        <f t="shared" si="77"/>
        <v>3.07</v>
      </c>
      <c r="EN18" s="61">
        <f t="shared" si="78"/>
        <v>0</v>
      </c>
      <c r="EO18" s="161">
        <f>(A!C19-NF!EM18)*NF!EL18</f>
        <v>0</v>
      </c>
      <c r="EP18" s="61" t="str">
        <f t="shared" si="79"/>
        <v xml:space="preserve">Nesfit Iog. Frts Verm Aveia Hibisco 170g </v>
      </c>
      <c r="EQ18" s="109"/>
      <c r="ER18" s="62">
        <f t="shared" si="80"/>
        <v>3.07</v>
      </c>
      <c r="ES18" s="61">
        <f t="shared" si="81"/>
        <v>0</v>
      </c>
      <c r="ET18" s="161">
        <f>(A!C19-NF!ER18)*NF!EQ18</f>
        <v>0</v>
      </c>
      <c r="EU18" s="109"/>
      <c r="EV18" s="62">
        <f t="shared" si="82"/>
        <v>3.07</v>
      </c>
      <c r="EW18" s="61">
        <f t="shared" si="83"/>
        <v>0</v>
      </c>
      <c r="EX18" s="161">
        <f>(A!C19-NF!EV18)*NF!EU18</f>
        <v>0</v>
      </c>
      <c r="EY18" s="61" t="str">
        <f t="shared" si="84"/>
        <v xml:space="preserve">Nesfit Iog. Frts Verm Aveia Hibisco 170g </v>
      </c>
      <c r="EZ18" s="109"/>
      <c r="FA18" s="62">
        <f t="shared" si="85"/>
        <v>3.07</v>
      </c>
      <c r="FB18" s="61">
        <f t="shared" si="86"/>
        <v>0</v>
      </c>
      <c r="FC18" s="161">
        <f>(A!C19-NF!FA18)*NF!EZ18</f>
        <v>0</v>
      </c>
      <c r="FD18" s="109"/>
      <c r="FE18" s="62">
        <f t="shared" si="87"/>
        <v>3.07</v>
      </c>
      <c r="FF18" s="61">
        <f t="shared" si="88"/>
        <v>0</v>
      </c>
      <c r="FG18" s="161">
        <f>(A!C19-NF!FE18)*NF!FD18</f>
        <v>0</v>
      </c>
      <c r="FH18" s="61" t="str">
        <f t="shared" si="89"/>
        <v xml:space="preserve">Nesfit Iog. Frts Verm Aveia Hibisco 170g </v>
      </c>
      <c r="FI18" s="109"/>
      <c r="FJ18" s="62">
        <f t="shared" si="90"/>
        <v>3.07</v>
      </c>
      <c r="FK18" s="61">
        <f t="shared" si="91"/>
        <v>0</v>
      </c>
      <c r="FL18" s="161">
        <f>(A!C19-NF!FJ18)*NF!FI18</f>
        <v>0</v>
      </c>
      <c r="FM18" s="109"/>
      <c r="FN18" s="62">
        <f t="shared" si="92"/>
        <v>3.07</v>
      </c>
      <c r="FO18" s="61">
        <f t="shared" si="93"/>
        <v>0</v>
      </c>
      <c r="FP18" s="161">
        <f>(A!C19-NF!FN18)*NF!FM18</f>
        <v>0</v>
      </c>
      <c r="FQ18" s="61" t="str">
        <f t="shared" si="94"/>
        <v xml:space="preserve">Nesfit Iog. Frts Verm Aveia Hibisco 170g </v>
      </c>
      <c r="FR18" s="109"/>
      <c r="FS18" s="62">
        <f t="shared" si="95"/>
        <v>3.07</v>
      </c>
      <c r="FT18" s="161">
        <f t="shared" si="96"/>
        <v>0</v>
      </c>
      <c r="FU18" s="161">
        <f>(A!C19-NF!FS18)*NF!FR18</f>
        <v>0</v>
      </c>
      <c r="FV18" s="109"/>
      <c r="FW18" s="62">
        <f t="shared" si="97"/>
        <v>3.07</v>
      </c>
      <c r="FX18" s="61">
        <f t="shared" si="98"/>
        <v>0</v>
      </c>
      <c r="FY18" s="161">
        <f>(A!C19-NF!FW18)*NF!FV18</f>
        <v>0</v>
      </c>
      <c r="FZ18" s="61" t="str">
        <f t="shared" si="99"/>
        <v xml:space="preserve">Nesfit Iog. Frts Verm Aveia Hibisco 170g </v>
      </c>
      <c r="GA18" s="109"/>
      <c r="GB18" s="62">
        <f t="shared" si="100"/>
        <v>3.07</v>
      </c>
      <c r="GC18" s="61">
        <f t="shared" si="101"/>
        <v>0</v>
      </c>
      <c r="GD18" s="161">
        <f>(A!C19-NF!GB18)*NF!GA18</f>
        <v>0</v>
      </c>
      <c r="GE18" s="109"/>
      <c r="GF18" s="62">
        <f t="shared" si="102"/>
        <v>3.07</v>
      </c>
      <c r="GG18" s="61">
        <f t="shared" si="103"/>
        <v>0</v>
      </c>
      <c r="GH18" s="161">
        <f>(A!C19-NF!GF18)*NF!GE18</f>
        <v>0</v>
      </c>
      <c r="GI18" s="61" t="str">
        <f t="shared" si="104"/>
        <v xml:space="preserve">Nesfit Iog. Frts Verm Aveia Hibisco 170g </v>
      </c>
      <c r="GJ18" s="109"/>
      <c r="GK18" s="62">
        <f t="shared" si="105"/>
        <v>3.07</v>
      </c>
      <c r="GL18" s="61">
        <f t="shared" si="106"/>
        <v>0</v>
      </c>
      <c r="GM18" s="161">
        <f>(A!C19-NF!GK18)*NF!GJ18</f>
        <v>0</v>
      </c>
      <c r="GN18" s="109"/>
      <c r="GO18" s="62">
        <f t="shared" si="107"/>
        <v>3.07</v>
      </c>
      <c r="GP18" s="61">
        <f t="shared" si="108"/>
        <v>0</v>
      </c>
      <c r="GQ18" s="161">
        <f>(A!C19-NF!GO18)*NF!GN18</f>
        <v>0</v>
      </c>
      <c r="GR18" s="61" t="str">
        <f t="shared" si="109"/>
        <v xml:space="preserve">Nesfit Iog. Frts Verm Aveia Hibisco 170g </v>
      </c>
      <c r="GS18" s="109"/>
      <c r="GT18" s="62">
        <f t="shared" si="110"/>
        <v>3.07</v>
      </c>
      <c r="GU18" s="61">
        <f t="shared" si="111"/>
        <v>0</v>
      </c>
      <c r="GV18" s="161">
        <f>(A!C19-NF!GT18)*NF!GS18</f>
        <v>0</v>
      </c>
      <c r="GW18" s="109"/>
      <c r="GX18" s="62">
        <f t="shared" si="112"/>
        <v>3.07</v>
      </c>
      <c r="GY18" s="61">
        <f t="shared" si="113"/>
        <v>0</v>
      </c>
      <c r="GZ18" s="161">
        <f>(A!C19-NF!GX18)*NF!GW18</f>
        <v>0</v>
      </c>
      <c r="HA18" s="61" t="str">
        <f t="shared" si="114"/>
        <v xml:space="preserve">Nesfit Iog. Frts Verm Aveia Hibisco 170g </v>
      </c>
      <c r="HB18" s="109"/>
      <c r="HC18" s="62">
        <f t="shared" si="115"/>
        <v>3.07</v>
      </c>
      <c r="HD18" s="61">
        <f t="shared" si="116"/>
        <v>0</v>
      </c>
      <c r="HE18" s="161">
        <f>(A!C19-NF!HC18)*NF!HB18</f>
        <v>0</v>
      </c>
      <c r="HF18" s="109"/>
      <c r="HG18" s="62">
        <f t="shared" si="117"/>
        <v>3.07</v>
      </c>
      <c r="HH18" s="61">
        <f t="shared" si="118"/>
        <v>0</v>
      </c>
      <c r="HI18" s="161">
        <f>(A!C19-NF!HG18)*NF!HF18</f>
        <v>0</v>
      </c>
      <c r="HJ18" s="61" t="str">
        <f t="shared" si="119"/>
        <v xml:space="preserve">Nesfit Iog. Frts Verm Aveia Hibisco 170g </v>
      </c>
      <c r="HK18" s="109"/>
      <c r="HL18" s="62">
        <f t="shared" si="120"/>
        <v>3.07</v>
      </c>
      <c r="HM18" s="61">
        <f t="shared" si="121"/>
        <v>0</v>
      </c>
      <c r="HN18" s="161">
        <f>(A!C19-NF!HL18)*NF!HK18</f>
        <v>0</v>
      </c>
      <c r="HO18" s="109"/>
      <c r="HP18" s="62">
        <f t="shared" si="122"/>
        <v>3.07</v>
      </c>
      <c r="HQ18" s="61">
        <f t="shared" si="123"/>
        <v>0</v>
      </c>
      <c r="HR18" s="161">
        <f>(A!C19-NF!HP18)*NF!HO18</f>
        <v>0</v>
      </c>
      <c r="HS18" s="61" t="str">
        <f t="shared" si="124"/>
        <v xml:space="preserve">Nesfit Iog. Frts Verm Aveia Hibisco 170g </v>
      </c>
      <c r="HT18" s="109"/>
      <c r="HU18" s="62">
        <f t="shared" si="125"/>
        <v>3.07</v>
      </c>
      <c r="HV18" s="61">
        <f t="shared" si="126"/>
        <v>0</v>
      </c>
      <c r="HW18" s="161">
        <f>(A!C19-NF!HU18)*NF!HT18</f>
        <v>0</v>
      </c>
      <c r="HX18" s="109"/>
      <c r="HY18" s="62">
        <f t="shared" si="127"/>
        <v>3.07</v>
      </c>
      <c r="HZ18" s="61">
        <f t="shared" si="128"/>
        <v>0</v>
      </c>
      <c r="IA18" s="161">
        <f>(A!C19-NF!HY18)*NF!HX18</f>
        <v>0</v>
      </c>
      <c r="IB18" s="61" t="str">
        <f t="shared" si="129"/>
        <v xml:space="preserve">Nesfit Iog. Frts Verm Aveia Hibisco 170g </v>
      </c>
      <c r="IC18" s="109"/>
      <c r="ID18" s="62">
        <f t="shared" si="130"/>
        <v>3.07</v>
      </c>
      <c r="IE18" s="61">
        <f t="shared" si="131"/>
        <v>0</v>
      </c>
      <c r="IF18" s="161">
        <f>(A!C19-NF!ID18)*NF!IC18</f>
        <v>0</v>
      </c>
      <c r="IG18" s="61" t="str">
        <f t="shared" si="132"/>
        <v xml:space="preserve">Nesfit Iog. Frts Verm Aveia Hibisco 170g </v>
      </c>
      <c r="IH18" s="109"/>
      <c r="II18" s="62">
        <f t="shared" si="133"/>
        <v>3.07</v>
      </c>
      <c r="IJ18" s="61">
        <f t="shared" si="134"/>
        <v>0</v>
      </c>
      <c r="IK18" s="161">
        <f>(A!C19-NF!II18)*NF!IH18</f>
        <v>0</v>
      </c>
      <c r="IL18" s="61" t="str">
        <f t="shared" si="135"/>
        <v xml:space="preserve">Nesfit Iog. Frts Verm Aveia Hibisco 170g </v>
      </c>
      <c r="IM18" s="61"/>
      <c r="IN18" s="61">
        <f t="shared" si="136"/>
        <v>3.07</v>
      </c>
      <c r="IO18" s="61">
        <f t="shared" si="137"/>
        <v>0</v>
      </c>
      <c r="IP18" s="161">
        <f>(A!C19-NF!IN18)*NF!IM18</f>
        <v>0</v>
      </c>
      <c r="IQ18" s="61">
        <f t="shared" si="138"/>
        <v>0</v>
      </c>
      <c r="IR18" s="107">
        <f t="shared" si="139"/>
        <v>0</v>
      </c>
      <c r="IS18" s="97" t="e">
        <f t="shared" si="140"/>
        <v>#DIV/0!</v>
      </c>
      <c r="IT18" s="162"/>
      <c r="IU18" s="162"/>
      <c r="IV18" s="162"/>
    </row>
    <row r="19" spans="1:256" x14ac:dyDescent="0.2">
      <c r="A19" s="163" t="str">
        <f>A!B20</f>
        <v>Molico Iogurte Morango 140g</v>
      </c>
      <c r="B19" s="163">
        <f>A!C20</f>
        <v>8.44</v>
      </c>
      <c r="C19" s="104"/>
      <c r="D19" s="102">
        <f t="shared" si="0"/>
        <v>8.44</v>
      </c>
      <c r="E19" s="103">
        <f t="shared" si="1"/>
        <v>0</v>
      </c>
      <c r="F19" s="105">
        <f>(A!C20-NF!D19)*NF!C19</f>
        <v>0</v>
      </c>
      <c r="G19" s="104"/>
      <c r="H19" s="102">
        <f t="shared" si="2"/>
        <v>8.44</v>
      </c>
      <c r="I19" s="59">
        <f t="shared" si="3"/>
        <v>0</v>
      </c>
      <c r="J19" s="59">
        <f>(A!C20-NF!H19)*NF!G19</f>
        <v>0</v>
      </c>
      <c r="K19" s="59" t="str">
        <f t="shared" si="4"/>
        <v>Molico Iogurte Morango 140g</v>
      </c>
      <c r="L19" s="104"/>
      <c r="M19" s="60">
        <f t="shared" si="5"/>
        <v>8.44</v>
      </c>
      <c r="N19" s="103">
        <f t="shared" si="6"/>
        <v>0</v>
      </c>
      <c r="O19" s="105">
        <f>(A!C20-NF!M19)*NF!L19</f>
        <v>0</v>
      </c>
      <c r="P19" s="104"/>
      <c r="Q19" s="102">
        <f t="shared" si="7"/>
        <v>8.44</v>
      </c>
      <c r="R19" s="59">
        <f t="shared" si="8"/>
        <v>0</v>
      </c>
      <c r="S19" s="103">
        <f>(A!C20-NF!Q19)*NF!P19</f>
        <v>0</v>
      </c>
      <c r="T19" s="103" t="str">
        <f t="shared" si="9"/>
        <v>Molico Iogurte Morango 140g</v>
      </c>
      <c r="U19" s="104"/>
      <c r="V19" s="102">
        <f t="shared" si="10"/>
        <v>8.44</v>
      </c>
      <c r="W19" s="59">
        <f t="shared" si="11"/>
        <v>0</v>
      </c>
      <c r="X19" s="106">
        <f>(A!C20-NF!V19)*NF!U19</f>
        <v>0</v>
      </c>
      <c r="Y19" s="104"/>
      <c r="Z19" s="60">
        <f t="shared" si="12"/>
        <v>8.44</v>
      </c>
      <c r="AA19" s="59">
        <f t="shared" si="13"/>
        <v>0</v>
      </c>
      <c r="AB19" s="59">
        <f>(A!C20-NF!Z19)*NF!Y19</f>
        <v>0</v>
      </c>
      <c r="AC19" s="59" t="str">
        <f t="shared" si="14"/>
        <v>Molico Iogurte Morango 140g</v>
      </c>
      <c r="AD19" s="104"/>
      <c r="AE19" s="60">
        <f t="shared" si="15"/>
        <v>8.44</v>
      </c>
      <c r="AF19" s="59">
        <f t="shared" si="16"/>
        <v>0</v>
      </c>
      <c r="AG19" s="106">
        <f>(A!C20-NF!AE19)*NF!AD19</f>
        <v>0</v>
      </c>
      <c r="AH19" s="104"/>
      <c r="AI19" s="60">
        <f t="shared" si="17"/>
        <v>8.44</v>
      </c>
      <c r="AJ19" s="59">
        <f t="shared" si="18"/>
        <v>0</v>
      </c>
      <c r="AK19" s="59">
        <f>(A!C20-NF!AI19)*NF!AH19</f>
        <v>0</v>
      </c>
      <c r="AL19" s="59" t="str">
        <f t="shared" si="19"/>
        <v>Molico Iogurte Morango 140g</v>
      </c>
      <c r="AM19" s="104"/>
      <c r="AN19" s="60">
        <f t="shared" si="20"/>
        <v>8.44</v>
      </c>
      <c r="AO19" s="59">
        <f t="shared" si="21"/>
        <v>0</v>
      </c>
      <c r="AP19" s="106">
        <f>(A!C20-NF!AN19)*NF!AM19</f>
        <v>0</v>
      </c>
      <c r="AQ19" s="104"/>
      <c r="AR19" s="60">
        <f t="shared" si="22"/>
        <v>8.44</v>
      </c>
      <c r="AS19" s="59">
        <f t="shared" si="23"/>
        <v>0</v>
      </c>
      <c r="AT19" s="59">
        <f>(A!C20-NF!AR19)*NF!AQ19</f>
        <v>0</v>
      </c>
      <c r="AU19" s="59" t="str">
        <f t="shared" si="24"/>
        <v>Molico Iogurte Morango 140g</v>
      </c>
      <c r="AV19" s="104"/>
      <c r="AW19" s="60">
        <f t="shared" si="25"/>
        <v>8.44</v>
      </c>
      <c r="AX19" s="59">
        <f t="shared" si="26"/>
        <v>0</v>
      </c>
      <c r="AY19" s="106">
        <f>(A!C20-NF!AW19)*NF!AV19</f>
        <v>0</v>
      </c>
      <c r="AZ19" s="104"/>
      <c r="BA19" s="60">
        <f t="shared" si="27"/>
        <v>8.44</v>
      </c>
      <c r="BB19" s="59">
        <f t="shared" si="28"/>
        <v>0</v>
      </c>
      <c r="BC19" s="59">
        <f>(A!C20-NF!BA19)*NF!AZ19</f>
        <v>0</v>
      </c>
      <c r="BD19" s="59" t="str">
        <f t="shared" si="29"/>
        <v>Molico Iogurte Morango 140g</v>
      </c>
      <c r="BE19" s="104"/>
      <c r="BF19" s="60">
        <f t="shared" si="30"/>
        <v>8.44</v>
      </c>
      <c r="BG19" s="59">
        <f t="shared" si="31"/>
        <v>0</v>
      </c>
      <c r="BH19" s="106">
        <f>(A!C20-NF!BF19)*NF!BE19</f>
        <v>0</v>
      </c>
      <c r="BI19" s="104"/>
      <c r="BJ19" s="60">
        <f t="shared" si="32"/>
        <v>8.44</v>
      </c>
      <c r="BK19" s="59">
        <f t="shared" si="33"/>
        <v>0</v>
      </c>
      <c r="BL19" s="59">
        <f>(A!C20-NF!BJ19)*NF!BI19</f>
        <v>0</v>
      </c>
      <c r="BM19" s="59" t="str">
        <f t="shared" si="34"/>
        <v>Molico Iogurte Morango 140g</v>
      </c>
      <c r="BN19" s="104"/>
      <c r="BO19" s="60">
        <f t="shared" si="35"/>
        <v>8.44</v>
      </c>
      <c r="BP19" s="59">
        <f t="shared" si="36"/>
        <v>0</v>
      </c>
      <c r="BQ19" s="106">
        <f>(A!C20-NF!BO19)*NF!BN19</f>
        <v>0</v>
      </c>
      <c r="BR19" s="104"/>
      <c r="BS19" s="60">
        <f t="shared" si="37"/>
        <v>8.44</v>
      </c>
      <c r="BT19" s="59">
        <f t="shared" si="38"/>
        <v>0</v>
      </c>
      <c r="BU19" s="59">
        <f>(A!C20-NF!BS19)*NF!BR19</f>
        <v>0</v>
      </c>
      <c r="BV19" s="59" t="str">
        <f t="shared" si="39"/>
        <v>Molico Iogurte Morango 140g</v>
      </c>
      <c r="BW19" s="104"/>
      <c r="BX19" s="60">
        <f t="shared" si="40"/>
        <v>8.44</v>
      </c>
      <c r="BY19" s="59">
        <f t="shared" si="41"/>
        <v>0</v>
      </c>
      <c r="BZ19" s="106">
        <f>(A!C20-NF!BX19)*NF!BW19</f>
        <v>0</v>
      </c>
      <c r="CA19" s="104"/>
      <c r="CB19" s="60">
        <f t="shared" si="42"/>
        <v>8.44</v>
      </c>
      <c r="CC19" s="59">
        <f t="shared" si="43"/>
        <v>0</v>
      </c>
      <c r="CD19" s="59">
        <f>(A!C20-NF!CB19)*NF!CA19</f>
        <v>0</v>
      </c>
      <c r="CE19" s="59" t="str">
        <f t="shared" si="44"/>
        <v>Molico Iogurte Morango 140g</v>
      </c>
      <c r="CF19" s="104"/>
      <c r="CG19" s="60">
        <f t="shared" si="45"/>
        <v>8.44</v>
      </c>
      <c r="CH19" s="59">
        <f t="shared" si="46"/>
        <v>0</v>
      </c>
      <c r="CI19" s="106">
        <f>(A!C20-NF!CG19)*NF!CF19</f>
        <v>0</v>
      </c>
      <c r="CJ19" s="104"/>
      <c r="CK19" s="60">
        <f t="shared" si="47"/>
        <v>8.44</v>
      </c>
      <c r="CL19" s="59">
        <f t="shared" si="48"/>
        <v>0</v>
      </c>
      <c r="CM19" s="59">
        <f>(A!C20-NF!CK19)*NF!CJ19</f>
        <v>0</v>
      </c>
      <c r="CN19" s="59" t="str">
        <f t="shared" si="49"/>
        <v>Molico Iogurte Morango 140g</v>
      </c>
      <c r="CO19" s="104"/>
      <c r="CP19" s="60">
        <f t="shared" si="50"/>
        <v>8.44</v>
      </c>
      <c r="CQ19" s="59">
        <f t="shared" si="51"/>
        <v>0</v>
      </c>
      <c r="CR19" s="106">
        <f>(A!C20-NF!CP19)*NF!CO19</f>
        <v>0</v>
      </c>
      <c r="CS19" s="104"/>
      <c r="CT19" s="60">
        <f t="shared" si="52"/>
        <v>8.44</v>
      </c>
      <c r="CU19" s="59">
        <f t="shared" si="53"/>
        <v>0</v>
      </c>
      <c r="CV19" s="59">
        <f>(A!C20-NF!CT19)*NF!CS19</f>
        <v>0</v>
      </c>
      <c r="CW19" s="59" t="str">
        <f t="shared" si="54"/>
        <v>Molico Iogurte Morango 140g</v>
      </c>
      <c r="CX19" s="104"/>
      <c r="CY19" s="60">
        <f t="shared" si="55"/>
        <v>8.44</v>
      </c>
      <c r="CZ19" s="59">
        <f t="shared" si="56"/>
        <v>0</v>
      </c>
      <c r="DA19" s="106">
        <f>(A!C20-NF!CY19)*NF!CX19</f>
        <v>0</v>
      </c>
      <c r="DB19" s="104"/>
      <c r="DC19" s="60">
        <f t="shared" si="57"/>
        <v>8.44</v>
      </c>
      <c r="DD19" s="59">
        <f t="shared" si="58"/>
        <v>0</v>
      </c>
      <c r="DE19" s="59">
        <f>(A!C20-NF!DC19)*NF!DB19</f>
        <v>0</v>
      </c>
      <c r="DF19" s="59" t="str">
        <f t="shared" si="59"/>
        <v>Molico Iogurte Morango 140g</v>
      </c>
      <c r="DG19" s="104"/>
      <c r="DH19" s="60">
        <f t="shared" si="60"/>
        <v>8.44</v>
      </c>
      <c r="DI19" s="59">
        <f t="shared" si="61"/>
        <v>0</v>
      </c>
      <c r="DJ19" s="106">
        <f>(A!C20-NF!DH19)*NF!DG19</f>
        <v>0</v>
      </c>
      <c r="DK19" s="104"/>
      <c r="DL19" s="60">
        <f t="shared" si="62"/>
        <v>8.44</v>
      </c>
      <c r="DM19" s="59">
        <f t="shared" si="63"/>
        <v>0</v>
      </c>
      <c r="DN19" s="59">
        <f>(A!C20-NF!DL19)*NF!DK19</f>
        <v>0</v>
      </c>
      <c r="DO19" s="59" t="str">
        <f t="shared" si="64"/>
        <v>Molico Iogurte Morango 140g</v>
      </c>
      <c r="DP19" s="104"/>
      <c r="DQ19" s="60">
        <f t="shared" si="65"/>
        <v>8.44</v>
      </c>
      <c r="DR19" s="59">
        <f t="shared" si="66"/>
        <v>0</v>
      </c>
      <c r="DS19" s="106">
        <f>(A!C20-NF!DQ19)*NF!DP19</f>
        <v>0</v>
      </c>
      <c r="DT19" s="104"/>
      <c r="DU19" s="60">
        <f t="shared" si="67"/>
        <v>8.44</v>
      </c>
      <c r="DV19" s="59">
        <f t="shared" si="68"/>
        <v>0</v>
      </c>
      <c r="DW19" s="59">
        <f>(A!C20-NF!DU19)*NF!DT19</f>
        <v>0</v>
      </c>
      <c r="DX19" s="59" t="str">
        <f t="shared" si="69"/>
        <v>Molico Iogurte Morango 140g</v>
      </c>
      <c r="DY19" s="104"/>
      <c r="DZ19" s="60">
        <f t="shared" si="70"/>
        <v>8.44</v>
      </c>
      <c r="EA19" s="59">
        <f t="shared" si="71"/>
        <v>0</v>
      </c>
      <c r="EB19" s="106">
        <f>(A!C20-NF!DZ19)*NF!DY19</f>
        <v>0</v>
      </c>
      <c r="EC19" s="104"/>
      <c r="ED19" s="60">
        <f t="shared" si="72"/>
        <v>8.44</v>
      </c>
      <c r="EE19" s="59">
        <f t="shared" si="73"/>
        <v>0</v>
      </c>
      <c r="EF19" s="59">
        <f>(A!C20-NF!ED19)*NF!EC19</f>
        <v>0</v>
      </c>
      <c r="EG19" s="59" t="str">
        <f t="shared" si="74"/>
        <v>Molico Iogurte Morango 140g</v>
      </c>
      <c r="EH19" s="104"/>
      <c r="EI19" s="60">
        <f t="shared" si="75"/>
        <v>8.44</v>
      </c>
      <c r="EJ19" s="59">
        <f t="shared" si="76"/>
        <v>0</v>
      </c>
      <c r="EK19" s="106">
        <f>(A!C20-NF!EI19)*NF!EH19</f>
        <v>0</v>
      </c>
      <c r="EL19" s="104"/>
      <c r="EM19" s="60">
        <f t="shared" si="77"/>
        <v>8.44</v>
      </c>
      <c r="EN19" s="59">
        <f t="shared" si="78"/>
        <v>0</v>
      </c>
      <c r="EO19" s="106">
        <f>(A!C20-NF!EM19)*NF!EL19</f>
        <v>0</v>
      </c>
      <c r="EP19" s="59" t="str">
        <f t="shared" si="79"/>
        <v>Molico Iogurte Morango 140g</v>
      </c>
      <c r="EQ19" s="104"/>
      <c r="ER19" s="60">
        <f t="shared" si="80"/>
        <v>8.44</v>
      </c>
      <c r="ES19" s="59">
        <f t="shared" si="81"/>
        <v>0</v>
      </c>
      <c r="ET19" s="106">
        <f>(A!C20-NF!ER19)*NF!EQ19</f>
        <v>0</v>
      </c>
      <c r="EU19" s="104"/>
      <c r="EV19" s="60">
        <f t="shared" si="82"/>
        <v>8.44</v>
      </c>
      <c r="EW19" s="59">
        <f t="shared" si="83"/>
        <v>0</v>
      </c>
      <c r="EX19" s="106">
        <f>(A!C20-NF!EV19)*NF!EU19</f>
        <v>0</v>
      </c>
      <c r="EY19" s="59" t="str">
        <f t="shared" si="84"/>
        <v>Molico Iogurte Morango 140g</v>
      </c>
      <c r="EZ19" s="104"/>
      <c r="FA19" s="60">
        <f t="shared" si="85"/>
        <v>8.44</v>
      </c>
      <c r="FB19" s="59">
        <f t="shared" si="86"/>
        <v>0</v>
      </c>
      <c r="FC19" s="106">
        <f>(A!C20-NF!FA19)*NF!EZ19</f>
        <v>0</v>
      </c>
      <c r="FD19" s="104"/>
      <c r="FE19" s="60">
        <f t="shared" si="87"/>
        <v>8.44</v>
      </c>
      <c r="FF19" s="59">
        <f t="shared" si="88"/>
        <v>0</v>
      </c>
      <c r="FG19" s="106">
        <f>(A!C20-NF!FE19)*NF!FD19</f>
        <v>0</v>
      </c>
      <c r="FH19" s="59" t="str">
        <f t="shared" si="89"/>
        <v>Molico Iogurte Morango 140g</v>
      </c>
      <c r="FI19" s="104"/>
      <c r="FJ19" s="60">
        <f t="shared" si="90"/>
        <v>8.44</v>
      </c>
      <c r="FK19" s="59">
        <f t="shared" si="91"/>
        <v>0</v>
      </c>
      <c r="FL19" s="106">
        <f>(A!C20-NF!FJ19)*NF!FI19</f>
        <v>0</v>
      </c>
      <c r="FM19" s="104"/>
      <c r="FN19" s="60">
        <f t="shared" si="92"/>
        <v>8.44</v>
      </c>
      <c r="FO19" s="59">
        <f t="shared" si="93"/>
        <v>0</v>
      </c>
      <c r="FP19" s="106">
        <f>(A!C20-NF!FN19)*NF!FM19</f>
        <v>0</v>
      </c>
      <c r="FQ19" s="59" t="str">
        <f t="shared" si="94"/>
        <v>Molico Iogurte Morango 140g</v>
      </c>
      <c r="FR19" s="104"/>
      <c r="FS19" s="60">
        <f t="shared" si="95"/>
        <v>8.44</v>
      </c>
      <c r="FT19" s="106">
        <f t="shared" si="96"/>
        <v>0</v>
      </c>
      <c r="FU19" s="106">
        <f>(A!C20-NF!FS19)*NF!FR19</f>
        <v>0</v>
      </c>
      <c r="FV19" s="104"/>
      <c r="FW19" s="60">
        <f t="shared" si="97"/>
        <v>8.44</v>
      </c>
      <c r="FX19" s="59">
        <f t="shared" si="98"/>
        <v>0</v>
      </c>
      <c r="FY19" s="106">
        <f>(A!C20-NF!FW19)*NF!FV19</f>
        <v>0</v>
      </c>
      <c r="FZ19" s="59" t="str">
        <f t="shared" si="99"/>
        <v>Molico Iogurte Morango 140g</v>
      </c>
      <c r="GA19" s="104"/>
      <c r="GB19" s="60">
        <f t="shared" si="100"/>
        <v>8.44</v>
      </c>
      <c r="GC19" s="59">
        <f t="shared" si="101"/>
        <v>0</v>
      </c>
      <c r="GD19" s="106">
        <f>(A!C20-NF!GB19)*NF!GA19</f>
        <v>0</v>
      </c>
      <c r="GE19" s="104"/>
      <c r="GF19" s="60">
        <f t="shared" si="102"/>
        <v>8.44</v>
      </c>
      <c r="GG19" s="59">
        <f t="shared" si="103"/>
        <v>0</v>
      </c>
      <c r="GH19" s="106">
        <f>(A!C20-NF!GF19)*NF!GE19</f>
        <v>0</v>
      </c>
      <c r="GI19" s="59" t="str">
        <f t="shared" si="104"/>
        <v>Molico Iogurte Morango 140g</v>
      </c>
      <c r="GJ19" s="104"/>
      <c r="GK19" s="60">
        <f t="shared" si="105"/>
        <v>8.44</v>
      </c>
      <c r="GL19" s="59">
        <f t="shared" si="106"/>
        <v>0</v>
      </c>
      <c r="GM19" s="106">
        <f>(A!C20-NF!GK19)*NF!GJ19</f>
        <v>0</v>
      </c>
      <c r="GN19" s="104"/>
      <c r="GO19" s="60">
        <f t="shared" si="107"/>
        <v>8.44</v>
      </c>
      <c r="GP19" s="59">
        <f t="shared" si="108"/>
        <v>0</v>
      </c>
      <c r="GQ19" s="106">
        <f>(A!C20-NF!GO19)*NF!GN19</f>
        <v>0</v>
      </c>
      <c r="GR19" s="59" t="str">
        <f t="shared" si="109"/>
        <v>Molico Iogurte Morango 140g</v>
      </c>
      <c r="GS19" s="104"/>
      <c r="GT19" s="60">
        <f t="shared" si="110"/>
        <v>8.44</v>
      </c>
      <c r="GU19" s="59">
        <f t="shared" si="111"/>
        <v>0</v>
      </c>
      <c r="GV19" s="106">
        <f>(A!C20-NF!GT19)*NF!GS19</f>
        <v>0</v>
      </c>
      <c r="GW19" s="104"/>
      <c r="GX19" s="60">
        <f t="shared" si="112"/>
        <v>8.44</v>
      </c>
      <c r="GY19" s="59">
        <f t="shared" si="113"/>
        <v>0</v>
      </c>
      <c r="GZ19" s="106">
        <f>(A!C20-NF!GX19)*NF!GW19</f>
        <v>0</v>
      </c>
      <c r="HA19" s="59" t="str">
        <f t="shared" si="114"/>
        <v>Molico Iogurte Morango 140g</v>
      </c>
      <c r="HB19" s="104"/>
      <c r="HC19" s="60">
        <f t="shared" si="115"/>
        <v>8.44</v>
      </c>
      <c r="HD19" s="59">
        <f t="shared" si="116"/>
        <v>0</v>
      </c>
      <c r="HE19" s="106">
        <f>(A!C20-NF!HC19)*NF!HB19</f>
        <v>0</v>
      </c>
      <c r="HF19" s="104"/>
      <c r="HG19" s="60">
        <f t="shared" si="117"/>
        <v>8.44</v>
      </c>
      <c r="HH19" s="59">
        <f t="shared" si="118"/>
        <v>0</v>
      </c>
      <c r="HI19" s="106">
        <f>(A!C20-NF!HG19)*NF!HF19</f>
        <v>0</v>
      </c>
      <c r="HJ19" s="59" t="str">
        <f t="shared" si="119"/>
        <v>Molico Iogurte Morango 140g</v>
      </c>
      <c r="HK19" s="104"/>
      <c r="HL19" s="60">
        <f t="shared" si="120"/>
        <v>8.44</v>
      </c>
      <c r="HM19" s="59">
        <f t="shared" si="121"/>
        <v>0</v>
      </c>
      <c r="HN19" s="106">
        <f>(A!C20-NF!HL19)*NF!HK19</f>
        <v>0</v>
      </c>
      <c r="HO19" s="104"/>
      <c r="HP19" s="60">
        <f t="shared" si="122"/>
        <v>8.44</v>
      </c>
      <c r="HQ19" s="59">
        <f t="shared" si="123"/>
        <v>0</v>
      </c>
      <c r="HR19" s="106">
        <f>(A!C20-NF!HP19)*NF!HO19</f>
        <v>0</v>
      </c>
      <c r="HS19" s="59" t="str">
        <f t="shared" si="124"/>
        <v>Molico Iogurte Morango 140g</v>
      </c>
      <c r="HT19" s="104"/>
      <c r="HU19" s="60">
        <f t="shared" si="125"/>
        <v>8.44</v>
      </c>
      <c r="HV19" s="59">
        <f t="shared" si="126"/>
        <v>0</v>
      </c>
      <c r="HW19" s="106">
        <f>(A!C20-NF!HU19)*NF!HT19</f>
        <v>0</v>
      </c>
      <c r="HX19" s="104"/>
      <c r="HY19" s="60">
        <f t="shared" si="127"/>
        <v>8.44</v>
      </c>
      <c r="HZ19" s="59">
        <f t="shared" si="128"/>
        <v>0</v>
      </c>
      <c r="IA19" s="106">
        <f>(A!C20-NF!HY19)*NF!HX19</f>
        <v>0</v>
      </c>
      <c r="IB19" s="59" t="str">
        <f t="shared" si="129"/>
        <v>Molico Iogurte Morango 140g</v>
      </c>
      <c r="IC19" s="104"/>
      <c r="ID19" s="60">
        <f t="shared" si="130"/>
        <v>8.44</v>
      </c>
      <c r="IE19" s="59">
        <f t="shared" si="131"/>
        <v>0</v>
      </c>
      <c r="IF19" s="106">
        <f>(A!C20-NF!ID19)*NF!IC19</f>
        <v>0</v>
      </c>
      <c r="IG19" s="59" t="str">
        <f t="shared" si="132"/>
        <v>Molico Iogurte Morango 140g</v>
      </c>
      <c r="IH19" s="104"/>
      <c r="II19" s="60">
        <f t="shared" si="133"/>
        <v>8.44</v>
      </c>
      <c r="IJ19" s="59">
        <f t="shared" si="134"/>
        <v>0</v>
      </c>
      <c r="IK19" s="106">
        <f>(A!C20-NF!II19)*NF!IH19</f>
        <v>0</v>
      </c>
      <c r="IL19" s="59" t="str">
        <f t="shared" si="135"/>
        <v>Molico Iogurte Morango 140g</v>
      </c>
      <c r="IM19" s="59"/>
      <c r="IN19" s="59">
        <f t="shared" si="136"/>
        <v>8.44</v>
      </c>
      <c r="IO19" s="59">
        <f t="shared" si="137"/>
        <v>0</v>
      </c>
      <c r="IP19" s="106">
        <f>(A!C20-NF!IN19)*NF!IM19</f>
        <v>0</v>
      </c>
      <c r="IQ19" s="59">
        <f t="shared" si="138"/>
        <v>0</v>
      </c>
      <c r="IR19" s="101">
        <f t="shared" si="139"/>
        <v>0</v>
      </c>
      <c r="IS19" s="103" t="e">
        <f t="shared" si="140"/>
        <v>#DIV/0!</v>
      </c>
      <c r="IT19" s="96"/>
      <c r="IU19" s="96"/>
      <c r="IV19" s="96"/>
    </row>
    <row r="20" spans="1:256" x14ac:dyDescent="0.2">
      <c r="A20" s="136" t="str">
        <f>A!B21</f>
        <v>Nestlé Grego Light Maracujá 360g</v>
      </c>
      <c r="B20" s="136">
        <f>A!C21</f>
        <v>6.66</v>
      </c>
      <c r="C20" s="109"/>
      <c r="D20" s="108">
        <f t="shared" si="0"/>
        <v>6.66</v>
      </c>
      <c r="E20" s="97">
        <f t="shared" si="1"/>
        <v>0</v>
      </c>
      <c r="F20" s="95">
        <f>(A!C21-NF!D20)*NF!C20</f>
        <v>0</v>
      </c>
      <c r="G20" s="109"/>
      <c r="H20" s="108">
        <f t="shared" si="2"/>
        <v>6.66</v>
      </c>
      <c r="I20" s="61">
        <f t="shared" si="3"/>
        <v>0</v>
      </c>
      <c r="J20" s="61">
        <f>(A!C21-NF!H20)*NF!G20</f>
        <v>0</v>
      </c>
      <c r="K20" s="61" t="str">
        <f t="shared" si="4"/>
        <v>Nestlé Grego Light Maracujá 360g</v>
      </c>
      <c r="L20" s="109"/>
      <c r="M20" s="62">
        <f t="shared" si="5"/>
        <v>6.66</v>
      </c>
      <c r="N20" s="97">
        <f t="shared" si="6"/>
        <v>0</v>
      </c>
      <c r="O20" s="95">
        <f>(A!C21-NF!M20)*NF!L20</f>
        <v>0</v>
      </c>
      <c r="P20" s="109"/>
      <c r="Q20" s="108">
        <f t="shared" si="7"/>
        <v>6.66</v>
      </c>
      <c r="R20" s="61">
        <f t="shared" si="8"/>
        <v>0</v>
      </c>
      <c r="S20" s="97">
        <f>(A!C21-NF!Q20)*NF!P20</f>
        <v>0</v>
      </c>
      <c r="T20" s="97" t="str">
        <f t="shared" si="9"/>
        <v>Nestlé Grego Light Maracujá 360g</v>
      </c>
      <c r="U20" s="109"/>
      <c r="V20" s="108">
        <f t="shared" si="10"/>
        <v>6.66</v>
      </c>
      <c r="W20" s="61">
        <f t="shared" si="11"/>
        <v>0</v>
      </c>
      <c r="X20" s="161">
        <f>(A!C21-NF!V20)*NF!U20</f>
        <v>0</v>
      </c>
      <c r="Y20" s="109"/>
      <c r="Z20" s="62">
        <f t="shared" si="12"/>
        <v>6.66</v>
      </c>
      <c r="AA20" s="61">
        <f t="shared" si="13"/>
        <v>0</v>
      </c>
      <c r="AB20" s="61">
        <f>(A!C21-NF!Z20)*NF!Y20</f>
        <v>0</v>
      </c>
      <c r="AC20" s="61" t="str">
        <f t="shared" si="14"/>
        <v>Nestlé Grego Light Maracujá 360g</v>
      </c>
      <c r="AD20" s="109"/>
      <c r="AE20" s="62">
        <f t="shared" si="15"/>
        <v>6.66</v>
      </c>
      <c r="AF20" s="61">
        <f t="shared" si="16"/>
        <v>0</v>
      </c>
      <c r="AG20" s="161">
        <f>(A!C21-NF!AE20)*NF!AD20</f>
        <v>0</v>
      </c>
      <c r="AH20" s="109"/>
      <c r="AI20" s="62">
        <f t="shared" si="17"/>
        <v>6.66</v>
      </c>
      <c r="AJ20" s="61">
        <f t="shared" si="18"/>
        <v>0</v>
      </c>
      <c r="AK20" s="61">
        <f>(A!C21-NF!AI20)*NF!AH20</f>
        <v>0</v>
      </c>
      <c r="AL20" s="61" t="str">
        <f t="shared" si="19"/>
        <v>Nestlé Grego Light Maracujá 360g</v>
      </c>
      <c r="AM20" s="109"/>
      <c r="AN20" s="62">
        <f t="shared" si="20"/>
        <v>6.66</v>
      </c>
      <c r="AO20" s="61">
        <f t="shared" si="21"/>
        <v>0</v>
      </c>
      <c r="AP20" s="161">
        <f>(A!C21-NF!AN20)*NF!AM20</f>
        <v>0</v>
      </c>
      <c r="AQ20" s="109"/>
      <c r="AR20" s="62">
        <f t="shared" si="22"/>
        <v>6.66</v>
      </c>
      <c r="AS20" s="61">
        <f t="shared" si="23"/>
        <v>0</v>
      </c>
      <c r="AT20" s="61">
        <f>(A!C21-NF!AR20)*NF!AQ20</f>
        <v>0</v>
      </c>
      <c r="AU20" s="61" t="str">
        <f t="shared" si="24"/>
        <v>Nestlé Grego Light Maracujá 360g</v>
      </c>
      <c r="AV20" s="109"/>
      <c r="AW20" s="62">
        <f t="shared" si="25"/>
        <v>6.66</v>
      </c>
      <c r="AX20" s="61">
        <f t="shared" si="26"/>
        <v>0</v>
      </c>
      <c r="AY20" s="161">
        <f>(A!C21-NF!AW20)*NF!AV20</f>
        <v>0</v>
      </c>
      <c r="AZ20" s="109"/>
      <c r="BA20" s="62">
        <f t="shared" si="27"/>
        <v>6.66</v>
      </c>
      <c r="BB20" s="61">
        <f t="shared" si="28"/>
        <v>0</v>
      </c>
      <c r="BC20" s="61">
        <f>(A!C21-NF!BA20)*NF!AZ20</f>
        <v>0</v>
      </c>
      <c r="BD20" s="61" t="str">
        <f t="shared" si="29"/>
        <v>Nestlé Grego Light Maracujá 360g</v>
      </c>
      <c r="BE20" s="109"/>
      <c r="BF20" s="62">
        <f t="shared" si="30"/>
        <v>6.66</v>
      </c>
      <c r="BG20" s="61">
        <f t="shared" si="31"/>
        <v>0</v>
      </c>
      <c r="BH20" s="161">
        <f>(A!C21-NF!BF20)*NF!BE20</f>
        <v>0</v>
      </c>
      <c r="BI20" s="109"/>
      <c r="BJ20" s="62">
        <f t="shared" si="32"/>
        <v>6.66</v>
      </c>
      <c r="BK20" s="61">
        <f t="shared" si="33"/>
        <v>0</v>
      </c>
      <c r="BL20" s="61">
        <f>(A!C21-NF!BJ20)*NF!BI20</f>
        <v>0</v>
      </c>
      <c r="BM20" s="61" t="str">
        <f t="shared" si="34"/>
        <v>Nestlé Grego Light Maracujá 360g</v>
      </c>
      <c r="BN20" s="109"/>
      <c r="BO20" s="62">
        <f t="shared" si="35"/>
        <v>6.66</v>
      </c>
      <c r="BP20" s="61">
        <f t="shared" si="36"/>
        <v>0</v>
      </c>
      <c r="BQ20" s="161">
        <f>(A!C21-NF!BO20)*NF!BN20</f>
        <v>0</v>
      </c>
      <c r="BR20" s="109"/>
      <c r="BS20" s="62">
        <f t="shared" si="37"/>
        <v>6.66</v>
      </c>
      <c r="BT20" s="61">
        <f t="shared" si="38"/>
        <v>0</v>
      </c>
      <c r="BU20" s="61">
        <f>(A!C21-NF!BS20)*NF!BR20</f>
        <v>0</v>
      </c>
      <c r="BV20" s="61" t="str">
        <f t="shared" si="39"/>
        <v>Nestlé Grego Light Maracujá 360g</v>
      </c>
      <c r="BW20" s="109"/>
      <c r="BX20" s="62">
        <f t="shared" si="40"/>
        <v>6.66</v>
      </c>
      <c r="BY20" s="61">
        <f t="shared" si="41"/>
        <v>0</v>
      </c>
      <c r="BZ20" s="161">
        <f>(A!C21-NF!BX20)*NF!BW20</f>
        <v>0</v>
      </c>
      <c r="CA20" s="109"/>
      <c r="CB20" s="62">
        <f t="shared" si="42"/>
        <v>6.66</v>
      </c>
      <c r="CC20" s="61">
        <f t="shared" si="43"/>
        <v>0</v>
      </c>
      <c r="CD20" s="61">
        <f>(A!C21-NF!CB20)*NF!CA20</f>
        <v>0</v>
      </c>
      <c r="CE20" s="61" t="str">
        <f t="shared" si="44"/>
        <v>Nestlé Grego Light Maracujá 360g</v>
      </c>
      <c r="CF20" s="109"/>
      <c r="CG20" s="62">
        <f t="shared" si="45"/>
        <v>6.66</v>
      </c>
      <c r="CH20" s="61">
        <f t="shared" si="46"/>
        <v>0</v>
      </c>
      <c r="CI20" s="161">
        <f>(A!C21-NF!CG20)*NF!CF20</f>
        <v>0</v>
      </c>
      <c r="CJ20" s="109"/>
      <c r="CK20" s="62">
        <f t="shared" si="47"/>
        <v>6.66</v>
      </c>
      <c r="CL20" s="61">
        <f t="shared" si="48"/>
        <v>0</v>
      </c>
      <c r="CM20" s="61">
        <f>(A!C21-NF!CK20)*NF!CJ20</f>
        <v>0</v>
      </c>
      <c r="CN20" s="61" t="str">
        <f t="shared" si="49"/>
        <v>Nestlé Grego Light Maracujá 360g</v>
      </c>
      <c r="CO20" s="109"/>
      <c r="CP20" s="62">
        <f t="shared" si="50"/>
        <v>6.66</v>
      </c>
      <c r="CQ20" s="61">
        <f t="shared" si="51"/>
        <v>0</v>
      </c>
      <c r="CR20" s="161">
        <f>(A!C21-NF!CP20)*NF!CO20</f>
        <v>0</v>
      </c>
      <c r="CS20" s="109"/>
      <c r="CT20" s="62">
        <f t="shared" si="52"/>
        <v>6.66</v>
      </c>
      <c r="CU20" s="61">
        <f t="shared" si="53"/>
        <v>0</v>
      </c>
      <c r="CV20" s="61">
        <f>(A!C21-NF!CT20)*NF!CS20</f>
        <v>0</v>
      </c>
      <c r="CW20" s="61" t="str">
        <f t="shared" si="54"/>
        <v>Nestlé Grego Light Maracujá 360g</v>
      </c>
      <c r="CX20" s="109"/>
      <c r="CY20" s="62">
        <f t="shared" si="55"/>
        <v>6.66</v>
      </c>
      <c r="CZ20" s="61">
        <f t="shared" si="56"/>
        <v>0</v>
      </c>
      <c r="DA20" s="161">
        <f>(A!C21-NF!CY20)*NF!CX20</f>
        <v>0</v>
      </c>
      <c r="DB20" s="109"/>
      <c r="DC20" s="62">
        <f t="shared" si="57"/>
        <v>6.66</v>
      </c>
      <c r="DD20" s="61">
        <f t="shared" si="58"/>
        <v>0</v>
      </c>
      <c r="DE20" s="61">
        <f>(A!C21-NF!DC20)*NF!DB20</f>
        <v>0</v>
      </c>
      <c r="DF20" s="61" t="str">
        <f t="shared" si="59"/>
        <v>Nestlé Grego Light Maracujá 360g</v>
      </c>
      <c r="DG20" s="109"/>
      <c r="DH20" s="62">
        <f t="shared" si="60"/>
        <v>6.66</v>
      </c>
      <c r="DI20" s="61">
        <f t="shared" si="61"/>
        <v>0</v>
      </c>
      <c r="DJ20" s="161">
        <f>(A!C21-NF!DH20)*NF!DG20</f>
        <v>0</v>
      </c>
      <c r="DK20" s="109"/>
      <c r="DL20" s="62">
        <f t="shared" si="62"/>
        <v>6.66</v>
      </c>
      <c r="DM20" s="61">
        <f t="shared" si="63"/>
        <v>0</v>
      </c>
      <c r="DN20" s="61">
        <f>(A!C21-NF!DL20)*NF!DK20</f>
        <v>0</v>
      </c>
      <c r="DO20" s="61" t="str">
        <f t="shared" si="64"/>
        <v>Nestlé Grego Light Maracujá 360g</v>
      </c>
      <c r="DP20" s="109"/>
      <c r="DQ20" s="62">
        <f t="shared" si="65"/>
        <v>6.66</v>
      </c>
      <c r="DR20" s="61">
        <f t="shared" si="66"/>
        <v>0</v>
      </c>
      <c r="DS20" s="161">
        <f>(A!C21-NF!DQ20)*NF!DP20</f>
        <v>0</v>
      </c>
      <c r="DT20" s="109"/>
      <c r="DU20" s="62">
        <f t="shared" si="67"/>
        <v>6.66</v>
      </c>
      <c r="DV20" s="61">
        <f t="shared" si="68"/>
        <v>0</v>
      </c>
      <c r="DW20" s="61">
        <f>(A!C21-NF!DU20)*NF!DT20</f>
        <v>0</v>
      </c>
      <c r="DX20" s="61" t="str">
        <f t="shared" si="69"/>
        <v>Nestlé Grego Light Maracujá 360g</v>
      </c>
      <c r="DY20" s="109"/>
      <c r="DZ20" s="62">
        <f t="shared" si="70"/>
        <v>6.66</v>
      </c>
      <c r="EA20" s="61">
        <f t="shared" si="71"/>
        <v>0</v>
      </c>
      <c r="EB20" s="161">
        <f>(A!C21-NF!DZ20)*NF!DY20</f>
        <v>0</v>
      </c>
      <c r="EC20" s="109"/>
      <c r="ED20" s="62">
        <f t="shared" si="72"/>
        <v>6.66</v>
      </c>
      <c r="EE20" s="61">
        <f t="shared" si="73"/>
        <v>0</v>
      </c>
      <c r="EF20" s="61">
        <f>(A!C21-NF!ED20)*NF!EC20</f>
        <v>0</v>
      </c>
      <c r="EG20" s="61" t="str">
        <f t="shared" si="74"/>
        <v>Nestlé Grego Light Maracujá 360g</v>
      </c>
      <c r="EH20" s="109"/>
      <c r="EI20" s="62">
        <f t="shared" si="75"/>
        <v>6.66</v>
      </c>
      <c r="EJ20" s="61">
        <f t="shared" si="76"/>
        <v>0</v>
      </c>
      <c r="EK20" s="161">
        <f>(A!C21-NF!EI20)*NF!EH20</f>
        <v>0</v>
      </c>
      <c r="EL20" s="109"/>
      <c r="EM20" s="62">
        <f t="shared" si="77"/>
        <v>6.66</v>
      </c>
      <c r="EN20" s="61">
        <f t="shared" si="78"/>
        <v>0</v>
      </c>
      <c r="EO20" s="161">
        <f>(A!C21-NF!EM20)*NF!EL20</f>
        <v>0</v>
      </c>
      <c r="EP20" s="61" t="str">
        <f t="shared" si="79"/>
        <v>Nestlé Grego Light Maracujá 360g</v>
      </c>
      <c r="EQ20" s="109"/>
      <c r="ER20" s="62">
        <f t="shared" si="80"/>
        <v>6.66</v>
      </c>
      <c r="ES20" s="61">
        <f t="shared" si="81"/>
        <v>0</v>
      </c>
      <c r="ET20" s="161">
        <f>(A!C21-NF!ER20)*NF!EQ20</f>
        <v>0</v>
      </c>
      <c r="EU20" s="109"/>
      <c r="EV20" s="62">
        <f t="shared" si="82"/>
        <v>6.66</v>
      </c>
      <c r="EW20" s="61">
        <f t="shared" si="83"/>
        <v>0</v>
      </c>
      <c r="EX20" s="161">
        <f>(A!C21-NF!EV20)*NF!EU20</f>
        <v>0</v>
      </c>
      <c r="EY20" s="61" t="str">
        <f t="shared" si="84"/>
        <v>Nestlé Grego Light Maracujá 360g</v>
      </c>
      <c r="EZ20" s="109"/>
      <c r="FA20" s="62">
        <f t="shared" si="85"/>
        <v>6.66</v>
      </c>
      <c r="FB20" s="61">
        <f t="shared" si="86"/>
        <v>0</v>
      </c>
      <c r="FC20" s="161">
        <f>(A!C21-NF!FA20)*NF!EZ20</f>
        <v>0</v>
      </c>
      <c r="FD20" s="109"/>
      <c r="FE20" s="62">
        <f t="shared" si="87"/>
        <v>6.66</v>
      </c>
      <c r="FF20" s="61">
        <f t="shared" si="88"/>
        <v>0</v>
      </c>
      <c r="FG20" s="161">
        <f>(A!C21-NF!FE20)*NF!FD20</f>
        <v>0</v>
      </c>
      <c r="FH20" s="61" t="str">
        <f t="shared" si="89"/>
        <v>Nestlé Grego Light Maracujá 360g</v>
      </c>
      <c r="FI20" s="109"/>
      <c r="FJ20" s="62">
        <f t="shared" si="90"/>
        <v>6.66</v>
      </c>
      <c r="FK20" s="61">
        <f t="shared" si="91"/>
        <v>0</v>
      </c>
      <c r="FL20" s="161">
        <f>(A!C21-NF!FJ20)*NF!FI20</f>
        <v>0</v>
      </c>
      <c r="FM20" s="109"/>
      <c r="FN20" s="62">
        <f t="shared" si="92"/>
        <v>6.66</v>
      </c>
      <c r="FO20" s="61">
        <f t="shared" si="93"/>
        <v>0</v>
      </c>
      <c r="FP20" s="161">
        <f>(A!C21-NF!FN20)*NF!FM20</f>
        <v>0</v>
      </c>
      <c r="FQ20" s="61" t="str">
        <f t="shared" si="94"/>
        <v>Nestlé Grego Light Maracujá 360g</v>
      </c>
      <c r="FR20" s="109"/>
      <c r="FS20" s="62">
        <f t="shared" si="95"/>
        <v>6.66</v>
      </c>
      <c r="FT20" s="161">
        <f t="shared" si="96"/>
        <v>0</v>
      </c>
      <c r="FU20" s="161">
        <f>(A!C21-NF!FS20)*NF!FR20</f>
        <v>0</v>
      </c>
      <c r="FV20" s="109"/>
      <c r="FW20" s="62">
        <f t="shared" si="97"/>
        <v>6.66</v>
      </c>
      <c r="FX20" s="61">
        <f t="shared" si="98"/>
        <v>0</v>
      </c>
      <c r="FY20" s="161">
        <f>(A!C21-NF!FW20)*NF!FV20</f>
        <v>0</v>
      </c>
      <c r="FZ20" s="61" t="str">
        <f t="shared" si="99"/>
        <v>Nestlé Grego Light Maracujá 360g</v>
      </c>
      <c r="GA20" s="109"/>
      <c r="GB20" s="62">
        <f t="shared" si="100"/>
        <v>6.66</v>
      </c>
      <c r="GC20" s="61">
        <f t="shared" si="101"/>
        <v>0</v>
      </c>
      <c r="GD20" s="161">
        <f>(A!C21-NF!GB20)*NF!GA20</f>
        <v>0</v>
      </c>
      <c r="GE20" s="109"/>
      <c r="GF20" s="62">
        <f t="shared" si="102"/>
        <v>6.66</v>
      </c>
      <c r="GG20" s="61">
        <f t="shared" si="103"/>
        <v>0</v>
      </c>
      <c r="GH20" s="161">
        <f>(A!C21-NF!GF20)*NF!GE20</f>
        <v>0</v>
      </c>
      <c r="GI20" s="61" t="str">
        <f t="shared" si="104"/>
        <v>Nestlé Grego Light Maracujá 360g</v>
      </c>
      <c r="GJ20" s="109"/>
      <c r="GK20" s="62">
        <f t="shared" si="105"/>
        <v>6.66</v>
      </c>
      <c r="GL20" s="61">
        <f t="shared" si="106"/>
        <v>0</v>
      </c>
      <c r="GM20" s="161">
        <f>(A!C21-NF!GK20)*NF!GJ20</f>
        <v>0</v>
      </c>
      <c r="GN20" s="109"/>
      <c r="GO20" s="62">
        <f t="shared" si="107"/>
        <v>6.66</v>
      </c>
      <c r="GP20" s="61">
        <f t="shared" si="108"/>
        <v>0</v>
      </c>
      <c r="GQ20" s="161">
        <f>(A!C21-NF!GO20)*NF!GN20</f>
        <v>0</v>
      </c>
      <c r="GR20" s="61" t="str">
        <f t="shared" si="109"/>
        <v>Nestlé Grego Light Maracujá 360g</v>
      </c>
      <c r="GS20" s="109"/>
      <c r="GT20" s="62">
        <f t="shared" si="110"/>
        <v>6.66</v>
      </c>
      <c r="GU20" s="61">
        <f t="shared" si="111"/>
        <v>0</v>
      </c>
      <c r="GV20" s="161">
        <f>(A!C21-NF!GT20)*NF!GS20</f>
        <v>0</v>
      </c>
      <c r="GW20" s="109"/>
      <c r="GX20" s="62">
        <f t="shared" si="112"/>
        <v>6.66</v>
      </c>
      <c r="GY20" s="61">
        <f t="shared" si="113"/>
        <v>0</v>
      </c>
      <c r="GZ20" s="161">
        <f>(A!C21-NF!GX20)*NF!GW20</f>
        <v>0</v>
      </c>
      <c r="HA20" s="61" t="str">
        <f t="shared" si="114"/>
        <v>Nestlé Grego Light Maracujá 360g</v>
      </c>
      <c r="HB20" s="109"/>
      <c r="HC20" s="62">
        <f t="shared" si="115"/>
        <v>6.66</v>
      </c>
      <c r="HD20" s="61">
        <f t="shared" si="116"/>
        <v>0</v>
      </c>
      <c r="HE20" s="161">
        <f>(A!C21-NF!HC20)*NF!HB20</f>
        <v>0</v>
      </c>
      <c r="HF20" s="109"/>
      <c r="HG20" s="62">
        <f t="shared" si="117"/>
        <v>6.66</v>
      </c>
      <c r="HH20" s="61">
        <f t="shared" si="118"/>
        <v>0</v>
      </c>
      <c r="HI20" s="161">
        <f>(A!C21-NF!HG20)*NF!HF20</f>
        <v>0</v>
      </c>
      <c r="HJ20" s="61" t="str">
        <f t="shared" si="119"/>
        <v>Nestlé Grego Light Maracujá 360g</v>
      </c>
      <c r="HK20" s="109"/>
      <c r="HL20" s="62">
        <f t="shared" si="120"/>
        <v>6.66</v>
      </c>
      <c r="HM20" s="61">
        <f t="shared" si="121"/>
        <v>0</v>
      </c>
      <c r="HN20" s="161">
        <f>(A!C21-NF!HL20)*NF!HK20</f>
        <v>0</v>
      </c>
      <c r="HO20" s="109"/>
      <c r="HP20" s="62">
        <f t="shared" si="122"/>
        <v>6.66</v>
      </c>
      <c r="HQ20" s="61">
        <f t="shared" si="123"/>
        <v>0</v>
      </c>
      <c r="HR20" s="161">
        <f>(A!C21-NF!HP20)*NF!HO20</f>
        <v>0</v>
      </c>
      <c r="HS20" s="61" t="str">
        <f t="shared" si="124"/>
        <v>Nestlé Grego Light Maracujá 360g</v>
      </c>
      <c r="HT20" s="109"/>
      <c r="HU20" s="62">
        <f t="shared" si="125"/>
        <v>6.66</v>
      </c>
      <c r="HV20" s="61">
        <f t="shared" si="126"/>
        <v>0</v>
      </c>
      <c r="HW20" s="161">
        <f>(A!C21-NF!HU20)*NF!HT20</f>
        <v>0</v>
      </c>
      <c r="HX20" s="109"/>
      <c r="HY20" s="62">
        <f t="shared" si="127"/>
        <v>6.66</v>
      </c>
      <c r="HZ20" s="61">
        <f t="shared" si="128"/>
        <v>0</v>
      </c>
      <c r="IA20" s="161">
        <f>(A!C21-NF!HY20)*NF!HX20</f>
        <v>0</v>
      </c>
      <c r="IB20" s="61" t="str">
        <f t="shared" si="129"/>
        <v>Nestlé Grego Light Maracujá 360g</v>
      </c>
      <c r="IC20" s="109"/>
      <c r="ID20" s="62">
        <f t="shared" si="130"/>
        <v>6.66</v>
      </c>
      <c r="IE20" s="61">
        <f t="shared" si="131"/>
        <v>0</v>
      </c>
      <c r="IF20" s="161">
        <f>(A!C21-NF!ID20)*NF!IC20</f>
        <v>0</v>
      </c>
      <c r="IG20" s="61" t="str">
        <f t="shared" si="132"/>
        <v>Nestlé Grego Light Maracujá 360g</v>
      </c>
      <c r="IH20" s="109"/>
      <c r="II20" s="62">
        <f t="shared" si="133"/>
        <v>6.66</v>
      </c>
      <c r="IJ20" s="61">
        <f t="shared" si="134"/>
        <v>0</v>
      </c>
      <c r="IK20" s="161">
        <f>(A!C21-NF!II20)*NF!IH20</f>
        <v>0</v>
      </c>
      <c r="IL20" s="61" t="str">
        <f t="shared" si="135"/>
        <v>Nestlé Grego Light Maracujá 360g</v>
      </c>
      <c r="IM20" s="61"/>
      <c r="IN20" s="61">
        <f t="shared" si="136"/>
        <v>6.66</v>
      </c>
      <c r="IO20" s="61">
        <f t="shared" si="137"/>
        <v>0</v>
      </c>
      <c r="IP20" s="161">
        <f>(A!C21-NF!IN20)*NF!IM20</f>
        <v>0</v>
      </c>
      <c r="IQ20" s="61">
        <f t="shared" si="138"/>
        <v>0</v>
      </c>
      <c r="IR20" s="107">
        <f t="shared" si="139"/>
        <v>0</v>
      </c>
      <c r="IS20" s="97" t="e">
        <f t="shared" si="140"/>
        <v>#DIV/0!</v>
      </c>
      <c r="IT20" s="162"/>
      <c r="IU20" s="162"/>
      <c r="IV20" s="162"/>
    </row>
    <row r="21" spans="1:256" x14ac:dyDescent="0.2">
      <c r="A21" s="163" t="str">
        <f>A!B22</f>
        <v>Chamyto Tradicional 450g</v>
      </c>
      <c r="B21" s="163">
        <f>A!C22</f>
        <v>4.6100000000000003</v>
      </c>
      <c r="C21" s="104"/>
      <c r="D21" s="102">
        <f t="shared" si="0"/>
        <v>4.6100000000000003</v>
      </c>
      <c r="E21" s="103">
        <f t="shared" si="1"/>
        <v>0</v>
      </c>
      <c r="F21" s="105">
        <f>(A!C22-NF!D21)*NF!C21</f>
        <v>0</v>
      </c>
      <c r="G21" s="104"/>
      <c r="H21" s="102">
        <f t="shared" si="2"/>
        <v>4.6100000000000003</v>
      </c>
      <c r="I21" s="59">
        <f t="shared" si="3"/>
        <v>0</v>
      </c>
      <c r="J21" s="59">
        <f>(A!C22-NF!H21)*NF!G21</f>
        <v>0</v>
      </c>
      <c r="K21" s="59" t="str">
        <f t="shared" si="4"/>
        <v>Chamyto Tradicional 450g</v>
      </c>
      <c r="L21" s="104"/>
      <c r="M21" s="60">
        <f t="shared" si="5"/>
        <v>4.6100000000000003</v>
      </c>
      <c r="N21" s="103">
        <f t="shared" si="6"/>
        <v>0</v>
      </c>
      <c r="O21" s="105">
        <f>(A!C22-NF!M21)*NF!L21</f>
        <v>0</v>
      </c>
      <c r="P21" s="104"/>
      <c r="Q21" s="102">
        <f t="shared" si="7"/>
        <v>4.6100000000000003</v>
      </c>
      <c r="R21" s="59">
        <f t="shared" si="8"/>
        <v>0</v>
      </c>
      <c r="S21" s="103">
        <f>(A!C22-NF!Q21)*NF!P21</f>
        <v>0</v>
      </c>
      <c r="T21" s="103" t="str">
        <f t="shared" si="9"/>
        <v>Chamyto Tradicional 450g</v>
      </c>
      <c r="U21" s="104"/>
      <c r="V21" s="102">
        <f t="shared" si="10"/>
        <v>4.6100000000000003</v>
      </c>
      <c r="W21" s="59">
        <f t="shared" si="11"/>
        <v>0</v>
      </c>
      <c r="X21" s="106">
        <f>(A!C22-NF!V21)*NF!U21</f>
        <v>0</v>
      </c>
      <c r="Y21" s="104"/>
      <c r="Z21" s="60">
        <f t="shared" si="12"/>
        <v>4.6100000000000003</v>
      </c>
      <c r="AA21" s="59">
        <f t="shared" si="13"/>
        <v>0</v>
      </c>
      <c r="AB21" s="59">
        <f>(A!C22-NF!Z21)*NF!Y21</f>
        <v>0</v>
      </c>
      <c r="AC21" s="59" t="str">
        <f t="shared" si="14"/>
        <v>Chamyto Tradicional 450g</v>
      </c>
      <c r="AD21" s="104"/>
      <c r="AE21" s="60">
        <f t="shared" si="15"/>
        <v>4.6100000000000003</v>
      </c>
      <c r="AF21" s="59">
        <f t="shared" si="16"/>
        <v>0</v>
      </c>
      <c r="AG21" s="106">
        <f>(A!C22-NF!AE21)*NF!AD21</f>
        <v>0</v>
      </c>
      <c r="AH21" s="104"/>
      <c r="AI21" s="60">
        <f t="shared" si="17"/>
        <v>4.6100000000000003</v>
      </c>
      <c r="AJ21" s="59">
        <f t="shared" si="18"/>
        <v>0</v>
      </c>
      <c r="AK21" s="59">
        <f>(A!C22-NF!AI21)*NF!AH21</f>
        <v>0</v>
      </c>
      <c r="AL21" s="59" t="str">
        <f t="shared" si="19"/>
        <v>Chamyto Tradicional 450g</v>
      </c>
      <c r="AM21" s="104"/>
      <c r="AN21" s="60">
        <f t="shared" si="20"/>
        <v>4.6100000000000003</v>
      </c>
      <c r="AO21" s="59">
        <f t="shared" si="21"/>
        <v>0</v>
      </c>
      <c r="AP21" s="106">
        <f>(A!C22-NF!AN21)*NF!AM21</f>
        <v>0</v>
      </c>
      <c r="AQ21" s="104"/>
      <c r="AR21" s="60">
        <f t="shared" si="22"/>
        <v>4.6100000000000003</v>
      </c>
      <c r="AS21" s="59">
        <f t="shared" si="23"/>
        <v>0</v>
      </c>
      <c r="AT21" s="59">
        <f>(A!C22-NF!AR21)*NF!AQ21</f>
        <v>0</v>
      </c>
      <c r="AU21" s="59" t="str">
        <f t="shared" si="24"/>
        <v>Chamyto Tradicional 450g</v>
      </c>
      <c r="AV21" s="104"/>
      <c r="AW21" s="60">
        <f t="shared" si="25"/>
        <v>4.6100000000000003</v>
      </c>
      <c r="AX21" s="59">
        <f t="shared" si="26"/>
        <v>0</v>
      </c>
      <c r="AY21" s="106">
        <f>(A!C22-NF!AW21)*NF!AV21</f>
        <v>0</v>
      </c>
      <c r="AZ21" s="104"/>
      <c r="BA21" s="60">
        <f t="shared" si="27"/>
        <v>4.6100000000000003</v>
      </c>
      <c r="BB21" s="59">
        <f t="shared" si="28"/>
        <v>0</v>
      </c>
      <c r="BC21" s="59">
        <f>(A!C22-NF!BA21)*NF!AZ21</f>
        <v>0</v>
      </c>
      <c r="BD21" s="59" t="str">
        <f t="shared" si="29"/>
        <v>Chamyto Tradicional 450g</v>
      </c>
      <c r="BE21" s="104"/>
      <c r="BF21" s="60">
        <f t="shared" si="30"/>
        <v>4.6100000000000003</v>
      </c>
      <c r="BG21" s="59">
        <f t="shared" si="31"/>
        <v>0</v>
      </c>
      <c r="BH21" s="106">
        <f>(A!C22-NF!BF21)*NF!BE21</f>
        <v>0</v>
      </c>
      <c r="BI21" s="104"/>
      <c r="BJ21" s="60">
        <f t="shared" si="32"/>
        <v>4.6100000000000003</v>
      </c>
      <c r="BK21" s="59">
        <f t="shared" si="33"/>
        <v>0</v>
      </c>
      <c r="BL21" s="59">
        <f>(A!C22-NF!BJ21)*NF!BI21</f>
        <v>0</v>
      </c>
      <c r="BM21" s="59" t="str">
        <f t="shared" si="34"/>
        <v>Chamyto Tradicional 450g</v>
      </c>
      <c r="BN21" s="104"/>
      <c r="BO21" s="60">
        <f t="shared" si="35"/>
        <v>4.6100000000000003</v>
      </c>
      <c r="BP21" s="59">
        <f t="shared" si="36"/>
        <v>0</v>
      </c>
      <c r="BQ21" s="106">
        <f>(A!C22-NF!BO21)*NF!BN21</f>
        <v>0</v>
      </c>
      <c r="BR21" s="104"/>
      <c r="BS21" s="60">
        <f t="shared" si="37"/>
        <v>4.6100000000000003</v>
      </c>
      <c r="BT21" s="59">
        <f t="shared" si="38"/>
        <v>0</v>
      </c>
      <c r="BU21" s="59">
        <f>(A!C22-NF!BS21)*NF!BR21</f>
        <v>0</v>
      </c>
      <c r="BV21" s="59" t="str">
        <f t="shared" si="39"/>
        <v>Chamyto Tradicional 450g</v>
      </c>
      <c r="BW21" s="104"/>
      <c r="BX21" s="60">
        <f t="shared" si="40"/>
        <v>4.6100000000000003</v>
      </c>
      <c r="BY21" s="59">
        <f t="shared" si="41"/>
        <v>0</v>
      </c>
      <c r="BZ21" s="106">
        <f>(A!C22-NF!BX21)*NF!BW21</f>
        <v>0</v>
      </c>
      <c r="CA21" s="104"/>
      <c r="CB21" s="60">
        <f t="shared" si="42"/>
        <v>4.6100000000000003</v>
      </c>
      <c r="CC21" s="59">
        <f t="shared" si="43"/>
        <v>0</v>
      </c>
      <c r="CD21" s="59">
        <f>(A!C22-NF!CB21)*NF!CA21</f>
        <v>0</v>
      </c>
      <c r="CE21" s="59" t="str">
        <f t="shared" si="44"/>
        <v>Chamyto Tradicional 450g</v>
      </c>
      <c r="CF21" s="104"/>
      <c r="CG21" s="60">
        <f t="shared" si="45"/>
        <v>4.6100000000000003</v>
      </c>
      <c r="CH21" s="59">
        <f t="shared" si="46"/>
        <v>0</v>
      </c>
      <c r="CI21" s="106">
        <f>(A!C22-NF!CG21)*NF!CF21</f>
        <v>0</v>
      </c>
      <c r="CJ21" s="104"/>
      <c r="CK21" s="60">
        <f t="shared" si="47"/>
        <v>4.6100000000000003</v>
      </c>
      <c r="CL21" s="59">
        <f t="shared" si="48"/>
        <v>0</v>
      </c>
      <c r="CM21" s="59">
        <f>(A!C22-NF!CK21)*NF!CJ21</f>
        <v>0</v>
      </c>
      <c r="CN21" s="59" t="str">
        <f t="shared" si="49"/>
        <v>Chamyto Tradicional 450g</v>
      </c>
      <c r="CO21" s="104"/>
      <c r="CP21" s="60">
        <f t="shared" si="50"/>
        <v>4.6100000000000003</v>
      </c>
      <c r="CQ21" s="59">
        <f t="shared" si="51"/>
        <v>0</v>
      </c>
      <c r="CR21" s="106">
        <f>(A!C22-NF!CP21)*NF!CO21</f>
        <v>0</v>
      </c>
      <c r="CS21" s="104"/>
      <c r="CT21" s="60">
        <f t="shared" si="52"/>
        <v>4.6100000000000003</v>
      </c>
      <c r="CU21" s="59">
        <f t="shared" si="53"/>
        <v>0</v>
      </c>
      <c r="CV21" s="59">
        <f>(A!C22-NF!CT21)*NF!CS21</f>
        <v>0</v>
      </c>
      <c r="CW21" s="59" t="str">
        <f t="shared" si="54"/>
        <v>Chamyto Tradicional 450g</v>
      </c>
      <c r="CX21" s="104"/>
      <c r="CY21" s="60">
        <f t="shared" si="55"/>
        <v>4.6100000000000003</v>
      </c>
      <c r="CZ21" s="59">
        <f t="shared" si="56"/>
        <v>0</v>
      </c>
      <c r="DA21" s="106">
        <f>(A!C22-NF!CY21)*NF!CX21</f>
        <v>0</v>
      </c>
      <c r="DB21" s="104"/>
      <c r="DC21" s="60">
        <f t="shared" si="57"/>
        <v>4.6100000000000003</v>
      </c>
      <c r="DD21" s="59">
        <f t="shared" si="58"/>
        <v>0</v>
      </c>
      <c r="DE21" s="59">
        <f>(A!C22-NF!DC21)*NF!DB21</f>
        <v>0</v>
      </c>
      <c r="DF21" s="59" t="str">
        <f t="shared" si="59"/>
        <v>Chamyto Tradicional 450g</v>
      </c>
      <c r="DG21" s="104"/>
      <c r="DH21" s="60">
        <f t="shared" si="60"/>
        <v>4.6100000000000003</v>
      </c>
      <c r="DI21" s="59">
        <f t="shared" si="61"/>
        <v>0</v>
      </c>
      <c r="DJ21" s="106">
        <f>(A!C22-NF!DH21)*NF!DG21</f>
        <v>0</v>
      </c>
      <c r="DK21" s="104"/>
      <c r="DL21" s="60">
        <f t="shared" si="62"/>
        <v>4.6100000000000003</v>
      </c>
      <c r="DM21" s="59">
        <f t="shared" si="63"/>
        <v>0</v>
      </c>
      <c r="DN21" s="59">
        <f>(A!C22-NF!DL21)*NF!DK21</f>
        <v>0</v>
      </c>
      <c r="DO21" s="59" t="str">
        <f t="shared" si="64"/>
        <v>Chamyto Tradicional 450g</v>
      </c>
      <c r="DP21" s="104"/>
      <c r="DQ21" s="60">
        <f t="shared" si="65"/>
        <v>4.6100000000000003</v>
      </c>
      <c r="DR21" s="59">
        <f t="shared" si="66"/>
        <v>0</v>
      </c>
      <c r="DS21" s="106">
        <f>(A!C22-NF!DQ21)*NF!DP21</f>
        <v>0</v>
      </c>
      <c r="DT21" s="104"/>
      <c r="DU21" s="60">
        <f t="shared" si="67"/>
        <v>4.6100000000000003</v>
      </c>
      <c r="DV21" s="59">
        <f t="shared" si="68"/>
        <v>0</v>
      </c>
      <c r="DW21" s="59">
        <f>(A!C22-NF!DU21)*NF!DT21</f>
        <v>0</v>
      </c>
      <c r="DX21" s="59" t="str">
        <f t="shared" si="69"/>
        <v>Chamyto Tradicional 450g</v>
      </c>
      <c r="DY21" s="104"/>
      <c r="DZ21" s="60">
        <f t="shared" si="70"/>
        <v>4.6100000000000003</v>
      </c>
      <c r="EA21" s="59">
        <f t="shared" si="71"/>
        <v>0</v>
      </c>
      <c r="EB21" s="106">
        <f>(A!C22-NF!DZ21)*NF!DY21</f>
        <v>0</v>
      </c>
      <c r="EC21" s="104"/>
      <c r="ED21" s="60">
        <f t="shared" si="72"/>
        <v>4.6100000000000003</v>
      </c>
      <c r="EE21" s="59">
        <f t="shared" si="73"/>
        <v>0</v>
      </c>
      <c r="EF21" s="59">
        <f>(A!C22-NF!ED21)*NF!EC21</f>
        <v>0</v>
      </c>
      <c r="EG21" s="59" t="str">
        <f t="shared" si="74"/>
        <v>Chamyto Tradicional 450g</v>
      </c>
      <c r="EH21" s="104"/>
      <c r="EI21" s="60">
        <f t="shared" si="75"/>
        <v>4.6100000000000003</v>
      </c>
      <c r="EJ21" s="59">
        <f t="shared" si="76"/>
        <v>0</v>
      </c>
      <c r="EK21" s="106">
        <f>(A!C22-NF!EI21)*NF!EH21</f>
        <v>0</v>
      </c>
      <c r="EL21" s="104"/>
      <c r="EM21" s="60">
        <f t="shared" si="77"/>
        <v>4.6100000000000003</v>
      </c>
      <c r="EN21" s="59">
        <f t="shared" si="78"/>
        <v>0</v>
      </c>
      <c r="EO21" s="106">
        <f>(A!C22-NF!EM21)*NF!EL21</f>
        <v>0</v>
      </c>
      <c r="EP21" s="59" t="str">
        <f t="shared" si="79"/>
        <v>Chamyto Tradicional 450g</v>
      </c>
      <c r="EQ21" s="104"/>
      <c r="ER21" s="60">
        <f t="shared" si="80"/>
        <v>4.6100000000000003</v>
      </c>
      <c r="ES21" s="59">
        <f t="shared" si="81"/>
        <v>0</v>
      </c>
      <c r="ET21" s="106">
        <f>(A!C22-NF!ER21)*NF!EQ21</f>
        <v>0</v>
      </c>
      <c r="EU21" s="104"/>
      <c r="EV21" s="60">
        <f t="shared" si="82"/>
        <v>4.6100000000000003</v>
      </c>
      <c r="EW21" s="59">
        <f t="shared" si="83"/>
        <v>0</v>
      </c>
      <c r="EX21" s="106">
        <f>(A!C22-NF!EV21)*NF!EU21</f>
        <v>0</v>
      </c>
      <c r="EY21" s="59" t="str">
        <f t="shared" si="84"/>
        <v>Chamyto Tradicional 450g</v>
      </c>
      <c r="EZ21" s="104"/>
      <c r="FA21" s="60">
        <f t="shared" si="85"/>
        <v>4.6100000000000003</v>
      </c>
      <c r="FB21" s="59">
        <f t="shared" si="86"/>
        <v>0</v>
      </c>
      <c r="FC21" s="106">
        <f>(A!C22-NF!FA21)*NF!EZ21</f>
        <v>0</v>
      </c>
      <c r="FD21" s="104"/>
      <c r="FE21" s="60">
        <f t="shared" si="87"/>
        <v>4.6100000000000003</v>
      </c>
      <c r="FF21" s="59">
        <f t="shared" si="88"/>
        <v>0</v>
      </c>
      <c r="FG21" s="106">
        <f>(A!C22-NF!FE21)*NF!FD21</f>
        <v>0</v>
      </c>
      <c r="FH21" s="59" t="str">
        <f t="shared" si="89"/>
        <v>Chamyto Tradicional 450g</v>
      </c>
      <c r="FI21" s="104"/>
      <c r="FJ21" s="60">
        <f t="shared" si="90"/>
        <v>4.6100000000000003</v>
      </c>
      <c r="FK21" s="59">
        <f t="shared" si="91"/>
        <v>0</v>
      </c>
      <c r="FL21" s="106">
        <f>(A!C22-NF!FJ21)*NF!FI21</f>
        <v>0</v>
      </c>
      <c r="FM21" s="104"/>
      <c r="FN21" s="60">
        <f t="shared" si="92"/>
        <v>4.6100000000000003</v>
      </c>
      <c r="FO21" s="59">
        <f t="shared" si="93"/>
        <v>0</v>
      </c>
      <c r="FP21" s="106">
        <f>(A!C22-NF!FN21)*NF!FM21</f>
        <v>0</v>
      </c>
      <c r="FQ21" s="59" t="str">
        <f t="shared" si="94"/>
        <v>Chamyto Tradicional 450g</v>
      </c>
      <c r="FR21" s="104"/>
      <c r="FS21" s="60">
        <f t="shared" si="95"/>
        <v>4.6100000000000003</v>
      </c>
      <c r="FT21" s="106">
        <f t="shared" si="96"/>
        <v>0</v>
      </c>
      <c r="FU21" s="106">
        <f>(A!C22-NF!FS21)*NF!FR21</f>
        <v>0</v>
      </c>
      <c r="FV21" s="104"/>
      <c r="FW21" s="60">
        <f t="shared" si="97"/>
        <v>4.6100000000000003</v>
      </c>
      <c r="FX21" s="59">
        <f t="shared" si="98"/>
        <v>0</v>
      </c>
      <c r="FY21" s="106">
        <f>(A!C22-NF!FW21)*NF!FV21</f>
        <v>0</v>
      </c>
      <c r="FZ21" s="59" t="str">
        <f t="shared" si="99"/>
        <v>Chamyto Tradicional 450g</v>
      </c>
      <c r="GA21" s="104"/>
      <c r="GB21" s="60">
        <f t="shared" si="100"/>
        <v>4.6100000000000003</v>
      </c>
      <c r="GC21" s="59">
        <f t="shared" si="101"/>
        <v>0</v>
      </c>
      <c r="GD21" s="106">
        <f>(A!C22-NF!GB21)*NF!GA21</f>
        <v>0</v>
      </c>
      <c r="GE21" s="104"/>
      <c r="GF21" s="60">
        <f t="shared" si="102"/>
        <v>4.6100000000000003</v>
      </c>
      <c r="GG21" s="59">
        <f t="shared" si="103"/>
        <v>0</v>
      </c>
      <c r="GH21" s="106">
        <f>(A!C22-NF!GF21)*NF!GE21</f>
        <v>0</v>
      </c>
      <c r="GI21" s="59" t="str">
        <f t="shared" si="104"/>
        <v>Chamyto Tradicional 450g</v>
      </c>
      <c r="GJ21" s="104"/>
      <c r="GK21" s="60">
        <f t="shared" si="105"/>
        <v>4.6100000000000003</v>
      </c>
      <c r="GL21" s="59">
        <f t="shared" si="106"/>
        <v>0</v>
      </c>
      <c r="GM21" s="106">
        <f>(A!C22-NF!GK21)*NF!GJ21</f>
        <v>0</v>
      </c>
      <c r="GN21" s="104"/>
      <c r="GO21" s="60">
        <f t="shared" si="107"/>
        <v>4.6100000000000003</v>
      </c>
      <c r="GP21" s="59">
        <f t="shared" si="108"/>
        <v>0</v>
      </c>
      <c r="GQ21" s="106">
        <f>(A!C22-NF!GO21)*NF!GN21</f>
        <v>0</v>
      </c>
      <c r="GR21" s="59" t="str">
        <f t="shared" si="109"/>
        <v>Chamyto Tradicional 450g</v>
      </c>
      <c r="GS21" s="104"/>
      <c r="GT21" s="60">
        <f t="shared" si="110"/>
        <v>4.6100000000000003</v>
      </c>
      <c r="GU21" s="59">
        <f t="shared" si="111"/>
        <v>0</v>
      </c>
      <c r="GV21" s="106">
        <f>(A!C22-NF!GT21)*NF!GS21</f>
        <v>0</v>
      </c>
      <c r="GW21" s="104"/>
      <c r="GX21" s="60">
        <f t="shared" si="112"/>
        <v>4.6100000000000003</v>
      </c>
      <c r="GY21" s="59">
        <f t="shared" si="113"/>
        <v>0</v>
      </c>
      <c r="GZ21" s="106">
        <f>(A!C22-NF!GX21)*NF!GW21</f>
        <v>0</v>
      </c>
      <c r="HA21" s="59" t="str">
        <f t="shared" si="114"/>
        <v>Chamyto Tradicional 450g</v>
      </c>
      <c r="HB21" s="104"/>
      <c r="HC21" s="60">
        <f t="shared" si="115"/>
        <v>4.6100000000000003</v>
      </c>
      <c r="HD21" s="59">
        <f t="shared" si="116"/>
        <v>0</v>
      </c>
      <c r="HE21" s="106">
        <f>(A!C22-NF!HC21)*NF!HB21</f>
        <v>0</v>
      </c>
      <c r="HF21" s="104"/>
      <c r="HG21" s="60">
        <f t="shared" si="117"/>
        <v>4.6100000000000003</v>
      </c>
      <c r="HH21" s="59">
        <f t="shared" si="118"/>
        <v>0</v>
      </c>
      <c r="HI21" s="106">
        <f>(A!C22-NF!HG21)*NF!HF21</f>
        <v>0</v>
      </c>
      <c r="HJ21" s="59" t="str">
        <f t="shared" si="119"/>
        <v>Chamyto Tradicional 450g</v>
      </c>
      <c r="HK21" s="104"/>
      <c r="HL21" s="60">
        <f t="shared" si="120"/>
        <v>4.6100000000000003</v>
      </c>
      <c r="HM21" s="59">
        <f t="shared" si="121"/>
        <v>0</v>
      </c>
      <c r="HN21" s="106">
        <f>(A!C22-NF!HL21)*NF!HK21</f>
        <v>0</v>
      </c>
      <c r="HO21" s="104"/>
      <c r="HP21" s="60">
        <f t="shared" si="122"/>
        <v>4.6100000000000003</v>
      </c>
      <c r="HQ21" s="59">
        <f t="shared" si="123"/>
        <v>0</v>
      </c>
      <c r="HR21" s="106">
        <f>(A!C22-NF!HP21)*NF!HO21</f>
        <v>0</v>
      </c>
      <c r="HS21" s="59" t="str">
        <f t="shared" si="124"/>
        <v>Chamyto Tradicional 450g</v>
      </c>
      <c r="HT21" s="104"/>
      <c r="HU21" s="60">
        <f t="shared" si="125"/>
        <v>4.6100000000000003</v>
      </c>
      <c r="HV21" s="59">
        <f t="shared" si="126"/>
        <v>0</v>
      </c>
      <c r="HW21" s="106">
        <f>(A!C22-NF!HU21)*NF!HT21</f>
        <v>0</v>
      </c>
      <c r="HX21" s="104"/>
      <c r="HY21" s="60">
        <f t="shared" si="127"/>
        <v>4.6100000000000003</v>
      </c>
      <c r="HZ21" s="59">
        <f t="shared" si="128"/>
        <v>0</v>
      </c>
      <c r="IA21" s="106">
        <f>(A!C22-NF!HY21)*NF!HX21</f>
        <v>0</v>
      </c>
      <c r="IB21" s="59" t="str">
        <f t="shared" si="129"/>
        <v>Chamyto Tradicional 450g</v>
      </c>
      <c r="IC21" s="104"/>
      <c r="ID21" s="60">
        <f t="shared" si="130"/>
        <v>4.6100000000000003</v>
      </c>
      <c r="IE21" s="59">
        <f t="shared" si="131"/>
        <v>0</v>
      </c>
      <c r="IF21" s="106">
        <f>(A!C22-NF!ID21)*NF!IC21</f>
        <v>0</v>
      </c>
      <c r="IG21" s="59" t="str">
        <f t="shared" si="132"/>
        <v>Chamyto Tradicional 450g</v>
      </c>
      <c r="IH21" s="104"/>
      <c r="II21" s="60">
        <f t="shared" si="133"/>
        <v>4.6100000000000003</v>
      </c>
      <c r="IJ21" s="59">
        <f t="shared" si="134"/>
        <v>0</v>
      </c>
      <c r="IK21" s="106">
        <f>(A!C22-NF!II21)*NF!IH21</f>
        <v>0</v>
      </c>
      <c r="IL21" s="59" t="str">
        <f t="shared" si="135"/>
        <v>Chamyto Tradicional 450g</v>
      </c>
      <c r="IM21" s="59"/>
      <c r="IN21" s="59">
        <f t="shared" si="136"/>
        <v>4.6100000000000003</v>
      </c>
      <c r="IO21" s="59">
        <f t="shared" si="137"/>
        <v>0</v>
      </c>
      <c r="IP21" s="106">
        <f>(A!C22-NF!IN21)*NF!IM21</f>
        <v>0</v>
      </c>
      <c r="IQ21" s="59">
        <f t="shared" si="138"/>
        <v>0</v>
      </c>
      <c r="IR21" s="101">
        <f t="shared" si="139"/>
        <v>0</v>
      </c>
      <c r="IS21" s="103" t="e">
        <f t="shared" si="140"/>
        <v>#DIV/0!</v>
      </c>
      <c r="IT21" s="96"/>
      <c r="IU21" s="96"/>
      <c r="IV21" s="96"/>
    </row>
    <row r="22" spans="1:256" x14ac:dyDescent="0.2">
      <c r="A22" s="136" t="str">
        <f>A!B23</f>
        <v>Nestlé Grego Light Morango 360g</v>
      </c>
      <c r="B22" s="136">
        <f>A!C23</f>
        <v>6.66</v>
      </c>
      <c r="C22" s="109"/>
      <c r="D22" s="108">
        <f t="shared" si="0"/>
        <v>6.66</v>
      </c>
      <c r="E22" s="97">
        <f t="shared" si="1"/>
        <v>0</v>
      </c>
      <c r="F22" s="95">
        <f>(A!C23-NF!D22)*NF!C22</f>
        <v>0</v>
      </c>
      <c r="G22" s="109"/>
      <c r="H22" s="108">
        <f t="shared" si="2"/>
        <v>6.66</v>
      </c>
      <c r="I22" s="61">
        <f t="shared" si="3"/>
        <v>0</v>
      </c>
      <c r="J22" s="61">
        <f>(A!C23-NF!H22)*NF!G22</f>
        <v>0</v>
      </c>
      <c r="K22" s="61" t="str">
        <f t="shared" si="4"/>
        <v>Nestlé Grego Light Morango 360g</v>
      </c>
      <c r="L22" s="109"/>
      <c r="M22" s="62">
        <f t="shared" si="5"/>
        <v>6.66</v>
      </c>
      <c r="N22" s="97">
        <f t="shared" si="6"/>
        <v>0</v>
      </c>
      <c r="O22" s="95">
        <f>(A!C23-NF!M22)*NF!L22</f>
        <v>0</v>
      </c>
      <c r="P22" s="109"/>
      <c r="Q22" s="108">
        <f t="shared" si="7"/>
        <v>6.66</v>
      </c>
      <c r="R22" s="61">
        <f t="shared" si="8"/>
        <v>0</v>
      </c>
      <c r="S22" s="97">
        <f>(A!C23-NF!Q22)*NF!P22</f>
        <v>0</v>
      </c>
      <c r="T22" s="97" t="str">
        <f t="shared" si="9"/>
        <v>Nestlé Grego Light Morango 360g</v>
      </c>
      <c r="U22" s="109"/>
      <c r="V22" s="108">
        <f t="shared" si="10"/>
        <v>6.66</v>
      </c>
      <c r="W22" s="61">
        <f t="shared" si="11"/>
        <v>0</v>
      </c>
      <c r="X22" s="161">
        <f>(A!C23-NF!V22)*NF!U22</f>
        <v>0</v>
      </c>
      <c r="Y22" s="109"/>
      <c r="Z22" s="62">
        <f t="shared" si="12"/>
        <v>6.66</v>
      </c>
      <c r="AA22" s="61">
        <f t="shared" si="13"/>
        <v>0</v>
      </c>
      <c r="AB22" s="61">
        <f>(A!C23-NF!Z22)*NF!Y22</f>
        <v>0</v>
      </c>
      <c r="AC22" s="61" t="str">
        <f t="shared" si="14"/>
        <v>Nestlé Grego Light Morango 360g</v>
      </c>
      <c r="AD22" s="109"/>
      <c r="AE22" s="62">
        <f t="shared" si="15"/>
        <v>6.66</v>
      </c>
      <c r="AF22" s="61">
        <f t="shared" si="16"/>
        <v>0</v>
      </c>
      <c r="AG22" s="161">
        <f>(A!C23-NF!AE22)*NF!AD22</f>
        <v>0</v>
      </c>
      <c r="AH22" s="109"/>
      <c r="AI22" s="62">
        <f t="shared" si="17"/>
        <v>6.66</v>
      </c>
      <c r="AJ22" s="61">
        <f t="shared" si="18"/>
        <v>0</v>
      </c>
      <c r="AK22" s="61">
        <f>(A!C23-NF!AI22)*NF!AH22</f>
        <v>0</v>
      </c>
      <c r="AL22" s="61" t="str">
        <f t="shared" si="19"/>
        <v>Nestlé Grego Light Morango 360g</v>
      </c>
      <c r="AM22" s="109"/>
      <c r="AN22" s="62">
        <f t="shared" si="20"/>
        <v>6.66</v>
      </c>
      <c r="AO22" s="61">
        <f t="shared" si="21"/>
        <v>0</v>
      </c>
      <c r="AP22" s="161">
        <f>(A!C23-NF!AN22)*NF!AM22</f>
        <v>0</v>
      </c>
      <c r="AQ22" s="109"/>
      <c r="AR22" s="62">
        <f t="shared" si="22"/>
        <v>6.66</v>
      </c>
      <c r="AS22" s="61">
        <f t="shared" si="23"/>
        <v>0</v>
      </c>
      <c r="AT22" s="61">
        <f>(A!C23-NF!AR22)*NF!AQ22</f>
        <v>0</v>
      </c>
      <c r="AU22" s="61" t="str">
        <f t="shared" si="24"/>
        <v>Nestlé Grego Light Morango 360g</v>
      </c>
      <c r="AV22" s="109"/>
      <c r="AW22" s="62">
        <f t="shared" si="25"/>
        <v>6.66</v>
      </c>
      <c r="AX22" s="61">
        <f t="shared" si="26"/>
        <v>0</v>
      </c>
      <c r="AY22" s="161">
        <f>(A!C23-NF!AW22)*NF!AV22</f>
        <v>0</v>
      </c>
      <c r="AZ22" s="109"/>
      <c r="BA22" s="62">
        <f t="shared" si="27"/>
        <v>6.66</v>
      </c>
      <c r="BB22" s="61">
        <f t="shared" si="28"/>
        <v>0</v>
      </c>
      <c r="BC22" s="61">
        <f>(A!C23-NF!BA22)*NF!AZ22</f>
        <v>0</v>
      </c>
      <c r="BD22" s="61" t="str">
        <f t="shared" si="29"/>
        <v>Nestlé Grego Light Morango 360g</v>
      </c>
      <c r="BE22" s="109"/>
      <c r="BF22" s="62">
        <f t="shared" si="30"/>
        <v>6.66</v>
      </c>
      <c r="BG22" s="61">
        <f t="shared" si="31"/>
        <v>0</v>
      </c>
      <c r="BH22" s="161">
        <f>(A!C23-NF!BF22)*NF!BE22</f>
        <v>0</v>
      </c>
      <c r="BI22" s="109"/>
      <c r="BJ22" s="62">
        <f t="shared" si="32"/>
        <v>6.66</v>
      </c>
      <c r="BK22" s="61">
        <f t="shared" si="33"/>
        <v>0</v>
      </c>
      <c r="BL22" s="61">
        <f>(A!C23-NF!BJ22)*NF!BI22</f>
        <v>0</v>
      </c>
      <c r="BM22" s="61" t="str">
        <f t="shared" si="34"/>
        <v>Nestlé Grego Light Morango 360g</v>
      </c>
      <c r="BN22" s="109"/>
      <c r="BO22" s="62">
        <f t="shared" si="35"/>
        <v>6.66</v>
      </c>
      <c r="BP22" s="61">
        <f t="shared" si="36"/>
        <v>0</v>
      </c>
      <c r="BQ22" s="161">
        <f>(A!C23-NF!BO22)*NF!BN22</f>
        <v>0</v>
      </c>
      <c r="BR22" s="109"/>
      <c r="BS22" s="62">
        <f t="shared" si="37"/>
        <v>6.66</v>
      </c>
      <c r="BT22" s="61">
        <f t="shared" si="38"/>
        <v>0</v>
      </c>
      <c r="BU22" s="61">
        <f>(A!C23-NF!BS22)*NF!BR22</f>
        <v>0</v>
      </c>
      <c r="BV22" s="61" t="str">
        <f t="shared" si="39"/>
        <v>Nestlé Grego Light Morango 360g</v>
      </c>
      <c r="BW22" s="109"/>
      <c r="BX22" s="62">
        <f t="shared" si="40"/>
        <v>6.66</v>
      </c>
      <c r="BY22" s="61">
        <f t="shared" si="41"/>
        <v>0</v>
      </c>
      <c r="BZ22" s="161">
        <f>(A!C23-NF!BX22)*NF!BW22</f>
        <v>0</v>
      </c>
      <c r="CA22" s="109"/>
      <c r="CB22" s="62">
        <f t="shared" si="42"/>
        <v>6.66</v>
      </c>
      <c r="CC22" s="61">
        <f t="shared" si="43"/>
        <v>0</v>
      </c>
      <c r="CD22" s="61">
        <f>(A!C23-NF!CB22)*NF!CA22</f>
        <v>0</v>
      </c>
      <c r="CE22" s="61" t="str">
        <f t="shared" si="44"/>
        <v>Nestlé Grego Light Morango 360g</v>
      </c>
      <c r="CF22" s="109"/>
      <c r="CG22" s="62">
        <f t="shared" si="45"/>
        <v>6.66</v>
      </c>
      <c r="CH22" s="61">
        <f t="shared" si="46"/>
        <v>0</v>
      </c>
      <c r="CI22" s="161">
        <f>(A!C23-NF!CG22)*NF!CF22</f>
        <v>0</v>
      </c>
      <c r="CJ22" s="109"/>
      <c r="CK22" s="62">
        <f t="shared" si="47"/>
        <v>6.66</v>
      </c>
      <c r="CL22" s="61">
        <f t="shared" si="48"/>
        <v>0</v>
      </c>
      <c r="CM22" s="61">
        <f>(A!C23-NF!CK22)*NF!CJ22</f>
        <v>0</v>
      </c>
      <c r="CN22" s="61" t="str">
        <f t="shared" si="49"/>
        <v>Nestlé Grego Light Morango 360g</v>
      </c>
      <c r="CO22" s="109"/>
      <c r="CP22" s="62">
        <f t="shared" si="50"/>
        <v>6.66</v>
      </c>
      <c r="CQ22" s="61">
        <f t="shared" si="51"/>
        <v>0</v>
      </c>
      <c r="CR22" s="161">
        <f>(A!C23-NF!CP22)*NF!CO22</f>
        <v>0</v>
      </c>
      <c r="CS22" s="109"/>
      <c r="CT22" s="62">
        <f t="shared" si="52"/>
        <v>6.66</v>
      </c>
      <c r="CU22" s="61">
        <f t="shared" si="53"/>
        <v>0</v>
      </c>
      <c r="CV22" s="61">
        <f>(A!C23-NF!CT22)*NF!CS22</f>
        <v>0</v>
      </c>
      <c r="CW22" s="61" t="str">
        <f t="shared" si="54"/>
        <v>Nestlé Grego Light Morango 360g</v>
      </c>
      <c r="CX22" s="109"/>
      <c r="CY22" s="62">
        <f t="shared" si="55"/>
        <v>6.66</v>
      </c>
      <c r="CZ22" s="61">
        <f t="shared" si="56"/>
        <v>0</v>
      </c>
      <c r="DA22" s="161">
        <f>(A!C23-NF!CY22)*NF!CX22</f>
        <v>0</v>
      </c>
      <c r="DB22" s="109"/>
      <c r="DC22" s="62">
        <f t="shared" si="57"/>
        <v>6.66</v>
      </c>
      <c r="DD22" s="61">
        <f t="shared" si="58"/>
        <v>0</v>
      </c>
      <c r="DE22" s="61">
        <f>(A!C23-NF!DC22)*NF!DB22</f>
        <v>0</v>
      </c>
      <c r="DF22" s="61" t="str">
        <f t="shared" si="59"/>
        <v>Nestlé Grego Light Morango 360g</v>
      </c>
      <c r="DG22" s="109"/>
      <c r="DH22" s="62">
        <f t="shared" si="60"/>
        <v>6.66</v>
      </c>
      <c r="DI22" s="61">
        <f t="shared" si="61"/>
        <v>0</v>
      </c>
      <c r="DJ22" s="161">
        <f>(A!C23-NF!DH22)*NF!DG22</f>
        <v>0</v>
      </c>
      <c r="DK22" s="109"/>
      <c r="DL22" s="62">
        <f t="shared" si="62"/>
        <v>6.66</v>
      </c>
      <c r="DM22" s="61">
        <f t="shared" si="63"/>
        <v>0</v>
      </c>
      <c r="DN22" s="61">
        <f>(A!C23-NF!DL22)*NF!DK22</f>
        <v>0</v>
      </c>
      <c r="DO22" s="61" t="str">
        <f t="shared" si="64"/>
        <v>Nestlé Grego Light Morango 360g</v>
      </c>
      <c r="DP22" s="109"/>
      <c r="DQ22" s="62">
        <f t="shared" si="65"/>
        <v>6.66</v>
      </c>
      <c r="DR22" s="61">
        <f t="shared" si="66"/>
        <v>0</v>
      </c>
      <c r="DS22" s="161">
        <f>(A!C23-NF!DQ22)*NF!DP22</f>
        <v>0</v>
      </c>
      <c r="DT22" s="109"/>
      <c r="DU22" s="62">
        <f t="shared" si="67"/>
        <v>6.66</v>
      </c>
      <c r="DV22" s="61">
        <f t="shared" si="68"/>
        <v>0</v>
      </c>
      <c r="DW22" s="61">
        <f>(A!C23-NF!DU22)*NF!DT22</f>
        <v>0</v>
      </c>
      <c r="DX22" s="61" t="str">
        <f t="shared" si="69"/>
        <v>Nestlé Grego Light Morango 360g</v>
      </c>
      <c r="DY22" s="109"/>
      <c r="DZ22" s="62">
        <f t="shared" si="70"/>
        <v>6.66</v>
      </c>
      <c r="EA22" s="61">
        <f t="shared" si="71"/>
        <v>0</v>
      </c>
      <c r="EB22" s="161">
        <f>(A!C23-NF!DZ22)*NF!DY22</f>
        <v>0</v>
      </c>
      <c r="EC22" s="109"/>
      <c r="ED22" s="62">
        <f t="shared" si="72"/>
        <v>6.66</v>
      </c>
      <c r="EE22" s="61">
        <f t="shared" si="73"/>
        <v>0</v>
      </c>
      <c r="EF22" s="61">
        <f>(A!C23-NF!ED22)*NF!EC22</f>
        <v>0</v>
      </c>
      <c r="EG22" s="61" t="str">
        <f t="shared" si="74"/>
        <v>Nestlé Grego Light Morango 360g</v>
      </c>
      <c r="EH22" s="109"/>
      <c r="EI22" s="62">
        <f t="shared" si="75"/>
        <v>6.66</v>
      </c>
      <c r="EJ22" s="61">
        <f t="shared" si="76"/>
        <v>0</v>
      </c>
      <c r="EK22" s="161">
        <f>(A!C23-NF!EI22)*NF!EH22</f>
        <v>0</v>
      </c>
      <c r="EL22" s="109"/>
      <c r="EM22" s="62">
        <f t="shared" si="77"/>
        <v>6.66</v>
      </c>
      <c r="EN22" s="61">
        <f t="shared" si="78"/>
        <v>0</v>
      </c>
      <c r="EO22" s="161">
        <f>(A!C23-NF!EM22)*NF!EL22</f>
        <v>0</v>
      </c>
      <c r="EP22" s="61" t="str">
        <f t="shared" si="79"/>
        <v>Nestlé Grego Light Morango 360g</v>
      </c>
      <c r="EQ22" s="109"/>
      <c r="ER22" s="62">
        <f t="shared" si="80"/>
        <v>6.66</v>
      </c>
      <c r="ES22" s="61">
        <f t="shared" si="81"/>
        <v>0</v>
      </c>
      <c r="ET22" s="161">
        <f>(A!C23-NF!ER22)*NF!EQ22</f>
        <v>0</v>
      </c>
      <c r="EU22" s="109"/>
      <c r="EV22" s="62">
        <f t="shared" si="82"/>
        <v>6.66</v>
      </c>
      <c r="EW22" s="61">
        <f t="shared" si="83"/>
        <v>0</v>
      </c>
      <c r="EX22" s="161">
        <f>(A!C23-NF!EV22)*NF!EU22</f>
        <v>0</v>
      </c>
      <c r="EY22" s="61" t="str">
        <f t="shared" si="84"/>
        <v>Nestlé Grego Light Morango 360g</v>
      </c>
      <c r="EZ22" s="109"/>
      <c r="FA22" s="62">
        <f t="shared" si="85"/>
        <v>6.66</v>
      </c>
      <c r="FB22" s="61">
        <f t="shared" si="86"/>
        <v>0</v>
      </c>
      <c r="FC22" s="161">
        <f>(A!C23-NF!FA22)*NF!EZ22</f>
        <v>0</v>
      </c>
      <c r="FD22" s="109"/>
      <c r="FE22" s="62">
        <f t="shared" si="87"/>
        <v>6.66</v>
      </c>
      <c r="FF22" s="61">
        <f t="shared" si="88"/>
        <v>0</v>
      </c>
      <c r="FG22" s="161">
        <f>(A!C23-NF!FE22)*NF!FD22</f>
        <v>0</v>
      </c>
      <c r="FH22" s="61" t="str">
        <f t="shared" si="89"/>
        <v>Nestlé Grego Light Morango 360g</v>
      </c>
      <c r="FI22" s="109"/>
      <c r="FJ22" s="62">
        <f t="shared" si="90"/>
        <v>6.66</v>
      </c>
      <c r="FK22" s="61">
        <f t="shared" si="91"/>
        <v>0</v>
      </c>
      <c r="FL22" s="161">
        <f>(A!C23-NF!FJ22)*NF!FI22</f>
        <v>0</v>
      </c>
      <c r="FM22" s="109"/>
      <c r="FN22" s="62">
        <f t="shared" si="92"/>
        <v>6.66</v>
      </c>
      <c r="FO22" s="61">
        <f t="shared" si="93"/>
        <v>0</v>
      </c>
      <c r="FP22" s="161">
        <f>(A!C23-NF!FN22)*NF!FM22</f>
        <v>0</v>
      </c>
      <c r="FQ22" s="61" t="str">
        <f t="shared" si="94"/>
        <v>Nestlé Grego Light Morango 360g</v>
      </c>
      <c r="FR22" s="109"/>
      <c r="FS22" s="62">
        <f t="shared" si="95"/>
        <v>6.66</v>
      </c>
      <c r="FT22" s="161">
        <f t="shared" si="96"/>
        <v>0</v>
      </c>
      <c r="FU22" s="161">
        <f>(A!C23-NF!FS22)*NF!FR22</f>
        <v>0</v>
      </c>
      <c r="FV22" s="109"/>
      <c r="FW22" s="62">
        <f t="shared" si="97"/>
        <v>6.66</v>
      </c>
      <c r="FX22" s="61">
        <f t="shared" si="98"/>
        <v>0</v>
      </c>
      <c r="FY22" s="161">
        <f>(A!C23-NF!FW22)*NF!FV22</f>
        <v>0</v>
      </c>
      <c r="FZ22" s="61" t="str">
        <f t="shared" si="99"/>
        <v>Nestlé Grego Light Morango 360g</v>
      </c>
      <c r="GA22" s="109"/>
      <c r="GB22" s="62">
        <f t="shared" si="100"/>
        <v>6.66</v>
      </c>
      <c r="GC22" s="61">
        <f t="shared" si="101"/>
        <v>0</v>
      </c>
      <c r="GD22" s="161">
        <f>(A!C23-NF!GB22)*NF!GA22</f>
        <v>0</v>
      </c>
      <c r="GE22" s="109"/>
      <c r="GF22" s="62">
        <f t="shared" si="102"/>
        <v>6.66</v>
      </c>
      <c r="GG22" s="61">
        <f t="shared" si="103"/>
        <v>0</v>
      </c>
      <c r="GH22" s="161">
        <f>(A!C23-NF!GF22)*NF!GE22</f>
        <v>0</v>
      </c>
      <c r="GI22" s="61" t="str">
        <f t="shared" si="104"/>
        <v>Nestlé Grego Light Morango 360g</v>
      </c>
      <c r="GJ22" s="109"/>
      <c r="GK22" s="62">
        <f t="shared" si="105"/>
        <v>6.66</v>
      </c>
      <c r="GL22" s="61">
        <f t="shared" si="106"/>
        <v>0</v>
      </c>
      <c r="GM22" s="161">
        <f>(A!C23-NF!GK22)*NF!GJ22</f>
        <v>0</v>
      </c>
      <c r="GN22" s="109"/>
      <c r="GO22" s="62">
        <f t="shared" si="107"/>
        <v>6.66</v>
      </c>
      <c r="GP22" s="61">
        <f t="shared" si="108"/>
        <v>0</v>
      </c>
      <c r="GQ22" s="161">
        <f>(A!C23-NF!GO22)*NF!GN22</f>
        <v>0</v>
      </c>
      <c r="GR22" s="61" t="str">
        <f t="shared" si="109"/>
        <v>Nestlé Grego Light Morango 360g</v>
      </c>
      <c r="GS22" s="109"/>
      <c r="GT22" s="62">
        <f t="shared" si="110"/>
        <v>6.66</v>
      </c>
      <c r="GU22" s="61">
        <f t="shared" si="111"/>
        <v>0</v>
      </c>
      <c r="GV22" s="161">
        <f>(A!C23-NF!GT22)*NF!GS22</f>
        <v>0</v>
      </c>
      <c r="GW22" s="109"/>
      <c r="GX22" s="62">
        <f t="shared" si="112"/>
        <v>6.66</v>
      </c>
      <c r="GY22" s="61">
        <f t="shared" si="113"/>
        <v>0</v>
      </c>
      <c r="GZ22" s="161">
        <f>(A!C23-NF!GX22)*NF!GW22</f>
        <v>0</v>
      </c>
      <c r="HA22" s="61" t="str">
        <f t="shared" si="114"/>
        <v>Nestlé Grego Light Morango 360g</v>
      </c>
      <c r="HB22" s="109"/>
      <c r="HC22" s="62">
        <f t="shared" si="115"/>
        <v>6.66</v>
      </c>
      <c r="HD22" s="61">
        <f t="shared" si="116"/>
        <v>0</v>
      </c>
      <c r="HE22" s="161">
        <f>(A!C23-NF!HC22)*NF!HB22</f>
        <v>0</v>
      </c>
      <c r="HF22" s="109"/>
      <c r="HG22" s="62">
        <f t="shared" si="117"/>
        <v>6.66</v>
      </c>
      <c r="HH22" s="61">
        <f t="shared" si="118"/>
        <v>0</v>
      </c>
      <c r="HI22" s="161">
        <f>(A!C23-NF!HG22)*NF!HF22</f>
        <v>0</v>
      </c>
      <c r="HJ22" s="61" t="str">
        <f t="shared" si="119"/>
        <v>Nestlé Grego Light Morango 360g</v>
      </c>
      <c r="HK22" s="109"/>
      <c r="HL22" s="62">
        <f t="shared" si="120"/>
        <v>6.66</v>
      </c>
      <c r="HM22" s="61">
        <f t="shared" si="121"/>
        <v>0</v>
      </c>
      <c r="HN22" s="161">
        <f>(A!C23-NF!HL22)*NF!HK22</f>
        <v>0</v>
      </c>
      <c r="HO22" s="109"/>
      <c r="HP22" s="62">
        <f t="shared" si="122"/>
        <v>6.66</v>
      </c>
      <c r="HQ22" s="61">
        <f t="shared" si="123"/>
        <v>0</v>
      </c>
      <c r="HR22" s="161">
        <f>(A!C23-NF!HP22)*NF!HO22</f>
        <v>0</v>
      </c>
      <c r="HS22" s="61" t="str">
        <f t="shared" si="124"/>
        <v>Nestlé Grego Light Morango 360g</v>
      </c>
      <c r="HT22" s="109"/>
      <c r="HU22" s="62">
        <f t="shared" si="125"/>
        <v>6.66</v>
      </c>
      <c r="HV22" s="61">
        <f t="shared" si="126"/>
        <v>0</v>
      </c>
      <c r="HW22" s="161">
        <f>(A!C23-NF!HU22)*NF!HT22</f>
        <v>0</v>
      </c>
      <c r="HX22" s="109"/>
      <c r="HY22" s="62">
        <f t="shared" si="127"/>
        <v>6.66</v>
      </c>
      <c r="HZ22" s="61">
        <f t="shared" si="128"/>
        <v>0</v>
      </c>
      <c r="IA22" s="161">
        <f>(A!C23-NF!HY22)*NF!HX22</f>
        <v>0</v>
      </c>
      <c r="IB22" s="61" t="str">
        <f t="shared" si="129"/>
        <v>Nestlé Grego Light Morango 360g</v>
      </c>
      <c r="IC22" s="109"/>
      <c r="ID22" s="62">
        <f t="shared" si="130"/>
        <v>6.66</v>
      </c>
      <c r="IE22" s="61">
        <f t="shared" si="131"/>
        <v>0</v>
      </c>
      <c r="IF22" s="161">
        <f>(A!C23-NF!ID22)*NF!IC22</f>
        <v>0</v>
      </c>
      <c r="IG22" s="61" t="str">
        <f t="shared" si="132"/>
        <v>Nestlé Grego Light Morango 360g</v>
      </c>
      <c r="IH22" s="109"/>
      <c r="II22" s="62">
        <f t="shared" si="133"/>
        <v>6.66</v>
      </c>
      <c r="IJ22" s="61">
        <f t="shared" si="134"/>
        <v>0</v>
      </c>
      <c r="IK22" s="161">
        <f>(A!C23-NF!II22)*NF!IH22</f>
        <v>0</v>
      </c>
      <c r="IL22" s="61" t="str">
        <f t="shared" si="135"/>
        <v>Nestlé Grego Light Morango 360g</v>
      </c>
      <c r="IM22" s="61"/>
      <c r="IN22" s="61">
        <f t="shared" si="136"/>
        <v>6.66</v>
      </c>
      <c r="IO22" s="61">
        <f t="shared" si="137"/>
        <v>0</v>
      </c>
      <c r="IP22" s="161">
        <f>(A!C23-NF!IN22)*NF!IM22</f>
        <v>0</v>
      </c>
      <c r="IQ22" s="61">
        <f t="shared" si="138"/>
        <v>0</v>
      </c>
      <c r="IR22" s="107">
        <f t="shared" si="139"/>
        <v>0</v>
      </c>
      <c r="IS22" s="97" t="e">
        <f t="shared" si="140"/>
        <v>#DIV/0!</v>
      </c>
      <c r="IT22" s="162"/>
      <c r="IU22" s="162"/>
      <c r="IV22" s="162"/>
    </row>
    <row r="23" spans="1:256" x14ac:dyDescent="0.2">
      <c r="A23" s="163" t="str">
        <f>A!B24</f>
        <v>Molico Iogurte Baunilha 140g</v>
      </c>
      <c r="B23" s="163">
        <f>A!C24</f>
        <v>6.4</v>
      </c>
      <c r="C23" s="104"/>
      <c r="D23" s="102">
        <f t="shared" si="0"/>
        <v>6.4</v>
      </c>
      <c r="E23" s="103">
        <f t="shared" si="1"/>
        <v>0</v>
      </c>
      <c r="F23" s="105">
        <f>(A!C24-NF!D23)*NF!C23</f>
        <v>0</v>
      </c>
      <c r="G23" s="104"/>
      <c r="H23" s="102">
        <f t="shared" si="2"/>
        <v>6.4</v>
      </c>
      <c r="I23" s="59">
        <f t="shared" si="3"/>
        <v>0</v>
      </c>
      <c r="J23" s="59">
        <f>(A!C24-NF!H23)*NF!G23</f>
        <v>0</v>
      </c>
      <c r="K23" s="59" t="str">
        <f t="shared" si="4"/>
        <v>Molico Iogurte Baunilha 140g</v>
      </c>
      <c r="L23" s="104"/>
      <c r="M23" s="60">
        <f t="shared" si="5"/>
        <v>6.4</v>
      </c>
      <c r="N23" s="103">
        <f t="shared" si="6"/>
        <v>0</v>
      </c>
      <c r="O23" s="105">
        <f>(A!C24-NF!M23)*NF!L23</f>
        <v>0</v>
      </c>
      <c r="P23" s="104"/>
      <c r="Q23" s="102">
        <f t="shared" si="7"/>
        <v>6.4</v>
      </c>
      <c r="R23" s="59">
        <f t="shared" si="8"/>
        <v>0</v>
      </c>
      <c r="S23" s="103">
        <f>(A!C24-NF!Q23)*NF!P23</f>
        <v>0</v>
      </c>
      <c r="T23" s="103" t="str">
        <f t="shared" si="9"/>
        <v>Molico Iogurte Baunilha 140g</v>
      </c>
      <c r="U23" s="104"/>
      <c r="V23" s="102">
        <f t="shared" si="10"/>
        <v>6.4</v>
      </c>
      <c r="W23" s="59">
        <f t="shared" si="11"/>
        <v>0</v>
      </c>
      <c r="X23" s="106">
        <f>(A!C24-NF!V23)*NF!U23</f>
        <v>0</v>
      </c>
      <c r="Y23" s="104"/>
      <c r="Z23" s="60">
        <f t="shared" si="12"/>
        <v>6.4</v>
      </c>
      <c r="AA23" s="59">
        <f t="shared" si="13"/>
        <v>0</v>
      </c>
      <c r="AB23" s="59">
        <f>(A!C24-NF!Z23)*NF!Y23</f>
        <v>0</v>
      </c>
      <c r="AC23" s="59" t="str">
        <f t="shared" si="14"/>
        <v>Molico Iogurte Baunilha 140g</v>
      </c>
      <c r="AD23" s="104"/>
      <c r="AE23" s="60">
        <f t="shared" si="15"/>
        <v>6.4</v>
      </c>
      <c r="AF23" s="59">
        <f t="shared" si="16"/>
        <v>0</v>
      </c>
      <c r="AG23" s="106">
        <f>(A!C24-NF!AE23)*NF!AD23</f>
        <v>0</v>
      </c>
      <c r="AH23" s="104"/>
      <c r="AI23" s="60">
        <f t="shared" si="17"/>
        <v>6.4</v>
      </c>
      <c r="AJ23" s="59">
        <f t="shared" si="18"/>
        <v>0</v>
      </c>
      <c r="AK23" s="59">
        <f>(A!C24-NF!AI23)*NF!AH23</f>
        <v>0</v>
      </c>
      <c r="AL23" s="59" t="str">
        <f t="shared" si="19"/>
        <v>Molico Iogurte Baunilha 140g</v>
      </c>
      <c r="AM23" s="104"/>
      <c r="AN23" s="60">
        <f t="shared" si="20"/>
        <v>6.4</v>
      </c>
      <c r="AO23" s="59">
        <f t="shared" si="21"/>
        <v>0</v>
      </c>
      <c r="AP23" s="106">
        <f>(A!C24-NF!AN23)*NF!AM23</f>
        <v>0</v>
      </c>
      <c r="AQ23" s="104"/>
      <c r="AR23" s="60">
        <f t="shared" si="22"/>
        <v>6.4</v>
      </c>
      <c r="AS23" s="59">
        <f t="shared" si="23"/>
        <v>0</v>
      </c>
      <c r="AT23" s="59">
        <f>(A!C24-NF!AR23)*NF!AQ23</f>
        <v>0</v>
      </c>
      <c r="AU23" s="59" t="str">
        <f t="shared" si="24"/>
        <v>Molico Iogurte Baunilha 140g</v>
      </c>
      <c r="AV23" s="104"/>
      <c r="AW23" s="60">
        <f t="shared" si="25"/>
        <v>6.4</v>
      </c>
      <c r="AX23" s="59">
        <f t="shared" si="26"/>
        <v>0</v>
      </c>
      <c r="AY23" s="106">
        <f>(A!C24-NF!AW23)*NF!AV23</f>
        <v>0</v>
      </c>
      <c r="AZ23" s="104"/>
      <c r="BA23" s="60">
        <f t="shared" si="27"/>
        <v>6.4</v>
      </c>
      <c r="BB23" s="59">
        <f t="shared" si="28"/>
        <v>0</v>
      </c>
      <c r="BC23" s="59">
        <f>(A!C24-NF!BA23)*NF!AZ23</f>
        <v>0</v>
      </c>
      <c r="BD23" s="59" t="str">
        <f t="shared" si="29"/>
        <v>Molico Iogurte Baunilha 140g</v>
      </c>
      <c r="BE23" s="104"/>
      <c r="BF23" s="60">
        <f t="shared" si="30"/>
        <v>6.4</v>
      </c>
      <c r="BG23" s="59">
        <f t="shared" si="31"/>
        <v>0</v>
      </c>
      <c r="BH23" s="106">
        <f>(A!C24-NF!BF23)*NF!BE23</f>
        <v>0</v>
      </c>
      <c r="BI23" s="104"/>
      <c r="BJ23" s="60">
        <f t="shared" si="32"/>
        <v>6.4</v>
      </c>
      <c r="BK23" s="59">
        <f t="shared" si="33"/>
        <v>0</v>
      </c>
      <c r="BL23" s="59">
        <f>(A!C24-NF!BJ23)*NF!BI23</f>
        <v>0</v>
      </c>
      <c r="BM23" s="59" t="str">
        <f t="shared" si="34"/>
        <v>Molico Iogurte Baunilha 140g</v>
      </c>
      <c r="BN23" s="104"/>
      <c r="BO23" s="60">
        <f t="shared" si="35"/>
        <v>6.4</v>
      </c>
      <c r="BP23" s="59">
        <f t="shared" si="36"/>
        <v>0</v>
      </c>
      <c r="BQ23" s="106">
        <f>(A!C24-NF!BO23)*NF!BN23</f>
        <v>0</v>
      </c>
      <c r="BR23" s="104"/>
      <c r="BS23" s="60">
        <f t="shared" si="37"/>
        <v>6.4</v>
      </c>
      <c r="BT23" s="59">
        <f t="shared" si="38"/>
        <v>0</v>
      </c>
      <c r="BU23" s="59">
        <f>(A!C24-NF!BS23)*NF!BR23</f>
        <v>0</v>
      </c>
      <c r="BV23" s="59" t="str">
        <f t="shared" si="39"/>
        <v>Molico Iogurte Baunilha 140g</v>
      </c>
      <c r="BW23" s="104"/>
      <c r="BX23" s="60">
        <f t="shared" si="40"/>
        <v>6.4</v>
      </c>
      <c r="BY23" s="59">
        <f t="shared" si="41"/>
        <v>0</v>
      </c>
      <c r="BZ23" s="106">
        <f>(A!C24-NF!BX23)*NF!BW23</f>
        <v>0</v>
      </c>
      <c r="CA23" s="104"/>
      <c r="CB23" s="60">
        <f t="shared" si="42"/>
        <v>6.4</v>
      </c>
      <c r="CC23" s="59">
        <f t="shared" si="43"/>
        <v>0</v>
      </c>
      <c r="CD23" s="59">
        <f>(A!C24-NF!CB23)*NF!CA23</f>
        <v>0</v>
      </c>
      <c r="CE23" s="59" t="str">
        <f t="shared" si="44"/>
        <v>Molico Iogurte Baunilha 140g</v>
      </c>
      <c r="CF23" s="104"/>
      <c r="CG23" s="60">
        <f t="shared" si="45"/>
        <v>6.4</v>
      </c>
      <c r="CH23" s="59">
        <f t="shared" si="46"/>
        <v>0</v>
      </c>
      <c r="CI23" s="106">
        <f>(A!C24-NF!CG23)*NF!CF23</f>
        <v>0</v>
      </c>
      <c r="CJ23" s="104"/>
      <c r="CK23" s="60">
        <f t="shared" si="47"/>
        <v>6.4</v>
      </c>
      <c r="CL23" s="59">
        <f t="shared" si="48"/>
        <v>0</v>
      </c>
      <c r="CM23" s="59">
        <f>(A!C24-NF!CK23)*NF!CJ23</f>
        <v>0</v>
      </c>
      <c r="CN23" s="59" t="str">
        <f t="shared" si="49"/>
        <v>Molico Iogurte Baunilha 140g</v>
      </c>
      <c r="CO23" s="104"/>
      <c r="CP23" s="60">
        <f t="shared" si="50"/>
        <v>6.4</v>
      </c>
      <c r="CQ23" s="59">
        <f t="shared" si="51"/>
        <v>0</v>
      </c>
      <c r="CR23" s="106">
        <f>(A!C24-NF!CP23)*NF!CO23</f>
        <v>0</v>
      </c>
      <c r="CS23" s="104"/>
      <c r="CT23" s="60">
        <f t="shared" si="52"/>
        <v>6.4</v>
      </c>
      <c r="CU23" s="59">
        <f t="shared" si="53"/>
        <v>0</v>
      </c>
      <c r="CV23" s="59">
        <f>(A!C24-NF!CT23)*NF!CS23</f>
        <v>0</v>
      </c>
      <c r="CW23" s="59" t="str">
        <f t="shared" si="54"/>
        <v>Molico Iogurte Baunilha 140g</v>
      </c>
      <c r="CX23" s="104"/>
      <c r="CY23" s="60">
        <f t="shared" si="55"/>
        <v>6.4</v>
      </c>
      <c r="CZ23" s="59">
        <f t="shared" si="56"/>
        <v>0</v>
      </c>
      <c r="DA23" s="106">
        <f>(A!C24-NF!CY23)*NF!CX23</f>
        <v>0</v>
      </c>
      <c r="DB23" s="104"/>
      <c r="DC23" s="60">
        <f t="shared" si="57"/>
        <v>6.4</v>
      </c>
      <c r="DD23" s="59">
        <f t="shared" si="58"/>
        <v>0</v>
      </c>
      <c r="DE23" s="59">
        <f>(A!C24-NF!DC23)*NF!DB23</f>
        <v>0</v>
      </c>
      <c r="DF23" s="59" t="str">
        <f t="shared" si="59"/>
        <v>Molico Iogurte Baunilha 140g</v>
      </c>
      <c r="DG23" s="104"/>
      <c r="DH23" s="60">
        <f t="shared" si="60"/>
        <v>6.4</v>
      </c>
      <c r="DI23" s="59">
        <f t="shared" si="61"/>
        <v>0</v>
      </c>
      <c r="DJ23" s="106">
        <f>(A!C24-NF!DH23)*NF!DG23</f>
        <v>0</v>
      </c>
      <c r="DK23" s="104"/>
      <c r="DL23" s="60">
        <f t="shared" si="62"/>
        <v>6.4</v>
      </c>
      <c r="DM23" s="59">
        <f t="shared" si="63"/>
        <v>0</v>
      </c>
      <c r="DN23" s="59">
        <f>(A!C24-NF!DL23)*NF!DK23</f>
        <v>0</v>
      </c>
      <c r="DO23" s="59" t="str">
        <f t="shared" si="64"/>
        <v>Molico Iogurte Baunilha 140g</v>
      </c>
      <c r="DP23" s="104"/>
      <c r="DQ23" s="60">
        <f t="shared" si="65"/>
        <v>6.4</v>
      </c>
      <c r="DR23" s="59">
        <f t="shared" si="66"/>
        <v>0</v>
      </c>
      <c r="DS23" s="106">
        <f>(A!C24-NF!DQ23)*NF!DP23</f>
        <v>0</v>
      </c>
      <c r="DT23" s="104"/>
      <c r="DU23" s="60">
        <f t="shared" si="67"/>
        <v>6.4</v>
      </c>
      <c r="DV23" s="59">
        <f t="shared" si="68"/>
        <v>0</v>
      </c>
      <c r="DW23" s="59">
        <f>(A!C24-NF!DU23)*NF!DT23</f>
        <v>0</v>
      </c>
      <c r="DX23" s="59" t="str">
        <f t="shared" si="69"/>
        <v>Molico Iogurte Baunilha 140g</v>
      </c>
      <c r="DY23" s="104"/>
      <c r="DZ23" s="60">
        <f t="shared" si="70"/>
        <v>6.4</v>
      </c>
      <c r="EA23" s="59">
        <f t="shared" si="71"/>
        <v>0</v>
      </c>
      <c r="EB23" s="106">
        <f>(A!C24-NF!DZ23)*NF!DY23</f>
        <v>0</v>
      </c>
      <c r="EC23" s="104"/>
      <c r="ED23" s="60">
        <f t="shared" si="72"/>
        <v>6.4</v>
      </c>
      <c r="EE23" s="59">
        <f t="shared" si="73"/>
        <v>0</v>
      </c>
      <c r="EF23" s="59">
        <f>(A!C24-NF!ED23)*NF!EC23</f>
        <v>0</v>
      </c>
      <c r="EG23" s="59" t="str">
        <f t="shared" si="74"/>
        <v>Molico Iogurte Baunilha 140g</v>
      </c>
      <c r="EH23" s="104"/>
      <c r="EI23" s="60">
        <f t="shared" si="75"/>
        <v>6.4</v>
      </c>
      <c r="EJ23" s="59">
        <f t="shared" si="76"/>
        <v>0</v>
      </c>
      <c r="EK23" s="106">
        <f>(A!C24-NF!EI23)*NF!EH23</f>
        <v>0</v>
      </c>
      <c r="EL23" s="104"/>
      <c r="EM23" s="60">
        <f t="shared" si="77"/>
        <v>6.4</v>
      </c>
      <c r="EN23" s="59">
        <f t="shared" si="78"/>
        <v>0</v>
      </c>
      <c r="EO23" s="106">
        <f>(A!C24-NF!EM23)*NF!EL23</f>
        <v>0</v>
      </c>
      <c r="EP23" s="59" t="str">
        <f t="shared" si="79"/>
        <v>Molico Iogurte Baunilha 140g</v>
      </c>
      <c r="EQ23" s="104"/>
      <c r="ER23" s="60">
        <f t="shared" si="80"/>
        <v>6.4</v>
      </c>
      <c r="ES23" s="59">
        <f t="shared" si="81"/>
        <v>0</v>
      </c>
      <c r="ET23" s="106">
        <f>(A!C24-NF!ER23)*NF!EQ23</f>
        <v>0</v>
      </c>
      <c r="EU23" s="104"/>
      <c r="EV23" s="60">
        <f t="shared" si="82"/>
        <v>6.4</v>
      </c>
      <c r="EW23" s="59">
        <f t="shared" si="83"/>
        <v>0</v>
      </c>
      <c r="EX23" s="106">
        <f>(A!C24-NF!EV23)*NF!EU23</f>
        <v>0</v>
      </c>
      <c r="EY23" s="59" t="str">
        <f t="shared" si="84"/>
        <v>Molico Iogurte Baunilha 140g</v>
      </c>
      <c r="EZ23" s="104"/>
      <c r="FA23" s="60">
        <f t="shared" si="85"/>
        <v>6.4</v>
      </c>
      <c r="FB23" s="59">
        <f t="shared" si="86"/>
        <v>0</v>
      </c>
      <c r="FC23" s="106">
        <f>(A!C24-NF!FA23)*NF!EZ23</f>
        <v>0</v>
      </c>
      <c r="FD23" s="104"/>
      <c r="FE23" s="60">
        <f t="shared" si="87"/>
        <v>6.4</v>
      </c>
      <c r="FF23" s="59">
        <f t="shared" si="88"/>
        <v>0</v>
      </c>
      <c r="FG23" s="106">
        <f>(A!C24-NF!FE23)*NF!FD23</f>
        <v>0</v>
      </c>
      <c r="FH23" s="59" t="str">
        <f t="shared" si="89"/>
        <v>Molico Iogurte Baunilha 140g</v>
      </c>
      <c r="FI23" s="104"/>
      <c r="FJ23" s="60">
        <f t="shared" si="90"/>
        <v>6.4</v>
      </c>
      <c r="FK23" s="59">
        <f t="shared" si="91"/>
        <v>0</v>
      </c>
      <c r="FL23" s="106">
        <f>(A!C24-NF!FJ23)*NF!FI23</f>
        <v>0</v>
      </c>
      <c r="FM23" s="104"/>
      <c r="FN23" s="60">
        <f t="shared" si="92"/>
        <v>6.4</v>
      </c>
      <c r="FO23" s="59">
        <f t="shared" si="93"/>
        <v>0</v>
      </c>
      <c r="FP23" s="106">
        <f>(A!C24-NF!FN23)*NF!FM23</f>
        <v>0</v>
      </c>
      <c r="FQ23" s="59" t="str">
        <f t="shared" si="94"/>
        <v>Molico Iogurte Baunilha 140g</v>
      </c>
      <c r="FR23" s="104"/>
      <c r="FS23" s="60">
        <f t="shared" si="95"/>
        <v>6.4</v>
      </c>
      <c r="FT23" s="106">
        <f t="shared" si="96"/>
        <v>0</v>
      </c>
      <c r="FU23" s="106">
        <f>(A!C24-NF!FS23)*NF!FR23</f>
        <v>0</v>
      </c>
      <c r="FV23" s="104"/>
      <c r="FW23" s="60">
        <f t="shared" si="97"/>
        <v>6.4</v>
      </c>
      <c r="FX23" s="59">
        <f t="shared" si="98"/>
        <v>0</v>
      </c>
      <c r="FY23" s="106">
        <f>(A!C24-NF!FW23)*NF!FV23</f>
        <v>0</v>
      </c>
      <c r="FZ23" s="59" t="str">
        <f t="shared" si="99"/>
        <v>Molico Iogurte Baunilha 140g</v>
      </c>
      <c r="GA23" s="104"/>
      <c r="GB23" s="60">
        <f t="shared" si="100"/>
        <v>6.4</v>
      </c>
      <c r="GC23" s="59">
        <f t="shared" si="101"/>
        <v>0</v>
      </c>
      <c r="GD23" s="106">
        <f>(A!C24-NF!GB23)*NF!GA23</f>
        <v>0</v>
      </c>
      <c r="GE23" s="104"/>
      <c r="GF23" s="60">
        <f t="shared" si="102"/>
        <v>6.4</v>
      </c>
      <c r="GG23" s="59">
        <f t="shared" si="103"/>
        <v>0</v>
      </c>
      <c r="GH23" s="106">
        <f>(A!C24-NF!GF23)*NF!GE23</f>
        <v>0</v>
      </c>
      <c r="GI23" s="59" t="str">
        <f t="shared" si="104"/>
        <v>Molico Iogurte Baunilha 140g</v>
      </c>
      <c r="GJ23" s="104"/>
      <c r="GK23" s="60">
        <f t="shared" si="105"/>
        <v>6.4</v>
      </c>
      <c r="GL23" s="59">
        <f t="shared" si="106"/>
        <v>0</v>
      </c>
      <c r="GM23" s="106">
        <f>(A!C24-NF!GK23)*NF!GJ23</f>
        <v>0</v>
      </c>
      <c r="GN23" s="104"/>
      <c r="GO23" s="60">
        <f t="shared" si="107"/>
        <v>6.4</v>
      </c>
      <c r="GP23" s="59">
        <f t="shared" si="108"/>
        <v>0</v>
      </c>
      <c r="GQ23" s="106">
        <f>(A!C24-NF!GO23)*NF!GN23</f>
        <v>0</v>
      </c>
      <c r="GR23" s="59" t="str">
        <f t="shared" si="109"/>
        <v>Molico Iogurte Baunilha 140g</v>
      </c>
      <c r="GS23" s="104"/>
      <c r="GT23" s="60">
        <f t="shared" si="110"/>
        <v>6.4</v>
      </c>
      <c r="GU23" s="59">
        <f t="shared" si="111"/>
        <v>0</v>
      </c>
      <c r="GV23" s="106">
        <f>(A!C24-NF!GT23)*NF!GS23</f>
        <v>0</v>
      </c>
      <c r="GW23" s="104"/>
      <c r="GX23" s="60">
        <f t="shared" si="112"/>
        <v>6.4</v>
      </c>
      <c r="GY23" s="59">
        <f t="shared" si="113"/>
        <v>0</v>
      </c>
      <c r="GZ23" s="106">
        <f>(A!C24-NF!GX23)*NF!GW23</f>
        <v>0</v>
      </c>
      <c r="HA23" s="59" t="str">
        <f t="shared" si="114"/>
        <v>Molico Iogurte Baunilha 140g</v>
      </c>
      <c r="HB23" s="104"/>
      <c r="HC23" s="60">
        <f t="shared" si="115"/>
        <v>6.4</v>
      </c>
      <c r="HD23" s="59">
        <f t="shared" si="116"/>
        <v>0</v>
      </c>
      <c r="HE23" s="106">
        <f>(A!C24-NF!HC23)*NF!HB23</f>
        <v>0</v>
      </c>
      <c r="HF23" s="104"/>
      <c r="HG23" s="60">
        <f t="shared" si="117"/>
        <v>6.4</v>
      </c>
      <c r="HH23" s="59">
        <f t="shared" si="118"/>
        <v>0</v>
      </c>
      <c r="HI23" s="106">
        <f>(A!C24-NF!HG23)*NF!HF23</f>
        <v>0</v>
      </c>
      <c r="HJ23" s="59" t="str">
        <f t="shared" si="119"/>
        <v>Molico Iogurte Baunilha 140g</v>
      </c>
      <c r="HK23" s="104"/>
      <c r="HL23" s="60">
        <f t="shared" si="120"/>
        <v>6.4</v>
      </c>
      <c r="HM23" s="59">
        <f t="shared" si="121"/>
        <v>0</v>
      </c>
      <c r="HN23" s="106">
        <f>(A!C24-NF!HL23)*NF!HK23</f>
        <v>0</v>
      </c>
      <c r="HO23" s="104"/>
      <c r="HP23" s="60">
        <f t="shared" si="122"/>
        <v>6.4</v>
      </c>
      <c r="HQ23" s="59">
        <f t="shared" si="123"/>
        <v>0</v>
      </c>
      <c r="HR23" s="106">
        <f>(A!C24-NF!HP23)*NF!HO23</f>
        <v>0</v>
      </c>
      <c r="HS23" s="59" t="str">
        <f t="shared" si="124"/>
        <v>Molico Iogurte Baunilha 140g</v>
      </c>
      <c r="HT23" s="104"/>
      <c r="HU23" s="60">
        <f t="shared" si="125"/>
        <v>6.4</v>
      </c>
      <c r="HV23" s="59">
        <f t="shared" si="126"/>
        <v>0</v>
      </c>
      <c r="HW23" s="106">
        <f>(A!C24-NF!HU23)*NF!HT23</f>
        <v>0</v>
      </c>
      <c r="HX23" s="104"/>
      <c r="HY23" s="60">
        <f t="shared" si="127"/>
        <v>6.4</v>
      </c>
      <c r="HZ23" s="59">
        <f t="shared" si="128"/>
        <v>0</v>
      </c>
      <c r="IA23" s="106">
        <f>(A!C24-NF!HY23)*NF!HX23</f>
        <v>0</v>
      </c>
      <c r="IB23" s="59" t="str">
        <f t="shared" si="129"/>
        <v>Molico Iogurte Baunilha 140g</v>
      </c>
      <c r="IC23" s="104"/>
      <c r="ID23" s="60">
        <f t="shared" si="130"/>
        <v>6.4</v>
      </c>
      <c r="IE23" s="59">
        <f t="shared" si="131"/>
        <v>0</v>
      </c>
      <c r="IF23" s="106">
        <f>(A!C24-NF!ID23)*NF!IC23</f>
        <v>0</v>
      </c>
      <c r="IG23" s="59" t="str">
        <f t="shared" si="132"/>
        <v>Molico Iogurte Baunilha 140g</v>
      </c>
      <c r="IH23" s="104"/>
      <c r="II23" s="60">
        <f t="shared" si="133"/>
        <v>6.4</v>
      </c>
      <c r="IJ23" s="59">
        <f t="shared" si="134"/>
        <v>0</v>
      </c>
      <c r="IK23" s="106">
        <f>(A!C24-NF!II23)*NF!IH23</f>
        <v>0</v>
      </c>
      <c r="IL23" s="59" t="str">
        <f t="shared" si="135"/>
        <v>Molico Iogurte Baunilha 140g</v>
      </c>
      <c r="IM23" s="59"/>
      <c r="IN23" s="59">
        <f t="shared" si="136"/>
        <v>6.4</v>
      </c>
      <c r="IO23" s="59">
        <f t="shared" si="137"/>
        <v>0</v>
      </c>
      <c r="IP23" s="106">
        <f>(A!C24-NF!IN23)*NF!IM23</f>
        <v>0</v>
      </c>
      <c r="IQ23" s="59">
        <f t="shared" si="138"/>
        <v>0</v>
      </c>
      <c r="IR23" s="101">
        <f t="shared" si="139"/>
        <v>0</v>
      </c>
      <c r="IS23" s="103" t="e">
        <f t="shared" si="140"/>
        <v>#DIV/0!</v>
      </c>
      <c r="IT23" s="96"/>
      <c r="IU23" s="96"/>
      <c r="IV23" s="96"/>
    </row>
    <row r="24" spans="1:256" x14ac:dyDescent="0.2">
      <c r="A24" s="136" t="str">
        <f>A!B25</f>
        <v xml:space="preserve">Nesfit Iog. Morango Aveia Baun 850g </v>
      </c>
      <c r="B24" s="136">
        <f>A!C25</f>
        <v>10.37</v>
      </c>
      <c r="C24" s="109"/>
      <c r="D24" s="108">
        <f t="shared" si="0"/>
        <v>10.37</v>
      </c>
      <c r="E24" s="97">
        <f t="shared" si="1"/>
        <v>0</v>
      </c>
      <c r="F24" s="95">
        <f>(A!C25-NF!D24)*NF!C24</f>
        <v>0</v>
      </c>
      <c r="G24" s="109"/>
      <c r="H24" s="108">
        <f t="shared" si="2"/>
        <v>10.37</v>
      </c>
      <c r="I24" s="61">
        <f t="shared" si="3"/>
        <v>0</v>
      </c>
      <c r="J24" s="61">
        <f>(A!C25-NF!H24)*NF!G24</f>
        <v>0</v>
      </c>
      <c r="K24" s="61" t="str">
        <f t="shared" si="4"/>
        <v xml:space="preserve">Nesfit Iog. Morango Aveia Baun 850g </v>
      </c>
      <c r="L24" s="109"/>
      <c r="M24" s="62">
        <f t="shared" si="5"/>
        <v>10.37</v>
      </c>
      <c r="N24" s="97">
        <f t="shared" si="6"/>
        <v>0</v>
      </c>
      <c r="O24" s="95">
        <f>(A!C25-NF!M24)*NF!L24</f>
        <v>0</v>
      </c>
      <c r="P24" s="109"/>
      <c r="Q24" s="108">
        <f t="shared" si="7"/>
        <v>10.37</v>
      </c>
      <c r="R24" s="61">
        <f t="shared" si="8"/>
        <v>0</v>
      </c>
      <c r="S24" s="97">
        <f>(A!C25-NF!Q24)*NF!P24</f>
        <v>0</v>
      </c>
      <c r="T24" s="97" t="str">
        <f t="shared" si="9"/>
        <v xml:space="preserve">Nesfit Iog. Morango Aveia Baun 850g </v>
      </c>
      <c r="U24" s="109"/>
      <c r="V24" s="108">
        <f t="shared" si="10"/>
        <v>10.37</v>
      </c>
      <c r="W24" s="61">
        <f t="shared" si="11"/>
        <v>0</v>
      </c>
      <c r="X24" s="161">
        <f>(A!C25-NF!V24)*NF!U24</f>
        <v>0</v>
      </c>
      <c r="Y24" s="109"/>
      <c r="Z24" s="62">
        <f t="shared" si="12"/>
        <v>10.37</v>
      </c>
      <c r="AA24" s="61">
        <f t="shared" si="13"/>
        <v>0</v>
      </c>
      <c r="AB24" s="61">
        <f>(A!C25-NF!Z24)*NF!Y24</f>
        <v>0</v>
      </c>
      <c r="AC24" s="61" t="str">
        <f t="shared" si="14"/>
        <v xml:space="preserve">Nesfit Iog. Morango Aveia Baun 850g </v>
      </c>
      <c r="AD24" s="109"/>
      <c r="AE24" s="62">
        <f t="shared" si="15"/>
        <v>10.37</v>
      </c>
      <c r="AF24" s="61">
        <f t="shared" si="16"/>
        <v>0</v>
      </c>
      <c r="AG24" s="161">
        <f>(A!C25-NF!AE24)*NF!AD24</f>
        <v>0</v>
      </c>
      <c r="AH24" s="109"/>
      <c r="AI24" s="62">
        <f t="shared" si="17"/>
        <v>10.37</v>
      </c>
      <c r="AJ24" s="61">
        <f t="shared" si="18"/>
        <v>0</v>
      </c>
      <c r="AK24" s="61">
        <f>(A!C25-NF!AI24)*NF!AH24</f>
        <v>0</v>
      </c>
      <c r="AL24" s="61" t="str">
        <f t="shared" si="19"/>
        <v xml:space="preserve">Nesfit Iog. Morango Aveia Baun 850g </v>
      </c>
      <c r="AM24" s="109"/>
      <c r="AN24" s="62">
        <f t="shared" si="20"/>
        <v>10.37</v>
      </c>
      <c r="AO24" s="61">
        <f t="shared" si="21"/>
        <v>0</v>
      </c>
      <c r="AP24" s="161">
        <f>(A!C25-NF!AN24)*NF!AM24</f>
        <v>0</v>
      </c>
      <c r="AQ24" s="109"/>
      <c r="AR24" s="62">
        <f t="shared" si="22"/>
        <v>10.37</v>
      </c>
      <c r="AS24" s="61">
        <f t="shared" si="23"/>
        <v>0</v>
      </c>
      <c r="AT24" s="61">
        <f>(A!C25-NF!AR24)*NF!AQ24</f>
        <v>0</v>
      </c>
      <c r="AU24" s="61" t="str">
        <f t="shared" si="24"/>
        <v xml:space="preserve">Nesfit Iog. Morango Aveia Baun 850g </v>
      </c>
      <c r="AV24" s="109"/>
      <c r="AW24" s="62">
        <f t="shared" si="25"/>
        <v>10.37</v>
      </c>
      <c r="AX24" s="61">
        <f t="shared" si="26"/>
        <v>0</v>
      </c>
      <c r="AY24" s="161">
        <f>(A!C25-NF!AW24)*NF!AV24</f>
        <v>0</v>
      </c>
      <c r="AZ24" s="109"/>
      <c r="BA24" s="62">
        <f t="shared" si="27"/>
        <v>10.37</v>
      </c>
      <c r="BB24" s="61">
        <f t="shared" si="28"/>
        <v>0</v>
      </c>
      <c r="BC24" s="61">
        <f>(A!C25-NF!BA24)*NF!AZ24</f>
        <v>0</v>
      </c>
      <c r="BD24" s="61" t="str">
        <f t="shared" si="29"/>
        <v xml:space="preserve">Nesfit Iog. Morango Aveia Baun 850g </v>
      </c>
      <c r="BE24" s="109"/>
      <c r="BF24" s="62">
        <f t="shared" si="30"/>
        <v>10.37</v>
      </c>
      <c r="BG24" s="61">
        <f t="shared" si="31"/>
        <v>0</v>
      </c>
      <c r="BH24" s="161">
        <f>(A!C25-NF!BF24)*NF!BE24</f>
        <v>0</v>
      </c>
      <c r="BI24" s="109"/>
      <c r="BJ24" s="62">
        <f t="shared" si="32"/>
        <v>10.37</v>
      </c>
      <c r="BK24" s="61">
        <f t="shared" si="33"/>
        <v>0</v>
      </c>
      <c r="BL24" s="61">
        <f>(A!C25-NF!BJ24)*NF!BI24</f>
        <v>0</v>
      </c>
      <c r="BM24" s="61" t="str">
        <f t="shared" si="34"/>
        <v xml:space="preserve">Nesfit Iog. Morango Aveia Baun 850g </v>
      </c>
      <c r="BN24" s="109"/>
      <c r="BO24" s="62">
        <f t="shared" si="35"/>
        <v>10.37</v>
      </c>
      <c r="BP24" s="61">
        <f t="shared" si="36"/>
        <v>0</v>
      </c>
      <c r="BQ24" s="161">
        <f>(A!C25-NF!BO24)*NF!BN24</f>
        <v>0</v>
      </c>
      <c r="BR24" s="109"/>
      <c r="BS24" s="62">
        <f t="shared" si="37"/>
        <v>10.37</v>
      </c>
      <c r="BT24" s="61">
        <f t="shared" si="38"/>
        <v>0</v>
      </c>
      <c r="BU24" s="61">
        <f>(A!C25-NF!BS24)*NF!BR24</f>
        <v>0</v>
      </c>
      <c r="BV24" s="61" t="str">
        <f t="shared" si="39"/>
        <v xml:space="preserve">Nesfit Iog. Morango Aveia Baun 850g </v>
      </c>
      <c r="BW24" s="109"/>
      <c r="BX24" s="62">
        <f t="shared" si="40"/>
        <v>10.37</v>
      </c>
      <c r="BY24" s="61">
        <f t="shared" si="41"/>
        <v>0</v>
      </c>
      <c r="BZ24" s="161">
        <f>(A!C25-NF!BX24)*NF!BW24</f>
        <v>0</v>
      </c>
      <c r="CA24" s="109"/>
      <c r="CB24" s="62">
        <f t="shared" si="42"/>
        <v>10.37</v>
      </c>
      <c r="CC24" s="61">
        <f t="shared" si="43"/>
        <v>0</v>
      </c>
      <c r="CD24" s="61">
        <f>(A!C25-NF!CB24)*NF!CA24</f>
        <v>0</v>
      </c>
      <c r="CE24" s="61" t="str">
        <f t="shared" si="44"/>
        <v xml:space="preserve">Nesfit Iog. Morango Aveia Baun 850g </v>
      </c>
      <c r="CF24" s="109"/>
      <c r="CG24" s="62">
        <f t="shared" si="45"/>
        <v>10.37</v>
      </c>
      <c r="CH24" s="61">
        <f t="shared" si="46"/>
        <v>0</v>
      </c>
      <c r="CI24" s="161">
        <f>(A!C25-NF!CG24)*NF!CF24</f>
        <v>0</v>
      </c>
      <c r="CJ24" s="109"/>
      <c r="CK24" s="62">
        <f t="shared" si="47"/>
        <v>10.37</v>
      </c>
      <c r="CL24" s="61">
        <f t="shared" si="48"/>
        <v>0</v>
      </c>
      <c r="CM24" s="61">
        <f>(A!C25-NF!CK24)*NF!CJ24</f>
        <v>0</v>
      </c>
      <c r="CN24" s="61" t="str">
        <f t="shared" si="49"/>
        <v xml:space="preserve">Nesfit Iog. Morango Aveia Baun 850g </v>
      </c>
      <c r="CO24" s="109"/>
      <c r="CP24" s="62">
        <f t="shared" si="50"/>
        <v>10.37</v>
      </c>
      <c r="CQ24" s="61">
        <f t="shared" si="51"/>
        <v>0</v>
      </c>
      <c r="CR24" s="161">
        <f>(A!C25-NF!CP24)*NF!CO24</f>
        <v>0</v>
      </c>
      <c r="CS24" s="109"/>
      <c r="CT24" s="62">
        <f t="shared" si="52"/>
        <v>10.37</v>
      </c>
      <c r="CU24" s="61">
        <f t="shared" si="53"/>
        <v>0</v>
      </c>
      <c r="CV24" s="61">
        <f>(A!C25-NF!CT24)*NF!CS24</f>
        <v>0</v>
      </c>
      <c r="CW24" s="61" t="str">
        <f t="shared" si="54"/>
        <v xml:space="preserve">Nesfit Iog. Morango Aveia Baun 850g </v>
      </c>
      <c r="CX24" s="109"/>
      <c r="CY24" s="62">
        <f t="shared" si="55"/>
        <v>10.37</v>
      </c>
      <c r="CZ24" s="61">
        <f t="shared" si="56"/>
        <v>0</v>
      </c>
      <c r="DA24" s="161">
        <f>(A!C25-NF!CY24)*NF!CX24</f>
        <v>0</v>
      </c>
      <c r="DB24" s="109"/>
      <c r="DC24" s="62">
        <f t="shared" si="57"/>
        <v>10.37</v>
      </c>
      <c r="DD24" s="61">
        <f t="shared" si="58"/>
        <v>0</v>
      </c>
      <c r="DE24" s="61">
        <f>(A!C25-NF!DC24)*NF!DB24</f>
        <v>0</v>
      </c>
      <c r="DF24" s="61" t="str">
        <f t="shared" si="59"/>
        <v xml:space="preserve">Nesfit Iog. Morango Aveia Baun 850g </v>
      </c>
      <c r="DG24" s="109"/>
      <c r="DH24" s="62">
        <f t="shared" si="60"/>
        <v>10.37</v>
      </c>
      <c r="DI24" s="61">
        <f t="shared" si="61"/>
        <v>0</v>
      </c>
      <c r="DJ24" s="161">
        <f>(A!C25-NF!DH24)*NF!DG24</f>
        <v>0</v>
      </c>
      <c r="DK24" s="109"/>
      <c r="DL24" s="62">
        <f t="shared" si="62"/>
        <v>10.37</v>
      </c>
      <c r="DM24" s="61">
        <f t="shared" si="63"/>
        <v>0</v>
      </c>
      <c r="DN24" s="61">
        <f>(A!C25-NF!DL24)*NF!DK24</f>
        <v>0</v>
      </c>
      <c r="DO24" s="61" t="str">
        <f t="shared" si="64"/>
        <v xml:space="preserve">Nesfit Iog. Morango Aveia Baun 850g </v>
      </c>
      <c r="DP24" s="109"/>
      <c r="DQ24" s="62">
        <f t="shared" si="65"/>
        <v>10.37</v>
      </c>
      <c r="DR24" s="61">
        <f t="shared" si="66"/>
        <v>0</v>
      </c>
      <c r="DS24" s="161">
        <f>(A!C25-NF!DQ24)*NF!DP24</f>
        <v>0</v>
      </c>
      <c r="DT24" s="109"/>
      <c r="DU24" s="62">
        <f t="shared" si="67"/>
        <v>10.37</v>
      </c>
      <c r="DV24" s="61">
        <f t="shared" si="68"/>
        <v>0</v>
      </c>
      <c r="DW24" s="61">
        <f>(A!C25-NF!DU24)*NF!DT24</f>
        <v>0</v>
      </c>
      <c r="DX24" s="61" t="str">
        <f t="shared" si="69"/>
        <v xml:space="preserve">Nesfit Iog. Morango Aveia Baun 850g </v>
      </c>
      <c r="DY24" s="109"/>
      <c r="DZ24" s="62">
        <f t="shared" si="70"/>
        <v>10.37</v>
      </c>
      <c r="EA24" s="61">
        <f t="shared" si="71"/>
        <v>0</v>
      </c>
      <c r="EB24" s="161">
        <f>(A!C25-NF!DZ24)*NF!DY24</f>
        <v>0</v>
      </c>
      <c r="EC24" s="109"/>
      <c r="ED24" s="62">
        <f t="shared" si="72"/>
        <v>10.37</v>
      </c>
      <c r="EE24" s="61">
        <f t="shared" si="73"/>
        <v>0</v>
      </c>
      <c r="EF24" s="61">
        <f>(A!C25-NF!ED24)*NF!EC24</f>
        <v>0</v>
      </c>
      <c r="EG24" s="61" t="str">
        <f t="shared" si="74"/>
        <v xml:space="preserve">Nesfit Iog. Morango Aveia Baun 850g </v>
      </c>
      <c r="EH24" s="109"/>
      <c r="EI24" s="62">
        <f t="shared" si="75"/>
        <v>10.37</v>
      </c>
      <c r="EJ24" s="61">
        <f t="shared" si="76"/>
        <v>0</v>
      </c>
      <c r="EK24" s="161">
        <f>(A!C25-NF!EI24)*NF!EH24</f>
        <v>0</v>
      </c>
      <c r="EL24" s="109"/>
      <c r="EM24" s="62">
        <f t="shared" si="77"/>
        <v>10.37</v>
      </c>
      <c r="EN24" s="61">
        <f t="shared" si="78"/>
        <v>0</v>
      </c>
      <c r="EO24" s="161">
        <f>(A!C25-NF!EM24)*NF!EL24</f>
        <v>0</v>
      </c>
      <c r="EP24" s="61" t="str">
        <f t="shared" si="79"/>
        <v xml:space="preserve">Nesfit Iog. Morango Aveia Baun 850g </v>
      </c>
      <c r="EQ24" s="109"/>
      <c r="ER24" s="62">
        <f t="shared" si="80"/>
        <v>10.37</v>
      </c>
      <c r="ES24" s="61">
        <f t="shared" si="81"/>
        <v>0</v>
      </c>
      <c r="ET24" s="161">
        <f>(A!C25-NF!ER24)*NF!EQ24</f>
        <v>0</v>
      </c>
      <c r="EU24" s="109"/>
      <c r="EV24" s="62">
        <f t="shared" si="82"/>
        <v>10.37</v>
      </c>
      <c r="EW24" s="61">
        <f t="shared" si="83"/>
        <v>0</v>
      </c>
      <c r="EX24" s="161">
        <f>(A!C25-NF!EV24)*NF!EU24</f>
        <v>0</v>
      </c>
      <c r="EY24" s="61" t="str">
        <f t="shared" si="84"/>
        <v xml:space="preserve">Nesfit Iog. Morango Aveia Baun 850g </v>
      </c>
      <c r="EZ24" s="109"/>
      <c r="FA24" s="62">
        <f t="shared" si="85"/>
        <v>10.37</v>
      </c>
      <c r="FB24" s="61">
        <f t="shared" si="86"/>
        <v>0</v>
      </c>
      <c r="FC24" s="161">
        <f>(A!C25-NF!FA24)*NF!EZ24</f>
        <v>0</v>
      </c>
      <c r="FD24" s="109"/>
      <c r="FE24" s="62">
        <f t="shared" si="87"/>
        <v>10.37</v>
      </c>
      <c r="FF24" s="61">
        <f t="shared" si="88"/>
        <v>0</v>
      </c>
      <c r="FG24" s="161">
        <f>(A!C25-NF!FE24)*NF!FD24</f>
        <v>0</v>
      </c>
      <c r="FH24" s="61" t="str">
        <f t="shared" si="89"/>
        <v xml:space="preserve">Nesfit Iog. Morango Aveia Baun 850g </v>
      </c>
      <c r="FI24" s="109"/>
      <c r="FJ24" s="62">
        <f t="shared" si="90"/>
        <v>10.37</v>
      </c>
      <c r="FK24" s="61">
        <f t="shared" si="91"/>
        <v>0</v>
      </c>
      <c r="FL24" s="161">
        <f>(A!C25-NF!FJ24)*NF!FI24</f>
        <v>0</v>
      </c>
      <c r="FM24" s="109"/>
      <c r="FN24" s="62">
        <f t="shared" si="92"/>
        <v>10.37</v>
      </c>
      <c r="FO24" s="61">
        <f t="shared" si="93"/>
        <v>0</v>
      </c>
      <c r="FP24" s="161">
        <f>(A!C25-NF!FN24)*NF!FM24</f>
        <v>0</v>
      </c>
      <c r="FQ24" s="61" t="str">
        <f t="shared" si="94"/>
        <v xml:space="preserve">Nesfit Iog. Morango Aveia Baun 850g </v>
      </c>
      <c r="FR24" s="109"/>
      <c r="FS24" s="62">
        <f t="shared" si="95"/>
        <v>10.37</v>
      </c>
      <c r="FT24" s="161">
        <f t="shared" si="96"/>
        <v>0</v>
      </c>
      <c r="FU24" s="161">
        <f>(A!C25-NF!FS24)*NF!FR24</f>
        <v>0</v>
      </c>
      <c r="FV24" s="109"/>
      <c r="FW24" s="62">
        <f t="shared" si="97"/>
        <v>10.37</v>
      </c>
      <c r="FX24" s="61">
        <f t="shared" si="98"/>
        <v>0</v>
      </c>
      <c r="FY24" s="161">
        <f>(A!C25-NF!FW24)*NF!FV24</f>
        <v>0</v>
      </c>
      <c r="FZ24" s="61" t="str">
        <f t="shared" si="99"/>
        <v xml:space="preserve">Nesfit Iog. Morango Aveia Baun 850g </v>
      </c>
      <c r="GA24" s="109"/>
      <c r="GB24" s="62">
        <f t="shared" si="100"/>
        <v>10.37</v>
      </c>
      <c r="GC24" s="61">
        <f t="shared" si="101"/>
        <v>0</v>
      </c>
      <c r="GD24" s="161">
        <f>(A!C25-NF!GB24)*NF!GA24</f>
        <v>0</v>
      </c>
      <c r="GE24" s="109"/>
      <c r="GF24" s="62">
        <f t="shared" si="102"/>
        <v>10.37</v>
      </c>
      <c r="GG24" s="61">
        <f t="shared" si="103"/>
        <v>0</v>
      </c>
      <c r="GH24" s="161">
        <f>(A!C25-NF!GF24)*NF!GE24</f>
        <v>0</v>
      </c>
      <c r="GI24" s="61" t="str">
        <f t="shared" si="104"/>
        <v xml:space="preserve">Nesfit Iog. Morango Aveia Baun 850g </v>
      </c>
      <c r="GJ24" s="109"/>
      <c r="GK24" s="62">
        <f t="shared" si="105"/>
        <v>10.37</v>
      </c>
      <c r="GL24" s="61">
        <f t="shared" si="106"/>
        <v>0</v>
      </c>
      <c r="GM24" s="161">
        <f>(A!C25-NF!GK24)*NF!GJ24</f>
        <v>0</v>
      </c>
      <c r="GN24" s="109"/>
      <c r="GO24" s="62">
        <f t="shared" si="107"/>
        <v>10.37</v>
      </c>
      <c r="GP24" s="61">
        <f t="shared" si="108"/>
        <v>0</v>
      </c>
      <c r="GQ24" s="161">
        <f>(A!C25-NF!GO24)*NF!GN24</f>
        <v>0</v>
      </c>
      <c r="GR24" s="61" t="str">
        <f t="shared" si="109"/>
        <v xml:space="preserve">Nesfit Iog. Morango Aveia Baun 850g </v>
      </c>
      <c r="GS24" s="109"/>
      <c r="GT24" s="62">
        <f t="shared" si="110"/>
        <v>10.37</v>
      </c>
      <c r="GU24" s="61">
        <f t="shared" si="111"/>
        <v>0</v>
      </c>
      <c r="GV24" s="161">
        <f>(A!C25-NF!GT24)*NF!GS24</f>
        <v>0</v>
      </c>
      <c r="GW24" s="109"/>
      <c r="GX24" s="62">
        <f t="shared" si="112"/>
        <v>10.37</v>
      </c>
      <c r="GY24" s="61">
        <f t="shared" si="113"/>
        <v>0</v>
      </c>
      <c r="GZ24" s="161">
        <f>(A!C25-NF!GX24)*NF!GW24</f>
        <v>0</v>
      </c>
      <c r="HA24" s="61" t="str">
        <f t="shared" si="114"/>
        <v xml:space="preserve">Nesfit Iog. Morango Aveia Baun 850g </v>
      </c>
      <c r="HB24" s="109"/>
      <c r="HC24" s="62">
        <f t="shared" si="115"/>
        <v>10.37</v>
      </c>
      <c r="HD24" s="61">
        <f t="shared" si="116"/>
        <v>0</v>
      </c>
      <c r="HE24" s="161">
        <f>(A!C25-NF!HC24)*NF!HB24</f>
        <v>0</v>
      </c>
      <c r="HF24" s="109"/>
      <c r="HG24" s="62">
        <f t="shared" si="117"/>
        <v>10.37</v>
      </c>
      <c r="HH24" s="61">
        <f t="shared" si="118"/>
        <v>0</v>
      </c>
      <c r="HI24" s="161">
        <f>(A!C25-NF!HG24)*NF!HF24</f>
        <v>0</v>
      </c>
      <c r="HJ24" s="61" t="str">
        <f t="shared" si="119"/>
        <v xml:space="preserve">Nesfit Iog. Morango Aveia Baun 850g </v>
      </c>
      <c r="HK24" s="109"/>
      <c r="HL24" s="62">
        <f t="shared" si="120"/>
        <v>10.37</v>
      </c>
      <c r="HM24" s="61">
        <f t="shared" si="121"/>
        <v>0</v>
      </c>
      <c r="HN24" s="161">
        <f>(A!C25-NF!HL24)*NF!HK24</f>
        <v>0</v>
      </c>
      <c r="HO24" s="109"/>
      <c r="HP24" s="62">
        <f t="shared" si="122"/>
        <v>10.37</v>
      </c>
      <c r="HQ24" s="61">
        <f t="shared" si="123"/>
        <v>0</v>
      </c>
      <c r="HR24" s="161">
        <f>(A!C25-NF!HP24)*NF!HO24</f>
        <v>0</v>
      </c>
      <c r="HS24" s="61" t="str">
        <f t="shared" si="124"/>
        <v xml:space="preserve">Nesfit Iog. Morango Aveia Baun 850g </v>
      </c>
      <c r="HT24" s="109"/>
      <c r="HU24" s="62">
        <f t="shared" si="125"/>
        <v>10.37</v>
      </c>
      <c r="HV24" s="61">
        <f t="shared" si="126"/>
        <v>0</v>
      </c>
      <c r="HW24" s="161">
        <f>(A!C25-NF!HU24)*NF!HT24</f>
        <v>0</v>
      </c>
      <c r="HX24" s="109"/>
      <c r="HY24" s="62">
        <f t="shared" si="127"/>
        <v>10.37</v>
      </c>
      <c r="HZ24" s="61">
        <f t="shared" si="128"/>
        <v>0</v>
      </c>
      <c r="IA24" s="161">
        <f>(A!C25-NF!HY24)*NF!HX24</f>
        <v>0</v>
      </c>
      <c r="IB24" s="61" t="str">
        <f t="shared" si="129"/>
        <v xml:space="preserve">Nesfit Iog. Morango Aveia Baun 850g </v>
      </c>
      <c r="IC24" s="109"/>
      <c r="ID24" s="62">
        <f t="shared" si="130"/>
        <v>10.37</v>
      </c>
      <c r="IE24" s="61">
        <f t="shared" si="131"/>
        <v>0</v>
      </c>
      <c r="IF24" s="161">
        <f>(A!C25-NF!ID24)*NF!IC24</f>
        <v>0</v>
      </c>
      <c r="IG24" s="61" t="str">
        <f t="shared" si="132"/>
        <v xml:space="preserve">Nesfit Iog. Morango Aveia Baun 850g </v>
      </c>
      <c r="IH24" s="109"/>
      <c r="II24" s="62">
        <f t="shared" si="133"/>
        <v>10.37</v>
      </c>
      <c r="IJ24" s="61">
        <f t="shared" si="134"/>
        <v>0</v>
      </c>
      <c r="IK24" s="161">
        <f>(A!C25-NF!II24)*NF!IH24</f>
        <v>0</v>
      </c>
      <c r="IL24" s="61" t="str">
        <f t="shared" si="135"/>
        <v xml:space="preserve">Nesfit Iog. Morango Aveia Baun 850g </v>
      </c>
      <c r="IM24" s="61"/>
      <c r="IN24" s="61">
        <f t="shared" si="136"/>
        <v>10.37</v>
      </c>
      <c r="IO24" s="61">
        <f t="shared" si="137"/>
        <v>0</v>
      </c>
      <c r="IP24" s="161">
        <f>(A!C25-NF!IN24)*NF!IM24</f>
        <v>0</v>
      </c>
      <c r="IQ24" s="61">
        <f t="shared" si="138"/>
        <v>0</v>
      </c>
      <c r="IR24" s="107">
        <f t="shared" si="139"/>
        <v>0</v>
      </c>
      <c r="IS24" s="97" t="e">
        <f t="shared" si="140"/>
        <v>#DIV/0!</v>
      </c>
      <c r="IT24" s="162"/>
      <c r="IU24" s="162"/>
      <c r="IV24" s="162"/>
    </row>
    <row r="25" spans="1:256" x14ac:dyDescent="0.2">
      <c r="A25" s="163" t="str">
        <f>A!B26</f>
        <v xml:space="preserve">Nesfit Iog. Maracuja Aveia Gengibre 850g </v>
      </c>
      <c r="B25" s="163">
        <f>A!C26</f>
        <v>10.37</v>
      </c>
      <c r="C25" s="104"/>
      <c r="D25" s="102">
        <f t="shared" si="0"/>
        <v>10.37</v>
      </c>
      <c r="E25" s="103">
        <f t="shared" si="1"/>
        <v>0</v>
      </c>
      <c r="F25" s="105">
        <f>(A!C26-NF!D25)*NF!C25</f>
        <v>0</v>
      </c>
      <c r="G25" s="104"/>
      <c r="H25" s="102">
        <f t="shared" si="2"/>
        <v>10.37</v>
      </c>
      <c r="I25" s="59">
        <f t="shared" si="3"/>
        <v>0</v>
      </c>
      <c r="J25" s="59">
        <f>(A!C26-NF!H25)*NF!G25</f>
        <v>0</v>
      </c>
      <c r="K25" s="59" t="str">
        <f t="shared" si="4"/>
        <v xml:space="preserve">Nesfit Iog. Maracuja Aveia Gengibre 850g </v>
      </c>
      <c r="L25" s="104"/>
      <c r="M25" s="60">
        <f t="shared" si="5"/>
        <v>10.37</v>
      </c>
      <c r="N25" s="103">
        <f t="shared" si="6"/>
        <v>0</v>
      </c>
      <c r="O25" s="105">
        <f>(A!C26-NF!M25)*NF!L25</f>
        <v>0</v>
      </c>
      <c r="P25" s="104"/>
      <c r="Q25" s="102">
        <f t="shared" si="7"/>
        <v>10.37</v>
      </c>
      <c r="R25" s="59">
        <f t="shared" si="8"/>
        <v>0</v>
      </c>
      <c r="S25" s="103">
        <f>(A!C26-NF!Q25)*NF!P25</f>
        <v>0</v>
      </c>
      <c r="T25" s="103" t="str">
        <f t="shared" si="9"/>
        <v xml:space="preserve">Nesfit Iog. Maracuja Aveia Gengibre 850g </v>
      </c>
      <c r="U25" s="104"/>
      <c r="V25" s="102">
        <f t="shared" si="10"/>
        <v>10.37</v>
      </c>
      <c r="W25" s="59">
        <f t="shared" si="11"/>
        <v>0</v>
      </c>
      <c r="X25" s="106">
        <f>(A!C26-NF!V25)*NF!U25</f>
        <v>0</v>
      </c>
      <c r="Y25" s="104"/>
      <c r="Z25" s="60">
        <f t="shared" si="12"/>
        <v>10.37</v>
      </c>
      <c r="AA25" s="59">
        <f t="shared" si="13"/>
        <v>0</v>
      </c>
      <c r="AB25" s="59">
        <f>(A!C26-NF!Z25)*NF!Y25</f>
        <v>0</v>
      </c>
      <c r="AC25" s="59" t="str">
        <f t="shared" si="14"/>
        <v xml:space="preserve">Nesfit Iog. Maracuja Aveia Gengibre 850g </v>
      </c>
      <c r="AD25" s="104"/>
      <c r="AE25" s="60">
        <f t="shared" si="15"/>
        <v>10.37</v>
      </c>
      <c r="AF25" s="59">
        <f t="shared" si="16"/>
        <v>0</v>
      </c>
      <c r="AG25" s="106">
        <f>(A!C26-NF!AE25)*NF!AD25</f>
        <v>0</v>
      </c>
      <c r="AH25" s="104"/>
      <c r="AI25" s="60">
        <f t="shared" si="17"/>
        <v>10.37</v>
      </c>
      <c r="AJ25" s="59">
        <f t="shared" si="18"/>
        <v>0</v>
      </c>
      <c r="AK25" s="59">
        <f>(A!C26-NF!AI25)*NF!AH25</f>
        <v>0</v>
      </c>
      <c r="AL25" s="59" t="str">
        <f t="shared" si="19"/>
        <v xml:space="preserve">Nesfit Iog. Maracuja Aveia Gengibre 850g </v>
      </c>
      <c r="AM25" s="104"/>
      <c r="AN25" s="60">
        <f t="shared" si="20"/>
        <v>10.37</v>
      </c>
      <c r="AO25" s="59">
        <f t="shared" si="21"/>
        <v>0</v>
      </c>
      <c r="AP25" s="106">
        <f>(A!C26-NF!AN25)*NF!AM25</f>
        <v>0</v>
      </c>
      <c r="AQ25" s="104"/>
      <c r="AR25" s="60">
        <f t="shared" si="22"/>
        <v>10.37</v>
      </c>
      <c r="AS25" s="59">
        <f t="shared" si="23"/>
        <v>0</v>
      </c>
      <c r="AT25" s="59">
        <f>(A!C26-NF!AR25)*NF!AQ25</f>
        <v>0</v>
      </c>
      <c r="AU25" s="59" t="str">
        <f t="shared" si="24"/>
        <v xml:space="preserve">Nesfit Iog. Maracuja Aveia Gengibre 850g </v>
      </c>
      <c r="AV25" s="104"/>
      <c r="AW25" s="60">
        <f t="shared" si="25"/>
        <v>10.37</v>
      </c>
      <c r="AX25" s="59">
        <f t="shared" si="26"/>
        <v>0</v>
      </c>
      <c r="AY25" s="106">
        <f>(A!C26-NF!AW25)*NF!AV25</f>
        <v>0</v>
      </c>
      <c r="AZ25" s="104"/>
      <c r="BA25" s="60">
        <f t="shared" si="27"/>
        <v>10.37</v>
      </c>
      <c r="BB25" s="59">
        <f t="shared" si="28"/>
        <v>0</v>
      </c>
      <c r="BC25" s="59">
        <f>(A!C26-NF!BA25)*NF!AZ25</f>
        <v>0</v>
      </c>
      <c r="BD25" s="59" t="str">
        <f t="shared" si="29"/>
        <v xml:space="preserve">Nesfit Iog. Maracuja Aveia Gengibre 850g </v>
      </c>
      <c r="BE25" s="104"/>
      <c r="BF25" s="60">
        <f t="shared" si="30"/>
        <v>10.37</v>
      </c>
      <c r="BG25" s="59">
        <f t="shared" si="31"/>
        <v>0</v>
      </c>
      <c r="BH25" s="106">
        <f>(A!C26-NF!BF25)*NF!BE25</f>
        <v>0</v>
      </c>
      <c r="BI25" s="104"/>
      <c r="BJ25" s="60">
        <f t="shared" si="32"/>
        <v>10.37</v>
      </c>
      <c r="BK25" s="59">
        <f t="shared" si="33"/>
        <v>0</v>
      </c>
      <c r="BL25" s="59">
        <f>(A!C26-NF!BJ25)*NF!BI25</f>
        <v>0</v>
      </c>
      <c r="BM25" s="59" t="str">
        <f t="shared" si="34"/>
        <v xml:space="preserve">Nesfit Iog. Maracuja Aveia Gengibre 850g </v>
      </c>
      <c r="BN25" s="104"/>
      <c r="BO25" s="60">
        <f t="shared" si="35"/>
        <v>10.37</v>
      </c>
      <c r="BP25" s="59">
        <f t="shared" si="36"/>
        <v>0</v>
      </c>
      <c r="BQ25" s="106">
        <f>(A!C26-NF!BO25)*NF!BN25</f>
        <v>0</v>
      </c>
      <c r="BR25" s="104"/>
      <c r="BS25" s="60">
        <f t="shared" si="37"/>
        <v>10.37</v>
      </c>
      <c r="BT25" s="59">
        <f t="shared" si="38"/>
        <v>0</v>
      </c>
      <c r="BU25" s="59">
        <f>(A!C26-NF!BS25)*NF!BR25</f>
        <v>0</v>
      </c>
      <c r="BV25" s="59" t="str">
        <f t="shared" si="39"/>
        <v xml:space="preserve">Nesfit Iog. Maracuja Aveia Gengibre 850g </v>
      </c>
      <c r="BW25" s="104"/>
      <c r="BX25" s="60">
        <f t="shared" si="40"/>
        <v>10.37</v>
      </c>
      <c r="BY25" s="59">
        <f t="shared" si="41"/>
        <v>0</v>
      </c>
      <c r="BZ25" s="106">
        <f>(A!C26-NF!BX25)*NF!BW25</f>
        <v>0</v>
      </c>
      <c r="CA25" s="104"/>
      <c r="CB25" s="60">
        <f t="shared" si="42"/>
        <v>10.37</v>
      </c>
      <c r="CC25" s="59">
        <f t="shared" si="43"/>
        <v>0</v>
      </c>
      <c r="CD25" s="59">
        <f>(A!C26-NF!CB25)*NF!CA25</f>
        <v>0</v>
      </c>
      <c r="CE25" s="59" t="str">
        <f t="shared" si="44"/>
        <v xml:space="preserve">Nesfit Iog. Maracuja Aveia Gengibre 850g </v>
      </c>
      <c r="CF25" s="104"/>
      <c r="CG25" s="60">
        <f t="shared" si="45"/>
        <v>10.37</v>
      </c>
      <c r="CH25" s="59">
        <f t="shared" si="46"/>
        <v>0</v>
      </c>
      <c r="CI25" s="106">
        <f>(A!C26-NF!CG25)*NF!CF25</f>
        <v>0</v>
      </c>
      <c r="CJ25" s="104"/>
      <c r="CK25" s="60">
        <f t="shared" si="47"/>
        <v>10.37</v>
      </c>
      <c r="CL25" s="59">
        <f t="shared" si="48"/>
        <v>0</v>
      </c>
      <c r="CM25" s="59">
        <f>(A!C26-NF!CK25)*NF!CJ25</f>
        <v>0</v>
      </c>
      <c r="CN25" s="59" t="str">
        <f t="shared" si="49"/>
        <v xml:space="preserve">Nesfit Iog. Maracuja Aveia Gengibre 850g </v>
      </c>
      <c r="CO25" s="104"/>
      <c r="CP25" s="60">
        <f t="shared" si="50"/>
        <v>10.37</v>
      </c>
      <c r="CQ25" s="59">
        <f t="shared" si="51"/>
        <v>0</v>
      </c>
      <c r="CR25" s="106">
        <f>(A!C26-NF!CP25)*NF!CO25</f>
        <v>0</v>
      </c>
      <c r="CS25" s="104"/>
      <c r="CT25" s="60">
        <f t="shared" si="52"/>
        <v>10.37</v>
      </c>
      <c r="CU25" s="59">
        <f t="shared" si="53"/>
        <v>0</v>
      </c>
      <c r="CV25" s="59">
        <f>(A!C26-NF!CT25)*NF!CS25</f>
        <v>0</v>
      </c>
      <c r="CW25" s="59" t="str">
        <f t="shared" si="54"/>
        <v xml:space="preserve">Nesfit Iog. Maracuja Aveia Gengibre 850g </v>
      </c>
      <c r="CX25" s="104"/>
      <c r="CY25" s="60">
        <f t="shared" si="55"/>
        <v>10.37</v>
      </c>
      <c r="CZ25" s="59">
        <f t="shared" si="56"/>
        <v>0</v>
      </c>
      <c r="DA25" s="106">
        <f>(A!C26-NF!CY25)*NF!CX25</f>
        <v>0</v>
      </c>
      <c r="DB25" s="104"/>
      <c r="DC25" s="60">
        <f t="shared" si="57"/>
        <v>10.37</v>
      </c>
      <c r="DD25" s="59">
        <f t="shared" si="58"/>
        <v>0</v>
      </c>
      <c r="DE25" s="59">
        <f>(A!C26-NF!DC25)*NF!DB25</f>
        <v>0</v>
      </c>
      <c r="DF25" s="59" t="str">
        <f t="shared" si="59"/>
        <v xml:space="preserve">Nesfit Iog. Maracuja Aveia Gengibre 850g </v>
      </c>
      <c r="DG25" s="104"/>
      <c r="DH25" s="60">
        <f t="shared" si="60"/>
        <v>10.37</v>
      </c>
      <c r="DI25" s="59">
        <f t="shared" si="61"/>
        <v>0</v>
      </c>
      <c r="DJ25" s="106">
        <f>(A!C26-NF!DH25)*NF!DG25</f>
        <v>0</v>
      </c>
      <c r="DK25" s="104"/>
      <c r="DL25" s="60">
        <f t="shared" si="62"/>
        <v>10.37</v>
      </c>
      <c r="DM25" s="59">
        <f t="shared" si="63"/>
        <v>0</v>
      </c>
      <c r="DN25" s="59">
        <f>(A!C26-NF!DL25)*NF!DK25</f>
        <v>0</v>
      </c>
      <c r="DO25" s="59" t="str">
        <f t="shared" si="64"/>
        <v xml:space="preserve">Nesfit Iog. Maracuja Aveia Gengibre 850g </v>
      </c>
      <c r="DP25" s="104"/>
      <c r="DQ25" s="60">
        <f t="shared" si="65"/>
        <v>10.37</v>
      </c>
      <c r="DR25" s="59">
        <f t="shared" si="66"/>
        <v>0</v>
      </c>
      <c r="DS25" s="106">
        <f>(A!C26-NF!DQ25)*NF!DP25</f>
        <v>0</v>
      </c>
      <c r="DT25" s="104"/>
      <c r="DU25" s="60">
        <f t="shared" si="67"/>
        <v>10.37</v>
      </c>
      <c r="DV25" s="59">
        <f t="shared" si="68"/>
        <v>0</v>
      </c>
      <c r="DW25" s="59">
        <f>(A!C26-NF!DU25)*NF!DT25</f>
        <v>0</v>
      </c>
      <c r="DX25" s="59" t="str">
        <f t="shared" si="69"/>
        <v xml:space="preserve">Nesfit Iog. Maracuja Aveia Gengibre 850g </v>
      </c>
      <c r="DY25" s="104"/>
      <c r="DZ25" s="60">
        <f t="shared" si="70"/>
        <v>10.37</v>
      </c>
      <c r="EA25" s="59">
        <f t="shared" si="71"/>
        <v>0</v>
      </c>
      <c r="EB25" s="106">
        <f>(A!C26-NF!DZ25)*NF!DY25</f>
        <v>0</v>
      </c>
      <c r="EC25" s="104"/>
      <c r="ED25" s="60">
        <f t="shared" si="72"/>
        <v>10.37</v>
      </c>
      <c r="EE25" s="59">
        <f t="shared" si="73"/>
        <v>0</v>
      </c>
      <c r="EF25" s="59">
        <f>(A!C26-NF!ED25)*NF!EC25</f>
        <v>0</v>
      </c>
      <c r="EG25" s="59" t="str">
        <f t="shared" si="74"/>
        <v xml:space="preserve">Nesfit Iog. Maracuja Aveia Gengibre 850g </v>
      </c>
      <c r="EH25" s="104"/>
      <c r="EI25" s="60">
        <f t="shared" si="75"/>
        <v>10.37</v>
      </c>
      <c r="EJ25" s="59">
        <f t="shared" si="76"/>
        <v>0</v>
      </c>
      <c r="EK25" s="106">
        <f>(A!C26-NF!EI25)*NF!EH25</f>
        <v>0</v>
      </c>
      <c r="EL25" s="104"/>
      <c r="EM25" s="60">
        <f t="shared" si="77"/>
        <v>10.37</v>
      </c>
      <c r="EN25" s="59">
        <f t="shared" si="78"/>
        <v>0</v>
      </c>
      <c r="EO25" s="106">
        <f>(A!C26-NF!EM25)*NF!EL25</f>
        <v>0</v>
      </c>
      <c r="EP25" s="59" t="str">
        <f t="shared" si="79"/>
        <v xml:space="preserve">Nesfit Iog. Maracuja Aveia Gengibre 850g </v>
      </c>
      <c r="EQ25" s="104"/>
      <c r="ER25" s="60">
        <f t="shared" si="80"/>
        <v>10.37</v>
      </c>
      <c r="ES25" s="59">
        <f t="shared" si="81"/>
        <v>0</v>
      </c>
      <c r="ET25" s="106">
        <f>(A!C26-NF!ER25)*NF!EQ25</f>
        <v>0</v>
      </c>
      <c r="EU25" s="104"/>
      <c r="EV25" s="60">
        <f t="shared" si="82"/>
        <v>10.37</v>
      </c>
      <c r="EW25" s="59">
        <f t="shared" si="83"/>
        <v>0</v>
      </c>
      <c r="EX25" s="106">
        <f>(A!C26-NF!EV25)*NF!EU25</f>
        <v>0</v>
      </c>
      <c r="EY25" s="59" t="str">
        <f t="shared" si="84"/>
        <v xml:space="preserve">Nesfit Iog. Maracuja Aveia Gengibre 850g </v>
      </c>
      <c r="EZ25" s="104"/>
      <c r="FA25" s="60">
        <f t="shared" si="85"/>
        <v>10.37</v>
      </c>
      <c r="FB25" s="59">
        <f t="shared" si="86"/>
        <v>0</v>
      </c>
      <c r="FC25" s="106">
        <f>(A!C26-NF!FA25)*NF!EZ25</f>
        <v>0</v>
      </c>
      <c r="FD25" s="104"/>
      <c r="FE25" s="60">
        <f t="shared" si="87"/>
        <v>10.37</v>
      </c>
      <c r="FF25" s="59">
        <f t="shared" si="88"/>
        <v>0</v>
      </c>
      <c r="FG25" s="106">
        <f>(A!C26-NF!FE25)*NF!FD25</f>
        <v>0</v>
      </c>
      <c r="FH25" s="59" t="str">
        <f t="shared" si="89"/>
        <v xml:space="preserve">Nesfit Iog. Maracuja Aveia Gengibre 850g </v>
      </c>
      <c r="FI25" s="104"/>
      <c r="FJ25" s="60">
        <f t="shared" si="90"/>
        <v>10.37</v>
      </c>
      <c r="FK25" s="59">
        <f t="shared" si="91"/>
        <v>0</v>
      </c>
      <c r="FL25" s="106">
        <f>(A!C26-NF!FJ25)*NF!FI25</f>
        <v>0</v>
      </c>
      <c r="FM25" s="104"/>
      <c r="FN25" s="60">
        <f t="shared" si="92"/>
        <v>10.37</v>
      </c>
      <c r="FO25" s="59">
        <f t="shared" si="93"/>
        <v>0</v>
      </c>
      <c r="FP25" s="106">
        <f>(A!C26-NF!FN25)*NF!FM25</f>
        <v>0</v>
      </c>
      <c r="FQ25" s="59" t="str">
        <f t="shared" si="94"/>
        <v xml:space="preserve">Nesfit Iog. Maracuja Aveia Gengibre 850g </v>
      </c>
      <c r="FR25" s="104"/>
      <c r="FS25" s="60">
        <f t="shared" si="95"/>
        <v>10.37</v>
      </c>
      <c r="FT25" s="106">
        <f t="shared" si="96"/>
        <v>0</v>
      </c>
      <c r="FU25" s="106">
        <f>(A!C26-NF!FS25)*NF!FR25</f>
        <v>0</v>
      </c>
      <c r="FV25" s="104"/>
      <c r="FW25" s="60">
        <f t="shared" si="97"/>
        <v>10.37</v>
      </c>
      <c r="FX25" s="59">
        <f t="shared" si="98"/>
        <v>0</v>
      </c>
      <c r="FY25" s="106">
        <f>(A!C26-NF!FW25)*NF!FV25</f>
        <v>0</v>
      </c>
      <c r="FZ25" s="59" t="str">
        <f t="shared" si="99"/>
        <v xml:space="preserve">Nesfit Iog. Maracuja Aveia Gengibre 850g </v>
      </c>
      <c r="GA25" s="104"/>
      <c r="GB25" s="60">
        <f t="shared" si="100"/>
        <v>10.37</v>
      </c>
      <c r="GC25" s="59">
        <f t="shared" si="101"/>
        <v>0</v>
      </c>
      <c r="GD25" s="106">
        <f>(A!C26-NF!GB25)*NF!GA25</f>
        <v>0</v>
      </c>
      <c r="GE25" s="104"/>
      <c r="GF25" s="60">
        <f t="shared" si="102"/>
        <v>10.37</v>
      </c>
      <c r="GG25" s="59">
        <f t="shared" si="103"/>
        <v>0</v>
      </c>
      <c r="GH25" s="106">
        <f>(A!C26-NF!GF25)*NF!GE25</f>
        <v>0</v>
      </c>
      <c r="GI25" s="59" t="str">
        <f t="shared" si="104"/>
        <v xml:space="preserve">Nesfit Iog. Maracuja Aveia Gengibre 850g </v>
      </c>
      <c r="GJ25" s="104"/>
      <c r="GK25" s="60">
        <f t="shared" si="105"/>
        <v>10.37</v>
      </c>
      <c r="GL25" s="59">
        <f t="shared" si="106"/>
        <v>0</v>
      </c>
      <c r="GM25" s="106">
        <f>(A!C26-NF!GK25)*NF!GJ25</f>
        <v>0</v>
      </c>
      <c r="GN25" s="104"/>
      <c r="GO25" s="60">
        <f t="shared" si="107"/>
        <v>10.37</v>
      </c>
      <c r="GP25" s="59">
        <f t="shared" si="108"/>
        <v>0</v>
      </c>
      <c r="GQ25" s="106">
        <f>(A!C26-NF!GO25)*NF!GN25</f>
        <v>0</v>
      </c>
      <c r="GR25" s="59" t="str">
        <f t="shared" si="109"/>
        <v xml:space="preserve">Nesfit Iog. Maracuja Aveia Gengibre 850g </v>
      </c>
      <c r="GS25" s="104"/>
      <c r="GT25" s="60">
        <f t="shared" si="110"/>
        <v>10.37</v>
      </c>
      <c r="GU25" s="59">
        <f t="shared" si="111"/>
        <v>0</v>
      </c>
      <c r="GV25" s="106">
        <f>(A!C26-NF!GT25)*NF!GS25</f>
        <v>0</v>
      </c>
      <c r="GW25" s="104"/>
      <c r="GX25" s="60">
        <f t="shared" si="112"/>
        <v>10.37</v>
      </c>
      <c r="GY25" s="59">
        <f t="shared" si="113"/>
        <v>0</v>
      </c>
      <c r="GZ25" s="106">
        <f>(A!C26-NF!GX25)*NF!GW25</f>
        <v>0</v>
      </c>
      <c r="HA25" s="59" t="str">
        <f t="shared" si="114"/>
        <v xml:space="preserve">Nesfit Iog. Maracuja Aveia Gengibre 850g </v>
      </c>
      <c r="HB25" s="104"/>
      <c r="HC25" s="60">
        <f t="shared" si="115"/>
        <v>10.37</v>
      </c>
      <c r="HD25" s="59">
        <f t="shared" si="116"/>
        <v>0</v>
      </c>
      <c r="HE25" s="106">
        <f>(A!C26-NF!HC25)*NF!HB25</f>
        <v>0</v>
      </c>
      <c r="HF25" s="104"/>
      <c r="HG25" s="60">
        <f t="shared" si="117"/>
        <v>10.37</v>
      </c>
      <c r="HH25" s="59">
        <f t="shared" si="118"/>
        <v>0</v>
      </c>
      <c r="HI25" s="106">
        <f>(A!C26-NF!HG25)*NF!HF25</f>
        <v>0</v>
      </c>
      <c r="HJ25" s="59" t="str">
        <f t="shared" si="119"/>
        <v xml:space="preserve">Nesfit Iog. Maracuja Aveia Gengibre 850g </v>
      </c>
      <c r="HK25" s="104"/>
      <c r="HL25" s="60">
        <f t="shared" si="120"/>
        <v>10.37</v>
      </c>
      <c r="HM25" s="59">
        <f t="shared" si="121"/>
        <v>0</v>
      </c>
      <c r="HN25" s="106">
        <f>(A!C26-NF!HL25)*NF!HK25</f>
        <v>0</v>
      </c>
      <c r="HO25" s="104"/>
      <c r="HP25" s="60">
        <f t="shared" si="122"/>
        <v>10.37</v>
      </c>
      <c r="HQ25" s="59">
        <f t="shared" si="123"/>
        <v>0</v>
      </c>
      <c r="HR25" s="106">
        <f>(A!C26-NF!HP25)*NF!HO25</f>
        <v>0</v>
      </c>
      <c r="HS25" s="59" t="str">
        <f t="shared" si="124"/>
        <v xml:space="preserve">Nesfit Iog. Maracuja Aveia Gengibre 850g </v>
      </c>
      <c r="HT25" s="104"/>
      <c r="HU25" s="60">
        <f t="shared" si="125"/>
        <v>10.37</v>
      </c>
      <c r="HV25" s="59">
        <f t="shared" si="126"/>
        <v>0</v>
      </c>
      <c r="HW25" s="106">
        <f>(A!C26-NF!HU25)*NF!HT25</f>
        <v>0</v>
      </c>
      <c r="HX25" s="104"/>
      <c r="HY25" s="60">
        <f t="shared" si="127"/>
        <v>10.37</v>
      </c>
      <c r="HZ25" s="59">
        <f t="shared" si="128"/>
        <v>0</v>
      </c>
      <c r="IA25" s="106">
        <f>(A!C26-NF!HY25)*NF!HX25</f>
        <v>0</v>
      </c>
      <c r="IB25" s="59" t="str">
        <f t="shared" si="129"/>
        <v xml:space="preserve">Nesfit Iog. Maracuja Aveia Gengibre 850g </v>
      </c>
      <c r="IC25" s="104"/>
      <c r="ID25" s="60">
        <f t="shared" si="130"/>
        <v>10.37</v>
      </c>
      <c r="IE25" s="59">
        <f t="shared" si="131"/>
        <v>0</v>
      </c>
      <c r="IF25" s="106">
        <f>(A!C26-NF!ID25)*NF!IC25</f>
        <v>0</v>
      </c>
      <c r="IG25" s="59" t="str">
        <f t="shared" si="132"/>
        <v xml:space="preserve">Nesfit Iog. Maracuja Aveia Gengibre 850g </v>
      </c>
      <c r="IH25" s="104"/>
      <c r="II25" s="60">
        <f t="shared" si="133"/>
        <v>10.37</v>
      </c>
      <c r="IJ25" s="59">
        <f t="shared" si="134"/>
        <v>0</v>
      </c>
      <c r="IK25" s="106">
        <f>(A!C26-NF!II25)*NF!IH25</f>
        <v>0</v>
      </c>
      <c r="IL25" s="59" t="str">
        <f t="shared" si="135"/>
        <v xml:space="preserve">Nesfit Iog. Maracuja Aveia Gengibre 850g </v>
      </c>
      <c r="IM25" s="59"/>
      <c r="IN25" s="59">
        <f t="shared" si="136"/>
        <v>10.37</v>
      </c>
      <c r="IO25" s="59">
        <f t="shared" si="137"/>
        <v>0</v>
      </c>
      <c r="IP25" s="106">
        <f>(A!C26-NF!IN25)*NF!IM25</f>
        <v>0</v>
      </c>
      <c r="IQ25" s="59">
        <f t="shared" si="138"/>
        <v>0</v>
      </c>
      <c r="IR25" s="101">
        <f t="shared" si="139"/>
        <v>0</v>
      </c>
      <c r="IS25" s="103" t="e">
        <f t="shared" si="140"/>
        <v>#DIV/0!</v>
      </c>
      <c r="IT25" s="96"/>
      <c r="IU25" s="96"/>
      <c r="IV25" s="96"/>
    </row>
    <row r="26" spans="1:256" x14ac:dyDescent="0.2">
      <c r="A26" s="136" t="str">
        <f>A!B27</f>
        <v xml:space="preserve">Nesfit Iog. Frut.Verm Aveia Hibisco 850g </v>
      </c>
      <c r="B26" s="136">
        <f>A!C27</f>
        <v>10.37</v>
      </c>
      <c r="C26" s="109"/>
      <c r="D26" s="108">
        <f t="shared" si="0"/>
        <v>10.37</v>
      </c>
      <c r="E26" s="97">
        <f t="shared" si="1"/>
        <v>0</v>
      </c>
      <c r="F26" s="95">
        <f>(A!C27-NF!D26)*NF!C26</f>
        <v>0</v>
      </c>
      <c r="G26" s="109"/>
      <c r="H26" s="108">
        <f t="shared" si="2"/>
        <v>10.37</v>
      </c>
      <c r="I26" s="61">
        <f t="shared" si="3"/>
        <v>0</v>
      </c>
      <c r="J26" s="61">
        <f>(A!C27-NF!H26)*NF!G26</f>
        <v>0</v>
      </c>
      <c r="K26" s="61" t="str">
        <f t="shared" si="4"/>
        <v xml:space="preserve">Nesfit Iog. Frut.Verm Aveia Hibisco 850g </v>
      </c>
      <c r="L26" s="109"/>
      <c r="M26" s="62">
        <f t="shared" si="5"/>
        <v>10.37</v>
      </c>
      <c r="N26" s="97">
        <f t="shared" si="6"/>
        <v>0</v>
      </c>
      <c r="O26" s="95">
        <f>(A!C27-NF!M26)*NF!L26</f>
        <v>0</v>
      </c>
      <c r="P26" s="109"/>
      <c r="Q26" s="108">
        <f t="shared" si="7"/>
        <v>10.37</v>
      </c>
      <c r="R26" s="61">
        <f t="shared" si="8"/>
        <v>0</v>
      </c>
      <c r="S26" s="97">
        <f>(A!C27-NF!Q26)*NF!P26</f>
        <v>0</v>
      </c>
      <c r="T26" s="97" t="str">
        <f t="shared" si="9"/>
        <v xml:space="preserve">Nesfit Iog. Frut.Verm Aveia Hibisco 850g </v>
      </c>
      <c r="U26" s="109"/>
      <c r="V26" s="108">
        <f t="shared" si="10"/>
        <v>10.37</v>
      </c>
      <c r="W26" s="61">
        <f t="shared" si="11"/>
        <v>0</v>
      </c>
      <c r="X26" s="161">
        <f>(A!C27-NF!V26)*NF!U26</f>
        <v>0</v>
      </c>
      <c r="Y26" s="109"/>
      <c r="Z26" s="62">
        <f t="shared" si="12"/>
        <v>10.37</v>
      </c>
      <c r="AA26" s="61">
        <f t="shared" si="13"/>
        <v>0</v>
      </c>
      <c r="AB26" s="61">
        <f>(A!C27-NF!Z26)*NF!Y26</f>
        <v>0</v>
      </c>
      <c r="AC26" s="61" t="str">
        <f t="shared" si="14"/>
        <v xml:space="preserve">Nesfit Iog. Frut.Verm Aveia Hibisco 850g </v>
      </c>
      <c r="AD26" s="109"/>
      <c r="AE26" s="62">
        <f t="shared" si="15"/>
        <v>10.37</v>
      </c>
      <c r="AF26" s="61">
        <f t="shared" si="16"/>
        <v>0</v>
      </c>
      <c r="AG26" s="161">
        <f>(A!C27-NF!AE26)*NF!AD26</f>
        <v>0</v>
      </c>
      <c r="AH26" s="109"/>
      <c r="AI26" s="62">
        <f t="shared" si="17"/>
        <v>10.37</v>
      </c>
      <c r="AJ26" s="61">
        <f t="shared" si="18"/>
        <v>0</v>
      </c>
      <c r="AK26" s="61">
        <f>(A!C27-NF!AI26)*NF!AH26</f>
        <v>0</v>
      </c>
      <c r="AL26" s="61" t="str">
        <f t="shared" si="19"/>
        <v xml:space="preserve">Nesfit Iog. Frut.Verm Aveia Hibisco 850g </v>
      </c>
      <c r="AM26" s="109"/>
      <c r="AN26" s="62">
        <f t="shared" si="20"/>
        <v>10.37</v>
      </c>
      <c r="AO26" s="61">
        <f t="shared" si="21"/>
        <v>0</v>
      </c>
      <c r="AP26" s="161">
        <f>(A!C27-NF!AN26)*NF!AM26</f>
        <v>0</v>
      </c>
      <c r="AQ26" s="109"/>
      <c r="AR26" s="62">
        <f t="shared" si="22"/>
        <v>10.37</v>
      </c>
      <c r="AS26" s="61">
        <f t="shared" si="23"/>
        <v>0</v>
      </c>
      <c r="AT26" s="61">
        <f>(A!C27-NF!AR26)*NF!AQ26</f>
        <v>0</v>
      </c>
      <c r="AU26" s="61" t="str">
        <f t="shared" si="24"/>
        <v xml:space="preserve">Nesfit Iog. Frut.Verm Aveia Hibisco 850g </v>
      </c>
      <c r="AV26" s="109"/>
      <c r="AW26" s="62">
        <f t="shared" si="25"/>
        <v>10.37</v>
      </c>
      <c r="AX26" s="61">
        <f t="shared" si="26"/>
        <v>0</v>
      </c>
      <c r="AY26" s="161">
        <f>(A!C27-NF!AW26)*NF!AV26</f>
        <v>0</v>
      </c>
      <c r="AZ26" s="109"/>
      <c r="BA26" s="62">
        <f t="shared" si="27"/>
        <v>10.37</v>
      </c>
      <c r="BB26" s="61">
        <f t="shared" si="28"/>
        <v>0</v>
      </c>
      <c r="BC26" s="61">
        <f>(A!C27-NF!BA26)*NF!AZ26</f>
        <v>0</v>
      </c>
      <c r="BD26" s="61" t="str">
        <f t="shared" si="29"/>
        <v xml:space="preserve">Nesfit Iog. Frut.Verm Aveia Hibisco 850g </v>
      </c>
      <c r="BE26" s="109"/>
      <c r="BF26" s="62">
        <f t="shared" si="30"/>
        <v>10.37</v>
      </c>
      <c r="BG26" s="61">
        <f t="shared" si="31"/>
        <v>0</v>
      </c>
      <c r="BH26" s="161">
        <f>(A!C27-NF!BF26)*NF!BE26</f>
        <v>0</v>
      </c>
      <c r="BI26" s="109"/>
      <c r="BJ26" s="62">
        <f t="shared" si="32"/>
        <v>10.37</v>
      </c>
      <c r="BK26" s="61">
        <f t="shared" si="33"/>
        <v>0</v>
      </c>
      <c r="BL26" s="61">
        <f>(A!C27-NF!BJ26)*NF!BI26</f>
        <v>0</v>
      </c>
      <c r="BM26" s="61" t="str">
        <f t="shared" si="34"/>
        <v xml:space="preserve">Nesfit Iog. Frut.Verm Aveia Hibisco 850g </v>
      </c>
      <c r="BN26" s="109"/>
      <c r="BO26" s="62">
        <f t="shared" si="35"/>
        <v>10.37</v>
      </c>
      <c r="BP26" s="61">
        <f t="shared" si="36"/>
        <v>0</v>
      </c>
      <c r="BQ26" s="161">
        <f>(A!C27-NF!BO26)*NF!BN26</f>
        <v>0</v>
      </c>
      <c r="BR26" s="109"/>
      <c r="BS26" s="62">
        <f t="shared" si="37"/>
        <v>10.37</v>
      </c>
      <c r="BT26" s="61">
        <f t="shared" si="38"/>
        <v>0</v>
      </c>
      <c r="BU26" s="61">
        <f>(A!C27-NF!BS26)*NF!BR26</f>
        <v>0</v>
      </c>
      <c r="BV26" s="61" t="str">
        <f t="shared" si="39"/>
        <v xml:space="preserve">Nesfit Iog. Frut.Verm Aveia Hibisco 850g </v>
      </c>
      <c r="BW26" s="109"/>
      <c r="BX26" s="62">
        <f t="shared" si="40"/>
        <v>10.37</v>
      </c>
      <c r="BY26" s="61">
        <f t="shared" si="41"/>
        <v>0</v>
      </c>
      <c r="BZ26" s="161">
        <f>(A!C27-NF!BX26)*NF!BW26</f>
        <v>0</v>
      </c>
      <c r="CA26" s="109"/>
      <c r="CB26" s="62">
        <f t="shared" si="42"/>
        <v>10.37</v>
      </c>
      <c r="CC26" s="61">
        <f t="shared" si="43"/>
        <v>0</v>
      </c>
      <c r="CD26" s="61">
        <f>(A!C27-NF!CB26)*NF!CA26</f>
        <v>0</v>
      </c>
      <c r="CE26" s="61" t="str">
        <f t="shared" si="44"/>
        <v xml:space="preserve">Nesfit Iog. Frut.Verm Aveia Hibisco 850g </v>
      </c>
      <c r="CF26" s="109"/>
      <c r="CG26" s="62">
        <f t="shared" si="45"/>
        <v>10.37</v>
      </c>
      <c r="CH26" s="61">
        <f t="shared" si="46"/>
        <v>0</v>
      </c>
      <c r="CI26" s="161">
        <f>(A!C27-NF!CG26)*NF!CF26</f>
        <v>0</v>
      </c>
      <c r="CJ26" s="109"/>
      <c r="CK26" s="62">
        <f t="shared" si="47"/>
        <v>10.37</v>
      </c>
      <c r="CL26" s="61">
        <f t="shared" si="48"/>
        <v>0</v>
      </c>
      <c r="CM26" s="61">
        <f>(A!C27-NF!CK26)*NF!CJ26</f>
        <v>0</v>
      </c>
      <c r="CN26" s="61" t="str">
        <f t="shared" si="49"/>
        <v xml:space="preserve">Nesfit Iog. Frut.Verm Aveia Hibisco 850g </v>
      </c>
      <c r="CO26" s="109"/>
      <c r="CP26" s="62">
        <f t="shared" si="50"/>
        <v>10.37</v>
      </c>
      <c r="CQ26" s="61">
        <f t="shared" si="51"/>
        <v>0</v>
      </c>
      <c r="CR26" s="161">
        <f>(A!C27-NF!CP26)*NF!CO26</f>
        <v>0</v>
      </c>
      <c r="CS26" s="109"/>
      <c r="CT26" s="62">
        <f t="shared" si="52"/>
        <v>10.37</v>
      </c>
      <c r="CU26" s="61">
        <f t="shared" si="53"/>
        <v>0</v>
      </c>
      <c r="CV26" s="61">
        <f>(A!C27-NF!CT26)*NF!CS26</f>
        <v>0</v>
      </c>
      <c r="CW26" s="61" t="str">
        <f t="shared" si="54"/>
        <v xml:space="preserve">Nesfit Iog. Frut.Verm Aveia Hibisco 850g </v>
      </c>
      <c r="CX26" s="109"/>
      <c r="CY26" s="62">
        <f t="shared" si="55"/>
        <v>10.37</v>
      </c>
      <c r="CZ26" s="61">
        <f t="shared" si="56"/>
        <v>0</v>
      </c>
      <c r="DA26" s="161">
        <f>(A!C27-NF!CY26)*NF!CX26</f>
        <v>0</v>
      </c>
      <c r="DB26" s="109"/>
      <c r="DC26" s="62">
        <f t="shared" si="57"/>
        <v>10.37</v>
      </c>
      <c r="DD26" s="61">
        <f t="shared" si="58"/>
        <v>0</v>
      </c>
      <c r="DE26" s="61">
        <f>(A!C27-NF!DC26)*NF!DB26</f>
        <v>0</v>
      </c>
      <c r="DF26" s="61" t="str">
        <f t="shared" si="59"/>
        <v xml:space="preserve">Nesfit Iog. Frut.Verm Aveia Hibisco 850g </v>
      </c>
      <c r="DG26" s="109"/>
      <c r="DH26" s="62">
        <f t="shared" si="60"/>
        <v>10.37</v>
      </c>
      <c r="DI26" s="61">
        <f t="shared" si="61"/>
        <v>0</v>
      </c>
      <c r="DJ26" s="161">
        <f>(A!C27-NF!DH26)*NF!DG26</f>
        <v>0</v>
      </c>
      <c r="DK26" s="109"/>
      <c r="DL26" s="62">
        <f t="shared" si="62"/>
        <v>10.37</v>
      </c>
      <c r="DM26" s="61">
        <f t="shared" si="63"/>
        <v>0</v>
      </c>
      <c r="DN26" s="61">
        <f>(A!C27-NF!DL26)*NF!DK26</f>
        <v>0</v>
      </c>
      <c r="DO26" s="61" t="str">
        <f t="shared" si="64"/>
        <v xml:space="preserve">Nesfit Iog. Frut.Verm Aveia Hibisco 850g </v>
      </c>
      <c r="DP26" s="109"/>
      <c r="DQ26" s="62">
        <f t="shared" si="65"/>
        <v>10.37</v>
      </c>
      <c r="DR26" s="61">
        <f t="shared" si="66"/>
        <v>0</v>
      </c>
      <c r="DS26" s="161">
        <f>(A!C27-NF!DQ26)*NF!DP26</f>
        <v>0</v>
      </c>
      <c r="DT26" s="109"/>
      <c r="DU26" s="62">
        <f t="shared" si="67"/>
        <v>10.37</v>
      </c>
      <c r="DV26" s="61">
        <f t="shared" si="68"/>
        <v>0</v>
      </c>
      <c r="DW26" s="61">
        <f>(A!C27-NF!DU26)*NF!DT26</f>
        <v>0</v>
      </c>
      <c r="DX26" s="61" t="str">
        <f t="shared" si="69"/>
        <v xml:space="preserve">Nesfit Iog. Frut.Verm Aveia Hibisco 850g </v>
      </c>
      <c r="DY26" s="109"/>
      <c r="DZ26" s="62">
        <f t="shared" si="70"/>
        <v>10.37</v>
      </c>
      <c r="EA26" s="61">
        <f t="shared" si="71"/>
        <v>0</v>
      </c>
      <c r="EB26" s="161">
        <f>(A!C27-NF!DZ26)*NF!DY26</f>
        <v>0</v>
      </c>
      <c r="EC26" s="109"/>
      <c r="ED26" s="62">
        <f t="shared" si="72"/>
        <v>10.37</v>
      </c>
      <c r="EE26" s="61">
        <f t="shared" si="73"/>
        <v>0</v>
      </c>
      <c r="EF26" s="61">
        <f>(A!C27-NF!ED26)*NF!EC26</f>
        <v>0</v>
      </c>
      <c r="EG26" s="61" t="str">
        <f t="shared" si="74"/>
        <v xml:space="preserve">Nesfit Iog. Frut.Verm Aveia Hibisco 850g </v>
      </c>
      <c r="EH26" s="109"/>
      <c r="EI26" s="62">
        <f t="shared" si="75"/>
        <v>10.37</v>
      </c>
      <c r="EJ26" s="61">
        <f t="shared" si="76"/>
        <v>0</v>
      </c>
      <c r="EK26" s="161">
        <f>(A!C27-NF!EI26)*NF!EH26</f>
        <v>0</v>
      </c>
      <c r="EL26" s="109"/>
      <c r="EM26" s="62">
        <f t="shared" si="77"/>
        <v>10.37</v>
      </c>
      <c r="EN26" s="61">
        <f t="shared" si="78"/>
        <v>0</v>
      </c>
      <c r="EO26" s="161">
        <f>(A!C27-NF!EM26)*NF!EL26</f>
        <v>0</v>
      </c>
      <c r="EP26" s="61" t="str">
        <f t="shared" si="79"/>
        <v xml:space="preserve">Nesfit Iog. Frut.Verm Aveia Hibisco 850g </v>
      </c>
      <c r="EQ26" s="109"/>
      <c r="ER26" s="62">
        <f t="shared" si="80"/>
        <v>10.37</v>
      </c>
      <c r="ES26" s="61">
        <f t="shared" si="81"/>
        <v>0</v>
      </c>
      <c r="ET26" s="161">
        <f>(A!C27-NF!ER26)*NF!EQ26</f>
        <v>0</v>
      </c>
      <c r="EU26" s="109"/>
      <c r="EV26" s="62">
        <f t="shared" si="82"/>
        <v>10.37</v>
      </c>
      <c r="EW26" s="61">
        <f t="shared" si="83"/>
        <v>0</v>
      </c>
      <c r="EX26" s="161">
        <f>(A!C27-NF!EV26)*NF!EU26</f>
        <v>0</v>
      </c>
      <c r="EY26" s="61" t="str">
        <f t="shared" si="84"/>
        <v xml:space="preserve">Nesfit Iog. Frut.Verm Aveia Hibisco 850g </v>
      </c>
      <c r="EZ26" s="109"/>
      <c r="FA26" s="62">
        <f t="shared" si="85"/>
        <v>10.37</v>
      </c>
      <c r="FB26" s="61">
        <f t="shared" si="86"/>
        <v>0</v>
      </c>
      <c r="FC26" s="161">
        <f>(A!C27-NF!FA26)*NF!EZ26</f>
        <v>0</v>
      </c>
      <c r="FD26" s="109"/>
      <c r="FE26" s="62">
        <f t="shared" si="87"/>
        <v>10.37</v>
      </c>
      <c r="FF26" s="61">
        <f t="shared" si="88"/>
        <v>0</v>
      </c>
      <c r="FG26" s="161">
        <f>(A!C27-NF!FE26)*NF!FD26</f>
        <v>0</v>
      </c>
      <c r="FH26" s="61" t="str">
        <f t="shared" si="89"/>
        <v xml:space="preserve">Nesfit Iog. Frut.Verm Aveia Hibisco 850g </v>
      </c>
      <c r="FI26" s="109"/>
      <c r="FJ26" s="62">
        <f t="shared" si="90"/>
        <v>10.37</v>
      </c>
      <c r="FK26" s="61">
        <f t="shared" si="91"/>
        <v>0</v>
      </c>
      <c r="FL26" s="161">
        <f>(A!C27-NF!FJ26)*NF!FI26</f>
        <v>0</v>
      </c>
      <c r="FM26" s="109"/>
      <c r="FN26" s="62">
        <f t="shared" si="92"/>
        <v>10.37</v>
      </c>
      <c r="FO26" s="61">
        <f t="shared" si="93"/>
        <v>0</v>
      </c>
      <c r="FP26" s="161">
        <f>(A!C27-NF!FN26)*NF!FM26</f>
        <v>0</v>
      </c>
      <c r="FQ26" s="61" t="str">
        <f t="shared" si="94"/>
        <v xml:space="preserve">Nesfit Iog. Frut.Verm Aveia Hibisco 850g </v>
      </c>
      <c r="FR26" s="109"/>
      <c r="FS26" s="62">
        <f t="shared" si="95"/>
        <v>10.37</v>
      </c>
      <c r="FT26" s="161">
        <f t="shared" si="96"/>
        <v>0</v>
      </c>
      <c r="FU26" s="161">
        <f>(A!C27-NF!FS26)*NF!FR26</f>
        <v>0</v>
      </c>
      <c r="FV26" s="109"/>
      <c r="FW26" s="62">
        <f t="shared" si="97"/>
        <v>10.37</v>
      </c>
      <c r="FX26" s="61">
        <f t="shared" si="98"/>
        <v>0</v>
      </c>
      <c r="FY26" s="161">
        <f>(A!C27-NF!FW26)*NF!FV26</f>
        <v>0</v>
      </c>
      <c r="FZ26" s="61" t="str">
        <f t="shared" si="99"/>
        <v xml:space="preserve">Nesfit Iog. Frut.Verm Aveia Hibisco 850g </v>
      </c>
      <c r="GA26" s="109"/>
      <c r="GB26" s="62">
        <f t="shared" si="100"/>
        <v>10.37</v>
      </c>
      <c r="GC26" s="61">
        <f t="shared" si="101"/>
        <v>0</v>
      </c>
      <c r="GD26" s="161">
        <f>(A!C27-NF!GB26)*NF!GA26</f>
        <v>0</v>
      </c>
      <c r="GE26" s="109"/>
      <c r="GF26" s="62">
        <f t="shared" si="102"/>
        <v>10.37</v>
      </c>
      <c r="GG26" s="61">
        <f t="shared" si="103"/>
        <v>0</v>
      </c>
      <c r="GH26" s="161">
        <f>(A!C27-NF!GF26)*NF!GE26</f>
        <v>0</v>
      </c>
      <c r="GI26" s="61" t="str">
        <f t="shared" si="104"/>
        <v xml:space="preserve">Nesfit Iog. Frut.Verm Aveia Hibisco 850g </v>
      </c>
      <c r="GJ26" s="109"/>
      <c r="GK26" s="62">
        <f t="shared" si="105"/>
        <v>10.37</v>
      </c>
      <c r="GL26" s="61">
        <f t="shared" si="106"/>
        <v>0</v>
      </c>
      <c r="GM26" s="161">
        <f>(A!C27-NF!GK26)*NF!GJ26</f>
        <v>0</v>
      </c>
      <c r="GN26" s="109"/>
      <c r="GO26" s="62">
        <f t="shared" si="107"/>
        <v>10.37</v>
      </c>
      <c r="GP26" s="61">
        <f t="shared" si="108"/>
        <v>0</v>
      </c>
      <c r="GQ26" s="161">
        <f>(A!C27-NF!GO26)*NF!GN26</f>
        <v>0</v>
      </c>
      <c r="GR26" s="61" t="str">
        <f t="shared" si="109"/>
        <v xml:space="preserve">Nesfit Iog. Frut.Verm Aveia Hibisco 850g </v>
      </c>
      <c r="GS26" s="109"/>
      <c r="GT26" s="62">
        <f t="shared" si="110"/>
        <v>10.37</v>
      </c>
      <c r="GU26" s="61">
        <f t="shared" si="111"/>
        <v>0</v>
      </c>
      <c r="GV26" s="161">
        <f>(A!C27-NF!GT26)*NF!GS26</f>
        <v>0</v>
      </c>
      <c r="GW26" s="109"/>
      <c r="GX26" s="62">
        <f t="shared" si="112"/>
        <v>10.37</v>
      </c>
      <c r="GY26" s="61">
        <f t="shared" si="113"/>
        <v>0</v>
      </c>
      <c r="GZ26" s="161">
        <f>(A!C27-NF!GX26)*NF!GW26</f>
        <v>0</v>
      </c>
      <c r="HA26" s="61" t="str">
        <f t="shared" si="114"/>
        <v xml:space="preserve">Nesfit Iog. Frut.Verm Aveia Hibisco 850g </v>
      </c>
      <c r="HB26" s="109"/>
      <c r="HC26" s="62">
        <f t="shared" si="115"/>
        <v>10.37</v>
      </c>
      <c r="HD26" s="61">
        <f t="shared" si="116"/>
        <v>0</v>
      </c>
      <c r="HE26" s="161">
        <f>(A!C27-NF!HC26)*NF!HB26</f>
        <v>0</v>
      </c>
      <c r="HF26" s="109"/>
      <c r="HG26" s="62">
        <f t="shared" si="117"/>
        <v>10.37</v>
      </c>
      <c r="HH26" s="61">
        <f t="shared" si="118"/>
        <v>0</v>
      </c>
      <c r="HI26" s="161">
        <f>(A!C27-NF!HG26)*NF!HF26</f>
        <v>0</v>
      </c>
      <c r="HJ26" s="61" t="str">
        <f t="shared" si="119"/>
        <v xml:space="preserve">Nesfit Iog. Frut.Verm Aveia Hibisco 850g </v>
      </c>
      <c r="HK26" s="109"/>
      <c r="HL26" s="62">
        <f t="shared" si="120"/>
        <v>10.37</v>
      </c>
      <c r="HM26" s="61">
        <f t="shared" si="121"/>
        <v>0</v>
      </c>
      <c r="HN26" s="161">
        <f>(A!C27-NF!HL26)*NF!HK26</f>
        <v>0</v>
      </c>
      <c r="HO26" s="109"/>
      <c r="HP26" s="62">
        <f t="shared" si="122"/>
        <v>10.37</v>
      </c>
      <c r="HQ26" s="61">
        <f t="shared" si="123"/>
        <v>0</v>
      </c>
      <c r="HR26" s="161">
        <f>(A!C27-NF!HP26)*NF!HO26</f>
        <v>0</v>
      </c>
      <c r="HS26" s="61" t="str">
        <f t="shared" si="124"/>
        <v xml:space="preserve">Nesfit Iog. Frut.Verm Aveia Hibisco 850g </v>
      </c>
      <c r="HT26" s="109"/>
      <c r="HU26" s="62">
        <f t="shared" si="125"/>
        <v>10.37</v>
      </c>
      <c r="HV26" s="61">
        <f t="shared" si="126"/>
        <v>0</v>
      </c>
      <c r="HW26" s="161">
        <f>(A!C27-NF!HU26)*NF!HT26</f>
        <v>0</v>
      </c>
      <c r="HX26" s="109"/>
      <c r="HY26" s="62">
        <f t="shared" si="127"/>
        <v>10.37</v>
      </c>
      <c r="HZ26" s="61">
        <f t="shared" si="128"/>
        <v>0</v>
      </c>
      <c r="IA26" s="161">
        <f>(A!C27-NF!HY26)*NF!HX26</f>
        <v>0</v>
      </c>
      <c r="IB26" s="61" t="str">
        <f t="shared" si="129"/>
        <v xml:space="preserve">Nesfit Iog. Frut.Verm Aveia Hibisco 850g </v>
      </c>
      <c r="IC26" s="109"/>
      <c r="ID26" s="62">
        <f t="shared" si="130"/>
        <v>10.37</v>
      </c>
      <c r="IE26" s="61">
        <f t="shared" si="131"/>
        <v>0</v>
      </c>
      <c r="IF26" s="161">
        <f>(A!C27-NF!ID26)*NF!IC26</f>
        <v>0</v>
      </c>
      <c r="IG26" s="61" t="str">
        <f t="shared" si="132"/>
        <v xml:space="preserve">Nesfit Iog. Frut.Verm Aveia Hibisco 850g </v>
      </c>
      <c r="IH26" s="109"/>
      <c r="II26" s="62">
        <f t="shared" si="133"/>
        <v>10.37</v>
      </c>
      <c r="IJ26" s="61">
        <f t="shared" si="134"/>
        <v>0</v>
      </c>
      <c r="IK26" s="161">
        <f>(A!C27-NF!II26)*NF!IH26</f>
        <v>0</v>
      </c>
      <c r="IL26" s="61" t="str">
        <f t="shared" si="135"/>
        <v xml:space="preserve">Nesfit Iog. Frut.Verm Aveia Hibisco 850g </v>
      </c>
      <c r="IM26" s="61"/>
      <c r="IN26" s="61">
        <f t="shared" si="136"/>
        <v>10.37</v>
      </c>
      <c r="IO26" s="61">
        <f t="shared" si="137"/>
        <v>0</v>
      </c>
      <c r="IP26" s="161">
        <f>(A!C27-NF!IN26)*NF!IM26</f>
        <v>0</v>
      </c>
      <c r="IQ26" s="61">
        <f t="shared" si="138"/>
        <v>0</v>
      </c>
      <c r="IR26" s="107">
        <f t="shared" si="139"/>
        <v>0</v>
      </c>
      <c r="IS26" s="97" t="e">
        <f t="shared" si="140"/>
        <v>#DIV/0!</v>
      </c>
      <c r="IT26" s="162"/>
      <c r="IU26" s="162"/>
      <c r="IV26" s="162"/>
    </row>
    <row r="27" spans="1:256" x14ac:dyDescent="0.2">
      <c r="A27" s="163" t="str">
        <f>A!B28</f>
        <v>Chandelle Chocolate 180g</v>
      </c>
      <c r="B27" s="163">
        <f>A!C28</f>
        <v>4.42</v>
      </c>
      <c r="C27" s="104"/>
      <c r="D27" s="102">
        <f t="shared" si="0"/>
        <v>4.42</v>
      </c>
      <c r="E27" s="103">
        <f t="shared" si="1"/>
        <v>0</v>
      </c>
      <c r="F27" s="105">
        <f>(A!C28-NF!D27)*NF!C27</f>
        <v>0</v>
      </c>
      <c r="G27" s="104"/>
      <c r="H27" s="102">
        <f t="shared" si="2"/>
        <v>4.42</v>
      </c>
      <c r="I27" s="59">
        <f t="shared" si="3"/>
        <v>0</v>
      </c>
      <c r="J27" s="59">
        <f>(A!C28-NF!H27)*NF!G27</f>
        <v>0</v>
      </c>
      <c r="K27" s="59" t="str">
        <f t="shared" si="4"/>
        <v>Chandelle Chocolate 180g</v>
      </c>
      <c r="L27" s="104"/>
      <c r="M27" s="60">
        <f t="shared" si="5"/>
        <v>4.42</v>
      </c>
      <c r="N27" s="103">
        <f t="shared" si="6"/>
        <v>0</v>
      </c>
      <c r="O27" s="105">
        <f>(A!C28-NF!M27)*NF!L27</f>
        <v>0</v>
      </c>
      <c r="P27" s="104"/>
      <c r="Q27" s="102">
        <f t="shared" si="7"/>
        <v>4.42</v>
      </c>
      <c r="R27" s="59">
        <f t="shared" si="8"/>
        <v>0</v>
      </c>
      <c r="S27" s="103">
        <f>(A!C28-NF!Q27)*NF!P27</f>
        <v>0</v>
      </c>
      <c r="T27" s="103" t="str">
        <f t="shared" si="9"/>
        <v>Chandelle Chocolate 180g</v>
      </c>
      <c r="U27" s="104"/>
      <c r="V27" s="102">
        <f t="shared" si="10"/>
        <v>4.42</v>
      </c>
      <c r="W27" s="59">
        <f t="shared" si="11"/>
        <v>0</v>
      </c>
      <c r="X27" s="106">
        <f>(A!C28-NF!V27)*NF!U27</f>
        <v>0</v>
      </c>
      <c r="Y27" s="104"/>
      <c r="Z27" s="60">
        <f t="shared" si="12"/>
        <v>4.42</v>
      </c>
      <c r="AA27" s="59">
        <f t="shared" si="13"/>
        <v>0</v>
      </c>
      <c r="AB27" s="59">
        <f>(A!C28-NF!Z27)*NF!Y27</f>
        <v>0</v>
      </c>
      <c r="AC27" s="59" t="str">
        <f t="shared" si="14"/>
        <v>Chandelle Chocolate 180g</v>
      </c>
      <c r="AD27" s="104"/>
      <c r="AE27" s="60">
        <f t="shared" si="15"/>
        <v>4.42</v>
      </c>
      <c r="AF27" s="59">
        <f t="shared" si="16"/>
        <v>0</v>
      </c>
      <c r="AG27" s="106">
        <f>(A!C28-NF!AE27)*NF!AD27</f>
        <v>0</v>
      </c>
      <c r="AH27" s="104"/>
      <c r="AI27" s="60">
        <f t="shared" si="17"/>
        <v>4.42</v>
      </c>
      <c r="AJ27" s="59">
        <f t="shared" si="18"/>
        <v>0</v>
      </c>
      <c r="AK27" s="59">
        <f>(A!C28-NF!AI27)*NF!AH27</f>
        <v>0</v>
      </c>
      <c r="AL27" s="59" t="str">
        <f t="shared" si="19"/>
        <v>Chandelle Chocolate 180g</v>
      </c>
      <c r="AM27" s="104"/>
      <c r="AN27" s="60">
        <f t="shared" si="20"/>
        <v>4.42</v>
      </c>
      <c r="AO27" s="59">
        <f t="shared" si="21"/>
        <v>0</v>
      </c>
      <c r="AP27" s="106">
        <f>(A!C28-NF!AN27)*NF!AM27</f>
        <v>0</v>
      </c>
      <c r="AQ27" s="104"/>
      <c r="AR27" s="60">
        <f t="shared" si="22"/>
        <v>4.42</v>
      </c>
      <c r="AS27" s="59">
        <f t="shared" si="23"/>
        <v>0</v>
      </c>
      <c r="AT27" s="59">
        <f>(A!C28-NF!AR27)*NF!AQ27</f>
        <v>0</v>
      </c>
      <c r="AU27" s="59" t="str">
        <f t="shared" si="24"/>
        <v>Chandelle Chocolate 180g</v>
      </c>
      <c r="AV27" s="104"/>
      <c r="AW27" s="60">
        <f t="shared" si="25"/>
        <v>4.42</v>
      </c>
      <c r="AX27" s="59">
        <f t="shared" si="26"/>
        <v>0</v>
      </c>
      <c r="AY27" s="106">
        <f>(A!C28-NF!AW27)*NF!AV27</f>
        <v>0</v>
      </c>
      <c r="AZ27" s="104"/>
      <c r="BA27" s="60">
        <f t="shared" si="27"/>
        <v>4.42</v>
      </c>
      <c r="BB27" s="59">
        <f t="shared" si="28"/>
        <v>0</v>
      </c>
      <c r="BC27" s="59">
        <f>(A!C28-NF!BA27)*NF!AZ27</f>
        <v>0</v>
      </c>
      <c r="BD27" s="59" t="str">
        <f t="shared" si="29"/>
        <v>Chandelle Chocolate 180g</v>
      </c>
      <c r="BE27" s="104"/>
      <c r="BF27" s="60">
        <f t="shared" si="30"/>
        <v>4.42</v>
      </c>
      <c r="BG27" s="59">
        <f t="shared" si="31"/>
        <v>0</v>
      </c>
      <c r="BH27" s="106">
        <f>(A!C28-NF!BF27)*NF!BE27</f>
        <v>0</v>
      </c>
      <c r="BI27" s="104"/>
      <c r="BJ27" s="60">
        <f t="shared" si="32"/>
        <v>4.42</v>
      </c>
      <c r="BK27" s="59">
        <f t="shared" si="33"/>
        <v>0</v>
      </c>
      <c r="BL27" s="59">
        <f>(A!C28-NF!BJ27)*NF!BI27</f>
        <v>0</v>
      </c>
      <c r="BM27" s="59" t="str">
        <f t="shared" si="34"/>
        <v>Chandelle Chocolate 180g</v>
      </c>
      <c r="BN27" s="104"/>
      <c r="BO27" s="60">
        <f t="shared" si="35"/>
        <v>4.42</v>
      </c>
      <c r="BP27" s="59">
        <f t="shared" si="36"/>
        <v>0</v>
      </c>
      <c r="BQ27" s="106">
        <f>(A!C28-NF!BO27)*NF!BN27</f>
        <v>0</v>
      </c>
      <c r="BR27" s="104"/>
      <c r="BS27" s="60">
        <f t="shared" si="37"/>
        <v>4.42</v>
      </c>
      <c r="BT27" s="59">
        <f t="shared" si="38"/>
        <v>0</v>
      </c>
      <c r="BU27" s="59">
        <f>(A!C28-NF!BS27)*NF!BR27</f>
        <v>0</v>
      </c>
      <c r="BV27" s="59" t="str">
        <f t="shared" si="39"/>
        <v>Chandelle Chocolate 180g</v>
      </c>
      <c r="BW27" s="104"/>
      <c r="BX27" s="60">
        <f t="shared" si="40"/>
        <v>4.42</v>
      </c>
      <c r="BY27" s="59">
        <f t="shared" si="41"/>
        <v>0</v>
      </c>
      <c r="BZ27" s="106">
        <f>(A!C28-NF!BX27)*NF!BW27</f>
        <v>0</v>
      </c>
      <c r="CA27" s="104"/>
      <c r="CB27" s="60">
        <f t="shared" si="42"/>
        <v>4.42</v>
      </c>
      <c r="CC27" s="59">
        <f t="shared" si="43"/>
        <v>0</v>
      </c>
      <c r="CD27" s="59">
        <f>(A!C28-NF!CB27)*NF!CA27</f>
        <v>0</v>
      </c>
      <c r="CE27" s="59" t="str">
        <f t="shared" si="44"/>
        <v>Chandelle Chocolate 180g</v>
      </c>
      <c r="CF27" s="104"/>
      <c r="CG27" s="60">
        <f t="shared" si="45"/>
        <v>4.42</v>
      </c>
      <c r="CH27" s="59">
        <f t="shared" si="46"/>
        <v>0</v>
      </c>
      <c r="CI27" s="106">
        <f>(A!C28-NF!CG27)*NF!CF27</f>
        <v>0</v>
      </c>
      <c r="CJ27" s="104"/>
      <c r="CK27" s="60">
        <f t="shared" si="47"/>
        <v>4.42</v>
      </c>
      <c r="CL27" s="59">
        <f t="shared" si="48"/>
        <v>0</v>
      </c>
      <c r="CM27" s="59">
        <f>(A!C28-NF!CK27)*NF!CJ27</f>
        <v>0</v>
      </c>
      <c r="CN27" s="59" t="str">
        <f t="shared" si="49"/>
        <v>Chandelle Chocolate 180g</v>
      </c>
      <c r="CO27" s="104"/>
      <c r="CP27" s="60">
        <f t="shared" si="50"/>
        <v>4.42</v>
      </c>
      <c r="CQ27" s="59">
        <f t="shared" si="51"/>
        <v>0</v>
      </c>
      <c r="CR27" s="106">
        <f>(A!C28-NF!CP27)*NF!CO27</f>
        <v>0</v>
      </c>
      <c r="CS27" s="104"/>
      <c r="CT27" s="60">
        <f t="shared" si="52"/>
        <v>4.42</v>
      </c>
      <c r="CU27" s="59">
        <f t="shared" si="53"/>
        <v>0</v>
      </c>
      <c r="CV27" s="59">
        <f>(A!C28-NF!CT27)*NF!CS27</f>
        <v>0</v>
      </c>
      <c r="CW27" s="59" t="str">
        <f t="shared" si="54"/>
        <v>Chandelle Chocolate 180g</v>
      </c>
      <c r="CX27" s="104"/>
      <c r="CY27" s="60">
        <f t="shared" si="55"/>
        <v>4.42</v>
      </c>
      <c r="CZ27" s="59">
        <f t="shared" si="56"/>
        <v>0</v>
      </c>
      <c r="DA27" s="106">
        <f>(A!C28-NF!CY27)*NF!CX27</f>
        <v>0</v>
      </c>
      <c r="DB27" s="104"/>
      <c r="DC27" s="60">
        <f t="shared" si="57"/>
        <v>4.42</v>
      </c>
      <c r="DD27" s="59">
        <f t="shared" si="58"/>
        <v>0</v>
      </c>
      <c r="DE27" s="59">
        <f>(A!C28-NF!DC27)*NF!DB27</f>
        <v>0</v>
      </c>
      <c r="DF27" s="59" t="str">
        <f t="shared" si="59"/>
        <v>Chandelle Chocolate 180g</v>
      </c>
      <c r="DG27" s="104"/>
      <c r="DH27" s="60">
        <f t="shared" si="60"/>
        <v>4.42</v>
      </c>
      <c r="DI27" s="59">
        <f t="shared" si="61"/>
        <v>0</v>
      </c>
      <c r="DJ27" s="106">
        <f>(A!C28-NF!DH27)*NF!DG27</f>
        <v>0</v>
      </c>
      <c r="DK27" s="104"/>
      <c r="DL27" s="60">
        <f t="shared" si="62"/>
        <v>4.42</v>
      </c>
      <c r="DM27" s="59">
        <f t="shared" si="63"/>
        <v>0</v>
      </c>
      <c r="DN27" s="59">
        <f>(A!C28-NF!DL27)*NF!DK27</f>
        <v>0</v>
      </c>
      <c r="DO27" s="59" t="str">
        <f t="shared" si="64"/>
        <v>Chandelle Chocolate 180g</v>
      </c>
      <c r="DP27" s="104"/>
      <c r="DQ27" s="60">
        <f t="shared" si="65"/>
        <v>4.42</v>
      </c>
      <c r="DR27" s="59">
        <f t="shared" si="66"/>
        <v>0</v>
      </c>
      <c r="DS27" s="106">
        <f>(A!C28-NF!DQ27)*NF!DP27</f>
        <v>0</v>
      </c>
      <c r="DT27" s="104"/>
      <c r="DU27" s="60">
        <f t="shared" si="67"/>
        <v>4.42</v>
      </c>
      <c r="DV27" s="59">
        <f t="shared" si="68"/>
        <v>0</v>
      </c>
      <c r="DW27" s="59">
        <f>(A!C28-NF!DU27)*NF!DT27</f>
        <v>0</v>
      </c>
      <c r="DX27" s="59" t="str">
        <f t="shared" si="69"/>
        <v>Chandelle Chocolate 180g</v>
      </c>
      <c r="DY27" s="104"/>
      <c r="DZ27" s="60">
        <f t="shared" si="70"/>
        <v>4.42</v>
      </c>
      <c r="EA27" s="59">
        <f t="shared" si="71"/>
        <v>0</v>
      </c>
      <c r="EB27" s="106">
        <f>(A!C28-NF!DZ27)*NF!DY27</f>
        <v>0</v>
      </c>
      <c r="EC27" s="104"/>
      <c r="ED27" s="60">
        <f t="shared" si="72"/>
        <v>4.42</v>
      </c>
      <c r="EE27" s="59">
        <f t="shared" si="73"/>
        <v>0</v>
      </c>
      <c r="EF27" s="59">
        <f>(A!C28-NF!ED27)*NF!EC27</f>
        <v>0</v>
      </c>
      <c r="EG27" s="59" t="str">
        <f t="shared" si="74"/>
        <v>Chandelle Chocolate 180g</v>
      </c>
      <c r="EH27" s="104"/>
      <c r="EI27" s="60">
        <f t="shared" si="75"/>
        <v>4.42</v>
      </c>
      <c r="EJ27" s="59">
        <f t="shared" si="76"/>
        <v>0</v>
      </c>
      <c r="EK27" s="106">
        <f>(A!C28-NF!EI27)*NF!EH27</f>
        <v>0</v>
      </c>
      <c r="EL27" s="104"/>
      <c r="EM27" s="60">
        <f t="shared" si="77"/>
        <v>4.42</v>
      </c>
      <c r="EN27" s="59">
        <f t="shared" si="78"/>
        <v>0</v>
      </c>
      <c r="EO27" s="106">
        <f>(A!C28-NF!EM27)*NF!EL27</f>
        <v>0</v>
      </c>
      <c r="EP27" s="59" t="str">
        <f t="shared" si="79"/>
        <v>Chandelle Chocolate 180g</v>
      </c>
      <c r="EQ27" s="104"/>
      <c r="ER27" s="60">
        <f t="shared" si="80"/>
        <v>4.42</v>
      </c>
      <c r="ES27" s="59">
        <f t="shared" si="81"/>
        <v>0</v>
      </c>
      <c r="ET27" s="106">
        <f>(A!C28-NF!ER27)*NF!EQ27</f>
        <v>0</v>
      </c>
      <c r="EU27" s="104"/>
      <c r="EV27" s="60">
        <f t="shared" si="82"/>
        <v>4.42</v>
      </c>
      <c r="EW27" s="59">
        <f t="shared" si="83"/>
        <v>0</v>
      </c>
      <c r="EX27" s="106">
        <f>(A!C28-NF!EV27)*NF!EU27</f>
        <v>0</v>
      </c>
      <c r="EY27" s="59" t="str">
        <f t="shared" si="84"/>
        <v>Chandelle Chocolate 180g</v>
      </c>
      <c r="EZ27" s="104"/>
      <c r="FA27" s="60">
        <f t="shared" si="85"/>
        <v>4.42</v>
      </c>
      <c r="FB27" s="59">
        <f t="shared" si="86"/>
        <v>0</v>
      </c>
      <c r="FC27" s="106">
        <f>(A!C28-NF!FA27)*NF!EZ27</f>
        <v>0</v>
      </c>
      <c r="FD27" s="104"/>
      <c r="FE27" s="60">
        <f t="shared" si="87"/>
        <v>4.42</v>
      </c>
      <c r="FF27" s="59">
        <f t="shared" si="88"/>
        <v>0</v>
      </c>
      <c r="FG27" s="106">
        <f>(A!C28-NF!FE27)*NF!FD27</f>
        <v>0</v>
      </c>
      <c r="FH27" s="59" t="str">
        <f t="shared" si="89"/>
        <v>Chandelle Chocolate 180g</v>
      </c>
      <c r="FI27" s="104"/>
      <c r="FJ27" s="60">
        <f t="shared" si="90"/>
        <v>4.42</v>
      </c>
      <c r="FK27" s="59">
        <f t="shared" si="91"/>
        <v>0</v>
      </c>
      <c r="FL27" s="106">
        <f>(A!C28-NF!FJ27)*NF!FI27</f>
        <v>0</v>
      </c>
      <c r="FM27" s="104"/>
      <c r="FN27" s="60">
        <f t="shared" si="92"/>
        <v>4.42</v>
      </c>
      <c r="FO27" s="59">
        <f t="shared" si="93"/>
        <v>0</v>
      </c>
      <c r="FP27" s="106">
        <f>(A!C28-NF!FN27)*NF!FM27</f>
        <v>0</v>
      </c>
      <c r="FQ27" s="59" t="str">
        <f t="shared" si="94"/>
        <v>Chandelle Chocolate 180g</v>
      </c>
      <c r="FR27" s="104"/>
      <c r="FS27" s="60">
        <f t="shared" si="95"/>
        <v>4.42</v>
      </c>
      <c r="FT27" s="106">
        <f t="shared" si="96"/>
        <v>0</v>
      </c>
      <c r="FU27" s="106">
        <f>(A!C28-NF!FS27)*NF!FR27</f>
        <v>0</v>
      </c>
      <c r="FV27" s="104"/>
      <c r="FW27" s="60">
        <f t="shared" si="97"/>
        <v>4.42</v>
      </c>
      <c r="FX27" s="59">
        <f t="shared" si="98"/>
        <v>0</v>
      </c>
      <c r="FY27" s="106">
        <f>(A!C28-NF!FW27)*NF!FV27</f>
        <v>0</v>
      </c>
      <c r="FZ27" s="59" t="str">
        <f t="shared" si="99"/>
        <v>Chandelle Chocolate 180g</v>
      </c>
      <c r="GA27" s="104"/>
      <c r="GB27" s="60">
        <f t="shared" si="100"/>
        <v>4.42</v>
      </c>
      <c r="GC27" s="59">
        <f t="shared" si="101"/>
        <v>0</v>
      </c>
      <c r="GD27" s="106">
        <f>(A!C28-NF!GB27)*NF!GA27</f>
        <v>0</v>
      </c>
      <c r="GE27" s="104"/>
      <c r="GF27" s="60">
        <f t="shared" si="102"/>
        <v>4.42</v>
      </c>
      <c r="GG27" s="59">
        <f t="shared" si="103"/>
        <v>0</v>
      </c>
      <c r="GH27" s="106">
        <f>(A!C28-NF!GF27)*NF!GE27</f>
        <v>0</v>
      </c>
      <c r="GI27" s="59" t="str">
        <f t="shared" si="104"/>
        <v>Chandelle Chocolate 180g</v>
      </c>
      <c r="GJ27" s="104"/>
      <c r="GK27" s="60">
        <f t="shared" si="105"/>
        <v>4.42</v>
      </c>
      <c r="GL27" s="59">
        <f t="shared" si="106"/>
        <v>0</v>
      </c>
      <c r="GM27" s="106">
        <f>(A!C28-NF!GK27)*NF!GJ27</f>
        <v>0</v>
      </c>
      <c r="GN27" s="104"/>
      <c r="GO27" s="60">
        <f t="shared" si="107"/>
        <v>4.42</v>
      </c>
      <c r="GP27" s="59">
        <f t="shared" si="108"/>
        <v>0</v>
      </c>
      <c r="GQ27" s="106">
        <f>(A!C28-NF!GO27)*NF!GN27</f>
        <v>0</v>
      </c>
      <c r="GR27" s="59" t="str">
        <f t="shared" si="109"/>
        <v>Chandelle Chocolate 180g</v>
      </c>
      <c r="GS27" s="104"/>
      <c r="GT27" s="60">
        <f t="shared" si="110"/>
        <v>4.42</v>
      </c>
      <c r="GU27" s="59">
        <f t="shared" si="111"/>
        <v>0</v>
      </c>
      <c r="GV27" s="106">
        <f>(A!C28-NF!GT27)*NF!GS27</f>
        <v>0</v>
      </c>
      <c r="GW27" s="104"/>
      <c r="GX27" s="60">
        <f t="shared" si="112"/>
        <v>4.42</v>
      </c>
      <c r="GY27" s="59">
        <f t="shared" si="113"/>
        <v>0</v>
      </c>
      <c r="GZ27" s="106">
        <f>(A!C28-NF!GX27)*NF!GW27</f>
        <v>0</v>
      </c>
      <c r="HA27" s="59" t="str">
        <f t="shared" si="114"/>
        <v>Chandelle Chocolate 180g</v>
      </c>
      <c r="HB27" s="104"/>
      <c r="HC27" s="60">
        <f t="shared" si="115"/>
        <v>4.42</v>
      </c>
      <c r="HD27" s="59">
        <f t="shared" si="116"/>
        <v>0</v>
      </c>
      <c r="HE27" s="106">
        <f>(A!C28-NF!HC27)*NF!HB27</f>
        <v>0</v>
      </c>
      <c r="HF27" s="104"/>
      <c r="HG27" s="60">
        <f t="shared" si="117"/>
        <v>4.42</v>
      </c>
      <c r="HH27" s="59">
        <f t="shared" si="118"/>
        <v>0</v>
      </c>
      <c r="HI27" s="106">
        <f>(A!C28-NF!HG27)*NF!HF27</f>
        <v>0</v>
      </c>
      <c r="HJ27" s="59" t="str">
        <f t="shared" si="119"/>
        <v>Chandelle Chocolate 180g</v>
      </c>
      <c r="HK27" s="104"/>
      <c r="HL27" s="60">
        <f t="shared" si="120"/>
        <v>4.42</v>
      </c>
      <c r="HM27" s="59">
        <f t="shared" si="121"/>
        <v>0</v>
      </c>
      <c r="HN27" s="106">
        <f>(A!C28-NF!HL27)*NF!HK27</f>
        <v>0</v>
      </c>
      <c r="HO27" s="104"/>
      <c r="HP27" s="60">
        <f t="shared" si="122"/>
        <v>4.42</v>
      </c>
      <c r="HQ27" s="59">
        <f t="shared" si="123"/>
        <v>0</v>
      </c>
      <c r="HR27" s="106">
        <f>(A!C28-NF!HP27)*NF!HO27</f>
        <v>0</v>
      </c>
      <c r="HS27" s="59" t="str">
        <f t="shared" si="124"/>
        <v>Chandelle Chocolate 180g</v>
      </c>
      <c r="HT27" s="104"/>
      <c r="HU27" s="60">
        <f t="shared" si="125"/>
        <v>4.42</v>
      </c>
      <c r="HV27" s="59">
        <f t="shared" si="126"/>
        <v>0</v>
      </c>
      <c r="HW27" s="106">
        <f>(A!C28-NF!HU27)*NF!HT27</f>
        <v>0</v>
      </c>
      <c r="HX27" s="104"/>
      <c r="HY27" s="60">
        <f t="shared" si="127"/>
        <v>4.42</v>
      </c>
      <c r="HZ27" s="59">
        <f t="shared" si="128"/>
        <v>0</v>
      </c>
      <c r="IA27" s="106">
        <f>(A!C28-NF!HY27)*NF!HX27</f>
        <v>0</v>
      </c>
      <c r="IB27" s="59" t="str">
        <f t="shared" si="129"/>
        <v>Chandelle Chocolate 180g</v>
      </c>
      <c r="IC27" s="104"/>
      <c r="ID27" s="60">
        <f t="shared" si="130"/>
        <v>4.42</v>
      </c>
      <c r="IE27" s="59">
        <f t="shared" si="131"/>
        <v>0</v>
      </c>
      <c r="IF27" s="106">
        <f>(A!C28-NF!ID27)*NF!IC27</f>
        <v>0</v>
      </c>
      <c r="IG27" s="59" t="str">
        <f t="shared" si="132"/>
        <v>Chandelle Chocolate 180g</v>
      </c>
      <c r="IH27" s="104"/>
      <c r="II27" s="60">
        <f t="shared" si="133"/>
        <v>4.42</v>
      </c>
      <c r="IJ27" s="59">
        <f t="shared" si="134"/>
        <v>0</v>
      </c>
      <c r="IK27" s="106">
        <f>(A!C28-NF!II27)*NF!IH27</f>
        <v>0</v>
      </c>
      <c r="IL27" s="59" t="str">
        <f t="shared" si="135"/>
        <v>Chandelle Chocolate 180g</v>
      </c>
      <c r="IM27" s="59"/>
      <c r="IN27" s="59">
        <f t="shared" si="136"/>
        <v>4.42</v>
      </c>
      <c r="IO27" s="59">
        <f t="shared" si="137"/>
        <v>0</v>
      </c>
      <c r="IP27" s="106">
        <f>(A!C28-NF!IN27)*NF!IM27</f>
        <v>0</v>
      </c>
      <c r="IQ27" s="59">
        <f t="shared" si="138"/>
        <v>0</v>
      </c>
      <c r="IR27" s="101">
        <f t="shared" si="139"/>
        <v>0</v>
      </c>
      <c r="IS27" s="103" t="e">
        <f t="shared" si="140"/>
        <v>#DIV/0!</v>
      </c>
      <c r="IT27" s="96"/>
      <c r="IU27" s="96"/>
      <c r="IV27" s="96"/>
    </row>
    <row r="28" spans="1:256" x14ac:dyDescent="0.2">
      <c r="A28" s="136" t="str">
        <f>A!B29</f>
        <v>Chandelle Chocolate 360g</v>
      </c>
      <c r="B28" s="136">
        <f>A!C29</f>
        <v>6.66</v>
      </c>
      <c r="C28" s="109"/>
      <c r="D28" s="108">
        <f t="shared" si="0"/>
        <v>6.66</v>
      </c>
      <c r="E28" s="97">
        <f t="shared" si="1"/>
        <v>0</v>
      </c>
      <c r="F28" s="95">
        <f>(A!C29-NF!D28)*NF!C28</f>
        <v>0</v>
      </c>
      <c r="G28" s="109"/>
      <c r="H28" s="108">
        <f t="shared" si="2"/>
        <v>6.66</v>
      </c>
      <c r="I28" s="61">
        <f t="shared" si="3"/>
        <v>0</v>
      </c>
      <c r="J28" s="61">
        <f>(A!C29-NF!H28)*NF!G28</f>
        <v>0</v>
      </c>
      <c r="K28" s="61" t="str">
        <f t="shared" si="4"/>
        <v>Chandelle Chocolate 360g</v>
      </c>
      <c r="L28" s="109"/>
      <c r="M28" s="62">
        <f t="shared" si="5"/>
        <v>6.66</v>
      </c>
      <c r="N28" s="97">
        <f t="shared" si="6"/>
        <v>0</v>
      </c>
      <c r="O28" s="95">
        <f>(A!C29-NF!M28)*NF!L28</f>
        <v>0</v>
      </c>
      <c r="P28" s="109"/>
      <c r="Q28" s="108">
        <f t="shared" si="7"/>
        <v>6.66</v>
      </c>
      <c r="R28" s="61">
        <f t="shared" si="8"/>
        <v>0</v>
      </c>
      <c r="S28" s="97">
        <f>(A!C29-NF!Q28)*NF!P28</f>
        <v>0</v>
      </c>
      <c r="T28" s="97" t="str">
        <f t="shared" si="9"/>
        <v>Chandelle Chocolate 360g</v>
      </c>
      <c r="U28" s="109"/>
      <c r="V28" s="108">
        <f t="shared" si="10"/>
        <v>6.66</v>
      </c>
      <c r="W28" s="61">
        <f t="shared" si="11"/>
        <v>0</v>
      </c>
      <c r="X28" s="161">
        <f>(A!C29-NF!V28)*NF!U28</f>
        <v>0</v>
      </c>
      <c r="Y28" s="109"/>
      <c r="Z28" s="62">
        <f t="shared" si="12"/>
        <v>6.66</v>
      </c>
      <c r="AA28" s="61">
        <f t="shared" si="13"/>
        <v>0</v>
      </c>
      <c r="AB28" s="61">
        <f>(A!C29-NF!Z28)*NF!Y28</f>
        <v>0</v>
      </c>
      <c r="AC28" s="61" t="str">
        <f t="shared" si="14"/>
        <v>Chandelle Chocolate 360g</v>
      </c>
      <c r="AD28" s="109"/>
      <c r="AE28" s="62">
        <f t="shared" si="15"/>
        <v>6.66</v>
      </c>
      <c r="AF28" s="61">
        <f t="shared" si="16"/>
        <v>0</v>
      </c>
      <c r="AG28" s="161">
        <f>(A!C29-NF!AE28)*NF!AD28</f>
        <v>0</v>
      </c>
      <c r="AH28" s="109"/>
      <c r="AI28" s="62">
        <f t="shared" si="17"/>
        <v>6.66</v>
      </c>
      <c r="AJ28" s="61">
        <f t="shared" si="18"/>
        <v>0</v>
      </c>
      <c r="AK28" s="61">
        <f>(A!C29-NF!AI28)*NF!AH28</f>
        <v>0</v>
      </c>
      <c r="AL28" s="61" t="str">
        <f t="shared" si="19"/>
        <v>Chandelle Chocolate 360g</v>
      </c>
      <c r="AM28" s="109"/>
      <c r="AN28" s="62">
        <f t="shared" si="20"/>
        <v>6.66</v>
      </c>
      <c r="AO28" s="61">
        <f t="shared" si="21"/>
        <v>0</v>
      </c>
      <c r="AP28" s="161">
        <f>(A!C29-NF!AN28)*NF!AM28</f>
        <v>0</v>
      </c>
      <c r="AQ28" s="109"/>
      <c r="AR28" s="62">
        <f t="shared" si="22"/>
        <v>6.66</v>
      </c>
      <c r="AS28" s="61">
        <f t="shared" si="23"/>
        <v>0</v>
      </c>
      <c r="AT28" s="61">
        <f>(A!C29-NF!AR28)*NF!AQ28</f>
        <v>0</v>
      </c>
      <c r="AU28" s="61" t="str">
        <f t="shared" si="24"/>
        <v>Chandelle Chocolate 360g</v>
      </c>
      <c r="AV28" s="109"/>
      <c r="AW28" s="62">
        <f t="shared" si="25"/>
        <v>6.66</v>
      </c>
      <c r="AX28" s="61">
        <f t="shared" si="26"/>
        <v>0</v>
      </c>
      <c r="AY28" s="161">
        <f>(A!C29-NF!AW28)*NF!AV28</f>
        <v>0</v>
      </c>
      <c r="AZ28" s="109"/>
      <c r="BA28" s="62">
        <f t="shared" si="27"/>
        <v>6.66</v>
      </c>
      <c r="BB28" s="61">
        <f t="shared" si="28"/>
        <v>0</v>
      </c>
      <c r="BC28" s="61">
        <f>(A!C29-NF!BA28)*NF!AZ28</f>
        <v>0</v>
      </c>
      <c r="BD28" s="61" t="str">
        <f t="shared" si="29"/>
        <v>Chandelle Chocolate 360g</v>
      </c>
      <c r="BE28" s="109"/>
      <c r="BF28" s="62">
        <f t="shared" si="30"/>
        <v>6.66</v>
      </c>
      <c r="BG28" s="61">
        <f t="shared" si="31"/>
        <v>0</v>
      </c>
      <c r="BH28" s="161">
        <f>(A!C29-NF!BF28)*NF!BE28</f>
        <v>0</v>
      </c>
      <c r="BI28" s="109"/>
      <c r="BJ28" s="62">
        <f t="shared" si="32"/>
        <v>6.66</v>
      </c>
      <c r="BK28" s="61">
        <f t="shared" si="33"/>
        <v>0</v>
      </c>
      <c r="BL28" s="61">
        <f>(A!C29-NF!BJ28)*NF!BI28</f>
        <v>0</v>
      </c>
      <c r="BM28" s="61" t="str">
        <f t="shared" si="34"/>
        <v>Chandelle Chocolate 360g</v>
      </c>
      <c r="BN28" s="109"/>
      <c r="BO28" s="62">
        <f t="shared" si="35"/>
        <v>6.66</v>
      </c>
      <c r="BP28" s="61">
        <f t="shared" si="36"/>
        <v>0</v>
      </c>
      <c r="BQ28" s="161">
        <f>(A!C29-NF!BO28)*NF!BN28</f>
        <v>0</v>
      </c>
      <c r="BR28" s="109"/>
      <c r="BS28" s="62">
        <f t="shared" si="37"/>
        <v>6.66</v>
      </c>
      <c r="BT28" s="61">
        <f t="shared" si="38"/>
        <v>0</v>
      </c>
      <c r="BU28" s="61">
        <f>(A!C29-NF!BS28)*NF!BR28</f>
        <v>0</v>
      </c>
      <c r="BV28" s="61" t="str">
        <f t="shared" si="39"/>
        <v>Chandelle Chocolate 360g</v>
      </c>
      <c r="BW28" s="109"/>
      <c r="BX28" s="62">
        <f t="shared" si="40"/>
        <v>6.66</v>
      </c>
      <c r="BY28" s="61">
        <f t="shared" si="41"/>
        <v>0</v>
      </c>
      <c r="BZ28" s="161">
        <f>(A!C29-NF!BX28)*NF!BW28</f>
        <v>0</v>
      </c>
      <c r="CA28" s="109"/>
      <c r="CB28" s="62">
        <f t="shared" si="42"/>
        <v>6.66</v>
      </c>
      <c r="CC28" s="61">
        <f t="shared" si="43"/>
        <v>0</v>
      </c>
      <c r="CD28" s="61">
        <f>(A!C29-NF!CB28)*NF!CA28</f>
        <v>0</v>
      </c>
      <c r="CE28" s="61" t="str">
        <f t="shared" si="44"/>
        <v>Chandelle Chocolate 360g</v>
      </c>
      <c r="CF28" s="109"/>
      <c r="CG28" s="62">
        <f t="shared" si="45"/>
        <v>6.66</v>
      </c>
      <c r="CH28" s="61">
        <f t="shared" si="46"/>
        <v>0</v>
      </c>
      <c r="CI28" s="161">
        <f>(A!C29-NF!CG28)*NF!CF28</f>
        <v>0</v>
      </c>
      <c r="CJ28" s="109"/>
      <c r="CK28" s="62">
        <f t="shared" si="47"/>
        <v>6.66</v>
      </c>
      <c r="CL28" s="61">
        <f t="shared" si="48"/>
        <v>0</v>
      </c>
      <c r="CM28" s="61">
        <f>(A!C29-NF!CK28)*NF!CJ28</f>
        <v>0</v>
      </c>
      <c r="CN28" s="61" t="str">
        <f t="shared" si="49"/>
        <v>Chandelle Chocolate 360g</v>
      </c>
      <c r="CO28" s="109"/>
      <c r="CP28" s="62">
        <f t="shared" si="50"/>
        <v>6.66</v>
      </c>
      <c r="CQ28" s="61">
        <f t="shared" si="51"/>
        <v>0</v>
      </c>
      <c r="CR28" s="161">
        <f>(A!C29-NF!CP28)*NF!CO28</f>
        <v>0</v>
      </c>
      <c r="CS28" s="109"/>
      <c r="CT28" s="62">
        <f t="shared" si="52"/>
        <v>6.66</v>
      </c>
      <c r="CU28" s="61">
        <f t="shared" si="53"/>
        <v>0</v>
      </c>
      <c r="CV28" s="61">
        <f>(A!C29-NF!CT28)*NF!CS28</f>
        <v>0</v>
      </c>
      <c r="CW28" s="61" t="str">
        <f t="shared" si="54"/>
        <v>Chandelle Chocolate 360g</v>
      </c>
      <c r="CX28" s="109"/>
      <c r="CY28" s="62">
        <f t="shared" si="55"/>
        <v>6.66</v>
      </c>
      <c r="CZ28" s="61">
        <f t="shared" si="56"/>
        <v>0</v>
      </c>
      <c r="DA28" s="161">
        <f>(A!C29-NF!CY28)*NF!CX28</f>
        <v>0</v>
      </c>
      <c r="DB28" s="109"/>
      <c r="DC28" s="62">
        <f t="shared" si="57"/>
        <v>6.66</v>
      </c>
      <c r="DD28" s="61">
        <f t="shared" si="58"/>
        <v>0</v>
      </c>
      <c r="DE28" s="61">
        <f>(A!C29-NF!DC28)*NF!DB28</f>
        <v>0</v>
      </c>
      <c r="DF28" s="61" t="str">
        <f t="shared" si="59"/>
        <v>Chandelle Chocolate 360g</v>
      </c>
      <c r="DG28" s="109"/>
      <c r="DH28" s="62">
        <f t="shared" si="60"/>
        <v>6.66</v>
      </c>
      <c r="DI28" s="61">
        <f t="shared" si="61"/>
        <v>0</v>
      </c>
      <c r="DJ28" s="161">
        <f>(A!C29-NF!DH28)*NF!DG28</f>
        <v>0</v>
      </c>
      <c r="DK28" s="109"/>
      <c r="DL28" s="62">
        <f t="shared" si="62"/>
        <v>6.66</v>
      </c>
      <c r="DM28" s="61">
        <f t="shared" si="63"/>
        <v>0</v>
      </c>
      <c r="DN28" s="61">
        <f>(A!C29-NF!DL28)*NF!DK28</f>
        <v>0</v>
      </c>
      <c r="DO28" s="61" t="str">
        <f t="shared" si="64"/>
        <v>Chandelle Chocolate 360g</v>
      </c>
      <c r="DP28" s="109"/>
      <c r="DQ28" s="62">
        <f t="shared" si="65"/>
        <v>6.66</v>
      </c>
      <c r="DR28" s="61">
        <f t="shared" si="66"/>
        <v>0</v>
      </c>
      <c r="DS28" s="161">
        <f>(A!C29-NF!DQ28)*NF!DP28</f>
        <v>0</v>
      </c>
      <c r="DT28" s="109"/>
      <c r="DU28" s="62">
        <f t="shared" si="67"/>
        <v>6.66</v>
      </c>
      <c r="DV28" s="61">
        <f t="shared" si="68"/>
        <v>0</v>
      </c>
      <c r="DW28" s="61">
        <f>(A!C29-NF!DU28)*NF!DT28</f>
        <v>0</v>
      </c>
      <c r="DX28" s="61" t="str">
        <f t="shared" si="69"/>
        <v>Chandelle Chocolate 360g</v>
      </c>
      <c r="DY28" s="109"/>
      <c r="DZ28" s="62">
        <f t="shared" si="70"/>
        <v>6.66</v>
      </c>
      <c r="EA28" s="61">
        <f t="shared" si="71"/>
        <v>0</v>
      </c>
      <c r="EB28" s="161">
        <f>(A!C29-NF!DZ28)*NF!DY28</f>
        <v>0</v>
      </c>
      <c r="EC28" s="109"/>
      <c r="ED28" s="62">
        <f t="shared" si="72"/>
        <v>6.66</v>
      </c>
      <c r="EE28" s="61">
        <f t="shared" si="73"/>
        <v>0</v>
      </c>
      <c r="EF28" s="61">
        <f>(A!C29-NF!ED28)*NF!EC28</f>
        <v>0</v>
      </c>
      <c r="EG28" s="61" t="str">
        <f t="shared" si="74"/>
        <v>Chandelle Chocolate 360g</v>
      </c>
      <c r="EH28" s="109"/>
      <c r="EI28" s="62">
        <f t="shared" si="75"/>
        <v>6.66</v>
      </c>
      <c r="EJ28" s="61">
        <f t="shared" si="76"/>
        <v>0</v>
      </c>
      <c r="EK28" s="161">
        <f>(A!C29-NF!EI28)*NF!EH28</f>
        <v>0</v>
      </c>
      <c r="EL28" s="109"/>
      <c r="EM28" s="62">
        <f t="shared" si="77"/>
        <v>6.66</v>
      </c>
      <c r="EN28" s="61">
        <f t="shared" si="78"/>
        <v>0</v>
      </c>
      <c r="EO28" s="161">
        <f>(A!C29-NF!EM28)*NF!EL28</f>
        <v>0</v>
      </c>
      <c r="EP28" s="61" t="str">
        <f t="shared" si="79"/>
        <v>Chandelle Chocolate 360g</v>
      </c>
      <c r="EQ28" s="109"/>
      <c r="ER28" s="62">
        <f t="shared" si="80"/>
        <v>6.66</v>
      </c>
      <c r="ES28" s="61">
        <f t="shared" si="81"/>
        <v>0</v>
      </c>
      <c r="ET28" s="161">
        <f>(A!C29-NF!ER28)*NF!EQ28</f>
        <v>0</v>
      </c>
      <c r="EU28" s="109"/>
      <c r="EV28" s="62">
        <f t="shared" si="82"/>
        <v>6.66</v>
      </c>
      <c r="EW28" s="61">
        <f t="shared" si="83"/>
        <v>0</v>
      </c>
      <c r="EX28" s="161">
        <f>(A!C29-NF!EV28)*NF!EU28</f>
        <v>0</v>
      </c>
      <c r="EY28" s="61" t="str">
        <f t="shared" si="84"/>
        <v>Chandelle Chocolate 360g</v>
      </c>
      <c r="EZ28" s="109"/>
      <c r="FA28" s="62">
        <f t="shared" si="85"/>
        <v>6.66</v>
      </c>
      <c r="FB28" s="61">
        <f t="shared" si="86"/>
        <v>0</v>
      </c>
      <c r="FC28" s="161">
        <f>(A!C29-NF!FA28)*NF!EZ28</f>
        <v>0</v>
      </c>
      <c r="FD28" s="109"/>
      <c r="FE28" s="62">
        <f t="shared" si="87"/>
        <v>6.66</v>
      </c>
      <c r="FF28" s="61">
        <f t="shared" si="88"/>
        <v>0</v>
      </c>
      <c r="FG28" s="161">
        <f>(A!C29-NF!FE28)*NF!FD28</f>
        <v>0</v>
      </c>
      <c r="FH28" s="61" t="str">
        <f t="shared" si="89"/>
        <v>Chandelle Chocolate 360g</v>
      </c>
      <c r="FI28" s="109"/>
      <c r="FJ28" s="62">
        <f t="shared" si="90"/>
        <v>6.66</v>
      </c>
      <c r="FK28" s="61">
        <f t="shared" si="91"/>
        <v>0</v>
      </c>
      <c r="FL28" s="161">
        <f>(A!C29-NF!FJ28)*NF!FI28</f>
        <v>0</v>
      </c>
      <c r="FM28" s="109"/>
      <c r="FN28" s="62">
        <f t="shared" si="92"/>
        <v>6.66</v>
      </c>
      <c r="FO28" s="61">
        <f t="shared" si="93"/>
        <v>0</v>
      </c>
      <c r="FP28" s="161">
        <f>(A!C29-NF!FN28)*NF!FM28</f>
        <v>0</v>
      </c>
      <c r="FQ28" s="61" t="str">
        <f t="shared" si="94"/>
        <v>Chandelle Chocolate 360g</v>
      </c>
      <c r="FR28" s="109"/>
      <c r="FS28" s="62">
        <f t="shared" si="95"/>
        <v>6.66</v>
      </c>
      <c r="FT28" s="161">
        <f t="shared" si="96"/>
        <v>0</v>
      </c>
      <c r="FU28" s="161">
        <f>(A!C29-NF!FS28)*NF!FR28</f>
        <v>0</v>
      </c>
      <c r="FV28" s="109"/>
      <c r="FW28" s="62">
        <f t="shared" si="97"/>
        <v>6.66</v>
      </c>
      <c r="FX28" s="61">
        <f t="shared" si="98"/>
        <v>0</v>
      </c>
      <c r="FY28" s="161">
        <f>(A!C29-NF!FW28)*NF!FV28</f>
        <v>0</v>
      </c>
      <c r="FZ28" s="61" t="str">
        <f t="shared" si="99"/>
        <v>Chandelle Chocolate 360g</v>
      </c>
      <c r="GA28" s="109"/>
      <c r="GB28" s="62">
        <f t="shared" si="100"/>
        <v>6.66</v>
      </c>
      <c r="GC28" s="61">
        <f t="shared" si="101"/>
        <v>0</v>
      </c>
      <c r="GD28" s="161">
        <f>(A!C29-NF!GB28)*NF!GA28</f>
        <v>0</v>
      </c>
      <c r="GE28" s="109"/>
      <c r="GF28" s="62">
        <f t="shared" si="102"/>
        <v>6.66</v>
      </c>
      <c r="GG28" s="61">
        <f t="shared" si="103"/>
        <v>0</v>
      </c>
      <c r="GH28" s="161">
        <f>(A!C29-NF!GF28)*NF!GE28</f>
        <v>0</v>
      </c>
      <c r="GI28" s="61" t="str">
        <f t="shared" si="104"/>
        <v>Chandelle Chocolate 360g</v>
      </c>
      <c r="GJ28" s="109"/>
      <c r="GK28" s="62">
        <f t="shared" si="105"/>
        <v>6.66</v>
      </c>
      <c r="GL28" s="61">
        <f t="shared" si="106"/>
        <v>0</v>
      </c>
      <c r="GM28" s="161">
        <f>(A!C29-NF!GK28)*NF!GJ28</f>
        <v>0</v>
      </c>
      <c r="GN28" s="109"/>
      <c r="GO28" s="62">
        <f t="shared" si="107"/>
        <v>6.66</v>
      </c>
      <c r="GP28" s="61">
        <f t="shared" si="108"/>
        <v>0</v>
      </c>
      <c r="GQ28" s="161">
        <f>(A!C29-NF!GO28)*NF!GN28</f>
        <v>0</v>
      </c>
      <c r="GR28" s="61" t="str">
        <f t="shared" si="109"/>
        <v>Chandelle Chocolate 360g</v>
      </c>
      <c r="GS28" s="109"/>
      <c r="GT28" s="62">
        <f t="shared" si="110"/>
        <v>6.66</v>
      </c>
      <c r="GU28" s="61">
        <f t="shared" si="111"/>
        <v>0</v>
      </c>
      <c r="GV28" s="161">
        <f>(A!C29-NF!GT28)*NF!GS28</f>
        <v>0</v>
      </c>
      <c r="GW28" s="109"/>
      <c r="GX28" s="62">
        <f t="shared" si="112"/>
        <v>6.66</v>
      </c>
      <c r="GY28" s="61">
        <f t="shared" si="113"/>
        <v>0</v>
      </c>
      <c r="GZ28" s="161">
        <f>(A!C29-NF!GX28)*NF!GW28</f>
        <v>0</v>
      </c>
      <c r="HA28" s="61" t="str">
        <f t="shared" si="114"/>
        <v>Chandelle Chocolate 360g</v>
      </c>
      <c r="HB28" s="109"/>
      <c r="HC28" s="62">
        <f t="shared" si="115"/>
        <v>6.66</v>
      </c>
      <c r="HD28" s="61">
        <f t="shared" si="116"/>
        <v>0</v>
      </c>
      <c r="HE28" s="161">
        <f>(A!C29-NF!HC28)*NF!HB28</f>
        <v>0</v>
      </c>
      <c r="HF28" s="109"/>
      <c r="HG28" s="62">
        <f t="shared" si="117"/>
        <v>6.66</v>
      </c>
      <c r="HH28" s="61">
        <f t="shared" si="118"/>
        <v>0</v>
      </c>
      <c r="HI28" s="161">
        <f>(A!C29-NF!HG28)*NF!HF28</f>
        <v>0</v>
      </c>
      <c r="HJ28" s="61" t="str">
        <f t="shared" si="119"/>
        <v>Chandelle Chocolate 360g</v>
      </c>
      <c r="HK28" s="109"/>
      <c r="HL28" s="62">
        <f t="shared" si="120"/>
        <v>6.66</v>
      </c>
      <c r="HM28" s="61">
        <f t="shared" si="121"/>
        <v>0</v>
      </c>
      <c r="HN28" s="161">
        <f>(A!C29-NF!HL28)*NF!HK28</f>
        <v>0</v>
      </c>
      <c r="HO28" s="109"/>
      <c r="HP28" s="62">
        <f t="shared" si="122"/>
        <v>6.66</v>
      </c>
      <c r="HQ28" s="61">
        <f t="shared" si="123"/>
        <v>0</v>
      </c>
      <c r="HR28" s="161">
        <f>(A!C29-NF!HP28)*NF!HO28</f>
        <v>0</v>
      </c>
      <c r="HS28" s="61" t="str">
        <f t="shared" si="124"/>
        <v>Chandelle Chocolate 360g</v>
      </c>
      <c r="HT28" s="109"/>
      <c r="HU28" s="62">
        <f t="shared" si="125"/>
        <v>6.66</v>
      </c>
      <c r="HV28" s="61">
        <f t="shared" si="126"/>
        <v>0</v>
      </c>
      <c r="HW28" s="161">
        <f>(A!C29-NF!HU28)*NF!HT28</f>
        <v>0</v>
      </c>
      <c r="HX28" s="109"/>
      <c r="HY28" s="62">
        <f t="shared" si="127"/>
        <v>6.66</v>
      </c>
      <c r="HZ28" s="61">
        <f t="shared" si="128"/>
        <v>0</v>
      </c>
      <c r="IA28" s="161">
        <f>(A!C29-NF!HY28)*NF!HX28</f>
        <v>0</v>
      </c>
      <c r="IB28" s="61" t="str">
        <f t="shared" si="129"/>
        <v>Chandelle Chocolate 360g</v>
      </c>
      <c r="IC28" s="109"/>
      <c r="ID28" s="62">
        <f t="shared" si="130"/>
        <v>6.66</v>
      </c>
      <c r="IE28" s="61">
        <f t="shared" si="131"/>
        <v>0</v>
      </c>
      <c r="IF28" s="161">
        <f>(A!C29-NF!ID28)*NF!IC28</f>
        <v>0</v>
      </c>
      <c r="IG28" s="61" t="str">
        <f t="shared" si="132"/>
        <v>Chandelle Chocolate 360g</v>
      </c>
      <c r="IH28" s="109"/>
      <c r="II28" s="62">
        <f t="shared" si="133"/>
        <v>6.66</v>
      </c>
      <c r="IJ28" s="61">
        <f t="shared" si="134"/>
        <v>0</v>
      </c>
      <c r="IK28" s="161">
        <f>(A!C29-NF!II28)*NF!IH28</f>
        <v>0</v>
      </c>
      <c r="IL28" s="61" t="str">
        <f t="shared" si="135"/>
        <v>Chandelle Chocolate 360g</v>
      </c>
      <c r="IM28" s="61"/>
      <c r="IN28" s="61">
        <f t="shared" si="136"/>
        <v>6.66</v>
      </c>
      <c r="IO28" s="61">
        <f t="shared" si="137"/>
        <v>0</v>
      </c>
      <c r="IP28" s="161">
        <f>(A!C29-NF!IN28)*NF!IM28</f>
        <v>0</v>
      </c>
      <c r="IQ28" s="61">
        <f t="shared" si="138"/>
        <v>0</v>
      </c>
      <c r="IR28" s="107">
        <f t="shared" si="139"/>
        <v>0</v>
      </c>
      <c r="IS28" s="97" t="e">
        <f t="shared" si="140"/>
        <v>#DIV/0!</v>
      </c>
      <c r="IT28" s="162"/>
      <c r="IU28" s="162"/>
      <c r="IV28" s="162"/>
    </row>
    <row r="29" spans="1:256" x14ac:dyDescent="0.2">
      <c r="A29" s="163" t="str">
        <f>A!B30</f>
        <v>Molico IOG Morango 850g</v>
      </c>
      <c r="B29" s="163">
        <f>A!C30</f>
        <v>9.61</v>
      </c>
      <c r="C29" s="104"/>
      <c r="D29" s="102">
        <f t="shared" si="0"/>
        <v>9.61</v>
      </c>
      <c r="E29" s="103">
        <f t="shared" si="1"/>
        <v>0</v>
      </c>
      <c r="F29" s="105">
        <f>(A!C30-NF!D29)*NF!C29</f>
        <v>0</v>
      </c>
      <c r="G29" s="104"/>
      <c r="H29" s="102">
        <f t="shared" si="2"/>
        <v>9.61</v>
      </c>
      <c r="I29" s="59">
        <f t="shared" si="3"/>
        <v>0</v>
      </c>
      <c r="J29" s="59">
        <f>(A!C30-NF!H29)*NF!G29</f>
        <v>0</v>
      </c>
      <c r="K29" s="59" t="str">
        <f t="shared" si="4"/>
        <v>Molico IOG Morango 850g</v>
      </c>
      <c r="L29" s="104"/>
      <c r="M29" s="60">
        <f t="shared" si="5"/>
        <v>9.61</v>
      </c>
      <c r="N29" s="103">
        <f t="shared" si="6"/>
        <v>0</v>
      </c>
      <c r="O29" s="105">
        <f>(A!C30-NF!M29)*NF!L29</f>
        <v>0</v>
      </c>
      <c r="P29" s="104"/>
      <c r="Q29" s="102">
        <f t="shared" si="7"/>
        <v>9.61</v>
      </c>
      <c r="R29" s="59">
        <f t="shared" si="8"/>
        <v>0</v>
      </c>
      <c r="S29" s="103">
        <f>(A!C30-NF!Q29)*NF!P29</f>
        <v>0</v>
      </c>
      <c r="T29" s="103" t="str">
        <f t="shared" si="9"/>
        <v>Molico IOG Morango 850g</v>
      </c>
      <c r="U29" s="104"/>
      <c r="V29" s="102">
        <f t="shared" si="10"/>
        <v>9.61</v>
      </c>
      <c r="W29" s="59">
        <f t="shared" si="11"/>
        <v>0</v>
      </c>
      <c r="X29" s="106">
        <f>(A!C30-NF!V29)*NF!U29</f>
        <v>0</v>
      </c>
      <c r="Y29" s="104"/>
      <c r="Z29" s="60">
        <f t="shared" si="12"/>
        <v>9.61</v>
      </c>
      <c r="AA29" s="59">
        <f t="shared" si="13"/>
        <v>0</v>
      </c>
      <c r="AB29" s="59">
        <f>(A!C30-NF!Z29)*NF!Y29</f>
        <v>0</v>
      </c>
      <c r="AC29" s="59" t="str">
        <f t="shared" si="14"/>
        <v>Molico IOG Morango 850g</v>
      </c>
      <c r="AD29" s="104"/>
      <c r="AE29" s="60">
        <f t="shared" si="15"/>
        <v>9.61</v>
      </c>
      <c r="AF29" s="59">
        <f t="shared" si="16"/>
        <v>0</v>
      </c>
      <c r="AG29" s="106">
        <f>(A!C30-NF!AE29)*NF!AD29</f>
        <v>0</v>
      </c>
      <c r="AH29" s="104"/>
      <c r="AI29" s="60">
        <f t="shared" si="17"/>
        <v>9.61</v>
      </c>
      <c r="AJ29" s="59">
        <f t="shared" si="18"/>
        <v>0</v>
      </c>
      <c r="AK29" s="59">
        <f>(A!C30-NF!AI29)*NF!AH29</f>
        <v>0</v>
      </c>
      <c r="AL29" s="59" t="str">
        <f t="shared" si="19"/>
        <v>Molico IOG Morango 850g</v>
      </c>
      <c r="AM29" s="104"/>
      <c r="AN29" s="60">
        <f t="shared" si="20"/>
        <v>9.61</v>
      </c>
      <c r="AO29" s="59">
        <f t="shared" si="21"/>
        <v>0</v>
      </c>
      <c r="AP29" s="106">
        <f>(A!C30-NF!AN29)*NF!AM29</f>
        <v>0</v>
      </c>
      <c r="AQ29" s="104"/>
      <c r="AR29" s="60">
        <f t="shared" si="22"/>
        <v>9.61</v>
      </c>
      <c r="AS29" s="59">
        <f t="shared" si="23"/>
        <v>0</v>
      </c>
      <c r="AT29" s="59">
        <f>(A!C30-NF!AR29)*NF!AQ29</f>
        <v>0</v>
      </c>
      <c r="AU29" s="59" t="str">
        <f t="shared" si="24"/>
        <v>Molico IOG Morango 850g</v>
      </c>
      <c r="AV29" s="104"/>
      <c r="AW29" s="60">
        <f t="shared" si="25"/>
        <v>9.61</v>
      </c>
      <c r="AX29" s="59">
        <f t="shared" si="26"/>
        <v>0</v>
      </c>
      <c r="AY29" s="106">
        <f>(A!C30-NF!AW29)*NF!AV29</f>
        <v>0</v>
      </c>
      <c r="AZ29" s="104"/>
      <c r="BA29" s="60">
        <f t="shared" si="27"/>
        <v>9.61</v>
      </c>
      <c r="BB29" s="59">
        <f t="shared" si="28"/>
        <v>0</v>
      </c>
      <c r="BC29" s="59">
        <f>(A!C30-NF!BA29)*NF!AZ29</f>
        <v>0</v>
      </c>
      <c r="BD29" s="59" t="str">
        <f t="shared" si="29"/>
        <v>Molico IOG Morango 850g</v>
      </c>
      <c r="BE29" s="104"/>
      <c r="BF29" s="60">
        <f t="shared" si="30"/>
        <v>9.61</v>
      </c>
      <c r="BG29" s="59">
        <f t="shared" si="31"/>
        <v>0</v>
      </c>
      <c r="BH29" s="106">
        <f>(A!C30-NF!BF29)*NF!BE29</f>
        <v>0</v>
      </c>
      <c r="BI29" s="104"/>
      <c r="BJ29" s="60">
        <f t="shared" si="32"/>
        <v>9.61</v>
      </c>
      <c r="BK29" s="59">
        <f t="shared" si="33"/>
        <v>0</v>
      </c>
      <c r="BL29" s="59">
        <f>(A!C30-NF!BJ29)*NF!BI29</f>
        <v>0</v>
      </c>
      <c r="BM29" s="59" t="str">
        <f t="shared" si="34"/>
        <v>Molico IOG Morango 850g</v>
      </c>
      <c r="BN29" s="104"/>
      <c r="BO29" s="60">
        <f t="shared" si="35"/>
        <v>9.61</v>
      </c>
      <c r="BP29" s="59">
        <f t="shared" si="36"/>
        <v>0</v>
      </c>
      <c r="BQ29" s="106">
        <f>(A!C30-NF!BO29)*NF!BN29</f>
        <v>0</v>
      </c>
      <c r="BR29" s="104"/>
      <c r="BS29" s="60">
        <f t="shared" si="37"/>
        <v>9.61</v>
      </c>
      <c r="BT29" s="59">
        <f t="shared" si="38"/>
        <v>0</v>
      </c>
      <c r="BU29" s="59">
        <f>(A!C30-NF!BS29)*NF!BR29</f>
        <v>0</v>
      </c>
      <c r="BV29" s="59" t="str">
        <f t="shared" si="39"/>
        <v>Molico IOG Morango 850g</v>
      </c>
      <c r="BW29" s="104"/>
      <c r="BX29" s="60">
        <f t="shared" si="40"/>
        <v>9.61</v>
      </c>
      <c r="BY29" s="59">
        <f t="shared" si="41"/>
        <v>0</v>
      </c>
      <c r="BZ29" s="106">
        <f>(A!C30-NF!BX29)*NF!BW29</f>
        <v>0</v>
      </c>
      <c r="CA29" s="104"/>
      <c r="CB29" s="60">
        <f t="shared" si="42"/>
        <v>9.61</v>
      </c>
      <c r="CC29" s="59">
        <f t="shared" si="43"/>
        <v>0</v>
      </c>
      <c r="CD29" s="59">
        <f>(A!C30-NF!CB29)*NF!CA29</f>
        <v>0</v>
      </c>
      <c r="CE29" s="59" t="str">
        <f t="shared" si="44"/>
        <v>Molico IOG Morango 850g</v>
      </c>
      <c r="CF29" s="104"/>
      <c r="CG29" s="60">
        <f t="shared" si="45"/>
        <v>9.61</v>
      </c>
      <c r="CH29" s="59">
        <f t="shared" si="46"/>
        <v>0</v>
      </c>
      <c r="CI29" s="106">
        <f>(A!C30-NF!CG29)*NF!CF29</f>
        <v>0</v>
      </c>
      <c r="CJ29" s="104"/>
      <c r="CK29" s="60">
        <f t="shared" si="47"/>
        <v>9.61</v>
      </c>
      <c r="CL29" s="59">
        <f t="shared" si="48"/>
        <v>0</v>
      </c>
      <c r="CM29" s="59">
        <f>(A!C30-NF!CK29)*NF!CJ29</f>
        <v>0</v>
      </c>
      <c r="CN29" s="59" t="str">
        <f t="shared" si="49"/>
        <v>Molico IOG Morango 850g</v>
      </c>
      <c r="CO29" s="104"/>
      <c r="CP29" s="60">
        <f t="shared" si="50"/>
        <v>9.61</v>
      </c>
      <c r="CQ29" s="59">
        <f t="shared" si="51"/>
        <v>0</v>
      </c>
      <c r="CR29" s="106">
        <f>(A!C30-NF!CP29)*NF!CO29</f>
        <v>0</v>
      </c>
      <c r="CS29" s="104"/>
      <c r="CT29" s="60">
        <f t="shared" si="52"/>
        <v>9.61</v>
      </c>
      <c r="CU29" s="59">
        <f t="shared" si="53"/>
        <v>0</v>
      </c>
      <c r="CV29" s="59">
        <f>(A!C30-NF!CT29)*NF!CS29</f>
        <v>0</v>
      </c>
      <c r="CW29" s="59" t="str">
        <f t="shared" si="54"/>
        <v>Molico IOG Morango 850g</v>
      </c>
      <c r="CX29" s="104"/>
      <c r="CY29" s="60">
        <f t="shared" si="55"/>
        <v>9.61</v>
      </c>
      <c r="CZ29" s="59">
        <f t="shared" si="56"/>
        <v>0</v>
      </c>
      <c r="DA29" s="106">
        <f>(A!C30-NF!CY29)*NF!CX29</f>
        <v>0</v>
      </c>
      <c r="DB29" s="104"/>
      <c r="DC29" s="60">
        <f t="shared" si="57"/>
        <v>9.61</v>
      </c>
      <c r="DD29" s="59">
        <f t="shared" si="58"/>
        <v>0</v>
      </c>
      <c r="DE29" s="59">
        <f>(A!C30-NF!DC29)*NF!DB29</f>
        <v>0</v>
      </c>
      <c r="DF29" s="59" t="str">
        <f t="shared" si="59"/>
        <v>Molico IOG Morango 850g</v>
      </c>
      <c r="DG29" s="104"/>
      <c r="DH29" s="60">
        <f t="shared" si="60"/>
        <v>9.61</v>
      </c>
      <c r="DI29" s="59">
        <f t="shared" si="61"/>
        <v>0</v>
      </c>
      <c r="DJ29" s="106">
        <f>(A!C30-NF!DH29)*NF!DG29</f>
        <v>0</v>
      </c>
      <c r="DK29" s="104"/>
      <c r="DL29" s="60">
        <f t="shared" si="62"/>
        <v>9.61</v>
      </c>
      <c r="DM29" s="59">
        <f t="shared" si="63"/>
        <v>0</v>
      </c>
      <c r="DN29" s="59">
        <f>(A!C30-NF!DL29)*NF!DK29</f>
        <v>0</v>
      </c>
      <c r="DO29" s="59" t="str">
        <f t="shared" si="64"/>
        <v>Molico IOG Morango 850g</v>
      </c>
      <c r="DP29" s="104"/>
      <c r="DQ29" s="60">
        <f t="shared" si="65"/>
        <v>9.61</v>
      </c>
      <c r="DR29" s="59">
        <f t="shared" si="66"/>
        <v>0</v>
      </c>
      <c r="DS29" s="106">
        <f>(A!C30-NF!DQ29)*NF!DP29</f>
        <v>0</v>
      </c>
      <c r="DT29" s="104"/>
      <c r="DU29" s="60">
        <f t="shared" si="67"/>
        <v>9.61</v>
      </c>
      <c r="DV29" s="59">
        <f t="shared" si="68"/>
        <v>0</v>
      </c>
      <c r="DW29" s="59">
        <f>(A!C30-NF!DU29)*NF!DT29</f>
        <v>0</v>
      </c>
      <c r="DX29" s="59" t="str">
        <f t="shared" si="69"/>
        <v>Molico IOG Morango 850g</v>
      </c>
      <c r="DY29" s="104"/>
      <c r="DZ29" s="60">
        <f t="shared" si="70"/>
        <v>9.61</v>
      </c>
      <c r="EA29" s="59">
        <f t="shared" si="71"/>
        <v>0</v>
      </c>
      <c r="EB29" s="106">
        <f>(A!C30-NF!DZ29)*NF!DY29</f>
        <v>0</v>
      </c>
      <c r="EC29" s="104"/>
      <c r="ED29" s="60">
        <f t="shared" si="72"/>
        <v>9.61</v>
      </c>
      <c r="EE29" s="59">
        <f t="shared" si="73"/>
        <v>0</v>
      </c>
      <c r="EF29" s="59">
        <f>(A!C30-NF!ED29)*NF!EC29</f>
        <v>0</v>
      </c>
      <c r="EG29" s="59" t="str">
        <f t="shared" si="74"/>
        <v>Molico IOG Morango 850g</v>
      </c>
      <c r="EH29" s="104"/>
      <c r="EI29" s="60">
        <f t="shared" si="75"/>
        <v>9.61</v>
      </c>
      <c r="EJ29" s="59">
        <f t="shared" si="76"/>
        <v>0</v>
      </c>
      <c r="EK29" s="106">
        <f>(A!C30-NF!EI29)*NF!EH29</f>
        <v>0</v>
      </c>
      <c r="EL29" s="104"/>
      <c r="EM29" s="60">
        <f t="shared" si="77"/>
        <v>9.61</v>
      </c>
      <c r="EN29" s="59">
        <f t="shared" si="78"/>
        <v>0</v>
      </c>
      <c r="EO29" s="106">
        <f>(A!C30-NF!EM29)*NF!EL29</f>
        <v>0</v>
      </c>
      <c r="EP29" s="59" t="str">
        <f t="shared" si="79"/>
        <v>Molico IOG Morango 850g</v>
      </c>
      <c r="EQ29" s="104"/>
      <c r="ER29" s="60">
        <f t="shared" si="80"/>
        <v>9.61</v>
      </c>
      <c r="ES29" s="59">
        <f t="shared" si="81"/>
        <v>0</v>
      </c>
      <c r="ET29" s="106">
        <f>(A!C30-NF!ER29)*NF!EQ29</f>
        <v>0</v>
      </c>
      <c r="EU29" s="104"/>
      <c r="EV29" s="60">
        <f t="shared" si="82"/>
        <v>9.61</v>
      </c>
      <c r="EW29" s="59">
        <f t="shared" si="83"/>
        <v>0</v>
      </c>
      <c r="EX29" s="106">
        <f>(A!C30-NF!EV29)*NF!EU29</f>
        <v>0</v>
      </c>
      <c r="EY29" s="59" t="str">
        <f t="shared" si="84"/>
        <v>Molico IOG Morango 850g</v>
      </c>
      <c r="EZ29" s="104"/>
      <c r="FA29" s="60">
        <f t="shared" si="85"/>
        <v>9.61</v>
      </c>
      <c r="FB29" s="59">
        <f t="shared" si="86"/>
        <v>0</v>
      </c>
      <c r="FC29" s="106">
        <f>(A!C30-NF!FA29)*NF!EZ29</f>
        <v>0</v>
      </c>
      <c r="FD29" s="104"/>
      <c r="FE29" s="60">
        <f t="shared" si="87"/>
        <v>9.61</v>
      </c>
      <c r="FF29" s="59">
        <f t="shared" si="88"/>
        <v>0</v>
      </c>
      <c r="FG29" s="106">
        <f>(A!C30-NF!FE29)*NF!FD29</f>
        <v>0</v>
      </c>
      <c r="FH29" s="59" t="str">
        <f t="shared" si="89"/>
        <v>Molico IOG Morango 850g</v>
      </c>
      <c r="FI29" s="104"/>
      <c r="FJ29" s="60">
        <f t="shared" si="90"/>
        <v>9.61</v>
      </c>
      <c r="FK29" s="59">
        <f t="shared" si="91"/>
        <v>0</v>
      </c>
      <c r="FL29" s="106">
        <f>(A!C30-NF!FJ29)*NF!FI29</f>
        <v>0</v>
      </c>
      <c r="FM29" s="104"/>
      <c r="FN29" s="60">
        <f t="shared" si="92"/>
        <v>9.61</v>
      </c>
      <c r="FO29" s="59">
        <f t="shared" si="93"/>
        <v>0</v>
      </c>
      <c r="FP29" s="106">
        <f>(A!C30-NF!FN29)*NF!FM29</f>
        <v>0</v>
      </c>
      <c r="FQ29" s="59" t="str">
        <f t="shared" si="94"/>
        <v>Molico IOG Morango 850g</v>
      </c>
      <c r="FR29" s="104"/>
      <c r="FS29" s="60">
        <f t="shared" si="95"/>
        <v>9.61</v>
      </c>
      <c r="FT29" s="106">
        <f t="shared" si="96"/>
        <v>0</v>
      </c>
      <c r="FU29" s="106">
        <f>(A!C30-NF!FS29)*NF!FR29</f>
        <v>0</v>
      </c>
      <c r="FV29" s="104"/>
      <c r="FW29" s="60">
        <f t="shared" si="97"/>
        <v>9.61</v>
      </c>
      <c r="FX29" s="59">
        <f t="shared" si="98"/>
        <v>0</v>
      </c>
      <c r="FY29" s="106">
        <f>(A!C30-NF!FW29)*NF!FV29</f>
        <v>0</v>
      </c>
      <c r="FZ29" s="59" t="str">
        <f t="shared" si="99"/>
        <v>Molico IOG Morango 850g</v>
      </c>
      <c r="GA29" s="104"/>
      <c r="GB29" s="60">
        <f t="shared" si="100"/>
        <v>9.61</v>
      </c>
      <c r="GC29" s="59">
        <f t="shared" si="101"/>
        <v>0</v>
      </c>
      <c r="GD29" s="106">
        <f>(A!C30-NF!GB29)*NF!GA29</f>
        <v>0</v>
      </c>
      <c r="GE29" s="104"/>
      <c r="GF29" s="60">
        <f t="shared" si="102"/>
        <v>9.61</v>
      </c>
      <c r="GG29" s="59">
        <f t="shared" si="103"/>
        <v>0</v>
      </c>
      <c r="GH29" s="106">
        <f>(A!C30-NF!GF29)*NF!GE29</f>
        <v>0</v>
      </c>
      <c r="GI29" s="59" t="str">
        <f t="shared" si="104"/>
        <v>Molico IOG Morango 850g</v>
      </c>
      <c r="GJ29" s="104"/>
      <c r="GK29" s="60">
        <f t="shared" si="105"/>
        <v>9.61</v>
      </c>
      <c r="GL29" s="59">
        <f t="shared" si="106"/>
        <v>0</v>
      </c>
      <c r="GM29" s="106">
        <f>(A!C30-NF!GK29)*NF!GJ29</f>
        <v>0</v>
      </c>
      <c r="GN29" s="104"/>
      <c r="GO29" s="60">
        <f t="shared" si="107"/>
        <v>9.61</v>
      </c>
      <c r="GP29" s="59">
        <f t="shared" si="108"/>
        <v>0</v>
      </c>
      <c r="GQ29" s="106">
        <f>(A!C30-NF!GO29)*NF!GN29</f>
        <v>0</v>
      </c>
      <c r="GR29" s="59" t="str">
        <f t="shared" si="109"/>
        <v>Molico IOG Morango 850g</v>
      </c>
      <c r="GS29" s="104"/>
      <c r="GT29" s="60">
        <f t="shared" si="110"/>
        <v>9.61</v>
      </c>
      <c r="GU29" s="59">
        <f t="shared" si="111"/>
        <v>0</v>
      </c>
      <c r="GV29" s="106">
        <f>(A!C30-NF!GT29)*NF!GS29</f>
        <v>0</v>
      </c>
      <c r="GW29" s="104"/>
      <c r="GX29" s="60">
        <f t="shared" si="112"/>
        <v>9.61</v>
      </c>
      <c r="GY29" s="59">
        <f t="shared" si="113"/>
        <v>0</v>
      </c>
      <c r="GZ29" s="106">
        <f>(A!C30-NF!GX29)*NF!GW29</f>
        <v>0</v>
      </c>
      <c r="HA29" s="59" t="str">
        <f t="shared" si="114"/>
        <v>Molico IOG Morango 850g</v>
      </c>
      <c r="HB29" s="104"/>
      <c r="HC29" s="60">
        <f t="shared" si="115"/>
        <v>9.61</v>
      </c>
      <c r="HD29" s="59">
        <f t="shared" si="116"/>
        <v>0</v>
      </c>
      <c r="HE29" s="106">
        <f>(A!C30-NF!HC29)*NF!HB29</f>
        <v>0</v>
      </c>
      <c r="HF29" s="104"/>
      <c r="HG29" s="60">
        <f t="shared" si="117"/>
        <v>9.61</v>
      </c>
      <c r="HH29" s="59">
        <f t="shared" si="118"/>
        <v>0</v>
      </c>
      <c r="HI29" s="106">
        <f>(A!C30-NF!HG29)*NF!HF29</f>
        <v>0</v>
      </c>
      <c r="HJ29" s="59" t="str">
        <f t="shared" si="119"/>
        <v>Molico IOG Morango 850g</v>
      </c>
      <c r="HK29" s="104"/>
      <c r="HL29" s="60">
        <f t="shared" si="120"/>
        <v>9.61</v>
      </c>
      <c r="HM29" s="59">
        <f t="shared" si="121"/>
        <v>0</v>
      </c>
      <c r="HN29" s="106">
        <f>(A!C30-NF!HL29)*NF!HK29</f>
        <v>0</v>
      </c>
      <c r="HO29" s="104"/>
      <c r="HP29" s="60">
        <f t="shared" si="122"/>
        <v>9.61</v>
      </c>
      <c r="HQ29" s="59">
        <f t="shared" si="123"/>
        <v>0</v>
      </c>
      <c r="HR29" s="106">
        <f>(A!C30-NF!HP29)*NF!HO29</f>
        <v>0</v>
      </c>
      <c r="HS29" s="59" t="str">
        <f t="shared" si="124"/>
        <v>Molico IOG Morango 850g</v>
      </c>
      <c r="HT29" s="104"/>
      <c r="HU29" s="60">
        <f t="shared" si="125"/>
        <v>9.61</v>
      </c>
      <c r="HV29" s="59">
        <f t="shared" si="126"/>
        <v>0</v>
      </c>
      <c r="HW29" s="106">
        <f>(A!C30-NF!HU29)*NF!HT29</f>
        <v>0</v>
      </c>
      <c r="HX29" s="104"/>
      <c r="HY29" s="60">
        <f t="shared" si="127"/>
        <v>9.61</v>
      </c>
      <c r="HZ29" s="59">
        <f t="shared" si="128"/>
        <v>0</v>
      </c>
      <c r="IA29" s="106">
        <f>(A!C30-NF!HY29)*NF!HX29</f>
        <v>0</v>
      </c>
      <c r="IB29" s="59" t="str">
        <f t="shared" si="129"/>
        <v>Molico IOG Morango 850g</v>
      </c>
      <c r="IC29" s="104"/>
      <c r="ID29" s="60">
        <f t="shared" si="130"/>
        <v>9.61</v>
      </c>
      <c r="IE29" s="59">
        <f t="shared" si="131"/>
        <v>0</v>
      </c>
      <c r="IF29" s="106">
        <f>(A!C30-NF!ID29)*NF!IC29</f>
        <v>0</v>
      </c>
      <c r="IG29" s="59" t="str">
        <f t="shared" si="132"/>
        <v>Molico IOG Morango 850g</v>
      </c>
      <c r="IH29" s="104"/>
      <c r="II29" s="60">
        <f t="shared" si="133"/>
        <v>9.61</v>
      </c>
      <c r="IJ29" s="59">
        <f t="shared" si="134"/>
        <v>0</v>
      </c>
      <c r="IK29" s="106">
        <f>(A!C30-NF!II29)*NF!IH29</f>
        <v>0</v>
      </c>
      <c r="IL29" s="59" t="str">
        <f t="shared" si="135"/>
        <v>Molico IOG Morango 850g</v>
      </c>
      <c r="IM29" s="59"/>
      <c r="IN29" s="59">
        <f t="shared" si="136"/>
        <v>9.61</v>
      </c>
      <c r="IO29" s="59">
        <f t="shared" si="137"/>
        <v>0</v>
      </c>
      <c r="IP29" s="106">
        <f>(A!C30-NF!IN29)*NF!IM29</f>
        <v>0</v>
      </c>
      <c r="IQ29" s="59">
        <f t="shared" si="138"/>
        <v>0</v>
      </c>
      <c r="IR29" s="101">
        <f t="shared" si="139"/>
        <v>0</v>
      </c>
      <c r="IS29" s="103" t="e">
        <f t="shared" si="140"/>
        <v>#DIV/0!</v>
      </c>
      <c r="IT29" s="96"/>
      <c r="IU29" s="96"/>
      <c r="IV29" s="96"/>
    </row>
    <row r="30" spans="1:256" x14ac:dyDescent="0.2">
      <c r="A30" s="136" t="str">
        <f>A!B31</f>
        <v>Nestle Grego Frutas Vermelhas 90g</v>
      </c>
      <c r="B30" s="136">
        <f>A!C31</f>
        <v>2.21</v>
      </c>
      <c r="C30" s="109"/>
      <c r="D30" s="108">
        <f t="shared" si="0"/>
        <v>2.21</v>
      </c>
      <c r="E30" s="97">
        <f t="shared" si="1"/>
        <v>0</v>
      </c>
      <c r="F30" s="95">
        <f>(A!C31-NF!D30)*NF!C30</f>
        <v>0</v>
      </c>
      <c r="G30" s="109"/>
      <c r="H30" s="108">
        <f t="shared" si="2"/>
        <v>2.21</v>
      </c>
      <c r="I30" s="61">
        <f t="shared" si="3"/>
        <v>0</v>
      </c>
      <c r="J30" s="61">
        <f>(A!C31-NF!H30)*NF!G30</f>
        <v>0</v>
      </c>
      <c r="K30" s="61" t="str">
        <f t="shared" si="4"/>
        <v>Nestle Grego Frutas Vermelhas 90g</v>
      </c>
      <c r="L30" s="109"/>
      <c r="M30" s="62">
        <f t="shared" si="5"/>
        <v>2.21</v>
      </c>
      <c r="N30" s="97">
        <f t="shared" si="6"/>
        <v>0</v>
      </c>
      <c r="O30" s="95">
        <f>(A!C31-NF!M30)*NF!L30</f>
        <v>0</v>
      </c>
      <c r="P30" s="109"/>
      <c r="Q30" s="108">
        <f t="shared" si="7"/>
        <v>2.21</v>
      </c>
      <c r="R30" s="61">
        <f t="shared" si="8"/>
        <v>0</v>
      </c>
      <c r="S30" s="97">
        <f>(A!C31-NF!Q30)*NF!P30</f>
        <v>0</v>
      </c>
      <c r="T30" s="97" t="str">
        <f t="shared" si="9"/>
        <v>Nestle Grego Frutas Vermelhas 90g</v>
      </c>
      <c r="U30" s="109"/>
      <c r="V30" s="108">
        <f t="shared" si="10"/>
        <v>2.21</v>
      </c>
      <c r="W30" s="61">
        <f t="shared" si="11"/>
        <v>0</v>
      </c>
      <c r="X30" s="161">
        <f>(A!C31-NF!V30)*NF!U30</f>
        <v>0</v>
      </c>
      <c r="Y30" s="109"/>
      <c r="Z30" s="62">
        <f t="shared" si="12"/>
        <v>2.21</v>
      </c>
      <c r="AA30" s="61">
        <f t="shared" si="13"/>
        <v>0</v>
      </c>
      <c r="AB30" s="61">
        <f>(A!C31-NF!Z30)*NF!Y30</f>
        <v>0</v>
      </c>
      <c r="AC30" s="61" t="str">
        <f t="shared" si="14"/>
        <v>Nestle Grego Frutas Vermelhas 90g</v>
      </c>
      <c r="AD30" s="109"/>
      <c r="AE30" s="62">
        <f t="shared" si="15"/>
        <v>2.21</v>
      </c>
      <c r="AF30" s="61">
        <f t="shared" si="16"/>
        <v>0</v>
      </c>
      <c r="AG30" s="161">
        <f>(A!C31-NF!AE30)*NF!AD30</f>
        <v>0</v>
      </c>
      <c r="AH30" s="109"/>
      <c r="AI30" s="62">
        <f t="shared" si="17"/>
        <v>2.21</v>
      </c>
      <c r="AJ30" s="61">
        <f t="shared" si="18"/>
        <v>0</v>
      </c>
      <c r="AK30" s="61">
        <f>(A!C31-NF!AI30)*NF!AH30</f>
        <v>0</v>
      </c>
      <c r="AL30" s="61" t="str">
        <f t="shared" si="19"/>
        <v>Nestle Grego Frutas Vermelhas 90g</v>
      </c>
      <c r="AM30" s="109"/>
      <c r="AN30" s="62">
        <f t="shared" si="20"/>
        <v>2.21</v>
      </c>
      <c r="AO30" s="61">
        <f t="shared" si="21"/>
        <v>0</v>
      </c>
      <c r="AP30" s="161">
        <f>(A!C31-NF!AN30)*NF!AM30</f>
        <v>0</v>
      </c>
      <c r="AQ30" s="109"/>
      <c r="AR30" s="62">
        <f t="shared" si="22"/>
        <v>2.21</v>
      </c>
      <c r="AS30" s="61">
        <f t="shared" si="23"/>
        <v>0</v>
      </c>
      <c r="AT30" s="61">
        <f>(A!C31-NF!AR30)*NF!AQ30</f>
        <v>0</v>
      </c>
      <c r="AU30" s="61" t="str">
        <f t="shared" si="24"/>
        <v>Nestle Grego Frutas Vermelhas 90g</v>
      </c>
      <c r="AV30" s="109"/>
      <c r="AW30" s="62">
        <f t="shared" si="25"/>
        <v>2.21</v>
      </c>
      <c r="AX30" s="61">
        <f t="shared" si="26"/>
        <v>0</v>
      </c>
      <c r="AY30" s="161">
        <f>(A!C31-NF!AW30)*NF!AV30</f>
        <v>0</v>
      </c>
      <c r="AZ30" s="109"/>
      <c r="BA30" s="62">
        <f t="shared" si="27"/>
        <v>2.21</v>
      </c>
      <c r="BB30" s="61">
        <f t="shared" si="28"/>
        <v>0</v>
      </c>
      <c r="BC30" s="61">
        <f>(A!C31-NF!BA30)*NF!AZ30</f>
        <v>0</v>
      </c>
      <c r="BD30" s="61" t="str">
        <f t="shared" si="29"/>
        <v>Nestle Grego Frutas Vermelhas 90g</v>
      </c>
      <c r="BE30" s="109"/>
      <c r="BF30" s="62">
        <f t="shared" si="30"/>
        <v>2.21</v>
      </c>
      <c r="BG30" s="61">
        <f t="shared" si="31"/>
        <v>0</v>
      </c>
      <c r="BH30" s="161">
        <f>(A!C31-NF!BF30)*NF!BE30</f>
        <v>0</v>
      </c>
      <c r="BI30" s="109"/>
      <c r="BJ30" s="62">
        <f t="shared" si="32"/>
        <v>2.21</v>
      </c>
      <c r="BK30" s="61">
        <f t="shared" si="33"/>
        <v>0</v>
      </c>
      <c r="BL30" s="61">
        <f>(A!C31-NF!BJ30)*NF!BI30</f>
        <v>0</v>
      </c>
      <c r="BM30" s="61" t="str">
        <f t="shared" si="34"/>
        <v>Nestle Grego Frutas Vermelhas 90g</v>
      </c>
      <c r="BN30" s="109"/>
      <c r="BO30" s="62">
        <f t="shared" si="35"/>
        <v>2.21</v>
      </c>
      <c r="BP30" s="61">
        <f t="shared" si="36"/>
        <v>0</v>
      </c>
      <c r="BQ30" s="161">
        <f>(A!C31-NF!BO30)*NF!BN30</f>
        <v>0</v>
      </c>
      <c r="BR30" s="109"/>
      <c r="BS30" s="62">
        <f t="shared" si="37"/>
        <v>2.21</v>
      </c>
      <c r="BT30" s="61">
        <f t="shared" si="38"/>
        <v>0</v>
      </c>
      <c r="BU30" s="61">
        <f>(A!C31-NF!BS30)*NF!BR30</f>
        <v>0</v>
      </c>
      <c r="BV30" s="61" t="str">
        <f t="shared" si="39"/>
        <v>Nestle Grego Frutas Vermelhas 90g</v>
      </c>
      <c r="BW30" s="109"/>
      <c r="BX30" s="62">
        <f t="shared" si="40"/>
        <v>2.21</v>
      </c>
      <c r="BY30" s="61">
        <f t="shared" si="41"/>
        <v>0</v>
      </c>
      <c r="BZ30" s="161">
        <f>(A!C31-NF!BX30)*NF!BW30</f>
        <v>0</v>
      </c>
      <c r="CA30" s="109"/>
      <c r="CB30" s="62">
        <f t="shared" si="42"/>
        <v>2.21</v>
      </c>
      <c r="CC30" s="61">
        <f t="shared" si="43"/>
        <v>0</v>
      </c>
      <c r="CD30" s="61">
        <f>(A!C31-NF!CB30)*NF!CA30</f>
        <v>0</v>
      </c>
      <c r="CE30" s="61" t="str">
        <f t="shared" si="44"/>
        <v>Nestle Grego Frutas Vermelhas 90g</v>
      </c>
      <c r="CF30" s="109"/>
      <c r="CG30" s="62">
        <f t="shared" si="45"/>
        <v>2.21</v>
      </c>
      <c r="CH30" s="61">
        <f t="shared" si="46"/>
        <v>0</v>
      </c>
      <c r="CI30" s="161">
        <f>(A!C31-NF!CG30)*NF!CF30</f>
        <v>0</v>
      </c>
      <c r="CJ30" s="109"/>
      <c r="CK30" s="62">
        <f t="shared" si="47"/>
        <v>2.21</v>
      </c>
      <c r="CL30" s="61">
        <f t="shared" si="48"/>
        <v>0</v>
      </c>
      <c r="CM30" s="61">
        <f>(A!C31-NF!CK30)*NF!CJ30</f>
        <v>0</v>
      </c>
      <c r="CN30" s="61" t="str">
        <f t="shared" si="49"/>
        <v>Nestle Grego Frutas Vermelhas 90g</v>
      </c>
      <c r="CO30" s="109"/>
      <c r="CP30" s="62">
        <f t="shared" si="50"/>
        <v>2.21</v>
      </c>
      <c r="CQ30" s="61">
        <f t="shared" si="51"/>
        <v>0</v>
      </c>
      <c r="CR30" s="161">
        <f>(A!C31-NF!CP30)*NF!CO30</f>
        <v>0</v>
      </c>
      <c r="CS30" s="109"/>
      <c r="CT30" s="62">
        <f t="shared" si="52"/>
        <v>2.21</v>
      </c>
      <c r="CU30" s="61">
        <f t="shared" si="53"/>
        <v>0</v>
      </c>
      <c r="CV30" s="61">
        <f>(A!C31-NF!CT30)*NF!CS30</f>
        <v>0</v>
      </c>
      <c r="CW30" s="61" t="str">
        <f t="shared" si="54"/>
        <v>Nestle Grego Frutas Vermelhas 90g</v>
      </c>
      <c r="CX30" s="109"/>
      <c r="CY30" s="62">
        <f t="shared" si="55"/>
        <v>2.21</v>
      </c>
      <c r="CZ30" s="61">
        <f t="shared" si="56"/>
        <v>0</v>
      </c>
      <c r="DA30" s="161">
        <f>(A!C31-NF!CY30)*NF!CX30</f>
        <v>0</v>
      </c>
      <c r="DB30" s="109"/>
      <c r="DC30" s="62">
        <f t="shared" si="57"/>
        <v>2.21</v>
      </c>
      <c r="DD30" s="61">
        <f t="shared" si="58"/>
        <v>0</v>
      </c>
      <c r="DE30" s="61">
        <f>(A!C31-NF!DC30)*NF!DB30</f>
        <v>0</v>
      </c>
      <c r="DF30" s="61" t="str">
        <f t="shared" si="59"/>
        <v>Nestle Grego Frutas Vermelhas 90g</v>
      </c>
      <c r="DG30" s="109"/>
      <c r="DH30" s="62">
        <f t="shared" si="60"/>
        <v>2.21</v>
      </c>
      <c r="DI30" s="61">
        <f t="shared" si="61"/>
        <v>0</v>
      </c>
      <c r="DJ30" s="161">
        <f>(A!C31-NF!DH30)*NF!DG30</f>
        <v>0</v>
      </c>
      <c r="DK30" s="109"/>
      <c r="DL30" s="62">
        <f t="shared" si="62"/>
        <v>2.21</v>
      </c>
      <c r="DM30" s="61">
        <f t="shared" si="63"/>
        <v>0</v>
      </c>
      <c r="DN30" s="61">
        <f>(A!C31-NF!DL30)*NF!DK30</f>
        <v>0</v>
      </c>
      <c r="DO30" s="61" t="str">
        <f t="shared" si="64"/>
        <v>Nestle Grego Frutas Vermelhas 90g</v>
      </c>
      <c r="DP30" s="109"/>
      <c r="DQ30" s="62">
        <f t="shared" si="65"/>
        <v>2.21</v>
      </c>
      <c r="DR30" s="61">
        <f t="shared" si="66"/>
        <v>0</v>
      </c>
      <c r="DS30" s="161">
        <f>(A!C31-NF!DQ30)*NF!DP30</f>
        <v>0</v>
      </c>
      <c r="DT30" s="109"/>
      <c r="DU30" s="62">
        <f t="shared" si="67"/>
        <v>2.21</v>
      </c>
      <c r="DV30" s="61">
        <f t="shared" si="68"/>
        <v>0</v>
      </c>
      <c r="DW30" s="61">
        <f>(A!C31-NF!DU30)*NF!DT30</f>
        <v>0</v>
      </c>
      <c r="DX30" s="61" t="str">
        <f t="shared" si="69"/>
        <v>Nestle Grego Frutas Vermelhas 90g</v>
      </c>
      <c r="DY30" s="109"/>
      <c r="DZ30" s="62">
        <f t="shared" si="70"/>
        <v>2.21</v>
      </c>
      <c r="EA30" s="61">
        <f t="shared" si="71"/>
        <v>0</v>
      </c>
      <c r="EB30" s="161">
        <f>(A!C31-NF!DZ30)*NF!DY30</f>
        <v>0</v>
      </c>
      <c r="EC30" s="109"/>
      <c r="ED30" s="62">
        <f t="shared" si="72"/>
        <v>2.21</v>
      </c>
      <c r="EE30" s="61">
        <f t="shared" si="73"/>
        <v>0</v>
      </c>
      <c r="EF30" s="61">
        <f>(A!C31-NF!ED30)*NF!EC30</f>
        <v>0</v>
      </c>
      <c r="EG30" s="61" t="str">
        <f t="shared" si="74"/>
        <v>Nestle Grego Frutas Vermelhas 90g</v>
      </c>
      <c r="EH30" s="109"/>
      <c r="EI30" s="62">
        <f t="shared" si="75"/>
        <v>2.21</v>
      </c>
      <c r="EJ30" s="61">
        <f t="shared" si="76"/>
        <v>0</v>
      </c>
      <c r="EK30" s="161">
        <f>(A!C31-NF!EI30)*NF!EH30</f>
        <v>0</v>
      </c>
      <c r="EL30" s="109"/>
      <c r="EM30" s="62">
        <f t="shared" si="77"/>
        <v>2.21</v>
      </c>
      <c r="EN30" s="61">
        <f t="shared" si="78"/>
        <v>0</v>
      </c>
      <c r="EO30" s="161">
        <f>(A!C31-NF!EM30)*NF!EL30</f>
        <v>0</v>
      </c>
      <c r="EP30" s="61" t="str">
        <f t="shared" si="79"/>
        <v>Nestle Grego Frutas Vermelhas 90g</v>
      </c>
      <c r="EQ30" s="109"/>
      <c r="ER30" s="62">
        <f t="shared" si="80"/>
        <v>2.21</v>
      </c>
      <c r="ES30" s="61">
        <f t="shared" si="81"/>
        <v>0</v>
      </c>
      <c r="ET30" s="161">
        <f>(A!C31-NF!ER30)*NF!EQ30</f>
        <v>0</v>
      </c>
      <c r="EU30" s="109"/>
      <c r="EV30" s="62">
        <f t="shared" si="82"/>
        <v>2.21</v>
      </c>
      <c r="EW30" s="61">
        <f t="shared" si="83"/>
        <v>0</v>
      </c>
      <c r="EX30" s="161">
        <f>(A!C31-NF!EV30)*NF!EU30</f>
        <v>0</v>
      </c>
      <c r="EY30" s="61" t="str">
        <f t="shared" si="84"/>
        <v>Nestle Grego Frutas Vermelhas 90g</v>
      </c>
      <c r="EZ30" s="109"/>
      <c r="FA30" s="62">
        <f t="shared" si="85"/>
        <v>2.21</v>
      </c>
      <c r="FB30" s="61">
        <f t="shared" si="86"/>
        <v>0</v>
      </c>
      <c r="FC30" s="161">
        <f>(A!C31-NF!FA30)*NF!EZ30</f>
        <v>0</v>
      </c>
      <c r="FD30" s="109"/>
      <c r="FE30" s="62">
        <f t="shared" si="87"/>
        <v>2.21</v>
      </c>
      <c r="FF30" s="61">
        <f t="shared" si="88"/>
        <v>0</v>
      </c>
      <c r="FG30" s="161">
        <f>(A!C31-NF!FE30)*NF!FD30</f>
        <v>0</v>
      </c>
      <c r="FH30" s="61" t="str">
        <f t="shared" si="89"/>
        <v>Nestle Grego Frutas Vermelhas 90g</v>
      </c>
      <c r="FI30" s="109"/>
      <c r="FJ30" s="62">
        <f t="shared" si="90"/>
        <v>2.21</v>
      </c>
      <c r="FK30" s="61">
        <f t="shared" si="91"/>
        <v>0</v>
      </c>
      <c r="FL30" s="161">
        <f>(A!C31-NF!FJ30)*NF!FI30</f>
        <v>0</v>
      </c>
      <c r="FM30" s="109"/>
      <c r="FN30" s="62">
        <f t="shared" si="92"/>
        <v>2.21</v>
      </c>
      <c r="FO30" s="61">
        <f t="shared" si="93"/>
        <v>0</v>
      </c>
      <c r="FP30" s="161">
        <f>(A!C31-NF!FN30)*NF!FM30</f>
        <v>0</v>
      </c>
      <c r="FQ30" s="61" t="str">
        <f t="shared" si="94"/>
        <v>Nestle Grego Frutas Vermelhas 90g</v>
      </c>
      <c r="FR30" s="109"/>
      <c r="FS30" s="62">
        <f t="shared" si="95"/>
        <v>2.21</v>
      </c>
      <c r="FT30" s="161">
        <f t="shared" si="96"/>
        <v>0</v>
      </c>
      <c r="FU30" s="161">
        <f>(A!C31-NF!FS30)*NF!FR30</f>
        <v>0</v>
      </c>
      <c r="FV30" s="109"/>
      <c r="FW30" s="62">
        <f t="shared" si="97"/>
        <v>2.21</v>
      </c>
      <c r="FX30" s="61">
        <f t="shared" si="98"/>
        <v>0</v>
      </c>
      <c r="FY30" s="161">
        <f>(A!C31-NF!FW30)*NF!FV30</f>
        <v>0</v>
      </c>
      <c r="FZ30" s="61" t="str">
        <f t="shared" si="99"/>
        <v>Nestle Grego Frutas Vermelhas 90g</v>
      </c>
      <c r="GA30" s="109"/>
      <c r="GB30" s="62">
        <f t="shared" si="100"/>
        <v>2.21</v>
      </c>
      <c r="GC30" s="61">
        <f t="shared" si="101"/>
        <v>0</v>
      </c>
      <c r="GD30" s="161">
        <f>(A!C31-NF!GB30)*NF!GA30</f>
        <v>0</v>
      </c>
      <c r="GE30" s="109"/>
      <c r="GF30" s="62">
        <f t="shared" si="102"/>
        <v>2.21</v>
      </c>
      <c r="GG30" s="61">
        <f t="shared" si="103"/>
        <v>0</v>
      </c>
      <c r="GH30" s="161">
        <f>(A!C31-NF!GF30)*NF!GE30</f>
        <v>0</v>
      </c>
      <c r="GI30" s="61" t="str">
        <f t="shared" si="104"/>
        <v>Nestle Grego Frutas Vermelhas 90g</v>
      </c>
      <c r="GJ30" s="109"/>
      <c r="GK30" s="62">
        <f t="shared" si="105"/>
        <v>2.21</v>
      </c>
      <c r="GL30" s="61">
        <f t="shared" si="106"/>
        <v>0</v>
      </c>
      <c r="GM30" s="161">
        <f>(A!C31-NF!GK30)*NF!GJ30</f>
        <v>0</v>
      </c>
      <c r="GN30" s="109"/>
      <c r="GO30" s="62">
        <f t="shared" si="107"/>
        <v>2.21</v>
      </c>
      <c r="GP30" s="61">
        <f t="shared" si="108"/>
        <v>0</v>
      </c>
      <c r="GQ30" s="161">
        <f>(A!C31-NF!GO30)*NF!GN30</f>
        <v>0</v>
      </c>
      <c r="GR30" s="61" t="str">
        <f t="shared" si="109"/>
        <v>Nestle Grego Frutas Vermelhas 90g</v>
      </c>
      <c r="GS30" s="109"/>
      <c r="GT30" s="62">
        <f t="shared" si="110"/>
        <v>2.21</v>
      </c>
      <c r="GU30" s="61">
        <f t="shared" si="111"/>
        <v>0</v>
      </c>
      <c r="GV30" s="161">
        <f>(A!C31-NF!GT30)*NF!GS30</f>
        <v>0</v>
      </c>
      <c r="GW30" s="109"/>
      <c r="GX30" s="62">
        <f t="shared" si="112"/>
        <v>2.21</v>
      </c>
      <c r="GY30" s="61">
        <f t="shared" si="113"/>
        <v>0</v>
      </c>
      <c r="GZ30" s="161">
        <f>(A!C31-NF!GX30)*NF!GW30</f>
        <v>0</v>
      </c>
      <c r="HA30" s="61" t="str">
        <f t="shared" si="114"/>
        <v>Nestle Grego Frutas Vermelhas 90g</v>
      </c>
      <c r="HB30" s="109"/>
      <c r="HC30" s="62">
        <f t="shared" si="115"/>
        <v>2.21</v>
      </c>
      <c r="HD30" s="61">
        <f t="shared" si="116"/>
        <v>0</v>
      </c>
      <c r="HE30" s="161">
        <f>(A!C31-NF!HC30)*NF!HB30</f>
        <v>0</v>
      </c>
      <c r="HF30" s="109"/>
      <c r="HG30" s="62">
        <f t="shared" si="117"/>
        <v>2.21</v>
      </c>
      <c r="HH30" s="61">
        <f t="shared" si="118"/>
        <v>0</v>
      </c>
      <c r="HI30" s="161">
        <f>(A!C31-NF!HG30)*NF!HF30</f>
        <v>0</v>
      </c>
      <c r="HJ30" s="61" t="str">
        <f t="shared" si="119"/>
        <v>Nestle Grego Frutas Vermelhas 90g</v>
      </c>
      <c r="HK30" s="109"/>
      <c r="HL30" s="62">
        <f t="shared" si="120"/>
        <v>2.21</v>
      </c>
      <c r="HM30" s="61">
        <f t="shared" si="121"/>
        <v>0</v>
      </c>
      <c r="HN30" s="161">
        <f>(A!C31-NF!HL30)*NF!HK30</f>
        <v>0</v>
      </c>
      <c r="HO30" s="109"/>
      <c r="HP30" s="62">
        <f t="shared" si="122"/>
        <v>2.21</v>
      </c>
      <c r="HQ30" s="61">
        <f t="shared" si="123"/>
        <v>0</v>
      </c>
      <c r="HR30" s="161">
        <f>(A!C31-NF!HP30)*NF!HO30</f>
        <v>0</v>
      </c>
      <c r="HS30" s="61" t="str">
        <f t="shared" si="124"/>
        <v>Nestle Grego Frutas Vermelhas 90g</v>
      </c>
      <c r="HT30" s="109"/>
      <c r="HU30" s="62">
        <f t="shared" si="125"/>
        <v>2.21</v>
      </c>
      <c r="HV30" s="61">
        <f t="shared" si="126"/>
        <v>0</v>
      </c>
      <c r="HW30" s="161">
        <f>(A!C31-NF!HU30)*NF!HT30</f>
        <v>0</v>
      </c>
      <c r="HX30" s="109"/>
      <c r="HY30" s="62">
        <f t="shared" si="127"/>
        <v>2.21</v>
      </c>
      <c r="HZ30" s="61">
        <f t="shared" si="128"/>
        <v>0</v>
      </c>
      <c r="IA30" s="161">
        <f>(A!C31-NF!HY30)*NF!HX30</f>
        <v>0</v>
      </c>
      <c r="IB30" s="61" t="str">
        <f t="shared" si="129"/>
        <v>Nestle Grego Frutas Vermelhas 90g</v>
      </c>
      <c r="IC30" s="109"/>
      <c r="ID30" s="62">
        <f t="shared" si="130"/>
        <v>2.21</v>
      </c>
      <c r="IE30" s="61">
        <f t="shared" si="131"/>
        <v>0</v>
      </c>
      <c r="IF30" s="161">
        <f>(A!C31-NF!ID30)*NF!IC30</f>
        <v>0</v>
      </c>
      <c r="IG30" s="61" t="str">
        <f t="shared" si="132"/>
        <v>Nestle Grego Frutas Vermelhas 90g</v>
      </c>
      <c r="IH30" s="109"/>
      <c r="II30" s="62">
        <f t="shared" si="133"/>
        <v>2.21</v>
      </c>
      <c r="IJ30" s="61">
        <f t="shared" si="134"/>
        <v>0</v>
      </c>
      <c r="IK30" s="161">
        <f>(A!C31-NF!II30)*NF!IH30</f>
        <v>0</v>
      </c>
      <c r="IL30" s="61" t="str">
        <f t="shared" si="135"/>
        <v>Nestle Grego Frutas Vermelhas 90g</v>
      </c>
      <c r="IM30" s="61"/>
      <c r="IN30" s="61">
        <f t="shared" si="136"/>
        <v>2.21</v>
      </c>
      <c r="IO30" s="61">
        <f t="shared" si="137"/>
        <v>0</v>
      </c>
      <c r="IP30" s="161">
        <f>(A!C31-NF!IN30)*NF!IM30</f>
        <v>0</v>
      </c>
      <c r="IQ30" s="61">
        <f t="shared" si="138"/>
        <v>0</v>
      </c>
      <c r="IR30" s="107">
        <f t="shared" si="139"/>
        <v>0</v>
      </c>
      <c r="IS30" s="97" t="e">
        <f t="shared" si="140"/>
        <v>#DIV/0!</v>
      </c>
      <c r="IT30" s="162"/>
      <c r="IU30" s="162"/>
      <c r="IV30" s="162"/>
    </row>
    <row r="31" spans="1:256" x14ac:dyDescent="0.2">
      <c r="A31" s="163" t="str">
        <f>A!B32</f>
        <v>Flan Caramelo 200g</v>
      </c>
      <c r="B31" s="163">
        <f>A!C32</f>
        <v>3.72</v>
      </c>
      <c r="C31" s="104"/>
      <c r="D31" s="102">
        <f t="shared" si="0"/>
        <v>3.72</v>
      </c>
      <c r="E31" s="103">
        <f t="shared" si="1"/>
        <v>0</v>
      </c>
      <c r="F31" s="105">
        <f>(A!C32-NF!D31)*NF!C31</f>
        <v>0</v>
      </c>
      <c r="G31" s="104"/>
      <c r="H31" s="102">
        <f t="shared" si="2"/>
        <v>3.72</v>
      </c>
      <c r="I31" s="59">
        <f t="shared" si="3"/>
        <v>0</v>
      </c>
      <c r="J31" s="59">
        <f>(A!C32-NF!H31)*NF!G31</f>
        <v>0</v>
      </c>
      <c r="K31" s="59" t="str">
        <f t="shared" si="4"/>
        <v>Flan Caramelo 200g</v>
      </c>
      <c r="L31" s="104"/>
      <c r="M31" s="60">
        <f t="shared" si="5"/>
        <v>3.72</v>
      </c>
      <c r="N31" s="103">
        <f t="shared" si="6"/>
        <v>0</v>
      </c>
      <c r="O31" s="105">
        <f>(A!C32-NF!M31)*NF!L31</f>
        <v>0</v>
      </c>
      <c r="P31" s="104"/>
      <c r="Q31" s="102">
        <f t="shared" si="7"/>
        <v>3.72</v>
      </c>
      <c r="R31" s="59">
        <f t="shared" si="8"/>
        <v>0</v>
      </c>
      <c r="S31" s="103">
        <f>(A!C32-NF!Q31)*NF!P31</f>
        <v>0</v>
      </c>
      <c r="T31" s="103" t="str">
        <f t="shared" si="9"/>
        <v>Flan Caramelo 200g</v>
      </c>
      <c r="U31" s="104"/>
      <c r="V31" s="102">
        <f t="shared" si="10"/>
        <v>3.72</v>
      </c>
      <c r="W31" s="59">
        <f t="shared" si="11"/>
        <v>0</v>
      </c>
      <c r="X31" s="106">
        <f>(A!C32-NF!V31)*NF!U31</f>
        <v>0</v>
      </c>
      <c r="Y31" s="104"/>
      <c r="Z31" s="60">
        <f t="shared" si="12"/>
        <v>3.72</v>
      </c>
      <c r="AA31" s="59">
        <f t="shared" si="13"/>
        <v>0</v>
      </c>
      <c r="AB31" s="59">
        <f>(A!C32-NF!Z31)*NF!Y31</f>
        <v>0</v>
      </c>
      <c r="AC31" s="59" t="str">
        <f t="shared" si="14"/>
        <v>Flan Caramelo 200g</v>
      </c>
      <c r="AD31" s="104"/>
      <c r="AE31" s="60">
        <f t="shared" si="15"/>
        <v>3.72</v>
      </c>
      <c r="AF31" s="59">
        <f t="shared" si="16"/>
        <v>0</v>
      </c>
      <c r="AG31" s="106">
        <f>(A!C32-NF!AE31)*NF!AD31</f>
        <v>0</v>
      </c>
      <c r="AH31" s="104"/>
      <c r="AI31" s="60">
        <f t="shared" si="17"/>
        <v>3.72</v>
      </c>
      <c r="AJ31" s="59">
        <f t="shared" si="18"/>
        <v>0</v>
      </c>
      <c r="AK31" s="59">
        <f>(A!C32-NF!AI31)*NF!AH31</f>
        <v>0</v>
      </c>
      <c r="AL31" s="59" t="str">
        <f t="shared" si="19"/>
        <v>Flan Caramelo 200g</v>
      </c>
      <c r="AM31" s="104"/>
      <c r="AN31" s="60">
        <f t="shared" si="20"/>
        <v>3.72</v>
      </c>
      <c r="AO31" s="59">
        <f t="shared" si="21"/>
        <v>0</v>
      </c>
      <c r="AP31" s="106">
        <f>(A!C32-NF!AN31)*NF!AM31</f>
        <v>0</v>
      </c>
      <c r="AQ31" s="104"/>
      <c r="AR31" s="60">
        <f t="shared" si="22"/>
        <v>3.72</v>
      </c>
      <c r="AS31" s="59">
        <f t="shared" si="23"/>
        <v>0</v>
      </c>
      <c r="AT31" s="59">
        <f>(A!C32-NF!AR31)*NF!AQ31</f>
        <v>0</v>
      </c>
      <c r="AU31" s="59" t="str">
        <f t="shared" si="24"/>
        <v>Flan Caramelo 200g</v>
      </c>
      <c r="AV31" s="104"/>
      <c r="AW31" s="60">
        <f t="shared" si="25"/>
        <v>3.72</v>
      </c>
      <c r="AX31" s="59">
        <f t="shared" si="26"/>
        <v>0</v>
      </c>
      <c r="AY31" s="106">
        <f>(A!C32-NF!AW31)*NF!AV31</f>
        <v>0</v>
      </c>
      <c r="AZ31" s="104"/>
      <c r="BA31" s="60">
        <f t="shared" si="27"/>
        <v>3.72</v>
      </c>
      <c r="BB31" s="59">
        <f t="shared" si="28"/>
        <v>0</v>
      </c>
      <c r="BC31" s="59">
        <f>(A!C32-NF!BA31)*NF!AZ31</f>
        <v>0</v>
      </c>
      <c r="BD31" s="59" t="str">
        <f t="shared" si="29"/>
        <v>Flan Caramelo 200g</v>
      </c>
      <c r="BE31" s="104"/>
      <c r="BF31" s="60">
        <f t="shared" si="30"/>
        <v>3.72</v>
      </c>
      <c r="BG31" s="59">
        <f t="shared" si="31"/>
        <v>0</v>
      </c>
      <c r="BH31" s="106">
        <f>(A!C32-NF!BF31)*NF!BE31</f>
        <v>0</v>
      </c>
      <c r="BI31" s="104"/>
      <c r="BJ31" s="60">
        <f t="shared" si="32"/>
        <v>3.72</v>
      </c>
      <c r="BK31" s="59">
        <f t="shared" si="33"/>
        <v>0</v>
      </c>
      <c r="BL31" s="59">
        <f>(A!C32-NF!BJ31)*NF!BI31</f>
        <v>0</v>
      </c>
      <c r="BM31" s="59" t="str">
        <f t="shared" si="34"/>
        <v>Flan Caramelo 200g</v>
      </c>
      <c r="BN31" s="104"/>
      <c r="BO31" s="60">
        <f t="shared" si="35"/>
        <v>3.72</v>
      </c>
      <c r="BP31" s="59">
        <f t="shared" si="36"/>
        <v>0</v>
      </c>
      <c r="BQ31" s="106">
        <f>(A!C32-NF!BO31)*NF!BN31</f>
        <v>0</v>
      </c>
      <c r="BR31" s="104"/>
      <c r="BS31" s="60">
        <f t="shared" si="37"/>
        <v>3.72</v>
      </c>
      <c r="BT31" s="59">
        <f t="shared" si="38"/>
        <v>0</v>
      </c>
      <c r="BU31" s="59">
        <f>(A!C32-NF!BS31)*NF!BR31</f>
        <v>0</v>
      </c>
      <c r="BV31" s="59" t="str">
        <f t="shared" si="39"/>
        <v>Flan Caramelo 200g</v>
      </c>
      <c r="BW31" s="104"/>
      <c r="BX31" s="60">
        <f t="shared" si="40"/>
        <v>3.72</v>
      </c>
      <c r="BY31" s="59">
        <f t="shared" si="41"/>
        <v>0</v>
      </c>
      <c r="BZ31" s="106">
        <f>(A!C32-NF!BX31)*NF!BW31</f>
        <v>0</v>
      </c>
      <c r="CA31" s="104"/>
      <c r="CB31" s="60">
        <f t="shared" si="42"/>
        <v>3.72</v>
      </c>
      <c r="CC31" s="59">
        <f t="shared" si="43"/>
        <v>0</v>
      </c>
      <c r="CD31" s="59">
        <f>(A!C32-NF!CB31)*NF!CA31</f>
        <v>0</v>
      </c>
      <c r="CE31" s="59" t="str">
        <f t="shared" si="44"/>
        <v>Flan Caramelo 200g</v>
      </c>
      <c r="CF31" s="104"/>
      <c r="CG31" s="60">
        <f t="shared" si="45"/>
        <v>3.72</v>
      </c>
      <c r="CH31" s="59">
        <f t="shared" si="46"/>
        <v>0</v>
      </c>
      <c r="CI31" s="106">
        <f>(A!C32-NF!CG31)*NF!CF31</f>
        <v>0</v>
      </c>
      <c r="CJ31" s="104"/>
      <c r="CK31" s="60">
        <f t="shared" si="47"/>
        <v>3.72</v>
      </c>
      <c r="CL31" s="59">
        <f t="shared" si="48"/>
        <v>0</v>
      </c>
      <c r="CM31" s="59">
        <f>(A!C32-NF!CK31)*NF!CJ31</f>
        <v>0</v>
      </c>
      <c r="CN31" s="59" t="str">
        <f t="shared" si="49"/>
        <v>Flan Caramelo 200g</v>
      </c>
      <c r="CO31" s="104"/>
      <c r="CP31" s="60">
        <f t="shared" si="50"/>
        <v>3.72</v>
      </c>
      <c r="CQ31" s="59">
        <f t="shared" si="51"/>
        <v>0</v>
      </c>
      <c r="CR31" s="106">
        <f>(A!C32-NF!CP31)*NF!CO31</f>
        <v>0</v>
      </c>
      <c r="CS31" s="104"/>
      <c r="CT31" s="60">
        <f t="shared" si="52"/>
        <v>3.72</v>
      </c>
      <c r="CU31" s="59">
        <f t="shared" si="53"/>
        <v>0</v>
      </c>
      <c r="CV31" s="59">
        <f>(A!C32-NF!CT31)*NF!CS31</f>
        <v>0</v>
      </c>
      <c r="CW31" s="59" t="str">
        <f t="shared" si="54"/>
        <v>Flan Caramelo 200g</v>
      </c>
      <c r="CX31" s="104"/>
      <c r="CY31" s="60">
        <f t="shared" si="55"/>
        <v>3.72</v>
      </c>
      <c r="CZ31" s="59">
        <f t="shared" si="56"/>
        <v>0</v>
      </c>
      <c r="DA31" s="106">
        <f>(A!C32-NF!CY31)*NF!CX31</f>
        <v>0</v>
      </c>
      <c r="DB31" s="104"/>
      <c r="DC31" s="60">
        <f t="shared" si="57"/>
        <v>3.72</v>
      </c>
      <c r="DD31" s="59">
        <f t="shared" si="58"/>
        <v>0</v>
      </c>
      <c r="DE31" s="59">
        <f>(A!C32-NF!DC31)*NF!DB31</f>
        <v>0</v>
      </c>
      <c r="DF31" s="59" t="str">
        <f t="shared" si="59"/>
        <v>Flan Caramelo 200g</v>
      </c>
      <c r="DG31" s="104"/>
      <c r="DH31" s="60">
        <f t="shared" si="60"/>
        <v>3.72</v>
      </c>
      <c r="DI31" s="59">
        <f t="shared" si="61"/>
        <v>0</v>
      </c>
      <c r="DJ31" s="106">
        <f>(A!C32-NF!DH31)*NF!DG31</f>
        <v>0</v>
      </c>
      <c r="DK31" s="104"/>
      <c r="DL31" s="60">
        <f t="shared" si="62"/>
        <v>3.72</v>
      </c>
      <c r="DM31" s="59">
        <f t="shared" si="63"/>
        <v>0</v>
      </c>
      <c r="DN31" s="59">
        <f>(A!C32-NF!DL31)*NF!DK31</f>
        <v>0</v>
      </c>
      <c r="DO31" s="59" t="str">
        <f t="shared" si="64"/>
        <v>Flan Caramelo 200g</v>
      </c>
      <c r="DP31" s="104"/>
      <c r="DQ31" s="60">
        <f t="shared" si="65"/>
        <v>3.72</v>
      </c>
      <c r="DR31" s="59">
        <f t="shared" si="66"/>
        <v>0</v>
      </c>
      <c r="DS31" s="106">
        <f>(A!C32-NF!DQ31)*NF!DP31</f>
        <v>0</v>
      </c>
      <c r="DT31" s="104"/>
      <c r="DU31" s="60">
        <f t="shared" si="67"/>
        <v>3.72</v>
      </c>
      <c r="DV31" s="59">
        <f t="shared" si="68"/>
        <v>0</v>
      </c>
      <c r="DW31" s="59">
        <f>(A!C32-NF!DU31)*NF!DT31</f>
        <v>0</v>
      </c>
      <c r="DX31" s="59" t="str">
        <f t="shared" si="69"/>
        <v>Flan Caramelo 200g</v>
      </c>
      <c r="DY31" s="104"/>
      <c r="DZ31" s="60">
        <f t="shared" si="70"/>
        <v>3.72</v>
      </c>
      <c r="EA31" s="59">
        <f t="shared" si="71"/>
        <v>0</v>
      </c>
      <c r="EB31" s="106">
        <f>(A!C32-NF!DZ31)*NF!DY31</f>
        <v>0</v>
      </c>
      <c r="EC31" s="104"/>
      <c r="ED31" s="60">
        <f t="shared" si="72"/>
        <v>3.72</v>
      </c>
      <c r="EE31" s="59">
        <f t="shared" si="73"/>
        <v>0</v>
      </c>
      <c r="EF31" s="59">
        <f>(A!C32-NF!ED31)*NF!EC31</f>
        <v>0</v>
      </c>
      <c r="EG31" s="59" t="str">
        <f t="shared" si="74"/>
        <v>Flan Caramelo 200g</v>
      </c>
      <c r="EH31" s="104"/>
      <c r="EI31" s="60">
        <f t="shared" si="75"/>
        <v>3.72</v>
      </c>
      <c r="EJ31" s="59">
        <f t="shared" si="76"/>
        <v>0</v>
      </c>
      <c r="EK31" s="106">
        <f>(A!C32-NF!EI31)*NF!EH31</f>
        <v>0</v>
      </c>
      <c r="EL31" s="104"/>
      <c r="EM31" s="60">
        <f t="shared" si="77"/>
        <v>3.72</v>
      </c>
      <c r="EN31" s="59">
        <f t="shared" si="78"/>
        <v>0</v>
      </c>
      <c r="EO31" s="106">
        <f>(A!C32-NF!EM31)*NF!EL31</f>
        <v>0</v>
      </c>
      <c r="EP31" s="59" t="str">
        <f t="shared" si="79"/>
        <v>Flan Caramelo 200g</v>
      </c>
      <c r="EQ31" s="104"/>
      <c r="ER31" s="60">
        <f t="shared" si="80"/>
        <v>3.72</v>
      </c>
      <c r="ES31" s="59">
        <f t="shared" si="81"/>
        <v>0</v>
      </c>
      <c r="ET31" s="106">
        <f>(A!C32-NF!ER31)*NF!EQ31</f>
        <v>0</v>
      </c>
      <c r="EU31" s="104"/>
      <c r="EV31" s="60">
        <f t="shared" si="82"/>
        <v>3.72</v>
      </c>
      <c r="EW31" s="59">
        <f t="shared" si="83"/>
        <v>0</v>
      </c>
      <c r="EX31" s="106">
        <f>(A!C32-NF!EV31)*NF!EU31</f>
        <v>0</v>
      </c>
      <c r="EY31" s="59" t="str">
        <f t="shared" si="84"/>
        <v>Flan Caramelo 200g</v>
      </c>
      <c r="EZ31" s="104"/>
      <c r="FA31" s="60">
        <f t="shared" si="85"/>
        <v>3.72</v>
      </c>
      <c r="FB31" s="59">
        <f t="shared" si="86"/>
        <v>0</v>
      </c>
      <c r="FC31" s="106">
        <f>(A!C32-NF!FA31)*NF!EZ31</f>
        <v>0</v>
      </c>
      <c r="FD31" s="104"/>
      <c r="FE31" s="60">
        <f t="shared" si="87"/>
        <v>3.72</v>
      </c>
      <c r="FF31" s="59">
        <f t="shared" si="88"/>
        <v>0</v>
      </c>
      <c r="FG31" s="106">
        <f>(A!C32-NF!FE31)*NF!FD31</f>
        <v>0</v>
      </c>
      <c r="FH31" s="59" t="str">
        <f t="shared" si="89"/>
        <v>Flan Caramelo 200g</v>
      </c>
      <c r="FI31" s="104"/>
      <c r="FJ31" s="60">
        <f t="shared" si="90"/>
        <v>3.72</v>
      </c>
      <c r="FK31" s="59">
        <f t="shared" si="91"/>
        <v>0</v>
      </c>
      <c r="FL31" s="106">
        <f>(A!C32-NF!FJ31)*NF!FI31</f>
        <v>0</v>
      </c>
      <c r="FM31" s="104"/>
      <c r="FN31" s="60">
        <f t="shared" si="92"/>
        <v>3.72</v>
      </c>
      <c r="FO31" s="59">
        <f t="shared" si="93"/>
        <v>0</v>
      </c>
      <c r="FP31" s="106">
        <f>(A!C32-NF!FN31)*NF!FM31</f>
        <v>0</v>
      </c>
      <c r="FQ31" s="59" t="str">
        <f t="shared" si="94"/>
        <v>Flan Caramelo 200g</v>
      </c>
      <c r="FR31" s="104"/>
      <c r="FS31" s="60">
        <f t="shared" si="95"/>
        <v>3.72</v>
      </c>
      <c r="FT31" s="106">
        <f t="shared" si="96"/>
        <v>0</v>
      </c>
      <c r="FU31" s="106">
        <f>(A!C32-NF!FS31)*NF!FR31</f>
        <v>0</v>
      </c>
      <c r="FV31" s="104"/>
      <c r="FW31" s="60">
        <f t="shared" si="97"/>
        <v>3.72</v>
      </c>
      <c r="FX31" s="59">
        <f t="shared" si="98"/>
        <v>0</v>
      </c>
      <c r="FY31" s="106">
        <f>(A!C32-NF!FW31)*NF!FV31</f>
        <v>0</v>
      </c>
      <c r="FZ31" s="59" t="str">
        <f t="shared" si="99"/>
        <v>Flan Caramelo 200g</v>
      </c>
      <c r="GA31" s="104"/>
      <c r="GB31" s="60">
        <f t="shared" si="100"/>
        <v>3.72</v>
      </c>
      <c r="GC31" s="59">
        <f t="shared" si="101"/>
        <v>0</v>
      </c>
      <c r="GD31" s="106">
        <f>(A!C32-NF!GB31)*NF!GA31</f>
        <v>0</v>
      </c>
      <c r="GE31" s="104"/>
      <c r="GF31" s="60">
        <f t="shared" si="102"/>
        <v>3.72</v>
      </c>
      <c r="GG31" s="59">
        <f t="shared" si="103"/>
        <v>0</v>
      </c>
      <c r="GH31" s="106">
        <f>(A!C32-NF!GF31)*NF!GE31</f>
        <v>0</v>
      </c>
      <c r="GI31" s="59" t="str">
        <f t="shared" si="104"/>
        <v>Flan Caramelo 200g</v>
      </c>
      <c r="GJ31" s="104"/>
      <c r="GK31" s="60">
        <f t="shared" si="105"/>
        <v>3.72</v>
      </c>
      <c r="GL31" s="59">
        <f t="shared" si="106"/>
        <v>0</v>
      </c>
      <c r="GM31" s="106">
        <f>(A!C32-NF!GK31)*NF!GJ31</f>
        <v>0</v>
      </c>
      <c r="GN31" s="104"/>
      <c r="GO31" s="60">
        <f t="shared" si="107"/>
        <v>3.72</v>
      </c>
      <c r="GP31" s="59">
        <f t="shared" si="108"/>
        <v>0</v>
      </c>
      <c r="GQ31" s="106">
        <f>(A!C32-NF!GO31)*NF!GN31</f>
        <v>0</v>
      </c>
      <c r="GR31" s="59" t="str">
        <f t="shared" si="109"/>
        <v>Flan Caramelo 200g</v>
      </c>
      <c r="GS31" s="104"/>
      <c r="GT31" s="60">
        <f t="shared" si="110"/>
        <v>3.72</v>
      </c>
      <c r="GU31" s="59">
        <f t="shared" si="111"/>
        <v>0</v>
      </c>
      <c r="GV31" s="106">
        <f>(A!C32-NF!GT31)*NF!GS31</f>
        <v>0</v>
      </c>
      <c r="GW31" s="104"/>
      <c r="GX31" s="60">
        <f t="shared" si="112"/>
        <v>3.72</v>
      </c>
      <c r="GY31" s="59">
        <f t="shared" si="113"/>
        <v>0</v>
      </c>
      <c r="GZ31" s="106">
        <f>(A!C32-NF!GX31)*NF!GW31</f>
        <v>0</v>
      </c>
      <c r="HA31" s="59" t="str">
        <f t="shared" si="114"/>
        <v>Flan Caramelo 200g</v>
      </c>
      <c r="HB31" s="104"/>
      <c r="HC31" s="60">
        <f t="shared" si="115"/>
        <v>3.72</v>
      </c>
      <c r="HD31" s="59">
        <f t="shared" si="116"/>
        <v>0</v>
      </c>
      <c r="HE31" s="106">
        <f>(A!C32-NF!HC31)*NF!HB31</f>
        <v>0</v>
      </c>
      <c r="HF31" s="104"/>
      <c r="HG31" s="60">
        <f t="shared" si="117"/>
        <v>3.72</v>
      </c>
      <c r="HH31" s="59">
        <f t="shared" si="118"/>
        <v>0</v>
      </c>
      <c r="HI31" s="106">
        <f>(A!C32-NF!HG31)*NF!HF31</f>
        <v>0</v>
      </c>
      <c r="HJ31" s="59" t="str">
        <f t="shared" si="119"/>
        <v>Flan Caramelo 200g</v>
      </c>
      <c r="HK31" s="104"/>
      <c r="HL31" s="60">
        <f t="shared" si="120"/>
        <v>3.72</v>
      </c>
      <c r="HM31" s="59">
        <f t="shared" si="121"/>
        <v>0</v>
      </c>
      <c r="HN31" s="106">
        <f>(A!C32-NF!HL31)*NF!HK31</f>
        <v>0</v>
      </c>
      <c r="HO31" s="104"/>
      <c r="HP31" s="60">
        <f t="shared" si="122"/>
        <v>3.72</v>
      </c>
      <c r="HQ31" s="59">
        <f t="shared" si="123"/>
        <v>0</v>
      </c>
      <c r="HR31" s="106">
        <f>(A!C32-NF!HP31)*NF!HO31</f>
        <v>0</v>
      </c>
      <c r="HS31" s="59" t="str">
        <f t="shared" si="124"/>
        <v>Flan Caramelo 200g</v>
      </c>
      <c r="HT31" s="104"/>
      <c r="HU31" s="60">
        <f t="shared" si="125"/>
        <v>3.72</v>
      </c>
      <c r="HV31" s="59">
        <f t="shared" si="126"/>
        <v>0</v>
      </c>
      <c r="HW31" s="106">
        <f>(A!C32-NF!HU31)*NF!HT31</f>
        <v>0</v>
      </c>
      <c r="HX31" s="104"/>
      <c r="HY31" s="60">
        <f t="shared" si="127"/>
        <v>3.72</v>
      </c>
      <c r="HZ31" s="59">
        <f t="shared" si="128"/>
        <v>0</v>
      </c>
      <c r="IA31" s="106">
        <f>(A!C32-NF!HY31)*NF!HX31</f>
        <v>0</v>
      </c>
      <c r="IB31" s="59" t="str">
        <f t="shared" si="129"/>
        <v>Flan Caramelo 200g</v>
      </c>
      <c r="IC31" s="104"/>
      <c r="ID31" s="60">
        <f t="shared" si="130"/>
        <v>3.72</v>
      </c>
      <c r="IE31" s="59">
        <f t="shared" si="131"/>
        <v>0</v>
      </c>
      <c r="IF31" s="106">
        <f>(A!C32-NF!ID31)*NF!IC31</f>
        <v>0</v>
      </c>
      <c r="IG31" s="59" t="str">
        <f t="shared" si="132"/>
        <v>Flan Caramelo 200g</v>
      </c>
      <c r="IH31" s="104"/>
      <c r="II31" s="60">
        <f t="shared" si="133"/>
        <v>3.72</v>
      </c>
      <c r="IJ31" s="59">
        <f t="shared" si="134"/>
        <v>0</v>
      </c>
      <c r="IK31" s="106">
        <f>(A!C32-NF!II31)*NF!IH31</f>
        <v>0</v>
      </c>
      <c r="IL31" s="59" t="str">
        <f t="shared" si="135"/>
        <v>Flan Caramelo 200g</v>
      </c>
      <c r="IM31" s="59"/>
      <c r="IN31" s="59">
        <f t="shared" si="136"/>
        <v>3.72</v>
      </c>
      <c r="IO31" s="59">
        <f t="shared" si="137"/>
        <v>0</v>
      </c>
      <c r="IP31" s="106">
        <f>(A!C32-NF!IN31)*NF!IM31</f>
        <v>0</v>
      </c>
      <c r="IQ31" s="59">
        <f t="shared" si="138"/>
        <v>0</v>
      </c>
      <c r="IR31" s="101">
        <f t="shared" si="139"/>
        <v>0</v>
      </c>
      <c r="IS31" s="103" t="e">
        <f t="shared" si="140"/>
        <v>#DIV/0!</v>
      </c>
      <c r="IT31" s="96"/>
      <c r="IU31" s="96"/>
      <c r="IV31" s="96"/>
    </row>
    <row r="32" spans="1:256" x14ac:dyDescent="0.2">
      <c r="A32" s="136" t="str">
        <f>A!B33</f>
        <v>Nestlé Grego Tradicional 90g</v>
      </c>
      <c r="B32" s="136">
        <f>A!C33</f>
        <v>2.21</v>
      </c>
      <c r="C32" s="109"/>
      <c r="D32" s="108">
        <f t="shared" si="0"/>
        <v>2.21</v>
      </c>
      <c r="E32" s="97">
        <f t="shared" si="1"/>
        <v>0</v>
      </c>
      <c r="F32" s="95">
        <f>(A!C33-NF!D32)*NF!C32</f>
        <v>0</v>
      </c>
      <c r="G32" s="109"/>
      <c r="H32" s="108">
        <f t="shared" si="2"/>
        <v>2.21</v>
      </c>
      <c r="I32" s="61">
        <f t="shared" si="3"/>
        <v>0</v>
      </c>
      <c r="J32" s="61">
        <f>(A!C33-NF!H32)*NF!G32</f>
        <v>0</v>
      </c>
      <c r="K32" s="61" t="str">
        <f t="shared" si="4"/>
        <v>Nestlé Grego Tradicional 90g</v>
      </c>
      <c r="L32" s="109"/>
      <c r="M32" s="62">
        <f t="shared" si="5"/>
        <v>2.21</v>
      </c>
      <c r="N32" s="97">
        <f t="shared" si="6"/>
        <v>0</v>
      </c>
      <c r="O32" s="95">
        <f>(A!C33-NF!M32)*NF!L32</f>
        <v>0</v>
      </c>
      <c r="P32" s="109"/>
      <c r="Q32" s="108">
        <f t="shared" si="7"/>
        <v>2.21</v>
      </c>
      <c r="R32" s="61">
        <f t="shared" si="8"/>
        <v>0</v>
      </c>
      <c r="S32" s="97">
        <f>(A!C33-NF!Q32)*NF!P32</f>
        <v>0</v>
      </c>
      <c r="T32" s="97" t="str">
        <f t="shared" si="9"/>
        <v>Nestlé Grego Tradicional 90g</v>
      </c>
      <c r="U32" s="109"/>
      <c r="V32" s="108">
        <f t="shared" si="10"/>
        <v>2.21</v>
      </c>
      <c r="W32" s="61">
        <f t="shared" si="11"/>
        <v>0</v>
      </c>
      <c r="X32" s="161">
        <f>(A!C33-NF!V32)*NF!U32</f>
        <v>0</v>
      </c>
      <c r="Y32" s="109"/>
      <c r="Z32" s="62">
        <f t="shared" si="12"/>
        <v>2.21</v>
      </c>
      <c r="AA32" s="61">
        <f t="shared" si="13"/>
        <v>0</v>
      </c>
      <c r="AB32" s="61">
        <f>(A!C33-NF!Z32)*NF!Y32</f>
        <v>0</v>
      </c>
      <c r="AC32" s="61" t="str">
        <f t="shared" si="14"/>
        <v>Nestlé Grego Tradicional 90g</v>
      </c>
      <c r="AD32" s="109"/>
      <c r="AE32" s="62">
        <f t="shared" si="15"/>
        <v>2.21</v>
      </c>
      <c r="AF32" s="61">
        <f t="shared" si="16"/>
        <v>0</v>
      </c>
      <c r="AG32" s="161">
        <f>(A!C33-NF!AE32)*NF!AD32</f>
        <v>0</v>
      </c>
      <c r="AH32" s="109"/>
      <c r="AI32" s="62">
        <f t="shared" si="17"/>
        <v>2.21</v>
      </c>
      <c r="AJ32" s="61">
        <f t="shared" si="18"/>
        <v>0</v>
      </c>
      <c r="AK32" s="61">
        <f>(A!C33-NF!AI32)*NF!AH32</f>
        <v>0</v>
      </c>
      <c r="AL32" s="61" t="str">
        <f t="shared" si="19"/>
        <v>Nestlé Grego Tradicional 90g</v>
      </c>
      <c r="AM32" s="109"/>
      <c r="AN32" s="62">
        <f t="shared" si="20"/>
        <v>2.21</v>
      </c>
      <c r="AO32" s="61">
        <f t="shared" si="21"/>
        <v>0</v>
      </c>
      <c r="AP32" s="161">
        <f>(A!C33-NF!AN32)*NF!AM32</f>
        <v>0</v>
      </c>
      <c r="AQ32" s="109"/>
      <c r="AR32" s="62">
        <f t="shared" si="22"/>
        <v>2.21</v>
      </c>
      <c r="AS32" s="61">
        <f t="shared" si="23"/>
        <v>0</v>
      </c>
      <c r="AT32" s="61">
        <f>(A!C33-NF!AR32)*NF!AQ32</f>
        <v>0</v>
      </c>
      <c r="AU32" s="61" t="str">
        <f t="shared" si="24"/>
        <v>Nestlé Grego Tradicional 90g</v>
      </c>
      <c r="AV32" s="109"/>
      <c r="AW32" s="62">
        <f t="shared" si="25"/>
        <v>2.21</v>
      </c>
      <c r="AX32" s="61">
        <f t="shared" si="26"/>
        <v>0</v>
      </c>
      <c r="AY32" s="161">
        <f>(A!C33-NF!AW32)*NF!AV32</f>
        <v>0</v>
      </c>
      <c r="AZ32" s="109"/>
      <c r="BA32" s="62">
        <f t="shared" si="27"/>
        <v>2.21</v>
      </c>
      <c r="BB32" s="61">
        <f t="shared" si="28"/>
        <v>0</v>
      </c>
      <c r="BC32" s="61">
        <f>(A!C33-NF!BA32)*NF!AZ32</f>
        <v>0</v>
      </c>
      <c r="BD32" s="61" t="str">
        <f t="shared" si="29"/>
        <v>Nestlé Grego Tradicional 90g</v>
      </c>
      <c r="BE32" s="109"/>
      <c r="BF32" s="62">
        <f t="shared" si="30"/>
        <v>2.21</v>
      </c>
      <c r="BG32" s="61">
        <f t="shared" si="31"/>
        <v>0</v>
      </c>
      <c r="BH32" s="161">
        <f>(A!C33-NF!BF32)*NF!BE32</f>
        <v>0</v>
      </c>
      <c r="BI32" s="109"/>
      <c r="BJ32" s="62">
        <f t="shared" si="32"/>
        <v>2.21</v>
      </c>
      <c r="BK32" s="61">
        <f t="shared" si="33"/>
        <v>0</v>
      </c>
      <c r="BL32" s="61">
        <f>(A!C33-NF!BJ32)*NF!BI32</f>
        <v>0</v>
      </c>
      <c r="BM32" s="61" t="str">
        <f t="shared" si="34"/>
        <v>Nestlé Grego Tradicional 90g</v>
      </c>
      <c r="BN32" s="109"/>
      <c r="BO32" s="62">
        <f t="shared" si="35"/>
        <v>2.21</v>
      </c>
      <c r="BP32" s="61">
        <f t="shared" si="36"/>
        <v>0</v>
      </c>
      <c r="BQ32" s="161">
        <f>(A!C33-NF!BO32)*NF!BN32</f>
        <v>0</v>
      </c>
      <c r="BR32" s="109"/>
      <c r="BS32" s="62">
        <f t="shared" si="37"/>
        <v>2.21</v>
      </c>
      <c r="BT32" s="61">
        <f t="shared" si="38"/>
        <v>0</v>
      </c>
      <c r="BU32" s="61">
        <f>(A!C33-NF!BS32)*NF!BR32</f>
        <v>0</v>
      </c>
      <c r="BV32" s="61" t="str">
        <f t="shared" si="39"/>
        <v>Nestlé Grego Tradicional 90g</v>
      </c>
      <c r="BW32" s="109"/>
      <c r="BX32" s="62">
        <f t="shared" si="40"/>
        <v>2.21</v>
      </c>
      <c r="BY32" s="61">
        <f t="shared" si="41"/>
        <v>0</v>
      </c>
      <c r="BZ32" s="161">
        <f>(A!C33-NF!BX32)*NF!BW32</f>
        <v>0</v>
      </c>
      <c r="CA32" s="109"/>
      <c r="CB32" s="62">
        <f t="shared" si="42"/>
        <v>2.21</v>
      </c>
      <c r="CC32" s="61">
        <f t="shared" si="43"/>
        <v>0</v>
      </c>
      <c r="CD32" s="61">
        <f>(A!C33-NF!CB32)*NF!CA32</f>
        <v>0</v>
      </c>
      <c r="CE32" s="61" t="str">
        <f t="shared" si="44"/>
        <v>Nestlé Grego Tradicional 90g</v>
      </c>
      <c r="CF32" s="109"/>
      <c r="CG32" s="62">
        <f t="shared" si="45"/>
        <v>2.21</v>
      </c>
      <c r="CH32" s="61">
        <f t="shared" si="46"/>
        <v>0</v>
      </c>
      <c r="CI32" s="161">
        <f>(A!C33-NF!CG32)*NF!CF32</f>
        <v>0</v>
      </c>
      <c r="CJ32" s="109"/>
      <c r="CK32" s="62">
        <f t="shared" si="47"/>
        <v>2.21</v>
      </c>
      <c r="CL32" s="61">
        <f t="shared" si="48"/>
        <v>0</v>
      </c>
      <c r="CM32" s="61">
        <f>(A!C33-NF!CK32)*NF!CJ32</f>
        <v>0</v>
      </c>
      <c r="CN32" s="61" t="str">
        <f t="shared" si="49"/>
        <v>Nestlé Grego Tradicional 90g</v>
      </c>
      <c r="CO32" s="109"/>
      <c r="CP32" s="62">
        <f t="shared" si="50"/>
        <v>2.21</v>
      </c>
      <c r="CQ32" s="61">
        <f t="shared" si="51"/>
        <v>0</v>
      </c>
      <c r="CR32" s="161">
        <f>(A!C33-NF!CP32)*NF!CO32</f>
        <v>0</v>
      </c>
      <c r="CS32" s="109"/>
      <c r="CT32" s="62">
        <f t="shared" si="52"/>
        <v>2.21</v>
      </c>
      <c r="CU32" s="61">
        <f t="shared" si="53"/>
        <v>0</v>
      </c>
      <c r="CV32" s="61">
        <f>(A!C33-NF!CT32)*NF!CS32</f>
        <v>0</v>
      </c>
      <c r="CW32" s="61" t="str">
        <f t="shared" si="54"/>
        <v>Nestlé Grego Tradicional 90g</v>
      </c>
      <c r="CX32" s="109"/>
      <c r="CY32" s="62">
        <f t="shared" si="55"/>
        <v>2.21</v>
      </c>
      <c r="CZ32" s="61">
        <f t="shared" si="56"/>
        <v>0</v>
      </c>
      <c r="DA32" s="161">
        <f>(A!C33-NF!CY32)*NF!CX32</f>
        <v>0</v>
      </c>
      <c r="DB32" s="109"/>
      <c r="DC32" s="62">
        <f t="shared" si="57"/>
        <v>2.21</v>
      </c>
      <c r="DD32" s="61">
        <f t="shared" si="58"/>
        <v>0</v>
      </c>
      <c r="DE32" s="61">
        <f>(A!C33-NF!DC32)*NF!DB32</f>
        <v>0</v>
      </c>
      <c r="DF32" s="61" t="str">
        <f t="shared" si="59"/>
        <v>Nestlé Grego Tradicional 90g</v>
      </c>
      <c r="DG32" s="109"/>
      <c r="DH32" s="62">
        <f t="shared" si="60"/>
        <v>2.21</v>
      </c>
      <c r="DI32" s="61">
        <f t="shared" si="61"/>
        <v>0</v>
      </c>
      <c r="DJ32" s="161">
        <f>(A!C33-NF!DH32)*NF!DG32</f>
        <v>0</v>
      </c>
      <c r="DK32" s="109"/>
      <c r="DL32" s="62">
        <f t="shared" si="62"/>
        <v>2.21</v>
      </c>
      <c r="DM32" s="61">
        <f t="shared" si="63"/>
        <v>0</v>
      </c>
      <c r="DN32" s="61">
        <f>(A!C33-NF!DL32)*NF!DK32</f>
        <v>0</v>
      </c>
      <c r="DO32" s="61" t="str">
        <f t="shared" si="64"/>
        <v>Nestlé Grego Tradicional 90g</v>
      </c>
      <c r="DP32" s="109"/>
      <c r="DQ32" s="62">
        <f t="shared" si="65"/>
        <v>2.21</v>
      </c>
      <c r="DR32" s="61">
        <f t="shared" si="66"/>
        <v>0</v>
      </c>
      <c r="DS32" s="161">
        <f>(A!C33-NF!DQ32)*NF!DP32</f>
        <v>0</v>
      </c>
      <c r="DT32" s="109"/>
      <c r="DU32" s="62">
        <f t="shared" si="67"/>
        <v>2.21</v>
      </c>
      <c r="DV32" s="61">
        <f t="shared" si="68"/>
        <v>0</v>
      </c>
      <c r="DW32" s="61">
        <f>(A!C33-NF!DU32)*NF!DT32</f>
        <v>0</v>
      </c>
      <c r="DX32" s="61" t="str">
        <f t="shared" si="69"/>
        <v>Nestlé Grego Tradicional 90g</v>
      </c>
      <c r="DY32" s="109"/>
      <c r="DZ32" s="62">
        <f t="shared" si="70"/>
        <v>2.21</v>
      </c>
      <c r="EA32" s="61">
        <f t="shared" si="71"/>
        <v>0</v>
      </c>
      <c r="EB32" s="161">
        <f>(A!C33-NF!DZ32)*NF!DY32</f>
        <v>0</v>
      </c>
      <c r="EC32" s="109"/>
      <c r="ED32" s="62">
        <f t="shared" si="72"/>
        <v>2.21</v>
      </c>
      <c r="EE32" s="61">
        <f t="shared" si="73"/>
        <v>0</v>
      </c>
      <c r="EF32" s="61">
        <f>(A!C33-NF!ED32)*NF!EC32</f>
        <v>0</v>
      </c>
      <c r="EG32" s="61" t="str">
        <f t="shared" si="74"/>
        <v>Nestlé Grego Tradicional 90g</v>
      </c>
      <c r="EH32" s="109"/>
      <c r="EI32" s="62">
        <f t="shared" si="75"/>
        <v>2.21</v>
      </c>
      <c r="EJ32" s="61">
        <f t="shared" si="76"/>
        <v>0</v>
      </c>
      <c r="EK32" s="161">
        <f>(A!C33-NF!EI32)*NF!EH32</f>
        <v>0</v>
      </c>
      <c r="EL32" s="109"/>
      <c r="EM32" s="62">
        <f t="shared" si="77"/>
        <v>2.21</v>
      </c>
      <c r="EN32" s="61">
        <f t="shared" si="78"/>
        <v>0</v>
      </c>
      <c r="EO32" s="161">
        <f>(A!C33-NF!EM32)*NF!EL32</f>
        <v>0</v>
      </c>
      <c r="EP32" s="61" t="str">
        <f t="shared" si="79"/>
        <v>Nestlé Grego Tradicional 90g</v>
      </c>
      <c r="EQ32" s="109"/>
      <c r="ER32" s="62">
        <f t="shared" si="80"/>
        <v>2.21</v>
      </c>
      <c r="ES32" s="61">
        <f t="shared" si="81"/>
        <v>0</v>
      </c>
      <c r="ET32" s="161">
        <f>(A!C33-NF!ER32)*NF!EQ32</f>
        <v>0</v>
      </c>
      <c r="EU32" s="109"/>
      <c r="EV32" s="62">
        <f t="shared" si="82"/>
        <v>2.21</v>
      </c>
      <c r="EW32" s="61">
        <f t="shared" si="83"/>
        <v>0</v>
      </c>
      <c r="EX32" s="161">
        <f>(A!C33-NF!EV32)*NF!EU32</f>
        <v>0</v>
      </c>
      <c r="EY32" s="61" t="str">
        <f t="shared" si="84"/>
        <v>Nestlé Grego Tradicional 90g</v>
      </c>
      <c r="EZ32" s="109"/>
      <c r="FA32" s="62">
        <f t="shared" si="85"/>
        <v>2.21</v>
      </c>
      <c r="FB32" s="61">
        <f t="shared" si="86"/>
        <v>0</v>
      </c>
      <c r="FC32" s="161">
        <f>(A!C33-NF!FA32)*NF!EZ32</f>
        <v>0</v>
      </c>
      <c r="FD32" s="109"/>
      <c r="FE32" s="62">
        <f t="shared" si="87"/>
        <v>2.21</v>
      </c>
      <c r="FF32" s="61">
        <f t="shared" si="88"/>
        <v>0</v>
      </c>
      <c r="FG32" s="161">
        <f>(A!C33-NF!FE32)*NF!FD32</f>
        <v>0</v>
      </c>
      <c r="FH32" s="61" t="str">
        <f t="shared" si="89"/>
        <v>Nestlé Grego Tradicional 90g</v>
      </c>
      <c r="FI32" s="109"/>
      <c r="FJ32" s="62">
        <f t="shared" si="90"/>
        <v>2.21</v>
      </c>
      <c r="FK32" s="61">
        <f t="shared" si="91"/>
        <v>0</v>
      </c>
      <c r="FL32" s="161">
        <f>(A!C33-NF!FJ32)*NF!FI32</f>
        <v>0</v>
      </c>
      <c r="FM32" s="109"/>
      <c r="FN32" s="62">
        <f t="shared" si="92"/>
        <v>2.21</v>
      </c>
      <c r="FO32" s="61">
        <f t="shared" si="93"/>
        <v>0</v>
      </c>
      <c r="FP32" s="161">
        <f>(A!C33-NF!FN32)*NF!FM32</f>
        <v>0</v>
      </c>
      <c r="FQ32" s="61" t="str">
        <f t="shared" si="94"/>
        <v>Nestlé Grego Tradicional 90g</v>
      </c>
      <c r="FR32" s="109"/>
      <c r="FS32" s="62">
        <f t="shared" si="95"/>
        <v>2.21</v>
      </c>
      <c r="FT32" s="161">
        <f t="shared" si="96"/>
        <v>0</v>
      </c>
      <c r="FU32" s="161">
        <f>(A!C33-NF!FS32)*NF!FR32</f>
        <v>0</v>
      </c>
      <c r="FV32" s="109"/>
      <c r="FW32" s="62">
        <f t="shared" si="97"/>
        <v>2.21</v>
      </c>
      <c r="FX32" s="61">
        <f t="shared" si="98"/>
        <v>0</v>
      </c>
      <c r="FY32" s="161">
        <f>(A!C33-NF!FW32)*NF!FV32</f>
        <v>0</v>
      </c>
      <c r="FZ32" s="61" t="str">
        <f t="shared" si="99"/>
        <v>Nestlé Grego Tradicional 90g</v>
      </c>
      <c r="GA32" s="109"/>
      <c r="GB32" s="62">
        <f t="shared" si="100"/>
        <v>2.21</v>
      </c>
      <c r="GC32" s="61">
        <f t="shared" si="101"/>
        <v>0</v>
      </c>
      <c r="GD32" s="161">
        <f>(A!C33-NF!GB32)*NF!GA32</f>
        <v>0</v>
      </c>
      <c r="GE32" s="109"/>
      <c r="GF32" s="62">
        <f t="shared" si="102"/>
        <v>2.21</v>
      </c>
      <c r="GG32" s="61">
        <f t="shared" si="103"/>
        <v>0</v>
      </c>
      <c r="GH32" s="161">
        <f>(A!C33-NF!GF32)*NF!GE32</f>
        <v>0</v>
      </c>
      <c r="GI32" s="61" t="str">
        <f t="shared" si="104"/>
        <v>Nestlé Grego Tradicional 90g</v>
      </c>
      <c r="GJ32" s="109"/>
      <c r="GK32" s="62">
        <f t="shared" si="105"/>
        <v>2.21</v>
      </c>
      <c r="GL32" s="61">
        <f t="shared" si="106"/>
        <v>0</v>
      </c>
      <c r="GM32" s="161">
        <f>(A!C33-NF!GK32)*NF!GJ32</f>
        <v>0</v>
      </c>
      <c r="GN32" s="109"/>
      <c r="GO32" s="62">
        <f t="shared" si="107"/>
        <v>2.21</v>
      </c>
      <c r="GP32" s="61">
        <f t="shared" si="108"/>
        <v>0</v>
      </c>
      <c r="GQ32" s="161">
        <f>(A!C33-NF!GO32)*NF!GN32</f>
        <v>0</v>
      </c>
      <c r="GR32" s="61" t="str">
        <f t="shared" si="109"/>
        <v>Nestlé Grego Tradicional 90g</v>
      </c>
      <c r="GS32" s="109"/>
      <c r="GT32" s="62">
        <f t="shared" si="110"/>
        <v>2.21</v>
      </c>
      <c r="GU32" s="61">
        <f t="shared" si="111"/>
        <v>0</v>
      </c>
      <c r="GV32" s="161">
        <f>(A!C33-NF!GT32)*NF!GS32</f>
        <v>0</v>
      </c>
      <c r="GW32" s="109"/>
      <c r="GX32" s="62">
        <f t="shared" si="112"/>
        <v>2.21</v>
      </c>
      <c r="GY32" s="61">
        <f t="shared" si="113"/>
        <v>0</v>
      </c>
      <c r="GZ32" s="161">
        <f>(A!C33-NF!GX32)*NF!GW32</f>
        <v>0</v>
      </c>
      <c r="HA32" s="61" t="str">
        <f t="shared" si="114"/>
        <v>Nestlé Grego Tradicional 90g</v>
      </c>
      <c r="HB32" s="109"/>
      <c r="HC32" s="62">
        <f t="shared" si="115"/>
        <v>2.21</v>
      </c>
      <c r="HD32" s="61">
        <f t="shared" si="116"/>
        <v>0</v>
      </c>
      <c r="HE32" s="161">
        <f>(A!C33-NF!HC32)*NF!HB32</f>
        <v>0</v>
      </c>
      <c r="HF32" s="109"/>
      <c r="HG32" s="62">
        <f t="shared" si="117"/>
        <v>2.21</v>
      </c>
      <c r="HH32" s="61">
        <f t="shared" si="118"/>
        <v>0</v>
      </c>
      <c r="HI32" s="161">
        <f>(A!C33-NF!HG32)*NF!HF32</f>
        <v>0</v>
      </c>
      <c r="HJ32" s="61" t="str">
        <f t="shared" si="119"/>
        <v>Nestlé Grego Tradicional 90g</v>
      </c>
      <c r="HK32" s="109"/>
      <c r="HL32" s="62">
        <f t="shared" si="120"/>
        <v>2.21</v>
      </c>
      <c r="HM32" s="61">
        <f t="shared" si="121"/>
        <v>0</v>
      </c>
      <c r="HN32" s="161">
        <f>(A!C33-NF!HL32)*NF!HK32</f>
        <v>0</v>
      </c>
      <c r="HO32" s="109"/>
      <c r="HP32" s="62">
        <f t="shared" si="122"/>
        <v>2.21</v>
      </c>
      <c r="HQ32" s="61">
        <f t="shared" si="123"/>
        <v>0</v>
      </c>
      <c r="HR32" s="161">
        <f>(A!C33-NF!HP32)*NF!HO32</f>
        <v>0</v>
      </c>
      <c r="HS32" s="61" t="str">
        <f t="shared" si="124"/>
        <v>Nestlé Grego Tradicional 90g</v>
      </c>
      <c r="HT32" s="109"/>
      <c r="HU32" s="62">
        <f t="shared" si="125"/>
        <v>2.21</v>
      </c>
      <c r="HV32" s="61">
        <f t="shared" si="126"/>
        <v>0</v>
      </c>
      <c r="HW32" s="161">
        <f>(A!C33-NF!HU32)*NF!HT32</f>
        <v>0</v>
      </c>
      <c r="HX32" s="109"/>
      <c r="HY32" s="62">
        <f t="shared" si="127"/>
        <v>2.21</v>
      </c>
      <c r="HZ32" s="61">
        <f t="shared" si="128"/>
        <v>0</v>
      </c>
      <c r="IA32" s="161">
        <f>(A!C33-NF!HY32)*NF!HX32</f>
        <v>0</v>
      </c>
      <c r="IB32" s="61" t="str">
        <f t="shared" si="129"/>
        <v>Nestlé Grego Tradicional 90g</v>
      </c>
      <c r="IC32" s="109"/>
      <c r="ID32" s="62">
        <f t="shared" si="130"/>
        <v>2.21</v>
      </c>
      <c r="IE32" s="61">
        <f t="shared" si="131"/>
        <v>0</v>
      </c>
      <c r="IF32" s="161">
        <f>(A!C33-NF!ID32)*NF!IC32</f>
        <v>0</v>
      </c>
      <c r="IG32" s="61" t="str">
        <f t="shared" si="132"/>
        <v>Nestlé Grego Tradicional 90g</v>
      </c>
      <c r="IH32" s="109"/>
      <c r="II32" s="62">
        <f t="shared" si="133"/>
        <v>2.21</v>
      </c>
      <c r="IJ32" s="61">
        <f t="shared" si="134"/>
        <v>0</v>
      </c>
      <c r="IK32" s="161">
        <f>(A!C33-NF!II32)*NF!IH32</f>
        <v>0</v>
      </c>
      <c r="IL32" s="61" t="str">
        <f t="shared" si="135"/>
        <v>Nestlé Grego Tradicional 90g</v>
      </c>
      <c r="IM32" s="61"/>
      <c r="IN32" s="61">
        <f t="shared" si="136"/>
        <v>2.21</v>
      </c>
      <c r="IO32" s="61">
        <f t="shared" si="137"/>
        <v>0</v>
      </c>
      <c r="IP32" s="161">
        <f>(A!C33-NF!IN32)*NF!IM32</f>
        <v>0</v>
      </c>
      <c r="IQ32" s="61">
        <f t="shared" si="138"/>
        <v>0</v>
      </c>
      <c r="IR32" s="107">
        <f t="shared" si="139"/>
        <v>0</v>
      </c>
      <c r="IS32" s="97" t="e">
        <f t="shared" si="140"/>
        <v>#DIV/0!</v>
      </c>
      <c r="IT32" s="162"/>
      <c r="IU32" s="162"/>
      <c r="IV32" s="162"/>
    </row>
    <row r="33" spans="1:256" x14ac:dyDescent="0.2">
      <c r="A33" s="163" t="str">
        <f>A!B34</f>
        <v>Nestlé Grego Torta de Limão 90g</v>
      </c>
      <c r="B33" s="163">
        <f>A!C34</f>
        <v>2.21</v>
      </c>
      <c r="C33" s="104"/>
      <c r="D33" s="102">
        <f t="shared" si="0"/>
        <v>2.21</v>
      </c>
      <c r="E33" s="103">
        <f t="shared" si="1"/>
        <v>0</v>
      </c>
      <c r="F33" s="105">
        <f>(A!C34-NF!D33)*NF!C33</f>
        <v>0</v>
      </c>
      <c r="G33" s="104"/>
      <c r="H33" s="102">
        <f t="shared" si="2"/>
        <v>2.21</v>
      </c>
      <c r="I33" s="59">
        <f t="shared" si="3"/>
        <v>0</v>
      </c>
      <c r="J33" s="59">
        <f>(A!C34-NF!H33)*NF!G33</f>
        <v>0</v>
      </c>
      <c r="K33" s="59" t="str">
        <f t="shared" si="4"/>
        <v>Nestlé Grego Torta de Limão 90g</v>
      </c>
      <c r="L33" s="104"/>
      <c r="M33" s="60">
        <f t="shared" si="5"/>
        <v>2.21</v>
      </c>
      <c r="N33" s="103">
        <f t="shared" si="6"/>
        <v>0</v>
      </c>
      <c r="O33" s="105">
        <f>(A!C34-NF!M33)*NF!L33</f>
        <v>0</v>
      </c>
      <c r="P33" s="104"/>
      <c r="Q33" s="102">
        <f t="shared" si="7"/>
        <v>2.21</v>
      </c>
      <c r="R33" s="59">
        <f t="shared" si="8"/>
        <v>0</v>
      </c>
      <c r="S33" s="103">
        <f>(A!C34-NF!Q33)*NF!P33</f>
        <v>0</v>
      </c>
      <c r="T33" s="103" t="str">
        <f t="shared" si="9"/>
        <v>Nestlé Grego Torta de Limão 90g</v>
      </c>
      <c r="U33" s="104"/>
      <c r="V33" s="102">
        <f t="shared" si="10"/>
        <v>2.21</v>
      </c>
      <c r="W33" s="59">
        <f t="shared" si="11"/>
        <v>0</v>
      </c>
      <c r="X33" s="106">
        <f>(A!C34-NF!V33)*NF!U33</f>
        <v>0</v>
      </c>
      <c r="Y33" s="104"/>
      <c r="Z33" s="60">
        <f t="shared" si="12"/>
        <v>2.21</v>
      </c>
      <c r="AA33" s="59">
        <f t="shared" si="13"/>
        <v>0</v>
      </c>
      <c r="AB33" s="59">
        <f>(A!C34-NF!Z33)*NF!Y33</f>
        <v>0</v>
      </c>
      <c r="AC33" s="59" t="str">
        <f t="shared" si="14"/>
        <v>Nestlé Grego Torta de Limão 90g</v>
      </c>
      <c r="AD33" s="104"/>
      <c r="AE33" s="60">
        <f t="shared" si="15"/>
        <v>2.21</v>
      </c>
      <c r="AF33" s="59">
        <f t="shared" si="16"/>
        <v>0</v>
      </c>
      <c r="AG33" s="106">
        <f>(A!C34-NF!AE33)*NF!AD33</f>
        <v>0</v>
      </c>
      <c r="AH33" s="104"/>
      <c r="AI33" s="60">
        <f t="shared" si="17"/>
        <v>2.21</v>
      </c>
      <c r="AJ33" s="59">
        <f t="shared" si="18"/>
        <v>0</v>
      </c>
      <c r="AK33" s="59">
        <f>(A!C34-NF!AI33)*NF!AH33</f>
        <v>0</v>
      </c>
      <c r="AL33" s="59" t="str">
        <f t="shared" si="19"/>
        <v>Nestlé Grego Torta de Limão 90g</v>
      </c>
      <c r="AM33" s="104"/>
      <c r="AN33" s="60">
        <f t="shared" si="20"/>
        <v>2.21</v>
      </c>
      <c r="AO33" s="59">
        <f t="shared" si="21"/>
        <v>0</v>
      </c>
      <c r="AP33" s="106">
        <f>(A!C34-NF!AN33)*NF!AM33</f>
        <v>0</v>
      </c>
      <c r="AQ33" s="104"/>
      <c r="AR33" s="60">
        <f t="shared" si="22"/>
        <v>2.21</v>
      </c>
      <c r="AS33" s="59">
        <f t="shared" si="23"/>
        <v>0</v>
      </c>
      <c r="AT33" s="59">
        <f>(A!C34-NF!AR33)*NF!AQ33</f>
        <v>0</v>
      </c>
      <c r="AU33" s="59" t="str">
        <f t="shared" si="24"/>
        <v>Nestlé Grego Torta de Limão 90g</v>
      </c>
      <c r="AV33" s="104"/>
      <c r="AW33" s="60">
        <f t="shared" si="25"/>
        <v>2.21</v>
      </c>
      <c r="AX33" s="59">
        <f t="shared" si="26"/>
        <v>0</v>
      </c>
      <c r="AY33" s="106">
        <f>(A!C34-NF!AW33)*NF!AV33</f>
        <v>0</v>
      </c>
      <c r="AZ33" s="104"/>
      <c r="BA33" s="60">
        <f t="shared" si="27"/>
        <v>2.21</v>
      </c>
      <c r="BB33" s="59">
        <f t="shared" si="28"/>
        <v>0</v>
      </c>
      <c r="BC33" s="59">
        <f>(A!C34-NF!BA33)*NF!AZ33</f>
        <v>0</v>
      </c>
      <c r="BD33" s="59" t="str">
        <f t="shared" si="29"/>
        <v>Nestlé Grego Torta de Limão 90g</v>
      </c>
      <c r="BE33" s="104"/>
      <c r="BF33" s="60">
        <f t="shared" si="30"/>
        <v>2.21</v>
      </c>
      <c r="BG33" s="59">
        <f t="shared" si="31"/>
        <v>0</v>
      </c>
      <c r="BH33" s="106">
        <f>(A!C34-NF!BF33)*NF!BE33</f>
        <v>0</v>
      </c>
      <c r="BI33" s="104"/>
      <c r="BJ33" s="60">
        <f t="shared" si="32"/>
        <v>2.21</v>
      </c>
      <c r="BK33" s="59">
        <f t="shared" si="33"/>
        <v>0</v>
      </c>
      <c r="BL33" s="59">
        <f>(A!C34-NF!BJ33)*NF!BI33</f>
        <v>0</v>
      </c>
      <c r="BM33" s="59" t="str">
        <f t="shared" si="34"/>
        <v>Nestlé Grego Torta de Limão 90g</v>
      </c>
      <c r="BN33" s="104"/>
      <c r="BO33" s="60">
        <f t="shared" si="35"/>
        <v>2.21</v>
      </c>
      <c r="BP33" s="59">
        <f t="shared" si="36"/>
        <v>0</v>
      </c>
      <c r="BQ33" s="106">
        <f>(A!C34-NF!BO33)*NF!BN33</f>
        <v>0</v>
      </c>
      <c r="BR33" s="104"/>
      <c r="BS33" s="60">
        <f t="shared" si="37"/>
        <v>2.21</v>
      </c>
      <c r="BT33" s="59">
        <f t="shared" si="38"/>
        <v>0</v>
      </c>
      <c r="BU33" s="59">
        <f>(A!C34-NF!BS33)*NF!BR33</f>
        <v>0</v>
      </c>
      <c r="BV33" s="59" t="str">
        <f t="shared" si="39"/>
        <v>Nestlé Grego Torta de Limão 90g</v>
      </c>
      <c r="BW33" s="104"/>
      <c r="BX33" s="60">
        <f t="shared" si="40"/>
        <v>2.21</v>
      </c>
      <c r="BY33" s="59">
        <f t="shared" si="41"/>
        <v>0</v>
      </c>
      <c r="BZ33" s="106">
        <f>(A!C34-NF!BX33)*NF!BW33</f>
        <v>0</v>
      </c>
      <c r="CA33" s="104"/>
      <c r="CB33" s="60">
        <f t="shared" si="42"/>
        <v>2.21</v>
      </c>
      <c r="CC33" s="59">
        <f t="shared" si="43"/>
        <v>0</v>
      </c>
      <c r="CD33" s="59">
        <f>(A!C34-NF!CB33)*NF!CA33</f>
        <v>0</v>
      </c>
      <c r="CE33" s="59" t="str">
        <f t="shared" si="44"/>
        <v>Nestlé Grego Torta de Limão 90g</v>
      </c>
      <c r="CF33" s="104"/>
      <c r="CG33" s="60">
        <f t="shared" si="45"/>
        <v>2.21</v>
      </c>
      <c r="CH33" s="59">
        <f t="shared" si="46"/>
        <v>0</v>
      </c>
      <c r="CI33" s="106">
        <f>(A!C34-NF!CG33)*NF!CF33</f>
        <v>0</v>
      </c>
      <c r="CJ33" s="104"/>
      <c r="CK33" s="60">
        <f t="shared" si="47"/>
        <v>2.21</v>
      </c>
      <c r="CL33" s="59">
        <f t="shared" si="48"/>
        <v>0</v>
      </c>
      <c r="CM33" s="59">
        <f>(A!C34-NF!CK33)*NF!CJ33</f>
        <v>0</v>
      </c>
      <c r="CN33" s="59" t="str">
        <f t="shared" si="49"/>
        <v>Nestlé Grego Torta de Limão 90g</v>
      </c>
      <c r="CO33" s="104"/>
      <c r="CP33" s="60">
        <f t="shared" si="50"/>
        <v>2.21</v>
      </c>
      <c r="CQ33" s="59">
        <f t="shared" si="51"/>
        <v>0</v>
      </c>
      <c r="CR33" s="106">
        <f>(A!C34-NF!CP33)*NF!CO33</f>
        <v>0</v>
      </c>
      <c r="CS33" s="104"/>
      <c r="CT33" s="60">
        <f t="shared" si="52"/>
        <v>2.21</v>
      </c>
      <c r="CU33" s="59">
        <f t="shared" si="53"/>
        <v>0</v>
      </c>
      <c r="CV33" s="59">
        <f>(A!C34-NF!CT33)*NF!CS33</f>
        <v>0</v>
      </c>
      <c r="CW33" s="59" t="str">
        <f t="shared" si="54"/>
        <v>Nestlé Grego Torta de Limão 90g</v>
      </c>
      <c r="CX33" s="104"/>
      <c r="CY33" s="60">
        <f t="shared" si="55"/>
        <v>2.21</v>
      </c>
      <c r="CZ33" s="59">
        <f t="shared" si="56"/>
        <v>0</v>
      </c>
      <c r="DA33" s="106">
        <f>(A!C34-NF!CY33)*NF!CX33</f>
        <v>0</v>
      </c>
      <c r="DB33" s="104"/>
      <c r="DC33" s="60">
        <f t="shared" si="57"/>
        <v>2.21</v>
      </c>
      <c r="DD33" s="59">
        <f t="shared" si="58"/>
        <v>0</v>
      </c>
      <c r="DE33" s="59">
        <f>(A!C34-NF!DC33)*NF!DB33</f>
        <v>0</v>
      </c>
      <c r="DF33" s="59" t="str">
        <f t="shared" si="59"/>
        <v>Nestlé Grego Torta de Limão 90g</v>
      </c>
      <c r="DG33" s="104"/>
      <c r="DH33" s="60">
        <f t="shared" si="60"/>
        <v>2.21</v>
      </c>
      <c r="DI33" s="59">
        <f t="shared" si="61"/>
        <v>0</v>
      </c>
      <c r="DJ33" s="106">
        <f>(A!C34-NF!DH33)*NF!DG33</f>
        <v>0</v>
      </c>
      <c r="DK33" s="104"/>
      <c r="DL33" s="60">
        <f t="shared" si="62"/>
        <v>2.21</v>
      </c>
      <c r="DM33" s="59">
        <f t="shared" si="63"/>
        <v>0</v>
      </c>
      <c r="DN33" s="59">
        <f>(A!C34-NF!DL33)*NF!DK33</f>
        <v>0</v>
      </c>
      <c r="DO33" s="59" t="str">
        <f t="shared" si="64"/>
        <v>Nestlé Grego Torta de Limão 90g</v>
      </c>
      <c r="DP33" s="104"/>
      <c r="DQ33" s="60">
        <f t="shared" si="65"/>
        <v>2.21</v>
      </c>
      <c r="DR33" s="59">
        <f t="shared" si="66"/>
        <v>0</v>
      </c>
      <c r="DS33" s="106">
        <f>(A!C34-NF!DQ33)*NF!DP33</f>
        <v>0</v>
      </c>
      <c r="DT33" s="104"/>
      <c r="DU33" s="60">
        <f t="shared" si="67"/>
        <v>2.21</v>
      </c>
      <c r="DV33" s="59">
        <f t="shared" si="68"/>
        <v>0</v>
      </c>
      <c r="DW33" s="59">
        <f>(A!C34-NF!DU33)*NF!DT33</f>
        <v>0</v>
      </c>
      <c r="DX33" s="59" t="str">
        <f t="shared" si="69"/>
        <v>Nestlé Grego Torta de Limão 90g</v>
      </c>
      <c r="DY33" s="104"/>
      <c r="DZ33" s="60">
        <f t="shared" si="70"/>
        <v>2.21</v>
      </c>
      <c r="EA33" s="59">
        <f t="shared" si="71"/>
        <v>0</v>
      </c>
      <c r="EB33" s="106">
        <f>(A!C34-NF!DZ33)*NF!DY33</f>
        <v>0</v>
      </c>
      <c r="EC33" s="104"/>
      <c r="ED33" s="60">
        <f t="shared" si="72"/>
        <v>2.21</v>
      </c>
      <c r="EE33" s="59">
        <f t="shared" si="73"/>
        <v>0</v>
      </c>
      <c r="EF33" s="59">
        <f>(A!C34-NF!ED33)*NF!EC33</f>
        <v>0</v>
      </c>
      <c r="EG33" s="59" t="str">
        <f t="shared" si="74"/>
        <v>Nestlé Grego Torta de Limão 90g</v>
      </c>
      <c r="EH33" s="104"/>
      <c r="EI33" s="60">
        <f t="shared" si="75"/>
        <v>2.21</v>
      </c>
      <c r="EJ33" s="59">
        <f t="shared" si="76"/>
        <v>0</v>
      </c>
      <c r="EK33" s="106">
        <f>(A!C34-NF!EI33)*NF!EH33</f>
        <v>0</v>
      </c>
      <c r="EL33" s="104"/>
      <c r="EM33" s="60">
        <f t="shared" si="77"/>
        <v>2.21</v>
      </c>
      <c r="EN33" s="59">
        <f t="shared" si="78"/>
        <v>0</v>
      </c>
      <c r="EO33" s="106">
        <f>(A!C34-NF!EM33)*NF!EL33</f>
        <v>0</v>
      </c>
      <c r="EP33" s="59" t="str">
        <f t="shared" si="79"/>
        <v>Nestlé Grego Torta de Limão 90g</v>
      </c>
      <c r="EQ33" s="104"/>
      <c r="ER33" s="60">
        <f t="shared" si="80"/>
        <v>2.21</v>
      </c>
      <c r="ES33" s="59">
        <f t="shared" si="81"/>
        <v>0</v>
      </c>
      <c r="ET33" s="106">
        <f>(A!C34-NF!ER33)*NF!EQ33</f>
        <v>0</v>
      </c>
      <c r="EU33" s="104"/>
      <c r="EV33" s="60">
        <f t="shared" si="82"/>
        <v>2.21</v>
      </c>
      <c r="EW33" s="59">
        <f t="shared" si="83"/>
        <v>0</v>
      </c>
      <c r="EX33" s="106">
        <f>(A!C34-NF!EV33)*NF!EU33</f>
        <v>0</v>
      </c>
      <c r="EY33" s="59" t="str">
        <f t="shared" si="84"/>
        <v>Nestlé Grego Torta de Limão 90g</v>
      </c>
      <c r="EZ33" s="104"/>
      <c r="FA33" s="60">
        <f t="shared" si="85"/>
        <v>2.21</v>
      </c>
      <c r="FB33" s="59">
        <f t="shared" si="86"/>
        <v>0</v>
      </c>
      <c r="FC33" s="106">
        <f>(A!C34-NF!FA33)*NF!EZ33</f>
        <v>0</v>
      </c>
      <c r="FD33" s="104"/>
      <c r="FE33" s="60">
        <f t="shared" si="87"/>
        <v>2.21</v>
      </c>
      <c r="FF33" s="59">
        <f t="shared" si="88"/>
        <v>0</v>
      </c>
      <c r="FG33" s="106">
        <f>(A!C34-NF!FE33)*NF!FD33</f>
        <v>0</v>
      </c>
      <c r="FH33" s="59" t="str">
        <f t="shared" si="89"/>
        <v>Nestlé Grego Torta de Limão 90g</v>
      </c>
      <c r="FI33" s="104"/>
      <c r="FJ33" s="60">
        <f t="shared" si="90"/>
        <v>2.21</v>
      </c>
      <c r="FK33" s="59">
        <f t="shared" si="91"/>
        <v>0</v>
      </c>
      <c r="FL33" s="106">
        <f>(A!C34-NF!FJ33)*NF!FI33</f>
        <v>0</v>
      </c>
      <c r="FM33" s="104"/>
      <c r="FN33" s="60">
        <f t="shared" si="92"/>
        <v>2.21</v>
      </c>
      <c r="FO33" s="59">
        <f t="shared" si="93"/>
        <v>0</v>
      </c>
      <c r="FP33" s="106">
        <f>(A!C34-NF!FN33)*NF!FM33</f>
        <v>0</v>
      </c>
      <c r="FQ33" s="59" t="str">
        <f t="shared" si="94"/>
        <v>Nestlé Grego Torta de Limão 90g</v>
      </c>
      <c r="FR33" s="104"/>
      <c r="FS33" s="60">
        <f t="shared" si="95"/>
        <v>2.21</v>
      </c>
      <c r="FT33" s="106">
        <f t="shared" si="96"/>
        <v>0</v>
      </c>
      <c r="FU33" s="106">
        <f>(A!C34-NF!FS33)*NF!FR33</f>
        <v>0</v>
      </c>
      <c r="FV33" s="104"/>
      <c r="FW33" s="60">
        <f t="shared" si="97"/>
        <v>2.21</v>
      </c>
      <c r="FX33" s="59">
        <f t="shared" si="98"/>
        <v>0</v>
      </c>
      <c r="FY33" s="106">
        <f>(A!C34-NF!FW33)*NF!FV33</f>
        <v>0</v>
      </c>
      <c r="FZ33" s="59" t="str">
        <f t="shared" si="99"/>
        <v>Nestlé Grego Torta de Limão 90g</v>
      </c>
      <c r="GA33" s="104"/>
      <c r="GB33" s="60">
        <f t="shared" si="100"/>
        <v>2.21</v>
      </c>
      <c r="GC33" s="59">
        <f t="shared" si="101"/>
        <v>0</v>
      </c>
      <c r="GD33" s="106">
        <f>(A!C34-NF!GB33)*NF!GA33</f>
        <v>0</v>
      </c>
      <c r="GE33" s="104"/>
      <c r="GF33" s="60">
        <f t="shared" si="102"/>
        <v>2.21</v>
      </c>
      <c r="GG33" s="59">
        <f t="shared" si="103"/>
        <v>0</v>
      </c>
      <c r="GH33" s="106">
        <f>(A!C34-NF!GF33)*NF!GE33</f>
        <v>0</v>
      </c>
      <c r="GI33" s="59" t="str">
        <f t="shared" si="104"/>
        <v>Nestlé Grego Torta de Limão 90g</v>
      </c>
      <c r="GJ33" s="104"/>
      <c r="GK33" s="60">
        <f t="shared" si="105"/>
        <v>2.21</v>
      </c>
      <c r="GL33" s="59">
        <f t="shared" si="106"/>
        <v>0</v>
      </c>
      <c r="GM33" s="106">
        <f>(A!C34-NF!GK33)*NF!GJ33</f>
        <v>0</v>
      </c>
      <c r="GN33" s="104"/>
      <c r="GO33" s="60">
        <f t="shared" si="107"/>
        <v>2.21</v>
      </c>
      <c r="GP33" s="59">
        <f t="shared" si="108"/>
        <v>0</v>
      </c>
      <c r="GQ33" s="106">
        <f>(A!C34-NF!GO33)*NF!GN33</f>
        <v>0</v>
      </c>
      <c r="GR33" s="59" t="str">
        <f t="shared" si="109"/>
        <v>Nestlé Grego Torta de Limão 90g</v>
      </c>
      <c r="GS33" s="104"/>
      <c r="GT33" s="60">
        <f t="shared" si="110"/>
        <v>2.21</v>
      </c>
      <c r="GU33" s="59">
        <f t="shared" si="111"/>
        <v>0</v>
      </c>
      <c r="GV33" s="106">
        <f>(A!C34-NF!GT33)*NF!GS33</f>
        <v>0</v>
      </c>
      <c r="GW33" s="104"/>
      <c r="GX33" s="60">
        <f t="shared" si="112"/>
        <v>2.21</v>
      </c>
      <c r="GY33" s="59">
        <f t="shared" si="113"/>
        <v>0</v>
      </c>
      <c r="GZ33" s="106">
        <f>(A!C34-NF!GX33)*NF!GW33</f>
        <v>0</v>
      </c>
      <c r="HA33" s="59" t="str">
        <f t="shared" si="114"/>
        <v>Nestlé Grego Torta de Limão 90g</v>
      </c>
      <c r="HB33" s="104"/>
      <c r="HC33" s="60">
        <f t="shared" si="115"/>
        <v>2.21</v>
      </c>
      <c r="HD33" s="59">
        <f t="shared" si="116"/>
        <v>0</v>
      </c>
      <c r="HE33" s="106">
        <f>(A!C34-NF!HC33)*NF!HB33</f>
        <v>0</v>
      </c>
      <c r="HF33" s="104"/>
      <c r="HG33" s="60">
        <f t="shared" si="117"/>
        <v>2.21</v>
      </c>
      <c r="HH33" s="59">
        <f t="shared" si="118"/>
        <v>0</v>
      </c>
      <c r="HI33" s="106">
        <f>(A!C34-NF!HG33)*NF!HF33</f>
        <v>0</v>
      </c>
      <c r="HJ33" s="59" t="str">
        <f t="shared" si="119"/>
        <v>Nestlé Grego Torta de Limão 90g</v>
      </c>
      <c r="HK33" s="104"/>
      <c r="HL33" s="60">
        <f t="shared" si="120"/>
        <v>2.21</v>
      </c>
      <c r="HM33" s="59">
        <f t="shared" si="121"/>
        <v>0</v>
      </c>
      <c r="HN33" s="106">
        <f>(A!C34-NF!HL33)*NF!HK33</f>
        <v>0</v>
      </c>
      <c r="HO33" s="104"/>
      <c r="HP33" s="60">
        <f t="shared" si="122"/>
        <v>2.21</v>
      </c>
      <c r="HQ33" s="59">
        <f t="shared" si="123"/>
        <v>0</v>
      </c>
      <c r="HR33" s="106">
        <f>(A!C34-NF!HP33)*NF!HO33</f>
        <v>0</v>
      </c>
      <c r="HS33" s="59" t="str">
        <f t="shared" si="124"/>
        <v>Nestlé Grego Torta de Limão 90g</v>
      </c>
      <c r="HT33" s="104"/>
      <c r="HU33" s="60">
        <f t="shared" si="125"/>
        <v>2.21</v>
      </c>
      <c r="HV33" s="59">
        <f t="shared" si="126"/>
        <v>0</v>
      </c>
      <c r="HW33" s="106">
        <f>(A!C34-NF!HU33)*NF!HT33</f>
        <v>0</v>
      </c>
      <c r="HX33" s="104"/>
      <c r="HY33" s="60">
        <f t="shared" si="127"/>
        <v>2.21</v>
      </c>
      <c r="HZ33" s="59">
        <f t="shared" si="128"/>
        <v>0</v>
      </c>
      <c r="IA33" s="106">
        <f>(A!C34-NF!HY33)*NF!HX33</f>
        <v>0</v>
      </c>
      <c r="IB33" s="59" t="str">
        <f t="shared" si="129"/>
        <v>Nestlé Grego Torta de Limão 90g</v>
      </c>
      <c r="IC33" s="104"/>
      <c r="ID33" s="60">
        <f t="shared" si="130"/>
        <v>2.21</v>
      </c>
      <c r="IE33" s="59">
        <f t="shared" si="131"/>
        <v>0</v>
      </c>
      <c r="IF33" s="106">
        <f>(A!C34-NF!ID33)*NF!IC33</f>
        <v>0</v>
      </c>
      <c r="IG33" s="59" t="str">
        <f t="shared" si="132"/>
        <v>Nestlé Grego Torta de Limão 90g</v>
      </c>
      <c r="IH33" s="104"/>
      <c r="II33" s="60">
        <f t="shared" si="133"/>
        <v>2.21</v>
      </c>
      <c r="IJ33" s="59">
        <f t="shared" si="134"/>
        <v>0</v>
      </c>
      <c r="IK33" s="106">
        <f>(A!C34-NF!II33)*NF!IH33</f>
        <v>0</v>
      </c>
      <c r="IL33" s="59" t="str">
        <f t="shared" si="135"/>
        <v>Nestlé Grego Torta de Limão 90g</v>
      </c>
      <c r="IM33" s="59"/>
      <c r="IN33" s="59">
        <f t="shared" si="136"/>
        <v>2.21</v>
      </c>
      <c r="IO33" s="59">
        <f t="shared" si="137"/>
        <v>0</v>
      </c>
      <c r="IP33" s="106">
        <f>(A!C34-NF!IN33)*NF!IM33</f>
        <v>0</v>
      </c>
      <c r="IQ33" s="59">
        <f t="shared" si="138"/>
        <v>0</v>
      </c>
      <c r="IR33" s="101">
        <f t="shared" si="139"/>
        <v>0</v>
      </c>
      <c r="IS33" s="103" t="e">
        <f t="shared" si="140"/>
        <v>#DIV/0!</v>
      </c>
      <c r="IT33" s="96"/>
      <c r="IU33" s="96"/>
      <c r="IV33" s="96"/>
    </row>
    <row r="34" spans="1:256" x14ac:dyDescent="0.2">
      <c r="A34" s="136" t="str">
        <f>A!B35</f>
        <v>Chamyto GO Iogurte Morango 100g</v>
      </c>
      <c r="B34" s="136">
        <f>A!C35</f>
        <v>2.25</v>
      </c>
      <c r="C34" s="109"/>
      <c r="D34" s="108">
        <f t="shared" si="0"/>
        <v>2.25</v>
      </c>
      <c r="E34" s="97">
        <f t="shared" si="1"/>
        <v>0</v>
      </c>
      <c r="F34" s="95">
        <f>(A!C35-NF!D34)*NF!C34</f>
        <v>0</v>
      </c>
      <c r="G34" s="109"/>
      <c r="H34" s="108">
        <f t="shared" si="2"/>
        <v>2.25</v>
      </c>
      <c r="I34" s="61">
        <f t="shared" si="3"/>
        <v>0</v>
      </c>
      <c r="J34" s="61">
        <f>(A!C35-NF!H34)*NF!G34</f>
        <v>0</v>
      </c>
      <c r="K34" s="61" t="str">
        <f t="shared" si="4"/>
        <v>Chamyto GO Iogurte Morango 100g</v>
      </c>
      <c r="L34" s="109"/>
      <c r="M34" s="62">
        <f t="shared" si="5"/>
        <v>2.25</v>
      </c>
      <c r="N34" s="97">
        <f t="shared" si="6"/>
        <v>0</v>
      </c>
      <c r="O34" s="95">
        <f>(A!C35-NF!M34)*NF!L34</f>
        <v>0</v>
      </c>
      <c r="P34" s="109"/>
      <c r="Q34" s="108">
        <f t="shared" si="7"/>
        <v>2.25</v>
      </c>
      <c r="R34" s="61">
        <f t="shared" si="8"/>
        <v>0</v>
      </c>
      <c r="S34" s="97">
        <f>(A!C35-NF!Q34)*NF!P34</f>
        <v>0</v>
      </c>
      <c r="T34" s="97" t="str">
        <f t="shared" si="9"/>
        <v>Chamyto GO Iogurte Morango 100g</v>
      </c>
      <c r="U34" s="109"/>
      <c r="V34" s="108">
        <f t="shared" si="10"/>
        <v>2.25</v>
      </c>
      <c r="W34" s="61">
        <f t="shared" si="11"/>
        <v>0</v>
      </c>
      <c r="X34" s="161">
        <f>(A!C35-NF!V34)*NF!U34</f>
        <v>0</v>
      </c>
      <c r="Y34" s="109"/>
      <c r="Z34" s="62">
        <f t="shared" si="12"/>
        <v>2.25</v>
      </c>
      <c r="AA34" s="61">
        <f t="shared" si="13"/>
        <v>0</v>
      </c>
      <c r="AB34" s="61">
        <f>(A!C35-NF!Z34)*NF!Y34</f>
        <v>0</v>
      </c>
      <c r="AC34" s="61" t="str">
        <f t="shared" si="14"/>
        <v>Chamyto GO Iogurte Morango 100g</v>
      </c>
      <c r="AD34" s="109"/>
      <c r="AE34" s="62">
        <f t="shared" si="15"/>
        <v>2.25</v>
      </c>
      <c r="AF34" s="61">
        <f t="shared" si="16"/>
        <v>0</v>
      </c>
      <c r="AG34" s="161">
        <f>(A!C35-NF!AE34)*NF!AD34</f>
        <v>0</v>
      </c>
      <c r="AH34" s="109"/>
      <c r="AI34" s="62">
        <f t="shared" si="17"/>
        <v>2.25</v>
      </c>
      <c r="AJ34" s="61">
        <f t="shared" si="18"/>
        <v>0</v>
      </c>
      <c r="AK34" s="61">
        <f>(A!C35-NF!AI34)*NF!AH34</f>
        <v>0</v>
      </c>
      <c r="AL34" s="61" t="str">
        <f t="shared" si="19"/>
        <v>Chamyto GO Iogurte Morango 100g</v>
      </c>
      <c r="AM34" s="109"/>
      <c r="AN34" s="62">
        <f t="shared" si="20"/>
        <v>2.25</v>
      </c>
      <c r="AO34" s="61">
        <f t="shared" si="21"/>
        <v>0</v>
      </c>
      <c r="AP34" s="161">
        <f>(A!C35-NF!AN34)*NF!AM34</f>
        <v>0</v>
      </c>
      <c r="AQ34" s="109"/>
      <c r="AR34" s="62">
        <f t="shared" si="22"/>
        <v>2.25</v>
      </c>
      <c r="AS34" s="61">
        <f t="shared" si="23"/>
        <v>0</v>
      </c>
      <c r="AT34" s="61">
        <f>(A!C35-NF!AR34)*NF!AQ34</f>
        <v>0</v>
      </c>
      <c r="AU34" s="61" t="str">
        <f t="shared" si="24"/>
        <v>Chamyto GO Iogurte Morango 100g</v>
      </c>
      <c r="AV34" s="109"/>
      <c r="AW34" s="62">
        <f t="shared" si="25"/>
        <v>2.25</v>
      </c>
      <c r="AX34" s="61">
        <f t="shared" si="26"/>
        <v>0</v>
      </c>
      <c r="AY34" s="161">
        <f>(A!C35-NF!AW34)*NF!AV34</f>
        <v>0</v>
      </c>
      <c r="AZ34" s="109"/>
      <c r="BA34" s="62">
        <f t="shared" si="27"/>
        <v>2.25</v>
      </c>
      <c r="BB34" s="61">
        <f t="shared" si="28"/>
        <v>0</v>
      </c>
      <c r="BC34" s="61">
        <f>(A!C35-NF!BA34)*NF!AZ34</f>
        <v>0</v>
      </c>
      <c r="BD34" s="61" t="str">
        <f t="shared" si="29"/>
        <v>Chamyto GO Iogurte Morango 100g</v>
      </c>
      <c r="BE34" s="109"/>
      <c r="BF34" s="62">
        <f t="shared" si="30"/>
        <v>2.25</v>
      </c>
      <c r="BG34" s="61">
        <f t="shared" si="31"/>
        <v>0</v>
      </c>
      <c r="BH34" s="161">
        <f>(A!C35-NF!BF34)*NF!BE34</f>
        <v>0</v>
      </c>
      <c r="BI34" s="109"/>
      <c r="BJ34" s="62">
        <f t="shared" si="32"/>
        <v>2.25</v>
      </c>
      <c r="BK34" s="61">
        <f t="shared" si="33"/>
        <v>0</v>
      </c>
      <c r="BL34" s="61">
        <f>(A!C35-NF!BJ34)*NF!BI34</f>
        <v>0</v>
      </c>
      <c r="BM34" s="61" t="str">
        <f t="shared" si="34"/>
        <v>Chamyto GO Iogurte Morango 100g</v>
      </c>
      <c r="BN34" s="109"/>
      <c r="BO34" s="62">
        <f t="shared" si="35"/>
        <v>2.25</v>
      </c>
      <c r="BP34" s="61">
        <f t="shared" si="36"/>
        <v>0</v>
      </c>
      <c r="BQ34" s="161">
        <f>(A!C35-NF!BO34)*NF!BN34</f>
        <v>0</v>
      </c>
      <c r="BR34" s="109"/>
      <c r="BS34" s="62">
        <f t="shared" si="37"/>
        <v>2.25</v>
      </c>
      <c r="BT34" s="61">
        <f t="shared" si="38"/>
        <v>0</v>
      </c>
      <c r="BU34" s="61">
        <f>(A!C35-NF!BS34)*NF!BR34</f>
        <v>0</v>
      </c>
      <c r="BV34" s="61" t="str">
        <f t="shared" si="39"/>
        <v>Chamyto GO Iogurte Morango 100g</v>
      </c>
      <c r="BW34" s="109"/>
      <c r="BX34" s="62">
        <f t="shared" si="40"/>
        <v>2.25</v>
      </c>
      <c r="BY34" s="61">
        <f t="shared" si="41"/>
        <v>0</v>
      </c>
      <c r="BZ34" s="161">
        <f>(A!C35-NF!BX34)*NF!BW34</f>
        <v>0</v>
      </c>
      <c r="CA34" s="109"/>
      <c r="CB34" s="62">
        <f t="shared" si="42"/>
        <v>2.25</v>
      </c>
      <c r="CC34" s="61">
        <f t="shared" si="43"/>
        <v>0</v>
      </c>
      <c r="CD34" s="61">
        <f>(A!C35-NF!CB34)*NF!CA34</f>
        <v>0</v>
      </c>
      <c r="CE34" s="61" t="str">
        <f t="shared" si="44"/>
        <v>Chamyto GO Iogurte Morango 100g</v>
      </c>
      <c r="CF34" s="109"/>
      <c r="CG34" s="62">
        <f t="shared" si="45"/>
        <v>2.25</v>
      </c>
      <c r="CH34" s="61">
        <f t="shared" si="46"/>
        <v>0</v>
      </c>
      <c r="CI34" s="161">
        <f>(A!C35-NF!CG34)*NF!CF34</f>
        <v>0</v>
      </c>
      <c r="CJ34" s="109"/>
      <c r="CK34" s="62">
        <f t="shared" si="47"/>
        <v>2.25</v>
      </c>
      <c r="CL34" s="61">
        <f t="shared" si="48"/>
        <v>0</v>
      </c>
      <c r="CM34" s="61">
        <f>(A!C35-NF!CK34)*NF!CJ34</f>
        <v>0</v>
      </c>
      <c r="CN34" s="61" t="str">
        <f t="shared" si="49"/>
        <v>Chamyto GO Iogurte Morango 100g</v>
      </c>
      <c r="CO34" s="109"/>
      <c r="CP34" s="62">
        <f t="shared" si="50"/>
        <v>2.25</v>
      </c>
      <c r="CQ34" s="61">
        <f t="shared" si="51"/>
        <v>0</v>
      </c>
      <c r="CR34" s="161">
        <f>(A!C35-NF!CP34)*NF!CO34</f>
        <v>0</v>
      </c>
      <c r="CS34" s="109"/>
      <c r="CT34" s="62">
        <f t="shared" si="52"/>
        <v>2.25</v>
      </c>
      <c r="CU34" s="61">
        <f t="shared" si="53"/>
        <v>0</v>
      </c>
      <c r="CV34" s="61">
        <f>(A!C35-NF!CT34)*NF!CS34</f>
        <v>0</v>
      </c>
      <c r="CW34" s="61" t="str">
        <f t="shared" si="54"/>
        <v>Chamyto GO Iogurte Morango 100g</v>
      </c>
      <c r="CX34" s="109"/>
      <c r="CY34" s="62">
        <f t="shared" si="55"/>
        <v>2.25</v>
      </c>
      <c r="CZ34" s="61">
        <f t="shared" si="56"/>
        <v>0</v>
      </c>
      <c r="DA34" s="161">
        <f>(A!C35-NF!CY34)*NF!CX34</f>
        <v>0</v>
      </c>
      <c r="DB34" s="109"/>
      <c r="DC34" s="62">
        <f t="shared" si="57"/>
        <v>2.25</v>
      </c>
      <c r="DD34" s="61">
        <f t="shared" si="58"/>
        <v>0</v>
      </c>
      <c r="DE34" s="61">
        <f>(A!C35-NF!DC34)*NF!DB34</f>
        <v>0</v>
      </c>
      <c r="DF34" s="61" t="str">
        <f t="shared" si="59"/>
        <v>Chamyto GO Iogurte Morango 100g</v>
      </c>
      <c r="DG34" s="109"/>
      <c r="DH34" s="62">
        <f t="shared" si="60"/>
        <v>2.25</v>
      </c>
      <c r="DI34" s="61">
        <f t="shared" si="61"/>
        <v>0</v>
      </c>
      <c r="DJ34" s="161">
        <f>(A!C35-NF!DH34)*NF!DG34</f>
        <v>0</v>
      </c>
      <c r="DK34" s="109"/>
      <c r="DL34" s="62">
        <f t="shared" si="62"/>
        <v>2.25</v>
      </c>
      <c r="DM34" s="61">
        <f t="shared" si="63"/>
        <v>0</v>
      </c>
      <c r="DN34" s="61">
        <f>(A!C35-NF!DL34)*NF!DK34</f>
        <v>0</v>
      </c>
      <c r="DO34" s="61" t="str">
        <f t="shared" si="64"/>
        <v>Chamyto GO Iogurte Morango 100g</v>
      </c>
      <c r="DP34" s="109"/>
      <c r="DQ34" s="62">
        <f t="shared" si="65"/>
        <v>2.25</v>
      </c>
      <c r="DR34" s="61">
        <f t="shared" si="66"/>
        <v>0</v>
      </c>
      <c r="DS34" s="161">
        <f>(A!C35-NF!DQ34)*NF!DP34</f>
        <v>0</v>
      </c>
      <c r="DT34" s="109"/>
      <c r="DU34" s="62">
        <f t="shared" si="67"/>
        <v>2.25</v>
      </c>
      <c r="DV34" s="61">
        <f t="shared" si="68"/>
        <v>0</v>
      </c>
      <c r="DW34" s="61">
        <f>(A!C35-NF!DU34)*NF!DT34</f>
        <v>0</v>
      </c>
      <c r="DX34" s="61" t="str">
        <f t="shared" si="69"/>
        <v>Chamyto GO Iogurte Morango 100g</v>
      </c>
      <c r="DY34" s="109"/>
      <c r="DZ34" s="62">
        <f t="shared" si="70"/>
        <v>2.25</v>
      </c>
      <c r="EA34" s="61">
        <f t="shared" si="71"/>
        <v>0</v>
      </c>
      <c r="EB34" s="161">
        <f>(A!C35-NF!DZ34)*NF!DY34</f>
        <v>0</v>
      </c>
      <c r="EC34" s="109"/>
      <c r="ED34" s="62">
        <f t="shared" si="72"/>
        <v>2.25</v>
      </c>
      <c r="EE34" s="61">
        <f t="shared" si="73"/>
        <v>0</v>
      </c>
      <c r="EF34" s="61">
        <f>(A!C35-NF!ED34)*NF!EC34</f>
        <v>0</v>
      </c>
      <c r="EG34" s="61" t="str">
        <f t="shared" si="74"/>
        <v>Chamyto GO Iogurte Morango 100g</v>
      </c>
      <c r="EH34" s="109"/>
      <c r="EI34" s="62">
        <f t="shared" si="75"/>
        <v>2.25</v>
      </c>
      <c r="EJ34" s="61">
        <f t="shared" si="76"/>
        <v>0</v>
      </c>
      <c r="EK34" s="161">
        <f>(A!C35-NF!EI34)*NF!EH34</f>
        <v>0</v>
      </c>
      <c r="EL34" s="109"/>
      <c r="EM34" s="62">
        <f t="shared" si="77"/>
        <v>2.25</v>
      </c>
      <c r="EN34" s="61">
        <f t="shared" si="78"/>
        <v>0</v>
      </c>
      <c r="EO34" s="161">
        <f>(A!C35-NF!EM34)*NF!EL34</f>
        <v>0</v>
      </c>
      <c r="EP34" s="61" t="str">
        <f t="shared" si="79"/>
        <v>Chamyto GO Iogurte Morango 100g</v>
      </c>
      <c r="EQ34" s="109"/>
      <c r="ER34" s="62">
        <f t="shared" si="80"/>
        <v>2.25</v>
      </c>
      <c r="ES34" s="61">
        <f t="shared" si="81"/>
        <v>0</v>
      </c>
      <c r="ET34" s="161">
        <f>(A!C35-NF!ER34)*NF!EQ34</f>
        <v>0</v>
      </c>
      <c r="EU34" s="109"/>
      <c r="EV34" s="62">
        <f t="shared" si="82"/>
        <v>2.25</v>
      </c>
      <c r="EW34" s="61">
        <f t="shared" si="83"/>
        <v>0</v>
      </c>
      <c r="EX34" s="161">
        <f>(A!C35-NF!EV34)*NF!EU34</f>
        <v>0</v>
      </c>
      <c r="EY34" s="61" t="str">
        <f t="shared" si="84"/>
        <v>Chamyto GO Iogurte Morango 100g</v>
      </c>
      <c r="EZ34" s="109"/>
      <c r="FA34" s="62">
        <f t="shared" si="85"/>
        <v>2.25</v>
      </c>
      <c r="FB34" s="61">
        <f t="shared" si="86"/>
        <v>0</v>
      </c>
      <c r="FC34" s="161">
        <f>(A!C35-NF!FA34)*NF!EZ34</f>
        <v>0</v>
      </c>
      <c r="FD34" s="109"/>
      <c r="FE34" s="62">
        <f t="shared" si="87"/>
        <v>2.25</v>
      </c>
      <c r="FF34" s="61">
        <f t="shared" si="88"/>
        <v>0</v>
      </c>
      <c r="FG34" s="161">
        <f>(A!C35-NF!FE34)*NF!FD34</f>
        <v>0</v>
      </c>
      <c r="FH34" s="61" t="str">
        <f t="shared" si="89"/>
        <v>Chamyto GO Iogurte Morango 100g</v>
      </c>
      <c r="FI34" s="109"/>
      <c r="FJ34" s="62">
        <f t="shared" si="90"/>
        <v>2.25</v>
      </c>
      <c r="FK34" s="61">
        <f t="shared" si="91"/>
        <v>0</v>
      </c>
      <c r="FL34" s="161">
        <f>(A!C35-NF!FJ34)*NF!FI34</f>
        <v>0</v>
      </c>
      <c r="FM34" s="109"/>
      <c r="FN34" s="62">
        <f t="shared" si="92"/>
        <v>2.25</v>
      </c>
      <c r="FO34" s="61">
        <f t="shared" si="93"/>
        <v>0</v>
      </c>
      <c r="FP34" s="161">
        <f>(A!C35-NF!FN34)*NF!FM34</f>
        <v>0</v>
      </c>
      <c r="FQ34" s="61" t="str">
        <f t="shared" si="94"/>
        <v>Chamyto GO Iogurte Morango 100g</v>
      </c>
      <c r="FR34" s="109"/>
      <c r="FS34" s="62">
        <f t="shared" si="95"/>
        <v>2.25</v>
      </c>
      <c r="FT34" s="161">
        <f t="shared" si="96"/>
        <v>0</v>
      </c>
      <c r="FU34" s="161">
        <f>(A!C35-NF!FS34)*NF!FR34</f>
        <v>0</v>
      </c>
      <c r="FV34" s="109"/>
      <c r="FW34" s="62">
        <f t="shared" si="97"/>
        <v>2.25</v>
      </c>
      <c r="FX34" s="61">
        <f t="shared" si="98"/>
        <v>0</v>
      </c>
      <c r="FY34" s="161">
        <f>(A!C35-NF!FW34)*NF!FV34</f>
        <v>0</v>
      </c>
      <c r="FZ34" s="61" t="str">
        <f t="shared" si="99"/>
        <v>Chamyto GO Iogurte Morango 100g</v>
      </c>
      <c r="GA34" s="109"/>
      <c r="GB34" s="62">
        <f t="shared" si="100"/>
        <v>2.25</v>
      </c>
      <c r="GC34" s="61">
        <f t="shared" si="101"/>
        <v>0</v>
      </c>
      <c r="GD34" s="161">
        <f>(A!C35-NF!GB34)*NF!GA34</f>
        <v>0</v>
      </c>
      <c r="GE34" s="109"/>
      <c r="GF34" s="62">
        <f t="shared" si="102"/>
        <v>2.25</v>
      </c>
      <c r="GG34" s="61">
        <f t="shared" si="103"/>
        <v>0</v>
      </c>
      <c r="GH34" s="161">
        <f>(A!C35-NF!GF34)*NF!GE34</f>
        <v>0</v>
      </c>
      <c r="GI34" s="61" t="str">
        <f t="shared" si="104"/>
        <v>Chamyto GO Iogurte Morango 100g</v>
      </c>
      <c r="GJ34" s="109"/>
      <c r="GK34" s="62">
        <f t="shared" si="105"/>
        <v>2.25</v>
      </c>
      <c r="GL34" s="61">
        <f t="shared" si="106"/>
        <v>0</v>
      </c>
      <c r="GM34" s="161">
        <f>(A!C35-NF!GK34)*NF!GJ34</f>
        <v>0</v>
      </c>
      <c r="GN34" s="109"/>
      <c r="GO34" s="62">
        <f t="shared" si="107"/>
        <v>2.25</v>
      </c>
      <c r="GP34" s="61">
        <f t="shared" si="108"/>
        <v>0</v>
      </c>
      <c r="GQ34" s="161">
        <f>(A!C35-NF!GO34)*NF!GN34</f>
        <v>0</v>
      </c>
      <c r="GR34" s="61" t="str">
        <f t="shared" si="109"/>
        <v>Chamyto GO Iogurte Morango 100g</v>
      </c>
      <c r="GS34" s="109"/>
      <c r="GT34" s="62">
        <f t="shared" si="110"/>
        <v>2.25</v>
      </c>
      <c r="GU34" s="61">
        <f t="shared" si="111"/>
        <v>0</v>
      </c>
      <c r="GV34" s="161">
        <f>(A!C35-NF!GT34)*NF!GS34</f>
        <v>0</v>
      </c>
      <c r="GW34" s="109"/>
      <c r="GX34" s="62">
        <f t="shared" si="112"/>
        <v>2.25</v>
      </c>
      <c r="GY34" s="61">
        <f t="shared" si="113"/>
        <v>0</v>
      </c>
      <c r="GZ34" s="161">
        <f>(A!C35-NF!GX34)*NF!GW34</f>
        <v>0</v>
      </c>
      <c r="HA34" s="61" t="str">
        <f t="shared" si="114"/>
        <v>Chamyto GO Iogurte Morango 100g</v>
      </c>
      <c r="HB34" s="109"/>
      <c r="HC34" s="62">
        <f t="shared" si="115"/>
        <v>2.25</v>
      </c>
      <c r="HD34" s="61">
        <f t="shared" si="116"/>
        <v>0</v>
      </c>
      <c r="HE34" s="161">
        <f>(A!C35-NF!HC34)*NF!HB34</f>
        <v>0</v>
      </c>
      <c r="HF34" s="109"/>
      <c r="HG34" s="62">
        <f t="shared" si="117"/>
        <v>2.25</v>
      </c>
      <c r="HH34" s="61">
        <f t="shared" si="118"/>
        <v>0</v>
      </c>
      <c r="HI34" s="161">
        <f>(A!C35-NF!HG34)*NF!HF34</f>
        <v>0</v>
      </c>
      <c r="HJ34" s="61" t="str">
        <f t="shared" si="119"/>
        <v>Chamyto GO Iogurte Morango 100g</v>
      </c>
      <c r="HK34" s="109"/>
      <c r="HL34" s="62">
        <f t="shared" si="120"/>
        <v>2.25</v>
      </c>
      <c r="HM34" s="61">
        <f t="shared" si="121"/>
        <v>0</v>
      </c>
      <c r="HN34" s="161">
        <f>(A!C35-NF!HL34)*NF!HK34</f>
        <v>0</v>
      </c>
      <c r="HO34" s="109"/>
      <c r="HP34" s="62">
        <f t="shared" si="122"/>
        <v>2.25</v>
      </c>
      <c r="HQ34" s="61">
        <f t="shared" si="123"/>
        <v>0</v>
      </c>
      <c r="HR34" s="161">
        <f>(A!C35-NF!HP34)*NF!HO34</f>
        <v>0</v>
      </c>
      <c r="HS34" s="61" t="str">
        <f t="shared" si="124"/>
        <v>Chamyto GO Iogurte Morango 100g</v>
      </c>
      <c r="HT34" s="109"/>
      <c r="HU34" s="62">
        <f t="shared" si="125"/>
        <v>2.25</v>
      </c>
      <c r="HV34" s="61">
        <f t="shared" si="126"/>
        <v>0</v>
      </c>
      <c r="HW34" s="161">
        <f>(A!C35-NF!HU34)*NF!HT34</f>
        <v>0</v>
      </c>
      <c r="HX34" s="109"/>
      <c r="HY34" s="62">
        <f t="shared" si="127"/>
        <v>2.25</v>
      </c>
      <c r="HZ34" s="61">
        <f t="shared" si="128"/>
        <v>0</v>
      </c>
      <c r="IA34" s="161">
        <f>(A!C35-NF!HY34)*NF!HX34</f>
        <v>0</v>
      </c>
      <c r="IB34" s="61" t="str">
        <f t="shared" si="129"/>
        <v>Chamyto GO Iogurte Morango 100g</v>
      </c>
      <c r="IC34" s="109"/>
      <c r="ID34" s="62">
        <f t="shared" si="130"/>
        <v>2.25</v>
      </c>
      <c r="IE34" s="61">
        <f t="shared" si="131"/>
        <v>0</v>
      </c>
      <c r="IF34" s="161">
        <f>(A!C35-NF!ID34)*NF!IC34</f>
        <v>0</v>
      </c>
      <c r="IG34" s="61" t="str">
        <f t="shared" si="132"/>
        <v>Chamyto GO Iogurte Morango 100g</v>
      </c>
      <c r="IH34" s="109"/>
      <c r="II34" s="62">
        <f t="shared" si="133"/>
        <v>2.25</v>
      </c>
      <c r="IJ34" s="61">
        <f t="shared" si="134"/>
        <v>0</v>
      </c>
      <c r="IK34" s="161">
        <f>(A!C35-NF!II34)*NF!IH34</f>
        <v>0</v>
      </c>
      <c r="IL34" s="61" t="str">
        <f t="shared" si="135"/>
        <v>Chamyto GO Iogurte Morango 100g</v>
      </c>
      <c r="IM34" s="61"/>
      <c r="IN34" s="61">
        <f t="shared" si="136"/>
        <v>2.25</v>
      </c>
      <c r="IO34" s="61">
        <f t="shared" si="137"/>
        <v>0</v>
      </c>
      <c r="IP34" s="161">
        <f>(A!C35-NF!IN34)*NF!IM34</f>
        <v>0</v>
      </c>
      <c r="IQ34" s="61">
        <f t="shared" si="138"/>
        <v>0</v>
      </c>
      <c r="IR34" s="107">
        <f t="shared" si="139"/>
        <v>0</v>
      </c>
      <c r="IS34" s="97" t="e">
        <f t="shared" si="140"/>
        <v>#DIV/0!</v>
      </c>
      <c r="IT34" s="162"/>
      <c r="IU34" s="162"/>
      <c r="IV34" s="162"/>
    </row>
    <row r="35" spans="1:256" x14ac:dyDescent="0.2">
      <c r="A35" s="163" t="str">
        <f>A!B36</f>
        <v>Chamyto GO Iogurte Vitamina 100g</v>
      </c>
      <c r="B35" s="163">
        <f>A!C36</f>
        <v>2.25</v>
      </c>
      <c r="C35" s="104"/>
      <c r="D35" s="102">
        <f t="shared" si="0"/>
        <v>2.25</v>
      </c>
      <c r="E35" s="103">
        <f t="shared" si="1"/>
        <v>0</v>
      </c>
      <c r="F35" s="105">
        <f>(A!C36-NF!D35)*NF!C35</f>
        <v>0</v>
      </c>
      <c r="G35" s="104"/>
      <c r="H35" s="102">
        <f t="shared" si="2"/>
        <v>2.25</v>
      </c>
      <c r="I35" s="59">
        <f t="shared" si="3"/>
        <v>0</v>
      </c>
      <c r="J35" s="59">
        <f>(A!C36-NF!H35)*NF!G35</f>
        <v>0</v>
      </c>
      <c r="K35" s="59" t="str">
        <f t="shared" si="4"/>
        <v>Chamyto GO Iogurte Vitamina 100g</v>
      </c>
      <c r="L35" s="104"/>
      <c r="M35" s="60">
        <f t="shared" si="5"/>
        <v>2.25</v>
      </c>
      <c r="N35" s="103">
        <f t="shared" si="6"/>
        <v>0</v>
      </c>
      <c r="O35" s="105">
        <f>(A!C36-NF!M35)*NF!L35</f>
        <v>0</v>
      </c>
      <c r="P35" s="104"/>
      <c r="Q35" s="102">
        <f t="shared" si="7"/>
        <v>2.25</v>
      </c>
      <c r="R35" s="59">
        <f t="shared" si="8"/>
        <v>0</v>
      </c>
      <c r="S35" s="103">
        <f>(A!C36-NF!Q35)*NF!P35</f>
        <v>0</v>
      </c>
      <c r="T35" s="103" t="str">
        <f t="shared" si="9"/>
        <v>Chamyto GO Iogurte Vitamina 100g</v>
      </c>
      <c r="U35" s="104"/>
      <c r="V35" s="102">
        <f t="shared" si="10"/>
        <v>2.25</v>
      </c>
      <c r="W35" s="59">
        <f t="shared" si="11"/>
        <v>0</v>
      </c>
      <c r="X35" s="106">
        <f>(A!C36-NF!V35)*NF!U35</f>
        <v>0</v>
      </c>
      <c r="Y35" s="104"/>
      <c r="Z35" s="60">
        <f t="shared" si="12"/>
        <v>2.25</v>
      </c>
      <c r="AA35" s="59">
        <f t="shared" si="13"/>
        <v>0</v>
      </c>
      <c r="AB35" s="59">
        <f>(A!C36-NF!Z35)*NF!Y35</f>
        <v>0</v>
      </c>
      <c r="AC35" s="59" t="str">
        <f t="shared" si="14"/>
        <v>Chamyto GO Iogurte Vitamina 100g</v>
      </c>
      <c r="AD35" s="104"/>
      <c r="AE35" s="60">
        <f t="shared" si="15"/>
        <v>2.25</v>
      </c>
      <c r="AF35" s="59">
        <f t="shared" si="16"/>
        <v>0</v>
      </c>
      <c r="AG35" s="106">
        <f>(A!C36-NF!AE35)*NF!AD35</f>
        <v>0</v>
      </c>
      <c r="AH35" s="104"/>
      <c r="AI35" s="60">
        <f t="shared" si="17"/>
        <v>2.25</v>
      </c>
      <c r="AJ35" s="59">
        <f t="shared" si="18"/>
        <v>0</v>
      </c>
      <c r="AK35" s="59">
        <f>(A!C36-NF!AI35)*NF!AH35</f>
        <v>0</v>
      </c>
      <c r="AL35" s="59" t="str">
        <f t="shared" si="19"/>
        <v>Chamyto GO Iogurte Vitamina 100g</v>
      </c>
      <c r="AM35" s="104"/>
      <c r="AN35" s="60">
        <f t="shared" si="20"/>
        <v>2.25</v>
      </c>
      <c r="AO35" s="59">
        <f t="shared" si="21"/>
        <v>0</v>
      </c>
      <c r="AP35" s="106">
        <f>(A!C36-NF!AN35)*NF!AM35</f>
        <v>0</v>
      </c>
      <c r="AQ35" s="104"/>
      <c r="AR35" s="60">
        <f t="shared" si="22"/>
        <v>2.25</v>
      </c>
      <c r="AS35" s="59">
        <f t="shared" si="23"/>
        <v>0</v>
      </c>
      <c r="AT35" s="59">
        <f>(A!C36-NF!AR35)*NF!AQ35</f>
        <v>0</v>
      </c>
      <c r="AU35" s="59" t="str">
        <f t="shared" si="24"/>
        <v>Chamyto GO Iogurte Vitamina 100g</v>
      </c>
      <c r="AV35" s="104"/>
      <c r="AW35" s="60">
        <f t="shared" si="25"/>
        <v>2.25</v>
      </c>
      <c r="AX35" s="59">
        <f t="shared" si="26"/>
        <v>0</v>
      </c>
      <c r="AY35" s="106">
        <f>(A!C36-NF!AW35)*NF!AV35</f>
        <v>0</v>
      </c>
      <c r="AZ35" s="104"/>
      <c r="BA35" s="60">
        <f t="shared" si="27"/>
        <v>2.25</v>
      </c>
      <c r="BB35" s="59">
        <f t="shared" si="28"/>
        <v>0</v>
      </c>
      <c r="BC35" s="59">
        <f>(A!C36-NF!BA35)*NF!AZ35</f>
        <v>0</v>
      </c>
      <c r="BD35" s="59" t="str">
        <f t="shared" si="29"/>
        <v>Chamyto GO Iogurte Vitamina 100g</v>
      </c>
      <c r="BE35" s="104"/>
      <c r="BF35" s="60">
        <f t="shared" si="30"/>
        <v>2.25</v>
      </c>
      <c r="BG35" s="59">
        <f t="shared" si="31"/>
        <v>0</v>
      </c>
      <c r="BH35" s="106">
        <f>(A!C36-NF!BF35)*NF!BE35</f>
        <v>0</v>
      </c>
      <c r="BI35" s="104"/>
      <c r="BJ35" s="60">
        <f t="shared" si="32"/>
        <v>2.25</v>
      </c>
      <c r="BK35" s="59">
        <f t="shared" si="33"/>
        <v>0</v>
      </c>
      <c r="BL35" s="59">
        <f>(A!C36-NF!BJ35)*NF!BI35</f>
        <v>0</v>
      </c>
      <c r="BM35" s="59" t="str">
        <f t="shared" si="34"/>
        <v>Chamyto GO Iogurte Vitamina 100g</v>
      </c>
      <c r="BN35" s="104"/>
      <c r="BO35" s="60">
        <f t="shared" si="35"/>
        <v>2.25</v>
      </c>
      <c r="BP35" s="59">
        <f t="shared" si="36"/>
        <v>0</v>
      </c>
      <c r="BQ35" s="106">
        <f>(A!C36-NF!BO35)*NF!BN35</f>
        <v>0</v>
      </c>
      <c r="BR35" s="104"/>
      <c r="BS35" s="60">
        <f t="shared" si="37"/>
        <v>2.25</v>
      </c>
      <c r="BT35" s="59">
        <f t="shared" si="38"/>
        <v>0</v>
      </c>
      <c r="BU35" s="59">
        <f>(A!C36-NF!BS35)*NF!BR35</f>
        <v>0</v>
      </c>
      <c r="BV35" s="59" t="str">
        <f t="shared" si="39"/>
        <v>Chamyto GO Iogurte Vitamina 100g</v>
      </c>
      <c r="BW35" s="104"/>
      <c r="BX35" s="60">
        <f t="shared" si="40"/>
        <v>2.25</v>
      </c>
      <c r="BY35" s="59">
        <f t="shared" si="41"/>
        <v>0</v>
      </c>
      <c r="BZ35" s="106">
        <f>(A!C36-NF!BX35)*NF!BW35</f>
        <v>0</v>
      </c>
      <c r="CA35" s="104"/>
      <c r="CB35" s="60">
        <f t="shared" si="42"/>
        <v>2.25</v>
      </c>
      <c r="CC35" s="59">
        <f t="shared" si="43"/>
        <v>0</v>
      </c>
      <c r="CD35" s="59">
        <f>(A!C36-NF!CB35)*NF!CA35</f>
        <v>0</v>
      </c>
      <c r="CE35" s="59" t="str">
        <f t="shared" si="44"/>
        <v>Chamyto GO Iogurte Vitamina 100g</v>
      </c>
      <c r="CF35" s="104"/>
      <c r="CG35" s="60">
        <f t="shared" si="45"/>
        <v>2.25</v>
      </c>
      <c r="CH35" s="59">
        <f t="shared" si="46"/>
        <v>0</v>
      </c>
      <c r="CI35" s="106">
        <f>(A!C36-NF!CG35)*NF!CF35</f>
        <v>0</v>
      </c>
      <c r="CJ35" s="104"/>
      <c r="CK35" s="60">
        <f t="shared" si="47"/>
        <v>2.25</v>
      </c>
      <c r="CL35" s="59">
        <f t="shared" si="48"/>
        <v>0</v>
      </c>
      <c r="CM35" s="59">
        <f>(A!C36-NF!CK35)*NF!CJ35</f>
        <v>0</v>
      </c>
      <c r="CN35" s="59" t="str">
        <f t="shared" si="49"/>
        <v>Chamyto GO Iogurte Vitamina 100g</v>
      </c>
      <c r="CO35" s="104"/>
      <c r="CP35" s="60">
        <f t="shared" si="50"/>
        <v>2.25</v>
      </c>
      <c r="CQ35" s="59">
        <f t="shared" si="51"/>
        <v>0</v>
      </c>
      <c r="CR35" s="106">
        <f>(A!C36-NF!CP35)*NF!CO35</f>
        <v>0</v>
      </c>
      <c r="CS35" s="104"/>
      <c r="CT35" s="60">
        <f t="shared" si="52"/>
        <v>2.25</v>
      </c>
      <c r="CU35" s="59">
        <f t="shared" si="53"/>
        <v>0</v>
      </c>
      <c r="CV35" s="59">
        <f>(A!C36-NF!CT35)*NF!CS35</f>
        <v>0</v>
      </c>
      <c r="CW35" s="59" t="str">
        <f t="shared" si="54"/>
        <v>Chamyto GO Iogurte Vitamina 100g</v>
      </c>
      <c r="CX35" s="104"/>
      <c r="CY35" s="60">
        <f t="shared" si="55"/>
        <v>2.25</v>
      </c>
      <c r="CZ35" s="59">
        <f t="shared" si="56"/>
        <v>0</v>
      </c>
      <c r="DA35" s="106">
        <f>(A!C36-NF!CY35)*NF!CX35</f>
        <v>0</v>
      </c>
      <c r="DB35" s="104"/>
      <c r="DC35" s="60">
        <f t="shared" si="57"/>
        <v>2.25</v>
      </c>
      <c r="DD35" s="59">
        <f t="shared" si="58"/>
        <v>0</v>
      </c>
      <c r="DE35" s="59">
        <f>(A!C36-NF!DC35)*NF!DB35</f>
        <v>0</v>
      </c>
      <c r="DF35" s="59" t="str">
        <f t="shared" si="59"/>
        <v>Chamyto GO Iogurte Vitamina 100g</v>
      </c>
      <c r="DG35" s="104"/>
      <c r="DH35" s="60">
        <f t="shared" si="60"/>
        <v>2.25</v>
      </c>
      <c r="DI35" s="59">
        <f t="shared" si="61"/>
        <v>0</v>
      </c>
      <c r="DJ35" s="106">
        <f>(A!C36-NF!DH35)*NF!DG35</f>
        <v>0</v>
      </c>
      <c r="DK35" s="104"/>
      <c r="DL35" s="60">
        <f t="shared" si="62"/>
        <v>2.25</v>
      </c>
      <c r="DM35" s="59">
        <f t="shared" si="63"/>
        <v>0</v>
      </c>
      <c r="DN35" s="59">
        <f>(A!C36-NF!DL35)*NF!DK35</f>
        <v>0</v>
      </c>
      <c r="DO35" s="59" t="str">
        <f t="shared" si="64"/>
        <v>Chamyto GO Iogurte Vitamina 100g</v>
      </c>
      <c r="DP35" s="104"/>
      <c r="DQ35" s="60">
        <f t="shared" si="65"/>
        <v>2.25</v>
      </c>
      <c r="DR35" s="59">
        <f t="shared" si="66"/>
        <v>0</v>
      </c>
      <c r="DS35" s="106">
        <f>(A!C36-NF!DQ35)*NF!DP35</f>
        <v>0</v>
      </c>
      <c r="DT35" s="104"/>
      <c r="DU35" s="60">
        <f t="shared" si="67"/>
        <v>2.25</v>
      </c>
      <c r="DV35" s="59">
        <f t="shared" si="68"/>
        <v>0</v>
      </c>
      <c r="DW35" s="59">
        <f>(A!C36-NF!DU35)*NF!DT35</f>
        <v>0</v>
      </c>
      <c r="DX35" s="59" t="str">
        <f t="shared" si="69"/>
        <v>Chamyto GO Iogurte Vitamina 100g</v>
      </c>
      <c r="DY35" s="104"/>
      <c r="DZ35" s="60">
        <f t="shared" si="70"/>
        <v>2.25</v>
      </c>
      <c r="EA35" s="59">
        <f t="shared" si="71"/>
        <v>0</v>
      </c>
      <c r="EB35" s="106">
        <f>(A!C36-NF!DZ35)*NF!DY35</f>
        <v>0</v>
      </c>
      <c r="EC35" s="104"/>
      <c r="ED35" s="60">
        <f t="shared" si="72"/>
        <v>2.25</v>
      </c>
      <c r="EE35" s="59">
        <f t="shared" si="73"/>
        <v>0</v>
      </c>
      <c r="EF35" s="59">
        <f>(A!C36-NF!ED35)*NF!EC35</f>
        <v>0</v>
      </c>
      <c r="EG35" s="59" t="str">
        <f t="shared" si="74"/>
        <v>Chamyto GO Iogurte Vitamina 100g</v>
      </c>
      <c r="EH35" s="104"/>
      <c r="EI35" s="60">
        <f t="shared" si="75"/>
        <v>2.25</v>
      </c>
      <c r="EJ35" s="59">
        <f t="shared" si="76"/>
        <v>0</v>
      </c>
      <c r="EK35" s="106">
        <f>(A!C36-NF!EI35)*NF!EH35</f>
        <v>0</v>
      </c>
      <c r="EL35" s="104"/>
      <c r="EM35" s="60">
        <f t="shared" si="77"/>
        <v>2.25</v>
      </c>
      <c r="EN35" s="59">
        <f t="shared" si="78"/>
        <v>0</v>
      </c>
      <c r="EO35" s="106">
        <f>(A!C36-NF!EM35)*NF!EL35</f>
        <v>0</v>
      </c>
      <c r="EP35" s="59" t="str">
        <f t="shared" si="79"/>
        <v>Chamyto GO Iogurte Vitamina 100g</v>
      </c>
      <c r="EQ35" s="104"/>
      <c r="ER35" s="60">
        <f t="shared" si="80"/>
        <v>2.25</v>
      </c>
      <c r="ES35" s="59">
        <f t="shared" si="81"/>
        <v>0</v>
      </c>
      <c r="ET35" s="106">
        <f>(A!C36-NF!ER35)*NF!EQ35</f>
        <v>0</v>
      </c>
      <c r="EU35" s="104"/>
      <c r="EV35" s="60">
        <f t="shared" si="82"/>
        <v>2.25</v>
      </c>
      <c r="EW35" s="59">
        <f t="shared" si="83"/>
        <v>0</v>
      </c>
      <c r="EX35" s="106">
        <f>(A!C36-NF!EV35)*NF!EU35</f>
        <v>0</v>
      </c>
      <c r="EY35" s="59" t="str">
        <f t="shared" si="84"/>
        <v>Chamyto GO Iogurte Vitamina 100g</v>
      </c>
      <c r="EZ35" s="104"/>
      <c r="FA35" s="60">
        <f t="shared" si="85"/>
        <v>2.25</v>
      </c>
      <c r="FB35" s="59">
        <f t="shared" si="86"/>
        <v>0</v>
      </c>
      <c r="FC35" s="106">
        <f>(A!C36-NF!FA35)*NF!EZ35</f>
        <v>0</v>
      </c>
      <c r="FD35" s="104"/>
      <c r="FE35" s="60">
        <f t="shared" si="87"/>
        <v>2.25</v>
      </c>
      <c r="FF35" s="59">
        <f t="shared" si="88"/>
        <v>0</v>
      </c>
      <c r="FG35" s="106">
        <f>(A!C36-NF!FE35)*NF!FD35</f>
        <v>0</v>
      </c>
      <c r="FH35" s="59" t="str">
        <f t="shared" si="89"/>
        <v>Chamyto GO Iogurte Vitamina 100g</v>
      </c>
      <c r="FI35" s="104"/>
      <c r="FJ35" s="60">
        <f t="shared" si="90"/>
        <v>2.25</v>
      </c>
      <c r="FK35" s="59">
        <f t="shared" si="91"/>
        <v>0</v>
      </c>
      <c r="FL35" s="106">
        <f>(A!C36-NF!FJ35)*NF!FI35</f>
        <v>0</v>
      </c>
      <c r="FM35" s="104"/>
      <c r="FN35" s="60">
        <f t="shared" si="92"/>
        <v>2.25</v>
      </c>
      <c r="FO35" s="59">
        <f t="shared" si="93"/>
        <v>0</v>
      </c>
      <c r="FP35" s="106">
        <f>(A!C36-NF!FN35)*NF!FM35</f>
        <v>0</v>
      </c>
      <c r="FQ35" s="59" t="str">
        <f t="shared" si="94"/>
        <v>Chamyto GO Iogurte Vitamina 100g</v>
      </c>
      <c r="FR35" s="104"/>
      <c r="FS35" s="60">
        <f t="shared" si="95"/>
        <v>2.25</v>
      </c>
      <c r="FT35" s="106">
        <f t="shared" si="96"/>
        <v>0</v>
      </c>
      <c r="FU35" s="106">
        <f>(A!C36-NF!FS35)*NF!FR35</f>
        <v>0</v>
      </c>
      <c r="FV35" s="104"/>
      <c r="FW35" s="60">
        <f t="shared" si="97"/>
        <v>2.25</v>
      </c>
      <c r="FX35" s="59">
        <f t="shared" si="98"/>
        <v>0</v>
      </c>
      <c r="FY35" s="106">
        <f>(A!C36-NF!FW35)*NF!FV35</f>
        <v>0</v>
      </c>
      <c r="FZ35" s="59" t="str">
        <f t="shared" si="99"/>
        <v>Chamyto GO Iogurte Vitamina 100g</v>
      </c>
      <c r="GA35" s="104"/>
      <c r="GB35" s="60">
        <f t="shared" si="100"/>
        <v>2.25</v>
      </c>
      <c r="GC35" s="59">
        <f t="shared" si="101"/>
        <v>0</v>
      </c>
      <c r="GD35" s="106">
        <f>(A!C36-NF!GB35)*NF!GA35</f>
        <v>0</v>
      </c>
      <c r="GE35" s="104"/>
      <c r="GF35" s="60">
        <f t="shared" si="102"/>
        <v>2.25</v>
      </c>
      <c r="GG35" s="59">
        <f t="shared" si="103"/>
        <v>0</v>
      </c>
      <c r="GH35" s="106">
        <f>(A!C36-NF!GF35)*NF!GE35</f>
        <v>0</v>
      </c>
      <c r="GI35" s="59" t="str">
        <f t="shared" si="104"/>
        <v>Chamyto GO Iogurte Vitamina 100g</v>
      </c>
      <c r="GJ35" s="104"/>
      <c r="GK35" s="60">
        <f t="shared" si="105"/>
        <v>2.25</v>
      </c>
      <c r="GL35" s="59">
        <f t="shared" si="106"/>
        <v>0</v>
      </c>
      <c r="GM35" s="106">
        <f>(A!C36-NF!GK35)*NF!GJ35</f>
        <v>0</v>
      </c>
      <c r="GN35" s="104"/>
      <c r="GO35" s="60">
        <f t="shared" si="107"/>
        <v>2.25</v>
      </c>
      <c r="GP35" s="59">
        <f t="shared" si="108"/>
        <v>0</v>
      </c>
      <c r="GQ35" s="106">
        <f>(A!C36-NF!GO35)*NF!GN35</f>
        <v>0</v>
      </c>
      <c r="GR35" s="59" t="str">
        <f t="shared" si="109"/>
        <v>Chamyto GO Iogurte Vitamina 100g</v>
      </c>
      <c r="GS35" s="104"/>
      <c r="GT35" s="60">
        <f t="shared" si="110"/>
        <v>2.25</v>
      </c>
      <c r="GU35" s="59">
        <f t="shared" si="111"/>
        <v>0</v>
      </c>
      <c r="GV35" s="106">
        <f>(A!C36-NF!GT35)*NF!GS35</f>
        <v>0</v>
      </c>
      <c r="GW35" s="104"/>
      <c r="GX35" s="60">
        <f t="shared" si="112"/>
        <v>2.25</v>
      </c>
      <c r="GY35" s="59">
        <f t="shared" si="113"/>
        <v>0</v>
      </c>
      <c r="GZ35" s="106">
        <f>(A!C36-NF!GX35)*NF!GW35</f>
        <v>0</v>
      </c>
      <c r="HA35" s="59" t="str">
        <f t="shared" si="114"/>
        <v>Chamyto GO Iogurte Vitamina 100g</v>
      </c>
      <c r="HB35" s="104"/>
      <c r="HC35" s="60">
        <f t="shared" si="115"/>
        <v>2.25</v>
      </c>
      <c r="HD35" s="59">
        <f t="shared" si="116"/>
        <v>0</v>
      </c>
      <c r="HE35" s="106">
        <f>(A!C36-NF!HC35)*NF!HB35</f>
        <v>0</v>
      </c>
      <c r="HF35" s="104"/>
      <c r="HG35" s="60">
        <f t="shared" si="117"/>
        <v>2.25</v>
      </c>
      <c r="HH35" s="59">
        <f t="shared" si="118"/>
        <v>0</v>
      </c>
      <c r="HI35" s="106">
        <f>(A!C36-NF!HG35)*NF!HF35</f>
        <v>0</v>
      </c>
      <c r="HJ35" s="59" t="str">
        <f t="shared" si="119"/>
        <v>Chamyto GO Iogurte Vitamina 100g</v>
      </c>
      <c r="HK35" s="104"/>
      <c r="HL35" s="60">
        <f t="shared" si="120"/>
        <v>2.25</v>
      </c>
      <c r="HM35" s="59">
        <f t="shared" si="121"/>
        <v>0</v>
      </c>
      <c r="HN35" s="106">
        <f>(A!C36-NF!HL35)*NF!HK35</f>
        <v>0</v>
      </c>
      <c r="HO35" s="104"/>
      <c r="HP35" s="60">
        <f t="shared" si="122"/>
        <v>2.25</v>
      </c>
      <c r="HQ35" s="59">
        <f t="shared" si="123"/>
        <v>0</v>
      </c>
      <c r="HR35" s="106">
        <f>(A!C36-NF!HP35)*NF!HO35</f>
        <v>0</v>
      </c>
      <c r="HS35" s="59" t="str">
        <f t="shared" si="124"/>
        <v>Chamyto GO Iogurte Vitamina 100g</v>
      </c>
      <c r="HT35" s="104"/>
      <c r="HU35" s="60">
        <f t="shared" si="125"/>
        <v>2.25</v>
      </c>
      <c r="HV35" s="59">
        <f t="shared" si="126"/>
        <v>0</v>
      </c>
      <c r="HW35" s="106">
        <f>(A!C36-NF!HU35)*NF!HT35</f>
        <v>0</v>
      </c>
      <c r="HX35" s="104"/>
      <c r="HY35" s="60">
        <f t="shared" si="127"/>
        <v>2.25</v>
      </c>
      <c r="HZ35" s="59">
        <f t="shared" si="128"/>
        <v>0</v>
      </c>
      <c r="IA35" s="106">
        <f>(A!C36-NF!HY35)*NF!HX35</f>
        <v>0</v>
      </c>
      <c r="IB35" s="59" t="str">
        <f t="shared" si="129"/>
        <v>Chamyto GO Iogurte Vitamina 100g</v>
      </c>
      <c r="IC35" s="104"/>
      <c r="ID35" s="60">
        <f t="shared" si="130"/>
        <v>2.25</v>
      </c>
      <c r="IE35" s="59">
        <f t="shared" si="131"/>
        <v>0</v>
      </c>
      <c r="IF35" s="106">
        <f>(A!C36-NF!ID35)*NF!IC35</f>
        <v>0</v>
      </c>
      <c r="IG35" s="59" t="str">
        <f t="shared" si="132"/>
        <v>Chamyto GO Iogurte Vitamina 100g</v>
      </c>
      <c r="IH35" s="104"/>
      <c r="II35" s="60">
        <f t="shared" si="133"/>
        <v>2.25</v>
      </c>
      <c r="IJ35" s="59">
        <f t="shared" si="134"/>
        <v>0</v>
      </c>
      <c r="IK35" s="106">
        <f>(A!C36-NF!II35)*NF!IH35</f>
        <v>0</v>
      </c>
      <c r="IL35" s="59" t="str">
        <f t="shared" si="135"/>
        <v>Chamyto GO Iogurte Vitamina 100g</v>
      </c>
      <c r="IM35" s="59"/>
      <c r="IN35" s="59">
        <f t="shared" si="136"/>
        <v>2.25</v>
      </c>
      <c r="IO35" s="59">
        <f t="shared" si="137"/>
        <v>0</v>
      </c>
      <c r="IP35" s="106">
        <f>(A!C36-NF!IN35)*NF!IM35</f>
        <v>0</v>
      </c>
      <c r="IQ35" s="59">
        <f t="shared" si="138"/>
        <v>0</v>
      </c>
      <c r="IR35" s="101">
        <f t="shared" si="139"/>
        <v>0</v>
      </c>
      <c r="IS35" s="103" t="e">
        <f t="shared" si="140"/>
        <v>#DIV/0!</v>
      </c>
      <c r="IT35" s="96"/>
      <c r="IU35" s="96"/>
      <c r="IV35" s="96"/>
    </row>
    <row r="36" spans="1:256" x14ac:dyDescent="0.2">
      <c r="A36" s="136" t="str">
        <f>A!B37</f>
        <v>Chandelle Avela 180g</v>
      </c>
      <c r="B36" s="136">
        <f>A!C37</f>
        <v>3.78</v>
      </c>
      <c r="C36" s="109"/>
      <c r="D36" s="108">
        <f t="shared" si="0"/>
        <v>3.78</v>
      </c>
      <c r="E36" s="97">
        <f t="shared" si="1"/>
        <v>0</v>
      </c>
      <c r="F36" s="95">
        <f>(A!C37-NF!D36)*NF!C36</f>
        <v>0</v>
      </c>
      <c r="G36" s="109"/>
      <c r="H36" s="108">
        <f t="shared" si="2"/>
        <v>3.78</v>
      </c>
      <c r="I36" s="61">
        <f t="shared" si="3"/>
        <v>0</v>
      </c>
      <c r="J36" s="61">
        <f>(A!C37-NF!H36)*NF!G36</f>
        <v>0</v>
      </c>
      <c r="K36" s="61" t="str">
        <f t="shared" si="4"/>
        <v>Chandelle Avela 180g</v>
      </c>
      <c r="L36" s="109"/>
      <c r="M36" s="62">
        <f t="shared" si="5"/>
        <v>3.78</v>
      </c>
      <c r="N36" s="97">
        <f t="shared" si="6"/>
        <v>0</v>
      </c>
      <c r="O36" s="95">
        <f>(A!C37-NF!M36)*NF!L36</f>
        <v>0</v>
      </c>
      <c r="P36" s="109"/>
      <c r="Q36" s="108">
        <f t="shared" si="7"/>
        <v>3.78</v>
      </c>
      <c r="R36" s="61">
        <f t="shared" si="8"/>
        <v>0</v>
      </c>
      <c r="S36" s="97">
        <f>(A!C37-NF!Q36)*NF!P36</f>
        <v>0</v>
      </c>
      <c r="T36" s="97" t="str">
        <f t="shared" si="9"/>
        <v>Chandelle Avela 180g</v>
      </c>
      <c r="U36" s="109"/>
      <c r="V36" s="108">
        <f t="shared" si="10"/>
        <v>3.78</v>
      </c>
      <c r="W36" s="61">
        <f t="shared" si="11"/>
        <v>0</v>
      </c>
      <c r="X36" s="161">
        <f>(A!C37-NF!V36)*NF!U36</f>
        <v>0</v>
      </c>
      <c r="Y36" s="109"/>
      <c r="Z36" s="62">
        <f t="shared" si="12"/>
        <v>3.78</v>
      </c>
      <c r="AA36" s="61">
        <f t="shared" si="13"/>
        <v>0</v>
      </c>
      <c r="AB36" s="61">
        <f>(A!C37-NF!Z36)*NF!Y36</f>
        <v>0</v>
      </c>
      <c r="AC36" s="61" t="str">
        <f t="shared" si="14"/>
        <v>Chandelle Avela 180g</v>
      </c>
      <c r="AD36" s="109"/>
      <c r="AE36" s="62">
        <f t="shared" si="15"/>
        <v>3.78</v>
      </c>
      <c r="AF36" s="61">
        <f t="shared" si="16"/>
        <v>0</v>
      </c>
      <c r="AG36" s="161">
        <f>(A!C37-NF!AE36)*NF!AD36</f>
        <v>0</v>
      </c>
      <c r="AH36" s="109"/>
      <c r="AI36" s="62">
        <f t="shared" si="17"/>
        <v>3.78</v>
      </c>
      <c r="AJ36" s="61">
        <f t="shared" si="18"/>
        <v>0</v>
      </c>
      <c r="AK36" s="61">
        <f>(A!C37-NF!AI36)*NF!AH36</f>
        <v>0</v>
      </c>
      <c r="AL36" s="61" t="str">
        <f t="shared" si="19"/>
        <v>Chandelle Avela 180g</v>
      </c>
      <c r="AM36" s="109"/>
      <c r="AN36" s="62">
        <f t="shared" si="20"/>
        <v>3.78</v>
      </c>
      <c r="AO36" s="61">
        <f t="shared" si="21"/>
        <v>0</v>
      </c>
      <c r="AP36" s="161">
        <f>(A!C37-NF!AN36)*NF!AM36</f>
        <v>0</v>
      </c>
      <c r="AQ36" s="109"/>
      <c r="AR36" s="62">
        <f t="shared" si="22"/>
        <v>3.78</v>
      </c>
      <c r="AS36" s="61">
        <f t="shared" si="23"/>
        <v>0</v>
      </c>
      <c r="AT36" s="61">
        <f>(A!C37-NF!AR36)*NF!AQ36</f>
        <v>0</v>
      </c>
      <c r="AU36" s="61" t="str">
        <f t="shared" si="24"/>
        <v>Chandelle Avela 180g</v>
      </c>
      <c r="AV36" s="109"/>
      <c r="AW36" s="62">
        <f t="shared" si="25"/>
        <v>3.78</v>
      </c>
      <c r="AX36" s="61">
        <f t="shared" si="26"/>
        <v>0</v>
      </c>
      <c r="AY36" s="161">
        <f>(A!C37-NF!AW36)*NF!AV36</f>
        <v>0</v>
      </c>
      <c r="AZ36" s="109"/>
      <c r="BA36" s="62">
        <f t="shared" si="27"/>
        <v>3.78</v>
      </c>
      <c r="BB36" s="61">
        <f t="shared" si="28"/>
        <v>0</v>
      </c>
      <c r="BC36" s="61">
        <f>(A!C37-NF!BA36)*NF!AZ36</f>
        <v>0</v>
      </c>
      <c r="BD36" s="61" t="str">
        <f t="shared" si="29"/>
        <v>Chandelle Avela 180g</v>
      </c>
      <c r="BE36" s="109"/>
      <c r="BF36" s="62">
        <f t="shared" si="30"/>
        <v>3.78</v>
      </c>
      <c r="BG36" s="61">
        <f t="shared" si="31"/>
        <v>0</v>
      </c>
      <c r="BH36" s="161">
        <f>(A!C37-NF!BF36)*NF!BE36</f>
        <v>0</v>
      </c>
      <c r="BI36" s="109"/>
      <c r="BJ36" s="62">
        <f t="shared" si="32"/>
        <v>3.78</v>
      </c>
      <c r="BK36" s="61">
        <f t="shared" si="33"/>
        <v>0</v>
      </c>
      <c r="BL36" s="61">
        <f>(A!C37-NF!BJ36)*NF!BI36</f>
        <v>0</v>
      </c>
      <c r="BM36" s="61" t="str">
        <f t="shared" si="34"/>
        <v>Chandelle Avela 180g</v>
      </c>
      <c r="BN36" s="109"/>
      <c r="BO36" s="62">
        <f t="shared" si="35"/>
        <v>3.78</v>
      </c>
      <c r="BP36" s="61">
        <f t="shared" si="36"/>
        <v>0</v>
      </c>
      <c r="BQ36" s="161">
        <f>(A!C37-NF!BO36)*NF!BN36</f>
        <v>0</v>
      </c>
      <c r="BR36" s="109"/>
      <c r="BS36" s="62">
        <f t="shared" si="37"/>
        <v>3.78</v>
      </c>
      <c r="BT36" s="61">
        <f t="shared" si="38"/>
        <v>0</v>
      </c>
      <c r="BU36" s="61">
        <f>(A!C37-NF!BS36)*NF!BR36</f>
        <v>0</v>
      </c>
      <c r="BV36" s="61" t="str">
        <f t="shared" si="39"/>
        <v>Chandelle Avela 180g</v>
      </c>
      <c r="BW36" s="109"/>
      <c r="BX36" s="62">
        <f t="shared" si="40"/>
        <v>3.78</v>
      </c>
      <c r="BY36" s="61">
        <f t="shared" si="41"/>
        <v>0</v>
      </c>
      <c r="BZ36" s="161">
        <f>(A!C37-NF!BX36)*NF!BW36</f>
        <v>0</v>
      </c>
      <c r="CA36" s="109"/>
      <c r="CB36" s="62">
        <f t="shared" si="42"/>
        <v>3.78</v>
      </c>
      <c r="CC36" s="61">
        <f t="shared" si="43"/>
        <v>0</v>
      </c>
      <c r="CD36" s="61">
        <f>(A!C37-NF!CB36)*NF!CA36</f>
        <v>0</v>
      </c>
      <c r="CE36" s="61" t="str">
        <f t="shared" si="44"/>
        <v>Chandelle Avela 180g</v>
      </c>
      <c r="CF36" s="109"/>
      <c r="CG36" s="62">
        <f t="shared" si="45"/>
        <v>3.78</v>
      </c>
      <c r="CH36" s="61">
        <f t="shared" si="46"/>
        <v>0</v>
      </c>
      <c r="CI36" s="161">
        <f>(A!C37-NF!CG36)*NF!CF36</f>
        <v>0</v>
      </c>
      <c r="CJ36" s="109"/>
      <c r="CK36" s="62">
        <f t="shared" si="47"/>
        <v>3.78</v>
      </c>
      <c r="CL36" s="61">
        <f t="shared" si="48"/>
        <v>0</v>
      </c>
      <c r="CM36" s="61">
        <f>(A!C37-NF!CK36)*NF!CJ36</f>
        <v>0</v>
      </c>
      <c r="CN36" s="61" t="str">
        <f t="shared" si="49"/>
        <v>Chandelle Avela 180g</v>
      </c>
      <c r="CO36" s="109"/>
      <c r="CP36" s="62">
        <f t="shared" si="50"/>
        <v>3.78</v>
      </c>
      <c r="CQ36" s="61">
        <f t="shared" si="51"/>
        <v>0</v>
      </c>
      <c r="CR36" s="161">
        <f>(A!C37-NF!CP36)*NF!CO36</f>
        <v>0</v>
      </c>
      <c r="CS36" s="109"/>
      <c r="CT36" s="62">
        <f t="shared" si="52"/>
        <v>3.78</v>
      </c>
      <c r="CU36" s="61">
        <f t="shared" si="53"/>
        <v>0</v>
      </c>
      <c r="CV36" s="61">
        <f>(A!C37-NF!CT36)*NF!CS36</f>
        <v>0</v>
      </c>
      <c r="CW36" s="61" t="str">
        <f t="shared" si="54"/>
        <v>Chandelle Avela 180g</v>
      </c>
      <c r="CX36" s="109"/>
      <c r="CY36" s="62">
        <f t="shared" si="55"/>
        <v>3.78</v>
      </c>
      <c r="CZ36" s="61">
        <f t="shared" si="56"/>
        <v>0</v>
      </c>
      <c r="DA36" s="161">
        <f>(A!C37-NF!CY36)*NF!CX36</f>
        <v>0</v>
      </c>
      <c r="DB36" s="109"/>
      <c r="DC36" s="62">
        <f t="shared" si="57"/>
        <v>3.78</v>
      </c>
      <c r="DD36" s="61">
        <f t="shared" si="58"/>
        <v>0</v>
      </c>
      <c r="DE36" s="61">
        <f>(A!C37-NF!DC36)*NF!DB36</f>
        <v>0</v>
      </c>
      <c r="DF36" s="61" t="str">
        <f t="shared" si="59"/>
        <v>Chandelle Avela 180g</v>
      </c>
      <c r="DG36" s="109"/>
      <c r="DH36" s="62">
        <f t="shared" si="60"/>
        <v>3.78</v>
      </c>
      <c r="DI36" s="61">
        <f t="shared" si="61"/>
        <v>0</v>
      </c>
      <c r="DJ36" s="161">
        <f>(A!C37-NF!DH36)*NF!DG36</f>
        <v>0</v>
      </c>
      <c r="DK36" s="109"/>
      <c r="DL36" s="62">
        <f t="shared" si="62"/>
        <v>3.78</v>
      </c>
      <c r="DM36" s="61">
        <f t="shared" si="63"/>
        <v>0</v>
      </c>
      <c r="DN36" s="61">
        <f>(A!C37-NF!DL36)*NF!DK36</f>
        <v>0</v>
      </c>
      <c r="DO36" s="61" t="str">
        <f t="shared" si="64"/>
        <v>Chandelle Avela 180g</v>
      </c>
      <c r="DP36" s="109"/>
      <c r="DQ36" s="62">
        <f t="shared" si="65"/>
        <v>3.78</v>
      </c>
      <c r="DR36" s="61">
        <f t="shared" si="66"/>
        <v>0</v>
      </c>
      <c r="DS36" s="161">
        <f>(A!C37-NF!DQ36)*NF!DP36</f>
        <v>0</v>
      </c>
      <c r="DT36" s="109"/>
      <c r="DU36" s="62">
        <f t="shared" si="67"/>
        <v>3.78</v>
      </c>
      <c r="DV36" s="61">
        <f t="shared" si="68"/>
        <v>0</v>
      </c>
      <c r="DW36" s="61">
        <f>(A!C37-NF!DU36)*NF!DT36</f>
        <v>0</v>
      </c>
      <c r="DX36" s="61" t="str">
        <f t="shared" si="69"/>
        <v>Chandelle Avela 180g</v>
      </c>
      <c r="DY36" s="109"/>
      <c r="DZ36" s="62">
        <f t="shared" si="70"/>
        <v>3.78</v>
      </c>
      <c r="EA36" s="61">
        <f t="shared" si="71"/>
        <v>0</v>
      </c>
      <c r="EB36" s="161">
        <f>(A!C37-NF!DZ36)*NF!DY36</f>
        <v>0</v>
      </c>
      <c r="EC36" s="109"/>
      <c r="ED36" s="62">
        <f t="shared" si="72"/>
        <v>3.78</v>
      </c>
      <c r="EE36" s="61">
        <f t="shared" si="73"/>
        <v>0</v>
      </c>
      <c r="EF36" s="61">
        <f>(A!C37-NF!ED36)*NF!EC36</f>
        <v>0</v>
      </c>
      <c r="EG36" s="61" t="str">
        <f t="shared" si="74"/>
        <v>Chandelle Avela 180g</v>
      </c>
      <c r="EH36" s="109"/>
      <c r="EI36" s="62">
        <f t="shared" si="75"/>
        <v>3.78</v>
      </c>
      <c r="EJ36" s="61">
        <f t="shared" si="76"/>
        <v>0</v>
      </c>
      <c r="EK36" s="161">
        <f>(A!C37-NF!EI36)*NF!EH36</f>
        <v>0</v>
      </c>
      <c r="EL36" s="109"/>
      <c r="EM36" s="62">
        <f t="shared" si="77"/>
        <v>3.78</v>
      </c>
      <c r="EN36" s="61">
        <f t="shared" si="78"/>
        <v>0</v>
      </c>
      <c r="EO36" s="161">
        <f>(A!C37-NF!EM36)*NF!EL36</f>
        <v>0</v>
      </c>
      <c r="EP36" s="61" t="str">
        <f t="shared" si="79"/>
        <v>Chandelle Avela 180g</v>
      </c>
      <c r="EQ36" s="109"/>
      <c r="ER36" s="62">
        <f t="shared" si="80"/>
        <v>3.78</v>
      </c>
      <c r="ES36" s="61">
        <f t="shared" si="81"/>
        <v>0</v>
      </c>
      <c r="ET36" s="161">
        <f>(A!C37-NF!ER36)*NF!EQ36</f>
        <v>0</v>
      </c>
      <c r="EU36" s="109"/>
      <c r="EV36" s="62">
        <f t="shared" si="82"/>
        <v>3.78</v>
      </c>
      <c r="EW36" s="61">
        <f t="shared" si="83"/>
        <v>0</v>
      </c>
      <c r="EX36" s="161">
        <f>(A!C37-NF!EV36)*NF!EU36</f>
        <v>0</v>
      </c>
      <c r="EY36" s="61" t="str">
        <f t="shared" si="84"/>
        <v>Chandelle Avela 180g</v>
      </c>
      <c r="EZ36" s="109"/>
      <c r="FA36" s="62">
        <f t="shared" si="85"/>
        <v>3.78</v>
      </c>
      <c r="FB36" s="61">
        <f t="shared" si="86"/>
        <v>0</v>
      </c>
      <c r="FC36" s="161">
        <f>(A!C37-NF!FA36)*NF!EZ36</f>
        <v>0</v>
      </c>
      <c r="FD36" s="109"/>
      <c r="FE36" s="62">
        <f t="shared" si="87"/>
        <v>3.78</v>
      </c>
      <c r="FF36" s="61">
        <f t="shared" si="88"/>
        <v>0</v>
      </c>
      <c r="FG36" s="161">
        <f>(A!C37-NF!FE36)*NF!FD36</f>
        <v>0</v>
      </c>
      <c r="FH36" s="61" t="str">
        <f t="shared" si="89"/>
        <v>Chandelle Avela 180g</v>
      </c>
      <c r="FI36" s="109"/>
      <c r="FJ36" s="62">
        <f t="shared" si="90"/>
        <v>3.78</v>
      </c>
      <c r="FK36" s="61">
        <f t="shared" si="91"/>
        <v>0</v>
      </c>
      <c r="FL36" s="161">
        <f>(A!C37-NF!FJ36)*NF!FI36</f>
        <v>0</v>
      </c>
      <c r="FM36" s="109"/>
      <c r="FN36" s="62">
        <f t="shared" si="92"/>
        <v>3.78</v>
      </c>
      <c r="FO36" s="61">
        <f t="shared" si="93"/>
        <v>0</v>
      </c>
      <c r="FP36" s="161">
        <f>(A!C37-NF!FN36)*NF!FM36</f>
        <v>0</v>
      </c>
      <c r="FQ36" s="61" t="str">
        <f t="shared" si="94"/>
        <v>Chandelle Avela 180g</v>
      </c>
      <c r="FR36" s="109"/>
      <c r="FS36" s="62">
        <f t="shared" si="95"/>
        <v>3.78</v>
      </c>
      <c r="FT36" s="161">
        <f t="shared" si="96"/>
        <v>0</v>
      </c>
      <c r="FU36" s="161">
        <f>(A!C37-NF!FS36)*NF!FR36</f>
        <v>0</v>
      </c>
      <c r="FV36" s="109"/>
      <c r="FW36" s="62">
        <f t="shared" si="97"/>
        <v>3.78</v>
      </c>
      <c r="FX36" s="61">
        <f t="shared" si="98"/>
        <v>0</v>
      </c>
      <c r="FY36" s="161">
        <f>(A!C37-NF!FW36)*NF!FV36</f>
        <v>0</v>
      </c>
      <c r="FZ36" s="61" t="str">
        <f t="shared" si="99"/>
        <v>Chandelle Avela 180g</v>
      </c>
      <c r="GA36" s="109"/>
      <c r="GB36" s="62">
        <f t="shared" si="100"/>
        <v>3.78</v>
      </c>
      <c r="GC36" s="61">
        <f t="shared" si="101"/>
        <v>0</v>
      </c>
      <c r="GD36" s="161">
        <f>(A!C37-NF!GB36)*NF!GA36</f>
        <v>0</v>
      </c>
      <c r="GE36" s="109"/>
      <c r="GF36" s="62">
        <f t="shared" si="102"/>
        <v>3.78</v>
      </c>
      <c r="GG36" s="61">
        <f t="shared" si="103"/>
        <v>0</v>
      </c>
      <c r="GH36" s="161">
        <f>(A!C37-NF!GF36)*NF!GE36</f>
        <v>0</v>
      </c>
      <c r="GI36" s="61" t="str">
        <f t="shared" si="104"/>
        <v>Chandelle Avela 180g</v>
      </c>
      <c r="GJ36" s="109"/>
      <c r="GK36" s="62">
        <f t="shared" si="105"/>
        <v>3.78</v>
      </c>
      <c r="GL36" s="61">
        <f t="shared" si="106"/>
        <v>0</v>
      </c>
      <c r="GM36" s="161">
        <f>(A!C37-NF!GK36)*NF!GJ36</f>
        <v>0</v>
      </c>
      <c r="GN36" s="109"/>
      <c r="GO36" s="62">
        <f t="shared" si="107"/>
        <v>3.78</v>
      </c>
      <c r="GP36" s="61">
        <f t="shared" si="108"/>
        <v>0</v>
      </c>
      <c r="GQ36" s="161">
        <f>(A!C37-NF!GO36)*NF!GN36</f>
        <v>0</v>
      </c>
      <c r="GR36" s="61" t="str">
        <f t="shared" si="109"/>
        <v>Chandelle Avela 180g</v>
      </c>
      <c r="GS36" s="109"/>
      <c r="GT36" s="62">
        <f t="shared" si="110"/>
        <v>3.78</v>
      </c>
      <c r="GU36" s="61">
        <f t="shared" si="111"/>
        <v>0</v>
      </c>
      <c r="GV36" s="161">
        <f>(A!C37-NF!GT36)*NF!GS36</f>
        <v>0</v>
      </c>
      <c r="GW36" s="109"/>
      <c r="GX36" s="62">
        <f t="shared" si="112"/>
        <v>3.78</v>
      </c>
      <c r="GY36" s="61">
        <f t="shared" si="113"/>
        <v>0</v>
      </c>
      <c r="GZ36" s="161">
        <f>(A!C37-NF!GX36)*NF!GW36</f>
        <v>0</v>
      </c>
      <c r="HA36" s="61" t="str">
        <f t="shared" si="114"/>
        <v>Chandelle Avela 180g</v>
      </c>
      <c r="HB36" s="109"/>
      <c r="HC36" s="62">
        <f t="shared" si="115"/>
        <v>3.78</v>
      </c>
      <c r="HD36" s="61">
        <f t="shared" si="116"/>
        <v>0</v>
      </c>
      <c r="HE36" s="161">
        <f>(A!C37-NF!HC36)*NF!HB36</f>
        <v>0</v>
      </c>
      <c r="HF36" s="109"/>
      <c r="HG36" s="62">
        <f t="shared" si="117"/>
        <v>3.78</v>
      </c>
      <c r="HH36" s="61">
        <f t="shared" si="118"/>
        <v>0</v>
      </c>
      <c r="HI36" s="161">
        <f>(A!C37-NF!HG36)*NF!HF36</f>
        <v>0</v>
      </c>
      <c r="HJ36" s="61" t="str">
        <f t="shared" si="119"/>
        <v>Chandelle Avela 180g</v>
      </c>
      <c r="HK36" s="109"/>
      <c r="HL36" s="62">
        <f t="shared" si="120"/>
        <v>3.78</v>
      </c>
      <c r="HM36" s="61">
        <f t="shared" si="121"/>
        <v>0</v>
      </c>
      <c r="HN36" s="161">
        <f>(A!C37-NF!HL36)*NF!HK36</f>
        <v>0</v>
      </c>
      <c r="HO36" s="109"/>
      <c r="HP36" s="62">
        <f t="shared" si="122"/>
        <v>3.78</v>
      </c>
      <c r="HQ36" s="61">
        <f t="shared" si="123"/>
        <v>0</v>
      </c>
      <c r="HR36" s="161">
        <f>(A!C37-NF!HP36)*NF!HO36</f>
        <v>0</v>
      </c>
      <c r="HS36" s="61" t="str">
        <f t="shared" si="124"/>
        <v>Chandelle Avela 180g</v>
      </c>
      <c r="HT36" s="109"/>
      <c r="HU36" s="62">
        <f t="shared" si="125"/>
        <v>3.78</v>
      </c>
      <c r="HV36" s="61">
        <f t="shared" si="126"/>
        <v>0</v>
      </c>
      <c r="HW36" s="161">
        <f>(A!C37-NF!HU36)*NF!HT36</f>
        <v>0</v>
      </c>
      <c r="HX36" s="109"/>
      <c r="HY36" s="62">
        <f t="shared" si="127"/>
        <v>3.78</v>
      </c>
      <c r="HZ36" s="61">
        <f t="shared" si="128"/>
        <v>0</v>
      </c>
      <c r="IA36" s="161">
        <f>(A!C37-NF!HY36)*NF!HX36</f>
        <v>0</v>
      </c>
      <c r="IB36" s="61" t="str">
        <f t="shared" si="129"/>
        <v>Chandelle Avela 180g</v>
      </c>
      <c r="IC36" s="109"/>
      <c r="ID36" s="62">
        <f t="shared" si="130"/>
        <v>3.78</v>
      </c>
      <c r="IE36" s="61">
        <f t="shared" si="131"/>
        <v>0</v>
      </c>
      <c r="IF36" s="161">
        <f>(A!C37-NF!ID36)*NF!IC36</f>
        <v>0</v>
      </c>
      <c r="IG36" s="61" t="str">
        <f t="shared" si="132"/>
        <v>Chandelle Avela 180g</v>
      </c>
      <c r="IH36" s="109"/>
      <c r="II36" s="62">
        <f t="shared" si="133"/>
        <v>3.78</v>
      </c>
      <c r="IJ36" s="61">
        <f t="shared" si="134"/>
        <v>0</v>
      </c>
      <c r="IK36" s="161">
        <f>(A!C37-NF!II36)*NF!IH36</f>
        <v>0</v>
      </c>
      <c r="IL36" s="61" t="str">
        <f t="shared" si="135"/>
        <v>Chandelle Avela 180g</v>
      </c>
      <c r="IM36" s="61"/>
      <c r="IN36" s="61">
        <f t="shared" si="136"/>
        <v>3.78</v>
      </c>
      <c r="IO36" s="61">
        <f t="shared" si="137"/>
        <v>0</v>
      </c>
      <c r="IP36" s="161">
        <f>(A!C37-NF!IN36)*NF!IM36</f>
        <v>0</v>
      </c>
      <c r="IQ36" s="61">
        <f t="shared" si="138"/>
        <v>0</v>
      </c>
      <c r="IR36" s="107">
        <f t="shared" si="139"/>
        <v>0</v>
      </c>
      <c r="IS36" s="97" t="e">
        <f t="shared" si="140"/>
        <v>#DIV/0!</v>
      </c>
      <c r="IT36" s="162"/>
      <c r="IU36" s="162"/>
      <c r="IV36" s="162"/>
    </row>
    <row r="37" spans="1:256" x14ac:dyDescent="0.2">
      <c r="A37" s="163" t="str">
        <f>A!B38</f>
        <v>Chandelle Chocolate Branco 360g</v>
      </c>
      <c r="B37" s="163">
        <f>A!C38</f>
        <v>6.66</v>
      </c>
      <c r="C37" s="104"/>
      <c r="D37" s="102">
        <f t="shared" si="0"/>
        <v>6.66</v>
      </c>
      <c r="E37" s="103">
        <f t="shared" si="1"/>
        <v>0</v>
      </c>
      <c r="F37" s="105">
        <f>(A!C38-NF!D37)*NF!C37</f>
        <v>0</v>
      </c>
      <c r="G37" s="104"/>
      <c r="H37" s="102">
        <f t="shared" si="2"/>
        <v>6.66</v>
      </c>
      <c r="I37" s="59">
        <f t="shared" si="3"/>
        <v>0</v>
      </c>
      <c r="J37" s="59">
        <f>(A!C38-NF!H37)*NF!G37</f>
        <v>0</v>
      </c>
      <c r="K37" s="59" t="str">
        <f t="shared" si="4"/>
        <v>Chandelle Chocolate Branco 360g</v>
      </c>
      <c r="L37" s="104"/>
      <c r="M37" s="60">
        <f t="shared" si="5"/>
        <v>6.66</v>
      </c>
      <c r="N37" s="103">
        <f t="shared" si="6"/>
        <v>0</v>
      </c>
      <c r="O37" s="105">
        <f>(A!C38-NF!M37)*NF!L37</f>
        <v>0</v>
      </c>
      <c r="P37" s="104"/>
      <c r="Q37" s="102">
        <f t="shared" si="7"/>
        <v>6.66</v>
      </c>
      <c r="R37" s="59">
        <f t="shared" si="8"/>
        <v>0</v>
      </c>
      <c r="S37" s="103">
        <f>(A!C38-NF!Q37)*NF!P37</f>
        <v>0</v>
      </c>
      <c r="T37" s="103" t="str">
        <f t="shared" si="9"/>
        <v>Chandelle Chocolate Branco 360g</v>
      </c>
      <c r="U37" s="104"/>
      <c r="V37" s="102">
        <f t="shared" si="10"/>
        <v>6.66</v>
      </c>
      <c r="W37" s="59">
        <f t="shared" si="11"/>
        <v>0</v>
      </c>
      <c r="X37" s="106">
        <f>(A!C38-NF!V37)*NF!U37</f>
        <v>0</v>
      </c>
      <c r="Y37" s="104"/>
      <c r="Z37" s="60">
        <f t="shared" si="12"/>
        <v>6.66</v>
      </c>
      <c r="AA37" s="59">
        <f t="shared" si="13"/>
        <v>0</v>
      </c>
      <c r="AB37" s="59">
        <f>(A!C38-NF!Z37)*NF!Y37</f>
        <v>0</v>
      </c>
      <c r="AC37" s="59" t="str">
        <f t="shared" si="14"/>
        <v>Chandelle Chocolate Branco 360g</v>
      </c>
      <c r="AD37" s="104"/>
      <c r="AE37" s="60">
        <f t="shared" si="15"/>
        <v>6.66</v>
      </c>
      <c r="AF37" s="59">
        <f t="shared" si="16"/>
        <v>0</v>
      </c>
      <c r="AG37" s="106">
        <f>(A!C38-NF!AE37)*NF!AD37</f>
        <v>0</v>
      </c>
      <c r="AH37" s="104"/>
      <c r="AI37" s="60">
        <f t="shared" si="17"/>
        <v>6.66</v>
      </c>
      <c r="AJ37" s="59">
        <f t="shared" si="18"/>
        <v>0</v>
      </c>
      <c r="AK37" s="59">
        <f>(A!C38-NF!AI37)*NF!AH37</f>
        <v>0</v>
      </c>
      <c r="AL37" s="59" t="str">
        <f t="shared" si="19"/>
        <v>Chandelle Chocolate Branco 360g</v>
      </c>
      <c r="AM37" s="104"/>
      <c r="AN37" s="60">
        <f t="shared" si="20"/>
        <v>6.66</v>
      </c>
      <c r="AO37" s="59">
        <f t="shared" si="21"/>
        <v>0</v>
      </c>
      <c r="AP37" s="106">
        <f>(A!C38-NF!AN37)*NF!AM37</f>
        <v>0</v>
      </c>
      <c r="AQ37" s="104"/>
      <c r="AR37" s="60">
        <f t="shared" si="22"/>
        <v>6.66</v>
      </c>
      <c r="AS37" s="59">
        <f t="shared" si="23"/>
        <v>0</v>
      </c>
      <c r="AT37" s="59">
        <f>(A!C38-NF!AR37)*NF!AQ37</f>
        <v>0</v>
      </c>
      <c r="AU37" s="59" t="str">
        <f t="shared" si="24"/>
        <v>Chandelle Chocolate Branco 360g</v>
      </c>
      <c r="AV37" s="104"/>
      <c r="AW37" s="60">
        <f t="shared" si="25"/>
        <v>6.66</v>
      </c>
      <c r="AX37" s="59">
        <f t="shared" si="26"/>
        <v>0</v>
      </c>
      <c r="AY37" s="106">
        <f>(A!C38-NF!AW37)*NF!AV37</f>
        <v>0</v>
      </c>
      <c r="AZ37" s="104"/>
      <c r="BA37" s="60">
        <f t="shared" si="27"/>
        <v>6.66</v>
      </c>
      <c r="BB37" s="59">
        <f t="shared" si="28"/>
        <v>0</v>
      </c>
      <c r="BC37" s="59">
        <f>(A!C38-NF!BA37)*NF!AZ37</f>
        <v>0</v>
      </c>
      <c r="BD37" s="59" t="str">
        <f t="shared" si="29"/>
        <v>Chandelle Chocolate Branco 360g</v>
      </c>
      <c r="BE37" s="104"/>
      <c r="BF37" s="60">
        <f t="shared" si="30"/>
        <v>6.66</v>
      </c>
      <c r="BG37" s="59">
        <f t="shared" si="31"/>
        <v>0</v>
      </c>
      <c r="BH37" s="106">
        <f>(A!C38-NF!BF37)*NF!BE37</f>
        <v>0</v>
      </c>
      <c r="BI37" s="104"/>
      <c r="BJ37" s="60">
        <f t="shared" si="32"/>
        <v>6.66</v>
      </c>
      <c r="BK37" s="59">
        <f t="shared" si="33"/>
        <v>0</v>
      </c>
      <c r="BL37" s="59">
        <f>(A!C38-NF!BJ37)*NF!BI37</f>
        <v>0</v>
      </c>
      <c r="BM37" s="59" t="str">
        <f t="shared" si="34"/>
        <v>Chandelle Chocolate Branco 360g</v>
      </c>
      <c r="BN37" s="104"/>
      <c r="BO37" s="60">
        <f t="shared" si="35"/>
        <v>6.66</v>
      </c>
      <c r="BP37" s="59">
        <f t="shared" si="36"/>
        <v>0</v>
      </c>
      <c r="BQ37" s="106">
        <f>(A!C38-NF!BO37)*NF!BN37</f>
        <v>0</v>
      </c>
      <c r="BR37" s="104"/>
      <c r="BS37" s="60">
        <f t="shared" si="37"/>
        <v>6.66</v>
      </c>
      <c r="BT37" s="59">
        <f t="shared" si="38"/>
        <v>0</v>
      </c>
      <c r="BU37" s="59">
        <f>(A!C38-NF!BS37)*NF!BR37</f>
        <v>0</v>
      </c>
      <c r="BV37" s="59" t="str">
        <f t="shared" si="39"/>
        <v>Chandelle Chocolate Branco 360g</v>
      </c>
      <c r="BW37" s="104"/>
      <c r="BX37" s="60">
        <f t="shared" si="40"/>
        <v>6.66</v>
      </c>
      <c r="BY37" s="59">
        <f t="shared" si="41"/>
        <v>0</v>
      </c>
      <c r="BZ37" s="106">
        <f>(A!C38-NF!BX37)*NF!BW37</f>
        <v>0</v>
      </c>
      <c r="CA37" s="104"/>
      <c r="CB37" s="60">
        <f t="shared" si="42"/>
        <v>6.66</v>
      </c>
      <c r="CC37" s="59">
        <f t="shared" si="43"/>
        <v>0</v>
      </c>
      <c r="CD37" s="59">
        <f>(A!C38-NF!CB37)*NF!CA37</f>
        <v>0</v>
      </c>
      <c r="CE37" s="59" t="str">
        <f t="shared" si="44"/>
        <v>Chandelle Chocolate Branco 360g</v>
      </c>
      <c r="CF37" s="104"/>
      <c r="CG37" s="60">
        <f t="shared" si="45"/>
        <v>6.66</v>
      </c>
      <c r="CH37" s="59">
        <f t="shared" si="46"/>
        <v>0</v>
      </c>
      <c r="CI37" s="106">
        <f>(A!C38-NF!CG37)*NF!CF37</f>
        <v>0</v>
      </c>
      <c r="CJ37" s="104"/>
      <c r="CK37" s="60">
        <f t="shared" si="47"/>
        <v>6.66</v>
      </c>
      <c r="CL37" s="59">
        <f t="shared" si="48"/>
        <v>0</v>
      </c>
      <c r="CM37" s="59">
        <f>(A!C38-NF!CK37)*NF!CJ37</f>
        <v>0</v>
      </c>
      <c r="CN37" s="59" t="str">
        <f t="shared" si="49"/>
        <v>Chandelle Chocolate Branco 360g</v>
      </c>
      <c r="CO37" s="104"/>
      <c r="CP37" s="60">
        <f t="shared" si="50"/>
        <v>6.66</v>
      </c>
      <c r="CQ37" s="59">
        <f t="shared" si="51"/>
        <v>0</v>
      </c>
      <c r="CR37" s="106">
        <f>(A!C38-NF!CP37)*NF!CO37</f>
        <v>0</v>
      </c>
      <c r="CS37" s="104"/>
      <c r="CT37" s="60">
        <f t="shared" si="52"/>
        <v>6.66</v>
      </c>
      <c r="CU37" s="59">
        <f t="shared" si="53"/>
        <v>0</v>
      </c>
      <c r="CV37" s="59">
        <f>(A!C38-NF!CT37)*NF!CS37</f>
        <v>0</v>
      </c>
      <c r="CW37" s="59" t="str">
        <f t="shared" si="54"/>
        <v>Chandelle Chocolate Branco 360g</v>
      </c>
      <c r="CX37" s="104"/>
      <c r="CY37" s="60">
        <f t="shared" si="55"/>
        <v>6.66</v>
      </c>
      <c r="CZ37" s="59">
        <f t="shared" si="56"/>
        <v>0</v>
      </c>
      <c r="DA37" s="106">
        <f>(A!C38-NF!CY37)*NF!CX37</f>
        <v>0</v>
      </c>
      <c r="DB37" s="104"/>
      <c r="DC37" s="60">
        <f t="shared" si="57"/>
        <v>6.66</v>
      </c>
      <c r="DD37" s="59">
        <f t="shared" si="58"/>
        <v>0</v>
      </c>
      <c r="DE37" s="59">
        <f>(A!C38-NF!DC37)*NF!DB37</f>
        <v>0</v>
      </c>
      <c r="DF37" s="59" t="str">
        <f t="shared" si="59"/>
        <v>Chandelle Chocolate Branco 360g</v>
      </c>
      <c r="DG37" s="104"/>
      <c r="DH37" s="60">
        <f t="shared" si="60"/>
        <v>6.66</v>
      </c>
      <c r="DI37" s="59">
        <f t="shared" si="61"/>
        <v>0</v>
      </c>
      <c r="DJ37" s="106">
        <f>(A!C38-NF!DH37)*NF!DG37</f>
        <v>0</v>
      </c>
      <c r="DK37" s="104"/>
      <c r="DL37" s="60">
        <f t="shared" si="62"/>
        <v>6.66</v>
      </c>
      <c r="DM37" s="59">
        <f t="shared" si="63"/>
        <v>0</v>
      </c>
      <c r="DN37" s="59">
        <f>(A!C38-NF!DL37)*NF!DK37</f>
        <v>0</v>
      </c>
      <c r="DO37" s="59" t="str">
        <f t="shared" si="64"/>
        <v>Chandelle Chocolate Branco 360g</v>
      </c>
      <c r="DP37" s="104"/>
      <c r="DQ37" s="60">
        <f t="shared" si="65"/>
        <v>6.66</v>
      </c>
      <c r="DR37" s="59">
        <f t="shared" si="66"/>
        <v>0</v>
      </c>
      <c r="DS37" s="106">
        <f>(A!C38-NF!DQ37)*NF!DP37</f>
        <v>0</v>
      </c>
      <c r="DT37" s="104"/>
      <c r="DU37" s="60">
        <f t="shared" si="67"/>
        <v>6.66</v>
      </c>
      <c r="DV37" s="59">
        <f t="shared" si="68"/>
        <v>0</v>
      </c>
      <c r="DW37" s="59">
        <f>(A!C38-NF!DU37)*NF!DT37</f>
        <v>0</v>
      </c>
      <c r="DX37" s="59" t="str">
        <f t="shared" si="69"/>
        <v>Chandelle Chocolate Branco 360g</v>
      </c>
      <c r="DY37" s="104"/>
      <c r="DZ37" s="60">
        <f t="shared" si="70"/>
        <v>6.66</v>
      </c>
      <c r="EA37" s="59">
        <f t="shared" si="71"/>
        <v>0</v>
      </c>
      <c r="EB37" s="106">
        <f>(A!C38-NF!DZ37)*NF!DY37</f>
        <v>0</v>
      </c>
      <c r="EC37" s="104"/>
      <c r="ED37" s="60">
        <f t="shared" si="72"/>
        <v>6.66</v>
      </c>
      <c r="EE37" s="59">
        <f t="shared" si="73"/>
        <v>0</v>
      </c>
      <c r="EF37" s="59">
        <f>(A!C38-NF!ED37)*NF!EC37</f>
        <v>0</v>
      </c>
      <c r="EG37" s="59" t="str">
        <f t="shared" si="74"/>
        <v>Chandelle Chocolate Branco 360g</v>
      </c>
      <c r="EH37" s="104"/>
      <c r="EI37" s="60">
        <f t="shared" si="75"/>
        <v>6.66</v>
      </c>
      <c r="EJ37" s="59">
        <f t="shared" si="76"/>
        <v>0</v>
      </c>
      <c r="EK37" s="106">
        <f>(A!C38-NF!EI37)*NF!EH37</f>
        <v>0</v>
      </c>
      <c r="EL37" s="104"/>
      <c r="EM37" s="60">
        <f t="shared" si="77"/>
        <v>6.66</v>
      </c>
      <c r="EN37" s="59">
        <f t="shared" si="78"/>
        <v>0</v>
      </c>
      <c r="EO37" s="106">
        <f>(A!C38-NF!EM37)*NF!EL37</f>
        <v>0</v>
      </c>
      <c r="EP37" s="59" t="str">
        <f t="shared" si="79"/>
        <v>Chandelle Chocolate Branco 360g</v>
      </c>
      <c r="EQ37" s="104"/>
      <c r="ER37" s="60">
        <f t="shared" si="80"/>
        <v>6.66</v>
      </c>
      <c r="ES37" s="59">
        <f t="shared" si="81"/>
        <v>0</v>
      </c>
      <c r="ET37" s="106">
        <f>(A!C38-NF!ER37)*NF!EQ37</f>
        <v>0</v>
      </c>
      <c r="EU37" s="104"/>
      <c r="EV37" s="60">
        <f t="shared" si="82"/>
        <v>6.66</v>
      </c>
      <c r="EW37" s="59">
        <f t="shared" si="83"/>
        <v>0</v>
      </c>
      <c r="EX37" s="106">
        <f>(A!C38-NF!EV37)*NF!EU37</f>
        <v>0</v>
      </c>
      <c r="EY37" s="59" t="str">
        <f t="shared" si="84"/>
        <v>Chandelle Chocolate Branco 360g</v>
      </c>
      <c r="EZ37" s="104"/>
      <c r="FA37" s="60">
        <f t="shared" si="85"/>
        <v>6.66</v>
      </c>
      <c r="FB37" s="59">
        <f t="shared" si="86"/>
        <v>0</v>
      </c>
      <c r="FC37" s="106">
        <f>(A!C38-NF!FA37)*NF!EZ37</f>
        <v>0</v>
      </c>
      <c r="FD37" s="104"/>
      <c r="FE37" s="60">
        <f t="shared" si="87"/>
        <v>6.66</v>
      </c>
      <c r="FF37" s="59">
        <f t="shared" si="88"/>
        <v>0</v>
      </c>
      <c r="FG37" s="106">
        <f>(A!C38-NF!FE37)*NF!FD37</f>
        <v>0</v>
      </c>
      <c r="FH37" s="59" t="str">
        <f t="shared" si="89"/>
        <v>Chandelle Chocolate Branco 360g</v>
      </c>
      <c r="FI37" s="104"/>
      <c r="FJ37" s="60">
        <f t="shared" si="90"/>
        <v>6.66</v>
      </c>
      <c r="FK37" s="59">
        <f t="shared" si="91"/>
        <v>0</v>
      </c>
      <c r="FL37" s="106">
        <f>(A!C38-NF!FJ37)*NF!FI37</f>
        <v>0</v>
      </c>
      <c r="FM37" s="104"/>
      <c r="FN37" s="60">
        <f t="shared" si="92"/>
        <v>6.66</v>
      </c>
      <c r="FO37" s="59">
        <f t="shared" si="93"/>
        <v>0</v>
      </c>
      <c r="FP37" s="106">
        <f>(A!C38-NF!FN37)*NF!FM37</f>
        <v>0</v>
      </c>
      <c r="FQ37" s="59" t="str">
        <f t="shared" si="94"/>
        <v>Chandelle Chocolate Branco 360g</v>
      </c>
      <c r="FR37" s="104"/>
      <c r="FS37" s="60">
        <f t="shared" si="95"/>
        <v>6.66</v>
      </c>
      <c r="FT37" s="106">
        <f t="shared" si="96"/>
        <v>0</v>
      </c>
      <c r="FU37" s="106">
        <f>(A!C38-NF!FS37)*NF!FR37</f>
        <v>0</v>
      </c>
      <c r="FV37" s="104"/>
      <c r="FW37" s="60">
        <f t="shared" si="97"/>
        <v>6.66</v>
      </c>
      <c r="FX37" s="59">
        <f t="shared" si="98"/>
        <v>0</v>
      </c>
      <c r="FY37" s="106">
        <f>(A!C38-NF!FW37)*NF!FV37</f>
        <v>0</v>
      </c>
      <c r="FZ37" s="59" t="str">
        <f t="shared" si="99"/>
        <v>Chandelle Chocolate Branco 360g</v>
      </c>
      <c r="GA37" s="104"/>
      <c r="GB37" s="60">
        <f t="shared" si="100"/>
        <v>6.66</v>
      </c>
      <c r="GC37" s="59">
        <f t="shared" si="101"/>
        <v>0</v>
      </c>
      <c r="GD37" s="106">
        <f>(A!C38-NF!GB37)*NF!GA37</f>
        <v>0</v>
      </c>
      <c r="GE37" s="104"/>
      <c r="GF37" s="60">
        <f t="shared" si="102"/>
        <v>6.66</v>
      </c>
      <c r="GG37" s="59">
        <f t="shared" si="103"/>
        <v>0</v>
      </c>
      <c r="GH37" s="106">
        <f>(A!C38-NF!GF37)*NF!GE37</f>
        <v>0</v>
      </c>
      <c r="GI37" s="59" t="str">
        <f t="shared" si="104"/>
        <v>Chandelle Chocolate Branco 360g</v>
      </c>
      <c r="GJ37" s="104"/>
      <c r="GK37" s="60">
        <f t="shared" si="105"/>
        <v>6.66</v>
      </c>
      <c r="GL37" s="59">
        <f t="shared" si="106"/>
        <v>0</v>
      </c>
      <c r="GM37" s="106">
        <f>(A!C38-NF!GK37)*NF!GJ37</f>
        <v>0</v>
      </c>
      <c r="GN37" s="104"/>
      <c r="GO37" s="60">
        <f t="shared" si="107"/>
        <v>6.66</v>
      </c>
      <c r="GP37" s="59">
        <f t="shared" si="108"/>
        <v>0</v>
      </c>
      <c r="GQ37" s="106">
        <f>(A!C38-NF!GO37)*NF!GN37</f>
        <v>0</v>
      </c>
      <c r="GR37" s="59" t="str">
        <f t="shared" si="109"/>
        <v>Chandelle Chocolate Branco 360g</v>
      </c>
      <c r="GS37" s="104"/>
      <c r="GT37" s="60">
        <f t="shared" si="110"/>
        <v>6.66</v>
      </c>
      <c r="GU37" s="59">
        <f t="shared" si="111"/>
        <v>0</v>
      </c>
      <c r="GV37" s="106">
        <f>(A!C38-NF!GT37)*NF!GS37</f>
        <v>0</v>
      </c>
      <c r="GW37" s="104"/>
      <c r="GX37" s="60">
        <f t="shared" si="112"/>
        <v>6.66</v>
      </c>
      <c r="GY37" s="59">
        <f t="shared" si="113"/>
        <v>0</v>
      </c>
      <c r="GZ37" s="106">
        <f>(A!C38-NF!GX37)*NF!GW37</f>
        <v>0</v>
      </c>
      <c r="HA37" s="59" t="str">
        <f t="shared" si="114"/>
        <v>Chandelle Chocolate Branco 360g</v>
      </c>
      <c r="HB37" s="104"/>
      <c r="HC37" s="60">
        <f t="shared" si="115"/>
        <v>6.66</v>
      </c>
      <c r="HD37" s="59">
        <f t="shared" si="116"/>
        <v>0</v>
      </c>
      <c r="HE37" s="106">
        <f>(A!C38-NF!HC37)*NF!HB37</f>
        <v>0</v>
      </c>
      <c r="HF37" s="104"/>
      <c r="HG37" s="60">
        <f t="shared" si="117"/>
        <v>6.66</v>
      </c>
      <c r="HH37" s="59">
        <f t="shared" si="118"/>
        <v>0</v>
      </c>
      <c r="HI37" s="106">
        <f>(A!C38-NF!HG37)*NF!HF37</f>
        <v>0</v>
      </c>
      <c r="HJ37" s="59" t="str">
        <f t="shared" si="119"/>
        <v>Chandelle Chocolate Branco 360g</v>
      </c>
      <c r="HK37" s="104"/>
      <c r="HL37" s="60">
        <f t="shared" si="120"/>
        <v>6.66</v>
      </c>
      <c r="HM37" s="59">
        <f t="shared" si="121"/>
        <v>0</v>
      </c>
      <c r="HN37" s="106">
        <f>(A!C38-NF!HL37)*NF!HK37</f>
        <v>0</v>
      </c>
      <c r="HO37" s="104"/>
      <c r="HP37" s="60">
        <f t="shared" si="122"/>
        <v>6.66</v>
      </c>
      <c r="HQ37" s="59">
        <f t="shared" si="123"/>
        <v>0</v>
      </c>
      <c r="HR37" s="106">
        <f>(A!C38-NF!HP37)*NF!HO37</f>
        <v>0</v>
      </c>
      <c r="HS37" s="59" t="str">
        <f t="shared" si="124"/>
        <v>Chandelle Chocolate Branco 360g</v>
      </c>
      <c r="HT37" s="104"/>
      <c r="HU37" s="60">
        <f t="shared" si="125"/>
        <v>6.66</v>
      </c>
      <c r="HV37" s="59">
        <f t="shared" si="126"/>
        <v>0</v>
      </c>
      <c r="HW37" s="106">
        <f>(A!C38-NF!HU37)*NF!HT37</f>
        <v>0</v>
      </c>
      <c r="HX37" s="104"/>
      <c r="HY37" s="60">
        <f t="shared" si="127"/>
        <v>6.66</v>
      </c>
      <c r="HZ37" s="59">
        <f t="shared" si="128"/>
        <v>0</v>
      </c>
      <c r="IA37" s="106">
        <f>(A!C38-NF!HY37)*NF!HX37</f>
        <v>0</v>
      </c>
      <c r="IB37" s="59" t="str">
        <f t="shared" si="129"/>
        <v>Chandelle Chocolate Branco 360g</v>
      </c>
      <c r="IC37" s="104"/>
      <c r="ID37" s="60">
        <f t="shared" si="130"/>
        <v>6.66</v>
      </c>
      <c r="IE37" s="59">
        <f t="shared" si="131"/>
        <v>0</v>
      </c>
      <c r="IF37" s="106">
        <f>(A!C38-NF!ID37)*NF!IC37</f>
        <v>0</v>
      </c>
      <c r="IG37" s="59" t="str">
        <f t="shared" si="132"/>
        <v>Chandelle Chocolate Branco 360g</v>
      </c>
      <c r="IH37" s="104"/>
      <c r="II37" s="60">
        <f t="shared" si="133"/>
        <v>6.66</v>
      </c>
      <c r="IJ37" s="59">
        <f t="shared" si="134"/>
        <v>0</v>
      </c>
      <c r="IK37" s="106">
        <f>(A!C38-NF!II37)*NF!IH37</f>
        <v>0</v>
      </c>
      <c r="IL37" s="59" t="str">
        <f t="shared" si="135"/>
        <v>Chandelle Chocolate Branco 360g</v>
      </c>
      <c r="IM37" s="59"/>
      <c r="IN37" s="59">
        <f t="shared" si="136"/>
        <v>6.66</v>
      </c>
      <c r="IO37" s="59">
        <f t="shared" si="137"/>
        <v>0</v>
      </c>
      <c r="IP37" s="106">
        <f>(A!C38-NF!IN37)*NF!IM37</f>
        <v>0</v>
      </c>
      <c r="IQ37" s="59">
        <f t="shared" si="138"/>
        <v>0</v>
      </c>
      <c r="IR37" s="101">
        <f t="shared" si="139"/>
        <v>0</v>
      </c>
      <c r="IS37" s="103" t="e">
        <f t="shared" si="140"/>
        <v>#DIV/0!</v>
      </c>
      <c r="IT37" s="96"/>
      <c r="IU37" s="96"/>
      <c r="IV37" s="96"/>
    </row>
    <row r="38" spans="1:256" x14ac:dyDescent="0.2">
      <c r="A38" s="136" t="str">
        <f>A!B39</f>
        <v>Chandelle Chantilly Chocolate 200g</v>
      </c>
      <c r="B38" s="136">
        <f>A!C39</f>
        <v>4.84</v>
      </c>
      <c r="C38" s="109"/>
      <c r="D38" s="108">
        <f t="shared" si="0"/>
        <v>4.84</v>
      </c>
      <c r="E38" s="97">
        <f t="shared" si="1"/>
        <v>0</v>
      </c>
      <c r="F38" s="95">
        <f>(A!C39-NF!D38)*NF!C38</f>
        <v>0</v>
      </c>
      <c r="G38" s="109"/>
      <c r="H38" s="108">
        <f t="shared" si="2"/>
        <v>4.84</v>
      </c>
      <c r="I38" s="61">
        <f t="shared" si="3"/>
        <v>0</v>
      </c>
      <c r="J38" s="61">
        <f>(A!C39-NF!H38)*NF!G38</f>
        <v>0</v>
      </c>
      <c r="K38" s="61" t="str">
        <f t="shared" si="4"/>
        <v>Chandelle Chantilly Chocolate 200g</v>
      </c>
      <c r="L38" s="109"/>
      <c r="M38" s="62">
        <f t="shared" si="5"/>
        <v>4.84</v>
      </c>
      <c r="N38" s="97">
        <f t="shared" si="6"/>
        <v>0</v>
      </c>
      <c r="O38" s="95">
        <f>(A!C39-NF!M38)*NF!L38</f>
        <v>0</v>
      </c>
      <c r="P38" s="109"/>
      <c r="Q38" s="108">
        <f t="shared" si="7"/>
        <v>4.84</v>
      </c>
      <c r="R38" s="61">
        <f t="shared" si="8"/>
        <v>0</v>
      </c>
      <c r="S38" s="97">
        <f>(A!C39-NF!Q38)*NF!P38</f>
        <v>0</v>
      </c>
      <c r="T38" s="97" t="str">
        <f t="shared" si="9"/>
        <v>Chandelle Chantilly Chocolate 200g</v>
      </c>
      <c r="U38" s="109"/>
      <c r="V38" s="108">
        <f t="shared" si="10"/>
        <v>4.84</v>
      </c>
      <c r="W38" s="61">
        <f t="shared" si="11"/>
        <v>0</v>
      </c>
      <c r="X38" s="161">
        <f>(A!C39-NF!V38)*NF!U38</f>
        <v>0</v>
      </c>
      <c r="Y38" s="109"/>
      <c r="Z38" s="62">
        <f t="shared" si="12"/>
        <v>4.84</v>
      </c>
      <c r="AA38" s="61">
        <f t="shared" si="13"/>
        <v>0</v>
      </c>
      <c r="AB38" s="61">
        <f>(A!C39-NF!Z38)*NF!Y38</f>
        <v>0</v>
      </c>
      <c r="AC38" s="61" t="str">
        <f t="shared" si="14"/>
        <v>Chandelle Chantilly Chocolate 200g</v>
      </c>
      <c r="AD38" s="109"/>
      <c r="AE38" s="62">
        <f t="shared" si="15"/>
        <v>4.84</v>
      </c>
      <c r="AF38" s="61">
        <f t="shared" si="16"/>
        <v>0</v>
      </c>
      <c r="AG38" s="161">
        <f>(A!C39-NF!AE38)*NF!AD38</f>
        <v>0</v>
      </c>
      <c r="AH38" s="109"/>
      <c r="AI38" s="62">
        <f t="shared" si="17"/>
        <v>4.84</v>
      </c>
      <c r="AJ38" s="61">
        <f t="shared" si="18"/>
        <v>0</v>
      </c>
      <c r="AK38" s="61">
        <f>(A!C39-NF!AI38)*NF!AH38</f>
        <v>0</v>
      </c>
      <c r="AL38" s="61" t="str">
        <f t="shared" si="19"/>
        <v>Chandelle Chantilly Chocolate 200g</v>
      </c>
      <c r="AM38" s="109"/>
      <c r="AN38" s="62">
        <f t="shared" si="20"/>
        <v>4.84</v>
      </c>
      <c r="AO38" s="61">
        <f t="shared" si="21"/>
        <v>0</v>
      </c>
      <c r="AP38" s="161">
        <f>(A!C39-NF!AN38)*NF!AM38</f>
        <v>0</v>
      </c>
      <c r="AQ38" s="109"/>
      <c r="AR38" s="62">
        <f t="shared" si="22"/>
        <v>4.84</v>
      </c>
      <c r="AS38" s="61">
        <f t="shared" si="23"/>
        <v>0</v>
      </c>
      <c r="AT38" s="61">
        <f>(A!C39-NF!AR38)*NF!AQ38</f>
        <v>0</v>
      </c>
      <c r="AU38" s="61" t="str">
        <f t="shared" si="24"/>
        <v>Chandelle Chantilly Chocolate 200g</v>
      </c>
      <c r="AV38" s="109"/>
      <c r="AW38" s="62">
        <f t="shared" si="25"/>
        <v>4.84</v>
      </c>
      <c r="AX38" s="61">
        <f t="shared" si="26"/>
        <v>0</v>
      </c>
      <c r="AY38" s="161">
        <f>(A!C39-NF!AW38)*NF!AV38</f>
        <v>0</v>
      </c>
      <c r="AZ38" s="109"/>
      <c r="BA38" s="62">
        <f t="shared" si="27"/>
        <v>4.84</v>
      </c>
      <c r="BB38" s="61">
        <f t="shared" si="28"/>
        <v>0</v>
      </c>
      <c r="BC38" s="61">
        <f>(A!C39-NF!BA38)*NF!AZ38</f>
        <v>0</v>
      </c>
      <c r="BD38" s="61" t="str">
        <f t="shared" si="29"/>
        <v>Chandelle Chantilly Chocolate 200g</v>
      </c>
      <c r="BE38" s="109"/>
      <c r="BF38" s="62">
        <f t="shared" si="30"/>
        <v>4.84</v>
      </c>
      <c r="BG38" s="61">
        <f t="shared" si="31"/>
        <v>0</v>
      </c>
      <c r="BH38" s="161">
        <f>(A!C39-NF!BF38)*NF!BE38</f>
        <v>0</v>
      </c>
      <c r="BI38" s="109"/>
      <c r="BJ38" s="62">
        <f t="shared" si="32"/>
        <v>4.84</v>
      </c>
      <c r="BK38" s="61">
        <f t="shared" si="33"/>
        <v>0</v>
      </c>
      <c r="BL38" s="61">
        <f>(A!C39-NF!BJ38)*NF!BI38</f>
        <v>0</v>
      </c>
      <c r="BM38" s="61" t="str">
        <f t="shared" si="34"/>
        <v>Chandelle Chantilly Chocolate 200g</v>
      </c>
      <c r="BN38" s="109"/>
      <c r="BO38" s="62">
        <f t="shared" si="35"/>
        <v>4.84</v>
      </c>
      <c r="BP38" s="61">
        <f t="shared" si="36"/>
        <v>0</v>
      </c>
      <c r="BQ38" s="161">
        <f>(A!C39-NF!BO38)*NF!BN38</f>
        <v>0</v>
      </c>
      <c r="BR38" s="109"/>
      <c r="BS38" s="62">
        <f t="shared" si="37"/>
        <v>4.84</v>
      </c>
      <c r="BT38" s="61">
        <f t="shared" si="38"/>
        <v>0</v>
      </c>
      <c r="BU38" s="61">
        <f>(A!C39-NF!BS38)*NF!BR38</f>
        <v>0</v>
      </c>
      <c r="BV38" s="61" t="str">
        <f t="shared" si="39"/>
        <v>Chandelle Chantilly Chocolate 200g</v>
      </c>
      <c r="BW38" s="109"/>
      <c r="BX38" s="62">
        <f t="shared" si="40"/>
        <v>4.84</v>
      </c>
      <c r="BY38" s="61">
        <f t="shared" si="41"/>
        <v>0</v>
      </c>
      <c r="BZ38" s="161">
        <f>(A!C39-NF!BX38)*NF!BW38</f>
        <v>0</v>
      </c>
      <c r="CA38" s="109"/>
      <c r="CB38" s="62">
        <f t="shared" si="42"/>
        <v>4.84</v>
      </c>
      <c r="CC38" s="61">
        <f t="shared" si="43"/>
        <v>0</v>
      </c>
      <c r="CD38" s="61">
        <f>(A!C39-NF!CB38)*NF!CA38</f>
        <v>0</v>
      </c>
      <c r="CE38" s="61" t="str">
        <f t="shared" si="44"/>
        <v>Chandelle Chantilly Chocolate 200g</v>
      </c>
      <c r="CF38" s="109"/>
      <c r="CG38" s="62">
        <f t="shared" si="45"/>
        <v>4.84</v>
      </c>
      <c r="CH38" s="61">
        <f t="shared" si="46"/>
        <v>0</v>
      </c>
      <c r="CI38" s="161">
        <f>(A!C39-NF!CG38)*NF!CF38</f>
        <v>0</v>
      </c>
      <c r="CJ38" s="109"/>
      <c r="CK38" s="62">
        <f t="shared" si="47"/>
        <v>4.84</v>
      </c>
      <c r="CL38" s="61">
        <f t="shared" si="48"/>
        <v>0</v>
      </c>
      <c r="CM38" s="61">
        <f>(A!C39-NF!CK38)*NF!CJ38</f>
        <v>0</v>
      </c>
      <c r="CN38" s="61" t="str">
        <f t="shared" si="49"/>
        <v>Chandelle Chantilly Chocolate 200g</v>
      </c>
      <c r="CO38" s="109"/>
      <c r="CP38" s="62">
        <f t="shared" si="50"/>
        <v>4.84</v>
      </c>
      <c r="CQ38" s="61">
        <f t="shared" si="51"/>
        <v>0</v>
      </c>
      <c r="CR38" s="161">
        <f>(A!C39-NF!CP38)*NF!CO38</f>
        <v>0</v>
      </c>
      <c r="CS38" s="109"/>
      <c r="CT38" s="62">
        <f t="shared" si="52"/>
        <v>4.84</v>
      </c>
      <c r="CU38" s="61">
        <f t="shared" si="53"/>
        <v>0</v>
      </c>
      <c r="CV38" s="61">
        <f>(A!C39-NF!CT38)*NF!CS38</f>
        <v>0</v>
      </c>
      <c r="CW38" s="61" t="str">
        <f t="shared" si="54"/>
        <v>Chandelle Chantilly Chocolate 200g</v>
      </c>
      <c r="CX38" s="109"/>
      <c r="CY38" s="62">
        <f t="shared" si="55"/>
        <v>4.84</v>
      </c>
      <c r="CZ38" s="61">
        <f t="shared" si="56"/>
        <v>0</v>
      </c>
      <c r="DA38" s="161">
        <f>(A!C39-NF!CY38)*NF!CX38</f>
        <v>0</v>
      </c>
      <c r="DB38" s="109"/>
      <c r="DC38" s="62">
        <f t="shared" si="57"/>
        <v>4.84</v>
      </c>
      <c r="DD38" s="61">
        <f t="shared" si="58"/>
        <v>0</v>
      </c>
      <c r="DE38" s="61">
        <f>(A!C39-NF!DC38)*NF!DB38</f>
        <v>0</v>
      </c>
      <c r="DF38" s="61" t="str">
        <f t="shared" si="59"/>
        <v>Chandelle Chantilly Chocolate 200g</v>
      </c>
      <c r="DG38" s="109"/>
      <c r="DH38" s="62">
        <f t="shared" si="60"/>
        <v>4.84</v>
      </c>
      <c r="DI38" s="61">
        <f t="shared" si="61"/>
        <v>0</v>
      </c>
      <c r="DJ38" s="161">
        <f>(A!C39-NF!DH38)*NF!DG38</f>
        <v>0</v>
      </c>
      <c r="DK38" s="109"/>
      <c r="DL38" s="62">
        <f t="shared" si="62"/>
        <v>4.84</v>
      </c>
      <c r="DM38" s="61">
        <f t="shared" si="63"/>
        <v>0</v>
      </c>
      <c r="DN38" s="61">
        <f>(A!C39-NF!DL38)*NF!DK38</f>
        <v>0</v>
      </c>
      <c r="DO38" s="61" t="str">
        <f t="shared" si="64"/>
        <v>Chandelle Chantilly Chocolate 200g</v>
      </c>
      <c r="DP38" s="109"/>
      <c r="DQ38" s="62">
        <f t="shared" si="65"/>
        <v>4.84</v>
      </c>
      <c r="DR38" s="61">
        <f t="shared" si="66"/>
        <v>0</v>
      </c>
      <c r="DS38" s="161">
        <f>(A!C39-NF!DQ38)*NF!DP38</f>
        <v>0</v>
      </c>
      <c r="DT38" s="109"/>
      <c r="DU38" s="62">
        <f t="shared" si="67"/>
        <v>4.84</v>
      </c>
      <c r="DV38" s="61">
        <f t="shared" si="68"/>
        <v>0</v>
      </c>
      <c r="DW38" s="61">
        <f>(A!C39-NF!DU38)*NF!DT38</f>
        <v>0</v>
      </c>
      <c r="DX38" s="61" t="str">
        <f t="shared" si="69"/>
        <v>Chandelle Chantilly Chocolate 200g</v>
      </c>
      <c r="DY38" s="109"/>
      <c r="DZ38" s="62">
        <f t="shared" si="70"/>
        <v>4.84</v>
      </c>
      <c r="EA38" s="61">
        <f t="shared" si="71"/>
        <v>0</v>
      </c>
      <c r="EB38" s="161">
        <f>(A!C39-NF!DZ38)*NF!DY38</f>
        <v>0</v>
      </c>
      <c r="EC38" s="109"/>
      <c r="ED38" s="62">
        <f t="shared" si="72"/>
        <v>4.84</v>
      </c>
      <c r="EE38" s="61">
        <f t="shared" si="73"/>
        <v>0</v>
      </c>
      <c r="EF38" s="61">
        <f>(A!C39-NF!ED38)*NF!EC38</f>
        <v>0</v>
      </c>
      <c r="EG38" s="61" t="str">
        <f t="shared" si="74"/>
        <v>Chandelle Chantilly Chocolate 200g</v>
      </c>
      <c r="EH38" s="109"/>
      <c r="EI38" s="62">
        <f t="shared" si="75"/>
        <v>4.84</v>
      </c>
      <c r="EJ38" s="61">
        <f t="shared" si="76"/>
        <v>0</v>
      </c>
      <c r="EK38" s="161">
        <f>(A!C39-NF!EI38)*NF!EH38</f>
        <v>0</v>
      </c>
      <c r="EL38" s="109"/>
      <c r="EM38" s="62">
        <f t="shared" si="77"/>
        <v>4.84</v>
      </c>
      <c r="EN38" s="61">
        <f t="shared" si="78"/>
        <v>0</v>
      </c>
      <c r="EO38" s="161">
        <f>(A!C39-NF!EM38)*NF!EL38</f>
        <v>0</v>
      </c>
      <c r="EP38" s="61" t="str">
        <f t="shared" si="79"/>
        <v>Chandelle Chantilly Chocolate 200g</v>
      </c>
      <c r="EQ38" s="109"/>
      <c r="ER38" s="62">
        <f t="shared" si="80"/>
        <v>4.84</v>
      </c>
      <c r="ES38" s="61">
        <f t="shared" si="81"/>
        <v>0</v>
      </c>
      <c r="ET38" s="161">
        <f>(A!C39-NF!ER38)*NF!EQ38</f>
        <v>0</v>
      </c>
      <c r="EU38" s="109"/>
      <c r="EV38" s="62">
        <f t="shared" si="82"/>
        <v>4.84</v>
      </c>
      <c r="EW38" s="61">
        <f t="shared" si="83"/>
        <v>0</v>
      </c>
      <c r="EX38" s="161">
        <f>(A!C39-NF!EV38)*NF!EU38</f>
        <v>0</v>
      </c>
      <c r="EY38" s="61" t="str">
        <f t="shared" si="84"/>
        <v>Chandelle Chantilly Chocolate 200g</v>
      </c>
      <c r="EZ38" s="109"/>
      <c r="FA38" s="62">
        <f t="shared" si="85"/>
        <v>4.84</v>
      </c>
      <c r="FB38" s="61">
        <f t="shared" si="86"/>
        <v>0</v>
      </c>
      <c r="FC38" s="161">
        <f>(A!C39-NF!FA38)*NF!EZ38</f>
        <v>0</v>
      </c>
      <c r="FD38" s="109"/>
      <c r="FE38" s="62">
        <f t="shared" si="87"/>
        <v>4.84</v>
      </c>
      <c r="FF38" s="61">
        <f t="shared" si="88"/>
        <v>0</v>
      </c>
      <c r="FG38" s="161">
        <f>(A!C39-NF!FE38)*NF!FD38</f>
        <v>0</v>
      </c>
      <c r="FH38" s="61" t="str">
        <f t="shared" si="89"/>
        <v>Chandelle Chantilly Chocolate 200g</v>
      </c>
      <c r="FI38" s="109"/>
      <c r="FJ38" s="62">
        <f t="shared" si="90"/>
        <v>4.84</v>
      </c>
      <c r="FK38" s="61">
        <f t="shared" si="91"/>
        <v>0</v>
      </c>
      <c r="FL38" s="161">
        <f>(A!C39-NF!FJ38)*NF!FI38</f>
        <v>0</v>
      </c>
      <c r="FM38" s="109"/>
      <c r="FN38" s="62">
        <f t="shared" si="92"/>
        <v>4.84</v>
      </c>
      <c r="FO38" s="61">
        <f t="shared" si="93"/>
        <v>0</v>
      </c>
      <c r="FP38" s="161">
        <f>(A!C39-NF!FN38)*NF!FM38</f>
        <v>0</v>
      </c>
      <c r="FQ38" s="61" t="str">
        <f t="shared" si="94"/>
        <v>Chandelle Chantilly Chocolate 200g</v>
      </c>
      <c r="FR38" s="109"/>
      <c r="FS38" s="62">
        <f t="shared" si="95"/>
        <v>4.84</v>
      </c>
      <c r="FT38" s="161">
        <f t="shared" si="96"/>
        <v>0</v>
      </c>
      <c r="FU38" s="161">
        <f>(A!C39-NF!FS38)*NF!FR38</f>
        <v>0</v>
      </c>
      <c r="FV38" s="109"/>
      <c r="FW38" s="62">
        <f t="shared" si="97"/>
        <v>4.84</v>
      </c>
      <c r="FX38" s="61">
        <f t="shared" si="98"/>
        <v>0</v>
      </c>
      <c r="FY38" s="161">
        <f>(A!C39-NF!FW38)*NF!FV38</f>
        <v>0</v>
      </c>
      <c r="FZ38" s="61" t="str">
        <f t="shared" si="99"/>
        <v>Chandelle Chantilly Chocolate 200g</v>
      </c>
      <c r="GA38" s="109"/>
      <c r="GB38" s="62">
        <f t="shared" si="100"/>
        <v>4.84</v>
      </c>
      <c r="GC38" s="61">
        <f t="shared" si="101"/>
        <v>0</v>
      </c>
      <c r="GD38" s="161">
        <f>(A!C39-NF!GB38)*NF!GA38</f>
        <v>0</v>
      </c>
      <c r="GE38" s="109"/>
      <c r="GF38" s="62">
        <f t="shared" si="102"/>
        <v>4.84</v>
      </c>
      <c r="GG38" s="61">
        <f t="shared" si="103"/>
        <v>0</v>
      </c>
      <c r="GH38" s="161">
        <f>(A!C39-NF!GF38)*NF!GE38</f>
        <v>0</v>
      </c>
      <c r="GI38" s="61" t="str">
        <f t="shared" si="104"/>
        <v>Chandelle Chantilly Chocolate 200g</v>
      </c>
      <c r="GJ38" s="109"/>
      <c r="GK38" s="62">
        <f t="shared" si="105"/>
        <v>4.84</v>
      </c>
      <c r="GL38" s="61">
        <f t="shared" si="106"/>
        <v>0</v>
      </c>
      <c r="GM38" s="161">
        <f>(A!C39-NF!GK38)*NF!GJ38</f>
        <v>0</v>
      </c>
      <c r="GN38" s="109"/>
      <c r="GO38" s="62">
        <f t="shared" si="107"/>
        <v>4.84</v>
      </c>
      <c r="GP38" s="61">
        <f t="shared" si="108"/>
        <v>0</v>
      </c>
      <c r="GQ38" s="161">
        <f>(A!C39-NF!GO38)*NF!GN38</f>
        <v>0</v>
      </c>
      <c r="GR38" s="61" t="str">
        <f t="shared" si="109"/>
        <v>Chandelle Chantilly Chocolate 200g</v>
      </c>
      <c r="GS38" s="109"/>
      <c r="GT38" s="62">
        <f t="shared" si="110"/>
        <v>4.84</v>
      </c>
      <c r="GU38" s="61">
        <f t="shared" si="111"/>
        <v>0</v>
      </c>
      <c r="GV38" s="161">
        <f>(A!C39-NF!GT38)*NF!GS38</f>
        <v>0</v>
      </c>
      <c r="GW38" s="109"/>
      <c r="GX38" s="62">
        <f t="shared" si="112"/>
        <v>4.84</v>
      </c>
      <c r="GY38" s="61">
        <f t="shared" si="113"/>
        <v>0</v>
      </c>
      <c r="GZ38" s="161">
        <f>(A!C39-NF!GX38)*NF!GW38</f>
        <v>0</v>
      </c>
      <c r="HA38" s="61" t="str">
        <f t="shared" si="114"/>
        <v>Chandelle Chantilly Chocolate 200g</v>
      </c>
      <c r="HB38" s="109"/>
      <c r="HC38" s="62">
        <f t="shared" si="115"/>
        <v>4.84</v>
      </c>
      <c r="HD38" s="61">
        <f t="shared" si="116"/>
        <v>0</v>
      </c>
      <c r="HE38" s="161">
        <f>(A!C39-NF!HC38)*NF!HB38</f>
        <v>0</v>
      </c>
      <c r="HF38" s="109"/>
      <c r="HG38" s="62">
        <f t="shared" si="117"/>
        <v>4.84</v>
      </c>
      <c r="HH38" s="61">
        <f t="shared" si="118"/>
        <v>0</v>
      </c>
      <c r="HI38" s="161">
        <f>(A!C39-NF!HG38)*NF!HF38</f>
        <v>0</v>
      </c>
      <c r="HJ38" s="61" t="str">
        <f t="shared" si="119"/>
        <v>Chandelle Chantilly Chocolate 200g</v>
      </c>
      <c r="HK38" s="109"/>
      <c r="HL38" s="62">
        <f t="shared" si="120"/>
        <v>4.84</v>
      </c>
      <c r="HM38" s="61">
        <f t="shared" si="121"/>
        <v>0</v>
      </c>
      <c r="HN38" s="161">
        <f>(A!C39-NF!HL38)*NF!HK38</f>
        <v>0</v>
      </c>
      <c r="HO38" s="109"/>
      <c r="HP38" s="62">
        <f t="shared" si="122"/>
        <v>4.84</v>
      </c>
      <c r="HQ38" s="61">
        <f t="shared" si="123"/>
        <v>0</v>
      </c>
      <c r="HR38" s="161">
        <f>(A!C39-NF!HP38)*NF!HO38</f>
        <v>0</v>
      </c>
      <c r="HS38" s="61" t="str">
        <f t="shared" si="124"/>
        <v>Chandelle Chantilly Chocolate 200g</v>
      </c>
      <c r="HT38" s="109"/>
      <c r="HU38" s="62">
        <f t="shared" si="125"/>
        <v>4.84</v>
      </c>
      <c r="HV38" s="61">
        <f t="shared" si="126"/>
        <v>0</v>
      </c>
      <c r="HW38" s="161">
        <f>(A!C39-NF!HU38)*NF!HT38</f>
        <v>0</v>
      </c>
      <c r="HX38" s="109"/>
      <c r="HY38" s="62">
        <f t="shared" si="127"/>
        <v>4.84</v>
      </c>
      <c r="HZ38" s="61">
        <f t="shared" si="128"/>
        <v>0</v>
      </c>
      <c r="IA38" s="161">
        <f>(A!C39-NF!HY38)*NF!HX38</f>
        <v>0</v>
      </c>
      <c r="IB38" s="61" t="str">
        <f t="shared" si="129"/>
        <v>Chandelle Chantilly Chocolate 200g</v>
      </c>
      <c r="IC38" s="109"/>
      <c r="ID38" s="62">
        <f t="shared" si="130"/>
        <v>4.84</v>
      </c>
      <c r="IE38" s="61">
        <f t="shared" si="131"/>
        <v>0</v>
      </c>
      <c r="IF38" s="161">
        <f>(A!C39-NF!ID38)*NF!IC38</f>
        <v>0</v>
      </c>
      <c r="IG38" s="61" t="str">
        <f t="shared" si="132"/>
        <v>Chandelle Chantilly Chocolate 200g</v>
      </c>
      <c r="IH38" s="109"/>
      <c r="II38" s="62">
        <f t="shared" si="133"/>
        <v>4.84</v>
      </c>
      <c r="IJ38" s="61">
        <f t="shared" si="134"/>
        <v>0</v>
      </c>
      <c r="IK38" s="161">
        <f>(A!C39-NF!II38)*NF!IH38</f>
        <v>0</v>
      </c>
      <c r="IL38" s="61" t="str">
        <f t="shared" si="135"/>
        <v>Chandelle Chantilly Chocolate 200g</v>
      </c>
      <c r="IM38" s="61"/>
      <c r="IN38" s="61">
        <f t="shared" si="136"/>
        <v>4.84</v>
      </c>
      <c r="IO38" s="61">
        <f t="shared" si="137"/>
        <v>0</v>
      </c>
      <c r="IP38" s="161">
        <f>(A!C39-NF!IN38)*NF!IM38</f>
        <v>0</v>
      </c>
      <c r="IQ38" s="61">
        <f t="shared" si="138"/>
        <v>0</v>
      </c>
      <c r="IR38" s="107">
        <f t="shared" si="139"/>
        <v>0</v>
      </c>
      <c r="IS38" s="97" t="e">
        <f t="shared" si="140"/>
        <v>#DIV/0!</v>
      </c>
      <c r="IT38" s="162"/>
      <c r="IU38" s="162"/>
      <c r="IV38" s="162"/>
    </row>
    <row r="39" spans="1:256" x14ac:dyDescent="0.2">
      <c r="A39" s="163" t="str">
        <f>A!B40</f>
        <v>Nestlé Iogurte  Grego Light 540g</v>
      </c>
      <c r="B39" s="163">
        <f>A!C40</f>
        <v>8.8800000000000008</v>
      </c>
      <c r="C39" s="104"/>
      <c r="D39" s="102">
        <f t="shared" si="0"/>
        <v>8.8800000000000008</v>
      </c>
      <c r="E39" s="103">
        <f t="shared" si="1"/>
        <v>0</v>
      </c>
      <c r="F39" s="105">
        <f>(A!C40-NF!D39)*NF!C39</f>
        <v>0</v>
      </c>
      <c r="G39" s="104"/>
      <c r="H39" s="102">
        <f t="shared" si="2"/>
        <v>8.8800000000000008</v>
      </c>
      <c r="I39" s="59">
        <f t="shared" si="3"/>
        <v>0</v>
      </c>
      <c r="J39" s="59">
        <f>(A!C40-NF!H39)*NF!G39</f>
        <v>0</v>
      </c>
      <c r="K39" s="59" t="str">
        <f t="shared" si="4"/>
        <v>Nestlé Iogurte  Grego Light 540g</v>
      </c>
      <c r="L39" s="104"/>
      <c r="M39" s="60">
        <f t="shared" si="5"/>
        <v>8.8800000000000008</v>
      </c>
      <c r="N39" s="103">
        <f t="shared" si="6"/>
        <v>0</v>
      </c>
      <c r="O39" s="105">
        <f>(A!C40-NF!M39)*NF!L39</f>
        <v>0</v>
      </c>
      <c r="P39" s="104"/>
      <c r="Q39" s="102">
        <f t="shared" si="7"/>
        <v>8.8800000000000008</v>
      </c>
      <c r="R39" s="59">
        <f t="shared" si="8"/>
        <v>0</v>
      </c>
      <c r="S39" s="103">
        <f>(A!C40-NF!Q39)*NF!P39</f>
        <v>0</v>
      </c>
      <c r="T39" s="103" t="str">
        <f t="shared" si="9"/>
        <v>Nestlé Iogurte  Grego Light 540g</v>
      </c>
      <c r="U39" s="104"/>
      <c r="V39" s="102">
        <f t="shared" si="10"/>
        <v>8.8800000000000008</v>
      </c>
      <c r="W39" s="59">
        <f t="shared" si="11"/>
        <v>0</v>
      </c>
      <c r="X39" s="106">
        <f>(A!C40-NF!V39)*NF!U39</f>
        <v>0</v>
      </c>
      <c r="Y39" s="104"/>
      <c r="Z39" s="60">
        <f t="shared" si="12"/>
        <v>8.8800000000000008</v>
      </c>
      <c r="AA39" s="59">
        <f t="shared" si="13"/>
        <v>0</v>
      </c>
      <c r="AB39" s="59">
        <f>(A!C40-NF!Z39)*NF!Y39</f>
        <v>0</v>
      </c>
      <c r="AC39" s="59" t="str">
        <f t="shared" si="14"/>
        <v>Nestlé Iogurte  Grego Light 540g</v>
      </c>
      <c r="AD39" s="104"/>
      <c r="AE39" s="60">
        <f t="shared" si="15"/>
        <v>8.8800000000000008</v>
      </c>
      <c r="AF39" s="59">
        <f t="shared" si="16"/>
        <v>0</v>
      </c>
      <c r="AG39" s="106">
        <f>(A!C40-NF!AE39)*NF!AD39</f>
        <v>0</v>
      </c>
      <c r="AH39" s="104"/>
      <c r="AI39" s="60">
        <f t="shared" si="17"/>
        <v>8.8800000000000008</v>
      </c>
      <c r="AJ39" s="59">
        <f t="shared" si="18"/>
        <v>0</v>
      </c>
      <c r="AK39" s="59">
        <f>(A!C40-NF!AI39)*NF!AH39</f>
        <v>0</v>
      </c>
      <c r="AL39" s="59" t="str">
        <f t="shared" si="19"/>
        <v>Nestlé Iogurte  Grego Light 540g</v>
      </c>
      <c r="AM39" s="104"/>
      <c r="AN39" s="60">
        <f t="shared" si="20"/>
        <v>8.8800000000000008</v>
      </c>
      <c r="AO39" s="59">
        <f t="shared" si="21"/>
        <v>0</v>
      </c>
      <c r="AP39" s="106">
        <f>(A!C40-NF!AN39)*NF!AM39</f>
        <v>0</v>
      </c>
      <c r="AQ39" s="104"/>
      <c r="AR39" s="60">
        <f t="shared" si="22"/>
        <v>8.8800000000000008</v>
      </c>
      <c r="AS39" s="59">
        <f t="shared" si="23"/>
        <v>0</v>
      </c>
      <c r="AT39" s="59">
        <f>(A!C40-NF!AR39)*NF!AQ39</f>
        <v>0</v>
      </c>
      <c r="AU39" s="59" t="str">
        <f t="shared" si="24"/>
        <v>Nestlé Iogurte  Grego Light 540g</v>
      </c>
      <c r="AV39" s="104"/>
      <c r="AW39" s="60">
        <f t="shared" si="25"/>
        <v>8.8800000000000008</v>
      </c>
      <c r="AX39" s="59">
        <f t="shared" si="26"/>
        <v>0</v>
      </c>
      <c r="AY39" s="106">
        <f>(A!C40-NF!AW39)*NF!AV39</f>
        <v>0</v>
      </c>
      <c r="AZ39" s="104"/>
      <c r="BA39" s="60">
        <f t="shared" si="27"/>
        <v>8.8800000000000008</v>
      </c>
      <c r="BB39" s="59">
        <f t="shared" si="28"/>
        <v>0</v>
      </c>
      <c r="BC39" s="59">
        <f>(A!C40-NF!BA39)*NF!AZ39</f>
        <v>0</v>
      </c>
      <c r="BD39" s="59" t="str">
        <f t="shared" si="29"/>
        <v>Nestlé Iogurte  Grego Light 540g</v>
      </c>
      <c r="BE39" s="104"/>
      <c r="BF39" s="60">
        <f t="shared" si="30"/>
        <v>8.8800000000000008</v>
      </c>
      <c r="BG39" s="59">
        <f t="shared" si="31"/>
        <v>0</v>
      </c>
      <c r="BH39" s="106">
        <f>(A!C40-NF!BF39)*NF!BE39</f>
        <v>0</v>
      </c>
      <c r="BI39" s="104"/>
      <c r="BJ39" s="60">
        <f t="shared" si="32"/>
        <v>8.8800000000000008</v>
      </c>
      <c r="BK39" s="59">
        <f t="shared" si="33"/>
        <v>0</v>
      </c>
      <c r="BL39" s="59">
        <f>(A!C40-NF!BJ39)*NF!BI39</f>
        <v>0</v>
      </c>
      <c r="BM39" s="59" t="str">
        <f t="shared" si="34"/>
        <v>Nestlé Iogurte  Grego Light 540g</v>
      </c>
      <c r="BN39" s="104"/>
      <c r="BO39" s="60">
        <f t="shared" si="35"/>
        <v>8.8800000000000008</v>
      </c>
      <c r="BP39" s="59">
        <f t="shared" si="36"/>
        <v>0</v>
      </c>
      <c r="BQ39" s="106">
        <f>(A!C40-NF!BO39)*NF!BN39</f>
        <v>0</v>
      </c>
      <c r="BR39" s="104"/>
      <c r="BS39" s="60">
        <f t="shared" si="37"/>
        <v>8.8800000000000008</v>
      </c>
      <c r="BT39" s="59">
        <f t="shared" si="38"/>
        <v>0</v>
      </c>
      <c r="BU39" s="59">
        <f>(A!C40-NF!BS39)*NF!BR39</f>
        <v>0</v>
      </c>
      <c r="BV39" s="59" t="str">
        <f t="shared" si="39"/>
        <v>Nestlé Iogurte  Grego Light 540g</v>
      </c>
      <c r="BW39" s="104"/>
      <c r="BX39" s="60">
        <f t="shared" si="40"/>
        <v>8.8800000000000008</v>
      </c>
      <c r="BY39" s="59">
        <f t="shared" si="41"/>
        <v>0</v>
      </c>
      <c r="BZ39" s="106">
        <f>(A!C40-NF!BX39)*NF!BW39</f>
        <v>0</v>
      </c>
      <c r="CA39" s="104"/>
      <c r="CB39" s="60">
        <f t="shared" si="42"/>
        <v>8.8800000000000008</v>
      </c>
      <c r="CC39" s="59">
        <f t="shared" si="43"/>
        <v>0</v>
      </c>
      <c r="CD39" s="59">
        <f>(A!C40-NF!CB39)*NF!CA39</f>
        <v>0</v>
      </c>
      <c r="CE39" s="59" t="str">
        <f t="shared" si="44"/>
        <v>Nestlé Iogurte  Grego Light 540g</v>
      </c>
      <c r="CF39" s="104"/>
      <c r="CG39" s="60">
        <f t="shared" si="45"/>
        <v>8.8800000000000008</v>
      </c>
      <c r="CH39" s="59">
        <f t="shared" si="46"/>
        <v>0</v>
      </c>
      <c r="CI39" s="106">
        <f>(A!C40-NF!CG39)*NF!CF39</f>
        <v>0</v>
      </c>
      <c r="CJ39" s="104"/>
      <c r="CK39" s="60">
        <f t="shared" si="47"/>
        <v>8.8800000000000008</v>
      </c>
      <c r="CL39" s="59">
        <f t="shared" si="48"/>
        <v>0</v>
      </c>
      <c r="CM39" s="59">
        <f>(A!C40-NF!CK39)*NF!CJ39</f>
        <v>0</v>
      </c>
      <c r="CN39" s="59" t="str">
        <f t="shared" si="49"/>
        <v>Nestlé Iogurte  Grego Light 540g</v>
      </c>
      <c r="CO39" s="104"/>
      <c r="CP39" s="60">
        <f t="shared" si="50"/>
        <v>8.8800000000000008</v>
      </c>
      <c r="CQ39" s="59">
        <f t="shared" si="51"/>
        <v>0</v>
      </c>
      <c r="CR39" s="106">
        <f>(A!C40-NF!CP39)*NF!CO39</f>
        <v>0</v>
      </c>
      <c r="CS39" s="104"/>
      <c r="CT39" s="60">
        <f t="shared" si="52"/>
        <v>8.8800000000000008</v>
      </c>
      <c r="CU39" s="59">
        <f t="shared" si="53"/>
        <v>0</v>
      </c>
      <c r="CV39" s="59">
        <f>(A!C40-NF!CT39)*NF!CS39</f>
        <v>0</v>
      </c>
      <c r="CW39" s="59" t="str">
        <f t="shared" si="54"/>
        <v>Nestlé Iogurte  Grego Light 540g</v>
      </c>
      <c r="CX39" s="104"/>
      <c r="CY39" s="60">
        <f t="shared" si="55"/>
        <v>8.8800000000000008</v>
      </c>
      <c r="CZ39" s="59">
        <f t="shared" si="56"/>
        <v>0</v>
      </c>
      <c r="DA39" s="106">
        <f>(A!C40-NF!CY39)*NF!CX39</f>
        <v>0</v>
      </c>
      <c r="DB39" s="104"/>
      <c r="DC39" s="60">
        <f t="shared" si="57"/>
        <v>8.8800000000000008</v>
      </c>
      <c r="DD39" s="59">
        <f t="shared" si="58"/>
        <v>0</v>
      </c>
      <c r="DE39" s="59">
        <f>(A!C40-NF!DC39)*NF!DB39</f>
        <v>0</v>
      </c>
      <c r="DF39" s="59" t="str">
        <f t="shared" si="59"/>
        <v>Nestlé Iogurte  Grego Light 540g</v>
      </c>
      <c r="DG39" s="104"/>
      <c r="DH39" s="60">
        <f t="shared" si="60"/>
        <v>8.8800000000000008</v>
      </c>
      <c r="DI39" s="59">
        <f t="shared" si="61"/>
        <v>0</v>
      </c>
      <c r="DJ39" s="106">
        <f>(A!C40-NF!DH39)*NF!DG39</f>
        <v>0</v>
      </c>
      <c r="DK39" s="104"/>
      <c r="DL39" s="60">
        <f t="shared" si="62"/>
        <v>8.8800000000000008</v>
      </c>
      <c r="DM39" s="59">
        <f t="shared" si="63"/>
        <v>0</v>
      </c>
      <c r="DN39" s="59">
        <f>(A!C40-NF!DL39)*NF!DK39</f>
        <v>0</v>
      </c>
      <c r="DO39" s="59" t="str">
        <f t="shared" si="64"/>
        <v>Nestlé Iogurte  Grego Light 540g</v>
      </c>
      <c r="DP39" s="104"/>
      <c r="DQ39" s="60">
        <f t="shared" si="65"/>
        <v>8.8800000000000008</v>
      </c>
      <c r="DR39" s="59">
        <f t="shared" si="66"/>
        <v>0</v>
      </c>
      <c r="DS39" s="106">
        <f>(A!C40-NF!DQ39)*NF!DP39</f>
        <v>0</v>
      </c>
      <c r="DT39" s="104"/>
      <c r="DU39" s="60">
        <f t="shared" si="67"/>
        <v>8.8800000000000008</v>
      </c>
      <c r="DV39" s="59">
        <f t="shared" si="68"/>
        <v>0</v>
      </c>
      <c r="DW39" s="59">
        <f>(A!C40-NF!DU39)*NF!DT39</f>
        <v>0</v>
      </c>
      <c r="DX39" s="59" t="str">
        <f t="shared" si="69"/>
        <v>Nestlé Iogurte  Grego Light 540g</v>
      </c>
      <c r="DY39" s="104"/>
      <c r="DZ39" s="60">
        <f t="shared" si="70"/>
        <v>8.8800000000000008</v>
      </c>
      <c r="EA39" s="59">
        <f t="shared" si="71"/>
        <v>0</v>
      </c>
      <c r="EB39" s="106">
        <f>(A!C40-NF!DZ39)*NF!DY39</f>
        <v>0</v>
      </c>
      <c r="EC39" s="104"/>
      <c r="ED39" s="60">
        <f t="shared" si="72"/>
        <v>8.8800000000000008</v>
      </c>
      <c r="EE39" s="59">
        <f t="shared" si="73"/>
        <v>0</v>
      </c>
      <c r="EF39" s="59">
        <f>(A!C40-NF!ED39)*NF!EC39</f>
        <v>0</v>
      </c>
      <c r="EG39" s="59" t="str">
        <f t="shared" si="74"/>
        <v>Nestlé Iogurte  Grego Light 540g</v>
      </c>
      <c r="EH39" s="104"/>
      <c r="EI39" s="60">
        <f t="shared" si="75"/>
        <v>8.8800000000000008</v>
      </c>
      <c r="EJ39" s="59">
        <f t="shared" si="76"/>
        <v>0</v>
      </c>
      <c r="EK39" s="106">
        <f>(A!C40-NF!EI39)*NF!EH39</f>
        <v>0</v>
      </c>
      <c r="EL39" s="104"/>
      <c r="EM39" s="60">
        <f t="shared" si="77"/>
        <v>8.8800000000000008</v>
      </c>
      <c r="EN39" s="59">
        <f t="shared" si="78"/>
        <v>0</v>
      </c>
      <c r="EO39" s="106">
        <f>(A!C40-NF!EM39)*NF!EL39</f>
        <v>0</v>
      </c>
      <c r="EP39" s="59" t="str">
        <f t="shared" si="79"/>
        <v>Nestlé Iogurte  Grego Light 540g</v>
      </c>
      <c r="EQ39" s="104"/>
      <c r="ER39" s="60">
        <f t="shared" si="80"/>
        <v>8.8800000000000008</v>
      </c>
      <c r="ES39" s="59">
        <f t="shared" si="81"/>
        <v>0</v>
      </c>
      <c r="ET39" s="106">
        <f>(A!C40-NF!ER39)*NF!EQ39</f>
        <v>0</v>
      </c>
      <c r="EU39" s="104"/>
      <c r="EV39" s="60">
        <f t="shared" si="82"/>
        <v>8.8800000000000008</v>
      </c>
      <c r="EW39" s="59">
        <f t="shared" si="83"/>
        <v>0</v>
      </c>
      <c r="EX39" s="106">
        <f>(A!C40-NF!EV39)*NF!EU39</f>
        <v>0</v>
      </c>
      <c r="EY39" s="59" t="str">
        <f t="shared" si="84"/>
        <v>Nestlé Iogurte  Grego Light 540g</v>
      </c>
      <c r="EZ39" s="104"/>
      <c r="FA39" s="60">
        <f t="shared" si="85"/>
        <v>8.8800000000000008</v>
      </c>
      <c r="FB39" s="59">
        <f t="shared" si="86"/>
        <v>0</v>
      </c>
      <c r="FC39" s="106">
        <f>(A!C40-NF!FA39)*NF!EZ39</f>
        <v>0</v>
      </c>
      <c r="FD39" s="104"/>
      <c r="FE39" s="60">
        <f t="shared" si="87"/>
        <v>8.8800000000000008</v>
      </c>
      <c r="FF39" s="59">
        <f t="shared" si="88"/>
        <v>0</v>
      </c>
      <c r="FG39" s="106">
        <f>(A!C40-NF!FE39)*NF!FD39</f>
        <v>0</v>
      </c>
      <c r="FH39" s="59" t="str">
        <f t="shared" si="89"/>
        <v>Nestlé Iogurte  Grego Light 540g</v>
      </c>
      <c r="FI39" s="104"/>
      <c r="FJ39" s="60">
        <f t="shared" si="90"/>
        <v>8.8800000000000008</v>
      </c>
      <c r="FK39" s="59">
        <f t="shared" si="91"/>
        <v>0</v>
      </c>
      <c r="FL39" s="106">
        <f>(A!C40-NF!FJ39)*NF!FI39</f>
        <v>0</v>
      </c>
      <c r="FM39" s="104"/>
      <c r="FN39" s="60">
        <f t="shared" si="92"/>
        <v>8.8800000000000008</v>
      </c>
      <c r="FO39" s="59">
        <f t="shared" si="93"/>
        <v>0</v>
      </c>
      <c r="FP39" s="106">
        <f>(A!C40-NF!FN39)*NF!FM39</f>
        <v>0</v>
      </c>
      <c r="FQ39" s="59" t="str">
        <f t="shared" si="94"/>
        <v>Nestlé Iogurte  Grego Light 540g</v>
      </c>
      <c r="FR39" s="104"/>
      <c r="FS39" s="60">
        <f t="shared" si="95"/>
        <v>8.8800000000000008</v>
      </c>
      <c r="FT39" s="106">
        <f t="shared" si="96"/>
        <v>0</v>
      </c>
      <c r="FU39" s="106">
        <f>(A!C40-NF!FS39)*NF!FR39</f>
        <v>0</v>
      </c>
      <c r="FV39" s="104"/>
      <c r="FW39" s="60">
        <f t="shared" si="97"/>
        <v>8.8800000000000008</v>
      </c>
      <c r="FX39" s="59">
        <f t="shared" si="98"/>
        <v>0</v>
      </c>
      <c r="FY39" s="106">
        <f>(A!C40-NF!FW39)*NF!FV39</f>
        <v>0</v>
      </c>
      <c r="FZ39" s="59" t="str">
        <f t="shared" si="99"/>
        <v>Nestlé Iogurte  Grego Light 540g</v>
      </c>
      <c r="GA39" s="104"/>
      <c r="GB39" s="60">
        <f t="shared" si="100"/>
        <v>8.8800000000000008</v>
      </c>
      <c r="GC39" s="59">
        <f t="shared" si="101"/>
        <v>0</v>
      </c>
      <c r="GD39" s="106">
        <f>(A!C40-NF!GB39)*NF!GA39</f>
        <v>0</v>
      </c>
      <c r="GE39" s="104"/>
      <c r="GF39" s="60">
        <f t="shared" si="102"/>
        <v>8.8800000000000008</v>
      </c>
      <c r="GG39" s="59">
        <f t="shared" si="103"/>
        <v>0</v>
      </c>
      <c r="GH39" s="106">
        <f>(A!C40-NF!GF39)*NF!GE39</f>
        <v>0</v>
      </c>
      <c r="GI39" s="59" t="str">
        <f t="shared" si="104"/>
        <v>Nestlé Iogurte  Grego Light 540g</v>
      </c>
      <c r="GJ39" s="104"/>
      <c r="GK39" s="60">
        <f t="shared" si="105"/>
        <v>8.8800000000000008</v>
      </c>
      <c r="GL39" s="59">
        <f t="shared" si="106"/>
        <v>0</v>
      </c>
      <c r="GM39" s="106">
        <f>(A!C40-NF!GK39)*NF!GJ39</f>
        <v>0</v>
      </c>
      <c r="GN39" s="104"/>
      <c r="GO39" s="60">
        <f t="shared" si="107"/>
        <v>8.8800000000000008</v>
      </c>
      <c r="GP39" s="59">
        <f t="shared" si="108"/>
        <v>0</v>
      </c>
      <c r="GQ39" s="106">
        <f>(A!C40-NF!GO39)*NF!GN39</f>
        <v>0</v>
      </c>
      <c r="GR39" s="59" t="str">
        <f t="shared" si="109"/>
        <v>Nestlé Iogurte  Grego Light 540g</v>
      </c>
      <c r="GS39" s="104"/>
      <c r="GT39" s="60">
        <f t="shared" si="110"/>
        <v>8.8800000000000008</v>
      </c>
      <c r="GU39" s="59">
        <f t="shared" si="111"/>
        <v>0</v>
      </c>
      <c r="GV39" s="106">
        <f>(A!C40-NF!GT39)*NF!GS39</f>
        <v>0</v>
      </c>
      <c r="GW39" s="104"/>
      <c r="GX39" s="60">
        <f t="shared" si="112"/>
        <v>8.8800000000000008</v>
      </c>
      <c r="GY39" s="59">
        <f t="shared" si="113"/>
        <v>0</v>
      </c>
      <c r="GZ39" s="106">
        <f>(A!C40-NF!GX39)*NF!GW39</f>
        <v>0</v>
      </c>
      <c r="HA39" s="59" t="str">
        <f t="shared" si="114"/>
        <v>Nestlé Iogurte  Grego Light 540g</v>
      </c>
      <c r="HB39" s="104"/>
      <c r="HC39" s="60">
        <f t="shared" si="115"/>
        <v>8.8800000000000008</v>
      </c>
      <c r="HD39" s="59">
        <f t="shared" si="116"/>
        <v>0</v>
      </c>
      <c r="HE39" s="106">
        <f>(A!C40-NF!HC39)*NF!HB39</f>
        <v>0</v>
      </c>
      <c r="HF39" s="104"/>
      <c r="HG39" s="60">
        <f t="shared" si="117"/>
        <v>8.8800000000000008</v>
      </c>
      <c r="HH39" s="59">
        <f t="shared" si="118"/>
        <v>0</v>
      </c>
      <c r="HI39" s="106">
        <f>(A!C40-NF!HG39)*NF!HF39</f>
        <v>0</v>
      </c>
      <c r="HJ39" s="59" t="str">
        <f t="shared" si="119"/>
        <v>Nestlé Iogurte  Grego Light 540g</v>
      </c>
      <c r="HK39" s="104"/>
      <c r="HL39" s="60">
        <f t="shared" si="120"/>
        <v>8.8800000000000008</v>
      </c>
      <c r="HM39" s="59">
        <f t="shared" si="121"/>
        <v>0</v>
      </c>
      <c r="HN39" s="106">
        <f>(A!C40-NF!HL39)*NF!HK39</f>
        <v>0</v>
      </c>
      <c r="HO39" s="104"/>
      <c r="HP39" s="60">
        <f t="shared" si="122"/>
        <v>8.8800000000000008</v>
      </c>
      <c r="HQ39" s="59">
        <f t="shared" si="123"/>
        <v>0</v>
      </c>
      <c r="HR39" s="106">
        <f>(A!C40-NF!HP39)*NF!HO39</f>
        <v>0</v>
      </c>
      <c r="HS39" s="59" t="str">
        <f t="shared" si="124"/>
        <v>Nestlé Iogurte  Grego Light 540g</v>
      </c>
      <c r="HT39" s="104"/>
      <c r="HU39" s="60">
        <f t="shared" si="125"/>
        <v>8.8800000000000008</v>
      </c>
      <c r="HV39" s="59">
        <f t="shared" si="126"/>
        <v>0</v>
      </c>
      <c r="HW39" s="106">
        <f>(A!C40-NF!HU39)*NF!HT39</f>
        <v>0</v>
      </c>
      <c r="HX39" s="104"/>
      <c r="HY39" s="60">
        <f t="shared" si="127"/>
        <v>8.8800000000000008</v>
      </c>
      <c r="HZ39" s="59">
        <f t="shared" si="128"/>
        <v>0</v>
      </c>
      <c r="IA39" s="106">
        <f>(A!C40-NF!HY39)*NF!HX39</f>
        <v>0</v>
      </c>
      <c r="IB39" s="59" t="str">
        <f t="shared" si="129"/>
        <v>Nestlé Iogurte  Grego Light 540g</v>
      </c>
      <c r="IC39" s="104"/>
      <c r="ID39" s="60">
        <f t="shared" si="130"/>
        <v>8.8800000000000008</v>
      </c>
      <c r="IE39" s="59">
        <f t="shared" si="131"/>
        <v>0</v>
      </c>
      <c r="IF39" s="106">
        <f>(A!C40-NF!ID39)*NF!IC39</f>
        <v>0</v>
      </c>
      <c r="IG39" s="59" t="str">
        <f t="shared" si="132"/>
        <v>Nestlé Iogurte  Grego Light 540g</v>
      </c>
      <c r="IH39" s="104"/>
      <c r="II39" s="60">
        <f t="shared" si="133"/>
        <v>8.8800000000000008</v>
      </c>
      <c r="IJ39" s="59">
        <f t="shared" si="134"/>
        <v>0</v>
      </c>
      <c r="IK39" s="106">
        <f>(A!C40-NF!II39)*NF!IH39</f>
        <v>0</v>
      </c>
      <c r="IL39" s="59" t="str">
        <f t="shared" si="135"/>
        <v>Nestlé Iogurte  Grego Light 540g</v>
      </c>
      <c r="IM39" s="59"/>
      <c r="IN39" s="59">
        <f t="shared" si="136"/>
        <v>8.8800000000000008</v>
      </c>
      <c r="IO39" s="59">
        <f t="shared" si="137"/>
        <v>0</v>
      </c>
      <c r="IP39" s="106">
        <f>(A!C40-NF!IN39)*NF!IM39</f>
        <v>0</v>
      </c>
      <c r="IQ39" s="59">
        <f t="shared" si="138"/>
        <v>0</v>
      </c>
      <c r="IR39" s="101">
        <f t="shared" si="139"/>
        <v>0</v>
      </c>
      <c r="IS39" s="103" t="e">
        <f t="shared" si="140"/>
        <v>#DIV/0!</v>
      </c>
      <c r="IT39" s="96"/>
      <c r="IU39" s="96"/>
      <c r="IV39" s="96"/>
    </row>
    <row r="40" spans="1:256" x14ac:dyDescent="0.2">
      <c r="A40" s="136" t="str">
        <f>A!B41</f>
        <v>Chandelle Chantilly Caramelo 200g</v>
      </c>
      <c r="B40" s="136">
        <f>A!C41</f>
        <v>4.84</v>
      </c>
      <c r="C40" s="109"/>
      <c r="D40" s="108">
        <f t="shared" si="0"/>
        <v>4.84</v>
      </c>
      <c r="E40" s="97">
        <f t="shared" si="1"/>
        <v>0</v>
      </c>
      <c r="F40" s="95">
        <f>(A!C41-NF!D40)*NF!C40</f>
        <v>0</v>
      </c>
      <c r="G40" s="109"/>
      <c r="H40" s="108">
        <f t="shared" si="2"/>
        <v>4.84</v>
      </c>
      <c r="I40" s="61">
        <f t="shared" si="3"/>
        <v>0</v>
      </c>
      <c r="J40" s="61">
        <f>(A!C41-NF!H40)*NF!G40</f>
        <v>0</v>
      </c>
      <c r="K40" s="61" t="str">
        <f t="shared" si="4"/>
        <v>Chandelle Chantilly Caramelo 200g</v>
      </c>
      <c r="L40" s="109"/>
      <c r="M40" s="62">
        <f t="shared" si="5"/>
        <v>4.84</v>
      </c>
      <c r="N40" s="97">
        <f t="shared" si="6"/>
        <v>0</v>
      </c>
      <c r="O40" s="95">
        <f>(A!C41-NF!M40)*NF!L40</f>
        <v>0</v>
      </c>
      <c r="P40" s="109"/>
      <c r="Q40" s="108">
        <f t="shared" si="7"/>
        <v>4.84</v>
      </c>
      <c r="R40" s="61">
        <f t="shared" si="8"/>
        <v>0</v>
      </c>
      <c r="S40" s="97">
        <f>(A!C41-NF!Q40)*NF!P40</f>
        <v>0</v>
      </c>
      <c r="T40" s="97" t="str">
        <f t="shared" si="9"/>
        <v>Chandelle Chantilly Caramelo 200g</v>
      </c>
      <c r="U40" s="109"/>
      <c r="V40" s="108">
        <f t="shared" si="10"/>
        <v>4.84</v>
      </c>
      <c r="W40" s="61">
        <f t="shared" si="11"/>
        <v>0</v>
      </c>
      <c r="X40" s="161">
        <f>(A!C41-NF!V40)*NF!U40</f>
        <v>0</v>
      </c>
      <c r="Y40" s="109"/>
      <c r="Z40" s="62">
        <f t="shared" si="12"/>
        <v>4.84</v>
      </c>
      <c r="AA40" s="61">
        <f t="shared" si="13"/>
        <v>0</v>
      </c>
      <c r="AB40" s="61">
        <f>(A!C41-NF!Z40)*NF!Y40</f>
        <v>0</v>
      </c>
      <c r="AC40" s="61" t="str">
        <f t="shared" si="14"/>
        <v>Chandelle Chantilly Caramelo 200g</v>
      </c>
      <c r="AD40" s="109"/>
      <c r="AE40" s="62">
        <f t="shared" si="15"/>
        <v>4.84</v>
      </c>
      <c r="AF40" s="61">
        <f t="shared" si="16"/>
        <v>0</v>
      </c>
      <c r="AG40" s="161">
        <f>(A!C41-NF!AE40)*NF!AD40</f>
        <v>0</v>
      </c>
      <c r="AH40" s="109"/>
      <c r="AI40" s="62">
        <f t="shared" si="17"/>
        <v>4.84</v>
      </c>
      <c r="AJ40" s="61">
        <f t="shared" si="18"/>
        <v>0</v>
      </c>
      <c r="AK40" s="61">
        <f>(A!C41-NF!AI40)*NF!AH40</f>
        <v>0</v>
      </c>
      <c r="AL40" s="61" t="str">
        <f t="shared" si="19"/>
        <v>Chandelle Chantilly Caramelo 200g</v>
      </c>
      <c r="AM40" s="109"/>
      <c r="AN40" s="62">
        <f t="shared" si="20"/>
        <v>4.84</v>
      </c>
      <c r="AO40" s="61">
        <f t="shared" si="21"/>
        <v>0</v>
      </c>
      <c r="AP40" s="161">
        <f>(A!C41-NF!AN40)*NF!AM40</f>
        <v>0</v>
      </c>
      <c r="AQ40" s="109"/>
      <c r="AR40" s="62">
        <f t="shared" si="22"/>
        <v>4.84</v>
      </c>
      <c r="AS40" s="61">
        <f t="shared" si="23"/>
        <v>0</v>
      </c>
      <c r="AT40" s="61">
        <f>(A!C41-NF!AR40)*NF!AQ40</f>
        <v>0</v>
      </c>
      <c r="AU40" s="61" t="str">
        <f t="shared" si="24"/>
        <v>Chandelle Chantilly Caramelo 200g</v>
      </c>
      <c r="AV40" s="109"/>
      <c r="AW40" s="62">
        <f t="shared" si="25"/>
        <v>4.84</v>
      </c>
      <c r="AX40" s="61">
        <f t="shared" si="26"/>
        <v>0</v>
      </c>
      <c r="AY40" s="161">
        <f>(A!C41-NF!AW40)*NF!AV40</f>
        <v>0</v>
      </c>
      <c r="AZ40" s="109"/>
      <c r="BA40" s="62">
        <f t="shared" si="27"/>
        <v>4.84</v>
      </c>
      <c r="BB40" s="61">
        <f t="shared" si="28"/>
        <v>0</v>
      </c>
      <c r="BC40" s="61">
        <f>(A!C41-NF!BA40)*NF!AZ40</f>
        <v>0</v>
      </c>
      <c r="BD40" s="61" t="str">
        <f t="shared" si="29"/>
        <v>Chandelle Chantilly Caramelo 200g</v>
      </c>
      <c r="BE40" s="109"/>
      <c r="BF40" s="62">
        <f t="shared" si="30"/>
        <v>4.84</v>
      </c>
      <c r="BG40" s="61">
        <f t="shared" si="31"/>
        <v>0</v>
      </c>
      <c r="BH40" s="161">
        <f>(A!C41-NF!BF40)*NF!BE40</f>
        <v>0</v>
      </c>
      <c r="BI40" s="109"/>
      <c r="BJ40" s="62">
        <f t="shared" si="32"/>
        <v>4.84</v>
      </c>
      <c r="BK40" s="61">
        <f t="shared" si="33"/>
        <v>0</v>
      </c>
      <c r="BL40" s="61">
        <f>(A!C41-NF!BJ40)*NF!BI40</f>
        <v>0</v>
      </c>
      <c r="BM40" s="61" t="str">
        <f t="shared" si="34"/>
        <v>Chandelle Chantilly Caramelo 200g</v>
      </c>
      <c r="BN40" s="109"/>
      <c r="BO40" s="62">
        <f t="shared" si="35"/>
        <v>4.84</v>
      </c>
      <c r="BP40" s="61">
        <f t="shared" si="36"/>
        <v>0</v>
      </c>
      <c r="BQ40" s="161">
        <f>(A!C41-NF!BO40)*NF!BN40</f>
        <v>0</v>
      </c>
      <c r="BR40" s="109"/>
      <c r="BS40" s="62">
        <f t="shared" si="37"/>
        <v>4.84</v>
      </c>
      <c r="BT40" s="61">
        <f t="shared" si="38"/>
        <v>0</v>
      </c>
      <c r="BU40" s="61">
        <f>(A!C41-NF!BS40)*NF!BR40</f>
        <v>0</v>
      </c>
      <c r="BV40" s="61" t="str">
        <f t="shared" si="39"/>
        <v>Chandelle Chantilly Caramelo 200g</v>
      </c>
      <c r="BW40" s="109"/>
      <c r="BX40" s="62">
        <f t="shared" si="40"/>
        <v>4.84</v>
      </c>
      <c r="BY40" s="61">
        <f t="shared" si="41"/>
        <v>0</v>
      </c>
      <c r="BZ40" s="161">
        <f>(A!C41-NF!BX40)*NF!BW40</f>
        <v>0</v>
      </c>
      <c r="CA40" s="109"/>
      <c r="CB40" s="62">
        <f t="shared" si="42"/>
        <v>4.84</v>
      </c>
      <c r="CC40" s="61">
        <f t="shared" si="43"/>
        <v>0</v>
      </c>
      <c r="CD40" s="61">
        <f>(A!C41-NF!CB40)*NF!CA40</f>
        <v>0</v>
      </c>
      <c r="CE40" s="61" t="str">
        <f t="shared" si="44"/>
        <v>Chandelle Chantilly Caramelo 200g</v>
      </c>
      <c r="CF40" s="109"/>
      <c r="CG40" s="62">
        <f t="shared" si="45"/>
        <v>4.84</v>
      </c>
      <c r="CH40" s="61">
        <f t="shared" si="46"/>
        <v>0</v>
      </c>
      <c r="CI40" s="161">
        <f>(A!C41-NF!CG40)*NF!CF40</f>
        <v>0</v>
      </c>
      <c r="CJ40" s="109"/>
      <c r="CK40" s="62">
        <f t="shared" si="47"/>
        <v>4.84</v>
      </c>
      <c r="CL40" s="61">
        <f t="shared" si="48"/>
        <v>0</v>
      </c>
      <c r="CM40" s="61">
        <f>(A!C41-NF!CK40)*NF!CJ40</f>
        <v>0</v>
      </c>
      <c r="CN40" s="61" t="str">
        <f t="shared" si="49"/>
        <v>Chandelle Chantilly Caramelo 200g</v>
      </c>
      <c r="CO40" s="109"/>
      <c r="CP40" s="62">
        <f t="shared" si="50"/>
        <v>4.84</v>
      </c>
      <c r="CQ40" s="61">
        <f t="shared" si="51"/>
        <v>0</v>
      </c>
      <c r="CR40" s="161">
        <f>(A!C41-NF!CP40)*NF!CO40</f>
        <v>0</v>
      </c>
      <c r="CS40" s="109"/>
      <c r="CT40" s="62">
        <f t="shared" si="52"/>
        <v>4.84</v>
      </c>
      <c r="CU40" s="61">
        <f t="shared" si="53"/>
        <v>0</v>
      </c>
      <c r="CV40" s="61">
        <f>(A!C41-NF!CT40)*NF!CS40</f>
        <v>0</v>
      </c>
      <c r="CW40" s="61" t="str">
        <f t="shared" si="54"/>
        <v>Chandelle Chantilly Caramelo 200g</v>
      </c>
      <c r="CX40" s="109"/>
      <c r="CY40" s="62">
        <f t="shared" si="55"/>
        <v>4.84</v>
      </c>
      <c r="CZ40" s="61">
        <f t="shared" si="56"/>
        <v>0</v>
      </c>
      <c r="DA40" s="161">
        <f>(A!C41-NF!CY40)*NF!CX40</f>
        <v>0</v>
      </c>
      <c r="DB40" s="109"/>
      <c r="DC40" s="62">
        <f t="shared" si="57"/>
        <v>4.84</v>
      </c>
      <c r="DD40" s="61">
        <f t="shared" si="58"/>
        <v>0</v>
      </c>
      <c r="DE40" s="61">
        <f>(A!C41-NF!DC40)*NF!DB40</f>
        <v>0</v>
      </c>
      <c r="DF40" s="61" t="str">
        <f t="shared" si="59"/>
        <v>Chandelle Chantilly Caramelo 200g</v>
      </c>
      <c r="DG40" s="109"/>
      <c r="DH40" s="62">
        <f t="shared" si="60"/>
        <v>4.84</v>
      </c>
      <c r="DI40" s="61">
        <f t="shared" si="61"/>
        <v>0</v>
      </c>
      <c r="DJ40" s="161">
        <f>(A!C41-NF!DH40)*NF!DG40</f>
        <v>0</v>
      </c>
      <c r="DK40" s="109"/>
      <c r="DL40" s="62">
        <f t="shared" si="62"/>
        <v>4.84</v>
      </c>
      <c r="DM40" s="61">
        <f t="shared" si="63"/>
        <v>0</v>
      </c>
      <c r="DN40" s="61">
        <f>(A!C41-NF!DL40)*NF!DK40</f>
        <v>0</v>
      </c>
      <c r="DO40" s="61" t="str">
        <f t="shared" si="64"/>
        <v>Chandelle Chantilly Caramelo 200g</v>
      </c>
      <c r="DP40" s="109"/>
      <c r="DQ40" s="62">
        <f t="shared" si="65"/>
        <v>4.84</v>
      </c>
      <c r="DR40" s="61">
        <f t="shared" si="66"/>
        <v>0</v>
      </c>
      <c r="DS40" s="161">
        <f>(A!C41-NF!DQ40)*NF!DP40</f>
        <v>0</v>
      </c>
      <c r="DT40" s="109"/>
      <c r="DU40" s="62">
        <f t="shared" si="67"/>
        <v>4.84</v>
      </c>
      <c r="DV40" s="61">
        <f t="shared" si="68"/>
        <v>0</v>
      </c>
      <c r="DW40" s="61">
        <f>(A!C41-NF!DU40)*NF!DT40</f>
        <v>0</v>
      </c>
      <c r="DX40" s="61" t="str">
        <f t="shared" si="69"/>
        <v>Chandelle Chantilly Caramelo 200g</v>
      </c>
      <c r="DY40" s="109"/>
      <c r="DZ40" s="62">
        <f t="shared" si="70"/>
        <v>4.84</v>
      </c>
      <c r="EA40" s="61">
        <f t="shared" si="71"/>
        <v>0</v>
      </c>
      <c r="EB40" s="161">
        <f>(A!C41-NF!DZ40)*NF!DY40</f>
        <v>0</v>
      </c>
      <c r="EC40" s="109"/>
      <c r="ED40" s="62">
        <f t="shared" si="72"/>
        <v>4.84</v>
      </c>
      <c r="EE40" s="61">
        <f t="shared" si="73"/>
        <v>0</v>
      </c>
      <c r="EF40" s="61">
        <f>(A!C41-NF!ED40)*NF!EC40</f>
        <v>0</v>
      </c>
      <c r="EG40" s="61" t="str">
        <f t="shared" si="74"/>
        <v>Chandelle Chantilly Caramelo 200g</v>
      </c>
      <c r="EH40" s="109"/>
      <c r="EI40" s="62">
        <f t="shared" si="75"/>
        <v>4.84</v>
      </c>
      <c r="EJ40" s="61">
        <f t="shared" si="76"/>
        <v>0</v>
      </c>
      <c r="EK40" s="161">
        <f>(A!C41-NF!EI40)*NF!EH40</f>
        <v>0</v>
      </c>
      <c r="EL40" s="109"/>
      <c r="EM40" s="62">
        <f t="shared" si="77"/>
        <v>4.84</v>
      </c>
      <c r="EN40" s="61">
        <f t="shared" si="78"/>
        <v>0</v>
      </c>
      <c r="EO40" s="161">
        <f>(A!C41-NF!EM40)*NF!EL40</f>
        <v>0</v>
      </c>
      <c r="EP40" s="61" t="str">
        <f t="shared" si="79"/>
        <v>Chandelle Chantilly Caramelo 200g</v>
      </c>
      <c r="EQ40" s="109"/>
      <c r="ER40" s="62">
        <f t="shared" si="80"/>
        <v>4.84</v>
      </c>
      <c r="ES40" s="61">
        <f t="shared" si="81"/>
        <v>0</v>
      </c>
      <c r="ET40" s="161">
        <f>(A!C41-NF!ER40)*NF!EQ40</f>
        <v>0</v>
      </c>
      <c r="EU40" s="109"/>
      <c r="EV40" s="62">
        <f t="shared" si="82"/>
        <v>4.84</v>
      </c>
      <c r="EW40" s="61">
        <f t="shared" si="83"/>
        <v>0</v>
      </c>
      <c r="EX40" s="161">
        <f>(A!C41-NF!EV40)*NF!EU40</f>
        <v>0</v>
      </c>
      <c r="EY40" s="61" t="str">
        <f t="shared" si="84"/>
        <v>Chandelle Chantilly Caramelo 200g</v>
      </c>
      <c r="EZ40" s="109"/>
      <c r="FA40" s="62">
        <f t="shared" si="85"/>
        <v>4.84</v>
      </c>
      <c r="FB40" s="61">
        <f t="shared" si="86"/>
        <v>0</v>
      </c>
      <c r="FC40" s="161">
        <f>(A!C41-NF!FA40)*NF!EZ40</f>
        <v>0</v>
      </c>
      <c r="FD40" s="109"/>
      <c r="FE40" s="62">
        <f t="shared" si="87"/>
        <v>4.84</v>
      </c>
      <c r="FF40" s="61">
        <f t="shared" si="88"/>
        <v>0</v>
      </c>
      <c r="FG40" s="161">
        <f>(A!C41-NF!FE40)*NF!FD40</f>
        <v>0</v>
      </c>
      <c r="FH40" s="61" t="str">
        <f t="shared" si="89"/>
        <v>Chandelle Chantilly Caramelo 200g</v>
      </c>
      <c r="FI40" s="109"/>
      <c r="FJ40" s="62">
        <f t="shared" si="90"/>
        <v>4.84</v>
      </c>
      <c r="FK40" s="61">
        <f t="shared" si="91"/>
        <v>0</v>
      </c>
      <c r="FL40" s="161">
        <f>(A!C41-NF!FJ40)*NF!FI40</f>
        <v>0</v>
      </c>
      <c r="FM40" s="109"/>
      <c r="FN40" s="62">
        <f t="shared" si="92"/>
        <v>4.84</v>
      </c>
      <c r="FO40" s="61">
        <f t="shared" si="93"/>
        <v>0</v>
      </c>
      <c r="FP40" s="161">
        <f>(A!C41-NF!FN40)*NF!FM40</f>
        <v>0</v>
      </c>
      <c r="FQ40" s="61" t="str">
        <f t="shared" si="94"/>
        <v>Chandelle Chantilly Caramelo 200g</v>
      </c>
      <c r="FR40" s="109"/>
      <c r="FS40" s="62">
        <f t="shared" si="95"/>
        <v>4.84</v>
      </c>
      <c r="FT40" s="161">
        <f t="shared" si="96"/>
        <v>0</v>
      </c>
      <c r="FU40" s="161">
        <f>(A!C41-NF!FS40)*NF!FR40</f>
        <v>0</v>
      </c>
      <c r="FV40" s="109"/>
      <c r="FW40" s="62">
        <f t="shared" si="97"/>
        <v>4.84</v>
      </c>
      <c r="FX40" s="61">
        <f t="shared" si="98"/>
        <v>0</v>
      </c>
      <c r="FY40" s="161">
        <f>(A!C41-NF!FW40)*NF!FV40</f>
        <v>0</v>
      </c>
      <c r="FZ40" s="61" t="str">
        <f t="shared" si="99"/>
        <v>Chandelle Chantilly Caramelo 200g</v>
      </c>
      <c r="GA40" s="109"/>
      <c r="GB40" s="62">
        <f t="shared" si="100"/>
        <v>4.84</v>
      </c>
      <c r="GC40" s="61">
        <f t="shared" si="101"/>
        <v>0</v>
      </c>
      <c r="GD40" s="161">
        <f>(A!C41-NF!GB40)*NF!GA40</f>
        <v>0</v>
      </c>
      <c r="GE40" s="109"/>
      <c r="GF40" s="62">
        <f t="shared" si="102"/>
        <v>4.84</v>
      </c>
      <c r="GG40" s="61">
        <f t="shared" si="103"/>
        <v>0</v>
      </c>
      <c r="GH40" s="161">
        <f>(A!C41-NF!GF40)*NF!GE40</f>
        <v>0</v>
      </c>
      <c r="GI40" s="61" t="str">
        <f t="shared" si="104"/>
        <v>Chandelle Chantilly Caramelo 200g</v>
      </c>
      <c r="GJ40" s="109"/>
      <c r="GK40" s="62">
        <f t="shared" si="105"/>
        <v>4.84</v>
      </c>
      <c r="GL40" s="61">
        <f t="shared" si="106"/>
        <v>0</v>
      </c>
      <c r="GM40" s="161">
        <f>(A!C41-NF!GK40)*NF!GJ40</f>
        <v>0</v>
      </c>
      <c r="GN40" s="109"/>
      <c r="GO40" s="62">
        <f t="shared" si="107"/>
        <v>4.84</v>
      </c>
      <c r="GP40" s="61">
        <f t="shared" si="108"/>
        <v>0</v>
      </c>
      <c r="GQ40" s="161">
        <f>(A!C41-NF!GO40)*NF!GN40</f>
        <v>0</v>
      </c>
      <c r="GR40" s="61" t="str">
        <f t="shared" si="109"/>
        <v>Chandelle Chantilly Caramelo 200g</v>
      </c>
      <c r="GS40" s="109"/>
      <c r="GT40" s="62">
        <f t="shared" si="110"/>
        <v>4.84</v>
      </c>
      <c r="GU40" s="61">
        <f t="shared" si="111"/>
        <v>0</v>
      </c>
      <c r="GV40" s="161">
        <f>(A!C41-NF!GT40)*NF!GS40</f>
        <v>0</v>
      </c>
      <c r="GW40" s="109"/>
      <c r="GX40" s="62">
        <f t="shared" si="112"/>
        <v>4.84</v>
      </c>
      <c r="GY40" s="61">
        <f t="shared" si="113"/>
        <v>0</v>
      </c>
      <c r="GZ40" s="161">
        <f>(A!C41-NF!GX40)*NF!GW40</f>
        <v>0</v>
      </c>
      <c r="HA40" s="61" t="str">
        <f t="shared" si="114"/>
        <v>Chandelle Chantilly Caramelo 200g</v>
      </c>
      <c r="HB40" s="109"/>
      <c r="HC40" s="62">
        <f t="shared" si="115"/>
        <v>4.84</v>
      </c>
      <c r="HD40" s="61">
        <f t="shared" si="116"/>
        <v>0</v>
      </c>
      <c r="HE40" s="161">
        <f>(A!C41-NF!HC40)*NF!HB40</f>
        <v>0</v>
      </c>
      <c r="HF40" s="109"/>
      <c r="HG40" s="62">
        <f t="shared" si="117"/>
        <v>4.84</v>
      </c>
      <c r="HH40" s="61">
        <f t="shared" si="118"/>
        <v>0</v>
      </c>
      <c r="HI40" s="161">
        <f>(A!C41-NF!HG40)*NF!HF40</f>
        <v>0</v>
      </c>
      <c r="HJ40" s="61" t="str">
        <f t="shared" si="119"/>
        <v>Chandelle Chantilly Caramelo 200g</v>
      </c>
      <c r="HK40" s="109"/>
      <c r="HL40" s="62">
        <f t="shared" si="120"/>
        <v>4.84</v>
      </c>
      <c r="HM40" s="61">
        <f t="shared" si="121"/>
        <v>0</v>
      </c>
      <c r="HN40" s="161">
        <f>(A!C41-NF!HL40)*NF!HK40</f>
        <v>0</v>
      </c>
      <c r="HO40" s="109"/>
      <c r="HP40" s="62">
        <f t="shared" si="122"/>
        <v>4.84</v>
      </c>
      <c r="HQ40" s="61">
        <f t="shared" si="123"/>
        <v>0</v>
      </c>
      <c r="HR40" s="161">
        <f>(A!C41-NF!HP40)*NF!HO40</f>
        <v>0</v>
      </c>
      <c r="HS40" s="61" t="str">
        <f t="shared" si="124"/>
        <v>Chandelle Chantilly Caramelo 200g</v>
      </c>
      <c r="HT40" s="109"/>
      <c r="HU40" s="62">
        <f t="shared" si="125"/>
        <v>4.84</v>
      </c>
      <c r="HV40" s="61">
        <f t="shared" si="126"/>
        <v>0</v>
      </c>
      <c r="HW40" s="161">
        <f>(A!C41-NF!HU40)*NF!HT40</f>
        <v>0</v>
      </c>
      <c r="HX40" s="109"/>
      <c r="HY40" s="62">
        <f t="shared" si="127"/>
        <v>4.84</v>
      </c>
      <c r="HZ40" s="61">
        <f t="shared" si="128"/>
        <v>0</v>
      </c>
      <c r="IA40" s="161">
        <f>(A!C41-NF!HY40)*NF!HX40</f>
        <v>0</v>
      </c>
      <c r="IB40" s="61" t="str">
        <f t="shared" si="129"/>
        <v>Chandelle Chantilly Caramelo 200g</v>
      </c>
      <c r="IC40" s="109"/>
      <c r="ID40" s="62">
        <f t="shared" si="130"/>
        <v>4.84</v>
      </c>
      <c r="IE40" s="61">
        <f t="shared" si="131"/>
        <v>0</v>
      </c>
      <c r="IF40" s="161">
        <f>(A!C41-NF!ID40)*NF!IC40</f>
        <v>0</v>
      </c>
      <c r="IG40" s="61" t="str">
        <f t="shared" si="132"/>
        <v>Chandelle Chantilly Caramelo 200g</v>
      </c>
      <c r="IH40" s="109"/>
      <c r="II40" s="62">
        <f t="shared" si="133"/>
        <v>4.84</v>
      </c>
      <c r="IJ40" s="61">
        <f t="shared" si="134"/>
        <v>0</v>
      </c>
      <c r="IK40" s="161">
        <f>(A!C41-NF!II40)*NF!IH40</f>
        <v>0</v>
      </c>
      <c r="IL40" s="61" t="str">
        <f t="shared" si="135"/>
        <v>Chandelle Chantilly Caramelo 200g</v>
      </c>
      <c r="IM40" s="61"/>
      <c r="IN40" s="61">
        <f t="shared" si="136"/>
        <v>4.84</v>
      </c>
      <c r="IO40" s="61">
        <f t="shared" si="137"/>
        <v>0</v>
      </c>
      <c r="IP40" s="161">
        <f>(A!C41-NF!IN40)*NF!IM40</f>
        <v>0</v>
      </c>
      <c r="IQ40" s="61">
        <f t="shared" si="138"/>
        <v>0</v>
      </c>
      <c r="IR40" s="107">
        <f t="shared" si="139"/>
        <v>0</v>
      </c>
      <c r="IS40" s="97" t="e">
        <f t="shared" si="140"/>
        <v>#DIV/0!</v>
      </c>
      <c r="IT40" s="162"/>
      <c r="IU40" s="162"/>
      <c r="IV40" s="162"/>
    </row>
    <row r="41" spans="1:256" x14ac:dyDescent="0.2">
      <c r="A41" s="163" t="str">
        <f>A!B42</f>
        <v>Chandelle Doce de Leite 180g</v>
      </c>
      <c r="B41" s="163">
        <f>A!C42</f>
        <v>1.52</v>
      </c>
      <c r="C41" s="104"/>
      <c r="D41" s="102">
        <f t="shared" si="0"/>
        <v>1.52</v>
      </c>
      <c r="E41" s="103">
        <f t="shared" si="1"/>
        <v>0</v>
      </c>
      <c r="F41" s="105">
        <f>(A!C42-NF!D41)*NF!C41</f>
        <v>0</v>
      </c>
      <c r="G41" s="104"/>
      <c r="H41" s="102">
        <f t="shared" si="2"/>
        <v>1.52</v>
      </c>
      <c r="I41" s="59">
        <f t="shared" si="3"/>
        <v>0</v>
      </c>
      <c r="J41" s="59">
        <f>(A!C42-NF!H41)*NF!G41</f>
        <v>0</v>
      </c>
      <c r="K41" s="59" t="str">
        <f t="shared" si="4"/>
        <v>Chandelle Doce de Leite 180g</v>
      </c>
      <c r="L41" s="104"/>
      <c r="M41" s="60">
        <f t="shared" si="5"/>
        <v>1.52</v>
      </c>
      <c r="N41" s="103">
        <f t="shared" si="6"/>
        <v>0</v>
      </c>
      <c r="O41" s="105">
        <f>(A!C42-NF!M41)*NF!L41</f>
        <v>0</v>
      </c>
      <c r="P41" s="104"/>
      <c r="Q41" s="102">
        <f t="shared" si="7"/>
        <v>1.52</v>
      </c>
      <c r="R41" s="59">
        <f t="shared" si="8"/>
        <v>0</v>
      </c>
      <c r="S41" s="103">
        <f>(A!C42-NF!Q41)*NF!P41</f>
        <v>0</v>
      </c>
      <c r="T41" s="103" t="str">
        <f t="shared" si="9"/>
        <v>Chandelle Doce de Leite 180g</v>
      </c>
      <c r="U41" s="104"/>
      <c r="V41" s="102">
        <f t="shared" si="10"/>
        <v>1.52</v>
      </c>
      <c r="W41" s="59">
        <f t="shared" si="11"/>
        <v>0</v>
      </c>
      <c r="X41" s="106">
        <f>(A!C42-NF!V41)*NF!U41</f>
        <v>0</v>
      </c>
      <c r="Y41" s="104"/>
      <c r="Z41" s="60">
        <f t="shared" si="12"/>
        <v>1.52</v>
      </c>
      <c r="AA41" s="59">
        <f t="shared" si="13"/>
        <v>0</v>
      </c>
      <c r="AB41" s="59">
        <f>(A!C42-NF!Z41)*NF!Y41</f>
        <v>0</v>
      </c>
      <c r="AC41" s="59" t="str">
        <f t="shared" si="14"/>
        <v>Chandelle Doce de Leite 180g</v>
      </c>
      <c r="AD41" s="104"/>
      <c r="AE41" s="60">
        <f t="shared" si="15"/>
        <v>1.52</v>
      </c>
      <c r="AF41" s="59">
        <f t="shared" si="16"/>
        <v>0</v>
      </c>
      <c r="AG41" s="106">
        <f>(A!C42-NF!AE41)*NF!AD41</f>
        <v>0</v>
      </c>
      <c r="AH41" s="104"/>
      <c r="AI41" s="60">
        <f t="shared" si="17"/>
        <v>1.52</v>
      </c>
      <c r="AJ41" s="59">
        <f t="shared" si="18"/>
        <v>0</v>
      </c>
      <c r="AK41" s="59">
        <f>(A!C42-NF!AI41)*NF!AH41</f>
        <v>0</v>
      </c>
      <c r="AL41" s="59" t="str">
        <f t="shared" si="19"/>
        <v>Chandelle Doce de Leite 180g</v>
      </c>
      <c r="AM41" s="104"/>
      <c r="AN41" s="60">
        <f t="shared" si="20"/>
        <v>1.52</v>
      </c>
      <c r="AO41" s="59">
        <f t="shared" si="21"/>
        <v>0</v>
      </c>
      <c r="AP41" s="106">
        <f>(A!C42-NF!AN41)*NF!AM41</f>
        <v>0</v>
      </c>
      <c r="AQ41" s="104"/>
      <c r="AR41" s="60">
        <f t="shared" si="22"/>
        <v>1.52</v>
      </c>
      <c r="AS41" s="59">
        <f t="shared" si="23"/>
        <v>0</v>
      </c>
      <c r="AT41" s="59">
        <f>(A!C42-NF!AR41)*NF!AQ41</f>
        <v>0</v>
      </c>
      <c r="AU41" s="59" t="str">
        <f t="shared" si="24"/>
        <v>Chandelle Doce de Leite 180g</v>
      </c>
      <c r="AV41" s="104"/>
      <c r="AW41" s="60">
        <f t="shared" si="25"/>
        <v>1.52</v>
      </c>
      <c r="AX41" s="59">
        <f t="shared" si="26"/>
        <v>0</v>
      </c>
      <c r="AY41" s="106">
        <f>(A!C42-NF!AW41)*NF!AV41</f>
        <v>0</v>
      </c>
      <c r="AZ41" s="104"/>
      <c r="BA41" s="60">
        <f t="shared" si="27"/>
        <v>1.52</v>
      </c>
      <c r="BB41" s="59">
        <f t="shared" si="28"/>
        <v>0</v>
      </c>
      <c r="BC41" s="59">
        <f>(A!C42-NF!BA41)*NF!AZ41</f>
        <v>0</v>
      </c>
      <c r="BD41" s="59" t="str">
        <f t="shared" si="29"/>
        <v>Chandelle Doce de Leite 180g</v>
      </c>
      <c r="BE41" s="104"/>
      <c r="BF41" s="60">
        <f t="shared" si="30"/>
        <v>1.52</v>
      </c>
      <c r="BG41" s="59">
        <f t="shared" si="31"/>
        <v>0</v>
      </c>
      <c r="BH41" s="106">
        <f>(A!C42-NF!BF41)*NF!BE41</f>
        <v>0</v>
      </c>
      <c r="BI41" s="104"/>
      <c r="BJ41" s="60">
        <f t="shared" si="32"/>
        <v>1.52</v>
      </c>
      <c r="BK41" s="59">
        <f t="shared" si="33"/>
        <v>0</v>
      </c>
      <c r="BL41" s="59">
        <f>(A!C42-NF!BJ41)*NF!BI41</f>
        <v>0</v>
      </c>
      <c r="BM41" s="59" t="str">
        <f t="shared" si="34"/>
        <v>Chandelle Doce de Leite 180g</v>
      </c>
      <c r="BN41" s="104"/>
      <c r="BO41" s="60">
        <f t="shared" si="35"/>
        <v>1.52</v>
      </c>
      <c r="BP41" s="59">
        <f t="shared" si="36"/>
        <v>0</v>
      </c>
      <c r="BQ41" s="106">
        <f>(A!C42-NF!BO41)*NF!BN41</f>
        <v>0</v>
      </c>
      <c r="BR41" s="104"/>
      <c r="BS41" s="60">
        <f t="shared" si="37"/>
        <v>1.52</v>
      </c>
      <c r="BT41" s="59">
        <f t="shared" si="38"/>
        <v>0</v>
      </c>
      <c r="BU41" s="59">
        <f>(A!C42-NF!BS41)*NF!BR41</f>
        <v>0</v>
      </c>
      <c r="BV41" s="59" t="str">
        <f t="shared" si="39"/>
        <v>Chandelle Doce de Leite 180g</v>
      </c>
      <c r="BW41" s="104"/>
      <c r="BX41" s="60">
        <f t="shared" si="40"/>
        <v>1.52</v>
      </c>
      <c r="BY41" s="59">
        <f t="shared" si="41"/>
        <v>0</v>
      </c>
      <c r="BZ41" s="106">
        <f>(A!C42-NF!BX41)*NF!BW41</f>
        <v>0</v>
      </c>
      <c r="CA41" s="104"/>
      <c r="CB41" s="60">
        <f t="shared" si="42"/>
        <v>1.52</v>
      </c>
      <c r="CC41" s="59">
        <f t="shared" si="43"/>
        <v>0</v>
      </c>
      <c r="CD41" s="59">
        <f>(A!C42-NF!CB41)*NF!CA41</f>
        <v>0</v>
      </c>
      <c r="CE41" s="59" t="str">
        <f t="shared" si="44"/>
        <v>Chandelle Doce de Leite 180g</v>
      </c>
      <c r="CF41" s="104"/>
      <c r="CG41" s="60">
        <f t="shared" si="45"/>
        <v>1.52</v>
      </c>
      <c r="CH41" s="59">
        <f t="shared" si="46"/>
        <v>0</v>
      </c>
      <c r="CI41" s="106">
        <f>(A!C42-NF!CG41)*NF!CF41</f>
        <v>0</v>
      </c>
      <c r="CJ41" s="104"/>
      <c r="CK41" s="60">
        <f t="shared" si="47"/>
        <v>1.52</v>
      </c>
      <c r="CL41" s="59">
        <f t="shared" si="48"/>
        <v>0</v>
      </c>
      <c r="CM41" s="59">
        <f>(A!C42-NF!CK41)*NF!CJ41</f>
        <v>0</v>
      </c>
      <c r="CN41" s="59" t="str">
        <f t="shared" si="49"/>
        <v>Chandelle Doce de Leite 180g</v>
      </c>
      <c r="CO41" s="104"/>
      <c r="CP41" s="60">
        <f t="shared" si="50"/>
        <v>1.52</v>
      </c>
      <c r="CQ41" s="59">
        <f t="shared" si="51"/>
        <v>0</v>
      </c>
      <c r="CR41" s="106">
        <f>(A!C42-NF!CP41)*NF!CO41</f>
        <v>0</v>
      </c>
      <c r="CS41" s="104"/>
      <c r="CT41" s="60">
        <f t="shared" si="52"/>
        <v>1.52</v>
      </c>
      <c r="CU41" s="59">
        <f t="shared" si="53"/>
        <v>0</v>
      </c>
      <c r="CV41" s="59">
        <f>(A!C42-NF!CT41)*NF!CS41</f>
        <v>0</v>
      </c>
      <c r="CW41" s="59" t="str">
        <f t="shared" si="54"/>
        <v>Chandelle Doce de Leite 180g</v>
      </c>
      <c r="CX41" s="104"/>
      <c r="CY41" s="60">
        <f t="shared" si="55"/>
        <v>1.52</v>
      </c>
      <c r="CZ41" s="59">
        <f t="shared" si="56"/>
        <v>0</v>
      </c>
      <c r="DA41" s="106">
        <f>(A!C42-NF!CY41)*NF!CX41</f>
        <v>0</v>
      </c>
      <c r="DB41" s="104"/>
      <c r="DC41" s="60">
        <f t="shared" si="57"/>
        <v>1.52</v>
      </c>
      <c r="DD41" s="59">
        <f t="shared" si="58"/>
        <v>0</v>
      </c>
      <c r="DE41" s="59">
        <f>(A!C42-NF!DC41)*NF!DB41</f>
        <v>0</v>
      </c>
      <c r="DF41" s="59" t="str">
        <f t="shared" si="59"/>
        <v>Chandelle Doce de Leite 180g</v>
      </c>
      <c r="DG41" s="104"/>
      <c r="DH41" s="60">
        <f t="shared" si="60"/>
        <v>1.52</v>
      </c>
      <c r="DI41" s="59">
        <f t="shared" si="61"/>
        <v>0</v>
      </c>
      <c r="DJ41" s="106">
        <f>(A!C42-NF!DH41)*NF!DG41</f>
        <v>0</v>
      </c>
      <c r="DK41" s="104"/>
      <c r="DL41" s="60">
        <f t="shared" si="62"/>
        <v>1.52</v>
      </c>
      <c r="DM41" s="59">
        <f t="shared" si="63"/>
        <v>0</v>
      </c>
      <c r="DN41" s="59">
        <f>(A!C42-NF!DL41)*NF!DK41</f>
        <v>0</v>
      </c>
      <c r="DO41" s="59" t="str">
        <f t="shared" si="64"/>
        <v>Chandelle Doce de Leite 180g</v>
      </c>
      <c r="DP41" s="104"/>
      <c r="DQ41" s="60">
        <f t="shared" si="65"/>
        <v>1.52</v>
      </c>
      <c r="DR41" s="59">
        <f t="shared" si="66"/>
        <v>0</v>
      </c>
      <c r="DS41" s="106">
        <f>(A!C42-NF!DQ41)*NF!DP41</f>
        <v>0</v>
      </c>
      <c r="DT41" s="104"/>
      <c r="DU41" s="60">
        <f t="shared" si="67"/>
        <v>1.52</v>
      </c>
      <c r="DV41" s="59">
        <f t="shared" si="68"/>
        <v>0</v>
      </c>
      <c r="DW41" s="59">
        <f>(A!C42-NF!DU41)*NF!DT41</f>
        <v>0</v>
      </c>
      <c r="DX41" s="59" t="str">
        <f t="shared" si="69"/>
        <v>Chandelle Doce de Leite 180g</v>
      </c>
      <c r="DY41" s="104"/>
      <c r="DZ41" s="60">
        <f t="shared" si="70"/>
        <v>1.52</v>
      </c>
      <c r="EA41" s="59">
        <f t="shared" si="71"/>
        <v>0</v>
      </c>
      <c r="EB41" s="106">
        <f>(A!C42-NF!DZ41)*NF!DY41</f>
        <v>0</v>
      </c>
      <c r="EC41" s="104"/>
      <c r="ED41" s="60">
        <f t="shared" si="72"/>
        <v>1.52</v>
      </c>
      <c r="EE41" s="59">
        <f t="shared" si="73"/>
        <v>0</v>
      </c>
      <c r="EF41" s="59">
        <f>(A!C42-NF!ED41)*NF!EC41</f>
        <v>0</v>
      </c>
      <c r="EG41" s="59" t="str">
        <f t="shared" si="74"/>
        <v>Chandelle Doce de Leite 180g</v>
      </c>
      <c r="EH41" s="104"/>
      <c r="EI41" s="60">
        <f t="shared" si="75"/>
        <v>1.52</v>
      </c>
      <c r="EJ41" s="59">
        <f t="shared" si="76"/>
        <v>0</v>
      </c>
      <c r="EK41" s="106">
        <f>(A!C42-NF!EI41)*NF!EH41</f>
        <v>0</v>
      </c>
      <c r="EL41" s="104"/>
      <c r="EM41" s="60">
        <f t="shared" si="77"/>
        <v>1.52</v>
      </c>
      <c r="EN41" s="59">
        <f t="shared" si="78"/>
        <v>0</v>
      </c>
      <c r="EO41" s="106">
        <f>(A!C42-NF!EM41)*NF!EL41</f>
        <v>0</v>
      </c>
      <c r="EP41" s="59" t="str">
        <f t="shared" si="79"/>
        <v>Chandelle Doce de Leite 180g</v>
      </c>
      <c r="EQ41" s="104"/>
      <c r="ER41" s="60">
        <f t="shared" si="80"/>
        <v>1.52</v>
      </c>
      <c r="ES41" s="59">
        <f t="shared" si="81"/>
        <v>0</v>
      </c>
      <c r="ET41" s="106">
        <f>(A!C42-NF!ER41)*NF!EQ41</f>
        <v>0</v>
      </c>
      <c r="EU41" s="104"/>
      <c r="EV41" s="60">
        <f t="shared" si="82"/>
        <v>1.52</v>
      </c>
      <c r="EW41" s="59">
        <f t="shared" si="83"/>
        <v>0</v>
      </c>
      <c r="EX41" s="106">
        <f>(A!C42-NF!EV41)*NF!EU41</f>
        <v>0</v>
      </c>
      <c r="EY41" s="59" t="str">
        <f t="shared" si="84"/>
        <v>Chandelle Doce de Leite 180g</v>
      </c>
      <c r="EZ41" s="104"/>
      <c r="FA41" s="60">
        <f t="shared" si="85"/>
        <v>1.52</v>
      </c>
      <c r="FB41" s="59">
        <f t="shared" si="86"/>
        <v>0</v>
      </c>
      <c r="FC41" s="106">
        <f>(A!C42-NF!FA41)*NF!EZ41</f>
        <v>0</v>
      </c>
      <c r="FD41" s="104"/>
      <c r="FE41" s="60">
        <f t="shared" si="87"/>
        <v>1.52</v>
      </c>
      <c r="FF41" s="59">
        <f t="shared" si="88"/>
        <v>0</v>
      </c>
      <c r="FG41" s="106">
        <f>(A!C42-NF!FE41)*NF!FD41</f>
        <v>0</v>
      </c>
      <c r="FH41" s="59" t="str">
        <f t="shared" si="89"/>
        <v>Chandelle Doce de Leite 180g</v>
      </c>
      <c r="FI41" s="104"/>
      <c r="FJ41" s="60">
        <f t="shared" si="90"/>
        <v>1.52</v>
      </c>
      <c r="FK41" s="59">
        <f t="shared" si="91"/>
        <v>0</v>
      </c>
      <c r="FL41" s="106">
        <f>(A!C42-NF!FJ41)*NF!FI41</f>
        <v>0</v>
      </c>
      <c r="FM41" s="104"/>
      <c r="FN41" s="60">
        <f t="shared" si="92"/>
        <v>1.52</v>
      </c>
      <c r="FO41" s="59">
        <f t="shared" si="93"/>
        <v>0</v>
      </c>
      <c r="FP41" s="106">
        <f>(A!C42-NF!FN41)*NF!FM41</f>
        <v>0</v>
      </c>
      <c r="FQ41" s="59" t="str">
        <f t="shared" si="94"/>
        <v>Chandelle Doce de Leite 180g</v>
      </c>
      <c r="FR41" s="104"/>
      <c r="FS41" s="60">
        <f t="shared" si="95"/>
        <v>1.52</v>
      </c>
      <c r="FT41" s="106">
        <f t="shared" si="96"/>
        <v>0</v>
      </c>
      <c r="FU41" s="106">
        <f>(A!C42-NF!FS41)*NF!FR41</f>
        <v>0</v>
      </c>
      <c r="FV41" s="104"/>
      <c r="FW41" s="60">
        <f t="shared" si="97"/>
        <v>1.52</v>
      </c>
      <c r="FX41" s="59">
        <f t="shared" si="98"/>
        <v>0</v>
      </c>
      <c r="FY41" s="106">
        <f>(A!C42-NF!FW41)*NF!FV41</f>
        <v>0</v>
      </c>
      <c r="FZ41" s="59" t="str">
        <f t="shared" si="99"/>
        <v>Chandelle Doce de Leite 180g</v>
      </c>
      <c r="GA41" s="104"/>
      <c r="GB41" s="60">
        <f t="shared" si="100"/>
        <v>1.52</v>
      </c>
      <c r="GC41" s="59">
        <f t="shared" si="101"/>
        <v>0</v>
      </c>
      <c r="GD41" s="106">
        <f>(A!C42-NF!GB41)*NF!GA41</f>
        <v>0</v>
      </c>
      <c r="GE41" s="104"/>
      <c r="GF41" s="60">
        <f t="shared" si="102"/>
        <v>1.52</v>
      </c>
      <c r="GG41" s="59">
        <f t="shared" si="103"/>
        <v>0</v>
      </c>
      <c r="GH41" s="106">
        <f>(A!C42-NF!GF41)*NF!GE41</f>
        <v>0</v>
      </c>
      <c r="GI41" s="59" t="str">
        <f t="shared" si="104"/>
        <v>Chandelle Doce de Leite 180g</v>
      </c>
      <c r="GJ41" s="104"/>
      <c r="GK41" s="60">
        <f t="shared" si="105"/>
        <v>1.52</v>
      </c>
      <c r="GL41" s="59">
        <f t="shared" si="106"/>
        <v>0</v>
      </c>
      <c r="GM41" s="106">
        <f>(A!C42-NF!GK41)*NF!GJ41</f>
        <v>0</v>
      </c>
      <c r="GN41" s="104"/>
      <c r="GO41" s="60">
        <f t="shared" si="107"/>
        <v>1.52</v>
      </c>
      <c r="GP41" s="59">
        <f t="shared" si="108"/>
        <v>0</v>
      </c>
      <c r="GQ41" s="106">
        <f>(A!C42-NF!GO41)*NF!GN41</f>
        <v>0</v>
      </c>
      <c r="GR41" s="59" t="str">
        <f t="shared" si="109"/>
        <v>Chandelle Doce de Leite 180g</v>
      </c>
      <c r="GS41" s="104"/>
      <c r="GT41" s="60">
        <f t="shared" si="110"/>
        <v>1.52</v>
      </c>
      <c r="GU41" s="59">
        <f t="shared" si="111"/>
        <v>0</v>
      </c>
      <c r="GV41" s="106">
        <f>(A!C42-NF!GT41)*NF!GS41</f>
        <v>0</v>
      </c>
      <c r="GW41" s="104"/>
      <c r="GX41" s="60">
        <f t="shared" si="112"/>
        <v>1.52</v>
      </c>
      <c r="GY41" s="59">
        <f t="shared" si="113"/>
        <v>0</v>
      </c>
      <c r="GZ41" s="106">
        <f>(A!C42-NF!GX41)*NF!GW41</f>
        <v>0</v>
      </c>
      <c r="HA41" s="59" t="str">
        <f t="shared" si="114"/>
        <v>Chandelle Doce de Leite 180g</v>
      </c>
      <c r="HB41" s="104"/>
      <c r="HC41" s="60">
        <f t="shared" si="115"/>
        <v>1.52</v>
      </c>
      <c r="HD41" s="59">
        <f t="shared" si="116"/>
        <v>0</v>
      </c>
      <c r="HE41" s="106">
        <f>(A!C42-NF!HC41)*NF!HB41</f>
        <v>0</v>
      </c>
      <c r="HF41" s="104"/>
      <c r="HG41" s="60">
        <f t="shared" si="117"/>
        <v>1.52</v>
      </c>
      <c r="HH41" s="59">
        <f t="shared" si="118"/>
        <v>0</v>
      </c>
      <c r="HI41" s="106">
        <f>(A!C42-NF!HG41)*NF!HF41</f>
        <v>0</v>
      </c>
      <c r="HJ41" s="59" t="str">
        <f t="shared" si="119"/>
        <v>Chandelle Doce de Leite 180g</v>
      </c>
      <c r="HK41" s="104"/>
      <c r="HL41" s="60">
        <f t="shared" si="120"/>
        <v>1.52</v>
      </c>
      <c r="HM41" s="59">
        <f t="shared" si="121"/>
        <v>0</v>
      </c>
      <c r="HN41" s="106">
        <f>(A!C42-NF!HL41)*NF!HK41</f>
        <v>0</v>
      </c>
      <c r="HO41" s="104"/>
      <c r="HP41" s="60">
        <f t="shared" si="122"/>
        <v>1.52</v>
      </c>
      <c r="HQ41" s="59">
        <f t="shared" si="123"/>
        <v>0</v>
      </c>
      <c r="HR41" s="106">
        <f>(A!C42-NF!HP41)*NF!HO41</f>
        <v>0</v>
      </c>
      <c r="HS41" s="59" t="str">
        <f t="shared" si="124"/>
        <v>Chandelle Doce de Leite 180g</v>
      </c>
      <c r="HT41" s="104"/>
      <c r="HU41" s="60">
        <f t="shared" si="125"/>
        <v>1.52</v>
      </c>
      <c r="HV41" s="59">
        <f t="shared" si="126"/>
        <v>0</v>
      </c>
      <c r="HW41" s="106">
        <f>(A!C42-NF!HU41)*NF!HT41</f>
        <v>0</v>
      </c>
      <c r="HX41" s="104"/>
      <c r="HY41" s="60">
        <f t="shared" si="127"/>
        <v>1.52</v>
      </c>
      <c r="HZ41" s="59">
        <f t="shared" si="128"/>
        <v>0</v>
      </c>
      <c r="IA41" s="106">
        <f>(A!C42-NF!HY41)*NF!HX41</f>
        <v>0</v>
      </c>
      <c r="IB41" s="59" t="str">
        <f t="shared" si="129"/>
        <v>Chandelle Doce de Leite 180g</v>
      </c>
      <c r="IC41" s="104"/>
      <c r="ID41" s="60">
        <f t="shared" si="130"/>
        <v>1.52</v>
      </c>
      <c r="IE41" s="59">
        <f t="shared" si="131"/>
        <v>0</v>
      </c>
      <c r="IF41" s="106">
        <f>(A!C42-NF!ID41)*NF!IC41</f>
        <v>0</v>
      </c>
      <c r="IG41" s="59" t="str">
        <f t="shared" si="132"/>
        <v>Chandelle Doce de Leite 180g</v>
      </c>
      <c r="IH41" s="104"/>
      <c r="II41" s="60">
        <f t="shared" si="133"/>
        <v>1.52</v>
      </c>
      <c r="IJ41" s="59">
        <f t="shared" si="134"/>
        <v>0</v>
      </c>
      <c r="IK41" s="106">
        <f>(A!C42-NF!II41)*NF!IH41</f>
        <v>0</v>
      </c>
      <c r="IL41" s="59" t="str">
        <f t="shared" si="135"/>
        <v>Chandelle Doce de Leite 180g</v>
      </c>
      <c r="IM41" s="59"/>
      <c r="IN41" s="59">
        <f t="shared" si="136"/>
        <v>1.52</v>
      </c>
      <c r="IO41" s="59">
        <f t="shared" si="137"/>
        <v>0</v>
      </c>
      <c r="IP41" s="106">
        <f>(A!C42-NF!IN41)*NF!IM41</f>
        <v>0</v>
      </c>
      <c r="IQ41" s="59">
        <f t="shared" si="138"/>
        <v>0</v>
      </c>
      <c r="IR41" s="101">
        <f t="shared" si="139"/>
        <v>0</v>
      </c>
      <c r="IS41" s="103" t="e">
        <f t="shared" si="140"/>
        <v>#DIV/0!</v>
      </c>
      <c r="IT41" s="96"/>
      <c r="IU41" s="96"/>
      <c r="IV41" s="96"/>
    </row>
    <row r="42" spans="1:256" x14ac:dyDescent="0.2">
      <c r="A42" s="136" t="str">
        <f>A!B43</f>
        <v>Natural Cenoura e Laranja 170g</v>
      </c>
      <c r="B42" s="136">
        <f>A!C43</f>
        <v>2.13</v>
      </c>
      <c r="C42" s="109"/>
      <c r="D42" s="108">
        <f t="shared" si="0"/>
        <v>2.13</v>
      </c>
      <c r="E42" s="97">
        <f t="shared" si="1"/>
        <v>0</v>
      </c>
      <c r="F42" s="95">
        <f>(A!C43-NF!D42)*NF!C42</f>
        <v>0</v>
      </c>
      <c r="G42" s="109"/>
      <c r="H42" s="108">
        <f t="shared" si="2"/>
        <v>2.13</v>
      </c>
      <c r="I42" s="61">
        <f t="shared" si="3"/>
        <v>0</v>
      </c>
      <c r="J42" s="61">
        <f>(A!C43-NF!H42)*NF!G42</f>
        <v>0</v>
      </c>
      <c r="K42" s="61" t="str">
        <f t="shared" si="4"/>
        <v>Natural Cenoura e Laranja 170g</v>
      </c>
      <c r="L42" s="109"/>
      <c r="M42" s="62">
        <f t="shared" si="5"/>
        <v>2.13</v>
      </c>
      <c r="N42" s="97">
        <f t="shared" si="6"/>
        <v>0</v>
      </c>
      <c r="O42" s="95">
        <f>(A!C43-NF!M42)*NF!L42</f>
        <v>0</v>
      </c>
      <c r="P42" s="109"/>
      <c r="Q42" s="108">
        <f t="shared" si="7"/>
        <v>2.13</v>
      </c>
      <c r="R42" s="61">
        <f t="shared" si="8"/>
        <v>0</v>
      </c>
      <c r="S42" s="97">
        <f>(A!C43-NF!Q42)*NF!P42</f>
        <v>0</v>
      </c>
      <c r="T42" s="97" t="str">
        <f t="shared" si="9"/>
        <v>Natural Cenoura e Laranja 170g</v>
      </c>
      <c r="U42" s="109"/>
      <c r="V42" s="108">
        <f t="shared" si="10"/>
        <v>2.13</v>
      </c>
      <c r="W42" s="61">
        <f t="shared" si="11"/>
        <v>0</v>
      </c>
      <c r="X42" s="161">
        <f>(A!C43-NF!V42)*NF!U42</f>
        <v>0</v>
      </c>
      <c r="Y42" s="109"/>
      <c r="Z42" s="62">
        <f t="shared" si="12"/>
        <v>2.13</v>
      </c>
      <c r="AA42" s="61">
        <f t="shared" si="13"/>
        <v>0</v>
      </c>
      <c r="AB42" s="61">
        <f>(A!C43-NF!Z42)*NF!Y42</f>
        <v>0</v>
      </c>
      <c r="AC42" s="61" t="str">
        <f t="shared" si="14"/>
        <v>Natural Cenoura e Laranja 170g</v>
      </c>
      <c r="AD42" s="109"/>
      <c r="AE42" s="62">
        <f t="shared" si="15"/>
        <v>2.13</v>
      </c>
      <c r="AF42" s="61">
        <f t="shared" si="16"/>
        <v>0</v>
      </c>
      <c r="AG42" s="161">
        <f>(A!C43-NF!AE42)*NF!AD42</f>
        <v>0</v>
      </c>
      <c r="AH42" s="109"/>
      <c r="AI42" s="62">
        <f t="shared" si="17"/>
        <v>2.13</v>
      </c>
      <c r="AJ42" s="61">
        <f t="shared" si="18"/>
        <v>0</v>
      </c>
      <c r="AK42" s="61">
        <f>(A!C43-NF!AI42)*NF!AH42</f>
        <v>0</v>
      </c>
      <c r="AL42" s="61" t="str">
        <f t="shared" si="19"/>
        <v>Natural Cenoura e Laranja 170g</v>
      </c>
      <c r="AM42" s="109"/>
      <c r="AN42" s="62">
        <f t="shared" si="20"/>
        <v>2.13</v>
      </c>
      <c r="AO42" s="61">
        <f t="shared" si="21"/>
        <v>0</v>
      </c>
      <c r="AP42" s="161">
        <f>(A!C43-NF!AN42)*NF!AM42</f>
        <v>0</v>
      </c>
      <c r="AQ42" s="109"/>
      <c r="AR42" s="62">
        <f t="shared" si="22"/>
        <v>2.13</v>
      </c>
      <c r="AS42" s="61">
        <f t="shared" si="23"/>
        <v>0</v>
      </c>
      <c r="AT42" s="61">
        <f>(A!C43-NF!AR42)*NF!AQ42</f>
        <v>0</v>
      </c>
      <c r="AU42" s="61" t="str">
        <f t="shared" si="24"/>
        <v>Natural Cenoura e Laranja 170g</v>
      </c>
      <c r="AV42" s="109"/>
      <c r="AW42" s="62">
        <f t="shared" si="25"/>
        <v>2.13</v>
      </c>
      <c r="AX42" s="61">
        <f t="shared" si="26"/>
        <v>0</v>
      </c>
      <c r="AY42" s="161">
        <f>(A!C43-NF!AW42)*NF!AV42</f>
        <v>0</v>
      </c>
      <c r="AZ42" s="109"/>
      <c r="BA42" s="62">
        <f t="shared" si="27"/>
        <v>2.13</v>
      </c>
      <c r="BB42" s="61">
        <f t="shared" si="28"/>
        <v>0</v>
      </c>
      <c r="BC42" s="61">
        <f>(A!C43-NF!BA42)*NF!AZ42</f>
        <v>0</v>
      </c>
      <c r="BD42" s="61" t="str">
        <f t="shared" si="29"/>
        <v>Natural Cenoura e Laranja 170g</v>
      </c>
      <c r="BE42" s="109"/>
      <c r="BF42" s="62">
        <f t="shared" si="30"/>
        <v>2.13</v>
      </c>
      <c r="BG42" s="61">
        <f t="shared" si="31"/>
        <v>0</v>
      </c>
      <c r="BH42" s="161">
        <f>(A!C43-NF!BF42)*NF!BE42</f>
        <v>0</v>
      </c>
      <c r="BI42" s="109"/>
      <c r="BJ42" s="62">
        <f t="shared" si="32"/>
        <v>2.13</v>
      </c>
      <c r="BK42" s="61">
        <f t="shared" si="33"/>
        <v>0</v>
      </c>
      <c r="BL42" s="61">
        <f>(A!C43-NF!BJ42)*NF!BI42</f>
        <v>0</v>
      </c>
      <c r="BM42" s="61" t="str">
        <f t="shared" si="34"/>
        <v>Natural Cenoura e Laranja 170g</v>
      </c>
      <c r="BN42" s="109"/>
      <c r="BO42" s="62">
        <f t="shared" si="35"/>
        <v>2.13</v>
      </c>
      <c r="BP42" s="61">
        <f t="shared" si="36"/>
        <v>0</v>
      </c>
      <c r="BQ42" s="161">
        <f>(A!C43-NF!BO42)*NF!BN42</f>
        <v>0</v>
      </c>
      <c r="BR42" s="109"/>
      <c r="BS42" s="62">
        <f t="shared" si="37"/>
        <v>2.13</v>
      </c>
      <c r="BT42" s="61">
        <f t="shared" si="38"/>
        <v>0</v>
      </c>
      <c r="BU42" s="61">
        <f>(A!C43-NF!BS42)*NF!BR42</f>
        <v>0</v>
      </c>
      <c r="BV42" s="61" t="str">
        <f t="shared" si="39"/>
        <v>Natural Cenoura e Laranja 170g</v>
      </c>
      <c r="BW42" s="109"/>
      <c r="BX42" s="62">
        <f t="shared" si="40"/>
        <v>2.13</v>
      </c>
      <c r="BY42" s="61">
        <f t="shared" si="41"/>
        <v>0</v>
      </c>
      <c r="BZ42" s="161">
        <f>(A!C43-NF!BX42)*NF!BW42</f>
        <v>0</v>
      </c>
      <c r="CA42" s="109"/>
      <c r="CB42" s="62">
        <f t="shared" si="42"/>
        <v>2.13</v>
      </c>
      <c r="CC42" s="61">
        <f t="shared" si="43"/>
        <v>0</v>
      </c>
      <c r="CD42" s="61">
        <f>(A!C43-NF!CB42)*NF!CA42</f>
        <v>0</v>
      </c>
      <c r="CE42" s="61" t="str">
        <f t="shared" si="44"/>
        <v>Natural Cenoura e Laranja 170g</v>
      </c>
      <c r="CF42" s="109"/>
      <c r="CG42" s="62">
        <f t="shared" si="45"/>
        <v>2.13</v>
      </c>
      <c r="CH42" s="61">
        <f t="shared" si="46"/>
        <v>0</v>
      </c>
      <c r="CI42" s="161">
        <f>(A!C43-NF!CG42)*NF!CF42</f>
        <v>0</v>
      </c>
      <c r="CJ42" s="109"/>
      <c r="CK42" s="62">
        <f t="shared" si="47"/>
        <v>2.13</v>
      </c>
      <c r="CL42" s="61">
        <f t="shared" si="48"/>
        <v>0</v>
      </c>
      <c r="CM42" s="61">
        <f>(A!C43-NF!CK42)*NF!CJ42</f>
        <v>0</v>
      </c>
      <c r="CN42" s="61" t="str">
        <f t="shared" si="49"/>
        <v>Natural Cenoura e Laranja 170g</v>
      </c>
      <c r="CO42" s="109"/>
      <c r="CP42" s="62">
        <f t="shared" si="50"/>
        <v>2.13</v>
      </c>
      <c r="CQ42" s="61">
        <f t="shared" si="51"/>
        <v>0</v>
      </c>
      <c r="CR42" s="161">
        <f>(A!C43-NF!CP42)*NF!CO42</f>
        <v>0</v>
      </c>
      <c r="CS42" s="109"/>
      <c r="CT42" s="62">
        <f t="shared" si="52"/>
        <v>2.13</v>
      </c>
      <c r="CU42" s="61">
        <f t="shared" si="53"/>
        <v>0</v>
      </c>
      <c r="CV42" s="61">
        <f>(A!C43-NF!CT42)*NF!CS42</f>
        <v>0</v>
      </c>
      <c r="CW42" s="61" t="str">
        <f t="shared" si="54"/>
        <v>Natural Cenoura e Laranja 170g</v>
      </c>
      <c r="CX42" s="109"/>
      <c r="CY42" s="62">
        <f t="shared" si="55"/>
        <v>2.13</v>
      </c>
      <c r="CZ42" s="61">
        <f t="shared" si="56"/>
        <v>0</v>
      </c>
      <c r="DA42" s="161">
        <f>(A!C43-NF!CY42)*NF!CX42</f>
        <v>0</v>
      </c>
      <c r="DB42" s="109"/>
      <c r="DC42" s="62">
        <f t="shared" si="57"/>
        <v>2.13</v>
      </c>
      <c r="DD42" s="61">
        <f t="shared" si="58"/>
        <v>0</v>
      </c>
      <c r="DE42" s="61">
        <f>(A!C43-NF!DC42)*NF!DB42</f>
        <v>0</v>
      </c>
      <c r="DF42" s="61" t="str">
        <f t="shared" si="59"/>
        <v>Natural Cenoura e Laranja 170g</v>
      </c>
      <c r="DG42" s="109"/>
      <c r="DH42" s="62">
        <f t="shared" si="60"/>
        <v>2.13</v>
      </c>
      <c r="DI42" s="61">
        <f t="shared" si="61"/>
        <v>0</v>
      </c>
      <c r="DJ42" s="161">
        <f>(A!C43-NF!DH42)*NF!DG42</f>
        <v>0</v>
      </c>
      <c r="DK42" s="109"/>
      <c r="DL42" s="62">
        <f t="shared" si="62"/>
        <v>2.13</v>
      </c>
      <c r="DM42" s="61">
        <f t="shared" si="63"/>
        <v>0</v>
      </c>
      <c r="DN42" s="61">
        <f>(A!C43-NF!DL42)*NF!DK42</f>
        <v>0</v>
      </c>
      <c r="DO42" s="61" t="str">
        <f t="shared" si="64"/>
        <v>Natural Cenoura e Laranja 170g</v>
      </c>
      <c r="DP42" s="109"/>
      <c r="DQ42" s="62">
        <f t="shared" si="65"/>
        <v>2.13</v>
      </c>
      <c r="DR42" s="61">
        <f t="shared" si="66"/>
        <v>0</v>
      </c>
      <c r="DS42" s="161">
        <f>(A!C43-NF!DQ42)*NF!DP42</f>
        <v>0</v>
      </c>
      <c r="DT42" s="109"/>
      <c r="DU42" s="62">
        <f t="shared" si="67"/>
        <v>2.13</v>
      </c>
      <c r="DV42" s="61">
        <f t="shared" si="68"/>
        <v>0</v>
      </c>
      <c r="DW42" s="61">
        <f>(A!C43-NF!DU42)*NF!DT42</f>
        <v>0</v>
      </c>
      <c r="DX42" s="61" t="str">
        <f t="shared" si="69"/>
        <v>Natural Cenoura e Laranja 170g</v>
      </c>
      <c r="DY42" s="109"/>
      <c r="DZ42" s="62">
        <f t="shared" si="70"/>
        <v>2.13</v>
      </c>
      <c r="EA42" s="61">
        <f t="shared" si="71"/>
        <v>0</v>
      </c>
      <c r="EB42" s="161">
        <f>(A!C43-NF!DZ42)*NF!DY42</f>
        <v>0</v>
      </c>
      <c r="EC42" s="109"/>
      <c r="ED42" s="62">
        <f t="shared" si="72"/>
        <v>2.13</v>
      </c>
      <c r="EE42" s="61">
        <f t="shared" si="73"/>
        <v>0</v>
      </c>
      <c r="EF42" s="61">
        <f>(A!C43-NF!ED42)*NF!EC42</f>
        <v>0</v>
      </c>
      <c r="EG42" s="61" t="str">
        <f t="shared" si="74"/>
        <v>Natural Cenoura e Laranja 170g</v>
      </c>
      <c r="EH42" s="109"/>
      <c r="EI42" s="62">
        <f t="shared" si="75"/>
        <v>2.13</v>
      </c>
      <c r="EJ42" s="61">
        <f t="shared" si="76"/>
        <v>0</v>
      </c>
      <c r="EK42" s="161">
        <f>(A!C43-NF!EI42)*NF!EH42</f>
        <v>0</v>
      </c>
      <c r="EL42" s="109"/>
      <c r="EM42" s="62">
        <f t="shared" si="77"/>
        <v>2.13</v>
      </c>
      <c r="EN42" s="61">
        <f t="shared" si="78"/>
        <v>0</v>
      </c>
      <c r="EO42" s="161">
        <f>(A!C43-NF!EM42)*NF!EL42</f>
        <v>0</v>
      </c>
      <c r="EP42" s="61" t="str">
        <f t="shared" si="79"/>
        <v>Natural Cenoura e Laranja 170g</v>
      </c>
      <c r="EQ42" s="109"/>
      <c r="ER42" s="62">
        <f t="shared" si="80"/>
        <v>2.13</v>
      </c>
      <c r="ES42" s="61">
        <f t="shared" si="81"/>
        <v>0</v>
      </c>
      <c r="ET42" s="161">
        <f>(A!C43-NF!ER42)*NF!EQ42</f>
        <v>0</v>
      </c>
      <c r="EU42" s="109"/>
      <c r="EV42" s="62">
        <f t="shared" si="82"/>
        <v>2.13</v>
      </c>
      <c r="EW42" s="61">
        <f t="shared" si="83"/>
        <v>0</v>
      </c>
      <c r="EX42" s="161">
        <f>(A!C43-NF!EV42)*NF!EU42</f>
        <v>0</v>
      </c>
      <c r="EY42" s="61" t="str">
        <f t="shared" si="84"/>
        <v>Natural Cenoura e Laranja 170g</v>
      </c>
      <c r="EZ42" s="109"/>
      <c r="FA42" s="62">
        <f t="shared" si="85"/>
        <v>2.13</v>
      </c>
      <c r="FB42" s="61">
        <f t="shared" si="86"/>
        <v>0</v>
      </c>
      <c r="FC42" s="161">
        <f>(A!C43-NF!FA42)*NF!EZ42</f>
        <v>0</v>
      </c>
      <c r="FD42" s="109"/>
      <c r="FE42" s="62">
        <f t="shared" si="87"/>
        <v>2.13</v>
      </c>
      <c r="FF42" s="61">
        <f t="shared" si="88"/>
        <v>0</v>
      </c>
      <c r="FG42" s="161">
        <f>(A!C43-NF!FE42)*NF!FD42</f>
        <v>0</v>
      </c>
      <c r="FH42" s="61" t="str">
        <f t="shared" si="89"/>
        <v>Natural Cenoura e Laranja 170g</v>
      </c>
      <c r="FI42" s="109"/>
      <c r="FJ42" s="62">
        <f t="shared" si="90"/>
        <v>2.13</v>
      </c>
      <c r="FK42" s="61">
        <f t="shared" si="91"/>
        <v>0</v>
      </c>
      <c r="FL42" s="161">
        <f>(A!C43-NF!FJ42)*NF!FI42</f>
        <v>0</v>
      </c>
      <c r="FM42" s="109"/>
      <c r="FN42" s="62">
        <f t="shared" si="92"/>
        <v>2.13</v>
      </c>
      <c r="FO42" s="61">
        <f t="shared" si="93"/>
        <v>0</v>
      </c>
      <c r="FP42" s="161">
        <f>(A!C43-NF!FN42)*NF!FM42</f>
        <v>0</v>
      </c>
      <c r="FQ42" s="61" t="str">
        <f t="shared" si="94"/>
        <v>Natural Cenoura e Laranja 170g</v>
      </c>
      <c r="FR42" s="109"/>
      <c r="FS42" s="62">
        <f t="shared" si="95"/>
        <v>2.13</v>
      </c>
      <c r="FT42" s="161">
        <f t="shared" si="96"/>
        <v>0</v>
      </c>
      <c r="FU42" s="161">
        <f>(A!C43-NF!FS42)*NF!FR42</f>
        <v>0</v>
      </c>
      <c r="FV42" s="109"/>
      <c r="FW42" s="62">
        <f t="shared" si="97"/>
        <v>2.13</v>
      </c>
      <c r="FX42" s="61">
        <f t="shared" si="98"/>
        <v>0</v>
      </c>
      <c r="FY42" s="161">
        <f>(A!C43-NF!FW42)*NF!FV42</f>
        <v>0</v>
      </c>
      <c r="FZ42" s="61" t="str">
        <f t="shared" si="99"/>
        <v>Natural Cenoura e Laranja 170g</v>
      </c>
      <c r="GA42" s="109"/>
      <c r="GB42" s="62">
        <f t="shared" si="100"/>
        <v>2.13</v>
      </c>
      <c r="GC42" s="61">
        <f t="shared" si="101"/>
        <v>0</v>
      </c>
      <c r="GD42" s="161">
        <f>(A!C43-NF!GB42)*NF!GA42</f>
        <v>0</v>
      </c>
      <c r="GE42" s="109"/>
      <c r="GF42" s="62">
        <f t="shared" si="102"/>
        <v>2.13</v>
      </c>
      <c r="GG42" s="61">
        <f t="shared" si="103"/>
        <v>0</v>
      </c>
      <c r="GH42" s="161">
        <f>(A!C43-NF!GF42)*NF!GE42</f>
        <v>0</v>
      </c>
      <c r="GI42" s="61" t="str">
        <f t="shared" si="104"/>
        <v>Natural Cenoura e Laranja 170g</v>
      </c>
      <c r="GJ42" s="109"/>
      <c r="GK42" s="62">
        <f t="shared" si="105"/>
        <v>2.13</v>
      </c>
      <c r="GL42" s="61">
        <f t="shared" si="106"/>
        <v>0</v>
      </c>
      <c r="GM42" s="161">
        <f>(A!C43-NF!GK42)*NF!GJ42</f>
        <v>0</v>
      </c>
      <c r="GN42" s="109"/>
      <c r="GO42" s="62">
        <f t="shared" si="107"/>
        <v>2.13</v>
      </c>
      <c r="GP42" s="61">
        <f t="shared" si="108"/>
        <v>0</v>
      </c>
      <c r="GQ42" s="161">
        <f>(A!C43-NF!GO42)*NF!GN42</f>
        <v>0</v>
      </c>
      <c r="GR42" s="61" t="str">
        <f t="shared" si="109"/>
        <v>Natural Cenoura e Laranja 170g</v>
      </c>
      <c r="GS42" s="109"/>
      <c r="GT42" s="62">
        <f t="shared" si="110"/>
        <v>2.13</v>
      </c>
      <c r="GU42" s="61">
        <f t="shared" si="111"/>
        <v>0</v>
      </c>
      <c r="GV42" s="161">
        <f>(A!C43-NF!GT42)*NF!GS42</f>
        <v>0</v>
      </c>
      <c r="GW42" s="109"/>
      <c r="GX42" s="62">
        <f t="shared" si="112"/>
        <v>2.13</v>
      </c>
      <c r="GY42" s="61">
        <f t="shared" si="113"/>
        <v>0</v>
      </c>
      <c r="GZ42" s="161">
        <f>(A!C43-NF!GX42)*NF!GW42</f>
        <v>0</v>
      </c>
      <c r="HA42" s="61" t="str">
        <f t="shared" si="114"/>
        <v>Natural Cenoura e Laranja 170g</v>
      </c>
      <c r="HB42" s="109"/>
      <c r="HC42" s="62">
        <f t="shared" si="115"/>
        <v>2.13</v>
      </c>
      <c r="HD42" s="61">
        <f t="shared" si="116"/>
        <v>0</v>
      </c>
      <c r="HE42" s="161">
        <f>(A!C43-NF!HC42)*NF!HB42</f>
        <v>0</v>
      </c>
      <c r="HF42" s="109"/>
      <c r="HG42" s="62">
        <f t="shared" si="117"/>
        <v>2.13</v>
      </c>
      <c r="HH42" s="61">
        <f t="shared" si="118"/>
        <v>0</v>
      </c>
      <c r="HI42" s="161">
        <f>(A!C43-NF!HG42)*NF!HF42</f>
        <v>0</v>
      </c>
      <c r="HJ42" s="61" t="str">
        <f t="shared" si="119"/>
        <v>Natural Cenoura e Laranja 170g</v>
      </c>
      <c r="HK42" s="109"/>
      <c r="HL42" s="62">
        <f t="shared" si="120"/>
        <v>2.13</v>
      </c>
      <c r="HM42" s="61">
        <f t="shared" si="121"/>
        <v>0</v>
      </c>
      <c r="HN42" s="161">
        <f>(A!C43-NF!HL42)*NF!HK42</f>
        <v>0</v>
      </c>
      <c r="HO42" s="109"/>
      <c r="HP42" s="62">
        <f t="shared" si="122"/>
        <v>2.13</v>
      </c>
      <c r="HQ42" s="61">
        <f t="shared" si="123"/>
        <v>0</v>
      </c>
      <c r="HR42" s="161">
        <f>(A!C43-NF!HP42)*NF!HO42</f>
        <v>0</v>
      </c>
      <c r="HS42" s="61" t="str">
        <f t="shared" si="124"/>
        <v>Natural Cenoura e Laranja 170g</v>
      </c>
      <c r="HT42" s="109"/>
      <c r="HU42" s="62">
        <f t="shared" si="125"/>
        <v>2.13</v>
      </c>
      <c r="HV42" s="61">
        <f t="shared" si="126"/>
        <v>0</v>
      </c>
      <c r="HW42" s="161">
        <f>(A!C43-NF!HU42)*NF!HT42</f>
        <v>0</v>
      </c>
      <c r="HX42" s="109"/>
      <c r="HY42" s="62">
        <f t="shared" si="127"/>
        <v>2.13</v>
      </c>
      <c r="HZ42" s="61">
        <f t="shared" si="128"/>
        <v>0</v>
      </c>
      <c r="IA42" s="161">
        <f>(A!C43-NF!HY42)*NF!HX42</f>
        <v>0</v>
      </c>
      <c r="IB42" s="61" t="str">
        <f t="shared" si="129"/>
        <v>Natural Cenoura e Laranja 170g</v>
      </c>
      <c r="IC42" s="109"/>
      <c r="ID42" s="62">
        <f t="shared" si="130"/>
        <v>2.13</v>
      </c>
      <c r="IE42" s="61">
        <f t="shared" si="131"/>
        <v>0</v>
      </c>
      <c r="IF42" s="161">
        <f>(A!C43-NF!ID42)*NF!IC42</f>
        <v>0</v>
      </c>
      <c r="IG42" s="61" t="str">
        <f t="shared" si="132"/>
        <v>Natural Cenoura e Laranja 170g</v>
      </c>
      <c r="IH42" s="109"/>
      <c r="II42" s="62">
        <f t="shared" si="133"/>
        <v>2.13</v>
      </c>
      <c r="IJ42" s="61">
        <f t="shared" si="134"/>
        <v>0</v>
      </c>
      <c r="IK42" s="161">
        <f>(A!C43-NF!II42)*NF!IH42</f>
        <v>0</v>
      </c>
      <c r="IL42" s="61" t="str">
        <f t="shared" si="135"/>
        <v>Natural Cenoura e Laranja 170g</v>
      </c>
      <c r="IM42" s="61"/>
      <c r="IN42" s="61">
        <f t="shared" si="136"/>
        <v>2.13</v>
      </c>
      <c r="IO42" s="61">
        <f t="shared" si="137"/>
        <v>0</v>
      </c>
      <c r="IP42" s="161">
        <f>(A!C43-NF!IN42)*NF!IM42</f>
        <v>0</v>
      </c>
      <c r="IQ42" s="61">
        <f t="shared" si="138"/>
        <v>0</v>
      </c>
      <c r="IR42" s="107">
        <f t="shared" si="139"/>
        <v>0</v>
      </c>
      <c r="IS42" s="97" t="e">
        <f t="shared" si="140"/>
        <v>#DIV/0!</v>
      </c>
      <c r="IT42" s="162"/>
      <c r="IU42" s="162"/>
      <c r="IV42" s="162"/>
    </row>
    <row r="43" spans="1:256" x14ac:dyDescent="0.2">
      <c r="A43" s="163" t="str">
        <f>A!B44</f>
        <v>Molico Iogurte Morango 170g</v>
      </c>
      <c r="B43" s="163">
        <f>A!C44</f>
        <v>2.2999999999999998</v>
      </c>
      <c r="C43" s="104"/>
      <c r="D43" s="102">
        <f t="shared" si="0"/>
        <v>2.2999999999999998</v>
      </c>
      <c r="E43" s="103">
        <f t="shared" si="1"/>
        <v>0</v>
      </c>
      <c r="F43" s="105">
        <f>(A!C44-NF!D43)*NF!C43</f>
        <v>0</v>
      </c>
      <c r="G43" s="104"/>
      <c r="H43" s="102">
        <f t="shared" si="2"/>
        <v>2.2999999999999998</v>
      </c>
      <c r="I43" s="59">
        <f t="shared" si="3"/>
        <v>0</v>
      </c>
      <c r="J43" s="59">
        <f>(A!C44-NF!H43)*NF!G43</f>
        <v>0</v>
      </c>
      <c r="K43" s="59" t="str">
        <f t="shared" si="4"/>
        <v>Molico Iogurte Morango 170g</v>
      </c>
      <c r="L43" s="104"/>
      <c r="M43" s="60">
        <f t="shared" si="5"/>
        <v>2.2999999999999998</v>
      </c>
      <c r="N43" s="103">
        <f t="shared" si="6"/>
        <v>0</v>
      </c>
      <c r="O43" s="105">
        <f>(A!C44-NF!M43)*NF!L43</f>
        <v>0</v>
      </c>
      <c r="P43" s="104"/>
      <c r="Q43" s="102">
        <f t="shared" si="7"/>
        <v>2.2999999999999998</v>
      </c>
      <c r="R43" s="59">
        <f t="shared" si="8"/>
        <v>0</v>
      </c>
      <c r="S43" s="103">
        <f>(A!C44-NF!Q43)*NF!P43</f>
        <v>0</v>
      </c>
      <c r="T43" s="103" t="str">
        <f t="shared" si="9"/>
        <v>Molico Iogurte Morango 170g</v>
      </c>
      <c r="U43" s="104"/>
      <c r="V43" s="102">
        <f t="shared" si="10"/>
        <v>2.2999999999999998</v>
      </c>
      <c r="W43" s="59">
        <f t="shared" si="11"/>
        <v>0</v>
      </c>
      <c r="X43" s="106">
        <f>(A!C44-NF!V43)*NF!U43</f>
        <v>0</v>
      </c>
      <c r="Y43" s="104"/>
      <c r="Z43" s="60">
        <f t="shared" si="12"/>
        <v>2.2999999999999998</v>
      </c>
      <c r="AA43" s="59">
        <f t="shared" si="13"/>
        <v>0</v>
      </c>
      <c r="AB43" s="59">
        <f>(A!C44-NF!Z43)*NF!Y43</f>
        <v>0</v>
      </c>
      <c r="AC43" s="59" t="str">
        <f t="shared" si="14"/>
        <v>Molico Iogurte Morango 170g</v>
      </c>
      <c r="AD43" s="104"/>
      <c r="AE43" s="60">
        <f t="shared" si="15"/>
        <v>2.2999999999999998</v>
      </c>
      <c r="AF43" s="59">
        <f t="shared" si="16"/>
        <v>0</v>
      </c>
      <c r="AG43" s="106">
        <f>(A!C44-NF!AE43)*NF!AD43</f>
        <v>0</v>
      </c>
      <c r="AH43" s="104"/>
      <c r="AI43" s="60">
        <f t="shared" si="17"/>
        <v>2.2999999999999998</v>
      </c>
      <c r="AJ43" s="59">
        <f t="shared" si="18"/>
        <v>0</v>
      </c>
      <c r="AK43" s="59">
        <f>(A!C44-NF!AI43)*NF!AH43</f>
        <v>0</v>
      </c>
      <c r="AL43" s="59" t="str">
        <f t="shared" si="19"/>
        <v>Molico Iogurte Morango 170g</v>
      </c>
      <c r="AM43" s="104"/>
      <c r="AN43" s="60">
        <f t="shared" si="20"/>
        <v>2.2999999999999998</v>
      </c>
      <c r="AO43" s="59">
        <f t="shared" si="21"/>
        <v>0</v>
      </c>
      <c r="AP43" s="106">
        <f>(A!C44-NF!AN43)*NF!AM43</f>
        <v>0</v>
      </c>
      <c r="AQ43" s="104"/>
      <c r="AR43" s="60">
        <f t="shared" si="22"/>
        <v>2.2999999999999998</v>
      </c>
      <c r="AS43" s="59">
        <f t="shared" si="23"/>
        <v>0</v>
      </c>
      <c r="AT43" s="59">
        <f>(A!C44-NF!AR43)*NF!AQ43</f>
        <v>0</v>
      </c>
      <c r="AU43" s="59" t="str">
        <f t="shared" si="24"/>
        <v>Molico Iogurte Morango 170g</v>
      </c>
      <c r="AV43" s="104"/>
      <c r="AW43" s="60">
        <f t="shared" si="25"/>
        <v>2.2999999999999998</v>
      </c>
      <c r="AX43" s="59">
        <f t="shared" si="26"/>
        <v>0</v>
      </c>
      <c r="AY43" s="106">
        <f>(A!C44-NF!AW43)*NF!AV43</f>
        <v>0</v>
      </c>
      <c r="AZ43" s="104"/>
      <c r="BA43" s="60">
        <f t="shared" si="27"/>
        <v>2.2999999999999998</v>
      </c>
      <c r="BB43" s="59">
        <f t="shared" si="28"/>
        <v>0</v>
      </c>
      <c r="BC43" s="59">
        <f>(A!C44-NF!BA43)*NF!AZ43</f>
        <v>0</v>
      </c>
      <c r="BD43" s="59" t="str">
        <f t="shared" si="29"/>
        <v>Molico Iogurte Morango 170g</v>
      </c>
      <c r="BE43" s="104"/>
      <c r="BF43" s="60">
        <f t="shared" si="30"/>
        <v>2.2999999999999998</v>
      </c>
      <c r="BG43" s="59">
        <f t="shared" si="31"/>
        <v>0</v>
      </c>
      <c r="BH43" s="106">
        <f>(A!C44-NF!BF43)*NF!BE43</f>
        <v>0</v>
      </c>
      <c r="BI43" s="104"/>
      <c r="BJ43" s="60">
        <f t="shared" si="32"/>
        <v>2.2999999999999998</v>
      </c>
      <c r="BK43" s="59">
        <f t="shared" si="33"/>
        <v>0</v>
      </c>
      <c r="BL43" s="59">
        <f>(A!C44-NF!BJ43)*NF!BI43</f>
        <v>0</v>
      </c>
      <c r="BM43" s="59" t="str">
        <f t="shared" si="34"/>
        <v>Molico Iogurte Morango 170g</v>
      </c>
      <c r="BN43" s="104"/>
      <c r="BO43" s="60">
        <f t="shared" si="35"/>
        <v>2.2999999999999998</v>
      </c>
      <c r="BP43" s="59">
        <f t="shared" si="36"/>
        <v>0</v>
      </c>
      <c r="BQ43" s="106">
        <f>(A!C44-NF!BO43)*NF!BN43</f>
        <v>0</v>
      </c>
      <c r="BR43" s="104"/>
      <c r="BS43" s="60">
        <f t="shared" si="37"/>
        <v>2.2999999999999998</v>
      </c>
      <c r="BT43" s="59">
        <f t="shared" si="38"/>
        <v>0</v>
      </c>
      <c r="BU43" s="59">
        <f>(A!C44-NF!BS43)*NF!BR43</f>
        <v>0</v>
      </c>
      <c r="BV43" s="59" t="str">
        <f t="shared" si="39"/>
        <v>Molico Iogurte Morango 170g</v>
      </c>
      <c r="BW43" s="104"/>
      <c r="BX43" s="60">
        <f t="shared" si="40"/>
        <v>2.2999999999999998</v>
      </c>
      <c r="BY43" s="59">
        <f t="shared" si="41"/>
        <v>0</v>
      </c>
      <c r="BZ43" s="106">
        <f>(A!C44-NF!BX43)*NF!BW43</f>
        <v>0</v>
      </c>
      <c r="CA43" s="104"/>
      <c r="CB43" s="60">
        <f t="shared" si="42"/>
        <v>2.2999999999999998</v>
      </c>
      <c r="CC43" s="59">
        <f t="shared" si="43"/>
        <v>0</v>
      </c>
      <c r="CD43" s="59">
        <f>(A!C44-NF!CB43)*NF!CA43</f>
        <v>0</v>
      </c>
      <c r="CE43" s="59" t="str">
        <f t="shared" si="44"/>
        <v>Molico Iogurte Morango 170g</v>
      </c>
      <c r="CF43" s="104"/>
      <c r="CG43" s="60">
        <f t="shared" si="45"/>
        <v>2.2999999999999998</v>
      </c>
      <c r="CH43" s="59">
        <f t="shared" si="46"/>
        <v>0</v>
      </c>
      <c r="CI43" s="106">
        <f>(A!C44-NF!CG43)*NF!CF43</f>
        <v>0</v>
      </c>
      <c r="CJ43" s="104"/>
      <c r="CK43" s="60">
        <f t="shared" si="47"/>
        <v>2.2999999999999998</v>
      </c>
      <c r="CL43" s="59">
        <f t="shared" si="48"/>
        <v>0</v>
      </c>
      <c r="CM43" s="59">
        <f>(A!C44-NF!CK43)*NF!CJ43</f>
        <v>0</v>
      </c>
      <c r="CN43" s="59" t="str">
        <f t="shared" si="49"/>
        <v>Molico Iogurte Morango 170g</v>
      </c>
      <c r="CO43" s="104"/>
      <c r="CP43" s="60">
        <f t="shared" si="50"/>
        <v>2.2999999999999998</v>
      </c>
      <c r="CQ43" s="59">
        <f t="shared" si="51"/>
        <v>0</v>
      </c>
      <c r="CR43" s="106">
        <f>(A!C44-NF!CP43)*NF!CO43</f>
        <v>0</v>
      </c>
      <c r="CS43" s="104"/>
      <c r="CT43" s="60">
        <f t="shared" si="52"/>
        <v>2.2999999999999998</v>
      </c>
      <c r="CU43" s="59">
        <f t="shared" si="53"/>
        <v>0</v>
      </c>
      <c r="CV43" s="59">
        <f>(A!C44-NF!CT43)*NF!CS43</f>
        <v>0</v>
      </c>
      <c r="CW43" s="59" t="str">
        <f t="shared" si="54"/>
        <v>Molico Iogurte Morango 170g</v>
      </c>
      <c r="CX43" s="104"/>
      <c r="CY43" s="60">
        <f t="shared" si="55"/>
        <v>2.2999999999999998</v>
      </c>
      <c r="CZ43" s="59">
        <f t="shared" si="56"/>
        <v>0</v>
      </c>
      <c r="DA43" s="106">
        <f>(A!C44-NF!CY43)*NF!CX43</f>
        <v>0</v>
      </c>
      <c r="DB43" s="104"/>
      <c r="DC43" s="60">
        <f t="shared" si="57"/>
        <v>2.2999999999999998</v>
      </c>
      <c r="DD43" s="59">
        <f t="shared" si="58"/>
        <v>0</v>
      </c>
      <c r="DE43" s="59">
        <f>(A!C44-NF!DC43)*NF!DB43</f>
        <v>0</v>
      </c>
      <c r="DF43" s="59" t="str">
        <f t="shared" si="59"/>
        <v>Molico Iogurte Morango 170g</v>
      </c>
      <c r="DG43" s="104"/>
      <c r="DH43" s="60">
        <f t="shared" si="60"/>
        <v>2.2999999999999998</v>
      </c>
      <c r="DI43" s="59">
        <f t="shared" si="61"/>
        <v>0</v>
      </c>
      <c r="DJ43" s="106">
        <f>(A!C44-NF!DH43)*NF!DG43</f>
        <v>0</v>
      </c>
      <c r="DK43" s="104"/>
      <c r="DL43" s="60">
        <f t="shared" si="62"/>
        <v>2.2999999999999998</v>
      </c>
      <c r="DM43" s="59">
        <f t="shared" si="63"/>
        <v>0</v>
      </c>
      <c r="DN43" s="59">
        <f>(A!C44-NF!DL43)*NF!DK43</f>
        <v>0</v>
      </c>
      <c r="DO43" s="59" t="str">
        <f t="shared" si="64"/>
        <v>Molico Iogurte Morango 170g</v>
      </c>
      <c r="DP43" s="104"/>
      <c r="DQ43" s="60">
        <f t="shared" si="65"/>
        <v>2.2999999999999998</v>
      </c>
      <c r="DR43" s="59">
        <f t="shared" si="66"/>
        <v>0</v>
      </c>
      <c r="DS43" s="106">
        <f>(A!C44-NF!DQ43)*NF!DP43</f>
        <v>0</v>
      </c>
      <c r="DT43" s="104"/>
      <c r="DU43" s="60">
        <f t="shared" si="67"/>
        <v>2.2999999999999998</v>
      </c>
      <c r="DV43" s="59">
        <f t="shared" si="68"/>
        <v>0</v>
      </c>
      <c r="DW43" s="59">
        <f>(A!C44-NF!DU43)*NF!DT43</f>
        <v>0</v>
      </c>
      <c r="DX43" s="59" t="str">
        <f t="shared" si="69"/>
        <v>Molico Iogurte Morango 170g</v>
      </c>
      <c r="DY43" s="104"/>
      <c r="DZ43" s="60">
        <f t="shared" si="70"/>
        <v>2.2999999999999998</v>
      </c>
      <c r="EA43" s="59">
        <f t="shared" si="71"/>
        <v>0</v>
      </c>
      <c r="EB43" s="106">
        <f>(A!C44-NF!DZ43)*NF!DY43</f>
        <v>0</v>
      </c>
      <c r="EC43" s="104"/>
      <c r="ED43" s="60">
        <f t="shared" si="72"/>
        <v>2.2999999999999998</v>
      </c>
      <c r="EE43" s="59">
        <f t="shared" si="73"/>
        <v>0</v>
      </c>
      <c r="EF43" s="59">
        <f>(A!C44-NF!ED43)*NF!EC43</f>
        <v>0</v>
      </c>
      <c r="EG43" s="59" t="str">
        <f t="shared" si="74"/>
        <v>Molico Iogurte Morango 170g</v>
      </c>
      <c r="EH43" s="104"/>
      <c r="EI43" s="60">
        <f t="shared" si="75"/>
        <v>2.2999999999999998</v>
      </c>
      <c r="EJ43" s="59">
        <f t="shared" si="76"/>
        <v>0</v>
      </c>
      <c r="EK43" s="106">
        <f>(A!C44-NF!EI43)*NF!EH43</f>
        <v>0</v>
      </c>
      <c r="EL43" s="104"/>
      <c r="EM43" s="60">
        <f t="shared" si="77"/>
        <v>2.2999999999999998</v>
      </c>
      <c r="EN43" s="59">
        <f t="shared" si="78"/>
        <v>0</v>
      </c>
      <c r="EO43" s="106">
        <f>(A!C44-NF!EM43)*NF!EL43</f>
        <v>0</v>
      </c>
      <c r="EP43" s="59" t="str">
        <f t="shared" si="79"/>
        <v>Molico Iogurte Morango 170g</v>
      </c>
      <c r="EQ43" s="104"/>
      <c r="ER43" s="60">
        <f t="shared" si="80"/>
        <v>2.2999999999999998</v>
      </c>
      <c r="ES43" s="59">
        <f t="shared" si="81"/>
        <v>0</v>
      </c>
      <c r="ET43" s="106">
        <f>(A!C44-NF!ER43)*NF!EQ43</f>
        <v>0</v>
      </c>
      <c r="EU43" s="104"/>
      <c r="EV43" s="60">
        <f t="shared" si="82"/>
        <v>2.2999999999999998</v>
      </c>
      <c r="EW43" s="59">
        <f t="shared" si="83"/>
        <v>0</v>
      </c>
      <c r="EX43" s="106">
        <f>(A!C44-NF!EV43)*NF!EU43</f>
        <v>0</v>
      </c>
      <c r="EY43" s="59" t="str">
        <f t="shared" si="84"/>
        <v>Molico Iogurte Morango 170g</v>
      </c>
      <c r="EZ43" s="104"/>
      <c r="FA43" s="60">
        <f t="shared" si="85"/>
        <v>2.2999999999999998</v>
      </c>
      <c r="FB43" s="59">
        <f t="shared" si="86"/>
        <v>0</v>
      </c>
      <c r="FC43" s="106">
        <f>(A!C44-NF!FA43)*NF!EZ43</f>
        <v>0</v>
      </c>
      <c r="FD43" s="104"/>
      <c r="FE43" s="60">
        <f t="shared" si="87"/>
        <v>2.2999999999999998</v>
      </c>
      <c r="FF43" s="59">
        <f t="shared" si="88"/>
        <v>0</v>
      </c>
      <c r="FG43" s="106">
        <f>(A!C44-NF!FE43)*NF!FD43</f>
        <v>0</v>
      </c>
      <c r="FH43" s="59" t="str">
        <f t="shared" si="89"/>
        <v>Molico Iogurte Morango 170g</v>
      </c>
      <c r="FI43" s="104"/>
      <c r="FJ43" s="60">
        <f t="shared" si="90"/>
        <v>2.2999999999999998</v>
      </c>
      <c r="FK43" s="59">
        <f t="shared" si="91"/>
        <v>0</v>
      </c>
      <c r="FL43" s="106">
        <f>(A!C44-NF!FJ43)*NF!FI43</f>
        <v>0</v>
      </c>
      <c r="FM43" s="104"/>
      <c r="FN43" s="60">
        <f t="shared" si="92"/>
        <v>2.2999999999999998</v>
      </c>
      <c r="FO43" s="59">
        <f t="shared" si="93"/>
        <v>0</v>
      </c>
      <c r="FP43" s="106">
        <f>(A!C44-NF!FN43)*NF!FM43</f>
        <v>0</v>
      </c>
      <c r="FQ43" s="59" t="str">
        <f t="shared" si="94"/>
        <v>Molico Iogurte Morango 170g</v>
      </c>
      <c r="FR43" s="104"/>
      <c r="FS43" s="60">
        <f t="shared" si="95"/>
        <v>2.2999999999999998</v>
      </c>
      <c r="FT43" s="106">
        <f t="shared" si="96"/>
        <v>0</v>
      </c>
      <c r="FU43" s="106">
        <f>(A!C44-NF!FS43)*NF!FR43</f>
        <v>0</v>
      </c>
      <c r="FV43" s="104"/>
      <c r="FW43" s="60">
        <f t="shared" si="97"/>
        <v>2.2999999999999998</v>
      </c>
      <c r="FX43" s="59">
        <f t="shared" si="98"/>
        <v>0</v>
      </c>
      <c r="FY43" s="106">
        <f>(A!C44-NF!FW43)*NF!FV43</f>
        <v>0</v>
      </c>
      <c r="FZ43" s="59" t="str">
        <f t="shared" si="99"/>
        <v>Molico Iogurte Morango 170g</v>
      </c>
      <c r="GA43" s="104"/>
      <c r="GB43" s="60">
        <f t="shared" si="100"/>
        <v>2.2999999999999998</v>
      </c>
      <c r="GC43" s="59">
        <f t="shared" si="101"/>
        <v>0</v>
      </c>
      <c r="GD43" s="106">
        <f>(A!C44-NF!GB43)*NF!GA43</f>
        <v>0</v>
      </c>
      <c r="GE43" s="104"/>
      <c r="GF43" s="60">
        <f t="shared" si="102"/>
        <v>2.2999999999999998</v>
      </c>
      <c r="GG43" s="59">
        <f t="shared" si="103"/>
        <v>0</v>
      </c>
      <c r="GH43" s="106">
        <f>(A!C44-NF!GF43)*NF!GE43</f>
        <v>0</v>
      </c>
      <c r="GI43" s="59" t="str">
        <f t="shared" si="104"/>
        <v>Molico Iogurte Morango 170g</v>
      </c>
      <c r="GJ43" s="104"/>
      <c r="GK43" s="60">
        <f t="shared" si="105"/>
        <v>2.2999999999999998</v>
      </c>
      <c r="GL43" s="59">
        <f t="shared" si="106"/>
        <v>0</v>
      </c>
      <c r="GM43" s="106">
        <f>(A!C44-NF!GK43)*NF!GJ43</f>
        <v>0</v>
      </c>
      <c r="GN43" s="104"/>
      <c r="GO43" s="60">
        <f t="shared" si="107"/>
        <v>2.2999999999999998</v>
      </c>
      <c r="GP43" s="59">
        <f t="shared" si="108"/>
        <v>0</v>
      </c>
      <c r="GQ43" s="106">
        <f>(A!C44-NF!GO43)*NF!GN43</f>
        <v>0</v>
      </c>
      <c r="GR43" s="59" t="str">
        <f t="shared" si="109"/>
        <v>Molico Iogurte Morango 170g</v>
      </c>
      <c r="GS43" s="104"/>
      <c r="GT43" s="60">
        <f t="shared" si="110"/>
        <v>2.2999999999999998</v>
      </c>
      <c r="GU43" s="59">
        <f t="shared" si="111"/>
        <v>0</v>
      </c>
      <c r="GV43" s="106">
        <f>(A!C44-NF!GT43)*NF!GS43</f>
        <v>0</v>
      </c>
      <c r="GW43" s="104"/>
      <c r="GX43" s="60">
        <f t="shared" si="112"/>
        <v>2.2999999999999998</v>
      </c>
      <c r="GY43" s="59">
        <f t="shared" si="113"/>
        <v>0</v>
      </c>
      <c r="GZ43" s="106">
        <f>(A!C44-NF!GX43)*NF!GW43</f>
        <v>0</v>
      </c>
      <c r="HA43" s="59" t="str">
        <f t="shared" si="114"/>
        <v>Molico Iogurte Morango 170g</v>
      </c>
      <c r="HB43" s="104"/>
      <c r="HC43" s="60">
        <f t="shared" si="115"/>
        <v>2.2999999999999998</v>
      </c>
      <c r="HD43" s="59">
        <f t="shared" si="116"/>
        <v>0</v>
      </c>
      <c r="HE43" s="106">
        <f>(A!C44-NF!HC43)*NF!HB43</f>
        <v>0</v>
      </c>
      <c r="HF43" s="104"/>
      <c r="HG43" s="60">
        <f t="shared" si="117"/>
        <v>2.2999999999999998</v>
      </c>
      <c r="HH43" s="59">
        <f t="shared" si="118"/>
        <v>0</v>
      </c>
      <c r="HI43" s="106">
        <f>(A!C44-NF!HG43)*NF!HF43</f>
        <v>0</v>
      </c>
      <c r="HJ43" s="59" t="str">
        <f t="shared" si="119"/>
        <v>Molico Iogurte Morango 170g</v>
      </c>
      <c r="HK43" s="104"/>
      <c r="HL43" s="60">
        <f t="shared" si="120"/>
        <v>2.2999999999999998</v>
      </c>
      <c r="HM43" s="59">
        <f t="shared" si="121"/>
        <v>0</v>
      </c>
      <c r="HN43" s="106">
        <f>(A!C44-NF!HL43)*NF!HK43</f>
        <v>0</v>
      </c>
      <c r="HO43" s="104"/>
      <c r="HP43" s="60">
        <f t="shared" si="122"/>
        <v>2.2999999999999998</v>
      </c>
      <c r="HQ43" s="59">
        <f t="shared" si="123"/>
        <v>0</v>
      </c>
      <c r="HR43" s="106">
        <f>(A!C44-NF!HP43)*NF!HO43</f>
        <v>0</v>
      </c>
      <c r="HS43" s="59" t="str">
        <f t="shared" si="124"/>
        <v>Molico Iogurte Morango 170g</v>
      </c>
      <c r="HT43" s="104"/>
      <c r="HU43" s="60">
        <f t="shared" si="125"/>
        <v>2.2999999999999998</v>
      </c>
      <c r="HV43" s="59">
        <f t="shared" si="126"/>
        <v>0</v>
      </c>
      <c r="HW43" s="106">
        <f>(A!C44-NF!HU43)*NF!HT43</f>
        <v>0</v>
      </c>
      <c r="HX43" s="104"/>
      <c r="HY43" s="60">
        <f t="shared" si="127"/>
        <v>2.2999999999999998</v>
      </c>
      <c r="HZ43" s="59">
        <f t="shared" si="128"/>
        <v>0</v>
      </c>
      <c r="IA43" s="106">
        <f>(A!C44-NF!HY43)*NF!HX43</f>
        <v>0</v>
      </c>
      <c r="IB43" s="59" t="str">
        <f t="shared" si="129"/>
        <v>Molico Iogurte Morango 170g</v>
      </c>
      <c r="IC43" s="104"/>
      <c r="ID43" s="60">
        <f t="shared" si="130"/>
        <v>2.2999999999999998</v>
      </c>
      <c r="IE43" s="59">
        <f t="shared" si="131"/>
        <v>0</v>
      </c>
      <c r="IF43" s="106">
        <f>(A!C44-NF!ID43)*NF!IC43</f>
        <v>0</v>
      </c>
      <c r="IG43" s="59" t="str">
        <f t="shared" si="132"/>
        <v>Molico Iogurte Morango 170g</v>
      </c>
      <c r="IH43" s="104"/>
      <c r="II43" s="60">
        <f t="shared" si="133"/>
        <v>2.2999999999999998</v>
      </c>
      <c r="IJ43" s="59">
        <f t="shared" si="134"/>
        <v>0</v>
      </c>
      <c r="IK43" s="106">
        <f>(A!C44-NF!II43)*NF!IH43</f>
        <v>0</v>
      </c>
      <c r="IL43" s="59" t="str">
        <f t="shared" si="135"/>
        <v>Molico Iogurte Morango 170g</v>
      </c>
      <c r="IM43" s="59"/>
      <c r="IN43" s="59">
        <f t="shared" si="136"/>
        <v>2.2999999999999998</v>
      </c>
      <c r="IO43" s="59">
        <f t="shared" si="137"/>
        <v>0</v>
      </c>
      <c r="IP43" s="106">
        <f>(A!C44-NF!IN43)*NF!IM43</f>
        <v>0</v>
      </c>
      <c r="IQ43" s="59">
        <f t="shared" si="138"/>
        <v>0</v>
      </c>
      <c r="IR43" s="101">
        <f t="shared" si="139"/>
        <v>0</v>
      </c>
      <c r="IS43" s="103" t="e">
        <f t="shared" si="140"/>
        <v>#DIV/0!</v>
      </c>
      <c r="IT43" s="96"/>
      <c r="IU43" s="96"/>
      <c r="IV43" s="96"/>
    </row>
    <row r="44" spans="1:256" x14ac:dyDescent="0.2">
      <c r="A44" s="136" t="str">
        <f>A!B45</f>
        <v>Natural com Mel 170g</v>
      </c>
      <c r="B44" s="136">
        <f>A!C45</f>
        <v>2.13</v>
      </c>
      <c r="C44" s="109"/>
      <c r="D44" s="108">
        <f t="shared" si="0"/>
        <v>2.13</v>
      </c>
      <c r="E44" s="97">
        <f t="shared" si="1"/>
        <v>0</v>
      </c>
      <c r="F44" s="95">
        <f>(A!C45-NF!D44)*NF!C44</f>
        <v>0</v>
      </c>
      <c r="G44" s="109"/>
      <c r="H44" s="108">
        <f t="shared" si="2"/>
        <v>2.13</v>
      </c>
      <c r="I44" s="61">
        <f t="shared" si="3"/>
        <v>0</v>
      </c>
      <c r="J44" s="61">
        <f>(A!C45-NF!H44)*NF!G44</f>
        <v>0</v>
      </c>
      <c r="K44" s="61" t="str">
        <f t="shared" si="4"/>
        <v>Natural com Mel 170g</v>
      </c>
      <c r="L44" s="109"/>
      <c r="M44" s="62">
        <f t="shared" si="5"/>
        <v>2.13</v>
      </c>
      <c r="N44" s="97">
        <f t="shared" si="6"/>
        <v>0</v>
      </c>
      <c r="O44" s="95">
        <f>(A!C45-NF!M44)*NF!L44</f>
        <v>0</v>
      </c>
      <c r="P44" s="109"/>
      <c r="Q44" s="108">
        <f t="shared" si="7"/>
        <v>2.13</v>
      </c>
      <c r="R44" s="61">
        <f t="shared" si="8"/>
        <v>0</v>
      </c>
      <c r="S44" s="97">
        <f>(A!C45-NF!Q44)*NF!P44</f>
        <v>0</v>
      </c>
      <c r="T44" s="97" t="str">
        <f t="shared" si="9"/>
        <v>Natural com Mel 170g</v>
      </c>
      <c r="U44" s="109"/>
      <c r="V44" s="108">
        <f t="shared" si="10"/>
        <v>2.13</v>
      </c>
      <c r="W44" s="61">
        <f t="shared" si="11"/>
        <v>0</v>
      </c>
      <c r="X44" s="161">
        <f>(A!C45-NF!V44)*NF!U44</f>
        <v>0</v>
      </c>
      <c r="Y44" s="109"/>
      <c r="Z44" s="62">
        <f t="shared" si="12"/>
        <v>2.13</v>
      </c>
      <c r="AA44" s="61">
        <f t="shared" si="13"/>
        <v>0</v>
      </c>
      <c r="AB44" s="61">
        <f>(A!C45-NF!Z44)*NF!Y44</f>
        <v>0</v>
      </c>
      <c r="AC44" s="61" t="str">
        <f t="shared" si="14"/>
        <v>Natural com Mel 170g</v>
      </c>
      <c r="AD44" s="109"/>
      <c r="AE44" s="62">
        <f t="shared" si="15"/>
        <v>2.13</v>
      </c>
      <c r="AF44" s="61">
        <f t="shared" si="16"/>
        <v>0</v>
      </c>
      <c r="AG44" s="161">
        <f>(A!C45-NF!AE44)*NF!AD44</f>
        <v>0</v>
      </c>
      <c r="AH44" s="109"/>
      <c r="AI44" s="62">
        <f t="shared" si="17"/>
        <v>2.13</v>
      </c>
      <c r="AJ44" s="61">
        <f t="shared" si="18"/>
        <v>0</v>
      </c>
      <c r="AK44" s="61">
        <f>(A!C45-NF!AI44)*NF!AH44</f>
        <v>0</v>
      </c>
      <c r="AL44" s="61" t="str">
        <f t="shared" si="19"/>
        <v>Natural com Mel 170g</v>
      </c>
      <c r="AM44" s="109"/>
      <c r="AN44" s="62">
        <f t="shared" si="20"/>
        <v>2.13</v>
      </c>
      <c r="AO44" s="61">
        <f t="shared" si="21"/>
        <v>0</v>
      </c>
      <c r="AP44" s="161">
        <f>(A!C45-NF!AN44)*NF!AM44</f>
        <v>0</v>
      </c>
      <c r="AQ44" s="109"/>
      <c r="AR44" s="62">
        <f t="shared" si="22"/>
        <v>2.13</v>
      </c>
      <c r="AS44" s="61">
        <f t="shared" si="23"/>
        <v>0</v>
      </c>
      <c r="AT44" s="61">
        <f>(A!C45-NF!AR44)*NF!AQ44</f>
        <v>0</v>
      </c>
      <c r="AU44" s="61" t="str">
        <f t="shared" si="24"/>
        <v>Natural com Mel 170g</v>
      </c>
      <c r="AV44" s="109"/>
      <c r="AW44" s="62">
        <f t="shared" si="25"/>
        <v>2.13</v>
      </c>
      <c r="AX44" s="61">
        <f t="shared" si="26"/>
        <v>0</v>
      </c>
      <c r="AY44" s="161">
        <f>(A!C45-NF!AW44)*NF!AV44</f>
        <v>0</v>
      </c>
      <c r="AZ44" s="109"/>
      <c r="BA44" s="62">
        <f t="shared" si="27"/>
        <v>2.13</v>
      </c>
      <c r="BB44" s="61">
        <f t="shared" si="28"/>
        <v>0</v>
      </c>
      <c r="BC44" s="61">
        <f>(A!C45-NF!BA44)*NF!AZ44</f>
        <v>0</v>
      </c>
      <c r="BD44" s="61" t="str">
        <f t="shared" si="29"/>
        <v>Natural com Mel 170g</v>
      </c>
      <c r="BE44" s="109"/>
      <c r="BF44" s="62">
        <f t="shared" si="30"/>
        <v>2.13</v>
      </c>
      <c r="BG44" s="61">
        <f t="shared" si="31"/>
        <v>0</v>
      </c>
      <c r="BH44" s="161">
        <f>(A!C45-NF!BF44)*NF!BE44</f>
        <v>0</v>
      </c>
      <c r="BI44" s="109"/>
      <c r="BJ44" s="62">
        <f t="shared" si="32"/>
        <v>2.13</v>
      </c>
      <c r="BK44" s="61">
        <f t="shared" si="33"/>
        <v>0</v>
      </c>
      <c r="BL44" s="61">
        <f>(A!C45-NF!BJ44)*NF!BI44</f>
        <v>0</v>
      </c>
      <c r="BM44" s="61" t="str">
        <f t="shared" si="34"/>
        <v>Natural com Mel 170g</v>
      </c>
      <c r="BN44" s="109"/>
      <c r="BO44" s="62">
        <f t="shared" si="35"/>
        <v>2.13</v>
      </c>
      <c r="BP44" s="61">
        <f t="shared" si="36"/>
        <v>0</v>
      </c>
      <c r="BQ44" s="161">
        <f>(A!C45-NF!BO44)*NF!BN44</f>
        <v>0</v>
      </c>
      <c r="BR44" s="109"/>
      <c r="BS44" s="62">
        <f t="shared" si="37"/>
        <v>2.13</v>
      </c>
      <c r="BT44" s="61">
        <f t="shared" si="38"/>
        <v>0</v>
      </c>
      <c r="BU44" s="61">
        <f>(A!C45-NF!BS44)*NF!BR44</f>
        <v>0</v>
      </c>
      <c r="BV44" s="61" t="str">
        <f t="shared" si="39"/>
        <v>Natural com Mel 170g</v>
      </c>
      <c r="BW44" s="109"/>
      <c r="BX44" s="62">
        <f t="shared" si="40"/>
        <v>2.13</v>
      </c>
      <c r="BY44" s="61">
        <f t="shared" si="41"/>
        <v>0</v>
      </c>
      <c r="BZ44" s="161">
        <f>(A!C45-NF!BX44)*NF!BW44</f>
        <v>0</v>
      </c>
      <c r="CA44" s="109"/>
      <c r="CB44" s="62">
        <f t="shared" si="42"/>
        <v>2.13</v>
      </c>
      <c r="CC44" s="61">
        <f t="shared" si="43"/>
        <v>0</v>
      </c>
      <c r="CD44" s="61">
        <f>(A!C45-NF!CB44)*NF!CA44</f>
        <v>0</v>
      </c>
      <c r="CE44" s="61" t="str">
        <f t="shared" si="44"/>
        <v>Natural com Mel 170g</v>
      </c>
      <c r="CF44" s="109"/>
      <c r="CG44" s="62">
        <f t="shared" si="45"/>
        <v>2.13</v>
      </c>
      <c r="CH44" s="61">
        <f t="shared" si="46"/>
        <v>0</v>
      </c>
      <c r="CI44" s="161">
        <f>(A!C45-NF!CG44)*NF!CF44</f>
        <v>0</v>
      </c>
      <c r="CJ44" s="109"/>
      <c r="CK44" s="62">
        <f t="shared" si="47"/>
        <v>2.13</v>
      </c>
      <c r="CL44" s="61">
        <f t="shared" si="48"/>
        <v>0</v>
      </c>
      <c r="CM44" s="61">
        <f>(A!C45-NF!CK44)*NF!CJ44</f>
        <v>0</v>
      </c>
      <c r="CN44" s="61" t="str">
        <f t="shared" si="49"/>
        <v>Natural com Mel 170g</v>
      </c>
      <c r="CO44" s="109"/>
      <c r="CP44" s="62">
        <f t="shared" si="50"/>
        <v>2.13</v>
      </c>
      <c r="CQ44" s="61">
        <f t="shared" si="51"/>
        <v>0</v>
      </c>
      <c r="CR44" s="161">
        <f>(A!C45-NF!CP44)*NF!CO44</f>
        <v>0</v>
      </c>
      <c r="CS44" s="109"/>
      <c r="CT44" s="62">
        <f t="shared" si="52"/>
        <v>2.13</v>
      </c>
      <c r="CU44" s="61">
        <f t="shared" si="53"/>
        <v>0</v>
      </c>
      <c r="CV44" s="61">
        <f>(A!C45-NF!CT44)*NF!CS44</f>
        <v>0</v>
      </c>
      <c r="CW44" s="61" t="str">
        <f t="shared" si="54"/>
        <v>Natural com Mel 170g</v>
      </c>
      <c r="CX44" s="109"/>
      <c r="CY44" s="62">
        <f t="shared" si="55"/>
        <v>2.13</v>
      </c>
      <c r="CZ44" s="61">
        <f t="shared" si="56"/>
        <v>0</v>
      </c>
      <c r="DA44" s="161">
        <f>(A!C45-NF!CY44)*NF!CX44</f>
        <v>0</v>
      </c>
      <c r="DB44" s="109"/>
      <c r="DC44" s="62">
        <f t="shared" si="57"/>
        <v>2.13</v>
      </c>
      <c r="DD44" s="61">
        <f t="shared" si="58"/>
        <v>0</v>
      </c>
      <c r="DE44" s="61">
        <f>(A!C45-NF!DC44)*NF!DB44</f>
        <v>0</v>
      </c>
      <c r="DF44" s="61" t="str">
        <f t="shared" si="59"/>
        <v>Natural com Mel 170g</v>
      </c>
      <c r="DG44" s="109"/>
      <c r="DH44" s="62">
        <f t="shared" si="60"/>
        <v>2.13</v>
      </c>
      <c r="DI44" s="61">
        <f t="shared" si="61"/>
        <v>0</v>
      </c>
      <c r="DJ44" s="161">
        <f>(A!C45-NF!DH44)*NF!DG44</f>
        <v>0</v>
      </c>
      <c r="DK44" s="109"/>
      <c r="DL44" s="62">
        <f t="shared" si="62"/>
        <v>2.13</v>
      </c>
      <c r="DM44" s="61">
        <f t="shared" si="63"/>
        <v>0</v>
      </c>
      <c r="DN44" s="61">
        <f>(A!C45-NF!DL44)*NF!DK44</f>
        <v>0</v>
      </c>
      <c r="DO44" s="61" t="str">
        <f t="shared" si="64"/>
        <v>Natural com Mel 170g</v>
      </c>
      <c r="DP44" s="109"/>
      <c r="DQ44" s="62">
        <f t="shared" si="65"/>
        <v>2.13</v>
      </c>
      <c r="DR44" s="61">
        <f t="shared" si="66"/>
        <v>0</v>
      </c>
      <c r="DS44" s="161">
        <f>(A!C45-NF!DQ44)*NF!DP44</f>
        <v>0</v>
      </c>
      <c r="DT44" s="109"/>
      <c r="DU44" s="62">
        <f t="shared" si="67"/>
        <v>2.13</v>
      </c>
      <c r="DV44" s="61">
        <f t="shared" si="68"/>
        <v>0</v>
      </c>
      <c r="DW44" s="61">
        <f>(A!C45-NF!DU44)*NF!DT44</f>
        <v>0</v>
      </c>
      <c r="DX44" s="61" t="str">
        <f t="shared" si="69"/>
        <v>Natural com Mel 170g</v>
      </c>
      <c r="DY44" s="109"/>
      <c r="DZ44" s="62">
        <f t="shared" si="70"/>
        <v>2.13</v>
      </c>
      <c r="EA44" s="61">
        <f t="shared" si="71"/>
        <v>0</v>
      </c>
      <c r="EB44" s="161">
        <f>(A!C45-NF!DZ44)*NF!DY44</f>
        <v>0</v>
      </c>
      <c r="EC44" s="109"/>
      <c r="ED44" s="62">
        <f t="shared" si="72"/>
        <v>2.13</v>
      </c>
      <c r="EE44" s="61">
        <f t="shared" si="73"/>
        <v>0</v>
      </c>
      <c r="EF44" s="61">
        <f>(A!C45-NF!ED44)*NF!EC44</f>
        <v>0</v>
      </c>
      <c r="EG44" s="61" t="str">
        <f t="shared" si="74"/>
        <v>Natural com Mel 170g</v>
      </c>
      <c r="EH44" s="109"/>
      <c r="EI44" s="62">
        <f t="shared" si="75"/>
        <v>2.13</v>
      </c>
      <c r="EJ44" s="61">
        <f t="shared" si="76"/>
        <v>0</v>
      </c>
      <c r="EK44" s="161">
        <f>(A!C45-NF!EI44)*NF!EH44</f>
        <v>0</v>
      </c>
      <c r="EL44" s="109"/>
      <c r="EM44" s="62">
        <f t="shared" si="77"/>
        <v>2.13</v>
      </c>
      <c r="EN44" s="61">
        <f t="shared" si="78"/>
        <v>0</v>
      </c>
      <c r="EO44" s="161">
        <f>(A!C45-NF!EM44)*NF!EL44</f>
        <v>0</v>
      </c>
      <c r="EP44" s="61" t="str">
        <f t="shared" si="79"/>
        <v>Natural com Mel 170g</v>
      </c>
      <c r="EQ44" s="109"/>
      <c r="ER44" s="62">
        <f t="shared" si="80"/>
        <v>2.13</v>
      </c>
      <c r="ES44" s="61">
        <f t="shared" si="81"/>
        <v>0</v>
      </c>
      <c r="ET44" s="161">
        <f>(A!C45-NF!ER44)*NF!EQ44</f>
        <v>0</v>
      </c>
      <c r="EU44" s="109"/>
      <c r="EV44" s="62">
        <f t="shared" si="82"/>
        <v>2.13</v>
      </c>
      <c r="EW44" s="61">
        <f t="shared" si="83"/>
        <v>0</v>
      </c>
      <c r="EX44" s="161">
        <f>(A!C45-NF!EV44)*NF!EU44</f>
        <v>0</v>
      </c>
      <c r="EY44" s="61" t="str">
        <f t="shared" si="84"/>
        <v>Natural com Mel 170g</v>
      </c>
      <c r="EZ44" s="109"/>
      <c r="FA44" s="62">
        <f t="shared" si="85"/>
        <v>2.13</v>
      </c>
      <c r="FB44" s="61">
        <f t="shared" si="86"/>
        <v>0</v>
      </c>
      <c r="FC44" s="161">
        <f>(A!C45-NF!FA44)*NF!EZ44</f>
        <v>0</v>
      </c>
      <c r="FD44" s="109"/>
      <c r="FE44" s="62">
        <f t="shared" si="87"/>
        <v>2.13</v>
      </c>
      <c r="FF44" s="61">
        <f t="shared" si="88"/>
        <v>0</v>
      </c>
      <c r="FG44" s="161">
        <f>(A!C45-NF!FE44)*NF!FD44</f>
        <v>0</v>
      </c>
      <c r="FH44" s="61" t="str">
        <f t="shared" si="89"/>
        <v>Natural com Mel 170g</v>
      </c>
      <c r="FI44" s="109"/>
      <c r="FJ44" s="62">
        <f t="shared" si="90"/>
        <v>2.13</v>
      </c>
      <c r="FK44" s="61">
        <f t="shared" si="91"/>
        <v>0</v>
      </c>
      <c r="FL44" s="161">
        <f>(A!C45-NF!FJ44)*NF!FI44</f>
        <v>0</v>
      </c>
      <c r="FM44" s="109"/>
      <c r="FN44" s="62">
        <f t="shared" si="92"/>
        <v>2.13</v>
      </c>
      <c r="FO44" s="61">
        <f t="shared" si="93"/>
        <v>0</v>
      </c>
      <c r="FP44" s="161">
        <f>(A!C45-NF!FN44)*NF!FM44</f>
        <v>0</v>
      </c>
      <c r="FQ44" s="61" t="str">
        <f t="shared" si="94"/>
        <v>Natural com Mel 170g</v>
      </c>
      <c r="FR44" s="109"/>
      <c r="FS44" s="62">
        <f t="shared" si="95"/>
        <v>2.13</v>
      </c>
      <c r="FT44" s="161">
        <f t="shared" si="96"/>
        <v>0</v>
      </c>
      <c r="FU44" s="161">
        <f>(A!C45-NF!FS44)*NF!FR44</f>
        <v>0</v>
      </c>
      <c r="FV44" s="109"/>
      <c r="FW44" s="62">
        <f t="shared" si="97"/>
        <v>2.13</v>
      </c>
      <c r="FX44" s="61">
        <f t="shared" si="98"/>
        <v>0</v>
      </c>
      <c r="FY44" s="161">
        <f>(A!C45-NF!FW44)*NF!FV44</f>
        <v>0</v>
      </c>
      <c r="FZ44" s="61" t="str">
        <f t="shared" si="99"/>
        <v>Natural com Mel 170g</v>
      </c>
      <c r="GA44" s="109"/>
      <c r="GB44" s="62">
        <f t="shared" si="100"/>
        <v>2.13</v>
      </c>
      <c r="GC44" s="61">
        <f t="shared" si="101"/>
        <v>0</v>
      </c>
      <c r="GD44" s="161">
        <f>(A!C45-NF!GB44)*NF!GA44</f>
        <v>0</v>
      </c>
      <c r="GE44" s="109"/>
      <c r="GF44" s="62">
        <f t="shared" si="102"/>
        <v>2.13</v>
      </c>
      <c r="GG44" s="61">
        <f t="shared" si="103"/>
        <v>0</v>
      </c>
      <c r="GH44" s="161">
        <f>(A!C45-NF!GF44)*NF!GE44</f>
        <v>0</v>
      </c>
      <c r="GI44" s="61" t="str">
        <f t="shared" si="104"/>
        <v>Natural com Mel 170g</v>
      </c>
      <c r="GJ44" s="109"/>
      <c r="GK44" s="62">
        <f t="shared" si="105"/>
        <v>2.13</v>
      </c>
      <c r="GL44" s="61">
        <f t="shared" si="106"/>
        <v>0</v>
      </c>
      <c r="GM44" s="161">
        <f>(A!C45-NF!GK44)*NF!GJ44</f>
        <v>0</v>
      </c>
      <c r="GN44" s="109"/>
      <c r="GO44" s="62">
        <f t="shared" si="107"/>
        <v>2.13</v>
      </c>
      <c r="GP44" s="61">
        <f t="shared" si="108"/>
        <v>0</v>
      </c>
      <c r="GQ44" s="161">
        <f>(A!C45-NF!GO44)*NF!GN44</f>
        <v>0</v>
      </c>
      <c r="GR44" s="61" t="str">
        <f t="shared" si="109"/>
        <v>Natural com Mel 170g</v>
      </c>
      <c r="GS44" s="109"/>
      <c r="GT44" s="62">
        <f t="shared" si="110"/>
        <v>2.13</v>
      </c>
      <c r="GU44" s="61">
        <f t="shared" si="111"/>
        <v>0</v>
      </c>
      <c r="GV44" s="161">
        <f>(A!C45-NF!GT44)*NF!GS44</f>
        <v>0</v>
      </c>
      <c r="GW44" s="109"/>
      <c r="GX44" s="62">
        <f t="shared" si="112"/>
        <v>2.13</v>
      </c>
      <c r="GY44" s="61">
        <f t="shared" si="113"/>
        <v>0</v>
      </c>
      <c r="GZ44" s="161">
        <f>(A!C45-NF!GX44)*NF!GW44</f>
        <v>0</v>
      </c>
      <c r="HA44" s="61" t="str">
        <f t="shared" si="114"/>
        <v>Natural com Mel 170g</v>
      </c>
      <c r="HB44" s="109"/>
      <c r="HC44" s="62">
        <f t="shared" si="115"/>
        <v>2.13</v>
      </c>
      <c r="HD44" s="61">
        <f t="shared" si="116"/>
        <v>0</v>
      </c>
      <c r="HE44" s="161">
        <f>(A!C45-NF!HC44)*NF!HB44</f>
        <v>0</v>
      </c>
      <c r="HF44" s="109"/>
      <c r="HG44" s="62">
        <f t="shared" si="117"/>
        <v>2.13</v>
      </c>
      <c r="HH44" s="61">
        <f t="shared" si="118"/>
        <v>0</v>
      </c>
      <c r="HI44" s="161">
        <f>(A!C45-NF!HG44)*NF!HF44</f>
        <v>0</v>
      </c>
      <c r="HJ44" s="61" t="str">
        <f t="shared" si="119"/>
        <v>Natural com Mel 170g</v>
      </c>
      <c r="HK44" s="109"/>
      <c r="HL44" s="62">
        <f t="shared" si="120"/>
        <v>2.13</v>
      </c>
      <c r="HM44" s="61">
        <f t="shared" si="121"/>
        <v>0</v>
      </c>
      <c r="HN44" s="161">
        <f>(A!C45-NF!HL44)*NF!HK44</f>
        <v>0</v>
      </c>
      <c r="HO44" s="109"/>
      <c r="HP44" s="62">
        <f t="shared" si="122"/>
        <v>2.13</v>
      </c>
      <c r="HQ44" s="61">
        <f t="shared" si="123"/>
        <v>0</v>
      </c>
      <c r="HR44" s="161">
        <f>(A!C45-NF!HP44)*NF!HO44</f>
        <v>0</v>
      </c>
      <c r="HS44" s="61" t="str">
        <f t="shared" si="124"/>
        <v>Natural com Mel 170g</v>
      </c>
      <c r="HT44" s="109"/>
      <c r="HU44" s="62">
        <f t="shared" si="125"/>
        <v>2.13</v>
      </c>
      <c r="HV44" s="61">
        <f t="shared" si="126"/>
        <v>0</v>
      </c>
      <c r="HW44" s="161">
        <f>(A!C45-NF!HU44)*NF!HT44</f>
        <v>0</v>
      </c>
      <c r="HX44" s="109"/>
      <c r="HY44" s="62">
        <f t="shared" si="127"/>
        <v>2.13</v>
      </c>
      <c r="HZ44" s="61">
        <f t="shared" si="128"/>
        <v>0</v>
      </c>
      <c r="IA44" s="161">
        <f>(A!C45-NF!HY44)*NF!HX44</f>
        <v>0</v>
      </c>
      <c r="IB44" s="61" t="str">
        <f t="shared" si="129"/>
        <v>Natural com Mel 170g</v>
      </c>
      <c r="IC44" s="109"/>
      <c r="ID44" s="62">
        <f t="shared" si="130"/>
        <v>2.13</v>
      </c>
      <c r="IE44" s="61">
        <f t="shared" si="131"/>
        <v>0</v>
      </c>
      <c r="IF44" s="161">
        <f>(A!C45-NF!ID44)*NF!IC44</f>
        <v>0</v>
      </c>
      <c r="IG44" s="61" t="str">
        <f t="shared" si="132"/>
        <v>Natural com Mel 170g</v>
      </c>
      <c r="IH44" s="109"/>
      <c r="II44" s="62">
        <f t="shared" si="133"/>
        <v>2.13</v>
      </c>
      <c r="IJ44" s="61">
        <f t="shared" si="134"/>
        <v>0</v>
      </c>
      <c r="IK44" s="161">
        <f>(A!C45-NF!II44)*NF!IH44</f>
        <v>0</v>
      </c>
      <c r="IL44" s="61" t="str">
        <f t="shared" si="135"/>
        <v>Natural com Mel 170g</v>
      </c>
      <c r="IM44" s="61"/>
      <c r="IN44" s="61">
        <f t="shared" si="136"/>
        <v>2.13</v>
      </c>
      <c r="IO44" s="61">
        <f t="shared" si="137"/>
        <v>0</v>
      </c>
      <c r="IP44" s="161">
        <f>(A!C45-NF!IN44)*NF!IM44</f>
        <v>0</v>
      </c>
      <c r="IQ44" s="61">
        <f t="shared" si="138"/>
        <v>0</v>
      </c>
      <c r="IR44" s="107">
        <f t="shared" si="139"/>
        <v>0</v>
      </c>
      <c r="IS44" s="97" t="e">
        <f t="shared" si="140"/>
        <v>#DIV/0!</v>
      </c>
      <c r="IT44" s="162"/>
      <c r="IU44" s="162"/>
      <c r="IV44" s="162"/>
    </row>
    <row r="45" spans="1:256" x14ac:dyDescent="0.2">
      <c r="A45" s="163" t="str">
        <f>A!B46</f>
        <v>Natural Desnatado 160g</v>
      </c>
      <c r="B45" s="163">
        <f>A!C46</f>
        <v>2.13</v>
      </c>
      <c r="C45" s="104"/>
      <c r="D45" s="102">
        <f t="shared" si="0"/>
        <v>2.13</v>
      </c>
      <c r="E45" s="103">
        <f t="shared" si="1"/>
        <v>0</v>
      </c>
      <c r="F45" s="105">
        <f>(A!C46-NF!D45)*NF!C45</f>
        <v>0</v>
      </c>
      <c r="G45" s="104"/>
      <c r="H45" s="102">
        <f t="shared" si="2"/>
        <v>2.13</v>
      </c>
      <c r="I45" s="59">
        <f t="shared" si="3"/>
        <v>0</v>
      </c>
      <c r="J45" s="59">
        <f>(A!C46-NF!H45)*NF!G45</f>
        <v>0</v>
      </c>
      <c r="K45" s="59" t="str">
        <f t="shared" si="4"/>
        <v>Natural Desnatado 160g</v>
      </c>
      <c r="L45" s="104"/>
      <c r="M45" s="60">
        <f t="shared" si="5"/>
        <v>2.13</v>
      </c>
      <c r="N45" s="103">
        <f t="shared" si="6"/>
        <v>0</v>
      </c>
      <c r="O45" s="105">
        <f>(A!C46-NF!M45)*NF!L45</f>
        <v>0</v>
      </c>
      <c r="P45" s="104"/>
      <c r="Q45" s="102">
        <f t="shared" si="7"/>
        <v>2.13</v>
      </c>
      <c r="R45" s="59">
        <f t="shared" si="8"/>
        <v>0</v>
      </c>
      <c r="S45" s="103">
        <f>(A!C46-NF!Q45)*NF!P45</f>
        <v>0</v>
      </c>
      <c r="T45" s="103" t="str">
        <f t="shared" si="9"/>
        <v>Natural Desnatado 160g</v>
      </c>
      <c r="U45" s="104"/>
      <c r="V45" s="102">
        <f t="shared" si="10"/>
        <v>2.13</v>
      </c>
      <c r="W45" s="59">
        <f t="shared" si="11"/>
        <v>0</v>
      </c>
      <c r="X45" s="106">
        <f>(A!C46-NF!V45)*NF!U45</f>
        <v>0</v>
      </c>
      <c r="Y45" s="104"/>
      <c r="Z45" s="60">
        <f t="shared" si="12"/>
        <v>2.13</v>
      </c>
      <c r="AA45" s="59">
        <f t="shared" si="13"/>
        <v>0</v>
      </c>
      <c r="AB45" s="59">
        <f>(A!C46-NF!Z45)*NF!Y45</f>
        <v>0</v>
      </c>
      <c r="AC45" s="59" t="str">
        <f t="shared" si="14"/>
        <v>Natural Desnatado 160g</v>
      </c>
      <c r="AD45" s="104"/>
      <c r="AE45" s="60">
        <f t="shared" si="15"/>
        <v>2.13</v>
      </c>
      <c r="AF45" s="59">
        <f t="shared" si="16"/>
        <v>0</v>
      </c>
      <c r="AG45" s="106">
        <f>(A!C46-NF!AE45)*NF!AD45</f>
        <v>0</v>
      </c>
      <c r="AH45" s="104"/>
      <c r="AI45" s="60">
        <f t="shared" si="17"/>
        <v>2.13</v>
      </c>
      <c r="AJ45" s="59">
        <f t="shared" si="18"/>
        <v>0</v>
      </c>
      <c r="AK45" s="59">
        <f>(A!C46-NF!AI45)*NF!AH45</f>
        <v>0</v>
      </c>
      <c r="AL45" s="59" t="str">
        <f t="shared" si="19"/>
        <v>Natural Desnatado 160g</v>
      </c>
      <c r="AM45" s="104"/>
      <c r="AN45" s="60">
        <f t="shared" si="20"/>
        <v>2.13</v>
      </c>
      <c r="AO45" s="59">
        <f t="shared" si="21"/>
        <v>0</v>
      </c>
      <c r="AP45" s="106">
        <f>(A!C46-NF!AN45)*NF!AM45</f>
        <v>0</v>
      </c>
      <c r="AQ45" s="104"/>
      <c r="AR45" s="60">
        <f t="shared" si="22"/>
        <v>2.13</v>
      </c>
      <c r="AS45" s="59">
        <f t="shared" si="23"/>
        <v>0</v>
      </c>
      <c r="AT45" s="59">
        <f>(A!C46-NF!AR45)*NF!AQ45</f>
        <v>0</v>
      </c>
      <c r="AU45" s="59" t="str">
        <f t="shared" si="24"/>
        <v>Natural Desnatado 160g</v>
      </c>
      <c r="AV45" s="104"/>
      <c r="AW45" s="60">
        <f t="shared" si="25"/>
        <v>2.13</v>
      </c>
      <c r="AX45" s="59">
        <f t="shared" si="26"/>
        <v>0</v>
      </c>
      <c r="AY45" s="106">
        <f>(A!C46-NF!AW45)*NF!AV45</f>
        <v>0</v>
      </c>
      <c r="AZ45" s="104"/>
      <c r="BA45" s="60">
        <f t="shared" si="27"/>
        <v>2.13</v>
      </c>
      <c r="BB45" s="59">
        <f t="shared" si="28"/>
        <v>0</v>
      </c>
      <c r="BC45" s="59">
        <f>(A!C46-NF!BA45)*NF!AZ45</f>
        <v>0</v>
      </c>
      <c r="BD45" s="59" t="str">
        <f t="shared" si="29"/>
        <v>Natural Desnatado 160g</v>
      </c>
      <c r="BE45" s="104"/>
      <c r="BF45" s="60">
        <f t="shared" si="30"/>
        <v>2.13</v>
      </c>
      <c r="BG45" s="59">
        <f t="shared" si="31"/>
        <v>0</v>
      </c>
      <c r="BH45" s="106">
        <f>(A!C46-NF!BF45)*NF!BE45</f>
        <v>0</v>
      </c>
      <c r="BI45" s="104"/>
      <c r="BJ45" s="60">
        <f t="shared" si="32"/>
        <v>2.13</v>
      </c>
      <c r="BK45" s="59">
        <f t="shared" si="33"/>
        <v>0</v>
      </c>
      <c r="BL45" s="59">
        <f>(A!C46-NF!BJ45)*NF!BI45</f>
        <v>0</v>
      </c>
      <c r="BM45" s="59" t="str">
        <f t="shared" si="34"/>
        <v>Natural Desnatado 160g</v>
      </c>
      <c r="BN45" s="104"/>
      <c r="BO45" s="60">
        <f t="shared" si="35"/>
        <v>2.13</v>
      </c>
      <c r="BP45" s="59">
        <f t="shared" si="36"/>
        <v>0</v>
      </c>
      <c r="BQ45" s="106">
        <f>(A!C46-NF!BO45)*NF!BN45</f>
        <v>0</v>
      </c>
      <c r="BR45" s="104"/>
      <c r="BS45" s="60">
        <f t="shared" si="37"/>
        <v>2.13</v>
      </c>
      <c r="BT45" s="59">
        <f t="shared" si="38"/>
        <v>0</v>
      </c>
      <c r="BU45" s="59">
        <f>(A!C46-NF!BS45)*NF!BR45</f>
        <v>0</v>
      </c>
      <c r="BV45" s="59" t="str">
        <f t="shared" si="39"/>
        <v>Natural Desnatado 160g</v>
      </c>
      <c r="BW45" s="104"/>
      <c r="BX45" s="60">
        <f t="shared" si="40"/>
        <v>2.13</v>
      </c>
      <c r="BY45" s="59">
        <f t="shared" si="41"/>
        <v>0</v>
      </c>
      <c r="BZ45" s="106">
        <f>(A!C46-NF!BX45)*NF!BW45</f>
        <v>0</v>
      </c>
      <c r="CA45" s="104"/>
      <c r="CB45" s="60">
        <f t="shared" si="42"/>
        <v>2.13</v>
      </c>
      <c r="CC45" s="59">
        <f t="shared" si="43"/>
        <v>0</v>
      </c>
      <c r="CD45" s="59">
        <f>(A!C46-NF!CB45)*NF!CA45</f>
        <v>0</v>
      </c>
      <c r="CE45" s="59" t="str">
        <f t="shared" si="44"/>
        <v>Natural Desnatado 160g</v>
      </c>
      <c r="CF45" s="104"/>
      <c r="CG45" s="60">
        <f t="shared" si="45"/>
        <v>2.13</v>
      </c>
      <c r="CH45" s="59">
        <f t="shared" si="46"/>
        <v>0</v>
      </c>
      <c r="CI45" s="106">
        <f>(A!C46-NF!CG45)*NF!CF45</f>
        <v>0</v>
      </c>
      <c r="CJ45" s="104"/>
      <c r="CK45" s="60">
        <f t="shared" si="47"/>
        <v>2.13</v>
      </c>
      <c r="CL45" s="59">
        <f t="shared" si="48"/>
        <v>0</v>
      </c>
      <c r="CM45" s="59">
        <f>(A!C46-NF!CK45)*NF!CJ45</f>
        <v>0</v>
      </c>
      <c r="CN45" s="59" t="str">
        <f t="shared" si="49"/>
        <v>Natural Desnatado 160g</v>
      </c>
      <c r="CO45" s="104"/>
      <c r="CP45" s="60">
        <f t="shared" si="50"/>
        <v>2.13</v>
      </c>
      <c r="CQ45" s="59">
        <f t="shared" si="51"/>
        <v>0</v>
      </c>
      <c r="CR45" s="106">
        <f>(A!C46-NF!CP45)*NF!CO45</f>
        <v>0</v>
      </c>
      <c r="CS45" s="104"/>
      <c r="CT45" s="60">
        <f t="shared" si="52"/>
        <v>2.13</v>
      </c>
      <c r="CU45" s="59">
        <f t="shared" si="53"/>
        <v>0</v>
      </c>
      <c r="CV45" s="59">
        <f>(A!C46-NF!CT45)*NF!CS45</f>
        <v>0</v>
      </c>
      <c r="CW45" s="59" t="str">
        <f t="shared" si="54"/>
        <v>Natural Desnatado 160g</v>
      </c>
      <c r="CX45" s="104"/>
      <c r="CY45" s="60">
        <f t="shared" si="55"/>
        <v>2.13</v>
      </c>
      <c r="CZ45" s="59">
        <f t="shared" si="56"/>
        <v>0</v>
      </c>
      <c r="DA45" s="106">
        <f>(A!C46-NF!CY45)*NF!CX45</f>
        <v>0</v>
      </c>
      <c r="DB45" s="104"/>
      <c r="DC45" s="60">
        <f t="shared" si="57"/>
        <v>2.13</v>
      </c>
      <c r="DD45" s="59">
        <f t="shared" si="58"/>
        <v>0</v>
      </c>
      <c r="DE45" s="59">
        <f>(A!C46-NF!DC45)*NF!DB45</f>
        <v>0</v>
      </c>
      <c r="DF45" s="59" t="str">
        <f t="shared" si="59"/>
        <v>Natural Desnatado 160g</v>
      </c>
      <c r="DG45" s="104"/>
      <c r="DH45" s="60">
        <f t="shared" si="60"/>
        <v>2.13</v>
      </c>
      <c r="DI45" s="59">
        <f t="shared" si="61"/>
        <v>0</v>
      </c>
      <c r="DJ45" s="106">
        <f>(A!C46-NF!DH45)*NF!DG45</f>
        <v>0</v>
      </c>
      <c r="DK45" s="104"/>
      <c r="DL45" s="60">
        <f t="shared" si="62"/>
        <v>2.13</v>
      </c>
      <c r="DM45" s="59">
        <f t="shared" si="63"/>
        <v>0</v>
      </c>
      <c r="DN45" s="59">
        <f>(A!C46-NF!DL45)*NF!DK45</f>
        <v>0</v>
      </c>
      <c r="DO45" s="59" t="str">
        <f t="shared" si="64"/>
        <v>Natural Desnatado 160g</v>
      </c>
      <c r="DP45" s="104"/>
      <c r="DQ45" s="60">
        <f t="shared" si="65"/>
        <v>2.13</v>
      </c>
      <c r="DR45" s="59">
        <f t="shared" si="66"/>
        <v>0</v>
      </c>
      <c r="DS45" s="106">
        <f>(A!C46-NF!DQ45)*NF!DP45</f>
        <v>0</v>
      </c>
      <c r="DT45" s="104"/>
      <c r="DU45" s="60">
        <f t="shared" si="67"/>
        <v>2.13</v>
      </c>
      <c r="DV45" s="59">
        <f t="shared" si="68"/>
        <v>0</v>
      </c>
      <c r="DW45" s="59">
        <f>(A!C46-NF!DU45)*NF!DT45</f>
        <v>0</v>
      </c>
      <c r="DX45" s="59" t="str">
        <f t="shared" si="69"/>
        <v>Natural Desnatado 160g</v>
      </c>
      <c r="DY45" s="104"/>
      <c r="DZ45" s="60">
        <f t="shared" si="70"/>
        <v>2.13</v>
      </c>
      <c r="EA45" s="59">
        <f t="shared" si="71"/>
        <v>0</v>
      </c>
      <c r="EB45" s="106">
        <f>(A!C46-NF!DZ45)*NF!DY45</f>
        <v>0</v>
      </c>
      <c r="EC45" s="104"/>
      <c r="ED45" s="60">
        <f t="shared" si="72"/>
        <v>2.13</v>
      </c>
      <c r="EE45" s="59">
        <f t="shared" si="73"/>
        <v>0</v>
      </c>
      <c r="EF45" s="59">
        <f>(A!C46-NF!ED45)*NF!EC45</f>
        <v>0</v>
      </c>
      <c r="EG45" s="59" t="str">
        <f t="shared" si="74"/>
        <v>Natural Desnatado 160g</v>
      </c>
      <c r="EH45" s="104"/>
      <c r="EI45" s="60">
        <f t="shared" si="75"/>
        <v>2.13</v>
      </c>
      <c r="EJ45" s="59">
        <f t="shared" si="76"/>
        <v>0</v>
      </c>
      <c r="EK45" s="106">
        <f>(A!C46-NF!EI45)*NF!EH45</f>
        <v>0</v>
      </c>
      <c r="EL45" s="104"/>
      <c r="EM45" s="60">
        <f t="shared" si="77"/>
        <v>2.13</v>
      </c>
      <c r="EN45" s="59">
        <f t="shared" si="78"/>
        <v>0</v>
      </c>
      <c r="EO45" s="106">
        <f>(A!C46-NF!EM45)*NF!EL45</f>
        <v>0</v>
      </c>
      <c r="EP45" s="59" t="str">
        <f t="shared" si="79"/>
        <v>Natural Desnatado 160g</v>
      </c>
      <c r="EQ45" s="104"/>
      <c r="ER45" s="60">
        <f t="shared" si="80"/>
        <v>2.13</v>
      </c>
      <c r="ES45" s="59">
        <f t="shared" si="81"/>
        <v>0</v>
      </c>
      <c r="ET45" s="106">
        <f>(A!C46-NF!ER45)*NF!EQ45</f>
        <v>0</v>
      </c>
      <c r="EU45" s="104"/>
      <c r="EV45" s="60">
        <f t="shared" si="82"/>
        <v>2.13</v>
      </c>
      <c r="EW45" s="59">
        <f t="shared" si="83"/>
        <v>0</v>
      </c>
      <c r="EX45" s="106">
        <f>(A!C46-NF!EV45)*NF!EU45</f>
        <v>0</v>
      </c>
      <c r="EY45" s="59" t="str">
        <f t="shared" si="84"/>
        <v>Natural Desnatado 160g</v>
      </c>
      <c r="EZ45" s="104"/>
      <c r="FA45" s="60">
        <f t="shared" si="85"/>
        <v>2.13</v>
      </c>
      <c r="FB45" s="59">
        <f t="shared" si="86"/>
        <v>0</v>
      </c>
      <c r="FC45" s="106">
        <f>(A!C46-NF!FA45)*NF!EZ45</f>
        <v>0</v>
      </c>
      <c r="FD45" s="104"/>
      <c r="FE45" s="60">
        <f t="shared" si="87"/>
        <v>2.13</v>
      </c>
      <c r="FF45" s="59">
        <f t="shared" si="88"/>
        <v>0</v>
      </c>
      <c r="FG45" s="106">
        <f>(A!C46-NF!FE45)*NF!FD45</f>
        <v>0</v>
      </c>
      <c r="FH45" s="59" t="str">
        <f t="shared" si="89"/>
        <v>Natural Desnatado 160g</v>
      </c>
      <c r="FI45" s="104"/>
      <c r="FJ45" s="60">
        <f t="shared" si="90"/>
        <v>2.13</v>
      </c>
      <c r="FK45" s="59">
        <f t="shared" si="91"/>
        <v>0</v>
      </c>
      <c r="FL45" s="106">
        <f>(A!C46-NF!FJ45)*NF!FI45</f>
        <v>0</v>
      </c>
      <c r="FM45" s="104"/>
      <c r="FN45" s="60">
        <f t="shared" si="92"/>
        <v>2.13</v>
      </c>
      <c r="FO45" s="59">
        <f t="shared" si="93"/>
        <v>0</v>
      </c>
      <c r="FP45" s="106">
        <f>(A!C46-NF!FN45)*NF!FM45</f>
        <v>0</v>
      </c>
      <c r="FQ45" s="59" t="str">
        <f t="shared" si="94"/>
        <v>Natural Desnatado 160g</v>
      </c>
      <c r="FR45" s="104"/>
      <c r="FS45" s="60">
        <f t="shared" si="95"/>
        <v>2.13</v>
      </c>
      <c r="FT45" s="106">
        <f t="shared" si="96"/>
        <v>0</v>
      </c>
      <c r="FU45" s="106">
        <f>(A!C46-NF!FS45)*NF!FR45</f>
        <v>0</v>
      </c>
      <c r="FV45" s="104"/>
      <c r="FW45" s="60">
        <f t="shared" si="97"/>
        <v>2.13</v>
      </c>
      <c r="FX45" s="59">
        <f t="shared" si="98"/>
        <v>0</v>
      </c>
      <c r="FY45" s="106">
        <f>(A!C46-NF!FW45)*NF!FV45</f>
        <v>0</v>
      </c>
      <c r="FZ45" s="59" t="str">
        <f t="shared" si="99"/>
        <v>Natural Desnatado 160g</v>
      </c>
      <c r="GA45" s="104"/>
      <c r="GB45" s="60">
        <f t="shared" si="100"/>
        <v>2.13</v>
      </c>
      <c r="GC45" s="59">
        <f t="shared" si="101"/>
        <v>0</v>
      </c>
      <c r="GD45" s="106">
        <f>(A!C46-NF!GB45)*NF!GA45</f>
        <v>0</v>
      </c>
      <c r="GE45" s="104"/>
      <c r="GF45" s="60">
        <f t="shared" si="102"/>
        <v>2.13</v>
      </c>
      <c r="GG45" s="59">
        <f t="shared" si="103"/>
        <v>0</v>
      </c>
      <c r="GH45" s="106">
        <f>(A!C46-NF!GF45)*NF!GE45</f>
        <v>0</v>
      </c>
      <c r="GI45" s="59" t="str">
        <f t="shared" si="104"/>
        <v>Natural Desnatado 160g</v>
      </c>
      <c r="GJ45" s="104"/>
      <c r="GK45" s="60">
        <f t="shared" si="105"/>
        <v>2.13</v>
      </c>
      <c r="GL45" s="59">
        <f t="shared" si="106"/>
        <v>0</v>
      </c>
      <c r="GM45" s="106">
        <f>(A!C46-NF!GK45)*NF!GJ45</f>
        <v>0</v>
      </c>
      <c r="GN45" s="104"/>
      <c r="GO45" s="60">
        <f t="shared" si="107"/>
        <v>2.13</v>
      </c>
      <c r="GP45" s="59">
        <f t="shared" si="108"/>
        <v>0</v>
      </c>
      <c r="GQ45" s="106">
        <f>(A!C46-NF!GO45)*NF!GN45</f>
        <v>0</v>
      </c>
      <c r="GR45" s="59" t="str">
        <f t="shared" si="109"/>
        <v>Natural Desnatado 160g</v>
      </c>
      <c r="GS45" s="104"/>
      <c r="GT45" s="60">
        <f t="shared" si="110"/>
        <v>2.13</v>
      </c>
      <c r="GU45" s="59">
        <f t="shared" si="111"/>
        <v>0</v>
      </c>
      <c r="GV45" s="106">
        <f>(A!C46-NF!GT45)*NF!GS45</f>
        <v>0</v>
      </c>
      <c r="GW45" s="104"/>
      <c r="GX45" s="60">
        <f t="shared" si="112"/>
        <v>2.13</v>
      </c>
      <c r="GY45" s="59">
        <f t="shared" si="113"/>
        <v>0</v>
      </c>
      <c r="GZ45" s="106">
        <f>(A!C46-NF!GX45)*NF!GW45</f>
        <v>0</v>
      </c>
      <c r="HA45" s="59" t="str">
        <f t="shared" si="114"/>
        <v>Natural Desnatado 160g</v>
      </c>
      <c r="HB45" s="104"/>
      <c r="HC45" s="60">
        <f t="shared" si="115"/>
        <v>2.13</v>
      </c>
      <c r="HD45" s="59">
        <f t="shared" si="116"/>
        <v>0</v>
      </c>
      <c r="HE45" s="106">
        <f>(A!C46-NF!HC45)*NF!HB45</f>
        <v>0</v>
      </c>
      <c r="HF45" s="104"/>
      <c r="HG45" s="60">
        <f t="shared" si="117"/>
        <v>2.13</v>
      </c>
      <c r="HH45" s="59">
        <f t="shared" si="118"/>
        <v>0</v>
      </c>
      <c r="HI45" s="106">
        <f>(A!C46-NF!HG45)*NF!HF45</f>
        <v>0</v>
      </c>
      <c r="HJ45" s="59" t="str">
        <f t="shared" si="119"/>
        <v>Natural Desnatado 160g</v>
      </c>
      <c r="HK45" s="104"/>
      <c r="HL45" s="60">
        <f t="shared" si="120"/>
        <v>2.13</v>
      </c>
      <c r="HM45" s="59">
        <f t="shared" si="121"/>
        <v>0</v>
      </c>
      <c r="HN45" s="106">
        <f>(A!C46-NF!HL45)*NF!HK45</f>
        <v>0</v>
      </c>
      <c r="HO45" s="104"/>
      <c r="HP45" s="60">
        <f t="shared" si="122"/>
        <v>2.13</v>
      </c>
      <c r="HQ45" s="59">
        <f t="shared" si="123"/>
        <v>0</v>
      </c>
      <c r="HR45" s="106">
        <f>(A!C46-NF!HP45)*NF!HO45</f>
        <v>0</v>
      </c>
      <c r="HS45" s="59" t="str">
        <f t="shared" si="124"/>
        <v>Natural Desnatado 160g</v>
      </c>
      <c r="HT45" s="104"/>
      <c r="HU45" s="60">
        <f t="shared" si="125"/>
        <v>2.13</v>
      </c>
      <c r="HV45" s="59">
        <f t="shared" si="126"/>
        <v>0</v>
      </c>
      <c r="HW45" s="106">
        <f>(A!C46-NF!HU45)*NF!HT45</f>
        <v>0</v>
      </c>
      <c r="HX45" s="104"/>
      <c r="HY45" s="60">
        <f t="shared" si="127"/>
        <v>2.13</v>
      </c>
      <c r="HZ45" s="59">
        <f t="shared" si="128"/>
        <v>0</v>
      </c>
      <c r="IA45" s="106">
        <f>(A!C46-NF!HY45)*NF!HX45</f>
        <v>0</v>
      </c>
      <c r="IB45" s="59" t="str">
        <f t="shared" si="129"/>
        <v>Natural Desnatado 160g</v>
      </c>
      <c r="IC45" s="104"/>
      <c r="ID45" s="60">
        <f t="shared" si="130"/>
        <v>2.13</v>
      </c>
      <c r="IE45" s="59">
        <f t="shared" si="131"/>
        <v>0</v>
      </c>
      <c r="IF45" s="106">
        <f>(A!C46-NF!ID45)*NF!IC45</f>
        <v>0</v>
      </c>
      <c r="IG45" s="59" t="str">
        <f t="shared" si="132"/>
        <v>Natural Desnatado 160g</v>
      </c>
      <c r="IH45" s="104"/>
      <c r="II45" s="60">
        <f t="shared" si="133"/>
        <v>2.13</v>
      </c>
      <c r="IJ45" s="59">
        <f t="shared" si="134"/>
        <v>0</v>
      </c>
      <c r="IK45" s="106">
        <f>(A!C46-NF!II45)*NF!IH45</f>
        <v>0</v>
      </c>
      <c r="IL45" s="59" t="str">
        <f t="shared" si="135"/>
        <v>Natural Desnatado 160g</v>
      </c>
      <c r="IM45" s="59"/>
      <c r="IN45" s="59">
        <f t="shared" si="136"/>
        <v>2.13</v>
      </c>
      <c r="IO45" s="59">
        <f t="shared" si="137"/>
        <v>0</v>
      </c>
      <c r="IP45" s="106">
        <f>(A!C46-NF!IN45)*NF!IM45</f>
        <v>0</v>
      </c>
      <c r="IQ45" s="59">
        <f t="shared" si="138"/>
        <v>0</v>
      </c>
      <c r="IR45" s="101">
        <f t="shared" si="139"/>
        <v>0</v>
      </c>
      <c r="IS45" s="103" t="e">
        <f t="shared" si="140"/>
        <v>#DIV/0!</v>
      </c>
      <c r="IT45" s="96"/>
      <c r="IU45" s="96"/>
      <c r="IV45" s="96"/>
    </row>
    <row r="46" spans="1:256" x14ac:dyDescent="0.2">
      <c r="A46" s="136" t="str">
        <f>A!B47</f>
        <v>Natural Tradicional 170g</v>
      </c>
      <c r="B46" s="136">
        <f>A!C47</f>
        <v>2.13</v>
      </c>
      <c r="C46" s="109"/>
      <c r="D46" s="108">
        <f t="shared" si="0"/>
        <v>2.13</v>
      </c>
      <c r="E46" s="97">
        <f t="shared" si="1"/>
        <v>0</v>
      </c>
      <c r="F46" s="95">
        <f>(A!C47-NF!D46)*NF!C46</f>
        <v>0</v>
      </c>
      <c r="G46" s="109"/>
      <c r="H46" s="108">
        <f t="shared" si="2"/>
        <v>2.13</v>
      </c>
      <c r="I46" s="61">
        <f t="shared" si="3"/>
        <v>0</v>
      </c>
      <c r="J46" s="61">
        <f>(A!C47-NF!H46)*NF!G46</f>
        <v>0</v>
      </c>
      <c r="K46" s="61" t="str">
        <f t="shared" si="4"/>
        <v>Natural Tradicional 170g</v>
      </c>
      <c r="L46" s="109"/>
      <c r="M46" s="62">
        <f t="shared" si="5"/>
        <v>2.13</v>
      </c>
      <c r="N46" s="97">
        <f t="shared" si="6"/>
        <v>0</v>
      </c>
      <c r="O46" s="95">
        <f>(A!C47-NF!M46)*NF!L46</f>
        <v>0</v>
      </c>
      <c r="P46" s="109"/>
      <c r="Q46" s="108">
        <f t="shared" si="7"/>
        <v>2.13</v>
      </c>
      <c r="R46" s="61">
        <f t="shared" si="8"/>
        <v>0</v>
      </c>
      <c r="S46" s="97">
        <f>(A!C47-NF!Q46)*NF!P46</f>
        <v>0</v>
      </c>
      <c r="T46" s="97" t="str">
        <f t="shared" si="9"/>
        <v>Natural Tradicional 170g</v>
      </c>
      <c r="U46" s="109"/>
      <c r="V46" s="108">
        <f t="shared" si="10"/>
        <v>2.13</v>
      </c>
      <c r="W46" s="61">
        <f t="shared" si="11"/>
        <v>0</v>
      </c>
      <c r="X46" s="161">
        <f>(A!C47-NF!V46)*NF!U46</f>
        <v>0</v>
      </c>
      <c r="Y46" s="109"/>
      <c r="Z46" s="62">
        <f t="shared" si="12"/>
        <v>2.13</v>
      </c>
      <c r="AA46" s="61">
        <f t="shared" si="13"/>
        <v>0</v>
      </c>
      <c r="AB46" s="61">
        <f>(A!C47-NF!Z46)*NF!Y46</f>
        <v>0</v>
      </c>
      <c r="AC46" s="61" t="str">
        <f t="shared" si="14"/>
        <v>Natural Tradicional 170g</v>
      </c>
      <c r="AD46" s="109"/>
      <c r="AE46" s="62">
        <f t="shared" si="15"/>
        <v>2.13</v>
      </c>
      <c r="AF46" s="61">
        <f t="shared" si="16"/>
        <v>0</v>
      </c>
      <c r="AG46" s="161">
        <f>(A!C47-NF!AE46)*NF!AD46</f>
        <v>0</v>
      </c>
      <c r="AH46" s="109"/>
      <c r="AI46" s="62">
        <f t="shared" si="17"/>
        <v>2.13</v>
      </c>
      <c r="AJ46" s="61">
        <f t="shared" si="18"/>
        <v>0</v>
      </c>
      <c r="AK46" s="61">
        <f>(A!C47-NF!AI46)*NF!AH46</f>
        <v>0</v>
      </c>
      <c r="AL46" s="61" t="str">
        <f t="shared" si="19"/>
        <v>Natural Tradicional 170g</v>
      </c>
      <c r="AM46" s="109"/>
      <c r="AN46" s="62">
        <f t="shared" si="20"/>
        <v>2.13</v>
      </c>
      <c r="AO46" s="61">
        <f t="shared" si="21"/>
        <v>0</v>
      </c>
      <c r="AP46" s="161">
        <f>(A!C47-NF!AN46)*NF!AM46</f>
        <v>0</v>
      </c>
      <c r="AQ46" s="109"/>
      <c r="AR46" s="62">
        <f t="shared" si="22"/>
        <v>2.13</v>
      </c>
      <c r="AS46" s="61">
        <f t="shared" si="23"/>
        <v>0</v>
      </c>
      <c r="AT46" s="61">
        <f>(A!C47-NF!AR46)*NF!AQ46</f>
        <v>0</v>
      </c>
      <c r="AU46" s="61" t="str">
        <f t="shared" si="24"/>
        <v>Natural Tradicional 170g</v>
      </c>
      <c r="AV46" s="109"/>
      <c r="AW46" s="62">
        <f t="shared" si="25"/>
        <v>2.13</v>
      </c>
      <c r="AX46" s="61">
        <f t="shared" si="26"/>
        <v>0</v>
      </c>
      <c r="AY46" s="161">
        <f>(A!C47-NF!AW46)*NF!AV46</f>
        <v>0</v>
      </c>
      <c r="AZ46" s="109"/>
      <c r="BA46" s="62">
        <f t="shared" si="27"/>
        <v>2.13</v>
      </c>
      <c r="BB46" s="61">
        <f t="shared" si="28"/>
        <v>0</v>
      </c>
      <c r="BC46" s="61">
        <f>(A!C47-NF!BA46)*NF!AZ46</f>
        <v>0</v>
      </c>
      <c r="BD46" s="61" t="str">
        <f t="shared" si="29"/>
        <v>Natural Tradicional 170g</v>
      </c>
      <c r="BE46" s="109"/>
      <c r="BF46" s="62">
        <f t="shared" si="30"/>
        <v>2.13</v>
      </c>
      <c r="BG46" s="61">
        <f t="shared" si="31"/>
        <v>0</v>
      </c>
      <c r="BH46" s="161">
        <f>(A!C47-NF!BF46)*NF!BE46</f>
        <v>0</v>
      </c>
      <c r="BI46" s="109"/>
      <c r="BJ46" s="62">
        <f t="shared" si="32"/>
        <v>2.13</v>
      </c>
      <c r="BK46" s="61">
        <f t="shared" si="33"/>
        <v>0</v>
      </c>
      <c r="BL46" s="61">
        <f>(A!C47-NF!BJ46)*NF!BI46</f>
        <v>0</v>
      </c>
      <c r="BM46" s="61" t="str">
        <f t="shared" si="34"/>
        <v>Natural Tradicional 170g</v>
      </c>
      <c r="BN46" s="109"/>
      <c r="BO46" s="62">
        <f t="shared" si="35"/>
        <v>2.13</v>
      </c>
      <c r="BP46" s="61">
        <f t="shared" si="36"/>
        <v>0</v>
      </c>
      <c r="BQ46" s="161">
        <f>(A!C47-NF!BO46)*NF!BN46</f>
        <v>0</v>
      </c>
      <c r="BR46" s="109"/>
      <c r="BS46" s="62">
        <f t="shared" si="37"/>
        <v>2.13</v>
      </c>
      <c r="BT46" s="61">
        <f t="shared" si="38"/>
        <v>0</v>
      </c>
      <c r="BU46" s="61">
        <f>(A!C47-NF!BS46)*NF!BR46</f>
        <v>0</v>
      </c>
      <c r="BV46" s="61" t="str">
        <f t="shared" si="39"/>
        <v>Natural Tradicional 170g</v>
      </c>
      <c r="BW46" s="109"/>
      <c r="BX46" s="62">
        <f t="shared" si="40"/>
        <v>2.13</v>
      </c>
      <c r="BY46" s="61">
        <f t="shared" si="41"/>
        <v>0</v>
      </c>
      <c r="BZ46" s="161">
        <f>(A!C47-NF!BX46)*NF!BW46</f>
        <v>0</v>
      </c>
      <c r="CA46" s="109"/>
      <c r="CB46" s="62">
        <f t="shared" si="42"/>
        <v>2.13</v>
      </c>
      <c r="CC46" s="61">
        <f t="shared" si="43"/>
        <v>0</v>
      </c>
      <c r="CD46" s="61">
        <f>(A!C47-NF!CB46)*NF!CA46</f>
        <v>0</v>
      </c>
      <c r="CE46" s="61" t="str">
        <f t="shared" si="44"/>
        <v>Natural Tradicional 170g</v>
      </c>
      <c r="CF46" s="109"/>
      <c r="CG46" s="62">
        <f t="shared" si="45"/>
        <v>2.13</v>
      </c>
      <c r="CH46" s="61">
        <f t="shared" si="46"/>
        <v>0</v>
      </c>
      <c r="CI46" s="161">
        <f>(A!C47-NF!CG46)*NF!CF46</f>
        <v>0</v>
      </c>
      <c r="CJ46" s="109"/>
      <c r="CK46" s="62">
        <f t="shared" si="47"/>
        <v>2.13</v>
      </c>
      <c r="CL46" s="61">
        <f t="shared" si="48"/>
        <v>0</v>
      </c>
      <c r="CM46" s="61">
        <f>(A!C47-NF!CK46)*NF!CJ46</f>
        <v>0</v>
      </c>
      <c r="CN46" s="61" t="str">
        <f t="shared" si="49"/>
        <v>Natural Tradicional 170g</v>
      </c>
      <c r="CO46" s="109"/>
      <c r="CP46" s="62">
        <f t="shared" si="50"/>
        <v>2.13</v>
      </c>
      <c r="CQ46" s="61">
        <f t="shared" si="51"/>
        <v>0</v>
      </c>
      <c r="CR46" s="161">
        <f>(A!C47-NF!CP46)*NF!CO46</f>
        <v>0</v>
      </c>
      <c r="CS46" s="109"/>
      <c r="CT46" s="62">
        <f t="shared" si="52"/>
        <v>2.13</v>
      </c>
      <c r="CU46" s="61">
        <f t="shared" si="53"/>
        <v>0</v>
      </c>
      <c r="CV46" s="61">
        <f>(A!C47-NF!CT46)*NF!CS46</f>
        <v>0</v>
      </c>
      <c r="CW46" s="61" t="str">
        <f t="shared" si="54"/>
        <v>Natural Tradicional 170g</v>
      </c>
      <c r="CX46" s="109"/>
      <c r="CY46" s="62">
        <f t="shared" si="55"/>
        <v>2.13</v>
      </c>
      <c r="CZ46" s="61">
        <f t="shared" si="56"/>
        <v>0</v>
      </c>
      <c r="DA46" s="161">
        <f>(A!C47-NF!CY46)*NF!CX46</f>
        <v>0</v>
      </c>
      <c r="DB46" s="109"/>
      <c r="DC46" s="62">
        <f t="shared" si="57"/>
        <v>2.13</v>
      </c>
      <c r="DD46" s="61">
        <f t="shared" si="58"/>
        <v>0</v>
      </c>
      <c r="DE46" s="61">
        <f>(A!C47-NF!DC46)*NF!DB46</f>
        <v>0</v>
      </c>
      <c r="DF46" s="61" t="str">
        <f t="shared" si="59"/>
        <v>Natural Tradicional 170g</v>
      </c>
      <c r="DG46" s="109"/>
      <c r="DH46" s="62">
        <f t="shared" si="60"/>
        <v>2.13</v>
      </c>
      <c r="DI46" s="61">
        <f t="shared" si="61"/>
        <v>0</v>
      </c>
      <c r="DJ46" s="161">
        <f>(A!C47-NF!DH46)*NF!DG46</f>
        <v>0</v>
      </c>
      <c r="DK46" s="109"/>
      <c r="DL46" s="62">
        <f t="shared" si="62"/>
        <v>2.13</v>
      </c>
      <c r="DM46" s="61">
        <f t="shared" si="63"/>
        <v>0</v>
      </c>
      <c r="DN46" s="61">
        <f>(A!C47-NF!DL46)*NF!DK46</f>
        <v>0</v>
      </c>
      <c r="DO46" s="61" t="str">
        <f t="shared" si="64"/>
        <v>Natural Tradicional 170g</v>
      </c>
      <c r="DP46" s="109"/>
      <c r="DQ46" s="62">
        <f t="shared" si="65"/>
        <v>2.13</v>
      </c>
      <c r="DR46" s="61">
        <f t="shared" si="66"/>
        <v>0</v>
      </c>
      <c r="DS46" s="161">
        <f>(A!C47-NF!DQ46)*NF!DP46</f>
        <v>0</v>
      </c>
      <c r="DT46" s="109"/>
      <c r="DU46" s="62">
        <f t="shared" si="67"/>
        <v>2.13</v>
      </c>
      <c r="DV46" s="61">
        <f t="shared" si="68"/>
        <v>0</v>
      </c>
      <c r="DW46" s="61">
        <f>(A!C47-NF!DU46)*NF!DT46</f>
        <v>0</v>
      </c>
      <c r="DX46" s="61" t="str">
        <f t="shared" si="69"/>
        <v>Natural Tradicional 170g</v>
      </c>
      <c r="DY46" s="109"/>
      <c r="DZ46" s="62">
        <f t="shared" si="70"/>
        <v>2.13</v>
      </c>
      <c r="EA46" s="61">
        <f t="shared" si="71"/>
        <v>0</v>
      </c>
      <c r="EB46" s="161">
        <f>(A!C47-NF!DZ46)*NF!DY46</f>
        <v>0</v>
      </c>
      <c r="EC46" s="109"/>
      <c r="ED46" s="62">
        <f t="shared" si="72"/>
        <v>2.13</v>
      </c>
      <c r="EE46" s="61">
        <f t="shared" si="73"/>
        <v>0</v>
      </c>
      <c r="EF46" s="61">
        <f>(A!C47-NF!ED46)*NF!EC46</f>
        <v>0</v>
      </c>
      <c r="EG46" s="61" t="str">
        <f t="shared" si="74"/>
        <v>Natural Tradicional 170g</v>
      </c>
      <c r="EH46" s="109"/>
      <c r="EI46" s="62">
        <f t="shared" si="75"/>
        <v>2.13</v>
      </c>
      <c r="EJ46" s="61">
        <f t="shared" si="76"/>
        <v>0</v>
      </c>
      <c r="EK46" s="161">
        <f>(A!C47-NF!EI46)*NF!EH46</f>
        <v>0</v>
      </c>
      <c r="EL46" s="109"/>
      <c r="EM46" s="62">
        <f t="shared" si="77"/>
        <v>2.13</v>
      </c>
      <c r="EN46" s="61">
        <f t="shared" si="78"/>
        <v>0</v>
      </c>
      <c r="EO46" s="161">
        <f>(A!C47-NF!EM46)*NF!EL46</f>
        <v>0</v>
      </c>
      <c r="EP46" s="61" t="str">
        <f t="shared" si="79"/>
        <v>Natural Tradicional 170g</v>
      </c>
      <c r="EQ46" s="109"/>
      <c r="ER46" s="62">
        <f t="shared" si="80"/>
        <v>2.13</v>
      </c>
      <c r="ES46" s="61">
        <f t="shared" si="81"/>
        <v>0</v>
      </c>
      <c r="ET46" s="161">
        <f>(A!C47-NF!ER46)*NF!EQ46</f>
        <v>0</v>
      </c>
      <c r="EU46" s="109"/>
      <c r="EV46" s="62">
        <f t="shared" si="82"/>
        <v>2.13</v>
      </c>
      <c r="EW46" s="61">
        <f t="shared" si="83"/>
        <v>0</v>
      </c>
      <c r="EX46" s="161">
        <f>(A!C47-NF!EV46)*NF!EU46</f>
        <v>0</v>
      </c>
      <c r="EY46" s="61" t="str">
        <f t="shared" si="84"/>
        <v>Natural Tradicional 170g</v>
      </c>
      <c r="EZ46" s="109"/>
      <c r="FA46" s="62">
        <f t="shared" si="85"/>
        <v>2.13</v>
      </c>
      <c r="FB46" s="61">
        <f t="shared" si="86"/>
        <v>0</v>
      </c>
      <c r="FC46" s="161">
        <f>(A!C47-NF!FA46)*NF!EZ46</f>
        <v>0</v>
      </c>
      <c r="FD46" s="109"/>
      <c r="FE46" s="62">
        <f t="shared" si="87"/>
        <v>2.13</v>
      </c>
      <c r="FF46" s="61">
        <f t="shared" si="88"/>
        <v>0</v>
      </c>
      <c r="FG46" s="161">
        <f>(A!C47-NF!FE46)*NF!FD46</f>
        <v>0</v>
      </c>
      <c r="FH46" s="61" t="str">
        <f t="shared" si="89"/>
        <v>Natural Tradicional 170g</v>
      </c>
      <c r="FI46" s="109"/>
      <c r="FJ46" s="62">
        <f t="shared" si="90"/>
        <v>2.13</v>
      </c>
      <c r="FK46" s="61">
        <f t="shared" si="91"/>
        <v>0</v>
      </c>
      <c r="FL46" s="161">
        <f>(A!C47-NF!FJ46)*NF!FI46</f>
        <v>0</v>
      </c>
      <c r="FM46" s="109"/>
      <c r="FN46" s="62">
        <f t="shared" si="92"/>
        <v>2.13</v>
      </c>
      <c r="FO46" s="61">
        <f t="shared" si="93"/>
        <v>0</v>
      </c>
      <c r="FP46" s="161">
        <f>(A!C47-NF!FN46)*NF!FM46</f>
        <v>0</v>
      </c>
      <c r="FQ46" s="61" t="str">
        <f t="shared" si="94"/>
        <v>Natural Tradicional 170g</v>
      </c>
      <c r="FR46" s="109"/>
      <c r="FS46" s="62">
        <f t="shared" si="95"/>
        <v>2.13</v>
      </c>
      <c r="FT46" s="161">
        <f t="shared" si="96"/>
        <v>0</v>
      </c>
      <c r="FU46" s="161">
        <f>(A!C47-NF!FS46)*NF!FR46</f>
        <v>0</v>
      </c>
      <c r="FV46" s="109"/>
      <c r="FW46" s="62">
        <f t="shared" si="97"/>
        <v>2.13</v>
      </c>
      <c r="FX46" s="61">
        <f t="shared" si="98"/>
        <v>0</v>
      </c>
      <c r="FY46" s="161">
        <f>(A!C47-NF!FW46)*NF!FV46</f>
        <v>0</v>
      </c>
      <c r="FZ46" s="61" t="str">
        <f t="shared" si="99"/>
        <v>Natural Tradicional 170g</v>
      </c>
      <c r="GA46" s="109"/>
      <c r="GB46" s="62">
        <f t="shared" si="100"/>
        <v>2.13</v>
      </c>
      <c r="GC46" s="61">
        <f t="shared" si="101"/>
        <v>0</v>
      </c>
      <c r="GD46" s="161">
        <f>(A!C47-NF!GB46)*NF!GA46</f>
        <v>0</v>
      </c>
      <c r="GE46" s="109"/>
      <c r="GF46" s="62">
        <f t="shared" si="102"/>
        <v>2.13</v>
      </c>
      <c r="GG46" s="61">
        <f t="shared" si="103"/>
        <v>0</v>
      </c>
      <c r="GH46" s="161">
        <f>(A!C47-NF!GF46)*NF!GE46</f>
        <v>0</v>
      </c>
      <c r="GI46" s="61" t="str">
        <f t="shared" si="104"/>
        <v>Natural Tradicional 170g</v>
      </c>
      <c r="GJ46" s="109"/>
      <c r="GK46" s="62">
        <f t="shared" si="105"/>
        <v>2.13</v>
      </c>
      <c r="GL46" s="61">
        <f t="shared" si="106"/>
        <v>0</v>
      </c>
      <c r="GM46" s="161">
        <f>(A!C47-NF!GK46)*NF!GJ46</f>
        <v>0</v>
      </c>
      <c r="GN46" s="109"/>
      <c r="GO46" s="62">
        <f t="shared" si="107"/>
        <v>2.13</v>
      </c>
      <c r="GP46" s="61">
        <f t="shared" si="108"/>
        <v>0</v>
      </c>
      <c r="GQ46" s="161">
        <f>(A!C47-NF!GO46)*NF!GN46</f>
        <v>0</v>
      </c>
      <c r="GR46" s="61" t="str">
        <f t="shared" si="109"/>
        <v>Natural Tradicional 170g</v>
      </c>
      <c r="GS46" s="109"/>
      <c r="GT46" s="62">
        <f t="shared" si="110"/>
        <v>2.13</v>
      </c>
      <c r="GU46" s="61">
        <f t="shared" si="111"/>
        <v>0</v>
      </c>
      <c r="GV46" s="161">
        <f>(A!C47-NF!GT46)*NF!GS46</f>
        <v>0</v>
      </c>
      <c r="GW46" s="109"/>
      <c r="GX46" s="62">
        <f t="shared" si="112"/>
        <v>2.13</v>
      </c>
      <c r="GY46" s="61">
        <f t="shared" si="113"/>
        <v>0</v>
      </c>
      <c r="GZ46" s="161">
        <f>(A!C47-NF!GX46)*NF!GW46</f>
        <v>0</v>
      </c>
      <c r="HA46" s="61" t="str">
        <f t="shared" si="114"/>
        <v>Natural Tradicional 170g</v>
      </c>
      <c r="HB46" s="109"/>
      <c r="HC46" s="62">
        <f t="shared" si="115"/>
        <v>2.13</v>
      </c>
      <c r="HD46" s="61">
        <f t="shared" si="116"/>
        <v>0</v>
      </c>
      <c r="HE46" s="161">
        <f>(A!C47-NF!HC46)*NF!HB46</f>
        <v>0</v>
      </c>
      <c r="HF46" s="109"/>
      <c r="HG46" s="62">
        <f t="shared" si="117"/>
        <v>2.13</v>
      </c>
      <c r="HH46" s="61">
        <f t="shared" si="118"/>
        <v>0</v>
      </c>
      <c r="HI46" s="161">
        <f>(A!C47-NF!HG46)*NF!HF46</f>
        <v>0</v>
      </c>
      <c r="HJ46" s="61" t="str">
        <f t="shared" si="119"/>
        <v>Natural Tradicional 170g</v>
      </c>
      <c r="HK46" s="109"/>
      <c r="HL46" s="62">
        <f t="shared" si="120"/>
        <v>2.13</v>
      </c>
      <c r="HM46" s="61">
        <f t="shared" si="121"/>
        <v>0</v>
      </c>
      <c r="HN46" s="161">
        <f>(A!C47-NF!HL46)*NF!HK46</f>
        <v>0</v>
      </c>
      <c r="HO46" s="109"/>
      <c r="HP46" s="62">
        <f t="shared" si="122"/>
        <v>2.13</v>
      </c>
      <c r="HQ46" s="61">
        <f t="shared" si="123"/>
        <v>0</v>
      </c>
      <c r="HR46" s="161">
        <f>(A!C47-NF!HP46)*NF!HO46</f>
        <v>0</v>
      </c>
      <c r="HS46" s="61" t="str">
        <f t="shared" si="124"/>
        <v>Natural Tradicional 170g</v>
      </c>
      <c r="HT46" s="109"/>
      <c r="HU46" s="62">
        <f t="shared" si="125"/>
        <v>2.13</v>
      </c>
      <c r="HV46" s="61">
        <f t="shared" si="126"/>
        <v>0</v>
      </c>
      <c r="HW46" s="161">
        <f>(A!C47-NF!HU46)*NF!HT46</f>
        <v>0</v>
      </c>
      <c r="HX46" s="109"/>
      <c r="HY46" s="62">
        <f t="shared" si="127"/>
        <v>2.13</v>
      </c>
      <c r="HZ46" s="61">
        <f t="shared" si="128"/>
        <v>0</v>
      </c>
      <c r="IA46" s="161">
        <f>(A!C47-NF!HY46)*NF!HX46</f>
        <v>0</v>
      </c>
      <c r="IB46" s="61" t="str">
        <f t="shared" si="129"/>
        <v>Natural Tradicional 170g</v>
      </c>
      <c r="IC46" s="109"/>
      <c r="ID46" s="62">
        <f t="shared" si="130"/>
        <v>2.13</v>
      </c>
      <c r="IE46" s="61">
        <f t="shared" si="131"/>
        <v>0</v>
      </c>
      <c r="IF46" s="161">
        <f>(A!C47-NF!ID46)*NF!IC46</f>
        <v>0</v>
      </c>
      <c r="IG46" s="61" t="str">
        <f t="shared" si="132"/>
        <v>Natural Tradicional 170g</v>
      </c>
      <c r="IH46" s="109"/>
      <c r="II46" s="62">
        <f t="shared" si="133"/>
        <v>2.13</v>
      </c>
      <c r="IJ46" s="61">
        <f t="shared" si="134"/>
        <v>0</v>
      </c>
      <c r="IK46" s="161">
        <f>(A!C47-NF!II46)*NF!IH46</f>
        <v>0</v>
      </c>
      <c r="IL46" s="61" t="str">
        <f t="shared" si="135"/>
        <v>Natural Tradicional 170g</v>
      </c>
      <c r="IM46" s="61"/>
      <c r="IN46" s="61">
        <f t="shared" si="136"/>
        <v>2.13</v>
      </c>
      <c r="IO46" s="61">
        <f t="shared" si="137"/>
        <v>0</v>
      </c>
      <c r="IP46" s="161">
        <f>(A!C47-NF!IN46)*NF!IM46</f>
        <v>0</v>
      </c>
      <c r="IQ46" s="61">
        <f t="shared" si="138"/>
        <v>0</v>
      </c>
      <c r="IR46" s="107">
        <f t="shared" si="139"/>
        <v>0</v>
      </c>
      <c r="IS46" s="97" t="e">
        <f t="shared" si="140"/>
        <v>#DIV/0!</v>
      </c>
      <c r="IT46" s="162"/>
      <c r="IU46" s="162"/>
      <c r="IV46" s="162"/>
    </row>
    <row r="47" spans="1:256" x14ac:dyDescent="0.2">
      <c r="A47" s="163" t="str">
        <f>A!B48</f>
        <v>Nestlé Iogurte Grego Trad+Mrg 600g</v>
      </c>
      <c r="B47" s="163">
        <f>A!C48</f>
        <v>8.8800000000000008</v>
      </c>
      <c r="C47" s="104"/>
      <c r="D47" s="102">
        <f t="shared" si="0"/>
        <v>8.8800000000000008</v>
      </c>
      <c r="E47" s="103">
        <f t="shared" si="1"/>
        <v>0</v>
      </c>
      <c r="F47" s="105">
        <f>(A!C48-NF!D47)*NF!C47</f>
        <v>0</v>
      </c>
      <c r="G47" s="104"/>
      <c r="H47" s="102">
        <f t="shared" si="2"/>
        <v>8.8800000000000008</v>
      </c>
      <c r="I47" s="59">
        <f t="shared" si="3"/>
        <v>0</v>
      </c>
      <c r="J47" s="59">
        <f>(A!C48-NF!H47)*NF!G47</f>
        <v>0</v>
      </c>
      <c r="K47" s="59" t="str">
        <f t="shared" si="4"/>
        <v>Nestlé Iogurte Grego Trad+Mrg 600g</v>
      </c>
      <c r="L47" s="104"/>
      <c r="M47" s="60">
        <f t="shared" si="5"/>
        <v>8.8800000000000008</v>
      </c>
      <c r="N47" s="103">
        <f t="shared" si="6"/>
        <v>0</v>
      </c>
      <c r="O47" s="105">
        <f>(A!C48-NF!M47)*NF!L47</f>
        <v>0</v>
      </c>
      <c r="P47" s="104"/>
      <c r="Q47" s="102">
        <f t="shared" si="7"/>
        <v>8.8800000000000008</v>
      </c>
      <c r="R47" s="59">
        <f t="shared" si="8"/>
        <v>0</v>
      </c>
      <c r="S47" s="103">
        <f>(A!C48-NF!Q47)*NF!P47</f>
        <v>0</v>
      </c>
      <c r="T47" s="103" t="str">
        <f t="shared" si="9"/>
        <v>Nestlé Iogurte Grego Trad+Mrg 600g</v>
      </c>
      <c r="U47" s="104"/>
      <c r="V47" s="102">
        <f t="shared" si="10"/>
        <v>8.8800000000000008</v>
      </c>
      <c r="W47" s="59">
        <f t="shared" si="11"/>
        <v>0</v>
      </c>
      <c r="X47" s="106">
        <f>(A!C48-NF!V47)*NF!U47</f>
        <v>0</v>
      </c>
      <c r="Y47" s="104"/>
      <c r="Z47" s="60">
        <f t="shared" si="12"/>
        <v>8.8800000000000008</v>
      </c>
      <c r="AA47" s="59">
        <f t="shared" si="13"/>
        <v>0</v>
      </c>
      <c r="AB47" s="59">
        <f>(A!C48-NF!Z47)*NF!Y47</f>
        <v>0</v>
      </c>
      <c r="AC47" s="59" t="str">
        <f t="shared" si="14"/>
        <v>Nestlé Iogurte Grego Trad+Mrg 600g</v>
      </c>
      <c r="AD47" s="104"/>
      <c r="AE47" s="60">
        <f t="shared" si="15"/>
        <v>8.8800000000000008</v>
      </c>
      <c r="AF47" s="59">
        <f t="shared" si="16"/>
        <v>0</v>
      </c>
      <c r="AG47" s="106">
        <f>(A!C48-NF!AE47)*NF!AD47</f>
        <v>0</v>
      </c>
      <c r="AH47" s="104"/>
      <c r="AI47" s="60">
        <f t="shared" si="17"/>
        <v>8.8800000000000008</v>
      </c>
      <c r="AJ47" s="59">
        <f t="shared" si="18"/>
        <v>0</v>
      </c>
      <c r="AK47" s="59">
        <f>(A!C48-NF!AI47)*NF!AH47</f>
        <v>0</v>
      </c>
      <c r="AL47" s="59" t="str">
        <f t="shared" si="19"/>
        <v>Nestlé Iogurte Grego Trad+Mrg 600g</v>
      </c>
      <c r="AM47" s="104"/>
      <c r="AN47" s="60">
        <f t="shared" si="20"/>
        <v>8.8800000000000008</v>
      </c>
      <c r="AO47" s="59">
        <f t="shared" si="21"/>
        <v>0</v>
      </c>
      <c r="AP47" s="106">
        <f>(A!C48-NF!AN47)*NF!AM47</f>
        <v>0</v>
      </c>
      <c r="AQ47" s="104"/>
      <c r="AR47" s="60">
        <f t="shared" si="22"/>
        <v>8.8800000000000008</v>
      </c>
      <c r="AS47" s="59">
        <f t="shared" si="23"/>
        <v>0</v>
      </c>
      <c r="AT47" s="59">
        <f>(A!C48-NF!AR47)*NF!AQ47</f>
        <v>0</v>
      </c>
      <c r="AU47" s="59" t="str">
        <f t="shared" si="24"/>
        <v>Nestlé Iogurte Grego Trad+Mrg 600g</v>
      </c>
      <c r="AV47" s="104"/>
      <c r="AW47" s="60">
        <f t="shared" si="25"/>
        <v>8.8800000000000008</v>
      </c>
      <c r="AX47" s="59">
        <f t="shared" si="26"/>
        <v>0</v>
      </c>
      <c r="AY47" s="106">
        <f>(A!C48-NF!AW47)*NF!AV47</f>
        <v>0</v>
      </c>
      <c r="AZ47" s="104"/>
      <c r="BA47" s="60">
        <f t="shared" si="27"/>
        <v>8.8800000000000008</v>
      </c>
      <c r="BB47" s="59">
        <f t="shared" si="28"/>
        <v>0</v>
      </c>
      <c r="BC47" s="59">
        <f>(A!C48-NF!BA47)*NF!AZ47</f>
        <v>0</v>
      </c>
      <c r="BD47" s="59" t="str">
        <f t="shared" si="29"/>
        <v>Nestlé Iogurte Grego Trad+Mrg 600g</v>
      </c>
      <c r="BE47" s="104"/>
      <c r="BF47" s="60">
        <f t="shared" si="30"/>
        <v>8.8800000000000008</v>
      </c>
      <c r="BG47" s="59">
        <f t="shared" si="31"/>
        <v>0</v>
      </c>
      <c r="BH47" s="106">
        <f>(A!C48-NF!BF47)*NF!BE47</f>
        <v>0</v>
      </c>
      <c r="BI47" s="104"/>
      <c r="BJ47" s="60">
        <f t="shared" si="32"/>
        <v>8.8800000000000008</v>
      </c>
      <c r="BK47" s="59">
        <f t="shared" si="33"/>
        <v>0</v>
      </c>
      <c r="BL47" s="59">
        <f>(A!C48-NF!BJ47)*NF!BI47</f>
        <v>0</v>
      </c>
      <c r="BM47" s="59" t="str">
        <f t="shared" si="34"/>
        <v>Nestlé Iogurte Grego Trad+Mrg 600g</v>
      </c>
      <c r="BN47" s="104"/>
      <c r="BO47" s="60">
        <f t="shared" si="35"/>
        <v>8.8800000000000008</v>
      </c>
      <c r="BP47" s="59">
        <f t="shared" si="36"/>
        <v>0</v>
      </c>
      <c r="BQ47" s="106">
        <f>(A!C48-NF!BO47)*NF!BN47</f>
        <v>0</v>
      </c>
      <c r="BR47" s="104"/>
      <c r="BS47" s="60">
        <f t="shared" si="37"/>
        <v>8.8800000000000008</v>
      </c>
      <c r="BT47" s="59">
        <f t="shared" si="38"/>
        <v>0</v>
      </c>
      <c r="BU47" s="59">
        <f>(A!C48-NF!BS47)*NF!BR47</f>
        <v>0</v>
      </c>
      <c r="BV47" s="59" t="str">
        <f t="shared" si="39"/>
        <v>Nestlé Iogurte Grego Trad+Mrg 600g</v>
      </c>
      <c r="BW47" s="104"/>
      <c r="BX47" s="60">
        <f t="shared" si="40"/>
        <v>8.8800000000000008</v>
      </c>
      <c r="BY47" s="59">
        <f t="shared" si="41"/>
        <v>0</v>
      </c>
      <c r="BZ47" s="106">
        <f>(A!C48-NF!BX47)*NF!BW47</f>
        <v>0</v>
      </c>
      <c r="CA47" s="104"/>
      <c r="CB47" s="60">
        <f t="shared" si="42"/>
        <v>8.8800000000000008</v>
      </c>
      <c r="CC47" s="59">
        <f t="shared" si="43"/>
        <v>0</v>
      </c>
      <c r="CD47" s="59">
        <f>(A!C48-NF!CB47)*NF!CA47</f>
        <v>0</v>
      </c>
      <c r="CE47" s="59" t="str">
        <f t="shared" si="44"/>
        <v>Nestlé Iogurte Grego Trad+Mrg 600g</v>
      </c>
      <c r="CF47" s="104"/>
      <c r="CG47" s="60">
        <f t="shared" si="45"/>
        <v>8.8800000000000008</v>
      </c>
      <c r="CH47" s="59">
        <f t="shared" si="46"/>
        <v>0</v>
      </c>
      <c r="CI47" s="106">
        <f>(A!C48-NF!CG47)*NF!CF47</f>
        <v>0</v>
      </c>
      <c r="CJ47" s="104"/>
      <c r="CK47" s="60">
        <f t="shared" si="47"/>
        <v>8.8800000000000008</v>
      </c>
      <c r="CL47" s="59">
        <f t="shared" si="48"/>
        <v>0</v>
      </c>
      <c r="CM47" s="59">
        <f>(A!C48-NF!CK47)*NF!CJ47</f>
        <v>0</v>
      </c>
      <c r="CN47" s="59" t="str">
        <f t="shared" si="49"/>
        <v>Nestlé Iogurte Grego Trad+Mrg 600g</v>
      </c>
      <c r="CO47" s="104"/>
      <c r="CP47" s="60">
        <f t="shared" si="50"/>
        <v>8.8800000000000008</v>
      </c>
      <c r="CQ47" s="59">
        <f t="shared" si="51"/>
        <v>0</v>
      </c>
      <c r="CR47" s="106">
        <f>(A!C48-NF!CP47)*NF!CO47</f>
        <v>0</v>
      </c>
      <c r="CS47" s="104"/>
      <c r="CT47" s="60">
        <f t="shared" si="52"/>
        <v>8.8800000000000008</v>
      </c>
      <c r="CU47" s="59">
        <f t="shared" si="53"/>
        <v>0</v>
      </c>
      <c r="CV47" s="59">
        <f>(A!C48-NF!CT47)*NF!CS47</f>
        <v>0</v>
      </c>
      <c r="CW47" s="59" t="str">
        <f t="shared" si="54"/>
        <v>Nestlé Iogurte Grego Trad+Mrg 600g</v>
      </c>
      <c r="CX47" s="104"/>
      <c r="CY47" s="60">
        <f t="shared" si="55"/>
        <v>8.8800000000000008</v>
      </c>
      <c r="CZ47" s="59">
        <f t="shared" si="56"/>
        <v>0</v>
      </c>
      <c r="DA47" s="106">
        <f>(A!C48-NF!CY47)*NF!CX47</f>
        <v>0</v>
      </c>
      <c r="DB47" s="104"/>
      <c r="DC47" s="60">
        <f t="shared" si="57"/>
        <v>8.8800000000000008</v>
      </c>
      <c r="DD47" s="59">
        <f t="shared" si="58"/>
        <v>0</v>
      </c>
      <c r="DE47" s="59">
        <f>(A!C48-NF!DC47)*NF!DB47</f>
        <v>0</v>
      </c>
      <c r="DF47" s="59" t="str">
        <f t="shared" si="59"/>
        <v>Nestlé Iogurte Grego Trad+Mrg 600g</v>
      </c>
      <c r="DG47" s="104"/>
      <c r="DH47" s="60">
        <f t="shared" si="60"/>
        <v>8.8800000000000008</v>
      </c>
      <c r="DI47" s="59">
        <f t="shared" si="61"/>
        <v>0</v>
      </c>
      <c r="DJ47" s="106">
        <f>(A!C48-NF!DH47)*NF!DG47</f>
        <v>0</v>
      </c>
      <c r="DK47" s="104"/>
      <c r="DL47" s="60">
        <f t="shared" si="62"/>
        <v>8.8800000000000008</v>
      </c>
      <c r="DM47" s="59">
        <f t="shared" si="63"/>
        <v>0</v>
      </c>
      <c r="DN47" s="59">
        <f>(A!C48-NF!DL47)*NF!DK47</f>
        <v>0</v>
      </c>
      <c r="DO47" s="59" t="str">
        <f t="shared" si="64"/>
        <v>Nestlé Iogurte Grego Trad+Mrg 600g</v>
      </c>
      <c r="DP47" s="104"/>
      <c r="DQ47" s="60">
        <f t="shared" si="65"/>
        <v>8.8800000000000008</v>
      </c>
      <c r="DR47" s="59">
        <f t="shared" si="66"/>
        <v>0</v>
      </c>
      <c r="DS47" s="106">
        <f>(A!C48-NF!DQ47)*NF!DP47</f>
        <v>0</v>
      </c>
      <c r="DT47" s="104"/>
      <c r="DU47" s="60">
        <f t="shared" si="67"/>
        <v>8.8800000000000008</v>
      </c>
      <c r="DV47" s="59">
        <f t="shared" si="68"/>
        <v>0</v>
      </c>
      <c r="DW47" s="59">
        <f>(A!C48-NF!DU47)*NF!DT47</f>
        <v>0</v>
      </c>
      <c r="DX47" s="59" t="str">
        <f t="shared" si="69"/>
        <v>Nestlé Iogurte Grego Trad+Mrg 600g</v>
      </c>
      <c r="DY47" s="104"/>
      <c r="DZ47" s="60">
        <f t="shared" si="70"/>
        <v>8.8800000000000008</v>
      </c>
      <c r="EA47" s="59">
        <f t="shared" si="71"/>
        <v>0</v>
      </c>
      <c r="EB47" s="106">
        <f>(A!C48-NF!DZ47)*NF!DY47</f>
        <v>0</v>
      </c>
      <c r="EC47" s="104"/>
      <c r="ED47" s="60">
        <f t="shared" si="72"/>
        <v>8.8800000000000008</v>
      </c>
      <c r="EE47" s="59">
        <f t="shared" si="73"/>
        <v>0</v>
      </c>
      <c r="EF47" s="59">
        <f>(A!C48-NF!ED47)*NF!EC47</f>
        <v>0</v>
      </c>
      <c r="EG47" s="59" t="str">
        <f t="shared" si="74"/>
        <v>Nestlé Iogurte Grego Trad+Mrg 600g</v>
      </c>
      <c r="EH47" s="104"/>
      <c r="EI47" s="60">
        <f t="shared" si="75"/>
        <v>8.8800000000000008</v>
      </c>
      <c r="EJ47" s="59">
        <f t="shared" si="76"/>
        <v>0</v>
      </c>
      <c r="EK47" s="106">
        <f>(A!C48-NF!EI47)*NF!EH47</f>
        <v>0</v>
      </c>
      <c r="EL47" s="104"/>
      <c r="EM47" s="60">
        <f t="shared" si="77"/>
        <v>8.8800000000000008</v>
      </c>
      <c r="EN47" s="59">
        <f t="shared" si="78"/>
        <v>0</v>
      </c>
      <c r="EO47" s="106">
        <f>(A!C48-NF!EM47)*NF!EL47</f>
        <v>0</v>
      </c>
      <c r="EP47" s="59" t="str">
        <f t="shared" si="79"/>
        <v>Nestlé Iogurte Grego Trad+Mrg 600g</v>
      </c>
      <c r="EQ47" s="104"/>
      <c r="ER47" s="60">
        <f t="shared" si="80"/>
        <v>8.8800000000000008</v>
      </c>
      <c r="ES47" s="59">
        <f t="shared" si="81"/>
        <v>0</v>
      </c>
      <c r="ET47" s="106">
        <f>(A!C48-NF!ER47)*NF!EQ47</f>
        <v>0</v>
      </c>
      <c r="EU47" s="104"/>
      <c r="EV47" s="60">
        <f t="shared" si="82"/>
        <v>8.8800000000000008</v>
      </c>
      <c r="EW47" s="59">
        <f t="shared" si="83"/>
        <v>0</v>
      </c>
      <c r="EX47" s="106">
        <f>(A!C48-NF!EV47)*NF!EU47</f>
        <v>0</v>
      </c>
      <c r="EY47" s="59" t="str">
        <f t="shared" si="84"/>
        <v>Nestlé Iogurte Grego Trad+Mrg 600g</v>
      </c>
      <c r="EZ47" s="104"/>
      <c r="FA47" s="60">
        <f t="shared" si="85"/>
        <v>8.8800000000000008</v>
      </c>
      <c r="FB47" s="59">
        <f t="shared" si="86"/>
        <v>0</v>
      </c>
      <c r="FC47" s="106">
        <f>(A!C48-NF!FA47)*NF!EZ47</f>
        <v>0</v>
      </c>
      <c r="FD47" s="104"/>
      <c r="FE47" s="60">
        <f t="shared" si="87"/>
        <v>8.8800000000000008</v>
      </c>
      <c r="FF47" s="59">
        <f t="shared" si="88"/>
        <v>0</v>
      </c>
      <c r="FG47" s="106">
        <f>(A!C48-NF!FE47)*NF!FD47</f>
        <v>0</v>
      </c>
      <c r="FH47" s="59" t="str">
        <f t="shared" si="89"/>
        <v>Nestlé Iogurte Grego Trad+Mrg 600g</v>
      </c>
      <c r="FI47" s="104"/>
      <c r="FJ47" s="60">
        <f t="shared" si="90"/>
        <v>8.8800000000000008</v>
      </c>
      <c r="FK47" s="59">
        <f t="shared" si="91"/>
        <v>0</v>
      </c>
      <c r="FL47" s="106">
        <f>(A!C48-NF!FJ47)*NF!FI47</f>
        <v>0</v>
      </c>
      <c r="FM47" s="104"/>
      <c r="FN47" s="60">
        <f t="shared" si="92"/>
        <v>8.8800000000000008</v>
      </c>
      <c r="FO47" s="59">
        <f t="shared" si="93"/>
        <v>0</v>
      </c>
      <c r="FP47" s="106">
        <f>(A!C48-NF!FN47)*NF!FM47</f>
        <v>0</v>
      </c>
      <c r="FQ47" s="59" t="str">
        <f t="shared" si="94"/>
        <v>Nestlé Iogurte Grego Trad+Mrg 600g</v>
      </c>
      <c r="FR47" s="104"/>
      <c r="FS47" s="60">
        <f t="shared" si="95"/>
        <v>8.8800000000000008</v>
      </c>
      <c r="FT47" s="106">
        <f t="shared" si="96"/>
        <v>0</v>
      </c>
      <c r="FU47" s="106">
        <f>(A!C48-NF!FS47)*NF!FR47</f>
        <v>0</v>
      </c>
      <c r="FV47" s="104"/>
      <c r="FW47" s="60">
        <f t="shared" si="97"/>
        <v>8.8800000000000008</v>
      </c>
      <c r="FX47" s="59">
        <f t="shared" si="98"/>
        <v>0</v>
      </c>
      <c r="FY47" s="106">
        <f>(A!C48-NF!FW47)*NF!FV47</f>
        <v>0</v>
      </c>
      <c r="FZ47" s="59" t="str">
        <f t="shared" si="99"/>
        <v>Nestlé Iogurte Grego Trad+Mrg 600g</v>
      </c>
      <c r="GA47" s="104"/>
      <c r="GB47" s="60">
        <f t="shared" si="100"/>
        <v>8.8800000000000008</v>
      </c>
      <c r="GC47" s="59">
        <f t="shared" si="101"/>
        <v>0</v>
      </c>
      <c r="GD47" s="106">
        <f>(A!C48-NF!GB47)*NF!GA47</f>
        <v>0</v>
      </c>
      <c r="GE47" s="104"/>
      <c r="GF47" s="60">
        <f t="shared" si="102"/>
        <v>8.8800000000000008</v>
      </c>
      <c r="GG47" s="59">
        <f t="shared" si="103"/>
        <v>0</v>
      </c>
      <c r="GH47" s="106">
        <f>(A!C48-NF!GF47)*NF!GE47</f>
        <v>0</v>
      </c>
      <c r="GI47" s="59" t="str">
        <f t="shared" si="104"/>
        <v>Nestlé Iogurte Grego Trad+Mrg 600g</v>
      </c>
      <c r="GJ47" s="104"/>
      <c r="GK47" s="60">
        <f t="shared" si="105"/>
        <v>8.8800000000000008</v>
      </c>
      <c r="GL47" s="59">
        <f t="shared" si="106"/>
        <v>0</v>
      </c>
      <c r="GM47" s="106">
        <f>(A!C48-NF!GK47)*NF!GJ47</f>
        <v>0</v>
      </c>
      <c r="GN47" s="104"/>
      <c r="GO47" s="60">
        <f t="shared" si="107"/>
        <v>8.8800000000000008</v>
      </c>
      <c r="GP47" s="59">
        <f t="shared" si="108"/>
        <v>0</v>
      </c>
      <c r="GQ47" s="106">
        <f>(A!C48-NF!GO47)*NF!GN47</f>
        <v>0</v>
      </c>
      <c r="GR47" s="59" t="str">
        <f t="shared" si="109"/>
        <v>Nestlé Iogurte Grego Trad+Mrg 600g</v>
      </c>
      <c r="GS47" s="104"/>
      <c r="GT47" s="60">
        <f t="shared" si="110"/>
        <v>8.8800000000000008</v>
      </c>
      <c r="GU47" s="59">
        <f t="shared" si="111"/>
        <v>0</v>
      </c>
      <c r="GV47" s="106">
        <f>(A!C48-NF!GT47)*NF!GS47</f>
        <v>0</v>
      </c>
      <c r="GW47" s="104"/>
      <c r="GX47" s="60">
        <f t="shared" si="112"/>
        <v>8.8800000000000008</v>
      </c>
      <c r="GY47" s="59">
        <f t="shared" si="113"/>
        <v>0</v>
      </c>
      <c r="GZ47" s="106">
        <f>(A!C48-NF!GX47)*NF!GW47</f>
        <v>0</v>
      </c>
      <c r="HA47" s="59" t="str">
        <f t="shared" si="114"/>
        <v>Nestlé Iogurte Grego Trad+Mrg 600g</v>
      </c>
      <c r="HB47" s="104"/>
      <c r="HC47" s="60">
        <f t="shared" si="115"/>
        <v>8.8800000000000008</v>
      </c>
      <c r="HD47" s="59">
        <f t="shared" si="116"/>
        <v>0</v>
      </c>
      <c r="HE47" s="106">
        <f>(A!C48-NF!HC47)*NF!HB47</f>
        <v>0</v>
      </c>
      <c r="HF47" s="104"/>
      <c r="HG47" s="60">
        <f t="shared" si="117"/>
        <v>8.8800000000000008</v>
      </c>
      <c r="HH47" s="59">
        <f t="shared" si="118"/>
        <v>0</v>
      </c>
      <c r="HI47" s="106">
        <f>(A!C48-NF!HG47)*NF!HF47</f>
        <v>0</v>
      </c>
      <c r="HJ47" s="59" t="str">
        <f t="shared" si="119"/>
        <v>Nestlé Iogurte Grego Trad+Mrg 600g</v>
      </c>
      <c r="HK47" s="104"/>
      <c r="HL47" s="60">
        <f t="shared" si="120"/>
        <v>8.8800000000000008</v>
      </c>
      <c r="HM47" s="59">
        <f t="shared" si="121"/>
        <v>0</v>
      </c>
      <c r="HN47" s="106">
        <f>(A!C48-NF!HL47)*NF!HK47</f>
        <v>0</v>
      </c>
      <c r="HO47" s="104"/>
      <c r="HP47" s="60">
        <f t="shared" si="122"/>
        <v>8.8800000000000008</v>
      </c>
      <c r="HQ47" s="59">
        <f t="shared" si="123"/>
        <v>0</v>
      </c>
      <c r="HR47" s="106">
        <f>(A!C48-NF!HP47)*NF!HO47</f>
        <v>0</v>
      </c>
      <c r="HS47" s="59" t="str">
        <f t="shared" si="124"/>
        <v>Nestlé Iogurte Grego Trad+Mrg 600g</v>
      </c>
      <c r="HT47" s="104"/>
      <c r="HU47" s="60">
        <f t="shared" si="125"/>
        <v>8.8800000000000008</v>
      </c>
      <c r="HV47" s="59">
        <f t="shared" si="126"/>
        <v>0</v>
      </c>
      <c r="HW47" s="106">
        <f>(A!C48-NF!HU47)*NF!HT47</f>
        <v>0</v>
      </c>
      <c r="HX47" s="104"/>
      <c r="HY47" s="60">
        <f t="shared" si="127"/>
        <v>8.8800000000000008</v>
      </c>
      <c r="HZ47" s="59">
        <f t="shared" si="128"/>
        <v>0</v>
      </c>
      <c r="IA47" s="106">
        <f>(A!C48-NF!HY47)*NF!HX47</f>
        <v>0</v>
      </c>
      <c r="IB47" s="59" t="str">
        <f t="shared" si="129"/>
        <v>Nestlé Iogurte Grego Trad+Mrg 600g</v>
      </c>
      <c r="IC47" s="104"/>
      <c r="ID47" s="60">
        <f t="shared" si="130"/>
        <v>8.8800000000000008</v>
      </c>
      <c r="IE47" s="59">
        <f t="shared" si="131"/>
        <v>0</v>
      </c>
      <c r="IF47" s="106">
        <f>(A!C48-NF!ID47)*NF!IC47</f>
        <v>0</v>
      </c>
      <c r="IG47" s="59" t="str">
        <f t="shared" si="132"/>
        <v>Nestlé Iogurte Grego Trad+Mrg 600g</v>
      </c>
      <c r="IH47" s="104"/>
      <c r="II47" s="60">
        <f t="shared" si="133"/>
        <v>8.8800000000000008</v>
      </c>
      <c r="IJ47" s="59">
        <f t="shared" si="134"/>
        <v>0</v>
      </c>
      <c r="IK47" s="106">
        <f>(A!C48-NF!II47)*NF!IH47</f>
        <v>0</v>
      </c>
      <c r="IL47" s="59" t="str">
        <f t="shared" si="135"/>
        <v>Nestlé Iogurte Grego Trad+Mrg 600g</v>
      </c>
      <c r="IM47" s="59"/>
      <c r="IN47" s="59">
        <f t="shared" si="136"/>
        <v>8.8800000000000008</v>
      </c>
      <c r="IO47" s="59">
        <f t="shared" si="137"/>
        <v>0</v>
      </c>
      <c r="IP47" s="106">
        <f>(A!C48-NF!IN47)*NF!IM47</f>
        <v>0</v>
      </c>
      <c r="IQ47" s="59">
        <f t="shared" si="138"/>
        <v>0</v>
      </c>
      <c r="IR47" s="101">
        <f t="shared" si="139"/>
        <v>0</v>
      </c>
      <c r="IS47" s="103" t="e">
        <f t="shared" si="140"/>
        <v>#DIV/0!</v>
      </c>
      <c r="IT47" s="96"/>
      <c r="IU47" s="96"/>
      <c r="IV47" s="96"/>
    </row>
    <row r="48" spans="1:256" x14ac:dyDescent="0.2">
      <c r="A48" s="136" t="str">
        <f>A!B49</f>
        <v>Molico Polpa Morango 720g</v>
      </c>
      <c r="B48" s="136">
        <f>A!C49</f>
        <v>6.4</v>
      </c>
      <c r="C48" s="109"/>
      <c r="D48" s="108">
        <f t="shared" si="0"/>
        <v>6.4</v>
      </c>
      <c r="E48" s="97">
        <f t="shared" si="1"/>
        <v>0</v>
      </c>
      <c r="F48" s="95">
        <f>(A!C49-NF!D48)*NF!C48</f>
        <v>0</v>
      </c>
      <c r="G48" s="109"/>
      <c r="H48" s="108">
        <f t="shared" si="2"/>
        <v>6.4</v>
      </c>
      <c r="I48" s="61">
        <f t="shared" si="3"/>
        <v>0</v>
      </c>
      <c r="J48" s="61">
        <f>(A!C49-NF!H48)*NF!G48</f>
        <v>0</v>
      </c>
      <c r="K48" s="61" t="str">
        <f t="shared" si="4"/>
        <v>Molico Polpa Morango 720g</v>
      </c>
      <c r="L48" s="109"/>
      <c r="M48" s="62">
        <f t="shared" si="5"/>
        <v>6.4</v>
      </c>
      <c r="N48" s="97">
        <f t="shared" si="6"/>
        <v>0</v>
      </c>
      <c r="O48" s="95">
        <f>(A!C49-NF!M48)*NF!L48</f>
        <v>0</v>
      </c>
      <c r="P48" s="109"/>
      <c r="Q48" s="108">
        <f t="shared" si="7"/>
        <v>6.4</v>
      </c>
      <c r="R48" s="61">
        <f t="shared" si="8"/>
        <v>0</v>
      </c>
      <c r="S48" s="97">
        <f>(A!C49-NF!Q48)*NF!P48</f>
        <v>0</v>
      </c>
      <c r="T48" s="97" t="str">
        <f t="shared" si="9"/>
        <v>Molico Polpa Morango 720g</v>
      </c>
      <c r="U48" s="109"/>
      <c r="V48" s="108">
        <f t="shared" si="10"/>
        <v>6.4</v>
      </c>
      <c r="W48" s="61">
        <f t="shared" si="11"/>
        <v>0</v>
      </c>
      <c r="X48" s="161">
        <f>(A!C49-NF!V48)*NF!U48</f>
        <v>0</v>
      </c>
      <c r="Y48" s="109"/>
      <c r="Z48" s="62">
        <f t="shared" si="12"/>
        <v>6.4</v>
      </c>
      <c r="AA48" s="61">
        <f t="shared" si="13"/>
        <v>0</v>
      </c>
      <c r="AB48" s="61">
        <f>(A!C49-NF!Z48)*NF!Y48</f>
        <v>0</v>
      </c>
      <c r="AC48" s="61" t="str">
        <f t="shared" si="14"/>
        <v>Molico Polpa Morango 720g</v>
      </c>
      <c r="AD48" s="109"/>
      <c r="AE48" s="62">
        <f t="shared" si="15"/>
        <v>6.4</v>
      </c>
      <c r="AF48" s="61">
        <f t="shared" si="16"/>
        <v>0</v>
      </c>
      <c r="AG48" s="161">
        <f>(A!C49-NF!AE48)*NF!AD48</f>
        <v>0</v>
      </c>
      <c r="AH48" s="109"/>
      <c r="AI48" s="62">
        <f t="shared" si="17"/>
        <v>6.4</v>
      </c>
      <c r="AJ48" s="61">
        <f t="shared" si="18"/>
        <v>0</v>
      </c>
      <c r="AK48" s="61">
        <f>(A!C49-NF!AI48)*NF!AH48</f>
        <v>0</v>
      </c>
      <c r="AL48" s="61" t="str">
        <f t="shared" si="19"/>
        <v>Molico Polpa Morango 720g</v>
      </c>
      <c r="AM48" s="109"/>
      <c r="AN48" s="62">
        <f t="shared" si="20"/>
        <v>6.4</v>
      </c>
      <c r="AO48" s="61">
        <f t="shared" si="21"/>
        <v>0</v>
      </c>
      <c r="AP48" s="161">
        <f>(A!C49-NF!AN48)*NF!AM48</f>
        <v>0</v>
      </c>
      <c r="AQ48" s="109"/>
      <c r="AR48" s="62">
        <f t="shared" si="22"/>
        <v>6.4</v>
      </c>
      <c r="AS48" s="61">
        <f t="shared" si="23"/>
        <v>0</v>
      </c>
      <c r="AT48" s="61">
        <f>(A!C49-NF!AR48)*NF!AQ48</f>
        <v>0</v>
      </c>
      <c r="AU48" s="61" t="str">
        <f t="shared" si="24"/>
        <v>Molico Polpa Morango 720g</v>
      </c>
      <c r="AV48" s="109"/>
      <c r="AW48" s="62">
        <f t="shared" si="25"/>
        <v>6.4</v>
      </c>
      <c r="AX48" s="61">
        <f t="shared" si="26"/>
        <v>0</v>
      </c>
      <c r="AY48" s="161">
        <f>(A!C49-NF!AW48)*NF!AV48</f>
        <v>0</v>
      </c>
      <c r="AZ48" s="109"/>
      <c r="BA48" s="62">
        <f t="shared" si="27"/>
        <v>6.4</v>
      </c>
      <c r="BB48" s="61">
        <f t="shared" si="28"/>
        <v>0</v>
      </c>
      <c r="BC48" s="61">
        <f>(A!C49-NF!BA48)*NF!AZ48</f>
        <v>0</v>
      </c>
      <c r="BD48" s="61" t="str">
        <f t="shared" si="29"/>
        <v>Molico Polpa Morango 720g</v>
      </c>
      <c r="BE48" s="109"/>
      <c r="BF48" s="62">
        <f t="shared" si="30"/>
        <v>6.4</v>
      </c>
      <c r="BG48" s="61">
        <f t="shared" si="31"/>
        <v>0</v>
      </c>
      <c r="BH48" s="161">
        <f>(A!C49-NF!BF48)*NF!BE48</f>
        <v>0</v>
      </c>
      <c r="BI48" s="109"/>
      <c r="BJ48" s="62">
        <f t="shared" si="32"/>
        <v>6.4</v>
      </c>
      <c r="BK48" s="61">
        <f t="shared" si="33"/>
        <v>0</v>
      </c>
      <c r="BL48" s="61">
        <f>(A!C49-NF!BJ48)*NF!BI48</f>
        <v>0</v>
      </c>
      <c r="BM48" s="61" t="str">
        <f t="shared" si="34"/>
        <v>Molico Polpa Morango 720g</v>
      </c>
      <c r="BN48" s="109"/>
      <c r="BO48" s="62">
        <f t="shared" si="35"/>
        <v>6.4</v>
      </c>
      <c r="BP48" s="61">
        <f t="shared" si="36"/>
        <v>0</v>
      </c>
      <c r="BQ48" s="161">
        <f>(A!C49-NF!BO48)*NF!BN48</f>
        <v>0</v>
      </c>
      <c r="BR48" s="109"/>
      <c r="BS48" s="62">
        <f t="shared" si="37"/>
        <v>6.4</v>
      </c>
      <c r="BT48" s="61">
        <f t="shared" si="38"/>
        <v>0</v>
      </c>
      <c r="BU48" s="61">
        <f>(A!C49-NF!BS48)*NF!BR48</f>
        <v>0</v>
      </c>
      <c r="BV48" s="61" t="str">
        <f t="shared" si="39"/>
        <v>Molico Polpa Morango 720g</v>
      </c>
      <c r="BW48" s="109"/>
      <c r="BX48" s="62">
        <f t="shared" si="40"/>
        <v>6.4</v>
      </c>
      <c r="BY48" s="61">
        <f t="shared" si="41"/>
        <v>0</v>
      </c>
      <c r="BZ48" s="161">
        <f>(A!C49-NF!BX48)*NF!BW48</f>
        <v>0</v>
      </c>
      <c r="CA48" s="109"/>
      <c r="CB48" s="62">
        <f t="shared" si="42"/>
        <v>6.4</v>
      </c>
      <c r="CC48" s="61">
        <f t="shared" si="43"/>
        <v>0</v>
      </c>
      <c r="CD48" s="61">
        <f>(A!C49-NF!CB48)*NF!CA48</f>
        <v>0</v>
      </c>
      <c r="CE48" s="61" t="str">
        <f t="shared" si="44"/>
        <v>Molico Polpa Morango 720g</v>
      </c>
      <c r="CF48" s="109"/>
      <c r="CG48" s="62">
        <f t="shared" si="45"/>
        <v>6.4</v>
      </c>
      <c r="CH48" s="61">
        <f t="shared" si="46"/>
        <v>0</v>
      </c>
      <c r="CI48" s="161">
        <f>(A!C49-NF!CG48)*NF!CF48</f>
        <v>0</v>
      </c>
      <c r="CJ48" s="109"/>
      <c r="CK48" s="62">
        <f t="shared" si="47"/>
        <v>6.4</v>
      </c>
      <c r="CL48" s="61">
        <f t="shared" si="48"/>
        <v>0</v>
      </c>
      <c r="CM48" s="61">
        <f>(A!C49-NF!CK48)*NF!CJ48</f>
        <v>0</v>
      </c>
      <c r="CN48" s="61" t="str">
        <f t="shared" si="49"/>
        <v>Molico Polpa Morango 720g</v>
      </c>
      <c r="CO48" s="109"/>
      <c r="CP48" s="62">
        <f t="shared" si="50"/>
        <v>6.4</v>
      </c>
      <c r="CQ48" s="61">
        <f t="shared" si="51"/>
        <v>0</v>
      </c>
      <c r="CR48" s="161">
        <f>(A!C49-NF!CP48)*NF!CO48</f>
        <v>0</v>
      </c>
      <c r="CS48" s="109"/>
      <c r="CT48" s="62">
        <f t="shared" si="52"/>
        <v>6.4</v>
      </c>
      <c r="CU48" s="61">
        <f t="shared" si="53"/>
        <v>0</v>
      </c>
      <c r="CV48" s="61">
        <f>(A!C49-NF!CT48)*NF!CS48</f>
        <v>0</v>
      </c>
      <c r="CW48" s="61" t="str">
        <f t="shared" si="54"/>
        <v>Molico Polpa Morango 720g</v>
      </c>
      <c r="CX48" s="109"/>
      <c r="CY48" s="62">
        <f t="shared" si="55"/>
        <v>6.4</v>
      </c>
      <c r="CZ48" s="61">
        <f t="shared" si="56"/>
        <v>0</v>
      </c>
      <c r="DA48" s="161">
        <f>(A!C49-NF!CY48)*NF!CX48</f>
        <v>0</v>
      </c>
      <c r="DB48" s="109"/>
      <c r="DC48" s="62">
        <f t="shared" si="57"/>
        <v>6.4</v>
      </c>
      <c r="DD48" s="61">
        <f t="shared" si="58"/>
        <v>0</v>
      </c>
      <c r="DE48" s="61">
        <f>(A!C49-NF!DC48)*NF!DB48</f>
        <v>0</v>
      </c>
      <c r="DF48" s="61" t="str">
        <f t="shared" si="59"/>
        <v>Molico Polpa Morango 720g</v>
      </c>
      <c r="DG48" s="109"/>
      <c r="DH48" s="62">
        <f t="shared" si="60"/>
        <v>6.4</v>
      </c>
      <c r="DI48" s="61">
        <f t="shared" si="61"/>
        <v>0</v>
      </c>
      <c r="DJ48" s="161">
        <f>(A!C49-NF!DH48)*NF!DG48</f>
        <v>0</v>
      </c>
      <c r="DK48" s="109"/>
      <c r="DL48" s="62">
        <f t="shared" si="62"/>
        <v>6.4</v>
      </c>
      <c r="DM48" s="61">
        <f t="shared" si="63"/>
        <v>0</v>
      </c>
      <c r="DN48" s="61">
        <f>(A!C49-NF!DL48)*NF!DK48</f>
        <v>0</v>
      </c>
      <c r="DO48" s="61" t="str">
        <f t="shared" si="64"/>
        <v>Molico Polpa Morango 720g</v>
      </c>
      <c r="DP48" s="109"/>
      <c r="DQ48" s="62">
        <f t="shared" si="65"/>
        <v>6.4</v>
      </c>
      <c r="DR48" s="61">
        <f t="shared" si="66"/>
        <v>0</v>
      </c>
      <c r="DS48" s="161">
        <f>(A!C49-NF!DQ48)*NF!DP48</f>
        <v>0</v>
      </c>
      <c r="DT48" s="109"/>
      <c r="DU48" s="62">
        <f t="shared" si="67"/>
        <v>6.4</v>
      </c>
      <c r="DV48" s="61">
        <f t="shared" si="68"/>
        <v>0</v>
      </c>
      <c r="DW48" s="61">
        <f>(A!C49-NF!DU48)*NF!DT48</f>
        <v>0</v>
      </c>
      <c r="DX48" s="61" t="str">
        <f t="shared" si="69"/>
        <v>Molico Polpa Morango 720g</v>
      </c>
      <c r="DY48" s="109"/>
      <c r="DZ48" s="62">
        <f t="shared" si="70"/>
        <v>6.4</v>
      </c>
      <c r="EA48" s="61">
        <f t="shared" si="71"/>
        <v>0</v>
      </c>
      <c r="EB48" s="161">
        <f>(A!C49-NF!DZ48)*NF!DY48</f>
        <v>0</v>
      </c>
      <c r="EC48" s="109"/>
      <c r="ED48" s="62">
        <f t="shared" si="72"/>
        <v>6.4</v>
      </c>
      <c r="EE48" s="61">
        <f t="shared" si="73"/>
        <v>0</v>
      </c>
      <c r="EF48" s="61">
        <f>(A!C49-NF!ED48)*NF!EC48</f>
        <v>0</v>
      </c>
      <c r="EG48" s="61" t="str">
        <f t="shared" si="74"/>
        <v>Molico Polpa Morango 720g</v>
      </c>
      <c r="EH48" s="109"/>
      <c r="EI48" s="62">
        <f t="shared" si="75"/>
        <v>6.4</v>
      </c>
      <c r="EJ48" s="61">
        <f t="shared" si="76"/>
        <v>0</v>
      </c>
      <c r="EK48" s="161">
        <f>(A!C49-NF!EI48)*NF!EH48</f>
        <v>0</v>
      </c>
      <c r="EL48" s="109"/>
      <c r="EM48" s="62">
        <f t="shared" si="77"/>
        <v>6.4</v>
      </c>
      <c r="EN48" s="61">
        <f t="shared" si="78"/>
        <v>0</v>
      </c>
      <c r="EO48" s="161">
        <f>(A!C49-NF!EM48)*NF!EL48</f>
        <v>0</v>
      </c>
      <c r="EP48" s="61" t="str">
        <f t="shared" si="79"/>
        <v>Molico Polpa Morango 720g</v>
      </c>
      <c r="EQ48" s="109"/>
      <c r="ER48" s="62">
        <f t="shared" si="80"/>
        <v>6.4</v>
      </c>
      <c r="ES48" s="61">
        <f t="shared" si="81"/>
        <v>0</v>
      </c>
      <c r="ET48" s="161">
        <f>(A!C49-NF!ER48)*NF!EQ48</f>
        <v>0</v>
      </c>
      <c r="EU48" s="109"/>
      <c r="EV48" s="62">
        <f t="shared" si="82"/>
        <v>6.4</v>
      </c>
      <c r="EW48" s="61">
        <f t="shared" si="83"/>
        <v>0</v>
      </c>
      <c r="EX48" s="161">
        <f>(A!C49-NF!EV48)*NF!EU48</f>
        <v>0</v>
      </c>
      <c r="EY48" s="61" t="str">
        <f t="shared" si="84"/>
        <v>Molico Polpa Morango 720g</v>
      </c>
      <c r="EZ48" s="109"/>
      <c r="FA48" s="62">
        <f t="shared" si="85"/>
        <v>6.4</v>
      </c>
      <c r="FB48" s="61">
        <f t="shared" si="86"/>
        <v>0</v>
      </c>
      <c r="FC48" s="161">
        <f>(A!C49-NF!FA48)*NF!EZ48</f>
        <v>0</v>
      </c>
      <c r="FD48" s="109"/>
      <c r="FE48" s="62">
        <f t="shared" si="87"/>
        <v>6.4</v>
      </c>
      <c r="FF48" s="61">
        <f t="shared" si="88"/>
        <v>0</v>
      </c>
      <c r="FG48" s="161">
        <f>(A!C49-NF!FE48)*NF!FD48</f>
        <v>0</v>
      </c>
      <c r="FH48" s="61" t="str">
        <f t="shared" si="89"/>
        <v>Molico Polpa Morango 720g</v>
      </c>
      <c r="FI48" s="109"/>
      <c r="FJ48" s="62">
        <f t="shared" si="90"/>
        <v>6.4</v>
      </c>
      <c r="FK48" s="61">
        <f t="shared" si="91"/>
        <v>0</v>
      </c>
      <c r="FL48" s="161">
        <f>(A!C49-NF!FJ48)*NF!FI48</f>
        <v>0</v>
      </c>
      <c r="FM48" s="109"/>
      <c r="FN48" s="62">
        <f t="shared" si="92"/>
        <v>6.4</v>
      </c>
      <c r="FO48" s="61">
        <f t="shared" si="93"/>
        <v>0</v>
      </c>
      <c r="FP48" s="161">
        <f>(A!C49-NF!FN48)*NF!FM48</f>
        <v>0</v>
      </c>
      <c r="FQ48" s="61" t="str">
        <f t="shared" si="94"/>
        <v>Molico Polpa Morango 720g</v>
      </c>
      <c r="FR48" s="109"/>
      <c r="FS48" s="62">
        <f t="shared" si="95"/>
        <v>6.4</v>
      </c>
      <c r="FT48" s="161">
        <f t="shared" si="96"/>
        <v>0</v>
      </c>
      <c r="FU48" s="161">
        <f>(A!C49-NF!FS48)*NF!FR48</f>
        <v>0</v>
      </c>
      <c r="FV48" s="109"/>
      <c r="FW48" s="62">
        <f t="shared" si="97"/>
        <v>6.4</v>
      </c>
      <c r="FX48" s="61">
        <f t="shared" si="98"/>
        <v>0</v>
      </c>
      <c r="FY48" s="161">
        <f>(A!C49-NF!FW48)*NF!FV48</f>
        <v>0</v>
      </c>
      <c r="FZ48" s="61" t="str">
        <f t="shared" si="99"/>
        <v>Molico Polpa Morango 720g</v>
      </c>
      <c r="GA48" s="109"/>
      <c r="GB48" s="62">
        <f t="shared" si="100"/>
        <v>6.4</v>
      </c>
      <c r="GC48" s="61">
        <f t="shared" si="101"/>
        <v>0</v>
      </c>
      <c r="GD48" s="161">
        <f>(A!C49-NF!GB48)*NF!GA48</f>
        <v>0</v>
      </c>
      <c r="GE48" s="109"/>
      <c r="GF48" s="62">
        <f t="shared" si="102"/>
        <v>6.4</v>
      </c>
      <c r="GG48" s="61">
        <f t="shared" si="103"/>
        <v>0</v>
      </c>
      <c r="GH48" s="161">
        <f>(A!C49-NF!GF48)*NF!GE48</f>
        <v>0</v>
      </c>
      <c r="GI48" s="61" t="str">
        <f t="shared" si="104"/>
        <v>Molico Polpa Morango 720g</v>
      </c>
      <c r="GJ48" s="109"/>
      <c r="GK48" s="62">
        <f t="shared" si="105"/>
        <v>6.4</v>
      </c>
      <c r="GL48" s="61">
        <f t="shared" si="106"/>
        <v>0</v>
      </c>
      <c r="GM48" s="161">
        <f>(A!C49-NF!GK48)*NF!GJ48</f>
        <v>0</v>
      </c>
      <c r="GN48" s="109"/>
      <c r="GO48" s="62">
        <f t="shared" si="107"/>
        <v>6.4</v>
      </c>
      <c r="GP48" s="61">
        <f t="shared" si="108"/>
        <v>0</v>
      </c>
      <c r="GQ48" s="161">
        <f>(A!C49-NF!GO48)*NF!GN48</f>
        <v>0</v>
      </c>
      <c r="GR48" s="61" t="str">
        <f t="shared" si="109"/>
        <v>Molico Polpa Morango 720g</v>
      </c>
      <c r="GS48" s="109"/>
      <c r="GT48" s="62">
        <f t="shared" si="110"/>
        <v>6.4</v>
      </c>
      <c r="GU48" s="61">
        <f t="shared" si="111"/>
        <v>0</v>
      </c>
      <c r="GV48" s="161">
        <f>(A!C49-NF!GT48)*NF!GS48</f>
        <v>0</v>
      </c>
      <c r="GW48" s="109"/>
      <c r="GX48" s="62">
        <f t="shared" si="112"/>
        <v>6.4</v>
      </c>
      <c r="GY48" s="61">
        <f t="shared" si="113"/>
        <v>0</v>
      </c>
      <c r="GZ48" s="161">
        <f>(A!C49-NF!GX48)*NF!GW48</f>
        <v>0</v>
      </c>
      <c r="HA48" s="61" t="str">
        <f t="shared" si="114"/>
        <v>Molico Polpa Morango 720g</v>
      </c>
      <c r="HB48" s="109"/>
      <c r="HC48" s="62">
        <f t="shared" si="115"/>
        <v>6.4</v>
      </c>
      <c r="HD48" s="61">
        <f t="shared" si="116"/>
        <v>0</v>
      </c>
      <c r="HE48" s="161">
        <f>(A!C49-NF!HC48)*NF!HB48</f>
        <v>0</v>
      </c>
      <c r="HF48" s="109"/>
      <c r="HG48" s="62">
        <f t="shared" si="117"/>
        <v>6.4</v>
      </c>
      <c r="HH48" s="61">
        <f t="shared" si="118"/>
        <v>0</v>
      </c>
      <c r="HI48" s="161">
        <f>(A!C49-NF!HG48)*NF!HF48</f>
        <v>0</v>
      </c>
      <c r="HJ48" s="61" t="str">
        <f t="shared" si="119"/>
        <v>Molico Polpa Morango 720g</v>
      </c>
      <c r="HK48" s="109"/>
      <c r="HL48" s="62">
        <f t="shared" si="120"/>
        <v>6.4</v>
      </c>
      <c r="HM48" s="61">
        <f t="shared" si="121"/>
        <v>0</v>
      </c>
      <c r="HN48" s="161">
        <f>(A!C49-NF!HL48)*NF!HK48</f>
        <v>0</v>
      </c>
      <c r="HO48" s="109"/>
      <c r="HP48" s="62">
        <f t="shared" si="122"/>
        <v>6.4</v>
      </c>
      <c r="HQ48" s="61">
        <f t="shared" si="123"/>
        <v>0</v>
      </c>
      <c r="HR48" s="161">
        <f>(A!C49-NF!HP48)*NF!HO48</f>
        <v>0</v>
      </c>
      <c r="HS48" s="61" t="str">
        <f t="shared" si="124"/>
        <v>Molico Polpa Morango 720g</v>
      </c>
      <c r="HT48" s="109"/>
      <c r="HU48" s="62">
        <f t="shared" si="125"/>
        <v>6.4</v>
      </c>
      <c r="HV48" s="61">
        <f t="shared" si="126"/>
        <v>0</v>
      </c>
      <c r="HW48" s="161">
        <f>(A!C49-NF!HU48)*NF!HT48</f>
        <v>0</v>
      </c>
      <c r="HX48" s="109"/>
      <c r="HY48" s="62">
        <f t="shared" si="127"/>
        <v>6.4</v>
      </c>
      <c r="HZ48" s="61">
        <f t="shared" si="128"/>
        <v>0</v>
      </c>
      <c r="IA48" s="161">
        <f>(A!C49-NF!HY48)*NF!HX48</f>
        <v>0</v>
      </c>
      <c r="IB48" s="61" t="str">
        <f t="shared" si="129"/>
        <v>Molico Polpa Morango 720g</v>
      </c>
      <c r="IC48" s="109"/>
      <c r="ID48" s="62">
        <f t="shared" si="130"/>
        <v>6.4</v>
      </c>
      <c r="IE48" s="61">
        <f t="shared" si="131"/>
        <v>0</v>
      </c>
      <c r="IF48" s="161">
        <f>(A!C49-NF!ID48)*NF!IC48</f>
        <v>0</v>
      </c>
      <c r="IG48" s="61" t="str">
        <f t="shared" si="132"/>
        <v>Molico Polpa Morango 720g</v>
      </c>
      <c r="IH48" s="109"/>
      <c r="II48" s="62">
        <f t="shared" si="133"/>
        <v>6.4</v>
      </c>
      <c r="IJ48" s="61">
        <f t="shared" si="134"/>
        <v>0</v>
      </c>
      <c r="IK48" s="161">
        <f>(A!C49-NF!II48)*NF!IH48</f>
        <v>0</v>
      </c>
      <c r="IL48" s="61" t="str">
        <f t="shared" si="135"/>
        <v>Molico Polpa Morango 720g</v>
      </c>
      <c r="IM48" s="61"/>
      <c r="IN48" s="61">
        <f t="shared" si="136"/>
        <v>6.4</v>
      </c>
      <c r="IO48" s="61">
        <f t="shared" si="137"/>
        <v>0</v>
      </c>
      <c r="IP48" s="161">
        <f>(A!C49-NF!IN48)*NF!IM48</f>
        <v>0</v>
      </c>
      <c r="IQ48" s="61">
        <f t="shared" si="138"/>
        <v>0</v>
      </c>
      <c r="IR48" s="107">
        <f t="shared" si="139"/>
        <v>0</v>
      </c>
      <c r="IS48" s="97" t="e">
        <f t="shared" si="140"/>
        <v>#DIV/0!</v>
      </c>
      <c r="IT48" s="162"/>
      <c r="IU48" s="162"/>
      <c r="IV48" s="162"/>
    </row>
    <row r="49" spans="1:256" x14ac:dyDescent="0.2">
      <c r="A49" s="163" t="str">
        <f>A!B50</f>
        <v>NESTLE GREGO Tradicional 400g</v>
      </c>
      <c r="B49" s="163">
        <f>A!C50</f>
        <v>6.66</v>
      </c>
      <c r="C49" s="104"/>
      <c r="D49" s="102">
        <f t="shared" si="0"/>
        <v>6.66</v>
      </c>
      <c r="E49" s="103">
        <f t="shared" si="1"/>
        <v>0</v>
      </c>
      <c r="F49" s="105">
        <f>(A!C50-NF!D49)*NF!C49</f>
        <v>0</v>
      </c>
      <c r="G49" s="104"/>
      <c r="H49" s="102">
        <f t="shared" si="2"/>
        <v>6.66</v>
      </c>
      <c r="I49" s="59">
        <f t="shared" si="3"/>
        <v>0</v>
      </c>
      <c r="J49" s="59">
        <f>(A!C50-NF!H49)*NF!G49</f>
        <v>0</v>
      </c>
      <c r="K49" s="59" t="str">
        <f t="shared" si="4"/>
        <v>NESTLE GREGO Tradicional 400g</v>
      </c>
      <c r="L49" s="104"/>
      <c r="M49" s="60">
        <f t="shared" si="5"/>
        <v>6.66</v>
      </c>
      <c r="N49" s="103">
        <f t="shared" si="6"/>
        <v>0</v>
      </c>
      <c r="O49" s="105">
        <f>(A!C50-NF!M49)*NF!L49</f>
        <v>0</v>
      </c>
      <c r="P49" s="104"/>
      <c r="Q49" s="102">
        <f t="shared" si="7"/>
        <v>6.66</v>
      </c>
      <c r="R49" s="59">
        <f t="shared" si="8"/>
        <v>0</v>
      </c>
      <c r="S49" s="103">
        <f>(A!C50-NF!Q49)*NF!P49</f>
        <v>0</v>
      </c>
      <c r="T49" s="103" t="str">
        <f t="shared" si="9"/>
        <v>NESTLE GREGO Tradicional 400g</v>
      </c>
      <c r="U49" s="104"/>
      <c r="V49" s="102">
        <f t="shared" si="10"/>
        <v>6.66</v>
      </c>
      <c r="W49" s="59">
        <f t="shared" si="11"/>
        <v>0</v>
      </c>
      <c r="X49" s="106">
        <f>(A!C50-NF!V49)*NF!U49</f>
        <v>0</v>
      </c>
      <c r="Y49" s="104"/>
      <c r="Z49" s="60">
        <f t="shared" si="12"/>
        <v>6.66</v>
      </c>
      <c r="AA49" s="59">
        <f t="shared" si="13"/>
        <v>0</v>
      </c>
      <c r="AB49" s="59">
        <f>(A!C50-NF!Z49)*NF!Y49</f>
        <v>0</v>
      </c>
      <c r="AC49" s="59" t="str">
        <f t="shared" si="14"/>
        <v>NESTLE GREGO Tradicional 400g</v>
      </c>
      <c r="AD49" s="104"/>
      <c r="AE49" s="60">
        <f t="shared" si="15"/>
        <v>6.66</v>
      </c>
      <c r="AF49" s="59">
        <f t="shared" si="16"/>
        <v>0</v>
      </c>
      <c r="AG49" s="106">
        <f>(A!C50-NF!AE49)*NF!AD49</f>
        <v>0</v>
      </c>
      <c r="AH49" s="104"/>
      <c r="AI49" s="60">
        <f t="shared" si="17"/>
        <v>6.66</v>
      </c>
      <c r="AJ49" s="59">
        <f t="shared" si="18"/>
        <v>0</v>
      </c>
      <c r="AK49" s="59">
        <f>(A!C50-NF!AI49)*NF!AH49</f>
        <v>0</v>
      </c>
      <c r="AL49" s="59" t="str">
        <f t="shared" si="19"/>
        <v>NESTLE GREGO Tradicional 400g</v>
      </c>
      <c r="AM49" s="104"/>
      <c r="AN49" s="60">
        <f t="shared" si="20"/>
        <v>6.66</v>
      </c>
      <c r="AO49" s="59">
        <f t="shared" si="21"/>
        <v>0</v>
      </c>
      <c r="AP49" s="106">
        <f>(A!C50-NF!AN49)*NF!AM49</f>
        <v>0</v>
      </c>
      <c r="AQ49" s="104"/>
      <c r="AR49" s="60">
        <f t="shared" si="22"/>
        <v>6.66</v>
      </c>
      <c r="AS49" s="59">
        <f t="shared" si="23"/>
        <v>0</v>
      </c>
      <c r="AT49" s="59">
        <f>(A!C50-NF!AR49)*NF!AQ49</f>
        <v>0</v>
      </c>
      <c r="AU49" s="59" t="str">
        <f t="shared" si="24"/>
        <v>NESTLE GREGO Tradicional 400g</v>
      </c>
      <c r="AV49" s="104"/>
      <c r="AW49" s="60">
        <f t="shared" si="25"/>
        <v>6.66</v>
      </c>
      <c r="AX49" s="59">
        <f t="shared" si="26"/>
        <v>0</v>
      </c>
      <c r="AY49" s="106">
        <f>(A!C50-NF!AW49)*NF!AV49</f>
        <v>0</v>
      </c>
      <c r="AZ49" s="104"/>
      <c r="BA49" s="60">
        <f t="shared" si="27"/>
        <v>6.66</v>
      </c>
      <c r="BB49" s="59">
        <f t="shared" si="28"/>
        <v>0</v>
      </c>
      <c r="BC49" s="59">
        <f>(A!C50-NF!BA49)*NF!AZ49</f>
        <v>0</v>
      </c>
      <c r="BD49" s="59" t="str">
        <f t="shared" si="29"/>
        <v>NESTLE GREGO Tradicional 400g</v>
      </c>
      <c r="BE49" s="104"/>
      <c r="BF49" s="60">
        <f t="shared" si="30"/>
        <v>6.66</v>
      </c>
      <c r="BG49" s="59">
        <f t="shared" si="31"/>
        <v>0</v>
      </c>
      <c r="BH49" s="106">
        <f>(A!C50-NF!BF49)*NF!BE49</f>
        <v>0</v>
      </c>
      <c r="BI49" s="104"/>
      <c r="BJ49" s="60">
        <f t="shared" si="32"/>
        <v>6.66</v>
      </c>
      <c r="BK49" s="59">
        <f t="shared" si="33"/>
        <v>0</v>
      </c>
      <c r="BL49" s="59">
        <f>(A!C50-NF!BJ49)*NF!BI49</f>
        <v>0</v>
      </c>
      <c r="BM49" s="59" t="str">
        <f t="shared" si="34"/>
        <v>NESTLE GREGO Tradicional 400g</v>
      </c>
      <c r="BN49" s="104"/>
      <c r="BO49" s="60">
        <f t="shared" si="35"/>
        <v>6.66</v>
      </c>
      <c r="BP49" s="59">
        <f t="shared" si="36"/>
        <v>0</v>
      </c>
      <c r="BQ49" s="106">
        <f>(A!C50-NF!BO49)*NF!BN49</f>
        <v>0</v>
      </c>
      <c r="BR49" s="104"/>
      <c r="BS49" s="60">
        <f t="shared" si="37"/>
        <v>6.66</v>
      </c>
      <c r="BT49" s="59">
        <f t="shared" si="38"/>
        <v>0</v>
      </c>
      <c r="BU49" s="59">
        <f>(A!C50-NF!BS49)*NF!BR49</f>
        <v>0</v>
      </c>
      <c r="BV49" s="59" t="str">
        <f t="shared" si="39"/>
        <v>NESTLE GREGO Tradicional 400g</v>
      </c>
      <c r="BW49" s="104"/>
      <c r="BX49" s="60">
        <f t="shared" si="40"/>
        <v>6.66</v>
      </c>
      <c r="BY49" s="59">
        <f t="shared" si="41"/>
        <v>0</v>
      </c>
      <c r="BZ49" s="106">
        <f>(A!C50-NF!BX49)*NF!BW49</f>
        <v>0</v>
      </c>
      <c r="CA49" s="104"/>
      <c r="CB49" s="60">
        <f t="shared" si="42"/>
        <v>6.66</v>
      </c>
      <c r="CC49" s="59">
        <f t="shared" si="43"/>
        <v>0</v>
      </c>
      <c r="CD49" s="59">
        <f>(A!C50-NF!CB49)*NF!CA49</f>
        <v>0</v>
      </c>
      <c r="CE49" s="59" t="str">
        <f t="shared" si="44"/>
        <v>NESTLE GREGO Tradicional 400g</v>
      </c>
      <c r="CF49" s="104"/>
      <c r="CG49" s="60">
        <f t="shared" si="45"/>
        <v>6.66</v>
      </c>
      <c r="CH49" s="59">
        <f t="shared" si="46"/>
        <v>0</v>
      </c>
      <c r="CI49" s="106">
        <f>(A!C50-NF!CG49)*NF!CF49</f>
        <v>0</v>
      </c>
      <c r="CJ49" s="104"/>
      <c r="CK49" s="60">
        <f t="shared" si="47"/>
        <v>6.66</v>
      </c>
      <c r="CL49" s="59">
        <f t="shared" si="48"/>
        <v>0</v>
      </c>
      <c r="CM49" s="59">
        <f>(A!C50-NF!CK49)*NF!CJ49</f>
        <v>0</v>
      </c>
      <c r="CN49" s="59" t="str">
        <f t="shared" si="49"/>
        <v>NESTLE GREGO Tradicional 400g</v>
      </c>
      <c r="CO49" s="104"/>
      <c r="CP49" s="60">
        <f t="shared" si="50"/>
        <v>6.66</v>
      </c>
      <c r="CQ49" s="59">
        <f t="shared" si="51"/>
        <v>0</v>
      </c>
      <c r="CR49" s="106">
        <f>(A!C50-NF!CP49)*NF!CO49</f>
        <v>0</v>
      </c>
      <c r="CS49" s="104"/>
      <c r="CT49" s="60">
        <f t="shared" si="52"/>
        <v>6.66</v>
      </c>
      <c r="CU49" s="59">
        <f t="shared" si="53"/>
        <v>0</v>
      </c>
      <c r="CV49" s="59">
        <f>(A!C50-NF!CT49)*NF!CS49</f>
        <v>0</v>
      </c>
      <c r="CW49" s="59" t="str">
        <f t="shared" si="54"/>
        <v>NESTLE GREGO Tradicional 400g</v>
      </c>
      <c r="CX49" s="104"/>
      <c r="CY49" s="60">
        <f t="shared" si="55"/>
        <v>6.66</v>
      </c>
      <c r="CZ49" s="59">
        <f t="shared" si="56"/>
        <v>0</v>
      </c>
      <c r="DA49" s="106">
        <f>(A!C50-NF!CY49)*NF!CX49</f>
        <v>0</v>
      </c>
      <c r="DB49" s="104"/>
      <c r="DC49" s="60">
        <f t="shared" si="57"/>
        <v>6.66</v>
      </c>
      <c r="DD49" s="59">
        <f t="shared" si="58"/>
        <v>0</v>
      </c>
      <c r="DE49" s="59">
        <f>(A!C50-NF!DC49)*NF!DB49</f>
        <v>0</v>
      </c>
      <c r="DF49" s="59" t="str">
        <f t="shared" si="59"/>
        <v>NESTLE GREGO Tradicional 400g</v>
      </c>
      <c r="DG49" s="104"/>
      <c r="DH49" s="60">
        <f t="shared" si="60"/>
        <v>6.66</v>
      </c>
      <c r="DI49" s="59">
        <f t="shared" si="61"/>
        <v>0</v>
      </c>
      <c r="DJ49" s="106">
        <f>(A!C50-NF!DH49)*NF!DG49</f>
        <v>0</v>
      </c>
      <c r="DK49" s="104"/>
      <c r="DL49" s="60">
        <f t="shared" si="62"/>
        <v>6.66</v>
      </c>
      <c r="DM49" s="59">
        <f t="shared" si="63"/>
        <v>0</v>
      </c>
      <c r="DN49" s="59">
        <f>(A!C50-NF!DL49)*NF!DK49</f>
        <v>0</v>
      </c>
      <c r="DO49" s="59" t="str">
        <f t="shared" si="64"/>
        <v>NESTLE GREGO Tradicional 400g</v>
      </c>
      <c r="DP49" s="104"/>
      <c r="DQ49" s="60">
        <f t="shared" si="65"/>
        <v>6.66</v>
      </c>
      <c r="DR49" s="59">
        <f t="shared" si="66"/>
        <v>0</v>
      </c>
      <c r="DS49" s="106">
        <f>(A!C50-NF!DQ49)*NF!DP49</f>
        <v>0</v>
      </c>
      <c r="DT49" s="104"/>
      <c r="DU49" s="60">
        <f t="shared" si="67"/>
        <v>6.66</v>
      </c>
      <c r="DV49" s="59">
        <f t="shared" si="68"/>
        <v>0</v>
      </c>
      <c r="DW49" s="59">
        <f>(A!C50-NF!DU49)*NF!DT49</f>
        <v>0</v>
      </c>
      <c r="DX49" s="59" t="str">
        <f t="shared" si="69"/>
        <v>NESTLE GREGO Tradicional 400g</v>
      </c>
      <c r="DY49" s="104"/>
      <c r="DZ49" s="60">
        <f t="shared" si="70"/>
        <v>6.66</v>
      </c>
      <c r="EA49" s="59">
        <f t="shared" si="71"/>
        <v>0</v>
      </c>
      <c r="EB49" s="106">
        <f>(A!C50-NF!DZ49)*NF!DY49</f>
        <v>0</v>
      </c>
      <c r="EC49" s="104"/>
      <c r="ED49" s="60">
        <f t="shared" si="72"/>
        <v>6.66</v>
      </c>
      <c r="EE49" s="59">
        <f t="shared" si="73"/>
        <v>0</v>
      </c>
      <c r="EF49" s="59">
        <f>(A!C50-NF!ED49)*NF!EC49</f>
        <v>0</v>
      </c>
      <c r="EG49" s="59" t="str">
        <f t="shared" si="74"/>
        <v>NESTLE GREGO Tradicional 400g</v>
      </c>
      <c r="EH49" s="104"/>
      <c r="EI49" s="60">
        <f t="shared" si="75"/>
        <v>6.66</v>
      </c>
      <c r="EJ49" s="59">
        <f t="shared" si="76"/>
        <v>0</v>
      </c>
      <c r="EK49" s="106">
        <f>(A!C50-NF!EI49)*NF!EH49</f>
        <v>0</v>
      </c>
      <c r="EL49" s="104"/>
      <c r="EM49" s="60">
        <f t="shared" si="77"/>
        <v>6.66</v>
      </c>
      <c r="EN49" s="59">
        <f t="shared" si="78"/>
        <v>0</v>
      </c>
      <c r="EO49" s="106">
        <f>(A!C50-NF!EM49)*NF!EL49</f>
        <v>0</v>
      </c>
      <c r="EP49" s="59" t="str">
        <f t="shared" si="79"/>
        <v>NESTLE GREGO Tradicional 400g</v>
      </c>
      <c r="EQ49" s="104"/>
      <c r="ER49" s="60">
        <f t="shared" si="80"/>
        <v>6.66</v>
      </c>
      <c r="ES49" s="59">
        <f t="shared" si="81"/>
        <v>0</v>
      </c>
      <c r="ET49" s="106">
        <f>(A!C50-NF!ER49)*NF!EQ49</f>
        <v>0</v>
      </c>
      <c r="EU49" s="104"/>
      <c r="EV49" s="60">
        <f t="shared" si="82"/>
        <v>6.66</v>
      </c>
      <c r="EW49" s="59">
        <f t="shared" si="83"/>
        <v>0</v>
      </c>
      <c r="EX49" s="106">
        <f>(A!C50-NF!EV49)*NF!EU49</f>
        <v>0</v>
      </c>
      <c r="EY49" s="59" t="str">
        <f t="shared" si="84"/>
        <v>NESTLE GREGO Tradicional 400g</v>
      </c>
      <c r="EZ49" s="104"/>
      <c r="FA49" s="60">
        <f t="shared" si="85"/>
        <v>6.66</v>
      </c>
      <c r="FB49" s="59">
        <f t="shared" si="86"/>
        <v>0</v>
      </c>
      <c r="FC49" s="106">
        <f>(A!C50-NF!FA49)*NF!EZ49</f>
        <v>0</v>
      </c>
      <c r="FD49" s="104"/>
      <c r="FE49" s="60">
        <f t="shared" si="87"/>
        <v>6.66</v>
      </c>
      <c r="FF49" s="59">
        <f t="shared" si="88"/>
        <v>0</v>
      </c>
      <c r="FG49" s="106">
        <f>(A!C50-NF!FE49)*NF!FD49</f>
        <v>0</v>
      </c>
      <c r="FH49" s="59" t="str">
        <f t="shared" si="89"/>
        <v>NESTLE GREGO Tradicional 400g</v>
      </c>
      <c r="FI49" s="104"/>
      <c r="FJ49" s="60">
        <f t="shared" si="90"/>
        <v>6.66</v>
      </c>
      <c r="FK49" s="59">
        <f t="shared" si="91"/>
        <v>0</v>
      </c>
      <c r="FL49" s="106">
        <f>(A!C50-NF!FJ49)*NF!FI49</f>
        <v>0</v>
      </c>
      <c r="FM49" s="104"/>
      <c r="FN49" s="60">
        <f t="shared" si="92"/>
        <v>6.66</v>
      </c>
      <c r="FO49" s="59">
        <f t="shared" si="93"/>
        <v>0</v>
      </c>
      <c r="FP49" s="106">
        <f>(A!C50-NF!FN49)*NF!FM49</f>
        <v>0</v>
      </c>
      <c r="FQ49" s="59" t="str">
        <f t="shared" si="94"/>
        <v>NESTLE GREGO Tradicional 400g</v>
      </c>
      <c r="FR49" s="104"/>
      <c r="FS49" s="60">
        <f t="shared" si="95"/>
        <v>6.66</v>
      </c>
      <c r="FT49" s="106">
        <f t="shared" si="96"/>
        <v>0</v>
      </c>
      <c r="FU49" s="106">
        <f>(A!C50-NF!FS49)*NF!FR49</f>
        <v>0</v>
      </c>
      <c r="FV49" s="104"/>
      <c r="FW49" s="60">
        <f t="shared" si="97"/>
        <v>6.66</v>
      </c>
      <c r="FX49" s="59">
        <f t="shared" si="98"/>
        <v>0</v>
      </c>
      <c r="FY49" s="106">
        <f>(A!C50-NF!FW49)*NF!FV49</f>
        <v>0</v>
      </c>
      <c r="FZ49" s="59" t="str">
        <f t="shared" si="99"/>
        <v>NESTLE GREGO Tradicional 400g</v>
      </c>
      <c r="GA49" s="104"/>
      <c r="GB49" s="60">
        <f t="shared" si="100"/>
        <v>6.66</v>
      </c>
      <c r="GC49" s="59">
        <f t="shared" si="101"/>
        <v>0</v>
      </c>
      <c r="GD49" s="106">
        <f>(A!C50-NF!GB49)*NF!GA49</f>
        <v>0</v>
      </c>
      <c r="GE49" s="104"/>
      <c r="GF49" s="60">
        <f t="shared" si="102"/>
        <v>6.66</v>
      </c>
      <c r="GG49" s="59">
        <f t="shared" si="103"/>
        <v>0</v>
      </c>
      <c r="GH49" s="106">
        <f>(A!C50-NF!GF49)*NF!GE49</f>
        <v>0</v>
      </c>
      <c r="GI49" s="59" t="str">
        <f t="shared" si="104"/>
        <v>NESTLE GREGO Tradicional 400g</v>
      </c>
      <c r="GJ49" s="104"/>
      <c r="GK49" s="60">
        <f t="shared" si="105"/>
        <v>6.66</v>
      </c>
      <c r="GL49" s="59">
        <f t="shared" si="106"/>
        <v>0</v>
      </c>
      <c r="GM49" s="106">
        <f>(A!C50-NF!GK49)*NF!GJ49</f>
        <v>0</v>
      </c>
      <c r="GN49" s="104"/>
      <c r="GO49" s="60">
        <f t="shared" si="107"/>
        <v>6.66</v>
      </c>
      <c r="GP49" s="59">
        <f t="shared" si="108"/>
        <v>0</v>
      </c>
      <c r="GQ49" s="106">
        <f>(A!C50-NF!GO49)*NF!GN49</f>
        <v>0</v>
      </c>
      <c r="GR49" s="59" t="str">
        <f t="shared" si="109"/>
        <v>NESTLE GREGO Tradicional 400g</v>
      </c>
      <c r="GS49" s="104"/>
      <c r="GT49" s="60">
        <f t="shared" si="110"/>
        <v>6.66</v>
      </c>
      <c r="GU49" s="59">
        <f t="shared" si="111"/>
        <v>0</v>
      </c>
      <c r="GV49" s="106">
        <f>(A!C50-NF!GT49)*NF!GS49</f>
        <v>0</v>
      </c>
      <c r="GW49" s="104"/>
      <c r="GX49" s="60">
        <f t="shared" si="112"/>
        <v>6.66</v>
      </c>
      <c r="GY49" s="59">
        <f t="shared" si="113"/>
        <v>0</v>
      </c>
      <c r="GZ49" s="106">
        <f>(A!C50-NF!GX49)*NF!GW49</f>
        <v>0</v>
      </c>
      <c r="HA49" s="59" t="str">
        <f t="shared" si="114"/>
        <v>NESTLE GREGO Tradicional 400g</v>
      </c>
      <c r="HB49" s="104"/>
      <c r="HC49" s="60">
        <f t="shared" si="115"/>
        <v>6.66</v>
      </c>
      <c r="HD49" s="59">
        <f t="shared" si="116"/>
        <v>0</v>
      </c>
      <c r="HE49" s="106">
        <f>(A!C50-NF!HC49)*NF!HB49</f>
        <v>0</v>
      </c>
      <c r="HF49" s="104"/>
      <c r="HG49" s="60">
        <f t="shared" si="117"/>
        <v>6.66</v>
      </c>
      <c r="HH49" s="59">
        <f t="shared" si="118"/>
        <v>0</v>
      </c>
      <c r="HI49" s="106">
        <f>(A!C50-NF!HG49)*NF!HF49</f>
        <v>0</v>
      </c>
      <c r="HJ49" s="59" t="str">
        <f t="shared" si="119"/>
        <v>NESTLE GREGO Tradicional 400g</v>
      </c>
      <c r="HK49" s="104"/>
      <c r="HL49" s="60">
        <f t="shared" si="120"/>
        <v>6.66</v>
      </c>
      <c r="HM49" s="59">
        <f t="shared" si="121"/>
        <v>0</v>
      </c>
      <c r="HN49" s="106">
        <f>(A!C50-NF!HL49)*NF!HK49</f>
        <v>0</v>
      </c>
      <c r="HO49" s="104"/>
      <c r="HP49" s="60">
        <f t="shared" si="122"/>
        <v>6.66</v>
      </c>
      <c r="HQ49" s="59">
        <f t="shared" si="123"/>
        <v>0</v>
      </c>
      <c r="HR49" s="106">
        <f>(A!C50-NF!HP49)*NF!HO49</f>
        <v>0</v>
      </c>
      <c r="HS49" s="59" t="str">
        <f t="shared" si="124"/>
        <v>NESTLE GREGO Tradicional 400g</v>
      </c>
      <c r="HT49" s="104"/>
      <c r="HU49" s="60">
        <f t="shared" si="125"/>
        <v>6.66</v>
      </c>
      <c r="HV49" s="59">
        <f t="shared" si="126"/>
        <v>0</v>
      </c>
      <c r="HW49" s="106">
        <f>(A!C50-NF!HU49)*NF!HT49</f>
        <v>0</v>
      </c>
      <c r="HX49" s="104"/>
      <c r="HY49" s="60">
        <f t="shared" si="127"/>
        <v>6.66</v>
      </c>
      <c r="HZ49" s="59">
        <f t="shared" si="128"/>
        <v>0</v>
      </c>
      <c r="IA49" s="106">
        <f>(A!C50-NF!HY49)*NF!HX49</f>
        <v>0</v>
      </c>
      <c r="IB49" s="59" t="str">
        <f t="shared" si="129"/>
        <v>NESTLE GREGO Tradicional 400g</v>
      </c>
      <c r="IC49" s="104"/>
      <c r="ID49" s="60">
        <f t="shared" si="130"/>
        <v>6.66</v>
      </c>
      <c r="IE49" s="59">
        <f t="shared" si="131"/>
        <v>0</v>
      </c>
      <c r="IF49" s="106">
        <f>(A!C50-NF!ID49)*NF!IC49</f>
        <v>0</v>
      </c>
      <c r="IG49" s="59" t="str">
        <f t="shared" si="132"/>
        <v>NESTLE GREGO Tradicional 400g</v>
      </c>
      <c r="IH49" s="104"/>
      <c r="II49" s="60">
        <f t="shared" si="133"/>
        <v>6.66</v>
      </c>
      <c r="IJ49" s="59">
        <f t="shared" si="134"/>
        <v>0</v>
      </c>
      <c r="IK49" s="106">
        <f>(A!C50-NF!II49)*NF!IH49</f>
        <v>0</v>
      </c>
      <c r="IL49" s="59" t="str">
        <f t="shared" si="135"/>
        <v>NESTLE GREGO Tradicional 400g</v>
      </c>
      <c r="IM49" s="59"/>
      <c r="IN49" s="59">
        <f t="shared" si="136"/>
        <v>6.66</v>
      </c>
      <c r="IO49" s="59">
        <f t="shared" si="137"/>
        <v>0</v>
      </c>
      <c r="IP49" s="106">
        <f>(A!C50-NF!IN49)*NF!IM49</f>
        <v>0</v>
      </c>
      <c r="IQ49" s="59">
        <f t="shared" si="138"/>
        <v>0</v>
      </c>
      <c r="IR49" s="101">
        <f t="shared" si="139"/>
        <v>0</v>
      </c>
      <c r="IS49" s="103" t="e">
        <f t="shared" si="140"/>
        <v>#DIV/0!</v>
      </c>
      <c r="IT49" s="96"/>
      <c r="IU49" s="96"/>
      <c r="IV49" s="96"/>
    </row>
    <row r="50" spans="1:256" x14ac:dyDescent="0.2">
      <c r="A50" s="136" t="str">
        <f>A!B51</f>
        <v>Nestle Iog Morango 1250g</v>
      </c>
      <c r="B50" s="136">
        <f>A!C51</f>
        <v>10.96</v>
      </c>
      <c r="C50" s="109"/>
      <c r="D50" s="108">
        <f t="shared" si="0"/>
        <v>10.96</v>
      </c>
      <c r="E50" s="97">
        <f t="shared" si="1"/>
        <v>0</v>
      </c>
      <c r="F50" s="95">
        <f>(A!C51-NF!D50)*NF!C50</f>
        <v>0</v>
      </c>
      <c r="G50" s="109"/>
      <c r="H50" s="108">
        <f t="shared" si="2"/>
        <v>10.96</v>
      </c>
      <c r="I50" s="61">
        <f t="shared" si="3"/>
        <v>0</v>
      </c>
      <c r="J50" s="61">
        <f>(A!C51-NF!H50)*NF!G50</f>
        <v>0</v>
      </c>
      <c r="K50" s="61" t="str">
        <f t="shared" si="4"/>
        <v>Nestle Iog Morango 1250g</v>
      </c>
      <c r="L50" s="109"/>
      <c r="M50" s="62">
        <f t="shared" si="5"/>
        <v>10.96</v>
      </c>
      <c r="N50" s="97">
        <f t="shared" si="6"/>
        <v>0</v>
      </c>
      <c r="O50" s="95">
        <f>(A!C51-NF!M50)*NF!L50</f>
        <v>0</v>
      </c>
      <c r="P50" s="109"/>
      <c r="Q50" s="108">
        <f t="shared" si="7"/>
        <v>10.96</v>
      </c>
      <c r="R50" s="61">
        <f t="shared" si="8"/>
        <v>0</v>
      </c>
      <c r="S50" s="97">
        <f>(A!C51-NF!Q50)*NF!P50</f>
        <v>0</v>
      </c>
      <c r="T50" s="97" t="str">
        <f t="shared" si="9"/>
        <v>Nestle Iog Morango 1250g</v>
      </c>
      <c r="U50" s="109"/>
      <c r="V50" s="108">
        <f t="shared" si="10"/>
        <v>10.96</v>
      </c>
      <c r="W50" s="61">
        <f t="shared" si="11"/>
        <v>0</v>
      </c>
      <c r="X50" s="161">
        <f>(A!C51-NF!V50)*NF!U50</f>
        <v>0</v>
      </c>
      <c r="Y50" s="109"/>
      <c r="Z50" s="62">
        <f t="shared" si="12"/>
        <v>10.96</v>
      </c>
      <c r="AA50" s="61">
        <f t="shared" si="13"/>
        <v>0</v>
      </c>
      <c r="AB50" s="61">
        <f>(A!C51-NF!Z50)*NF!Y50</f>
        <v>0</v>
      </c>
      <c r="AC50" s="61" t="str">
        <f t="shared" si="14"/>
        <v>Nestle Iog Morango 1250g</v>
      </c>
      <c r="AD50" s="109"/>
      <c r="AE50" s="62">
        <f t="shared" si="15"/>
        <v>10.96</v>
      </c>
      <c r="AF50" s="61">
        <f t="shared" si="16"/>
        <v>0</v>
      </c>
      <c r="AG50" s="161">
        <f>(A!C51-NF!AE50)*NF!AD50</f>
        <v>0</v>
      </c>
      <c r="AH50" s="109"/>
      <c r="AI50" s="62">
        <f t="shared" si="17"/>
        <v>10.96</v>
      </c>
      <c r="AJ50" s="61">
        <f t="shared" si="18"/>
        <v>0</v>
      </c>
      <c r="AK50" s="61">
        <f>(A!C51-NF!AI50)*NF!AH50</f>
        <v>0</v>
      </c>
      <c r="AL50" s="61" t="str">
        <f t="shared" si="19"/>
        <v>Nestle Iog Morango 1250g</v>
      </c>
      <c r="AM50" s="109"/>
      <c r="AN50" s="62">
        <f t="shared" si="20"/>
        <v>10.96</v>
      </c>
      <c r="AO50" s="61">
        <f t="shared" si="21"/>
        <v>0</v>
      </c>
      <c r="AP50" s="161">
        <f>(A!C51-NF!AN50)*NF!AM50</f>
        <v>0</v>
      </c>
      <c r="AQ50" s="109"/>
      <c r="AR50" s="62">
        <f t="shared" si="22"/>
        <v>10.96</v>
      </c>
      <c r="AS50" s="61">
        <f t="shared" si="23"/>
        <v>0</v>
      </c>
      <c r="AT50" s="61">
        <f>(A!C51-NF!AR50)*NF!AQ50</f>
        <v>0</v>
      </c>
      <c r="AU50" s="61" t="str">
        <f t="shared" si="24"/>
        <v>Nestle Iog Morango 1250g</v>
      </c>
      <c r="AV50" s="109"/>
      <c r="AW50" s="62">
        <f t="shared" si="25"/>
        <v>10.96</v>
      </c>
      <c r="AX50" s="61">
        <f t="shared" si="26"/>
        <v>0</v>
      </c>
      <c r="AY50" s="161">
        <f>(A!C51-NF!AW50)*NF!AV50</f>
        <v>0</v>
      </c>
      <c r="AZ50" s="109"/>
      <c r="BA50" s="62">
        <f t="shared" si="27"/>
        <v>10.96</v>
      </c>
      <c r="BB50" s="61">
        <f t="shared" si="28"/>
        <v>0</v>
      </c>
      <c r="BC50" s="61">
        <f>(A!C51-NF!BA50)*NF!AZ50</f>
        <v>0</v>
      </c>
      <c r="BD50" s="61" t="str">
        <f t="shared" si="29"/>
        <v>Nestle Iog Morango 1250g</v>
      </c>
      <c r="BE50" s="109"/>
      <c r="BF50" s="62">
        <f t="shared" si="30"/>
        <v>10.96</v>
      </c>
      <c r="BG50" s="61">
        <f t="shared" si="31"/>
        <v>0</v>
      </c>
      <c r="BH50" s="161">
        <f>(A!C51-NF!BF50)*NF!BE50</f>
        <v>0</v>
      </c>
      <c r="BI50" s="109"/>
      <c r="BJ50" s="62">
        <f t="shared" si="32"/>
        <v>10.96</v>
      </c>
      <c r="BK50" s="61">
        <f t="shared" si="33"/>
        <v>0</v>
      </c>
      <c r="BL50" s="61">
        <f>(A!C51-NF!BJ50)*NF!BI50</f>
        <v>0</v>
      </c>
      <c r="BM50" s="61" t="str">
        <f t="shared" si="34"/>
        <v>Nestle Iog Morango 1250g</v>
      </c>
      <c r="BN50" s="109"/>
      <c r="BO50" s="62">
        <f t="shared" si="35"/>
        <v>10.96</v>
      </c>
      <c r="BP50" s="61">
        <f t="shared" si="36"/>
        <v>0</v>
      </c>
      <c r="BQ50" s="161">
        <f>(A!C51-NF!BO50)*NF!BN50</f>
        <v>0</v>
      </c>
      <c r="BR50" s="109"/>
      <c r="BS50" s="62">
        <f t="shared" si="37"/>
        <v>10.96</v>
      </c>
      <c r="BT50" s="61">
        <f t="shared" si="38"/>
        <v>0</v>
      </c>
      <c r="BU50" s="61">
        <f>(A!C51-NF!BS50)*NF!BR50</f>
        <v>0</v>
      </c>
      <c r="BV50" s="61" t="str">
        <f t="shared" si="39"/>
        <v>Nestle Iog Morango 1250g</v>
      </c>
      <c r="BW50" s="109"/>
      <c r="BX50" s="62">
        <f t="shared" si="40"/>
        <v>10.96</v>
      </c>
      <c r="BY50" s="61">
        <f t="shared" si="41"/>
        <v>0</v>
      </c>
      <c r="BZ50" s="161">
        <f>(A!C51-NF!BX50)*NF!BW50</f>
        <v>0</v>
      </c>
      <c r="CA50" s="109"/>
      <c r="CB50" s="62">
        <f t="shared" si="42"/>
        <v>10.96</v>
      </c>
      <c r="CC50" s="61">
        <f t="shared" si="43"/>
        <v>0</v>
      </c>
      <c r="CD50" s="61">
        <f>(A!C51-NF!CB50)*NF!CA50</f>
        <v>0</v>
      </c>
      <c r="CE50" s="61" t="str">
        <f t="shared" si="44"/>
        <v>Nestle Iog Morango 1250g</v>
      </c>
      <c r="CF50" s="109"/>
      <c r="CG50" s="62">
        <f t="shared" si="45"/>
        <v>10.96</v>
      </c>
      <c r="CH50" s="61">
        <f t="shared" si="46"/>
        <v>0</v>
      </c>
      <c r="CI50" s="161">
        <f>(A!C51-NF!CG50)*NF!CF50</f>
        <v>0</v>
      </c>
      <c r="CJ50" s="109"/>
      <c r="CK50" s="62">
        <f t="shared" si="47"/>
        <v>10.96</v>
      </c>
      <c r="CL50" s="61">
        <f t="shared" si="48"/>
        <v>0</v>
      </c>
      <c r="CM50" s="61">
        <f>(A!C51-NF!CK50)*NF!CJ50</f>
        <v>0</v>
      </c>
      <c r="CN50" s="61" t="str">
        <f t="shared" si="49"/>
        <v>Nestle Iog Morango 1250g</v>
      </c>
      <c r="CO50" s="109"/>
      <c r="CP50" s="62">
        <f t="shared" si="50"/>
        <v>10.96</v>
      </c>
      <c r="CQ50" s="61">
        <f t="shared" si="51"/>
        <v>0</v>
      </c>
      <c r="CR50" s="161">
        <f>(A!C51-NF!CP50)*NF!CO50</f>
        <v>0</v>
      </c>
      <c r="CS50" s="109"/>
      <c r="CT50" s="62">
        <f t="shared" si="52"/>
        <v>10.96</v>
      </c>
      <c r="CU50" s="61">
        <f t="shared" si="53"/>
        <v>0</v>
      </c>
      <c r="CV50" s="61">
        <f>(A!C51-NF!CT50)*NF!CS50</f>
        <v>0</v>
      </c>
      <c r="CW50" s="61" t="str">
        <f t="shared" si="54"/>
        <v>Nestle Iog Morango 1250g</v>
      </c>
      <c r="CX50" s="109"/>
      <c r="CY50" s="62">
        <f t="shared" si="55"/>
        <v>10.96</v>
      </c>
      <c r="CZ50" s="61">
        <f t="shared" si="56"/>
        <v>0</v>
      </c>
      <c r="DA50" s="161">
        <f>(A!C51-NF!CY50)*NF!CX50</f>
        <v>0</v>
      </c>
      <c r="DB50" s="109"/>
      <c r="DC50" s="62">
        <f t="shared" si="57"/>
        <v>10.96</v>
      </c>
      <c r="DD50" s="61">
        <f t="shared" si="58"/>
        <v>0</v>
      </c>
      <c r="DE50" s="61">
        <f>(A!C51-NF!DC50)*NF!DB50</f>
        <v>0</v>
      </c>
      <c r="DF50" s="61" t="str">
        <f t="shared" si="59"/>
        <v>Nestle Iog Morango 1250g</v>
      </c>
      <c r="DG50" s="109"/>
      <c r="DH50" s="62">
        <f t="shared" si="60"/>
        <v>10.96</v>
      </c>
      <c r="DI50" s="61">
        <f t="shared" si="61"/>
        <v>0</v>
      </c>
      <c r="DJ50" s="161">
        <f>(A!C51-NF!DH50)*NF!DG50</f>
        <v>0</v>
      </c>
      <c r="DK50" s="109"/>
      <c r="DL50" s="62">
        <f t="shared" si="62"/>
        <v>10.96</v>
      </c>
      <c r="DM50" s="61">
        <f t="shared" si="63"/>
        <v>0</v>
      </c>
      <c r="DN50" s="61">
        <f>(A!C51-NF!DL50)*NF!DK50</f>
        <v>0</v>
      </c>
      <c r="DO50" s="61" t="str">
        <f t="shared" si="64"/>
        <v>Nestle Iog Morango 1250g</v>
      </c>
      <c r="DP50" s="109"/>
      <c r="DQ50" s="62">
        <f t="shared" si="65"/>
        <v>10.96</v>
      </c>
      <c r="DR50" s="61">
        <f t="shared" si="66"/>
        <v>0</v>
      </c>
      <c r="DS50" s="161">
        <f>(A!C51-NF!DQ50)*NF!DP50</f>
        <v>0</v>
      </c>
      <c r="DT50" s="109"/>
      <c r="DU50" s="62">
        <f t="shared" si="67"/>
        <v>10.96</v>
      </c>
      <c r="DV50" s="61">
        <f t="shared" si="68"/>
        <v>0</v>
      </c>
      <c r="DW50" s="61">
        <f>(A!C51-NF!DU50)*NF!DT50</f>
        <v>0</v>
      </c>
      <c r="DX50" s="61" t="str">
        <f t="shared" si="69"/>
        <v>Nestle Iog Morango 1250g</v>
      </c>
      <c r="DY50" s="109"/>
      <c r="DZ50" s="62">
        <f t="shared" si="70"/>
        <v>10.96</v>
      </c>
      <c r="EA50" s="61">
        <f t="shared" si="71"/>
        <v>0</v>
      </c>
      <c r="EB50" s="161">
        <f>(A!C51-NF!DZ50)*NF!DY50</f>
        <v>0</v>
      </c>
      <c r="EC50" s="109"/>
      <c r="ED50" s="62">
        <f t="shared" si="72"/>
        <v>10.96</v>
      </c>
      <c r="EE50" s="61">
        <f t="shared" si="73"/>
        <v>0</v>
      </c>
      <c r="EF50" s="61">
        <f>(A!C51-NF!ED50)*NF!EC50</f>
        <v>0</v>
      </c>
      <c r="EG50" s="61" t="str">
        <f t="shared" si="74"/>
        <v>Nestle Iog Morango 1250g</v>
      </c>
      <c r="EH50" s="109"/>
      <c r="EI50" s="62">
        <f t="shared" si="75"/>
        <v>10.96</v>
      </c>
      <c r="EJ50" s="61">
        <f t="shared" si="76"/>
        <v>0</v>
      </c>
      <c r="EK50" s="161">
        <f>(A!C51-NF!EI50)*NF!EH50</f>
        <v>0</v>
      </c>
      <c r="EL50" s="109"/>
      <c r="EM50" s="62">
        <f t="shared" si="77"/>
        <v>10.96</v>
      </c>
      <c r="EN50" s="61">
        <f t="shared" si="78"/>
        <v>0</v>
      </c>
      <c r="EO50" s="161">
        <f>(A!C51-NF!EM50)*NF!EL50</f>
        <v>0</v>
      </c>
      <c r="EP50" s="61" t="str">
        <f t="shared" si="79"/>
        <v>Nestle Iog Morango 1250g</v>
      </c>
      <c r="EQ50" s="109"/>
      <c r="ER50" s="62">
        <f t="shared" si="80"/>
        <v>10.96</v>
      </c>
      <c r="ES50" s="61">
        <f t="shared" si="81"/>
        <v>0</v>
      </c>
      <c r="ET50" s="161">
        <f>(A!C51-NF!ER50)*NF!EQ50</f>
        <v>0</v>
      </c>
      <c r="EU50" s="109"/>
      <c r="EV50" s="62">
        <f t="shared" si="82"/>
        <v>10.96</v>
      </c>
      <c r="EW50" s="61">
        <f t="shared" si="83"/>
        <v>0</v>
      </c>
      <c r="EX50" s="161">
        <f>(A!C51-NF!EV50)*NF!EU50</f>
        <v>0</v>
      </c>
      <c r="EY50" s="61" t="str">
        <f t="shared" si="84"/>
        <v>Nestle Iog Morango 1250g</v>
      </c>
      <c r="EZ50" s="109"/>
      <c r="FA50" s="62">
        <f t="shared" si="85"/>
        <v>10.96</v>
      </c>
      <c r="FB50" s="61">
        <f t="shared" si="86"/>
        <v>0</v>
      </c>
      <c r="FC50" s="161">
        <f>(A!C51-NF!FA50)*NF!EZ50</f>
        <v>0</v>
      </c>
      <c r="FD50" s="109"/>
      <c r="FE50" s="62">
        <f t="shared" si="87"/>
        <v>10.96</v>
      </c>
      <c r="FF50" s="61">
        <f t="shared" si="88"/>
        <v>0</v>
      </c>
      <c r="FG50" s="161">
        <f>(A!C51-NF!FE50)*NF!FD50</f>
        <v>0</v>
      </c>
      <c r="FH50" s="61" t="str">
        <f t="shared" si="89"/>
        <v>Nestle Iog Morango 1250g</v>
      </c>
      <c r="FI50" s="109"/>
      <c r="FJ50" s="62">
        <f t="shared" si="90"/>
        <v>10.96</v>
      </c>
      <c r="FK50" s="61">
        <f t="shared" si="91"/>
        <v>0</v>
      </c>
      <c r="FL50" s="161">
        <f>(A!C51-NF!FJ50)*NF!FI50</f>
        <v>0</v>
      </c>
      <c r="FM50" s="109"/>
      <c r="FN50" s="62">
        <f t="shared" si="92"/>
        <v>10.96</v>
      </c>
      <c r="FO50" s="61">
        <f t="shared" si="93"/>
        <v>0</v>
      </c>
      <c r="FP50" s="161">
        <f>(A!C51-NF!FN50)*NF!FM50</f>
        <v>0</v>
      </c>
      <c r="FQ50" s="61" t="str">
        <f t="shared" si="94"/>
        <v>Nestle Iog Morango 1250g</v>
      </c>
      <c r="FR50" s="109"/>
      <c r="FS50" s="62">
        <f t="shared" si="95"/>
        <v>10.96</v>
      </c>
      <c r="FT50" s="161">
        <f t="shared" si="96"/>
        <v>0</v>
      </c>
      <c r="FU50" s="161">
        <f>(A!C51-NF!FS50)*NF!FR50</f>
        <v>0</v>
      </c>
      <c r="FV50" s="109"/>
      <c r="FW50" s="62">
        <f t="shared" si="97"/>
        <v>10.96</v>
      </c>
      <c r="FX50" s="61">
        <f t="shared" si="98"/>
        <v>0</v>
      </c>
      <c r="FY50" s="161">
        <f>(A!C51-NF!FW50)*NF!FV50</f>
        <v>0</v>
      </c>
      <c r="FZ50" s="61" t="str">
        <f t="shared" si="99"/>
        <v>Nestle Iog Morango 1250g</v>
      </c>
      <c r="GA50" s="109"/>
      <c r="GB50" s="62">
        <f t="shared" si="100"/>
        <v>10.96</v>
      </c>
      <c r="GC50" s="61">
        <f t="shared" si="101"/>
        <v>0</v>
      </c>
      <c r="GD50" s="161">
        <f>(A!C51-NF!GB50)*NF!GA50</f>
        <v>0</v>
      </c>
      <c r="GE50" s="109"/>
      <c r="GF50" s="62">
        <f t="shared" si="102"/>
        <v>10.96</v>
      </c>
      <c r="GG50" s="61">
        <f t="shared" si="103"/>
        <v>0</v>
      </c>
      <c r="GH50" s="161">
        <f>(A!C51-NF!GF50)*NF!GE50</f>
        <v>0</v>
      </c>
      <c r="GI50" s="61" t="str">
        <f t="shared" si="104"/>
        <v>Nestle Iog Morango 1250g</v>
      </c>
      <c r="GJ50" s="109"/>
      <c r="GK50" s="62">
        <f t="shared" si="105"/>
        <v>10.96</v>
      </c>
      <c r="GL50" s="61">
        <f t="shared" si="106"/>
        <v>0</v>
      </c>
      <c r="GM50" s="161">
        <f>(A!C51-NF!GK50)*NF!GJ50</f>
        <v>0</v>
      </c>
      <c r="GN50" s="109"/>
      <c r="GO50" s="62">
        <f t="shared" si="107"/>
        <v>10.96</v>
      </c>
      <c r="GP50" s="61">
        <f t="shared" si="108"/>
        <v>0</v>
      </c>
      <c r="GQ50" s="161">
        <f>(A!C51-NF!GO50)*NF!GN50</f>
        <v>0</v>
      </c>
      <c r="GR50" s="61" t="str">
        <f t="shared" si="109"/>
        <v>Nestle Iog Morango 1250g</v>
      </c>
      <c r="GS50" s="109"/>
      <c r="GT50" s="62">
        <f t="shared" si="110"/>
        <v>10.96</v>
      </c>
      <c r="GU50" s="61">
        <f t="shared" si="111"/>
        <v>0</v>
      </c>
      <c r="GV50" s="161">
        <f>(A!C51-NF!GT50)*NF!GS50</f>
        <v>0</v>
      </c>
      <c r="GW50" s="109"/>
      <c r="GX50" s="62">
        <f t="shared" si="112"/>
        <v>10.96</v>
      </c>
      <c r="GY50" s="61">
        <f t="shared" si="113"/>
        <v>0</v>
      </c>
      <c r="GZ50" s="161">
        <f>(A!C51-NF!GX50)*NF!GW50</f>
        <v>0</v>
      </c>
      <c r="HA50" s="61" t="str">
        <f t="shared" si="114"/>
        <v>Nestle Iog Morango 1250g</v>
      </c>
      <c r="HB50" s="109"/>
      <c r="HC50" s="62">
        <f t="shared" si="115"/>
        <v>10.96</v>
      </c>
      <c r="HD50" s="61">
        <f t="shared" si="116"/>
        <v>0</v>
      </c>
      <c r="HE50" s="161">
        <f>(A!C51-NF!HC50)*NF!HB50</f>
        <v>0</v>
      </c>
      <c r="HF50" s="109"/>
      <c r="HG50" s="62">
        <f t="shared" si="117"/>
        <v>10.96</v>
      </c>
      <c r="HH50" s="61">
        <f t="shared" si="118"/>
        <v>0</v>
      </c>
      <c r="HI50" s="161">
        <f>(A!C51-NF!HG50)*NF!HF50</f>
        <v>0</v>
      </c>
      <c r="HJ50" s="61" t="str">
        <f t="shared" si="119"/>
        <v>Nestle Iog Morango 1250g</v>
      </c>
      <c r="HK50" s="109"/>
      <c r="HL50" s="62">
        <f t="shared" si="120"/>
        <v>10.96</v>
      </c>
      <c r="HM50" s="61">
        <f t="shared" si="121"/>
        <v>0</v>
      </c>
      <c r="HN50" s="161">
        <f>(A!C51-NF!HL50)*NF!HK50</f>
        <v>0</v>
      </c>
      <c r="HO50" s="109"/>
      <c r="HP50" s="62">
        <f t="shared" si="122"/>
        <v>10.96</v>
      </c>
      <c r="HQ50" s="61">
        <f t="shared" si="123"/>
        <v>0</v>
      </c>
      <c r="HR50" s="161">
        <f>(A!C51-NF!HP50)*NF!HO50</f>
        <v>0</v>
      </c>
      <c r="HS50" s="61" t="str">
        <f t="shared" si="124"/>
        <v>Nestle Iog Morango 1250g</v>
      </c>
      <c r="HT50" s="109"/>
      <c r="HU50" s="62">
        <f t="shared" si="125"/>
        <v>10.96</v>
      </c>
      <c r="HV50" s="61">
        <f t="shared" si="126"/>
        <v>0</v>
      </c>
      <c r="HW50" s="161">
        <f>(A!C51-NF!HU50)*NF!HT50</f>
        <v>0</v>
      </c>
      <c r="HX50" s="109"/>
      <c r="HY50" s="62">
        <f t="shared" si="127"/>
        <v>10.96</v>
      </c>
      <c r="HZ50" s="61">
        <f t="shared" si="128"/>
        <v>0</v>
      </c>
      <c r="IA50" s="161">
        <f>(A!C51-NF!HY50)*NF!HX50</f>
        <v>0</v>
      </c>
      <c r="IB50" s="61" t="str">
        <f t="shared" si="129"/>
        <v>Nestle Iog Morango 1250g</v>
      </c>
      <c r="IC50" s="109"/>
      <c r="ID50" s="62">
        <f t="shared" si="130"/>
        <v>10.96</v>
      </c>
      <c r="IE50" s="61">
        <f t="shared" si="131"/>
        <v>0</v>
      </c>
      <c r="IF50" s="161">
        <f>(A!C51-NF!ID50)*NF!IC50</f>
        <v>0</v>
      </c>
      <c r="IG50" s="61" t="str">
        <f t="shared" si="132"/>
        <v>Nestle Iog Morango 1250g</v>
      </c>
      <c r="IH50" s="109"/>
      <c r="II50" s="62">
        <f t="shared" si="133"/>
        <v>10.96</v>
      </c>
      <c r="IJ50" s="61">
        <f t="shared" si="134"/>
        <v>0</v>
      </c>
      <c r="IK50" s="161">
        <f>(A!C51-NF!II50)*NF!IH50</f>
        <v>0</v>
      </c>
      <c r="IL50" s="61" t="str">
        <f t="shared" si="135"/>
        <v>Nestle Iog Morango 1250g</v>
      </c>
      <c r="IM50" s="61"/>
      <c r="IN50" s="61">
        <f t="shared" si="136"/>
        <v>10.96</v>
      </c>
      <c r="IO50" s="61">
        <f t="shared" si="137"/>
        <v>0</v>
      </c>
      <c r="IP50" s="161">
        <f>(A!C51-NF!IN50)*NF!IM50</f>
        <v>0</v>
      </c>
      <c r="IQ50" s="61">
        <f t="shared" si="138"/>
        <v>0</v>
      </c>
      <c r="IR50" s="107">
        <f t="shared" si="139"/>
        <v>0</v>
      </c>
      <c r="IS50" s="97" t="e">
        <f t="shared" si="140"/>
        <v>#DIV/0!</v>
      </c>
      <c r="IT50" s="162"/>
      <c r="IU50" s="162"/>
      <c r="IV50" s="162"/>
    </row>
    <row r="51" spans="1:256" x14ac:dyDescent="0.2">
      <c r="A51" s="163" t="str">
        <f>A!B52</f>
        <v>Chandelle Chocolate 720g  90g Grts</v>
      </c>
      <c r="B51" s="163">
        <f>A!C52</f>
        <v>10.99</v>
      </c>
      <c r="C51" s="104"/>
      <c r="D51" s="102">
        <f t="shared" si="0"/>
        <v>10.99</v>
      </c>
      <c r="E51" s="103">
        <f t="shared" si="1"/>
        <v>0</v>
      </c>
      <c r="F51" s="105">
        <f>(A!C52-NF!D51)*NF!C51</f>
        <v>0</v>
      </c>
      <c r="G51" s="104"/>
      <c r="H51" s="102">
        <f t="shared" si="2"/>
        <v>10.99</v>
      </c>
      <c r="I51" s="59">
        <f t="shared" si="3"/>
        <v>0</v>
      </c>
      <c r="J51" s="59">
        <f>(A!C52-NF!H51)*NF!G51</f>
        <v>0</v>
      </c>
      <c r="K51" s="59" t="str">
        <f t="shared" si="4"/>
        <v>Chandelle Chocolate 720g  90g Grts</v>
      </c>
      <c r="L51" s="104"/>
      <c r="M51" s="60">
        <f t="shared" si="5"/>
        <v>10.99</v>
      </c>
      <c r="N51" s="103">
        <f t="shared" si="6"/>
        <v>0</v>
      </c>
      <c r="O51" s="105">
        <f>(A!C52-NF!M51)*NF!L51</f>
        <v>0</v>
      </c>
      <c r="P51" s="104"/>
      <c r="Q51" s="102">
        <f t="shared" si="7"/>
        <v>10.99</v>
      </c>
      <c r="R51" s="59">
        <f t="shared" si="8"/>
        <v>0</v>
      </c>
      <c r="S51" s="103">
        <f>(A!C52-NF!Q51)*NF!P51</f>
        <v>0</v>
      </c>
      <c r="T51" s="103" t="str">
        <f t="shared" si="9"/>
        <v>Chandelle Chocolate 720g  90g Grts</v>
      </c>
      <c r="U51" s="104"/>
      <c r="V51" s="102">
        <f t="shared" si="10"/>
        <v>10.99</v>
      </c>
      <c r="W51" s="59">
        <f t="shared" si="11"/>
        <v>0</v>
      </c>
      <c r="X51" s="106">
        <f>(A!C52-NF!V51)*NF!U51</f>
        <v>0</v>
      </c>
      <c r="Y51" s="104"/>
      <c r="Z51" s="60">
        <f t="shared" si="12"/>
        <v>10.99</v>
      </c>
      <c r="AA51" s="59">
        <f t="shared" si="13"/>
        <v>0</v>
      </c>
      <c r="AB51" s="59">
        <f>(A!C52-NF!Z51)*NF!Y51</f>
        <v>0</v>
      </c>
      <c r="AC51" s="59" t="str">
        <f t="shared" si="14"/>
        <v>Chandelle Chocolate 720g  90g Grts</v>
      </c>
      <c r="AD51" s="104"/>
      <c r="AE51" s="60">
        <f t="shared" si="15"/>
        <v>10.99</v>
      </c>
      <c r="AF51" s="59">
        <f t="shared" si="16"/>
        <v>0</v>
      </c>
      <c r="AG51" s="106">
        <f>(A!C52-NF!AE51)*NF!AD51</f>
        <v>0</v>
      </c>
      <c r="AH51" s="104"/>
      <c r="AI51" s="60">
        <f t="shared" si="17"/>
        <v>10.99</v>
      </c>
      <c r="AJ51" s="59">
        <f t="shared" si="18"/>
        <v>0</v>
      </c>
      <c r="AK51" s="59">
        <f>(A!C52-NF!AI51)*NF!AH51</f>
        <v>0</v>
      </c>
      <c r="AL51" s="59" t="str">
        <f t="shared" si="19"/>
        <v>Chandelle Chocolate 720g  90g Grts</v>
      </c>
      <c r="AM51" s="104"/>
      <c r="AN51" s="60">
        <f t="shared" si="20"/>
        <v>10.99</v>
      </c>
      <c r="AO51" s="59">
        <f t="shared" si="21"/>
        <v>0</v>
      </c>
      <c r="AP51" s="106">
        <f>(A!C52-NF!AN51)*NF!AM51</f>
        <v>0</v>
      </c>
      <c r="AQ51" s="104"/>
      <c r="AR51" s="60">
        <f t="shared" si="22"/>
        <v>10.99</v>
      </c>
      <c r="AS51" s="59">
        <f t="shared" si="23"/>
        <v>0</v>
      </c>
      <c r="AT51" s="59">
        <f>(A!C52-NF!AR51)*NF!AQ51</f>
        <v>0</v>
      </c>
      <c r="AU51" s="59" t="str">
        <f t="shared" si="24"/>
        <v>Chandelle Chocolate 720g  90g Grts</v>
      </c>
      <c r="AV51" s="104"/>
      <c r="AW51" s="60">
        <f t="shared" si="25"/>
        <v>10.99</v>
      </c>
      <c r="AX51" s="59">
        <f t="shared" si="26"/>
        <v>0</v>
      </c>
      <c r="AY51" s="106">
        <f>(A!C52-NF!AW51)*NF!AV51</f>
        <v>0</v>
      </c>
      <c r="AZ51" s="104"/>
      <c r="BA51" s="60">
        <f t="shared" si="27"/>
        <v>10.99</v>
      </c>
      <c r="BB51" s="59">
        <f t="shared" si="28"/>
        <v>0</v>
      </c>
      <c r="BC51" s="59">
        <f>(A!C52-NF!BA51)*NF!AZ51</f>
        <v>0</v>
      </c>
      <c r="BD51" s="59" t="str">
        <f t="shared" si="29"/>
        <v>Chandelle Chocolate 720g  90g Grts</v>
      </c>
      <c r="BE51" s="104"/>
      <c r="BF51" s="60">
        <f t="shared" si="30"/>
        <v>10.99</v>
      </c>
      <c r="BG51" s="59">
        <f t="shared" si="31"/>
        <v>0</v>
      </c>
      <c r="BH51" s="106">
        <f>(A!C52-NF!BF51)*NF!BE51</f>
        <v>0</v>
      </c>
      <c r="BI51" s="104"/>
      <c r="BJ51" s="60">
        <f t="shared" si="32"/>
        <v>10.99</v>
      </c>
      <c r="BK51" s="59">
        <f t="shared" si="33"/>
        <v>0</v>
      </c>
      <c r="BL51" s="59">
        <f>(A!C52-NF!BJ51)*NF!BI51</f>
        <v>0</v>
      </c>
      <c r="BM51" s="59" t="str">
        <f t="shared" si="34"/>
        <v>Chandelle Chocolate 720g  90g Grts</v>
      </c>
      <c r="BN51" s="104"/>
      <c r="BO51" s="60">
        <f t="shared" si="35"/>
        <v>10.99</v>
      </c>
      <c r="BP51" s="59">
        <f t="shared" si="36"/>
        <v>0</v>
      </c>
      <c r="BQ51" s="106">
        <f>(A!C52-NF!BO51)*NF!BN51</f>
        <v>0</v>
      </c>
      <c r="BR51" s="104"/>
      <c r="BS51" s="60">
        <f t="shared" si="37"/>
        <v>10.99</v>
      </c>
      <c r="BT51" s="59">
        <f t="shared" si="38"/>
        <v>0</v>
      </c>
      <c r="BU51" s="59">
        <f>(A!C52-NF!BS51)*NF!BR51</f>
        <v>0</v>
      </c>
      <c r="BV51" s="59" t="str">
        <f t="shared" si="39"/>
        <v>Chandelle Chocolate 720g  90g Grts</v>
      </c>
      <c r="BW51" s="104"/>
      <c r="BX51" s="60">
        <f t="shared" si="40"/>
        <v>10.99</v>
      </c>
      <c r="BY51" s="59">
        <f t="shared" si="41"/>
        <v>0</v>
      </c>
      <c r="BZ51" s="106">
        <f>(A!C52-NF!BX51)*NF!BW51</f>
        <v>0</v>
      </c>
      <c r="CA51" s="104"/>
      <c r="CB51" s="60">
        <f t="shared" si="42"/>
        <v>10.99</v>
      </c>
      <c r="CC51" s="59">
        <f t="shared" si="43"/>
        <v>0</v>
      </c>
      <c r="CD51" s="59">
        <f>(A!C52-NF!CB51)*NF!CA51</f>
        <v>0</v>
      </c>
      <c r="CE51" s="59" t="str">
        <f t="shared" si="44"/>
        <v>Chandelle Chocolate 720g  90g Grts</v>
      </c>
      <c r="CF51" s="104"/>
      <c r="CG51" s="60">
        <f t="shared" si="45"/>
        <v>10.99</v>
      </c>
      <c r="CH51" s="59">
        <f t="shared" si="46"/>
        <v>0</v>
      </c>
      <c r="CI51" s="106">
        <f>(A!C52-NF!CG51)*NF!CF51</f>
        <v>0</v>
      </c>
      <c r="CJ51" s="104"/>
      <c r="CK51" s="60">
        <f t="shared" si="47"/>
        <v>10.99</v>
      </c>
      <c r="CL51" s="59">
        <f t="shared" si="48"/>
        <v>0</v>
      </c>
      <c r="CM51" s="59">
        <f>(A!C52-NF!CK51)*NF!CJ51</f>
        <v>0</v>
      </c>
      <c r="CN51" s="59" t="str">
        <f t="shared" si="49"/>
        <v>Chandelle Chocolate 720g  90g Grts</v>
      </c>
      <c r="CO51" s="104"/>
      <c r="CP51" s="60">
        <f t="shared" si="50"/>
        <v>10.99</v>
      </c>
      <c r="CQ51" s="59">
        <f t="shared" si="51"/>
        <v>0</v>
      </c>
      <c r="CR51" s="106">
        <f>(A!C52-NF!CP51)*NF!CO51</f>
        <v>0</v>
      </c>
      <c r="CS51" s="104"/>
      <c r="CT51" s="60">
        <f t="shared" si="52"/>
        <v>10.99</v>
      </c>
      <c r="CU51" s="59">
        <f t="shared" si="53"/>
        <v>0</v>
      </c>
      <c r="CV51" s="59">
        <f>(A!C52-NF!CT51)*NF!CS51</f>
        <v>0</v>
      </c>
      <c r="CW51" s="59" t="str">
        <f t="shared" si="54"/>
        <v>Chandelle Chocolate 720g  90g Grts</v>
      </c>
      <c r="CX51" s="104"/>
      <c r="CY51" s="60">
        <f t="shared" si="55"/>
        <v>10.99</v>
      </c>
      <c r="CZ51" s="59">
        <f t="shared" si="56"/>
        <v>0</v>
      </c>
      <c r="DA51" s="106">
        <f>(A!C52-NF!CY51)*NF!CX51</f>
        <v>0</v>
      </c>
      <c r="DB51" s="104"/>
      <c r="DC51" s="60">
        <f t="shared" si="57"/>
        <v>10.99</v>
      </c>
      <c r="DD51" s="59">
        <f t="shared" si="58"/>
        <v>0</v>
      </c>
      <c r="DE51" s="59">
        <f>(A!C52-NF!DC51)*NF!DB51</f>
        <v>0</v>
      </c>
      <c r="DF51" s="59" t="str">
        <f t="shared" si="59"/>
        <v>Chandelle Chocolate 720g  90g Grts</v>
      </c>
      <c r="DG51" s="104"/>
      <c r="DH51" s="60">
        <f t="shared" si="60"/>
        <v>10.99</v>
      </c>
      <c r="DI51" s="59">
        <f t="shared" si="61"/>
        <v>0</v>
      </c>
      <c r="DJ51" s="106">
        <f>(A!C52-NF!DH51)*NF!DG51</f>
        <v>0</v>
      </c>
      <c r="DK51" s="104"/>
      <c r="DL51" s="60">
        <f t="shared" si="62"/>
        <v>10.99</v>
      </c>
      <c r="DM51" s="59">
        <f t="shared" si="63"/>
        <v>0</v>
      </c>
      <c r="DN51" s="59">
        <f>(A!C52-NF!DL51)*NF!DK51</f>
        <v>0</v>
      </c>
      <c r="DO51" s="59" t="str">
        <f t="shared" si="64"/>
        <v>Chandelle Chocolate 720g  90g Grts</v>
      </c>
      <c r="DP51" s="104"/>
      <c r="DQ51" s="60">
        <f t="shared" si="65"/>
        <v>10.99</v>
      </c>
      <c r="DR51" s="59">
        <f t="shared" si="66"/>
        <v>0</v>
      </c>
      <c r="DS51" s="106">
        <f>(A!C52-NF!DQ51)*NF!DP51</f>
        <v>0</v>
      </c>
      <c r="DT51" s="104"/>
      <c r="DU51" s="60">
        <f t="shared" si="67"/>
        <v>10.99</v>
      </c>
      <c r="DV51" s="59">
        <f t="shared" si="68"/>
        <v>0</v>
      </c>
      <c r="DW51" s="59">
        <f>(A!C52-NF!DU51)*NF!DT51</f>
        <v>0</v>
      </c>
      <c r="DX51" s="59" t="str">
        <f t="shared" si="69"/>
        <v>Chandelle Chocolate 720g  90g Grts</v>
      </c>
      <c r="DY51" s="104"/>
      <c r="DZ51" s="60">
        <f t="shared" si="70"/>
        <v>10.99</v>
      </c>
      <c r="EA51" s="59">
        <f t="shared" si="71"/>
        <v>0</v>
      </c>
      <c r="EB51" s="106">
        <f>(A!C52-NF!DZ51)*NF!DY51</f>
        <v>0</v>
      </c>
      <c r="EC51" s="104"/>
      <c r="ED51" s="60">
        <f t="shared" si="72"/>
        <v>10.99</v>
      </c>
      <c r="EE51" s="59">
        <f t="shared" si="73"/>
        <v>0</v>
      </c>
      <c r="EF51" s="59">
        <f>(A!C52-NF!ED51)*NF!EC51</f>
        <v>0</v>
      </c>
      <c r="EG51" s="59" t="str">
        <f t="shared" si="74"/>
        <v>Chandelle Chocolate 720g  90g Grts</v>
      </c>
      <c r="EH51" s="104"/>
      <c r="EI51" s="60">
        <f t="shared" si="75"/>
        <v>10.99</v>
      </c>
      <c r="EJ51" s="59">
        <f t="shared" si="76"/>
        <v>0</v>
      </c>
      <c r="EK51" s="106">
        <f>(A!C52-NF!EI51)*NF!EH51</f>
        <v>0</v>
      </c>
      <c r="EL51" s="104"/>
      <c r="EM51" s="60">
        <f t="shared" si="77"/>
        <v>10.99</v>
      </c>
      <c r="EN51" s="59">
        <f t="shared" si="78"/>
        <v>0</v>
      </c>
      <c r="EO51" s="106">
        <f>(A!C52-NF!EM51)*NF!EL51</f>
        <v>0</v>
      </c>
      <c r="EP51" s="59" t="str">
        <f t="shared" si="79"/>
        <v>Chandelle Chocolate 720g  90g Grts</v>
      </c>
      <c r="EQ51" s="104"/>
      <c r="ER51" s="60">
        <f t="shared" si="80"/>
        <v>10.99</v>
      </c>
      <c r="ES51" s="59">
        <f t="shared" si="81"/>
        <v>0</v>
      </c>
      <c r="ET51" s="106">
        <f>(A!C52-NF!ER51)*NF!EQ51</f>
        <v>0</v>
      </c>
      <c r="EU51" s="104"/>
      <c r="EV51" s="60">
        <f t="shared" si="82"/>
        <v>10.99</v>
      </c>
      <c r="EW51" s="59">
        <f t="shared" si="83"/>
        <v>0</v>
      </c>
      <c r="EX51" s="106">
        <f>(A!C52-NF!EV51)*NF!EU51</f>
        <v>0</v>
      </c>
      <c r="EY51" s="59" t="str">
        <f t="shared" si="84"/>
        <v>Chandelle Chocolate 720g  90g Grts</v>
      </c>
      <c r="EZ51" s="104"/>
      <c r="FA51" s="60">
        <f t="shared" si="85"/>
        <v>10.99</v>
      </c>
      <c r="FB51" s="59">
        <f t="shared" si="86"/>
        <v>0</v>
      </c>
      <c r="FC51" s="106">
        <f>(A!C52-NF!FA51)*NF!EZ51</f>
        <v>0</v>
      </c>
      <c r="FD51" s="104"/>
      <c r="FE51" s="60">
        <f t="shared" si="87"/>
        <v>10.99</v>
      </c>
      <c r="FF51" s="59">
        <f t="shared" si="88"/>
        <v>0</v>
      </c>
      <c r="FG51" s="106">
        <f>(A!C52-NF!FE51)*NF!FD51</f>
        <v>0</v>
      </c>
      <c r="FH51" s="59" t="str">
        <f t="shared" si="89"/>
        <v>Chandelle Chocolate 720g  90g Grts</v>
      </c>
      <c r="FI51" s="104"/>
      <c r="FJ51" s="60">
        <f t="shared" si="90"/>
        <v>10.99</v>
      </c>
      <c r="FK51" s="59">
        <f t="shared" si="91"/>
        <v>0</v>
      </c>
      <c r="FL51" s="106">
        <f>(A!C52-NF!FJ51)*NF!FI51</f>
        <v>0</v>
      </c>
      <c r="FM51" s="104"/>
      <c r="FN51" s="60">
        <f t="shared" si="92"/>
        <v>10.99</v>
      </c>
      <c r="FO51" s="59">
        <f t="shared" si="93"/>
        <v>0</v>
      </c>
      <c r="FP51" s="106">
        <f>(A!C52-NF!FN51)*NF!FM51</f>
        <v>0</v>
      </c>
      <c r="FQ51" s="59" t="str">
        <f t="shared" si="94"/>
        <v>Chandelle Chocolate 720g  90g Grts</v>
      </c>
      <c r="FR51" s="104"/>
      <c r="FS51" s="60">
        <f t="shared" si="95"/>
        <v>10.99</v>
      </c>
      <c r="FT51" s="106">
        <f t="shared" si="96"/>
        <v>0</v>
      </c>
      <c r="FU51" s="106">
        <f>(A!C52-NF!FS51)*NF!FR51</f>
        <v>0</v>
      </c>
      <c r="FV51" s="104"/>
      <c r="FW51" s="60">
        <f t="shared" si="97"/>
        <v>10.99</v>
      </c>
      <c r="FX51" s="59">
        <f t="shared" si="98"/>
        <v>0</v>
      </c>
      <c r="FY51" s="106">
        <f>(A!C52-NF!FW51)*NF!FV51</f>
        <v>0</v>
      </c>
      <c r="FZ51" s="59" t="str">
        <f t="shared" si="99"/>
        <v>Chandelle Chocolate 720g  90g Grts</v>
      </c>
      <c r="GA51" s="104"/>
      <c r="GB51" s="60">
        <f t="shared" si="100"/>
        <v>10.99</v>
      </c>
      <c r="GC51" s="59">
        <f t="shared" si="101"/>
        <v>0</v>
      </c>
      <c r="GD51" s="106">
        <f>(A!C52-NF!GB51)*NF!GA51</f>
        <v>0</v>
      </c>
      <c r="GE51" s="104"/>
      <c r="GF51" s="60">
        <f t="shared" si="102"/>
        <v>10.99</v>
      </c>
      <c r="GG51" s="59">
        <f t="shared" si="103"/>
        <v>0</v>
      </c>
      <c r="GH51" s="106">
        <f>(A!C52-NF!GF51)*NF!GE51</f>
        <v>0</v>
      </c>
      <c r="GI51" s="59" t="str">
        <f t="shared" si="104"/>
        <v>Chandelle Chocolate 720g  90g Grts</v>
      </c>
      <c r="GJ51" s="104"/>
      <c r="GK51" s="60">
        <f t="shared" si="105"/>
        <v>10.99</v>
      </c>
      <c r="GL51" s="59">
        <f t="shared" si="106"/>
        <v>0</v>
      </c>
      <c r="GM51" s="106">
        <f>(A!C52-NF!GK51)*NF!GJ51</f>
        <v>0</v>
      </c>
      <c r="GN51" s="104"/>
      <c r="GO51" s="60">
        <f t="shared" si="107"/>
        <v>10.99</v>
      </c>
      <c r="GP51" s="59">
        <f t="shared" si="108"/>
        <v>0</v>
      </c>
      <c r="GQ51" s="106">
        <f>(A!C52-NF!GO51)*NF!GN51</f>
        <v>0</v>
      </c>
      <c r="GR51" s="59" t="str">
        <f t="shared" si="109"/>
        <v>Chandelle Chocolate 720g  90g Grts</v>
      </c>
      <c r="GS51" s="104"/>
      <c r="GT51" s="60">
        <f t="shared" si="110"/>
        <v>10.99</v>
      </c>
      <c r="GU51" s="59">
        <f t="shared" si="111"/>
        <v>0</v>
      </c>
      <c r="GV51" s="106">
        <f>(A!C52-NF!GT51)*NF!GS51</f>
        <v>0</v>
      </c>
      <c r="GW51" s="104"/>
      <c r="GX51" s="60">
        <f t="shared" si="112"/>
        <v>10.99</v>
      </c>
      <c r="GY51" s="59">
        <f t="shared" si="113"/>
        <v>0</v>
      </c>
      <c r="GZ51" s="106">
        <f>(A!C52-NF!GX51)*NF!GW51</f>
        <v>0</v>
      </c>
      <c r="HA51" s="59" t="str">
        <f t="shared" si="114"/>
        <v>Chandelle Chocolate 720g  90g Grts</v>
      </c>
      <c r="HB51" s="104"/>
      <c r="HC51" s="60">
        <f t="shared" si="115"/>
        <v>10.99</v>
      </c>
      <c r="HD51" s="59">
        <f t="shared" si="116"/>
        <v>0</v>
      </c>
      <c r="HE51" s="106">
        <f>(A!C52-NF!HC51)*NF!HB51</f>
        <v>0</v>
      </c>
      <c r="HF51" s="104"/>
      <c r="HG51" s="60">
        <f t="shared" si="117"/>
        <v>10.99</v>
      </c>
      <c r="HH51" s="59">
        <f t="shared" si="118"/>
        <v>0</v>
      </c>
      <c r="HI51" s="106">
        <f>(A!C52-NF!HG51)*NF!HF51</f>
        <v>0</v>
      </c>
      <c r="HJ51" s="59" t="str">
        <f t="shared" si="119"/>
        <v>Chandelle Chocolate 720g  90g Grts</v>
      </c>
      <c r="HK51" s="104"/>
      <c r="HL51" s="60">
        <f t="shared" si="120"/>
        <v>10.99</v>
      </c>
      <c r="HM51" s="59">
        <f t="shared" si="121"/>
        <v>0</v>
      </c>
      <c r="HN51" s="106">
        <f>(A!C52-NF!HL51)*NF!HK51</f>
        <v>0</v>
      </c>
      <c r="HO51" s="104"/>
      <c r="HP51" s="60">
        <f t="shared" si="122"/>
        <v>10.99</v>
      </c>
      <c r="HQ51" s="59">
        <f t="shared" si="123"/>
        <v>0</v>
      </c>
      <c r="HR51" s="106">
        <f>(A!C52-NF!HP51)*NF!HO51</f>
        <v>0</v>
      </c>
      <c r="HS51" s="59" t="str">
        <f t="shared" si="124"/>
        <v>Chandelle Chocolate 720g  90g Grts</v>
      </c>
      <c r="HT51" s="104"/>
      <c r="HU51" s="60">
        <f t="shared" si="125"/>
        <v>10.99</v>
      </c>
      <c r="HV51" s="59">
        <f t="shared" si="126"/>
        <v>0</v>
      </c>
      <c r="HW51" s="106">
        <f>(A!C52-NF!HU51)*NF!HT51</f>
        <v>0</v>
      </c>
      <c r="HX51" s="104"/>
      <c r="HY51" s="60">
        <f t="shared" si="127"/>
        <v>10.99</v>
      </c>
      <c r="HZ51" s="59">
        <f t="shared" si="128"/>
        <v>0</v>
      </c>
      <c r="IA51" s="106">
        <f>(A!C52-NF!HY51)*NF!HX51</f>
        <v>0</v>
      </c>
      <c r="IB51" s="59" t="str">
        <f t="shared" si="129"/>
        <v>Chandelle Chocolate 720g  90g Grts</v>
      </c>
      <c r="IC51" s="104"/>
      <c r="ID51" s="60">
        <f t="shared" si="130"/>
        <v>10.99</v>
      </c>
      <c r="IE51" s="59">
        <f t="shared" si="131"/>
        <v>0</v>
      </c>
      <c r="IF51" s="106">
        <f>(A!C52-NF!ID51)*NF!IC51</f>
        <v>0</v>
      </c>
      <c r="IG51" s="59" t="str">
        <f t="shared" si="132"/>
        <v>Chandelle Chocolate 720g  90g Grts</v>
      </c>
      <c r="IH51" s="104"/>
      <c r="II51" s="60">
        <f t="shared" si="133"/>
        <v>10.99</v>
      </c>
      <c r="IJ51" s="59">
        <f t="shared" si="134"/>
        <v>0</v>
      </c>
      <c r="IK51" s="106">
        <f>(A!C52-NF!II51)*NF!IH51</f>
        <v>0</v>
      </c>
      <c r="IL51" s="59" t="str">
        <f t="shared" si="135"/>
        <v>Chandelle Chocolate 720g  90g Grts</v>
      </c>
      <c r="IM51" s="59"/>
      <c r="IN51" s="59">
        <f t="shared" si="136"/>
        <v>10.99</v>
      </c>
      <c r="IO51" s="59">
        <f t="shared" si="137"/>
        <v>0</v>
      </c>
      <c r="IP51" s="106">
        <f>(A!C52-NF!IN51)*NF!IM51</f>
        <v>0</v>
      </c>
      <c r="IQ51" s="59">
        <f t="shared" si="138"/>
        <v>0</v>
      </c>
      <c r="IR51" s="101">
        <f t="shared" si="139"/>
        <v>0</v>
      </c>
      <c r="IS51" s="103" t="e">
        <f t="shared" si="140"/>
        <v>#DIV/0!</v>
      </c>
      <c r="IT51" s="96"/>
      <c r="IU51" s="96"/>
      <c r="IV51" s="96"/>
    </row>
    <row r="52" spans="1:256" x14ac:dyDescent="0.2">
      <c r="A52" s="136" t="str">
        <f>A!B53</f>
        <v>Neston Iog Liq Maç/Ban 850g</v>
      </c>
      <c r="B52" s="136">
        <f>A!C53</f>
        <v>8.8800000000000008</v>
      </c>
      <c r="C52" s="109"/>
      <c r="D52" s="108">
        <f t="shared" si="0"/>
        <v>8.8800000000000008</v>
      </c>
      <c r="E52" s="97">
        <f t="shared" si="1"/>
        <v>0</v>
      </c>
      <c r="F52" s="95">
        <f>(A!C53-NF!D52)*NF!C52</f>
        <v>0</v>
      </c>
      <c r="G52" s="109"/>
      <c r="H52" s="108">
        <f t="shared" si="2"/>
        <v>8.8800000000000008</v>
      </c>
      <c r="I52" s="61">
        <f t="shared" si="3"/>
        <v>0</v>
      </c>
      <c r="J52" s="61">
        <f>(A!C53-NF!H52)*NF!G52</f>
        <v>0</v>
      </c>
      <c r="K52" s="61" t="str">
        <f t="shared" si="4"/>
        <v>Neston Iog Liq Maç/Ban 850g</v>
      </c>
      <c r="L52" s="109"/>
      <c r="M52" s="62">
        <f t="shared" si="5"/>
        <v>8.8800000000000008</v>
      </c>
      <c r="N52" s="97">
        <f t="shared" si="6"/>
        <v>0</v>
      </c>
      <c r="O52" s="95">
        <f>(A!C53-NF!M52)*NF!L52</f>
        <v>0</v>
      </c>
      <c r="P52" s="109"/>
      <c r="Q52" s="108">
        <f t="shared" si="7"/>
        <v>8.8800000000000008</v>
      </c>
      <c r="R52" s="61">
        <f t="shared" si="8"/>
        <v>0</v>
      </c>
      <c r="S52" s="97">
        <f>(A!C53-NF!Q52)*NF!P52</f>
        <v>0</v>
      </c>
      <c r="T52" s="97" t="str">
        <f t="shared" si="9"/>
        <v>Neston Iog Liq Maç/Ban 850g</v>
      </c>
      <c r="U52" s="109"/>
      <c r="V52" s="108">
        <f t="shared" si="10"/>
        <v>8.8800000000000008</v>
      </c>
      <c r="W52" s="61">
        <f t="shared" si="11"/>
        <v>0</v>
      </c>
      <c r="X52" s="161">
        <f>(A!C53-NF!V52)*NF!U52</f>
        <v>0</v>
      </c>
      <c r="Y52" s="109"/>
      <c r="Z52" s="62">
        <f t="shared" si="12"/>
        <v>8.8800000000000008</v>
      </c>
      <c r="AA52" s="61">
        <f t="shared" si="13"/>
        <v>0</v>
      </c>
      <c r="AB52" s="61">
        <f>(A!C53-NF!Z52)*NF!Y52</f>
        <v>0</v>
      </c>
      <c r="AC52" s="61" t="str">
        <f t="shared" si="14"/>
        <v>Neston Iog Liq Maç/Ban 850g</v>
      </c>
      <c r="AD52" s="109"/>
      <c r="AE52" s="62">
        <f t="shared" si="15"/>
        <v>8.8800000000000008</v>
      </c>
      <c r="AF52" s="61">
        <f t="shared" si="16"/>
        <v>0</v>
      </c>
      <c r="AG52" s="161">
        <f>(A!C53-NF!AE52)*NF!AD52</f>
        <v>0</v>
      </c>
      <c r="AH52" s="109"/>
      <c r="AI52" s="62">
        <f t="shared" si="17"/>
        <v>8.8800000000000008</v>
      </c>
      <c r="AJ52" s="61">
        <f t="shared" si="18"/>
        <v>0</v>
      </c>
      <c r="AK52" s="61">
        <f>(A!C53-NF!AI52)*NF!AH52</f>
        <v>0</v>
      </c>
      <c r="AL52" s="61" t="str">
        <f t="shared" si="19"/>
        <v>Neston Iog Liq Maç/Ban 850g</v>
      </c>
      <c r="AM52" s="109"/>
      <c r="AN52" s="62">
        <f t="shared" si="20"/>
        <v>8.8800000000000008</v>
      </c>
      <c r="AO52" s="61">
        <f t="shared" si="21"/>
        <v>0</v>
      </c>
      <c r="AP52" s="161">
        <f>(A!C53-NF!AN52)*NF!AM52</f>
        <v>0</v>
      </c>
      <c r="AQ52" s="109"/>
      <c r="AR52" s="62">
        <f t="shared" si="22"/>
        <v>8.8800000000000008</v>
      </c>
      <c r="AS52" s="61">
        <f t="shared" si="23"/>
        <v>0</v>
      </c>
      <c r="AT52" s="61">
        <f>(A!C53-NF!AR52)*NF!AQ52</f>
        <v>0</v>
      </c>
      <c r="AU52" s="61" t="str">
        <f t="shared" si="24"/>
        <v>Neston Iog Liq Maç/Ban 850g</v>
      </c>
      <c r="AV52" s="109"/>
      <c r="AW52" s="62">
        <f t="shared" si="25"/>
        <v>8.8800000000000008</v>
      </c>
      <c r="AX52" s="61">
        <f t="shared" si="26"/>
        <v>0</v>
      </c>
      <c r="AY52" s="161">
        <f>(A!C53-NF!AW52)*NF!AV52</f>
        <v>0</v>
      </c>
      <c r="AZ52" s="109"/>
      <c r="BA52" s="62">
        <f t="shared" si="27"/>
        <v>8.8800000000000008</v>
      </c>
      <c r="BB52" s="61">
        <f t="shared" si="28"/>
        <v>0</v>
      </c>
      <c r="BC52" s="61">
        <f>(A!C53-NF!BA52)*NF!AZ52</f>
        <v>0</v>
      </c>
      <c r="BD52" s="61" t="str">
        <f t="shared" si="29"/>
        <v>Neston Iog Liq Maç/Ban 850g</v>
      </c>
      <c r="BE52" s="109"/>
      <c r="BF52" s="62">
        <f t="shared" si="30"/>
        <v>8.8800000000000008</v>
      </c>
      <c r="BG52" s="61">
        <f t="shared" si="31"/>
        <v>0</v>
      </c>
      <c r="BH52" s="161">
        <f>(A!C53-NF!BF52)*NF!BE52</f>
        <v>0</v>
      </c>
      <c r="BI52" s="109"/>
      <c r="BJ52" s="62">
        <f t="shared" si="32"/>
        <v>8.8800000000000008</v>
      </c>
      <c r="BK52" s="61">
        <f t="shared" si="33"/>
        <v>0</v>
      </c>
      <c r="BL52" s="61">
        <f>(A!C53-NF!BJ52)*NF!BI52</f>
        <v>0</v>
      </c>
      <c r="BM52" s="61" t="str">
        <f t="shared" si="34"/>
        <v>Neston Iog Liq Maç/Ban 850g</v>
      </c>
      <c r="BN52" s="109"/>
      <c r="BO52" s="62">
        <f t="shared" si="35"/>
        <v>8.8800000000000008</v>
      </c>
      <c r="BP52" s="61">
        <f t="shared" si="36"/>
        <v>0</v>
      </c>
      <c r="BQ52" s="161">
        <f>(A!C53-NF!BO52)*NF!BN52</f>
        <v>0</v>
      </c>
      <c r="BR52" s="109"/>
      <c r="BS52" s="62">
        <f t="shared" si="37"/>
        <v>8.8800000000000008</v>
      </c>
      <c r="BT52" s="61">
        <f t="shared" si="38"/>
        <v>0</v>
      </c>
      <c r="BU52" s="61">
        <f>(A!C53-NF!BS52)*NF!BR52</f>
        <v>0</v>
      </c>
      <c r="BV52" s="61" t="str">
        <f t="shared" si="39"/>
        <v>Neston Iog Liq Maç/Ban 850g</v>
      </c>
      <c r="BW52" s="109"/>
      <c r="BX52" s="62">
        <f t="shared" si="40"/>
        <v>8.8800000000000008</v>
      </c>
      <c r="BY52" s="61">
        <f t="shared" si="41"/>
        <v>0</v>
      </c>
      <c r="BZ52" s="161">
        <f>(A!C53-NF!BX52)*NF!BW52</f>
        <v>0</v>
      </c>
      <c r="CA52" s="109"/>
      <c r="CB52" s="62">
        <f t="shared" si="42"/>
        <v>8.8800000000000008</v>
      </c>
      <c r="CC52" s="61">
        <f t="shared" si="43"/>
        <v>0</v>
      </c>
      <c r="CD52" s="61">
        <f>(A!C53-NF!CB52)*NF!CA52</f>
        <v>0</v>
      </c>
      <c r="CE52" s="61" t="str">
        <f t="shared" si="44"/>
        <v>Neston Iog Liq Maç/Ban 850g</v>
      </c>
      <c r="CF52" s="109"/>
      <c r="CG52" s="62">
        <f t="shared" si="45"/>
        <v>8.8800000000000008</v>
      </c>
      <c r="CH52" s="61">
        <f t="shared" si="46"/>
        <v>0</v>
      </c>
      <c r="CI52" s="161">
        <f>(A!C53-NF!CG52)*NF!CF52</f>
        <v>0</v>
      </c>
      <c r="CJ52" s="109"/>
      <c r="CK52" s="62">
        <f t="shared" si="47"/>
        <v>8.8800000000000008</v>
      </c>
      <c r="CL52" s="61">
        <f t="shared" si="48"/>
        <v>0</v>
      </c>
      <c r="CM52" s="61">
        <f>(A!C53-NF!CK52)*NF!CJ52</f>
        <v>0</v>
      </c>
      <c r="CN52" s="61" t="str">
        <f t="shared" si="49"/>
        <v>Neston Iog Liq Maç/Ban 850g</v>
      </c>
      <c r="CO52" s="109"/>
      <c r="CP52" s="62">
        <f t="shared" si="50"/>
        <v>8.8800000000000008</v>
      </c>
      <c r="CQ52" s="61">
        <f t="shared" si="51"/>
        <v>0</v>
      </c>
      <c r="CR52" s="161">
        <f>(A!C53-NF!CP52)*NF!CO52</f>
        <v>0</v>
      </c>
      <c r="CS52" s="109"/>
      <c r="CT52" s="62">
        <f t="shared" si="52"/>
        <v>8.8800000000000008</v>
      </c>
      <c r="CU52" s="61">
        <f t="shared" si="53"/>
        <v>0</v>
      </c>
      <c r="CV52" s="61">
        <f>(A!C53-NF!CT52)*NF!CS52</f>
        <v>0</v>
      </c>
      <c r="CW52" s="61" t="str">
        <f t="shared" si="54"/>
        <v>Neston Iog Liq Maç/Ban 850g</v>
      </c>
      <c r="CX52" s="109"/>
      <c r="CY52" s="62">
        <f t="shared" si="55"/>
        <v>8.8800000000000008</v>
      </c>
      <c r="CZ52" s="61">
        <f t="shared" si="56"/>
        <v>0</v>
      </c>
      <c r="DA52" s="161">
        <f>(A!C53-NF!CY52)*NF!CX52</f>
        <v>0</v>
      </c>
      <c r="DB52" s="109"/>
      <c r="DC52" s="62">
        <f t="shared" si="57"/>
        <v>8.8800000000000008</v>
      </c>
      <c r="DD52" s="61">
        <f t="shared" si="58"/>
        <v>0</v>
      </c>
      <c r="DE52" s="61">
        <f>(A!C53-NF!DC52)*NF!DB52</f>
        <v>0</v>
      </c>
      <c r="DF52" s="61" t="str">
        <f t="shared" si="59"/>
        <v>Neston Iog Liq Maç/Ban 850g</v>
      </c>
      <c r="DG52" s="109"/>
      <c r="DH52" s="62">
        <f t="shared" si="60"/>
        <v>8.8800000000000008</v>
      </c>
      <c r="DI52" s="61">
        <f t="shared" si="61"/>
        <v>0</v>
      </c>
      <c r="DJ52" s="161">
        <f>(A!C53-NF!DH52)*NF!DG52</f>
        <v>0</v>
      </c>
      <c r="DK52" s="109"/>
      <c r="DL52" s="62">
        <f t="shared" si="62"/>
        <v>8.8800000000000008</v>
      </c>
      <c r="DM52" s="61">
        <f t="shared" si="63"/>
        <v>0</v>
      </c>
      <c r="DN52" s="61">
        <f>(A!C53-NF!DL52)*NF!DK52</f>
        <v>0</v>
      </c>
      <c r="DO52" s="61" t="str">
        <f t="shared" si="64"/>
        <v>Neston Iog Liq Maç/Ban 850g</v>
      </c>
      <c r="DP52" s="109"/>
      <c r="DQ52" s="62">
        <f t="shared" si="65"/>
        <v>8.8800000000000008</v>
      </c>
      <c r="DR52" s="61">
        <f t="shared" si="66"/>
        <v>0</v>
      </c>
      <c r="DS52" s="161">
        <f>(A!C53-NF!DQ52)*NF!DP52</f>
        <v>0</v>
      </c>
      <c r="DT52" s="109"/>
      <c r="DU52" s="62">
        <f t="shared" si="67"/>
        <v>8.8800000000000008</v>
      </c>
      <c r="DV52" s="61">
        <f t="shared" si="68"/>
        <v>0</v>
      </c>
      <c r="DW52" s="61">
        <f>(A!C53-NF!DU52)*NF!DT52</f>
        <v>0</v>
      </c>
      <c r="DX52" s="61" t="str">
        <f t="shared" si="69"/>
        <v>Neston Iog Liq Maç/Ban 850g</v>
      </c>
      <c r="DY52" s="109"/>
      <c r="DZ52" s="62">
        <f t="shared" si="70"/>
        <v>8.8800000000000008</v>
      </c>
      <c r="EA52" s="61">
        <f t="shared" si="71"/>
        <v>0</v>
      </c>
      <c r="EB52" s="161">
        <f>(A!C53-NF!DZ52)*NF!DY52</f>
        <v>0</v>
      </c>
      <c r="EC52" s="109"/>
      <c r="ED52" s="62">
        <f t="shared" si="72"/>
        <v>8.8800000000000008</v>
      </c>
      <c r="EE52" s="61">
        <f t="shared" si="73"/>
        <v>0</v>
      </c>
      <c r="EF52" s="61">
        <f>(A!C53-NF!ED52)*NF!EC52</f>
        <v>0</v>
      </c>
      <c r="EG52" s="61" t="str">
        <f t="shared" si="74"/>
        <v>Neston Iog Liq Maç/Ban 850g</v>
      </c>
      <c r="EH52" s="109"/>
      <c r="EI52" s="62">
        <f t="shared" si="75"/>
        <v>8.8800000000000008</v>
      </c>
      <c r="EJ52" s="61">
        <f t="shared" si="76"/>
        <v>0</v>
      </c>
      <c r="EK52" s="161">
        <f>(A!C53-NF!EI52)*NF!EH52</f>
        <v>0</v>
      </c>
      <c r="EL52" s="109"/>
      <c r="EM52" s="62">
        <f t="shared" si="77"/>
        <v>8.8800000000000008</v>
      </c>
      <c r="EN52" s="61">
        <f t="shared" si="78"/>
        <v>0</v>
      </c>
      <c r="EO52" s="161">
        <f>(A!C53-NF!EM52)*NF!EL52</f>
        <v>0</v>
      </c>
      <c r="EP52" s="61" t="str">
        <f t="shared" si="79"/>
        <v>Neston Iog Liq Maç/Ban 850g</v>
      </c>
      <c r="EQ52" s="109"/>
      <c r="ER52" s="62">
        <f t="shared" si="80"/>
        <v>8.8800000000000008</v>
      </c>
      <c r="ES52" s="61">
        <f t="shared" si="81"/>
        <v>0</v>
      </c>
      <c r="ET52" s="161">
        <f>(A!C53-NF!ER52)*NF!EQ52</f>
        <v>0</v>
      </c>
      <c r="EU52" s="109"/>
      <c r="EV52" s="62">
        <f t="shared" si="82"/>
        <v>8.8800000000000008</v>
      </c>
      <c r="EW52" s="61">
        <f t="shared" si="83"/>
        <v>0</v>
      </c>
      <c r="EX52" s="161">
        <f>(A!C53-NF!EV52)*NF!EU52</f>
        <v>0</v>
      </c>
      <c r="EY52" s="61" t="str">
        <f t="shared" si="84"/>
        <v>Neston Iog Liq Maç/Ban 850g</v>
      </c>
      <c r="EZ52" s="109"/>
      <c r="FA52" s="62">
        <f t="shared" si="85"/>
        <v>8.8800000000000008</v>
      </c>
      <c r="FB52" s="61">
        <f t="shared" si="86"/>
        <v>0</v>
      </c>
      <c r="FC52" s="161">
        <f>(A!C53-NF!FA52)*NF!EZ52</f>
        <v>0</v>
      </c>
      <c r="FD52" s="109"/>
      <c r="FE52" s="62">
        <f t="shared" si="87"/>
        <v>8.8800000000000008</v>
      </c>
      <c r="FF52" s="61">
        <f t="shared" si="88"/>
        <v>0</v>
      </c>
      <c r="FG52" s="161">
        <f>(A!C53-NF!FE52)*NF!FD52</f>
        <v>0</v>
      </c>
      <c r="FH52" s="61" t="str">
        <f t="shared" si="89"/>
        <v>Neston Iog Liq Maç/Ban 850g</v>
      </c>
      <c r="FI52" s="109"/>
      <c r="FJ52" s="62">
        <f t="shared" si="90"/>
        <v>8.8800000000000008</v>
      </c>
      <c r="FK52" s="61">
        <f t="shared" si="91"/>
        <v>0</v>
      </c>
      <c r="FL52" s="161">
        <f>(A!C53-NF!FJ52)*NF!FI52</f>
        <v>0</v>
      </c>
      <c r="FM52" s="109"/>
      <c r="FN52" s="62">
        <f t="shared" si="92"/>
        <v>8.8800000000000008</v>
      </c>
      <c r="FO52" s="61">
        <f t="shared" si="93"/>
        <v>0</v>
      </c>
      <c r="FP52" s="161">
        <f>(A!C53-NF!FN52)*NF!FM52</f>
        <v>0</v>
      </c>
      <c r="FQ52" s="61" t="str">
        <f t="shared" si="94"/>
        <v>Neston Iog Liq Maç/Ban 850g</v>
      </c>
      <c r="FR52" s="109"/>
      <c r="FS52" s="62">
        <f t="shared" si="95"/>
        <v>8.8800000000000008</v>
      </c>
      <c r="FT52" s="161">
        <f t="shared" si="96"/>
        <v>0</v>
      </c>
      <c r="FU52" s="161">
        <f>(A!C53-NF!FS52)*NF!FR52</f>
        <v>0</v>
      </c>
      <c r="FV52" s="109"/>
      <c r="FW52" s="62">
        <f t="shared" si="97"/>
        <v>8.8800000000000008</v>
      </c>
      <c r="FX52" s="61">
        <f t="shared" si="98"/>
        <v>0</v>
      </c>
      <c r="FY52" s="161">
        <f>(A!C53-NF!FW52)*NF!FV52</f>
        <v>0</v>
      </c>
      <c r="FZ52" s="61" t="str">
        <f t="shared" si="99"/>
        <v>Neston Iog Liq Maç/Ban 850g</v>
      </c>
      <c r="GA52" s="109"/>
      <c r="GB52" s="62">
        <f t="shared" si="100"/>
        <v>8.8800000000000008</v>
      </c>
      <c r="GC52" s="61">
        <f t="shared" si="101"/>
        <v>0</v>
      </c>
      <c r="GD52" s="161">
        <f>(A!C53-NF!GB52)*NF!GA52</f>
        <v>0</v>
      </c>
      <c r="GE52" s="109"/>
      <c r="GF52" s="62">
        <f t="shared" si="102"/>
        <v>8.8800000000000008</v>
      </c>
      <c r="GG52" s="61">
        <f t="shared" si="103"/>
        <v>0</v>
      </c>
      <c r="GH52" s="161">
        <f>(A!C53-NF!GF52)*NF!GE52</f>
        <v>0</v>
      </c>
      <c r="GI52" s="61" t="str">
        <f t="shared" si="104"/>
        <v>Neston Iog Liq Maç/Ban 850g</v>
      </c>
      <c r="GJ52" s="109"/>
      <c r="GK52" s="62">
        <f t="shared" si="105"/>
        <v>8.8800000000000008</v>
      </c>
      <c r="GL52" s="61">
        <f t="shared" si="106"/>
        <v>0</v>
      </c>
      <c r="GM52" s="161">
        <f>(A!C53-NF!GK52)*NF!GJ52</f>
        <v>0</v>
      </c>
      <c r="GN52" s="109"/>
      <c r="GO52" s="62">
        <f t="shared" si="107"/>
        <v>8.8800000000000008</v>
      </c>
      <c r="GP52" s="61">
        <f t="shared" si="108"/>
        <v>0</v>
      </c>
      <c r="GQ52" s="161">
        <f>(A!C53-NF!GO52)*NF!GN52</f>
        <v>0</v>
      </c>
      <c r="GR52" s="61" t="str">
        <f t="shared" si="109"/>
        <v>Neston Iog Liq Maç/Ban 850g</v>
      </c>
      <c r="GS52" s="109"/>
      <c r="GT52" s="62">
        <f t="shared" si="110"/>
        <v>8.8800000000000008</v>
      </c>
      <c r="GU52" s="61">
        <f t="shared" si="111"/>
        <v>0</v>
      </c>
      <c r="GV52" s="161">
        <f>(A!C53-NF!GT52)*NF!GS52</f>
        <v>0</v>
      </c>
      <c r="GW52" s="109"/>
      <c r="GX52" s="62">
        <f t="shared" si="112"/>
        <v>8.8800000000000008</v>
      </c>
      <c r="GY52" s="61">
        <f t="shared" si="113"/>
        <v>0</v>
      </c>
      <c r="GZ52" s="161">
        <f>(A!C53-NF!GX52)*NF!GW52</f>
        <v>0</v>
      </c>
      <c r="HA52" s="61" t="str">
        <f t="shared" si="114"/>
        <v>Neston Iog Liq Maç/Ban 850g</v>
      </c>
      <c r="HB52" s="109"/>
      <c r="HC52" s="62">
        <f t="shared" si="115"/>
        <v>8.8800000000000008</v>
      </c>
      <c r="HD52" s="61">
        <f t="shared" si="116"/>
        <v>0</v>
      </c>
      <c r="HE52" s="161">
        <f>(A!C53-NF!HC52)*NF!HB52</f>
        <v>0</v>
      </c>
      <c r="HF52" s="109"/>
      <c r="HG52" s="62">
        <f t="shared" si="117"/>
        <v>8.8800000000000008</v>
      </c>
      <c r="HH52" s="61">
        <f t="shared" si="118"/>
        <v>0</v>
      </c>
      <c r="HI52" s="161">
        <f>(A!C53-NF!HG52)*NF!HF52</f>
        <v>0</v>
      </c>
      <c r="HJ52" s="61" t="str">
        <f t="shared" si="119"/>
        <v>Neston Iog Liq Maç/Ban 850g</v>
      </c>
      <c r="HK52" s="109"/>
      <c r="HL52" s="62">
        <f t="shared" si="120"/>
        <v>8.8800000000000008</v>
      </c>
      <c r="HM52" s="61">
        <f t="shared" si="121"/>
        <v>0</v>
      </c>
      <c r="HN52" s="161">
        <f>(A!C53-NF!HL52)*NF!HK52</f>
        <v>0</v>
      </c>
      <c r="HO52" s="109"/>
      <c r="HP52" s="62">
        <f t="shared" si="122"/>
        <v>8.8800000000000008</v>
      </c>
      <c r="HQ52" s="61">
        <f t="shared" si="123"/>
        <v>0</v>
      </c>
      <c r="HR52" s="161">
        <f>(A!C53-NF!HP52)*NF!HO52</f>
        <v>0</v>
      </c>
      <c r="HS52" s="61" t="str">
        <f t="shared" si="124"/>
        <v>Neston Iog Liq Maç/Ban 850g</v>
      </c>
      <c r="HT52" s="109"/>
      <c r="HU52" s="62">
        <f t="shared" si="125"/>
        <v>8.8800000000000008</v>
      </c>
      <c r="HV52" s="61">
        <f t="shared" si="126"/>
        <v>0</v>
      </c>
      <c r="HW52" s="161">
        <f>(A!C53-NF!HU52)*NF!HT52</f>
        <v>0</v>
      </c>
      <c r="HX52" s="109"/>
      <c r="HY52" s="62">
        <f t="shared" si="127"/>
        <v>8.8800000000000008</v>
      </c>
      <c r="HZ52" s="61">
        <f t="shared" si="128"/>
        <v>0</v>
      </c>
      <c r="IA52" s="161">
        <f>(A!C53-NF!HY52)*NF!HX52</f>
        <v>0</v>
      </c>
      <c r="IB52" s="61" t="str">
        <f t="shared" si="129"/>
        <v>Neston Iog Liq Maç/Ban 850g</v>
      </c>
      <c r="IC52" s="109"/>
      <c r="ID52" s="62">
        <f t="shared" si="130"/>
        <v>8.8800000000000008</v>
      </c>
      <c r="IE52" s="61">
        <f t="shared" si="131"/>
        <v>0</v>
      </c>
      <c r="IF52" s="161">
        <f>(A!C53-NF!ID52)*NF!IC52</f>
        <v>0</v>
      </c>
      <c r="IG52" s="61" t="str">
        <f t="shared" si="132"/>
        <v>Neston Iog Liq Maç/Ban 850g</v>
      </c>
      <c r="IH52" s="109"/>
      <c r="II52" s="62">
        <f t="shared" si="133"/>
        <v>8.8800000000000008</v>
      </c>
      <c r="IJ52" s="61">
        <f t="shared" si="134"/>
        <v>0</v>
      </c>
      <c r="IK52" s="161">
        <f>(A!C53-NF!II52)*NF!IH52</f>
        <v>0</v>
      </c>
      <c r="IL52" s="61" t="str">
        <f t="shared" si="135"/>
        <v>Neston Iog Liq Maç/Ban 850g</v>
      </c>
      <c r="IM52" s="61"/>
      <c r="IN52" s="61">
        <f t="shared" si="136"/>
        <v>8.8800000000000008</v>
      </c>
      <c r="IO52" s="61">
        <f t="shared" si="137"/>
        <v>0</v>
      </c>
      <c r="IP52" s="161">
        <f>(A!C53-NF!IN52)*NF!IM52</f>
        <v>0</v>
      </c>
      <c r="IQ52" s="61">
        <f t="shared" si="138"/>
        <v>0</v>
      </c>
      <c r="IR52" s="107">
        <f t="shared" si="139"/>
        <v>0</v>
      </c>
      <c r="IS52" s="97" t="e">
        <f t="shared" si="140"/>
        <v>#DIV/0!</v>
      </c>
      <c r="IT52" s="162"/>
      <c r="IU52" s="162"/>
      <c r="IV52" s="162"/>
    </row>
    <row r="53" spans="1:256" x14ac:dyDescent="0.2">
      <c r="A53" s="163" t="str">
        <f>A!B54</f>
        <v>Nestlé Iogurte Grego Fr. Verm 400g</v>
      </c>
      <c r="B53" s="163">
        <f>A!C54</f>
        <v>6.66</v>
      </c>
      <c r="C53" s="104"/>
      <c r="D53" s="102">
        <f t="shared" si="0"/>
        <v>6.66</v>
      </c>
      <c r="E53" s="103">
        <f t="shared" si="1"/>
        <v>0</v>
      </c>
      <c r="F53" s="105">
        <f>(A!C54-NF!D53)*NF!C53</f>
        <v>0</v>
      </c>
      <c r="G53" s="104"/>
      <c r="H53" s="102">
        <f t="shared" si="2"/>
        <v>6.66</v>
      </c>
      <c r="I53" s="59">
        <f t="shared" si="3"/>
        <v>0</v>
      </c>
      <c r="J53" s="59">
        <f>(A!C54-NF!H53)*NF!G53</f>
        <v>0</v>
      </c>
      <c r="K53" s="59" t="str">
        <f t="shared" si="4"/>
        <v>Nestlé Iogurte Grego Fr. Verm 400g</v>
      </c>
      <c r="L53" s="104"/>
      <c r="M53" s="60">
        <f t="shared" si="5"/>
        <v>6.66</v>
      </c>
      <c r="N53" s="103">
        <f t="shared" si="6"/>
        <v>0</v>
      </c>
      <c r="O53" s="105">
        <f>(A!C54-NF!M53)*NF!L53</f>
        <v>0</v>
      </c>
      <c r="P53" s="104"/>
      <c r="Q53" s="102">
        <f t="shared" si="7"/>
        <v>6.66</v>
      </c>
      <c r="R53" s="59">
        <f t="shared" si="8"/>
        <v>0</v>
      </c>
      <c r="S53" s="103">
        <f>(A!C54-NF!Q53)*NF!P53</f>
        <v>0</v>
      </c>
      <c r="T53" s="103" t="str">
        <f t="shared" si="9"/>
        <v>Nestlé Iogurte Grego Fr. Verm 400g</v>
      </c>
      <c r="U53" s="104"/>
      <c r="V53" s="102">
        <f t="shared" si="10"/>
        <v>6.66</v>
      </c>
      <c r="W53" s="59">
        <f t="shared" si="11"/>
        <v>0</v>
      </c>
      <c r="X53" s="106">
        <f>(A!C54-NF!V53)*NF!U53</f>
        <v>0</v>
      </c>
      <c r="Y53" s="104"/>
      <c r="Z53" s="60">
        <f t="shared" si="12"/>
        <v>6.66</v>
      </c>
      <c r="AA53" s="59">
        <f t="shared" si="13"/>
        <v>0</v>
      </c>
      <c r="AB53" s="59">
        <f>(A!C54-NF!Z53)*NF!Y53</f>
        <v>0</v>
      </c>
      <c r="AC53" s="59" t="str">
        <f t="shared" si="14"/>
        <v>Nestlé Iogurte Grego Fr. Verm 400g</v>
      </c>
      <c r="AD53" s="104"/>
      <c r="AE53" s="60">
        <f t="shared" si="15"/>
        <v>6.66</v>
      </c>
      <c r="AF53" s="59">
        <f t="shared" si="16"/>
        <v>0</v>
      </c>
      <c r="AG53" s="106">
        <f>(A!C54-NF!AE53)*NF!AD53</f>
        <v>0</v>
      </c>
      <c r="AH53" s="104"/>
      <c r="AI53" s="60">
        <f t="shared" si="17"/>
        <v>6.66</v>
      </c>
      <c r="AJ53" s="59">
        <f t="shared" si="18"/>
        <v>0</v>
      </c>
      <c r="AK53" s="59">
        <f>(A!C54-NF!AI53)*NF!AH53</f>
        <v>0</v>
      </c>
      <c r="AL53" s="59" t="str">
        <f t="shared" si="19"/>
        <v>Nestlé Iogurte Grego Fr. Verm 400g</v>
      </c>
      <c r="AM53" s="104"/>
      <c r="AN53" s="60">
        <f t="shared" si="20"/>
        <v>6.66</v>
      </c>
      <c r="AO53" s="59">
        <f t="shared" si="21"/>
        <v>0</v>
      </c>
      <c r="AP53" s="106">
        <f>(A!C54-NF!AN53)*NF!AM53</f>
        <v>0</v>
      </c>
      <c r="AQ53" s="104"/>
      <c r="AR53" s="60">
        <f t="shared" si="22"/>
        <v>6.66</v>
      </c>
      <c r="AS53" s="59">
        <f t="shared" si="23"/>
        <v>0</v>
      </c>
      <c r="AT53" s="59">
        <f>(A!C54-NF!AR53)*NF!AQ53</f>
        <v>0</v>
      </c>
      <c r="AU53" s="59" t="str">
        <f t="shared" si="24"/>
        <v>Nestlé Iogurte Grego Fr. Verm 400g</v>
      </c>
      <c r="AV53" s="104"/>
      <c r="AW53" s="60">
        <f t="shared" si="25"/>
        <v>6.66</v>
      </c>
      <c r="AX53" s="59">
        <f t="shared" si="26"/>
        <v>0</v>
      </c>
      <c r="AY53" s="106">
        <f>(A!C54-NF!AW53)*NF!AV53</f>
        <v>0</v>
      </c>
      <c r="AZ53" s="104"/>
      <c r="BA53" s="60">
        <f t="shared" si="27"/>
        <v>6.66</v>
      </c>
      <c r="BB53" s="59">
        <f t="shared" si="28"/>
        <v>0</v>
      </c>
      <c r="BC53" s="59">
        <f>(A!C54-NF!BA53)*NF!AZ53</f>
        <v>0</v>
      </c>
      <c r="BD53" s="59" t="str">
        <f t="shared" si="29"/>
        <v>Nestlé Iogurte Grego Fr. Verm 400g</v>
      </c>
      <c r="BE53" s="104"/>
      <c r="BF53" s="60">
        <f t="shared" si="30"/>
        <v>6.66</v>
      </c>
      <c r="BG53" s="59">
        <f t="shared" si="31"/>
        <v>0</v>
      </c>
      <c r="BH53" s="106">
        <f>(A!C54-NF!BF53)*NF!BE53</f>
        <v>0</v>
      </c>
      <c r="BI53" s="104"/>
      <c r="BJ53" s="60">
        <f t="shared" si="32"/>
        <v>6.66</v>
      </c>
      <c r="BK53" s="59">
        <f t="shared" si="33"/>
        <v>0</v>
      </c>
      <c r="BL53" s="59">
        <f>(A!C54-NF!BJ53)*NF!BI53</f>
        <v>0</v>
      </c>
      <c r="BM53" s="59" t="str">
        <f t="shared" si="34"/>
        <v>Nestlé Iogurte Grego Fr. Verm 400g</v>
      </c>
      <c r="BN53" s="104"/>
      <c r="BO53" s="60">
        <f t="shared" si="35"/>
        <v>6.66</v>
      </c>
      <c r="BP53" s="59">
        <f t="shared" si="36"/>
        <v>0</v>
      </c>
      <c r="BQ53" s="106">
        <f>(A!C54-NF!BO53)*NF!BN53</f>
        <v>0</v>
      </c>
      <c r="BR53" s="104"/>
      <c r="BS53" s="60">
        <f t="shared" si="37"/>
        <v>6.66</v>
      </c>
      <c r="BT53" s="59">
        <f t="shared" si="38"/>
        <v>0</v>
      </c>
      <c r="BU53" s="59">
        <f>(A!C54-NF!BS53)*NF!BR53</f>
        <v>0</v>
      </c>
      <c r="BV53" s="59" t="str">
        <f t="shared" si="39"/>
        <v>Nestlé Iogurte Grego Fr. Verm 400g</v>
      </c>
      <c r="BW53" s="104"/>
      <c r="BX53" s="60">
        <f t="shared" si="40"/>
        <v>6.66</v>
      </c>
      <c r="BY53" s="59">
        <f t="shared" si="41"/>
        <v>0</v>
      </c>
      <c r="BZ53" s="106">
        <f>(A!C54-NF!BX53)*NF!BW53</f>
        <v>0</v>
      </c>
      <c r="CA53" s="104"/>
      <c r="CB53" s="60">
        <f t="shared" si="42"/>
        <v>6.66</v>
      </c>
      <c r="CC53" s="59">
        <f t="shared" si="43"/>
        <v>0</v>
      </c>
      <c r="CD53" s="59">
        <f>(A!C54-NF!CB53)*NF!CA53</f>
        <v>0</v>
      </c>
      <c r="CE53" s="59" t="str">
        <f t="shared" si="44"/>
        <v>Nestlé Iogurte Grego Fr. Verm 400g</v>
      </c>
      <c r="CF53" s="104"/>
      <c r="CG53" s="60">
        <f t="shared" si="45"/>
        <v>6.66</v>
      </c>
      <c r="CH53" s="59">
        <f t="shared" si="46"/>
        <v>0</v>
      </c>
      <c r="CI53" s="106">
        <f>(A!C54-NF!CG53)*NF!CF53</f>
        <v>0</v>
      </c>
      <c r="CJ53" s="104"/>
      <c r="CK53" s="60">
        <f t="shared" si="47"/>
        <v>6.66</v>
      </c>
      <c r="CL53" s="59">
        <f t="shared" si="48"/>
        <v>0</v>
      </c>
      <c r="CM53" s="59">
        <f>(A!C54-NF!CK53)*NF!CJ53</f>
        <v>0</v>
      </c>
      <c r="CN53" s="59" t="str">
        <f t="shared" si="49"/>
        <v>Nestlé Iogurte Grego Fr. Verm 400g</v>
      </c>
      <c r="CO53" s="104"/>
      <c r="CP53" s="60">
        <f t="shared" si="50"/>
        <v>6.66</v>
      </c>
      <c r="CQ53" s="59">
        <f t="shared" si="51"/>
        <v>0</v>
      </c>
      <c r="CR53" s="106">
        <f>(A!C54-NF!CP53)*NF!CO53</f>
        <v>0</v>
      </c>
      <c r="CS53" s="104"/>
      <c r="CT53" s="60">
        <f t="shared" si="52"/>
        <v>6.66</v>
      </c>
      <c r="CU53" s="59">
        <f t="shared" si="53"/>
        <v>0</v>
      </c>
      <c r="CV53" s="59">
        <f>(A!C54-NF!CT53)*NF!CS53</f>
        <v>0</v>
      </c>
      <c r="CW53" s="59" t="str">
        <f t="shared" si="54"/>
        <v>Nestlé Iogurte Grego Fr. Verm 400g</v>
      </c>
      <c r="CX53" s="104"/>
      <c r="CY53" s="60">
        <f t="shared" si="55"/>
        <v>6.66</v>
      </c>
      <c r="CZ53" s="59">
        <f t="shared" si="56"/>
        <v>0</v>
      </c>
      <c r="DA53" s="106">
        <f>(A!C54-NF!CY53)*NF!CX53</f>
        <v>0</v>
      </c>
      <c r="DB53" s="104"/>
      <c r="DC53" s="60">
        <f t="shared" si="57"/>
        <v>6.66</v>
      </c>
      <c r="DD53" s="59">
        <f t="shared" si="58"/>
        <v>0</v>
      </c>
      <c r="DE53" s="59">
        <f>(A!C54-NF!DC53)*NF!DB53</f>
        <v>0</v>
      </c>
      <c r="DF53" s="59" t="str">
        <f t="shared" si="59"/>
        <v>Nestlé Iogurte Grego Fr. Verm 400g</v>
      </c>
      <c r="DG53" s="104"/>
      <c r="DH53" s="60">
        <f t="shared" si="60"/>
        <v>6.66</v>
      </c>
      <c r="DI53" s="59">
        <f t="shared" si="61"/>
        <v>0</v>
      </c>
      <c r="DJ53" s="106">
        <f>(A!C54-NF!DH53)*NF!DG53</f>
        <v>0</v>
      </c>
      <c r="DK53" s="104"/>
      <c r="DL53" s="60">
        <f t="shared" si="62"/>
        <v>6.66</v>
      </c>
      <c r="DM53" s="59">
        <f t="shared" si="63"/>
        <v>0</v>
      </c>
      <c r="DN53" s="59">
        <f>(A!C54-NF!DL53)*NF!DK53</f>
        <v>0</v>
      </c>
      <c r="DO53" s="59" t="str">
        <f t="shared" si="64"/>
        <v>Nestlé Iogurte Grego Fr. Verm 400g</v>
      </c>
      <c r="DP53" s="104"/>
      <c r="DQ53" s="60">
        <f t="shared" si="65"/>
        <v>6.66</v>
      </c>
      <c r="DR53" s="59">
        <f t="shared" si="66"/>
        <v>0</v>
      </c>
      <c r="DS53" s="106">
        <f>(A!C54-NF!DQ53)*NF!DP53</f>
        <v>0</v>
      </c>
      <c r="DT53" s="104"/>
      <c r="DU53" s="60">
        <f t="shared" si="67"/>
        <v>6.66</v>
      </c>
      <c r="DV53" s="59">
        <f t="shared" si="68"/>
        <v>0</v>
      </c>
      <c r="DW53" s="59">
        <f>(A!C54-NF!DU53)*NF!DT53</f>
        <v>0</v>
      </c>
      <c r="DX53" s="59" t="str">
        <f t="shared" si="69"/>
        <v>Nestlé Iogurte Grego Fr. Verm 400g</v>
      </c>
      <c r="DY53" s="104"/>
      <c r="DZ53" s="60">
        <f t="shared" si="70"/>
        <v>6.66</v>
      </c>
      <c r="EA53" s="59">
        <f t="shared" si="71"/>
        <v>0</v>
      </c>
      <c r="EB53" s="106">
        <f>(A!C54-NF!DZ53)*NF!DY53</f>
        <v>0</v>
      </c>
      <c r="EC53" s="104"/>
      <c r="ED53" s="60">
        <f t="shared" si="72"/>
        <v>6.66</v>
      </c>
      <c r="EE53" s="59">
        <f t="shared" si="73"/>
        <v>0</v>
      </c>
      <c r="EF53" s="59">
        <f>(A!C54-NF!ED53)*NF!EC53</f>
        <v>0</v>
      </c>
      <c r="EG53" s="59" t="str">
        <f t="shared" si="74"/>
        <v>Nestlé Iogurte Grego Fr. Verm 400g</v>
      </c>
      <c r="EH53" s="104"/>
      <c r="EI53" s="60">
        <f t="shared" si="75"/>
        <v>6.66</v>
      </c>
      <c r="EJ53" s="59">
        <f t="shared" si="76"/>
        <v>0</v>
      </c>
      <c r="EK53" s="106">
        <f>(A!C54-NF!EI53)*NF!EH53</f>
        <v>0</v>
      </c>
      <c r="EL53" s="104"/>
      <c r="EM53" s="60">
        <f t="shared" si="77"/>
        <v>6.66</v>
      </c>
      <c r="EN53" s="59">
        <f t="shared" si="78"/>
        <v>0</v>
      </c>
      <c r="EO53" s="106">
        <f>(A!C54-NF!EM53)*NF!EL53</f>
        <v>0</v>
      </c>
      <c r="EP53" s="59" t="str">
        <f t="shared" si="79"/>
        <v>Nestlé Iogurte Grego Fr. Verm 400g</v>
      </c>
      <c r="EQ53" s="104"/>
      <c r="ER53" s="60">
        <f t="shared" si="80"/>
        <v>6.66</v>
      </c>
      <c r="ES53" s="59">
        <f t="shared" si="81"/>
        <v>0</v>
      </c>
      <c r="ET53" s="106">
        <f>(A!C54-NF!ER53)*NF!EQ53</f>
        <v>0</v>
      </c>
      <c r="EU53" s="104"/>
      <c r="EV53" s="60">
        <f t="shared" si="82"/>
        <v>6.66</v>
      </c>
      <c r="EW53" s="59">
        <f t="shared" si="83"/>
        <v>0</v>
      </c>
      <c r="EX53" s="106">
        <f>(A!C54-NF!EV53)*NF!EU53</f>
        <v>0</v>
      </c>
      <c r="EY53" s="59" t="str">
        <f t="shared" si="84"/>
        <v>Nestlé Iogurte Grego Fr. Verm 400g</v>
      </c>
      <c r="EZ53" s="104"/>
      <c r="FA53" s="60">
        <f t="shared" si="85"/>
        <v>6.66</v>
      </c>
      <c r="FB53" s="59">
        <f t="shared" si="86"/>
        <v>0</v>
      </c>
      <c r="FC53" s="106">
        <f>(A!C54-NF!FA53)*NF!EZ53</f>
        <v>0</v>
      </c>
      <c r="FD53" s="104"/>
      <c r="FE53" s="60">
        <f t="shared" si="87"/>
        <v>6.66</v>
      </c>
      <c r="FF53" s="59">
        <f t="shared" si="88"/>
        <v>0</v>
      </c>
      <c r="FG53" s="106">
        <f>(A!C54-NF!FE53)*NF!FD53</f>
        <v>0</v>
      </c>
      <c r="FH53" s="59" t="str">
        <f t="shared" si="89"/>
        <v>Nestlé Iogurte Grego Fr. Verm 400g</v>
      </c>
      <c r="FI53" s="104"/>
      <c r="FJ53" s="60">
        <f t="shared" si="90"/>
        <v>6.66</v>
      </c>
      <c r="FK53" s="59">
        <f t="shared" si="91"/>
        <v>0</v>
      </c>
      <c r="FL53" s="106">
        <f>(A!C54-NF!FJ53)*NF!FI53</f>
        <v>0</v>
      </c>
      <c r="FM53" s="104"/>
      <c r="FN53" s="60">
        <f t="shared" si="92"/>
        <v>6.66</v>
      </c>
      <c r="FO53" s="59">
        <f t="shared" si="93"/>
        <v>0</v>
      </c>
      <c r="FP53" s="106">
        <f>(A!C54-NF!FN53)*NF!FM53</f>
        <v>0</v>
      </c>
      <c r="FQ53" s="59" t="str">
        <f t="shared" si="94"/>
        <v>Nestlé Iogurte Grego Fr. Verm 400g</v>
      </c>
      <c r="FR53" s="104"/>
      <c r="FS53" s="60">
        <f t="shared" si="95"/>
        <v>6.66</v>
      </c>
      <c r="FT53" s="106">
        <f t="shared" si="96"/>
        <v>0</v>
      </c>
      <c r="FU53" s="106">
        <f>(A!C54-NF!FS53)*NF!FR53</f>
        <v>0</v>
      </c>
      <c r="FV53" s="104"/>
      <c r="FW53" s="60">
        <f t="shared" si="97"/>
        <v>6.66</v>
      </c>
      <c r="FX53" s="59">
        <f t="shared" si="98"/>
        <v>0</v>
      </c>
      <c r="FY53" s="106">
        <f>(A!C54-NF!FW53)*NF!FV53</f>
        <v>0</v>
      </c>
      <c r="FZ53" s="59" t="str">
        <f t="shared" si="99"/>
        <v>Nestlé Iogurte Grego Fr. Verm 400g</v>
      </c>
      <c r="GA53" s="104"/>
      <c r="GB53" s="60">
        <f t="shared" si="100"/>
        <v>6.66</v>
      </c>
      <c r="GC53" s="59">
        <f t="shared" si="101"/>
        <v>0</v>
      </c>
      <c r="GD53" s="106">
        <f>(A!C54-NF!GB53)*NF!GA53</f>
        <v>0</v>
      </c>
      <c r="GE53" s="104"/>
      <c r="GF53" s="60">
        <f t="shared" si="102"/>
        <v>6.66</v>
      </c>
      <c r="GG53" s="59">
        <f t="shared" si="103"/>
        <v>0</v>
      </c>
      <c r="GH53" s="106">
        <f>(A!C54-NF!GF53)*NF!GE53</f>
        <v>0</v>
      </c>
      <c r="GI53" s="59" t="str">
        <f t="shared" si="104"/>
        <v>Nestlé Iogurte Grego Fr. Verm 400g</v>
      </c>
      <c r="GJ53" s="104"/>
      <c r="GK53" s="60">
        <f t="shared" si="105"/>
        <v>6.66</v>
      </c>
      <c r="GL53" s="59">
        <f t="shared" si="106"/>
        <v>0</v>
      </c>
      <c r="GM53" s="106">
        <f>(A!C54-NF!GK53)*NF!GJ53</f>
        <v>0</v>
      </c>
      <c r="GN53" s="104"/>
      <c r="GO53" s="60">
        <f t="shared" si="107"/>
        <v>6.66</v>
      </c>
      <c r="GP53" s="59">
        <f t="shared" si="108"/>
        <v>0</v>
      </c>
      <c r="GQ53" s="106">
        <f>(A!C54-NF!GO53)*NF!GN53</f>
        <v>0</v>
      </c>
      <c r="GR53" s="59" t="str">
        <f t="shared" si="109"/>
        <v>Nestlé Iogurte Grego Fr. Verm 400g</v>
      </c>
      <c r="GS53" s="104"/>
      <c r="GT53" s="60">
        <f t="shared" si="110"/>
        <v>6.66</v>
      </c>
      <c r="GU53" s="59">
        <f t="shared" si="111"/>
        <v>0</v>
      </c>
      <c r="GV53" s="106">
        <f>(A!C54-NF!GT53)*NF!GS53</f>
        <v>0</v>
      </c>
      <c r="GW53" s="104"/>
      <c r="GX53" s="60">
        <f t="shared" si="112"/>
        <v>6.66</v>
      </c>
      <c r="GY53" s="59">
        <f t="shared" si="113"/>
        <v>0</v>
      </c>
      <c r="GZ53" s="106">
        <f>(A!C54-NF!GX53)*NF!GW53</f>
        <v>0</v>
      </c>
      <c r="HA53" s="59" t="str">
        <f t="shared" si="114"/>
        <v>Nestlé Iogurte Grego Fr. Verm 400g</v>
      </c>
      <c r="HB53" s="104"/>
      <c r="HC53" s="60">
        <f t="shared" si="115"/>
        <v>6.66</v>
      </c>
      <c r="HD53" s="59">
        <f t="shared" si="116"/>
        <v>0</v>
      </c>
      <c r="HE53" s="106">
        <f>(A!C54-NF!HC53)*NF!HB53</f>
        <v>0</v>
      </c>
      <c r="HF53" s="104"/>
      <c r="HG53" s="60">
        <f t="shared" si="117"/>
        <v>6.66</v>
      </c>
      <c r="HH53" s="59">
        <f t="shared" si="118"/>
        <v>0</v>
      </c>
      <c r="HI53" s="106">
        <f>(A!C54-NF!HG53)*NF!HF53</f>
        <v>0</v>
      </c>
      <c r="HJ53" s="59" t="str">
        <f t="shared" si="119"/>
        <v>Nestlé Iogurte Grego Fr. Verm 400g</v>
      </c>
      <c r="HK53" s="104"/>
      <c r="HL53" s="60">
        <f t="shared" si="120"/>
        <v>6.66</v>
      </c>
      <c r="HM53" s="59">
        <f t="shared" si="121"/>
        <v>0</v>
      </c>
      <c r="HN53" s="106">
        <f>(A!C54-NF!HL53)*NF!HK53</f>
        <v>0</v>
      </c>
      <c r="HO53" s="104"/>
      <c r="HP53" s="60">
        <f t="shared" si="122"/>
        <v>6.66</v>
      </c>
      <c r="HQ53" s="59">
        <f t="shared" si="123"/>
        <v>0</v>
      </c>
      <c r="HR53" s="106">
        <f>(A!C54-NF!HP53)*NF!HO53</f>
        <v>0</v>
      </c>
      <c r="HS53" s="59" t="str">
        <f t="shared" si="124"/>
        <v>Nestlé Iogurte Grego Fr. Verm 400g</v>
      </c>
      <c r="HT53" s="104"/>
      <c r="HU53" s="60">
        <f t="shared" si="125"/>
        <v>6.66</v>
      </c>
      <c r="HV53" s="59">
        <f t="shared" si="126"/>
        <v>0</v>
      </c>
      <c r="HW53" s="106">
        <f>(A!C54-NF!HU53)*NF!HT53</f>
        <v>0</v>
      </c>
      <c r="HX53" s="104"/>
      <c r="HY53" s="60">
        <f t="shared" si="127"/>
        <v>6.66</v>
      </c>
      <c r="HZ53" s="59">
        <f t="shared" si="128"/>
        <v>0</v>
      </c>
      <c r="IA53" s="106">
        <f>(A!C54-NF!HY53)*NF!HX53</f>
        <v>0</v>
      </c>
      <c r="IB53" s="59" t="str">
        <f t="shared" si="129"/>
        <v>Nestlé Iogurte Grego Fr. Verm 400g</v>
      </c>
      <c r="IC53" s="104"/>
      <c r="ID53" s="60">
        <f t="shared" si="130"/>
        <v>6.66</v>
      </c>
      <c r="IE53" s="59">
        <f t="shared" si="131"/>
        <v>0</v>
      </c>
      <c r="IF53" s="106">
        <f>(A!C54-NF!ID53)*NF!IC53</f>
        <v>0</v>
      </c>
      <c r="IG53" s="59" t="str">
        <f t="shared" si="132"/>
        <v>Nestlé Iogurte Grego Fr. Verm 400g</v>
      </c>
      <c r="IH53" s="104"/>
      <c r="II53" s="60">
        <f t="shared" si="133"/>
        <v>6.66</v>
      </c>
      <c r="IJ53" s="59">
        <f t="shared" si="134"/>
        <v>0</v>
      </c>
      <c r="IK53" s="106">
        <f>(A!C54-NF!II53)*NF!IH53</f>
        <v>0</v>
      </c>
      <c r="IL53" s="59" t="str">
        <f t="shared" si="135"/>
        <v>Nestlé Iogurte Grego Fr. Verm 400g</v>
      </c>
      <c r="IM53" s="59"/>
      <c r="IN53" s="59">
        <f t="shared" si="136"/>
        <v>6.66</v>
      </c>
      <c r="IO53" s="59">
        <f t="shared" si="137"/>
        <v>0</v>
      </c>
      <c r="IP53" s="106">
        <f>(A!C54-NF!IN53)*NF!IM53</f>
        <v>0</v>
      </c>
      <c r="IQ53" s="59">
        <f t="shared" si="138"/>
        <v>0</v>
      </c>
      <c r="IR53" s="101">
        <f t="shared" si="139"/>
        <v>0</v>
      </c>
      <c r="IS53" s="103" t="e">
        <f t="shared" si="140"/>
        <v>#DIV/0!</v>
      </c>
      <c r="IT53" s="96"/>
      <c r="IU53" s="96"/>
      <c r="IV53" s="96"/>
    </row>
    <row r="54" spans="1:256" x14ac:dyDescent="0.2">
      <c r="A54" s="136" t="str">
        <f>A!B55</f>
        <v>Nestle Iog Vitamina de Frutas 1250g</v>
      </c>
      <c r="B54" s="136">
        <f>A!C55</f>
        <v>10.96</v>
      </c>
      <c r="C54" s="109"/>
      <c r="D54" s="108">
        <f t="shared" si="0"/>
        <v>10.96</v>
      </c>
      <c r="E54" s="97">
        <f t="shared" si="1"/>
        <v>0</v>
      </c>
      <c r="F54" s="95">
        <f>(A!C55-NF!D54)*NF!C54</f>
        <v>0</v>
      </c>
      <c r="G54" s="109"/>
      <c r="H54" s="108">
        <f t="shared" si="2"/>
        <v>10.96</v>
      </c>
      <c r="I54" s="61">
        <f t="shared" si="3"/>
        <v>0</v>
      </c>
      <c r="J54" s="61">
        <f>(A!C55-NF!H54)*NF!G54</f>
        <v>0</v>
      </c>
      <c r="K54" s="61" t="str">
        <f t="shared" si="4"/>
        <v>Nestle Iog Vitamina de Frutas 1250g</v>
      </c>
      <c r="L54" s="109"/>
      <c r="M54" s="62">
        <f t="shared" si="5"/>
        <v>10.96</v>
      </c>
      <c r="N54" s="97">
        <f t="shared" si="6"/>
        <v>0</v>
      </c>
      <c r="O54" s="95">
        <f>(A!C55-NF!M54)*NF!L54</f>
        <v>0</v>
      </c>
      <c r="P54" s="109"/>
      <c r="Q54" s="108">
        <f t="shared" si="7"/>
        <v>10.96</v>
      </c>
      <c r="R54" s="61">
        <f t="shared" si="8"/>
        <v>0</v>
      </c>
      <c r="S54" s="97">
        <f>(A!C55-NF!Q54)*NF!P54</f>
        <v>0</v>
      </c>
      <c r="T54" s="97" t="str">
        <f t="shared" si="9"/>
        <v>Nestle Iog Vitamina de Frutas 1250g</v>
      </c>
      <c r="U54" s="109"/>
      <c r="V54" s="108">
        <f t="shared" si="10"/>
        <v>10.96</v>
      </c>
      <c r="W54" s="61">
        <f t="shared" si="11"/>
        <v>0</v>
      </c>
      <c r="X54" s="161">
        <f>(A!C55-NF!V54)*NF!U54</f>
        <v>0</v>
      </c>
      <c r="Y54" s="109"/>
      <c r="Z54" s="62">
        <f t="shared" si="12"/>
        <v>10.96</v>
      </c>
      <c r="AA54" s="61">
        <f t="shared" si="13"/>
        <v>0</v>
      </c>
      <c r="AB54" s="61">
        <f>(A!C55-NF!Z54)*NF!Y54</f>
        <v>0</v>
      </c>
      <c r="AC54" s="61" t="str">
        <f t="shared" si="14"/>
        <v>Nestle Iog Vitamina de Frutas 1250g</v>
      </c>
      <c r="AD54" s="109"/>
      <c r="AE54" s="62">
        <f t="shared" si="15"/>
        <v>10.96</v>
      </c>
      <c r="AF54" s="61">
        <f t="shared" si="16"/>
        <v>0</v>
      </c>
      <c r="AG54" s="161">
        <f>(A!C55-NF!AE54)*NF!AD54</f>
        <v>0</v>
      </c>
      <c r="AH54" s="109"/>
      <c r="AI54" s="62">
        <f t="shared" si="17"/>
        <v>10.96</v>
      </c>
      <c r="AJ54" s="61">
        <f t="shared" si="18"/>
        <v>0</v>
      </c>
      <c r="AK54" s="61">
        <f>(A!C55-NF!AI54)*NF!AH54</f>
        <v>0</v>
      </c>
      <c r="AL54" s="61" t="str">
        <f t="shared" si="19"/>
        <v>Nestle Iog Vitamina de Frutas 1250g</v>
      </c>
      <c r="AM54" s="109"/>
      <c r="AN54" s="62">
        <f t="shared" si="20"/>
        <v>10.96</v>
      </c>
      <c r="AO54" s="61">
        <f t="shared" si="21"/>
        <v>0</v>
      </c>
      <c r="AP54" s="161">
        <f>(A!C55-NF!AN54)*NF!AM54</f>
        <v>0</v>
      </c>
      <c r="AQ54" s="109"/>
      <c r="AR54" s="62">
        <f t="shared" si="22"/>
        <v>10.96</v>
      </c>
      <c r="AS54" s="61">
        <f t="shared" si="23"/>
        <v>0</v>
      </c>
      <c r="AT54" s="61">
        <f>(A!C55-NF!AR54)*NF!AQ54</f>
        <v>0</v>
      </c>
      <c r="AU54" s="61" t="str">
        <f t="shared" si="24"/>
        <v>Nestle Iog Vitamina de Frutas 1250g</v>
      </c>
      <c r="AV54" s="109"/>
      <c r="AW54" s="62">
        <f t="shared" si="25"/>
        <v>10.96</v>
      </c>
      <c r="AX54" s="61">
        <f t="shared" si="26"/>
        <v>0</v>
      </c>
      <c r="AY54" s="161">
        <f>(A!C55-NF!AW54)*NF!AV54</f>
        <v>0</v>
      </c>
      <c r="AZ54" s="109"/>
      <c r="BA54" s="62">
        <f t="shared" si="27"/>
        <v>10.96</v>
      </c>
      <c r="BB54" s="61">
        <f t="shared" si="28"/>
        <v>0</v>
      </c>
      <c r="BC54" s="61">
        <f>(A!C55-NF!BA54)*NF!AZ54</f>
        <v>0</v>
      </c>
      <c r="BD54" s="61" t="str">
        <f t="shared" si="29"/>
        <v>Nestle Iog Vitamina de Frutas 1250g</v>
      </c>
      <c r="BE54" s="109"/>
      <c r="BF54" s="62">
        <f t="shared" si="30"/>
        <v>10.96</v>
      </c>
      <c r="BG54" s="61">
        <f t="shared" si="31"/>
        <v>0</v>
      </c>
      <c r="BH54" s="161">
        <f>(A!C55-NF!BF54)*NF!BE54</f>
        <v>0</v>
      </c>
      <c r="BI54" s="109"/>
      <c r="BJ54" s="62">
        <f t="shared" si="32"/>
        <v>10.96</v>
      </c>
      <c r="BK54" s="61">
        <f t="shared" si="33"/>
        <v>0</v>
      </c>
      <c r="BL54" s="61">
        <f>(A!C55-NF!BJ54)*NF!BI54</f>
        <v>0</v>
      </c>
      <c r="BM54" s="61" t="str">
        <f t="shared" si="34"/>
        <v>Nestle Iog Vitamina de Frutas 1250g</v>
      </c>
      <c r="BN54" s="109"/>
      <c r="BO54" s="62">
        <f t="shared" si="35"/>
        <v>10.96</v>
      </c>
      <c r="BP54" s="61">
        <f t="shared" si="36"/>
        <v>0</v>
      </c>
      <c r="BQ54" s="161">
        <f>(A!C55-NF!BO54)*NF!BN54</f>
        <v>0</v>
      </c>
      <c r="BR54" s="109"/>
      <c r="BS54" s="62">
        <f t="shared" si="37"/>
        <v>10.96</v>
      </c>
      <c r="BT54" s="61">
        <f t="shared" si="38"/>
        <v>0</v>
      </c>
      <c r="BU54" s="61">
        <f>(A!C55-NF!BS54)*NF!BR54</f>
        <v>0</v>
      </c>
      <c r="BV54" s="61" t="str">
        <f t="shared" si="39"/>
        <v>Nestle Iog Vitamina de Frutas 1250g</v>
      </c>
      <c r="BW54" s="109"/>
      <c r="BX54" s="62">
        <f t="shared" si="40"/>
        <v>10.96</v>
      </c>
      <c r="BY54" s="61">
        <f t="shared" si="41"/>
        <v>0</v>
      </c>
      <c r="BZ54" s="161">
        <f>(A!C55-NF!BX54)*NF!BW54</f>
        <v>0</v>
      </c>
      <c r="CA54" s="109"/>
      <c r="CB54" s="62">
        <f t="shared" si="42"/>
        <v>10.96</v>
      </c>
      <c r="CC54" s="61">
        <f t="shared" si="43"/>
        <v>0</v>
      </c>
      <c r="CD54" s="61">
        <f>(A!C55-NF!CB54)*NF!CA54</f>
        <v>0</v>
      </c>
      <c r="CE54" s="61" t="str">
        <f t="shared" si="44"/>
        <v>Nestle Iog Vitamina de Frutas 1250g</v>
      </c>
      <c r="CF54" s="109"/>
      <c r="CG54" s="62">
        <f t="shared" si="45"/>
        <v>10.96</v>
      </c>
      <c r="CH54" s="61">
        <f t="shared" si="46"/>
        <v>0</v>
      </c>
      <c r="CI54" s="161">
        <f>(A!C55-NF!CG54)*NF!CF54</f>
        <v>0</v>
      </c>
      <c r="CJ54" s="109"/>
      <c r="CK54" s="62">
        <f t="shared" si="47"/>
        <v>10.96</v>
      </c>
      <c r="CL54" s="61">
        <f t="shared" si="48"/>
        <v>0</v>
      </c>
      <c r="CM54" s="61">
        <f>(A!C55-NF!CK54)*NF!CJ54</f>
        <v>0</v>
      </c>
      <c r="CN54" s="61" t="str">
        <f t="shared" si="49"/>
        <v>Nestle Iog Vitamina de Frutas 1250g</v>
      </c>
      <c r="CO54" s="109"/>
      <c r="CP54" s="62">
        <f t="shared" si="50"/>
        <v>10.96</v>
      </c>
      <c r="CQ54" s="61">
        <f t="shared" si="51"/>
        <v>0</v>
      </c>
      <c r="CR54" s="161">
        <f>(A!C55-NF!CP54)*NF!CO54</f>
        <v>0</v>
      </c>
      <c r="CS54" s="109"/>
      <c r="CT54" s="62">
        <f t="shared" si="52"/>
        <v>10.96</v>
      </c>
      <c r="CU54" s="61">
        <f t="shared" si="53"/>
        <v>0</v>
      </c>
      <c r="CV54" s="61">
        <f>(A!C55-NF!CT54)*NF!CS54</f>
        <v>0</v>
      </c>
      <c r="CW54" s="61" t="str">
        <f t="shared" si="54"/>
        <v>Nestle Iog Vitamina de Frutas 1250g</v>
      </c>
      <c r="CX54" s="109"/>
      <c r="CY54" s="62">
        <f t="shared" si="55"/>
        <v>10.96</v>
      </c>
      <c r="CZ54" s="61">
        <f t="shared" si="56"/>
        <v>0</v>
      </c>
      <c r="DA54" s="161">
        <f>(A!C55-NF!CY54)*NF!CX54</f>
        <v>0</v>
      </c>
      <c r="DB54" s="109"/>
      <c r="DC54" s="62">
        <f t="shared" si="57"/>
        <v>10.96</v>
      </c>
      <c r="DD54" s="61">
        <f t="shared" si="58"/>
        <v>0</v>
      </c>
      <c r="DE54" s="61">
        <f>(A!C55-NF!DC54)*NF!DB54</f>
        <v>0</v>
      </c>
      <c r="DF54" s="61" t="str">
        <f t="shared" si="59"/>
        <v>Nestle Iog Vitamina de Frutas 1250g</v>
      </c>
      <c r="DG54" s="109"/>
      <c r="DH54" s="62">
        <f t="shared" si="60"/>
        <v>10.96</v>
      </c>
      <c r="DI54" s="61">
        <f t="shared" si="61"/>
        <v>0</v>
      </c>
      <c r="DJ54" s="161">
        <f>(A!C55-NF!DH54)*NF!DG54</f>
        <v>0</v>
      </c>
      <c r="DK54" s="109"/>
      <c r="DL54" s="62">
        <f t="shared" si="62"/>
        <v>10.96</v>
      </c>
      <c r="DM54" s="61">
        <f t="shared" si="63"/>
        <v>0</v>
      </c>
      <c r="DN54" s="61">
        <f>(A!C55-NF!DL54)*NF!DK54</f>
        <v>0</v>
      </c>
      <c r="DO54" s="61" t="str">
        <f t="shared" si="64"/>
        <v>Nestle Iog Vitamina de Frutas 1250g</v>
      </c>
      <c r="DP54" s="109"/>
      <c r="DQ54" s="62">
        <f t="shared" si="65"/>
        <v>10.96</v>
      </c>
      <c r="DR54" s="61">
        <f t="shared" si="66"/>
        <v>0</v>
      </c>
      <c r="DS54" s="161">
        <f>(A!C55-NF!DQ54)*NF!DP54</f>
        <v>0</v>
      </c>
      <c r="DT54" s="109"/>
      <c r="DU54" s="62">
        <f t="shared" si="67"/>
        <v>10.96</v>
      </c>
      <c r="DV54" s="61">
        <f t="shared" si="68"/>
        <v>0</v>
      </c>
      <c r="DW54" s="61">
        <f>(A!C55-NF!DU54)*NF!DT54</f>
        <v>0</v>
      </c>
      <c r="DX54" s="61" t="str">
        <f t="shared" si="69"/>
        <v>Nestle Iog Vitamina de Frutas 1250g</v>
      </c>
      <c r="DY54" s="109"/>
      <c r="DZ54" s="62">
        <f t="shared" si="70"/>
        <v>10.96</v>
      </c>
      <c r="EA54" s="61">
        <f t="shared" si="71"/>
        <v>0</v>
      </c>
      <c r="EB54" s="161">
        <f>(A!C55-NF!DZ54)*NF!DY54</f>
        <v>0</v>
      </c>
      <c r="EC54" s="109"/>
      <c r="ED54" s="62">
        <f t="shared" si="72"/>
        <v>10.96</v>
      </c>
      <c r="EE54" s="61">
        <f t="shared" si="73"/>
        <v>0</v>
      </c>
      <c r="EF54" s="61">
        <f>(A!C55-NF!ED54)*NF!EC54</f>
        <v>0</v>
      </c>
      <c r="EG54" s="61" t="str">
        <f t="shared" si="74"/>
        <v>Nestle Iog Vitamina de Frutas 1250g</v>
      </c>
      <c r="EH54" s="109"/>
      <c r="EI54" s="62">
        <f t="shared" si="75"/>
        <v>10.96</v>
      </c>
      <c r="EJ54" s="61">
        <f t="shared" si="76"/>
        <v>0</v>
      </c>
      <c r="EK54" s="161">
        <f>(A!C55-NF!EI54)*NF!EH54</f>
        <v>0</v>
      </c>
      <c r="EL54" s="109"/>
      <c r="EM54" s="62">
        <f t="shared" si="77"/>
        <v>10.96</v>
      </c>
      <c r="EN54" s="61">
        <f t="shared" si="78"/>
        <v>0</v>
      </c>
      <c r="EO54" s="161">
        <f>(A!C55-NF!EM54)*NF!EL54</f>
        <v>0</v>
      </c>
      <c r="EP54" s="61" t="str">
        <f t="shared" si="79"/>
        <v>Nestle Iog Vitamina de Frutas 1250g</v>
      </c>
      <c r="EQ54" s="109"/>
      <c r="ER54" s="62">
        <f t="shared" si="80"/>
        <v>10.96</v>
      </c>
      <c r="ES54" s="61">
        <f t="shared" si="81"/>
        <v>0</v>
      </c>
      <c r="ET54" s="161">
        <f>(A!C55-NF!ER54)*NF!EQ54</f>
        <v>0</v>
      </c>
      <c r="EU54" s="109"/>
      <c r="EV54" s="62">
        <f t="shared" si="82"/>
        <v>10.96</v>
      </c>
      <c r="EW54" s="61">
        <f t="shared" si="83"/>
        <v>0</v>
      </c>
      <c r="EX54" s="161">
        <f>(A!C55-NF!EV54)*NF!EU54</f>
        <v>0</v>
      </c>
      <c r="EY54" s="61" t="str">
        <f t="shared" si="84"/>
        <v>Nestle Iog Vitamina de Frutas 1250g</v>
      </c>
      <c r="EZ54" s="109"/>
      <c r="FA54" s="62">
        <f t="shared" si="85"/>
        <v>10.96</v>
      </c>
      <c r="FB54" s="61">
        <f t="shared" si="86"/>
        <v>0</v>
      </c>
      <c r="FC54" s="161">
        <f>(A!C55-NF!FA54)*NF!EZ54</f>
        <v>0</v>
      </c>
      <c r="FD54" s="109"/>
      <c r="FE54" s="62">
        <f t="shared" si="87"/>
        <v>10.96</v>
      </c>
      <c r="FF54" s="61">
        <f t="shared" si="88"/>
        <v>0</v>
      </c>
      <c r="FG54" s="161">
        <f>(A!C55-NF!FE54)*NF!FD54</f>
        <v>0</v>
      </c>
      <c r="FH54" s="61" t="str">
        <f t="shared" si="89"/>
        <v>Nestle Iog Vitamina de Frutas 1250g</v>
      </c>
      <c r="FI54" s="109"/>
      <c r="FJ54" s="62">
        <f t="shared" si="90"/>
        <v>10.96</v>
      </c>
      <c r="FK54" s="61">
        <f t="shared" si="91"/>
        <v>0</v>
      </c>
      <c r="FL54" s="161">
        <f>(A!C55-NF!FJ54)*NF!FI54</f>
        <v>0</v>
      </c>
      <c r="FM54" s="109"/>
      <c r="FN54" s="62">
        <f t="shared" si="92"/>
        <v>10.96</v>
      </c>
      <c r="FO54" s="61">
        <f t="shared" si="93"/>
        <v>0</v>
      </c>
      <c r="FP54" s="161">
        <f>(A!C55-NF!FN54)*NF!FM54</f>
        <v>0</v>
      </c>
      <c r="FQ54" s="61" t="str">
        <f t="shared" si="94"/>
        <v>Nestle Iog Vitamina de Frutas 1250g</v>
      </c>
      <c r="FR54" s="109"/>
      <c r="FS54" s="62">
        <f t="shared" si="95"/>
        <v>10.96</v>
      </c>
      <c r="FT54" s="161">
        <f t="shared" si="96"/>
        <v>0</v>
      </c>
      <c r="FU54" s="161">
        <f>(A!C55-NF!FS54)*NF!FR54</f>
        <v>0</v>
      </c>
      <c r="FV54" s="109"/>
      <c r="FW54" s="62">
        <f t="shared" si="97"/>
        <v>10.96</v>
      </c>
      <c r="FX54" s="61">
        <f t="shared" si="98"/>
        <v>0</v>
      </c>
      <c r="FY54" s="161">
        <f>(A!C55-NF!FW54)*NF!FV54</f>
        <v>0</v>
      </c>
      <c r="FZ54" s="61" t="str">
        <f t="shared" si="99"/>
        <v>Nestle Iog Vitamina de Frutas 1250g</v>
      </c>
      <c r="GA54" s="109"/>
      <c r="GB54" s="62">
        <f t="shared" si="100"/>
        <v>10.96</v>
      </c>
      <c r="GC54" s="61">
        <f t="shared" si="101"/>
        <v>0</v>
      </c>
      <c r="GD54" s="161">
        <f>(A!C55-NF!GB54)*NF!GA54</f>
        <v>0</v>
      </c>
      <c r="GE54" s="109"/>
      <c r="GF54" s="62">
        <f t="shared" si="102"/>
        <v>10.96</v>
      </c>
      <c r="GG54" s="61">
        <f t="shared" si="103"/>
        <v>0</v>
      </c>
      <c r="GH54" s="161">
        <f>(A!C55-NF!GF54)*NF!GE54</f>
        <v>0</v>
      </c>
      <c r="GI54" s="61" t="str">
        <f t="shared" si="104"/>
        <v>Nestle Iog Vitamina de Frutas 1250g</v>
      </c>
      <c r="GJ54" s="109"/>
      <c r="GK54" s="62">
        <f t="shared" si="105"/>
        <v>10.96</v>
      </c>
      <c r="GL54" s="61">
        <f t="shared" si="106"/>
        <v>0</v>
      </c>
      <c r="GM54" s="161">
        <f>(A!C55-NF!GK54)*NF!GJ54</f>
        <v>0</v>
      </c>
      <c r="GN54" s="109"/>
      <c r="GO54" s="62">
        <f t="shared" si="107"/>
        <v>10.96</v>
      </c>
      <c r="GP54" s="61">
        <f t="shared" si="108"/>
        <v>0</v>
      </c>
      <c r="GQ54" s="161">
        <f>(A!C55-NF!GO54)*NF!GN54</f>
        <v>0</v>
      </c>
      <c r="GR54" s="61" t="str">
        <f t="shared" si="109"/>
        <v>Nestle Iog Vitamina de Frutas 1250g</v>
      </c>
      <c r="GS54" s="109"/>
      <c r="GT54" s="62">
        <f t="shared" si="110"/>
        <v>10.96</v>
      </c>
      <c r="GU54" s="61">
        <f t="shared" si="111"/>
        <v>0</v>
      </c>
      <c r="GV54" s="161">
        <f>(A!C55-NF!GT54)*NF!GS54</f>
        <v>0</v>
      </c>
      <c r="GW54" s="109"/>
      <c r="GX54" s="62">
        <f t="shared" si="112"/>
        <v>10.96</v>
      </c>
      <c r="GY54" s="61">
        <f t="shared" si="113"/>
        <v>0</v>
      </c>
      <c r="GZ54" s="161">
        <f>(A!C55-NF!GX54)*NF!GW54</f>
        <v>0</v>
      </c>
      <c r="HA54" s="61" t="str">
        <f t="shared" si="114"/>
        <v>Nestle Iog Vitamina de Frutas 1250g</v>
      </c>
      <c r="HB54" s="109"/>
      <c r="HC54" s="62">
        <f t="shared" si="115"/>
        <v>10.96</v>
      </c>
      <c r="HD54" s="61">
        <f t="shared" si="116"/>
        <v>0</v>
      </c>
      <c r="HE54" s="161">
        <f>(A!C55-NF!HC54)*NF!HB54</f>
        <v>0</v>
      </c>
      <c r="HF54" s="109"/>
      <c r="HG54" s="62">
        <f t="shared" si="117"/>
        <v>10.96</v>
      </c>
      <c r="HH54" s="61">
        <f t="shared" si="118"/>
        <v>0</v>
      </c>
      <c r="HI54" s="161">
        <f>(A!C55-NF!HG54)*NF!HF54</f>
        <v>0</v>
      </c>
      <c r="HJ54" s="61" t="str">
        <f t="shared" si="119"/>
        <v>Nestle Iog Vitamina de Frutas 1250g</v>
      </c>
      <c r="HK54" s="109"/>
      <c r="HL54" s="62">
        <f t="shared" si="120"/>
        <v>10.96</v>
      </c>
      <c r="HM54" s="61">
        <f t="shared" si="121"/>
        <v>0</v>
      </c>
      <c r="HN54" s="161">
        <f>(A!C55-NF!HL54)*NF!HK54</f>
        <v>0</v>
      </c>
      <c r="HO54" s="109"/>
      <c r="HP54" s="62">
        <f t="shared" si="122"/>
        <v>10.96</v>
      </c>
      <c r="HQ54" s="61">
        <f t="shared" si="123"/>
        <v>0</v>
      </c>
      <c r="HR54" s="161">
        <f>(A!C55-NF!HP54)*NF!HO54</f>
        <v>0</v>
      </c>
      <c r="HS54" s="61" t="str">
        <f t="shared" si="124"/>
        <v>Nestle Iog Vitamina de Frutas 1250g</v>
      </c>
      <c r="HT54" s="109"/>
      <c r="HU54" s="62">
        <f t="shared" si="125"/>
        <v>10.96</v>
      </c>
      <c r="HV54" s="61">
        <f t="shared" si="126"/>
        <v>0</v>
      </c>
      <c r="HW54" s="161">
        <f>(A!C55-NF!HU54)*NF!HT54</f>
        <v>0</v>
      </c>
      <c r="HX54" s="109"/>
      <c r="HY54" s="62">
        <f t="shared" si="127"/>
        <v>10.96</v>
      </c>
      <c r="HZ54" s="61">
        <f t="shared" si="128"/>
        <v>0</v>
      </c>
      <c r="IA54" s="161">
        <f>(A!C55-NF!HY54)*NF!HX54</f>
        <v>0</v>
      </c>
      <c r="IB54" s="61" t="str">
        <f t="shared" si="129"/>
        <v>Nestle Iog Vitamina de Frutas 1250g</v>
      </c>
      <c r="IC54" s="109"/>
      <c r="ID54" s="62">
        <f t="shared" si="130"/>
        <v>10.96</v>
      </c>
      <c r="IE54" s="61">
        <f t="shared" si="131"/>
        <v>0</v>
      </c>
      <c r="IF54" s="161">
        <f>(A!C55-NF!ID54)*NF!IC54</f>
        <v>0</v>
      </c>
      <c r="IG54" s="61" t="str">
        <f t="shared" si="132"/>
        <v>Nestle Iog Vitamina de Frutas 1250g</v>
      </c>
      <c r="IH54" s="109"/>
      <c r="II54" s="62">
        <f t="shared" si="133"/>
        <v>10.96</v>
      </c>
      <c r="IJ54" s="61">
        <f t="shared" si="134"/>
        <v>0</v>
      </c>
      <c r="IK54" s="161">
        <f>(A!C55-NF!II54)*NF!IH54</f>
        <v>0</v>
      </c>
      <c r="IL54" s="61" t="str">
        <f t="shared" si="135"/>
        <v>Nestle Iog Vitamina de Frutas 1250g</v>
      </c>
      <c r="IM54" s="61"/>
      <c r="IN54" s="61">
        <f t="shared" si="136"/>
        <v>10.96</v>
      </c>
      <c r="IO54" s="61">
        <f t="shared" si="137"/>
        <v>0</v>
      </c>
      <c r="IP54" s="161">
        <f>(A!C55-NF!IN54)*NF!IM54</f>
        <v>0</v>
      </c>
      <c r="IQ54" s="61">
        <f t="shared" si="138"/>
        <v>0</v>
      </c>
      <c r="IR54" s="107">
        <f t="shared" si="139"/>
        <v>0</v>
      </c>
      <c r="IS54" s="97" t="e">
        <f t="shared" si="140"/>
        <v>#DIV/0!</v>
      </c>
      <c r="IT54" s="162"/>
      <c r="IU54" s="162"/>
      <c r="IV54" s="162"/>
    </row>
    <row r="55" spans="1:256" x14ac:dyDescent="0.2">
      <c r="A55" s="163" t="str">
        <f>A!B56</f>
        <v>Ninho Pouch Iog Maça Banana  100g</v>
      </c>
      <c r="B55" s="163">
        <f>A!C56</f>
        <v>2.25</v>
      </c>
      <c r="C55" s="104"/>
      <c r="D55" s="102">
        <f t="shared" si="0"/>
        <v>2.25</v>
      </c>
      <c r="E55" s="103">
        <f t="shared" si="1"/>
        <v>0</v>
      </c>
      <c r="F55" s="105">
        <f>(A!C56-NF!D55)*NF!C55</f>
        <v>0</v>
      </c>
      <c r="G55" s="104"/>
      <c r="H55" s="102">
        <f t="shared" si="2"/>
        <v>2.25</v>
      </c>
      <c r="I55" s="59">
        <f t="shared" si="3"/>
        <v>0</v>
      </c>
      <c r="J55" s="59">
        <f>(A!C56-NF!H55)*NF!G55</f>
        <v>0</v>
      </c>
      <c r="K55" s="59" t="str">
        <f t="shared" si="4"/>
        <v>Ninho Pouch Iog Maça Banana  100g</v>
      </c>
      <c r="L55" s="104"/>
      <c r="M55" s="60">
        <f t="shared" si="5"/>
        <v>2.25</v>
      </c>
      <c r="N55" s="103">
        <f t="shared" si="6"/>
        <v>0</v>
      </c>
      <c r="O55" s="105">
        <f>(A!C56-NF!M55)*NF!L55</f>
        <v>0</v>
      </c>
      <c r="P55" s="104"/>
      <c r="Q55" s="102">
        <f t="shared" si="7"/>
        <v>2.25</v>
      </c>
      <c r="R55" s="59">
        <f t="shared" si="8"/>
        <v>0</v>
      </c>
      <c r="S55" s="103">
        <f>(A!C56-NF!Q55)*NF!P55</f>
        <v>0</v>
      </c>
      <c r="T55" s="103" t="str">
        <f t="shared" si="9"/>
        <v>Ninho Pouch Iog Maça Banana  100g</v>
      </c>
      <c r="U55" s="104"/>
      <c r="V55" s="102">
        <f t="shared" si="10"/>
        <v>2.25</v>
      </c>
      <c r="W55" s="59">
        <f t="shared" si="11"/>
        <v>0</v>
      </c>
      <c r="X55" s="106">
        <f>(A!C56-NF!V55)*NF!U55</f>
        <v>0</v>
      </c>
      <c r="Y55" s="104"/>
      <c r="Z55" s="60">
        <f t="shared" si="12"/>
        <v>2.25</v>
      </c>
      <c r="AA55" s="59">
        <f t="shared" si="13"/>
        <v>0</v>
      </c>
      <c r="AB55" s="59">
        <f>(A!C56-NF!Z55)*NF!Y55</f>
        <v>0</v>
      </c>
      <c r="AC55" s="59" t="str">
        <f t="shared" si="14"/>
        <v>Ninho Pouch Iog Maça Banana  100g</v>
      </c>
      <c r="AD55" s="104"/>
      <c r="AE55" s="60">
        <f t="shared" si="15"/>
        <v>2.25</v>
      </c>
      <c r="AF55" s="59">
        <f t="shared" si="16"/>
        <v>0</v>
      </c>
      <c r="AG55" s="106">
        <f>(A!C56-NF!AE55)*NF!AD55</f>
        <v>0</v>
      </c>
      <c r="AH55" s="104"/>
      <c r="AI55" s="60">
        <f t="shared" si="17"/>
        <v>2.25</v>
      </c>
      <c r="AJ55" s="59">
        <f t="shared" si="18"/>
        <v>0</v>
      </c>
      <c r="AK55" s="59">
        <f>(A!C56-NF!AI55)*NF!AH55</f>
        <v>0</v>
      </c>
      <c r="AL55" s="59" t="str">
        <f t="shared" si="19"/>
        <v>Ninho Pouch Iog Maça Banana  100g</v>
      </c>
      <c r="AM55" s="104"/>
      <c r="AN55" s="60">
        <f t="shared" si="20"/>
        <v>2.25</v>
      </c>
      <c r="AO55" s="59">
        <f t="shared" si="21"/>
        <v>0</v>
      </c>
      <c r="AP55" s="106">
        <f>(A!C56-NF!AN55)*NF!AM55</f>
        <v>0</v>
      </c>
      <c r="AQ55" s="104"/>
      <c r="AR55" s="60">
        <f t="shared" si="22"/>
        <v>2.25</v>
      </c>
      <c r="AS55" s="59">
        <f t="shared" si="23"/>
        <v>0</v>
      </c>
      <c r="AT55" s="59">
        <f>(A!C56-NF!AR55)*NF!AQ55</f>
        <v>0</v>
      </c>
      <c r="AU55" s="59" t="str">
        <f t="shared" si="24"/>
        <v>Ninho Pouch Iog Maça Banana  100g</v>
      </c>
      <c r="AV55" s="104"/>
      <c r="AW55" s="60">
        <f t="shared" si="25"/>
        <v>2.25</v>
      </c>
      <c r="AX55" s="59">
        <f t="shared" si="26"/>
        <v>0</v>
      </c>
      <c r="AY55" s="106">
        <f>(A!C56-NF!AW55)*NF!AV55</f>
        <v>0</v>
      </c>
      <c r="AZ55" s="104"/>
      <c r="BA55" s="60">
        <f t="shared" si="27"/>
        <v>2.25</v>
      </c>
      <c r="BB55" s="59">
        <f t="shared" si="28"/>
        <v>0</v>
      </c>
      <c r="BC55" s="59">
        <f>(A!C56-NF!BA55)*NF!AZ55</f>
        <v>0</v>
      </c>
      <c r="BD55" s="59" t="str">
        <f t="shared" si="29"/>
        <v>Ninho Pouch Iog Maça Banana  100g</v>
      </c>
      <c r="BE55" s="104"/>
      <c r="BF55" s="60">
        <f t="shared" si="30"/>
        <v>2.25</v>
      </c>
      <c r="BG55" s="59">
        <f t="shared" si="31"/>
        <v>0</v>
      </c>
      <c r="BH55" s="106">
        <f>(A!C56-NF!BF55)*NF!BE55</f>
        <v>0</v>
      </c>
      <c r="BI55" s="104"/>
      <c r="BJ55" s="60">
        <f t="shared" si="32"/>
        <v>2.25</v>
      </c>
      <c r="BK55" s="59">
        <f t="shared" si="33"/>
        <v>0</v>
      </c>
      <c r="BL55" s="59">
        <f>(A!C56-NF!BJ55)*NF!BI55</f>
        <v>0</v>
      </c>
      <c r="BM55" s="59" t="str">
        <f t="shared" si="34"/>
        <v>Ninho Pouch Iog Maça Banana  100g</v>
      </c>
      <c r="BN55" s="104"/>
      <c r="BO55" s="60">
        <f t="shared" si="35"/>
        <v>2.25</v>
      </c>
      <c r="BP55" s="59">
        <f t="shared" si="36"/>
        <v>0</v>
      </c>
      <c r="BQ55" s="106">
        <f>(A!C56-NF!BO55)*NF!BN55</f>
        <v>0</v>
      </c>
      <c r="BR55" s="104"/>
      <c r="BS55" s="60">
        <f t="shared" si="37"/>
        <v>2.25</v>
      </c>
      <c r="BT55" s="59">
        <f t="shared" si="38"/>
        <v>0</v>
      </c>
      <c r="BU55" s="59">
        <f>(A!C56-NF!BS55)*NF!BR55</f>
        <v>0</v>
      </c>
      <c r="BV55" s="59" t="str">
        <f t="shared" si="39"/>
        <v>Ninho Pouch Iog Maça Banana  100g</v>
      </c>
      <c r="BW55" s="104"/>
      <c r="BX55" s="60">
        <f t="shared" si="40"/>
        <v>2.25</v>
      </c>
      <c r="BY55" s="59">
        <f t="shared" si="41"/>
        <v>0</v>
      </c>
      <c r="BZ55" s="106">
        <f>(A!C56-NF!BX55)*NF!BW55</f>
        <v>0</v>
      </c>
      <c r="CA55" s="104"/>
      <c r="CB55" s="60">
        <f t="shared" si="42"/>
        <v>2.25</v>
      </c>
      <c r="CC55" s="59">
        <f t="shared" si="43"/>
        <v>0</v>
      </c>
      <c r="CD55" s="59">
        <f>(A!C56-NF!CB55)*NF!CA55</f>
        <v>0</v>
      </c>
      <c r="CE55" s="59" t="str">
        <f t="shared" si="44"/>
        <v>Ninho Pouch Iog Maça Banana  100g</v>
      </c>
      <c r="CF55" s="104"/>
      <c r="CG55" s="60">
        <f t="shared" si="45"/>
        <v>2.25</v>
      </c>
      <c r="CH55" s="59">
        <f t="shared" si="46"/>
        <v>0</v>
      </c>
      <c r="CI55" s="106">
        <f>(A!C56-NF!CG55)*NF!CF55</f>
        <v>0</v>
      </c>
      <c r="CJ55" s="104"/>
      <c r="CK55" s="60">
        <f t="shared" si="47"/>
        <v>2.25</v>
      </c>
      <c r="CL55" s="59">
        <f t="shared" si="48"/>
        <v>0</v>
      </c>
      <c r="CM55" s="59">
        <f>(A!C56-NF!CK55)*NF!CJ55</f>
        <v>0</v>
      </c>
      <c r="CN55" s="59" t="str">
        <f t="shared" si="49"/>
        <v>Ninho Pouch Iog Maça Banana  100g</v>
      </c>
      <c r="CO55" s="104"/>
      <c r="CP55" s="60">
        <f t="shared" si="50"/>
        <v>2.25</v>
      </c>
      <c r="CQ55" s="59">
        <f t="shared" si="51"/>
        <v>0</v>
      </c>
      <c r="CR55" s="106">
        <f>(A!C56-NF!CP55)*NF!CO55</f>
        <v>0</v>
      </c>
      <c r="CS55" s="104"/>
      <c r="CT55" s="60">
        <f t="shared" si="52"/>
        <v>2.25</v>
      </c>
      <c r="CU55" s="59">
        <f t="shared" si="53"/>
        <v>0</v>
      </c>
      <c r="CV55" s="59">
        <f>(A!C56-NF!CT55)*NF!CS55</f>
        <v>0</v>
      </c>
      <c r="CW55" s="59" t="str">
        <f t="shared" si="54"/>
        <v>Ninho Pouch Iog Maça Banana  100g</v>
      </c>
      <c r="CX55" s="104"/>
      <c r="CY55" s="60">
        <f t="shared" si="55"/>
        <v>2.25</v>
      </c>
      <c r="CZ55" s="59">
        <f t="shared" si="56"/>
        <v>0</v>
      </c>
      <c r="DA55" s="106">
        <f>(A!C56-NF!CY55)*NF!CX55</f>
        <v>0</v>
      </c>
      <c r="DB55" s="104"/>
      <c r="DC55" s="60">
        <f t="shared" si="57"/>
        <v>2.25</v>
      </c>
      <c r="DD55" s="59">
        <f t="shared" si="58"/>
        <v>0</v>
      </c>
      <c r="DE55" s="59">
        <f>(A!C56-NF!DC55)*NF!DB55</f>
        <v>0</v>
      </c>
      <c r="DF55" s="59" t="str">
        <f t="shared" si="59"/>
        <v>Ninho Pouch Iog Maça Banana  100g</v>
      </c>
      <c r="DG55" s="104"/>
      <c r="DH55" s="60">
        <f t="shared" si="60"/>
        <v>2.25</v>
      </c>
      <c r="DI55" s="59">
        <f t="shared" si="61"/>
        <v>0</v>
      </c>
      <c r="DJ55" s="106">
        <f>(A!C56-NF!DH55)*NF!DG55</f>
        <v>0</v>
      </c>
      <c r="DK55" s="104"/>
      <c r="DL55" s="60">
        <f t="shared" si="62"/>
        <v>2.25</v>
      </c>
      <c r="DM55" s="59">
        <f t="shared" si="63"/>
        <v>0</v>
      </c>
      <c r="DN55" s="59">
        <f>(A!C56-NF!DL55)*NF!DK55</f>
        <v>0</v>
      </c>
      <c r="DO55" s="59" t="str">
        <f t="shared" si="64"/>
        <v>Ninho Pouch Iog Maça Banana  100g</v>
      </c>
      <c r="DP55" s="104"/>
      <c r="DQ55" s="60">
        <f t="shared" si="65"/>
        <v>2.25</v>
      </c>
      <c r="DR55" s="59">
        <f t="shared" si="66"/>
        <v>0</v>
      </c>
      <c r="DS55" s="106">
        <f>(A!C56-NF!DQ55)*NF!DP55</f>
        <v>0</v>
      </c>
      <c r="DT55" s="104"/>
      <c r="DU55" s="60">
        <f t="shared" si="67"/>
        <v>2.25</v>
      </c>
      <c r="DV55" s="59">
        <f t="shared" si="68"/>
        <v>0</v>
      </c>
      <c r="DW55" s="59">
        <f>(A!C56-NF!DU55)*NF!DT55</f>
        <v>0</v>
      </c>
      <c r="DX55" s="59" t="str">
        <f t="shared" si="69"/>
        <v>Ninho Pouch Iog Maça Banana  100g</v>
      </c>
      <c r="DY55" s="104"/>
      <c r="DZ55" s="60">
        <f t="shared" si="70"/>
        <v>2.25</v>
      </c>
      <c r="EA55" s="59">
        <f t="shared" si="71"/>
        <v>0</v>
      </c>
      <c r="EB55" s="106">
        <f>(A!C56-NF!DZ55)*NF!DY55</f>
        <v>0</v>
      </c>
      <c r="EC55" s="104"/>
      <c r="ED55" s="60">
        <f t="shared" si="72"/>
        <v>2.25</v>
      </c>
      <c r="EE55" s="59">
        <f t="shared" si="73"/>
        <v>0</v>
      </c>
      <c r="EF55" s="59">
        <f>(A!C56-NF!ED55)*NF!EC55</f>
        <v>0</v>
      </c>
      <c r="EG55" s="59" t="str">
        <f t="shared" si="74"/>
        <v>Ninho Pouch Iog Maça Banana  100g</v>
      </c>
      <c r="EH55" s="104"/>
      <c r="EI55" s="60">
        <f t="shared" si="75"/>
        <v>2.25</v>
      </c>
      <c r="EJ55" s="59">
        <f t="shared" si="76"/>
        <v>0</v>
      </c>
      <c r="EK55" s="106">
        <f>(A!C56-NF!EI55)*NF!EH55</f>
        <v>0</v>
      </c>
      <c r="EL55" s="104"/>
      <c r="EM55" s="60">
        <f t="shared" si="77"/>
        <v>2.25</v>
      </c>
      <c r="EN55" s="59">
        <f t="shared" si="78"/>
        <v>0</v>
      </c>
      <c r="EO55" s="106">
        <f>(A!C56-NF!EM55)*NF!EL55</f>
        <v>0</v>
      </c>
      <c r="EP55" s="59" t="str">
        <f t="shared" si="79"/>
        <v>Ninho Pouch Iog Maça Banana  100g</v>
      </c>
      <c r="EQ55" s="104"/>
      <c r="ER55" s="60">
        <f t="shared" si="80"/>
        <v>2.25</v>
      </c>
      <c r="ES55" s="59">
        <f t="shared" si="81"/>
        <v>0</v>
      </c>
      <c r="ET55" s="106">
        <f>(A!C56-NF!ER55)*NF!EQ55</f>
        <v>0</v>
      </c>
      <c r="EU55" s="104"/>
      <c r="EV55" s="60">
        <f t="shared" si="82"/>
        <v>2.25</v>
      </c>
      <c r="EW55" s="59">
        <f t="shared" si="83"/>
        <v>0</v>
      </c>
      <c r="EX55" s="106">
        <f>(A!C56-NF!EV55)*NF!EU55</f>
        <v>0</v>
      </c>
      <c r="EY55" s="59" t="str">
        <f t="shared" si="84"/>
        <v>Ninho Pouch Iog Maça Banana  100g</v>
      </c>
      <c r="EZ55" s="104"/>
      <c r="FA55" s="60">
        <f t="shared" si="85"/>
        <v>2.25</v>
      </c>
      <c r="FB55" s="59">
        <f t="shared" si="86"/>
        <v>0</v>
      </c>
      <c r="FC55" s="106">
        <f>(A!C56-NF!FA55)*NF!EZ55</f>
        <v>0</v>
      </c>
      <c r="FD55" s="104"/>
      <c r="FE55" s="60">
        <f t="shared" si="87"/>
        <v>2.25</v>
      </c>
      <c r="FF55" s="59">
        <f t="shared" si="88"/>
        <v>0</v>
      </c>
      <c r="FG55" s="106">
        <f>(A!C56-NF!FE55)*NF!FD55</f>
        <v>0</v>
      </c>
      <c r="FH55" s="59" t="str">
        <f t="shared" si="89"/>
        <v>Ninho Pouch Iog Maça Banana  100g</v>
      </c>
      <c r="FI55" s="104"/>
      <c r="FJ55" s="60">
        <f t="shared" si="90"/>
        <v>2.25</v>
      </c>
      <c r="FK55" s="59">
        <f t="shared" si="91"/>
        <v>0</v>
      </c>
      <c r="FL55" s="106">
        <f>(A!C56-NF!FJ55)*NF!FI55</f>
        <v>0</v>
      </c>
      <c r="FM55" s="104"/>
      <c r="FN55" s="60">
        <f t="shared" si="92"/>
        <v>2.25</v>
      </c>
      <c r="FO55" s="59">
        <f t="shared" si="93"/>
        <v>0</v>
      </c>
      <c r="FP55" s="106">
        <f>(A!C56-NF!FN55)*NF!FM55</f>
        <v>0</v>
      </c>
      <c r="FQ55" s="59" t="str">
        <f t="shared" si="94"/>
        <v>Ninho Pouch Iog Maça Banana  100g</v>
      </c>
      <c r="FR55" s="104"/>
      <c r="FS55" s="60">
        <f t="shared" si="95"/>
        <v>2.25</v>
      </c>
      <c r="FT55" s="106">
        <f t="shared" si="96"/>
        <v>0</v>
      </c>
      <c r="FU55" s="106">
        <f>(A!C56-NF!FS55)*NF!FR55</f>
        <v>0</v>
      </c>
      <c r="FV55" s="104"/>
      <c r="FW55" s="60">
        <f t="shared" si="97"/>
        <v>2.25</v>
      </c>
      <c r="FX55" s="59">
        <f t="shared" si="98"/>
        <v>0</v>
      </c>
      <c r="FY55" s="106">
        <f>(A!C56-NF!FW55)*NF!FV55</f>
        <v>0</v>
      </c>
      <c r="FZ55" s="59" t="str">
        <f t="shared" si="99"/>
        <v>Ninho Pouch Iog Maça Banana  100g</v>
      </c>
      <c r="GA55" s="104"/>
      <c r="GB55" s="60">
        <f t="shared" si="100"/>
        <v>2.25</v>
      </c>
      <c r="GC55" s="59">
        <f t="shared" si="101"/>
        <v>0</v>
      </c>
      <c r="GD55" s="106">
        <f>(A!C56-NF!GB55)*NF!GA55</f>
        <v>0</v>
      </c>
      <c r="GE55" s="104"/>
      <c r="GF55" s="60">
        <f t="shared" si="102"/>
        <v>2.25</v>
      </c>
      <c r="GG55" s="59">
        <f t="shared" si="103"/>
        <v>0</v>
      </c>
      <c r="GH55" s="106">
        <f>(A!C56-NF!GF55)*NF!GE55</f>
        <v>0</v>
      </c>
      <c r="GI55" s="59" t="str">
        <f t="shared" si="104"/>
        <v>Ninho Pouch Iog Maça Banana  100g</v>
      </c>
      <c r="GJ55" s="104"/>
      <c r="GK55" s="60">
        <f t="shared" si="105"/>
        <v>2.25</v>
      </c>
      <c r="GL55" s="59">
        <f t="shared" si="106"/>
        <v>0</v>
      </c>
      <c r="GM55" s="106">
        <f>(A!C56-NF!GK55)*NF!GJ55</f>
        <v>0</v>
      </c>
      <c r="GN55" s="104"/>
      <c r="GO55" s="60">
        <f t="shared" si="107"/>
        <v>2.25</v>
      </c>
      <c r="GP55" s="59">
        <f t="shared" si="108"/>
        <v>0</v>
      </c>
      <c r="GQ55" s="106">
        <f>(A!C56-NF!GO55)*NF!GN55</f>
        <v>0</v>
      </c>
      <c r="GR55" s="59" t="str">
        <f t="shared" si="109"/>
        <v>Ninho Pouch Iog Maça Banana  100g</v>
      </c>
      <c r="GS55" s="104"/>
      <c r="GT55" s="60">
        <f t="shared" si="110"/>
        <v>2.25</v>
      </c>
      <c r="GU55" s="59">
        <f t="shared" si="111"/>
        <v>0</v>
      </c>
      <c r="GV55" s="106">
        <f>(A!C56-NF!GT55)*NF!GS55</f>
        <v>0</v>
      </c>
      <c r="GW55" s="104"/>
      <c r="GX55" s="60">
        <f t="shared" si="112"/>
        <v>2.25</v>
      </c>
      <c r="GY55" s="59">
        <f t="shared" si="113"/>
        <v>0</v>
      </c>
      <c r="GZ55" s="106">
        <f>(A!C56-NF!GX55)*NF!GW55</f>
        <v>0</v>
      </c>
      <c r="HA55" s="59" t="str">
        <f t="shared" si="114"/>
        <v>Ninho Pouch Iog Maça Banana  100g</v>
      </c>
      <c r="HB55" s="104"/>
      <c r="HC55" s="60">
        <f t="shared" si="115"/>
        <v>2.25</v>
      </c>
      <c r="HD55" s="59">
        <f t="shared" si="116"/>
        <v>0</v>
      </c>
      <c r="HE55" s="106">
        <f>(A!C56-NF!HC55)*NF!HB55</f>
        <v>0</v>
      </c>
      <c r="HF55" s="104"/>
      <c r="HG55" s="60">
        <f t="shared" si="117"/>
        <v>2.25</v>
      </c>
      <c r="HH55" s="59">
        <f t="shared" si="118"/>
        <v>0</v>
      </c>
      <c r="HI55" s="106">
        <f>(A!C56-NF!HG55)*NF!HF55</f>
        <v>0</v>
      </c>
      <c r="HJ55" s="59" t="str">
        <f t="shared" si="119"/>
        <v>Ninho Pouch Iog Maça Banana  100g</v>
      </c>
      <c r="HK55" s="104"/>
      <c r="HL55" s="60">
        <f t="shared" si="120"/>
        <v>2.25</v>
      </c>
      <c r="HM55" s="59">
        <f t="shared" si="121"/>
        <v>0</v>
      </c>
      <c r="HN55" s="106">
        <f>(A!C56-NF!HL55)*NF!HK55</f>
        <v>0</v>
      </c>
      <c r="HO55" s="104"/>
      <c r="HP55" s="60">
        <f t="shared" si="122"/>
        <v>2.25</v>
      </c>
      <c r="HQ55" s="59">
        <f t="shared" si="123"/>
        <v>0</v>
      </c>
      <c r="HR55" s="106">
        <f>(A!C56-NF!HP55)*NF!HO55</f>
        <v>0</v>
      </c>
      <c r="HS55" s="59" t="str">
        <f t="shared" si="124"/>
        <v>Ninho Pouch Iog Maça Banana  100g</v>
      </c>
      <c r="HT55" s="104"/>
      <c r="HU55" s="60">
        <f t="shared" si="125"/>
        <v>2.25</v>
      </c>
      <c r="HV55" s="59">
        <f t="shared" si="126"/>
        <v>0</v>
      </c>
      <c r="HW55" s="106">
        <f>(A!C56-NF!HU55)*NF!HT55</f>
        <v>0</v>
      </c>
      <c r="HX55" s="104"/>
      <c r="HY55" s="60">
        <f t="shared" si="127"/>
        <v>2.25</v>
      </c>
      <c r="HZ55" s="59">
        <f t="shared" si="128"/>
        <v>0</v>
      </c>
      <c r="IA55" s="106">
        <f>(A!C56-NF!HY55)*NF!HX55</f>
        <v>0</v>
      </c>
      <c r="IB55" s="59" t="str">
        <f t="shared" si="129"/>
        <v>Ninho Pouch Iog Maça Banana  100g</v>
      </c>
      <c r="IC55" s="104"/>
      <c r="ID55" s="60">
        <f t="shared" si="130"/>
        <v>2.25</v>
      </c>
      <c r="IE55" s="59">
        <f t="shared" si="131"/>
        <v>0</v>
      </c>
      <c r="IF55" s="106">
        <f>(A!C56-NF!ID55)*NF!IC55</f>
        <v>0</v>
      </c>
      <c r="IG55" s="59" t="str">
        <f t="shared" si="132"/>
        <v>Ninho Pouch Iog Maça Banana  100g</v>
      </c>
      <c r="IH55" s="104"/>
      <c r="II55" s="60">
        <f t="shared" si="133"/>
        <v>2.25</v>
      </c>
      <c r="IJ55" s="59">
        <f t="shared" si="134"/>
        <v>0</v>
      </c>
      <c r="IK55" s="106">
        <f>(A!C56-NF!II55)*NF!IH55</f>
        <v>0</v>
      </c>
      <c r="IL55" s="59" t="str">
        <f t="shared" si="135"/>
        <v>Ninho Pouch Iog Maça Banana  100g</v>
      </c>
      <c r="IM55" s="59"/>
      <c r="IN55" s="59">
        <f t="shared" si="136"/>
        <v>2.25</v>
      </c>
      <c r="IO55" s="59">
        <f t="shared" si="137"/>
        <v>0</v>
      </c>
      <c r="IP55" s="106">
        <f>(A!C56-NF!IN55)*NF!IM55</f>
        <v>0</v>
      </c>
      <c r="IQ55" s="59">
        <f t="shared" si="138"/>
        <v>0</v>
      </c>
      <c r="IR55" s="101">
        <f t="shared" si="139"/>
        <v>0</v>
      </c>
      <c r="IS55" s="103" t="e">
        <f t="shared" si="140"/>
        <v>#DIV/0!</v>
      </c>
      <c r="IT55" s="96"/>
      <c r="IU55" s="96"/>
      <c r="IV55" s="96"/>
    </row>
    <row r="56" spans="1:256" x14ac:dyDescent="0.2">
      <c r="A56" s="136" t="str">
        <f>A!B57</f>
        <v>Ninho Fruit morango 250g</v>
      </c>
      <c r="B56" s="136">
        <f>A!C57</f>
        <v>5.37</v>
      </c>
      <c r="C56" s="109"/>
      <c r="D56" s="108">
        <f t="shared" si="0"/>
        <v>5.37</v>
      </c>
      <c r="E56" s="97">
        <f t="shared" si="1"/>
        <v>0</v>
      </c>
      <c r="F56" s="95">
        <f>(A!C57-NF!D56)*NF!C56</f>
        <v>0</v>
      </c>
      <c r="G56" s="109"/>
      <c r="H56" s="108">
        <f t="shared" si="2"/>
        <v>5.37</v>
      </c>
      <c r="I56" s="61">
        <f t="shared" si="3"/>
        <v>0</v>
      </c>
      <c r="J56" s="61">
        <f>(A!C57-NF!H56)*NF!G56</f>
        <v>0</v>
      </c>
      <c r="K56" s="61" t="str">
        <f t="shared" si="4"/>
        <v>Ninho Fruit morango 250g</v>
      </c>
      <c r="L56" s="109"/>
      <c r="M56" s="62">
        <f t="shared" si="5"/>
        <v>5.37</v>
      </c>
      <c r="N56" s="97">
        <f t="shared" si="6"/>
        <v>0</v>
      </c>
      <c r="O56" s="95">
        <f>(A!C57-NF!M56)*NF!L56</f>
        <v>0</v>
      </c>
      <c r="P56" s="109"/>
      <c r="Q56" s="108">
        <f t="shared" si="7"/>
        <v>5.37</v>
      </c>
      <c r="R56" s="61">
        <f t="shared" si="8"/>
        <v>0</v>
      </c>
      <c r="S56" s="97">
        <f>(A!C57-NF!Q56)*NF!P56</f>
        <v>0</v>
      </c>
      <c r="T56" s="97" t="str">
        <f t="shared" si="9"/>
        <v>Ninho Fruit morango 250g</v>
      </c>
      <c r="U56" s="109"/>
      <c r="V56" s="108">
        <f t="shared" si="10"/>
        <v>5.37</v>
      </c>
      <c r="W56" s="61">
        <f t="shared" si="11"/>
        <v>0</v>
      </c>
      <c r="X56" s="161">
        <f>(A!C57-NF!V56)*NF!U56</f>
        <v>0</v>
      </c>
      <c r="Y56" s="109"/>
      <c r="Z56" s="62">
        <f t="shared" si="12"/>
        <v>5.37</v>
      </c>
      <c r="AA56" s="61">
        <f t="shared" si="13"/>
        <v>0</v>
      </c>
      <c r="AB56" s="61">
        <f>(A!C57-NF!Z56)*NF!Y56</f>
        <v>0</v>
      </c>
      <c r="AC56" s="61" t="str">
        <f t="shared" si="14"/>
        <v>Ninho Fruit morango 250g</v>
      </c>
      <c r="AD56" s="109"/>
      <c r="AE56" s="62">
        <f t="shared" si="15"/>
        <v>5.37</v>
      </c>
      <c r="AF56" s="61">
        <f t="shared" si="16"/>
        <v>0</v>
      </c>
      <c r="AG56" s="161">
        <f>(A!C57-NF!AE56)*NF!AD56</f>
        <v>0</v>
      </c>
      <c r="AH56" s="109"/>
      <c r="AI56" s="62">
        <f t="shared" si="17"/>
        <v>5.37</v>
      </c>
      <c r="AJ56" s="61">
        <f t="shared" si="18"/>
        <v>0</v>
      </c>
      <c r="AK56" s="61">
        <f>(A!C57-NF!AI56)*NF!AH56</f>
        <v>0</v>
      </c>
      <c r="AL56" s="61" t="str">
        <f t="shared" si="19"/>
        <v>Ninho Fruit morango 250g</v>
      </c>
      <c r="AM56" s="109"/>
      <c r="AN56" s="62">
        <f t="shared" si="20"/>
        <v>5.37</v>
      </c>
      <c r="AO56" s="61">
        <f t="shared" si="21"/>
        <v>0</v>
      </c>
      <c r="AP56" s="161">
        <f>(A!C57-NF!AN56)*NF!AM56</f>
        <v>0</v>
      </c>
      <c r="AQ56" s="109"/>
      <c r="AR56" s="62">
        <f t="shared" si="22"/>
        <v>5.37</v>
      </c>
      <c r="AS56" s="61">
        <f t="shared" si="23"/>
        <v>0</v>
      </c>
      <c r="AT56" s="61">
        <f>(A!C57-NF!AR56)*NF!AQ56</f>
        <v>0</v>
      </c>
      <c r="AU56" s="61" t="str">
        <f t="shared" si="24"/>
        <v>Ninho Fruit morango 250g</v>
      </c>
      <c r="AV56" s="109"/>
      <c r="AW56" s="62">
        <f t="shared" si="25"/>
        <v>5.37</v>
      </c>
      <c r="AX56" s="61">
        <f t="shared" si="26"/>
        <v>0</v>
      </c>
      <c r="AY56" s="161">
        <f>(A!C57-NF!AW56)*NF!AV56</f>
        <v>0</v>
      </c>
      <c r="AZ56" s="109"/>
      <c r="BA56" s="62">
        <f t="shared" si="27"/>
        <v>5.37</v>
      </c>
      <c r="BB56" s="61">
        <f t="shared" si="28"/>
        <v>0</v>
      </c>
      <c r="BC56" s="61">
        <f>(A!C57-NF!BA56)*NF!AZ56</f>
        <v>0</v>
      </c>
      <c r="BD56" s="61" t="str">
        <f t="shared" si="29"/>
        <v>Ninho Fruit morango 250g</v>
      </c>
      <c r="BE56" s="109"/>
      <c r="BF56" s="62">
        <f t="shared" si="30"/>
        <v>5.37</v>
      </c>
      <c r="BG56" s="61">
        <f t="shared" si="31"/>
        <v>0</v>
      </c>
      <c r="BH56" s="161">
        <f>(A!C57-NF!BF56)*NF!BE56</f>
        <v>0</v>
      </c>
      <c r="BI56" s="109"/>
      <c r="BJ56" s="62">
        <f t="shared" si="32"/>
        <v>5.37</v>
      </c>
      <c r="BK56" s="61">
        <f t="shared" si="33"/>
        <v>0</v>
      </c>
      <c r="BL56" s="61">
        <f>(A!C57-NF!BJ56)*NF!BI56</f>
        <v>0</v>
      </c>
      <c r="BM56" s="61" t="str">
        <f t="shared" si="34"/>
        <v>Ninho Fruit morango 250g</v>
      </c>
      <c r="BN56" s="109"/>
      <c r="BO56" s="62">
        <f t="shared" si="35"/>
        <v>5.37</v>
      </c>
      <c r="BP56" s="61">
        <f t="shared" si="36"/>
        <v>0</v>
      </c>
      <c r="BQ56" s="161">
        <f>(A!C57-NF!BO56)*NF!BN56</f>
        <v>0</v>
      </c>
      <c r="BR56" s="109"/>
      <c r="BS56" s="62">
        <f t="shared" si="37"/>
        <v>5.37</v>
      </c>
      <c r="BT56" s="61">
        <f t="shared" si="38"/>
        <v>0</v>
      </c>
      <c r="BU56" s="61">
        <f>(A!C57-NF!BS56)*NF!BR56</f>
        <v>0</v>
      </c>
      <c r="BV56" s="61" t="str">
        <f t="shared" si="39"/>
        <v>Ninho Fruit morango 250g</v>
      </c>
      <c r="BW56" s="109"/>
      <c r="BX56" s="62">
        <f t="shared" si="40"/>
        <v>5.37</v>
      </c>
      <c r="BY56" s="61">
        <f t="shared" si="41"/>
        <v>0</v>
      </c>
      <c r="BZ56" s="161">
        <f>(A!C57-NF!BX56)*NF!BW56</f>
        <v>0</v>
      </c>
      <c r="CA56" s="109"/>
      <c r="CB56" s="62">
        <f t="shared" si="42"/>
        <v>5.37</v>
      </c>
      <c r="CC56" s="61">
        <f t="shared" si="43"/>
        <v>0</v>
      </c>
      <c r="CD56" s="61">
        <f>(A!C57-NF!CB56)*NF!CA56</f>
        <v>0</v>
      </c>
      <c r="CE56" s="61" t="str">
        <f t="shared" si="44"/>
        <v>Ninho Fruit morango 250g</v>
      </c>
      <c r="CF56" s="109"/>
      <c r="CG56" s="62">
        <f t="shared" si="45"/>
        <v>5.37</v>
      </c>
      <c r="CH56" s="61">
        <f t="shared" si="46"/>
        <v>0</v>
      </c>
      <c r="CI56" s="161">
        <f>(A!C57-NF!CG56)*NF!CF56</f>
        <v>0</v>
      </c>
      <c r="CJ56" s="109"/>
      <c r="CK56" s="62">
        <f t="shared" si="47"/>
        <v>5.37</v>
      </c>
      <c r="CL56" s="61">
        <f t="shared" si="48"/>
        <v>0</v>
      </c>
      <c r="CM56" s="61">
        <f>(A!C57-NF!CK56)*NF!CJ56</f>
        <v>0</v>
      </c>
      <c r="CN56" s="61" t="str">
        <f t="shared" si="49"/>
        <v>Ninho Fruit morango 250g</v>
      </c>
      <c r="CO56" s="109"/>
      <c r="CP56" s="62">
        <f t="shared" si="50"/>
        <v>5.37</v>
      </c>
      <c r="CQ56" s="61">
        <f t="shared" si="51"/>
        <v>0</v>
      </c>
      <c r="CR56" s="161">
        <f>(A!C57-NF!CP56)*NF!CO56</f>
        <v>0</v>
      </c>
      <c r="CS56" s="109"/>
      <c r="CT56" s="62">
        <f t="shared" si="52"/>
        <v>5.37</v>
      </c>
      <c r="CU56" s="61">
        <f t="shared" si="53"/>
        <v>0</v>
      </c>
      <c r="CV56" s="61">
        <f>(A!C57-NF!CT56)*NF!CS56</f>
        <v>0</v>
      </c>
      <c r="CW56" s="61" t="str">
        <f t="shared" si="54"/>
        <v>Ninho Fruit morango 250g</v>
      </c>
      <c r="CX56" s="109"/>
      <c r="CY56" s="62">
        <f t="shared" si="55"/>
        <v>5.37</v>
      </c>
      <c r="CZ56" s="61">
        <f t="shared" si="56"/>
        <v>0</v>
      </c>
      <c r="DA56" s="161">
        <f>(A!C57-NF!CY56)*NF!CX56</f>
        <v>0</v>
      </c>
      <c r="DB56" s="109"/>
      <c r="DC56" s="62">
        <f t="shared" si="57"/>
        <v>5.37</v>
      </c>
      <c r="DD56" s="61">
        <f t="shared" si="58"/>
        <v>0</v>
      </c>
      <c r="DE56" s="61">
        <f>(A!C57-NF!DC56)*NF!DB56</f>
        <v>0</v>
      </c>
      <c r="DF56" s="61" t="str">
        <f t="shared" si="59"/>
        <v>Ninho Fruit morango 250g</v>
      </c>
      <c r="DG56" s="109"/>
      <c r="DH56" s="62">
        <f t="shared" si="60"/>
        <v>5.37</v>
      </c>
      <c r="DI56" s="61">
        <f t="shared" si="61"/>
        <v>0</v>
      </c>
      <c r="DJ56" s="161">
        <f>(A!C57-NF!DH56)*NF!DG56</f>
        <v>0</v>
      </c>
      <c r="DK56" s="109"/>
      <c r="DL56" s="62">
        <f t="shared" si="62"/>
        <v>5.37</v>
      </c>
      <c r="DM56" s="61">
        <f t="shared" si="63"/>
        <v>0</v>
      </c>
      <c r="DN56" s="61">
        <f>(A!C57-NF!DL56)*NF!DK56</f>
        <v>0</v>
      </c>
      <c r="DO56" s="61" t="str">
        <f t="shared" si="64"/>
        <v>Ninho Fruit morango 250g</v>
      </c>
      <c r="DP56" s="109"/>
      <c r="DQ56" s="62">
        <f t="shared" si="65"/>
        <v>5.37</v>
      </c>
      <c r="DR56" s="61">
        <f t="shared" si="66"/>
        <v>0</v>
      </c>
      <c r="DS56" s="161">
        <f>(A!C57-NF!DQ56)*NF!DP56</f>
        <v>0</v>
      </c>
      <c r="DT56" s="109"/>
      <c r="DU56" s="62">
        <f t="shared" si="67"/>
        <v>5.37</v>
      </c>
      <c r="DV56" s="61">
        <f t="shared" si="68"/>
        <v>0</v>
      </c>
      <c r="DW56" s="61">
        <f>(A!C57-NF!DU56)*NF!DT56</f>
        <v>0</v>
      </c>
      <c r="DX56" s="61" t="str">
        <f t="shared" si="69"/>
        <v>Ninho Fruit morango 250g</v>
      </c>
      <c r="DY56" s="109"/>
      <c r="DZ56" s="62">
        <f t="shared" si="70"/>
        <v>5.37</v>
      </c>
      <c r="EA56" s="61">
        <f t="shared" si="71"/>
        <v>0</v>
      </c>
      <c r="EB56" s="161">
        <f>(A!C57-NF!DZ56)*NF!DY56</f>
        <v>0</v>
      </c>
      <c r="EC56" s="109"/>
      <c r="ED56" s="62">
        <f t="shared" si="72"/>
        <v>5.37</v>
      </c>
      <c r="EE56" s="61">
        <f t="shared" si="73"/>
        <v>0</v>
      </c>
      <c r="EF56" s="61">
        <f>(A!C57-NF!ED56)*NF!EC56</f>
        <v>0</v>
      </c>
      <c r="EG56" s="61" t="str">
        <f t="shared" si="74"/>
        <v>Ninho Fruit morango 250g</v>
      </c>
      <c r="EH56" s="109"/>
      <c r="EI56" s="62">
        <f t="shared" si="75"/>
        <v>5.37</v>
      </c>
      <c r="EJ56" s="61">
        <f t="shared" si="76"/>
        <v>0</v>
      </c>
      <c r="EK56" s="161">
        <f>(A!C57-NF!EI56)*NF!EH56</f>
        <v>0</v>
      </c>
      <c r="EL56" s="109"/>
      <c r="EM56" s="62">
        <f t="shared" si="77"/>
        <v>5.37</v>
      </c>
      <c r="EN56" s="61">
        <f t="shared" si="78"/>
        <v>0</v>
      </c>
      <c r="EO56" s="161">
        <f>(A!C57-NF!EM56)*NF!EL56</f>
        <v>0</v>
      </c>
      <c r="EP56" s="61" t="str">
        <f t="shared" si="79"/>
        <v>Ninho Fruit morango 250g</v>
      </c>
      <c r="EQ56" s="109"/>
      <c r="ER56" s="62">
        <f t="shared" si="80"/>
        <v>5.37</v>
      </c>
      <c r="ES56" s="61">
        <f t="shared" si="81"/>
        <v>0</v>
      </c>
      <c r="ET56" s="161">
        <f>(A!C57-NF!ER56)*NF!EQ56</f>
        <v>0</v>
      </c>
      <c r="EU56" s="109"/>
      <c r="EV56" s="62">
        <f t="shared" si="82"/>
        <v>5.37</v>
      </c>
      <c r="EW56" s="61">
        <f t="shared" si="83"/>
        <v>0</v>
      </c>
      <c r="EX56" s="161">
        <f>(A!C57-NF!EV56)*NF!EU56</f>
        <v>0</v>
      </c>
      <c r="EY56" s="61" t="str">
        <f t="shared" si="84"/>
        <v>Ninho Fruit morango 250g</v>
      </c>
      <c r="EZ56" s="109"/>
      <c r="FA56" s="62">
        <f t="shared" si="85"/>
        <v>5.37</v>
      </c>
      <c r="FB56" s="61">
        <f t="shared" si="86"/>
        <v>0</v>
      </c>
      <c r="FC56" s="161">
        <f>(A!C57-NF!FA56)*NF!EZ56</f>
        <v>0</v>
      </c>
      <c r="FD56" s="109"/>
      <c r="FE56" s="62">
        <f t="shared" si="87"/>
        <v>5.37</v>
      </c>
      <c r="FF56" s="61">
        <f t="shared" si="88"/>
        <v>0</v>
      </c>
      <c r="FG56" s="161">
        <f>(A!C57-NF!FE56)*NF!FD56</f>
        <v>0</v>
      </c>
      <c r="FH56" s="61" t="str">
        <f t="shared" si="89"/>
        <v>Ninho Fruit morango 250g</v>
      </c>
      <c r="FI56" s="109"/>
      <c r="FJ56" s="62">
        <f t="shared" si="90"/>
        <v>5.37</v>
      </c>
      <c r="FK56" s="61">
        <f t="shared" si="91"/>
        <v>0</v>
      </c>
      <c r="FL56" s="161">
        <f>(A!C57-NF!FJ56)*NF!FI56</f>
        <v>0</v>
      </c>
      <c r="FM56" s="109"/>
      <c r="FN56" s="62">
        <f t="shared" si="92"/>
        <v>5.37</v>
      </c>
      <c r="FO56" s="61">
        <f t="shared" si="93"/>
        <v>0</v>
      </c>
      <c r="FP56" s="161">
        <f>(A!C57-NF!FN56)*NF!FM56</f>
        <v>0</v>
      </c>
      <c r="FQ56" s="61" t="str">
        <f t="shared" si="94"/>
        <v>Ninho Fruit morango 250g</v>
      </c>
      <c r="FR56" s="109"/>
      <c r="FS56" s="62">
        <f t="shared" si="95"/>
        <v>5.37</v>
      </c>
      <c r="FT56" s="161">
        <f t="shared" si="96"/>
        <v>0</v>
      </c>
      <c r="FU56" s="161">
        <f>(A!C57-NF!FS56)*NF!FR56</f>
        <v>0</v>
      </c>
      <c r="FV56" s="109"/>
      <c r="FW56" s="62">
        <f t="shared" si="97"/>
        <v>5.37</v>
      </c>
      <c r="FX56" s="61">
        <f t="shared" si="98"/>
        <v>0</v>
      </c>
      <c r="FY56" s="161">
        <f>(A!C57-NF!FW56)*NF!FV56</f>
        <v>0</v>
      </c>
      <c r="FZ56" s="61" t="str">
        <f t="shared" si="99"/>
        <v>Ninho Fruit morango 250g</v>
      </c>
      <c r="GA56" s="109"/>
      <c r="GB56" s="62">
        <f t="shared" si="100"/>
        <v>5.37</v>
      </c>
      <c r="GC56" s="61">
        <f t="shared" si="101"/>
        <v>0</v>
      </c>
      <c r="GD56" s="161">
        <f>(A!C57-NF!GB56)*NF!GA56</f>
        <v>0</v>
      </c>
      <c r="GE56" s="109"/>
      <c r="GF56" s="62">
        <f t="shared" si="102"/>
        <v>5.37</v>
      </c>
      <c r="GG56" s="61">
        <f t="shared" si="103"/>
        <v>0</v>
      </c>
      <c r="GH56" s="161">
        <f>(A!C57-NF!GF56)*NF!GE56</f>
        <v>0</v>
      </c>
      <c r="GI56" s="61" t="str">
        <f t="shared" si="104"/>
        <v>Ninho Fruit morango 250g</v>
      </c>
      <c r="GJ56" s="109"/>
      <c r="GK56" s="62">
        <f t="shared" si="105"/>
        <v>5.37</v>
      </c>
      <c r="GL56" s="61">
        <f t="shared" si="106"/>
        <v>0</v>
      </c>
      <c r="GM56" s="161">
        <f>(A!C57-NF!GK56)*NF!GJ56</f>
        <v>0</v>
      </c>
      <c r="GN56" s="109"/>
      <c r="GO56" s="62">
        <f t="shared" si="107"/>
        <v>5.37</v>
      </c>
      <c r="GP56" s="61">
        <f t="shared" si="108"/>
        <v>0</v>
      </c>
      <c r="GQ56" s="161">
        <f>(A!C57-NF!GO56)*NF!GN56</f>
        <v>0</v>
      </c>
      <c r="GR56" s="61" t="str">
        <f t="shared" si="109"/>
        <v>Ninho Fruit morango 250g</v>
      </c>
      <c r="GS56" s="109"/>
      <c r="GT56" s="62">
        <f t="shared" si="110"/>
        <v>5.37</v>
      </c>
      <c r="GU56" s="61">
        <f t="shared" si="111"/>
        <v>0</v>
      </c>
      <c r="GV56" s="161">
        <f>(A!C57-NF!GT56)*NF!GS56</f>
        <v>0</v>
      </c>
      <c r="GW56" s="109"/>
      <c r="GX56" s="62">
        <f t="shared" si="112"/>
        <v>5.37</v>
      </c>
      <c r="GY56" s="61">
        <f t="shared" si="113"/>
        <v>0</v>
      </c>
      <c r="GZ56" s="161">
        <f>(A!C57-NF!GX56)*NF!GW56</f>
        <v>0</v>
      </c>
      <c r="HA56" s="61" t="str">
        <f t="shared" si="114"/>
        <v>Ninho Fruit morango 250g</v>
      </c>
      <c r="HB56" s="109"/>
      <c r="HC56" s="62">
        <f t="shared" si="115"/>
        <v>5.37</v>
      </c>
      <c r="HD56" s="61">
        <f t="shared" si="116"/>
        <v>0</v>
      </c>
      <c r="HE56" s="161">
        <f>(A!C57-NF!HC56)*NF!HB56</f>
        <v>0</v>
      </c>
      <c r="HF56" s="109"/>
      <c r="HG56" s="62">
        <f t="shared" si="117"/>
        <v>5.37</v>
      </c>
      <c r="HH56" s="61">
        <f t="shared" si="118"/>
        <v>0</v>
      </c>
      <c r="HI56" s="161">
        <f>(A!C57-NF!HG56)*NF!HF56</f>
        <v>0</v>
      </c>
      <c r="HJ56" s="61" t="str">
        <f t="shared" si="119"/>
        <v>Ninho Fruit morango 250g</v>
      </c>
      <c r="HK56" s="109"/>
      <c r="HL56" s="62">
        <f t="shared" si="120"/>
        <v>5.37</v>
      </c>
      <c r="HM56" s="61">
        <f t="shared" si="121"/>
        <v>0</v>
      </c>
      <c r="HN56" s="161">
        <f>(A!C57-NF!HL56)*NF!HK56</f>
        <v>0</v>
      </c>
      <c r="HO56" s="109"/>
      <c r="HP56" s="62">
        <f t="shared" si="122"/>
        <v>5.37</v>
      </c>
      <c r="HQ56" s="61">
        <f t="shared" si="123"/>
        <v>0</v>
      </c>
      <c r="HR56" s="161">
        <f>(A!C57-NF!HP56)*NF!HO56</f>
        <v>0</v>
      </c>
      <c r="HS56" s="61" t="str">
        <f t="shared" si="124"/>
        <v>Ninho Fruit morango 250g</v>
      </c>
      <c r="HT56" s="109"/>
      <c r="HU56" s="62">
        <f t="shared" si="125"/>
        <v>5.37</v>
      </c>
      <c r="HV56" s="61">
        <f t="shared" si="126"/>
        <v>0</v>
      </c>
      <c r="HW56" s="161">
        <f>(A!C57-NF!HU56)*NF!HT56</f>
        <v>0</v>
      </c>
      <c r="HX56" s="109"/>
      <c r="HY56" s="62">
        <f t="shared" si="127"/>
        <v>5.37</v>
      </c>
      <c r="HZ56" s="61">
        <f t="shared" si="128"/>
        <v>0</v>
      </c>
      <c r="IA56" s="161">
        <f>(A!C57-NF!HY56)*NF!HX56</f>
        <v>0</v>
      </c>
      <c r="IB56" s="61" t="str">
        <f t="shared" si="129"/>
        <v>Ninho Fruit morango 250g</v>
      </c>
      <c r="IC56" s="109"/>
      <c r="ID56" s="62">
        <f t="shared" si="130"/>
        <v>5.37</v>
      </c>
      <c r="IE56" s="61">
        <f t="shared" si="131"/>
        <v>0</v>
      </c>
      <c r="IF56" s="161">
        <f>(A!C57-NF!ID56)*NF!IC56</f>
        <v>0</v>
      </c>
      <c r="IG56" s="61" t="str">
        <f t="shared" si="132"/>
        <v>Ninho Fruit morango 250g</v>
      </c>
      <c r="IH56" s="109"/>
      <c r="II56" s="62">
        <f t="shared" si="133"/>
        <v>5.37</v>
      </c>
      <c r="IJ56" s="61">
        <f t="shared" si="134"/>
        <v>0</v>
      </c>
      <c r="IK56" s="161">
        <f>(A!C57-NF!II56)*NF!IH56</f>
        <v>0</v>
      </c>
      <c r="IL56" s="61" t="str">
        <f t="shared" si="135"/>
        <v>Ninho Fruit morango 250g</v>
      </c>
      <c r="IM56" s="61"/>
      <c r="IN56" s="61">
        <f t="shared" si="136"/>
        <v>5.37</v>
      </c>
      <c r="IO56" s="61">
        <f t="shared" si="137"/>
        <v>0</v>
      </c>
      <c r="IP56" s="161">
        <f>(A!C57-NF!IN56)*NF!IM56</f>
        <v>0</v>
      </c>
      <c r="IQ56" s="61">
        <f t="shared" si="138"/>
        <v>0</v>
      </c>
      <c r="IR56" s="107">
        <f t="shared" si="139"/>
        <v>0</v>
      </c>
      <c r="IS56" s="97" t="e">
        <f t="shared" si="140"/>
        <v>#DIV/0!</v>
      </c>
      <c r="IT56" s="162"/>
      <c r="IU56" s="162"/>
      <c r="IV56" s="162"/>
    </row>
    <row r="57" spans="1:256" x14ac:dyDescent="0.2">
      <c r="A57" s="163" t="str">
        <f>A!B58</f>
        <v>Ninho Maça/Banana 170g</v>
      </c>
      <c r="B57" s="163">
        <f>A!C58</f>
        <v>2.2999999999999998</v>
      </c>
      <c r="C57" s="104"/>
      <c r="D57" s="102">
        <f t="shared" si="0"/>
        <v>2.2999999999999998</v>
      </c>
      <c r="E57" s="103">
        <f t="shared" si="1"/>
        <v>0</v>
      </c>
      <c r="F57" s="105">
        <f>(A!C58-NF!D57)*NF!C57</f>
        <v>0</v>
      </c>
      <c r="G57" s="104"/>
      <c r="H57" s="102">
        <f t="shared" si="2"/>
        <v>2.2999999999999998</v>
      </c>
      <c r="I57" s="59">
        <f t="shared" si="3"/>
        <v>0</v>
      </c>
      <c r="J57" s="59">
        <f>(A!C58-NF!H57)*NF!G57</f>
        <v>0</v>
      </c>
      <c r="K57" s="59" t="str">
        <f t="shared" si="4"/>
        <v>Ninho Maça/Banana 170g</v>
      </c>
      <c r="L57" s="104"/>
      <c r="M57" s="60">
        <f t="shared" si="5"/>
        <v>2.2999999999999998</v>
      </c>
      <c r="N57" s="103">
        <f t="shared" si="6"/>
        <v>0</v>
      </c>
      <c r="O57" s="105">
        <f>(A!C58-NF!M57)*NF!L57</f>
        <v>0</v>
      </c>
      <c r="P57" s="104"/>
      <c r="Q57" s="102">
        <f t="shared" si="7"/>
        <v>2.2999999999999998</v>
      </c>
      <c r="R57" s="59">
        <f t="shared" si="8"/>
        <v>0</v>
      </c>
      <c r="S57" s="103">
        <f>(A!C58-NF!Q57)*NF!P57</f>
        <v>0</v>
      </c>
      <c r="T57" s="103" t="str">
        <f t="shared" si="9"/>
        <v>Ninho Maça/Banana 170g</v>
      </c>
      <c r="U57" s="104"/>
      <c r="V57" s="102">
        <f t="shared" si="10"/>
        <v>2.2999999999999998</v>
      </c>
      <c r="W57" s="59">
        <f t="shared" si="11"/>
        <v>0</v>
      </c>
      <c r="X57" s="106">
        <f>(A!C58-NF!V57)*NF!U57</f>
        <v>0</v>
      </c>
      <c r="Y57" s="104"/>
      <c r="Z57" s="60">
        <f t="shared" si="12"/>
        <v>2.2999999999999998</v>
      </c>
      <c r="AA57" s="59">
        <f t="shared" si="13"/>
        <v>0</v>
      </c>
      <c r="AB57" s="59">
        <f>(A!C58-NF!Z57)*NF!Y57</f>
        <v>0</v>
      </c>
      <c r="AC57" s="59" t="str">
        <f t="shared" si="14"/>
        <v>Ninho Maça/Banana 170g</v>
      </c>
      <c r="AD57" s="104"/>
      <c r="AE57" s="60">
        <f t="shared" si="15"/>
        <v>2.2999999999999998</v>
      </c>
      <c r="AF57" s="59">
        <f t="shared" si="16"/>
        <v>0</v>
      </c>
      <c r="AG57" s="106">
        <f>(A!C58-NF!AE57)*NF!AD57</f>
        <v>0</v>
      </c>
      <c r="AH57" s="104"/>
      <c r="AI57" s="60">
        <f t="shared" si="17"/>
        <v>2.2999999999999998</v>
      </c>
      <c r="AJ57" s="59">
        <f t="shared" si="18"/>
        <v>0</v>
      </c>
      <c r="AK57" s="59">
        <f>(A!C58-NF!AI57)*NF!AH57</f>
        <v>0</v>
      </c>
      <c r="AL57" s="59" t="str">
        <f t="shared" si="19"/>
        <v>Ninho Maça/Banana 170g</v>
      </c>
      <c r="AM57" s="104"/>
      <c r="AN57" s="60">
        <f t="shared" si="20"/>
        <v>2.2999999999999998</v>
      </c>
      <c r="AO57" s="59">
        <f t="shared" si="21"/>
        <v>0</v>
      </c>
      <c r="AP57" s="106">
        <f>(A!C58-NF!AN57)*NF!AM57</f>
        <v>0</v>
      </c>
      <c r="AQ57" s="104"/>
      <c r="AR57" s="60">
        <f t="shared" si="22"/>
        <v>2.2999999999999998</v>
      </c>
      <c r="AS57" s="59">
        <f t="shared" si="23"/>
        <v>0</v>
      </c>
      <c r="AT57" s="59">
        <f>(A!C58-NF!AR57)*NF!AQ57</f>
        <v>0</v>
      </c>
      <c r="AU57" s="59" t="str">
        <f t="shared" si="24"/>
        <v>Ninho Maça/Banana 170g</v>
      </c>
      <c r="AV57" s="104"/>
      <c r="AW57" s="60">
        <f t="shared" si="25"/>
        <v>2.2999999999999998</v>
      </c>
      <c r="AX57" s="59">
        <f t="shared" si="26"/>
        <v>0</v>
      </c>
      <c r="AY57" s="106">
        <f>(A!C58-NF!AW57)*NF!AV57</f>
        <v>0</v>
      </c>
      <c r="AZ57" s="104"/>
      <c r="BA57" s="60">
        <f t="shared" si="27"/>
        <v>2.2999999999999998</v>
      </c>
      <c r="BB57" s="59">
        <f t="shared" si="28"/>
        <v>0</v>
      </c>
      <c r="BC57" s="59">
        <f>(A!C58-NF!BA57)*NF!AZ57</f>
        <v>0</v>
      </c>
      <c r="BD57" s="59" t="str">
        <f t="shared" si="29"/>
        <v>Ninho Maça/Banana 170g</v>
      </c>
      <c r="BE57" s="104"/>
      <c r="BF57" s="60">
        <f t="shared" si="30"/>
        <v>2.2999999999999998</v>
      </c>
      <c r="BG57" s="59">
        <f t="shared" si="31"/>
        <v>0</v>
      </c>
      <c r="BH57" s="106">
        <f>(A!C58-NF!BF57)*NF!BE57</f>
        <v>0</v>
      </c>
      <c r="BI57" s="104"/>
      <c r="BJ57" s="60">
        <f t="shared" si="32"/>
        <v>2.2999999999999998</v>
      </c>
      <c r="BK57" s="59">
        <f t="shared" si="33"/>
        <v>0</v>
      </c>
      <c r="BL57" s="59">
        <f>(A!C58-NF!BJ57)*NF!BI57</f>
        <v>0</v>
      </c>
      <c r="BM57" s="59" t="str">
        <f t="shared" si="34"/>
        <v>Ninho Maça/Banana 170g</v>
      </c>
      <c r="BN57" s="104"/>
      <c r="BO57" s="60">
        <f t="shared" si="35"/>
        <v>2.2999999999999998</v>
      </c>
      <c r="BP57" s="59">
        <f t="shared" si="36"/>
        <v>0</v>
      </c>
      <c r="BQ57" s="106">
        <f>(A!C58-NF!BO57)*NF!BN57</f>
        <v>0</v>
      </c>
      <c r="BR57" s="104"/>
      <c r="BS57" s="60">
        <f t="shared" si="37"/>
        <v>2.2999999999999998</v>
      </c>
      <c r="BT57" s="59">
        <f t="shared" si="38"/>
        <v>0</v>
      </c>
      <c r="BU57" s="59">
        <f>(A!C58-NF!BS57)*NF!BR57</f>
        <v>0</v>
      </c>
      <c r="BV57" s="59" t="str">
        <f t="shared" si="39"/>
        <v>Ninho Maça/Banana 170g</v>
      </c>
      <c r="BW57" s="104"/>
      <c r="BX57" s="60">
        <f t="shared" si="40"/>
        <v>2.2999999999999998</v>
      </c>
      <c r="BY57" s="59">
        <f t="shared" si="41"/>
        <v>0</v>
      </c>
      <c r="BZ57" s="106">
        <f>(A!C58-NF!BX57)*NF!BW57</f>
        <v>0</v>
      </c>
      <c r="CA57" s="104"/>
      <c r="CB57" s="60">
        <f t="shared" si="42"/>
        <v>2.2999999999999998</v>
      </c>
      <c r="CC57" s="59">
        <f t="shared" si="43"/>
        <v>0</v>
      </c>
      <c r="CD57" s="59">
        <f>(A!C58-NF!CB57)*NF!CA57</f>
        <v>0</v>
      </c>
      <c r="CE57" s="59" t="str">
        <f t="shared" si="44"/>
        <v>Ninho Maça/Banana 170g</v>
      </c>
      <c r="CF57" s="104"/>
      <c r="CG57" s="60">
        <f t="shared" si="45"/>
        <v>2.2999999999999998</v>
      </c>
      <c r="CH57" s="59">
        <f t="shared" si="46"/>
        <v>0</v>
      </c>
      <c r="CI57" s="106">
        <f>(A!C58-NF!CG57)*NF!CF57</f>
        <v>0</v>
      </c>
      <c r="CJ57" s="104"/>
      <c r="CK57" s="60">
        <f t="shared" si="47"/>
        <v>2.2999999999999998</v>
      </c>
      <c r="CL57" s="59">
        <f t="shared" si="48"/>
        <v>0</v>
      </c>
      <c r="CM57" s="59">
        <f>(A!C58-NF!CK57)*NF!CJ57</f>
        <v>0</v>
      </c>
      <c r="CN57" s="59" t="str">
        <f t="shared" si="49"/>
        <v>Ninho Maça/Banana 170g</v>
      </c>
      <c r="CO57" s="104"/>
      <c r="CP57" s="60">
        <f t="shared" si="50"/>
        <v>2.2999999999999998</v>
      </c>
      <c r="CQ57" s="59">
        <f t="shared" si="51"/>
        <v>0</v>
      </c>
      <c r="CR57" s="106">
        <f>(A!C58-NF!CP57)*NF!CO57</f>
        <v>0</v>
      </c>
      <c r="CS57" s="104"/>
      <c r="CT57" s="60">
        <f t="shared" si="52"/>
        <v>2.2999999999999998</v>
      </c>
      <c r="CU57" s="59">
        <f t="shared" si="53"/>
        <v>0</v>
      </c>
      <c r="CV57" s="59">
        <f>(A!C58-NF!CT57)*NF!CS57</f>
        <v>0</v>
      </c>
      <c r="CW57" s="59" t="str">
        <f t="shared" si="54"/>
        <v>Ninho Maça/Banana 170g</v>
      </c>
      <c r="CX57" s="104"/>
      <c r="CY57" s="60">
        <f t="shared" si="55"/>
        <v>2.2999999999999998</v>
      </c>
      <c r="CZ57" s="59">
        <f t="shared" si="56"/>
        <v>0</v>
      </c>
      <c r="DA57" s="106">
        <f>(A!C58-NF!CY57)*NF!CX57</f>
        <v>0</v>
      </c>
      <c r="DB57" s="104"/>
      <c r="DC57" s="60">
        <f t="shared" si="57"/>
        <v>2.2999999999999998</v>
      </c>
      <c r="DD57" s="59">
        <f t="shared" si="58"/>
        <v>0</v>
      </c>
      <c r="DE57" s="59">
        <f>(A!C58-NF!DC57)*NF!DB57</f>
        <v>0</v>
      </c>
      <c r="DF57" s="59" t="str">
        <f t="shared" si="59"/>
        <v>Ninho Maça/Banana 170g</v>
      </c>
      <c r="DG57" s="104"/>
      <c r="DH57" s="60">
        <f t="shared" si="60"/>
        <v>2.2999999999999998</v>
      </c>
      <c r="DI57" s="59">
        <f t="shared" si="61"/>
        <v>0</v>
      </c>
      <c r="DJ57" s="106">
        <f>(A!C58-NF!DH57)*NF!DG57</f>
        <v>0</v>
      </c>
      <c r="DK57" s="104"/>
      <c r="DL57" s="60">
        <f t="shared" si="62"/>
        <v>2.2999999999999998</v>
      </c>
      <c r="DM57" s="59">
        <f t="shared" si="63"/>
        <v>0</v>
      </c>
      <c r="DN57" s="59">
        <f>(A!C58-NF!DL57)*NF!DK57</f>
        <v>0</v>
      </c>
      <c r="DO57" s="59" t="str">
        <f t="shared" si="64"/>
        <v>Ninho Maça/Banana 170g</v>
      </c>
      <c r="DP57" s="104"/>
      <c r="DQ57" s="60">
        <f t="shared" si="65"/>
        <v>2.2999999999999998</v>
      </c>
      <c r="DR57" s="59">
        <f t="shared" si="66"/>
        <v>0</v>
      </c>
      <c r="DS57" s="106">
        <f>(A!C58-NF!DQ57)*NF!DP57</f>
        <v>0</v>
      </c>
      <c r="DT57" s="104"/>
      <c r="DU57" s="60">
        <f t="shared" si="67"/>
        <v>2.2999999999999998</v>
      </c>
      <c r="DV57" s="59">
        <f t="shared" si="68"/>
        <v>0</v>
      </c>
      <c r="DW57" s="59">
        <f>(A!C58-NF!DU57)*NF!DT57</f>
        <v>0</v>
      </c>
      <c r="DX57" s="59" t="str">
        <f t="shared" si="69"/>
        <v>Ninho Maça/Banana 170g</v>
      </c>
      <c r="DY57" s="104"/>
      <c r="DZ57" s="60">
        <f t="shared" si="70"/>
        <v>2.2999999999999998</v>
      </c>
      <c r="EA57" s="59">
        <f t="shared" si="71"/>
        <v>0</v>
      </c>
      <c r="EB57" s="106">
        <f>(A!C58-NF!DZ57)*NF!DY57</f>
        <v>0</v>
      </c>
      <c r="EC57" s="104"/>
      <c r="ED57" s="60">
        <f t="shared" si="72"/>
        <v>2.2999999999999998</v>
      </c>
      <c r="EE57" s="59">
        <f t="shared" si="73"/>
        <v>0</v>
      </c>
      <c r="EF57" s="59">
        <f>(A!C58-NF!ED57)*NF!EC57</f>
        <v>0</v>
      </c>
      <c r="EG57" s="59" t="str">
        <f t="shared" si="74"/>
        <v>Ninho Maça/Banana 170g</v>
      </c>
      <c r="EH57" s="104"/>
      <c r="EI57" s="60">
        <f t="shared" si="75"/>
        <v>2.2999999999999998</v>
      </c>
      <c r="EJ57" s="59">
        <f t="shared" si="76"/>
        <v>0</v>
      </c>
      <c r="EK57" s="106">
        <f>(A!C58-NF!EI57)*NF!EH57</f>
        <v>0</v>
      </c>
      <c r="EL57" s="104"/>
      <c r="EM57" s="60">
        <f t="shared" si="77"/>
        <v>2.2999999999999998</v>
      </c>
      <c r="EN57" s="59">
        <f t="shared" si="78"/>
        <v>0</v>
      </c>
      <c r="EO57" s="106">
        <f>(A!C58-NF!EM57)*NF!EL57</f>
        <v>0</v>
      </c>
      <c r="EP57" s="59" t="str">
        <f t="shared" si="79"/>
        <v>Ninho Maça/Banana 170g</v>
      </c>
      <c r="EQ57" s="104"/>
      <c r="ER57" s="60">
        <f t="shared" si="80"/>
        <v>2.2999999999999998</v>
      </c>
      <c r="ES57" s="59">
        <f t="shared" si="81"/>
        <v>0</v>
      </c>
      <c r="ET57" s="106">
        <f>(A!C58-NF!ER57)*NF!EQ57</f>
        <v>0</v>
      </c>
      <c r="EU57" s="104"/>
      <c r="EV57" s="60">
        <f t="shared" si="82"/>
        <v>2.2999999999999998</v>
      </c>
      <c r="EW57" s="59">
        <f t="shared" si="83"/>
        <v>0</v>
      </c>
      <c r="EX57" s="106">
        <f>(A!C58-NF!EV57)*NF!EU57</f>
        <v>0</v>
      </c>
      <c r="EY57" s="59" t="str">
        <f t="shared" si="84"/>
        <v>Ninho Maça/Banana 170g</v>
      </c>
      <c r="EZ57" s="104"/>
      <c r="FA57" s="60">
        <f t="shared" si="85"/>
        <v>2.2999999999999998</v>
      </c>
      <c r="FB57" s="59">
        <f t="shared" si="86"/>
        <v>0</v>
      </c>
      <c r="FC57" s="106">
        <f>(A!C58-NF!FA57)*NF!EZ57</f>
        <v>0</v>
      </c>
      <c r="FD57" s="104"/>
      <c r="FE57" s="60">
        <f t="shared" si="87"/>
        <v>2.2999999999999998</v>
      </c>
      <c r="FF57" s="59">
        <f t="shared" si="88"/>
        <v>0</v>
      </c>
      <c r="FG57" s="106">
        <f>(A!C58-NF!FE57)*NF!FD57</f>
        <v>0</v>
      </c>
      <c r="FH57" s="59" t="str">
        <f t="shared" si="89"/>
        <v>Ninho Maça/Banana 170g</v>
      </c>
      <c r="FI57" s="104"/>
      <c r="FJ57" s="60">
        <f t="shared" si="90"/>
        <v>2.2999999999999998</v>
      </c>
      <c r="FK57" s="59">
        <f t="shared" si="91"/>
        <v>0</v>
      </c>
      <c r="FL57" s="106">
        <f>(A!C58-NF!FJ57)*NF!FI57</f>
        <v>0</v>
      </c>
      <c r="FM57" s="104"/>
      <c r="FN57" s="60">
        <f t="shared" si="92"/>
        <v>2.2999999999999998</v>
      </c>
      <c r="FO57" s="59">
        <f t="shared" si="93"/>
        <v>0</v>
      </c>
      <c r="FP57" s="106">
        <f>(A!C58-NF!FN57)*NF!FM57</f>
        <v>0</v>
      </c>
      <c r="FQ57" s="59" t="str">
        <f t="shared" si="94"/>
        <v>Ninho Maça/Banana 170g</v>
      </c>
      <c r="FR57" s="104"/>
      <c r="FS57" s="60">
        <f t="shared" si="95"/>
        <v>2.2999999999999998</v>
      </c>
      <c r="FT57" s="106">
        <f t="shared" si="96"/>
        <v>0</v>
      </c>
      <c r="FU57" s="106">
        <f>(A!C58-NF!FS57)*NF!FR57</f>
        <v>0</v>
      </c>
      <c r="FV57" s="104"/>
      <c r="FW57" s="60">
        <f t="shared" si="97"/>
        <v>2.2999999999999998</v>
      </c>
      <c r="FX57" s="59">
        <f t="shared" si="98"/>
        <v>0</v>
      </c>
      <c r="FY57" s="106">
        <f>(A!C58-NF!FW57)*NF!FV57</f>
        <v>0</v>
      </c>
      <c r="FZ57" s="59" t="str">
        <f t="shared" si="99"/>
        <v>Ninho Maça/Banana 170g</v>
      </c>
      <c r="GA57" s="104"/>
      <c r="GB57" s="60">
        <f t="shared" si="100"/>
        <v>2.2999999999999998</v>
      </c>
      <c r="GC57" s="59">
        <f t="shared" si="101"/>
        <v>0</v>
      </c>
      <c r="GD57" s="106">
        <f>(A!C58-NF!GB57)*NF!GA57</f>
        <v>0</v>
      </c>
      <c r="GE57" s="104"/>
      <c r="GF57" s="60">
        <f t="shared" si="102"/>
        <v>2.2999999999999998</v>
      </c>
      <c r="GG57" s="59">
        <f t="shared" si="103"/>
        <v>0</v>
      </c>
      <c r="GH57" s="106">
        <f>(A!C58-NF!GF57)*NF!GE57</f>
        <v>0</v>
      </c>
      <c r="GI57" s="59" t="str">
        <f t="shared" si="104"/>
        <v>Ninho Maça/Banana 170g</v>
      </c>
      <c r="GJ57" s="104"/>
      <c r="GK57" s="60">
        <f t="shared" si="105"/>
        <v>2.2999999999999998</v>
      </c>
      <c r="GL57" s="59">
        <f t="shared" si="106"/>
        <v>0</v>
      </c>
      <c r="GM57" s="106">
        <f>(A!C58-NF!GK57)*NF!GJ57</f>
        <v>0</v>
      </c>
      <c r="GN57" s="104"/>
      <c r="GO57" s="60">
        <f t="shared" si="107"/>
        <v>2.2999999999999998</v>
      </c>
      <c r="GP57" s="59">
        <f t="shared" si="108"/>
        <v>0</v>
      </c>
      <c r="GQ57" s="106">
        <f>(A!C58-NF!GO57)*NF!GN57</f>
        <v>0</v>
      </c>
      <c r="GR57" s="59" t="str">
        <f t="shared" si="109"/>
        <v>Ninho Maça/Banana 170g</v>
      </c>
      <c r="GS57" s="104"/>
      <c r="GT57" s="60">
        <f t="shared" si="110"/>
        <v>2.2999999999999998</v>
      </c>
      <c r="GU57" s="59">
        <f t="shared" si="111"/>
        <v>0</v>
      </c>
      <c r="GV57" s="106">
        <f>(A!C58-NF!GT57)*NF!GS57</f>
        <v>0</v>
      </c>
      <c r="GW57" s="104"/>
      <c r="GX57" s="60">
        <f t="shared" si="112"/>
        <v>2.2999999999999998</v>
      </c>
      <c r="GY57" s="59">
        <f t="shared" si="113"/>
        <v>0</v>
      </c>
      <c r="GZ57" s="106">
        <f>(A!C58-NF!GX57)*NF!GW57</f>
        <v>0</v>
      </c>
      <c r="HA57" s="59" t="str">
        <f t="shared" si="114"/>
        <v>Ninho Maça/Banana 170g</v>
      </c>
      <c r="HB57" s="104"/>
      <c r="HC57" s="60">
        <f t="shared" si="115"/>
        <v>2.2999999999999998</v>
      </c>
      <c r="HD57" s="59">
        <f t="shared" si="116"/>
        <v>0</v>
      </c>
      <c r="HE57" s="106">
        <f>(A!C58-NF!HC57)*NF!HB57</f>
        <v>0</v>
      </c>
      <c r="HF57" s="104"/>
      <c r="HG57" s="60">
        <f t="shared" si="117"/>
        <v>2.2999999999999998</v>
      </c>
      <c r="HH57" s="59">
        <f t="shared" si="118"/>
        <v>0</v>
      </c>
      <c r="HI57" s="106">
        <f>(A!C58-NF!HG57)*NF!HF57</f>
        <v>0</v>
      </c>
      <c r="HJ57" s="59" t="str">
        <f t="shared" si="119"/>
        <v>Ninho Maça/Banana 170g</v>
      </c>
      <c r="HK57" s="104"/>
      <c r="HL57" s="60">
        <f t="shared" si="120"/>
        <v>2.2999999999999998</v>
      </c>
      <c r="HM57" s="59">
        <f t="shared" si="121"/>
        <v>0</v>
      </c>
      <c r="HN57" s="106">
        <f>(A!C58-NF!HL57)*NF!HK57</f>
        <v>0</v>
      </c>
      <c r="HO57" s="104"/>
      <c r="HP57" s="60">
        <f t="shared" si="122"/>
        <v>2.2999999999999998</v>
      </c>
      <c r="HQ57" s="59">
        <f t="shared" si="123"/>
        <v>0</v>
      </c>
      <c r="HR57" s="106">
        <f>(A!C58-NF!HP57)*NF!HO57</f>
        <v>0</v>
      </c>
      <c r="HS57" s="59" t="str">
        <f t="shared" si="124"/>
        <v>Ninho Maça/Banana 170g</v>
      </c>
      <c r="HT57" s="104"/>
      <c r="HU57" s="60">
        <f t="shared" si="125"/>
        <v>2.2999999999999998</v>
      </c>
      <c r="HV57" s="59">
        <f t="shared" si="126"/>
        <v>0</v>
      </c>
      <c r="HW57" s="106">
        <f>(A!C58-NF!HU57)*NF!HT57</f>
        <v>0</v>
      </c>
      <c r="HX57" s="104"/>
      <c r="HY57" s="60">
        <f t="shared" si="127"/>
        <v>2.2999999999999998</v>
      </c>
      <c r="HZ57" s="59">
        <f t="shared" si="128"/>
        <v>0</v>
      </c>
      <c r="IA57" s="106">
        <f>(A!C58-NF!HY57)*NF!HX57</f>
        <v>0</v>
      </c>
      <c r="IB57" s="59" t="str">
        <f t="shared" si="129"/>
        <v>Ninho Maça/Banana 170g</v>
      </c>
      <c r="IC57" s="104"/>
      <c r="ID57" s="60">
        <f t="shared" si="130"/>
        <v>2.2999999999999998</v>
      </c>
      <c r="IE57" s="59">
        <f t="shared" si="131"/>
        <v>0</v>
      </c>
      <c r="IF57" s="106">
        <f>(A!C58-NF!ID57)*NF!IC57</f>
        <v>0</v>
      </c>
      <c r="IG57" s="59" t="str">
        <f t="shared" si="132"/>
        <v>Ninho Maça/Banana 170g</v>
      </c>
      <c r="IH57" s="104"/>
      <c r="II57" s="60">
        <f t="shared" si="133"/>
        <v>2.2999999999999998</v>
      </c>
      <c r="IJ57" s="59">
        <f t="shared" si="134"/>
        <v>0</v>
      </c>
      <c r="IK57" s="106">
        <f>(A!C58-NF!II57)*NF!IH57</f>
        <v>0</v>
      </c>
      <c r="IL57" s="59" t="str">
        <f t="shared" si="135"/>
        <v>Ninho Maça/Banana 170g</v>
      </c>
      <c r="IM57" s="59"/>
      <c r="IN57" s="59">
        <f t="shared" si="136"/>
        <v>2.2999999999999998</v>
      </c>
      <c r="IO57" s="59">
        <f t="shared" si="137"/>
        <v>0</v>
      </c>
      <c r="IP57" s="106">
        <f>(A!C58-NF!IN57)*NF!IM57</f>
        <v>0</v>
      </c>
      <c r="IQ57" s="59">
        <f t="shared" si="138"/>
        <v>0</v>
      </c>
      <c r="IR57" s="101">
        <f t="shared" si="139"/>
        <v>0</v>
      </c>
      <c r="IS57" s="103" t="e">
        <f t="shared" si="140"/>
        <v>#DIV/0!</v>
      </c>
      <c r="IT57" s="96"/>
      <c r="IU57" s="96"/>
      <c r="IV57" s="96"/>
    </row>
    <row r="58" spans="1:256" x14ac:dyDescent="0.2">
      <c r="A58" s="136" t="str">
        <f>A!B59</f>
        <v>Ninho Morango 170g</v>
      </c>
      <c r="B58" s="136">
        <f>A!C59</f>
        <v>2.2999999999999998</v>
      </c>
      <c r="C58" s="109"/>
      <c r="D58" s="108">
        <f t="shared" si="0"/>
        <v>2.2999999999999998</v>
      </c>
      <c r="E58" s="97">
        <f t="shared" si="1"/>
        <v>0</v>
      </c>
      <c r="F58" s="95">
        <f>(A!C59-NF!D58)*NF!C58</f>
        <v>0</v>
      </c>
      <c r="G58" s="109"/>
      <c r="H58" s="108">
        <f t="shared" si="2"/>
        <v>2.2999999999999998</v>
      </c>
      <c r="I58" s="61">
        <f t="shared" si="3"/>
        <v>0</v>
      </c>
      <c r="J58" s="61">
        <f>(A!C59-NF!H58)*NF!G58</f>
        <v>0</v>
      </c>
      <c r="K58" s="61" t="str">
        <f t="shared" si="4"/>
        <v>Ninho Morango 170g</v>
      </c>
      <c r="L58" s="109"/>
      <c r="M58" s="62">
        <f t="shared" si="5"/>
        <v>2.2999999999999998</v>
      </c>
      <c r="N58" s="97">
        <f t="shared" si="6"/>
        <v>0</v>
      </c>
      <c r="O58" s="95">
        <f>(A!C59-NF!M58)*NF!L58</f>
        <v>0</v>
      </c>
      <c r="P58" s="109"/>
      <c r="Q58" s="108">
        <f t="shared" si="7"/>
        <v>2.2999999999999998</v>
      </c>
      <c r="R58" s="61">
        <f t="shared" si="8"/>
        <v>0</v>
      </c>
      <c r="S58" s="97">
        <f>(A!C59-NF!Q58)*NF!P58</f>
        <v>0</v>
      </c>
      <c r="T58" s="97" t="str">
        <f t="shared" si="9"/>
        <v>Ninho Morango 170g</v>
      </c>
      <c r="U58" s="109"/>
      <c r="V58" s="108">
        <f t="shared" si="10"/>
        <v>2.2999999999999998</v>
      </c>
      <c r="W58" s="61">
        <f t="shared" si="11"/>
        <v>0</v>
      </c>
      <c r="X58" s="161">
        <f>(A!C59-NF!V58)*NF!U58</f>
        <v>0</v>
      </c>
      <c r="Y58" s="109"/>
      <c r="Z58" s="62">
        <f t="shared" si="12"/>
        <v>2.2999999999999998</v>
      </c>
      <c r="AA58" s="61">
        <f t="shared" si="13"/>
        <v>0</v>
      </c>
      <c r="AB58" s="61">
        <f>(A!C59-NF!Z58)*NF!Y58</f>
        <v>0</v>
      </c>
      <c r="AC58" s="61" t="str">
        <f t="shared" si="14"/>
        <v>Ninho Morango 170g</v>
      </c>
      <c r="AD58" s="109"/>
      <c r="AE58" s="62">
        <f t="shared" si="15"/>
        <v>2.2999999999999998</v>
      </c>
      <c r="AF58" s="61">
        <f t="shared" si="16"/>
        <v>0</v>
      </c>
      <c r="AG58" s="161">
        <f>(A!C59-NF!AE58)*NF!AD58</f>
        <v>0</v>
      </c>
      <c r="AH58" s="109"/>
      <c r="AI58" s="62">
        <f t="shared" si="17"/>
        <v>2.2999999999999998</v>
      </c>
      <c r="AJ58" s="61">
        <f t="shared" si="18"/>
        <v>0</v>
      </c>
      <c r="AK58" s="61">
        <f>(A!C59-NF!AI58)*NF!AH58</f>
        <v>0</v>
      </c>
      <c r="AL58" s="61" t="str">
        <f t="shared" si="19"/>
        <v>Ninho Morango 170g</v>
      </c>
      <c r="AM58" s="109"/>
      <c r="AN58" s="62">
        <f t="shared" si="20"/>
        <v>2.2999999999999998</v>
      </c>
      <c r="AO58" s="61">
        <f t="shared" si="21"/>
        <v>0</v>
      </c>
      <c r="AP58" s="161">
        <f>(A!C59-NF!AN58)*NF!AM58</f>
        <v>0</v>
      </c>
      <c r="AQ58" s="109"/>
      <c r="AR58" s="62">
        <f t="shared" si="22"/>
        <v>2.2999999999999998</v>
      </c>
      <c r="AS58" s="61">
        <f t="shared" si="23"/>
        <v>0</v>
      </c>
      <c r="AT58" s="61">
        <f>(A!C59-NF!AR58)*NF!AQ58</f>
        <v>0</v>
      </c>
      <c r="AU58" s="61" t="str">
        <f t="shared" si="24"/>
        <v>Ninho Morango 170g</v>
      </c>
      <c r="AV58" s="109"/>
      <c r="AW58" s="62">
        <f t="shared" si="25"/>
        <v>2.2999999999999998</v>
      </c>
      <c r="AX58" s="61">
        <f t="shared" si="26"/>
        <v>0</v>
      </c>
      <c r="AY58" s="161">
        <f>(A!C59-NF!AW58)*NF!AV58</f>
        <v>0</v>
      </c>
      <c r="AZ58" s="109"/>
      <c r="BA58" s="62">
        <f t="shared" si="27"/>
        <v>2.2999999999999998</v>
      </c>
      <c r="BB58" s="61">
        <f t="shared" si="28"/>
        <v>0</v>
      </c>
      <c r="BC58" s="61">
        <f>(A!C59-NF!BA58)*NF!AZ58</f>
        <v>0</v>
      </c>
      <c r="BD58" s="61" t="str">
        <f t="shared" si="29"/>
        <v>Ninho Morango 170g</v>
      </c>
      <c r="BE58" s="109"/>
      <c r="BF58" s="62">
        <f t="shared" si="30"/>
        <v>2.2999999999999998</v>
      </c>
      <c r="BG58" s="61">
        <f t="shared" si="31"/>
        <v>0</v>
      </c>
      <c r="BH58" s="161">
        <f>(A!C59-NF!BF58)*NF!BE58</f>
        <v>0</v>
      </c>
      <c r="BI58" s="109"/>
      <c r="BJ58" s="62">
        <f t="shared" si="32"/>
        <v>2.2999999999999998</v>
      </c>
      <c r="BK58" s="61">
        <f t="shared" si="33"/>
        <v>0</v>
      </c>
      <c r="BL58" s="61">
        <f>(A!C59-NF!BJ58)*NF!BI58</f>
        <v>0</v>
      </c>
      <c r="BM58" s="61" t="str">
        <f t="shared" si="34"/>
        <v>Ninho Morango 170g</v>
      </c>
      <c r="BN58" s="109"/>
      <c r="BO58" s="62">
        <f t="shared" si="35"/>
        <v>2.2999999999999998</v>
      </c>
      <c r="BP58" s="61">
        <f t="shared" si="36"/>
        <v>0</v>
      </c>
      <c r="BQ58" s="161">
        <f>(A!C59-NF!BO58)*NF!BN58</f>
        <v>0</v>
      </c>
      <c r="BR58" s="109"/>
      <c r="BS58" s="62">
        <f t="shared" si="37"/>
        <v>2.2999999999999998</v>
      </c>
      <c r="BT58" s="61">
        <f t="shared" si="38"/>
        <v>0</v>
      </c>
      <c r="BU58" s="61">
        <f>(A!C59-NF!BS58)*NF!BR58</f>
        <v>0</v>
      </c>
      <c r="BV58" s="61" t="str">
        <f t="shared" si="39"/>
        <v>Ninho Morango 170g</v>
      </c>
      <c r="BW58" s="109"/>
      <c r="BX58" s="62">
        <f t="shared" si="40"/>
        <v>2.2999999999999998</v>
      </c>
      <c r="BY58" s="61">
        <f t="shared" si="41"/>
        <v>0</v>
      </c>
      <c r="BZ58" s="161">
        <f>(A!C59-NF!BX58)*NF!BW58</f>
        <v>0</v>
      </c>
      <c r="CA58" s="109"/>
      <c r="CB58" s="62">
        <f t="shared" si="42"/>
        <v>2.2999999999999998</v>
      </c>
      <c r="CC58" s="61">
        <f t="shared" si="43"/>
        <v>0</v>
      </c>
      <c r="CD58" s="61">
        <f>(A!C59-NF!CB58)*NF!CA58</f>
        <v>0</v>
      </c>
      <c r="CE58" s="61" t="str">
        <f t="shared" si="44"/>
        <v>Ninho Morango 170g</v>
      </c>
      <c r="CF58" s="109"/>
      <c r="CG58" s="62">
        <f t="shared" si="45"/>
        <v>2.2999999999999998</v>
      </c>
      <c r="CH58" s="61">
        <f t="shared" si="46"/>
        <v>0</v>
      </c>
      <c r="CI58" s="161">
        <f>(A!C59-NF!CG58)*NF!CF58</f>
        <v>0</v>
      </c>
      <c r="CJ58" s="109"/>
      <c r="CK58" s="62">
        <f t="shared" si="47"/>
        <v>2.2999999999999998</v>
      </c>
      <c r="CL58" s="61">
        <f t="shared" si="48"/>
        <v>0</v>
      </c>
      <c r="CM58" s="61">
        <f>(A!C59-NF!CK58)*NF!CJ58</f>
        <v>0</v>
      </c>
      <c r="CN58" s="61" t="str">
        <f t="shared" si="49"/>
        <v>Ninho Morango 170g</v>
      </c>
      <c r="CO58" s="109"/>
      <c r="CP58" s="62">
        <f t="shared" si="50"/>
        <v>2.2999999999999998</v>
      </c>
      <c r="CQ58" s="61">
        <f t="shared" si="51"/>
        <v>0</v>
      </c>
      <c r="CR58" s="161">
        <f>(A!C59-NF!CP58)*NF!CO58</f>
        <v>0</v>
      </c>
      <c r="CS58" s="109"/>
      <c r="CT58" s="62">
        <f t="shared" si="52"/>
        <v>2.2999999999999998</v>
      </c>
      <c r="CU58" s="61">
        <f t="shared" si="53"/>
        <v>0</v>
      </c>
      <c r="CV58" s="61">
        <f>(A!C59-NF!CT58)*NF!CS58</f>
        <v>0</v>
      </c>
      <c r="CW58" s="61" t="str">
        <f t="shared" si="54"/>
        <v>Ninho Morango 170g</v>
      </c>
      <c r="CX58" s="109"/>
      <c r="CY58" s="62">
        <f t="shared" si="55"/>
        <v>2.2999999999999998</v>
      </c>
      <c r="CZ58" s="61">
        <f t="shared" si="56"/>
        <v>0</v>
      </c>
      <c r="DA58" s="161">
        <f>(A!C59-NF!CY58)*NF!CX58</f>
        <v>0</v>
      </c>
      <c r="DB58" s="109"/>
      <c r="DC58" s="62">
        <f t="shared" si="57"/>
        <v>2.2999999999999998</v>
      </c>
      <c r="DD58" s="61">
        <f t="shared" si="58"/>
        <v>0</v>
      </c>
      <c r="DE58" s="61">
        <f>(A!C59-NF!DC58)*NF!DB58</f>
        <v>0</v>
      </c>
      <c r="DF58" s="61" t="str">
        <f t="shared" si="59"/>
        <v>Ninho Morango 170g</v>
      </c>
      <c r="DG58" s="109"/>
      <c r="DH58" s="62">
        <f t="shared" si="60"/>
        <v>2.2999999999999998</v>
      </c>
      <c r="DI58" s="61">
        <f t="shared" si="61"/>
        <v>0</v>
      </c>
      <c r="DJ58" s="161">
        <f>(A!C59-NF!DH58)*NF!DG58</f>
        <v>0</v>
      </c>
      <c r="DK58" s="109"/>
      <c r="DL58" s="62">
        <f t="shared" si="62"/>
        <v>2.2999999999999998</v>
      </c>
      <c r="DM58" s="61">
        <f t="shared" si="63"/>
        <v>0</v>
      </c>
      <c r="DN58" s="61">
        <f>(A!C59-NF!DL58)*NF!DK58</f>
        <v>0</v>
      </c>
      <c r="DO58" s="61" t="str">
        <f t="shared" si="64"/>
        <v>Ninho Morango 170g</v>
      </c>
      <c r="DP58" s="109"/>
      <c r="DQ58" s="62">
        <f t="shared" si="65"/>
        <v>2.2999999999999998</v>
      </c>
      <c r="DR58" s="61">
        <f t="shared" si="66"/>
        <v>0</v>
      </c>
      <c r="DS58" s="161">
        <f>(A!C59-NF!DQ58)*NF!DP58</f>
        <v>0</v>
      </c>
      <c r="DT58" s="109"/>
      <c r="DU58" s="62">
        <f t="shared" si="67"/>
        <v>2.2999999999999998</v>
      </c>
      <c r="DV58" s="61">
        <f t="shared" si="68"/>
        <v>0</v>
      </c>
      <c r="DW58" s="61">
        <f>(A!C59-NF!DU58)*NF!DT58</f>
        <v>0</v>
      </c>
      <c r="DX58" s="61" t="str">
        <f t="shared" si="69"/>
        <v>Ninho Morango 170g</v>
      </c>
      <c r="DY58" s="109"/>
      <c r="DZ58" s="62">
        <f t="shared" si="70"/>
        <v>2.2999999999999998</v>
      </c>
      <c r="EA58" s="61">
        <f t="shared" si="71"/>
        <v>0</v>
      </c>
      <c r="EB58" s="161">
        <f>(A!C59-NF!DZ58)*NF!DY58</f>
        <v>0</v>
      </c>
      <c r="EC58" s="109"/>
      <c r="ED58" s="62">
        <f t="shared" si="72"/>
        <v>2.2999999999999998</v>
      </c>
      <c r="EE58" s="61">
        <f t="shared" si="73"/>
        <v>0</v>
      </c>
      <c r="EF58" s="61">
        <f>(A!C59-NF!ED58)*NF!EC58</f>
        <v>0</v>
      </c>
      <c r="EG58" s="61" t="str">
        <f t="shared" si="74"/>
        <v>Ninho Morango 170g</v>
      </c>
      <c r="EH58" s="109"/>
      <c r="EI58" s="62">
        <f t="shared" si="75"/>
        <v>2.2999999999999998</v>
      </c>
      <c r="EJ58" s="61">
        <f t="shared" si="76"/>
        <v>0</v>
      </c>
      <c r="EK58" s="161">
        <f>(A!C59-NF!EI58)*NF!EH58</f>
        <v>0</v>
      </c>
      <c r="EL58" s="109"/>
      <c r="EM58" s="62">
        <f t="shared" si="77"/>
        <v>2.2999999999999998</v>
      </c>
      <c r="EN58" s="61">
        <f t="shared" si="78"/>
        <v>0</v>
      </c>
      <c r="EO58" s="161">
        <f>(A!C59-NF!EM58)*NF!EL58</f>
        <v>0</v>
      </c>
      <c r="EP58" s="61" t="str">
        <f t="shared" si="79"/>
        <v>Ninho Morango 170g</v>
      </c>
      <c r="EQ58" s="109"/>
      <c r="ER58" s="62">
        <f t="shared" si="80"/>
        <v>2.2999999999999998</v>
      </c>
      <c r="ES58" s="61">
        <f t="shared" si="81"/>
        <v>0</v>
      </c>
      <c r="ET58" s="161">
        <f>(A!C59-NF!ER58)*NF!EQ58</f>
        <v>0</v>
      </c>
      <c r="EU58" s="109"/>
      <c r="EV58" s="62">
        <f t="shared" si="82"/>
        <v>2.2999999999999998</v>
      </c>
      <c r="EW58" s="61">
        <f t="shared" si="83"/>
        <v>0</v>
      </c>
      <c r="EX58" s="161">
        <f>(A!C59-NF!EV58)*NF!EU58</f>
        <v>0</v>
      </c>
      <c r="EY58" s="61" t="str">
        <f t="shared" si="84"/>
        <v>Ninho Morango 170g</v>
      </c>
      <c r="EZ58" s="109"/>
      <c r="FA58" s="62">
        <f t="shared" si="85"/>
        <v>2.2999999999999998</v>
      </c>
      <c r="FB58" s="61">
        <f t="shared" si="86"/>
        <v>0</v>
      </c>
      <c r="FC58" s="161">
        <f>(A!C59-NF!FA58)*NF!EZ58</f>
        <v>0</v>
      </c>
      <c r="FD58" s="109"/>
      <c r="FE58" s="62">
        <f t="shared" si="87"/>
        <v>2.2999999999999998</v>
      </c>
      <c r="FF58" s="61">
        <f t="shared" si="88"/>
        <v>0</v>
      </c>
      <c r="FG58" s="161">
        <f>(A!C59-NF!FE58)*NF!FD58</f>
        <v>0</v>
      </c>
      <c r="FH58" s="61" t="str">
        <f t="shared" si="89"/>
        <v>Ninho Morango 170g</v>
      </c>
      <c r="FI58" s="109"/>
      <c r="FJ58" s="62">
        <f t="shared" si="90"/>
        <v>2.2999999999999998</v>
      </c>
      <c r="FK58" s="61">
        <f t="shared" si="91"/>
        <v>0</v>
      </c>
      <c r="FL58" s="161">
        <f>(A!C59-NF!FJ58)*NF!FI58</f>
        <v>0</v>
      </c>
      <c r="FM58" s="109"/>
      <c r="FN58" s="62">
        <f t="shared" si="92"/>
        <v>2.2999999999999998</v>
      </c>
      <c r="FO58" s="61">
        <f t="shared" si="93"/>
        <v>0</v>
      </c>
      <c r="FP58" s="161">
        <f>(A!C59-NF!FN58)*NF!FM58</f>
        <v>0</v>
      </c>
      <c r="FQ58" s="61" t="str">
        <f t="shared" si="94"/>
        <v>Ninho Morango 170g</v>
      </c>
      <c r="FR58" s="109"/>
      <c r="FS58" s="62">
        <f t="shared" si="95"/>
        <v>2.2999999999999998</v>
      </c>
      <c r="FT58" s="161">
        <f t="shared" si="96"/>
        <v>0</v>
      </c>
      <c r="FU58" s="161">
        <f>(A!C59-NF!FS58)*NF!FR58</f>
        <v>0</v>
      </c>
      <c r="FV58" s="109"/>
      <c r="FW58" s="62">
        <f t="shared" si="97"/>
        <v>2.2999999999999998</v>
      </c>
      <c r="FX58" s="61">
        <f t="shared" si="98"/>
        <v>0</v>
      </c>
      <c r="FY58" s="161">
        <f>(A!C59-NF!FW58)*NF!FV58</f>
        <v>0</v>
      </c>
      <c r="FZ58" s="61" t="str">
        <f t="shared" si="99"/>
        <v>Ninho Morango 170g</v>
      </c>
      <c r="GA58" s="109"/>
      <c r="GB58" s="62">
        <f t="shared" si="100"/>
        <v>2.2999999999999998</v>
      </c>
      <c r="GC58" s="61">
        <f t="shared" si="101"/>
        <v>0</v>
      </c>
      <c r="GD58" s="161">
        <f>(A!C59-NF!GB58)*NF!GA58</f>
        <v>0</v>
      </c>
      <c r="GE58" s="109"/>
      <c r="GF58" s="62">
        <f t="shared" si="102"/>
        <v>2.2999999999999998</v>
      </c>
      <c r="GG58" s="61">
        <f t="shared" si="103"/>
        <v>0</v>
      </c>
      <c r="GH58" s="161">
        <f>(A!C59-NF!GF58)*NF!GE58</f>
        <v>0</v>
      </c>
      <c r="GI58" s="61" t="str">
        <f t="shared" si="104"/>
        <v>Ninho Morango 170g</v>
      </c>
      <c r="GJ58" s="109"/>
      <c r="GK58" s="62">
        <f t="shared" si="105"/>
        <v>2.2999999999999998</v>
      </c>
      <c r="GL58" s="61">
        <f t="shared" si="106"/>
        <v>0</v>
      </c>
      <c r="GM58" s="161">
        <f>(A!C59-NF!GK58)*NF!GJ58</f>
        <v>0</v>
      </c>
      <c r="GN58" s="109"/>
      <c r="GO58" s="62">
        <f t="shared" si="107"/>
        <v>2.2999999999999998</v>
      </c>
      <c r="GP58" s="61">
        <f t="shared" si="108"/>
        <v>0</v>
      </c>
      <c r="GQ58" s="161">
        <f>(A!C59-NF!GO58)*NF!GN58</f>
        <v>0</v>
      </c>
      <c r="GR58" s="61" t="str">
        <f t="shared" si="109"/>
        <v>Ninho Morango 170g</v>
      </c>
      <c r="GS58" s="109"/>
      <c r="GT58" s="62">
        <f t="shared" si="110"/>
        <v>2.2999999999999998</v>
      </c>
      <c r="GU58" s="61">
        <f t="shared" si="111"/>
        <v>0</v>
      </c>
      <c r="GV58" s="161">
        <f>(A!C59-NF!GT58)*NF!GS58</f>
        <v>0</v>
      </c>
      <c r="GW58" s="109"/>
      <c r="GX58" s="62">
        <f t="shared" si="112"/>
        <v>2.2999999999999998</v>
      </c>
      <c r="GY58" s="61">
        <f t="shared" si="113"/>
        <v>0</v>
      </c>
      <c r="GZ58" s="161">
        <f>(A!C59-NF!GX58)*NF!GW58</f>
        <v>0</v>
      </c>
      <c r="HA58" s="61" t="str">
        <f t="shared" si="114"/>
        <v>Ninho Morango 170g</v>
      </c>
      <c r="HB58" s="109"/>
      <c r="HC58" s="62">
        <f t="shared" si="115"/>
        <v>2.2999999999999998</v>
      </c>
      <c r="HD58" s="61">
        <f t="shared" si="116"/>
        <v>0</v>
      </c>
      <c r="HE58" s="161">
        <f>(A!C59-NF!HC58)*NF!HB58</f>
        <v>0</v>
      </c>
      <c r="HF58" s="109"/>
      <c r="HG58" s="62">
        <f t="shared" si="117"/>
        <v>2.2999999999999998</v>
      </c>
      <c r="HH58" s="61">
        <f t="shared" si="118"/>
        <v>0</v>
      </c>
      <c r="HI58" s="161">
        <f>(A!C59-NF!HG58)*NF!HF58</f>
        <v>0</v>
      </c>
      <c r="HJ58" s="61" t="str">
        <f t="shared" si="119"/>
        <v>Ninho Morango 170g</v>
      </c>
      <c r="HK58" s="109"/>
      <c r="HL58" s="62">
        <f t="shared" si="120"/>
        <v>2.2999999999999998</v>
      </c>
      <c r="HM58" s="61">
        <f t="shared" si="121"/>
        <v>0</v>
      </c>
      <c r="HN58" s="161">
        <f>(A!C59-NF!HL58)*NF!HK58</f>
        <v>0</v>
      </c>
      <c r="HO58" s="109"/>
      <c r="HP58" s="62">
        <f t="shared" si="122"/>
        <v>2.2999999999999998</v>
      </c>
      <c r="HQ58" s="61">
        <f t="shared" si="123"/>
        <v>0</v>
      </c>
      <c r="HR58" s="161">
        <f>(A!C59-NF!HP58)*NF!HO58</f>
        <v>0</v>
      </c>
      <c r="HS58" s="61" t="str">
        <f t="shared" si="124"/>
        <v>Ninho Morango 170g</v>
      </c>
      <c r="HT58" s="109"/>
      <c r="HU58" s="62">
        <f t="shared" si="125"/>
        <v>2.2999999999999998</v>
      </c>
      <c r="HV58" s="61">
        <f t="shared" si="126"/>
        <v>0</v>
      </c>
      <c r="HW58" s="161">
        <f>(A!C59-NF!HU58)*NF!HT58</f>
        <v>0</v>
      </c>
      <c r="HX58" s="109"/>
      <c r="HY58" s="62">
        <f t="shared" si="127"/>
        <v>2.2999999999999998</v>
      </c>
      <c r="HZ58" s="61">
        <f t="shared" si="128"/>
        <v>0</v>
      </c>
      <c r="IA58" s="161">
        <f>(A!C59-NF!HY58)*NF!HX58</f>
        <v>0</v>
      </c>
      <c r="IB58" s="61" t="str">
        <f t="shared" si="129"/>
        <v>Ninho Morango 170g</v>
      </c>
      <c r="IC58" s="109"/>
      <c r="ID58" s="62">
        <f t="shared" si="130"/>
        <v>2.2999999999999998</v>
      </c>
      <c r="IE58" s="61">
        <f t="shared" si="131"/>
        <v>0</v>
      </c>
      <c r="IF58" s="161">
        <f>(A!C59-NF!ID58)*NF!IC58</f>
        <v>0</v>
      </c>
      <c r="IG58" s="61" t="str">
        <f t="shared" si="132"/>
        <v>Ninho Morango 170g</v>
      </c>
      <c r="IH58" s="109"/>
      <c r="II58" s="62">
        <f t="shared" si="133"/>
        <v>2.2999999999999998</v>
      </c>
      <c r="IJ58" s="61">
        <f t="shared" si="134"/>
        <v>0</v>
      </c>
      <c r="IK58" s="161">
        <f>(A!C59-NF!II58)*NF!IH58</f>
        <v>0</v>
      </c>
      <c r="IL58" s="61" t="str">
        <f t="shared" si="135"/>
        <v>Ninho Morango 170g</v>
      </c>
      <c r="IM58" s="61"/>
      <c r="IN58" s="61">
        <f t="shared" si="136"/>
        <v>2.2999999999999998</v>
      </c>
      <c r="IO58" s="61">
        <f t="shared" si="137"/>
        <v>0</v>
      </c>
      <c r="IP58" s="161">
        <f>(A!C59-NF!IN58)*NF!IM58</f>
        <v>0</v>
      </c>
      <c r="IQ58" s="61">
        <f t="shared" si="138"/>
        <v>0</v>
      </c>
      <c r="IR58" s="107">
        <f t="shared" si="139"/>
        <v>0</v>
      </c>
      <c r="IS58" s="97" t="e">
        <f t="shared" si="140"/>
        <v>#DIV/0!</v>
      </c>
      <c r="IT58" s="162"/>
      <c r="IU58" s="162"/>
      <c r="IV58" s="162"/>
    </row>
    <row r="59" spans="1:256" x14ac:dyDescent="0.2">
      <c r="A59" s="163" t="str">
        <f>A!B60</f>
        <v>Ninho Maça/Banana  850g</v>
      </c>
      <c r="B59" s="163">
        <f>A!C60</f>
        <v>8.8800000000000008</v>
      </c>
      <c r="C59" s="104"/>
      <c r="D59" s="102">
        <f t="shared" si="0"/>
        <v>8.8800000000000008</v>
      </c>
      <c r="E59" s="103">
        <f t="shared" si="1"/>
        <v>0</v>
      </c>
      <c r="F59" s="105">
        <f>(A!C60-NF!D59)*NF!C59</f>
        <v>0</v>
      </c>
      <c r="G59" s="104"/>
      <c r="H59" s="102">
        <f t="shared" si="2"/>
        <v>8.8800000000000008</v>
      </c>
      <c r="I59" s="59">
        <f t="shared" si="3"/>
        <v>0</v>
      </c>
      <c r="J59" s="59">
        <f>(A!C60-NF!H59)*NF!G59</f>
        <v>0</v>
      </c>
      <c r="K59" s="59" t="str">
        <f t="shared" si="4"/>
        <v>Ninho Maça/Banana  850g</v>
      </c>
      <c r="L59" s="104"/>
      <c r="M59" s="60">
        <f t="shared" si="5"/>
        <v>8.8800000000000008</v>
      </c>
      <c r="N59" s="103">
        <f t="shared" si="6"/>
        <v>0</v>
      </c>
      <c r="O59" s="105">
        <f>(A!C60-NF!M59)*NF!L59</f>
        <v>0</v>
      </c>
      <c r="P59" s="104"/>
      <c r="Q59" s="102">
        <f t="shared" si="7"/>
        <v>8.8800000000000008</v>
      </c>
      <c r="R59" s="59">
        <f t="shared" si="8"/>
        <v>0</v>
      </c>
      <c r="S59" s="103">
        <f>(A!C60-NF!Q59)*NF!P59</f>
        <v>0</v>
      </c>
      <c r="T59" s="103" t="str">
        <f t="shared" si="9"/>
        <v>Ninho Maça/Banana  850g</v>
      </c>
      <c r="U59" s="104"/>
      <c r="V59" s="102">
        <f t="shared" si="10"/>
        <v>8.8800000000000008</v>
      </c>
      <c r="W59" s="59">
        <f t="shared" si="11"/>
        <v>0</v>
      </c>
      <c r="X59" s="106">
        <f>(A!C60-NF!V59)*NF!U59</f>
        <v>0</v>
      </c>
      <c r="Y59" s="104"/>
      <c r="Z59" s="60">
        <f t="shared" si="12"/>
        <v>8.8800000000000008</v>
      </c>
      <c r="AA59" s="59">
        <f t="shared" si="13"/>
        <v>0</v>
      </c>
      <c r="AB59" s="59">
        <f>(A!C60-NF!Z59)*NF!Y59</f>
        <v>0</v>
      </c>
      <c r="AC59" s="59" t="str">
        <f t="shared" si="14"/>
        <v>Ninho Maça/Banana  850g</v>
      </c>
      <c r="AD59" s="104"/>
      <c r="AE59" s="60">
        <f t="shared" si="15"/>
        <v>8.8800000000000008</v>
      </c>
      <c r="AF59" s="59">
        <f t="shared" si="16"/>
        <v>0</v>
      </c>
      <c r="AG59" s="106">
        <f>(A!C60-NF!AE59)*NF!AD59</f>
        <v>0</v>
      </c>
      <c r="AH59" s="104"/>
      <c r="AI59" s="60">
        <f t="shared" si="17"/>
        <v>8.8800000000000008</v>
      </c>
      <c r="AJ59" s="59">
        <f t="shared" si="18"/>
        <v>0</v>
      </c>
      <c r="AK59" s="59">
        <f>(A!C60-NF!AI59)*NF!AH59</f>
        <v>0</v>
      </c>
      <c r="AL59" s="59" t="str">
        <f t="shared" si="19"/>
        <v>Ninho Maça/Banana  850g</v>
      </c>
      <c r="AM59" s="104"/>
      <c r="AN59" s="60">
        <f t="shared" si="20"/>
        <v>8.8800000000000008</v>
      </c>
      <c r="AO59" s="59">
        <f t="shared" si="21"/>
        <v>0</v>
      </c>
      <c r="AP59" s="106">
        <f>(A!C60-NF!AN59)*NF!AM59</f>
        <v>0</v>
      </c>
      <c r="AQ59" s="104"/>
      <c r="AR59" s="60">
        <f t="shared" si="22"/>
        <v>8.8800000000000008</v>
      </c>
      <c r="AS59" s="59">
        <f t="shared" si="23"/>
        <v>0</v>
      </c>
      <c r="AT59" s="59">
        <f>(A!C60-NF!AR59)*NF!AQ59</f>
        <v>0</v>
      </c>
      <c r="AU59" s="59" t="str">
        <f t="shared" si="24"/>
        <v>Ninho Maça/Banana  850g</v>
      </c>
      <c r="AV59" s="104"/>
      <c r="AW59" s="60">
        <f t="shared" si="25"/>
        <v>8.8800000000000008</v>
      </c>
      <c r="AX59" s="59">
        <f t="shared" si="26"/>
        <v>0</v>
      </c>
      <c r="AY59" s="106">
        <f>(A!C60-NF!AW59)*NF!AV59</f>
        <v>0</v>
      </c>
      <c r="AZ59" s="104"/>
      <c r="BA59" s="60">
        <f t="shared" si="27"/>
        <v>8.8800000000000008</v>
      </c>
      <c r="BB59" s="59">
        <f t="shared" si="28"/>
        <v>0</v>
      </c>
      <c r="BC59" s="59">
        <f>(A!C60-NF!BA59)*NF!AZ59</f>
        <v>0</v>
      </c>
      <c r="BD59" s="59" t="str">
        <f t="shared" si="29"/>
        <v>Ninho Maça/Banana  850g</v>
      </c>
      <c r="BE59" s="104"/>
      <c r="BF59" s="60">
        <f t="shared" si="30"/>
        <v>8.8800000000000008</v>
      </c>
      <c r="BG59" s="59">
        <f t="shared" si="31"/>
        <v>0</v>
      </c>
      <c r="BH59" s="106">
        <f>(A!C60-NF!BF59)*NF!BE59</f>
        <v>0</v>
      </c>
      <c r="BI59" s="104"/>
      <c r="BJ59" s="60">
        <f t="shared" si="32"/>
        <v>8.8800000000000008</v>
      </c>
      <c r="BK59" s="59">
        <f t="shared" si="33"/>
        <v>0</v>
      </c>
      <c r="BL59" s="59">
        <f>(A!C60-NF!BJ59)*NF!BI59</f>
        <v>0</v>
      </c>
      <c r="BM59" s="59" t="str">
        <f t="shared" si="34"/>
        <v>Ninho Maça/Banana  850g</v>
      </c>
      <c r="BN59" s="104"/>
      <c r="BO59" s="60">
        <f t="shared" si="35"/>
        <v>8.8800000000000008</v>
      </c>
      <c r="BP59" s="59">
        <f t="shared" si="36"/>
        <v>0</v>
      </c>
      <c r="BQ59" s="106">
        <f>(A!C60-NF!BO59)*NF!BN59</f>
        <v>0</v>
      </c>
      <c r="BR59" s="104"/>
      <c r="BS59" s="60">
        <f t="shared" si="37"/>
        <v>8.8800000000000008</v>
      </c>
      <c r="BT59" s="59">
        <f t="shared" si="38"/>
        <v>0</v>
      </c>
      <c r="BU59" s="59">
        <f>(A!C60-NF!BS59)*NF!BR59</f>
        <v>0</v>
      </c>
      <c r="BV59" s="59" t="str">
        <f t="shared" si="39"/>
        <v>Ninho Maça/Banana  850g</v>
      </c>
      <c r="BW59" s="104"/>
      <c r="BX59" s="60">
        <f t="shared" si="40"/>
        <v>8.8800000000000008</v>
      </c>
      <c r="BY59" s="59">
        <f t="shared" si="41"/>
        <v>0</v>
      </c>
      <c r="BZ59" s="106">
        <f>(A!C60-NF!BX59)*NF!BW59</f>
        <v>0</v>
      </c>
      <c r="CA59" s="104"/>
      <c r="CB59" s="60">
        <f t="shared" si="42"/>
        <v>8.8800000000000008</v>
      </c>
      <c r="CC59" s="59">
        <f t="shared" si="43"/>
        <v>0</v>
      </c>
      <c r="CD59" s="59">
        <f>(A!C60-NF!CB59)*NF!CA59</f>
        <v>0</v>
      </c>
      <c r="CE59" s="59" t="str">
        <f t="shared" si="44"/>
        <v>Ninho Maça/Banana  850g</v>
      </c>
      <c r="CF59" s="104"/>
      <c r="CG59" s="60">
        <f t="shared" si="45"/>
        <v>8.8800000000000008</v>
      </c>
      <c r="CH59" s="59">
        <f t="shared" si="46"/>
        <v>0</v>
      </c>
      <c r="CI59" s="106">
        <f>(A!C60-NF!CG59)*NF!CF59</f>
        <v>0</v>
      </c>
      <c r="CJ59" s="104"/>
      <c r="CK59" s="60">
        <f t="shared" si="47"/>
        <v>8.8800000000000008</v>
      </c>
      <c r="CL59" s="59">
        <f t="shared" si="48"/>
        <v>0</v>
      </c>
      <c r="CM59" s="59">
        <f>(A!C60-NF!CK59)*NF!CJ59</f>
        <v>0</v>
      </c>
      <c r="CN59" s="59" t="str">
        <f t="shared" si="49"/>
        <v>Ninho Maça/Banana  850g</v>
      </c>
      <c r="CO59" s="104"/>
      <c r="CP59" s="60">
        <f t="shared" si="50"/>
        <v>8.8800000000000008</v>
      </c>
      <c r="CQ59" s="59">
        <f t="shared" si="51"/>
        <v>0</v>
      </c>
      <c r="CR59" s="106">
        <f>(A!C60-NF!CP59)*NF!CO59</f>
        <v>0</v>
      </c>
      <c r="CS59" s="104"/>
      <c r="CT59" s="60">
        <f t="shared" si="52"/>
        <v>8.8800000000000008</v>
      </c>
      <c r="CU59" s="59">
        <f t="shared" si="53"/>
        <v>0</v>
      </c>
      <c r="CV59" s="59">
        <f>(A!C60-NF!CT59)*NF!CS59</f>
        <v>0</v>
      </c>
      <c r="CW59" s="59" t="str">
        <f t="shared" si="54"/>
        <v>Ninho Maça/Banana  850g</v>
      </c>
      <c r="CX59" s="104"/>
      <c r="CY59" s="60">
        <f t="shared" si="55"/>
        <v>8.8800000000000008</v>
      </c>
      <c r="CZ59" s="59">
        <f t="shared" si="56"/>
        <v>0</v>
      </c>
      <c r="DA59" s="106">
        <f>(A!C60-NF!CY59)*NF!CX59</f>
        <v>0</v>
      </c>
      <c r="DB59" s="104"/>
      <c r="DC59" s="60">
        <f t="shared" si="57"/>
        <v>8.8800000000000008</v>
      </c>
      <c r="DD59" s="59">
        <f t="shared" si="58"/>
        <v>0</v>
      </c>
      <c r="DE59" s="59">
        <f>(A!C60-NF!DC59)*NF!DB59</f>
        <v>0</v>
      </c>
      <c r="DF59" s="59" t="str">
        <f t="shared" si="59"/>
        <v>Ninho Maça/Banana  850g</v>
      </c>
      <c r="DG59" s="104"/>
      <c r="DH59" s="60">
        <f t="shared" si="60"/>
        <v>8.8800000000000008</v>
      </c>
      <c r="DI59" s="59">
        <f t="shared" si="61"/>
        <v>0</v>
      </c>
      <c r="DJ59" s="106">
        <f>(A!C60-NF!DH59)*NF!DG59</f>
        <v>0</v>
      </c>
      <c r="DK59" s="104"/>
      <c r="DL59" s="60">
        <f t="shared" si="62"/>
        <v>8.8800000000000008</v>
      </c>
      <c r="DM59" s="59">
        <f t="shared" si="63"/>
        <v>0</v>
      </c>
      <c r="DN59" s="59">
        <f>(A!C60-NF!DL59)*NF!DK59</f>
        <v>0</v>
      </c>
      <c r="DO59" s="59" t="str">
        <f t="shared" si="64"/>
        <v>Ninho Maça/Banana  850g</v>
      </c>
      <c r="DP59" s="104"/>
      <c r="DQ59" s="60">
        <f t="shared" si="65"/>
        <v>8.8800000000000008</v>
      </c>
      <c r="DR59" s="59">
        <f t="shared" si="66"/>
        <v>0</v>
      </c>
      <c r="DS59" s="106">
        <f>(A!C60-NF!DQ59)*NF!DP59</f>
        <v>0</v>
      </c>
      <c r="DT59" s="104"/>
      <c r="DU59" s="60">
        <f t="shared" si="67"/>
        <v>8.8800000000000008</v>
      </c>
      <c r="DV59" s="59">
        <f t="shared" si="68"/>
        <v>0</v>
      </c>
      <c r="DW59" s="59">
        <f>(A!C60-NF!DU59)*NF!DT59</f>
        <v>0</v>
      </c>
      <c r="DX59" s="59" t="str">
        <f t="shared" si="69"/>
        <v>Ninho Maça/Banana  850g</v>
      </c>
      <c r="DY59" s="104"/>
      <c r="DZ59" s="60">
        <f t="shared" si="70"/>
        <v>8.8800000000000008</v>
      </c>
      <c r="EA59" s="59">
        <f t="shared" si="71"/>
        <v>0</v>
      </c>
      <c r="EB59" s="106">
        <f>(A!C60-NF!DZ59)*NF!DY59</f>
        <v>0</v>
      </c>
      <c r="EC59" s="104"/>
      <c r="ED59" s="60">
        <f t="shared" si="72"/>
        <v>8.8800000000000008</v>
      </c>
      <c r="EE59" s="59">
        <f t="shared" si="73"/>
        <v>0</v>
      </c>
      <c r="EF59" s="59">
        <f>(A!C60-NF!ED59)*NF!EC59</f>
        <v>0</v>
      </c>
      <c r="EG59" s="59" t="str">
        <f t="shared" si="74"/>
        <v>Ninho Maça/Banana  850g</v>
      </c>
      <c r="EH59" s="104"/>
      <c r="EI59" s="60">
        <f t="shared" si="75"/>
        <v>8.8800000000000008</v>
      </c>
      <c r="EJ59" s="59">
        <f t="shared" si="76"/>
        <v>0</v>
      </c>
      <c r="EK59" s="106">
        <f>(A!C60-NF!EI59)*NF!EH59</f>
        <v>0</v>
      </c>
      <c r="EL59" s="104"/>
      <c r="EM59" s="60">
        <f t="shared" si="77"/>
        <v>8.8800000000000008</v>
      </c>
      <c r="EN59" s="59">
        <f t="shared" si="78"/>
        <v>0</v>
      </c>
      <c r="EO59" s="106">
        <f>(A!C60-NF!EM59)*NF!EL59</f>
        <v>0</v>
      </c>
      <c r="EP59" s="59" t="str">
        <f t="shared" si="79"/>
        <v>Ninho Maça/Banana  850g</v>
      </c>
      <c r="EQ59" s="104"/>
      <c r="ER59" s="60">
        <f t="shared" si="80"/>
        <v>8.8800000000000008</v>
      </c>
      <c r="ES59" s="59">
        <f t="shared" si="81"/>
        <v>0</v>
      </c>
      <c r="ET59" s="106">
        <f>(A!C60-NF!ER59)*NF!EQ59</f>
        <v>0</v>
      </c>
      <c r="EU59" s="104"/>
      <c r="EV59" s="60">
        <f t="shared" si="82"/>
        <v>8.8800000000000008</v>
      </c>
      <c r="EW59" s="59">
        <f t="shared" si="83"/>
        <v>0</v>
      </c>
      <c r="EX59" s="106">
        <f>(A!C60-NF!EV59)*NF!EU59</f>
        <v>0</v>
      </c>
      <c r="EY59" s="59" t="str">
        <f t="shared" si="84"/>
        <v>Ninho Maça/Banana  850g</v>
      </c>
      <c r="EZ59" s="104"/>
      <c r="FA59" s="60">
        <f t="shared" si="85"/>
        <v>8.8800000000000008</v>
      </c>
      <c r="FB59" s="59">
        <f t="shared" si="86"/>
        <v>0</v>
      </c>
      <c r="FC59" s="106">
        <f>(A!C60-NF!FA59)*NF!EZ59</f>
        <v>0</v>
      </c>
      <c r="FD59" s="104"/>
      <c r="FE59" s="60">
        <f t="shared" si="87"/>
        <v>8.8800000000000008</v>
      </c>
      <c r="FF59" s="59">
        <f t="shared" si="88"/>
        <v>0</v>
      </c>
      <c r="FG59" s="106">
        <f>(A!C60-NF!FE59)*NF!FD59</f>
        <v>0</v>
      </c>
      <c r="FH59" s="59" t="str">
        <f t="shared" si="89"/>
        <v>Ninho Maça/Banana  850g</v>
      </c>
      <c r="FI59" s="104"/>
      <c r="FJ59" s="60">
        <f t="shared" si="90"/>
        <v>8.8800000000000008</v>
      </c>
      <c r="FK59" s="59">
        <f t="shared" si="91"/>
        <v>0</v>
      </c>
      <c r="FL59" s="106">
        <f>(A!C60-NF!FJ59)*NF!FI59</f>
        <v>0</v>
      </c>
      <c r="FM59" s="104"/>
      <c r="FN59" s="60">
        <f t="shared" si="92"/>
        <v>8.8800000000000008</v>
      </c>
      <c r="FO59" s="59">
        <f t="shared" si="93"/>
        <v>0</v>
      </c>
      <c r="FP59" s="106">
        <f>(A!C60-NF!FN59)*NF!FM59</f>
        <v>0</v>
      </c>
      <c r="FQ59" s="59" t="str">
        <f t="shared" si="94"/>
        <v>Ninho Maça/Banana  850g</v>
      </c>
      <c r="FR59" s="104"/>
      <c r="FS59" s="60">
        <f t="shared" si="95"/>
        <v>8.8800000000000008</v>
      </c>
      <c r="FT59" s="106">
        <f t="shared" si="96"/>
        <v>0</v>
      </c>
      <c r="FU59" s="106">
        <f>(A!C60-NF!FS59)*NF!FR59</f>
        <v>0</v>
      </c>
      <c r="FV59" s="104"/>
      <c r="FW59" s="60">
        <f t="shared" si="97"/>
        <v>8.8800000000000008</v>
      </c>
      <c r="FX59" s="59">
        <f t="shared" si="98"/>
        <v>0</v>
      </c>
      <c r="FY59" s="106">
        <f>(A!C60-NF!FW59)*NF!FV59</f>
        <v>0</v>
      </c>
      <c r="FZ59" s="59" t="str">
        <f t="shared" si="99"/>
        <v>Ninho Maça/Banana  850g</v>
      </c>
      <c r="GA59" s="104"/>
      <c r="GB59" s="60">
        <f t="shared" si="100"/>
        <v>8.8800000000000008</v>
      </c>
      <c r="GC59" s="59">
        <f t="shared" si="101"/>
        <v>0</v>
      </c>
      <c r="GD59" s="106">
        <f>(A!C60-NF!GB59)*NF!GA59</f>
        <v>0</v>
      </c>
      <c r="GE59" s="104"/>
      <c r="GF59" s="60">
        <f t="shared" si="102"/>
        <v>8.8800000000000008</v>
      </c>
      <c r="GG59" s="59">
        <f t="shared" si="103"/>
        <v>0</v>
      </c>
      <c r="GH59" s="106">
        <f>(A!C60-NF!GF59)*NF!GE59</f>
        <v>0</v>
      </c>
      <c r="GI59" s="59" t="str">
        <f t="shared" si="104"/>
        <v>Ninho Maça/Banana  850g</v>
      </c>
      <c r="GJ59" s="104"/>
      <c r="GK59" s="60">
        <f t="shared" si="105"/>
        <v>8.8800000000000008</v>
      </c>
      <c r="GL59" s="59">
        <f t="shared" si="106"/>
        <v>0</v>
      </c>
      <c r="GM59" s="106">
        <f>(A!C60-NF!GK59)*NF!GJ59</f>
        <v>0</v>
      </c>
      <c r="GN59" s="104"/>
      <c r="GO59" s="60">
        <f t="shared" si="107"/>
        <v>8.8800000000000008</v>
      </c>
      <c r="GP59" s="59">
        <f t="shared" si="108"/>
        <v>0</v>
      </c>
      <c r="GQ59" s="106">
        <f>(A!C60-NF!GO59)*NF!GN59</f>
        <v>0</v>
      </c>
      <c r="GR59" s="59" t="str">
        <f t="shared" si="109"/>
        <v>Ninho Maça/Banana  850g</v>
      </c>
      <c r="GS59" s="104"/>
      <c r="GT59" s="60">
        <f t="shared" si="110"/>
        <v>8.8800000000000008</v>
      </c>
      <c r="GU59" s="59">
        <f t="shared" si="111"/>
        <v>0</v>
      </c>
      <c r="GV59" s="106">
        <f>(A!C60-NF!GT59)*NF!GS59</f>
        <v>0</v>
      </c>
      <c r="GW59" s="104"/>
      <c r="GX59" s="60">
        <f t="shared" si="112"/>
        <v>8.8800000000000008</v>
      </c>
      <c r="GY59" s="59">
        <f t="shared" si="113"/>
        <v>0</v>
      </c>
      <c r="GZ59" s="106">
        <f>(A!C60-NF!GX59)*NF!GW59</f>
        <v>0</v>
      </c>
      <c r="HA59" s="59" t="str">
        <f t="shared" si="114"/>
        <v>Ninho Maça/Banana  850g</v>
      </c>
      <c r="HB59" s="104"/>
      <c r="HC59" s="60">
        <f t="shared" si="115"/>
        <v>8.8800000000000008</v>
      </c>
      <c r="HD59" s="59">
        <f t="shared" si="116"/>
        <v>0</v>
      </c>
      <c r="HE59" s="106">
        <f>(A!C60-NF!HC59)*NF!HB59</f>
        <v>0</v>
      </c>
      <c r="HF59" s="104"/>
      <c r="HG59" s="60">
        <f t="shared" si="117"/>
        <v>8.8800000000000008</v>
      </c>
      <c r="HH59" s="59">
        <f t="shared" si="118"/>
        <v>0</v>
      </c>
      <c r="HI59" s="106">
        <f>(A!C60-NF!HG59)*NF!HF59</f>
        <v>0</v>
      </c>
      <c r="HJ59" s="59" t="str">
        <f t="shared" si="119"/>
        <v>Ninho Maça/Banana  850g</v>
      </c>
      <c r="HK59" s="104"/>
      <c r="HL59" s="60">
        <f t="shared" si="120"/>
        <v>8.8800000000000008</v>
      </c>
      <c r="HM59" s="59">
        <f t="shared" si="121"/>
        <v>0</v>
      </c>
      <c r="HN59" s="106">
        <f>(A!C60-NF!HL59)*NF!HK59</f>
        <v>0</v>
      </c>
      <c r="HO59" s="104"/>
      <c r="HP59" s="60">
        <f t="shared" si="122"/>
        <v>8.8800000000000008</v>
      </c>
      <c r="HQ59" s="59">
        <f t="shared" si="123"/>
        <v>0</v>
      </c>
      <c r="HR59" s="106">
        <f>(A!C60-NF!HP59)*NF!HO59</f>
        <v>0</v>
      </c>
      <c r="HS59" s="59" t="str">
        <f t="shared" si="124"/>
        <v>Ninho Maça/Banana  850g</v>
      </c>
      <c r="HT59" s="104"/>
      <c r="HU59" s="60">
        <f t="shared" si="125"/>
        <v>8.8800000000000008</v>
      </c>
      <c r="HV59" s="59">
        <f t="shared" si="126"/>
        <v>0</v>
      </c>
      <c r="HW59" s="106">
        <f>(A!C60-NF!HU59)*NF!HT59</f>
        <v>0</v>
      </c>
      <c r="HX59" s="104"/>
      <c r="HY59" s="60">
        <f t="shared" si="127"/>
        <v>8.8800000000000008</v>
      </c>
      <c r="HZ59" s="59">
        <f t="shared" si="128"/>
        <v>0</v>
      </c>
      <c r="IA59" s="106">
        <f>(A!C60-NF!HY59)*NF!HX59</f>
        <v>0</v>
      </c>
      <c r="IB59" s="59" t="str">
        <f t="shared" si="129"/>
        <v>Ninho Maça/Banana  850g</v>
      </c>
      <c r="IC59" s="104"/>
      <c r="ID59" s="60">
        <f t="shared" si="130"/>
        <v>8.8800000000000008</v>
      </c>
      <c r="IE59" s="59">
        <f t="shared" si="131"/>
        <v>0</v>
      </c>
      <c r="IF59" s="106">
        <f>(A!C60-NF!ID59)*NF!IC59</f>
        <v>0</v>
      </c>
      <c r="IG59" s="59" t="str">
        <f t="shared" si="132"/>
        <v>Ninho Maça/Banana  850g</v>
      </c>
      <c r="IH59" s="104"/>
      <c r="II59" s="60">
        <f t="shared" si="133"/>
        <v>8.8800000000000008</v>
      </c>
      <c r="IJ59" s="59">
        <f t="shared" si="134"/>
        <v>0</v>
      </c>
      <c r="IK59" s="106">
        <f>(A!C60-NF!II59)*NF!IH59</f>
        <v>0</v>
      </c>
      <c r="IL59" s="59" t="str">
        <f t="shared" si="135"/>
        <v>Ninho Maça/Banana  850g</v>
      </c>
      <c r="IM59" s="59"/>
      <c r="IN59" s="59">
        <f t="shared" si="136"/>
        <v>8.8800000000000008</v>
      </c>
      <c r="IO59" s="59">
        <f t="shared" si="137"/>
        <v>0</v>
      </c>
      <c r="IP59" s="106">
        <f>(A!C60-NF!IN59)*NF!IM59</f>
        <v>0</v>
      </c>
      <c r="IQ59" s="59">
        <f t="shared" si="138"/>
        <v>0</v>
      </c>
      <c r="IR59" s="101">
        <f t="shared" si="139"/>
        <v>0</v>
      </c>
      <c r="IS59" s="103" t="e">
        <f t="shared" si="140"/>
        <v>#DIV/0!</v>
      </c>
      <c r="IT59" s="96"/>
      <c r="IU59" s="96"/>
      <c r="IV59" s="96"/>
    </row>
    <row r="60" spans="1:256" x14ac:dyDescent="0.2">
      <c r="A60" s="136" t="str">
        <f>A!B61</f>
        <v>Molico Polpa Morango 360g</v>
      </c>
      <c r="B60" s="136">
        <f>A!C61</f>
        <v>6.14</v>
      </c>
      <c r="C60" s="109"/>
      <c r="D60" s="108">
        <f t="shared" si="0"/>
        <v>6.14</v>
      </c>
      <c r="E60" s="97">
        <f t="shared" si="1"/>
        <v>0</v>
      </c>
      <c r="F60" s="95">
        <f>(A!C61-NF!D60)*NF!C60</f>
        <v>0</v>
      </c>
      <c r="G60" s="109"/>
      <c r="H60" s="108">
        <f t="shared" si="2"/>
        <v>6.14</v>
      </c>
      <c r="I60" s="61">
        <f t="shared" si="3"/>
        <v>0</v>
      </c>
      <c r="J60" s="61">
        <f>(A!C61-NF!H60)*NF!G60</f>
        <v>0</v>
      </c>
      <c r="K60" s="61" t="str">
        <f t="shared" si="4"/>
        <v>Molico Polpa Morango 360g</v>
      </c>
      <c r="L60" s="109"/>
      <c r="M60" s="62">
        <f t="shared" si="5"/>
        <v>6.14</v>
      </c>
      <c r="N60" s="97">
        <f t="shared" si="6"/>
        <v>0</v>
      </c>
      <c r="O60" s="95">
        <f>(A!C61-NF!M60)*NF!L60</f>
        <v>0</v>
      </c>
      <c r="P60" s="109"/>
      <c r="Q60" s="108">
        <f t="shared" si="7"/>
        <v>6.14</v>
      </c>
      <c r="R60" s="61">
        <f t="shared" si="8"/>
        <v>0</v>
      </c>
      <c r="S60" s="97">
        <f>(A!C61-NF!Q60)*NF!P60</f>
        <v>0</v>
      </c>
      <c r="T60" s="97" t="str">
        <f t="shared" si="9"/>
        <v>Molico Polpa Morango 360g</v>
      </c>
      <c r="U60" s="109"/>
      <c r="V60" s="108">
        <f t="shared" si="10"/>
        <v>6.14</v>
      </c>
      <c r="W60" s="61">
        <f t="shared" si="11"/>
        <v>0</v>
      </c>
      <c r="X60" s="161">
        <f>(A!C61-NF!V60)*NF!U60</f>
        <v>0</v>
      </c>
      <c r="Y60" s="109"/>
      <c r="Z60" s="62">
        <f t="shared" si="12"/>
        <v>6.14</v>
      </c>
      <c r="AA60" s="61">
        <f t="shared" si="13"/>
        <v>0</v>
      </c>
      <c r="AB60" s="61">
        <f>(A!C61-NF!Z60)*NF!Y60</f>
        <v>0</v>
      </c>
      <c r="AC60" s="61" t="str">
        <f t="shared" si="14"/>
        <v>Molico Polpa Morango 360g</v>
      </c>
      <c r="AD60" s="109"/>
      <c r="AE60" s="62">
        <f t="shared" si="15"/>
        <v>6.14</v>
      </c>
      <c r="AF60" s="61">
        <f t="shared" si="16"/>
        <v>0</v>
      </c>
      <c r="AG60" s="161">
        <f>(A!C61-NF!AE60)*NF!AD60</f>
        <v>0</v>
      </c>
      <c r="AH60" s="109"/>
      <c r="AI60" s="62">
        <f t="shared" si="17"/>
        <v>6.14</v>
      </c>
      <c r="AJ60" s="61">
        <f t="shared" si="18"/>
        <v>0</v>
      </c>
      <c r="AK60" s="61">
        <f>(A!C61-NF!AI60)*NF!AH60</f>
        <v>0</v>
      </c>
      <c r="AL60" s="61" t="str">
        <f t="shared" si="19"/>
        <v>Molico Polpa Morango 360g</v>
      </c>
      <c r="AM60" s="109"/>
      <c r="AN60" s="62">
        <f t="shared" si="20"/>
        <v>6.14</v>
      </c>
      <c r="AO60" s="61">
        <f t="shared" si="21"/>
        <v>0</v>
      </c>
      <c r="AP60" s="161">
        <f>(A!C61-NF!AN60)*NF!AM60</f>
        <v>0</v>
      </c>
      <c r="AQ60" s="109"/>
      <c r="AR60" s="62">
        <f t="shared" si="22"/>
        <v>6.14</v>
      </c>
      <c r="AS60" s="61">
        <f t="shared" si="23"/>
        <v>0</v>
      </c>
      <c r="AT60" s="61">
        <f>(A!C61-NF!AR60)*NF!AQ60</f>
        <v>0</v>
      </c>
      <c r="AU60" s="61" t="str">
        <f t="shared" si="24"/>
        <v>Molico Polpa Morango 360g</v>
      </c>
      <c r="AV60" s="109"/>
      <c r="AW60" s="62">
        <f t="shared" si="25"/>
        <v>6.14</v>
      </c>
      <c r="AX60" s="61">
        <f t="shared" si="26"/>
        <v>0</v>
      </c>
      <c r="AY60" s="161">
        <f>(A!C61-NF!AW60)*NF!AV60</f>
        <v>0</v>
      </c>
      <c r="AZ60" s="109"/>
      <c r="BA60" s="62">
        <f t="shared" si="27"/>
        <v>6.14</v>
      </c>
      <c r="BB60" s="61">
        <f t="shared" si="28"/>
        <v>0</v>
      </c>
      <c r="BC60" s="61">
        <f>(A!C61-NF!BA60)*NF!AZ60</f>
        <v>0</v>
      </c>
      <c r="BD60" s="61" t="str">
        <f t="shared" si="29"/>
        <v>Molico Polpa Morango 360g</v>
      </c>
      <c r="BE60" s="109"/>
      <c r="BF60" s="62">
        <f t="shared" si="30"/>
        <v>6.14</v>
      </c>
      <c r="BG60" s="61">
        <f t="shared" si="31"/>
        <v>0</v>
      </c>
      <c r="BH60" s="161">
        <f>(A!C61-NF!BF60)*NF!BE60</f>
        <v>0</v>
      </c>
      <c r="BI60" s="109"/>
      <c r="BJ60" s="62">
        <f t="shared" si="32"/>
        <v>6.14</v>
      </c>
      <c r="BK60" s="61">
        <f t="shared" si="33"/>
        <v>0</v>
      </c>
      <c r="BL60" s="61">
        <f>(A!C61-NF!BJ60)*NF!BI60</f>
        <v>0</v>
      </c>
      <c r="BM60" s="61" t="str">
        <f t="shared" si="34"/>
        <v>Molico Polpa Morango 360g</v>
      </c>
      <c r="BN60" s="109"/>
      <c r="BO60" s="62">
        <f t="shared" si="35"/>
        <v>6.14</v>
      </c>
      <c r="BP60" s="61">
        <f t="shared" si="36"/>
        <v>0</v>
      </c>
      <c r="BQ60" s="161">
        <f>(A!C61-NF!BO60)*NF!BN60</f>
        <v>0</v>
      </c>
      <c r="BR60" s="109"/>
      <c r="BS60" s="62">
        <f t="shared" si="37"/>
        <v>6.14</v>
      </c>
      <c r="BT60" s="61">
        <f t="shared" si="38"/>
        <v>0</v>
      </c>
      <c r="BU60" s="61">
        <f>(A!C61-NF!BS60)*NF!BR60</f>
        <v>0</v>
      </c>
      <c r="BV60" s="61" t="str">
        <f t="shared" si="39"/>
        <v>Molico Polpa Morango 360g</v>
      </c>
      <c r="BW60" s="109"/>
      <c r="BX60" s="62">
        <f t="shared" si="40"/>
        <v>6.14</v>
      </c>
      <c r="BY60" s="61">
        <f t="shared" si="41"/>
        <v>0</v>
      </c>
      <c r="BZ60" s="161">
        <f>(A!C61-NF!BX60)*NF!BW60</f>
        <v>0</v>
      </c>
      <c r="CA60" s="109"/>
      <c r="CB60" s="62">
        <f t="shared" si="42"/>
        <v>6.14</v>
      </c>
      <c r="CC60" s="61">
        <f t="shared" si="43"/>
        <v>0</v>
      </c>
      <c r="CD60" s="61">
        <f>(A!C61-NF!CB60)*NF!CA60</f>
        <v>0</v>
      </c>
      <c r="CE60" s="61" t="str">
        <f t="shared" si="44"/>
        <v>Molico Polpa Morango 360g</v>
      </c>
      <c r="CF60" s="109"/>
      <c r="CG60" s="62">
        <f t="shared" si="45"/>
        <v>6.14</v>
      </c>
      <c r="CH60" s="61">
        <f t="shared" si="46"/>
        <v>0</v>
      </c>
      <c r="CI60" s="161">
        <f>(A!C61-NF!CG60)*NF!CF60</f>
        <v>0</v>
      </c>
      <c r="CJ60" s="109"/>
      <c r="CK60" s="62">
        <f t="shared" si="47"/>
        <v>6.14</v>
      </c>
      <c r="CL60" s="61">
        <f t="shared" si="48"/>
        <v>0</v>
      </c>
      <c r="CM60" s="61">
        <f>(A!C61-NF!CK60)*NF!CJ60</f>
        <v>0</v>
      </c>
      <c r="CN60" s="61" t="str">
        <f t="shared" si="49"/>
        <v>Molico Polpa Morango 360g</v>
      </c>
      <c r="CO60" s="109"/>
      <c r="CP60" s="62">
        <f t="shared" si="50"/>
        <v>6.14</v>
      </c>
      <c r="CQ60" s="61">
        <f t="shared" si="51"/>
        <v>0</v>
      </c>
      <c r="CR60" s="161">
        <f>(A!C61-NF!CP60)*NF!CO60</f>
        <v>0</v>
      </c>
      <c r="CS60" s="109"/>
      <c r="CT60" s="62">
        <f t="shared" si="52"/>
        <v>6.14</v>
      </c>
      <c r="CU60" s="61">
        <f t="shared" si="53"/>
        <v>0</v>
      </c>
      <c r="CV60" s="61">
        <f>(A!C61-NF!CT60)*NF!CS60</f>
        <v>0</v>
      </c>
      <c r="CW60" s="61" t="str">
        <f t="shared" si="54"/>
        <v>Molico Polpa Morango 360g</v>
      </c>
      <c r="CX60" s="109"/>
      <c r="CY60" s="62">
        <f t="shared" si="55"/>
        <v>6.14</v>
      </c>
      <c r="CZ60" s="61">
        <f t="shared" si="56"/>
        <v>0</v>
      </c>
      <c r="DA60" s="161">
        <f>(A!C61-NF!CY60)*NF!CX60</f>
        <v>0</v>
      </c>
      <c r="DB60" s="109"/>
      <c r="DC60" s="62">
        <f t="shared" si="57"/>
        <v>6.14</v>
      </c>
      <c r="DD60" s="61">
        <f t="shared" si="58"/>
        <v>0</v>
      </c>
      <c r="DE60" s="61">
        <f>(A!C61-NF!DC60)*NF!DB60</f>
        <v>0</v>
      </c>
      <c r="DF60" s="61" t="str">
        <f t="shared" si="59"/>
        <v>Molico Polpa Morango 360g</v>
      </c>
      <c r="DG60" s="109"/>
      <c r="DH60" s="62">
        <f t="shared" si="60"/>
        <v>6.14</v>
      </c>
      <c r="DI60" s="61">
        <f t="shared" si="61"/>
        <v>0</v>
      </c>
      <c r="DJ60" s="161">
        <f>(A!C61-NF!DH60)*NF!DG60</f>
        <v>0</v>
      </c>
      <c r="DK60" s="109"/>
      <c r="DL60" s="62">
        <f t="shared" si="62"/>
        <v>6.14</v>
      </c>
      <c r="DM60" s="61">
        <f t="shared" si="63"/>
        <v>0</v>
      </c>
      <c r="DN60" s="61">
        <f>(A!C61-NF!DL60)*NF!DK60</f>
        <v>0</v>
      </c>
      <c r="DO60" s="61" t="str">
        <f t="shared" si="64"/>
        <v>Molico Polpa Morango 360g</v>
      </c>
      <c r="DP60" s="109"/>
      <c r="DQ60" s="62">
        <f t="shared" si="65"/>
        <v>6.14</v>
      </c>
      <c r="DR60" s="61">
        <f t="shared" si="66"/>
        <v>0</v>
      </c>
      <c r="DS60" s="161">
        <f>(A!C61-NF!DQ60)*NF!DP60</f>
        <v>0</v>
      </c>
      <c r="DT60" s="109"/>
      <c r="DU60" s="62">
        <f t="shared" si="67"/>
        <v>6.14</v>
      </c>
      <c r="DV60" s="61">
        <f t="shared" si="68"/>
        <v>0</v>
      </c>
      <c r="DW60" s="61">
        <f>(A!C61-NF!DU60)*NF!DT60</f>
        <v>0</v>
      </c>
      <c r="DX60" s="61" t="str">
        <f t="shared" si="69"/>
        <v>Molico Polpa Morango 360g</v>
      </c>
      <c r="DY60" s="109"/>
      <c r="DZ60" s="62">
        <f t="shared" si="70"/>
        <v>6.14</v>
      </c>
      <c r="EA60" s="61">
        <f t="shared" si="71"/>
        <v>0</v>
      </c>
      <c r="EB60" s="161">
        <f>(A!C61-NF!DZ60)*NF!DY60</f>
        <v>0</v>
      </c>
      <c r="EC60" s="109"/>
      <c r="ED60" s="62">
        <f t="shared" si="72"/>
        <v>6.14</v>
      </c>
      <c r="EE60" s="61">
        <f t="shared" si="73"/>
        <v>0</v>
      </c>
      <c r="EF60" s="61">
        <f>(A!C61-NF!ED60)*NF!EC60</f>
        <v>0</v>
      </c>
      <c r="EG60" s="61" t="str">
        <f t="shared" si="74"/>
        <v>Molico Polpa Morango 360g</v>
      </c>
      <c r="EH60" s="109"/>
      <c r="EI60" s="62">
        <f t="shared" si="75"/>
        <v>6.14</v>
      </c>
      <c r="EJ60" s="61">
        <f t="shared" si="76"/>
        <v>0</v>
      </c>
      <c r="EK60" s="161">
        <f>(A!C61-NF!EI60)*NF!EH60</f>
        <v>0</v>
      </c>
      <c r="EL60" s="109"/>
      <c r="EM60" s="62">
        <f t="shared" si="77"/>
        <v>6.14</v>
      </c>
      <c r="EN60" s="61">
        <f t="shared" si="78"/>
        <v>0</v>
      </c>
      <c r="EO60" s="161">
        <f>(A!C61-NF!EM60)*NF!EL60</f>
        <v>0</v>
      </c>
      <c r="EP60" s="61" t="str">
        <f t="shared" si="79"/>
        <v>Molico Polpa Morango 360g</v>
      </c>
      <c r="EQ60" s="109"/>
      <c r="ER60" s="62">
        <f t="shared" si="80"/>
        <v>6.14</v>
      </c>
      <c r="ES60" s="61">
        <f t="shared" si="81"/>
        <v>0</v>
      </c>
      <c r="ET60" s="161">
        <f>(A!C61-NF!ER60)*NF!EQ60</f>
        <v>0</v>
      </c>
      <c r="EU60" s="109"/>
      <c r="EV60" s="62">
        <f t="shared" si="82"/>
        <v>6.14</v>
      </c>
      <c r="EW60" s="61">
        <f t="shared" si="83"/>
        <v>0</v>
      </c>
      <c r="EX60" s="161">
        <f>(A!C61-NF!EV60)*NF!EU60</f>
        <v>0</v>
      </c>
      <c r="EY60" s="61" t="str">
        <f t="shared" si="84"/>
        <v>Molico Polpa Morango 360g</v>
      </c>
      <c r="EZ60" s="109"/>
      <c r="FA60" s="62">
        <f t="shared" si="85"/>
        <v>6.14</v>
      </c>
      <c r="FB60" s="61">
        <f t="shared" si="86"/>
        <v>0</v>
      </c>
      <c r="FC60" s="161">
        <f>(A!C61-NF!FA60)*NF!EZ60</f>
        <v>0</v>
      </c>
      <c r="FD60" s="109"/>
      <c r="FE60" s="62">
        <f t="shared" si="87"/>
        <v>6.14</v>
      </c>
      <c r="FF60" s="61">
        <f t="shared" si="88"/>
        <v>0</v>
      </c>
      <c r="FG60" s="161">
        <f>(A!C61-NF!FE60)*NF!FD60</f>
        <v>0</v>
      </c>
      <c r="FH60" s="61" t="str">
        <f t="shared" si="89"/>
        <v>Molico Polpa Morango 360g</v>
      </c>
      <c r="FI60" s="109"/>
      <c r="FJ60" s="62">
        <f t="shared" si="90"/>
        <v>6.14</v>
      </c>
      <c r="FK60" s="61">
        <f t="shared" si="91"/>
        <v>0</v>
      </c>
      <c r="FL60" s="161">
        <f>(A!C61-NF!FJ60)*NF!FI60</f>
        <v>0</v>
      </c>
      <c r="FM60" s="109"/>
      <c r="FN60" s="62">
        <f t="shared" si="92"/>
        <v>6.14</v>
      </c>
      <c r="FO60" s="61">
        <f t="shared" si="93"/>
        <v>0</v>
      </c>
      <c r="FP60" s="161">
        <f>(A!C61-NF!FN60)*NF!FM60</f>
        <v>0</v>
      </c>
      <c r="FQ60" s="61" t="str">
        <f t="shared" si="94"/>
        <v>Molico Polpa Morango 360g</v>
      </c>
      <c r="FR60" s="109"/>
      <c r="FS60" s="62">
        <f t="shared" si="95"/>
        <v>6.14</v>
      </c>
      <c r="FT60" s="161">
        <f t="shared" si="96"/>
        <v>0</v>
      </c>
      <c r="FU60" s="161">
        <f>(A!C61-NF!FS60)*NF!FR60</f>
        <v>0</v>
      </c>
      <c r="FV60" s="109"/>
      <c r="FW60" s="62">
        <f t="shared" si="97"/>
        <v>6.14</v>
      </c>
      <c r="FX60" s="61">
        <f t="shared" si="98"/>
        <v>0</v>
      </c>
      <c r="FY60" s="161">
        <f>(A!C61-NF!FW60)*NF!FV60</f>
        <v>0</v>
      </c>
      <c r="FZ60" s="61" t="str">
        <f t="shared" si="99"/>
        <v>Molico Polpa Morango 360g</v>
      </c>
      <c r="GA60" s="109"/>
      <c r="GB60" s="62">
        <f t="shared" si="100"/>
        <v>6.14</v>
      </c>
      <c r="GC60" s="61">
        <f t="shared" si="101"/>
        <v>0</v>
      </c>
      <c r="GD60" s="161">
        <f>(A!C61-NF!GB60)*NF!GA60</f>
        <v>0</v>
      </c>
      <c r="GE60" s="109"/>
      <c r="GF60" s="62">
        <f t="shared" si="102"/>
        <v>6.14</v>
      </c>
      <c r="GG60" s="61">
        <f t="shared" si="103"/>
        <v>0</v>
      </c>
      <c r="GH60" s="161">
        <f>(A!C61-NF!GF60)*NF!GE60</f>
        <v>0</v>
      </c>
      <c r="GI60" s="61" t="str">
        <f t="shared" si="104"/>
        <v>Molico Polpa Morango 360g</v>
      </c>
      <c r="GJ60" s="109"/>
      <c r="GK60" s="62">
        <f t="shared" si="105"/>
        <v>6.14</v>
      </c>
      <c r="GL60" s="61">
        <f t="shared" si="106"/>
        <v>0</v>
      </c>
      <c r="GM60" s="161">
        <f>(A!C61-NF!GK60)*NF!GJ60</f>
        <v>0</v>
      </c>
      <c r="GN60" s="109"/>
      <c r="GO60" s="62">
        <f t="shared" si="107"/>
        <v>6.14</v>
      </c>
      <c r="GP60" s="61">
        <f t="shared" si="108"/>
        <v>0</v>
      </c>
      <c r="GQ60" s="161">
        <f>(A!C61-NF!GO60)*NF!GN60</f>
        <v>0</v>
      </c>
      <c r="GR60" s="61" t="str">
        <f t="shared" si="109"/>
        <v>Molico Polpa Morango 360g</v>
      </c>
      <c r="GS60" s="109"/>
      <c r="GT60" s="62">
        <f t="shared" si="110"/>
        <v>6.14</v>
      </c>
      <c r="GU60" s="61">
        <f t="shared" si="111"/>
        <v>0</v>
      </c>
      <c r="GV60" s="161">
        <f>(A!C61-NF!GT60)*NF!GS60</f>
        <v>0</v>
      </c>
      <c r="GW60" s="109"/>
      <c r="GX60" s="62">
        <f t="shared" si="112"/>
        <v>6.14</v>
      </c>
      <c r="GY60" s="61">
        <f t="shared" si="113"/>
        <v>0</v>
      </c>
      <c r="GZ60" s="161">
        <f>(A!C61-NF!GX60)*NF!GW60</f>
        <v>0</v>
      </c>
      <c r="HA60" s="61" t="str">
        <f t="shared" si="114"/>
        <v>Molico Polpa Morango 360g</v>
      </c>
      <c r="HB60" s="109"/>
      <c r="HC60" s="62">
        <f t="shared" si="115"/>
        <v>6.14</v>
      </c>
      <c r="HD60" s="61">
        <f t="shared" si="116"/>
        <v>0</v>
      </c>
      <c r="HE60" s="161">
        <f>(A!C61-NF!HC60)*NF!HB60</f>
        <v>0</v>
      </c>
      <c r="HF60" s="109"/>
      <c r="HG60" s="62">
        <f t="shared" si="117"/>
        <v>6.14</v>
      </c>
      <c r="HH60" s="61">
        <f t="shared" si="118"/>
        <v>0</v>
      </c>
      <c r="HI60" s="161">
        <f>(A!C61-NF!HG60)*NF!HF60</f>
        <v>0</v>
      </c>
      <c r="HJ60" s="61" t="str">
        <f t="shared" si="119"/>
        <v>Molico Polpa Morango 360g</v>
      </c>
      <c r="HK60" s="109"/>
      <c r="HL60" s="62">
        <f t="shared" si="120"/>
        <v>6.14</v>
      </c>
      <c r="HM60" s="61">
        <f t="shared" si="121"/>
        <v>0</v>
      </c>
      <c r="HN60" s="161">
        <f>(A!C61-NF!HL60)*NF!HK60</f>
        <v>0</v>
      </c>
      <c r="HO60" s="109"/>
      <c r="HP60" s="62">
        <f t="shared" si="122"/>
        <v>6.14</v>
      </c>
      <c r="HQ60" s="61">
        <f t="shared" si="123"/>
        <v>0</v>
      </c>
      <c r="HR60" s="161">
        <f>(A!C61-NF!HP60)*NF!HO60</f>
        <v>0</v>
      </c>
      <c r="HS60" s="61" t="str">
        <f t="shared" si="124"/>
        <v>Molico Polpa Morango 360g</v>
      </c>
      <c r="HT60" s="109"/>
      <c r="HU60" s="62">
        <f t="shared" si="125"/>
        <v>6.14</v>
      </c>
      <c r="HV60" s="61">
        <f t="shared" si="126"/>
        <v>0</v>
      </c>
      <c r="HW60" s="161">
        <f>(A!C61-NF!HU60)*NF!HT60</f>
        <v>0</v>
      </c>
      <c r="HX60" s="109"/>
      <c r="HY60" s="62">
        <f t="shared" si="127"/>
        <v>6.14</v>
      </c>
      <c r="HZ60" s="61">
        <f t="shared" si="128"/>
        <v>0</v>
      </c>
      <c r="IA60" s="161">
        <f>(A!C61-NF!HY60)*NF!HX60</f>
        <v>0</v>
      </c>
      <c r="IB60" s="61" t="str">
        <f t="shared" si="129"/>
        <v>Molico Polpa Morango 360g</v>
      </c>
      <c r="IC60" s="109"/>
      <c r="ID60" s="62">
        <f t="shared" si="130"/>
        <v>6.14</v>
      </c>
      <c r="IE60" s="61">
        <f t="shared" si="131"/>
        <v>0</v>
      </c>
      <c r="IF60" s="161">
        <f>(A!C61-NF!ID60)*NF!IC60</f>
        <v>0</v>
      </c>
      <c r="IG60" s="61" t="str">
        <f t="shared" si="132"/>
        <v>Molico Polpa Morango 360g</v>
      </c>
      <c r="IH60" s="109"/>
      <c r="II60" s="62">
        <f t="shared" si="133"/>
        <v>6.14</v>
      </c>
      <c r="IJ60" s="61">
        <f t="shared" si="134"/>
        <v>0</v>
      </c>
      <c r="IK60" s="161">
        <f>(A!C61-NF!II60)*NF!IH60</f>
        <v>0</v>
      </c>
      <c r="IL60" s="61" t="str">
        <f t="shared" si="135"/>
        <v>Molico Polpa Morango 360g</v>
      </c>
      <c r="IM60" s="61"/>
      <c r="IN60" s="61">
        <f t="shared" si="136"/>
        <v>6.14</v>
      </c>
      <c r="IO60" s="61">
        <f t="shared" si="137"/>
        <v>0</v>
      </c>
      <c r="IP60" s="161">
        <f>(A!C61-NF!IN60)*NF!IM60</f>
        <v>0</v>
      </c>
      <c r="IQ60" s="61">
        <f t="shared" si="138"/>
        <v>0</v>
      </c>
      <c r="IR60" s="107">
        <f t="shared" si="139"/>
        <v>0</v>
      </c>
      <c r="IS60" s="97" t="e">
        <f t="shared" si="140"/>
        <v>#DIV/0!</v>
      </c>
      <c r="IT60" s="162"/>
      <c r="IU60" s="162"/>
      <c r="IV60" s="162"/>
    </row>
    <row r="61" spans="1:256" x14ac:dyDescent="0.2">
      <c r="A61" s="163" t="str">
        <f>A!B62</f>
        <v>Molico Polpa Baunilha 360g</v>
      </c>
      <c r="B61" s="163">
        <f>A!C62</f>
        <v>1.88</v>
      </c>
      <c r="C61" s="104"/>
      <c r="D61" s="102">
        <f t="shared" si="0"/>
        <v>1.88</v>
      </c>
      <c r="E61" s="103">
        <f t="shared" si="1"/>
        <v>0</v>
      </c>
      <c r="F61" s="105">
        <f>(A!C62-NF!D61)*NF!C61</f>
        <v>0</v>
      </c>
      <c r="G61" s="104"/>
      <c r="H61" s="102">
        <f t="shared" si="2"/>
        <v>1.88</v>
      </c>
      <c r="I61" s="59">
        <f t="shared" si="3"/>
        <v>0</v>
      </c>
      <c r="J61" s="59">
        <f>(A!C62-NF!H61)*NF!G61</f>
        <v>0</v>
      </c>
      <c r="K61" s="59" t="str">
        <f t="shared" si="4"/>
        <v>Molico Polpa Baunilha 360g</v>
      </c>
      <c r="L61" s="104"/>
      <c r="M61" s="60">
        <f t="shared" si="5"/>
        <v>1.88</v>
      </c>
      <c r="N61" s="103">
        <f t="shared" si="6"/>
        <v>0</v>
      </c>
      <c r="O61" s="105">
        <f>(A!C62-NF!M61)*NF!L61</f>
        <v>0</v>
      </c>
      <c r="P61" s="104"/>
      <c r="Q61" s="102">
        <f t="shared" si="7"/>
        <v>1.88</v>
      </c>
      <c r="R61" s="59">
        <f t="shared" si="8"/>
        <v>0</v>
      </c>
      <c r="S61" s="103">
        <f>(A!C62-NF!Q61)*NF!P61</f>
        <v>0</v>
      </c>
      <c r="T61" s="103" t="str">
        <f t="shared" si="9"/>
        <v>Molico Polpa Baunilha 360g</v>
      </c>
      <c r="U61" s="104"/>
      <c r="V61" s="102">
        <f t="shared" si="10"/>
        <v>1.88</v>
      </c>
      <c r="W61" s="59">
        <f t="shared" si="11"/>
        <v>0</v>
      </c>
      <c r="X61" s="106">
        <f>(A!C62-NF!V61)*NF!U61</f>
        <v>0</v>
      </c>
      <c r="Y61" s="104"/>
      <c r="Z61" s="60">
        <f t="shared" si="12"/>
        <v>1.88</v>
      </c>
      <c r="AA61" s="59">
        <f t="shared" si="13"/>
        <v>0</v>
      </c>
      <c r="AB61" s="59">
        <f>(A!C62-NF!Z61)*NF!Y61</f>
        <v>0</v>
      </c>
      <c r="AC61" s="59" t="str">
        <f t="shared" si="14"/>
        <v>Molico Polpa Baunilha 360g</v>
      </c>
      <c r="AD61" s="104"/>
      <c r="AE61" s="60">
        <f t="shared" si="15"/>
        <v>1.88</v>
      </c>
      <c r="AF61" s="59">
        <f t="shared" si="16"/>
        <v>0</v>
      </c>
      <c r="AG61" s="106">
        <f>(A!C62-NF!AE61)*NF!AD61</f>
        <v>0</v>
      </c>
      <c r="AH61" s="104"/>
      <c r="AI61" s="60">
        <f t="shared" si="17"/>
        <v>1.88</v>
      </c>
      <c r="AJ61" s="59">
        <f t="shared" si="18"/>
        <v>0</v>
      </c>
      <c r="AK61" s="59">
        <f>(A!C62-NF!AI61)*NF!AH61</f>
        <v>0</v>
      </c>
      <c r="AL61" s="59" t="str">
        <f t="shared" si="19"/>
        <v>Molico Polpa Baunilha 360g</v>
      </c>
      <c r="AM61" s="104"/>
      <c r="AN61" s="60">
        <f t="shared" si="20"/>
        <v>1.88</v>
      </c>
      <c r="AO61" s="59">
        <f t="shared" si="21"/>
        <v>0</v>
      </c>
      <c r="AP61" s="106">
        <f>(A!C62-NF!AN61)*NF!AM61</f>
        <v>0</v>
      </c>
      <c r="AQ61" s="104"/>
      <c r="AR61" s="60">
        <f t="shared" si="22"/>
        <v>1.88</v>
      </c>
      <c r="AS61" s="59">
        <f t="shared" si="23"/>
        <v>0</v>
      </c>
      <c r="AT61" s="59">
        <f>(A!C62-NF!AR61)*NF!AQ61</f>
        <v>0</v>
      </c>
      <c r="AU61" s="59" t="str">
        <f t="shared" si="24"/>
        <v>Molico Polpa Baunilha 360g</v>
      </c>
      <c r="AV61" s="104"/>
      <c r="AW61" s="60">
        <f t="shared" si="25"/>
        <v>1.88</v>
      </c>
      <c r="AX61" s="59">
        <f t="shared" si="26"/>
        <v>0</v>
      </c>
      <c r="AY61" s="106">
        <f>(A!C62-NF!AW61)*NF!AV61</f>
        <v>0</v>
      </c>
      <c r="AZ61" s="104"/>
      <c r="BA61" s="60">
        <f t="shared" si="27"/>
        <v>1.88</v>
      </c>
      <c r="BB61" s="59">
        <f t="shared" si="28"/>
        <v>0</v>
      </c>
      <c r="BC61" s="59">
        <f>(A!C62-NF!BA61)*NF!AZ61</f>
        <v>0</v>
      </c>
      <c r="BD61" s="59" t="str">
        <f t="shared" si="29"/>
        <v>Molico Polpa Baunilha 360g</v>
      </c>
      <c r="BE61" s="104"/>
      <c r="BF61" s="60">
        <f t="shared" si="30"/>
        <v>1.88</v>
      </c>
      <c r="BG61" s="59">
        <f t="shared" si="31"/>
        <v>0</v>
      </c>
      <c r="BH61" s="106">
        <f>(A!C62-NF!BF61)*NF!BE61</f>
        <v>0</v>
      </c>
      <c r="BI61" s="104"/>
      <c r="BJ61" s="60">
        <f t="shared" si="32"/>
        <v>1.88</v>
      </c>
      <c r="BK61" s="59">
        <f t="shared" si="33"/>
        <v>0</v>
      </c>
      <c r="BL61" s="59">
        <f>(A!C62-NF!BJ61)*NF!BI61</f>
        <v>0</v>
      </c>
      <c r="BM61" s="59" t="str">
        <f t="shared" si="34"/>
        <v>Molico Polpa Baunilha 360g</v>
      </c>
      <c r="BN61" s="104"/>
      <c r="BO61" s="60">
        <f t="shared" si="35"/>
        <v>1.88</v>
      </c>
      <c r="BP61" s="59">
        <f t="shared" si="36"/>
        <v>0</v>
      </c>
      <c r="BQ61" s="106">
        <f>(A!C62-NF!BO61)*NF!BN61</f>
        <v>0</v>
      </c>
      <c r="BR61" s="104"/>
      <c r="BS61" s="60">
        <f t="shared" si="37"/>
        <v>1.88</v>
      </c>
      <c r="BT61" s="59">
        <f t="shared" si="38"/>
        <v>0</v>
      </c>
      <c r="BU61" s="59">
        <f>(A!C62-NF!BS61)*NF!BR61</f>
        <v>0</v>
      </c>
      <c r="BV61" s="59" t="str">
        <f t="shared" si="39"/>
        <v>Molico Polpa Baunilha 360g</v>
      </c>
      <c r="BW61" s="104"/>
      <c r="BX61" s="60">
        <f t="shared" si="40"/>
        <v>1.88</v>
      </c>
      <c r="BY61" s="59">
        <f t="shared" si="41"/>
        <v>0</v>
      </c>
      <c r="BZ61" s="106">
        <f>(A!C62-NF!BX61)*NF!BW61</f>
        <v>0</v>
      </c>
      <c r="CA61" s="104"/>
      <c r="CB61" s="60">
        <f t="shared" si="42"/>
        <v>1.88</v>
      </c>
      <c r="CC61" s="59">
        <f t="shared" si="43"/>
        <v>0</v>
      </c>
      <c r="CD61" s="59">
        <f>(A!C62-NF!CB61)*NF!CA61</f>
        <v>0</v>
      </c>
      <c r="CE61" s="59" t="str">
        <f t="shared" si="44"/>
        <v>Molico Polpa Baunilha 360g</v>
      </c>
      <c r="CF61" s="104"/>
      <c r="CG61" s="60">
        <f t="shared" si="45"/>
        <v>1.88</v>
      </c>
      <c r="CH61" s="59">
        <f t="shared" si="46"/>
        <v>0</v>
      </c>
      <c r="CI61" s="106">
        <f>(A!C62-NF!CG61)*NF!CF61</f>
        <v>0</v>
      </c>
      <c r="CJ61" s="104"/>
      <c r="CK61" s="60">
        <f t="shared" si="47"/>
        <v>1.88</v>
      </c>
      <c r="CL61" s="59">
        <f t="shared" si="48"/>
        <v>0</v>
      </c>
      <c r="CM61" s="59">
        <f>(A!C62-NF!CK61)*NF!CJ61</f>
        <v>0</v>
      </c>
      <c r="CN61" s="59" t="str">
        <f t="shared" si="49"/>
        <v>Molico Polpa Baunilha 360g</v>
      </c>
      <c r="CO61" s="104"/>
      <c r="CP61" s="60">
        <f t="shared" si="50"/>
        <v>1.88</v>
      </c>
      <c r="CQ61" s="59">
        <f t="shared" si="51"/>
        <v>0</v>
      </c>
      <c r="CR61" s="106">
        <f>(A!C62-NF!CP61)*NF!CO61</f>
        <v>0</v>
      </c>
      <c r="CS61" s="104"/>
      <c r="CT61" s="60">
        <f t="shared" si="52"/>
        <v>1.88</v>
      </c>
      <c r="CU61" s="59">
        <f t="shared" si="53"/>
        <v>0</v>
      </c>
      <c r="CV61" s="59">
        <f>(A!C62-NF!CT61)*NF!CS61</f>
        <v>0</v>
      </c>
      <c r="CW61" s="59" t="str">
        <f t="shared" si="54"/>
        <v>Molico Polpa Baunilha 360g</v>
      </c>
      <c r="CX61" s="104"/>
      <c r="CY61" s="60">
        <f t="shared" si="55"/>
        <v>1.88</v>
      </c>
      <c r="CZ61" s="59">
        <f t="shared" si="56"/>
        <v>0</v>
      </c>
      <c r="DA61" s="106">
        <f>(A!C62-NF!CY61)*NF!CX61</f>
        <v>0</v>
      </c>
      <c r="DB61" s="104"/>
      <c r="DC61" s="60">
        <f t="shared" si="57"/>
        <v>1.88</v>
      </c>
      <c r="DD61" s="59">
        <f t="shared" si="58"/>
        <v>0</v>
      </c>
      <c r="DE61" s="59">
        <f>(A!C62-NF!DC61)*NF!DB61</f>
        <v>0</v>
      </c>
      <c r="DF61" s="59" t="str">
        <f t="shared" si="59"/>
        <v>Molico Polpa Baunilha 360g</v>
      </c>
      <c r="DG61" s="104"/>
      <c r="DH61" s="60">
        <f t="shared" si="60"/>
        <v>1.88</v>
      </c>
      <c r="DI61" s="59">
        <f t="shared" si="61"/>
        <v>0</v>
      </c>
      <c r="DJ61" s="106">
        <f>(A!C62-NF!DH61)*NF!DG61</f>
        <v>0</v>
      </c>
      <c r="DK61" s="104"/>
      <c r="DL61" s="60">
        <f t="shared" si="62"/>
        <v>1.88</v>
      </c>
      <c r="DM61" s="59">
        <f t="shared" si="63"/>
        <v>0</v>
      </c>
      <c r="DN61" s="59">
        <f>(A!C62-NF!DL61)*NF!DK61</f>
        <v>0</v>
      </c>
      <c r="DO61" s="59" t="str">
        <f t="shared" si="64"/>
        <v>Molico Polpa Baunilha 360g</v>
      </c>
      <c r="DP61" s="104"/>
      <c r="DQ61" s="60">
        <f t="shared" si="65"/>
        <v>1.88</v>
      </c>
      <c r="DR61" s="59">
        <f t="shared" si="66"/>
        <v>0</v>
      </c>
      <c r="DS61" s="106">
        <f>(A!C62-NF!DQ61)*NF!DP61</f>
        <v>0</v>
      </c>
      <c r="DT61" s="104"/>
      <c r="DU61" s="60">
        <f t="shared" si="67"/>
        <v>1.88</v>
      </c>
      <c r="DV61" s="59">
        <f t="shared" si="68"/>
        <v>0</v>
      </c>
      <c r="DW61" s="59">
        <f>(A!C62-NF!DU61)*NF!DT61</f>
        <v>0</v>
      </c>
      <c r="DX61" s="59" t="str">
        <f t="shared" si="69"/>
        <v>Molico Polpa Baunilha 360g</v>
      </c>
      <c r="DY61" s="104"/>
      <c r="DZ61" s="60">
        <f t="shared" si="70"/>
        <v>1.88</v>
      </c>
      <c r="EA61" s="59">
        <f t="shared" si="71"/>
        <v>0</v>
      </c>
      <c r="EB61" s="106">
        <f>(A!C62-NF!DZ61)*NF!DY61</f>
        <v>0</v>
      </c>
      <c r="EC61" s="104"/>
      <c r="ED61" s="60">
        <f t="shared" si="72"/>
        <v>1.88</v>
      </c>
      <c r="EE61" s="59">
        <f t="shared" si="73"/>
        <v>0</v>
      </c>
      <c r="EF61" s="59">
        <f>(A!C62-NF!ED61)*NF!EC61</f>
        <v>0</v>
      </c>
      <c r="EG61" s="59" t="str">
        <f t="shared" si="74"/>
        <v>Molico Polpa Baunilha 360g</v>
      </c>
      <c r="EH61" s="104"/>
      <c r="EI61" s="60">
        <f t="shared" si="75"/>
        <v>1.88</v>
      </c>
      <c r="EJ61" s="59">
        <f t="shared" si="76"/>
        <v>0</v>
      </c>
      <c r="EK61" s="106">
        <f>(A!C62-NF!EI61)*NF!EH61</f>
        <v>0</v>
      </c>
      <c r="EL61" s="104"/>
      <c r="EM61" s="60">
        <f t="shared" si="77"/>
        <v>1.88</v>
      </c>
      <c r="EN61" s="59">
        <f t="shared" si="78"/>
        <v>0</v>
      </c>
      <c r="EO61" s="106">
        <f>(A!C62-NF!EM61)*NF!EL61</f>
        <v>0</v>
      </c>
      <c r="EP61" s="59" t="str">
        <f t="shared" si="79"/>
        <v>Molico Polpa Baunilha 360g</v>
      </c>
      <c r="EQ61" s="104"/>
      <c r="ER61" s="60">
        <f t="shared" si="80"/>
        <v>1.88</v>
      </c>
      <c r="ES61" s="59">
        <f t="shared" si="81"/>
        <v>0</v>
      </c>
      <c r="ET61" s="106">
        <f>(A!C62-NF!ER61)*NF!EQ61</f>
        <v>0</v>
      </c>
      <c r="EU61" s="104"/>
      <c r="EV61" s="60">
        <f t="shared" si="82"/>
        <v>1.88</v>
      </c>
      <c r="EW61" s="59">
        <f t="shared" si="83"/>
        <v>0</v>
      </c>
      <c r="EX61" s="106">
        <f>(A!C62-NF!EV61)*NF!EU61</f>
        <v>0</v>
      </c>
      <c r="EY61" s="59" t="str">
        <f t="shared" si="84"/>
        <v>Molico Polpa Baunilha 360g</v>
      </c>
      <c r="EZ61" s="104"/>
      <c r="FA61" s="60">
        <f t="shared" si="85"/>
        <v>1.88</v>
      </c>
      <c r="FB61" s="59">
        <f t="shared" si="86"/>
        <v>0</v>
      </c>
      <c r="FC61" s="106">
        <f>(A!C62-NF!FA61)*NF!EZ61</f>
        <v>0</v>
      </c>
      <c r="FD61" s="104"/>
      <c r="FE61" s="60">
        <f t="shared" si="87"/>
        <v>1.88</v>
      </c>
      <c r="FF61" s="59">
        <f t="shared" si="88"/>
        <v>0</v>
      </c>
      <c r="FG61" s="106">
        <f>(A!C62-NF!FE61)*NF!FD61</f>
        <v>0</v>
      </c>
      <c r="FH61" s="59" t="str">
        <f t="shared" si="89"/>
        <v>Molico Polpa Baunilha 360g</v>
      </c>
      <c r="FI61" s="104"/>
      <c r="FJ61" s="60">
        <f t="shared" si="90"/>
        <v>1.88</v>
      </c>
      <c r="FK61" s="59">
        <f t="shared" si="91"/>
        <v>0</v>
      </c>
      <c r="FL61" s="106">
        <f>(A!C62-NF!FJ61)*NF!FI61</f>
        <v>0</v>
      </c>
      <c r="FM61" s="104"/>
      <c r="FN61" s="60">
        <f t="shared" si="92"/>
        <v>1.88</v>
      </c>
      <c r="FO61" s="59">
        <f t="shared" si="93"/>
        <v>0</v>
      </c>
      <c r="FP61" s="106">
        <f>(A!C62-NF!FN61)*NF!FM61</f>
        <v>0</v>
      </c>
      <c r="FQ61" s="59" t="str">
        <f t="shared" si="94"/>
        <v>Molico Polpa Baunilha 360g</v>
      </c>
      <c r="FR61" s="104"/>
      <c r="FS61" s="60">
        <f t="shared" si="95"/>
        <v>1.88</v>
      </c>
      <c r="FT61" s="106">
        <f t="shared" si="96"/>
        <v>0</v>
      </c>
      <c r="FU61" s="106">
        <f>(A!C62-NF!FS61)*NF!FR61</f>
        <v>0</v>
      </c>
      <c r="FV61" s="104"/>
      <c r="FW61" s="60">
        <f t="shared" si="97"/>
        <v>1.88</v>
      </c>
      <c r="FX61" s="59">
        <f t="shared" si="98"/>
        <v>0</v>
      </c>
      <c r="FY61" s="106">
        <f>(A!C62-NF!FW61)*NF!FV61</f>
        <v>0</v>
      </c>
      <c r="FZ61" s="59" t="str">
        <f t="shared" si="99"/>
        <v>Molico Polpa Baunilha 360g</v>
      </c>
      <c r="GA61" s="104"/>
      <c r="GB61" s="60">
        <f t="shared" si="100"/>
        <v>1.88</v>
      </c>
      <c r="GC61" s="59">
        <f t="shared" si="101"/>
        <v>0</v>
      </c>
      <c r="GD61" s="106">
        <f>(A!C62-NF!GB61)*NF!GA61</f>
        <v>0</v>
      </c>
      <c r="GE61" s="104"/>
      <c r="GF61" s="60">
        <f t="shared" si="102"/>
        <v>1.88</v>
      </c>
      <c r="GG61" s="59">
        <f t="shared" si="103"/>
        <v>0</v>
      </c>
      <c r="GH61" s="106">
        <f>(A!C62-NF!GF61)*NF!GE61</f>
        <v>0</v>
      </c>
      <c r="GI61" s="59" t="str">
        <f t="shared" si="104"/>
        <v>Molico Polpa Baunilha 360g</v>
      </c>
      <c r="GJ61" s="104"/>
      <c r="GK61" s="60">
        <f t="shared" si="105"/>
        <v>1.88</v>
      </c>
      <c r="GL61" s="59">
        <f t="shared" si="106"/>
        <v>0</v>
      </c>
      <c r="GM61" s="106">
        <f>(A!C62-NF!GK61)*NF!GJ61</f>
        <v>0</v>
      </c>
      <c r="GN61" s="104"/>
      <c r="GO61" s="60">
        <f t="shared" si="107"/>
        <v>1.88</v>
      </c>
      <c r="GP61" s="59">
        <f t="shared" si="108"/>
        <v>0</v>
      </c>
      <c r="GQ61" s="106">
        <f>(A!C62-NF!GO61)*NF!GN61</f>
        <v>0</v>
      </c>
      <c r="GR61" s="59" t="str">
        <f t="shared" si="109"/>
        <v>Molico Polpa Baunilha 360g</v>
      </c>
      <c r="GS61" s="104"/>
      <c r="GT61" s="60">
        <f t="shared" si="110"/>
        <v>1.88</v>
      </c>
      <c r="GU61" s="59">
        <f t="shared" si="111"/>
        <v>0</v>
      </c>
      <c r="GV61" s="106">
        <f>(A!C62-NF!GT61)*NF!GS61</f>
        <v>0</v>
      </c>
      <c r="GW61" s="104"/>
      <c r="GX61" s="60">
        <f t="shared" si="112"/>
        <v>1.88</v>
      </c>
      <c r="GY61" s="59">
        <f t="shared" si="113"/>
        <v>0</v>
      </c>
      <c r="GZ61" s="106">
        <f>(A!C62-NF!GX61)*NF!GW61</f>
        <v>0</v>
      </c>
      <c r="HA61" s="59" t="str">
        <f t="shared" si="114"/>
        <v>Molico Polpa Baunilha 360g</v>
      </c>
      <c r="HB61" s="104"/>
      <c r="HC61" s="60">
        <f t="shared" si="115"/>
        <v>1.88</v>
      </c>
      <c r="HD61" s="59">
        <f t="shared" si="116"/>
        <v>0</v>
      </c>
      <c r="HE61" s="106">
        <f>(A!C62-NF!HC61)*NF!HB61</f>
        <v>0</v>
      </c>
      <c r="HF61" s="104"/>
      <c r="HG61" s="60">
        <f t="shared" si="117"/>
        <v>1.88</v>
      </c>
      <c r="HH61" s="59">
        <f t="shared" si="118"/>
        <v>0</v>
      </c>
      <c r="HI61" s="106">
        <f>(A!C62-NF!HG61)*NF!HF61</f>
        <v>0</v>
      </c>
      <c r="HJ61" s="59" t="str">
        <f t="shared" si="119"/>
        <v>Molico Polpa Baunilha 360g</v>
      </c>
      <c r="HK61" s="104"/>
      <c r="HL61" s="60">
        <f t="shared" si="120"/>
        <v>1.88</v>
      </c>
      <c r="HM61" s="59">
        <f t="shared" si="121"/>
        <v>0</v>
      </c>
      <c r="HN61" s="106">
        <f>(A!C62-NF!HL61)*NF!HK61</f>
        <v>0</v>
      </c>
      <c r="HO61" s="104"/>
      <c r="HP61" s="60">
        <f t="shared" si="122"/>
        <v>1.88</v>
      </c>
      <c r="HQ61" s="59">
        <f t="shared" si="123"/>
        <v>0</v>
      </c>
      <c r="HR61" s="106">
        <f>(A!C62-NF!HP61)*NF!HO61</f>
        <v>0</v>
      </c>
      <c r="HS61" s="59" t="str">
        <f t="shared" si="124"/>
        <v>Molico Polpa Baunilha 360g</v>
      </c>
      <c r="HT61" s="104"/>
      <c r="HU61" s="60">
        <f t="shared" si="125"/>
        <v>1.88</v>
      </c>
      <c r="HV61" s="59">
        <f t="shared" si="126"/>
        <v>0</v>
      </c>
      <c r="HW61" s="106">
        <f>(A!C62-NF!HU61)*NF!HT61</f>
        <v>0</v>
      </c>
      <c r="HX61" s="104"/>
      <c r="HY61" s="60">
        <f t="shared" si="127"/>
        <v>1.88</v>
      </c>
      <c r="HZ61" s="59">
        <f t="shared" si="128"/>
        <v>0</v>
      </c>
      <c r="IA61" s="106">
        <f>(A!C62-NF!HY61)*NF!HX61</f>
        <v>0</v>
      </c>
      <c r="IB61" s="59" t="str">
        <f t="shared" si="129"/>
        <v>Molico Polpa Baunilha 360g</v>
      </c>
      <c r="IC61" s="104"/>
      <c r="ID61" s="60">
        <f t="shared" si="130"/>
        <v>1.88</v>
      </c>
      <c r="IE61" s="59">
        <f t="shared" si="131"/>
        <v>0</v>
      </c>
      <c r="IF61" s="106">
        <f>(A!C62-NF!ID61)*NF!IC61</f>
        <v>0</v>
      </c>
      <c r="IG61" s="59" t="str">
        <f t="shared" si="132"/>
        <v>Molico Polpa Baunilha 360g</v>
      </c>
      <c r="IH61" s="104"/>
      <c r="II61" s="60">
        <f t="shared" si="133"/>
        <v>1.88</v>
      </c>
      <c r="IJ61" s="59">
        <f t="shared" si="134"/>
        <v>0</v>
      </c>
      <c r="IK61" s="106">
        <f>(A!C62-NF!II61)*NF!IH61</f>
        <v>0</v>
      </c>
      <c r="IL61" s="59" t="str">
        <f t="shared" si="135"/>
        <v>Molico Polpa Baunilha 360g</v>
      </c>
      <c r="IM61" s="59"/>
      <c r="IN61" s="59">
        <f t="shared" si="136"/>
        <v>1.88</v>
      </c>
      <c r="IO61" s="59">
        <f t="shared" si="137"/>
        <v>0</v>
      </c>
      <c r="IP61" s="106">
        <f>(A!C62-NF!IN61)*NF!IM61</f>
        <v>0</v>
      </c>
      <c r="IQ61" s="59">
        <f t="shared" si="138"/>
        <v>0</v>
      </c>
      <c r="IR61" s="101">
        <f t="shared" si="139"/>
        <v>0</v>
      </c>
      <c r="IS61" s="103" t="e">
        <f t="shared" si="140"/>
        <v>#DIV/0!</v>
      </c>
      <c r="IT61" s="96"/>
      <c r="IU61" s="96"/>
      <c r="IV61" s="96"/>
    </row>
    <row r="62" spans="1:256" x14ac:dyDescent="0.2">
      <c r="A62" s="136" t="str">
        <f>A!B63</f>
        <v xml:space="preserve">Nestlé Grego Light Torta Marj 90g </v>
      </c>
      <c r="B62" s="136">
        <f>A!C63</f>
        <v>2.21</v>
      </c>
      <c r="C62" s="109"/>
      <c r="D62" s="108">
        <f t="shared" si="0"/>
        <v>2.21</v>
      </c>
      <c r="E62" s="97">
        <f t="shared" si="1"/>
        <v>0</v>
      </c>
      <c r="F62" s="95">
        <f>(A!C63-NF!D62)*NF!C62</f>
        <v>0</v>
      </c>
      <c r="G62" s="109"/>
      <c r="H62" s="108">
        <f t="shared" si="2"/>
        <v>2.21</v>
      </c>
      <c r="I62" s="61">
        <f t="shared" si="3"/>
        <v>0</v>
      </c>
      <c r="J62" s="61">
        <f>(A!C63-NF!H62)*NF!G62</f>
        <v>0</v>
      </c>
      <c r="K62" s="61" t="str">
        <f t="shared" si="4"/>
        <v xml:space="preserve">Nestlé Grego Light Torta Marj 90g </v>
      </c>
      <c r="L62" s="109"/>
      <c r="M62" s="62">
        <f t="shared" si="5"/>
        <v>2.21</v>
      </c>
      <c r="N62" s="97">
        <f t="shared" si="6"/>
        <v>0</v>
      </c>
      <c r="O62" s="95">
        <f>(A!C63-NF!M62)*NF!L62</f>
        <v>0</v>
      </c>
      <c r="P62" s="109"/>
      <c r="Q62" s="108">
        <f t="shared" si="7"/>
        <v>2.21</v>
      </c>
      <c r="R62" s="61">
        <f t="shared" si="8"/>
        <v>0</v>
      </c>
      <c r="S62" s="97">
        <f>(A!C63-NF!Q62)*NF!P62</f>
        <v>0</v>
      </c>
      <c r="T62" s="97" t="str">
        <f t="shared" si="9"/>
        <v xml:space="preserve">Nestlé Grego Light Torta Marj 90g </v>
      </c>
      <c r="U62" s="109"/>
      <c r="V62" s="108">
        <f t="shared" si="10"/>
        <v>2.21</v>
      </c>
      <c r="W62" s="61">
        <f t="shared" si="11"/>
        <v>0</v>
      </c>
      <c r="X62" s="161">
        <f>(A!C63-NF!V62)*NF!U62</f>
        <v>0</v>
      </c>
      <c r="Y62" s="109"/>
      <c r="Z62" s="62">
        <f t="shared" si="12"/>
        <v>2.21</v>
      </c>
      <c r="AA62" s="61">
        <f t="shared" si="13"/>
        <v>0</v>
      </c>
      <c r="AB62" s="61">
        <f>(A!C63-NF!Z62)*NF!Y62</f>
        <v>0</v>
      </c>
      <c r="AC62" s="61" t="str">
        <f t="shared" si="14"/>
        <v xml:space="preserve">Nestlé Grego Light Torta Marj 90g </v>
      </c>
      <c r="AD62" s="109"/>
      <c r="AE62" s="62">
        <f t="shared" si="15"/>
        <v>2.21</v>
      </c>
      <c r="AF62" s="61">
        <f t="shared" si="16"/>
        <v>0</v>
      </c>
      <c r="AG62" s="161">
        <f>(A!C63-NF!AE62)*NF!AD62</f>
        <v>0</v>
      </c>
      <c r="AH62" s="109"/>
      <c r="AI62" s="62">
        <f t="shared" si="17"/>
        <v>2.21</v>
      </c>
      <c r="AJ62" s="61">
        <f t="shared" si="18"/>
        <v>0</v>
      </c>
      <c r="AK62" s="61">
        <f>(A!C63-NF!AI62)*NF!AH62</f>
        <v>0</v>
      </c>
      <c r="AL62" s="61" t="str">
        <f t="shared" si="19"/>
        <v xml:space="preserve">Nestlé Grego Light Torta Marj 90g </v>
      </c>
      <c r="AM62" s="109"/>
      <c r="AN62" s="62">
        <f t="shared" si="20"/>
        <v>2.21</v>
      </c>
      <c r="AO62" s="61">
        <f t="shared" si="21"/>
        <v>0</v>
      </c>
      <c r="AP62" s="161">
        <f>(A!C63-NF!AN62)*NF!AM62</f>
        <v>0</v>
      </c>
      <c r="AQ62" s="109"/>
      <c r="AR62" s="62">
        <f t="shared" si="22"/>
        <v>2.21</v>
      </c>
      <c r="AS62" s="61">
        <f t="shared" si="23"/>
        <v>0</v>
      </c>
      <c r="AT62" s="61">
        <f>(A!C63-NF!AR62)*NF!AQ62</f>
        <v>0</v>
      </c>
      <c r="AU62" s="61" t="str">
        <f t="shared" si="24"/>
        <v xml:space="preserve">Nestlé Grego Light Torta Marj 90g </v>
      </c>
      <c r="AV62" s="109"/>
      <c r="AW62" s="62">
        <f t="shared" si="25"/>
        <v>2.21</v>
      </c>
      <c r="AX62" s="61">
        <f t="shared" si="26"/>
        <v>0</v>
      </c>
      <c r="AY62" s="161">
        <f>(A!C63-NF!AW62)*NF!AV62</f>
        <v>0</v>
      </c>
      <c r="AZ62" s="109"/>
      <c r="BA62" s="62">
        <f t="shared" si="27"/>
        <v>2.21</v>
      </c>
      <c r="BB62" s="61">
        <f t="shared" si="28"/>
        <v>0</v>
      </c>
      <c r="BC62" s="61">
        <f>(A!C63-NF!BA62)*NF!AZ62</f>
        <v>0</v>
      </c>
      <c r="BD62" s="61" t="str">
        <f t="shared" si="29"/>
        <v xml:space="preserve">Nestlé Grego Light Torta Marj 90g </v>
      </c>
      <c r="BE62" s="109"/>
      <c r="BF62" s="62">
        <f t="shared" si="30"/>
        <v>2.21</v>
      </c>
      <c r="BG62" s="61">
        <f t="shared" si="31"/>
        <v>0</v>
      </c>
      <c r="BH62" s="161">
        <f>(A!C63-NF!BF62)*NF!BE62</f>
        <v>0</v>
      </c>
      <c r="BI62" s="109"/>
      <c r="BJ62" s="62">
        <f t="shared" si="32"/>
        <v>2.21</v>
      </c>
      <c r="BK62" s="61">
        <f t="shared" si="33"/>
        <v>0</v>
      </c>
      <c r="BL62" s="61">
        <f>(A!C63-NF!BJ62)*NF!BI62</f>
        <v>0</v>
      </c>
      <c r="BM62" s="61" t="str">
        <f t="shared" si="34"/>
        <v xml:space="preserve">Nestlé Grego Light Torta Marj 90g </v>
      </c>
      <c r="BN62" s="109"/>
      <c r="BO62" s="62">
        <f t="shared" si="35"/>
        <v>2.21</v>
      </c>
      <c r="BP62" s="61">
        <f t="shared" si="36"/>
        <v>0</v>
      </c>
      <c r="BQ62" s="161">
        <f>(A!C63-NF!BO62)*NF!BN62</f>
        <v>0</v>
      </c>
      <c r="BR62" s="109"/>
      <c r="BS62" s="62">
        <f t="shared" si="37"/>
        <v>2.21</v>
      </c>
      <c r="BT62" s="61">
        <f t="shared" si="38"/>
        <v>0</v>
      </c>
      <c r="BU62" s="61">
        <f>(A!C63-NF!BS62)*NF!BR62</f>
        <v>0</v>
      </c>
      <c r="BV62" s="61" t="str">
        <f t="shared" si="39"/>
        <v xml:space="preserve">Nestlé Grego Light Torta Marj 90g </v>
      </c>
      <c r="BW62" s="109"/>
      <c r="BX62" s="62">
        <f t="shared" si="40"/>
        <v>2.21</v>
      </c>
      <c r="BY62" s="61">
        <f t="shared" si="41"/>
        <v>0</v>
      </c>
      <c r="BZ62" s="161">
        <f>(A!C63-NF!BX62)*NF!BW62</f>
        <v>0</v>
      </c>
      <c r="CA62" s="109"/>
      <c r="CB62" s="62">
        <f t="shared" si="42"/>
        <v>2.21</v>
      </c>
      <c r="CC62" s="61">
        <f t="shared" si="43"/>
        <v>0</v>
      </c>
      <c r="CD62" s="61">
        <f>(A!C63-NF!CB62)*NF!CA62</f>
        <v>0</v>
      </c>
      <c r="CE62" s="61" t="str">
        <f t="shared" si="44"/>
        <v xml:space="preserve">Nestlé Grego Light Torta Marj 90g </v>
      </c>
      <c r="CF62" s="109"/>
      <c r="CG62" s="62">
        <f t="shared" si="45"/>
        <v>2.21</v>
      </c>
      <c r="CH62" s="61">
        <f t="shared" si="46"/>
        <v>0</v>
      </c>
      <c r="CI62" s="161">
        <f>(A!C63-NF!CG62)*NF!CF62</f>
        <v>0</v>
      </c>
      <c r="CJ62" s="109"/>
      <c r="CK62" s="62">
        <f t="shared" si="47"/>
        <v>2.21</v>
      </c>
      <c r="CL62" s="61">
        <f t="shared" si="48"/>
        <v>0</v>
      </c>
      <c r="CM62" s="61">
        <f>(A!C63-NF!CK62)*NF!CJ62</f>
        <v>0</v>
      </c>
      <c r="CN62" s="61" t="str">
        <f t="shared" si="49"/>
        <v xml:space="preserve">Nestlé Grego Light Torta Marj 90g </v>
      </c>
      <c r="CO62" s="109"/>
      <c r="CP62" s="62">
        <f t="shared" si="50"/>
        <v>2.21</v>
      </c>
      <c r="CQ62" s="61">
        <f t="shared" si="51"/>
        <v>0</v>
      </c>
      <c r="CR62" s="161">
        <f>(A!C63-NF!CP62)*NF!CO62</f>
        <v>0</v>
      </c>
      <c r="CS62" s="109"/>
      <c r="CT62" s="62">
        <f t="shared" si="52"/>
        <v>2.21</v>
      </c>
      <c r="CU62" s="61">
        <f t="shared" si="53"/>
        <v>0</v>
      </c>
      <c r="CV62" s="61">
        <f>(A!C63-NF!CT62)*NF!CS62</f>
        <v>0</v>
      </c>
      <c r="CW62" s="61" t="str">
        <f t="shared" si="54"/>
        <v xml:space="preserve">Nestlé Grego Light Torta Marj 90g </v>
      </c>
      <c r="CX62" s="109"/>
      <c r="CY62" s="62">
        <f t="shared" si="55"/>
        <v>2.21</v>
      </c>
      <c r="CZ62" s="61">
        <f t="shared" si="56"/>
        <v>0</v>
      </c>
      <c r="DA62" s="161">
        <f>(A!C63-NF!CY62)*NF!CX62</f>
        <v>0</v>
      </c>
      <c r="DB62" s="109"/>
      <c r="DC62" s="62">
        <f t="shared" si="57"/>
        <v>2.21</v>
      </c>
      <c r="DD62" s="61">
        <f t="shared" si="58"/>
        <v>0</v>
      </c>
      <c r="DE62" s="61">
        <f>(A!C63-NF!DC62)*NF!DB62</f>
        <v>0</v>
      </c>
      <c r="DF62" s="61" t="str">
        <f t="shared" si="59"/>
        <v xml:space="preserve">Nestlé Grego Light Torta Marj 90g </v>
      </c>
      <c r="DG62" s="109"/>
      <c r="DH62" s="62">
        <f t="shared" si="60"/>
        <v>2.21</v>
      </c>
      <c r="DI62" s="61">
        <f t="shared" si="61"/>
        <v>0</v>
      </c>
      <c r="DJ62" s="161">
        <f>(A!C63-NF!DH62)*NF!DG62</f>
        <v>0</v>
      </c>
      <c r="DK62" s="109"/>
      <c r="DL62" s="62">
        <f t="shared" si="62"/>
        <v>2.21</v>
      </c>
      <c r="DM62" s="61">
        <f t="shared" si="63"/>
        <v>0</v>
      </c>
      <c r="DN62" s="61">
        <f>(A!C63-NF!DL62)*NF!DK62</f>
        <v>0</v>
      </c>
      <c r="DO62" s="61" t="str">
        <f t="shared" si="64"/>
        <v xml:space="preserve">Nestlé Grego Light Torta Marj 90g </v>
      </c>
      <c r="DP62" s="109"/>
      <c r="DQ62" s="62">
        <f t="shared" si="65"/>
        <v>2.21</v>
      </c>
      <c r="DR62" s="61">
        <f t="shared" si="66"/>
        <v>0</v>
      </c>
      <c r="DS62" s="161">
        <f>(A!C63-NF!DQ62)*NF!DP62</f>
        <v>0</v>
      </c>
      <c r="DT62" s="109"/>
      <c r="DU62" s="62">
        <f t="shared" si="67"/>
        <v>2.21</v>
      </c>
      <c r="DV62" s="61">
        <f t="shared" si="68"/>
        <v>0</v>
      </c>
      <c r="DW62" s="61">
        <f>(A!C63-NF!DU62)*NF!DT62</f>
        <v>0</v>
      </c>
      <c r="DX62" s="61" t="str">
        <f t="shared" si="69"/>
        <v xml:space="preserve">Nestlé Grego Light Torta Marj 90g </v>
      </c>
      <c r="DY62" s="109"/>
      <c r="DZ62" s="62">
        <f t="shared" si="70"/>
        <v>2.21</v>
      </c>
      <c r="EA62" s="61">
        <f t="shared" si="71"/>
        <v>0</v>
      </c>
      <c r="EB62" s="161">
        <f>(A!C63-NF!DZ62)*NF!DY62</f>
        <v>0</v>
      </c>
      <c r="EC62" s="109"/>
      <c r="ED62" s="62">
        <f t="shared" si="72"/>
        <v>2.21</v>
      </c>
      <c r="EE62" s="61">
        <f t="shared" si="73"/>
        <v>0</v>
      </c>
      <c r="EF62" s="61">
        <f>(A!C63-NF!ED62)*NF!EC62</f>
        <v>0</v>
      </c>
      <c r="EG62" s="61" t="str">
        <f t="shared" si="74"/>
        <v xml:space="preserve">Nestlé Grego Light Torta Marj 90g </v>
      </c>
      <c r="EH62" s="109"/>
      <c r="EI62" s="62">
        <f t="shared" si="75"/>
        <v>2.21</v>
      </c>
      <c r="EJ62" s="61">
        <f t="shared" si="76"/>
        <v>0</v>
      </c>
      <c r="EK62" s="161">
        <f>(A!C63-NF!EI62)*NF!EH62</f>
        <v>0</v>
      </c>
      <c r="EL62" s="109"/>
      <c r="EM62" s="62">
        <f t="shared" si="77"/>
        <v>2.21</v>
      </c>
      <c r="EN62" s="61">
        <f t="shared" si="78"/>
        <v>0</v>
      </c>
      <c r="EO62" s="161">
        <f>(A!C63-NF!EM62)*NF!EL62</f>
        <v>0</v>
      </c>
      <c r="EP62" s="61" t="str">
        <f t="shared" si="79"/>
        <v xml:space="preserve">Nestlé Grego Light Torta Marj 90g </v>
      </c>
      <c r="EQ62" s="109"/>
      <c r="ER62" s="62">
        <f t="shared" si="80"/>
        <v>2.21</v>
      </c>
      <c r="ES62" s="61">
        <f t="shared" si="81"/>
        <v>0</v>
      </c>
      <c r="ET62" s="161">
        <f>(A!C63-NF!ER62)*NF!EQ62</f>
        <v>0</v>
      </c>
      <c r="EU62" s="109"/>
      <c r="EV62" s="62">
        <f t="shared" si="82"/>
        <v>2.21</v>
      </c>
      <c r="EW62" s="61">
        <f t="shared" si="83"/>
        <v>0</v>
      </c>
      <c r="EX62" s="161">
        <f>(A!C63-NF!EV62)*NF!EU62</f>
        <v>0</v>
      </c>
      <c r="EY62" s="61" t="str">
        <f t="shared" si="84"/>
        <v xml:space="preserve">Nestlé Grego Light Torta Marj 90g </v>
      </c>
      <c r="EZ62" s="109"/>
      <c r="FA62" s="62">
        <f t="shared" si="85"/>
        <v>2.21</v>
      </c>
      <c r="FB62" s="61">
        <f t="shared" si="86"/>
        <v>0</v>
      </c>
      <c r="FC62" s="161">
        <f>(A!C63-NF!FA62)*NF!EZ62</f>
        <v>0</v>
      </c>
      <c r="FD62" s="109"/>
      <c r="FE62" s="62">
        <f t="shared" si="87"/>
        <v>2.21</v>
      </c>
      <c r="FF62" s="61">
        <f t="shared" si="88"/>
        <v>0</v>
      </c>
      <c r="FG62" s="161">
        <f>(A!C63-NF!FE62)*NF!FD62</f>
        <v>0</v>
      </c>
      <c r="FH62" s="61" t="str">
        <f t="shared" si="89"/>
        <v xml:space="preserve">Nestlé Grego Light Torta Marj 90g </v>
      </c>
      <c r="FI62" s="109"/>
      <c r="FJ62" s="62">
        <f t="shared" si="90"/>
        <v>2.21</v>
      </c>
      <c r="FK62" s="61">
        <f t="shared" si="91"/>
        <v>0</v>
      </c>
      <c r="FL62" s="161">
        <f>(A!C63-NF!FJ62)*NF!FI62</f>
        <v>0</v>
      </c>
      <c r="FM62" s="109"/>
      <c r="FN62" s="62">
        <f t="shared" si="92"/>
        <v>2.21</v>
      </c>
      <c r="FO62" s="61">
        <f t="shared" si="93"/>
        <v>0</v>
      </c>
      <c r="FP62" s="161">
        <f>(A!C63-NF!FN62)*NF!FM62</f>
        <v>0</v>
      </c>
      <c r="FQ62" s="61" t="str">
        <f t="shared" si="94"/>
        <v xml:space="preserve">Nestlé Grego Light Torta Marj 90g </v>
      </c>
      <c r="FR62" s="109"/>
      <c r="FS62" s="62">
        <f t="shared" si="95"/>
        <v>2.21</v>
      </c>
      <c r="FT62" s="161">
        <f t="shared" si="96"/>
        <v>0</v>
      </c>
      <c r="FU62" s="161">
        <f>(A!C63-NF!FS62)*NF!FR62</f>
        <v>0</v>
      </c>
      <c r="FV62" s="109"/>
      <c r="FW62" s="62">
        <f t="shared" si="97"/>
        <v>2.21</v>
      </c>
      <c r="FX62" s="61">
        <f t="shared" si="98"/>
        <v>0</v>
      </c>
      <c r="FY62" s="161">
        <f>(A!C63-NF!FW62)*NF!FV62</f>
        <v>0</v>
      </c>
      <c r="FZ62" s="61" t="str">
        <f t="shared" si="99"/>
        <v xml:space="preserve">Nestlé Grego Light Torta Marj 90g </v>
      </c>
      <c r="GA62" s="109"/>
      <c r="GB62" s="62">
        <f t="shared" si="100"/>
        <v>2.21</v>
      </c>
      <c r="GC62" s="61">
        <f t="shared" si="101"/>
        <v>0</v>
      </c>
      <c r="GD62" s="161">
        <f>(A!C63-NF!GB62)*NF!GA62</f>
        <v>0</v>
      </c>
      <c r="GE62" s="109"/>
      <c r="GF62" s="62">
        <f t="shared" si="102"/>
        <v>2.21</v>
      </c>
      <c r="GG62" s="61">
        <f t="shared" si="103"/>
        <v>0</v>
      </c>
      <c r="GH62" s="161">
        <f>(A!C63-NF!GF62)*NF!GE62</f>
        <v>0</v>
      </c>
      <c r="GI62" s="61" t="str">
        <f t="shared" si="104"/>
        <v xml:space="preserve">Nestlé Grego Light Torta Marj 90g </v>
      </c>
      <c r="GJ62" s="109"/>
      <c r="GK62" s="62">
        <f t="shared" si="105"/>
        <v>2.21</v>
      </c>
      <c r="GL62" s="61">
        <f t="shared" si="106"/>
        <v>0</v>
      </c>
      <c r="GM62" s="161">
        <f>(A!C63-NF!GK62)*NF!GJ62</f>
        <v>0</v>
      </c>
      <c r="GN62" s="109"/>
      <c r="GO62" s="62">
        <f t="shared" si="107"/>
        <v>2.21</v>
      </c>
      <c r="GP62" s="61">
        <f t="shared" si="108"/>
        <v>0</v>
      </c>
      <c r="GQ62" s="161">
        <f>(A!C63-NF!GO62)*NF!GN62</f>
        <v>0</v>
      </c>
      <c r="GR62" s="61" t="str">
        <f t="shared" si="109"/>
        <v xml:space="preserve">Nestlé Grego Light Torta Marj 90g </v>
      </c>
      <c r="GS62" s="109"/>
      <c r="GT62" s="62">
        <f t="shared" si="110"/>
        <v>2.21</v>
      </c>
      <c r="GU62" s="61">
        <f t="shared" si="111"/>
        <v>0</v>
      </c>
      <c r="GV62" s="161">
        <f>(A!C63-NF!GT62)*NF!GS62</f>
        <v>0</v>
      </c>
      <c r="GW62" s="109"/>
      <c r="GX62" s="62">
        <f t="shared" si="112"/>
        <v>2.21</v>
      </c>
      <c r="GY62" s="61">
        <f t="shared" si="113"/>
        <v>0</v>
      </c>
      <c r="GZ62" s="161">
        <f>(A!C63-NF!GX62)*NF!GW62</f>
        <v>0</v>
      </c>
      <c r="HA62" s="61" t="str">
        <f t="shared" si="114"/>
        <v xml:space="preserve">Nestlé Grego Light Torta Marj 90g </v>
      </c>
      <c r="HB62" s="109"/>
      <c r="HC62" s="62">
        <f t="shared" si="115"/>
        <v>2.21</v>
      </c>
      <c r="HD62" s="61">
        <f t="shared" si="116"/>
        <v>0</v>
      </c>
      <c r="HE62" s="161">
        <f>(A!C63-NF!HC62)*NF!HB62</f>
        <v>0</v>
      </c>
      <c r="HF62" s="109"/>
      <c r="HG62" s="62">
        <f t="shared" si="117"/>
        <v>2.21</v>
      </c>
      <c r="HH62" s="61">
        <f t="shared" si="118"/>
        <v>0</v>
      </c>
      <c r="HI62" s="161">
        <f>(A!C63-NF!HG62)*NF!HF62</f>
        <v>0</v>
      </c>
      <c r="HJ62" s="61" t="str">
        <f t="shared" si="119"/>
        <v xml:space="preserve">Nestlé Grego Light Torta Marj 90g </v>
      </c>
      <c r="HK62" s="109"/>
      <c r="HL62" s="62">
        <f t="shared" si="120"/>
        <v>2.21</v>
      </c>
      <c r="HM62" s="61">
        <f t="shared" si="121"/>
        <v>0</v>
      </c>
      <c r="HN62" s="161">
        <f>(A!C63-NF!HL62)*NF!HK62</f>
        <v>0</v>
      </c>
      <c r="HO62" s="109"/>
      <c r="HP62" s="62">
        <f t="shared" si="122"/>
        <v>2.21</v>
      </c>
      <c r="HQ62" s="61">
        <f t="shared" si="123"/>
        <v>0</v>
      </c>
      <c r="HR62" s="161">
        <f>(A!C63-NF!HP62)*NF!HO62</f>
        <v>0</v>
      </c>
      <c r="HS62" s="61" t="str">
        <f t="shared" si="124"/>
        <v xml:space="preserve">Nestlé Grego Light Torta Marj 90g </v>
      </c>
      <c r="HT62" s="109"/>
      <c r="HU62" s="62">
        <f t="shared" si="125"/>
        <v>2.21</v>
      </c>
      <c r="HV62" s="61">
        <f t="shared" si="126"/>
        <v>0</v>
      </c>
      <c r="HW62" s="161">
        <f>(A!C63-NF!HU62)*NF!HT62</f>
        <v>0</v>
      </c>
      <c r="HX62" s="109"/>
      <c r="HY62" s="62">
        <f t="shared" si="127"/>
        <v>2.21</v>
      </c>
      <c r="HZ62" s="61">
        <f t="shared" si="128"/>
        <v>0</v>
      </c>
      <c r="IA62" s="161">
        <f>(A!C63-NF!HY62)*NF!HX62</f>
        <v>0</v>
      </c>
      <c r="IB62" s="61" t="str">
        <f t="shared" si="129"/>
        <v xml:space="preserve">Nestlé Grego Light Torta Marj 90g </v>
      </c>
      <c r="IC62" s="109"/>
      <c r="ID62" s="62">
        <f t="shared" si="130"/>
        <v>2.21</v>
      </c>
      <c r="IE62" s="61">
        <f t="shared" si="131"/>
        <v>0</v>
      </c>
      <c r="IF62" s="161">
        <f>(A!C63-NF!ID62)*NF!IC62</f>
        <v>0</v>
      </c>
      <c r="IG62" s="61" t="str">
        <f t="shared" si="132"/>
        <v xml:space="preserve">Nestlé Grego Light Torta Marj 90g </v>
      </c>
      <c r="IH62" s="109"/>
      <c r="II62" s="62">
        <f t="shared" si="133"/>
        <v>2.21</v>
      </c>
      <c r="IJ62" s="61">
        <f t="shared" si="134"/>
        <v>0</v>
      </c>
      <c r="IK62" s="161">
        <f>(A!C63-NF!II62)*NF!IH62</f>
        <v>0</v>
      </c>
      <c r="IL62" s="61" t="str">
        <f t="shared" si="135"/>
        <v xml:space="preserve">Nestlé Grego Light Torta Marj 90g </v>
      </c>
      <c r="IM62" s="61"/>
      <c r="IN62" s="61">
        <f t="shared" si="136"/>
        <v>2.21</v>
      </c>
      <c r="IO62" s="61">
        <f t="shared" si="137"/>
        <v>0</v>
      </c>
      <c r="IP62" s="161">
        <f>(A!C63-NF!IN62)*NF!IM62</f>
        <v>0</v>
      </c>
      <c r="IQ62" s="61">
        <f t="shared" si="138"/>
        <v>0</v>
      </c>
      <c r="IR62" s="107">
        <f t="shared" si="139"/>
        <v>0</v>
      </c>
      <c r="IS62" s="97" t="e">
        <f t="shared" si="140"/>
        <v>#DIV/0!</v>
      </c>
      <c r="IT62" s="162"/>
      <c r="IU62" s="162"/>
      <c r="IV62" s="162"/>
    </row>
    <row r="63" spans="1:256" x14ac:dyDescent="0.2">
      <c r="A63" s="163" t="str">
        <f>A!B64</f>
        <v>Requeijão Nestlé 200g</v>
      </c>
      <c r="B63" s="163">
        <f>A!C64</f>
        <v>5.98</v>
      </c>
      <c r="C63" s="104"/>
      <c r="D63" s="102">
        <f t="shared" si="0"/>
        <v>5.98</v>
      </c>
      <c r="E63" s="103">
        <f t="shared" si="1"/>
        <v>0</v>
      </c>
      <c r="F63" s="105">
        <f>(A!C64-NF!D63)*NF!C63</f>
        <v>0</v>
      </c>
      <c r="G63" s="104"/>
      <c r="H63" s="102">
        <f t="shared" si="2"/>
        <v>5.98</v>
      </c>
      <c r="I63" s="59">
        <f t="shared" si="3"/>
        <v>0</v>
      </c>
      <c r="J63" s="59">
        <f>(A!C64-NF!H63)*NF!G63</f>
        <v>0</v>
      </c>
      <c r="K63" s="59" t="str">
        <f t="shared" si="4"/>
        <v>Requeijão Nestlé 200g</v>
      </c>
      <c r="L63" s="104"/>
      <c r="M63" s="60">
        <f t="shared" si="5"/>
        <v>5.98</v>
      </c>
      <c r="N63" s="103">
        <f t="shared" si="6"/>
        <v>0</v>
      </c>
      <c r="O63" s="105">
        <f>(A!C64-NF!M63)*NF!L63</f>
        <v>0</v>
      </c>
      <c r="P63" s="104"/>
      <c r="Q63" s="102">
        <f t="shared" si="7"/>
        <v>5.98</v>
      </c>
      <c r="R63" s="59">
        <f t="shared" si="8"/>
        <v>0</v>
      </c>
      <c r="S63" s="103">
        <f>(A!C64-NF!Q63)*NF!P63</f>
        <v>0</v>
      </c>
      <c r="T63" s="103" t="str">
        <f t="shared" si="9"/>
        <v>Requeijão Nestlé 200g</v>
      </c>
      <c r="U63" s="104"/>
      <c r="V63" s="102">
        <f t="shared" si="10"/>
        <v>5.98</v>
      </c>
      <c r="W63" s="59">
        <f t="shared" si="11"/>
        <v>0</v>
      </c>
      <c r="X63" s="106">
        <f>(A!C64-NF!V63)*NF!U63</f>
        <v>0</v>
      </c>
      <c r="Y63" s="104"/>
      <c r="Z63" s="60">
        <f t="shared" si="12"/>
        <v>5.98</v>
      </c>
      <c r="AA63" s="59">
        <f t="shared" si="13"/>
        <v>0</v>
      </c>
      <c r="AB63" s="59">
        <f>(A!C64-NF!Z63)*NF!Y63</f>
        <v>0</v>
      </c>
      <c r="AC63" s="59" t="str">
        <f t="shared" si="14"/>
        <v>Requeijão Nestlé 200g</v>
      </c>
      <c r="AD63" s="104"/>
      <c r="AE63" s="60">
        <f t="shared" si="15"/>
        <v>5.98</v>
      </c>
      <c r="AF63" s="59">
        <f t="shared" si="16"/>
        <v>0</v>
      </c>
      <c r="AG63" s="106">
        <f>(A!C64-NF!AE63)*NF!AD63</f>
        <v>0</v>
      </c>
      <c r="AH63" s="104"/>
      <c r="AI63" s="60">
        <f t="shared" si="17"/>
        <v>5.98</v>
      </c>
      <c r="AJ63" s="59">
        <f t="shared" si="18"/>
        <v>0</v>
      </c>
      <c r="AK63" s="59">
        <f>(A!C64-NF!AI63)*NF!AH63</f>
        <v>0</v>
      </c>
      <c r="AL63" s="59" t="str">
        <f t="shared" si="19"/>
        <v>Requeijão Nestlé 200g</v>
      </c>
      <c r="AM63" s="104"/>
      <c r="AN63" s="60">
        <f t="shared" si="20"/>
        <v>5.98</v>
      </c>
      <c r="AO63" s="59">
        <f t="shared" si="21"/>
        <v>0</v>
      </c>
      <c r="AP63" s="106">
        <f>(A!C64-NF!AN63)*NF!AM63</f>
        <v>0</v>
      </c>
      <c r="AQ63" s="104"/>
      <c r="AR63" s="60">
        <f t="shared" si="22"/>
        <v>5.98</v>
      </c>
      <c r="AS63" s="59">
        <f t="shared" si="23"/>
        <v>0</v>
      </c>
      <c r="AT63" s="59">
        <f>(A!C64-NF!AR63)*NF!AQ63</f>
        <v>0</v>
      </c>
      <c r="AU63" s="59" t="str">
        <f t="shared" si="24"/>
        <v>Requeijão Nestlé 200g</v>
      </c>
      <c r="AV63" s="104"/>
      <c r="AW63" s="60">
        <f t="shared" si="25"/>
        <v>5.98</v>
      </c>
      <c r="AX63" s="59">
        <f t="shared" si="26"/>
        <v>0</v>
      </c>
      <c r="AY63" s="106">
        <f>(A!C64-NF!AW63)*NF!AV63</f>
        <v>0</v>
      </c>
      <c r="AZ63" s="104"/>
      <c r="BA63" s="60">
        <f t="shared" si="27"/>
        <v>5.98</v>
      </c>
      <c r="BB63" s="59">
        <f t="shared" si="28"/>
        <v>0</v>
      </c>
      <c r="BC63" s="59">
        <f>(A!C64-NF!BA63)*NF!AZ63</f>
        <v>0</v>
      </c>
      <c r="BD63" s="59" t="str">
        <f t="shared" si="29"/>
        <v>Requeijão Nestlé 200g</v>
      </c>
      <c r="BE63" s="104"/>
      <c r="BF63" s="60">
        <f t="shared" si="30"/>
        <v>5.98</v>
      </c>
      <c r="BG63" s="59">
        <f t="shared" si="31"/>
        <v>0</v>
      </c>
      <c r="BH63" s="106">
        <f>(A!C64-NF!BF63)*NF!BE63</f>
        <v>0</v>
      </c>
      <c r="BI63" s="104"/>
      <c r="BJ63" s="60">
        <f t="shared" si="32"/>
        <v>5.98</v>
      </c>
      <c r="BK63" s="59">
        <f t="shared" si="33"/>
        <v>0</v>
      </c>
      <c r="BL63" s="59">
        <f>(A!C64-NF!BJ63)*NF!BI63</f>
        <v>0</v>
      </c>
      <c r="BM63" s="59" t="str">
        <f t="shared" si="34"/>
        <v>Requeijão Nestlé 200g</v>
      </c>
      <c r="BN63" s="104"/>
      <c r="BO63" s="60">
        <f t="shared" si="35"/>
        <v>5.98</v>
      </c>
      <c r="BP63" s="59">
        <f t="shared" si="36"/>
        <v>0</v>
      </c>
      <c r="BQ63" s="106">
        <f>(A!C64-NF!BO63)*NF!BN63</f>
        <v>0</v>
      </c>
      <c r="BR63" s="104"/>
      <c r="BS63" s="60">
        <f t="shared" si="37"/>
        <v>5.98</v>
      </c>
      <c r="BT63" s="59">
        <f t="shared" si="38"/>
        <v>0</v>
      </c>
      <c r="BU63" s="59">
        <f>(A!C64-NF!BS63)*NF!BR63</f>
        <v>0</v>
      </c>
      <c r="BV63" s="59" t="str">
        <f t="shared" si="39"/>
        <v>Requeijão Nestlé 200g</v>
      </c>
      <c r="BW63" s="104"/>
      <c r="BX63" s="60">
        <f t="shared" si="40"/>
        <v>5.98</v>
      </c>
      <c r="BY63" s="59">
        <f t="shared" si="41"/>
        <v>0</v>
      </c>
      <c r="BZ63" s="106">
        <f>(A!C64-NF!BX63)*NF!BW63</f>
        <v>0</v>
      </c>
      <c r="CA63" s="104"/>
      <c r="CB63" s="60">
        <f t="shared" si="42"/>
        <v>5.98</v>
      </c>
      <c r="CC63" s="59">
        <f t="shared" si="43"/>
        <v>0</v>
      </c>
      <c r="CD63" s="59">
        <f>(A!C64-NF!CB63)*NF!CA63</f>
        <v>0</v>
      </c>
      <c r="CE63" s="59" t="str">
        <f t="shared" si="44"/>
        <v>Requeijão Nestlé 200g</v>
      </c>
      <c r="CF63" s="104"/>
      <c r="CG63" s="60">
        <f t="shared" si="45"/>
        <v>5.98</v>
      </c>
      <c r="CH63" s="59">
        <f t="shared" si="46"/>
        <v>0</v>
      </c>
      <c r="CI63" s="106">
        <f>(A!C64-NF!CG63)*NF!CF63</f>
        <v>0</v>
      </c>
      <c r="CJ63" s="104"/>
      <c r="CK63" s="60">
        <f t="shared" si="47"/>
        <v>5.98</v>
      </c>
      <c r="CL63" s="59">
        <f t="shared" si="48"/>
        <v>0</v>
      </c>
      <c r="CM63" s="59">
        <f>(A!C64-NF!CK63)*NF!CJ63</f>
        <v>0</v>
      </c>
      <c r="CN63" s="59" t="str">
        <f t="shared" si="49"/>
        <v>Requeijão Nestlé 200g</v>
      </c>
      <c r="CO63" s="104"/>
      <c r="CP63" s="60">
        <f t="shared" si="50"/>
        <v>5.98</v>
      </c>
      <c r="CQ63" s="59">
        <f t="shared" si="51"/>
        <v>0</v>
      </c>
      <c r="CR63" s="106">
        <f>(A!C64-NF!CP63)*NF!CO63</f>
        <v>0</v>
      </c>
      <c r="CS63" s="104"/>
      <c r="CT63" s="60">
        <f t="shared" si="52"/>
        <v>5.98</v>
      </c>
      <c r="CU63" s="59">
        <f t="shared" si="53"/>
        <v>0</v>
      </c>
      <c r="CV63" s="59">
        <f>(A!C64-NF!CT63)*NF!CS63</f>
        <v>0</v>
      </c>
      <c r="CW63" s="59" t="str">
        <f t="shared" si="54"/>
        <v>Requeijão Nestlé 200g</v>
      </c>
      <c r="CX63" s="104"/>
      <c r="CY63" s="60">
        <f t="shared" si="55"/>
        <v>5.98</v>
      </c>
      <c r="CZ63" s="59">
        <f t="shared" si="56"/>
        <v>0</v>
      </c>
      <c r="DA63" s="106">
        <f>(A!C64-NF!CY63)*NF!CX63</f>
        <v>0</v>
      </c>
      <c r="DB63" s="104"/>
      <c r="DC63" s="60">
        <f t="shared" si="57"/>
        <v>5.98</v>
      </c>
      <c r="DD63" s="59">
        <f t="shared" si="58"/>
        <v>0</v>
      </c>
      <c r="DE63" s="59">
        <f>(A!C64-NF!DC63)*NF!DB63</f>
        <v>0</v>
      </c>
      <c r="DF63" s="59" t="str">
        <f t="shared" si="59"/>
        <v>Requeijão Nestlé 200g</v>
      </c>
      <c r="DG63" s="104"/>
      <c r="DH63" s="60">
        <f t="shared" si="60"/>
        <v>5.98</v>
      </c>
      <c r="DI63" s="59">
        <f t="shared" si="61"/>
        <v>0</v>
      </c>
      <c r="DJ63" s="106">
        <f>(A!C64-NF!DH63)*NF!DG63</f>
        <v>0</v>
      </c>
      <c r="DK63" s="104"/>
      <c r="DL63" s="60">
        <f t="shared" si="62"/>
        <v>5.98</v>
      </c>
      <c r="DM63" s="59">
        <f t="shared" si="63"/>
        <v>0</v>
      </c>
      <c r="DN63" s="59">
        <f>(A!C64-NF!DL63)*NF!DK63</f>
        <v>0</v>
      </c>
      <c r="DO63" s="59" t="str">
        <f t="shared" si="64"/>
        <v>Requeijão Nestlé 200g</v>
      </c>
      <c r="DP63" s="104"/>
      <c r="DQ63" s="60">
        <f t="shared" si="65"/>
        <v>5.98</v>
      </c>
      <c r="DR63" s="59">
        <f t="shared" si="66"/>
        <v>0</v>
      </c>
      <c r="DS63" s="106">
        <f>(A!C64-NF!DQ63)*NF!DP63</f>
        <v>0</v>
      </c>
      <c r="DT63" s="104"/>
      <c r="DU63" s="60">
        <f t="shared" si="67"/>
        <v>5.98</v>
      </c>
      <c r="DV63" s="59">
        <f t="shared" si="68"/>
        <v>0</v>
      </c>
      <c r="DW63" s="59">
        <f>(A!C64-NF!DU63)*NF!DT63</f>
        <v>0</v>
      </c>
      <c r="DX63" s="59" t="str">
        <f t="shared" si="69"/>
        <v>Requeijão Nestlé 200g</v>
      </c>
      <c r="DY63" s="104"/>
      <c r="DZ63" s="60">
        <f t="shared" si="70"/>
        <v>5.98</v>
      </c>
      <c r="EA63" s="59">
        <f t="shared" si="71"/>
        <v>0</v>
      </c>
      <c r="EB63" s="106">
        <f>(A!C64-NF!DZ63)*NF!DY63</f>
        <v>0</v>
      </c>
      <c r="EC63" s="104"/>
      <c r="ED63" s="60">
        <f t="shared" si="72"/>
        <v>5.98</v>
      </c>
      <c r="EE63" s="59">
        <f t="shared" si="73"/>
        <v>0</v>
      </c>
      <c r="EF63" s="59">
        <f>(A!C64-NF!ED63)*NF!EC63</f>
        <v>0</v>
      </c>
      <c r="EG63" s="59" t="str">
        <f t="shared" si="74"/>
        <v>Requeijão Nestlé 200g</v>
      </c>
      <c r="EH63" s="104"/>
      <c r="EI63" s="60">
        <f t="shared" si="75"/>
        <v>5.98</v>
      </c>
      <c r="EJ63" s="59">
        <f t="shared" si="76"/>
        <v>0</v>
      </c>
      <c r="EK63" s="106">
        <f>(A!C64-NF!EI63)*NF!EH63</f>
        <v>0</v>
      </c>
      <c r="EL63" s="104"/>
      <c r="EM63" s="60">
        <f t="shared" si="77"/>
        <v>5.98</v>
      </c>
      <c r="EN63" s="59">
        <f t="shared" si="78"/>
        <v>0</v>
      </c>
      <c r="EO63" s="106">
        <f>(A!C64-NF!EM63)*NF!EL63</f>
        <v>0</v>
      </c>
      <c r="EP63" s="59" t="str">
        <f t="shared" si="79"/>
        <v>Requeijão Nestlé 200g</v>
      </c>
      <c r="EQ63" s="104"/>
      <c r="ER63" s="60">
        <f t="shared" si="80"/>
        <v>5.98</v>
      </c>
      <c r="ES63" s="59">
        <f t="shared" si="81"/>
        <v>0</v>
      </c>
      <c r="ET63" s="106">
        <f>(A!C64-NF!ER63)*NF!EQ63</f>
        <v>0</v>
      </c>
      <c r="EU63" s="104"/>
      <c r="EV63" s="60">
        <f t="shared" si="82"/>
        <v>5.98</v>
      </c>
      <c r="EW63" s="59">
        <f t="shared" si="83"/>
        <v>0</v>
      </c>
      <c r="EX63" s="106">
        <f>(A!C64-NF!EV63)*NF!EU63</f>
        <v>0</v>
      </c>
      <c r="EY63" s="59" t="str">
        <f t="shared" si="84"/>
        <v>Requeijão Nestlé 200g</v>
      </c>
      <c r="EZ63" s="104"/>
      <c r="FA63" s="60">
        <f t="shared" si="85"/>
        <v>5.98</v>
      </c>
      <c r="FB63" s="59">
        <f t="shared" si="86"/>
        <v>0</v>
      </c>
      <c r="FC63" s="106">
        <f>(A!C64-NF!FA63)*NF!EZ63</f>
        <v>0</v>
      </c>
      <c r="FD63" s="104"/>
      <c r="FE63" s="60">
        <f t="shared" si="87"/>
        <v>5.98</v>
      </c>
      <c r="FF63" s="59">
        <f t="shared" si="88"/>
        <v>0</v>
      </c>
      <c r="FG63" s="106">
        <f>(A!C64-NF!FE63)*NF!FD63</f>
        <v>0</v>
      </c>
      <c r="FH63" s="59" t="str">
        <f t="shared" si="89"/>
        <v>Requeijão Nestlé 200g</v>
      </c>
      <c r="FI63" s="104"/>
      <c r="FJ63" s="60">
        <f t="shared" si="90"/>
        <v>5.98</v>
      </c>
      <c r="FK63" s="59">
        <f t="shared" si="91"/>
        <v>0</v>
      </c>
      <c r="FL63" s="106">
        <f>(A!C64-NF!FJ63)*NF!FI63</f>
        <v>0</v>
      </c>
      <c r="FM63" s="104"/>
      <c r="FN63" s="60">
        <f t="shared" si="92"/>
        <v>5.98</v>
      </c>
      <c r="FO63" s="59">
        <f t="shared" si="93"/>
        <v>0</v>
      </c>
      <c r="FP63" s="106">
        <f>(A!C64-NF!FN63)*NF!FM63</f>
        <v>0</v>
      </c>
      <c r="FQ63" s="59" t="str">
        <f t="shared" si="94"/>
        <v>Requeijão Nestlé 200g</v>
      </c>
      <c r="FR63" s="104"/>
      <c r="FS63" s="60">
        <f t="shared" si="95"/>
        <v>5.98</v>
      </c>
      <c r="FT63" s="106">
        <f t="shared" si="96"/>
        <v>0</v>
      </c>
      <c r="FU63" s="106">
        <f>(A!C64-NF!FS63)*NF!FR63</f>
        <v>0</v>
      </c>
      <c r="FV63" s="104"/>
      <c r="FW63" s="60">
        <f t="shared" si="97"/>
        <v>5.98</v>
      </c>
      <c r="FX63" s="59">
        <f t="shared" si="98"/>
        <v>0</v>
      </c>
      <c r="FY63" s="106">
        <f>(A!C64-NF!FW63)*NF!FV63</f>
        <v>0</v>
      </c>
      <c r="FZ63" s="59" t="str">
        <f t="shared" si="99"/>
        <v>Requeijão Nestlé 200g</v>
      </c>
      <c r="GA63" s="104"/>
      <c r="GB63" s="60">
        <f t="shared" si="100"/>
        <v>5.98</v>
      </c>
      <c r="GC63" s="59">
        <f t="shared" si="101"/>
        <v>0</v>
      </c>
      <c r="GD63" s="106">
        <f>(A!C64-NF!GB63)*NF!GA63</f>
        <v>0</v>
      </c>
      <c r="GE63" s="104"/>
      <c r="GF63" s="60">
        <f t="shared" si="102"/>
        <v>5.98</v>
      </c>
      <c r="GG63" s="59">
        <f t="shared" si="103"/>
        <v>0</v>
      </c>
      <c r="GH63" s="106">
        <f>(A!C64-NF!GF63)*NF!GE63</f>
        <v>0</v>
      </c>
      <c r="GI63" s="59" t="str">
        <f t="shared" si="104"/>
        <v>Requeijão Nestlé 200g</v>
      </c>
      <c r="GJ63" s="104"/>
      <c r="GK63" s="60">
        <f t="shared" si="105"/>
        <v>5.98</v>
      </c>
      <c r="GL63" s="59">
        <f t="shared" si="106"/>
        <v>0</v>
      </c>
      <c r="GM63" s="106">
        <f>(A!C64-NF!GK63)*NF!GJ63</f>
        <v>0</v>
      </c>
      <c r="GN63" s="104"/>
      <c r="GO63" s="60">
        <f t="shared" si="107"/>
        <v>5.98</v>
      </c>
      <c r="GP63" s="59">
        <f t="shared" si="108"/>
        <v>0</v>
      </c>
      <c r="GQ63" s="106">
        <f>(A!C64-NF!GO63)*NF!GN63</f>
        <v>0</v>
      </c>
      <c r="GR63" s="59" t="str">
        <f t="shared" si="109"/>
        <v>Requeijão Nestlé 200g</v>
      </c>
      <c r="GS63" s="104"/>
      <c r="GT63" s="60">
        <f t="shared" si="110"/>
        <v>5.98</v>
      </c>
      <c r="GU63" s="59">
        <f t="shared" si="111"/>
        <v>0</v>
      </c>
      <c r="GV63" s="106">
        <f>(A!C64-NF!GT63)*NF!GS63</f>
        <v>0</v>
      </c>
      <c r="GW63" s="104"/>
      <c r="GX63" s="60">
        <f t="shared" si="112"/>
        <v>5.98</v>
      </c>
      <c r="GY63" s="59">
        <f t="shared" si="113"/>
        <v>0</v>
      </c>
      <c r="GZ63" s="106">
        <f>(A!C64-NF!GX63)*NF!GW63</f>
        <v>0</v>
      </c>
      <c r="HA63" s="59" t="str">
        <f t="shared" si="114"/>
        <v>Requeijão Nestlé 200g</v>
      </c>
      <c r="HB63" s="104"/>
      <c r="HC63" s="60">
        <f t="shared" si="115"/>
        <v>5.98</v>
      </c>
      <c r="HD63" s="59">
        <f t="shared" si="116"/>
        <v>0</v>
      </c>
      <c r="HE63" s="106">
        <f>(A!C64-NF!HC63)*NF!HB63</f>
        <v>0</v>
      </c>
      <c r="HF63" s="104"/>
      <c r="HG63" s="60">
        <f t="shared" si="117"/>
        <v>5.98</v>
      </c>
      <c r="HH63" s="59">
        <f t="shared" si="118"/>
        <v>0</v>
      </c>
      <c r="HI63" s="106">
        <f>(A!C64-NF!HG63)*NF!HF63</f>
        <v>0</v>
      </c>
      <c r="HJ63" s="59" t="str">
        <f t="shared" si="119"/>
        <v>Requeijão Nestlé 200g</v>
      </c>
      <c r="HK63" s="104"/>
      <c r="HL63" s="60">
        <f t="shared" si="120"/>
        <v>5.98</v>
      </c>
      <c r="HM63" s="59">
        <f t="shared" si="121"/>
        <v>0</v>
      </c>
      <c r="HN63" s="106">
        <f>(A!C64-NF!HL63)*NF!HK63</f>
        <v>0</v>
      </c>
      <c r="HO63" s="104"/>
      <c r="HP63" s="60">
        <f t="shared" si="122"/>
        <v>5.98</v>
      </c>
      <c r="HQ63" s="59">
        <f t="shared" si="123"/>
        <v>0</v>
      </c>
      <c r="HR63" s="106">
        <f>(A!C64-NF!HP63)*NF!HO63</f>
        <v>0</v>
      </c>
      <c r="HS63" s="59" t="str">
        <f t="shared" si="124"/>
        <v>Requeijão Nestlé 200g</v>
      </c>
      <c r="HT63" s="104"/>
      <c r="HU63" s="60">
        <f t="shared" si="125"/>
        <v>5.98</v>
      </c>
      <c r="HV63" s="59">
        <f t="shared" si="126"/>
        <v>0</v>
      </c>
      <c r="HW63" s="106">
        <f>(A!C64-NF!HU63)*NF!HT63</f>
        <v>0</v>
      </c>
      <c r="HX63" s="104"/>
      <c r="HY63" s="60">
        <f t="shared" si="127"/>
        <v>5.98</v>
      </c>
      <c r="HZ63" s="59">
        <f t="shared" si="128"/>
        <v>0</v>
      </c>
      <c r="IA63" s="106">
        <f>(A!C64-NF!HY63)*NF!HX63</f>
        <v>0</v>
      </c>
      <c r="IB63" s="59" t="str">
        <f t="shared" si="129"/>
        <v>Requeijão Nestlé 200g</v>
      </c>
      <c r="IC63" s="104"/>
      <c r="ID63" s="60">
        <f t="shared" si="130"/>
        <v>5.98</v>
      </c>
      <c r="IE63" s="59">
        <f t="shared" si="131"/>
        <v>0</v>
      </c>
      <c r="IF63" s="106">
        <f>(A!C64-NF!ID63)*NF!IC63</f>
        <v>0</v>
      </c>
      <c r="IG63" s="59" t="str">
        <f t="shared" si="132"/>
        <v>Requeijão Nestlé 200g</v>
      </c>
      <c r="IH63" s="104"/>
      <c r="II63" s="60">
        <f t="shared" si="133"/>
        <v>5.98</v>
      </c>
      <c r="IJ63" s="59">
        <f t="shared" si="134"/>
        <v>0</v>
      </c>
      <c r="IK63" s="106">
        <f>(A!C64-NF!II63)*NF!IH63</f>
        <v>0</v>
      </c>
      <c r="IL63" s="59" t="str">
        <f t="shared" si="135"/>
        <v>Requeijão Nestlé 200g</v>
      </c>
      <c r="IM63" s="59"/>
      <c r="IN63" s="59">
        <f t="shared" si="136"/>
        <v>5.98</v>
      </c>
      <c r="IO63" s="59">
        <f t="shared" si="137"/>
        <v>0</v>
      </c>
      <c r="IP63" s="106">
        <f>(A!C64-NF!IN63)*NF!IM63</f>
        <v>0</v>
      </c>
      <c r="IQ63" s="59">
        <f t="shared" si="138"/>
        <v>0</v>
      </c>
      <c r="IR63" s="101">
        <f t="shared" si="139"/>
        <v>0</v>
      </c>
      <c r="IS63" s="103" t="e">
        <f t="shared" si="140"/>
        <v>#DIV/0!</v>
      </c>
      <c r="IT63" s="96"/>
      <c r="IU63" s="96"/>
      <c r="IV63" s="96"/>
    </row>
    <row r="64" spans="1:256" x14ac:dyDescent="0.2">
      <c r="A64" s="136" t="str">
        <f>A!B65</f>
        <v>Requeijão Nestlé Light 200g</v>
      </c>
      <c r="B64" s="136">
        <f>A!C65</f>
        <v>5.98</v>
      </c>
      <c r="C64" s="109"/>
      <c r="D64" s="108">
        <f t="shared" si="0"/>
        <v>5.98</v>
      </c>
      <c r="E64" s="97">
        <f t="shared" si="1"/>
        <v>0</v>
      </c>
      <c r="F64" s="95">
        <f>(A!C65-NF!D64)*NF!C64</f>
        <v>0</v>
      </c>
      <c r="G64" s="109"/>
      <c r="H64" s="108">
        <f t="shared" si="2"/>
        <v>5.98</v>
      </c>
      <c r="I64" s="61">
        <f t="shared" si="3"/>
        <v>0</v>
      </c>
      <c r="J64" s="61">
        <f>(A!C65-NF!H64)*NF!G64</f>
        <v>0</v>
      </c>
      <c r="K64" s="61" t="str">
        <f t="shared" si="4"/>
        <v>Requeijão Nestlé Light 200g</v>
      </c>
      <c r="L64" s="109"/>
      <c r="M64" s="62">
        <f t="shared" si="5"/>
        <v>5.98</v>
      </c>
      <c r="N64" s="97">
        <f t="shared" si="6"/>
        <v>0</v>
      </c>
      <c r="O64" s="95">
        <f>(A!C65-NF!M64)*NF!L64</f>
        <v>0</v>
      </c>
      <c r="P64" s="109"/>
      <c r="Q64" s="108">
        <f t="shared" si="7"/>
        <v>5.98</v>
      </c>
      <c r="R64" s="61">
        <f t="shared" si="8"/>
        <v>0</v>
      </c>
      <c r="S64" s="97">
        <f>(A!C65-NF!Q64)*NF!P64</f>
        <v>0</v>
      </c>
      <c r="T64" s="97" t="str">
        <f t="shared" si="9"/>
        <v>Requeijão Nestlé Light 200g</v>
      </c>
      <c r="U64" s="109"/>
      <c r="V64" s="108">
        <f t="shared" si="10"/>
        <v>5.98</v>
      </c>
      <c r="W64" s="61">
        <f t="shared" si="11"/>
        <v>0</v>
      </c>
      <c r="X64" s="161">
        <f>(A!C65-NF!V64)*NF!U64</f>
        <v>0</v>
      </c>
      <c r="Y64" s="109"/>
      <c r="Z64" s="62">
        <f t="shared" si="12"/>
        <v>5.98</v>
      </c>
      <c r="AA64" s="61">
        <f t="shared" si="13"/>
        <v>0</v>
      </c>
      <c r="AB64" s="61">
        <f>(A!C65-NF!Z64)*NF!Y64</f>
        <v>0</v>
      </c>
      <c r="AC64" s="61" t="str">
        <f t="shared" si="14"/>
        <v>Requeijão Nestlé Light 200g</v>
      </c>
      <c r="AD64" s="109"/>
      <c r="AE64" s="62">
        <f t="shared" si="15"/>
        <v>5.98</v>
      </c>
      <c r="AF64" s="61">
        <f t="shared" si="16"/>
        <v>0</v>
      </c>
      <c r="AG64" s="161">
        <f>(A!C65-NF!AE64)*NF!AD64</f>
        <v>0</v>
      </c>
      <c r="AH64" s="109"/>
      <c r="AI64" s="62">
        <f t="shared" si="17"/>
        <v>5.98</v>
      </c>
      <c r="AJ64" s="61">
        <f t="shared" si="18"/>
        <v>0</v>
      </c>
      <c r="AK64" s="61">
        <f>(A!C65-NF!AI64)*NF!AH64</f>
        <v>0</v>
      </c>
      <c r="AL64" s="61" t="str">
        <f t="shared" si="19"/>
        <v>Requeijão Nestlé Light 200g</v>
      </c>
      <c r="AM64" s="109"/>
      <c r="AN64" s="62">
        <f t="shared" si="20"/>
        <v>5.98</v>
      </c>
      <c r="AO64" s="61">
        <f t="shared" si="21"/>
        <v>0</v>
      </c>
      <c r="AP64" s="161">
        <f>(A!C65-NF!AN64)*NF!AM64</f>
        <v>0</v>
      </c>
      <c r="AQ64" s="109"/>
      <c r="AR64" s="62">
        <f t="shared" si="22"/>
        <v>5.98</v>
      </c>
      <c r="AS64" s="61">
        <f t="shared" si="23"/>
        <v>0</v>
      </c>
      <c r="AT64" s="61">
        <f>(A!C65-NF!AR64)*NF!AQ64</f>
        <v>0</v>
      </c>
      <c r="AU64" s="61" t="str">
        <f t="shared" si="24"/>
        <v>Requeijão Nestlé Light 200g</v>
      </c>
      <c r="AV64" s="109"/>
      <c r="AW64" s="62">
        <f t="shared" si="25"/>
        <v>5.98</v>
      </c>
      <c r="AX64" s="61">
        <f t="shared" si="26"/>
        <v>0</v>
      </c>
      <c r="AY64" s="161">
        <f>(A!C65-NF!AW64)*NF!AV64</f>
        <v>0</v>
      </c>
      <c r="AZ64" s="109"/>
      <c r="BA64" s="62">
        <f t="shared" si="27"/>
        <v>5.98</v>
      </c>
      <c r="BB64" s="61">
        <f t="shared" si="28"/>
        <v>0</v>
      </c>
      <c r="BC64" s="61">
        <f>(A!C65-NF!BA64)*NF!AZ64</f>
        <v>0</v>
      </c>
      <c r="BD64" s="61" t="str">
        <f t="shared" si="29"/>
        <v>Requeijão Nestlé Light 200g</v>
      </c>
      <c r="BE64" s="109"/>
      <c r="BF64" s="62">
        <f t="shared" si="30"/>
        <v>5.98</v>
      </c>
      <c r="BG64" s="61">
        <f t="shared" si="31"/>
        <v>0</v>
      </c>
      <c r="BH64" s="161">
        <f>(A!C65-NF!BF64)*NF!BE64</f>
        <v>0</v>
      </c>
      <c r="BI64" s="109"/>
      <c r="BJ64" s="62">
        <f t="shared" si="32"/>
        <v>5.98</v>
      </c>
      <c r="BK64" s="61">
        <f t="shared" si="33"/>
        <v>0</v>
      </c>
      <c r="BL64" s="61">
        <f>(A!C65-NF!BJ64)*NF!BI64</f>
        <v>0</v>
      </c>
      <c r="BM64" s="61" t="str">
        <f t="shared" si="34"/>
        <v>Requeijão Nestlé Light 200g</v>
      </c>
      <c r="BN64" s="109"/>
      <c r="BO64" s="62">
        <f t="shared" si="35"/>
        <v>5.98</v>
      </c>
      <c r="BP64" s="61">
        <f t="shared" si="36"/>
        <v>0</v>
      </c>
      <c r="BQ64" s="161">
        <f>(A!C65-NF!BO64)*NF!BN64</f>
        <v>0</v>
      </c>
      <c r="BR64" s="109"/>
      <c r="BS64" s="62">
        <f t="shared" si="37"/>
        <v>5.98</v>
      </c>
      <c r="BT64" s="61">
        <f t="shared" si="38"/>
        <v>0</v>
      </c>
      <c r="BU64" s="61">
        <f>(A!C65-NF!BS64)*NF!BR64</f>
        <v>0</v>
      </c>
      <c r="BV64" s="61" t="str">
        <f t="shared" si="39"/>
        <v>Requeijão Nestlé Light 200g</v>
      </c>
      <c r="BW64" s="109"/>
      <c r="BX64" s="62">
        <f t="shared" si="40"/>
        <v>5.98</v>
      </c>
      <c r="BY64" s="61">
        <f t="shared" si="41"/>
        <v>0</v>
      </c>
      <c r="BZ64" s="161">
        <f>(A!C65-NF!BX64)*NF!BW64</f>
        <v>0</v>
      </c>
      <c r="CA64" s="109"/>
      <c r="CB64" s="62">
        <f t="shared" si="42"/>
        <v>5.98</v>
      </c>
      <c r="CC64" s="61">
        <f t="shared" si="43"/>
        <v>0</v>
      </c>
      <c r="CD64" s="61">
        <f>(A!C65-NF!CB64)*NF!CA64</f>
        <v>0</v>
      </c>
      <c r="CE64" s="61" t="str">
        <f t="shared" si="44"/>
        <v>Requeijão Nestlé Light 200g</v>
      </c>
      <c r="CF64" s="109"/>
      <c r="CG64" s="62">
        <f t="shared" si="45"/>
        <v>5.98</v>
      </c>
      <c r="CH64" s="61">
        <f t="shared" si="46"/>
        <v>0</v>
      </c>
      <c r="CI64" s="161">
        <f>(A!C65-NF!CG64)*NF!CF64</f>
        <v>0</v>
      </c>
      <c r="CJ64" s="109"/>
      <c r="CK64" s="62">
        <f t="shared" si="47"/>
        <v>5.98</v>
      </c>
      <c r="CL64" s="61">
        <f t="shared" si="48"/>
        <v>0</v>
      </c>
      <c r="CM64" s="61">
        <f>(A!C65-NF!CK64)*NF!CJ64</f>
        <v>0</v>
      </c>
      <c r="CN64" s="61" t="str">
        <f t="shared" si="49"/>
        <v>Requeijão Nestlé Light 200g</v>
      </c>
      <c r="CO64" s="109"/>
      <c r="CP64" s="62">
        <f t="shared" si="50"/>
        <v>5.98</v>
      </c>
      <c r="CQ64" s="61">
        <f t="shared" si="51"/>
        <v>0</v>
      </c>
      <c r="CR64" s="161">
        <f>(A!C65-NF!CP64)*NF!CO64</f>
        <v>0</v>
      </c>
      <c r="CS64" s="109"/>
      <c r="CT64" s="62">
        <f t="shared" si="52"/>
        <v>5.98</v>
      </c>
      <c r="CU64" s="61">
        <f t="shared" si="53"/>
        <v>0</v>
      </c>
      <c r="CV64" s="61">
        <f>(A!C65-NF!CT64)*NF!CS64</f>
        <v>0</v>
      </c>
      <c r="CW64" s="61" t="str">
        <f t="shared" si="54"/>
        <v>Requeijão Nestlé Light 200g</v>
      </c>
      <c r="CX64" s="109"/>
      <c r="CY64" s="62">
        <f t="shared" si="55"/>
        <v>5.98</v>
      </c>
      <c r="CZ64" s="61">
        <f t="shared" si="56"/>
        <v>0</v>
      </c>
      <c r="DA64" s="161">
        <f>(A!C65-NF!CY64)*NF!CX64</f>
        <v>0</v>
      </c>
      <c r="DB64" s="109"/>
      <c r="DC64" s="62">
        <f t="shared" si="57"/>
        <v>5.98</v>
      </c>
      <c r="DD64" s="61">
        <f t="shared" si="58"/>
        <v>0</v>
      </c>
      <c r="DE64" s="61">
        <f>(A!C65-NF!DC64)*NF!DB64</f>
        <v>0</v>
      </c>
      <c r="DF64" s="61" t="str">
        <f t="shared" si="59"/>
        <v>Requeijão Nestlé Light 200g</v>
      </c>
      <c r="DG64" s="109"/>
      <c r="DH64" s="62">
        <f t="shared" si="60"/>
        <v>5.98</v>
      </c>
      <c r="DI64" s="61">
        <f t="shared" si="61"/>
        <v>0</v>
      </c>
      <c r="DJ64" s="161">
        <f>(A!C65-NF!DH64)*NF!DG64</f>
        <v>0</v>
      </c>
      <c r="DK64" s="109"/>
      <c r="DL64" s="62">
        <f t="shared" si="62"/>
        <v>5.98</v>
      </c>
      <c r="DM64" s="61">
        <f t="shared" si="63"/>
        <v>0</v>
      </c>
      <c r="DN64" s="61">
        <f>(A!C65-NF!DL64)*NF!DK64</f>
        <v>0</v>
      </c>
      <c r="DO64" s="61" t="str">
        <f t="shared" si="64"/>
        <v>Requeijão Nestlé Light 200g</v>
      </c>
      <c r="DP64" s="109"/>
      <c r="DQ64" s="62">
        <f t="shared" si="65"/>
        <v>5.98</v>
      </c>
      <c r="DR64" s="61">
        <f t="shared" si="66"/>
        <v>0</v>
      </c>
      <c r="DS64" s="161">
        <f>(A!C65-NF!DQ64)*NF!DP64</f>
        <v>0</v>
      </c>
      <c r="DT64" s="109"/>
      <c r="DU64" s="62">
        <f t="shared" si="67"/>
        <v>5.98</v>
      </c>
      <c r="DV64" s="61">
        <f t="shared" si="68"/>
        <v>0</v>
      </c>
      <c r="DW64" s="61">
        <f>(A!C65-NF!DU64)*NF!DT64</f>
        <v>0</v>
      </c>
      <c r="DX64" s="61" t="str">
        <f t="shared" si="69"/>
        <v>Requeijão Nestlé Light 200g</v>
      </c>
      <c r="DY64" s="109"/>
      <c r="DZ64" s="62">
        <f t="shared" si="70"/>
        <v>5.98</v>
      </c>
      <c r="EA64" s="61">
        <f t="shared" si="71"/>
        <v>0</v>
      </c>
      <c r="EB64" s="161">
        <f>(A!C65-NF!DZ64)*NF!DY64</f>
        <v>0</v>
      </c>
      <c r="EC64" s="109"/>
      <c r="ED64" s="62">
        <f t="shared" si="72"/>
        <v>5.98</v>
      </c>
      <c r="EE64" s="61">
        <f t="shared" si="73"/>
        <v>0</v>
      </c>
      <c r="EF64" s="61">
        <f>(A!C65-NF!ED64)*NF!EC64</f>
        <v>0</v>
      </c>
      <c r="EG64" s="61" t="str">
        <f t="shared" si="74"/>
        <v>Requeijão Nestlé Light 200g</v>
      </c>
      <c r="EH64" s="109"/>
      <c r="EI64" s="62">
        <f t="shared" si="75"/>
        <v>5.98</v>
      </c>
      <c r="EJ64" s="61">
        <f t="shared" si="76"/>
        <v>0</v>
      </c>
      <c r="EK64" s="161">
        <f>(A!C65-NF!EI64)*NF!EH64</f>
        <v>0</v>
      </c>
      <c r="EL64" s="109"/>
      <c r="EM64" s="62">
        <f t="shared" si="77"/>
        <v>5.98</v>
      </c>
      <c r="EN64" s="61">
        <f t="shared" si="78"/>
        <v>0</v>
      </c>
      <c r="EO64" s="161">
        <f>(A!C65-NF!EM64)*NF!EL64</f>
        <v>0</v>
      </c>
      <c r="EP64" s="61" t="str">
        <f t="shared" si="79"/>
        <v>Requeijão Nestlé Light 200g</v>
      </c>
      <c r="EQ64" s="109"/>
      <c r="ER64" s="62">
        <f t="shared" si="80"/>
        <v>5.98</v>
      </c>
      <c r="ES64" s="61">
        <f t="shared" si="81"/>
        <v>0</v>
      </c>
      <c r="ET64" s="161">
        <f>(A!C65-NF!ER64)*NF!EQ64</f>
        <v>0</v>
      </c>
      <c r="EU64" s="109"/>
      <c r="EV64" s="62">
        <f t="shared" si="82"/>
        <v>5.98</v>
      </c>
      <c r="EW64" s="61">
        <f t="shared" si="83"/>
        <v>0</v>
      </c>
      <c r="EX64" s="161">
        <f>(A!C65-NF!EV64)*NF!EU64</f>
        <v>0</v>
      </c>
      <c r="EY64" s="61" t="str">
        <f t="shared" si="84"/>
        <v>Requeijão Nestlé Light 200g</v>
      </c>
      <c r="EZ64" s="109"/>
      <c r="FA64" s="62">
        <f t="shared" si="85"/>
        <v>5.98</v>
      </c>
      <c r="FB64" s="61">
        <f t="shared" si="86"/>
        <v>0</v>
      </c>
      <c r="FC64" s="161">
        <f>(A!C65-NF!FA64)*NF!EZ64</f>
        <v>0</v>
      </c>
      <c r="FD64" s="109"/>
      <c r="FE64" s="62">
        <f t="shared" si="87"/>
        <v>5.98</v>
      </c>
      <c r="FF64" s="61">
        <f t="shared" si="88"/>
        <v>0</v>
      </c>
      <c r="FG64" s="161">
        <f>(A!C65-NF!FE64)*NF!FD64</f>
        <v>0</v>
      </c>
      <c r="FH64" s="61" t="str">
        <f t="shared" si="89"/>
        <v>Requeijão Nestlé Light 200g</v>
      </c>
      <c r="FI64" s="109"/>
      <c r="FJ64" s="62">
        <f t="shared" si="90"/>
        <v>5.98</v>
      </c>
      <c r="FK64" s="61">
        <f t="shared" si="91"/>
        <v>0</v>
      </c>
      <c r="FL64" s="161">
        <f>(A!C65-NF!FJ64)*NF!FI64</f>
        <v>0</v>
      </c>
      <c r="FM64" s="109"/>
      <c r="FN64" s="62">
        <f t="shared" si="92"/>
        <v>5.98</v>
      </c>
      <c r="FO64" s="61">
        <f t="shared" si="93"/>
        <v>0</v>
      </c>
      <c r="FP64" s="161">
        <f>(A!C65-NF!FN64)*NF!FM64</f>
        <v>0</v>
      </c>
      <c r="FQ64" s="61" t="str">
        <f t="shared" si="94"/>
        <v>Requeijão Nestlé Light 200g</v>
      </c>
      <c r="FR64" s="109"/>
      <c r="FS64" s="62">
        <f t="shared" si="95"/>
        <v>5.98</v>
      </c>
      <c r="FT64" s="161">
        <f t="shared" si="96"/>
        <v>0</v>
      </c>
      <c r="FU64" s="161">
        <f>(A!C65-NF!FS64)*NF!FR64</f>
        <v>0</v>
      </c>
      <c r="FV64" s="109"/>
      <c r="FW64" s="62">
        <f t="shared" si="97"/>
        <v>5.98</v>
      </c>
      <c r="FX64" s="61">
        <f t="shared" si="98"/>
        <v>0</v>
      </c>
      <c r="FY64" s="161">
        <f>(A!C65-NF!FW64)*NF!FV64</f>
        <v>0</v>
      </c>
      <c r="FZ64" s="61" t="str">
        <f t="shared" si="99"/>
        <v>Requeijão Nestlé Light 200g</v>
      </c>
      <c r="GA64" s="109"/>
      <c r="GB64" s="62">
        <f t="shared" si="100"/>
        <v>5.98</v>
      </c>
      <c r="GC64" s="61">
        <f t="shared" si="101"/>
        <v>0</v>
      </c>
      <c r="GD64" s="161">
        <f>(A!C65-NF!GB64)*NF!GA64</f>
        <v>0</v>
      </c>
      <c r="GE64" s="109"/>
      <c r="GF64" s="62">
        <f t="shared" si="102"/>
        <v>5.98</v>
      </c>
      <c r="GG64" s="61">
        <f t="shared" si="103"/>
        <v>0</v>
      </c>
      <c r="GH64" s="161">
        <f>(A!C65-NF!GF64)*NF!GE64</f>
        <v>0</v>
      </c>
      <c r="GI64" s="61" t="str">
        <f t="shared" si="104"/>
        <v>Requeijão Nestlé Light 200g</v>
      </c>
      <c r="GJ64" s="109"/>
      <c r="GK64" s="62">
        <f t="shared" si="105"/>
        <v>5.98</v>
      </c>
      <c r="GL64" s="61">
        <f t="shared" si="106"/>
        <v>0</v>
      </c>
      <c r="GM64" s="161">
        <f>(A!C65-NF!GK64)*NF!GJ64</f>
        <v>0</v>
      </c>
      <c r="GN64" s="109"/>
      <c r="GO64" s="62">
        <f t="shared" si="107"/>
        <v>5.98</v>
      </c>
      <c r="GP64" s="61">
        <f t="shared" si="108"/>
        <v>0</v>
      </c>
      <c r="GQ64" s="161">
        <f>(A!C65-NF!GO64)*NF!GN64</f>
        <v>0</v>
      </c>
      <c r="GR64" s="61" t="str">
        <f t="shared" si="109"/>
        <v>Requeijão Nestlé Light 200g</v>
      </c>
      <c r="GS64" s="109"/>
      <c r="GT64" s="62">
        <f t="shared" si="110"/>
        <v>5.98</v>
      </c>
      <c r="GU64" s="61">
        <f t="shared" si="111"/>
        <v>0</v>
      </c>
      <c r="GV64" s="161">
        <f>(A!C65-NF!GT64)*NF!GS64</f>
        <v>0</v>
      </c>
      <c r="GW64" s="109"/>
      <c r="GX64" s="62">
        <f t="shared" si="112"/>
        <v>5.98</v>
      </c>
      <c r="GY64" s="61">
        <f t="shared" si="113"/>
        <v>0</v>
      </c>
      <c r="GZ64" s="161">
        <f>(A!C65-NF!GX64)*NF!GW64</f>
        <v>0</v>
      </c>
      <c r="HA64" s="61" t="str">
        <f t="shared" si="114"/>
        <v>Requeijão Nestlé Light 200g</v>
      </c>
      <c r="HB64" s="109"/>
      <c r="HC64" s="62">
        <f t="shared" si="115"/>
        <v>5.98</v>
      </c>
      <c r="HD64" s="61">
        <f t="shared" si="116"/>
        <v>0</v>
      </c>
      <c r="HE64" s="161">
        <f>(A!C65-NF!HC64)*NF!HB64</f>
        <v>0</v>
      </c>
      <c r="HF64" s="109"/>
      <c r="HG64" s="62">
        <f t="shared" si="117"/>
        <v>5.98</v>
      </c>
      <c r="HH64" s="61">
        <f t="shared" si="118"/>
        <v>0</v>
      </c>
      <c r="HI64" s="161">
        <f>(A!C65-NF!HG64)*NF!HF64</f>
        <v>0</v>
      </c>
      <c r="HJ64" s="61" t="str">
        <f t="shared" si="119"/>
        <v>Requeijão Nestlé Light 200g</v>
      </c>
      <c r="HK64" s="109"/>
      <c r="HL64" s="62">
        <f t="shared" si="120"/>
        <v>5.98</v>
      </c>
      <c r="HM64" s="61">
        <f t="shared" si="121"/>
        <v>0</v>
      </c>
      <c r="HN64" s="161">
        <f>(A!C65-NF!HL64)*NF!HK64</f>
        <v>0</v>
      </c>
      <c r="HO64" s="109"/>
      <c r="HP64" s="62">
        <f t="shared" si="122"/>
        <v>5.98</v>
      </c>
      <c r="HQ64" s="61">
        <f t="shared" si="123"/>
        <v>0</v>
      </c>
      <c r="HR64" s="161">
        <f>(A!C65-NF!HP64)*NF!HO64</f>
        <v>0</v>
      </c>
      <c r="HS64" s="61" t="str">
        <f t="shared" si="124"/>
        <v>Requeijão Nestlé Light 200g</v>
      </c>
      <c r="HT64" s="109"/>
      <c r="HU64" s="62">
        <f t="shared" si="125"/>
        <v>5.98</v>
      </c>
      <c r="HV64" s="61">
        <f t="shared" si="126"/>
        <v>0</v>
      </c>
      <c r="HW64" s="161">
        <f>(A!C65-NF!HU64)*NF!HT64</f>
        <v>0</v>
      </c>
      <c r="HX64" s="109"/>
      <c r="HY64" s="62">
        <f t="shared" si="127"/>
        <v>5.98</v>
      </c>
      <c r="HZ64" s="61">
        <f t="shared" si="128"/>
        <v>0</v>
      </c>
      <c r="IA64" s="161">
        <f>(A!C65-NF!HY64)*NF!HX64</f>
        <v>0</v>
      </c>
      <c r="IB64" s="61" t="str">
        <f t="shared" si="129"/>
        <v>Requeijão Nestlé Light 200g</v>
      </c>
      <c r="IC64" s="109"/>
      <c r="ID64" s="62">
        <f t="shared" si="130"/>
        <v>5.98</v>
      </c>
      <c r="IE64" s="61">
        <f t="shared" si="131"/>
        <v>0</v>
      </c>
      <c r="IF64" s="161">
        <f>(A!C65-NF!ID64)*NF!IC64</f>
        <v>0</v>
      </c>
      <c r="IG64" s="61" t="str">
        <f t="shared" si="132"/>
        <v>Requeijão Nestlé Light 200g</v>
      </c>
      <c r="IH64" s="109"/>
      <c r="II64" s="62">
        <f t="shared" si="133"/>
        <v>5.98</v>
      </c>
      <c r="IJ64" s="61">
        <f t="shared" si="134"/>
        <v>0</v>
      </c>
      <c r="IK64" s="161">
        <f>(A!C65-NF!II64)*NF!IH64</f>
        <v>0</v>
      </c>
      <c r="IL64" s="61" t="str">
        <f t="shared" si="135"/>
        <v>Requeijão Nestlé Light 200g</v>
      </c>
      <c r="IM64" s="61"/>
      <c r="IN64" s="61">
        <f t="shared" si="136"/>
        <v>5.98</v>
      </c>
      <c r="IO64" s="61">
        <f t="shared" si="137"/>
        <v>0</v>
      </c>
      <c r="IP64" s="161">
        <f>(A!C65-NF!IN64)*NF!IM64</f>
        <v>0</v>
      </c>
      <c r="IQ64" s="61">
        <f t="shared" si="138"/>
        <v>0</v>
      </c>
      <c r="IR64" s="107">
        <f t="shared" si="139"/>
        <v>0</v>
      </c>
      <c r="IS64" s="97" t="e">
        <f t="shared" si="140"/>
        <v>#DIV/0!</v>
      </c>
      <c r="IT64" s="162"/>
      <c r="IU64" s="162"/>
      <c r="IV64" s="162"/>
    </row>
    <row r="65" spans="1:256" x14ac:dyDescent="0.2">
      <c r="A65" s="163" t="str">
        <f>A!B66</f>
        <v xml:space="preserve">Nesfit Iog. Morango Aveia Baun 720g </v>
      </c>
      <c r="B65" s="163">
        <f>A!C66</f>
        <v>11.55</v>
      </c>
      <c r="C65" s="104"/>
      <c r="D65" s="102">
        <f t="shared" si="0"/>
        <v>11.55</v>
      </c>
      <c r="E65" s="103">
        <f t="shared" si="1"/>
        <v>0</v>
      </c>
      <c r="F65" s="105">
        <f>(A!C66-NF!D65)*NF!C65</f>
        <v>0</v>
      </c>
      <c r="G65" s="104"/>
      <c r="H65" s="102">
        <f t="shared" si="2"/>
        <v>11.55</v>
      </c>
      <c r="I65" s="59">
        <f t="shared" si="3"/>
        <v>0</v>
      </c>
      <c r="J65" s="59">
        <f>(A!C66-NF!H65)*NF!G65</f>
        <v>0</v>
      </c>
      <c r="K65" s="59" t="str">
        <f t="shared" si="4"/>
        <v xml:space="preserve">Nesfit Iog. Morango Aveia Baun 720g </v>
      </c>
      <c r="L65" s="104"/>
      <c r="M65" s="60">
        <f t="shared" si="5"/>
        <v>11.55</v>
      </c>
      <c r="N65" s="103">
        <f t="shared" si="6"/>
        <v>0</v>
      </c>
      <c r="O65" s="105">
        <f>(A!C66-NF!M65)*NF!L65</f>
        <v>0</v>
      </c>
      <c r="P65" s="104"/>
      <c r="Q65" s="102">
        <f t="shared" si="7"/>
        <v>11.55</v>
      </c>
      <c r="R65" s="59">
        <f t="shared" si="8"/>
        <v>0</v>
      </c>
      <c r="S65" s="103">
        <f>(A!C66-NF!Q65)*NF!P65</f>
        <v>0</v>
      </c>
      <c r="T65" s="103" t="str">
        <f t="shared" si="9"/>
        <v xml:space="preserve">Nesfit Iog. Morango Aveia Baun 720g </v>
      </c>
      <c r="U65" s="104"/>
      <c r="V65" s="102">
        <f t="shared" si="10"/>
        <v>11.55</v>
      </c>
      <c r="W65" s="59">
        <f t="shared" si="11"/>
        <v>0</v>
      </c>
      <c r="X65" s="106">
        <f>(A!C66-NF!V65)*NF!U65</f>
        <v>0</v>
      </c>
      <c r="Y65" s="104"/>
      <c r="Z65" s="60">
        <f t="shared" si="12"/>
        <v>11.55</v>
      </c>
      <c r="AA65" s="59">
        <f t="shared" si="13"/>
        <v>0</v>
      </c>
      <c r="AB65" s="59">
        <f>(A!C66-NF!Z65)*NF!Y65</f>
        <v>0</v>
      </c>
      <c r="AC65" s="59" t="str">
        <f t="shared" si="14"/>
        <v xml:space="preserve">Nesfit Iog. Morango Aveia Baun 720g </v>
      </c>
      <c r="AD65" s="104"/>
      <c r="AE65" s="60">
        <f t="shared" si="15"/>
        <v>11.55</v>
      </c>
      <c r="AF65" s="59">
        <f t="shared" si="16"/>
        <v>0</v>
      </c>
      <c r="AG65" s="106">
        <f>(A!C66-NF!AE65)*NF!AD65</f>
        <v>0</v>
      </c>
      <c r="AH65" s="104"/>
      <c r="AI65" s="60">
        <f t="shared" si="17"/>
        <v>11.55</v>
      </c>
      <c r="AJ65" s="59">
        <f t="shared" si="18"/>
        <v>0</v>
      </c>
      <c r="AK65" s="59">
        <f>(A!C66-NF!AI65)*NF!AH65</f>
        <v>0</v>
      </c>
      <c r="AL65" s="59" t="str">
        <f t="shared" si="19"/>
        <v xml:space="preserve">Nesfit Iog. Morango Aveia Baun 720g </v>
      </c>
      <c r="AM65" s="104"/>
      <c r="AN65" s="60">
        <f t="shared" si="20"/>
        <v>11.55</v>
      </c>
      <c r="AO65" s="59">
        <f t="shared" si="21"/>
        <v>0</v>
      </c>
      <c r="AP65" s="106">
        <f>(A!C66-NF!AN65)*NF!AM65</f>
        <v>0</v>
      </c>
      <c r="AQ65" s="104"/>
      <c r="AR65" s="60">
        <f t="shared" si="22"/>
        <v>11.55</v>
      </c>
      <c r="AS65" s="59">
        <f t="shared" si="23"/>
        <v>0</v>
      </c>
      <c r="AT65" s="59">
        <f>(A!C66-NF!AR65)*NF!AQ65</f>
        <v>0</v>
      </c>
      <c r="AU65" s="59" t="str">
        <f t="shared" si="24"/>
        <v xml:space="preserve">Nesfit Iog. Morango Aveia Baun 720g </v>
      </c>
      <c r="AV65" s="104"/>
      <c r="AW65" s="60">
        <f t="shared" si="25"/>
        <v>11.55</v>
      </c>
      <c r="AX65" s="59">
        <f t="shared" si="26"/>
        <v>0</v>
      </c>
      <c r="AY65" s="106">
        <f>(A!C66-NF!AW65)*NF!AV65</f>
        <v>0</v>
      </c>
      <c r="AZ65" s="104"/>
      <c r="BA65" s="60">
        <f t="shared" si="27"/>
        <v>11.55</v>
      </c>
      <c r="BB65" s="59">
        <f t="shared" si="28"/>
        <v>0</v>
      </c>
      <c r="BC65" s="59">
        <f>(A!C66-NF!BA65)*NF!AZ65</f>
        <v>0</v>
      </c>
      <c r="BD65" s="59" t="str">
        <f t="shared" si="29"/>
        <v xml:space="preserve">Nesfit Iog. Morango Aveia Baun 720g </v>
      </c>
      <c r="BE65" s="104"/>
      <c r="BF65" s="60">
        <f t="shared" si="30"/>
        <v>11.55</v>
      </c>
      <c r="BG65" s="59">
        <f t="shared" si="31"/>
        <v>0</v>
      </c>
      <c r="BH65" s="106">
        <f>(A!C66-NF!BF65)*NF!BE65</f>
        <v>0</v>
      </c>
      <c r="BI65" s="104"/>
      <c r="BJ65" s="60">
        <f t="shared" si="32"/>
        <v>11.55</v>
      </c>
      <c r="BK65" s="59">
        <f t="shared" si="33"/>
        <v>0</v>
      </c>
      <c r="BL65" s="59">
        <f>(A!C66-NF!BJ65)*NF!BI65</f>
        <v>0</v>
      </c>
      <c r="BM65" s="59" t="str">
        <f t="shared" si="34"/>
        <v xml:space="preserve">Nesfit Iog. Morango Aveia Baun 720g </v>
      </c>
      <c r="BN65" s="104"/>
      <c r="BO65" s="60">
        <f t="shared" si="35"/>
        <v>11.55</v>
      </c>
      <c r="BP65" s="59">
        <f t="shared" si="36"/>
        <v>0</v>
      </c>
      <c r="BQ65" s="106">
        <f>(A!C66-NF!BO65)*NF!BN65</f>
        <v>0</v>
      </c>
      <c r="BR65" s="104"/>
      <c r="BS65" s="60">
        <f t="shared" si="37"/>
        <v>11.55</v>
      </c>
      <c r="BT65" s="59">
        <f t="shared" si="38"/>
        <v>0</v>
      </c>
      <c r="BU65" s="59">
        <f>(A!C66-NF!BS65)*NF!BR65</f>
        <v>0</v>
      </c>
      <c r="BV65" s="59" t="str">
        <f t="shared" si="39"/>
        <v xml:space="preserve">Nesfit Iog. Morango Aveia Baun 720g </v>
      </c>
      <c r="BW65" s="104"/>
      <c r="BX65" s="60">
        <f t="shared" si="40"/>
        <v>11.55</v>
      </c>
      <c r="BY65" s="59">
        <f t="shared" si="41"/>
        <v>0</v>
      </c>
      <c r="BZ65" s="106">
        <f>(A!C66-NF!BX65)*NF!BW65</f>
        <v>0</v>
      </c>
      <c r="CA65" s="104"/>
      <c r="CB65" s="60">
        <f t="shared" si="42"/>
        <v>11.55</v>
      </c>
      <c r="CC65" s="59">
        <f t="shared" si="43"/>
        <v>0</v>
      </c>
      <c r="CD65" s="59">
        <f>(A!C66-NF!CB65)*NF!CA65</f>
        <v>0</v>
      </c>
      <c r="CE65" s="59" t="str">
        <f t="shared" si="44"/>
        <v xml:space="preserve">Nesfit Iog. Morango Aveia Baun 720g </v>
      </c>
      <c r="CF65" s="104"/>
      <c r="CG65" s="60">
        <f t="shared" si="45"/>
        <v>11.55</v>
      </c>
      <c r="CH65" s="59">
        <f t="shared" si="46"/>
        <v>0</v>
      </c>
      <c r="CI65" s="106">
        <f>(A!C66-NF!CG65)*NF!CF65</f>
        <v>0</v>
      </c>
      <c r="CJ65" s="104"/>
      <c r="CK65" s="60">
        <f t="shared" si="47"/>
        <v>11.55</v>
      </c>
      <c r="CL65" s="59">
        <f t="shared" si="48"/>
        <v>0</v>
      </c>
      <c r="CM65" s="59">
        <f>(A!C66-NF!CK65)*NF!CJ65</f>
        <v>0</v>
      </c>
      <c r="CN65" s="59" t="str">
        <f t="shared" si="49"/>
        <v xml:space="preserve">Nesfit Iog. Morango Aveia Baun 720g </v>
      </c>
      <c r="CO65" s="104"/>
      <c r="CP65" s="60">
        <f t="shared" si="50"/>
        <v>11.55</v>
      </c>
      <c r="CQ65" s="59">
        <f t="shared" si="51"/>
        <v>0</v>
      </c>
      <c r="CR65" s="106">
        <f>(A!C66-NF!CP65)*NF!CO65</f>
        <v>0</v>
      </c>
      <c r="CS65" s="104"/>
      <c r="CT65" s="60">
        <f t="shared" si="52"/>
        <v>11.55</v>
      </c>
      <c r="CU65" s="59">
        <f t="shared" si="53"/>
        <v>0</v>
      </c>
      <c r="CV65" s="59">
        <f>(A!C66-NF!CT65)*NF!CS65</f>
        <v>0</v>
      </c>
      <c r="CW65" s="59" t="str">
        <f t="shared" si="54"/>
        <v xml:space="preserve">Nesfit Iog. Morango Aveia Baun 720g </v>
      </c>
      <c r="CX65" s="104"/>
      <c r="CY65" s="60">
        <f t="shared" si="55"/>
        <v>11.55</v>
      </c>
      <c r="CZ65" s="59">
        <f t="shared" si="56"/>
        <v>0</v>
      </c>
      <c r="DA65" s="106">
        <f>(A!C66-NF!CY65)*NF!CX65</f>
        <v>0</v>
      </c>
      <c r="DB65" s="104"/>
      <c r="DC65" s="60">
        <f t="shared" si="57"/>
        <v>11.55</v>
      </c>
      <c r="DD65" s="59">
        <f t="shared" si="58"/>
        <v>0</v>
      </c>
      <c r="DE65" s="59">
        <f>(A!C66-NF!DC65)*NF!DB65</f>
        <v>0</v>
      </c>
      <c r="DF65" s="59" t="str">
        <f t="shared" si="59"/>
        <v xml:space="preserve">Nesfit Iog. Morango Aveia Baun 720g </v>
      </c>
      <c r="DG65" s="104"/>
      <c r="DH65" s="60">
        <f t="shared" si="60"/>
        <v>11.55</v>
      </c>
      <c r="DI65" s="59">
        <f t="shared" si="61"/>
        <v>0</v>
      </c>
      <c r="DJ65" s="106">
        <f>(A!C66-NF!DH65)*NF!DG65</f>
        <v>0</v>
      </c>
      <c r="DK65" s="104"/>
      <c r="DL65" s="60">
        <f t="shared" si="62"/>
        <v>11.55</v>
      </c>
      <c r="DM65" s="59">
        <f t="shared" si="63"/>
        <v>0</v>
      </c>
      <c r="DN65" s="59">
        <f>(A!C66-NF!DL65)*NF!DK65</f>
        <v>0</v>
      </c>
      <c r="DO65" s="59" t="str">
        <f t="shared" si="64"/>
        <v xml:space="preserve">Nesfit Iog. Morango Aveia Baun 720g </v>
      </c>
      <c r="DP65" s="104"/>
      <c r="DQ65" s="60">
        <f t="shared" si="65"/>
        <v>11.55</v>
      </c>
      <c r="DR65" s="59">
        <f t="shared" si="66"/>
        <v>0</v>
      </c>
      <c r="DS65" s="106">
        <f>(A!C66-NF!DQ65)*NF!DP65</f>
        <v>0</v>
      </c>
      <c r="DT65" s="104"/>
      <c r="DU65" s="60">
        <f t="shared" si="67"/>
        <v>11.55</v>
      </c>
      <c r="DV65" s="59">
        <f t="shared" si="68"/>
        <v>0</v>
      </c>
      <c r="DW65" s="59">
        <f>(A!C66-NF!DU65)*NF!DT65</f>
        <v>0</v>
      </c>
      <c r="DX65" s="59" t="str">
        <f t="shared" si="69"/>
        <v xml:space="preserve">Nesfit Iog. Morango Aveia Baun 720g </v>
      </c>
      <c r="DY65" s="104"/>
      <c r="DZ65" s="60">
        <f t="shared" si="70"/>
        <v>11.55</v>
      </c>
      <c r="EA65" s="59">
        <f t="shared" si="71"/>
        <v>0</v>
      </c>
      <c r="EB65" s="106">
        <f>(A!C66-NF!DZ65)*NF!DY65</f>
        <v>0</v>
      </c>
      <c r="EC65" s="104"/>
      <c r="ED65" s="60">
        <f t="shared" si="72"/>
        <v>11.55</v>
      </c>
      <c r="EE65" s="59">
        <f t="shared" si="73"/>
        <v>0</v>
      </c>
      <c r="EF65" s="59">
        <f>(A!C66-NF!ED65)*NF!EC65</f>
        <v>0</v>
      </c>
      <c r="EG65" s="59" t="str">
        <f t="shared" si="74"/>
        <v xml:space="preserve">Nesfit Iog. Morango Aveia Baun 720g </v>
      </c>
      <c r="EH65" s="104"/>
      <c r="EI65" s="60">
        <f t="shared" si="75"/>
        <v>11.55</v>
      </c>
      <c r="EJ65" s="59">
        <f t="shared" si="76"/>
        <v>0</v>
      </c>
      <c r="EK65" s="106">
        <f>(A!C66-NF!EI65)*NF!EH65</f>
        <v>0</v>
      </c>
      <c r="EL65" s="104"/>
      <c r="EM65" s="60">
        <f t="shared" si="77"/>
        <v>11.55</v>
      </c>
      <c r="EN65" s="59">
        <f t="shared" si="78"/>
        <v>0</v>
      </c>
      <c r="EO65" s="106">
        <f>(A!C66-NF!EM65)*NF!EL65</f>
        <v>0</v>
      </c>
      <c r="EP65" s="59" t="str">
        <f t="shared" si="79"/>
        <v xml:space="preserve">Nesfit Iog. Morango Aveia Baun 720g </v>
      </c>
      <c r="EQ65" s="104"/>
      <c r="ER65" s="60">
        <f t="shared" si="80"/>
        <v>11.55</v>
      </c>
      <c r="ES65" s="59">
        <f t="shared" si="81"/>
        <v>0</v>
      </c>
      <c r="ET65" s="106">
        <f>(A!C66-NF!ER65)*NF!EQ65</f>
        <v>0</v>
      </c>
      <c r="EU65" s="104"/>
      <c r="EV65" s="60">
        <f t="shared" si="82"/>
        <v>11.55</v>
      </c>
      <c r="EW65" s="59">
        <f t="shared" si="83"/>
        <v>0</v>
      </c>
      <c r="EX65" s="106">
        <f>(A!C66-NF!EV65)*NF!EU65</f>
        <v>0</v>
      </c>
      <c r="EY65" s="59" t="str">
        <f t="shared" si="84"/>
        <v xml:space="preserve">Nesfit Iog. Morango Aveia Baun 720g </v>
      </c>
      <c r="EZ65" s="104"/>
      <c r="FA65" s="60">
        <f t="shared" si="85"/>
        <v>11.55</v>
      </c>
      <c r="FB65" s="59">
        <f t="shared" si="86"/>
        <v>0</v>
      </c>
      <c r="FC65" s="106">
        <f>(A!C66-NF!FA65)*NF!EZ65</f>
        <v>0</v>
      </c>
      <c r="FD65" s="104"/>
      <c r="FE65" s="60">
        <f t="shared" si="87"/>
        <v>11.55</v>
      </c>
      <c r="FF65" s="59">
        <f t="shared" si="88"/>
        <v>0</v>
      </c>
      <c r="FG65" s="106">
        <f>(A!C66-NF!FE65)*NF!FD65</f>
        <v>0</v>
      </c>
      <c r="FH65" s="59" t="str">
        <f t="shared" si="89"/>
        <v xml:space="preserve">Nesfit Iog. Morango Aveia Baun 720g </v>
      </c>
      <c r="FI65" s="104"/>
      <c r="FJ65" s="60">
        <f t="shared" si="90"/>
        <v>11.55</v>
      </c>
      <c r="FK65" s="59">
        <f t="shared" si="91"/>
        <v>0</v>
      </c>
      <c r="FL65" s="106">
        <f>(A!C66-NF!FJ65)*NF!FI65</f>
        <v>0</v>
      </c>
      <c r="FM65" s="104"/>
      <c r="FN65" s="60">
        <f t="shared" si="92"/>
        <v>11.55</v>
      </c>
      <c r="FO65" s="59">
        <f t="shared" si="93"/>
        <v>0</v>
      </c>
      <c r="FP65" s="106">
        <f>(A!C66-NF!FN65)*NF!FM65</f>
        <v>0</v>
      </c>
      <c r="FQ65" s="59" t="str">
        <f t="shared" si="94"/>
        <v xml:space="preserve">Nesfit Iog. Morango Aveia Baun 720g </v>
      </c>
      <c r="FR65" s="104"/>
      <c r="FS65" s="60">
        <f t="shared" si="95"/>
        <v>11.55</v>
      </c>
      <c r="FT65" s="106">
        <f t="shared" si="96"/>
        <v>0</v>
      </c>
      <c r="FU65" s="106">
        <f>(A!C66-NF!FS65)*NF!FR65</f>
        <v>0</v>
      </c>
      <c r="FV65" s="104"/>
      <c r="FW65" s="60">
        <f t="shared" si="97"/>
        <v>11.55</v>
      </c>
      <c r="FX65" s="59">
        <f t="shared" si="98"/>
        <v>0</v>
      </c>
      <c r="FY65" s="106">
        <f>(A!C66-NF!FW65)*NF!FV65</f>
        <v>0</v>
      </c>
      <c r="FZ65" s="59" t="str">
        <f t="shared" si="99"/>
        <v xml:space="preserve">Nesfit Iog. Morango Aveia Baun 720g </v>
      </c>
      <c r="GA65" s="104"/>
      <c r="GB65" s="60">
        <f t="shared" si="100"/>
        <v>11.55</v>
      </c>
      <c r="GC65" s="59">
        <f t="shared" si="101"/>
        <v>0</v>
      </c>
      <c r="GD65" s="106">
        <f>(A!C66-NF!GB65)*NF!GA65</f>
        <v>0</v>
      </c>
      <c r="GE65" s="104"/>
      <c r="GF65" s="60">
        <f t="shared" si="102"/>
        <v>11.55</v>
      </c>
      <c r="GG65" s="59">
        <f t="shared" si="103"/>
        <v>0</v>
      </c>
      <c r="GH65" s="106">
        <f>(A!C66-NF!GF65)*NF!GE65</f>
        <v>0</v>
      </c>
      <c r="GI65" s="59" t="str">
        <f t="shared" si="104"/>
        <v xml:space="preserve">Nesfit Iog. Morango Aveia Baun 720g </v>
      </c>
      <c r="GJ65" s="104"/>
      <c r="GK65" s="60">
        <f t="shared" si="105"/>
        <v>11.55</v>
      </c>
      <c r="GL65" s="59">
        <f t="shared" si="106"/>
        <v>0</v>
      </c>
      <c r="GM65" s="106">
        <f>(A!C66-NF!GK65)*NF!GJ65</f>
        <v>0</v>
      </c>
      <c r="GN65" s="104"/>
      <c r="GO65" s="60">
        <f t="shared" si="107"/>
        <v>11.55</v>
      </c>
      <c r="GP65" s="59">
        <f t="shared" si="108"/>
        <v>0</v>
      </c>
      <c r="GQ65" s="106">
        <f>(A!C66-NF!GO65)*NF!GN65</f>
        <v>0</v>
      </c>
      <c r="GR65" s="59" t="str">
        <f t="shared" si="109"/>
        <v xml:space="preserve">Nesfit Iog. Morango Aveia Baun 720g </v>
      </c>
      <c r="GS65" s="104"/>
      <c r="GT65" s="60">
        <f t="shared" si="110"/>
        <v>11.55</v>
      </c>
      <c r="GU65" s="59">
        <f t="shared" si="111"/>
        <v>0</v>
      </c>
      <c r="GV65" s="106">
        <f>(A!C66-NF!GT65)*NF!GS65</f>
        <v>0</v>
      </c>
      <c r="GW65" s="104"/>
      <c r="GX65" s="60">
        <f t="shared" si="112"/>
        <v>11.55</v>
      </c>
      <c r="GY65" s="59">
        <f t="shared" si="113"/>
        <v>0</v>
      </c>
      <c r="GZ65" s="106">
        <f>(A!C66-NF!GX65)*NF!GW65</f>
        <v>0</v>
      </c>
      <c r="HA65" s="59" t="str">
        <f t="shared" si="114"/>
        <v xml:space="preserve">Nesfit Iog. Morango Aveia Baun 720g </v>
      </c>
      <c r="HB65" s="104"/>
      <c r="HC65" s="60">
        <f t="shared" si="115"/>
        <v>11.55</v>
      </c>
      <c r="HD65" s="59">
        <f t="shared" si="116"/>
        <v>0</v>
      </c>
      <c r="HE65" s="106">
        <f>(A!C66-NF!HC65)*NF!HB65</f>
        <v>0</v>
      </c>
      <c r="HF65" s="104"/>
      <c r="HG65" s="60">
        <f t="shared" si="117"/>
        <v>11.55</v>
      </c>
      <c r="HH65" s="59">
        <f t="shared" si="118"/>
        <v>0</v>
      </c>
      <c r="HI65" s="106">
        <f>(A!C66-NF!HG65)*NF!HF65</f>
        <v>0</v>
      </c>
      <c r="HJ65" s="59" t="str">
        <f t="shared" si="119"/>
        <v xml:space="preserve">Nesfit Iog. Morango Aveia Baun 720g </v>
      </c>
      <c r="HK65" s="104"/>
      <c r="HL65" s="60">
        <f t="shared" si="120"/>
        <v>11.55</v>
      </c>
      <c r="HM65" s="59">
        <f t="shared" si="121"/>
        <v>0</v>
      </c>
      <c r="HN65" s="106">
        <f>(A!C66-NF!HL65)*NF!HK65</f>
        <v>0</v>
      </c>
      <c r="HO65" s="104"/>
      <c r="HP65" s="60">
        <f t="shared" si="122"/>
        <v>11.55</v>
      </c>
      <c r="HQ65" s="59">
        <f t="shared" si="123"/>
        <v>0</v>
      </c>
      <c r="HR65" s="106">
        <f>(A!C66-NF!HP65)*NF!HO65</f>
        <v>0</v>
      </c>
      <c r="HS65" s="59" t="str">
        <f t="shared" si="124"/>
        <v xml:space="preserve">Nesfit Iog. Morango Aveia Baun 720g </v>
      </c>
      <c r="HT65" s="104"/>
      <c r="HU65" s="60">
        <f t="shared" si="125"/>
        <v>11.55</v>
      </c>
      <c r="HV65" s="59">
        <f t="shared" si="126"/>
        <v>0</v>
      </c>
      <c r="HW65" s="106">
        <f>(A!C66-NF!HU65)*NF!HT65</f>
        <v>0</v>
      </c>
      <c r="HX65" s="104"/>
      <c r="HY65" s="60">
        <f t="shared" si="127"/>
        <v>11.55</v>
      </c>
      <c r="HZ65" s="59">
        <f t="shared" si="128"/>
        <v>0</v>
      </c>
      <c r="IA65" s="106">
        <f>(A!C66-NF!HY65)*NF!HX65</f>
        <v>0</v>
      </c>
      <c r="IB65" s="59" t="str">
        <f t="shared" si="129"/>
        <v xml:space="preserve">Nesfit Iog. Morango Aveia Baun 720g </v>
      </c>
      <c r="IC65" s="104"/>
      <c r="ID65" s="60">
        <f t="shared" si="130"/>
        <v>11.55</v>
      </c>
      <c r="IE65" s="59">
        <f t="shared" si="131"/>
        <v>0</v>
      </c>
      <c r="IF65" s="106">
        <f>(A!C66-NF!ID65)*NF!IC65</f>
        <v>0</v>
      </c>
      <c r="IG65" s="59" t="str">
        <f t="shared" si="132"/>
        <v xml:space="preserve">Nesfit Iog. Morango Aveia Baun 720g </v>
      </c>
      <c r="IH65" s="104"/>
      <c r="II65" s="60">
        <f t="shared" si="133"/>
        <v>11.55</v>
      </c>
      <c r="IJ65" s="59">
        <f t="shared" si="134"/>
        <v>0</v>
      </c>
      <c r="IK65" s="106">
        <f>(A!C66-NF!II65)*NF!IH65</f>
        <v>0</v>
      </c>
      <c r="IL65" s="59" t="str">
        <f t="shared" si="135"/>
        <v xml:space="preserve">Nesfit Iog. Morango Aveia Baun 720g </v>
      </c>
      <c r="IM65" s="59"/>
      <c r="IN65" s="59">
        <f t="shared" si="136"/>
        <v>11.55</v>
      </c>
      <c r="IO65" s="59">
        <f t="shared" si="137"/>
        <v>0</v>
      </c>
      <c r="IP65" s="106">
        <f>(A!C66-NF!IN65)*NF!IM65</f>
        <v>0</v>
      </c>
      <c r="IQ65" s="59">
        <f t="shared" si="138"/>
        <v>0</v>
      </c>
      <c r="IR65" s="101">
        <f t="shared" si="139"/>
        <v>0</v>
      </c>
      <c r="IS65" s="103" t="e">
        <f t="shared" si="140"/>
        <v>#DIV/0!</v>
      </c>
      <c r="IT65" s="96"/>
      <c r="IU65" s="96"/>
      <c r="IV65" s="96"/>
    </row>
    <row r="66" spans="1:256" x14ac:dyDescent="0.2">
      <c r="A66" s="136" t="str">
        <f>A!B67</f>
        <v xml:space="preserve">Nesfit Iog. Frts Verm Aveia Hibisco 360g </v>
      </c>
      <c r="B66" s="136">
        <f>A!C67</f>
        <v>5.77</v>
      </c>
      <c r="C66" s="109"/>
      <c r="D66" s="108">
        <f t="shared" si="0"/>
        <v>5.77</v>
      </c>
      <c r="E66" s="97">
        <f t="shared" si="1"/>
        <v>0</v>
      </c>
      <c r="F66" s="95">
        <f>(A!C67-NF!D66)*NF!C66</f>
        <v>0</v>
      </c>
      <c r="G66" s="109"/>
      <c r="H66" s="108">
        <f t="shared" si="2"/>
        <v>5.77</v>
      </c>
      <c r="I66" s="61">
        <f t="shared" si="3"/>
        <v>0</v>
      </c>
      <c r="J66" s="61">
        <f>(A!C67-NF!H66)*NF!G66</f>
        <v>0</v>
      </c>
      <c r="K66" s="61" t="str">
        <f t="shared" si="4"/>
        <v xml:space="preserve">Nesfit Iog. Frts Verm Aveia Hibisco 360g </v>
      </c>
      <c r="L66" s="109"/>
      <c r="M66" s="62">
        <f t="shared" si="5"/>
        <v>5.77</v>
      </c>
      <c r="N66" s="97">
        <f t="shared" si="6"/>
        <v>0</v>
      </c>
      <c r="O66" s="95">
        <f>(A!C67-NF!M66)*NF!L66</f>
        <v>0</v>
      </c>
      <c r="P66" s="109"/>
      <c r="Q66" s="108">
        <f t="shared" si="7"/>
        <v>5.77</v>
      </c>
      <c r="R66" s="61">
        <f t="shared" si="8"/>
        <v>0</v>
      </c>
      <c r="S66" s="97">
        <f>(A!C67-NF!Q66)*NF!P66</f>
        <v>0</v>
      </c>
      <c r="T66" s="97" t="str">
        <f t="shared" si="9"/>
        <v xml:space="preserve">Nesfit Iog. Frts Verm Aveia Hibisco 360g </v>
      </c>
      <c r="U66" s="109"/>
      <c r="V66" s="108">
        <f t="shared" si="10"/>
        <v>5.77</v>
      </c>
      <c r="W66" s="61">
        <f t="shared" si="11"/>
        <v>0</v>
      </c>
      <c r="X66" s="161">
        <f>(A!C67-NF!V66)*NF!U66</f>
        <v>0</v>
      </c>
      <c r="Y66" s="109"/>
      <c r="Z66" s="62">
        <f t="shared" si="12"/>
        <v>5.77</v>
      </c>
      <c r="AA66" s="61">
        <f t="shared" si="13"/>
        <v>0</v>
      </c>
      <c r="AB66" s="61">
        <f>(A!C67-NF!Z66)*NF!Y66</f>
        <v>0</v>
      </c>
      <c r="AC66" s="61" t="str">
        <f t="shared" si="14"/>
        <v xml:space="preserve">Nesfit Iog. Frts Verm Aveia Hibisco 360g </v>
      </c>
      <c r="AD66" s="109"/>
      <c r="AE66" s="62">
        <f t="shared" si="15"/>
        <v>5.77</v>
      </c>
      <c r="AF66" s="61">
        <f t="shared" si="16"/>
        <v>0</v>
      </c>
      <c r="AG66" s="161">
        <f>(A!C67-NF!AE66)*NF!AD66</f>
        <v>0</v>
      </c>
      <c r="AH66" s="109"/>
      <c r="AI66" s="62">
        <f t="shared" si="17"/>
        <v>5.77</v>
      </c>
      <c r="AJ66" s="61">
        <f t="shared" si="18"/>
        <v>0</v>
      </c>
      <c r="AK66" s="61">
        <f>(A!C67-NF!AI66)*NF!AH66</f>
        <v>0</v>
      </c>
      <c r="AL66" s="61" t="str">
        <f t="shared" si="19"/>
        <v xml:space="preserve">Nesfit Iog. Frts Verm Aveia Hibisco 360g </v>
      </c>
      <c r="AM66" s="109"/>
      <c r="AN66" s="62">
        <f t="shared" si="20"/>
        <v>5.77</v>
      </c>
      <c r="AO66" s="61">
        <f t="shared" si="21"/>
        <v>0</v>
      </c>
      <c r="AP66" s="161">
        <f>(A!C67-NF!AN66)*NF!AM66</f>
        <v>0</v>
      </c>
      <c r="AQ66" s="109"/>
      <c r="AR66" s="62">
        <f t="shared" si="22"/>
        <v>5.77</v>
      </c>
      <c r="AS66" s="61">
        <f t="shared" si="23"/>
        <v>0</v>
      </c>
      <c r="AT66" s="61">
        <f>(A!C67-NF!AR66)*NF!AQ66</f>
        <v>0</v>
      </c>
      <c r="AU66" s="61" t="str">
        <f t="shared" si="24"/>
        <v xml:space="preserve">Nesfit Iog. Frts Verm Aveia Hibisco 360g </v>
      </c>
      <c r="AV66" s="109"/>
      <c r="AW66" s="62">
        <f t="shared" si="25"/>
        <v>5.77</v>
      </c>
      <c r="AX66" s="61">
        <f t="shared" si="26"/>
        <v>0</v>
      </c>
      <c r="AY66" s="161">
        <f>(A!C67-NF!AW66)*NF!AV66</f>
        <v>0</v>
      </c>
      <c r="AZ66" s="109"/>
      <c r="BA66" s="62">
        <f t="shared" si="27"/>
        <v>5.77</v>
      </c>
      <c r="BB66" s="61">
        <f t="shared" si="28"/>
        <v>0</v>
      </c>
      <c r="BC66" s="61">
        <f>(A!C67-NF!BA66)*NF!AZ66</f>
        <v>0</v>
      </c>
      <c r="BD66" s="61" t="str">
        <f t="shared" si="29"/>
        <v xml:space="preserve">Nesfit Iog. Frts Verm Aveia Hibisco 360g </v>
      </c>
      <c r="BE66" s="109"/>
      <c r="BF66" s="62">
        <f t="shared" si="30"/>
        <v>5.77</v>
      </c>
      <c r="BG66" s="61">
        <f t="shared" si="31"/>
        <v>0</v>
      </c>
      <c r="BH66" s="161">
        <f>(A!C67-NF!BF66)*NF!BE66</f>
        <v>0</v>
      </c>
      <c r="BI66" s="109"/>
      <c r="BJ66" s="62">
        <f t="shared" si="32"/>
        <v>5.77</v>
      </c>
      <c r="BK66" s="61">
        <f t="shared" si="33"/>
        <v>0</v>
      </c>
      <c r="BL66" s="61">
        <f>(A!C67-NF!BJ66)*NF!BI66</f>
        <v>0</v>
      </c>
      <c r="BM66" s="61" t="str">
        <f t="shared" si="34"/>
        <v xml:space="preserve">Nesfit Iog. Frts Verm Aveia Hibisco 360g </v>
      </c>
      <c r="BN66" s="109"/>
      <c r="BO66" s="62">
        <f t="shared" si="35"/>
        <v>5.77</v>
      </c>
      <c r="BP66" s="61">
        <f t="shared" si="36"/>
        <v>0</v>
      </c>
      <c r="BQ66" s="161">
        <f>(A!C67-NF!BO66)*NF!BN66</f>
        <v>0</v>
      </c>
      <c r="BR66" s="109"/>
      <c r="BS66" s="62">
        <f t="shared" si="37"/>
        <v>5.77</v>
      </c>
      <c r="BT66" s="61">
        <f t="shared" si="38"/>
        <v>0</v>
      </c>
      <c r="BU66" s="61">
        <f>(A!C67-NF!BS66)*NF!BR66</f>
        <v>0</v>
      </c>
      <c r="BV66" s="61" t="str">
        <f t="shared" si="39"/>
        <v xml:space="preserve">Nesfit Iog. Frts Verm Aveia Hibisco 360g </v>
      </c>
      <c r="BW66" s="109"/>
      <c r="BX66" s="62">
        <f t="shared" si="40"/>
        <v>5.77</v>
      </c>
      <c r="BY66" s="61">
        <f t="shared" si="41"/>
        <v>0</v>
      </c>
      <c r="BZ66" s="161">
        <f>(A!C67-NF!BX66)*NF!BW66</f>
        <v>0</v>
      </c>
      <c r="CA66" s="109"/>
      <c r="CB66" s="62">
        <f t="shared" si="42"/>
        <v>5.77</v>
      </c>
      <c r="CC66" s="61">
        <f t="shared" si="43"/>
        <v>0</v>
      </c>
      <c r="CD66" s="61">
        <f>(A!C67-NF!CB66)*NF!CA66</f>
        <v>0</v>
      </c>
      <c r="CE66" s="61" t="str">
        <f t="shared" si="44"/>
        <v xml:space="preserve">Nesfit Iog. Frts Verm Aveia Hibisco 360g </v>
      </c>
      <c r="CF66" s="109"/>
      <c r="CG66" s="62">
        <f t="shared" si="45"/>
        <v>5.77</v>
      </c>
      <c r="CH66" s="61">
        <f t="shared" si="46"/>
        <v>0</v>
      </c>
      <c r="CI66" s="161">
        <f>(A!C67-NF!CG66)*NF!CF66</f>
        <v>0</v>
      </c>
      <c r="CJ66" s="109"/>
      <c r="CK66" s="62">
        <f t="shared" si="47"/>
        <v>5.77</v>
      </c>
      <c r="CL66" s="61">
        <f t="shared" si="48"/>
        <v>0</v>
      </c>
      <c r="CM66" s="61">
        <f>(A!C67-NF!CK66)*NF!CJ66</f>
        <v>0</v>
      </c>
      <c r="CN66" s="61" t="str">
        <f t="shared" si="49"/>
        <v xml:space="preserve">Nesfit Iog. Frts Verm Aveia Hibisco 360g </v>
      </c>
      <c r="CO66" s="109"/>
      <c r="CP66" s="62">
        <f t="shared" si="50"/>
        <v>5.77</v>
      </c>
      <c r="CQ66" s="61">
        <f t="shared" si="51"/>
        <v>0</v>
      </c>
      <c r="CR66" s="161">
        <f>(A!C67-NF!CP66)*NF!CO66</f>
        <v>0</v>
      </c>
      <c r="CS66" s="109"/>
      <c r="CT66" s="62">
        <f t="shared" si="52"/>
        <v>5.77</v>
      </c>
      <c r="CU66" s="61">
        <f t="shared" si="53"/>
        <v>0</v>
      </c>
      <c r="CV66" s="61">
        <f>(A!C67-NF!CT66)*NF!CS66</f>
        <v>0</v>
      </c>
      <c r="CW66" s="61" t="str">
        <f t="shared" si="54"/>
        <v xml:space="preserve">Nesfit Iog. Frts Verm Aveia Hibisco 360g </v>
      </c>
      <c r="CX66" s="109"/>
      <c r="CY66" s="62">
        <f t="shared" si="55"/>
        <v>5.77</v>
      </c>
      <c r="CZ66" s="61">
        <f t="shared" si="56"/>
        <v>0</v>
      </c>
      <c r="DA66" s="161">
        <f>(A!C67-NF!CY66)*NF!CX66</f>
        <v>0</v>
      </c>
      <c r="DB66" s="109"/>
      <c r="DC66" s="62">
        <f t="shared" si="57"/>
        <v>5.77</v>
      </c>
      <c r="DD66" s="61">
        <f t="shared" si="58"/>
        <v>0</v>
      </c>
      <c r="DE66" s="61">
        <f>(A!C67-NF!DC66)*NF!DB66</f>
        <v>0</v>
      </c>
      <c r="DF66" s="61" t="str">
        <f t="shared" si="59"/>
        <v xml:space="preserve">Nesfit Iog. Frts Verm Aveia Hibisco 360g </v>
      </c>
      <c r="DG66" s="109"/>
      <c r="DH66" s="62">
        <f t="shared" si="60"/>
        <v>5.77</v>
      </c>
      <c r="DI66" s="61">
        <f t="shared" si="61"/>
        <v>0</v>
      </c>
      <c r="DJ66" s="161">
        <f>(A!C67-NF!DH66)*NF!DG66</f>
        <v>0</v>
      </c>
      <c r="DK66" s="109"/>
      <c r="DL66" s="62">
        <f t="shared" si="62"/>
        <v>5.77</v>
      </c>
      <c r="DM66" s="61">
        <f t="shared" si="63"/>
        <v>0</v>
      </c>
      <c r="DN66" s="61">
        <f>(A!C67-NF!DL66)*NF!DK66</f>
        <v>0</v>
      </c>
      <c r="DO66" s="61" t="str">
        <f t="shared" si="64"/>
        <v xml:space="preserve">Nesfit Iog. Frts Verm Aveia Hibisco 360g </v>
      </c>
      <c r="DP66" s="109"/>
      <c r="DQ66" s="62">
        <f t="shared" si="65"/>
        <v>5.77</v>
      </c>
      <c r="DR66" s="61">
        <f t="shared" si="66"/>
        <v>0</v>
      </c>
      <c r="DS66" s="161">
        <f>(A!C67-NF!DQ66)*NF!DP66</f>
        <v>0</v>
      </c>
      <c r="DT66" s="109"/>
      <c r="DU66" s="62">
        <f t="shared" si="67"/>
        <v>5.77</v>
      </c>
      <c r="DV66" s="61">
        <f t="shared" si="68"/>
        <v>0</v>
      </c>
      <c r="DW66" s="61">
        <f>(A!C67-NF!DU66)*NF!DT66</f>
        <v>0</v>
      </c>
      <c r="DX66" s="61" t="str">
        <f t="shared" si="69"/>
        <v xml:space="preserve">Nesfit Iog. Frts Verm Aveia Hibisco 360g </v>
      </c>
      <c r="DY66" s="109"/>
      <c r="DZ66" s="62">
        <f t="shared" si="70"/>
        <v>5.77</v>
      </c>
      <c r="EA66" s="61">
        <f t="shared" si="71"/>
        <v>0</v>
      </c>
      <c r="EB66" s="161">
        <f>(A!C67-NF!DZ66)*NF!DY66</f>
        <v>0</v>
      </c>
      <c r="EC66" s="109"/>
      <c r="ED66" s="62">
        <f t="shared" si="72"/>
        <v>5.77</v>
      </c>
      <c r="EE66" s="61">
        <f t="shared" si="73"/>
        <v>0</v>
      </c>
      <c r="EF66" s="61">
        <f>(A!C67-NF!ED66)*NF!EC66</f>
        <v>0</v>
      </c>
      <c r="EG66" s="61" t="str">
        <f t="shared" si="74"/>
        <v xml:space="preserve">Nesfit Iog. Frts Verm Aveia Hibisco 360g </v>
      </c>
      <c r="EH66" s="109"/>
      <c r="EI66" s="62">
        <f t="shared" si="75"/>
        <v>5.77</v>
      </c>
      <c r="EJ66" s="61">
        <f t="shared" si="76"/>
        <v>0</v>
      </c>
      <c r="EK66" s="161">
        <f>(A!C67-NF!EI66)*NF!EH66</f>
        <v>0</v>
      </c>
      <c r="EL66" s="109"/>
      <c r="EM66" s="62">
        <f t="shared" si="77"/>
        <v>5.77</v>
      </c>
      <c r="EN66" s="61">
        <f t="shared" si="78"/>
        <v>0</v>
      </c>
      <c r="EO66" s="161">
        <f>(A!C67-NF!EM66)*NF!EL66</f>
        <v>0</v>
      </c>
      <c r="EP66" s="61" t="str">
        <f t="shared" si="79"/>
        <v xml:space="preserve">Nesfit Iog. Frts Verm Aveia Hibisco 360g </v>
      </c>
      <c r="EQ66" s="109"/>
      <c r="ER66" s="62">
        <f t="shared" si="80"/>
        <v>5.77</v>
      </c>
      <c r="ES66" s="61">
        <f t="shared" si="81"/>
        <v>0</v>
      </c>
      <c r="ET66" s="161">
        <f>(A!C67-NF!ER66)*NF!EQ66</f>
        <v>0</v>
      </c>
      <c r="EU66" s="109"/>
      <c r="EV66" s="62">
        <f t="shared" si="82"/>
        <v>5.77</v>
      </c>
      <c r="EW66" s="61">
        <f t="shared" si="83"/>
        <v>0</v>
      </c>
      <c r="EX66" s="161">
        <f>(A!C67-NF!EV66)*NF!EU66</f>
        <v>0</v>
      </c>
      <c r="EY66" s="61" t="str">
        <f t="shared" si="84"/>
        <v xml:space="preserve">Nesfit Iog. Frts Verm Aveia Hibisco 360g </v>
      </c>
      <c r="EZ66" s="109"/>
      <c r="FA66" s="62">
        <f t="shared" si="85"/>
        <v>5.77</v>
      </c>
      <c r="FB66" s="61">
        <f t="shared" si="86"/>
        <v>0</v>
      </c>
      <c r="FC66" s="161">
        <f>(A!C67-NF!FA66)*NF!EZ66</f>
        <v>0</v>
      </c>
      <c r="FD66" s="109"/>
      <c r="FE66" s="62">
        <f t="shared" si="87"/>
        <v>5.77</v>
      </c>
      <c r="FF66" s="61">
        <f t="shared" si="88"/>
        <v>0</v>
      </c>
      <c r="FG66" s="161">
        <f>(A!C67-NF!FE66)*NF!FD66</f>
        <v>0</v>
      </c>
      <c r="FH66" s="61" t="str">
        <f t="shared" si="89"/>
        <v xml:space="preserve">Nesfit Iog. Frts Verm Aveia Hibisco 360g </v>
      </c>
      <c r="FI66" s="109"/>
      <c r="FJ66" s="62">
        <f t="shared" si="90"/>
        <v>5.77</v>
      </c>
      <c r="FK66" s="61">
        <f t="shared" si="91"/>
        <v>0</v>
      </c>
      <c r="FL66" s="161">
        <f>(A!C67-NF!FJ66)*NF!FI66</f>
        <v>0</v>
      </c>
      <c r="FM66" s="109"/>
      <c r="FN66" s="62">
        <f t="shared" si="92"/>
        <v>5.77</v>
      </c>
      <c r="FO66" s="61">
        <f t="shared" si="93"/>
        <v>0</v>
      </c>
      <c r="FP66" s="161">
        <f>(A!C67-NF!FN66)*NF!FM66</f>
        <v>0</v>
      </c>
      <c r="FQ66" s="61" t="str">
        <f t="shared" si="94"/>
        <v xml:space="preserve">Nesfit Iog. Frts Verm Aveia Hibisco 360g </v>
      </c>
      <c r="FR66" s="109"/>
      <c r="FS66" s="62">
        <f t="shared" si="95"/>
        <v>5.77</v>
      </c>
      <c r="FT66" s="161">
        <f t="shared" si="96"/>
        <v>0</v>
      </c>
      <c r="FU66" s="161">
        <f>(A!C67-NF!FS66)*NF!FR66</f>
        <v>0</v>
      </c>
      <c r="FV66" s="109"/>
      <c r="FW66" s="62">
        <f t="shared" si="97"/>
        <v>5.77</v>
      </c>
      <c r="FX66" s="61">
        <f t="shared" si="98"/>
        <v>0</v>
      </c>
      <c r="FY66" s="161">
        <f>(A!C67-NF!FW66)*NF!FV66</f>
        <v>0</v>
      </c>
      <c r="FZ66" s="61" t="str">
        <f t="shared" si="99"/>
        <v xml:space="preserve">Nesfit Iog. Frts Verm Aveia Hibisco 360g </v>
      </c>
      <c r="GA66" s="109"/>
      <c r="GB66" s="62">
        <f t="shared" si="100"/>
        <v>5.77</v>
      </c>
      <c r="GC66" s="61">
        <f t="shared" si="101"/>
        <v>0</v>
      </c>
      <c r="GD66" s="161">
        <f>(A!C67-NF!GB66)*NF!GA66</f>
        <v>0</v>
      </c>
      <c r="GE66" s="109"/>
      <c r="GF66" s="62">
        <f t="shared" si="102"/>
        <v>5.77</v>
      </c>
      <c r="GG66" s="61">
        <f t="shared" si="103"/>
        <v>0</v>
      </c>
      <c r="GH66" s="161">
        <f>(A!C67-NF!GF66)*NF!GE66</f>
        <v>0</v>
      </c>
      <c r="GI66" s="61" t="str">
        <f t="shared" si="104"/>
        <v xml:space="preserve">Nesfit Iog. Frts Verm Aveia Hibisco 360g </v>
      </c>
      <c r="GJ66" s="109"/>
      <c r="GK66" s="62">
        <f t="shared" si="105"/>
        <v>5.77</v>
      </c>
      <c r="GL66" s="61">
        <f t="shared" si="106"/>
        <v>0</v>
      </c>
      <c r="GM66" s="161">
        <f>(A!C67-NF!GK66)*NF!GJ66</f>
        <v>0</v>
      </c>
      <c r="GN66" s="109"/>
      <c r="GO66" s="62">
        <f t="shared" si="107"/>
        <v>5.77</v>
      </c>
      <c r="GP66" s="61">
        <f t="shared" si="108"/>
        <v>0</v>
      </c>
      <c r="GQ66" s="161">
        <f>(A!C67-NF!GO66)*NF!GN66</f>
        <v>0</v>
      </c>
      <c r="GR66" s="61" t="str">
        <f t="shared" si="109"/>
        <v xml:space="preserve">Nesfit Iog. Frts Verm Aveia Hibisco 360g </v>
      </c>
      <c r="GS66" s="109"/>
      <c r="GT66" s="62">
        <f t="shared" si="110"/>
        <v>5.77</v>
      </c>
      <c r="GU66" s="61">
        <f t="shared" si="111"/>
        <v>0</v>
      </c>
      <c r="GV66" s="161">
        <f>(A!C67-NF!GT66)*NF!GS66</f>
        <v>0</v>
      </c>
      <c r="GW66" s="109"/>
      <c r="GX66" s="62">
        <f t="shared" si="112"/>
        <v>5.77</v>
      </c>
      <c r="GY66" s="61">
        <f t="shared" si="113"/>
        <v>0</v>
      </c>
      <c r="GZ66" s="161">
        <f>(A!C67-NF!GX66)*NF!GW66</f>
        <v>0</v>
      </c>
      <c r="HA66" s="61" t="str">
        <f t="shared" si="114"/>
        <v xml:space="preserve">Nesfit Iog. Frts Verm Aveia Hibisco 360g </v>
      </c>
      <c r="HB66" s="109"/>
      <c r="HC66" s="62">
        <f t="shared" si="115"/>
        <v>5.77</v>
      </c>
      <c r="HD66" s="61">
        <f t="shared" si="116"/>
        <v>0</v>
      </c>
      <c r="HE66" s="161">
        <f>(A!C67-NF!HC66)*NF!HB66</f>
        <v>0</v>
      </c>
      <c r="HF66" s="109"/>
      <c r="HG66" s="62">
        <f t="shared" si="117"/>
        <v>5.77</v>
      </c>
      <c r="HH66" s="61">
        <f t="shared" si="118"/>
        <v>0</v>
      </c>
      <c r="HI66" s="161">
        <f>(A!C67-NF!HG66)*NF!HF66</f>
        <v>0</v>
      </c>
      <c r="HJ66" s="61" t="str">
        <f t="shared" si="119"/>
        <v xml:space="preserve">Nesfit Iog. Frts Verm Aveia Hibisco 360g </v>
      </c>
      <c r="HK66" s="109"/>
      <c r="HL66" s="62">
        <f t="shared" si="120"/>
        <v>5.77</v>
      </c>
      <c r="HM66" s="61">
        <f t="shared" si="121"/>
        <v>0</v>
      </c>
      <c r="HN66" s="161">
        <f>(A!C67-NF!HL66)*NF!HK66</f>
        <v>0</v>
      </c>
      <c r="HO66" s="109"/>
      <c r="HP66" s="62">
        <f t="shared" si="122"/>
        <v>5.77</v>
      </c>
      <c r="HQ66" s="61">
        <f t="shared" si="123"/>
        <v>0</v>
      </c>
      <c r="HR66" s="161">
        <f>(A!C67-NF!HP66)*NF!HO66</f>
        <v>0</v>
      </c>
      <c r="HS66" s="61" t="str">
        <f t="shared" si="124"/>
        <v xml:space="preserve">Nesfit Iog. Frts Verm Aveia Hibisco 360g </v>
      </c>
      <c r="HT66" s="109"/>
      <c r="HU66" s="62">
        <f t="shared" si="125"/>
        <v>5.77</v>
      </c>
      <c r="HV66" s="61">
        <f t="shared" si="126"/>
        <v>0</v>
      </c>
      <c r="HW66" s="161">
        <f>(A!C67-NF!HU66)*NF!HT66</f>
        <v>0</v>
      </c>
      <c r="HX66" s="109"/>
      <c r="HY66" s="62">
        <f t="shared" si="127"/>
        <v>5.77</v>
      </c>
      <c r="HZ66" s="61">
        <f t="shared" si="128"/>
        <v>0</v>
      </c>
      <c r="IA66" s="161">
        <f>(A!C67-NF!HY66)*NF!HX66</f>
        <v>0</v>
      </c>
      <c r="IB66" s="61" t="str">
        <f t="shared" si="129"/>
        <v xml:space="preserve">Nesfit Iog. Frts Verm Aveia Hibisco 360g </v>
      </c>
      <c r="IC66" s="109"/>
      <c r="ID66" s="62">
        <f t="shared" si="130"/>
        <v>5.77</v>
      </c>
      <c r="IE66" s="61">
        <f t="shared" si="131"/>
        <v>0</v>
      </c>
      <c r="IF66" s="161">
        <f>(A!C67-NF!ID66)*NF!IC66</f>
        <v>0</v>
      </c>
      <c r="IG66" s="61" t="str">
        <f t="shared" si="132"/>
        <v xml:space="preserve">Nesfit Iog. Frts Verm Aveia Hibisco 360g </v>
      </c>
      <c r="IH66" s="109"/>
      <c r="II66" s="62">
        <f t="shared" si="133"/>
        <v>5.77</v>
      </c>
      <c r="IJ66" s="61">
        <f t="shared" si="134"/>
        <v>0</v>
      </c>
      <c r="IK66" s="161">
        <f>(A!C67-NF!II66)*NF!IH66</f>
        <v>0</v>
      </c>
      <c r="IL66" s="61" t="str">
        <f t="shared" si="135"/>
        <v xml:space="preserve">Nesfit Iog. Frts Verm Aveia Hibisco 360g </v>
      </c>
      <c r="IM66" s="61"/>
      <c r="IN66" s="61">
        <f t="shared" si="136"/>
        <v>5.77</v>
      </c>
      <c r="IO66" s="61">
        <f t="shared" si="137"/>
        <v>0</v>
      </c>
      <c r="IP66" s="161">
        <f>(A!C67-NF!IN66)*NF!IM66</f>
        <v>0</v>
      </c>
      <c r="IQ66" s="61">
        <f t="shared" si="138"/>
        <v>0</v>
      </c>
      <c r="IR66" s="107">
        <f t="shared" si="139"/>
        <v>0</v>
      </c>
      <c r="IS66" s="97" t="e">
        <f t="shared" si="140"/>
        <v>#DIV/0!</v>
      </c>
      <c r="IT66" s="162"/>
      <c r="IU66" s="162"/>
      <c r="IV66" s="162"/>
    </row>
    <row r="67" spans="1:256" x14ac:dyDescent="0.2">
      <c r="A67" s="163" t="str">
        <f>A!B68</f>
        <v>Nesfit Iog. Maracuja Aveia Gengibre 360g</v>
      </c>
      <c r="B67" s="163">
        <f>A!C68</f>
        <v>5.77</v>
      </c>
      <c r="C67" s="104"/>
      <c r="D67" s="102">
        <f t="shared" si="0"/>
        <v>5.77</v>
      </c>
      <c r="E67" s="103">
        <f t="shared" si="1"/>
        <v>0</v>
      </c>
      <c r="F67" s="105">
        <f>(A!C68-NF!D67)*NF!C67</f>
        <v>0</v>
      </c>
      <c r="G67" s="104"/>
      <c r="H67" s="102">
        <f t="shared" si="2"/>
        <v>5.77</v>
      </c>
      <c r="I67" s="59">
        <f t="shared" si="3"/>
        <v>0</v>
      </c>
      <c r="J67" s="59">
        <f>(A!C68-NF!H67)*NF!G67</f>
        <v>0</v>
      </c>
      <c r="K67" s="59" t="str">
        <f t="shared" si="4"/>
        <v>Nesfit Iog. Maracuja Aveia Gengibre 360g</v>
      </c>
      <c r="L67" s="104"/>
      <c r="M67" s="60">
        <f t="shared" si="5"/>
        <v>5.77</v>
      </c>
      <c r="N67" s="103">
        <f t="shared" si="6"/>
        <v>0</v>
      </c>
      <c r="O67" s="105">
        <f>(A!C68-NF!M67)*NF!L67</f>
        <v>0</v>
      </c>
      <c r="P67" s="104"/>
      <c r="Q67" s="102">
        <f t="shared" si="7"/>
        <v>5.77</v>
      </c>
      <c r="R67" s="59">
        <f t="shared" si="8"/>
        <v>0</v>
      </c>
      <c r="S67" s="103">
        <f>(A!C68-NF!Q67)*NF!P67</f>
        <v>0</v>
      </c>
      <c r="T67" s="103" t="str">
        <f t="shared" si="9"/>
        <v>Nesfit Iog. Maracuja Aveia Gengibre 360g</v>
      </c>
      <c r="U67" s="104"/>
      <c r="V67" s="102">
        <f t="shared" si="10"/>
        <v>5.77</v>
      </c>
      <c r="W67" s="59">
        <f t="shared" si="11"/>
        <v>0</v>
      </c>
      <c r="X67" s="106">
        <f>(A!C68-NF!V67)*NF!U67</f>
        <v>0</v>
      </c>
      <c r="Y67" s="104"/>
      <c r="Z67" s="60">
        <f t="shared" si="12"/>
        <v>5.77</v>
      </c>
      <c r="AA67" s="59">
        <f t="shared" si="13"/>
        <v>0</v>
      </c>
      <c r="AB67" s="59">
        <f>(A!C68-NF!Z67)*NF!Y67</f>
        <v>0</v>
      </c>
      <c r="AC67" s="59" t="str">
        <f t="shared" si="14"/>
        <v>Nesfit Iog. Maracuja Aveia Gengibre 360g</v>
      </c>
      <c r="AD67" s="104"/>
      <c r="AE67" s="60">
        <f t="shared" si="15"/>
        <v>5.77</v>
      </c>
      <c r="AF67" s="59">
        <f t="shared" si="16"/>
        <v>0</v>
      </c>
      <c r="AG67" s="106">
        <f>(A!C68-NF!AE67)*NF!AD67</f>
        <v>0</v>
      </c>
      <c r="AH67" s="104"/>
      <c r="AI67" s="60">
        <f t="shared" si="17"/>
        <v>5.77</v>
      </c>
      <c r="AJ67" s="59">
        <f t="shared" si="18"/>
        <v>0</v>
      </c>
      <c r="AK67" s="59">
        <f>(A!C68-NF!AI67)*NF!AH67</f>
        <v>0</v>
      </c>
      <c r="AL67" s="59" t="str">
        <f t="shared" si="19"/>
        <v>Nesfit Iog. Maracuja Aveia Gengibre 360g</v>
      </c>
      <c r="AM67" s="104"/>
      <c r="AN67" s="60">
        <f t="shared" si="20"/>
        <v>5.77</v>
      </c>
      <c r="AO67" s="59">
        <f t="shared" si="21"/>
        <v>0</v>
      </c>
      <c r="AP67" s="106">
        <f>(A!C68-NF!AN67)*NF!AM67</f>
        <v>0</v>
      </c>
      <c r="AQ67" s="104"/>
      <c r="AR67" s="60">
        <f t="shared" si="22"/>
        <v>5.77</v>
      </c>
      <c r="AS67" s="59">
        <f t="shared" si="23"/>
        <v>0</v>
      </c>
      <c r="AT67" s="59">
        <f>(A!C68-NF!AR67)*NF!AQ67</f>
        <v>0</v>
      </c>
      <c r="AU67" s="59" t="str">
        <f t="shared" si="24"/>
        <v>Nesfit Iog. Maracuja Aveia Gengibre 360g</v>
      </c>
      <c r="AV67" s="104"/>
      <c r="AW67" s="60">
        <f t="shared" si="25"/>
        <v>5.77</v>
      </c>
      <c r="AX67" s="59">
        <f t="shared" si="26"/>
        <v>0</v>
      </c>
      <c r="AY67" s="106">
        <f>(A!C68-NF!AW67)*NF!AV67</f>
        <v>0</v>
      </c>
      <c r="AZ67" s="104"/>
      <c r="BA67" s="60">
        <f t="shared" si="27"/>
        <v>5.77</v>
      </c>
      <c r="BB67" s="59">
        <f t="shared" si="28"/>
        <v>0</v>
      </c>
      <c r="BC67" s="59">
        <f>(A!C68-NF!BA67)*NF!AZ67</f>
        <v>0</v>
      </c>
      <c r="BD67" s="59" t="str">
        <f t="shared" si="29"/>
        <v>Nesfit Iog. Maracuja Aveia Gengibre 360g</v>
      </c>
      <c r="BE67" s="104"/>
      <c r="BF67" s="60">
        <f t="shared" si="30"/>
        <v>5.77</v>
      </c>
      <c r="BG67" s="59">
        <f t="shared" si="31"/>
        <v>0</v>
      </c>
      <c r="BH67" s="106">
        <f>(A!C68-NF!BF67)*NF!BE67</f>
        <v>0</v>
      </c>
      <c r="BI67" s="104"/>
      <c r="BJ67" s="60">
        <f t="shared" si="32"/>
        <v>5.77</v>
      </c>
      <c r="BK67" s="59">
        <f t="shared" si="33"/>
        <v>0</v>
      </c>
      <c r="BL67" s="59">
        <f>(A!C68-NF!BJ67)*NF!BI67</f>
        <v>0</v>
      </c>
      <c r="BM67" s="59" t="str">
        <f t="shared" si="34"/>
        <v>Nesfit Iog. Maracuja Aveia Gengibre 360g</v>
      </c>
      <c r="BN67" s="104"/>
      <c r="BO67" s="60">
        <f t="shared" si="35"/>
        <v>5.77</v>
      </c>
      <c r="BP67" s="59">
        <f t="shared" si="36"/>
        <v>0</v>
      </c>
      <c r="BQ67" s="106">
        <f>(A!C68-NF!BO67)*NF!BN67</f>
        <v>0</v>
      </c>
      <c r="BR67" s="104"/>
      <c r="BS67" s="60">
        <f t="shared" si="37"/>
        <v>5.77</v>
      </c>
      <c r="BT67" s="59">
        <f t="shared" si="38"/>
        <v>0</v>
      </c>
      <c r="BU67" s="59">
        <f>(A!C68-NF!BS67)*NF!BR67</f>
        <v>0</v>
      </c>
      <c r="BV67" s="59" t="str">
        <f t="shared" si="39"/>
        <v>Nesfit Iog. Maracuja Aveia Gengibre 360g</v>
      </c>
      <c r="BW67" s="104"/>
      <c r="BX67" s="60">
        <f t="shared" si="40"/>
        <v>5.77</v>
      </c>
      <c r="BY67" s="59">
        <f t="shared" si="41"/>
        <v>0</v>
      </c>
      <c r="BZ67" s="106">
        <f>(A!C68-NF!BX67)*NF!BW67</f>
        <v>0</v>
      </c>
      <c r="CA67" s="104"/>
      <c r="CB67" s="60">
        <f t="shared" si="42"/>
        <v>5.77</v>
      </c>
      <c r="CC67" s="59">
        <f t="shared" si="43"/>
        <v>0</v>
      </c>
      <c r="CD67" s="59">
        <f>(A!C68-NF!CB67)*NF!CA67</f>
        <v>0</v>
      </c>
      <c r="CE67" s="59" t="str">
        <f t="shared" si="44"/>
        <v>Nesfit Iog. Maracuja Aveia Gengibre 360g</v>
      </c>
      <c r="CF67" s="104"/>
      <c r="CG67" s="60">
        <f t="shared" si="45"/>
        <v>5.77</v>
      </c>
      <c r="CH67" s="59">
        <f t="shared" si="46"/>
        <v>0</v>
      </c>
      <c r="CI67" s="106">
        <f>(A!C68-NF!CG67)*NF!CF67</f>
        <v>0</v>
      </c>
      <c r="CJ67" s="104"/>
      <c r="CK67" s="60">
        <f t="shared" si="47"/>
        <v>5.77</v>
      </c>
      <c r="CL67" s="59">
        <f t="shared" si="48"/>
        <v>0</v>
      </c>
      <c r="CM67" s="59">
        <f>(A!C68-NF!CK67)*NF!CJ67</f>
        <v>0</v>
      </c>
      <c r="CN67" s="59" t="str">
        <f t="shared" si="49"/>
        <v>Nesfit Iog. Maracuja Aveia Gengibre 360g</v>
      </c>
      <c r="CO67" s="104"/>
      <c r="CP67" s="60">
        <f t="shared" si="50"/>
        <v>5.77</v>
      </c>
      <c r="CQ67" s="59">
        <f t="shared" si="51"/>
        <v>0</v>
      </c>
      <c r="CR67" s="106">
        <f>(A!C68-NF!CP67)*NF!CO67</f>
        <v>0</v>
      </c>
      <c r="CS67" s="104"/>
      <c r="CT67" s="60">
        <f t="shared" si="52"/>
        <v>5.77</v>
      </c>
      <c r="CU67" s="59">
        <f t="shared" si="53"/>
        <v>0</v>
      </c>
      <c r="CV67" s="59">
        <f>(A!C68-NF!CT67)*NF!CS67</f>
        <v>0</v>
      </c>
      <c r="CW67" s="59" t="str">
        <f t="shared" si="54"/>
        <v>Nesfit Iog. Maracuja Aveia Gengibre 360g</v>
      </c>
      <c r="CX67" s="104"/>
      <c r="CY67" s="60">
        <f t="shared" si="55"/>
        <v>5.77</v>
      </c>
      <c r="CZ67" s="59">
        <f t="shared" si="56"/>
        <v>0</v>
      </c>
      <c r="DA67" s="106">
        <f>(A!C68-NF!CY67)*NF!CX67</f>
        <v>0</v>
      </c>
      <c r="DB67" s="104"/>
      <c r="DC67" s="60">
        <f t="shared" si="57"/>
        <v>5.77</v>
      </c>
      <c r="DD67" s="59">
        <f t="shared" si="58"/>
        <v>0</v>
      </c>
      <c r="DE67" s="59">
        <f>(A!C68-NF!DC67)*NF!DB67</f>
        <v>0</v>
      </c>
      <c r="DF67" s="59" t="str">
        <f t="shared" si="59"/>
        <v>Nesfit Iog. Maracuja Aveia Gengibre 360g</v>
      </c>
      <c r="DG67" s="104"/>
      <c r="DH67" s="60">
        <f t="shared" si="60"/>
        <v>5.77</v>
      </c>
      <c r="DI67" s="59">
        <f t="shared" si="61"/>
        <v>0</v>
      </c>
      <c r="DJ67" s="106">
        <f>(A!C68-NF!DH67)*NF!DG67</f>
        <v>0</v>
      </c>
      <c r="DK67" s="104"/>
      <c r="DL67" s="60">
        <f t="shared" si="62"/>
        <v>5.77</v>
      </c>
      <c r="DM67" s="59">
        <f t="shared" si="63"/>
        <v>0</v>
      </c>
      <c r="DN67" s="59">
        <f>(A!C68-NF!DL67)*NF!DK67</f>
        <v>0</v>
      </c>
      <c r="DO67" s="59" t="str">
        <f t="shared" si="64"/>
        <v>Nesfit Iog. Maracuja Aveia Gengibre 360g</v>
      </c>
      <c r="DP67" s="104"/>
      <c r="DQ67" s="60">
        <f t="shared" si="65"/>
        <v>5.77</v>
      </c>
      <c r="DR67" s="59">
        <f t="shared" si="66"/>
        <v>0</v>
      </c>
      <c r="DS67" s="106">
        <f>(A!C68-NF!DQ67)*NF!DP67</f>
        <v>0</v>
      </c>
      <c r="DT67" s="104"/>
      <c r="DU67" s="60">
        <f t="shared" si="67"/>
        <v>5.77</v>
      </c>
      <c r="DV67" s="59">
        <f t="shared" si="68"/>
        <v>0</v>
      </c>
      <c r="DW67" s="59">
        <f>(A!C68-NF!DU67)*NF!DT67</f>
        <v>0</v>
      </c>
      <c r="DX67" s="59" t="str">
        <f t="shared" si="69"/>
        <v>Nesfit Iog. Maracuja Aveia Gengibre 360g</v>
      </c>
      <c r="DY67" s="104"/>
      <c r="DZ67" s="60">
        <f t="shared" si="70"/>
        <v>5.77</v>
      </c>
      <c r="EA67" s="59">
        <f t="shared" si="71"/>
        <v>0</v>
      </c>
      <c r="EB67" s="106">
        <f>(A!C68-NF!DZ67)*NF!DY67</f>
        <v>0</v>
      </c>
      <c r="EC67" s="104"/>
      <c r="ED67" s="60">
        <f t="shared" si="72"/>
        <v>5.77</v>
      </c>
      <c r="EE67" s="59">
        <f t="shared" si="73"/>
        <v>0</v>
      </c>
      <c r="EF67" s="59">
        <f>(A!C68-NF!ED67)*NF!EC67</f>
        <v>0</v>
      </c>
      <c r="EG67" s="59" t="str">
        <f t="shared" si="74"/>
        <v>Nesfit Iog. Maracuja Aveia Gengibre 360g</v>
      </c>
      <c r="EH67" s="104"/>
      <c r="EI67" s="60">
        <f t="shared" si="75"/>
        <v>5.77</v>
      </c>
      <c r="EJ67" s="59">
        <f t="shared" si="76"/>
        <v>0</v>
      </c>
      <c r="EK67" s="106">
        <f>(A!C68-NF!EI67)*NF!EH67</f>
        <v>0</v>
      </c>
      <c r="EL67" s="104"/>
      <c r="EM67" s="60">
        <f t="shared" si="77"/>
        <v>5.77</v>
      </c>
      <c r="EN67" s="59">
        <f t="shared" si="78"/>
        <v>0</v>
      </c>
      <c r="EO67" s="106">
        <f>(A!C68-NF!EM67)*NF!EL67</f>
        <v>0</v>
      </c>
      <c r="EP67" s="59" t="str">
        <f t="shared" si="79"/>
        <v>Nesfit Iog. Maracuja Aveia Gengibre 360g</v>
      </c>
      <c r="EQ67" s="104"/>
      <c r="ER67" s="60">
        <f t="shared" si="80"/>
        <v>5.77</v>
      </c>
      <c r="ES67" s="59">
        <f t="shared" si="81"/>
        <v>0</v>
      </c>
      <c r="ET67" s="106">
        <f>(A!C68-NF!ER67)*NF!EQ67</f>
        <v>0</v>
      </c>
      <c r="EU67" s="104"/>
      <c r="EV67" s="60">
        <f t="shared" si="82"/>
        <v>5.77</v>
      </c>
      <c r="EW67" s="59">
        <f t="shared" si="83"/>
        <v>0</v>
      </c>
      <c r="EX67" s="106">
        <f>(A!C68-NF!EV67)*NF!EU67</f>
        <v>0</v>
      </c>
      <c r="EY67" s="59" t="str">
        <f t="shared" si="84"/>
        <v>Nesfit Iog. Maracuja Aveia Gengibre 360g</v>
      </c>
      <c r="EZ67" s="104"/>
      <c r="FA67" s="60">
        <f t="shared" si="85"/>
        <v>5.77</v>
      </c>
      <c r="FB67" s="59">
        <f t="shared" si="86"/>
        <v>0</v>
      </c>
      <c r="FC67" s="106">
        <f>(A!C68-NF!FA67)*NF!EZ67</f>
        <v>0</v>
      </c>
      <c r="FD67" s="104"/>
      <c r="FE67" s="60">
        <f t="shared" si="87"/>
        <v>5.77</v>
      </c>
      <c r="FF67" s="59">
        <f t="shared" si="88"/>
        <v>0</v>
      </c>
      <c r="FG67" s="106">
        <f>(A!C68-NF!FE67)*NF!FD67</f>
        <v>0</v>
      </c>
      <c r="FH67" s="59" t="str">
        <f t="shared" si="89"/>
        <v>Nesfit Iog. Maracuja Aveia Gengibre 360g</v>
      </c>
      <c r="FI67" s="104"/>
      <c r="FJ67" s="60">
        <f t="shared" si="90"/>
        <v>5.77</v>
      </c>
      <c r="FK67" s="59">
        <f t="shared" si="91"/>
        <v>0</v>
      </c>
      <c r="FL67" s="106">
        <f>(A!C68-NF!FJ67)*NF!FI67</f>
        <v>0</v>
      </c>
      <c r="FM67" s="104"/>
      <c r="FN67" s="60">
        <f t="shared" si="92"/>
        <v>5.77</v>
      </c>
      <c r="FO67" s="59">
        <f t="shared" si="93"/>
        <v>0</v>
      </c>
      <c r="FP67" s="106">
        <f>(A!C68-NF!FN67)*NF!FM67</f>
        <v>0</v>
      </c>
      <c r="FQ67" s="59" t="str">
        <f t="shared" si="94"/>
        <v>Nesfit Iog. Maracuja Aveia Gengibre 360g</v>
      </c>
      <c r="FR67" s="104"/>
      <c r="FS67" s="60">
        <f t="shared" si="95"/>
        <v>5.77</v>
      </c>
      <c r="FT67" s="106">
        <f t="shared" si="96"/>
        <v>0</v>
      </c>
      <c r="FU67" s="106">
        <f>(A!C68-NF!FS67)*NF!FR67</f>
        <v>0</v>
      </c>
      <c r="FV67" s="104"/>
      <c r="FW67" s="60">
        <f t="shared" si="97"/>
        <v>5.77</v>
      </c>
      <c r="FX67" s="59">
        <f t="shared" si="98"/>
        <v>0</v>
      </c>
      <c r="FY67" s="106">
        <f>(A!C68-NF!FW67)*NF!FV67</f>
        <v>0</v>
      </c>
      <c r="FZ67" s="59" t="str">
        <f t="shared" si="99"/>
        <v>Nesfit Iog. Maracuja Aveia Gengibre 360g</v>
      </c>
      <c r="GA67" s="104"/>
      <c r="GB67" s="60">
        <f t="shared" si="100"/>
        <v>5.77</v>
      </c>
      <c r="GC67" s="59">
        <f t="shared" si="101"/>
        <v>0</v>
      </c>
      <c r="GD67" s="106">
        <f>(A!C68-NF!GB67)*NF!GA67</f>
        <v>0</v>
      </c>
      <c r="GE67" s="104"/>
      <c r="GF67" s="60">
        <f t="shared" si="102"/>
        <v>5.77</v>
      </c>
      <c r="GG67" s="59">
        <f t="shared" si="103"/>
        <v>0</v>
      </c>
      <c r="GH67" s="106">
        <f>(A!C68-NF!GF67)*NF!GE67</f>
        <v>0</v>
      </c>
      <c r="GI67" s="59" t="str">
        <f t="shared" si="104"/>
        <v>Nesfit Iog. Maracuja Aveia Gengibre 360g</v>
      </c>
      <c r="GJ67" s="104"/>
      <c r="GK67" s="60">
        <f t="shared" si="105"/>
        <v>5.77</v>
      </c>
      <c r="GL67" s="59">
        <f t="shared" si="106"/>
        <v>0</v>
      </c>
      <c r="GM67" s="106">
        <f>(A!C68-NF!GK67)*NF!GJ67</f>
        <v>0</v>
      </c>
      <c r="GN67" s="104"/>
      <c r="GO67" s="60">
        <f t="shared" si="107"/>
        <v>5.77</v>
      </c>
      <c r="GP67" s="59">
        <f t="shared" si="108"/>
        <v>0</v>
      </c>
      <c r="GQ67" s="106">
        <f>(A!C68-NF!GO67)*NF!GN67</f>
        <v>0</v>
      </c>
      <c r="GR67" s="59" t="str">
        <f t="shared" si="109"/>
        <v>Nesfit Iog. Maracuja Aveia Gengibre 360g</v>
      </c>
      <c r="GS67" s="104"/>
      <c r="GT67" s="60">
        <f t="shared" si="110"/>
        <v>5.77</v>
      </c>
      <c r="GU67" s="59">
        <f t="shared" si="111"/>
        <v>0</v>
      </c>
      <c r="GV67" s="106">
        <f>(A!C68-NF!GT67)*NF!GS67</f>
        <v>0</v>
      </c>
      <c r="GW67" s="104"/>
      <c r="GX67" s="60">
        <f t="shared" si="112"/>
        <v>5.77</v>
      </c>
      <c r="GY67" s="59">
        <f t="shared" si="113"/>
        <v>0</v>
      </c>
      <c r="GZ67" s="106">
        <f>(A!C68-NF!GX67)*NF!GW67</f>
        <v>0</v>
      </c>
      <c r="HA67" s="59" t="str">
        <f t="shared" si="114"/>
        <v>Nesfit Iog. Maracuja Aveia Gengibre 360g</v>
      </c>
      <c r="HB67" s="104"/>
      <c r="HC67" s="60">
        <f t="shared" si="115"/>
        <v>5.77</v>
      </c>
      <c r="HD67" s="59">
        <f t="shared" si="116"/>
        <v>0</v>
      </c>
      <c r="HE67" s="106">
        <f>(A!C68-NF!HC67)*NF!HB67</f>
        <v>0</v>
      </c>
      <c r="HF67" s="104"/>
      <c r="HG67" s="60">
        <f t="shared" si="117"/>
        <v>5.77</v>
      </c>
      <c r="HH67" s="59">
        <f t="shared" si="118"/>
        <v>0</v>
      </c>
      <c r="HI67" s="106">
        <f>(A!C68-NF!HG67)*NF!HF67</f>
        <v>0</v>
      </c>
      <c r="HJ67" s="59" t="str">
        <f t="shared" si="119"/>
        <v>Nesfit Iog. Maracuja Aveia Gengibre 360g</v>
      </c>
      <c r="HK67" s="104"/>
      <c r="HL67" s="60">
        <f t="shared" si="120"/>
        <v>5.77</v>
      </c>
      <c r="HM67" s="59">
        <f t="shared" si="121"/>
        <v>0</v>
      </c>
      <c r="HN67" s="106">
        <f>(A!C68-NF!HL67)*NF!HK67</f>
        <v>0</v>
      </c>
      <c r="HO67" s="104"/>
      <c r="HP67" s="60">
        <f t="shared" si="122"/>
        <v>5.77</v>
      </c>
      <c r="HQ67" s="59">
        <f t="shared" si="123"/>
        <v>0</v>
      </c>
      <c r="HR67" s="106">
        <f>(A!C68-NF!HP67)*NF!HO67</f>
        <v>0</v>
      </c>
      <c r="HS67" s="59" t="str">
        <f t="shared" si="124"/>
        <v>Nesfit Iog. Maracuja Aveia Gengibre 360g</v>
      </c>
      <c r="HT67" s="104"/>
      <c r="HU67" s="60">
        <f t="shared" si="125"/>
        <v>5.77</v>
      </c>
      <c r="HV67" s="59">
        <f t="shared" si="126"/>
        <v>0</v>
      </c>
      <c r="HW67" s="106">
        <f>(A!C68-NF!HU67)*NF!HT67</f>
        <v>0</v>
      </c>
      <c r="HX67" s="104"/>
      <c r="HY67" s="60">
        <f t="shared" si="127"/>
        <v>5.77</v>
      </c>
      <c r="HZ67" s="59">
        <f t="shared" si="128"/>
        <v>0</v>
      </c>
      <c r="IA67" s="106">
        <f>(A!C68-NF!HY67)*NF!HX67</f>
        <v>0</v>
      </c>
      <c r="IB67" s="59" t="str">
        <f t="shared" si="129"/>
        <v>Nesfit Iog. Maracuja Aveia Gengibre 360g</v>
      </c>
      <c r="IC67" s="104"/>
      <c r="ID67" s="60">
        <f t="shared" si="130"/>
        <v>5.77</v>
      </c>
      <c r="IE67" s="59">
        <f t="shared" si="131"/>
        <v>0</v>
      </c>
      <c r="IF67" s="106">
        <f>(A!C68-NF!ID67)*NF!IC67</f>
        <v>0</v>
      </c>
      <c r="IG67" s="59" t="str">
        <f t="shared" si="132"/>
        <v>Nesfit Iog. Maracuja Aveia Gengibre 360g</v>
      </c>
      <c r="IH67" s="104"/>
      <c r="II67" s="60">
        <f t="shared" si="133"/>
        <v>5.77</v>
      </c>
      <c r="IJ67" s="59">
        <f t="shared" si="134"/>
        <v>0</v>
      </c>
      <c r="IK67" s="106">
        <f>(A!C68-NF!II67)*NF!IH67</f>
        <v>0</v>
      </c>
      <c r="IL67" s="59" t="str">
        <f t="shared" si="135"/>
        <v>Nesfit Iog. Maracuja Aveia Gengibre 360g</v>
      </c>
      <c r="IM67" s="59"/>
      <c r="IN67" s="59">
        <f t="shared" si="136"/>
        <v>5.77</v>
      </c>
      <c r="IO67" s="59">
        <f t="shared" si="137"/>
        <v>0</v>
      </c>
      <c r="IP67" s="106">
        <f>(A!C68-NF!IN67)*NF!IM67</f>
        <v>0</v>
      </c>
      <c r="IQ67" s="59">
        <f t="shared" si="138"/>
        <v>0</v>
      </c>
      <c r="IR67" s="101">
        <f t="shared" si="139"/>
        <v>0</v>
      </c>
      <c r="IS67" s="103" t="e">
        <f t="shared" si="140"/>
        <v>#DIV/0!</v>
      </c>
      <c r="IT67" s="96"/>
      <c r="IU67" s="96"/>
      <c r="IV67" s="96"/>
    </row>
    <row r="68" spans="1:256" x14ac:dyDescent="0.2">
      <c r="A68" s="136" t="str">
        <f>A!B69</f>
        <v>Nestle Vitamina de Frutas 170g</v>
      </c>
      <c r="B68" s="136">
        <f>A!C69</f>
        <v>1.89</v>
      </c>
      <c r="C68" s="109"/>
      <c r="D68" s="108">
        <f t="shared" ref="D68:D131" si="141">B68</f>
        <v>1.89</v>
      </c>
      <c r="E68" s="97">
        <f t="shared" ref="E68:E131" si="142">D68*C68</f>
        <v>0</v>
      </c>
      <c r="F68" s="95">
        <f>(A!C69-NF!D68)*NF!C68</f>
        <v>0</v>
      </c>
      <c r="G68" s="109"/>
      <c r="H68" s="108">
        <f t="shared" ref="H68:H131" si="143">D68</f>
        <v>1.89</v>
      </c>
      <c r="I68" s="61">
        <f t="shared" ref="I68:I131" si="144">H68*G68</f>
        <v>0</v>
      </c>
      <c r="J68" s="61">
        <f>(A!C69-NF!H68)*NF!G68</f>
        <v>0</v>
      </c>
      <c r="K68" s="61" t="str">
        <f t="shared" ref="K68:K131" si="145">A68</f>
        <v>Nestle Vitamina de Frutas 170g</v>
      </c>
      <c r="L68" s="109"/>
      <c r="M68" s="62">
        <f t="shared" ref="M68:M131" si="146">H68</f>
        <v>1.89</v>
      </c>
      <c r="N68" s="97">
        <f t="shared" ref="N68:N131" si="147">M68*L68</f>
        <v>0</v>
      </c>
      <c r="O68" s="95">
        <f>(A!C69-NF!M68)*NF!L68</f>
        <v>0</v>
      </c>
      <c r="P68" s="109"/>
      <c r="Q68" s="108">
        <f t="shared" ref="Q68:Q131" si="148">M68</f>
        <v>1.89</v>
      </c>
      <c r="R68" s="61">
        <f t="shared" ref="R68:R131" si="149">Q68*P68</f>
        <v>0</v>
      </c>
      <c r="S68" s="97">
        <f>(A!C69-NF!Q68)*NF!P68</f>
        <v>0</v>
      </c>
      <c r="T68" s="97" t="str">
        <f t="shared" ref="T68:T131" si="150">A68</f>
        <v>Nestle Vitamina de Frutas 170g</v>
      </c>
      <c r="U68" s="109"/>
      <c r="V68" s="108">
        <f t="shared" ref="V68:V131" si="151">Q68</f>
        <v>1.89</v>
      </c>
      <c r="W68" s="61">
        <f t="shared" ref="W68:W131" si="152">V68*U68</f>
        <v>0</v>
      </c>
      <c r="X68" s="161">
        <f>(A!C69-NF!V68)*NF!U68</f>
        <v>0</v>
      </c>
      <c r="Y68" s="109"/>
      <c r="Z68" s="62">
        <f t="shared" ref="Z68:Z131" si="153">V68</f>
        <v>1.89</v>
      </c>
      <c r="AA68" s="61">
        <f t="shared" ref="AA68:AA131" si="154">Z68*Y68</f>
        <v>0</v>
      </c>
      <c r="AB68" s="61">
        <f>(A!C69-NF!Z68)*NF!Y68</f>
        <v>0</v>
      </c>
      <c r="AC68" s="61" t="str">
        <f t="shared" ref="AC68:AC131" si="155">A68</f>
        <v>Nestle Vitamina de Frutas 170g</v>
      </c>
      <c r="AD68" s="109"/>
      <c r="AE68" s="62">
        <f t="shared" ref="AE68:AE131" si="156">Z68</f>
        <v>1.89</v>
      </c>
      <c r="AF68" s="61">
        <f t="shared" ref="AF68:AF131" si="157">AD68*AE68</f>
        <v>0</v>
      </c>
      <c r="AG68" s="161">
        <f>(A!C69-NF!AE68)*NF!AD68</f>
        <v>0</v>
      </c>
      <c r="AH68" s="109"/>
      <c r="AI68" s="62">
        <f t="shared" ref="AI68:AI131" si="158">AE68</f>
        <v>1.89</v>
      </c>
      <c r="AJ68" s="61">
        <f t="shared" ref="AJ68:AJ131" si="159">AI68*AH68</f>
        <v>0</v>
      </c>
      <c r="AK68" s="61">
        <f>(A!C69-NF!AI68)*NF!AH68</f>
        <v>0</v>
      </c>
      <c r="AL68" s="61" t="str">
        <f t="shared" ref="AL68:AL131" si="160">A68</f>
        <v>Nestle Vitamina de Frutas 170g</v>
      </c>
      <c r="AM68" s="109"/>
      <c r="AN68" s="62">
        <f t="shared" ref="AN68:AN131" si="161">AI68</f>
        <v>1.89</v>
      </c>
      <c r="AO68" s="61">
        <f t="shared" ref="AO68:AO131" si="162">AM68*AN68</f>
        <v>0</v>
      </c>
      <c r="AP68" s="161">
        <f>(A!C69-NF!AN68)*NF!AM68</f>
        <v>0</v>
      </c>
      <c r="AQ68" s="109"/>
      <c r="AR68" s="62">
        <f t="shared" ref="AR68:AR131" si="163">AN68</f>
        <v>1.89</v>
      </c>
      <c r="AS68" s="61">
        <f t="shared" ref="AS68:AS131" si="164">AR68*AQ68</f>
        <v>0</v>
      </c>
      <c r="AT68" s="61">
        <f>(A!C69-NF!AR68)*NF!AQ68</f>
        <v>0</v>
      </c>
      <c r="AU68" s="61" t="str">
        <f t="shared" ref="AU68:AU131" si="165">A68</f>
        <v>Nestle Vitamina de Frutas 170g</v>
      </c>
      <c r="AV68" s="109"/>
      <c r="AW68" s="62">
        <f t="shared" ref="AW68:AW131" si="166">AR68</f>
        <v>1.89</v>
      </c>
      <c r="AX68" s="61">
        <f t="shared" ref="AX68:AX131" si="167">AV68*AW68</f>
        <v>0</v>
      </c>
      <c r="AY68" s="161">
        <f>(A!C69-NF!AW68)*NF!AV68</f>
        <v>0</v>
      </c>
      <c r="AZ68" s="109"/>
      <c r="BA68" s="62">
        <f t="shared" ref="BA68:BA131" si="168">AW68</f>
        <v>1.89</v>
      </c>
      <c r="BB68" s="61">
        <f t="shared" ref="BB68:BB131" si="169">BA68*AZ68</f>
        <v>0</v>
      </c>
      <c r="BC68" s="61">
        <f>(A!C69-NF!BA68)*NF!AZ68</f>
        <v>0</v>
      </c>
      <c r="BD68" s="61" t="str">
        <f t="shared" ref="BD68:BD131" si="170">A68</f>
        <v>Nestle Vitamina de Frutas 170g</v>
      </c>
      <c r="BE68" s="109"/>
      <c r="BF68" s="62">
        <f t="shared" ref="BF68:BF131" si="171">BA68</f>
        <v>1.89</v>
      </c>
      <c r="BG68" s="61">
        <f t="shared" ref="BG68:BG131" si="172">BE68*BF68</f>
        <v>0</v>
      </c>
      <c r="BH68" s="161">
        <f>(A!C69-NF!BF68)*NF!BE68</f>
        <v>0</v>
      </c>
      <c r="BI68" s="109"/>
      <c r="BJ68" s="62">
        <f t="shared" ref="BJ68:BJ131" si="173">BF68</f>
        <v>1.89</v>
      </c>
      <c r="BK68" s="61">
        <f t="shared" ref="BK68:BK131" si="174">BJ68*BI68</f>
        <v>0</v>
      </c>
      <c r="BL68" s="61">
        <f>(A!C69-NF!BJ68)*NF!BI68</f>
        <v>0</v>
      </c>
      <c r="BM68" s="61" t="str">
        <f t="shared" ref="BM68:BM131" si="175">A68</f>
        <v>Nestle Vitamina de Frutas 170g</v>
      </c>
      <c r="BN68" s="109"/>
      <c r="BO68" s="62">
        <f t="shared" ref="BO68:BO131" si="176">BJ68</f>
        <v>1.89</v>
      </c>
      <c r="BP68" s="61">
        <f t="shared" ref="BP68:BP131" si="177">BN68*BO68</f>
        <v>0</v>
      </c>
      <c r="BQ68" s="161">
        <f>(A!C69-NF!BO68)*NF!BN68</f>
        <v>0</v>
      </c>
      <c r="BR68" s="109"/>
      <c r="BS68" s="62">
        <f t="shared" ref="BS68:BS131" si="178">BO68</f>
        <v>1.89</v>
      </c>
      <c r="BT68" s="61">
        <f t="shared" ref="BT68:BT131" si="179">BS68*BR68</f>
        <v>0</v>
      </c>
      <c r="BU68" s="61">
        <f>(A!C69-NF!BS68)*NF!BR68</f>
        <v>0</v>
      </c>
      <c r="BV68" s="61" t="str">
        <f t="shared" ref="BV68:BV131" si="180">A68</f>
        <v>Nestle Vitamina de Frutas 170g</v>
      </c>
      <c r="BW68" s="109"/>
      <c r="BX68" s="62">
        <f t="shared" ref="BX68:BX131" si="181">BS68</f>
        <v>1.89</v>
      </c>
      <c r="BY68" s="61">
        <f t="shared" ref="BY68:BY131" si="182">BW68*BX68</f>
        <v>0</v>
      </c>
      <c r="BZ68" s="161">
        <f>(A!C69-NF!BX68)*NF!BW68</f>
        <v>0</v>
      </c>
      <c r="CA68" s="109"/>
      <c r="CB68" s="62">
        <f t="shared" ref="CB68:CB131" si="183">BX68</f>
        <v>1.89</v>
      </c>
      <c r="CC68" s="61">
        <f t="shared" ref="CC68:CC131" si="184">CB68*CA68</f>
        <v>0</v>
      </c>
      <c r="CD68" s="61">
        <f>(A!C69-NF!CB68)*NF!CA68</f>
        <v>0</v>
      </c>
      <c r="CE68" s="61" t="str">
        <f t="shared" ref="CE68:CE131" si="185">A68</f>
        <v>Nestle Vitamina de Frutas 170g</v>
      </c>
      <c r="CF68" s="109"/>
      <c r="CG68" s="62">
        <f t="shared" ref="CG68:CG131" si="186">CB68</f>
        <v>1.89</v>
      </c>
      <c r="CH68" s="61">
        <f t="shared" ref="CH68:CH131" si="187">CF68*CG68</f>
        <v>0</v>
      </c>
      <c r="CI68" s="161">
        <f>(A!C69-NF!CG68)*NF!CF68</f>
        <v>0</v>
      </c>
      <c r="CJ68" s="109"/>
      <c r="CK68" s="62">
        <f t="shared" ref="CK68:CK131" si="188">CG68</f>
        <v>1.89</v>
      </c>
      <c r="CL68" s="61">
        <f t="shared" ref="CL68:CL131" si="189">CK68*CJ68</f>
        <v>0</v>
      </c>
      <c r="CM68" s="61">
        <f>(A!C69-NF!CK68)*NF!CJ68</f>
        <v>0</v>
      </c>
      <c r="CN68" s="61" t="str">
        <f t="shared" ref="CN68:CN131" si="190">A68</f>
        <v>Nestle Vitamina de Frutas 170g</v>
      </c>
      <c r="CO68" s="109"/>
      <c r="CP68" s="62">
        <f t="shared" ref="CP68:CP131" si="191">CK68</f>
        <v>1.89</v>
      </c>
      <c r="CQ68" s="61">
        <f t="shared" ref="CQ68:CQ131" si="192">CO68*CP68</f>
        <v>0</v>
      </c>
      <c r="CR68" s="161">
        <f>(A!C69-NF!CP68)*NF!CO68</f>
        <v>0</v>
      </c>
      <c r="CS68" s="109"/>
      <c r="CT68" s="62">
        <f t="shared" ref="CT68:CT131" si="193">CP68</f>
        <v>1.89</v>
      </c>
      <c r="CU68" s="61">
        <f t="shared" ref="CU68:CU131" si="194">CT68*CS68</f>
        <v>0</v>
      </c>
      <c r="CV68" s="61">
        <f>(A!C69-NF!CT68)*NF!CS68</f>
        <v>0</v>
      </c>
      <c r="CW68" s="61" t="str">
        <f t="shared" ref="CW68:CW131" si="195">A68</f>
        <v>Nestle Vitamina de Frutas 170g</v>
      </c>
      <c r="CX68" s="109"/>
      <c r="CY68" s="62">
        <f t="shared" ref="CY68:CY131" si="196">CT68</f>
        <v>1.89</v>
      </c>
      <c r="CZ68" s="61">
        <f t="shared" ref="CZ68:CZ131" si="197">CX68*CY68</f>
        <v>0</v>
      </c>
      <c r="DA68" s="161">
        <f>(A!C69-NF!CY68)*NF!CX68</f>
        <v>0</v>
      </c>
      <c r="DB68" s="109"/>
      <c r="DC68" s="62">
        <f t="shared" ref="DC68:DC131" si="198">CY68</f>
        <v>1.89</v>
      </c>
      <c r="DD68" s="61">
        <f t="shared" ref="DD68:DD131" si="199">DC68*DB68</f>
        <v>0</v>
      </c>
      <c r="DE68" s="61">
        <f>(A!C69-NF!DC68)*NF!DB68</f>
        <v>0</v>
      </c>
      <c r="DF68" s="61" t="str">
        <f t="shared" ref="DF68:DF131" si="200">A68</f>
        <v>Nestle Vitamina de Frutas 170g</v>
      </c>
      <c r="DG68" s="109"/>
      <c r="DH68" s="62">
        <f t="shared" ref="DH68:DH131" si="201">DC68</f>
        <v>1.89</v>
      </c>
      <c r="DI68" s="61">
        <f t="shared" ref="DI68:DI131" si="202">DG68*DH68</f>
        <v>0</v>
      </c>
      <c r="DJ68" s="161">
        <f>(A!C69-NF!DH68)*NF!DG68</f>
        <v>0</v>
      </c>
      <c r="DK68" s="109"/>
      <c r="DL68" s="62">
        <f t="shared" ref="DL68:DL131" si="203">DH68</f>
        <v>1.89</v>
      </c>
      <c r="DM68" s="61">
        <f t="shared" ref="DM68:DM131" si="204">DL68*DK68</f>
        <v>0</v>
      </c>
      <c r="DN68" s="61">
        <f>(A!C69-NF!DL68)*NF!DK68</f>
        <v>0</v>
      </c>
      <c r="DO68" s="61" t="str">
        <f t="shared" ref="DO68:DO131" si="205">A68</f>
        <v>Nestle Vitamina de Frutas 170g</v>
      </c>
      <c r="DP68" s="109"/>
      <c r="DQ68" s="62">
        <f t="shared" ref="DQ68:DQ131" si="206">DL68</f>
        <v>1.89</v>
      </c>
      <c r="DR68" s="61">
        <f t="shared" ref="DR68:DR131" si="207">DP68*DQ68</f>
        <v>0</v>
      </c>
      <c r="DS68" s="161">
        <f>(A!C69-NF!DQ68)*NF!DP68</f>
        <v>0</v>
      </c>
      <c r="DT68" s="109"/>
      <c r="DU68" s="62">
        <f t="shared" ref="DU68:DU131" si="208">DQ68</f>
        <v>1.89</v>
      </c>
      <c r="DV68" s="61">
        <f t="shared" ref="DV68:DV131" si="209">DU68*DT68</f>
        <v>0</v>
      </c>
      <c r="DW68" s="61">
        <f>(A!C69-NF!DU68)*NF!DT68</f>
        <v>0</v>
      </c>
      <c r="DX68" s="61" t="str">
        <f t="shared" ref="DX68:DX131" si="210">A68</f>
        <v>Nestle Vitamina de Frutas 170g</v>
      </c>
      <c r="DY68" s="109"/>
      <c r="DZ68" s="62">
        <f t="shared" ref="DZ68:DZ131" si="211">DU68</f>
        <v>1.89</v>
      </c>
      <c r="EA68" s="61">
        <f t="shared" ref="EA68:EA131" si="212">DY68*DZ68</f>
        <v>0</v>
      </c>
      <c r="EB68" s="161">
        <f>(A!C69-NF!DZ68)*NF!DY68</f>
        <v>0</v>
      </c>
      <c r="EC68" s="109"/>
      <c r="ED68" s="62">
        <f t="shared" ref="ED68:ED131" si="213">DZ68</f>
        <v>1.89</v>
      </c>
      <c r="EE68" s="61">
        <f t="shared" ref="EE68:EE131" si="214">ED68*EC68</f>
        <v>0</v>
      </c>
      <c r="EF68" s="61">
        <f>(A!C69-NF!ED68)*NF!EC68</f>
        <v>0</v>
      </c>
      <c r="EG68" s="61" t="str">
        <f t="shared" ref="EG68:EG131" si="215">A68</f>
        <v>Nestle Vitamina de Frutas 170g</v>
      </c>
      <c r="EH68" s="109"/>
      <c r="EI68" s="62">
        <f t="shared" ref="EI68:EI131" si="216">ED68</f>
        <v>1.89</v>
      </c>
      <c r="EJ68" s="61">
        <f t="shared" ref="EJ68:EJ131" si="217">EH68*EI68</f>
        <v>0</v>
      </c>
      <c r="EK68" s="161">
        <f>(A!C69-NF!EI68)*NF!EH68</f>
        <v>0</v>
      </c>
      <c r="EL68" s="109"/>
      <c r="EM68" s="62">
        <f t="shared" ref="EM68:EM131" si="218">EI68</f>
        <v>1.89</v>
      </c>
      <c r="EN68" s="61">
        <f t="shared" ref="EN68:EN131" si="219">EM68*EL68</f>
        <v>0</v>
      </c>
      <c r="EO68" s="161">
        <f>(A!C69-NF!EM68)*NF!EL68</f>
        <v>0</v>
      </c>
      <c r="EP68" s="61" t="str">
        <f t="shared" ref="EP68:EP131" si="220">A68</f>
        <v>Nestle Vitamina de Frutas 170g</v>
      </c>
      <c r="EQ68" s="109"/>
      <c r="ER68" s="62">
        <f t="shared" ref="ER68:ER131" si="221">EM68</f>
        <v>1.89</v>
      </c>
      <c r="ES68" s="61">
        <f t="shared" ref="ES68:ES131" si="222">EQ68*ER68</f>
        <v>0</v>
      </c>
      <c r="ET68" s="161">
        <f>(A!C69-NF!ER68)*NF!EQ68</f>
        <v>0</v>
      </c>
      <c r="EU68" s="109"/>
      <c r="EV68" s="62">
        <f t="shared" ref="EV68:EV131" si="223">ER68</f>
        <v>1.89</v>
      </c>
      <c r="EW68" s="61">
        <f t="shared" ref="EW68:EW131" si="224">EV68*EU68</f>
        <v>0</v>
      </c>
      <c r="EX68" s="161">
        <f>(A!C69-NF!EV68)*NF!EU68</f>
        <v>0</v>
      </c>
      <c r="EY68" s="61" t="str">
        <f t="shared" ref="EY68:EY131" si="225">A68</f>
        <v>Nestle Vitamina de Frutas 170g</v>
      </c>
      <c r="EZ68" s="109"/>
      <c r="FA68" s="62">
        <f t="shared" ref="FA68:FA131" si="226">EV68</f>
        <v>1.89</v>
      </c>
      <c r="FB68" s="61">
        <f t="shared" ref="FB68:FB131" si="227">EZ68*FA68</f>
        <v>0</v>
      </c>
      <c r="FC68" s="161">
        <f>(A!C69-NF!FA68)*NF!EZ68</f>
        <v>0</v>
      </c>
      <c r="FD68" s="109"/>
      <c r="FE68" s="62">
        <f t="shared" ref="FE68:FE131" si="228">FA68</f>
        <v>1.89</v>
      </c>
      <c r="FF68" s="61">
        <f t="shared" ref="FF68:FF131" si="229">FE68*FD68</f>
        <v>0</v>
      </c>
      <c r="FG68" s="161">
        <f>(A!C69-NF!FE68)*NF!FD68</f>
        <v>0</v>
      </c>
      <c r="FH68" s="61" t="str">
        <f t="shared" ref="FH68:FH131" si="230">A68</f>
        <v>Nestle Vitamina de Frutas 170g</v>
      </c>
      <c r="FI68" s="109"/>
      <c r="FJ68" s="62">
        <f t="shared" ref="FJ68:FJ131" si="231">FE68</f>
        <v>1.89</v>
      </c>
      <c r="FK68" s="61">
        <f t="shared" ref="FK68:FK131" si="232">FI68*FJ68</f>
        <v>0</v>
      </c>
      <c r="FL68" s="161">
        <f>(A!C69-NF!FJ68)*NF!FI68</f>
        <v>0</v>
      </c>
      <c r="FM68" s="109"/>
      <c r="FN68" s="62">
        <f t="shared" ref="FN68:FN131" si="233">FJ68</f>
        <v>1.89</v>
      </c>
      <c r="FO68" s="61">
        <f t="shared" ref="FO68:FO131" si="234">FN68*FM68</f>
        <v>0</v>
      </c>
      <c r="FP68" s="161">
        <f>(A!C69-NF!FN68)*NF!FM68</f>
        <v>0</v>
      </c>
      <c r="FQ68" s="61" t="str">
        <f t="shared" ref="FQ68:FQ131" si="235">A68</f>
        <v>Nestle Vitamina de Frutas 170g</v>
      </c>
      <c r="FR68" s="109"/>
      <c r="FS68" s="62">
        <f t="shared" ref="FS68:FS131" si="236">FN68</f>
        <v>1.89</v>
      </c>
      <c r="FT68" s="161">
        <f t="shared" ref="FT68:FT131" si="237">FR68*FS68</f>
        <v>0</v>
      </c>
      <c r="FU68" s="161">
        <f>(A!C69-NF!FS68)*NF!FR68</f>
        <v>0</v>
      </c>
      <c r="FV68" s="109"/>
      <c r="FW68" s="62">
        <f t="shared" ref="FW68:FW131" si="238">FS68</f>
        <v>1.89</v>
      </c>
      <c r="FX68" s="61">
        <f t="shared" ref="FX68:FX131" si="239">FW68*FV68</f>
        <v>0</v>
      </c>
      <c r="FY68" s="161">
        <f>(A!C69-NF!FW68)*NF!FV68</f>
        <v>0</v>
      </c>
      <c r="FZ68" s="61" t="str">
        <f t="shared" ref="FZ68:FZ131" si="240">A68</f>
        <v>Nestle Vitamina de Frutas 170g</v>
      </c>
      <c r="GA68" s="109"/>
      <c r="GB68" s="62">
        <f t="shared" ref="GB68:GB131" si="241">FW68</f>
        <v>1.89</v>
      </c>
      <c r="GC68" s="61">
        <f t="shared" ref="GC68:GC131" si="242">GA68*GB68</f>
        <v>0</v>
      </c>
      <c r="GD68" s="161">
        <f>(A!C69-NF!GB68)*NF!GA68</f>
        <v>0</v>
      </c>
      <c r="GE68" s="109"/>
      <c r="GF68" s="62">
        <f t="shared" ref="GF68:GF131" si="243">GB68</f>
        <v>1.89</v>
      </c>
      <c r="GG68" s="61">
        <f t="shared" ref="GG68:GG131" si="244">GF68*GE68</f>
        <v>0</v>
      </c>
      <c r="GH68" s="161">
        <f>(A!C69-NF!GF68)*NF!GE68</f>
        <v>0</v>
      </c>
      <c r="GI68" s="61" t="str">
        <f t="shared" ref="GI68:GI131" si="245">A68</f>
        <v>Nestle Vitamina de Frutas 170g</v>
      </c>
      <c r="GJ68" s="109"/>
      <c r="GK68" s="62">
        <f t="shared" ref="GK68:GK131" si="246">GF68</f>
        <v>1.89</v>
      </c>
      <c r="GL68" s="61">
        <f t="shared" ref="GL68:GL131" si="247">GJ68*GK68</f>
        <v>0</v>
      </c>
      <c r="GM68" s="161">
        <f>(A!C69-NF!GK68)*NF!GJ68</f>
        <v>0</v>
      </c>
      <c r="GN68" s="109"/>
      <c r="GO68" s="62">
        <f t="shared" ref="GO68:GO131" si="248">GK68</f>
        <v>1.89</v>
      </c>
      <c r="GP68" s="61">
        <f t="shared" ref="GP68:GP131" si="249">GO68*GN68</f>
        <v>0</v>
      </c>
      <c r="GQ68" s="161">
        <f>(A!C69-NF!GO68)*NF!GN68</f>
        <v>0</v>
      </c>
      <c r="GR68" s="61" t="str">
        <f t="shared" ref="GR68:GR131" si="250">A68</f>
        <v>Nestle Vitamina de Frutas 170g</v>
      </c>
      <c r="GS68" s="109"/>
      <c r="GT68" s="62">
        <f t="shared" ref="GT68:GT131" si="251">GO68</f>
        <v>1.89</v>
      </c>
      <c r="GU68" s="61">
        <f t="shared" ref="GU68:GU131" si="252">GS68*GT68</f>
        <v>0</v>
      </c>
      <c r="GV68" s="161">
        <f>(A!C69-NF!GT68)*NF!GS68</f>
        <v>0</v>
      </c>
      <c r="GW68" s="109"/>
      <c r="GX68" s="62">
        <f t="shared" ref="GX68:GX131" si="253">GT68</f>
        <v>1.89</v>
      </c>
      <c r="GY68" s="61">
        <f t="shared" ref="GY68:GY131" si="254">GX68*GW68</f>
        <v>0</v>
      </c>
      <c r="GZ68" s="161">
        <f>(A!C69-NF!GX68)*NF!GW68</f>
        <v>0</v>
      </c>
      <c r="HA68" s="61" t="str">
        <f t="shared" ref="HA68:HA131" si="255">A68</f>
        <v>Nestle Vitamina de Frutas 170g</v>
      </c>
      <c r="HB68" s="109"/>
      <c r="HC68" s="62">
        <f t="shared" ref="HC68:HC131" si="256">GX68</f>
        <v>1.89</v>
      </c>
      <c r="HD68" s="61">
        <f t="shared" ref="HD68:HD131" si="257">HB68*HC68</f>
        <v>0</v>
      </c>
      <c r="HE68" s="161">
        <f>(A!C69-NF!HC68)*NF!HB68</f>
        <v>0</v>
      </c>
      <c r="HF68" s="109"/>
      <c r="HG68" s="62">
        <f t="shared" ref="HG68:HG131" si="258">HC68</f>
        <v>1.89</v>
      </c>
      <c r="HH68" s="61">
        <f t="shared" ref="HH68:HH131" si="259">HG68*HF68</f>
        <v>0</v>
      </c>
      <c r="HI68" s="161">
        <f>(A!C69-NF!HG68)*NF!HF68</f>
        <v>0</v>
      </c>
      <c r="HJ68" s="61" t="str">
        <f t="shared" ref="HJ68:HJ131" si="260">A68</f>
        <v>Nestle Vitamina de Frutas 170g</v>
      </c>
      <c r="HK68" s="109"/>
      <c r="HL68" s="62">
        <f t="shared" ref="HL68:HL131" si="261">HG68</f>
        <v>1.89</v>
      </c>
      <c r="HM68" s="61">
        <f t="shared" ref="HM68:HM131" si="262">HK68*HL68</f>
        <v>0</v>
      </c>
      <c r="HN68" s="161">
        <f>(A!C69-NF!HL68)*NF!HK68</f>
        <v>0</v>
      </c>
      <c r="HO68" s="109"/>
      <c r="HP68" s="62">
        <f t="shared" ref="HP68:HP131" si="263">HL68</f>
        <v>1.89</v>
      </c>
      <c r="HQ68" s="61">
        <f t="shared" ref="HQ68:HQ131" si="264">HP68*HO68</f>
        <v>0</v>
      </c>
      <c r="HR68" s="161">
        <f>(A!C69-NF!HP68)*NF!HO68</f>
        <v>0</v>
      </c>
      <c r="HS68" s="61" t="str">
        <f t="shared" ref="HS68:HS131" si="265">A68</f>
        <v>Nestle Vitamina de Frutas 170g</v>
      </c>
      <c r="HT68" s="109"/>
      <c r="HU68" s="62">
        <f t="shared" ref="HU68:HU131" si="266">HP68</f>
        <v>1.89</v>
      </c>
      <c r="HV68" s="61">
        <f t="shared" ref="HV68:HV131" si="267">HT68*HU68</f>
        <v>0</v>
      </c>
      <c r="HW68" s="161">
        <f>(A!C69-NF!HU68)*NF!HT68</f>
        <v>0</v>
      </c>
      <c r="HX68" s="109"/>
      <c r="HY68" s="62">
        <f t="shared" ref="HY68:HY131" si="268">HU68</f>
        <v>1.89</v>
      </c>
      <c r="HZ68" s="61">
        <f t="shared" ref="HZ68:HZ131" si="269">HY68*HX68</f>
        <v>0</v>
      </c>
      <c r="IA68" s="161">
        <f>(A!C69-NF!HY68)*NF!HX68</f>
        <v>0</v>
      </c>
      <c r="IB68" s="61" t="str">
        <f t="shared" ref="IB68:IB131" si="270">A68</f>
        <v>Nestle Vitamina de Frutas 170g</v>
      </c>
      <c r="IC68" s="109"/>
      <c r="ID68" s="62">
        <f t="shared" ref="ID68:ID131" si="271">HY68</f>
        <v>1.89</v>
      </c>
      <c r="IE68" s="61">
        <f t="shared" ref="IE68:IE131" si="272">ID68*IC68</f>
        <v>0</v>
      </c>
      <c r="IF68" s="161">
        <f>(A!C69-NF!ID68)*NF!IC68</f>
        <v>0</v>
      </c>
      <c r="IG68" s="61" t="str">
        <f t="shared" ref="IG68:IG131" si="273">A68</f>
        <v>Nestle Vitamina de Frutas 170g</v>
      </c>
      <c r="IH68" s="109"/>
      <c r="II68" s="62">
        <f t="shared" ref="II68:II131" si="274">ID68</f>
        <v>1.89</v>
      </c>
      <c r="IJ68" s="61">
        <f t="shared" ref="IJ68:IJ131" si="275">II68*IH68</f>
        <v>0</v>
      </c>
      <c r="IK68" s="161">
        <f>(A!C69-NF!II68)*NF!IH68</f>
        <v>0</v>
      </c>
      <c r="IL68" s="61" t="str">
        <f t="shared" ref="IL68:IL131" si="276">A68</f>
        <v>Nestle Vitamina de Frutas 170g</v>
      </c>
      <c r="IM68" s="61"/>
      <c r="IN68" s="61">
        <f t="shared" ref="IN68:IN131" si="277">II68</f>
        <v>1.89</v>
      </c>
      <c r="IO68" s="61">
        <f t="shared" ref="IO68:IO131" si="278">IM68*IN68</f>
        <v>0</v>
      </c>
      <c r="IP68" s="161">
        <f>(A!C69-NF!IN68)*NF!IM68</f>
        <v>0</v>
      </c>
      <c r="IQ68" s="61">
        <f t="shared" ref="IQ68:IQ131" si="279">C68+G68+L68+P68+U68+Y68+AD68+AH68+AM68+AQ68+AV68+AZ68+BE68+BI68+BN68+BR68+BW68+CA68+CF68+CJ68+CO68+CS68+CX68+DB68+DG68+DK68+DP68+DT68+DY68+EC68+EH68+EL68+EQ68+EU68+EZ68+FD68+FI68+FM68+FR68+FV68+GA68+GE68+GJ68+GN68+GS68+GW68+HB68+HF68+HK68+HO68+HT68+HX68+IC68+IH68+IM68</f>
        <v>0</v>
      </c>
      <c r="IR68" s="107">
        <f t="shared" ref="IR68:IR131" si="280">E68+I68+N68+R68+W68+AA68+AF68+AJ68+AO68+AS68+AX68+BB68+BG68+BK68+BP68+BT68+BY68+CC68+CH68+CL68+CQ68+CU68+CZ68+DD68+DI68+DM68+DR68+DV68+EA68+EE68+EJ68+IJ68+IE68+HZ68+HV68+HQ68+HM68+HH68+HD68+GY68+GU68+GP68+GL68+GG68+GC68+FX68+FT68+FO68+FK68+FF68+FB68+EW68+ES68+EN68+IO68</f>
        <v>0</v>
      </c>
      <c r="IS68" s="97" t="e">
        <f t="shared" ref="IS68:IS131" si="281">IR68/IQ68</f>
        <v>#DIV/0!</v>
      </c>
      <c r="IT68" s="162"/>
      <c r="IU68" s="162"/>
      <c r="IV68" s="162"/>
    </row>
    <row r="69" spans="1:256" x14ac:dyDescent="0.2">
      <c r="A69" s="163" t="str">
        <f>A!B70</f>
        <v xml:space="preserve">Neston Iogurte Liq Mc Bna 170g </v>
      </c>
      <c r="B69" s="163">
        <f>A!C70</f>
        <v>2.2999999999999998</v>
      </c>
      <c r="C69" s="104"/>
      <c r="D69" s="102">
        <f t="shared" si="141"/>
        <v>2.2999999999999998</v>
      </c>
      <c r="E69" s="103">
        <f t="shared" si="142"/>
        <v>0</v>
      </c>
      <c r="F69" s="105">
        <f>(A!C70-NF!D69)*NF!C69</f>
        <v>0</v>
      </c>
      <c r="G69" s="104"/>
      <c r="H69" s="102">
        <f t="shared" si="143"/>
        <v>2.2999999999999998</v>
      </c>
      <c r="I69" s="59">
        <f t="shared" si="144"/>
        <v>0</v>
      </c>
      <c r="J69" s="59">
        <f>(A!C70-NF!H69)*NF!G69</f>
        <v>0</v>
      </c>
      <c r="K69" s="59" t="str">
        <f t="shared" si="145"/>
        <v xml:space="preserve">Neston Iogurte Liq Mc Bna 170g </v>
      </c>
      <c r="L69" s="104"/>
      <c r="M69" s="60">
        <f t="shared" si="146"/>
        <v>2.2999999999999998</v>
      </c>
      <c r="N69" s="103">
        <f t="shared" si="147"/>
        <v>0</v>
      </c>
      <c r="O69" s="105">
        <f>(A!C70-NF!M69)*NF!L69</f>
        <v>0</v>
      </c>
      <c r="P69" s="104"/>
      <c r="Q69" s="102">
        <f t="shared" si="148"/>
        <v>2.2999999999999998</v>
      </c>
      <c r="R69" s="59">
        <f t="shared" si="149"/>
        <v>0</v>
      </c>
      <c r="S69" s="103">
        <f>(A!C70-NF!Q69)*NF!P69</f>
        <v>0</v>
      </c>
      <c r="T69" s="103" t="str">
        <f t="shared" si="150"/>
        <v xml:space="preserve">Neston Iogurte Liq Mc Bna 170g </v>
      </c>
      <c r="U69" s="104"/>
      <c r="V69" s="102">
        <f t="shared" si="151"/>
        <v>2.2999999999999998</v>
      </c>
      <c r="W69" s="59">
        <f t="shared" si="152"/>
        <v>0</v>
      </c>
      <c r="X69" s="106">
        <f>(A!C70-NF!V69)*NF!U69</f>
        <v>0</v>
      </c>
      <c r="Y69" s="104"/>
      <c r="Z69" s="60">
        <f t="shared" si="153"/>
        <v>2.2999999999999998</v>
      </c>
      <c r="AA69" s="59">
        <f t="shared" si="154"/>
        <v>0</v>
      </c>
      <c r="AB69" s="59">
        <f>(A!C70-NF!Z69)*NF!Y69</f>
        <v>0</v>
      </c>
      <c r="AC69" s="59" t="str">
        <f t="shared" si="155"/>
        <v xml:space="preserve">Neston Iogurte Liq Mc Bna 170g </v>
      </c>
      <c r="AD69" s="104"/>
      <c r="AE69" s="60">
        <f t="shared" si="156"/>
        <v>2.2999999999999998</v>
      </c>
      <c r="AF69" s="59">
        <f t="shared" si="157"/>
        <v>0</v>
      </c>
      <c r="AG69" s="106">
        <f>(A!C70-NF!AE69)*NF!AD69</f>
        <v>0</v>
      </c>
      <c r="AH69" s="104"/>
      <c r="AI69" s="60">
        <f t="shared" si="158"/>
        <v>2.2999999999999998</v>
      </c>
      <c r="AJ69" s="59">
        <f t="shared" si="159"/>
        <v>0</v>
      </c>
      <c r="AK69" s="59">
        <f>(A!C70-NF!AI69)*NF!AH69</f>
        <v>0</v>
      </c>
      <c r="AL69" s="59" t="str">
        <f t="shared" si="160"/>
        <v xml:space="preserve">Neston Iogurte Liq Mc Bna 170g </v>
      </c>
      <c r="AM69" s="104"/>
      <c r="AN69" s="60">
        <f t="shared" si="161"/>
        <v>2.2999999999999998</v>
      </c>
      <c r="AO69" s="59">
        <f t="shared" si="162"/>
        <v>0</v>
      </c>
      <c r="AP69" s="106">
        <f>(A!C70-NF!AN69)*NF!AM69</f>
        <v>0</v>
      </c>
      <c r="AQ69" s="104"/>
      <c r="AR69" s="60">
        <f t="shared" si="163"/>
        <v>2.2999999999999998</v>
      </c>
      <c r="AS69" s="59">
        <f t="shared" si="164"/>
        <v>0</v>
      </c>
      <c r="AT69" s="59">
        <f>(A!C70-NF!AR69)*NF!AQ69</f>
        <v>0</v>
      </c>
      <c r="AU69" s="59" t="str">
        <f t="shared" si="165"/>
        <v xml:space="preserve">Neston Iogurte Liq Mc Bna 170g </v>
      </c>
      <c r="AV69" s="104"/>
      <c r="AW69" s="60">
        <f t="shared" si="166"/>
        <v>2.2999999999999998</v>
      </c>
      <c r="AX69" s="59">
        <f t="shared" si="167"/>
        <v>0</v>
      </c>
      <c r="AY69" s="106">
        <f>(A!C70-NF!AW69)*NF!AV69</f>
        <v>0</v>
      </c>
      <c r="AZ69" s="104"/>
      <c r="BA69" s="60">
        <f t="shared" si="168"/>
        <v>2.2999999999999998</v>
      </c>
      <c r="BB69" s="59">
        <f t="shared" si="169"/>
        <v>0</v>
      </c>
      <c r="BC69" s="59">
        <f>(A!C70-NF!BA69)*NF!AZ69</f>
        <v>0</v>
      </c>
      <c r="BD69" s="59" t="str">
        <f t="shared" si="170"/>
        <v xml:space="preserve">Neston Iogurte Liq Mc Bna 170g </v>
      </c>
      <c r="BE69" s="104"/>
      <c r="BF69" s="60">
        <f t="shared" si="171"/>
        <v>2.2999999999999998</v>
      </c>
      <c r="BG69" s="59">
        <f t="shared" si="172"/>
        <v>0</v>
      </c>
      <c r="BH69" s="106">
        <f>(A!C70-NF!BF69)*NF!BE69</f>
        <v>0</v>
      </c>
      <c r="BI69" s="104"/>
      <c r="BJ69" s="60">
        <f t="shared" si="173"/>
        <v>2.2999999999999998</v>
      </c>
      <c r="BK69" s="59">
        <f t="shared" si="174"/>
        <v>0</v>
      </c>
      <c r="BL69" s="59">
        <f>(A!C70-NF!BJ69)*NF!BI69</f>
        <v>0</v>
      </c>
      <c r="BM69" s="59" t="str">
        <f t="shared" si="175"/>
        <v xml:space="preserve">Neston Iogurte Liq Mc Bna 170g </v>
      </c>
      <c r="BN69" s="104"/>
      <c r="BO69" s="60">
        <f t="shared" si="176"/>
        <v>2.2999999999999998</v>
      </c>
      <c r="BP69" s="59">
        <f t="shared" si="177"/>
        <v>0</v>
      </c>
      <c r="BQ69" s="106">
        <f>(A!C70-NF!BO69)*NF!BN69</f>
        <v>0</v>
      </c>
      <c r="BR69" s="104"/>
      <c r="BS69" s="60">
        <f t="shared" si="178"/>
        <v>2.2999999999999998</v>
      </c>
      <c r="BT69" s="59">
        <f t="shared" si="179"/>
        <v>0</v>
      </c>
      <c r="BU69" s="59">
        <f>(A!C70-NF!BS69)*NF!BR69</f>
        <v>0</v>
      </c>
      <c r="BV69" s="59" t="str">
        <f t="shared" si="180"/>
        <v xml:space="preserve">Neston Iogurte Liq Mc Bna 170g </v>
      </c>
      <c r="BW69" s="104"/>
      <c r="BX69" s="60">
        <f t="shared" si="181"/>
        <v>2.2999999999999998</v>
      </c>
      <c r="BY69" s="59">
        <f t="shared" si="182"/>
        <v>0</v>
      </c>
      <c r="BZ69" s="106">
        <f>(A!C70-NF!BX69)*NF!BW69</f>
        <v>0</v>
      </c>
      <c r="CA69" s="104"/>
      <c r="CB69" s="60">
        <f t="shared" si="183"/>
        <v>2.2999999999999998</v>
      </c>
      <c r="CC69" s="59">
        <f t="shared" si="184"/>
        <v>0</v>
      </c>
      <c r="CD69" s="59">
        <f>(A!C70-NF!CB69)*NF!CA69</f>
        <v>0</v>
      </c>
      <c r="CE69" s="59" t="str">
        <f t="shared" si="185"/>
        <v xml:space="preserve">Neston Iogurte Liq Mc Bna 170g </v>
      </c>
      <c r="CF69" s="104"/>
      <c r="CG69" s="60">
        <f t="shared" si="186"/>
        <v>2.2999999999999998</v>
      </c>
      <c r="CH69" s="59">
        <f t="shared" si="187"/>
        <v>0</v>
      </c>
      <c r="CI69" s="106">
        <f>(A!C70-NF!CG69)*NF!CF69</f>
        <v>0</v>
      </c>
      <c r="CJ69" s="104"/>
      <c r="CK69" s="60">
        <f t="shared" si="188"/>
        <v>2.2999999999999998</v>
      </c>
      <c r="CL69" s="59">
        <f t="shared" si="189"/>
        <v>0</v>
      </c>
      <c r="CM69" s="59">
        <f>(A!C70-NF!CK69)*NF!CJ69</f>
        <v>0</v>
      </c>
      <c r="CN69" s="59" t="str">
        <f t="shared" si="190"/>
        <v xml:space="preserve">Neston Iogurte Liq Mc Bna 170g </v>
      </c>
      <c r="CO69" s="104"/>
      <c r="CP69" s="60">
        <f t="shared" si="191"/>
        <v>2.2999999999999998</v>
      </c>
      <c r="CQ69" s="59">
        <f t="shared" si="192"/>
        <v>0</v>
      </c>
      <c r="CR69" s="106">
        <f>(A!C70-NF!CP69)*NF!CO69</f>
        <v>0</v>
      </c>
      <c r="CS69" s="104"/>
      <c r="CT69" s="60">
        <f t="shared" si="193"/>
        <v>2.2999999999999998</v>
      </c>
      <c r="CU69" s="59">
        <f t="shared" si="194"/>
        <v>0</v>
      </c>
      <c r="CV69" s="59">
        <f>(A!C70-NF!CT69)*NF!CS69</f>
        <v>0</v>
      </c>
      <c r="CW69" s="59" t="str">
        <f t="shared" si="195"/>
        <v xml:space="preserve">Neston Iogurte Liq Mc Bna 170g </v>
      </c>
      <c r="CX69" s="104"/>
      <c r="CY69" s="60">
        <f t="shared" si="196"/>
        <v>2.2999999999999998</v>
      </c>
      <c r="CZ69" s="59">
        <f t="shared" si="197"/>
        <v>0</v>
      </c>
      <c r="DA69" s="106">
        <f>(A!C70-NF!CY69)*NF!CX69</f>
        <v>0</v>
      </c>
      <c r="DB69" s="104"/>
      <c r="DC69" s="60">
        <f t="shared" si="198"/>
        <v>2.2999999999999998</v>
      </c>
      <c r="DD69" s="59">
        <f t="shared" si="199"/>
        <v>0</v>
      </c>
      <c r="DE69" s="59">
        <f>(A!C70-NF!DC69)*NF!DB69</f>
        <v>0</v>
      </c>
      <c r="DF69" s="59" t="str">
        <f t="shared" si="200"/>
        <v xml:space="preserve">Neston Iogurte Liq Mc Bna 170g </v>
      </c>
      <c r="DG69" s="104"/>
      <c r="DH69" s="60">
        <f t="shared" si="201"/>
        <v>2.2999999999999998</v>
      </c>
      <c r="DI69" s="59">
        <f t="shared" si="202"/>
        <v>0</v>
      </c>
      <c r="DJ69" s="106">
        <f>(A!C70-NF!DH69)*NF!DG69</f>
        <v>0</v>
      </c>
      <c r="DK69" s="104"/>
      <c r="DL69" s="60">
        <f t="shared" si="203"/>
        <v>2.2999999999999998</v>
      </c>
      <c r="DM69" s="59">
        <f t="shared" si="204"/>
        <v>0</v>
      </c>
      <c r="DN69" s="59">
        <f>(A!C70-NF!DL69)*NF!DK69</f>
        <v>0</v>
      </c>
      <c r="DO69" s="59" t="str">
        <f t="shared" si="205"/>
        <v xml:space="preserve">Neston Iogurte Liq Mc Bna 170g </v>
      </c>
      <c r="DP69" s="104"/>
      <c r="DQ69" s="60">
        <f t="shared" si="206"/>
        <v>2.2999999999999998</v>
      </c>
      <c r="DR69" s="59">
        <f t="shared" si="207"/>
        <v>0</v>
      </c>
      <c r="DS69" s="106">
        <f>(A!C70-NF!DQ69)*NF!DP69</f>
        <v>0</v>
      </c>
      <c r="DT69" s="104"/>
      <c r="DU69" s="60">
        <f t="shared" si="208"/>
        <v>2.2999999999999998</v>
      </c>
      <c r="DV69" s="59">
        <f t="shared" si="209"/>
        <v>0</v>
      </c>
      <c r="DW69" s="59">
        <f>(A!C70-NF!DU69)*NF!DT69</f>
        <v>0</v>
      </c>
      <c r="DX69" s="59" t="str">
        <f t="shared" si="210"/>
        <v xml:space="preserve">Neston Iogurte Liq Mc Bna 170g </v>
      </c>
      <c r="DY69" s="104"/>
      <c r="DZ69" s="60">
        <f t="shared" si="211"/>
        <v>2.2999999999999998</v>
      </c>
      <c r="EA69" s="59">
        <f t="shared" si="212"/>
        <v>0</v>
      </c>
      <c r="EB69" s="106">
        <f>(A!C70-NF!DZ69)*NF!DY69</f>
        <v>0</v>
      </c>
      <c r="EC69" s="104"/>
      <c r="ED69" s="60">
        <f t="shared" si="213"/>
        <v>2.2999999999999998</v>
      </c>
      <c r="EE69" s="59">
        <f t="shared" si="214"/>
        <v>0</v>
      </c>
      <c r="EF69" s="59">
        <f>(A!C70-NF!ED69)*NF!EC69</f>
        <v>0</v>
      </c>
      <c r="EG69" s="59" t="str">
        <f t="shared" si="215"/>
        <v xml:space="preserve">Neston Iogurte Liq Mc Bna 170g </v>
      </c>
      <c r="EH69" s="104"/>
      <c r="EI69" s="60">
        <f t="shared" si="216"/>
        <v>2.2999999999999998</v>
      </c>
      <c r="EJ69" s="59">
        <f t="shared" si="217"/>
        <v>0</v>
      </c>
      <c r="EK69" s="106">
        <f>(A!C70-NF!EI69)*NF!EH69</f>
        <v>0</v>
      </c>
      <c r="EL69" s="104"/>
      <c r="EM69" s="60">
        <f t="shared" si="218"/>
        <v>2.2999999999999998</v>
      </c>
      <c r="EN69" s="59">
        <f t="shared" si="219"/>
        <v>0</v>
      </c>
      <c r="EO69" s="106">
        <f>(A!C70-NF!EM69)*NF!EL69</f>
        <v>0</v>
      </c>
      <c r="EP69" s="59" t="str">
        <f t="shared" si="220"/>
        <v xml:space="preserve">Neston Iogurte Liq Mc Bna 170g </v>
      </c>
      <c r="EQ69" s="104"/>
      <c r="ER69" s="60">
        <f t="shared" si="221"/>
        <v>2.2999999999999998</v>
      </c>
      <c r="ES69" s="59">
        <f t="shared" si="222"/>
        <v>0</v>
      </c>
      <c r="ET69" s="106">
        <f>(A!C70-NF!ER69)*NF!EQ69</f>
        <v>0</v>
      </c>
      <c r="EU69" s="104"/>
      <c r="EV69" s="60">
        <f t="shared" si="223"/>
        <v>2.2999999999999998</v>
      </c>
      <c r="EW69" s="59">
        <f t="shared" si="224"/>
        <v>0</v>
      </c>
      <c r="EX69" s="106">
        <f>(A!C70-NF!EV69)*NF!EU69</f>
        <v>0</v>
      </c>
      <c r="EY69" s="59" t="str">
        <f t="shared" si="225"/>
        <v xml:space="preserve">Neston Iogurte Liq Mc Bna 170g </v>
      </c>
      <c r="EZ69" s="104"/>
      <c r="FA69" s="60">
        <f t="shared" si="226"/>
        <v>2.2999999999999998</v>
      </c>
      <c r="FB69" s="59">
        <f t="shared" si="227"/>
        <v>0</v>
      </c>
      <c r="FC69" s="106">
        <f>(A!C70-NF!FA69)*NF!EZ69</f>
        <v>0</v>
      </c>
      <c r="FD69" s="104"/>
      <c r="FE69" s="60">
        <f t="shared" si="228"/>
        <v>2.2999999999999998</v>
      </c>
      <c r="FF69" s="59">
        <f t="shared" si="229"/>
        <v>0</v>
      </c>
      <c r="FG69" s="106">
        <f>(A!C70-NF!FE69)*NF!FD69</f>
        <v>0</v>
      </c>
      <c r="FH69" s="59" t="str">
        <f t="shared" si="230"/>
        <v xml:space="preserve">Neston Iogurte Liq Mc Bna 170g </v>
      </c>
      <c r="FI69" s="104"/>
      <c r="FJ69" s="60">
        <f t="shared" si="231"/>
        <v>2.2999999999999998</v>
      </c>
      <c r="FK69" s="59">
        <f t="shared" si="232"/>
        <v>0</v>
      </c>
      <c r="FL69" s="106">
        <f>(A!C70-NF!FJ69)*NF!FI69</f>
        <v>0</v>
      </c>
      <c r="FM69" s="104"/>
      <c r="FN69" s="60">
        <f t="shared" si="233"/>
        <v>2.2999999999999998</v>
      </c>
      <c r="FO69" s="59">
        <f t="shared" si="234"/>
        <v>0</v>
      </c>
      <c r="FP69" s="106">
        <f>(A!C70-NF!FN69)*NF!FM69</f>
        <v>0</v>
      </c>
      <c r="FQ69" s="59" t="str">
        <f t="shared" si="235"/>
        <v xml:space="preserve">Neston Iogurte Liq Mc Bna 170g </v>
      </c>
      <c r="FR69" s="104"/>
      <c r="FS69" s="60">
        <f t="shared" si="236"/>
        <v>2.2999999999999998</v>
      </c>
      <c r="FT69" s="106">
        <f t="shared" si="237"/>
        <v>0</v>
      </c>
      <c r="FU69" s="106">
        <f>(A!C70-NF!FS69)*NF!FR69</f>
        <v>0</v>
      </c>
      <c r="FV69" s="104"/>
      <c r="FW69" s="60">
        <f t="shared" si="238"/>
        <v>2.2999999999999998</v>
      </c>
      <c r="FX69" s="59">
        <f t="shared" si="239"/>
        <v>0</v>
      </c>
      <c r="FY69" s="106">
        <f>(A!C70-NF!FW69)*NF!FV69</f>
        <v>0</v>
      </c>
      <c r="FZ69" s="59" t="str">
        <f t="shared" si="240"/>
        <v xml:space="preserve">Neston Iogurte Liq Mc Bna 170g </v>
      </c>
      <c r="GA69" s="104"/>
      <c r="GB69" s="60">
        <f t="shared" si="241"/>
        <v>2.2999999999999998</v>
      </c>
      <c r="GC69" s="59">
        <f t="shared" si="242"/>
        <v>0</v>
      </c>
      <c r="GD69" s="106">
        <f>(A!C70-NF!GB69)*NF!GA69</f>
        <v>0</v>
      </c>
      <c r="GE69" s="104"/>
      <c r="GF69" s="60">
        <f t="shared" si="243"/>
        <v>2.2999999999999998</v>
      </c>
      <c r="GG69" s="59">
        <f t="shared" si="244"/>
        <v>0</v>
      </c>
      <c r="GH69" s="106">
        <f>(A!C70-NF!GF69)*NF!GE69</f>
        <v>0</v>
      </c>
      <c r="GI69" s="59" t="str">
        <f t="shared" si="245"/>
        <v xml:space="preserve">Neston Iogurte Liq Mc Bna 170g </v>
      </c>
      <c r="GJ69" s="104"/>
      <c r="GK69" s="60">
        <f t="shared" si="246"/>
        <v>2.2999999999999998</v>
      </c>
      <c r="GL69" s="59">
        <f t="shared" si="247"/>
        <v>0</v>
      </c>
      <c r="GM69" s="106">
        <f>(A!C70-NF!GK69)*NF!GJ69</f>
        <v>0</v>
      </c>
      <c r="GN69" s="104"/>
      <c r="GO69" s="60">
        <f t="shared" si="248"/>
        <v>2.2999999999999998</v>
      </c>
      <c r="GP69" s="59">
        <f t="shared" si="249"/>
        <v>0</v>
      </c>
      <c r="GQ69" s="106">
        <f>(A!C70-NF!GO69)*NF!GN69</f>
        <v>0</v>
      </c>
      <c r="GR69" s="59" t="str">
        <f t="shared" si="250"/>
        <v xml:space="preserve">Neston Iogurte Liq Mc Bna 170g </v>
      </c>
      <c r="GS69" s="104"/>
      <c r="GT69" s="60">
        <f t="shared" si="251"/>
        <v>2.2999999999999998</v>
      </c>
      <c r="GU69" s="59">
        <f t="shared" si="252"/>
        <v>0</v>
      </c>
      <c r="GV69" s="106">
        <f>(A!C70-NF!GT69)*NF!GS69</f>
        <v>0</v>
      </c>
      <c r="GW69" s="104"/>
      <c r="GX69" s="60">
        <f t="shared" si="253"/>
        <v>2.2999999999999998</v>
      </c>
      <c r="GY69" s="59">
        <f t="shared" si="254"/>
        <v>0</v>
      </c>
      <c r="GZ69" s="106">
        <f>(A!C70-NF!GX69)*NF!GW69</f>
        <v>0</v>
      </c>
      <c r="HA69" s="59" t="str">
        <f t="shared" si="255"/>
        <v xml:space="preserve">Neston Iogurte Liq Mc Bna 170g </v>
      </c>
      <c r="HB69" s="104"/>
      <c r="HC69" s="60">
        <f t="shared" si="256"/>
        <v>2.2999999999999998</v>
      </c>
      <c r="HD69" s="59">
        <f t="shared" si="257"/>
        <v>0</v>
      </c>
      <c r="HE69" s="106">
        <f>(A!C70-NF!HC69)*NF!HB69</f>
        <v>0</v>
      </c>
      <c r="HF69" s="104"/>
      <c r="HG69" s="60">
        <f t="shared" si="258"/>
        <v>2.2999999999999998</v>
      </c>
      <c r="HH69" s="59">
        <f t="shared" si="259"/>
        <v>0</v>
      </c>
      <c r="HI69" s="106">
        <f>(A!C70-NF!HG69)*NF!HF69</f>
        <v>0</v>
      </c>
      <c r="HJ69" s="59" t="str">
        <f t="shared" si="260"/>
        <v xml:space="preserve">Neston Iogurte Liq Mc Bna 170g </v>
      </c>
      <c r="HK69" s="104"/>
      <c r="HL69" s="60">
        <f t="shared" si="261"/>
        <v>2.2999999999999998</v>
      </c>
      <c r="HM69" s="59">
        <f t="shared" si="262"/>
        <v>0</v>
      </c>
      <c r="HN69" s="106">
        <f>(A!C70-NF!HL69)*NF!HK69</f>
        <v>0</v>
      </c>
      <c r="HO69" s="104"/>
      <c r="HP69" s="60">
        <f t="shared" si="263"/>
        <v>2.2999999999999998</v>
      </c>
      <c r="HQ69" s="59">
        <f t="shared" si="264"/>
        <v>0</v>
      </c>
      <c r="HR69" s="106">
        <f>(A!C70-NF!HP69)*NF!HO69</f>
        <v>0</v>
      </c>
      <c r="HS69" s="59" t="str">
        <f t="shared" si="265"/>
        <v xml:space="preserve">Neston Iogurte Liq Mc Bna 170g </v>
      </c>
      <c r="HT69" s="104"/>
      <c r="HU69" s="60">
        <f t="shared" si="266"/>
        <v>2.2999999999999998</v>
      </c>
      <c r="HV69" s="59">
        <f t="shared" si="267"/>
        <v>0</v>
      </c>
      <c r="HW69" s="106">
        <f>(A!C70-NF!HU69)*NF!HT69</f>
        <v>0</v>
      </c>
      <c r="HX69" s="104"/>
      <c r="HY69" s="60">
        <f t="shared" si="268"/>
        <v>2.2999999999999998</v>
      </c>
      <c r="HZ69" s="59">
        <f t="shared" si="269"/>
        <v>0</v>
      </c>
      <c r="IA69" s="106">
        <f>(A!C70-NF!HY69)*NF!HX69</f>
        <v>0</v>
      </c>
      <c r="IB69" s="59" t="str">
        <f t="shared" si="270"/>
        <v xml:space="preserve">Neston Iogurte Liq Mc Bna 170g </v>
      </c>
      <c r="IC69" s="104"/>
      <c r="ID69" s="60">
        <f t="shared" si="271"/>
        <v>2.2999999999999998</v>
      </c>
      <c r="IE69" s="59">
        <f t="shared" si="272"/>
        <v>0</v>
      </c>
      <c r="IF69" s="106">
        <f>(A!C70-NF!ID69)*NF!IC69</f>
        <v>0</v>
      </c>
      <c r="IG69" s="59" t="str">
        <f t="shared" si="273"/>
        <v xml:space="preserve">Neston Iogurte Liq Mc Bna 170g </v>
      </c>
      <c r="IH69" s="104"/>
      <c r="II69" s="60">
        <f t="shared" si="274"/>
        <v>2.2999999999999998</v>
      </c>
      <c r="IJ69" s="59">
        <f t="shared" si="275"/>
        <v>0</v>
      </c>
      <c r="IK69" s="106">
        <f>(A!C70-NF!II69)*NF!IH69</f>
        <v>0</v>
      </c>
      <c r="IL69" s="59" t="str">
        <f t="shared" si="276"/>
        <v xml:space="preserve">Neston Iogurte Liq Mc Bna 170g </v>
      </c>
      <c r="IM69" s="59"/>
      <c r="IN69" s="59">
        <f t="shared" si="277"/>
        <v>2.2999999999999998</v>
      </c>
      <c r="IO69" s="59">
        <f t="shared" si="278"/>
        <v>0</v>
      </c>
      <c r="IP69" s="106">
        <f>(A!C70-NF!IN69)*NF!IM69</f>
        <v>0</v>
      </c>
      <c r="IQ69" s="59">
        <f t="shared" si="279"/>
        <v>0</v>
      </c>
      <c r="IR69" s="101">
        <f t="shared" si="280"/>
        <v>0</v>
      </c>
      <c r="IS69" s="103" t="e">
        <f t="shared" si="281"/>
        <v>#DIV/0!</v>
      </c>
      <c r="IT69" s="96"/>
      <c r="IU69" s="96"/>
      <c r="IV69" s="96"/>
    </row>
    <row r="70" spans="1:256" x14ac:dyDescent="0.2">
      <c r="A70" s="136" t="str">
        <f>A!B71</f>
        <v>Nestle Vitamina de Frutas 900g</v>
      </c>
      <c r="B70" s="136">
        <f>A!C71</f>
        <v>8.8800000000000008</v>
      </c>
      <c r="C70" s="109"/>
      <c r="D70" s="108">
        <f t="shared" si="141"/>
        <v>8.8800000000000008</v>
      </c>
      <c r="E70" s="97">
        <f t="shared" si="142"/>
        <v>0</v>
      </c>
      <c r="F70" s="95">
        <f>(A!C71-NF!D70)*NF!C70</f>
        <v>0</v>
      </c>
      <c r="G70" s="109"/>
      <c r="H70" s="108">
        <f t="shared" si="143"/>
        <v>8.8800000000000008</v>
      </c>
      <c r="I70" s="61">
        <f t="shared" si="144"/>
        <v>0</v>
      </c>
      <c r="J70" s="61">
        <f>(A!C71-NF!H70)*NF!G70</f>
        <v>0</v>
      </c>
      <c r="K70" s="61" t="str">
        <f t="shared" si="145"/>
        <v>Nestle Vitamina de Frutas 900g</v>
      </c>
      <c r="L70" s="109"/>
      <c r="M70" s="62">
        <f t="shared" si="146"/>
        <v>8.8800000000000008</v>
      </c>
      <c r="N70" s="97">
        <f t="shared" si="147"/>
        <v>0</v>
      </c>
      <c r="O70" s="95">
        <f>(A!C71-NF!M70)*NF!L70</f>
        <v>0</v>
      </c>
      <c r="P70" s="109"/>
      <c r="Q70" s="108">
        <f t="shared" si="148"/>
        <v>8.8800000000000008</v>
      </c>
      <c r="R70" s="61">
        <f t="shared" si="149"/>
        <v>0</v>
      </c>
      <c r="S70" s="97">
        <f>(A!C71-NF!Q70)*NF!P70</f>
        <v>0</v>
      </c>
      <c r="T70" s="97" t="str">
        <f t="shared" si="150"/>
        <v>Nestle Vitamina de Frutas 900g</v>
      </c>
      <c r="U70" s="109"/>
      <c r="V70" s="108">
        <f t="shared" si="151"/>
        <v>8.8800000000000008</v>
      </c>
      <c r="W70" s="61">
        <f t="shared" si="152"/>
        <v>0</v>
      </c>
      <c r="X70" s="161">
        <f>(A!C71-NF!V70)*NF!U70</f>
        <v>0</v>
      </c>
      <c r="Y70" s="109"/>
      <c r="Z70" s="62">
        <f t="shared" si="153"/>
        <v>8.8800000000000008</v>
      </c>
      <c r="AA70" s="61">
        <f t="shared" si="154"/>
        <v>0</v>
      </c>
      <c r="AB70" s="61">
        <f>(A!C71-NF!Z70)*NF!Y70</f>
        <v>0</v>
      </c>
      <c r="AC70" s="61" t="str">
        <f t="shared" si="155"/>
        <v>Nestle Vitamina de Frutas 900g</v>
      </c>
      <c r="AD70" s="109"/>
      <c r="AE70" s="62">
        <f t="shared" si="156"/>
        <v>8.8800000000000008</v>
      </c>
      <c r="AF70" s="61">
        <f t="shared" si="157"/>
        <v>0</v>
      </c>
      <c r="AG70" s="161">
        <f>(A!C71-NF!AE70)*NF!AD70</f>
        <v>0</v>
      </c>
      <c r="AH70" s="109"/>
      <c r="AI70" s="62">
        <f t="shared" si="158"/>
        <v>8.8800000000000008</v>
      </c>
      <c r="AJ70" s="61">
        <f t="shared" si="159"/>
        <v>0</v>
      </c>
      <c r="AK70" s="61">
        <f>(A!C71-NF!AI70)*NF!AH70</f>
        <v>0</v>
      </c>
      <c r="AL70" s="61" t="str">
        <f t="shared" si="160"/>
        <v>Nestle Vitamina de Frutas 900g</v>
      </c>
      <c r="AM70" s="109"/>
      <c r="AN70" s="62">
        <f t="shared" si="161"/>
        <v>8.8800000000000008</v>
      </c>
      <c r="AO70" s="61">
        <f t="shared" si="162"/>
        <v>0</v>
      </c>
      <c r="AP70" s="161">
        <f>(A!C71-NF!AN70)*NF!AM70</f>
        <v>0</v>
      </c>
      <c r="AQ70" s="109"/>
      <c r="AR70" s="62">
        <f t="shared" si="163"/>
        <v>8.8800000000000008</v>
      </c>
      <c r="AS70" s="61">
        <f t="shared" si="164"/>
        <v>0</v>
      </c>
      <c r="AT70" s="61">
        <f>(A!C71-NF!AR70)*NF!AQ70</f>
        <v>0</v>
      </c>
      <c r="AU70" s="61" t="str">
        <f t="shared" si="165"/>
        <v>Nestle Vitamina de Frutas 900g</v>
      </c>
      <c r="AV70" s="109"/>
      <c r="AW70" s="62">
        <f t="shared" si="166"/>
        <v>8.8800000000000008</v>
      </c>
      <c r="AX70" s="61">
        <f t="shared" si="167"/>
        <v>0</v>
      </c>
      <c r="AY70" s="161">
        <f>(A!C71-NF!AW70)*NF!AV70</f>
        <v>0</v>
      </c>
      <c r="AZ70" s="109"/>
      <c r="BA70" s="62">
        <f t="shared" si="168"/>
        <v>8.8800000000000008</v>
      </c>
      <c r="BB70" s="61">
        <f t="shared" si="169"/>
        <v>0</v>
      </c>
      <c r="BC70" s="61">
        <f>(A!C71-NF!BA70)*NF!AZ70</f>
        <v>0</v>
      </c>
      <c r="BD70" s="61" t="str">
        <f t="shared" si="170"/>
        <v>Nestle Vitamina de Frutas 900g</v>
      </c>
      <c r="BE70" s="109"/>
      <c r="BF70" s="62">
        <f t="shared" si="171"/>
        <v>8.8800000000000008</v>
      </c>
      <c r="BG70" s="61">
        <f t="shared" si="172"/>
        <v>0</v>
      </c>
      <c r="BH70" s="161">
        <f>(A!C71-NF!BF70)*NF!BE70</f>
        <v>0</v>
      </c>
      <c r="BI70" s="109"/>
      <c r="BJ70" s="62">
        <f t="shared" si="173"/>
        <v>8.8800000000000008</v>
      </c>
      <c r="BK70" s="61">
        <f t="shared" si="174"/>
        <v>0</v>
      </c>
      <c r="BL70" s="61">
        <f>(A!C71-NF!BJ70)*NF!BI70</f>
        <v>0</v>
      </c>
      <c r="BM70" s="61" t="str">
        <f t="shared" si="175"/>
        <v>Nestle Vitamina de Frutas 900g</v>
      </c>
      <c r="BN70" s="109"/>
      <c r="BO70" s="62">
        <f t="shared" si="176"/>
        <v>8.8800000000000008</v>
      </c>
      <c r="BP70" s="61">
        <f t="shared" si="177"/>
        <v>0</v>
      </c>
      <c r="BQ70" s="161">
        <f>(A!C71-NF!BO70)*NF!BN70</f>
        <v>0</v>
      </c>
      <c r="BR70" s="109"/>
      <c r="BS70" s="62">
        <f t="shared" si="178"/>
        <v>8.8800000000000008</v>
      </c>
      <c r="BT70" s="61">
        <f t="shared" si="179"/>
        <v>0</v>
      </c>
      <c r="BU70" s="61">
        <f>(A!C71-NF!BS70)*NF!BR70</f>
        <v>0</v>
      </c>
      <c r="BV70" s="61" t="str">
        <f t="shared" si="180"/>
        <v>Nestle Vitamina de Frutas 900g</v>
      </c>
      <c r="BW70" s="109"/>
      <c r="BX70" s="62">
        <f t="shared" si="181"/>
        <v>8.8800000000000008</v>
      </c>
      <c r="BY70" s="61">
        <f t="shared" si="182"/>
        <v>0</v>
      </c>
      <c r="BZ70" s="161">
        <f>(A!C71-NF!BX70)*NF!BW70</f>
        <v>0</v>
      </c>
      <c r="CA70" s="109"/>
      <c r="CB70" s="62">
        <f t="shared" si="183"/>
        <v>8.8800000000000008</v>
      </c>
      <c r="CC70" s="61">
        <f t="shared" si="184"/>
        <v>0</v>
      </c>
      <c r="CD70" s="61">
        <f>(A!C71-NF!CB70)*NF!CA70</f>
        <v>0</v>
      </c>
      <c r="CE70" s="61" t="str">
        <f t="shared" si="185"/>
        <v>Nestle Vitamina de Frutas 900g</v>
      </c>
      <c r="CF70" s="109"/>
      <c r="CG70" s="62">
        <f t="shared" si="186"/>
        <v>8.8800000000000008</v>
      </c>
      <c r="CH70" s="61">
        <f t="shared" si="187"/>
        <v>0</v>
      </c>
      <c r="CI70" s="161">
        <f>(A!C71-NF!CG70)*NF!CF70</f>
        <v>0</v>
      </c>
      <c r="CJ70" s="109"/>
      <c r="CK70" s="62">
        <f t="shared" si="188"/>
        <v>8.8800000000000008</v>
      </c>
      <c r="CL70" s="61">
        <f t="shared" si="189"/>
        <v>0</v>
      </c>
      <c r="CM70" s="61">
        <f>(A!C71-NF!CK70)*NF!CJ70</f>
        <v>0</v>
      </c>
      <c r="CN70" s="61" t="str">
        <f t="shared" si="190"/>
        <v>Nestle Vitamina de Frutas 900g</v>
      </c>
      <c r="CO70" s="109"/>
      <c r="CP70" s="62">
        <f t="shared" si="191"/>
        <v>8.8800000000000008</v>
      </c>
      <c r="CQ70" s="61">
        <f t="shared" si="192"/>
        <v>0</v>
      </c>
      <c r="CR70" s="161">
        <f>(A!C71-NF!CP70)*NF!CO70</f>
        <v>0</v>
      </c>
      <c r="CS70" s="109"/>
      <c r="CT70" s="62">
        <f t="shared" si="193"/>
        <v>8.8800000000000008</v>
      </c>
      <c r="CU70" s="61">
        <f t="shared" si="194"/>
        <v>0</v>
      </c>
      <c r="CV70" s="61">
        <f>(A!C71-NF!CT70)*NF!CS70</f>
        <v>0</v>
      </c>
      <c r="CW70" s="61" t="str">
        <f t="shared" si="195"/>
        <v>Nestle Vitamina de Frutas 900g</v>
      </c>
      <c r="CX70" s="109"/>
      <c r="CY70" s="62">
        <f t="shared" si="196"/>
        <v>8.8800000000000008</v>
      </c>
      <c r="CZ70" s="61">
        <f t="shared" si="197"/>
        <v>0</v>
      </c>
      <c r="DA70" s="161">
        <f>(A!C71-NF!CY70)*NF!CX70</f>
        <v>0</v>
      </c>
      <c r="DB70" s="109"/>
      <c r="DC70" s="62">
        <f t="shared" si="198"/>
        <v>8.8800000000000008</v>
      </c>
      <c r="DD70" s="61">
        <f t="shared" si="199"/>
        <v>0</v>
      </c>
      <c r="DE70" s="61">
        <f>(A!C71-NF!DC70)*NF!DB70</f>
        <v>0</v>
      </c>
      <c r="DF70" s="61" t="str">
        <f t="shared" si="200"/>
        <v>Nestle Vitamina de Frutas 900g</v>
      </c>
      <c r="DG70" s="109"/>
      <c r="DH70" s="62">
        <f t="shared" si="201"/>
        <v>8.8800000000000008</v>
      </c>
      <c r="DI70" s="61">
        <f t="shared" si="202"/>
        <v>0</v>
      </c>
      <c r="DJ70" s="161">
        <f>(A!C71-NF!DH70)*NF!DG70</f>
        <v>0</v>
      </c>
      <c r="DK70" s="109"/>
      <c r="DL70" s="62">
        <f t="shared" si="203"/>
        <v>8.8800000000000008</v>
      </c>
      <c r="DM70" s="61">
        <f t="shared" si="204"/>
        <v>0</v>
      </c>
      <c r="DN70" s="61">
        <f>(A!C71-NF!DL70)*NF!DK70</f>
        <v>0</v>
      </c>
      <c r="DO70" s="61" t="str">
        <f t="shared" si="205"/>
        <v>Nestle Vitamina de Frutas 900g</v>
      </c>
      <c r="DP70" s="109"/>
      <c r="DQ70" s="62">
        <f t="shared" si="206"/>
        <v>8.8800000000000008</v>
      </c>
      <c r="DR70" s="61">
        <f t="shared" si="207"/>
        <v>0</v>
      </c>
      <c r="DS70" s="161">
        <f>(A!C71-NF!DQ70)*NF!DP70</f>
        <v>0</v>
      </c>
      <c r="DT70" s="109"/>
      <c r="DU70" s="62">
        <f t="shared" si="208"/>
        <v>8.8800000000000008</v>
      </c>
      <c r="DV70" s="61">
        <f t="shared" si="209"/>
        <v>0</v>
      </c>
      <c r="DW70" s="61">
        <f>(A!C71-NF!DU70)*NF!DT70</f>
        <v>0</v>
      </c>
      <c r="DX70" s="61" t="str">
        <f t="shared" si="210"/>
        <v>Nestle Vitamina de Frutas 900g</v>
      </c>
      <c r="DY70" s="109"/>
      <c r="DZ70" s="62">
        <f t="shared" si="211"/>
        <v>8.8800000000000008</v>
      </c>
      <c r="EA70" s="61">
        <f t="shared" si="212"/>
        <v>0</v>
      </c>
      <c r="EB70" s="161">
        <f>(A!C71-NF!DZ70)*NF!DY70</f>
        <v>0</v>
      </c>
      <c r="EC70" s="109"/>
      <c r="ED70" s="62">
        <f t="shared" si="213"/>
        <v>8.8800000000000008</v>
      </c>
      <c r="EE70" s="61">
        <f t="shared" si="214"/>
        <v>0</v>
      </c>
      <c r="EF70" s="61">
        <f>(A!C71-NF!ED70)*NF!EC70</f>
        <v>0</v>
      </c>
      <c r="EG70" s="61" t="str">
        <f t="shared" si="215"/>
        <v>Nestle Vitamina de Frutas 900g</v>
      </c>
      <c r="EH70" s="109"/>
      <c r="EI70" s="62">
        <f t="shared" si="216"/>
        <v>8.8800000000000008</v>
      </c>
      <c r="EJ70" s="61">
        <f t="shared" si="217"/>
        <v>0</v>
      </c>
      <c r="EK70" s="161">
        <f>(A!C71-NF!EI70)*NF!EH70</f>
        <v>0</v>
      </c>
      <c r="EL70" s="109"/>
      <c r="EM70" s="62">
        <f t="shared" si="218"/>
        <v>8.8800000000000008</v>
      </c>
      <c r="EN70" s="61">
        <f t="shared" si="219"/>
        <v>0</v>
      </c>
      <c r="EO70" s="161">
        <f>(A!C71-NF!EM70)*NF!EL70</f>
        <v>0</v>
      </c>
      <c r="EP70" s="61" t="str">
        <f t="shared" si="220"/>
        <v>Nestle Vitamina de Frutas 900g</v>
      </c>
      <c r="EQ70" s="109"/>
      <c r="ER70" s="62">
        <f t="shared" si="221"/>
        <v>8.8800000000000008</v>
      </c>
      <c r="ES70" s="61">
        <f t="shared" si="222"/>
        <v>0</v>
      </c>
      <c r="ET70" s="161">
        <f>(A!C71-NF!ER70)*NF!EQ70</f>
        <v>0</v>
      </c>
      <c r="EU70" s="109"/>
      <c r="EV70" s="62">
        <f t="shared" si="223"/>
        <v>8.8800000000000008</v>
      </c>
      <c r="EW70" s="61">
        <f t="shared" si="224"/>
        <v>0</v>
      </c>
      <c r="EX70" s="161">
        <f>(A!C71-NF!EV70)*NF!EU70</f>
        <v>0</v>
      </c>
      <c r="EY70" s="61" t="str">
        <f t="shared" si="225"/>
        <v>Nestle Vitamina de Frutas 900g</v>
      </c>
      <c r="EZ70" s="109"/>
      <c r="FA70" s="62">
        <f t="shared" si="226"/>
        <v>8.8800000000000008</v>
      </c>
      <c r="FB70" s="61">
        <f t="shared" si="227"/>
        <v>0</v>
      </c>
      <c r="FC70" s="161">
        <f>(A!C71-NF!FA70)*NF!EZ70</f>
        <v>0</v>
      </c>
      <c r="FD70" s="109"/>
      <c r="FE70" s="62">
        <f t="shared" si="228"/>
        <v>8.8800000000000008</v>
      </c>
      <c r="FF70" s="61">
        <f t="shared" si="229"/>
        <v>0</v>
      </c>
      <c r="FG70" s="161">
        <f>(A!C71-NF!FE70)*NF!FD70</f>
        <v>0</v>
      </c>
      <c r="FH70" s="61" t="str">
        <f t="shared" si="230"/>
        <v>Nestle Vitamina de Frutas 900g</v>
      </c>
      <c r="FI70" s="109"/>
      <c r="FJ70" s="62">
        <f t="shared" si="231"/>
        <v>8.8800000000000008</v>
      </c>
      <c r="FK70" s="61">
        <f t="shared" si="232"/>
        <v>0</v>
      </c>
      <c r="FL70" s="161">
        <f>(A!C71-NF!FJ70)*NF!FI70</f>
        <v>0</v>
      </c>
      <c r="FM70" s="109"/>
      <c r="FN70" s="62">
        <f t="shared" si="233"/>
        <v>8.8800000000000008</v>
      </c>
      <c r="FO70" s="61">
        <f t="shared" si="234"/>
        <v>0</v>
      </c>
      <c r="FP70" s="161">
        <f>(A!C71-NF!FN70)*NF!FM70</f>
        <v>0</v>
      </c>
      <c r="FQ70" s="61" t="str">
        <f t="shared" si="235"/>
        <v>Nestle Vitamina de Frutas 900g</v>
      </c>
      <c r="FR70" s="109"/>
      <c r="FS70" s="62">
        <f t="shared" si="236"/>
        <v>8.8800000000000008</v>
      </c>
      <c r="FT70" s="161">
        <f t="shared" si="237"/>
        <v>0</v>
      </c>
      <c r="FU70" s="161">
        <f>(A!C71-NF!FS70)*NF!FR70</f>
        <v>0</v>
      </c>
      <c r="FV70" s="109"/>
      <c r="FW70" s="62">
        <f t="shared" si="238"/>
        <v>8.8800000000000008</v>
      </c>
      <c r="FX70" s="61">
        <f t="shared" si="239"/>
        <v>0</v>
      </c>
      <c r="FY70" s="161">
        <f>(A!C71-NF!FW70)*NF!FV70</f>
        <v>0</v>
      </c>
      <c r="FZ70" s="61" t="str">
        <f t="shared" si="240"/>
        <v>Nestle Vitamina de Frutas 900g</v>
      </c>
      <c r="GA70" s="109"/>
      <c r="GB70" s="62">
        <f t="shared" si="241"/>
        <v>8.8800000000000008</v>
      </c>
      <c r="GC70" s="61">
        <f t="shared" si="242"/>
        <v>0</v>
      </c>
      <c r="GD70" s="161">
        <f>(A!C71-NF!GB70)*NF!GA70</f>
        <v>0</v>
      </c>
      <c r="GE70" s="109"/>
      <c r="GF70" s="62">
        <f t="shared" si="243"/>
        <v>8.8800000000000008</v>
      </c>
      <c r="GG70" s="61">
        <f t="shared" si="244"/>
        <v>0</v>
      </c>
      <c r="GH70" s="161">
        <f>(A!C71-NF!GF70)*NF!GE70</f>
        <v>0</v>
      </c>
      <c r="GI70" s="61" t="str">
        <f t="shared" si="245"/>
        <v>Nestle Vitamina de Frutas 900g</v>
      </c>
      <c r="GJ70" s="109"/>
      <c r="GK70" s="62">
        <f t="shared" si="246"/>
        <v>8.8800000000000008</v>
      </c>
      <c r="GL70" s="61">
        <f t="shared" si="247"/>
        <v>0</v>
      </c>
      <c r="GM70" s="161">
        <f>(A!C71-NF!GK70)*NF!GJ70</f>
        <v>0</v>
      </c>
      <c r="GN70" s="109"/>
      <c r="GO70" s="62">
        <f t="shared" si="248"/>
        <v>8.8800000000000008</v>
      </c>
      <c r="GP70" s="61">
        <f t="shared" si="249"/>
        <v>0</v>
      </c>
      <c r="GQ70" s="161">
        <f>(A!C71-NF!GO70)*NF!GN70</f>
        <v>0</v>
      </c>
      <c r="GR70" s="61" t="str">
        <f t="shared" si="250"/>
        <v>Nestle Vitamina de Frutas 900g</v>
      </c>
      <c r="GS70" s="109"/>
      <c r="GT70" s="62">
        <f t="shared" si="251"/>
        <v>8.8800000000000008</v>
      </c>
      <c r="GU70" s="61">
        <f t="shared" si="252"/>
        <v>0</v>
      </c>
      <c r="GV70" s="161">
        <f>(A!C71-NF!GT70)*NF!GS70</f>
        <v>0</v>
      </c>
      <c r="GW70" s="109"/>
      <c r="GX70" s="62">
        <f t="shared" si="253"/>
        <v>8.8800000000000008</v>
      </c>
      <c r="GY70" s="61">
        <f t="shared" si="254"/>
        <v>0</v>
      </c>
      <c r="GZ70" s="161">
        <f>(A!C71-NF!GX70)*NF!GW70</f>
        <v>0</v>
      </c>
      <c r="HA70" s="61" t="str">
        <f t="shared" si="255"/>
        <v>Nestle Vitamina de Frutas 900g</v>
      </c>
      <c r="HB70" s="109"/>
      <c r="HC70" s="62">
        <f t="shared" si="256"/>
        <v>8.8800000000000008</v>
      </c>
      <c r="HD70" s="61">
        <f t="shared" si="257"/>
        <v>0</v>
      </c>
      <c r="HE70" s="161">
        <f>(A!C71-NF!HC70)*NF!HB70</f>
        <v>0</v>
      </c>
      <c r="HF70" s="109"/>
      <c r="HG70" s="62">
        <f t="shared" si="258"/>
        <v>8.8800000000000008</v>
      </c>
      <c r="HH70" s="61">
        <f t="shared" si="259"/>
        <v>0</v>
      </c>
      <c r="HI70" s="161">
        <f>(A!C71-NF!HG70)*NF!HF70</f>
        <v>0</v>
      </c>
      <c r="HJ70" s="61" t="str">
        <f t="shared" si="260"/>
        <v>Nestle Vitamina de Frutas 900g</v>
      </c>
      <c r="HK70" s="109"/>
      <c r="HL70" s="62">
        <f t="shared" si="261"/>
        <v>8.8800000000000008</v>
      </c>
      <c r="HM70" s="61">
        <f t="shared" si="262"/>
        <v>0</v>
      </c>
      <c r="HN70" s="161">
        <f>(A!C71-NF!HL70)*NF!HK70</f>
        <v>0</v>
      </c>
      <c r="HO70" s="109"/>
      <c r="HP70" s="62">
        <f t="shared" si="263"/>
        <v>8.8800000000000008</v>
      </c>
      <c r="HQ70" s="61">
        <f t="shared" si="264"/>
        <v>0</v>
      </c>
      <c r="HR70" s="161">
        <f>(A!C71-NF!HP70)*NF!HO70</f>
        <v>0</v>
      </c>
      <c r="HS70" s="61" t="str">
        <f t="shared" si="265"/>
        <v>Nestle Vitamina de Frutas 900g</v>
      </c>
      <c r="HT70" s="109"/>
      <c r="HU70" s="62">
        <f t="shared" si="266"/>
        <v>8.8800000000000008</v>
      </c>
      <c r="HV70" s="61">
        <f t="shared" si="267"/>
        <v>0</v>
      </c>
      <c r="HW70" s="161">
        <f>(A!C71-NF!HU70)*NF!HT70</f>
        <v>0</v>
      </c>
      <c r="HX70" s="109"/>
      <c r="HY70" s="62">
        <f t="shared" si="268"/>
        <v>8.8800000000000008</v>
      </c>
      <c r="HZ70" s="61">
        <f t="shared" si="269"/>
        <v>0</v>
      </c>
      <c r="IA70" s="161">
        <f>(A!C71-NF!HY70)*NF!HX70</f>
        <v>0</v>
      </c>
      <c r="IB70" s="61" t="str">
        <f t="shared" si="270"/>
        <v>Nestle Vitamina de Frutas 900g</v>
      </c>
      <c r="IC70" s="109"/>
      <c r="ID70" s="62">
        <f t="shared" si="271"/>
        <v>8.8800000000000008</v>
      </c>
      <c r="IE70" s="61">
        <f t="shared" si="272"/>
        <v>0</v>
      </c>
      <c r="IF70" s="161">
        <f>(A!C71-NF!ID70)*NF!IC70</f>
        <v>0</v>
      </c>
      <c r="IG70" s="61" t="str">
        <f t="shared" si="273"/>
        <v>Nestle Vitamina de Frutas 900g</v>
      </c>
      <c r="IH70" s="109"/>
      <c r="II70" s="62">
        <f t="shared" si="274"/>
        <v>8.8800000000000008</v>
      </c>
      <c r="IJ70" s="61">
        <f t="shared" si="275"/>
        <v>0</v>
      </c>
      <c r="IK70" s="161">
        <f>(A!C71-NF!II70)*NF!IH70</f>
        <v>0</v>
      </c>
      <c r="IL70" s="61" t="str">
        <f t="shared" si="276"/>
        <v>Nestle Vitamina de Frutas 900g</v>
      </c>
      <c r="IM70" s="61"/>
      <c r="IN70" s="61">
        <f t="shared" si="277"/>
        <v>8.8800000000000008</v>
      </c>
      <c r="IO70" s="61">
        <f t="shared" si="278"/>
        <v>0</v>
      </c>
      <c r="IP70" s="161">
        <f>(A!C71-NF!IN70)*NF!IM70</f>
        <v>0</v>
      </c>
      <c r="IQ70" s="61">
        <f t="shared" si="279"/>
        <v>0</v>
      </c>
      <c r="IR70" s="107">
        <f t="shared" si="280"/>
        <v>0</v>
      </c>
      <c r="IS70" s="97" t="e">
        <f t="shared" si="281"/>
        <v>#DIV/0!</v>
      </c>
      <c r="IT70" s="162"/>
      <c r="IU70" s="162"/>
      <c r="IV70" s="162"/>
    </row>
    <row r="71" spans="1:256" x14ac:dyDescent="0.2">
      <c r="A71" s="163" t="str">
        <f>A!B72</f>
        <v>Molico Iogurte Baunilha 170g</v>
      </c>
      <c r="B71" s="163">
        <f>A!C72</f>
        <v>2.2999999999999998</v>
      </c>
      <c r="C71" s="104"/>
      <c r="D71" s="102">
        <f t="shared" si="141"/>
        <v>2.2999999999999998</v>
      </c>
      <c r="E71" s="103">
        <f t="shared" si="142"/>
        <v>0</v>
      </c>
      <c r="F71" s="105">
        <f>(A!C72-NF!D71)*NF!C71</f>
        <v>0</v>
      </c>
      <c r="G71" s="104"/>
      <c r="H71" s="102">
        <f t="shared" si="143"/>
        <v>2.2999999999999998</v>
      </c>
      <c r="I71" s="59">
        <f t="shared" si="144"/>
        <v>0</v>
      </c>
      <c r="J71" s="59">
        <f>(A!C72-NF!H71)*NF!G71</f>
        <v>0</v>
      </c>
      <c r="K71" s="59" t="str">
        <f t="shared" si="145"/>
        <v>Molico Iogurte Baunilha 170g</v>
      </c>
      <c r="L71" s="104"/>
      <c r="M71" s="60">
        <f t="shared" si="146"/>
        <v>2.2999999999999998</v>
      </c>
      <c r="N71" s="103">
        <f t="shared" si="147"/>
        <v>0</v>
      </c>
      <c r="O71" s="105">
        <f>(A!C72-NF!M71)*NF!L71</f>
        <v>0</v>
      </c>
      <c r="P71" s="104"/>
      <c r="Q71" s="102">
        <f t="shared" si="148"/>
        <v>2.2999999999999998</v>
      </c>
      <c r="R71" s="59">
        <f t="shared" si="149"/>
        <v>0</v>
      </c>
      <c r="S71" s="103">
        <f>(A!C72-NF!Q71)*NF!P71</f>
        <v>0</v>
      </c>
      <c r="T71" s="103" t="str">
        <f t="shared" si="150"/>
        <v>Molico Iogurte Baunilha 170g</v>
      </c>
      <c r="U71" s="104"/>
      <c r="V71" s="102">
        <f t="shared" si="151"/>
        <v>2.2999999999999998</v>
      </c>
      <c r="W71" s="59">
        <f t="shared" si="152"/>
        <v>0</v>
      </c>
      <c r="X71" s="106">
        <f>(A!C72-NF!V71)*NF!U71</f>
        <v>0</v>
      </c>
      <c r="Y71" s="104"/>
      <c r="Z71" s="60">
        <f t="shared" si="153"/>
        <v>2.2999999999999998</v>
      </c>
      <c r="AA71" s="59">
        <f t="shared" si="154"/>
        <v>0</v>
      </c>
      <c r="AB71" s="59">
        <f>(A!C72-NF!Z71)*NF!Y71</f>
        <v>0</v>
      </c>
      <c r="AC71" s="59" t="str">
        <f t="shared" si="155"/>
        <v>Molico Iogurte Baunilha 170g</v>
      </c>
      <c r="AD71" s="104"/>
      <c r="AE71" s="60">
        <f t="shared" si="156"/>
        <v>2.2999999999999998</v>
      </c>
      <c r="AF71" s="59">
        <f t="shared" si="157"/>
        <v>0</v>
      </c>
      <c r="AG71" s="106">
        <f>(A!C72-NF!AE71)*NF!AD71</f>
        <v>0</v>
      </c>
      <c r="AH71" s="104"/>
      <c r="AI71" s="60">
        <f t="shared" si="158"/>
        <v>2.2999999999999998</v>
      </c>
      <c r="AJ71" s="59">
        <f t="shared" si="159"/>
        <v>0</v>
      </c>
      <c r="AK71" s="59">
        <f>(A!C72-NF!AI71)*NF!AH71</f>
        <v>0</v>
      </c>
      <c r="AL71" s="59" t="str">
        <f t="shared" si="160"/>
        <v>Molico Iogurte Baunilha 170g</v>
      </c>
      <c r="AM71" s="104"/>
      <c r="AN71" s="60">
        <f t="shared" si="161"/>
        <v>2.2999999999999998</v>
      </c>
      <c r="AO71" s="59">
        <f t="shared" si="162"/>
        <v>0</v>
      </c>
      <c r="AP71" s="106">
        <f>(A!C72-NF!AN71)*NF!AM71</f>
        <v>0</v>
      </c>
      <c r="AQ71" s="104"/>
      <c r="AR71" s="60">
        <f t="shared" si="163"/>
        <v>2.2999999999999998</v>
      </c>
      <c r="AS71" s="59">
        <f t="shared" si="164"/>
        <v>0</v>
      </c>
      <c r="AT71" s="59">
        <f>(A!C72-NF!AR71)*NF!AQ71</f>
        <v>0</v>
      </c>
      <c r="AU71" s="59" t="str">
        <f t="shared" si="165"/>
        <v>Molico Iogurte Baunilha 170g</v>
      </c>
      <c r="AV71" s="104"/>
      <c r="AW71" s="60">
        <f t="shared" si="166"/>
        <v>2.2999999999999998</v>
      </c>
      <c r="AX71" s="59">
        <f t="shared" si="167"/>
        <v>0</v>
      </c>
      <c r="AY71" s="106">
        <f>(A!C72-NF!AW71)*NF!AV71</f>
        <v>0</v>
      </c>
      <c r="AZ71" s="104"/>
      <c r="BA71" s="60">
        <f t="shared" si="168"/>
        <v>2.2999999999999998</v>
      </c>
      <c r="BB71" s="59">
        <f t="shared" si="169"/>
        <v>0</v>
      </c>
      <c r="BC71" s="59">
        <f>(A!C72-NF!BA71)*NF!AZ71</f>
        <v>0</v>
      </c>
      <c r="BD71" s="59" t="str">
        <f t="shared" si="170"/>
        <v>Molico Iogurte Baunilha 170g</v>
      </c>
      <c r="BE71" s="104"/>
      <c r="BF71" s="60">
        <f t="shared" si="171"/>
        <v>2.2999999999999998</v>
      </c>
      <c r="BG71" s="59">
        <f t="shared" si="172"/>
        <v>0</v>
      </c>
      <c r="BH71" s="106">
        <f>(A!C72-NF!BF71)*NF!BE71</f>
        <v>0</v>
      </c>
      <c r="BI71" s="104"/>
      <c r="BJ71" s="60">
        <f t="shared" si="173"/>
        <v>2.2999999999999998</v>
      </c>
      <c r="BK71" s="59">
        <f t="shared" si="174"/>
        <v>0</v>
      </c>
      <c r="BL71" s="59">
        <f>(A!C72-NF!BJ71)*NF!BI71</f>
        <v>0</v>
      </c>
      <c r="BM71" s="59" t="str">
        <f t="shared" si="175"/>
        <v>Molico Iogurte Baunilha 170g</v>
      </c>
      <c r="BN71" s="104"/>
      <c r="BO71" s="60">
        <f t="shared" si="176"/>
        <v>2.2999999999999998</v>
      </c>
      <c r="BP71" s="59">
        <f t="shared" si="177"/>
        <v>0</v>
      </c>
      <c r="BQ71" s="106">
        <f>(A!C72-NF!BO71)*NF!BN71</f>
        <v>0</v>
      </c>
      <c r="BR71" s="104"/>
      <c r="BS71" s="60">
        <f t="shared" si="178"/>
        <v>2.2999999999999998</v>
      </c>
      <c r="BT71" s="59">
        <f t="shared" si="179"/>
        <v>0</v>
      </c>
      <c r="BU71" s="59">
        <f>(A!C72-NF!BS71)*NF!BR71</f>
        <v>0</v>
      </c>
      <c r="BV71" s="59" t="str">
        <f t="shared" si="180"/>
        <v>Molico Iogurte Baunilha 170g</v>
      </c>
      <c r="BW71" s="104"/>
      <c r="BX71" s="60">
        <f t="shared" si="181"/>
        <v>2.2999999999999998</v>
      </c>
      <c r="BY71" s="59">
        <f t="shared" si="182"/>
        <v>0</v>
      </c>
      <c r="BZ71" s="106">
        <f>(A!C72-NF!BX71)*NF!BW71</f>
        <v>0</v>
      </c>
      <c r="CA71" s="104"/>
      <c r="CB71" s="60">
        <f t="shared" si="183"/>
        <v>2.2999999999999998</v>
      </c>
      <c r="CC71" s="59">
        <f t="shared" si="184"/>
        <v>0</v>
      </c>
      <c r="CD71" s="59">
        <f>(A!C72-NF!CB71)*NF!CA71</f>
        <v>0</v>
      </c>
      <c r="CE71" s="59" t="str">
        <f t="shared" si="185"/>
        <v>Molico Iogurte Baunilha 170g</v>
      </c>
      <c r="CF71" s="104"/>
      <c r="CG71" s="60">
        <f t="shared" si="186"/>
        <v>2.2999999999999998</v>
      </c>
      <c r="CH71" s="59">
        <f t="shared" si="187"/>
        <v>0</v>
      </c>
      <c r="CI71" s="106">
        <f>(A!C72-NF!CG71)*NF!CF71</f>
        <v>0</v>
      </c>
      <c r="CJ71" s="104"/>
      <c r="CK71" s="60">
        <f t="shared" si="188"/>
        <v>2.2999999999999998</v>
      </c>
      <c r="CL71" s="59">
        <f t="shared" si="189"/>
        <v>0</v>
      </c>
      <c r="CM71" s="59">
        <f>(A!C72-NF!CK71)*NF!CJ71</f>
        <v>0</v>
      </c>
      <c r="CN71" s="59" t="str">
        <f t="shared" si="190"/>
        <v>Molico Iogurte Baunilha 170g</v>
      </c>
      <c r="CO71" s="104"/>
      <c r="CP71" s="60">
        <f t="shared" si="191"/>
        <v>2.2999999999999998</v>
      </c>
      <c r="CQ71" s="59">
        <f t="shared" si="192"/>
        <v>0</v>
      </c>
      <c r="CR71" s="106">
        <f>(A!C72-NF!CP71)*NF!CO71</f>
        <v>0</v>
      </c>
      <c r="CS71" s="104"/>
      <c r="CT71" s="60">
        <f t="shared" si="193"/>
        <v>2.2999999999999998</v>
      </c>
      <c r="CU71" s="59">
        <f t="shared" si="194"/>
        <v>0</v>
      </c>
      <c r="CV71" s="59">
        <f>(A!C72-NF!CT71)*NF!CS71</f>
        <v>0</v>
      </c>
      <c r="CW71" s="59" t="str">
        <f t="shared" si="195"/>
        <v>Molico Iogurte Baunilha 170g</v>
      </c>
      <c r="CX71" s="104"/>
      <c r="CY71" s="60">
        <f t="shared" si="196"/>
        <v>2.2999999999999998</v>
      </c>
      <c r="CZ71" s="59">
        <f t="shared" si="197"/>
        <v>0</v>
      </c>
      <c r="DA71" s="106">
        <f>(A!C72-NF!CY71)*NF!CX71</f>
        <v>0</v>
      </c>
      <c r="DB71" s="104"/>
      <c r="DC71" s="60">
        <f t="shared" si="198"/>
        <v>2.2999999999999998</v>
      </c>
      <c r="DD71" s="59">
        <f t="shared" si="199"/>
        <v>0</v>
      </c>
      <c r="DE71" s="59">
        <f>(A!C72-NF!DC71)*NF!DB71</f>
        <v>0</v>
      </c>
      <c r="DF71" s="59" t="str">
        <f t="shared" si="200"/>
        <v>Molico Iogurte Baunilha 170g</v>
      </c>
      <c r="DG71" s="104"/>
      <c r="DH71" s="60">
        <f t="shared" si="201"/>
        <v>2.2999999999999998</v>
      </c>
      <c r="DI71" s="59">
        <f t="shared" si="202"/>
        <v>0</v>
      </c>
      <c r="DJ71" s="106">
        <f>(A!C72-NF!DH71)*NF!DG71</f>
        <v>0</v>
      </c>
      <c r="DK71" s="104"/>
      <c r="DL71" s="60">
        <f t="shared" si="203"/>
        <v>2.2999999999999998</v>
      </c>
      <c r="DM71" s="59">
        <f t="shared" si="204"/>
        <v>0</v>
      </c>
      <c r="DN71" s="59">
        <f>(A!C72-NF!DL71)*NF!DK71</f>
        <v>0</v>
      </c>
      <c r="DO71" s="59" t="str">
        <f t="shared" si="205"/>
        <v>Molico Iogurte Baunilha 170g</v>
      </c>
      <c r="DP71" s="104"/>
      <c r="DQ71" s="60">
        <f t="shared" si="206"/>
        <v>2.2999999999999998</v>
      </c>
      <c r="DR71" s="59">
        <f t="shared" si="207"/>
        <v>0</v>
      </c>
      <c r="DS71" s="106">
        <f>(A!C72-NF!DQ71)*NF!DP71</f>
        <v>0</v>
      </c>
      <c r="DT71" s="104"/>
      <c r="DU71" s="60">
        <f t="shared" si="208"/>
        <v>2.2999999999999998</v>
      </c>
      <c r="DV71" s="59">
        <f t="shared" si="209"/>
        <v>0</v>
      </c>
      <c r="DW71" s="59">
        <f>(A!C72-NF!DU71)*NF!DT71</f>
        <v>0</v>
      </c>
      <c r="DX71" s="59" t="str">
        <f t="shared" si="210"/>
        <v>Molico Iogurte Baunilha 170g</v>
      </c>
      <c r="DY71" s="104"/>
      <c r="DZ71" s="60">
        <f t="shared" si="211"/>
        <v>2.2999999999999998</v>
      </c>
      <c r="EA71" s="59">
        <f t="shared" si="212"/>
        <v>0</v>
      </c>
      <c r="EB71" s="106">
        <f>(A!C72-NF!DZ71)*NF!DY71</f>
        <v>0</v>
      </c>
      <c r="EC71" s="104"/>
      <c r="ED71" s="60">
        <f t="shared" si="213"/>
        <v>2.2999999999999998</v>
      </c>
      <c r="EE71" s="59">
        <f t="shared" si="214"/>
        <v>0</v>
      </c>
      <c r="EF71" s="59">
        <f>(A!C72-NF!ED71)*NF!EC71</f>
        <v>0</v>
      </c>
      <c r="EG71" s="59" t="str">
        <f t="shared" si="215"/>
        <v>Molico Iogurte Baunilha 170g</v>
      </c>
      <c r="EH71" s="104"/>
      <c r="EI71" s="60">
        <f t="shared" si="216"/>
        <v>2.2999999999999998</v>
      </c>
      <c r="EJ71" s="59">
        <f t="shared" si="217"/>
        <v>0</v>
      </c>
      <c r="EK71" s="106">
        <f>(A!C72-NF!EI71)*NF!EH71</f>
        <v>0</v>
      </c>
      <c r="EL71" s="104"/>
      <c r="EM71" s="60">
        <f t="shared" si="218"/>
        <v>2.2999999999999998</v>
      </c>
      <c r="EN71" s="59">
        <f t="shared" si="219"/>
        <v>0</v>
      </c>
      <c r="EO71" s="106">
        <f>(A!C72-NF!EM71)*NF!EL71</f>
        <v>0</v>
      </c>
      <c r="EP71" s="59" t="str">
        <f t="shared" si="220"/>
        <v>Molico Iogurte Baunilha 170g</v>
      </c>
      <c r="EQ71" s="104"/>
      <c r="ER71" s="60">
        <f t="shared" si="221"/>
        <v>2.2999999999999998</v>
      </c>
      <c r="ES71" s="59">
        <f t="shared" si="222"/>
        <v>0</v>
      </c>
      <c r="ET71" s="106">
        <f>(A!C72-NF!ER71)*NF!EQ71</f>
        <v>0</v>
      </c>
      <c r="EU71" s="104"/>
      <c r="EV71" s="60">
        <f t="shared" si="223"/>
        <v>2.2999999999999998</v>
      </c>
      <c r="EW71" s="59">
        <f t="shared" si="224"/>
        <v>0</v>
      </c>
      <c r="EX71" s="106">
        <f>(A!C72-NF!EV71)*NF!EU71</f>
        <v>0</v>
      </c>
      <c r="EY71" s="59" t="str">
        <f t="shared" si="225"/>
        <v>Molico Iogurte Baunilha 170g</v>
      </c>
      <c r="EZ71" s="104"/>
      <c r="FA71" s="60">
        <f t="shared" si="226"/>
        <v>2.2999999999999998</v>
      </c>
      <c r="FB71" s="59">
        <f t="shared" si="227"/>
        <v>0</v>
      </c>
      <c r="FC71" s="106">
        <f>(A!C72-NF!FA71)*NF!EZ71</f>
        <v>0</v>
      </c>
      <c r="FD71" s="104"/>
      <c r="FE71" s="60">
        <f t="shared" si="228"/>
        <v>2.2999999999999998</v>
      </c>
      <c r="FF71" s="59">
        <f t="shared" si="229"/>
        <v>0</v>
      </c>
      <c r="FG71" s="106">
        <f>(A!C72-NF!FE71)*NF!FD71</f>
        <v>0</v>
      </c>
      <c r="FH71" s="59" t="str">
        <f t="shared" si="230"/>
        <v>Molico Iogurte Baunilha 170g</v>
      </c>
      <c r="FI71" s="104"/>
      <c r="FJ71" s="60">
        <f t="shared" si="231"/>
        <v>2.2999999999999998</v>
      </c>
      <c r="FK71" s="59">
        <f t="shared" si="232"/>
        <v>0</v>
      </c>
      <c r="FL71" s="106">
        <f>(A!C72-NF!FJ71)*NF!FI71</f>
        <v>0</v>
      </c>
      <c r="FM71" s="104"/>
      <c r="FN71" s="60">
        <f t="shared" si="233"/>
        <v>2.2999999999999998</v>
      </c>
      <c r="FO71" s="59">
        <f t="shared" si="234"/>
        <v>0</v>
      </c>
      <c r="FP71" s="106">
        <f>(A!C72-NF!FN71)*NF!FM71</f>
        <v>0</v>
      </c>
      <c r="FQ71" s="59" t="str">
        <f t="shared" si="235"/>
        <v>Molico Iogurte Baunilha 170g</v>
      </c>
      <c r="FR71" s="104"/>
      <c r="FS71" s="60">
        <f t="shared" si="236"/>
        <v>2.2999999999999998</v>
      </c>
      <c r="FT71" s="106">
        <f t="shared" si="237"/>
        <v>0</v>
      </c>
      <c r="FU71" s="106">
        <f>(A!C72-NF!FS71)*NF!FR71</f>
        <v>0</v>
      </c>
      <c r="FV71" s="104"/>
      <c r="FW71" s="60">
        <f t="shared" si="238"/>
        <v>2.2999999999999998</v>
      </c>
      <c r="FX71" s="59">
        <f t="shared" si="239"/>
        <v>0</v>
      </c>
      <c r="FY71" s="106">
        <f>(A!C72-NF!FW71)*NF!FV71</f>
        <v>0</v>
      </c>
      <c r="FZ71" s="59" t="str">
        <f t="shared" si="240"/>
        <v>Molico Iogurte Baunilha 170g</v>
      </c>
      <c r="GA71" s="104"/>
      <c r="GB71" s="60">
        <f t="shared" si="241"/>
        <v>2.2999999999999998</v>
      </c>
      <c r="GC71" s="59">
        <f t="shared" si="242"/>
        <v>0</v>
      </c>
      <c r="GD71" s="106">
        <f>(A!C72-NF!GB71)*NF!GA71</f>
        <v>0</v>
      </c>
      <c r="GE71" s="104"/>
      <c r="GF71" s="60">
        <f t="shared" si="243"/>
        <v>2.2999999999999998</v>
      </c>
      <c r="GG71" s="59">
        <f t="shared" si="244"/>
        <v>0</v>
      </c>
      <c r="GH71" s="106">
        <f>(A!C72-NF!GF71)*NF!GE71</f>
        <v>0</v>
      </c>
      <c r="GI71" s="59" t="str">
        <f t="shared" si="245"/>
        <v>Molico Iogurte Baunilha 170g</v>
      </c>
      <c r="GJ71" s="104"/>
      <c r="GK71" s="60">
        <f t="shared" si="246"/>
        <v>2.2999999999999998</v>
      </c>
      <c r="GL71" s="59">
        <f t="shared" si="247"/>
        <v>0</v>
      </c>
      <c r="GM71" s="106">
        <f>(A!C72-NF!GK71)*NF!GJ71</f>
        <v>0</v>
      </c>
      <c r="GN71" s="104"/>
      <c r="GO71" s="60">
        <f t="shared" si="248"/>
        <v>2.2999999999999998</v>
      </c>
      <c r="GP71" s="59">
        <f t="shared" si="249"/>
        <v>0</v>
      </c>
      <c r="GQ71" s="106">
        <f>(A!C72-NF!GO71)*NF!GN71</f>
        <v>0</v>
      </c>
      <c r="GR71" s="59" t="str">
        <f t="shared" si="250"/>
        <v>Molico Iogurte Baunilha 170g</v>
      </c>
      <c r="GS71" s="104"/>
      <c r="GT71" s="60">
        <f t="shared" si="251"/>
        <v>2.2999999999999998</v>
      </c>
      <c r="GU71" s="59">
        <f t="shared" si="252"/>
        <v>0</v>
      </c>
      <c r="GV71" s="106">
        <f>(A!C72-NF!GT71)*NF!GS71</f>
        <v>0</v>
      </c>
      <c r="GW71" s="104"/>
      <c r="GX71" s="60">
        <f t="shared" si="253"/>
        <v>2.2999999999999998</v>
      </c>
      <c r="GY71" s="59">
        <f t="shared" si="254"/>
        <v>0</v>
      </c>
      <c r="GZ71" s="106">
        <f>(A!C72-NF!GX71)*NF!GW71</f>
        <v>0</v>
      </c>
      <c r="HA71" s="59" t="str">
        <f t="shared" si="255"/>
        <v>Molico Iogurte Baunilha 170g</v>
      </c>
      <c r="HB71" s="104"/>
      <c r="HC71" s="60">
        <f t="shared" si="256"/>
        <v>2.2999999999999998</v>
      </c>
      <c r="HD71" s="59">
        <f t="shared" si="257"/>
        <v>0</v>
      </c>
      <c r="HE71" s="106">
        <f>(A!C72-NF!HC71)*NF!HB71</f>
        <v>0</v>
      </c>
      <c r="HF71" s="104"/>
      <c r="HG71" s="60">
        <f t="shared" si="258"/>
        <v>2.2999999999999998</v>
      </c>
      <c r="HH71" s="59">
        <f t="shared" si="259"/>
        <v>0</v>
      </c>
      <c r="HI71" s="106">
        <f>(A!C72-NF!HG71)*NF!HF71</f>
        <v>0</v>
      </c>
      <c r="HJ71" s="59" t="str">
        <f t="shared" si="260"/>
        <v>Molico Iogurte Baunilha 170g</v>
      </c>
      <c r="HK71" s="104"/>
      <c r="HL71" s="60">
        <f t="shared" si="261"/>
        <v>2.2999999999999998</v>
      </c>
      <c r="HM71" s="59">
        <f t="shared" si="262"/>
        <v>0</v>
      </c>
      <c r="HN71" s="106">
        <f>(A!C72-NF!HL71)*NF!HK71</f>
        <v>0</v>
      </c>
      <c r="HO71" s="104"/>
      <c r="HP71" s="60">
        <f t="shared" si="263"/>
        <v>2.2999999999999998</v>
      </c>
      <c r="HQ71" s="59">
        <f t="shared" si="264"/>
        <v>0</v>
      </c>
      <c r="HR71" s="106">
        <f>(A!C72-NF!HP71)*NF!HO71</f>
        <v>0</v>
      </c>
      <c r="HS71" s="59" t="str">
        <f t="shared" si="265"/>
        <v>Molico Iogurte Baunilha 170g</v>
      </c>
      <c r="HT71" s="104"/>
      <c r="HU71" s="60">
        <f t="shared" si="266"/>
        <v>2.2999999999999998</v>
      </c>
      <c r="HV71" s="59">
        <f t="shared" si="267"/>
        <v>0</v>
      </c>
      <c r="HW71" s="106">
        <f>(A!C72-NF!HU71)*NF!HT71</f>
        <v>0</v>
      </c>
      <c r="HX71" s="104"/>
      <c r="HY71" s="60">
        <f t="shared" si="268"/>
        <v>2.2999999999999998</v>
      </c>
      <c r="HZ71" s="59">
        <f t="shared" si="269"/>
        <v>0</v>
      </c>
      <c r="IA71" s="106">
        <f>(A!C72-NF!HY71)*NF!HX71</f>
        <v>0</v>
      </c>
      <c r="IB71" s="59" t="str">
        <f t="shared" si="270"/>
        <v>Molico Iogurte Baunilha 170g</v>
      </c>
      <c r="IC71" s="104"/>
      <c r="ID71" s="60">
        <f t="shared" si="271"/>
        <v>2.2999999999999998</v>
      </c>
      <c r="IE71" s="59">
        <f t="shared" si="272"/>
        <v>0</v>
      </c>
      <c r="IF71" s="106">
        <f>(A!C72-NF!ID71)*NF!IC71</f>
        <v>0</v>
      </c>
      <c r="IG71" s="59" t="str">
        <f t="shared" si="273"/>
        <v>Molico Iogurte Baunilha 170g</v>
      </c>
      <c r="IH71" s="104"/>
      <c r="II71" s="60">
        <f t="shared" si="274"/>
        <v>2.2999999999999998</v>
      </c>
      <c r="IJ71" s="59">
        <f t="shared" si="275"/>
        <v>0</v>
      </c>
      <c r="IK71" s="106">
        <f>(A!C72-NF!II71)*NF!IH71</f>
        <v>0</v>
      </c>
      <c r="IL71" s="59" t="str">
        <f t="shared" si="276"/>
        <v>Molico Iogurte Baunilha 170g</v>
      </c>
      <c r="IM71" s="59"/>
      <c r="IN71" s="59">
        <f t="shared" si="277"/>
        <v>2.2999999999999998</v>
      </c>
      <c r="IO71" s="59">
        <f t="shared" si="278"/>
        <v>0</v>
      </c>
      <c r="IP71" s="106">
        <f>(A!C72-NF!IN71)*NF!IM71</f>
        <v>0</v>
      </c>
      <c r="IQ71" s="59">
        <f t="shared" si="279"/>
        <v>0</v>
      </c>
      <c r="IR71" s="101">
        <f t="shared" si="280"/>
        <v>0</v>
      </c>
      <c r="IS71" s="103" t="e">
        <f t="shared" si="281"/>
        <v>#DIV/0!</v>
      </c>
      <c r="IT71" s="96"/>
      <c r="IU71" s="96"/>
      <c r="IV71" s="96"/>
    </row>
    <row r="72" spans="1:256" x14ac:dyDescent="0.2">
      <c r="A72" s="136" t="str">
        <f>A!B73</f>
        <v>Molico Iogurte Baunilha 850g</v>
      </c>
      <c r="B72" s="136">
        <f>A!C73</f>
        <v>9.61</v>
      </c>
      <c r="C72" s="109"/>
      <c r="D72" s="108">
        <f t="shared" si="141"/>
        <v>9.61</v>
      </c>
      <c r="E72" s="97">
        <f t="shared" si="142"/>
        <v>0</v>
      </c>
      <c r="F72" s="95">
        <f>(A!C73-NF!D72)*NF!C72</f>
        <v>0</v>
      </c>
      <c r="G72" s="109"/>
      <c r="H72" s="108">
        <f t="shared" si="143"/>
        <v>9.61</v>
      </c>
      <c r="I72" s="61">
        <f t="shared" si="144"/>
        <v>0</v>
      </c>
      <c r="J72" s="61">
        <f>(A!C73-NF!H72)*NF!G72</f>
        <v>0</v>
      </c>
      <c r="K72" s="61" t="str">
        <f t="shared" si="145"/>
        <v>Molico Iogurte Baunilha 850g</v>
      </c>
      <c r="L72" s="109"/>
      <c r="M72" s="62">
        <f t="shared" si="146"/>
        <v>9.61</v>
      </c>
      <c r="N72" s="97">
        <f t="shared" si="147"/>
        <v>0</v>
      </c>
      <c r="O72" s="95">
        <f>(A!C73-NF!M72)*NF!L72</f>
        <v>0</v>
      </c>
      <c r="P72" s="109"/>
      <c r="Q72" s="108">
        <f t="shared" si="148"/>
        <v>9.61</v>
      </c>
      <c r="R72" s="61">
        <f t="shared" si="149"/>
        <v>0</v>
      </c>
      <c r="S72" s="97">
        <f>(A!C73-NF!Q72)*NF!P72</f>
        <v>0</v>
      </c>
      <c r="T72" s="97" t="str">
        <f t="shared" si="150"/>
        <v>Molico Iogurte Baunilha 850g</v>
      </c>
      <c r="U72" s="109"/>
      <c r="V72" s="108">
        <f t="shared" si="151"/>
        <v>9.61</v>
      </c>
      <c r="W72" s="61">
        <f t="shared" si="152"/>
        <v>0</v>
      </c>
      <c r="X72" s="161">
        <f>(A!C73-NF!V72)*NF!U72</f>
        <v>0</v>
      </c>
      <c r="Y72" s="109"/>
      <c r="Z72" s="62">
        <f t="shared" si="153"/>
        <v>9.61</v>
      </c>
      <c r="AA72" s="61">
        <f t="shared" si="154"/>
        <v>0</v>
      </c>
      <c r="AB72" s="61">
        <f>(A!C73-NF!Z72)*NF!Y72</f>
        <v>0</v>
      </c>
      <c r="AC72" s="61" t="str">
        <f t="shared" si="155"/>
        <v>Molico Iogurte Baunilha 850g</v>
      </c>
      <c r="AD72" s="109"/>
      <c r="AE72" s="62">
        <f t="shared" si="156"/>
        <v>9.61</v>
      </c>
      <c r="AF72" s="61">
        <f t="shared" si="157"/>
        <v>0</v>
      </c>
      <c r="AG72" s="161">
        <f>(A!C73-NF!AE72)*NF!AD72</f>
        <v>0</v>
      </c>
      <c r="AH72" s="109"/>
      <c r="AI72" s="62">
        <f t="shared" si="158"/>
        <v>9.61</v>
      </c>
      <c r="AJ72" s="61">
        <f t="shared" si="159"/>
        <v>0</v>
      </c>
      <c r="AK72" s="61">
        <f>(A!C73-NF!AI72)*NF!AH72</f>
        <v>0</v>
      </c>
      <c r="AL72" s="61" t="str">
        <f t="shared" si="160"/>
        <v>Molico Iogurte Baunilha 850g</v>
      </c>
      <c r="AM72" s="109"/>
      <c r="AN72" s="62">
        <f t="shared" si="161"/>
        <v>9.61</v>
      </c>
      <c r="AO72" s="61">
        <f t="shared" si="162"/>
        <v>0</v>
      </c>
      <c r="AP72" s="161">
        <f>(A!C73-NF!AN72)*NF!AM72</f>
        <v>0</v>
      </c>
      <c r="AQ72" s="109"/>
      <c r="AR72" s="62">
        <f t="shared" si="163"/>
        <v>9.61</v>
      </c>
      <c r="AS72" s="61">
        <f t="shared" si="164"/>
        <v>0</v>
      </c>
      <c r="AT72" s="61">
        <f>(A!C73-NF!AR72)*NF!AQ72</f>
        <v>0</v>
      </c>
      <c r="AU72" s="61" t="str">
        <f t="shared" si="165"/>
        <v>Molico Iogurte Baunilha 850g</v>
      </c>
      <c r="AV72" s="109"/>
      <c r="AW72" s="62">
        <f t="shared" si="166"/>
        <v>9.61</v>
      </c>
      <c r="AX72" s="61">
        <f t="shared" si="167"/>
        <v>0</v>
      </c>
      <c r="AY72" s="161">
        <f>(A!C73-NF!AW72)*NF!AV72</f>
        <v>0</v>
      </c>
      <c r="AZ72" s="109"/>
      <c r="BA72" s="62">
        <f t="shared" si="168"/>
        <v>9.61</v>
      </c>
      <c r="BB72" s="61">
        <f t="shared" si="169"/>
        <v>0</v>
      </c>
      <c r="BC72" s="61">
        <f>(A!C73-NF!BA72)*NF!AZ72</f>
        <v>0</v>
      </c>
      <c r="BD72" s="61" t="str">
        <f t="shared" si="170"/>
        <v>Molico Iogurte Baunilha 850g</v>
      </c>
      <c r="BE72" s="109"/>
      <c r="BF72" s="62">
        <f t="shared" si="171"/>
        <v>9.61</v>
      </c>
      <c r="BG72" s="61">
        <f t="shared" si="172"/>
        <v>0</v>
      </c>
      <c r="BH72" s="161">
        <f>(A!C73-NF!BF72)*NF!BE72</f>
        <v>0</v>
      </c>
      <c r="BI72" s="109"/>
      <c r="BJ72" s="62">
        <f t="shared" si="173"/>
        <v>9.61</v>
      </c>
      <c r="BK72" s="61">
        <f t="shared" si="174"/>
        <v>0</v>
      </c>
      <c r="BL72" s="61">
        <f>(A!C73-NF!BJ72)*NF!BI72</f>
        <v>0</v>
      </c>
      <c r="BM72" s="61" t="str">
        <f t="shared" si="175"/>
        <v>Molico Iogurte Baunilha 850g</v>
      </c>
      <c r="BN72" s="109"/>
      <c r="BO72" s="62">
        <f t="shared" si="176"/>
        <v>9.61</v>
      </c>
      <c r="BP72" s="61">
        <f t="shared" si="177"/>
        <v>0</v>
      </c>
      <c r="BQ72" s="161">
        <f>(A!C73-NF!BO72)*NF!BN72</f>
        <v>0</v>
      </c>
      <c r="BR72" s="109"/>
      <c r="BS72" s="62">
        <f t="shared" si="178"/>
        <v>9.61</v>
      </c>
      <c r="BT72" s="61">
        <f t="shared" si="179"/>
        <v>0</v>
      </c>
      <c r="BU72" s="61">
        <f>(A!C73-NF!BS72)*NF!BR72</f>
        <v>0</v>
      </c>
      <c r="BV72" s="61" t="str">
        <f t="shared" si="180"/>
        <v>Molico Iogurte Baunilha 850g</v>
      </c>
      <c r="BW72" s="109"/>
      <c r="BX72" s="62">
        <f t="shared" si="181"/>
        <v>9.61</v>
      </c>
      <c r="BY72" s="61">
        <f t="shared" si="182"/>
        <v>0</v>
      </c>
      <c r="BZ72" s="161">
        <f>(A!C73-NF!BX72)*NF!BW72</f>
        <v>0</v>
      </c>
      <c r="CA72" s="109"/>
      <c r="CB72" s="62">
        <f t="shared" si="183"/>
        <v>9.61</v>
      </c>
      <c r="CC72" s="61">
        <f t="shared" si="184"/>
        <v>0</v>
      </c>
      <c r="CD72" s="61">
        <f>(A!C73-NF!CB72)*NF!CA72</f>
        <v>0</v>
      </c>
      <c r="CE72" s="61" t="str">
        <f t="shared" si="185"/>
        <v>Molico Iogurte Baunilha 850g</v>
      </c>
      <c r="CF72" s="109"/>
      <c r="CG72" s="62">
        <f t="shared" si="186"/>
        <v>9.61</v>
      </c>
      <c r="CH72" s="61">
        <f t="shared" si="187"/>
        <v>0</v>
      </c>
      <c r="CI72" s="161">
        <f>(A!C73-NF!CG72)*NF!CF72</f>
        <v>0</v>
      </c>
      <c r="CJ72" s="109"/>
      <c r="CK72" s="62">
        <f t="shared" si="188"/>
        <v>9.61</v>
      </c>
      <c r="CL72" s="61">
        <f t="shared" si="189"/>
        <v>0</v>
      </c>
      <c r="CM72" s="61">
        <f>(A!C73-NF!CK72)*NF!CJ72</f>
        <v>0</v>
      </c>
      <c r="CN72" s="61" t="str">
        <f t="shared" si="190"/>
        <v>Molico Iogurte Baunilha 850g</v>
      </c>
      <c r="CO72" s="109"/>
      <c r="CP72" s="62">
        <f t="shared" si="191"/>
        <v>9.61</v>
      </c>
      <c r="CQ72" s="61">
        <f t="shared" si="192"/>
        <v>0</v>
      </c>
      <c r="CR72" s="161">
        <f>(A!C73-NF!CP72)*NF!CO72</f>
        <v>0</v>
      </c>
      <c r="CS72" s="109"/>
      <c r="CT72" s="62">
        <f t="shared" si="193"/>
        <v>9.61</v>
      </c>
      <c r="CU72" s="61">
        <f t="shared" si="194"/>
        <v>0</v>
      </c>
      <c r="CV72" s="61">
        <f>(A!C73-NF!CT72)*NF!CS72</f>
        <v>0</v>
      </c>
      <c r="CW72" s="61" t="str">
        <f t="shared" si="195"/>
        <v>Molico Iogurte Baunilha 850g</v>
      </c>
      <c r="CX72" s="109"/>
      <c r="CY72" s="62">
        <f t="shared" si="196"/>
        <v>9.61</v>
      </c>
      <c r="CZ72" s="61">
        <f t="shared" si="197"/>
        <v>0</v>
      </c>
      <c r="DA72" s="161">
        <f>(A!C73-NF!CY72)*NF!CX72</f>
        <v>0</v>
      </c>
      <c r="DB72" s="109"/>
      <c r="DC72" s="62">
        <f t="shared" si="198"/>
        <v>9.61</v>
      </c>
      <c r="DD72" s="61">
        <f t="shared" si="199"/>
        <v>0</v>
      </c>
      <c r="DE72" s="61">
        <f>(A!C73-NF!DC72)*NF!DB72</f>
        <v>0</v>
      </c>
      <c r="DF72" s="61" t="str">
        <f t="shared" si="200"/>
        <v>Molico Iogurte Baunilha 850g</v>
      </c>
      <c r="DG72" s="109"/>
      <c r="DH72" s="62">
        <f t="shared" si="201"/>
        <v>9.61</v>
      </c>
      <c r="DI72" s="61">
        <f t="shared" si="202"/>
        <v>0</v>
      </c>
      <c r="DJ72" s="161">
        <f>(A!C73-NF!DH72)*NF!DG72</f>
        <v>0</v>
      </c>
      <c r="DK72" s="109"/>
      <c r="DL72" s="62">
        <f t="shared" si="203"/>
        <v>9.61</v>
      </c>
      <c r="DM72" s="61">
        <f t="shared" si="204"/>
        <v>0</v>
      </c>
      <c r="DN72" s="61">
        <f>(A!C73-NF!DL72)*NF!DK72</f>
        <v>0</v>
      </c>
      <c r="DO72" s="61" t="str">
        <f t="shared" si="205"/>
        <v>Molico Iogurte Baunilha 850g</v>
      </c>
      <c r="DP72" s="109"/>
      <c r="DQ72" s="62">
        <f t="shared" si="206"/>
        <v>9.61</v>
      </c>
      <c r="DR72" s="61">
        <f t="shared" si="207"/>
        <v>0</v>
      </c>
      <c r="DS72" s="161">
        <f>(A!C73-NF!DQ72)*NF!DP72</f>
        <v>0</v>
      </c>
      <c r="DT72" s="109"/>
      <c r="DU72" s="62">
        <f t="shared" si="208"/>
        <v>9.61</v>
      </c>
      <c r="DV72" s="61">
        <f t="shared" si="209"/>
        <v>0</v>
      </c>
      <c r="DW72" s="61">
        <f>(A!C73-NF!DU72)*NF!DT72</f>
        <v>0</v>
      </c>
      <c r="DX72" s="61" t="str">
        <f t="shared" si="210"/>
        <v>Molico Iogurte Baunilha 850g</v>
      </c>
      <c r="DY72" s="109"/>
      <c r="DZ72" s="62">
        <f t="shared" si="211"/>
        <v>9.61</v>
      </c>
      <c r="EA72" s="61">
        <f t="shared" si="212"/>
        <v>0</v>
      </c>
      <c r="EB72" s="161">
        <f>(A!C73-NF!DZ72)*NF!DY72</f>
        <v>0</v>
      </c>
      <c r="EC72" s="109"/>
      <c r="ED72" s="62">
        <f t="shared" si="213"/>
        <v>9.61</v>
      </c>
      <c r="EE72" s="61">
        <f t="shared" si="214"/>
        <v>0</v>
      </c>
      <c r="EF72" s="61">
        <f>(A!C73-NF!ED72)*NF!EC72</f>
        <v>0</v>
      </c>
      <c r="EG72" s="61" t="str">
        <f t="shared" si="215"/>
        <v>Molico Iogurte Baunilha 850g</v>
      </c>
      <c r="EH72" s="109"/>
      <c r="EI72" s="62">
        <f t="shared" si="216"/>
        <v>9.61</v>
      </c>
      <c r="EJ72" s="61">
        <f t="shared" si="217"/>
        <v>0</v>
      </c>
      <c r="EK72" s="161">
        <f>(A!C73-NF!EI72)*NF!EH72</f>
        <v>0</v>
      </c>
      <c r="EL72" s="109"/>
      <c r="EM72" s="62">
        <f t="shared" si="218"/>
        <v>9.61</v>
      </c>
      <c r="EN72" s="61">
        <f t="shared" si="219"/>
        <v>0</v>
      </c>
      <c r="EO72" s="161">
        <f>(A!C73-NF!EM72)*NF!EL72</f>
        <v>0</v>
      </c>
      <c r="EP72" s="61" t="str">
        <f t="shared" si="220"/>
        <v>Molico Iogurte Baunilha 850g</v>
      </c>
      <c r="EQ72" s="109"/>
      <c r="ER72" s="62">
        <f t="shared" si="221"/>
        <v>9.61</v>
      </c>
      <c r="ES72" s="61">
        <f t="shared" si="222"/>
        <v>0</v>
      </c>
      <c r="ET72" s="161">
        <f>(A!C73-NF!ER72)*NF!EQ72</f>
        <v>0</v>
      </c>
      <c r="EU72" s="109"/>
      <c r="EV72" s="62">
        <f t="shared" si="223"/>
        <v>9.61</v>
      </c>
      <c r="EW72" s="61">
        <f t="shared" si="224"/>
        <v>0</v>
      </c>
      <c r="EX72" s="161">
        <f>(A!C73-NF!EV72)*NF!EU72</f>
        <v>0</v>
      </c>
      <c r="EY72" s="61" t="str">
        <f t="shared" si="225"/>
        <v>Molico Iogurte Baunilha 850g</v>
      </c>
      <c r="EZ72" s="109"/>
      <c r="FA72" s="62">
        <f t="shared" si="226"/>
        <v>9.61</v>
      </c>
      <c r="FB72" s="61">
        <f t="shared" si="227"/>
        <v>0</v>
      </c>
      <c r="FC72" s="161">
        <f>(A!C73-NF!FA72)*NF!EZ72</f>
        <v>0</v>
      </c>
      <c r="FD72" s="109"/>
      <c r="FE72" s="62">
        <f t="shared" si="228"/>
        <v>9.61</v>
      </c>
      <c r="FF72" s="61">
        <f t="shared" si="229"/>
        <v>0</v>
      </c>
      <c r="FG72" s="161">
        <f>(A!C73-NF!FE72)*NF!FD72</f>
        <v>0</v>
      </c>
      <c r="FH72" s="61" t="str">
        <f t="shared" si="230"/>
        <v>Molico Iogurte Baunilha 850g</v>
      </c>
      <c r="FI72" s="109"/>
      <c r="FJ72" s="62">
        <f t="shared" si="231"/>
        <v>9.61</v>
      </c>
      <c r="FK72" s="61">
        <f t="shared" si="232"/>
        <v>0</v>
      </c>
      <c r="FL72" s="161">
        <f>(A!C73-NF!FJ72)*NF!FI72</f>
        <v>0</v>
      </c>
      <c r="FM72" s="109"/>
      <c r="FN72" s="62">
        <f t="shared" si="233"/>
        <v>9.61</v>
      </c>
      <c r="FO72" s="61">
        <f t="shared" si="234"/>
        <v>0</v>
      </c>
      <c r="FP72" s="161">
        <f>(A!C73-NF!FN72)*NF!FM72</f>
        <v>0</v>
      </c>
      <c r="FQ72" s="61" t="str">
        <f t="shared" si="235"/>
        <v>Molico Iogurte Baunilha 850g</v>
      </c>
      <c r="FR72" s="109"/>
      <c r="FS72" s="62">
        <f t="shared" si="236"/>
        <v>9.61</v>
      </c>
      <c r="FT72" s="161">
        <f t="shared" si="237"/>
        <v>0</v>
      </c>
      <c r="FU72" s="161">
        <f>(A!C73-NF!FS72)*NF!FR72</f>
        <v>0</v>
      </c>
      <c r="FV72" s="109"/>
      <c r="FW72" s="62">
        <f t="shared" si="238"/>
        <v>9.61</v>
      </c>
      <c r="FX72" s="61">
        <f t="shared" si="239"/>
        <v>0</v>
      </c>
      <c r="FY72" s="161">
        <f>(A!C73-NF!FW72)*NF!FV72</f>
        <v>0</v>
      </c>
      <c r="FZ72" s="61" t="str">
        <f t="shared" si="240"/>
        <v>Molico Iogurte Baunilha 850g</v>
      </c>
      <c r="GA72" s="109"/>
      <c r="GB72" s="62">
        <f t="shared" si="241"/>
        <v>9.61</v>
      </c>
      <c r="GC72" s="61">
        <f t="shared" si="242"/>
        <v>0</v>
      </c>
      <c r="GD72" s="161">
        <f>(A!C73-NF!GB72)*NF!GA72</f>
        <v>0</v>
      </c>
      <c r="GE72" s="109"/>
      <c r="GF72" s="62">
        <f t="shared" si="243"/>
        <v>9.61</v>
      </c>
      <c r="GG72" s="61">
        <f t="shared" si="244"/>
        <v>0</v>
      </c>
      <c r="GH72" s="161">
        <f>(A!C73-NF!GF72)*NF!GE72</f>
        <v>0</v>
      </c>
      <c r="GI72" s="61" t="str">
        <f t="shared" si="245"/>
        <v>Molico Iogurte Baunilha 850g</v>
      </c>
      <c r="GJ72" s="109"/>
      <c r="GK72" s="62">
        <f t="shared" si="246"/>
        <v>9.61</v>
      </c>
      <c r="GL72" s="61">
        <f t="shared" si="247"/>
        <v>0</v>
      </c>
      <c r="GM72" s="161">
        <f>(A!C73-NF!GK72)*NF!GJ72</f>
        <v>0</v>
      </c>
      <c r="GN72" s="109"/>
      <c r="GO72" s="62">
        <f t="shared" si="248"/>
        <v>9.61</v>
      </c>
      <c r="GP72" s="61">
        <f t="shared" si="249"/>
        <v>0</v>
      </c>
      <c r="GQ72" s="161">
        <f>(A!C73-NF!GO72)*NF!GN72</f>
        <v>0</v>
      </c>
      <c r="GR72" s="61" t="str">
        <f t="shared" si="250"/>
        <v>Molico Iogurte Baunilha 850g</v>
      </c>
      <c r="GS72" s="109"/>
      <c r="GT72" s="62">
        <f t="shared" si="251"/>
        <v>9.61</v>
      </c>
      <c r="GU72" s="61">
        <f t="shared" si="252"/>
        <v>0</v>
      </c>
      <c r="GV72" s="161">
        <f>(A!C73-NF!GT72)*NF!GS72</f>
        <v>0</v>
      </c>
      <c r="GW72" s="109"/>
      <c r="GX72" s="62">
        <f t="shared" si="253"/>
        <v>9.61</v>
      </c>
      <c r="GY72" s="61">
        <f t="shared" si="254"/>
        <v>0</v>
      </c>
      <c r="GZ72" s="161">
        <f>(A!C73-NF!GX72)*NF!GW72</f>
        <v>0</v>
      </c>
      <c r="HA72" s="61" t="str">
        <f t="shared" si="255"/>
        <v>Molico Iogurte Baunilha 850g</v>
      </c>
      <c r="HB72" s="109"/>
      <c r="HC72" s="62">
        <f t="shared" si="256"/>
        <v>9.61</v>
      </c>
      <c r="HD72" s="61">
        <f t="shared" si="257"/>
        <v>0</v>
      </c>
      <c r="HE72" s="161">
        <f>(A!C73-NF!HC72)*NF!HB72</f>
        <v>0</v>
      </c>
      <c r="HF72" s="109"/>
      <c r="HG72" s="62">
        <f t="shared" si="258"/>
        <v>9.61</v>
      </c>
      <c r="HH72" s="61">
        <f t="shared" si="259"/>
        <v>0</v>
      </c>
      <c r="HI72" s="161">
        <f>(A!C73-NF!HG72)*NF!HF72</f>
        <v>0</v>
      </c>
      <c r="HJ72" s="61" t="str">
        <f t="shared" si="260"/>
        <v>Molico Iogurte Baunilha 850g</v>
      </c>
      <c r="HK72" s="109"/>
      <c r="HL72" s="62">
        <f t="shared" si="261"/>
        <v>9.61</v>
      </c>
      <c r="HM72" s="61">
        <f t="shared" si="262"/>
        <v>0</v>
      </c>
      <c r="HN72" s="161">
        <f>(A!C73-NF!HL72)*NF!HK72</f>
        <v>0</v>
      </c>
      <c r="HO72" s="109"/>
      <c r="HP72" s="62">
        <f t="shared" si="263"/>
        <v>9.61</v>
      </c>
      <c r="HQ72" s="61">
        <f t="shared" si="264"/>
        <v>0</v>
      </c>
      <c r="HR72" s="161">
        <f>(A!C73-NF!HP72)*NF!HO72</f>
        <v>0</v>
      </c>
      <c r="HS72" s="61" t="str">
        <f t="shared" si="265"/>
        <v>Molico Iogurte Baunilha 850g</v>
      </c>
      <c r="HT72" s="109"/>
      <c r="HU72" s="62">
        <f t="shared" si="266"/>
        <v>9.61</v>
      </c>
      <c r="HV72" s="61">
        <f t="shared" si="267"/>
        <v>0</v>
      </c>
      <c r="HW72" s="161">
        <f>(A!C73-NF!HU72)*NF!HT72</f>
        <v>0</v>
      </c>
      <c r="HX72" s="109"/>
      <c r="HY72" s="62">
        <f t="shared" si="268"/>
        <v>9.61</v>
      </c>
      <c r="HZ72" s="61">
        <f t="shared" si="269"/>
        <v>0</v>
      </c>
      <c r="IA72" s="161">
        <f>(A!C73-NF!HY72)*NF!HX72</f>
        <v>0</v>
      </c>
      <c r="IB72" s="61" t="str">
        <f t="shared" si="270"/>
        <v>Molico Iogurte Baunilha 850g</v>
      </c>
      <c r="IC72" s="109"/>
      <c r="ID72" s="62">
        <f t="shared" si="271"/>
        <v>9.61</v>
      </c>
      <c r="IE72" s="61">
        <f t="shared" si="272"/>
        <v>0</v>
      </c>
      <c r="IF72" s="161">
        <f>(A!C73-NF!ID72)*NF!IC72</f>
        <v>0</v>
      </c>
      <c r="IG72" s="61" t="str">
        <f t="shared" si="273"/>
        <v>Molico Iogurte Baunilha 850g</v>
      </c>
      <c r="IH72" s="109"/>
      <c r="II72" s="62">
        <f t="shared" si="274"/>
        <v>9.61</v>
      </c>
      <c r="IJ72" s="61">
        <f t="shared" si="275"/>
        <v>0</v>
      </c>
      <c r="IK72" s="161">
        <f>(A!C73-NF!II72)*NF!IH72</f>
        <v>0</v>
      </c>
      <c r="IL72" s="61" t="str">
        <f t="shared" si="276"/>
        <v>Molico Iogurte Baunilha 850g</v>
      </c>
      <c r="IM72" s="61"/>
      <c r="IN72" s="61">
        <f t="shared" si="277"/>
        <v>9.61</v>
      </c>
      <c r="IO72" s="61">
        <f t="shared" si="278"/>
        <v>0</v>
      </c>
      <c r="IP72" s="161">
        <f>(A!C73-NF!IN72)*NF!IM72</f>
        <v>0</v>
      </c>
      <c r="IQ72" s="61">
        <f t="shared" si="279"/>
        <v>0</v>
      </c>
      <c r="IR72" s="107">
        <f t="shared" si="280"/>
        <v>0</v>
      </c>
      <c r="IS72" s="97" t="e">
        <f t="shared" si="281"/>
        <v>#DIV/0!</v>
      </c>
      <c r="IT72" s="162"/>
      <c r="IU72" s="162"/>
      <c r="IV72" s="162"/>
    </row>
    <row r="73" spans="1:256" x14ac:dyDescent="0.2">
      <c r="A73" s="163" t="str">
        <f>A!B74</f>
        <v>Nestle Iog. Morango 170g</v>
      </c>
      <c r="B73" s="163">
        <f>A!C74</f>
        <v>1.89</v>
      </c>
      <c r="C73" s="104"/>
      <c r="D73" s="102">
        <f t="shared" si="141"/>
        <v>1.89</v>
      </c>
      <c r="E73" s="103">
        <f t="shared" si="142"/>
        <v>0</v>
      </c>
      <c r="F73" s="105">
        <f>(A!C74-NF!D73)*NF!C73</f>
        <v>0</v>
      </c>
      <c r="G73" s="104"/>
      <c r="H73" s="102">
        <f t="shared" si="143"/>
        <v>1.89</v>
      </c>
      <c r="I73" s="59">
        <f t="shared" si="144"/>
        <v>0</v>
      </c>
      <c r="J73" s="59">
        <f>(A!C74-NF!H73)*NF!G73</f>
        <v>0</v>
      </c>
      <c r="K73" s="59" t="str">
        <f t="shared" si="145"/>
        <v>Nestle Iog. Morango 170g</v>
      </c>
      <c r="L73" s="104"/>
      <c r="M73" s="60">
        <f t="shared" si="146"/>
        <v>1.89</v>
      </c>
      <c r="N73" s="103">
        <f t="shared" si="147"/>
        <v>0</v>
      </c>
      <c r="O73" s="105">
        <f>(A!C74-NF!M73)*NF!L73</f>
        <v>0</v>
      </c>
      <c r="P73" s="104"/>
      <c r="Q73" s="102">
        <f t="shared" si="148"/>
        <v>1.89</v>
      </c>
      <c r="R73" s="59">
        <f t="shared" si="149"/>
        <v>0</v>
      </c>
      <c r="S73" s="103">
        <f>(A!C74-NF!Q73)*NF!P73</f>
        <v>0</v>
      </c>
      <c r="T73" s="103" t="str">
        <f t="shared" si="150"/>
        <v>Nestle Iog. Morango 170g</v>
      </c>
      <c r="U73" s="104"/>
      <c r="V73" s="102">
        <f t="shared" si="151"/>
        <v>1.89</v>
      </c>
      <c r="W73" s="59">
        <f t="shared" si="152"/>
        <v>0</v>
      </c>
      <c r="X73" s="106">
        <f>(A!C74-NF!V73)*NF!U73</f>
        <v>0</v>
      </c>
      <c r="Y73" s="104"/>
      <c r="Z73" s="60">
        <f t="shared" si="153"/>
        <v>1.89</v>
      </c>
      <c r="AA73" s="59">
        <f t="shared" si="154"/>
        <v>0</v>
      </c>
      <c r="AB73" s="59">
        <f>(A!C74-NF!Z73)*NF!Y73</f>
        <v>0</v>
      </c>
      <c r="AC73" s="59" t="str">
        <f t="shared" si="155"/>
        <v>Nestle Iog. Morango 170g</v>
      </c>
      <c r="AD73" s="104"/>
      <c r="AE73" s="60">
        <f t="shared" si="156"/>
        <v>1.89</v>
      </c>
      <c r="AF73" s="59">
        <f t="shared" si="157"/>
        <v>0</v>
      </c>
      <c r="AG73" s="106">
        <f>(A!C74-NF!AE73)*NF!AD73</f>
        <v>0</v>
      </c>
      <c r="AH73" s="104"/>
      <c r="AI73" s="60">
        <f t="shared" si="158"/>
        <v>1.89</v>
      </c>
      <c r="AJ73" s="59">
        <f t="shared" si="159"/>
        <v>0</v>
      </c>
      <c r="AK73" s="59">
        <f>(A!C74-NF!AI73)*NF!AH73</f>
        <v>0</v>
      </c>
      <c r="AL73" s="59" t="str">
        <f t="shared" si="160"/>
        <v>Nestle Iog. Morango 170g</v>
      </c>
      <c r="AM73" s="104"/>
      <c r="AN73" s="60">
        <f t="shared" si="161"/>
        <v>1.89</v>
      </c>
      <c r="AO73" s="59">
        <f t="shared" si="162"/>
        <v>0</v>
      </c>
      <c r="AP73" s="106">
        <f>(A!C74-NF!AN73)*NF!AM73</f>
        <v>0</v>
      </c>
      <c r="AQ73" s="104"/>
      <c r="AR73" s="60">
        <f t="shared" si="163"/>
        <v>1.89</v>
      </c>
      <c r="AS73" s="59">
        <f t="shared" si="164"/>
        <v>0</v>
      </c>
      <c r="AT73" s="59">
        <f>(A!C74-NF!AR73)*NF!AQ73</f>
        <v>0</v>
      </c>
      <c r="AU73" s="59" t="str">
        <f t="shared" si="165"/>
        <v>Nestle Iog. Morango 170g</v>
      </c>
      <c r="AV73" s="104"/>
      <c r="AW73" s="60">
        <f t="shared" si="166"/>
        <v>1.89</v>
      </c>
      <c r="AX73" s="59">
        <f t="shared" si="167"/>
        <v>0</v>
      </c>
      <c r="AY73" s="106">
        <f>(A!C74-NF!AW73)*NF!AV73</f>
        <v>0</v>
      </c>
      <c r="AZ73" s="104"/>
      <c r="BA73" s="60">
        <f t="shared" si="168"/>
        <v>1.89</v>
      </c>
      <c r="BB73" s="59">
        <f t="shared" si="169"/>
        <v>0</v>
      </c>
      <c r="BC73" s="59">
        <f>(A!C74-NF!BA73)*NF!AZ73</f>
        <v>0</v>
      </c>
      <c r="BD73" s="59" t="str">
        <f t="shared" si="170"/>
        <v>Nestle Iog. Morango 170g</v>
      </c>
      <c r="BE73" s="104"/>
      <c r="BF73" s="60">
        <f t="shared" si="171"/>
        <v>1.89</v>
      </c>
      <c r="BG73" s="59">
        <f t="shared" si="172"/>
        <v>0</v>
      </c>
      <c r="BH73" s="106">
        <f>(A!C74-NF!BF73)*NF!BE73</f>
        <v>0</v>
      </c>
      <c r="BI73" s="104"/>
      <c r="BJ73" s="60">
        <f t="shared" si="173"/>
        <v>1.89</v>
      </c>
      <c r="BK73" s="59">
        <f t="shared" si="174"/>
        <v>0</v>
      </c>
      <c r="BL73" s="59">
        <f>(A!C74-NF!BJ73)*NF!BI73</f>
        <v>0</v>
      </c>
      <c r="BM73" s="59" t="str">
        <f t="shared" si="175"/>
        <v>Nestle Iog. Morango 170g</v>
      </c>
      <c r="BN73" s="104"/>
      <c r="BO73" s="60">
        <f t="shared" si="176"/>
        <v>1.89</v>
      </c>
      <c r="BP73" s="59">
        <f t="shared" si="177"/>
        <v>0</v>
      </c>
      <c r="BQ73" s="106">
        <f>(A!C74-NF!BO73)*NF!BN73</f>
        <v>0</v>
      </c>
      <c r="BR73" s="104"/>
      <c r="BS73" s="60">
        <f t="shared" si="178"/>
        <v>1.89</v>
      </c>
      <c r="BT73" s="59">
        <f t="shared" si="179"/>
        <v>0</v>
      </c>
      <c r="BU73" s="59">
        <f>(A!C74-NF!BS73)*NF!BR73</f>
        <v>0</v>
      </c>
      <c r="BV73" s="59" t="str">
        <f t="shared" si="180"/>
        <v>Nestle Iog. Morango 170g</v>
      </c>
      <c r="BW73" s="104"/>
      <c r="BX73" s="60">
        <f t="shared" si="181"/>
        <v>1.89</v>
      </c>
      <c r="BY73" s="59">
        <f t="shared" si="182"/>
        <v>0</v>
      </c>
      <c r="BZ73" s="106">
        <f>(A!C74-NF!BX73)*NF!BW73</f>
        <v>0</v>
      </c>
      <c r="CA73" s="104"/>
      <c r="CB73" s="60">
        <f t="shared" si="183"/>
        <v>1.89</v>
      </c>
      <c r="CC73" s="59">
        <f t="shared" si="184"/>
        <v>0</v>
      </c>
      <c r="CD73" s="59">
        <f>(A!C74-NF!CB73)*NF!CA73</f>
        <v>0</v>
      </c>
      <c r="CE73" s="59" t="str">
        <f t="shared" si="185"/>
        <v>Nestle Iog. Morango 170g</v>
      </c>
      <c r="CF73" s="104"/>
      <c r="CG73" s="60">
        <f t="shared" si="186"/>
        <v>1.89</v>
      </c>
      <c r="CH73" s="59">
        <f t="shared" si="187"/>
        <v>0</v>
      </c>
      <c r="CI73" s="106">
        <f>(A!C74-NF!CG73)*NF!CF73</f>
        <v>0</v>
      </c>
      <c r="CJ73" s="104"/>
      <c r="CK73" s="60">
        <f t="shared" si="188"/>
        <v>1.89</v>
      </c>
      <c r="CL73" s="59">
        <f t="shared" si="189"/>
        <v>0</v>
      </c>
      <c r="CM73" s="59">
        <f>(A!C74-NF!CK73)*NF!CJ73</f>
        <v>0</v>
      </c>
      <c r="CN73" s="59" t="str">
        <f t="shared" si="190"/>
        <v>Nestle Iog. Morango 170g</v>
      </c>
      <c r="CO73" s="104"/>
      <c r="CP73" s="60">
        <f t="shared" si="191"/>
        <v>1.89</v>
      </c>
      <c r="CQ73" s="59">
        <f t="shared" si="192"/>
        <v>0</v>
      </c>
      <c r="CR73" s="106">
        <f>(A!C74-NF!CP73)*NF!CO73</f>
        <v>0</v>
      </c>
      <c r="CS73" s="104"/>
      <c r="CT73" s="60">
        <f t="shared" si="193"/>
        <v>1.89</v>
      </c>
      <c r="CU73" s="59">
        <f t="shared" si="194"/>
        <v>0</v>
      </c>
      <c r="CV73" s="59">
        <f>(A!C74-NF!CT73)*NF!CS73</f>
        <v>0</v>
      </c>
      <c r="CW73" s="59" t="str">
        <f t="shared" si="195"/>
        <v>Nestle Iog. Morango 170g</v>
      </c>
      <c r="CX73" s="104"/>
      <c r="CY73" s="60">
        <f t="shared" si="196"/>
        <v>1.89</v>
      </c>
      <c r="CZ73" s="59">
        <f t="shared" si="197"/>
        <v>0</v>
      </c>
      <c r="DA73" s="106">
        <f>(A!C74-NF!CY73)*NF!CX73</f>
        <v>0</v>
      </c>
      <c r="DB73" s="104"/>
      <c r="DC73" s="60">
        <f t="shared" si="198"/>
        <v>1.89</v>
      </c>
      <c r="DD73" s="59">
        <f t="shared" si="199"/>
        <v>0</v>
      </c>
      <c r="DE73" s="59">
        <f>(A!C74-NF!DC73)*NF!DB73</f>
        <v>0</v>
      </c>
      <c r="DF73" s="59" t="str">
        <f t="shared" si="200"/>
        <v>Nestle Iog. Morango 170g</v>
      </c>
      <c r="DG73" s="104"/>
      <c r="DH73" s="60">
        <f t="shared" si="201"/>
        <v>1.89</v>
      </c>
      <c r="DI73" s="59">
        <f t="shared" si="202"/>
        <v>0</v>
      </c>
      <c r="DJ73" s="106">
        <f>(A!C74-NF!DH73)*NF!DG73</f>
        <v>0</v>
      </c>
      <c r="DK73" s="104"/>
      <c r="DL73" s="60">
        <f t="shared" si="203"/>
        <v>1.89</v>
      </c>
      <c r="DM73" s="59">
        <f t="shared" si="204"/>
        <v>0</v>
      </c>
      <c r="DN73" s="59">
        <f>(A!C74-NF!DL73)*NF!DK73</f>
        <v>0</v>
      </c>
      <c r="DO73" s="59" t="str">
        <f t="shared" si="205"/>
        <v>Nestle Iog. Morango 170g</v>
      </c>
      <c r="DP73" s="104"/>
      <c r="DQ73" s="60">
        <f t="shared" si="206"/>
        <v>1.89</v>
      </c>
      <c r="DR73" s="59">
        <f t="shared" si="207"/>
        <v>0</v>
      </c>
      <c r="DS73" s="106">
        <f>(A!C74-NF!DQ73)*NF!DP73</f>
        <v>0</v>
      </c>
      <c r="DT73" s="104"/>
      <c r="DU73" s="60">
        <f t="shared" si="208"/>
        <v>1.89</v>
      </c>
      <c r="DV73" s="59">
        <f t="shared" si="209"/>
        <v>0</v>
      </c>
      <c r="DW73" s="59">
        <f>(A!C74-NF!DU73)*NF!DT73</f>
        <v>0</v>
      </c>
      <c r="DX73" s="59" t="str">
        <f t="shared" si="210"/>
        <v>Nestle Iog. Morango 170g</v>
      </c>
      <c r="DY73" s="104"/>
      <c r="DZ73" s="60">
        <f t="shared" si="211"/>
        <v>1.89</v>
      </c>
      <c r="EA73" s="59">
        <f t="shared" si="212"/>
        <v>0</v>
      </c>
      <c r="EB73" s="106">
        <f>(A!C74-NF!DZ73)*NF!DY73</f>
        <v>0</v>
      </c>
      <c r="EC73" s="104"/>
      <c r="ED73" s="60">
        <f t="shared" si="213"/>
        <v>1.89</v>
      </c>
      <c r="EE73" s="59">
        <f t="shared" si="214"/>
        <v>0</v>
      </c>
      <c r="EF73" s="59">
        <f>(A!C74-NF!ED73)*NF!EC73</f>
        <v>0</v>
      </c>
      <c r="EG73" s="59" t="str">
        <f t="shared" si="215"/>
        <v>Nestle Iog. Morango 170g</v>
      </c>
      <c r="EH73" s="104"/>
      <c r="EI73" s="60">
        <f t="shared" si="216"/>
        <v>1.89</v>
      </c>
      <c r="EJ73" s="59">
        <f t="shared" si="217"/>
        <v>0</v>
      </c>
      <c r="EK73" s="106">
        <f>(A!C74-NF!EI73)*NF!EH73</f>
        <v>0</v>
      </c>
      <c r="EL73" s="104"/>
      <c r="EM73" s="60">
        <f t="shared" si="218"/>
        <v>1.89</v>
      </c>
      <c r="EN73" s="59">
        <f t="shared" si="219"/>
        <v>0</v>
      </c>
      <c r="EO73" s="106">
        <f>(A!C74-NF!EM73)*NF!EL73</f>
        <v>0</v>
      </c>
      <c r="EP73" s="59" t="str">
        <f t="shared" si="220"/>
        <v>Nestle Iog. Morango 170g</v>
      </c>
      <c r="EQ73" s="104"/>
      <c r="ER73" s="60">
        <f t="shared" si="221"/>
        <v>1.89</v>
      </c>
      <c r="ES73" s="59">
        <f t="shared" si="222"/>
        <v>0</v>
      </c>
      <c r="ET73" s="106">
        <f>(A!C74-NF!ER73)*NF!EQ73</f>
        <v>0</v>
      </c>
      <c r="EU73" s="104"/>
      <c r="EV73" s="60">
        <f t="shared" si="223"/>
        <v>1.89</v>
      </c>
      <c r="EW73" s="59">
        <f t="shared" si="224"/>
        <v>0</v>
      </c>
      <c r="EX73" s="106">
        <f>(A!C74-NF!EV73)*NF!EU73</f>
        <v>0</v>
      </c>
      <c r="EY73" s="59" t="str">
        <f t="shared" si="225"/>
        <v>Nestle Iog. Morango 170g</v>
      </c>
      <c r="EZ73" s="104"/>
      <c r="FA73" s="60">
        <f t="shared" si="226"/>
        <v>1.89</v>
      </c>
      <c r="FB73" s="59">
        <f t="shared" si="227"/>
        <v>0</v>
      </c>
      <c r="FC73" s="106">
        <f>(A!C74-NF!FA73)*NF!EZ73</f>
        <v>0</v>
      </c>
      <c r="FD73" s="104"/>
      <c r="FE73" s="60">
        <f t="shared" si="228"/>
        <v>1.89</v>
      </c>
      <c r="FF73" s="59">
        <f t="shared" si="229"/>
        <v>0</v>
      </c>
      <c r="FG73" s="106">
        <f>(A!C74-NF!FE73)*NF!FD73</f>
        <v>0</v>
      </c>
      <c r="FH73" s="59" t="str">
        <f t="shared" si="230"/>
        <v>Nestle Iog. Morango 170g</v>
      </c>
      <c r="FI73" s="104"/>
      <c r="FJ73" s="60">
        <f t="shared" si="231"/>
        <v>1.89</v>
      </c>
      <c r="FK73" s="59">
        <f t="shared" si="232"/>
        <v>0</v>
      </c>
      <c r="FL73" s="106">
        <f>(A!C74-NF!FJ73)*NF!FI73</f>
        <v>0</v>
      </c>
      <c r="FM73" s="104"/>
      <c r="FN73" s="60">
        <f t="shared" si="233"/>
        <v>1.89</v>
      </c>
      <c r="FO73" s="59">
        <f t="shared" si="234"/>
        <v>0</v>
      </c>
      <c r="FP73" s="106">
        <f>(A!C74-NF!FN73)*NF!FM73</f>
        <v>0</v>
      </c>
      <c r="FQ73" s="59" t="str">
        <f t="shared" si="235"/>
        <v>Nestle Iog. Morango 170g</v>
      </c>
      <c r="FR73" s="104"/>
      <c r="FS73" s="60">
        <f t="shared" si="236"/>
        <v>1.89</v>
      </c>
      <c r="FT73" s="106">
        <f t="shared" si="237"/>
        <v>0</v>
      </c>
      <c r="FU73" s="106">
        <f>(A!C74-NF!FS73)*NF!FR73</f>
        <v>0</v>
      </c>
      <c r="FV73" s="104"/>
      <c r="FW73" s="60">
        <f t="shared" si="238"/>
        <v>1.89</v>
      </c>
      <c r="FX73" s="59">
        <f t="shared" si="239"/>
        <v>0</v>
      </c>
      <c r="FY73" s="106">
        <f>(A!C74-NF!FW73)*NF!FV73</f>
        <v>0</v>
      </c>
      <c r="FZ73" s="59" t="str">
        <f t="shared" si="240"/>
        <v>Nestle Iog. Morango 170g</v>
      </c>
      <c r="GA73" s="104"/>
      <c r="GB73" s="60">
        <f t="shared" si="241"/>
        <v>1.89</v>
      </c>
      <c r="GC73" s="59">
        <f t="shared" si="242"/>
        <v>0</v>
      </c>
      <c r="GD73" s="106">
        <f>(A!C74-NF!GB73)*NF!GA73</f>
        <v>0</v>
      </c>
      <c r="GE73" s="104"/>
      <c r="GF73" s="60">
        <f t="shared" si="243"/>
        <v>1.89</v>
      </c>
      <c r="GG73" s="59">
        <f t="shared" si="244"/>
        <v>0</v>
      </c>
      <c r="GH73" s="106">
        <f>(A!C74-NF!GF73)*NF!GE73</f>
        <v>0</v>
      </c>
      <c r="GI73" s="59" t="str">
        <f t="shared" si="245"/>
        <v>Nestle Iog. Morango 170g</v>
      </c>
      <c r="GJ73" s="104"/>
      <c r="GK73" s="60">
        <f t="shared" si="246"/>
        <v>1.89</v>
      </c>
      <c r="GL73" s="59">
        <f t="shared" si="247"/>
        <v>0</v>
      </c>
      <c r="GM73" s="106">
        <f>(A!C74-NF!GK73)*NF!GJ73</f>
        <v>0</v>
      </c>
      <c r="GN73" s="104"/>
      <c r="GO73" s="60">
        <f t="shared" si="248"/>
        <v>1.89</v>
      </c>
      <c r="GP73" s="59">
        <f t="shared" si="249"/>
        <v>0</v>
      </c>
      <c r="GQ73" s="106">
        <f>(A!C74-NF!GO73)*NF!GN73</f>
        <v>0</v>
      </c>
      <c r="GR73" s="59" t="str">
        <f t="shared" si="250"/>
        <v>Nestle Iog. Morango 170g</v>
      </c>
      <c r="GS73" s="104"/>
      <c r="GT73" s="60">
        <f t="shared" si="251"/>
        <v>1.89</v>
      </c>
      <c r="GU73" s="59">
        <f t="shared" si="252"/>
        <v>0</v>
      </c>
      <c r="GV73" s="106">
        <f>(A!C74-NF!GT73)*NF!GS73</f>
        <v>0</v>
      </c>
      <c r="GW73" s="104"/>
      <c r="GX73" s="60">
        <f t="shared" si="253"/>
        <v>1.89</v>
      </c>
      <c r="GY73" s="59">
        <f t="shared" si="254"/>
        <v>0</v>
      </c>
      <c r="GZ73" s="106">
        <f>(A!C74-NF!GX73)*NF!GW73</f>
        <v>0</v>
      </c>
      <c r="HA73" s="59" t="str">
        <f t="shared" si="255"/>
        <v>Nestle Iog. Morango 170g</v>
      </c>
      <c r="HB73" s="104"/>
      <c r="HC73" s="60">
        <f t="shared" si="256"/>
        <v>1.89</v>
      </c>
      <c r="HD73" s="59">
        <f t="shared" si="257"/>
        <v>0</v>
      </c>
      <c r="HE73" s="106">
        <f>(A!C74-NF!HC73)*NF!HB73</f>
        <v>0</v>
      </c>
      <c r="HF73" s="104"/>
      <c r="HG73" s="60">
        <f t="shared" si="258"/>
        <v>1.89</v>
      </c>
      <c r="HH73" s="59">
        <f t="shared" si="259"/>
        <v>0</v>
      </c>
      <c r="HI73" s="106">
        <f>(A!C74-NF!HG73)*NF!HF73</f>
        <v>0</v>
      </c>
      <c r="HJ73" s="59" t="str">
        <f t="shared" si="260"/>
        <v>Nestle Iog. Morango 170g</v>
      </c>
      <c r="HK73" s="104"/>
      <c r="HL73" s="60">
        <f t="shared" si="261"/>
        <v>1.89</v>
      </c>
      <c r="HM73" s="59">
        <f t="shared" si="262"/>
        <v>0</v>
      </c>
      <c r="HN73" s="106">
        <f>(A!C74-NF!HL73)*NF!HK73</f>
        <v>0</v>
      </c>
      <c r="HO73" s="104"/>
      <c r="HP73" s="60">
        <f t="shared" si="263"/>
        <v>1.89</v>
      </c>
      <c r="HQ73" s="59">
        <f t="shared" si="264"/>
        <v>0</v>
      </c>
      <c r="HR73" s="106">
        <f>(A!C74-NF!HP73)*NF!HO73</f>
        <v>0</v>
      </c>
      <c r="HS73" s="59" t="str">
        <f t="shared" si="265"/>
        <v>Nestle Iog. Morango 170g</v>
      </c>
      <c r="HT73" s="104"/>
      <c r="HU73" s="60">
        <f t="shared" si="266"/>
        <v>1.89</v>
      </c>
      <c r="HV73" s="59">
        <f t="shared" si="267"/>
        <v>0</v>
      </c>
      <c r="HW73" s="106">
        <f>(A!C74-NF!HU73)*NF!HT73</f>
        <v>0</v>
      </c>
      <c r="HX73" s="104"/>
      <c r="HY73" s="60">
        <f t="shared" si="268"/>
        <v>1.89</v>
      </c>
      <c r="HZ73" s="59">
        <f t="shared" si="269"/>
        <v>0</v>
      </c>
      <c r="IA73" s="106">
        <f>(A!C74-NF!HY73)*NF!HX73</f>
        <v>0</v>
      </c>
      <c r="IB73" s="59" t="str">
        <f t="shared" si="270"/>
        <v>Nestle Iog. Morango 170g</v>
      </c>
      <c r="IC73" s="104"/>
      <c r="ID73" s="60">
        <f t="shared" si="271"/>
        <v>1.89</v>
      </c>
      <c r="IE73" s="59">
        <f t="shared" si="272"/>
        <v>0</v>
      </c>
      <c r="IF73" s="106">
        <f>(A!C74-NF!ID73)*NF!IC73</f>
        <v>0</v>
      </c>
      <c r="IG73" s="59" t="str">
        <f t="shared" si="273"/>
        <v>Nestle Iog. Morango 170g</v>
      </c>
      <c r="IH73" s="104"/>
      <c r="II73" s="60">
        <f t="shared" si="274"/>
        <v>1.89</v>
      </c>
      <c r="IJ73" s="59">
        <f t="shared" si="275"/>
        <v>0</v>
      </c>
      <c r="IK73" s="106">
        <f>(A!C74-NF!II73)*NF!IH73</f>
        <v>0</v>
      </c>
      <c r="IL73" s="59" t="str">
        <f t="shared" si="276"/>
        <v>Nestle Iog. Morango 170g</v>
      </c>
      <c r="IM73" s="59"/>
      <c r="IN73" s="59">
        <f t="shared" si="277"/>
        <v>1.89</v>
      </c>
      <c r="IO73" s="59">
        <f t="shared" si="278"/>
        <v>0</v>
      </c>
      <c r="IP73" s="106">
        <f>(A!C74-NF!IN73)*NF!IM73</f>
        <v>0</v>
      </c>
      <c r="IQ73" s="59">
        <f t="shared" si="279"/>
        <v>0</v>
      </c>
      <c r="IR73" s="101">
        <f t="shared" si="280"/>
        <v>0</v>
      </c>
      <c r="IS73" s="103" t="e">
        <f t="shared" si="281"/>
        <v>#DIV/0!</v>
      </c>
      <c r="IT73" s="96"/>
      <c r="IU73" s="96"/>
      <c r="IV73" s="96"/>
    </row>
    <row r="74" spans="1:256" x14ac:dyDescent="0.2">
      <c r="A74" s="136" t="str">
        <f>A!B75</f>
        <v>Nestle Iog. Morango 900g</v>
      </c>
      <c r="B74" s="136">
        <f>A!C75</f>
        <v>8.8800000000000008</v>
      </c>
      <c r="C74" s="109"/>
      <c r="D74" s="108">
        <f t="shared" si="141"/>
        <v>8.8800000000000008</v>
      </c>
      <c r="E74" s="97">
        <f t="shared" si="142"/>
        <v>0</v>
      </c>
      <c r="F74" s="95">
        <f>(A!C75-NF!D74)*NF!C74</f>
        <v>0</v>
      </c>
      <c r="G74" s="109"/>
      <c r="H74" s="108">
        <f t="shared" si="143"/>
        <v>8.8800000000000008</v>
      </c>
      <c r="I74" s="61">
        <f t="shared" si="144"/>
        <v>0</v>
      </c>
      <c r="J74" s="61">
        <f>(A!C75-NF!H74)*NF!G74</f>
        <v>0</v>
      </c>
      <c r="K74" s="61" t="str">
        <f t="shared" si="145"/>
        <v>Nestle Iog. Morango 900g</v>
      </c>
      <c r="L74" s="109"/>
      <c r="M74" s="62">
        <f t="shared" si="146"/>
        <v>8.8800000000000008</v>
      </c>
      <c r="N74" s="97">
        <f t="shared" si="147"/>
        <v>0</v>
      </c>
      <c r="O74" s="95">
        <f>(A!C75-NF!M74)*NF!L74</f>
        <v>0</v>
      </c>
      <c r="P74" s="109"/>
      <c r="Q74" s="108">
        <f t="shared" si="148"/>
        <v>8.8800000000000008</v>
      </c>
      <c r="R74" s="61">
        <f t="shared" si="149"/>
        <v>0</v>
      </c>
      <c r="S74" s="97">
        <f>(A!C75-NF!Q74)*NF!P74</f>
        <v>0</v>
      </c>
      <c r="T74" s="97" t="str">
        <f t="shared" si="150"/>
        <v>Nestle Iog. Morango 900g</v>
      </c>
      <c r="U74" s="109"/>
      <c r="V74" s="108">
        <f t="shared" si="151"/>
        <v>8.8800000000000008</v>
      </c>
      <c r="W74" s="61">
        <f t="shared" si="152"/>
        <v>0</v>
      </c>
      <c r="X74" s="161">
        <f>(A!C75-NF!V74)*NF!U74</f>
        <v>0</v>
      </c>
      <c r="Y74" s="109"/>
      <c r="Z74" s="62">
        <f t="shared" si="153"/>
        <v>8.8800000000000008</v>
      </c>
      <c r="AA74" s="61">
        <f t="shared" si="154"/>
        <v>0</v>
      </c>
      <c r="AB74" s="61">
        <f>(A!C75-NF!Z74)*NF!Y74</f>
        <v>0</v>
      </c>
      <c r="AC74" s="61" t="str">
        <f t="shared" si="155"/>
        <v>Nestle Iog. Morango 900g</v>
      </c>
      <c r="AD74" s="109"/>
      <c r="AE74" s="62">
        <f t="shared" si="156"/>
        <v>8.8800000000000008</v>
      </c>
      <c r="AF74" s="61">
        <f t="shared" si="157"/>
        <v>0</v>
      </c>
      <c r="AG74" s="161">
        <f>(A!C75-NF!AE74)*NF!AD74</f>
        <v>0</v>
      </c>
      <c r="AH74" s="109"/>
      <c r="AI74" s="62">
        <f t="shared" si="158"/>
        <v>8.8800000000000008</v>
      </c>
      <c r="AJ74" s="61">
        <f t="shared" si="159"/>
        <v>0</v>
      </c>
      <c r="AK74" s="61">
        <f>(A!C75-NF!AI74)*NF!AH74</f>
        <v>0</v>
      </c>
      <c r="AL74" s="61" t="str">
        <f t="shared" si="160"/>
        <v>Nestle Iog. Morango 900g</v>
      </c>
      <c r="AM74" s="109"/>
      <c r="AN74" s="62">
        <f t="shared" si="161"/>
        <v>8.8800000000000008</v>
      </c>
      <c r="AO74" s="61">
        <f t="shared" si="162"/>
        <v>0</v>
      </c>
      <c r="AP74" s="161">
        <f>(A!C75-NF!AN74)*NF!AM74</f>
        <v>0</v>
      </c>
      <c r="AQ74" s="109"/>
      <c r="AR74" s="62">
        <f t="shared" si="163"/>
        <v>8.8800000000000008</v>
      </c>
      <c r="AS74" s="61">
        <f t="shared" si="164"/>
        <v>0</v>
      </c>
      <c r="AT74" s="61">
        <f>(A!C75-NF!AR74)*NF!AQ74</f>
        <v>0</v>
      </c>
      <c r="AU74" s="61" t="str">
        <f t="shared" si="165"/>
        <v>Nestle Iog. Morango 900g</v>
      </c>
      <c r="AV74" s="109"/>
      <c r="AW74" s="62">
        <f t="shared" si="166"/>
        <v>8.8800000000000008</v>
      </c>
      <c r="AX74" s="61">
        <f t="shared" si="167"/>
        <v>0</v>
      </c>
      <c r="AY74" s="161">
        <f>(A!C75-NF!AW74)*NF!AV74</f>
        <v>0</v>
      </c>
      <c r="AZ74" s="109"/>
      <c r="BA74" s="62">
        <f t="shared" si="168"/>
        <v>8.8800000000000008</v>
      </c>
      <c r="BB74" s="61">
        <f t="shared" si="169"/>
        <v>0</v>
      </c>
      <c r="BC74" s="61">
        <f>(A!C75-NF!BA74)*NF!AZ74</f>
        <v>0</v>
      </c>
      <c r="BD74" s="61" t="str">
        <f t="shared" si="170"/>
        <v>Nestle Iog. Morango 900g</v>
      </c>
      <c r="BE74" s="109"/>
      <c r="BF74" s="62">
        <f t="shared" si="171"/>
        <v>8.8800000000000008</v>
      </c>
      <c r="BG74" s="61">
        <f t="shared" si="172"/>
        <v>0</v>
      </c>
      <c r="BH74" s="161">
        <f>(A!C75-NF!BF74)*NF!BE74</f>
        <v>0</v>
      </c>
      <c r="BI74" s="109"/>
      <c r="BJ74" s="62">
        <f t="shared" si="173"/>
        <v>8.8800000000000008</v>
      </c>
      <c r="BK74" s="61">
        <f t="shared" si="174"/>
        <v>0</v>
      </c>
      <c r="BL74" s="61">
        <f>(A!C75-NF!BJ74)*NF!BI74</f>
        <v>0</v>
      </c>
      <c r="BM74" s="61" t="str">
        <f t="shared" si="175"/>
        <v>Nestle Iog. Morango 900g</v>
      </c>
      <c r="BN74" s="109"/>
      <c r="BO74" s="62">
        <f t="shared" si="176"/>
        <v>8.8800000000000008</v>
      </c>
      <c r="BP74" s="61">
        <f t="shared" si="177"/>
        <v>0</v>
      </c>
      <c r="BQ74" s="161">
        <f>(A!C75-NF!BO74)*NF!BN74</f>
        <v>0</v>
      </c>
      <c r="BR74" s="109"/>
      <c r="BS74" s="62">
        <f t="shared" si="178"/>
        <v>8.8800000000000008</v>
      </c>
      <c r="BT74" s="61">
        <f t="shared" si="179"/>
        <v>0</v>
      </c>
      <c r="BU74" s="61">
        <f>(A!C75-NF!BS74)*NF!BR74</f>
        <v>0</v>
      </c>
      <c r="BV74" s="61" t="str">
        <f t="shared" si="180"/>
        <v>Nestle Iog. Morango 900g</v>
      </c>
      <c r="BW74" s="109"/>
      <c r="BX74" s="62">
        <f t="shared" si="181"/>
        <v>8.8800000000000008</v>
      </c>
      <c r="BY74" s="61">
        <f t="shared" si="182"/>
        <v>0</v>
      </c>
      <c r="BZ74" s="161">
        <f>(A!C75-NF!BX74)*NF!BW74</f>
        <v>0</v>
      </c>
      <c r="CA74" s="109"/>
      <c r="CB74" s="62">
        <f t="shared" si="183"/>
        <v>8.8800000000000008</v>
      </c>
      <c r="CC74" s="61">
        <f t="shared" si="184"/>
        <v>0</v>
      </c>
      <c r="CD74" s="61">
        <f>(A!C75-NF!CB74)*NF!CA74</f>
        <v>0</v>
      </c>
      <c r="CE74" s="61" t="str">
        <f t="shared" si="185"/>
        <v>Nestle Iog. Morango 900g</v>
      </c>
      <c r="CF74" s="109"/>
      <c r="CG74" s="62">
        <f t="shared" si="186"/>
        <v>8.8800000000000008</v>
      </c>
      <c r="CH74" s="61">
        <f t="shared" si="187"/>
        <v>0</v>
      </c>
      <c r="CI74" s="161">
        <f>(A!C75-NF!CG74)*NF!CF74</f>
        <v>0</v>
      </c>
      <c r="CJ74" s="109"/>
      <c r="CK74" s="62">
        <f t="shared" si="188"/>
        <v>8.8800000000000008</v>
      </c>
      <c r="CL74" s="61">
        <f t="shared" si="189"/>
        <v>0</v>
      </c>
      <c r="CM74" s="61">
        <f>(A!C75-NF!CK74)*NF!CJ74</f>
        <v>0</v>
      </c>
      <c r="CN74" s="61" t="str">
        <f t="shared" si="190"/>
        <v>Nestle Iog. Morango 900g</v>
      </c>
      <c r="CO74" s="109"/>
      <c r="CP74" s="62">
        <f t="shared" si="191"/>
        <v>8.8800000000000008</v>
      </c>
      <c r="CQ74" s="61">
        <f t="shared" si="192"/>
        <v>0</v>
      </c>
      <c r="CR74" s="161">
        <f>(A!C75-NF!CP74)*NF!CO74</f>
        <v>0</v>
      </c>
      <c r="CS74" s="109"/>
      <c r="CT74" s="62">
        <f t="shared" si="193"/>
        <v>8.8800000000000008</v>
      </c>
      <c r="CU74" s="61">
        <f t="shared" si="194"/>
        <v>0</v>
      </c>
      <c r="CV74" s="61">
        <f>(A!C75-NF!CT74)*NF!CS74</f>
        <v>0</v>
      </c>
      <c r="CW74" s="61" t="str">
        <f t="shared" si="195"/>
        <v>Nestle Iog. Morango 900g</v>
      </c>
      <c r="CX74" s="109"/>
      <c r="CY74" s="62">
        <f t="shared" si="196"/>
        <v>8.8800000000000008</v>
      </c>
      <c r="CZ74" s="61">
        <f t="shared" si="197"/>
        <v>0</v>
      </c>
      <c r="DA74" s="161">
        <f>(A!C75-NF!CY74)*NF!CX74</f>
        <v>0</v>
      </c>
      <c r="DB74" s="109"/>
      <c r="DC74" s="62">
        <f t="shared" si="198"/>
        <v>8.8800000000000008</v>
      </c>
      <c r="DD74" s="61">
        <f t="shared" si="199"/>
        <v>0</v>
      </c>
      <c r="DE74" s="61">
        <f>(A!C75-NF!DC74)*NF!DB74</f>
        <v>0</v>
      </c>
      <c r="DF74" s="61" t="str">
        <f t="shared" si="200"/>
        <v>Nestle Iog. Morango 900g</v>
      </c>
      <c r="DG74" s="109"/>
      <c r="DH74" s="62">
        <f t="shared" si="201"/>
        <v>8.8800000000000008</v>
      </c>
      <c r="DI74" s="61">
        <f t="shared" si="202"/>
        <v>0</v>
      </c>
      <c r="DJ74" s="161">
        <f>(A!C75-NF!DH74)*NF!DG74</f>
        <v>0</v>
      </c>
      <c r="DK74" s="109"/>
      <c r="DL74" s="62">
        <f t="shared" si="203"/>
        <v>8.8800000000000008</v>
      </c>
      <c r="DM74" s="61">
        <f t="shared" si="204"/>
        <v>0</v>
      </c>
      <c r="DN74" s="61">
        <f>(A!C75-NF!DL74)*NF!DK74</f>
        <v>0</v>
      </c>
      <c r="DO74" s="61" t="str">
        <f t="shared" si="205"/>
        <v>Nestle Iog. Morango 900g</v>
      </c>
      <c r="DP74" s="109"/>
      <c r="DQ74" s="62">
        <f t="shared" si="206"/>
        <v>8.8800000000000008</v>
      </c>
      <c r="DR74" s="61">
        <f t="shared" si="207"/>
        <v>0</v>
      </c>
      <c r="DS74" s="161">
        <f>(A!C75-NF!DQ74)*NF!DP74</f>
        <v>0</v>
      </c>
      <c r="DT74" s="109"/>
      <c r="DU74" s="62">
        <f t="shared" si="208"/>
        <v>8.8800000000000008</v>
      </c>
      <c r="DV74" s="61">
        <f t="shared" si="209"/>
        <v>0</v>
      </c>
      <c r="DW74" s="61">
        <f>(A!C75-NF!DU74)*NF!DT74</f>
        <v>0</v>
      </c>
      <c r="DX74" s="61" t="str">
        <f t="shared" si="210"/>
        <v>Nestle Iog. Morango 900g</v>
      </c>
      <c r="DY74" s="109"/>
      <c r="DZ74" s="62">
        <f t="shared" si="211"/>
        <v>8.8800000000000008</v>
      </c>
      <c r="EA74" s="61">
        <f t="shared" si="212"/>
        <v>0</v>
      </c>
      <c r="EB74" s="161">
        <f>(A!C75-NF!DZ74)*NF!DY74</f>
        <v>0</v>
      </c>
      <c r="EC74" s="109"/>
      <c r="ED74" s="62">
        <f t="shared" si="213"/>
        <v>8.8800000000000008</v>
      </c>
      <c r="EE74" s="61">
        <f t="shared" si="214"/>
        <v>0</v>
      </c>
      <c r="EF74" s="61">
        <f>(A!C75-NF!ED74)*NF!EC74</f>
        <v>0</v>
      </c>
      <c r="EG74" s="61" t="str">
        <f t="shared" si="215"/>
        <v>Nestle Iog. Morango 900g</v>
      </c>
      <c r="EH74" s="109"/>
      <c r="EI74" s="62">
        <f t="shared" si="216"/>
        <v>8.8800000000000008</v>
      </c>
      <c r="EJ74" s="61">
        <f t="shared" si="217"/>
        <v>0</v>
      </c>
      <c r="EK74" s="161">
        <f>(A!C75-NF!EI74)*NF!EH74</f>
        <v>0</v>
      </c>
      <c r="EL74" s="109"/>
      <c r="EM74" s="62">
        <f t="shared" si="218"/>
        <v>8.8800000000000008</v>
      </c>
      <c r="EN74" s="61">
        <f t="shared" si="219"/>
        <v>0</v>
      </c>
      <c r="EO74" s="161">
        <f>(A!C75-NF!EM74)*NF!EL74</f>
        <v>0</v>
      </c>
      <c r="EP74" s="61" t="str">
        <f t="shared" si="220"/>
        <v>Nestle Iog. Morango 900g</v>
      </c>
      <c r="EQ74" s="109"/>
      <c r="ER74" s="62">
        <f t="shared" si="221"/>
        <v>8.8800000000000008</v>
      </c>
      <c r="ES74" s="61">
        <f t="shared" si="222"/>
        <v>0</v>
      </c>
      <c r="ET74" s="161">
        <f>(A!C75-NF!ER74)*NF!EQ74</f>
        <v>0</v>
      </c>
      <c r="EU74" s="109"/>
      <c r="EV74" s="62">
        <f t="shared" si="223"/>
        <v>8.8800000000000008</v>
      </c>
      <c r="EW74" s="61">
        <f t="shared" si="224"/>
        <v>0</v>
      </c>
      <c r="EX74" s="161">
        <f>(A!C75-NF!EV74)*NF!EU74</f>
        <v>0</v>
      </c>
      <c r="EY74" s="61" t="str">
        <f t="shared" si="225"/>
        <v>Nestle Iog. Morango 900g</v>
      </c>
      <c r="EZ74" s="109"/>
      <c r="FA74" s="62">
        <f t="shared" si="226"/>
        <v>8.8800000000000008</v>
      </c>
      <c r="FB74" s="61">
        <f t="shared" si="227"/>
        <v>0</v>
      </c>
      <c r="FC74" s="161">
        <f>(A!C75-NF!FA74)*NF!EZ74</f>
        <v>0</v>
      </c>
      <c r="FD74" s="109"/>
      <c r="FE74" s="62">
        <f t="shared" si="228"/>
        <v>8.8800000000000008</v>
      </c>
      <c r="FF74" s="61">
        <f t="shared" si="229"/>
        <v>0</v>
      </c>
      <c r="FG74" s="161">
        <f>(A!C75-NF!FE74)*NF!FD74</f>
        <v>0</v>
      </c>
      <c r="FH74" s="61" t="str">
        <f t="shared" si="230"/>
        <v>Nestle Iog. Morango 900g</v>
      </c>
      <c r="FI74" s="109"/>
      <c r="FJ74" s="62">
        <f t="shared" si="231"/>
        <v>8.8800000000000008</v>
      </c>
      <c r="FK74" s="61">
        <f t="shared" si="232"/>
        <v>0</v>
      </c>
      <c r="FL74" s="161">
        <f>(A!C75-NF!FJ74)*NF!FI74</f>
        <v>0</v>
      </c>
      <c r="FM74" s="109"/>
      <c r="FN74" s="62">
        <f t="shared" si="233"/>
        <v>8.8800000000000008</v>
      </c>
      <c r="FO74" s="61">
        <f t="shared" si="234"/>
        <v>0</v>
      </c>
      <c r="FP74" s="161">
        <f>(A!C75-NF!FN74)*NF!FM74</f>
        <v>0</v>
      </c>
      <c r="FQ74" s="61" t="str">
        <f t="shared" si="235"/>
        <v>Nestle Iog. Morango 900g</v>
      </c>
      <c r="FR74" s="109"/>
      <c r="FS74" s="62">
        <f t="shared" si="236"/>
        <v>8.8800000000000008</v>
      </c>
      <c r="FT74" s="161">
        <f t="shared" si="237"/>
        <v>0</v>
      </c>
      <c r="FU74" s="161">
        <f>(A!C75-NF!FS74)*NF!FR74</f>
        <v>0</v>
      </c>
      <c r="FV74" s="109"/>
      <c r="FW74" s="62">
        <f t="shared" si="238"/>
        <v>8.8800000000000008</v>
      </c>
      <c r="FX74" s="61">
        <f t="shared" si="239"/>
        <v>0</v>
      </c>
      <c r="FY74" s="161">
        <f>(A!C75-NF!FW74)*NF!FV74</f>
        <v>0</v>
      </c>
      <c r="FZ74" s="61" t="str">
        <f t="shared" si="240"/>
        <v>Nestle Iog. Morango 900g</v>
      </c>
      <c r="GA74" s="109"/>
      <c r="GB74" s="62">
        <f t="shared" si="241"/>
        <v>8.8800000000000008</v>
      </c>
      <c r="GC74" s="61">
        <f t="shared" si="242"/>
        <v>0</v>
      </c>
      <c r="GD74" s="161">
        <f>(A!C75-NF!GB74)*NF!GA74</f>
        <v>0</v>
      </c>
      <c r="GE74" s="109"/>
      <c r="GF74" s="62">
        <f t="shared" si="243"/>
        <v>8.8800000000000008</v>
      </c>
      <c r="GG74" s="61">
        <f t="shared" si="244"/>
        <v>0</v>
      </c>
      <c r="GH74" s="161">
        <f>(A!C75-NF!GF74)*NF!GE74</f>
        <v>0</v>
      </c>
      <c r="GI74" s="61" t="str">
        <f t="shared" si="245"/>
        <v>Nestle Iog. Morango 900g</v>
      </c>
      <c r="GJ74" s="109"/>
      <c r="GK74" s="62">
        <f t="shared" si="246"/>
        <v>8.8800000000000008</v>
      </c>
      <c r="GL74" s="61">
        <f t="shared" si="247"/>
        <v>0</v>
      </c>
      <c r="GM74" s="161">
        <f>(A!C75-NF!GK74)*NF!GJ74</f>
        <v>0</v>
      </c>
      <c r="GN74" s="109"/>
      <c r="GO74" s="62">
        <f t="shared" si="248"/>
        <v>8.8800000000000008</v>
      </c>
      <c r="GP74" s="61">
        <f t="shared" si="249"/>
        <v>0</v>
      </c>
      <c r="GQ74" s="161">
        <f>(A!C75-NF!GO74)*NF!GN74</f>
        <v>0</v>
      </c>
      <c r="GR74" s="61" t="str">
        <f t="shared" si="250"/>
        <v>Nestle Iog. Morango 900g</v>
      </c>
      <c r="GS74" s="109"/>
      <c r="GT74" s="62">
        <f t="shared" si="251"/>
        <v>8.8800000000000008</v>
      </c>
      <c r="GU74" s="61">
        <f t="shared" si="252"/>
        <v>0</v>
      </c>
      <c r="GV74" s="161">
        <f>(A!C75-NF!GT74)*NF!GS74</f>
        <v>0</v>
      </c>
      <c r="GW74" s="109"/>
      <c r="GX74" s="62">
        <f t="shared" si="253"/>
        <v>8.8800000000000008</v>
      </c>
      <c r="GY74" s="61">
        <f t="shared" si="254"/>
        <v>0</v>
      </c>
      <c r="GZ74" s="161">
        <f>(A!C75-NF!GX74)*NF!GW74</f>
        <v>0</v>
      </c>
      <c r="HA74" s="61" t="str">
        <f t="shared" si="255"/>
        <v>Nestle Iog. Morango 900g</v>
      </c>
      <c r="HB74" s="109"/>
      <c r="HC74" s="62">
        <f t="shared" si="256"/>
        <v>8.8800000000000008</v>
      </c>
      <c r="HD74" s="61">
        <f t="shared" si="257"/>
        <v>0</v>
      </c>
      <c r="HE74" s="161">
        <f>(A!C75-NF!HC74)*NF!HB74</f>
        <v>0</v>
      </c>
      <c r="HF74" s="109"/>
      <c r="HG74" s="62">
        <f t="shared" si="258"/>
        <v>8.8800000000000008</v>
      </c>
      <c r="HH74" s="61">
        <f t="shared" si="259"/>
        <v>0</v>
      </c>
      <c r="HI74" s="161">
        <f>(A!C75-NF!HG74)*NF!HF74</f>
        <v>0</v>
      </c>
      <c r="HJ74" s="61" t="str">
        <f t="shared" si="260"/>
        <v>Nestle Iog. Morango 900g</v>
      </c>
      <c r="HK74" s="109"/>
      <c r="HL74" s="62">
        <f t="shared" si="261"/>
        <v>8.8800000000000008</v>
      </c>
      <c r="HM74" s="61">
        <f t="shared" si="262"/>
        <v>0</v>
      </c>
      <c r="HN74" s="161">
        <f>(A!C75-NF!HL74)*NF!HK74</f>
        <v>0</v>
      </c>
      <c r="HO74" s="109"/>
      <c r="HP74" s="62">
        <f t="shared" si="263"/>
        <v>8.8800000000000008</v>
      </c>
      <c r="HQ74" s="61">
        <f t="shared" si="264"/>
        <v>0</v>
      </c>
      <c r="HR74" s="161">
        <f>(A!C75-NF!HP74)*NF!HO74</f>
        <v>0</v>
      </c>
      <c r="HS74" s="61" t="str">
        <f t="shared" si="265"/>
        <v>Nestle Iog. Morango 900g</v>
      </c>
      <c r="HT74" s="109"/>
      <c r="HU74" s="62">
        <f t="shared" si="266"/>
        <v>8.8800000000000008</v>
      </c>
      <c r="HV74" s="61">
        <f t="shared" si="267"/>
        <v>0</v>
      </c>
      <c r="HW74" s="161">
        <f>(A!C75-NF!HU74)*NF!HT74</f>
        <v>0</v>
      </c>
      <c r="HX74" s="109"/>
      <c r="HY74" s="62">
        <f t="shared" si="268"/>
        <v>8.8800000000000008</v>
      </c>
      <c r="HZ74" s="61">
        <f t="shared" si="269"/>
        <v>0</v>
      </c>
      <c r="IA74" s="161">
        <f>(A!C75-NF!HY74)*NF!HX74</f>
        <v>0</v>
      </c>
      <c r="IB74" s="61" t="str">
        <f t="shared" si="270"/>
        <v>Nestle Iog. Morango 900g</v>
      </c>
      <c r="IC74" s="109"/>
      <c r="ID74" s="62">
        <f t="shared" si="271"/>
        <v>8.8800000000000008</v>
      </c>
      <c r="IE74" s="61">
        <f t="shared" si="272"/>
        <v>0</v>
      </c>
      <c r="IF74" s="161">
        <f>(A!C75-NF!ID74)*NF!IC74</f>
        <v>0</v>
      </c>
      <c r="IG74" s="61" t="str">
        <f t="shared" si="273"/>
        <v>Nestle Iog. Morango 900g</v>
      </c>
      <c r="IH74" s="109"/>
      <c r="II74" s="62">
        <f t="shared" si="274"/>
        <v>8.8800000000000008</v>
      </c>
      <c r="IJ74" s="61">
        <f t="shared" si="275"/>
        <v>0</v>
      </c>
      <c r="IK74" s="161">
        <f>(A!C75-NF!II74)*NF!IH74</f>
        <v>0</v>
      </c>
      <c r="IL74" s="61" t="str">
        <f t="shared" si="276"/>
        <v>Nestle Iog. Morango 900g</v>
      </c>
      <c r="IM74" s="61"/>
      <c r="IN74" s="61">
        <f t="shared" si="277"/>
        <v>8.8800000000000008</v>
      </c>
      <c r="IO74" s="61">
        <f t="shared" si="278"/>
        <v>0</v>
      </c>
      <c r="IP74" s="161">
        <f>(A!C75-NF!IN74)*NF!IM74</f>
        <v>0</v>
      </c>
      <c r="IQ74" s="61">
        <f t="shared" si="279"/>
        <v>0</v>
      </c>
      <c r="IR74" s="107">
        <f t="shared" si="280"/>
        <v>0</v>
      </c>
      <c r="IS74" s="97" t="e">
        <f t="shared" si="281"/>
        <v>#DIV/0!</v>
      </c>
      <c r="IT74" s="162"/>
      <c r="IU74" s="162"/>
      <c r="IV74" s="162"/>
    </row>
    <row r="75" spans="1:256" x14ac:dyDescent="0.2">
      <c r="A75" s="163">
        <f>A!B76</f>
        <v>0</v>
      </c>
      <c r="B75" s="163">
        <f>A!C76</f>
        <v>3.06</v>
      </c>
      <c r="C75" s="104"/>
      <c r="D75" s="102">
        <f t="shared" si="141"/>
        <v>3.06</v>
      </c>
      <c r="E75" s="103">
        <f t="shared" si="142"/>
        <v>0</v>
      </c>
      <c r="F75" s="105">
        <f>(A!C76-NF!D75)*NF!C75</f>
        <v>0</v>
      </c>
      <c r="G75" s="104"/>
      <c r="H75" s="102">
        <f t="shared" si="143"/>
        <v>3.06</v>
      </c>
      <c r="I75" s="59">
        <f t="shared" si="144"/>
        <v>0</v>
      </c>
      <c r="J75" s="59">
        <f>(A!C76-NF!H75)*NF!G75</f>
        <v>0</v>
      </c>
      <c r="K75" s="59">
        <f t="shared" si="145"/>
        <v>0</v>
      </c>
      <c r="L75" s="104"/>
      <c r="M75" s="60">
        <f t="shared" si="146"/>
        <v>3.06</v>
      </c>
      <c r="N75" s="103">
        <f t="shared" si="147"/>
        <v>0</v>
      </c>
      <c r="O75" s="105">
        <f>(A!C76-NF!M75)*NF!L75</f>
        <v>0</v>
      </c>
      <c r="P75" s="104"/>
      <c r="Q75" s="102">
        <f t="shared" si="148"/>
        <v>3.06</v>
      </c>
      <c r="R75" s="59">
        <f t="shared" si="149"/>
        <v>0</v>
      </c>
      <c r="S75" s="103">
        <f>(A!C76-NF!Q75)*NF!P75</f>
        <v>0</v>
      </c>
      <c r="T75" s="103">
        <f t="shared" si="150"/>
        <v>0</v>
      </c>
      <c r="U75" s="104"/>
      <c r="V75" s="102">
        <f t="shared" si="151"/>
        <v>3.06</v>
      </c>
      <c r="W75" s="59">
        <f t="shared" si="152"/>
        <v>0</v>
      </c>
      <c r="X75" s="106">
        <f>(A!C76-NF!V75)*NF!U75</f>
        <v>0</v>
      </c>
      <c r="Y75" s="104"/>
      <c r="Z75" s="60">
        <f t="shared" si="153"/>
        <v>3.06</v>
      </c>
      <c r="AA75" s="59">
        <f t="shared" si="154"/>
        <v>0</v>
      </c>
      <c r="AB75" s="59">
        <f>(A!C76-NF!Z75)*NF!Y75</f>
        <v>0</v>
      </c>
      <c r="AC75" s="59">
        <f t="shared" si="155"/>
        <v>0</v>
      </c>
      <c r="AD75" s="104"/>
      <c r="AE75" s="60">
        <f t="shared" si="156"/>
        <v>3.06</v>
      </c>
      <c r="AF75" s="59">
        <f t="shared" si="157"/>
        <v>0</v>
      </c>
      <c r="AG75" s="106">
        <f>(A!C76-NF!AE75)*NF!AD75</f>
        <v>0</v>
      </c>
      <c r="AH75" s="104"/>
      <c r="AI75" s="60">
        <f t="shared" si="158"/>
        <v>3.06</v>
      </c>
      <c r="AJ75" s="59">
        <f t="shared" si="159"/>
        <v>0</v>
      </c>
      <c r="AK75" s="59">
        <f>(A!C76-NF!AI75)*NF!AH75</f>
        <v>0</v>
      </c>
      <c r="AL75" s="59">
        <f t="shared" si="160"/>
        <v>0</v>
      </c>
      <c r="AM75" s="104"/>
      <c r="AN75" s="60">
        <f t="shared" si="161"/>
        <v>3.06</v>
      </c>
      <c r="AO75" s="59">
        <f t="shared" si="162"/>
        <v>0</v>
      </c>
      <c r="AP75" s="106">
        <f>(A!C76-NF!AN75)*NF!AM75</f>
        <v>0</v>
      </c>
      <c r="AQ75" s="104"/>
      <c r="AR75" s="60">
        <f t="shared" si="163"/>
        <v>3.06</v>
      </c>
      <c r="AS75" s="59">
        <f t="shared" si="164"/>
        <v>0</v>
      </c>
      <c r="AT75" s="59">
        <f>(A!C76-NF!AR75)*NF!AQ75</f>
        <v>0</v>
      </c>
      <c r="AU75" s="59">
        <f t="shared" si="165"/>
        <v>0</v>
      </c>
      <c r="AV75" s="104"/>
      <c r="AW75" s="60">
        <f t="shared" si="166"/>
        <v>3.06</v>
      </c>
      <c r="AX75" s="59">
        <f t="shared" si="167"/>
        <v>0</v>
      </c>
      <c r="AY75" s="106">
        <f>(A!C76-NF!AW75)*NF!AV75</f>
        <v>0</v>
      </c>
      <c r="AZ75" s="104"/>
      <c r="BA75" s="60">
        <f t="shared" si="168"/>
        <v>3.06</v>
      </c>
      <c r="BB75" s="59">
        <f t="shared" si="169"/>
        <v>0</v>
      </c>
      <c r="BC75" s="59">
        <f>(A!C76-NF!BA75)*NF!AZ75</f>
        <v>0</v>
      </c>
      <c r="BD75" s="59">
        <f t="shared" si="170"/>
        <v>0</v>
      </c>
      <c r="BE75" s="104"/>
      <c r="BF75" s="60">
        <f t="shared" si="171"/>
        <v>3.06</v>
      </c>
      <c r="BG75" s="59">
        <f t="shared" si="172"/>
        <v>0</v>
      </c>
      <c r="BH75" s="106">
        <f>(A!C76-NF!BF75)*NF!BE75</f>
        <v>0</v>
      </c>
      <c r="BI75" s="104"/>
      <c r="BJ75" s="60">
        <f t="shared" si="173"/>
        <v>3.06</v>
      </c>
      <c r="BK75" s="59">
        <f t="shared" si="174"/>
        <v>0</v>
      </c>
      <c r="BL75" s="59">
        <f>(A!C76-NF!BJ75)*NF!BI75</f>
        <v>0</v>
      </c>
      <c r="BM75" s="59">
        <f t="shared" si="175"/>
        <v>0</v>
      </c>
      <c r="BN75" s="104"/>
      <c r="BO75" s="60">
        <f t="shared" si="176"/>
        <v>3.06</v>
      </c>
      <c r="BP75" s="59">
        <f t="shared" si="177"/>
        <v>0</v>
      </c>
      <c r="BQ75" s="106">
        <f>(A!C76-NF!BO75)*NF!BN75</f>
        <v>0</v>
      </c>
      <c r="BR75" s="104"/>
      <c r="BS75" s="60">
        <f t="shared" si="178"/>
        <v>3.06</v>
      </c>
      <c r="BT75" s="59">
        <f t="shared" si="179"/>
        <v>0</v>
      </c>
      <c r="BU75" s="59">
        <f>(A!C76-NF!BS75)*NF!BR75</f>
        <v>0</v>
      </c>
      <c r="BV75" s="59">
        <f t="shared" si="180"/>
        <v>0</v>
      </c>
      <c r="BW75" s="104"/>
      <c r="BX75" s="60">
        <f t="shared" si="181"/>
        <v>3.06</v>
      </c>
      <c r="BY75" s="59">
        <f t="shared" si="182"/>
        <v>0</v>
      </c>
      <c r="BZ75" s="106">
        <f>(A!C76-NF!BX75)*NF!BW75</f>
        <v>0</v>
      </c>
      <c r="CA75" s="104"/>
      <c r="CB75" s="60">
        <f t="shared" si="183"/>
        <v>3.06</v>
      </c>
      <c r="CC75" s="59">
        <f t="shared" si="184"/>
        <v>0</v>
      </c>
      <c r="CD75" s="59">
        <f>(A!C76-NF!CB75)*NF!CA75</f>
        <v>0</v>
      </c>
      <c r="CE75" s="59">
        <f t="shared" si="185"/>
        <v>0</v>
      </c>
      <c r="CF75" s="104"/>
      <c r="CG75" s="60">
        <f t="shared" si="186"/>
        <v>3.06</v>
      </c>
      <c r="CH75" s="59">
        <f t="shared" si="187"/>
        <v>0</v>
      </c>
      <c r="CI75" s="106">
        <f>(A!C76-NF!CG75)*NF!CF75</f>
        <v>0</v>
      </c>
      <c r="CJ75" s="104"/>
      <c r="CK75" s="60">
        <f t="shared" si="188"/>
        <v>3.06</v>
      </c>
      <c r="CL75" s="59">
        <f t="shared" si="189"/>
        <v>0</v>
      </c>
      <c r="CM75" s="59">
        <f>(A!C76-NF!CK75)*NF!CJ75</f>
        <v>0</v>
      </c>
      <c r="CN75" s="59">
        <f t="shared" si="190"/>
        <v>0</v>
      </c>
      <c r="CO75" s="104"/>
      <c r="CP75" s="60">
        <f t="shared" si="191"/>
        <v>3.06</v>
      </c>
      <c r="CQ75" s="59">
        <f t="shared" si="192"/>
        <v>0</v>
      </c>
      <c r="CR75" s="106">
        <f>(A!C76-NF!CP75)*NF!CO75</f>
        <v>0</v>
      </c>
      <c r="CS75" s="104"/>
      <c r="CT75" s="60">
        <f t="shared" si="193"/>
        <v>3.06</v>
      </c>
      <c r="CU75" s="59">
        <f t="shared" si="194"/>
        <v>0</v>
      </c>
      <c r="CV75" s="59">
        <f>(A!C76-NF!CT75)*NF!CS75</f>
        <v>0</v>
      </c>
      <c r="CW75" s="59">
        <f t="shared" si="195"/>
        <v>0</v>
      </c>
      <c r="CX75" s="104"/>
      <c r="CY75" s="60">
        <f t="shared" si="196"/>
        <v>3.06</v>
      </c>
      <c r="CZ75" s="59">
        <f t="shared" si="197"/>
        <v>0</v>
      </c>
      <c r="DA75" s="106">
        <f>(A!C76-NF!CY75)*NF!CX75</f>
        <v>0</v>
      </c>
      <c r="DB75" s="104"/>
      <c r="DC75" s="60">
        <f t="shared" si="198"/>
        <v>3.06</v>
      </c>
      <c r="DD75" s="59">
        <f t="shared" si="199"/>
        <v>0</v>
      </c>
      <c r="DE75" s="59">
        <f>(A!C76-NF!DC75)*NF!DB75</f>
        <v>0</v>
      </c>
      <c r="DF75" s="59">
        <f t="shared" si="200"/>
        <v>0</v>
      </c>
      <c r="DG75" s="104"/>
      <c r="DH75" s="60">
        <f t="shared" si="201"/>
        <v>3.06</v>
      </c>
      <c r="DI75" s="59">
        <f t="shared" si="202"/>
        <v>0</v>
      </c>
      <c r="DJ75" s="106">
        <f>(A!C76-NF!DH75)*NF!DG75</f>
        <v>0</v>
      </c>
      <c r="DK75" s="104"/>
      <c r="DL75" s="60">
        <f t="shared" si="203"/>
        <v>3.06</v>
      </c>
      <c r="DM75" s="59">
        <f t="shared" si="204"/>
        <v>0</v>
      </c>
      <c r="DN75" s="59">
        <f>(A!C76-NF!DL75)*NF!DK75</f>
        <v>0</v>
      </c>
      <c r="DO75" s="59">
        <f t="shared" si="205"/>
        <v>0</v>
      </c>
      <c r="DP75" s="104"/>
      <c r="DQ75" s="60">
        <f t="shared" si="206"/>
        <v>3.06</v>
      </c>
      <c r="DR75" s="59">
        <f t="shared" si="207"/>
        <v>0</v>
      </c>
      <c r="DS75" s="106">
        <f>(A!C76-NF!DQ75)*NF!DP75</f>
        <v>0</v>
      </c>
      <c r="DT75" s="104"/>
      <c r="DU75" s="60">
        <f t="shared" si="208"/>
        <v>3.06</v>
      </c>
      <c r="DV75" s="59">
        <f t="shared" si="209"/>
        <v>0</v>
      </c>
      <c r="DW75" s="59">
        <f>(A!C76-NF!DU75)*NF!DT75</f>
        <v>0</v>
      </c>
      <c r="DX75" s="59">
        <f t="shared" si="210"/>
        <v>0</v>
      </c>
      <c r="DY75" s="104"/>
      <c r="DZ75" s="60">
        <f t="shared" si="211"/>
        <v>3.06</v>
      </c>
      <c r="EA75" s="59">
        <f t="shared" si="212"/>
        <v>0</v>
      </c>
      <c r="EB75" s="106">
        <f>(A!C76-NF!DZ75)*NF!DY75</f>
        <v>0</v>
      </c>
      <c r="EC75" s="104"/>
      <c r="ED75" s="60">
        <f t="shared" si="213"/>
        <v>3.06</v>
      </c>
      <c r="EE75" s="59">
        <f t="shared" si="214"/>
        <v>0</v>
      </c>
      <c r="EF75" s="59">
        <f>(A!C76-NF!ED75)*NF!EC75</f>
        <v>0</v>
      </c>
      <c r="EG75" s="59">
        <f t="shared" si="215"/>
        <v>0</v>
      </c>
      <c r="EH75" s="104"/>
      <c r="EI75" s="60">
        <f t="shared" si="216"/>
        <v>3.06</v>
      </c>
      <c r="EJ75" s="59">
        <f t="shared" si="217"/>
        <v>0</v>
      </c>
      <c r="EK75" s="106">
        <f>(A!C76-NF!EI75)*NF!EH75</f>
        <v>0</v>
      </c>
      <c r="EL75" s="104"/>
      <c r="EM75" s="60">
        <f t="shared" si="218"/>
        <v>3.06</v>
      </c>
      <c r="EN75" s="59">
        <f t="shared" si="219"/>
        <v>0</v>
      </c>
      <c r="EO75" s="106">
        <f>(A!C76-NF!EM75)*NF!EL75</f>
        <v>0</v>
      </c>
      <c r="EP75" s="59">
        <f t="shared" si="220"/>
        <v>0</v>
      </c>
      <c r="EQ75" s="104"/>
      <c r="ER75" s="60">
        <f t="shared" si="221"/>
        <v>3.06</v>
      </c>
      <c r="ES75" s="59">
        <f t="shared" si="222"/>
        <v>0</v>
      </c>
      <c r="ET75" s="106">
        <f>(A!C76-NF!ER75)*NF!EQ75</f>
        <v>0</v>
      </c>
      <c r="EU75" s="104"/>
      <c r="EV75" s="60">
        <f t="shared" si="223"/>
        <v>3.06</v>
      </c>
      <c r="EW75" s="59">
        <f t="shared" si="224"/>
        <v>0</v>
      </c>
      <c r="EX75" s="106">
        <f>(A!C76-NF!EV75)*NF!EU75</f>
        <v>0</v>
      </c>
      <c r="EY75" s="59">
        <f t="shared" si="225"/>
        <v>0</v>
      </c>
      <c r="EZ75" s="104"/>
      <c r="FA75" s="60">
        <f t="shared" si="226"/>
        <v>3.06</v>
      </c>
      <c r="FB75" s="59">
        <f t="shared" si="227"/>
        <v>0</v>
      </c>
      <c r="FC75" s="106">
        <f>(A!C76-NF!FA75)*NF!EZ75</f>
        <v>0</v>
      </c>
      <c r="FD75" s="104"/>
      <c r="FE75" s="60">
        <f t="shared" si="228"/>
        <v>3.06</v>
      </c>
      <c r="FF75" s="59">
        <f t="shared" si="229"/>
        <v>0</v>
      </c>
      <c r="FG75" s="106">
        <f>(A!C76-NF!FE75)*NF!FD75</f>
        <v>0</v>
      </c>
      <c r="FH75" s="59">
        <f t="shared" si="230"/>
        <v>0</v>
      </c>
      <c r="FI75" s="104"/>
      <c r="FJ75" s="60">
        <f t="shared" si="231"/>
        <v>3.06</v>
      </c>
      <c r="FK75" s="59">
        <f t="shared" si="232"/>
        <v>0</v>
      </c>
      <c r="FL75" s="106">
        <f>(A!C76-NF!FJ75)*NF!FI75</f>
        <v>0</v>
      </c>
      <c r="FM75" s="104"/>
      <c r="FN75" s="60">
        <f t="shared" si="233"/>
        <v>3.06</v>
      </c>
      <c r="FO75" s="59">
        <f t="shared" si="234"/>
        <v>0</v>
      </c>
      <c r="FP75" s="106">
        <f>(A!C76-NF!FN75)*NF!FM75</f>
        <v>0</v>
      </c>
      <c r="FQ75" s="59">
        <f t="shared" si="235"/>
        <v>0</v>
      </c>
      <c r="FR75" s="104"/>
      <c r="FS75" s="60">
        <f t="shared" si="236"/>
        <v>3.06</v>
      </c>
      <c r="FT75" s="106">
        <f t="shared" si="237"/>
        <v>0</v>
      </c>
      <c r="FU75" s="106">
        <f>(A!C76-NF!FS75)*NF!FR75</f>
        <v>0</v>
      </c>
      <c r="FV75" s="104"/>
      <c r="FW75" s="60">
        <f t="shared" si="238"/>
        <v>3.06</v>
      </c>
      <c r="FX75" s="59">
        <f t="shared" si="239"/>
        <v>0</v>
      </c>
      <c r="FY75" s="106">
        <f>(A!C76-NF!FW75)*NF!FV75</f>
        <v>0</v>
      </c>
      <c r="FZ75" s="59">
        <f t="shared" si="240"/>
        <v>0</v>
      </c>
      <c r="GA75" s="104"/>
      <c r="GB75" s="60">
        <f t="shared" si="241"/>
        <v>3.06</v>
      </c>
      <c r="GC75" s="59">
        <f t="shared" si="242"/>
        <v>0</v>
      </c>
      <c r="GD75" s="106">
        <f>(A!C76-NF!GB75)*NF!GA75</f>
        <v>0</v>
      </c>
      <c r="GE75" s="104"/>
      <c r="GF75" s="60">
        <f t="shared" si="243"/>
        <v>3.06</v>
      </c>
      <c r="GG75" s="59">
        <f t="shared" si="244"/>
        <v>0</v>
      </c>
      <c r="GH75" s="106">
        <f>(A!C76-NF!GF75)*NF!GE75</f>
        <v>0</v>
      </c>
      <c r="GI75" s="59">
        <f t="shared" si="245"/>
        <v>0</v>
      </c>
      <c r="GJ75" s="104"/>
      <c r="GK75" s="60">
        <f t="shared" si="246"/>
        <v>3.06</v>
      </c>
      <c r="GL75" s="59">
        <f t="shared" si="247"/>
        <v>0</v>
      </c>
      <c r="GM75" s="106">
        <f>(A!C76-NF!GK75)*NF!GJ75</f>
        <v>0</v>
      </c>
      <c r="GN75" s="104"/>
      <c r="GO75" s="60">
        <f t="shared" si="248"/>
        <v>3.06</v>
      </c>
      <c r="GP75" s="59">
        <f t="shared" si="249"/>
        <v>0</v>
      </c>
      <c r="GQ75" s="106">
        <f>(A!C76-NF!GO75)*NF!GN75</f>
        <v>0</v>
      </c>
      <c r="GR75" s="59">
        <f t="shared" si="250"/>
        <v>0</v>
      </c>
      <c r="GS75" s="104"/>
      <c r="GT75" s="60">
        <f t="shared" si="251"/>
        <v>3.06</v>
      </c>
      <c r="GU75" s="59">
        <f t="shared" si="252"/>
        <v>0</v>
      </c>
      <c r="GV75" s="106">
        <f>(A!C76-NF!GT75)*NF!GS75</f>
        <v>0</v>
      </c>
      <c r="GW75" s="104"/>
      <c r="GX75" s="60">
        <f t="shared" si="253"/>
        <v>3.06</v>
      </c>
      <c r="GY75" s="59">
        <f t="shared" si="254"/>
        <v>0</v>
      </c>
      <c r="GZ75" s="106">
        <f>(A!C76-NF!GX75)*NF!GW75</f>
        <v>0</v>
      </c>
      <c r="HA75" s="59">
        <f t="shared" si="255"/>
        <v>0</v>
      </c>
      <c r="HB75" s="104"/>
      <c r="HC75" s="60">
        <f t="shared" si="256"/>
        <v>3.06</v>
      </c>
      <c r="HD75" s="59">
        <f t="shared" si="257"/>
        <v>0</v>
      </c>
      <c r="HE75" s="106">
        <f>(A!C76-NF!HC75)*NF!HB75</f>
        <v>0</v>
      </c>
      <c r="HF75" s="104"/>
      <c r="HG75" s="60">
        <f t="shared" si="258"/>
        <v>3.06</v>
      </c>
      <c r="HH75" s="59">
        <f t="shared" si="259"/>
        <v>0</v>
      </c>
      <c r="HI75" s="106">
        <f>(A!C76-NF!HG75)*NF!HF75</f>
        <v>0</v>
      </c>
      <c r="HJ75" s="59">
        <f t="shared" si="260"/>
        <v>0</v>
      </c>
      <c r="HK75" s="104"/>
      <c r="HL75" s="60">
        <f t="shared" si="261"/>
        <v>3.06</v>
      </c>
      <c r="HM75" s="59">
        <f t="shared" si="262"/>
        <v>0</v>
      </c>
      <c r="HN75" s="106">
        <f>(A!C76-NF!HL75)*NF!HK75</f>
        <v>0</v>
      </c>
      <c r="HO75" s="104"/>
      <c r="HP75" s="60">
        <f t="shared" si="263"/>
        <v>3.06</v>
      </c>
      <c r="HQ75" s="59">
        <f t="shared" si="264"/>
        <v>0</v>
      </c>
      <c r="HR75" s="106">
        <f>(A!C76-NF!HP75)*NF!HO75</f>
        <v>0</v>
      </c>
      <c r="HS75" s="59">
        <f t="shared" si="265"/>
        <v>0</v>
      </c>
      <c r="HT75" s="104"/>
      <c r="HU75" s="60">
        <f t="shared" si="266"/>
        <v>3.06</v>
      </c>
      <c r="HV75" s="59">
        <f t="shared" si="267"/>
        <v>0</v>
      </c>
      <c r="HW75" s="106">
        <f>(A!C76-NF!HU75)*NF!HT75</f>
        <v>0</v>
      </c>
      <c r="HX75" s="104"/>
      <c r="HY75" s="60">
        <f t="shared" si="268"/>
        <v>3.06</v>
      </c>
      <c r="HZ75" s="59">
        <f t="shared" si="269"/>
        <v>0</v>
      </c>
      <c r="IA75" s="106">
        <f>(A!C76-NF!HY75)*NF!HX75</f>
        <v>0</v>
      </c>
      <c r="IB75" s="59">
        <f t="shared" si="270"/>
        <v>0</v>
      </c>
      <c r="IC75" s="104"/>
      <c r="ID75" s="60">
        <f t="shared" si="271"/>
        <v>3.06</v>
      </c>
      <c r="IE75" s="59">
        <f t="shared" si="272"/>
        <v>0</v>
      </c>
      <c r="IF75" s="106">
        <f>(A!C76-NF!ID75)*NF!IC75</f>
        <v>0</v>
      </c>
      <c r="IG75" s="59">
        <f t="shared" si="273"/>
        <v>0</v>
      </c>
      <c r="IH75" s="104"/>
      <c r="II75" s="60">
        <f t="shared" si="274"/>
        <v>3.06</v>
      </c>
      <c r="IJ75" s="59">
        <f t="shared" si="275"/>
        <v>0</v>
      </c>
      <c r="IK75" s="106">
        <f>(A!C76-NF!II75)*NF!IH75</f>
        <v>0</v>
      </c>
      <c r="IL75" s="59">
        <f t="shared" si="276"/>
        <v>0</v>
      </c>
      <c r="IM75" s="59"/>
      <c r="IN75" s="59">
        <f t="shared" si="277"/>
        <v>3.06</v>
      </c>
      <c r="IO75" s="59">
        <f t="shared" si="278"/>
        <v>0</v>
      </c>
      <c r="IP75" s="106">
        <f>(A!C76-NF!IN75)*NF!IM75</f>
        <v>0</v>
      </c>
      <c r="IQ75" s="59">
        <f t="shared" si="279"/>
        <v>0</v>
      </c>
      <c r="IR75" s="101">
        <f t="shared" si="280"/>
        <v>0</v>
      </c>
      <c r="IS75" s="103" t="e">
        <f t="shared" si="281"/>
        <v>#DIV/0!</v>
      </c>
      <c r="IT75" s="96"/>
      <c r="IU75" s="96"/>
      <c r="IV75" s="96"/>
    </row>
    <row r="76" spans="1:256" x14ac:dyDescent="0.2">
      <c r="A76" s="136" t="str">
        <f>A!B77</f>
        <v>Achocolatado Chocomil 27x200ml</v>
      </c>
      <c r="B76" s="136">
        <f>A!C77</f>
        <v>31.16</v>
      </c>
      <c r="C76" s="109"/>
      <c r="D76" s="108">
        <f t="shared" si="141"/>
        <v>31.16</v>
      </c>
      <c r="E76" s="97">
        <f t="shared" si="142"/>
        <v>0</v>
      </c>
      <c r="F76" s="95">
        <f>(A!C77-NF!D76)*NF!C76</f>
        <v>0</v>
      </c>
      <c r="G76" s="109"/>
      <c r="H76" s="108">
        <f t="shared" si="143"/>
        <v>31.16</v>
      </c>
      <c r="I76" s="61">
        <f t="shared" si="144"/>
        <v>0</v>
      </c>
      <c r="J76" s="61">
        <f>(A!C77-NF!H76)*NF!G76</f>
        <v>0</v>
      </c>
      <c r="K76" s="61" t="str">
        <f t="shared" si="145"/>
        <v>Achocolatado Chocomil 27x200ml</v>
      </c>
      <c r="L76" s="109"/>
      <c r="M76" s="62">
        <f t="shared" si="146"/>
        <v>31.16</v>
      </c>
      <c r="N76" s="97">
        <f t="shared" si="147"/>
        <v>0</v>
      </c>
      <c r="O76" s="95">
        <f>(A!C77-NF!M76)*NF!L76</f>
        <v>0</v>
      </c>
      <c r="P76" s="109"/>
      <c r="Q76" s="108">
        <f t="shared" si="148"/>
        <v>31.16</v>
      </c>
      <c r="R76" s="61">
        <f t="shared" si="149"/>
        <v>0</v>
      </c>
      <c r="S76" s="97">
        <f>(A!C77-NF!Q76)*NF!P76</f>
        <v>0</v>
      </c>
      <c r="T76" s="97" t="str">
        <f t="shared" si="150"/>
        <v>Achocolatado Chocomil 27x200ml</v>
      </c>
      <c r="U76" s="109"/>
      <c r="V76" s="108">
        <f t="shared" si="151"/>
        <v>31.16</v>
      </c>
      <c r="W76" s="61">
        <f t="shared" si="152"/>
        <v>0</v>
      </c>
      <c r="X76" s="161">
        <f>(A!C77-NF!V76)*NF!U76</f>
        <v>0</v>
      </c>
      <c r="Y76" s="109"/>
      <c r="Z76" s="62">
        <f t="shared" si="153"/>
        <v>31.16</v>
      </c>
      <c r="AA76" s="61">
        <f t="shared" si="154"/>
        <v>0</v>
      </c>
      <c r="AB76" s="61">
        <f>(A!C77-NF!Z76)*NF!Y76</f>
        <v>0</v>
      </c>
      <c r="AC76" s="61" t="str">
        <f t="shared" si="155"/>
        <v>Achocolatado Chocomil 27x200ml</v>
      </c>
      <c r="AD76" s="109"/>
      <c r="AE76" s="62">
        <f t="shared" si="156"/>
        <v>31.16</v>
      </c>
      <c r="AF76" s="61">
        <f t="shared" si="157"/>
        <v>0</v>
      </c>
      <c r="AG76" s="161">
        <f>(A!C77-NF!AE76)*NF!AD76</f>
        <v>0</v>
      </c>
      <c r="AH76" s="109"/>
      <c r="AI76" s="62">
        <f t="shared" si="158"/>
        <v>31.16</v>
      </c>
      <c r="AJ76" s="61">
        <f t="shared" si="159"/>
        <v>0</v>
      </c>
      <c r="AK76" s="61">
        <f>(A!C77-NF!AI76)*NF!AH76</f>
        <v>0</v>
      </c>
      <c r="AL76" s="61" t="str">
        <f t="shared" si="160"/>
        <v>Achocolatado Chocomil 27x200ml</v>
      </c>
      <c r="AM76" s="109"/>
      <c r="AN76" s="62">
        <f t="shared" si="161"/>
        <v>31.16</v>
      </c>
      <c r="AO76" s="61">
        <f t="shared" si="162"/>
        <v>0</v>
      </c>
      <c r="AP76" s="161">
        <f>(A!C77-NF!AN76)*NF!AM76</f>
        <v>0</v>
      </c>
      <c r="AQ76" s="109"/>
      <c r="AR76" s="62">
        <f t="shared" si="163"/>
        <v>31.16</v>
      </c>
      <c r="AS76" s="61">
        <f t="shared" si="164"/>
        <v>0</v>
      </c>
      <c r="AT76" s="61">
        <f>(A!C77-NF!AR76)*NF!AQ76</f>
        <v>0</v>
      </c>
      <c r="AU76" s="61" t="str">
        <f t="shared" si="165"/>
        <v>Achocolatado Chocomil 27x200ml</v>
      </c>
      <c r="AV76" s="109"/>
      <c r="AW76" s="62">
        <f t="shared" si="166"/>
        <v>31.16</v>
      </c>
      <c r="AX76" s="61">
        <f t="shared" si="167"/>
        <v>0</v>
      </c>
      <c r="AY76" s="161">
        <f>(A!C77-NF!AW76)*NF!AV76</f>
        <v>0</v>
      </c>
      <c r="AZ76" s="109"/>
      <c r="BA76" s="62">
        <f t="shared" si="168"/>
        <v>31.16</v>
      </c>
      <c r="BB76" s="61">
        <f t="shared" si="169"/>
        <v>0</v>
      </c>
      <c r="BC76" s="61">
        <f>(A!C77-NF!BA76)*NF!AZ76</f>
        <v>0</v>
      </c>
      <c r="BD76" s="61" t="str">
        <f t="shared" si="170"/>
        <v>Achocolatado Chocomil 27x200ml</v>
      </c>
      <c r="BE76" s="109"/>
      <c r="BF76" s="62">
        <f t="shared" si="171"/>
        <v>31.16</v>
      </c>
      <c r="BG76" s="61">
        <f t="shared" si="172"/>
        <v>0</v>
      </c>
      <c r="BH76" s="161">
        <f>(A!C77-NF!BF76)*NF!BE76</f>
        <v>0</v>
      </c>
      <c r="BI76" s="109"/>
      <c r="BJ76" s="62">
        <f t="shared" si="173"/>
        <v>31.16</v>
      </c>
      <c r="BK76" s="61">
        <f t="shared" si="174"/>
        <v>0</v>
      </c>
      <c r="BL76" s="61">
        <f>(A!C77-NF!BJ76)*NF!BI76</f>
        <v>0</v>
      </c>
      <c r="BM76" s="61" t="str">
        <f t="shared" si="175"/>
        <v>Achocolatado Chocomil 27x200ml</v>
      </c>
      <c r="BN76" s="109"/>
      <c r="BO76" s="62">
        <f t="shared" si="176"/>
        <v>31.16</v>
      </c>
      <c r="BP76" s="61">
        <f t="shared" si="177"/>
        <v>0</v>
      </c>
      <c r="BQ76" s="161">
        <f>(A!C77-NF!BO76)*NF!BN76</f>
        <v>0</v>
      </c>
      <c r="BR76" s="109"/>
      <c r="BS76" s="62">
        <f t="shared" si="178"/>
        <v>31.16</v>
      </c>
      <c r="BT76" s="61">
        <f t="shared" si="179"/>
        <v>0</v>
      </c>
      <c r="BU76" s="61">
        <f>(A!C77-NF!BS76)*NF!BR76</f>
        <v>0</v>
      </c>
      <c r="BV76" s="61" t="str">
        <f t="shared" si="180"/>
        <v>Achocolatado Chocomil 27x200ml</v>
      </c>
      <c r="BW76" s="109"/>
      <c r="BX76" s="62">
        <f t="shared" si="181"/>
        <v>31.16</v>
      </c>
      <c r="BY76" s="61">
        <f t="shared" si="182"/>
        <v>0</v>
      </c>
      <c r="BZ76" s="161">
        <f>(A!C77-NF!BX76)*NF!BW76</f>
        <v>0</v>
      </c>
      <c r="CA76" s="109"/>
      <c r="CB76" s="62">
        <f t="shared" si="183"/>
        <v>31.16</v>
      </c>
      <c r="CC76" s="61">
        <f t="shared" si="184"/>
        <v>0</v>
      </c>
      <c r="CD76" s="61">
        <f>(A!C77-NF!CB76)*NF!CA76</f>
        <v>0</v>
      </c>
      <c r="CE76" s="61" t="str">
        <f t="shared" si="185"/>
        <v>Achocolatado Chocomil 27x200ml</v>
      </c>
      <c r="CF76" s="109"/>
      <c r="CG76" s="62">
        <f t="shared" si="186"/>
        <v>31.16</v>
      </c>
      <c r="CH76" s="61">
        <f t="shared" si="187"/>
        <v>0</v>
      </c>
      <c r="CI76" s="161">
        <f>(A!C77-NF!CG76)*NF!CF76</f>
        <v>0</v>
      </c>
      <c r="CJ76" s="109"/>
      <c r="CK76" s="62">
        <f t="shared" si="188"/>
        <v>31.16</v>
      </c>
      <c r="CL76" s="61">
        <f t="shared" si="189"/>
        <v>0</v>
      </c>
      <c r="CM76" s="61">
        <f>(A!C77-NF!CK76)*NF!CJ76</f>
        <v>0</v>
      </c>
      <c r="CN76" s="61" t="str">
        <f t="shared" si="190"/>
        <v>Achocolatado Chocomil 27x200ml</v>
      </c>
      <c r="CO76" s="109"/>
      <c r="CP76" s="62">
        <f t="shared" si="191"/>
        <v>31.16</v>
      </c>
      <c r="CQ76" s="61">
        <f t="shared" si="192"/>
        <v>0</v>
      </c>
      <c r="CR76" s="161">
        <f>(A!C77-NF!CP76)*NF!CO76</f>
        <v>0</v>
      </c>
      <c r="CS76" s="109"/>
      <c r="CT76" s="62">
        <f t="shared" si="193"/>
        <v>31.16</v>
      </c>
      <c r="CU76" s="61">
        <f t="shared" si="194"/>
        <v>0</v>
      </c>
      <c r="CV76" s="61">
        <f>(A!C77-NF!CT76)*NF!CS76</f>
        <v>0</v>
      </c>
      <c r="CW76" s="61" t="str">
        <f t="shared" si="195"/>
        <v>Achocolatado Chocomil 27x200ml</v>
      </c>
      <c r="CX76" s="109"/>
      <c r="CY76" s="62">
        <f t="shared" si="196"/>
        <v>31.16</v>
      </c>
      <c r="CZ76" s="61">
        <f t="shared" si="197"/>
        <v>0</v>
      </c>
      <c r="DA76" s="161">
        <f>(A!C77-NF!CY76)*NF!CX76</f>
        <v>0</v>
      </c>
      <c r="DB76" s="109"/>
      <c r="DC76" s="62">
        <f t="shared" si="198"/>
        <v>31.16</v>
      </c>
      <c r="DD76" s="61">
        <f t="shared" si="199"/>
        <v>0</v>
      </c>
      <c r="DE76" s="61">
        <f>(A!C77-NF!DC76)*NF!DB76</f>
        <v>0</v>
      </c>
      <c r="DF76" s="61" t="str">
        <f t="shared" si="200"/>
        <v>Achocolatado Chocomil 27x200ml</v>
      </c>
      <c r="DG76" s="109"/>
      <c r="DH76" s="62">
        <f t="shared" si="201"/>
        <v>31.16</v>
      </c>
      <c r="DI76" s="61">
        <f t="shared" si="202"/>
        <v>0</v>
      </c>
      <c r="DJ76" s="161">
        <f>(A!C77-NF!DH76)*NF!DG76</f>
        <v>0</v>
      </c>
      <c r="DK76" s="109"/>
      <c r="DL76" s="62">
        <f t="shared" si="203"/>
        <v>31.16</v>
      </c>
      <c r="DM76" s="61">
        <f t="shared" si="204"/>
        <v>0</v>
      </c>
      <c r="DN76" s="61">
        <f>(A!C77-NF!DL76)*NF!DK76</f>
        <v>0</v>
      </c>
      <c r="DO76" s="61" t="str">
        <f t="shared" si="205"/>
        <v>Achocolatado Chocomil 27x200ml</v>
      </c>
      <c r="DP76" s="109"/>
      <c r="DQ76" s="62">
        <f t="shared" si="206"/>
        <v>31.16</v>
      </c>
      <c r="DR76" s="61">
        <f t="shared" si="207"/>
        <v>0</v>
      </c>
      <c r="DS76" s="161">
        <f>(A!C77-NF!DQ76)*NF!DP76</f>
        <v>0</v>
      </c>
      <c r="DT76" s="109"/>
      <c r="DU76" s="62">
        <f t="shared" si="208"/>
        <v>31.16</v>
      </c>
      <c r="DV76" s="61">
        <f t="shared" si="209"/>
        <v>0</v>
      </c>
      <c r="DW76" s="61">
        <f>(A!C77-NF!DU76)*NF!DT76</f>
        <v>0</v>
      </c>
      <c r="DX76" s="61" t="str">
        <f t="shared" si="210"/>
        <v>Achocolatado Chocomil 27x200ml</v>
      </c>
      <c r="DY76" s="109"/>
      <c r="DZ76" s="62">
        <f t="shared" si="211"/>
        <v>31.16</v>
      </c>
      <c r="EA76" s="61">
        <f t="shared" si="212"/>
        <v>0</v>
      </c>
      <c r="EB76" s="161">
        <f>(A!C77-NF!DZ76)*NF!DY76</f>
        <v>0</v>
      </c>
      <c r="EC76" s="109"/>
      <c r="ED76" s="62">
        <f t="shared" si="213"/>
        <v>31.16</v>
      </c>
      <c r="EE76" s="61">
        <f t="shared" si="214"/>
        <v>0</v>
      </c>
      <c r="EF76" s="61">
        <f>(A!C77-NF!ED76)*NF!EC76</f>
        <v>0</v>
      </c>
      <c r="EG76" s="61" t="str">
        <f t="shared" si="215"/>
        <v>Achocolatado Chocomil 27x200ml</v>
      </c>
      <c r="EH76" s="109"/>
      <c r="EI76" s="62">
        <f t="shared" si="216"/>
        <v>31.16</v>
      </c>
      <c r="EJ76" s="61">
        <f t="shared" si="217"/>
        <v>0</v>
      </c>
      <c r="EK76" s="161">
        <f>(A!C77-NF!EI76)*NF!EH76</f>
        <v>0</v>
      </c>
      <c r="EL76" s="109"/>
      <c r="EM76" s="62">
        <f t="shared" si="218"/>
        <v>31.16</v>
      </c>
      <c r="EN76" s="61">
        <f t="shared" si="219"/>
        <v>0</v>
      </c>
      <c r="EO76" s="161">
        <f>(A!C77-NF!EM76)*NF!EL76</f>
        <v>0</v>
      </c>
      <c r="EP76" s="61" t="str">
        <f t="shared" si="220"/>
        <v>Achocolatado Chocomil 27x200ml</v>
      </c>
      <c r="EQ76" s="109"/>
      <c r="ER76" s="62">
        <f t="shared" si="221"/>
        <v>31.16</v>
      </c>
      <c r="ES76" s="61">
        <f t="shared" si="222"/>
        <v>0</v>
      </c>
      <c r="ET76" s="161">
        <f>(A!C77-NF!ER76)*NF!EQ76</f>
        <v>0</v>
      </c>
      <c r="EU76" s="109"/>
      <c r="EV76" s="62">
        <f t="shared" si="223"/>
        <v>31.16</v>
      </c>
      <c r="EW76" s="61">
        <f t="shared" si="224"/>
        <v>0</v>
      </c>
      <c r="EX76" s="161">
        <f>(A!C77-NF!EV76)*NF!EU76</f>
        <v>0</v>
      </c>
      <c r="EY76" s="61" t="str">
        <f t="shared" si="225"/>
        <v>Achocolatado Chocomil 27x200ml</v>
      </c>
      <c r="EZ76" s="109"/>
      <c r="FA76" s="62">
        <f t="shared" si="226"/>
        <v>31.16</v>
      </c>
      <c r="FB76" s="61">
        <f t="shared" si="227"/>
        <v>0</v>
      </c>
      <c r="FC76" s="161">
        <f>(A!C77-NF!FA76)*NF!EZ76</f>
        <v>0</v>
      </c>
      <c r="FD76" s="109"/>
      <c r="FE76" s="62">
        <f t="shared" si="228"/>
        <v>31.16</v>
      </c>
      <c r="FF76" s="61">
        <f t="shared" si="229"/>
        <v>0</v>
      </c>
      <c r="FG76" s="161">
        <f>(A!C77-NF!FE76)*NF!FD76</f>
        <v>0</v>
      </c>
      <c r="FH76" s="61" t="str">
        <f t="shared" si="230"/>
        <v>Achocolatado Chocomil 27x200ml</v>
      </c>
      <c r="FI76" s="109"/>
      <c r="FJ76" s="62">
        <f t="shared" si="231"/>
        <v>31.16</v>
      </c>
      <c r="FK76" s="61">
        <f t="shared" si="232"/>
        <v>0</v>
      </c>
      <c r="FL76" s="161">
        <f>(A!C77-NF!FJ76)*NF!FI76</f>
        <v>0</v>
      </c>
      <c r="FM76" s="109"/>
      <c r="FN76" s="62">
        <f t="shared" si="233"/>
        <v>31.16</v>
      </c>
      <c r="FO76" s="61">
        <f t="shared" si="234"/>
        <v>0</v>
      </c>
      <c r="FP76" s="161">
        <f>(A!C77-NF!FN76)*NF!FM76</f>
        <v>0</v>
      </c>
      <c r="FQ76" s="61" t="str">
        <f t="shared" si="235"/>
        <v>Achocolatado Chocomil 27x200ml</v>
      </c>
      <c r="FR76" s="109"/>
      <c r="FS76" s="62">
        <f t="shared" si="236"/>
        <v>31.16</v>
      </c>
      <c r="FT76" s="161">
        <f t="shared" si="237"/>
        <v>0</v>
      </c>
      <c r="FU76" s="161">
        <f>(A!C77-NF!FS76)*NF!FR76</f>
        <v>0</v>
      </c>
      <c r="FV76" s="109"/>
      <c r="FW76" s="62">
        <f t="shared" si="238"/>
        <v>31.16</v>
      </c>
      <c r="FX76" s="61">
        <f t="shared" si="239"/>
        <v>0</v>
      </c>
      <c r="FY76" s="161">
        <f>(A!C77-NF!FW76)*NF!FV76</f>
        <v>0</v>
      </c>
      <c r="FZ76" s="61" t="str">
        <f t="shared" si="240"/>
        <v>Achocolatado Chocomil 27x200ml</v>
      </c>
      <c r="GA76" s="109"/>
      <c r="GB76" s="62">
        <f t="shared" si="241"/>
        <v>31.16</v>
      </c>
      <c r="GC76" s="61">
        <f t="shared" si="242"/>
        <v>0</v>
      </c>
      <c r="GD76" s="161">
        <f>(A!C77-NF!GB76)*NF!GA76</f>
        <v>0</v>
      </c>
      <c r="GE76" s="109"/>
      <c r="GF76" s="62">
        <f t="shared" si="243"/>
        <v>31.16</v>
      </c>
      <c r="GG76" s="61">
        <f t="shared" si="244"/>
        <v>0</v>
      </c>
      <c r="GH76" s="161">
        <f>(A!C77-NF!GF76)*NF!GE76</f>
        <v>0</v>
      </c>
      <c r="GI76" s="61" t="str">
        <f t="shared" si="245"/>
        <v>Achocolatado Chocomil 27x200ml</v>
      </c>
      <c r="GJ76" s="109"/>
      <c r="GK76" s="62">
        <f t="shared" si="246"/>
        <v>31.16</v>
      </c>
      <c r="GL76" s="61">
        <f t="shared" si="247"/>
        <v>0</v>
      </c>
      <c r="GM76" s="161">
        <f>(A!C77-NF!GK76)*NF!GJ76</f>
        <v>0</v>
      </c>
      <c r="GN76" s="109"/>
      <c r="GO76" s="62">
        <f t="shared" si="248"/>
        <v>31.16</v>
      </c>
      <c r="GP76" s="61">
        <f t="shared" si="249"/>
        <v>0</v>
      </c>
      <c r="GQ76" s="161">
        <f>(A!C77-NF!GO76)*NF!GN76</f>
        <v>0</v>
      </c>
      <c r="GR76" s="61" t="str">
        <f t="shared" si="250"/>
        <v>Achocolatado Chocomil 27x200ml</v>
      </c>
      <c r="GS76" s="109"/>
      <c r="GT76" s="62">
        <f t="shared" si="251"/>
        <v>31.16</v>
      </c>
      <c r="GU76" s="61">
        <f t="shared" si="252"/>
        <v>0</v>
      </c>
      <c r="GV76" s="161">
        <f>(A!C77-NF!GT76)*NF!GS76</f>
        <v>0</v>
      </c>
      <c r="GW76" s="109"/>
      <c r="GX76" s="62">
        <f t="shared" si="253"/>
        <v>31.16</v>
      </c>
      <c r="GY76" s="61">
        <f t="shared" si="254"/>
        <v>0</v>
      </c>
      <c r="GZ76" s="161">
        <f>(A!C77-NF!GX76)*NF!GW76</f>
        <v>0</v>
      </c>
      <c r="HA76" s="61" t="str">
        <f t="shared" si="255"/>
        <v>Achocolatado Chocomil 27x200ml</v>
      </c>
      <c r="HB76" s="109"/>
      <c r="HC76" s="62">
        <f t="shared" si="256"/>
        <v>31.16</v>
      </c>
      <c r="HD76" s="61">
        <f t="shared" si="257"/>
        <v>0</v>
      </c>
      <c r="HE76" s="161">
        <f>(A!C77-NF!HC76)*NF!HB76</f>
        <v>0</v>
      </c>
      <c r="HF76" s="109"/>
      <c r="HG76" s="62">
        <f t="shared" si="258"/>
        <v>31.16</v>
      </c>
      <c r="HH76" s="61">
        <f t="shared" si="259"/>
        <v>0</v>
      </c>
      <c r="HI76" s="161">
        <f>(A!C77-NF!HG76)*NF!HF76</f>
        <v>0</v>
      </c>
      <c r="HJ76" s="61" t="str">
        <f t="shared" si="260"/>
        <v>Achocolatado Chocomil 27x200ml</v>
      </c>
      <c r="HK76" s="109"/>
      <c r="HL76" s="62">
        <f t="shared" si="261"/>
        <v>31.16</v>
      </c>
      <c r="HM76" s="61">
        <f t="shared" si="262"/>
        <v>0</v>
      </c>
      <c r="HN76" s="161">
        <f>(A!C77-NF!HL76)*NF!HK76</f>
        <v>0</v>
      </c>
      <c r="HO76" s="109"/>
      <c r="HP76" s="62">
        <f t="shared" si="263"/>
        <v>31.16</v>
      </c>
      <c r="HQ76" s="61">
        <f t="shared" si="264"/>
        <v>0</v>
      </c>
      <c r="HR76" s="161">
        <f>(A!C77-NF!HP76)*NF!HO76</f>
        <v>0</v>
      </c>
      <c r="HS76" s="61" t="str">
        <f t="shared" si="265"/>
        <v>Achocolatado Chocomil 27x200ml</v>
      </c>
      <c r="HT76" s="109"/>
      <c r="HU76" s="62">
        <f t="shared" si="266"/>
        <v>31.16</v>
      </c>
      <c r="HV76" s="61">
        <f t="shared" si="267"/>
        <v>0</v>
      </c>
      <c r="HW76" s="161">
        <f>(A!C77-NF!HU76)*NF!HT76</f>
        <v>0</v>
      </c>
      <c r="HX76" s="109"/>
      <c r="HY76" s="62">
        <f t="shared" si="268"/>
        <v>31.16</v>
      </c>
      <c r="HZ76" s="61">
        <f t="shared" si="269"/>
        <v>0</v>
      </c>
      <c r="IA76" s="161">
        <f>(A!C77-NF!HY76)*NF!HX76</f>
        <v>0</v>
      </c>
      <c r="IB76" s="61" t="str">
        <f t="shared" si="270"/>
        <v>Achocolatado Chocomil 27x200ml</v>
      </c>
      <c r="IC76" s="109"/>
      <c r="ID76" s="62">
        <f t="shared" si="271"/>
        <v>31.16</v>
      </c>
      <c r="IE76" s="61">
        <f t="shared" si="272"/>
        <v>0</v>
      </c>
      <c r="IF76" s="161">
        <f>(A!C77-NF!ID76)*NF!IC76</f>
        <v>0</v>
      </c>
      <c r="IG76" s="61" t="str">
        <f t="shared" si="273"/>
        <v>Achocolatado Chocomil 27x200ml</v>
      </c>
      <c r="IH76" s="109"/>
      <c r="II76" s="62">
        <f t="shared" si="274"/>
        <v>31.16</v>
      </c>
      <c r="IJ76" s="61">
        <f t="shared" si="275"/>
        <v>0</v>
      </c>
      <c r="IK76" s="161">
        <f>(A!C77-NF!II76)*NF!IH76</f>
        <v>0</v>
      </c>
      <c r="IL76" s="61" t="str">
        <f t="shared" si="276"/>
        <v>Achocolatado Chocomil 27x200ml</v>
      </c>
      <c r="IM76" s="61"/>
      <c r="IN76" s="61">
        <f t="shared" si="277"/>
        <v>31.16</v>
      </c>
      <c r="IO76" s="61">
        <f t="shared" si="278"/>
        <v>0</v>
      </c>
      <c r="IP76" s="161">
        <f>(A!C77-NF!IN76)*NF!IM76</f>
        <v>0</v>
      </c>
      <c r="IQ76" s="61">
        <f t="shared" si="279"/>
        <v>0</v>
      </c>
      <c r="IR76" s="107">
        <f t="shared" si="280"/>
        <v>0</v>
      </c>
      <c r="IS76" s="97" t="e">
        <f t="shared" si="281"/>
        <v>#DIV/0!</v>
      </c>
      <c r="IT76" s="162"/>
      <c r="IU76" s="162"/>
      <c r="IV76" s="162"/>
    </row>
    <row r="77" spans="1:256" x14ac:dyDescent="0.2">
      <c r="A77" s="163" t="str">
        <f>A!B78</f>
        <v>Adams Halls Extra Forte 21x34g</v>
      </c>
      <c r="B77" s="163">
        <f>A!C78</f>
        <v>18.98</v>
      </c>
      <c r="C77" s="104"/>
      <c r="D77" s="102">
        <f t="shared" si="141"/>
        <v>18.98</v>
      </c>
      <c r="E77" s="103">
        <f t="shared" si="142"/>
        <v>0</v>
      </c>
      <c r="F77" s="105">
        <f>(A!C78-NF!D77)*NF!C77</f>
        <v>0</v>
      </c>
      <c r="G77" s="104"/>
      <c r="H77" s="102">
        <f t="shared" si="143"/>
        <v>18.98</v>
      </c>
      <c r="I77" s="59">
        <f t="shared" si="144"/>
        <v>0</v>
      </c>
      <c r="J77" s="59">
        <f>(A!C78-NF!H77)*NF!G77</f>
        <v>0</v>
      </c>
      <c r="K77" s="59" t="str">
        <f t="shared" si="145"/>
        <v>Adams Halls Extra Forte 21x34g</v>
      </c>
      <c r="L77" s="104"/>
      <c r="M77" s="60">
        <f t="shared" si="146"/>
        <v>18.98</v>
      </c>
      <c r="N77" s="103">
        <f t="shared" si="147"/>
        <v>0</v>
      </c>
      <c r="O77" s="105">
        <f>(A!C78-NF!M77)*NF!L77</f>
        <v>0</v>
      </c>
      <c r="P77" s="104"/>
      <c r="Q77" s="102">
        <f t="shared" si="148"/>
        <v>18.98</v>
      </c>
      <c r="R77" s="59">
        <f t="shared" si="149"/>
        <v>0</v>
      </c>
      <c r="S77" s="103">
        <f>(A!C78-NF!Q77)*NF!P77</f>
        <v>0</v>
      </c>
      <c r="T77" s="103" t="str">
        <f t="shared" si="150"/>
        <v>Adams Halls Extra Forte 21x34g</v>
      </c>
      <c r="U77" s="104"/>
      <c r="V77" s="102">
        <f t="shared" si="151"/>
        <v>18.98</v>
      </c>
      <c r="W77" s="59">
        <f t="shared" si="152"/>
        <v>0</v>
      </c>
      <c r="X77" s="106">
        <f>(A!C78-NF!V77)*NF!U77</f>
        <v>0</v>
      </c>
      <c r="Y77" s="104"/>
      <c r="Z77" s="60">
        <f t="shared" si="153"/>
        <v>18.98</v>
      </c>
      <c r="AA77" s="59">
        <f t="shared" si="154"/>
        <v>0</v>
      </c>
      <c r="AB77" s="59">
        <f>(A!C78-NF!Z77)*NF!Y77</f>
        <v>0</v>
      </c>
      <c r="AC77" s="59" t="str">
        <f t="shared" si="155"/>
        <v>Adams Halls Extra Forte 21x34g</v>
      </c>
      <c r="AD77" s="104"/>
      <c r="AE77" s="60">
        <f t="shared" si="156"/>
        <v>18.98</v>
      </c>
      <c r="AF77" s="59">
        <f t="shared" si="157"/>
        <v>0</v>
      </c>
      <c r="AG77" s="106">
        <f>(A!C78-NF!AE77)*NF!AD77</f>
        <v>0</v>
      </c>
      <c r="AH77" s="104"/>
      <c r="AI77" s="60">
        <f t="shared" si="158"/>
        <v>18.98</v>
      </c>
      <c r="AJ77" s="59">
        <f t="shared" si="159"/>
        <v>0</v>
      </c>
      <c r="AK77" s="59">
        <f>(A!C78-NF!AI77)*NF!AH77</f>
        <v>0</v>
      </c>
      <c r="AL77" s="59" t="str">
        <f t="shared" si="160"/>
        <v>Adams Halls Extra Forte 21x34g</v>
      </c>
      <c r="AM77" s="104"/>
      <c r="AN77" s="60">
        <f t="shared" si="161"/>
        <v>18.98</v>
      </c>
      <c r="AO77" s="59">
        <f t="shared" si="162"/>
        <v>0</v>
      </c>
      <c r="AP77" s="106">
        <f>(A!C78-NF!AN77)*NF!AM77</f>
        <v>0</v>
      </c>
      <c r="AQ77" s="104"/>
      <c r="AR77" s="60">
        <f t="shared" si="163"/>
        <v>18.98</v>
      </c>
      <c r="AS77" s="59">
        <f t="shared" si="164"/>
        <v>0</v>
      </c>
      <c r="AT77" s="59">
        <f>(A!C78-NF!AR77)*NF!AQ77</f>
        <v>0</v>
      </c>
      <c r="AU77" s="59" t="str">
        <f t="shared" si="165"/>
        <v>Adams Halls Extra Forte 21x34g</v>
      </c>
      <c r="AV77" s="104"/>
      <c r="AW77" s="60">
        <f t="shared" si="166"/>
        <v>18.98</v>
      </c>
      <c r="AX77" s="59">
        <f t="shared" si="167"/>
        <v>0</v>
      </c>
      <c r="AY77" s="106">
        <f>(A!C78-NF!AW77)*NF!AV77</f>
        <v>0</v>
      </c>
      <c r="AZ77" s="104"/>
      <c r="BA77" s="60">
        <f t="shared" si="168"/>
        <v>18.98</v>
      </c>
      <c r="BB77" s="59">
        <f t="shared" si="169"/>
        <v>0</v>
      </c>
      <c r="BC77" s="59">
        <f>(A!C78-NF!BA77)*NF!AZ77</f>
        <v>0</v>
      </c>
      <c r="BD77" s="59" t="str">
        <f t="shared" si="170"/>
        <v>Adams Halls Extra Forte 21x34g</v>
      </c>
      <c r="BE77" s="104"/>
      <c r="BF77" s="60">
        <f t="shared" si="171"/>
        <v>18.98</v>
      </c>
      <c r="BG77" s="59">
        <f t="shared" si="172"/>
        <v>0</v>
      </c>
      <c r="BH77" s="106">
        <f>(A!C78-NF!BF77)*NF!BE77</f>
        <v>0</v>
      </c>
      <c r="BI77" s="104"/>
      <c r="BJ77" s="60">
        <f t="shared" si="173"/>
        <v>18.98</v>
      </c>
      <c r="BK77" s="59">
        <f t="shared" si="174"/>
        <v>0</v>
      </c>
      <c r="BL77" s="59">
        <f>(A!C78-NF!BJ77)*NF!BI77</f>
        <v>0</v>
      </c>
      <c r="BM77" s="59" t="str">
        <f t="shared" si="175"/>
        <v>Adams Halls Extra Forte 21x34g</v>
      </c>
      <c r="BN77" s="104"/>
      <c r="BO77" s="60">
        <f t="shared" si="176"/>
        <v>18.98</v>
      </c>
      <c r="BP77" s="59">
        <f t="shared" si="177"/>
        <v>0</v>
      </c>
      <c r="BQ77" s="106">
        <f>(A!C78-NF!BO77)*NF!BN77</f>
        <v>0</v>
      </c>
      <c r="BR77" s="104"/>
      <c r="BS77" s="60">
        <f t="shared" si="178"/>
        <v>18.98</v>
      </c>
      <c r="BT77" s="59">
        <f t="shared" si="179"/>
        <v>0</v>
      </c>
      <c r="BU77" s="59">
        <f>(A!C78-NF!BS77)*NF!BR77</f>
        <v>0</v>
      </c>
      <c r="BV77" s="59" t="str">
        <f t="shared" si="180"/>
        <v>Adams Halls Extra Forte 21x34g</v>
      </c>
      <c r="BW77" s="104"/>
      <c r="BX77" s="60">
        <f t="shared" si="181"/>
        <v>18.98</v>
      </c>
      <c r="BY77" s="59">
        <f t="shared" si="182"/>
        <v>0</v>
      </c>
      <c r="BZ77" s="106">
        <f>(A!C78-NF!BX77)*NF!BW77</f>
        <v>0</v>
      </c>
      <c r="CA77" s="104"/>
      <c r="CB77" s="60">
        <f t="shared" si="183"/>
        <v>18.98</v>
      </c>
      <c r="CC77" s="59">
        <f t="shared" si="184"/>
        <v>0</v>
      </c>
      <c r="CD77" s="59">
        <f>(A!C78-NF!CB77)*NF!CA77</f>
        <v>0</v>
      </c>
      <c r="CE77" s="59" t="str">
        <f t="shared" si="185"/>
        <v>Adams Halls Extra Forte 21x34g</v>
      </c>
      <c r="CF77" s="104"/>
      <c r="CG77" s="60">
        <f t="shared" si="186"/>
        <v>18.98</v>
      </c>
      <c r="CH77" s="59">
        <f t="shared" si="187"/>
        <v>0</v>
      </c>
      <c r="CI77" s="106">
        <f>(A!C78-NF!CG77)*NF!CF77</f>
        <v>0</v>
      </c>
      <c r="CJ77" s="104"/>
      <c r="CK77" s="60">
        <f t="shared" si="188"/>
        <v>18.98</v>
      </c>
      <c r="CL77" s="59">
        <f t="shared" si="189"/>
        <v>0</v>
      </c>
      <c r="CM77" s="59">
        <f>(A!C78-NF!CK77)*NF!CJ77</f>
        <v>0</v>
      </c>
      <c r="CN77" s="59" t="str">
        <f t="shared" si="190"/>
        <v>Adams Halls Extra Forte 21x34g</v>
      </c>
      <c r="CO77" s="104"/>
      <c r="CP77" s="60">
        <f t="shared" si="191"/>
        <v>18.98</v>
      </c>
      <c r="CQ77" s="59">
        <f t="shared" si="192"/>
        <v>0</v>
      </c>
      <c r="CR77" s="106">
        <f>(A!C78-NF!CP77)*NF!CO77</f>
        <v>0</v>
      </c>
      <c r="CS77" s="104"/>
      <c r="CT77" s="60">
        <f t="shared" si="193"/>
        <v>18.98</v>
      </c>
      <c r="CU77" s="59">
        <f t="shared" si="194"/>
        <v>0</v>
      </c>
      <c r="CV77" s="59">
        <f>(A!C78-NF!CT77)*NF!CS77</f>
        <v>0</v>
      </c>
      <c r="CW77" s="59" t="str">
        <f t="shared" si="195"/>
        <v>Adams Halls Extra Forte 21x34g</v>
      </c>
      <c r="CX77" s="104"/>
      <c r="CY77" s="60">
        <f t="shared" si="196"/>
        <v>18.98</v>
      </c>
      <c r="CZ77" s="59">
        <f t="shared" si="197"/>
        <v>0</v>
      </c>
      <c r="DA77" s="106">
        <f>(A!C78-NF!CY77)*NF!CX77</f>
        <v>0</v>
      </c>
      <c r="DB77" s="104"/>
      <c r="DC77" s="60">
        <f t="shared" si="198"/>
        <v>18.98</v>
      </c>
      <c r="DD77" s="59">
        <f t="shared" si="199"/>
        <v>0</v>
      </c>
      <c r="DE77" s="59">
        <f>(A!C78-NF!DC77)*NF!DB77</f>
        <v>0</v>
      </c>
      <c r="DF77" s="59" t="str">
        <f t="shared" si="200"/>
        <v>Adams Halls Extra Forte 21x34g</v>
      </c>
      <c r="DG77" s="104"/>
      <c r="DH77" s="60">
        <f t="shared" si="201"/>
        <v>18.98</v>
      </c>
      <c r="DI77" s="59">
        <f t="shared" si="202"/>
        <v>0</v>
      </c>
      <c r="DJ77" s="106">
        <f>(A!C78-NF!DH77)*NF!DG77</f>
        <v>0</v>
      </c>
      <c r="DK77" s="104"/>
      <c r="DL77" s="60">
        <f t="shared" si="203"/>
        <v>18.98</v>
      </c>
      <c r="DM77" s="59">
        <f t="shared" si="204"/>
        <v>0</v>
      </c>
      <c r="DN77" s="59">
        <f>(A!C78-NF!DL77)*NF!DK77</f>
        <v>0</v>
      </c>
      <c r="DO77" s="59" t="str">
        <f t="shared" si="205"/>
        <v>Adams Halls Extra Forte 21x34g</v>
      </c>
      <c r="DP77" s="104"/>
      <c r="DQ77" s="60">
        <f t="shared" si="206"/>
        <v>18.98</v>
      </c>
      <c r="DR77" s="59">
        <f t="shared" si="207"/>
        <v>0</v>
      </c>
      <c r="DS77" s="106">
        <f>(A!C78-NF!DQ77)*NF!DP77</f>
        <v>0</v>
      </c>
      <c r="DT77" s="104"/>
      <c r="DU77" s="60">
        <f t="shared" si="208"/>
        <v>18.98</v>
      </c>
      <c r="DV77" s="59">
        <f t="shared" si="209"/>
        <v>0</v>
      </c>
      <c r="DW77" s="59">
        <f>(A!C78-NF!DU77)*NF!DT77</f>
        <v>0</v>
      </c>
      <c r="DX77" s="59" t="str">
        <f t="shared" si="210"/>
        <v>Adams Halls Extra Forte 21x34g</v>
      </c>
      <c r="DY77" s="104"/>
      <c r="DZ77" s="60">
        <f t="shared" si="211"/>
        <v>18.98</v>
      </c>
      <c r="EA77" s="59">
        <f t="shared" si="212"/>
        <v>0</v>
      </c>
      <c r="EB77" s="106">
        <f>(A!C78-NF!DZ77)*NF!DY77</f>
        <v>0</v>
      </c>
      <c r="EC77" s="104"/>
      <c r="ED77" s="60">
        <f t="shared" si="213"/>
        <v>18.98</v>
      </c>
      <c r="EE77" s="59">
        <f t="shared" si="214"/>
        <v>0</v>
      </c>
      <c r="EF77" s="59">
        <f>(A!C78-NF!ED77)*NF!EC77</f>
        <v>0</v>
      </c>
      <c r="EG77" s="59" t="str">
        <f t="shared" si="215"/>
        <v>Adams Halls Extra Forte 21x34g</v>
      </c>
      <c r="EH77" s="104"/>
      <c r="EI77" s="60">
        <f t="shared" si="216"/>
        <v>18.98</v>
      </c>
      <c r="EJ77" s="59">
        <f t="shared" si="217"/>
        <v>0</v>
      </c>
      <c r="EK77" s="106">
        <f>(A!C78-NF!EI77)*NF!EH77</f>
        <v>0</v>
      </c>
      <c r="EL77" s="104"/>
      <c r="EM77" s="60">
        <f t="shared" si="218"/>
        <v>18.98</v>
      </c>
      <c r="EN77" s="59">
        <f t="shared" si="219"/>
        <v>0</v>
      </c>
      <c r="EO77" s="106">
        <f>(A!C78-NF!EM77)*NF!EL77</f>
        <v>0</v>
      </c>
      <c r="EP77" s="59" t="str">
        <f t="shared" si="220"/>
        <v>Adams Halls Extra Forte 21x34g</v>
      </c>
      <c r="EQ77" s="104"/>
      <c r="ER77" s="60">
        <f t="shared" si="221"/>
        <v>18.98</v>
      </c>
      <c r="ES77" s="59">
        <f t="shared" si="222"/>
        <v>0</v>
      </c>
      <c r="ET77" s="106">
        <f>(A!C78-NF!ER77)*NF!EQ77</f>
        <v>0</v>
      </c>
      <c r="EU77" s="104"/>
      <c r="EV77" s="60">
        <f t="shared" si="223"/>
        <v>18.98</v>
      </c>
      <c r="EW77" s="59">
        <f t="shared" si="224"/>
        <v>0</v>
      </c>
      <c r="EX77" s="106">
        <f>(A!C78-NF!EV77)*NF!EU77</f>
        <v>0</v>
      </c>
      <c r="EY77" s="59" t="str">
        <f t="shared" si="225"/>
        <v>Adams Halls Extra Forte 21x34g</v>
      </c>
      <c r="EZ77" s="104"/>
      <c r="FA77" s="60">
        <f t="shared" si="226"/>
        <v>18.98</v>
      </c>
      <c r="FB77" s="59">
        <f t="shared" si="227"/>
        <v>0</v>
      </c>
      <c r="FC77" s="106">
        <f>(A!C78-NF!FA77)*NF!EZ77</f>
        <v>0</v>
      </c>
      <c r="FD77" s="104"/>
      <c r="FE77" s="60">
        <f t="shared" si="228"/>
        <v>18.98</v>
      </c>
      <c r="FF77" s="59">
        <f t="shared" si="229"/>
        <v>0</v>
      </c>
      <c r="FG77" s="106">
        <f>(A!C78-NF!FE77)*NF!FD77</f>
        <v>0</v>
      </c>
      <c r="FH77" s="59" t="str">
        <f t="shared" si="230"/>
        <v>Adams Halls Extra Forte 21x34g</v>
      </c>
      <c r="FI77" s="104"/>
      <c r="FJ77" s="60">
        <f t="shared" si="231"/>
        <v>18.98</v>
      </c>
      <c r="FK77" s="59">
        <f t="shared" si="232"/>
        <v>0</v>
      </c>
      <c r="FL77" s="106">
        <f>(A!C78-NF!FJ77)*NF!FI77</f>
        <v>0</v>
      </c>
      <c r="FM77" s="104"/>
      <c r="FN77" s="60">
        <f t="shared" si="233"/>
        <v>18.98</v>
      </c>
      <c r="FO77" s="59">
        <f t="shared" si="234"/>
        <v>0</v>
      </c>
      <c r="FP77" s="106">
        <f>(A!C78-NF!FN77)*NF!FM77</f>
        <v>0</v>
      </c>
      <c r="FQ77" s="59" t="str">
        <f t="shared" si="235"/>
        <v>Adams Halls Extra Forte 21x34g</v>
      </c>
      <c r="FR77" s="104"/>
      <c r="FS77" s="60">
        <f t="shared" si="236"/>
        <v>18.98</v>
      </c>
      <c r="FT77" s="106">
        <f t="shared" si="237"/>
        <v>0</v>
      </c>
      <c r="FU77" s="106">
        <f>(A!C78-NF!FS77)*NF!FR77</f>
        <v>0</v>
      </c>
      <c r="FV77" s="104"/>
      <c r="FW77" s="60">
        <f t="shared" si="238"/>
        <v>18.98</v>
      </c>
      <c r="FX77" s="59">
        <f t="shared" si="239"/>
        <v>0</v>
      </c>
      <c r="FY77" s="106">
        <f>(A!C78-NF!FW77)*NF!FV77</f>
        <v>0</v>
      </c>
      <c r="FZ77" s="59" t="str">
        <f t="shared" si="240"/>
        <v>Adams Halls Extra Forte 21x34g</v>
      </c>
      <c r="GA77" s="104"/>
      <c r="GB77" s="60">
        <f t="shared" si="241"/>
        <v>18.98</v>
      </c>
      <c r="GC77" s="59">
        <f t="shared" si="242"/>
        <v>0</v>
      </c>
      <c r="GD77" s="106">
        <f>(A!C78-NF!GB77)*NF!GA77</f>
        <v>0</v>
      </c>
      <c r="GE77" s="104"/>
      <c r="GF77" s="60">
        <f t="shared" si="243"/>
        <v>18.98</v>
      </c>
      <c r="GG77" s="59">
        <f t="shared" si="244"/>
        <v>0</v>
      </c>
      <c r="GH77" s="106">
        <f>(A!C78-NF!GF77)*NF!GE77</f>
        <v>0</v>
      </c>
      <c r="GI77" s="59" t="str">
        <f t="shared" si="245"/>
        <v>Adams Halls Extra Forte 21x34g</v>
      </c>
      <c r="GJ77" s="104"/>
      <c r="GK77" s="60">
        <f t="shared" si="246"/>
        <v>18.98</v>
      </c>
      <c r="GL77" s="59">
        <f t="shared" si="247"/>
        <v>0</v>
      </c>
      <c r="GM77" s="106">
        <f>(A!C78-NF!GK77)*NF!GJ77</f>
        <v>0</v>
      </c>
      <c r="GN77" s="104"/>
      <c r="GO77" s="60">
        <f t="shared" si="248"/>
        <v>18.98</v>
      </c>
      <c r="GP77" s="59">
        <f t="shared" si="249"/>
        <v>0</v>
      </c>
      <c r="GQ77" s="106">
        <f>(A!C78-NF!GO77)*NF!GN77</f>
        <v>0</v>
      </c>
      <c r="GR77" s="59" t="str">
        <f t="shared" si="250"/>
        <v>Adams Halls Extra Forte 21x34g</v>
      </c>
      <c r="GS77" s="104"/>
      <c r="GT77" s="60">
        <f t="shared" si="251"/>
        <v>18.98</v>
      </c>
      <c r="GU77" s="59">
        <f t="shared" si="252"/>
        <v>0</v>
      </c>
      <c r="GV77" s="106">
        <f>(A!C78-NF!GT77)*NF!GS77</f>
        <v>0</v>
      </c>
      <c r="GW77" s="104"/>
      <c r="GX77" s="60">
        <f t="shared" si="253"/>
        <v>18.98</v>
      </c>
      <c r="GY77" s="59">
        <f t="shared" si="254"/>
        <v>0</v>
      </c>
      <c r="GZ77" s="106">
        <f>(A!C78-NF!GX77)*NF!GW77</f>
        <v>0</v>
      </c>
      <c r="HA77" s="59" t="str">
        <f t="shared" si="255"/>
        <v>Adams Halls Extra Forte 21x34g</v>
      </c>
      <c r="HB77" s="104"/>
      <c r="HC77" s="60">
        <f t="shared" si="256"/>
        <v>18.98</v>
      </c>
      <c r="HD77" s="59">
        <f t="shared" si="257"/>
        <v>0</v>
      </c>
      <c r="HE77" s="106">
        <f>(A!C78-NF!HC77)*NF!HB77</f>
        <v>0</v>
      </c>
      <c r="HF77" s="104"/>
      <c r="HG77" s="60">
        <f t="shared" si="258"/>
        <v>18.98</v>
      </c>
      <c r="HH77" s="59">
        <f t="shared" si="259"/>
        <v>0</v>
      </c>
      <c r="HI77" s="106">
        <f>(A!C78-NF!HG77)*NF!HF77</f>
        <v>0</v>
      </c>
      <c r="HJ77" s="59" t="str">
        <f t="shared" si="260"/>
        <v>Adams Halls Extra Forte 21x34g</v>
      </c>
      <c r="HK77" s="104"/>
      <c r="HL77" s="60">
        <f t="shared" si="261"/>
        <v>18.98</v>
      </c>
      <c r="HM77" s="59">
        <f t="shared" si="262"/>
        <v>0</v>
      </c>
      <c r="HN77" s="106">
        <f>(A!C78-NF!HL77)*NF!HK77</f>
        <v>0</v>
      </c>
      <c r="HO77" s="104"/>
      <c r="HP77" s="60">
        <f t="shared" si="263"/>
        <v>18.98</v>
      </c>
      <c r="HQ77" s="59">
        <f t="shared" si="264"/>
        <v>0</v>
      </c>
      <c r="HR77" s="106">
        <f>(A!C78-NF!HP77)*NF!HO77</f>
        <v>0</v>
      </c>
      <c r="HS77" s="59" t="str">
        <f t="shared" si="265"/>
        <v>Adams Halls Extra Forte 21x34g</v>
      </c>
      <c r="HT77" s="104"/>
      <c r="HU77" s="60">
        <f t="shared" si="266"/>
        <v>18.98</v>
      </c>
      <c r="HV77" s="59">
        <f t="shared" si="267"/>
        <v>0</v>
      </c>
      <c r="HW77" s="106">
        <f>(A!C78-NF!HU77)*NF!HT77</f>
        <v>0</v>
      </c>
      <c r="HX77" s="104"/>
      <c r="HY77" s="60">
        <f t="shared" si="268"/>
        <v>18.98</v>
      </c>
      <c r="HZ77" s="59">
        <f t="shared" si="269"/>
        <v>0</v>
      </c>
      <c r="IA77" s="106">
        <f>(A!C78-NF!HY77)*NF!HX77</f>
        <v>0</v>
      </c>
      <c r="IB77" s="59" t="str">
        <f t="shared" si="270"/>
        <v>Adams Halls Extra Forte 21x34g</v>
      </c>
      <c r="IC77" s="104"/>
      <c r="ID77" s="60">
        <f t="shared" si="271"/>
        <v>18.98</v>
      </c>
      <c r="IE77" s="59">
        <f t="shared" si="272"/>
        <v>0</v>
      </c>
      <c r="IF77" s="106">
        <f>(A!C78-NF!ID77)*NF!IC77</f>
        <v>0</v>
      </c>
      <c r="IG77" s="59" t="str">
        <f t="shared" si="273"/>
        <v>Adams Halls Extra Forte 21x34g</v>
      </c>
      <c r="IH77" s="104"/>
      <c r="II77" s="60">
        <f t="shared" si="274"/>
        <v>18.98</v>
      </c>
      <c r="IJ77" s="59">
        <f t="shared" si="275"/>
        <v>0</v>
      </c>
      <c r="IK77" s="106">
        <f>(A!C78-NF!II77)*NF!IH77</f>
        <v>0</v>
      </c>
      <c r="IL77" s="59" t="str">
        <f t="shared" si="276"/>
        <v>Adams Halls Extra Forte 21x34g</v>
      </c>
      <c r="IM77" s="59"/>
      <c r="IN77" s="59">
        <f t="shared" si="277"/>
        <v>18.98</v>
      </c>
      <c r="IO77" s="59">
        <f t="shared" si="278"/>
        <v>0</v>
      </c>
      <c r="IP77" s="106">
        <f>(A!C78-NF!IN77)*NF!IM77</f>
        <v>0</v>
      </c>
      <c r="IQ77" s="59">
        <f t="shared" si="279"/>
        <v>0</v>
      </c>
      <c r="IR77" s="101">
        <f t="shared" si="280"/>
        <v>0</v>
      </c>
      <c r="IS77" s="103" t="e">
        <f t="shared" si="281"/>
        <v>#DIV/0!</v>
      </c>
      <c r="IT77" s="96"/>
      <c r="IU77" s="96"/>
      <c r="IV77" s="96"/>
    </row>
    <row r="78" spans="1:256" x14ac:dyDescent="0.2">
      <c r="A78" s="136" t="str">
        <f>A!B79</f>
        <v>Adams Halls Melancia 21x34g</v>
      </c>
      <c r="B78" s="136">
        <f>A!C79</f>
        <v>18.98</v>
      </c>
      <c r="C78" s="109"/>
      <c r="D78" s="108">
        <f t="shared" si="141"/>
        <v>18.98</v>
      </c>
      <c r="E78" s="97">
        <f t="shared" si="142"/>
        <v>0</v>
      </c>
      <c r="F78" s="95">
        <f>(A!C79-NF!D78)*NF!C78</f>
        <v>0</v>
      </c>
      <c r="G78" s="109"/>
      <c r="H78" s="108">
        <f t="shared" si="143"/>
        <v>18.98</v>
      </c>
      <c r="I78" s="61">
        <f t="shared" si="144"/>
        <v>0</v>
      </c>
      <c r="J78" s="61">
        <f>(A!C79-NF!H78)*NF!G78</f>
        <v>0</v>
      </c>
      <c r="K78" s="61" t="str">
        <f t="shared" si="145"/>
        <v>Adams Halls Melancia 21x34g</v>
      </c>
      <c r="L78" s="109"/>
      <c r="M78" s="62">
        <f t="shared" si="146"/>
        <v>18.98</v>
      </c>
      <c r="N78" s="97">
        <f t="shared" si="147"/>
        <v>0</v>
      </c>
      <c r="O78" s="95">
        <f>(A!C79-NF!M78)*NF!L78</f>
        <v>0</v>
      </c>
      <c r="P78" s="109"/>
      <c r="Q78" s="108">
        <f t="shared" si="148"/>
        <v>18.98</v>
      </c>
      <c r="R78" s="61">
        <f t="shared" si="149"/>
        <v>0</v>
      </c>
      <c r="S78" s="97">
        <f>(A!C79-NF!Q78)*NF!P78</f>
        <v>0</v>
      </c>
      <c r="T78" s="97" t="str">
        <f t="shared" si="150"/>
        <v>Adams Halls Melancia 21x34g</v>
      </c>
      <c r="U78" s="109"/>
      <c r="V78" s="108">
        <f t="shared" si="151"/>
        <v>18.98</v>
      </c>
      <c r="W78" s="61">
        <f t="shared" si="152"/>
        <v>0</v>
      </c>
      <c r="X78" s="161">
        <f>(A!C79-NF!V78)*NF!U78</f>
        <v>0</v>
      </c>
      <c r="Y78" s="109"/>
      <c r="Z78" s="62">
        <f t="shared" si="153"/>
        <v>18.98</v>
      </c>
      <c r="AA78" s="61">
        <f t="shared" si="154"/>
        <v>0</v>
      </c>
      <c r="AB78" s="61">
        <f>(A!C79-NF!Z78)*NF!Y78</f>
        <v>0</v>
      </c>
      <c r="AC78" s="61" t="str">
        <f t="shared" si="155"/>
        <v>Adams Halls Melancia 21x34g</v>
      </c>
      <c r="AD78" s="109"/>
      <c r="AE78" s="62">
        <f t="shared" si="156"/>
        <v>18.98</v>
      </c>
      <c r="AF78" s="61">
        <f t="shared" si="157"/>
        <v>0</v>
      </c>
      <c r="AG78" s="161">
        <f>(A!C79-NF!AE78)*NF!AD78</f>
        <v>0</v>
      </c>
      <c r="AH78" s="109"/>
      <c r="AI78" s="62">
        <f t="shared" si="158"/>
        <v>18.98</v>
      </c>
      <c r="AJ78" s="61">
        <f t="shared" si="159"/>
        <v>0</v>
      </c>
      <c r="AK78" s="61">
        <f>(A!C79-NF!AI78)*NF!AH78</f>
        <v>0</v>
      </c>
      <c r="AL78" s="61" t="str">
        <f t="shared" si="160"/>
        <v>Adams Halls Melancia 21x34g</v>
      </c>
      <c r="AM78" s="109"/>
      <c r="AN78" s="62">
        <f t="shared" si="161"/>
        <v>18.98</v>
      </c>
      <c r="AO78" s="61">
        <f t="shared" si="162"/>
        <v>0</v>
      </c>
      <c r="AP78" s="161">
        <f>(A!C79-NF!AN78)*NF!AM78</f>
        <v>0</v>
      </c>
      <c r="AQ78" s="109"/>
      <c r="AR78" s="62">
        <f t="shared" si="163"/>
        <v>18.98</v>
      </c>
      <c r="AS78" s="61">
        <f t="shared" si="164"/>
        <v>0</v>
      </c>
      <c r="AT78" s="61">
        <f>(A!C79-NF!AR78)*NF!AQ78</f>
        <v>0</v>
      </c>
      <c r="AU78" s="61" t="str">
        <f t="shared" si="165"/>
        <v>Adams Halls Melancia 21x34g</v>
      </c>
      <c r="AV78" s="109"/>
      <c r="AW78" s="62">
        <f t="shared" si="166"/>
        <v>18.98</v>
      </c>
      <c r="AX78" s="61">
        <f t="shared" si="167"/>
        <v>0</v>
      </c>
      <c r="AY78" s="161">
        <f>(A!C79-NF!AW78)*NF!AV78</f>
        <v>0</v>
      </c>
      <c r="AZ78" s="109"/>
      <c r="BA78" s="62">
        <f t="shared" si="168"/>
        <v>18.98</v>
      </c>
      <c r="BB78" s="61">
        <f t="shared" si="169"/>
        <v>0</v>
      </c>
      <c r="BC78" s="61">
        <f>(A!C79-NF!BA78)*NF!AZ78</f>
        <v>0</v>
      </c>
      <c r="BD78" s="61" t="str">
        <f t="shared" si="170"/>
        <v>Adams Halls Melancia 21x34g</v>
      </c>
      <c r="BE78" s="109"/>
      <c r="BF78" s="62">
        <f t="shared" si="171"/>
        <v>18.98</v>
      </c>
      <c r="BG78" s="61">
        <f t="shared" si="172"/>
        <v>0</v>
      </c>
      <c r="BH78" s="161">
        <f>(A!C79-NF!BF78)*NF!BE78</f>
        <v>0</v>
      </c>
      <c r="BI78" s="109"/>
      <c r="BJ78" s="62">
        <f t="shared" si="173"/>
        <v>18.98</v>
      </c>
      <c r="BK78" s="61">
        <f t="shared" si="174"/>
        <v>0</v>
      </c>
      <c r="BL78" s="61">
        <f>(A!C79-NF!BJ78)*NF!BI78</f>
        <v>0</v>
      </c>
      <c r="BM78" s="61" t="str">
        <f t="shared" si="175"/>
        <v>Adams Halls Melancia 21x34g</v>
      </c>
      <c r="BN78" s="109"/>
      <c r="BO78" s="62">
        <f t="shared" si="176"/>
        <v>18.98</v>
      </c>
      <c r="BP78" s="61">
        <f t="shared" si="177"/>
        <v>0</v>
      </c>
      <c r="BQ78" s="161">
        <f>(A!C79-NF!BO78)*NF!BN78</f>
        <v>0</v>
      </c>
      <c r="BR78" s="109"/>
      <c r="BS78" s="62">
        <f t="shared" si="178"/>
        <v>18.98</v>
      </c>
      <c r="BT78" s="61">
        <f t="shared" si="179"/>
        <v>0</v>
      </c>
      <c r="BU78" s="61">
        <f>(A!C79-NF!BS78)*NF!BR78</f>
        <v>0</v>
      </c>
      <c r="BV78" s="61" t="str">
        <f t="shared" si="180"/>
        <v>Adams Halls Melancia 21x34g</v>
      </c>
      <c r="BW78" s="109"/>
      <c r="BX78" s="62">
        <f t="shared" si="181"/>
        <v>18.98</v>
      </c>
      <c r="BY78" s="61">
        <f t="shared" si="182"/>
        <v>0</v>
      </c>
      <c r="BZ78" s="161">
        <f>(A!C79-NF!BX78)*NF!BW78</f>
        <v>0</v>
      </c>
      <c r="CA78" s="109"/>
      <c r="CB78" s="62">
        <f t="shared" si="183"/>
        <v>18.98</v>
      </c>
      <c r="CC78" s="61">
        <f t="shared" si="184"/>
        <v>0</v>
      </c>
      <c r="CD78" s="61">
        <f>(A!C79-NF!CB78)*NF!CA78</f>
        <v>0</v>
      </c>
      <c r="CE78" s="61" t="str">
        <f t="shared" si="185"/>
        <v>Adams Halls Melancia 21x34g</v>
      </c>
      <c r="CF78" s="109"/>
      <c r="CG78" s="62">
        <f t="shared" si="186"/>
        <v>18.98</v>
      </c>
      <c r="CH78" s="61">
        <f t="shared" si="187"/>
        <v>0</v>
      </c>
      <c r="CI78" s="161">
        <f>(A!C79-NF!CG78)*NF!CF78</f>
        <v>0</v>
      </c>
      <c r="CJ78" s="109"/>
      <c r="CK78" s="62">
        <f t="shared" si="188"/>
        <v>18.98</v>
      </c>
      <c r="CL78" s="61">
        <f t="shared" si="189"/>
        <v>0</v>
      </c>
      <c r="CM78" s="61">
        <f>(A!C79-NF!CK78)*NF!CJ78</f>
        <v>0</v>
      </c>
      <c r="CN78" s="61" t="str">
        <f t="shared" si="190"/>
        <v>Adams Halls Melancia 21x34g</v>
      </c>
      <c r="CO78" s="109"/>
      <c r="CP78" s="62">
        <f t="shared" si="191"/>
        <v>18.98</v>
      </c>
      <c r="CQ78" s="61">
        <f t="shared" si="192"/>
        <v>0</v>
      </c>
      <c r="CR78" s="161">
        <f>(A!C79-NF!CP78)*NF!CO78</f>
        <v>0</v>
      </c>
      <c r="CS78" s="109"/>
      <c r="CT78" s="62">
        <f t="shared" si="193"/>
        <v>18.98</v>
      </c>
      <c r="CU78" s="61">
        <f t="shared" si="194"/>
        <v>0</v>
      </c>
      <c r="CV78" s="61">
        <f>(A!C79-NF!CT78)*NF!CS78</f>
        <v>0</v>
      </c>
      <c r="CW78" s="61" t="str">
        <f t="shared" si="195"/>
        <v>Adams Halls Melancia 21x34g</v>
      </c>
      <c r="CX78" s="109"/>
      <c r="CY78" s="62">
        <f t="shared" si="196"/>
        <v>18.98</v>
      </c>
      <c r="CZ78" s="61">
        <f t="shared" si="197"/>
        <v>0</v>
      </c>
      <c r="DA78" s="161">
        <f>(A!C79-NF!CY78)*NF!CX78</f>
        <v>0</v>
      </c>
      <c r="DB78" s="109"/>
      <c r="DC78" s="62">
        <f t="shared" si="198"/>
        <v>18.98</v>
      </c>
      <c r="DD78" s="61">
        <f t="shared" si="199"/>
        <v>0</v>
      </c>
      <c r="DE78" s="61">
        <f>(A!C79-NF!DC78)*NF!DB78</f>
        <v>0</v>
      </c>
      <c r="DF78" s="61" t="str">
        <f t="shared" si="200"/>
        <v>Adams Halls Melancia 21x34g</v>
      </c>
      <c r="DG78" s="109"/>
      <c r="DH78" s="62">
        <f t="shared" si="201"/>
        <v>18.98</v>
      </c>
      <c r="DI78" s="61">
        <f t="shared" si="202"/>
        <v>0</v>
      </c>
      <c r="DJ78" s="161">
        <f>(A!C79-NF!DH78)*NF!DG78</f>
        <v>0</v>
      </c>
      <c r="DK78" s="109"/>
      <c r="DL78" s="62">
        <f t="shared" si="203"/>
        <v>18.98</v>
      </c>
      <c r="DM78" s="61">
        <f t="shared" si="204"/>
        <v>0</v>
      </c>
      <c r="DN78" s="61">
        <f>(A!C79-NF!DL78)*NF!DK78</f>
        <v>0</v>
      </c>
      <c r="DO78" s="61" t="str">
        <f t="shared" si="205"/>
        <v>Adams Halls Melancia 21x34g</v>
      </c>
      <c r="DP78" s="109"/>
      <c r="DQ78" s="62">
        <f t="shared" si="206"/>
        <v>18.98</v>
      </c>
      <c r="DR78" s="61">
        <f t="shared" si="207"/>
        <v>0</v>
      </c>
      <c r="DS78" s="161">
        <f>(A!C79-NF!DQ78)*NF!DP78</f>
        <v>0</v>
      </c>
      <c r="DT78" s="109"/>
      <c r="DU78" s="62">
        <f t="shared" si="208"/>
        <v>18.98</v>
      </c>
      <c r="DV78" s="61">
        <f t="shared" si="209"/>
        <v>0</v>
      </c>
      <c r="DW78" s="61">
        <f>(A!C79-NF!DU78)*NF!DT78</f>
        <v>0</v>
      </c>
      <c r="DX78" s="61" t="str">
        <f t="shared" si="210"/>
        <v>Adams Halls Melancia 21x34g</v>
      </c>
      <c r="DY78" s="109"/>
      <c r="DZ78" s="62">
        <f t="shared" si="211"/>
        <v>18.98</v>
      </c>
      <c r="EA78" s="61">
        <f t="shared" si="212"/>
        <v>0</v>
      </c>
      <c r="EB78" s="161">
        <f>(A!C79-NF!DZ78)*NF!DY78</f>
        <v>0</v>
      </c>
      <c r="EC78" s="109"/>
      <c r="ED78" s="62">
        <f t="shared" si="213"/>
        <v>18.98</v>
      </c>
      <c r="EE78" s="61">
        <f t="shared" si="214"/>
        <v>0</v>
      </c>
      <c r="EF78" s="61">
        <f>(A!C79-NF!ED78)*NF!EC78</f>
        <v>0</v>
      </c>
      <c r="EG78" s="61" t="str">
        <f t="shared" si="215"/>
        <v>Adams Halls Melancia 21x34g</v>
      </c>
      <c r="EH78" s="109"/>
      <c r="EI78" s="62">
        <f t="shared" si="216"/>
        <v>18.98</v>
      </c>
      <c r="EJ78" s="61">
        <f t="shared" si="217"/>
        <v>0</v>
      </c>
      <c r="EK78" s="161">
        <f>(A!C79-NF!EI78)*NF!EH78</f>
        <v>0</v>
      </c>
      <c r="EL78" s="109"/>
      <c r="EM78" s="62">
        <f t="shared" si="218"/>
        <v>18.98</v>
      </c>
      <c r="EN78" s="61">
        <f t="shared" si="219"/>
        <v>0</v>
      </c>
      <c r="EO78" s="161">
        <f>(A!C79-NF!EM78)*NF!EL78</f>
        <v>0</v>
      </c>
      <c r="EP78" s="61" t="str">
        <f t="shared" si="220"/>
        <v>Adams Halls Melancia 21x34g</v>
      </c>
      <c r="EQ78" s="109"/>
      <c r="ER78" s="62">
        <f t="shared" si="221"/>
        <v>18.98</v>
      </c>
      <c r="ES78" s="61">
        <f t="shared" si="222"/>
        <v>0</v>
      </c>
      <c r="ET78" s="161">
        <f>(A!C79-NF!ER78)*NF!EQ78</f>
        <v>0</v>
      </c>
      <c r="EU78" s="109"/>
      <c r="EV78" s="62">
        <f t="shared" si="223"/>
        <v>18.98</v>
      </c>
      <c r="EW78" s="61">
        <f t="shared" si="224"/>
        <v>0</v>
      </c>
      <c r="EX78" s="161">
        <f>(A!C79-NF!EV78)*NF!EU78</f>
        <v>0</v>
      </c>
      <c r="EY78" s="61" t="str">
        <f t="shared" si="225"/>
        <v>Adams Halls Melancia 21x34g</v>
      </c>
      <c r="EZ78" s="109"/>
      <c r="FA78" s="62">
        <f t="shared" si="226"/>
        <v>18.98</v>
      </c>
      <c r="FB78" s="61">
        <f t="shared" si="227"/>
        <v>0</v>
      </c>
      <c r="FC78" s="161">
        <f>(A!C79-NF!FA78)*NF!EZ78</f>
        <v>0</v>
      </c>
      <c r="FD78" s="109"/>
      <c r="FE78" s="62">
        <f t="shared" si="228"/>
        <v>18.98</v>
      </c>
      <c r="FF78" s="61">
        <f t="shared" si="229"/>
        <v>0</v>
      </c>
      <c r="FG78" s="161">
        <f>(A!C79-NF!FE78)*NF!FD78</f>
        <v>0</v>
      </c>
      <c r="FH78" s="61" t="str">
        <f t="shared" si="230"/>
        <v>Adams Halls Melancia 21x34g</v>
      </c>
      <c r="FI78" s="109"/>
      <c r="FJ78" s="62">
        <f t="shared" si="231"/>
        <v>18.98</v>
      </c>
      <c r="FK78" s="61">
        <f t="shared" si="232"/>
        <v>0</v>
      </c>
      <c r="FL78" s="161">
        <f>(A!C79-NF!FJ78)*NF!FI78</f>
        <v>0</v>
      </c>
      <c r="FM78" s="109"/>
      <c r="FN78" s="62">
        <f t="shared" si="233"/>
        <v>18.98</v>
      </c>
      <c r="FO78" s="61">
        <f t="shared" si="234"/>
        <v>0</v>
      </c>
      <c r="FP78" s="161">
        <f>(A!C79-NF!FN78)*NF!FM78</f>
        <v>0</v>
      </c>
      <c r="FQ78" s="61" t="str">
        <f t="shared" si="235"/>
        <v>Adams Halls Melancia 21x34g</v>
      </c>
      <c r="FR78" s="109"/>
      <c r="FS78" s="62">
        <f t="shared" si="236"/>
        <v>18.98</v>
      </c>
      <c r="FT78" s="161">
        <f t="shared" si="237"/>
        <v>0</v>
      </c>
      <c r="FU78" s="161">
        <f>(A!C79-NF!FS78)*NF!FR78</f>
        <v>0</v>
      </c>
      <c r="FV78" s="109"/>
      <c r="FW78" s="62">
        <f t="shared" si="238"/>
        <v>18.98</v>
      </c>
      <c r="FX78" s="61">
        <f t="shared" si="239"/>
        <v>0</v>
      </c>
      <c r="FY78" s="161">
        <f>(A!C79-NF!FW78)*NF!FV78</f>
        <v>0</v>
      </c>
      <c r="FZ78" s="61" t="str">
        <f t="shared" si="240"/>
        <v>Adams Halls Melancia 21x34g</v>
      </c>
      <c r="GA78" s="109"/>
      <c r="GB78" s="62">
        <f t="shared" si="241"/>
        <v>18.98</v>
      </c>
      <c r="GC78" s="61">
        <f t="shared" si="242"/>
        <v>0</v>
      </c>
      <c r="GD78" s="161">
        <f>(A!C79-NF!GB78)*NF!GA78</f>
        <v>0</v>
      </c>
      <c r="GE78" s="109"/>
      <c r="GF78" s="62">
        <f t="shared" si="243"/>
        <v>18.98</v>
      </c>
      <c r="GG78" s="61">
        <f t="shared" si="244"/>
        <v>0</v>
      </c>
      <c r="GH78" s="161">
        <f>(A!C79-NF!GF78)*NF!GE78</f>
        <v>0</v>
      </c>
      <c r="GI78" s="61" t="str">
        <f t="shared" si="245"/>
        <v>Adams Halls Melancia 21x34g</v>
      </c>
      <c r="GJ78" s="109"/>
      <c r="GK78" s="62">
        <f t="shared" si="246"/>
        <v>18.98</v>
      </c>
      <c r="GL78" s="61">
        <f t="shared" si="247"/>
        <v>0</v>
      </c>
      <c r="GM78" s="161">
        <f>(A!C79-NF!GK78)*NF!GJ78</f>
        <v>0</v>
      </c>
      <c r="GN78" s="109"/>
      <c r="GO78" s="62">
        <f t="shared" si="248"/>
        <v>18.98</v>
      </c>
      <c r="GP78" s="61">
        <f t="shared" si="249"/>
        <v>0</v>
      </c>
      <c r="GQ78" s="161">
        <f>(A!C79-NF!GO78)*NF!GN78</f>
        <v>0</v>
      </c>
      <c r="GR78" s="61" t="str">
        <f t="shared" si="250"/>
        <v>Adams Halls Melancia 21x34g</v>
      </c>
      <c r="GS78" s="109"/>
      <c r="GT78" s="62">
        <f t="shared" si="251"/>
        <v>18.98</v>
      </c>
      <c r="GU78" s="61">
        <f t="shared" si="252"/>
        <v>0</v>
      </c>
      <c r="GV78" s="161">
        <f>(A!C79-NF!GT78)*NF!GS78</f>
        <v>0</v>
      </c>
      <c r="GW78" s="109"/>
      <c r="GX78" s="62">
        <f t="shared" si="253"/>
        <v>18.98</v>
      </c>
      <c r="GY78" s="61">
        <f t="shared" si="254"/>
        <v>0</v>
      </c>
      <c r="GZ78" s="161">
        <f>(A!C79-NF!GX78)*NF!GW78</f>
        <v>0</v>
      </c>
      <c r="HA78" s="61" t="str">
        <f t="shared" si="255"/>
        <v>Adams Halls Melancia 21x34g</v>
      </c>
      <c r="HB78" s="109"/>
      <c r="HC78" s="62">
        <f t="shared" si="256"/>
        <v>18.98</v>
      </c>
      <c r="HD78" s="61">
        <f t="shared" si="257"/>
        <v>0</v>
      </c>
      <c r="HE78" s="161">
        <f>(A!C79-NF!HC78)*NF!HB78</f>
        <v>0</v>
      </c>
      <c r="HF78" s="109"/>
      <c r="HG78" s="62">
        <f t="shared" si="258"/>
        <v>18.98</v>
      </c>
      <c r="HH78" s="61">
        <f t="shared" si="259"/>
        <v>0</v>
      </c>
      <c r="HI78" s="161">
        <f>(A!C79-NF!HG78)*NF!HF78</f>
        <v>0</v>
      </c>
      <c r="HJ78" s="61" t="str">
        <f t="shared" si="260"/>
        <v>Adams Halls Melancia 21x34g</v>
      </c>
      <c r="HK78" s="109"/>
      <c r="HL78" s="62">
        <f t="shared" si="261"/>
        <v>18.98</v>
      </c>
      <c r="HM78" s="61">
        <f t="shared" si="262"/>
        <v>0</v>
      </c>
      <c r="HN78" s="161">
        <f>(A!C79-NF!HL78)*NF!HK78</f>
        <v>0</v>
      </c>
      <c r="HO78" s="109"/>
      <c r="HP78" s="62">
        <f t="shared" si="263"/>
        <v>18.98</v>
      </c>
      <c r="HQ78" s="61">
        <f t="shared" si="264"/>
        <v>0</v>
      </c>
      <c r="HR78" s="161">
        <f>(A!C79-NF!HP78)*NF!HO78</f>
        <v>0</v>
      </c>
      <c r="HS78" s="61" t="str">
        <f t="shared" si="265"/>
        <v>Adams Halls Melancia 21x34g</v>
      </c>
      <c r="HT78" s="109"/>
      <c r="HU78" s="62">
        <f t="shared" si="266"/>
        <v>18.98</v>
      </c>
      <c r="HV78" s="61">
        <f t="shared" si="267"/>
        <v>0</v>
      </c>
      <c r="HW78" s="161">
        <f>(A!C79-NF!HU78)*NF!HT78</f>
        <v>0</v>
      </c>
      <c r="HX78" s="109"/>
      <c r="HY78" s="62">
        <f t="shared" si="268"/>
        <v>18.98</v>
      </c>
      <c r="HZ78" s="61">
        <f t="shared" si="269"/>
        <v>0</v>
      </c>
      <c r="IA78" s="161">
        <f>(A!C79-NF!HY78)*NF!HX78</f>
        <v>0</v>
      </c>
      <c r="IB78" s="61" t="str">
        <f t="shared" si="270"/>
        <v>Adams Halls Melancia 21x34g</v>
      </c>
      <c r="IC78" s="109"/>
      <c r="ID78" s="62">
        <f t="shared" si="271"/>
        <v>18.98</v>
      </c>
      <c r="IE78" s="61">
        <f t="shared" si="272"/>
        <v>0</v>
      </c>
      <c r="IF78" s="161">
        <f>(A!C79-NF!ID78)*NF!IC78</f>
        <v>0</v>
      </c>
      <c r="IG78" s="61" t="str">
        <f t="shared" si="273"/>
        <v>Adams Halls Melancia 21x34g</v>
      </c>
      <c r="IH78" s="109"/>
      <c r="II78" s="62">
        <f t="shared" si="274"/>
        <v>18.98</v>
      </c>
      <c r="IJ78" s="61">
        <f t="shared" si="275"/>
        <v>0</v>
      </c>
      <c r="IK78" s="161">
        <f>(A!C79-NF!II78)*NF!IH78</f>
        <v>0</v>
      </c>
      <c r="IL78" s="61" t="str">
        <f t="shared" si="276"/>
        <v>Adams Halls Melancia 21x34g</v>
      </c>
      <c r="IM78" s="61"/>
      <c r="IN78" s="61">
        <f t="shared" si="277"/>
        <v>18.98</v>
      </c>
      <c r="IO78" s="61">
        <f t="shared" si="278"/>
        <v>0</v>
      </c>
      <c r="IP78" s="161">
        <f>(A!C79-NF!IN78)*NF!IM78</f>
        <v>0</v>
      </c>
      <c r="IQ78" s="61">
        <f t="shared" si="279"/>
        <v>0</v>
      </c>
      <c r="IR78" s="107">
        <f t="shared" si="280"/>
        <v>0</v>
      </c>
      <c r="IS78" s="97" t="e">
        <f t="shared" si="281"/>
        <v>#DIV/0!</v>
      </c>
      <c r="IT78" s="162"/>
      <c r="IU78" s="162"/>
      <c r="IV78" s="162"/>
    </row>
    <row r="79" spans="1:256" x14ac:dyDescent="0.2">
      <c r="A79" s="163" t="str">
        <f>A!B80</f>
        <v>Adams Halls Menta 21x34g</v>
      </c>
      <c r="B79" s="163">
        <f>A!C80</f>
        <v>18.98</v>
      </c>
      <c r="C79" s="104"/>
      <c r="D79" s="102">
        <f t="shared" si="141"/>
        <v>18.98</v>
      </c>
      <c r="E79" s="103">
        <f t="shared" si="142"/>
        <v>0</v>
      </c>
      <c r="F79" s="105">
        <f>(A!C80-NF!D79)*NF!C79</f>
        <v>0</v>
      </c>
      <c r="G79" s="104"/>
      <c r="H79" s="102">
        <f t="shared" si="143"/>
        <v>18.98</v>
      </c>
      <c r="I79" s="59">
        <f t="shared" si="144"/>
        <v>0</v>
      </c>
      <c r="J79" s="59">
        <f>(A!C80-NF!H79)*NF!G79</f>
        <v>0</v>
      </c>
      <c r="K79" s="59" t="str">
        <f t="shared" si="145"/>
        <v>Adams Halls Menta 21x34g</v>
      </c>
      <c r="L79" s="104"/>
      <c r="M79" s="60">
        <f t="shared" si="146"/>
        <v>18.98</v>
      </c>
      <c r="N79" s="103">
        <f t="shared" si="147"/>
        <v>0</v>
      </c>
      <c r="O79" s="105">
        <f>(A!C80-NF!M79)*NF!L79</f>
        <v>0</v>
      </c>
      <c r="P79" s="104"/>
      <c r="Q79" s="102">
        <f t="shared" si="148"/>
        <v>18.98</v>
      </c>
      <c r="R79" s="59">
        <f t="shared" si="149"/>
        <v>0</v>
      </c>
      <c r="S79" s="103">
        <f>(A!C80-NF!Q79)*NF!P79</f>
        <v>0</v>
      </c>
      <c r="T79" s="103" t="str">
        <f t="shared" si="150"/>
        <v>Adams Halls Menta 21x34g</v>
      </c>
      <c r="U79" s="104"/>
      <c r="V79" s="102">
        <f t="shared" si="151"/>
        <v>18.98</v>
      </c>
      <c r="W79" s="59">
        <f t="shared" si="152"/>
        <v>0</v>
      </c>
      <c r="X79" s="106">
        <f>(A!C80-NF!V79)*NF!U79</f>
        <v>0</v>
      </c>
      <c r="Y79" s="104"/>
      <c r="Z79" s="60">
        <f t="shared" si="153"/>
        <v>18.98</v>
      </c>
      <c r="AA79" s="59">
        <f t="shared" si="154"/>
        <v>0</v>
      </c>
      <c r="AB79" s="59">
        <f>(A!C80-NF!Z79)*NF!Y79</f>
        <v>0</v>
      </c>
      <c r="AC79" s="59" t="str">
        <f t="shared" si="155"/>
        <v>Adams Halls Menta 21x34g</v>
      </c>
      <c r="AD79" s="104"/>
      <c r="AE79" s="60">
        <f t="shared" si="156"/>
        <v>18.98</v>
      </c>
      <c r="AF79" s="59">
        <f t="shared" si="157"/>
        <v>0</v>
      </c>
      <c r="AG79" s="106">
        <f>(A!C80-NF!AE79)*NF!AD79</f>
        <v>0</v>
      </c>
      <c r="AH79" s="104"/>
      <c r="AI79" s="60">
        <f t="shared" si="158"/>
        <v>18.98</v>
      </c>
      <c r="AJ79" s="59">
        <f t="shared" si="159"/>
        <v>0</v>
      </c>
      <c r="AK79" s="59">
        <f>(A!C80-NF!AI79)*NF!AH79</f>
        <v>0</v>
      </c>
      <c r="AL79" s="59" t="str">
        <f t="shared" si="160"/>
        <v>Adams Halls Menta 21x34g</v>
      </c>
      <c r="AM79" s="104"/>
      <c r="AN79" s="60">
        <f t="shared" si="161"/>
        <v>18.98</v>
      </c>
      <c r="AO79" s="59">
        <f t="shared" si="162"/>
        <v>0</v>
      </c>
      <c r="AP79" s="106">
        <f>(A!C80-NF!AN79)*NF!AM79</f>
        <v>0</v>
      </c>
      <c r="AQ79" s="104"/>
      <c r="AR79" s="60">
        <f t="shared" si="163"/>
        <v>18.98</v>
      </c>
      <c r="AS79" s="59">
        <f t="shared" si="164"/>
        <v>0</v>
      </c>
      <c r="AT79" s="59">
        <f>(A!C80-NF!AR79)*NF!AQ79</f>
        <v>0</v>
      </c>
      <c r="AU79" s="59" t="str">
        <f t="shared" si="165"/>
        <v>Adams Halls Menta 21x34g</v>
      </c>
      <c r="AV79" s="104"/>
      <c r="AW79" s="60">
        <f t="shared" si="166"/>
        <v>18.98</v>
      </c>
      <c r="AX79" s="59">
        <f t="shared" si="167"/>
        <v>0</v>
      </c>
      <c r="AY79" s="106">
        <f>(A!C80-NF!AW79)*NF!AV79</f>
        <v>0</v>
      </c>
      <c r="AZ79" s="104"/>
      <c r="BA79" s="60">
        <f t="shared" si="168"/>
        <v>18.98</v>
      </c>
      <c r="BB79" s="59">
        <f t="shared" si="169"/>
        <v>0</v>
      </c>
      <c r="BC79" s="59">
        <f>(A!C80-NF!BA79)*NF!AZ79</f>
        <v>0</v>
      </c>
      <c r="BD79" s="59" t="str">
        <f t="shared" si="170"/>
        <v>Adams Halls Menta 21x34g</v>
      </c>
      <c r="BE79" s="104"/>
      <c r="BF79" s="60">
        <f t="shared" si="171"/>
        <v>18.98</v>
      </c>
      <c r="BG79" s="59">
        <f t="shared" si="172"/>
        <v>0</v>
      </c>
      <c r="BH79" s="106">
        <f>(A!C80-NF!BF79)*NF!BE79</f>
        <v>0</v>
      </c>
      <c r="BI79" s="104"/>
      <c r="BJ79" s="60">
        <f t="shared" si="173"/>
        <v>18.98</v>
      </c>
      <c r="BK79" s="59">
        <f t="shared" si="174"/>
        <v>0</v>
      </c>
      <c r="BL79" s="59">
        <f>(A!C80-NF!BJ79)*NF!BI79</f>
        <v>0</v>
      </c>
      <c r="BM79" s="59" t="str">
        <f t="shared" si="175"/>
        <v>Adams Halls Menta 21x34g</v>
      </c>
      <c r="BN79" s="104"/>
      <c r="BO79" s="60">
        <f t="shared" si="176"/>
        <v>18.98</v>
      </c>
      <c r="BP79" s="59">
        <f t="shared" si="177"/>
        <v>0</v>
      </c>
      <c r="BQ79" s="106">
        <f>(A!C80-NF!BO79)*NF!BN79</f>
        <v>0</v>
      </c>
      <c r="BR79" s="104"/>
      <c r="BS79" s="60">
        <f t="shared" si="178"/>
        <v>18.98</v>
      </c>
      <c r="BT79" s="59">
        <f t="shared" si="179"/>
        <v>0</v>
      </c>
      <c r="BU79" s="59">
        <f>(A!C80-NF!BS79)*NF!BR79</f>
        <v>0</v>
      </c>
      <c r="BV79" s="59" t="str">
        <f t="shared" si="180"/>
        <v>Adams Halls Menta 21x34g</v>
      </c>
      <c r="BW79" s="104"/>
      <c r="BX79" s="60">
        <f t="shared" si="181"/>
        <v>18.98</v>
      </c>
      <c r="BY79" s="59">
        <f t="shared" si="182"/>
        <v>0</v>
      </c>
      <c r="BZ79" s="106">
        <f>(A!C80-NF!BX79)*NF!BW79</f>
        <v>0</v>
      </c>
      <c r="CA79" s="104"/>
      <c r="CB79" s="60">
        <f t="shared" si="183"/>
        <v>18.98</v>
      </c>
      <c r="CC79" s="59">
        <f t="shared" si="184"/>
        <v>0</v>
      </c>
      <c r="CD79" s="59">
        <f>(A!C80-NF!CB79)*NF!CA79</f>
        <v>0</v>
      </c>
      <c r="CE79" s="59" t="str">
        <f t="shared" si="185"/>
        <v>Adams Halls Menta 21x34g</v>
      </c>
      <c r="CF79" s="104"/>
      <c r="CG79" s="60">
        <f t="shared" si="186"/>
        <v>18.98</v>
      </c>
      <c r="CH79" s="59">
        <f t="shared" si="187"/>
        <v>0</v>
      </c>
      <c r="CI79" s="106">
        <f>(A!C80-NF!CG79)*NF!CF79</f>
        <v>0</v>
      </c>
      <c r="CJ79" s="104"/>
      <c r="CK79" s="60">
        <f t="shared" si="188"/>
        <v>18.98</v>
      </c>
      <c r="CL79" s="59">
        <f t="shared" si="189"/>
        <v>0</v>
      </c>
      <c r="CM79" s="59">
        <f>(A!C80-NF!CK79)*NF!CJ79</f>
        <v>0</v>
      </c>
      <c r="CN79" s="59" t="str">
        <f t="shared" si="190"/>
        <v>Adams Halls Menta 21x34g</v>
      </c>
      <c r="CO79" s="104"/>
      <c r="CP79" s="60">
        <f t="shared" si="191"/>
        <v>18.98</v>
      </c>
      <c r="CQ79" s="59">
        <f t="shared" si="192"/>
        <v>0</v>
      </c>
      <c r="CR79" s="106">
        <f>(A!C80-NF!CP79)*NF!CO79</f>
        <v>0</v>
      </c>
      <c r="CS79" s="104"/>
      <c r="CT79" s="60">
        <f t="shared" si="193"/>
        <v>18.98</v>
      </c>
      <c r="CU79" s="59">
        <f t="shared" si="194"/>
        <v>0</v>
      </c>
      <c r="CV79" s="59">
        <f>(A!C80-NF!CT79)*NF!CS79</f>
        <v>0</v>
      </c>
      <c r="CW79" s="59" t="str">
        <f t="shared" si="195"/>
        <v>Adams Halls Menta 21x34g</v>
      </c>
      <c r="CX79" s="104"/>
      <c r="CY79" s="60">
        <f t="shared" si="196"/>
        <v>18.98</v>
      </c>
      <c r="CZ79" s="59">
        <f t="shared" si="197"/>
        <v>0</v>
      </c>
      <c r="DA79" s="106">
        <f>(A!C80-NF!CY79)*NF!CX79</f>
        <v>0</v>
      </c>
      <c r="DB79" s="104"/>
      <c r="DC79" s="60">
        <f t="shared" si="198"/>
        <v>18.98</v>
      </c>
      <c r="DD79" s="59">
        <f t="shared" si="199"/>
        <v>0</v>
      </c>
      <c r="DE79" s="59">
        <f>(A!C80-NF!DC79)*NF!DB79</f>
        <v>0</v>
      </c>
      <c r="DF79" s="59" t="str">
        <f t="shared" si="200"/>
        <v>Adams Halls Menta 21x34g</v>
      </c>
      <c r="DG79" s="104"/>
      <c r="DH79" s="60">
        <f t="shared" si="201"/>
        <v>18.98</v>
      </c>
      <c r="DI79" s="59">
        <f t="shared" si="202"/>
        <v>0</v>
      </c>
      <c r="DJ79" s="106">
        <f>(A!C80-NF!DH79)*NF!DG79</f>
        <v>0</v>
      </c>
      <c r="DK79" s="104"/>
      <c r="DL79" s="60">
        <f t="shared" si="203"/>
        <v>18.98</v>
      </c>
      <c r="DM79" s="59">
        <f t="shared" si="204"/>
        <v>0</v>
      </c>
      <c r="DN79" s="59">
        <f>(A!C80-NF!DL79)*NF!DK79</f>
        <v>0</v>
      </c>
      <c r="DO79" s="59" t="str">
        <f t="shared" si="205"/>
        <v>Adams Halls Menta 21x34g</v>
      </c>
      <c r="DP79" s="104"/>
      <c r="DQ79" s="60">
        <f t="shared" si="206"/>
        <v>18.98</v>
      </c>
      <c r="DR79" s="59">
        <f t="shared" si="207"/>
        <v>0</v>
      </c>
      <c r="DS79" s="106">
        <f>(A!C80-NF!DQ79)*NF!DP79</f>
        <v>0</v>
      </c>
      <c r="DT79" s="104"/>
      <c r="DU79" s="60">
        <f t="shared" si="208"/>
        <v>18.98</v>
      </c>
      <c r="DV79" s="59">
        <f t="shared" si="209"/>
        <v>0</v>
      </c>
      <c r="DW79" s="59">
        <f>(A!C80-NF!DU79)*NF!DT79</f>
        <v>0</v>
      </c>
      <c r="DX79" s="59" t="str">
        <f t="shared" si="210"/>
        <v>Adams Halls Menta 21x34g</v>
      </c>
      <c r="DY79" s="104"/>
      <c r="DZ79" s="60">
        <f t="shared" si="211"/>
        <v>18.98</v>
      </c>
      <c r="EA79" s="59">
        <f t="shared" si="212"/>
        <v>0</v>
      </c>
      <c r="EB79" s="106">
        <f>(A!C80-NF!DZ79)*NF!DY79</f>
        <v>0</v>
      </c>
      <c r="EC79" s="104"/>
      <c r="ED79" s="60">
        <f t="shared" si="213"/>
        <v>18.98</v>
      </c>
      <c r="EE79" s="59">
        <f t="shared" si="214"/>
        <v>0</v>
      </c>
      <c r="EF79" s="59">
        <f>(A!C80-NF!ED79)*NF!EC79</f>
        <v>0</v>
      </c>
      <c r="EG79" s="59" t="str">
        <f t="shared" si="215"/>
        <v>Adams Halls Menta 21x34g</v>
      </c>
      <c r="EH79" s="104"/>
      <c r="EI79" s="60">
        <f t="shared" si="216"/>
        <v>18.98</v>
      </c>
      <c r="EJ79" s="59">
        <f t="shared" si="217"/>
        <v>0</v>
      </c>
      <c r="EK79" s="106">
        <f>(A!C80-NF!EI79)*NF!EH79</f>
        <v>0</v>
      </c>
      <c r="EL79" s="104"/>
      <c r="EM79" s="60">
        <f t="shared" si="218"/>
        <v>18.98</v>
      </c>
      <c r="EN79" s="59">
        <f t="shared" si="219"/>
        <v>0</v>
      </c>
      <c r="EO79" s="106">
        <f>(A!C80-NF!EM79)*NF!EL79</f>
        <v>0</v>
      </c>
      <c r="EP79" s="59" t="str">
        <f t="shared" si="220"/>
        <v>Adams Halls Menta 21x34g</v>
      </c>
      <c r="EQ79" s="104"/>
      <c r="ER79" s="60">
        <f t="shared" si="221"/>
        <v>18.98</v>
      </c>
      <c r="ES79" s="59">
        <f t="shared" si="222"/>
        <v>0</v>
      </c>
      <c r="ET79" s="106">
        <f>(A!C80-NF!ER79)*NF!EQ79</f>
        <v>0</v>
      </c>
      <c r="EU79" s="104"/>
      <c r="EV79" s="60">
        <f t="shared" si="223"/>
        <v>18.98</v>
      </c>
      <c r="EW79" s="59">
        <f t="shared" si="224"/>
        <v>0</v>
      </c>
      <c r="EX79" s="106">
        <f>(A!C80-NF!EV79)*NF!EU79</f>
        <v>0</v>
      </c>
      <c r="EY79" s="59" t="str">
        <f t="shared" si="225"/>
        <v>Adams Halls Menta 21x34g</v>
      </c>
      <c r="EZ79" s="104"/>
      <c r="FA79" s="60">
        <f t="shared" si="226"/>
        <v>18.98</v>
      </c>
      <c r="FB79" s="59">
        <f t="shared" si="227"/>
        <v>0</v>
      </c>
      <c r="FC79" s="106">
        <f>(A!C80-NF!FA79)*NF!EZ79</f>
        <v>0</v>
      </c>
      <c r="FD79" s="104"/>
      <c r="FE79" s="60">
        <f t="shared" si="228"/>
        <v>18.98</v>
      </c>
      <c r="FF79" s="59">
        <f t="shared" si="229"/>
        <v>0</v>
      </c>
      <c r="FG79" s="106">
        <f>(A!C80-NF!FE79)*NF!FD79</f>
        <v>0</v>
      </c>
      <c r="FH79" s="59" t="str">
        <f t="shared" si="230"/>
        <v>Adams Halls Menta 21x34g</v>
      </c>
      <c r="FI79" s="104"/>
      <c r="FJ79" s="60">
        <f t="shared" si="231"/>
        <v>18.98</v>
      </c>
      <c r="FK79" s="59">
        <f t="shared" si="232"/>
        <v>0</v>
      </c>
      <c r="FL79" s="106">
        <f>(A!C80-NF!FJ79)*NF!FI79</f>
        <v>0</v>
      </c>
      <c r="FM79" s="104"/>
      <c r="FN79" s="60">
        <f t="shared" si="233"/>
        <v>18.98</v>
      </c>
      <c r="FO79" s="59">
        <f t="shared" si="234"/>
        <v>0</v>
      </c>
      <c r="FP79" s="106">
        <f>(A!C80-NF!FN79)*NF!FM79</f>
        <v>0</v>
      </c>
      <c r="FQ79" s="59" t="str">
        <f t="shared" si="235"/>
        <v>Adams Halls Menta 21x34g</v>
      </c>
      <c r="FR79" s="104"/>
      <c r="FS79" s="60">
        <f t="shared" si="236"/>
        <v>18.98</v>
      </c>
      <c r="FT79" s="106">
        <f t="shared" si="237"/>
        <v>0</v>
      </c>
      <c r="FU79" s="106">
        <f>(A!C80-NF!FS79)*NF!FR79</f>
        <v>0</v>
      </c>
      <c r="FV79" s="104"/>
      <c r="FW79" s="60">
        <f t="shared" si="238"/>
        <v>18.98</v>
      </c>
      <c r="FX79" s="59">
        <f t="shared" si="239"/>
        <v>0</v>
      </c>
      <c r="FY79" s="106">
        <f>(A!C80-NF!FW79)*NF!FV79</f>
        <v>0</v>
      </c>
      <c r="FZ79" s="59" t="str">
        <f t="shared" si="240"/>
        <v>Adams Halls Menta 21x34g</v>
      </c>
      <c r="GA79" s="104"/>
      <c r="GB79" s="60">
        <f t="shared" si="241"/>
        <v>18.98</v>
      </c>
      <c r="GC79" s="59">
        <f t="shared" si="242"/>
        <v>0</v>
      </c>
      <c r="GD79" s="106">
        <f>(A!C80-NF!GB79)*NF!GA79</f>
        <v>0</v>
      </c>
      <c r="GE79" s="104"/>
      <c r="GF79" s="60">
        <f t="shared" si="243"/>
        <v>18.98</v>
      </c>
      <c r="GG79" s="59">
        <f t="shared" si="244"/>
        <v>0</v>
      </c>
      <c r="GH79" s="106">
        <f>(A!C80-NF!GF79)*NF!GE79</f>
        <v>0</v>
      </c>
      <c r="GI79" s="59" t="str">
        <f t="shared" si="245"/>
        <v>Adams Halls Menta 21x34g</v>
      </c>
      <c r="GJ79" s="104"/>
      <c r="GK79" s="60">
        <f t="shared" si="246"/>
        <v>18.98</v>
      </c>
      <c r="GL79" s="59">
        <f t="shared" si="247"/>
        <v>0</v>
      </c>
      <c r="GM79" s="106">
        <f>(A!C80-NF!GK79)*NF!GJ79</f>
        <v>0</v>
      </c>
      <c r="GN79" s="104"/>
      <c r="GO79" s="60">
        <f t="shared" si="248"/>
        <v>18.98</v>
      </c>
      <c r="GP79" s="59">
        <f t="shared" si="249"/>
        <v>0</v>
      </c>
      <c r="GQ79" s="106">
        <f>(A!C80-NF!GO79)*NF!GN79</f>
        <v>0</v>
      </c>
      <c r="GR79" s="59" t="str">
        <f t="shared" si="250"/>
        <v>Adams Halls Menta 21x34g</v>
      </c>
      <c r="GS79" s="104"/>
      <c r="GT79" s="60">
        <f t="shared" si="251"/>
        <v>18.98</v>
      </c>
      <c r="GU79" s="59">
        <f t="shared" si="252"/>
        <v>0</v>
      </c>
      <c r="GV79" s="106">
        <f>(A!C80-NF!GT79)*NF!GS79</f>
        <v>0</v>
      </c>
      <c r="GW79" s="104"/>
      <c r="GX79" s="60">
        <f t="shared" si="253"/>
        <v>18.98</v>
      </c>
      <c r="GY79" s="59">
        <f t="shared" si="254"/>
        <v>0</v>
      </c>
      <c r="GZ79" s="106">
        <f>(A!C80-NF!GX79)*NF!GW79</f>
        <v>0</v>
      </c>
      <c r="HA79" s="59" t="str">
        <f t="shared" si="255"/>
        <v>Adams Halls Menta 21x34g</v>
      </c>
      <c r="HB79" s="104"/>
      <c r="HC79" s="60">
        <f t="shared" si="256"/>
        <v>18.98</v>
      </c>
      <c r="HD79" s="59">
        <f t="shared" si="257"/>
        <v>0</v>
      </c>
      <c r="HE79" s="106">
        <f>(A!C80-NF!HC79)*NF!HB79</f>
        <v>0</v>
      </c>
      <c r="HF79" s="104"/>
      <c r="HG79" s="60">
        <f t="shared" si="258"/>
        <v>18.98</v>
      </c>
      <c r="HH79" s="59">
        <f t="shared" si="259"/>
        <v>0</v>
      </c>
      <c r="HI79" s="106">
        <f>(A!C80-NF!HG79)*NF!HF79</f>
        <v>0</v>
      </c>
      <c r="HJ79" s="59" t="str">
        <f t="shared" si="260"/>
        <v>Adams Halls Menta 21x34g</v>
      </c>
      <c r="HK79" s="104"/>
      <c r="HL79" s="60">
        <f t="shared" si="261"/>
        <v>18.98</v>
      </c>
      <c r="HM79" s="59">
        <f t="shared" si="262"/>
        <v>0</v>
      </c>
      <c r="HN79" s="106">
        <f>(A!C80-NF!HL79)*NF!HK79</f>
        <v>0</v>
      </c>
      <c r="HO79" s="104"/>
      <c r="HP79" s="60">
        <f t="shared" si="263"/>
        <v>18.98</v>
      </c>
      <c r="HQ79" s="59">
        <f t="shared" si="264"/>
        <v>0</v>
      </c>
      <c r="HR79" s="106">
        <f>(A!C80-NF!HP79)*NF!HO79</f>
        <v>0</v>
      </c>
      <c r="HS79" s="59" t="str">
        <f t="shared" si="265"/>
        <v>Adams Halls Menta 21x34g</v>
      </c>
      <c r="HT79" s="104"/>
      <c r="HU79" s="60">
        <f t="shared" si="266"/>
        <v>18.98</v>
      </c>
      <c r="HV79" s="59">
        <f t="shared" si="267"/>
        <v>0</v>
      </c>
      <c r="HW79" s="106">
        <f>(A!C80-NF!HU79)*NF!HT79</f>
        <v>0</v>
      </c>
      <c r="HX79" s="104"/>
      <c r="HY79" s="60">
        <f t="shared" si="268"/>
        <v>18.98</v>
      </c>
      <c r="HZ79" s="59">
        <f t="shared" si="269"/>
        <v>0</v>
      </c>
      <c r="IA79" s="106">
        <f>(A!C80-NF!HY79)*NF!HX79</f>
        <v>0</v>
      </c>
      <c r="IB79" s="59" t="str">
        <f t="shared" si="270"/>
        <v>Adams Halls Menta 21x34g</v>
      </c>
      <c r="IC79" s="104"/>
      <c r="ID79" s="60">
        <f t="shared" si="271"/>
        <v>18.98</v>
      </c>
      <c r="IE79" s="59">
        <f t="shared" si="272"/>
        <v>0</v>
      </c>
      <c r="IF79" s="106">
        <f>(A!C80-NF!ID79)*NF!IC79</f>
        <v>0</v>
      </c>
      <c r="IG79" s="59" t="str">
        <f t="shared" si="273"/>
        <v>Adams Halls Menta 21x34g</v>
      </c>
      <c r="IH79" s="104"/>
      <c r="II79" s="60">
        <f t="shared" si="274"/>
        <v>18.98</v>
      </c>
      <c r="IJ79" s="59">
        <f t="shared" si="275"/>
        <v>0</v>
      </c>
      <c r="IK79" s="106">
        <f>(A!C80-NF!II79)*NF!IH79</f>
        <v>0</v>
      </c>
      <c r="IL79" s="59" t="str">
        <f t="shared" si="276"/>
        <v>Adams Halls Menta 21x34g</v>
      </c>
      <c r="IM79" s="59"/>
      <c r="IN79" s="59">
        <f t="shared" si="277"/>
        <v>18.98</v>
      </c>
      <c r="IO79" s="59">
        <f t="shared" si="278"/>
        <v>0</v>
      </c>
      <c r="IP79" s="106">
        <f>(A!C80-NF!IN79)*NF!IM79</f>
        <v>0</v>
      </c>
      <c r="IQ79" s="59">
        <f t="shared" si="279"/>
        <v>0</v>
      </c>
      <c r="IR79" s="101">
        <f t="shared" si="280"/>
        <v>0</v>
      </c>
      <c r="IS79" s="103" t="e">
        <f t="shared" si="281"/>
        <v>#DIV/0!</v>
      </c>
      <c r="IT79" s="96"/>
      <c r="IU79" s="96"/>
      <c r="IV79" s="96"/>
    </row>
    <row r="80" spans="1:256" x14ac:dyDescent="0.2">
      <c r="A80" s="136" t="str">
        <f>A!B81</f>
        <v>Adams Halls Morango 21x34g</v>
      </c>
      <c r="B80" s="136">
        <f>A!C81</f>
        <v>18.98</v>
      </c>
      <c r="C80" s="109"/>
      <c r="D80" s="108">
        <f t="shared" si="141"/>
        <v>18.98</v>
      </c>
      <c r="E80" s="97">
        <f t="shared" si="142"/>
        <v>0</v>
      </c>
      <c r="F80" s="95">
        <f>(A!C81-NF!D80)*NF!C80</f>
        <v>0</v>
      </c>
      <c r="G80" s="109"/>
      <c r="H80" s="108">
        <f t="shared" si="143"/>
        <v>18.98</v>
      </c>
      <c r="I80" s="61">
        <f t="shared" si="144"/>
        <v>0</v>
      </c>
      <c r="J80" s="61">
        <f>(A!C81-NF!H80)*NF!G80</f>
        <v>0</v>
      </c>
      <c r="K80" s="61" t="str">
        <f t="shared" si="145"/>
        <v>Adams Halls Morango 21x34g</v>
      </c>
      <c r="L80" s="109"/>
      <c r="M80" s="62">
        <f t="shared" si="146"/>
        <v>18.98</v>
      </c>
      <c r="N80" s="97">
        <f t="shared" si="147"/>
        <v>0</v>
      </c>
      <c r="O80" s="95">
        <f>(A!C81-NF!M80)*NF!L80</f>
        <v>0</v>
      </c>
      <c r="P80" s="109"/>
      <c r="Q80" s="108">
        <f t="shared" si="148"/>
        <v>18.98</v>
      </c>
      <c r="R80" s="61">
        <f t="shared" si="149"/>
        <v>0</v>
      </c>
      <c r="S80" s="97">
        <f>(A!C81-NF!Q80)*NF!P80</f>
        <v>0</v>
      </c>
      <c r="T80" s="97" t="str">
        <f t="shared" si="150"/>
        <v>Adams Halls Morango 21x34g</v>
      </c>
      <c r="U80" s="109"/>
      <c r="V80" s="108">
        <f t="shared" si="151"/>
        <v>18.98</v>
      </c>
      <c r="W80" s="61">
        <f t="shared" si="152"/>
        <v>0</v>
      </c>
      <c r="X80" s="161">
        <f>(A!C81-NF!V80)*NF!U80</f>
        <v>0</v>
      </c>
      <c r="Y80" s="109"/>
      <c r="Z80" s="62">
        <f t="shared" si="153"/>
        <v>18.98</v>
      </c>
      <c r="AA80" s="61">
        <f t="shared" si="154"/>
        <v>0</v>
      </c>
      <c r="AB80" s="61">
        <f>(A!C81-NF!Z80)*NF!Y80</f>
        <v>0</v>
      </c>
      <c r="AC80" s="61" t="str">
        <f t="shared" si="155"/>
        <v>Adams Halls Morango 21x34g</v>
      </c>
      <c r="AD80" s="109"/>
      <c r="AE80" s="62">
        <f t="shared" si="156"/>
        <v>18.98</v>
      </c>
      <c r="AF80" s="61">
        <f t="shared" si="157"/>
        <v>0</v>
      </c>
      <c r="AG80" s="161">
        <f>(A!C81-NF!AE80)*NF!AD80</f>
        <v>0</v>
      </c>
      <c r="AH80" s="109"/>
      <c r="AI80" s="62">
        <f t="shared" si="158"/>
        <v>18.98</v>
      </c>
      <c r="AJ80" s="61">
        <f t="shared" si="159"/>
        <v>0</v>
      </c>
      <c r="AK80" s="61">
        <f>(A!C81-NF!AI80)*NF!AH80</f>
        <v>0</v>
      </c>
      <c r="AL80" s="61" t="str">
        <f t="shared" si="160"/>
        <v>Adams Halls Morango 21x34g</v>
      </c>
      <c r="AM80" s="109"/>
      <c r="AN80" s="62">
        <f t="shared" si="161"/>
        <v>18.98</v>
      </c>
      <c r="AO80" s="61">
        <f t="shared" si="162"/>
        <v>0</v>
      </c>
      <c r="AP80" s="161">
        <f>(A!C81-NF!AN80)*NF!AM80</f>
        <v>0</v>
      </c>
      <c r="AQ80" s="109"/>
      <c r="AR80" s="62">
        <f t="shared" si="163"/>
        <v>18.98</v>
      </c>
      <c r="AS80" s="61">
        <f t="shared" si="164"/>
        <v>0</v>
      </c>
      <c r="AT80" s="61">
        <f>(A!C81-NF!AR80)*NF!AQ80</f>
        <v>0</v>
      </c>
      <c r="AU80" s="61" t="str">
        <f t="shared" si="165"/>
        <v>Adams Halls Morango 21x34g</v>
      </c>
      <c r="AV80" s="109"/>
      <c r="AW80" s="62">
        <f t="shared" si="166"/>
        <v>18.98</v>
      </c>
      <c r="AX80" s="61">
        <f t="shared" si="167"/>
        <v>0</v>
      </c>
      <c r="AY80" s="161">
        <f>(A!C81-NF!AW80)*NF!AV80</f>
        <v>0</v>
      </c>
      <c r="AZ80" s="109"/>
      <c r="BA80" s="62">
        <f t="shared" si="168"/>
        <v>18.98</v>
      </c>
      <c r="BB80" s="61">
        <f t="shared" si="169"/>
        <v>0</v>
      </c>
      <c r="BC80" s="61">
        <f>(A!C81-NF!BA80)*NF!AZ80</f>
        <v>0</v>
      </c>
      <c r="BD80" s="61" t="str">
        <f t="shared" si="170"/>
        <v>Adams Halls Morango 21x34g</v>
      </c>
      <c r="BE80" s="109"/>
      <c r="BF80" s="62">
        <f t="shared" si="171"/>
        <v>18.98</v>
      </c>
      <c r="BG80" s="61">
        <f t="shared" si="172"/>
        <v>0</v>
      </c>
      <c r="BH80" s="161">
        <f>(A!C81-NF!BF80)*NF!BE80</f>
        <v>0</v>
      </c>
      <c r="BI80" s="109"/>
      <c r="BJ80" s="62">
        <f t="shared" si="173"/>
        <v>18.98</v>
      </c>
      <c r="BK80" s="61">
        <f t="shared" si="174"/>
        <v>0</v>
      </c>
      <c r="BL80" s="61">
        <f>(A!C81-NF!BJ80)*NF!BI80</f>
        <v>0</v>
      </c>
      <c r="BM80" s="61" t="str">
        <f t="shared" si="175"/>
        <v>Adams Halls Morango 21x34g</v>
      </c>
      <c r="BN80" s="109"/>
      <c r="BO80" s="62">
        <f t="shared" si="176"/>
        <v>18.98</v>
      </c>
      <c r="BP80" s="61">
        <f t="shared" si="177"/>
        <v>0</v>
      </c>
      <c r="BQ80" s="161">
        <f>(A!C81-NF!BO80)*NF!BN80</f>
        <v>0</v>
      </c>
      <c r="BR80" s="109"/>
      <c r="BS80" s="62">
        <f t="shared" si="178"/>
        <v>18.98</v>
      </c>
      <c r="BT80" s="61">
        <f t="shared" si="179"/>
        <v>0</v>
      </c>
      <c r="BU80" s="61">
        <f>(A!C81-NF!BS80)*NF!BR80</f>
        <v>0</v>
      </c>
      <c r="BV80" s="61" t="str">
        <f t="shared" si="180"/>
        <v>Adams Halls Morango 21x34g</v>
      </c>
      <c r="BW80" s="109"/>
      <c r="BX80" s="62">
        <f t="shared" si="181"/>
        <v>18.98</v>
      </c>
      <c r="BY80" s="61">
        <f t="shared" si="182"/>
        <v>0</v>
      </c>
      <c r="BZ80" s="161">
        <f>(A!C81-NF!BX80)*NF!BW80</f>
        <v>0</v>
      </c>
      <c r="CA80" s="109"/>
      <c r="CB80" s="62">
        <f t="shared" si="183"/>
        <v>18.98</v>
      </c>
      <c r="CC80" s="61">
        <f t="shared" si="184"/>
        <v>0</v>
      </c>
      <c r="CD80" s="61">
        <f>(A!C81-NF!CB80)*NF!CA80</f>
        <v>0</v>
      </c>
      <c r="CE80" s="61" t="str">
        <f t="shared" si="185"/>
        <v>Adams Halls Morango 21x34g</v>
      </c>
      <c r="CF80" s="109"/>
      <c r="CG80" s="62">
        <f t="shared" si="186"/>
        <v>18.98</v>
      </c>
      <c r="CH80" s="61">
        <f t="shared" si="187"/>
        <v>0</v>
      </c>
      <c r="CI80" s="161">
        <f>(A!C81-NF!CG80)*NF!CF80</f>
        <v>0</v>
      </c>
      <c r="CJ80" s="109"/>
      <c r="CK80" s="62">
        <f t="shared" si="188"/>
        <v>18.98</v>
      </c>
      <c r="CL80" s="61">
        <f t="shared" si="189"/>
        <v>0</v>
      </c>
      <c r="CM80" s="61">
        <f>(A!C81-NF!CK80)*NF!CJ80</f>
        <v>0</v>
      </c>
      <c r="CN80" s="61" t="str">
        <f t="shared" si="190"/>
        <v>Adams Halls Morango 21x34g</v>
      </c>
      <c r="CO80" s="109"/>
      <c r="CP80" s="62">
        <f t="shared" si="191"/>
        <v>18.98</v>
      </c>
      <c r="CQ80" s="61">
        <f t="shared" si="192"/>
        <v>0</v>
      </c>
      <c r="CR80" s="161">
        <f>(A!C81-NF!CP80)*NF!CO80</f>
        <v>0</v>
      </c>
      <c r="CS80" s="109"/>
      <c r="CT80" s="62">
        <f t="shared" si="193"/>
        <v>18.98</v>
      </c>
      <c r="CU80" s="61">
        <f t="shared" si="194"/>
        <v>0</v>
      </c>
      <c r="CV80" s="61">
        <f>(A!C81-NF!CT80)*NF!CS80</f>
        <v>0</v>
      </c>
      <c r="CW80" s="61" t="str">
        <f t="shared" si="195"/>
        <v>Adams Halls Morango 21x34g</v>
      </c>
      <c r="CX80" s="109"/>
      <c r="CY80" s="62">
        <f t="shared" si="196"/>
        <v>18.98</v>
      </c>
      <c r="CZ80" s="61">
        <f t="shared" si="197"/>
        <v>0</v>
      </c>
      <c r="DA80" s="161">
        <f>(A!C81-NF!CY80)*NF!CX80</f>
        <v>0</v>
      </c>
      <c r="DB80" s="109"/>
      <c r="DC80" s="62">
        <f t="shared" si="198"/>
        <v>18.98</v>
      </c>
      <c r="DD80" s="61">
        <f t="shared" si="199"/>
        <v>0</v>
      </c>
      <c r="DE80" s="61">
        <f>(A!C81-NF!DC80)*NF!DB80</f>
        <v>0</v>
      </c>
      <c r="DF80" s="61" t="str">
        <f t="shared" si="200"/>
        <v>Adams Halls Morango 21x34g</v>
      </c>
      <c r="DG80" s="109"/>
      <c r="DH80" s="62">
        <f t="shared" si="201"/>
        <v>18.98</v>
      </c>
      <c r="DI80" s="61">
        <f t="shared" si="202"/>
        <v>0</v>
      </c>
      <c r="DJ80" s="161">
        <f>(A!C81-NF!DH80)*NF!DG80</f>
        <v>0</v>
      </c>
      <c r="DK80" s="109"/>
      <c r="DL80" s="62">
        <f t="shared" si="203"/>
        <v>18.98</v>
      </c>
      <c r="DM80" s="61">
        <f t="shared" si="204"/>
        <v>0</v>
      </c>
      <c r="DN80" s="61">
        <f>(A!C81-NF!DL80)*NF!DK80</f>
        <v>0</v>
      </c>
      <c r="DO80" s="61" t="str">
        <f t="shared" si="205"/>
        <v>Adams Halls Morango 21x34g</v>
      </c>
      <c r="DP80" s="109"/>
      <c r="DQ80" s="62">
        <f t="shared" si="206"/>
        <v>18.98</v>
      </c>
      <c r="DR80" s="61">
        <f t="shared" si="207"/>
        <v>0</v>
      </c>
      <c r="DS80" s="161">
        <f>(A!C81-NF!DQ80)*NF!DP80</f>
        <v>0</v>
      </c>
      <c r="DT80" s="109"/>
      <c r="DU80" s="62">
        <f t="shared" si="208"/>
        <v>18.98</v>
      </c>
      <c r="DV80" s="61">
        <f t="shared" si="209"/>
        <v>0</v>
      </c>
      <c r="DW80" s="61">
        <f>(A!C81-NF!DU80)*NF!DT80</f>
        <v>0</v>
      </c>
      <c r="DX80" s="61" t="str">
        <f t="shared" si="210"/>
        <v>Adams Halls Morango 21x34g</v>
      </c>
      <c r="DY80" s="109"/>
      <c r="DZ80" s="62">
        <f t="shared" si="211"/>
        <v>18.98</v>
      </c>
      <c r="EA80" s="61">
        <f t="shared" si="212"/>
        <v>0</v>
      </c>
      <c r="EB80" s="161">
        <f>(A!C81-NF!DZ80)*NF!DY80</f>
        <v>0</v>
      </c>
      <c r="EC80" s="109"/>
      <c r="ED80" s="62">
        <f t="shared" si="213"/>
        <v>18.98</v>
      </c>
      <c r="EE80" s="61">
        <f t="shared" si="214"/>
        <v>0</v>
      </c>
      <c r="EF80" s="61">
        <f>(A!C81-NF!ED80)*NF!EC80</f>
        <v>0</v>
      </c>
      <c r="EG80" s="61" t="str">
        <f t="shared" si="215"/>
        <v>Adams Halls Morango 21x34g</v>
      </c>
      <c r="EH80" s="109"/>
      <c r="EI80" s="62">
        <f t="shared" si="216"/>
        <v>18.98</v>
      </c>
      <c r="EJ80" s="61">
        <f t="shared" si="217"/>
        <v>0</v>
      </c>
      <c r="EK80" s="161">
        <f>(A!C81-NF!EI80)*NF!EH80</f>
        <v>0</v>
      </c>
      <c r="EL80" s="109"/>
      <c r="EM80" s="62">
        <f t="shared" si="218"/>
        <v>18.98</v>
      </c>
      <c r="EN80" s="61">
        <f t="shared" si="219"/>
        <v>0</v>
      </c>
      <c r="EO80" s="161">
        <f>(A!C81-NF!EM80)*NF!EL80</f>
        <v>0</v>
      </c>
      <c r="EP80" s="61" t="str">
        <f t="shared" si="220"/>
        <v>Adams Halls Morango 21x34g</v>
      </c>
      <c r="EQ80" s="109"/>
      <c r="ER80" s="62">
        <f t="shared" si="221"/>
        <v>18.98</v>
      </c>
      <c r="ES80" s="61">
        <f t="shared" si="222"/>
        <v>0</v>
      </c>
      <c r="ET80" s="161">
        <f>(A!C81-NF!ER80)*NF!EQ80</f>
        <v>0</v>
      </c>
      <c r="EU80" s="109"/>
      <c r="EV80" s="62">
        <f t="shared" si="223"/>
        <v>18.98</v>
      </c>
      <c r="EW80" s="61">
        <f t="shared" si="224"/>
        <v>0</v>
      </c>
      <c r="EX80" s="161">
        <f>(A!C81-NF!EV80)*NF!EU80</f>
        <v>0</v>
      </c>
      <c r="EY80" s="61" t="str">
        <f t="shared" si="225"/>
        <v>Adams Halls Morango 21x34g</v>
      </c>
      <c r="EZ80" s="109"/>
      <c r="FA80" s="62">
        <f t="shared" si="226"/>
        <v>18.98</v>
      </c>
      <c r="FB80" s="61">
        <f t="shared" si="227"/>
        <v>0</v>
      </c>
      <c r="FC80" s="161">
        <f>(A!C81-NF!FA80)*NF!EZ80</f>
        <v>0</v>
      </c>
      <c r="FD80" s="109"/>
      <c r="FE80" s="62">
        <f t="shared" si="228"/>
        <v>18.98</v>
      </c>
      <c r="FF80" s="61">
        <f t="shared" si="229"/>
        <v>0</v>
      </c>
      <c r="FG80" s="161">
        <f>(A!C81-NF!FE80)*NF!FD80</f>
        <v>0</v>
      </c>
      <c r="FH80" s="61" t="str">
        <f t="shared" si="230"/>
        <v>Adams Halls Morango 21x34g</v>
      </c>
      <c r="FI80" s="109"/>
      <c r="FJ80" s="62">
        <f t="shared" si="231"/>
        <v>18.98</v>
      </c>
      <c r="FK80" s="61">
        <f t="shared" si="232"/>
        <v>0</v>
      </c>
      <c r="FL80" s="161">
        <f>(A!C81-NF!FJ80)*NF!FI80</f>
        <v>0</v>
      </c>
      <c r="FM80" s="109"/>
      <c r="FN80" s="62">
        <f t="shared" si="233"/>
        <v>18.98</v>
      </c>
      <c r="FO80" s="61">
        <f t="shared" si="234"/>
        <v>0</v>
      </c>
      <c r="FP80" s="161">
        <f>(A!C81-NF!FN80)*NF!FM80</f>
        <v>0</v>
      </c>
      <c r="FQ80" s="61" t="str">
        <f t="shared" si="235"/>
        <v>Adams Halls Morango 21x34g</v>
      </c>
      <c r="FR80" s="109"/>
      <c r="FS80" s="62">
        <f t="shared" si="236"/>
        <v>18.98</v>
      </c>
      <c r="FT80" s="161">
        <f t="shared" si="237"/>
        <v>0</v>
      </c>
      <c r="FU80" s="161">
        <f>(A!C81-NF!FS80)*NF!FR80</f>
        <v>0</v>
      </c>
      <c r="FV80" s="109"/>
      <c r="FW80" s="62">
        <f t="shared" si="238"/>
        <v>18.98</v>
      </c>
      <c r="FX80" s="61">
        <f t="shared" si="239"/>
        <v>0</v>
      </c>
      <c r="FY80" s="161">
        <f>(A!C81-NF!FW80)*NF!FV80</f>
        <v>0</v>
      </c>
      <c r="FZ80" s="61" t="str">
        <f t="shared" si="240"/>
        <v>Adams Halls Morango 21x34g</v>
      </c>
      <c r="GA80" s="109"/>
      <c r="GB80" s="62">
        <f t="shared" si="241"/>
        <v>18.98</v>
      </c>
      <c r="GC80" s="61">
        <f t="shared" si="242"/>
        <v>0</v>
      </c>
      <c r="GD80" s="161">
        <f>(A!C81-NF!GB80)*NF!GA80</f>
        <v>0</v>
      </c>
      <c r="GE80" s="109"/>
      <c r="GF80" s="62">
        <f t="shared" si="243"/>
        <v>18.98</v>
      </c>
      <c r="GG80" s="61">
        <f t="shared" si="244"/>
        <v>0</v>
      </c>
      <c r="GH80" s="161">
        <f>(A!C81-NF!GF80)*NF!GE80</f>
        <v>0</v>
      </c>
      <c r="GI80" s="61" t="str">
        <f t="shared" si="245"/>
        <v>Adams Halls Morango 21x34g</v>
      </c>
      <c r="GJ80" s="109"/>
      <c r="GK80" s="62">
        <f t="shared" si="246"/>
        <v>18.98</v>
      </c>
      <c r="GL80" s="61">
        <f t="shared" si="247"/>
        <v>0</v>
      </c>
      <c r="GM80" s="161">
        <f>(A!C81-NF!GK80)*NF!GJ80</f>
        <v>0</v>
      </c>
      <c r="GN80" s="109"/>
      <c r="GO80" s="62">
        <f t="shared" si="248"/>
        <v>18.98</v>
      </c>
      <c r="GP80" s="61">
        <f t="shared" si="249"/>
        <v>0</v>
      </c>
      <c r="GQ80" s="161">
        <f>(A!C81-NF!GO80)*NF!GN80</f>
        <v>0</v>
      </c>
      <c r="GR80" s="61" t="str">
        <f t="shared" si="250"/>
        <v>Adams Halls Morango 21x34g</v>
      </c>
      <c r="GS80" s="109"/>
      <c r="GT80" s="62">
        <f t="shared" si="251"/>
        <v>18.98</v>
      </c>
      <c r="GU80" s="61">
        <f t="shared" si="252"/>
        <v>0</v>
      </c>
      <c r="GV80" s="161">
        <f>(A!C81-NF!GT80)*NF!GS80</f>
        <v>0</v>
      </c>
      <c r="GW80" s="109"/>
      <c r="GX80" s="62">
        <f t="shared" si="253"/>
        <v>18.98</v>
      </c>
      <c r="GY80" s="61">
        <f t="shared" si="254"/>
        <v>0</v>
      </c>
      <c r="GZ80" s="161">
        <f>(A!C81-NF!GX80)*NF!GW80</f>
        <v>0</v>
      </c>
      <c r="HA80" s="61" t="str">
        <f t="shared" si="255"/>
        <v>Adams Halls Morango 21x34g</v>
      </c>
      <c r="HB80" s="109"/>
      <c r="HC80" s="62">
        <f t="shared" si="256"/>
        <v>18.98</v>
      </c>
      <c r="HD80" s="61">
        <f t="shared" si="257"/>
        <v>0</v>
      </c>
      <c r="HE80" s="161">
        <f>(A!C81-NF!HC80)*NF!HB80</f>
        <v>0</v>
      </c>
      <c r="HF80" s="109"/>
      <c r="HG80" s="62">
        <f t="shared" si="258"/>
        <v>18.98</v>
      </c>
      <c r="HH80" s="61">
        <f t="shared" si="259"/>
        <v>0</v>
      </c>
      <c r="HI80" s="161">
        <f>(A!C81-NF!HG80)*NF!HF80</f>
        <v>0</v>
      </c>
      <c r="HJ80" s="61" t="str">
        <f t="shared" si="260"/>
        <v>Adams Halls Morango 21x34g</v>
      </c>
      <c r="HK80" s="109"/>
      <c r="HL80" s="62">
        <f t="shared" si="261"/>
        <v>18.98</v>
      </c>
      <c r="HM80" s="61">
        <f t="shared" si="262"/>
        <v>0</v>
      </c>
      <c r="HN80" s="161">
        <f>(A!C81-NF!HL80)*NF!HK80</f>
        <v>0</v>
      </c>
      <c r="HO80" s="109"/>
      <c r="HP80" s="62">
        <f t="shared" si="263"/>
        <v>18.98</v>
      </c>
      <c r="HQ80" s="61">
        <f t="shared" si="264"/>
        <v>0</v>
      </c>
      <c r="HR80" s="161">
        <f>(A!C81-NF!HP80)*NF!HO80</f>
        <v>0</v>
      </c>
      <c r="HS80" s="61" t="str">
        <f t="shared" si="265"/>
        <v>Adams Halls Morango 21x34g</v>
      </c>
      <c r="HT80" s="109"/>
      <c r="HU80" s="62">
        <f t="shared" si="266"/>
        <v>18.98</v>
      </c>
      <c r="HV80" s="61">
        <f t="shared" si="267"/>
        <v>0</v>
      </c>
      <c r="HW80" s="161">
        <f>(A!C81-NF!HU80)*NF!HT80</f>
        <v>0</v>
      </c>
      <c r="HX80" s="109"/>
      <c r="HY80" s="62">
        <f t="shared" si="268"/>
        <v>18.98</v>
      </c>
      <c r="HZ80" s="61">
        <f t="shared" si="269"/>
        <v>0</v>
      </c>
      <c r="IA80" s="161">
        <f>(A!C81-NF!HY80)*NF!HX80</f>
        <v>0</v>
      </c>
      <c r="IB80" s="61" t="str">
        <f t="shared" si="270"/>
        <v>Adams Halls Morango 21x34g</v>
      </c>
      <c r="IC80" s="109"/>
      <c r="ID80" s="62">
        <f t="shared" si="271"/>
        <v>18.98</v>
      </c>
      <c r="IE80" s="61">
        <f t="shared" si="272"/>
        <v>0</v>
      </c>
      <c r="IF80" s="161">
        <f>(A!C81-NF!ID80)*NF!IC80</f>
        <v>0</v>
      </c>
      <c r="IG80" s="61" t="str">
        <f t="shared" si="273"/>
        <v>Adams Halls Morango 21x34g</v>
      </c>
      <c r="IH80" s="109"/>
      <c r="II80" s="62">
        <f t="shared" si="274"/>
        <v>18.98</v>
      </c>
      <c r="IJ80" s="61">
        <f t="shared" si="275"/>
        <v>0</v>
      </c>
      <c r="IK80" s="161">
        <f>(A!C81-NF!II80)*NF!IH80</f>
        <v>0</v>
      </c>
      <c r="IL80" s="61" t="str">
        <f t="shared" si="276"/>
        <v>Adams Halls Morango 21x34g</v>
      </c>
      <c r="IM80" s="61"/>
      <c r="IN80" s="61">
        <f t="shared" si="277"/>
        <v>18.98</v>
      </c>
      <c r="IO80" s="61">
        <f t="shared" si="278"/>
        <v>0</v>
      </c>
      <c r="IP80" s="161">
        <f>(A!C81-NF!IN80)*NF!IM80</f>
        <v>0</v>
      </c>
      <c r="IQ80" s="61">
        <f t="shared" si="279"/>
        <v>0</v>
      </c>
      <c r="IR80" s="107">
        <f t="shared" si="280"/>
        <v>0</v>
      </c>
      <c r="IS80" s="97" t="e">
        <f t="shared" si="281"/>
        <v>#DIV/0!</v>
      </c>
      <c r="IT80" s="162"/>
      <c r="IU80" s="162"/>
      <c r="IV80" s="162"/>
    </row>
    <row r="81" spans="1:256" x14ac:dyDescent="0.2">
      <c r="A81" s="163" t="str">
        <f>A!B82</f>
        <v>Adams Trident Hortelã 21x34g</v>
      </c>
      <c r="B81" s="163">
        <f>A!C82</f>
        <v>18.98</v>
      </c>
      <c r="C81" s="104"/>
      <c r="D81" s="102">
        <f t="shared" si="141"/>
        <v>18.98</v>
      </c>
      <c r="E81" s="103">
        <f t="shared" si="142"/>
        <v>0</v>
      </c>
      <c r="F81" s="105">
        <f>(A!C82-NF!D81)*NF!C81</f>
        <v>0</v>
      </c>
      <c r="G81" s="104"/>
      <c r="H81" s="102">
        <f t="shared" si="143"/>
        <v>18.98</v>
      </c>
      <c r="I81" s="59">
        <f t="shared" si="144"/>
        <v>0</v>
      </c>
      <c r="J81" s="59">
        <f>(A!C82-NF!H81)*NF!G81</f>
        <v>0</v>
      </c>
      <c r="K81" s="59" t="str">
        <f t="shared" si="145"/>
        <v>Adams Trident Hortelã 21x34g</v>
      </c>
      <c r="L81" s="104"/>
      <c r="M81" s="60">
        <f t="shared" si="146"/>
        <v>18.98</v>
      </c>
      <c r="N81" s="103">
        <f t="shared" si="147"/>
        <v>0</v>
      </c>
      <c r="O81" s="105">
        <f>(A!C82-NF!M81)*NF!L81</f>
        <v>0</v>
      </c>
      <c r="P81" s="104"/>
      <c r="Q81" s="102">
        <f t="shared" si="148"/>
        <v>18.98</v>
      </c>
      <c r="R81" s="59">
        <f t="shared" si="149"/>
        <v>0</v>
      </c>
      <c r="S81" s="103">
        <f>(A!C82-NF!Q81)*NF!P81</f>
        <v>0</v>
      </c>
      <c r="T81" s="103" t="str">
        <f t="shared" si="150"/>
        <v>Adams Trident Hortelã 21x34g</v>
      </c>
      <c r="U81" s="104"/>
      <c r="V81" s="102">
        <f t="shared" si="151"/>
        <v>18.98</v>
      </c>
      <c r="W81" s="59">
        <f t="shared" si="152"/>
        <v>0</v>
      </c>
      <c r="X81" s="106">
        <f>(A!C82-NF!V81)*NF!U81</f>
        <v>0</v>
      </c>
      <c r="Y81" s="104"/>
      <c r="Z81" s="60">
        <f t="shared" si="153"/>
        <v>18.98</v>
      </c>
      <c r="AA81" s="59">
        <f t="shared" si="154"/>
        <v>0</v>
      </c>
      <c r="AB81" s="59">
        <f>(A!C82-NF!Z81)*NF!Y81</f>
        <v>0</v>
      </c>
      <c r="AC81" s="59" t="str">
        <f t="shared" si="155"/>
        <v>Adams Trident Hortelã 21x34g</v>
      </c>
      <c r="AD81" s="104"/>
      <c r="AE81" s="60">
        <f t="shared" si="156"/>
        <v>18.98</v>
      </c>
      <c r="AF81" s="59">
        <f t="shared" si="157"/>
        <v>0</v>
      </c>
      <c r="AG81" s="106">
        <f>(A!C82-NF!AE81)*NF!AD81</f>
        <v>0</v>
      </c>
      <c r="AH81" s="104"/>
      <c r="AI81" s="60">
        <f t="shared" si="158"/>
        <v>18.98</v>
      </c>
      <c r="AJ81" s="59">
        <f t="shared" si="159"/>
        <v>0</v>
      </c>
      <c r="AK81" s="59">
        <f>(A!C82-NF!AI81)*NF!AH81</f>
        <v>0</v>
      </c>
      <c r="AL81" s="59" t="str">
        <f t="shared" si="160"/>
        <v>Adams Trident Hortelã 21x34g</v>
      </c>
      <c r="AM81" s="104"/>
      <c r="AN81" s="60">
        <f t="shared" si="161"/>
        <v>18.98</v>
      </c>
      <c r="AO81" s="59">
        <f t="shared" si="162"/>
        <v>0</v>
      </c>
      <c r="AP81" s="106">
        <f>(A!C82-NF!AN81)*NF!AM81</f>
        <v>0</v>
      </c>
      <c r="AQ81" s="104"/>
      <c r="AR81" s="60">
        <f t="shared" si="163"/>
        <v>18.98</v>
      </c>
      <c r="AS81" s="59">
        <f t="shared" si="164"/>
        <v>0</v>
      </c>
      <c r="AT81" s="59">
        <f>(A!C82-NF!AR81)*NF!AQ81</f>
        <v>0</v>
      </c>
      <c r="AU81" s="59" t="str">
        <f t="shared" si="165"/>
        <v>Adams Trident Hortelã 21x34g</v>
      </c>
      <c r="AV81" s="104"/>
      <c r="AW81" s="60">
        <f t="shared" si="166"/>
        <v>18.98</v>
      </c>
      <c r="AX81" s="59">
        <f t="shared" si="167"/>
        <v>0</v>
      </c>
      <c r="AY81" s="106">
        <f>(A!C82-NF!AW81)*NF!AV81</f>
        <v>0</v>
      </c>
      <c r="AZ81" s="104"/>
      <c r="BA81" s="60">
        <f t="shared" si="168"/>
        <v>18.98</v>
      </c>
      <c r="BB81" s="59">
        <f t="shared" si="169"/>
        <v>0</v>
      </c>
      <c r="BC81" s="59">
        <f>(A!C82-NF!BA81)*NF!AZ81</f>
        <v>0</v>
      </c>
      <c r="BD81" s="59" t="str">
        <f t="shared" si="170"/>
        <v>Adams Trident Hortelã 21x34g</v>
      </c>
      <c r="BE81" s="104"/>
      <c r="BF81" s="60">
        <f t="shared" si="171"/>
        <v>18.98</v>
      </c>
      <c r="BG81" s="59">
        <f t="shared" si="172"/>
        <v>0</v>
      </c>
      <c r="BH81" s="106">
        <f>(A!C82-NF!BF81)*NF!BE81</f>
        <v>0</v>
      </c>
      <c r="BI81" s="104"/>
      <c r="BJ81" s="60">
        <f t="shared" si="173"/>
        <v>18.98</v>
      </c>
      <c r="BK81" s="59">
        <f t="shared" si="174"/>
        <v>0</v>
      </c>
      <c r="BL81" s="59">
        <f>(A!C82-NF!BJ81)*NF!BI81</f>
        <v>0</v>
      </c>
      <c r="BM81" s="59" t="str">
        <f t="shared" si="175"/>
        <v>Adams Trident Hortelã 21x34g</v>
      </c>
      <c r="BN81" s="104"/>
      <c r="BO81" s="60">
        <f t="shared" si="176"/>
        <v>18.98</v>
      </c>
      <c r="BP81" s="59">
        <f t="shared" si="177"/>
        <v>0</v>
      </c>
      <c r="BQ81" s="106">
        <f>(A!C82-NF!BO81)*NF!BN81</f>
        <v>0</v>
      </c>
      <c r="BR81" s="104"/>
      <c r="BS81" s="60">
        <f t="shared" si="178"/>
        <v>18.98</v>
      </c>
      <c r="BT81" s="59">
        <f t="shared" si="179"/>
        <v>0</v>
      </c>
      <c r="BU81" s="59">
        <f>(A!C82-NF!BS81)*NF!BR81</f>
        <v>0</v>
      </c>
      <c r="BV81" s="59" t="str">
        <f t="shared" si="180"/>
        <v>Adams Trident Hortelã 21x34g</v>
      </c>
      <c r="BW81" s="104"/>
      <c r="BX81" s="60">
        <f t="shared" si="181"/>
        <v>18.98</v>
      </c>
      <c r="BY81" s="59">
        <f t="shared" si="182"/>
        <v>0</v>
      </c>
      <c r="BZ81" s="106">
        <f>(A!C82-NF!BX81)*NF!BW81</f>
        <v>0</v>
      </c>
      <c r="CA81" s="104"/>
      <c r="CB81" s="60">
        <f t="shared" si="183"/>
        <v>18.98</v>
      </c>
      <c r="CC81" s="59">
        <f t="shared" si="184"/>
        <v>0</v>
      </c>
      <c r="CD81" s="59">
        <f>(A!C82-NF!CB81)*NF!CA81</f>
        <v>0</v>
      </c>
      <c r="CE81" s="59" t="str">
        <f t="shared" si="185"/>
        <v>Adams Trident Hortelã 21x34g</v>
      </c>
      <c r="CF81" s="104"/>
      <c r="CG81" s="60">
        <f t="shared" si="186"/>
        <v>18.98</v>
      </c>
      <c r="CH81" s="59">
        <f t="shared" si="187"/>
        <v>0</v>
      </c>
      <c r="CI81" s="106">
        <f>(A!C82-NF!CG81)*NF!CF81</f>
        <v>0</v>
      </c>
      <c r="CJ81" s="104"/>
      <c r="CK81" s="60">
        <f t="shared" si="188"/>
        <v>18.98</v>
      </c>
      <c r="CL81" s="59">
        <f t="shared" si="189"/>
        <v>0</v>
      </c>
      <c r="CM81" s="59">
        <f>(A!C82-NF!CK81)*NF!CJ81</f>
        <v>0</v>
      </c>
      <c r="CN81" s="59" t="str">
        <f t="shared" si="190"/>
        <v>Adams Trident Hortelã 21x34g</v>
      </c>
      <c r="CO81" s="104"/>
      <c r="CP81" s="60">
        <f t="shared" si="191"/>
        <v>18.98</v>
      </c>
      <c r="CQ81" s="59">
        <f t="shared" si="192"/>
        <v>0</v>
      </c>
      <c r="CR81" s="106">
        <f>(A!C82-NF!CP81)*NF!CO81</f>
        <v>0</v>
      </c>
      <c r="CS81" s="104"/>
      <c r="CT81" s="60">
        <f t="shared" si="193"/>
        <v>18.98</v>
      </c>
      <c r="CU81" s="59">
        <f t="shared" si="194"/>
        <v>0</v>
      </c>
      <c r="CV81" s="59">
        <f>(A!C82-NF!CT81)*NF!CS81</f>
        <v>0</v>
      </c>
      <c r="CW81" s="59" t="str">
        <f t="shared" si="195"/>
        <v>Adams Trident Hortelã 21x34g</v>
      </c>
      <c r="CX81" s="104"/>
      <c r="CY81" s="60">
        <f t="shared" si="196"/>
        <v>18.98</v>
      </c>
      <c r="CZ81" s="59">
        <f t="shared" si="197"/>
        <v>0</v>
      </c>
      <c r="DA81" s="106">
        <f>(A!C82-NF!CY81)*NF!CX81</f>
        <v>0</v>
      </c>
      <c r="DB81" s="104"/>
      <c r="DC81" s="60">
        <f t="shared" si="198"/>
        <v>18.98</v>
      </c>
      <c r="DD81" s="59">
        <f t="shared" si="199"/>
        <v>0</v>
      </c>
      <c r="DE81" s="59">
        <f>(A!C82-NF!DC81)*NF!DB81</f>
        <v>0</v>
      </c>
      <c r="DF81" s="59" t="str">
        <f t="shared" si="200"/>
        <v>Adams Trident Hortelã 21x34g</v>
      </c>
      <c r="DG81" s="104"/>
      <c r="DH81" s="60">
        <f t="shared" si="201"/>
        <v>18.98</v>
      </c>
      <c r="DI81" s="59">
        <f t="shared" si="202"/>
        <v>0</v>
      </c>
      <c r="DJ81" s="106">
        <f>(A!C82-NF!DH81)*NF!DG81</f>
        <v>0</v>
      </c>
      <c r="DK81" s="104"/>
      <c r="DL81" s="60">
        <f t="shared" si="203"/>
        <v>18.98</v>
      </c>
      <c r="DM81" s="59">
        <f t="shared" si="204"/>
        <v>0</v>
      </c>
      <c r="DN81" s="59">
        <f>(A!C82-NF!DL81)*NF!DK81</f>
        <v>0</v>
      </c>
      <c r="DO81" s="59" t="str">
        <f t="shared" si="205"/>
        <v>Adams Trident Hortelã 21x34g</v>
      </c>
      <c r="DP81" s="104"/>
      <c r="DQ81" s="60">
        <f t="shared" si="206"/>
        <v>18.98</v>
      </c>
      <c r="DR81" s="59">
        <f t="shared" si="207"/>
        <v>0</v>
      </c>
      <c r="DS81" s="106">
        <f>(A!C82-NF!DQ81)*NF!DP81</f>
        <v>0</v>
      </c>
      <c r="DT81" s="104"/>
      <c r="DU81" s="60">
        <f t="shared" si="208"/>
        <v>18.98</v>
      </c>
      <c r="DV81" s="59">
        <f t="shared" si="209"/>
        <v>0</v>
      </c>
      <c r="DW81" s="59">
        <f>(A!C82-NF!DU81)*NF!DT81</f>
        <v>0</v>
      </c>
      <c r="DX81" s="59" t="str">
        <f t="shared" si="210"/>
        <v>Adams Trident Hortelã 21x34g</v>
      </c>
      <c r="DY81" s="104"/>
      <c r="DZ81" s="60">
        <f t="shared" si="211"/>
        <v>18.98</v>
      </c>
      <c r="EA81" s="59">
        <f t="shared" si="212"/>
        <v>0</v>
      </c>
      <c r="EB81" s="106">
        <f>(A!C82-NF!DZ81)*NF!DY81</f>
        <v>0</v>
      </c>
      <c r="EC81" s="104"/>
      <c r="ED81" s="60">
        <f t="shared" si="213"/>
        <v>18.98</v>
      </c>
      <c r="EE81" s="59">
        <f t="shared" si="214"/>
        <v>0</v>
      </c>
      <c r="EF81" s="59">
        <f>(A!C82-NF!ED81)*NF!EC81</f>
        <v>0</v>
      </c>
      <c r="EG81" s="59" t="str">
        <f t="shared" si="215"/>
        <v>Adams Trident Hortelã 21x34g</v>
      </c>
      <c r="EH81" s="104"/>
      <c r="EI81" s="60">
        <f t="shared" si="216"/>
        <v>18.98</v>
      </c>
      <c r="EJ81" s="59">
        <f t="shared" si="217"/>
        <v>0</v>
      </c>
      <c r="EK81" s="106">
        <f>(A!C82-NF!EI81)*NF!EH81</f>
        <v>0</v>
      </c>
      <c r="EL81" s="104"/>
      <c r="EM81" s="60">
        <f t="shared" si="218"/>
        <v>18.98</v>
      </c>
      <c r="EN81" s="59">
        <f t="shared" si="219"/>
        <v>0</v>
      </c>
      <c r="EO81" s="106">
        <f>(A!C82-NF!EM81)*NF!EL81</f>
        <v>0</v>
      </c>
      <c r="EP81" s="59" t="str">
        <f t="shared" si="220"/>
        <v>Adams Trident Hortelã 21x34g</v>
      </c>
      <c r="EQ81" s="104"/>
      <c r="ER81" s="60">
        <f t="shared" si="221"/>
        <v>18.98</v>
      </c>
      <c r="ES81" s="59">
        <f t="shared" si="222"/>
        <v>0</v>
      </c>
      <c r="ET81" s="106">
        <f>(A!C82-NF!ER81)*NF!EQ81</f>
        <v>0</v>
      </c>
      <c r="EU81" s="104"/>
      <c r="EV81" s="60">
        <f t="shared" si="223"/>
        <v>18.98</v>
      </c>
      <c r="EW81" s="59">
        <f t="shared" si="224"/>
        <v>0</v>
      </c>
      <c r="EX81" s="106">
        <f>(A!C82-NF!EV81)*NF!EU81</f>
        <v>0</v>
      </c>
      <c r="EY81" s="59" t="str">
        <f t="shared" si="225"/>
        <v>Adams Trident Hortelã 21x34g</v>
      </c>
      <c r="EZ81" s="104"/>
      <c r="FA81" s="60">
        <f t="shared" si="226"/>
        <v>18.98</v>
      </c>
      <c r="FB81" s="59">
        <f t="shared" si="227"/>
        <v>0</v>
      </c>
      <c r="FC81" s="106">
        <f>(A!C82-NF!FA81)*NF!EZ81</f>
        <v>0</v>
      </c>
      <c r="FD81" s="104"/>
      <c r="FE81" s="60">
        <f t="shared" si="228"/>
        <v>18.98</v>
      </c>
      <c r="FF81" s="59">
        <f t="shared" si="229"/>
        <v>0</v>
      </c>
      <c r="FG81" s="106">
        <f>(A!C82-NF!FE81)*NF!FD81</f>
        <v>0</v>
      </c>
      <c r="FH81" s="59" t="str">
        <f t="shared" si="230"/>
        <v>Adams Trident Hortelã 21x34g</v>
      </c>
      <c r="FI81" s="104"/>
      <c r="FJ81" s="60">
        <f t="shared" si="231"/>
        <v>18.98</v>
      </c>
      <c r="FK81" s="59">
        <f t="shared" si="232"/>
        <v>0</v>
      </c>
      <c r="FL81" s="106">
        <f>(A!C82-NF!FJ81)*NF!FI81</f>
        <v>0</v>
      </c>
      <c r="FM81" s="104"/>
      <c r="FN81" s="60">
        <f t="shared" si="233"/>
        <v>18.98</v>
      </c>
      <c r="FO81" s="59">
        <f t="shared" si="234"/>
        <v>0</v>
      </c>
      <c r="FP81" s="106">
        <f>(A!C82-NF!FN81)*NF!FM81</f>
        <v>0</v>
      </c>
      <c r="FQ81" s="59" t="str">
        <f t="shared" si="235"/>
        <v>Adams Trident Hortelã 21x34g</v>
      </c>
      <c r="FR81" s="104"/>
      <c r="FS81" s="60">
        <f t="shared" si="236"/>
        <v>18.98</v>
      </c>
      <c r="FT81" s="106">
        <f t="shared" si="237"/>
        <v>0</v>
      </c>
      <c r="FU81" s="106">
        <f>(A!C82-NF!FS81)*NF!FR81</f>
        <v>0</v>
      </c>
      <c r="FV81" s="104"/>
      <c r="FW81" s="60">
        <f t="shared" si="238"/>
        <v>18.98</v>
      </c>
      <c r="FX81" s="59">
        <f t="shared" si="239"/>
        <v>0</v>
      </c>
      <c r="FY81" s="106">
        <f>(A!C82-NF!FW81)*NF!FV81</f>
        <v>0</v>
      </c>
      <c r="FZ81" s="59" t="str">
        <f t="shared" si="240"/>
        <v>Adams Trident Hortelã 21x34g</v>
      </c>
      <c r="GA81" s="104"/>
      <c r="GB81" s="60">
        <f t="shared" si="241"/>
        <v>18.98</v>
      </c>
      <c r="GC81" s="59">
        <f t="shared" si="242"/>
        <v>0</v>
      </c>
      <c r="GD81" s="106">
        <f>(A!C82-NF!GB81)*NF!GA81</f>
        <v>0</v>
      </c>
      <c r="GE81" s="104"/>
      <c r="GF81" s="60">
        <f t="shared" si="243"/>
        <v>18.98</v>
      </c>
      <c r="GG81" s="59">
        <f t="shared" si="244"/>
        <v>0</v>
      </c>
      <c r="GH81" s="106">
        <f>(A!C82-NF!GF81)*NF!GE81</f>
        <v>0</v>
      </c>
      <c r="GI81" s="59" t="str">
        <f t="shared" si="245"/>
        <v>Adams Trident Hortelã 21x34g</v>
      </c>
      <c r="GJ81" s="104"/>
      <c r="GK81" s="60">
        <f t="shared" si="246"/>
        <v>18.98</v>
      </c>
      <c r="GL81" s="59">
        <f t="shared" si="247"/>
        <v>0</v>
      </c>
      <c r="GM81" s="106">
        <f>(A!C82-NF!GK81)*NF!GJ81</f>
        <v>0</v>
      </c>
      <c r="GN81" s="104"/>
      <c r="GO81" s="60">
        <f t="shared" si="248"/>
        <v>18.98</v>
      </c>
      <c r="GP81" s="59">
        <f t="shared" si="249"/>
        <v>0</v>
      </c>
      <c r="GQ81" s="106">
        <f>(A!C82-NF!GO81)*NF!GN81</f>
        <v>0</v>
      </c>
      <c r="GR81" s="59" t="str">
        <f t="shared" si="250"/>
        <v>Adams Trident Hortelã 21x34g</v>
      </c>
      <c r="GS81" s="104"/>
      <c r="GT81" s="60">
        <f t="shared" si="251"/>
        <v>18.98</v>
      </c>
      <c r="GU81" s="59">
        <f t="shared" si="252"/>
        <v>0</v>
      </c>
      <c r="GV81" s="106">
        <f>(A!C82-NF!GT81)*NF!GS81</f>
        <v>0</v>
      </c>
      <c r="GW81" s="104"/>
      <c r="GX81" s="60">
        <f t="shared" si="253"/>
        <v>18.98</v>
      </c>
      <c r="GY81" s="59">
        <f t="shared" si="254"/>
        <v>0</v>
      </c>
      <c r="GZ81" s="106">
        <f>(A!C82-NF!GX81)*NF!GW81</f>
        <v>0</v>
      </c>
      <c r="HA81" s="59" t="str">
        <f t="shared" si="255"/>
        <v>Adams Trident Hortelã 21x34g</v>
      </c>
      <c r="HB81" s="104"/>
      <c r="HC81" s="60">
        <f t="shared" si="256"/>
        <v>18.98</v>
      </c>
      <c r="HD81" s="59">
        <f t="shared" si="257"/>
        <v>0</v>
      </c>
      <c r="HE81" s="106">
        <f>(A!C82-NF!HC81)*NF!HB81</f>
        <v>0</v>
      </c>
      <c r="HF81" s="104"/>
      <c r="HG81" s="60">
        <f t="shared" si="258"/>
        <v>18.98</v>
      </c>
      <c r="HH81" s="59">
        <f t="shared" si="259"/>
        <v>0</v>
      </c>
      <c r="HI81" s="106">
        <f>(A!C82-NF!HG81)*NF!HF81</f>
        <v>0</v>
      </c>
      <c r="HJ81" s="59" t="str">
        <f t="shared" si="260"/>
        <v>Adams Trident Hortelã 21x34g</v>
      </c>
      <c r="HK81" s="104"/>
      <c r="HL81" s="60">
        <f t="shared" si="261"/>
        <v>18.98</v>
      </c>
      <c r="HM81" s="59">
        <f t="shared" si="262"/>
        <v>0</v>
      </c>
      <c r="HN81" s="106">
        <f>(A!C82-NF!HL81)*NF!HK81</f>
        <v>0</v>
      </c>
      <c r="HO81" s="104"/>
      <c r="HP81" s="60">
        <f t="shared" si="263"/>
        <v>18.98</v>
      </c>
      <c r="HQ81" s="59">
        <f t="shared" si="264"/>
        <v>0</v>
      </c>
      <c r="HR81" s="106">
        <f>(A!C82-NF!HP81)*NF!HO81</f>
        <v>0</v>
      </c>
      <c r="HS81" s="59" t="str">
        <f t="shared" si="265"/>
        <v>Adams Trident Hortelã 21x34g</v>
      </c>
      <c r="HT81" s="104"/>
      <c r="HU81" s="60">
        <f t="shared" si="266"/>
        <v>18.98</v>
      </c>
      <c r="HV81" s="59">
        <f t="shared" si="267"/>
        <v>0</v>
      </c>
      <c r="HW81" s="106">
        <f>(A!C82-NF!HU81)*NF!HT81</f>
        <v>0</v>
      </c>
      <c r="HX81" s="104"/>
      <c r="HY81" s="60">
        <f t="shared" si="268"/>
        <v>18.98</v>
      </c>
      <c r="HZ81" s="59">
        <f t="shared" si="269"/>
        <v>0</v>
      </c>
      <c r="IA81" s="106">
        <f>(A!C82-NF!HY81)*NF!HX81</f>
        <v>0</v>
      </c>
      <c r="IB81" s="59" t="str">
        <f t="shared" si="270"/>
        <v>Adams Trident Hortelã 21x34g</v>
      </c>
      <c r="IC81" s="104"/>
      <c r="ID81" s="60">
        <f t="shared" si="271"/>
        <v>18.98</v>
      </c>
      <c r="IE81" s="59">
        <f t="shared" si="272"/>
        <v>0</v>
      </c>
      <c r="IF81" s="106">
        <f>(A!C82-NF!ID81)*NF!IC81</f>
        <v>0</v>
      </c>
      <c r="IG81" s="59" t="str">
        <f t="shared" si="273"/>
        <v>Adams Trident Hortelã 21x34g</v>
      </c>
      <c r="IH81" s="104"/>
      <c r="II81" s="60">
        <f t="shared" si="274"/>
        <v>18.98</v>
      </c>
      <c r="IJ81" s="59">
        <f t="shared" si="275"/>
        <v>0</v>
      </c>
      <c r="IK81" s="106">
        <f>(A!C82-NF!II81)*NF!IH81</f>
        <v>0</v>
      </c>
      <c r="IL81" s="59" t="str">
        <f t="shared" si="276"/>
        <v>Adams Trident Hortelã 21x34g</v>
      </c>
      <c r="IM81" s="59"/>
      <c r="IN81" s="59">
        <f t="shared" si="277"/>
        <v>18.98</v>
      </c>
      <c r="IO81" s="59">
        <f t="shared" si="278"/>
        <v>0</v>
      </c>
      <c r="IP81" s="106">
        <f>(A!C82-NF!IN81)*NF!IM81</f>
        <v>0</v>
      </c>
      <c r="IQ81" s="59">
        <f t="shared" si="279"/>
        <v>0</v>
      </c>
      <c r="IR81" s="101">
        <f t="shared" si="280"/>
        <v>0</v>
      </c>
      <c r="IS81" s="103" t="e">
        <f t="shared" si="281"/>
        <v>#DIV/0!</v>
      </c>
      <c r="IT81" s="96"/>
      <c r="IU81" s="96"/>
      <c r="IV81" s="96"/>
    </row>
    <row r="82" spans="1:256" x14ac:dyDescent="0.2">
      <c r="A82" s="136" t="str">
        <f>A!B83</f>
        <v>Adams Trident Intense 21x34g</v>
      </c>
      <c r="B82" s="136">
        <f>A!C83</f>
        <v>18.98</v>
      </c>
      <c r="C82" s="109"/>
      <c r="D82" s="108">
        <f t="shared" si="141"/>
        <v>18.98</v>
      </c>
      <c r="E82" s="97">
        <f t="shared" si="142"/>
        <v>0</v>
      </c>
      <c r="F82" s="95">
        <f>(A!C83-NF!D82)*NF!C82</f>
        <v>0</v>
      </c>
      <c r="G82" s="109"/>
      <c r="H82" s="108">
        <f t="shared" si="143"/>
        <v>18.98</v>
      </c>
      <c r="I82" s="61">
        <f t="shared" si="144"/>
        <v>0</v>
      </c>
      <c r="J82" s="61">
        <f>(A!C83-NF!H82)*NF!G82</f>
        <v>0</v>
      </c>
      <c r="K82" s="61" t="str">
        <f t="shared" si="145"/>
        <v>Adams Trident Intense 21x34g</v>
      </c>
      <c r="L82" s="109"/>
      <c r="M82" s="62">
        <f t="shared" si="146"/>
        <v>18.98</v>
      </c>
      <c r="N82" s="97">
        <f t="shared" si="147"/>
        <v>0</v>
      </c>
      <c r="O82" s="95">
        <f>(A!C83-NF!M82)*NF!L82</f>
        <v>0</v>
      </c>
      <c r="P82" s="109"/>
      <c r="Q82" s="108">
        <f t="shared" si="148"/>
        <v>18.98</v>
      </c>
      <c r="R82" s="61">
        <f t="shared" si="149"/>
        <v>0</v>
      </c>
      <c r="S82" s="97">
        <f>(A!C83-NF!Q82)*NF!P82</f>
        <v>0</v>
      </c>
      <c r="T82" s="97" t="str">
        <f t="shared" si="150"/>
        <v>Adams Trident Intense 21x34g</v>
      </c>
      <c r="U82" s="109"/>
      <c r="V82" s="108">
        <f t="shared" si="151"/>
        <v>18.98</v>
      </c>
      <c r="W82" s="61">
        <f t="shared" si="152"/>
        <v>0</v>
      </c>
      <c r="X82" s="161">
        <f>(A!C83-NF!V82)*NF!U82</f>
        <v>0</v>
      </c>
      <c r="Y82" s="109"/>
      <c r="Z82" s="62">
        <f t="shared" si="153"/>
        <v>18.98</v>
      </c>
      <c r="AA82" s="61">
        <f t="shared" si="154"/>
        <v>0</v>
      </c>
      <c r="AB82" s="61">
        <f>(A!C83-NF!Z82)*NF!Y82</f>
        <v>0</v>
      </c>
      <c r="AC82" s="61" t="str">
        <f t="shared" si="155"/>
        <v>Adams Trident Intense 21x34g</v>
      </c>
      <c r="AD82" s="109"/>
      <c r="AE82" s="62">
        <f t="shared" si="156"/>
        <v>18.98</v>
      </c>
      <c r="AF82" s="61">
        <f t="shared" si="157"/>
        <v>0</v>
      </c>
      <c r="AG82" s="161">
        <f>(A!C83-NF!AE82)*NF!AD82</f>
        <v>0</v>
      </c>
      <c r="AH82" s="109"/>
      <c r="AI82" s="62">
        <f t="shared" si="158"/>
        <v>18.98</v>
      </c>
      <c r="AJ82" s="61">
        <f t="shared" si="159"/>
        <v>0</v>
      </c>
      <c r="AK82" s="61">
        <f>(A!C83-NF!AI82)*NF!AH82</f>
        <v>0</v>
      </c>
      <c r="AL82" s="61" t="str">
        <f t="shared" si="160"/>
        <v>Adams Trident Intense 21x34g</v>
      </c>
      <c r="AM82" s="109"/>
      <c r="AN82" s="62">
        <f t="shared" si="161"/>
        <v>18.98</v>
      </c>
      <c r="AO82" s="61">
        <f t="shared" si="162"/>
        <v>0</v>
      </c>
      <c r="AP82" s="161">
        <f>(A!C83-NF!AN82)*NF!AM82</f>
        <v>0</v>
      </c>
      <c r="AQ82" s="109"/>
      <c r="AR82" s="62">
        <f t="shared" si="163"/>
        <v>18.98</v>
      </c>
      <c r="AS82" s="61">
        <f t="shared" si="164"/>
        <v>0</v>
      </c>
      <c r="AT82" s="61">
        <f>(A!C83-NF!AR82)*NF!AQ82</f>
        <v>0</v>
      </c>
      <c r="AU82" s="61" t="str">
        <f t="shared" si="165"/>
        <v>Adams Trident Intense 21x34g</v>
      </c>
      <c r="AV82" s="109"/>
      <c r="AW82" s="62">
        <f t="shared" si="166"/>
        <v>18.98</v>
      </c>
      <c r="AX82" s="61">
        <f t="shared" si="167"/>
        <v>0</v>
      </c>
      <c r="AY82" s="161">
        <f>(A!C83-NF!AW82)*NF!AV82</f>
        <v>0</v>
      </c>
      <c r="AZ82" s="109"/>
      <c r="BA82" s="62">
        <f t="shared" si="168"/>
        <v>18.98</v>
      </c>
      <c r="BB82" s="61">
        <f t="shared" si="169"/>
        <v>0</v>
      </c>
      <c r="BC82" s="61">
        <f>(A!C83-NF!BA82)*NF!AZ82</f>
        <v>0</v>
      </c>
      <c r="BD82" s="61" t="str">
        <f t="shared" si="170"/>
        <v>Adams Trident Intense 21x34g</v>
      </c>
      <c r="BE82" s="109"/>
      <c r="BF82" s="62">
        <f t="shared" si="171"/>
        <v>18.98</v>
      </c>
      <c r="BG82" s="61">
        <f t="shared" si="172"/>
        <v>0</v>
      </c>
      <c r="BH82" s="161">
        <f>(A!C83-NF!BF82)*NF!BE82</f>
        <v>0</v>
      </c>
      <c r="BI82" s="109"/>
      <c r="BJ82" s="62">
        <f t="shared" si="173"/>
        <v>18.98</v>
      </c>
      <c r="BK82" s="61">
        <f t="shared" si="174"/>
        <v>0</v>
      </c>
      <c r="BL82" s="61">
        <f>(A!C83-NF!BJ82)*NF!BI82</f>
        <v>0</v>
      </c>
      <c r="BM82" s="61" t="str">
        <f t="shared" si="175"/>
        <v>Adams Trident Intense 21x34g</v>
      </c>
      <c r="BN82" s="109"/>
      <c r="BO82" s="62">
        <f t="shared" si="176"/>
        <v>18.98</v>
      </c>
      <c r="BP82" s="61">
        <f t="shared" si="177"/>
        <v>0</v>
      </c>
      <c r="BQ82" s="161">
        <f>(A!C83-NF!BO82)*NF!BN82</f>
        <v>0</v>
      </c>
      <c r="BR82" s="109"/>
      <c r="BS82" s="62">
        <f t="shared" si="178"/>
        <v>18.98</v>
      </c>
      <c r="BT82" s="61">
        <f t="shared" si="179"/>
        <v>0</v>
      </c>
      <c r="BU82" s="61">
        <f>(A!C83-NF!BS82)*NF!BR82</f>
        <v>0</v>
      </c>
      <c r="BV82" s="61" t="str">
        <f t="shared" si="180"/>
        <v>Adams Trident Intense 21x34g</v>
      </c>
      <c r="BW82" s="109"/>
      <c r="BX82" s="62">
        <f t="shared" si="181"/>
        <v>18.98</v>
      </c>
      <c r="BY82" s="61">
        <f t="shared" si="182"/>
        <v>0</v>
      </c>
      <c r="BZ82" s="161">
        <f>(A!C83-NF!BX82)*NF!BW82</f>
        <v>0</v>
      </c>
      <c r="CA82" s="109"/>
      <c r="CB82" s="62">
        <f t="shared" si="183"/>
        <v>18.98</v>
      </c>
      <c r="CC82" s="61">
        <f t="shared" si="184"/>
        <v>0</v>
      </c>
      <c r="CD82" s="61">
        <f>(A!C83-NF!CB82)*NF!CA82</f>
        <v>0</v>
      </c>
      <c r="CE82" s="61" t="str">
        <f t="shared" si="185"/>
        <v>Adams Trident Intense 21x34g</v>
      </c>
      <c r="CF82" s="109"/>
      <c r="CG82" s="62">
        <f t="shared" si="186"/>
        <v>18.98</v>
      </c>
      <c r="CH82" s="61">
        <f t="shared" si="187"/>
        <v>0</v>
      </c>
      <c r="CI82" s="161">
        <f>(A!C83-NF!CG82)*NF!CF82</f>
        <v>0</v>
      </c>
      <c r="CJ82" s="109"/>
      <c r="CK82" s="62">
        <f t="shared" si="188"/>
        <v>18.98</v>
      </c>
      <c r="CL82" s="61">
        <f t="shared" si="189"/>
        <v>0</v>
      </c>
      <c r="CM82" s="61">
        <f>(A!C83-NF!CK82)*NF!CJ82</f>
        <v>0</v>
      </c>
      <c r="CN82" s="61" t="str">
        <f t="shared" si="190"/>
        <v>Adams Trident Intense 21x34g</v>
      </c>
      <c r="CO82" s="109"/>
      <c r="CP82" s="62">
        <f t="shared" si="191"/>
        <v>18.98</v>
      </c>
      <c r="CQ82" s="61">
        <f t="shared" si="192"/>
        <v>0</v>
      </c>
      <c r="CR82" s="161">
        <f>(A!C83-NF!CP82)*NF!CO82</f>
        <v>0</v>
      </c>
      <c r="CS82" s="109"/>
      <c r="CT82" s="62">
        <f t="shared" si="193"/>
        <v>18.98</v>
      </c>
      <c r="CU82" s="61">
        <f t="shared" si="194"/>
        <v>0</v>
      </c>
      <c r="CV82" s="61">
        <f>(A!C83-NF!CT82)*NF!CS82</f>
        <v>0</v>
      </c>
      <c r="CW82" s="61" t="str">
        <f t="shared" si="195"/>
        <v>Adams Trident Intense 21x34g</v>
      </c>
      <c r="CX82" s="109"/>
      <c r="CY82" s="62">
        <f t="shared" si="196"/>
        <v>18.98</v>
      </c>
      <c r="CZ82" s="61">
        <f t="shared" si="197"/>
        <v>0</v>
      </c>
      <c r="DA82" s="161">
        <f>(A!C83-NF!CY82)*NF!CX82</f>
        <v>0</v>
      </c>
      <c r="DB82" s="109"/>
      <c r="DC82" s="62">
        <f t="shared" si="198"/>
        <v>18.98</v>
      </c>
      <c r="DD82" s="61">
        <f t="shared" si="199"/>
        <v>0</v>
      </c>
      <c r="DE82" s="61">
        <f>(A!C83-NF!DC82)*NF!DB82</f>
        <v>0</v>
      </c>
      <c r="DF82" s="61" t="str">
        <f t="shared" si="200"/>
        <v>Adams Trident Intense 21x34g</v>
      </c>
      <c r="DG82" s="109"/>
      <c r="DH82" s="62">
        <f t="shared" si="201"/>
        <v>18.98</v>
      </c>
      <c r="DI82" s="61">
        <f t="shared" si="202"/>
        <v>0</v>
      </c>
      <c r="DJ82" s="161">
        <f>(A!C83-NF!DH82)*NF!DG82</f>
        <v>0</v>
      </c>
      <c r="DK82" s="109"/>
      <c r="DL82" s="62">
        <f t="shared" si="203"/>
        <v>18.98</v>
      </c>
      <c r="DM82" s="61">
        <f t="shared" si="204"/>
        <v>0</v>
      </c>
      <c r="DN82" s="61">
        <f>(A!C83-NF!DL82)*NF!DK82</f>
        <v>0</v>
      </c>
      <c r="DO82" s="61" t="str">
        <f t="shared" si="205"/>
        <v>Adams Trident Intense 21x34g</v>
      </c>
      <c r="DP82" s="109"/>
      <c r="DQ82" s="62">
        <f t="shared" si="206"/>
        <v>18.98</v>
      </c>
      <c r="DR82" s="61">
        <f t="shared" si="207"/>
        <v>0</v>
      </c>
      <c r="DS82" s="161">
        <f>(A!C83-NF!DQ82)*NF!DP82</f>
        <v>0</v>
      </c>
      <c r="DT82" s="109"/>
      <c r="DU82" s="62">
        <f t="shared" si="208"/>
        <v>18.98</v>
      </c>
      <c r="DV82" s="61">
        <f t="shared" si="209"/>
        <v>0</v>
      </c>
      <c r="DW82" s="61">
        <f>(A!C83-NF!DU82)*NF!DT82</f>
        <v>0</v>
      </c>
      <c r="DX82" s="61" t="str">
        <f t="shared" si="210"/>
        <v>Adams Trident Intense 21x34g</v>
      </c>
      <c r="DY82" s="109"/>
      <c r="DZ82" s="62">
        <f t="shared" si="211"/>
        <v>18.98</v>
      </c>
      <c r="EA82" s="61">
        <f t="shared" si="212"/>
        <v>0</v>
      </c>
      <c r="EB82" s="161">
        <f>(A!C83-NF!DZ82)*NF!DY82</f>
        <v>0</v>
      </c>
      <c r="EC82" s="109"/>
      <c r="ED82" s="62">
        <f t="shared" si="213"/>
        <v>18.98</v>
      </c>
      <c r="EE82" s="61">
        <f t="shared" si="214"/>
        <v>0</v>
      </c>
      <c r="EF82" s="61">
        <f>(A!C83-NF!ED82)*NF!EC82</f>
        <v>0</v>
      </c>
      <c r="EG82" s="61" t="str">
        <f t="shared" si="215"/>
        <v>Adams Trident Intense 21x34g</v>
      </c>
      <c r="EH82" s="109"/>
      <c r="EI82" s="62">
        <f t="shared" si="216"/>
        <v>18.98</v>
      </c>
      <c r="EJ82" s="61">
        <f t="shared" si="217"/>
        <v>0</v>
      </c>
      <c r="EK82" s="161">
        <f>(A!C83-NF!EI82)*NF!EH82</f>
        <v>0</v>
      </c>
      <c r="EL82" s="109"/>
      <c r="EM82" s="62">
        <f t="shared" si="218"/>
        <v>18.98</v>
      </c>
      <c r="EN82" s="61">
        <f t="shared" si="219"/>
        <v>0</v>
      </c>
      <c r="EO82" s="161">
        <f>(A!C83-NF!EM82)*NF!EL82</f>
        <v>0</v>
      </c>
      <c r="EP82" s="61" t="str">
        <f t="shared" si="220"/>
        <v>Adams Trident Intense 21x34g</v>
      </c>
      <c r="EQ82" s="109"/>
      <c r="ER82" s="62">
        <f t="shared" si="221"/>
        <v>18.98</v>
      </c>
      <c r="ES82" s="61">
        <f t="shared" si="222"/>
        <v>0</v>
      </c>
      <c r="ET82" s="161">
        <f>(A!C83-NF!ER82)*NF!EQ82</f>
        <v>0</v>
      </c>
      <c r="EU82" s="109"/>
      <c r="EV82" s="62">
        <f t="shared" si="223"/>
        <v>18.98</v>
      </c>
      <c r="EW82" s="61">
        <f t="shared" si="224"/>
        <v>0</v>
      </c>
      <c r="EX82" s="161">
        <f>(A!C83-NF!EV82)*NF!EU82</f>
        <v>0</v>
      </c>
      <c r="EY82" s="61" t="str">
        <f t="shared" si="225"/>
        <v>Adams Trident Intense 21x34g</v>
      </c>
      <c r="EZ82" s="109"/>
      <c r="FA82" s="62">
        <f t="shared" si="226"/>
        <v>18.98</v>
      </c>
      <c r="FB82" s="61">
        <f t="shared" si="227"/>
        <v>0</v>
      </c>
      <c r="FC82" s="161">
        <f>(A!C83-NF!FA82)*NF!EZ82</f>
        <v>0</v>
      </c>
      <c r="FD82" s="109"/>
      <c r="FE82" s="62">
        <f t="shared" si="228"/>
        <v>18.98</v>
      </c>
      <c r="FF82" s="61">
        <f t="shared" si="229"/>
        <v>0</v>
      </c>
      <c r="FG82" s="161">
        <f>(A!C83-NF!FE82)*NF!FD82</f>
        <v>0</v>
      </c>
      <c r="FH82" s="61" t="str">
        <f t="shared" si="230"/>
        <v>Adams Trident Intense 21x34g</v>
      </c>
      <c r="FI82" s="109"/>
      <c r="FJ82" s="62">
        <f t="shared" si="231"/>
        <v>18.98</v>
      </c>
      <c r="FK82" s="61">
        <f t="shared" si="232"/>
        <v>0</v>
      </c>
      <c r="FL82" s="161">
        <f>(A!C83-NF!FJ82)*NF!FI82</f>
        <v>0</v>
      </c>
      <c r="FM82" s="109"/>
      <c r="FN82" s="62">
        <f t="shared" si="233"/>
        <v>18.98</v>
      </c>
      <c r="FO82" s="61">
        <f t="shared" si="234"/>
        <v>0</v>
      </c>
      <c r="FP82" s="161">
        <f>(A!C83-NF!FN82)*NF!FM82</f>
        <v>0</v>
      </c>
      <c r="FQ82" s="61" t="str">
        <f t="shared" si="235"/>
        <v>Adams Trident Intense 21x34g</v>
      </c>
      <c r="FR82" s="109"/>
      <c r="FS82" s="62">
        <f t="shared" si="236"/>
        <v>18.98</v>
      </c>
      <c r="FT82" s="161">
        <f t="shared" si="237"/>
        <v>0</v>
      </c>
      <c r="FU82" s="161">
        <f>(A!C83-NF!FS82)*NF!FR82</f>
        <v>0</v>
      </c>
      <c r="FV82" s="109"/>
      <c r="FW82" s="62">
        <f t="shared" si="238"/>
        <v>18.98</v>
      </c>
      <c r="FX82" s="61">
        <f t="shared" si="239"/>
        <v>0</v>
      </c>
      <c r="FY82" s="161">
        <f>(A!C83-NF!FW82)*NF!FV82</f>
        <v>0</v>
      </c>
      <c r="FZ82" s="61" t="str">
        <f t="shared" si="240"/>
        <v>Adams Trident Intense 21x34g</v>
      </c>
      <c r="GA82" s="109"/>
      <c r="GB82" s="62">
        <f t="shared" si="241"/>
        <v>18.98</v>
      </c>
      <c r="GC82" s="61">
        <f t="shared" si="242"/>
        <v>0</v>
      </c>
      <c r="GD82" s="161">
        <f>(A!C83-NF!GB82)*NF!GA82</f>
        <v>0</v>
      </c>
      <c r="GE82" s="109"/>
      <c r="GF82" s="62">
        <f t="shared" si="243"/>
        <v>18.98</v>
      </c>
      <c r="GG82" s="61">
        <f t="shared" si="244"/>
        <v>0</v>
      </c>
      <c r="GH82" s="161">
        <f>(A!C83-NF!GF82)*NF!GE82</f>
        <v>0</v>
      </c>
      <c r="GI82" s="61" t="str">
        <f t="shared" si="245"/>
        <v>Adams Trident Intense 21x34g</v>
      </c>
      <c r="GJ82" s="109"/>
      <c r="GK82" s="62">
        <f t="shared" si="246"/>
        <v>18.98</v>
      </c>
      <c r="GL82" s="61">
        <f t="shared" si="247"/>
        <v>0</v>
      </c>
      <c r="GM82" s="161">
        <f>(A!C83-NF!GK82)*NF!GJ82</f>
        <v>0</v>
      </c>
      <c r="GN82" s="109"/>
      <c r="GO82" s="62">
        <f t="shared" si="248"/>
        <v>18.98</v>
      </c>
      <c r="GP82" s="61">
        <f t="shared" si="249"/>
        <v>0</v>
      </c>
      <c r="GQ82" s="161">
        <f>(A!C83-NF!GO82)*NF!GN82</f>
        <v>0</v>
      </c>
      <c r="GR82" s="61" t="str">
        <f t="shared" si="250"/>
        <v>Adams Trident Intense 21x34g</v>
      </c>
      <c r="GS82" s="109"/>
      <c r="GT82" s="62">
        <f t="shared" si="251"/>
        <v>18.98</v>
      </c>
      <c r="GU82" s="61">
        <f t="shared" si="252"/>
        <v>0</v>
      </c>
      <c r="GV82" s="161">
        <f>(A!C83-NF!GT82)*NF!GS82</f>
        <v>0</v>
      </c>
      <c r="GW82" s="109"/>
      <c r="GX82" s="62">
        <f t="shared" si="253"/>
        <v>18.98</v>
      </c>
      <c r="GY82" s="61">
        <f t="shared" si="254"/>
        <v>0</v>
      </c>
      <c r="GZ82" s="161">
        <f>(A!C83-NF!GX82)*NF!GW82</f>
        <v>0</v>
      </c>
      <c r="HA82" s="61" t="str">
        <f t="shared" si="255"/>
        <v>Adams Trident Intense 21x34g</v>
      </c>
      <c r="HB82" s="109"/>
      <c r="HC82" s="62">
        <f t="shared" si="256"/>
        <v>18.98</v>
      </c>
      <c r="HD82" s="61">
        <f t="shared" si="257"/>
        <v>0</v>
      </c>
      <c r="HE82" s="161">
        <f>(A!C83-NF!HC82)*NF!HB82</f>
        <v>0</v>
      </c>
      <c r="HF82" s="109"/>
      <c r="HG82" s="62">
        <f t="shared" si="258"/>
        <v>18.98</v>
      </c>
      <c r="HH82" s="61">
        <f t="shared" si="259"/>
        <v>0</v>
      </c>
      <c r="HI82" s="161">
        <f>(A!C83-NF!HG82)*NF!HF82</f>
        <v>0</v>
      </c>
      <c r="HJ82" s="61" t="str">
        <f t="shared" si="260"/>
        <v>Adams Trident Intense 21x34g</v>
      </c>
      <c r="HK82" s="109"/>
      <c r="HL82" s="62">
        <f t="shared" si="261"/>
        <v>18.98</v>
      </c>
      <c r="HM82" s="61">
        <f t="shared" si="262"/>
        <v>0</v>
      </c>
      <c r="HN82" s="161">
        <f>(A!C83-NF!HL82)*NF!HK82</f>
        <v>0</v>
      </c>
      <c r="HO82" s="109"/>
      <c r="HP82" s="62">
        <f t="shared" si="263"/>
        <v>18.98</v>
      </c>
      <c r="HQ82" s="61">
        <f t="shared" si="264"/>
        <v>0</v>
      </c>
      <c r="HR82" s="161">
        <f>(A!C83-NF!HP82)*NF!HO82</f>
        <v>0</v>
      </c>
      <c r="HS82" s="61" t="str">
        <f t="shared" si="265"/>
        <v>Adams Trident Intense 21x34g</v>
      </c>
      <c r="HT82" s="109"/>
      <c r="HU82" s="62">
        <f t="shared" si="266"/>
        <v>18.98</v>
      </c>
      <c r="HV82" s="61">
        <f t="shared" si="267"/>
        <v>0</v>
      </c>
      <c r="HW82" s="161">
        <f>(A!C83-NF!HU82)*NF!HT82</f>
        <v>0</v>
      </c>
      <c r="HX82" s="109"/>
      <c r="HY82" s="62">
        <f t="shared" si="268"/>
        <v>18.98</v>
      </c>
      <c r="HZ82" s="61">
        <f t="shared" si="269"/>
        <v>0</v>
      </c>
      <c r="IA82" s="161">
        <f>(A!C83-NF!HY82)*NF!HX82</f>
        <v>0</v>
      </c>
      <c r="IB82" s="61" t="str">
        <f t="shared" si="270"/>
        <v>Adams Trident Intense 21x34g</v>
      </c>
      <c r="IC82" s="109"/>
      <c r="ID82" s="62">
        <f t="shared" si="271"/>
        <v>18.98</v>
      </c>
      <c r="IE82" s="61">
        <f t="shared" si="272"/>
        <v>0</v>
      </c>
      <c r="IF82" s="161">
        <f>(A!C83-NF!ID82)*NF!IC82</f>
        <v>0</v>
      </c>
      <c r="IG82" s="61" t="str">
        <f t="shared" si="273"/>
        <v>Adams Trident Intense 21x34g</v>
      </c>
      <c r="IH82" s="109"/>
      <c r="II82" s="62">
        <f t="shared" si="274"/>
        <v>18.98</v>
      </c>
      <c r="IJ82" s="61">
        <f t="shared" si="275"/>
        <v>0</v>
      </c>
      <c r="IK82" s="161">
        <f>(A!C83-NF!II82)*NF!IH82</f>
        <v>0</v>
      </c>
      <c r="IL82" s="61" t="str">
        <f t="shared" si="276"/>
        <v>Adams Trident Intense 21x34g</v>
      </c>
      <c r="IM82" s="61"/>
      <c r="IN82" s="61">
        <f t="shared" si="277"/>
        <v>18.98</v>
      </c>
      <c r="IO82" s="61">
        <f t="shared" si="278"/>
        <v>0</v>
      </c>
      <c r="IP82" s="161">
        <f>(A!C83-NF!IN82)*NF!IM82</f>
        <v>0</v>
      </c>
      <c r="IQ82" s="61">
        <f t="shared" si="279"/>
        <v>0</v>
      </c>
      <c r="IR82" s="107">
        <f t="shared" si="280"/>
        <v>0</v>
      </c>
      <c r="IS82" s="97" t="e">
        <f t="shared" si="281"/>
        <v>#DIV/0!</v>
      </c>
      <c r="IT82" s="162"/>
      <c r="IU82" s="162"/>
      <c r="IV82" s="162"/>
    </row>
    <row r="83" spans="1:256" x14ac:dyDescent="0.2">
      <c r="A83" s="163" t="str">
        <f>A!B84</f>
        <v>Adams Trident Melancia 21x34g</v>
      </c>
      <c r="B83" s="163">
        <f>A!C84</f>
        <v>24.2</v>
      </c>
      <c r="C83" s="104"/>
      <c r="D83" s="102">
        <f t="shared" si="141"/>
        <v>24.2</v>
      </c>
      <c r="E83" s="103">
        <f t="shared" si="142"/>
        <v>0</v>
      </c>
      <c r="F83" s="105">
        <f>(A!C84-NF!D83)*NF!C83</f>
        <v>0</v>
      </c>
      <c r="G83" s="104"/>
      <c r="H83" s="102">
        <f t="shared" si="143"/>
        <v>24.2</v>
      </c>
      <c r="I83" s="59">
        <f t="shared" si="144"/>
        <v>0</v>
      </c>
      <c r="J83" s="59">
        <f>(A!C84-NF!H83)*NF!G83</f>
        <v>0</v>
      </c>
      <c r="K83" s="59" t="str">
        <f t="shared" si="145"/>
        <v>Adams Trident Melancia 21x34g</v>
      </c>
      <c r="L83" s="104"/>
      <c r="M83" s="60">
        <f t="shared" si="146"/>
        <v>24.2</v>
      </c>
      <c r="N83" s="103">
        <f t="shared" si="147"/>
        <v>0</v>
      </c>
      <c r="O83" s="105">
        <f>(A!C84-NF!M83)*NF!L83</f>
        <v>0</v>
      </c>
      <c r="P83" s="104"/>
      <c r="Q83" s="102">
        <f t="shared" si="148"/>
        <v>24.2</v>
      </c>
      <c r="R83" s="59">
        <f t="shared" si="149"/>
        <v>0</v>
      </c>
      <c r="S83" s="103">
        <f>(A!C84-NF!Q83)*NF!P83</f>
        <v>0</v>
      </c>
      <c r="T83" s="103" t="str">
        <f t="shared" si="150"/>
        <v>Adams Trident Melancia 21x34g</v>
      </c>
      <c r="U83" s="104"/>
      <c r="V83" s="102">
        <f t="shared" si="151"/>
        <v>24.2</v>
      </c>
      <c r="W83" s="59">
        <f t="shared" si="152"/>
        <v>0</v>
      </c>
      <c r="X83" s="106">
        <f>(A!C84-NF!V83)*NF!U83</f>
        <v>0</v>
      </c>
      <c r="Y83" s="104"/>
      <c r="Z83" s="60">
        <f t="shared" si="153"/>
        <v>24.2</v>
      </c>
      <c r="AA83" s="59">
        <f t="shared" si="154"/>
        <v>0</v>
      </c>
      <c r="AB83" s="59">
        <f>(A!C84-NF!Z83)*NF!Y83</f>
        <v>0</v>
      </c>
      <c r="AC83" s="59" t="str">
        <f t="shared" si="155"/>
        <v>Adams Trident Melancia 21x34g</v>
      </c>
      <c r="AD83" s="104"/>
      <c r="AE83" s="60">
        <f t="shared" si="156"/>
        <v>24.2</v>
      </c>
      <c r="AF83" s="59">
        <f t="shared" si="157"/>
        <v>0</v>
      </c>
      <c r="AG83" s="106">
        <f>(A!C84-NF!AE83)*NF!AD83</f>
        <v>0</v>
      </c>
      <c r="AH83" s="104"/>
      <c r="AI83" s="60">
        <f t="shared" si="158"/>
        <v>24.2</v>
      </c>
      <c r="AJ83" s="59">
        <f t="shared" si="159"/>
        <v>0</v>
      </c>
      <c r="AK83" s="59">
        <f>(A!C84-NF!AI83)*NF!AH83</f>
        <v>0</v>
      </c>
      <c r="AL83" s="59" t="str">
        <f t="shared" si="160"/>
        <v>Adams Trident Melancia 21x34g</v>
      </c>
      <c r="AM83" s="104"/>
      <c r="AN83" s="60">
        <f t="shared" si="161"/>
        <v>24.2</v>
      </c>
      <c r="AO83" s="59">
        <f t="shared" si="162"/>
        <v>0</v>
      </c>
      <c r="AP83" s="106">
        <f>(A!C84-NF!AN83)*NF!AM83</f>
        <v>0</v>
      </c>
      <c r="AQ83" s="104"/>
      <c r="AR83" s="60">
        <f t="shared" si="163"/>
        <v>24.2</v>
      </c>
      <c r="AS83" s="59">
        <f t="shared" si="164"/>
        <v>0</v>
      </c>
      <c r="AT83" s="59">
        <f>(A!C84-NF!AR83)*NF!AQ83</f>
        <v>0</v>
      </c>
      <c r="AU83" s="59" t="str">
        <f t="shared" si="165"/>
        <v>Adams Trident Melancia 21x34g</v>
      </c>
      <c r="AV83" s="104"/>
      <c r="AW83" s="60">
        <f t="shared" si="166"/>
        <v>24.2</v>
      </c>
      <c r="AX83" s="59">
        <f t="shared" si="167"/>
        <v>0</v>
      </c>
      <c r="AY83" s="106">
        <f>(A!C84-NF!AW83)*NF!AV83</f>
        <v>0</v>
      </c>
      <c r="AZ83" s="104"/>
      <c r="BA83" s="60">
        <f t="shared" si="168"/>
        <v>24.2</v>
      </c>
      <c r="BB83" s="59">
        <f t="shared" si="169"/>
        <v>0</v>
      </c>
      <c r="BC83" s="59">
        <f>(A!C84-NF!BA83)*NF!AZ83</f>
        <v>0</v>
      </c>
      <c r="BD83" s="59" t="str">
        <f t="shared" si="170"/>
        <v>Adams Trident Melancia 21x34g</v>
      </c>
      <c r="BE83" s="104"/>
      <c r="BF83" s="60">
        <f t="shared" si="171"/>
        <v>24.2</v>
      </c>
      <c r="BG83" s="59">
        <f t="shared" si="172"/>
        <v>0</v>
      </c>
      <c r="BH83" s="106">
        <f>(A!C84-NF!BF83)*NF!BE83</f>
        <v>0</v>
      </c>
      <c r="BI83" s="104"/>
      <c r="BJ83" s="60">
        <f t="shared" si="173"/>
        <v>24.2</v>
      </c>
      <c r="BK83" s="59">
        <f t="shared" si="174"/>
        <v>0</v>
      </c>
      <c r="BL83" s="59">
        <f>(A!C84-NF!BJ83)*NF!BI83</f>
        <v>0</v>
      </c>
      <c r="BM83" s="59" t="str">
        <f t="shared" si="175"/>
        <v>Adams Trident Melancia 21x34g</v>
      </c>
      <c r="BN83" s="104"/>
      <c r="BO83" s="60">
        <f t="shared" si="176"/>
        <v>24.2</v>
      </c>
      <c r="BP83" s="59">
        <f t="shared" si="177"/>
        <v>0</v>
      </c>
      <c r="BQ83" s="106">
        <f>(A!C84-NF!BO83)*NF!BN83</f>
        <v>0</v>
      </c>
      <c r="BR83" s="104"/>
      <c r="BS83" s="60">
        <f t="shared" si="178"/>
        <v>24.2</v>
      </c>
      <c r="BT83" s="59">
        <f t="shared" si="179"/>
        <v>0</v>
      </c>
      <c r="BU83" s="59">
        <f>(A!C84-NF!BS83)*NF!BR83</f>
        <v>0</v>
      </c>
      <c r="BV83" s="59" t="str">
        <f t="shared" si="180"/>
        <v>Adams Trident Melancia 21x34g</v>
      </c>
      <c r="BW83" s="104"/>
      <c r="BX83" s="60">
        <f t="shared" si="181"/>
        <v>24.2</v>
      </c>
      <c r="BY83" s="59">
        <f t="shared" si="182"/>
        <v>0</v>
      </c>
      <c r="BZ83" s="106">
        <f>(A!C84-NF!BX83)*NF!BW83</f>
        <v>0</v>
      </c>
      <c r="CA83" s="104"/>
      <c r="CB83" s="60">
        <f t="shared" si="183"/>
        <v>24.2</v>
      </c>
      <c r="CC83" s="59">
        <f t="shared" si="184"/>
        <v>0</v>
      </c>
      <c r="CD83" s="59">
        <f>(A!C84-NF!CB83)*NF!CA83</f>
        <v>0</v>
      </c>
      <c r="CE83" s="59" t="str">
        <f t="shared" si="185"/>
        <v>Adams Trident Melancia 21x34g</v>
      </c>
      <c r="CF83" s="104"/>
      <c r="CG83" s="60">
        <f t="shared" si="186"/>
        <v>24.2</v>
      </c>
      <c r="CH83" s="59">
        <f t="shared" si="187"/>
        <v>0</v>
      </c>
      <c r="CI83" s="106">
        <f>(A!C84-NF!CG83)*NF!CF83</f>
        <v>0</v>
      </c>
      <c r="CJ83" s="104"/>
      <c r="CK83" s="60">
        <f t="shared" si="188"/>
        <v>24.2</v>
      </c>
      <c r="CL83" s="59">
        <f t="shared" si="189"/>
        <v>0</v>
      </c>
      <c r="CM83" s="59">
        <f>(A!C84-NF!CK83)*NF!CJ83</f>
        <v>0</v>
      </c>
      <c r="CN83" s="59" t="str">
        <f t="shared" si="190"/>
        <v>Adams Trident Melancia 21x34g</v>
      </c>
      <c r="CO83" s="104"/>
      <c r="CP83" s="60">
        <f t="shared" si="191"/>
        <v>24.2</v>
      </c>
      <c r="CQ83" s="59">
        <f t="shared" si="192"/>
        <v>0</v>
      </c>
      <c r="CR83" s="106">
        <f>(A!C84-NF!CP83)*NF!CO83</f>
        <v>0</v>
      </c>
      <c r="CS83" s="104"/>
      <c r="CT83" s="60">
        <f t="shared" si="193"/>
        <v>24.2</v>
      </c>
      <c r="CU83" s="59">
        <f t="shared" si="194"/>
        <v>0</v>
      </c>
      <c r="CV83" s="59">
        <f>(A!C84-NF!CT83)*NF!CS83</f>
        <v>0</v>
      </c>
      <c r="CW83" s="59" t="str">
        <f t="shared" si="195"/>
        <v>Adams Trident Melancia 21x34g</v>
      </c>
      <c r="CX83" s="104"/>
      <c r="CY83" s="60">
        <f t="shared" si="196"/>
        <v>24.2</v>
      </c>
      <c r="CZ83" s="59">
        <f t="shared" si="197"/>
        <v>0</v>
      </c>
      <c r="DA83" s="106">
        <f>(A!C84-NF!CY83)*NF!CX83</f>
        <v>0</v>
      </c>
      <c r="DB83" s="104"/>
      <c r="DC83" s="60">
        <f t="shared" si="198"/>
        <v>24.2</v>
      </c>
      <c r="DD83" s="59">
        <f t="shared" si="199"/>
        <v>0</v>
      </c>
      <c r="DE83" s="59">
        <f>(A!C84-NF!DC83)*NF!DB83</f>
        <v>0</v>
      </c>
      <c r="DF83" s="59" t="str">
        <f t="shared" si="200"/>
        <v>Adams Trident Melancia 21x34g</v>
      </c>
      <c r="DG83" s="104"/>
      <c r="DH83" s="60">
        <f t="shared" si="201"/>
        <v>24.2</v>
      </c>
      <c r="DI83" s="59">
        <f t="shared" si="202"/>
        <v>0</v>
      </c>
      <c r="DJ83" s="106">
        <f>(A!C84-NF!DH83)*NF!DG83</f>
        <v>0</v>
      </c>
      <c r="DK83" s="104"/>
      <c r="DL83" s="60">
        <f t="shared" si="203"/>
        <v>24.2</v>
      </c>
      <c r="DM83" s="59">
        <f t="shared" si="204"/>
        <v>0</v>
      </c>
      <c r="DN83" s="59">
        <f>(A!C84-NF!DL83)*NF!DK83</f>
        <v>0</v>
      </c>
      <c r="DO83" s="59" t="str">
        <f t="shared" si="205"/>
        <v>Adams Trident Melancia 21x34g</v>
      </c>
      <c r="DP83" s="104"/>
      <c r="DQ83" s="60">
        <f t="shared" si="206"/>
        <v>24.2</v>
      </c>
      <c r="DR83" s="59">
        <f t="shared" si="207"/>
        <v>0</v>
      </c>
      <c r="DS83" s="106">
        <f>(A!C84-NF!DQ83)*NF!DP83</f>
        <v>0</v>
      </c>
      <c r="DT83" s="104"/>
      <c r="DU83" s="60">
        <f t="shared" si="208"/>
        <v>24.2</v>
      </c>
      <c r="DV83" s="59">
        <f t="shared" si="209"/>
        <v>0</v>
      </c>
      <c r="DW83" s="59">
        <f>(A!C84-NF!DU83)*NF!DT83</f>
        <v>0</v>
      </c>
      <c r="DX83" s="59" t="str">
        <f t="shared" si="210"/>
        <v>Adams Trident Melancia 21x34g</v>
      </c>
      <c r="DY83" s="104"/>
      <c r="DZ83" s="60">
        <f t="shared" si="211"/>
        <v>24.2</v>
      </c>
      <c r="EA83" s="59">
        <f t="shared" si="212"/>
        <v>0</v>
      </c>
      <c r="EB83" s="106">
        <f>(A!C84-NF!DZ83)*NF!DY83</f>
        <v>0</v>
      </c>
      <c r="EC83" s="104"/>
      <c r="ED83" s="60">
        <f t="shared" si="213"/>
        <v>24.2</v>
      </c>
      <c r="EE83" s="59">
        <f t="shared" si="214"/>
        <v>0</v>
      </c>
      <c r="EF83" s="59">
        <f>(A!C84-NF!ED83)*NF!EC83</f>
        <v>0</v>
      </c>
      <c r="EG83" s="59" t="str">
        <f t="shared" si="215"/>
        <v>Adams Trident Melancia 21x34g</v>
      </c>
      <c r="EH83" s="104"/>
      <c r="EI83" s="60">
        <f t="shared" si="216"/>
        <v>24.2</v>
      </c>
      <c r="EJ83" s="59">
        <f t="shared" si="217"/>
        <v>0</v>
      </c>
      <c r="EK83" s="106">
        <f>(A!C84-NF!EI83)*NF!EH83</f>
        <v>0</v>
      </c>
      <c r="EL83" s="104"/>
      <c r="EM83" s="60">
        <f t="shared" si="218"/>
        <v>24.2</v>
      </c>
      <c r="EN83" s="59">
        <f t="shared" si="219"/>
        <v>0</v>
      </c>
      <c r="EO83" s="106">
        <f>(A!C84-NF!EM83)*NF!EL83</f>
        <v>0</v>
      </c>
      <c r="EP83" s="59" t="str">
        <f t="shared" si="220"/>
        <v>Adams Trident Melancia 21x34g</v>
      </c>
      <c r="EQ83" s="104"/>
      <c r="ER83" s="60">
        <f t="shared" si="221"/>
        <v>24.2</v>
      </c>
      <c r="ES83" s="59">
        <f t="shared" si="222"/>
        <v>0</v>
      </c>
      <c r="ET83" s="106">
        <f>(A!C84-NF!ER83)*NF!EQ83</f>
        <v>0</v>
      </c>
      <c r="EU83" s="104"/>
      <c r="EV83" s="60">
        <f t="shared" si="223"/>
        <v>24.2</v>
      </c>
      <c r="EW83" s="59">
        <f t="shared" si="224"/>
        <v>0</v>
      </c>
      <c r="EX83" s="106">
        <f>(A!C84-NF!EV83)*NF!EU83</f>
        <v>0</v>
      </c>
      <c r="EY83" s="59" t="str">
        <f t="shared" si="225"/>
        <v>Adams Trident Melancia 21x34g</v>
      </c>
      <c r="EZ83" s="104"/>
      <c r="FA83" s="60">
        <f t="shared" si="226"/>
        <v>24.2</v>
      </c>
      <c r="FB83" s="59">
        <f t="shared" si="227"/>
        <v>0</v>
      </c>
      <c r="FC83" s="106">
        <f>(A!C84-NF!FA83)*NF!EZ83</f>
        <v>0</v>
      </c>
      <c r="FD83" s="104"/>
      <c r="FE83" s="60">
        <f t="shared" si="228"/>
        <v>24.2</v>
      </c>
      <c r="FF83" s="59">
        <f t="shared" si="229"/>
        <v>0</v>
      </c>
      <c r="FG83" s="106">
        <f>(A!C84-NF!FE83)*NF!FD83</f>
        <v>0</v>
      </c>
      <c r="FH83" s="59" t="str">
        <f t="shared" si="230"/>
        <v>Adams Trident Melancia 21x34g</v>
      </c>
      <c r="FI83" s="104"/>
      <c r="FJ83" s="60">
        <f t="shared" si="231"/>
        <v>24.2</v>
      </c>
      <c r="FK83" s="59">
        <f t="shared" si="232"/>
        <v>0</v>
      </c>
      <c r="FL83" s="106">
        <f>(A!C84-NF!FJ83)*NF!FI83</f>
        <v>0</v>
      </c>
      <c r="FM83" s="104"/>
      <c r="FN83" s="60">
        <f t="shared" si="233"/>
        <v>24.2</v>
      </c>
      <c r="FO83" s="59">
        <f t="shared" si="234"/>
        <v>0</v>
      </c>
      <c r="FP83" s="106">
        <f>(A!C84-NF!FN83)*NF!FM83</f>
        <v>0</v>
      </c>
      <c r="FQ83" s="59" t="str">
        <f t="shared" si="235"/>
        <v>Adams Trident Melancia 21x34g</v>
      </c>
      <c r="FR83" s="104"/>
      <c r="FS83" s="60">
        <f t="shared" si="236"/>
        <v>24.2</v>
      </c>
      <c r="FT83" s="106">
        <f t="shared" si="237"/>
        <v>0</v>
      </c>
      <c r="FU83" s="106">
        <f>(A!C84-NF!FS83)*NF!FR83</f>
        <v>0</v>
      </c>
      <c r="FV83" s="104"/>
      <c r="FW83" s="60">
        <f t="shared" si="238"/>
        <v>24.2</v>
      </c>
      <c r="FX83" s="59">
        <f t="shared" si="239"/>
        <v>0</v>
      </c>
      <c r="FY83" s="106">
        <f>(A!C84-NF!FW83)*NF!FV83</f>
        <v>0</v>
      </c>
      <c r="FZ83" s="59" t="str">
        <f t="shared" si="240"/>
        <v>Adams Trident Melancia 21x34g</v>
      </c>
      <c r="GA83" s="104"/>
      <c r="GB83" s="60">
        <f t="shared" si="241"/>
        <v>24.2</v>
      </c>
      <c r="GC83" s="59">
        <f t="shared" si="242"/>
        <v>0</v>
      </c>
      <c r="GD83" s="106">
        <f>(A!C84-NF!GB83)*NF!GA83</f>
        <v>0</v>
      </c>
      <c r="GE83" s="104"/>
      <c r="GF83" s="60">
        <f t="shared" si="243"/>
        <v>24.2</v>
      </c>
      <c r="GG83" s="59">
        <f t="shared" si="244"/>
        <v>0</v>
      </c>
      <c r="GH83" s="106">
        <f>(A!C84-NF!GF83)*NF!GE83</f>
        <v>0</v>
      </c>
      <c r="GI83" s="59" t="str">
        <f t="shared" si="245"/>
        <v>Adams Trident Melancia 21x34g</v>
      </c>
      <c r="GJ83" s="104"/>
      <c r="GK83" s="60">
        <f t="shared" si="246"/>
        <v>24.2</v>
      </c>
      <c r="GL83" s="59">
        <f t="shared" si="247"/>
        <v>0</v>
      </c>
      <c r="GM83" s="106">
        <f>(A!C84-NF!GK83)*NF!GJ83</f>
        <v>0</v>
      </c>
      <c r="GN83" s="104"/>
      <c r="GO83" s="60">
        <f t="shared" si="248"/>
        <v>24.2</v>
      </c>
      <c r="GP83" s="59">
        <f t="shared" si="249"/>
        <v>0</v>
      </c>
      <c r="GQ83" s="106">
        <f>(A!C84-NF!GO83)*NF!GN83</f>
        <v>0</v>
      </c>
      <c r="GR83" s="59" t="str">
        <f t="shared" si="250"/>
        <v>Adams Trident Melancia 21x34g</v>
      </c>
      <c r="GS83" s="104"/>
      <c r="GT83" s="60">
        <f t="shared" si="251"/>
        <v>24.2</v>
      </c>
      <c r="GU83" s="59">
        <f t="shared" si="252"/>
        <v>0</v>
      </c>
      <c r="GV83" s="106">
        <f>(A!C84-NF!GT83)*NF!GS83</f>
        <v>0</v>
      </c>
      <c r="GW83" s="104"/>
      <c r="GX83" s="60">
        <f t="shared" si="253"/>
        <v>24.2</v>
      </c>
      <c r="GY83" s="59">
        <f t="shared" si="254"/>
        <v>0</v>
      </c>
      <c r="GZ83" s="106">
        <f>(A!C84-NF!GX83)*NF!GW83</f>
        <v>0</v>
      </c>
      <c r="HA83" s="59" t="str">
        <f t="shared" si="255"/>
        <v>Adams Trident Melancia 21x34g</v>
      </c>
      <c r="HB83" s="104"/>
      <c r="HC83" s="60">
        <f t="shared" si="256"/>
        <v>24.2</v>
      </c>
      <c r="HD83" s="59">
        <f t="shared" si="257"/>
        <v>0</v>
      </c>
      <c r="HE83" s="106">
        <f>(A!C84-NF!HC83)*NF!HB83</f>
        <v>0</v>
      </c>
      <c r="HF83" s="104"/>
      <c r="HG83" s="60">
        <f t="shared" si="258"/>
        <v>24.2</v>
      </c>
      <c r="HH83" s="59">
        <f t="shared" si="259"/>
        <v>0</v>
      </c>
      <c r="HI83" s="106">
        <f>(A!C84-NF!HG83)*NF!HF83</f>
        <v>0</v>
      </c>
      <c r="HJ83" s="59" t="str">
        <f t="shared" si="260"/>
        <v>Adams Trident Melancia 21x34g</v>
      </c>
      <c r="HK83" s="104"/>
      <c r="HL83" s="60">
        <f t="shared" si="261"/>
        <v>24.2</v>
      </c>
      <c r="HM83" s="59">
        <f t="shared" si="262"/>
        <v>0</v>
      </c>
      <c r="HN83" s="106">
        <f>(A!C84-NF!HL83)*NF!HK83</f>
        <v>0</v>
      </c>
      <c r="HO83" s="104"/>
      <c r="HP83" s="60">
        <f t="shared" si="263"/>
        <v>24.2</v>
      </c>
      <c r="HQ83" s="59">
        <f t="shared" si="264"/>
        <v>0</v>
      </c>
      <c r="HR83" s="106">
        <f>(A!C84-NF!HP83)*NF!HO83</f>
        <v>0</v>
      </c>
      <c r="HS83" s="59" t="str">
        <f t="shared" si="265"/>
        <v>Adams Trident Melancia 21x34g</v>
      </c>
      <c r="HT83" s="104"/>
      <c r="HU83" s="60">
        <f t="shared" si="266"/>
        <v>24.2</v>
      </c>
      <c r="HV83" s="59">
        <f t="shared" si="267"/>
        <v>0</v>
      </c>
      <c r="HW83" s="106">
        <f>(A!C84-NF!HU83)*NF!HT83</f>
        <v>0</v>
      </c>
      <c r="HX83" s="104"/>
      <c r="HY83" s="60">
        <f t="shared" si="268"/>
        <v>24.2</v>
      </c>
      <c r="HZ83" s="59">
        <f t="shared" si="269"/>
        <v>0</v>
      </c>
      <c r="IA83" s="106">
        <f>(A!C84-NF!HY83)*NF!HX83</f>
        <v>0</v>
      </c>
      <c r="IB83" s="59" t="str">
        <f t="shared" si="270"/>
        <v>Adams Trident Melancia 21x34g</v>
      </c>
      <c r="IC83" s="104"/>
      <c r="ID83" s="60">
        <f t="shared" si="271"/>
        <v>24.2</v>
      </c>
      <c r="IE83" s="59">
        <f t="shared" si="272"/>
        <v>0</v>
      </c>
      <c r="IF83" s="106">
        <f>(A!C84-NF!ID83)*NF!IC83</f>
        <v>0</v>
      </c>
      <c r="IG83" s="59" t="str">
        <f t="shared" si="273"/>
        <v>Adams Trident Melancia 21x34g</v>
      </c>
      <c r="IH83" s="104"/>
      <c r="II83" s="60">
        <f t="shared" si="274"/>
        <v>24.2</v>
      </c>
      <c r="IJ83" s="59">
        <f t="shared" si="275"/>
        <v>0</v>
      </c>
      <c r="IK83" s="106">
        <f>(A!C84-NF!II83)*NF!IH83</f>
        <v>0</v>
      </c>
      <c r="IL83" s="59" t="str">
        <f t="shared" si="276"/>
        <v>Adams Trident Melancia 21x34g</v>
      </c>
      <c r="IM83" s="59"/>
      <c r="IN83" s="59">
        <f t="shared" si="277"/>
        <v>24.2</v>
      </c>
      <c r="IO83" s="59">
        <f t="shared" si="278"/>
        <v>0</v>
      </c>
      <c r="IP83" s="106">
        <f>(A!C84-NF!IN83)*NF!IM83</f>
        <v>0</v>
      </c>
      <c r="IQ83" s="59">
        <f t="shared" si="279"/>
        <v>0</v>
      </c>
      <c r="IR83" s="101">
        <f t="shared" si="280"/>
        <v>0</v>
      </c>
      <c r="IS83" s="103" t="e">
        <f t="shared" si="281"/>
        <v>#DIV/0!</v>
      </c>
      <c r="IT83" s="96"/>
      <c r="IU83" s="96"/>
      <c r="IV83" s="96"/>
    </row>
    <row r="84" spans="1:256" x14ac:dyDescent="0.2">
      <c r="A84" s="136" t="str">
        <f>A!B85</f>
        <v>Adams Trident Menta 21x34g</v>
      </c>
      <c r="B84" s="136">
        <f>A!C85</f>
        <v>24.2</v>
      </c>
      <c r="C84" s="109"/>
      <c r="D84" s="108">
        <f t="shared" si="141"/>
        <v>24.2</v>
      </c>
      <c r="E84" s="97">
        <f t="shared" si="142"/>
        <v>0</v>
      </c>
      <c r="F84" s="95">
        <f>(A!C85-NF!D84)*NF!C84</f>
        <v>0</v>
      </c>
      <c r="G84" s="109"/>
      <c r="H84" s="108">
        <f t="shared" si="143"/>
        <v>24.2</v>
      </c>
      <c r="I84" s="61">
        <f t="shared" si="144"/>
        <v>0</v>
      </c>
      <c r="J84" s="61">
        <f>(A!C85-NF!H84)*NF!G84</f>
        <v>0</v>
      </c>
      <c r="K84" s="61" t="str">
        <f t="shared" si="145"/>
        <v>Adams Trident Menta 21x34g</v>
      </c>
      <c r="L84" s="109"/>
      <c r="M84" s="62">
        <f t="shared" si="146"/>
        <v>24.2</v>
      </c>
      <c r="N84" s="97">
        <f t="shared" si="147"/>
        <v>0</v>
      </c>
      <c r="O84" s="95">
        <f>(A!C85-NF!M84)*NF!L84</f>
        <v>0</v>
      </c>
      <c r="P84" s="109"/>
      <c r="Q84" s="108">
        <f t="shared" si="148"/>
        <v>24.2</v>
      </c>
      <c r="R84" s="61">
        <f t="shared" si="149"/>
        <v>0</v>
      </c>
      <c r="S84" s="97">
        <f>(A!C85-NF!Q84)*NF!P84</f>
        <v>0</v>
      </c>
      <c r="T84" s="97" t="str">
        <f t="shared" si="150"/>
        <v>Adams Trident Menta 21x34g</v>
      </c>
      <c r="U84" s="109"/>
      <c r="V84" s="108">
        <f t="shared" si="151"/>
        <v>24.2</v>
      </c>
      <c r="W84" s="61">
        <f t="shared" si="152"/>
        <v>0</v>
      </c>
      <c r="X84" s="161">
        <f>(A!C85-NF!V84)*NF!U84</f>
        <v>0</v>
      </c>
      <c r="Y84" s="109"/>
      <c r="Z84" s="62">
        <f t="shared" si="153"/>
        <v>24.2</v>
      </c>
      <c r="AA84" s="61">
        <f t="shared" si="154"/>
        <v>0</v>
      </c>
      <c r="AB84" s="61">
        <f>(A!C85-NF!Z84)*NF!Y84</f>
        <v>0</v>
      </c>
      <c r="AC84" s="61" t="str">
        <f t="shared" si="155"/>
        <v>Adams Trident Menta 21x34g</v>
      </c>
      <c r="AD84" s="109"/>
      <c r="AE84" s="62">
        <f t="shared" si="156"/>
        <v>24.2</v>
      </c>
      <c r="AF84" s="61">
        <f t="shared" si="157"/>
        <v>0</v>
      </c>
      <c r="AG84" s="161">
        <f>(A!C85-NF!AE84)*NF!AD84</f>
        <v>0</v>
      </c>
      <c r="AH84" s="109"/>
      <c r="AI84" s="62">
        <f t="shared" si="158"/>
        <v>24.2</v>
      </c>
      <c r="AJ84" s="61">
        <f t="shared" si="159"/>
        <v>0</v>
      </c>
      <c r="AK84" s="61">
        <f>(A!C85-NF!AI84)*NF!AH84</f>
        <v>0</v>
      </c>
      <c r="AL84" s="61" t="str">
        <f t="shared" si="160"/>
        <v>Adams Trident Menta 21x34g</v>
      </c>
      <c r="AM84" s="109"/>
      <c r="AN84" s="62">
        <f t="shared" si="161"/>
        <v>24.2</v>
      </c>
      <c r="AO84" s="61">
        <f t="shared" si="162"/>
        <v>0</v>
      </c>
      <c r="AP84" s="161">
        <f>(A!C85-NF!AN84)*NF!AM84</f>
        <v>0</v>
      </c>
      <c r="AQ84" s="109"/>
      <c r="AR84" s="62">
        <f t="shared" si="163"/>
        <v>24.2</v>
      </c>
      <c r="AS84" s="61">
        <f t="shared" si="164"/>
        <v>0</v>
      </c>
      <c r="AT84" s="61">
        <f>(A!C85-NF!AR84)*NF!AQ84</f>
        <v>0</v>
      </c>
      <c r="AU84" s="61" t="str">
        <f t="shared" si="165"/>
        <v>Adams Trident Menta 21x34g</v>
      </c>
      <c r="AV84" s="109"/>
      <c r="AW84" s="62">
        <f t="shared" si="166"/>
        <v>24.2</v>
      </c>
      <c r="AX84" s="61">
        <f t="shared" si="167"/>
        <v>0</v>
      </c>
      <c r="AY84" s="161">
        <f>(A!C85-NF!AW84)*NF!AV84</f>
        <v>0</v>
      </c>
      <c r="AZ84" s="109"/>
      <c r="BA84" s="62">
        <f t="shared" si="168"/>
        <v>24.2</v>
      </c>
      <c r="BB84" s="61">
        <f t="shared" si="169"/>
        <v>0</v>
      </c>
      <c r="BC84" s="61">
        <f>(A!C85-NF!BA84)*NF!AZ84</f>
        <v>0</v>
      </c>
      <c r="BD84" s="61" t="str">
        <f t="shared" si="170"/>
        <v>Adams Trident Menta 21x34g</v>
      </c>
      <c r="BE84" s="109"/>
      <c r="BF84" s="62">
        <f t="shared" si="171"/>
        <v>24.2</v>
      </c>
      <c r="BG84" s="61">
        <f t="shared" si="172"/>
        <v>0</v>
      </c>
      <c r="BH84" s="161">
        <f>(A!C85-NF!BF84)*NF!BE84</f>
        <v>0</v>
      </c>
      <c r="BI84" s="109"/>
      <c r="BJ84" s="62">
        <f t="shared" si="173"/>
        <v>24.2</v>
      </c>
      <c r="BK84" s="61">
        <f t="shared" si="174"/>
        <v>0</v>
      </c>
      <c r="BL84" s="61">
        <f>(A!C85-NF!BJ84)*NF!BI84</f>
        <v>0</v>
      </c>
      <c r="BM84" s="61" t="str">
        <f t="shared" si="175"/>
        <v>Adams Trident Menta 21x34g</v>
      </c>
      <c r="BN84" s="109"/>
      <c r="BO84" s="62">
        <f t="shared" si="176"/>
        <v>24.2</v>
      </c>
      <c r="BP84" s="61">
        <f t="shared" si="177"/>
        <v>0</v>
      </c>
      <c r="BQ84" s="161">
        <f>(A!C85-NF!BO84)*NF!BN84</f>
        <v>0</v>
      </c>
      <c r="BR84" s="109"/>
      <c r="BS84" s="62">
        <f t="shared" si="178"/>
        <v>24.2</v>
      </c>
      <c r="BT84" s="61">
        <f t="shared" si="179"/>
        <v>0</v>
      </c>
      <c r="BU84" s="61">
        <f>(A!C85-NF!BS84)*NF!BR84</f>
        <v>0</v>
      </c>
      <c r="BV84" s="61" t="str">
        <f t="shared" si="180"/>
        <v>Adams Trident Menta 21x34g</v>
      </c>
      <c r="BW84" s="109"/>
      <c r="BX84" s="62">
        <f t="shared" si="181"/>
        <v>24.2</v>
      </c>
      <c r="BY84" s="61">
        <f t="shared" si="182"/>
        <v>0</v>
      </c>
      <c r="BZ84" s="161">
        <f>(A!C85-NF!BX84)*NF!BW84</f>
        <v>0</v>
      </c>
      <c r="CA84" s="109"/>
      <c r="CB84" s="62">
        <f t="shared" si="183"/>
        <v>24.2</v>
      </c>
      <c r="CC84" s="61">
        <f t="shared" si="184"/>
        <v>0</v>
      </c>
      <c r="CD84" s="61">
        <f>(A!C85-NF!CB84)*NF!CA84</f>
        <v>0</v>
      </c>
      <c r="CE84" s="61" t="str">
        <f t="shared" si="185"/>
        <v>Adams Trident Menta 21x34g</v>
      </c>
      <c r="CF84" s="109"/>
      <c r="CG84" s="62">
        <f t="shared" si="186"/>
        <v>24.2</v>
      </c>
      <c r="CH84" s="61">
        <f t="shared" si="187"/>
        <v>0</v>
      </c>
      <c r="CI84" s="161">
        <f>(A!C85-NF!CG84)*NF!CF84</f>
        <v>0</v>
      </c>
      <c r="CJ84" s="109"/>
      <c r="CK84" s="62">
        <f t="shared" si="188"/>
        <v>24.2</v>
      </c>
      <c r="CL84" s="61">
        <f t="shared" si="189"/>
        <v>0</v>
      </c>
      <c r="CM84" s="61">
        <f>(A!C85-NF!CK84)*NF!CJ84</f>
        <v>0</v>
      </c>
      <c r="CN84" s="61" t="str">
        <f t="shared" si="190"/>
        <v>Adams Trident Menta 21x34g</v>
      </c>
      <c r="CO84" s="109"/>
      <c r="CP84" s="62">
        <f t="shared" si="191"/>
        <v>24.2</v>
      </c>
      <c r="CQ84" s="61">
        <f t="shared" si="192"/>
        <v>0</v>
      </c>
      <c r="CR84" s="161">
        <f>(A!C85-NF!CP84)*NF!CO84</f>
        <v>0</v>
      </c>
      <c r="CS84" s="109"/>
      <c r="CT84" s="62">
        <f t="shared" si="193"/>
        <v>24.2</v>
      </c>
      <c r="CU84" s="61">
        <f t="shared" si="194"/>
        <v>0</v>
      </c>
      <c r="CV84" s="61">
        <f>(A!C85-NF!CT84)*NF!CS84</f>
        <v>0</v>
      </c>
      <c r="CW84" s="61" t="str">
        <f t="shared" si="195"/>
        <v>Adams Trident Menta 21x34g</v>
      </c>
      <c r="CX84" s="109"/>
      <c r="CY84" s="62">
        <f t="shared" si="196"/>
        <v>24.2</v>
      </c>
      <c r="CZ84" s="61">
        <f t="shared" si="197"/>
        <v>0</v>
      </c>
      <c r="DA84" s="161">
        <f>(A!C85-NF!CY84)*NF!CX84</f>
        <v>0</v>
      </c>
      <c r="DB84" s="109"/>
      <c r="DC84" s="62">
        <f t="shared" si="198"/>
        <v>24.2</v>
      </c>
      <c r="DD84" s="61">
        <f t="shared" si="199"/>
        <v>0</v>
      </c>
      <c r="DE84" s="61">
        <f>(A!C85-NF!DC84)*NF!DB84</f>
        <v>0</v>
      </c>
      <c r="DF84" s="61" t="str">
        <f t="shared" si="200"/>
        <v>Adams Trident Menta 21x34g</v>
      </c>
      <c r="DG84" s="109"/>
      <c r="DH84" s="62">
        <f t="shared" si="201"/>
        <v>24.2</v>
      </c>
      <c r="DI84" s="61">
        <f t="shared" si="202"/>
        <v>0</v>
      </c>
      <c r="DJ84" s="161">
        <f>(A!C85-NF!DH84)*NF!DG84</f>
        <v>0</v>
      </c>
      <c r="DK84" s="109"/>
      <c r="DL84" s="62">
        <f t="shared" si="203"/>
        <v>24.2</v>
      </c>
      <c r="DM84" s="61">
        <f t="shared" si="204"/>
        <v>0</v>
      </c>
      <c r="DN84" s="61">
        <f>(A!C85-NF!DL84)*NF!DK84</f>
        <v>0</v>
      </c>
      <c r="DO84" s="61" t="str">
        <f t="shared" si="205"/>
        <v>Adams Trident Menta 21x34g</v>
      </c>
      <c r="DP84" s="109"/>
      <c r="DQ84" s="62">
        <f t="shared" si="206"/>
        <v>24.2</v>
      </c>
      <c r="DR84" s="61">
        <f t="shared" si="207"/>
        <v>0</v>
      </c>
      <c r="DS84" s="161">
        <f>(A!C85-NF!DQ84)*NF!DP84</f>
        <v>0</v>
      </c>
      <c r="DT84" s="109"/>
      <c r="DU84" s="62">
        <f t="shared" si="208"/>
        <v>24.2</v>
      </c>
      <c r="DV84" s="61">
        <f t="shared" si="209"/>
        <v>0</v>
      </c>
      <c r="DW84" s="61">
        <f>(A!C85-NF!DU84)*NF!DT84</f>
        <v>0</v>
      </c>
      <c r="DX84" s="61" t="str">
        <f t="shared" si="210"/>
        <v>Adams Trident Menta 21x34g</v>
      </c>
      <c r="DY84" s="109"/>
      <c r="DZ84" s="62">
        <f t="shared" si="211"/>
        <v>24.2</v>
      </c>
      <c r="EA84" s="61">
        <f t="shared" si="212"/>
        <v>0</v>
      </c>
      <c r="EB84" s="161">
        <f>(A!C85-NF!DZ84)*NF!DY84</f>
        <v>0</v>
      </c>
      <c r="EC84" s="109"/>
      <c r="ED84" s="62">
        <f t="shared" si="213"/>
        <v>24.2</v>
      </c>
      <c r="EE84" s="61">
        <f t="shared" si="214"/>
        <v>0</v>
      </c>
      <c r="EF84" s="61">
        <f>(A!C85-NF!ED84)*NF!EC84</f>
        <v>0</v>
      </c>
      <c r="EG84" s="61" t="str">
        <f t="shared" si="215"/>
        <v>Adams Trident Menta 21x34g</v>
      </c>
      <c r="EH84" s="109"/>
      <c r="EI84" s="62">
        <f t="shared" si="216"/>
        <v>24.2</v>
      </c>
      <c r="EJ84" s="61">
        <f t="shared" si="217"/>
        <v>0</v>
      </c>
      <c r="EK84" s="161">
        <f>(A!C85-NF!EI84)*NF!EH84</f>
        <v>0</v>
      </c>
      <c r="EL84" s="109"/>
      <c r="EM84" s="62">
        <f t="shared" si="218"/>
        <v>24.2</v>
      </c>
      <c r="EN84" s="61">
        <f t="shared" si="219"/>
        <v>0</v>
      </c>
      <c r="EO84" s="161">
        <f>(A!C85-NF!EM84)*NF!EL84</f>
        <v>0</v>
      </c>
      <c r="EP84" s="61" t="str">
        <f t="shared" si="220"/>
        <v>Adams Trident Menta 21x34g</v>
      </c>
      <c r="EQ84" s="109"/>
      <c r="ER84" s="62">
        <f t="shared" si="221"/>
        <v>24.2</v>
      </c>
      <c r="ES84" s="61">
        <f t="shared" si="222"/>
        <v>0</v>
      </c>
      <c r="ET84" s="161">
        <f>(A!C85-NF!ER84)*NF!EQ84</f>
        <v>0</v>
      </c>
      <c r="EU84" s="109"/>
      <c r="EV84" s="62">
        <f t="shared" si="223"/>
        <v>24.2</v>
      </c>
      <c r="EW84" s="61">
        <f t="shared" si="224"/>
        <v>0</v>
      </c>
      <c r="EX84" s="161">
        <f>(A!C85-NF!EV84)*NF!EU84</f>
        <v>0</v>
      </c>
      <c r="EY84" s="61" t="str">
        <f t="shared" si="225"/>
        <v>Adams Trident Menta 21x34g</v>
      </c>
      <c r="EZ84" s="109"/>
      <c r="FA84" s="62">
        <f t="shared" si="226"/>
        <v>24.2</v>
      </c>
      <c r="FB84" s="61">
        <f t="shared" si="227"/>
        <v>0</v>
      </c>
      <c r="FC84" s="161">
        <f>(A!C85-NF!FA84)*NF!EZ84</f>
        <v>0</v>
      </c>
      <c r="FD84" s="109"/>
      <c r="FE84" s="62">
        <f t="shared" si="228"/>
        <v>24.2</v>
      </c>
      <c r="FF84" s="61">
        <f t="shared" si="229"/>
        <v>0</v>
      </c>
      <c r="FG84" s="161">
        <f>(A!C85-NF!FE84)*NF!FD84</f>
        <v>0</v>
      </c>
      <c r="FH84" s="61" t="str">
        <f t="shared" si="230"/>
        <v>Adams Trident Menta 21x34g</v>
      </c>
      <c r="FI84" s="109"/>
      <c r="FJ84" s="62">
        <f t="shared" si="231"/>
        <v>24.2</v>
      </c>
      <c r="FK84" s="61">
        <f t="shared" si="232"/>
        <v>0</v>
      </c>
      <c r="FL84" s="161">
        <f>(A!C85-NF!FJ84)*NF!FI84</f>
        <v>0</v>
      </c>
      <c r="FM84" s="109"/>
      <c r="FN84" s="62">
        <f t="shared" si="233"/>
        <v>24.2</v>
      </c>
      <c r="FO84" s="61">
        <f t="shared" si="234"/>
        <v>0</v>
      </c>
      <c r="FP84" s="161">
        <f>(A!C85-NF!FN84)*NF!FM84</f>
        <v>0</v>
      </c>
      <c r="FQ84" s="61" t="str">
        <f t="shared" si="235"/>
        <v>Adams Trident Menta 21x34g</v>
      </c>
      <c r="FR84" s="109"/>
      <c r="FS84" s="62">
        <f t="shared" si="236"/>
        <v>24.2</v>
      </c>
      <c r="FT84" s="161">
        <f t="shared" si="237"/>
        <v>0</v>
      </c>
      <c r="FU84" s="161">
        <f>(A!C85-NF!FS84)*NF!FR84</f>
        <v>0</v>
      </c>
      <c r="FV84" s="109"/>
      <c r="FW84" s="62">
        <f t="shared" si="238"/>
        <v>24.2</v>
      </c>
      <c r="FX84" s="61">
        <f t="shared" si="239"/>
        <v>0</v>
      </c>
      <c r="FY84" s="161">
        <f>(A!C85-NF!FW84)*NF!FV84</f>
        <v>0</v>
      </c>
      <c r="FZ84" s="61" t="str">
        <f t="shared" si="240"/>
        <v>Adams Trident Menta 21x34g</v>
      </c>
      <c r="GA84" s="109"/>
      <c r="GB84" s="62">
        <f t="shared" si="241"/>
        <v>24.2</v>
      </c>
      <c r="GC84" s="61">
        <f t="shared" si="242"/>
        <v>0</v>
      </c>
      <c r="GD84" s="161">
        <f>(A!C85-NF!GB84)*NF!GA84</f>
        <v>0</v>
      </c>
      <c r="GE84" s="109"/>
      <c r="GF84" s="62">
        <f t="shared" si="243"/>
        <v>24.2</v>
      </c>
      <c r="GG84" s="61">
        <f t="shared" si="244"/>
        <v>0</v>
      </c>
      <c r="GH84" s="161">
        <f>(A!C85-NF!GF84)*NF!GE84</f>
        <v>0</v>
      </c>
      <c r="GI84" s="61" t="str">
        <f t="shared" si="245"/>
        <v>Adams Trident Menta 21x34g</v>
      </c>
      <c r="GJ84" s="109"/>
      <c r="GK84" s="62">
        <f t="shared" si="246"/>
        <v>24.2</v>
      </c>
      <c r="GL84" s="61">
        <f t="shared" si="247"/>
        <v>0</v>
      </c>
      <c r="GM84" s="161">
        <f>(A!C85-NF!GK84)*NF!GJ84</f>
        <v>0</v>
      </c>
      <c r="GN84" s="109"/>
      <c r="GO84" s="62">
        <f t="shared" si="248"/>
        <v>24.2</v>
      </c>
      <c r="GP84" s="61">
        <f t="shared" si="249"/>
        <v>0</v>
      </c>
      <c r="GQ84" s="161">
        <f>(A!C85-NF!GO84)*NF!GN84</f>
        <v>0</v>
      </c>
      <c r="GR84" s="61" t="str">
        <f t="shared" si="250"/>
        <v>Adams Trident Menta 21x34g</v>
      </c>
      <c r="GS84" s="109"/>
      <c r="GT84" s="62">
        <f t="shared" si="251"/>
        <v>24.2</v>
      </c>
      <c r="GU84" s="61">
        <f t="shared" si="252"/>
        <v>0</v>
      </c>
      <c r="GV84" s="161">
        <f>(A!C85-NF!GT84)*NF!GS84</f>
        <v>0</v>
      </c>
      <c r="GW84" s="109"/>
      <c r="GX84" s="62">
        <f t="shared" si="253"/>
        <v>24.2</v>
      </c>
      <c r="GY84" s="61">
        <f t="shared" si="254"/>
        <v>0</v>
      </c>
      <c r="GZ84" s="161">
        <f>(A!C85-NF!GX84)*NF!GW84</f>
        <v>0</v>
      </c>
      <c r="HA84" s="61" t="str">
        <f t="shared" si="255"/>
        <v>Adams Trident Menta 21x34g</v>
      </c>
      <c r="HB84" s="109"/>
      <c r="HC84" s="62">
        <f t="shared" si="256"/>
        <v>24.2</v>
      </c>
      <c r="HD84" s="61">
        <f t="shared" si="257"/>
        <v>0</v>
      </c>
      <c r="HE84" s="161">
        <f>(A!C85-NF!HC84)*NF!HB84</f>
        <v>0</v>
      </c>
      <c r="HF84" s="109"/>
      <c r="HG84" s="62">
        <f t="shared" si="258"/>
        <v>24.2</v>
      </c>
      <c r="HH84" s="61">
        <f t="shared" si="259"/>
        <v>0</v>
      </c>
      <c r="HI84" s="161">
        <f>(A!C85-NF!HG84)*NF!HF84</f>
        <v>0</v>
      </c>
      <c r="HJ84" s="61" t="str">
        <f t="shared" si="260"/>
        <v>Adams Trident Menta 21x34g</v>
      </c>
      <c r="HK84" s="109"/>
      <c r="HL84" s="62">
        <f t="shared" si="261"/>
        <v>24.2</v>
      </c>
      <c r="HM84" s="61">
        <f t="shared" si="262"/>
        <v>0</v>
      </c>
      <c r="HN84" s="161">
        <f>(A!C85-NF!HL84)*NF!HK84</f>
        <v>0</v>
      </c>
      <c r="HO84" s="109"/>
      <c r="HP84" s="62">
        <f t="shared" si="263"/>
        <v>24.2</v>
      </c>
      <c r="HQ84" s="61">
        <f t="shared" si="264"/>
        <v>0</v>
      </c>
      <c r="HR84" s="161">
        <f>(A!C85-NF!HP84)*NF!HO84</f>
        <v>0</v>
      </c>
      <c r="HS84" s="61" t="str">
        <f t="shared" si="265"/>
        <v>Adams Trident Menta 21x34g</v>
      </c>
      <c r="HT84" s="109"/>
      <c r="HU84" s="62">
        <f t="shared" si="266"/>
        <v>24.2</v>
      </c>
      <c r="HV84" s="61">
        <f t="shared" si="267"/>
        <v>0</v>
      </c>
      <c r="HW84" s="161">
        <f>(A!C85-NF!HU84)*NF!HT84</f>
        <v>0</v>
      </c>
      <c r="HX84" s="109"/>
      <c r="HY84" s="62">
        <f t="shared" si="268"/>
        <v>24.2</v>
      </c>
      <c r="HZ84" s="61">
        <f t="shared" si="269"/>
        <v>0</v>
      </c>
      <c r="IA84" s="161">
        <f>(A!C85-NF!HY84)*NF!HX84</f>
        <v>0</v>
      </c>
      <c r="IB84" s="61" t="str">
        <f t="shared" si="270"/>
        <v>Adams Trident Menta 21x34g</v>
      </c>
      <c r="IC84" s="109"/>
      <c r="ID84" s="62">
        <f t="shared" si="271"/>
        <v>24.2</v>
      </c>
      <c r="IE84" s="61">
        <f t="shared" si="272"/>
        <v>0</v>
      </c>
      <c r="IF84" s="161">
        <f>(A!C85-NF!ID84)*NF!IC84</f>
        <v>0</v>
      </c>
      <c r="IG84" s="61" t="str">
        <f t="shared" si="273"/>
        <v>Adams Trident Menta 21x34g</v>
      </c>
      <c r="IH84" s="109"/>
      <c r="II84" s="62">
        <f t="shared" si="274"/>
        <v>24.2</v>
      </c>
      <c r="IJ84" s="61">
        <f t="shared" si="275"/>
        <v>0</v>
      </c>
      <c r="IK84" s="161">
        <f>(A!C85-NF!II84)*NF!IH84</f>
        <v>0</v>
      </c>
      <c r="IL84" s="61" t="str">
        <f t="shared" si="276"/>
        <v>Adams Trident Menta 21x34g</v>
      </c>
      <c r="IM84" s="61"/>
      <c r="IN84" s="61">
        <f t="shared" si="277"/>
        <v>24.2</v>
      </c>
      <c r="IO84" s="61">
        <f t="shared" si="278"/>
        <v>0</v>
      </c>
      <c r="IP84" s="161">
        <f>(A!C85-NF!IN84)*NF!IM84</f>
        <v>0</v>
      </c>
      <c r="IQ84" s="61">
        <f t="shared" si="279"/>
        <v>0</v>
      </c>
      <c r="IR84" s="107">
        <f t="shared" si="280"/>
        <v>0</v>
      </c>
      <c r="IS84" s="97" t="e">
        <f t="shared" si="281"/>
        <v>#DIV/0!</v>
      </c>
      <c r="IT84" s="162"/>
      <c r="IU84" s="162"/>
      <c r="IV84" s="162"/>
    </row>
    <row r="85" spans="1:256" x14ac:dyDescent="0.2">
      <c r="A85" s="163" t="str">
        <f>A!B86</f>
        <v>Adams Trident Morango 21x34g</v>
      </c>
      <c r="B85" s="163">
        <f>A!C86</f>
        <v>24.2</v>
      </c>
      <c r="C85" s="104"/>
      <c r="D85" s="102">
        <f t="shared" si="141"/>
        <v>24.2</v>
      </c>
      <c r="E85" s="103">
        <f t="shared" si="142"/>
        <v>0</v>
      </c>
      <c r="F85" s="105">
        <f>(A!C86-NF!D85)*NF!C85</f>
        <v>0</v>
      </c>
      <c r="G85" s="104"/>
      <c r="H85" s="102">
        <f t="shared" si="143"/>
        <v>24.2</v>
      </c>
      <c r="I85" s="59">
        <f t="shared" si="144"/>
        <v>0</v>
      </c>
      <c r="J85" s="59">
        <f>(A!C86-NF!H85)*NF!G85</f>
        <v>0</v>
      </c>
      <c r="K85" s="59" t="str">
        <f t="shared" si="145"/>
        <v>Adams Trident Morango 21x34g</v>
      </c>
      <c r="L85" s="104"/>
      <c r="M85" s="60">
        <f t="shared" si="146"/>
        <v>24.2</v>
      </c>
      <c r="N85" s="103">
        <f t="shared" si="147"/>
        <v>0</v>
      </c>
      <c r="O85" s="105">
        <f>(A!C86-NF!M85)*NF!L85</f>
        <v>0</v>
      </c>
      <c r="P85" s="104"/>
      <c r="Q85" s="102">
        <f t="shared" si="148"/>
        <v>24.2</v>
      </c>
      <c r="R85" s="59">
        <f t="shared" si="149"/>
        <v>0</v>
      </c>
      <c r="S85" s="103">
        <f>(A!C86-NF!Q85)*NF!P85</f>
        <v>0</v>
      </c>
      <c r="T85" s="103" t="str">
        <f t="shared" si="150"/>
        <v>Adams Trident Morango 21x34g</v>
      </c>
      <c r="U85" s="104"/>
      <c r="V85" s="102">
        <f t="shared" si="151"/>
        <v>24.2</v>
      </c>
      <c r="W85" s="59">
        <f t="shared" si="152"/>
        <v>0</v>
      </c>
      <c r="X85" s="106">
        <f>(A!C86-NF!V85)*NF!U85</f>
        <v>0</v>
      </c>
      <c r="Y85" s="104"/>
      <c r="Z85" s="60">
        <f t="shared" si="153"/>
        <v>24.2</v>
      </c>
      <c r="AA85" s="59">
        <f t="shared" si="154"/>
        <v>0</v>
      </c>
      <c r="AB85" s="59">
        <f>(A!C86-NF!Z85)*NF!Y85</f>
        <v>0</v>
      </c>
      <c r="AC85" s="59" t="str">
        <f t="shared" si="155"/>
        <v>Adams Trident Morango 21x34g</v>
      </c>
      <c r="AD85" s="104"/>
      <c r="AE85" s="60">
        <f t="shared" si="156"/>
        <v>24.2</v>
      </c>
      <c r="AF85" s="59">
        <f t="shared" si="157"/>
        <v>0</v>
      </c>
      <c r="AG85" s="106">
        <f>(A!C86-NF!AE85)*NF!AD85</f>
        <v>0</v>
      </c>
      <c r="AH85" s="104"/>
      <c r="AI85" s="60">
        <f t="shared" si="158"/>
        <v>24.2</v>
      </c>
      <c r="AJ85" s="59">
        <f t="shared" si="159"/>
        <v>0</v>
      </c>
      <c r="AK85" s="59">
        <f>(A!C86-NF!AI85)*NF!AH85</f>
        <v>0</v>
      </c>
      <c r="AL85" s="59" t="str">
        <f t="shared" si="160"/>
        <v>Adams Trident Morango 21x34g</v>
      </c>
      <c r="AM85" s="104"/>
      <c r="AN85" s="60">
        <f t="shared" si="161"/>
        <v>24.2</v>
      </c>
      <c r="AO85" s="59">
        <f t="shared" si="162"/>
        <v>0</v>
      </c>
      <c r="AP85" s="106">
        <f>(A!C86-NF!AN85)*NF!AM85</f>
        <v>0</v>
      </c>
      <c r="AQ85" s="104"/>
      <c r="AR85" s="60">
        <f t="shared" si="163"/>
        <v>24.2</v>
      </c>
      <c r="AS85" s="59">
        <f t="shared" si="164"/>
        <v>0</v>
      </c>
      <c r="AT85" s="59">
        <f>(A!C86-NF!AR85)*NF!AQ85</f>
        <v>0</v>
      </c>
      <c r="AU85" s="59" t="str">
        <f t="shared" si="165"/>
        <v>Adams Trident Morango 21x34g</v>
      </c>
      <c r="AV85" s="104"/>
      <c r="AW85" s="60">
        <f t="shared" si="166"/>
        <v>24.2</v>
      </c>
      <c r="AX85" s="59">
        <f t="shared" si="167"/>
        <v>0</v>
      </c>
      <c r="AY85" s="106">
        <f>(A!C86-NF!AW85)*NF!AV85</f>
        <v>0</v>
      </c>
      <c r="AZ85" s="104"/>
      <c r="BA85" s="60">
        <f t="shared" si="168"/>
        <v>24.2</v>
      </c>
      <c r="BB85" s="59">
        <f t="shared" si="169"/>
        <v>0</v>
      </c>
      <c r="BC85" s="59">
        <f>(A!C86-NF!BA85)*NF!AZ85</f>
        <v>0</v>
      </c>
      <c r="BD85" s="59" t="str">
        <f t="shared" si="170"/>
        <v>Adams Trident Morango 21x34g</v>
      </c>
      <c r="BE85" s="104"/>
      <c r="BF85" s="60">
        <f t="shared" si="171"/>
        <v>24.2</v>
      </c>
      <c r="BG85" s="59">
        <f t="shared" si="172"/>
        <v>0</v>
      </c>
      <c r="BH85" s="106">
        <f>(A!C86-NF!BF85)*NF!BE85</f>
        <v>0</v>
      </c>
      <c r="BI85" s="104"/>
      <c r="BJ85" s="60">
        <f t="shared" si="173"/>
        <v>24.2</v>
      </c>
      <c r="BK85" s="59">
        <f t="shared" si="174"/>
        <v>0</v>
      </c>
      <c r="BL85" s="59">
        <f>(A!C86-NF!BJ85)*NF!BI85</f>
        <v>0</v>
      </c>
      <c r="BM85" s="59" t="str">
        <f t="shared" si="175"/>
        <v>Adams Trident Morango 21x34g</v>
      </c>
      <c r="BN85" s="104"/>
      <c r="BO85" s="60">
        <f t="shared" si="176"/>
        <v>24.2</v>
      </c>
      <c r="BP85" s="59">
        <f t="shared" si="177"/>
        <v>0</v>
      </c>
      <c r="BQ85" s="106">
        <f>(A!C86-NF!BO85)*NF!BN85</f>
        <v>0</v>
      </c>
      <c r="BR85" s="104"/>
      <c r="BS85" s="60">
        <f t="shared" si="178"/>
        <v>24.2</v>
      </c>
      <c r="BT85" s="59">
        <f t="shared" si="179"/>
        <v>0</v>
      </c>
      <c r="BU85" s="59">
        <f>(A!C86-NF!BS85)*NF!BR85</f>
        <v>0</v>
      </c>
      <c r="BV85" s="59" t="str">
        <f t="shared" si="180"/>
        <v>Adams Trident Morango 21x34g</v>
      </c>
      <c r="BW85" s="104"/>
      <c r="BX85" s="60">
        <f t="shared" si="181"/>
        <v>24.2</v>
      </c>
      <c r="BY85" s="59">
        <f t="shared" si="182"/>
        <v>0</v>
      </c>
      <c r="BZ85" s="106">
        <f>(A!C86-NF!BX85)*NF!BW85</f>
        <v>0</v>
      </c>
      <c r="CA85" s="104"/>
      <c r="CB85" s="60">
        <f t="shared" si="183"/>
        <v>24.2</v>
      </c>
      <c r="CC85" s="59">
        <f t="shared" si="184"/>
        <v>0</v>
      </c>
      <c r="CD85" s="59">
        <f>(A!C86-NF!CB85)*NF!CA85</f>
        <v>0</v>
      </c>
      <c r="CE85" s="59" t="str">
        <f t="shared" si="185"/>
        <v>Adams Trident Morango 21x34g</v>
      </c>
      <c r="CF85" s="104"/>
      <c r="CG85" s="60">
        <f t="shared" si="186"/>
        <v>24.2</v>
      </c>
      <c r="CH85" s="59">
        <f t="shared" si="187"/>
        <v>0</v>
      </c>
      <c r="CI85" s="106">
        <f>(A!C86-NF!CG85)*NF!CF85</f>
        <v>0</v>
      </c>
      <c r="CJ85" s="104"/>
      <c r="CK85" s="60">
        <f t="shared" si="188"/>
        <v>24.2</v>
      </c>
      <c r="CL85" s="59">
        <f t="shared" si="189"/>
        <v>0</v>
      </c>
      <c r="CM85" s="59">
        <f>(A!C86-NF!CK85)*NF!CJ85</f>
        <v>0</v>
      </c>
      <c r="CN85" s="59" t="str">
        <f t="shared" si="190"/>
        <v>Adams Trident Morango 21x34g</v>
      </c>
      <c r="CO85" s="104"/>
      <c r="CP85" s="60">
        <f t="shared" si="191"/>
        <v>24.2</v>
      </c>
      <c r="CQ85" s="59">
        <f t="shared" si="192"/>
        <v>0</v>
      </c>
      <c r="CR85" s="106">
        <f>(A!C86-NF!CP85)*NF!CO85</f>
        <v>0</v>
      </c>
      <c r="CS85" s="104"/>
      <c r="CT85" s="60">
        <f t="shared" si="193"/>
        <v>24.2</v>
      </c>
      <c r="CU85" s="59">
        <f t="shared" si="194"/>
        <v>0</v>
      </c>
      <c r="CV85" s="59">
        <f>(A!C86-NF!CT85)*NF!CS85</f>
        <v>0</v>
      </c>
      <c r="CW85" s="59" t="str">
        <f t="shared" si="195"/>
        <v>Adams Trident Morango 21x34g</v>
      </c>
      <c r="CX85" s="104"/>
      <c r="CY85" s="60">
        <f t="shared" si="196"/>
        <v>24.2</v>
      </c>
      <c r="CZ85" s="59">
        <f t="shared" si="197"/>
        <v>0</v>
      </c>
      <c r="DA85" s="106">
        <f>(A!C86-NF!CY85)*NF!CX85</f>
        <v>0</v>
      </c>
      <c r="DB85" s="104"/>
      <c r="DC85" s="60">
        <f t="shared" si="198"/>
        <v>24.2</v>
      </c>
      <c r="DD85" s="59">
        <f t="shared" si="199"/>
        <v>0</v>
      </c>
      <c r="DE85" s="59">
        <f>(A!C86-NF!DC85)*NF!DB85</f>
        <v>0</v>
      </c>
      <c r="DF85" s="59" t="str">
        <f t="shared" si="200"/>
        <v>Adams Trident Morango 21x34g</v>
      </c>
      <c r="DG85" s="104"/>
      <c r="DH85" s="60">
        <f t="shared" si="201"/>
        <v>24.2</v>
      </c>
      <c r="DI85" s="59">
        <f t="shared" si="202"/>
        <v>0</v>
      </c>
      <c r="DJ85" s="106">
        <f>(A!C86-NF!DH85)*NF!DG85</f>
        <v>0</v>
      </c>
      <c r="DK85" s="104"/>
      <c r="DL85" s="60">
        <f t="shared" si="203"/>
        <v>24.2</v>
      </c>
      <c r="DM85" s="59">
        <f t="shared" si="204"/>
        <v>0</v>
      </c>
      <c r="DN85" s="59">
        <f>(A!C86-NF!DL85)*NF!DK85</f>
        <v>0</v>
      </c>
      <c r="DO85" s="59" t="str">
        <f t="shared" si="205"/>
        <v>Adams Trident Morango 21x34g</v>
      </c>
      <c r="DP85" s="104"/>
      <c r="DQ85" s="60">
        <f t="shared" si="206"/>
        <v>24.2</v>
      </c>
      <c r="DR85" s="59">
        <f t="shared" si="207"/>
        <v>0</v>
      </c>
      <c r="DS85" s="106">
        <f>(A!C86-NF!DQ85)*NF!DP85</f>
        <v>0</v>
      </c>
      <c r="DT85" s="104"/>
      <c r="DU85" s="60">
        <f t="shared" si="208"/>
        <v>24.2</v>
      </c>
      <c r="DV85" s="59">
        <f t="shared" si="209"/>
        <v>0</v>
      </c>
      <c r="DW85" s="59">
        <f>(A!C86-NF!DU85)*NF!DT85</f>
        <v>0</v>
      </c>
      <c r="DX85" s="59" t="str">
        <f t="shared" si="210"/>
        <v>Adams Trident Morango 21x34g</v>
      </c>
      <c r="DY85" s="104"/>
      <c r="DZ85" s="60">
        <f t="shared" si="211"/>
        <v>24.2</v>
      </c>
      <c r="EA85" s="59">
        <f t="shared" si="212"/>
        <v>0</v>
      </c>
      <c r="EB85" s="106">
        <f>(A!C86-NF!DZ85)*NF!DY85</f>
        <v>0</v>
      </c>
      <c r="EC85" s="104"/>
      <c r="ED85" s="60">
        <f t="shared" si="213"/>
        <v>24.2</v>
      </c>
      <c r="EE85" s="59">
        <f t="shared" si="214"/>
        <v>0</v>
      </c>
      <c r="EF85" s="59">
        <f>(A!C86-NF!ED85)*NF!EC85</f>
        <v>0</v>
      </c>
      <c r="EG85" s="59" t="str">
        <f t="shared" si="215"/>
        <v>Adams Trident Morango 21x34g</v>
      </c>
      <c r="EH85" s="104"/>
      <c r="EI85" s="60">
        <f t="shared" si="216"/>
        <v>24.2</v>
      </c>
      <c r="EJ85" s="59">
        <f t="shared" si="217"/>
        <v>0</v>
      </c>
      <c r="EK85" s="106">
        <f>(A!C86-NF!EI85)*NF!EH85</f>
        <v>0</v>
      </c>
      <c r="EL85" s="104"/>
      <c r="EM85" s="60">
        <f t="shared" si="218"/>
        <v>24.2</v>
      </c>
      <c r="EN85" s="59">
        <f t="shared" si="219"/>
        <v>0</v>
      </c>
      <c r="EO85" s="106">
        <f>(A!C86-NF!EM85)*NF!EL85</f>
        <v>0</v>
      </c>
      <c r="EP85" s="59" t="str">
        <f t="shared" si="220"/>
        <v>Adams Trident Morango 21x34g</v>
      </c>
      <c r="EQ85" s="104"/>
      <c r="ER85" s="60">
        <f t="shared" si="221"/>
        <v>24.2</v>
      </c>
      <c r="ES85" s="59">
        <f t="shared" si="222"/>
        <v>0</v>
      </c>
      <c r="ET85" s="106">
        <f>(A!C86-NF!ER85)*NF!EQ85</f>
        <v>0</v>
      </c>
      <c r="EU85" s="104"/>
      <c r="EV85" s="60">
        <f t="shared" si="223"/>
        <v>24.2</v>
      </c>
      <c r="EW85" s="59">
        <f t="shared" si="224"/>
        <v>0</v>
      </c>
      <c r="EX85" s="106">
        <f>(A!C86-NF!EV85)*NF!EU85</f>
        <v>0</v>
      </c>
      <c r="EY85" s="59" t="str">
        <f t="shared" si="225"/>
        <v>Adams Trident Morango 21x34g</v>
      </c>
      <c r="EZ85" s="104"/>
      <c r="FA85" s="60">
        <f t="shared" si="226"/>
        <v>24.2</v>
      </c>
      <c r="FB85" s="59">
        <f t="shared" si="227"/>
        <v>0</v>
      </c>
      <c r="FC85" s="106">
        <f>(A!C86-NF!FA85)*NF!EZ85</f>
        <v>0</v>
      </c>
      <c r="FD85" s="104"/>
      <c r="FE85" s="60">
        <f t="shared" si="228"/>
        <v>24.2</v>
      </c>
      <c r="FF85" s="59">
        <f t="shared" si="229"/>
        <v>0</v>
      </c>
      <c r="FG85" s="106">
        <f>(A!C86-NF!FE85)*NF!FD85</f>
        <v>0</v>
      </c>
      <c r="FH85" s="59" t="str">
        <f t="shared" si="230"/>
        <v>Adams Trident Morango 21x34g</v>
      </c>
      <c r="FI85" s="104"/>
      <c r="FJ85" s="60">
        <f t="shared" si="231"/>
        <v>24.2</v>
      </c>
      <c r="FK85" s="59">
        <f t="shared" si="232"/>
        <v>0</v>
      </c>
      <c r="FL85" s="106">
        <f>(A!C86-NF!FJ85)*NF!FI85</f>
        <v>0</v>
      </c>
      <c r="FM85" s="104"/>
      <c r="FN85" s="60">
        <f t="shared" si="233"/>
        <v>24.2</v>
      </c>
      <c r="FO85" s="59">
        <f t="shared" si="234"/>
        <v>0</v>
      </c>
      <c r="FP85" s="106">
        <f>(A!C86-NF!FN85)*NF!FM85</f>
        <v>0</v>
      </c>
      <c r="FQ85" s="59" t="str">
        <f t="shared" si="235"/>
        <v>Adams Trident Morango 21x34g</v>
      </c>
      <c r="FR85" s="104"/>
      <c r="FS85" s="60">
        <f t="shared" si="236"/>
        <v>24.2</v>
      </c>
      <c r="FT85" s="106">
        <f t="shared" si="237"/>
        <v>0</v>
      </c>
      <c r="FU85" s="106">
        <f>(A!C86-NF!FS85)*NF!FR85</f>
        <v>0</v>
      </c>
      <c r="FV85" s="104"/>
      <c r="FW85" s="60">
        <f t="shared" si="238"/>
        <v>24.2</v>
      </c>
      <c r="FX85" s="59">
        <f t="shared" si="239"/>
        <v>0</v>
      </c>
      <c r="FY85" s="106">
        <f>(A!C86-NF!FW85)*NF!FV85</f>
        <v>0</v>
      </c>
      <c r="FZ85" s="59" t="str">
        <f t="shared" si="240"/>
        <v>Adams Trident Morango 21x34g</v>
      </c>
      <c r="GA85" s="104"/>
      <c r="GB85" s="60">
        <f t="shared" si="241"/>
        <v>24.2</v>
      </c>
      <c r="GC85" s="59">
        <f t="shared" si="242"/>
        <v>0</v>
      </c>
      <c r="GD85" s="106">
        <f>(A!C86-NF!GB85)*NF!GA85</f>
        <v>0</v>
      </c>
      <c r="GE85" s="104"/>
      <c r="GF85" s="60">
        <f t="shared" si="243"/>
        <v>24.2</v>
      </c>
      <c r="GG85" s="59">
        <f t="shared" si="244"/>
        <v>0</v>
      </c>
      <c r="GH85" s="106">
        <f>(A!C86-NF!GF85)*NF!GE85</f>
        <v>0</v>
      </c>
      <c r="GI85" s="59" t="str">
        <f t="shared" si="245"/>
        <v>Adams Trident Morango 21x34g</v>
      </c>
      <c r="GJ85" s="104"/>
      <c r="GK85" s="60">
        <f t="shared" si="246"/>
        <v>24.2</v>
      </c>
      <c r="GL85" s="59">
        <f t="shared" si="247"/>
        <v>0</v>
      </c>
      <c r="GM85" s="106">
        <f>(A!C86-NF!GK85)*NF!GJ85</f>
        <v>0</v>
      </c>
      <c r="GN85" s="104"/>
      <c r="GO85" s="60">
        <f t="shared" si="248"/>
        <v>24.2</v>
      </c>
      <c r="GP85" s="59">
        <f t="shared" si="249"/>
        <v>0</v>
      </c>
      <c r="GQ85" s="106">
        <f>(A!C86-NF!GO85)*NF!GN85</f>
        <v>0</v>
      </c>
      <c r="GR85" s="59" t="str">
        <f t="shared" si="250"/>
        <v>Adams Trident Morango 21x34g</v>
      </c>
      <c r="GS85" s="104"/>
      <c r="GT85" s="60">
        <f t="shared" si="251"/>
        <v>24.2</v>
      </c>
      <c r="GU85" s="59">
        <f t="shared" si="252"/>
        <v>0</v>
      </c>
      <c r="GV85" s="106">
        <f>(A!C86-NF!GT85)*NF!GS85</f>
        <v>0</v>
      </c>
      <c r="GW85" s="104"/>
      <c r="GX85" s="60">
        <f t="shared" si="253"/>
        <v>24.2</v>
      </c>
      <c r="GY85" s="59">
        <f t="shared" si="254"/>
        <v>0</v>
      </c>
      <c r="GZ85" s="106">
        <f>(A!C86-NF!GX85)*NF!GW85</f>
        <v>0</v>
      </c>
      <c r="HA85" s="59" t="str">
        <f t="shared" si="255"/>
        <v>Adams Trident Morango 21x34g</v>
      </c>
      <c r="HB85" s="104"/>
      <c r="HC85" s="60">
        <f t="shared" si="256"/>
        <v>24.2</v>
      </c>
      <c r="HD85" s="59">
        <f t="shared" si="257"/>
        <v>0</v>
      </c>
      <c r="HE85" s="106">
        <f>(A!C86-NF!HC85)*NF!HB85</f>
        <v>0</v>
      </c>
      <c r="HF85" s="104"/>
      <c r="HG85" s="60">
        <f t="shared" si="258"/>
        <v>24.2</v>
      </c>
      <c r="HH85" s="59">
        <f t="shared" si="259"/>
        <v>0</v>
      </c>
      <c r="HI85" s="106">
        <f>(A!C86-NF!HG85)*NF!HF85</f>
        <v>0</v>
      </c>
      <c r="HJ85" s="59" t="str">
        <f t="shared" si="260"/>
        <v>Adams Trident Morango 21x34g</v>
      </c>
      <c r="HK85" s="104"/>
      <c r="HL85" s="60">
        <f t="shared" si="261"/>
        <v>24.2</v>
      </c>
      <c r="HM85" s="59">
        <f t="shared" si="262"/>
        <v>0</v>
      </c>
      <c r="HN85" s="106">
        <f>(A!C86-NF!HL85)*NF!HK85</f>
        <v>0</v>
      </c>
      <c r="HO85" s="104"/>
      <c r="HP85" s="60">
        <f t="shared" si="263"/>
        <v>24.2</v>
      </c>
      <c r="HQ85" s="59">
        <f t="shared" si="264"/>
        <v>0</v>
      </c>
      <c r="HR85" s="106">
        <f>(A!C86-NF!HP85)*NF!HO85</f>
        <v>0</v>
      </c>
      <c r="HS85" s="59" t="str">
        <f t="shared" si="265"/>
        <v>Adams Trident Morango 21x34g</v>
      </c>
      <c r="HT85" s="104"/>
      <c r="HU85" s="60">
        <f t="shared" si="266"/>
        <v>24.2</v>
      </c>
      <c r="HV85" s="59">
        <f t="shared" si="267"/>
        <v>0</v>
      </c>
      <c r="HW85" s="106">
        <f>(A!C86-NF!HU85)*NF!HT85</f>
        <v>0</v>
      </c>
      <c r="HX85" s="104"/>
      <c r="HY85" s="60">
        <f t="shared" si="268"/>
        <v>24.2</v>
      </c>
      <c r="HZ85" s="59">
        <f t="shared" si="269"/>
        <v>0</v>
      </c>
      <c r="IA85" s="106">
        <f>(A!C86-NF!HY85)*NF!HX85</f>
        <v>0</v>
      </c>
      <c r="IB85" s="59" t="str">
        <f t="shared" si="270"/>
        <v>Adams Trident Morango 21x34g</v>
      </c>
      <c r="IC85" s="104"/>
      <c r="ID85" s="60">
        <f t="shared" si="271"/>
        <v>24.2</v>
      </c>
      <c r="IE85" s="59">
        <f t="shared" si="272"/>
        <v>0</v>
      </c>
      <c r="IF85" s="106">
        <f>(A!C86-NF!ID85)*NF!IC85</f>
        <v>0</v>
      </c>
      <c r="IG85" s="59" t="str">
        <f t="shared" si="273"/>
        <v>Adams Trident Morango 21x34g</v>
      </c>
      <c r="IH85" s="104"/>
      <c r="II85" s="60">
        <f t="shared" si="274"/>
        <v>24.2</v>
      </c>
      <c r="IJ85" s="59">
        <f t="shared" si="275"/>
        <v>0</v>
      </c>
      <c r="IK85" s="106">
        <f>(A!C86-NF!II85)*NF!IH85</f>
        <v>0</v>
      </c>
      <c r="IL85" s="59" t="str">
        <f t="shared" si="276"/>
        <v>Adams Trident Morango 21x34g</v>
      </c>
      <c r="IM85" s="59"/>
      <c r="IN85" s="59">
        <f t="shared" si="277"/>
        <v>24.2</v>
      </c>
      <c r="IO85" s="59">
        <f t="shared" si="278"/>
        <v>0</v>
      </c>
      <c r="IP85" s="106">
        <f>(A!C86-NF!IN85)*NF!IM85</f>
        <v>0</v>
      </c>
      <c r="IQ85" s="59">
        <f t="shared" si="279"/>
        <v>0</v>
      </c>
      <c r="IR85" s="101">
        <f t="shared" si="280"/>
        <v>0</v>
      </c>
      <c r="IS85" s="103" t="e">
        <f t="shared" si="281"/>
        <v>#DIV/0!</v>
      </c>
      <c r="IT85" s="96"/>
      <c r="IU85" s="96"/>
      <c r="IV85" s="96"/>
    </row>
    <row r="86" spans="1:256" x14ac:dyDescent="0.2">
      <c r="A86" s="136" t="str">
        <f>A!B87</f>
        <v>Adams Trident Tutti Fruit 21x34g</v>
      </c>
      <c r="B86" s="136">
        <f>A!C87</f>
        <v>24.2</v>
      </c>
      <c r="C86" s="109"/>
      <c r="D86" s="108">
        <f t="shared" si="141"/>
        <v>24.2</v>
      </c>
      <c r="E86" s="97">
        <f t="shared" si="142"/>
        <v>0</v>
      </c>
      <c r="F86" s="95">
        <f>(A!C87-NF!D86)*NF!C86</f>
        <v>0</v>
      </c>
      <c r="G86" s="109"/>
      <c r="H86" s="108">
        <f t="shared" si="143"/>
        <v>24.2</v>
      </c>
      <c r="I86" s="61">
        <f t="shared" si="144"/>
        <v>0</v>
      </c>
      <c r="J86" s="61">
        <f>(A!C87-NF!H86)*NF!G86</f>
        <v>0</v>
      </c>
      <c r="K86" s="61" t="str">
        <f t="shared" si="145"/>
        <v>Adams Trident Tutti Fruit 21x34g</v>
      </c>
      <c r="L86" s="109"/>
      <c r="M86" s="62">
        <f t="shared" si="146"/>
        <v>24.2</v>
      </c>
      <c r="N86" s="97">
        <f t="shared" si="147"/>
        <v>0</v>
      </c>
      <c r="O86" s="95">
        <f>(A!C87-NF!M86)*NF!L86</f>
        <v>0</v>
      </c>
      <c r="P86" s="109"/>
      <c r="Q86" s="108">
        <f t="shared" si="148"/>
        <v>24.2</v>
      </c>
      <c r="R86" s="61">
        <f t="shared" si="149"/>
        <v>0</v>
      </c>
      <c r="S86" s="97">
        <f>(A!C87-NF!Q86)*NF!P86</f>
        <v>0</v>
      </c>
      <c r="T86" s="97" t="str">
        <f t="shared" si="150"/>
        <v>Adams Trident Tutti Fruit 21x34g</v>
      </c>
      <c r="U86" s="109"/>
      <c r="V86" s="108">
        <f t="shared" si="151"/>
        <v>24.2</v>
      </c>
      <c r="W86" s="61">
        <f t="shared" si="152"/>
        <v>0</v>
      </c>
      <c r="X86" s="161">
        <f>(A!C87-NF!V86)*NF!U86</f>
        <v>0</v>
      </c>
      <c r="Y86" s="109"/>
      <c r="Z86" s="62">
        <f t="shared" si="153"/>
        <v>24.2</v>
      </c>
      <c r="AA86" s="61">
        <f t="shared" si="154"/>
        <v>0</v>
      </c>
      <c r="AB86" s="61">
        <f>(A!C87-NF!Z86)*NF!Y86</f>
        <v>0</v>
      </c>
      <c r="AC86" s="61" t="str">
        <f t="shared" si="155"/>
        <v>Adams Trident Tutti Fruit 21x34g</v>
      </c>
      <c r="AD86" s="109"/>
      <c r="AE86" s="62">
        <f t="shared" si="156"/>
        <v>24.2</v>
      </c>
      <c r="AF86" s="61">
        <f t="shared" si="157"/>
        <v>0</v>
      </c>
      <c r="AG86" s="161">
        <f>(A!C87-NF!AE86)*NF!AD86</f>
        <v>0</v>
      </c>
      <c r="AH86" s="109"/>
      <c r="AI86" s="62">
        <f t="shared" si="158"/>
        <v>24.2</v>
      </c>
      <c r="AJ86" s="61">
        <f t="shared" si="159"/>
        <v>0</v>
      </c>
      <c r="AK86" s="61">
        <f>(A!C87-NF!AI86)*NF!AH86</f>
        <v>0</v>
      </c>
      <c r="AL86" s="61" t="str">
        <f t="shared" si="160"/>
        <v>Adams Trident Tutti Fruit 21x34g</v>
      </c>
      <c r="AM86" s="109"/>
      <c r="AN86" s="62">
        <f t="shared" si="161"/>
        <v>24.2</v>
      </c>
      <c r="AO86" s="61">
        <f t="shared" si="162"/>
        <v>0</v>
      </c>
      <c r="AP86" s="161">
        <f>(A!C87-NF!AN86)*NF!AM86</f>
        <v>0</v>
      </c>
      <c r="AQ86" s="109"/>
      <c r="AR86" s="62">
        <f t="shared" si="163"/>
        <v>24.2</v>
      </c>
      <c r="AS86" s="61">
        <f t="shared" si="164"/>
        <v>0</v>
      </c>
      <c r="AT86" s="61">
        <f>(A!C87-NF!AR86)*NF!AQ86</f>
        <v>0</v>
      </c>
      <c r="AU86" s="61" t="str">
        <f t="shared" si="165"/>
        <v>Adams Trident Tutti Fruit 21x34g</v>
      </c>
      <c r="AV86" s="109"/>
      <c r="AW86" s="62">
        <f t="shared" si="166"/>
        <v>24.2</v>
      </c>
      <c r="AX86" s="61">
        <f t="shared" si="167"/>
        <v>0</v>
      </c>
      <c r="AY86" s="161">
        <f>(A!C87-NF!AW86)*NF!AV86</f>
        <v>0</v>
      </c>
      <c r="AZ86" s="109"/>
      <c r="BA86" s="62">
        <f t="shared" si="168"/>
        <v>24.2</v>
      </c>
      <c r="BB86" s="61">
        <f t="shared" si="169"/>
        <v>0</v>
      </c>
      <c r="BC86" s="61">
        <f>(A!C87-NF!BA86)*NF!AZ86</f>
        <v>0</v>
      </c>
      <c r="BD86" s="61" t="str">
        <f t="shared" si="170"/>
        <v>Adams Trident Tutti Fruit 21x34g</v>
      </c>
      <c r="BE86" s="109"/>
      <c r="BF86" s="62">
        <f t="shared" si="171"/>
        <v>24.2</v>
      </c>
      <c r="BG86" s="61">
        <f t="shared" si="172"/>
        <v>0</v>
      </c>
      <c r="BH86" s="161">
        <f>(A!C87-NF!BF86)*NF!BE86</f>
        <v>0</v>
      </c>
      <c r="BI86" s="109"/>
      <c r="BJ86" s="62">
        <f t="shared" si="173"/>
        <v>24.2</v>
      </c>
      <c r="BK86" s="61">
        <f t="shared" si="174"/>
        <v>0</v>
      </c>
      <c r="BL86" s="61">
        <f>(A!C87-NF!BJ86)*NF!BI86</f>
        <v>0</v>
      </c>
      <c r="BM86" s="61" t="str">
        <f t="shared" si="175"/>
        <v>Adams Trident Tutti Fruit 21x34g</v>
      </c>
      <c r="BN86" s="109"/>
      <c r="BO86" s="62">
        <f t="shared" si="176"/>
        <v>24.2</v>
      </c>
      <c r="BP86" s="61">
        <f t="shared" si="177"/>
        <v>0</v>
      </c>
      <c r="BQ86" s="161">
        <f>(A!C87-NF!BO86)*NF!BN86</f>
        <v>0</v>
      </c>
      <c r="BR86" s="109"/>
      <c r="BS86" s="62">
        <f t="shared" si="178"/>
        <v>24.2</v>
      </c>
      <c r="BT86" s="61">
        <f t="shared" si="179"/>
        <v>0</v>
      </c>
      <c r="BU86" s="61">
        <f>(A!C87-NF!BS86)*NF!BR86</f>
        <v>0</v>
      </c>
      <c r="BV86" s="61" t="str">
        <f t="shared" si="180"/>
        <v>Adams Trident Tutti Fruit 21x34g</v>
      </c>
      <c r="BW86" s="109"/>
      <c r="BX86" s="62">
        <f t="shared" si="181"/>
        <v>24.2</v>
      </c>
      <c r="BY86" s="61">
        <f t="shared" si="182"/>
        <v>0</v>
      </c>
      <c r="BZ86" s="161">
        <f>(A!C87-NF!BX86)*NF!BW86</f>
        <v>0</v>
      </c>
      <c r="CA86" s="109"/>
      <c r="CB86" s="62">
        <f t="shared" si="183"/>
        <v>24.2</v>
      </c>
      <c r="CC86" s="61">
        <f t="shared" si="184"/>
        <v>0</v>
      </c>
      <c r="CD86" s="61">
        <f>(A!C87-NF!CB86)*NF!CA86</f>
        <v>0</v>
      </c>
      <c r="CE86" s="61" t="str">
        <f t="shared" si="185"/>
        <v>Adams Trident Tutti Fruit 21x34g</v>
      </c>
      <c r="CF86" s="109"/>
      <c r="CG86" s="62">
        <f t="shared" si="186"/>
        <v>24.2</v>
      </c>
      <c r="CH86" s="61">
        <f t="shared" si="187"/>
        <v>0</v>
      </c>
      <c r="CI86" s="161">
        <f>(A!C87-NF!CG86)*NF!CF86</f>
        <v>0</v>
      </c>
      <c r="CJ86" s="109"/>
      <c r="CK86" s="62">
        <f t="shared" si="188"/>
        <v>24.2</v>
      </c>
      <c r="CL86" s="61">
        <f t="shared" si="189"/>
        <v>0</v>
      </c>
      <c r="CM86" s="61">
        <f>(A!C87-NF!CK86)*NF!CJ86</f>
        <v>0</v>
      </c>
      <c r="CN86" s="61" t="str">
        <f t="shared" si="190"/>
        <v>Adams Trident Tutti Fruit 21x34g</v>
      </c>
      <c r="CO86" s="109"/>
      <c r="CP86" s="62">
        <f t="shared" si="191"/>
        <v>24.2</v>
      </c>
      <c r="CQ86" s="61">
        <f t="shared" si="192"/>
        <v>0</v>
      </c>
      <c r="CR86" s="161">
        <f>(A!C87-NF!CP86)*NF!CO86</f>
        <v>0</v>
      </c>
      <c r="CS86" s="109"/>
      <c r="CT86" s="62">
        <f t="shared" si="193"/>
        <v>24.2</v>
      </c>
      <c r="CU86" s="61">
        <f t="shared" si="194"/>
        <v>0</v>
      </c>
      <c r="CV86" s="61">
        <f>(A!C87-NF!CT86)*NF!CS86</f>
        <v>0</v>
      </c>
      <c r="CW86" s="61" t="str">
        <f t="shared" si="195"/>
        <v>Adams Trident Tutti Fruit 21x34g</v>
      </c>
      <c r="CX86" s="109"/>
      <c r="CY86" s="62">
        <f t="shared" si="196"/>
        <v>24.2</v>
      </c>
      <c r="CZ86" s="61">
        <f t="shared" si="197"/>
        <v>0</v>
      </c>
      <c r="DA86" s="161">
        <f>(A!C87-NF!CY86)*NF!CX86</f>
        <v>0</v>
      </c>
      <c r="DB86" s="109"/>
      <c r="DC86" s="62">
        <f t="shared" si="198"/>
        <v>24.2</v>
      </c>
      <c r="DD86" s="61">
        <f t="shared" si="199"/>
        <v>0</v>
      </c>
      <c r="DE86" s="61">
        <f>(A!C87-NF!DC86)*NF!DB86</f>
        <v>0</v>
      </c>
      <c r="DF86" s="61" t="str">
        <f t="shared" si="200"/>
        <v>Adams Trident Tutti Fruit 21x34g</v>
      </c>
      <c r="DG86" s="109"/>
      <c r="DH86" s="62">
        <f t="shared" si="201"/>
        <v>24.2</v>
      </c>
      <c r="DI86" s="61">
        <f t="shared" si="202"/>
        <v>0</v>
      </c>
      <c r="DJ86" s="161">
        <f>(A!C87-NF!DH86)*NF!DG86</f>
        <v>0</v>
      </c>
      <c r="DK86" s="109"/>
      <c r="DL86" s="62">
        <f t="shared" si="203"/>
        <v>24.2</v>
      </c>
      <c r="DM86" s="61">
        <f t="shared" si="204"/>
        <v>0</v>
      </c>
      <c r="DN86" s="61">
        <f>(A!C87-NF!DL86)*NF!DK86</f>
        <v>0</v>
      </c>
      <c r="DO86" s="61" t="str">
        <f t="shared" si="205"/>
        <v>Adams Trident Tutti Fruit 21x34g</v>
      </c>
      <c r="DP86" s="109"/>
      <c r="DQ86" s="62">
        <f t="shared" si="206"/>
        <v>24.2</v>
      </c>
      <c r="DR86" s="61">
        <f t="shared" si="207"/>
        <v>0</v>
      </c>
      <c r="DS86" s="161">
        <f>(A!C87-NF!DQ86)*NF!DP86</f>
        <v>0</v>
      </c>
      <c r="DT86" s="109"/>
      <c r="DU86" s="62">
        <f t="shared" si="208"/>
        <v>24.2</v>
      </c>
      <c r="DV86" s="61">
        <f t="shared" si="209"/>
        <v>0</v>
      </c>
      <c r="DW86" s="61">
        <f>(A!C87-NF!DU86)*NF!DT86</f>
        <v>0</v>
      </c>
      <c r="DX86" s="61" t="str">
        <f t="shared" si="210"/>
        <v>Adams Trident Tutti Fruit 21x34g</v>
      </c>
      <c r="DY86" s="109"/>
      <c r="DZ86" s="62">
        <f t="shared" si="211"/>
        <v>24.2</v>
      </c>
      <c r="EA86" s="61">
        <f t="shared" si="212"/>
        <v>0</v>
      </c>
      <c r="EB86" s="161">
        <f>(A!C87-NF!DZ86)*NF!DY86</f>
        <v>0</v>
      </c>
      <c r="EC86" s="109"/>
      <c r="ED86" s="62">
        <f t="shared" si="213"/>
        <v>24.2</v>
      </c>
      <c r="EE86" s="61">
        <f t="shared" si="214"/>
        <v>0</v>
      </c>
      <c r="EF86" s="61">
        <f>(A!C87-NF!ED86)*NF!EC86</f>
        <v>0</v>
      </c>
      <c r="EG86" s="61" t="str">
        <f t="shared" si="215"/>
        <v>Adams Trident Tutti Fruit 21x34g</v>
      </c>
      <c r="EH86" s="109"/>
      <c r="EI86" s="62">
        <f t="shared" si="216"/>
        <v>24.2</v>
      </c>
      <c r="EJ86" s="61">
        <f t="shared" si="217"/>
        <v>0</v>
      </c>
      <c r="EK86" s="161">
        <f>(A!C87-NF!EI86)*NF!EH86</f>
        <v>0</v>
      </c>
      <c r="EL86" s="109"/>
      <c r="EM86" s="62">
        <f t="shared" si="218"/>
        <v>24.2</v>
      </c>
      <c r="EN86" s="61">
        <f t="shared" si="219"/>
        <v>0</v>
      </c>
      <c r="EO86" s="161">
        <f>(A!C87-NF!EM86)*NF!EL86</f>
        <v>0</v>
      </c>
      <c r="EP86" s="61" t="str">
        <f t="shared" si="220"/>
        <v>Adams Trident Tutti Fruit 21x34g</v>
      </c>
      <c r="EQ86" s="109"/>
      <c r="ER86" s="62">
        <f t="shared" si="221"/>
        <v>24.2</v>
      </c>
      <c r="ES86" s="61">
        <f t="shared" si="222"/>
        <v>0</v>
      </c>
      <c r="ET86" s="161">
        <f>(A!C87-NF!ER86)*NF!EQ86</f>
        <v>0</v>
      </c>
      <c r="EU86" s="109"/>
      <c r="EV86" s="62">
        <f t="shared" si="223"/>
        <v>24.2</v>
      </c>
      <c r="EW86" s="61">
        <f t="shared" si="224"/>
        <v>0</v>
      </c>
      <c r="EX86" s="161">
        <f>(A!C87-NF!EV86)*NF!EU86</f>
        <v>0</v>
      </c>
      <c r="EY86" s="61" t="str">
        <f t="shared" si="225"/>
        <v>Adams Trident Tutti Fruit 21x34g</v>
      </c>
      <c r="EZ86" s="109"/>
      <c r="FA86" s="62">
        <f t="shared" si="226"/>
        <v>24.2</v>
      </c>
      <c r="FB86" s="61">
        <f t="shared" si="227"/>
        <v>0</v>
      </c>
      <c r="FC86" s="161">
        <f>(A!C87-NF!FA86)*NF!EZ86</f>
        <v>0</v>
      </c>
      <c r="FD86" s="109"/>
      <c r="FE86" s="62">
        <f t="shared" si="228"/>
        <v>24.2</v>
      </c>
      <c r="FF86" s="61">
        <f t="shared" si="229"/>
        <v>0</v>
      </c>
      <c r="FG86" s="161">
        <f>(A!C87-NF!FE86)*NF!FD86</f>
        <v>0</v>
      </c>
      <c r="FH86" s="61" t="str">
        <f t="shared" si="230"/>
        <v>Adams Trident Tutti Fruit 21x34g</v>
      </c>
      <c r="FI86" s="109"/>
      <c r="FJ86" s="62">
        <f t="shared" si="231"/>
        <v>24.2</v>
      </c>
      <c r="FK86" s="61">
        <f t="shared" si="232"/>
        <v>0</v>
      </c>
      <c r="FL86" s="161">
        <f>(A!C87-NF!FJ86)*NF!FI86</f>
        <v>0</v>
      </c>
      <c r="FM86" s="109"/>
      <c r="FN86" s="62">
        <f t="shared" si="233"/>
        <v>24.2</v>
      </c>
      <c r="FO86" s="61">
        <f t="shared" si="234"/>
        <v>0</v>
      </c>
      <c r="FP86" s="161">
        <f>(A!C87-NF!FN86)*NF!FM86</f>
        <v>0</v>
      </c>
      <c r="FQ86" s="61" t="str">
        <f t="shared" si="235"/>
        <v>Adams Trident Tutti Fruit 21x34g</v>
      </c>
      <c r="FR86" s="109"/>
      <c r="FS86" s="62">
        <f t="shared" si="236"/>
        <v>24.2</v>
      </c>
      <c r="FT86" s="161">
        <f t="shared" si="237"/>
        <v>0</v>
      </c>
      <c r="FU86" s="161">
        <f>(A!C87-NF!FS86)*NF!FR86</f>
        <v>0</v>
      </c>
      <c r="FV86" s="109"/>
      <c r="FW86" s="62">
        <f t="shared" si="238"/>
        <v>24.2</v>
      </c>
      <c r="FX86" s="61">
        <f t="shared" si="239"/>
        <v>0</v>
      </c>
      <c r="FY86" s="161">
        <f>(A!C87-NF!FW86)*NF!FV86</f>
        <v>0</v>
      </c>
      <c r="FZ86" s="61" t="str">
        <f t="shared" si="240"/>
        <v>Adams Trident Tutti Fruit 21x34g</v>
      </c>
      <c r="GA86" s="109"/>
      <c r="GB86" s="62">
        <f t="shared" si="241"/>
        <v>24.2</v>
      </c>
      <c r="GC86" s="61">
        <f t="shared" si="242"/>
        <v>0</v>
      </c>
      <c r="GD86" s="161">
        <f>(A!C87-NF!GB86)*NF!GA86</f>
        <v>0</v>
      </c>
      <c r="GE86" s="109"/>
      <c r="GF86" s="62">
        <f t="shared" si="243"/>
        <v>24.2</v>
      </c>
      <c r="GG86" s="61">
        <f t="shared" si="244"/>
        <v>0</v>
      </c>
      <c r="GH86" s="161">
        <f>(A!C87-NF!GF86)*NF!GE86</f>
        <v>0</v>
      </c>
      <c r="GI86" s="61" t="str">
        <f t="shared" si="245"/>
        <v>Adams Trident Tutti Fruit 21x34g</v>
      </c>
      <c r="GJ86" s="109"/>
      <c r="GK86" s="62">
        <f t="shared" si="246"/>
        <v>24.2</v>
      </c>
      <c r="GL86" s="61">
        <f t="shared" si="247"/>
        <v>0</v>
      </c>
      <c r="GM86" s="161">
        <f>(A!C87-NF!GK86)*NF!GJ86</f>
        <v>0</v>
      </c>
      <c r="GN86" s="109"/>
      <c r="GO86" s="62">
        <f t="shared" si="248"/>
        <v>24.2</v>
      </c>
      <c r="GP86" s="61">
        <f t="shared" si="249"/>
        <v>0</v>
      </c>
      <c r="GQ86" s="161">
        <f>(A!C87-NF!GO86)*NF!GN86</f>
        <v>0</v>
      </c>
      <c r="GR86" s="61" t="str">
        <f t="shared" si="250"/>
        <v>Adams Trident Tutti Fruit 21x34g</v>
      </c>
      <c r="GS86" s="109"/>
      <c r="GT86" s="62">
        <f t="shared" si="251"/>
        <v>24.2</v>
      </c>
      <c r="GU86" s="61">
        <f t="shared" si="252"/>
        <v>0</v>
      </c>
      <c r="GV86" s="161">
        <f>(A!C87-NF!GT86)*NF!GS86</f>
        <v>0</v>
      </c>
      <c r="GW86" s="109"/>
      <c r="GX86" s="62">
        <f t="shared" si="253"/>
        <v>24.2</v>
      </c>
      <c r="GY86" s="61">
        <f t="shared" si="254"/>
        <v>0</v>
      </c>
      <c r="GZ86" s="161">
        <f>(A!C87-NF!GX86)*NF!GW86</f>
        <v>0</v>
      </c>
      <c r="HA86" s="61" t="str">
        <f t="shared" si="255"/>
        <v>Adams Trident Tutti Fruit 21x34g</v>
      </c>
      <c r="HB86" s="109"/>
      <c r="HC86" s="62">
        <f t="shared" si="256"/>
        <v>24.2</v>
      </c>
      <c r="HD86" s="61">
        <f t="shared" si="257"/>
        <v>0</v>
      </c>
      <c r="HE86" s="161">
        <f>(A!C87-NF!HC86)*NF!HB86</f>
        <v>0</v>
      </c>
      <c r="HF86" s="109"/>
      <c r="HG86" s="62">
        <f t="shared" si="258"/>
        <v>24.2</v>
      </c>
      <c r="HH86" s="61">
        <f t="shared" si="259"/>
        <v>0</v>
      </c>
      <c r="HI86" s="161">
        <f>(A!C87-NF!HG86)*NF!HF86</f>
        <v>0</v>
      </c>
      <c r="HJ86" s="61" t="str">
        <f t="shared" si="260"/>
        <v>Adams Trident Tutti Fruit 21x34g</v>
      </c>
      <c r="HK86" s="109"/>
      <c r="HL86" s="62">
        <f t="shared" si="261"/>
        <v>24.2</v>
      </c>
      <c r="HM86" s="61">
        <f t="shared" si="262"/>
        <v>0</v>
      </c>
      <c r="HN86" s="161">
        <f>(A!C87-NF!HL86)*NF!HK86</f>
        <v>0</v>
      </c>
      <c r="HO86" s="109"/>
      <c r="HP86" s="62">
        <f t="shared" si="263"/>
        <v>24.2</v>
      </c>
      <c r="HQ86" s="61">
        <f t="shared" si="264"/>
        <v>0</v>
      </c>
      <c r="HR86" s="161">
        <f>(A!C87-NF!HP86)*NF!HO86</f>
        <v>0</v>
      </c>
      <c r="HS86" s="61" t="str">
        <f t="shared" si="265"/>
        <v>Adams Trident Tutti Fruit 21x34g</v>
      </c>
      <c r="HT86" s="109"/>
      <c r="HU86" s="62">
        <f t="shared" si="266"/>
        <v>24.2</v>
      </c>
      <c r="HV86" s="61">
        <f t="shared" si="267"/>
        <v>0</v>
      </c>
      <c r="HW86" s="161">
        <f>(A!C87-NF!HU86)*NF!HT86</f>
        <v>0</v>
      </c>
      <c r="HX86" s="109"/>
      <c r="HY86" s="62">
        <f t="shared" si="268"/>
        <v>24.2</v>
      </c>
      <c r="HZ86" s="61">
        <f t="shared" si="269"/>
        <v>0</v>
      </c>
      <c r="IA86" s="161">
        <f>(A!C87-NF!HY86)*NF!HX86</f>
        <v>0</v>
      </c>
      <c r="IB86" s="61" t="str">
        <f t="shared" si="270"/>
        <v>Adams Trident Tutti Fruit 21x34g</v>
      </c>
      <c r="IC86" s="109"/>
      <c r="ID86" s="62">
        <f t="shared" si="271"/>
        <v>24.2</v>
      </c>
      <c r="IE86" s="61">
        <f t="shared" si="272"/>
        <v>0</v>
      </c>
      <c r="IF86" s="161">
        <f>(A!C87-NF!ID86)*NF!IC86</f>
        <v>0</v>
      </c>
      <c r="IG86" s="61" t="str">
        <f t="shared" si="273"/>
        <v>Adams Trident Tutti Fruit 21x34g</v>
      </c>
      <c r="IH86" s="109"/>
      <c r="II86" s="62">
        <f t="shared" si="274"/>
        <v>24.2</v>
      </c>
      <c r="IJ86" s="61">
        <f t="shared" si="275"/>
        <v>0</v>
      </c>
      <c r="IK86" s="161">
        <f>(A!C87-NF!II86)*NF!IH86</f>
        <v>0</v>
      </c>
      <c r="IL86" s="61" t="str">
        <f t="shared" si="276"/>
        <v>Adams Trident Tutti Fruit 21x34g</v>
      </c>
      <c r="IM86" s="61"/>
      <c r="IN86" s="61">
        <f t="shared" si="277"/>
        <v>24.2</v>
      </c>
      <c r="IO86" s="61">
        <f t="shared" si="278"/>
        <v>0</v>
      </c>
      <c r="IP86" s="161">
        <f>(A!C87-NF!IN86)*NF!IM86</f>
        <v>0</v>
      </c>
      <c r="IQ86" s="61">
        <f t="shared" si="279"/>
        <v>0</v>
      </c>
      <c r="IR86" s="107">
        <f t="shared" si="280"/>
        <v>0</v>
      </c>
      <c r="IS86" s="97" t="e">
        <f t="shared" si="281"/>
        <v>#DIV/0!</v>
      </c>
      <c r="IT86" s="162"/>
      <c r="IU86" s="162"/>
      <c r="IV86" s="162"/>
    </row>
    <row r="87" spans="1:256" x14ac:dyDescent="0.2">
      <c r="A87" s="163" t="str">
        <f>A!B88</f>
        <v>Agua Coco do Porto 1000ml</v>
      </c>
      <c r="B87" s="163">
        <f>A!C88</f>
        <v>24.2</v>
      </c>
      <c r="C87" s="104"/>
      <c r="D87" s="102">
        <f t="shared" si="141"/>
        <v>24.2</v>
      </c>
      <c r="E87" s="103">
        <f t="shared" si="142"/>
        <v>0</v>
      </c>
      <c r="F87" s="105">
        <f>(A!C88-NF!D87)*NF!C87</f>
        <v>0</v>
      </c>
      <c r="G87" s="104"/>
      <c r="H87" s="102">
        <f t="shared" si="143"/>
        <v>24.2</v>
      </c>
      <c r="I87" s="59">
        <f t="shared" si="144"/>
        <v>0</v>
      </c>
      <c r="J87" s="59">
        <f>(A!C88-NF!H87)*NF!G87</f>
        <v>0</v>
      </c>
      <c r="K87" s="59" t="str">
        <f t="shared" si="145"/>
        <v>Agua Coco do Porto 1000ml</v>
      </c>
      <c r="L87" s="104"/>
      <c r="M87" s="60">
        <f t="shared" si="146"/>
        <v>24.2</v>
      </c>
      <c r="N87" s="103">
        <f t="shared" si="147"/>
        <v>0</v>
      </c>
      <c r="O87" s="105">
        <f>(A!C88-NF!M87)*NF!L87</f>
        <v>0</v>
      </c>
      <c r="P87" s="104"/>
      <c r="Q87" s="102">
        <f t="shared" si="148"/>
        <v>24.2</v>
      </c>
      <c r="R87" s="59">
        <f t="shared" si="149"/>
        <v>0</v>
      </c>
      <c r="S87" s="103">
        <f>(A!C88-NF!Q87)*NF!P87</f>
        <v>0</v>
      </c>
      <c r="T87" s="103" t="str">
        <f t="shared" si="150"/>
        <v>Agua Coco do Porto 1000ml</v>
      </c>
      <c r="U87" s="104"/>
      <c r="V87" s="102">
        <f t="shared" si="151"/>
        <v>24.2</v>
      </c>
      <c r="W87" s="59">
        <f t="shared" si="152"/>
        <v>0</v>
      </c>
      <c r="X87" s="106">
        <f>(A!C88-NF!V87)*NF!U87</f>
        <v>0</v>
      </c>
      <c r="Y87" s="104"/>
      <c r="Z87" s="60">
        <f t="shared" si="153"/>
        <v>24.2</v>
      </c>
      <c r="AA87" s="59">
        <f t="shared" si="154"/>
        <v>0</v>
      </c>
      <c r="AB87" s="59">
        <f>(A!C88-NF!Z87)*NF!Y87</f>
        <v>0</v>
      </c>
      <c r="AC87" s="59" t="str">
        <f t="shared" si="155"/>
        <v>Agua Coco do Porto 1000ml</v>
      </c>
      <c r="AD87" s="104"/>
      <c r="AE87" s="60">
        <f t="shared" si="156"/>
        <v>24.2</v>
      </c>
      <c r="AF87" s="59">
        <f t="shared" si="157"/>
        <v>0</v>
      </c>
      <c r="AG87" s="106">
        <f>(A!C88-NF!AE87)*NF!AD87</f>
        <v>0</v>
      </c>
      <c r="AH87" s="104"/>
      <c r="AI87" s="60">
        <f t="shared" si="158"/>
        <v>24.2</v>
      </c>
      <c r="AJ87" s="59">
        <f t="shared" si="159"/>
        <v>0</v>
      </c>
      <c r="AK87" s="59">
        <f>(A!C88-NF!AI87)*NF!AH87</f>
        <v>0</v>
      </c>
      <c r="AL87" s="59" t="str">
        <f t="shared" si="160"/>
        <v>Agua Coco do Porto 1000ml</v>
      </c>
      <c r="AM87" s="104"/>
      <c r="AN87" s="60">
        <f t="shared" si="161"/>
        <v>24.2</v>
      </c>
      <c r="AO87" s="59">
        <f t="shared" si="162"/>
        <v>0</v>
      </c>
      <c r="AP87" s="106">
        <f>(A!C88-NF!AN87)*NF!AM87</f>
        <v>0</v>
      </c>
      <c r="AQ87" s="104"/>
      <c r="AR87" s="60">
        <f t="shared" si="163"/>
        <v>24.2</v>
      </c>
      <c r="AS87" s="59">
        <f t="shared" si="164"/>
        <v>0</v>
      </c>
      <c r="AT87" s="59">
        <f>(A!C88-NF!AR87)*NF!AQ87</f>
        <v>0</v>
      </c>
      <c r="AU87" s="59" t="str">
        <f t="shared" si="165"/>
        <v>Agua Coco do Porto 1000ml</v>
      </c>
      <c r="AV87" s="104"/>
      <c r="AW87" s="60">
        <f t="shared" si="166"/>
        <v>24.2</v>
      </c>
      <c r="AX87" s="59">
        <f t="shared" si="167"/>
        <v>0</v>
      </c>
      <c r="AY87" s="106">
        <f>(A!C88-NF!AW87)*NF!AV87</f>
        <v>0</v>
      </c>
      <c r="AZ87" s="104"/>
      <c r="BA87" s="60">
        <f t="shared" si="168"/>
        <v>24.2</v>
      </c>
      <c r="BB87" s="59">
        <f t="shared" si="169"/>
        <v>0</v>
      </c>
      <c r="BC87" s="59">
        <f>(A!C88-NF!BA87)*NF!AZ87</f>
        <v>0</v>
      </c>
      <c r="BD87" s="59" t="str">
        <f t="shared" si="170"/>
        <v>Agua Coco do Porto 1000ml</v>
      </c>
      <c r="BE87" s="104"/>
      <c r="BF87" s="60">
        <f t="shared" si="171"/>
        <v>24.2</v>
      </c>
      <c r="BG87" s="59">
        <f t="shared" si="172"/>
        <v>0</v>
      </c>
      <c r="BH87" s="106">
        <f>(A!C88-NF!BF87)*NF!BE87</f>
        <v>0</v>
      </c>
      <c r="BI87" s="104"/>
      <c r="BJ87" s="60">
        <f t="shared" si="173"/>
        <v>24.2</v>
      </c>
      <c r="BK87" s="59">
        <f t="shared" si="174"/>
        <v>0</v>
      </c>
      <c r="BL87" s="59">
        <f>(A!C88-NF!BJ87)*NF!BI87</f>
        <v>0</v>
      </c>
      <c r="BM87" s="59" t="str">
        <f t="shared" si="175"/>
        <v>Agua Coco do Porto 1000ml</v>
      </c>
      <c r="BN87" s="104"/>
      <c r="BO87" s="60">
        <f t="shared" si="176"/>
        <v>24.2</v>
      </c>
      <c r="BP87" s="59">
        <f t="shared" si="177"/>
        <v>0</v>
      </c>
      <c r="BQ87" s="106">
        <f>(A!C88-NF!BO87)*NF!BN87</f>
        <v>0</v>
      </c>
      <c r="BR87" s="104"/>
      <c r="BS87" s="60">
        <f t="shared" si="178"/>
        <v>24.2</v>
      </c>
      <c r="BT87" s="59">
        <f t="shared" si="179"/>
        <v>0</v>
      </c>
      <c r="BU87" s="59">
        <f>(A!C88-NF!BS87)*NF!BR87</f>
        <v>0</v>
      </c>
      <c r="BV87" s="59" t="str">
        <f t="shared" si="180"/>
        <v>Agua Coco do Porto 1000ml</v>
      </c>
      <c r="BW87" s="104"/>
      <c r="BX87" s="60">
        <f t="shared" si="181"/>
        <v>24.2</v>
      </c>
      <c r="BY87" s="59">
        <f t="shared" si="182"/>
        <v>0</v>
      </c>
      <c r="BZ87" s="106">
        <f>(A!C88-NF!BX87)*NF!BW87</f>
        <v>0</v>
      </c>
      <c r="CA87" s="104"/>
      <c r="CB87" s="60">
        <f t="shared" si="183"/>
        <v>24.2</v>
      </c>
      <c r="CC87" s="59">
        <f t="shared" si="184"/>
        <v>0</v>
      </c>
      <c r="CD87" s="59">
        <f>(A!C88-NF!CB87)*NF!CA87</f>
        <v>0</v>
      </c>
      <c r="CE87" s="59" t="str">
        <f t="shared" si="185"/>
        <v>Agua Coco do Porto 1000ml</v>
      </c>
      <c r="CF87" s="104"/>
      <c r="CG87" s="60">
        <f t="shared" si="186"/>
        <v>24.2</v>
      </c>
      <c r="CH87" s="59">
        <f t="shared" si="187"/>
        <v>0</v>
      </c>
      <c r="CI87" s="106">
        <f>(A!C88-NF!CG87)*NF!CF87</f>
        <v>0</v>
      </c>
      <c r="CJ87" s="104"/>
      <c r="CK87" s="60">
        <f t="shared" si="188"/>
        <v>24.2</v>
      </c>
      <c r="CL87" s="59">
        <f t="shared" si="189"/>
        <v>0</v>
      </c>
      <c r="CM87" s="59">
        <f>(A!C88-NF!CK87)*NF!CJ87</f>
        <v>0</v>
      </c>
      <c r="CN87" s="59" t="str">
        <f t="shared" si="190"/>
        <v>Agua Coco do Porto 1000ml</v>
      </c>
      <c r="CO87" s="104"/>
      <c r="CP87" s="60">
        <f t="shared" si="191"/>
        <v>24.2</v>
      </c>
      <c r="CQ87" s="59">
        <f t="shared" si="192"/>
        <v>0</v>
      </c>
      <c r="CR87" s="106">
        <f>(A!C88-NF!CP87)*NF!CO87</f>
        <v>0</v>
      </c>
      <c r="CS87" s="104"/>
      <c r="CT87" s="60">
        <f t="shared" si="193"/>
        <v>24.2</v>
      </c>
      <c r="CU87" s="59">
        <f t="shared" si="194"/>
        <v>0</v>
      </c>
      <c r="CV87" s="59">
        <f>(A!C88-NF!CT87)*NF!CS87</f>
        <v>0</v>
      </c>
      <c r="CW87" s="59" t="str">
        <f t="shared" si="195"/>
        <v>Agua Coco do Porto 1000ml</v>
      </c>
      <c r="CX87" s="104"/>
      <c r="CY87" s="60">
        <f t="shared" si="196"/>
        <v>24.2</v>
      </c>
      <c r="CZ87" s="59">
        <f t="shared" si="197"/>
        <v>0</v>
      </c>
      <c r="DA87" s="106">
        <f>(A!C88-NF!CY87)*NF!CX87</f>
        <v>0</v>
      </c>
      <c r="DB87" s="104"/>
      <c r="DC87" s="60">
        <f t="shared" si="198"/>
        <v>24.2</v>
      </c>
      <c r="DD87" s="59">
        <f t="shared" si="199"/>
        <v>0</v>
      </c>
      <c r="DE87" s="59">
        <f>(A!C88-NF!DC87)*NF!DB87</f>
        <v>0</v>
      </c>
      <c r="DF87" s="59" t="str">
        <f t="shared" si="200"/>
        <v>Agua Coco do Porto 1000ml</v>
      </c>
      <c r="DG87" s="104"/>
      <c r="DH87" s="60">
        <f t="shared" si="201"/>
        <v>24.2</v>
      </c>
      <c r="DI87" s="59">
        <f t="shared" si="202"/>
        <v>0</v>
      </c>
      <c r="DJ87" s="106">
        <f>(A!C88-NF!DH87)*NF!DG87</f>
        <v>0</v>
      </c>
      <c r="DK87" s="104"/>
      <c r="DL87" s="60">
        <f t="shared" si="203"/>
        <v>24.2</v>
      </c>
      <c r="DM87" s="59">
        <f t="shared" si="204"/>
        <v>0</v>
      </c>
      <c r="DN87" s="59">
        <f>(A!C88-NF!DL87)*NF!DK87</f>
        <v>0</v>
      </c>
      <c r="DO87" s="59" t="str">
        <f t="shared" si="205"/>
        <v>Agua Coco do Porto 1000ml</v>
      </c>
      <c r="DP87" s="104"/>
      <c r="DQ87" s="60">
        <f t="shared" si="206"/>
        <v>24.2</v>
      </c>
      <c r="DR87" s="59">
        <f t="shared" si="207"/>
        <v>0</v>
      </c>
      <c r="DS87" s="106">
        <f>(A!C88-NF!DQ87)*NF!DP87</f>
        <v>0</v>
      </c>
      <c r="DT87" s="104"/>
      <c r="DU87" s="60">
        <f t="shared" si="208"/>
        <v>24.2</v>
      </c>
      <c r="DV87" s="59">
        <f t="shared" si="209"/>
        <v>0</v>
      </c>
      <c r="DW87" s="59">
        <f>(A!C88-NF!DU87)*NF!DT87</f>
        <v>0</v>
      </c>
      <c r="DX87" s="59" t="str">
        <f t="shared" si="210"/>
        <v>Agua Coco do Porto 1000ml</v>
      </c>
      <c r="DY87" s="104"/>
      <c r="DZ87" s="60">
        <f t="shared" si="211"/>
        <v>24.2</v>
      </c>
      <c r="EA87" s="59">
        <f t="shared" si="212"/>
        <v>0</v>
      </c>
      <c r="EB87" s="106">
        <f>(A!C88-NF!DZ87)*NF!DY87</f>
        <v>0</v>
      </c>
      <c r="EC87" s="104"/>
      <c r="ED87" s="60">
        <f t="shared" si="213"/>
        <v>24.2</v>
      </c>
      <c r="EE87" s="59">
        <f t="shared" si="214"/>
        <v>0</v>
      </c>
      <c r="EF87" s="59">
        <f>(A!C88-NF!ED87)*NF!EC87</f>
        <v>0</v>
      </c>
      <c r="EG87" s="59" t="str">
        <f t="shared" si="215"/>
        <v>Agua Coco do Porto 1000ml</v>
      </c>
      <c r="EH87" s="104"/>
      <c r="EI87" s="60">
        <f t="shared" si="216"/>
        <v>24.2</v>
      </c>
      <c r="EJ87" s="59">
        <f t="shared" si="217"/>
        <v>0</v>
      </c>
      <c r="EK87" s="106">
        <f>(A!C88-NF!EI87)*NF!EH87</f>
        <v>0</v>
      </c>
      <c r="EL87" s="104"/>
      <c r="EM87" s="60">
        <f t="shared" si="218"/>
        <v>24.2</v>
      </c>
      <c r="EN87" s="59">
        <f t="shared" si="219"/>
        <v>0</v>
      </c>
      <c r="EO87" s="106">
        <f>(A!C88-NF!EM87)*NF!EL87</f>
        <v>0</v>
      </c>
      <c r="EP87" s="59" t="str">
        <f t="shared" si="220"/>
        <v>Agua Coco do Porto 1000ml</v>
      </c>
      <c r="EQ87" s="104"/>
      <c r="ER87" s="60">
        <f t="shared" si="221"/>
        <v>24.2</v>
      </c>
      <c r="ES87" s="59">
        <f t="shared" si="222"/>
        <v>0</v>
      </c>
      <c r="ET87" s="106">
        <f>(A!C88-NF!ER87)*NF!EQ87</f>
        <v>0</v>
      </c>
      <c r="EU87" s="104"/>
      <c r="EV87" s="60">
        <f t="shared" si="223"/>
        <v>24.2</v>
      </c>
      <c r="EW87" s="59">
        <f t="shared" si="224"/>
        <v>0</v>
      </c>
      <c r="EX87" s="106">
        <f>(A!C88-NF!EV87)*NF!EU87</f>
        <v>0</v>
      </c>
      <c r="EY87" s="59" t="str">
        <f t="shared" si="225"/>
        <v>Agua Coco do Porto 1000ml</v>
      </c>
      <c r="EZ87" s="104"/>
      <c r="FA87" s="60">
        <f t="shared" si="226"/>
        <v>24.2</v>
      </c>
      <c r="FB87" s="59">
        <f t="shared" si="227"/>
        <v>0</v>
      </c>
      <c r="FC87" s="106">
        <f>(A!C88-NF!FA87)*NF!EZ87</f>
        <v>0</v>
      </c>
      <c r="FD87" s="104"/>
      <c r="FE87" s="60">
        <f t="shared" si="228"/>
        <v>24.2</v>
      </c>
      <c r="FF87" s="59">
        <f t="shared" si="229"/>
        <v>0</v>
      </c>
      <c r="FG87" s="106">
        <f>(A!C88-NF!FE87)*NF!FD87</f>
        <v>0</v>
      </c>
      <c r="FH87" s="59" t="str">
        <f t="shared" si="230"/>
        <v>Agua Coco do Porto 1000ml</v>
      </c>
      <c r="FI87" s="104"/>
      <c r="FJ87" s="60">
        <f t="shared" si="231"/>
        <v>24.2</v>
      </c>
      <c r="FK87" s="59">
        <f t="shared" si="232"/>
        <v>0</v>
      </c>
      <c r="FL87" s="106">
        <f>(A!C88-NF!FJ87)*NF!FI87</f>
        <v>0</v>
      </c>
      <c r="FM87" s="104"/>
      <c r="FN87" s="60">
        <f t="shared" si="233"/>
        <v>24.2</v>
      </c>
      <c r="FO87" s="59">
        <f t="shared" si="234"/>
        <v>0</v>
      </c>
      <c r="FP87" s="106">
        <f>(A!C88-NF!FN87)*NF!FM87</f>
        <v>0</v>
      </c>
      <c r="FQ87" s="59" t="str">
        <f t="shared" si="235"/>
        <v>Agua Coco do Porto 1000ml</v>
      </c>
      <c r="FR87" s="104"/>
      <c r="FS87" s="60">
        <f t="shared" si="236"/>
        <v>24.2</v>
      </c>
      <c r="FT87" s="106">
        <f t="shared" si="237"/>
        <v>0</v>
      </c>
      <c r="FU87" s="106">
        <f>(A!C88-NF!FS87)*NF!FR87</f>
        <v>0</v>
      </c>
      <c r="FV87" s="104"/>
      <c r="FW87" s="60">
        <f t="shared" si="238"/>
        <v>24.2</v>
      </c>
      <c r="FX87" s="59">
        <f t="shared" si="239"/>
        <v>0</v>
      </c>
      <c r="FY87" s="106">
        <f>(A!C88-NF!FW87)*NF!FV87</f>
        <v>0</v>
      </c>
      <c r="FZ87" s="59" t="str">
        <f t="shared" si="240"/>
        <v>Agua Coco do Porto 1000ml</v>
      </c>
      <c r="GA87" s="104"/>
      <c r="GB87" s="60">
        <f t="shared" si="241"/>
        <v>24.2</v>
      </c>
      <c r="GC87" s="59">
        <f t="shared" si="242"/>
        <v>0</v>
      </c>
      <c r="GD87" s="106">
        <f>(A!C88-NF!GB87)*NF!GA87</f>
        <v>0</v>
      </c>
      <c r="GE87" s="104"/>
      <c r="GF87" s="60">
        <f t="shared" si="243"/>
        <v>24.2</v>
      </c>
      <c r="GG87" s="59">
        <f t="shared" si="244"/>
        <v>0</v>
      </c>
      <c r="GH87" s="106">
        <f>(A!C88-NF!GF87)*NF!GE87</f>
        <v>0</v>
      </c>
      <c r="GI87" s="59" t="str">
        <f t="shared" si="245"/>
        <v>Agua Coco do Porto 1000ml</v>
      </c>
      <c r="GJ87" s="104"/>
      <c r="GK87" s="60">
        <f t="shared" si="246"/>
        <v>24.2</v>
      </c>
      <c r="GL87" s="59">
        <f t="shared" si="247"/>
        <v>0</v>
      </c>
      <c r="GM87" s="106">
        <f>(A!C88-NF!GK87)*NF!GJ87</f>
        <v>0</v>
      </c>
      <c r="GN87" s="104"/>
      <c r="GO87" s="60">
        <f t="shared" si="248"/>
        <v>24.2</v>
      </c>
      <c r="GP87" s="59">
        <f t="shared" si="249"/>
        <v>0</v>
      </c>
      <c r="GQ87" s="106">
        <f>(A!C88-NF!GO87)*NF!GN87</f>
        <v>0</v>
      </c>
      <c r="GR87" s="59" t="str">
        <f t="shared" si="250"/>
        <v>Agua Coco do Porto 1000ml</v>
      </c>
      <c r="GS87" s="104"/>
      <c r="GT87" s="60">
        <f t="shared" si="251"/>
        <v>24.2</v>
      </c>
      <c r="GU87" s="59">
        <f t="shared" si="252"/>
        <v>0</v>
      </c>
      <c r="GV87" s="106">
        <f>(A!C88-NF!GT87)*NF!GS87</f>
        <v>0</v>
      </c>
      <c r="GW87" s="104"/>
      <c r="GX87" s="60">
        <f t="shared" si="253"/>
        <v>24.2</v>
      </c>
      <c r="GY87" s="59">
        <f t="shared" si="254"/>
        <v>0</v>
      </c>
      <c r="GZ87" s="106">
        <f>(A!C88-NF!GX87)*NF!GW87</f>
        <v>0</v>
      </c>
      <c r="HA87" s="59" t="str">
        <f t="shared" si="255"/>
        <v>Agua Coco do Porto 1000ml</v>
      </c>
      <c r="HB87" s="104"/>
      <c r="HC87" s="60">
        <f t="shared" si="256"/>
        <v>24.2</v>
      </c>
      <c r="HD87" s="59">
        <f t="shared" si="257"/>
        <v>0</v>
      </c>
      <c r="HE87" s="106">
        <f>(A!C88-NF!HC87)*NF!HB87</f>
        <v>0</v>
      </c>
      <c r="HF87" s="104"/>
      <c r="HG87" s="60">
        <f t="shared" si="258"/>
        <v>24.2</v>
      </c>
      <c r="HH87" s="59">
        <f t="shared" si="259"/>
        <v>0</v>
      </c>
      <c r="HI87" s="106">
        <f>(A!C88-NF!HG87)*NF!HF87</f>
        <v>0</v>
      </c>
      <c r="HJ87" s="59" t="str">
        <f t="shared" si="260"/>
        <v>Agua Coco do Porto 1000ml</v>
      </c>
      <c r="HK87" s="104"/>
      <c r="HL87" s="60">
        <f t="shared" si="261"/>
        <v>24.2</v>
      </c>
      <c r="HM87" s="59">
        <f t="shared" si="262"/>
        <v>0</v>
      </c>
      <c r="HN87" s="106">
        <f>(A!C88-NF!HL87)*NF!HK87</f>
        <v>0</v>
      </c>
      <c r="HO87" s="104"/>
      <c r="HP87" s="60">
        <f t="shared" si="263"/>
        <v>24.2</v>
      </c>
      <c r="HQ87" s="59">
        <f t="shared" si="264"/>
        <v>0</v>
      </c>
      <c r="HR87" s="106">
        <f>(A!C88-NF!HP87)*NF!HO87</f>
        <v>0</v>
      </c>
      <c r="HS87" s="59" t="str">
        <f t="shared" si="265"/>
        <v>Agua Coco do Porto 1000ml</v>
      </c>
      <c r="HT87" s="104"/>
      <c r="HU87" s="60">
        <f t="shared" si="266"/>
        <v>24.2</v>
      </c>
      <c r="HV87" s="59">
        <f t="shared" si="267"/>
        <v>0</v>
      </c>
      <c r="HW87" s="106">
        <f>(A!C88-NF!HU87)*NF!HT87</f>
        <v>0</v>
      </c>
      <c r="HX87" s="104"/>
      <c r="HY87" s="60">
        <f t="shared" si="268"/>
        <v>24.2</v>
      </c>
      <c r="HZ87" s="59">
        <f t="shared" si="269"/>
        <v>0</v>
      </c>
      <c r="IA87" s="106">
        <f>(A!C88-NF!HY87)*NF!HX87</f>
        <v>0</v>
      </c>
      <c r="IB87" s="59" t="str">
        <f t="shared" si="270"/>
        <v>Agua Coco do Porto 1000ml</v>
      </c>
      <c r="IC87" s="104"/>
      <c r="ID87" s="60">
        <f t="shared" si="271"/>
        <v>24.2</v>
      </c>
      <c r="IE87" s="59">
        <f t="shared" si="272"/>
        <v>0</v>
      </c>
      <c r="IF87" s="106">
        <f>(A!C88-NF!ID87)*NF!IC87</f>
        <v>0</v>
      </c>
      <c r="IG87" s="59" t="str">
        <f t="shared" si="273"/>
        <v>Agua Coco do Porto 1000ml</v>
      </c>
      <c r="IH87" s="104"/>
      <c r="II87" s="60">
        <f t="shared" si="274"/>
        <v>24.2</v>
      </c>
      <c r="IJ87" s="59">
        <f t="shared" si="275"/>
        <v>0</v>
      </c>
      <c r="IK87" s="106">
        <f>(A!C88-NF!II87)*NF!IH87</f>
        <v>0</v>
      </c>
      <c r="IL87" s="59" t="str">
        <f t="shared" si="276"/>
        <v>Agua Coco do Porto 1000ml</v>
      </c>
      <c r="IM87" s="59"/>
      <c r="IN87" s="59">
        <f t="shared" si="277"/>
        <v>24.2</v>
      </c>
      <c r="IO87" s="59">
        <f t="shared" si="278"/>
        <v>0</v>
      </c>
      <c r="IP87" s="106">
        <f>(A!C88-NF!IN87)*NF!IM87</f>
        <v>0</v>
      </c>
      <c r="IQ87" s="59">
        <f t="shared" si="279"/>
        <v>0</v>
      </c>
      <c r="IR87" s="101">
        <f t="shared" si="280"/>
        <v>0</v>
      </c>
      <c r="IS87" s="103" t="e">
        <f t="shared" si="281"/>
        <v>#DIV/0!</v>
      </c>
      <c r="IT87" s="96"/>
      <c r="IU87" s="96"/>
      <c r="IV87" s="96"/>
    </row>
    <row r="88" spans="1:256" x14ac:dyDescent="0.2">
      <c r="A88" s="136" t="str">
        <f>A!B89</f>
        <v>Agua Coco Ice 290ml</v>
      </c>
      <c r="B88" s="136">
        <f>A!C89</f>
        <v>24.2</v>
      </c>
      <c r="C88" s="109"/>
      <c r="D88" s="108">
        <f t="shared" si="141"/>
        <v>24.2</v>
      </c>
      <c r="E88" s="97">
        <f t="shared" si="142"/>
        <v>0</v>
      </c>
      <c r="F88" s="95">
        <f>(A!C89-NF!D88)*NF!C88</f>
        <v>0</v>
      </c>
      <c r="G88" s="109"/>
      <c r="H88" s="108">
        <f t="shared" si="143"/>
        <v>24.2</v>
      </c>
      <c r="I88" s="61">
        <f t="shared" si="144"/>
        <v>0</v>
      </c>
      <c r="J88" s="61">
        <f>(A!C89-NF!H88)*NF!G88</f>
        <v>0</v>
      </c>
      <c r="K88" s="61" t="str">
        <f t="shared" si="145"/>
        <v>Agua Coco Ice 290ml</v>
      </c>
      <c r="L88" s="109"/>
      <c r="M88" s="62">
        <f t="shared" si="146"/>
        <v>24.2</v>
      </c>
      <c r="N88" s="97">
        <f t="shared" si="147"/>
        <v>0</v>
      </c>
      <c r="O88" s="95">
        <f>(A!C89-NF!M88)*NF!L88</f>
        <v>0</v>
      </c>
      <c r="P88" s="109"/>
      <c r="Q88" s="108">
        <f t="shared" si="148"/>
        <v>24.2</v>
      </c>
      <c r="R88" s="61">
        <f t="shared" si="149"/>
        <v>0</v>
      </c>
      <c r="S88" s="97">
        <f>(A!C89-NF!Q88)*NF!P88</f>
        <v>0</v>
      </c>
      <c r="T88" s="97" t="str">
        <f t="shared" si="150"/>
        <v>Agua Coco Ice 290ml</v>
      </c>
      <c r="U88" s="109"/>
      <c r="V88" s="108">
        <f t="shared" si="151"/>
        <v>24.2</v>
      </c>
      <c r="W88" s="61">
        <f t="shared" si="152"/>
        <v>0</v>
      </c>
      <c r="X88" s="161">
        <f>(A!C89-NF!V88)*NF!U88</f>
        <v>0</v>
      </c>
      <c r="Y88" s="109"/>
      <c r="Z88" s="62">
        <f t="shared" si="153"/>
        <v>24.2</v>
      </c>
      <c r="AA88" s="61">
        <f t="shared" si="154"/>
        <v>0</v>
      </c>
      <c r="AB88" s="61">
        <f>(A!C89-NF!Z88)*NF!Y88</f>
        <v>0</v>
      </c>
      <c r="AC88" s="61" t="str">
        <f t="shared" si="155"/>
        <v>Agua Coco Ice 290ml</v>
      </c>
      <c r="AD88" s="109"/>
      <c r="AE88" s="62">
        <f t="shared" si="156"/>
        <v>24.2</v>
      </c>
      <c r="AF88" s="61">
        <f t="shared" si="157"/>
        <v>0</v>
      </c>
      <c r="AG88" s="161">
        <f>(A!C89-NF!AE88)*NF!AD88</f>
        <v>0</v>
      </c>
      <c r="AH88" s="109"/>
      <c r="AI88" s="62">
        <f t="shared" si="158"/>
        <v>24.2</v>
      </c>
      <c r="AJ88" s="61">
        <f t="shared" si="159"/>
        <v>0</v>
      </c>
      <c r="AK88" s="61">
        <f>(A!C89-NF!AI88)*NF!AH88</f>
        <v>0</v>
      </c>
      <c r="AL88" s="61" t="str">
        <f t="shared" si="160"/>
        <v>Agua Coco Ice 290ml</v>
      </c>
      <c r="AM88" s="109"/>
      <c r="AN88" s="62">
        <f t="shared" si="161"/>
        <v>24.2</v>
      </c>
      <c r="AO88" s="61">
        <f t="shared" si="162"/>
        <v>0</v>
      </c>
      <c r="AP88" s="161">
        <f>(A!C89-NF!AN88)*NF!AM88</f>
        <v>0</v>
      </c>
      <c r="AQ88" s="109"/>
      <c r="AR88" s="62">
        <f t="shared" si="163"/>
        <v>24.2</v>
      </c>
      <c r="AS88" s="61">
        <f t="shared" si="164"/>
        <v>0</v>
      </c>
      <c r="AT88" s="61">
        <f>(A!C89-NF!AR88)*NF!AQ88</f>
        <v>0</v>
      </c>
      <c r="AU88" s="61" t="str">
        <f t="shared" si="165"/>
        <v>Agua Coco Ice 290ml</v>
      </c>
      <c r="AV88" s="109"/>
      <c r="AW88" s="62">
        <f t="shared" si="166"/>
        <v>24.2</v>
      </c>
      <c r="AX88" s="61">
        <f t="shared" si="167"/>
        <v>0</v>
      </c>
      <c r="AY88" s="161">
        <f>(A!C89-NF!AW88)*NF!AV88</f>
        <v>0</v>
      </c>
      <c r="AZ88" s="109"/>
      <c r="BA88" s="62">
        <f t="shared" si="168"/>
        <v>24.2</v>
      </c>
      <c r="BB88" s="61">
        <f t="shared" si="169"/>
        <v>0</v>
      </c>
      <c r="BC88" s="61">
        <f>(A!C89-NF!BA88)*NF!AZ88</f>
        <v>0</v>
      </c>
      <c r="BD88" s="61" t="str">
        <f t="shared" si="170"/>
        <v>Agua Coco Ice 290ml</v>
      </c>
      <c r="BE88" s="109"/>
      <c r="BF88" s="62">
        <f t="shared" si="171"/>
        <v>24.2</v>
      </c>
      <c r="BG88" s="61">
        <f t="shared" si="172"/>
        <v>0</v>
      </c>
      <c r="BH88" s="161">
        <f>(A!C89-NF!BF88)*NF!BE88</f>
        <v>0</v>
      </c>
      <c r="BI88" s="109"/>
      <c r="BJ88" s="62">
        <f t="shared" si="173"/>
        <v>24.2</v>
      </c>
      <c r="BK88" s="61">
        <f t="shared" si="174"/>
        <v>0</v>
      </c>
      <c r="BL88" s="61">
        <f>(A!C89-NF!BJ88)*NF!BI88</f>
        <v>0</v>
      </c>
      <c r="BM88" s="61" t="str">
        <f t="shared" si="175"/>
        <v>Agua Coco Ice 290ml</v>
      </c>
      <c r="BN88" s="109"/>
      <c r="BO88" s="62">
        <f t="shared" si="176"/>
        <v>24.2</v>
      </c>
      <c r="BP88" s="61">
        <f t="shared" si="177"/>
        <v>0</v>
      </c>
      <c r="BQ88" s="161">
        <f>(A!C89-NF!BO88)*NF!BN88</f>
        <v>0</v>
      </c>
      <c r="BR88" s="109"/>
      <c r="BS88" s="62">
        <f t="shared" si="178"/>
        <v>24.2</v>
      </c>
      <c r="BT88" s="61">
        <f t="shared" si="179"/>
        <v>0</v>
      </c>
      <c r="BU88" s="61">
        <f>(A!C89-NF!BS88)*NF!BR88</f>
        <v>0</v>
      </c>
      <c r="BV88" s="61" t="str">
        <f t="shared" si="180"/>
        <v>Agua Coco Ice 290ml</v>
      </c>
      <c r="BW88" s="109"/>
      <c r="BX88" s="62">
        <f t="shared" si="181"/>
        <v>24.2</v>
      </c>
      <c r="BY88" s="61">
        <f t="shared" si="182"/>
        <v>0</v>
      </c>
      <c r="BZ88" s="161">
        <f>(A!C89-NF!BX88)*NF!BW88</f>
        <v>0</v>
      </c>
      <c r="CA88" s="109"/>
      <c r="CB88" s="62">
        <f t="shared" si="183"/>
        <v>24.2</v>
      </c>
      <c r="CC88" s="61">
        <f t="shared" si="184"/>
        <v>0</v>
      </c>
      <c r="CD88" s="61">
        <f>(A!C89-NF!CB88)*NF!CA88</f>
        <v>0</v>
      </c>
      <c r="CE88" s="61" t="str">
        <f t="shared" si="185"/>
        <v>Agua Coco Ice 290ml</v>
      </c>
      <c r="CF88" s="109"/>
      <c r="CG88" s="62">
        <f t="shared" si="186"/>
        <v>24.2</v>
      </c>
      <c r="CH88" s="61">
        <f t="shared" si="187"/>
        <v>0</v>
      </c>
      <c r="CI88" s="161">
        <f>(A!C89-NF!CG88)*NF!CF88</f>
        <v>0</v>
      </c>
      <c r="CJ88" s="109"/>
      <c r="CK88" s="62">
        <f t="shared" si="188"/>
        <v>24.2</v>
      </c>
      <c r="CL88" s="61">
        <f t="shared" si="189"/>
        <v>0</v>
      </c>
      <c r="CM88" s="61">
        <f>(A!C89-NF!CK88)*NF!CJ88</f>
        <v>0</v>
      </c>
      <c r="CN88" s="61" t="str">
        <f t="shared" si="190"/>
        <v>Agua Coco Ice 290ml</v>
      </c>
      <c r="CO88" s="109"/>
      <c r="CP88" s="62">
        <f t="shared" si="191"/>
        <v>24.2</v>
      </c>
      <c r="CQ88" s="61">
        <f t="shared" si="192"/>
        <v>0</v>
      </c>
      <c r="CR88" s="161">
        <f>(A!C89-NF!CP88)*NF!CO88</f>
        <v>0</v>
      </c>
      <c r="CS88" s="109"/>
      <c r="CT88" s="62">
        <f t="shared" si="193"/>
        <v>24.2</v>
      </c>
      <c r="CU88" s="61">
        <f t="shared" si="194"/>
        <v>0</v>
      </c>
      <c r="CV88" s="61">
        <f>(A!C89-NF!CT88)*NF!CS88</f>
        <v>0</v>
      </c>
      <c r="CW88" s="61" t="str">
        <f t="shared" si="195"/>
        <v>Agua Coco Ice 290ml</v>
      </c>
      <c r="CX88" s="109"/>
      <c r="CY88" s="62">
        <f t="shared" si="196"/>
        <v>24.2</v>
      </c>
      <c r="CZ88" s="61">
        <f t="shared" si="197"/>
        <v>0</v>
      </c>
      <c r="DA88" s="161">
        <f>(A!C89-NF!CY88)*NF!CX88</f>
        <v>0</v>
      </c>
      <c r="DB88" s="109"/>
      <c r="DC88" s="62">
        <f t="shared" si="198"/>
        <v>24.2</v>
      </c>
      <c r="DD88" s="61">
        <f t="shared" si="199"/>
        <v>0</v>
      </c>
      <c r="DE88" s="61">
        <f>(A!C89-NF!DC88)*NF!DB88</f>
        <v>0</v>
      </c>
      <c r="DF88" s="61" t="str">
        <f t="shared" si="200"/>
        <v>Agua Coco Ice 290ml</v>
      </c>
      <c r="DG88" s="109"/>
      <c r="DH88" s="62">
        <f t="shared" si="201"/>
        <v>24.2</v>
      </c>
      <c r="DI88" s="61">
        <f t="shared" si="202"/>
        <v>0</v>
      </c>
      <c r="DJ88" s="161">
        <f>(A!C89-NF!DH88)*NF!DG88</f>
        <v>0</v>
      </c>
      <c r="DK88" s="109"/>
      <c r="DL88" s="62">
        <f t="shared" si="203"/>
        <v>24.2</v>
      </c>
      <c r="DM88" s="61">
        <f t="shared" si="204"/>
        <v>0</v>
      </c>
      <c r="DN88" s="61">
        <f>(A!C89-NF!DL88)*NF!DK88</f>
        <v>0</v>
      </c>
      <c r="DO88" s="61" t="str">
        <f t="shared" si="205"/>
        <v>Agua Coco Ice 290ml</v>
      </c>
      <c r="DP88" s="109"/>
      <c r="DQ88" s="62">
        <f t="shared" si="206"/>
        <v>24.2</v>
      </c>
      <c r="DR88" s="61">
        <f t="shared" si="207"/>
        <v>0</v>
      </c>
      <c r="DS88" s="161">
        <f>(A!C89-NF!DQ88)*NF!DP88</f>
        <v>0</v>
      </c>
      <c r="DT88" s="109"/>
      <c r="DU88" s="62">
        <f t="shared" si="208"/>
        <v>24.2</v>
      </c>
      <c r="DV88" s="61">
        <f t="shared" si="209"/>
        <v>0</v>
      </c>
      <c r="DW88" s="61">
        <f>(A!C89-NF!DU88)*NF!DT88</f>
        <v>0</v>
      </c>
      <c r="DX88" s="61" t="str">
        <f t="shared" si="210"/>
        <v>Agua Coco Ice 290ml</v>
      </c>
      <c r="DY88" s="109"/>
      <c r="DZ88" s="62">
        <f t="shared" si="211"/>
        <v>24.2</v>
      </c>
      <c r="EA88" s="61">
        <f t="shared" si="212"/>
        <v>0</v>
      </c>
      <c r="EB88" s="161">
        <f>(A!C89-NF!DZ88)*NF!DY88</f>
        <v>0</v>
      </c>
      <c r="EC88" s="109"/>
      <c r="ED88" s="62">
        <f t="shared" si="213"/>
        <v>24.2</v>
      </c>
      <c r="EE88" s="61">
        <f t="shared" si="214"/>
        <v>0</v>
      </c>
      <c r="EF88" s="61">
        <f>(A!C89-NF!ED88)*NF!EC88</f>
        <v>0</v>
      </c>
      <c r="EG88" s="61" t="str">
        <f t="shared" si="215"/>
        <v>Agua Coco Ice 290ml</v>
      </c>
      <c r="EH88" s="109"/>
      <c r="EI88" s="62">
        <f t="shared" si="216"/>
        <v>24.2</v>
      </c>
      <c r="EJ88" s="61">
        <f t="shared" si="217"/>
        <v>0</v>
      </c>
      <c r="EK88" s="161">
        <f>(A!C89-NF!EI88)*NF!EH88</f>
        <v>0</v>
      </c>
      <c r="EL88" s="109"/>
      <c r="EM88" s="62">
        <f t="shared" si="218"/>
        <v>24.2</v>
      </c>
      <c r="EN88" s="61">
        <f t="shared" si="219"/>
        <v>0</v>
      </c>
      <c r="EO88" s="161">
        <f>(A!C89-NF!EM88)*NF!EL88</f>
        <v>0</v>
      </c>
      <c r="EP88" s="61" t="str">
        <f t="shared" si="220"/>
        <v>Agua Coco Ice 290ml</v>
      </c>
      <c r="EQ88" s="109"/>
      <c r="ER88" s="62">
        <f t="shared" si="221"/>
        <v>24.2</v>
      </c>
      <c r="ES88" s="61">
        <f t="shared" si="222"/>
        <v>0</v>
      </c>
      <c r="ET88" s="161">
        <f>(A!C89-NF!ER88)*NF!EQ88</f>
        <v>0</v>
      </c>
      <c r="EU88" s="109"/>
      <c r="EV88" s="62">
        <f t="shared" si="223"/>
        <v>24.2</v>
      </c>
      <c r="EW88" s="61">
        <f t="shared" si="224"/>
        <v>0</v>
      </c>
      <c r="EX88" s="161">
        <f>(A!C89-NF!EV88)*NF!EU88</f>
        <v>0</v>
      </c>
      <c r="EY88" s="61" t="str">
        <f t="shared" si="225"/>
        <v>Agua Coco Ice 290ml</v>
      </c>
      <c r="EZ88" s="109"/>
      <c r="FA88" s="62">
        <f t="shared" si="226"/>
        <v>24.2</v>
      </c>
      <c r="FB88" s="61">
        <f t="shared" si="227"/>
        <v>0</v>
      </c>
      <c r="FC88" s="161">
        <f>(A!C89-NF!FA88)*NF!EZ88</f>
        <v>0</v>
      </c>
      <c r="FD88" s="109"/>
      <c r="FE88" s="62">
        <f t="shared" si="228"/>
        <v>24.2</v>
      </c>
      <c r="FF88" s="61">
        <f t="shared" si="229"/>
        <v>0</v>
      </c>
      <c r="FG88" s="161">
        <f>(A!C89-NF!FE88)*NF!FD88</f>
        <v>0</v>
      </c>
      <c r="FH88" s="61" t="str">
        <f t="shared" si="230"/>
        <v>Agua Coco Ice 290ml</v>
      </c>
      <c r="FI88" s="109"/>
      <c r="FJ88" s="62">
        <f t="shared" si="231"/>
        <v>24.2</v>
      </c>
      <c r="FK88" s="61">
        <f t="shared" si="232"/>
        <v>0</v>
      </c>
      <c r="FL88" s="161">
        <f>(A!C89-NF!FJ88)*NF!FI88</f>
        <v>0</v>
      </c>
      <c r="FM88" s="109"/>
      <c r="FN88" s="62">
        <f t="shared" si="233"/>
        <v>24.2</v>
      </c>
      <c r="FO88" s="61">
        <f t="shared" si="234"/>
        <v>0</v>
      </c>
      <c r="FP88" s="161">
        <f>(A!C89-NF!FN88)*NF!FM88</f>
        <v>0</v>
      </c>
      <c r="FQ88" s="61" t="str">
        <f t="shared" si="235"/>
        <v>Agua Coco Ice 290ml</v>
      </c>
      <c r="FR88" s="109"/>
      <c r="FS88" s="62">
        <f t="shared" si="236"/>
        <v>24.2</v>
      </c>
      <c r="FT88" s="161">
        <f t="shared" si="237"/>
        <v>0</v>
      </c>
      <c r="FU88" s="161">
        <f>(A!C89-NF!FS88)*NF!FR88</f>
        <v>0</v>
      </c>
      <c r="FV88" s="109"/>
      <c r="FW88" s="62">
        <f t="shared" si="238"/>
        <v>24.2</v>
      </c>
      <c r="FX88" s="61">
        <f t="shared" si="239"/>
        <v>0</v>
      </c>
      <c r="FY88" s="161">
        <f>(A!C89-NF!FW88)*NF!FV88</f>
        <v>0</v>
      </c>
      <c r="FZ88" s="61" t="str">
        <f t="shared" si="240"/>
        <v>Agua Coco Ice 290ml</v>
      </c>
      <c r="GA88" s="109"/>
      <c r="GB88" s="62">
        <f t="shared" si="241"/>
        <v>24.2</v>
      </c>
      <c r="GC88" s="61">
        <f t="shared" si="242"/>
        <v>0</v>
      </c>
      <c r="GD88" s="161">
        <f>(A!C89-NF!GB88)*NF!GA88</f>
        <v>0</v>
      </c>
      <c r="GE88" s="109"/>
      <c r="GF88" s="62">
        <f t="shared" si="243"/>
        <v>24.2</v>
      </c>
      <c r="GG88" s="61">
        <f t="shared" si="244"/>
        <v>0</v>
      </c>
      <c r="GH88" s="161">
        <f>(A!C89-NF!GF88)*NF!GE88</f>
        <v>0</v>
      </c>
      <c r="GI88" s="61" t="str">
        <f t="shared" si="245"/>
        <v>Agua Coco Ice 290ml</v>
      </c>
      <c r="GJ88" s="109"/>
      <c r="GK88" s="62">
        <f t="shared" si="246"/>
        <v>24.2</v>
      </c>
      <c r="GL88" s="61">
        <f t="shared" si="247"/>
        <v>0</v>
      </c>
      <c r="GM88" s="161">
        <f>(A!C89-NF!GK88)*NF!GJ88</f>
        <v>0</v>
      </c>
      <c r="GN88" s="109"/>
      <c r="GO88" s="62">
        <f t="shared" si="248"/>
        <v>24.2</v>
      </c>
      <c r="GP88" s="61">
        <f t="shared" si="249"/>
        <v>0</v>
      </c>
      <c r="GQ88" s="161">
        <f>(A!C89-NF!GO88)*NF!GN88</f>
        <v>0</v>
      </c>
      <c r="GR88" s="61" t="str">
        <f t="shared" si="250"/>
        <v>Agua Coco Ice 290ml</v>
      </c>
      <c r="GS88" s="109"/>
      <c r="GT88" s="62">
        <f t="shared" si="251"/>
        <v>24.2</v>
      </c>
      <c r="GU88" s="61">
        <f t="shared" si="252"/>
        <v>0</v>
      </c>
      <c r="GV88" s="161">
        <f>(A!C89-NF!GT88)*NF!GS88</f>
        <v>0</v>
      </c>
      <c r="GW88" s="109"/>
      <c r="GX88" s="62">
        <f t="shared" si="253"/>
        <v>24.2</v>
      </c>
      <c r="GY88" s="61">
        <f t="shared" si="254"/>
        <v>0</v>
      </c>
      <c r="GZ88" s="161">
        <f>(A!C89-NF!GX88)*NF!GW88</f>
        <v>0</v>
      </c>
      <c r="HA88" s="61" t="str">
        <f t="shared" si="255"/>
        <v>Agua Coco Ice 290ml</v>
      </c>
      <c r="HB88" s="109"/>
      <c r="HC88" s="62">
        <f t="shared" si="256"/>
        <v>24.2</v>
      </c>
      <c r="HD88" s="61">
        <f t="shared" si="257"/>
        <v>0</v>
      </c>
      <c r="HE88" s="161">
        <f>(A!C89-NF!HC88)*NF!HB88</f>
        <v>0</v>
      </c>
      <c r="HF88" s="109"/>
      <c r="HG88" s="62">
        <f t="shared" si="258"/>
        <v>24.2</v>
      </c>
      <c r="HH88" s="61">
        <f t="shared" si="259"/>
        <v>0</v>
      </c>
      <c r="HI88" s="161">
        <f>(A!C89-NF!HG88)*NF!HF88</f>
        <v>0</v>
      </c>
      <c r="HJ88" s="61" t="str">
        <f t="shared" si="260"/>
        <v>Agua Coco Ice 290ml</v>
      </c>
      <c r="HK88" s="109"/>
      <c r="HL88" s="62">
        <f t="shared" si="261"/>
        <v>24.2</v>
      </c>
      <c r="HM88" s="61">
        <f t="shared" si="262"/>
        <v>0</v>
      </c>
      <c r="HN88" s="161">
        <f>(A!C89-NF!HL88)*NF!HK88</f>
        <v>0</v>
      </c>
      <c r="HO88" s="109"/>
      <c r="HP88" s="62">
        <f t="shared" si="263"/>
        <v>24.2</v>
      </c>
      <c r="HQ88" s="61">
        <f t="shared" si="264"/>
        <v>0</v>
      </c>
      <c r="HR88" s="161">
        <f>(A!C89-NF!HP88)*NF!HO88</f>
        <v>0</v>
      </c>
      <c r="HS88" s="61" t="str">
        <f t="shared" si="265"/>
        <v>Agua Coco Ice 290ml</v>
      </c>
      <c r="HT88" s="109"/>
      <c r="HU88" s="62">
        <f t="shared" si="266"/>
        <v>24.2</v>
      </c>
      <c r="HV88" s="61">
        <f t="shared" si="267"/>
        <v>0</v>
      </c>
      <c r="HW88" s="161">
        <f>(A!C89-NF!HU88)*NF!HT88</f>
        <v>0</v>
      </c>
      <c r="HX88" s="109"/>
      <c r="HY88" s="62">
        <f t="shared" si="268"/>
        <v>24.2</v>
      </c>
      <c r="HZ88" s="61">
        <f t="shared" si="269"/>
        <v>0</v>
      </c>
      <c r="IA88" s="161">
        <f>(A!C89-NF!HY88)*NF!HX88</f>
        <v>0</v>
      </c>
      <c r="IB88" s="61" t="str">
        <f t="shared" si="270"/>
        <v>Agua Coco Ice 290ml</v>
      </c>
      <c r="IC88" s="109"/>
      <c r="ID88" s="62">
        <f t="shared" si="271"/>
        <v>24.2</v>
      </c>
      <c r="IE88" s="61">
        <f t="shared" si="272"/>
        <v>0</v>
      </c>
      <c r="IF88" s="161">
        <f>(A!C89-NF!ID88)*NF!IC88</f>
        <v>0</v>
      </c>
      <c r="IG88" s="61" t="str">
        <f t="shared" si="273"/>
        <v>Agua Coco Ice 290ml</v>
      </c>
      <c r="IH88" s="109"/>
      <c r="II88" s="62">
        <f t="shared" si="274"/>
        <v>24.2</v>
      </c>
      <c r="IJ88" s="61">
        <f t="shared" si="275"/>
        <v>0</v>
      </c>
      <c r="IK88" s="161">
        <f>(A!C89-NF!II88)*NF!IH88</f>
        <v>0</v>
      </c>
      <c r="IL88" s="61" t="str">
        <f t="shared" si="276"/>
        <v>Agua Coco Ice 290ml</v>
      </c>
      <c r="IM88" s="61"/>
      <c r="IN88" s="61">
        <f t="shared" si="277"/>
        <v>24.2</v>
      </c>
      <c r="IO88" s="61">
        <f t="shared" si="278"/>
        <v>0</v>
      </c>
      <c r="IP88" s="161">
        <f>(A!C89-NF!IN88)*NF!IM88</f>
        <v>0</v>
      </c>
      <c r="IQ88" s="61">
        <f t="shared" si="279"/>
        <v>0</v>
      </c>
      <c r="IR88" s="107">
        <f t="shared" si="280"/>
        <v>0</v>
      </c>
      <c r="IS88" s="97" t="e">
        <f t="shared" si="281"/>
        <v>#DIV/0!</v>
      </c>
      <c r="IT88" s="162"/>
      <c r="IU88" s="162"/>
      <c r="IV88" s="162"/>
    </row>
    <row r="89" spans="1:256" x14ac:dyDescent="0.2">
      <c r="A89" s="163" t="str">
        <f>A!B90</f>
        <v>Agua Coco Ice 900ml</v>
      </c>
      <c r="B89" s="163">
        <f>A!C90</f>
        <v>6.13</v>
      </c>
      <c r="C89" s="104"/>
      <c r="D89" s="102">
        <f t="shared" si="141"/>
        <v>6.13</v>
      </c>
      <c r="E89" s="103">
        <f t="shared" si="142"/>
        <v>0</v>
      </c>
      <c r="F89" s="105">
        <f>(A!C90-NF!D89)*NF!C89</f>
        <v>0</v>
      </c>
      <c r="G89" s="104"/>
      <c r="H89" s="102">
        <f t="shared" si="143"/>
        <v>6.13</v>
      </c>
      <c r="I89" s="59">
        <f t="shared" si="144"/>
        <v>0</v>
      </c>
      <c r="J89" s="59">
        <f>(A!C90-NF!H89)*NF!G89</f>
        <v>0</v>
      </c>
      <c r="K89" s="59" t="str">
        <f t="shared" si="145"/>
        <v>Agua Coco Ice 900ml</v>
      </c>
      <c r="L89" s="104"/>
      <c r="M89" s="60">
        <f t="shared" si="146"/>
        <v>6.13</v>
      </c>
      <c r="N89" s="103">
        <f t="shared" si="147"/>
        <v>0</v>
      </c>
      <c r="O89" s="105">
        <f>(A!C90-NF!M89)*NF!L89</f>
        <v>0</v>
      </c>
      <c r="P89" s="104"/>
      <c r="Q89" s="102">
        <f t="shared" si="148"/>
        <v>6.13</v>
      </c>
      <c r="R89" s="59">
        <f t="shared" si="149"/>
        <v>0</v>
      </c>
      <c r="S89" s="103">
        <f>(A!C90-NF!Q89)*NF!P89</f>
        <v>0</v>
      </c>
      <c r="T89" s="103" t="str">
        <f t="shared" si="150"/>
        <v>Agua Coco Ice 900ml</v>
      </c>
      <c r="U89" s="104"/>
      <c r="V89" s="102">
        <f t="shared" si="151"/>
        <v>6.13</v>
      </c>
      <c r="W89" s="59">
        <f t="shared" si="152"/>
        <v>0</v>
      </c>
      <c r="X89" s="106">
        <f>(A!C90-NF!V89)*NF!U89</f>
        <v>0</v>
      </c>
      <c r="Y89" s="104"/>
      <c r="Z89" s="60">
        <f t="shared" si="153"/>
        <v>6.13</v>
      </c>
      <c r="AA89" s="59">
        <f t="shared" si="154"/>
        <v>0</v>
      </c>
      <c r="AB89" s="59">
        <f>(A!C90-NF!Z89)*NF!Y89</f>
        <v>0</v>
      </c>
      <c r="AC89" s="59" t="str">
        <f t="shared" si="155"/>
        <v>Agua Coco Ice 900ml</v>
      </c>
      <c r="AD89" s="104"/>
      <c r="AE89" s="60">
        <f t="shared" si="156"/>
        <v>6.13</v>
      </c>
      <c r="AF89" s="59">
        <f t="shared" si="157"/>
        <v>0</v>
      </c>
      <c r="AG89" s="106">
        <f>(A!C90-NF!AE89)*NF!AD89</f>
        <v>0</v>
      </c>
      <c r="AH89" s="104"/>
      <c r="AI89" s="60">
        <f t="shared" si="158"/>
        <v>6.13</v>
      </c>
      <c r="AJ89" s="59">
        <f t="shared" si="159"/>
        <v>0</v>
      </c>
      <c r="AK89" s="59">
        <f>(A!C90-NF!AI89)*NF!AH89</f>
        <v>0</v>
      </c>
      <c r="AL89" s="59" t="str">
        <f t="shared" si="160"/>
        <v>Agua Coco Ice 900ml</v>
      </c>
      <c r="AM89" s="104"/>
      <c r="AN89" s="60">
        <f t="shared" si="161"/>
        <v>6.13</v>
      </c>
      <c r="AO89" s="59">
        <f t="shared" si="162"/>
        <v>0</v>
      </c>
      <c r="AP89" s="106">
        <f>(A!C90-NF!AN89)*NF!AM89</f>
        <v>0</v>
      </c>
      <c r="AQ89" s="104"/>
      <c r="AR89" s="60">
        <f t="shared" si="163"/>
        <v>6.13</v>
      </c>
      <c r="AS89" s="59">
        <f t="shared" si="164"/>
        <v>0</v>
      </c>
      <c r="AT89" s="59">
        <f>(A!C90-NF!AR89)*NF!AQ89</f>
        <v>0</v>
      </c>
      <c r="AU89" s="59" t="str">
        <f t="shared" si="165"/>
        <v>Agua Coco Ice 900ml</v>
      </c>
      <c r="AV89" s="104"/>
      <c r="AW89" s="60">
        <f t="shared" si="166"/>
        <v>6.13</v>
      </c>
      <c r="AX89" s="59">
        <f t="shared" si="167"/>
        <v>0</v>
      </c>
      <c r="AY89" s="106">
        <f>(A!C90-NF!AW89)*NF!AV89</f>
        <v>0</v>
      </c>
      <c r="AZ89" s="104"/>
      <c r="BA89" s="60">
        <f t="shared" si="168"/>
        <v>6.13</v>
      </c>
      <c r="BB89" s="59">
        <f t="shared" si="169"/>
        <v>0</v>
      </c>
      <c r="BC89" s="59">
        <f>(A!C90-NF!BA89)*NF!AZ89</f>
        <v>0</v>
      </c>
      <c r="BD89" s="59" t="str">
        <f t="shared" si="170"/>
        <v>Agua Coco Ice 900ml</v>
      </c>
      <c r="BE89" s="104"/>
      <c r="BF89" s="60">
        <f t="shared" si="171"/>
        <v>6.13</v>
      </c>
      <c r="BG89" s="59">
        <f t="shared" si="172"/>
        <v>0</v>
      </c>
      <c r="BH89" s="106">
        <f>(A!C90-NF!BF89)*NF!BE89</f>
        <v>0</v>
      </c>
      <c r="BI89" s="104"/>
      <c r="BJ89" s="60">
        <f t="shared" si="173"/>
        <v>6.13</v>
      </c>
      <c r="BK89" s="59">
        <f t="shared" si="174"/>
        <v>0</v>
      </c>
      <c r="BL89" s="59">
        <f>(A!C90-NF!BJ89)*NF!BI89</f>
        <v>0</v>
      </c>
      <c r="BM89" s="59" t="str">
        <f t="shared" si="175"/>
        <v>Agua Coco Ice 900ml</v>
      </c>
      <c r="BN89" s="104"/>
      <c r="BO89" s="60">
        <f t="shared" si="176"/>
        <v>6.13</v>
      </c>
      <c r="BP89" s="59">
        <f t="shared" si="177"/>
        <v>0</v>
      </c>
      <c r="BQ89" s="106">
        <f>(A!C90-NF!BO89)*NF!BN89</f>
        <v>0</v>
      </c>
      <c r="BR89" s="104"/>
      <c r="BS89" s="60">
        <f t="shared" si="178"/>
        <v>6.13</v>
      </c>
      <c r="BT89" s="59">
        <f t="shared" si="179"/>
        <v>0</v>
      </c>
      <c r="BU89" s="59">
        <f>(A!C90-NF!BS89)*NF!BR89</f>
        <v>0</v>
      </c>
      <c r="BV89" s="59" t="str">
        <f t="shared" si="180"/>
        <v>Agua Coco Ice 900ml</v>
      </c>
      <c r="BW89" s="104"/>
      <c r="BX89" s="60">
        <f t="shared" si="181"/>
        <v>6.13</v>
      </c>
      <c r="BY89" s="59">
        <f t="shared" si="182"/>
        <v>0</v>
      </c>
      <c r="BZ89" s="106">
        <f>(A!C90-NF!BX89)*NF!BW89</f>
        <v>0</v>
      </c>
      <c r="CA89" s="104"/>
      <c r="CB89" s="60">
        <f t="shared" si="183"/>
        <v>6.13</v>
      </c>
      <c r="CC89" s="59">
        <f t="shared" si="184"/>
        <v>0</v>
      </c>
      <c r="CD89" s="59">
        <f>(A!C90-NF!CB89)*NF!CA89</f>
        <v>0</v>
      </c>
      <c r="CE89" s="59" t="str">
        <f t="shared" si="185"/>
        <v>Agua Coco Ice 900ml</v>
      </c>
      <c r="CF89" s="104"/>
      <c r="CG89" s="60">
        <f t="shared" si="186"/>
        <v>6.13</v>
      </c>
      <c r="CH89" s="59">
        <f t="shared" si="187"/>
        <v>0</v>
      </c>
      <c r="CI89" s="106">
        <f>(A!C90-NF!CG89)*NF!CF89</f>
        <v>0</v>
      </c>
      <c r="CJ89" s="104"/>
      <c r="CK89" s="60">
        <f t="shared" si="188"/>
        <v>6.13</v>
      </c>
      <c r="CL89" s="59">
        <f t="shared" si="189"/>
        <v>0</v>
      </c>
      <c r="CM89" s="59">
        <f>(A!C90-NF!CK89)*NF!CJ89</f>
        <v>0</v>
      </c>
      <c r="CN89" s="59" t="str">
        <f t="shared" si="190"/>
        <v>Agua Coco Ice 900ml</v>
      </c>
      <c r="CO89" s="104"/>
      <c r="CP89" s="60">
        <f t="shared" si="191"/>
        <v>6.13</v>
      </c>
      <c r="CQ89" s="59">
        <f t="shared" si="192"/>
        <v>0</v>
      </c>
      <c r="CR89" s="106">
        <f>(A!C90-NF!CP89)*NF!CO89</f>
        <v>0</v>
      </c>
      <c r="CS89" s="104"/>
      <c r="CT89" s="60">
        <f t="shared" si="193"/>
        <v>6.13</v>
      </c>
      <c r="CU89" s="59">
        <f t="shared" si="194"/>
        <v>0</v>
      </c>
      <c r="CV89" s="59">
        <f>(A!C90-NF!CT89)*NF!CS89</f>
        <v>0</v>
      </c>
      <c r="CW89" s="59" t="str">
        <f t="shared" si="195"/>
        <v>Agua Coco Ice 900ml</v>
      </c>
      <c r="CX89" s="104"/>
      <c r="CY89" s="60">
        <f t="shared" si="196"/>
        <v>6.13</v>
      </c>
      <c r="CZ89" s="59">
        <f t="shared" si="197"/>
        <v>0</v>
      </c>
      <c r="DA89" s="106">
        <f>(A!C90-NF!CY89)*NF!CX89</f>
        <v>0</v>
      </c>
      <c r="DB89" s="104"/>
      <c r="DC89" s="60">
        <f t="shared" si="198"/>
        <v>6.13</v>
      </c>
      <c r="DD89" s="59">
        <f t="shared" si="199"/>
        <v>0</v>
      </c>
      <c r="DE89" s="59">
        <f>(A!C90-NF!DC89)*NF!DB89</f>
        <v>0</v>
      </c>
      <c r="DF89" s="59" t="str">
        <f t="shared" si="200"/>
        <v>Agua Coco Ice 900ml</v>
      </c>
      <c r="DG89" s="104"/>
      <c r="DH89" s="60">
        <f t="shared" si="201"/>
        <v>6.13</v>
      </c>
      <c r="DI89" s="59">
        <f t="shared" si="202"/>
        <v>0</v>
      </c>
      <c r="DJ89" s="106">
        <f>(A!C90-NF!DH89)*NF!DG89</f>
        <v>0</v>
      </c>
      <c r="DK89" s="104"/>
      <c r="DL89" s="60">
        <f t="shared" si="203"/>
        <v>6.13</v>
      </c>
      <c r="DM89" s="59">
        <f t="shared" si="204"/>
        <v>0</v>
      </c>
      <c r="DN89" s="59">
        <f>(A!C90-NF!DL89)*NF!DK89</f>
        <v>0</v>
      </c>
      <c r="DO89" s="59" t="str">
        <f t="shared" si="205"/>
        <v>Agua Coco Ice 900ml</v>
      </c>
      <c r="DP89" s="104"/>
      <c r="DQ89" s="60">
        <f t="shared" si="206"/>
        <v>6.13</v>
      </c>
      <c r="DR89" s="59">
        <f t="shared" si="207"/>
        <v>0</v>
      </c>
      <c r="DS89" s="106">
        <f>(A!C90-NF!DQ89)*NF!DP89</f>
        <v>0</v>
      </c>
      <c r="DT89" s="104"/>
      <c r="DU89" s="60">
        <f t="shared" si="208"/>
        <v>6.13</v>
      </c>
      <c r="DV89" s="59">
        <f t="shared" si="209"/>
        <v>0</v>
      </c>
      <c r="DW89" s="59">
        <f>(A!C90-NF!DU89)*NF!DT89</f>
        <v>0</v>
      </c>
      <c r="DX89" s="59" t="str">
        <f t="shared" si="210"/>
        <v>Agua Coco Ice 900ml</v>
      </c>
      <c r="DY89" s="104"/>
      <c r="DZ89" s="60">
        <f t="shared" si="211"/>
        <v>6.13</v>
      </c>
      <c r="EA89" s="59">
        <f t="shared" si="212"/>
        <v>0</v>
      </c>
      <c r="EB89" s="106">
        <f>(A!C90-NF!DZ89)*NF!DY89</f>
        <v>0</v>
      </c>
      <c r="EC89" s="104"/>
      <c r="ED89" s="60">
        <f t="shared" si="213"/>
        <v>6.13</v>
      </c>
      <c r="EE89" s="59">
        <f t="shared" si="214"/>
        <v>0</v>
      </c>
      <c r="EF89" s="59">
        <f>(A!C90-NF!ED89)*NF!EC89</f>
        <v>0</v>
      </c>
      <c r="EG89" s="59" t="str">
        <f t="shared" si="215"/>
        <v>Agua Coco Ice 900ml</v>
      </c>
      <c r="EH89" s="104"/>
      <c r="EI89" s="60">
        <f t="shared" si="216"/>
        <v>6.13</v>
      </c>
      <c r="EJ89" s="59">
        <f t="shared" si="217"/>
        <v>0</v>
      </c>
      <c r="EK89" s="106">
        <f>(A!C90-NF!EI89)*NF!EH89</f>
        <v>0</v>
      </c>
      <c r="EL89" s="104"/>
      <c r="EM89" s="60">
        <f t="shared" si="218"/>
        <v>6.13</v>
      </c>
      <c r="EN89" s="59">
        <f t="shared" si="219"/>
        <v>0</v>
      </c>
      <c r="EO89" s="106">
        <f>(A!C90-NF!EM89)*NF!EL89</f>
        <v>0</v>
      </c>
      <c r="EP89" s="59" t="str">
        <f t="shared" si="220"/>
        <v>Agua Coco Ice 900ml</v>
      </c>
      <c r="EQ89" s="104"/>
      <c r="ER89" s="60">
        <f t="shared" si="221"/>
        <v>6.13</v>
      </c>
      <c r="ES89" s="59">
        <f t="shared" si="222"/>
        <v>0</v>
      </c>
      <c r="ET89" s="106">
        <f>(A!C90-NF!ER89)*NF!EQ89</f>
        <v>0</v>
      </c>
      <c r="EU89" s="104"/>
      <c r="EV89" s="60">
        <f t="shared" si="223"/>
        <v>6.13</v>
      </c>
      <c r="EW89" s="59">
        <f t="shared" si="224"/>
        <v>0</v>
      </c>
      <c r="EX89" s="106">
        <f>(A!C90-NF!EV89)*NF!EU89</f>
        <v>0</v>
      </c>
      <c r="EY89" s="59" t="str">
        <f t="shared" si="225"/>
        <v>Agua Coco Ice 900ml</v>
      </c>
      <c r="EZ89" s="104"/>
      <c r="FA89" s="60">
        <f t="shared" si="226"/>
        <v>6.13</v>
      </c>
      <c r="FB89" s="59">
        <f t="shared" si="227"/>
        <v>0</v>
      </c>
      <c r="FC89" s="106">
        <f>(A!C90-NF!FA89)*NF!EZ89</f>
        <v>0</v>
      </c>
      <c r="FD89" s="104"/>
      <c r="FE89" s="60">
        <f t="shared" si="228"/>
        <v>6.13</v>
      </c>
      <c r="FF89" s="59">
        <f t="shared" si="229"/>
        <v>0</v>
      </c>
      <c r="FG89" s="106">
        <f>(A!C90-NF!FE89)*NF!FD89</f>
        <v>0</v>
      </c>
      <c r="FH89" s="59" t="str">
        <f t="shared" si="230"/>
        <v>Agua Coco Ice 900ml</v>
      </c>
      <c r="FI89" s="104"/>
      <c r="FJ89" s="60">
        <f t="shared" si="231"/>
        <v>6.13</v>
      </c>
      <c r="FK89" s="59">
        <f t="shared" si="232"/>
        <v>0</v>
      </c>
      <c r="FL89" s="106">
        <f>(A!C90-NF!FJ89)*NF!FI89</f>
        <v>0</v>
      </c>
      <c r="FM89" s="104"/>
      <c r="FN89" s="60">
        <f t="shared" si="233"/>
        <v>6.13</v>
      </c>
      <c r="FO89" s="59">
        <f t="shared" si="234"/>
        <v>0</v>
      </c>
      <c r="FP89" s="106">
        <f>(A!C90-NF!FN89)*NF!FM89</f>
        <v>0</v>
      </c>
      <c r="FQ89" s="59" t="str">
        <f t="shared" si="235"/>
        <v>Agua Coco Ice 900ml</v>
      </c>
      <c r="FR89" s="104"/>
      <c r="FS89" s="60">
        <f t="shared" si="236"/>
        <v>6.13</v>
      </c>
      <c r="FT89" s="106">
        <f t="shared" si="237"/>
        <v>0</v>
      </c>
      <c r="FU89" s="106">
        <f>(A!C90-NF!FS89)*NF!FR89</f>
        <v>0</v>
      </c>
      <c r="FV89" s="104"/>
      <c r="FW89" s="60">
        <f t="shared" si="238"/>
        <v>6.13</v>
      </c>
      <c r="FX89" s="59">
        <f t="shared" si="239"/>
        <v>0</v>
      </c>
      <c r="FY89" s="106">
        <f>(A!C90-NF!FW89)*NF!FV89</f>
        <v>0</v>
      </c>
      <c r="FZ89" s="59" t="str">
        <f t="shared" si="240"/>
        <v>Agua Coco Ice 900ml</v>
      </c>
      <c r="GA89" s="104"/>
      <c r="GB89" s="60">
        <f t="shared" si="241"/>
        <v>6.13</v>
      </c>
      <c r="GC89" s="59">
        <f t="shared" si="242"/>
        <v>0</v>
      </c>
      <c r="GD89" s="106">
        <f>(A!C90-NF!GB89)*NF!GA89</f>
        <v>0</v>
      </c>
      <c r="GE89" s="104"/>
      <c r="GF89" s="60">
        <f t="shared" si="243"/>
        <v>6.13</v>
      </c>
      <c r="GG89" s="59">
        <f t="shared" si="244"/>
        <v>0</v>
      </c>
      <c r="GH89" s="106">
        <f>(A!C90-NF!GF89)*NF!GE89</f>
        <v>0</v>
      </c>
      <c r="GI89" s="59" t="str">
        <f t="shared" si="245"/>
        <v>Agua Coco Ice 900ml</v>
      </c>
      <c r="GJ89" s="104"/>
      <c r="GK89" s="60">
        <f t="shared" si="246"/>
        <v>6.13</v>
      </c>
      <c r="GL89" s="59">
        <f t="shared" si="247"/>
        <v>0</v>
      </c>
      <c r="GM89" s="106">
        <f>(A!C90-NF!GK89)*NF!GJ89</f>
        <v>0</v>
      </c>
      <c r="GN89" s="104"/>
      <c r="GO89" s="60">
        <f t="shared" si="248"/>
        <v>6.13</v>
      </c>
      <c r="GP89" s="59">
        <f t="shared" si="249"/>
        <v>0</v>
      </c>
      <c r="GQ89" s="106">
        <f>(A!C90-NF!GO89)*NF!GN89</f>
        <v>0</v>
      </c>
      <c r="GR89" s="59" t="str">
        <f t="shared" si="250"/>
        <v>Agua Coco Ice 900ml</v>
      </c>
      <c r="GS89" s="104"/>
      <c r="GT89" s="60">
        <f t="shared" si="251"/>
        <v>6.13</v>
      </c>
      <c r="GU89" s="59">
        <f t="shared" si="252"/>
        <v>0</v>
      </c>
      <c r="GV89" s="106">
        <f>(A!C90-NF!GT89)*NF!GS89</f>
        <v>0</v>
      </c>
      <c r="GW89" s="104"/>
      <c r="GX89" s="60">
        <f t="shared" si="253"/>
        <v>6.13</v>
      </c>
      <c r="GY89" s="59">
        <f t="shared" si="254"/>
        <v>0</v>
      </c>
      <c r="GZ89" s="106">
        <f>(A!C90-NF!GX89)*NF!GW89</f>
        <v>0</v>
      </c>
      <c r="HA89" s="59" t="str">
        <f t="shared" si="255"/>
        <v>Agua Coco Ice 900ml</v>
      </c>
      <c r="HB89" s="104"/>
      <c r="HC89" s="60">
        <f t="shared" si="256"/>
        <v>6.13</v>
      </c>
      <c r="HD89" s="59">
        <f t="shared" si="257"/>
        <v>0</v>
      </c>
      <c r="HE89" s="106">
        <f>(A!C90-NF!HC89)*NF!HB89</f>
        <v>0</v>
      </c>
      <c r="HF89" s="104"/>
      <c r="HG89" s="60">
        <f t="shared" si="258"/>
        <v>6.13</v>
      </c>
      <c r="HH89" s="59">
        <f t="shared" si="259"/>
        <v>0</v>
      </c>
      <c r="HI89" s="106">
        <f>(A!C90-NF!HG89)*NF!HF89</f>
        <v>0</v>
      </c>
      <c r="HJ89" s="59" t="str">
        <f t="shared" si="260"/>
        <v>Agua Coco Ice 900ml</v>
      </c>
      <c r="HK89" s="104"/>
      <c r="HL89" s="60">
        <f t="shared" si="261"/>
        <v>6.13</v>
      </c>
      <c r="HM89" s="59">
        <f t="shared" si="262"/>
        <v>0</v>
      </c>
      <c r="HN89" s="106">
        <f>(A!C90-NF!HL89)*NF!HK89</f>
        <v>0</v>
      </c>
      <c r="HO89" s="104"/>
      <c r="HP89" s="60">
        <f t="shared" si="263"/>
        <v>6.13</v>
      </c>
      <c r="HQ89" s="59">
        <f t="shared" si="264"/>
        <v>0</v>
      </c>
      <c r="HR89" s="106">
        <f>(A!C90-NF!HP89)*NF!HO89</f>
        <v>0</v>
      </c>
      <c r="HS89" s="59" t="str">
        <f t="shared" si="265"/>
        <v>Agua Coco Ice 900ml</v>
      </c>
      <c r="HT89" s="104"/>
      <c r="HU89" s="60">
        <f t="shared" si="266"/>
        <v>6.13</v>
      </c>
      <c r="HV89" s="59">
        <f t="shared" si="267"/>
        <v>0</v>
      </c>
      <c r="HW89" s="106">
        <f>(A!C90-NF!HU89)*NF!HT89</f>
        <v>0</v>
      </c>
      <c r="HX89" s="104"/>
      <c r="HY89" s="60">
        <f t="shared" si="268"/>
        <v>6.13</v>
      </c>
      <c r="HZ89" s="59">
        <f t="shared" si="269"/>
        <v>0</v>
      </c>
      <c r="IA89" s="106">
        <f>(A!C90-NF!HY89)*NF!HX89</f>
        <v>0</v>
      </c>
      <c r="IB89" s="59" t="str">
        <f t="shared" si="270"/>
        <v>Agua Coco Ice 900ml</v>
      </c>
      <c r="IC89" s="104"/>
      <c r="ID89" s="60">
        <f t="shared" si="271"/>
        <v>6.13</v>
      </c>
      <c r="IE89" s="59">
        <f t="shared" si="272"/>
        <v>0</v>
      </c>
      <c r="IF89" s="106">
        <f>(A!C90-NF!ID89)*NF!IC89</f>
        <v>0</v>
      </c>
      <c r="IG89" s="59" t="str">
        <f t="shared" si="273"/>
        <v>Agua Coco Ice 900ml</v>
      </c>
      <c r="IH89" s="104"/>
      <c r="II89" s="60">
        <f t="shared" si="274"/>
        <v>6.13</v>
      </c>
      <c r="IJ89" s="59">
        <f t="shared" si="275"/>
        <v>0</v>
      </c>
      <c r="IK89" s="106">
        <f>(A!C90-NF!II89)*NF!IH89</f>
        <v>0</v>
      </c>
      <c r="IL89" s="59" t="str">
        <f t="shared" si="276"/>
        <v>Agua Coco Ice 900ml</v>
      </c>
      <c r="IM89" s="59"/>
      <c r="IN89" s="59">
        <f t="shared" si="277"/>
        <v>6.13</v>
      </c>
      <c r="IO89" s="59">
        <f t="shared" si="278"/>
        <v>0</v>
      </c>
      <c r="IP89" s="106">
        <f>(A!C90-NF!IN89)*NF!IM89</f>
        <v>0</v>
      </c>
      <c r="IQ89" s="59">
        <f t="shared" si="279"/>
        <v>0</v>
      </c>
      <c r="IR89" s="101">
        <f t="shared" si="280"/>
        <v>0</v>
      </c>
      <c r="IS89" s="103" t="e">
        <f t="shared" si="281"/>
        <v>#DIV/0!</v>
      </c>
      <c r="IT89" s="96"/>
      <c r="IU89" s="96"/>
      <c r="IV89" s="96"/>
    </row>
    <row r="90" spans="1:256" x14ac:dyDescent="0.2">
      <c r="A90" s="136" t="str">
        <f>A!B91</f>
        <v>Agua Ducoco 1000ml</v>
      </c>
      <c r="B90" s="136">
        <f>A!C91</f>
        <v>36.72</v>
      </c>
      <c r="C90" s="109"/>
      <c r="D90" s="108">
        <f t="shared" si="141"/>
        <v>36.72</v>
      </c>
      <c r="E90" s="97">
        <f t="shared" si="142"/>
        <v>0</v>
      </c>
      <c r="F90" s="95">
        <f>(A!C91-NF!D90)*NF!C90</f>
        <v>0</v>
      </c>
      <c r="G90" s="109"/>
      <c r="H90" s="108">
        <f t="shared" si="143"/>
        <v>36.72</v>
      </c>
      <c r="I90" s="61">
        <f t="shared" si="144"/>
        <v>0</v>
      </c>
      <c r="J90" s="61">
        <f>(A!C91-NF!H90)*NF!G90</f>
        <v>0</v>
      </c>
      <c r="K90" s="61" t="str">
        <f t="shared" si="145"/>
        <v>Agua Ducoco 1000ml</v>
      </c>
      <c r="L90" s="109"/>
      <c r="M90" s="62">
        <f t="shared" si="146"/>
        <v>36.72</v>
      </c>
      <c r="N90" s="97">
        <f t="shared" si="147"/>
        <v>0</v>
      </c>
      <c r="O90" s="95">
        <f>(A!C91-NF!M90)*NF!L90</f>
        <v>0</v>
      </c>
      <c r="P90" s="109"/>
      <c r="Q90" s="108">
        <f t="shared" si="148"/>
        <v>36.72</v>
      </c>
      <c r="R90" s="61">
        <f t="shared" si="149"/>
        <v>0</v>
      </c>
      <c r="S90" s="97">
        <f>(A!C91-NF!Q90)*NF!P90</f>
        <v>0</v>
      </c>
      <c r="T90" s="97" t="str">
        <f t="shared" si="150"/>
        <v>Agua Ducoco 1000ml</v>
      </c>
      <c r="U90" s="109"/>
      <c r="V90" s="108">
        <f t="shared" si="151"/>
        <v>36.72</v>
      </c>
      <c r="W90" s="61">
        <f t="shared" si="152"/>
        <v>0</v>
      </c>
      <c r="X90" s="161">
        <f>(A!C91-NF!V90)*NF!U90</f>
        <v>0</v>
      </c>
      <c r="Y90" s="109"/>
      <c r="Z90" s="62">
        <f t="shared" si="153"/>
        <v>36.72</v>
      </c>
      <c r="AA90" s="61">
        <f t="shared" si="154"/>
        <v>0</v>
      </c>
      <c r="AB90" s="61">
        <f>(A!C91-NF!Z90)*NF!Y90</f>
        <v>0</v>
      </c>
      <c r="AC90" s="61" t="str">
        <f t="shared" si="155"/>
        <v>Agua Ducoco 1000ml</v>
      </c>
      <c r="AD90" s="109"/>
      <c r="AE90" s="62">
        <f t="shared" si="156"/>
        <v>36.72</v>
      </c>
      <c r="AF90" s="61">
        <f t="shared" si="157"/>
        <v>0</v>
      </c>
      <c r="AG90" s="161">
        <f>(A!C91-NF!AE90)*NF!AD90</f>
        <v>0</v>
      </c>
      <c r="AH90" s="109"/>
      <c r="AI90" s="62">
        <f t="shared" si="158"/>
        <v>36.72</v>
      </c>
      <c r="AJ90" s="61">
        <f t="shared" si="159"/>
        <v>0</v>
      </c>
      <c r="AK90" s="61">
        <f>(A!C91-NF!AI90)*NF!AH90</f>
        <v>0</v>
      </c>
      <c r="AL90" s="61" t="str">
        <f t="shared" si="160"/>
        <v>Agua Ducoco 1000ml</v>
      </c>
      <c r="AM90" s="109"/>
      <c r="AN90" s="62">
        <f t="shared" si="161"/>
        <v>36.72</v>
      </c>
      <c r="AO90" s="61">
        <f t="shared" si="162"/>
        <v>0</v>
      </c>
      <c r="AP90" s="161">
        <f>(A!C91-NF!AN90)*NF!AM90</f>
        <v>0</v>
      </c>
      <c r="AQ90" s="109"/>
      <c r="AR90" s="62">
        <f t="shared" si="163"/>
        <v>36.72</v>
      </c>
      <c r="AS90" s="61">
        <f t="shared" si="164"/>
        <v>0</v>
      </c>
      <c r="AT90" s="61">
        <f>(A!C91-NF!AR90)*NF!AQ90</f>
        <v>0</v>
      </c>
      <c r="AU90" s="61" t="str">
        <f t="shared" si="165"/>
        <v>Agua Ducoco 1000ml</v>
      </c>
      <c r="AV90" s="109"/>
      <c r="AW90" s="62">
        <f t="shared" si="166"/>
        <v>36.72</v>
      </c>
      <c r="AX90" s="61">
        <f t="shared" si="167"/>
        <v>0</v>
      </c>
      <c r="AY90" s="161">
        <f>(A!C91-NF!AW90)*NF!AV90</f>
        <v>0</v>
      </c>
      <c r="AZ90" s="109"/>
      <c r="BA90" s="62">
        <f t="shared" si="168"/>
        <v>36.72</v>
      </c>
      <c r="BB90" s="61">
        <f t="shared" si="169"/>
        <v>0</v>
      </c>
      <c r="BC90" s="61">
        <f>(A!C91-NF!BA90)*NF!AZ90</f>
        <v>0</v>
      </c>
      <c r="BD90" s="61" t="str">
        <f t="shared" si="170"/>
        <v>Agua Ducoco 1000ml</v>
      </c>
      <c r="BE90" s="109"/>
      <c r="BF90" s="62">
        <f t="shared" si="171"/>
        <v>36.72</v>
      </c>
      <c r="BG90" s="61">
        <f t="shared" si="172"/>
        <v>0</v>
      </c>
      <c r="BH90" s="161">
        <f>(A!C91-NF!BF90)*NF!BE90</f>
        <v>0</v>
      </c>
      <c r="BI90" s="109"/>
      <c r="BJ90" s="62">
        <f t="shared" si="173"/>
        <v>36.72</v>
      </c>
      <c r="BK90" s="61">
        <f t="shared" si="174"/>
        <v>0</v>
      </c>
      <c r="BL90" s="61">
        <f>(A!C91-NF!BJ90)*NF!BI90</f>
        <v>0</v>
      </c>
      <c r="BM90" s="61" t="str">
        <f t="shared" si="175"/>
        <v>Agua Ducoco 1000ml</v>
      </c>
      <c r="BN90" s="109"/>
      <c r="BO90" s="62">
        <f t="shared" si="176"/>
        <v>36.72</v>
      </c>
      <c r="BP90" s="61">
        <f t="shared" si="177"/>
        <v>0</v>
      </c>
      <c r="BQ90" s="161">
        <f>(A!C91-NF!BO90)*NF!BN90</f>
        <v>0</v>
      </c>
      <c r="BR90" s="109"/>
      <c r="BS90" s="62">
        <f t="shared" si="178"/>
        <v>36.72</v>
      </c>
      <c r="BT90" s="61">
        <f t="shared" si="179"/>
        <v>0</v>
      </c>
      <c r="BU90" s="61">
        <f>(A!C91-NF!BS90)*NF!BR90</f>
        <v>0</v>
      </c>
      <c r="BV90" s="61" t="str">
        <f t="shared" si="180"/>
        <v>Agua Ducoco 1000ml</v>
      </c>
      <c r="BW90" s="109"/>
      <c r="BX90" s="62">
        <f t="shared" si="181"/>
        <v>36.72</v>
      </c>
      <c r="BY90" s="61">
        <f t="shared" si="182"/>
        <v>0</v>
      </c>
      <c r="BZ90" s="161">
        <f>(A!C91-NF!BX90)*NF!BW90</f>
        <v>0</v>
      </c>
      <c r="CA90" s="109"/>
      <c r="CB90" s="62">
        <f t="shared" si="183"/>
        <v>36.72</v>
      </c>
      <c r="CC90" s="61">
        <f t="shared" si="184"/>
        <v>0</v>
      </c>
      <c r="CD90" s="61">
        <f>(A!C91-NF!CB90)*NF!CA90</f>
        <v>0</v>
      </c>
      <c r="CE90" s="61" t="str">
        <f t="shared" si="185"/>
        <v>Agua Ducoco 1000ml</v>
      </c>
      <c r="CF90" s="109"/>
      <c r="CG90" s="62">
        <f t="shared" si="186"/>
        <v>36.72</v>
      </c>
      <c r="CH90" s="61">
        <f t="shared" si="187"/>
        <v>0</v>
      </c>
      <c r="CI90" s="161">
        <f>(A!C91-NF!CG90)*NF!CF90</f>
        <v>0</v>
      </c>
      <c r="CJ90" s="109"/>
      <c r="CK90" s="62">
        <f t="shared" si="188"/>
        <v>36.72</v>
      </c>
      <c r="CL90" s="61">
        <f t="shared" si="189"/>
        <v>0</v>
      </c>
      <c r="CM90" s="61">
        <f>(A!C91-NF!CK90)*NF!CJ90</f>
        <v>0</v>
      </c>
      <c r="CN90" s="61" t="str">
        <f t="shared" si="190"/>
        <v>Agua Ducoco 1000ml</v>
      </c>
      <c r="CO90" s="109"/>
      <c r="CP90" s="62">
        <f t="shared" si="191"/>
        <v>36.72</v>
      </c>
      <c r="CQ90" s="61">
        <f t="shared" si="192"/>
        <v>0</v>
      </c>
      <c r="CR90" s="161">
        <f>(A!C91-NF!CP90)*NF!CO90</f>
        <v>0</v>
      </c>
      <c r="CS90" s="109"/>
      <c r="CT90" s="62">
        <f t="shared" si="193"/>
        <v>36.72</v>
      </c>
      <c r="CU90" s="61">
        <f t="shared" si="194"/>
        <v>0</v>
      </c>
      <c r="CV90" s="61">
        <f>(A!C91-NF!CT90)*NF!CS90</f>
        <v>0</v>
      </c>
      <c r="CW90" s="61" t="str">
        <f t="shared" si="195"/>
        <v>Agua Ducoco 1000ml</v>
      </c>
      <c r="CX90" s="109"/>
      <c r="CY90" s="62">
        <f t="shared" si="196"/>
        <v>36.72</v>
      </c>
      <c r="CZ90" s="61">
        <f t="shared" si="197"/>
        <v>0</v>
      </c>
      <c r="DA90" s="161">
        <f>(A!C91-NF!CY90)*NF!CX90</f>
        <v>0</v>
      </c>
      <c r="DB90" s="109"/>
      <c r="DC90" s="62">
        <f t="shared" si="198"/>
        <v>36.72</v>
      </c>
      <c r="DD90" s="61">
        <f t="shared" si="199"/>
        <v>0</v>
      </c>
      <c r="DE90" s="61">
        <f>(A!C91-NF!DC90)*NF!DB90</f>
        <v>0</v>
      </c>
      <c r="DF90" s="61" t="str">
        <f t="shared" si="200"/>
        <v>Agua Ducoco 1000ml</v>
      </c>
      <c r="DG90" s="109"/>
      <c r="DH90" s="62">
        <f t="shared" si="201"/>
        <v>36.72</v>
      </c>
      <c r="DI90" s="61">
        <f t="shared" si="202"/>
        <v>0</v>
      </c>
      <c r="DJ90" s="161">
        <f>(A!C91-NF!DH90)*NF!DG90</f>
        <v>0</v>
      </c>
      <c r="DK90" s="109"/>
      <c r="DL90" s="62">
        <f t="shared" si="203"/>
        <v>36.72</v>
      </c>
      <c r="DM90" s="61">
        <f t="shared" si="204"/>
        <v>0</v>
      </c>
      <c r="DN90" s="61">
        <f>(A!C91-NF!DL90)*NF!DK90</f>
        <v>0</v>
      </c>
      <c r="DO90" s="61" t="str">
        <f t="shared" si="205"/>
        <v>Agua Ducoco 1000ml</v>
      </c>
      <c r="DP90" s="109"/>
      <c r="DQ90" s="62">
        <f t="shared" si="206"/>
        <v>36.72</v>
      </c>
      <c r="DR90" s="61">
        <f t="shared" si="207"/>
        <v>0</v>
      </c>
      <c r="DS90" s="161">
        <f>(A!C91-NF!DQ90)*NF!DP90</f>
        <v>0</v>
      </c>
      <c r="DT90" s="109"/>
      <c r="DU90" s="62">
        <f t="shared" si="208"/>
        <v>36.72</v>
      </c>
      <c r="DV90" s="61">
        <f t="shared" si="209"/>
        <v>0</v>
      </c>
      <c r="DW90" s="61">
        <f>(A!C91-NF!DU90)*NF!DT90</f>
        <v>0</v>
      </c>
      <c r="DX90" s="61" t="str">
        <f t="shared" si="210"/>
        <v>Agua Ducoco 1000ml</v>
      </c>
      <c r="DY90" s="109"/>
      <c r="DZ90" s="62">
        <f t="shared" si="211"/>
        <v>36.72</v>
      </c>
      <c r="EA90" s="61">
        <f t="shared" si="212"/>
        <v>0</v>
      </c>
      <c r="EB90" s="161">
        <f>(A!C91-NF!DZ90)*NF!DY90</f>
        <v>0</v>
      </c>
      <c r="EC90" s="109"/>
      <c r="ED90" s="62">
        <f t="shared" si="213"/>
        <v>36.72</v>
      </c>
      <c r="EE90" s="61">
        <f t="shared" si="214"/>
        <v>0</v>
      </c>
      <c r="EF90" s="61">
        <f>(A!C91-NF!ED90)*NF!EC90</f>
        <v>0</v>
      </c>
      <c r="EG90" s="61" t="str">
        <f t="shared" si="215"/>
        <v>Agua Ducoco 1000ml</v>
      </c>
      <c r="EH90" s="109"/>
      <c r="EI90" s="62">
        <f t="shared" si="216"/>
        <v>36.72</v>
      </c>
      <c r="EJ90" s="61">
        <f t="shared" si="217"/>
        <v>0</v>
      </c>
      <c r="EK90" s="161">
        <f>(A!C91-NF!EI90)*NF!EH90</f>
        <v>0</v>
      </c>
      <c r="EL90" s="109"/>
      <c r="EM90" s="62">
        <f t="shared" si="218"/>
        <v>36.72</v>
      </c>
      <c r="EN90" s="61">
        <f t="shared" si="219"/>
        <v>0</v>
      </c>
      <c r="EO90" s="161">
        <f>(A!C91-NF!EM90)*NF!EL90</f>
        <v>0</v>
      </c>
      <c r="EP90" s="61" t="str">
        <f t="shared" si="220"/>
        <v>Agua Ducoco 1000ml</v>
      </c>
      <c r="EQ90" s="109"/>
      <c r="ER90" s="62">
        <f t="shared" si="221"/>
        <v>36.72</v>
      </c>
      <c r="ES90" s="61">
        <f t="shared" si="222"/>
        <v>0</v>
      </c>
      <c r="ET90" s="161">
        <f>(A!C91-NF!ER90)*NF!EQ90</f>
        <v>0</v>
      </c>
      <c r="EU90" s="109"/>
      <c r="EV90" s="62">
        <f t="shared" si="223"/>
        <v>36.72</v>
      </c>
      <c r="EW90" s="61">
        <f t="shared" si="224"/>
        <v>0</v>
      </c>
      <c r="EX90" s="161">
        <f>(A!C91-NF!EV90)*NF!EU90</f>
        <v>0</v>
      </c>
      <c r="EY90" s="61" t="str">
        <f t="shared" si="225"/>
        <v>Agua Ducoco 1000ml</v>
      </c>
      <c r="EZ90" s="109"/>
      <c r="FA90" s="62">
        <f t="shared" si="226"/>
        <v>36.72</v>
      </c>
      <c r="FB90" s="61">
        <f t="shared" si="227"/>
        <v>0</v>
      </c>
      <c r="FC90" s="161">
        <f>(A!C91-NF!FA90)*NF!EZ90</f>
        <v>0</v>
      </c>
      <c r="FD90" s="109"/>
      <c r="FE90" s="62">
        <f t="shared" si="228"/>
        <v>36.72</v>
      </c>
      <c r="FF90" s="61">
        <f t="shared" si="229"/>
        <v>0</v>
      </c>
      <c r="FG90" s="161">
        <f>(A!C91-NF!FE90)*NF!FD90</f>
        <v>0</v>
      </c>
      <c r="FH90" s="61" t="str">
        <f t="shared" si="230"/>
        <v>Agua Ducoco 1000ml</v>
      </c>
      <c r="FI90" s="109"/>
      <c r="FJ90" s="62">
        <f t="shared" si="231"/>
        <v>36.72</v>
      </c>
      <c r="FK90" s="61">
        <f t="shared" si="232"/>
        <v>0</v>
      </c>
      <c r="FL90" s="161">
        <f>(A!C91-NF!FJ90)*NF!FI90</f>
        <v>0</v>
      </c>
      <c r="FM90" s="109"/>
      <c r="FN90" s="62">
        <f t="shared" si="233"/>
        <v>36.72</v>
      </c>
      <c r="FO90" s="61">
        <f t="shared" si="234"/>
        <v>0</v>
      </c>
      <c r="FP90" s="161">
        <f>(A!C91-NF!FN90)*NF!FM90</f>
        <v>0</v>
      </c>
      <c r="FQ90" s="61" t="str">
        <f t="shared" si="235"/>
        <v>Agua Ducoco 1000ml</v>
      </c>
      <c r="FR90" s="109"/>
      <c r="FS90" s="62">
        <f t="shared" si="236"/>
        <v>36.72</v>
      </c>
      <c r="FT90" s="161">
        <f t="shared" si="237"/>
        <v>0</v>
      </c>
      <c r="FU90" s="161">
        <f>(A!C91-NF!FS90)*NF!FR90</f>
        <v>0</v>
      </c>
      <c r="FV90" s="109"/>
      <c r="FW90" s="62">
        <f t="shared" si="238"/>
        <v>36.72</v>
      </c>
      <c r="FX90" s="61">
        <f t="shared" si="239"/>
        <v>0</v>
      </c>
      <c r="FY90" s="161">
        <f>(A!C91-NF!FW90)*NF!FV90</f>
        <v>0</v>
      </c>
      <c r="FZ90" s="61" t="str">
        <f t="shared" si="240"/>
        <v>Agua Ducoco 1000ml</v>
      </c>
      <c r="GA90" s="109"/>
      <c r="GB90" s="62">
        <f t="shared" si="241"/>
        <v>36.72</v>
      </c>
      <c r="GC90" s="61">
        <f t="shared" si="242"/>
        <v>0</v>
      </c>
      <c r="GD90" s="161">
        <f>(A!C91-NF!GB90)*NF!GA90</f>
        <v>0</v>
      </c>
      <c r="GE90" s="109"/>
      <c r="GF90" s="62">
        <f t="shared" si="243"/>
        <v>36.72</v>
      </c>
      <c r="GG90" s="61">
        <f t="shared" si="244"/>
        <v>0</v>
      </c>
      <c r="GH90" s="161">
        <f>(A!C91-NF!GF90)*NF!GE90</f>
        <v>0</v>
      </c>
      <c r="GI90" s="61" t="str">
        <f t="shared" si="245"/>
        <v>Agua Ducoco 1000ml</v>
      </c>
      <c r="GJ90" s="109"/>
      <c r="GK90" s="62">
        <f t="shared" si="246"/>
        <v>36.72</v>
      </c>
      <c r="GL90" s="61">
        <f t="shared" si="247"/>
        <v>0</v>
      </c>
      <c r="GM90" s="161">
        <f>(A!C91-NF!GK90)*NF!GJ90</f>
        <v>0</v>
      </c>
      <c r="GN90" s="109"/>
      <c r="GO90" s="62">
        <f t="shared" si="248"/>
        <v>36.72</v>
      </c>
      <c r="GP90" s="61">
        <f t="shared" si="249"/>
        <v>0</v>
      </c>
      <c r="GQ90" s="161">
        <f>(A!C91-NF!GO90)*NF!GN90</f>
        <v>0</v>
      </c>
      <c r="GR90" s="61" t="str">
        <f t="shared" si="250"/>
        <v>Agua Ducoco 1000ml</v>
      </c>
      <c r="GS90" s="109"/>
      <c r="GT90" s="62">
        <f t="shared" si="251"/>
        <v>36.72</v>
      </c>
      <c r="GU90" s="61">
        <f t="shared" si="252"/>
        <v>0</v>
      </c>
      <c r="GV90" s="161">
        <f>(A!C91-NF!GT90)*NF!GS90</f>
        <v>0</v>
      </c>
      <c r="GW90" s="109"/>
      <c r="GX90" s="62">
        <f t="shared" si="253"/>
        <v>36.72</v>
      </c>
      <c r="GY90" s="61">
        <f t="shared" si="254"/>
        <v>0</v>
      </c>
      <c r="GZ90" s="161">
        <f>(A!C91-NF!GX90)*NF!GW90</f>
        <v>0</v>
      </c>
      <c r="HA90" s="61" t="str">
        <f t="shared" si="255"/>
        <v>Agua Ducoco 1000ml</v>
      </c>
      <c r="HB90" s="109"/>
      <c r="HC90" s="62">
        <f t="shared" si="256"/>
        <v>36.72</v>
      </c>
      <c r="HD90" s="61">
        <f t="shared" si="257"/>
        <v>0</v>
      </c>
      <c r="HE90" s="161">
        <f>(A!C91-NF!HC90)*NF!HB90</f>
        <v>0</v>
      </c>
      <c r="HF90" s="109"/>
      <c r="HG90" s="62">
        <f t="shared" si="258"/>
        <v>36.72</v>
      </c>
      <c r="HH90" s="61">
        <f t="shared" si="259"/>
        <v>0</v>
      </c>
      <c r="HI90" s="161">
        <f>(A!C91-NF!HG90)*NF!HF90</f>
        <v>0</v>
      </c>
      <c r="HJ90" s="61" t="str">
        <f t="shared" si="260"/>
        <v>Agua Ducoco 1000ml</v>
      </c>
      <c r="HK90" s="109"/>
      <c r="HL90" s="62">
        <f t="shared" si="261"/>
        <v>36.72</v>
      </c>
      <c r="HM90" s="61">
        <f t="shared" si="262"/>
        <v>0</v>
      </c>
      <c r="HN90" s="161">
        <f>(A!C91-NF!HL90)*NF!HK90</f>
        <v>0</v>
      </c>
      <c r="HO90" s="109"/>
      <c r="HP90" s="62">
        <f t="shared" si="263"/>
        <v>36.72</v>
      </c>
      <c r="HQ90" s="61">
        <f t="shared" si="264"/>
        <v>0</v>
      </c>
      <c r="HR90" s="161">
        <f>(A!C91-NF!HP90)*NF!HO90</f>
        <v>0</v>
      </c>
      <c r="HS90" s="61" t="str">
        <f t="shared" si="265"/>
        <v>Agua Ducoco 1000ml</v>
      </c>
      <c r="HT90" s="109"/>
      <c r="HU90" s="62">
        <f t="shared" si="266"/>
        <v>36.72</v>
      </c>
      <c r="HV90" s="61">
        <f t="shared" si="267"/>
        <v>0</v>
      </c>
      <c r="HW90" s="161">
        <f>(A!C91-NF!HU90)*NF!HT90</f>
        <v>0</v>
      </c>
      <c r="HX90" s="109"/>
      <c r="HY90" s="62">
        <f t="shared" si="268"/>
        <v>36.72</v>
      </c>
      <c r="HZ90" s="61">
        <f t="shared" si="269"/>
        <v>0</v>
      </c>
      <c r="IA90" s="161">
        <f>(A!C91-NF!HY90)*NF!HX90</f>
        <v>0</v>
      </c>
      <c r="IB90" s="61" t="str">
        <f t="shared" si="270"/>
        <v>Agua Ducoco 1000ml</v>
      </c>
      <c r="IC90" s="109"/>
      <c r="ID90" s="62">
        <f t="shared" si="271"/>
        <v>36.72</v>
      </c>
      <c r="IE90" s="61">
        <f t="shared" si="272"/>
        <v>0</v>
      </c>
      <c r="IF90" s="161">
        <f>(A!C91-NF!ID90)*NF!IC90</f>
        <v>0</v>
      </c>
      <c r="IG90" s="61" t="str">
        <f t="shared" si="273"/>
        <v>Agua Ducoco 1000ml</v>
      </c>
      <c r="IH90" s="109"/>
      <c r="II90" s="62">
        <f t="shared" si="274"/>
        <v>36.72</v>
      </c>
      <c r="IJ90" s="61">
        <f t="shared" si="275"/>
        <v>0</v>
      </c>
      <c r="IK90" s="161">
        <f>(A!C91-NF!II90)*NF!IH90</f>
        <v>0</v>
      </c>
      <c r="IL90" s="61" t="str">
        <f t="shared" si="276"/>
        <v>Agua Ducoco 1000ml</v>
      </c>
      <c r="IM90" s="61"/>
      <c r="IN90" s="61">
        <f t="shared" si="277"/>
        <v>36.72</v>
      </c>
      <c r="IO90" s="61">
        <f t="shared" si="278"/>
        <v>0</v>
      </c>
      <c r="IP90" s="161">
        <f>(A!C91-NF!IN90)*NF!IM90</f>
        <v>0</v>
      </c>
      <c r="IQ90" s="61">
        <f t="shared" si="279"/>
        <v>0</v>
      </c>
      <c r="IR90" s="107">
        <f t="shared" si="280"/>
        <v>0</v>
      </c>
      <c r="IS90" s="97" t="e">
        <f t="shared" si="281"/>
        <v>#DIV/0!</v>
      </c>
      <c r="IT90" s="162"/>
      <c r="IU90" s="162"/>
      <c r="IV90" s="162"/>
    </row>
    <row r="91" spans="1:256" x14ac:dyDescent="0.2">
      <c r="A91" s="163" t="str">
        <f>A!B92</f>
        <v>Agua Ducoco 27x200ml</v>
      </c>
      <c r="B91" s="163">
        <f>A!C92</f>
        <v>47.5</v>
      </c>
      <c r="C91" s="104"/>
      <c r="D91" s="102">
        <f t="shared" si="141"/>
        <v>47.5</v>
      </c>
      <c r="E91" s="103">
        <f t="shared" si="142"/>
        <v>0</v>
      </c>
      <c r="F91" s="105">
        <f>(A!C92-NF!D91)*NF!C91</f>
        <v>0</v>
      </c>
      <c r="G91" s="104"/>
      <c r="H91" s="102">
        <f t="shared" si="143"/>
        <v>47.5</v>
      </c>
      <c r="I91" s="59">
        <f t="shared" si="144"/>
        <v>0</v>
      </c>
      <c r="J91" s="59">
        <f>(A!C92-NF!H91)*NF!G91</f>
        <v>0</v>
      </c>
      <c r="K91" s="59" t="str">
        <f t="shared" si="145"/>
        <v>Agua Ducoco 27x200ml</v>
      </c>
      <c r="L91" s="104"/>
      <c r="M91" s="60">
        <f t="shared" si="146"/>
        <v>47.5</v>
      </c>
      <c r="N91" s="103">
        <f t="shared" si="147"/>
        <v>0</v>
      </c>
      <c r="O91" s="105">
        <f>(A!C92-NF!M91)*NF!L91</f>
        <v>0</v>
      </c>
      <c r="P91" s="104"/>
      <c r="Q91" s="102">
        <f t="shared" si="148"/>
        <v>47.5</v>
      </c>
      <c r="R91" s="59">
        <f t="shared" si="149"/>
        <v>0</v>
      </c>
      <c r="S91" s="103">
        <f>(A!C92-NF!Q91)*NF!P91</f>
        <v>0</v>
      </c>
      <c r="T91" s="103" t="str">
        <f t="shared" si="150"/>
        <v>Agua Ducoco 27x200ml</v>
      </c>
      <c r="U91" s="104"/>
      <c r="V91" s="102">
        <f t="shared" si="151"/>
        <v>47.5</v>
      </c>
      <c r="W91" s="59">
        <f t="shared" si="152"/>
        <v>0</v>
      </c>
      <c r="X91" s="106">
        <f>(A!C92-NF!V91)*NF!U91</f>
        <v>0</v>
      </c>
      <c r="Y91" s="104"/>
      <c r="Z91" s="60">
        <f t="shared" si="153"/>
        <v>47.5</v>
      </c>
      <c r="AA91" s="59">
        <f t="shared" si="154"/>
        <v>0</v>
      </c>
      <c r="AB91" s="59">
        <f>(A!C92-NF!Z91)*NF!Y91</f>
        <v>0</v>
      </c>
      <c r="AC91" s="59" t="str">
        <f t="shared" si="155"/>
        <v>Agua Ducoco 27x200ml</v>
      </c>
      <c r="AD91" s="104"/>
      <c r="AE91" s="60">
        <f t="shared" si="156"/>
        <v>47.5</v>
      </c>
      <c r="AF91" s="59">
        <f t="shared" si="157"/>
        <v>0</v>
      </c>
      <c r="AG91" s="106">
        <f>(A!C92-NF!AE91)*NF!AD91</f>
        <v>0</v>
      </c>
      <c r="AH91" s="104"/>
      <c r="AI91" s="60">
        <f t="shared" si="158"/>
        <v>47.5</v>
      </c>
      <c r="AJ91" s="59">
        <f t="shared" si="159"/>
        <v>0</v>
      </c>
      <c r="AK91" s="59">
        <f>(A!C92-NF!AI91)*NF!AH91</f>
        <v>0</v>
      </c>
      <c r="AL91" s="59" t="str">
        <f t="shared" si="160"/>
        <v>Agua Ducoco 27x200ml</v>
      </c>
      <c r="AM91" s="104"/>
      <c r="AN91" s="60">
        <f t="shared" si="161"/>
        <v>47.5</v>
      </c>
      <c r="AO91" s="59">
        <f t="shared" si="162"/>
        <v>0</v>
      </c>
      <c r="AP91" s="106">
        <f>(A!C92-NF!AN91)*NF!AM91</f>
        <v>0</v>
      </c>
      <c r="AQ91" s="104"/>
      <c r="AR91" s="60">
        <f t="shared" si="163"/>
        <v>47.5</v>
      </c>
      <c r="AS91" s="59">
        <f t="shared" si="164"/>
        <v>0</v>
      </c>
      <c r="AT91" s="59">
        <f>(A!C92-NF!AR91)*NF!AQ91</f>
        <v>0</v>
      </c>
      <c r="AU91" s="59" t="str">
        <f t="shared" si="165"/>
        <v>Agua Ducoco 27x200ml</v>
      </c>
      <c r="AV91" s="104"/>
      <c r="AW91" s="60">
        <f t="shared" si="166"/>
        <v>47.5</v>
      </c>
      <c r="AX91" s="59">
        <f t="shared" si="167"/>
        <v>0</v>
      </c>
      <c r="AY91" s="106">
        <f>(A!C92-NF!AW91)*NF!AV91</f>
        <v>0</v>
      </c>
      <c r="AZ91" s="104"/>
      <c r="BA91" s="60">
        <f t="shared" si="168"/>
        <v>47.5</v>
      </c>
      <c r="BB91" s="59">
        <f t="shared" si="169"/>
        <v>0</v>
      </c>
      <c r="BC91" s="59">
        <f>(A!C92-NF!BA91)*NF!AZ91</f>
        <v>0</v>
      </c>
      <c r="BD91" s="59" t="str">
        <f t="shared" si="170"/>
        <v>Agua Ducoco 27x200ml</v>
      </c>
      <c r="BE91" s="104"/>
      <c r="BF91" s="60">
        <f t="shared" si="171"/>
        <v>47.5</v>
      </c>
      <c r="BG91" s="59">
        <f t="shared" si="172"/>
        <v>0</v>
      </c>
      <c r="BH91" s="106">
        <f>(A!C92-NF!BF91)*NF!BE91</f>
        <v>0</v>
      </c>
      <c r="BI91" s="104"/>
      <c r="BJ91" s="60">
        <f t="shared" si="173"/>
        <v>47.5</v>
      </c>
      <c r="BK91" s="59">
        <f t="shared" si="174"/>
        <v>0</v>
      </c>
      <c r="BL91" s="59">
        <f>(A!C92-NF!BJ91)*NF!BI91</f>
        <v>0</v>
      </c>
      <c r="BM91" s="59" t="str">
        <f t="shared" si="175"/>
        <v>Agua Ducoco 27x200ml</v>
      </c>
      <c r="BN91" s="104"/>
      <c r="BO91" s="60">
        <f t="shared" si="176"/>
        <v>47.5</v>
      </c>
      <c r="BP91" s="59">
        <f t="shared" si="177"/>
        <v>0</v>
      </c>
      <c r="BQ91" s="106">
        <f>(A!C92-NF!BO91)*NF!BN91</f>
        <v>0</v>
      </c>
      <c r="BR91" s="104"/>
      <c r="BS91" s="60">
        <f t="shared" si="178"/>
        <v>47.5</v>
      </c>
      <c r="BT91" s="59">
        <f t="shared" si="179"/>
        <v>0</v>
      </c>
      <c r="BU91" s="59">
        <f>(A!C92-NF!BS91)*NF!BR91</f>
        <v>0</v>
      </c>
      <c r="BV91" s="59" t="str">
        <f t="shared" si="180"/>
        <v>Agua Ducoco 27x200ml</v>
      </c>
      <c r="BW91" s="104"/>
      <c r="BX91" s="60">
        <f t="shared" si="181"/>
        <v>47.5</v>
      </c>
      <c r="BY91" s="59">
        <f t="shared" si="182"/>
        <v>0</v>
      </c>
      <c r="BZ91" s="106">
        <f>(A!C92-NF!BX91)*NF!BW91</f>
        <v>0</v>
      </c>
      <c r="CA91" s="104"/>
      <c r="CB91" s="60">
        <f t="shared" si="183"/>
        <v>47.5</v>
      </c>
      <c r="CC91" s="59">
        <f t="shared" si="184"/>
        <v>0</v>
      </c>
      <c r="CD91" s="59">
        <f>(A!C92-NF!CB91)*NF!CA91</f>
        <v>0</v>
      </c>
      <c r="CE91" s="59" t="str">
        <f t="shared" si="185"/>
        <v>Agua Ducoco 27x200ml</v>
      </c>
      <c r="CF91" s="104"/>
      <c r="CG91" s="60">
        <f t="shared" si="186"/>
        <v>47.5</v>
      </c>
      <c r="CH91" s="59">
        <f t="shared" si="187"/>
        <v>0</v>
      </c>
      <c r="CI91" s="106">
        <f>(A!C92-NF!CG91)*NF!CF91</f>
        <v>0</v>
      </c>
      <c r="CJ91" s="104"/>
      <c r="CK91" s="60">
        <f t="shared" si="188"/>
        <v>47.5</v>
      </c>
      <c r="CL91" s="59">
        <f t="shared" si="189"/>
        <v>0</v>
      </c>
      <c r="CM91" s="59">
        <f>(A!C92-NF!CK91)*NF!CJ91</f>
        <v>0</v>
      </c>
      <c r="CN91" s="59" t="str">
        <f t="shared" si="190"/>
        <v>Agua Ducoco 27x200ml</v>
      </c>
      <c r="CO91" s="104"/>
      <c r="CP91" s="60">
        <f t="shared" si="191"/>
        <v>47.5</v>
      </c>
      <c r="CQ91" s="59">
        <f t="shared" si="192"/>
        <v>0</v>
      </c>
      <c r="CR91" s="106">
        <f>(A!C92-NF!CP91)*NF!CO91</f>
        <v>0</v>
      </c>
      <c r="CS91" s="104"/>
      <c r="CT91" s="60">
        <f t="shared" si="193"/>
        <v>47.5</v>
      </c>
      <c r="CU91" s="59">
        <f t="shared" si="194"/>
        <v>0</v>
      </c>
      <c r="CV91" s="59">
        <f>(A!C92-NF!CT91)*NF!CS91</f>
        <v>0</v>
      </c>
      <c r="CW91" s="59" t="str">
        <f t="shared" si="195"/>
        <v>Agua Ducoco 27x200ml</v>
      </c>
      <c r="CX91" s="104"/>
      <c r="CY91" s="60">
        <f t="shared" si="196"/>
        <v>47.5</v>
      </c>
      <c r="CZ91" s="59">
        <f t="shared" si="197"/>
        <v>0</v>
      </c>
      <c r="DA91" s="106">
        <f>(A!C92-NF!CY91)*NF!CX91</f>
        <v>0</v>
      </c>
      <c r="DB91" s="104"/>
      <c r="DC91" s="60">
        <f t="shared" si="198"/>
        <v>47.5</v>
      </c>
      <c r="DD91" s="59">
        <f t="shared" si="199"/>
        <v>0</v>
      </c>
      <c r="DE91" s="59">
        <f>(A!C92-NF!DC91)*NF!DB91</f>
        <v>0</v>
      </c>
      <c r="DF91" s="59" t="str">
        <f t="shared" si="200"/>
        <v>Agua Ducoco 27x200ml</v>
      </c>
      <c r="DG91" s="104"/>
      <c r="DH91" s="60">
        <f t="shared" si="201"/>
        <v>47.5</v>
      </c>
      <c r="DI91" s="59">
        <f t="shared" si="202"/>
        <v>0</v>
      </c>
      <c r="DJ91" s="106">
        <f>(A!C92-NF!DH91)*NF!DG91</f>
        <v>0</v>
      </c>
      <c r="DK91" s="104"/>
      <c r="DL91" s="60">
        <f t="shared" si="203"/>
        <v>47.5</v>
      </c>
      <c r="DM91" s="59">
        <f t="shared" si="204"/>
        <v>0</v>
      </c>
      <c r="DN91" s="59">
        <f>(A!C92-NF!DL91)*NF!DK91</f>
        <v>0</v>
      </c>
      <c r="DO91" s="59" t="str">
        <f t="shared" si="205"/>
        <v>Agua Ducoco 27x200ml</v>
      </c>
      <c r="DP91" s="104"/>
      <c r="DQ91" s="60">
        <f t="shared" si="206"/>
        <v>47.5</v>
      </c>
      <c r="DR91" s="59">
        <f t="shared" si="207"/>
        <v>0</v>
      </c>
      <c r="DS91" s="106">
        <f>(A!C92-NF!DQ91)*NF!DP91</f>
        <v>0</v>
      </c>
      <c r="DT91" s="104"/>
      <c r="DU91" s="60">
        <f t="shared" si="208"/>
        <v>47.5</v>
      </c>
      <c r="DV91" s="59">
        <f t="shared" si="209"/>
        <v>0</v>
      </c>
      <c r="DW91" s="59">
        <f>(A!C92-NF!DU91)*NF!DT91</f>
        <v>0</v>
      </c>
      <c r="DX91" s="59" t="str">
        <f t="shared" si="210"/>
        <v>Agua Ducoco 27x200ml</v>
      </c>
      <c r="DY91" s="104"/>
      <c r="DZ91" s="60">
        <f t="shared" si="211"/>
        <v>47.5</v>
      </c>
      <c r="EA91" s="59">
        <f t="shared" si="212"/>
        <v>0</v>
      </c>
      <c r="EB91" s="106">
        <f>(A!C92-NF!DZ91)*NF!DY91</f>
        <v>0</v>
      </c>
      <c r="EC91" s="104"/>
      <c r="ED91" s="60">
        <f t="shared" si="213"/>
        <v>47.5</v>
      </c>
      <c r="EE91" s="59">
        <f t="shared" si="214"/>
        <v>0</v>
      </c>
      <c r="EF91" s="59">
        <f>(A!C92-NF!ED91)*NF!EC91</f>
        <v>0</v>
      </c>
      <c r="EG91" s="59" t="str">
        <f t="shared" si="215"/>
        <v>Agua Ducoco 27x200ml</v>
      </c>
      <c r="EH91" s="104"/>
      <c r="EI91" s="60">
        <f t="shared" si="216"/>
        <v>47.5</v>
      </c>
      <c r="EJ91" s="59">
        <f t="shared" si="217"/>
        <v>0</v>
      </c>
      <c r="EK91" s="106">
        <f>(A!C92-NF!EI91)*NF!EH91</f>
        <v>0</v>
      </c>
      <c r="EL91" s="104"/>
      <c r="EM91" s="60">
        <f t="shared" si="218"/>
        <v>47.5</v>
      </c>
      <c r="EN91" s="59">
        <f t="shared" si="219"/>
        <v>0</v>
      </c>
      <c r="EO91" s="106">
        <f>(A!C92-NF!EM91)*NF!EL91</f>
        <v>0</v>
      </c>
      <c r="EP91" s="59" t="str">
        <f t="shared" si="220"/>
        <v>Agua Ducoco 27x200ml</v>
      </c>
      <c r="EQ91" s="104"/>
      <c r="ER91" s="60">
        <f t="shared" si="221"/>
        <v>47.5</v>
      </c>
      <c r="ES91" s="59">
        <f t="shared" si="222"/>
        <v>0</v>
      </c>
      <c r="ET91" s="106">
        <f>(A!C92-NF!ER91)*NF!EQ91</f>
        <v>0</v>
      </c>
      <c r="EU91" s="104"/>
      <c r="EV91" s="60">
        <f t="shared" si="223"/>
        <v>47.5</v>
      </c>
      <c r="EW91" s="59">
        <f t="shared" si="224"/>
        <v>0</v>
      </c>
      <c r="EX91" s="106">
        <f>(A!C92-NF!EV91)*NF!EU91</f>
        <v>0</v>
      </c>
      <c r="EY91" s="59" t="str">
        <f t="shared" si="225"/>
        <v>Agua Ducoco 27x200ml</v>
      </c>
      <c r="EZ91" s="104"/>
      <c r="FA91" s="60">
        <f t="shared" si="226"/>
        <v>47.5</v>
      </c>
      <c r="FB91" s="59">
        <f t="shared" si="227"/>
        <v>0</v>
      </c>
      <c r="FC91" s="106">
        <f>(A!C92-NF!FA91)*NF!EZ91</f>
        <v>0</v>
      </c>
      <c r="FD91" s="104"/>
      <c r="FE91" s="60">
        <f t="shared" si="228"/>
        <v>47.5</v>
      </c>
      <c r="FF91" s="59">
        <f t="shared" si="229"/>
        <v>0</v>
      </c>
      <c r="FG91" s="106">
        <f>(A!C92-NF!FE91)*NF!FD91</f>
        <v>0</v>
      </c>
      <c r="FH91" s="59" t="str">
        <f t="shared" si="230"/>
        <v>Agua Ducoco 27x200ml</v>
      </c>
      <c r="FI91" s="104"/>
      <c r="FJ91" s="60">
        <f t="shared" si="231"/>
        <v>47.5</v>
      </c>
      <c r="FK91" s="59">
        <f t="shared" si="232"/>
        <v>0</v>
      </c>
      <c r="FL91" s="106">
        <f>(A!C92-NF!FJ91)*NF!FI91</f>
        <v>0</v>
      </c>
      <c r="FM91" s="104"/>
      <c r="FN91" s="60">
        <f t="shared" si="233"/>
        <v>47.5</v>
      </c>
      <c r="FO91" s="59">
        <f t="shared" si="234"/>
        <v>0</v>
      </c>
      <c r="FP91" s="106">
        <f>(A!C92-NF!FN91)*NF!FM91</f>
        <v>0</v>
      </c>
      <c r="FQ91" s="59" t="str">
        <f t="shared" si="235"/>
        <v>Agua Ducoco 27x200ml</v>
      </c>
      <c r="FR91" s="104"/>
      <c r="FS91" s="60">
        <f t="shared" si="236"/>
        <v>47.5</v>
      </c>
      <c r="FT91" s="106">
        <f t="shared" si="237"/>
        <v>0</v>
      </c>
      <c r="FU91" s="106">
        <f>(A!C92-NF!FS91)*NF!FR91</f>
        <v>0</v>
      </c>
      <c r="FV91" s="104"/>
      <c r="FW91" s="60">
        <f t="shared" si="238"/>
        <v>47.5</v>
      </c>
      <c r="FX91" s="59">
        <f t="shared" si="239"/>
        <v>0</v>
      </c>
      <c r="FY91" s="106">
        <f>(A!C92-NF!FW91)*NF!FV91</f>
        <v>0</v>
      </c>
      <c r="FZ91" s="59" t="str">
        <f t="shared" si="240"/>
        <v>Agua Ducoco 27x200ml</v>
      </c>
      <c r="GA91" s="104"/>
      <c r="GB91" s="60">
        <f t="shared" si="241"/>
        <v>47.5</v>
      </c>
      <c r="GC91" s="59">
        <f t="shared" si="242"/>
        <v>0</v>
      </c>
      <c r="GD91" s="106">
        <f>(A!C92-NF!GB91)*NF!GA91</f>
        <v>0</v>
      </c>
      <c r="GE91" s="104"/>
      <c r="GF91" s="60">
        <f t="shared" si="243"/>
        <v>47.5</v>
      </c>
      <c r="GG91" s="59">
        <f t="shared" si="244"/>
        <v>0</v>
      </c>
      <c r="GH91" s="106">
        <f>(A!C92-NF!GF91)*NF!GE91</f>
        <v>0</v>
      </c>
      <c r="GI91" s="59" t="str">
        <f t="shared" si="245"/>
        <v>Agua Ducoco 27x200ml</v>
      </c>
      <c r="GJ91" s="104"/>
      <c r="GK91" s="60">
        <f t="shared" si="246"/>
        <v>47.5</v>
      </c>
      <c r="GL91" s="59">
        <f t="shared" si="247"/>
        <v>0</v>
      </c>
      <c r="GM91" s="106">
        <f>(A!C92-NF!GK91)*NF!GJ91</f>
        <v>0</v>
      </c>
      <c r="GN91" s="104"/>
      <c r="GO91" s="60">
        <f t="shared" si="248"/>
        <v>47.5</v>
      </c>
      <c r="GP91" s="59">
        <f t="shared" si="249"/>
        <v>0</v>
      </c>
      <c r="GQ91" s="106">
        <f>(A!C92-NF!GO91)*NF!GN91</f>
        <v>0</v>
      </c>
      <c r="GR91" s="59" t="str">
        <f t="shared" si="250"/>
        <v>Agua Ducoco 27x200ml</v>
      </c>
      <c r="GS91" s="104"/>
      <c r="GT91" s="60">
        <f t="shared" si="251"/>
        <v>47.5</v>
      </c>
      <c r="GU91" s="59">
        <f t="shared" si="252"/>
        <v>0</v>
      </c>
      <c r="GV91" s="106">
        <f>(A!C92-NF!GT91)*NF!GS91</f>
        <v>0</v>
      </c>
      <c r="GW91" s="104"/>
      <c r="GX91" s="60">
        <f t="shared" si="253"/>
        <v>47.5</v>
      </c>
      <c r="GY91" s="59">
        <f t="shared" si="254"/>
        <v>0</v>
      </c>
      <c r="GZ91" s="106">
        <f>(A!C92-NF!GX91)*NF!GW91</f>
        <v>0</v>
      </c>
      <c r="HA91" s="59" t="str">
        <f t="shared" si="255"/>
        <v>Agua Ducoco 27x200ml</v>
      </c>
      <c r="HB91" s="104"/>
      <c r="HC91" s="60">
        <f t="shared" si="256"/>
        <v>47.5</v>
      </c>
      <c r="HD91" s="59">
        <f t="shared" si="257"/>
        <v>0</v>
      </c>
      <c r="HE91" s="106">
        <f>(A!C92-NF!HC91)*NF!HB91</f>
        <v>0</v>
      </c>
      <c r="HF91" s="104"/>
      <c r="HG91" s="60">
        <f t="shared" si="258"/>
        <v>47.5</v>
      </c>
      <c r="HH91" s="59">
        <f t="shared" si="259"/>
        <v>0</v>
      </c>
      <c r="HI91" s="106">
        <f>(A!C92-NF!HG91)*NF!HF91</f>
        <v>0</v>
      </c>
      <c r="HJ91" s="59" t="str">
        <f t="shared" si="260"/>
        <v>Agua Ducoco 27x200ml</v>
      </c>
      <c r="HK91" s="104"/>
      <c r="HL91" s="60">
        <f t="shared" si="261"/>
        <v>47.5</v>
      </c>
      <c r="HM91" s="59">
        <f t="shared" si="262"/>
        <v>0</v>
      </c>
      <c r="HN91" s="106">
        <f>(A!C92-NF!HL91)*NF!HK91</f>
        <v>0</v>
      </c>
      <c r="HO91" s="104"/>
      <c r="HP91" s="60">
        <f t="shared" si="263"/>
        <v>47.5</v>
      </c>
      <c r="HQ91" s="59">
        <f t="shared" si="264"/>
        <v>0</v>
      </c>
      <c r="HR91" s="106">
        <f>(A!C92-NF!HP91)*NF!HO91</f>
        <v>0</v>
      </c>
      <c r="HS91" s="59" t="str">
        <f t="shared" si="265"/>
        <v>Agua Ducoco 27x200ml</v>
      </c>
      <c r="HT91" s="104"/>
      <c r="HU91" s="60">
        <f t="shared" si="266"/>
        <v>47.5</v>
      </c>
      <c r="HV91" s="59">
        <f t="shared" si="267"/>
        <v>0</v>
      </c>
      <c r="HW91" s="106">
        <f>(A!C92-NF!HU91)*NF!HT91</f>
        <v>0</v>
      </c>
      <c r="HX91" s="104"/>
      <c r="HY91" s="60">
        <f t="shared" si="268"/>
        <v>47.5</v>
      </c>
      <c r="HZ91" s="59">
        <f t="shared" si="269"/>
        <v>0</v>
      </c>
      <c r="IA91" s="106">
        <f>(A!C92-NF!HY91)*NF!HX91</f>
        <v>0</v>
      </c>
      <c r="IB91" s="59" t="str">
        <f t="shared" si="270"/>
        <v>Agua Ducoco 27x200ml</v>
      </c>
      <c r="IC91" s="104"/>
      <c r="ID91" s="60">
        <f t="shared" si="271"/>
        <v>47.5</v>
      </c>
      <c r="IE91" s="59">
        <f t="shared" si="272"/>
        <v>0</v>
      </c>
      <c r="IF91" s="106">
        <f>(A!C92-NF!ID91)*NF!IC91</f>
        <v>0</v>
      </c>
      <c r="IG91" s="59" t="str">
        <f t="shared" si="273"/>
        <v>Agua Ducoco 27x200ml</v>
      </c>
      <c r="IH91" s="104"/>
      <c r="II91" s="60">
        <f t="shared" si="274"/>
        <v>47.5</v>
      </c>
      <c r="IJ91" s="59">
        <f t="shared" si="275"/>
        <v>0</v>
      </c>
      <c r="IK91" s="106">
        <f>(A!C92-NF!II91)*NF!IH91</f>
        <v>0</v>
      </c>
      <c r="IL91" s="59" t="str">
        <f t="shared" si="276"/>
        <v>Agua Ducoco 27x200ml</v>
      </c>
      <c r="IM91" s="59"/>
      <c r="IN91" s="59">
        <f t="shared" si="277"/>
        <v>47.5</v>
      </c>
      <c r="IO91" s="59">
        <f t="shared" si="278"/>
        <v>0</v>
      </c>
      <c r="IP91" s="106">
        <f>(A!C92-NF!IN91)*NF!IM91</f>
        <v>0</v>
      </c>
      <c r="IQ91" s="59">
        <f t="shared" si="279"/>
        <v>0</v>
      </c>
      <c r="IR91" s="101">
        <f t="shared" si="280"/>
        <v>0</v>
      </c>
      <c r="IS91" s="103" t="e">
        <f t="shared" si="281"/>
        <v>#DIV/0!</v>
      </c>
      <c r="IT91" s="96"/>
      <c r="IU91" s="96"/>
      <c r="IV91" s="96"/>
    </row>
    <row r="92" spans="1:256" x14ac:dyDescent="0.2">
      <c r="A92" s="136" t="str">
        <f>A!B93</f>
        <v>Agua Nosso Coco 12x330ml</v>
      </c>
      <c r="B92" s="136">
        <f>A!C93</f>
        <v>7.68</v>
      </c>
      <c r="C92" s="109"/>
      <c r="D92" s="108">
        <f t="shared" si="141"/>
        <v>7.68</v>
      </c>
      <c r="E92" s="97">
        <f t="shared" si="142"/>
        <v>0</v>
      </c>
      <c r="F92" s="95">
        <f>(A!C93-NF!D92)*NF!C92</f>
        <v>0</v>
      </c>
      <c r="G92" s="109"/>
      <c r="H92" s="108">
        <f t="shared" si="143"/>
        <v>7.68</v>
      </c>
      <c r="I92" s="61">
        <f t="shared" si="144"/>
        <v>0</v>
      </c>
      <c r="J92" s="61">
        <f>(A!C93-NF!H92)*NF!G92</f>
        <v>0</v>
      </c>
      <c r="K92" s="61" t="str">
        <f t="shared" si="145"/>
        <v>Agua Nosso Coco 12x330ml</v>
      </c>
      <c r="L92" s="109"/>
      <c r="M92" s="62">
        <f t="shared" si="146"/>
        <v>7.68</v>
      </c>
      <c r="N92" s="97">
        <f t="shared" si="147"/>
        <v>0</v>
      </c>
      <c r="O92" s="95">
        <f>(A!C93-NF!M92)*NF!L92</f>
        <v>0</v>
      </c>
      <c r="P92" s="109"/>
      <c r="Q92" s="108">
        <f t="shared" si="148"/>
        <v>7.68</v>
      </c>
      <c r="R92" s="61">
        <f t="shared" si="149"/>
        <v>0</v>
      </c>
      <c r="S92" s="97">
        <f>(A!C93-NF!Q92)*NF!P92</f>
        <v>0</v>
      </c>
      <c r="T92" s="97" t="str">
        <f t="shared" si="150"/>
        <v>Agua Nosso Coco 12x330ml</v>
      </c>
      <c r="U92" s="109"/>
      <c r="V92" s="108">
        <f t="shared" si="151"/>
        <v>7.68</v>
      </c>
      <c r="W92" s="61">
        <f t="shared" si="152"/>
        <v>0</v>
      </c>
      <c r="X92" s="161">
        <f>(A!C93-NF!V92)*NF!U92</f>
        <v>0</v>
      </c>
      <c r="Y92" s="109"/>
      <c r="Z92" s="62">
        <f t="shared" si="153"/>
        <v>7.68</v>
      </c>
      <c r="AA92" s="61">
        <f t="shared" si="154"/>
        <v>0</v>
      </c>
      <c r="AB92" s="61">
        <f>(A!C93-NF!Z92)*NF!Y92</f>
        <v>0</v>
      </c>
      <c r="AC92" s="61" t="str">
        <f t="shared" si="155"/>
        <v>Agua Nosso Coco 12x330ml</v>
      </c>
      <c r="AD92" s="109"/>
      <c r="AE92" s="62">
        <f t="shared" si="156"/>
        <v>7.68</v>
      </c>
      <c r="AF92" s="61">
        <f t="shared" si="157"/>
        <v>0</v>
      </c>
      <c r="AG92" s="161">
        <f>(A!C93-NF!AE92)*NF!AD92</f>
        <v>0</v>
      </c>
      <c r="AH92" s="109"/>
      <c r="AI92" s="62">
        <f t="shared" si="158"/>
        <v>7.68</v>
      </c>
      <c r="AJ92" s="61">
        <f t="shared" si="159"/>
        <v>0</v>
      </c>
      <c r="AK92" s="61">
        <f>(A!C93-NF!AI92)*NF!AH92</f>
        <v>0</v>
      </c>
      <c r="AL92" s="61" t="str">
        <f t="shared" si="160"/>
        <v>Agua Nosso Coco 12x330ml</v>
      </c>
      <c r="AM92" s="109"/>
      <c r="AN92" s="62">
        <f t="shared" si="161"/>
        <v>7.68</v>
      </c>
      <c r="AO92" s="61">
        <f t="shared" si="162"/>
        <v>0</v>
      </c>
      <c r="AP92" s="161">
        <f>(A!C93-NF!AN92)*NF!AM92</f>
        <v>0</v>
      </c>
      <c r="AQ92" s="109"/>
      <c r="AR92" s="62">
        <f t="shared" si="163"/>
        <v>7.68</v>
      </c>
      <c r="AS92" s="61">
        <f t="shared" si="164"/>
        <v>0</v>
      </c>
      <c r="AT92" s="61">
        <f>(A!C93-NF!AR92)*NF!AQ92</f>
        <v>0</v>
      </c>
      <c r="AU92" s="61" t="str">
        <f t="shared" si="165"/>
        <v>Agua Nosso Coco 12x330ml</v>
      </c>
      <c r="AV92" s="109"/>
      <c r="AW92" s="62">
        <f t="shared" si="166"/>
        <v>7.68</v>
      </c>
      <c r="AX92" s="61">
        <f t="shared" si="167"/>
        <v>0</v>
      </c>
      <c r="AY92" s="161">
        <f>(A!C93-NF!AW92)*NF!AV92</f>
        <v>0</v>
      </c>
      <c r="AZ92" s="109"/>
      <c r="BA92" s="62">
        <f t="shared" si="168"/>
        <v>7.68</v>
      </c>
      <c r="BB92" s="61">
        <f t="shared" si="169"/>
        <v>0</v>
      </c>
      <c r="BC92" s="61">
        <f>(A!C93-NF!BA92)*NF!AZ92</f>
        <v>0</v>
      </c>
      <c r="BD92" s="61" t="str">
        <f t="shared" si="170"/>
        <v>Agua Nosso Coco 12x330ml</v>
      </c>
      <c r="BE92" s="109"/>
      <c r="BF92" s="62">
        <f t="shared" si="171"/>
        <v>7.68</v>
      </c>
      <c r="BG92" s="61">
        <f t="shared" si="172"/>
        <v>0</v>
      </c>
      <c r="BH92" s="161">
        <f>(A!C93-NF!BF92)*NF!BE92</f>
        <v>0</v>
      </c>
      <c r="BI92" s="109"/>
      <c r="BJ92" s="62">
        <f t="shared" si="173"/>
        <v>7.68</v>
      </c>
      <c r="BK92" s="61">
        <f t="shared" si="174"/>
        <v>0</v>
      </c>
      <c r="BL92" s="61">
        <f>(A!C93-NF!BJ92)*NF!BI92</f>
        <v>0</v>
      </c>
      <c r="BM92" s="61" t="str">
        <f t="shared" si="175"/>
        <v>Agua Nosso Coco 12x330ml</v>
      </c>
      <c r="BN92" s="109"/>
      <c r="BO92" s="62">
        <f t="shared" si="176"/>
        <v>7.68</v>
      </c>
      <c r="BP92" s="61">
        <f t="shared" si="177"/>
        <v>0</v>
      </c>
      <c r="BQ92" s="161">
        <f>(A!C93-NF!BO92)*NF!BN92</f>
        <v>0</v>
      </c>
      <c r="BR92" s="109"/>
      <c r="BS92" s="62">
        <f t="shared" si="178"/>
        <v>7.68</v>
      </c>
      <c r="BT92" s="61">
        <f t="shared" si="179"/>
        <v>0</v>
      </c>
      <c r="BU92" s="61">
        <f>(A!C93-NF!BS92)*NF!BR92</f>
        <v>0</v>
      </c>
      <c r="BV92" s="61" t="str">
        <f t="shared" si="180"/>
        <v>Agua Nosso Coco 12x330ml</v>
      </c>
      <c r="BW92" s="109"/>
      <c r="BX92" s="62">
        <f t="shared" si="181"/>
        <v>7.68</v>
      </c>
      <c r="BY92" s="61">
        <f t="shared" si="182"/>
        <v>0</v>
      </c>
      <c r="BZ92" s="161">
        <f>(A!C93-NF!BX92)*NF!BW92</f>
        <v>0</v>
      </c>
      <c r="CA92" s="109"/>
      <c r="CB92" s="62">
        <f t="shared" si="183"/>
        <v>7.68</v>
      </c>
      <c r="CC92" s="61">
        <f t="shared" si="184"/>
        <v>0</v>
      </c>
      <c r="CD92" s="61">
        <f>(A!C93-NF!CB92)*NF!CA92</f>
        <v>0</v>
      </c>
      <c r="CE92" s="61" t="str">
        <f t="shared" si="185"/>
        <v>Agua Nosso Coco 12x330ml</v>
      </c>
      <c r="CF92" s="109"/>
      <c r="CG92" s="62">
        <f t="shared" si="186"/>
        <v>7.68</v>
      </c>
      <c r="CH92" s="61">
        <f t="shared" si="187"/>
        <v>0</v>
      </c>
      <c r="CI92" s="161">
        <f>(A!C93-NF!CG92)*NF!CF92</f>
        <v>0</v>
      </c>
      <c r="CJ92" s="109"/>
      <c r="CK92" s="62">
        <f t="shared" si="188"/>
        <v>7.68</v>
      </c>
      <c r="CL92" s="61">
        <f t="shared" si="189"/>
        <v>0</v>
      </c>
      <c r="CM92" s="61">
        <f>(A!C93-NF!CK92)*NF!CJ92</f>
        <v>0</v>
      </c>
      <c r="CN92" s="61" t="str">
        <f t="shared" si="190"/>
        <v>Agua Nosso Coco 12x330ml</v>
      </c>
      <c r="CO92" s="109"/>
      <c r="CP92" s="62">
        <f t="shared" si="191"/>
        <v>7.68</v>
      </c>
      <c r="CQ92" s="61">
        <f t="shared" si="192"/>
        <v>0</v>
      </c>
      <c r="CR92" s="161">
        <f>(A!C93-NF!CP92)*NF!CO92</f>
        <v>0</v>
      </c>
      <c r="CS92" s="109"/>
      <c r="CT92" s="62">
        <f t="shared" si="193"/>
        <v>7.68</v>
      </c>
      <c r="CU92" s="61">
        <f t="shared" si="194"/>
        <v>0</v>
      </c>
      <c r="CV92" s="61">
        <f>(A!C93-NF!CT92)*NF!CS92</f>
        <v>0</v>
      </c>
      <c r="CW92" s="61" t="str">
        <f t="shared" si="195"/>
        <v>Agua Nosso Coco 12x330ml</v>
      </c>
      <c r="CX92" s="109"/>
      <c r="CY92" s="62">
        <f t="shared" si="196"/>
        <v>7.68</v>
      </c>
      <c r="CZ92" s="61">
        <f t="shared" si="197"/>
        <v>0</v>
      </c>
      <c r="DA92" s="161">
        <f>(A!C93-NF!CY92)*NF!CX92</f>
        <v>0</v>
      </c>
      <c r="DB92" s="109"/>
      <c r="DC92" s="62">
        <f t="shared" si="198"/>
        <v>7.68</v>
      </c>
      <c r="DD92" s="61">
        <f t="shared" si="199"/>
        <v>0</v>
      </c>
      <c r="DE92" s="61">
        <f>(A!C93-NF!DC92)*NF!DB92</f>
        <v>0</v>
      </c>
      <c r="DF92" s="61" t="str">
        <f t="shared" si="200"/>
        <v>Agua Nosso Coco 12x330ml</v>
      </c>
      <c r="DG92" s="109"/>
      <c r="DH92" s="62">
        <f t="shared" si="201"/>
        <v>7.68</v>
      </c>
      <c r="DI92" s="61">
        <f t="shared" si="202"/>
        <v>0</v>
      </c>
      <c r="DJ92" s="161">
        <f>(A!C93-NF!DH92)*NF!DG92</f>
        <v>0</v>
      </c>
      <c r="DK92" s="109"/>
      <c r="DL92" s="62">
        <f t="shared" si="203"/>
        <v>7.68</v>
      </c>
      <c r="DM92" s="61">
        <f t="shared" si="204"/>
        <v>0</v>
      </c>
      <c r="DN92" s="61">
        <f>(A!C93-NF!DL92)*NF!DK92</f>
        <v>0</v>
      </c>
      <c r="DO92" s="61" t="str">
        <f t="shared" si="205"/>
        <v>Agua Nosso Coco 12x330ml</v>
      </c>
      <c r="DP92" s="109"/>
      <c r="DQ92" s="62">
        <f t="shared" si="206"/>
        <v>7.68</v>
      </c>
      <c r="DR92" s="61">
        <f t="shared" si="207"/>
        <v>0</v>
      </c>
      <c r="DS92" s="161">
        <f>(A!C93-NF!DQ92)*NF!DP92</f>
        <v>0</v>
      </c>
      <c r="DT92" s="109"/>
      <c r="DU92" s="62">
        <f t="shared" si="208"/>
        <v>7.68</v>
      </c>
      <c r="DV92" s="61">
        <f t="shared" si="209"/>
        <v>0</v>
      </c>
      <c r="DW92" s="61">
        <f>(A!C93-NF!DU92)*NF!DT92</f>
        <v>0</v>
      </c>
      <c r="DX92" s="61" t="str">
        <f t="shared" si="210"/>
        <v>Agua Nosso Coco 12x330ml</v>
      </c>
      <c r="DY92" s="109"/>
      <c r="DZ92" s="62">
        <f t="shared" si="211"/>
        <v>7.68</v>
      </c>
      <c r="EA92" s="61">
        <f t="shared" si="212"/>
        <v>0</v>
      </c>
      <c r="EB92" s="161">
        <f>(A!C93-NF!DZ92)*NF!DY92</f>
        <v>0</v>
      </c>
      <c r="EC92" s="109"/>
      <c r="ED92" s="62">
        <f t="shared" si="213"/>
        <v>7.68</v>
      </c>
      <c r="EE92" s="61">
        <f t="shared" si="214"/>
        <v>0</v>
      </c>
      <c r="EF92" s="61">
        <f>(A!C93-NF!ED92)*NF!EC92</f>
        <v>0</v>
      </c>
      <c r="EG92" s="61" t="str">
        <f t="shared" si="215"/>
        <v>Agua Nosso Coco 12x330ml</v>
      </c>
      <c r="EH92" s="109"/>
      <c r="EI92" s="62">
        <f t="shared" si="216"/>
        <v>7.68</v>
      </c>
      <c r="EJ92" s="61">
        <f t="shared" si="217"/>
        <v>0</v>
      </c>
      <c r="EK92" s="161">
        <f>(A!C93-NF!EI92)*NF!EH92</f>
        <v>0</v>
      </c>
      <c r="EL92" s="109"/>
      <c r="EM92" s="62">
        <f t="shared" si="218"/>
        <v>7.68</v>
      </c>
      <c r="EN92" s="61">
        <f t="shared" si="219"/>
        <v>0</v>
      </c>
      <c r="EO92" s="161">
        <f>(A!C93-NF!EM92)*NF!EL92</f>
        <v>0</v>
      </c>
      <c r="EP92" s="61" t="str">
        <f t="shared" si="220"/>
        <v>Agua Nosso Coco 12x330ml</v>
      </c>
      <c r="EQ92" s="109"/>
      <c r="ER92" s="62">
        <f t="shared" si="221"/>
        <v>7.68</v>
      </c>
      <c r="ES92" s="61">
        <f t="shared" si="222"/>
        <v>0</v>
      </c>
      <c r="ET92" s="161">
        <f>(A!C93-NF!ER92)*NF!EQ92</f>
        <v>0</v>
      </c>
      <c r="EU92" s="109"/>
      <c r="EV92" s="62">
        <f t="shared" si="223"/>
        <v>7.68</v>
      </c>
      <c r="EW92" s="61">
        <f t="shared" si="224"/>
        <v>0</v>
      </c>
      <c r="EX92" s="161">
        <f>(A!C93-NF!EV92)*NF!EU92</f>
        <v>0</v>
      </c>
      <c r="EY92" s="61" t="str">
        <f t="shared" si="225"/>
        <v>Agua Nosso Coco 12x330ml</v>
      </c>
      <c r="EZ92" s="109"/>
      <c r="FA92" s="62">
        <f t="shared" si="226"/>
        <v>7.68</v>
      </c>
      <c r="FB92" s="61">
        <f t="shared" si="227"/>
        <v>0</v>
      </c>
      <c r="FC92" s="161">
        <f>(A!C93-NF!FA92)*NF!EZ92</f>
        <v>0</v>
      </c>
      <c r="FD92" s="109"/>
      <c r="FE92" s="62">
        <f t="shared" si="228"/>
        <v>7.68</v>
      </c>
      <c r="FF92" s="61">
        <f t="shared" si="229"/>
        <v>0</v>
      </c>
      <c r="FG92" s="161">
        <f>(A!C93-NF!FE92)*NF!FD92</f>
        <v>0</v>
      </c>
      <c r="FH92" s="61" t="str">
        <f t="shared" si="230"/>
        <v>Agua Nosso Coco 12x330ml</v>
      </c>
      <c r="FI92" s="109"/>
      <c r="FJ92" s="62">
        <f t="shared" si="231"/>
        <v>7.68</v>
      </c>
      <c r="FK92" s="61">
        <f t="shared" si="232"/>
        <v>0</v>
      </c>
      <c r="FL92" s="161">
        <f>(A!C93-NF!FJ92)*NF!FI92</f>
        <v>0</v>
      </c>
      <c r="FM92" s="109"/>
      <c r="FN92" s="62">
        <f t="shared" si="233"/>
        <v>7.68</v>
      </c>
      <c r="FO92" s="61">
        <f t="shared" si="234"/>
        <v>0</v>
      </c>
      <c r="FP92" s="161">
        <f>(A!C93-NF!FN92)*NF!FM92</f>
        <v>0</v>
      </c>
      <c r="FQ92" s="61" t="str">
        <f t="shared" si="235"/>
        <v>Agua Nosso Coco 12x330ml</v>
      </c>
      <c r="FR92" s="109"/>
      <c r="FS92" s="62">
        <f t="shared" si="236"/>
        <v>7.68</v>
      </c>
      <c r="FT92" s="161">
        <f t="shared" si="237"/>
        <v>0</v>
      </c>
      <c r="FU92" s="161">
        <f>(A!C93-NF!FS92)*NF!FR92</f>
        <v>0</v>
      </c>
      <c r="FV92" s="109"/>
      <c r="FW92" s="62">
        <f t="shared" si="238"/>
        <v>7.68</v>
      </c>
      <c r="FX92" s="61">
        <f t="shared" si="239"/>
        <v>0</v>
      </c>
      <c r="FY92" s="161">
        <f>(A!C93-NF!FW92)*NF!FV92</f>
        <v>0</v>
      </c>
      <c r="FZ92" s="61" t="str">
        <f t="shared" si="240"/>
        <v>Agua Nosso Coco 12x330ml</v>
      </c>
      <c r="GA92" s="109"/>
      <c r="GB92" s="62">
        <f t="shared" si="241"/>
        <v>7.68</v>
      </c>
      <c r="GC92" s="61">
        <f t="shared" si="242"/>
        <v>0</v>
      </c>
      <c r="GD92" s="161">
        <f>(A!C93-NF!GB92)*NF!GA92</f>
        <v>0</v>
      </c>
      <c r="GE92" s="109"/>
      <c r="GF92" s="62">
        <f t="shared" si="243"/>
        <v>7.68</v>
      </c>
      <c r="GG92" s="61">
        <f t="shared" si="244"/>
        <v>0</v>
      </c>
      <c r="GH92" s="161">
        <f>(A!C93-NF!GF92)*NF!GE92</f>
        <v>0</v>
      </c>
      <c r="GI92" s="61" t="str">
        <f t="shared" si="245"/>
        <v>Agua Nosso Coco 12x330ml</v>
      </c>
      <c r="GJ92" s="109"/>
      <c r="GK92" s="62">
        <f t="shared" si="246"/>
        <v>7.68</v>
      </c>
      <c r="GL92" s="61">
        <f t="shared" si="247"/>
        <v>0</v>
      </c>
      <c r="GM92" s="161">
        <f>(A!C93-NF!GK92)*NF!GJ92</f>
        <v>0</v>
      </c>
      <c r="GN92" s="109"/>
      <c r="GO92" s="62">
        <f t="shared" si="248"/>
        <v>7.68</v>
      </c>
      <c r="GP92" s="61">
        <f t="shared" si="249"/>
        <v>0</v>
      </c>
      <c r="GQ92" s="161">
        <f>(A!C93-NF!GO92)*NF!GN92</f>
        <v>0</v>
      </c>
      <c r="GR92" s="61" t="str">
        <f t="shared" si="250"/>
        <v>Agua Nosso Coco 12x330ml</v>
      </c>
      <c r="GS92" s="109"/>
      <c r="GT92" s="62">
        <f t="shared" si="251"/>
        <v>7.68</v>
      </c>
      <c r="GU92" s="61">
        <f t="shared" si="252"/>
        <v>0</v>
      </c>
      <c r="GV92" s="161">
        <f>(A!C93-NF!GT92)*NF!GS92</f>
        <v>0</v>
      </c>
      <c r="GW92" s="109"/>
      <c r="GX92" s="62">
        <f t="shared" si="253"/>
        <v>7.68</v>
      </c>
      <c r="GY92" s="61">
        <f t="shared" si="254"/>
        <v>0</v>
      </c>
      <c r="GZ92" s="161">
        <f>(A!C93-NF!GX92)*NF!GW92</f>
        <v>0</v>
      </c>
      <c r="HA92" s="61" t="str">
        <f t="shared" si="255"/>
        <v>Agua Nosso Coco 12x330ml</v>
      </c>
      <c r="HB92" s="109"/>
      <c r="HC92" s="62">
        <f t="shared" si="256"/>
        <v>7.68</v>
      </c>
      <c r="HD92" s="61">
        <f t="shared" si="257"/>
        <v>0</v>
      </c>
      <c r="HE92" s="161">
        <f>(A!C93-NF!HC92)*NF!HB92</f>
        <v>0</v>
      </c>
      <c r="HF92" s="109"/>
      <c r="HG92" s="62">
        <f t="shared" si="258"/>
        <v>7.68</v>
      </c>
      <c r="HH92" s="61">
        <f t="shared" si="259"/>
        <v>0</v>
      </c>
      <c r="HI92" s="161">
        <f>(A!C93-NF!HG92)*NF!HF92</f>
        <v>0</v>
      </c>
      <c r="HJ92" s="61" t="str">
        <f t="shared" si="260"/>
        <v>Agua Nosso Coco 12x330ml</v>
      </c>
      <c r="HK92" s="109"/>
      <c r="HL92" s="62">
        <f t="shared" si="261"/>
        <v>7.68</v>
      </c>
      <c r="HM92" s="61">
        <f t="shared" si="262"/>
        <v>0</v>
      </c>
      <c r="HN92" s="161">
        <f>(A!C93-NF!HL92)*NF!HK92</f>
        <v>0</v>
      </c>
      <c r="HO92" s="109"/>
      <c r="HP92" s="62">
        <f t="shared" si="263"/>
        <v>7.68</v>
      </c>
      <c r="HQ92" s="61">
        <f t="shared" si="264"/>
        <v>0</v>
      </c>
      <c r="HR92" s="161">
        <f>(A!C93-NF!HP92)*NF!HO92</f>
        <v>0</v>
      </c>
      <c r="HS92" s="61" t="str">
        <f t="shared" si="265"/>
        <v>Agua Nosso Coco 12x330ml</v>
      </c>
      <c r="HT92" s="109"/>
      <c r="HU92" s="62">
        <f t="shared" si="266"/>
        <v>7.68</v>
      </c>
      <c r="HV92" s="61">
        <f t="shared" si="267"/>
        <v>0</v>
      </c>
      <c r="HW92" s="161">
        <f>(A!C93-NF!HU92)*NF!HT92</f>
        <v>0</v>
      </c>
      <c r="HX92" s="109"/>
      <c r="HY92" s="62">
        <f t="shared" si="268"/>
        <v>7.68</v>
      </c>
      <c r="HZ92" s="61">
        <f t="shared" si="269"/>
        <v>0</v>
      </c>
      <c r="IA92" s="161">
        <f>(A!C93-NF!HY92)*NF!HX92</f>
        <v>0</v>
      </c>
      <c r="IB92" s="61" t="str">
        <f t="shared" si="270"/>
        <v>Agua Nosso Coco 12x330ml</v>
      </c>
      <c r="IC92" s="109"/>
      <c r="ID92" s="62">
        <f t="shared" si="271"/>
        <v>7.68</v>
      </c>
      <c r="IE92" s="61">
        <f t="shared" si="272"/>
        <v>0</v>
      </c>
      <c r="IF92" s="161">
        <f>(A!C93-NF!ID92)*NF!IC92</f>
        <v>0</v>
      </c>
      <c r="IG92" s="61" t="str">
        <f t="shared" si="273"/>
        <v>Agua Nosso Coco 12x330ml</v>
      </c>
      <c r="IH92" s="109"/>
      <c r="II92" s="62">
        <f t="shared" si="274"/>
        <v>7.68</v>
      </c>
      <c r="IJ92" s="61">
        <f t="shared" si="275"/>
        <v>0</v>
      </c>
      <c r="IK92" s="161">
        <f>(A!C93-NF!II92)*NF!IH92</f>
        <v>0</v>
      </c>
      <c r="IL92" s="61" t="str">
        <f t="shared" si="276"/>
        <v>Agua Nosso Coco 12x330ml</v>
      </c>
      <c r="IM92" s="61"/>
      <c r="IN92" s="61">
        <f t="shared" si="277"/>
        <v>7.68</v>
      </c>
      <c r="IO92" s="61">
        <f t="shared" si="278"/>
        <v>0</v>
      </c>
      <c r="IP92" s="161">
        <f>(A!C93-NF!IN92)*NF!IM92</f>
        <v>0</v>
      </c>
      <c r="IQ92" s="61">
        <f t="shared" si="279"/>
        <v>0</v>
      </c>
      <c r="IR92" s="107">
        <f t="shared" si="280"/>
        <v>0</v>
      </c>
      <c r="IS92" s="97" t="e">
        <f t="shared" si="281"/>
        <v>#DIV/0!</v>
      </c>
      <c r="IT92" s="162"/>
      <c r="IU92" s="162"/>
      <c r="IV92" s="162"/>
    </row>
    <row r="93" spans="1:256" x14ac:dyDescent="0.2">
      <c r="A93" s="163" t="str">
        <f>A!B94</f>
        <v>Agua Nosso Coco 27x200ml</v>
      </c>
      <c r="B93" s="163">
        <f>A!C94</f>
        <v>51.88</v>
      </c>
      <c r="C93" s="104"/>
      <c r="D93" s="102">
        <f t="shared" si="141"/>
        <v>51.88</v>
      </c>
      <c r="E93" s="103">
        <f t="shared" si="142"/>
        <v>0</v>
      </c>
      <c r="F93" s="105">
        <f>(A!C94-NF!D93)*NF!C93</f>
        <v>0</v>
      </c>
      <c r="G93" s="104"/>
      <c r="H93" s="102">
        <f t="shared" si="143"/>
        <v>51.88</v>
      </c>
      <c r="I93" s="59">
        <f t="shared" si="144"/>
        <v>0</v>
      </c>
      <c r="J93" s="59">
        <f>(A!C94-NF!H93)*NF!G93</f>
        <v>0</v>
      </c>
      <c r="K93" s="59" t="str">
        <f t="shared" si="145"/>
        <v>Agua Nosso Coco 27x200ml</v>
      </c>
      <c r="L93" s="104"/>
      <c r="M93" s="60">
        <f t="shared" si="146"/>
        <v>51.88</v>
      </c>
      <c r="N93" s="103">
        <f t="shared" si="147"/>
        <v>0</v>
      </c>
      <c r="O93" s="105">
        <f>(A!C94-NF!M93)*NF!L93</f>
        <v>0</v>
      </c>
      <c r="P93" s="104"/>
      <c r="Q93" s="102">
        <f t="shared" si="148"/>
        <v>51.88</v>
      </c>
      <c r="R93" s="59">
        <f t="shared" si="149"/>
        <v>0</v>
      </c>
      <c r="S93" s="103">
        <f>(A!C94-NF!Q93)*NF!P93</f>
        <v>0</v>
      </c>
      <c r="T93" s="103" t="str">
        <f t="shared" si="150"/>
        <v>Agua Nosso Coco 27x200ml</v>
      </c>
      <c r="U93" s="104"/>
      <c r="V93" s="102">
        <f t="shared" si="151"/>
        <v>51.88</v>
      </c>
      <c r="W93" s="59">
        <f t="shared" si="152"/>
        <v>0</v>
      </c>
      <c r="X93" s="106">
        <f>(A!C94-NF!V93)*NF!U93</f>
        <v>0</v>
      </c>
      <c r="Y93" s="104"/>
      <c r="Z93" s="60">
        <f t="shared" si="153"/>
        <v>51.88</v>
      </c>
      <c r="AA93" s="59">
        <f t="shared" si="154"/>
        <v>0</v>
      </c>
      <c r="AB93" s="59">
        <f>(A!C94-NF!Z93)*NF!Y93</f>
        <v>0</v>
      </c>
      <c r="AC93" s="59" t="str">
        <f t="shared" si="155"/>
        <v>Agua Nosso Coco 27x200ml</v>
      </c>
      <c r="AD93" s="104"/>
      <c r="AE93" s="60">
        <f t="shared" si="156"/>
        <v>51.88</v>
      </c>
      <c r="AF93" s="59">
        <f t="shared" si="157"/>
        <v>0</v>
      </c>
      <c r="AG93" s="106">
        <f>(A!C94-NF!AE93)*NF!AD93</f>
        <v>0</v>
      </c>
      <c r="AH93" s="104"/>
      <c r="AI93" s="60">
        <f t="shared" si="158"/>
        <v>51.88</v>
      </c>
      <c r="AJ93" s="59">
        <f t="shared" si="159"/>
        <v>0</v>
      </c>
      <c r="AK93" s="59">
        <f>(A!C94-NF!AI93)*NF!AH93</f>
        <v>0</v>
      </c>
      <c r="AL93" s="59" t="str">
        <f t="shared" si="160"/>
        <v>Agua Nosso Coco 27x200ml</v>
      </c>
      <c r="AM93" s="104"/>
      <c r="AN93" s="60">
        <f t="shared" si="161"/>
        <v>51.88</v>
      </c>
      <c r="AO93" s="59">
        <f t="shared" si="162"/>
        <v>0</v>
      </c>
      <c r="AP93" s="106">
        <f>(A!C94-NF!AN93)*NF!AM93</f>
        <v>0</v>
      </c>
      <c r="AQ93" s="104"/>
      <c r="AR93" s="60">
        <f t="shared" si="163"/>
        <v>51.88</v>
      </c>
      <c r="AS93" s="59">
        <f t="shared" si="164"/>
        <v>0</v>
      </c>
      <c r="AT93" s="59">
        <f>(A!C94-NF!AR93)*NF!AQ93</f>
        <v>0</v>
      </c>
      <c r="AU93" s="59" t="str">
        <f t="shared" si="165"/>
        <v>Agua Nosso Coco 27x200ml</v>
      </c>
      <c r="AV93" s="104"/>
      <c r="AW93" s="60">
        <f t="shared" si="166"/>
        <v>51.88</v>
      </c>
      <c r="AX93" s="59">
        <f t="shared" si="167"/>
        <v>0</v>
      </c>
      <c r="AY93" s="106">
        <f>(A!C94-NF!AW93)*NF!AV93</f>
        <v>0</v>
      </c>
      <c r="AZ93" s="104"/>
      <c r="BA93" s="60">
        <f t="shared" si="168"/>
        <v>51.88</v>
      </c>
      <c r="BB93" s="59">
        <f t="shared" si="169"/>
        <v>0</v>
      </c>
      <c r="BC93" s="59">
        <f>(A!C94-NF!BA93)*NF!AZ93</f>
        <v>0</v>
      </c>
      <c r="BD93" s="59" t="str">
        <f t="shared" si="170"/>
        <v>Agua Nosso Coco 27x200ml</v>
      </c>
      <c r="BE93" s="104"/>
      <c r="BF93" s="60">
        <f t="shared" si="171"/>
        <v>51.88</v>
      </c>
      <c r="BG93" s="59">
        <f t="shared" si="172"/>
        <v>0</v>
      </c>
      <c r="BH93" s="106">
        <f>(A!C94-NF!BF93)*NF!BE93</f>
        <v>0</v>
      </c>
      <c r="BI93" s="104"/>
      <c r="BJ93" s="60">
        <f t="shared" si="173"/>
        <v>51.88</v>
      </c>
      <c r="BK93" s="59">
        <f t="shared" si="174"/>
        <v>0</v>
      </c>
      <c r="BL93" s="59">
        <f>(A!C94-NF!BJ93)*NF!BI93</f>
        <v>0</v>
      </c>
      <c r="BM93" s="59" t="str">
        <f t="shared" si="175"/>
        <v>Agua Nosso Coco 27x200ml</v>
      </c>
      <c r="BN93" s="104"/>
      <c r="BO93" s="60">
        <f t="shared" si="176"/>
        <v>51.88</v>
      </c>
      <c r="BP93" s="59">
        <f t="shared" si="177"/>
        <v>0</v>
      </c>
      <c r="BQ93" s="106">
        <f>(A!C94-NF!BO93)*NF!BN93</f>
        <v>0</v>
      </c>
      <c r="BR93" s="104"/>
      <c r="BS93" s="60">
        <f t="shared" si="178"/>
        <v>51.88</v>
      </c>
      <c r="BT93" s="59">
        <f t="shared" si="179"/>
        <v>0</v>
      </c>
      <c r="BU93" s="59">
        <f>(A!C94-NF!BS93)*NF!BR93</f>
        <v>0</v>
      </c>
      <c r="BV93" s="59" t="str">
        <f t="shared" si="180"/>
        <v>Agua Nosso Coco 27x200ml</v>
      </c>
      <c r="BW93" s="104"/>
      <c r="BX93" s="60">
        <f t="shared" si="181"/>
        <v>51.88</v>
      </c>
      <c r="BY93" s="59">
        <f t="shared" si="182"/>
        <v>0</v>
      </c>
      <c r="BZ93" s="106">
        <f>(A!C94-NF!BX93)*NF!BW93</f>
        <v>0</v>
      </c>
      <c r="CA93" s="104"/>
      <c r="CB93" s="60">
        <f t="shared" si="183"/>
        <v>51.88</v>
      </c>
      <c r="CC93" s="59">
        <f t="shared" si="184"/>
        <v>0</v>
      </c>
      <c r="CD93" s="59">
        <f>(A!C94-NF!CB93)*NF!CA93</f>
        <v>0</v>
      </c>
      <c r="CE93" s="59" t="str">
        <f t="shared" si="185"/>
        <v>Agua Nosso Coco 27x200ml</v>
      </c>
      <c r="CF93" s="104"/>
      <c r="CG93" s="60">
        <f t="shared" si="186"/>
        <v>51.88</v>
      </c>
      <c r="CH93" s="59">
        <f t="shared" si="187"/>
        <v>0</v>
      </c>
      <c r="CI93" s="106">
        <f>(A!C94-NF!CG93)*NF!CF93</f>
        <v>0</v>
      </c>
      <c r="CJ93" s="104"/>
      <c r="CK93" s="60">
        <f t="shared" si="188"/>
        <v>51.88</v>
      </c>
      <c r="CL93" s="59">
        <f t="shared" si="189"/>
        <v>0</v>
      </c>
      <c r="CM93" s="59">
        <f>(A!C94-NF!CK93)*NF!CJ93</f>
        <v>0</v>
      </c>
      <c r="CN93" s="59" t="str">
        <f t="shared" si="190"/>
        <v>Agua Nosso Coco 27x200ml</v>
      </c>
      <c r="CO93" s="104"/>
      <c r="CP93" s="60">
        <f t="shared" si="191"/>
        <v>51.88</v>
      </c>
      <c r="CQ93" s="59">
        <f t="shared" si="192"/>
        <v>0</v>
      </c>
      <c r="CR93" s="106">
        <f>(A!C94-NF!CP93)*NF!CO93</f>
        <v>0</v>
      </c>
      <c r="CS93" s="104"/>
      <c r="CT93" s="60">
        <f t="shared" si="193"/>
        <v>51.88</v>
      </c>
      <c r="CU93" s="59">
        <f t="shared" si="194"/>
        <v>0</v>
      </c>
      <c r="CV93" s="59">
        <f>(A!C94-NF!CT93)*NF!CS93</f>
        <v>0</v>
      </c>
      <c r="CW93" s="59" t="str">
        <f t="shared" si="195"/>
        <v>Agua Nosso Coco 27x200ml</v>
      </c>
      <c r="CX93" s="104"/>
      <c r="CY93" s="60">
        <f t="shared" si="196"/>
        <v>51.88</v>
      </c>
      <c r="CZ93" s="59">
        <f t="shared" si="197"/>
        <v>0</v>
      </c>
      <c r="DA93" s="106">
        <f>(A!C94-NF!CY93)*NF!CX93</f>
        <v>0</v>
      </c>
      <c r="DB93" s="104"/>
      <c r="DC93" s="60">
        <f t="shared" si="198"/>
        <v>51.88</v>
      </c>
      <c r="DD93" s="59">
        <f t="shared" si="199"/>
        <v>0</v>
      </c>
      <c r="DE93" s="59">
        <f>(A!C94-NF!DC93)*NF!DB93</f>
        <v>0</v>
      </c>
      <c r="DF93" s="59" t="str">
        <f t="shared" si="200"/>
        <v>Agua Nosso Coco 27x200ml</v>
      </c>
      <c r="DG93" s="104"/>
      <c r="DH93" s="60">
        <f t="shared" si="201"/>
        <v>51.88</v>
      </c>
      <c r="DI93" s="59">
        <f t="shared" si="202"/>
        <v>0</v>
      </c>
      <c r="DJ93" s="106">
        <f>(A!C94-NF!DH93)*NF!DG93</f>
        <v>0</v>
      </c>
      <c r="DK93" s="104"/>
      <c r="DL93" s="60">
        <f t="shared" si="203"/>
        <v>51.88</v>
      </c>
      <c r="DM93" s="59">
        <f t="shared" si="204"/>
        <v>0</v>
      </c>
      <c r="DN93" s="59">
        <f>(A!C94-NF!DL93)*NF!DK93</f>
        <v>0</v>
      </c>
      <c r="DO93" s="59" t="str">
        <f t="shared" si="205"/>
        <v>Agua Nosso Coco 27x200ml</v>
      </c>
      <c r="DP93" s="104"/>
      <c r="DQ93" s="60">
        <f t="shared" si="206"/>
        <v>51.88</v>
      </c>
      <c r="DR93" s="59">
        <f t="shared" si="207"/>
        <v>0</v>
      </c>
      <c r="DS93" s="106">
        <f>(A!C94-NF!DQ93)*NF!DP93</f>
        <v>0</v>
      </c>
      <c r="DT93" s="104"/>
      <c r="DU93" s="60">
        <f t="shared" si="208"/>
        <v>51.88</v>
      </c>
      <c r="DV93" s="59">
        <f t="shared" si="209"/>
        <v>0</v>
      </c>
      <c r="DW93" s="59">
        <f>(A!C94-NF!DU93)*NF!DT93</f>
        <v>0</v>
      </c>
      <c r="DX93" s="59" t="str">
        <f t="shared" si="210"/>
        <v>Agua Nosso Coco 27x200ml</v>
      </c>
      <c r="DY93" s="104"/>
      <c r="DZ93" s="60">
        <f t="shared" si="211"/>
        <v>51.88</v>
      </c>
      <c r="EA93" s="59">
        <f t="shared" si="212"/>
        <v>0</v>
      </c>
      <c r="EB93" s="106">
        <f>(A!C94-NF!DZ93)*NF!DY93</f>
        <v>0</v>
      </c>
      <c r="EC93" s="104"/>
      <c r="ED93" s="60">
        <f t="shared" si="213"/>
        <v>51.88</v>
      </c>
      <c r="EE93" s="59">
        <f t="shared" si="214"/>
        <v>0</v>
      </c>
      <c r="EF93" s="59">
        <f>(A!C94-NF!ED93)*NF!EC93</f>
        <v>0</v>
      </c>
      <c r="EG93" s="59" t="str">
        <f t="shared" si="215"/>
        <v>Agua Nosso Coco 27x200ml</v>
      </c>
      <c r="EH93" s="104"/>
      <c r="EI93" s="60">
        <f t="shared" si="216"/>
        <v>51.88</v>
      </c>
      <c r="EJ93" s="59">
        <f t="shared" si="217"/>
        <v>0</v>
      </c>
      <c r="EK93" s="106">
        <f>(A!C94-NF!EI93)*NF!EH93</f>
        <v>0</v>
      </c>
      <c r="EL93" s="104"/>
      <c r="EM93" s="60">
        <f t="shared" si="218"/>
        <v>51.88</v>
      </c>
      <c r="EN93" s="59">
        <f t="shared" si="219"/>
        <v>0</v>
      </c>
      <c r="EO93" s="106">
        <f>(A!C94-NF!EM93)*NF!EL93</f>
        <v>0</v>
      </c>
      <c r="EP93" s="59" t="str">
        <f t="shared" si="220"/>
        <v>Agua Nosso Coco 27x200ml</v>
      </c>
      <c r="EQ93" s="104"/>
      <c r="ER93" s="60">
        <f t="shared" si="221"/>
        <v>51.88</v>
      </c>
      <c r="ES93" s="59">
        <f t="shared" si="222"/>
        <v>0</v>
      </c>
      <c r="ET93" s="106">
        <f>(A!C94-NF!ER93)*NF!EQ93</f>
        <v>0</v>
      </c>
      <c r="EU93" s="104"/>
      <c r="EV93" s="60">
        <f t="shared" si="223"/>
        <v>51.88</v>
      </c>
      <c r="EW93" s="59">
        <f t="shared" si="224"/>
        <v>0</v>
      </c>
      <c r="EX93" s="106">
        <f>(A!C94-NF!EV93)*NF!EU93</f>
        <v>0</v>
      </c>
      <c r="EY93" s="59" t="str">
        <f t="shared" si="225"/>
        <v>Agua Nosso Coco 27x200ml</v>
      </c>
      <c r="EZ93" s="104"/>
      <c r="FA93" s="60">
        <f t="shared" si="226"/>
        <v>51.88</v>
      </c>
      <c r="FB93" s="59">
        <f t="shared" si="227"/>
        <v>0</v>
      </c>
      <c r="FC93" s="106">
        <f>(A!C94-NF!FA93)*NF!EZ93</f>
        <v>0</v>
      </c>
      <c r="FD93" s="104"/>
      <c r="FE93" s="60">
        <f t="shared" si="228"/>
        <v>51.88</v>
      </c>
      <c r="FF93" s="59">
        <f t="shared" si="229"/>
        <v>0</v>
      </c>
      <c r="FG93" s="106">
        <f>(A!C94-NF!FE93)*NF!FD93</f>
        <v>0</v>
      </c>
      <c r="FH93" s="59" t="str">
        <f t="shared" si="230"/>
        <v>Agua Nosso Coco 27x200ml</v>
      </c>
      <c r="FI93" s="104"/>
      <c r="FJ93" s="60">
        <f t="shared" si="231"/>
        <v>51.88</v>
      </c>
      <c r="FK93" s="59">
        <f t="shared" si="232"/>
        <v>0</v>
      </c>
      <c r="FL93" s="106">
        <f>(A!C94-NF!FJ93)*NF!FI93</f>
        <v>0</v>
      </c>
      <c r="FM93" s="104"/>
      <c r="FN93" s="60">
        <f t="shared" si="233"/>
        <v>51.88</v>
      </c>
      <c r="FO93" s="59">
        <f t="shared" si="234"/>
        <v>0</v>
      </c>
      <c r="FP93" s="106">
        <f>(A!C94-NF!FN93)*NF!FM93</f>
        <v>0</v>
      </c>
      <c r="FQ93" s="59" t="str">
        <f t="shared" si="235"/>
        <v>Agua Nosso Coco 27x200ml</v>
      </c>
      <c r="FR93" s="104"/>
      <c r="FS93" s="60">
        <f t="shared" si="236"/>
        <v>51.88</v>
      </c>
      <c r="FT93" s="106">
        <f t="shared" si="237"/>
        <v>0</v>
      </c>
      <c r="FU93" s="106">
        <f>(A!C94-NF!FS93)*NF!FR93</f>
        <v>0</v>
      </c>
      <c r="FV93" s="104"/>
      <c r="FW93" s="60">
        <f t="shared" si="238"/>
        <v>51.88</v>
      </c>
      <c r="FX93" s="59">
        <f t="shared" si="239"/>
        <v>0</v>
      </c>
      <c r="FY93" s="106">
        <f>(A!C94-NF!FW93)*NF!FV93</f>
        <v>0</v>
      </c>
      <c r="FZ93" s="59" t="str">
        <f t="shared" si="240"/>
        <v>Agua Nosso Coco 27x200ml</v>
      </c>
      <c r="GA93" s="104"/>
      <c r="GB93" s="60">
        <f t="shared" si="241"/>
        <v>51.88</v>
      </c>
      <c r="GC93" s="59">
        <f t="shared" si="242"/>
        <v>0</v>
      </c>
      <c r="GD93" s="106">
        <f>(A!C94-NF!GB93)*NF!GA93</f>
        <v>0</v>
      </c>
      <c r="GE93" s="104"/>
      <c r="GF93" s="60">
        <f t="shared" si="243"/>
        <v>51.88</v>
      </c>
      <c r="GG93" s="59">
        <f t="shared" si="244"/>
        <v>0</v>
      </c>
      <c r="GH93" s="106">
        <f>(A!C94-NF!GF93)*NF!GE93</f>
        <v>0</v>
      </c>
      <c r="GI93" s="59" t="str">
        <f t="shared" si="245"/>
        <v>Agua Nosso Coco 27x200ml</v>
      </c>
      <c r="GJ93" s="104"/>
      <c r="GK93" s="60">
        <f t="shared" si="246"/>
        <v>51.88</v>
      </c>
      <c r="GL93" s="59">
        <f t="shared" si="247"/>
        <v>0</v>
      </c>
      <c r="GM93" s="106">
        <f>(A!C94-NF!GK93)*NF!GJ93</f>
        <v>0</v>
      </c>
      <c r="GN93" s="104"/>
      <c r="GO93" s="60">
        <f t="shared" si="248"/>
        <v>51.88</v>
      </c>
      <c r="GP93" s="59">
        <f t="shared" si="249"/>
        <v>0</v>
      </c>
      <c r="GQ93" s="106">
        <f>(A!C94-NF!GO93)*NF!GN93</f>
        <v>0</v>
      </c>
      <c r="GR93" s="59" t="str">
        <f t="shared" si="250"/>
        <v>Agua Nosso Coco 27x200ml</v>
      </c>
      <c r="GS93" s="104"/>
      <c r="GT93" s="60">
        <f t="shared" si="251"/>
        <v>51.88</v>
      </c>
      <c r="GU93" s="59">
        <f t="shared" si="252"/>
        <v>0</v>
      </c>
      <c r="GV93" s="106">
        <f>(A!C94-NF!GT93)*NF!GS93</f>
        <v>0</v>
      </c>
      <c r="GW93" s="104"/>
      <c r="GX93" s="60">
        <f t="shared" si="253"/>
        <v>51.88</v>
      </c>
      <c r="GY93" s="59">
        <f t="shared" si="254"/>
        <v>0</v>
      </c>
      <c r="GZ93" s="106">
        <f>(A!C94-NF!GX93)*NF!GW93</f>
        <v>0</v>
      </c>
      <c r="HA93" s="59" t="str">
        <f t="shared" si="255"/>
        <v>Agua Nosso Coco 27x200ml</v>
      </c>
      <c r="HB93" s="104"/>
      <c r="HC93" s="60">
        <f t="shared" si="256"/>
        <v>51.88</v>
      </c>
      <c r="HD93" s="59">
        <f t="shared" si="257"/>
        <v>0</v>
      </c>
      <c r="HE93" s="106">
        <f>(A!C94-NF!HC93)*NF!HB93</f>
        <v>0</v>
      </c>
      <c r="HF93" s="104"/>
      <c r="HG93" s="60">
        <f t="shared" si="258"/>
        <v>51.88</v>
      </c>
      <c r="HH93" s="59">
        <f t="shared" si="259"/>
        <v>0</v>
      </c>
      <c r="HI93" s="106">
        <f>(A!C94-NF!HG93)*NF!HF93</f>
        <v>0</v>
      </c>
      <c r="HJ93" s="59" t="str">
        <f t="shared" si="260"/>
        <v>Agua Nosso Coco 27x200ml</v>
      </c>
      <c r="HK93" s="104"/>
      <c r="HL93" s="60">
        <f t="shared" si="261"/>
        <v>51.88</v>
      </c>
      <c r="HM93" s="59">
        <f t="shared" si="262"/>
        <v>0</v>
      </c>
      <c r="HN93" s="106">
        <f>(A!C94-NF!HL93)*NF!HK93</f>
        <v>0</v>
      </c>
      <c r="HO93" s="104"/>
      <c r="HP93" s="60">
        <f t="shared" si="263"/>
        <v>51.88</v>
      </c>
      <c r="HQ93" s="59">
        <f t="shared" si="264"/>
        <v>0</v>
      </c>
      <c r="HR93" s="106">
        <f>(A!C94-NF!HP93)*NF!HO93</f>
        <v>0</v>
      </c>
      <c r="HS93" s="59" t="str">
        <f t="shared" si="265"/>
        <v>Agua Nosso Coco 27x200ml</v>
      </c>
      <c r="HT93" s="104"/>
      <c r="HU93" s="60">
        <f t="shared" si="266"/>
        <v>51.88</v>
      </c>
      <c r="HV93" s="59">
        <f t="shared" si="267"/>
        <v>0</v>
      </c>
      <c r="HW93" s="106">
        <f>(A!C94-NF!HU93)*NF!HT93</f>
        <v>0</v>
      </c>
      <c r="HX93" s="104"/>
      <c r="HY93" s="60">
        <f t="shared" si="268"/>
        <v>51.88</v>
      </c>
      <c r="HZ93" s="59">
        <f t="shared" si="269"/>
        <v>0</v>
      </c>
      <c r="IA93" s="106">
        <f>(A!C94-NF!HY93)*NF!HX93</f>
        <v>0</v>
      </c>
      <c r="IB93" s="59" t="str">
        <f t="shared" si="270"/>
        <v>Agua Nosso Coco 27x200ml</v>
      </c>
      <c r="IC93" s="104"/>
      <c r="ID93" s="60">
        <f t="shared" si="271"/>
        <v>51.88</v>
      </c>
      <c r="IE93" s="59">
        <f t="shared" si="272"/>
        <v>0</v>
      </c>
      <c r="IF93" s="106">
        <f>(A!C94-NF!ID93)*NF!IC93</f>
        <v>0</v>
      </c>
      <c r="IG93" s="59" t="str">
        <f t="shared" si="273"/>
        <v>Agua Nosso Coco 27x200ml</v>
      </c>
      <c r="IH93" s="104"/>
      <c r="II93" s="60">
        <f t="shared" si="274"/>
        <v>51.88</v>
      </c>
      <c r="IJ93" s="59">
        <f t="shared" si="275"/>
        <v>0</v>
      </c>
      <c r="IK93" s="106">
        <f>(A!C94-NF!II93)*NF!IH93</f>
        <v>0</v>
      </c>
      <c r="IL93" s="59" t="str">
        <f t="shared" si="276"/>
        <v>Agua Nosso Coco 27x200ml</v>
      </c>
      <c r="IM93" s="59"/>
      <c r="IN93" s="59">
        <f t="shared" si="277"/>
        <v>51.88</v>
      </c>
      <c r="IO93" s="59">
        <f t="shared" si="278"/>
        <v>0</v>
      </c>
      <c r="IP93" s="106">
        <f>(A!C94-NF!IN93)*NF!IM93</f>
        <v>0</v>
      </c>
      <c r="IQ93" s="59">
        <f t="shared" si="279"/>
        <v>0</v>
      </c>
      <c r="IR93" s="101">
        <f t="shared" si="280"/>
        <v>0</v>
      </c>
      <c r="IS93" s="103" t="e">
        <f t="shared" si="281"/>
        <v>#DIV/0!</v>
      </c>
      <c r="IT93" s="96"/>
      <c r="IU93" s="96"/>
      <c r="IV93" s="96"/>
    </row>
    <row r="94" spans="1:256" x14ac:dyDescent="0.2">
      <c r="A94" s="136" t="str">
        <f>A!B95</f>
        <v>Alegria Fruit Sabor Laranjinha 18x320ml</v>
      </c>
      <c r="B94" s="136">
        <f>A!C95</f>
        <v>35.82</v>
      </c>
      <c r="C94" s="109"/>
      <c r="D94" s="108">
        <f t="shared" si="141"/>
        <v>35.82</v>
      </c>
      <c r="E94" s="97">
        <f t="shared" si="142"/>
        <v>0</v>
      </c>
      <c r="F94" s="95">
        <f>(A!C95-NF!D94)*NF!C94</f>
        <v>0</v>
      </c>
      <c r="G94" s="109"/>
      <c r="H94" s="108">
        <f t="shared" si="143"/>
        <v>35.82</v>
      </c>
      <c r="I94" s="61">
        <f t="shared" si="144"/>
        <v>0</v>
      </c>
      <c r="J94" s="61">
        <f>(A!C95-NF!H94)*NF!G94</f>
        <v>0</v>
      </c>
      <c r="K94" s="61" t="str">
        <f t="shared" si="145"/>
        <v>Alegria Fruit Sabor Laranjinha 18x320ml</v>
      </c>
      <c r="L94" s="109"/>
      <c r="M94" s="62">
        <f t="shared" si="146"/>
        <v>35.82</v>
      </c>
      <c r="N94" s="97">
        <f t="shared" si="147"/>
        <v>0</v>
      </c>
      <c r="O94" s="95">
        <f>(A!C95-NF!M94)*NF!L94</f>
        <v>0</v>
      </c>
      <c r="P94" s="109"/>
      <c r="Q94" s="108">
        <f t="shared" si="148"/>
        <v>35.82</v>
      </c>
      <c r="R94" s="61">
        <f t="shared" si="149"/>
        <v>0</v>
      </c>
      <c r="S94" s="97">
        <f>(A!C95-NF!Q94)*NF!P94</f>
        <v>0</v>
      </c>
      <c r="T94" s="97" t="str">
        <f t="shared" si="150"/>
        <v>Alegria Fruit Sabor Laranjinha 18x320ml</v>
      </c>
      <c r="U94" s="109"/>
      <c r="V94" s="108">
        <f t="shared" si="151"/>
        <v>35.82</v>
      </c>
      <c r="W94" s="61">
        <f t="shared" si="152"/>
        <v>0</v>
      </c>
      <c r="X94" s="161">
        <f>(A!C95-NF!V94)*NF!U94</f>
        <v>0</v>
      </c>
      <c r="Y94" s="109"/>
      <c r="Z94" s="62">
        <f t="shared" si="153"/>
        <v>35.82</v>
      </c>
      <c r="AA94" s="61">
        <f t="shared" si="154"/>
        <v>0</v>
      </c>
      <c r="AB94" s="61">
        <f>(A!C95-NF!Z94)*NF!Y94</f>
        <v>0</v>
      </c>
      <c r="AC94" s="61" t="str">
        <f t="shared" si="155"/>
        <v>Alegria Fruit Sabor Laranjinha 18x320ml</v>
      </c>
      <c r="AD94" s="109"/>
      <c r="AE94" s="62">
        <f t="shared" si="156"/>
        <v>35.82</v>
      </c>
      <c r="AF94" s="61">
        <f t="shared" si="157"/>
        <v>0</v>
      </c>
      <c r="AG94" s="161">
        <f>(A!C95-NF!AE94)*NF!AD94</f>
        <v>0</v>
      </c>
      <c r="AH94" s="109"/>
      <c r="AI94" s="62">
        <f t="shared" si="158"/>
        <v>35.82</v>
      </c>
      <c r="AJ94" s="61">
        <f t="shared" si="159"/>
        <v>0</v>
      </c>
      <c r="AK94" s="61">
        <f>(A!C95-NF!AI94)*NF!AH94</f>
        <v>0</v>
      </c>
      <c r="AL94" s="61" t="str">
        <f t="shared" si="160"/>
        <v>Alegria Fruit Sabor Laranjinha 18x320ml</v>
      </c>
      <c r="AM94" s="109"/>
      <c r="AN94" s="62">
        <f t="shared" si="161"/>
        <v>35.82</v>
      </c>
      <c r="AO94" s="61">
        <f t="shared" si="162"/>
        <v>0</v>
      </c>
      <c r="AP94" s="161">
        <f>(A!C95-NF!AN94)*NF!AM94</f>
        <v>0</v>
      </c>
      <c r="AQ94" s="109"/>
      <c r="AR94" s="62">
        <f t="shared" si="163"/>
        <v>35.82</v>
      </c>
      <c r="AS94" s="61">
        <f t="shared" si="164"/>
        <v>0</v>
      </c>
      <c r="AT94" s="61">
        <f>(A!C95-NF!AR94)*NF!AQ94</f>
        <v>0</v>
      </c>
      <c r="AU94" s="61" t="str">
        <f t="shared" si="165"/>
        <v>Alegria Fruit Sabor Laranjinha 18x320ml</v>
      </c>
      <c r="AV94" s="109"/>
      <c r="AW94" s="62">
        <f t="shared" si="166"/>
        <v>35.82</v>
      </c>
      <c r="AX94" s="61">
        <f t="shared" si="167"/>
        <v>0</v>
      </c>
      <c r="AY94" s="161">
        <f>(A!C95-NF!AW94)*NF!AV94</f>
        <v>0</v>
      </c>
      <c r="AZ94" s="109"/>
      <c r="BA94" s="62">
        <f t="shared" si="168"/>
        <v>35.82</v>
      </c>
      <c r="BB94" s="61">
        <f t="shared" si="169"/>
        <v>0</v>
      </c>
      <c r="BC94" s="61">
        <f>(A!C95-NF!BA94)*NF!AZ94</f>
        <v>0</v>
      </c>
      <c r="BD94" s="61" t="str">
        <f t="shared" si="170"/>
        <v>Alegria Fruit Sabor Laranjinha 18x320ml</v>
      </c>
      <c r="BE94" s="109"/>
      <c r="BF94" s="62">
        <f t="shared" si="171"/>
        <v>35.82</v>
      </c>
      <c r="BG94" s="61">
        <f t="shared" si="172"/>
        <v>0</v>
      </c>
      <c r="BH94" s="161">
        <f>(A!C95-NF!BF94)*NF!BE94</f>
        <v>0</v>
      </c>
      <c r="BI94" s="109"/>
      <c r="BJ94" s="62">
        <f t="shared" si="173"/>
        <v>35.82</v>
      </c>
      <c r="BK94" s="61">
        <f t="shared" si="174"/>
        <v>0</v>
      </c>
      <c r="BL94" s="61">
        <f>(A!C95-NF!BJ94)*NF!BI94</f>
        <v>0</v>
      </c>
      <c r="BM94" s="61" t="str">
        <f t="shared" si="175"/>
        <v>Alegria Fruit Sabor Laranjinha 18x320ml</v>
      </c>
      <c r="BN94" s="109"/>
      <c r="BO94" s="62">
        <f t="shared" si="176"/>
        <v>35.82</v>
      </c>
      <c r="BP94" s="61">
        <f t="shared" si="177"/>
        <v>0</v>
      </c>
      <c r="BQ94" s="161">
        <f>(A!C95-NF!BO94)*NF!BN94</f>
        <v>0</v>
      </c>
      <c r="BR94" s="109"/>
      <c r="BS94" s="62">
        <f t="shared" si="178"/>
        <v>35.82</v>
      </c>
      <c r="BT94" s="61">
        <f t="shared" si="179"/>
        <v>0</v>
      </c>
      <c r="BU94" s="61">
        <f>(A!C95-NF!BS94)*NF!BR94</f>
        <v>0</v>
      </c>
      <c r="BV94" s="61" t="str">
        <f t="shared" si="180"/>
        <v>Alegria Fruit Sabor Laranjinha 18x320ml</v>
      </c>
      <c r="BW94" s="109"/>
      <c r="BX94" s="62">
        <f t="shared" si="181"/>
        <v>35.82</v>
      </c>
      <c r="BY94" s="61">
        <f t="shared" si="182"/>
        <v>0</v>
      </c>
      <c r="BZ94" s="161">
        <f>(A!C95-NF!BX94)*NF!BW94</f>
        <v>0</v>
      </c>
      <c r="CA94" s="109"/>
      <c r="CB94" s="62">
        <f t="shared" si="183"/>
        <v>35.82</v>
      </c>
      <c r="CC94" s="61">
        <f t="shared" si="184"/>
        <v>0</v>
      </c>
      <c r="CD94" s="61">
        <f>(A!C95-NF!CB94)*NF!CA94</f>
        <v>0</v>
      </c>
      <c r="CE94" s="61" t="str">
        <f t="shared" si="185"/>
        <v>Alegria Fruit Sabor Laranjinha 18x320ml</v>
      </c>
      <c r="CF94" s="109"/>
      <c r="CG94" s="62">
        <f t="shared" si="186"/>
        <v>35.82</v>
      </c>
      <c r="CH94" s="61">
        <f t="shared" si="187"/>
        <v>0</v>
      </c>
      <c r="CI94" s="161">
        <f>(A!C95-NF!CG94)*NF!CF94</f>
        <v>0</v>
      </c>
      <c r="CJ94" s="109"/>
      <c r="CK94" s="62">
        <f t="shared" si="188"/>
        <v>35.82</v>
      </c>
      <c r="CL94" s="61">
        <f t="shared" si="189"/>
        <v>0</v>
      </c>
      <c r="CM94" s="61">
        <f>(A!C95-NF!CK94)*NF!CJ94</f>
        <v>0</v>
      </c>
      <c r="CN94" s="61" t="str">
        <f t="shared" si="190"/>
        <v>Alegria Fruit Sabor Laranjinha 18x320ml</v>
      </c>
      <c r="CO94" s="109"/>
      <c r="CP94" s="62">
        <f t="shared" si="191"/>
        <v>35.82</v>
      </c>
      <c r="CQ94" s="61">
        <f t="shared" si="192"/>
        <v>0</v>
      </c>
      <c r="CR94" s="161">
        <f>(A!C95-NF!CP94)*NF!CO94</f>
        <v>0</v>
      </c>
      <c r="CS94" s="109"/>
      <c r="CT94" s="62">
        <f t="shared" si="193"/>
        <v>35.82</v>
      </c>
      <c r="CU94" s="61">
        <f t="shared" si="194"/>
        <v>0</v>
      </c>
      <c r="CV94" s="61">
        <f>(A!C95-NF!CT94)*NF!CS94</f>
        <v>0</v>
      </c>
      <c r="CW94" s="61" t="str">
        <f t="shared" si="195"/>
        <v>Alegria Fruit Sabor Laranjinha 18x320ml</v>
      </c>
      <c r="CX94" s="109"/>
      <c r="CY94" s="62">
        <f t="shared" si="196"/>
        <v>35.82</v>
      </c>
      <c r="CZ94" s="61">
        <f t="shared" si="197"/>
        <v>0</v>
      </c>
      <c r="DA94" s="161">
        <f>(A!C95-NF!CY94)*NF!CX94</f>
        <v>0</v>
      </c>
      <c r="DB94" s="109"/>
      <c r="DC94" s="62">
        <f t="shared" si="198"/>
        <v>35.82</v>
      </c>
      <c r="DD94" s="61">
        <f t="shared" si="199"/>
        <v>0</v>
      </c>
      <c r="DE94" s="61">
        <f>(A!C95-NF!DC94)*NF!DB94</f>
        <v>0</v>
      </c>
      <c r="DF94" s="61" t="str">
        <f t="shared" si="200"/>
        <v>Alegria Fruit Sabor Laranjinha 18x320ml</v>
      </c>
      <c r="DG94" s="109"/>
      <c r="DH94" s="62">
        <f t="shared" si="201"/>
        <v>35.82</v>
      </c>
      <c r="DI94" s="61">
        <f t="shared" si="202"/>
        <v>0</v>
      </c>
      <c r="DJ94" s="161">
        <f>(A!C95-NF!DH94)*NF!DG94</f>
        <v>0</v>
      </c>
      <c r="DK94" s="109"/>
      <c r="DL94" s="62">
        <f t="shared" si="203"/>
        <v>35.82</v>
      </c>
      <c r="DM94" s="61">
        <f t="shared" si="204"/>
        <v>0</v>
      </c>
      <c r="DN94" s="61">
        <f>(A!C95-NF!DL94)*NF!DK94</f>
        <v>0</v>
      </c>
      <c r="DO94" s="61" t="str">
        <f t="shared" si="205"/>
        <v>Alegria Fruit Sabor Laranjinha 18x320ml</v>
      </c>
      <c r="DP94" s="109"/>
      <c r="DQ94" s="62">
        <f t="shared" si="206"/>
        <v>35.82</v>
      </c>
      <c r="DR94" s="61">
        <f t="shared" si="207"/>
        <v>0</v>
      </c>
      <c r="DS94" s="161">
        <f>(A!C95-NF!DQ94)*NF!DP94</f>
        <v>0</v>
      </c>
      <c r="DT94" s="109"/>
      <c r="DU94" s="62">
        <f t="shared" si="208"/>
        <v>35.82</v>
      </c>
      <c r="DV94" s="61">
        <f t="shared" si="209"/>
        <v>0</v>
      </c>
      <c r="DW94" s="61">
        <f>(A!C95-NF!DU94)*NF!DT94</f>
        <v>0</v>
      </c>
      <c r="DX94" s="61" t="str">
        <f t="shared" si="210"/>
        <v>Alegria Fruit Sabor Laranjinha 18x320ml</v>
      </c>
      <c r="DY94" s="109"/>
      <c r="DZ94" s="62">
        <f t="shared" si="211"/>
        <v>35.82</v>
      </c>
      <c r="EA94" s="61">
        <f t="shared" si="212"/>
        <v>0</v>
      </c>
      <c r="EB94" s="161">
        <f>(A!C95-NF!DZ94)*NF!DY94</f>
        <v>0</v>
      </c>
      <c r="EC94" s="109"/>
      <c r="ED94" s="62">
        <f t="shared" si="213"/>
        <v>35.82</v>
      </c>
      <c r="EE94" s="61">
        <f t="shared" si="214"/>
        <v>0</v>
      </c>
      <c r="EF94" s="61">
        <f>(A!C95-NF!ED94)*NF!EC94</f>
        <v>0</v>
      </c>
      <c r="EG94" s="61" t="str">
        <f t="shared" si="215"/>
        <v>Alegria Fruit Sabor Laranjinha 18x320ml</v>
      </c>
      <c r="EH94" s="109"/>
      <c r="EI94" s="62">
        <f t="shared" si="216"/>
        <v>35.82</v>
      </c>
      <c r="EJ94" s="61">
        <f t="shared" si="217"/>
        <v>0</v>
      </c>
      <c r="EK94" s="161">
        <f>(A!C95-NF!EI94)*NF!EH94</f>
        <v>0</v>
      </c>
      <c r="EL94" s="109"/>
      <c r="EM94" s="62">
        <f t="shared" si="218"/>
        <v>35.82</v>
      </c>
      <c r="EN94" s="61">
        <f t="shared" si="219"/>
        <v>0</v>
      </c>
      <c r="EO94" s="161">
        <f>(A!C95-NF!EM94)*NF!EL94</f>
        <v>0</v>
      </c>
      <c r="EP94" s="61" t="str">
        <f t="shared" si="220"/>
        <v>Alegria Fruit Sabor Laranjinha 18x320ml</v>
      </c>
      <c r="EQ94" s="109"/>
      <c r="ER94" s="62">
        <f t="shared" si="221"/>
        <v>35.82</v>
      </c>
      <c r="ES94" s="61">
        <f t="shared" si="222"/>
        <v>0</v>
      </c>
      <c r="ET94" s="161">
        <f>(A!C95-NF!ER94)*NF!EQ94</f>
        <v>0</v>
      </c>
      <c r="EU94" s="109"/>
      <c r="EV94" s="62">
        <f t="shared" si="223"/>
        <v>35.82</v>
      </c>
      <c r="EW94" s="61">
        <f t="shared" si="224"/>
        <v>0</v>
      </c>
      <c r="EX94" s="161">
        <f>(A!C95-NF!EV94)*NF!EU94</f>
        <v>0</v>
      </c>
      <c r="EY94" s="61" t="str">
        <f t="shared" si="225"/>
        <v>Alegria Fruit Sabor Laranjinha 18x320ml</v>
      </c>
      <c r="EZ94" s="109"/>
      <c r="FA94" s="62">
        <f t="shared" si="226"/>
        <v>35.82</v>
      </c>
      <c r="FB94" s="61">
        <f t="shared" si="227"/>
        <v>0</v>
      </c>
      <c r="FC94" s="161">
        <f>(A!C95-NF!FA94)*NF!EZ94</f>
        <v>0</v>
      </c>
      <c r="FD94" s="109"/>
      <c r="FE94" s="62">
        <f t="shared" si="228"/>
        <v>35.82</v>
      </c>
      <c r="FF94" s="61">
        <f t="shared" si="229"/>
        <v>0</v>
      </c>
      <c r="FG94" s="161">
        <f>(A!C95-NF!FE94)*NF!FD94</f>
        <v>0</v>
      </c>
      <c r="FH94" s="61" t="str">
        <f t="shared" si="230"/>
        <v>Alegria Fruit Sabor Laranjinha 18x320ml</v>
      </c>
      <c r="FI94" s="109"/>
      <c r="FJ94" s="62">
        <f t="shared" si="231"/>
        <v>35.82</v>
      </c>
      <c r="FK94" s="61">
        <f t="shared" si="232"/>
        <v>0</v>
      </c>
      <c r="FL94" s="161">
        <f>(A!C95-NF!FJ94)*NF!FI94</f>
        <v>0</v>
      </c>
      <c r="FM94" s="109"/>
      <c r="FN94" s="62">
        <f t="shared" si="233"/>
        <v>35.82</v>
      </c>
      <c r="FO94" s="61">
        <f t="shared" si="234"/>
        <v>0</v>
      </c>
      <c r="FP94" s="161">
        <f>(A!C95-NF!FN94)*NF!FM94</f>
        <v>0</v>
      </c>
      <c r="FQ94" s="61" t="str">
        <f t="shared" si="235"/>
        <v>Alegria Fruit Sabor Laranjinha 18x320ml</v>
      </c>
      <c r="FR94" s="109"/>
      <c r="FS94" s="62">
        <f t="shared" si="236"/>
        <v>35.82</v>
      </c>
      <c r="FT94" s="161">
        <f t="shared" si="237"/>
        <v>0</v>
      </c>
      <c r="FU94" s="161">
        <f>(A!C95-NF!FS94)*NF!FR94</f>
        <v>0</v>
      </c>
      <c r="FV94" s="109"/>
      <c r="FW94" s="62">
        <f t="shared" si="238"/>
        <v>35.82</v>
      </c>
      <c r="FX94" s="61">
        <f t="shared" si="239"/>
        <v>0</v>
      </c>
      <c r="FY94" s="161">
        <f>(A!C95-NF!FW94)*NF!FV94</f>
        <v>0</v>
      </c>
      <c r="FZ94" s="61" t="str">
        <f t="shared" si="240"/>
        <v>Alegria Fruit Sabor Laranjinha 18x320ml</v>
      </c>
      <c r="GA94" s="109"/>
      <c r="GB94" s="62">
        <f t="shared" si="241"/>
        <v>35.82</v>
      </c>
      <c r="GC94" s="61">
        <f t="shared" si="242"/>
        <v>0</v>
      </c>
      <c r="GD94" s="161">
        <f>(A!C95-NF!GB94)*NF!GA94</f>
        <v>0</v>
      </c>
      <c r="GE94" s="109"/>
      <c r="GF94" s="62">
        <f t="shared" si="243"/>
        <v>35.82</v>
      </c>
      <c r="GG94" s="61">
        <f t="shared" si="244"/>
        <v>0</v>
      </c>
      <c r="GH94" s="161">
        <f>(A!C95-NF!GF94)*NF!GE94</f>
        <v>0</v>
      </c>
      <c r="GI94" s="61" t="str">
        <f t="shared" si="245"/>
        <v>Alegria Fruit Sabor Laranjinha 18x320ml</v>
      </c>
      <c r="GJ94" s="109"/>
      <c r="GK94" s="62">
        <f t="shared" si="246"/>
        <v>35.82</v>
      </c>
      <c r="GL94" s="61">
        <f t="shared" si="247"/>
        <v>0</v>
      </c>
      <c r="GM94" s="161">
        <f>(A!C95-NF!GK94)*NF!GJ94</f>
        <v>0</v>
      </c>
      <c r="GN94" s="109"/>
      <c r="GO94" s="62">
        <f t="shared" si="248"/>
        <v>35.82</v>
      </c>
      <c r="GP94" s="61">
        <f t="shared" si="249"/>
        <v>0</v>
      </c>
      <c r="GQ94" s="161">
        <f>(A!C95-NF!GO94)*NF!GN94</f>
        <v>0</v>
      </c>
      <c r="GR94" s="61" t="str">
        <f t="shared" si="250"/>
        <v>Alegria Fruit Sabor Laranjinha 18x320ml</v>
      </c>
      <c r="GS94" s="109"/>
      <c r="GT94" s="62">
        <f t="shared" si="251"/>
        <v>35.82</v>
      </c>
      <c r="GU94" s="61">
        <f t="shared" si="252"/>
        <v>0</v>
      </c>
      <c r="GV94" s="161">
        <f>(A!C95-NF!GT94)*NF!GS94</f>
        <v>0</v>
      </c>
      <c r="GW94" s="109"/>
      <c r="GX94" s="62">
        <f t="shared" si="253"/>
        <v>35.82</v>
      </c>
      <c r="GY94" s="61">
        <f t="shared" si="254"/>
        <v>0</v>
      </c>
      <c r="GZ94" s="161">
        <f>(A!C95-NF!GX94)*NF!GW94</f>
        <v>0</v>
      </c>
      <c r="HA94" s="61" t="str">
        <f t="shared" si="255"/>
        <v>Alegria Fruit Sabor Laranjinha 18x320ml</v>
      </c>
      <c r="HB94" s="109"/>
      <c r="HC94" s="62">
        <f t="shared" si="256"/>
        <v>35.82</v>
      </c>
      <c r="HD94" s="61">
        <f t="shared" si="257"/>
        <v>0</v>
      </c>
      <c r="HE94" s="161">
        <f>(A!C95-NF!HC94)*NF!HB94</f>
        <v>0</v>
      </c>
      <c r="HF94" s="109"/>
      <c r="HG94" s="62">
        <f t="shared" si="258"/>
        <v>35.82</v>
      </c>
      <c r="HH94" s="61">
        <f t="shared" si="259"/>
        <v>0</v>
      </c>
      <c r="HI94" s="161">
        <f>(A!C95-NF!HG94)*NF!HF94</f>
        <v>0</v>
      </c>
      <c r="HJ94" s="61" t="str">
        <f t="shared" si="260"/>
        <v>Alegria Fruit Sabor Laranjinha 18x320ml</v>
      </c>
      <c r="HK94" s="109"/>
      <c r="HL94" s="62">
        <f t="shared" si="261"/>
        <v>35.82</v>
      </c>
      <c r="HM94" s="61">
        <f t="shared" si="262"/>
        <v>0</v>
      </c>
      <c r="HN94" s="161">
        <f>(A!C95-NF!HL94)*NF!HK94</f>
        <v>0</v>
      </c>
      <c r="HO94" s="109"/>
      <c r="HP94" s="62">
        <f t="shared" si="263"/>
        <v>35.82</v>
      </c>
      <c r="HQ94" s="61">
        <f t="shared" si="264"/>
        <v>0</v>
      </c>
      <c r="HR94" s="161">
        <f>(A!C95-NF!HP94)*NF!HO94</f>
        <v>0</v>
      </c>
      <c r="HS94" s="61" t="str">
        <f t="shared" si="265"/>
        <v>Alegria Fruit Sabor Laranjinha 18x320ml</v>
      </c>
      <c r="HT94" s="109"/>
      <c r="HU94" s="62">
        <f t="shared" si="266"/>
        <v>35.82</v>
      </c>
      <c r="HV94" s="61">
        <f t="shared" si="267"/>
        <v>0</v>
      </c>
      <c r="HW94" s="161">
        <f>(A!C95-NF!HU94)*NF!HT94</f>
        <v>0</v>
      </c>
      <c r="HX94" s="109"/>
      <c r="HY94" s="62">
        <f t="shared" si="268"/>
        <v>35.82</v>
      </c>
      <c r="HZ94" s="61">
        <f t="shared" si="269"/>
        <v>0</v>
      </c>
      <c r="IA94" s="161">
        <f>(A!C95-NF!HY94)*NF!HX94</f>
        <v>0</v>
      </c>
      <c r="IB94" s="61" t="str">
        <f t="shared" si="270"/>
        <v>Alegria Fruit Sabor Laranjinha 18x320ml</v>
      </c>
      <c r="IC94" s="109"/>
      <c r="ID94" s="62">
        <f t="shared" si="271"/>
        <v>35.82</v>
      </c>
      <c r="IE94" s="61">
        <f t="shared" si="272"/>
        <v>0</v>
      </c>
      <c r="IF94" s="161">
        <f>(A!C95-NF!ID94)*NF!IC94</f>
        <v>0</v>
      </c>
      <c r="IG94" s="61" t="str">
        <f t="shared" si="273"/>
        <v>Alegria Fruit Sabor Laranjinha 18x320ml</v>
      </c>
      <c r="IH94" s="109"/>
      <c r="II94" s="62">
        <f t="shared" si="274"/>
        <v>35.82</v>
      </c>
      <c r="IJ94" s="61">
        <f t="shared" si="275"/>
        <v>0</v>
      </c>
      <c r="IK94" s="161">
        <f>(A!C95-NF!II94)*NF!IH94</f>
        <v>0</v>
      </c>
      <c r="IL94" s="61" t="str">
        <f t="shared" si="276"/>
        <v>Alegria Fruit Sabor Laranjinha 18x320ml</v>
      </c>
      <c r="IM94" s="61"/>
      <c r="IN94" s="61">
        <f t="shared" si="277"/>
        <v>35.82</v>
      </c>
      <c r="IO94" s="61">
        <f t="shared" si="278"/>
        <v>0</v>
      </c>
      <c r="IP94" s="161">
        <f>(A!C95-NF!IN94)*NF!IM94</f>
        <v>0</v>
      </c>
      <c r="IQ94" s="61">
        <f t="shared" si="279"/>
        <v>0</v>
      </c>
      <c r="IR94" s="107">
        <f t="shared" si="280"/>
        <v>0</v>
      </c>
      <c r="IS94" s="97" t="e">
        <f t="shared" si="281"/>
        <v>#DIV/0!</v>
      </c>
      <c r="IT94" s="162"/>
      <c r="IU94" s="162"/>
      <c r="IV94" s="162"/>
    </row>
    <row r="95" spans="1:256" x14ac:dyDescent="0.2">
      <c r="A95" s="163" t="str">
        <f>A!B96</f>
        <v>Alegria Fruit Sabor Laranjinha 2000ml</v>
      </c>
      <c r="B95" s="163">
        <f>A!C96</f>
        <v>6.53</v>
      </c>
      <c r="C95" s="104"/>
      <c r="D95" s="102">
        <f t="shared" si="141"/>
        <v>6.53</v>
      </c>
      <c r="E95" s="103">
        <f t="shared" si="142"/>
        <v>0</v>
      </c>
      <c r="F95" s="105">
        <f>(A!C96-NF!D95)*NF!C95</f>
        <v>0</v>
      </c>
      <c r="G95" s="104"/>
      <c r="H95" s="102">
        <f t="shared" si="143"/>
        <v>6.53</v>
      </c>
      <c r="I95" s="59">
        <f t="shared" si="144"/>
        <v>0</v>
      </c>
      <c r="J95" s="59">
        <f>(A!C96-NF!H95)*NF!G95</f>
        <v>0</v>
      </c>
      <c r="K95" s="59" t="str">
        <f t="shared" si="145"/>
        <v>Alegria Fruit Sabor Laranjinha 2000ml</v>
      </c>
      <c r="L95" s="104"/>
      <c r="M95" s="60">
        <f t="shared" si="146"/>
        <v>6.53</v>
      </c>
      <c r="N95" s="103">
        <f t="shared" si="147"/>
        <v>0</v>
      </c>
      <c r="O95" s="105">
        <f>(A!C96-NF!M95)*NF!L95</f>
        <v>0</v>
      </c>
      <c r="P95" s="104"/>
      <c r="Q95" s="102">
        <f t="shared" si="148"/>
        <v>6.53</v>
      </c>
      <c r="R95" s="59">
        <f t="shared" si="149"/>
        <v>0</v>
      </c>
      <c r="S95" s="103">
        <f>(A!C96-NF!Q95)*NF!P95</f>
        <v>0</v>
      </c>
      <c r="T95" s="103" t="str">
        <f t="shared" si="150"/>
        <v>Alegria Fruit Sabor Laranjinha 2000ml</v>
      </c>
      <c r="U95" s="104"/>
      <c r="V95" s="102">
        <f t="shared" si="151"/>
        <v>6.53</v>
      </c>
      <c r="W95" s="59">
        <f t="shared" si="152"/>
        <v>0</v>
      </c>
      <c r="X95" s="106">
        <f>(A!C96-NF!V95)*NF!U95</f>
        <v>0</v>
      </c>
      <c r="Y95" s="104"/>
      <c r="Z95" s="60">
        <f t="shared" si="153"/>
        <v>6.53</v>
      </c>
      <c r="AA95" s="59">
        <f t="shared" si="154"/>
        <v>0</v>
      </c>
      <c r="AB95" s="59">
        <f>(A!C96-NF!Z95)*NF!Y95</f>
        <v>0</v>
      </c>
      <c r="AC95" s="59" t="str">
        <f t="shared" si="155"/>
        <v>Alegria Fruit Sabor Laranjinha 2000ml</v>
      </c>
      <c r="AD95" s="104"/>
      <c r="AE95" s="60">
        <f t="shared" si="156"/>
        <v>6.53</v>
      </c>
      <c r="AF95" s="59">
        <f t="shared" si="157"/>
        <v>0</v>
      </c>
      <c r="AG95" s="106">
        <f>(A!C96-NF!AE95)*NF!AD95</f>
        <v>0</v>
      </c>
      <c r="AH95" s="104"/>
      <c r="AI95" s="60">
        <f t="shared" si="158"/>
        <v>6.53</v>
      </c>
      <c r="AJ95" s="59">
        <f t="shared" si="159"/>
        <v>0</v>
      </c>
      <c r="AK95" s="59">
        <f>(A!C96-NF!AI95)*NF!AH95</f>
        <v>0</v>
      </c>
      <c r="AL95" s="59" t="str">
        <f t="shared" si="160"/>
        <v>Alegria Fruit Sabor Laranjinha 2000ml</v>
      </c>
      <c r="AM95" s="104"/>
      <c r="AN95" s="60">
        <f t="shared" si="161"/>
        <v>6.53</v>
      </c>
      <c r="AO95" s="59">
        <f t="shared" si="162"/>
        <v>0</v>
      </c>
      <c r="AP95" s="106">
        <f>(A!C96-NF!AN95)*NF!AM95</f>
        <v>0</v>
      </c>
      <c r="AQ95" s="104"/>
      <c r="AR95" s="60">
        <f t="shared" si="163"/>
        <v>6.53</v>
      </c>
      <c r="AS95" s="59">
        <f t="shared" si="164"/>
        <v>0</v>
      </c>
      <c r="AT95" s="59">
        <f>(A!C96-NF!AR95)*NF!AQ95</f>
        <v>0</v>
      </c>
      <c r="AU95" s="59" t="str">
        <f t="shared" si="165"/>
        <v>Alegria Fruit Sabor Laranjinha 2000ml</v>
      </c>
      <c r="AV95" s="104"/>
      <c r="AW95" s="60">
        <f t="shared" si="166"/>
        <v>6.53</v>
      </c>
      <c r="AX95" s="59">
        <f t="shared" si="167"/>
        <v>0</v>
      </c>
      <c r="AY95" s="106">
        <f>(A!C96-NF!AW95)*NF!AV95</f>
        <v>0</v>
      </c>
      <c r="AZ95" s="104"/>
      <c r="BA95" s="60">
        <f t="shared" si="168"/>
        <v>6.53</v>
      </c>
      <c r="BB95" s="59">
        <f t="shared" si="169"/>
        <v>0</v>
      </c>
      <c r="BC95" s="59">
        <f>(A!C96-NF!BA95)*NF!AZ95</f>
        <v>0</v>
      </c>
      <c r="BD95" s="59" t="str">
        <f t="shared" si="170"/>
        <v>Alegria Fruit Sabor Laranjinha 2000ml</v>
      </c>
      <c r="BE95" s="104"/>
      <c r="BF95" s="60">
        <f t="shared" si="171"/>
        <v>6.53</v>
      </c>
      <c r="BG95" s="59">
        <f t="shared" si="172"/>
        <v>0</v>
      </c>
      <c r="BH95" s="106">
        <f>(A!C96-NF!BF95)*NF!BE95</f>
        <v>0</v>
      </c>
      <c r="BI95" s="104"/>
      <c r="BJ95" s="60">
        <f t="shared" si="173"/>
        <v>6.53</v>
      </c>
      <c r="BK95" s="59">
        <f t="shared" si="174"/>
        <v>0</v>
      </c>
      <c r="BL95" s="59">
        <f>(A!C96-NF!BJ95)*NF!BI95</f>
        <v>0</v>
      </c>
      <c r="BM95" s="59" t="str">
        <f t="shared" si="175"/>
        <v>Alegria Fruit Sabor Laranjinha 2000ml</v>
      </c>
      <c r="BN95" s="104"/>
      <c r="BO95" s="60">
        <f t="shared" si="176"/>
        <v>6.53</v>
      </c>
      <c r="BP95" s="59">
        <f t="shared" si="177"/>
        <v>0</v>
      </c>
      <c r="BQ95" s="106">
        <f>(A!C96-NF!BO95)*NF!BN95</f>
        <v>0</v>
      </c>
      <c r="BR95" s="104"/>
      <c r="BS95" s="60">
        <f t="shared" si="178"/>
        <v>6.53</v>
      </c>
      <c r="BT95" s="59">
        <f t="shared" si="179"/>
        <v>0</v>
      </c>
      <c r="BU95" s="59">
        <f>(A!C96-NF!BS95)*NF!BR95</f>
        <v>0</v>
      </c>
      <c r="BV95" s="59" t="str">
        <f t="shared" si="180"/>
        <v>Alegria Fruit Sabor Laranjinha 2000ml</v>
      </c>
      <c r="BW95" s="104"/>
      <c r="BX95" s="60">
        <f t="shared" si="181"/>
        <v>6.53</v>
      </c>
      <c r="BY95" s="59">
        <f t="shared" si="182"/>
        <v>0</v>
      </c>
      <c r="BZ95" s="106">
        <f>(A!C96-NF!BX95)*NF!BW95</f>
        <v>0</v>
      </c>
      <c r="CA95" s="104"/>
      <c r="CB95" s="60">
        <f t="shared" si="183"/>
        <v>6.53</v>
      </c>
      <c r="CC95" s="59">
        <f t="shared" si="184"/>
        <v>0</v>
      </c>
      <c r="CD95" s="59">
        <f>(A!C96-NF!CB95)*NF!CA95</f>
        <v>0</v>
      </c>
      <c r="CE95" s="59" t="str">
        <f t="shared" si="185"/>
        <v>Alegria Fruit Sabor Laranjinha 2000ml</v>
      </c>
      <c r="CF95" s="104"/>
      <c r="CG95" s="60">
        <f t="shared" si="186"/>
        <v>6.53</v>
      </c>
      <c r="CH95" s="59">
        <f t="shared" si="187"/>
        <v>0</v>
      </c>
      <c r="CI95" s="106">
        <f>(A!C96-NF!CG95)*NF!CF95</f>
        <v>0</v>
      </c>
      <c r="CJ95" s="104"/>
      <c r="CK95" s="60">
        <f t="shared" si="188"/>
        <v>6.53</v>
      </c>
      <c r="CL95" s="59">
        <f t="shared" si="189"/>
        <v>0</v>
      </c>
      <c r="CM95" s="59">
        <f>(A!C96-NF!CK95)*NF!CJ95</f>
        <v>0</v>
      </c>
      <c r="CN95" s="59" t="str">
        <f t="shared" si="190"/>
        <v>Alegria Fruit Sabor Laranjinha 2000ml</v>
      </c>
      <c r="CO95" s="104"/>
      <c r="CP95" s="60">
        <f t="shared" si="191"/>
        <v>6.53</v>
      </c>
      <c r="CQ95" s="59">
        <f t="shared" si="192"/>
        <v>0</v>
      </c>
      <c r="CR95" s="106">
        <f>(A!C96-NF!CP95)*NF!CO95</f>
        <v>0</v>
      </c>
      <c r="CS95" s="104"/>
      <c r="CT95" s="60">
        <f t="shared" si="193"/>
        <v>6.53</v>
      </c>
      <c r="CU95" s="59">
        <f t="shared" si="194"/>
        <v>0</v>
      </c>
      <c r="CV95" s="59">
        <f>(A!C96-NF!CT95)*NF!CS95</f>
        <v>0</v>
      </c>
      <c r="CW95" s="59" t="str">
        <f t="shared" si="195"/>
        <v>Alegria Fruit Sabor Laranjinha 2000ml</v>
      </c>
      <c r="CX95" s="104"/>
      <c r="CY95" s="60">
        <f t="shared" si="196"/>
        <v>6.53</v>
      </c>
      <c r="CZ95" s="59">
        <f t="shared" si="197"/>
        <v>0</v>
      </c>
      <c r="DA95" s="106">
        <f>(A!C96-NF!CY95)*NF!CX95</f>
        <v>0</v>
      </c>
      <c r="DB95" s="104"/>
      <c r="DC95" s="60">
        <f t="shared" si="198"/>
        <v>6.53</v>
      </c>
      <c r="DD95" s="59">
        <f t="shared" si="199"/>
        <v>0</v>
      </c>
      <c r="DE95" s="59">
        <f>(A!C96-NF!DC95)*NF!DB95</f>
        <v>0</v>
      </c>
      <c r="DF95" s="59" t="str">
        <f t="shared" si="200"/>
        <v>Alegria Fruit Sabor Laranjinha 2000ml</v>
      </c>
      <c r="DG95" s="104"/>
      <c r="DH95" s="60">
        <f t="shared" si="201"/>
        <v>6.53</v>
      </c>
      <c r="DI95" s="59">
        <f t="shared" si="202"/>
        <v>0</v>
      </c>
      <c r="DJ95" s="106">
        <f>(A!C96-NF!DH95)*NF!DG95</f>
        <v>0</v>
      </c>
      <c r="DK95" s="104"/>
      <c r="DL95" s="60">
        <f t="shared" si="203"/>
        <v>6.53</v>
      </c>
      <c r="DM95" s="59">
        <f t="shared" si="204"/>
        <v>0</v>
      </c>
      <c r="DN95" s="59">
        <f>(A!C96-NF!DL95)*NF!DK95</f>
        <v>0</v>
      </c>
      <c r="DO95" s="59" t="str">
        <f t="shared" si="205"/>
        <v>Alegria Fruit Sabor Laranjinha 2000ml</v>
      </c>
      <c r="DP95" s="104"/>
      <c r="DQ95" s="60">
        <f t="shared" si="206"/>
        <v>6.53</v>
      </c>
      <c r="DR95" s="59">
        <f t="shared" si="207"/>
        <v>0</v>
      </c>
      <c r="DS95" s="106">
        <f>(A!C96-NF!DQ95)*NF!DP95</f>
        <v>0</v>
      </c>
      <c r="DT95" s="104"/>
      <c r="DU95" s="60">
        <f t="shared" si="208"/>
        <v>6.53</v>
      </c>
      <c r="DV95" s="59">
        <f t="shared" si="209"/>
        <v>0</v>
      </c>
      <c r="DW95" s="59">
        <f>(A!C96-NF!DU95)*NF!DT95</f>
        <v>0</v>
      </c>
      <c r="DX95" s="59" t="str">
        <f t="shared" si="210"/>
        <v>Alegria Fruit Sabor Laranjinha 2000ml</v>
      </c>
      <c r="DY95" s="104"/>
      <c r="DZ95" s="60">
        <f t="shared" si="211"/>
        <v>6.53</v>
      </c>
      <c r="EA95" s="59">
        <f t="shared" si="212"/>
        <v>0</v>
      </c>
      <c r="EB95" s="106">
        <f>(A!C96-NF!DZ95)*NF!DY95</f>
        <v>0</v>
      </c>
      <c r="EC95" s="104"/>
      <c r="ED95" s="60">
        <f t="shared" si="213"/>
        <v>6.53</v>
      </c>
      <c r="EE95" s="59">
        <f t="shared" si="214"/>
        <v>0</v>
      </c>
      <c r="EF95" s="59">
        <f>(A!C96-NF!ED95)*NF!EC95</f>
        <v>0</v>
      </c>
      <c r="EG95" s="59" t="str">
        <f t="shared" si="215"/>
        <v>Alegria Fruit Sabor Laranjinha 2000ml</v>
      </c>
      <c r="EH95" s="104"/>
      <c r="EI95" s="60">
        <f t="shared" si="216"/>
        <v>6.53</v>
      </c>
      <c r="EJ95" s="59">
        <f t="shared" si="217"/>
        <v>0</v>
      </c>
      <c r="EK95" s="106">
        <f>(A!C96-NF!EI95)*NF!EH95</f>
        <v>0</v>
      </c>
      <c r="EL95" s="104"/>
      <c r="EM95" s="60">
        <f t="shared" si="218"/>
        <v>6.53</v>
      </c>
      <c r="EN95" s="59">
        <f t="shared" si="219"/>
        <v>0</v>
      </c>
      <c r="EO95" s="106">
        <f>(A!C96-NF!EM95)*NF!EL95</f>
        <v>0</v>
      </c>
      <c r="EP95" s="59" t="str">
        <f t="shared" si="220"/>
        <v>Alegria Fruit Sabor Laranjinha 2000ml</v>
      </c>
      <c r="EQ95" s="104"/>
      <c r="ER95" s="60">
        <f t="shared" si="221"/>
        <v>6.53</v>
      </c>
      <c r="ES95" s="59">
        <f t="shared" si="222"/>
        <v>0</v>
      </c>
      <c r="ET95" s="106">
        <f>(A!C96-NF!ER95)*NF!EQ95</f>
        <v>0</v>
      </c>
      <c r="EU95" s="104"/>
      <c r="EV95" s="60">
        <f t="shared" si="223"/>
        <v>6.53</v>
      </c>
      <c r="EW95" s="59">
        <f t="shared" si="224"/>
        <v>0</v>
      </c>
      <c r="EX95" s="106">
        <f>(A!C96-NF!EV95)*NF!EU95</f>
        <v>0</v>
      </c>
      <c r="EY95" s="59" t="str">
        <f t="shared" si="225"/>
        <v>Alegria Fruit Sabor Laranjinha 2000ml</v>
      </c>
      <c r="EZ95" s="104"/>
      <c r="FA95" s="60">
        <f t="shared" si="226"/>
        <v>6.53</v>
      </c>
      <c r="FB95" s="59">
        <f t="shared" si="227"/>
        <v>0</v>
      </c>
      <c r="FC95" s="106">
        <f>(A!C96-NF!FA95)*NF!EZ95</f>
        <v>0</v>
      </c>
      <c r="FD95" s="104"/>
      <c r="FE95" s="60">
        <f t="shared" si="228"/>
        <v>6.53</v>
      </c>
      <c r="FF95" s="59">
        <f t="shared" si="229"/>
        <v>0</v>
      </c>
      <c r="FG95" s="106">
        <f>(A!C96-NF!FE95)*NF!FD95</f>
        <v>0</v>
      </c>
      <c r="FH95" s="59" t="str">
        <f t="shared" si="230"/>
        <v>Alegria Fruit Sabor Laranjinha 2000ml</v>
      </c>
      <c r="FI95" s="104"/>
      <c r="FJ95" s="60">
        <f t="shared" si="231"/>
        <v>6.53</v>
      </c>
      <c r="FK95" s="59">
        <f t="shared" si="232"/>
        <v>0</v>
      </c>
      <c r="FL95" s="106">
        <f>(A!C96-NF!FJ95)*NF!FI95</f>
        <v>0</v>
      </c>
      <c r="FM95" s="104"/>
      <c r="FN95" s="60">
        <f t="shared" si="233"/>
        <v>6.53</v>
      </c>
      <c r="FO95" s="59">
        <f t="shared" si="234"/>
        <v>0</v>
      </c>
      <c r="FP95" s="106">
        <f>(A!C96-NF!FN95)*NF!FM95</f>
        <v>0</v>
      </c>
      <c r="FQ95" s="59" t="str">
        <f t="shared" si="235"/>
        <v>Alegria Fruit Sabor Laranjinha 2000ml</v>
      </c>
      <c r="FR95" s="104"/>
      <c r="FS95" s="60">
        <f t="shared" si="236"/>
        <v>6.53</v>
      </c>
      <c r="FT95" s="106">
        <f t="shared" si="237"/>
        <v>0</v>
      </c>
      <c r="FU95" s="106">
        <f>(A!C96-NF!FS95)*NF!FR95</f>
        <v>0</v>
      </c>
      <c r="FV95" s="104"/>
      <c r="FW95" s="60">
        <f t="shared" si="238"/>
        <v>6.53</v>
      </c>
      <c r="FX95" s="59">
        <f t="shared" si="239"/>
        <v>0</v>
      </c>
      <c r="FY95" s="106">
        <f>(A!C96-NF!FW95)*NF!FV95</f>
        <v>0</v>
      </c>
      <c r="FZ95" s="59" t="str">
        <f t="shared" si="240"/>
        <v>Alegria Fruit Sabor Laranjinha 2000ml</v>
      </c>
      <c r="GA95" s="104"/>
      <c r="GB95" s="60">
        <f t="shared" si="241"/>
        <v>6.53</v>
      </c>
      <c r="GC95" s="59">
        <f t="shared" si="242"/>
        <v>0</v>
      </c>
      <c r="GD95" s="106">
        <f>(A!C96-NF!GB95)*NF!GA95</f>
        <v>0</v>
      </c>
      <c r="GE95" s="104"/>
      <c r="GF95" s="60">
        <f t="shared" si="243"/>
        <v>6.53</v>
      </c>
      <c r="GG95" s="59">
        <f t="shared" si="244"/>
        <v>0</v>
      </c>
      <c r="GH95" s="106">
        <f>(A!C96-NF!GF95)*NF!GE95</f>
        <v>0</v>
      </c>
      <c r="GI95" s="59" t="str">
        <f t="shared" si="245"/>
        <v>Alegria Fruit Sabor Laranjinha 2000ml</v>
      </c>
      <c r="GJ95" s="104"/>
      <c r="GK95" s="60">
        <f t="shared" si="246"/>
        <v>6.53</v>
      </c>
      <c r="GL95" s="59">
        <f t="shared" si="247"/>
        <v>0</v>
      </c>
      <c r="GM95" s="106">
        <f>(A!C96-NF!GK95)*NF!GJ95</f>
        <v>0</v>
      </c>
      <c r="GN95" s="104"/>
      <c r="GO95" s="60">
        <f t="shared" si="248"/>
        <v>6.53</v>
      </c>
      <c r="GP95" s="59">
        <f t="shared" si="249"/>
        <v>0</v>
      </c>
      <c r="GQ95" s="106">
        <f>(A!C96-NF!GO95)*NF!GN95</f>
        <v>0</v>
      </c>
      <c r="GR95" s="59" t="str">
        <f t="shared" si="250"/>
        <v>Alegria Fruit Sabor Laranjinha 2000ml</v>
      </c>
      <c r="GS95" s="104"/>
      <c r="GT95" s="60">
        <f t="shared" si="251"/>
        <v>6.53</v>
      </c>
      <c r="GU95" s="59">
        <f t="shared" si="252"/>
        <v>0</v>
      </c>
      <c r="GV95" s="106">
        <f>(A!C96-NF!GT95)*NF!GS95</f>
        <v>0</v>
      </c>
      <c r="GW95" s="104"/>
      <c r="GX95" s="60">
        <f t="shared" si="253"/>
        <v>6.53</v>
      </c>
      <c r="GY95" s="59">
        <f t="shared" si="254"/>
        <v>0</v>
      </c>
      <c r="GZ95" s="106">
        <f>(A!C96-NF!GX95)*NF!GW95</f>
        <v>0</v>
      </c>
      <c r="HA95" s="59" t="str">
        <f t="shared" si="255"/>
        <v>Alegria Fruit Sabor Laranjinha 2000ml</v>
      </c>
      <c r="HB95" s="104"/>
      <c r="HC95" s="60">
        <f t="shared" si="256"/>
        <v>6.53</v>
      </c>
      <c r="HD95" s="59">
        <f t="shared" si="257"/>
        <v>0</v>
      </c>
      <c r="HE95" s="106">
        <f>(A!C96-NF!HC95)*NF!HB95</f>
        <v>0</v>
      </c>
      <c r="HF95" s="104"/>
      <c r="HG95" s="60">
        <f t="shared" si="258"/>
        <v>6.53</v>
      </c>
      <c r="HH95" s="59">
        <f t="shared" si="259"/>
        <v>0</v>
      </c>
      <c r="HI95" s="106">
        <f>(A!C96-NF!HG95)*NF!HF95</f>
        <v>0</v>
      </c>
      <c r="HJ95" s="59" t="str">
        <f t="shared" si="260"/>
        <v>Alegria Fruit Sabor Laranjinha 2000ml</v>
      </c>
      <c r="HK95" s="104"/>
      <c r="HL95" s="60">
        <f t="shared" si="261"/>
        <v>6.53</v>
      </c>
      <c r="HM95" s="59">
        <f t="shared" si="262"/>
        <v>0</v>
      </c>
      <c r="HN95" s="106">
        <f>(A!C96-NF!HL95)*NF!HK95</f>
        <v>0</v>
      </c>
      <c r="HO95" s="104"/>
      <c r="HP95" s="60">
        <f t="shared" si="263"/>
        <v>6.53</v>
      </c>
      <c r="HQ95" s="59">
        <f t="shared" si="264"/>
        <v>0</v>
      </c>
      <c r="HR95" s="106">
        <f>(A!C96-NF!HP95)*NF!HO95</f>
        <v>0</v>
      </c>
      <c r="HS95" s="59" t="str">
        <f t="shared" si="265"/>
        <v>Alegria Fruit Sabor Laranjinha 2000ml</v>
      </c>
      <c r="HT95" s="104"/>
      <c r="HU95" s="60">
        <f t="shared" si="266"/>
        <v>6.53</v>
      </c>
      <c r="HV95" s="59">
        <f t="shared" si="267"/>
        <v>0</v>
      </c>
      <c r="HW95" s="106">
        <f>(A!C96-NF!HU95)*NF!HT95</f>
        <v>0</v>
      </c>
      <c r="HX95" s="104"/>
      <c r="HY95" s="60">
        <f t="shared" si="268"/>
        <v>6.53</v>
      </c>
      <c r="HZ95" s="59">
        <f t="shared" si="269"/>
        <v>0</v>
      </c>
      <c r="IA95" s="106">
        <f>(A!C96-NF!HY95)*NF!HX95</f>
        <v>0</v>
      </c>
      <c r="IB95" s="59" t="str">
        <f t="shared" si="270"/>
        <v>Alegria Fruit Sabor Laranjinha 2000ml</v>
      </c>
      <c r="IC95" s="104"/>
      <c r="ID95" s="60">
        <f t="shared" si="271"/>
        <v>6.53</v>
      </c>
      <c r="IE95" s="59">
        <f t="shared" si="272"/>
        <v>0</v>
      </c>
      <c r="IF95" s="106">
        <f>(A!C96-NF!ID95)*NF!IC95</f>
        <v>0</v>
      </c>
      <c r="IG95" s="59" t="str">
        <f t="shared" si="273"/>
        <v>Alegria Fruit Sabor Laranjinha 2000ml</v>
      </c>
      <c r="IH95" s="104"/>
      <c r="II95" s="60">
        <f t="shared" si="274"/>
        <v>6.53</v>
      </c>
      <c r="IJ95" s="59">
        <f t="shared" si="275"/>
        <v>0</v>
      </c>
      <c r="IK95" s="106">
        <f>(A!C96-NF!II95)*NF!IH95</f>
        <v>0</v>
      </c>
      <c r="IL95" s="59" t="str">
        <f t="shared" si="276"/>
        <v>Alegria Fruit Sabor Laranjinha 2000ml</v>
      </c>
      <c r="IM95" s="59"/>
      <c r="IN95" s="59">
        <f t="shared" si="277"/>
        <v>6.53</v>
      </c>
      <c r="IO95" s="59">
        <f t="shared" si="278"/>
        <v>0</v>
      </c>
      <c r="IP95" s="106">
        <f>(A!C96-NF!IN95)*NF!IM95</f>
        <v>0</v>
      </c>
      <c r="IQ95" s="59">
        <f t="shared" si="279"/>
        <v>0</v>
      </c>
      <c r="IR95" s="101">
        <f t="shared" si="280"/>
        <v>0</v>
      </c>
      <c r="IS95" s="103" t="e">
        <f t="shared" si="281"/>
        <v>#DIV/0!</v>
      </c>
      <c r="IT95" s="96"/>
      <c r="IU95" s="96"/>
      <c r="IV95" s="96"/>
    </row>
    <row r="96" spans="1:256" x14ac:dyDescent="0.2">
      <c r="A96" s="136" t="str">
        <f>A!B97</f>
        <v>Alegria Fruit Sabor Uva 15x310ml</v>
      </c>
      <c r="B96" s="136">
        <f>A!C97</f>
        <v>6.53</v>
      </c>
      <c r="C96" s="109"/>
      <c r="D96" s="108">
        <f t="shared" si="141"/>
        <v>6.53</v>
      </c>
      <c r="E96" s="97">
        <f t="shared" si="142"/>
        <v>0</v>
      </c>
      <c r="F96" s="95">
        <f>(A!C97-NF!D96)*NF!C96</f>
        <v>0</v>
      </c>
      <c r="G96" s="109"/>
      <c r="H96" s="108">
        <f t="shared" si="143"/>
        <v>6.53</v>
      </c>
      <c r="I96" s="61">
        <f t="shared" si="144"/>
        <v>0</v>
      </c>
      <c r="J96" s="61">
        <f>(A!C97-NF!H96)*NF!G96</f>
        <v>0</v>
      </c>
      <c r="K96" s="61" t="str">
        <f t="shared" si="145"/>
        <v>Alegria Fruit Sabor Uva 15x310ml</v>
      </c>
      <c r="L96" s="109"/>
      <c r="M96" s="62">
        <f t="shared" si="146"/>
        <v>6.53</v>
      </c>
      <c r="N96" s="97">
        <f t="shared" si="147"/>
        <v>0</v>
      </c>
      <c r="O96" s="95">
        <f>(A!C97-NF!M96)*NF!L96</f>
        <v>0</v>
      </c>
      <c r="P96" s="109"/>
      <c r="Q96" s="108">
        <f t="shared" si="148"/>
        <v>6.53</v>
      </c>
      <c r="R96" s="61">
        <f t="shared" si="149"/>
        <v>0</v>
      </c>
      <c r="S96" s="97">
        <f>(A!C97-NF!Q96)*NF!P96</f>
        <v>0</v>
      </c>
      <c r="T96" s="97" t="str">
        <f t="shared" si="150"/>
        <v>Alegria Fruit Sabor Uva 15x310ml</v>
      </c>
      <c r="U96" s="109"/>
      <c r="V96" s="108">
        <f t="shared" si="151"/>
        <v>6.53</v>
      </c>
      <c r="W96" s="61">
        <f t="shared" si="152"/>
        <v>0</v>
      </c>
      <c r="X96" s="161">
        <f>(A!C97-NF!V96)*NF!U96</f>
        <v>0</v>
      </c>
      <c r="Y96" s="109"/>
      <c r="Z96" s="62">
        <f t="shared" si="153"/>
        <v>6.53</v>
      </c>
      <c r="AA96" s="61">
        <f t="shared" si="154"/>
        <v>0</v>
      </c>
      <c r="AB96" s="61">
        <f>(A!C97-NF!Z96)*NF!Y96</f>
        <v>0</v>
      </c>
      <c r="AC96" s="61" t="str">
        <f t="shared" si="155"/>
        <v>Alegria Fruit Sabor Uva 15x310ml</v>
      </c>
      <c r="AD96" s="109"/>
      <c r="AE96" s="62">
        <f t="shared" si="156"/>
        <v>6.53</v>
      </c>
      <c r="AF96" s="61">
        <f t="shared" si="157"/>
        <v>0</v>
      </c>
      <c r="AG96" s="161">
        <f>(A!C97-NF!AE96)*NF!AD96</f>
        <v>0</v>
      </c>
      <c r="AH96" s="109"/>
      <c r="AI96" s="62">
        <f t="shared" si="158"/>
        <v>6.53</v>
      </c>
      <c r="AJ96" s="61">
        <f t="shared" si="159"/>
        <v>0</v>
      </c>
      <c r="AK96" s="61">
        <f>(A!C97-NF!AI96)*NF!AH96</f>
        <v>0</v>
      </c>
      <c r="AL96" s="61" t="str">
        <f t="shared" si="160"/>
        <v>Alegria Fruit Sabor Uva 15x310ml</v>
      </c>
      <c r="AM96" s="109"/>
      <c r="AN96" s="62">
        <f t="shared" si="161"/>
        <v>6.53</v>
      </c>
      <c r="AO96" s="61">
        <f t="shared" si="162"/>
        <v>0</v>
      </c>
      <c r="AP96" s="161">
        <f>(A!C97-NF!AN96)*NF!AM96</f>
        <v>0</v>
      </c>
      <c r="AQ96" s="109"/>
      <c r="AR96" s="62">
        <f t="shared" si="163"/>
        <v>6.53</v>
      </c>
      <c r="AS96" s="61">
        <f t="shared" si="164"/>
        <v>0</v>
      </c>
      <c r="AT96" s="61">
        <f>(A!C97-NF!AR96)*NF!AQ96</f>
        <v>0</v>
      </c>
      <c r="AU96" s="61" t="str">
        <f t="shared" si="165"/>
        <v>Alegria Fruit Sabor Uva 15x310ml</v>
      </c>
      <c r="AV96" s="109"/>
      <c r="AW96" s="62">
        <f t="shared" si="166"/>
        <v>6.53</v>
      </c>
      <c r="AX96" s="61">
        <f t="shared" si="167"/>
        <v>0</v>
      </c>
      <c r="AY96" s="161">
        <f>(A!C97-NF!AW96)*NF!AV96</f>
        <v>0</v>
      </c>
      <c r="AZ96" s="109"/>
      <c r="BA96" s="62">
        <f t="shared" si="168"/>
        <v>6.53</v>
      </c>
      <c r="BB96" s="61">
        <f t="shared" si="169"/>
        <v>0</v>
      </c>
      <c r="BC96" s="61">
        <f>(A!C97-NF!BA96)*NF!AZ96</f>
        <v>0</v>
      </c>
      <c r="BD96" s="61" t="str">
        <f t="shared" si="170"/>
        <v>Alegria Fruit Sabor Uva 15x310ml</v>
      </c>
      <c r="BE96" s="109"/>
      <c r="BF96" s="62">
        <f t="shared" si="171"/>
        <v>6.53</v>
      </c>
      <c r="BG96" s="61">
        <f t="shared" si="172"/>
        <v>0</v>
      </c>
      <c r="BH96" s="161">
        <f>(A!C97-NF!BF96)*NF!BE96</f>
        <v>0</v>
      </c>
      <c r="BI96" s="109"/>
      <c r="BJ96" s="62">
        <f t="shared" si="173"/>
        <v>6.53</v>
      </c>
      <c r="BK96" s="61">
        <f t="shared" si="174"/>
        <v>0</v>
      </c>
      <c r="BL96" s="61">
        <f>(A!C97-NF!BJ96)*NF!BI96</f>
        <v>0</v>
      </c>
      <c r="BM96" s="61" t="str">
        <f t="shared" si="175"/>
        <v>Alegria Fruit Sabor Uva 15x310ml</v>
      </c>
      <c r="BN96" s="109"/>
      <c r="BO96" s="62">
        <f t="shared" si="176"/>
        <v>6.53</v>
      </c>
      <c r="BP96" s="61">
        <f t="shared" si="177"/>
        <v>0</v>
      </c>
      <c r="BQ96" s="161">
        <f>(A!C97-NF!BO96)*NF!BN96</f>
        <v>0</v>
      </c>
      <c r="BR96" s="109"/>
      <c r="BS96" s="62">
        <f t="shared" si="178"/>
        <v>6.53</v>
      </c>
      <c r="BT96" s="61">
        <f t="shared" si="179"/>
        <v>0</v>
      </c>
      <c r="BU96" s="61">
        <f>(A!C97-NF!BS96)*NF!BR96</f>
        <v>0</v>
      </c>
      <c r="BV96" s="61" t="str">
        <f t="shared" si="180"/>
        <v>Alegria Fruit Sabor Uva 15x310ml</v>
      </c>
      <c r="BW96" s="109"/>
      <c r="BX96" s="62">
        <f t="shared" si="181"/>
        <v>6.53</v>
      </c>
      <c r="BY96" s="61">
        <f t="shared" si="182"/>
        <v>0</v>
      </c>
      <c r="BZ96" s="161">
        <f>(A!C97-NF!BX96)*NF!BW96</f>
        <v>0</v>
      </c>
      <c r="CA96" s="109"/>
      <c r="CB96" s="62">
        <f t="shared" si="183"/>
        <v>6.53</v>
      </c>
      <c r="CC96" s="61">
        <f t="shared" si="184"/>
        <v>0</v>
      </c>
      <c r="CD96" s="61">
        <f>(A!C97-NF!CB96)*NF!CA96</f>
        <v>0</v>
      </c>
      <c r="CE96" s="61" t="str">
        <f t="shared" si="185"/>
        <v>Alegria Fruit Sabor Uva 15x310ml</v>
      </c>
      <c r="CF96" s="109"/>
      <c r="CG96" s="62">
        <f t="shared" si="186"/>
        <v>6.53</v>
      </c>
      <c r="CH96" s="61">
        <f t="shared" si="187"/>
        <v>0</v>
      </c>
      <c r="CI96" s="161">
        <f>(A!C97-NF!CG96)*NF!CF96</f>
        <v>0</v>
      </c>
      <c r="CJ96" s="109"/>
      <c r="CK96" s="62">
        <f t="shared" si="188"/>
        <v>6.53</v>
      </c>
      <c r="CL96" s="61">
        <f t="shared" si="189"/>
        <v>0</v>
      </c>
      <c r="CM96" s="61">
        <f>(A!C97-NF!CK96)*NF!CJ96</f>
        <v>0</v>
      </c>
      <c r="CN96" s="61" t="str">
        <f t="shared" si="190"/>
        <v>Alegria Fruit Sabor Uva 15x310ml</v>
      </c>
      <c r="CO96" s="109"/>
      <c r="CP96" s="62">
        <f t="shared" si="191"/>
        <v>6.53</v>
      </c>
      <c r="CQ96" s="61">
        <f t="shared" si="192"/>
        <v>0</v>
      </c>
      <c r="CR96" s="161">
        <f>(A!C97-NF!CP96)*NF!CO96</f>
        <v>0</v>
      </c>
      <c r="CS96" s="109"/>
      <c r="CT96" s="62">
        <f t="shared" si="193"/>
        <v>6.53</v>
      </c>
      <c r="CU96" s="61">
        <f t="shared" si="194"/>
        <v>0</v>
      </c>
      <c r="CV96" s="61">
        <f>(A!C97-NF!CT96)*NF!CS96</f>
        <v>0</v>
      </c>
      <c r="CW96" s="61" t="str">
        <f t="shared" si="195"/>
        <v>Alegria Fruit Sabor Uva 15x310ml</v>
      </c>
      <c r="CX96" s="109"/>
      <c r="CY96" s="62">
        <f t="shared" si="196"/>
        <v>6.53</v>
      </c>
      <c r="CZ96" s="61">
        <f t="shared" si="197"/>
        <v>0</v>
      </c>
      <c r="DA96" s="161">
        <f>(A!C97-NF!CY96)*NF!CX96</f>
        <v>0</v>
      </c>
      <c r="DB96" s="109"/>
      <c r="DC96" s="62">
        <f t="shared" si="198"/>
        <v>6.53</v>
      </c>
      <c r="DD96" s="61">
        <f t="shared" si="199"/>
        <v>0</v>
      </c>
      <c r="DE96" s="61">
        <f>(A!C97-NF!DC96)*NF!DB96</f>
        <v>0</v>
      </c>
      <c r="DF96" s="61" t="str">
        <f t="shared" si="200"/>
        <v>Alegria Fruit Sabor Uva 15x310ml</v>
      </c>
      <c r="DG96" s="109"/>
      <c r="DH96" s="62">
        <f t="shared" si="201"/>
        <v>6.53</v>
      </c>
      <c r="DI96" s="61">
        <f t="shared" si="202"/>
        <v>0</v>
      </c>
      <c r="DJ96" s="161">
        <f>(A!C97-NF!DH96)*NF!DG96</f>
        <v>0</v>
      </c>
      <c r="DK96" s="109"/>
      <c r="DL96" s="62">
        <f t="shared" si="203"/>
        <v>6.53</v>
      </c>
      <c r="DM96" s="61">
        <f t="shared" si="204"/>
        <v>0</v>
      </c>
      <c r="DN96" s="61">
        <f>(A!C97-NF!DL96)*NF!DK96</f>
        <v>0</v>
      </c>
      <c r="DO96" s="61" t="str">
        <f t="shared" si="205"/>
        <v>Alegria Fruit Sabor Uva 15x310ml</v>
      </c>
      <c r="DP96" s="109"/>
      <c r="DQ96" s="62">
        <f t="shared" si="206"/>
        <v>6.53</v>
      </c>
      <c r="DR96" s="61">
        <f t="shared" si="207"/>
        <v>0</v>
      </c>
      <c r="DS96" s="161">
        <f>(A!C97-NF!DQ96)*NF!DP96</f>
        <v>0</v>
      </c>
      <c r="DT96" s="109"/>
      <c r="DU96" s="62">
        <f t="shared" si="208"/>
        <v>6.53</v>
      </c>
      <c r="DV96" s="61">
        <f t="shared" si="209"/>
        <v>0</v>
      </c>
      <c r="DW96" s="61">
        <f>(A!C97-NF!DU96)*NF!DT96</f>
        <v>0</v>
      </c>
      <c r="DX96" s="61" t="str">
        <f t="shared" si="210"/>
        <v>Alegria Fruit Sabor Uva 15x310ml</v>
      </c>
      <c r="DY96" s="109"/>
      <c r="DZ96" s="62">
        <f t="shared" si="211"/>
        <v>6.53</v>
      </c>
      <c r="EA96" s="61">
        <f t="shared" si="212"/>
        <v>0</v>
      </c>
      <c r="EB96" s="161">
        <f>(A!C97-NF!DZ96)*NF!DY96</f>
        <v>0</v>
      </c>
      <c r="EC96" s="109"/>
      <c r="ED96" s="62">
        <f t="shared" si="213"/>
        <v>6.53</v>
      </c>
      <c r="EE96" s="61">
        <f t="shared" si="214"/>
        <v>0</v>
      </c>
      <c r="EF96" s="61">
        <f>(A!C97-NF!ED96)*NF!EC96</f>
        <v>0</v>
      </c>
      <c r="EG96" s="61" t="str">
        <f t="shared" si="215"/>
        <v>Alegria Fruit Sabor Uva 15x310ml</v>
      </c>
      <c r="EH96" s="109"/>
      <c r="EI96" s="62">
        <f t="shared" si="216"/>
        <v>6.53</v>
      </c>
      <c r="EJ96" s="61">
        <f t="shared" si="217"/>
        <v>0</v>
      </c>
      <c r="EK96" s="161">
        <f>(A!C97-NF!EI96)*NF!EH96</f>
        <v>0</v>
      </c>
      <c r="EL96" s="109"/>
      <c r="EM96" s="62">
        <f t="shared" si="218"/>
        <v>6.53</v>
      </c>
      <c r="EN96" s="61">
        <f t="shared" si="219"/>
        <v>0</v>
      </c>
      <c r="EO96" s="161">
        <f>(A!C97-NF!EM96)*NF!EL96</f>
        <v>0</v>
      </c>
      <c r="EP96" s="61" t="str">
        <f t="shared" si="220"/>
        <v>Alegria Fruit Sabor Uva 15x310ml</v>
      </c>
      <c r="EQ96" s="109"/>
      <c r="ER96" s="62">
        <f t="shared" si="221"/>
        <v>6.53</v>
      </c>
      <c r="ES96" s="61">
        <f t="shared" si="222"/>
        <v>0</v>
      </c>
      <c r="ET96" s="161">
        <f>(A!C97-NF!ER96)*NF!EQ96</f>
        <v>0</v>
      </c>
      <c r="EU96" s="109"/>
      <c r="EV96" s="62">
        <f t="shared" si="223"/>
        <v>6.53</v>
      </c>
      <c r="EW96" s="61">
        <f t="shared" si="224"/>
        <v>0</v>
      </c>
      <c r="EX96" s="161">
        <f>(A!C97-NF!EV96)*NF!EU96</f>
        <v>0</v>
      </c>
      <c r="EY96" s="61" t="str">
        <f t="shared" si="225"/>
        <v>Alegria Fruit Sabor Uva 15x310ml</v>
      </c>
      <c r="EZ96" s="109"/>
      <c r="FA96" s="62">
        <f t="shared" si="226"/>
        <v>6.53</v>
      </c>
      <c r="FB96" s="61">
        <f t="shared" si="227"/>
        <v>0</v>
      </c>
      <c r="FC96" s="161">
        <f>(A!C97-NF!FA96)*NF!EZ96</f>
        <v>0</v>
      </c>
      <c r="FD96" s="109"/>
      <c r="FE96" s="62">
        <f t="shared" si="228"/>
        <v>6.53</v>
      </c>
      <c r="FF96" s="61">
        <f t="shared" si="229"/>
        <v>0</v>
      </c>
      <c r="FG96" s="161">
        <f>(A!C97-NF!FE96)*NF!FD96</f>
        <v>0</v>
      </c>
      <c r="FH96" s="61" t="str">
        <f t="shared" si="230"/>
        <v>Alegria Fruit Sabor Uva 15x310ml</v>
      </c>
      <c r="FI96" s="109"/>
      <c r="FJ96" s="62">
        <f t="shared" si="231"/>
        <v>6.53</v>
      </c>
      <c r="FK96" s="61">
        <f t="shared" si="232"/>
        <v>0</v>
      </c>
      <c r="FL96" s="161">
        <f>(A!C97-NF!FJ96)*NF!FI96</f>
        <v>0</v>
      </c>
      <c r="FM96" s="109"/>
      <c r="FN96" s="62">
        <f t="shared" si="233"/>
        <v>6.53</v>
      </c>
      <c r="FO96" s="61">
        <f t="shared" si="234"/>
        <v>0</v>
      </c>
      <c r="FP96" s="161">
        <f>(A!C97-NF!FN96)*NF!FM96</f>
        <v>0</v>
      </c>
      <c r="FQ96" s="61" t="str">
        <f t="shared" si="235"/>
        <v>Alegria Fruit Sabor Uva 15x310ml</v>
      </c>
      <c r="FR96" s="109"/>
      <c r="FS96" s="62">
        <f t="shared" si="236"/>
        <v>6.53</v>
      </c>
      <c r="FT96" s="161">
        <f t="shared" si="237"/>
        <v>0</v>
      </c>
      <c r="FU96" s="161">
        <f>(A!C97-NF!FS96)*NF!FR96</f>
        <v>0</v>
      </c>
      <c r="FV96" s="109"/>
      <c r="FW96" s="62">
        <f t="shared" si="238"/>
        <v>6.53</v>
      </c>
      <c r="FX96" s="61">
        <f t="shared" si="239"/>
        <v>0</v>
      </c>
      <c r="FY96" s="161">
        <f>(A!C97-NF!FW96)*NF!FV96</f>
        <v>0</v>
      </c>
      <c r="FZ96" s="61" t="str">
        <f t="shared" si="240"/>
        <v>Alegria Fruit Sabor Uva 15x310ml</v>
      </c>
      <c r="GA96" s="109"/>
      <c r="GB96" s="62">
        <f t="shared" si="241"/>
        <v>6.53</v>
      </c>
      <c r="GC96" s="61">
        <f t="shared" si="242"/>
        <v>0</v>
      </c>
      <c r="GD96" s="161">
        <f>(A!C97-NF!GB96)*NF!GA96</f>
        <v>0</v>
      </c>
      <c r="GE96" s="109"/>
      <c r="GF96" s="62">
        <f t="shared" si="243"/>
        <v>6.53</v>
      </c>
      <c r="GG96" s="61">
        <f t="shared" si="244"/>
        <v>0</v>
      </c>
      <c r="GH96" s="161">
        <f>(A!C97-NF!GF96)*NF!GE96</f>
        <v>0</v>
      </c>
      <c r="GI96" s="61" t="str">
        <f t="shared" si="245"/>
        <v>Alegria Fruit Sabor Uva 15x310ml</v>
      </c>
      <c r="GJ96" s="109"/>
      <c r="GK96" s="62">
        <f t="shared" si="246"/>
        <v>6.53</v>
      </c>
      <c r="GL96" s="61">
        <f t="shared" si="247"/>
        <v>0</v>
      </c>
      <c r="GM96" s="161">
        <f>(A!C97-NF!GK96)*NF!GJ96</f>
        <v>0</v>
      </c>
      <c r="GN96" s="109"/>
      <c r="GO96" s="62">
        <f t="shared" si="248"/>
        <v>6.53</v>
      </c>
      <c r="GP96" s="61">
        <f t="shared" si="249"/>
        <v>0</v>
      </c>
      <c r="GQ96" s="161">
        <f>(A!C97-NF!GO96)*NF!GN96</f>
        <v>0</v>
      </c>
      <c r="GR96" s="61" t="str">
        <f t="shared" si="250"/>
        <v>Alegria Fruit Sabor Uva 15x310ml</v>
      </c>
      <c r="GS96" s="109"/>
      <c r="GT96" s="62">
        <f t="shared" si="251"/>
        <v>6.53</v>
      </c>
      <c r="GU96" s="61">
        <f t="shared" si="252"/>
        <v>0</v>
      </c>
      <c r="GV96" s="161">
        <f>(A!C97-NF!GT96)*NF!GS96</f>
        <v>0</v>
      </c>
      <c r="GW96" s="109"/>
      <c r="GX96" s="62">
        <f t="shared" si="253"/>
        <v>6.53</v>
      </c>
      <c r="GY96" s="61">
        <f t="shared" si="254"/>
        <v>0</v>
      </c>
      <c r="GZ96" s="161">
        <f>(A!C97-NF!GX96)*NF!GW96</f>
        <v>0</v>
      </c>
      <c r="HA96" s="61" t="str">
        <f t="shared" si="255"/>
        <v>Alegria Fruit Sabor Uva 15x310ml</v>
      </c>
      <c r="HB96" s="109"/>
      <c r="HC96" s="62">
        <f t="shared" si="256"/>
        <v>6.53</v>
      </c>
      <c r="HD96" s="61">
        <f t="shared" si="257"/>
        <v>0</v>
      </c>
      <c r="HE96" s="161">
        <f>(A!C97-NF!HC96)*NF!HB96</f>
        <v>0</v>
      </c>
      <c r="HF96" s="109"/>
      <c r="HG96" s="62">
        <f t="shared" si="258"/>
        <v>6.53</v>
      </c>
      <c r="HH96" s="61">
        <f t="shared" si="259"/>
        <v>0</v>
      </c>
      <c r="HI96" s="161">
        <f>(A!C97-NF!HG96)*NF!HF96</f>
        <v>0</v>
      </c>
      <c r="HJ96" s="61" t="str">
        <f t="shared" si="260"/>
        <v>Alegria Fruit Sabor Uva 15x310ml</v>
      </c>
      <c r="HK96" s="109"/>
      <c r="HL96" s="62">
        <f t="shared" si="261"/>
        <v>6.53</v>
      </c>
      <c r="HM96" s="61">
        <f t="shared" si="262"/>
        <v>0</v>
      </c>
      <c r="HN96" s="161">
        <f>(A!C97-NF!HL96)*NF!HK96</f>
        <v>0</v>
      </c>
      <c r="HO96" s="109"/>
      <c r="HP96" s="62">
        <f t="shared" si="263"/>
        <v>6.53</v>
      </c>
      <c r="HQ96" s="61">
        <f t="shared" si="264"/>
        <v>0</v>
      </c>
      <c r="HR96" s="161">
        <f>(A!C97-NF!HP96)*NF!HO96</f>
        <v>0</v>
      </c>
      <c r="HS96" s="61" t="str">
        <f t="shared" si="265"/>
        <v>Alegria Fruit Sabor Uva 15x310ml</v>
      </c>
      <c r="HT96" s="109"/>
      <c r="HU96" s="62">
        <f t="shared" si="266"/>
        <v>6.53</v>
      </c>
      <c r="HV96" s="61">
        <f t="shared" si="267"/>
        <v>0</v>
      </c>
      <c r="HW96" s="161">
        <f>(A!C97-NF!HU96)*NF!HT96</f>
        <v>0</v>
      </c>
      <c r="HX96" s="109"/>
      <c r="HY96" s="62">
        <f t="shared" si="268"/>
        <v>6.53</v>
      </c>
      <c r="HZ96" s="61">
        <f t="shared" si="269"/>
        <v>0</v>
      </c>
      <c r="IA96" s="161">
        <f>(A!C97-NF!HY96)*NF!HX96</f>
        <v>0</v>
      </c>
      <c r="IB96" s="61" t="str">
        <f t="shared" si="270"/>
        <v>Alegria Fruit Sabor Uva 15x310ml</v>
      </c>
      <c r="IC96" s="109"/>
      <c r="ID96" s="62">
        <f t="shared" si="271"/>
        <v>6.53</v>
      </c>
      <c r="IE96" s="61">
        <f t="shared" si="272"/>
        <v>0</v>
      </c>
      <c r="IF96" s="161">
        <f>(A!C97-NF!ID96)*NF!IC96</f>
        <v>0</v>
      </c>
      <c r="IG96" s="61" t="str">
        <f t="shared" si="273"/>
        <v>Alegria Fruit Sabor Uva 15x310ml</v>
      </c>
      <c r="IH96" s="109"/>
      <c r="II96" s="62">
        <f t="shared" si="274"/>
        <v>6.53</v>
      </c>
      <c r="IJ96" s="61">
        <f t="shared" si="275"/>
        <v>0</v>
      </c>
      <c r="IK96" s="161">
        <f>(A!C97-NF!II96)*NF!IH96</f>
        <v>0</v>
      </c>
      <c r="IL96" s="61" t="str">
        <f t="shared" si="276"/>
        <v>Alegria Fruit Sabor Uva 15x310ml</v>
      </c>
      <c r="IM96" s="61"/>
      <c r="IN96" s="61">
        <f t="shared" si="277"/>
        <v>6.53</v>
      </c>
      <c r="IO96" s="61">
        <f t="shared" si="278"/>
        <v>0</v>
      </c>
      <c r="IP96" s="161">
        <f>(A!C97-NF!IN96)*NF!IM96</f>
        <v>0</v>
      </c>
      <c r="IQ96" s="61">
        <f t="shared" si="279"/>
        <v>0</v>
      </c>
      <c r="IR96" s="107">
        <f t="shared" si="280"/>
        <v>0</v>
      </c>
      <c r="IS96" s="97" t="e">
        <f t="shared" si="281"/>
        <v>#DIV/0!</v>
      </c>
      <c r="IT96" s="162"/>
      <c r="IU96" s="162"/>
      <c r="IV96" s="162"/>
    </row>
    <row r="97" spans="1:256" x14ac:dyDescent="0.2">
      <c r="A97" s="163" t="str">
        <f>A!B98</f>
        <v>Alegria Fruit Sabor Uva 2000ml</v>
      </c>
      <c r="B97" s="163">
        <f>A!C98</f>
        <v>29.85</v>
      </c>
      <c r="C97" s="104"/>
      <c r="D97" s="102">
        <f t="shared" si="141"/>
        <v>29.85</v>
      </c>
      <c r="E97" s="103">
        <f t="shared" si="142"/>
        <v>0</v>
      </c>
      <c r="F97" s="105">
        <f>(A!C98-NF!D97)*NF!C97</f>
        <v>0</v>
      </c>
      <c r="G97" s="104"/>
      <c r="H97" s="102">
        <f t="shared" si="143"/>
        <v>29.85</v>
      </c>
      <c r="I97" s="59">
        <f t="shared" si="144"/>
        <v>0</v>
      </c>
      <c r="J97" s="59">
        <f>(A!C98-NF!H97)*NF!G97</f>
        <v>0</v>
      </c>
      <c r="K97" s="59" t="str">
        <f t="shared" si="145"/>
        <v>Alegria Fruit Sabor Uva 2000ml</v>
      </c>
      <c r="L97" s="104"/>
      <c r="M97" s="60">
        <f t="shared" si="146"/>
        <v>29.85</v>
      </c>
      <c r="N97" s="103">
        <f t="shared" si="147"/>
        <v>0</v>
      </c>
      <c r="O97" s="105">
        <f>(A!C98-NF!M97)*NF!L97</f>
        <v>0</v>
      </c>
      <c r="P97" s="104"/>
      <c r="Q97" s="102">
        <f t="shared" si="148"/>
        <v>29.85</v>
      </c>
      <c r="R97" s="59">
        <f t="shared" si="149"/>
        <v>0</v>
      </c>
      <c r="S97" s="103">
        <f>(A!C98-NF!Q97)*NF!P97</f>
        <v>0</v>
      </c>
      <c r="T97" s="103" t="str">
        <f t="shared" si="150"/>
        <v>Alegria Fruit Sabor Uva 2000ml</v>
      </c>
      <c r="U97" s="104"/>
      <c r="V97" s="102">
        <f t="shared" si="151"/>
        <v>29.85</v>
      </c>
      <c r="W97" s="59">
        <f t="shared" si="152"/>
        <v>0</v>
      </c>
      <c r="X97" s="106">
        <f>(A!C98-NF!V97)*NF!U97</f>
        <v>0</v>
      </c>
      <c r="Y97" s="104"/>
      <c r="Z97" s="60">
        <f t="shared" si="153"/>
        <v>29.85</v>
      </c>
      <c r="AA97" s="59">
        <f t="shared" si="154"/>
        <v>0</v>
      </c>
      <c r="AB97" s="59">
        <f>(A!C98-NF!Z97)*NF!Y97</f>
        <v>0</v>
      </c>
      <c r="AC97" s="59" t="str">
        <f t="shared" si="155"/>
        <v>Alegria Fruit Sabor Uva 2000ml</v>
      </c>
      <c r="AD97" s="104"/>
      <c r="AE97" s="60">
        <f t="shared" si="156"/>
        <v>29.85</v>
      </c>
      <c r="AF97" s="59">
        <f t="shared" si="157"/>
        <v>0</v>
      </c>
      <c r="AG97" s="106">
        <f>(A!C98-NF!AE97)*NF!AD97</f>
        <v>0</v>
      </c>
      <c r="AH97" s="104"/>
      <c r="AI97" s="60">
        <f t="shared" si="158"/>
        <v>29.85</v>
      </c>
      <c r="AJ97" s="59">
        <f t="shared" si="159"/>
        <v>0</v>
      </c>
      <c r="AK97" s="59">
        <f>(A!C98-NF!AI97)*NF!AH97</f>
        <v>0</v>
      </c>
      <c r="AL97" s="59" t="str">
        <f t="shared" si="160"/>
        <v>Alegria Fruit Sabor Uva 2000ml</v>
      </c>
      <c r="AM97" s="104"/>
      <c r="AN97" s="60">
        <f t="shared" si="161"/>
        <v>29.85</v>
      </c>
      <c r="AO97" s="59">
        <f t="shared" si="162"/>
        <v>0</v>
      </c>
      <c r="AP97" s="106">
        <f>(A!C98-NF!AN97)*NF!AM97</f>
        <v>0</v>
      </c>
      <c r="AQ97" s="104"/>
      <c r="AR97" s="60">
        <f t="shared" si="163"/>
        <v>29.85</v>
      </c>
      <c r="AS97" s="59">
        <f t="shared" si="164"/>
        <v>0</v>
      </c>
      <c r="AT97" s="59">
        <f>(A!C98-NF!AR97)*NF!AQ97</f>
        <v>0</v>
      </c>
      <c r="AU97" s="59" t="str">
        <f t="shared" si="165"/>
        <v>Alegria Fruit Sabor Uva 2000ml</v>
      </c>
      <c r="AV97" s="104"/>
      <c r="AW97" s="60">
        <f t="shared" si="166"/>
        <v>29.85</v>
      </c>
      <c r="AX97" s="59">
        <f t="shared" si="167"/>
        <v>0</v>
      </c>
      <c r="AY97" s="106">
        <f>(A!C98-NF!AW97)*NF!AV97</f>
        <v>0</v>
      </c>
      <c r="AZ97" s="104"/>
      <c r="BA97" s="60">
        <f t="shared" si="168"/>
        <v>29.85</v>
      </c>
      <c r="BB97" s="59">
        <f t="shared" si="169"/>
        <v>0</v>
      </c>
      <c r="BC97" s="59">
        <f>(A!C98-NF!BA97)*NF!AZ97</f>
        <v>0</v>
      </c>
      <c r="BD97" s="59" t="str">
        <f t="shared" si="170"/>
        <v>Alegria Fruit Sabor Uva 2000ml</v>
      </c>
      <c r="BE97" s="104"/>
      <c r="BF97" s="60">
        <f t="shared" si="171"/>
        <v>29.85</v>
      </c>
      <c r="BG97" s="59">
        <f t="shared" si="172"/>
        <v>0</v>
      </c>
      <c r="BH97" s="106">
        <f>(A!C98-NF!BF97)*NF!BE97</f>
        <v>0</v>
      </c>
      <c r="BI97" s="104"/>
      <c r="BJ97" s="60">
        <f t="shared" si="173"/>
        <v>29.85</v>
      </c>
      <c r="BK97" s="59">
        <f t="shared" si="174"/>
        <v>0</v>
      </c>
      <c r="BL97" s="59">
        <f>(A!C98-NF!BJ97)*NF!BI97</f>
        <v>0</v>
      </c>
      <c r="BM97" s="59" t="str">
        <f t="shared" si="175"/>
        <v>Alegria Fruit Sabor Uva 2000ml</v>
      </c>
      <c r="BN97" s="104"/>
      <c r="BO97" s="60">
        <f t="shared" si="176"/>
        <v>29.85</v>
      </c>
      <c r="BP97" s="59">
        <f t="shared" si="177"/>
        <v>0</v>
      </c>
      <c r="BQ97" s="106">
        <f>(A!C98-NF!BO97)*NF!BN97</f>
        <v>0</v>
      </c>
      <c r="BR97" s="104"/>
      <c r="BS97" s="60">
        <f t="shared" si="178"/>
        <v>29.85</v>
      </c>
      <c r="BT97" s="59">
        <f t="shared" si="179"/>
        <v>0</v>
      </c>
      <c r="BU97" s="59">
        <f>(A!C98-NF!BS97)*NF!BR97</f>
        <v>0</v>
      </c>
      <c r="BV97" s="59" t="str">
        <f t="shared" si="180"/>
        <v>Alegria Fruit Sabor Uva 2000ml</v>
      </c>
      <c r="BW97" s="104"/>
      <c r="BX97" s="60">
        <f t="shared" si="181"/>
        <v>29.85</v>
      </c>
      <c r="BY97" s="59">
        <f t="shared" si="182"/>
        <v>0</v>
      </c>
      <c r="BZ97" s="106">
        <f>(A!C98-NF!BX97)*NF!BW97</f>
        <v>0</v>
      </c>
      <c r="CA97" s="104"/>
      <c r="CB97" s="60">
        <f t="shared" si="183"/>
        <v>29.85</v>
      </c>
      <c r="CC97" s="59">
        <f t="shared" si="184"/>
        <v>0</v>
      </c>
      <c r="CD97" s="59">
        <f>(A!C98-NF!CB97)*NF!CA97</f>
        <v>0</v>
      </c>
      <c r="CE97" s="59" t="str">
        <f t="shared" si="185"/>
        <v>Alegria Fruit Sabor Uva 2000ml</v>
      </c>
      <c r="CF97" s="104"/>
      <c r="CG97" s="60">
        <f t="shared" si="186"/>
        <v>29.85</v>
      </c>
      <c r="CH97" s="59">
        <f t="shared" si="187"/>
        <v>0</v>
      </c>
      <c r="CI97" s="106">
        <f>(A!C98-NF!CG97)*NF!CF97</f>
        <v>0</v>
      </c>
      <c r="CJ97" s="104"/>
      <c r="CK97" s="60">
        <f t="shared" si="188"/>
        <v>29.85</v>
      </c>
      <c r="CL97" s="59">
        <f t="shared" si="189"/>
        <v>0</v>
      </c>
      <c r="CM97" s="59">
        <f>(A!C98-NF!CK97)*NF!CJ97</f>
        <v>0</v>
      </c>
      <c r="CN97" s="59" t="str">
        <f t="shared" si="190"/>
        <v>Alegria Fruit Sabor Uva 2000ml</v>
      </c>
      <c r="CO97" s="104"/>
      <c r="CP97" s="60">
        <f t="shared" si="191"/>
        <v>29.85</v>
      </c>
      <c r="CQ97" s="59">
        <f t="shared" si="192"/>
        <v>0</v>
      </c>
      <c r="CR97" s="106">
        <f>(A!C98-NF!CP97)*NF!CO97</f>
        <v>0</v>
      </c>
      <c r="CS97" s="104"/>
      <c r="CT97" s="60">
        <f t="shared" si="193"/>
        <v>29.85</v>
      </c>
      <c r="CU97" s="59">
        <f t="shared" si="194"/>
        <v>0</v>
      </c>
      <c r="CV97" s="59">
        <f>(A!C98-NF!CT97)*NF!CS97</f>
        <v>0</v>
      </c>
      <c r="CW97" s="59" t="str">
        <f t="shared" si="195"/>
        <v>Alegria Fruit Sabor Uva 2000ml</v>
      </c>
      <c r="CX97" s="104"/>
      <c r="CY97" s="60">
        <f t="shared" si="196"/>
        <v>29.85</v>
      </c>
      <c r="CZ97" s="59">
        <f t="shared" si="197"/>
        <v>0</v>
      </c>
      <c r="DA97" s="106">
        <f>(A!C98-NF!CY97)*NF!CX97</f>
        <v>0</v>
      </c>
      <c r="DB97" s="104"/>
      <c r="DC97" s="60">
        <f t="shared" si="198"/>
        <v>29.85</v>
      </c>
      <c r="DD97" s="59">
        <f t="shared" si="199"/>
        <v>0</v>
      </c>
      <c r="DE97" s="59">
        <f>(A!C98-NF!DC97)*NF!DB97</f>
        <v>0</v>
      </c>
      <c r="DF97" s="59" t="str">
        <f t="shared" si="200"/>
        <v>Alegria Fruit Sabor Uva 2000ml</v>
      </c>
      <c r="DG97" s="104"/>
      <c r="DH97" s="60">
        <f t="shared" si="201"/>
        <v>29.85</v>
      </c>
      <c r="DI97" s="59">
        <f t="shared" si="202"/>
        <v>0</v>
      </c>
      <c r="DJ97" s="106">
        <f>(A!C98-NF!DH97)*NF!DG97</f>
        <v>0</v>
      </c>
      <c r="DK97" s="104"/>
      <c r="DL97" s="60">
        <f t="shared" si="203"/>
        <v>29.85</v>
      </c>
      <c r="DM97" s="59">
        <f t="shared" si="204"/>
        <v>0</v>
      </c>
      <c r="DN97" s="59">
        <f>(A!C98-NF!DL97)*NF!DK97</f>
        <v>0</v>
      </c>
      <c r="DO97" s="59" t="str">
        <f t="shared" si="205"/>
        <v>Alegria Fruit Sabor Uva 2000ml</v>
      </c>
      <c r="DP97" s="104"/>
      <c r="DQ97" s="60">
        <f t="shared" si="206"/>
        <v>29.85</v>
      </c>
      <c r="DR97" s="59">
        <f t="shared" si="207"/>
        <v>0</v>
      </c>
      <c r="DS97" s="106">
        <f>(A!C98-NF!DQ97)*NF!DP97</f>
        <v>0</v>
      </c>
      <c r="DT97" s="104"/>
      <c r="DU97" s="60">
        <f t="shared" si="208"/>
        <v>29.85</v>
      </c>
      <c r="DV97" s="59">
        <f t="shared" si="209"/>
        <v>0</v>
      </c>
      <c r="DW97" s="59">
        <f>(A!C98-NF!DU97)*NF!DT97</f>
        <v>0</v>
      </c>
      <c r="DX97" s="59" t="str">
        <f t="shared" si="210"/>
        <v>Alegria Fruit Sabor Uva 2000ml</v>
      </c>
      <c r="DY97" s="104"/>
      <c r="DZ97" s="60">
        <f t="shared" si="211"/>
        <v>29.85</v>
      </c>
      <c r="EA97" s="59">
        <f t="shared" si="212"/>
        <v>0</v>
      </c>
      <c r="EB97" s="106">
        <f>(A!C98-NF!DZ97)*NF!DY97</f>
        <v>0</v>
      </c>
      <c r="EC97" s="104"/>
      <c r="ED97" s="60">
        <f t="shared" si="213"/>
        <v>29.85</v>
      </c>
      <c r="EE97" s="59">
        <f t="shared" si="214"/>
        <v>0</v>
      </c>
      <c r="EF97" s="59">
        <f>(A!C98-NF!ED97)*NF!EC97</f>
        <v>0</v>
      </c>
      <c r="EG97" s="59" t="str">
        <f t="shared" si="215"/>
        <v>Alegria Fruit Sabor Uva 2000ml</v>
      </c>
      <c r="EH97" s="104"/>
      <c r="EI97" s="60">
        <f t="shared" si="216"/>
        <v>29.85</v>
      </c>
      <c r="EJ97" s="59">
        <f t="shared" si="217"/>
        <v>0</v>
      </c>
      <c r="EK97" s="106">
        <f>(A!C98-NF!EI97)*NF!EH97</f>
        <v>0</v>
      </c>
      <c r="EL97" s="104"/>
      <c r="EM97" s="60">
        <f t="shared" si="218"/>
        <v>29.85</v>
      </c>
      <c r="EN97" s="59">
        <f t="shared" si="219"/>
        <v>0</v>
      </c>
      <c r="EO97" s="106">
        <f>(A!C98-NF!EM97)*NF!EL97</f>
        <v>0</v>
      </c>
      <c r="EP97" s="59" t="str">
        <f t="shared" si="220"/>
        <v>Alegria Fruit Sabor Uva 2000ml</v>
      </c>
      <c r="EQ97" s="104"/>
      <c r="ER97" s="60">
        <f t="shared" si="221"/>
        <v>29.85</v>
      </c>
      <c r="ES97" s="59">
        <f t="shared" si="222"/>
        <v>0</v>
      </c>
      <c r="ET97" s="106">
        <f>(A!C98-NF!ER97)*NF!EQ97</f>
        <v>0</v>
      </c>
      <c r="EU97" s="104"/>
      <c r="EV97" s="60">
        <f t="shared" si="223"/>
        <v>29.85</v>
      </c>
      <c r="EW97" s="59">
        <f t="shared" si="224"/>
        <v>0</v>
      </c>
      <c r="EX97" s="106">
        <f>(A!C98-NF!EV97)*NF!EU97</f>
        <v>0</v>
      </c>
      <c r="EY97" s="59" t="str">
        <f t="shared" si="225"/>
        <v>Alegria Fruit Sabor Uva 2000ml</v>
      </c>
      <c r="EZ97" s="104"/>
      <c r="FA97" s="60">
        <f t="shared" si="226"/>
        <v>29.85</v>
      </c>
      <c r="FB97" s="59">
        <f t="shared" si="227"/>
        <v>0</v>
      </c>
      <c r="FC97" s="106">
        <f>(A!C98-NF!FA97)*NF!EZ97</f>
        <v>0</v>
      </c>
      <c r="FD97" s="104"/>
      <c r="FE97" s="60">
        <f t="shared" si="228"/>
        <v>29.85</v>
      </c>
      <c r="FF97" s="59">
        <f t="shared" si="229"/>
        <v>0</v>
      </c>
      <c r="FG97" s="106">
        <f>(A!C98-NF!FE97)*NF!FD97</f>
        <v>0</v>
      </c>
      <c r="FH97" s="59" t="str">
        <f t="shared" si="230"/>
        <v>Alegria Fruit Sabor Uva 2000ml</v>
      </c>
      <c r="FI97" s="104"/>
      <c r="FJ97" s="60">
        <f t="shared" si="231"/>
        <v>29.85</v>
      </c>
      <c r="FK97" s="59">
        <f t="shared" si="232"/>
        <v>0</v>
      </c>
      <c r="FL97" s="106">
        <f>(A!C98-NF!FJ97)*NF!FI97</f>
        <v>0</v>
      </c>
      <c r="FM97" s="104"/>
      <c r="FN97" s="60">
        <f t="shared" si="233"/>
        <v>29.85</v>
      </c>
      <c r="FO97" s="59">
        <f t="shared" si="234"/>
        <v>0</v>
      </c>
      <c r="FP97" s="106">
        <f>(A!C98-NF!FN97)*NF!FM97</f>
        <v>0</v>
      </c>
      <c r="FQ97" s="59" t="str">
        <f t="shared" si="235"/>
        <v>Alegria Fruit Sabor Uva 2000ml</v>
      </c>
      <c r="FR97" s="104"/>
      <c r="FS97" s="60">
        <f t="shared" si="236"/>
        <v>29.85</v>
      </c>
      <c r="FT97" s="106">
        <f t="shared" si="237"/>
        <v>0</v>
      </c>
      <c r="FU97" s="106">
        <f>(A!C98-NF!FS97)*NF!FR97</f>
        <v>0</v>
      </c>
      <c r="FV97" s="104"/>
      <c r="FW97" s="60">
        <f t="shared" si="238"/>
        <v>29.85</v>
      </c>
      <c r="FX97" s="59">
        <f t="shared" si="239"/>
        <v>0</v>
      </c>
      <c r="FY97" s="106">
        <f>(A!C98-NF!FW97)*NF!FV97</f>
        <v>0</v>
      </c>
      <c r="FZ97" s="59" t="str">
        <f t="shared" si="240"/>
        <v>Alegria Fruit Sabor Uva 2000ml</v>
      </c>
      <c r="GA97" s="104"/>
      <c r="GB97" s="60">
        <f t="shared" si="241"/>
        <v>29.85</v>
      </c>
      <c r="GC97" s="59">
        <f t="shared" si="242"/>
        <v>0</v>
      </c>
      <c r="GD97" s="106">
        <f>(A!C98-NF!GB97)*NF!GA97</f>
        <v>0</v>
      </c>
      <c r="GE97" s="104"/>
      <c r="GF97" s="60">
        <f t="shared" si="243"/>
        <v>29.85</v>
      </c>
      <c r="GG97" s="59">
        <f t="shared" si="244"/>
        <v>0</v>
      </c>
      <c r="GH97" s="106">
        <f>(A!C98-NF!GF97)*NF!GE97</f>
        <v>0</v>
      </c>
      <c r="GI97" s="59" t="str">
        <f t="shared" si="245"/>
        <v>Alegria Fruit Sabor Uva 2000ml</v>
      </c>
      <c r="GJ97" s="104"/>
      <c r="GK97" s="60">
        <f t="shared" si="246"/>
        <v>29.85</v>
      </c>
      <c r="GL97" s="59">
        <f t="shared" si="247"/>
        <v>0</v>
      </c>
      <c r="GM97" s="106">
        <f>(A!C98-NF!GK97)*NF!GJ97</f>
        <v>0</v>
      </c>
      <c r="GN97" s="104"/>
      <c r="GO97" s="60">
        <f t="shared" si="248"/>
        <v>29.85</v>
      </c>
      <c r="GP97" s="59">
        <f t="shared" si="249"/>
        <v>0</v>
      </c>
      <c r="GQ97" s="106">
        <f>(A!C98-NF!GO97)*NF!GN97</f>
        <v>0</v>
      </c>
      <c r="GR97" s="59" t="str">
        <f t="shared" si="250"/>
        <v>Alegria Fruit Sabor Uva 2000ml</v>
      </c>
      <c r="GS97" s="104"/>
      <c r="GT97" s="60">
        <f t="shared" si="251"/>
        <v>29.85</v>
      </c>
      <c r="GU97" s="59">
        <f t="shared" si="252"/>
        <v>0</v>
      </c>
      <c r="GV97" s="106">
        <f>(A!C98-NF!GT97)*NF!GS97</f>
        <v>0</v>
      </c>
      <c r="GW97" s="104"/>
      <c r="GX97" s="60">
        <f t="shared" si="253"/>
        <v>29.85</v>
      </c>
      <c r="GY97" s="59">
        <f t="shared" si="254"/>
        <v>0</v>
      </c>
      <c r="GZ97" s="106">
        <f>(A!C98-NF!GX97)*NF!GW97</f>
        <v>0</v>
      </c>
      <c r="HA97" s="59" t="str">
        <f t="shared" si="255"/>
        <v>Alegria Fruit Sabor Uva 2000ml</v>
      </c>
      <c r="HB97" s="104"/>
      <c r="HC97" s="60">
        <f t="shared" si="256"/>
        <v>29.85</v>
      </c>
      <c r="HD97" s="59">
        <f t="shared" si="257"/>
        <v>0</v>
      </c>
      <c r="HE97" s="106">
        <f>(A!C98-NF!HC97)*NF!HB97</f>
        <v>0</v>
      </c>
      <c r="HF97" s="104"/>
      <c r="HG97" s="60">
        <f t="shared" si="258"/>
        <v>29.85</v>
      </c>
      <c r="HH97" s="59">
        <f t="shared" si="259"/>
        <v>0</v>
      </c>
      <c r="HI97" s="106">
        <f>(A!C98-NF!HG97)*NF!HF97</f>
        <v>0</v>
      </c>
      <c r="HJ97" s="59" t="str">
        <f t="shared" si="260"/>
        <v>Alegria Fruit Sabor Uva 2000ml</v>
      </c>
      <c r="HK97" s="104"/>
      <c r="HL97" s="60">
        <f t="shared" si="261"/>
        <v>29.85</v>
      </c>
      <c r="HM97" s="59">
        <f t="shared" si="262"/>
        <v>0</v>
      </c>
      <c r="HN97" s="106">
        <f>(A!C98-NF!HL97)*NF!HK97</f>
        <v>0</v>
      </c>
      <c r="HO97" s="104"/>
      <c r="HP97" s="60">
        <f t="shared" si="263"/>
        <v>29.85</v>
      </c>
      <c r="HQ97" s="59">
        <f t="shared" si="264"/>
        <v>0</v>
      </c>
      <c r="HR97" s="106">
        <f>(A!C98-NF!HP97)*NF!HO97</f>
        <v>0</v>
      </c>
      <c r="HS97" s="59" t="str">
        <f t="shared" si="265"/>
        <v>Alegria Fruit Sabor Uva 2000ml</v>
      </c>
      <c r="HT97" s="104"/>
      <c r="HU97" s="60">
        <f t="shared" si="266"/>
        <v>29.85</v>
      </c>
      <c r="HV97" s="59">
        <f t="shared" si="267"/>
        <v>0</v>
      </c>
      <c r="HW97" s="106">
        <f>(A!C98-NF!HU97)*NF!HT97</f>
        <v>0</v>
      </c>
      <c r="HX97" s="104"/>
      <c r="HY97" s="60">
        <f t="shared" si="268"/>
        <v>29.85</v>
      </c>
      <c r="HZ97" s="59">
        <f t="shared" si="269"/>
        <v>0</v>
      </c>
      <c r="IA97" s="106">
        <f>(A!C98-NF!HY97)*NF!HX97</f>
        <v>0</v>
      </c>
      <c r="IB97" s="59" t="str">
        <f t="shared" si="270"/>
        <v>Alegria Fruit Sabor Uva 2000ml</v>
      </c>
      <c r="IC97" s="104"/>
      <c r="ID97" s="60">
        <f t="shared" si="271"/>
        <v>29.85</v>
      </c>
      <c r="IE97" s="59">
        <f t="shared" si="272"/>
        <v>0</v>
      </c>
      <c r="IF97" s="106">
        <f>(A!C98-NF!ID97)*NF!IC97</f>
        <v>0</v>
      </c>
      <c r="IG97" s="59" t="str">
        <f t="shared" si="273"/>
        <v>Alegria Fruit Sabor Uva 2000ml</v>
      </c>
      <c r="IH97" s="104"/>
      <c r="II97" s="60">
        <f t="shared" si="274"/>
        <v>29.85</v>
      </c>
      <c r="IJ97" s="59">
        <f t="shared" si="275"/>
        <v>0</v>
      </c>
      <c r="IK97" s="106">
        <f>(A!C98-NF!II97)*NF!IH97</f>
        <v>0</v>
      </c>
      <c r="IL97" s="59" t="str">
        <f t="shared" si="276"/>
        <v>Alegria Fruit Sabor Uva 2000ml</v>
      </c>
      <c r="IM97" s="59"/>
      <c r="IN97" s="59">
        <f t="shared" si="277"/>
        <v>29.85</v>
      </c>
      <c r="IO97" s="59">
        <f t="shared" si="278"/>
        <v>0</v>
      </c>
      <c r="IP97" s="106">
        <f>(A!C98-NF!IN97)*NF!IM97</f>
        <v>0</v>
      </c>
      <c r="IQ97" s="59">
        <f t="shared" si="279"/>
        <v>0</v>
      </c>
      <c r="IR97" s="101">
        <f t="shared" si="280"/>
        <v>0</v>
      </c>
      <c r="IS97" s="103" t="e">
        <f t="shared" si="281"/>
        <v>#DIV/0!</v>
      </c>
      <c r="IT97" s="96"/>
      <c r="IU97" s="96"/>
      <c r="IV97" s="96"/>
    </row>
    <row r="98" spans="1:256" x14ac:dyDescent="0.2">
      <c r="A98" s="136" t="str">
        <f>A!B99</f>
        <v>Alfajor 70% Cacau  12x65g</v>
      </c>
      <c r="B98" s="136">
        <f>A!C99</f>
        <v>54.3</v>
      </c>
      <c r="C98" s="109"/>
      <c r="D98" s="108">
        <f t="shared" si="141"/>
        <v>54.3</v>
      </c>
      <c r="E98" s="97">
        <f t="shared" si="142"/>
        <v>0</v>
      </c>
      <c r="F98" s="95">
        <f>(A!C99-NF!D98)*NF!C98</f>
        <v>0</v>
      </c>
      <c r="G98" s="109"/>
      <c r="H98" s="108">
        <f t="shared" si="143"/>
        <v>54.3</v>
      </c>
      <c r="I98" s="61">
        <f t="shared" si="144"/>
        <v>0</v>
      </c>
      <c r="J98" s="61">
        <f>(A!C99-NF!H98)*NF!G98</f>
        <v>0</v>
      </c>
      <c r="K98" s="61" t="str">
        <f t="shared" si="145"/>
        <v>Alfajor 70% Cacau  12x65g</v>
      </c>
      <c r="L98" s="109"/>
      <c r="M98" s="62">
        <f t="shared" si="146"/>
        <v>54.3</v>
      </c>
      <c r="N98" s="97">
        <f t="shared" si="147"/>
        <v>0</v>
      </c>
      <c r="O98" s="95">
        <f>(A!C99-NF!M98)*NF!L98</f>
        <v>0</v>
      </c>
      <c r="P98" s="109"/>
      <c r="Q98" s="108">
        <f t="shared" si="148"/>
        <v>54.3</v>
      </c>
      <c r="R98" s="61">
        <f t="shared" si="149"/>
        <v>0</v>
      </c>
      <c r="S98" s="97">
        <f>(A!C99-NF!Q98)*NF!P98</f>
        <v>0</v>
      </c>
      <c r="T98" s="97" t="str">
        <f t="shared" si="150"/>
        <v>Alfajor 70% Cacau  12x65g</v>
      </c>
      <c r="U98" s="109"/>
      <c r="V98" s="108">
        <f t="shared" si="151"/>
        <v>54.3</v>
      </c>
      <c r="W98" s="61">
        <f t="shared" si="152"/>
        <v>0</v>
      </c>
      <c r="X98" s="161">
        <f>(A!C99-NF!V98)*NF!U98</f>
        <v>0</v>
      </c>
      <c r="Y98" s="109"/>
      <c r="Z98" s="62">
        <f t="shared" si="153"/>
        <v>54.3</v>
      </c>
      <c r="AA98" s="61">
        <f t="shared" si="154"/>
        <v>0</v>
      </c>
      <c r="AB98" s="61">
        <f>(A!C99-NF!Z98)*NF!Y98</f>
        <v>0</v>
      </c>
      <c r="AC98" s="61" t="str">
        <f t="shared" si="155"/>
        <v>Alfajor 70% Cacau  12x65g</v>
      </c>
      <c r="AD98" s="109"/>
      <c r="AE98" s="62">
        <f t="shared" si="156"/>
        <v>54.3</v>
      </c>
      <c r="AF98" s="61">
        <f t="shared" si="157"/>
        <v>0</v>
      </c>
      <c r="AG98" s="161">
        <f>(A!C99-NF!AE98)*NF!AD98</f>
        <v>0</v>
      </c>
      <c r="AH98" s="109"/>
      <c r="AI98" s="62">
        <f t="shared" si="158"/>
        <v>54.3</v>
      </c>
      <c r="AJ98" s="61">
        <f t="shared" si="159"/>
        <v>0</v>
      </c>
      <c r="AK98" s="61">
        <f>(A!C99-NF!AI98)*NF!AH98</f>
        <v>0</v>
      </c>
      <c r="AL98" s="61" t="str">
        <f t="shared" si="160"/>
        <v>Alfajor 70% Cacau  12x65g</v>
      </c>
      <c r="AM98" s="109"/>
      <c r="AN98" s="62">
        <f t="shared" si="161"/>
        <v>54.3</v>
      </c>
      <c r="AO98" s="61">
        <f t="shared" si="162"/>
        <v>0</v>
      </c>
      <c r="AP98" s="161">
        <f>(A!C99-NF!AN98)*NF!AM98</f>
        <v>0</v>
      </c>
      <c r="AQ98" s="109"/>
      <c r="AR98" s="62">
        <f t="shared" si="163"/>
        <v>54.3</v>
      </c>
      <c r="AS98" s="61">
        <f t="shared" si="164"/>
        <v>0</v>
      </c>
      <c r="AT98" s="61">
        <f>(A!C99-NF!AR98)*NF!AQ98</f>
        <v>0</v>
      </c>
      <c r="AU98" s="61" t="str">
        <f t="shared" si="165"/>
        <v>Alfajor 70% Cacau  12x65g</v>
      </c>
      <c r="AV98" s="109"/>
      <c r="AW98" s="62">
        <f t="shared" si="166"/>
        <v>54.3</v>
      </c>
      <c r="AX98" s="61">
        <f t="shared" si="167"/>
        <v>0</v>
      </c>
      <c r="AY98" s="161">
        <f>(A!C99-NF!AW98)*NF!AV98</f>
        <v>0</v>
      </c>
      <c r="AZ98" s="109"/>
      <c r="BA98" s="62">
        <f t="shared" si="168"/>
        <v>54.3</v>
      </c>
      <c r="BB98" s="61">
        <f t="shared" si="169"/>
        <v>0</v>
      </c>
      <c r="BC98" s="61">
        <f>(A!C99-NF!BA98)*NF!AZ98</f>
        <v>0</v>
      </c>
      <c r="BD98" s="61" t="str">
        <f t="shared" si="170"/>
        <v>Alfajor 70% Cacau  12x65g</v>
      </c>
      <c r="BE98" s="109"/>
      <c r="BF98" s="62">
        <f t="shared" si="171"/>
        <v>54.3</v>
      </c>
      <c r="BG98" s="61">
        <f t="shared" si="172"/>
        <v>0</v>
      </c>
      <c r="BH98" s="161">
        <f>(A!C99-NF!BF98)*NF!BE98</f>
        <v>0</v>
      </c>
      <c r="BI98" s="109"/>
      <c r="BJ98" s="62">
        <f t="shared" si="173"/>
        <v>54.3</v>
      </c>
      <c r="BK98" s="61">
        <f t="shared" si="174"/>
        <v>0</v>
      </c>
      <c r="BL98" s="61">
        <f>(A!C99-NF!BJ98)*NF!BI98</f>
        <v>0</v>
      </c>
      <c r="BM98" s="61" t="str">
        <f t="shared" si="175"/>
        <v>Alfajor 70% Cacau  12x65g</v>
      </c>
      <c r="BN98" s="109"/>
      <c r="BO98" s="62">
        <f t="shared" si="176"/>
        <v>54.3</v>
      </c>
      <c r="BP98" s="61">
        <f t="shared" si="177"/>
        <v>0</v>
      </c>
      <c r="BQ98" s="161">
        <f>(A!C99-NF!BO98)*NF!BN98</f>
        <v>0</v>
      </c>
      <c r="BR98" s="109"/>
      <c r="BS98" s="62">
        <f t="shared" si="178"/>
        <v>54.3</v>
      </c>
      <c r="BT98" s="61">
        <f t="shared" si="179"/>
        <v>0</v>
      </c>
      <c r="BU98" s="61">
        <f>(A!C99-NF!BS98)*NF!BR98</f>
        <v>0</v>
      </c>
      <c r="BV98" s="61" t="str">
        <f t="shared" si="180"/>
        <v>Alfajor 70% Cacau  12x65g</v>
      </c>
      <c r="BW98" s="109"/>
      <c r="BX98" s="62">
        <f t="shared" si="181"/>
        <v>54.3</v>
      </c>
      <c r="BY98" s="61">
        <f t="shared" si="182"/>
        <v>0</v>
      </c>
      <c r="BZ98" s="161">
        <f>(A!C99-NF!BX98)*NF!BW98</f>
        <v>0</v>
      </c>
      <c r="CA98" s="109"/>
      <c r="CB98" s="62">
        <f t="shared" si="183"/>
        <v>54.3</v>
      </c>
      <c r="CC98" s="61">
        <f t="shared" si="184"/>
        <v>0</v>
      </c>
      <c r="CD98" s="61">
        <f>(A!C99-NF!CB98)*NF!CA98</f>
        <v>0</v>
      </c>
      <c r="CE98" s="61" t="str">
        <f t="shared" si="185"/>
        <v>Alfajor 70% Cacau  12x65g</v>
      </c>
      <c r="CF98" s="109"/>
      <c r="CG98" s="62">
        <f t="shared" si="186"/>
        <v>54.3</v>
      </c>
      <c r="CH98" s="61">
        <f t="shared" si="187"/>
        <v>0</v>
      </c>
      <c r="CI98" s="161">
        <f>(A!C99-NF!CG98)*NF!CF98</f>
        <v>0</v>
      </c>
      <c r="CJ98" s="109"/>
      <c r="CK98" s="62">
        <f t="shared" si="188"/>
        <v>54.3</v>
      </c>
      <c r="CL98" s="61">
        <f t="shared" si="189"/>
        <v>0</v>
      </c>
      <c r="CM98" s="61">
        <f>(A!C99-NF!CK98)*NF!CJ98</f>
        <v>0</v>
      </c>
      <c r="CN98" s="61" t="str">
        <f t="shared" si="190"/>
        <v>Alfajor 70% Cacau  12x65g</v>
      </c>
      <c r="CO98" s="109"/>
      <c r="CP98" s="62">
        <f t="shared" si="191"/>
        <v>54.3</v>
      </c>
      <c r="CQ98" s="61">
        <f t="shared" si="192"/>
        <v>0</v>
      </c>
      <c r="CR98" s="161">
        <f>(A!C99-NF!CP98)*NF!CO98</f>
        <v>0</v>
      </c>
      <c r="CS98" s="109"/>
      <c r="CT98" s="62">
        <f t="shared" si="193"/>
        <v>54.3</v>
      </c>
      <c r="CU98" s="61">
        <f t="shared" si="194"/>
        <v>0</v>
      </c>
      <c r="CV98" s="61">
        <f>(A!C99-NF!CT98)*NF!CS98</f>
        <v>0</v>
      </c>
      <c r="CW98" s="61" t="str">
        <f t="shared" si="195"/>
        <v>Alfajor 70% Cacau  12x65g</v>
      </c>
      <c r="CX98" s="109"/>
      <c r="CY98" s="62">
        <f t="shared" si="196"/>
        <v>54.3</v>
      </c>
      <c r="CZ98" s="61">
        <f t="shared" si="197"/>
        <v>0</v>
      </c>
      <c r="DA98" s="161">
        <f>(A!C99-NF!CY98)*NF!CX98</f>
        <v>0</v>
      </c>
      <c r="DB98" s="109"/>
      <c r="DC98" s="62">
        <f t="shared" si="198"/>
        <v>54.3</v>
      </c>
      <c r="DD98" s="61">
        <f t="shared" si="199"/>
        <v>0</v>
      </c>
      <c r="DE98" s="61">
        <f>(A!C99-NF!DC98)*NF!DB98</f>
        <v>0</v>
      </c>
      <c r="DF98" s="61" t="str">
        <f t="shared" si="200"/>
        <v>Alfajor 70% Cacau  12x65g</v>
      </c>
      <c r="DG98" s="109"/>
      <c r="DH98" s="62">
        <f t="shared" si="201"/>
        <v>54.3</v>
      </c>
      <c r="DI98" s="61">
        <f t="shared" si="202"/>
        <v>0</v>
      </c>
      <c r="DJ98" s="161">
        <f>(A!C99-NF!DH98)*NF!DG98</f>
        <v>0</v>
      </c>
      <c r="DK98" s="109"/>
      <c r="DL98" s="62">
        <f t="shared" si="203"/>
        <v>54.3</v>
      </c>
      <c r="DM98" s="61">
        <f t="shared" si="204"/>
        <v>0</v>
      </c>
      <c r="DN98" s="61">
        <f>(A!C99-NF!DL98)*NF!DK98</f>
        <v>0</v>
      </c>
      <c r="DO98" s="61" t="str">
        <f t="shared" si="205"/>
        <v>Alfajor 70% Cacau  12x65g</v>
      </c>
      <c r="DP98" s="109"/>
      <c r="DQ98" s="62">
        <f t="shared" si="206"/>
        <v>54.3</v>
      </c>
      <c r="DR98" s="61">
        <f t="shared" si="207"/>
        <v>0</v>
      </c>
      <c r="DS98" s="161">
        <f>(A!C99-NF!DQ98)*NF!DP98</f>
        <v>0</v>
      </c>
      <c r="DT98" s="109"/>
      <c r="DU98" s="62">
        <f t="shared" si="208"/>
        <v>54.3</v>
      </c>
      <c r="DV98" s="61">
        <f t="shared" si="209"/>
        <v>0</v>
      </c>
      <c r="DW98" s="61">
        <f>(A!C99-NF!DU98)*NF!DT98</f>
        <v>0</v>
      </c>
      <c r="DX98" s="61" t="str">
        <f t="shared" si="210"/>
        <v>Alfajor 70% Cacau  12x65g</v>
      </c>
      <c r="DY98" s="109"/>
      <c r="DZ98" s="62">
        <f t="shared" si="211"/>
        <v>54.3</v>
      </c>
      <c r="EA98" s="61">
        <f t="shared" si="212"/>
        <v>0</v>
      </c>
      <c r="EB98" s="161">
        <f>(A!C99-NF!DZ98)*NF!DY98</f>
        <v>0</v>
      </c>
      <c r="EC98" s="109"/>
      <c r="ED98" s="62">
        <f t="shared" si="213"/>
        <v>54.3</v>
      </c>
      <c r="EE98" s="61">
        <f t="shared" si="214"/>
        <v>0</v>
      </c>
      <c r="EF98" s="61">
        <f>(A!C99-NF!ED98)*NF!EC98</f>
        <v>0</v>
      </c>
      <c r="EG98" s="61" t="str">
        <f t="shared" si="215"/>
        <v>Alfajor 70% Cacau  12x65g</v>
      </c>
      <c r="EH98" s="109"/>
      <c r="EI98" s="62">
        <f t="shared" si="216"/>
        <v>54.3</v>
      </c>
      <c r="EJ98" s="61">
        <f t="shared" si="217"/>
        <v>0</v>
      </c>
      <c r="EK98" s="161">
        <f>(A!C99-NF!EI98)*NF!EH98</f>
        <v>0</v>
      </c>
      <c r="EL98" s="109"/>
      <c r="EM98" s="62">
        <f t="shared" si="218"/>
        <v>54.3</v>
      </c>
      <c r="EN98" s="61">
        <f t="shared" si="219"/>
        <v>0</v>
      </c>
      <c r="EO98" s="161">
        <f>(A!C99-NF!EM98)*NF!EL98</f>
        <v>0</v>
      </c>
      <c r="EP98" s="61" t="str">
        <f t="shared" si="220"/>
        <v>Alfajor 70% Cacau  12x65g</v>
      </c>
      <c r="EQ98" s="109"/>
      <c r="ER98" s="62">
        <f t="shared" si="221"/>
        <v>54.3</v>
      </c>
      <c r="ES98" s="61">
        <f t="shared" si="222"/>
        <v>0</v>
      </c>
      <c r="ET98" s="161">
        <f>(A!C99-NF!ER98)*NF!EQ98</f>
        <v>0</v>
      </c>
      <c r="EU98" s="109"/>
      <c r="EV98" s="62">
        <f t="shared" si="223"/>
        <v>54.3</v>
      </c>
      <c r="EW98" s="61">
        <f t="shared" si="224"/>
        <v>0</v>
      </c>
      <c r="EX98" s="161">
        <f>(A!C99-NF!EV98)*NF!EU98</f>
        <v>0</v>
      </c>
      <c r="EY98" s="61" t="str">
        <f t="shared" si="225"/>
        <v>Alfajor 70% Cacau  12x65g</v>
      </c>
      <c r="EZ98" s="109"/>
      <c r="FA98" s="62">
        <f t="shared" si="226"/>
        <v>54.3</v>
      </c>
      <c r="FB98" s="61">
        <f t="shared" si="227"/>
        <v>0</v>
      </c>
      <c r="FC98" s="161">
        <f>(A!C99-NF!FA98)*NF!EZ98</f>
        <v>0</v>
      </c>
      <c r="FD98" s="109"/>
      <c r="FE98" s="62">
        <f t="shared" si="228"/>
        <v>54.3</v>
      </c>
      <c r="FF98" s="61">
        <f t="shared" si="229"/>
        <v>0</v>
      </c>
      <c r="FG98" s="161">
        <f>(A!C99-NF!FE98)*NF!FD98</f>
        <v>0</v>
      </c>
      <c r="FH98" s="61" t="str">
        <f t="shared" si="230"/>
        <v>Alfajor 70% Cacau  12x65g</v>
      </c>
      <c r="FI98" s="109"/>
      <c r="FJ98" s="62">
        <f t="shared" si="231"/>
        <v>54.3</v>
      </c>
      <c r="FK98" s="61">
        <f t="shared" si="232"/>
        <v>0</v>
      </c>
      <c r="FL98" s="161">
        <f>(A!C99-NF!FJ98)*NF!FI98</f>
        <v>0</v>
      </c>
      <c r="FM98" s="109"/>
      <c r="FN98" s="62">
        <f t="shared" si="233"/>
        <v>54.3</v>
      </c>
      <c r="FO98" s="61">
        <f t="shared" si="234"/>
        <v>0</v>
      </c>
      <c r="FP98" s="161">
        <f>(A!C99-NF!FN98)*NF!FM98</f>
        <v>0</v>
      </c>
      <c r="FQ98" s="61" t="str">
        <f t="shared" si="235"/>
        <v>Alfajor 70% Cacau  12x65g</v>
      </c>
      <c r="FR98" s="109"/>
      <c r="FS98" s="62">
        <f t="shared" si="236"/>
        <v>54.3</v>
      </c>
      <c r="FT98" s="161">
        <f t="shared" si="237"/>
        <v>0</v>
      </c>
      <c r="FU98" s="161">
        <f>(A!C99-NF!FS98)*NF!FR98</f>
        <v>0</v>
      </c>
      <c r="FV98" s="109"/>
      <c r="FW98" s="62">
        <f t="shared" si="238"/>
        <v>54.3</v>
      </c>
      <c r="FX98" s="61">
        <f t="shared" si="239"/>
        <v>0</v>
      </c>
      <c r="FY98" s="161">
        <f>(A!C99-NF!FW98)*NF!FV98</f>
        <v>0</v>
      </c>
      <c r="FZ98" s="61" t="str">
        <f t="shared" si="240"/>
        <v>Alfajor 70% Cacau  12x65g</v>
      </c>
      <c r="GA98" s="109"/>
      <c r="GB98" s="62">
        <f t="shared" si="241"/>
        <v>54.3</v>
      </c>
      <c r="GC98" s="61">
        <f t="shared" si="242"/>
        <v>0</v>
      </c>
      <c r="GD98" s="161">
        <f>(A!C99-NF!GB98)*NF!GA98</f>
        <v>0</v>
      </c>
      <c r="GE98" s="109"/>
      <c r="GF98" s="62">
        <f t="shared" si="243"/>
        <v>54.3</v>
      </c>
      <c r="GG98" s="61">
        <f t="shared" si="244"/>
        <v>0</v>
      </c>
      <c r="GH98" s="161">
        <f>(A!C99-NF!GF98)*NF!GE98</f>
        <v>0</v>
      </c>
      <c r="GI98" s="61" t="str">
        <f t="shared" si="245"/>
        <v>Alfajor 70% Cacau  12x65g</v>
      </c>
      <c r="GJ98" s="109"/>
      <c r="GK98" s="62">
        <f t="shared" si="246"/>
        <v>54.3</v>
      </c>
      <c r="GL98" s="61">
        <f t="shared" si="247"/>
        <v>0</v>
      </c>
      <c r="GM98" s="161">
        <f>(A!C99-NF!GK98)*NF!GJ98</f>
        <v>0</v>
      </c>
      <c r="GN98" s="109"/>
      <c r="GO98" s="62">
        <f t="shared" si="248"/>
        <v>54.3</v>
      </c>
      <c r="GP98" s="61">
        <f t="shared" si="249"/>
        <v>0</v>
      </c>
      <c r="GQ98" s="161">
        <f>(A!C99-NF!GO98)*NF!GN98</f>
        <v>0</v>
      </c>
      <c r="GR98" s="61" t="str">
        <f t="shared" si="250"/>
        <v>Alfajor 70% Cacau  12x65g</v>
      </c>
      <c r="GS98" s="109"/>
      <c r="GT98" s="62">
        <f t="shared" si="251"/>
        <v>54.3</v>
      </c>
      <c r="GU98" s="61">
        <f t="shared" si="252"/>
        <v>0</v>
      </c>
      <c r="GV98" s="161">
        <f>(A!C99-NF!GT98)*NF!GS98</f>
        <v>0</v>
      </c>
      <c r="GW98" s="109"/>
      <c r="GX98" s="62">
        <f t="shared" si="253"/>
        <v>54.3</v>
      </c>
      <c r="GY98" s="61">
        <f t="shared" si="254"/>
        <v>0</v>
      </c>
      <c r="GZ98" s="161">
        <f>(A!C99-NF!GX98)*NF!GW98</f>
        <v>0</v>
      </c>
      <c r="HA98" s="61" t="str">
        <f t="shared" si="255"/>
        <v>Alfajor 70% Cacau  12x65g</v>
      </c>
      <c r="HB98" s="109"/>
      <c r="HC98" s="62">
        <f t="shared" si="256"/>
        <v>54.3</v>
      </c>
      <c r="HD98" s="61">
        <f t="shared" si="257"/>
        <v>0</v>
      </c>
      <c r="HE98" s="161">
        <f>(A!C99-NF!HC98)*NF!HB98</f>
        <v>0</v>
      </c>
      <c r="HF98" s="109"/>
      <c r="HG98" s="62">
        <f t="shared" si="258"/>
        <v>54.3</v>
      </c>
      <c r="HH98" s="61">
        <f t="shared" si="259"/>
        <v>0</v>
      </c>
      <c r="HI98" s="161">
        <f>(A!C99-NF!HG98)*NF!HF98</f>
        <v>0</v>
      </c>
      <c r="HJ98" s="61" t="str">
        <f t="shared" si="260"/>
        <v>Alfajor 70% Cacau  12x65g</v>
      </c>
      <c r="HK98" s="109"/>
      <c r="HL98" s="62">
        <f t="shared" si="261"/>
        <v>54.3</v>
      </c>
      <c r="HM98" s="61">
        <f t="shared" si="262"/>
        <v>0</v>
      </c>
      <c r="HN98" s="161">
        <f>(A!C99-NF!HL98)*NF!HK98</f>
        <v>0</v>
      </c>
      <c r="HO98" s="109"/>
      <c r="HP98" s="62">
        <f t="shared" si="263"/>
        <v>54.3</v>
      </c>
      <c r="HQ98" s="61">
        <f t="shared" si="264"/>
        <v>0</v>
      </c>
      <c r="HR98" s="161">
        <f>(A!C99-NF!HP98)*NF!HO98</f>
        <v>0</v>
      </c>
      <c r="HS98" s="61" t="str">
        <f t="shared" si="265"/>
        <v>Alfajor 70% Cacau  12x65g</v>
      </c>
      <c r="HT98" s="109"/>
      <c r="HU98" s="62">
        <f t="shared" si="266"/>
        <v>54.3</v>
      </c>
      <c r="HV98" s="61">
        <f t="shared" si="267"/>
        <v>0</v>
      </c>
      <c r="HW98" s="161">
        <f>(A!C99-NF!HU98)*NF!HT98</f>
        <v>0</v>
      </c>
      <c r="HX98" s="109"/>
      <c r="HY98" s="62">
        <f t="shared" si="268"/>
        <v>54.3</v>
      </c>
      <c r="HZ98" s="61">
        <f t="shared" si="269"/>
        <v>0</v>
      </c>
      <c r="IA98" s="161">
        <f>(A!C99-NF!HY98)*NF!HX98</f>
        <v>0</v>
      </c>
      <c r="IB98" s="61" t="str">
        <f t="shared" si="270"/>
        <v>Alfajor 70% Cacau  12x65g</v>
      </c>
      <c r="IC98" s="109"/>
      <c r="ID98" s="62">
        <f t="shared" si="271"/>
        <v>54.3</v>
      </c>
      <c r="IE98" s="61">
        <f t="shared" si="272"/>
        <v>0</v>
      </c>
      <c r="IF98" s="161">
        <f>(A!C99-NF!ID98)*NF!IC98</f>
        <v>0</v>
      </c>
      <c r="IG98" s="61" t="str">
        <f t="shared" si="273"/>
        <v>Alfajor 70% Cacau  12x65g</v>
      </c>
      <c r="IH98" s="109"/>
      <c r="II98" s="62">
        <f t="shared" si="274"/>
        <v>54.3</v>
      </c>
      <c r="IJ98" s="61">
        <f t="shared" si="275"/>
        <v>0</v>
      </c>
      <c r="IK98" s="161">
        <f>(A!C99-NF!II98)*NF!IH98</f>
        <v>0</v>
      </c>
      <c r="IL98" s="61" t="str">
        <f t="shared" si="276"/>
        <v>Alfajor 70% Cacau  12x65g</v>
      </c>
      <c r="IM98" s="61"/>
      <c r="IN98" s="61">
        <f t="shared" si="277"/>
        <v>54.3</v>
      </c>
      <c r="IO98" s="61">
        <f t="shared" si="278"/>
        <v>0</v>
      </c>
      <c r="IP98" s="161">
        <f>(A!C99-NF!IN98)*NF!IM98</f>
        <v>0</v>
      </c>
      <c r="IQ98" s="61">
        <f t="shared" si="279"/>
        <v>0</v>
      </c>
      <c r="IR98" s="107">
        <f t="shared" si="280"/>
        <v>0</v>
      </c>
      <c r="IS98" s="97" t="e">
        <f t="shared" si="281"/>
        <v>#DIV/0!</v>
      </c>
      <c r="IT98" s="162"/>
      <c r="IU98" s="162"/>
      <c r="IV98" s="162"/>
    </row>
    <row r="99" spans="1:256" x14ac:dyDescent="0.2">
      <c r="A99" s="163" t="str">
        <f>A!B100</f>
        <v>Alfajor Branco 12x65g</v>
      </c>
      <c r="B99" s="163">
        <f>A!C100</f>
        <v>45.44</v>
      </c>
      <c r="C99" s="104"/>
      <c r="D99" s="102">
        <f t="shared" si="141"/>
        <v>45.44</v>
      </c>
      <c r="E99" s="103">
        <f t="shared" si="142"/>
        <v>0</v>
      </c>
      <c r="F99" s="105">
        <f>(A!C100-NF!D99)*NF!C99</f>
        <v>0</v>
      </c>
      <c r="G99" s="104"/>
      <c r="H99" s="102">
        <f t="shared" si="143"/>
        <v>45.44</v>
      </c>
      <c r="I99" s="59">
        <f t="shared" si="144"/>
        <v>0</v>
      </c>
      <c r="J99" s="59">
        <f>(A!C100-NF!H99)*NF!G99</f>
        <v>0</v>
      </c>
      <c r="K99" s="59" t="str">
        <f t="shared" si="145"/>
        <v>Alfajor Branco 12x65g</v>
      </c>
      <c r="L99" s="104"/>
      <c r="M99" s="60">
        <f t="shared" si="146"/>
        <v>45.44</v>
      </c>
      <c r="N99" s="103">
        <f t="shared" si="147"/>
        <v>0</v>
      </c>
      <c r="O99" s="105">
        <f>(A!C100-NF!M99)*NF!L99</f>
        <v>0</v>
      </c>
      <c r="P99" s="104"/>
      <c r="Q99" s="102">
        <f t="shared" si="148"/>
        <v>45.44</v>
      </c>
      <c r="R99" s="59">
        <f t="shared" si="149"/>
        <v>0</v>
      </c>
      <c r="S99" s="103">
        <f>(A!C100-NF!Q99)*NF!P99</f>
        <v>0</v>
      </c>
      <c r="T99" s="103" t="str">
        <f t="shared" si="150"/>
        <v>Alfajor Branco 12x65g</v>
      </c>
      <c r="U99" s="104"/>
      <c r="V99" s="102">
        <f t="shared" si="151"/>
        <v>45.44</v>
      </c>
      <c r="W99" s="59">
        <f t="shared" si="152"/>
        <v>0</v>
      </c>
      <c r="X99" s="106">
        <f>(A!C100-NF!V99)*NF!U99</f>
        <v>0</v>
      </c>
      <c r="Y99" s="104"/>
      <c r="Z99" s="60">
        <f t="shared" si="153"/>
        <v>45.44</v>
      </c>
      <c r="AA99" s="59">
        <f t="shared" si="154"/>
        <v>0</v>
      </c>
      <c r="AB99" s="59">
        <f>(A!C100-NF!Z99)*NF!Y99</f>
        <v>0</v>
      </c>
      <c r="AC99" s="59" t="str">
        <f t="shared" si="155"/>
        <v>Alfajor Branco 12x65g</v>
      </c>
      <c r="AD99" s="104"/>
      <c r="AE99" s="60">
        <f t="shared" si="156"/>
        <v>45.44</v>
      </c>
      <c r="AF99" s="59">
        <f t="shared" si="157"/>
        <v>0</v>
      </c>
      <c r="AG99" s="106">
        <f>(A!C100-NF!AE99)*NF!AD99</f>
        <v>0</v>
      </c>
      <c r="AH99" s="104"/>
      <c r="AI99" s="60">
        <f t="shared" si="158"/>
        <v>45.44</v>
      </c>
      <c r="AJ99" s="59">
        <f t="shared" si="159"/>
        <v>0</v>
      </c>
      <c r="AK99" s="59">
        <f>(A!C100-NF!AI99)*NF!AH99</f>
        <v>0</v>
      </c>
      <c r="AL99" s="59" t="str">
        <f t="shared" si="160"/>
        <v>Alfajor Branco 12x65g</v>
      </c>
      <c r="AM99" s="104"/>
      <c r="AN99" s="60">
        <f t="shared" si="161"/>
        <v>45.44</v>
      </c>
      <c r="AO99" s="59">
        <f t="shared" si="162"/>
        <v>0</v>
      </c>
      <c r="AP99" s="106">
        <f>(A!C100-NF!AN99)*NF!AM99</f>
        <v>0</v>
      </c>
      <c r="AQ99" s="104"/>
      <c r="AR99" s="60">
        <f t="shared" si="163"/>
        <v>45.44</v>
      </c>
      <c r="AS99" s="59">
        <f t="shared" si="164"/>
        <v>0</v>
      </c>
      <c r="AT99" s="59">
        <f>(A!C100-NF!AR99)*NF!AQ99</f>
        <v>0</v>
      </c>
      <c r="AU99" s="59" t="str">
        <f t="shared" si="165"/>
        <v>Alfajor Branco 12x65g</v>
      </c>
      <c r="AV99" s="104"/>
      <c r="AW99" s="60">
        <f t="shared" si="166"/>
        <v>45.44</v>
      </c>
      <c r="AX99" s="59">
        <f t="shared" si="167"/>
        <v>0</v>
      </c>
      <c r="AY99" s="106">
        <f>(A!C100-NF!AW99)*NF!AV99</f>
        <v>0</v>
      </c>
      <c r="AZ99" s="104"/>
      <c r="BA99" s="60">
        <f t="shared" si="168"/>
        <v>45.44</v>
      </c>
      <c r="BB99" s="59">
        <f t="shared" si="169"/>
        <v>0</v>
      </c>
      <c r="BC99" s="59">
        <f>(A!C100-NF!BA99)*NF!AZ99</f>
        <v>0</v>
      </c>
      <c r="BD99" s="59" t="str">
        <f t="shared" si="170"/>
        <v>Alfajor Branco 12x65g</v>
      </c>
      <c r="BE99" s="104"/>
      <c r="BF99" s="60">
        <f t="shared" si="171"/>
        <v>45.44</v>
      </c>
      <c r="BG99" s="59">
        <f t="shared" si="172"/>
        <v>0</v>
      </c>
      <c r="BH99" s="106">
        <f>(A!C100-NF!BF99)*NF!BE99</f>
        <v>0</v>
      </c>
      <c r="BI99" s="104"/>
      <c r="BJ99" s="60">
        <f t="shared" si="173"/>
        <v>45.44</v>
      </c>
      <c r="BK99" s="59">
        <f t="shared" si="174"/>
        <v>0</v>
      </c>
      <c r="BL99" s="59">
        <f>(A!C100-NF!BJ99)*NF!BI99</f>
        <v>0</v>
      </c>
      <c r="BM99" s="59" t="str">
        <f t="shared" si="175"/>
        <v>Alfajor Branco 12x65g</v>
      </c>
      <c r="BN99" s="104"/>
      <c r="BO99" s="60">
        <f t="shared" si="176"/>
        <v>45.44</v>
      </c>
      <c r="BP99" s="59">
        <f t="shared" si="177"/>
        <v>0</v>
      </c>
      <c r="BQ99" s="106">
        <f>(A!C100-NF!BO99)*NF!BN99</f>
        <v>0</v>
      </c>
      <c r="BR99" s="104"/>
      <c r="BS99" s="60">
        <f t="shared" si="178"/>
        <v>45.44</v>
      </c>
      <c r="BT99" s="59">
        <f t="shared" si="179"/>
        <v>0</v>
      </c>
      <c r="BU99" s="59">
        <f>(A!C100-NF!BS99)*NF!BR99</f>
        <v>0</v>
      </c>
      <c r="BV99" s="59" t="str">
        <f t="shared" si="180"/>
        <v>Alfajor Branco 12x65g</v>
      </c>
      <c r="BW99" s="104"/>
      <c r="BX99" s="60">
        <f t="shared" si="181"/>
        <v>45.44</v>
      </c>
      <c r="BY99" s="59">
        <f t="shared" si="182"/>
        <v>0</v>
      </c>
      <c r="BZ99" s="106">
        <f>(A!C100-NF!BX99)*NF!BW99</f>
        <v>0</v>
      </c>
      <c r="CA99" s="104"/>
      <c r="CB99" s="60">
        <f t="shared" si="183"/>
        <v>45.44</v>
      </c>
      <c r="CC99" s="59">
        <f t="shared" si="184"/>
        <v>0</v>
      </c>
      <c r="CD99" s="59">
        <f>(A!C100-NF!CB99)*NF!CA99</f>
        <v>0</v>
      </c>
      <c r="CE99" s="59" t="str">
        <f t="shared" si="185"/>
        <v>Alfajor Branco 12x65g</v>
      </c>
      <c r="CF99" s="104"/>
      <c r="CG99" s="60">
        <f t="shared" si="186"/>
        <v>45.44</v>
      </c>
      <c r="CH99" s="59">
        <f t="shared" si="187"/>
        <v>0</v>
      </c>
      <c r="CI99" s="106">
        <f>(A!C100-NF!CG99)*NF!CF99</f>
        <v>0</v>
      </c>
      <c r="CJ99" s="104"/>
      <c r="CK99" s="60">
        <f t="shared" si="188"/>
        <v>45.44</v>
      </c>
      <c r="CL99" s="59">
        <f t="shared" si="189"/>
        <v>0</v>
      </c>
      <c r="CM99" s="59">
        <f>(A!C100-NF!CK99)*NF!CJ99</f>
        <v>0</v>
      </c>
      <c r="CN99" s="59" t="str">
        <f t="shared" si="190"/>
        <v>Alfajor Branco 12x65g</v>
      </c>
      <c r="CO99" s="104"/>
      <c r="CP99" s="60">
        <f t="shared" si="191"/>
        <v>45.44</v>
      </c>
      <c r="CQ99" s="59">
        <f t="shared" si="192"/>
        <v>0</v>
      </c>
      <c r="CR99" s="106">
        <f>(A!C100-NF!CP99)*NF!CO99</f>
        <v>0</v>
      </c>
      <c r="CS99" s="104"/>
      <c r="CT99" s="60">
        <f t="shared" si="193"/>
        <v>45.44</v>
      </c>
      <c r="CU99" s="59">
        <f t="shared" si="194"/>
        <v>0</v>
      </c>
      <c r="CV99" s="59">
        <f>(A!C100-NF!CT99)*NF!CS99</f>
        <v>0</v>
      </c>
      <c r="CW99" s="59" t="str">
        <f t="shared" si="195"/>
        <v>Alfajor Branco 12x65g</v>
      </c>
      <c r="CX99" s="104"/>
      <c r="CY99" s="60">
        <f t="shared" si="196"/>
        <v>45.44</v>
      </c>
      <c r="CZ99" s="59">
        <f t="shared" si="197"/>
        <v>0</v>
      </c>
      <c r="DA99" s="106">
        <f>(A!C100-NF!CY99)*NF!CX99</f>
        <v>0</v>
      </c>
      <c r="DB99" s="104"/>
      <c r="DC99" s="60">
        <f t="shared" si="198"/>
        <v>45.44</v>
      </c>
      <c r="DD99" s="59">
        <f t="shared" si="199"/>
        <v>0</v>
      </c>
      <c r="DE99" s="59">
        <f>(A!C100-NF!DC99)*NF!DB99</f>
        <v>0</v>
      </c>
      <c r="DF99" s="59" t="str">
        <f t="shared" si="200"/>
        <v>Alfajor Branco 12x65g</v>
      </c>
      <c r="DG99" s="104"/>
      <c r="DH99" s="60">
        <f t="shared" si="201"/>
        <v>45.44</v>
      </c>
      <c r="DI99" s="59">
        <f t="shared" si="202"/>
        <v>0</v>
      </c>
      <c r="DJ99" s="106">
        <f>(A!C100-NF!DH99)*NF!DG99</f>
        <v>0</v>
      </c>
      <c r="DK99" s="104"/>
      <c r="DL99" s="60">
        <f t="shared" si="203"/>
        <v>45.44</v>
      </c>
      <c r="DM99" s="59">
        <f t="shared" si="204"/>
        <v>0</v>
      </c>
      <c r="DN99" s="59">
        <f>(A!C100-NF!DL99)*NF!DK99</f>
        <v>0</v>
      </c>
      <c r="DO99" s="59" t="str">
        <f t="shared" si="205"/>
        <v>Alfajor Branco 12x65g</v>
      </c>
      <c r="DP99" s="104"/>
      <c r="DQ99" s="60">
        <f t="shared" si="206"/>
        <v>45.44</v>
      </c>
      <c r="DR99" s="59">
        <f t="shared" si="207"/>
        <v>0</v>
      </c>
      <c r="DS99" s="106">
        <f>(A!C100-NF!DQ99)*NF!DP99</f>
        <v>0</v>
      </c>
      <c r="DT99" s="104"/>
      <c r="DU99" s="60">
        <f t="shared" si="208"/>
        <v>45.44</v>
      </c>
      <c r="DV99" s="59">
        <f t="shared" si="209"/>
        <v>0</v>
      </c>
      <c r="DW99" s="59">
        <f>(A!C100-NF!DU99)*NF!DT99</f>
        <v>0</v>
      </c>
      <c r="DX99" s="59" t="str">
        <f t="shared" si="210"/>
        <v>Alfajor Branco 12x65g</v>
      </c>
      <c r="DY99" s="104"/>
      <c r="DZ99" s="60">
        <f t="shared" si="211"/>
        <v>45.44</v>
      </c>
      <c r="EA99" s="59">
        <f t="shared" si="212"/>
        <v>0</v>
      </c>
      <c r="EB99" s="106">
        <f>(A!C100-NF!DZ99)*NF!DY99</f>
        <v>0</v>
      </c>
      <c r="EC99" s="104"/>
      <c r="ED99" s="60">
        <f t="shared" si="213"/>
        <v>45.44</v>
      </c>
      <c r="EE99" s="59">
        <f t="shared" si="214"/>
        <v>0</v>
      </c>
      <c r="EF99" s="59">
        <f>(A!C100-NF!ED99)*NF!EC99</f>
        <v>0</v>
      </c>
      <c r="EG99" s="59" t="str">
        <f t="shared" si="215"/>
        <v>Alfajor Branco 12x65g</v>
      </c>
      <c r="EH99" s="104"/>
      <c r="EI99" s="60">
        <f t="shared" si="216"/>
        <v>45.44</v>
      </c>
      <c r="EJ99" s="59">
        <f t="shared" si="217"/>
        <v>0</v>
      </c>
      <c r="EK99" s="106">
        <f>(A!C100-NF!EI99)*NF!EH99</f>
        <v>0</v>
      </c>
      <c r="EL99" s="104"/>
      <c r="EM99" s="60">
        <f t="shared" si="218"/>
        <v>45.44</v>
      </c>
      <c r="EN99" s="59">
        <f t="shared" si="219"/>
        <v>0</v>
      </c>
      <c r="EO99" s="106">
        <f>(A!C100-NF!EM99)*NF!EL99</f>
        <v>0</v>
      </c>
      <c r="EP99" s="59" t="str">
        <f t="shared" si="220"/>
        <v>Alfajor Branco 12x65g</v>
      </c>
      <c r="EQ99" s="104"/>
      <c r="ER99" s="60">
        <f t="shared" si="221"/>
        <v>45.44</v>
      </c>
      <c r="ES99" s="59">
        <f t="shared" si="222"/>
        <v>0</v>
      </c>
      <c r="ET99" s="106">
        <f>(A!C100-NF!ER99)*NF!EQ99</f>
        <v>0</v>
      </c>
      <c r="EU99" s="104"/>
      <c r="EV99" s="60">
        <f t="shared" si="223"/>
        <v>45.44</v>
      </c>
      <c r="EW99" s="59">
        <f t="shared" si="224"/>
        <v>0</v>
      </c>
      <c r="EX99" s="106">
        <f>(A!C100-NF!EV99)*NF!EU99</f>
        <v>0</v>
      </c>
      <c r="EY99" s="59" t="str">
        <f t="shared" si="225"/>
        <v>Alfajor Branco 12x65g</v>
      </c>
      <c r="EZ99" s="104"/>
      <c r="FA99" s="60">
        <f t="shared" si="226"/>
        <v>45.44</v>
      </c>
      <c r="FB99" s="59">
        <f t="shared" si="227"/>
        <v>0</v>
      </c>
      <c r="FC99" s="106">
        <f>(A!C100-NF!FA99)*NF!EZ99</f>
        <v>0</v>
      </c>
      <c r="FD99" s="104"/>
      <c r="FE99" s="60">
        <f t="shared" si="228"/>
        <v>45.44</v>
      </c>
      <c r="FF99" s="59">
        <f t="shared" si="229"/>
        <v>0</v>
      </c>
      <c r="FG99" s="106">
        <f>(A!C100-NF!FE99)*NF!FD99</f>
        <v>0</v>
      </c>
      <c r="FH99" s="59" t="str">
        <f t="shared" si="230"/>
        <v>Alfajor Branco 12x65g</v>
      </c>
      <c r="FI99" s="104"/>
      <c r="FJ99" s="60">
        <f t="shared" si="231"/>
        <v>45.44</v>
      </c>
      <c r="FK99" s="59">
        <f t="shared" si="232"/>
        <v>0</v>
      </c>
      <c r="FL99" s="106">
        <f>(A!C100-NF!FJ99)*NF!FI99</f>
        <v>0</v>
      </c>
      <c r="FM99" s="104"/>
      <c r="FN99" s="60">
        <f t="shared" si="233"/>
        <v>45.44</v>
      </c>
      <c r="FO99" s="59">
        <f t="shared" si="234"/>
        <v>0</v>
      </c>
      <c r="FP99" s="106">
        <f>(A!C100-NF!FN99)*NF!FM99</f>
        <v>0</v>
      </c>
      <c r="FQ99" s="59" t="str">
        <f t="shared" si="235"/>
        <v>Alfajor Branco 12x65g</v>
      </c>
      <c r="FR99" s="104"/>
      <c r="FS99" s="60">
        <f t="shared" si="236"/>
        <v>45.44</v>
      </c>
      <c r="FT99" s="106">
        <f t="shared" si="237"/>
        <v>0</v>
      </c>
      <c r="FU99" s="106">
        <f>(A!C100-NF!FS99)*NF!FR99</f>
        <v>0</v>
      </c>
      <c r="FV99" s="104"/>
      <c r="FW99" s="60">
        <f t="shared" si="238"/>
        <v>45.44</v>
      </c>
      <c r="FX99" s="59">
        <f t="shared" si="239"/>
        <v>0</v>
      </c>
      <c r="FY99" s="106">
        <f>(A!C100-NF!FW99)*NF!FV99</f>
        <v>0</v>
      </c>
      <c r="FZ99" s="59" t="str">
        <f t="shared" si="240"/>
        <v>Alfajor Branco 12x65g</v>
      </c>
      <c r="GA99" s="104"/>
      <c r="GB99" s="60">
        <f t="shared" si="241"/>
        <v>45.44</v>
      </c>
      <c r="GC99" s="59">
        <f t="shared" si="242"/>
        <v>0</v>
      </c>
      <c r="GD99" s="106">
        <f>(A!C100-NF!GB99)*NF!GA99</f>
        <v>0</v>
      </c>
      <c r="GE99" s="104"/>
      <c r="GF99" s="60">
        <f t="shared" si="243"/>
        <v>45.44</v>
      </c>
      <c r="GG99" s="59">
        <f t="shared" si="244"/>
        <v>0</v>
      </c>
      <c r="GH99" s="106">
        <f>(A!C100-NF!GF99)*NF!GE99</f>
        <v>0</v>
      </c>
      <c r="GI99" s="59" t="str">
        <f t="shared" si="245"/>
        <v>Alfajor Branco 12x65g</v>
      </c>
      <c r="GJ99" s="104"/>
      <c r="GK99" s="60">
        <f t="shared" si="246"/>
        <v>45.44</v>
      </c>
      <c r="GL99" s="59">
        <f t="shared" si="247"/>
        <v>0</v>
      </c>
      <c r="GM99" s="106">
        <f>(A!C100-NF!GK99)*NF!GJ99</f>
        <v>0</v>
      </c>
      <c r="GN99" s="104"/>
      <c r="GO99" s="60">
        <f t="shared" si="248"/>
        <v>45.44</v>
      </c>
      <c r="GP99" s="59">
        <f t="shared" si="249"/>
        <v>0</v>
      </c>
      <c r="GQ99" s="106">
        <f>(A!C100-NF!GO99)*NF!GN99</f>
        <v>0</v>
      </c>
      <c r="GR99" s="59" t="str">
        <f t="shared" si="250"/>
        <v>Alfajor Branco 12x65g</v>
      </c>
      <c r="GS99" s="104"/>
      <c r="GT99" s="60">
        <f t="shared" si="251"/>
        <v>45.44</v>
      </c>
      <c r="GU99" s="59">
        <f t="shared" si="252"/>
        <v>0</v>
      </c>
      <c r="GV99" s="106">
        <f>(A!C100-NF!GT99)*NF!GS99</f>
        <v>0</v>
      </c>
      <c r="GW99" s="104"/>
      <c r="GX99" s="60">
        <f t="shared" si="253"/>
        <v>45.44</v>
      </c>
      <c r="GY99" s="59">
        <f t="shared" si="254"/>
        <v>0</v>
      </c>
      <c r="GZ99" s="106">
        <f>(A!C100-NF!GX99)*NF!GW99</f>
        <v>0</v>
      </c>
      <c r="HA99" s="59" t="str">
        <f t="shared" si="255"/>
        <v>Alfajor Branco 12x65g</v>
      </c>
      <c r="HB99" s="104"/>
      <c r="HC99" s="60">
        <f t="shared" si="256"/>
        <v>45.44</v>
      </c>
      <c r="HD99" s="59">
        <f t="shared" si="257"/>
        <v>0</v>
      </c>
      <c r="HE99" s="106">
        <f>(A!C100-NF!HC99)*NF!HB99</f>
        <v>0</v>
      </c>
      <c r="HF99" s="104"/>
      <c r="HG99" s="60">
        <f t="shared" si="258"/>
        <v>45.44</v>
      </c>
      <c r="HH99" s="59">
        <f t="shared" si="259"/>
        <v>0</v>
      </c>
      <c r="HI99" s="106">
        <f>(A!C100-NF!HG99)*NF!HF99</f>
        <v>0</v>
      </c>
      <c r="HJ99" s="59" t="str">
        <f t="shared" si="260"/>
        <v>Alfajor Branco 12x65g</v>
      </c>
      <c r="HK99" s="104"/>
      <c r="HL99" s="60">
        <f t="shared" si="261"/>
        <v>45.44</v>
      </c>
      <c r="HM99" s="59">
        <f t="shared" si="262"/>
        <v>0</v>
      </c>
      <c r="HN99" s="106">
        <f>(A!C100-NF!HL99)*NF!HK99</f>
        <v>0</v>
      </c>
      <c r="HO99" s="104"/>
      <c r="HP99" s="60">
        <f t="shared" si="263"/>
        <v>45.44</v>
      </c>
      <c r="HQ99" s="59">
        <f t="shared" si="264"/>
        <v>0</v>
      </c>
      <c r="HR99" s="106">
        <f>(A!C100-NF!HP99)*NF!HO99</f>
        <v>0</v>
      </c>
      <c r="HS99" s="59" t="str">
        <f t="shared" si="265"/>
        <v>Alfajor Branco 12x65g</v>
      </c>
      <c r="HT99" s="104"/>
      <c r="HU99" s="60">
        <f t="shared" si="266"/>
        <v>45.44</v>
      </c>
      <c r="HV99" s="59">
        <f t="shared" si="267"/>
        <v>0</v>
      </c>
      <c r="HW99" s="106">
        <f>(A!C100-NF!HU99)*NF!HT99</f>
        <v>0</v>
      </c>
      <c r="HX99" s="104"/>
      <c r="HY99" s="60">
        <f t="shared" si="268"/>
        <v>45.44</v>
      </c>
      <c r="HZ99" s="59">
        <f t="shared" si="269"/>
        <v>0</v>
      </c>
      <c r="IA99" s="106">
        <f>(A!C100-NF!HY99)*NF!HX99</f>
        <v>0</v>
      </c>
      <c r="IB99" s="59" t="str">
        <f t="shared" si="270"/>
        <v>Alfajor Branco 12x65g</v>
      </c>
      <c r="IC99" s="104"/>
      <c r="ID99" s="60">
        <f t="shared" si="271"/>
        <v>45.44</v>
      </c>
      <c r="IE99" s="59">
        <f t="shared" si="272"/>
        <v>0</v>
      </c>
      <c r="IF99" s="106">
        <f>(A!C100-NF!ID99)*NF!IC99</f>
        <v>0</v>
      </c>
      <c r="IG99" s="59" t="str">
        <f t="shared" si="273"/>
        <v>Alfajor Branco 12x65g</v>
      </c>
      <c r="IH99" s="104"/>
      <c r="II99" s="60">
        <f t="shared" si="274"/>
        <v>45.44</v>
      </c>
      <c r="IJ99" s="59">
        <f t="shared" si="275"/>
        <v>0</v>
      </c>
      <c r="IK99" s="106">
        <f>(A!C100-NF!II99)*NF!IH99</f>
        <v>0</v>
      </c>
      <c r="IL99" s="59" t="str">
        <f t="shared" si="276"/>
        <v>Alfajor Branco 12x65g</v>
      </c>
      <c r="IM99" s="59"/>
      <c r="IN99" s="59">
        <f t="shared" si="277"/>
        <v>45.44</v>
      </c>
      <c r="IO99" s="59">
        <f t="shared" si="278"/>
        <v>0</v>
      </c>
      <c r="IP99" s="106">
        <f>(A!C100-NF!IN99)*NF!IM99</f>
        <v>0</v>
      </c>
      <c r="IQ99" s="59">
        <f t="shared" si="279"/>
        <v>0</v>
      </c>
      <c r="IR99" s="101">
        <f t="shared" si="280"/>
        <v>0</v>
      </c>
      <c r="IS99" s="103" t="e">
        <f t="shared" si="281"/>
        <v>#DIV/0!</v>
      </c>
      <c r="IT99" s="96"/>
      <c r="IU99" s="96"/>
      <c r="IV99" s="96"/>
    </row>
    <row r="100" spans="1:256" x14ac:dyDescent="0.2">
      <c r="A100" s="136" t="str">
        <f>A!B101</f>
        <v>Alfajor Meio Amargo 12x65g</v>
      </c>
      <c r="B100" s="136">
        <f>A!C101</f>
        <v>45.44</v>
      </c>
      <c r="C100" s="109"/>
      <c r="D100" s="108">
        <f t="shared" si="141"/>
        <v>45.44</v>
      </c>
      <c r="E100" s="97">
        <f t="shared" si="142"/>
        <v>0</v>
      </c>
      <c r="F100" s="95">
        <f>(A!C101-NF!D100)*NF!C100</f>
        <v>0</v>
      </c>
      <c r="G100" s="109"/>
      <c r="H100" s="108">
        <f t="shared" si="143"/>
        <v>45.44</v>
      </c>
      <c r="I100" s="61">
        <f t="shared" si="144"/>
        <v>0</v>
      </c>
      <c r="J100" s="61">
        <f>(A!C101-NF!H100)*NF!G100</f>
        <v>0</v>
      </c>
      <c r="K100" s="61" t="str">
        <f t="shared" si="145"/>
        <v>Alfajor Meio Amargo 12x65g</v>
      </c>
      <c r="L100" s="109"/>
      <c r="M100" s="62">
        <f t="shared" si="146"/>
        <v>45.44</v>
      </c>
      <c r="N100" s="97">
        <f t="shared" si="147"/>
        <v>0</v>
      </c>
      <c r="O100" s="95">
        <f>(A!C101-NF!M100)*NF!L100</f>
        <v>0</v>
      </c>
      <c r="P100" s="109"/>
      <c r="Q100" s="108">
        <f t="shared" si="148"/>
        <v>45.44</v>
      </c>
      <c r="R100" s="61">
        <f t="shared" si="149"/>
        <v>0</v>
      </c>
      <c r="S100" s="97">
        <f>(A!C101-NF!Q100)*NF!P100</f>
        <v>0</v>
      </c>
      <c r="T100" s="97" t="str">
        <f t="shared" si="150"/>
        <v>Alfajor Meio Amargo 12x65g</v>
      </c>
      <c r="U100" s="109"/>
      <c r="V100" s="108">
        <f t="shared" si="151"/>
        <v>45.44</v>
      </c>
      <c r="W100" s="61">
        <f t="shared" si="152"/>
        <v>0</v>
      </c>
      <c r="X100" s="161">
        <f>(A!C101-NF!V100)*NF!U100</f>
        <v>0</v>
      </c>
      <c r="Y100" s="109"/>
      <c r="Z100" s="62">
        <f t="shared" si="153"/>
        <v>45.44</v>
      </c>
      <c r="AA100" s="61">
        <f t="shared" si="154"/>
        <v>0</v>
      </c>
      <c r="AB100" s="61">
        <f>(A!C101-NF!Z100)*NF!Y100</f>
        <v>0</v>
      </c>
      <c r="AC100" s="61" t="str">
        <f t="shared" si="155"/>
        <v>Alfajor Meio Amargo 12x65g</v>
      </c>
      <c r="AD100" s="109"/>
      <c r="AE100" s="62">
        <f t="shared" si="156"/>
        <v>45.44</v>
      </c>
      <c r="AF100" s="61">
        <f t="shared" si="157"/>
        <v>0</v>
      </c>
      <c r="AG100" s="161">
        <f>(A!C101-NF!AE100)*NF!AD100</f>
        <v>0</v>
      </c>
      <c r="AH100" s="109"/>
      <c r="AI100" s="62">
        <f t="shared" si="158"/>
        <v>45.44</v>
      </c>
      <c r="AJ100" s="61">
        <f t="shared" si="159"/>
        <v>0</v>
      </c>
      <c r="AK100" s="61">
        <f>(A!C101-NF!AI100)*NF!AH100</f>
        <v>0</v>
      </c>
      <c r="AL100" s="61" t="str">
        <f t="shared" si="160"/>
        <v>Alfajor Meio Amargo 12x65g</v>
      </c>
      <c r="AM100" s="109"/>
      <c r="AN100" s="62">
        <f t="shared" si="161"/>
        <v>45.44</v>
      </c>
      <c r="AO100" s="61">
        <f t="shared" si="162"/>
        <v>0</v>
      </c>
      <c r="AP100" s="161">
        <f>(A!C101-NF!AN100)*NF!AM100</f>
        <v>0</v>
      </c>
      <c r="AQ100" s="109"/>
      <c r="AR100" s="62">
        <f t="shared" si="163"/>
        <v>45.44</v>
      </c>
      <c r="AS100" s="61">
        <f t="shared" si="164"/>
        <v>0</v>
      </c>
      <c r="AT100" s="61">
        <f>(A!C101-NF!AR100)*NF!AQ100</f>
        <v>0</v>
      </c>
      <c r="AU100" s="61" t="str">
        <f t="shared" si="165"/>
        <v>Alfajor Meio Amargo 12x65g</v>
      </c>
      <c r="AV100" s="109"/>
      <c r="AW100" s="62">
        <f t="shared" si="166"/>
        <v>45.44</v>
      </c>
      <c r="AX100" s="61">
        <f t="shared" si="167"/>
        <v>0</v>
      </c>
      <c r="AY100" s="161">
        <f>(A!C101-NF!AW100)*NF!AV100</f>
        <v>0</v>
      </c>
      <c r="AZ100" s="109"/>
      <c r="BA100" s="62">
        <f t="shared" si="168"/>
        <v>45.44</v>
      </c>
      <c r="BB100" s="61">
        <f t="shared" si="169"/>
        <v>0</v>
      </c>
      <c r="BC100" s="61">
        <f>(A!C101-NF!BA100)*NF!AZ100</f>
        <v>0</v>
      </c>
      <c r="BD100" s="61" t="str">
        <f t="shared" si="170"/>
        <v>Alfajor Meio Amargo 12x65g</v>
      </c>
      <c r="BE100" s="109"/>
      <c r="BF100" s="62">
        <f t="shared" si="171"/>
        <v>45.44</v>
      </c>
      <c r="BG100" s="61">
        <f t="shared" si="172"/>
        <v>0</v>
      </c>
      <c r="BH100" s="161">
        <f>(A!C101-NF!BF100)*NF!BE100</f>
        <v>0</v>
      </c>
      <c r="BI100" s="109"/>
      <c r="BJ100" s="62">
        <f t="shared" si="173"/>
        <v>45.44</v>
      </c>
      <c r="BK100" s="61">
        <f t="shared" si="174"/>
        <v>0</v>
      </c>
      <c r="BL100" s="61">
        <f>(A!C101-NF!BJ100)*NF!BI100</f>
        <v>0</v>
      </c>
      <c r="BM100" s="61" t="str">
        <f t="shared" si="175"/>
        <v>Alfajor Meio Amargo 12x65g</v>
      </c>
      <c r="BN100" s="109"/>
      <c r="BO100" s="62">
        <f t="shared" si="176"/>
        <v>45.44</v>
      </c>
      <c r="BP100" s="61">
        <f t="shared" si="177"/>
        <v>0</v>
      </c>
      <c r="BQ100" s="161">
        <f>(A!C101-NF!BO100)*NF!BN100</f>
        <v>0</v>
      </c>
      <c r="BR100" s="109"/>
      <c r="BS100" s="62">
        <f t="shared" si="178"/>
        <v>45.44</v>
      </c>
      <c r="BT100" s="61">
        <f t="shared" si="179"/>
        <v>0</v>
      </c>
      <c r="BU100" s="61">
        <f>(A!C101-NF!BS100)*NF!BR100</f>
        <v>0</v>
      </c>
      <c r="BV100" s="61" t="str">
        <f t="shared" si="180"/>
        <v>Alfajor Meio Amargo 12x65g</v>
      </c>
      <c r="BW100" s="109"/>
      <c r="BX100" s="62">
        <f t="shared" si="181"/>
        <v>45.44</v>
      </c>
      <c r="BY100" s="61">
        <f t="shared" si="182"/>
        <v>0</v>
      </c>
      <c r="BZ100" s="161">
        <f>(A!C101-NF!BX100)*NF!BW100</f>
        <v>0</v>
      </c>
      <c r="CA100" s="109"/>
      <c r="CB100" s="62">
        <f t="shared" si="183"/>
        <v>45.44</v>
      </c>
      <c r="CC100" s="61">
        <f t="shared" si="184"/>
        <v>0</v>
      </c>
      <c r="CD100" s="61">
        <f>(A!C101-NF!CB100)*NF!CA100</f>
        <v>0</v>
      </c>
      <c r="CE100" s="61" t="str">
        <f t="shared" si="185"/>
        <v>Alfajor Meio Amargo 12x65g</v>
      </c>
      <c r="CF100" s="109"/>
      <c r="CG100" s="62">
        <f t="shared" si="186"/>
        <v>45.44</v>
      </c>
      <c r="CH100" s="61">
        <f t="shared" si="187"/>
        <v>0</v>
      </c>
      <c r="CI100" s="161">
        <f>(A!C101-NF!CG100)*NF!CF100</f>
        <v>0</v>
      </c>
      <c r="CJ100" s="109"/>
      <c r="CK100" s="62">
        <f t="shared" si="188"/>
        <v>45.44</v>
      </c>
      <c r="CL100" s="61">
        <f t="shared" si="189"/>
        <v>0</v>
      </c>
      <c r="CM100" s="61">
        <f>(A!C101-NF!CK100)*NF!CJ100</f>
        <v>0</v>
      </c>
      <c r="CN100" s="61" t="str">
        <f t="shared" si="190"/>
        <v>Alfajor Meio Amargo 12x65g</v>
      </c>
      <c r="CO100" s="109"/>
      <c r="CP100" s="62">
        <f t="shared" si="191"/>
        <v>45.44</v>
      </c>
      <c r="CQ100" s="61">
        <f t="shared" si="192"/>
        <v>0</v>
      </c>
      <c r="CR100" s="161">
        <f>(A!C101-NF!CP100)*NF!CO100</f>
        <v>0</v>
      </c>
      <c r="CS100" s="109"/>
      <c r="CT100" s="62">
        <f t="shared" si="193"/>
        <v>45.44</v>
      </c>
      <c r="CU100" s="61">
        <f t="shared" si="194"/>
        <v>0</v>
      </c>
      <c r="CV100" s="61">
        <f>(A!C101-NF!CT100)*NF!CS100</f>
        <v>0</v>
      </c>
      <c r="CW100" s="61" t="str">
        <f t="shared" si="195"/>
        <v>Alfajor Meio Amargo 12x65g</v>
      </c>
      <c r="CX100" s="109"/>
      <c r="CY100" s="62">
        <f t="shared" si="196"/>
        <v>45.44</v>
      </c>
      <c r="CZ100" s="61">
        <f t="shared" si="197"/>
        <v>0</v>
      </c>
      <c r="DA100" s="161">
        <f>(A!C101-NF!CY100)*NF!CX100</f>
        <v>0</v>
      </c>
      <c r="DB100" s="109"/>
      <c r="DC100" s="62">
        <f t="shared" si="198"/>
        <v>45.44</v>
      </c>
      <c r="DD100" s="61">
        <f t="shared" si="199"/>
        <v>0</v>
      </c>
      <c r="DE100" s="61">
        <f>(A!C101-NF!DC100)*NF!DB100</f>
        <v>0</v>
      </c>
      <c r="DF100" s="61" t="str">
        <f t="shared" si="200"/>
        <v>Alfajor Meio Amargo 12x65g</v>
      </c>
      <c r="DG100" s="109"/>
      <c r="DH100" s="62">
        <f t="shared" si="201"/>
        <v>45.44</v>
      </c>
      <c r="DI100" s="61">
        <f t="shared" si="202"/>
        <v>0</v>
      </c>
      <c r="DJ100" s="161">
        <f>(A!C101-NF!DH100)*NF!DG100</f>
        <v>0</v>
      </c>
      <c r="DK100" s="109"/>
      <c r="DL100" s="62">
        <f t="shared" si="203"/>
        <v>45.44</v>
      </c>
      <c r="DM100" s="61">
        <f t="shared" si="204"/>
        <v>0</v>
      </c>
      <c r="DN100" s="61">
        <f>(A!C101-NF!DL100)*NF!DK100</f>
        <v>0</v>
      </c>
      <c r="DO100" s="61" t="str">
        <f t="shared" si="205"/>
        <v>Alfajor Meio Amargo 12x65g</v>
      </c>
      <c r="DP100" s="109"/>
      <c r="DQ100" s="62">
        <f t="shared" si="206"/>
        <v>45.44</v>
      </c>
      <c r="DR100" s="61">
        <f t="shared" si="207"/>
        <v>0</v>
      </c>
      <c r="DS100" s="161">
        <f>(A!C101-NF!DQ100)*NF!DP100</f>
        <v>0</v>
      </c>
      <c r="DT100" s="109"/>
      <c r="DU100" s="62">
        <f t="shared" si="208"/>
        <v>45.44</v>
      </c>
      <c r="DV100" s="61">
        <f t="shared" si="209"/>
        <v>0</v>
      </c>
      <c r="DW100" s="61">
        <f>(A!C101-NF!DU100)*NF!DT100</f>
        <v>0</v>
      </c>
      <c r="DX100" s="61" t="str">
        <f t="shared" si="210"/>
        <v>Alfajor Meio Amargo 12x65g</v>
      </c>
      <c r="DY100" s="109"/>
      <c r="DZ100" s="62">
        <f t="shared" si="211"/>
        <v>45.44</v>
      </c>
      <c r="EA100" s="61">
        <f t="shared" si="212"/>
        <v>0</v>
      </c>
      <c r="EB100" s="161">
        <f>(A!C101-NF!DZ100)*NF!DY100</f>
        <v>0</v>
      </c>
      <c r="EC100" s="109"/>
      <c r="ED100" s="62">
        <f t="shared" si="213"/>
        <v>45.44</v>
      </c>
      <c r="EE100" s="61">
        <f t="shared" si="214"/>
        <v>0</v>
      </c>
      <c r="EF100" s="61">
        <f>(A!C101-NF!ED100)*NF!EC100</f>
        <v>0</v>
      </c>
      <c r="EG100" s="61" t="str">
        <f t="shared" si="215"/>
        <v>Alfajor Meio Amargo 12x65g</v>
      </c>
      <c r="EH100" s="109"/>
      <c r="EI100" s="62">
        <f t="shared" si="216"/>
        <v>45.44</v>
      </c>
      <c r="EJ100" s="61">
        <f t="shared" si="217"/>
        <v>0</v>
      </c>
      <c r="EK100" s="161">
        <f>(A!C101-NF!EI100)*NF!EH100</f>
        <v>0</v>
      </c>
      <c r="EL100" s="109"/>
      <c r="EM100" s="62">
        <f t="shared" si="218"/>
        <v>45.44</v>
      </c>
      <c r="EN100" s="61">
        <f t="shared" si="219"/>
        <v>0</v>
      </c>
      <c r="EO100" s="161">
        <f>(A!C101-NF!EM100)*NF!EL100</f>
        <v>0</v>
      </c>
      <c r="EP100" s="61" t="str">
        <f t="shared" si="220"/>
        <v>Alfajor Meio Amargo 12x65g</v>
      </c>
      <c r="EQ100" s="109"/>
      <c r="ER100" s="62">
        <f t="shared" si="221"/>
        <v>45.44</v>
      </c>
      <c r="ES100" s="61">
        <f t="shared" si="222"/>
        <v>0</v>
      </c>
      <c r="ET100" s="161">
        <f>(A!C101-NF!ER100)*NF!EQ100</f>
        <v>0</v>
      </c>
      <c r="EU100" s="109"/>
      <c r="EV100" s="62">
        <f t="shared" si="223"/>
        <v>45.44</v>
      </c>
      <c r="EW100" s="61">
        <f t="shared" si="224"/>
        <v>0</v>
      </c>
      <c r="EX100" s="161">
        <f>(A!C101-NF!EV100)*NF!EU100</f>
        <v>0</v>
      </c>
      <c r="EY100" s="61" t="str">
        <f t="shared" si="225"/>
        <v>Alfajor Meio Amargo 12x65g</v>
      </c>
      <c r="EZ100" s="109"/>
      <c r="FA100" s="62">
        <f t="shared" si="226"/>
        <v>45.44</v>
      </c>
      <c r="FB100" s="61">
        <f t="shared" si="227"/>
        <v>0</v>
      </c>
      <c r="FC100" s="161">
        <f>(A!C101-NF!FA100)*NF!EZ100</f>
        <v>0</v>
      </c>
      <c r="FD100" s="109"/>
      <c r="FE100" s="62">
        <f t="shared" si="228"/>
        <v>45.44</v>
      </c>
      <c r="FF100" s="61">
        <f t="shared" si="229"/>
        <v>0</v>
      </c>
      <c r="FG100" s="161">
        <f>(A!C101-NF!FE100)*NF!FD100</f>
        <v>0</v>
      </c>
      <c r="FH100" s="61" t="str">
        <f t="shared" si="230"/>
        <v>Alfajor Meio Amargo 12x65g</v>
      </c>
      <c r="FI100" s="109"/>
      <c r="FJ100" s="62">
        <f t="shared" si="231"/>
        <v>45.44</v>
      </c>
      <c r="FK100" s="61">
        <f t="shared" si="232"/>
        <v>0</v>
      </c>
      <c r="FL100" s="161">
        <f>(A!C101-NF!FJ100)*NF!FI100</f>
        <v>0</v>
      </c>
      <c r="FM100" s="109"/>
      <c r="FN100" s="62">
        <f t="shared" si="233"/>
        <v>45.44</v>
      </c>
      <c r="FO100" s="61">
        <f t="shared" si="234"/>
        <v>0</v>
      </c>
      <c r="FP100" s="161">
        <f>(A!C101-NF!FN100)*NF!FM100</f>
        <v>0</v>
      </c>
      <c r="FQ100" s="61" t="str">
        <f t="shared" si="235"/>
        <v>Alfajor Meio Amargo 12x65g</v>
      </c>
      <c r="FR100" s="109"/>
      <c r="FS100" s="62">
        <f t="shared" si="236"/>
        <v>45.44</v>
      </c>
      <c r="FT100" s="161">
        <f t="shared" si="237"/>
        <v>0</v>
      </c>
      <c r="FU100" s="161">
        <f>(A!C101-NF!FS100)*NF!FR100</f>
        <v>0</v>
      </c>
      <c r="FV100" s="109"/>
      <c r="FW100" s="62">
        <f t="shared" si="238"/>
        <v>45.44</v>
      </c>
      <c r="FX100" s="61">
        <f t="shared" si="239"/>
        <v>0</v>
      </c>
      <c r="FY100" s="161">
        <f>(A!C101-NF!FW100)*NF!FV100</f>
        <v>0</v>
      </c>
      <c r="FZ100" s="61" t="str">
        <f t="shared" si="240"/>
        <v>Alfajor Meio Amargo 12x65g</v>
      </c>
      <c r="GA100" s="109"/>
      <c r="GB100" s="62">
        <f t="shared" si="241"/>
        <v>45.44</v>
      </c>
      <c r="GC100" s="61">
        <f t="shared" si="242"/>
        <v>0</v>
      </c>
      <c r="GD100" s="161">
        <f>(A!C101-NF!GB100)*NF!GA100</f>
        <v>0</v>
      </c>
      <c r="GE100" s="109"/>
      <c r="GF100" s="62">
        <f t="shared" si="243"/>
        <v>45.44</v>
      </c>
      <c r="GG100" s="61">
        <f t="shared" si="244"/>
        <v>0</v>
      </c>
      <c r="GH100" s="161">
        <f>(A!C101-NF!GF100)*NF!GE100</f>
        <v>0</v>
      </c>
      <c r="GI100" s="61" t="str">
        <f t="shared" si="245"/>
        <v>Alfajor Meio Amargo 12x65g</v>
      </c>
      <c r="GJ100" s="109"/>
      <c r="GK100" s="62">
        <f t="shared" si="246"/>
        <v>45.44</v>
      </c>
      <c r="GL100" s="61">
        <f t="shared" si="247"/>
        <v>0</v>
      </c>
      <c r="GM100" s="161">
        <f>(A!C101-NF!GK100)*NF!GJ100</f>
        <v>0</v>
      </c>
      <c r="GN100" s="109"/>
      <c r="GO100" s="62">
        <f t="shared" si="248"/>
        <v>45.44</v>
      </c>
      <c r="GP100" s="61">
        <f t="shared" si="249"/>
        <v>0</v>
      </c>
      <c r="GQ100" s="161">
        <f>(A!C101-NF!GO100)*NF!GN100</f>
        <v>0</v>
      </c>
      <c r="GR100" s="61" t="str">
        <f t="shared" si="250"/>
        <v>Alfajor Meio Amargo 12x65g</v>
      </c>
      <c r="GS100" s="109"/>
      <c r="GT100" s="62">
        <f t="shared" si="251"/>
        <v>45.44</v>
      </c>
      <c r="GU100" s="61">
        <f t="shared" si="252"/>
        <v>0</v>
      </c>
      <c r="GV100" s="161">
        <f>(A!C101-NF!GT100)*NF!GS100</f>
        <v>0</v>
      </c>
      <c r="GW100" s="109"/>
      <c r="GX100" s="62">
        <f t="shared" si="253"/>
        <v>45.44</v>
      </c>
      <c r="GY100" s="61">
        <f t="shared" si="254"/>
        <v>0</v>
      </c>
      <c r="GZ100" s="161">
        <f>(A!C101-NF!GX100)*NF!GW100</f>
        <v>0</v>
      </c>
      <c r="HA100" s="61" t="str">
        <f t="shared" si="255"/>
        <v>Alfajor Meio Amargo 12x65g</v>
      </c>
      <c r="HB100" s="109"/>
      <c r="HC100" s="62">
        <f t="shared" si="256"/>
        <v>45.44</v>
      </c>
      <c r="HD100" s="61">
        <f t="shared" si="257"/>
        <v>0</v>
      </c>
      <c r="HE100" s="161">
        <f>(A!C101-NF!HC100)*NF!HB100</f>
        <v>0</v>
      </c>
      <c r="HF100" s="109"/>
      <c r="HG100" s="62">
        <f t="shared" si="258"/>
        <v>45.44</v>
      </c>
      <c r="HH100" s="61">
        <f t="shared" si="259"/>
        <v>0</v>
      </c>
      <c r="HI100" s="161">
        <f>(A!C101-NF!HG100)*NF!HF100</f>
        <v>0</v>
      </c>
      <c r="HJ100" s="61" t="str">
        <f t="shared" si="260"/>
        <v>Alfajor Meio Amargo 12x65g</v>
      </c>
      <c r="HK100" s="109"/>
      <c r="HL100" s="62">
        <f t="shared" si="261"/>
        <v>45.44</v>
      </c>
      <c r="HM100" s="61">
        <f t="shared" si="262"/>
        <v>0</v>
      </c>
      <c r="HN100" s="161">
        <f>(A!C101-NF!HL100)*NF!HK100</f>
        <v>0</v>
      </c>
      <c r="HO100" s="109"/>
      <c r="HP100" s="62">
        <f t="shared" si="263"/>
        <v>45.44</v>
      </c>
      <c r="HQ100" s="61">
        <f t="shared" si="264"/>
        <v>0</v>
      </c>
      <c r="HR100" s="161">
        <f>(A!C101-NF!HP100)*NF!HO100</f>
        <v>0</v>
      </c>
      <c r="HS100" s="61" t="str">
        <f t="shared" si="265"/>
        <v>Alfajor Meio Amargo 12x65g</v>
      </c>
      <c r="HT100" s="109"/>
      <c r="HU100" s="62">
        <f t="shared" si="266"/>
        <v>45.44</v>
      </c>
      <c r="HV100" s="61">
        <f t="shared" si="267"/>
        <v>0</v>
      </c>
      <c r="HW100" s="161">
        <f>(A!C101-NF!HU100)*NF!HT100</f>
        <v>0</v>
      </c>
      <c r="HX100" s="109"/>
      <c r="HY100" s="62">
        <f t="shared" si="268"/>
        <v>45.44</v>
      </c>
      <c r="HZ100" s="61">
        <f t="shared" si="269"/>
        <v>0</v>
      </c>
      <c r="IA100" s="161">
        <f>(A!C101-NF!HY100)*NF!HX100</f>
        <v>0</v>
      </c>
      <c r="IB100" s="61" t="str">
        <f t="shared" si="270"/>
        <v>Alfajor Meio Amargo 12x65g</v>
      </c>
      <c r="IC100" s="109"/>
      <c r="ID100" s="62">
        <f t="shared" si="271"/>
        <v>45.44</v>
      </c>
      <c r="IE100" s="61">
        <f t="shared" si="272"/>
        <v>0</v>
      </c>
      <c r="IF100" s="161">
        <f>(A!C101-NF!ID100)*NF!IC100</f>
        <v>0</v>
      </c>
      <c r="IG100" s="61" t="str">
        <f t="shared" si="273"/>
        <v>Alfajor Meio Amargo 12x65g</v>
      </c>
      <c r="IH100" s="109"/>
      <c r="II100" s="62">
        <f t="shared" si="274"/>
        <v>45.44</v>
      </c>
      <c r="IJ100" s="61">
        <f t="shared" si="275"/>
        <v>0</v>
      </c>
      <c r="IK100" s="161">
        <f>(A!C101-NF!II100)*NF!IH100</f>
        <v>0</v>
      </c>
      <c r="IL100" s="61" t="str">
        <f t="shared" si="276"/>
        <v>Alfajor Meio Amargo 12x65g</v>
      </c>
      <c r="IM100" s="61"/>
      <c r="IN100" s="61">
        <f t="shared" si="277"/>
        <v>45.44</v>
      </c>
      <c r="IO100" s="61">
        <f t="shared" si="278"/>
        <v>0</v>
      </c>
      <c r="IP100" s="161">
        <f>(A!C101-NF!IN100)*NF!IM100</f>
        <v>0</v>
      </c>
      <c r="IQ100" s="61">
        <f t="shared" si="279"/>
        <v>0</v>
      </c>
      <c r="IR100" s="107">
        <f t="shared" si="280"/>
        <v>0</v>
      </c>
      <c r="IS100" s="97" t="e">
        <f t="shared" si="281"/>
        <v>#DIV/0!</v>
      </c>
      <c r="IT100" s="162"/>
      <c r="IU100" s="162"/>
      <c r="IV100" s="162"/>
    </row>
    <row r="101" spans="1:256" x14ac:dyDescent="0.2">
      <c r="A101" s="163" t="str">
        <f>A!B102</f>
        <v>Amendoim Torrado c/casca 200g</v>
      </c>
      <c r="B101" s="163">
        <f>A!C102</f>
        <v>11.52</v>
      </c>
      <c r="C101" s="104"/>
      <c r="D101" s="102">
        <f t="shared" si="141"/>
        <v>11.52</v>
      </c>
      <c r="E101" s="103">
        <f t="shared" si="142"/>
        <v>0</v>
      </c>
      <c r="F101" s="105">
        <f>(A!C102-NF!D101)*NF!C101</f>
        <v>0</v>
      </c>
      <c r="G101" s="104"/>
      <c r="H101" s="102">
        <f t="shared" si="143"/>
        <v>11.52</v>
      </c>
      <c r="I101" s="59">
        <f t="shared" si="144"/>
        <v>0</v>
      </c>
      <c r="J101" s="59">
        <f>(A!C102-NF!H101)*NF!G101</f>
        <v>0</v>
      </c>
      <c r="K101" s="59" t="str">
        <f t="shared" si="145"/>
        <v>Amendoim Torrado c/casca 200g</v>
      </c>
      <c r="L101" s="104"/>
      <c r="M101" s="60">
        <f t="shared" si="146"/>
        <v>11.52</v>
      </c>
      <c r="N101" s="103">
        <f t="shared" si="147"/>
        <v>0</v>
      </c>
      <c r="O101" s="105">
        <f>(A!C102-NF!M101)*NF!L101</f>
        <v>0</v>
      </c>
      <c r="P101" s="104"/>
      <c r="Q101" s="102">
        <f t="shared" si="148"/>
        <v>11.52</v>
      </c>
      <c r="R101" s="59">
        <f t="shared" si="149"/>
        <v>0</v>
      </c>
      <c r="S101" s="103">
        <f>(A!C102-NF!Q101)*NF!P101</f>
        <v>0</v>
      </c>
      <c r="T101" s="103" t="str">
        <f t="shared" si="150"/>
        <v>Amendoim Torrado c/casca 200g</v>
      </c>
      <c r="U101" s="104"/>
      <c r="V101" s="102">
        <f t="shared" si="151"/>
        <v>11.52</v>
      </c>
      <c r="W101" s="59">
        <f t="shared" si="152"/>
        <v>0</v>
      </c>
      <c r="X101" s="106">
        <f>(A!C102-NF!V101)*NF!U101</f>
        <v>0</v>
      </c>
      <c r="Y101" s="104"/>
      <c r="Z101" s="60">
        <f t="shared" si="153"/>
        <v>11.52</v>
      </c>
      <c r="AA101" s="59">
        <f t="shared" si="154"/>
        <v>0</v>
      </c>
      <c r="AB101" s="59">
        <f>(A!C102-NF!Z101)*NF!Y101</f>
        <v>0</v>
      </c>
      <c r="AC101" s="59" t="str">
        <f t="shared" si="155"/>
        <v>Amendoim Torrado c/casca 200g</v>
      </c>
      <c r="AD101" s="104"/>
      <c r="AE101" s="60">
        <f t="shared" si="156"/>
        <v>11.52</v>
      </c>
      <c r="AF101" s="59">
        <f t="shared" si="157"/>
        <v>0</v>
      </c>
      <c r="AG101" s="106">
        <f>(A!C102-NF!AE101)*NF!AD101</f>
        <v>0</v>
      </c>
      <c r="AH101" s="104"/>
      <c r="AI101" s="60">
        <f t="shared" si="158"/>
        <v>11.52</v>
      </c>
      <c r="AJ101" s="59">
        <f t="shared" si="159"/>
        <v>0</v>
      </c>
      <c r="AK101" s="59">
        <f>(A!C102-NF!AI101)*NF!AH101</f>
        <v>0</v>
      </c>
      <c r="AL101" s="59" t="str">
        <f t="shared" si="160"/>
        <v>Amendoim Torrado c/casca 200g</v>
      </c>
      <c r="AM101" s="104"/>
      <c r="AN101" s="60">
        <f t="shared" si="161"/>
        <v>11.52</v>
      </c>
      <c r="AO101" s="59">
        <f t="shared" si="162"/>
        <v>0</v>
      </c>
      <c r="AP101" s="106">
        <f>(A!C102-NF!AN101)*NF!AM101</f>
        <v>0</v>
      </c>
      <c r="AQ101" s="104"/>
      <c r="AR101" s="60">
        <f t="shared" si="163"/>
        <v>11.52</v>
      </c>
      <c r="AS101" s="59">
        <f t="shared" si="164"/>
        <v>0</v>
      </c>
      <c r="AT101" s="59">
        <f>(A!C102-NF!AR101)*NF!AQ101</f>
        <v>0</v>
      </c>
      <c r="AU101" s="59" t="str">
        <f t="shared" si="165"/>
        <v>Amendoim Torrado c/casca 200g</v>
      </c>
      <c r="AV101" s="104"/>
      <c r="AW101" s="60">
        <f t="shared" si="166"/>
        <v>11.52</v>
      </c>
      <c r="AX101" s="59">
        <f t="shared" si="167"/>
        <v>0</v>
      </c>
      <c r="AY101" s="106">
        <f>(A!C102-NF!AW101)*NF!AV101</f>
        <v>0</v>
      </c>
      <c r="AZ101" s="104"/>
      <c r="BA101" s="60">
        <f t="shared" si="168"/>
        <v>11.52</v>
      </c>
      <c r="BB101" s="59">
        <f t="shared" si="169"/>
        <v>0</v>
      </c>
      <c r="BC101" s="59">
        <f>(A!C102-NF!BA101)*NF!AZ101</f>
        <v>0</v>
      </c>
      <c r="BD101" s="59" t="str">
        <f t="shared" si="170"/>
        <v>Amendoim Torrado c/casca 200g</v>
      </c>
      <c r="BE101" s="104"/>
      <c r="BF101" s="60">
        <f t="shared" si="171"/>
        <v>11.52</v>
      </c>
      <c r="BG101" s="59">
        <f t="shared" si="172"/>
        <v>0</v>
      </c>
      <c r="BH101" s="106">
        <f>(A!C102-NF!BF101)*NF!BE101</f>
        <v>0</v>
      </c>
      <c r="BI101" s="104"/>
      <c r="BJ101" s="60">
        <f t="shared" si="173"/>
        <v>11.52</v>
      </c>
      <c r="BK101" s="59">
        <f t="shared" si="174"/>
        <v>0</v>
      </c>
      <c r="BL101" s="59">
        <f>(A!C102-NF!BJ101)*NF!BI101</f>
        <v>0</v>
      </c>
      <c r="BM101" s="59" t="str">
        <f t="shared" si="175"/>
        <v>Amendoim Torrado c/casca 200g</v>
      </c>
      <c r="BN101" s="104"/>
      <c r="BO101" s="60">
        <f t="shared" si="176"/>
        <v>11.52</v>
      </c>
      <c r="BP101" s="59">
        <f t="shared" si="177"/>
        <v>0</v>
      </c>
      <c r="BQ101" s="106">
        <f>(A!C102-NF!BO101)*NF!BN101</f>
        <v>0</v>
      </c>
      <c r="BR101" s="104"/>
      <c r="BS101" s="60">
        <f t="shared" si="178"/>
        <v>11.52</v>
      </c>
      <c r="BT101" s="59">
        <f t="shared" si="179"/>
        <v>0</v>
      </c>
      <c r="BU101" s="59">
        <f>(A!C102-NF!BS101)*NF!BR101</f>
        <v>0</v>
      </c>
      <c r="BV101" s="59" t="str">
        <f t="shared" si="180"/>
        <v>Amendoim Torrado c/casca 200g</v>
      </c>
      <c r="BW101" s="104"/>
      <c r="BX101" s="60">
        <f t="shared" si="181"/>
        <v>11.52</v>
      </c>
      <c r="BY101" s="59">
        <f t="shared" si="182"/>
        <v>0</v>
      </c>
      <c r="BZ101" s="106">
        <f>(A!C102-NF!BX101)*NF!BW101</f>
        <v>0</v>
      </c>
      <c r="CA101" s="104"/>
      <c r="CB101" s="60">
        <f t="shared" si="183"/>
        <v>11.52</v>
      </c>
      <c r="CC101" s="59">
        <f t="shared" si="184"/>
        <v>0</v>
      </c>
      <c r="CD101" s="59">
        <f>(A!C102-NF!CB101)*NF!CA101</f>
        <v>0</v>
      </c>
      <c r="CE101" s="59" t="str">
        <f t="shared" si="185"/>
        <v>Amendoim Torrado c/casca 200g</v>
      </c>
      <c r="CF101" s="104"/>
      <c r="CG101" s="60">
        <f t="shared" si="186"/>
        <v>11.52</v>
      </c>
      <c r="CH101" s="59">
        <f t="shared" si="187"/>
        <v>0</v>
      </c>
      <c r="CI101" s="106">
        <f>(A!C102-NF!CG101)*NF!CF101</f>
        <v>0</v>
      </c>
      <c r="CJ101" s="104"/>
      <c r="CK101" s="60">
        <f t="shared" si="188"/>
        <v>11.52</v>
      </c>
      <c r="CL101" s="59">
        <f t="shared" si="189"/>
        <v>0</v>
      </c>
      <c r="CM101" s="59">
        <f>(A!C102-NF!CK101)*NF!CJ101</f>
        <v>0</v>
      </c>
      <c r="CN101" s="59" t="str">
        <f t="shared" si="190"/>
        <v>Amendoim Torrado c/casca 200g</v>
      </c>
      <c r="CO101" s="104"/>
      <c r="CP101" s="60">
        <f t="shared" si="191"/>
        <v>11.52</v>
      </c>
      <c r="CQ101" s="59">
        <f t="shared" si="192"/>
        <v>0</v>
      </c>
      <c r="CR101" s="106">
        <f>(A!C102-NF!CP101)*NF!CO101</f>
        <v>0</v>
      </c>
      <c r="CS101" s="104"/>
      <c r="CT101" s="60">
        <f t="shared" si="193"/>
        <v>11.52</v>
      </c>
      <c r="CU101" s="59">
        <f t="shared" si="194"/>
        <v>0</v>
      </c>
      <c r="CV101" s="59">
        <f>(A!C102-NF!CT101)*NF!CS101</f>
        <v>0</v>
      </c>
      <c r="CW101" s="59" t="str">
        <f t="shared" si="195"/>
        <v>Amendoim Torrado c/casca 200g</v>
      </c>
      <c r="CX101" s="104"/>
      <c r="CY101" s="60">
        <f t="shared" si="196"/>
        <v>11.52</v>
      </c>
      <c r="CZ101" s="59">
        <f t="shared" si="197"/>
        <v>0</v>
      </c>
      <c r="DA101" s="106">
        <f>(A!C102-NF!CY101)*NF!CX101</f>
        <v>0</v>
      </c>
      <c r="DB101" s="104"/>
      <c r="DC101" s="60">
        <f t="shared" si="198"/>
        <v>11.52</v>
      </c>
      <c r="DD101" s="59">
        <f t="shared" si="199"/>
        <v>0</v>
      </c>
      <c r="DE101" s="59">
        <f>(A!C102-NF!DC101)*NF!DB101</f>
        <v>0</v>
      </c>
      <c r="DF101" s="59" t="str">
        <f t="shared" si="200"/>
        <v>Amendoim Torrado c/casca 200g</v>
      </c>
      <c r="DG101" s="104"/>
      <c r="DH101" s="60">
        <f t="shared" si="201"/>
        <v>11.52</v>
      </c>
      <c r="DI101" s="59">
        <f t="shared" si="202"/>
        <v>0</v>
      </c>
      <c r="DJ101" s="106">
        <f>(A!C102-NF!DH101)*NF!DG101</f>
        <v>0</v>
      </c>
      <c r="DK101" s="104"/>
      <c r="DL101" s="60">
        <f t="shared" si="203"/>
        <v>11.52</v>
      </c>
      <c r="DM101" s="59">
        <f t="shared" si="204"/>
        <v>0</v>
      </c>
      <c r="DN101" s="59">
        <f>(A!C102-NF!DL101)*NF!DK101</f>
        <v>0</v>
      </c>
      <c r="DO101" s="59" t="str">
        <f t="shared" si="205"/>
        <v>Amendoim Torrado c/casca 200g</v>
      </c>
      <c r="DP101" s="104"/>
      <c r="DQ101" s="60">
        <f t="shared" si="206"/>
        <v>11.52</v>
      </c>
      <c r="DR101" s="59">
        <f t="shared" si="207"/>
        <v>0</v>
      </c>
      <c r="DS101" s="106">
        <f>(A!C102-NF!DQ101)*NF!DP101</f>
        <v>0</v>
      </c>
      <c r="DT101" s="104"/>
      <c r="DU101" s="60">
        <f t="shared" si="208"/>
        <v>11.52</v>
      </c>
      <c r="DV101" s="59">
        <f t="shared" si="209"/>
        <v>0</v>
      </c>
      <c r="DW101" s="59">
        <f>(A!C102-NF!DU101)*NF!DT101</f>
        <v>0</v>
      </c>
      <c r="DX101" s="59" t="str">
        <f t="shared" si="210"/>
        <v>Amendoim Torrado c/casca 200g</v>
      </c>
      <c r="DY101" s="104"/>
      <c r="DZ101" s="60">
        <f t="shared" si="211"/>
        <v>11.52</v>
      </c>
      <c r="EA101" s="59">
        <f t="shared" si="212"/>
        <v>0</v>
      </c>
      <c r="EB101" s="106">
        <f>(A!C102-NF!DZ101)*NF!DY101</f>
        <v>0</v>
      </c>
      <c r="EC101" s="104"/>
      <c r="ED101" s="60">
        <f t="shared" si="213"/>
        <v>11.52</v>
      </c>
      <c r="EE101" s="59">
        <f t="shared" si="214"/>
        <v>0</v>
      </c>
      <c r="EF101" s="59">
        <f>(A!C102-NF!ED101)*NF!EC101</f>
        <v>0</v>
      </c>
      <c r="EG101" s="59" t="str">
        <f t="shared" si="215"/>
        <v>Amendoim Torrado c/casca 200g</v>
      </c>
      <c r="EH101" s="104"/>
      <c r="EI101" s="60">
        <f t="shared" si="216"/>
        <v>11.52</v>
      </c>
      <c r="EJ101" s="59">
        <f t="shared" si="217"/>
        <v>0</v>
      </c>
      <c r="EK101" s="106">
        <f>(A!C102-NF!EI101)*NF!EH101</f>
        <v>0</v>
      </c>
      <c r="EL101" s="104"/>
      <c r="EM101" s="60">
        <f t="shared" si="218"/>
        <v>11.52</v>
      </c>
      <c r="EN101" s="59">
        <f t="shared" si="219"/>
        <v>0</v>
      </c>
      <c r="EO101" s="106">
        <f>(A!C102-NF!EM101)*NF!EL101</f>
        <v>0</v>
      </c>
      <c r="EP101" s="59" t="str">
        <f t="shared" si="220"/>
        <v>Amendoim Torrado c/casca 200g</v>
      </c>
      <c r="EQ101" s="104"/>
      <c r="ER101" s="60">
        <f t="shared" si="221"/>
        <v>11.52</v>
      </c>
      <c r="ES101" s="59">
        <f t="shared" si="222"/>
        <v>0</v>
      </c>
      <c r="ET101" s="106">
        <f>(A!C102-NF!ER101)*NF!EQ101</f>
        <v>0</v>
      </c>
      <c r="EU101" s="104"/>
      <c r="EV101" s="60">
        <f t="shared" si="223"/>
        <v>11.52</v>
      </c>
      <c r="EW101" s="59">
        <f t="shared" si="224"/>
        <v>0</v>
      </c>
      <c r="EX101" s="106">
        <f>(A!C102-NF!EV101)*NF!EU101</f>
        <v>0</v>
      </c>
      <c r="EY101" s="59" t="str">
        <f t="shared" si="225"/>
        <v>Amendoim Torrado c/casca 200g</v>
      </c>
      <c r="EZ101" s="104"/>
      <c r="FA101" s="60">
        <f t="shared" si="226"/>
        <v>11.52</v>
      </c>
      <c r="FB101" s="59">
        <f t="shared" si="227"/>
        <v>0</v>
      </c>
      <c r="FC101" s="106">
        <f>(A!C102-NF!FA101)*NF!EZ101</f>
        <v>0</v>
      </c>
      <c r="FD101" s="104"/>
      <c r="FE101" s="60">
        <f t="shared" si="228"/>
        <v>11.52</v>
      </c>
      <c r="FF101" s="59">
        <f t="shared" si="229"/>
        <v>0</v>
      </c>
      <c r="FG101" s="106">
        <f>(A!C102-NF!FE101)*NF!FD101</f>
        <v>0</v>
      </c>
      <c r="FH101" s="59" t="str">
        <f t="shared" si="230"/>
        <v>Amendoim Torrado c/casca 200g</v>
      </c>
      <c r="FI101" s="104"/>
      <c r="FJ101" s="60">
        <f t="shared" si="231"/>
        <v>11.52</v>
      </c>
      <c r="FK101" s="59">
        <f t="shared" si="232"/>
        <v>0</v>
      </c>
      <c r="FL101" s="106">
        <f>(A!C102-NF!FJ101)*NF!FI101</f>
        <v>0</v>
      </c>
      <c r="FM101" s="104"/>
      <c r="FN101" s="60">
        <f t="shared" si="233"/>
        <v>11.52</v>
      </c>
      <c r="FO101" s="59">
        <f t="shared" si="234"/>
        <v>0</v>
      </c>
      <c r="FP101" s="106">
        <f>(A!C102-NF!FN101)*NF!FM101</f>
        <v>0</v>
      </c>
      <c r="FQ101" s="59" t="str">
        <f t="shared" si="235"/>
        <v>Amendoim Torrado c/casca 200g</v>
      </c>
      <c r="FR101" s="104"/>
      <c r="FS101" s="60">
        <f t="shared" si="236"/>
        <v>11.52</v>
      </c>
      <c r="FT101" s="106">
        <f t="shared" si="237"/>
        <v>0</v>
      </c>
      <c r="FU101" s="106">
        <f>(A!C102-NF!FS101)*NF!FR101</f>
        <v>0</v>
      </c>
      <c r="FV101" s="104"/>
      <c r="FW101" s="60">
        <f t="shared" si="238"/>
        <v>11.52</v>
      </c>
      <c r="FX101" s="59">
        <f t="shared" si="239"/>
        <v>0</v>
      </c>
      <c r="FY101" s="106">
        <f>(A!C102-NF!FW101)*NF!FV101</f>
        <v>0</v>
      </c>
      <c r="FZ101" s="59" t="str">
        <f t="shared" si="240"/>
        <v>Amendoim Torrado c/casca 200g</v>
      </c>
      <c r="GA101" s="104"/>
      <c r="GB101" s="60">
        <f t="shared" si="241"/>
        <v>11.52</v>
      </c>
      <c r="GC101" s="59">
        <f t="shared" si="242"/>
        <v>0</v>
      </c>
      <c r="GD101" s="106">
        <f>(A!C102-NF!GB101)*NF!GA101</f>
        <v>0</v>
      </c>
      <c r="GE101" s="104"/>
      <c r="GF101" s="60">
        <f t="shared" si="243"/>
        <v>11.52</v>
      </c>
      <c r="GG101" s="59">
        <f t="shared" si="244"/>
        <v>0</v>
      </c>
      <c r="GH101" s="106">
        <f>(A!C102-NF!GF101)*NF!GE101</f>
        <v>0</v>
      </c>
      <c r="GI101" s="59" t="str">
        <f t="shared" si="245"/>
        <v>Amendoim Torrado c/casca 200g</v>
      </c>
      <c r="GJ101" s="104"/>
      <c r="GK101" s="60">
        <f t="shared" si="246"/>
        <v>11.52</v>
      </c>
      <c r="GL101" s="59">
        <f t="shared" si="247"/>
        <v>0</v>
      </c>
      <c r="GM101" s="106">
        <f>(A!C102-NF!GK101)*NF!GJ101</f>
        <v>0</v>
      </c>
      <c r="GN101" s="104"/>
      <c r="GO101" s="60">
        <f t="shared" si="248"/>
        <v>11.52</v>
      </c>
      <c r="GP101" s="59">
        <f t="shared" si="249"/>
        <v>0</v>
      </c>
      <c r="GQ101" s="106">
        <f>(A!C102-NF!GO101)*NF!GN101</f>
        <v>0</v>
      </c>
      <c r="GR101" s="59" t="str">
        <f t="shared" si="250"/>
        <v>Amendoim Torrado c/casca 200g</v>
      </c>
      <c r="GS101" s="104"/>
      <c r="GT101" s="60">
        <f t="shared" si="251"/>
        <v>11.52</v>
      </c>
      <c r="GU101" s="59">
        <f t="shared" si="252"/>
        <v>0</v>
      </c>
      <c r="GV101" s="106">
        <f>(A!C102-NF!GT101)*NF!GS101</f>
        <v>0</v>
      </c>
      <c r="GW101" s="104"/>
      <c r="GX101" s="60">
        <f t="shared" si="253"/>
        <v>11.52</v>
      </c>
      <c r="GY101" s="59">
        <f t="shared" si="254"/>
        <v>0</v>
      </c>
      <c r="GZ101" s="106">
        <f>(A!C102-NF!GX101)*NF!GW101</f>
        <v>0</v>
      </c>
      <c r="HA101" s="59" t="str">
        <f t="shared" si="255"/>
        <v>Amendoim Torrado c/casca 200g</v>
      </c>
      <c r="HB101" s="104"/>
      <c r="HC101" s="60">
        <f t="shared" si="256"/>
        <v>11.52</v>
      </c>
      <c r="HD101" s="59">
        <f t="shared" si="257"/>
        <v>0</v>
      </c>
      <c r="HE101" s="106">
        <f>(A!C102-NF!HC101)*NF!HB101</f>
        <v>0</v>
      </c>
      <c r="HF101" s="104"/>
      <c r="HG101" s="60">
        <f t="shared" si="258"/>
        <v>11.52</v>
      </c>
      <c r="HH101" s="59">
        <f t="shared" si="259"/>
        <v>0</v>
      </c>
      <c r="HI101" s="106">
        <f>(A!C102-NF!HG101)*NF!HF101</f>
        <v>0</v>
      </c>
      <c r="HJ101" s="59" t="str">
        <f t="shared" si="260"/>
        <v>Amendoim Torrado c/casca 200g</v>
      </c>
      <c r="HK101" s="104"/>
      <c r="HL101" s="60">
        <f t="shared" si="261"/>
        <v>11.52</v>
      </c>
      <c r="HM101" s="59">
        <f t="shared" si="262"/>
        <v>0</v>
      </c>
      <c r="HN101" s="106">
        <f>(A!C102-NF!HL101)*NF!HK101</f>
        <v>0</v>
      </c>
      <c r="HO101" s="104"/>
      <c r="HP101" s="60">
        <f t="shared" si="263"/>
        <v>11.52</v>
      </c>
      <c r="HQ101" s="59">
        <f t="shared" si="264"/>
        <v>0</v>
      </c>
      <c r="HR101" s="106">
        <f>(A!C102-NF!HP101)*NF!HO101</f>
        <v>0</v>
      </c>
      <c r="HS101" s="59" t="str">
        <f t="shared" si="265"/>
        <v>Amendoim Torrado c/casca 200g</v>
      </c>
      <c r="HT101" s="104"/>
      <c r="HU101" s="60">
        <f t="shared" si="266"/>
        <v>11.52</v>
      </c>
      <c r="HV101" s="59">
        <f t="shared" si="267"/>
        <v>0</v>
      </c>
      <c r="HW101" s="106">
        <f>(A!C102-NF!HU101)*NF!HT101</f>
        <v>0</v>
      </c>
      <c r="HX101" s="104"/>
      <c r="HY101" s="60">
        <f t="shared" si="268"/>
        <v>11.52</v>
      </c>
      <c r="HZ101" s="59">
        <f t="shared" si="269"/>
        <v>0</v>
      </c>
      <c r="IA101" s="106">
        <f>(A!C102-NF!HY101)*NF!HX101</f>
        <v>0</v>
      </c>
      <c r="IB101" s="59" t="str">
        <f t="shared" si="270"/>
        <v>Amendoim Torrado c/casca 200g</v>
      </c>
      <c r="IC101" s="104"/>
      <c r="ID101" s="60">
        <f t="shared" si="271"/>
        <v>11.52</v>
      </c>
      <c r="IE101" s="59">
        <f t="shared" si="272"/>
        <v>0</v>
      </c>
      <c r="IF101" s="106">
        <f>(A!C102-NF!ID101)*NF!IC101</f>
        <v>0</v>
      </c>
      <c r="IG101" s="59" t="str">
        <f t="shared" si="273"/>
        <v>Amendoim Torrado c/casca 200g</v>
      </c>
      <c r="IH101" s="104"/>
      <c r="II101" s="60">
        <f t="shared" si="274"/>
        <v>11.52</v>
      </c>
      <c r="IJ101" s="59">
        <f t="shared" si="275"/>
        <v>0</v>
      </c>
      <c r="IK101" s="106">
        <f>(A!C102-NF!II101)*NF!IH101</f>
        <v>0</v>
      </c>
      <c r="IL101" s="59" t="str">
        <f t="shared" si="276"/>
        <v>Amendoim Torrado c/casca 200g</v>
      </c>
      <c r="IM101" s="59"/>
      <c r="IN101" s="59">
        <f t="shared" si="277"/>
        <v>11.52</v>
      </c>
      <c r="IO101" s="59">
        <f t="shared" si="278"/>
        <v>0</v>
      </c>
      <c r="IP101" s="106">
        <f>(A!C102-NF!IN101)*NF!IM101</f>
        <v>0</v>
      </c>
      <c r="IQ101" s="59">
        <f t="shared" si="279"/>
        <v>0</v>
      </c>
      <c r="IR101" s="101">
        <f t="shared" si="280"/>
        <v>0</v>
      </c>
      <c r="IS101" s="103" t="e">
        <f t="shared" si="281"/>
        <v>#DIV/0!</v>
      </c>
      <c r="IT101" s="96"/>
      <c r="IU101" s="96"/>
      <c r="IV101" s="96"/>
    </row>
    <row r="102" spans="1:256" x14ac:dyDescent="0.2">
      <c r="A102" s="136" t="str">
        <f>A!B103</f>
        <v>Apresuntado Perdigão Kg</v>
      </c>
      <c r="B102" s="136">
        <f>A!C103</f>
        <v>11.52</v>
      </c>
      <c r="C102" s="109"/>
      <c r="D102" s="108">
        <f t="shared" si="141"/>
        <v>11.52</v>
      </c>
      <c r="E102" s="97">
        <f t="shared" si="142"/>
        <v>0</v>
      </c>
      <c r="F102" s="95">
        <f>(A!C103-NF!D102)*NF!C102</f>
        <v>0</v>
      </c>
      <c r="G102" s="109"/>
      <c r="H102" s="108">
        <f t="shared" si="143"/>
        <v>11.52</v>
      </c>
      <c r="I102" s="61">
        <f t="shared" si="144"/>
        <v>0</v>
      </c>
      <c r="J102" s="61">
        <f>(A!C103-NF!H102)*NF!G102</f>
        <v>0</v>
      </c>
      <c r="K102" s="61" t="str">
        <f t="shared" si="145"/>
        <v>Apresuntado Perdigão Kg</v>
      </c>
      <c r="L102" s="109"/>
      <c r="M102" s="62">
        <f t="shared" si="146"/>
        <v>11.52</v>
      </c>
      <c r="N102" s="97">
        <f t="shared" si="147"/>
        <v>0</v>
      </c>
      <c r="O102" s="95">
        <f>(A!C103-NF!M102)*NF!L102</f>
        <v>0</v>
      </c>
      <c r="P102" s="109"/>
      <c r="Q102" s="108">
        <f t="shared" si="148"/>
        <v>11.52</v>
      </c>
      <c r="R102" s="61">
        <f t="shared" si="149"/>
        <v>0</v>
      </c>
      <c r="S102" s="97">
        <f>(A!C103-NF!Q102)*NF!P102</f>
        <v>0</v>
      </c>
      <c r="T102" s="97" t="str">
        <f t="shared" si="150"/>
        <v>Apresuntado Perdigão Kg</v>
      </c>
      <c r="U102" s="109"/>
      <c r="V102" s="108">
        <f t="shared" si="151"/>
        <v>11.52</v>
      </c>
      <c r="W102" s="61">
        <f t="shared" si="152"/>
        <v>0</v>
      </c>
      <c r="X102" s="161">
        <f>(A!C103-NF!V102)*NF!U102</f>
        <v>0</v>
      </c>
      <c r="Y102" s="109"/>
      <c r="Z102" s="62">
        <f t="shared" si="153"/>
        <v>11.52</v>
      </c>
      <c r="AA102" s="61">
        <f t="shared" si="154"/>
        <v>0</v>
      </c>
      <c r="AB102" s="61">
        <f>(A!C103-NF!Z102)*NF!Y102</f>
        <v>0</v>
      </c>
      <c r="AC102" s="61" t="str">
        <f t="shared" si="155"/>
        <v>Apresuntado Perdigão Kg</v>
      </c>
      <c r="AD102" s="109"/>
      <c r="AE102" s="62">
        <f t="shared" si="156"/>
        <v>11.52</v>
      </c>
      <c r="AF102" s="61">
        <f t="shared" si="157"/>
        <v>0</v>
      </c>
      <c r="AG102" s="161">
        <f>(A!C103-NF!AE102)*NF!AD102</f>
        <v>0</v>
      </c>
      <c r="AH102" s="109"/>
      <c r="AI102" s="62">
        <f t="shared" si="158"/>
        <v>11.52</v>
      </c>
      <c r="AJ102" s="61">
        <f t="shared" si="159"/>
        <v>0</v>
      </c>
      <c r="AK102" s="61">
        <f>(A!C103-NF!AI102)*NF!AH102</f>
        <v>0</v>
      </c>
      <c r="AL102" s="61" t="str">
        <f t="shared" si="160"/>
        <v>Apresuntado Perdigão Kg</v>
      </c>
      <c r="AM102" s="109"/>
      <c r="AN102" s="62">
        <f t="shared" si="161"/>
        <v>11.52</v>
      </c>
      <c r="AO102" s="61">
        <f t="shared" si="162"/>
        <v>0</v>
      </c>
      <c r="AP102" s="161">
        <f>(A!C103-NF!AN102)*NF!AM102</f>
        <v>0</v>
      </c>
      <c r="AQ102" s="109"/>
      <c r="AR102" s="62">
        <f t="shared" si="163"/>
        <v>11.52</v>
      </c>
      <c r="AS102" s="61">
        <f t="shared" si="164"/>
        <v>0</v>
      </c>
      <c r="AT102" s="61">
        <f>(A!C103-NF!AR102)*NF!AQ102</f>
        <v>0</v>
      </c>
      <c r="AU102" s="61" t="str">
        <f t="shared" si="165"/>
        <v>Apresuntado Perdigão Kg</v>
      </c>
      <c r="AV102" s="109"/>
      <c r="AW102" s="62">
        <f t="shared" si="166"/>
        <v>11.52</v>
      </c>
      <c r="AX102" s="61">
        <f t="shared" si="167"/>
        <v>0</v>
      </c>
      <c r="AY102" s="161">
        <f>(A!C103-NF!AW102)*NF!AV102</f>
        <v>0</v>
      </c>
      <c r="AZ102" s="109"/>
      <c r="BA102" s="62">
        <f t="shared" si="168"/>
        <v>11.52</v>
      </c>
      <c r="BB102" s="61">
        <f t="shared" si="169"/>
        <v>0</v>
      </c>
      <c r="BC102" s="61">
        <f>(A!C103-NF!BA102)*NF!AZ102</f>
        <v>0</v>
      </c>
      <c r="BD102" s="61" t="str">
        <f t="shared" si="170"/>
        <v>Apresuntado Perdigão Kg</v>
      </c>
      <c r="BE102" s="109"/>
      <c r="BF102" s="62">
        <f t="shared" si="171"/>
        <v>11.52</v>
      </c>
      <c r="BG102" s="61">
        <f t="shared" si="172"/>
        <v>0</v>
      </c>
      <c r="BH102" s="161">
        <f>(A!C103-NF!BF102)*NF!BE102</f>
        <v>0</v>
      </c>
      <c r="BI102" s="109"/>
      <c r="BJ102" s="62">
        <f t="shared" si="173"/>
        <v>11.52</v>
      </c>
      <c r="BK102" s="61">
        <f t="shared" si="174"/>
        <v>0</v>
      </c>
      <c r="BL102" s="61">
        <f>(A!C103-NF!BJ102)*NF!BI102</f>
        <v>0</v>
      </c>
      <c r="BM102" s="61" t="str">
        <f t="shared" si="175"/>
        <v>Apresuntado Perdigão Kg</v>
      </c>
      <c r="BN102" s="109"/>
      <c r="BO102" s="62">
        <f t="shared" si="176"/>
        <v>11.52</v>
      </c>
      <c r="BP102" s="61">
        <f t="shared" si="177"/>
        <v>0</v>
      </c>
      <c r="BQ102" s="161">
        <f>(A!C103-NF!BO102)*NF!BN102</f>
        <v>0</v>
      </c>
      <c r="BR102" s="109"/>
      <c r="BS102" s="62">
        <f t="shared" si="178"/>
        <v>11.52</v>
      </c>
      <c r="BT102" s="61">
        <f t="shared" si="179"/>
        <v>0</v>
      </c>
      <c r="BU102" s="61">
        <f>(A!C103-NF!BS102)*NF!BR102</f>
        <v>0</v>
      </c>
      <c r="BV102" s="61" t="str">
        <f t="shared" si="180"/>
        <v>Apresuntado Perdigão Kg</v>
      </c>
      <c r="BW102" s="109"/>
      <c r="BX102" s="62">
        <f t="shared" si="181"/>
        <v>11.52</v>
      </c>
      <c r="BY102" s="61">
        <f t="shared" si="182"/>
        <v>0</v>
      </c>
      <c r="BZ102" s="161">
        <f>(A!C103-NF!BX102)*NF!BW102</f>
        <v>0</v>
      </c>
      <c r="CA102" s="109"/>
      <c r="CB102" s="62">
        <f t="shared" si="183"/>
        <v>11.52</v>
      </c>
      <c r="CC102" s="61">
        <f t="shared" si="184"/>
        <v>0</v>
      </c>
      <c r="CD102" s="61">
        <f>(A!C103-NF!CB102)*NF!CA102</f>
        <v>0</v>
      </c>
      <c r="CE102" s="61" t="str">
        <f t="shared" si="185"/>
        <v>Apresuntado Perdigão Kg</v>
      </c>
      <c r="CF102" s="109"/>
      <c r="CG102" s="62">
        <f t="shared" si="186"/>
        <v>11.52</v>
      </c>
      <c r="CH102" s="61">
        <f t="shared" si="187"/>
        <v>0</v>
      </c>
      <c r="CI102" s="161">
        <f>(A!C103-NF!CG102)*NF!CF102</f>
        <v>0</v>
      </c>
      <c r="CJ102" s="109"/>
      <c r="CK102" s="62">
        <f t="shared" si="188"/>
        <v>11.52</v>
      </c>
      <c r="CL102" s="61">
        <f t="shared" si="189"/>
        <v>0</v>
      </c>
      <c r="CM102" s="61">
        <f>(A!C103-NF!CK102)*NF!CJ102</f>
        <v>0</v>
      </c>
      <c r="CN102" s="61" t="str">
        <f t="shared" si="190"/>
        <v>Apresuntado Perdigão Kg</v>
      </c>
      <c r="CO102" s="109"/>
      <c r="CP102" s="62">
        <f t="shared" si="191"/>
        <v>11.52</v>
      </c>
      <c r="CQ102" s="61">
        <f t="shared" si="192"/>
        <v>0</v>
      </c>
      <c r="CR102" s="161">
        <f>(A!C103-NF!CP102)*NF!CO102</f>
        <v>0</v>
      </c>
      <c r="CS102" s="109"/>
      <c r="CT102" s="62">
        <f t="shared" si="193"/>
        <v>11.52</v>
      </c>
      <c r="CU102" s="61">
        <f t="shared" si="194"/>
        <v>0</v>
      </c>
      <c r="CV102" s="61">
        <f>(A!C103-NF!CT102)*NF!CS102</f>
        <v>0</v>
      </c>
      <c r="CW102" s="61" t="str">
        <f t="shared" si="195"/>
        <v>Apresuntado Perdigão Kg</v>
      </c>
      <c r="CX102" s="109"/>
      <c r="CY102" s="62">
        <f t="shared" si="196"/>
        <v>11.52</v>
      </c>
      <c r="CZ102" s="61">
        <f t="shared" si="197"/>
        <v>0</v>
      </c>
      <c r="DA102" s="161">
        <f>(A!C103-NF!CY102)*NF!CX102</f>
        <v>0</v>
      </c>
      <c r="DB102" s="109"/>
      <c r="DC102" s="62">
        <f t="shared" si="198"/>
        <v>11.52</v>
      </c>
      <c r="DD102" s="61">
        <f t="shared" si="199"/>
        <v>0</v>
      </c>
      <c r="DE102" s="61">
        <f>(A!C103-NF!DC102)*NF!DB102</f>
        <v>0</v>
      </c>
      <c r="DF102" s="61" t="str">
        <f t="shared" si="200"/>
        <v>Apresuntado Perdigão Kg</v>
      </c>
      <c r="DG102" s="109"/>
      <c r="DH102" s="62">
        <f t="shared" si="201"/>
        <v>11.52</v>
      </c>
      <c r="DI102" s="61">
        <f t="shared" si="202"/>
        <v>0</v>
      </c>
      <c r="DJ102" s="161">
        <f>(A!C103-NF!DH102)*NF!DG102</f>
        <v>0</v>
      </c>
      <c r="DK102" s="109"/>
      <c r="DL102" s="62">
        <f t="shared" si="203"/>
        <v>11.52</v>
      </c>
      <c r="DM102" s="61">
        <f t="shared" si="204"/>
        <v>0</v>
      </c>
      <c r="DN102" s="61">
        <f>(A!C103-NF!DL102)*NF!DK102</f>
        <v>0</v>
      </c>
      <c r="DO102" s="61" t="str">
        <f t="shared" si="205"/>
        <v>Apresuntado Perdigão Kg</v>
      </c>
      <c r="DP102" s="109"/>
      <c r="DQ102" s="62">
        <f t="shared" si="206"/>
        <v>11.52</v>
      </c>
      <c r="DR102" s="61">
        <f t="shared" si="207"/>
        <v>0</v>
      </c>
      <c r="DS102" s="161">
        <f>(A!C103-NF!DQ102)*NF!DP102</f>
        <v>0</v>
      </c>
      <c r="DT102" s="109"/>
      <c r="DU102" s="62">
        <f t="shared" si="208"/>
        <v>11.52</v>
      </c>
      <c r="DV102" s="61">
        <f t="shared" si="209"/>
        <v>0</v>
      </c>
      <c r="DW102" s="61">
        <f>(A!C103-NF!DU102)*NF!DT102</f>
        <v>0</v>
      </c>
      <c r="DX102" s="61" t="str">
        <f t="shared" si="210"/>
        <v>Apresuntado Perdigão Kg</v>
      </c>
      <c r="DY102" s="109"/>
      <c r="DZ102" s="62">
        <f t="shared" si="211"/>
        <v>11.52</v>
      </c>
      <c r="EA102" s="61">
        <f t="shared" si="212"/>
        <v>0</v>
      </c>
      <c r="EB102" s="161">
        <f>(A!C103-NF!DZ102)*NF!DY102</f>
        <v>0</v>
      </c>
      <c r="EC102" s="109"/>
      <c r="ED102" s="62">
        <f t="shared" si="213"/>
        <v>11.52</v>
      </c>
      <c r="EE102" s="61">
        <f t="shared" si="214"/>
        <v>0</v>
      </c>
      <c r="EF102" s="61">
        <f>(A!C103-NF!ED102)*NF!EC102</f>
        <v>0</v>
      </c>
      <c r="EG102" s="61" t="str">
        <f t="shared" si="215"/>
        <v>Apresuntado Perdigão Kg</v>
      </c>
      <c r="EH102" s="109"/>
      <c r="EI102" s="62">
        <f t="shared" si="216"/>
        <v>11.52</v>
      </c>
      <c r="EJ102" s="61">
        <f t="shared" si="217"/>
        <v>0</v>
      </c>
      <c r="EK102" s="161">
        <f>(A!C103-NF!EI102)*NF!EH102</f>
        <v>0</v>
      </c>
      <c r="EL102" s="109"/>
      <c r="EM102" s="62">
        <f t="shared" si="218"/>
        <v>11.52</v>
      </c>
      <c r="EN102" s="61">
        <f t="shared" si="219"/>
        <v>0</v>
      </c>
      <c r="EO102" s="161">
        <f>(A!C103-NF!EM102)*NF!EL102</f>
        <v>0</v>
      </c>
      <c r="EP102" s="61" t="str">
        <f t="shared" si="220"/>
        <v>Apresuntado Perdigão Kg</v>
      </c>
      <c r="EQ102" s="109"/>
      <c r="ER102" s="62">
        <f t="shared" si="221"/>
        <v>11.52</v>
      </c>
      <c r="ES102" s="61">
        <f t="shared" si="222"/>
        <v>0</v>
      </c>
      <c r="ET102" s="161">
        <f>(A!C103-NF!ER102)*NF!EQ102</f>
        <v>0</v>
      </c>
      <c r="EU102" s="109"/>
      <c r="EV102" s="62">
        <f t="shared" si="223"/>
        <v>11.52</v>
      </c>
      <c r="EW102" s="61">
        <f t="shared" si="224"/>
        <v>0</v>
      </c>
      <c r="EX102" s="161">
        <f>(A!C103-NF!EV102)*NF!EU102</f>
        <v>0</v>
      </c>
      <c r="EY102" s="61" t="str">
        <f t="shared" si="225"/>
        <v>Apresuntado Perdigão Kg</v>
      </c>
      <c r="EZ102" s="109"/>
      <c r="FA102" s="62">
        <f t="shared" si="226"/>
        <v>11.52</v>
      </c>
      <c r="FB102" s="61">
        <f t="shared" si="227"/>
        <v>0</v>
      </c>
      <c r="FC102" s="161">
        <f>(A!C103-NF!FA102)*NF!EZ102</f>
        <v>0</v>
      </c>
      <c r="FD102" s="109"/>
      <c r="FE102" s="62">
        <f t="shared" si="228"/>
        <v>11.52</v>
      </c>
      <c r="FF102" s="61">
        <f t="shared" si="229"/>
        <v>0</v>
      </c>
      <c r="FG102" s="161">
        <f>(A!C103-NF!FE102)*NF!FD102</f>
        <v>0</v>
      </c>
      <c r="FH102" s="61" t="str">
        <f t="shared" si="230"/>
        <v>Apresuntado Perdigão Kg</v>
      </c>
      <c r="FI102" s="109"/>
      <c r="FJ102" s="62">
        <f t="shared" si="231"/>
        <v>11.52</v>
      </c>
      <c r="FK102" s="61">
        <f t="shared" si="232"/>
        <v>0</v>
      </c>
      <c r="FL102" s="161">
        <f>(A!C103-NF!FJ102)*NF!FI102</f>
        <v>0</v>
      </c>
      <c r="FM102" s="109"/>
      <c r="FN102" s="62">
        <f t="shared" si="233"/>
        <v>11.52</v>
      </c>
      <c r="FO102" s="61">
        <f t="shared" si="234"/>
        <v>0</v>
      </c>
      <c r="FP102" s="161">
        <f>(A!C103-NF!FN102)*NF!FM102</f>
        <v>0</v>
      </c>
      <c r="FQ102" s="61" t="str">
        <f t="shared" si="235"/>
        <v>Apresuntado Perdigão Kg</v>
      </c>
      <c r="FR102" s="109"/>
      <c r="FS102" s="62">
        <f t="shared" si="236"/>
        <v>11.52</v>
      </c>
      <c r="FT102" s="161">
        <f t="shared" si="237"/>
        <v>0</v>
      </c>
      <c r="FU102" s="161">
        <f>(A!C103-NF!FS102)*NF!FR102</f>
        <v>0</v>
      </c>
      <c r="FV102" s="109"/>
      <c r="FW102" s="62">
        <f t="shared" si="238"/>
        <v>11.52</v>
      </c>
      <c r="FX102" s="61">
        <f t="shared" si="239"/>
        <v>0</v>
      </c>
      <c r="FY102" s="161">
        <f>(A!C103-NF!FW102)*NF!FV102</f>
        <v>0</v>
      </c>
      <c r="FZ102" s="61" t="str">
        <f t="shared" si="240"/>
        <v>Apresuntado Perdigão Kg</v>
      </c>
      <c r="GA102" s="109"/>
      <c r="GB102" s="62">
        <f t="shared" si="241"/>
        <v>11.52</v>
      </c>
      <c r="GC102" s="61">
        <f t="shared" si="242"/>
        <v>0</v>
      </c>
      <c r="GD102" s="161">
        <f>(A!C103-NF!GB102)*NF!GA102</f>
        <v>0</v>
      </c>
      <c r="GE102" s="109"/>
      <c r="GF102" s="62">
        <f t="shared" si="243"/>
        <v>11.52</v>
      </c>
      <c r="GG102" s="61">
        <f t="shared" si="244"/>
        <v>0</v>
      </c>
      <c r="GH102" s="161">
        <f>(A!C103-NF!GF102)*NF!GE102</f>
        <v>0</v>
      </c>
      <c r="GI102" s="61" t="str">
        <f t="shared" si="245"/>
        <v>Apresuntado Perdigão Kg</v>
      </c>
      <c r="GJ102" s="109"/>
      <c r="GK102" s="62">
        <f t="shared" si="246"/>
        <v>11.52</v>
      </c>
      <c r="GL102" s="61">
        <f t="shared" si="247"/>
        <v>0</v>
      </c>
      <c r="GM102" s="161">
        <f>(A!C103-NF!GK102)*NF!GJ102</f>
        <v>0</v>
      </c>
      <c r="GN102" s="109"/>
      <c r="GO102" s="62">
        <f t="shared" si="248"/>
        <v>11.52</v>
      </c>
      <c r="GP102" s="61">
        <f t="shared" si="249"/>
        <v>0</v>
      </c>
      <c r="GQ102" s="161">
        <f>(A!C103-NF!GO102)*NF!GN102</f>
        <v>0</v>
      </c>
      <c r="GR102" s="61" t="str">
        <f t="shared" si="250"/>
        <v>Apresuntado Perdigão Kg</v>
      </c>
      <c r="GS102" s="109"/>
      <c r="GT102" s="62">
        <f t="shared" si="251"/>
        <v>11.52</v>
      </c>
      <c r="GU102" s="61">
        <f t="shared" si="252"/>
        <v>0</v>
      </c>
      <c r="GV102" s="161">
        <f>(A!C103-NF!GT102)*NF!GS102</f>
        <v>0</v>
      </c>
      <c r="GW102" s="109"/>
      <c r="GX102" s="62">
        <f t="shared" si="253"/>
        <v>11.52</v>
      </c>
      <c r="GY102" s="61">
        <f t="shared" si="254"/>
        <v>0</v>
      </c>
      <c r="GZ102" s="161">
        <f>(A!C103-NF!GX102)*NF!GW102</f>
        <v>0</v>
      </c>
      <c r="HA102" s="61" t="str">
        <f t="shared" si="255"/>
        <v>Apresuntado Perdigão Kg</v>
      </c>
      <c r="HB102" s="109"/>
      <c r="HC102" s="62">
        <f t="shared" si="256"/>
        <v>11.52</v>
      </c>
      <c r="HD102" s="61">
        <f t="shared" si="257"/>
        <v>0</v>
      </c>
      <c r="HE102" s="161">
        <f>(A!C103-NF!HC102)*NF!HB102</f>
        <v>0</v>
      </c>
      <c r="HF102" s="109"/>
      <c r="HG102" s="62">
        <f t="shared" si="258"/>
        <v>11.52</v>
      </c>
      <c r="HH102" s="61">
        <f t="shared" si="259"/>
        <v>0</v>
      </c>
      <c r="HI102" s="161">
        <f>(A!C103-NF!HG102)*NF!HF102</f>
        <v>0</v>
      </c>
      <c r="HJ102" s="61" t="str">
        <f t="shared" si="260"/>
        <v>Apresuntado Perdigão Kg</v>
      </c>
      <c r="HK102" s="109"/>
      <c r="HL102" s="62">
        <f t="shared" si="261"/>
        <v>11.52</v>
      </c>
      <c r="HM102" s="61">
        <f t="shared" si="262"/>
        <v>0</v>
      </c>
      <c r="HN102" s="161">
        <f>(A!C103-NF!HL102)*NF!HK102</f>
        <v>0</v>
      </c>
      <c r="HO102" s="109"/>
      <c r="HP102" s="62">
        <f t="shared" si="263"/>
        <v>11.52</v>
      </c>
      <c r="HQ102" s="61">
        <f t="shared" si="264"/>
        <v>0</v>
      </c>
      <c r="HR102" s="161">
        <f>(A!C103-NF!HP102)*NF!HO102</f>
        <v>0</v>
      </c>
      <c r="HS102" s="61" t="str">
        <f t="shared" si="265"/>
        <v>Apresuntado Perdigão Kg</v>
      </c>
      <c r="HT102" s="109"/>
      <c r="HU102" s="62">
        <f t="shared" si="266"/>
        <v>11.52</v>
      </c>
      <c r="HV102" s="61">
        <f t="shared" si="267"/>
        <v>0</v>
      </c>
      <c r="HW102" s="161">
        <f>(A!C103-NF!HU102)*NF!HT102</f>
        <v>0</v>
      </c>
      <c r="HX102" s="109"/>
      <c r="HY102" s="62">
        <f t="shared" si="268"/>
        <v>11.52</v>
      </c>
      <c r="HZ102" s="61">
        <f t="shared" si="269"/>
        <v>0</v>
      </c>
      <c r="IA102" s="161">
        <f>(A!C103-NF!HY102)*NF!HX102</f>
        <v>0</v>
      </c>
      <c r="IB102" s="61" t="str">
        <f t="shared" si="270"/>
        <v>Apresuntado Perdigão Kg</v>
      </c>
      <c r="IC102" s="109"/>
      <c r="ID102" s="62">
        <f t="shared" si="271"/>
        <v>11.52</v>
      </c>
      <c r="IE102" s="61">
        <f t="shared" si="272"/>
        <v>0</v>
      </c>
      <c r="IF102" s="161">
        <f>(A!C103-NF!ID102)*NF!IC102</f>
        <v>0</v>
      </c>
      <c r="IG102" s="61" t="str">
        <f t="shared" si="273"/>
        <v>Apresuntado Perdigão Kg</v>
      </c>
      <c r="IH102" s="109"/>
      <c r="II102" s="62">
        <f t="shared" si="274"/>
        <v>11.52</v>
      </c>
      <c r="IJ102" s="61">
        <f t="shared" si="275"/>
        <v>0</v>
      </c>
      <c r="IK102" s="161">
        <f>(A!C103-NF!II102)*NF!IH102</f>
        <v>0</v>
      </c>
      <c r="IL102" s="61" t="str">
        <f t="shared" si="276"/>
        <v>Apresuntado Perdigão Kg</v>
      </c>
      <c r="IM102" s="61"/>
      <c r="IN102" s="61">
        <f t="shared" si="277"/>
        <v>11.52</v>
      </c>
      <c r="IO102" s="61">
        <f t="shared" si="278"/>
        <v>0</v>
      </c>
      <c r="IP102" s="161">
        <f>(A!C103-NF!IN102)*NF!IM102</f>
        <v>0</v>
      </c>
      <c r="IQ102" s="61">
        <f t="shared" si="279"/>
        <v>0</v>
      </c>
      <c r="IR102" s="107">
        <f t="shared" si="280"/>
        <v>0</v>
      </c>
      <c r="IS102" s="97" t="e">
        <f t="shared" si="281"/>
        <v>#DIV/0!</v>
      </c>
      <c r="IT102" s="162"/>
      <c r="IU102" s="162"/>
      <c r="IV102" s="162"/>
    </row>
    <row r="103" spans="1:256" x14ac:dyDescent="0.2">
      <c r="A103" s="163" t="str">
        <f>A!B104</f>
        <v>Bala Chita Abacaxi 600g</v>
      </c>
      <c r="B103" s="163">
        <f>A!C104</f>
        <v>4.1500000000000004</v>
      </c>
      <c r="C103" s="104"/>
      <c r="D103" s="102">
        <f t="shared" si="141"/>
        <v>4.1500000000000004</v>
      </c>
      <c r="E103" s="103">
        <f t="shared" si="142"/>
        <v>0</v>
      </c>
      <c r="F103" s="105">
        <f>(A!C104-NF!D103)*NF!C103</f>
        <v>0</v>
      </c>
      <c r="G103" s="104"/>
      <c r="H103" s="102">
        <f t="shared" si="143"/>
        <v>4.1500000000000004</v>
      </c>
      <c r="I103" s="59">
        <f t="shared" si="144"/>
        <v>0</v>
      </c>
      <c r="J103" s="59">
        <f>(A!C104-NF!H103)*NF!G103</f>
        <v>0</v>
      </c>
      <c r="K103" s="59" t="str">
        <f t="shared" si="145"/>
        <v>Bala Chita Abacaxi 600g</v>
      </c>
      <c r="L103" s="104"/>
      <c r="M103" s="60">
        <f t="shared" si="146"/>
        <v>4.1500000000000004</v>
      </c>
      <c r="N103" s="103">
        <f t="shared" si="147"/>
        <v>0</v>
      </c>
      <c r="O103" s="105">
        <f>(A!C104-NF!M103)*NF!L103</f>
        <v>0</v>
      </c>
      <c r="P103" s="104"/>
      <c r="Q103" s="102">
        <f t="shared" si="148"/>
        <v>4.1500000000000004</v>
      </c>
      <c r="R103" s="59">
        <f t="shared" si="149"/>
        <v>0</v>
      </c>
      <c r="S103" s="103">
        <f>(A!C104-NF!Q103)*NF!P103</f>
        <v>0</v>
      </c>
      <c r="T103" s="103" t="str">
        <f t="shared" si="150"/>
        <v>Bala Chita Abacaxi 600g</v>
      </c>
      <c r="U103" s="104"/>
      <c r="V103" s="102">
        <f t="shared" si="151"/>
        <v>4.1500000000000004</v>
      </c>
      <c r="W103" s="59">
        <f t="shared" si="152"/>
        <v>0</v>
      </c>
      <c r="X103" s="106">
        <f>(A!C104-NF!V103)*NF!U103</f>
        <v>0</v>
      </c>
      <c r="Y103" s="104"/>
      <c r="Z103" s="60">
        <f t="shared" si="153"/>
        <v>4.1500000000000004</v>
      </c>
      <c r="AA103" s="59">
        <f t="shared" si="154"/>
        <v>0</v>
      </c>
      <c r="AB103" s="59">
        <f>(A!C104-NF!Z103)*NF!Y103</f>
        <v>0</v>
      </c>
      <c r="AC103" s="59" t="str">
        <f t="shared" si="155"/>
        <v>Bala Chita Abacaxi 600g</v>
      </c>
      <c r="AD103" s="104"/>
      <c r="AE103" s="60">
        <f t="shared" si="156"/>
        <v>4.1500000000000004</v>
      </c>
      <c r="AF103" s="59">
        <f t="shared" si="157"/>
        <v>0</v>
      </c>
      <c r="AG103" s="106">
        <f>(A!C104-NF!AE103)*NF!AD103</f>
        <v>0</v>
      </c>
      <c r="AH103" s="104"/>
      <c r="AI103" s="60">
        <f t="shared" si="158"/>
        <v>4.1500000000000004</v>
      </c>
      <c r="AJ103" s="59">
        <f t="shared" si="159"/>
        <v>0</v>
      </c>
      <c r="AK103" s="59">
        <f>(A!C104-NF!AI103)*NF!AH103</f>
        <v>0</v>
      </c>
      <c r="AL103" s="59" t="str">
        <f t="shared" si="160"/>
        <v>Bala Chita Abacaxi 600g</v>
      </c>
      <c r="AM103" s="104"/>
      <c r="AN103" s="60">
        <f t="shared" si="161"/>
        <v>4.1500000000000004</v>
      </c>
      <c r="AO103" s="59">
        <f t="shared" si="162"/>
        <v>0</v>
      </c>
      <c r="AP103" s="106">
        <f>(A!C104-NF!AN103)*NF!AM103</f>
        <v>0</v>
      </c>
      <c r="AQ103" s="104"/>
      <c r="AR103" s="60">
        <f t="shared" si="163"/>
        <v>4.1500000000000004</v>
      </c>
      <c r="AS103" s="59">
        <f t="shared" si="164"/>
        <v>0</v>
      </c>
      <c r="AT103" s="59">
        <f>(A!C104-NF!AR103)*NF!AQ103</f>
        <v>0</v>
      </c>
      <c r="AU103" s="59" t="str">
        <f t="shared" si="165"/>
        <v>Bala Chita Abacaxi 600g</v>
      </c>
      <c r="AV103" s="104"/>
      <c r="AW103" s="60">
        <f t="shared" si="166"/>
        <v>4.1500000000000004</v>
      </c>
      <c r="AX103" s="59">
        <f t="shared" si="167"/>
        <v>0</v>
      </c>
      <c r="AY103" s="106">
        <f>(A!C104-NF!AW103)*NF!AV103</f>
        <v>0</v>
      </c>
      <c r="AZ103" s="104"/>
      <c r="BA103" s="60">
        <f t="shared" si="168"/>
        <v>4.1500000000000004</v>
      </c>
      <c r="BB103" s="59">
        <f t="shared" si="169"/>
        <v>0</v>
      </c>
      <c r="BC103" s="59">
        <f>(A!C104-NF!BA103)*NF!AZ103</f>
        <v>0</v>
      </c>
      <c r="BD103" s="59" t="str">
        <f t="shared" si="170"/>
        <v>Bala Chita Abacaxi 600g</v>
      </c>
      <c r="BE103" s="104"/>
      <c r="BF103" s="60">
        <f t="shared" si="171"/>
        <v>4.1500000000000004</v>
      </c>
      <c r="BG103" s="59">
        <f t="shared" si="172"/>
        <v>0</v>
      </c>
      <c r="BH103" s="106">
        <f>(A!C104-NF!BF103)*NF!BE103</f>
        <v>0</v>
      </c>
      <c r="BI103" s="104"/>
      <c r="BJ103" s="60">
        <f t="shared" si="173"/>
        <v>4.1500000000000004</v>
      </c>
      <c r="BK103" s="59">
        <f t="shared" si="174"/>
        <v>0</v>
      </c>
      <c r="BL103" s="59">
        <f>(A!C104-NF!BJ103)*NF!BI103</f>
        <v>0</v>
      </c>
      <c r="BM103" s="59" t="str">
        <f t="shared" si="175"/>
        <v>Bala Chita Abacaxi 600g</v>
      </c>
      <c r="BN103" s="104"/>
      <c r="BO103" s="60">
        <f t="shared" si="176"/>
        <v>4.1500000000000004</v>
      </c>
      <c r="BP103" s="59">
        <f t="shared" si="177"/>
        <v>0</v>
      </c>
      <c r="BQ103" s="106">
        <f>(A!C104-NF!BO103)*NF!BN103</f>
        <v>0</v>
      </c>
      <c r="BR103" s="104"/>
      <c r="BS103" s="60">
        <f t="shared" si="178"/>
        <v>4.1500000000000004</v>
      </c>
      <c r="BT103" s="59">
        <f t="shared" si="179"/>
        <v>0</v>
      </c>
      <c r="BU103" s="59">
        <f>(A!C104-NF!BS103)*NF!BR103</f>
        <v>0</v>
      </c>
      <c r="BV103" s="59" t="str">
        <f t="shared" si="180"/>
        <v>Bala Chita Abacaxi 600g</v>
      </c>
      <c r="BW103" s="104"/>
      <c r="BX103" s="60">
        <f t="shared" si="181"/>
        <v>4.1500000000000004</v>
      </c>
      <c r="BY103" s="59">
        <f t="shared" si="182"/>
        <v>0</v>
      </c>
      <c r="BZ103" s="106">
        <f>(A!C104-NF!BX103)*NF!BW103</f>
        <v>0</v>
      </c>
      <c r="CA103" s="104"/>
      <c r="CB103" s="60">
        <f t="shared" si="183"/>
        <v>4.1500000000000004</v>
      </c>
      <c r="CC103" s="59">
        <f t="shared" si="184"/>
        <v>0</v>
      </c>
      <c r="CD103" s="59">
        <f>(A!C104-NF!CB103)*NF!CA103</f>
        <v>0</v>
      </c>
      <c r="CE103" s="59" t="str">
        <f t="shared" si="185"/>
        <v>Bala Chita Abacaxi 600g</v>
      </c>
      <c r="CF103" s="104"/>
      <c r="CG103" s="60">
        <f t="shared" si="186"/>
        <v>4.1500000000000004</v>
      </c>
      <c r="CH103" s="59">
        <f t="shared" si="187"/>
        <v>0</v>
      </c>
      <c r="CI103" s="106">
        <f>(A!C104-NF!CG103)*NF!CF103</f>
        <v>0</v>
      </c>
      <c r="CJ103" s="104"/>
      <c r="CK103" s="60">
        <f t="shared" si="188"/>
        <v>4.1500000000000004</v>
      </c>
      <c r="CL103" s="59">
        <f t="shared" si="189"/>
        <v>0</v>
      </c>
      <c r="CM103" s="59">
        <f>(A!C104-NF!CK103)*NF!CJ103</f>
        <v>0</v>
      </c>
      <c r="CN103" s="59" t="str">
        <f t="shared" si="190"/>
        <v>Bala Chita Abacaxi 600g</v>
      </c>
      <c r="CO103" s="104"/>
      <c r="CP103" s="60">
        <f t="shared" si="191"/>
        <v>4.1500000000000004</v>
      </c>
      <c r="CQ103" s="59">
        <f t="shared" si="192"/>
        <v>0</v>
      </c>
      <c r="CR103" s="106">
        <f>(A!C104-NF!CP103)*NF!CO103</f>
        <v>0</v>
      </c>
      <c r="CS103" s="104"/>
      <c r="CT103" s="60">
        <f t="shared" si="193"/>
        <v>4.1500000000000004</v>
      </c>
      <c r="CU103" s="59">
        <f t="shared" si="194"/>
        <v>0</v>
      </c>
      <c r="CV103" s="59">
        <f>(A!C104-NF!CT103)*NF!CS103</f>
        <v>0</v>
      </c>
      <c r="CW103" s="59" t="str">
        <f t="shared" si="195"/>
        <v>Bala Chita Abacaxi 600g</v>
      </c>
      <c r="CX103" s="104"/>
      <c r="CY103" s="60">
        <f t="shared" si="196"/>
        <v>4.1500000000000004</v>
      </c>
      <c r="CZ103" s="59">
        <f t="shared" si="197"/>
        <v>0</v>
      </c>
      <c r="DA103" s="106">
        <f>(A!C104-NF!CY103)*NF!CX103</f>
        <v>0</v>
      </c>
      <c r="DB103" s="104"/>
      <c r="DC103" s="60">
        <f t="shared" si="198"/>
        <v>4.1500000000000004</v>
      </c>
      <c r="DD103" s="59">
        <f t="shared" si="199"/>
        <v>0</v>
      </c>
      <c r="DE103" s="59">
        <f>(A!C104-NF!DC103)*NF!DB103</f>
        <v>0</v>
      </c>
      <c r="DF103" s="59" t="str">
        <f t="shared" si="200"/>
        <v>Bala Chita Abacaxi 600g</v>
      </c>
      <c r="DG103" s="104"/>
      <c r="DH103" s="60">
        <f t="shared" si="201"/>
        <v>4.1500000000000004</v>
      </c>
      <c r="DI103" s="59">
        <f t="shared" si="202"/>
        <v>0</v>
      </c>
      <c r="DJ103" s="106">
        <f>(A!C104-NF!DH103)*NF!DG103</f>
        <v>0</v>
      </c>
      <c r="DK103" s="104"/>
      <c r="DL103" s="60">
        <f t="shared" si="203"/>
        <v>4.1500000000000004</v>
      </c>
      <c r="DM103" s="59">
        <f t="shared" si="204"/>
        <v>0</v>
      </c>
      <c r="DN103" s="59">
        <f>(A!C104-NF!DL103)*NF!DK103</f>
        <v>0</v>
      </c>
      <c r="DO103" s="59" t="str">
        <f t="shared" si="205"/>
        <v>Bala Chita Abacaxi 600g</v>
      </c>
      <c r="DP103" s="104"/>
      <c r="DQ103" s="60">
        <f t="shared" si="206"/>
        <v>4.1500000000000004</v>
      </c>
      <c r="DR103" s="59">
        <f t="shared" si="207"/>
        <v>0</v>
      </c>
      <c r="DS103" s="106">
        <f>(A!C104-NF!DQ103)*NF!DP103</f>
        <v>0</v>
      </c>
      <c r="DT103" s="104"/>
      <c r="DU103" s="60">
        <f t="shared" si="208"/>
        <v>4.1500000000000004</v>
      </c>
      <c r="DV103" s="59">
        <f t="shared" si="209"/>
        <v>0</v>
      </c>
      <c r="DW103" s="59">
        <f>(A!C104-NF!DU103)*NF!DT103</f>
        <v>0</v>
      </c>
      <c r="DX103" s="59" t="str">
        <f t="shared" si="210"/>
        <v>Bala Chita Abacaxi 600g</v>
      </c>
      <c r="DY103" s="104"/>
      <c r="DZ103" s="60">
        <f t="shared" si="211"/>
        <v>4.1500000000000004</v>
      </c>
      <c r="EA103" s="59">
        <f t="shared" si="212"/>
        <v>0</v>
      </c>
      <c r="EB103" s="106">
        <f>(A!C104-NF!DZ103)*NF!DY103</f>
        <v>0</v>
      </c>
      <c r="EC103" s="104"/>
      <c r="ED103" s="60">
        <f t="shared" si="213"/>
        <v>4.1500000000000004</v>
      </c>
      <c r="EE103" s="59">
        <f t="shared" si="214"/>
        <v>0</v>
      </c>
      <c r="EF103" s="59">
        <f>(A!C104-NF!ED103)*NF!EC103</f>
        <v>0</v>
      </c>
      <c r="EG103" s="59" t="str">
        <f t="shared" si="215"/>
        <v>Bala Chita Abacaxi 600g</v>
      </c>
      <c r="EH103" s="104"/>
      <c r="EI103" s="60">
        <f t="shared" si="216"/>
        <v>4.1500000000000004</v>
      </c>
      <c r="EJ103" s="59">
        <f t="shared" si="217"/>
        <v>0</v>
      </c>
      <c r="EK103" s="106">
        <f>(A!C104-NF!EI103)*NF!EH103</f>
        <v>0</v>
      </c>
      <c r="EL103" s="104"/>
      <c r="EM103" s="60">
        <f t="shared" si="218"/>
        <v>4.1500000000000004</v>
      </c>
      <c r="EN103" s="59">
        <f t="shared" si="219"/>
        <v>0</v>
      </c>
      <c r="EO103" s="106">
        <f>(A!C104-NF!EM103)*NF!EL103</f>
        <v>0</v>
      </c>
      <c r="EP103" s="59" t="str">
        <f t="shared" si="220"/>
        <v>Bala Chita Abacaxi 600g</v>
      </c>
      <c r="EQ103" s="104"/>
      <c r="ER103" s="60">
        <f t="shared" si="221"/>
        <v>4.1500000000000004</v>
      </c>
      <c r="ES103" s="59">
        <f t="shared" si="222"/>
        <v>0</v>
      </c>
      <c r="ET103" s="106">
        <f>(A!C104-NF!ER103)*NF!EQ103</f>
        <v>0</v>
      </c>
      <c r="EU103" s="104"/>
      <c r="EV103" s="60">
        <f t="shared" si="223"/>
        <v>4.1500000000000004</v>
      </c>
      <c r="EW103" s="59">
        <f t="shared" si="224"/>
        <v>0</v>
      </c>
      <c r="EX103" s="106">
        <f>(A!C104-NF!EV103)*NF!EU103</f>
        <v>0</v>
      </c>
      <c r="EY103" s="59" t="str">
        <f t="shared" si="225"/>
        <v>Bala Chita Abacaxi 600g</v>
      </c>
      <c r="EZ103" s="104"/>
      <c r="FA103" s="60">
        <f t="shared" si="226"/>
        <v>4.1500000000000004</v>
      </c>
      <c r="FB103" s="59">
        <f t="shared" si="227"/>
        <v>0</v>
      </c>
      <c r="FC103" s="106">
        <f>(A!C104-NF!FA103)*NF!EZ103</f>
        <v>0</v>
      </c>
      <c r="FD103" s="104"/>
      <c r="FE103" s="60">
        <f t="shared" si="228"/>
        <v>4.1500000000000004</v>
      </c>
      <c r="FF103" s="59">
        <f t="shared" si="229"/>
        <v>0</v>
      </c>
      <c r="FG103" s="106">
        <f>(A!C104-NF!FE103)*NF!FD103</f>
        <v>0</v>
      </c>
      <c r="FH103" s="59" t="str">
        <f t="shared" si="230"/>
        <v>Bala Chita Abacaxi 600g</v>
      </c>
      <c r="FI103" s="104"/>
      <c r="FJ103" s="60">
        <f t="shared" si="231"/>
        <v>4.1500000000000004</v>
      </c>
      <c r="FK103" s="59">
        <f t="shared" si="232"/>
        <v>0</v>
      </c>
      <c r="FL103" s="106">
        <f>(A!C104-NF!FJ103)*NF!FI103</f>
        <v>0</v>
      </c>
      <c r="FM103" s="104"/>
      <c r="FN103" s="60">
        <f t="shared" si="233"/>
        <v>4.1500000000000004</v>
      </c>
      <c r="FO103" s="59">
        <f t="shared" si="234"/>
        <v>0</v>
      </c>
      <c r="FP103" s="106">
        <f>(A!C104-NF!FN103)*NF!FM103</f>
        <v>0</v>
      </c>
      <c r="FQ103" s="59" t="str">
        <f t="shared" si="235"/>
        <v>Bala Chita Abacaxi 600g</v>
      </c>
      <c r="FR103" s="104"/>
      <c r="FS103" s="60">
        <f t="shared" si="236"/>
        <v>4.1500000000000004</v>
      </c>
      <c r="FT103" s="106">
        <f t="shared" si="237"/>
        <v>0</v>
      </c>
      <c r="FU103" s="106">
        <f>(A!C104-NF!FS103)*NF!FR103</f>
        <v>0</v>
      </c>
      <c r="FV103" s="104"/>
      <c r="FW103" s="60">
        <f t="shared" si="238"/>
        <v>4.1500000000000004</v>
      </c>
      <c r="FX103" s="59">
        <f t="shared" si="239"/>
        <v>0</v>
      </c>
      <c r="FY103" s="106">
        <f>(A!C104-NF!FW103)*NF!FV103</f>
        <v>0</v>
      </c>
      <c r="FZ103" s="59" t="str">
        <f t="shared" si="240"/>
        <v>Bala Chita Abacaxi 600g</v>
      </c>
      <c r="GA103" s="104"/>
      <c r="GB103" s="60">
        <f t="shared" si="241"/>
        <v>4.1500000000000004</v>
      </c>
      <c r="GC103" s="59">
        <f t="shared" si="242"/>
        <v>0</v>
      </c>
      <c r="GD103" s="106">
        <f>(A!C104-NF!GB103)*NF!GA103</f>
        <v>0</v>
      </c>
      <c r="GE103" s="104"/>
      <c r="GF103" s="60">
        <f t="shared" si="243"/>
        <v>4.1500000000000004</v>
      </c>
      <c r="GG103" s="59">
        <f t="shared" si="244"/>
        <v>0</v>
      </c>
      <c r="GH103" s="106">
        <f>(A!C104-NF!GF103)*NF!GE103</f>
        <v>0</v>
      </c>
      <c r="GI103" s="59" t="str">
        <f t="shared" si="245"/>
        <v>Bala Chita Abacaxi 600g</v>
      </c>
      <c r="GJ103" s="104"/>
      <c r="GK103" s="60">
        <f t="shared" si="246"/>
        <v>4.1500000000000004</v>
      </c>
      <c r="GL103" s="59">
        <f t="shared" si="247"/>
        <v>0</v>
      </c>
      <c r="GM103" s="106">
        <f>(A!C104-NF!GK103)*NF!GJ103</f>
        <v>0</v>
      </c>
      <c r="GN103" s="104"/>
      <c r="GO103" s="60">
        <f t="shared" si="248"/>
        <v>4.1500000000000004</v>
      </c>
      <c r="GP103" s="59">
        <f t="shared" si="249"/>
        <v>0</v>
      </c>
      <c r="GQ103" s="106">
        <f>(A!C104-NF!GO103)*NF!GN103</f>
        <v>0</v>
      </c>
      <c r="GR103" s="59" t="str">
        <f t="shared" si="250"/>
        <v>Bala Chita Abacaxi 600g</v>
      </c>
      <c r="GS103" s="104"/>
      <c r="GT103" s="60">
        <f t="shared" si="251"/>
        <v>4.1500000000000004</v>
      </c>
      <c r="GU103" s="59">
        <f t="shared" si="252"/>
        <v>0</v>
      </c>
      <c r="GV103" s="106">
        <f>(A!C104-NF!GT103)*NF!GS103</f>
        <v>0</v>
      </c>
      <c r="GW103" s="104"/>
      <c r="GX103" s="60">
        <f t="shared" si="253"/>
        <v>4.1500000000000004</v>
      </c>
      <c r="GY103" s="59">
        <f t="shared" si="254"/>
        <v>0</v>
      </c>
      <c r="GZ103" s="106">
        <f>(A!C104-NF!GX103)*NF!GW103</f>
        <v>0</v>
      </c>
      <c r="HA103" s="59" t="str">
        <f t="shared" si="255"/>
        <v>Bala Chita Abacaxi 600g</v>
      </c>
      <c r="HB103" s="104"/>
      <c r="HC103" s="60">
        <f t="shared" si="256"/>
        <v>4.1500000000000004</v>
      </c>
      <c r="HD103" s="59">
        <f t="shared" si="257"/>
        <v>0</v>
      </c>
      <c r="HE103" s="106">
        <f>(A!C104-NF!HC103)*NF!HB103</f>
        <v>0</v>
      </c>
      <c r="HF103" s="104"/>
      <c r="HG103" s="60">
        <f t="shared" si="258"/>
        <v>4.1500000000000004</v>
      </c>
      <c r="HH103" s="59">
        <f t="shared" si="259"/>
        <v>0</v>
      </c>
      <c r="HI103" s="106">
        <f>(A!C104-NF!HG103)*NF!HF103</f>
        <v>0</v>
      </c>
      <c r="HJ103" s="59" t="str">
        <f t="shared" si="260"/>
        <v>Bala Chita Abacaxi 600g</v>
      </c>
      <c r="HK103" s="104"/>
      <c r="HL103" s="60">
        <f t="shared" si="261"/>
        <v>4.1500000000000004</v>
      </c>
      <c r="HM103" s="59">
        <f t="shared" si="262"/>
        <v>0</v>
      </c>
      <c r="HN103" s="106">
        <f>(A!C104-NF!HL103)*NF!HK103</f>
        <v>0</v>
      </c>
      <c r="HO103" s="104"/>
      <c r="HP103" s="60">
        <f t="shared" si="263"/>
        <v>4.1500000000000004</v>
      </c>
      <c r="HQ103" s="59">
        <f t="shared" si="264"/>
        <v>0</v>
      </c>
      <c r="HR103" s="106">
        <f>(A!C104-NF!HP103)*NF!HO103</f>
        <v>0</v>
      </c>
      <c r="HS103" s="59" t="str">
        <f t="shared" si="265"/>
        <v>Bala Chita Abacaxi 600g</v>
      </c>
      <c r="HT103" s="104"/>
      <c r="HU103" s="60">
        <f t="shared" si="266"/>
        <v>4.1500000000000004</v>
      </c>
      <c r="HV103" s="59">
        <f t="shared" si="267"/>
        <v>0</v>
      </c>
      <c r="HW103" s="106">
        <f>(A!C104-NF!HU103)*NF!HT103</f>
        <v>0</v>
      </c>
      <c r="HX103" s="104"/>
      <c r="HY103" s="60">
        <f t="shared" si="268"/>
        <v>4.1500000000000004</v>
      </c>
      <c r="HZ103" s="59">
        <f t="shared" si="269"/>
        <v>0</v>
      </c>
      <c r="IA103" s="106">
        <f>(A!C104-NF!HY103)*NF!HX103</f>
        <v>0</v>
      </c>
      <c r="IB103" s="59" t="str">
        <f t="shared" si="270"/>
        <v>Bala Chita Abacaxi 600g</v>
      </c>
      <c r="IC103" s="104"/>
      <c r="ID103" s="60">
        <f t="shared" si="271"/>
        <v>4.1500000000000004</v>
      </c>
      <c r="IE103" s="59">
        <f t="shared" si="272"/>
        <v>0</v>
      </c>
      <c r="IF103" s="106">
        <f>(A!C104-NF!ID103)*NF!IC103</f>
        <v>0</v>
      </c>
      <c r="IG103" s="59" t="str">
        <f t="shared" si="273"/>
        <v>Bala Chita Abacaxi 600g</v>
      </c>
      <c r="IH103" s="104"/>
      <c r="II103" s="60">
        <f t="shared" si="274"/>
        <v>4.1500000000000004</v>
      </c>
      <c r="IJ103" s="59">
        <f t="shared" si="275"/>
        <v>0</v>
      </c>
      <c r="IK103" s="106">
        <f>(A!C104-NF!II103)*NF!IH103</f>
        <v>0</v>
      </c>
      <c r="IL103" s="59" t="str">
        <f t="shared" si="276"/>
        <v>Bala Chita Abacaxi 600g</v>
      </c>
      <c r="IM103" s="59"/>
      <c r="IN103" s="59">
        <f t="shared" si="277"/>
        <v>4.1500000000000004</v>
      </c>
      <c r="IO103" s="59">
        <f t="shared" si="278"/>
        <v>0</v>
      </c>
      <c r="IP103" s="106">
        <f>(A!C104-NF!IN103)*NF!IM103</f>
        <v>0</v>
      </c>
      <c r="IQ103" s="59">
        <f t="shared" si="279"/>
        <v>0</v>
      </c>
      <c r="IR103" s="101">
        <f t="shared" si="280"/>
        <v>0</v>
      </c>
      <c r="IS103" s="103" t="e">
        <f t="shared" si="281"/>
        <v>#DIV/0!</v>
      </c>
      <c r="IT103" s="96"/>
      <c r="IU103" s="96"/>
      <c r="IV103" s="96"/>
    </row>
    <row r="104" spans="1:256" x14ac:dyDescent="0.2">
      <c r="A104" s="136" t="str">
        <f>A!B105</f>
        <v>Bala Chita Sortidas 600g</v>
      </c>
      <c r="B104" s="136">
        <f>A!C105</f>
        <v>17.98</v>
      </c>
      <c r="C104" s="109"/>
      <c r="D104" s="108">
        <f t="shared" si="141"/>
        <v>17.98</v>
      </c>
      <c r="E104" s="97">
        <f t="shared" si="142"/>
        <v>0</v>
      </c>
      <c r="F104" s="95">
        <f>(A!C105-NF!D104)*NF!C104</f>
        <v>0</v>
      </c>
      <c r="G104" s="109"/>
      <c r="H104" s="108">
        <f t="shared" si="143"/>
        <v>17.98</v>
      </c>
      <c r="I104" s="61">
        <f t="shared" si="144"/>
        <v>0</v>
      </c>
      <c r="J104" s="61">
        <f>(A!C105-NF!H104)*NF!G104</f>
        <v>0</v>
      </c>
      <c r="K104" s="61" t="str">
        <f t="shared" si="145"/>
        <v>Bala Chita Sortidas 600g</v>
      </c>
      <c r="L104" s="109"/>
      <c r="M104" s="62">
        <f t="shared" si="146"/>
        <v>17.98</v>
      </c>
      <c r="N104" s="97">
        <f t="shared" si="147"/>
        <v>0</v>
      </c>
      <c r="O104" s="95">
        <f>(A!C105-NF!M104)*NF!L104</f>
        <v>0</v>
      </c>
      <c r="P104" s="109"/>
      <c r="Q104" s="108">
        <f t="shared" si="148"/>
        <v>17.98</v>
      </c>
      <c r="R104" s="61">
        <f t="shared" si="149"/>
        <v>0</v>
      </c>
      <c r="S104" s="97">
        <f>(A!C105-NF!Q104)*NF!P104</f>
        <v>0</v>
      </c>
      <c r="T104" s="97" t="str">
        <f t="shared" si="150"/>
        <v>Bala Chita Sortidas 600g</v>
      </c>
      <c r="U104" s="109"/>
      <c r="V104" s="108">
        <f t="shared" si="151"/>
        <v>17.98</v>
      </c>
      <c r="W104" s="61">
        <f t="shared" si="152"/>
        <v>0</v>
      </c>
      <c r="X104" s="161">
        <f>(A!C105-NF!V104)*NF!U104</f>
        <v>0</v>
      </c>
      <c r="Y104" s="109"/>
      <c r="Z104" s="62">
        <f t="shared" si="153"/>
        <v>17.98</v>
      </c>
      <c r="AA104" s="61">
        <f t="shared" si="154"/>
        <v>0</v>
      </c>
      <c r="AB104" s="61">
        <f>(A!C105-NF!Z104)*NF!Y104</f>
        <v>0</v>
      </c>
      <c r="AC104" s="61" t="str">
        <f t="shared" si="155"/>
        <v>Bala Chita Sortidas 600g</v>
      </c>
      <c r="AD104" s="109"/>
      <c r="AE104" s="62">
        <f t="shared" si="156"/>
        <v>17.98</v>
      </c>
      <c r="AF104" s="61">
        <f t="shared" si="157"/>
        <v>0</v>
      </c>
      <c r="AG104" s="161">
        <f>(A!C105-NF!AE104)*NF!AD104</f>
        <v>0</v>
      </c>
      <c r="AH104" s="109"/>
      <c r="AI104" s="62">
        <f t="shared" si="158"/>
        <v>17.98</v>
      </c>
      <c r="AJ104" s="61">
        <f t="shared" si="159"/>
        <v>0</v>
      </c>
      <c r="AK104" s="61">
        <f>(A!C105-NF!AI104)*NF!AH104</f>
        <v>0</v>
      </c>
      <c r="AL104" s="61" t="str">
        <f t="shared" si="160"/>
        <v>Bala Chita Sortidas 600g</v>
      </c>
      <c r="AM104" s="109"/>
      <c r="AN104" s="62">
        <f t="shared" si="161"/>
        <v>17.98</v>
      </c>
      <c r="AO104" s="61">
        <f t="shared" si="162"/>
        <v>0</v>
      </c>
      <c r="AP104" s="161">
        <f>(A!C105-NF!AN104)*NF!AM104</f>
        <v>0</v>
      </c>
      <c r="AQ104" s="109"/>
      <c r="AR104" s="62">
        <f t="shared" si="163"/>
        <v>17.98</v>
      </c>
      <c r="AS104" s="61">
        <f t="shared" si="164"/>
        <v>0</v>
      </c>
      <c r="AT104" s="61">
        <f>(A!C105-NF!AR104)*NF!AQ104</f>
        <v>0</v>
      </c>
      <c r="AU104" s="61" t="str">
        <f t="shared" si="165"/>
        <v>Bala Chita Sortidas 600g</v>
      </c>
      <c r="AV104" s="109"/>
      <c r="AW104" s="62">
        <f t="shared" si="166"/>
        <v>17.98</v>
      </c>
      <c r="AX104" s="61">
        <f t="shared" si="167"/>
        <v>0</v>
      </c>
      <c r="AY104" s="161">
        <f>(A!C105-NF!AW104)*NF!AV104</f>
        <v>0</v>
      </c>
      <c r="AZ104" s="109"/>
      <c r="BA104" s="62">
        <f t="shared" si="168"/>
        <v>17.98</v>
      </c>
      <c r="BB104" s="61">
        <f t="shared" si="169"/>
        <v>0</v>
      </c>
      <c r="BC104" s="61">
        <f>(A!C105-NF!BA104)*NF!AZ104</f>
        <v>0</v>
      </c>
      <c r="BD104" s="61" t="str">
        <f t="shared" si="170"/>
        <v>Bala Chita Sortidas 600g</v>
      </c>
      <c r="BE104" s="109"/>
      <c r="BF104" s="62">
        <f t="shared" si="171"/>
        <v>17.98</v>
      </c>
      <c r="BG104" s="61">
        <f t="shared" si="172"/>
        <v>0</v>
      </c>
      <c r="BH104" s="161">
        <f>(A!C105-NF!BF104)*NF!BE104</f>
        <v>0</v>
      </c>
      <c r="BI104" s="109"/>
      <c r="BJ104" s="62">
        <f t="shared" si="173"/>
        <v>17.98</v>
      </c>
      <c r="BK104" s="61">
        <f t="shared" si="174"/>
        <v>0</v>
      </c>
      <c r="BL104" s="61">
        <f>(A!C105-NF!BJ104)*NF!BI104</f>
        <v>0</v>
      </c>
      <c r="BM104" s="61" t="str">
        <f t="shared" si="175"/>
        <v>Bala Chita Sortidas 600g</v>
      </c>
      <c r="BN104" s="109"/>
      <c r="BO104" s="62">
        <f t="shared" si="176"/>
        <v>17.98</v>
      </c>
      <c r="BP104" s="61">
        <f t="shared" si="177"/>
        <v>0</v>
      </c>
      <c r="BQ104" s="161">
        <f>(A!C105-NF!BO104)*NF!BN104</f>
        <v>0</v>
      </c>
      <c r="BR104" s="109"/>
      <c r="BS104" s="62">
        <f t="shared" si="178"/>
        <v>17.98</v>
      </c>
      <c r="BT104" s="61">
        <f t="shared" si="179"/>
        <v>0</v>
      </c>
      <c r="BU104" s="61">
        <f>(A!C105-NF!BS104)*NF!BR104</f>
        <v>0</v>
      </c>
      <c r="BV104" s="61" t="str">
        <f t="shared" si="180"/>
        <v>Bala Chita Sortidas 600g</v>
      </c>
      <c r="BW104" s="109"/>
      <c r="BX104" s="62">
        <f t="shared" si="181"/>
        <v>17.98</v>
      </c>
      <c r="BY104" s="61">
        <f t="shared" si="182"/>
        <v>0</v>
      </c>
      <c r="BZ104" s="161">
        <f>(A!C105-NF!BX104)*NF!BW104</f>
        <v>0</v>
      </c>
      <c r="CA104" s="109"/>
      <c r="CB104" s="62">
        <f t="shared" si="183"/>
        <v>17.98</v>
      </c>
      <c r="CC104" s="61">
        <f t="shared" si="184"/>
        <v>0</v>
      </c>
      <c r="CD104" s="61">
        <f>(A!C105-NF!CB104)*NF!CA104</f>
        <v>0</v>
      </c>
      <c r="CE104" s="61" t="str">
        <f t="shared" si="185"/>
        <v>Bala Chita Sortidas 600g</v>
      </c>
      <c r="CF104" s="109"/>
      <c r="CG104" s="62">
        <f t="shared" si="186"/>
        <v>17.98</v>
      </c>
      <c r="CH104" s="61">
        <f t="shared" si="187"/>
        <v>0</v>
      </c>
      <c r="CI104" s="161">
        <f>(A!C105-NF!CG104)*NF!CF104</f>
        <v>0</v>
      </c>
      <c r="CJ104" s="109"/>
      <c r="CK104" s="62">
        <f t="shared" si="188"/>
        <v>17.98</v>
      </c>
      <c r="CL104" s="61">
        <f t="shared" si="189"/>
        <v>0</v>
      </c>
      <c r="CM104" s="61">
        <f>(A!C105-NF!CK104)*NF!CJ104</f>
        <v>0</v>
      </c>
      <c r="CN104" s="61" t="str">
        <f t="shared" si="190"/>
        <v>Bala Chita Sortidas 600g</v>
      </c>
      <c r="CO104" s="109"/>
      <c r="CP104" s="62">
        <f t="shared" si="191"/>
        <v>17.98</v>
      </c>
      <c r="CQ104" s="61">
        <f t="shared" si="192"/>
        <v>0</v>
      </c>
      <c r="CR104" s="161">
        <f>(A!C105-NF!CP104)*NF!CO104</f>
        <v>0</v>
      </c>
      <c r="CS104" s="109"/>
      <c r="CT104" s="62">
        <f t="shared" si="193"/>
        <v>17.98</v>
      </c>
      <c r="CU104" s="61">
        <f t="shared" si="194"/>
        <v>0</v>
      </c>
      <c r="CV104" s="61">
        <f>(A!C105-NF!CT104)*NF!CS104</f>
        <v>0</v>
      </c>
      <c r="CW104" s="61" t="str">
        <f t="shared" si="195"/>
        <v>Bala Chita Sortidas 600g</v>
      </c>
      <c r="CX104" s="109"/>
      <c r="CY104" s="62">
        <f t="shared" si="196"/>
        <v>17.98</v>
      </c>
      <c r="CZ104" s="61">
        <f t="shared" si="197"/>
        <v>0</v>
      </c>
      <c r="DA104" s="161">
        <f>(A!C105-NF!CY104)*NF!CX104</f>
        <v>0</v>
      </c>
      <c r="DB104" s="109"/>
      <c r="DC104" s="62">
        <f t="shared" si="198"/>
        <v>17.98</v>
      </c>
      <c r="DD104" s="61">
        <f t="shared" si="199"/>
        <v>0</v>
      </c>
      <c r="DE104" s="61">
        <f>(A!C105-NF!DC104)*NF!DB104</f>
        <v>0</v>
      </c>
      <c r="DF104" s="61" t="str">
        <f t="shared" si="200"/>
        <v>Bala Chita Sortidas 600g</v>
      </c>
      <c r="DG104" s="109"/>
      <c r="DH104" s="62">
        <f t="shared" si="201"/>
        <v>17.98</v>
      </c>
      <c r="DI104" s="61">
        <f t="shared" si="202"/>
        <v>0</v>
      </c>
      <c r="DJ104" s="161">
        <f>(A!C105-NF!DH104)*NF!DG104</f>
        <v>0</v>
      </c>
      <c r="DK104" s="109"/>
      <c r="DL104" s="62">
        <f t="shared" si="203"/>
        <v>17.98</v>
      </c>
      <c r="DM104" s="61">
        <f t="shared" si="204"/>
        <v>0</v>
      </c>
      <c r="DN104" s="61">
        <f>(A!C105-NF!DL104)*NF!DK104</f>
        <v>0</v>
      </c>
      <c r="DO104" s="61" t="str">
        <f t="shared" si="205"/>
        <v>Bala Chita Sortidas 600g</v>
      </c>
      <c r="DP104" s="109"/>
      <c r="DQ104" s="62">
        <f t="shared" si="206"/>
        <v>17.98</v>
      </c>
      <c r="DR104" s="61">
        <f t="shared" si="207"/>
        <v>0</v>
      </c>
      <c r="DS104" s="161">
        <f>(A!C105-NF!DQ104)*NF!DP104</f>
        <v>0</v>
      </c>
      <c r="DT104" s="109"/>
      <c r="DU104" s="62">
        <f t="shared" si="208"/>
        <v>17.98</v>
      </c>
      <c r="DV104" s="61">
        <f t="shared" si="209"/>
        <v>0</v>
      </c>
      <c r="DW104" s="61">
        <f>(A!C105-NF!DU104)*NF!DT104</f>
        <v>0</v>
      </c>
      <c r="DX104" s="61" t="str">
        <f t="shared" si="210"/>
        <v>Bala Chita Sortidas 600g</v>
      </c>
      <c r="DY104" s="109"/>
      <c r="DZ104" s="62">
        <f t="shared" si="211"/>
        <v>17.98</v>
      </c>
      <c r="EA104" s="61">
        <f t="shared" si="212"/>
        <v>0</v>
      </c>
      <c r="EB104" s="161">
        <f>(A!C105-NF!DZ104)*NF!DY104</f>
        <v>0</v>
      </c>
      <c r="EC104" s="109"/>
      <c r="ED104" s="62">
        <f t="shared" si="213"/>
        <v>17.98</v>
      </c>
      <c r="EE104" s="61">
        <f t="shared" si="214"/>
        <v>0</v>
      </c>
      <c r="EF104" s="61">
        <f>(A!C105-NF!ED104)*NF!EC104</f>
        <v>0</v>
      </c>
      <c r="EG104" s="61" t="str">
        <f t="shared" si="215"/>
        <v>Bala Chita Sortidas 600g</v>
      </c>
      <c r="EH104" s="109"/>
      <c r="EI104" s="62">
        <f t="shared" si="216"/>
        <v>17.98</v>
      </c>
      <c r="EJ104" s="61">
        <f t="shared" si="217"/>
        <v>0</v>
      </c>
      <c r="EK104" s="161">
        <f>(A!C105-NF!EI104)*NF!EH104</f>
        <v>0</v>
      </c>
      <c r="EL104" s="109"/>
      <c r="EM104" s="62">
        <f t="shared" si="218"/>
        <v>17.98</v>
      </c>
      <c r="EN104" s="61">
        <f t="shared" si="219"/>
        <v>0</v>
      </c>
      <c r="EO104" s="161">
        <f>(A!C105-NF!EM104)*NF!EL104</f>
        <v>0</v>
      </c>
      <c r="EP104" s="61" t="str">
        <f t="shared" si="220"/>
        <v>Bala Chita Sortidas 600g</v>
      </c>
      <c r="EQ104" s="109"/>
      <c r="ER104" s="62">
        <f t="shared" si="221"/>
        <v>17.98</v>
      </c>
      <c r="ES104" s="61">
        <f t="shared" si="222"/>
        <v>0</v>
      </c>
      <c r="ET104" s="161">
        <f>(A!C105-NF!ER104)*NF!EQ104</f>
        <v>0</v>
      </c>
      <c r="EU104" s="109"/>
      <c r="EV104" s="62">
        <f t="shared" si="223"/>
        <v>17.98</v>
      </c>
      <c r="EW104" s="61">
        <f t="shared" si="224"/>
        <v>0</v>
      </c>
      <c r="EX104" s="161">
        <f>(A!C105-NF!EV104)*NF!EU104</f>
        <v>0</v>
      </c>
      <c r="EY104" s="61" t="str">
        <f t="shared" si="225"/>
        <v>Bala Chita Sortidas 600g</v>
      </c>
      <c r="EZ104" s="109"/>
      <c r="FA104" s="62">
        <f t="shared" si="226"/>
        <v>17.98</v>
      </c>
      <c r="FB104" s="61">
        <f t="shared" si="227"/>
        <v>0</v>
      </c>
      <c r="FC104" s="161">
        <f>(A!C105-NF!FA104)*NF!EZ104</f>
        <v>0</v>
      </c>
      <c r="FD104" s="109"/>
      <c r="FE104" s="62">
        <f t="shared" si="228"/>
        <v>17.98</v>
      </c>
      <c r="FF104" s="61">
        <f t="shared" si="229"/>
        <v>0</v>
      </c>
      <c r="FG104" s="161">
        <f>(A!C105-NF!FE104)*NF!FD104</f>
        <v>0</v>
      </c>
      <c r="FH104" s="61" t="str">
        <f t="shared" si="230"/>
        <v>Bala Chita Sortidas 600g</v>
      </c>
      <c r="FI104" s="109"/>
      <c r="FJ104" s="62">
        <f t="shared" si="231"/>
        <v>17.98</v>
      </c>
      <c r="FK104" s="61">
        <f t="shared" si="232"/>
        <v>0</v>
      </c>
      <c r="FL104" s="161">
        <f>(A!C105-NF!FJ104)*NF!FI104</f>
        <v>0</v>
      </c>
      <c r="FM104" s="109"/>
      <c r="FN104" s="62">
        <f t="shared" si="233"/>
        <v>17.98</v>
      </c>
      <c r="FO104" s="61">
        <f t="shared" si="234"/>
        <v>0</v>
      </c>
      <c r="FP104" s="161">
        <f>(A!C105-NF!FN104)*NF!FM104</f>
        <v>0</v>
      </c>
      <c r="FQ104" s="61" t="str">
        <f t="shared" si="235"/>
        <v>Bala Chita Sortidas 600g</v>
      </c>
      <c r="FR104" s="109"/>
      <c r="FS104" s="62">
        <f t="shared" si="236"/>
        <v>17.98</v>
      </c>
      <c r="FT104" s="161">
        <f t="shared" si="237"/>
        <v>0</v>
      </c>
      <c r="FU104" s="161">
        <f>(A!C105-NF!FS104)*NF!FR104</f>
        <v>0</v>
      </c>
      <c r="FV104" s="109"/>
      <c r="FW104" s="62">
        <f t="shared" si="238"/>
        <v>17.98</v>
      </c>
      <c r="FX104" s="61">
        <f t="shared" si="239"/>
        <v>0</v>
      </c>
      <c r="FY104" s="161">
        <f>(A!C105-NF!FW104)*NF!FV104</f>
        <v>0</v>
      </c>
      <c r="FZ104" s="61" t="str">
        <f t="shared" si="240"/>
        <v>Bala Chita Sortidas 600g</v>
      </c>
      <c r="GA104" s="109"/>
      <c r="GB104" s="62">
        <f t="shared" si="241"/>
        <v>17.98</v>
      </c>
      <c r="GC104" s="61">
        <f t="shared" si="242"/>
        <v>0</v>
      </c>
      <c r="GD104" s="161">
        <f>(A!C105-NF!GB104)*NF!GA104</f>
        <v>0</v>
      </c>
      <c r="GE104" s="109"/>
      <c r="GF104" s="62">
        <f t="shared" si="243"/>
        <v>17.98</v>
      </c>
      <c r="GG104" s="61">
        <f t="shared" si="244"/>
        <v>0</v>
      </c>
      <c r="GH104" s="161">
        <f>(A!C105-NF!GF104)*NF!GE104</f>
        <v>0</v>
      </c>
      <c r="GI104" s="61" t="str">
        <f t="shared" si="245"/>
        <v>Bala Chita Sortidas 600g</v>
      </c>
      <c r="GJ104" s="109"/>
      <c r="GK104" s="62">
        <f t="shared" si="246"/>
        <v>17.98</v>
      </c>
      <c r="GL104" s="61">
        <f t="shared" si="247"/>
        <v>0</v>
      </c>
      <c r="GM104" s="161">
        <f>(A!C105-NF!GK104)*NF!GJ104</f>
        <v>0</v>
      </c>
      <c r="GN104" s="109"/>
      <c r="GO104" s="62">
        <f t="shared" si="248"/>
        <v>17.98</v>
      </c>
      <c r="GP104" s="61">
        <f t="shared" si="249"/>
        <v>0</v>
      </c>
      <c r="GQ104" s="161">
        <f>(A!C105-NF!GO104)*NF!GN104</f>
        <v>0</v>
      </c>
      <c r="GR104" s="61" t="str">
        <f t="shared" si="250"/>
        <v>Bala Chita Sortidas 600g</v>
      </c>
      <c r="GS104" s="109"/>
      <c r="GT104" s="62">
        <f t="shared" si="251"/>
        <v>17.98</v>
      </c>
      <c r="GU104" s="61">
        <f t="shared" si="252"/>
        <v>0</v>
      </c>
      <c r="GV104" s="161">
        <f>(A!C105-NF!GT104)*NF!GS104</f>
        <v>0</v>
      </c>
      <c r="GW104" s="109"/>
      <c r="GX104" s="62">
        <f t="shared" si="253"/>
        <v>17.98</v>
      </c>
      <c r="GY104" s="61">
        <f t="shared" si="254"/>
        <v>0</v>
      </c>
      <c r="GZ104" s="161">
        <f>(A!C105-NF!GX104)*NF!GW104</f>
        <v>0</v>
      </c>
      <c r="HA104" s="61" t="str">
        <f t="shared" si="255"/>
        <v>Bala Chita Sortidas 600g</v>
      </c>
      <c r="HB104" s="109"/>
      <c r="HC104" s="62">
        <f t="shared" si="256"/>
        <v>17.98</v>
      </c>
      <c r="HD104" s="61">
        <f t="shared" si="257"/>
        <v>0</v>
      </c>
      <c r="HE104" s="161">
        <f>(A!C105-NF!HC104)*NF!HB104</f>
        <v>0</v>
      </c>
      <c r="HF104" s="109"/>
      <c r="HG104" s="62">
        <f t="shared" si="258"/>
        <v>17.98</v>
      </c>
      <c r="HH104" s="61">
        <f t="shared" si="259"/>
        <v>0</v>
      </c>
      <c r="HI104" s="161">
        <f>(A!C105-NF!HG104)*NF!HF104</f>
        <v>0</v>
      </c>
      <c r="HJ104" s="61" t="str">
        <f t="shared" si="260"/>
        <v>Bala Chita Sortidas 600g</v>
      </c>
      <c r="HK104" s="109"/>
      <c r="HL104" s="62">
        <f t="shared" si="261"/>
        <v>17.98</v>
      </c>
      <c r="HM104" s="61">
        <f t="shared" si="262"/>
        <v>0</v>
      </c>
      <c r="HN104" s="161">
        <f>(A!C105-NF!HL104)*NF!HK104</f>
        <v>0</v>
      </c>
      <c r="HO104" s="109"/>
      <c r="HP104" s="62">
        <f t="shared" si="263"/>
        <v>17.98</v>
      </c>
      <c r="HQ104" s="61">
        <f t="shared" si="264"/>
        <v>0</v>
      </c>
      <c r="HR104" s="161">
        <f>(A!C105-NF!HP104)*NF!HO104</f>
        <v>0</v>
      </c>
      <c r="HS104" s="61" t="str">
        <f t="shared" si="265"/>
        <v>Bala Chita Sortidas 600g</v>
      </c>
      <c r="HT104" s="109"/>
      <c r="HU104" s="62">
        <f t="shared" si="266"/>
        <v>17.98</v>
      </c>
      <c r="HV104" s="61">
        <f t="shared" si="267"/>
        <v>0</v>
      </c>
      <c r="HW104" s="161">
        <f>(A!C105-NF!HU104)*NF!HT104</f>
        <v>0</v>
      </c>
      <c r="HX104" s="109"/>
      <c r="HY104" s="62">
        <f t="shared" si="268"/>
        <v>17.98</v>
      </c>
      <c r="HZ104" s="61">
        <f t="shared" si="269"/>
        <v>0</v>
      </c>
      <c r="IA104" s="161">
        <f>(A!C105-NF!HY104)*NF!HX104</f>
        <v>0</v>
      </c>
      <c r="IB104" s="61" t="str">
        <f t="shared" si="270"/>
        <v>Bala Chita Sortidas 600g</v>
      </c>
      <c r="IC104" s="109"/>
      <c r="ID104" s="62">
        <f t="shared" si="271"/>
        <v>17.98</v>
      </c>
      <c r="IE104" s="61">
        <f t="shared" si="272"/>
        <v>0</v>
      </c>
      <c r="IF104" s="161">
        <f>(A!C105-NF!ID104)*NF!IC104</f>
        <v>0</v>
      </c>
      <c r="IG104" s="61" t="str">
        <f t="shared" si="273"/>
        <v>Bala Chita Sortidas 600g</v>
      </c>
      <c r="IH104" s="109"/>
      <c r="II104" s="62">
        <f t="shared" si="274"/>
        <v>17.98</v>
      </c>
      <c r="IJ104" s="61">
        <f t="shared" si="275"/>
        <v>0</v>
      </c>
      <c r="IK104" s="161">
        <f>(A!C105-NF!II104)*NF!IH104</f>
        <v>0</v>
      </c>
      <c r="IL104" s="61" t="str">
        <f t="shared" si="276"/>
        <v>Bala Chita Sortidas 600g</v>
      </c>
      <c r="IM104" s="61"/>
      <c r="IN104" s="61">
        <f t="shared" si="277"/>
        <v>17.98</v>
      </c>
      <c r="IO104" s="61">
        <f t="shared" si="278"/>
        <v>0</v>
      </c>
      <c r="IP104" s="161">
        <f>(A!C105-NF!IN104)*NF!IM104</f>
        <v>0</v>
      </c>
      <c r="IQ104" s="61">
        <f t="shared" si="279"/>
        <v>0</v>
      </c>
      <c r="IR104" s="107">
        <f t="shared" si="280"/>
        <v>0</v>
      </c>
      <c r="IS104" s="97" t="e">
        <f t="shared" si="281"/>
        <v>#DIV/0!</v>
      </c>
      <c r="IT104" s="162"/>
      <c r="IU104" s="162"/>
      <c r="IV104" s="162"/>
    </row>
    <row r="105" spans="1:256" x14ac:dyDescent="0.2">
      <c r="A105" s="163" t="str">
        <f>A!B106</f>
        <v>Bala Coffee 500g</v>
      </c>
      <c r="B105" s="163">
        <f>A!C106</f>
        <v>6.98</v>
      </c>
      <c r="C105" s="104"/>
      <c r="D105" s="102">
        <f t="shared" si="141"/>
        <v>6.98</v>
      </c>
      <c r="E105" s="103">
        <f t="shared" si="142"/>
        <v>0</v>
      </c>
      <c r="F105" s="105">
        <f>(A!C106-NF!D105)*NF!C105</f>
        <v>0</v>
      </c>
      <c r="G105" s="104"/>
      <c r="H105" s="102">
        <f t="shared" si="143"/>
        <v>6.98</v>
      </c>
      <c r="I105" s="59">
        <f t="shared" si="144"/>
        <v>0</v>
      </c>
      <c r="J105" s="59">
        <f>(A!C106-NF!H105)*NF!G105</f>
        <v>0</v>
      </c>
      <c r="K105" s="59" t="str">
        <f t="shared" si="145"/>
        <v>Bala Coffee 500g</v>
      </c>
      <c r="L105" s="104"/>
      <c r="M105" s="60">
        <f t="shared" si="146"/>
        <v>6.98</v>
      </c>
      <c r="N105" s="103">
        <f t="shared" si="147"/>
        <v>0</v>
      </c>
      <c r="O105" s="105">
        <f>(A!C106-NF!M105)*NF!L105</f>
        <v>0</v>
      </c>
      <c r="P105" s="104"/>
      <c r="Q105" s="102">
        <f t="shared" si="148"/>
        <v>6.98</v>
      </c>
      <c r="R105" s="59">
        <f t="shared" si="149"/>
        <v>0</v>
      </c>
      <c r="S105" s="103">
        <f>(A!C106-NF!Q105)*NF!P105</f>
        <v>0</v>
      </c>
      <c r="T105" s="103" t="str">
        <f t="shared" si="150"/>
        <v>Bala Coffee 500g</v>
      </c>
      <c r="U105" s="104"/>
      <c r="V105" s="102">
        <f t="shared" si="151"/>
        <v>6.98</v>
      </c>
      <c r="W105" s="59">
        <f t="shared" si="152"/>
        <v>0</v>
      </c>
      <c r="X105" s="106">
        <f>(A!C106-NF!V105)*NF!U105</f>
        <v>0</v>
      </c>
      <c r="Y105" s="104"/>
      <c r="Z105" s="60">
        <f t="shared" si="153"/>
        <v>6.98</v>
      </c>
      <c r="AA105" s="59">
        <f t="shared" si="154"/>
        <v>0</v>
      </c>
      <c r="AB105" s="59">
        <f>(A!C106-NF!Z105)*NF!Y105</f>
        <v>0</v>
      </c>
      <c r="AC105" s="59" t="str">
        <f t="shared" si="155"/>
        <v>Bala Coffee 500g</v>
      </c>
      <c r="AD105" s="104"/>
      <c r="AE105" s="60">
        <f t="shared" si="156"/>
        <v>6.98</v>
      </c>
      <c r="AF105" s="59">
        <f t="shared" si="157"/>
        <v>0</v>
      </c>
      <c r="AG105" s="106">
        <f>(A!C106-NF!AE105)*NF!AD105</f>
        <v>0</v>
      </c>
      <c r="AH105" s="104"/>
      <c r="AI105" s="60">
        <f t="shared" si="158"/>
        <v>6.98</v>
      </c>
      <c r="AJ105" s="59">
        <f t="shared" si="159"/>
        <v>0</v>
      </c>
      <c r="AK105" s="59">
        <f>(A!C106-NF!AI105)*NF!AH105</f>
        <v>0</v>
      </c>
      <c r="AL105" s="59" t="str">
        <f t="shared" si="160"/>
        <v>Bala Coffee 500g</v>
      </c>
      <c r="AM105" s="104"/>
      <c r="AN105" s="60">
        <f t="shared" si="161"/>
        <v>6.98</v>
      </c>
      <c r="AO105" s="59">
        <f t="shared" si="162"/>
        <v>0</v>
      </c>
      <c r="AP105" s="106">
        <f>(A!C106-NF!AN105)*NF!AM105</f>
        <v>0</v>
      </c>
      <c r="AQ105" s="104"/>
      <c r="AR105" s="60">
        <f t="shared" si="163"/>
        <v>6.98</v>
      </c>
      <c r="AS105" s="59">
        <f t="shared" si="164"/>
        <v>0</v>
      </c>
      <c r="AT105" s="59">
        <f>(A!C106-NF!AR105)*NF!AQ105</f>
        <v>0</v>
      </c>
      <c r="AU105" s="59" t="str">
        <f t="shared" si="165"/>
        <v>Bala Coffee 500g</v>
      </c>
      <c r="AV105" s="104"/>
      <c r="AW105" s="60">
        <f t="shared" si="166"/>
        <v>6.98</v>
      </c>
      <c r="AX105" s="59">
        <f t="shared" si="167"/>
        <v>0</v>
      </c>
      <c r="AY105" s="106">
        <f>(A!C106-NF!AW105)*NF!AV105</f>
        <v>0</v>
      </c>
      <c r="AZ105" s="104"/>
      <c r="BA105" s="60">
        <f t="shared" si="168"/>
        <v>6.98</v>
      </c>
      <c r="BB105" s="59">
        <f t="shared" si="169"/>
        <v>0</v>
      </c>
      <c r="BC105" s="59">
        <f>(A!C106-NF!BA105)*NF!AZ105</f>
        <v>0</v>
      </c>
      <c r="BD105" s="59" t="str">
        <f t="shared" si="170"/>
        <v>Bala Coffee 500g</v>
      </c>
      <c r="BE105" s="104"/>
      <c r="BF105" s="60">
        <f t="shared" si="171"/>
        <v>6.98</v>
      </c>
      <c r="BG105" s="59">
        <f t="shared" si="172"/>
        <v>0</v>
      </c>
      <c r="BH105" s="106">
        <f>(A!C106-NF!BF105)*NF!BE105</f>
        <v>0</v>
      </c>
      <c r="BI105" s="104"/>
      <c r="BJ105" s="60">
        <f t="shared" si="173"/>
        <v>6.98</v>
      </c>
      <c r="BK105" s="59">
        <f t="shared" si="174"/>
        <v>0</v>
      </c>
      <c r="BL105" s="59">
        <f>(A!C106-NF!BJ105)*NF!BI105</f>
        <v>0</v>
      </c>
      <c r="BM105" s="59" t="str">
        <f t="shared" si="175"/>
        <v>Bala Coffee 500g</v>
      </c>
      <c r="BN105" s="104"/>
      <c r="BO105" s="60">
        <f t="shared" si="176"/>
        <v>6.98</v>
      </c>
      <c r="BP105" s="59">
        <f t="shared" si="177"/>
        <v>0</v>
      </c>
      <c r="BQ105" s="106">
        <f>(A!C106-NF!BO105)*NF!BN105</f>
        <v>0</v>
      </c>
      <c r="BR105" s="104"/>
      <c r="BS105" s="60">
        <f t="shared" si="178"/>
        <v>6.98</v>
      </c>
      <c r="BT105" s="59">
        <f t="shared" si="179"/>
        <v>0</v>
      </c>
      <c r="BU105" s="59">
        <f>(A!C106-NF!BS105)*NF!BR105</f>
        <v>0</v>
      </c>
      <c r="BV105" s="59" t="str">
        <f t="shared" si="180"/>
        <v>Bala Coffee 500g</v>
      </c>
      <c r="BW105" s="104"/>
      <c r="BX105" s="60">
        <f t="shared" si="181"/>
        <v>6.98</v>
      </c>
      <c r="BY105" s="59">
        <f t="shared" si="182"/>
        <v>0</v>
      </c>
      <c r="BZ105" s="106">
        <f>(A!C106-NF!BX105)*NF!BW105</f>
        <v>0</v>
      </c>
      <c r="CA105" s="104"/>
      <c r="CB105" s="60">
        <f t="shared" si="183"/>
        <v>6.98</v>
      </c>
      <c r="CC105" s="59">
        <f t="shared" si="184"/>
        <v>0</v>
      </c>
      <c r="CD105" s="59">
        <f>(A!C106-NF!CB105)*NF!CA105</f>
        <v>0</v>
      </c>
      <c r="CE105" s="59" t="str">
        <f t="shared" si="185"/>
        <v>Bala Coffee 500g</v>
      </c>
      <c r="CF105" s="104"/>
      <c r="CG105" s="60">
        <f t="shared" si="186"/>
        <v>6.98</v>
      </c>
      <c r="CH105" s="59">
        <f t="shared" si="187"/>
        <v>0</v>
      </c>
      <c r="CI105" s="106">
        <f>(A!C106-NF!CG105)*NF!CF105</f>
        <v>0</v>
      </c>
      <c r="CJ105" s="104"/>
      <c r="CK105" s="60">
        <f t="shared" si="188"/>
        <v>6.98</v>
      </c>
      <c r="CL105" s="59">
        <f t="shared" si="189"/>
        <v>0</v>
      </c>
      <c r="CM105" s="59">
        <f>(A!C106-NF!CK105)*NF!CJ105</f>
        <v>0</v>
      </c>
      <c r="CN105" s="59" t="str">
        <f t="shared" si="190"/>
        <v>Bala Coffee 500g</v>
      </c>
      <c r="CO105" s="104"/>
      <c r="CP105" s="60">
        <f t="shared" si="191"/>
        <v>6.98</v>
      </c>
      <c r="CQ105" s="59">
        <f t="shared" si="192"/>
        <v>0</v>
      </c>
      <c r="CR105" s="106">
        <f>(A!C106-NF!CP105)*NF!CO105</f>
        <v>0</v>
      </c>
      <c r="CS105" s="104"/>
      <c r="CT105" s="60">
        <f t="shared" si="193"/>
        <v>6.98</v>
      </c>
      <c r="CU105" s="59">
        <f t="shared" si="194"/>
        <v>0</v>
      </c>
      <c r="CV105" s="59">
        <f>(A!C106-NF!CT105)*NF!CS105</f>
        <v>0</v>
      </c>
      <c r="CW105" s="59" t="str">
        <f t="shared" si="195"/>
        <v>Bala Coffee 500g</v>
      </c>
      <c r="CX105" s="104"/>
      <c r="CY105" s="60">
        <f t="shared" si="196"/>
        <v>6.98</v>
      </c>
      <c r="CZ105" s="59">
        <f t="shared" si="197"/>
        <v>0</v>
      </c>
      <c r="DA105" s="106">
        <f>(A!C106-NF!CY105)*NF!CX105</f>
        <v>0</v>
      </c>
      <c r="DB105" s="104"/>
      <c r="DC105" s="60">
        <f t="shared" si="198"/>
        <v>6.98</v>
      </c>
      <c r="DD105" s="59">
        <f t="shared" si="199"/>
        <v>0</v>
      </c>
      <c r="DE105" s="59">
        <f>(A!C106-NF!DC105)*NF!DB105</f>
        <v>0</v>
      </c>
      <c r="DF105" s="59" t="str">
        <f t="shared" si="200"/>
        <v>Bala Coffee 500g</v>
      </c>
      <c r="DG105" s="104"/>
      <c r="DH105" s="60">
        <f t="shared" si="201"/>
        <v>6.98</v>
      </c>
      <c r="DI105" s="59">
        <f t="shared" si="202"/>
        <v>0</v>
      </c>
      <c r="DJ105" s="106">
        <f>(A!C106-NF!DH105)*NF!DG105</f>
        <v>0</v>
      </c>
      <c r="DK105" s="104"/>
      <c r="DL105" s="60">
        <f t="shared" si="203"/>
        <v>6.98</v>
      </c>
      <c r="DM105" s="59">
        <f t="shared" si="204"/>
        <v>0</v>
      </c>
      <c r="DN105" s="59">
        <f>(A!C106-NF!DL105)*NF!DK105</f>
        <v>0</v>
      </c>
      <c r="DO105" s="59" t="str">
        <f t="shared" si="205"/>
        <v>Bala Coffee 500g</v>
      </c>
      <c r="DP105" s="104"/>
      <c r="DQ105" s="60">
        <f t="shared" si="206"/>
        <v>6.98</v>
      </c>
      <c r="DR105" s="59">
        <f t="shared" si="207"/>
        <v>0</v>
      </c>
      <c r="DS105" s="106">
        <f>(A!C106-NF!DQ105)*NF!DP105</f>
        <v>0</v>
      </c>
      <c r="DT105" s="104"/>
      <c r="DU105" s="60">
        <f t="shared" si="208"/>
        <v>6.98</v>
      </c>
      <c r="DV105" s="59">
        <f t="shared" si="209"/>
        <v>0</v>
      </c>
      <c r="DW105" s="59">
        <f>(A!C106-NF!DU105)*NF!DT105</f>
        <v>0</v>
      </c>
      <c r="DX105" s="59" t="str">
        <f t="shared" si="210"/>
        <v>Bala Coffee 500g</v>
      </c>
      <c r="DY105" s="104"/>
      <c r="DZ105" s="60">
        <f t="shared" si="211"/>
        <v>6.98</v>
      </c>
      <c r="EA105" s="59">
        <f t="shared" si="212"/>
        <v>0</v>
      </c>
      <c r="EB105" s="106">
        <f>(A!C106-NF!DZ105)*NF!DY105</f>
        <v>0</v>
      </c>
      <c r="EC105" s="104"/>
      <c r="ED105" s="60">
        <f t="shared" si="213"/>
        <v>6.98</v>
      </c>
      <c r="EE105" s="59">
        <f t="shared" si="214"/>
        <v>0</v>
      </c>
      <c r="EF105" s="59">
        <f>(A!C106-NF!ED105)*NF!EC105</f>
        <v>0</v>
      </c>
      <c r="EG105" s="59" t="str">
        <f t="shared" si="215"/>
        <v>Bala Coffee 500g</v>
      </c>
      <c r="EH105" s="104"/>
      <c r="EI105" s="60">
        <f t="shared" si="216"/>
        <v>6.98</v>
      </c>
      <c r="EJ105" s="59">
        <f t="shared" si="217"/>
        <v>0</v>
      </c>
      <c r="EK105" s="106">
        <f>(A!C106-NF!EI105)*NF!EH105</f>
        <v>0</v>
      </c>
      <c r="EL105" s="104"/>
      <c r="EM105" s="60">
        <f t="shared" si="218"/>
        <v>6.98</v>
      </c>
      <c r="EN105" s="59">
        <f t="shared" si="219"/>
        <v>0</v>
      </c>
      <c r="EO105" s="106">
        <f>(A!C106-NF!EM105)*NF!EL105</f>
        <v>0</v>
      </c>
      <c r="EP105" s="59" t="str">
        <f t="shared" si="220"/>
        <v>Bala Coffee 500g</v>
      </c>
      <c r="EQ105" s="104"/>
      <c r="ER105" s="60">
        <f t="shared" si="221"/>
        <v>6.98</v>
      </c>
      <c r="ES105" s="59">
        <f t="shared" si="222"/>
        <v>0</v>
      </c>
      <c r="ET105" s="106">
        <f>(A!C106-NF!ER105)*NF!EQ105</f>
        <v>0</v>
      </c>
      <c r="EU105" s="104"/>
      <c r="EV105" s="60">
        <f t="shared" si="223"/>
        <v>6.98</v>
      </c>
      <c r="EW105" s="59">
        <f t="shared" si="224"/>
        <v>0</v>
      </c>
      <c r="EX105" s="106">
        <f>(A!C106-NF!EV105)*NF!EU105</f>
        <v>0</v>
      </c>
      <c r="EY105" s="59" t="str">
        <f t="shared" si="225"/>
        <v>Bala Coffee 500g</v>
      </c>
      <c r="EZ105" s="104"/>
      <c r="FA105" s="60">
        <f t="shared" si="226"/>
        <v>6.98</v>
      </c>
      <c r="FB105" s="59">
        <f t="shared" si="227"/>
        <v>0</v>
      </c>
      <c r="FC105" s="106">
        <f>(A!C106-NF!FA105)*NF!EZ105</f>
        <v>0</v>
      </c>
      <c r="FD105" s="104"/>
      <c r="FE105" s="60">
        <f t="shared" si="228"/>
        <v>6.98</v>
      </c>
      <c r="FF105" s="59">
        <f t="shared" si="229"/>
        <v>0</v>
      </c>
      <c r="FG105" s="106">
        <f>(A!C106-NF!FE105)*NF!FD105</f>
        <v>0</v>
      </c>
      <c r="FH105" s="59" t="str">
        <f t="shared" si="230"/>
        <v>Bala Coffee 500g</v>
      </c>
      <c r="FI105" s="104"/>
      <c r="FJ105" s="60">
        <f t="shared" si="231"/>
        <v>6.98</v>
      </c>
      <c r="FK105" s="59">
        <f t="shared" si="232"/>
        <v>0</v>
      </c>
      <c r="FL105" s="106">
        <f>(A!C106-NF!FJ105)*NF!FI105</f>
        <v>0</v>
      </c>
      <c r="FM105" s="104"/>
      <c r="FN105" s="60">
        <f t="shared" si="233"/>
        <v>6.98</v>
      </c>
      <c r="FO105" s="59">
        <f t="shared" si="234"/>
        <v>0</v>
      </c>
      <c r="FP105" s="106">
        <f>(A!C106-NF!FN105)*NF!FM105</f>
        <v>0</v>
      </c>
      <c r="FQ105" s="59" t="str">
        <f t="shared" si="235"/>
        <v>Bala Coffee 500g</v>
      </c>
      <c r="FR105" s="104"/>
      <c r="FS105" s="60">
        <f t="shared" si="236"/>
        <v>6.98</v>
      </c>
      <c r="FT105" s="106">
        <f t="shared" si="237"/>
        <v>0</v>
      </c>
      <c r="FU105" s="106">
        <f>(A!C106-NF!FS105)*NF!FR105</f>
        <v>0</v>
      </c>
      <c r="FV105" s="104"/>
      <c r="FW105" s="60">
        <f t="shared" si="238"/>
        <v>6.98</v>
      </c>
      <c r="FX105" s="59">
        <f t="shared" si="239"/>
        <v>0</v>
      </c>
      <c r="FY105" s="106">
        <f>(A!C106-NF!FW105)*NF!FV105</f>
        <v>0</v>
      </c>
      <c r="FZ105" s="59" t="str">
        <f t="shared" si="240"/>
        <v>Bala Coffee 500g</v>
      </c>
      <c r="GA105" s="104"/>
      <c r="GB105" s="60">
        <f t="shared" si="241"/>
        <v>6.98</v>
      </c>
      <c r="GC105" s="59">
        <f t="shared" si="242"/>
        <v>0</v>
      </c>
      <c r="GD105" s="106">
        <f>(A!C106-NF!GB105)*NF!GA105</f>
        <v>0</v>
      </c>
      <c r="GE105" s="104"/>
      <c r="GF105" s="60">
        <f t="shared" si="243"/>
        <v>6.98</v>
      </c>
      <c r="GG105" s="59">
        <f t="shared" si="244"/>
        <v>0</v>
      </c>
      <c r="GH105" s="106">
        <f>(A!C106-NF!GF105)*NF!GE105</f>
        <v>0</v>
      </c>
      <c r="GI105" s="59" t="str">
        <f t="shared" si="245"/>
        <v>Bala Coffee 500g</v>
      </c>
      <c r="GJ105" s="104"/>
      <c r="GK105" s="60">
        <f t="shared" si="246"/>
        <v>6.98</v>
      </c>
      <c r="GL105" s="59">
        <f t="shared" si="247"/>
        <v>0</v>
      </c>
      <c r="GM105" s="106">
        <f>(A!C106-NF!GK105)*NF!GJ105</f>
        <v>0</v>
      </c>
      <c r="GN105" s="104"/>
      <c r="GO105" s="60">
        <f t="shared" si="248"/>
        <v>6.98</v>
      </c>
      <c r="GP105" s="59">
        <f t="shared" si="249"/>
        <v>0</v>
      </c>
      <c r="GQ105" s="106">
        <f>(A!C106-NF!GO105)*NF!GN105</f>
        <v>0</v>
      </c>
      <c r="GR105" s="59" t="str">
        <f t="shared" si="250"/>
        <v>Bala Coffee 500g</v>
      </c>
      <c r="GS105" s="104"/>
      <c r="GT105" s="60">
        <f t="shared" si="251"/>
        <v>6.98</v>
      </c>
      <c r="GU105" s="59">
        <f t="shared" si="252"/>
        <v>0</v>
      </c>
      <c r="GV105" s="106">
        <f>(A!C106-NF!GT105)*NF!GS105</f>
        <v>0</v>
      </c>
      <c r="GW105" s="104"/>
      <c r="GX105" s="60">
        <f t="shared" si="253"/>
        <v>6.98</v>
      </c>
      <c r="GY105" s="59">
        <f t="shared" si="254"/>
        <v>0</v>
      </c>
      <c r="GZ105" s="106">
        <f>(A!C106-NF!GX105)*NF!GW105</f>
        <v>0</v>
      </c>
      <c r="HA105" s="59" t="str">
        <f t="shared" si="255"/>
        <v>Bala Coffee 500g</v>
      </c>
      <c r="HB105" s="104"/>
      <c r="HC105" s="60">
        <f t="shared" si="256"/>
        <v>6.98</v>
      </c>
      <c r="HD105" s="59">
        <f t="shared" si="257"/>
        <v>0</v>
      </c>
      <c r="HE105" s="106">
        <f>(A!C106-NF!HC105)*NF!HB105</f>
        <v>0</v>
      </c>
      <c r="HF105" s="104"/>
      <c r="HG105" s="60">
        <f t="shared" si="258"/>
        <v>6.98</v>
      </c>
      <c r="HH105" s="59">
        <f t="shared" si="259"/>
        <v>0</v>
      </c>
      <c r="HI105" s="106">
        <f>(A!C106-NF!HG105)*NF!HF105</f>
        <v>0</v>
      </c>
      <c r="HJ105" s="59" t="str">
        <f t="shared" si="260"/>
        <v>Bala Coffee 500g</v>
      </c>
      <c r="HK105" s="104"/>
      <c r="HL105" s="60">
        <f t="shared" si="261"/>
        <v>6.98</v>
      </c>
      <c r="HM105" s="59">
        <f t="shared" si="262"/>
        <v>0</v>
      </c>
      <c r="HN105" s="106">
        <f>(A!C106-NF!HL105)*NF!HK105</f>
        <v>0</v>
      </c>
      <c r="HO105" s="104"/>
      <c r="HP105" s="60">
        <f t="shared" si="263"/>
        <v>6.98</v>
      </c>
      <c r="HQ105" s="59">
        <f t="shared" si="264"/>
        <v>0</v>
      </c>
      <c r="HR105" s="106">
        <f>(A!C106-NF!HP105)*NF!HO105</f>
        <v>0</v>
      </c>
      <c r="HS105" s="59" t="str">
        <f t="shared" si="265"/>
        <v>Bala Coffee 500g</v>
      </c>
      <c r="HT105" s="104"/>
      <c r="HU105" s="60">
        <f t="shared" si="266"/>
        <v>6.98</v>
      </c>
      <c r="HV105" s="59">
        <f t="shared" si="267"/>
        <v>0</v>
      </c>
      <c r="HW105" s="106">
        <f>(A!C106-NF!HU105)*NF!HT105</f>
        <v>0</v>
      </c>
      <c r="HX105" s="104"/>
      <c r="HY105" s="60">
        <f t="shared" si="268"/>
        <v>6.98</v>
      </c>
      <c r="HZ105" s="59">
        <f t="shared" si="269"/>
        <v>0</v>
      </c>
      <c r="IA105" s="106">
        <f>(A!C106-NF!HY105)*NF!HX105</f>
        <v>0</v>
      </c>
      <c r="IB105" s="59" t="str">
        <f t="shared" si="270"/>
        <v>Bala Coffee 500g</v>
      </c>
      <c r="IC105" s="104"/>
      <c r="ID105" s="60">
        <f t="shared" si="271"/>
        <v>6.98</v>
      </c>
      <c r="IE105" s="59">
        <f t="shared" si="272"/>
        <v>0</v>
      </c>
      <c r="IF105" s="106">
        <f>(A!C106-NF!ID105)*NF!IC105</f>
        <v>0</v>
      </c>
      <c r="IG105" s="59" t="str">
        <f t="shared" si="273"/>
        <v>Bala Coffee 500g</v>
      </c>
      <c r="IH105" s="104"/>
      <c r="II105" s="60">
        <f t="shared" si="274"/>
        <v>6.98</v>
      </c>
      <c r="IJ105" s="59">
        <f t="shared" si="275"/>
        <v>0</v>
      </c>
      <c r="IK105" s="106">
        <f>(A!C106-NF!II105)*NF!IH105</f>
        <v>0</v>
      </c>
      <c r="IL105" s="59" t="str">
        <f t="shared" si="276"/>
        <v>Bala Coffee 500g</v>
      </c>
      <c r="IM105" s="59"/>
      <c r="IN105" s="59">
        <f t="shared" si="277"/>
        <v>6.98</v>
      </c>
      <c r="IO105" s="59">
        <f t="shared" si="278"/>
        <v>0</v>
      </c>
      <c r="IP105" s="106">
        <f>(A!C106-NF!IN105)*NF!IM105</f>
        <v>0</v>
      </c>
      <c r="IQ105" s="59">
        <f t="shared" si="279"/>
        <v>0</v>
      </c>
      <c r="IR105" s="101">
        <f t="shared" si="280"/>
        <v>0</v>
      </c>
      <c r="IS105" s="103" t="e">
        <f t="shared" si="281"/>
        <v>#DIV/0!</v>
      </c>
      <c r="IT105" s="96"/>
      <c r="IU105" s="96"/>
      <c r="IV105" s="96"/>
    </row>
    <row r="106" spans="1:256" x14ac:dyDescent="0.2">
      <c r="A106" s="136" t="str">
        <f>A!B107</f>
        <v>Bala Erlan Sortidas 600g</v>
      </c>
      <c r="B106" s="136">
        <f>A!C107</f>
        <v>6.98</v>
      </c>
      <c r="C106" s="109"/>
      <c r="D106" s="108">
        <f t="shared" si="141"/>
        <v>6.98</v>
      </c>
      <c r="E106" s="97">
        <f t="shared" si="142"/>
        <v>0</v>
      </c>
      <c r="F106" s="95">
        <f>(A!C107-NF!D106)*NF!C106</f>
        <v>0</v>
      </c>
      <c r="G106" s="109"/>
      <c r="H106" s="108">
        <f t="shared" si="143"/>
        <v>6.98</v>
      </c>
      <c r="I106" s="61">
        <f t="shared" si="144"/>
        <v>0</v>
      </c>
      <c r="J106" s="61">
        <f>(A!C107-NF!H106)*NF!G106</f>
        <v>0</v>
      </c>
      <c r="K106" s="61" t="str">
        <f t="shared" si="145"/>
        <v>Bala Erlan Sortidas 600g</v>
      </c>
      <c r="L106" s="109"/>
      <c r="M106" s="62">
        <f t="shared" si="146"/>
        <v>6.98</v>
      </c>
      <c r="N106" s="97">
        <f t="shared" si="147"/>
        <v>0</v>
      </c>
      <c r="O106" s="95">
        <f>(A!C107-NF!M106)*NF!L106</f>
        <v>0</v>
      </c>
      <c r="P106" s="109"/>
      <c r="Q106" s="108">
        <f t="shared" si="148"/>
        <v>6.98</v>
      </c>
      <c r="R106" s="61">
        <f t="shared" si="149"/>
        <v>0</v>
      </c>
      <c r="S106" s="97">
        <f>(A!C107-NF!Q106)*NF!P106</f>
        <v>0</v>
      </c>
      <c r="T106" s="97" t="str">
        <f t="shared" si="150"/>
        <v>Bala Erlan Sortidas 600g</v>
      </c>
      <c r="U106" s="109"/>
      <c r="V106" s="108">
        <f t="shared" si="151"/>
        <v>6.98</v>
      </c>
      <c r="W106" s="61">
        <f t="shared" si="152"/>
        <v>0</v>
      </c>
      <c r="X106" s="161">
        <f>(A!C107-NF!V106)*NF!U106</f>
        <v>0</v>
      </c>
      <c r="Y106" s="109"/>
      <c r="Z106" s="62">
        <f t="shared" si="153"/>
        <v>6.98</v>
      </c>
      <c r="AA106" s="61">
        <f t="shared" si="154"/>
        <v>0</v>
      </c>
      <c r="AB106" s="61">
        <f>(A!C107-NF!Z106)*NF!Y106</f>
        <v>0</v>
      </c>
      <c r="AC106" s="61" t="str">
        <f t="shared" si="155"/>
        <v>Bala Erlan Sortidas 600g</v>
      </c>
      <c r="AD106" s="109"/>
      <c r="AE106" s="62">
        <f t="shared" si="156"/>
        <v>6.98</v>
      </c>
      <c r="AF106" s="61">
        <f t="shared" si="157"/>
        <v>0</v>
      </c>
      <c r="AG106" s="161">
        <f>(A!C107-NF!AE106)*NF!AD106</f>
        <v>0</v>
      </c>
      <c r="AH106" s="109"/>
      <c r="AI106" s="62">
        <f t="shared" si="158"/>
        <v>6.98</v>
      </c>
      <c r="AJ106" s="61">
        <f t="shared" si="159"/>
        <v>0</v>
      </c>
      <c r="AK106" s="61">
        <f>(A!C107-NF!AI106)*NF!AH106</f>
        <v>0</v>
      </c>
      <c r="AL106" s="61" t="str">
        <f t="shared" si="160"/>
        <v>Bala Erlan Sortidas 600g</v>
      </c>
      <c r="AM106" s="109"/>
      <c r="AN106" s="62">
        <f t="shared" si="161"/>
        <v>6.98</v>
      </c>
      <c r="AO106" s="61">
        <f t="shared" si="162"/>
        <v>0</v>
      </c>
      <c r="AP106" s="161">
        <f>(A!C107-NF!AN106)*NF!AM106</f>
        <v>0</v>
      </c>
      <c r="AQ106" s="109"/>
      <c r="AR106" s="62">
        <f t="shared" si="163"/>
        <v>6.98</v>
      </c>
      <c r="AS106" s="61">
        <f t="shared" si="164"/>
        <v>0</v>
      </c>
      <c r="AT106" s="61">
        <f>(A!C107-NF!AR106)*NF!AQ106</f>
        <v>0</v>
      </c>
      <c r="AU106" s="61" t="str">
        <f t="shared" si="165"/>
        <v>Bala Erlan Sortidas 600g</v>
      </c>
      <c r="AV106" s="109"/>
      <c r="AW106" s="62">
        <f t="shared" si="166"/>
        <v>6.98</v>
      </c>
      <c r="AX106" s="61">
        <f t="shared" si="167"/>
        <v>0</v>
      </c>
      <c r="AY106" s="161">
        <f>(A!C107-NF!AW106)*NF!AV106</f>
        <v>0</v>
      </c>
      <c r="AZ106" s="109"/>
      <c r="BA106" s="62">
        <f t="shared" si="168"/>
        <v>6.98</v>
      </c>
      <c r="BB106" s="61">
        <f t="shared" si="169"/>
        <v>0</v>
      </c>
      <c r="BC106" s="61">
        <f>(A!C107-NF!BA106)*NF!AZ106</f>
        <v>0</v>
      </c>
      <c r="BD106" s="61" t="str">
        <f t="shared" si="170"/>
        <v>Bala Erlan Sortidas 600g</v>
      </c>
      <c r="BE106" s="109"/>
      <c r="BF106" s="62">
        <f t="shared" si="171"/>
        <v>6.98</v>
      </c>
      <c r="BG106" s="61">
        <f t="shared" si="172"/>
        <v>0</v>
      </c>
      <c r="BH106" s="161">
        <f>(A!C107-NF!BF106)*NF!BE106</f>
        <v>0</v>
      </c>
      <c r="BI106" s="109"/>
      <c r="BJ106" s="62">
        <f t="shared" si="173"/>
        <v>6.98</v>
      </c>
      <c r="BK106" s="61">
        <f t="shared" si="174"/>
        <v>0</v>
      </c>
      <c r="BL106" s="61">
        <f>(A!C107-NF!BJ106)*NF!BI106</f>
        <v>0</v>
      </c>
      <c r="BM106" s="61" t="str">
        <f t="shared" si="175"/>
        <v>Bala Erlan Sortidas 600g</v>
      </c>
      <c r="BN106" s="109"/>
      <c r="BO106" s="62">
        <f t="shared" si="176"/>
        <v>6.98</v>
      </c>
      <c r="BP106" s="61">
        <f t="shared" si="177"/>
        <v>0</v>
      </c>
      <c r="BQ106" s="161">
        <f>(A!C107-NF!BO106)*NF!BN106</f>
        <v>0</v>
      </c>
      <c r="BR106" s="109"/>
      <c r="BS106" s="62">
        <f t="shared" si="178"/>
        <v>6.98</v>
      </c>
      <c r="BT106" s="61">
        <f t="shared" si="179"/>
        <v>0</v>
      </c>
      <c r="BU106" s="61">
        <f>(A!C107-NF!BS106)*NF!BR106</f>
        <v>0</v>
      </c>
      <c r="BV106" s="61" t="str">
        <f t="shared" si="180"/>
        <v>Bala Erlan Sortidas 600g</v>
      </c>
      <c r="BW106" s="109"/>
      <c r="BX106" s="62">
        <f t="shared" si="181"/>
        <v>6.98</v>
      </c>
      <c r="BY106" s="61">
        <f t="shared" si="182"/>
        <v>0</v>
      </c>
      <c r="BZ106" s="161">
        <f>(A!C107-NF!BX106)*NF!BW106</f>
        <v>0</v>
      </c>
      <c r="CA106" s="109"/>
      <c r="CB106" s="62">
        <f t="shared" si="183"/>
        <v>6.98</v>
      </c>
      <c r="CC106" s="61">
        <f t="shared" si="184"/>
        <v>0</v>
      </c>
      <c r="CD106" s="61">
        <f>(A!C107-NF!CB106)*NF!CA106</f>
        <v>0</v>
      </c>
      <c r="CE106" s="61" t="str">
        <f t="shared" si="185"/>
        <v>Bala Erlan Sortidas 600g</v>
      </c>
      <c r="CF106" s="109"/>
      <c r="CG106" s="62">
        <f t="shared" si="186"/>
        <v>6.98</v>
      </c>
      <c r="CH106" s="61">
        <f t="shared" si="187"/>
        <v>0</v>
      </c>
      <c r="CI106" s="161">
        <f>(A!C107-NF!CG106)*NF!CF106</f>
        <v>0</v>
      </c>
      <c r="CJ106" s="109"/>
      <c r="CK106" s="62">
        <f t="shared" si="188"/>
        <v>6.98</v>
      </c>
      <c r="CL106" s="61">
        <f t="shared" si="189"/>
        <v>0</v>
      </c>
      <c r="CM106" s="61">
        <f>(A!C107-NF!CK106)*NF!CJ106</f>
        <v>0</v>
      </c>
      <c r="CN106" s="61" t="str">
        <f t="shared" si="190"/>
        <v>Bala Erlan Sortidas 600g</v>
      </c>
      <c r="CO106" s="109"/>
      <c r="CP106" s="62">
        <f t="shared" si="191"/>
        <v>6.98</v>
      </c>
      <c r="CQ106" s="61">
        <f t="shared" si="192"/>
        <v>0</v>
      </c>
      <c r="CR106" s="161">
        <f>(A!C107-NF!CP106)*NF!CO106</f>
        <v>0</v>
      </c>
      <c r="CS106" s="109"/>
      <c r="CT106" s="62">
        <f t="shared" si="193"/>
        <v>6.98</v>
      </c>
      <c r="CU106" s="61">
        <f t="shared" si="194"/>
        <v>0</v>
      </c>
      <c r="CV106" s="61">
        <f>(A!C107-NF!CT106)*NF!CS106</f>
        <v>0</v>
      </c>
      <c r="CW106" s="61" t="str">
        <f t="shared" si="195"/>
        <v>Bala Erlan Sortidas 600g</v>
      </c>
      <c r="CX106" s="109"/>
      <c r="CY106" s="62">
        <f t="shared" si="196"/>
        <v>6.98</v>
      </c>
      <c r="CZ106" s="61">
        <f t="shared" si="197"/>
        <v>0</v>
      </c>
      <c r="DA106" s="161">
        <f>(A!C107-NF!CY106)*NF!CX106</f>
        <v>0</v>
      </c>
      <c r="DB106" s="109"/>
      <c r="DC106" s="62">
        <f t="shared" si="198"/>
        <v>6.98</v>
      </c>
      <c r="DD106" s="61">
        <f t="shared" si="199"/>
        <v>0</v>
      </c>
      <c r="DE106" s="61">
        <f>(A!C107-NF!DC106)*NF!DB106</f>
        <v>0</v>
      </c>
      <c r="DF106" s="61" t="str">
        <f t="shared" si="200"/>
        <v>Bala Erlan Sortidas 600g</v>
      </c>
      <c r="DG106" s="109"/>
      <c r="DH106" s="62">
        <f t="shared" si="201"/>
        <v>6.98</v>
      </c>
      <c r="DI106" s="61">
        <f t="shared" si="202"/>
        <v>0</v>
      </c>
      <c r="DJ106" s="161">
        <f>(A!C107-NF!DH106)*NF!DG106</f>
        <v>0</v>
      </c>
      <c r="DK106" s="109"/>
      <c r="DL106" s="62">
        <f t="shared" si="203"/>
        <v>6.98</v>
      </c>
      <c r="DM106" s="61">
        <f t="shared" si="204"/>
        <v>0</v>
      </c>
      <c r="DN106" s="61">
        <f>(A!C107-NF!DL106)*NF!DK106</f>
        <v>0</v>
      </c>
      <c r="DO106" s="61" t="str">
        <f t="shared" si="205"/>
        <v>Bala Erlan Sortidas 600g</v>
      </c>
      <c r="DP106" s="109"/>
      <c r="DQ106" s="62">
        <f t="shared" si="206"/>
        <v>6.98</v>
      </c>
      <c r="DR106" s="61">
        <f t="shared" si="207"/>
        <v>0</v>
      </c>
      <c r="DS106" s="161">
        <f>(A!C107-NF!DQ106)*NF!DP106</f>
        <v>0</v>
      </c>
      <c r="DT106" s="109"/>
      <c r="DU106" s="62">
        <f t="shared" si="208"/>
        <v>6.98</v>
      </c>
      <c r="DV106" s="61">
        <f t="shared" si="209"/>
        <v>0</v>
      </c>
      <c r="DW106" s="61">
        <f>(A!C107-NF!DU106)*NF!DT106</f>
        <v>0</v>
      </c>
      <c r="DX106" s="61" t="str">
        <f t="shared" si="210"/>
        <v>Bala Erlan Sortidas 600g</v>
      </c>
      <c r="DY106" s="109"/>
      <c r="DZ106" s="62">
        <f t="shared" si="211"/>
        <v>6.98</v>
      </c>
      <c r="EA106" s="61">
        <f t="shared" si="212"/>
        <v>0</v>
      </c>
      <c r="EB106" s="161">
        <f>(A!C107-NF!DZ106)*NF!DY106</f>
        <v>0</v>
      </c>
      <c r="EC106" s="109"/>
      <c r="ED106" s="62">
        <f t="shared" si="213"/>
        <v>6.98</v>
      </c>
      <c r="EE106" s="61">
        <f t="shared" si="214"/>
        <v>0</v>
      </c>
      <c r="EF106" s="61">
        <f>(A!C107-NF!ED106)*NF!EC106</f>
        <v>0</v>
      </c>
      <c r="EG106" s="61" t="str">
        <f t="shared" si="215"/>
        <v>Bala Erlan Sortidas 600g</v>
      </c>
      <c r="EH106" s="109"/>
      <c r="EI106" s="62">
        <f t="shared" si="216"/>
        <v>6.98</v>
      </c>
      <c r="EJ106" s="61">
        <f t="shared" si="217"/>
        <v>0</v>
      </c>
      <c r="EK106" s="161">
        <f>(A!C107-NF!EI106)*NF!EH106</f>
        <v>0</v>
      </c>
      <c r="EL106" s="109"/>
      <c r="EM106" s="62">
        <f t="shared" si="218"/>
        <v>6.98</v>
      </c>
      <c r="EN106" s="61">
        <f t="shared" si="219"/>
        <v>0</v>
      </c>
      <c r="EO106" s="161">
        <f>(A!C107-NF!EM106)*NF!EL106</f>
        <v>0</v>
      </c>
      <c r="EP106" s="61" t="str">
        <f t="shared" si="220"/>
        <v>Bala Erlan Sortidas 600g</v>
      </c>
      <c r="EQ106" s="109"/>
      <c r="ER106" s="62">
        <f t="shared" si="221"/>
        <v>6.98</v>
      </c>
      <c r="ES106" s="61">
        <f t="shared" si="222"/>
        <v>0</v>
      </c>
      <c r="ET106" s="161">
        <f>(A!C107-NF!ER106)*NF!EQ106</f>
        <v>0</v>
      </c>
      <c r="EU106" s="109"/>
      <c r="EV106" s="62">
        <f t="shared" si="223"/>
        <v>6.98</v>
      </c>
      <c r="EW106" s="61">
        <f t="shared" si="224"/>
        <v>0</v>
      </c>
      <c r="EX106" s="161">
        <f>(A!C107-NF!EV106)*NF!EU106</f>
        <v>0</v>
      </c>
      <c r="EY106" s="61" t="str">
        <f t="shared" si="225"/>
        <v>Bala Erlan Sortidas 600g</v>
      </c>
      <c r="EZ106" s="109"/>
      <c r="FA106" s="62">
        <f t="shared" si="226"/>
        <v>6.98</v>
      </c>
      <c r="FB106" s="61">
        <f t="shared" si="227"/>
        <v>0</v>
      </c>
      <c r="FC106" s="161">
        <f>(A!C107-NF!FA106)*NF!EZ106</f>
        <v>0</v>
      </c>
      <c r="FD106" s="109"/>
      <c r="FE106" s="62">
        <f t="shared" si="228"/>
        <v>6.98</v>
      </c>
      <c r="FF106" s="61">
        <f t="shared" si="229"/>
        <v>0</v>
      </c>
      <c r="FG106" s="161">
        <f>(A!C107-NF!FE106)*NF!FD106</f>
        <v>0</v>
      </c>
      <c r="FH106" s="61" t="str">
        <f t="shared" si="230"/>
        <v>Bala Erlan Sortidas 600g</v>
      </c>
      <c r="FI106" s="109"/>
      <c r="FJ106" s="62">
        <f t="shared" si="231"/>
        <v>6.98</v>
      </c>
      <c r="FK106" s="61">
        <f t="shared" si="232"/>
        <v>0</v>
      </c>
      <c r="FL106" s="161">
        <f>(A!C107-NF!FJ106)*NF!FI106</f>
        <v>0</v>
      </c>
      <c r="FM106" s="109"/>
      <c r="FN106" s="62">
        <f t="shared" si="233"/>
        <v>6.98</v>
      </c>
      <c r="FO106" s="61">
        <f t="shared" si="234"/>
        <v>0</v>
      </c>
      <c r="FP106" s="161">
        <f>(A!C107-NF!FN106)*NF!FM106</f>
        <v>0</v>
      </c>
      <c r="FQ106" s="61" t="str">
        <f t="shared" si="235"/>
        <v>Bala Erlan Sortidas 600g</v>
      </c>
      <c r="FR106" s="109"/>
      <c r="FS106" s="62">
        <f t="shared" si="236"/>
        <v>6.98</v>
      </c>
      <c r="FT106" s="161">
        <f t="shared" si="237"/>
        <v>0</v>
      </c>
      <c r="FU106" s="161">
        <f>(A!C107-NF!FS106)*NF!FR106</f>
        <v>0</v>
      </c>
      <c r="FV106" s="109"/>
      <c r="FW106" s="62">
        <f t="shared" si="238"/>
        <v>6.98</v>
      </c>
      <c r="FX106" s="61">
        <f t="shared" si="239"/>
        <v>0</v>
      </c>
      <c r="FY106" s="161">
        <f>(A!C107-NF!FW106)*NF!FV106</f>
        <v>0</v>
      </c>
      <c r="FZ106" s="61" t="str">
        <f t="shared" si="240"/>
        <v>Bala Erlan Sortidas 600g</v>
      </c>
      <c r="GA106" s="109"/>
      <c r="GB106" s="62">
        <f t="shared" si="241"/>
        <v>6.98</v>
      </c>
      <c r="GC106" s="61">
        <f t="shared" si="242"/>
        <v>0</v>
      </c>
      <c r="GD106" s="161">
        <f>(A!C107-NF!GB106)*NF!GA106</f>
        <v>0</v>
      </c>
      <c r="GE106" s="109"/>
      <c r="GF106" s="62">
        <f t="shared" si="243"/>
        <v>6.98</v>
      </c>
      <c r="GG106" s="61">
        <f t="shared" si="244"/>
        <v>0</v>
      </c>
      <c r="GH106" s="161">
        <f>(A!C107-NF!GF106)*NF!GE106</f>
        <v>0</v>
      </c>
      <c r="GI106" s="61" t="str">
        <f t="shared" si="245"/>
        <v>Bala Erlan Sortidas 600g</v>
      </c>
      <c r="GJ106" s="109"/>
      <c r="GK106" s="62">
        <f t="shared" si="246"/>
        <v>6.98</v>
      </c>
      <c r="GL106" s="61">
        <f t="shared" si="247"/>
        <v>0</v>
      </c>
      <c r="GM106" s="161">
        <f>(A!C107-NF!GK106)*NF!GJ106</f>
        <v>0</v>
      </c>
      <c r="GN106" s="109"/>
      <c r="GO106" s="62">
        <f t="shared" si="248"/>
        <v>6.98</v>
      </c>
      <c r="GP106" s="61">
        <f t="shared" si="249"/>
        <v>0</v>
      </c>
      <c r="GQ106" s="161">
        <f>(A!C107-NF!GO106)*NF!GN106</f>
        <v>0</v>
      </c>
      <c r="GR106" s="61" t="str">
        <f t="shared" si="250"/>
        <v>Bala Erlan Sortidas 600g</v>
      </c>
      <c r="GS106" s="109"/>
      <c r="GT106" s="62">
        <f t="shared" si="251"/>
        <v>6.98</v>
      </c>
      <c r="GU106" s="61">
        <f t="shared" si="252"/>
        <v>0</v>
      </c>
      <c r="GV106" s="161">
        <f>(A!C107-NF!GT106)*NF!GS106</f>
        <v>0</v>
      </c>
      <c r="GW106" s="109"/>
      <c r="GX106" s="62">
        <f t="shared" si="253"/>
        <v>6.98</v>
      </c>
      <c r="GY106" s="61">
        <f t="shared" si="254"/>
        <v>0</v>
      </c>
      <c r="GZ106" s="161">
        <f>(A!C107-NF!GX106)*NF!GW106</f>
        <v>0</v>
      </c>
      <c r="HA106" s="61" t="str">
        <f t="shared" si="255"/>
        <v>Bala Erlan Sortidas 600g</v>
      </c>
      <c r="HB106" s="109"/>
      <c r="HC106" s="62">
        <f t="shared" si="256"/>
        <v>6.98</v>
      </c>
      <c r="HD106" s="61">
        <f t="shared" si="257"/>
        <v>0</v>
      </c>
      <c r="HE106" s="161">
        <f>(A!C107-NF!HC106)*NF!HB106</f>
        <v>0</v>
      </c>
      <c r="HF106" s="109"/>
      <c r="HG106" s="62">
        <f t="shared" si="258"/>
        <v>6.98</v>
      </c>
      <c r="HH106" s="61">
        <f t="shared" si="259"/>
        <v>0</v>
      </c>
      <c r="HI106" s="161">
        <f>(A!C107-NF!HG106)*NF!HF106</f>
        <v>0</v>
      </c>
      <c r="HJ106" s="61" t="str">
        <f t="shared" si="260"/>
        <v>Bala Erlan Sortidas 600g</v>
      </c>
      <c r="HK106" s="109"/>
      <c r="HL106" s="62">
        <f t="shared" si="261"/>
        <v>6.98</v>
      </c>
      <c r="HM106" s="61">
        <f t="shared" si="262"/>
        <v>0</v>
      </c>
      <c r="HN106" s="161">
        <f>(A!C107-NF!HL106)*NF!HK106</f>
        <v>0</v>
      </c>
      <c r="HO106" s="109"/>
      <c r="HP106" s="62">
        <f t="shared" si="263"/>
        <v>6.98</v>
      </c>
      <c r="HQ106" s="61">
        <f t="shared" si="264"/>
        <v>0</v>
      </c>
      <c r="HR106" s="161">
        <f>(A!C107-NF!HP106)*NF!HO106</f>
        <v>0</v>
      </c>
      <c r="HS106" s="61" t="str">
        <f t="shared" si="265"/>
        <v>Bala Erlan Sortidas 600g</v>
      </c>
      <c r="HT106" s="109"/>
      <c r="HU106" s="62">
        <f t="shared" si="266"/>
        <v>6.98</v>
      </c>
      <c r="HV106" s="61">
        <f t="shared" si="267"/>
        <v>0</v>
      </c>
      <c r="HW106" s="161">
        <f>(A!C107-NF!HU106)*NF!HT106</f>
        <v>0</v>
      </c>
      <c r="HX106" s="109"/>
      <c r="HY106" s="62">
        <f t="shared" si="268"/>
        <v>6.98</v>
      </c>
      <c r="HZ106" s="61">
        <f t="shared" si="269"/>
        <v>0</v>
      </c>
      <c r="IA106" s="161">
        <f>(A!C107-NF!HY106)*NF!HX106</f>
        <v>0</v>
      </c>
      <c r="IB106" s="61" t="str">
        <f t="shared" si="270"/>
        <v>Bala Erlan Sortidas 600g</v>
      </c>
      <c r="IC106" s="109"/>
      <c r="ID106" s="62">
        <f t="shared" si="271"/>
        <v>6.98</v>
      </c>
      <c r="IE106" s="61">
        <f t="shared" si="272"/>
        <v>0</v>
      </c>
      <c r="IF106" s="161">
        <f>(A!C107-NF!ID106)*NF!IC106</f>
        <v>0</v>
      </c>
      <c r="IG106" s="61" t="str">
        <f t="shared" si="273"/>
        <v>Bala Erlan Sortidas 600g</v>
      </c>
      <c r="IH106" s="109"/>
      <c r="II106" s="62">
        <f t="shared" si="274"/>
        <v>6.98</v>
      </c>
      <c r="IJ106" s="61">
        <f t="shared" si="275"/>
        <v>0</v>
      </c>
      <c r="IK106" s="161">
        <f>(A!C107-NF!II106)*NF!IH106</f>
        <v>0</v>
      </c>
      <c r="IL106" s="61" t="str">
        <f t="shared" si="276"/>
        <v>Bala Erlan Sortidas 600g</v>
      </c>
      <c r="IM106" s="61"/>
      <c r="IN106" s="61">
        <f t="shared" si="277"/>
        <v>6.98</v>
      </c>
      <c r="IO106" s="61">
        <f t="shared" si="278"/>
        <v>0</v>
      </c>
      <c r="IP106" s="161">
        <f>(A!C107-NF!IN106)*NF!IM106</f>
        <v>0</v>
      </c>
      <c r="IQ106" s="61">
        <f t="shared" si="279"/>
        <v>0</v>
      </c>
      <c r="IR106" s="107">
        <f t="shared" si="280"/>
        <v>0</v>
      </c>
      <c r="IS106" s="97" t="e">
        <f t="shared" si="281"/>
        <v>#DIV/0!</v>
      </c>
      <c r="IT106" s="162"/>
      <c r="IU106" s="162"/>
      <c r="IV106" s="162"/>
    </row>
    <row r="107" spans="1:256" x14ac:dyDescent="0.2">
      <c r="A107" s="163" t="str">
        <f>A!B108</f>
        <v>Bala Icekiss Extra Forte  600g</v>
      </c>
      <c r="B107" s="163">
        <f>A!C108</f>
        <v>10.52</v>
      </c>
      <c r="C107" s="104"/>
      <c r="D107" s="102">
        <f t="shared" si="141"/>
        <v>10.52</v>
      </c>
      <c r="E107" s="103">
        <f t="shared" si="142"/>
        <v>0</v>
      </c>
      <c r="F107" s="105">
        <f>(A!C108-NF!D107)*NF!C107</f>
        <v>0</v>
      </c>
      <c r="G107" s="104"/>
      <c r="H107" s="102">
        <f t="shared" si="143"/>
        <v>10.52</v>
      </c>
      <c r="I107" s="59">
        <f t="shared" si="144"/>
        <v>0</v>
      </c>
      <c r="J107" s="59">
        <f>(A!C108-NF!H107)*NF!G107</f>
        <v>0</v>
      </c>
      <c r="K107" s="59" t="str">
        <f t="shared" si="145"/>
        <v>Bala Icekiss Extra Forte  600g</v>
      </c>
      <c r="L107" s="104"/>
      <c r="M107" s="60">
        <f t="shared" si="146"/>
        <v>10.52</v>
      </c>
      <c r="N107" s="103">
        <f t="shared" si="147"/>
        <v>0</v>
      </c>
      <c r="O107" s="105">
        <f>(A!C108-NF!M107)*NF!L107</f>
        <v>0</v>
      </c>
      <c r="P107" s="104"/>
      <c r="Q107" s="102">
        <f t="shared" si="148"/>
        <v>10.52</v>
      </c>
      <c r="R107" s="59">
        <f t="shared" si="149"/>
        <v>0</v>
      </c>
      <c r="S107" s="103">
        <f>(A!C108-NF!Q107)*NF!P107</f>
        <v>0</v>
      </c>
      <c r="T107" s="103" t="str">
        <f t="shared" si="150"/>
        <v>Bala Icekiss Extra Forte  600g</v>
      </c>
      <c r="U107" s="104"/>
      <c r="V107" s="102">
        <f t="shared" si="151"/>
        <v>10.52</v>
      </c>
      <c r="W107" s="59">
        <f t="shared" si="152"/>
        <v>0</v>
      </c>
      <c r="X107" s="106">
        <f>(A!C108-NF!V107)*NF!U107</f>
        <v>0</v>
      </c>
      <c r="Y107" s="104"/>
      <c r="Z107" s="60">
        <f t="shared" si="153"/>
        <v>10.52</v>
      </c>
      <c r="AA107" s="59">
        <f t="shared" si="154"/>
        <v>0</v>
      </c>
      <c r="AB107" s="59">
        <f>(A!C108-NF!Z107)*NF!Y107</f>
        <v>0</v>
      </c>
      <c r="AC107" s="59" t="str">
        <f t="shared" si="155"/>
        <v>Bala Icekiss Extra Forte  600g</v>
      </c>
      <c r="AD107" s="104"/>
      <c r="AE107" s="60">
        <f t="shared" si="156"/>
        <v>10.52</v>
      </c>
      <c r="AF107" s="59">
        <f t="shared" si="157"/>
        <v>0</v>
      </c>
      <c r="AG107" s="106">
        <f>(A!C108-NF!AE107)*NF!AD107</f>
        <v>0</v>
      </c>
      <c r="AH107" s="104"/>
      <c r="AI107" s="60">
        <f t="shared" si="158"/>
        <v>10.52</v>
      </c>
      <c r="AJ107" s="59">
        <f t="shared" si="159"/>
        <v>0</v>
      </c>
      <c r="AK107" s="59">
        <f>(A!C108-NF!AI107)*NF!AH107</f>
        <v>0</v>
      </c>
      <c r="AL107" s="59" t="str">
        <f t="shared" si="160"/>
        <v>Bala Icekiss Extra Forte  600g</v>
      </c>
      <c r="AM107" s="104"/>
      <c r="AN107" s="60">
        <f t="shared" si="161"/>
        <v>10.52</v>
      </c>
      <c r="AO107" s="59">
        <f t="shared" si="162"/>
        <v>0</v>
      </c>
      <c r="AP107" s="106">
        <f>(A!C108-NF!AN107)*NF!AM107</f>
        <v>0</v>
      </c>
      <c r="AQ107" s="104"/>
      <c r="AR107" s="60">
        <f t="shared" si="163"/>
        <v>10.52</v>
      </c>
      <c r="AS107" s="59">
        <f t="shared" si="164"/>
        <v>0</v>
      </c>
      <c r="AT107" s="59">
        <f>(A!C108-NF!AR107)*NF!AQ107</f>
        <v>0</v>
      </c>
      <c r="AU107" s="59" t="str">
        <f t="shared" si="165"/>
        <v>Bala Icekiss Extra Forte  600g</v>
      </c>
      <c r="AV107" s="104"/>
      <c r="AW107" s="60">
        <f t="shared" si="166"/>
        <v>10.52</v>
      </c>
      <c r="AX107" s="59">
        <f t="shared" si="167"/>
        <v>0</v>
      </c>
      <c r="AY107" s="106">
        <f>(A!C108-NF!AW107)*NF!AV107</f>
        <v>0</v>
      </c>
      <c r="AZ107" s="104"/>
      <c r="BA107" s="60">
        <f t="shared" si="168"/>
        <v>10.52</v>
      </c>
      <c r="BB107" s="59">
        <f t="shared" si="169"/>
        <v>0</v>
      </c>
      <c r="BC107" s="59">
        <f>(A!C108-NF!BA107)*NF!AZ107</f>
        <v>0</v>
      </c>
      <c r="BD107" s="59" t="str">
        <f t="shared" si="170"/>
        <v>Bala Icekiss Extra Forte  600g</v>
      </c>
      <c r="BE107" s="104"/>
      <c r="BF107" s="60">
        <f t="shared" si="171"/>
        <v>10.52</v>
      </c>
      <c r="BG107" s="59">
        <f t="shared" si="172"/>
        <v>0</v>
      </c>
      <c r="BH107" s="106">
        <f>(A!C108-NF!BF107)*NF!BE107</f>
        <v>0</v>
      </c>
      <c r="BI107" s="104"/>
      <c r="BJ107" s="60">
        <f t="shared" si="173"/>
        <v>10.52</v>
      </c>
      <c r="BK107" s="59">
        <f t="shared" si="174"/>
        <v>0</v>
      </c>
      <c r="BL107" s="59">
        <f>(A!C108-NF!BJ107)*NF!BI107</f>
        <v>0</v>
      </c>
      <c r="BM107" s="59" t="str">
        <f t="shared" si="175"/>
        <v>Bala Icekiss Extra Forte  600g</v>
      </c>
      <c r="BN107" s="104"/>
      <c r="BO107" s="60">
        <f t="shared" si="176"/>
        <v>10.52</v>
      </c>
      <c r="BP107" s="59">
        <f t="shared" si="177"/>
        <v>0</v>
      </c>
      <c r="BQ107" s="106">
        <f>(A!C108-NF!BO107)*NF!BN107</f>
        <v>0</v>
      </c>
      <c r="BR107" s="104"/>
      <c r="BS107" s="60">
        <f t="shared" si="178"/>
        <v>10.52</v>
      </c>
      <c r="BT107" s="59">
        <f t="shared" si="179"/>
        <v>0</v>
      </c>
      <c r="BU107" s="59">
        <f>(A!C108-NF!BS107)*NF!BR107</f>
        <v>0</v>
      </c>
      <c r="BV107" s="59" t="str">
        <f t="shared" si="180"/>
        <v>Bala Icekiss Extra Forte  600g</v>
      </c>
      <c r="BW107" s="104"/>
      <c r="BX107" s="60">
        <f t="shared" si="181"/>
        <v>10.52</v>
      </c>
      <c r="BY107" s="59">
        <f t="shared" si="182"/>
        <v>0</v>
      </c>
      <c r="BZ107" s="106">
        <f>(A!C108-NF!BX107)*NF!BW107</f>
        <v>0</v>
      </c>
      <c r="CA107" s="104"/>
      <c r="CB107" s="60">
        <f t="shared" si="183"/>
        <v>10.52</v>
      </c>
      <c r="CC107" s="59">
        <f t="shared" si="184"/>
        <v>0</v>
      </c>
      <c r="CD107" s="59">
        <f>(A!C108-NF!CB107)*NF!CA107</f>
        <v>0</v>
      </c>
      <c r="CE107" s="59" t="str">
        <f t="shared" si="185"/>
        <v>Bala Icekiss Extra Forte  600g</v>
      </c>
      <c r="CF107" s="104"/>
      <c r="CG107" s="60">
        <f t="shared" si="186"/>
        <v>10.52</v>
      </c>
      <c r="CH107" s="59">
        <f t="shared" si="187"/>
        <v>0</v>
      </c>
      <c r="CI107" s="106">
        <f>(A!C108-NF!CG107)*NF!CF107</f>
        <v>0</v>
      </c>
      <c r="CJ107" s="104"/>
      <c r="CK107" s="60">
        <f t="shared" si="188"/>
        <v>10.52</v>
      </c>
      <c r="CL107" s="59">
        <f t="shared" si="189"/>
        <v>0</v>
      </c>
      <c r="CM107" s="59">
        <f>(A!C108-NF!CK107)*NF!CJ107</f>
        <v>0</v>
      </c>
      <c r="CN107" s="59" t="str">
        <f t="shared" si="190"/>
        <v>Bala Icekiss Extra Forte  600g</v>
      </c>
      <c r="CO107" s="104"/>
      <c r="CP107" s="60">
        <f t="shared" si="191"/>
        <v>10.52</v>
      </c>
      <c r="CQ107" s="59">
        <f t="shared" si="192"/>
        <v>0</v>
      </c>
      <c r="CR107" s="106">
        <f>(A!C108-NF!CP107)*NF!CO107</f>
        <v>0</v>
      </c>
      <c r="CS107" s="104"/>
      <c r="CT107" s="60">
        <f t="shared" si="193"/>
        <v>10.52</v>
      </c>
      <c r="CU107" s="59">
        <f t="shared" si="194"/>
        <v>0</v>
      </c>
      <c r="CV107" s="59">
        <f>(A!C108-NF!CT107)*NF!CS107</f>
        <v>0</v>
      </c>
      <c r="CW107" s="59" t="str">
        <f t="shared" si="195"/>
        <v>Bala Icekiss Extra Forte  600g</v>
      </c>
      <c r="CX107" s="104"/>
      <c r="CY107" s="60">
        <f t="shared" si="196"/>
        <v>10.52</v>
      </c>
      <c r="CZ107" s="59">
        <f t="shared" si="197"/>
        <v>0</v>
      </c>
      <c r="DA107" s="106">
        <f>(A!C108-NF!CY107)*NF!CX107</f>
        <v>0</v>
      </c>
      <c r="DB107" s="104"/>
      <c r="DC107" s="60">
        <f t="shared" si="198"/>
        <v>10.52</v>
      </c>
      <c r="DD107" s="59">
        <f t="shared" si="199"/>
        <v>0</v>
      </c>
      <c r="DE107" s="59">
        <f>(A!C108-NF!DC107)*NF!DB107</f>
        <v>0</v>
      </c>
      <c r="DF107" s="59" t="str">
        <f t="shared" si="200"/>
        <v>Bala Icekiss Extra Forte  600g</v>
      </c>
      <c r="DG107" s="104"/>
      <c r="DH107" s="60">
        <f t="shared" si="201"/>
        <v>10.52</v>
      </c>
      <c r="DI107" s="59">
        <f t="shared" si="202"/>
        <v>0</v>
      </c>
      <c r="DJ107" s="106">
        <f>(A!C108-NF!DH107)*NF!DG107</f>
        <v>0</v>
      </c>
      <c r="DK107" s="104"/>
      <c r="DL107" s="60">
        <f t="shared" si="203"/>
        <v>10.52</v>
      </c>
      <c r="DM107" s="59">
        <f t="shared" si="204"/>
        <v>0</v>
      </c>
      <c r="DN107" s="59">
        <f>(A!C108-NF!DL107)*NF!DK107</f>
        <v>0</v>
      </c>
      <c r="DO107" s="59" t="str">
        <f t="shared" si="205"/>
        <v>Bala Icekiss Extra Forte  600g</v>
      </c>
      <c r="DP107" s="104"/>
      <c r="DQ107" s="60">
        <f t="shared" si="206"/>
        <v>10.52</v>
      </c>
      <c r="DR107" s="59">
        <f t="shared" si="207"/>
        <v>0</v>
      </c>
      <c r="DS107" s="106">
        <f>(A!C108-NF!DQ107)*NF!DP107</f>
        <v>0</v>
      </c>
      <c r="DT107" s="104"/>
      <c r="DU107" s="60">
        <f t="shared" si="208"/>
        <v>10.52</v>
      </c>
      <c r="DV107" s="59">
        <f t="shared" si="209"/>
        <v>0</v>
      </c>
      <c r="DW107" s="59">
        <f>(A!C108-NF!DU107)*NF!DT107</f>
        <v>0</v>
      </c>
      <c r="DX107" s="59" t="str">
        <f t="shared" si="210"/>
        <v>Bala Icekiss Extra Forte  600g</v>
      </c>
      <c r="DY107" s="104"/>
      <c r="DZ107" s="60">
        <f t="shared" si="211"/>
        <v>10.52</v>
      </c>
      <c r="EA107" s="59">
        <f t="shared" si="212"/>
        <v>0</v>
      </c>
      <c r="EB107" s="106">
        <f>(A!C108-NF!DZ107)*NF!DY107</f>
        <v>0</v>
      </c>
      <c r="EC107" s="104"/>
      <c r="ED107" s="60">
        <f t="shared" si="213"/>
        <v>10.52</v>
      </c>
      <c r="EE107" s="59">
        <f t="shared" si="214"/>
        <v>0</v>
      </c>
      <c r="EF107" s="59">
        <f>(A!C108-NF!ED107)*NF!EC107</f>
        <v>0</v>
      </c>
      <c r="EG107" s="59" t="str">
        <f t="shared" si="215"/>
        <v>Bala Icekiss Extra Forte  600g</v>
      </c>
      <c r="EH107" s="104"/>
      <c r="EI107" s="60">
        <f t="shared" si="216"/>
        <v>10.52</v>
      </c>
      <c r="EJ107" s="59">
        <f t="shared" si="217"/>
        <v>0</v>
      </c>
      <c r="EK107" s="106">
        <f>(A!C108-NF!EI107)*NF!EH107</f>
        <v>0</v>
      </c>
      <c r="EL107" s="104"/>
      <c r="EM107" s="60">
        <f t="shared" si="218"/>
        <v>10.52</v>
      </c>
      <c r="EN107" s="59">
        <f t="shared" si="219"/>
        <v>0</v>
      </c>
      <c r="EO107" s="106">
        <f>(A!C108-NF!EM107)*NF!EL107</f>
        <v>0</v>
      </c>
      <c r="EP107" s="59" t="str">
        <f t="shared" si="220"/>
        <v>Bala Icekiss Extra Forte  600g</v>
      </c>
      <c r="EQ107" s="104"/>
      <c r="ER107" s="60">
        <f t="shared" si="221"/>
        <v>10.52</v>
      </c>
      <c r="ES107" s="59">
        <f t="shared" si="222"/>
        <v>0</v>
      </c>
      <c r="ET107" s="106">
        <f>(A!C108-NF!ER107)*NF!EQ107</f>
        <v>0</v>
      </c>
      <c r="EU107" s="104"/>
      <c r="EV107" s="60">
        <f t="shared" si="223"/>
        <v>10.52</v>
      </c>
      <c r="EW107" s="59">
        <f t="shared" si="224"/>
        <v>0</v>
      </c>
      <c r="EX107" s="106">
        <f>(A!C108-NF!EV107)*NF!EU107</f>
        <v>0</v>
      </c>
      <c r="EY107" s="59" t="str">
        <f t="shared" si="225"/>
        <v>Bala Icekiss Extra Forte  600g</v>
      </c>
      <c r="EZ107" s="104"/>
      <c r="FA107" s="60">
        <f t="shared" si="226"/>
        <v>10.52</v>
      </c>
      <c r="FB107" s="59">
        <f t="shared" si="227"/>
        <v>0</v>
      </c>
      <c r="FC107" s="106">
        <f>(A!C108-NF!FA107)*NF!EZ107</f>
        <v>0</v>
      </c>
      <c r="FD107" s="104"/>
      <c r="FE107" s="60">
        <f t="shared" si="228"/>
        <v>10.52</v>
      </c>
      <c r="FF107" s="59">
        <f t="shared" si="229"/>
        <v>0</v>
      </c>
      <c r="FG107" s="106">
        <f>(A!C108-NF!FE107)*NF!FD107</f>
        <v>0</v>
      </c>
      <c r="FH107" s="59" t="str">
        <f t="shared" si="230"/>
        <v>Bala Icekiss Extra Forte  600g</v>
      </c>
      <c r="FI107" s="104"/>
      <c r="FJ107" s="60">
        <f t="shared" si="231"/>
        <v>10.52</v>
      </c>
      <c r="FK107" s="59">
        <f t="shared" si="232"/>
        <v>0</v>
      </c>
      <c r="FL107" s="106">
        <f>(A!C108-NF!FJ107)*NF!FI107</f>
        <v>0</v>
      </c>
      <c r="FM107" s="104"/>
      <c r="FN107" s="60">
        <f t="shared" si="233"/>
        <v>10.52</v>
      </c>
      <c r="FO107" s="59">
        <f t="shared" si="234"/>
        <v>0</v>
      </c>
      <c r="FP107" s="106">
        <f>(A!C108-NF!FN107)*NF!FM107</f>
        <v>0</v>
      </c>
      <c r="FQ107" s="59" t="str">
        <f t="shared" si="235"/>
        <v>Bala Icekiss Extra Forte  600g</v>
      </c>
      <c r="FR107" s="104"/>
      <c r="FS107" s="60">
        <f t="shared" si="236"/>
        <v>10.52</v>
      </c>
      <c r="FT107" s="106">
        <f t="shared" si="237"/>
        <v>0</v>
      </c>
      <c r="FU107" s="106">
        <f>(A!C108-NF!FS107)*NF!FR107</f>
        <v>0</v>
      </c>
      <c r="FV107" s="104"/>
      <c r="FW107" s="60">
        <f t="shared" si="238"/>
        <v>10.52</v>
      </c>
      <c r="FX107" s="59">
        <f t="shared" si="239"/>
        <v>0</v>
      </c>
      <c r="FY107" s="106">
        <f>(A!C108-NF!FW107)*NF!FV107</f>
        <v>0</v>
      </c>
      <c r="FZ107" s="59" t="str">
        <f t="shared" si="240"/>
        <v>Bala Icekiss Extra Forte  600g</v>
      </c>
      <c r="GA107" s="104"/>
      <c r="GB107" s="60">
        <f t="shared" si="241"/>
        <v>10.52</v>
      </c>
      <c r="GC107" s="59">
        <f t="shared" si="242"/>
        <v>0</v>
      </c>
      <c r="GD107" s="106">
        <f>(A!C108-NF!GB107)*NF!GA107</f>
        <v>0</v>
      </c>
      <c r="GE107" s="104"/>
      <c r="GF107" s="60">
        <f t="shared" si="243"/>
        <v>10.52</v>
      </c>
      <c r="GG107" s="59">
        <f t="shared" si="244"/>
        <v>0</v>
      </c>
      <c r="GH107" s="106">
        <f>(A!C108-NF!GF107)*NF!GE107</f>
        <v>0</v>
      </c>
      <c r="GI107" s="59" t="str">
        <f t="shared" si="245"/>
        <v>Bala Icekiss Extra Forte  600g</v>
      </c>
      <c r="GJ107" s="104"/>
      <c r="GK107" s="60">
        <f t="shared" si="246"/>
        <v>10.52</v>
      </c>
      <c r="GL107" s="59">
        <f t="shared" si="247"/>
        <v>0</v>
      </c>
      <c r="GM107" s="106">
        <f>(A!C108-NF!GK107)*NF!GJ107</f>
        <v>0</v>
      </c>
      <c r="GN107" s="104"/>
      <c r="GO107" s="60">
        <f t="shared" si="248"/>
        <v>10.52</v>
      </c>
      <c r="GP107" s="59">
        <f t="shared" si="249"/>
        <v>0</v>
      </c>
      <c r="GQ107" s="106">
        <f>(A!C108-NF!GO107)*NF!GN107</f>
        <v>0</v>
      </c>
      <c r="GR107" s="59" t="str">
        <f t="shared" si="250"/>
        <v>Bala Icekiss Extra Forte  600g</v>
      </c>
      <c r="GS107" s="104"/>
      <c r="GT107" s="60">
        <f t="shared" si="251"/>
        <v>10.52</v>
      </c>
      <c r="GU107" s="59">
        <f t="shared" si="252"/>
        <v>0</v>
      </c>
      <c r="GV107" s="106">
        <f>(A!C108-NF!GT107)*NF!GS107</f>
        <v>0</v>
      </c>
      <c r="GW107" s="104"/>
      <c r="GX107" s="60">
        <f t="shared" si="253"/>
        <v>10.52</v>
      </c>
      <c r="GY107" s="59">
        <f t="shared" si="254"/>
        <v>0</v>
      </c>
      <c r="GZ107" s="106">
        <f>(A!C108-NF!GX107)*NF!GW107</f>
        <v>0</v>
      </c>
      <c r="HA107" s="59" t="str">
        <f t="shared" si="255"/>
        <v>Bala Icekiss Extra Forte  600g</v>
      </c>
      <c r="HB107" s="104"/>
      <c r="HC107" s="60">
        <f t="shared" si="256"/>
        <v>10.52</v>
      </c>
      <c r="HD107" s="59">
        <f t="shared" si="257"/>
        <v>0</v>
      </c>
      <c r="HE107" s="106">
        <f>(A!C108-NF!HC107)*NF!HB107</f>
        <v>0</v>
      </c>
      <c r="HF107" s="104"/>
      <c r="HG107" s="60">
        <f t="shared" si="258"/>
        <v>10.52</v>
      </c>
      <c r="HH107" s="59">
        <f t="shared" si="259"/>
        <v>0</v>
      </c>
      <c r="HI107" s="106">
        <f>(A!C108-NF!HG107)*NF!HF107</f>
        <v>0</v>
      </c>
      <c r="HJ107" s="59" t="str">
        <f t="shared" si="260"/>
        <v>Bala Icekiss Extra Forte  600g</v>
      </c>
      <c r="HK107" s="104"/>
      <c r="HL107" s="60">
        <f t="shared" si="261"/>
        <v>10.52</v>
      </c>
      <c r="HM107" s="59">
        <f t="shared" si="262"/>
        <v>0</v>
      </c>
      <c r="HN107" s="106">
        <f>(A!C108-NF!HL107)*NF!HK107</f>
        <v>0</v>
      </c>
      <c r="HO107" s="104"/>
      <c r="HP107" s="60">
        <f t="shared" si="263"/>
        <v>10.52</v>
      </c>
      <c r="HQ107" s="59">
        <f t="shared" si="264"/>
        <v>0</v>
      </c>
      <c r="HR107" s="106">
        <f>(A!C108-NF!HP107)*NF!HO107</f>
        <v>0</v>
      </c>
      <c r="HS107" s="59" t="str">
        <f t="shared" si="265"/>
        <v>Bala Icekiss Extra Forte  600g</v>
      </c>
      <c r="HT107" s="104"/>
      <c r="HU107" s="60">
        <f t="shared" si="266"/>
        <v>10.52</v>
      </c>
      <c r="HV107" s="59">
        <f t="shared" si="267"/>
        <v>0</v>
      </c>
      <c r="HW107" s="106">
        <f>(A!C108-NF!HU107)*NF!HT107</f>
        <v>0</v>
      </c>
      <c r="HX107" s="104"/>
      <c r="HY107" s="60">
        <f t="shared" si="268"/>
        <v>10.52</v>
      </c>
      <c r="HZ107" s="59">
        <f t="shared" si="269"/>
        <v>0</v>
      </c>
      <c r="IA107" s="106">
        <f>(A!C108-NF!HY107)*NF!HX107</f>
        <v>0</v>
      </c>
      <c r="IB107" s="59" t="str">
        <f t="shared" si="270"/>
        <v>Bala Icekiss Extra Forte  600g</v>
      </c>
      <c r="IC107" s="104"/>
      <c r="ID107" s="60">
        <f t="shared" si="271"/>
        <v>10.52</v>
      </c>
      <c r="IE107" s="59">
        <f t="shared" si="272"/>
        <v>0</v>
      </c>
      <c r="IF107" s="106">
        <f>(A!C108-NF!ID107)*NF!IC107</f>
        <v>0</v>
      </c>
      <c r="IG107" s="59" t="str">
        <f t="shared" si="273"/>
        <v>Bala Icekiss Extra Forte  600g</v>
      </c>
      <c r="IH107" s="104"/>
      <c r="II107" s="60">
        <f t="shared" si="274"/>
        <v>10.52</v>
      </c>
      <c r="IJ107" s="59">
        <f t="shared" si="275"/>
        <v>0</v>
      </c>
      <c r="IK107" s="106">
        <f>(A!C108-NF!II107)*NF!IH107</f>
        <v>0</v>
      </c>
      <c r="IL107" s="59" t="str">
        <f t="shared" si="276"/>
        <v>Bala Icekiss Extra Forte  600g</v>
      </c>
      <c r="IM107" s="59"/>
      <c r="IN107" s="59">
        <f t="shared" si="277"/>
        <v>10.52</v>
      </c>
      <c r="IO107" s="59">
        <f t="shared" si="278"/>
        <v>0</v>
      </c>
      <c r="IP107" s="106">
        <f>(A!C108-NF!IN107)*NF!IM107</f>
        <v>0</v>
      </c>
      <c r="IQ107" s="59">
        <f t="shared" si="279"/>
        <v>0</v>
      </c>
      <c r="IR107" s="101">
        <f t="shared" si="280"/>
        <v>0</v>
      </c>
      <c r="IS107" s="103" t="e">
        <f t="shared" si="281"/>
        <v>#DIV/0!</v>
      </c>
      <c r="IT107" s="96"/>
      <c r="IU107" s="96"/>
      <c r="IV107" s="96"/>
    </row>
    <row r="108" spans="1:256" x14ac:dyDescent="0.2">
      <c r="A108" s="136" t="str">
        <f>A!B109</f>
        <v>Bala Icekiss Sortidas  600g</v>
      </c>
      <c r="B108" s="136">
        <f>A!C109</f>
        <v>5.37</v>
      </c>
      <c r="C108" s="109"/>
      <c r="D108" s="108">
        <f t="shared" si="141"/>
        <v>5.37</v>
      </c>
      <c r="E108" s="97">
        <f t="shared" si="142"/>
        <v>0</v>
      </c>
      <c r="F108" s="95">
        <f>(A!C109-NF!D108)*NF!C108</f>
        <v>0</v>
      </c>
      <c r="G108" s="109"/>
      <c r="H108" s="108">
        <f t="shared" si="143"/>
        <v>5.37</v>
      </c>
      <c r="I108" s="61">
        <f t="shared" si="144"/>
        <v>0</v>
      </c>
      <c r="J108" s="61">
        <f>(A!C109-NF!H108)*NF!G108</f>
        <v>0</v>
      </c>
      <c r="K108" s="61" t="str">
        <f t="shared" si="145"/>
        <v>Bala Icekiss Sortidas  600g</v>
      </c>
      <c r="L108" s="109"/>
      <c r="M108" s="62">
        <f t="shared" si="146"/>
        <v>5.37</v>
      </c>
      <c r="N108" s="97">
        <f t="shared" si="147"/>
        <v>0</v>
      </c>
      <c r="O108" s="95">
        <f>(A!C109-NF!M108)*NF!L108</f>
        <v>0</v>
      </c>
      <c r="P108" s="109"/>
      <c r="Q108" s="108">
        <f t="shared" si="148"/>
        <v>5.37</v>
      </c>
      <c r="R108" s="61">
        <f t="shared" si="149"/>
        <v>0</v>
      </c>
      <c r="S108" s="97">
        <f>(A!C109-NF!Q108)*NF!P108</f>
        <v>0</v>
      </c>
      <c r="T108" s="97" t="str">
        <f t="shared" si="150"/>
        <v>Bala Icekiss Sortidas  600g</v>
      </c>
      <c r="U108" s="109"/>
      <c r="V108" s="108">
        <f t="shared" si="151"/>
        <v>5.37</v>
      </c>
      <c r="W108" s="61">
        <f t="shared" si="152"/>
        <v>0</v>
      </c>
      <c r="X108" s="161">
        <f>(A!C109-NF!V108)*NF!U108</f>
        <v>0</v>
      </c>
      <c r="Y108" s="109"/>
      <c r="Z108" s="62">
        <f t="shared" si="153"/>
        <v>5.37</v>
      </c>
      <c r="AA108" s="61">
        <f t="shared" si="154"/>
        <v>0</v>
      </c>
      <c r="AB108" s="61">
        <f>(A!C109-NF!Z108)*NF!Y108</f>
        <v>0</v>
      </c>
      <c r="AC108" s="61" t="str">
        <f t="shared" si="155"/>
        <v>Bala Icekiss Sortidas  600g</v>
      </c>
      <c r="AD108" s="109"/>
      <c r="AE108" s="62">
        <f t="shared" si="156"/>
        <v>5.37</v>
      </c>
      <c r="AF108" s="61">
        <f t="shared" si="157"/>
        <v>0</v>
      </c>
      <c r="AG108" s="161">
        <f>(A!C109-NF!AE108)*NF!AD108</f>
        <v>0</v>
      </c>
      <c r="AH108" s="109"/>
      <c r="AI108" s="62">
        <f t="shared" si="158"/>
        <v>5.37</v>
      </c>
      <c r="AJ108" s="61">
        <f t="shared" si="159"/>
        <v>0</v>
      </c>
      <c r="AK108" s="61">
        <f>(A!C109-NF!AI108)*NF!AH108</f>
        <v>0</v>
      </c>
      <c r="AL108" s="61" t="str">
        <f t="shared" si="160"/>
        <v>Bala Icekiss Sortidas  600g</v>
      </c>
      <c r="AM108" s="109"/>
      <c r="AN108" s="62">
        <f t="shared" si="161"/>
        <v>5.37</v>
      </c>
      <c r="AO108" s="61">
        <f t="shared" si="162"/>
        <v>0</v>
      </c>
      <c r="AP108" s="161">
        <f>(A!C109-NF!AN108)*NF!AM108</f>
        <v>0</v>
      </c>
      <c r="AQ108" s="109"/>
      <c r="AR108" s="62">
        <f t="shared" si="163"/>
        <v>5.37</v>
      </c>
      <c r="AS108" s="61">
        <f t="shared" si="164"/>
        <v>0</v>
      </c>
      <c r="AT108" s="61">
        <f>(A!C109-NF!AR108)*NF!AQ108</f>
        <v>0</v>
      </c>
      <c r="AU108" s="61" t="str">
        <f t="shared" si="165"/>
        <v>Bala Icekiss Sortidas  600g</v>
      </c>
      <c r="AV108" s="109"/>
      <c r="AW108" s="62">
        <f t="shared" si="166"/>
        <v>5.37</v>
      </c>
      <c r="AX108" s="61">
        <f t="shared" si="167"/>
        <v>0</v>
      </c>
      <c r="AY108" s="161">
        <f>(A!C109-NF!AW108)*NF!AV108</f>
        <v>0</v>
      </c>
      <c r="AZ108" s="109"/>
      <c r="BA108" s="62">
        <f t="shared" si="168"/>
        <v>5.37</v>
      </c>
      <c r="BB108" s="61">
        <f t="shared" si="169"/>
        <v>0</v>
      </c>
      <c r="BC108" s="61">
        <f>(A!C109-NF!BA108)*NF!AZ108</f>
        <v>0</v>
      </c>
      <c r="BD108" s="61" t="str">
        <f t="shared" si="170"/>
        <v>Bala Icekiss Sortidas  600g</v>
      </c>
      <c r="BE108" s="109"/>
      <c r="BF108" s="62">
        <f t="shared" si="171"/>
        <v>5.37</v>
      </c>
      <c r="BG108" s="61">
        <f t="shared" si="172"/>
        <v>0</v>
      </c>
      <c r="BH108" s="161">
        <f>(A!C109-NF!BF108)*NF!BE108</f>
        <v>0</v>
      </c>
      <c r="BI108" s="109"/>
      <c r="BJ108" s="62">
        <f t="shared" si="173"/>
        <v>5.37</v>
      </c>
      <c r="BK108" s="61">
        <f t="shared" si="174"/>
        <v>0</v>
      </c>
      <c r="BL108" s="61">
        <f>(A!C109-NF!BJ108)*NF!BI108</f>
        <v>0</v>
      </c>
      <c r="BM108" s="61" t="str">
        <f t="shared" si="175"/>
        <v>Bala Icekiss Sortidas  600g</v>
      </c>
      <c r="BN108" s="109"/>
      <c r="BO108" s="62">
        <f t="shared" si="176"/>
        <v>5.37</v>
      </c>
      <c r="BP108" s="61">
        <f t="shared" si="177"/>
        <v>0</v>
      </c>
      <c r="BQ108" s="161">
        <f>(A!C109-NF!BO108)*NF!BN108</f>
        <v>0</v>
      </c>
      <c r="BR108" s="109"/>
      <c r="BS108" s="62">
        <f t="shared" si="178"/>
        <v>5.37</v>
      </c>
      <c r="BT108" s="61">
        <f t="shared" si="179"/>
        <v>0</v>
      </c>
      <c r="BU108" s="61">
        <f>(A!C109-NF!BS108)*NF!BR108</f>
        <v>0</v>
      </c>
      <c r="BV108" s="61" t="str">
        <f t="shared" si="180"/>
        <v>Bala Icekiss Sortidas  600g</v>
      </c>
      <c r="BW108" s="109"/>
      <c r="BX108" s="62">
        <f t="shared" si="181"/>
        <v>5.37</v>
      </c>
      <c r="BY108" s="61">
        <f t="shared" si="182"/>
        <v>0</v>
      </c>
      <c r="BZ108" s="161">
        <f>(A!C109-NF!BX108)*NF!BW108</f>
        <v>0</v>
      </c>
      <c r="CA108" s="109"/>
      <c r="CB108" s="62">
        <f t="shared" si="183"/>
        <v>5.37</v>
      </c>
      <c r="CC108" s="61">
        <f t="shared" si="184"/>
        <v>0</v>
      </c>
      <c r="CD108" s="61">
        <f>(A!C109-NF!CB108)*NF!CA108</f>
        <v>0</v>
      </c>
      <c r="CE108" s="61" t="str">
        <f t="shared" si="185"/>
        <v>Bala Icekiss Sortidas  600g</v>
      </c>
      <c r="CF108" s="109"/>
      <c r="CG108" s="62">
        <f t="shared" si="186"/>
        <v>5.37</v>
      </c>
      <c r="CH108" s="61">
        <f t="shared" si="187"/>
        <v>0</v>
      </c>
      <c r="CI108" s="161">
        <f>(A!C109-NF!CG108)*NF!CF108</f>
        <v>0</v>
      </c>
      <c r="CJ108" s="109"/>
      <c r="CK108" s="62">
        <f t="shared" si="188"/>
        <v>5.37</v>
      </c>
      <c r="CL108" s="61">
        <f t="shared" si="189"/>
        <v>0</v>
      </c>
      <c r="CM108" s="61">
        <f>(A!C109-NF!CK108)*NF!CJ108</f>
        <v>0</v>
      </c>
      <c r="CN108" s="61" t="str">
        <f t="shared" si="190"/>
        <v>Bala Icekiss Sortidas  600g</v>
      </c>
      <c r="CO108" s="109"/>
      <c r="CP108" s="62">
        <f t="shared" si="191"/>
        <v>5.37</v>
      </c>
      <c r="CQ108" s="61">
        <f t="shared" si="192"/>
        <v>0</v>
      </c>
      <c r="CR108" s="161">
        <f>(A!C109-NF!CP108)*NF!CO108</f>
        <v>0</v>
      </c>
      <c r="CS108" s="109"/>
      <c r="CT108" s="62">
        <f t="shared" si="193"/>
        <v>5.37</v>
      </c>
      <c r="CU108" s="61">
        <f t="shared" si="194"/>
        <v>0</v>
      </c>
      <c r="CV108" s="61">
        <f>(A!C109-NF!CT108)*NF!CS108</f>
        <v>0</v>
      </c>
      <c r="CW108" s="61" t="str">
        <f t="shared" si="195"/>
        <v>Bala Icekiss Sortidas  600g</v>
      </c>
      <c r="CX108" s="109"/>
      <c r="CY108" s="62">
        <f t="shared" si="196"/>
        <v>5.37</v>
      </c>
      <c r="CZ108" s="61">
        <f t="shared" si="197"/>
        <v>0</v>
      </c>
      <c r="DA108" s="161">
        <f>(A!C109-NF!CY108)*NF!CX108</f>
        <v>0</v>
      </c>
      <c r="DB108" s="109"/>
      <c r="DC108" s="62">
        <f t="shared" si="198"/>
        <v>5.37</v>
      </c>
      <c r="DD108" s="61">
        <f t="shared" si="199"/>
        <v>0</v>
      </c>
      <c r="DE108" s="61">
        <f>(A!C109-NF!DC108)*NF!DB108</f>
        <v>0</v>
      </c>
      <c r="DF108" s="61" t="str">
        <f t="shared" si="200"/>
        <v>Bala Icekiss Sortidas  600g</v>
      </c>
      <c r="DG108" s="109"/>
      <c r="DH108" s="62">
        <f t="shared" si="201"/>
        <v>5.37</v>
      </c>
      <c r="DI108" s="61">
        <f t="shared" si="202"/>
        <v>0</v>
      </c>
      <c r="DJ108" s="161">
        <f>(A!C109-NF!DH108)*NF!DG108</f>
        <v>0</v>
      </c>
      <c r="DK108" s="109"/>
      <c r="DL108" s="62">
        <f t="shared" si="203"/>
        <v>5.37</v>
      </c>
      <c r="DM108" s="61">
        <f t="shared" si="204"/>
        <v>0</v>
      </c>
      <c r="DN108" s="61">
        <f>(A!C109-NF!DL108)*NF!DK108</f>
        <v>0</v>
      </c>
      <c r="DO108" s="61" t="str">
        <f t="shared" si="205"/>
        <v>Bala Icekiss Sortidas  600g</v>
      </c>
      <c r="DP108" s="109"/>
      <c r="DQ108" s="62">
        <f t="shared" si="206"/>
        <v>5.37</v>
      </c>
      <c r="DR108" s="61">
        <f t="shared" si="207"/>
        <v>0</v>
      </c>
      <c r="DS108" s="161">
        <f>(A!C109-NF!DQ108)*NF!DP108</f>
        <v>0</v>
      </c>
      <c r="DT108" s="109"/>
      <c r="DU108" s="62">
        <f t="shared" si="208"/>
        <v>5.37</v>
      </c>
      <c r="DV108" s="61">
        <f t="shared" si="209"/>
        <v>0</v>
      </c>
      <c r="DW108" s="61">
        <f>(A!C109-NF!DU108)*NF!DT108</f>
        <v>0</v>
      </c>
      <c r="DX108" s="61" t="str">
        <f t="shared" si="210"/>
        <v>Bala Icekiss Sortidas  600g</v>
      </c>
      <c r="DY108" s="109"/>
      <c r="DZ108" s="62">
        <f t="shared" si="211"/>
        <v>5.37</v>
      </c>
      <c r="EA108" s="61">
        <f t="shared" si="212"/>
        <v>0</v>
      </c>
      <c r="EB108" s="161">
        <f>(A!C109-NF!DZ108)*NF!DY108</f>
        <v>0</v>
      </c>
      <c r="EC108" s="109"/>
      <c r="ED108" s="62">
        <f t="shared" si="213"/>
        <v>5.37</v>
      </c>
      <c r="EE108" s="61">
        <f t="shared" si="214"/>
        <v>0</v>
      </c>
      <c r="EF108" s="61">
        <f>(A!C109-NF!ED108)*NF!EC108</f>
        <v>0</v>
      </c>
      <c r="EG108" s="61" t="str">
        <f t="shared" si="215"/>
        <v>Bala Icekiss Sortidas  600g</v>
      </c>
      <c r="EH108" s="109"/>
      <c r="EI108" s="62">
        <f t="shared" si="216"/>
        <v>5.37</v>
      </c>
      <c r="EJ108" s="61">
        <f t="shared" si="217"/>
        <v>0</v>
      </c>
      <c r="EK108" s="161">
        <f>(A!C109-NF!EI108)*NF!EH108</f>
        <v>0</v>
      </c>
      <c r="EL108" s="109"/>
      <c r="EM108" s="62">
        <f t="shared" si="218"/>
        <v>5.37</v>
      </c>
      <c r="EN108" s="61">
        <f t="shared" si="219"/>
        <v>0</v>
      </c>
      <c r="EO108" s="161">
        <f>(A!C109-NF!EM108)*NF!EL108</f>
        <v>0</v>
      </c>
      <c r="EP108" s="61" t="str">
        <f t="shared" si="220"/>
        <v>Bala Icekiss Sortidas  600g</v>
      </c>
      <c r="EQ108" s="109"/>
      <c r="ER108" s="62">
        <f t="shared" si="221"/>
        <v>5.37</v>
      </c>
      <c r="ES108" s="61">
        <f t="shared" si="222"/>
        <v>0</v>
      </c>
      <c r="ET108" s="161">
        <f>(A!C109-NF!ER108)*NF!EQ108</f>
        <v>0</v>
      </c>
      <c r="EU108" s="109"/>
      <c r="EV108" s="62">
        <f t="shared" si="223"/>
        <v>5.37</v>
      </c>
      <c r="EW108" s="61">
        <f t="shared" si="224"/>
        <v>0</v>
      </c>
      <c r="EX108" s="161">
        <f>(A!C109-NF!EV108)*NF!EU108</f>
        <v>0</v>
      </c>
      <c r="EY108" s="61" t="str">
        <f t="shared" si="225"/>
        <v>Bala Icekiss Sortidas  600g</v>
      </c>
      <c r="EZ108" s="109"/>
      <c r="FA108" s="62">
        <f t="shared" si="226"/>
        <v>5.37</v>
      </c>
      <c r="FB108" s="61">
        <f t="shared" si="227"/>
        <v>0</v>
      </c>
      <c r="FC108" s="161">
        <f>(A!C109-NF!FA108)*NF!EZ108</f>
        <v>0</v>
      </c>
      <c r="FD108" s="109"/>
      <c r="FE108" s="62">
        <f t="shared" si="228"/>
        <v>5.37</v>
      </c>
      <c r="FF108" s="61">
        <f t="shared" si="229"/>
        <v>0</v>
      </c>
      <c r="FG108" s="161">
        <f>(A!C109-NF!FE108)*NF!FD108</f>
        <v>0</v>
      </c>
      <c r="FH108" s="61" t="str">
        <f t="shared" si="230"/>
        <v>Bala Icekiss Sortidas  600g</v>
      </c>
      <c r="FI108" s="109"/>
      <c r="FJ108" s="62">
        <f t="shared" si="231"/>
        <v>5.37</v>
      </c>
      <c r="FK108" s="61">
        <f t="shared" si="232"/>
        <v>0</v>
      </c>
      <c r="FL108" s="161">
        <f>(A!C109-NF!FJ108)*NF!FI108</f>
        <v>0</v>
      </c>
      <c r="FM108" s="109"/>
      <c r="FN108" s="62">
        <f t="shared" si="233"/>
        <v>5.37</v>
      </c>
      <c r="FO108" s="61">
        <f t="shared" si="234"/>
        <v>0</v>
      </c>
      <c r="FP108" s="161">
        <f>(A!C109-NF!FN108)*NF!FM108</f>
        <v>0</v>
      </c>
      <c r="FQ108" s="61" t="str">
        <f t="shared" si="235"/>
        <v>Bala Icekiss Sortidas  600g</v>
      </c>
      <c r="FR108" s="109"/>
      <c r="FS108" s="62">
        <f t="shared" si="236"/>
        <v>5.37</v>
      </c>
      <c r="FT108" s="161">
        <f t="shared" si="237"/>
        <v>0</v>
      </c>
      <c r="FU108" s="161">
        <f>(A!C109-NF!FS108)*NF!FR108</f>
        <v>0</v>
      </c>
      <c r="FV108" s="109"/>
      <c r="FW108" s="62">
        <f t="shared" si="238"/>
        <v>5.37</v>
      </c>
      <c r="FX108" s="61">
        <f t="shared" si="239"/>
        <v>0</v>
      </c>
      <c r="FY108" s="161">
        <f>(A!C109-NF!FW108)*NF!FV108</f>
        <v>0</v>
      </c>
      <c r="FZ108" s="61" t="str">
        <f t="shared" si="240"/>
        <v>Bala Icekiss Sortidas  600g</v>
      </c>
      <c r="GA108" s="109"/>
      <c r="GB108" s="62">
        <f t="shared" si="241"/>
        <v>5.37</v>
      </c>
      <c r="GC108" s="61">
        <f t="shared" si="242"/>
        <v>0</v>
      </c>
      <c r="GD108" s="161">
        <f>(A!C109-NF!GB108)*NF!GA108</f>
        <v>0</v>
      </c>
      <c r="GE108" s="109"/>
      <c r="GF108" s="62">
        <f t="shared" si="243"/>
        <v>5.37</v>
      </c>
      <c r="GG108" s="61">
        <f t="shared" si="244"/>
        <v>0</v>
      </c>
      <c r="GH108" s="161">
        <f>(A!C109-NF!GF108)*NF!GE108</f>
        <v>0</v>
      </c>
      <c r="GI108" s="61" t="str">
        <f t="shared" si="245"/>
        <v>Bala Icekiss Sortidas  600g</v>
      </c>
      <c r="GJ108" s="109"/>
      <c r="GK108" s="62">
        <f t="shared" si="246"/>
        <v>5.37</v>
      </c>
      <c r="GL108" s="61">
        <f t="shared" si="247"/>
        <v>0</v>
      </c>
      <c r="GM108" s="161">
        <f>(A!C109-NF!GK108)*NF!GJ108</f>
        <v>0</v>
      </c>
      <c r="GN108" s="109"/>
      <c r="GO108" s="62">
        <f t="shared" si="248"/>
        <v>5.37</v>
      </c>
      <c r="GP108" s="61">
        <f t="shared" si="249"/>
        <v>0</v>
      </c>
      <c r="GQ108" s="161">
        <f>(A!C109-NF!GO108)*NF!GN108</f>
        <v>0</v>
      </c>
      <c r="GR108" s="61" t="str">
        <f t="shared" si="250"/>
        <v>Bala Icekiss Sortidas  600g</v>
      </c>
      <c r="GS108" s="109"/>
      <c r="GT108" s="62">
        <f t="shared" si="251"/>
        <v>5.37</v>
      </c>
      <c r="GU108" s="61">
        <f t="shared" si="252"/>
        <v>0</v>
      </c>
      <c r="GV108" s="161">
        <f>(A!C109-NF!GT108)*NF!GS108</f>
        <v>0</v>
      </c>
      <c r="GW108" s="109"/>
      <c r="GX108" s="62">
        <f t="shared" si="253"/>
        <v>5.37</v>
      </c>
      <c r="GY108" s="61">
        <f t="shared" si="254"/>
        <v>0</v>
      </c>
      <c r="GZ108" s="161">
        <f>(A!C109-NF!GX108)*NF!GW108</f>
        <v>0</v>
      </c>
      <c r="HA108" s="61" t="str">
        <f t="shared" si="255"/>
        <v>Bala Icekiss Sortidas  600g</v>
      </c>
      <c r="HB108" s="109"/>
      <c r="HC108" s="62">
        <f t="shared" si="256"/>
        <v>5.37</v>
      </c>
      <c r="HD108" s="61">
        <f t="shared" si="257"/>
        <v>0</v>
      </c>
      <c r="HE108" s="161">
        <f>(A!C109-NF!HC108)*NF!HB108</f>
        <v>0</v>
      </c>
      <c r="HF108" s="109"/>
      <c r="HG108" s="62">
        <f t="shared" si="258"/>
        <v>5.37</v>
      </c>
      <c r="HH108" s="61">
        <f t="shared" si="259"/>
        <v>0</v>
      </c>
      <c r="HI108" s="161">
        <f>(A!C109-NF!HG108)*NF!HF108</f>
        <v>0</v>
      </c>
      <c r="HJ108" s="61" t="str">
        <f t="shared" si="260"/>
        <v>Bala Icekiss Sortidas  600g</v>
      </c>
      <c r="HK108" s="109"/>
      <c r="HL108" s="62">
        <f t="shared" si="261"/>
        <v>5.37</v>
      </c>
      <c r="HM108" s="61">
        <f t="shared" si="262"/>
        <v>0</v>
      </c>
      <c r="HN108" s="161">
        <f>(A!C109-NF!HL108)*NF!HK108</f>
        <v>0</v>
      </c>
      <c r="HO108" s="109"/>
      <c r="HP108" s="62">
        <f t="shared" si="263"/>
        <v>5.37</v>
      </c>
      <c r="HQ108" s="61">
        <f t="shared" si="264"/>
        <v>0</v>
      </c>
      <c r="HR108" s="161">
        <f>(A!C109-NF!HP108)*NF!HO108</f>
        <v>0</v>
      </c>
      <c r="HS108" s="61" t="str">
        <f t="shared" si="265"/>
        <v>Bala Icekiss Sortidas  600g</v>
      </c>
      <c r="HT108" s="109"/>
      <c r="HU108" s="62">
        <f t="shared" si="266"/>
        <v>5.37</v>
      </c>
      <c r="HV108" s="61">
        <f t="shared" si="267"/>
        <v>0</v>
      </c>
      <c r="HW108" s="161">
        <f>(A!C109-NF!HU108)*NF!HT108</f>
        <v>0</v>
      </c>
      <c r="HX108" s="109"/>
      <c r="HY108" s="62">
        <f t="shared" si="268"/>
        <v>5.37</v>
      </c>
      <c r="HZ108" s="61">
        <f t="shared" si="269"/>
        <v>0</v>
      </c>
      <c r="IA108" s="161">
        <f>(A!C109-NF!HY108)*NF!HX108</f>
        <v>0</v>
      </c>
      <c r="IB108" s="61" t="str">
        <f t="shared" si="270"/>
        <v>Bala Icekiss Sortidas  600g</v>
      </c>
      <c r="IC108" s="109"/>
      <c r="ID108" s="62">
        <f t="shared" si="271"/>
        <v>5.37</v>
      </c>
      <c r="IE108" s="61">
        <f t="shared" si="272"/>
        <v>0</v>
      </c>
      <c r="IF108" s="161">
        <f>(A!C109-NF!ID108)*NF!IC108</f>
        <v>0</v>
      </c>
      <c r="IG108" s="61" t="str">
        <f t="shared" si="273"/>
        <v>Bala Icekiss Sortidas  600g</v>
      </c>
      <c r="IH108" s="109"/>
      <c r="II108" s="62">
        <f t="shared" si="274"/>
        <v>5.37</v>
      </c>
      <c r="IJ108" s="61">
        <f t="shared" si="275"/>
        <v>0</v>
      </c>
      <c r="IK108" s="161">
        <f>(A!C109-NF!II108)*NF!IH108</f>
        <v>0</v>
      </c>
      <c r="IL108" s="61" t="str">
        <f t="shared" si="276"/>
        <v>Bala Icekiss Sortidas  600g</v>
      </c>
      <c r="IM108" s="61"/>
      <c r="IN108" s="61">
        <f t="shared" si="277"/>
        <v>5.37</v>
      </c>
      <c r="IO108" s="61">
        <f t="shared" si="278"/>
        <v>0</v>
      </c>
      <c r="IP108" s="161">
        <f>(A!C109-NF!IN108)*NF!IM108</f>
        <v>0</v>
      </c>
      <c r="IQ108" s="61">
        <f t="shared" si="279"/>
        <v>0</v>
      </c>
      <c r="IR108" s="107">
        <f t="shared" si="280"/>
        <v>0</v>
      </c>
      <c r="IS108" s="97" t="e">
        <f t="shared" si="281"/>
        <v>#DIV/0!</v>
      </c>
      <c r="IT108" s="162"/>
      <c r="IU108" s="162"/>
      <c r="IV108" s="162"/>
    </row>
    <row r="109" spans="1:256" x14ac:dyDescent="0.2">
      <c r="A109" s="163">
        <f>A!B110</f>
        <v>0</v>
      </c>
      <c r="B109" s="163">
        <f>A!C110</f>
        <v>6.14</v>
      </c>
      <c r="C109" s="104"/>
      <c r="D109" s="102">
        <f t="shared" si="141"/>
        <v>6.14</v>
      </c>
      <c r="E109" s="103">
        <f t="shared" si="142"/>
        <v>0</v>
      </c>
      <c r="F109" s="105">
        <f>(A!C110-NF!D109)*NF!C109</f>
        <v>0</v>
      </c>
      <c r="G109" s="104"/>
      <c r="H109" s="102">
        <f t="shared" si="143"/>
        <v>6.14</v>
      </c>
      <c r="I109" s="59">
        <f t="shared" si="144"/>
        <v>0</v>
      </c>
      <c r="J109" s="59">
        <f>(A!C110-NF!H109)*NF!G109</f>
        <v>0</v>
      </c>
      <c r="K109" s="59">
        <f t="shared" si="145"/>
        <v>0</v>
      </c>
      <c r="L109" s="104"/>
      <c r="M109" s="60">
        <f t="shared" si="146"/>
        <v>6.14</v>
      </c>
      <c r="N109" s="103">
        <f t="shared" si="147"/>
        <v>0</v>
      </c>
      <c r="O109" s="105">
        <f>(A!C110-NF!M109)*NF!L109</f>
        <v>0</v>
      </c>
      <c r="P109" s="104"/>
      <c r="Q109" s="102">
        <f t="shared" si="148"/>
        <v>6.14</v>
      </c>
      <c r="R109" s="59">
        <f t="shared" si="149"/>
        <v>0</v>
      </c>
      <c r="S109" s="103">
        <f>(A!C110-NF!Q109)*NF!P109</f>
        <v>0</v>
      </c>
      <c r="T109" s="103">
        <f t="shared" si="150"/>
        <v>0</v>
      </c>
      <c r="U109" s="104"/>
      <c r="V109" s="102">
        <f t="shared" si="151"/>
        <v>6.14</v>
      </c>
      <c r="W109" s="59">
        <f t="shared" si="152"/>
        <v>0</v>
      </c>
      <c r="X109" s="106">
        <f>(A!C110-NF!V109)*NF!U109</f>
        <v>0</v>
      </c>
      <c r="Y109" s="104"/>
      <c r="Z109" s="60">
        <f t="shared" si="153"/>
        <v>6.14</v>
      </c>
      <c r="AA109" s="59">
        <f t="shared" si="154"/>
        <v>0</v>
      </c>
      <c r="AB109" s="59">
        <f>(A!C110-NF!Z109)*NF!Y109</f>
        <v>0</v>
      </c>
      <c r="AC109" s="59">
        <f t="shared" si="155"/>
        <v>0</v>
      </c>
      <c r="AD109" s="104"/>
      <c r="AE109" s="60">
        <f t="shared" si="156"/>
        <v>6.14</v>
      </c>
      <c r="AF109" s="59">
        <f t="shared" si="157"/>
        <v>0</v>
      </c>
      <c r="AG109" s="106">
        <f>(A!C110-NF!AE109)*NF!AD109</f>
        <v>0</v>
      </c>
      <c r="AH109" s="104"/>
      <c r="AI109" s="60">
        <f t="shared" si="158"/>
        <v>6.14</v>
      </c>
      <c r="AJ109" s="59">
        <f t="shared" si="159"/>
        <v>0</v>
      </c>
      <c r="AK109" s="59">
        <f>(A!C110-NF!AI109)*NF!AH109</f>
        <v>0</v>
      </c>
      <c r="AL109" s="59">
        <f t="shared" si="160"/>
        <v>0</v>
      </c>
      <c r="AM109" s="104"/>
      <c r="AN109" s="60">
        <f t="shared" si="161"/>
        <v>6.14</v>
      </c>
      <c r="AO109" s="59">
        <f t="shared" si="162"/>
        <v>0</v>
      </c>
      <c r="AP109" s="106">
        <f>(A!C110-NF!AN109)*NF!AM109</f>
        <v>0</v>
      </c>
      <c r="AQ109" s="104"/>
      <c r="AR109" s="60">
        <f t="shared" si="163"/>
        <v>6.14</v>
      </c>
      <c r="AS109" s="59">
        <f t="shared" si="164"/>
        <v>0</v>
      </c>
      <c r="AT109" s="59">
        <f>(A!C110-NF!AR109)*NF!AQ109</f>
        <v>0</v>
      </c>
      <c r="AU109" s="59">
        <f t="shared" si="165"/>
        <v>0</v>
      </c>
      <c r="AV109" s="104"/>
      <c r="AW109" s="60">
        <f t="shared" si="166"/>
        <v>6.14</v>
      </c>
      <c r="AX109" s="59">
        <f t="shared" si="167"/>
        <v>0</v>
      </c>
      <c r="AY109" s="106">
        <f>(A!C110-NF!AW109)*NF!AV109</f>
        <v>0</v>
      </c>
      <c r="AZ109" s="104"/>
      <c r="BA109" s="60">
        <f t="shared" si="168"/>
        <v>6.14</v>
      </c>
      <c r="BB109" s="59">
        <f t="shared" si="169"/>
        <v>0</v>
      </c>
      <c r="BC109" s="59">
        <f>(A!C110-NF!BA109)*NF!AZ109</f>
        <v>0</v>
      </c>
      <c r="BD109" s="59">
        <f t="shared" si="170"/>
        <v>0</v>
      </c>
      <c r="BE109" s="104"/>
      <c r="BF109" s="60">
        <f t="shared" si="171"/>
        <v>6.14</v>
      </c>
      <c r="BG109" s="59">
        <f t="shared" si="172"/>
        <v>0</v>
      </c>
      <c r="BH109" s="106">
        <f>(A!C110-NF!BF109)*NF!BE109</f>
        <v>0</v>
      </c>
      <c r="BI109" s="104"/>
      <c r="BJ109" s="60">
        <f t="shared" si="173"/>
        <v>6.14</v>
      </c>
      <c r="BK109" s="59">
        <f t="shared" si="174"/>
        <v>0</v>
      </c>
      <c r="BL109" s="59">
        <f>(A!C110-NF!BJ109)*NF!BI109</f>
        <v>0</v>
      </c>
      <c r="BM109" s="59">
        <f t="shared" si="175"/>
        <v>0</v>
      </c>
      <c r="BN109" s="104"/>
      <c r="BO109" s="60">
        <f t="shared" si="176"/>
        <v>6.14</v>
      </c>
      <c r="BP109" s="59">
        <f t="shared" si="177"/>
        <v>0</v>
      </c>
      <c r="BQ109" s="106">
        <f>(A!C110-NF!BO109)*NF!BN109</f>
        <v>0</v>
      </c>
      <c r="BR109" s="104"/>
      <c r="BS109" s="60">
        <f t="shared" si="178"/>
        <v>6.14</v>
      </c>
      <c r="BT109" s="59">
        <f t="shared" si="179"/>
        <v>0</v>
      </c>
      <c r="BU109" s="59">
        <f>(A!C110-NF!BS109)*NF!BR109</f>
        <v>0</v>
      </c>
      <c r="BV109" s="59">
        <f t="shared" si="180"/>
        <v>0</v>
      </c>
      <c r="BW109" s="104"/>
      <c r="BX109" s="60">
        <f t="shared" si="181"/>
        <v>6.14</v>
      </c>
      <c r="BY109" s="59">
        <f t="shared" si="182"/>
        <v>0</v>
      </c>
      <c r="BZ109" s="106">
        <f>(A!C110-NF!BX109)*NF!BW109</f>
        <v>0</v>
      </c>
      <c r="CA109" s="104"/>
      <c r="CB109" s="60">
        <f t="shared" si="183"/>
        <v>6.14</v>
      </c>
      <c r="CC109" s="59">
        <f t="shared" si="184"/>
        <v>0</v>
      </c>
      <c r="CD109" s="59">
        <f>(A!C110-NF!CB109)*NF!CA109</f>
        <v>0</v>
      </c>
      <c r="CE109" s="59">
        <f t="shared" si="185"/>
        <v>0</v>
      </c>
      <c r="CF109" s="104"/>
      <c r="CG109" s="60">
        <f t="shared" si="186"/>
        <v>6.14</v>
      </c>
      <c r="CH109" s="59">
        <f t="shared" si="187"/>
        <v>0</v>
      </c>
      <c r="CI109" s="106">
        <f>(A!C110-NF!CG109)*NF!CF109</f>
        <v>0</v>
      </c>
      <c r="CJ109" s="104"/>
      <c r="CK109" s="60">
        <f t="shared" si="188"/>
        <v>6.14</v>
      </c>
      <c r="CL109" s="59">
        <f t="shared" si="189"/>
        <v>0</v>
      </c>
      <c r="CM109" s="59">
        <f>(A!C110-NF!CK109)*NF!CJ109</f>
        <v>0</v>
      </c>
      <c r="CN109" s="59">
        <f t="shared" si="190"/>
        <v>0</v>
      </c>
      <c r="CO109" s="104"/>
      <c r="CP109" s="60">
        <f t="shared" si="191"/>
        <v>6.14</v>
      </c>
      <c r="CQ109" s="59">
        <f t="shared" si="192"/>
        <v>0</v>
      </c>
      <c r="CR109" s="106">
        <f>(A!C110-NF!CP109)*NF!CO109</f>
        <v>0</v>
      </c>
      <c r="CS109" s="104"/>
      <c r="CT109" s="60">
        <f t="shared" si="193"/>
        <v>6.14</v>
      </c>
      <c r="CU109" s="59">
        <f t="shared" si="194"/>
        <v>0</v>
      </c>
      <c r="CV109" s="59">
        <f>(A!C110-NF!CT109)*NF!CS109</f>
        <v>0</v>
      </c>
      <c r="CW109" s="59">
        <f t="shared" si="195"/>
        <v>0</v>
      </c>
      <c r="CX109" s="104"/>
      <c r="CY109" s="60">
        <f t="shared" si="196"/>
        <v>6.14</v>
      </c>
      <c r="CZ109" s="59">
        <f t="shared" si="197"/>
        <v>0</v>
      </c>
      <c r="DA109" s="106">
        <f>(A!C110-NF!CY109)*NF!CX109</f>
        <v>0</v>
      </c>
      <c r="DB109" s="104"/>
      <c r="DC109" s="60">
        <f t="shared" si="198"/>
        <v>6.14</v>
      </c>
      <c r="DD109" s="59">
        <f t="shared" si="199"/>
        <v>0</v>
      </c>
      <c r="DE109" s="59">
        <f>(A!C110-NF!DC109)*NF!DB109</f>
        <v>0</v>
      </c>
      <c r="DF109" s="59">
        <f t="shared" si="200"/>
        <v>0</v>
      </c>
      <c r="DG109" s="104"/>
      <c r="DH109" s="60">
        <f t="shared" si="201"/>
        <v>6.14</v>
      </c>
      <c r="DI109" s="59">
        <f t="shared" si="202"/>
        <v>0</v>
      </c>
      <c r="DJ109" s="106">
        <f>(A!C110-NF!DH109)*NF!DG109</f>
        <v>0</v>
      </c>
      <c r="DK109" s="104"/>
      <c r="DL109" s="60">
        <f t="shared" si="203"/>
        <v>6.14</v>
      </c>
      <c r="DM109" s="59">
        <f t="shared" si="204"/>
        <v>0</v>
      </c>
      <c r="DN109" s="59">
        <f>(A!C110-NF!DL109)*NF!DK109</f>
        <v>0</v>
      </c>
      <c r="DO109" s="59">
        <f t="shared" si="205"/>
        <v>0</v>
      </c>
      <c r="DP109" s="104"/>
      <c r="DQ109" s="60">
        <f t="shared" si="206"/>
        <v>6.14</v>
      </c>
      <c r="DR109" s="59">
        <f t="shared" si="207"/>
        <v>0</v>
      </c>
      <c r="DS109" s="106">
        <f>(A!C110-NF!DQ109)*NF!DP109</f>
        <v>0</v>
      </c>
      <c r="DT109" s="104"/>
      <c r="DU109" s="60">
        <f t="shared" si="208"/>
        <v>6.14</v>
      </c>
      <c r="DV109" s="59">
        <f t="shared" si="209"/>
        <v>0</v>
      </c>
      <c r="DW109" s="59">
        <f>(A!C110-NF!DU109)*NF!DT109</f>
        <v>0</v>
      </c>
      <c r="DX109" s="59">
        <f t="shared" si="210"/>
        <v>0</v>
      </c>
      <c r="DY109" s="104"/>
      <c r="DZ109" s="60">
        <f t="shared" si="211"/>
        <v>6.14</v>
      </c>
      <c r="EA109" s="59">
        <f t="shared" si="212"/>
        <v>0</v>
      </c>
      <c r="EB109" s="106">
        <f>(A!C110-NF!DZ109)*NF!DY109</f>
        <v>0</v>
      </c>
      <c r="EC109" s="104"/>
      <c r="ED109" s="60">
        <f t="shared" si="213"/>
        <v>6.14</v>
      </c>
      <c r="EE109" s="59">
        <f t="shared" si="214"/>
        <v>0</v>
      </c>
      <c r="EF109" s="59">
        <f>(A!C110-NF!ED109)*NF!EC109</f>
        <v>0</v>
      </c>
      <c r="EG109" s="59">
        <f t="shared" si="215"/>
        <v>0</v>
      </c>
      <c r="EH109" s="104"/>
      <c r="EI109" s="60">
        <f t="shared" si="216"/>
        <v>6.14</v>
      </c>
      <c r="EJ109" s="59">
        <f t="shared" si="217"/>
        <v>0</v>
      </c>
      <c r="EK109" s="106">
        <f>(A!C110-NF!EI109)*NF!EH109</f>
        <v>0</v>
      </c>
      <c r="EL109" s="104"/>
      <c r="EM109" s="60">
        <f t="shared" si="218"/>
        <v>6.14</v>
      </c>
      <c r="EN109" s="59">
        <f t="shared" si="219"/>
        <v>0</v>
      </c>
      <c r="EO109" s="106">
        <f>(A!C110-NF!EM109)*NF!EL109</f>
        <v>0</v>
      </c>
      <c r="EP109" s="59">
        <f t="shared" si="220"/>
        <v>0</v>
      </c>
      <c r="EQ109" s="104"/>
      <c r="ER109" s="60">
        <f t="shared" si="221"/>
        <v>6.14</v>
      </c>
      <c r="ES109" s="59">
        <f t="shared" si="222"/>
        <v>0</v>
      </c>
      <c r="ET109" s="106">
        <f>(A!C110-NF!ER109)*NF!EQ109</f>
        <v>0</v>
      </c>
      <c r="EU109" s="104"/>
      <c r="EV109" s="60">
        <f t="shared" si="223"/>
        <v>6.14</v>
      </c>
      <c r="EW109" s="59">
        <f t="shared" si="224"/>
        <v>0</v>
      </c>
      <c r="EX109" s="106">
        <f>(A!C110-NF!EV109)*NF!EU109</f>
        <v>0</v>
      </c>
      <c r="EY109" s="59">
        <f t="shared" si="225"/>
        <v>0</v>
      </c>
      <c r="EZ109" s="104"/>
      <c r="FA109" s="60">
        <f t="shared" si="226"/>
        <v>6.14</v>
      </c>
      <c r="FB109" s="59">
        <f t="shared" si="227"/>
        <v>0</v>
      </c>
      <c r="FC109" s="106">
        <f>(A!C110-NF!FA109)*NF!EZ109</f>
        <v>0</v>
      </c>
      <c r="FD109" s="104"/>
      <c r="FE109" s="60">
        <f t="shared" si="228"/>
        <v>6.14</v>
      </c>
      <c r="FF109" s="59">
        <f t="shared" si="229"/>
        <v>0</v>
      </c>
      <c r="FG109" s="106">
        <f>(A!C110-NF!FE109)*NF!FD109</f>
        <v>0</v>
      </c>
      <c r="FH109" s="59">
        <f t="shared" si="230"/>
        <v>0</v>
      </c>
      <c r="FI109" s="104"/>
      <c r="FJ109" s="60">
        <f t="shared" si="231"/>
        <v>6.14</v>
      </c>
      <c r="FK109" s="59">
        <f t="shared" si="232"/>
        <v>0</v>
      </c>
      <c r="FL109" s="106">
        <f>(A!C110-NF!FJ109)*NF!FI109</f>
        <v>0</v>
      </c>
      <c r="FM109" s="104"/>
      <c r="FN109" s="60">
        <f t="shared" si="233"/>
        <v>6.14</v>
      </c>
      <c r="FO109" s="59">
        <f t="shared" si="234"/>
        <v>0</v>
      </c>
      <c r="FP109" s="106">
        <f>(A!C110-NF!FN109)*NF!FM109</f>
        <v>0</v>
      </c>
      <c r="FQ109" s="59">
        <f t="shared" si="235"/>
        <v>0</v>
      </c>
      <c r="FR109" s="104"/>
      <c r="FS109" s="60">
        <f t="shared" si="236"/>
        <v>6.14</v>
      </c>
      <c r="FT109" s="106">
        <f t="shared" si="237"/>
        <v>0</v>
      </c>
      <c r="FU109" s="106">
        <f>(A!C110-NF!FS109)*NF!FR109</f>
        <v>0</v>
      </c>
      <c r="FV109" s="104"/>
      <c r="FW109" s="60">
        <f t="shared" si="238"/>
        <v>6.14</v>
      </c>
      <c r="FX109" s="59">
        <f t="shared" si="239"/>
        <v>0</v>
      </c>
      <c r="FY109" s="106">
        <f>(A!C110-NF!FW109)*NF!FV109</f>
        <v>0</v>
      </c>
      <c r="FZ109" s="59">
        <f t="shared" si="240"/>
        <v>0</v>
      </c>
      <c r="GA109" s="104"/>
      <c r="GB109" s="60">
        <f t="shared" si="241"/>
        <v>6.14</v>
      </c>
      <c r="GC109" s="59">
        <f t="shared" si="242"/>
        <v>0</v>
      </c>
      <c r="GD109" s="106">
        <f>(A!C110-NF!GB109)*NF!GA109</f>
        <v>0</v>
      </c>
      <c r="GE109" s="104"/>
      <c r="GF109" s="60">
        <f t="shared" si="243"/>
        <v>6.14</v>
      </c>
      <c r="GG109" s="59">
        <f t="shared" si="244"/>
        <v>0</v>
      </c>
      <c r="GH109" s="106">
        <f>(A!C110-NF!GF109)*NF!GE109</f>
        <v>0</v>
      </c>
      <c r="GI109" s="59">
        <f t="shared" si="245"/>
        <v>0</v>
      </c>
      <c r="GJ109" s="104"/>
      <c r="GK109" s="60">
        <f t="shared" si="246"/>
        <v>6.14</v>
      </c>
      <c r="GL109" s="59">
        <f t="shared" si="247"/>
        <v>0</v>
      </c>
      <c r="GM109" s="106">
        <f>(A!C110-NF!GK109)*NF!GJ109</f>
        <v>0</v>
      </c>
      <c r="GN109" s="104"/>
      <c r="GO109" s="60">
        <f t="shared" si="248"/>
        <v>6.14</v>
      </c>
      <c r="GP109" s="59">
        <f t="shared" si="249"/>
        <v>0</v>
      </c>
      <c r="GQ109" s="106">
        <f>(A!C110-NF!GO109)*NF!GN109</f>
        <v>0</v>
      </c>
      <c r="GR109" s="59">
        <f t="shared" si="250"/>
        <v>0</v>
      </c>
      <c r="GS109" s="104"/>
      <c r="GT109" s="60">
        <f t="shared" si="251"/>
        <v>6.14</v>
      </c>
      <c r="GU109" s="59">
        <f t="shared" si="252"/>
        <v>0</v>
      </c>
      <c r="GV109" s="106">
        <f>(A!C110-NF!GT109)*NF!GS109</f>
        <v>0</v>
      </c>
      <c r="GW109" s="104"/>
      <c r="GX109" s="60">
        <f t="shared" si="253"/>
        <v>6.14</v>
      </c>
      <c r="GY109" s="59">
        <f t="shared" si="254"/>
        <v>0</v>
      </c>
      <c r="GZ109" s="106">
        <f>(A!C110-NF!GX109)*NF!GW109</f>
        <v>0</v>
      </c>
      <c r="HA109" s="59">
        <f t="shared" si="255"/>
        <v>0</v>
      </c>
      <c r="HB109" s="104"/>
      <c r="HC109" s="60">
        <f t="shared" si="256"/>
        <v>6.14</v>
      </c>
      <c r="HD109" s="59">
        <f t="shared" si="257"/>
        <v>0</v>
      </c>
      <c r="HE109" s="106">
        <f>(A!C110-NF!HC109)*NF!HB109</f>
        <v>0</v>
      </c>
      <c r="HF109" s="104"/>
      <c r="HG109" s="60">
        <f t="shared" si="258"/>
        <v>6.14</v>
      </c>
      <c r="HH109" s="59">
        <f t="shared" si="259"/>
        <v>0</v>
      </c>
      <c r="HI109" s="106">
        <f>(A!C110-NF!HG109)*NF!HF109</f>
        <v>0</v>
      </c>
      <c r="HJ109" s="59">
        <f t="shared" si="260"/>
        <v>0</v>
      </c>
      <c r="HK109" s="104"/>
      <c r="HL109" s="60">
        <f t="shared" si="261"/>
        <v>6.14</v>
      </c>
      <c r="HM109" s="59">
        <f t="shared" si="262"/>
        <v>0</v>
      </c>
      <c r="HN109" s="106">
        <f>(A!C110-NF!HL109)*NF!HK109</f>
        <v>0</v>
      </c>
      <c r="HO109" s="104"/>
      <c r="HP109" s="60">
        <f t="shared" si="263"/>
        <v>6.14</v>
      </c>
      <c r="HQ109" s="59">
        <f t="shared" si="264"/>
        <v>0</v>
      </c>
      <c r="HR109" s="106">
        <f>(A!C110-NF!HP109)*NF!HO109</f>
        <v>0</v>
      </c>
      <c r="HS109" s="59">
        <f t="shared" si="265"/>
        <v>0</v>
      </c>
      <c r="HT109" s="104"/>
      <c r="HU109" s="60">
        <f t="shared" si="266"/>
        <v>6.14</v>
      </c>
      <c r="HV109" s="59">
        <f t="shared" si="267"/>
        <v>0</v>
      </c>
      <c r="HW109" s="106">
        <f>(A!C110-NF!HU109)*NF!HT109</f>
        <v>0</v>
      </c>
      <c r="HX109" s="104"/>
      <c r="HY109" s="60">
        <f t="shared" si="268"/>
        <v>6.14</v>
      </c>
      <c r="HZ109" s="59">
        <f t="shared" si="269"/>
        <v>0</v>
      </c>
      <c r="IA109" s="106">
        <f>(A!C110-NF!HY109)*NF!HX109</f>
        <v>0</v>
      </c>
      <c r="IB109" s="59">
        <f t="shared" si="270"/>
        <v>0</v>
      </c>
      <c r="IC109" s="104"/>
      <c r="ID109" s="60">
        <f t="shared" si="271"/>
        <v>6.14</v>
      </c>
      <c r="IE109" s="59">
        <f t="shared" si="272"/>
        <v>0</v>
      </c>
      <c r="IF109" s="106">
        <f>(A!C110-NF!ID109)*NF!IC109</f>
        <v>0</v>
      </c>
      <c r="IG109" s="59">
        <f t="shared" si="273"/>
        <v>0</v>
      </c>
      <c r="IH109" s="104"/>
      <c r="II109" s="60">
        <f t="shared" si="274"/>
        <v>6.14</v>
      </c>
      <c r="IJ109" s="59">
        <f t="shared" si="275"/>
        <v>0</v>
      </c>
      <c r="IK109" s="106">
        <f>(A!C110-NF!II109)*NF!IH109</f>
        <v>0</v>
      </c>
      <c r="IL109" s="59">
        <f t="shared" si="276"/>
        <v>0</v>
      </c>
      <c r="IM109" s="59"/>
      <c r="IN109" s="59">
        <f t="shared" si="277"/>
        <v>6.14</v>
      </c>
      <c r="IO109" s="59">
        <f t="shared" si="278"/>
        <v>0</v>
      </c>
      <c r="IP109" s="106">
        <f>(A!C110-NF!IN109)*NF!IM109</f>
        <v>0</v>
      </c>
      <c r="IQ109" s="59">
        <f t="shared" si="279"/>
        <v>0</v>
      </c>
      <c r="IR109" s="101">
        <f t="shared" si="280"/>
        <v>0</v>
      </c>
      <c r="IS109" s="103" t="e">
        <f t="shared" si="281"/>
        <v>#DIV/0!</v>
      </c>
      <c r="IT109" s="96"/>
      <c r="IU109" s="96"/>
      <c r="IV109" s="96"/>
    </row>
    <row r="110" spans="1:256" x14ac:dyDescent="0.2">
      <c r="A110" s="136" t="str">
        <f>A!B111</f>
        <v>Batata Palha Favorita 800g</v>
      </c>
      <c r="B110" s="136">
        <f>A!C111</f>
        <v>15.37</v>
      </c>
      <c r="C110" s="109"/>
      <c r="D110" s="108">
        <f t="shared" si="141"/>
        <v>15.37</v>
      </c>
      <c r="E110" s="97">
        <f t="shared" si="142"/>
        <v>0</v>
      </c>
      <c r="F110" s="95">
        <f>(A!C111-NF!D110)*NF!C110</f>
        <v>0</v>
      </c>
      <c r="G110" s="109"/>
      <c r="H110" s="108">
        <f t="shared" si="143"/>
        <v>15.37</v>
      </c>
      <c r="I110" s="61">
        <f t="shared" si="144"/>
        <v>0</v>
      </c>
      <c r="J110" s="61">
        <f>(A!C111-NF!H110)*NF!G110</f>
        <v>0</v>
      </c>
      <c r="K110" s="61" t="str">
        <f t="shared" si="145"/>
        <v>Batata Palha Favorita 800g</v>
      </c>
      <c r="L110" s="109"/>
      <c r="M110" s="62">
        <f t="shared" si="146"/>
        <v>15.37</v>
      </c>
      <c r="N110" s="97">
        <f t="shared" si="147"/>
        <v>0</v>
      </c>
      <c r="O110" s="95">
        <f>(A!C111-NF!M110)*NF!L110</f>
        <v>0</v>
      </c>
      <c r="P110" s="109"/>
      <c r="Q110" s="108">
        <f t="shared" si="148"/>
        <v>15.37</v>
      </c>
      <c r="R110" s="61">
        <f t="shared" si="149"/>
        <v>0</v>
      </c>
      <c r="S110" s="97">
        <f>(A!C111-NF!Q110)*NF!P110</f>
        <v>0</v>
      </c>
      <c r="T110" s="97" t="str">
        <f t="shared" si="150"/>
        <v>Batata Palha Favorita 800g</v>
      </c>
      <c r="U110" s="109"/>
      <c r="V110" s="108">
        <f t="shared" si="151"/>
        <v>15.37</v>
      </c>
      <c r="W110" s="61">
        <f t="shared" si="152"/>
        <v>0</v>
      </c>
      <c r="X110" s="161">
        <f>(A!C111-NF!V110)*NF!U110</f>
        <v>0</v>
      </c>
      <c r="Y110" s="109"/>
      <c r="Z110" s="62">
        <f t="shared" si="153"/>
        <v>15.37</v>
      </c>
      <c r="AA110" s="61">
        <f t="shared" si="154"/>
        <v>0</v>
      </c>
      <c r="AB110" s="61">
        <f>(A!C111-NF!Z110)*NF!Y110</f>
        <v>0</v>
      </c>
      <c r="AC110" s="61" t="str">
        <f t="shared" si="155"/>
        <v>Batata Palha Favorita 800g</v>
      </c>
      <c r="AD110" s="109"/>
      <c r="AE110" s="62">
        <f t="shared" si="156"/>
        <v>15.37</v>
      </c>
      <c r="AF110" s="61">
        <f t="shared" si="157"/>
        <v>0</v>
      </c>
      <c r="AG110" s="161">
        <f>(A!C111-NF!AE110)*NF!AD110</f>
        <v>0</v>
      </c>
      <c r="AH110" s="109"/>
      <c r="AI110" s="62">
        <f t="shared" si="158"/>
        <v>15.37</v>
      </c>
      <c r="AJ110" s="61">
        <f t="shared" si="159"/>
        <v>0</v>
      </c>
      <c r="AK110" s="61">
        <f>(A!C111-NF!AI110)*NF!AH110</f>
        <v>0</v>
      </c>
      <c r="AL110" s="61" t="str">
        <f t="shared" si="160"/>
        <v>Batata Palha Favorita 800g</v>
      </c>
      <c r="AM110" s="109"/>
      <c r="AN110" s="62">
        <f t="shared" si="161"/>
        <v>15.37</v>
      </c>
      <c r="AO110" s="61">
        <f t="shared" si="162"/>
        <v>0</v>
      </c>
      <c r="AP110" s="161">
        <f>(A!C111-NF!AN110)*NF!AM110</f>
        <v>0</v>
      </c>
      <c r="AQ110" s="109"/>
      <c r="AR110" s="62">
        <f t="shared" si="163"/>
        <v>15.37</v>
      </c>
      <c r="AS110" s="61">
        <f t="shared" si="164"/>
        <v>0</v>
      </c>
      <c r="AT110" s="61">
        <f>(A!C111-NF!AR110)*NF!AQ110</f>
        <v>0</v>
      </c>
      <c r="AU110" s="61" t="str">
        <f t="shared" si="165"/>
        <v>Batata Palha Favorita 800g</v>
      </c>
      <c r="AV110" s="109"/>
      <c r="AW110" s="62">
        <f t="shared" si="166"/>
        <v>15.37</v>
      </c>
      <c r="AX110" s="61">
        <f t="shared" si="167"/>
        <v>0</v>
      </c>
      <c r="AY110" s="161">
        <f>(A!C111-NF!AW110)*NF!AV110</f>
        <v>0</v>
      </c>
      <c r="AZ110" s="109"/>
      <c r="BA110" s="62">
        <f t="shared" si="168"/>
        <v>15.37</v>
      </c>
      <c r="BB110" s="61">
        <f t="shared" si="169"/>
        <v>0</v>
      </c>
      <c r="BC110" s="61">
        <f>(A!C111-NF!BA110)*NF!AZ110</f>
        <v>0</v>
      </c>
      <c r="BD110" s="61" t="str">
        <f t="shared" si="170"/>
        <v>Batata Palha Favorita 800g</v>
      </c>
      <c r="BE110" s="109"/>
      <c r="BF110" s="62">
        <f t="shared" si="171"/>
        <v>15.37</v>
      </c>
      <c r="BG110" s="61">
        <f t="shared" si="172"/>
        <v>0</v>
      </c>
      <c r="BH110" s="161">
        <f>(A!C111-NF!BF110)*NF!BE110</f>
        <v>0</v>
      </c>
      <c r="BI110" s="109"/>
      <c r="BJ110" s="62">
        <f t="shared" si="173"/>
        <v>15.37</v>
      </c>
      <c r="BK110" s="61">
        <f t="shared" si="174"/>
        <v>0</v>
      </c>
      <c r="BL110" s="61">
        <f>(A!C111-NF!BJ110)*NF!BI110</f>
        <v>0</v>
      </c>
      <c r="BM110" s="61" t="str">
        <f t="shared" si="175"/>
        <v>Batata Palha Favorita 800g</v>
      </c>
      <c r="BN110" s="109"/>
      <c r="BO110" s="62">
        <f t="shared" si="176"/>
        <v>15.37</v>
      </c>
      <c r="BP110" s="61">
        <f t="shared" si="177"/>
        <v>0</v>
      </c>
      <c r="BQ110" s="161">
        <f>(A!C111-NF!BO110)*NF!BN110</f>
        <v>0</v>
      </c>
      <c r="BR110" s="109"/>
      <c r="BS110" s="62">
        <f t="shared" si="178"/>
        <v>15.37</v>
      </c>
      <c r="BT110" s="61">
        <f t="shared" si="179"/>
        <v>0</v>
      </c>
      <c r="BU110" s="61">
        <f>(A!C111-NF!BS110)*NF!BR110</f>
        <v>0</v>
      </c>
      <c r="BV110" s="61" t="str">
        <f t="shared" si="180"/>
        <v>Batata Palha Favorita 800g</v>
      </c>
      <c r="BW110" s="109"/>
      <c r="BX110" s="62">
        <f t="shared" si="181"/>
        <v>15.37</v>
      </c>
      <c r="BY110" s="61">
        <f t="shared" si="182"/>
        <v>0</v>
      </c>
      <c r="BZ110" s="161">
        <f>(A!C111-NF!BX110)*NF!BW110</f>
        <v>0</v>
      </c>
      <c r="CA110" s="109"/>
      <c r="CB110" s="62">
        <f t="shared" si="183"/>
        <v>15.37</v>
      </c>
      <c r="CC110" s="61">
        <f t="shared" si="184"/>
        <v>0</v>
      </c>
      <c r="CD110" s="61">
        <f>(A!C111-NF!CB110)*NF!CA110</f>
        <v>0</v>
      </c>
      <c r="CE110" s="61" t="str">
        <f t="shared" si="185"/>
        <v>Batata Palha Favorita 800g</v>
      </c>
      <c r="CF110" s="109"/>
      <c r="CG110" s="62">
        <f t="shared" si="186"/>
        <v>15.37</v>
      </c>
      <c r="CH110" s="61">
        <f t="shared" si="187"/>
        <v>0</v>
      </c>
      <c r="CI110" s="161">
        <f>(A!C111-NF!CG110)*NF!CF110</f>
        <v>0</v>
      </c>
      <c r="CJ110" s="109"/>
      <c r="CK110" s="62">
        <f t="shared" si="188"/>
        <v>15.37</v>
      </c>
      <c r="CL110" s="61">
        <f t="shared" si="189"/>
        <v>0</v>
      </c>
      <c r="CM110" s="61">
        <f>(A!C111-NF!CK110)*NF!CJ110</f>
        <v>0</v>
      </c>
      <c r="CN110" s="61" t="str">
        <f t="shared" si="190"/>
        <v>Batata Palha Favorita 800g</v>
      </c>
      <c r="CO110" s="109"/>
      <c r="CP110" s="62">
        <f t="shared" si="191"/>
        <v>15.37</v>
      </c>
      <c r="CQ110" s="61">
        <f t="shared" si="192"/>
        <v>0</v>
      </c>
      <c r="CR110" s="161">
        <f>(A!C111-NF!CP110)*NF!CO110</f>
        <v>0</v>
      </c>
      <c r="CS110" s="109"/>
      <c r="CT110" s="62">
        <f t="shared" si="193"/>
        <v>15.37</v>
      </c>
      <c r="CU110" s="61">
        <f t="shared" si="194"/>
        <v>0</v>
      </c>
      <c r="CV110" s="61">
        <f>(A!C111-NF!CT110)*NF!CS110</f>
        <v>0</v>
      </c>
      <c r="CW110" s="61" t="str">
        <f t="shared" si="195"/>
        <v>Batata Palha Favorita 800g</v>
      </c>
      <c r="CX110" s="109"/>
      <c r="CY110" s="62">
        <f t="shared" si="196"/>
        <v>15.37</v>
      </c>
      <c r="CZ110" s="61">
        <f t="shared" si="197"/>
        <v>0</v>
      </c>
      <c r="DA110" s="161">
        <f>(A!C111-NF!CY110)*NF!CX110</f>
        <v>0</v>
      </c>
      <c r="DB110" s="109"/>
      <c r="DC110" s="62">
        <f t="shared" si="198"/>
        <v>15.37</v>
      </c>
      <c r="DD110" s="61">
        <f t="shared" si="199"/>
        <v>0</v>
      </c>
      <c r="DE110" s="61">
        <f>(A!C111-NF!DC110)*NF!DB110</f>
        <v>0</v>
      </c>
      <c r="DF110" s="61" t="str">
        <f t="shared" si="200"/>
        <v>Batata Palha Favorita 800g</v>
      </c>
      <c r="DG110" s="109"/>
      <c r="DH110" s="62">
        <f t="shared" si="201"/>
        <v>15.37</v>
      </c>
      <c r="DI110" s="61">
        <f t="shared" si="202"/>
        <v>0</v>
      </c>
      <c r="DJ110" s="161">
        <f>(A!C111-NF!DH110)*NF!DG110</f>
        <v>0</v>
      </c>
      <c r="DK110" s="109"/>
      <c r="DL110" s="62">
        <f t="shared" si="203"/>
        <v>15.37</v>
      </c>
      <c r="DM110" s="61">
        <f t="shared" si="204"/>
        <v>0</v>
      </c>
      <c r="DN110" s="61">
        <f>(A!C111-NF!DL110)*NF!DK110</f>
        <v>0</v>
      </c>
      <c r="DO110" s="61" t="str">
        <f t="shared" si="205"/>
        <v>Batata Palha Favorita 800g</v>
      </c>
      <c r="DP110" s="109"/>
      <c r="DQ110" s="62">
        <f t="shared" si="206"/>
        <v>15.37</v>
      </c>
      <c r="DR110" s="61">
        <f t="shared" si="207"/>
        <v>0</v>
      </c>
      <c r="DS110" s="161">
        <f>(A!C111-NF!DQ110)*NF!DP110</f>
        <v>0</v>
      </c>
      <c r="DT110" s="109"/>
      <c r="DU110" s="62">
        <f t="shared" si="208"/>
        <v>15.37</v>
      </c>
      <c r="DV110" s="61">
        <f t="shared" si="209"/>
        <v>0</v>
      </c>
      <c r="DW110" s="61">
        <f>(A!C111-NF!DU110)*NF!DT110</f>
        <v>0</v>
      </c>
      <c r="DX110" s="61" t="str">
        <f t="shared" si="210"/>
        <v>Batata Palha Favorita 800g</v>
      </c>
      <c r="DY110" s="109"/>
      <c r="DZ110" s="62">
        <f t="shared" si="211"/>
        <v>15.37</v>
      </c>
      <c r="EA110" s="61">
        <f t="shared" si="212"/>
        <v>0</v>
      </c>
      <c r="EB110" s="161">
        <f>(A!C111-NF!DZ110)*NF!DY110</f>
        <v>0</v>
      </c>
      <c r="EC110" s="109"/>
      <c r="ED110" s="62">
        <f t="shared" si="213"/>
        <v>15.37</v>
      </c>
      <c r="EE110" s="61">
        <f t="shared" si="214"/>
        <v>0</v>
      </c>
      <c r="EF110" s="61">
        <f>(A!C111-NF!ED110)*NF!EC110</f>
        <v>0</v>
      </c>
      <c r="EG110" s="61" t="str">
        <f t="shared" si="215"/>
        <v>Batata Palha Favorita 800g</v>
      </c>
      <c r="EH110" s="109"/>
      <c r="EI110" s="62">
        <f t="shared" si="216"/>
        <v>15.37</v>
      </c>
      <c r="EJ110" s="61">
        <f t="shared" si="217"/>
        <v>0</v>
      </c>
      <c r="EK110" s="161">
        <f>(A!C111-NF!EI110)*NF!EH110</f>
        <v>0</v>
      </c>
      <c r="EL110" s="109"/>
      <c r="EM110" s="62">
        <f t="shared" si="218"/>
        <v>15.37</v>
      </c>
      <c r="EN110" s="61">
        <f t="shared" si="219"/>
        <v>0</v>
      </c>
      <c r="EO110" s="161">
        <f>(A!C111-NF!EM110)*NF!EL110</f>
        <v>0</v>
      </c>
      <c r="EP110" s="61" t="str">
        <f t="shared" si="220"/>
        <v>Batata Palha Favorita 800g</v>
      </c>
      <c r="EQ110" s="109"/>
      <c r="ER110" s="62">
        <f t="shared" si="221"/>
        <v>15.37</v>
      </c>
      <c r="ES110" s="61">
        <f t="shared" si="222"/>
        <v>0</v>
      </c>
      <c r="ET110" s="161">
        <f>(A!C111-NF!ER110)*NF!EQ110</f>
        <v>0</v>
      </c>
      <c r="EU110" s="109"/>
      <c r="EV110" s="62">
        <f t="shared" si="223"/>
        <v>15.37</v>
      </c>
      <c r="EW110" s="61">
        <f t="shared" si="224"/>
        <v>0</v>
      </c>
      <c r="EX110" s="161">
        <f>(A!C111-NF!EV110)*NF!EU110</f>
        <v>0</v>
      </c>
      <c r="EY110" s="61" t="str">
        <f t="shared" si="225"/>
        <v>Batata Palha Favorita 800g</v>
      </c>
      <c r="EZ110" s="109"/>
      <c r="FA110" s="62">
        <f t="shared" si="226"/>
        <v>15.37</v>
      </c>
      <c r="FB110" s="61">
        <f t="shared" si="227"/>
        <v>0</v>
      </c>
      <c r="FC110" s="161">
        <f>(A!C111-NF!FA110)*NF!EZ110</f>
        <v>0</v>
      </c>
      <c r="FD110" s="109"/>
      <c r="FE110" s="62">
        <f t="shared" si="228"/>
        <v>15.37</v>
      </c>
      <c r="FF110" s="61">
        <f t="shared" si="229"/>
        <v>0</v>
      </c>
      <c r="FG110" s="161">
        <f>(A!C111-NF!FE110)*NF!FD110</f>
        <v>0</v>
      </c>
      <c r="FH110" s="61" t="str">
        <f t="shared" si="230"/>
        <v>Batata Palha Favorita 800g</v>
      </c>
      <c r="FI110" s="109"/>
      <c r="FJ110" s="62">
        <f t="shared" si="231"/>
        <v>15.37</v>
      </c>
      <c r="FK110" s="61">
        <f t="shared" si="232"/>
        <v>0</v>
      </c>
      <c r="FL110" s="161">
        <f>(A!C111-NF!FJ110)*NF!FI110</f>
        <v>0</v>
      </c>
      <c r="FM110" s="109"/>
      <c r="FN110" s="62">
        <f t="shared" si="233"/>
        <v>15.37</v>
      </c>
      <c r="FO110" s="61">
        <f t="shared" si="234"/>
        <v>0</v>
      </c>
      <c r="FP110" s="161">
        <f>(A!C111-NF!FN110)*NF!FM110</f>
        <v>0</v>
      </c>
      <c r="FQ110" s="61" t="str">
        <f t="shared" si="235"/>
        <v>Batata Palha Favorita 800g</v>
      </c>
      <c r="FR110" s="109"/>
      <c r="FS110" s="62">
        <f t="shared" si="236"/>
        <v>15.37</v>
      </c>
      <c r="FT110" s="161">
        <f t="shared" si="237"/>
        <v>0</v>
      </c>
      <c r="FU110" s="161">
        <f>(A!C111-NF!FS110)*NF!FR110</f>
        <v>0</v>
      </c>
      <c r="FV110" s="109"/>
      <c r="FW110" s="62">
        <f t="shared" si="238"/>
        <v>15.37</v>
      </c>
      <c r="FX110" s="61">
        <f t="shared" si="239"/>
        <v>0</v>
      </c>
      <c r="FY110" s="161">
        <f>(A!C111-NF!FW110)*NF!FV110</f>
        <v>0</v>
      </c>
      <c r="FZ110" s="61" t="str">
        <f t="shared" si="240"/>
        <v>Batata Palha Favorita 800g</v>
      </c>
      <c r="GA110" s="109"/>
      <c r="GB110" s="62">
        <f t="shared" si="241"/>
        <v>15.37</v>
      </c>
      <c r="GC110" s="61">
        <f t="shared" si="242"/>
        <v>0</v>
      </c>
      <c r="GD110" s="161">
        <f>(A!C111-NF!GB110)*NF!GA110</f>
        <v>0</v>
      </c>
      <c r="GE110" s="109"/>
      <c r="GF110" s="62">
        <f t="shared" si="243"/>
        <v>15.37</v>
      </c>
      <c r="GG110" s="61">
        <f t="shared" si="244"/>
        <v>0</v>
      </c>
      <c r="GH110" s="161">
        <f>(A!C111-NF!GF110)*NF!GE110</f>
        <v>0</v>
      </c>
      <c r="GI110" s="61" t="str">
        <f t="shared" si="245"/>
        <v>Batata Palha Favorita 800g</v>
      </c>
      <c r="GJ110" s="109"/>
      <c r="GK110" s="62">
        <f t="shared" si="246"/>
        <v>15.37</v>
      </c>
      <c r="GL110" s="61">
        <f t="shared" si="247"/>
        <v>0</v>
      </c>
      <c r="GM110" s="161">
        <f>(A!C111-NF!GK110)*NF!GJ110</f>
        <v>0</v>
      </c>
      <c r="GN110" s="109"/>
      <c r="GO110" s="62">
        <f t="shared" si="248"/>
        <v>15.37</v>
      </c>
      <c r="GP110" s="61">
        <f t="shared" si="249"/>
        <v>0</v>
      </c>
      <c r="GQ110" s="161">
        <f>(A!C111-NF!GO110)*NF!GN110</f>
        <v>0</v>
      </c>
      <c r="GR110" s="61" t="str">
        <f t="shared" si="250"/>
        <v>Batata Palha Favorita 800g</v>
      </c>
      <c r="GS110" s="109"/>
      <c r="GT110" s="62">
        <f t="shared" si="251"/>
        <v>15.37</v>
      </c>
      <c r="GU110" s="61">
        <f t="shared" si="252"/>
        <v>0</v>
      </c>
      <c r="GV110" s="161">
        <f>(A!C111-NF!GT110)*NF!GS110</f>
        <v>0</v>
      </c>
      <c r="GW110" s="109"/>
      <c r="GX110" s="62">
        <f t="shared" si="253"/>
        <v>15.37</v>
      </c>
      <c r="GY110" s="61">
        <f t="shared" si="254"/>
        <v>0</v>
      </c>
      <c r="GZ110" s="161">
        <f>(A!C111-NF!GX110)*NF!GW110</f>
        <v>0</v>
      </c>
      <c r="HA110" s="61" t="str">
        <f t="shared" si="255"/>
        <v>Batata Palha Favorita 800g</v>
      </c>
      <c r="HB110" s="109"/>
      <c r="HC110" s="62">
        <f t="shared" si="256"/>
        <v>15.37</v>
      </c>
      <c r="HD110" s="61">
        <f t="shared" si="257"/>
        <v>0</v>
      </c>
      <c r="HE110" s="161">
        <f>(A!C111-NF!HC110)*NF!HB110</f>
        <v>0</v>
      </c>
      <c r="HF110" s="109"/>
      <c r="HG110" s="62">
        <f t="shared" si="258"/>
        <v>15.37</v>
      </c>
      <c r="HH110" s="61">
        <f t="shared" si="259"/>
        <v>0</v>
      </c>
      <c r="HI110" s="161">
        <f>(A!C111-NF!HG110)*NF!HF110</f>
        <v>0</v>
      </c>
      <c r="HJ110" s="61" t="str">
        <f t="shared" si="260"/>
        <v>Batata Palha Favorita 800g</v>
      </c>
      <c r="HK110" s="109"/>
      <c r="HL110" s="62">
        <f t="shared" si="261"/>
        <v>15.37</v>
      </c>
      <c r="HM110" s="61">
        <f t="shared" si="262"/>
        <v>0</v>
      </c>
      <c r="HN110" s="161">
        <f>(A!C111-NF!HL110)*NF!HK110</f>
        <v>0</v>
      </c>
      <c r="HO110" s="109"/>
      <c r="HP110" s="62">
        <f t="shared" si="263"/>
        <v>15.37</v>
      </c>
      <c r="HQ110" s="61">
        <f t="shared" si="264"/>
        <v>0</v>
      </c>
      <c r="HR110" s="161">
        <f>(A!C111-NF!HP110)*NF!HO110</f>
        <v>0</v>
      </c>
      <c r="HS110" s="61" t="str">
        <f t="shared" si="265"/>
        <v>Batata Palha Favorita 800g</v>
      </c>
      <c r="HT110" s="109"/>
      <c r="HU110" s="62">
        <f t="shared" si="266"/>
        <v>15.37</v>
      </c>
      <c r="HV110" s="61">
        <f t="shared" si="267"/>
        <v>0</v>
      </c>
      <c r="HW110" s="161">
        <f>(A!C111-NF!HU110)*NF!HT110</f>
        <v>0</v>
      </c>
      <c r="HX110" s="109"/>
      <c r="HY110" s="62">
        <f t="shared" si="268"/>
        <v>15.37</v>
      </c>
      <c r="HZ110" s="61">
        <f t="shared" si="269"/>
        <v>0</v>
      </c>
      <c r="IA110" s="161">
        <f>(A!C111-NF!HY110)*NF!HX110</f>
        <v>0</v>
      </c>
      <c r="IB110" s="61" t="str">
        <f t="shared" si="270"/>
        <v>Batata Palha Favorita 800g</v>
      </c>
      <c r="IC110" s="109"/>
      <c r="ID110" s="62">
        <f t="shared" si="271"/>
        <v>15.37</v>
      </c>
      <c r="IE110" s="61">
        <f t="shared" si="272"/>
        <v>0</v>
      </c>
      <c r="IF110" s="161">
        <f>(A!C111-NF!ID110)*NF!IC110</f>
        <v>0</v>
      </c>
      <c r="IG110" s="61" t="str">
        <f t="shared" si="273"/>
        <v>Batata Palha Favorita 800g</v>
      </c>
      <c r="IH110" s="109"/>
      <c r="II110" s="62">
        <f t="shared" si="274"/>
        <v>15.37</v>
      </c>
      <c r="IJ110" s="61">
        <f t="shared" si="275"/>
        <v>0</v>
      </c>
      <c r="IK110" s="161">
        <f>(A!C111-NF!II110)*NF!IH110</f>
        <v>0</v>
      </c>
      <c r="IL110" s="61" t="str">
        <f t="shared" si="276"/>
        <v>Batata Palha Favorita 800g</v>
      </c>
      <c r="IM110" s="61"/>
      <c r="IN110" s="61">
        <f t="shared" si="277"/>
        <v>15.37</v>
      </c>
      <c r="IO110" s="61">
        <f t="shared" si="278"/>
        <v>0</v>
      </c>
      <c r="IP110" s="161">
        <f>(A!C111-NF!IN110)*NF!IM110</f>
        <v>0</v>
      </c>
      <c r="IQ110" s="61">
        <f t="shared" si="279"/>
        <v>0</v>
      </c>
      <c r="IR110" s="107">
        <f t="shared" si="280"/>
        <v>0</v>
      </c>
      <c r="IS110" s="97" t="e">
        <f t="shared" si="281"/>
        <v>#DIV/0!</v>
      </c>
      <c r="IT110" s="162"/>
      <c r="IU110" s="162"/>
      <c r="IV110" s="162"/>
    </row>
    <row r="111" spans="1:256" x14ac:dyDescent="0.2">
      <c r="A111" s="163" t="str">
        <f>A!B112</f>
        <v>Batata Palha Soberana 100g</v>
      </c>
      <c r="B111" s="163">
        <f>A!C112</f>
        <v>2.2999999999999998</v>
      </c>
      <c r="C111" s="104"/>
      <c r="D111" s="102">
        <f t="shared" si="141"/>
        <v>2.2999999999999998</v>
      </c>
      <c r="E111" s="103">
        <f t="shared" si="142"/>
        <v>0</v>
      </c>
      <c r="F111" s="105">
        <f>(A!C112-NF!D111)*NF!C111</f>
        <v>0</v>
      </c>
      <c r="G111" s="104"/>
      <c r="H111" s="102">
        <f t="shared" si="143"/>
        <v>2.2999999999999998</v>
      </c>
      <c r="I111" s="59">
        <f t="shared" si="144"/>
        <v>0</v>
      </c>
      <c r="J111" s="59">
        <f>(A!C112-NF!H111)*NF!G111</f>
        <v>0</v>
      </c>
      <c r="K111" s="59" t="str">
        <f t="shared" si="145"/>
        <v>Batata Palha Soberana 100g</v>
      </c>
      <c r="L111" s="104"/>
      <c r="M111" s="60">
        <f t="shared" si="146"/>
        <v>2.2999999999999998</v>
      </c>
      <c r="N111" s="103">
        <f t="shared" si="147"/>
        <v>0</v>
      </c>
      <c r="O111" s="105">
        <f>(A!C112-NF!M111)*NF!L111</f>
        <v>0</v>
      </c>
      <c r="P111" s="104"/>
      <c r="Q111" s="102">
        <f t="shared" si="148"/>
        <v>2.2999999999999998</v>
      </c>
      <c r="R111" s="59">
        <f t="shared" si="149"/>
        <v>0</v>
      </c>
      <c r="S111" s="103">
        <f>(A!C112-NF!Q111)*NF!P111</f>
        <v>0</v>
      </c>
      <c r="T111" s="103" t="str">
        <f t="shared" si="150"/>
        <v>Batata Palha Soberana 100g</v>
      </c>
      <c r="U111" s="104"/>
      <c r="V111" s="102">
        <f t="shared" si="151"/>
        <v>2.2999999999999998</v>
      </c>
      <c r="W111" s="59">
        <f t="shared" si="152"/>
        <v>0</v>
      </c>
      <c r="X111" s="106">
        <f>(A!C112-NF!V111)*NF!U111</f>
        <v>0</v>
      </c>
      <c r="Y111" s="104"/>
      <c r="Z111" s="60">
        <f t="shared" si="153"/>
        <v>2.2999999999999998</v>
      </c>
      <c r="AA111" s="59">
        <f t="shared" si="154"/>
        <v>0</v>
      </c>
      <c r="AB111" s="59">
        <f>(A!C112-NF!Z111)*NF!Y111</f>
        <v>0</v>
      </c>
      <c r="AC111" s="59" t="str">
        <f t="shared" si="155"/>
        <v>Batata Palha Soberana 100g</v>
      </c>
      <c r="AD111" s="104"/>
      <c r="AE111" s="60">
        <f t="shared" si="156"/>
        <v>2.2999999999999998</v>
      </c>
      <c r="AF111" s="59">
        <f t="shared" si="157"/>
        <v>0</v>
      </c>
      <c r="AG111" s="106">
        <f>(A!C112-NF!AE111)*NF!AD111</f>
        <v>0</v>
      </c>
      <c r="AH111" s="104"/>
      <c r="AI111" s="60">
        <f t="shared" si="158"/>
        <v>2.2999999999999998</v>
      </c>
      <c r="AJ111" s="59">
        <f t="shared" si="159"/>
        <v>0</v>
      </c>
      <c r="AK111" s="59">
        <f>(A!C112-NF!AI111)*NF!AH111</f>
        <v>0</v>
      </c>
      <c r="AL111" s="59" t="str">
        <f t="shared" si="160"/>
        <v>Batata Palha Soberana 100g</v>
      </c>
      <c r="AM111" s="104"/>
      <c r="AN111" s="60">
        <f t="shared" si="161"/>
        <v>2.2999999999999998</v>
      </c>
      <c r="AO111" s="59">
        <f t="shared" si="162"/>
        <v>0</v>
      </c>
      <c r="AP111" s="106">
        <f>(A!C112-NF!AN111)*NF!AM111</f>
        <v>0</v>
      </c>
      <c r="AQ111" s="104"/>
      <c r="AR111" s="60">
        <f t="shared" si="163"/>
        <v>2.2999999999999998</v>
      </c>
      <c r="AS111" s="59">
        <f t="shared" si="164"/>
        <v>0</v>
      </c>
      <c r="AT111" s="59">
        <f>(A!C112-NF!AR111)*NF!AQ111</f>
        <v>0</v>
      </c>
      <c r="AU111" s="59" t="str">
        <f t="shared" si="165"/>
        <v>Batata Palha Soberana 100g</v>
      </c>
      <c r="AV111" s="104"/>
      <c r="AW111" s="60">
        <f t="shared" si="166"/>
        <v>2.2999999999999998</v>
      </c>
      <c r="AX111" s="59">
        <f t="shared" si="167"/>
        <v>0</v>
      </c>
      <c r="AY111" s="106">
        <f>(A!C112-NF!AW111)*NF!AV111</f>
        <v>0</v>
      </c>
      <c r="AZ111" s="104"/>
      <c r="BA111" s="60">
        <f t="shared" si="168"/>
        <v>2.2999999999999998</v>
      </c>
      <c r="BB111" s="59">
        <f t="shared" si="169"/>
        <v>0</v>
      </c>
      <c r="BC111" s="59">
        <f>(A!C112-NF!BA111)*NF!AZ111</f>
        <v>0</v>
      </c>
      <c r="BD111" s="59" t="str">
        <f t="shared" si="170"/>
        <v>Batata Palha Soberana 100g</v>
      </c>
      <c r="BE111" s="104"/>
      <c r="BF111" s="60">
        <f t="shared" si="171"/>
        <v>2.2999999999999998</v>
      </c>
      <c r="BG111" s="59">
        <f t="shared" si="172"/>
        <v>0</v>
      </c>
      <c r="BH111" s="106">
        <f>(A!C112-NF!BF111)*NF!BE111</f>
        <v>0</v>
      </c>
      <c r="BI111" s="104"/>
      <c r="BJ111" s="60">
        <f t="shared" si="173"/>
        <v>2.2999999999999998</v>
      </c>
      <c r="BK111" s="59">
        <f t="shared" si="174"/>
        <v>0</v>
      </c>
      <c r="BL111" s="59">
        <f>(A!C112-NF!BJ111)*NF!BI111</f>
        <v>0</v>
      </c>
      <c r="BM111" s="59" t="str">
        <f t="shared" si="175"/>
        <v>Batata Palha Soberana 100g</v>
      </c>
      <c r="BN111" s="104"/>
      <c r="BO111" s="60">
        <f t="shared" si="176"/>
        <v>2.2999999999999998</v>
      </c>
      <c r="BP111" s="59">
        <f t="shared" si="177"/>
        <v>0</v>
      </c>
      <c r="BQ111" s="106">
        <f>(A!C112-NF!BO111)*NF!BN111</f>
        <v>0</v>
      </c>
      <c r="BR111" s="104"/>
      <c r="BS111" s="60">
        <f t="shared" si="178"/>
        <v>2.2999999999999998</v>
      </c>
      <c r="BT111" s="59">
        <f t="shared" si="179"/>
        <v>0</v>
      </c>
      <c r="BU111" s="59">
        <f>(A!C112-NF!BS111)*NF!BR111</f>
        <v>0</v>
      </c>
      <c r="BV111" s="59" t="str">
        <f t="shared" si="180"/>
        <v>Batata Palha Soberana 100g</v>
      </c>
      <c r="BW111" s="104"/>
      <c r="BX111" s="60">
        <f t="shared" si="181"/>
        <v>2.2999999999999998</v>
      </c>
      <c r="BY111" s="59">
        <f t="shared" si="182"/>
        <v>0</v>
      </c>
      <c r="BZ111" s="106">
        <f>(A!C112-NF!BX111)*NF!BW111</f>
        <v>0</v>
      </c>
      <c r="CA111" s="104"/>
      <c r="CB111" s="60">
        <f t="shared" si="183"/>
        <v>2.2999999999999998</v>
      </c>
      <c r="CC111" s="59">
        <f t="shared" si="184"/>
        <v>0</v>
      </c>
      <c r="CD111" s="59">
        <f>(A!C112-NF!CB111)*NF!CA111</f>
        <v>0</v>
      </c>
      <c r="CE111" s="59" t="str">
        <f t="shared" si="185"/>
        <v>Batata Palha Soberana 100g</v>
      </c>
      <c r="CF111" s="104"/>
      <c r="CG111" s="60">
        <f t="shared" si="186"/>
        <v>2.2999999999999998</v>
      </c>
      <c r="CH111" s="59">
        <f t="shared" si="187"/>
        <v>0</v>
      </c>
      <c r="CI111" s="106">
        <f>(A!C112-NF!CG111)*NF!CF111</f>
        <v>0</v>
      </c>
      <c r="CJ111" s="104"/>
      <c r="CK111" s="60">
        <f t="shared" si="188"/>
        <v>2.2999999999999998</v>
      </c>
      <c r="CL111" s="59">
        <f t="shared" si="189"/>
        <v>0</v>
      </c>
      <c r="CM111" s="59">
        <f>(A!C112-NF!CK111)*NF!CJ111</f>
        <v>0</v>
      </c>
      <c r="CN111" s="59" t="str">
        <f t="shared" si="190"/>
        <v>Batata Palha Soberana 100g</v>
      </c>
      <c r="CO111" s="104"/>
      <c r="CP111" s="60">
        <f t="shared" si="191"/>
        <v>2.2999999999999998</v>
      </c>
      <c r="CQ111" s="59">
        <f t="shared" si="192"/>
        <v>0</v>
      </c>
      <c r="CR111" s="106">
        <f>(A!C112-NF!CP111)*NF!CO111</f>
        <v>0</v>
      </c>
      <c r="CS111" s="104"/>
      <c r="CT111" s="60">
        <f t="shared" si="193"/>
        <v>2.2999999999999998</v>
      </c>
      <c r="CU111" s="59">
        <f t="shared" si="194"/>
        <v>0</v>
      </c>
      <c r="CV111" s="59">
        <f>(A!C112-NF!CT111)*NF!CS111</f>
        <v>0</v>
      </c>
      <c r="CW111" s="59" t="str">
        <f t="shared" si="195"/>
        <v>Batata Palha Soberana 100g</v>
      </c>
      <c r="CX111" s="104"/>
      <c r="CY111" s="60">
        <f t="shared" si="196"/>
        <v>2.2999999999999998</v>
      </c>
      <c r="CZ111" s="59">
        <f t="shared" si="197"/>
        <v>0</v>
      </c>
      <c r="DA111" s="106">
        <f>(A!C112-NF!CY111)*NF!CX111</f>
        <v>0</v>
      </c>
      <c r="DB111" s="104"/>
      <c r="DC111" s="60">
        <f t="shared" si="198"/>
        <v>2.2999999999999998</v>
      </c>
      <c r="DD111" s="59">
        <f t="shared" si="199"/>
        <v>0</v>
      </c>
      <c r="DE111" s="59">
        <f>(A!C112-NF!DC111)*NF!DB111</f>
        <v>0</v>
      </c>
      <c r="DF111" s="59" t="str">
        <f t="shared" si="200"/>
        <v>Batata Palha Soberana 100g</v>
      </c>
      <c r="DG111" s="104"/>
      <c r="DH111" s="60">
        <f t="shared" si="201"/>
        <v>2.2999999999999998</v>
      </c>
      <c r="DI111" s="59">
        <f t="shared" si="202"/>
        <v>0</v>
      </c>
      <c r="DJ111" s="106">
        <f>(A!C112-NF!DH111)*NF!DG111</f>
        <v>0</v>
      </c>
      <c r="DK111" s="104"/>
      <c r="DL111" s="60">
        <f t="shared" si="203"/>
        <v>2.2999999999999998</v>
      </c>
      <c r="DM111" s="59">
        <f t="shared" si="204"/>
        <v>0</v>
      </c>
      <c r="DN111" s="59">
        <f>(A!C112-NF!DL111)*NF!DK111</f>
        <v>0</v>
      </c>
      <c r="DO111" s="59" t="str">
        <f t="shared" si="205"/>
        <v>Batata Palha Soberana 100g</v>
      </c>
      <c r="DP111" s="104"/>
      <c r="DQ111" s="60">
        <f t="shared" si="206"/>
        <v>2.2999999999999998</v>
      </c>
      <c r="DR111" s="59">
        <f t="shared" si="207"/>
        <v>0</v>
      </c>
      <c r="DS111" s="106">
        <f>(A!C112-NF!DQ111)*NF!DP111</f>
        <v>0</v>
      </c>
      <c r="DT111" s="104"/>
      <c r="DU111" s="60">
        <f t="shared" si="208"/>
        <v>2.2999999999999998</v>
      </c>
      <c r="DV111" s="59">
        <f t="shared" si="209"/>
        <v>0</v>
      </c>
      <c r="DW111" s="59">
        <f>(A!C112-NF!DU111)*NF!DT111</f>
        <v>0</v>
      </c>
      <c r="DX111" s="59" t="str">
        <f t="shared" si="210"/>
        <v>Batata Palha Soberana 100g</v>
      </c>
      <c r="DY111" s="104"/>
      <c r="DZ111" s="60">
        <f t="shared" si="211"/>
        <v>2.2999999999999998</v>
      </c>
      <c r="EA111" s="59">
        <f t="shared" si="212"/>
        <v>0</v>
      </c>
      <c r="EB111" s="106">
        <f>(A!C112-NF!DZ111)*NF!DY111</f>
        <v>0</v>
      </c>
      <c r="EC111" s="104"/>
      <c r="ED111" s="60">
        <f t="shared" si="213"/>
        <v>2.2999999999999998</v>
      </c>
      <c r="EE111" s="59">
        <f t="shared" si="214"/>
        <v>0</v>
      </c>
      <c r="EF111" s="59">
        <f>(A!C112-NF!ED111)*NF!EC111</f>
        <v>0</v>
      </c>
      <c r="EG111" s="59" t="str">
        <f t="shared" si="215"/>
        <v>Batata Palha Soberana 100g</v>
      </c>
      <c r="EH111" s="104"/>
      <c r="EI111" s="60">
        <f t="shared" si="216"/>
        <v>2.2999999999999998</v>
      </c>
      <c r="EJ111" s="59">
        <f t="shared" si="217"/>
        <v>0</v>
      </c>
      <c r="EK111" s="106">
        <f>(A!C112-NF!EI111)*NF!EH111</f>
        <v>0</v>
      </c>
      <c r="EL111" s="104"/>
      <c r="EM111" s="60">
        <f t="shared" si="218"/>
        <v>2.2999999999999998</v>
      </c>
      <c r="EN111" s="59">
        <f t="shared" si="219"/>
        <v>0</v>
      </c>
      <c r="EO111" s="106">
        <f>(A!C112-NF!EM111)*NF!EL111</f>
        <v>0</v>
      </c>
      <c r="EP111" s="59" t="str">
        <f t="shared" si="220"/>
        <v>Batata Palha Soberana 100g</v>
      </c>
      <c r="EQ111" s="104"/>
      <c r="ER111" s="60">
        <f t="shared" si="221"/>
        <v>2.2999999999999998</v>
      </c>
      <c r="ES111" s="59">
        <f t="shared" si="222"/>
        <v>0</v>
      </c>
      <c r="ET111" s="106">
        <f>(A!C112-NF!ER111)*NF!EQ111</f>
        <v>0</v>
      </c>
      <c r="EU111" s="104"/>
      <c r="EV111" s="60">
        <f t="shared" si="223"/>
        <v>2.2999999999999998</v>
      </c>
      <c r="EW111" s="59">
        <f t="shared" si="224"/>
        <v>0</v>
      </c>
      <c r="EX111" s="106">
        <f>(A!C112-NF!EV111)*NF!EU111</f>
        <v>0</v>
      </c>
      <c r="EY111" s="59" t="str">
        <f t="shared" si="225"/>
        <v>Batata Palha Soberana 100g</v>
      </c>
      <c r="EZ111" s="104"/>
      <c r="FA111" s="60">
        <f t="shared" si="226"/>
        <v>2.2999999999999998</v>
      </c>
      <c r="FB111" s="59">
        <f t="shared" si="227"/>
        <v>0</v>
      </c>
      <c r="FC111" s="106">
        <f>(A!C112-NF!FA111)*NF!EZ111</f>
        <v>0</v>
      </c>
      <c r="FD111" s="104"/>
      <c r="FE111" s="60">
        <f t="shared" si="228"/>
        <v>2.2999999999999998</v>
      </c>
      <c r="FF111" s="59">
        <f t="shared" si="229"/>
        <v>0</v>
      </c>
      <c r="FG111" s="106">
        <f>(A!C112-NF!FE111)*NF!FD111</f>
        <v>0</v>
      </c>
      <c r="FH111" s="59" t="str">
        <f t="shared" si="230"/>
        <v>Batata Palha Soberana 100g</v>
      </c>
      <c r="FI111" s="104"/>
      <c r="FJ111" s="60">
        <f t="shared" si="231"/>
        <v>2.2999999999999998</v>
      </c>
      <c r="FK111" s="59">
        <f t="shared" si="232"/>
        <v>0</v>
      </c>
      <c r="FL111" s="106">
        <f>(A!C112-NF!FJ111)*NF!FI111</f>
        <v>0</v>
      </c>
      <c r="FM111" s="104"/>
      <c r="FN111" s="60">
        <f t="shared" si="233"/>
        <v>2.2999999999999998</v>
      </c>
      <c r="FO111" s="59">
        <f t="shared" si="234"/>
        <v>0</v>
      </c>
      <c r="FP111" s="106">
        <f>(A!C112-NF!FN111)*NF!FM111</f>
        <v>0</v>
      </c>
      <c r="FQ111" s="59" t="str">
        <f t="shared" si="235"/>
        <v>Batata Palha Soberana 100g</v>
      </c>
      <c r="FR111" s="104"/>
      <c r="FS111" s="60">
        <f t="shared" si="236"/>
        <v>2.2999999999999998</v>
      </c>
      <c r="FT111" s="106">
        <f t="shared" si="237"/>
        <v>0</v>
      </c>
      <c r="FU111" s="106">
        <f>(A!C112-NF!FS111)*NF!FR111</f>
        <v>0</v>
      </c>
      <c r="FV111" s="104"/>
      <c r="FW111" s="60">
        <f t="shared" si="238"/>
        <v>2.2999999999999998</v>
      </c>
      <c r="FX111" s="59">
        <f t="shared" si="239"/>
        <v>0</v>
      </c>
      <c r="FY111" s="106">
        <f>(A!C112-NF!FW111)*NF!FV111</f>
        <v>0</v>
      </c>
      <c r="FZ111" s="59" t="str">
        <f t="shared" si="240"/>
        <v>Batata Palha Soberana 100g</v>
      </c>
      <c r="GA111" s="104"/>
      <c r="GB111" s="60">
        <f t="shared" si="241"/>
        <v>2.2999999999999998</v>
      </c>
      <c r="GC111" s="59">
        <f t="shared" si="242"/>
        <v>0</v>
      </c>
      <c r="GD111" s="106">
        <f>(A!C112-NF!GB111)*NF!GA111</f>
        <v>0</v>
      </c>
      <c r="GE111" s="104"/>
      <c r="GF111" s="60">
        <f t="shared" si="243"/>
        <v>2.2999999999999998</v>
      </c>
      <c r="GG111" s="59">
        <f t="shared" si="244"/>
        <v>0</v>
      </c>
      <c r="GH111" s="106">
        <f>(A!C112-NF!GF111)*NF!GE111</f>
        <v>0</v>
      </c>
      <c r="GI111" s="59" t="str">
        <f t="shared" si="245"/>
        <v>Batata Palha Soberana 100g</v>
      </c>
      <c r="GJ111" s="104"/>
      <c r="GK111" s="60">
        <f t="shared" si="246"/>
        <v>2.2999999999999998</v>
      </c>
      <c r="GL111" s="59">
        <f t="shared" si="247"/>
        <v>0</v>
      </c>
      <c r="GM111" s="106">
        <f>(A!C112-NF!GK111)*NF!GJ111</f>
        <v>0</v>
      </c>
      <c r="GN111" s="104"/>
      <c r="GO111" s="60">
        <f t="shared" si="248"/>
        <v>2.2999999999999998</v>
      </c>
      <c r="GP111" s="59">
        <f t="shared" si="249"/>
        <v>0</v>
      </c>
      <c r="GQ111" s="106">
        <f>(A!C112-NF!GO111)*NF!GN111</f>
        <v>0</v>
      </c>
      <c r="GR111" s="59" t="str">
        <f t="shared" si="250"/>
        <v>Batata Palha Soberana 100g</v>
      </c>
      <c r="GS111" s="104"/>
      <c r="GT111" s="60">
        <f t="shared" si="251"/>
        <v>2.2999999999999998</v>
      </c>
      <c r="GU111" s="59">
        <f t="shared" si="252"/>
        <v>0</v>
      </c>
      <c r="GV111" s="106">
        <f>(A!C112-NF!GT111)*NF!GS111</f>
        <v>0</v>
      </c>
      <c r="GW111" s="104"/>
      <c r="GX111" s="60">
        <f t="shared" si="253"/>
        <v>2.2999999999999998</v>
      </c>
      <c r="GY111" s="59">
        <f t="shared" si="254"/>
        <v>0</v>
      </c>
      <c r="GZ111" s="106">
        <f>(A!C112-NF!GX111)*NF!GW111</f>
        <v>0</v>
      </c>
      <c r="HA111" s="59" t="str">
        <f t="shared" si="255"/>
        <v>Batata Palha Soberana 100g</v>
      </c>
      <c r="HB111" s="104"/>
      <c r="HC111" s="60">
        <f t="shared" si="256"/>
        <v>2.2999999999999998</v>
      </c>
      <c r="HD111" s="59">
        <f t="shared" si="257"/>
        <v>0</v>
      </c>
      <c r="HE111" s="106">
        <f>(A!C112-NF!HC111)*NF!HB111</f>
        <v>0</v>
      </c>
      <c r="HF111" s="104"/>
      <c r="HG111" s="60">
        <f t="shared" si="258"/>
        <v>2.2999999999999998</v>
      </c>
      <c r="HH111" s="59">
        <f t="shared" si="259"/>
        <v>0</v>
      </c>
      <c r="HI111" s="106">
        <f>(A!C112-NF!HG111)*NF!HF111</f>
        <v>0</v>
      </c>
      <c r="HJ111" s="59" t="str">
        <f t="shared" si="260"/>
        <v>Batata Palha Soberana 100g</v>
      </c>
      <c r="HK111" s="104"/>
      <c r="HL111" s="60">
        <f t="shared" si="261"/>
        <v>2.2999999999999998</v>
      </c>
      <c r="HM111" s="59">
        <f t="shared" si="262"/>
        <v>0</v>
      </c>
      <c r="HN111" s="106">
        <f>(A!C112-NF!HL111)*NF!HK111</f>
        <v>0</v>
      </c>
      <c r="HO111" s="104"/>
      <c r="HP111" s="60">
        <f t="shared" si="263"/>
        <v>2.2999999999999998</v>
      </c>
      <c r="HQ111" s="59">
        <f t="shared" si="264"/>
        <v>0</v>
      </c>
      <c r="HR111" s="106">
        <f>(A!C112-NF!HP111)*NF!HO111</f>
        <v>0</v>
      </c>
      <c r="HS111" s="59" t="str">
        <f t="shared" si="265"/>
        <v>Batata Palha Soberana 100g</v>
      </c>
      <c r="HT111" s="104"/>
      <c r="HU111" s="60">
        <f t="shared" si="266"/>
        <v>2.2999999999999998</v>
      </c>
      <c r="HV111" s="59">
        <f t="shared" si="267"/>
        <v>0</v>
      </c>
      <c r="HW111" s="106">
        <f>(A!C112-NF!HU111)*NF!HT111</f>
        <v>0</v>
      </c>
      <c r="HX111" s="104"/>
      <c r="HY111" s="60">
        <f t="shared" si="268"/>
        <v>2.2999999999999998</v>
      </c>
      <c r="HZ111" s="59">
        <f t="shared" si="269"/>
        <v>0</v>
      </c>
      <c r="IA111" s="106">
        <f>(A!C112-NF!HY111)*NF!HX111</f>
        <v>0</v>
      </c>
      <c r="IB111" s="59" t="str">
        <f t="shared" si="270"/>
        <v>Batata Palha Soberana 100g</v>
      </c>
      <c r="IC111" s="104"/>
      <c r="ID111" s="60">
        <f t="shared" si="271"/>
        <v>2.2999999999999998</v>
      </c>
      <c r="IE111" s="59">
        <f t="shared" si="272"/>
        <v>0</v>
      </c>
      <c r="IF111" s="106">
        <f>(A!C112-NF!ID111)*NF!IC111</f>
        <v>0</v>
      </c>
      <c r="IG111" s="59" t="str">
        <f t="shared" si="273"/>
        <v>Batata Palha Soberana 100g</v>
      </c>
      <c r="IH111" s="104"/>
      <c r="II111" s="60">
        <f t="shared" si="274"/>
        <v>2.2999999999999998</v>
      </c>
      <c r="IJ111" s="59">
        <f t="shared" si="275"/>
        <v>0</v>
      </c>
      <c r="IK111" s="106">
        <f>(A!C112-NF!II111)*NF!IH111</f>
        <v>0</v>
      </c>
      <c r="IL111" s="59" t="str">
        <f t="shared" si="276"/>
        <v>Batata Palha Soberana 100g</v>
      </c>
      <c r="IM111" s="59"/>
      <c r="IN111" s="59">
        <f t="shared" si="277"/>
        <v>2.2999999999999998</v>
      </c>
      <c r="IO111" s="59">
        <f t="shared" si="278"/>
        <v>0</v>
      </c>
      <c r="IP111" s="106">
        <f>(A!C112-NF!IN111)*NF!IM111</f>
        <v>0</v>
      </c>
      <c r="IQ111" s="59">
        <f t="shared" si="279"/>
        <v>0</v>
      </c>
      <c r="IR111" s="101">
        <f t="shared" si="280"/>
        <v>0</v>
      </c>
      <c r="IS111" s="103" t="e">
        <f t="shared" si="281"/>
        <v>#DIV/0!</v>
      </c>
      <c r="IT111" s="96"/>
      <c r="IU111" s="96"/>
      <c r="IV111" s="96"/>
    </row>
    <row r="112" spans="1:256" x14ac:dyDescent="0.2">
      <c r="A112" s="136" t="str">
        <f>A!B113</f>
        <v>Batata Palha Soberana 300g</v>
      </c>
      <c r="B112" s="136">
        <f>A!C113</f>
        <v>6.52</v>
      </c>
      <c r="C112" s="109"/>
      <c r="D112" s="108">
        <f t="shared" si="141"/>
        <v>6.52</v>
      </c>
      <c r="E112" s="97">
        <f t="shared" si="142"/>
        <v>0</v>
      </c>
      <c r="F112" s="95">
        <f>(A!C113-NF!D112)*NF!C112</f>
        <v>0</v>
      </c>
      <c r="G112" s="109"/>
      <c r="H112" s="108">
        <f t="shared" si="143"/>
        <v>6.52</v>
      </c>
      <c r="I112" s="61">
        <f t="shared" si="144"/>
        <v>0</v>
      </c>
      <c r="J112" s="61">
        <f>(A!C113-NF!H112)*NF!G112</f>
        <v>0</v>
      </c>
      <c r="K112" s="61" t="str">
        <f t="shared" si="145"/>
        <v>Batata Palha Soberana 300g</v>
      </c>
      <c r="L112" s="109"/>
      <c r="M112" s="62">
        <f t="shared" si="146"/>
        <v>6.52</v>
      </c>
      <c r="N112" s="97">
        <f t="shared" si="147"/>
        <v>0</v>
      </c>
      <c r="O112" s="95">
        <f>(A!C113-NF!M112)*NF!L112</f>
        <v>0</v>
      </c>
      <c r="P112" s="109"/>
      <c r="Q112" s="108">
        <f t="shared" si="148"/>
        <v>6.52</v>
      </c>
      <c r="R112" s="61">
        <f t="shared" si="149"/>
        <v>0</v>
      </c>
      <c r="S112" s="97">
        <f>(A!C113-NF!Q112)*NF!P112</f>
        <v>0</v>
      </c>
      <c r="T112" s="97" t="str">
        <f t="shared" si="150"/>
        <v>Batata Palha Soberana 300g</v>
      </c>
      <c r="U112" s="109"/>
      <c r="V112" s="108">
        <f t="shared" si="151"/>
        <v>6.52</v>
      </c>
      <c r="W112" s="61">
        <f t="shared" si="152"/>
        <v>0</v>
      </c>
      <c r="X112" s="161">
        <f>(A!C113-NF!V112)*NF!U112</f>
        <v>0</v>
      </c>
      <c r="Y112" s="109"/>
      <c r="Z112" s="62">
        <f t="shared" si="153"/>
        <v>6.52</v>
      </c>
      <c r="AA112" s="61">
        <f t="shared" si="154"/>
        <v>0</v>
      </c>
      <c r="AB112" s="61">
        <f>(A!C113-NF!Z112)*NF!Y112</f>
        <v>0</v>
      </c>
      <c r="AC112" s="61" t="str">
        <f t="shared" si="155"/>
        <v>Batata Palha Soberana 300g</v>
      </c>
      <c r="AD112" s="109"/>
      <c r="AE112" s="62">
        <f t="shared" si="156"/>
        <v>6.52</v>
      </c>
      <c r="AF112" s="61">
        <f t="shared" si="157"/>
        <v>0</v>
      </c>
      <c r="AG112" s="161">
        <f>(A!C113-NF!AE112)*NF!AD112</f>
        <v>0</v>
      </c>
      <c r="AH112" s="109"/>
      <c r="AI112" s="62">
        <f t="shared" si="158"/>
        <v>6.52</v>
      </c>
      <c r="AJ112" s="61">
        <f t="shared" si="159"/>
        <v>0</v>
      </c>
      <c r="AK112" s="61">
        <f>(A!C113-NF!AI112)*NF!AH112</f>
        <v>0</v>
      </c>
      <c r="AL112" s="61" t="str">
        <f t="shared" si="160"/>
        <v>Batata Palha Soberana 300g</v>
      </c>
      <c r="AM112" s="109"/>
      <c r="AN112" s="62">
        <f t="shared" si="161"/>
        <v>6.52</v>
      </c>
      <c r="AO112" s="61">
        <f t="shared" si="162"/>
        <v>0</v>
      </c>
      <c r="AP112" s="161">
        <f>(A!C113-NF!AN112)*NF!AM112</f>
        <v>0</v>
      </c>
      <c r="AQ112" s="109"/>
      <c r="AR112" s="62">
        <f t="shared" si="163"/>
        <v>6.52</v>
      </c>
      <c r="AS112" s="61">
        <f t="shared" si="164"/>
        <v>0</v>
      </c>
      <c r="AT112" s="61">
        <f>(A!C113-NF!AR112)*NF!AQ112</f>
        <v>0</v>
      </c>
      <c r="AU112" s="61" t="str">
        <f t="shared" si="165"/>
        <v>Batata Palha Soberana 300g</v>
      </c>
      <c r="AV112" s="109"/>
      <c r="AW112" s="62">
        <f t="shared" si="166"/>
        <v>6.52</v>
      </c>
      <c r="AX112" s="61">
        <f t="shared" si="167"/>
        <v>0</v>
      </c>
      <c r="AY112" s="161">
        <f>(A!C113-NF!AW112)*NF!AV112</f>
        <v>0</v>
      </c>
      <c r="AZ112" s="109"/>
      <c r="BA112" s="62">
        <f t="shared" si="168"/>
        <v>6.52</v>
      </c>
      <c r="BB112" s="61">
        <f t="shared" si="169"/>
        <v>0</v>
      </c>
      <c r="BC112" s="61">
        <f>(A!C113-NF!BA112)*NF!AZ112</f>
        <v>0</v>
      </c>
      <c r="BD112" s="61" t="str">
        <f t="shared" si="170"/>
        <v>Batata Palha Soberana 300g</v>
      </c>
      <c r="BE112" s="109"/>
      <c r="BF112" s="62">
        <f t="shared" si="171"/>
        <v>6.52</v>
      </c>
      <c r="BG112" s="61">
        <f t="shared" si="172"/>
        <v>0</v>
      </c>
      <c r="BH112" s="161">
        <f>(A!C113-NF!BF112)*NF!BE112</f>
        <v>0</v>
      </c>
      <c r="BI112" s="109"/>
      <c r="BJ112" s="62">
        <f t="shared" si="173"/>
        <v>6.52</v>
      </c>
      <c r="BK112" s="61">
        <f t="shared" si="174"/>
        <v>0</v>
      </c>
      <c r="BL112" s="61">
        <f>(A!C113-NF!BJ112)*NF!BI112</f>
        <v>0</v>
      </c>
      <c r="BM112" s="61" t="str">
        <f t="shared" si="175"/>
        <v>Batata Palha Soberana 300g</v>
      </c>
      <c r="BN112" s="109"/>
      <c r="BO112" s="62">
        <f t="shared" si="176"/>
        <v>6.52</v>
      </c>
      <c r="BP112" s="61">
        <f t="shared" si="177"/>
        <v>0</v>
      </c>
      <c r="BQ112" s="161">
        <f>(A!C113-NF!BO112)*NF!BN112</f>
        <v>0</v>
      </c>
      <c r="BR112" s="109"/>
      <c r="BS112" s="62">
        <f t="shared" si="178"/>
        <v>6.52</v>
      </c>
      <c r="BT112" s="61">
        <f t="shared" si="179"/>
        <v>0</v>
      </c>
      <c r="BU112" s="61">
        <f>(A!C113-NF!BS112)*NF!BR112</f>
        <v>0</v>
      </c>
      <c r="BV112" s="61" t="str">
        <f t="shared" si="180"/>
        <v>Batata Palha Soberana 300g</v>
      </c>
      <c r="BW112" s="109"/>
      <c r="BX112" s="62">
        <f t="shared" si="181"/>
        <v>6.52</v>
      </c>
      <c r="BY112" s="61">
        <f t="shared" si="182"/>
        <v>0</v>
      </c>
      <c r="BZ112" s="161">
        <f>(A!C113-NF!BX112)*NF!BW112</f>
        <v>0</v>
      </c>
      <c r="CA112" s="109"/>
      <c r="CB112" s="62">
        <f t="shared" si="183"/>
        <v>6.52</v>
      </c>
      <c r="CC112" s="61">
        <f t="shared" si="184"/>
        <v>0</v>
      </c>
      <c r="CD112" s="61">
        <f>(A!C113-NF!CB112)*NF!CA112</f>
        <v>0</v>
      </c>
      <c r="CE112" s="61" t="str">
        <f t="shared" si="185"/>
        <v>Batata Palha Soberana 300g</v>
      </c>
      <c r="CF112" s="109"/>
      <c r="CG112" s="62">
        <f t="shared" si="186"/>
        <v>6.52</v>
      </c>
      <c r="CH112" s="61">
        <f t="shared" si="187"/>
        <v>0</v>
      </c>
      <c r="CI112" s="161">
        <f>(A!C113-NF!CG112)*NF!CF112</f>
        <v>0</v>
      </c>
      <c r="CJ112" s="109"/>
      <c r="CK112" s="62">
        <f t="shared" si="188"/>
        <v>6.52</v>
      </c>
      <c r="CL112" s="61">
        <f t="shared" si="189"/>
        <v>0</v>
      </c>
      <c r="CM112" s="61">
        <f>(A!C113-NF!CK112)*NF!CJ112</f>
        <v>0</v>
      </c>
      <c r="CN112" s="61" t="str">
        <f t="shared" si="190"/>
        <v>Batata Palha Soberana 300g</v>
      </c>
      <c r="CO112" s="109"/>
      <c r="CP112" s="62">
        <f t="shared" si="191"/>
        <v>6.52</v>
      </c>
      <c r="CQ112" s="61">
        <f t="shared" si="192"/>
        <v>0</v>
      </c>
      <c r="CR112" s="161">
        <f>(A!C113-NF!CP112)*NF!CO112</f>
        <v>0</v>
      </c>
      <c r="CS112" s="109"/>
      <c r="CT112" s="62">
        <f t="shared" si="193"/>
        <v>6.52</v>
      </c>
      <c r="CU112" s="61">
        <f t="shared" si="194"/>
        <v>0</v>
      </c>
      <c r="CV112" s="61">
        <f>(A!C113-NF!CT112)*NF!CS112</f>
        <v>0</v>
      </c>
      <c r="CW112" s="61" t="str">
        <f t="shared" si="195"/>
        <v>Batata Palha Soberana 300g</v>
      </c>
      <c r="CX112" s="109"/>
      <c r="CY112" s="62">
        <f t="shared" si="196"/>
        <v>6.52</v>
      </c>
      <c r="CZ112" s="61">
        <f t="shared" si="197"/>
        <v>0</v>
      </c>
      <c r="DA112" s="161">
        <f>(A!C113-NF!CY112)*NF!CX112</f>
        <v>0</v>
      </c>
      <c r="DB112" s="109"/>
      <c r="DC112" s="62">
        <f t="shared" si="198"/>
        <v>6.52</v>
      </c>
      <c r="DD112" s="61">
        <f t="shared" si="199"/>
        <v>0</v>
      </c>
      <c r="DE112" s="61">
        <f>(A!C113-NF!DC112)*NF!DB112</f>
        <v>0</v>
      </c>
      <c r="DF112" s="61" t="str">
        <f t="shared" si="200"/>
        <v>Batata Palha Soberana 300g</v>
      </c>
      <c r="DG112" s="109"/>
      <c r="DH112" s="62">
        <f t="shared" si="201"/>
        <v>6.52</v>
      </c>
      <c r="DI112" s="61">
        <f t="shared" si="202"/>
        <v>0</v>
      </c>
      <c r="DJ112" s="161">
        <f>(A!C113-NF!DH112)*NF!DG112</f>
        <v>0</v>
      </c>
      <c r="DK112" s="109"/>
      <c r="DL112" s="62">
        <f t="shared" si="203"/>
        <v>6.52</v>
      </c>
      <c r="DM112" s="61">
        <f t="shared" si="204"/>
        <v>0</v>
      </c>
      <c r="DN112" s="61">
        <f>(A!C113-NF!DL112)*NF!DK112</f>
        <v>0</v>
      </c>
      <c r="DO112" s="61" t="str">
        <f t="shared" si="205"/>
        <v>Batata Palha Soberana 300g</v>
      </c>
      <c r="DP112" s="109"/>
      <c r="DQ112" s="62">
        <f t="shared" si="206"/>
        <v>6.52</v>
      </c>
      <c r="DR112" s="61">
        <f t="shared" si="207"/>
        <v>0</v>
      </c>
      <c r="DS112" s="161">
        <f>(A!C113-NF!DQ112)*NF!DP112</f>
        <v>0</v>
      </c>
      <c r="DT112" s="109"/>
      <c r="DU112" s="62">
        <f t="shared" si="208"/>
        <v>6.52</v>
      </c>
      <c r="DV112" s="61">
        <f t="shared" si="209"/>
        <v>0</v>
      </c>
      <c r="DW112" s="61">
        <f>(A!C113-NF!DU112)*NF!DT112</f>
        <v>0</v>
      </c>
      <c r="DX112" s="61" t="str">
        <f t="shared" si="210"/>
        <v>Batata Palha Soberana 300g</v>
      </c>
      <c r="DY112" s="109"/>
      <c r="DZ112" s="62">
        <f t="shared" si="211"/>
        <v>6.52</v>
      </c>
      <c r="EA112" s="61">
        <f t="shared" si="212"/>
        <v>0</v>
      </c>
      <c r="EB112" s="161">
        <f>(A!C113-NF!DZ112)*NF!DY112</f>
        <v>0</v>
      </c>
      <c r="EC112" s="109"/>
      <c r="ED112" s="62">
        <f t="shared" si="213"/>
        <v>6.52</v>
      </c>
      <c r="EE112" s="61">
        <f t="shared" si="214"/>
        <v>0</v>
      </c>
      <c r="EF112" s="61">
        <f>(A!C113-NF!ED112)*NF!EC112</f>
        <v>0</v>
      </c>
      <c r="EG112" s="61" t="str">
        <f t="shared" si="215"/>
        <v>Batata Palha Soberana 300g</v>
      </c>
      <c r="EH112" s="109"/>
      <c r="EI112" s="62">
        <f t="shared" si="216"/>
        <v>6.52</v>
      </c>
      <c r="EJ112" s="61">
        <f t="shared" si="217"/>
        <v>0</v>
      </c>
      <c r="EK112" s="161">
        <f>(A!C113-NF!EI112)*NF!EH112</f>
        <v>0</v>
      </c>
      <c r="EL112" s="109"/>
      <c r="EM112" s="62">
        <f t="shared" si="218"/>
        <v>6.52</v>
      </c>
      <c r="EN112" s="61">
        <f t="shared" si="219"/>
        <v>0</v>
      </c>
      <c r="EO112" s="161">
        <f>(A!C113-NF!EM112)*NF!EL112</f>
        <v>0</v>
      </c>
      <c r="EP112" s="61" t="str">
        <f t="shared" si="220"/>
        <v>Batata Palha Soberana 300g</v>
      </c>
      <c r="EQ112" s="109"/>
      <c r="ER112" s="62">
        <f t="shared" si="221"/>
        <v>6.52</v>
      </c>
      <c r="ES112" s="61">
        <f t="shared" si="222"/>
        <v>0</v>
      </c>
      <c r="ET112" s="161">
        <f>(A!C113-NF!ER112)*NF!EQ112</f>
        <v>0</v>
      </c>
      <c r="EU112" s="109"/>
      <c r="EV112" s="62">
        <f t="shared" si="223"/>
        <v>6.52</v>
      </c>
      <c r="EW112" s="61">
        <f t="shared" si="224"/>
        <v>0</v>
      </c>
      <c r="EX112" s="161">
        <f>(A!C113-NF!EV112)*NF!EU112</f>
        <v>0</v>
      </c>
      <c r="EY112" s="61" t="str">
        <f t="shared" si="225"/>
        <v>Batata Palha Soberana 300g</v>
      </c>
      <c r="EZ112" s="109"/>
      <c r="FA112" s="62">
        <f t="shared" si="226"/>
        <v>6.52</v>
      </c>
      <c r="FB112" s="61">
        <f t="shared" si="227"/>
        <v>0</v>
      </c>
      <c r="FC112" s="161">
        <f>(A!C113-NF!FA112)*NF!EZ112</f>
        <v>0</v>
      </c>
      <c r="FD112" s="109"/>
      <c r="FE112" s="62">
        <f t="shared" si="228"/>
        <v>6.52</v>
      </c>
      <c r="FF112" s="61">
        <f t="shared" si="229"/>
        <v>0</v>
      </c>
      <c r="FG112" s="161">
        <f>(A!C113-NF!FE112)*NF!FD112</f>
        <v>0</v>
      </c>
      <c r="FH112" s="61" t="str">
        <f t="shared" si="230"/>
        <v>Batata Palha Soberana 300g</v>
      </c>
      <c r="FI112" s="109"/>
      <c r="FJ112" s="62">
        <f t="shared" si="231"/>
        <v>6.52</v>
      </c>
      <c r="FK112" s="61">
        <f t="shared" si="232"/>
        <v>0</v>
      </c>
      <c r="FL112" s="161">
        <f>(A!C113-NF!FJ112)*NF!FI112</f>
        <v>0</v>
      </c>
      <c r="FM112" s="109"/>
      <c r="FN112" s="62">
        <f t="shared" si="233"/>
        <v>6.52</v>
      </c>
      <c r="FO112" s="61">
        <f t="shared" si="234"/>
        <v>0</v>
      </c>
      <c r="FP112" s="161">
        <f>(A!C113-NF!FN112)*NF!FM112</f>
        <v>0</v>
      </c>
      <c r="FQ112" s="61" t="str">
        <f t="shared" si="235"/>
        <v>Batata Palha Soberana 300g</v>
      </c>
      <c r="FR112" s="109"/>
      <c r="FS112" s="62">
        <f t="shared" si="236"/>
        <v>6.52</v>
      </c>
      <c r="FT112" s="161">
        <f t="shared" si="237"/>
        <v>0</v>
      </c>
      <c r="FU112" s="161">
        <f>(A!C113-NF!FS112)*NF!FR112</f>
        <v>0</v>
      </c>
      <c r="FV112" s="109"/>
      <c r="FW112" s="62">
        <f t="shared" si="238"/>
        <v>6.52</v>
      </c>
      <c r="FX112" s="61">
        <f t="shared" si="239"/>
        <v>0</v>
      </c>
      <c r="FY112" s="161">
        <f>(A!C113-NF!FW112)*NF!FV112</f>
        <v>0</v>
      </c>
      <c r="FZ112" s="61" t="str">
        <f t="shared" si="240"/>
        <v>Batata Palha Soberana 300g</v>
      </c>
      <c r="GA112" s="109"/>
      <c r="GB112" s="62">
        <f t="shared" si="241"/>
        <v>6.52</v>
      </c>
      <c r="GC112" s="61">
        <f t="shared" si="242"/>
        <v>0</v>
      </c>
      <c r="GD112" s="161">
        <f>(A!C113-NF!GB112)*NF!GA112</f>
        <v>0</v>
      </c>
      <c r="GE112" s="109"/>
      <c r="GF112" s="62">
        <f t="shared" si="243"/>
        <v>6.52</v>
      </c>
      <c r="GG112" s="61">
        <f t="shared" si="244"/>
        <v>0</v>
      </c>
      <c r="GH112" s="161">
        <f>(A!C113-NF!GF112)*NF!GE112</f>
        <v>0</v>
      </c>
      <c r="GI112" s="61" t="str">
        <f t="shared" si="245"/>
        <v>Batata Palha Soberana 300g</v>
      </c>
      <c r="GJ112" s="109"/>
      <c r="GK112" s="62">
        <f t="shared" si="246"/>
        <v>6.52</v>
      </c>
      <c r="GL112" s="61">
        <f t="shared" si="247"/>
        <v>0</v>
      </c>
      <c r="GM112" s="161">
        <f>(A!C113-NF!GK112)*NF!GJ112</f>
        <v>0</v>
      </c>
      <c r="GN112" s="109"/>
      <c r="GO112" s="62">
        <f t="shared" si="248"/>
        <v>6.52</v>
      </c>
      <c r="GP112" s="61">
        <f t="shared" si="249"/>
        <v>0</v>
      </c>
      <c r="GQ112" s="161">
        <f>(A!C113-NF!GO112)*NF!GN112</f>
        <v>0</v>
      </c>
      <c r="GR112" s="61" t="str">
        <f t="shared" si="250"/>
        <v>Batata Palha Soberana 300g</v>
      </c>
      <c r="GS112" s="109"/>
      <c r="GT112" s="62">
        <f t="shared" si="251"/>
        <v>6.52</v>
      </c>
      <c r="GU112" s="61">
        <f t="shared" si="252"/>
        <v>0</v>
      </c>
      <c r="GV112" s="161">
        <f>(A!C113-NF!GT112)*NF!GS112</f>
        <v>0</v>
      </c>
      <c r="GW112" s="109"/>
      <c r="GX112" s="62">
        <f t="shared" si="253"/>
        <v>6.52</v>
      </c>
      <c r="GY112" s="61">
        <f t="shared" si="254"/>
        <v>0</v>
      </c>
      <c r="GZ112" s="161">
        <f>(A!C113-NF!GX112)*NF!GW112</f>
        <v>0</v>
      </c>
      <c r="HA112" s="61" t="str">
        <f t="shared" si="255"/>
        <v>Batata Palha Soberana 300g</v>
      </c>
      <c r="HB112" s="109"/>
      <c r="HC112" s="62">
        <f t="shared" si="256"/>
        <v>6.52</v>
      </c>
      <c r="HD112" s="61">
        <f t="shared" si="257"/>
        <v>0</v>
      </c>
      <c r="HE112" s="161">
        <f>(A!C113-NF!HC112)*NF!HB112</f>
        <v>0</v>
      </c>
      <c r="HF112" s="109"/>
      <c r="HG112" s="62">
        <f t="shared" si="258"/>
        <v>6.52</v>
      </c>
      <c r="HH112" s="61">
        <f t="shared" si="259"/>
        <v>0</v>
      </c>
      <c r="HI112" s="161">
        <f>(A!C113-NF!HG112)*NF!HF112</f>
        <v>0</v>
      </c>
      <c r="HJ112" s="61" t="str">
        <f t="shared" si="260"/>
        <v>Batata Palha Soberana 300g</v>
      </c>
      <c r="HK112" s="109"/>
      <c r="HL112" s="62">
        <f t="shared" si="261"/>
        <v>6.52</v>
      </c>
      <c r="HM112" s="61">
        <f t="shared" si="262"/>
        <v>0</v>
      </c>
      <c r="HN112" s="161">
        <f>(A!C113-NF!HL112)*NF!HK112</f>
        <v>0</v>
      </c>
      <c r="HO112" s="109"/>
      <c r="HP112" s="62">
        <f t="shared" si="263"/>
        <v>6.52</v>
      </c>
      <c r="HQ112" s="61">
        <f t="shared" si="264"/>
        <v>0</v>
      </c>
      <c r="HR112" s="161">
        <f>(A!C113-NF!HP112)*NF!HO112</f>
        <v>0</v>
      </c>
      <c r="HS112" s="61" t="str">
        <f t="shared" si="265"/>
        <v>Batata Palha Soberana 300g</v>
      </c>
      <c r="HT112" s="109"/>
      <c r="HU112" s="62">
        <f t="shared" si="266"/>
        <v>6.52</v>
      </c>
      <c r="HV112" s="61">
        <f t="shared" si="267"/>
        <v>0</v>
      </c>
      <c r="HW112" s="161">
        <f>(A!C113-NF!HU112)*NF!HT112</f>
        <v>0</v>
      </c>
      <c r="HX112" s="109"/>
      <c r="HY112" s="62">
        <f t="shared" si="268"/>
        <v>6.52</v>
      </c>
      <c r="HZ112" s="61">
        <f t="shared" si="269"/>
        <v>0</v>
      </c>
      <c r="IA112" s="161">
        <f>(A!C113-NF!HY112)*NF!HX112</f>
        <v>0</v>
      </c>
      <c r="IB112" s="61" t="str">
        <f t="shared" si="270"/>
        <v>Batata Palha Soberana 300g</v>
      </c>
      <c r="IC112" s="109"/>
      <c r="ID112" s="62">
        <f t="shared" si="271"/>
        <v>6.52</v>
      </c>
      <c r="IE112" s="61">
        <f t="shared" si="272"/>
        <v>0</v>
      </c>
      <c r="IF112" s="161">
        <f>(A!C113-NF!ID112)*NF!IC112</f>
        <v>0</v>
      </c>
      <c r="IG112" s="61" t="str">
        <f t="shared" si="273"/>
        <v>Batata Palha Soberana 300g</v>
      </c>
      <c r="IH112" s="109"/>
      <c r="II112" s="62">
        <f t="shared" si="274"/>
        <v>6.52</v>
      </c>
      <c r="IJ112" s="61">
        <f t="shared" si="275"/>
        <v>0</v>
      </c>
      <c r="IK112" s="161">
        <f>(A!C113-NF!II112)*NF!IH112</f>
        <v>0</v>
      </c>
      <c r="IL112" s="61" t="str">
        <f t="shared" si="276"/>
        <v>Batata Palha Soberana 300g</v>
      </c>
      <c r="IM112" s="61"/>
      <c r="IN112" s="61">
        <f t="shared" si="277"/>
        <v>6.52</v>
      </c>
      <c r="IO112" s="61">
        <f t="shared" si="278"/>
        <v>0</v>
      </c>
      <c r="IP112" s="161">
        <f>(A!C113-NF!IN112)*NF!IM112</f>
        <v>0</v>
      </c>
      <c r="IQ112" s="61">
        <f t="shared" si="279"/>
        <v>0</v>
      </c>
      <c r="IR112" s="107">
        <f t="shared" si="280"/>
        <v>0</v>
      </c>
      <c r="IS112" s="97" t="e">
        <f t="shared" si="281"/>
        <v>#DIV/0!</v>
      </c>
      <c r="IT112" s="162"/>
      <c r="IU112" s="162"/>
      <c r="IV112" s="162"/>
    </row>
    <row r="113" spans="1:256" x14ac:dyDescent="0.2">
      <c r="A113" s="163" t="str">
        <f>A!B114</f>
        <v>Batata Palha Soberana 500g</v>
      </c>
      <c r="B113" s="163">
        <f>A!C114</f>
        <v>10.46</v>
      </c>
      <c r="C113" s="104"/>
      <c r="D113" s="102">
        <f t="shared" si="141"/>
        <v>10.46</v>
      </c>
      <c r="E113" s="103">
        <f t="shared" si="142"/>
        <v>0</v>
      </c>
      <c r="F113" s="105">
        <f>(A!C114-NF!D113)*NF!C113</f>
        <v>0</v>
      </c>
      <c r="G113" s="104"/>
      <c r="H113" s="102">
        <f t="shared" si="143"/>
        <v>10.46</v>
      </c>
      <c r="I113" s="59">
        <f t="shared" si="144"/>
        <v>0</v>
      </c>
      <c r="J113" s="59">
        <f>(A!C114-NF!H113)*NF!G113</f>
        <v>0</v>
      </c>
      <c r="K113" s="59" t="str">
        <f t="shared" si="145"/>
        <v>Batata Palha Soberana 500g</v>
      </c>
      <c r="L113" s="104"/>
      <c r="M113" s="60">
        <f t="shared" si="146"/>
        <v>10.46</v>
      </c>
      <c r="N113" s="103">
        <f t="shared" si="147"/>
        <v>0</v>
      </c>
      <c r="O113" s="105">
        <f>(A!C114-NF!M113)*NF!L113</f>
        <v>0</v>
      </c>
      <c r="P113" s="104"/>
      <c r="Q113" s="102">
        <f t="shared" si="148"/>
        <v>10.46</v>
      </c>
      <c r="R113" s="59">
        <f t="shared" si="149"/>
        <v>0</v>
      </c>
      <c r="S113" s="103">
        <f>(A!C114-NF!Q113)*NF!P113</f>
        <v>0</v>
      </c>
      <c r="T113" s="103" t="str">
        <f t="shared" si="150"/>
        <v>Batata Palha Soberana 500g</v>
      </c>
      <c r="U113" s="104"/>
      <c r="V113" s="102">
        <f t="shared" si="151"/>
        <v>10.46</v>
      </c>
      <c r="W113" s="59">
        <f t="shared" si="152"/>
        <v>0</v>
      </c>
      <c r="X113" s="106">
        <f>(A!C114-NF!V113)*NF!U113</f>
        <v>0</v>
      </c>
      <c r="Y113" s="104"/>
      <c r="Z113" s="60">
        <f t="shared" si="153"/>
        <v>10.46</v>
      </c>
      <c r="AA113" s="59">
        <f t="shared" si="154"/>
        <v>0</v>
      </c>
      <c r="AB113" s="59">
        <f>(A!C114-NF!Z113)*NF!Y113</f>
        <v>0</v>
      </c>
      <c r="AC113" s="59" t="str">
        <f t="shared" si="155"/>
        <v>Batata Palha Soberana 500g</v>
      </c>
      <c r="AD113" s="104"/>
      <c r="AE113" s="60">
        <f t="shared" si="156"/>
        <v>10.46</v>
      </c>
      <c r="AF113" s="59">
        <f t="shared" si="157"/>
        <v>0</v>
      </c>
      <c r="AG113" s="106">
        <f>(A!C114-NF!AE113)*NF!AD113</f>
        <v>0</v>
      </c>
      <c r="AH113" s="104"/>
      <c r="AI113" s="60">
        <f t="shared" si="158"/>
        <v>10.46</v>
      </c>
      <c r="AJ113" s="59">
        <f t="shared" si="159"/>
        <v>0</v>
      </c>
      <c r="AK113" s="59">
        <f>(A!C114-NF!AI113)*NF!AH113</f>
        <v>0</v>
      </c>
      <c r="AL113" s="59" t="str">
        <f t="shared" si="160"/>
        <v>Batata Palha Soberana 500g</v>
      </c>
      <c r="AM113" s="104"/>
      <c r="AN113" s="60">
        <f t="shared" si="161"/>
        <v>10.46</v>
      </c>
      <c r="AO113" s="59">
        <f t="shared" si="162"/>
        <v>0</v>
      </c>
      <c r="AP113" s="106">
        <f>(A!C114-NF!AN113)*NF!AM113</f>
        <v>0</v>
      </c>
      <c r="AQ113" s="104"/>
      <c r="AR113" s="60">
        <f t="shared" si="163"/>
        <v>10.46</v>
      </c>
      <c r="AS113" s="59">
        <f t="shared" si="164"/>
        <v>0</v>
      </c>
      <c r="AT113" s="59">
        <f>(A!C114-NF!AR113)*NF!AQ113</f>
        <v>0</v>
      </c>
      <c r="AU113" s="59" t="str">
        <f t="shared" si="165"/>
        <v>Batata Palha Soberana 500g</v>
      </c>
      <c r="AV113" s="104"/>
      <c r="AW113" s="60">
        <f t="shared" si="166"/>
        <v>10.46</v>
      </c>
      <c r="AX113" s="59">
        <f t="shared" si="167"/>
        <v>0</v>
      </c>
      <c r="AY113" s="106">
        <f>(A!C114-NF!AW113)*NF!AV113</f>
        <v>0</v>
      </c>
      <c r="AZ113" s="104"/>
      <c r="BA113" s="60">
        <f t="shared" si="168"/>
        <v>10.46</v>
      </c>
      <c r="BB113" s="59">
        <f t="shared" si="169"/>
        <v>0</v>
      </c>
      <c r="BC113" s="59">
        <f>(A!C114-NF!BA113)*NF!AZ113</f>
        <v>0</v>
      </c>
      <c r="BD113" s="59" t="str">
        <f t="shared" si="170"/>
        <v>Batata Palha Soberana 500g</v>
      </c>
      <c r="BE113" s="104"/>
      <c r="BF113" s="60">
        <f t="shared" si="171"/>
        <v>10.46</v>
      </c>
      <c r="BG113" s="59">
        <f t="shared" si="172"/>
        <v>0</v>
      </c>
      <c r="BH113" s="106">
        <f>(A!C114-NF!BF113)*NF!BE113</f>
        <v>0</v>
      </c>
      <c r="BI113" s="104"/>
      <c r="BJ113" s="60">
        <f t="shared" si="173"/>
        <v>10.46</v>
      </c>
      <c r="BK113" s="59">
        <f t="shared" si="174"/>
        <v>0</v>
      </c>
      <c r="BL113" s="59">
        <f>(A!C114-NF!BJ113)*NF!BI113</f>
        <v>0</v>
      </c>
      <c r="BM113" s="59" t="str">
        <f t="shared" si="175"/>
        <v>Batata Palha Soberana 500g</v>
      </c>
      <c r="BN113" s="104"/>
      <c r="BO113" s="60">
        <f t="shared" si="176"/>
        <v>10.46</v>
      </c>
      <c r="BP113" s="59">
        <f t="shared" si="177"/>
        <v>0</v>
      </c>
      <c r="BQ113" s="106">
        <f>(A!C114-NF!BO113)*NF!BN113</f>
        <v>0</v>
      </c>
      <c r="BR113" s="104"/>
      <c r="BS113" s="60">
        <f t="shared" si="178"/>
        <v>10.46</v>
      </c>
      <c r="BT113" s="59">
        <f t="shared" si="179"/>
        <v>0</v>
      </c>
      <c r="BU113" s="59">
        <f>(A!C114-NF!BS113)*NF!BR113</f>
        <v>0</v>
      </c>
      <c r="BV113" s="59" t="str">
        <f t="shared" si="180"/>
        <v>Batata Palha Soberana 500g</v>
      </c>
      <c r="BW113" s="104"/>
      <c r="BX113" s="60">
        <f t="shared" si="181"/>
        <v>10.46</v>
      </c>
      <c r="BY113" s="59">
        <f t="shared" si="182"/>
        <v>0</v>
      </c>
      <c r="BZ113" s="106">
        <f>(A!C114-NF!BX113)*NF!BW113</f>
        <v>0</v>
      </c>
      <c r="CA113" s="104"/>
      <c r="CB113" s="60">
        <f t="shared" si="183"/>
        <v>10.46</v>
      </c>
      <c r="CC113" s="59">
        <f t="shared" si="184"/>
        <v>0</v>
      </c>
      <c r="CD113" s="59">
        <f>(A!C114-NF!CB113)*NF!CA113</f>
        <v>0</v>
      </c>
      <c r="CE113" s="59" t="str">
        <f t="shared" si="185"/>
        <v>Batata Palha Soberana 500g</v>
      </c>
      <c r="CF113" s="104"/>
      <c r="CG113" s="60">
        <f t="shared" si="186"/>
        <v>10.46</v>
      </c>
      <c r="CH113" s="59">
        <f t="shared" si="187"/>
        <v>0</v>
      </c>
      <c r="CI113" s="106">
        <f>(A!C114-NF!CG113)*NF!CF113</f>
        <v>0</v>
      </c>
      <c r="CJ113" s="104"/>
      <c r="CK113" s="60">
        <f t="shared" si="188"/>
        <v>10.46</v>
      </c>
      <c r="CL113" s="59">
        <f t="shared" si="189"/>
        <v>0</v>
      </c>
      <c r="CM113" s="59">
        <f>(A!C114-NF!CK113)*NF!CJ113</f>
        <v>0</v>
      </c>
      <c r="CN113" s="59" t="str">
        <f t="shared" si="190"/>
        <v>Batata Palha Soberana 500g</v>
      </c>
      <c r="CO113" s="104"/>
      <c r="CP113" s="60">
        <f t="shared" si="191"/>
        <v>10.46</v>
      </c>
      <c r="CQ113" s="59">
        <f t="shared" si="192"/>
        <v>0</v>
      </c>
      <c r="CR113" s="106">
        <f>(A!C114-NF!CP113)*NF!CO113</f>
        <v>0</v>
      </c>
      <c r="CS113" s="104"/>
      <c r="CT113" s="60">
        <f t="shared" si="193"/>
        <v>10.46</v>
      </c>
      <c r="CU113" s="59">
        <f t="shared" si="194"/>
        <v>0</v>
      </c>
      <c r="CV113" s="59">
        <f>(A!C114-NF!CT113)*NF!CS113</f>
        <v>0</v>
      </c>
      <c r="CW113" s="59" t="str">
        <f t="shared" si="195"/>
        <v>Batata Palha Soberana 500g</v>
      </c>
      <c r="CX113" s="104"/>
      <c r="CY113" s="60">
        <f t="shared" si="196"/>
        <v>10.46</v>
      </c>
      <c r="CZ113" s="59">
        <f t="shared" si="197"/>
        <v>0</v>
      </c>
      <c r="DA113" s="106">
        <f>(A!C114-NF!CY113)*NF!CX113</f>
        <v>0</v>
      </c>
      <c r="DB113" s="104"/>
      <c r="DC113" s="60">
        <f t="shared" si="198"/>
        <v>10.46</v>
      </c>
      <c r="DD113" s="59">
        <f t="shared" si="199"/>
        <v>0</v>
      </c>
      <c r="DE113" s="59">
        <f>(A!C114-NF!DC113)*NF!DB113</f>
        <v>0</v>
      </c>
      <c r="DF113" s="59" t="str">
        <f t="shared" si="200"/>
        <v>Batata Palha Soberana 500g</v>
      </c>
      <c r="DG113" s="104"/>
      <c r="DH113" s="60">
        <f t="shared" si="201"/>
        <v>10.46</v>
      </c>
      <c r="DI113" s="59">
        <f t="shared" si="202"/>
        <v>0</v>
      </c>
      <c r="DJ113" s="106">
        <f>(A!C114-NF!DH113)*NF!DG113</f>
        <v>0</v>
      </c>
      <c r="DK113" s="104"/>
      <c r="DL113" s="60">
        <f t="shared" si="203"/>
        <v>10.46</v>
      </c>
      <c r="DM113" s="59">
        <f t="shared" si="204"/>
        <v>0</v>
      </c>
      <c r="DN113" s="59">
        <f>(A!C114-NF!DL113)*NF!DK113</f>
        <v>0</v>
      </c>
      <c r="DO113" s="59" t="str">
        <f t="shared" si="205"/>
        <v>Batata Palha Soberana 500g</v>
      </c>
      <c r="DP113" s="104"/>
      <c r="DQ113" s="60">
        <f t="shared" si="206"/>
        <v>10.46</v>
      </c>
      <c r="DR113" s="59">
        <f t="shared" si="207"/>
        <v>0</v>
      </c>
      <c r="DS113" s="106">
        <f>(A!C114-NF!DQ113)*NF!DP113</f>
        <v>0</v>
      </c>
      <c r="DT113" s="104"/>
      <c r="DU113" s="60">
        <f t="shared" si="208"/>
        <v>10.46</v>
      </c>
      <c r="DV113" s="59">
        <f t="shared" si="209"/>
        <v>0</v>
      </c>
      <c r="DW113" s="59">
        <f>(A!C114-NF!DU113)*NF!DT113</f>
        <v>0</v>
      </c>
      <c r="DX113" s="59" t="str">
        <f t="shared" si="210"/>
        <v>Batata Palha Soberana 500g</v>
      </c>
      <c r="DY113" s="104"/>
      <c r="DZ113" s="60">
        <f t="shared" si="211"/>
        <v>10.46</v>
      </c>
      <c r="EA113" s="59">
        <f t="shared" si="212"/>
        <v>0</v>
      </c>
      <c r="EB113" s="106">
        <f>(A!C114-NF!DZ113)*NF!DY113</f>
        <v>0</v>
      </c>
      <c r="EC113" s="104"/>
      <c r="ED113" s="60">
        <f t="shared" si="213"/>
        <v>10.46</v>
      </c>
      <c r="EE113" s="59">
        <f t="shared" si="214"/>
        <v>0</v>
      </c>
      <c r="EF113" s="59">
        <f>(A!C114-NF!ED113)*NF!EC113</f>
        <v>0</v>
      </c>
      <c r="EG113" s="59" t="str">
        <f t="shared" si="215"/>
        <v>Batata Palha Soberana 500g</v>
      </c>
      <c r="EH113" s="104"/>
      <c r="EI113" s="60">
        <f t="shared" si="216"/>
        <v>10.46</v>
      </c>
      <c r="EJ113" s="59">
        <f t="shared" si="217"/>
        <v>0</v>
      </c>
      <c r="EK113" s="106">
        <f>(A!C114-NF!EI113)*NF!EH113</f>
        <v>0</v>
      </c>
      <c r="EL113" s="104"/>
      <c r="EM113" s="60">
        <f t="shared" si="218"/>
        <v>10.46</v>
      </c>
      <c r="EN113" s="59">
        <f t="shared" si="219"/>
        <v>0</v>
      </c>
      <c r="EO113" s="106">
        <f>(A!C114-NF!EM113)*NF!EL113</f>
        <v>0</v>
      </c>
      <c r="EP113" s="59" t="str">
        <f t="shared" si="220"/>
        <v>Batata Palha Soberana 500g</v>
      </c>
      <c r="EQ113" s="104"/>
      <c r="ER113" s="60">
        <f t="shared" si="221"/>
        <v>10.46</v>
      </c>
      <c r="ES113" s="59">
        <f t="shared" si="222"/>
        <v>0</v>
      </c>
      <c r="ET113" s="106">
        <f>(A!C114-NF!ER113)*NF!EQ113</f>
        <v>0</v>
      </c>
      <c r="EU113" s="104"/>
      <c r="EV113" s="60">
        <f t="shared" si="223"/>
        <v>10.46</v>
      </c>
      <c r="EW113" s="59">
        <f t="shared" si="224"/>
        <v>0</v>
      </c>
      <c r="EX113" s="106">
        <f>(A!C114-NF!EV113)*NF!EU113</f>
        <v>0</v>
      </c>
      <c r="EY113" s="59" t="str">
        <f t="shared" si="225"/>
        <v>Batata Palha Soberana 500g</v>
      </c>
      <c r="EZ113" s="104"/>
      <c r="FA113" s="60">
        <f t="shared" si="226"/>
        <v>10.46</v>
      </c>
      <c r="FB113" s="59">
        <f t="shared" si="227"/>
        <v>0</v>
      </c>
      <c r="FC113" s="106">
        <f>(A!C114-NF!FA113)*NF!EZ113</f>
        <v>0</v>
      </c>
      <c r="FD113" s="104"/>
      <c r="FE113" s="60">
        <f t="shared" si="228"/>
        <v>10.46</v>
      </c>
      <c r="FF113" s="59">
        <f t="shared" si="229"/>
        <v>0</v>
      </c>
      <c r="FG113" s="106">
        <f>(A!C114-NF!FE113)*NF!FD113</f>
        <v>0</v>
      </c>
      <c r="FH113" s="59" t="str">
        <f t="shared" si="230"/>
        <v>Batata Palha Soberana 500g</v>
      </c>
      <c r="FI113" s="104"/>
      <c r="FJ113" s="60">
        <f t="shared" si="231"/>
        <v>10.46</v>
      </c>
      <c r="FK113" s="59">
        <f t="shared" si="232"/>
        <v>0</v>
      </c>
      <c r="FL113" s="106">
        <f>(A!C114-NF!FJ113)*NF!FI113</f>
        <v>0</v>
      </c>
      <c r="FM113" s="104"/>
      <c r="FN113" s="60">
        <f t="shared" si="233"/>
        <v>10.46</v>
      </c>
      <c r="FO113" s="59">
        <f t="shared" si="234"/>
        <v>0</v>
      </c>
      <c r="FP113" s="106">
        <f>(A!C114-NF!FN113)*NF!FM113</f>
        <v>0</v>
      </c>
      <c r="FQ113" s="59" t="str">
        <f t="shared" si="235"/>
        <v>Batata Palha Soberana 500g</v>
      </c>
      <c r="FR113" s="104"/>
      <c r="FS113" s="60">
        <f t="shared" si="236"/>
        <v>10.46</v>
      </c>
      <c r="FT113" s="106">
        <f t="shared" si="237"/>
        <v>0</v>
      </c>
      <c r="FU113" s="106">
        <f>(A!C114-NF!FS113)*NF!FR113</f>
        <v>0</v>
      </c>
      <c r="FV113" s="104"/>
      <c r="FW113" s="60">
        <f t="shared" si="238"/>
        <v>10.46</v>
      </c>
      <c r="FX113" s="59">
        <f t="shared" si="239"/>
        <v>0</v>
      </c>
      <c r="FY113" s="106">
        <f>(A!C114-NF!FW113)*NF!FV113</f>
        <v>0</v>
      </c>
      <c r="FZ113" s="59" t="str">
        <f t="shared" si="240"/>
        <v>Batata Palha Soberana 500g</v>
      </c>
      <c r="GA113" s="104"/>
      <c r="GB113" s="60">
        <f t="shared" si="241"/>
        <v>10.46</v>
      </c>
      <c r="GC113" s="59">
        <f t="shared" si="242"/>
        <v>0</v>
      </c>
      <c r="GD113" s="106">
        <f>(A!C114-NF!GB113)*NF!GA113</f>
        <v>0</v>
      </c>
      <c r="GE113" s="104"/>
      <c r="GF113" s="60">
        <f t="shared" si="243"/>
        <v>10.46</v>
      </c>
      <c r="GG113" s="59">
        <f t="shared" si="244"/>
        <v>0</v>
      </c>
      <c r="GH113" s="106">
        <f>(A!C114-NF!GF113)*NF!GE113</f>
        <v>0</v>
      </c>
      <c r="GI113" s="59" t="str">
        <f t="shared" si="245"/>
        <v>Batata Palha Soberana 500g</v>
      </c>
      <c r="GJ113" s="104"/>
      <c r="GK113" s="60">
        <f t="shared" si="246"/>
        <v>10.46</v>
      </c>
      <c r="GL113" s="59">
        <f t="shared" si="247"/>
        <v>0</v>
      </c>
      <c r="GM113" s="106">
        <f>(A!C114-NF!GK113)*NF!GJ113</f>
        <v>0</v>
      </c>
      <c r="GN113" s="104"/>
      <c r="GO113" s="60">
        <f t="shared" si="248"/>
        <v>10.46</v>
      </c>
      <c r="GP113" s="59">
        <f t="shared" si="249"/>
        <v>0</v>
      </c>
      <c r="GQ113" s="106">
        <f>(A!C114-NF!GO113)*NF!GN113</f>
        <v>0</v>
      </c>
      <c r="GR113" s="59" t="str">
        <f t="shared" si="250"/>
        <v>Batata Palha Soberana 500g</v>
      </c>
      <c r="GS113" s="104"/>
      <c r="GT113" s="60">
        <f t="shared" si="251"/>
        <v>10.46</v>
      </c>
      <c r="GU113" s="59">
        <f t="shared" si="252"/>
        <v>0</v>
      </c>
      <c r="GV113" s="106">
        <f>(A!C114-NF!GT113)*NF!GS113</f>
        <v>0</v>
      </c>
      <c r="GW113" s="104"/>
      <c r="GX113" s="60">
        <f t="shared" si="253"/>
        <v>10.46</v>
      </c>
      <c r="GY113" s="59">
        <f t="shared" si="254"/>
        <v>0</v>
      </c>
      <c r="GZ113" s="106">
        <f>(A!C114-NF!GX113)*NF!GW113</f>
        <v>0</v>
      </c>
      <c r="HA113" s="59" t="str">
        <f t="shared" si="255"/>
        <v>Batata Palha Soberana 500g</v>
      </c>
      <c r="HB113" s="104"/>
      <c r="HC113" s="60">
        <f t="shared" si="256"/>
        <v>10.46</v>
      </c>
      <c r="HD113" s="59">
        <f t="shared" si="257"/>
        <v>0</v>
      </c>
      <c r="HE113" s="106">
        <f>(A!C114-NF!HC113)*NF!HB113</f>
        <v>0</v>
      </c>
      <c r="HF113" s="104"/>
      <c r="HG113" s="60">
        <f t="shared" si="258"/>
        <v>10.46</v>
      </c>
      <c r="HH113" s="59">
        <f t="shared" si="259"/>
        <v>0</v>
      </c>
      <c r="HI113" s="106">
        <f>(A!C114-NF!HG113)*NF!HF113</f>
        <v>0</v>
      </c>
      <c r="HJ113" s="59" t="str">
        <f t="shared" si="260"/>
        <v>Batata Palha Soberana 500g</v>
      </c>
      <c r="HK113" s="104"/>
      <c r="HL113" s="60">
        <f t="shared" si="261"/>
        <v>10.46</v>
      </c>
      <c r="HM113" s="59">
        <f t="shared" si="262"/>
        <v>0</v>
      </c>
      <c r="HN113" s="106">
        <f>(A!C114-NF!HL113)*NF!HK113</f>
        <v>0</v>
      </c>
      <c r="HO113" s="104"/>
      <c r="HP113" s="60">
        <f t="shared" si="263"/>
        <v>10.46</v>
      </c>
      <c r="HQ113" s="59">
        <f t="shared" si="264"/>
        <v>0</v>
      </c>
      <c r="HR113" s="106">
        <f>(A!C114-NF!HP113)*NF!HO113</f>
        <v>0</v>
      </c>
      <c r="HS113" s="59" t="str">
        <f t="shared" si="265"/>
        <v>Batata Palha Soberana 500g</v>
      </c>
      <c r="HT113" s="104"/>
      <c r="HU113" s="60">
        <f t="shared" si="266"/>
        <v>10.46</v>
      </c>
      <c r="HV113" s="59">
        <f t="shared" si="267"/>
        <v>0</v>
      </c>
      <c r="HW113" s="106">
        <f>(A!C114-NF!HU113)*NF!HT113</f>
        <v>0</v>
      </c>
      <c r="HX113" s="104"/>
      <c r="HY113" s="60">
        <f t="shared" si="268"/>
        <v>10.46</v>
      </c>
      <c r="HZ113" s="59">
        <f t="shared" si="269"/>
        <v>0</v>
      </c>
      <c r="IA113" s="106">
        <f>(A!C114-NF!HY113)*NF!HX113</f>
        <v>0</v>
      </c>
      <c r="IB113" s="59" t="str">
        <f t="shared" si="270"/>
        <v>Batata Palha Soberana 500g</v>
      </c>
      <c r="IC113" s="104"/>
      <c r="ID113" s="60">
        <f t="shared" si="271"/>
        <v>10.46</v>
      </c>
      <c r="IE113" s="59">
        <f t="shared" si="272"/>
        <v>0</v>
      </c>
      <c r="IF113" s="106">
        <f>(A!C114-NF!ID113)*NF!IC113</f>
        <v>0</v>
      </c>
      <c r="IG113" s="59" t="str">
        <f t="shared" si="273"/>
        <v>Batata Palha Soberana 500g</v>
      </c>
      <c r="IH113" s="104"/>
      <c r="II113" s="60">
        <f t="shared" si="274"/>
        <v>10.46</v>
      </c>
      <c r="IJ113" s="59">
        <f t="shared" si="275"/>
        <v>0</v>
      </c>
      <c r="IK113" s="106">
        <f>(A!C114-NF!II113)*NF!IH113</f>
        <v>0</v>
      </c>
      <c r="IL113" s="59" t="str">
        <f t="shared" si="276"/>
        <v>Batata Palha Soberana 500g</v>
      </c>
      <c r="IM113" s="59"/>
      <c r="IN113" s="59">
        <f t="shared" si="277"/>
        <v>10.46</v>
      </c>
      <c r="IO113" s="59">
        <f t="shared" si="278"/>
        <v>0</v>
      </c>
      <c r="IP113" s="106">
        <f>(A!C114-NF!IN113)*NF!IM113</f>
        <v>0</v>
      </c>
      <c r="IQ113" s="59">
        <f t="shared" si="279"/>
        <v>0</v>
      </c>
      <c r="IR113" s="101">
        <f t="shared" si="280"/>
        <v>0</v>
      </c>
      <c r="IS113" s="103" t="e">
        <f t="shared" si="281"/>
        <v>#DIV/0!</v>
      </c>
      <c r="IT113" s="96"/>
      <c r="IU113" s="96"/>
      <c r="IV113" s="96"/>
    </row>
    <row r="114" spans="1:256" x14ac:dyDescent="0.2">
      <c r="A114" s="136" t="str">
        <f>A!B115</f>
        <v>Bauducco Bisnaguinha 260g</v>
      </c>
      <c r="B114" s="136">
        <f>A!C115</f>
        <v>28.48</v>
      </c>
      <c r="C114" s="109"/>
      <c r="D114" s="108">
        <f t="shared" si="141"/>
        <v>28.48</v>
      </c>
      <c r="E114" s="97">
        <f t="shared" si="142"/>
        <v>0</v>
      </c>
      <c r="F114" s="95">
        <f>(A!C115-NF!D114)*NF!C114</f>
        <v>0</v>
      </c>
      <c r="G114" s="109"/>
      <c r="H114" s="108">
        <f t="shared" si="143"/>
        <v>28.48</v>
      </c>
      <c r="I114" s="61">
        <f t="shared" si="144"/>
        <v>0</v>
      </c>
      <c r="J114" s="61">
        <f>(A!C115-NF!H114)*NF!G114</f>
        <v>0</v>
      </c>
      <c r="K114" s="61" t="str">
        <f t="shared" si="145"/>
        <v>Bauducco Bisnaguinha 260g</v>
      </c>
      <c r="L114" s="109"/>
      <c r="M114" s="62">
        <f t="shared" si="146"/>
        <v>28.48</v>
      </c>
      <c r="N114" s="97">
        <f t="shared" si="147"/>
        <v>0</v>
      </c>
      <c r="O114" s="95">
        <f>(A!C115-NF!M114)*NF!L114</f>
        <v>0</v>
      </c>
      <c r="P114" s="109"/>
      <c r="Q114" s="108">
        <f t="shared" si="148"/>
        <v>28.48</v>
      </c>
      <c r="R114" s="61">
        <f t="shared" si="149"/>
        <v>0</v>
      </c>
      <c r="S114" s="97">
        <f>(A!C115-NF!Q114)*NF!P114</f>
        <v>0</v>
      </c>
      <c r="T114" s="97" t="str">
        <f t="shared" si="150"/>
        <v>Bauducco Bisnaguinha 260g</v>
      </c>
      <c r="U114" s="109"/>
      <c r="V114" s="108">
        <f t="shared" si="151"/>
        <v>28.48</v>
      </c>
      <c r="W114" s="61">
        <f t="shared" si="152"/>
        <v>0</v>
      </c>
      <c r="X114" s="161">
        <f>(A!C115-NF!V114)*NF!U114</f>
        <v>0</v>
      </c>
      <c r="Y114" s="109"/>
      <c r="Z114" s="62">
        <f t="shared" si="153"/>
        <v>28.48</v>
      </c>
      <c r="AA114" s="61">
        <f t="shared" si="154"/>
        <v>0</v>
      </c>
      <c r="AB114" s="61">
        <f>(A!C115-NF!Z114)*NF!Y114</f>
        <v>0</v>
      </c>
      <c r="AC114" s="61" t="str">
        <f t="shared" si="155"/>
        <v>Bauducco Bisnaguinha 260g</v>
      </c>
      <c r="AD114" s="109"/>
      <c r="AE114" s="62">
        <f t="shared" si="156"/>
        <v>28.48</v>
      </c>
      <c r="AF114" s="61">
        <f t="shared" si="157"/>
        <v>0</v>
      </c>
      <c r="AG114" s="161">
        <f>(A!C115-NF!AE114)*NF!AD114</f>
        <v>0</v>
      </c>
      <c r="AH114" s="109"/>
      <c r="AI114" s="62">
        <f t="shared" si="158"/>
        <v>28.48</v>
      </c>
      <c r="AJ114" s="61">
        <f t="shared" si="159"/>
        <v>0</v>
      </c>
      <c r="AK114" s="61">
        <f>(A!C115-NF!AI114)*NF!AH114</f>
        <v>0</v>
      </c>
      <c r="AL114" s="61" t="str">
        <f t="shared" si="160"/>
        <v>Bauducco Bisnaguinha 260g</v>
      </c>
      <c r="AM114" s="109"/>
      <c r="AN114" s="62">
        <f t="shared" si="161"/>
        <v>28.48</v>
      </c>
      <c r="AO114" s="61">
        <f t="shared" si="162"/>
        <v>0</v>
      </c>
      <c r="AP114" s="161">
        <f>(A!C115-NF!AN114)*NF!AM114</f>
        <v>0</v>
      </c>
      <c r="AQ114" s="109"/>
      <c r="AR114" s="62">
        <f t="shared" si="163"/>
        <v>28.48</v>
      </c>
      <c r="AS114" s="61">
        <f t="shared" si="164"/>
        <v>0</v>
      </c>
      <c r="AT114" s="61">
        <f>(A!C115-NF!AR114)*NF!AQ114</f>
        <v>0</v>
      </c>
      <c r="AU114" s="61" t="str">
        <f t="shared" si="165"/>
        <v>Bauducco Bisnaguinha 260g</v>
      </c>
      <c r="AV114" s="109"/>
      <c r="AW114" s="62">
        <f t="shared" si="166"/>
        <v>28.48</v>
      </c>
      <c r="AX114" s="61">
        <f t="shared" si="167"/>
        <v>0</v>
      </c>
      <c r="AY114" s="161">
        <f>(A!C115-NF!AW114)*NF!AV114</f>
        <v>0</v>
      </c>
      <c r="AZ114" s="109"/>
      <c r="BA114" s="62">
        <f t="shared" si="168"/>
        <v>28.48</v>
      </c>
      <c r="BB114" s="61">
        <f t="shared" si="169"/>
        <v>0</v>
      </c>
      <c r="BC114" s="61">
        <f>(A!C115-NF!BA114)*NF!AZ114</f>
        <v>0</v>
      </c>
      <c r="BD114" s="61" t="str">
        <f t="shared" si="170"/>
        <v>Bauducco Bisnaguinha 260g</v>
      </c>
      <c r="BE114" s="109"/>
      <c r="BF114" s="62">
        <f t="shared" si="171"/>
        <v>28.48</v>
      </c>
      <c r="BG114" s="61">
        <f t="shared" si="172"/>
        <v>0</v>
      </c>
      <c r="BH114" s="161">
        <f>(A!C115-NF!BF114)*NF!BE114</f>
        <v>0</v>
      </c>
      <c r="BI114" s="109"/>
      <c r="BJ114" s="62">
        <f t="shared" si="173"/>
        <v>28.48</v>
      </c>
      <c r="BK114" s="61">
        <f t="shared" si="174"/>
        <v>0</v>
      </c>
      <c r="BL114" s="61">
        <f>(A!C115-NF!BJ114)*NF!BI114</f>
        <v>0</v>
      </c>
      <c r="BM114" s="61" t="str">
        <f t="shared" si="175"/>
        <v>Bauducco Bisnaguinha 260g</v>
      </c>
      <c r="BN114" s="109"/>
      <c r="BO114" s="62">
        <f t="shared" si="176"/>
        <v>28.48</v>
      </c>
      <c r="BP114" s="61">
        <f t="shared" si="177"/>
        <v>0</v>
      </c>
      <c r="BQ114" s="161">
        <f>(A!C115-NF!BO114)*NF!BN114</f>
        <v>0</v>
      </c>
      <c r="BR114" s="109"/>
      <c r="BS114" s="62">
        <f t="shared" si="178"/>
        <v>28.48</v>
      </c>
      <c r="BT114" s="61">
        <f t="shared" si="179"/>
        <v>0</v>
      </c>
      <c r="BU114" s="61">
        <f>(A!C115-NF!BS114)*NF!BR114</f>
        <v>0</v>
      </c>
      <c r="BV114" s="61" t="str">
        <f t="shared" si="180"/>
        <v>Bauducco Bisnaguinha 260g</v>
      </c>
      <c r="BW114" s="109"/>
      <c r="BX114" s="62">
        <f t="shared" si="181"/>
        <v>28.48</v>
      </c>
      <c r="BY114" s="61">
        <f t="shared" si="182"/>
        <v>0</v>
      </c>
      <c r="BZ114" s="161">
        <f>(A!C115-NF!BX114)*NF!BW114</f>
        <v>0</v>
      </c>
      <c r="CA114" s="109"/>
      <c r="CB114" s="62">
        <f t="shared" si="183"/>
        <v>28.48</v>
      </c>
      <c r="CC114" s="61">
        <f t="shared" si="184"/>
        <v>0</v>
      </c>
      <c r="CD114" s="61">
        <f>(A!C115-NF!CB114)*NF!CA114</f>
        <v>0</v>
      </c>
      <c r="CE114" s="61" t="str">
        <f t="shared" si="185"/>
        <v>Bauducco Bisnaguinha 260g</v>
      </c>
      <c r="CF114" s="109"/>
      <c r="CG114" s="62">
        <f t="shared" si="186"/>
        <v>28.48</v>
      </c>
      <c r="CH114" s="61">
        <f t="shared" si="187"/>
        <v>0</v>
      </c>
      <c r="CI114" s="161">
        <f>(A!C115-NF!CG114)*NF!CF114</f>
        <v>0</v>
      </c>
      <c r="CJ114" s="109"/>
      <c r="CK114" s="62">
        <f t="shared" si="188"/>
        <v>28.48</v>
      </c>
      <c r="CL114" s="61">
        <f t="shared" si="189"/>
        <v>0</v>
      </c>
      <c r="CM114" s="61">
        <f>(A!C115-NF!CK114)*NF!CJ114</f>
        <v>0</v>
      </c>
      <c r="CN114" s="61" t="str">
        <f t="shared" si="190"/>
        <v>Bauducco Bisnaguinha 260g</v>
      </c>
      <c r="CO114" s="109"/>
      <c r="CP114" s="62">
        <f t="shared" si="191"/>
        <v>28.48</v>
      </c>
      <c r="CQ114" s="61">
        <f t="shared" si="192"/>
        <v>0</v>
      </c>
      <c r="CR114" s="161">
        <f>(A!C115-NF!CP114)*NF!CO114</f>
        <v>0</v>
      </c>
      <c r="CS114" s="109"/>
      <c r="CT114" s="62">
        <f t="shared" si="193"/>
        <v>28.48</v>
      </c>
      <c r="CU114" s="61">
        <f t="shared" si="194"/>
        <v>0</v>
      </c>
      <c r="CV114" s="61">
        <f>(A!C115-NF!CT114)*NF!CS114</f>
        <v>0</v>
      </c>
      <c r="CW114" s="61" t="str">
        <f t="shared" si="195"/>
        <v>Bauducco Bisnaguinha 260g</v>
      </c>
      <c r="CX114" s="109"/>
      <c r="CY114" s="62">
        <f t="shared" si="196"/>
        <v>28.48</v>
      </c>
      <c r="CZ114" s="61">
        <f t="shared" si="197"/>
        <v>0</v>
      </c>
      <c r="DA114" s="161">
        <f>(A!C115-NF!CY114)*NF!CX114</f>
        <v>0</v>
      </c>
      <c r="DB114" s="109"/>
      <c r="DC114" s="62">
        <f t="shared" si="198"/>
        <v>28.48</v>
      </c>
      <c r="DD114" s="61">
        <f t="shared" si="199"/>
        <v>0</v>
      </c>
      <c r="DE114" s="61">
        <f>(A!C115-NF!DC114)*NF!DB114</f>
        <v>0</v>
      </c>
      <c r="DF114" s="61" t="str">
        <f t="shared" si="200"/>
        <v>Bauducco Bisnaguinha 260g</v>
      </c>
      <c r="DG114" s="109"/>
      <c r="DH114" s="62">
        <f t="shared" si="201"/>
        <v>28.48</v>
      </c>
      <c r="DI114" s="61">
        <f t="shared" si="202"/>
        <v>0</v>
      </c>
      <c r="DJ114" s="161">
        <f>(A!C115-NF!DH114)*NF!DG114</f>
        <v>0</v>
      </c>
      <c r="DK114" s="109"/>
      <c r="DL114" s="62">
        <f t="shared" si="203"/>
        <v>28.48</v>
      </c>
      <c r="DM114" s="61">
        <f t="shared" si="204"/>
        <v>0</v>
      </c>
      <c r="DN114" s="61">
        <f>(A!C115-NF!DL114)*NF!DK114</f>
        <v>0</v>
      </c>
      <c r="DO114" s="61" t="str">
        <f t="shared" si="205"/>
        <v>Bauducco Bisnaguinha 260g</v>
      </c>
      <c r="DP114" s="109"/>
      <c r="DQ114" s="62">
        <f t="shared" si="206"/>
        <v>28.48</v>
      </c>
      <c r="DR114" s="61">
        <f t="shared" si="207"/>
        <v>0</v>
      </c>
      <c r="DS114" s="161">
        <f>(A!C115-NF!DQ114)*NF!DP114</f>
        <v>0</v>
      </c>
      <c r="DT114" s="109"/>
      <c r="DU114" s="62">
        <f t="shared" si="208"/>
        <v>28.48</v>
      </c>
      <c r="DV114" s="61">
        <f t="shared" si="209"/>
        <v>0</v>
      </c>
      <c r="DW114" s="61">
        <f>(A!C115-NF!DU114)*NF!DT114</f>
        <v>0</v>
      </c>
      <c r="DX114" s="61" t="str">
        <f t="shared" si="210"/>
        <v>Bauducco Bisnaguinha 260g</v>
      </c>
      <c r="DY114" s="109"/>
      <c r="DZ114" s="62">
        <f t="shared" si="211"/>
        <v>28.48</v>
      </c>
      <c r="EA114" s="61">
        <f t="shared" si="212"/>
        <v>0</v>
      </c>
      <c r="EB114" s="161">
        <f>(A!C115-NF!DZ114)*NF!DY114</f>
        <v>0</v>
      </c>
      <c r="EC114" s="109"/>
      <c r="ED114" s="62">
        <f t="shared" si="213"/>
        <v>28.48</v>
      </c>
      <c r="EE114" s="61">
        <f t="shared" si="214"/>
        <v>0</v>
      </c>
      <c r="EF114" s="61">
        <f>(A!C115-NF!ED114)*NF!EC114</f>
        <v>0</v>
      </c>
      <c r="EG114" s="61" t="str">
        <f t="shared" si="215"/>
        <v>Bauducco Bisnaguinha 260g</v>
      </c>
      <c r="EH114" s="109"/>
      <c r="EI114" s="62">
        <f t="shared" si="216"/>
        <v>28.48</v>
      </c>
      <c r="EJ114" s="61">
        <f t="shared" si="217"/>
        <v>0</v>
      </c>
      <c r="EK114" s="161">
        <f>(A!C115-NF!EI114)*NF!EH114</f>
        <v>0</v>
      </c>
      <c r="EL114" s="109"/>
      <c r="EM114" s="62">
        <f t="shared" si="218"/>
        <v>28.48</v>
      </c>
      <c r="EN114" s="61">
        <f t="shared" si="219"/>
        <v>0</v>
      </c>
      <c r="EO114" s="161">
        <f>(A!C115-NF!EM114)*NF!EL114</f>
        <v>0</v>
      </c>
      <c r="EP114" s="61" t="str">
        <f t="shared" si="220"/>
        <v>Bauducco Bisnaguinha 260g</v>
      </c>
      <c r="EQ114" s="109"/>
      <c r="ER114" s="62">
        <f t="shared" si="221"/>
        <v>28.48</v>
      </c>
      <c r="ES114" s="61">
        <f t="shared" si="222"/>
        <v>0</v>
      </c>
      <c r="ET114" s="161">
        <f>(A!C115-NF!ER114)*NF!EQ114</f>
        <v>0</v>
      </c>
      <c r="EU114" s="109"/>
      <c r="EV114" s="62">
        <f t="shared" si="223"/>
        <v>28.48</v>
      </c>
      <c r="EW114" s="61">
        <f t="shared" si="224"/>
        <v>0</v>
      </c>
      <c r="EX114" s="161">
        <f>(A!C115-NF!EV114)*NF!EU114</f>
        <v>0</v>
      </c>
      <c r="EY114" s="61" t="str">
        <f t="shared" si="225"/>
        <v>Bauducco Bisnaguinha 260g</v>
      </c>
      <c r="EZ114" s="109"/>
      <c r="FA114" s="62">
        <f t="shared" si="226"/>
        <v>28.48</v>
      </c>
      <c r="FB114" s="61">
        <f t="shared" si="227"/>
        <v>0</v>
      </c>
      <c r="FC114" s="161">
        <f>(A!C115-NF!FA114)*NF!EZ114</f>
        <v>0</v>
      </c>
      <c r="FD114" s="109"/>
      <c r="FE114" s="62">
        <f t="shared" si="228"/>
        <v>28.48</v>
      </c>
      <c r="FF114" s="61">
        <f t="shared" si="229"/>
        <v>0</v>
      </c>
      <c r="FG114" s="161">
        <f>(A!C115-NF!FE114)*NF!FD114</f>
        <v>0</v>
      </c>
      <c r="FH114" s="61" t="str">
        <f t="shared" si="230"/>
        <v>Bauducco Bisnaguinha 260g</v>
      </c>
      <c r="FI114" s="109"/>
      <c r="FJ114" s="62">
        <f t="shared" si="231"/>
        <v>28.48</v>
      </c>
      <c r="FK114" s="61">
        <f t="shared" si="232"/>
        <v>0</v>
      </c>
      <c r="FL114" s="161">
        <f>(A!C115-NF!FJ114)*NF!FI114</f>
        <v>0</v>
      </c>
      <c r="FM114" s="109"/>
      <c r="FN114" s="62">
        <f t="shared" si="233"/>
        <v>28.48</v>
      </c>
      <c r="FO114" s="61">
        <f t="shared" si="234"/>
        <v>0</v>
      </c>
      <c r="FP114" s="161">
        <f>(A!C115-NF!FN114)*NF!FM114</f>
        <v>0</v>
      </c>
      <c r="FQ114" s="61" t="str">
        <f t="shared" si="235"/>
        <v>Bauducco Bisnaguinha 260g</v>
      </c>
      <c r="FR114" s="109"/>
      <c r="FS114" s="62">
        <f t="shared" si="236"/>
        <v>28.48</v>
      </c>
      <c r="FT114" s="161">
        <f t="shared" si="237"/>
        <v>0</v>
      </c>
      <c r="FU114" s="161">
        <f>(A!C115-NF!FS114)*NF!FR114</f>
        <v>0</v>
      </c>
      <c r="FV114" s="109"/>
      <c r="FW114" s="62">
        <f t="shared" si="238"/>
        <v>28.48</v>
      </c>
      <c r="FX114" s="61">
        <f t="shared" si="239"/>
        <v>0</v>
      </c>
      <c r="FY114" s="161">
        <f>(A!C115-NF!FW114)*NF!FV114</f>
        <v>0</v>
      </c>
      <c r="FZ114" s="61" t="str">
        <f t="shared" si="240"/>
        <v>Bauducco Bisnaguinha 260g</v>
      </c>
      <c r="GA114" s="109"/>
      <c r="GB114" s="62">
        <f t="shared" si="241"/>
        <v>28.48</v>
      </c>
      <c r="GC114" s="61">
        <f t="shared" si="242"/>
        <v>0</v>
      </c>
      <c r="GD114" s="161">
        <f>(A!C115-NF!GB114)*NF!GA114</f>
        <v>0</v>
      </c>
      <c r="GE114" s="109"/>
      <c r="GF114" s="62">
        <f t="shared" si="243"/>
        <v>28.48</v>
      </c>
      <c r="GG114" s="61">
        <f t="shared" si="244"/>
        <v>0</v>
      </c>
      <c r="GH114" s="161">
        <f>(A!C115-NF!GF114)*NF!GE114</f>
        <v>0</v>
      </c>
      <c r="GI114" s="61" t="str">
        <f t="shared" si="245"/>
        <v>Bauducco Bisnaguinha 260g</v>
      </c>
      <c r="GJ114" s="109"/>
      <c r="GK114" s="62">
        <f t="shared" si="246"/>
        <v>28.48</v>
      </c>
      <c r="GL114" s="61">
        <f t="shared" si="247"/>
        <v>0</v>
      </c>
      <c r="GM114" s="161">
        <f>(A!C115-NF!GK114)*NF!GJ114</f>
        <v>0</v>
      </c>
      <c r="GN114" s="109"/>
      <c r="GO114" s="62">
        <f t="shared" si="248"/>
        <v>28.48</v>
      </c>
      <c r="GP114" s="61">
        <f t="shared" si="249"/>
        <v>0</v>
      </c>
      <c r="GQ114" s="161">
        <f>(A!C115-NF!GO114)*NF!GN114</f>
        <v>0</v>
      </c>
      <c r="GR114" s="61" t="str">
        <f t="shared" si="250"/>
        <v>Bauducco Bisnaguinha 260g</v>
      </c>
      <c r="GS114" s="109"/>
      <c r="GT114" s="62">
        <f t="shared" si="251"/>
        <v>28.48</v>
      </c>
      <c r="GU114" s="61">
        <f t="shared" si="252"/>
        <v>0</v>
      </c>
      <c r="GV114" s="161">
        <f>(A!C115-NF!GT114)*NF!GS114</f>
        <v>0</v>
      </c>
      <c r="GW114" s="109"/>
      <c r="GX114" s="62">
        <f t="shared" si="253"/>
        <v>28.48</v>
      </c>
      <c r="GY114" s="61">
        <f t="shared" si="254"/>
        <v>0</v>
      </c>
      <c r="GZ114" s="161">
        <f>(A!C115-NF!GX114)*NF!GW114</f>
        <v>0</v>
      </c>
      <c r="HA114" s="61" t="str">
        <f t="shared" si="255"/>
        <v>Bauducco Bisnaguinha 260g</v>
      </c>
      <c r="HB114" s="109"/>
      <c r="HC114" s="62">
        <f t="shared" si="256"/>
        <v>28.48</v>
      </c>
      <c r="HD114" s="61">
        <f t="shared" si="257"/>
        <v>0</v>
      </c>
      <c r="HE114" s="161">
        <f>(A!C115-NF!HC114)*NF!HB114</f>
        <v>0</v>
      </c>
      <c r="HF114" s="109"/>
      <c r="HG114" s="62">
        <f t="shared" si="258"/>
        <v>28.48</v>
      </c>
      <c r="HH114" s="61">
        <f t="shared" si="259"/>
        <v>0</v>
      </c>
      <c r="HI114" s="161">
        <f>(A!C115-NF!HG114)*NF!HF114</f>
        <v>0</v>
      </c>
      <c r="HJ114" s="61" t="str">
        <f t="shared" si="260"/>
        <v>Bauducco Bisnaguinha 260g</v>
      </c>
      <c r="HK114" s="109"/>
      <c r="HL114" s="62">
        <f t="shared" si="261"/>
        <v>28.48</v>
      </c>
      <c r="HM114" s="61">
        <f t="shared" si="262"/>
        <v>0</v>
      </c>
      <c r="HN114" s="161">
        <f>(A!C115-NF!HL114)*NF!HK114</f>
        <v>0</v>
      </c>
      <c r="HO114" s="109"/>
      <c r="HP114" s="62">
        <f t="shared" si="263"/>
        <v>28.48</v>
      </c>
      <c r="HQ114" s="61">
        <f t="shared" si="264"/>
        <v>0</v>
      </c>
      <c r="HR114" s="161">
        <f>(A!C115-NF!HP114)*NF!HO114</f>
        <v>0</v>
      </c>
      <c r="HS114" s="61" t="str">
        <f t="shared" si="265"/>
        <v>Bauducco Bisnaguinha 260g</v>
      </c>
      <c r="HT114" s="109"/>
      <c r="HU114" s="62">
        <f t="shared" si="266"/>
        <v>28.48</v>
      </c>
      <c r="HV114" s="61">
        <f t="shared" si="267"/>
        <v>0</v>
      </c>
      <c r="HW114" s="161">
        <f>(A!C115-NF!HU114)*NF!HT114</f>
        <v>0</v>
      </c>
      <c r="HX114" s="109"/>
      <c r="HY114" s="62">
        <f t="shared" si="268"/>
        <v>28.48</v>
      </c>
      <c r="HZ114" s="61">
        <f t="shared" si="269"/>
        <v>0</v>
      </c>
      <c r="IA114" s="161">
        <f>(A!C115-NF!HY114)*NF!HX114</f>
        <v>0</v>
      </c>
      <c r="IB114" s="61" t="str">
        <f t="shared" si="270"/>
        <v>Bauducco Bisnaguinha 260g</v>
      </c>
      <c r="IC114" s="109"/>
      <c r="ID114" s="62">
        <f t="shared" si="271"/>
        <v>28.48</v>
      </c>
      <c r="IE114" s="61">
        <f t="shared" si="272"/>
        <v>0</v>
      </c>
      <c r="IF114" s="161">
        <f>(A!C115-NF!ID114)*NF!IC114</f>
        <v>0</v>
      </c>
      <c r="IG114" s="61" t="str">
        <f t="shared" si="273"/>
        <v>Bauducco Bisnaguinha 260g</v>
      </c>
      <c r="IH114" s="109"/>
      <c r="II114" s="62">
        <f t="shared" si="274"/>
        <v>28.48</v>
      </c>
      <c r="IJ114" s="61">
        <f t="shared" si="275"/>
        <v>0</v>
      </c>
      <c r="IK114" s="161">
        <f>(A!C115-NF!II114)*NF!IH114</f>
        <v>0</v>
      </c>
      <c r="IL114" s="61" t="str">
        <f t="shared" si="276"/>
        <v>Bauducco Bisnaguinha 260g</v>
      </c>
      <c r="IM114" s="61"/>
      <c r="IN114" s="61">
        <f t="shared" si="277"/>
        <v>28.48</v>
      </c>
      <c r="IO114" s="61">
        <f t="shared" si="278"/>
        <v>0</v>
      </c>
      <c r="IP114" s="161">
        <f>(A!C115-NF!IN114)*NF!IM114</f>
        <v>0</v>
      </c>
      <c r="IQ114" s="61">
        <f t="shared" si="279"/>
        <v>0</v>
      </c>
      <c r="IR114" s="107">
        <f t="shared" si="280"/>
        <v>0</v>
      </c>
      <c r="IS114" s="97" t="e">
        <f t="shared" si="281"/>
        <v>#DIV/0!</v>
      </c>
      <c r="IT114" s="162"/>
      <c r="IU114" s="162"/>
      <c r="IV114" s="162"/>
    </row>
    <row r="115" spans="1:256" x14ac:dyDescent="0.2">
      <c r="A115" s="163" t="str">
        <f>A!B116</f>
        <v>Bauducco Pão Grãos Clássicos 400g</v>
      </c>
      <c r="B115" s="163">
        <f>A!C116</f>
        <v>27.64</v>
      </c>
      <c r="C115" s="104"/>
      <c r="D115" s="102">
        <f t="shared" si="141"/>
        <v>27.64</v>
      </c>
      <c r="E115" s="103">
        <f t="shared" si="142"/>
        <v>0</v>
      </c>
      <c r="F115" s="105">
        <f>(A!C116-NF!D115)*NF!C115</f>
        <v>0</v>
      </c>
      <c r="G115" s="104"/>
      <c r="H115" s="102">
        <f t="shared" si="143"/>
        <v>27.64</v>
      </c>
      <c r="I115" s="59">
        <f t="shared" si="144"/>
        <v>0</v>
      </c>
      <c r="J115" s="59">
        <f>(A!C116-NF!H115)*NF!G115</f>
        <v>0</v>
      </c>
      <c r="K115" s="59" t="str">
        <f t="shared" si="145"/>
        <v>Bauducco Pão Grãos Clássicos 400g</v>
      </c>
      <c r="L115" s="104"/>
      <c r="M115" s="60">
        <f t="shared" si="146"/>
        <v>27.64</v>
      </c>
      <c r="N115" s="103">
        <f t="shared" si="147"/>
        <v>0</v>
      </c>
      <c r="O115" s="105">
        <f>(A!C116-NF!M115)*NF!L115</f>
        <v>0</v>
      </c>
      <c r="P115" s="104"/>
      <c r="Q115" s="102">
        <f t="shared" si="148"/>
        <v>27.64</v>
      </c>
      <c r="R115" s="59">
        <f t="shared" si="149"/>
        <v>0</v>
      </c>
      <c r="S115" s="103">
        <f>(A!C116-NF!Q115)*NF!P115</f>
        <v>0</v>
      </c>
      <c r="T115" s="103" t="str">
        <f t="shared" si="150"/>
        <v>Bauducco Pão Grãos Clássicos 400g</v>
      </c>
      <c r="U115" s="104"/>
      <c r="V115" s="102">
        <f t="shared" si="151"/>
        <v>27.64</v>
      </c>
      <c r="W115" s="59">
        <f t="shared" si="152"/>
        <v>0</v>
      </c>
      <c r="X115" s="106">
        <f>(A!C116-NF!V115)*NF!U115</f>
        <v>0</v>
      </c>
      <c r="Y115" s="104"/>
      <c r="Z115" s="60">
        <f t="shared" si="153"/>
        <v>27.64</v>
      </c>
      <c r="AA115" s="59">
        <f t="shared" si="154"/>
        <v>0</v>
      </c>
      <c r="AB115" s="59">
        <f>(A!C116-NF!Z115)*NF!Y115</f>
        <v>0</v>
      </c>
      <c r="AC115" s="59" t="str">
        <f t="shared" si="155"/>
        <v>Bauducco Pão Grãos Clássicos 400g</v>
      </c>
      <c r="AD115" s="104"/>
      <c r="AE115" s="60">
        <f t="shared" si="156"/>
        <v>27.64</v>
      </c>
      <c r="AF115" s="59">
        <f t="shared" si="157"/>
        <v>0</v>
      </c>
      <c r="AG115" s="106">
        <f>(A!C116-NF!AE115)*NF!AD115</f>
        <v>0</v>
      </c>
      <c r="AH115" s="104"/>
      <c r="AI115" s="60">
        <f t="shared" si="158"/>
        <v>27.64</v>
      </c>
      <c r="AJ115" s="59">
        <f t="shared" si="159"/>
        <v>0</v>
      </c>
      <c r="AK115" s="59">
        <f>(A!C116-NF!AI115)*NF!AH115</f>
        <v>0</v>
      </c>
      <c r="AL115" s="59" t="str">
        <f t="shared" si="160"/>
        <v>Bauducco Pão Grãos Clássicos 400g</v>
      </c>
      <c r="AM115" s="104"/>
      <c r="AN115" s="60">
        <f t="shared" si="161"/>
        <v>27.64</v>
      </c>
      <c r="AO115" s="59">
        <f t="shared" si="162"/>
        <v>0</v>
      </c>
      <c r="AP115" s="106">
        <f>(A!C116-NF!AN115)*NF!AM115</f>
        <v>0</v>
      </c>
      <c r="AQ115" s="104"/>
      <c r="AR115" s="60">
        <f t="shared" si="163"/>
        <v>27.64</v>
      </c>
      <c r="AS115" s="59">
        <f t="shared" si="164"/>
        <v>0</v>
      </c>
      <c r="AT115" s="59">
        <f>(A!C116-NF!AR115)*NF!AQ115</f>
        <v>0</v>
      </c>
      <c r="AU115" s="59" t="str">
        <f t="shared" si="165"/>
        <v>Bauducco Pão Grãos Clássicos 400g</v>
      </c>
      <c r="AV115" s="104"/>
      <c r="AW115" s="60">
        <f t="shared" si="166"/>
        <v>27.64</v>
      </c>
      <c r="AX115" s="59">
        <f t="shared" si="167"/>
        <v>0</v>
      </c>
      <c r="AY115" s="106">
        <f>(A!C116-NF!AW115)*NF!AV115</f>
        <v>0</v>
      </c>
      <c r="AZ115" s="104"/>
      <c r="BA115" s="60">
        <f t="shared" si="168"/>
        <v>27.64</v>
      </c>
      <c r="BB115" s="59">
        <f t="shared" si="169"/>
        <v>0</v>
      </c>
      <c r="BC115" s="59">
        <f>(A!C116-NF!BA115)*NF!AZ115</f>
        <v>0</v>
      </c>
      <c r="BD115" s="59" t="str">
        <f t="shared" si="170"/>
        <v>Bauducco Pão Grãos Clássicos 400g</v>
      </c>
      <c r="BE115" s="104"/>
      <c r="BF115" s="60">
        <f t="shared" si="171"/>
        <v>27.64</v>
      </c>
      <c r="BG115" s="59">
        <f t="shared" si="172"/>
        <v>0</v>
      </c>
      <c r="BH115" s="106">
        <f>(A!C116-NF!BF115)*NF!BE115</f>
        <v>0</v>
      </c>
      <c r="BI115" s="104"/>
      <c r="BJ115" s="60">
        <f t="shared" si="173"/>
        <v>27.64</v>
      </c>
      <c r="BK115" s="59">
        <f t="shared" si="174"/>
        <v>0</v>
      </c>
      <c r="BL115" s="59">
        <f>(A!C116-NF!BJ115)*NF!BI115</f>
        <v>0</v>
      </c>
      <c r="BM115" s="59" t="str">
        <f t="shared" si="175"/>
        <v>Bauducco Pão Grãos Clássicos 400g</v>
      </c>
      <c r="BN115" s="104"/>
      <c r="BO115" s="60">
        <f t="shared" si="176"/>
        <v>27.64</v>
      </c>
      <c r="BP115" s="59">
        <f t="shared" si="177"/>
        <v>0</v>
      </c>
      <c r="BQ115" s="106">
        <f>(A!C116-NF!BO115)*NF!BN115</f>
        <v>0</v>
      </c>
      <c r="BR115" s="104"/>
      <c r="BS115" s="60">
        <f t="shared" si="178"/>
        <v>27.64</v>
      </c>
      <c r="BT115" s="59">
        <f t="shared" si="179"/>
        <v>0</v>
      </c>
      <c r="BU115" s="59">
        <f>(A!C116-NF!BS115)*NF!BR115</f>
        <v>0</v>
      </c>
      <c r="BV115" s="59" t="str">
        <f t="shared" si="180"/>
        <v>Bauducco Pão Grãos Clássicos 400g</v>
      </c>
      <c r="BW115" s="104"/>
      <c r="BX115" s="60">
        <f t="shared" si="181"/>
        <v>27.64</v>
      </c>
      <c r="BY115" s="59">
        <f t="shared" si="182"/>
        <v>0</v>
      </c>
      <c r="BZ115" s="106">
        <f>(A!C116-NF!BX115)*NF!BW115</f>
        <v>0</v>
      </c>
      <c r="CA115" s="104"/>
      <c r="CB115" s="60">
        <f t="shared" si="183"/>
        <v>27.64</v>
      </c>
      <c r="CC115" s="59">
        <f t="shared" si="184"/>
        <v>0</v>
      </c>
      <c r="CD115" s="59">
        <f>(A!C116-NF!CB115)*NF!CA115</f>
        <v>0</v>
      </c>
      <c r="CE115" s="59" t="str">
        <f t="shared" si="185"/>
        <v>Bauducco Pão Grãos Clássicos 400g</v>
      </c>
      <c r="CF115" s="104"/>
      <c r="CG115" s="60">
        <f t="shared" si="186"/>
        <v>27.64</v>
      </c>
      <c r="CH115" s="59">
        <f t="shared" si="187"/>
        <v>0</v>
      </c>
      <c r="CI115" s="106">
        <f>(A!C116-NF!CG115)*NF!CF115</f>
        <v>0</v>
      </c>
      <c r="CJ115" s="104"/>
      <c r="CK115" s="60">
        <f t="shared" si="188"/>
        <v>27.64</v>
      </c>
      <c r="CL115" s="59">
        <f t="shared" si="189"/>
        <v>0</v>
      </c>
      <c r="CM115" s="59">
        <f>(A!C116-NF!CK115)*NF!CJ115</f>
        <v>0</v>
      </c>
      <c r="CN115" s="59" t="str">
        <f t="shared" si="190"/>
        <v>Bauducco Pão Grãos Clássicos 400g</v>
      </c>
      <c r="CO115" s="104"/>
      <c r="CP115" s="60">
        <f t="shared" si="191"/>
        <v>27.64</v>
      </c>
      <c r="CQ115" s="59">
        <f t="shared" si="192"/>
        <v>0</v>
      </c>
      <c r="CR115" s="106">
        <f>(A!C116-NF!CP115)*NF!CO115</f>
        <v>0</v>
      </c>
      <c r="CS115" s="104"/>
      <c r="CT115" s="60">
        <f t="shared" si="193"/>
        <v>27.64</v>
      </c>
      <c r="CU115" s="59">
        <f t="shared" si="194"/>
        <v>0</v>
      </c>
      <c r="CV115" s="59">
        <f>(A!C116-NF!CT115)*NF!CS115</f>
        <v>0</v>
      </c>
      <c r="CW115" s="59" t="str">
        <f t="shared" si="195"/>
        <v>Bauducco Pão Grãos Clássicos 400g</v>
      </c>
      <c r="CX115" s="104"/>
      <c r="CY115" s="60">
        <f t="shared" si="196"/>
        <v>27.64</v>
      </c>
      <c r="CZ115" s="59">
        <f t="shared" si="197"/>
        <v>0</v>
      </c>
      <c r="DA115" s="106">
        <f>(A!C116-NF!CY115)*NF!CX115</f>
        <v>0</v>
      </c>
      <c r="DB115" s="104"/>
      <c r="DC115" s="60">
        <f t="shared" si="198"/>
        <v>27.64</v>
      </c>
      <c r="DD115" s="59">
        <f t="shared" si="199"/>
        <v>0</v>
      </c>
      <c r="DE115" s="59">
        <f>(A!C116-NF!DC115)*NF!DB115</f>
        <v>0</v>
      </c>
      <c r="DF115" s="59" t="str">
        <f t="shared" si="200"/>
        <v>Bauducco Pão Grãos Clássicos 400g</v>
      </c>
      <c r="DG115" s="104"/>
      <c r="DH115" s="60">
        <f t="shared" si="201"/>
        <v>27.64</v>
      </c>
      <c r="DI115" s="59">
        <f t="shared" si="202"/>
        <v>0</v>
      </c>
      <c r="DJ115" s="106">
        <f>(A!C116-NF!DH115)*NF!DG115</f>
        <v>0</v>
      </c>
      <c r="DK115" s="104"/>
      <c r="DL115" s="60">
        <f t="shared" si="203"/>
        <v>27.64</v>
      </c>
      <c r="DM115" s="59">
        <f t="shared" si="204"/>
        <v>0</v>
      </c>
      <c r="DN115" s="59">
        <f>(A!C116-NF!DL115)*NF!DK115</f>
        <v>0</v>
      </c>
      <c r="DO115" s="59" t="str">
        <f t="shared" si="205"/>
        <v>Bauducco Pão Grãos Clássicos 400g</v>
      </c>
      <c r="DP115" s="104"/>
      <c r="DQ115" s="60">
        <f t="shared" si="206"/>
        <v>27.64</v>
      </c>
      <c r="DR115" s="59">
        <f t="shared" si="207"/>
        <v>0</v>
      </c>
      <c r="DS115" s="106">
        <f>(A!C116-NF!DQ115)*NF!DP115</f>
        <v>0</v>
      </c>
      <c r="DT115" s="104"/>
      <c r="DU115" s="60">
        <f t="shared" si="208"/>
        <v>27.64</v>
      </c>
      <c r="DV115" s="59">
        <f t="shared" si="209"/>
        <v>0</v>
      </c>
      <c r="DW115" s="59">
        <f>(A!C116-NF!DU115)*NF!DT115</f>
        <v>0</v>
      </c>
      <c r="DX115" s="59" t="str">
        <f t="shared" si="210"/>
        <v>Bauducco Pão Grãos Clássicos 400g</v>
      </c>
      <c r="DY115" s="104"/>
      <c r="DZ115" s="60">
        <f t="shared" si="211"/>
        <v>27.64</v>
      </c>
      <c r="EA115" s="59">
        <f t="shared" si="212"/>
        <v>0</v>
      </c>
      <c r="EB115" s="106">
        <f>(A!C116-NF!DZ115)*NF!DY115</f>
        <v>0</v>
      </c>
      <c r="EC115" s="104"/>
      <c r="ED115" s="60">
        <f t="shared" si="213"/>
        <v>27.64</v>
      </c>
      <c r="EE115" s="59">
        <f t="shared" si="214"/>
        <v>0</v>
      </c>
      <c r="EF115" s="59">
        <f>(A!C116-NF!ED115)*NF!EC115</f>
        <v>0</v>
      </c>
      <c r="EG115" s="59" t="str">
        <f t="shared" si="215"/>
        <v>Bauducco Pão Grãos Clássicos 400g</v>
      </c>
      <c r="EH115" s="104"/>
      <c r="EI115" s="60">
        <f t="shared" si="216"/>
        <v>27.64</v>
      </c>
      <c r="EJ115" s="59">
        <f t="shared" si="217"/>
        <v>0</v>
      </c>
      <c r="EK115" s="106">
        <f>(A!C116-NF!EI115)*NF!EH115</f>
        <v>0</v>
      </c>
      <c r="EL115" s="104"/>
      <c r="EM115" s="60">
        <f t="shared" si="218"/>
        <v>27.64</v>
      </c>
      <c r="EN115" s="59">
        <f t="shared" si="219"/>
        <v>0</v>
      </c>
      <c r="EO115" s="106">
        <f>(A!C116-NF!EM115)*NF!EL115</f>
        <v>0</v>
      </c>
      <c r="EP115" s="59" t="str">
        <f t="shared" si="220"/>
        <v>Bauducco Pão Grãos Clássicos 400g</v>
      </c>
      <c r="EQ115" s="104"/>
      <c r="ER115" s="60">
        <f t="shared" si="221"/>
        <v>27.64</v>
      </c>
      <c r="ES115" s="59">
        <f t="shared" si="222"/>
        <v>0</v>
      </c>
      <c r="ET115" s="106">
        <f>(A!C116-NF!ER115)*NF!EQ115</f>
        <v>0</v>
      </c>
      <c r="EU115" s="104"/>
      <c r="EV115" s="60">
        <f t="shared" si="223"/>
        <v>27.64</v>
      </c>
      <c r="EW115" s="59">
        <f t="shared" si="224"/>
        <v>0</v>
      </c>
      <c r="EX115" s="106">
        <f>(A!C116-NF!EV115)*NF!EU115</f>
        <v>0</v>
      </c>
      <c r="EY115" s="59" t="str">
        <f t="shared" si="225"/>
        <v>Bauducco Pão Grãos Clássicos 400g</v>
      </c>
      <c r="EZ115" s="104"/>
      <c r="FA115" s="60">
        <f t="shared" si="226"/>
        <v>27.64</v>
      </c>
      <c r="FB115" s="59">
        <f t="shared" si="227"/>
        <v>0</v>
      </c>
      <c r="FC115" s="106">
        <f>(A!C116-NF!FA115)*NF!EZ115</f>
        <v>0</v>
      </c>
      <c r="FD115" s="104"/>
      <c r="FE115" s="60">
        <f t="shared" si="228"/>
        <v>27.64</v>
      </c>
      <c r="FF115" s="59">
        <f t="shared" si="229"/>
        <v>0</v>
      </c>
      <c r="FG115" s="106">
        <f>(A!C116-NF!FE115)*NF!FD115</f>
        <v>0</v>
      </c>
      <c r="FH115" s="59" t="str">
        <f t="shared" si="230"/>
        <v>Bauducco Pão Grãos Clássicos 400g</v>
      </c>
      <c r="FI115" s="104"/>
      <c r="FJ115" s="60">
        <f t="shared" si="231"/>
        <v>27.64</v>
      </c>
      <c r="FK115" s="59">
        <f t="shared" si="232"/>
        <v>0</v>
      </c>
      <c r="FL115" s="106">
        <f>(A!C116-NF!FJ115)*NF!FI115</f>
        <v>0</v>
      </c>
      <c r="FM115" s="104"/>
      <c r="FN115" s="60">
        <f t="shared" si="233"/>
        <v>27.64</v>
      </c>
      <c r="FO115" s="59">
        <f t="shared" si="234"/>
        <v>0</v>
      </c>
      <c r="FP115" s="106">
        <f>(A!C116-NF!FN115)*NF!FM115</f>
        <v>0</v>
      </c>
      <c r="FQ115" s="59" t="str">
        <f t="shared" si="235"/>
        <v>Bauducco Pão Grãos Clássicos 400g</v>
      </c>
      <c r="FR115" s="104"/>
      <c r="FS115" s="60">
        <f t="shared" si="236"/>
        <v>27.64</v>
      </c>
      <c r="FT115" s="106">
        <f t="shared" si="237"/>
        <v>0</v>
      </c>
      <c r="FU115" s="106">
        <f>(A!C116-NF!FS115)*NF!FR115</f>
        <v>0</v>
      </c>
      <c r="FV115" s="104"/>
      <c r="FW115" s="60">
        <f t="shared" si="238"/>
        <v>27.64</v>
      </c>
      <c r="FX115" s="59">
        <f t="shared" si="239"/>
        <v>0</v>
      </c>
      <c r="FY115" s="106">
        <f>(A!C116-NF!FW115)*NF!FV115</f>
        <v>0</v>
      </c>
      <c r="FZ115" s="59" t="str">
        <f t="shared" si="240"/>
        <v>Bauducco Pão Grãos Clássicos 400g</v>
      </c>
      <c r="GA115" s="104"/>
      <c r="GB115" s="60">
        <f t="shared" si="241"/>
        <v>27.64</v>
      </c>
      <c r="GC115" s="59">
        <f t="shared" si="242"/>
        <v>0</v>
      </c>
      <c r="GD115" s="106">
        <f>(A!C116-NF!GB115)*NF!GA115</f>
        <v>0</v>
      </c>
      <c r="GE115" s="104"/>
      <c r="GF115" s="60">
        <f t="shared" si="243"/>
        <v>27.64</v>
      </c>
      <c r="GG115" s="59">
        <f t="shared" si="244"/>
        <v>0</v>
      </c>
      <c r="GH115" s="106">
        <f>(A!C116-NF!GF115)*NF!GE115</f>
        <v>0</v>
      </c>
      <c r="GI115" s="59" t="str">
        <f t="shared" si="245"/>
        <v>Bauducco Pão Grãos Clássicos 400g</v>
      </c>
      <c r="GJ115" s="104"/>
      <c r="GK115" s="60">
        <f t="shared" si="246"/>
        <v>27.64</v>
      </c>
      <c r="GL115" s="59">
        <f t="shared" si="247"/>
        <v>0</v>
      </c>
      <c r="GM115" s="106">
        <f>(A!C116-NF!GK115)*NF!GJ115</f>
        <v>0</v>
      </c>
      <c r="GN115" s="104"/>
      <c r="GO115" s="60">
        <f t="shared" si="248"/>
        <v>27.64</v>
      </c>
      <c r="GP115" s="59">
        <f t="shared" si="249"/>
        <v>0</v>
      </c>
      <c r="GQ115" s="106">
        <f>(A!C116-NF!GO115)*NF!GN115</f>
        <v>0</v>
      </c>
      <c r="GR115" s="59" t="str">
        <f t="shared" si="250"/>
        <v>Bauducco Pão Grãos Clássicos 400g</v>
      </c>
      <c r="GS115" s="104"/>
      <c r="GT115" s="60">
        <f t="shared" si="251"/>
        <v>27.64</v>
      </c>
      <c r="GU115" s="59">
        <f t="shared" si="252"/>
        <v>0</v>
      </c>
      <c r="GV115" s="106">
        <f>(A!C116-NF!GT115)*NF!GS115</f>
        <v>0</v>
      </c>
      <c r="GW115" s="104"/>
      <c r="GX115" s="60">
        <f t="shared" si="253"/>
        <v>27.64</v>
      </c>
      <c r="GY115" s="59">
        <f t="shared" si="254"/>
        <v>0</v>
      </c>
      <c r="GZ115" s="106">
        <f>(A!C116-NF!GX115)*NF!GW115</f>
        <v>0</v>
      </c>
      <c r="HA115" s="59" t="str">
        <f t="shared" si="255"/>
        <v>Bauducco Pão Grãos Clássicos 400g</v>
      </c>
      <c r="HB115" s="104"/>
      <c r="HC115" s="60">
        <f t="shared" si="256"/>
        <v>27.64</v>
      </c>
      <c r="HD115" s="59">
        <f t="shared" si="257"/>
        <v>0</v>
      </c>
      <c r="HE115" s="106">
        <f>(A!C116-NF!HC115)*NF!HB115</f>
        <v>0</v>
      </c>
      <c r="HF115" s="104"/>
      <c r="HG115" s="60">
        <f t="shared" si="258"/>
        <v>27.64</v>
      </c>
      <c r="HH115" s="59">
        <f t="shared" si="259"/>
        <v>0</v>
      </c>
      <c r="HI115" s="106">
        <f>(A!C116-NF!HG115)*NF!HF115</f>
        <v>0</v>
      </c>
      <c r="HJ115" s="59" t="str">
        <f t="shared" si="260"/>
        <v>Bauducco Pão Grãos Clássicos 400g</v>
      </c>
      <c r="HK115" s="104"/>
      <c r="HL115" s="60">
        <f t="shared" si="261"/>
        <v>27.64</v>
      </c>
      <c r="HM115" s="59">
        <f t="shared" si="262"/>
        <v>0</v>
      </c>
      <c r="HN115" s="106">
        <f>(A!C116-NF!HL115)*NF!HK115</f>
        <v>0</v>
      </c>
      <c r="HO115" s="104"/>
      <c r="HP115" s="60">
        <f t="shared" si="263"/>
        <v>27.64</v>
      </c>
      <c r="HQ115" s="59">
        <f t="shared" si="264"/>
        <v>0</v>
      </c>
      <c r="HR115" s="106">
        <f>(A!C116-NF!HP115)*NF!HO115</f>
        <v>0</v>
      </c>
      <c r="HS115" s="59" t="str">
        <f t="shared" si="265"/>
        <v>Bauducco Pão Grãos Clássicos 400g</v>
      </c>
      <c r="HT115" s="104"/>
      <c r="HU115" s="60">
        <f t="shared" si="266"/>
        <v>27.64</v>
      </c>
      <c r="HV115" s="59">
        <f t="shared" si="267"/>
        <v>0</v>
      </c>
      <c r="HW115" s="106">
        <f>(A!C116-NF!HU115)*NF!HT115</f>
        <v>0</v>
      </c>
      <c r="HX115" s="104"/>
      <c r="HY115" s="60">
        <f t="shared" si="268"/>
        <v>27.64</v>
      </c>
      <c r="HZ115" s="59">
        <f t="shared" si="269"/>
        <v>0</v>
      </c>
      <c r="IA115" s="106">
        <f>(A!C116-NF!HY115)*NF!HX115</f>
        <v>0</v>
      </c>
      <c r="IB115" s="59" t="str">
        <f t="shared" si="270"/>
        <v>Bauducco Pão Grãos Clássicos 400g</v>
      </c>
      <c r="IC115" s="104"/>
      <c r="ID115" s="60">
        <f t="shared" si="271"/>
        <v>27.64</v>
      </c>
      <c r="IE115" s="59">
        <f t="shared" si="272"/>
        <v>0</v>
      </c>
      <c r="IF115" s="106">
        <f>(A!C116-NF!ID115)*NF!IC115</f>
        <v>0</v>
      </c>
      <c r="IG115" s="59" t="str">
        <f t="shared" si="273"/>
        <v>Bauducco Pão Grãos Clássicos 400g</v>
      </c>
      <c r="IH115" s="104"/>
      <c r="II115" s="60">
        <f t="shared" si="274"/>
        <v>27.64</v>
      </c>
      <c r="IJ115" s="59">
        <f t="shared" si="275"/>
        <v>0</v>
      </c>
      <c r="IK115" s="106">
        <f>(A!C116-NF!II115)*NF!IH115</f>
        <v>0</v>
      </c>
      <c r="IL115" s="59" t="str">
        <f t="shared" si="276"/>
        <v>Bauducco Pão Grãos Clássicos 400g</v>
      </c>
      <c r="IM115" s="59"/>
      <c r="IN115" s="59">
        <f t="shared" si="277"/>
        <v>27.64</v>
      </c>
      <c r="IO115" s="59">
        <f t="shared" si="278"/>
        <v>0</v>
      </c>
      <c r="IP115" s="106">
        <f>(A!C116-NF!IN115)*NF!IM115</f>
        <v>0</v>
      </c>
      <c r="IQ115" s="59">
        <f t="shared" si="279"/>
        <v>0</v>
      </c>
      <c r="IR115" s="101">
        <f t="shared" si="280"/>
        <v>0</v>
      </c>
      <c r="IS115" s="103" t="e">
        <f t="shared" si="281"/>
        <v>#DIV/0!</v>
      </c>
      <c r="IT115" s="96"/>
      <c r="IU115" s="96"/>
      <c r="IV115" s="96"/>
    </row>
    <row r="116" spans="1:256" x14ac:dyDescent="0.2">
      <c r="A116" s="136" t="str">
        <f>A!B117</f>
        <v>Bauducco Pão Integral 400g</v>
      </c>
      <c r="B116" s="136">
        <f>A!C117</f>
        <v>27.64</v>
      </c>
      <c r="C116" s="109"/>
      <c r="D116" s="108">
        <f t="shared" si="141"/>
        <v>27.64</v>
      </c>
      <c r="E116" s="97">
        <f t="shared" si="142"/>
        <v>0</v>
      </c>
      <c r="F116" s="95">
        <f>(A!C117-NF!D116)*NF!C116</f>
        <v>0</v>
      </c>
      <c r="G116" s="109"/>
      <c r="H116" s="108">
        <f t="shared" si="143"/>
        <v>27.64</v>
      </c>
      <c r="I116" s="61">
        <f t="shared" si="144"/>
        <v>0</v>
      </c>
      <c r="J116" s="61">
        <f>(A!C117-NF!H116)*NF!G116</f>
        <v>0</v>
      </c>
      <c r="K116" s="61" t="str">
        <f t="shared" si="145"/>
        <v>Bauducco Pão Integral 400g</v>
      </c>
      <c r="L116" s="109"/>
      <c r="M116" s="62">
        <f t="shared" si="146"/>
        <v>27.64</v>
      </c>
      <c r="N116" s="97">
        <f t="shared" si="147"/>
        <v>0</v>
      </c>
      <c r="O116" s="95">
        <f>(A!C117-NF!M116)*NF!L116</f>
        <v>0</v>
      </c>
      <c r="P116" s="109"/>
      <c r="Q116" s="108">
        <f t="shared" si="148"/>
        <v>27.64</v>
      </c>
      <c r="R116" s="61">
        <f t="shared" si="149"/>
        <v>0</v>
      </c>
      <c r="S116" s="97">
        <f>(A!C117-NF!Q116)*NF!P116</f>
        <v>0</v>
      </c>
      <c r="T116" s="97" t="str">
        <f t="shared" si="150"/>
        <v>Bauducco Pão Integral 400g</v>
      </c>
      <c r="U116" s="109"/>
      <c r="V116" s="108">
        <f t="shared" si="151"/>
        <v>27.64</v>
      </c>
      <c r="W116" s="61">
        <f t="shared" si="152"/>
        <v>0</v>
      </c>
      <c r="X116" s="161">
        <f>(A!C117-NF!V116)*NF!U116</f>
        <v>0</v>
      </c>
      <c r="Y116" s="109"/>
      <c r="Z116" s="62">
        <f t="shared" si="153"/>
        <v>27.64</v>
      </c>
      <c r="AA116" s="61">
        <f t="shared" si="154"/>
        <v>0</v>
      </c>
      <c r="AB116" s="61">
        <f>(A!C117-NF!Z116)*NF!Y116</f>
        <v>0</v>
      </c>
      <c r="AC116" s="61" t="str">
        <f t="shared" si="155"/>
        <v>Bauducco Pão Integral 400g</v>
      </c>
      <c r="AD116" s="109"/>
      <c r="AE116" s="62">
        <f t="shared" si="156"/>
        <v>27.64</v>
      </c>
      <c r="AF116" s="61">
        <f t="shared" si="157"/>
        <v>0</v>
      </c>
      <c r="AG116" s="161">
        <f>(A!C117-NF!AE116)*NF!AD116</f>
        <v>0</v>
      </c>
      <c r="AH116" s="109"/>
      <c r="AI116" s="62">
        <f t="shared" si="158"/>
        <v>27.64</v>
      </c>
      <c r="AJ116" s="61">
        <f t="shared" si="159"/>
        <v>0</v>
      </c>
      <c r="AK116" s="61">
        <f>(A!C117-NF!AI116)*NF!AH116</f>
        <v>0</v>
      </c>
      <c r="AL116" s="61" t="str">
        <f t="shared" si="160"/>
        <v>Bauducco Pão Integral 400g</v>
      </c>
      <c r="AM116" s="109"/>
      <c r="AN116" s="62">
        <f t="shared" si="161"/>
        <v>27.64</v>
      </c>
      <c r="AO116" s="61">
        <f t="shared" si="162"/>
        <v>0</v>
      </c>
      <c r="AP116" s="161">
        <f>(A!C117-NF!AN116)*NF!AM116</f>
        <v>0</v>
      </c>
      <c r="AQ116" s="109"/>
      <c r="AR116" s="62">
        <f t="shared" si="163"/>
        <v>27.64</v>
      </c>
      <c r="AS116" s="61">
        <f t="shared" si="164"/>
        <v>0</v>
      </c>
      <c r="AT116" s="61">
        <f>(A!C117-NF!AR116)*NF!AQ116</f>
        <v>0</v>
      </c>
      <c r="AU116" s="61" t="str">
        <f t="shared" si="165"/>
        <v>Bauducco Pão Integral 400g</v>
      </c>
      <c r="AV116" s="109"/>
      <c r="AW116" s="62">
        <f t="shared" si="166"/>
        <v>27.64</v>
      </c>
      <c r="AX116" s="61">
        <f t="shared" si="167"/>
        <v>0</v>
      </c>
      <c r="AY116" s="161">
        <f>(A!C117-NF!AW116)*NF!AV116</f>
        <v>0</v>
      </c>
      <c r="AZ116" s="109"/>
      <c r="BA116" s="62">
        <f t="shared" si="168"/>
        <v>27.64</v>
      </c>
      <c r="BB116" s="61">
        <f t="shared" si="169"/>
        <v>0</v>
      </c>
      <c r="BC116" s="61">
        <f>(A!C117-NF!BA116)*NF!AZ116</f>
        <v>0</v>
      </c>
      <c r="BD116" s="61" t="str">
        <f t="shared" si="170"/>
        <v>Bauducco Pão Integral 400g</v>
      </c>
      <c r="BE116" s="109"/>
      <c r="BF116" s="62">
        <f t="shared" si="171"/>
        <v>27.64</v>
      </c>
      <c r="BG116" s="61">
        <f t="shared" si="172"/>
        <v>0</v>
      </c>
      <c r="BH116" s="161">
        <f>(A!C117-NF!BF116)*NF!BE116</f>
        <v>0</v>
      </c>
      <c r="BI116" s="109"/>
      <c r="BJ116" s="62">
        <f t="shared" si="173"/>
        <v>27.64</v>
      </c>
      <c r="BK116" s="61">
        <f t="shared" si="174"/>
        <v>0</v>
      </c>
      <c r="BL116" s="61">
        <f>(A!C117-NF!BJ116)*NF!BI116</f>
        <v>0</v>
      </c>
      <c r="BM116" s="61" t="str">
        <f t="shared" si="175"/>
        <v>Bauducco Pão Integral 400g</v>
      </c>
      <c r="BN116" s="109"/>
      <c r="BO116" s="62">
        <f t="shared" si="176"/>
        <v>27.64</v>
      </c>
      <c r="BP116" s="61">
        <f t="shared" si="177"/>
        <v>0</v>
      </c>
      <c r="BQ116" s="161">
        <f>(A!C117-NF!BO116)*NF!BN116</f>
        <v>0</v>
      </c>
      <c r="BR116" s="109"/>
      <c r="BS116" s="62">
        <f t="shared" si="178"/>
        <v>27.64</v>
      </c>
      <c r="BT116" s="61">
        <f t="shared" si="179"/>
        <v>0</v>
      </c>
      <c r="BU116" s="61">
        <f>(A!C117-NF!BS116)*NF!BR116</f>
        <v>0</v>
      </c>
      <c r="BV116" s="61" t="str">
        <f t="shared" si="180"/>
        <v>Bauducco Pão Integral 400g</v>
      </c>
      <c r="BW116" s="109"/>
      <c r="BX116" s="62">
        <f t="shared" si="181"/>
        <v>27.64</v>
      </c>
      <c r="BY116" s="61">
        <f t="shared" si="182"/>
        <v>0</v>
      </c>
      <c r="BZ116" s="161">
        <f>(A!C117-NF!BX116)*NF!BW116</f>
        <v>0</v>
      </c>
      <c r="CA116" s="109"/>
      <c r="CB116" s="62">
        <f t="shared" si="183"/>
        <v>27.64</v>
      </c>
      <c r="CC116" s="61">
        <f t="shared" si="184"/>
        <v>0</v>
      </c>
      <c r="CD116" s="61">
        <f>(A!C117-NF!CB116)*NF!CA116</f>
        <v>0</v>
      </c>
      <c r="CE116" s="61" t="str">
        <f t="shared" si="185"/>
        <v>Bauducco Pão Integral 400g</v>
      </c>
      <c r="CF116" s="109"/>
      <c r="CG116" s="62">
        <f t="shared" si="186"/>
        <v>27.64</v>
      </c>
      <c r="CH116" s="61">
        <f t="shared" si="187"/>
        <v>0</v>
      </c>
      <c r="CI116" s="161">
        <f>(A!C117-NF!CG116)*NF!CF116</f>
        <v>0</v>
      </c>
      <c r="CJ116" s="109"/>
      <c r="CK116" s="62">
        <f t="shared" si="188"/>
        <v>27.64</v>
      </c>
      <c r="CL116" s="61">
        <f t="shared" si="189"/>
        <v>0</v>
      </c>
      <c r="CM116" s="61">
        <f>(A!C117-NF!CK116)*NF!CJ116</f>
        <v>0</v>
      </c>
      <c r="CN116" s="61" t="str">
        <f t="shared" si="190"/>
        <v>Bauducco Pão Integral 400g</v>
      </c>
      <c r="CO116" s="109"/>
      <c r="CP116" s="62">
        <f t="shared" si="191"/>
        <v>27.64</v>
      </c>
      <c r="CQ116" s="61">
        <f t="shared" si="192"/>
        <v>0</v>
      </c>
      <c r="CR116" s="161">
        <f>(A!C117-NF!CP116)*NF!CO116</f>
        <v>0</v>
      </c>
      <c r="CS116" s="109"/>
      <c r="CT116" s="62">
        <f t="shared" si="193"/>
        <v>27.64</v>
      </c>
      <c r="CU116" s="61">
        <f t="shared" si="194"/>
        <v>0</v>
      </c>
      <c r="CV116" s="61">
        <f>(A!C117-NF!CT116)*NF!CS116</f>
        <v>0</v>
      </c>
      <c r="CW116" s="61" t="str">
        <f t="shared" si="195"/>
        <v>Bauducco Pão Integral 400g</v>
      </c>
      <c r="CX116" s="109"/>
      <c r="CY116" s="62">
        <f t="shared" si="196"/>
        <v>27.64</v>
      </c>
      <c r="CZ116" s="61">
        <f t="shared" si="197"/>
        <v>0</v>
      </c>
      <c r="DA116" s="161">
        <f>(A!C117-NF!CY116)*NF!CX116</f>
        <v>0</v>
      </c>
      <c r="DB116" s="109"/>
      <c r="DC116" s="62">
        <f t="shared" si="198"/>
        <v>27.64</v>
      </c>
      <c r="DD116" s="61">
        <f t="shared" si="199"/>
        <v>0</v>
      </c>
      <c r="DE116" s="61">
        <f>(A!C117-NF!DC116)*NF!DB116</f>
        <v>0</v>
      </c>
      <c r="DF116" s="61" t="str">
        <f t="shared" si="200"/>
        <v>Bauducco Pão Integral 400g</v>
      </c>
      <c r="DG116" s="109"/>
      <c r="DH116" s="62">
        <f t="shared" si="201"/>
        <v>27.64</v>
      </c>
      <c r="DI116" s="61">
        <f t="shared" si="202"/>
        <v>0</v>
      </c>
      <c r="DJ116" s="161">
        <f>(A!C117-NF!DH116)*NF!DG116</f>
        <v>0</v>
      </c>
      <c r="DK116" s="109"/>
      <c r="DL116" s="62">
        <f t="shared" si="203"/>
        <v>27.64</v>
      </c>
      <c r="DM116" s="61">
        <f t="shared" si="204"/>
        <v>0</v>
      </c>
      <c r="DN116" s="61">
        <f>(A!C117-NF!DL116)*NF!DK116</f>
        <v>0</v>
      </c>
      <c r="DO116" s="61" t="str">
        <f t="shared" si="205"/>
        <v>Bauducco Pão Integral 400g</v>
      </c>
      <c r="DP116" s="109"/>
      <c r="DQ116" s="62">
        <f t="shared" si="206"/>
        <v>27.64</v>
      </c>
      <c r="DR116" s="61">
        <f t="shared" si="207"/>
        <v>0</v>
      </c>
      <c r="DS116" s="161">
        <f>(A!C117-NF!DQ116)*NF!DP116</f>
        <v>0</v>
      </c>
      <c r="DT116" s="109"/>
      <c r="DU116" s="62">
        <f t="shared" si="208"/>
        <v>27.64</v>
      </c>
      <c r="DV116" s="61">
        <f t="shared" si="209"/>
        <v>0</v>
      </c>
      <c r="DW116" s="61">
        <f>(A!C117-NF!DU116)*NF!DT116</f>
        <v>0</v>
      </c>
      <c r="DX116" s="61" t="str">
        <f t="shared" si="210"/>
        <v>Bauducco Pão Integral 400g</v>
      </c>
      <c r="DY116" s="109"/>
      <c r="DZ116" s="62">
        <f t="shared" si="211"/>
        <v>27.64</v>
      </c>
      <c r="EA116" s="61">
        <f t="shared" si="212"/>
        <v>0</v>
      </c>
      <c r="EB116" s="161">
        <f>(A!C117-NF!DZ116)*NF!DY116</f>
        <v>0</v>
      </c>
      <c r="EC116" s="109"/>
      <c r="ED116" s="62">
        <f t="shared" si="213"/>
        <v>27.64</v>
      </c>
      <c r="EE116" s="61">
        <f t="shared" si="214"/>
        <v>0</v>
      </c>
      <c r="EF116" s="61">
        <f>(A!C117-NF!ED116)*NF!EC116</f>
        <v>0</v>
      </c>
      <c r="EG116" s="61" t="str">
        <f t="shared" si="215"/>
        <v>Bauducco Pão Integral 400g</v>
      </c>
      <c r="EH116" s="109"/>
      <c r="EI116" s="62">
        <f t="shared" si="216"/>
        <v>27.64</v>
      </c>
      <c r="EJ116" s="61">
        <f t="shared" si="217"/>
        <v>0</v>
      </c>
      <c r="EK116" s="161">
        <f>(A!C117-NF!EI116)*NF!EH116</f>
        <v>0</v>
      </c>
      <c r="EL116" s="109"/>
      <c r="EM116" s="62">
        <f t="shared" si="218"/>
        <v>27.64</v>
      </c>
      <c r="EN116" s="61">
        <f t="shared" si="219"/>
        <v>0</v>
      </c>
      <c r="EO116" s="161">
        <f>(A!C117-NF!EM116)*NF!EL116</f>
        <v>0</v>
      </c>
      <c r="EP116" s="61" t="str">
        <f t="shared" si="220"/>
        <v>Bauducco Pão Integral 400g</v>
      </c>
      <c r="EQ116" s="109"/>
      <c r="ER116" s="62">
        <f t="shared" si="221"/>
        <v>27.64</v>
      </c>
      <c r="ES116" s="61">
        <f t="shared" si="222"/>
        <v>0</v>
      </c>
      <c r="ET116" s="161">
        <f>(A!C117-NF!ER116)*NF!EQ116</f>
        <v>0</v>
      </c>
      <c r="EU116" s="109"/>
      <c r="EV116" s="62">
        <f t="shared" si="223"/>
        <v>27.64</v>
      </c>
      <c r="EW116" s="61">
        <f t="shared" si="224"/>
        <v>0</v>
      </c>
      <c r="EX116" s="161">
        <f>(A!C117-NF!EV116)*NF!EU116</f>
        <v>0</v>
      </c>
      <c r="EY116" s="61" t="str">
        <f t="shared" si="225"/>
        <v>Bauducco Pão Integral 400g</v>
      </c>
      <c r="EZ116" s="109"/>
      <c r="FA116" s="62">
        <f t="shared" si="226"/>
        <v>27.64</v>
      </c>
      <c r="FB116" s="61">
        <f t="shared" si="227"/>
        <v>0</v>
      </c>
      <c r="FC116" s="161">
        <f>(A!C117-NF!FA116)*NF!EZ116</f>
        <v>0</v>
      </c>
      <c r="FD116" s="109"/>
      <c r="FE116" s="62">
        <f t="shared" si="228"/>
        <v>27.64</v>
      </c>
      <c r="FF116" s="61">
        <f t="shared" si="229"/>
        <v>0</v>
      </c>
      <c r="FG116" s="161">
        <f>(A!C117-NF!FE116)*NF!FD116</f>
        <v>0</v>
      </c>
      <c r="FH116" s="61" t="str">
        <f t="shared" si="230"/>
        <v>Bauducco Pão Integral 400g</v>
      </c>
      <c r="FI116" s="109"/>
      <c r="FJ116" s="62">
        <f t="shared" si="231"/>
        <v>27.64</v>
      </c>
      <c r="FK116" s="61">
        <f t="shared" si="232"/>
        <v>0</v>
      </c>
      <c r="FL116" s="161">
        <f>(A!C117-NF!FJ116)*NF!FI116</f>
        <v>0</v>
      </c>
      <c r="FM116" s="109"/>
      <c r="FN116" s="62">
        <f t="shared" si="233"/>
        <v>27.64</v>
      </c>
      <c r="FO116" s="61">
        <f t="shared" si="234"/>
        <v>0</v>
      </c>
      <c r="FP116" s="161">
        <f>(A!C117-NF!FN116)*NF!FM116</f>
        <v>0</v>
      </c>
      <c r="FQ116" s="61" t="str">
        <f t="shared" si="235"/>
        <v>Bauducco Pão Integral 400g</v>
      </c>
      <c r="FR116" s="109"/>
      <c r="FS116" s="62">
        <f t="shared" si="236"/>
        <v>27.64</v>
      </c>
      <c r="FT116" s="161">
        <f t="shared" si="237"/>
        <v>0</v>
      </c>
      <c r="FU116" s="161">
        <f>(A!C117-NF!FS116)*NF!FR116</f>
        <v>0</v>
      </c>
      <c r="FV116" s="109"/>
      <c r="FW116" s="62">
        <f t="shared" si="238"/>
        <v>27.64</v>
      </c>
      <c r="FX116" s="61">
        <f t="shared" si="239"/>
        <v>0</v>
      </c>
      <c r="FY116" s="161">
        <f>(A!C117-NF!FW116)*NF!FV116</f>
        <v>0</v>
      </c>
      <c r="FZ116" s="61" t="str">
        <f t="shared" si="240"/>
        <v>Bauducco Pão Integral 400g</v>
      </c>
      <c r="GA116" s="109"/>
      <c r="GB116" s="62">
        <f t="shared" si="241"/>
        <v>27.64</v>
      </c>
      <c r="GC116" s="61">
        <f t="shared" si="242"/>
        <v>0</v>
      </c>
      <c r="GD116" s="161">
        <f>(A!C117-NF!GB116)*NF!GA116</f>
        <v>0</v>
      </c>
      <c r="GE116" s="109"/>
      <c r="GF116" s="62">
        <f t="shared" si="243"/>
        <v>27.64</v>
      </c>
      <c r="GG116" s="61">
        <f t="shared" si="244"/>
        <v>0</v>
      </c>
      <c r="GH116" s="161">
        <f>(A!C117-NF!GF116)*NF!GE116</f>
        <v>0</v>
      </c>
      <c r="GI116" s="61" t="str">
        <f t="shared" si="245"/>
        <v>Bauducco Pão Integral 400g</v>
      </c>
      <c r="GJ116" s="109"/>
      <c r="GK116" s="62">
        <f t="shared" si="246"/>
        <v>27.64</v>
      </c>
      <c r="GL116" s="61">
        <f t="shared" si="247"/>
        <v>0</v>
      </c>
      <c r="GM116" s="161">
        <f>(A!C117-NF!GK116)*NF!GJ116</f>
        <v>0</v>
      </c>
      <c r="GN116" s="109"/>
      <c r="GO116" s="62">
        <f t="shared" si="248"/>
        <v>27.64</v>
      </c>
      <c r="GP116" s="61">
        <f t="shared" si="249"/>
        <v>0</v>
      </c>
      <c r="GQ116" s="161">
        <f>(A!C117-NF!GO116)*NF!GN116</f>
        <v>0</v>
      </c>
      <c r="GR116" s="61" t="str">
        <f t="shared" si="250"/>
        <v>Bauducco Pão Integral 400g</v>
      </c>
      <c r="GS116" s="109"/>
      <c r="GT116" s="62">
        <f t="shared" si="251"/>
        <v>27.64</v>
      </c>
      <c r="GU116" s="61">
        <f t="shared" si="252"/>
        <v>0</v>
      </c>
      <c r="GV116" s="161">
        <f>(A!C117-NF!GT116)*NF!GS116</f>
        <v>0</v>
      </c>
      <c r="GW116" s="109"/>
      <c r="GX116" s="62">
        <f t="shared" si="253"/>
        <v>27.64</v>
      </c>
      <c r="GY116" s="61">
        <f t="shared" si="254"/>
        <v>0</v>
      </c>
      <c r="GZ116" s="161">
        <f>(A!C117-NF!GX116)*NF!GW116</f>
        <v>0</v>
      </c>
      <c r="HA116" s="61" t="str">
        <f t="shared" si="255"/>
        <v>Bauducco Pão Integral 400g</v>
      </c>
      <c r="HB116" s="109"/>
      <c r="HC116" s="62">
        <f t="shared" si="256"/>
        <v>27.64</v>
      </c>
      <c r="HD116" s="61">
        <f t="shared" si="257"/>
        <v>0</v>
      </c>
      <c r="HE116" s="161">
        <f>(A!C117-NF!HC116)*NF!HB116</f>
        <v>0</v>
      </c>
      <c r="HF116" s="109"/>
      <c r="HG116" s="62">
        <f t="shared" si="258"/>
        <v>27.64</v>
      </c>
      <c r="HH116" s="61">
        <f t="shared" si="259"/>
        <v>0</v>
      </c>
      <c r="HI116" s="161">
        <f>(A!C117-NF!HG116)*NF!HF116</f>
        <v>0</v>
      </c>
      <c r="HJ116" s="61" t="str">
        <f t="shared" si="260"/>
        <v>Bauducco Pão Integral 400g</v>
      </c>
      <c r="HK116" s="109"/>
      <c r="HL116" s="62">
        <f t="shared" si="261"/>
        <v>27.64</v>
      </c>
      <c r="HM116" s="61">
        <f t="shared" si="262"/>
        <v>0</v>
      </c>
      <c r="HN116" s="161">
        <f>(A!C117-NF!HL116)*NF!HK116</f>
        <v>0</v>
      </c>
      <c r="HO116" s="109"/>
      <c r="HP116" s="62">
        <f t="shared" si="263"/>
        <v>27.64</v>
      </c>
      <c r="HQ116" s="61">
        <f t="shared" si="264"/>
        <v>0</v>
      </c>
      <c r="HR116" s="161">
        <f>(A!C117-NF!HP116)*NF!HO116</f>
        <v>0</v>
      </c>
      <c r="HS116" s="61" t="str">
        <f t="shared" si="265"/>
        <v>Bauducco Pão Integral 400g</v>
      </c>
      <c r="HT116" s="109"/>
      <c r="HU116" s="62">
        <f t="shared" si="266"/>
        <v>27.64</v>
      </c>
      <c r="HV116" s="61">
        <f t="shared" si="267"/>
        <v>0</v>
      </c>
      <c r="HW116" s="161">
        <f>(A!C117-NF!HU116)*NF!HT116</f>
        <v>0</v>
      </c>
      <c r="HX116" s="109"/>
      <c r="HY116" s="62">
        <f t="shared" si="268"/>
        <v>27.64</v>
      </c>
      <c r="HZ116" s="61">
        <f t="shared" si="269"/>
        <v>0</v>
      </c>
      <c r="IA116" s="161">
        <f>(A!C117-NF!HY116)*NF!HX116</f>
        <v>0</v>
      </c>
      <c r="IB116" s="61" t="str">
        <f t="shared" si="270"/>
        <v>Bauducco Pão Integral 400g</v>
      </c>
      <c r="IC116" s="109"/>
      <c r="ID116" s="62">
        <f t="shared" si="271"/>
        <v>27.64</v>
      </c>
      <c r="IE116" s="61">
        <f t="shared" si="272"/>
        <v>0</v>
      </c>
      <c r="IF116" s="161">
        <f>(A!C117-NF!ID116)*NF!IC116</f>
        <v>0</v>
      </c>
      <c r="IG116" s="61" t="str">
        <f t="shared" si="273"/>
        <v>Bauducco Pão Integral 400g</v>
      </c>
      <c r="IH116" s="109"/>
      <c r="II116" s="62">
        <f t="shared" si="274"/>
        <v>27.64</v>
      </c>
      <c r="IJ116" s="61">
        <f t="shared" si="275"/>
        <v>0</v>
      </c>
      <c r="IK116" s="161">
        <f>(A!C117-NF!II116)*NF!IH116</f>
        <v>0</v>
      </c>
      <c r="IL116" s="61" t="str">
        <f t="shared" si="276"/>
        <v>Bauducco Pão Integral 400g</v>
      </c>
      <c r="IM116" s="61"/>
      <c r="IN116" s="61">
        <f t="shared" si="277"/>
        <v>27.64</v>
      </c>
      <c r="IO116" s="61">
        <f t="shared" si="278"/>
        <v>0</v>
      </c>
      <c r="IP116" s="161">
        <f>(A!C117-NF!IN116)*NF!IM116</f>
        <v>0</v>
      </c>
      <c r="IQ116" s="61">
        <f t="shared" si="279"/>
        <v>0</v>
      </c>
      <c r="IR116" s="107">
        <f t="shared" si="280"/>
        <v>0</v>
      </c>
      <c r="IS116" s="97" t="e">
        <f t="shared" si="281"/>
        <v>#DIV/0!</v>
      </c>
      <c r="IT116" s="162"/>
      <c r="IU116" s="162"/>
      <c r="IV116" s="162"/>
    </row>
    <row r="117" spans="1:256" x14ac:dyDescent="0.2">
      <c r="A117" s="163" t="str">
        <f>A!B118</f>
        <v>Bauducco Pão Tradicional 400g</v>
      </c>
      <c r="B117" s="163">
        <f>A!C118</f>
        <v>27.64</v>
      </c>
      <c r="C117" s="104"/>
      <c r="D117" s="102">
        <f t="shared" si="141"/>
        <v>27.64</v>
      </c>
      <c r="E117" s="103">
        <f t="shared" si="142"/>
        <v>0</v>
      </c>
      <c r="F117" s="105">
        <f>(A!C118-NF!D117)*NF!C117</f>
        <v>0</v>
      </c>
      <c r="G117" s="104"/>
      <c r="H117" s="102">
        <f t="shared" si="143"/>
        <v>27.64</v>
      </c>
      <c r="I117" s="59">
        <f t="shared" si="144"/>
        <v>0</v>
      </c>
      <c r="J117" s="59">
        <f>(A!C118-NF!H117)*NF!G117</f>
        <v>0</v>
      </c>
      <c r="K117" s="59" t="str">
        <f t="shared" si="145"/>
        <v>Bauducco Pão Tradicional 400g</v>
      </c>
      <c r="L117" s="104"/>
      <c r="M117" s="60">
        <f t="shared" si="146"/>
        <v>27.64</v>
      </c>
      <c r="N117" s="103">
        <f t="shared" si="147"/>
        <v>0</v>
      </c>
      <c r="O117" s="105">
        <f>(A!C118-NF!M117)*NF!L117</f>
        <v>0</v>
      </c>
      <c r="P117" s="104"/>
      <c r="Q117" s="102">
        <f t="shared" si="148"/>
        <v>27.64</v>
      </c>
      <c r="R117" s="59">
        <f t="shared" si="149"/>
        <v>0</v>
      </c>
      <c r="S117" s="103">
        <f>(A!C118-NF!Q117)*NF!P117</f>
        <v>0</v>
      </c>
      <c r="T117" s="103" t="str">
        <f t="shared" si="150"/>
        <v>Bauducco Pão Tradicional 400g</v>
      </c>
      <c r="U117" s="104"/>
      <c r="V117" s="102">
        <f t="shared" si="151"/>
        <v>27.64</v>
      </c>
      <c r="W117" s="59">
        <f t="shared" si="152"/>
        <v>0</v>
      </c>
      <c r="X117" s="106">
        <f>(A!C118-NF!V117)*NF!U117</f>
        <v>0</v>
      </c>
      <c r="Y117" s="104"/>
      <c r="Z117" s="60">
        <f t="shared" si="153"/>
        <v>27.64</v>
      </c>
      <c r="AA117" s="59">
        <f t="shared" si="154"/>
        <v>0</v>
      </c>
      <c r="AB117" s="59">
        <f>(A!C118-NF!Z117)*NF!Y117</f>
        <v>0</v>
      </c>
      <c r="AC117" s="59" t="str">
        <f t="shared" si="155"/>
        <v>Bauducco Pão Tradicional 400g</v>
      </c>
      <c r="AD117" s="104"/>
      <c r="AE117" s="60">
        <f t="shared" si="156"/>
        <v>27.64</v>
      </c>
      <c r="AF117" s="59">
        <f t="shared" si="157"/>
        <v>0</v>
      </c>
      <c r="AG117" s="106">
        <f>(A!C118-NF!AE117)*NF!AD117</f>
        <v>0</v>
      </c>
      <c r="AH117" s="104"/>
      <c r="AI117" s="60">
        <f t="shared" si="158"/>
        <v>27.64</v>
      </c>
      <c r="AJ117" s="59">
        <f t="shared" si="159"/>
        <v>0</v>
      </c>
      <c r="AK117" s="59">
        <f>(A!C118-NF!AI117)*NF!AH117</f>
        <v>0</v>
      </c>
      <c r="AL117" s="59" t="str">
        <f t="shared" si="160"/>
        <v>Bauducco Pão Tradicional 400g</v>
      </c>
      <c r="AM117" s="104"/>
      <c r="AN117" s="60">
        <f t="shared" si="161"/>
        <v>27.64</v>
      </c>
      <c r="AO117" s="59">
        <f t="shared" si="162"/>
        <v>0</v>
      </c>
      <c r="AP117" s="106">
        <f>(A!C118-NF!AN117)*NF!AM117</f>
        <v>0</v>
      </c>
      <c r="AQ117" s="104"/>
      <c r="AR117" s="60">
        <f t="shared" si="163"/>
        <v>27.64</v>
      </c>
      <c r="AS117" s="59">
        <f t="shared" si="164"/>
        <v>0</v>
      </c>
      <c r="AT117" s="59">
        <f>(A!C118-NF!AR117)*NF!AQ117</f>
        <v>0</v>
      </c>
      <c r="AU117" s="59" t="str">
        <f t="shared" si="165"/>
        <v>Bauducco Pão Tradicional 400g</v>
      </c>
      <c r="AV117" s="104"/>
      <c r="AW117" s="60">
        <f t="shared" si="166"/>
        <v>27.64</v>
      </c>
      <c r="AX117" s="59">
        <f t="shared" si="167"/>
        <v>0</v>
      </c>
      <c r="AY117" s="106">
        <f>(A!C118-NF!AW117)*NF!AV117</f>
        <v>0</v>
      </c>
      <c r="AZ117" s="104"/>
      <c r="BA117" s="60">
        <f t="shared" si="168"/>
        <v>27.64</v>
      </c>
      <c r="BB117" s="59">
        <f t="shared" si="169"/>
        <v>0</v>
      </c>
      <c r="BC117" s="59">
        <f>(A!C118-NF!BA117)*NF!AZ117</f>
        <v>0</v>
      </c>
      <c r="BD117" s="59" t="str">
        <f t="shared" si="170"/>
        <v>Bauducco Pão Tradicional 400g</v>
      </c>
      <c r="BE117" s="104"/>
      <c r="BF117" s="60">
        <f t="shared" si="171"/>
        <v>27.64</v>
      </c>
      <c r="BG117" s="59">
        <f t="shared" si="172"/>
        <v>0</v>
      </c>
      <c r="BH117" s="106">
        <f>(A!C118-NF!BF117)*NF!BE117</f>
        <v>0</v>
      </c>
      <c r="BI117" s="104"/>
      <c r="BJ117" s="60">
        <f t="shared" si="173"/>
        <v>27.64</v>
      </c>
      <c r="BK117" s="59">
        <f t="shared" si="174"/>
        <v>0</v>
      </c>
      <c r="BL117" s="59">
        <f>(A!C118-NF!BJ117)*NF!BI117</f>
        <v>0</v>
      </c>
      <c r="BM117" s="59" t="str">
        <f t="shared" si="175"/>
        <v>Bauducco Pão Tradicional 400g</v>
      </c>
      <c r="BN117" s="104"/>
      <c r="BO117" s="60">
        <f t="shared" si="176"/>
        <v>27.64</v>
      </c>
      <c r="BP117" s="59">
        <f t="shared" si="177"/>
        <v>0</v>
      </c>
      <c r="BQ117" s="106">
        <f>(A!C118-NF!BO117)*NF!BN117</f>
        <v>0</v>
      </c>
      <c r="BR117" s="104"/>
      <c r="BS117" s="60">
        <f t="shared" si="178"/>
        <v>27.64</v>
      </c>
      <c r="BT117" s="59">
        <f t="shared" si="179"/>
        <v>0</v>
      </c>
      <c r="BU117" s="59">
        <f>(A!C118-NF!BS117)*NF!BR117</f>
        <v>0</v>
      </c>
      <c r="BV117" s="59" t="str">
        <f t="shared" si="180"/>
        <v>Bauducco Pão Tradicional 400g</v>
      </c>
      <c r="BW117" s="104"/>
      <c r="BX117" s="60">
        <f t="shared" si="181"/>
        <v>27.64</v>
      </c>
      <c r="BY117" s="59">
        <f t="shared" si="182"/>
        <v>0</v>
      </c>
      <c r="BZ117" s="106">
        <f>(A!C118-NF!BX117)*NF!BW117</f>
        <v>0</v>
      </c>
      <c r="CA117" s="104"/>
      <c r="CB117" s="60">
        <f t="shared" si="183"/>
        <v>27.64</v>
      </c>
      <c r="CC117" s="59">
        <f t="shared" si="184"/>
        <v>0</v>
      </c>
      <c r="CD117" s="59">
        <f>(A!C118-NF!CB117)*NF!CA117</f>
        <v>0</v>
      </c>
      <c r="CE117" s="59" t="str">
        <f t="shared" si="185"/>
        <v>Bauducco Pão Tradicional 400g</v>
      </c>
      <c r="CF117" s="104"/>
      <c r="CG117" s="60">
        <f t="shared" si="186"/>
        <v>27.64</v>
      </c>
      <c r="CH117" s="59">
        <f t="shared" si="187"/>
        <v>0</v>
      </c>
      <c r="CI117" s="106">
        <f>(A!C118-NF!CG117)*NF!CF117</f>
        <v>0</v>
      </c>
      <c r="CJ117" s="104"/>
      <c r="CK117" s="60">
        <f t="shared" si="188"/>
        <v>27.64</v>
      </c>
      <c r="CL117" s="59">
        <f t="shared" si="189"/>
        <v>0</v>
      </c>
      <c r="CM117" s="59">
        <f>(A!C118-NF!CK117)*NF!CJ117</f>
        <v>0</v>
      </c>
      <c r="CN117" s="59" t="str">
        <f t="shared" si="190"/>
        <v>Bauducco Pão Tradicional 400g</v>
      </c>
      <c r="CO117" s="104"/>
      <c r="CP117" s="60">
        <f t="shared" si="191"/>
        <v>27.64</v>
      </c>
      <c r="CQ117" s="59">
        <f t="shared" si="192"/>
        <v>0</v>
      </c>
      <c r="CR117" s="106">
        <f>(A!C118-NF!CP117)*NF!CO117</f>
        <v>0</v>
      </c>
      <c r="CS117" s="104"/>
      <c r="CT117" s="60">
        <f t="shared" si="193"/>
        <v>27.64</v>
      </c>
      <c r="CU117" s="59">
        <f t="shared" si="194"/>
        <v>0</v>
      </c>
      <c r="CV117" s="59">
        <f>(A!C118-NF!CT117)*NF!CS117</f>
        <v>0</v>
      </c>
      <c r="CW117" s="59" t="str">
        <f t="shared" si="195"/>
        <v>Bauducco Pão Tradicional 400g</v>
      </c>
      <c r="CX117" s="104"/>
      <c r="CY117" s="60">
        <f t="shared" si="196"/>
        <v>27.64</v>
      </c>
      <c r="CZ117" s="59">
        <f t="shared" si="197"/>
        <v>0</v>
      </c>
      <c r="DA117" s="106">
        <f>(A!C118-NF!CY117)*NF!CX117</f>
        <v>0</v>
      </c>
      <c r="DB117" s="104"/>
      <c r="DC117" s="60">
        <f t="shared" si="198"/>
        <v>27.64</v>
      </c>
      <c r="DD117" s="59">
        <f t="shared" si="199"/>
        <v>0</v>
      </c>
      <c r="DE117" s="59">
        <f>(A!C118-NF!DC117)*NF!DB117</f>
        <v>0</v>
      </c>
      <c r="DF117" s="59" t="str">
        <f t="shared" si="200"/>
        <v>Bauducco Pão Tradicional 400g</v>
      </c>
      <c r="DG117" s="104"/>
      <c r="DH117" s="60">
        <f t="shared" si="201"/>
        <v>27.64</v>
      </c>
      <c r="DI117" s="59">
        <f t="shared" si="202"/>
        <v>0</v>
      </c>
      <c r="DJ117" s="106">
        <f>(A!C118-NF!DH117)*NF!DG117</f>
        <v>0</v>
      </c>
      <c r="DK117" s="104"/>
      <c r="DL117" s="60">
        <f t="shared" si="203"/>
        <v>27.64</v>
      </c>
      <c r="DM117" s="59">
        <f t="shared" si="204"/>
        <v>0</v>
      </c>
      <c r="DN117" s="59">
        <f>(A!C118-NF!DL117)*NF!DK117</f>
        <v>0</v>
      </c>
      <c r="DO117" s="59" t="str">
        <f t="shared" si="205"/>
        <v>Bauducco Pão Tradicional 400g</v>
      </c>
      <c r="DP117" s="104"/>
      <c r="DQ117" s="60">
        <f t="shared" si="206"/>
        <v>27.64</v>
      </c>
      <c r="DR117" s="59">
        <f t="shared" si="207"/>
        <v>0</v>
      </c>
      <c r="DS117" s="106">
        <f>(A!C118-NF!DQ117)*NF!DP117</f>
        <v>0</v>
      </c>
      <c r="DT117" s="104"/>
      <c r="DU117" s="60">
        <f t="shared" si="208"/>
        <v>27.64</v>
      </c>
      <c r="DV117" s="59">
        <f t="shared" si="209"/>
        <v>0</v>
      </c>
      <c r="DW117" s="59">
        <f>(A!C118-NF!DU117)*NF!DT117</f>
        <v>0</v>
      </c>
      <c r="DX117" s="59" t="str">
        <f t="shared" si="210"/>
        <v>Bauducco Pão Tradicional 400g</v>
      </c>
      <c r="DY117" s="104"/>
      <c r="DZ117" s="60">
        <f t="shared" si="211"/>
        <v>27.64</v>
      </c>
      <c r="EA117" s="59">
        <f t="shared" si="212"/>
        <v>0</v>
      </c>
      <c r="EB117" s="106">
        <f>(A!C118-NF!DZ117)*NF!DY117</f>
        <v>0</v>
      </c>
      <c r="EC117" s="104"/>
      <c r="ED117" s="60">
        <f t="shared" si="213"/>
        <v>27.64</v>
      </c>
      <c r="EE117" s="59">
        <f t="shared" si="214"/>
        <v>0</v>
      </c>
      <c r="EF117" s="59">
        <f>(A!C118-NF!ED117)*NF!EC117</f>
        <v>0</v>
      </c>
      <c r="EG117" s="59" t="str">
        <f t="shared" si="215"/>
        <v>Bauducco Pão Tradicional 400g</v>
      </c>
      <c r="EH117" s="104"/>
      <c r="EI117" s="60">
        <f t="shared" si="216"/>
        <v>27.64</v>
      </c>
      <c r="EJ117" s="59">
        <f t="shared" si="217"/>
        <v>0</v>
      </c>
      <c r="EK117" s="106">
        <f>(A!C118-NF!EI117)*NF!EH117</f>
        <v>0</v>
      </c>
      <c r="EL117" s="104"/>
      <c r="EM117" s="60">
        <f t="shared" si="218"/>
        <v>27.64</v>
      </c>
      <c r="EN117" s="59">
        <f t="shared" si="219"/>
        <v>0</v>
      </c>
      <c r="EO117" s="106">
        <f>(A!C118-NF!EM117)*NF!EL117</f>
        <v>0</v>
      </c>
      <c r="EP117" s="59" t="str">
        <f t="shared" si="220"/>
        <v>Bauducco Pão Tradicional 400g</v>
      </c>
      <c r="EQ117" s="104"/>
      <c r="ER117" s="60">
        <f t="shared" si="221"/>
        <v>27.64</v>
      </c>
      <c r="ES117" s="59">
        <f t="shared" si="222"/>
        <v>0</v>
      </c>
      <c r="ET117" s="106">
        <f>(A!C118-NF!ER117)*NF!EQ117</f>
        <v>0</v>
      </c>
      <c r="EU117" s="104"/>
      <c r="EV117" s="60">
        <f t="shared" si="223"/>
        <v>27.64</v>
      </c>
      <c r="EW117" s="59">
        <f t="shared" si="224"/>
        <v>0</v>
      </c>
      <c r="EX117" s="106">
        <f>(A!C118-NF!EV117)*NF!EU117</f>
        <v>0</v>
      </c>
      <c r="EY117" s="59" t="str">
        <f t="shared" si="225"/>
        <v>Bauducco Pão Tradicional 400g</v>
      </c>
      <c r="EZ117" s="104"/>
      <c r="FA117" s="60">
        <f t="shared" si="226"/>
        <v>27.64</v>
      </c>
      <c r="FB117" s="59">
        <f t="shared" si="227"/>
        <v>0</v>
      </c>
      <c r="FC117" s="106">
        <f>(A!C118-NF!FA117)*NF!EZ117</f>
        <v>0</v>
      </c>
      <c r="FD117" s="104"/>
      <c r="FE117" s="60">
        <f t="shared" si="228"/>
        <v>27.64</v>
      </c>
      <c r="FF117" s="59">
        <f t="shared" si="229"/>
        <v>0</v>
      </c>
      <c r="FG117" s="106">
        <f>(A!C118-NF!FE117)*NF!FD117</f>
        <v>0</v>
      </c>
      <c r="FH117" s="59" t="str">
        <f t="shared" si="230"/>
        <v>Bauducco Pão Tradicional 400g</v>
      </c>
      <c r="FI117" s="104"/>
      <c r="FJ117" s="60">
        <f t="shared" si="231"/>
        <v>27.64</v>
      </c>
      <c r="FK117" s="59">
        <f t="shared" si="232"/>
        <v>0</v>
      </c>
      <c r="FL117" s="106">
        <f>(A!C118-NF!FJ117)*NF!FI117</f>
        <v>0</v>
      </c>
      <c r="FM117" s="104"/>
      <c r="FN117" s="60">
        <f t="shared" si="233"/>
        <v>27.64</v>
      </c>
      <c r="FO117" s="59">
        <f t="shared" si="234"/>
        <v>0</v>
      </c>
      <c r="FP117" s="106">
        <f>(A!C118-NF!FN117)*NF!FM117</f>
        <v>0</v>
      </c>
      <c r="FQ117" s="59" t="str">
        <f t="shared" si="235"/>
        <v>Bauducco Pão Tradicional 400g</v>
      </c>
      <c r="FR117" s="104"/>
      <c r="FS117" s="60">
        <f t="shared" si="236"/>
        <v>27.64</v>
      </c>
      <c r="FT117" s="106">
        <f t="shared" si="237"/>
        <v>0</v>
      </c>
      <c r="FU117" s="106">
        <f>(A!C118-NF!FS117)*NF!FR117</f>
        <v>0</v>
      </c>
      <c r="FV117" s="104"/>
      <c r="FW117" s="60">
        <f t="shared" si="238"/>
        <v>27.64</v>
      </c>
      <c r="FX117" s="59">
        <f t="shared" si="239"/>
        <v>0</v>
      </c>
      <c r="FY117" s="106">
        <f>(A!C118-NF!FW117)*NF!FV117</f>
        <v>0</v>
      </c>
      <c r="FZ117" s="59" t="str">
        <f t="shared" si="240"/>
        <v>Bauducco Pão Tradicional 400g</v>
      </c>
      <c r="GA117" s="104"/>
      <c r="GB117" s="60">
        <f t="shared" si="241"/>
        <v>27.64</v>
      </c>
      <c r="GC117" s="59">
        <f t="shared" si="242"/>
        <v>0</v>
      </c>
      <c r="GD117" s="106">
        <f>(A!C118-NF!GB117)*NF!GA117</f>
        <v>0</v>
      </c>
      <c r="GE117" s="104"/>
      <c r="GF117" s="60">
        <f t="shared" si="243"/>
        <v>27.64</v>
      </c>
      <c r="GG117" s="59">
        <f t="shared" si="244"/>
        <v>0</v>
      </c>
      <c r="GH117" s="106">
        <f>(A!C118-NF!GF117)*NF!GE117</f>
        <v>0</v>
      </c>
      <c r="GI117" s="59" t="str">
        <f t="shared" si="245"/>
        <v>Bauducco Pão Tradicional 400g</v>
      </c>
      <c r="GJ117" s="104"/>
      <c r="GK117" s="60">
        <f t="shared" si="246"/>
        <v>27.64</v>
      </c>
      <c r="GL117" s="59">
        <f t="shared" si="247"/>
        <v>0</v>
      </c>
      <c r="GM117" s="106">
        <f>(A!C118-NF!GK117)*NF!GJ117</f>
        <v>0</v>
      </c>
      <c r="GN117" s="104"/>
      <c r="GO117" s="60">
        <f t="shared" si="248"/>
        <v>27.64</v>
      </c>
      <c r="GP117" s="59">
        <f t="shared" si="249"/>
        <v>0</v>
      </c>
      <c r="GQ117" s="106">
        <f>(A!C118-NF!GO117)*NF!GN117</f>
        <v>0</v>
      </c>
      <c r="GR117" s="59" t="str">
        <f t="shared" si="250"/>
        <v>Bauducco Pão Tradicional 400g</v>
      </c>
      <c r="GS117" s="104"/>
      <c r="GT117" s="60">
        <f t="shared" si="251"/>
        <v>27.64</v>
      </c>
      <c r="GU117" s="59">
        <f t="shared" si="252"/>
        <v>0</v>
      </c>
      <c r="GV117" s="106">
        <f>(A!C118-NF!GT117)*NF!GS117</f>
        <v>0</v>
      </c>
      <c r="GW117" s="104"/>
      <c r="GX117" s="60">
        <f t="shared" si="253"/>
        <v>27.64</v>
      </c>
      <c r="GY117" s="59">
        <f t="shared" si="254"/>
        <v>0</v>
      </c>
      <c r="GZ117" s="106">
        <f>(A!C118-NF!GX117)*NF!GW117</f>
        <v>0</v>
      </c>
      <c r="HA117" s="59" t="str">
        <f t="shared" si="255"/>
        <v>Bauducco Pão Tradicional 400g</v>
      </c>
      <c r="HB117" s="104"/>
      <c r="HC117" s="60">
        <f t="shared" si="256"/>
        <v>27.64</v>
      </c>
      <c r="HD117" s="59">
        <f t="shared" si="257"/>
        <v>0</v>
      </c>
      <c r="HE117" s="106">
        <f>(A!C118-NF!HC117)*NF!HB117</f>
        <v>0</v>
      </c>
      <c r="HF117" s="104"/>
      <c r="HG117" s="60">
        <f t="shared" si="258"/>
        <v>27.64</v>
      </c>
      <c r="HH117" s="59">
        <f t="shared" si="259"/>
        <v>0</v>
      </c>
      <c r="HI117" s="106">
        <f>(A!C118-NF!HG117)*NF!HF117</f>
        <v>0</v>
      </c>
      <c r="HJ117" s="59" t="str">
        <f t="shared" si="260"/>
        <v>Bauducco Pão Tradicional 400g</v>
      </c>
      <c r="HK117" s="104"/>
      <c r="HL117" s="60">
        <f t="shared" si="261"/>
        <v>27.64</v>
      </c>
      <c r="HM117" s="59">
        <f t="shared" si="262"/>
        <v>0</v>
      </c>
      <c r="HN117" s="106">
        <f>(A!C118-NF!HL117)*NF!HK117</f>
        <v>0</v>
      </c>
      <c r="HO117" s="104"/>
      <c r="HP117" s="60">
        <f t="shared" si="263"/>
        <v>27.64</v>
      </c>
      <c r="HQ117" s="59">
        <f t="shared" si="264"/>
        <v>0</v>
      </c>
      <c r="HR117" s="106">
        <f>(A!C118-NF!HP117)*NF!HO117</f>
        <v>0</v>
      </c>
      <c r="HS117" s="59" t="str">
        <f t="shared" si="265"/>
        <v>Bauducco Pão Tradicional 400g</v>
      </c>
      <c r="HT117" s="104"/>
      <c r="HU117" s="60">
        <f t="shared" si="266"/>
        <v>27.64</v>
      </c>
      <c r="HV117" s="59">
        <f t="shared" si="267"/>
        <v>0</v>
      </c>
      <c r="HW117" s="106">
        <f>(A!C118-NF!HU117)*NF!HT117</f>
        <v>0</v>
      </c>
      <c r="HX117" s="104"/>
      <c r="HY117" s="60">
        <f t="shared" si="268"/>
        <v>27.64</v>
      </c>
      <c r="HZ117" s="59">
        <f t="shared" si="269"/>
        <v>0</v>
      </c>
      <c r="IA117" s="106">
        <f>(A!C118-NF!HY117)*NF!HX117</f>
        <v>0</v>
      </c>
      <c r="IB117" s="59" t="str">
        <f t="shared" si="270"/>
        <v>Bauducco Pão Tradicional 400g</v>
      </c>
      <c r="IC117" s="104"/>
      <c r="ID117" s="60">
        <f t="shared" si="271"/>
        <v>27.64</v>
      </c>
      <c r="IE117" s="59">
        <f t="shared" si="272"/>
        <v>0</v>
      </c>
      <c r="IF117" s="106">
        <f>(A!C118-NF!ID117)*NF!IC117</f>
        <v>0</v>
      </c>
      <c r="IG117" s="59" t="str">
        <f t="shared" si="273"/>
        <v>Bauducco Pão Tradicional 400g</v>
      </c>
      <c r="IH117" s="104"/>
      <c r="II117" s="60">
        <f t="shared" si="274"/>
        <v>27.64</v>
      </c>
      <c r="IJ117" s="59">
        <f t="shared" si="275"/>
        <v>0</v>
      </c>
      <c r="IK117" s="106">
        <f>(A!C118-NF!II117)*NF!IH117</f>
        <v>0</v>
      </c>
      <c r="IL117" s="59" t="str">
        <f t="shared" si="276"/>
        <v>Bauducco Pão Tradicional 400g</v>
      </c>
      <c r="IM117" s="59"/>
      <c r="IN117" s="59">
        <f t="shared" si="277"/>
        <v>27.64</v>
      </c>
      <c r="IO117" s="59">
        <f t="shared" si="278"/>
        <v>0</v>
      </c>
      <c r="IP117" s="106">
        <f>(A!C118-NF!IN117)*NF!IM117</f>
        <v>0</v>
      </c>
      <c r="IQ117" s="59">
        <f t="shared" si="279"/>
        <v>0</v>
      </c>
      <c r="IR117" s="101">
        <f t="shared" si="280"/>
        <v>0</v>
      </c>
      <c r="IS117" s="103" t="e">
        <f t="shared" si="281"/>
        <v>#DIV/0!</v>
      </c>
      <c r="IT117" s="96"/>
      <c r="IU117" s="96"/>
      <c r="IV117" s="96"/>
    </row>
    <row r="118" spans="1:256" x14ac:dyDescent="0.2">
      <c r="A118" s="136" t="str">
        <f>A!B119</f>
        <v>Bauducco Wafer Chocolate 15x30g</v>
      </c>
      <c r="B118" s="136">
        <f>A!C119</f>
        <v>27.64</v>
      </c>
      <c r="C118" s="109"/>
      <c r="D118" s="108">
        <f t="shared" si="141"/>
        <v>27.64</v>
      </c>
      <c r="E118" s="97">
        <f t="shared" si="142"/>
        <v>0</v>
      </c>
      <c r="F118" s="95">
        <f>(A!C119-NF!D118)*NF!C118</f>
        <v>0</v>
      </c>
      <c r="G118" s="109"/>
      <c r="H118" s="108">
        <f t="shared" si="143"/>
        <v>27.64</v>
      </c>
      <c r="I118" s="61">
        <f t="shared" si="144"/>
        <v>0</v>
      </c>
      <c r="J118" s="61">
        <f>(A!C119-NF!H118)*NF!G118</f>
        <v>0</v>
      </c>
      <c r="K118" s="61" t="str">
        <f t="shared" si="145"/>
        <v>Bauducco Wafer Chocolate 15x30g</v>
      </c>
      <c r="L118" s="109"/>
      <c r="M118" s="62">
        <f t="shared" si="146"/>
        <v>27.64</v>
      </c>
      <c r="N118" s="97">
        <f t="shared" si="147"/>
        <v>0</v>
      </c>
      <c r="O118" s="95">
        <f>(A!C119-NF!M118)*NF!L118</f>
        <v>0</v>
      </c>
      <c r="P118" s="109"/>
      <c r="Q118" s="108">
        <f t="shared" si="148"/>
        <v>27.64</v>
      </c>
      <c r="R118" s="61">
        <f t="shared" si="149"/>
        <v>0</v>
      </c>
      <c r="S118" s="97">
        <f>(A!C119-NF!Q118)*NF!P118</f>
        <v>0</v>
      </c>
      <c r="T118" s="97" t="str">
        <f t="shared" si="150"/>
        <v>Bauducco Wafer Chocolate 15x30g</v>
      </c>
      <c r="U118" s="109"/>
      <c r="V118" s="108">
        <f t="shared" si="151"/>
        <v>27.64</v>
      </c>
      <c r="W118" s="61">
        <f t="shared" si="152"/>
        <v>0</v>
      </c>
      <c r="X118" s="161">
        <f>(A!C119-NF!V118)*NF!U118</f>
        <v>0</v>
      </c>
      <c r="Y118" s="109"/>
      <c r="Z118" s="62">
        <f t="shared" si="153"/>
        <v>27.64</v>
      </c>
      <c r="AA118" s="61">
        <f t="shared" si="154"/>
        <v>0</v>
      </c>
      <c r="AB118" s="61">
        <f>(A!C119-NF!Z118)*NF!Y118</f>
        <v>0</v>
      </c>
      <c r="AC118" s="61" t="str">
        <f t="shared" si="155"/>
        <v>Bauducco Wafer Chocolate 15x30g</v>
      </c>
      <c r="AD118" s="109"/>
      <c r="AE118" s="62">
        <f t="shared" si="156"/>
        <v>27.64</v>
      </c>
      <c r="AF118" s="61">
        <f t="shared" si="157"/>
        <v>0</v>
      </c>
      <c r="AG118" s="161">
        <f>(A!C119-NF!AE118)*NF!AD118</f>
        <v>0</v>
      </c>
      <c r="AH118" s="109"/>
      <c r="AI118" s="62">
        <f t="shared" si="158"/>
        <v>27.64</v>
      </c>
      <c r="AJ118" s="61">
        <f t="shared" si="159"/>
        <v>0</v>
      </c>
      <c r="AK118" s="61">
        <f>(A!C119-NF!AI118)*NF!AH118</f>
        <v>0</v>
      </c>
      <c r="AL118" s="61" t="str">
        <f t="shared" si="160"/>
        <v>Bauducco Wafer Chocolate 15x30g</v>
      </c>
      <c r="AM118" s="109"/>
      <c r="AN118" s="62">
        <f t="shared" si="161"/>
        <v>27.64</v>
      </c>
      <c r="AO118" s="61">
        <f t="shared" si="162"/>
        <v>0</v>
      </c>
      <c r="AP118" s="161">
        <f>(A!C119-NF!AN118)*NF!AM118</f>
        <v>0</v>
      </c>
      <c r="AQ118" s="109"/>
      <c r="AR118" s="62">
        <f t="shared" si="163"/>
        <v>27.64</v>
      </c>
      <c r="AS118" s="61">
        <f t="shared" si="164"/>
        <v>0</v>
      </c>
      <c r="AT118" s="61">
        <f>(A!C119-NF!AR118)*NF!AQ118</f>
        <v>0</v>
      </c>
      <c r="AU118" s="61" t="str">
        <f t="shared" si="165"/>
        <v>Bauducco Wafer Chocolate 15x30g</v>
      </c>
      <c r="AV118" s="109"/>
      <c r="AW118" s="62">
        <f t="shared" si="166"/>
        <v>27.64</v>
      </c>
      <c r="AX118" s="61">
        <f t="shared" si="167"/>
        <v>0</v>
      </c>
      <c r="AY118" s="161">
        <f>(A!C119-NF!AW118)*NF!AV118</f>
        <v>0</v>
      </c>
      <c r="AZ118" s="109"/>
      <c r="BA118" s="62">
        <f t="shared" si="168"/>
        <v>27.64</v>
      </c>
      <c r="BB118" s="61">
        <f t="shared" si="169"/>
        <v>0</v>
      </c>
      <c r="BC118" s="61">
        <f>(A!C119-NF!BA118)*NF!AZ118</f>
        <v>0</v>
      </c>
      <c r="BD118" s="61" t="str">
        <f t="shared" si="170"/>
        <v>Bauducco Wafer Chocolate 15x30g</v>
      </c>
      <c r="BE118" s="109"/>
      <c r="BF118" s="62">
        <f t="shared" si="171"/>
        <v>27.64</v>
      </c>
      <c r="BG118" s="61">
        <f t="shared" si="172"/>
        <v>0</v>
      </c>
      <c r="BH118" s="161">
        <f>(A!C119-NF!BF118)*NF!BE118</f>
        <v>0</v>
      </c>
      <c r="BI118" s="109"/>
      <c r="BJ118" s="62">
        <f t="shared" si="173"/>
        <v>27.64</v>
      </c>
      <c r="BK118" s="61">
        <f t="shared" si="174"/>
        <v>0</v>
      </c>
      <c r="BL118" s="61">
        <f>(A!C119-NF!BJ118)*NF!BI118</f>
        <v>0</v>
      </c>
      <c r="BM118" s="61" t="str">
        <f t="shared" si="175"/>
        <v>Bauducco Wafer Chocolate 15x30g</v>
      </c>
      <c r="BN118" s="109"/>
      <c r="BO118" s="62">
        <f t="shared" si="176"/>
        <v>27.64</v>
      </c>
      <c r="BP118" s="61">
        <f t="shared" si="177"/>
        <v>0</v>
      </c>
      <c r="BQ118" s="161">
        <f>(A!C119-NF!BO118)*NF!BN118</f>
        <v>0</v>
      </c>
      <c r="BR118" s="109"/>
      <c r="BS118" s="62">
        <f t="shared" si="178"/>
        <v>27.64</v>
      </c>
      <c r="BT118" s="61">
        <f t="shared" si="179"/>
        <v>0</v>
      </c>
      <c r="BU118" s="61">
        <f>(A!C119-NF!BS118)*NF!BR118</f>
        <v>0</v>
      </c>
      <c r="BV118" s="61" t="str">
        <f t="shared" si="180"/>
        <v>Bauducco Wafer Chocolate 15x30g</v>
      </c>
      <c r="BW118" s="109"/>
      <c r="BX118" s="62">
        <f t="shared" si="181"/>
        <v>27.64</v>
      </c>
      <c r="BY118" s="61">
        <f t="shared" si="182"/>
        <v>0</v>
      </c>
      <c r="BZ118" s="161">
        <f>(A!C119-NF!BX118)*NF!BW118</f>
        <v>0</v>
      </c>
      <c r="CA118" s="109"/>
      <c r="CB118" s="62">
        <f t="shared" si="183"/>
        <v>27.64</v>
      </c>
      <c r="CC118" s="61">
        <f t="shared" si="184"/>
        <v>0</v>
      </c>
      <c r="CD118" s="61">
        <f>(A!C119-NF!CB118)*NF!CA118</f>
        <v>0</v>
      </c>
      <c r="CE118" s="61" t="str">
        <f t="shared" si="185"/>
        <v>Bauducco Wafer Chocolate 15x30g</v>
      </c>
      <c r="CF118" s="109"/>
      <c r="CG118" s="62">
        <f t="shared" si="186"/>
        <v>27.64</v>
      </c>
      <c r="CH118" s="61">
        <f t="shared" si="187"/>
        <v>0</v>
      </c>
      <c r="CI118" s="161">
        <f>(A!C119-NF!CG118)*NF!CF118</f>
        <v>0</v>
      </c>
      <c r="CJ118" s="109"/>
      <c r="CK118" s="62">
        <f t="shared" si="188"/>
        <v>27.64</v>
      </c>
      <c r="CL118" s="61">
        <f t="shared" si="189"/>
        <v>0</v>
      </c>
      <c r="CM118" s="61">
        <f>(A!C119-NF!CK118)*NF!CJ118</f>
        <v>0</v>
      </c>
      <c r="CN118" s="61" t="str">
        <f t="shared" si="190"/>
        <v>Bauducco Wafer Chocolate 15x30g</v>
      </c>
      <c r="CO118" s="109"/>
      <c r="CP118" s="62">
        <f t="shared" si="191"/>
        <v>27.64</v>
      </c>
      <c r="CQ118" s="61">
        <f t="shared" si="192"/>
        <v>0</v>
      </c>
      <c r="CR118" s="161">
        <f>(A!C119-NF!CP118)*NF!CO118</f>
        <v>0</v>
      </c>
      <c r="CS118" s="109"/>
      <c r="CT118" s="62">
        <f t="shared" si="193"/>
        <v>27.64</v>
      </c>
      <c r="CU118" s="61">
        <f t="shared" si="194"/>
        <v>0</v>
      </c>
      <c r="CV118" s="61">
        <f>(A!C119-NF!CT118)*NF!CS118</f>
        <v>0</v>
      </c>
      <c r="CW118" s="61" t="str">
        <f t="shared" si="195"/>
        <v>Bauducco Wafer Chocolate 15x30g</v>
      </c>
      <c r="CX118" s="109"/>
      <c r="CY118" s="62">
        <f t="shared" si="196"/>
        <v>27.64</v>
      </c>
      <c r="CZ118" s="61">
        <f t="shared" si="197"/>
        <v>0</v>
      </c>
      <c r="DA118" s="161">
        <f>(A!C119-NF!CY118)*NF!CX118</f>
        <v>0</v>
      </c>
      <c r="DB118" s="109"/>
      <c r="DC118" s="62">
        <f t="shared" si="198"/>
        <v>27.64</v>
      </c>
      <c r="DD118" s="61">
        <f t="shared" si="199"/>
        <v>0</v>
      </c>
      <c r="DE118" s="61">
        <f>(A!C119-NF!DC118)*NF!DB118</f>
        <v>0</v>
      </c>
      <c r="DF118" s="61" t="str">
        <f t="shared" si="200"/>
        <v>Bauducco Wafer Chocolate 15x30g</v>
      </c>
      <c r="DG118" s="109"/>
      <c r="DH118" s="62">
        <f t="shared" si="201"/>
        <v>27.64</v>
      </c>
      <c r="DI118" s="61">
        <f t="shared" si="202"/>
        <v>0</v>
      </c>
      <c r="DJ118" s="161">
        <f>(A!C119-NF!DH118)*NF!DG118</f>
        <v>0</v>
      </c>
      <c r="DK118" s="109"/>
      <c r="DL118" s="62">
        <f t="shared" si="203"/>
        <v>27.64</v>
      </c>
      <c r="DM118" s="61">
        <f t="shared" si="204"/>
        <v>0</v>
      </c>
      <c r="DN118" s="61">
        <f>(A!C119-NF!DL118)*NF!DK118</f>
        <v>0</v>
      </c>
      <c r="DO118" s="61" t="str">
        <f t="shared" si="205"/>
        <v>Bauducco Wafer Chocolate 15x30g</v>
      </c>
      <c r="DP118" s="109"/>
      <c r="DQ118" s="62">
        <f t="shared" si="206"/>
        <v>27.64</v>
      </c>
      <c r="DR118" s="61">
        <f t="shared" si="207"/>
        <v>0</v>
      </c>
      <c r="DS118" s="161">
        <f>(A!C119-NF!DQ118)*NF!DP118</f>
        <v>0</v>
      </c>
      <c r="DT118" s="109"/>
      <c r="DU118" s="62">
        <f t="shared" si="208"/>
        <v>27.64</v>
      </c>
      <c r="DV118" s="61">
        <f t="shared" si="209"/>
        <v>0</v>
      </c>
      <c r="DW118" s="61">
        <f>(A!C119-NF!DU118)*NF!DT118</f>
        <v>0</v>
      </c>
      <c r="DX118" s="61" t="str">
        <f t="shared" si="210"/>
        <v>Bauducco Wafer Chocolate 15x30g</v>
      </c>
      <c r="DY118" s="109"/>
      <c r="DZ118" s="62">
        <f t="shared" si="211"/>
        <v>27.64</v>
      </c>
      <c r="EA118" s="61">
        <f t="shared" si="212"/>
        <v>0</v>
      </c>
      <c r="EB118" s="161">
        <f>(A!C119-NF!DZ118)*NF!DY118</f>
        <v>0</v>
      </c>
      <c r="EC118" s="109"/>
      <c r="ED118" s="62">
        <f t="shared" si="213"/>
        <v>27.64</v>
      </c>
      <c r="EE118" s="61">
        <f t="shared" si="214"/>
        <v>0</v>
      </c>
      <c r="EF118" s="61">
        <f>(A!C119-NF!ED118)*NF!EC118</f>
        <v>0</v>
      </c>
      <c r="EG118" s="61" t="str">
        <f t="shared" si="215"/>
        <v>Bauducco Wafer Chocolate 15x30g</v>
      </c>
      <c r="EH118" s="109"/>
      <c r="EI118" s="62">
        <f t="shared" si="216"/>
        <v>27.64</v>
      </c>
      <c r="EJ118" s="61">
        <f t="shared" si="217"/>
        <v>0</v>
      </c>
      <c r="EK118" s="161">
        <f>(A!C119-NF!EI118)*NF!EH118</f>
        <v>0</v>
      </c>
      <c r="EL118" s="109"/>
      <c r="EM118" s="62">
        <f t="shared" si="218"/>
        <v>27.64</v>
      </c>
      <c r="EN118" s="61">
        <f t="shared" si="219"/>
        <v>0</v>
      </c>
      <c r="EO118" s="161">
        <f>(A!C119-NF!EM118)*NF!EL118</f>
        <v>0</v>
      </c>
      <c r="EP118" s="61" t="str">
        <f t="shared" si="220"/>
        <v>Bauducco Wafer Chocolate 15x30g</v>
      </c>
      <c r="EQ118" s="109"/>
      <c r="ER118" s="62">
        <f t="shared" si="221"/>
        <v>27.64</v>
      </c>
      <c r="ES118" s="61">
        <f t="shared" si="222"/>
        <v>0</v>
      </c>
      <c r="ET118" s="161">
        <f>(A!C119-NF!ER118)*NF!EQ118</f>
        <v>0</v>
      </c>
      <c r="EU118" s="109"/>
      <c r="EV118" s="62">
        <f t="shared" si="223"/>
        <v>27.64</v>
      </c>
      <c r="EW118" s="61">
        <f t="shared" si="224"/>
        <v>0</v>
      </c>
      <c r="EX118" s="161">
        <f>(A!C119-NF!EV118)*NF!EU118</f>
        <v>0</v>
      </c>
      <c r="EY118" s="61" t="str">
        <f t="shared" si="225"/>
        <v>Bauducco Wafer Chocolate 15x30g</v>
      </c>
      <c r="EZ118" s="109"/>
      <c r="FA118" s="62">
        <f t="shared" si="226"/>
        <v>27.64</v>
      </c>
      <c r="FB118" s="61">
        <f t="shared" si="227"/>
        <v>0</v>
      </c>
      <c r="FC118" s="161">
        <f>(A!C119-NF!FA118)*NF!EZ118</f>
        <v>0</v>
      </c>
      <c r="FD118" s="109"/>
      <c r="FE118" s="62">
        <f t="shared" si="228"/>
        <v>27.64</v>
      </c>
      <c r="FF118" s="61">
        <f t="shared" si="229"/>
        <v>0</v>
      </c>
      <c r="FG118" s="161">
        <f>(A!C119-NF!FE118)*NF!FD118</f>
        <v>0</v>
      </c>
      <c r="FH118" s="61" t="str">
        <f t="shared" si="230"/>
        <v>Bauducco Wafer Chocolate 15x30g</v>
      </c>
      <c r="FI118" s="109"/>
      <c r="FJ118" s="62">
        <f t="shared" si="231"/>
        <v>27.64</v>
      </c>
      <c r="FK118" s="61">
        <f t="shared" si="232"/>
        <v>0</v>
      </c>
      <c r="FL118" s="161">
        <f>(A!C119-NF!FJ118)*NF!FI118</f>
        <v>0</v>
      </c>
      <c r="FM118" s="109"/>
      <c r="FN118" s="62">
        <f t="shared" si="233"/>
        <v>27.64</v>
      </c>
      <c r="FO118" s="61">
        <f t="shared" si="234"/>
        <v>0</v>
      </c>
      <c r="FP118" s="161">
        <f>(A!C119-NF!FN118)*NF!FM118</f>
        <v>0</v>
      </c>
      <c r="FQ118" s="61" t="str">
        <f t="shared" si="235"/>
        <v>Bauducco Wafer Chocolate 15x30g</v>
      </c>
      <c r="FR118" s="109"/>
      <c r="FS118" s="62">
        <f t="shared" si="236"/>
        <v>27.64</v>
      </c>
      <c r="FT118" s="161">
        <f t="shared" si="237"/>
        <v>0</v>
      </c>
      <c r="FU118" s="161">
        <f>(A!C119-NF!FS118)*NF!FR118</f>
        <v>0</v>
      </c>
      <c r="FV118" s="109"/>
      <c r="FW118" s="62">
        <f t="shared" si="238"/>
        <v>27.64</v>
      </c>
      <c r="FX118" s="61">
        <f t="shared" si="239"/>
        <v>0</v>
      </c>
      <c r="FY118" s="161">
        <f>(A!C119-NF!FW118)*NF!FV118</f>
        <v>0</v>
      </c>
      <c r="FZ118" s="61" t="str">
        <f t="shared" si="240"/>
        <v>Bauducco Wafer Chocolate 15x30g</v>
      </c>
      <c r="GA118" s="109"/>
      <c r="GB118" s="62">
        <f t="shared" si="241"/>
        <v>27.64</v>
      </c>
      <c r="GC118" s="61">
        <f t="shared" si="242"/>
        <v>0</v>
      </c>
      <c r="GD118" s="161">
        <f>(A!C119-NF!GB118)*NF!GA118</f>
        <v>0</v>
      </c>
      <c r="GE118" s="109"/>
      <c r="GF118" s="62">
        <f t="shared" si="243"/>
        <v>27.64</v>
      </c>
      <c r="GG118" s="61">
        <f t="shared" si="244"/>
        <v>0</v>
      </c>
      <c r="GH118" s="161">
        <f>(A!C119-NF!GF118)*NF!GE118</f>
        <v>0</v>
      </c>
      <c r="GI118" s="61" t="str">
        <f t="shared" si="245"/>
        <v>Bauducco Wafer Chocolate 15x30g</v>
      </c>
      <c r="GJ118" s="109"/>
      <c r="GK118" s="62">
        <f t="shared" si="246"/>
        <v>27.64</v>
      </c>
      <c r="GL118" s="61">
        <f t="shared" si="247"/>
        <v>0</v>
      </c>
      <c r="GM118" s="161">
        <f>(A!C119-NF!GK118)*NF!GJ118</f>
        <v>0</v>
      </c>
      <c r="GN118" s="109"/>
      <c r="GO118" s="62">
        <f t="shared" si="248"/>
        <v>27.64</v>
      </c>
      <c r="GP118" s="61">
        <f t="shared" si="249"/>
        <v>0</v>
      </c>
      <c r="GQ118" s="161">
        <f>(A!C119-NF!GO118)*NF!GN118</f>
        <v>0</v>
      </c>
      <c r="GR118" s="61" t="str">
        <f t="shared" si="250"/>
        <v>Bauducco Wafer Chocolate 15x30g</v>
      </c>
      <c r="GS118" s="109"/>
      <c r="GT118" s="62">
        <f t="shared" si="251"/>
        <v>27.64</v>
      </c>
      <c r="GU118" s="61">
        <f t="shared" si="252"/>
        <v>0</v>
      </c>
      <c r="GV118" s="161">
        <f>(A!C119-NF!GT118)*NF!GS118</f>
        <v>0</v>
      </c>
      <c r="GW118" s="109"/>
      <c r="GX118" s="62">
        <f t="shared" si="253"/>
        <v>27.64</v>
      </c>
      <c r="GY118" s="61">
        <f t="shared" si="254"/>
        <v>0</v>
      </c>
      <c r="GZ118" s="161">
        <f>(A!C119-NF!GX118)*NF!GW118</f>
        <v>0</v>
      </c>
      <c r="HA118" s="61" t="str">
        <f t="shared" si="255"/>
        <v>Bauducco Wafer Chocolate 15x30g</v>
      </c>
      <c r="HB118" s="109"/>
      <c r="HC118" s="62">
        <f t="shared" si="256"/>
        <v>27.64</v>
      </c>
      <c r="HD118" s="61">
        <f t="shared" si="257"/>
        <v>0</v>
      </c>
      <c r="HE118" s="161">
        <f>(A!C119-NF!HC118)*NF!HB118</f>
        <v>0</v>
      </c>
      <c r="HF118" s="109"/>
      <c r="HG118" s="62">
        <f t="shared" si="258"/>
        <v>27.64</v>
      </c>
      <c r="HH118" s="61">
        <f t="shared" si="259"/>
        <v>0</v>
      </c>
      <c r="HI118" s="161">
        <f>(A!C119-NF!HG118)*NF!HF118</f>
        <v>0</v>
      </c>
      <c r="HJ118" s="61" t="str">
        <f t="shared" si="260"/>
        <v>Bauducco Wafer Chocolate 15x30g</v>
      </c>
      <c r="HK118" s="109"/>
      <c r="HL118" s="62">
        <f t="shared" si="261"/>
        <v>27.64</v>
      </c>
      <c r="HM118" s="61">
        <f t="shared" si="262"/>
        <v>0</v>
      </c>
      <c r="HN118" s="161">
        <f>(A!C119-NF!HL118)*NF!HK118</f>
        <v>0</v>
      </c>
      <c r="HO118" s="109"/>
      <c r="HP118" s="62">
        <f t="shared" si="263"/>
        <v>27.64</v>
      </c>
      <c r="HQ118" s="61">
        <f t="shared" si="264"/>
        <v>0</v>
      </c>
      <c r="HR118" s="161">
        <f>(A!C119-NF!HP118)*NF!HO118</f>
        <v>0</v>
      </c>
      <c r="HS118" s="61" t="str">
        <f t="shared" si="265"/>
        <v>Bauducco Wafer Chocolate 15x30g</v>
      </c>
      <c r="HT118" s="109"/>
      <c r="HU118" s="62">
        <f t="shared" si="266"/>
        <v>27.64</v>
      </c>
      <c r="HV118" s="61">
        <f t="shared" si="267"/>
        <v>0</v>
      </c>
      <c r="HW118" s="161">
        <f>(A!C119-NF!HU118)*NF!HT118</f>
        <v>0</v>
      </c>
      <c r="HX118" s="109"/>
      <c r="HY118" s="62">
        <f t="shared" si="268"/>
        <v>27.64</v>
      </c>
      <c r="HZ118" s="61">
        <f t="shared" si="269"/>
        <v>0</v>
      </c>
      <c r="IA118" s="161">
        <f>(A!C119-NF!HY118)*NF!HX118</f>
        <v>0</v>
      </c>
      <c r="IB118" s="61" t="str">
        <f t="shared" si="270"/>
        <v>Bauducco Wafer Chocolate 15x30g</v>
      </c>
      <c r="IC118" s="109"/>
      <c r="ID118" s="62">
        <f t="shared" si="271"/>
        <v>27.64</v>
      </c>
      <c r="IE118" s="61">
        <f t="shared" si="272"/>
        <v>0</v>
      </c>
      <c r="IF118" s="161">
        <f>(A!C119-NF!ID118)*NF!IC118</f>
        <v>0</v>
      </c>
      <c r="IG118" s="61" t="str">
        <f t="shared" si="273"/>
        <v>Bauducco Wafer Chocolate 15x30g</v>
      </c>
      <c r="IH118" s="109"/>
      <c r="II118" s="62">
        <f t="shared" si="274"/>
        <v>27.64</v>
      </c>
      <c r="IJ118" s="61">
        <f t="shared" si="275"/>
        <v>0</v>
      </c>
      <c r="IK118" s="161">
        <f>(A!C119-NF!II118)*NF!IH118</f>
        <v>0</v>
      </c>
      <c r="IL118" s="61" t="str">
        <f t="shared" si="276"/>
        <v>Bauducco Wafer Chocolate 15x30g</v>
      </c>
      <c r="IM118" s="61"/>
      <c r="IN118" s="61">
        <f t="shared" si="277"/>
        <v>27.64</v>
      </c>
      <c r="IO118" s="61">
        <f t="shared" si="278"/>
        <v>0</v>
      </c>
      <c r="IP118" s="161">
        <f>(A!C119-NF!IN118)*NF!IM118</f>
        <v>0</v>
      </c>
      <c r="IQ118" s="61">
        <f t="shared" si="279"/>
        <v>0</v>
      </c>
      <c r="IR118" s="107">
        <f t="shared" si="280"/>
        <v>0</v>
      </c>
      <c r="IS118" s="97" t="e">
        <f t="shared" si="281"/>
        <v>#DIV/0!</v>
      </c>
      <c r="IT118" s="162"/>
      <c r="IU118" s="162"/>
      <c r="IV118" s="162"/>
    </row>
    <row r="119" spans="1:256" x14ac:dyDescent="0.2">
      <c r="A119" s="163" t="str">
        <f>A!B120</f>
        <v>Bebida Alpino Fast 6x280ml</v>
      </c>
      <c r="B119" s="163">
        <f>A!C120</f>
        <v>27.64</v>
      </c>
      <c r="C119" s="104"/>
      <c r="D119" s="102">
        <f t="shared" si="141"/>
        <v>27.64</v>
      </c>
      <c r="E119" s="103">
        <f t="shared" si="142"/>
        <v>0</v>
      </c>
      <c r="F119" s="105">
        <f>(A!C120-NF!D119)*NF!C119</f>
        <v>0</v>
      </c>
      <c r="G119" s="104"/>
      <c r="H119" s="102">
        <f t="shared" si="143"/>
        <v>27.64</v>
      </c>
      <c r="I119" s="59">
        <f t="shared" si="144"/>
        <v>0</v>
      </c>
      <c r="J119" s="59">
        <f>(A!C120-NF!H119)*NF!G119</f>
        <v>0</v>
      </c>
      <c r="K119" s="59" t="str">
        <f t="shared" si="145"/>
        <v>Bebida Alpino Fast 6x280ml</v>
      </c>
      <c r="L119" s="104"/>
      <c r="M119" s="60">
        <f t="shared" si="146"/>
        <v>27.64</v>
      </c>
      <c r="N119" s="103">
        <f t="shared" si="147"/>
        <v>0</v>
      </c>
      <c r="O119" s="105">
        <f>(A!C120-NF!M119)*NF!L119</f>
        <v>0</v>
      </c>
      <c r="P119" s="104"/>
      <c r="Q119" s="102">
        <f t="shared" si="148"/>
        <v>27.64</v>
      </c>
      <c r="R119" s="59">
        <f t="shared" si="149"/>
        <v>0</v>
      </c>
      <c r="S119" s="103">
        <f>(A!C120-NF!Q119)*NF!P119</f>
        <v>0</v>
      </c>
      <c r="T119" s="103" t="str">
        <f t="shared" si="150"/>
        <v>Bebida Alpino Fast 6x280ml</v>
      </c>
      <c r="U119" s="104"/>
      <c r="V119" s="102">
        <f t="shared" si="151"/>
        <v>27.64</v>
      </c>
      <c r="W119" s="59">
        <f t="shared" si="152"/>
        <v>0</v>
      </c>
      <c r="X119" s="106">
        <f>(A!C120-NF!V119)*NF!U119</f>
        <v>0</v>
      </c>
      <c r="Y119" s="104"/>
      <c r="Z119" s="60">
        <f t="shared" si="153"/>
        <v>27.64</v>
      </c>
      <c r="AA119" s="59">
        <f t="shared" si="154"/>
        <v>0</v>
      </c>
      <c r="AB119" s="59">
        <f>(A!C120-NF!Z119)*NF!Y119</f>
        <v>0</v>
      </c>
      <c r="AC119" s="59" t="str">
        <f t="shared" si="155"/>
        <v>Bebida Alpino Fast 6x280ml</v>
      </c>
      <c r="AD119" s="104"/>
      <c r="AE119" s="60">
        <f t="shared" si="156"/>
        <v>27.64</v>
      </c>
      <c r="AF119" s="59">
        <f t="shared" si="157"/>
        <v>0</v>
      </c>
      <c r="AG119" s="106">
        <f>(A!C120-NF!AE119)*NF!AD119</f>
        <v>0</v>
      </c>
      <c r="AH119" s="104"/>
      <c r="AI119" s="60">
        <f t="shared" si="158"/>
        <v>27.64</v>
      </c>
      <c r="AJ119" s="59">
        <f t="shared" si="159"/>
        <v>0</v>
      </c>
      <c r="AK119" s="59">
        <f>(A!C120-NF!AI119)*NF!AH119</f>
        <v>0</v>
      </c>
      <c r="AL119" s="59" t="str">
        <f t="shared" si="160"/>
        <v>Bebida Alpino Fast 6x280ml</v>
      </c>
      <c r="AM119" s="104"/>
      <c r="AN119" s="60">
        <f t="shared" si="161"/>
        <v>27.64</v>
      </c>
      <c r="AO119" s="59">
        <f t="shared" si="162"/>
        <v>0</v>
      </c>
      <c r="AP119" s="106">
        <f>(A!C120-NF!AN119)*NF!AM119</f>
        <v>0</v>
      </c>
      <c r="AQ119" s="104"/>
      <c r="AR119" s="60">
        <f t="shared" si="163"/>
        <v>27.64</v>
      </c>
      <c r="AS119" s="59">
        <f t="shared" si="164"/>
        <v>0</v>
      </c>
      <c r="AT119" s="59">
        <f>(A!C120-NF!AR119)*NF!AQ119</f>
        <v>0</v>
      </c>
      <c r="AU119" s="59" t="str">
        <f t="shared" si="165"/>
        <v>Bebida Alpino Fast 6x280ml</v>
      </c>
      <c r="AV119" s="104"/>
      <c r="AW119" s="60">
        <f t="shared" si="166"/>
        <v>27.64</v>
      </c>
      <c r="AX119" s="59">
        <f t="shared" si="167"/>
        <v>0</v>
      </c>
      <c r="AY119" s="106">
        <f>(A!C120-NF!AW119)*NF!AV119</f>
        <v>0</v>
      </c>
      <c r="AZ119" s="104"/>
      <c r="BA119" s="60">
        <f t="shared" si="168"/>
        <v>27.64</v>
      </c>
      <c r="BB119" s="59">
        <f t="shared" si="169"/>
        <v>0</v>
      </c>
      <c r="BC119" s="59">
        <f>(A!C120-NF!BA119)*NF!AZ119</f>
        <v>0</v>
      </c>
      <c r="BD119" s="59" t="str">
        <f t="shared" si="170"/>
        <v>Bebida Alpino Fast 6x280ml</v>
      </c>
      <c r="BE119" s="104"/>
      <c r="BF119" s="60">
        <f t="shared" si="171"/>
        <v>27.64</v>
      </c>
      <c r="BG119" s="59">
        <f t="shared" si="172"/>
        <v>0</v>
      </c>
      <c r="BH119" s="106">
        <f>(A!C120-NF!BF119)*NF!BE119</f>
        <v>0</v>
      </c>
      <c r="BI119" s="104"/>
      <c r="BJ119" s="60">
        <f t="shared" si="173"/>
        <v>27.64</v>
      </c>
      <c r="BK119" s="59">
        <f t="shared" si="174"/>
        <v>0</v>
      </c>
      <c r="BL119" s="59">
        <f>(A!C120-NF!BJ119)*NF!BI119</f>
        <v>0</v>
      </c>
      <c r="BM119" s="59" t="str">
        <f t="shared" si="175"/>
        <v>Bebida Alpino Fast 6x280ml</v>
      </c>
      <c r="BN119" s="104"/>
      <c r="BO119" s="60">
        <f t="shared" si="176"/>
        <v>27.64</v>
      </c>
      <c r="BP119" s="59">
        <f t="shared" si="177"/>
        <v>0</v>
      </c>
      <c r="BQ119" s="106">
        <f>(A!C120-NF!BO119)*NF!BN119</f>
        <v>0</v>
      </c>
      <c r="BR119" s="104"/>
      <c r="BS119" s="60">
        <f t="shared" si="178"/>
        <v>27.64</v>
      </c>
      <c r="BT119" s="59">
        <f t="shared" si="179"/>
        <v>0</v>
      </c>
      <c r="BU119" s="59">
        <f>(A!C120-NF!BS119)*NF!BR119</f>
        <v>0</v>
      </c>
      <c r="BV119" s="59" t="str">
        <f t="shared" si="180"/>
        <v>Bebida Alpino Fast 6x280ml</v>
      </c>
      <c r="BW119" s="104"/>
      <c r="BX119" s="60">
        <f t="shared" si="181"/>
        <v>27.64</v>
      </c>
      <c r="BY119" s="59">
        <f t="shared" si="182"/>
        <v>0</v>
      </c>
      <c r="BZ119" s="106">
        <f>(A!C120-NF!BX119)*NF!BW119</f>
        <v>0</v>
      </c>
      <c r="CA119" s="104"/>
      <c r="CB119" s="60">
        <f t="shared" si="183"/>
        <v>27.64</v>
      </c>
      <c r="CC119" s="59">
        <f t="shared" si="184"/>
        <v>0</v>
      </c>
      <c r="CD119" s="59">
        <f>(A!C120-NF!CB119)*NF!CA119</f>
        <v>0</v>
      </c>
      <c r="CE119" s="59" t="str">
        <f t="shared" si="185"/>
        <v>Bebida Alpino Fast 6x280ml</v>
      </c>
      <c r="CF119" s="104"/>
      <c r="CG119" s="60">
        <f t="shared" si="186"/>
        <v>27.64</v>
      </c>
      <c r="CH119" s="59">
        <f t="shared" si="187"/>
        <v>0</v>
      </c>
      <c r="CI119" s="106">
        <f>(A!C120-NF!CG119)*NF!CF119</f>
        <v>0</v>
      </c>
      <c r="CJ119" s="104"/>
      <c r="CK119" s="60">
        <f t="shared" si="188"/>
        <v>27.64</v>
      </c>
      <c r="CL119" s="59">
        <f t="shared" si="189"/>
        <v>0</v>
      </c>
      <c r="CM119" s="59">
        <f>(A!C120-NF!CK119)*NF!CJ119</f>
        <v>0</v>
      </c>
      <c r="CN119" s="59" t="str">
        <f t="shared" si="190"/>
        <v>Bebida Alpino Fast 6x280ml</v>
      </c>
      <c r="CO119" s="104"/>
      <c r="CP119" s="60">
        <f t="shared" si="191"/>
        <v>27.64</v>
      </c>
      <c r="CQ119" s="59">
        <f t="shared" si="192"/>
        <v>0</v>
      </c>
      <c r="CR119" s="106">
        <f>(A!C120-NF!CP119)*NF!CO119</f>
        <v>0</v>
      </c>
      <c r="CS119" s="104"/>
      <c r="CT119" s="60">
        <f t="shared" si="193"/>
        <v>27.64</v>
      </c>
      <c r="CU119" s="59">
        <f t="shared" si="194"/>
        <v>0</v>
      </c>
      <c r="CV119" s="59">
        <f>(A!C120-NF!CT119)*NF!CS119</f>
        <v>0</v>
      </c>
      <c r="CW119" s="59" t="str">
        <f t="shared" si="195"/>
        <v>Bebida Alpino Fast 6x280ml</v>
      </c>
      <c r="CX119" s="104"/>
      <c r="CY119" s="60">
        <f t="shared" si="196"/>
        <v>27.64</v>
      </c>
      <c r="CZ119" s="59">
        <f t="shared" si="197"/>
        <v>0</v>
      </c>
      <c r="DA119" s="106">
        <f>(A!C120-NF!CY119)*NF!CX119</f>
        <v>0</v>
      </c>
      <c r="DB119" s="104"/>
      <c r="DC119" s="60">
        <f t="shared" si="198"/>
        <v>27.64</v>
      </c>
      <c r="DD119" s="59">
        <f t="shared" si="199"/>
        <v>0</v>
      </c>
      <c r="DE119" s="59">
        <f>(A!C120-NF!DC119)*NF!DB119</f>
        <v>0</v>
      </c>
      <c r="DF119" s="59" t="str">
        <f t="shared" si="200"/>
        <v>Bebida Alpino Fast 6x280ml</v>
      </c>
      <c r="DG119" s="104"/>
      <c r="DH119" s="60">
        <f t="shared" si="201"/>
        <v>27.64</v>
      </c>
      <c r="DI119" s="59">
        <f t="shared" si="202"/>
        <v>0</v>
      </c>
      <c r="DJ119" s="106">
        <f>(A!C120-NF!DH119)*NF!DG119</f>
        <v>0</v>
      </c>
      <c r="DK119" s="104"/>
      <c r="DL119" s="60">
        <f t="shared" si="203"/>
        <v>27.64</v>
      </c>
      <c r="DM119" s="59">
        <f t="shared" si="204"/>
        <v>0</v>
      </c>
      <c r="DN119" s="59">
        <f>(A!C120-NF!DL119)*NF!DK119</f>
        <v>0</v>
      </c>
      <c r="DO119" s="59" t="str">
        <f t="shared" si="205"/>
        <v>Bebida Alpino Fast 6x280ml</v>
      </c>
      <c r="DP119" s="104"/>
      <c r="DQ119" s="60">
        <f t="shared" si="206"/>
        <v>27.64</v>
      </c>
      <c r="DR119" s="59">
        <f t="shared" si="207"/>
        <v>0</v>
      </c>
      <c r="DS119" s="106">
        <f>(A!C120-NF!DQ119)*NF!DP119</f>
        <v>0</v>
      </c>
      <c r="DT119" s="104"/>
      <c r="DU119" s="60">
        <f t="shared" si="208"/>
        <v>27.64</v>
      </c>
      <c r="DV119" s="59">
        <f t="shared" si="209"/>
        <v>0</v>
      </c>
      <c r="DW119" s="59">
        <f>(A!C120-NF!DU119)*NF!DT119</f>
        <v>0</v>
      </c>
      <c r="DX119" s="59" t="str">
        <f t="shared" si="210"/>
        <v>Bebida Alpino Fast 6x280ml</v>
      </c>
      <c r="DY119" s="104"/>
      <c r="DZ119" s="60">
        <f t="shared" si="211"/>
        <v>27.64</v>
      </c>
      <c r="EA119" s="59">
        <f t="shared" si="212"/>
        <v>0</v>
      </c>
      <c r="EB119" s="106">
        <f>(A!C120-NF!DZ119)*NF!DY119</f>
        <v>0</v>
      </c>
      <c r="EC119" s="104"/>
      <c r="ED119" s="60">
        <f t="shared" si="213"/>
        <v>27.64</v>
      </c>
      <c r="EE119" s="59">
        <f t="shared" si="214"/>
        <v>0</v>
      </c>
      <c r="EF119" s="59">
        <f>(A!C120-NF!ED119)*NF!EC119</f>
        <v>0</v>
      </c>
      <c r="EG119" s="59" t="str">
        <f t="shared" si="215"/>
        <v>Bebida Alpino Fast 6x280ml</v>
      </c>
      <c r="EH119" s="104"/>
      <c r="EI119" s="60">
        <f t="shared" si="216"/>
        <v>27.64</v>
      </c>
      <c r="EJ119" s="59">
        <f t="shared" si="217"/>
        <v>0</v>
      </c>
      <c r="EK119" s="106">
        <f>(A!C120-NF!EI119)*NF!EH119</f>
        <v>0</v>
      </c>
      <c r="EL119" s="104"/>
      <c r="EM119" s="60">
        <f t="shared" si="218"/>
        <v>27.64</v>
      </c>
      <c r="EN119" s="59">
        <f t="shared" si="219"/>
        <v>0</v>
      </c>
      <c r="EO119" s="106">
        <f>(A!C120-NF!EM119)*NF!EL119</f>
        <v>0</v>
      </c>
      <c r="EP119" s="59" t="str">
        <f t="shared" si="220"/>
        <v>Bebida Alpino Fast 6x280ml</v>
      </c>
      <c r="EQ119" s="104"/>
      <c r="ER119" s="60">
        <f t="shared" si="221"/>
        <v>27.64</v>
      </c>
      <c r="ES119" s="59">
        <f t="shared" si="222"/>
        <v>0</v>
      </c>
      <c r="ET119" s="106">
        <f>(A!C120-NF!ER119)*NF!EQ119</f>
        <v>0</v>
      </c>
      <c r="EU119" s="104"/>
      <c r="EV119" s="60">
        <f t="shared" si="223"/>
        <v>27.64</v>
      </c>
      <c r="EW119" s="59">
        <f t="shared" si="224"/>
        <v>0</v>
      </c>
      <c r="EX119" s="106">
        <f>(A!C120-NF!EV119)*NF!EU119</f>
        <v>0</v>
      </c>
      <c r="EY119" s="59" t="str">
        <f t="shared" si="225"/>
        <v>Bebida Alpino Fast 6x280ml</v>
      </c>
      <c r="EZ119" s="104"/>
      <c r="FA119" s="60">
        <f t="shared" si="226"/>
        <v>27.64</v>
      </c>
      <c r="FB119" s="59">
        <f t="shared" si="227"/>
        <v>0</v>
      </c>
      <c r="FC119" s="106">
        <f>(A!C120-NF!FA119)*NF!EZ119</f>
        <v>0</v>
      </c>
      <c r="FD119" s="104"/>
      <c r="FE119" s="60">
        <f t="shared" si="228"/>
        <v>27.64</v>
      </c>
      <c r="FF119" s="59">
        <f t="shared" si="229"/>
        <v>0</v>
      </c>
      <c r="FG119" s="106">
        <f>(A!C120-NF!FE119)*NF!FD119</f>
        <v>0</v>
      </c>
      <c r="FH119" s="59" t="str">
        <f t="shared" si="230"/>
        <v>Bebida Alpino Fast 6x280ml</v>
      </c>
      <c r="FI119" s="104"/>
      <c r="FJ119" s="60">
        <f t="shared" si="231"/>
        <v>27.64</v>
      </c>
      <c r="FK119" s="59">
        <f t="shared" si="232"/>
        <v>0</v>
      </c>
      <c r="FL119" s="106">
        <f>(A!C120-NF!FJ119)*NF!FI119</f>
        <v>0</v>
      </c>
      <c r="FM119" s="104"/>
      <c r="FN119" s="60">
        <f t="shared" si="233"/>
        <v>27.64</v>
      </c>
      <c r="FO119" s="59">
        <f t="shared" si="234"/>
        <v>0</v>
      </c>
      <c r="FP119" s="106">
        <f>(A!C120-NF!FN119)*NF!FM119</f>
        <v>0</v>
      </c>
      <c r="FQ119" s="59" t="str">
        <f t="shared" si="235"/>
        <v>Bebida Alpino Fast 6x280ml</v>
      </c>
      <c r="FR119" s="104"/>
      <c r="FS119" s="60">
        <f t="shared" si="236"/>
        <v>27.64</v>
      </c>
      <c r="FT119" s="106">
        <f t="shared" si="237"/>
        <v>0</v>
      </c>
      <c r="FU119" s="106">
        <f>(A!C120-NF!FS119)*NF!FR119</f>
        <v>0</v>
      </c>
      <c r="FV119" s="104"/>
      <c r="FW119" s="60">
        <f t="shared" si="238"/>
        <v>27.64</v>
      </c>
      <c r="FX119" s="59">
        <f t="shared" si="239"/>
        <v>0</v>
      </c>
      <c r="FY119" s="106">
        <f>(A!C120-NF!FW119)*NF!FV119</f>
        <v>0</v>
      </c>
      <c r="FZ119" s="59" t="str">
        <f t="shared" si="240"/>
        <v>Bebida Alpino Fast 6x280ml</v>
      </c>
      <c r="GA119" s="104"/>
      <c r="GB119" s="60">
        <f t="shared" si="241"/>
        <v>27.64</v>
      </c>
      <c r="GC119" s="59">
        <f t="shared" si="242"/>
        <v>0</v>
      </c>
      <c r="GD119" s="106">
        <f>(A!C120-NF!GB119)*NF!GA119</f>
        <v>0</v>
      </c>
      <c r="GE119" s="104"/>
      <c r="GF119" s="60">
        <f t="shared" si="243"/>
        <v>27.64</v>
      </c>
      <c r="GG119" s="59">
        <f t="shared" si="244"/>
        <v>0</v>
      </c>
      <c r="GH119" s="106">
        <f>(A!C120-NF!GF119)*NF!GE119</f>
        <v>0</v>
      </c>
      <c r="GI119" s="59" t="str">
        <f t="shared" si="245"/>
        <v>Bebida Alpino Fast 6x280ml</v>
      </c>
      <c r="GJ119" s="104"/>
      <c r="GK119" s="60">
        <f t="shared" si="246"/>
        <v>27.64</v>
      </c>
      <c r="GL119" s="59">
        <f t="shared" si="247"/>
        <v>0</v>
      </c>
      <c r="GM119" s="106">
        <f>(A!C120-NF!GK119)*NF!GJ119</f>
        <v>0</v>
      </c>
      <c r="GN119" s="104"/>
      <c r="GO119" s="60">
        <f t="shared" si="248"/>
        <v>27.64</v>
      </c>
      <c r="GP119" s="59">
        <f t="shared" si="249"/>
        <v>0</v>
      </c>
      <c r="GQ119" s="106">
        <f>(A!C120-NF!GO119)*NF!GN119</f>
        <v>0</v>
      </c>
      <c r="GR119" s="59" t="str">
        <f t="shared" si="250"/>
        <v>Bebida Alpino Fast 6x280ml</v>
      </c>
      <c r="GS119" s="104"/>
      <c r="GT119" s="60">
        <f t="shared" si="251"/>
        <v>27.64</v>
      </c>
      <c r="GU119" s="59">
        <f t="shared" si="252"/>
        <v>0</v>
      </c>
      <c r="GV119" s="106">
        <f>(A!C120-NF!GT119)*NF!GS119</f>
        <v>0</v>
      </c>
      <c r="GW119" s="104"/>
      <c r="GX119" s="60">
        <f t="shared" si="253"/>
        <v>27.64</v>
      </c>
      <c r="GY119" s="59">
        <f t="shared" si="254"/>
        <v>0</v>
      </c>
      <c r="GZ119" s="106">
        <f>(A!C120-NF!GX119)*NF!GW119</f>
        <v>0</v>
      </c>
      <c r="HA119" s="59" t="str">
        <f t="shared" si="255"/>
        <v>Bebida Alpino Fast 6x280ml</v>
      </c>
      <c r="HB119" s="104"/>
      <c r="HC119" s="60">
        <f t="shared" si="256"/>
        <v>27.64</v>
      </c>
      <c r="HD119" s="59">
        <f t="shared" si="257"/>
        <v>0</v>
      </c>
      <c r="HE119" s="106">
        <f>(A!C120-NF!HC119)*NF!HB119</f>
        <v>0</v>
      </c>
      <c r="HF119" s="104"/>
      <c r="HG119" s="60">
        <f t="shared" si="258"/>
        <v>27.64</v>
      </c>
      <c r="HH119" s="59">
        <f t="shared" si="259"/>
        <v>0</v>
      </c>
      <c r="HI119" s="106">
        <f>(A!C120-NF!HG119)*NF!HF119</f>
        <v>0</v>
      </c>
      <c r="HJ119" s="59" t="str">
        <f t="shared" si="260"/>
        <v>Bebida Alpino Fast 6x280ml</v>
      </c>
      <c r="HK119" s="104"/>
      <c r="HL119" s="60">
        <f t="shared" si="261"/>
        <v>27.64</v>
      </c>
      <c r="HM119" s="59">
        <f t="shared" si="262"/>
        <v>0</v>
      </c>
      <c r="HN119" s="106">
        <f>(A!C120-NF!HL119)*NF!HK119</f>
        <v>0</v>
      </c>
      <c r="HO119" s="104"/>
      <c r="HP119" s="60">
        <f t="shared" si="263"/>
        <v>27.64</v>
      </c>
      <c r="HQ119" s="59">
        <f t="shared" si="264"/>
        <v>0</v>
      </c>
      <c r="HR119" s="106">
        <f>(A!C120-NF!HP119)*NF!HO119</f>
        <v>0</v>
      </c>
      <c r="HS119" s="59" t="str">
        <f t="shared" si="265"/>
        <v>Bebida Alpino Fast 6x280ml</v>
      </c>
      <c r="HT119" s="104"/>
      <c r="HU119" s="60">
        <f t="shared" si="266"/>
        <v>27.64</v>
      </c>
      <c r="HV119" s="59">
        <f t="shared" si="267"/>
        <v>0</v>
      </c>
      <c r="HW119" s="106">
        <f>(A!C120-NF!HU119)*NF!HT119</f>
        <v>0</v>
      </c>
      <c r="HX119" s="104"/>
      <c r="HY119" s="60">
        <f t="shared" si="268"/>
        <v>27.64</v>
      </c>
      <c r="HZ119" s="59">
        <f t="shared" si="269"/>
        <v>0</v>
      </c>
      <c r="IA119" s="106">
        <f>(A!C120-NF!HY119)*NF!HX119</f>
        <v>0</v>
      </c>
      <c r="IB119" s="59" t="str">
        <f t="shared" si="270"/>
        <v>Bebida Alpino Fast 6x280ml</v>
      </c>
      <c r="IC119" s="104"/>
      <c r="ID119" s="60">
        <f t="shared" si="271"/>
        <v>27.64</v>
      </c>
      <c r="IE119" s="59">
        <f t="shared" si="272"/>
        <v>0</v>
      </c>
      <c r="IF119" s="106">
        <f>(A!C120-NF!ID119)*NF!IC119</f>
        <v>0</v>
      </c>
      <c r="IG119" s="59" t="str">
        <f t="shared" si="273"/>
        <v>Bebida Alpino Fast 6x280ml</v>
      </c>
      <c r="IH119" s="104"/>
      <c r="II119" s="60">
        <f t="shared" si="274"/>
        <v>27.64</v>
      </c>
      <c r="IJ119" s="59">
        <f t="shared" si="275"/>
        <v>0</v>
      </c>
      <c r="IK119" s="106">
        <f>(A!C120-NF!II119)*NF!IH119</f>
        <v>0</v>
      </c>
      <c r="IL119" s="59" t="str">
        <f t="shared" si="276"/>
        <v>Bebida Alpino Fast 6x280ml</v>
      </c>
      <c r="IM119" s="59"/>
      <c r="IN119" s="59">
        <f t="shared" si="277"/>
        <v>27.64</v>
      </c>
      <c r="IO119" s="59">
        <f t="shared" si="278"/>
        <v>0</v>
      </c>
      <c r="IP119" s="106">
        <f>(A!C120-NF!IN119)*NF!IM119</f>
        <v>0</v>
      </c>
      <c r="IQ119" s="59">
        <f t="shared" si="279"/>
        <v>0</v>
      </c>
      <c r="IR119" s="101">
        <f t="shared" si="280"/>
        <v>0</v>
      </c>
      <c r="IS119" s="103" t="e">
        <f t="shared" si="281"/>
        <v>#DIV/0!</v>
      </c>
      <c r="IT119" s="96"/>
      <c r="IU119" s="96"/>
      <c r="IV119" s="96"/>
    </row>
    <row r="120" spans="1:256" x14ac:dyDescent="0.2">
      <c r="A120" s="136" t="str">
        <f>A!B121</f>
        <v>Bebida Galak Fast 6x270ml</v>
      </c>
      <c r="B120" s="136">
        <f>A!C121</f>
        <v>5.19</v>
      </c>
      <c r="C120" s="109"/>
      <c r="D120" s="108">
        <f t="shared" si="141"/>
        <v>5.19</v>
      </c>
      <c r="E120" s="97">
        <f t="shared" si="142"/>
        <v>0</v>
      </c>
      <c r="F120" s="95">
        <f>(A!C121-NF!D120)*NF!C120</f>
        <v>0</v>
      </c>
      <c r="G120" s="109"/>
      <c r="H120" s="108">
        <f t="shared" si="143"/>
        <v>5.19</v>
      </c>
      <c r="I120" s="61">
        <f t="shared" si="144"/>
        <v>0</v>
      </c>
      <c r="J120" s="61">
        <f>(A!C121-NF!H120)*NF!G120</f>
        <v>0</v>
      </c>
      <c r="K120" s="61" t="str">
        <f t="shared" si="145"/>
        <v>Bebida Galak Fast 6x270ml</v>
      </c>
      <c r="L120" s="109"/>
      <c r="M120" s="62">
        <f t="shared" si="146"/>
        <v>5.19</v>
      </c>
      <c r="N120" s="97">
        <f t="shared" si="147"/>
        <v>0</v>
      </c>
      <c r="O120" s="95">
        <f>(A!C121-NF!M120)*NF!L120</f>
        <v>0</v>
      </c>
      <c r="P120" s="109"/>
      <c r="Q120" s="108">
        <f t="shared" si="148"/>
        <v>5.19</v>
      </c>
      <c r="R120" s="61">
        <f t="shared" si="149"/>
        <v>0</v>
      </c>
      <c r="S120" s="97">
        <f>(A!C121-NF!Q120)*NF!P120</f>
        <v>0</v>
      </c>
      <c r="T120" s="97" t="str">
        <f t="shared" si="150"/>
        <v>Bebida Galak Fast 6x270ml</v>
      </c>
      <c r="U120" s="109"/>
      <c r="V120" s="108">
        <f t="shared" si="151"/>
        <v>5.19</v>
      </c>
      <c r="W120" s="61">
        <f t="shared" si="152"/>
        <v>0</v>
      </c>
      <c r="X120" s="161">
        <f>(A!C121-NF!V120)*NF!U120</f>
        <v>0</v>
      </c>
      <c r="Y120" s="109"/>
      <c r="Z120" s="62">
        <f t="shared" si="153"/>
        <v>5.19</v>
      </c>
      <c r="AA120" s="61">
        <f t="shared" si="154"/>
        <v>0</v>
      </c>
      <c r="AB120" s="61">
        <f>(A!C121-NF!Z120)*NF!Y120</f>
        <v>0</v>
      </c>
      <c r="AC120" s="61" t="str">
        <f t="shared" si="155"/>
        <v>Bebida Galak Fast 6x270ml</v>
      </c>
      <c r="AD120" s="109"/>
      <c r="AE120" s="62">
        <f t="shared" si="156"/>
        <v>5.19</v>
      </c>
      <c r="AF120" s="61">
        <f t="shared" si="157"/>
        <v>0</v>
      </c>
      <c r="AG120" s="161">
        <f>(A!C121-NF!AE120)*NF!AD120</f>
        <v>0</v>
      </c>
      <c r="AH120" s="109"/>
      <c r="AI120" s="62">
        <f t="shared" si="158"/>
        <v>5.19</v>
      </c>
      <c r="AJ120" s="61">
        <f t="shared" si="159"/>
        <v>0</v>
      </c>
      <c r="AK120" s="61">
        <f>(A!C121-NF!AI120)*NF!AH120</f>
        <v>0</v>
      </c>
      <c r="AL120" s="61" t="str">
        <f t="shared" si="160"/>
        <v>Bebida Galak Fast 6x270ml</v>
      </c>
      <c r="AM120" s="109"/>
      <c r="AN120" s="62">
        <f t="shared" si="161"/>
        <v>5.19</v>
      </c>
      <c r="AO120" s="61">
        <f t="shared" si="162"/>
        <v>0</v>
      </c>
      <c r="AP120" s="161">
        <f>(A!C121-NF!AN120)*NF!AM120</f>
        <v>0</v>
      </c>
      <c r="AQ120" s="109"/>
      <c r="AR120" s="62">
        <f t="shared" si="163"/>
        <v>5.19</v>
      </c>
      <c r="AS120" s="61">
        <f t="shared" si="164"/>
        <v>0</v>
      </c>
      <c r="AT120" s="61">
        <f>(A!C121-NF!AR120)*NF!AQ120</f>
        <v>0</v>
      </c>
      <c r="AU120" s="61" t="str">
        <f t="shared" si="165"/>
        <v>Bebida Galak Fast 6x270ml</v>
      </c>
      <c r="AV120" s="109"/>
      <c r="AW120" s="62">
        <f t="shared" si="166"/>
        <v>5.19</v>
      </c>
      <c r="AX120" s="61">
        <f t="shared" si="167"/>
        <v>0</v>
      </c>
      <c r="AY120" s="161">
        <f>(A!C121-NF!AW120)*NF!AV120</f>
        <v>0</v>
      </c>
      <c r="AZ120" s="109"/>
      <c r="BA120" s="62">
        <f t="shared" si="168"/>
        <v>5.19</v>
      </c>
      <c r="BB120" s="61">
        <f t="shared" si="169"/>
        <v>0</v>
      </c>
      <c r="BC120" s="61">
        <f>(A!C121-NF!BA120)*NF!AZ120</f>
        <v>0</v>
      </c>
      <c r="BD120" s="61" t="str">
        <f t="shared" si="170"/>
        <v>Bebida Galak Fast 6x270ml</v>
      </c>
      <c r="BE120" s="109"/>
      <c r="BF120" s="62">
        <f t="shared" si="171"/>
        <v>5.19</v>
      </c>
      <c r="BG120" s="61">
        <f t="shared" si="172"/>
        <v>0</v>
      </c>
      <c r="BH120" s="161">
        <f>(A!C121-NF!BF120)*NF!BE120</f>
        <v>0</v>
      </c>
      <c r="BI120" s="109"/>
      <c r="BJ120" s="62">
        <f t="shared" si="173"/>
        <v>5.19</v>
      </c>
      <c r="BK120" s="61">
        <f t="shared" si="174"/>
        <v>0</v>
      </c>
      <c r="BL120" s="61">
        <f>(A!C121-NF!BJ120)*NF!BI120</f>
        <v>0</v>
      </c>
      <c r="BM120" s="61" t="str">
        <f t="shared" si="175"/>
        <v>Bebida Galak Fast 6x270ml</v>
      </c>
      <c r="BN120" s="109"/>
      <c r="BO120" s="62">
        <f t="shared" si="176"/>
        <v>5.19</v>
      </c>
      <c r="BP120" s="61">
        <f t="shared" si="177"/>
        <v>0</v>
      </c>
      <c r="BQ120" s="161">
        <f>(A!C121-NF!BO120)*NF!BN120</f>
        <v>0</v>
      </c>
      <c r="BR120" s="109"/>
      <c r="BS120" s="62">
        <f t="shared" si="178"/>
        <v>5.19</v>
      </c>
      <c r="BT120" s="61">
        <f t="shared" si="179"/>
        <v>0</v>
      </c>
      <c r="BU120" s="61">
        <f>(A!C121-NF!BS120)*NF!BR120</f>
        <v>0</v>
      </c>
      <c r="BV120" s="61" t="str">
        <f t="shared" si="180"/>
        <v>Bebida Galak Fast 6x270ml</v>
      </c>
      <c r="BW120" s="109"/>
      <c r="BX120" s="62">
        <f t="shared" si="181"/>
        <v>5.19</v>
      </c>
      <c r="BY120" s="61">
        <f t="shared" si="182"/>
        <v>0</v>
      </c>
      <c r="BZ120" s="161">
        <f>(A!C121-NF!BX120)*NF!BW120</f>
        <v>0</v>
      </c>
      <c r="CA120" s="109"/>
      <c r="CB120" s="62">
        <f t="shared" si="183"/>
        <v>5.19</v>
      </c>
      <c r="CC120" s="61">
        <f t="shared" si="184"/>
        <v>0</v>
      </c>
      <c r="CD120" s="61">
        <f>(A!C121-NF!CB120)*NF!CA120</f>
        <v>0</v>
      </c>
      <c r="CE120" s="61" t="str">
        <f t="shared" si="185"/>
        <v>Bebida Galak Fast 6x270ml</v>
      </c>
      <c r="CF120" s="109"/>
      <c r="CG120" s="62">
        <f t="shared" si="186"/>
        <v>5.19</v>
      </c>
      <c r="CH120" s="61">
        <f t="shared" si="187"/>
        <v>0</v>
      </c>
      <c r="CI120" s="161">
        <f>(A!C121-NF!CG120)*NF!CF120</f>
        <v>0</v>
      </c>
      <c r="CJ120" s="109"/>
      <c r="CK120" s="62">
        <f t="shared" si="188"/>
        <v>5.19</v>
      </c>
      <c r="CL120" s="61">
        <f t="shared" si="189"/>
        <v>0</v>
      </c>
      <c r="CM120" s="61">
        <f>(A!C121-NF!CK120)*NF!CJ120</f>
        <v>0</v>
      </c>
      <c r="CN120" s="61" t="str">
        <f t="shared" si="190"/>
        <v>Bebida Galak Fast 6x270ml</v>
      </c>
      <c r="CO120" s="109"/>
      <c r="CP120" s="62">
        <f t="shared" si="191"/>
        <v>5.19</v>
      </c>
      <c r="CQ120" s="61">
        <f t="shared" si="192"/>
        <v>0</v>
      </c>
      <c r="CR120" s="161">
        <f>(A!C121-NF!CP120)*NF!CO120</f>
        <v>0</v>
      </c>
      <c r="CS120" s="109"/>
      <c r="CT120" s="62">
        <f t="shared" si="193"/>
        <v>5.19</v>
      </c>
      <c r="CU120" s="61">
        <f t="shared" si="194"/>
        <v>0</v>
      </c>
      <c r="CV120" s="61">
        <f>(A!C121-NF!CT120)*NF!CS120</f>
        <v>0</v>
      </c>
      <c r="CW120" s="61" t="str">
        <f t="shared" si="195"/>
        <v>Bebida Galak Fast 6x270ml</v>
      </c>
      <c r="CX120" s="109"/>
      <c r="CY120" s="62">
        <f t="shared" si="196"/>
        <v>5.19</v>
      </c>
      <c r="CZ120" s="61">
        <f t="shared" si="197"/>
        <v>0</v>
      </c>
      <c r="DA120" s="161">
        <f>(A!C121-NF!CY120)*NF!CX120</f>
        <v>0</v>
      </c>
      <c r="DB120" s="109"/>
      <c r="DC120" s="62">
        <f t="shared" si="198"/>
        <v>5.19</v>
      </c>
      <c r="DD120" s="61">
        <f t="shared" si="199"/>
        <v>0</v>
      </c>
      <c r="DE120" s="61">
        <f>(A!C121-NF!DC120)*NF!DB120</f>
        <v>0</v>
      </c>
      <c r="DF120" s="61" t="str">
        <f t="shared" si="200"/>
        <v>Bebida Galak Fast 6x270ml</v>
      </c>
      <c r="DG120" s="109"/>
      <c r="DH120" s="62">
        <f t="shared" si="201"/>
        <v>5.19</v>
      </c>
      <c r="DI120" s="61">
        <f t="shared" si="202"/>
        <v>0</v>
      </c>
      <c r="DJ120" s="161">
        <f>(A!C121-NF!DH120)*NF!DG120</f>
        <v>0</v>
      </c>
      <c r="DK120" s="109"/>
      <c r="DL120" s="62">
        <f t="shared" si="203"/>
        <v>5.19</v>
      </c>
      <c r="DM120" s="61">
        <f t="shared" si="204"/>
        <v>0</v>
      </c>
      <c r="DN120" s="61">
        <f>(A!C121-NF!DL120)*NF!DK120</f>
        <v>0</v>
      </c>
      <c r="DO120" s="61" t="str">
        <f t="shared" si="205"/>
        <v>Bebida Galak Fast 6x270ml</v>
      </c>
      <c r="DP120" s="109"/>
      <c r="DQ120" s="62">
        <f t="shared" si="206"/>
        <v>5.19</v>
      </c>
      <c r="DR120" s="61">
        <f t="shared" si="207"/>
        <v>0</v>
      </c>
      <c r="DS120" s="161">
        <f>(A!C121-NF!DQ120)*NF!DP120</f>
        <v>0</v>
      </c>
      <c r="DT120" s="109"/>
      <c r="DU120" s="62">
        <f t="shared" si="208"/>
        <v>5.19</v>
      </c>
      <c r="DV120" s="61">
        <f t="shared" si="209"/>
        <v>0</v>
      </c>
      <c r="DW120" s="61">
        <f>(A!C121-NF!DU120)*NF!DT120</f>
        <v>0</v>
      </c>
      <c r="DX120" s="61" t="str">
        <f t="shared" si="210"/>
        <v>Bebida Galak Fast 6x270ml</v>
      </c>
      <c r="DY120" s="109"/>
      <c r="DZ120" s="62">
        <f t="shared" si="211"/>
        <v>5.19</v>
      </c>
      <c r="EA120" s="61">
        <f t="shared" si="212"/>
        <v>0</v>
      </c>
      <c r="EB120" s="161">
        <f>(A!C121-NF!DZ120)*NF!DY120</f>
        <v>0</v>
      </c>
      <c r="EC120" s="109"/>
      <c r="ED120" s="62">
        <f t="shared" si="213"/>
        <v>5.19</v>
      </c>
      <c r="EE120" s="61">
        <f t="shared" si="214"/>
        <v>0</v>
      </c>
      <c r="EF120" s="61">
        <f>(A!C121-NF!ED120)*NF!EC120</f>
        <v>0</v>
      </c>
      <c r="EG120" s="61" t="str">
        <f t="shared" si="215"/>
        <v>Bebida Galak Fast 6x270ml</v>
      </c>
      <c r="EH120" s="109"/>
      <c r="EI120" s="62">
        <f t="shared" si="216"/>
        <v>5.19</v>
      </c>
      <c r="EJ120" s="61">
        <f t="shared" si="217"/>
        <v>0</v>
      </c>
      <c r="EK120" s="161">
        <f>(A!C121-NF!EI120)*NF!EH120</f>
        <v>0</v>
      </c>
      <c r="EL120" s="109"/>
      <c r="EM120" s="62">
        <f t="shared" si="218"/>
        <v>5.19</v>
      </c>
      <c r="EN120" s="61">
        <f t="shared" si="219"/>
        <v>0</v>
      </c>
      <c r="EO120" s="161">
        <f>(A!C121-NF!EM120)*NF!EL120</f>
        <v>0</v>
      </c>
      <c r="EP120" s="61" t="str">
        <f t="shared" si="220"/>
        <v>Bebida Galak Fast 6x270ml</v>
      </c>
      <c r="EQ120" s="109"/>
      <c r="ER120" s="62">
        <f t="shared" si="221"/>
        <v>5.19</v>
      </c>
      <c r="ES120" s="61">
        <f t="shared" si="222"/>
        <v>0</v>
      </c>
      <c r="ET120" s="161">
        <f>(A!C121-NF!ER120)*NF!EQ120</f>
        <v>0</v>
      </c>
      <c r="EU120" s="109"/>
      <c r="EV120" s="62">
        <f t="shared" si="223"/>
        <v>5.19</v>
      </c>
      <c r="EW120" s="61">
        <f t="shared" si="224"/>
        <v>0</v>
      </c>
      <c r="EX120" s="161">
        <f>(A!C121-NF!EV120)*NF!EU120</f>
        <v>0</v>
      </c>
      <c r="EY120" s="61" t="str">
        <f t="shared" si="225"/>
        <v>Bebida Galak Fast 6x270ml</v>
      </c>
      <c r="EZ120" s="109"/>
      <c r="FA120" s="62">
        <f t="shared" si="226"/>
        <v>5.19</v>
      </c>
      <c r="FB120" s="61">
        <f t="shared" si="227"/>
        <v>0</v>
      </c>
      <c r="FC120" s="161">
        <f>(A!C121-NF!FA120)*NF!EZ120</f>
        <v>0</v>
      </c>
      <c r="FD120" s="109"/>
      <c r="FE120" s="62">
        <f t="shared" si="228"/>
        <v>5.19</v>
      </c>
      <c r="FF120" s="61">
        <f t="shared" si="229"/>
        <v>0</v>
      </c>
      <c r="FG120" s="161">
        <f>(A!C121-NF!FE120)*NF!FD120</f>
        <v>0</v>
      </c>
      <c r="FH120" s="61" t="str">
        <f t="shared" si="230"/>
        <v>Bebida Galak Fast 6x270ml</v>
      </c>
      <c r="FI120" s="109"/>
      <c r="FJ120" s="62">
        <f t="shared" si="231"/>
        <v>5.19</v>
      </c>
      <c r="FK120" s="61">
        <f t="shared" si="232"/>
        <v>0</v>
      </c>
      <c r="FL120" s="161">
        <f>(A!C121-NF!FJ120)*NF!FI120</f>
        <v>0</v>
      </c>
      <c r="FM120" s="109"/>
      <c r="FN120" s="62">
        <f t="shared" si="233"/>
        <v>5.19</v>
      </c>
      <c r="FO120" s="61">
        <f t="shared" si="234"/>
        <v>0</v>
      </c>
      <c r="FP120" s="161">
        <f>(A!C121-NF!FN120)*NF!FM120</f>
        <v>0</v>
      </c>
      <c r="FQ120" s="61" t="str">
        <f t="shared" si="235"/>
        <v>Bebida Galak Fast 6x270ml</v>
      </c>
      <c r="FR120" s="109"/>
      <c r="FS120" s="62">
        <f t="shared" si="236"/>
        <v>5.19</v>
      </c>
      <c r="FT120" s="161">
        <f t="shared" si="237"/>
        <v>0</v>
      </c>
      <c r="FU120" s="161">
        <f>(A!C121-NF!FS120)*NF!FR120</f>
        <v>0</v>
      </c>
      <c r="FV120" s="109"/>
      <c r="FW120" s="62">
        <f t="shared" si="238"/>
        <v>5.19</v>
      </c>
      <c r="FX120" s="61">
        <f t="shared" si="239"/>
        <v>0</v>
      </c>
      <c r="FY120" s="161">
        <f>(A!C121-NF!FW120)*NF!FV120</f>
        <v>0</v>
      </c>
      <c r="FZ120" s="61" t="str">
        <f t="shared" si="240"/>
        <v>Bebida Galak Fast 6x270ml</v>
      </c>
      <c r="GA120" s="109"/>
      <c r="GB120" s="62">
        <f t="shared" si="241"/>
        <v>5.19</v>
      </c>
      <c r="GC120" s="61">
        <f t="shared" si="242"/>
        <v>0</v>
      </c>
      <c r="GD120" s="161">
        <f>(A!C121-NF!GB120)*NF!GA120</f>
        <v>0</v>
      </c>
      <c r="GE120" s="109"/>
      <c r="GF120" s="62">
        <f t="shared" si="243"/>
        <v>5.19</v>
      </c>
      <c r="GG120" s="61">
        <f t="shared" si="244"/>
        <v>0</v>
      </c>
      <c r="GH120" s="161">
        <f>(A!C121-NF!GF120)*NF!GE120</f>
        <v>0</v>
      </c>
      <c r="GI120" s="61" t="str">
        <f t="shared" si="245"/>
        <v>Bebida Galak Fast 6x270ml</v>
      </c>
      <c r="GJ120" s="109"/>
      <c r="GK120" s="62">
        <f t="shared" si="246"/>
        <v>5.19</v>
      </c>
      <c r="GL120" s="61">
        <f t="shared" si="247"/>
        <v>0</v>
      </c>
      <c r="GM120" s="161">
        <f>(A!C121-NF!GK120)*NF!GJ120</f>
        <v>0</v>
      </c>
      <c r="GN120" s="109"/>
      <c r="GO120" s="62">
        <f t="shared" si="248"/>
        <v>5.19</v>
      </c>
      <c r="GP120" s="61">
        <f t="shared" si="249"/>
        <v>0</v>
      </c>
      <c r="GQ120" s="161">
        <f>(A!C121-NF!GO120)*NF!GN120</f>
        <v>0</v>
      </c>
      <c r="GR120" s="61" t="str">
        <f t="shared" si="250"/>
        <v>Bebida Galak Fast 6x270ml</v>
      </c>
      <c r="GS120" s="109"/>
      <c r="GT120" s="62">
        <f t="shared" si="251"/>
        <v>5.19</v>
      </c>
      <c r="GU120" s="61">
        <f t="shared" si="252"/>
        <v>0</v>
      </c>
      <c r="GV120" s="161">
        <f>(A!C121-NF!GT120)*NF!GS120</f>
        <v>0</v>
      </c>
      <c r="GW120" s="109"/>
      <c r="GX120" s="62">
        <f t="shared" si="253"/>
        <v>5.19</v>
      </c>
      <c r="GY120" s="61">
        <f t="shared" si="254"/>
        <v>0</v>
      </c>
      <c r="GZ120" s="161">
        <f>(A!C121-NF!GX120)*NF!GW120</f>
        <v>0</v>
      </c>
      <c r="HA120" s="61" t="str">
        <f t="shared" si="255"/>
        <v>Bebida Galak Fast 6x270ml</v>
      </c>
      <c r="HB120" s="109"/>
      <c r="HC120" s="62">
        <f t="shared" si="256"/>
        <v>5.19</v>
      </c>
      <c r="HD120" s="61">
        <f t="shared" si="257"/>
        <v>0</v>
      </c>
      <c r="HE120" s="161">
        <f>(A!C121-NF!HC120)*NF!HB120</f>
        <v>0</v>
      </c>
      <c r="HF120" s="109"/>
      <c r="HG120" s="62">
        <f t="shared" si="258"/>
        <v>5.19</v>
      </c>
      <c r="HH120" s="61">
        <f t="shared" si="259"/>
        <v>0</v>
      </c>
      <c r="HI120" s="161">
        <f>(A!C121-NF!HG120)*NF!HF120</f>
        <v>0</v>
      </c>
      <c r="HJ120" s="61" t="str">
        <f t="shared" si="260"/>
        <v>Bebida Galak Fast 6x270ml</v>
      </c>
      <c r="HK120" s="109"/>
      <c r="HL120" s="62">
        <f t="shared" si="261"/>
        <v>5.19</v>
      </c>
      <c r="HM120" s="61">
        <f t="shared" si="262"/>
        <v>0</v>
      </c>
      <c r="HN120" s="161">
        <f>(A!C121-NF!HL120)*NF!HK120</f>
        <v>0</v>
      </c>
      <c r="HO120" s="109"/>
      <c r="HP120" s="62">
        <f t="shared" si="263"/>
        <v>5.19</v>
      </c>
      <c r="HQ120" s="61">
        <f t="shared" si="264"/>
        <v>0</v>
      </c>
      <c r="HR120" s="161">
        <f>(A!C121-NF!HP120)*NF!HO120</f>
        <v>0</v>
      </c>
      <c r="HS120" s="61" t="str">
        <f t="shared" si="265"/>
        <v>Bebida Galak Fast 6x270ml</v>
      </c>
      <c r="HT120" s="109"/>
      <c r="HU120" s="62">
        <f t="shared" si="266"/>
        <v>5.19</v>
      </c>
      <c r="HV120" s="61">
        <f t="shared" si="267"/>
        <v>0</v>
      </c>
      <c r="HW120" s="161">
        <f>(A!C121-NF!HU120)*NF!HT120</f>
        <v>0</v>
      </c>
      <c r="HX120" s="109"/>
      <c r="HY120" s="62">
        <f t="shared" si="268"/>
        <v>5.19</v>
      </c>
      <c r="HZ120" s="61">
        <f t="shared" si="269"/>
        <v>0</v>
      </c>
      <c r="IA120" s="161">
        <f>(A!C121-NF!HY120)*NF!HX120</f>
        <v>0</v>
      </c>
      <c r="IB120" s="61" t="str">
        <f t="shared" si="270"/>
        <v>Bebida Galak Fast 6x270ml</v>
      </c>
      <c r="IC120" s="109"/>
      <c r="ID120" s="62">
        <f t="shared" si="271"/>
        <v>5.19</v>
      </c>
      <c r="IE120" s="61">
        <f t="shared" si="272"/>
        <v>0</v>
      </c>
      <c r="IF120" s="161">
        <f>(A!C121-NF!ID120)*NF!IC120</f>
        <v>0</v>
      </c>
      <c r="IG120" s="61" t="str">
        <f t="shared" si="273"/>
        <v>Bebida Galak Fast 6x270ml</v>
      </c>
      <c r="IH120" s="109"/>
      <c r="II120" s="62">
        <f t="shared" si="274"/>
        <v>5.19</v>
      </c>
      <c r="IJ120" s="61">
        <f t="shared" si="275"/>
        <v>0</v>
      </c>
      <c r="IK120" s="161">
        <f>(A!C121-NF!II120)*NF!IH120</f>
        <v>0</v>
      </c>
      <c r="IL120" s="61" t="str">
        <f t="shared" si="276"/>
        <v>Bebida Galak Fast 6x270ml</v>
      </c>
      <c r="IM120" s="61"/>
      <c r="IN120" s="61">
        <f t="shared" si="277"/>
        <v>5.19</v>
      </c>
      <c r="IO120" s="61">
        <f t="shared" si="278"/>
        <v>0</v>
      </c>
      <c r="IP120" s="161">
        <f>(A!C121-NF!IN120)*NF!IM120</f>
        <v>0</v>
      </c>
      <c r="IQ120" s="61">
        <f t="shared" si="279"/>
        <v>0</v>
      </c>
      <c r="IR120" s="107">
        <f t="shared" si="280"/>
        <v>0</v>
      </c>
      <c r="IS120" s="97" t="e">
        <f t="shared" si="281"/>
        <v>#DIV/0!</v>
      </c>
      <c r="IT120" s="162"/>
      <c r="IU120" s="162"/>
      <c r="IV120" s="162"/>
    </row>
    <row r="121" spans="1:256" x14ac:dyDescent="0.2">
      <c r="A121" s="163" t="str">
        <f>A!B122</f>
        <v>Bebida Moça Morango Fast 6x190ml</v>
      </c>
      <c r="B121" s="163">
        <f>A!C122</f>
        <v>3.06</v>
      </c>
      <c r="C121" s="104"/>
      <c r="D121" s="102">
        <f t="shared" si="141"/>
        <v>3.06</v>
      </c>
      <c r="E121" s="103">
        <f t="shared" si="142"/>
        <v>0</v>
      </c>
      <c r="F121" s="105">
        <f>(A!C122-NF!D121)*NF!C121</f>
        <v>0</v>
      </c>
      <c r="G121" s="104"/>
      <c r="H121" s="102">
        <f t="shared" si="143"/>
        <v>3.06</v>
      </c>
      <c r="I121" s="59">
        <f t="shared" si="144"/>
        <v>0</v>
      </c>
      <c r="J121" s="59">
        <f>(A!C122-NF!H121)*NF!G121</f>
        <v>0</v>
      </c>
      <c r="K121" s="59" t="str">
        <f t="shared" si="145"/>
        <v>Bebida Moça Morango Fast 6x190ml</v>
      </c>
      <c r="L121" s="104"/>
      <c r="M121" s="60">
        <f t="shared" si="146"/>
        <v>3.06</v>
      </c>
      <c r="N121" s="103">
        <f t="shared" si="147"/>
        <v>0</v>
      </c>
      <c r="O121" s="105">
        <f>(A!C122-NF!M121)*NF!L121</f>
        <v>0</v>
      </c>
      <c r="P121" s="104"/>
      <c r="Q121" s="102">
        <f t="shared" si="148"/>
        <v>3.06</v>
      </c>
      <c r="R121" s="59">
        <f t="shared" si="149"/>
        <v>0</v>
      </c>
      <c r="S121" s="103">
        <f>(A!C122-NF!Q121)*NF!P121</f>
        <v>0</v>
      </c>
      <c r="T121" s="103" t="str">
        <f t="shared" si="150"/>
        <v>Bebida Moça Morango Fast 6x190ml</v>
      </c>
      <c r="U121" s="104"/>
      <c r="V121" s="102">
        <f t="shared" si="151"/>
        <v>3.06</v>
      </c>
      <c r="W121" s="59">
        <f t="shared" si="152"/>
        <v>0</v>
      </c>
      <c r="X121" s="106">
        <f>(A!C122-NF!V121)*NF!U121</f>
        <v>0</v>
      </c>
      <c r="Y121" s="104"/>
      <c r="Z121" s="60">
        <f t="shared" si="153"/>
        <v>3.06</v>
      </c>
      <c r="AA121" s="59">
        <f t="shared" si="154"/>
        <v>0</v>
      </c>
      <c r="AB121" s="59">
        <f>(A!C122-NF!Z121)*NF!Y121</f>
        <v>0</v>
      </c>
      <c r="AC121" s="59" t="str">
        <f t="shared" si="155"/>
        <v>Bebida Moça Morango Fast 6x190ml</v>
      </c>
      <c r="AD121" s="104"/>
      <c r="AE121" s="60">
        <f t="shared" si="156"/>
        <v>3.06</v>
      </c>
      <c r="AF121" s="59">
        <f t="shared" si="157"/>
        <v>0</v>
      </c>
      <c r="AG121" s="106">
        <f>(A!C122-NF!AE121)*NF!AD121</f>
        <v>0</v>
      </c>
      <c r="AH121" s="104"/>
      <c r="AI121" s="60">
        <f t="shared" si="158"/>
        <v>3.06</v>
      </c>
      <c r="AJ121" s="59">
        <f t="shared" si="159"/>
        <v>0</v>
      </c>
      <c r="AK121" s="59">
        <f>(A!C122-NF!AI121)*NF!AH121</f>
        <v>0</v>
      </c>
      <c r="AL121" s="59" t="str">
        <f t="shared" si="160"/>
        <v>Bebida Moça Morango Fast 6x190ml</v>
      </c>
      <c r="AM121" s="104"/>
      <c r="AN121" s="60">
        <f t="shared" si="161"/>
        <v>3.06</v>
      </c>
      <c r="AO121" s="59">
        <f t="shared" si="162"/>
        <v>0</v>
      </c>
      <c r="AP121" s="106">
        <f>(A!C122-NF!AN121)*NF!AM121</f>
        <v>0</v>
      </c>
      <c r="AQ121" s="104"/>
      <c r="AR121" s="60">
        <f t="shared" si="163"/>
        <v>3.06</v>
      </c>
      <c r="AS121" s="59">
        <f t="shared" si="164"/>
        <v>0</v>
      </c>
      <c r="AT121" s="59">
        <f>(A!C122-NF!AR121)*NF!AQ121</f>
        <v>0</v>
      </c>
      <c r="AU121" s="59" t="str">
        <f t="shared" si="165"/>
        <v>Bebida Moça Morango Fast 6x190ml</v>
      </c>
      <c r="AV121" s="104"/>
      <c r="AW121" s="60">
        <f t="shared" si="166"/>
        <v>3.06</v>
      </c>
      <c r="AX121" s="59">
        <f t="shared" si="167"/>
        <v>0</v>
      </c>
      <c r="AY121" s="106">
        <f>(A!C122-NF!AW121)*NF!AV121</f>
        <v>0</v>
      </c>
      <c r="AZ121" s="104"/>
      <c r="BA121" s="60">
        <f t="shared" si="168"/>
        <v>3.06</v>
      </c>
      <c r="BB121" s="59">
        <f t="shared" si="169"/>
        <v>0</v>
      </c>
      <c r="BC121" s="59">
        <f>(A!C122-NF!BA121)*NF!AZ121</f>
        <v>0</v>
      </c>
      <c r="BD121" s="59" t="str">
        <f t="shared" si="170"/>
        <v>Bebida Moça Morango Fast 6x190ml</v>
      </c>
      <c r="BE121" s="104"/>
      <c r="BF121" s="60">
        <f t="shared" si="171"/>
        <v>3.06</v>
      </c>
      <c r="BG121" s="59">
        <f t="shared" si="172"/>
        <v>0</v>
      </c>
      <c r="BH121" s="106">
        <f>(A!C122-NF!BF121)*NF!BE121</f>
        <v>0</v>
      </c>
      <c r="BI121" s="104"/>
      <c r="BJ121" s="60">
        <f t="shared" si="173"/>
        <v>3.06</v>
      </c>
      <c r="BK121" s="59">
        <f t="shared" si="174"/>
        <v>0</v>
      </c>
      <c r="BL121" s="59">
        <f>(A!C122-NF!BJ121)*NF!BI121</f>
        <v>0</v>
      </c>
      <c r="BM121" s="59" t="str">
        <f t="shared" si="175"/>
        <v>Bebida Moça Morango Fast 6x190ml</v>
      </c>
      <c r="BN121" s="104"/>
      <c r="BO121" s="60">
        <f t="shared" si="176"/>
        <v>3.06</v>
      </c>
      <c r="BP121" s="59">
        <f t="shared" si="177"/>
        <v>0</v>
      </c>
      <c r="BQ121" s="106">
        <f>(A!C122-NF!BO121)*NF!BN121</f>
        <v>0</v>
      </c>
      <c r="BR121" s="104"/>
      <c r="BS121" s="60">
        <f t="shared" si="178"/>
        <v>3.06</v>
      </c>
      <c r="BT121" s="59">
        <f t="shared" si="179"/>
        <v>0</v>
      </c>
      <c r="BU121" s="59">
        <f>(A!C122-NF!BS121)*NF!BR121</f>
        <v>0</v>
      </c>
      <c r="BV121" s="59" t="str">
        <f t="shared" si="180"/>
        <v>Bebida Moça Morango Fast 6x190ml</v>
      </c>
      <c r="BW121" s="104"/>
      <c r="BX121" s="60">
        <f t="shared" si="181"/>
        <v>3.06</v>
      </c>
      <c r="BY121" s="59">
        <f t="shared" si="182"/>
        <v>0</v>
      </c>
      <c r="BZ121" s="106">
        <f>(A!C122-NF!BX121)*NF!BW121</f>
        <v>0</v>
      </c>
      <c r="CA121" s="104"/>
      <c r="CB121" s="60">
        <f t="shared" si="183"/>
        <v>3.06</v>
      </c>
      <c r="CC121" s="59">
        <f t="shared" si="184"/>
        <v>0</v>
      </c>
      <c r="CD121" s="59">
        <f>(A!C122-NF!CB121)*NF!CA121</f>
        <v>0</v>
      </c>
      <c r="CE121" s="59" t="str">
        <f t="shared" si="185"/>
        <v>Bebida Moça Morango Fast 6x190ml</v>
      </c>
      <c r="CF121" s="104"/>
      <c r="CG121" s="60">
        <f t="shared" si="186"/>
        <v>3.06</v>
      </c>
      <c r="CH121" s="59">
        <f t="shared" si="187"/>
        <v>0</v>
      </c>
      <c r="CI121" s="106">
        <f>(A!C122-NF!CG121)*NF!CF121</f>
        <v>0</v>
      </c>
      <c r="CJ121" s="104"/>
      <c r="CK121" s="60">
        <f t="shared" si="188"/>
        <v>3.06</v>
      </c>
      <c r="CL121" s="59">
        <f t="shared" si="189"/>
        <v>0</v>
      </c>
      <c r="CM121" s="59">
        <f>(A!C122-NF!CK121)*NF!CJ121</f>
        <v>0</v>
      </c>
      <c r="CN121" s="59" t="str">
        <f t="shared" si="190"/>
        <v>Bebida Moça Morango Fast 6x190ml</v>
      </c>
      <c r="CO121" s="104"/>
      <c r="CP121" s="60">
        <f t="shared" si="191"/>
        <v>3.06</v>
      </c>
      <c r="CQ121" s="59">
        <f t="shared" si="192"/>
        <v>0</v>
      </c>
      <c r="CR121" s="106">
        <f>(A!C122-NF!CP121)*NF!CO121</f>
        <v>0</v>
      </c>
      <c r="CS121" s="104"/>
      <c r="CT121" s="60">
        <f t="shared" si="193"/>
        <v>3.06</v>
      </c>
      <c r="CU121" s="59">
        <f t="shared" si="194"/>
        <v>0</v>
      </c>
      <c r="CV121" s="59">
        <f>(A!C122-NF!CT121)*NF!CS121</f>
        <v>0</v>
      </c>
      <c r="CW121" s="59" t="str">
        <f t="shared" si="195"/>
        <v>Bebida Moça Morango Fast 6x190ml</v>
      </c>
      <c r="CX121" s="104"/>
      <c r="CY121" s="60">
        <f t="shared" si="196"/>
        <v>3.06</v>
      </c>
      <c r="CZ121" s="59">
        <f t="shared" si="197"/>
        <v>0</v>
      </c>
      <c r="DA121" s="106">
        <f>(A!C122-NF!CY121)*NF!CX121</f>
        <v>0</v>
      </c>
      <c r="DB121" s="104"/>
      <c r="DC121" s="60">
        <f t="shared" si="198"/>
        <v>3.06</v>
      </c>
      <c r="DD121" s="59">
        <f t="shared" si="199"/>
        <v>0</v>
      </c>
      <c r="DE121" s="59">
        <f>(A!C122-NF!DC121)*NF!DB121</f>
        <v>0</v>
      </c>
      <c r="DF121" s="59" t="str">
        <f t="shared" si="200"/>
        <v>Bebida Moça Morango Fast 6x190ml</v>
      </c>
      <c r="DG121" s="104"/>
      <c r="DH121" s="60">
        <f t="shared" si="201"/>
        <v>3.06</v>
      </c>
      <c r="DI121" s="59">
        <f t="shared" si="202"/>
        <v>0</v>
      </c>
      <c r="DJ121" s="106">
        <f>(A!C122-NF!DH121)*NF!DG121</f>
        <v>0</v>
      </c>
      <c r="DK121" s="104"/>
      <c r="DL121" s="60">
        <f t="shared" si="203"/>
        <v>3.06</v>
      </c>
      <c r="DM121" s="59">
        <f t="shared" si="204"/>
        <v>0</v>
      </c>
      <c r="DN121" s="59">
        <f>(A!C122-NF!DL121)*NF!DK121</f>
        <v>0</v>
      </c>
      <c r="DO121" s="59" t="str">
        <f t="shared" si="205"/>
        <v>Bebida Moça Morango Fast 6x190ml</v>
      </c>
      <c r="DP121" s="104"/>
      <c r="DQ121" s="60">
        <f t="shared" si="206"/>
        <v>3.06</v>
      </c>
      <c r="DR121" s="59">
        <f t="shared" si="207"/>
        <v>0</v>
      </c>
      <c r="DS121" s="106">
        <f>(A!C122-NF!DQ121)*NF!DP121</f>
        <v>0</v>
      </c>
      <c r="DT121" s="104"/>
      <c r="DU121" s="60">
        <f t="shared" si="208"/>
        <v>3.06</v>
      </c>
      <c r="DV121" s="59">
        <f t="shared" si="209"/>
        <v>0</v>
      </c>
      <c r="DW121" s="59">
        <f>(A!C122-NF!DU121)*NF!DT121</f>
        <v>0</v>
      </c>
      <c r="DX121" s="59" t="str">
        <f t="shared" si="210"/>
        <v>Bebida Moça Morango Fast 6x190ml</v>
      </c>
      <c r="DY121" s="104"/>
      <c r="DZ121" s="60">
        <f t="shared" si="211"/>
        <v>3.06</v>
      </c>
      <c r="EA121" s="59">
        <f t="shared" si="212"/>
        <v>0</v>
      </c>
      <c r="EB121" s="106">
        <f>(A!C122-NF!DZ121)*NF!DY121</f>
        <v>0</v>
      </c>
      <c r="EC121" s="104"/>
      <c r="ED121" s="60">
        <f t="shared" si="213"/>
        <v>3.06</v>
      </c>
      <c r="EE121" s="59">
        <f t="shared" si="214"/>
        <v>0</v>
      </c>
      <c r="EF121" s="59">
        <f>(A!C122-NF!ED121)*NF!EC121</f>
        <v>0</v>
      </c>
      <c r="EG121" s="59" t="str">
        <f t="shared" si="215"/>
        <v>Bebida Moça Morango Fast 6x190ml</v>
      </c>
      <c r="EH121" s="104"/>
      <c r="EI121" s="60">
        <f t="shared" si="216"/>
        <v>3.06</v>
      </c>
      <c r="EJ121" s="59">
        <f t="shared" si="217"/>
        <v>0</v>
      </c>
      <c r="EK121" s="106">
        <f>(A!C122-NF!EI121)*NF!EH121</f>
        <v>0</v>
      </c>
      <c r="EL121" s="104"/>
      <c r="EM121" s="60">
        <f t="shared" si="218"/>
        <v>3.06</v>
      </c>
      <c r="EN121" s="59">
        <f t="shared" si="219"/>
        <v>0</v>
      </c>
      <c r="EO121" s="106">
        <f>(A!C122-NF!EM121)*NF!EL121</f>
        <v>0</v>
      </c>
      <c r="EP121" s="59" t="str">
        <f t="shared" si="220"/>
        <v>Bebida Moça Morango Fast 6x190ml</v>
      </c>
      <c r="EQ121" s="104"/>
      <c r="ER121" s="60">
        <f t="shared" si="221"/>
        <v>3.06</v>
      </c>
      <c r="ES121" s="59">
        <f t="shared" si="222"/>
        <v>0</v>
      </c>
      <c r="ET121" s="106">
        <f>(A!C122-NF!ER121)*NF!EQ121</f>
        <v>0</v>
      </c>
      <c r="EU121" s="104"/>
      <c r="EV121" s="60">
        <f t="shared" si="223"/>
        <v>3.06</v>
      </c>
      <c r="EW121" s="59">
        <f t="shared" si="224"/>
        <v>0</v>
      </c>
      <c r="EX121" s="106">
        <f>(A!C122-NF!EV121)*NF!EU121</f>
        <v>0</v>
      </c>
      <c r="EY121" s="59" t="str">
        <f t="shared" si="225"/>
        <v>Bebida Moça Morango Fast 6x190ml</v>
      </c>
      <c r="EZ121" s="104"/>
      <c r="FA121" s="60">
        <f t="shared" si="226"/>
        <v>3.06</v>
      </c>
      <c r="FB121" s="59">
        <f t="shared" si="227"/>
        <v>0</v>
      </c>
      <c r="FC121" s="106">
        <f>(A!C122-NF!FA121)*NF!EZ121</f>
        <v>0</v>
      </c>
      <c r="FD121" s="104"/>
      <c r="FE121" s="60">
        <f t="shared" si="228"/>
        <v>3.06</v>
      </c>
      <c r="FF121" s="59">
        <f t="shared" si="229"/>
        <v>0</v>
      </c>
      <c r="FG121" s="106">
        <f>(A!C122-NF!FE121)*NF!FD121</f>
        <v>0</v>
      </c>
      <c r="FH121" s="59" t="str">
        <f t="shared" si="230"/>
        <v>Bebida Moça Morango Fast 6x190ml</v>
      </c>
      <c r="FI121" s="104"/>
      <c r="FJ121" s="60">
        <f t="shared" si="231"/>
        <v>3.06</v>
      </c>
      <c r="FK121" s="59">
        <f t="shared" si="232"/>
        <v>0</v>
      </c>
      <c r="FL121" s="106">
        <f>(A!C122-NF!FJ121)*NF!FI121</f>
        <v>0</v>
      </c>
      <c r="FM121" s="104"/>
      <c r="FN121" s="60">
        <f t="shared" si="233"/>
        <v>3.06</v>
      </c>
      <c r="FO121" s="59">
        <f t="shared" si="234"/>
        <v>0</v>
      </c>
      <c r="FP121" s="106">
        <f>(A!C122-NF!FN121)*NF!FM121</f>
        <v>0</v>
      </c>
      <c r="FQ121" s="59" t="str">
        <f t="shared" si="235"/>
        <v>Bebida Moça Morango Fast 6x190ml</v>
      </c>
      <c r="FR121" s="104"/>
      <c r="FS121" s="60">
        <f t="shared" si="236"/>
        <v>3.06</v>
      </c>
      <c r="FT121" s="106">
        <f t="shared" si="237"/>
        <v>0</v>
      </c>
      <c r="FU121" s="106">
        <f>(A!C122-NF!FS121)*NF!FR121</f>
        <v>0</v>
      </c>
      <c r="FV121" s="104"/>
      <c r="FW121" s="60">
        <f t="shared" si="238"/>
        <v>3.06</v>
      </c>
      <c r="FX121" s="59">
        <f t="shared" si="239"/>
        <v>0</v>
      </c>
      <c r="FY121" s="106">
        <f>(A!C122-NF!FW121)*NF!FV121</f>
        <v>0</v>
      </c>
      <c r="FZ121" s="59" t="str">
        <f t="shared" si="240"/>
        <v>Bebida Moça Morango Fast 6x190ml</v>
      </c>
      <c r="GA121" s="104"/>
      <c r="GB121" s="60">
        <f t="shared" si="241"/>
        <v>3.06</v>
      </c>
      <c r="GC121" s="59">
        <f t="shared" si="242"/>
        <v>0</v>
      </c>
      <c r="GD121" s="106">
        <f>(A!C122-NF!GB121)*NF!GA121</f>
        <v>0</v>
      </c>
      <c r="GE121" s="104"/>
      <c r="GF121" s="60">
        <f t="shared" si="243"/>
        <v>3.06</v>
      </c>
      <c r="GG121" s="59">
        <f t="shared" si="244"/>
        <v>0</v>
      </c>
      <c r="GH121" s="106">
        <f>(A!C122-NF!GF121)*NF!GE121</f>
        <v>0</v>
      </c>
      <c r="GI121" s="59" t="str">
        <f t="shared" si="245"/>
        <v>Bebida Moça Morango Fast 6x190ml</v>
      </c>
      <c r="GJ121" s="104"/>
      <c r="GK121" s="60">
        <f t="shared" si="246"/>
        <v>3.06</v>
      </c>
      <c r="GL121" s="59">
        <f t="shared" si="247"/>
        <v>0</v>
      </c>
      <c r="GM121" s="106">
        <f>(A!C122-NF!GK121)*NF!GJ121</f>
        <v>0</v>
      </c>
      <c r="GN121" s="104"/>
      <c r="GO121" s="60">
        <f t="shared" si="248"/>
        <v>3.06</v>
      </c>
      <c r="GP121" s="59">
        <f t="shared" si="249"/>
        <v>0</v>
      </c>
      <c r="GQ121" s="106">
        <f>(A!C122-NF!GO121)*NF!GN121</f>
        <v>0</v>
      </c>
      <c r="GR121" s="59" t="str">
        <f t="shared" si="250"/>
        <v>Bebida Moça Morango Fast 6x190ml</v>
      </c>
      <c r="GS121" s="104"/>
      <c r="GT121" s="60">
        <f t="shared" si="251"/>
        <v>3.06</v>
      </c>
      <c r="GU121" s="59">
        <f t="shared" si="252"/>
        <v>0</v>
      </c>
      <c r="GV121" s="106">
        <f>(A!C122-NF!GT121)*NF!GS121</f>
        <v>0</v>
      </c>
      <c r="GW121" s="104"/>
      <c r="GX121" s="60">
        <f t="shared" si="253"/>
        <v>3.06</v>
      </c>
      <c r="GY121" s="59">
        <f t="shared" si="254"/>
        <v>0</v>
      </c>
      <c r="GZ121" s="106">
        <f>(A!C122-NF!GX121)*NF!GW121</f>
        <v>0</v>
      </c>
      <c r="HA121" s="59" t="str">
        <f t="shared" si="255"/>
        <v>Bebida Moça Morango Fast 6x190ml</v>
      </c>
      <c r="HB121" s="104"/>
      <c r="HC121" s="60">
        <f t="shared" si="256"/>
        <v>3.06</v>
      </c>
      <c r="HD121" s="59">
        <f t="shared" si="257"/>
        <v>0</v>
      </c>
      <c r="HE121" s="106">
        <f>(A!C122-NF!HC121)*NF!HB121</f>
        <v>0</v>
      </c>
      <c r="HF121" s="104"/>
      <c r="HG121" s="60">
        <f t="shared" si="258"/>
        <v>3.06</v>
      </c>
      <c r="HH121" s="59">
        <f t="shared" si="259"/>
        <v>0</v>
      </c>
      <c r="HI121" s="106">
        <f>(A!C122-NF!HG121)*NF!HF121</f>
        <v>0</v>
      </c>
      <c r="HJ121" s="59" t="str">
        <f t="shared" si="260"/>
        <v>Bebida Moça Morango Fast 6x190ml</v>
      </c>
      <c r="HK121" s="104"/>
      <c r="HL121" s="60">
        <f t="shared" si="261"/>
        <v>3.06</v>
      </c>
      <c r="HM121" s="59">
        <f t="shared" si="262"/>
        <v>0</v>
      </c>
      <c r="HN121" s="106">
        <f>(A!C122-NF!HL121)*NF!HK121</f>
        <v>0</v>
      </c>
      <c r="HO121" s="104"/>
      <c r="HP121" s="60">
        <f t="shared" si="263"/>
        <v>3.06</v>
      </c>
      <c r="HQ121" s="59">
        <f t="shared" si="264"/>
        <v>0</v>
      </c>
      <c r="HR121" s="106">
        <f>(A!C122-NF!HP121)*NF!HO121</f>
        <v>0</v>
      </c>
      <c r="HS121" s="59" t="str">
        <f t="shared" si="265"/>
        <v>Bebida Moça Morango Fast 6x190ml</v>
      </c>
      <c r="HT121" s="104"/>
      <c r="HU121" s="60">
        <f t="shared" si="266"/>
        <v>3.06</v>
      </c>
      <c r="HV121" s="59">
        <f t="shared" si="267"/>
        <v>0</v>
      </c>
      <c r="HW121" s="106">
        <f>(A!C122-NF!HU121)*NF!HT121</f>
        <v>0</v>
      </c>
      <c r="HX121" s="104"/>
      <c r="HY121" s="60">
        <f t="shared" si="268"/>
        <v>3.06</v>
      </c>
      <c r="HZ121" s="59">
        <f t="shared" si="269"/>
        <v>0</v>
      </c>
      <c r="IA121" s="106">
        <f>(A!C122-NF!HY121)*NF!HX121</f>
        <v>0</v>
      </c>
      <c r="IB121" s="59" t="str">
        <f t="shared" si="270"/>
        <v>Bebida Moça Morango Fast 6x190ml</v>
      </c>
      <c r="IC121" s="104"/>
      <c r="ID121" s="60">
        <f t="shared" si="271"/>
        <v>3.06</v>
      </c>
      <c r="IE121" s="59">
        <f t="shared" si="272"/>
        <v>0</v>
      </c>
      <c r="IF121" s="106">
        <f>(A!C122-NF!ID121)*NF!IC121</f>
        <v>0</v>
      </c>
      <c r="IG121" s="59" t="str">
        <f t="shared" si="273"/>
        <v>Bebida Moça Morango Fast 6x190ml</v>
      </c>
      <c r="IH121" s="104"/>
      <c r="II121" s="60">
        <f t="shared" si="274"/>
        <v>3.06</v>
      </c>
      <c r="IJ121" s="59">
        <f t="shared" si="275"/>
        <v>0</v>
      </c>
      <c r="IK121" s="106">
        <f>(A!C122-NF!II121)*NF!IH121</f>
        <v>0</v>
      </c>
      <c r="IL121" s="59" t="str">
        <f t="shared" si="276"/>
        <v>Bebida Moça Morango Fast 6x190ml</v>
      </c>
      <c r="IM121" s="59"/>
      <c r="IN121" s="59">
        <f t="shared" si="277"/>
        <v>3.06</v>
      </c>
      <c r="IO121" s="59">
        <f t="shared" si="278"/>
        <v>0</v>
      </c>
      <c r="IP121" s="106">
        <f>(A!C122-NF!IN121)*NF!IM121</f>
        <v>0</v>
      </c>
      <c r="IQ121" s="59">
        <f t="shared" si="279"/>
        <v>0</v>
      </c>
      <c r="IR121" s="101">
        <f t="shared" si="280"/>
        <v>0</v>
      </c>
      <c r="IS121" s="103" t="e">
        <f t="shared" si="281"/>
        <v>#DIV/0!</v>
      </c>
      <c r="IT121" s="96"/>
      <c r="IU121" s="96"/>
      <c r="IV121" s="96"/>
    </row>
    <row r="122" spans="1:256" x14ac:dyDescent="0.2">
      <c r="A122" s="136" t="str">
        <f>A!B123</f>
        <v>Bebida Nescafé Fast 6x270ml</v>
      </c>
      <c r="B122" s="136">
        <f>A!C123</f>
        <v>2.98</v>
      </c>
      <c r="C122" s="109"/>
      <c r="D122" s="108">
        <f t="shared" si="141"/>
        <v>2.98</v>
      </c>
      <c r="E122" s="97">
        <f t="shared" si="142"/>
        <v>0</v>
      </c>
      <c r="F122" s="95">
        <f>(A!C123-NF!D122)*NF!C122</f>
        <v>0</v>
      </c>
      <c r="G122" s="109"/>
      <c r="H122" s="108">
        <f t="shared" si="143"/>
        <v>2.98</v>
      </c>
      <c r="I122" s="61">
        <f t="shared" si="144"/>
        <v>0</v>
      </c>
      <c r="J122" s="61">
        <f>(A!C123-NF!H122)*NF!G122</f>
        <v>0</v>
      </c>
      <c r="K122" s="61" t="str">
        <f t="shared" si="145"/>
        <v>Bebida Nescafé Fast 6x270ml</v>
      </c>
      <c r="L122" s="109"/>
      <c r="M122" s="62">
        <f t="shared" si="146"/>
        <v>2.98</v>
      </c>
      <c r="N122" s="97">
        <f t="shared" si="147"/>
        <v>0</v>
      </c>
      <c r="O122" s="95">
        <f>(A!C123-NF!M122)*NF!L122</f>
        <v>0</v>
      </c>
      <c r="P122" s="109"/>
      <c r="Q122" s="108">
        <f t="shared" si="148"/>
        <v>2.98</v>
      </c>
      <c r="R122" s="61">
        <f t="shared" si="149"/>
        <v>0</v>
      </c>
      <c r="S122" s="97">
        <f>(A!C123-NF!Q122)*NF!P122</f>
        <v>0</v>
      </c>
      <c r="T122" s="97" t="str">
        <f t="shared" si="150"/>
        <v>Bebida Nescafé Fast 6x270ml</v>
      </c>
      <c r="U122" s="109"/>
      <c r="V122" s="108">
        <f t="shared" si="151"/>
        <v>2.98</v>
      </c>
      <c r="W122" s="61">
        <f t="shared" si="152"/>
        <v>0</v>
      </c>
      <c r="X122" s="161">
        <f>(A!C123-NF!V122)*NF!U122</f>
        <v>0</v>
      </c>
      <c r="Y122" s="109"/>
      <c r="Z122" s="62">
        <f t="shared" si="153"/>
        <v>2.98</v>
      </c>
      <c r="AA122" s="61">
        <f t="shared" si="154"/>
        <v>0</v>
      </c>
      <c r="AB122" s="61">
        <f>(A!C123-NF!Z122)*NF!Y122</f>
        <v>0</v>
      </c>
      <c r="AC122" s="61" t="str">
        <f t="shared" si="155"/>
        <v>Bebida Nescafé Fast 6x270ml</v>
      </c>
      <c r="AD122" s="109"/>
      <c r="AE122" s="62">
        <f t="shared" si="156"/>
        <v>2.98</v>
      </c>
      <c r="AF122" s="61">
        <f t="shared" si="157"/>
        <v>0</v>
      </c>
      <c r="AG122" s="161">
        <f>(A!C123-NF!AE122)*NF!AD122</f>
        <v>0</v>
      </c>
      <c r="AH122" s="109"/>
      <c r="AI122" s="62">
        <f t="shared" si="158"/>
        <v>2.98</v>
      </c>
      <c r="AJ122" s="61">
        <f t="shared" si="159"/>
        <v>0</v>
      </c>
      <c r="AK122" s="61">
        <f>(A!C123-NF!AI122)*NF!AH122</f>
        <v>0</v>
      </c>
      <c r="AL122" s="61" t="str">
        <f t="shared" si="160"/>
        <v>Bebida Nescafé Fast 6x270ml</v>
      </c>
      <c r="AM122" s="109"/>
      <c r="AN122" s="62">
        <f t="shared" si="161"/>
        <v>2.98</v>
      </c>
      <c r="AO122" s="61">
        <f t="shared" si="162"/>
        <v>0</v>
      </c>
      <c r="AP122" s="161">
        <f>(A!C123-NF!AN122)*NF!AM122</f>
        <v>0</v>
      </c>
      <c r="AQ122" s="109"/>
      <c r="AR122" s="62">
        <f t="shared" si="163"/>
        <v>2.98</v>
      </c>
      <c r="AS122" s="61">
        <f t="shared" si="164"/>
        <v>0</v>
      </c>
      <c r="AT122" s="61">
        <f>(A!C123-NF!AR122)*NF!AQ122</f>
        <v>0</v>
      </c>
      <c r="AU122" s="61" t="str">
        <f t="shared" si="165"/>
        <v>Bebida Nescafé Fast 6x270ml</v>
      </c>
      <c r="AV122" s="109"/>
      <c r="AW122" s="62">
        <f t="shared" si="166"/>
        <v>2.98</v>
      </c>
      <c r="AX122" s="61">
        <f t="shared" si="167"/>
        <v>0</v>
      </c>
      <c r="AY122" s="161">
        <f>(A!C123-NF!AW122)*NF!AV122</f>
        <v>0</v>
      </c>
      <c r="AZ122" s="109"/>
      <c r="BA122" s="62">
        <f t="shared" si="168"/>
        <v>2.98</v>
      </c>
      <c r="BB122" s="61">
        <f t="shared" si="169"/>
        <v>0</v>
      </c>
      <c r="BC122" s="61">
        <f>(A!C123-NF!BA122)*NF!AZ122</f>
        <v>0</v>
      </c>
      <c r="BD122" s="61" t="str">
        <f t="shared" si="170"/>
        <v>Bebida Nescafé Fast 6x270ml</v>
      </c>
      <c r="BE122" s="109"/>
      <c r="BF122" s="62">
        <f t="shared" si="171"/>
        <v>2.98</v>
      </c>
      <c r="BG122" s="61">
        <f t="shared" si="172"/>
        <v>0</v>
      </c>
      <c r="BH122" s="161">
        <f>(A!C123-NF!BF122)*NF!BE122</f>
        <v>0</v>
      </c>
      <c r="BI122" s="109"/>
      <c r="BJ122" s="62">
        <f t="shared" si="173"/>
        <v>2.98</v>
      </c>
      <c r="BK122" s="61">
        <f t="shared" si="174"/>
        <v>0</v>
      </c>
      <c r="BL122" s="61">
        <f>(A!C123-NF!BJ122)*NF!BI122</f>
        <v>0</v>
      </c>
      <c r="BM122" s="61" t="str">
        <f t="shared" si="175"/>
        <v>Bebida Nescafé Fast 6x270ml</v>
      </c>
      <c r="BN122" s="109"/>
      <c r="BO122" s="62">
        <f t="shared" si="176"/>
        <v>2.98</v>
      </c>
      <c r="BP122" s="61">
        <f t="shared" si="177"/>
        <v>0</v>
      </c>
      <c r="BQ122" s="161">
        <f>(A!C123-NF!BO122)*NF!BN122</f>
        <v>0</v>
      </c>
      <c r="BR122" s="109"/>
      <c r="BS122" s="62">
        <f t="shared" si="178"/>
        <v>2.98</v>
      </c>
      <c r="BT122" s="61">
        <f t="shared" si="179"/>
        <v>0</v>
      </c>
      <c r="BU122" s="61">
        <f>(A!C123-NF!BS122)*NF!BR122</f>
        <v>0</v>
      </c>
      <c r="BV122" s="61" t="str">
        <f t="shared" si="180"/>
        <v>Bebida Nescafé Fast 6x270ml</v>
      </c>
      <c r="BW122" s="109"/>
      <c r="BX122" s="62">
        <f t="shared" si="181"/>
        <v>2.98</v>
      </c>
      <c r="BY122" s="61">
        <f t="shared" si="182"/>
        <v>0</v>
      </c>
      <c r="BZ122" s="161">
        <f>(A!C123-NF!BX122)*NF!BW122</f>
        <v>0</v>
      </c>
      <c r="CA122" s="109"/>
      <c r="CB122" s="62">
        <f t="shared" si="183"/>
        <v>2.98</v>
      </c>
      <c r="CC122" s="61">
        <f t="shared" si="184"/>
        <v>0</v>
      </c>
      <c r="CD122" s="61">
        <f>(A!C123-NF!CB122)*NF!CA122</f>
        <v>0</v>
      </c>
      <c r="CE122" s="61" t="str">
        <f t="shared" si="185"/>
        <v>Bebida Nescafé Fast 6x270ml</v>
      </c>
      <c r="CF122" s="109"/>
      <c r="CG122" s="62">
        <f t="shared" si="186"/>
        <v>2.98</v>
      </c>
      <c r="CH122" s="61">
        <f t="shared" si="187"/>
        <v>0</v>
      </c>
      <c r="CI122" s="161">
        <f>(A!C123-NF!CG122)*NF!CF122</f>
        <v>0</v>
      </c>
      <c r="CJ122" s="109"/>
      <c r="CK122" s="62">
        <f t="shared" si="188"/>
        <v>2.98</v>
      </c>
      <c r="CL122" s="61">
        <f t="shared" si="189"/>
        <v>0</v>
      </c>
      <c r="CM122" s="61">
        <f>(A!C123-NF!CK122)*NF!CJ122</f>
        <v>0</v>
      </c>
      <c r="CN122" s="61" t="str">
        <f t="shared" si="190"/>
        <v>Bebida Nescafé Fast 6x270ml</v>
      </c>
      <c r="CO122" s="109"/>
      <c r="CP122" s="62">
        <f t="shared" si="191"/>
        <v>2.98</v>
      </c>
      <c r="CQ122" s="61">
        <f t="shared" si="192"/>
        <v>0</v>
      </c>
      <c r="CR122" s="161">
        <f>(A!C123-NF!CP122)*NF!CO122</f>
        <v>0</v>
      </c>
      <c r="CS122" s="109"/>
      <c r="CT122" s="62">
        <f t="shared" si="193"/>
        <v>2.98</v>
      </c>
      <c r="CU122" s="61">
        <f t="shared" si="194"/>
        <v>0</v>
      </c>
      <c r="CV122" s="61">
        <f>(A!C123-NF!CT122)*NF!CS122</f>
        <v>0</v>
      </c>
      <c r="CW122" s="61" t="str">
        <f t="shared" si="195"/>
        <v>Bebida Nescafé Fast 6x270ml</v>
      </c>
      <c r="CX122" s="109"/>
      <c r="CY122" s="62">
        <f t="shared" si="196"/>
        <v>2.98</v>
      </c>
      <c r="CZ122" s="61">
        <f t="shared" si="197"/>
        <v>0</v>
      </c>
      <c r="DA122" s="161">
        <f>(A!C123-NF!CY122)*NF!CX122</f>
        <v>0</v>
      </c>
      <c r="DB122" s="109"/>
      <c r="DC122" s="62">
        <f t="shared" si="198"/>
        <v>2.98</v>
      </c>
      <c r="DD122" s="61">
        <f t="shared" si="199"/>
        <v>0</v>
      </c>
      <c r="DE122" s="61">
        <f>(A!C123-NF!DC122)*NF!DB122</f>
        <v>0</v>
      </c>
      <c r="DF122" s="61" t="str">
        <f t="shared" si="200"/>
        <v>Bebida Nescafé Fast 6x270ml</v>
      </c>
      <c r="DG122" s="109"/>
      <c r="DH122" s="62">
        <f t="shared" si="201"/>
        <v>2.98</v>
      </c>
      <c r="DI122" s="61">
        <f t="shared" si="202"/>
        <v>0</v>
      </c>
      <c r="DJ122" s="161">
        <f>(A!C123-NF!DH122)*NF!DG122</f>
        <v>0</v>
      </c>
      <c r="DK122" s="109"/>
      <c r="DL122" s="62">
        <f t="shared" si="203"/>
        <v>2.98</v>
      </c>
      <c r="DM122" s="61">
        <f t="shared" si="204"/>
        <v>0</v>
      </c>
      <c r="DN122" s="61">
        <f>(A!C123-NF!DL122)*NF!DK122</f>
        <v>0</v>
      </c>
      <c r="DO122" s="61" t="str">
        <f t="shared" si="205"/>
        <v>Bebida Nescafé Fast 6x270ml</v>
      </c>
      <c r="DP122" s="109"/>
      <c r="DQ122" s="62">
        <f t="shared" si="206"/>
        <v>2.98</v>
      </c>
      <c r="DR122" s="61">
        <f t="shared" si="207"/>
        <v>0</v>
      </c>
      <c r="DS122" s="161">
        <f>(A!C123-NF!DQ122)*NF!DP122</f>
        <v>0</v>
      </c>
      <c r="DT122" s="109"/>
      <c r="DU122" s="62">
        <f t="shared" si="208"/>
        <v>2.98</v>
      </c>
      <c r="DV122" s="61">
        <f t="shared" si="209"/>
        <v>0</v>
      </c>
      <c r="DW122" s="61">
        <f>(A!C123-NF!DU122)*NF!DT122</f>
        <v>0</v>
      </c>
      <c r="DX122" s="61" t="str">
        <f t="shared" si="210"/>
        <v>Bebida Nescafé Fast 6x270ml</v>
      </c>
      <c r="DY122" s="109"/>
      <c r="DZ122" s="62">
        <f t="shared" si="211"/>
        <v>2.98</v>
      </c>
      <c r="EA122" s="61">
        <f t="shared" si="212"/>
        <v>0</v>
      </c>
      <c r="EB122" s="161">
        <f>(A!C123-NF!DZ122)*NF!DY122</f>
        <v>0</v>
      </c>
      <c r="EC122" s="109"/>
      <c r="ED122" s="62">
        <f t="shared" si="213"/>
        <v>2.98</v>
      </c>
      <c r="EE122" s="61">
        <f t="shared" si="214"/>
        <v>0</v>
      </c>
      <c r="EF122" s="61">
        <f>(A!C123-NF!ED122)*NF!EC122</f>
        <v>0</v>
      </c>
      <c r="EG122" s="61" t="str">
        <f t="shared" si="215"/>
        <v>Bebida Nescafé Fast 6x270ml</v>
      </c>
      <c r="EH122" s="109"/>
      <c r="EI122" s="62">
        <f t="shared" si="216"/>
        <v>2.98</v>
      </c>
      <c r="EJ122" s="61">
        <f t="shared" si="217"/>
        <v>0</v>
      </c>
      <c r="EK122" s="161">
        <f>(A!C123-NF!EI122)*NF!EH122</f>
        <v>0</v>
      </c>
      <c r="EL122" s="109"/>
      <c r="EM122" s="62">
        <f t="shared" si="218"/>
        <v>2.98</v>
      </c>
      <c r="EN122" s="61">
        <f t="shared" si="219"/>
        <v>0</v>
      </c>
      <c r="EO122" s="161">
        <f>(A!C123-NF!EM122)*NF!EL122</f>
        <v>0</v>
      </c>
      <c r="EP122" s="61" t="str">
        <f t="shared" si="220"/>
        <v>Bebida Nescafé Fast 6x270ml</v>
      </c>
      <c r="EQ122" s="109"/>
      <c r="ER122" s="62">
        <f t="shared" si="221"/>
        <v>2.98</v>
      </c>
      <c r="ES122" s="61">
        <f t="shared" si="222"/>
        <v>0</v>
      </c>
      <c r="ET122" s="161">
        <f>(A!C123-NF!ER122)*NF!EQ122</f>
        <v>0</v>
      </c>
      <c r="EU122" s="109"/>
      <c r="EV122" s="62">
        <f t="shared" si="223"/>
        <v>2.98</v>
      </c>
      <c r="EW122" s="61">
        <f t="shared" si="224"/>
        <v>0</v>
      </c>
      <c r="EX122" s="161">
        <f>(A!C123-NF!EV122)*NF!EU122</f>
        <v>0</v>
      </c>
      <c r="EY122" s="61" t="str">
        <f t="shared" si="225"/>
        <v>Bebida Nescafé Fast 6x270ml</v>
      </c>
      <c r="EZ122" s="109"/>
      <c r="FA122" s="62">
        <f t="shared" si="226"/>
        <v>2.98</v>
      </c>
      <c r="FB122" s="61">
        <f t="shared" si="227"/>
        <v>0</v>
      </c>
      <c r="FC122" s="161">
        <f>(A!C123-NF!FA122)*NF!EZ122</f>
        <v>0</v>
      </c>
      <c r="FD122" s="109"/>
      <c r="FE122" s="62">
        <f t="shared" si="228"/>
        <v>2.98</v>
      </c>
      <c r="FF122" s="61">
        <f t="shared" si="229"/>
        <v>0</v>
      </c>
      <c r="FG122" s="161">
        <f>(A!C123-NF!FE122)*NF!FD122</f>
        <v>0</v>
      </c>
      <c r="FH122" s="61" t="str">
        <f t="shared" si="230"/>
        <v>Bebida Nescafé Fast 6x270ml</v>
      </c>
      <c r="FI122" s="109"/>
      <c r="FJ122" s="62">
        <f t="shared" si="231"/>
        <v>2.98</v>
      </c>
      <c r="FK122" s="61">
        <f t="shared" si="232"/>
        <v>0</v>
      </c>
      <c r="FL122" s="161">
        <f>(A!C123-NF!FJ122)*NF!FI122</f>
        <v>0</v>
      </c>
      <c r="FM122" s="109"/>
      <c r="FN122" s="62">
        <f t="shared" si="233"/>
        <v>2.98</v>
      </c>
      <c r="FO122" s="61">
        <f t="shared" si="234"/>
        <v>0</v>
      </c>
      <c r="FP122" s="161">
        <f>(A!C123-NF!FN122)*NF!FM122</f>
        <v>0</v>
      </c>
      <c r="FQ122" s="61" t="str">
        <f t="shared" si="235"/>
        <v>Bebida Nescafé Fast 6x270ml</v>
      </c>
      <c r="FR122" s="109"/>
      <c r="FS122" s="62">
        <f t="shared" si="236"/>
        <v>2.98</v>
      </c>
      <c r="FT122" s="161">
        <f t="shared" si="237"/>
        <v>0</v>
      </c>
      <c r="FU122" s="161">
        <f>(A!C123-NF!FS122)*NF!FR122</f>
        <v>0</v>
      </c>
      <c r="FV122" s="109"/>
      <c r="FW122" s="62">
        <f t="shared" si="238"/>
        <v>2.98</v>
      </c>
      <c r="FX122" s="61">
        <f t="shared" si="239"/>
        <v>0</v>
      </c>
      <c r="FY122" s="161">
        <f>(A!C123-NF!FW122)*NF!FV122</f>
        <v>0</v>
      </c>
      <c r="FZ122" s="61" t="str">
        <f t="shared" si="240"/>
        <v>Bebida Nescafé Fast 6x270ml</v>
      </c>
      <c r="GA122" s="109"/>
      <c r="GB122" s="62">
        <f t="shared" si="241"/>
        <v>2.98</v>
      </c>
      <c r="GC122" s="61">
        <f t="shared" si="242"/>
        <v>0</v>
      </c>
      <c r="GD122" s="161">
        <f>(A!C123-NF!GB122)*NF!GA122</f>
        <v>0</v>
      </c>
      <c r="GE122" s="109"/>
      <c r="GF122" s="62">
        <f t="shared" si="243"/>
        <v>2.98</v>
      </c>
      <c r="GG122" s="61">
        <f t="shared" si="244"/>
        <v>0</v>
      </c>
      <c r="GH122" s="161">
        <f>(A!C123-NF!GF122)*NF!GE122</f>
        <v>0</v>
      </c>
      <c r="GI122" s="61" t="str">
        <f t="shared" si="245"/>
        <v>Bebida Nescafé Fast 6x270ml</v>
      </c>
      <c r="GJ122" s="109"/>
      <c r="GK122" s="62">
        <f t="shared" si="246"/>
        <v>2.98</v>
      </c>
      <c r="GL122" s="61">
        <f t="shared" si="247"/>
        <v>0</v>
      </c>
      <c r="GM122" s="161">
        <f>(A!C123-NF!GK122)*NF!GJ122</f>
        <v>0</v>
      </c>
      <c r="GN122" s="109"/>
      <c r="GO122" s="62">
        <f t="shared" si="248"/>
        <v>2.98</v>
      </c>
      <c r="GP122" s="61">
        <f t="shared" si="249"/>
        <v>0</v>
      </c>
      <c r="GQ122" s="161">
        <f>(A!C123-NF!GO122)*NF!GN122</f>
        <v>0</v>
      </c>
      <c r="GR122" s="61" t="str">
        <f t="shared" si="250"/>
        <v>Bebida Nescafé Fast 6x270ml</v>
      </c>
      <c r="GS122" s="109"/>
      <c r="GT122" s="62">
        <f t="shared" si="251"/>
        <v>2.98</v>
      </c>
      <c r="GU122" s="61">
        <f t="shared" si="252"/>
        <v>0</v>
      </c>
      <c r="GV122" s="161">
        <f>(A!C123-NF!GT122)*NF!GS122</f>
        <v>0</v>
      </c>
      <c r="GW122" s="109"/>
      <c r="GX122" s="62">
        <f t="shared" si="253"/>
        <v>2.98</v>
      </c>
      <c r="GY122" s="61">
        <f t="shared" si="254"/>
        <v>0</v>
      </c>
      <c r="GZ122" s="161">
        <f>(A!C123-NF!GX122)*NF!GW122</f>
        <v>0</v>
      </c>
      <c r="HA122" s="61" t="str">
        <f t="shared" si="255"/>
        <v>Bebida Nescafé Fast 6x270ml</v>
      </c>
      <c r="HB122" s="109"/>
      <c r="HC122" s="62">
        <f t="shared" si="256"/>
        <v>2.98</v>
      </c>
      <c r="HD122" s="61">
        <f t="shared" si="257"/>
        <v>0</v>
      </c>
      <c r="HE122" s="161">
        <f>(A!C123-NF!HC122)*NF!HB122</f>
        <v>0</v>
      </c>
      <c r="HF122" s="109"/>
      <c r="HG122" s="62">
        <f t="shared" si="258"/>
        <v>2.98</v>
      </c>
      <c r="HH122" s="61">
        <f t="shared" si="259"/>
        <v>0</v>
      </c>
      <c r="HI122" s="161">
        <f>(A!C123-NF!HG122)*NF!HF122</f>
        <v>0</v>
      </c>
      <c r="HJ122" s="61" t="str">
        <f t="shared" si="260"/>
        <v>Bebida Nescafé Fast 6x270ml</v>
      </c>
      <c r="HK122" s="109"/>
      <c r="HL122" s="62">
        <f t="shared" si="261"/>
        <v>2.98</v>
      </c>
      <c r="HM122" s="61">
        <f t="shared" si="262"/>
        <v>0</v>
      </c>
      <c r="HN122" s="161">
        <f>(A!C123-NF!HL122)*NF!HK122</f>
        <v>0</v>
      </c>
      <c r="HO122" s="109"/>
      <c r="HP122" s="62">
        <f t="shared" si="263"/>
        <v>2.98</v>
      </c>
      <c r="HQ122" s="61">
        <f t="shared" si="264"/>
        <v>0</v>
      </c>
      <c r="HR122" s="161">
        <f>(A!C123-NF!HP122)*NF!HO122</f>
        <v>0</v>
      </c>
      <c r="HS122" s="61" t="str">
        <f t="shared" si="265"/>
        <v>Bebida Nescafé Fast 6x270ml</v>
      </c>
      <c r="HT122" s="109"/>
      <c r="HU122" s="62">
        <f t="shared" si="266"/>
        <v>2.98</v>
      </c>
      <c r="HV122" s="61">
        <f t="shared" si="267"/>
        <v>0</v>
      </c>
      <c r="HW122" s="161">
        <f>(A!C123-NF!HU122)*NF!HT122</f>
        <v>0</v>
      </c>
      <c r="HX122" s="109"/>
      <c r="HY122" s="62">
        <f t="shared" si="268"/>
        <v>2.98</v>
      </c>
      <c r="HZ122" s="61">
        <f t="shared" si="269"/>
        <v>0</v>
      </c>
      <c r="IA122" s="161">
        <f>(A!C123-NF!HY122)*NF!HX122</f>
        <v>0</v>
      </c>
      <c r="IB122" s="61" t="str">
        <f t="shared" si="270"/>
        <v>Bebida Nescafé Fast 6x270ml</v>
      </c>
      <c r="IC122" s="109"/>
      <c r="ID122" s="62">
        <f t="shared" si="271"/>
        <v>2.98</v>
      </c>
      <c r="IE122" s="61">
        <f t="shared" si="272"/>
        <v>0</v>
      </c>
      <c r="IF122" s="161">
        <f>(A!C123-NF!ID122)*NF!IC122</f>
        <v>0</v>
      </c>
      <c r="IG122" s="61" t="str">
        <f t="shared" si="273"/>
        <v>Bebida Nescafé Fast 6x270ml</v>
      </c>
      <c r="IH122" s="109"/>
      <c r="II122" s="62">
        <f t="shared" si="274"/>
        <v>2.98</v>
      </c>
      <c r="IJ122" s="61">
        <f t="shared" si="275"/>
        <v>0</v>
      </c>
      <c r="IK122" s="161">
        <f>(A!C123-NF!II122)*NF!IH122</f>
        <v>0</v>
      </c>
      <c r="IL122" s="61" t="str">
        <f t="shared" si="276"/>
        <v>Bebida Nescafé Fast 6x270ml</v>
      </c>
      <c r="IM122" s="61"/>
      <c r="IN122" s="61">
        <f t="shared" si="277"/>
        <v>2.98</v>
      </c>
      <c r="IO122" s="61">
        <f t="shared" si="278"/>
        <v>0</v>
      </c>
      <c r="IP122" s="161">
        <f>(A!C123-NF!IN122)*NF!IM122</f>
        <v>0</v>
      </c>
      <c r="IQ122" s="61">
        <f t="shared" si="279"/>
        <v>0</v>
      </c>
      <c r="IR122" s="107">
        <f t="shared" si="280"/>
        <v>0</v>
      </c>
      <c r="IS122" s="97" t="e">
        <f t="shared" si="281"/>
        <v>#DIV/0!</v>
      </c>
      <c r="IT122" s="162"/>
      <c r="IU122" s="162"/>
      <c r="IV122" s="162"/>
    </row>
    <row r="123" spans="1:256" x14ac:dyDescent="0.2">
      <c r="A123" s="163" t="str">
        <f>A!B124</f>
        <v>Bebida Nescau Fast 6x270ml</v>
      </c>
      <c r="B123" s="163">
        <f>A!C124</f>
        <v>3.06</v>
      </c>
      <c r="C123" s="104"/>
      <c r="D123" s="102">
        <f t="shared" si="141"/>
        <v>3.06</v>
      </c>
      <c r="E123" s="103">
        <f t="shared" si="142"/>
        <v>0</v>
      </c>
      <c r="F123" s="105">
        <f>(A!C124-NF!D123)*NF!C123</f>
        <v>0</v>
      </c>
      <c r="G123" s="104"/>
      <c r="H123" s="102">
        <f t="shared" si="143"/>
        <v>3.06</v>
      </c>
      <c r="I123" s="59">
        <f t="shared" si="144"/>
        <v>0</v>
      </c>
      <c r="J123" s="59">
        <f>(A!C124-NF!H123)*NF!G123</f>
        <v>0</v>
      </c>
      <c r="K123" s="59" t="str">
        <f t="shared" si="145"/>
        <v>Bebida Nescau Fast 6x270ml</v>
      </c>
      <c r="L123" s="104"/>
      <c r="M123" s="60">
        <f t="shared" si="146"/>
        <v>3.06</v>
      </c>
      <c r="N123" s="103">
        <f t="shared" si="147"/>
        <v>0</v>
      </c>
      <c r="O123" s="105">
        <f>(A!C124-NF!M123)*NF!L123</f>
        <v>0</v>
      </c>
      <c r="P123" s="104"/>
      <c r="Q123" s="102">
        <f t="shared" si="148"/>
        <v>3.06</v>
      </c>
      <c r="R123" s="59">
        <f t="shared" si="149"/>
        <v>0</v>
      </c>
      <c r="S123" s="103">
        <f>(A!C124-NF!Q123)*NF!P123</f>
        <v>0</v>
      </c>
      <c r="T123" s="103" t="str">
        <f t="shared" si="150"/>
        <v>Bebida Nescau Fast 6x270ml</v>
      </c>
      <c r="U123" s="104"/>
      <c r="V123" s="102">
        <f t="shared" si="151"/>
        <v>3.06</v>
      </c>
      <c r="W123" s="59">
        <f t="shared" si="152"/>
        <v>0</v>
      </c>
      <c r="X123" s="106">
        <f>(A!C124-NF!V123)*NF!U123</f>
        <v>0</v>
      </c>
      <c r="Y123" s="104"/>
      <c r="Z123" s="60">
        <f t="shared" si="153"/>
        <v>3.06</v>
      </c>
      <c r="AA123" s="59">
        <f t="shared" si="154"/>
        <v>0</v>
      </c>
      <c r="AB123" s="59">
        <f>(A!C124-NF!Z123)*NF!Y123</f>
        <v>0</v>
      </c>
      <c r="AC123" s="59" t="str">
        <f t="shared" si="155"/>
        <v>Bebida Nescau Fast 6x270ml</v>
      </c>
      <c r="AD123" s="104"/>
      <c r="AE123" s="60">
        <f t="shared" si="156"/>
        <v>3.06</v>
      </c>
      <c r="AF123" s="59">
        <f t="shared" si="157"/>
        <v>0</v>
      </c>
      <c r="AG123" s="106">
        <f>(A!C124-NF!AE123)*NF!AD123</f>
        <v>0</v>
      </c>
      <c r="AH123" s="104"/>
      <c r="AI123" s="60">
        <f t="shared" si="158"/>
        <v>3.06</v>
      </c>
      <c r="AJ123" s="59">
        <f t="shared" si="159"/>
        <v>0</v>
      </c>
      <c r="AK123" s="59">
        <f>(A!C124-NF!AI123)*NF!AH123</f>
        <v>0</v>
      </c>
      <c r="AL123" s="59" t="str">
        <f t="shared" si="160"/>
        <v>Bebida Nescau Fast 6x270ml</v>
      </c>
      <c r="AM123" s="104"/>
      <c r="AN123" s="60">
        <f t="shared" si="161"/>
        <v>3.06</v>
      </c>
      <c r="AO123" s="59">
        <f t="shared" si="162"/>
        <v>0</v>
      </c>
      <c r="AP123" s="106">
        <f>(A!C124-NF!AN123)*NF!AM123</f>
        <v>0</v>
      </c>
      <c r="AQ123" s="104"/>
      <c r="AR123" s="60">
        <f t="shared" si="163"/>
        <v>3.06</v>
      </c>
      <c r="AS123" s="59">
        <f t="shared" si="164"/>
        <v>0</v>
      </c>
      <c r="AT123" s="59">
        <f>(A!C124-NF!AR123)*NF!AQ123</f>
        <v>0</v>
      </c>
      <c r="AU123" s="59" t="str">
        <f t="shared" si="165"/>
        <v>Bebida Nescau Fast 6x270ml</v>
      </c>
      <c r="AV123" s="104"/>
      <c r="AW123" s="60">
        <f t="shared" si="166"/>
        <v>3.06</v>
      </c>
      <c r="AX123" s="59">
        <f t="shared" si="167"/>
        <v>0</v>
      </c>
      <c r="AY123" s="106">
        <f>(A!C124-NF!AW123)*NF!AV123</f>
        <v>0</v>
      </c>
      <c r="AZ123" s="104"/>
      <c r="BA123" s="60">
        <f t="shared" si="168"/>
        <v>3.06</v>
      </c>
      <c r="BB123" s="59">
        <f t="shared" si="169"/>
        <v>0</v>
      </c>
      <c r="BC123" s="59">
        <f>(A!C124-NF!BA123)*NF!AZ123</f>
        <v>0</v>
      </c>
      <c r="BD123" s="59" t="str">
        <f t="shared" si="170"/>
        <v>Bebida Nescau Fast 6x270ml</v>
      </c>
      <c r="BE123" s="104"/>
      <c r="BF123" s="60">
        <f t="shared" si="171"/>
        <v>3.06</v>
      </c>
      <c r="BG123" s="59">
        <f t="shared" si="172"/>
        <v>0</v>
      </c>
      <c r="BH123" s="106">
        <f>(A!C124-NF!BF123)*NF!BE123</f>
        <v>0</v>
      </c>
      <c r="BI123" s="104"/>
      <c r="BJ123" s="60">
        <f t="shared" si="173"/>
        <v>3.06</v>
      </c>
      <c r="BK123" s="59">
        <f t="shared" si="174"/>
        <v>0</v>
      </c>
      <c r="BL123" s="59">
        <f>(A!C124-NF!BJ123)*NF!BI123</f>
        <v>0</v>
      </c>
      <c r="BM123" s="59" t="str">
        <f t="shared" si="175"/>
        <v>Bebida Nescau Fast 6x270ml</v>
      </c>
      <c r="BN123" s="104"/>
      <c r="BO123" s="60">
        <f t="shared" si="176"/>
        <v>3.06</v>
      </c>
      <c r="BP123" s="59">
        <f t="shared" si="177"/>
        <v>0</v>
      </c>
      <c r="BQ123" s="106">
        <f>(A!C124-NF!BO123)*NF!BN123</f>
        <v>0</v>
      </c>
      <c r="BR123" s="104"/>
      <c r="BS123" s="60">
        <f t="shared" si="178"/>
        <v>3.06</v>
      </c>
      <c r="BT123" s="59">
        <f t="shared" si="179"/>
        <v>0</v>
      </c>
      <c r="BU123" s="59">
        <f>(A!C124-NF!BS123)*NF!BR123</f>
        <v>0</v>
      </c>
      <c r="BV123" s="59" t="str">
        <f t="shared" si="180"/>
        <v>Bebida Nescau Fast 6x270ml</v>
      </c>
      <c r="BW123" s="104"/>
      <c r="BX123" s="60">
        <f t="shared" si="181"/>
        <v>3.06</v>
      </c>
      <c r="BY123" s="59">
        <f t="shared" si="182"/>
        <v>0</v>
      </c>
      <c r="BZ123" s="106">
        <f>(A!C124-NF!BX123)*NF!BW123</f>
        <v>0</v>
      </c>
      <c r="CA123" s="104"/>
      <c r="CB123" s="60">
        <f t="shared" si="183"/>
        <v>3.06</v>
      </c>
      <c r="CC123" s="59">
        <f t="shared" si="184"/>
        <v>0</v>
      </c>
      <c r="CD123" s="59">
        <f>(A!C124-NF!CB123)*NF!CA123</f>
        <v>0</v>
      </c>
      <c r="CE123" s="59" t="str">
        <f t="shared" si="185"/>
        <v>Bebida Nescau Fast 6x270ml</v>
      </c>
      <c r="CF123" s="104"/>
      <c r="CG123" s="60">
        <f t="shared" si="186"/>
        <v>3.06</v>
      </c>
      <c r="CH123" s="59">
        <f t="shared" si="187"/>
        <v>0</v>
      </c>
      <c r="CI123" s="106">
        <f>(A!C124-NF!CG123)*NF!CF123</f>
        <v>0</v>
      </c>
      <c r="CJ123" s="104"/>
      <c r="CK123" s="60">
        <f t="shared" si="188"/>
        <v>3.06</v>
      </c>
      <c r="CL123" s="59">
        <f t="shared" si="189"/>
        <v>0</v>
      </c>
      <c r="CM123" s="59">
        <f>(A!C124-NF!CK123)*NF!CJ123</f>
        <v>0</v>
      </c>
      <c r="CN123" s="59" t="str">
        <f t="shared" si="190"/>
        <v>Bebida Nescau Fast 6x270ml</v>
      </c>
      <c r="CO123" s="104"/>
      <c r="CP123" s="60">
        <f t="shared" si="191"/>
        <v>3.06</v>
      </c>
      <c r="CQ123" s="59">
        <f t="shared" si="192"/>
        <v>0</v>
      </c>
      <c r="CR123" s="106">
        <f>(A!C124-NF!CP123)*NF!CO123</f>
        <v>0</v>
      </c>
      <c r="CS123" s="104"/>
      <c r="CT123" s="60">
        <f t="shared" si="193"/>
        <v>3.06</v>
      </c>
      <c r="CU123" s="59">
        <f t="shared" si="194"/>
        <v>0</v>
      </c>
      <c r="CV123" s="59">
        <f>(A!C124-NF!CT123)*NF!CS123</f>
        <v>0</v>
      </c>
      <c r="CW123" s="59" t="str">
        <f t="shared" si="195"/>
        <v>Bebida Nescau Fast 6x270ml</v>
      </c>
      <c r="CX123" s="104"/>
      <c r="CY123" s="60">
        <f t="shared" si="196"/>
        <v>3.06</v>
      </c>
      <c r="CZ123" s="59">
        <f t="shared" si="197"/>
        <v>0</v>
      </c>
      <c r="DA123" s="106">
        <f>(A!C124-NF!CY123)*NF!CX123</f>
        <v>0</v>
      </c>
      <c r="DB123" s="104"/>
      <c r="DC123" s="60">
        <f t="shared" si="198"/>
        <v>3.06</v>
      </c>
      <c r="DD123" s="59">
        <f t="shared" si="199"/>
        <v>0</v>
      </c>
      <c r="DE123" s="59">
        <f>(A!C124-NF!DC123)*NF!DB123</f>
        <v>0</v>
      </c>
      <c r="DF123" s="59" t="str">
        <f t="shared" si="200"/>
        <v>Bebida Nescau Fast 6x270ml</v>
      </c>
      <c r="DG123" s="104"/>
      <c r="DH123" s="60">
        <f t="shared" si="201"/>
        <v>3.06</v>
      </c>
      <c r="DI123" s="59">
        <f t="shared" si="202"/>
        <v>0</v>
      </c>
      <c r="DJ123" s="106">
        <f>(A!C124-NF!DH123)*NF!DG123</f>
        <v>0</v>
      </c>
      <c r="DK123" s="104"/>
      <c r="DL123" s="60">
        <f t="shared" si="203"/>
        <v>3.06</v>
      </c>
      <c r="DM123" s="59">
        <f t="shared" si="204"/>
        <v>0</v>
      </c>
      <c r="DN123" s="59">
        <f>(A!C124-NF!DL123)*NF!DK123</f>
        <v>0</v>
      </c>
      <c r="DO123" s="59" t="str">
        <f t="shared" si="205"/>
        <v>Bebida Nescau Fast 6x270ml</v>
      </c>
      <c r="DP123" s="104"/>
      <c r="DQ123" s="60">
        <f t="shared" si="206"/>
        <v>3.06</v>
      </c>
      <c r="DR123" s="59">
        <f t="shared" si="207"/>
        <v>0</v>
      </c>
      <c r="DS123" s="106">
        <f>(A!C124-NF!DQ123)*NF!DP123</f>
        <v>0</v>
      </c>
      <c r="DT123" s="104"/>
      <c r="DU123" s="60">
        <f t="shared" si="208"/>
        <v>3.06</v>
      </c>
      <c r="DV123" s="59">
        <f t="shared" si="209"/>
        <v>0</v>
      </c>
      <c r="DW123" s="59">
        <f>(A!C124-NF!DU123)*NF!DT123</f>
        <v>0</v>
      </c>
      <c r="DX123" s="59" t="str">
        <f t="shared" si="210"/>
        <v>Bebida Nescau Fast 6x270ml</v>
      </c>
      <c r="DY123" s="104"/>
      <c r="DZ123" s="60">
        <f t="shared" si="211"/>
        <v>3.06</v>
      </c>
      <c r="EA123" s="59">
        <f t="shared" si="212"/>
        <v>0</v>
      </c>
      <c r="EB123" s="106">
        <f>(A!C124-NF!DZ123)*NF!DY123</f>
        <v>0</v>
      </c>
      <c r="EC123" s="104"/>
      <c r="ED123" s="60">
        <f t="shared" si="213"/>
        <v>3.06</v>
      </c>
      <c r="EE123" s="59">
        <f t="shared" si="214"/>
        <v>0</v>
      </c>
      <c r="EF123" s="59">
        <f>(A!C124-NF!ED123)*NF!EC123</f>
        <v>0</v>
      </c>
      <c r="EG123" s="59" t="str">
        <f t="shared" si="215"/>
        <v>Bebida Nescau Fast 6x270ml</v>
      </c>
      <c r="EH123" s="104"/>
      <c r="EI123" s="60">
        <f t="shared" si="216"/>
        <v>3.06</v>
      </c>
      <c r="EJ123" s="59">
        <f t="shared" si="217"/>
        <v>0</v>
      </c>
      <c r="EK123" s="106">
        <f>(A!C124-NF!EI123)*NF!EH123</f>
        <v>0</v>
      </c>
      <c r="EL123" s="104"/>
      <c r="EM123" s="60">
        <f t="shared" si="218"/>
        <v>3.06</v>
      </c>
      <c r="EN123" s="59">
        <f t="shared" si="219"/>
        <v>0</v>
      </c>
      <c r="EO123" s="106">
        <f>(A!C124-NF!EM123)*NF!EL123</f>
        <v>0</v>
      </c>
      <c r="EP123" s="59" t="str">
        <f t="shared" si="220"/>
        <v>Bebida Nescau Fast 6x270ml</v>
      </c>
      <c r="EQ123" s="104"/>
      <c r="ER123" s="60">
        <f t="shared" si="221"/>
        <v>3.06</v>
      </c>
      <c r="ES123" s="59">
        <f t="shared" si="222"/>
        <v>0</v>
      </c>
      <c r="ET123" s="106">
        <f>(A!C124-NF!ER123)*NF!EQ123</f>
        <v>0</v>
      </c>
      <c r="EU123" s="104"/>
      <c r="EV123" s="60">
        <f t="shared" si="223"/>
        <v>3.06</v>
      </c>
      <c r="EW123" s="59">
        <f t="shared" si="224"/>
        <v>0</v>
      </c>
      <c r="EX123" s="106">
        <f>(A!C124-NF!EV123)*NF!EU123</f>
        <v>0</v>
      </c>
      <c r="EY123" s="59" t="str">
        <f t="shared" si="225"/>
        <v>Bebida Nescau Fast 6x270ml</v>
      </c>
      <c r="EZ123" s="104"/>
      <c r="FA123" s="60">
        <f t="shared" si="226"/>
        <v>3.06</v>
      </c>
      <c r="FB123" s="59">
        <f t="shared" si="227"/>
        <v>0</v>
      </c>
      <c r="FC123" s="106">
        <f>(A!C124-NF!FA123)*NF!EZ123</f>
        <v>0</v>
      </c>
      <c r="FD123" s="104"/>
      <c r="FE123" s="60">
        <f t="shared" si="228"/>
        <v>3.06</v>
      </c>
      <c r="FF123" s="59">
        <f t="shared" si="229"/>
        <v>0</v>
      </c>
      <c r="FG123" s="106">
        <f>(A!C124-NF!FE123)*NF!FD123</f>
        <v>0</v>
      </c>
      <c r="FH123" s="59" t="str">
        <f t="shared" si="230"/>
        <v>Bebida Nescau Fast 6x270ml</v>
      </c>
      <c r="FI123" s="104"/>
      <c r="FJ123" s="60">
        <f t="shared" si="231"/>
        <v>3.06</v>
      </c>
      <c r="FK123" s="59">
        <f t="shared" si="232"/>
        <v>0</v>
      </c>
      <c r="FL123" s="106">
        <f>(A!C124-NF!FJ123)*NF!FI123</f>
        <v>0</v>
      </c>
      <c r="FM123" s="104"/>
      <c r="FN123" s="60">
        <f t="shared" si="233"/>
        <v>3.06</v>
      </c>
      <c r="FO123" s="59">
        <f t="shared" si="234"/>
        <v>0</v>
      </c>
      <c r="FP123" s="106">
        <f>(A!C124-NF!FN123)*NF!FM123</f>
        <v>0</v>
      </c>
      <c r="FQ123" s="59" t="str">
        <f t="shared" si="235"/>
        <v>Bebida Nescau Fast 6x270ml</v>
      </c>
      <c r="FR123" s="104"/>
      <c r="FS123" s="60">
        <f t="shared" si="236"/>
        <v>3.06</v>
      </c>
      <c r="FT123" s="106">
        <f t="shared" si="237"/>
        <v>0</v>
      </c>
      <c r="FU123" s="106">
        <f>(A!C124-NF!FS123)*NF!FR123</f>
        <v>0</v>
      </c>
      <c r="FV123" s="104"/>
      <c r="FW123" s="60">
        <f t="shared" si="238"/>
        <v>3.06</v>
      </c>
      <c r="FX123" s="59">
        <f t="shared" si="239"/>
        <v>0</v>
      </c>
      <c r="FY123" s="106">
        <f>(A!C124-NF!FW123)*NF!FV123</f>
        <v>0</v>
      </c>
      <c r="FZ123" s="59" t="str">
        <f t="shared" si="240"/>
        <v>Bebida Nescau Fast 6x270ml</v>
      </c>
      <c r="GA123" s="104"/>
      <c r="GB123" s="60">
        <f t="shared" si="241"/>
        <v>3.06</v>
      </c>
      <c r="GC123" s="59">
        <f t="shared" si="242"/>
        <v>0</v>
      </c>
      <c r="GD123" s="106">
        <f>(A!C124-NF!GB123)*NF!GA123</f>
        <v>0</v>
      </c>
      <c r="GE123" s="104"/>
      <c r="GF123" s="60">
        <f t="shared" si="243"/>
        <v>3.06</v>
      </c>
      <c r="GG123" s="59">
        <f t="shared" si="244"/>
        <v>0</v>
      </c>
      <c r="GH123" s="106">
        <f>(A!C124-NF!GF123)*NF!GE123</f>
        <v>0</v>
      </c>
      <c r="GI123" s="59" t="str">
        <f t="shared" si="245"/>
        <v>Bebida Nescau Fast 6x270ml</v>
      </c>
      <c r="GJ123" s="104"/>
      <c r="GK123" s="60">
        <f t="shared" si="246"/>
        <v>3.06</v>
      </c>
      <c r="GL123" s="59">
        <f t="shared" si="247"/>
        <v>0</v>
      </c>
      <c r="GM123" s="106">
        <f>(A!C124-NF!GK123)*NF!GJ123</f>
        <v>0</v>
      </c>
      <c r="GN123" s="104"/>
      <c r="GO123" s="60">
        <f t="shared" si="248"/>
        <v>3.06</v>
      </c>
      <c r="GP123" s="59">
        <f t="shared" si="249"/>
        <v>0</v>
      </c>
      <c r="GQ123" s="106">
        <f>(A!C124-NF!GO123)*NF!GN123</f>
        <v>0</v>
      </c>
      <c r="GR123" s="59" t="str">
        <f t="shared" si="250"/>
        <v>Bebida Nescau Fast 6x270ml</v>
      </c>
      <c r="GS123" s="104"/>
      <c r="GT123" s="60">
        <f t="shared" si="251"/>
        <v>3.06</v>
      </c>
      <c r="GU123" s="59">
        <f t="shared" si="252"/>
        <v>0</v>
      </c>
      <c r="GV123" s="106">
        <f>(A!C124-NF!GT123)*NF!GS123</f>
        <v>0</v>
      </c>
      <c r="GW123" s="104"/>
      <c r="GX123" s="60">
        <f t="shared" si="253"/>
        <v>3.06</v>
      </c>
      <c r="GY123" s="59">
        <f t="shared" si="254"/>
        <v>0</v>
      </c>
      <c r="GZ123" s="106">
        <f>(A!C124-NF!GX123)*NF!GW123</f>
        <v>0</v>
      </c>
      <c r="HA123" s="59" t="str">
        <f t="shared" si="255"/>
        <v>Bebida Nescau Fast 6x270ml</v>
      </c>
      <c r="HB123" s="104"/>
      <c r="HC123" s="60">
        <f t="shared" si="256"/>
        <v>3.06</v>
      </c>
      <c r="HD123" s="59">
        <f t="shared" si="257"/>
        <v>0</v>
      </c>
      <c r="HE123" s="106">
        <f>(A!C124-NF!HC123)*NF!HB123</f>
        <v>0</v>
      </c>
      <c r="HF123" s="104"/>
      <c r="HG123" s="60">
        <f t="shared" si="258"/>
        <v>3.06</v>
      </c>
      <c r="HH123" s="59">
        <f t="shared" si="259"/>
        <v>0</v>
      </c>
      <c r="HI123" s="106">
        <f>(A!C124-NF!HG123)*NF!HF123</f>
        <v>0</v>
      </c>
      <c r="HJ123" s="59" t="str">
        <f t="shared" si="260"/>
        <v>Bebida Nescau Fast 6x270ml</v>
      </c>
      <c r="HK123" s="104"/>
      <c r="HL123" s="60">
        <f t="shared" si="261"/>
        <v>3.06</v>
      </c>
      <c r="HM123" s="59">
        <f t="shared" si="262"/>
        <v>0</v>
      </c>
      <c r="HN123" s="106">
        <f>(A!C124-NF!HL123)*NF!HK123</f>
        <v>0</v>
      </c>
      <c r="HO123" s="104"/>
      <c r="HP123" s="60">
        <f t="shared" si="263"/>
        <v>3.06</v>
      </c>
      <c r="HQ123" s="59">
        <f t="shared" si="264"/>
        <v>0</v>
      </c>
      <c r="HR123" s="106">
        <f>(A!C124-NF!HP123)*NF!HO123</f>
        <v>0</v>
      </c>
      <c r="HS123" s="59" t="str">
        <f t="shared" si="265"/>
        <v>Bebida Nescau Fast 6x270ml</v>
      </c>
      <c r="HT123" s="104"/>
      <c r="HU123" s="60">
        <f t="shared" si="266"/>
        <v>3.06</v>
      </c>
      <c r="HV123" s="59">
        <f t="shared" si="267"/>
        <v>0</v>
      </c>
      <c r="HW123" s="106">
        <f>(A!C124-NF!HU123)*NF!HT123</f>
        <v>0</v>
      </c>
      <c r="HX123" s="104"/>
      <c r="HY123" s="60">
        <f t="shared" si="268"/>
        <v>3.06</v>
      </c>
      <c r="HZ123" s="59">
        <f t="shared" si="269"/>
        <v>0</v>
      </c>
      <c r="IA123" s="106">
        <f>(A!C124-NF!HY123)*NF!HX123</f>
        <v>0</v>
      </c>
      <c r="IB123" s="59" t="str">
        <f t="shared" si="270"/>
        <v>Bebida Nescau Fast 6x270ml</v>
      </c>
      <c r="IC123" s="104"/>
      <c r="ID123" s="60">
        <f t="shared" si="271"/>
        <v>3.06</v>
      </c>
      <c r="IE123" s="59">
        <f t="shared" si="272"/>
        <v>0</v>
      </c>
      <c r="IF123" s="106">
        <f>(A!C124-NF!ID123)*NF!IC123</f>
        <v>0</v>
      </c>
      <c r="IG123" s="59" t="str">
        <f t="shared" si="273"/>
        <v>Bebida Nescau Fast 6x270ml</v>
      </c>
      <c r="IH123" s="104"/>
      <c r="II123" s="60">
        <f t="shared" si="274"/>
        <v>3.06</v>
      </c>
      <c r="IJ123" s="59">
        <f t="shared" si="275"/>
        <v>0</v>
      </c>
      <c r="IK123" s="106">
        <f>(A!C124-NF!II123)*NF!IH123</f>
        <v>0</v>
      </c>
      <c r="IL123" s="59" t="str">
        <f t="shared" si="276"/>
        <v>Bebida Nescau Fast 6x270ml</v>
      </c>
      <c r="IM123" s="59"/>
      <c r="IN123" s="59">
        <f t="shared" si="277"/>
        <v>3.06</v>
      </c>
      <c r="IO123" s="59">
        <f t="shared" si="278"/>
        <v>0</v>
      </c>
      <c r="IP123" s="106">
        <f>(A!C124-NF!IN123)*NF!IM123</f>
        <v>0</v>
      </c>
      <c r="IQ123" s="59">
        <f t="shared" si="279"/>
        <v>0</v>
      </c>
      <c r="IR123" s="101">
        <f t="shared" si="280"/>
        <v>0</v>
      </c>
      <c r="IS123" s="103" t="e">
        <f t="shared" si="281"/>
        <v>#DIV/0!</v>
      </c>
      <c r="IT123" s="96"/>
      <c r="IU123" s="96"/>
      <c r="IV123" s="96"/>
    </row>
    <row r="124" spans="1:256" x14ac:dyDescent="0.2">
      <c r="A124" s="136" t="str">
        <f>A!B125</f>
        <v>Bebida Neston Fast 6x280ml</v>
      </c>
      <c r="B124" s="136">
        <f>A!C125</f>
        <v>3.06</v>
      </c>
      <c r="C124" s="109"/>
      <c r="D124" s="108">
        <f t="shared" si="141"/>
        <v>3.06</v>
      </c>
      <c r="E124" s="97">
        <f t="shared" si="142"/>
        <v>0</v>
      </c>
      <c r="F124" s="95">
        <f>(A!C125-NF!D124)*NF!C124</f>
        <v>0</v>
      </c>
      <c r="G124" s="109"/>
      <c r="H124" s="108">
        <f t="shared" si="143"/>
        <v>3.06</v>
      </c>
      <c r="I124" s="61">
        <f t="shared" si="144"/>
        <v>0</v>
      </c>
      <c r="J124" s="61">
        <f>(A!C125-NF!H124)*NF!G124</f>
        <v>0</v>
      </c>
      <c r="K124" s="61" t="str">
        <f t="shared" si="145"/>
        <v>Bebida Neston Fast 6x280ml</v>
      </c>
      <c r="L124" s="109"/>
      <c r="M124" s="62">
        <f t="shared" si="146"/>
        <v>3.06</v>
      </c>
      <c r="N124" s="97">
        <f t="shared" si="147"/>
        <v>0</v>
      </c>
      <c r="O124" s="95">
        <f>(A!C125-NF!M124)*NF!L124</f>
        <v>0</v>
      </c>
      <c r="P124" s="109"/>
      <c r="Q124" s="108">
        <f t="shared" si="148"/>
        <v>3.06</v>
      </c>
      <c r="R124" s="61">
        <f t="shared" si="149"/>
        <v>0</v>
      </c>
      <c r="S124" s="97">
        <f>(A!C125-NF!Q124)*NF!P124</f>
        <v>0</v>
      </c>
      <c r="T124" s="97" t="str">
        <f t="shared" si="150"/>
        <v>Bebida Neston Fast 6x280ml</v>
      </c>
      <c r="U124" s="109"/>
      <c r="V124" s="108">
        <f t="shared" si="151"/>
        <v>3.06</v>
      </c>
      <c r="W124" s="61">
        <f t="shared" si="152"/>
        <v>0</v>
      </c>
      <c r="X124" s="161">
        <f>(A!C125-NF!V124)*NF!U124</f>
        <v>0</v>
      </c>
      <c r="Y124" s="109"/>
      <c r="Z124" s="62">
        <f t="shared" si="153"/>
        <v>3.06</v>
      </c>
      <c r="AA124" s="61">
        <f t="shared" si="154"/>
        <v>0</v>
      </c>
      <c r="AB124" s="61">
        <f>(A!C125-NF!Z124)*NF!Y124</f>
        <v>0</v>
      </c>
      <c r="AC124" s="61" t="str">
        <f t="shared" si="155"/>
        <v>Bebida Neston Fast 6x280ml</v>
      </c>
      <c r="AD124" s="109"/>
      <c r="AE124" s="62">
        <f t="shared" si="156"/>
        <v>3.06</v>
      </c>
      <c r="AF124" s="61">
        <f t="shared" si="157"/>
        <v>0</v>
      </c>
      <c r="AG124" s="161">
        <f>(A!C125-NF!AE124)*NF!AD124</f>
        <v>0</v>
      </c>
      <c r="AH124" s="109"/>
      <c r="AI124" s="62">
        <f t="shared" si="158"/>
        <v>3.06</v>
      </c>
      <c r="AJ124" s="61">
        <f t="shared" si="159"/>
        <v>0</v>
      </c>
      <c r="AK124" s="61">
        <f>(A!C125-NF!AI124)*NF!AH124</f>
        <v>0</v>
      </c>
      <c r="AL124" s="61" t="str">
        <f t="shared" si="160"/>
        <v>Bebida Neston Fast 6x280ml</v>
      </c>
      <c r="AM124" s="109"/>
      <c r="AN124" s="62">
        <f t="shared" si="161"/>
        <v>3.06</v>
      </c>
      <c r="AO124" s="61">
        <f t="shared" si="162"/>
        <v>0</v>
      </c>
      <c r="AP124" s="161">
        <f>(A!C125-NF!AN124)*NF!AM124</f>
        <v>0</v>
      </c>
      <c r="AQ124" s="109"/>
      <c r="AR124" s="62">
        <f t="shared" si="163"/>
        <v>3.06</v>
      </c>
      <c r="AS124" s="61">
        <f t="shared" si="164"/>
        <v>0</v>
      </c>
      <c r="AT124" s="61">
        <f>(A!C125-NF!AR124)*NF!AQ124</f>
        <v>0</v>
      </c>
      <c r="AU124" s="61" t="str">
        <f t="shared" si="165"/>
        <v>Bebida Neston Fast 6x280ml</v>
      </c>
      <c r="AV124" s="109"/>
      <c r="AW124" s="62">
        <f t="shared" si="166"/>
        <v>3.06</v>
      </c>
      <c r="AX124" s="61">
        <f t="shared" si="167"/>
        <v>0</v>
      </c>
      <c r="AY124" s="161">
        <f>(A!C125-NF!AW124)*NF!AV124</f>
        <v>0</v>
      </c>
      <c r="AZ124" s="109"/>
      <c r="BA124" s="62">
        <f t="shared" si="168"/>
        <v>3.06</v>
      </c>
      <c r="BB124" s="61">
        <f t="shared" si="169"/>
        <v>0</v>
      </c>
      <c r="BC124" s="61">
        <f>(A!C125-NF!BA124)*NF!AZ124</f>
        <v>0</v>
      </c>
      <c r="BD124" s="61" t="str">
        <f t="shared" si="170"/>
        <v>Bebida Neston Fast 6x280ml</v>
      </c>
      <c r="BE124" s="109"/>
      <c r="BF124" s="62">
        <f t="shared" si="171"/>
        <v>3.06</v>
      </c>
      <c r="BG124" s="61">
        <f t="shared" si="172"/>
        <v>0</v>
      </c>
      <c r="BH124" s="161">
        <f>(A!C125-NF!BF124)*NF!BE124</f>
        <v>0</v>
      </c>
      <c r="BI124" s="109"/>
      <c r="BJ124" s="62">
        <f t="shared" si="173"/>
        <v>3.06</v>
      </c>
      <c r="BK124" s="61">
        <f t="shared" si="174"/>
        <v>0</v>
      </c>
      <c r="BL124" s="61">
        <f>(A!C125-NF!BJ124)*NF!BI124</f>
        <v>0</v>
      </c>
      <c r="BM124" s="61" t="str">
        <f t="shared" si="175"/>
        <v>Bebida Neston Fast 6x280ml</v>
      </c>
      <c r="BN124" s="109"/>
      <c r="BO124" s="62">
        <f t="shared" si="176"/>
        <v>3.06</v>
      </c>
      <c r="BP124" s="61">
        <f t="shared" si="177"/>
        <v>0</v>
      </c>
      <c r="BQ124" s="161">
        <f>(A!C125-NF!BO124)*NF!BN124</f>
        <v>0</v>
      </c>
      <c r="BR124" s="109"/>
      <c r="BS124" s="62">
        <f t="shared" si="178"/>
        <v>3.06</v>
      </c>
      <c r="BT124" s="61">
        <f t="shared" si="179"/>
        <v>0</v>
      </c>
      <c r="BU124" s="61">
        <f>(A!C125-NF!BS124)*NF!BR124</f>
        <v>0</v>
      </c>
      <c r="BV124" s="61" t="str">
        <f t="shared" si="180"/>
        <v>Bebida Neston Fast 6x280ml</v>
      </c>
      <c r="BW124" s="109"/>
      <c r="BX124" s="62">
        <f t="shared" si="181"/>
        <v>3.06</v>
      </c>
      <c r="BY124" s="61">
        <f t="shared" si="182"/>
        <v>0</v>
      </c>
      <c r="BZ124" s="161">
        <f>(A!C125-NF!BX124)*NF!BW124</f>
        <v>0</v>
      </c>
      <c r="CA124" s="109"/>
      <c r="CB124" s="62">
        <f t="shared" si="183"/>
        <v>3.06</v>
      </c>
      <c r="CC124" s="61">
        <f t="shared" si="184"/>
        <v>0</v>
      </c>
      <c r="CD124" s="61">
        <f>(A!C125-NF!CB124)*NF!CA124</f>
        <v>0</v>
      </c>
      <c r="CE124" s="61" t="str">
        <f t="shared" si="185"/>
        <v>Bebida Neston Fast 6x280ml</v>
      </c>
      <c r="CF124" s="109"/>
      <c r="CG124" s="62">
        <f t="shared" si="186"/>
        <v>3.06</v>
      </c>
      <c r="CH124" s="61">
        <f t="shared" si="187"/>
        <v>0</v>
      </c>
      <c r="CI124" s="161">
        <f>(A!C125-NF!CG124)*NF!CF124</f>
        <v>0</v>
      </c>
      <c r="CJ124" s="109"/>
      <c r="CK124" s="62">
        <f t="shared" si="188"/>
        <v>3.06</v>
      </c>
      <c r="CL124" s="61">
        <f t="shared" si="189"/>
        <v>0</v>
      </c>
      <c r="CM124" s="61">
        <f>(A!C125-NF!CK124)*NF!CJ124</f>
        <v>0</v>
      </c>
      <c r="CN124" s="61" t="str">
        <f t="shared" si="190"/>
        <v>Bebida Neston Fast 6x280ml</v>
      </c>
      <c r="CO124" s="109"/>
      <c r="CP124" s="62">
        <f t="shared" si="191"/>
        <v>3.06</v>
      </c>
      <c r="CQ124" s="61">
        <f t="shared" si="192"/>
        <v>0</v>
      </c>
      <c r="CR124" s="161">
        <f>(A!C125-NF!CP124)*NF!CO124</f>
        <v>0</v>
      </c>
      <c r="CS124" s="109"/>
      <c r="CT124" s="62">
        <f t="shared" si="193"/>
        <v>3.06</v>
      </c>
      <c r="CU124" s="61">
        <f t="shared" si="194"/>
        <v>0</v>
      </c>
      <c r="CV124" s="61">
        <f>(A!C125-NF!CT124)*NF!CS124</f>
        <v>0</v>
      </c>
      <c r="CW124" s="61" t="str">
        <f t="shared" si="195"/>
        <v>Bebida Neston Fast 6x280ml</v>
      </c>
      <c r="CX124" s="109"/>
      <c r="CY124" s="62">
        <f t="shared" si="196"/>
        <v>3.06</v>
      </c>
      <c r="CZ124" s="61">
        <f t="shared" si="197"/>
        <v>0</v>
      </c>
      <c r="DA124" s="161">
        <f>(A!C125-NF!CY124)*NF!CX124</f>
        <v>0</v>
      </c>
      <c r="DB124" s="109"/>
      <c r="DC124" s="62">
        <f t="shared" si="198"/>
        <v>3.06</v>
      </c>
      <c r="DD124" s="61">
        <f t="shared" si="199"/>
        <v>0</v>
      </c>
      <c r="DE124" s="61">
        <f>(A!C125-NF!DC124)*NF!DB124</f>
        <v>0</v>
      </c>
      <c r="DF124" s="61" t="str">
        <f t="shared" si="200"/>
        <v>Bebida Neston Fast 6x280ml</v>
      </c>
      <c r="DG124" s="109"/>
      <c r="DH124" s="62">
        <f t="shared" si="201"/>
        <v>3.06</v>
      </c>
      <c r="DI124" s="61">
        <f t="shared" si="202"/>
        <v>0</v>
      </c>
      <c r="DJ124" s="161">
        <f>(A!C125-NF!DH124)*NF!DG124</f>
        <v>0</v>
      </c>
      <c r="DK124" s="109"/>
      <c r="DL124" s="62">
        <f t="shared" si="203"/>
        <v>3.06</v>
      </c>
      <c r="DM124" s="61">
        <f t="shared" si="204"/>
        <v>0</v>
      </c>
      <c r="DN124" s="61">
        <f>(A!C125-NF!DL124)*NF!DK124</f>
        <v>0</v>
      </c>
      <c r="DO124" s="61" t="str">
        <f t="shared" si="205"/>
        <v>Bebida Neston Fast 6x280ml</v>
      </c>
      <c r="DP124" s="109"/>
      <c r="DQ124" s="62">
        <f t="shared" si="206"/>
        <v>3.06</v>
      </c>
      <c r="DR124" s="61">
        <f t="shared" si="207"/>
        <v>0</v>
      </c>
      <c r="DS124" s="161">
        <f>(A!C125-NF!DQ124)*NF!DP124</f>
        <v>0</v>
      </c>
      <c r="DT124" s="109"/>
      <c r="DU124" s="62">
        <f t="shared" si="208"/>
        <v>3.06</v>
      </c>
      <c r="DV124" s="61">
        <f t="shared" si="209"/>
        <v>0</v>
      </c>
      <c r="DW124" s="61">
        <f>(A!C125-NF!DU124)*NF!DT124</f>
        <v>0</v>
      </c>
      <c r="DX124" s="61" t="str">
        <f t="shared" si="210"/>
        <v>Bebida Neston Fast 6x280ml</v>
      </c>
      <c r="DY124" s="109"/>
      <c r="DZ124" s="62">
        <f t="shared" si="211"/>
        <v>3.06</v>
      </c>
      <c r="EA124" s="61">
        <f t="shared" si="212"/>
        <v>0</v>
      </c>
      <c r="EB124" s="161">
        <f>(A!C125-NF!DZ124)*NF!DY124</f>
        <v>0</v>
      </c>
      <c r="EC124" s="109"/>
      <c r="ED124" s="62">
        <f t="shared" si="213"/>
        <v>3.06</v>
      </c>
      <c r="EE124" s="61">
        <f t="shared" si="214"/>
        <v>0</v>
      </c>
      <c r="EF124" s="61">
        <f>(A!C125-NF!ED124)*NF!EC124</f>
        <v>0</v>
      </c>
      <c r="EG124" s="61" t="str">
        <f t="shared" si="215"/>
        <v>Bebida Neston Fast 6x280ml</v>
      </c>
      <c r="EH124" s="109"/>
      <c r="EI124" s="62">
        <f t="shared" si="216"/>
        <v>3.06</v>
      </c>
      <c r="EJ124" s="61">
        <f t="shared" si="217"/>
        <v>0</v>
      </c>
      <c r="EK124" s="161">
        <f>(A!C125-NF!EI124)*NF!EH124</f>
        <v>0</v>
      </c>
      <c r="EL124" s="109"/>
      <c r="EM124" s="62">
        <f t="shared" si="218"/>
        <v>3.06</v>
      </c>
      <c r="EN124" s="61">
        <f t="shared" si="219"/>
        <v>0</v>
      </c>
      <c r="EO124" s="161">
        <f>(A!C125-NF!EM124)*NF!EL124</f>
        <v>0</v>
      </c>
      <c r="EP124" s="61" t="str">
        <f t="shared" si="220"/>
        <v>Bebida Neston Fast 6x280ml</v>
      </c>
      <c r="EQ124" s="109"/>
      <c r="ER124" s="62">
        <f t="shared" si="221"/>
        <v>3.06</v>
      </c>
      <c r="ES124" s="61">
        <f t="shared" si="222"/>
        <v>0</v>
      </c>
      <c r="ET124" s="161">
        <f>(A!C125-NF!ER124)*NF!EQ124</f>
        <v>0</v>
      </c>
      <c r="EU124" s="109"/>
      <c r="EV124" s="62">
        <f t="shared" si="223"/>
        <v>3.06</v>
      </c>
      <c r="EW124" s="61">
        <f t="shared" si="224"/>
        <v>0</v>
      </c>
      <c r="EX124" s="161">
        <f>(A!C125-NF!EV124)*NF!EU124</f>
        <v>0</v>
      </c>
      <c r="EY124" s="61" t="str">
        <f t="shared" si="225"/>
        <v>Bebida Neston Fast 6x280ml</v>
      </c>
      <c r="EZ124" s="109"/>
      <c r="FA124" s="62">
        <f t="shared" si="226"/>
        <v>3.06</v>
      </c>
      <c r="FB124" s="61">
        <f t="shared" si="227"/>
        <v>0</v>
      </c>
      <c r="FC124" s="161">
        <f>(A!C125-NF!FA124)*NF!EZ124</f>
        <v>0</v>
      </c>
      <c r="FD124" s="109"/>
      <c r="FE124" s="62">
        <f t="shared" si="228"/>
        <v>3.06</v>
      </c>
      <c r="FF124" s="61">
        <f t="shared" si="229"/>
        <v>0</v>
      </c>
      <c r="FG124" s="161">
        <f>(A!C125-NF!FE124)*NF!FD124</f>
        <v>0</v>
      </c>
      <c r="FH124" s="61" t="str">
        <f t="shared" si="230"/>
        <v>Bebida Neston Fast 6x280ml</v>
      </c>
      <c r="FI124" s="109"/>
      <c r="FJ124" s="62">
        <f t="shared" si="231"/>
        <v>3.06</v>
      </c>
      <c r="FK124" s="61">
        <f t="shared" si="232"/>
        <v>0</v>
      </c>
      <c r="FL124" s="161">
        <f>(A!C125-NF!FJ124)*NF!FI124</f>
        <v>0</v>
      </c>
      <c r="FM124" s="109"/>
      <c r="FN124" s="62">
        <f t="shared" si="233"/>
        <v>3.06</v>
      </c>
      <c r="FO124" s="61">
        <f t="shared" si="234"/>
        <v>0</v>
      </c>
      <c r="FP124" s="161">
        <f>(A!C125-NF!FN124)*NF!FM124</f>
        <v>0</v>
      </c>
      <c r="FQ124" s="61" t="str">
        <f t="shared" si="235"/>
        <v>Bebida Neston Fast 6x280ml</v>
      </c>
      <c r="FR124" s="109"/>
      <c r="FS124" s="62">
        <f t="shared" si="236"/>
        <v>3.06</v>
      </c>
      <c r="FT124" s="161">
        <f t="shared" si="237"/>
        <v>0</v>
      </c>
      <c r="FU124" s="161">
        <f>(A!C125-NF!FS124)*NF!FR124</f>
        <v>0</v>
      </c>
      <c r="FV124" s="109"/>
      <c r="FW124" s="62">
        <f t="shared" si="238"/>
        <v>3.06</v>
      </c>
      <c r="FX124" s="61">
        <f t="shared" si="239"/>
        <v>0</v>
      </c>
      <c r="FY124" s="161">
        <f>(A!C125-NF!FW124)*NF!FV124</f>
        <v>0</v>
      </c>
      <c r="FZ124" s="61" t="str">
        <f t="shared" si="240"/>
        <v>Bebida Neston Fast 6x280ml</v>
      </c>
      <c r="GA124" s="109"/>
      <c r="GB124" s="62">
        <f t="shared" si="241"/>
        <v>3.06</v>
      </c>
      <c r="GC124" s="61">
        <f t="shared" si="242"/>
        <v>0</v>
      </c>
      <c r="GD124" s="161">
        <f>(A!C125-NF!GB124)*NF!GA124</f>
        <v>0</v>
      </c>
      <c r="GE124" s="109"/>
      <c r="GF124" s="62">
        <f t="shared" si="243"/>
        <v>3.06</v>
      </c>
      <c r="GG124" s="61">
        <f t="shared" si="244"/>
        <v>0</v>
      </c>
      <c r="GH124" s="161">
        <f>(A!C125-NF!GF124)*NF!GE124</f>
        <v>0</v>
      </c>
      <c r="GI124" s="61" t="str">
        <f t="shared" si="245"/>
        <v>Bebida Neston Fast 6x280ml</v>
      </c>
      <c r="GJ124" s="109"/>
      <c r="GK124" s="62">
        <f t="shared" si="246"/>
        <v>3.06</v>
      </c>
      <c r="GL124" s="61">
        <f t="shared" si="247"/>
        <v>0</v>
      </c>
      <c r="GM124" s="161">
        <f>(A!C125-NF!GK124)*NF!GJ124</f>
        <v>0</v>
      </c>
      <c r="GN124" s="109"/>
      <c r="GO124" s="62">
        <f t="shared" si="248"/>
        <v>3.06</v>
      </c>
      <c r="GP124" s="61">
        <f t="shared" si="249"/>
        <v>0</v>
      </c>
      <c r="GQ124" s="161">
        <f>(A!C125-NF!GO124)*NF!GN124</f>
        <v>0</v>
      </c>
      <c r="GR124" s="61" t="str">
        <f t="shared" si="250"/>
        <v>Bebida Neston Fast 6x280ml</v>
      </c>
      <c r="GS124" s="109"/>
      <c r="GT124" s="62">
        <f t="shared" si="251"/>
        <v>3.06</v>
      </c>
      <c r="GU124" s="61">
        <f t="shared" si="252"/>
        <v>0</v>
      </c>
      <c r="GV124" s="161">
        <f>(A!C125-NF!GT124)*NF!GS124</f>
        <v>0</v>
      </c>
      <c r="GW124" s="109"/>
      <c r="GX124" s="62">
        <f t="shared" si="253"/>
        <v>3.06</v>
      </c>
      <c r="GY124" s="61">
        <f t="shared" si="254"/>
        <v>0</v>
      </c>
      <c r="GZ124" s="161">
        <f>(A!C125-NF!GX124)*NF!GW124</f>
        <v>0</v>
      </c>
      <c r="HA124" s="61" t="str">
        <f t="shared" si="255"/>
        <v>Bebida Neston Fast 6x280ml</v>
      </c>
      <c r="HB124" s="109"/>
      <c r="HC124" s="62">
        <f t="shared" si="256"/>
        <v>3.06</v>
      </c>
      <c r="HD124" s="61">
        <f t="shared" si="257"/>
        <v>0</v>
      </c>
      <c r="HE124" s="161">
        <f>(A!C125-NF!HC124)*NF!HB124</f>
        <v>0</v>
      </c>
      <c r="HF124" s="109"/>
      <c r="HG124" s="62">
        <f t="shared" si="258"/>
        <v>3.06</v>
      </c>
      <c r="HH124" s="61">
        <f t="shared" si="259"/>
        <v>0</v>
      </c>
      <c r="HI124" s="161">
        <f>(A!C125-NF!HG124)*NF!HF124</f>
        <v>0</v>
      </c>
      <c r="HJ124" s="61" t="str">
        <f t="shared" si="260"/>
        <v>Bebida Neston Fast 6x280ml</v>
      </c>
      <c r="HK124" s="109"/>
      <c r="HL124" s="62">
        <f t="shared" si="261"/>
        <v>3.06</v>
      </c>
      <c r="HM124" s="61">
        <f t="shared" si="262"/>
        <v>0</v>
      </c>
      <c r="HN124" s="161">
        <f>(A!C125-NF!HL124)*NF!HK124</f>
        <v>0</v>
      </c>
      <c r="HO124" s="109"/>
      <c r="HP124" s="62">
        <f t="shared" si="263"/>
        <v>3.06</v>
      </c>
      <c r="HQ124" s="61">
        <f t="shared" si="264"/>
        <v>0</v>
      </c>
      <c r="HR124" s="161">
        <f>(A!C125-NF!HP124)*NF!HO124</f>
        <v>0</v>
      </c>
      <c r="HS124" s="61" t="str">
        <f t="shared" si="265"/>
        <v>Bebida Neston Fast 6x280ml</v>
      </c>
      <c r="HT124" s="109"/>
      <c r="HU124" s="62">
        <f t="shared" si="266"/>
        <v>3.06</v>
      </c>
      <c r="HV124" s="61">
        <f t="shared" si="267"/>
        <v>0</v>
      </c>
      <c r="HW124" s="161">
        <f>(A!C125-NF!HU124)*NF!HT124</f>
        <v>0</v>
      </c>
      <c r="HX124" s="109"/>
      <c r="HY124" s="62">
        <f t="shared" si="268"/>
        <v>3.06</v>
      </c>
      <c r="HZ124" s="61">
        <f t="shared" si="269"/>
        <v>0</v>
      </c>
      <c r="IA124" s="161">
        <f>(A!C125-NF!HY124)*NF!HX124</f>
        <v>0</v>
      </c>
      <c r="IB124" s="61" t="str">
        <f t="shared" si="270"/>
        <v>Bebida Neston Fast 6x280ml</v>
      </c>
      <c r="IC124" s="109"/>
      <c r="ID124" s="62">
        <f t="shared" si="271"/>
        <v>3.06</v>
      </c>
      <c r="IE124" s="61">
        <f t="shared" si="272"/>
        <v>0</v>
      </c>
      <c r="IF124" s="161">
        <f>(A!C125-NF!ID124)*NF!IC124</f>
        <v>0</v>
      </c>
      <c r="IG124" s="61" t="str">
        <f t="shared" si="273"/>
        <v>Bebida Neston Fast 6x280ml</v>
      </c>
      <c r="IH124" s="109"/>
      <c r="II124" s="62">
        <f t="shared" si="274"/>
        <v>3.06</v>
      </c>
      <c r="IJ124" s="61">
        <f t="shared" si="275"/>
        <v>0</v>
      </c>
      <c r="IK124" s="161">
        <f>(A!C125-NF!II124)*NF!IH124</f>
        <v>0</v>
      </c>
      <c r="IL124" s="61" t="str">
        <f t="shared" si="276"/>
        <v>Bebida Neston Fast 6x280ml</v>
      </c>
      <c r="IM124" s="61"/>
      <c r="IN124" s="61">
        <f t="shared" si="277"/>
        <v>3.06</v>
      </c>
      <c r="IO124" s="61">
        <f t="shared" si="278"/>
        <v>0</v>
      </c>
      <c r="IP124" s="161">
        <f>(A!C125-NF!IN124)*NF!IM124</f>
        <v>0</v>
      </c>
      <c r="IQ124" s="61">
        <f t="shared" si="279"/>
        <v>0</v>
      </c>
      <c r="IR124" s="107">
        <f t="shared" si="280"/>
        <v>0</v>
      </c>
      <c r="IS124" s="97" t="e">
        <f t="shared" si="281"/>
        <v>#DIV/0!</v>
      </c>
      <c r="IT124" s="162"/>
      <c r="IU124" s="162"/>
      <c r="IV124" s="162"/>
    </row>
    <row r="125" spans="1:256" x14ac:dyDescent="0.2">
      <c r="A125" s="163" t="str">
        <f>A!B126</f>
        <v>Biscoito Nesfit Cacau Cereais 160g</v>
      </c>
      <c r="B125" s="163">
        <f>A!C126</f>
        <v>2.2799999999999998</v>
      </c>
      <c r="C125" s="104"/>
      <c r="D125" s="102">
        <f t="shared" si="141"/>
        <v>2.2799999999999998</v>
      </c>
      <c r="E125" s="103">
        <f t="shared" si="142"/>
        <v>0</v>
      </c>
      <c r="F125" s="105">
        <f>(A!C126-NF!D125)*NF!C125</f>
        <v>0</v>
      </c>
      <c r="G125" s="104"/>
      <c r="H125" s="102">
        <f t="shared" si="143"/>
        <v>2.2799999999999998</v>
      </c>
      <c r="I125" s="59">
        <f t="shared" si="144"/>
        <v>0</v>
      </c>
      <c r="J125" s="59">
        <f>(A!C126-NF!H125)*NF!G125</f>
        <v>0</v>
      </c>
      <c r="K125" s="59" t="str">
        <f t="shared" si="145"/>
        <v>Biscoito Nesfit Cacau Cereais 160g</v>
      </c>
      <c r="L125" s="104"/>
      <c r="M125" s="60">
        <f t="shared" si="146"/>
        <v>2.2799999999999998</v>
      </c>
      <c r="N125" s="103">
        <f t="shared" si="147"/>
        <v>0</v>
      </c>
      <c r="O125" s="105">
        <f>(A!C126-NF!M125)*NF!L125</f>
        <v>0</v>
      </c>
      <c r="P125" s="104"/>
      <c r="Q125" s="102">
        <f t="shared" si="148"/>
        <v>2.2799999999999998</v>
      </c>
      <c r="R125" s="59">
        <f t="shared" si="149"/>
        <v>0</v>
      </c>
      <c r="S125" s="103">
        <f>(A!C126-NF!Q125)*NF!P125</f>
        <v>0</v>
      </c>
      <c r="T125" s="103" t="str">
        <f t="shared" si="150"/>
        <v>Biscoito Nesfit Cacau Cereais 160g</v>
      </c>
      <c r="U125" s="104"/>
      <c r="V125" s="102">
        <f t="shared" si="151"/>
        <v>2.2799999999999998</v>
      </c>
      <c r="W125" s="59">
        <f t="shared" si="152"/>
        <v>0</v>
      </c>
      <c r="X125" s="106">
        <f>(A!C126-NF!V125)*NF!U125</f>
        <v>0</v>
      </c>
      <c r="Y125" s="104"/>
      <c r="Z125" s="60">
        <f t="shared" si="153"/>
        <v>2.2799999999999998</v>
      </c>
      <c r="AA125" s="59">
        <f t="shared" si="154"/>
        <v>0</v>
      </c>
      <c r="AB125" s="59">
        <f>(A!C126-NF!Z125)*NF!Y125</f>
        <v>0</v>
      </c>
      <c r="AC125" s="59" t="str">
        <f t="shared" si="155"/>
        <v>Biscoito Nesfit Cacau Cereais 160g</v>
      </c>
      <c r="AD125" s="104"/>
      <c r="AE125" s="60">
        <f t="shared" si="156"/>
        <v>2.2799999999999998</v>
      </c>
      <c r="AF125" s="59">
        <f t="shared" si="157"/>
        <v>0</v>
      </c>
      <c r="AG125" s="106">
        <f>(A!C126-NF!AE125)*NF!AD125</f>
        <v>0</v>
      </c>
      <c r="AH125" s="104"/>
      <c r="AI125" s="60">
        <f t="shared" si="158"/>
        <v>2.2799999999999998</v>
      </c>
      <c r="AJ125" s="59">
        <f t="shared" si="159"/>
        <v>0</v>
      </c>
      <c r="AK125" s="59">
        <f>(A!C126-NF!AI125)*NF!AH125</f>
        <v>0</v>
      </c>
      <c r="AL125" s="59" t="str">
        <f t="shared" si="160"/>
        <v>Biscoito Nesfit Cacau Cereais 160g</v>
      </c>
      <c r="AM125" s="104"/>
      <c r="AN125" s="60">
        <f t="shared" si="161"/>
        <v>2.2799999999999998</v>
      </c>
      <c r="AO125" s="59">
        <f t="shared" si="162"/>
        <v>0</v>
      </c>
      <c r="AP125" s="106">
        <f>(A!C126-NF!AN125)*NF!AM125</f>
        <v>0</v>
      </c>
      <c r="AQ125" s="104"/>
      <c r="AR125" s="60">
        <f t="shared" si="163"/>
        <v>2.2799999999999998</v>
      </c>
      <c r="AS125" s="59">
        <f t="shared" si="164"/>
        <v>0</v>
      </c>
      <c r="AT125" s="59">
        <f>(A!C126-NF!AR125)*NF!AQ125</f>
        <v>0</v>
      </c>
      <c r="AU125" s="59" t="str">
        <f t="shared" si="165"/>
        <v>Biscoito Nesfit Cacau Cereais 160g</v>
      </c>
      <c r="AV125" s="104"/>
      <c r="AW125" s="60">
        <f t="shared" si="166"/>
        <v>2.2799999999999998</v>
      </c>
      <c r="AX125" s="59">
        <f t="shared" si="167"/>
        <v>0</v>
      </c>
      <c r="AY125" s="106">
        <f>(A!C126-NF!AW125)*NF!AV125</f>
        <v>0</v>
      </c>
      <c r="AZ125" s="104"/>
      <c r="BA125" s="60">
        <f t="shared" si="168"/>
        <v>2.2799999999999998</v>
      </c>
      <c r="BB125" s="59">
        <f t="shared" si="169"/>
        <v>0</v>
      </c>
      <c r="BC125" s="59">
        <f>(A!C126-NF!BA125)*NF!AZ125</f>
        <v>0</v>
      </c>
      <c r="BD125" s="59" t="str">
        <f t="shared" si="170"/>
        <v>Biscoito Nesfit Cacau Cereais 160g</v>
      </c>
      <c r="BE125" s="104"/>
      <c r="BF125" s="60">
        <f t="shared" si="171"/>
        <v>2.2799999999999998</v>
      </c>
      <c r="BG125" s="59">
        <f t="shared" si="172"/>
        <v>0</v>
      </c>
      <c r="BH125" s="106">
        <f>(A!C126-NF!BF125)*NF!BE125</f>
        <v>0</v>
      </c>
      <c r="BI125" s="104"/>
      <c r="BJ125" s="60">
        <f t="shared" si="173"/>
        <v>2.2799999999999998</v>
      </c>
      <c r="BK125" s="59">
        <f t="shared" si="174"/>
        <v>0</v>
      </c>
      <c r="BL125" s="59">
        <f>(A!C126-NF!BJ125)*NF!BI125</f>
        <v>0</v>
      </c>
      <c r="BM125" s="59" t="str">
        <f t="shared" si="175"/>
        <v>Biscoito Nesfit Cacau Cereais 160g</v>
      </c>
      <c r="BN125" s="104"/>
      <c r="BO125" s="60">
        <f t="shared" si="176"/>
        <v>2.2799999999999998</v>
      </c>
      <c r="BP125" s="59">
        <f t="shared" si="177"/>
        <v>0</v>
      </c>
      <c r="BQ125" s="106">
        <f>(A!C126-NF!BO125)*NF!BN125</f>
        <v>0</v>
      </c>
      <c r="BR125" s="104"/>
      <c r="BS125" s="60">
        <f t="shared" si="178"/>
        <v>2.2799999999999998</v>
      </c>
      <c r="BT125" s="59">
        <f t="shared" si="179"/>
        <v>0</v>
      </c>
      <c r="BU125" s="59">
        <f>(A!C126-NF!BS125)*NF!BR125</f>
        <v>0</v>
      </c>
      <c r="BV125" s="59" t="str">
        <f t="shared" si="180"/>
        <v>Biscoito Nesfit Cacau Cereais 160g</v>
      </c>
      <c r="BW125" s="104"/>
      <c r="BX125" s="60">
        <f t="shared" si="181"/>
        <v>2.2799999999999998</v>
      </c>
      <c r="BY125" s="59">
        <f t="shared" si="182"/>
        <v>0</v>
      </c>
      <c r="BZ125" s="106">
        <f>(A!C126-NF!BX125)*NF!BW125</f>
        <v>0</v>
      </c>
      <c r="CA125" s="104"/>
      <c r="CB125" s="60">
        <f t="shared" si="183"/>
        <v>2.2799999999999998</v>
      </c>
      <c r="CC125" s="59">
        <f t="shared" si="184"/>
        <v>0</v>
      </c>
      <c r="CD125" s="59">
        <f>(A!C126-NF!CB125)*NF!CA125</f>
        <v>0</v>
      </c>
      <c r="CE125" s="59" t="str">
        <f t="shared" si="185"/>
        <v>Biscoito Nesfit Cacau Cereais 160g</v>
      </c>
      <c r="CF125" s="104"/>
      <c r="CG125" s="60">
        <f t="shared" si="186"/>
        <v>2.2799999999999998</v>
      </c>
      <c r="CH125" s="59">
        <f t="shared" si="187"/>
        <v>0</v>
      </c>
      <c r="CI125" s="106">
        <f>(A!C126-NF!CG125)*NF!CF125</f>
        <v>0</v>
      </c>
      <c r="CJ125" s="104"/>
      <c r="CK125" s="60">
        <f t="shared" si="188"/>
        <v>2.2799999999999998</v>
      </c>
      <c r="CL125" s="59">
        <f t="shared" si="189"/>
        <v>0</v>
      </c>
      <c r="CM125" s="59">
        <f>(A!C126-NF!CK125)*NF!CJ125</f>
        <v>0</v>
      </c>
      <c r="CN125" s="59" t="str">
        <f t="shared" si="190"/>
        <v>Biscoito Nesfit Cacau Cereais 160g</v>
      </c>
      <c r="CO125" s="104"/>
      <c r="CP125" s="60">
        <f t="shared" si="191"/>
        <v>2.2799999999999998</v>
      </c>
      <c r="CQ125" s="59">
        <f t="shared" si="192"/>
        <v>0</v>
      </c>
      <c r="CR125" s="106">
        <f>(A!C126-NF!CP125)*NF!CO125</f>
        <v>0</v>
      </c>
      <c r="CS125" s="104"/>
      <c r="CT125" s="60">
        <f t="shared" si="193"/>
        <v>2.2799999999999998</v>
      </c>
      <c r="CU125" s="59">
        <f t="shared" si="194"/>
        <v>0</v>
      </c>
      <c r="CV125" s="59">
        <f>(A!C126-NF!CT125)*NF!CS125</f>
        <v>0</v>
      </c>
      <c r="CW125" s="59" t="str">
        <f t="shared" si="195"/>
        <v>Biscoito Nesfit Cacau Cereais 160g</v>
      </c>
      <c r="CX125" s="104"/>
      <c r="CY125" s="60">
        <f t="shared" si="196"/>
        <v>2.2799999999999998</v>
      </c>
      <c r="CZ125" s="59">
        <f t="shared" si="197"/>
        <v>0</v>
      </c>
      <c r="DA125" s="106">
        <f>(A!C126-NF!CY125)*NF!CX125</f>
        <v>0</v>
      </c>
      <c r="DB125" s="104"/>
      <c r="DC125" s="60">
        <f t="shared" si="198"/>
        <v>2.2799999999999998</v>
      </c>
      <c r="DD125" s="59">
        <f t="shared" si="199"/>
        <v>0</v>
      </c>
      <c r="DE125" s="59">
        <f>(A!C126-NF!DC125)*NF!DB125</f>
        <v>0</v>
      </c>
      <c r="DF125" s="59" t="str">
        <f t="shared" si="200"/>
        <v>Biscoito Nesfit Cacau Cereais 160g</v>
      </c>
      <c r="DG125" s="104"/>
      <c r="DH125" s="60">
        <f t="shared" si="201"/>
        <v>2.2799999999999998</v>
      </c>
      <c r="DI125" s="59">
        <f t="shared" si="202"/>
        <v>0</v>
      </c>
      <c r="DJ125" s="106">
        <f>(A!C126-NF!DH125)*NF!DG125</f>
        <v>0</v>
      </c>
      <c r="DK125" s="104"/>
      <c r="DL125" s="60">
        <f t="shared" si="203"/>
        <v>2.2799999999999998</v>
      </c>
      <c r="DM125" s="59">
        <f t="shared" si="204"/>
        <v>0</v>
      </c>
      <c r="DN125" s="59">
        <f>(A!C126-NF!DL125)*NF!DK125</f>
        <v>0</v>
      </c>
      <c r="DO125" s="59" t="str">
        <f t="shared" si="205"/>
        <v>Biscoito Nesfit Cacau Cereais 160g</v>
      </c>
      <c r="DP125" s="104"/>
      <c r="DQ125" s="60">
        <f t="shared" si="206"/>
        <v>2.2799999999999998</v>
      </c>
      <c r="DR125" s="59">
        <f t="shared" si="207"/>
        <v>0</v>
      </c>
      <c r="DS125" s="106">
        <f>(A!C126-NF!DQ125)*NF!DP125</f>
        <v>0</v>
      </c>
      <c r="DT125" s="104"/>
      <c r="DU125" s="60">
        <f t="shared" si="208"/>
        <v>2.2799999999999998</v>
      </c>
      <c r="DV125" s="59">
        <f t="shared" si="209"/>
        <v>0</v>
      </c>
      <c r="DW125" s="59">
        <f>(A!C126-NF!DU125)*NF!DT125</f>
        <v>0</v>
      </c>
      <c r="DX125" s="59" t="str">
        <f t="shared" si="210"/>
        <v>Biscoito Nesfit Cacau Cereais 160g</v>
      </c>
      <c r="DY125" s="104"/>
      <c r="DZ125" s="60">
        <f t="shared" si="211"/>
        <v>2.2799999999999998</v>
      </c>
      <c r="EA125" s="59">
        <f t="shared" si="212"/>
        <v>0</v>
      </c>
      <c r="EB125" s="106">
        <f>(A!C126-NF!DZ125)*NF!DY125</f>
        <v>0</v>
      </c>
      <c r="EC125" s="104"/>
      <c r="ED125" s="60">
        <f t="shared" si="213"/>
        <v>2.2799999999999998</v>
      </c>
      <c r="EE125" s="59">
        <f t="shared" si="214"/>
        <v>0</v>
      </c>
      <c r="EF125" s="59">
        <f>(A!C126-NF!ED125)*NF!EC125</f>
        <v>0</v>
      </c>
      <c r="EG125" s="59" t="str">
        <f t="shared" si="215"/>
        <v>Biscoito Nesfit Cacau Cereais 160g</v>
      </c>
      <c r="EH125" s="104"/>
      <c r="EI125" s="60">
        <f t="shared" si="216"/>
        <v>2.2799999999999998</v>
      </c>
      <c r="EJ125" s="59">
        <f t="shared" si="217"/>
        <v>0</v>
      </c>
      <c r="EK125" s="106">
        <f>(A!C126-NF!EI125)*NF!EH125</f>
        <v>0</v>
      </c>
      <c r="EL125" s="104"/>
      <c r="EM125" s="60">
        <f t="shared" si="218"/>
        <v>2.2799999999999998</v>
      </c>
      <c r="EN125" s="59">
        <f t="shared" si="219"/>
        <v>0</v>
      </c>
      <c r="EO125" s="106">
        <f>(A!C126-NF!EM125)*NF!EL125</f>
        <v>0</v>
      </c>
      <c r="EP125" s="59" t="str">
        <f t="shared" si="220"/>
        <v>Biscoito Nesfit Cacau Cereais 160g</v>
      </c>
      <c r="EQ125" s="104"/>
      <c r="ER125" s="60">
        <f t="shared" si="221"/>
        <v>2.2799999999999998</v>
      </c>
      <c r="ES125" s="59">
        <f t="shared" si="222"/>
        <v>0</v>
      </c>
      <c r="ET125" s="106">
        <f>(A!C126-NF!ER125)*NF!EQ125</f>
        <v>0</v>
      </c>
      <c r="EU125" s="104"/>
      <c r="EV125" s="60">
        <f t="shared" si="223"/>
        <v>2.2799999999999998</v>
      </c>
      <c r="EW125" s="59">
        <f t="shared" si="224"/>
        <v>0</v>
      </c>
      <c r="EX125" s="106">
        <f>(A!C126-NF!EV125)*NF!EU125</f>
        <v>0</v>
      </c>
      <c r="EY125" s="59" t="str">
        <f t="shared" si="225"/>
        <v>Biscoito Nesfit Cacau Cereais 160g</v>
      </c>
      <c r="EZ125" s="104"/>
      <c r="FA125" s="60">
        <f t="shared" si="226"/>
        <v>2.2799999999999998</v>
      </c>
      <c r="FB125" s="59">
        <f t="shared" si="227"/>
        <v>0</v>
      </c>
      <c r="FC125" s="106">
        <f>(A!C126-NF!FA125)*NF!EZ125</f>
        <v>0</v>
      </c>
      <c r="FD125" s="104"/>
      <c r="FE125" s="60">
        <f t="shared" si="228"/>
        <v>2.2799999999999998</v>
      </c>
      <c r="FF125" s="59">
        <f t="shared" si="229"/>
        <v>0</v>
      </c>
      <c r="FG125" s="106">
        <f>(A!C126-NF!FE125)*NF!FD125</f>
        <v>0</v>
      </c>
      <c r="FH125" s="59" t="str">
        <f t="shared" si="230"/>
        <v>Biscoito Nesfit Cacau Cereais 160g</v>
      </c>
      <c r="FI125" s="104"/>
      <c r="FJ125" s="60">
        <f t="shared" si="231"/>
        <v>2.2799999999999998</v>
      </c>
      <c r="FK125" s="59">
        <f t="shared" si="232"/>
        <v>0</v>
      </c>
      <c r="FL125" s="106">
        <f>(A!C126-NF!FJ125)*NF!FI125</f>
        <v>0</v>
      </c>
      <c r="FM125" s="104"/>
      <c r="FN125" s="60">
        <f t="shared" si="233"/>
        <v>2.2799999999999998</v>
      </c>
      <c r="FO125" s="59">
        <f t="shared" si="234"/>
        <v>0</v>
      </c>
      <c r="FP125" s="106">
        <f>(A!C126-NF!FN125)*NF!FM125</f>
        <v>0</v>
      </c>
      <c r="FQ125" s="59" t="str">
        <f t="shared" si="235"/>
        <v>Biscoito Nesfit Cacau Cereais 160g</v>
      </c>
      <c r="FR125" s="104"/>
      <c r="FS125" s="60">
        <f t="shared" si="236"/>
        <v>2.2799999999999998</v>
      </c>
      <c r="FT125" s="106">
        <f t="shared" si="237"/>
        <v>0</v>
      </c>
      <c r="FU125" s="106">
        <f>(A!C126-NF!FS125)*NF!FR125</f>
        <v>0</v>
      </c>
      <c r="FV125" s="104"/>
      <c r="FW125" s="60">
        <f t="shared" si="238"/>
        <v>2.2799999999999998</v>
      </c>
      <c r="FX125" s="59">
        <f t="shared" si="239"/>
        <v>0</v>
      </c>
      <c r="FY125" s="106">
        <f>(A!C126-NF!FW125)*NF!FV125</f>
        <v>0</v>
      </c>
      <c r="FZ125" s="59" t="str">
        <f t="shared" si="240"/>
        <v>Biscoito Nesfit Cacau Cereais 160g</v>
      </c>
      <c r="GA125" s="104"/>
      <c r="GB125" s="60">
        <f t="shared" si="241"/>
        <v>2.2799999999999998</v>
      </c>
      <c r="GC125" s="59">
        <f t="shared" si="242"/>
        <v>0</v>
      </c>
      <c r="GD125" s="106">
        <f>(A!C126-NF!GB125)*NF!GA125</f>
        <v>0</v>
      </c>
      <c r="GE125" s="104"/>
      <c r="GF125" s="60">
        <f t="shared" si="243"/>
        <v>2.2799999999999998</v>
      </c>
      <c r="GG125" s="59">
        <f t="shared" si="244"/>
        <v>0</v>
      </c>
      <c r="GH125" s="106">
        <f>(A!C126-NF!GF125)*NF!GE125</f>
        <v>0</v>
      </c>
      <c r="GI125" s="59" t="str">
        <f t="shared" si="245"/>
        <v>Biscoito Nesfit Cacau Cereais 160g</v>
      </c>
      <c r="GJ125" s="104"/>
      <c r="GK125" s="60">
        <f t="shared" si="246"/>
        <v>2.2799999999999998</v>
      </c>
      <c r="GL125" s="59">
        <f t="shared" si="247"/>
        <v>0</v>
      </c>
      <c r="GM125" s="106">
        <f>(A!C126-NF!GK125)*NF!GJ125</f>
        <v>0</v>
      </c>
      <c r="GN125" s="104"/>
      <c r="GO125" s="60">
        <f t="shared" si="248"/>
        <v>2.2799999999999998</v>
      </c>
      <c r="GP125" s="59">
        <f t="shared" si="249"/>
        <v>0</v>
      </c>
      <c r="GQ125" s="106">
        <f>(A!C126-NF!GO125)*NF!GN125</f>
        <v>0</v>
      </c>
      <c r="GR125" s="59" t="str">
        <f t="shared" si="250"/>
        <v>Biscoito Nesfit Cacau Cereais 160g</v>
      </c>
      <c r="GS125" s="104"/>
      <c r="GT125" s="60">
        <f t="shared" si="251"/>
        <v>2.2799999999999998</v>
      </c>
      <c r="GU125" s="59">
        <f t="shared" si="252"/>
        <v>0</v>
      </c>
      <c r="GV125" s="106">
        <f>(A!C126-NF!GT125)*NF!GS125</f>
        <v>0</v>
      </c>
      <c r="GW125" s="104"/>
      <c r="GX125" s="60">
        <f t="shared" si="253"/>
        <v>2.2799999999999998</v>
      </c>
      <c r="GY125" s="59">
        <f t="shared" si="254"/>
        <v>0</v>
      </c>
      <c r="GZ125" s="106">
        <f>(A!C126-NF!GX125)*NF!GW125</f>
        <v>0</v>
      </c>
      <c r="HA125" s="59" t="str">
        <f t="shared" si="255"/>
        <v>Biscoito Nesfit Cacau Cereais 160g</v>
      </c>
      <c r="HB125" s="104"/>
      <c r="HC125" s="60">
        <f t="shared" si="256"/>
        <v>2.2799999999999998</v>
      </c>
      <c r="HD125" s="59">
        <f t="shared" si="257"/>
        <v>0</v>
      </c>
      <c r="HE125" s="106">
        <f>(A!C126-NF!HC125)*NF!HB125</f>
        <v>0</v>
      </c>
      <c r="HF125" s="104"/>
      <c r="HG125" s="60">
        <f t="shared" si="258"/>
        <v>2.2799999999999998</v>
      </c>
      <c r="HH125" s="59">
        <f t="shared" si="259"/>
        <v>0</v>
      </c>
      <c r="HI125" s="106">
        <f>(A!C126-NF!HG125)*NF!HF125</f>
        <v>0</v>
      </c>
      <c r="HJ125" s="59" t="str">
        <f t="shared" si="260"/>
        <v>Biscoito Nesfit Cacau Cereais 160g</v>
      </c>
      <c r="HK125" s="104"/>
      <c r="HL125" s="60">
        <f t="shared" si="261"/>
        <v>2.2799999999999998</v>
      </c>
      <c r="HM125" s="59">
        <f t="shared" si="262"/>
        <v>0</v>
      </c>
      <c r="HN125" s="106">
        <f>(A!C126-NF!HL125)*NF!HK125</f>
        <v>0</v>
      </c>
      <c r="HO125" s="104"/>
      <c r="HP125" s="60">
        <f t="shared" si="263"/>
        <v>2.2799999999999998</v>
      </c>
      <c r="HQ125" s="59">
        <f t="shared" si="264"/>
        <v>0</v>
      </c>
      <c r="HR125" s="106">
        <f>(A!C126-NF!HP125)*NF!HO125</f>
        <v>0</v>
      </c>
      <c r="HS125" s="59" t="str">
        <f t="shared" si="265"/>
        <v>Biscoito Nesfit Cacau Cereais 160g</v>
      </c>
      <c r="HT125" s="104"/>
      <c r="HU125" s="60">
        <f t="shared" si="266"/>
        <v>2.2799999999999998</v>
      </c>
      <c r="HV125" s="59">
        <f t="shared" si="267"/>
        <v>0</v>
      </c>
      <c r="HW125" s="106">
        <f>(A!C126-NF!HU125)*NF!HT125</f>
        <v>0</v>
      </c>
      <c r="HX125" s="104"/>
      <c r="HY125" s="60">
        <f t="shared" si="268"/>
        <v>2.2799999999999998</v>
      </c>
      <c r="HZ125" s="59">
        <f t="shared" si="269"/>
        <v>0</v>
      </c>
      <c r="IA125" s="106">
        <f>(A!C126-NF!HY125)*NF!HX125</f>
        <v>0</v>
      </c>
      <c r="IB125" s="59" t="str">
        <f t="shared" si="270"/>
        <v>Biscoito Nesfit Cacau Cereais 160g</v>
      </c>
      <c r="IC125" s="104"/>
      <c r="ID125" s="60">
        <f t="shared" si="271"/>
        <v>2.2799999999999998</v>
      </c>
      <c r="IE125" s="59">
        <f t="shared" si="272"/>
        <v>0</v>
      </c>
      <c r="IF125" s="106">
        <f>(A!C126-NF!ID125)*NF!IC125</f>
        <v>0</v>
      </c>
      <c r="IG125" s="59" t="str">
        <f t="shared" si="273"/>
        <v>Biscoito Nesfit Cacau Cereais 160g</v>
      </c>
      <c r="IH125" s="104"/>
      <c r="II125" s="60">
        <f t="shared" si="274"/>
        <v>2.2799999999999998</v>
      </c>
      <c r="IJ125" s="59">
        <f t="shared" si="275"/>
        <v>0</v>
      </c>
      <c r="IK125" s="106">
        <f>(A!C126-NF!II125)*NF!IH125</f>
        <v>0</v>
      </c>
      <c r="IL125" s="59" t="str">
        <f t="shared" si="276"/>
        <v>Biscoito Nesfit Cacau Cereais 160g</v>
      </c>
      <c r="IM125" s="59"/>
      <c r="IN125" s="59">
        <f t="shared" si="277"/>
        <v>2.2799999999999998</v>
      </c>
      <c r="IO125" s="59">
        <f t="shared" si="278"/>
        <v>0</v>
      </c>
      <c r="IP125" s="106">
        <f>(A!C126-NF!IN125)*NF!IM125</f>
        <v>0</v>
      </c>
      <c r="IQ125" s="59">
        <f t="shared" si="279"/>
        <v>0</v>
      </c>
      <c r="IR125" s="101">
        <f t="shared" si="280"/>
        <v>0</v>
      </c>
      <c r="IS125" s="103" t="e">
        <f t="shared" si="281"/>
        <v>#DIV/0!</v>
      </c>
      <c r="IT125" s="96"/>
      <c r="IU125" s="96"/>
      <c r="IV125" s="96"/>
    </row>
    <row r="126" spans="1:256" x14ac:dyDescent="0.2">
      <c r="A126" s="136" t="str">
        <f>A!B127</f>
        <v>Biscoito Nesfit Integral 126g</v>
      </c>
      <c r="B126" s="136">
        <f>A!C127</f>
        <v>2.92</v>
      </c>
      <c r="C126" s="109"/>
      <c r="D126" s="108">
        <f t="shared" si="141"/>
        <v>2.92</v>
      </c>
      <c r="E126" s="97">
        <f t="shared" si="142"/>
        <v>0</v>
      </c>
      <c r="F126" s="95">
        <f>(A!C127-NF!D126)*NF!C126</f>
        <v>0</v>
      </c>
      <c r="G126" s="109"/>
      <c r="H126" s="108">
        <f t="shared" si="143"/>
        <v>2.92</v>
      </c>
      <c r="I126" s="61">
        <f t="shared" si="144"/>
        <v>0</v>
      </c>
      <c r="J126" s="61">
        <f>(A!C127-NF!H126)*NF!G126</f>
        <v>0</v>
      </c>
      <c r="K126" s="61" t="str">
        <f t="shared" si="145"/>
        <v>Biscoito Nesfit Integral 126g</v>
      </c>
      <c r="L126" s="109"/>
      <c r="M126" s="62">
        <f t="shared" si="146"/>
        <v>2.92</v>
      </c>
      <c r="N126" s="97">
        <f t="shared" si="147"/>
        <v>0</v>
      </c>
      <c r="O126" s="95">
        <f>(A!C127-NF!M126)*NF!L126</f>
        <v>0</v>
      </c>
      <c r="P126" s="109"/>
      <c r="Q126" s="108">
        <f t="shared" si="148"/>
        <v>2.92</v>
      </c>
      <c r="R126" s="61">
        <f t="shared" si="149"/>
        <v>0</v>
      </c>
      <c r="S126" s="97">
        <f>(A!C127-NF!Q126)*NF!P126</f>
        <v>0</v>
      </c>
      <c r="T126" s="97" t="str">
        <f t="shared" si="150"/>
        <v>Biscoito Nesfit Integral 126g</v>
      </c>
      <c r="U126" s="109"/>
      <c r="V126" s="108">
        <f t="shared" si="151"/>
        <v>2.92</v>
      </c>
      <c r="W126" s="61">
        <f t="shared" si="152"/>
        <v>0</v>
      </c>
      <c r="X126" s="161">
        <f>(A!C127-NF!V126)*NF!U126</f>
        <v>0</v>
      </c>
      <c r="Y126" s="109"/>
      <c r="Z126" s="62">
        <f t="shared" si="153"/>
        <v>2.92</v>
      </c>
      <c r="AA126" s="61">
        <f t="shared" si="154"/>
        <v>0</v>
      </c>
      <c r="AB126" s="61">
        <f>(A!C127-NF!Z126)*NF!Y126</f>
        <v>0</v>
      </c>
      <c r="AC126" s="61" t="str">
        <f t="shared" si="155"/>
        <v>Biscoito Nesfit Integral 126g</v>
      </c>
      <c r="AD126" s="109"/>
      <c r="AE126" s="62">
        <f t="shared" si="156"/>
        <v>2.92</v>
      </c>
      <c r="AF126" s="61">
        <f t="shared" si="157"/>
        <v>0</v>
      </c>
      <c r="AG126" s="161">
        <f>(A!C127-NF!AE126)*NF!AD126</f>
        <v>0</v>
      </c>
      <c r="AH126" s="109"/>
      <c r="AI126" s="62">
        <f t="shared" si="158"/>
        <v>2.92</v>
      </c>
      <c r="AJ126" s="61">
        <f t="shared" si="159"/>
        <v>0</v>
      </c>
      <c r="AK126" s="61">
        <f>(A!C127-NF!AI126)*NF!AH126</f>
        <v>0</v>
      </c>
      <c r="AL126" s="61" t="str">
        <f t="shared" si="160"/>
        <v>Biscoito Nesfit Integral 126g</v>
      </c>
      <c r="AM126" s="109"/>
      <c r="AN126" s="62">
        <f t="shared" si="161"/>
        <v>2.92</v>
      </c>
      <c r="AO126" s="61">
        <f t="shared" si="162"/>
        <v>0</v>
      </c>
      <c r="AP126" s="161">
        <f>(A!C127-NF!AN126)*NF!AM126</f>
        <v>0</v>
      </c>
      <c r="AQ126" s="109"/>
      <c r="AR126" s="62">
        <f t="shared" si="163"/>
        <v>2.92</v>
      </c>
      <c r="AS126" s="61">
        <f t="shared" si="164"/>
        <v>0</v>
      </c>
      <c r="AT126" s="61">
        <f>(A!C127-NF!AR126)*NF!AQ126</f>
        <v>0</v>
      </c>
      <c r="AU126" s="61" t="str">
        <f t="shared" si="165"/>
        <v>Biscoito Nesfit Integral 126g</v>
      </c>
      <c r="AV126" s="109"/>
      <c r="AW126" s="62">
        <f t="shared" si="166"/>
        <v>2.92</v>
      </c>
      <c r="AX126" s="61">
        <f t="shared" si="167"/>
        <v>0</v>
      </c>
      <c r="AY126" s="161">
        <f>(A!C127-NF!AW126)*NF!AV126</f>
        <v>0</v>
      </c>
      <c r="AZ126" s="109"/>
      <c r="BA126" s="62">
        <f t="shared" si="168"/>
        <v>2.92</v>
      </c>
      <c r="BB126" s="61">
        <f t="shared" si="169"/>
        <v>0</v>
      </c>
      <c r="BC126" s="61">
        <f>(A!C127-NF!BA126)*NF!AZ126</f>
        <v>0</v>
      </c>
      <c r="BD126" s="61" t="str">
        <f t="shared" si="170"/>
        <v>Biscoito Nesfit Integral 126g</v>
      </c>
      <c r="BE126" s="109"/>
      <c r="BF126" s="62">
        <f t="shared" si="171"/>
        <v>2.92</v>
      </c>
      <c r="BG126" s="61">
        <f t="shared" si="172"/>
        <v>0</v>
      </c>
      <c r="BH126" s="161">
        <f>(A!C127-NF!BF126)*NF!BE126</f>
        <v>0</v>
      </c>
      <c r="BI126" s="109"/>
      <c r="BJ126" s="62">
        <f t="shared" si="173"/>
        <v>2.92</v>
      </c>
      <c r="BK126" s="61">
        <f t="shared" si="174"/>
        <v>0</v>
      </c>
      <c r="BL126" s="61">
        <f>(A!C127-NF!BJ126)*NF!BI126</f>
        <v>0</v>
      </c>
      <c r="BM126" s="61" t="str">
        <f t="shared" si="175"/>
        <v>Biscoito Nesfit Integral 126g</v>
      </c>
      <c r="BN126" s="109"/>
      <c r="BO126" s="62">
        <f t="shared" si="176"/>
        <v>2.92</v>
      </c>
      <c r="BP126" s="61">
        <f t="shared" si="177"/>
        <v>0</v>
      </c>
      <c r="BQ126" s="161">
        <f>(A!C127-NF!BO126)*NF!BN126</f>
        <v>0</v>
      </c>
      <c r="BR126" s="109"/>
      <c r="BS126" s="62">
        <f t="shared" si="178"/>
        <v>2.92</v>
      </c>
      <c r="BT126" s="61">
        <f t="shared" si="179"/>
        <v>0</v>
      </c>
      <c r="BU126" s="61">
        <f>(A!C127-NF!BS126)*NF!BR126</f>
        <v>0</v>
      </c>
      <c r="BV126" s="61" t="str">
        <f t="shared" si="180"/>
        <v>Biscoito Nesfit Integral 126g</v>
      </c>
      <c r="BW126" s="109"/>
      <c r="BX126" s="62">
        <f t="shared" si="181"/>
        <v>2.92</v>
      </c>
      <c r="BY126" s="61">
        <f t="shared" si="182"/>
        <v>0</v>
      </c>
      <c r="BZ126" s="161">
        <f>(A!C127-NF!BX126)*NF!BW126</f>
        <v>0</v>
      </c>
      <c r="CA126" s="109"/>
      <c r="CB126" s="62">
        <f t="shared" si="183"/>
        <v>2.92</v>
      </c>
      <c r="CC126" s="61">
        <f t="shared" si="184"/>
        <v>0</v>
      </c>
      <c r="CD126" s="61">
        <f>(A!C127-NF!CB126)*NF!CA126</f>
        <v>0</v>
      </c>
      <c r="CE126" s="61" t="str">
        <f t="shared" si="185"/>
        <v>Biscoito Nesfit Integral 126g</v>
      </c>
      <c r="CF126" s="109"/>
      <c r="CG126" s="62">
        <f t="shared" si="186"/>
        <v>2.92</v>
      </c>
      <c r="CH126" s="61">
        <f t="shared" si="187"/>
        <v>0</v>
      </c>
      <c r="CI126" s="161">
        <f>(A!C127-NF!CG126)*NF!CF126</f>
        <v>0</v>
      </c>
      <c r="CJ126" s="109"/>
      <c r="CK126" s="62">
        <f t="shared" si="188"/>
        <v>2.92</v>
      </c>
      <c r="CL126" s="61">
        <f t="shared" si="189"/>
        <v>0</v>
      </c>
      <c r="CM126" s="61">
        <f>(A!C127-NF!CK126)*NF!CJ126</f>
        <v>0</v>
      </c>
      <c r="CN126" s="61" t="str">
        <f t="shared" si="190"/>
        <v>Biscoito Nesfit Integral 126g</v>
      </c>
      <c r="CO126" s="109"/>
      <c r="CP126" s="62">
        <f t="shared" si="191"/>
        <v>2.92</v>
      </c>
      <c r="CQ126" s="61">
        <f t="shared" si="192"/>
        <v>0</v>
      </c>
      <c r="CR126" s="161">
        <f>(A!C127-NF!CP126)*NF!CO126</f>
        <v>0</v>
      </c>
      <c r="CS126" s="109"/>
      <c r="CT126" s="62">
        <f t="shared" si="193"/>
        <v>2.92</v>
      </c>
      <c r="CU126" s="61">
        <f t="shared" si="194"/>
        <v>0</v>
      </c>
      <c r="CV126" s="61">
        <f>(A!C127-NF!CT126)*NF!CS126</f>
        <v>0</v>
      </c>
      <c r="CW126" s="61" t="str">
        <f t="shared" si="195"/>
        <v>Biscoito Nesfit Integral 126g</v>
      </c>
      <c r="CX126" s="109"/>
      <c r="CY126" s="62">
        <f t="shared" si="196"/>
        <v>2.92</v>
      </c>
      <c r="CZ126" s="61">
        <f t="shared" si="197"/>
        <v>0</v>
      </c>
      <c r="DA126" s="161">
        <f>(A!C127-NF!CY126)*NF!CX126</f>
        <v>0</v>
      </c>
      <c r="DB126" s="109"/>
      <c r="DC126" s="62">
        <f t="shared" si="198"/>
        <v>2.92</v>
      </c>
      <c r="DD126" s="61">
        <f t="shared" si="199"/>
        <v>0</v>
      </c>
      <c r="DE126" s="61">
        <f>(A!C127-NF!DC126)*NF!DB126</f>
        <v>0</v>
      </c>
      <c r="DF126" s="61" t="str">
        <f t="shared" si="200"/>
        <v>Biscoito Nesfit Integral 126g</v>
      </c>
      <c r="DG126" s="109"/>
      <c r="DH126" s="62">
        <f t="shared" si="201"/>
        <v>2.92</v>
      </c>
      <c r="DI126" s="61">
        <f t="shared" si="202"/>
        <v>0</v>
      </c>
      <c r="DJ126" s="161">
        <f>(A!C127-NF!DH126)*NF!DG126</f>
        <v>0</v>
      </c>
      <c r="DK126" s="109"/>
      <c r="DL126" s="62">
        <f t="shared" si="203"/>
        <v>2.92</v>
      </c>
      <c r="DM126" s="61">
        <f t="shared" si="204"/>
        <v>0</v>
      </c>
      <c r="DN126" s="61">
        <f>(A!C127-NF!DL126)*NF!DK126</f>
        <v>0</v>
      </c>
      <c r="DO126" s="61" t="str">
        <f t="shared" si="205"/>
        <v>Biscoito Nesfit Integral 126g</v>
      </c>
      <c r="DP126" s="109"/>
      <c r="DQ126" s="62">
        <f t="shared" si="206"/>
        <v>2.92</v>
      </c>
      <c r="DR126" s="61">
        <f t="shared" si="207"/>
        <v>0</v>
      </c>
      <c r="DS126" s="161">
        <f>(A!C127-NF!DQ126)*NF!DP126</f>
        <v>0</v>
      </c>
      <c r="DT126" s="109"/>
      <c r="DU126" s="62">
        <f t="shared" si="208"/>
        <v>2.92</v>
      </c>
      <c r="DV126" s="61">
        <f t="shared" si="209"/>
        <v>0</v>
      </c>
      <c r="DW126" s="61">
        <f>(A!C127-NF!DU126)*NF!DT126</f>
        <v>0</v>
      </c>
      <c r="DX126" s="61" t="str">
        <f t="shared" si="210"/>
        <v>Biscoito Nesfit Integral 126g</v>
      </c>
      <c r="DY126" s="109"/>
      <c r="DZ126" s="62">
        <f t="shared" si="211"/>
        <v>2.92</v>
      </c>
      <c r="EA126" s="61">
        <f t="shared" si="212"/>
        <v>0</v>
      </c>
      <c r="EB126" s="161">
        <f>(A!C127-NF!DZ126)*NF!DY126</f>
        <v>0</v>
      </c>
      <c r="EC126" s="109"/>
      <c r="ED126" s="62">
        <f t="shared" si="213"/>
        <v>2.92</v>
      </c>
      <c r="EE126" s="61">
        <f t="shared" si="214"/>
        <v>0</v>
      </c>
      <c r="EF126" s="61">
        <f>(A!C127-NF!ED126)*NF!EC126</f>
        <v>0</v>
      </c>
      <c r="EG126" s="61" t="str">
        <f t="shared" si="215"/>
        <v>Biscoito Nesfit Integral 126g</v>
      </c>
      <c r="EH126" s="109"/>
      <c r="EI126" s="62">
        <f t="shared" si="216"/>
        <v>2.92</v>
      </c>
      <c r="EJ126" s="61">
        <f t="shared" si="217"/>
        <v>0</v>
      </c>
      <c r="EK126" s="161">
        <f>(A!C127-NF!EI126)*NF!EH126</f>
        <v>0</v>
      </c>
      <c r="EL126" s="109"/>
      <c r="EM126" s="62">
        <f t="shared" si="218"/>
        <v>2.92</v>
      </c>
      <c r="EN126" s="61">
        <f t="shared" si="219"/>
        <v>0</v>
      </c>
      <c r="EO126" s="161">
        <f>(A!C127-NF!EM126)*NF!EL126</f>
        <v>0</v>
      </c>
      <c r="EP126" s="61" t="str">
        <f t="shared" si="220"/>
        <v>Biscoito Nesfit Integral 126g</v>
      </c>
      <c r="EQ126" s="109"/>
      <c r="ER126" s="62">
        <f t="shared" si="221"/>
        <v>2.92</v>
      </c>
      <c r="ES126" s="61">
        <f t="shared" si="222"/>
        <v>0</v>
      </c>
      <c r="ET126" s="161">
        <f>(A!C127-NF!ER126)*NF!EQ126</f>
        <v>0</v>
      </c>
      <c r="EU126" s="109"/>
      <c r="EV126" s="62">
        <f t="shared" si="223"/>
        <v>2.92</v>
      </c>
      <c r="EW126" s="61">
        <f t="shared" si="224"/>
        <v>0</v>
      </c>
      <c r="EX126" s="161">
        <f>(A!C127-NF!EV126)*NF!EU126</f>
        <v>0</v>
      </c>
      <c r="EY126" s="61" t="str">
        <f t="shared" si="225"/>
        <v>Biscoito Nesfit Integral 126g</v>
      </c>
      <c r="EZ126" s="109"/>
      <c r="FA126" s="62">
        <f t="shared" si="226"/>
        <v>2.92</v>
      </c>
      <c r="FB126" s="61">
        <f t="shared" si="227"/>
        <v>0</v>
      </c>
      <c r="FC126" s="161">
        <f>(A!C127-NF!FA126)*NF!EZ126</f>
        <v>0</v>
      </c>
      <c r="FD126" s="109"/>
      <c r="FE126" s="62">
        <f t="shared" si="228"/>
        <v>2.92</v>
      </c>
      <c r="FF126" s="61">
        <f t="shared" si="229"/>
        <v>0</v>
      </c>
      <c r="FG126" s="161">
        <f>(A!C127-NF!FE126)*NF!FD126</f>
        <v>0</v>
      </c>
      <c r="FH126" s="61" t="str">
        <f t="shared" si="230"/>
        <v>Biscoito Nesfit Integral 126g</v>
      </c>
      <c r="FI126" s="109"/>
      <c r="FJ126" s="62">
        <f t="shared" si="231"/>
        <v>2.92</v>
      </c>
      <c r="FK126" s="61">
        <f t="shared" si="232"/>
        <v>0</v>
      </c>
      <c r="FL126" s="161">
        <f>(A!C127-NF!FJ126)*NF!FI126</f>
        <v>0</v>
      </c>
      <c r="FM126" s="109"/>
      <c r="FN126" s="62">
        <f t="shared" si="233"/>
        <v>2.92</v>
      </c>
      <c r="FO126" s="61">
        <f t="shared" si="234"/>
        <v>0</v>
      </c>
      <c r="FP126" s="161">
        <f>(A!C127-NF!FN126)*NF!FM126</f>
        <v>0</v>
      </c>
      <c r="FQ126" s="61" t="str">
        <f t="shared" si="235"/>
        <v>Biscoito Nesfit Integral 126g</v>
      </c>
      <c r="FR126" s="109"/>
      <c r="FS126" s="62">
        <f t="shared" si="236"/>
        <v>2.92</v>
      </c>
      <c r="FT126" s="161">
        <f t="shared" si="237"/>
        <v>0</v>
      </c>
      <c r="FU126" s="161">
        <f>(A!C127-NF!FS126)*NF!FR126</f>
        <v>0</v>
      </c>
      <c r="FV126" s="109"/>
      <c r="FW126" s="62">
        <f t="shared" si="238"/>
        <v>2.92</v>
      </c>
      <c r="FX126" s="61">
        <f t="shared" si="239"/>
        <v>0</v>
      </c>
      <c r="FY126" s="161">
        <f>(A!C127-NF!FW126)*NF!FV126</f>
        <v>0</v>
      </c>
      <c r="FZ126" s="61" t="str">
        <f t="shared" si="240"/>
        <v>Biscoito Nesfit Integral 126g</v>
      </c>
      <c r="GA126" s="109"/>
      <c r="GB126" s="62">
        <f t="shared" si="241"/>
        <v>2.92</v>
      </c>
      <c r="GC126" s="61">
        <f t="shared" si="242"/>
        <v>0</v>
      </c>
      <c r="GD126" s="161">
        <f>(A!C127-NF!GB126)*NF!GA126</f>
        <v>0</v>
      </c>
      <c r="GE126" s="109"/>
      <c r="GF126" s="62">
        <f t="shared" si="243"/>
        <v>2.92</v>
      </c>
      <c r="GG126" s="61">
        <f t="shared" si="244"/>
        <v>0</v>
      </c>
      <c r="GH126" s="161">
        <f>(A!C127-NF!GF126)*NF!GE126</f>
        <v>0</v>
      </c>
      <c r="GI126" s="61" t="str">
        <f t="shared" si="245"/>
        <v>Biscoito Nesfit Integral 126g</v>
      </c>
      <c r="GJ126" s="109"/>
      <c r="GK126" s="62">
        <f t="shared" si="246"/>
        <v>2.92</v>
      </c>
      <c r="GL126" s="61">
        <f t="shared" si="247"/>
        <v>0</v>
      </c>
      <c r="GM126" s="161">
        <f>(A!C127-NF!GK126)*NF!GJ126</f>
        <v>0</v>
      </c>
      <c r="GN126" s="109"/>
      <c r="GO126" s="62">
        <f t="shared" si="248"/>
        <v>2.92</v>
      </c>
      <c r="GP126" s="61">
        <f t="shared" si="249"/>
        <v>0</v>
      </c>
      <c r="GQ126" s="161">
        <f>(A!C127-NF!GO126)*NF!GN126</f>
        <v>0</v>
      </c>
      <c r="GR126" s="61" t="str">
        <f t="shared" si="250"/>
        <v>Biscoito Nesfit Integral 126g</v>
      </c>
      <c r="GS126" s="109"/>
      <c r="GT126" s="62">
        <f t="shared" si="251"/>
        <v>2.92</v>
      </c>
      <c r="GU126" s="61">
        <f t="shared" si="252"/>
        <v>0</v>
      </c>
      <c r="GV126" s="161">
        <f>(A!C127-NF!GT126)*NF!GS126</f>
        <v>0</v>
      </c>
      <c r="GW126" s="109"/>
      <c r="GX126" s="62">
        <f t="shared" si="253"/>
        <v>2.92</v>
      </c>
      <c r="GY126" s="61">
        <f t="shared" si="254"/>
        <v>0</v>
      </c>
      <c r="GZ126" s="161">
        <f>(A!C127-NF!GX126)*NF!GW126</f>
        <v>0</v>
      </c>
      <c r="HA126" s="61" t="str">
        <f t="shared" si="255"/>
        <v>Biscoito Nesfit Integral 126g</v>
      </c>
      <c r="HB126" s="109"/>
      <c r="HC126" s="62">
        <f t="shared" si="256"/>
        <v>2.92</v>
      </c>
      <c r="HD126" s="61">
        <f t="shared" si="257"/>
        <v>0</v>
      </c>
      <c r="HE126" s="161">
        <f>(A!C127-NF!HC126)*NF!HB126</f>
        <v>0</v>
      </c>
      <c r="HF126" s="109"/>
      <c r="HG126" s="62">
        <f t="shared" si="258"/>
        <v>2.92</v>
      </c>
      <c r="HH126" s="61">
        <f t="shared" si="259"/>
        <v>0</v>
      </c>
      <c r="HI126" s="161">
        <f>(A!C127-NF!HG126)*NF!HF126</f>
        <v>0</v>
      </c>
      <c r="HJ126" s="61" t="str">
        <f t="shared" si="260"/>
        <v>Biscoito Nesfit Integral 126g</v>
      </c>
      <c r="HK126" s="109"/>
      <c r="HL126" s="62">
        <f t="shared" si="261"/>
        <v>2.92</v>
      </c>
      <c r="HM126" s="61">
        <f t="shared" si="262"/>
        <v>0</v>
      </c>
      <c r="HN126" s="161">
        <f>(A!C127-NF!HL126)*NF!HK126</f>
        <v>0</v>
      </c>
      <c r="HO126" s="109"/>
      <c r="HP126" s="62">
        <f t="shared" si="263"/>
        <v>2.92</v>
      </c>
      <c r="HQ126" s="61">
        <f t="shared" si="264"/>
        <v>0</v>
      </c>
      <c r="HR126" s="161">
        <f>(A!C127-NF!HP126)*NF!HO126</f>
        <v>0</v>
      </c>
      <c r="HS126" s="61" t="str">
        <f t="shared" si="265"/>
        <v>Biscoito Nesfit Integral 126g</v>
      </c>
      <c r="HT126" s="109"/>
      <c r="HU126" s="62">
        <f t="shared" si="266"/>
        <v>2.92</v>
      </c>
      <c r="HV126" s="61">
        <f t="shared" si="267"/>
        <v>0</v>
      </c>
      <c r="HW126" s="161">
        <f>(A!C127-NF!HU126)*NF!HT126</f>
        <v>0</v>
      </c>
      <c r="HX126" s="109"/>
      <c r="HY126" s="62">
        <f t="shared" si="268"/>
        <v>2.92</v>
      </c>
      <c r="HZ126" s="61">
        <f t="shared" si="269"/>
        <v>0</v>
      </c>
      <c r="IA126" s="161">
        <f>(A!C127-NF!HY126)*NF!HX126</f>
        <v>0</v>
      </c>
      <c r="IB126" s="61" t="str">
        <f t="shared" si="270"/>
        <v>Biscoito Nesfit Integral 126g</v>
      </c>
      <c r="IC126" s="109"/>
      <c r="ID126" s="62">
        <f t="shared" si="271"/>
        <v>2.92</v>
      </c>
      <c r="IE126" s="61">
        <f t="shared" si="272"/>
        <v>0</v>
      </c>
      <c r="IF126" s="161">
        <f>(A!C127-NF!ID126)*NF!IC126</f>
        <v>0</v>
      </c>
      <c r="IG126" s="61" t="str">
        <f t="shared" si="273"/>
        <v>Biscoito Nesfit Integral 126g</v>
      </c>
      <c r="IH126" s="109"/>
      <c r="II126" s="62">
        <f t="shared" si="274"/>
        <v>2.92</v>
      </c>
      <c r="IJ126" s="61">
        <f t="shared" si="275"/>
        <v>0</v>
      </c>
      <c r="IK126" s="161">
        <f>(A!C127-NF!II126)*NF!IH126</f>
        <v>0</v>
      </c>
      <c r="IL126" s="61" t="str">
        <f t="shared" si="276"/>
        <v>Biscoito Nesfit Integral 126g</v>
      </c>
      <c r="IM126" s="61"/>
      <c r="IN126" s="61">
        <f t="shared" si="277"/>
        <v>2.92</v>
      </c>
      <c r="IO126" s="61">
        <f t="shared" si="278"/>
        <v>0</v>
      </c>
      <c r="IP126" s="161">
        <f>(A!C127-NF!IN126)*NF!IM126</f>
        <v>0</v>
      </c>
      <c r="IQ126" s="61">
        <f t="shared" si="279"/>
        <v>0</v>
      </c>
      <c r="IR126" s="107">
        <f t="shared" si="280"/>
        <v>0</v>
      </c>
      <c r="IS126" s="97" t="e">
        <f t="shared" si="281"/>
        <v>#DIV/0!</v>
      </c>
      <c r="IT126" s="162"/>
      <c r="IU126" s="162"/>
      <c r="IV126" s="162"/>
    </row>
    <row r="127" spans="1:256" x14ac:dyDescent="0.2">
      <c r="A127" s="163" t="str">
        <f>A!B128</f>
        <v>Biscoito Nesfit Limão Cereais  160g</v>
      </c>
      <c r="B127" s="163">
        <f>A!C128</f>
        <v>2.2799999999999998</v>
      </c>
      <c r="C127" s="104"/>
      <c r="D127" s="102">
        <f t="shared" si="141"/>
        <v>2.2799999999999998</v>
      </c>
      <c r="E127" s="103">
        <f t="shared" si="142"/>
        <v>0</v>
      </c>
      <c r="F127" s="105">
        <f>(A!C128-NF!D127)*NF!C127</f>
        <v>0</v>
      </c>
      <c r="G127" s="104"/>
      <c r="H127" s="102">
        <f t="shared" si="143"/>
        <v>2.2799999999999998</v>
      </c>
      <c r="I127" s="59">
        <f t="shared" si="144"/>
        <v>0</v>
      </c>
      <c r="J127" s="59">
        <f>(A!C128-NF!H127)*NF!G127</f>
        <v>0</v>
      </c>
      <c r="K127" s="59" t="str">
        <f t="shared" si="145"/>
        <v>Biscoito Nesfit Limão Cereais  160g</v>
      </c>
      <c r="L127" s="104"/>
      <c r="M127" s="60">
        <f t="shared" si="146"/>
        <v>2.2799999999999998</v>
      </c>
      <c r="N127" s="103">
        <f t="shared" si="147"/>
        <v>0</v>
      </c>
      <c r="O127" s="105">
        <f>(A!C128-NF!M127)*NF!L127</f>
        <v>0</v>
      </c>
      <c r="P127" s="104"/>
      <c r="Q127" s="102">
        <f t="shared" si="148"/>
        <v>2.2799999999999998</v>
      </c>
      <c r="R127" s="59">
        <f t="shared" si="149"/>
        <v>0</v>
      </c>
      <c r="S127" s="103">
        <f>(A!C128-NF!Q127)*NF!P127</f>
        <v>0</v>
      </c>
      <c r="T127" s="103" t="str">
        <f t="shared" si="150"/>
        <v>Biscoito Nesfit Limão Cereais  160g</v>
      </c>
      <c r="U127" s="104"/>
      <c r="V127" s="102">
        <f t="shared" si="151"/>
        <v>2.2799999999999998</v>
      </c>
      <c r="W127" s="59">
        <f t="shared" si="152"/>
        <v>0</v>
      </c>
      <c r="X127" s="106">
        <f>(A!C128-NF!V127)*NF!U127</f>
        <v>0</v>
      </c>
      <c r="Y127" s="104"/>
      <c r="Z127" s="60">
        <f t="shared" si="153"/>
        <v>2.2799999999999998</v>
      </c>
      <c r="AA127" s="59">
        <f t="shared" si="154"/>
        <v>0</v>
      </c>
      <c r="AB127" s="59">
        <f>(A!C128-NF!Z127)*NF!Y127</f>
        <v>0</v>
      </c>
      <c r="AC127" s="59" t="str">
        <f t="shared" si="155"/>
        <v>Biscoito Nesfit Limão Cereais  160g</v>
      </c>
      <c r="AD127" s="104"/>
      <c r="AE127" s="60">
        <f t="shared" si="156"/>
        <v>2.2799999999999998</v>
      </c>
      <c r="AF127" s="59">
        <f t="shared" si="157"/>
        <v>0</v>
      </c>
      <c r="AG127" s="106">
        <f>(A!C128-NF!AE127)*NF!AD127</f>
        <v>0</v>
      </c>
      <c r="AH127" s="104"/>
      <c r="AI127" s="60">
        <f t="shared" si="158"/>
        <v>2.2799999999999998</v>
      </c>
      <c r="AJ127" s="59">
        <f t="shared" si="159"/>
        <v>0</v>
      </c>
      <c r="AK127" s="59">
        <f>(A!C128-NF!AI127)*NF!AH127</f>
        <v>0</v>
      </c>
      <c r="AL127" s="59" t="str">
        <f t="shared" si="160"/>
        <v>Biscoito Nesfit Limão Cereais  160g</v>
      </c>
      <c r="AM127" s="104"/>
      <c r="AN127" s="60">
        <f t="shared" si="161"/>
        <v>2.2799999999999998</v>
      </c>
      <c r="AO127" s="59">
        <f t="shared" si="162"/>
        <v>0</v>
      </c>
      <c r="AP127" s="106">
        <f>(A!C128-NF!AN127)*NF!AM127</f>
        <v>0</v>
      </c>
      <c r="AQ127" s="104"/>
      <c r="AR127" s="60">
        <f t="shared" si="163"/>
        <v>2.2799999999999998</v>
      </c>
      <c r="AS127" s="59">
        <f t="shared" si="164"/>
        <v>0</v>
      </c>
      <c r="AT127" s="59">
        <f>(A!C128-NF!AR127)*NF!AQ127</f>
        <v>0</v>
      </c>
      <c r="AU127" s="59" t="str">
        <f t="shared" si="165"/>
        <v>Biscoito Nesfit Limão Cereais  160g</v>
      </c>
      <c r="AV127" s="104"/>
      <c r="AW127" s="60">
        <f t="shared" si="166"/>
        <v>2.2799999999999998</v>
      </c>
      <c r="AX127" s="59">
        <f t="shared" si="167"/>
        <v>0</v>
      </c>
      <c r="AY127" s="106">
        <f>(A!C128-NF!AW127)*NF!AV127</f>
        <v>0</v>
      </c>
      <c r="AZ127" s="104"/>
      <c r="BA127" s="60">
        <f t="shared" si="168"/>
        <v>2.2799999999999998</v>
      </c>
      <c r="BB127" s="59">
        <f t="shared" si="169"/>
        <v>0</v>
      </c>
      <c r="BC127" s="59">
        <f>(A!C128-NF!BA127)*NF!AZ127</f>
        <v>0</v>
      </c>
      <c r="BD127" s="59" t="str">
        <f t="shared" si="170"/>
        <v>Biscoito Nesfit Limão Cereais  160g</v>
      </c>
      <c r="BE127" s="104"/>
      <c r="BF127" s="60">
        <f t="shared" si="171"/>
        <v>2.2799999999999998</v>
      </c>
      <c r="BG127" s="59">
        <f t="shared" si="172"/>
        <v>0</v>
      </c>
      <c r="BH127" s="106">
        <f>(A!C128-NF!BF127)*NF!BE127</f>
        <v>0</v>
      </c>
      <c r="BI127" s="104"/>
      <c r="BJ127" s="60">
        <f t="shared" si="173"/>
        <v>2.2799999999999998</v>
      </c>
      <c r="BK127" s="59">
        <f t="shared" si="174"/>
        <v>0</v>
      </c>
      <c r="BL127" s="59">
        <f>(A!C128-NF!BJ127)*NF!BI127</f>
        <v>0</v>
      </c>
      <c r="BM127" s="59" t="str">
        <f t="shared" si="175"/>
        <v>Biscoito Nesfit Limão Cereais  160g</v>
      </c>
      <c r="BN127" s="104"/>
      <c r="BO127" s="60">
        <f t="shared" si="176"/>
        <v>2.2799999999999998</v>
      </c>
      <c r="BP127" s="59">
        <f t="shared" si="177"/>
        <v>0</v>
      </c>
      <c r="BQ127" s="106">
        <f>(A!C128-NF!BO127)*NF!BN127</f>
        <v>0</v>
      </c>
      <c r="BR127" s="104"/>
      <c r="BS127" s="60">
        <f t="shared" si="178"/>
        <v>2.2799999999999998</v>
      </c>
      <c r="BT127" s="59">
        <f t="shared" si="179"/>
        <v>0</v>
      </c>
      <c r="BU127" s="59">
        <f>(A!C128-NF!BS127)*NF!BR127</f>
        <v>0</v>
      </c>
      <c r="BV127" s="59" t="str">
        <f t="shared" si="180"/>
        <v>Biscoito Nesfit Limão Cereais  160g</v>
      </c>
      <c r="BW127" s="104"/>
      <c r="BX127" s="60">
        <f t="shared" si="181"/>
        <v>2.2799999999999998</v>
      </c>
      <c r="BY127" s="59">
        <f t="shared" si="182"/>
        <v>0</v>
      </c>
      <c r="BZ127" s="106">
        <f>(A!C128-NF!BX127)*NF!BW127</f>
        <v>0</v>
      </c>
      <c r="CA127" s="104"/>
      <c r="CB127" s="60">
        <f t="shared" si="183"/>
        <v>2.2799999999999998</v>
      </c>
      <c r="CC127" s="59">
        <f t="shared" si="184"/>
        <v>0</v>
      </c>
      <c r="CD127" s="59">
        <f>(A!C128-NF!CB127)*NF!CA127</f>
        <v>0</v>
      </c>
      <c r="CE127" s="59" t="str">
        <f t="shared" si="185"/>
        <v>Biscoito Nesfit Limão Cereais  160g</v>
      </c>
      <c r="CF127" s="104"/>
      <c r="CG127" s="60">
        <f t="shared" si="186"/>
        <v>2.2799999999999998</v>
      </c>
      <c r="CH127" s="59">
        <f t="shared" si="187"/>
        <v>0</v>
      </c>
      <c r="CI127" s="106">
        <f>(A!C128-NF!CG127)*NF!CF127</f>
        <v>0</v>
      </c>
      <c r="CJ127" s="104"/>
      <c r="CK127" s="60">
        <f t="shared" si="188"/>
        <v>2.2799999999999998</v>
      </c>
      <c r="CL127" s="59">
        <f t="shared" si="189"/>
        <v>0</v>
      </c>
      <c r="CM127" s="59">
        <f>(A!C128-NF!CK127)*NF!CJ127</f>
        <v>0</v>
      </c>
      <c r="CN127" s="59" t="str">
        <f t="shared" si="190"/>
        <v>Biscoito Nesfit Limão Cereais  160g</v>
      </c>
      <c r="CO127" s="104"/>
      <c r="CP127" s="60">
        <f t="shared" si="191"/>
        <v>2.2799999999999998</v>
      </c>
      <c r="CQ127" s="59">
        <f t="shared" si="192"/>
        <v>0</v>
      </c>
      <c r="CR127" s="106">
        <f>(A!C128-NF!CP127)*NF!CO127</f>
        <v>0</v>
      </c>
      <c r="CS127" s="104"/>
      <c r="CT127" s="60">
        <f t="shared" si="193"/>
        <v>2.2799999999999998</v>
      </c>
      <c r="CU127" s="59">
        <f t="shared" si="194"/>
        <v>0</v>
      </c>
      <c r="CV127" s="59">
        <f>(A!C128-NF!CT127)*NF!CS127</f>
        <v>0</v>
      </c>
      <c r="CW127" s="59" t="str">
        <f t="shared" si="195"/>
        <v>Biscoito Nesfit Limão Cereais  160g</v>
      </c>
      <c r="CX127" s="104"/>
      <c r="CY127" s="60">
        <f t="shared" si="196"/>
        <v>2.2799999999999998</v>
      </c>
      <c r="CZ127" s="59">
        <f t="shared" si="197"/>
        <v>0</v>
      </c>
      <c r="DA127" s="106">
        <f>(A!C128-NF!CY127)*NF!CX127</f>
        <v>0</v>
      </c>
      <c r="DB127" s="104"/>
      <c r="DC127" s="60">
        <f t="shared" si="198"/>
        <v>2.2799999999999998</v>
      </c>
      <c r="DD127" s="59">
        <f t="shared" si="199"/>
        <v>0</v>
      </c>
      <c r="DE127" s="59">
        <f>(A!C128-NF!DC127)*NF!DB127</f>
        <v>0</v>
      </c>
      <c r="DF127" s="59" t="str">
        <f t="shared" si="200"/>
        <v>Biscoito Nesfit Limão Cereais  160g</v>
      </c>
      <c r="DG127" s="104"/>
      <c r="DH127" s="60">
        <f t="shared" si="201"/>
        <v>2.2799999999999998</v>
      </c>
      <c r="DI127" s="59">
        <f t="shared" si="202"/>
        <v>0</v>
      </c>
      <c r="DJ127" s="106">
        <f>(A!C128-NF!DH127)*NF!DG127</f>
        <v>0</v>
      </c>
      <c r="DK127" s="104"/>
      <c r="DL127" s="60">
        <f t="shared" si="203"/>
        <v>2.2799999999999998</v>
      </c>
      <c r="DM127" s="59">
        <f t="shared" si="204"/>
        <v>0</v>
      </c>
      <c r="DN127" s="59">
        <f>(A!C128-NF!DL127)*NF!DK127</f>
        <v>0</v>
      </c>
      <c r="DO127" s="59" t="str">
        <f t="shared" si="205"/>
        <v>Biscoito Nesfit Limão Cereais  160g</v>
      </c>
      <c r="DP127" s="104"/>
      <c r="DQ127" s="60">
        <f t="shared" si="206"/>
        <v>2.2799999999999998</v>
      </c>
      <c r="DR127" s="59">
        <f t="shared" si="207"/>
        <v>0</v>
      </c>
      <c r="DS127" s="106">
        <f>(A!C128-NF!DQ127)*NF!DP127</f>
        <v>0</v>
      </c>
      <c r="DT127" s="104"/>
      <c r="DU127" s="60">
        <f t="shared" si="208"/>
        <v>2.2799999999999998</v>
      </c>
      <c r="DV127" s="59">
        <f t="shared" si="209"/>
        <v>0</v>
      </c>
      <c r="DW127" s="59">
        <f>(A!C128-NF!DU127)*NF!DT127</f>
        <v>0</v>
      </c>
      <c r="DX127" s="59" t="str">
        <f t="shared" si="210"/>
        <v>Biscoito Nesfit Limão Cereais  160g</v>
      </c>
      <c r="DY127" s="104"/>
      <c r="DZ127" s="60">
        <f t="shared" si="211"/>
        <v>2.2799999999999998</v>
      </c>
      <c r="EA127" s="59">
        <f t="shared" si="212"/>
        <v>0</v>
      </c>
      <c r="EB127" s="106">
        <f>(A!C128-NF!DZ127)*NF!DY127</f>
        <v>0</v>
      </c>
      <c r="EC127" s="104"/>
      <c r="ED127" s="60">
        <f t="shared" si="213"/>
        <v>2.2799999999999998</v>
      </c>
      <c r="EE127" s="59">
        <f t="shared" si="214"/>
        <v>0</v>
      </c>
      <c r="EF127" s="59">
        <f>(A!C128-NF!ED127)*NF!EC127</f>
        <v>0</v>
      </c>
      <c r="EG127" s="59" t="str">
        <f t="shared" si="215"/>
        <v>Biscoito Nesfit Limão Cereais  160g</v>
      </c>
      <c r="EH127" s="104"/>
      <c r="EI127" s="60">
        <f t="shared" si="216"/>
        <v>2.2799999999999998</v>
      </c>
      <c r="EJ127" s="59">
        <f t="shared" si="217"/>
        <v>0</v>
      </c>
      <c r="EK127" s="106">
        <f>(A!C128-NF!EI127)*NF!EH127</f>
        <v>0</v>
      </c>
      <c r="EL127" s="104"/>
      <c r="EM127" s="60">
        <f t="shared" si="218"/>
        <v>2.2799999999999998</v>
      </c>
      <c r="EN127" s="59">
        <f t="shared" si="219"/>
        <v>0</v>
      </c>
      <c r="EO127" s="106">
        <f>(A!C128-NF!EM127)*NF!EL127</f>
        <v>0</v>
      </c>
      <c r="EP127" s="59" t="str">
        <f t="shared" si="220"/>
        <v>Biscoito Nesfit Limão Cereais  160g</v>
      </c>
      <c r="EQ127" s="104"/>
      <c r="ER127" s="60">
        <f t="shared" si="221"/>
        <v>2.2799999999999998</v>
      </c>
      <c r="ES127" s="59">
        <f t="shared" si="222"/>
        <v>0</v>
      </c>
      <c r="ET127" s="106">
        <f>(A!C128-NF!ER127)*NF!EQ127</f>
        <v>0</v>
      </c>
      <c r="EU127" s="104"/>
      <c r="EV127" s="60">
        <f t="shared" si="223"/>
        <v>2.2799999999999998</v>
      </c>
      <c r="EW127" s="59">
        <f t="shared" si="224"/>
        <v>0</v>
      </c>
      <c r="EX127" s="106">
        <f>(A!C128-NF!EV127)*NF!EU127</f>
        <v>0</v>
      </c>
      <c r="EY127" s="59" t="str">
        <f t="shared" si="225"/>
        <v>Biscoito Nesfit Limão Cereais  160g</v>
      </c>
      <c r="EZ127" s="104"/>
      <c r="FA127" s="60">
        <f t="shared" si="226"/>
        <v>2.2799999999999998</v>
      </c>
      <c r="FB127" s="59">
        <f t="shared" si="227"/>
        <v>0</v>
      </c>
      <c r="FC127" s="106">
        <f>(A!C128-NF!FA127)*NF!EZ127</f>
        <v>0</v>
      </c>
      <c r="FD127" s="104"/>
      <c r="FE127" s="60">
        <f t="shared" si="228"/>
        <v>2.2799999999999998</v>
      </c>
      <c r="FF127" s="59">
        <f t="shared" si="229"/>
        <v>0</v>
      </c>
      <c r="FG127" s="106">
        <f>(A!C128-NF!FE127)*NF!FD127</f>
        <v>0</v>
      </c>
      <c r="FH127" s="59" t="str">
        <f t="shared" si="230"/>
        <v>Biscoito Nesfit Limão Cereais  160g</v>
      </c>
      <c r="FI127" s="104"/>
      <c r="FJ127" s="60">
        <f t="shared" si="231"/>
        <v>2.2799999999999998</v>
      </c>
      <c r="FK127" s="59">
        <f t="shared" si="232"/>
        <v>0</v>
      </c>
      <c r="FL127" s="106">
        <f>(A!C128-NF!FJ127)*NF!FI127</f>
        <v>0</v>
      </c>
      <c r="FM127" s="104"/>
      <c r="FN127" s="60">
        <f t="shared" si="233"/>
        <v>2.2799999999999998</v>
      </c>
      <c r="FO127" s="59">
        <f t="shared" si="234"/>
        <v>0</v>
      </c>
      <c r="FP127" s="106">
        <f>(A!C128-NF!FN127)*NF!FM127</f>
        <v>0</v>
      </c>
      <c r="FQ127" s="59" t="str">
        <f t="shared" si="235"/>
        <v>Biscoito Nesfit Limão Cereais  160g</v>
      </c>
      <c r="FR127" s="104"/>
      <c r="FS127" s="60">
        <f t="shared" si="236"/>
        <v>2.2799999999999998</v>
      </c>
      <c r="FT127" s="106">
        <f t="shared" si="237"/>
        <v>0</v>
      </c>
      <c r="FU127" s="106">
        <f>(A!C128-NF!FS127)*NF!FR127</f>
        <v>0</v>
      </c>
      <c r="FV127" s="104"/>
      <c r="FW127" s="60">
        <f t="shared" si="238"/>
        <v>2.2799999999999998</v>
      </c>
      <c r="FX127" s="59">
        <f t="shared" si="239"/>
        <v>0</v>
      </c>
      <c r="FY127" s="106">
        <f>(A!C128-NF!FW127)*NF!FV127</f>
        <v>0</v>
      </c>
      <c r="FZ127" s="59" t="str">
        <f t="shared" si="240"/>
        <v>Biscoito Nesfit Limão Cereais  160g</v>
      </c>
      <c r="GA127" s="104"/>
      <c r="GB127" s="60">
        <f t="shared" si="241"/>
        <v>2.2799999999999998</v>
      </c>
      <c r="GC127" s="59">
        <f t="shared" si="242"/>
        <v>0</v>
      </c>
      <c r="GD127" s="106">
        <f>(A!C128-NF!GB127)*NF!GA127</f>
        <v>0</v>
      </c>
      <c r="GE127" s="104"/>
      <c r="GF127" s="60">
        <f t="shared" si="243"/>
        <v>2.2799999999999998</v>
      </c>
      <c r="GG127" s="59">
        <f t="shared" si="244"/>
        <v>0</v>
      </c>
      <c r="GH127" s="106">
        <f>(A!C128-NF!GF127)*NF!GE127</f>
        <v>0</v>
      </c>
      <c r="GI127" s="59" t="str">
        <f t="shared" si="245"/>
        <v>Biscoito Nesfit Limão Cereais  160g</v>
      </c>
      <c r="GJ127" s="104"/>
      <c r="GK127" s="60">
        <f t="shared" si="246"/>
        <v>2.2799999999999998</v>
      </c>
      <c r="GL127" s="59">
        <f t="shared" si="247"/>
        <v>0</v>
      </c>
      <c r="GM127" s="106">
        <f>(A!C128-NF!GK127)*NF!GJ127</f>
        <v>0</v>
      </c>
      <c r="GN127" s="104"/>
      <c r="GO127" s="60">
        <f t="shared" si="248"/>
        <v>2.2799999999999998</v>
      </c>
      <c r="GP127" s="59">
        <f t="shared" si="249"/>
        <v>0</v>
      </c>
      <c r="GQ127" s="106">
        <f>(A!C128-NF!GO127)*NF!GN127</f>
        <v>0</v>
      </c>
      <c r="GR127" s="59" t="str">
        <f t="shared" si="250"/>
        <v>Biscoito Nesfit Limão Cereais  160g</v>
      </c>
      <c r="GS127" s="104"/>
      <c r="GT127" s="60">
        <f t="shared" si="251"/>
        <v>2.2799999999999998</v>
      </c>
      <c r="GU127" s="59">
        <f t="shared" si="252"/>
        <v>0</v>
      </c>
      <c r="GV127" s="106">
        <f>(A!C128-NF!GT127)*NF!GS127</f>
        <v>0</v>
      </c>
      <c r="GW127" s="104"/>
      <c r="GX127" s="60">
        <f t="shared" si="253"/>
        <v>2.2799999999999998</v>
      </c>
      <c r="GY127" s="59">
        <f t="shared" si="254"/>
        <v>0</v>
      </c>
      <c r="GZ127" s="106">
        <f>(A!C128-NF!GX127)*NF!GW127</f>
        <v>0</v>
      </c>
      <c r="HA127" s="59" t="str">
        <f t="shared" si="255"/>
        <v>Biscoito Nesfit Limão Cereais  160g</v>
      </c>
      <c r="HB127" s="104"/>
      <c r="HC127" s="60">
        <f t="shared" si="256"/>
        <v>2.2799999999999998</v>
      </c>
      <c r="HD127" s="59">
        <f t="shared" si="257"/>
        <v>0</v>
      </c>
      <c r="HE127" s="106">
        <f>(A!C128-NF!HC127)*NF!HB127</f>
        <v>0</v>
      </c>
      <c r="HF127" s="104"/>
      <c r="HG127" s="60">
        <f t="shared" si="258"/>
        <v>2.2799999999999998</v>
      </c>
      <c r="HH127" s="59">
        <f t="shared" si="259"/>
        <v>0</v>
      </c>
      <c r="HI127" s="106">
        <f>(A!C128-NF!HG127)*NF!HF127</f>
        <v>0</v>
      </c>
      <c r="HJ127" s="59" t="str">
        <f t="shared" si="260"/>
        <v>Biscoito Nesfit Limão Cereais  160g</v>
      </c>
      <c r="HK127" s="104"/>
      <c r="HL127" s="60">
        <f t="shared" si="261"/>
        <v>2.2799999999999998</v>
      </c>
      <c r="HM127" s="59">
        <f t="shared" si="262"/>
        <v>0</v>
      </c>
      <c r="HN127" s="106">
        <f>(A!C128-NF!HL127)*NF!HK127</f>
        <v>0</v>
      </c>
      <c r="HO127" s="104"/>
      <c r="HP127" s="60">
        <f t="shared" si="263"/>
        <v>2.2799999999999998</v>
      </c>
      <c r="HQ127" s="59">
        <f t="shared" si="264"/>
        <v>0</v>
      </c>
      <c r="HR127" s="106">
        <f>(A!C128-NF!HP127)*NF!HO127</f>
        <v>0</v>
      </c>
      <c r="HS127" s="59" t="str">
        <f t="shared" si="265"/>
        <v>Biscoito Nesfit Limão Cereais  160g</v>
      </c>
      <c r="HT127" s="104"/>
      <c r="HU127" s="60">
        <f t="shared" si="266"/>
        <v>2.2799999999999998</v>
      </c>
      <c r="HV127" s="59">
        <f t="shared" si="267"/>
        <v>0</v>
      </c>
      <c r="HW127" s="106">
        <f>(A!C128-NF!HU127)*NF!HT127</f>
        <v>0</v>
      </c>
      <c r="HX127" s="104"/>
      <c r="HY127" s="60">
        <f t="shared" si="268"/>
        <v>2.2799999999999998</v>
      </c>
      <c r="HZ127" s="59">
        <f t="shared" si="269"/>
        <v>0</v>
      </c>
      <c r="IA127" s="106">
        <f>(A!C128-NF!HY127)*NF!HX127</f>
        <v>0</v>
      </c>
      <c r="IB127" s="59" t="str">
        <f t="shared" si="270"/>
        <v>Biscoito Nesfit Limão Cereais  160g</v>
      </c>
      <c r="IC127" s="104"/>
      <c r="ID127" s="60">
        <f t="shared" si="271"/>
        <v>2.2799999999999998</v>
      </c>
      <c r="IE127" s="59">
        <f t="shared" si="272"/>
        <v>0</v>
      </c>
      <c r="IF127" s="106">
        <f>(A!C128-NF!ID127)*NF!IC127</f>
        <v>0</v>
      </c>
      <c r="IG127" s="59" t="str">
        <f t="shared" si="273"/>
        <v>Biscoito Nesfit Limão Cereais  160g</v>
      </c>
      <c r="IH127" s="104"/>
      <c r="II127" s="60">
        <f t="shared" si="274"/>
        <v>2.2799999999999998</v>
      </c>
      <c r="IJ127" s="59">
        <f t="shared" si="275"/>
        <v>0</v>
      </c>
      <c r="IK127" s="106">
        <f>(A!C128-NF!II127)*NF!IH127</f>
        <v>0</v>
      </c>
      <c r="IL127" s="59" t="str">
        <f t="shared" si="276"/>
        <v>Biscoito Nesfit Limão Cereais  160g</v>
      </c>
      <c r="IM127" s="59"/>
      <c r="IN127" s="59">
        <f t="shared" si="277"/>
        <v>2.2799999999999998</v>
      </c>
      <c r="IO127" s="59">
        <f t="shared" si="278"/>
        <v>0</v>
      </c>
      <c r="IP127" s="106">
        <f>(A!C128-NF!IN127)*NF!IM127</f>
        <v>0</v>
      </c>
      <c r="IQ127" s="59">
        <f t="shared" si="279"/>
        <v>0</v>
      </c>
      <c r="IR127" s="101">
        <f t="shared" si="280"/>
        <v>0</v>
      </c>
      <c r="IS127" s="103" t="e">
        <f t="shared" si="281"/>
        <v>#DIV/0!</v>
      </c>
      <c r="IT127" s="96"/>
      <c r="IU127" s="96"/>
      <c r="IV127" s="96"/>
    </row>
    <row r="128" spans="1:256" x14ac:dyDescent="0.2">
      <c r="A128" s="136" t="str">
        <f>A!B129</f>
        <v>Biscoito Nesfit Morango Cereais 160g</v>
      </c>
      <c r="B128" s="136">
        <f>A!C129</f>
        <v>2.92</v>
      </c>
      <c r="C128" s="109"/>
      <c r="D128" s="108">
        <f t="shared" si="141"/>
        <v>2.92</v>
      </c>
      <c r="E128" s="97">
        <f t="shared" si="142"/>
        <v>0</v>
      </c>
      <c r="F128" s="95">
        <f>(A!C129-NF!D128)*NF!C128</f>
        <v>0</v>
      </c>
      <c r="G128" s="109"/>
      <c r="H128" s="108">
        <f t="shared" si="143"/>
        <v>2.92</v>
      </c>
      <c r="I128" s="61">
        <f t="shared" si="144"/>
        <v>0</v>
      </c>
      <c r="J128" s="61">
        <f>(A!C129-NF!H128)*NF!G128</f>
        <v>0</v>
      </c>
      <c r="K128" s="61" t="str">
        <f t="shared" si="145"/>
        <v>Biscoito Nesfit Morango Cereais 160g</v>
      </c>
      <c r="L128" s="109"/>
      <c r="M128" s="62">
        <f t="shared" si="146"/>
        <v>2.92</v>
      </c>
      <c r="N128" s="97">
        <f t="shared" si="147"/>
        <v>0</v>
      </c>
      <c r="O128" s="95">
        <f>(A!C129-NF!M128)*NF!L128</f>
        <v>0</v>
      </c>
      <c r="P128" s="109"/>
      <c r="Q128" s="108">
        <f t="shared" si="148"/>
        <v>2.92</v>
      </c>
      <c r="R128" s="61">
        <f t="shared" si="149"/>
        <v>0</v>
      </c>
      <c r="S128" s="97">
        <f>(A!C129-NF!Q128)*NF!P128</f>
        <v>0</v>
      </c>
      <c r="T128" s="97" t="str">
        <f t="shared" si="150"/>
        <v>Biscoito Nesfit Morango Cereais 160g</v>
      </c>
      <c r="U128" s="109"/>
      <c r="V128" s="108">
        <f t="shared" si="151"/>
        <v>2.92</v>
      </c>
      <c r="W128" s="61">
        <f t="shared" si="152"/>
        <v>0</v>
      </c>
      <c r="X128" s="161">
        <f>(A!C129-NF!V128)*NF!U128</f>
        <v>0</v>
      </c>
      <c r="Y128" s="109"/>
      <c r="Z128" s="62">
        <f t="shared" si="153"/>
        <v>2.92</v>
      </c>
      <c r="AA128" s="61">
        <f t="shared" si="154"/>
        <v>0</v>
      </c>
      <c r="AB128" s="61">
        <f>(A!C129-NF!Z128)*NF!Y128</f>
        <v>0</v>
      </c>
      <c r="AC128" s="61" t="str">
        <f t="shared" si="155"/>
        <v>Biscoito Nesfit Morango Cereais 160g</v>
      </c>
      <c r="AD128" s="109"/>
      <c r="AE128" s="62">
        <f t="shared" si="156"/>
        <v>2.92</v>
      </c>
      <c r="AF128" s="61">
        <f t="shared" si="157"/>
        <v>0</v>
      </c>
      <c r="AG128" s="161">
        <f>(A!C129-NF!AE128)*NF!AD128</f>
        <v>0</v>
      </c>
      <c r="AH128" s="109"/>
      <c r="AI128" s="62">
        <f t="shared" si="158"/>
        <v>2.92</v>
      </c>
      <c r="AJ128" s="61">
        <f t="shared" si="159"/>
        <v>0</v>
      </c>
      <c r="AK128" s="61">
        <f>(A!C129-NF!AI128)*NF!AH128</f>
        <v>0</v>
      </c>
      <c r="AL128" s="61" t="str">
        <f t="shared" si="160"/>
        <v>Biscoito Nesfit Morango Cereais 160g</v>
      </c>
      <c r="AM128" s="109"/>
      <c r="AN128" s="62">
        <f t="shared" si="161"/>
        <v>2.92</v>
      </c>
      <c r="AO128" s="61">
        <f t="shared" si="162"/>
        <v>0</v>
      </c>
      <c r="AP128" s="161">
        <f>(A!C129-NF!AN128)*NF!AM128</f>
        <v>0</v>
      </c>
      <c r="AQ128" s="109"/>
      <c r="AR128" s="62">
        <f t="shared" si="163"/>
        <v>2.92</v>
      </c>
      <c r="AS128" s="61">
        <f t="shared" si="164"/>
        <v>0</v>
      </c>
      <c r="AT128" s="61">
        <f>(A!C129-NF!AR128)*NF!AQ128</f>
        <v>0</v>
      </c>
      <c r="AU128" s="61" t="str">
        <f t="shared" si="165"/>
        <v>Biscoito Nesfit Morango Cereais 160g</v>
      </c>
      <c r="AV128" s="109"/>
      <c r="AW128" s="62">
        <f t="shared" si="166"/>
        <v>2.92</v>
      </c>
      <c r="AX128" s="61">
        <f t="shared" si="167"/>
        <v>0</v>
      </c>
      <c r="AY128" s="161">
        <f>(A!C129-NF!AW128)*NF!AV128</f>
        <v>0</v>
      </c>
      <c r="AZ128" s="109"/>
      <c r="BA128" s="62">
        <f t="shared" si="168"/>
        <v>2.92</v>
      </c>
      <c r="BB128" s="61">
        <f t="shared" si="169"/>
        <v>0</v>
      </c>
      <c r="BC128" s="61">
        <f>(A!C129-NF!BA128)*NF!AZ128</f>
        <v>0</v>
      </c>
      <c r="BD128" s="61" t="str">
        <f t="shared" si="170"/>
        <v>Biscoito Nesfit Morango Cereais 160g</v>
      </c>
      <c r="BE128" s="109"/>
      <c r="BF128" s="62">
        <f t="shared" si="171"/>
        <v>2.92</v>
      </c>
      <c r="BG128" s="61">
        <f t="shared" si="172"/>
        <v>0</v>
      </c>
      <c r="BH128" s="161">
        <f>(A!C129-NF!BF128)*NF!BE128</f>
        <v>0</v>
      </c>
      <c r="BI128" s="109"/>
      <c r="BJ128" s="62">
        <f t="shared" si="173"/>
        <v>2.92</v>
      </c>
      <c r="BK128" s="61">
        <f t="shared" si="174"/>
        <v>0</v>
      </c>
      <c r="BL128" s="61">
        <f>(A!C129-NF!BJ128)*NF!BI128</f>
        <v>0</v>
      </c>
      <c r="BM128" s="61" t="str">
        <f t="shared" si="175"/>
        <v>Biscoito Nesfit Morango Cereais 160g</v>
      </c>
      <c r="BN128" s="109"/>
      <c r="BO128" s="62">
        <f t="shared" si="176"/>
        <v>2.92</v>
      </c>
      <c r="BP128" s="61">
        <f t="shared" si="177"/>
        <v>0</v>
      </c>
      <c r="BQ128" s="161">
        <f>(A!C129-NF!BO128)*NF!BN128</f>
        <v>0</v>
      </c>
      <c r="BR128" s="109"/>
      <c r="BS128" s="62">
        <f t="shared" si="178"/>
        <v>2.92</v>
      </c>
      <c r="BT128" s="61">
        <f t="shared" si="179"/>
        <v>0</v>
      </c>
      <c r="BU128" s="61">
        <f>(A!C129-NF!BS128)*NF!BR128</f>
        <v>0</v>
      </c>
      <c r="BV128" s="61" t="str">
        <f t="shared" si="180"/>
        <v>Biscoito Nesfit Morango Cereais 160g</v>
      </c>
      <c r="BW128" s="109"/>
      <c r="BX128" s="62">
        <f t="shared" si="181"/>
        <v>2.92</v>
      </c>
      <c r="BY128" s="61">
        <f t="shared" si="182"/>
        <v>0</v>
      </c>
      <c r="BZ128" s="161">
        <f>(A!C129-NF!BX128)*NF!BW128</f>
        <v>0</v>
      </c>
      <c r="CA128" s="109"/>
      <c r="CB128" s="62">
        <f t="shared" si="183"/>
        <v>2.92</v>
      </c>
      <c r="CC128" s="61">
        <f t="shared" si="184"/>
        <v>0</v>
      </c>
      <c r="CD128" s="61">
        <f>(A!C129-NF!CB128)*NF!CA128</f>
        <v>0</v>
      </c>
      <c r="CE128" s="61" t="str">
        <f t="shared" si="185"/>
        <v>Biscoito Nesfit Morango Cereais 160g</v>
      </c>
      <c r="CF128" s="109"/>
      <c r="CG128" s="62">
        <f t="shared" si="186"/>
        <v>2.92</v>
      </c>
      <c r="CH128" s="61">
        <f t="shared" si="187"/>
        <v>0</v>
      </c>
      <c r="CI128" s="161">
        <f>(A!C129-NF!CG128)*NF!CF128</f>
        <v>0</v>
      </c>
      <c r="CJ128" s="109"/>
      <c r="CK128" s="62">
        <f t="shared" si="188"/>
        <v>2.92</v>
      </c>
      <c r="CL128" s="61">
        <f t="shared" si="189"/>
        <v>0</v>
      </c>
      <c r="CM128" s="61">
        <f>(A!C129-NF!CK128)*NF!CJ128</f>
        <v>0</v>
      </c>
      <c r="CN128" s="61" t="str">
        <f t="shared" si="190"/>
        <v>Biscoito Nesfit Morango Cereais 160g</v>
      </c>
      <c r="CO128" s="109"/>
      <c r="CP128" s="62">
        <f t="shared" si="191"/>
        <v>2.92</v>
      </c>
      <c r="CQ128" s="61">
        <f t="shared" si="192"/>
        <v>0</v>
      </c>
      <c r="CR128" s="161">
        <f>(A!C129-NF!CP128)*NF!CO128</f>
        <v>0</v>
      </c>
      <c r="CS128" s="109"/>
      <c r="CT128" s="62">
        <f t="shared" si="193"/>
        <v>2.92</v>
      </c>
      <c r="CU128" s="61">
        <f t="shared" si="194"/>
        <v>0</v>
      </c>
      <c r="CV128" s="61">
        <f>(A!C129-NF!CT128)*NF!CS128</f>
        <v>0</v>
      </c>
      <c r="CW128" s="61" t="str">
        <f t="shared" si="195"/>
        <v>Biscoito Nesfit Morango Cereais 160g</v>
      </c>
      <c r="CX128" s="109"/>
      <c r="CY128" s="62">
        <f t="shared" si="196"/>
        <v>2.92</v>
      </c>
      <c r="CZ128" s="61">
        <f t="shared" si="197"/>
        <v>0</v>
      </c>
      <c r="DA128" s="161">
        <f>(A!C129-NF!CY128)*NF!CX128</f>
        <v>0</v>
      </c>
      <c r="DB128" s="109"/>
      <c r="DC128" s="62">
        <f t="shared" si="198"/>
        <v>2.92</v>
      </c>
      <c r="DD128" s="61">
        <f t="shared" si="199"/>
        <v>0</v>
      </c>
      <c r="DE128" s="61">
        <f>(A!C129-NF!DC128)*NF!DB128</f>
        <v>0</v>
      </c>
      <c r="DF128" s="61" t="str">
        <f t="shared" si="200"/>
        <v>Biscoito Nesfit Morango Cereais 160g</v>
      </c>
      <c r="DG128" s="109"/>
      <c r="DH128" s="62">
        <f t="shared" si="201"/>
        <v>2.92</v>
      </c>
      <c r="DI128" s="61">
        <f t="shared" si="202"/>
        <v>0</v>
      </c>
      <c r="DJ128" s="161">
        <f>(A!C129-NF!DH128)*NF!DG128</f>
        <v>0</v>
      </c>
      <c r="DK128" s="109"/>
      <c r="DL128" s="62">
        <f t="shared" si="203"/>
        <v>2.92</v>
      </c>
      <c r="DM128" s="61">
        <f t="shared" si="204"/>
        <v>0</v>
      </c>
      <c r="DN128" s="61">
        <f>(A!C129-NF!DL128)*NF!DK128</f>
        <v>0</v>
      </c>
      <c r="DO128" s="61" t="str">
        <f t="shared" si="205"/>
        <v>Biscoito Nesfit Morango Cereais 160g</v>
      </c>
      <c r="DP128" s="109"/>
      <c r="DQ128" s="62">
        <f t="shared" si="206"/>
        <v>2.92</v>
      </c>
      <c r="DR128" s="61">
        <f t="shared" si="207"/>
        <v>0</v>
      </c>
      <c r="DS128" s="161">
        <f>(A!C129-NF!DQ128)*NF!DP128</f>
        <v>0</v>
      </c>
      <c r="DT128" s="109"/>
      <c r="DU128" s="62">
        <f t="shared" si="208"/>
        <v>2.92</v>
      </c>
      <c r="DV128" s="61">
        <f t="shared" si="209"/>
        <v>0</v>
      </c>
      <c r="DW128" s="61">
        <f>(A!C129-NF!DU128)*NF!DT128</f>
        <v>0</v>
      </c>
      <c r="DX128" s="61" t="str">
        <f t="shared" si="210"/>
        <v>Biscoito Nesfit Morango Cereais 160g</v>
      </c>
      <c r="DY128" s="109"/>
      <c r="DZ128" s="62">
        <f t="shared" si="211"/>
        <v>2.92</v>
      </c>
      <c r="EA128" s="61">
        <f t="shared" si="212"/>
        <v>0</v>
      </c>
      <c r="EB128" s="161">
        <f>(A!C129-NF!DZ128)*NF!DY128</f>
        <v>0</v>
      </c>
      <c r="EC128" s="109"/>
      <c r="ED128" s="62">
        <f t="shared" si="213"/>
        <v>2.92</v>
      </c>
      <c r="EE128" s="61">
        <f t="shared" si="214"/>
        <v>0</v>
      </c>
      <c r="EF128" s="61">
        <f>(A!C129-NF!ED128)*NF!EC128</f>
        <v>0</v>
      </c>
      <c r="EG128" s="61" t="str">
        <f t="shared" si="215"/>
        <v>Biscoito Nesfit Morango Cereais 160g</v>
      </c>
      <c r="EH128" s="109"/>
      <c r="EI128" s="62">
        <f t="shared" si="216"/>
        <v>2.92</v>
      </c>
      <c r="EJ128" s="61">
        <f t="shared" si="217"/>
        <v>0</v>
      </c>
      <c r="EK128" s="161">
        <f>(A!C129-NF!EI128)*NF!EH128</f>
        <v>0</v>
      </c>
      <c r="EL128" s="109"/>
      <c r="EM128" s="62">
        <f t="shared" si="218"/>
        <v>2.92</v>
      </c>
      <c r="EN128" s="61">
        <f t="shared" si="219"/>
        <v>0</v>
      </c>
      <c r="EO128" s="161">
        <f>(A!C129-NF!EM128)*NF!EL128</f>
        <v>0</v>
      </c>
      <c r="EP128" s="61" t="str">
        <f t="shared" si="220"/>
        <v>Biscoito Nesfit Morango Cereais 160g</v>
      </c>
      <c r="EQ128" s="109"/>
      <c r="ER128" s="62">
        <f t="shared" si="221"/>
        <v>2.92</v>
      </c>
      <c r="ES128" s="61">
        <f t="shared" si="222"/>
        <v>0</v>
      </c>
      <c r="ET128" s="161">
        <f>(A!C129-NF!ER128)*NF!EQ128</f>
        <v>0</v>
      </c>
      <c r="EU128" s="109"/>
      <c r="EV128" s="62">
        <f t="shared" si="223"/>
        <v>2.92</v>
      </c>
      <c r="EW128" s="61">
        <f t="shared" si="224"/>
        <v>0</v>
      </c>
      <c r="EX128" s="161">
        <f>(A!C129-NF!EV128)*NF!EU128</f>
        <v>0</v>
      </c>
      <c r="EY128" s="61" t="str">
        <f t="shared" si="225"/>
        <v>Biscoito Nesfit Morango Cereais 160g</v>
      </c>
      <c r="EZ128" s="109"/>
      <c r="FA128" s="62">
        <f t="shared" si="226"/>
        <v>2.92</v>
      </c>
      <c r="FB128" s="61">
        <f t="shared" si="227"/>
        <v>0</v>
      </c>
      <c r="FC128" s="161">
        <f>(A!C129-NF!FA128)*NF!EZ128</f>
        <v>0</v>
      </c>
      <c r="FD128" s="109"/>
      <c r="FE128" s="62">
        <f t="shared" si="228"/>
        <v>2.92</v>
      </c>
      <c r="FF128" s="61">
        <f t="shared" si="229"/>
        <v>0</v>
      </c>
      <c r="FG128" s="161">
        <f>(A!C129-NF!FE128)*NF!FD128</f>
        <v>0</v>
      </c>
      <c r="FH128" s="61" t="str">
        <f t="shared" si="230"/>
        <v>Biscoito Nesfit Morango Cereais 160g</v>
      </c>
      <c r="FI128" s="109"/>
      <c r="FJ128" s="62">
        <f t="shared" si="231"/>
        <v>2.92</v>
      </c>
      <c r="FK128" s="61">
        <f t="shared" si="232"/>
        <v>0</v>
      </c>
      <c r="FL128" s="161">
        <f>(A!C129-NF!FJ128)*NF!FI128</f>
        <v>0</v>
      </c>
      <c r="FM128" s="109"/>
      <c r="FN128" s="62">
        <f t="shared" si="233"/>
        <v>2.92</v>
      </c>
      <c r="FO128" s="61">
        <f t="shared" si="234"/>
        <v>0</v>
      </c>
      <c r="FP128" s="161">
        <f>(A!C129-NF!FN128)*NF!FM128</f>
        <v>0</v>
      </c>
      <c r="FQ128" s="61" t="str">
        <f t="shared" si="235"/>
        <v>Biscoito Nesfit Morango Cereais 160g</v>
      </c>
      <c r="FR128" s="109"/>
      <c r="FS128" s="62">
        <f t="shared" si="236"/>
        <v>2.92</v>
      </c>
      <c r="FT128" s="161">
        <f t="shared" si="237"/>
        <v>0</v>
      </c>
      <c r="FU128" s="161">
        <f>(A!C129-NF!FS128)*NF!FR128</f>
        <v>0</v>
      </c>
      <c r="FV128" s="109"/>
      <c r="FW128" s="62">
        <f t="shared" si="238"/>
        <v>2.92</v>
      </c>
      <c r="FX128" s="61">
        <f t="shared" si="239"/>
        <v>0</v>
      </c>
      <c r="FY128" s="161">
        <f>(A!C129-NF!FW128)*NF!FV128</f>
        <v>0</v>
      </c>
      <c r="FZ128" s="61" t="str">
        <f t="shared" si="240"/>
        <v>Biscoito Nesfit Morango Cereais 160g</v>
      </c>
      <c r="GA128" s="109"/>
      <c r="GB128" s="62">
        <f t="shared" si="241"/>
        <v>2.92</v>
      </c>
      <c r="GC128" s="61">
        <f t="shared" si="242"/>
        <v>0</v>
      </c>
      <c r="GD128" s="161">
        <f>(A!C129-NF!GB128)*NF!GA128</f>
        <v>0</v>
      </c>
      <c r="GE128" s="109"/>
      <c r="GF128" s="62">
        <f t="shared" si="243"/>
        <v>2.92</v>
      </c>
      <c r="GG128" s="61">
        <f t="shared" si="244"/>
        <v>0</v>
      </c>
      <c r="GH128" s="161">
        <f>(A!C129-NF!GF128)*NF!GE128</f>
        <v>0</v>
      </c>
      <c r="GI128" s="61" t="str">
        <f t="shared" si="245"/>
        <v>Biscoito Nesfit Morango Cereais 160g</v>
      </c>
      <c r="GJ128" s="109"/>
      <c r="GK128" s="62">
        <f t="shared" si="246"/>
        <v>2.92</v>
      </c>
      <c r="GL128" s="61">
        <f t="shared" si="247"/>
        <v>0</v>
      </c>
      <c r="GM128" s="161">
        <f>(A!C129-NF!GK128)*NF!GJ128</f>
        <v>0</v>
      </c>
      <c r="GN128" s="109"/>
      <c r="GO128" s="62">
        <f t="shared" si="248"/>
        <v>2.92</v>
      </c>
      <c r="GP128" s="61">
        <f t="shared" si="249"/>
        <v>0</v>
      </c>
      <c r="GQ128" s="161">
        <f>(A!C129-NF!GO128)*NF!GN128</f>
        <v>0</v>
      </c>
      <c r="GR128" s="61" t="str">
        <f t="shared" si="250"/>
        <v>Biscoito Nesfit Morango Cereais 160g</v>
      </c>
      <c r="GS128" s="109"/>
      <c r="GT128" s="62">
        <f t="shared" si="251"/>
        <v>2.92</v>
      </c>
      <c r="GU128" s="61">
        <f t="shared" si="252"/>
        <v>0</v>
      </c>
      <c r="GV128" s="161">
        <f>(A!C129-NF!GT128)*NF!GS128</f>
        <v>0</v>
      </c>
      <c r="GW128" s="109"/>
      <c r="GX128" s="62">
        <f t="shared" si="253"/>
        <v>2.92</v>
      </c>
      <c r="GY128" s="61">
        <f t="shared" si="254"/>
        <v>0</v>
      </c>
      <c r="GZ128" s="161">
        <f>(A!C129-NF!GX128)*NF!GW128</f>
        <v>0</v>
      </c>
      <c r="HA128" s="61" t="str">
        <f t="shared" si="255"/>
        <v>Biscoito Nesfit Morango Cereais 160g</v>
      </c>
      <c r="HB128" s="109"/>
      <c r="HC128" s="62">
        <f t="shared" si="256"/>
        <v>2.92</v>
      </c>
      <c r="HD128" s="61">
        <f t="shared" si="257"/>
        <v>0</v>
      </c>
      <c r="HE128" s="161">
        <f>(A!C129-NF!HC128)*NF!HB128</f>
        <v>0</v>
      </c>
      <c r="HF128" s="109"/>
      <c r="HG128" s="62">
        <f t="shared" si="258"/>
        <v>2.92</v>
      </c>
      <c r="HH128" s="61">
        <f t="shared" si="259"/>
        <v>0</v>
      </c>
      <c r="HI128" s="161">
        <f>(A!C129-NF!HG128)*NF!HF128</f>
        <v>0</v>
      </c>
      <c r="HJ128" s="61" t="str">
        <f t="shared" si="260"/>
        <v>Biscoito Nesfit Morango Cereais 160g</v>
      </c>
      <c r="HK128" s="109"/>
      <c r="HL128" s="62">
        <f t="shared" si="261"/>
        <v>2.92</v>
      </c>
      <c r="HM128" s="61">
        <f t="shared" si="262"/>
        <v>0</v>
      </c>
      <c r="HN128" s="161">
        <f>(A!C129-NF!HL128)*NF!HK128</f>
        <v>0</v>
      </c>
      <c r="HO128" s="109"/>
      <c r="HP128" s="62">
        <f t="shared" si="263"/>
        <v>2.92</v>
      </c>
      <c r="HQ128" s="61">
        <f t="shared" si="264"/>
        <v>0</v>
      </c>
      <c r="HR128" s="161">
        <f>(A!C129-NF!HP128)*NF!HO128</f>
        <v>0</v>
      </c>
      <c r="HS128" s="61" t="str">
        <f t="shared" si="265"/>
        <v>Biscoito Nesfit Morango Cereais 160g</v>
      </c>
      <c r="HT128" s="109"/>
      <c r="HU128" s="62">
        <f t="shared" si="266"/>
        <v>2.92</v>
      </c>
      <c r="HV128" s="61">
        <f t="shared" si="267"/>
        <v>0</v>
      </c>
      <c r="HW128" s="161">
        <f>(A!C129-NF!HU128)*NF!HT128</f>
        <v>0</v>
      </c>
      <c r="HX128" s="109"/>
      <c r="HY128" s="62">
        <f t="shared" si="268"/>
        <v>2.92</v>
      </c>
      <c r="HZ128" s="61">
        <f t="shared" si="269"/>
        <v>0</v>
      </c>
      <c r="IA128" s="161">
        <f>(A!C129-NF!HY128)*NF!HX128</f>
        <v>0</v>
      </c>
      <c r="IB128" s="61" t="str">
        <f t="shared" si="270"/>
        <v>Biscoito Nesfit Morango Cereais 160g</v>
      </c>
      <c r="IC128" s="109"/>
      <c r="ID128" s="62">
        <f t="shared" si="271"/>
        <v>2.92</v>
      </c>
      <c r="IE128" s="61">
        <f t="shared" si="272"/>
        <v>0</v>
      </c>
      <c r="IF128" s="161">
        <f>(A!C129-NF!ID128)*NF!IC128</f>
        <v>0</v>
      </c>
      <c r="IG128" s="61" t="str">
        <f t="shared" si="273"/>
        <v>Biscoito Nesfit Morango Cereais 160g</v>
      </c>
      <c r="IH128" s="109"/>
      <c r="II128" s="62">
        <f t="shared" si="274"/>
        <v>2.92</v>
      </c>
      <c r="IJ128" s="61">
        <f t="shared" si="275"/>
        <v>0</v>
      </c>
      <c r="IK128" s="161">
        <f>(A!C129-NF!II128)*NF!IH128</f>
        <v>0</v>
      </c>
      <c r="IL128" s="61" t="str">
        <f t="shared" si="276"/>
        <v>Biscoito Nesfit Morango Cereais 160g</v>
      </c>
      <c r="IM128" s="61"/>
      <c r="IN128" s="61">
        <f t="shared" si="277"/>
        <v>2.92</v>
      </c>
      <c r="IO128" s="61">
        <f t="shared" si="278"/>
        <v>0</v>
      </c>
      <c r="IP128" s="161">
        <f>(A!C129-NF!IN128)*NF!IM128</f>
        <v>0</v>
      </c>
      <c r="IQ128" s="61">
        <f t="shared" si="279"/>
        <v>0</v>
      </c>
      <c r="IR128" s="107">
        <f t="shared" si="280"/>
        <v>0</v>
      </c>
      <c r="IS128" s="97" t="e">
        <f t="shared" si="281"/>
        <v>#DIV/0!</v>
      </c>
      <c r="IT128" s="162"/>
      <c r="IU128" s="162"/>
      <c r="IV128" s="162"/>
    </row>
    <row r="129" spans="1:256" x14ac:dyDescent="0.2">
      <c r="A129" s="163" t="str">
        <f>A!B130</f>
        <v>Biscoito Rech Bono Chocolate  126g</v>
      </c>
      <c r="B129" s="163">
        <f>A!C130</f>
        <v>1.91</v>
      </c>
      <c r="C129" s="104"/>
      <c r="D129" s="102">
        <f t="shared" si="141"/>
        <v>1.91</v>
      </c>
      <c r="E129" s="103">
        <f t="shared" si="142"/>
        <v>0</v>
      </c>
      <c r="F129" s="105">
        <f>(A!C130-NF!D129)*NF!C129</f>
        <v>0</v>
      </c>
      <c r="G129" s="104"/>
      <c r="H129" s="102">
        <f t="shared" si="143"/>
        <v>1.91</v>
      </c>
      <c r="I129" s="59">
        <f t="shared" si="144"/>
        <v>0</v>
      </c>
      <c r="J129" s="59">
        <f>(A!C130-NF!H129)*NF!G129</f>
        <v>0</v>
      </c>
      <c r="K129" s="59" t="str">
        <f t="shared" si="145"/>
        <v>Biscoito Rech Bono Chocolate  126g</v>
      </c>
      <c r="L129" s="104"/>
      <c r="M129" s="60">
        <f t="shared" si="146"/>
        <v>1.91</v>
      </c>
      <c r="N129" s="103">
        <f t="shared" si="147"/>
        <v>0</v>
      </c>
      <c r="O129" s="105">
        <f>(A!C130-NF!M129)*NF!L129</f>
        <v>0</v>
      </c>
      <c r="P129" s="104"/>
      <c r="Q129" s="102">
        <f t="shared" si="148"/>
        <v>1.91</v>
      </c>
      <c r="R129" s="59">
        <f t="shared" si="149"/>
        <v>0</v>
      </c>
      <c r="S129" s="103">
        <f>(A!C130-NF!Q129)*NF!P129</f>
        <v>0</v>
      </c>
      <c r="T129" s="103" t="str">
        <f t="shared" si="150"/>
        <v>Biscoito Rech Bono Chocolate  126g</v>
      </c>
      <c r="U129" s="104"/>
      <c r="V129" s="102">
        <f t="shared" si="151"/>
        <v>1.91</v>
      </c>
      <c r="W129" s="59">
        <f t="shared" si="152"/>
        <v>0</v>
      </c>
      <c r="X129" s="106">
        <f>(A!C130-NF!V129)*NF!U129</f>
        <v>0</v>
      </c>
      <c r="Y129" s="104"/>
      <c r="Z129" s="60">
        <f t="shared" si="153"/>
        <v>1.91</v>
      </c>
      <c r="AA129" s="59">
        <f t="shared" si="154"/>
        <v>0</v>
      </c>
      <c r="AB129" s="59">
        <f>(A!C130-NF!Z129)*NF!Y129</f>
        <v>0</v>
      </c>
      <c r="AC129" s="59" t="str">
        <f t="shared" si="155"/>
        <v>Biscoito Rech Bono Chocolate  126g</v>
      </c>
      <c r="AD129" s="104"/>
      <c r="AE129" s="60">
        <f t="shared" si="156"/>
        <v>1.91</v>
      </c>
      <c r="AF129" s="59">
        <f t="shared" si="157"/>
        <v>0</v>
      </c>
      <c r="AG129" s="106">
        <f>(A!C130-NF!AE129)*NF!AD129</f>
        <v>0</v>
      </c>
      <c r="AH129" s="104"/>
      <c r="AI129" s="60">
        <f t="shared" si="158"/>
        <v>1.91</v>
      </c>
      <c r="AJ129" s="59">
        <f t="shared" si="159"/>
        <v>0</v>
      </c>
      <c r="AK129" s="59">
        <f>(A!C130-NF!AI129)*NF!AH129</f>
        <v>0</v>
      </c>
      <c r="AL129" s="59" t="str">
        <f t="shared" si="160"/>
        <v>Biscoito Rech Bono Chocolate  126g</v>
      </c>
      <c r="AM129" s="104"/>
      <c r="AN129" s="60">
        <f t="shared" si="161"/>
        <v>1.91</v>
      </c>
      <c r="AO129" s="59">
        <f t="shared" si="162"/>
        <v>0</v>
      </c>
      <c r="AP129" s="106">
        <f>(A!C130-NF!AN129)*NF!AM129</f>
        <v>0</v>
      </c>
      <c r="AQ129" s="104"/>
      <c r="AR129" s="60">
        <f t="shared" si="163"/>
        <v>1.91</v>
      </c>
      <c r="AS129" s="59">
        <f t="shared" si="164"/>
        <v>0</v>
      </c>
      <c r="AT129" s="59">
        <f>(A!C130-NF!AR129)*NF!AQ129</f>
        <v>0</v>
      </c>
      <c r="AU129" s="59" t="str">
        <f t="shared" si="165"/>
        <v>Biscoito Rech Bono Chocolate  126g</v>
      </c>
      <c r="AV129" s="104"/>
      <c r="AW129" s="60">
        <f t="shared" si="166"/>
        <v>1.91</v>
      </c>
      <c r="AX129" s="59">
        <f t="shared" si="167"/>
        <v>0</v>
      </c>
      <c r="AY129" s="106">
        <f>(A!C130-NF!AW129)*NF!AV129</f>
        <v>0</v>
      </c>
      <c r="AZ129" s="104"/>
      <c r="BA129" s="60">
        <f t="shared" si="168"/>
        <v>1.91</v>
      </c>
      <c r="BB129" s="59">
        <f t="shared" si="169"/>
        <v>0</v>
      </c>
      <c r="BC129" s="59">
        <f>(A!C130-NF!BA129)*NF!AZ129</f>
        <v>0</v>
      </c>
      <c r="BD129" s="59" t="str">
        <f t="shared" si="170"/>
        <v>Biscoito Rech Bono Chocolate  126g</v>
      </c>
      <c r="BE129" s="104"/>
      <c r="BF129" s="60">
        <f t="shared" si="171"/>
        <v>1.91</v>
      </c>
      <c r="BG129" s="59">
        <f t="shared" si="172"/>
        <v>0</v>
      </c>
      <c r="BH129" s="106">
        <f>(A!C130-NF!BF129)*NF!BE129</f>
        <v>0</v>
      </c>
      <c r="BI129" s="104"/>
      <c r="BJ129" s="60">
        <f t="shared" si="173"/>
        <v>1.91</v>
      </c>
      <c r="BK129" s="59">
        <f t="shared" si="174"/>
        <v>0</v>
      </c>
      <c r="BL129" s="59">
        <f>(A!C130-NF!BJ129)*NF!BI129</f>
        <v>0</v>
      </c>
      <c r="BM129" s="59" t="str">
        <f t="shared" si="175"/>
        <v>Biscoito Rech Bono Chocolate  126g</v>
      </c>
      <c r="BN129" s="104"/>
      <c r="BO129" s="60">
        <f t="shared" si="176"/>
        <v>1.91</v>
      </c>
      <c r="BP129" s="59">
        <f t="shared" si="177"/>
        <v>0</v>
      </c>
      <c r="BQ129" s="106">
        <f>(A!C130-NF!BO129)*NF!BN129</f>
        <v>0</v>
      </c>
      <c r="BR129" s="104"/>
      <c r="BS129" s="60">
        <f t="shared" si="178"/>
        <v>1.91</v>
      </c>
      <c r="BT129" s="59">
        <f t="shared" si="179"/>
        <v>0</v>
      </c>
      <c r="BU129" s="59">
        <f>(A!C130-NF!BS129)*NF!BR129</f>
        <v>0</v>
      </c>
      <c r="BV129" s="59" t="str">
        <f t="shared" si="180"/>
        <v>Biscoito Rech Bono Chocolate  126g</v>
      </c>
      <c r="BW129" s="104"/>
      <c r="BX129" s="60">
        <f t="shared" si="181"/>
        <v>1.91</v>
      </c>
      <c r="BY129" s="59">
        <f t="shared" si="182"/>
        <v>0</v>
      </c>
      <c r="BZ129" s="106">
        <f>(A!C130-NF!BX129)*NF!BW129</f>
        <v>0</v>
      </c>
      <c r="CA129" s="104"/>
      <c r="CB129" s="60">
        <f t="shared" si="183"/>
        <v>1.91</v>
      </c>
      <c r="CC129" s="59">
        <f t="shared" si="184"/>
        <v>0</v>
      </c>
      <c r="CD129" s="59">
        <f>(A!C130-NF!CB129)*NF!CA129</f>
        <v>0</v>
      </c>
      <c r="CE129" s="59" t="str">
        <f t="shared" si="185"/>
        <v>Biscoito Rech Bono Chocolate  126g</v>
      </c>
      <c r="CF129" s="104"/>
      <c r="CG129" s="60">
        <f t="shared" si="186"/>
        <v>1.91</v>
      </c>
      <c r="CH129" s="59">
        <f t="shared" si="187"/>
        <v>0</v>
      </c>
      <c r="CI129" s="106">
        <f>(A!C130-NF!CG129)*NF!CF129</f>
        <v>0</v>
      </c>
      <c r="CJ129" s="104"/>
      <c r="CK129" s="60">
        <f t="shared" si="188"/>
        <v>1.91</v>
      </c>
      <c r="CL129" s="59">
        <f t="shared" si="189"/>
        <v>0</v>
      </c>
      <c r="CM129" s="59">
        <f>(A!C130-NF!CK129)*NF!CJ129</f>
        <v>0</v>
      </c>
      <c r="CN129" s="59" t="str">
        <f t="shared" si="190"/>
        <v>Biscoito Rech Bono Chocolate  126g</v>
      </c>
      <c r="CO129" s="104"/>
      <c r="CP129" s="60">
        <f t="shared" si="191"/>
        <v>1.91</v>
      </c>
      <c r="CQ129" s="59">
        <f t="shared" si="192"/>
        <v>0</v>
      </c>
      <c r="CR129" s="106">
        <f>(A!C130-NF!CP129)*NF!CO129</f>
        <v>0</v>
      </c>
      <c r="CS129" s="104"/>
      <c r="CT129" s="60">
        <f t="shared" si="193"/>
        <v>1.91</v>
      </c>
      <c r="CU129" s="59">
        <f t="shared" si="194"/>
        <v>0</v>
      </c>
      <c r="CV129" s="59">
        <f>(A!C130-NF!CT129)*NF!CS129</f>
        <v>0</v>
      </c>
      <c r="CW129" s="59" t="str">
        <f t="shared" si="195"/>
        <v>Biscoito Rech Bono Chocolate  126g</v>
      </c>
      <c r="CX129" s="104"/>
      <c r="CY129" s="60">
        <f t="shared" si="196"/>
        <v>1.91</v>
      </c>
      <c r="CZ129" s="59">
        <f t="shared" si="197"/>
        <v>0</v>
      </c>
      <c r="DA129" s="106">
        <f>(A!C130-NF!CY129)*NF!CX129</f>
        <v>0</v>
      </c>
      <c r="DB129" s="104"/>
      <c r="DC129" s="60">
        <f t="shared" si="198"/>
        <v>1.91</v>
      </c>
      <c r="DD129" s="59">
        <f t="shared" si="199"/>
        <v>0</v>
      </c>
      <c r="DE129" s="59">
        <f>(A!C130-NF!DC129)*NF!DB129</f>
        <v>0</v>
      </c>
      <c r="DF129" s="59" t="str">
        <f t="shared" si="200"/>
        <v>Biscoito Rech Bono Chocolate  126g</v>
      </c>
      <c r="DG129" s="104"/>
      <c r="DH129" s="60">
        <f t="shared" si="201"/>
        <v>1.91</v>
      </c>
      <c r="DI129" s="59">
        <f t="shared" si="202"/>
        <v>0</v>
      </c>
      <c r="DJ129" s="106">
        <f>(A!C130-NF!DH129)*NF!DG129</f>
        <v>0</v>
      </c>
      <c r="DK129" s="104"/>
      <c r="DL129" s="60">
        <f t="shared" si="203"/>
        <v>1.91</v>
      </c>
      <c r="DM129" s="59">
        <f t="shared" si="204"/>
        <v>0</v>
      </c>
      <c r="DN129" s="59">
        <f>(A!C130-NF!DL129)*NF!DK129</f>
        <v>0</v>
      </c>
      <c r="DO129" s="59" t="str">
        <f t="shared" si="205"/>
        <v>Biscoito Rech Bono Chocolate  126g</v>
      </c>
      <c r="DP129" s="104"/>
      <c r="DQ129" s="60">
        <f t="shared" si="206"/>
        <v>1.91</v>
      </c>
      <c r="DR129" s="59">
        <f t="shared" si="207"/>
        <v>0</v>
      </c>
      <c r="DS129" s="106">
        <f>(A!C130-NF!DQ129)*NF!DP129</f>
        <v>0</v>
      </c>
      <c r="DT129" s="104"/>
      <c r="DU129" s="60">
        <f t="shared" si="208"/>
        <v>1.91</v>
      </c>
      <c r="DV129" s="59">
        <f t="shared" si="209"/>
        <v>0</v>
      </c>
      <c r="DW129" s="59">
        <f>(A!C130-NF!DU129)*NF!DT129</f>
        <v>0</v>
      </c>
      <c r="DX129" s="59" t="str">
        <f t="shared" si="210"/>
        <v>Biscoito Rech Bono Chocolate  126g</v>
      </c>
      <c r="DY129" s="104"/>
      <c r="DZ129" s="60">
        <f t="shared" si="211"/>
        <v>1.91</v>
      </c>
      <c r="EA129" s="59">
        <f t="shared" si="212"/>
        <v>0</v>
      </c>
      <c r="EB129" s="106">
        <f>(A!C130-NF!DZ129)*NF!DY129</f>
        <v>0</v>
      </c>
      <c r="EC129" s="104"/>
      <c r="ED129" s="60">
        <f t="shared" si="213"/>
        <v>1.91</v>
      </c>
      <c r="EE129" s="59">
        <f t="shared" si="214"/>
        <v>0</v>
      </c>
      <c r="EF129" s="59">
        <f>(A!C130-NF!ED129)*NF!EC129</f>
        <v>0</v>
      </c>
      <c r="EG129" s="59" t="str">
        <f t="shared" si="215"/>
        <v>Biscoito Rech Bono Chocolate  126g</v>
      </c>
      <c r="EH129" s="104"/>
      <c r="EI129" s="60">
        <f t="shared" si="216"/>
        <v>1.91</v>
      </c>
      <c r="EJ129" s="59">
        <f t="shared" si="217"/>
        <v>0</v>
      </c>
      <c r="EK129" s="106">
        <f>(A!C130-NF!EI129)*NF!EH129</f>
        <v>0</v>
      </c>
      <c r="EL129" s="104"/>
      <c r="EM129" s="60">
        <f t="shared" si="218"/>
        <v>1.91</v>
      </c>
      <c r="EN129" s="59">
        <f t="shared" si="219"/>
        <v>0</v>
      </c>
      <c r="EO129" s="106">
        <f>(A!C130-NF!EM129)*NF!EL129</f>
        <v>0</v>
      </c>
      <c r="EP129" s="59" t="str">
        <f t="shared" si="220"/>
        <v>Biscoito Rech Bono Chocolate  126g</v>
      </c>
      <c r="EQ129" s="104"/>
      <c r="ER129" s="60">
        <f t="shared" si="221"/>
        <v>1.91</v>
      </c>
      <c r="ES129" s="59">
        <f t="shared" si="222"/>
        <v>0</v>
      </c>
      <c r="ET129" s="106">
        <f>(A!C130-NF!ER129)*NF!EQ129</f>
        <v>0</v>
      </c>
      <c r="EU129" s="104"/>
      <c r="EV129" s="60">
        <f t="shared" si="223"/>
        <v>1.91</v>
      </c>
      <c r="EW129" s="59">
        <f t="shared" si="224"/>
        <v>0</v>
      </c>
      <c r="EX129" s="106">
        <f>(A!C130-NF!EV129)*NF!EU129</f>
        <v>0</v>
      </c>
      <c r="EY129" s="59" t="str">
        <f t="shared" si="225"/>
        <v>Biscoito Rech Bono Chocolate  126g</v>
      </c>
      <c r="EZ129" s="104"/>
      <c r="FA129" s="60">
        <f t="shared" si="226"/>
        <v>1.91</v>
      </c>
      <c r="FB129" s="59">
        <f t="shared" si="227"/>
        <v>0</v>
      </c>
      <c r="FC129" s="106">
        <f>(A!C130-NF!FA129)*NF!EZ129</f>
        <v>0</v>
      </c>
      <c r="FD129" s="104"/>
      <c r="FE129" s="60">
        <f t="shared" si="228"/>
        <v>1.91</v>
      </c>
      <c r="FF129" s="59">
        <f t="shared" si="229"/>
        <v>0</v>
      </c>
      <c r="FG129" s="106">
        <f>(A!C130-NF!FE129)*NF!FD129</f>
        <v>0</v>
      </c>
      <c r="FH129" s="59" t="str">
        <f t="shared" si="230"/>
        <v>Biscoito Rech Bono Chocolate  126g</v>
      </c>
      <c r="FI129" s="104"/>
      <c r="FJ129" s="60">
        <f t="shared" si="231"/>
        <v>1.91</v>
      </c>
      <c r="FK129" s="59">
        <f t="shared" si="232"/>
        <v>0</v>
      </c>
      <c r="FL129" s="106">
        <f>(A!C130-NF!FJ129)*NF!FI129</f>
        <v>0</v>
      </c>
      <c r="FM129" s="104"/>
      <c r="FN129" s="60">
        <f t="shared" si="233"/>
        <v>1.91</v>
      </c>
      <c r="FO129" s="59">
        <f t="shared" si="234"/>
        <v>0</v>
      </c>
      <c r="FP129" s="106">
        <f>(A!C130-NF!FN129)*NF!FM129</f>
        <v>0</v>
      </c>
      <c r="FQ129" s="59" t="str">
        <f t="shared" si="235"/>
        <v>Biscoito Rech Bono Chocolate  126g</v>
      </c>
      <c r="FR129" s="104"/>
      <c r="FS129" s="60">
        <f t="shared" si="236"/>
        <v>1.91</v>
      </c>
      <c r="FT129" s="106">
        <f t="shared" si="237"/>
        <v>0</v>
      </c>
      <c r="FU129" s="106">
        <f>(A!C130-NF!FS129)*NF!FR129</f>
        <v>0</v>
      </c>
      <c r="FV129" s="104"/>
      <c r="FW129" s="60">
        <f t="shared" si="238"/>
        <v>1.91</v>
      </c>
      <c r="FX129" s="59">
        <f t="shared" si="239"/>
        <v>0</v>
      </c>
      <c r="FY129" s="106">
        <f>(A!C130-NF!FW129)*NF!FV129</f>
        <v>0</v>
      </c>
      <c r="FZ129" s="59" t="str">
        <f t="shared" si="240"/>
        <v>Biscoito Rech Bono Chocolate  126g</v>
      </c>
      <c r="GA129" s="104"/>
      <c r="GB129" s="60">
        <f t="shared" si="241"/>
        <v>1.91</v>
      </c>
      <c r="GC129" s="59">
        <f t="shared" si="242"/>
        <v>0</v>
      </c>
      <c r="GD129" s="106">
        <f>(A!C130-NF!GB129)*NF!GA129</f>
        <v>0</v>
      </c>
      <c r="GE129" s="104"/>
      <c r="GF129" s="60">
        <f t="shared" si="243"/>
        <v>1.91</v>
      </c>
      <c r="GG129" s="59">
        <f t="shared" si="244"/>
        <v>0</v>
      </c>
      <c r="GH129" s="106">
        <f>(A!C130-NF!GF129)*NF!GE129</f>
        <v>0</v>
      </c>
      <c r="GI129" s="59" t="str">
        <f t="shared" si="245"/>
        <v>Biscoito Rech Bono Chocolate  126g</v>
      </c>
      <c r="GJ129" s="104"/>
      <c r="GK129" s="60">
        <f t="shared" si="246"/>
        <v>1.91</v>
      </c>
      <c r="GL129" s="59">
        <f t="shared" si="247"/>
        <v>0</v>
      </c>
      <c r="GM129" s="106">
        <f>(A!C130-NF!GK129)*NF!GJ129</f>
        <v>0</v>
      </c>
      <c r="GN129" s="104"/>
      <c r="GO129" s="60">
        <f t="shared" si="248"/>
        <v>1.91</v>
      </c>
      <c r="GP129" s="59">
        <f t="shared" si="249"/>
        <v>0</v>
      </c>
      <c r="GQ129" s="106">
        <f>(A!C130-NF!GO129)*NF!GN129</f>
        <v>0</v>
      </c>
      <c r="GR129" s="59" t="str">
        <f t="shared" si="250"/>
        <v>Biscoito Rech Bono Chocolate  126g</v>
      </c>
      <c r="GS129" s="104"/>
      <c r="GT129" s="60">
        <f t="shared" si="251"/>
        <v>1.91</v>
      </c>
      <c r="GU129" s="59">
        <f t="shared" si="252"/>
        <v>0</v>
      </c>
      <c r="GV129" s="106">
        <f>(A!C130-NF!GT129)*NF!GS129</f>
        <v>0</v>
      </c>
      <c r="GW129" s="104"/>
      <c r="GX129" s="60">
        <f t="shared" si="253"/>
        <v>1.91</v>
      </c>
      <c r="GY129" s="59">
        <f t="shared" si="254"/>
        <v>0</v>
      </c>
      <c r="GZ129" s="106">
        <f>(A!C130-NF!GX129)*NF!GW129</f>
        <v>0</v>
      </c>
      <c r="HA129" s="59" t="str">
        <f t="shared" si="255"/>
        <v>Biscoito Rech Bono Chocolate  126g</v>
      </c>
      <c r="HB129" s="104"/>
      <c r="HC129" s="60">
        <f t="shared" si="256"/>
        <v>1.91</v>
      </c>
      <c r="HD129" s="59">
        <f t="shared" si="257"/>
        <v>0</v>
      </c>
      <c r="HE129" s="106">
        <f>(A!C130-NF!HC129)*NF!HB129</f>
        <v>0</v>
      </c>
      <c r="HF129" s="104"/>
      <c r="HG129" s="60">
        <f t="shared" si="258"/>
        <v>1.91</v>
      </c>
      <c r="HH129" s="59">
        <f t="shared" si="259"/>
        <v>0</v>
      </c>
      <c r="HI129" s="106">
        <f>(A!C130-NF!HG129)*NF!HF129</f>
        <v>0</v>
      </c>
      <c r="HJ129" s="59" t="str">
        <f t="shared" si="260"/>
        <v>Biscoito Rech Bono Chocolate  126g</v>
      </c>
      <c r="HK129" s="104"/>
      <c r="HL129" s="60">
        <f t="shared" si="261"/>
        <v>1.91</v>
      </c>
      <c r="HM129" s="59">
        <f t="shared" si="262"/>
        <v>0</v>
      </c>
      <c r="HN129" s="106">
        <f>(A!C130-NF!HL129)*NF!HK129</f>
        <v>0</v>
      </c>
      <c r="HO129" s="104"/>
      <c r="HP129" s="60">
        <f t="shared" si="263"/>
        <v>1.91</v>
      </c>
      <c r="HQ129" s="59">
        <f t="shared" si="264"/>
        <v>0</v>
      </c>
      <c r="HR129" s="106">
        <f>(A!C130-NF!HP129)*NF!HO129</f>
        <v>0</v>
      </c>
      <c r="HS129" s="59" t="str">
        <f t="shared" si="265"/>
        <v>Biscoito Rech Bono Chocolate  126g</v>
      </c>
      <c r="HT129" s="104"/>
      <c r="HU129" s="60">
        <f t="shared" si="266"/>
        <v>1.91</v>
      </c>
      <c r="HV129" s="59">
        <f t="shared" si="267"/>
        <v>0</v>
      </c>
      <c r="HW129" s="106">
        <f>(A!C130-NF!HU129)*NF!HT129</f>
        <v>0</v>
      </c>
      <c r="HX129" s="104"/>
      <c r="HY129" s="60">
        <f t="shared" si="268"/>
        <v>1.91</v>
      </c>
      <c r="HZ129" s="59">
        <f t="shared" si="269"/>
        <v>0</v>
      </c>
      <c r="IA129" s="106">
        <f>(A!C130-NF!HY129)*NF!HX129</f>
        <v>0</v>
      </c>
      <c r="IB129" s="59" t="str">
        <f t="shared" si="270"/>
        <v>Biscoito Rech Bono Chocolate  126g</v>
      </c>
      <c r="IC129" s="104"/>
      <c r="ID129" s="60">
        <f t="shared" si="271"/>
        <v>1.91</v>
      </c>
      <c r="IE129" s="59">
        <f t="shared" si="272"/>
        <v>0</v>
      </c>
      <c r="IF129" s="106">
        <f>(A!C130-NF!ID129)*NF!IC129</f>
        <v>0</v>
      </c>
      <c r="IG129" s="59" t="str">
        <f t="shared" si="273"/>
        <v>Biscoito Rech Bono Chocolate  126g</v>
      </c>
      <c r="IH129" s="104"/>
      <c r="II129" s="60">
        <f t="shared" si="274"/>
        <v>1.91</v>
      </c>
      <c r="IJ129" s="59">
        <f t="shared" si="275"/>
        <v>0</v>
      </c>
      <c r="IK129" s="106">
        <f>(A!C130-NF!II129)*NF!IH129</f>
        <v>0</v>
      </c>
      <c r="IL129" s="59" t="str">
        <f t="shared" si="276"/>
        <v>Biscoito Rech Bono Chocolate  126g</v>
      </c>
      <c r="IM129" s="59"/>
      <c r="IN129" s="59">
        <f t="shared" si="277"/>
        <v>1.91</v>
      </c>
      <c r="IO129" s="59">
        <f t="shared" si="278"/>
        <v>0</v>
      </c>
      <c r="IP129" s="106">
        <f>(A!C130-NF!IN129)*NF!IM129</f>
        <v>0</v>
      </c>
      <c r="IQ129" s="59">
        <f t="shared" si="279"/>
        <v>0</v>
      </c>
      <c r="IR129" s="101">
        <f t="shared" si="280"/>
        <v>0</v>
      </c>
      <c r="IS129" s="103" t="e">
        <f t="shared" si="281"/>
        <v>#DIV/0!</v>
      </c>
      <c r="IT129" s="96"/>
      <c r="IU129" s="96"/>
      <c r="IV129" s="96"/>
    </row>
    <row r="130" spans="1:256" x14ac:dyDescent="0.2">
      <c r="A130" s="136" t="str">
        <f>A!B131</f>
        <v>Biscoito Rech Garoto Chocolate 130g</v>
      </c>
      <c r="B130" s="136">
        <f>A!C131</f>
        <v>2.92</v>
      </c>
      <c r="C130" s="109"/>
      <c r="D130" s="108">
        <f t="shared" si="141"/>
        <v>2.92</v>
      </c>
      <c r="E130" s="97">
        <f t="shared" si="142"/>
        <v>0</v>
      </c>
      <c r="F130" s="95">
        <f>(A!C131-NF!D130)*NF!C130</f>
        <v>0</v>
      </c>
      <c r="G130" s="109"/>
      <c r="H130" s="108">
        <f t="shared" si="143"/>
        <v>2.92</v>
      </c>
      <c r="I130" s="61">
        <f t="shared" si="144"/>
        <v>0</v>
      </c>
      <c r="J130" s="61">
        <f>(A!C131-NF!H130)*NF!G130</f>
        <v>0</v>
      </c>
      <c r="K130" s="61" t="str">
        <f t="shared" si="145"/>
        <v>Biscoito Rech Garoto Chocolate 130g</v>
      </c>
      <c r="L130" s="109"/>
      <c r="M130" s="62">
        <f t="shared" si="146"/>
        <v>2.92</v>
      </c>
      <c r="N130" s="97">
        <f t="shared" si="147"/>
        <v>0</v>
      </c>
      <c r="O130" s="95">
        <f>(A!C131-NF!M130)*NF!L130</f>
        <v>0</v>
      </c>
      <c r="P130" s="109"/>
      <c r="Q130" s="108">
        <f t="shared" si="148"/>
        <v>2.92</v>
      </c>
      <c r="R130" s="61">
        <f t="shared" si="149"/>
        <v>0</v>
      </c>
      <c r="S130" s="97">
        <f>(A!C131-NF!Q130)*NF!P130</f>
        <v>0</v>
      </c>
      <c r="T130" s="97" t="str">
        <f t="shared" si="150"/>
        <v>Biscoito Rech Garoto Chocolate 130g</v>
      </c>
      <c r="U130" s="109"/>
      <c r="V130" s="108">
        <f t="shared" si="151"/>
        <v>2.92</v>
      </c>
      <c r="W130" s="61">
        <f t="shared" si="152"/>
        <v>0</v>
      </c>
      <c r="X130" s="161">
        <f>(A!C131-NF!V130)*NF!U130</f>
        <v>0</v>
      </c>
      <c r="Y130" s="109"/>
      <c r="Z130" s="62">
        <f t="shared" si="153"/>
        <v>2.92</v>
      </c>
      <c r="AA130" s="61">
        <f t="shared" si="154"/>
        <v>0</v>
      </c>
      <c r="AB130" s="61">
        <f>(A!C131-NF!Z130)*NF!Y130</f>
        <v>0</v>
      </c>
      <c r="AC130" s="61" t="str">
        <f t="shared" si="155"/>
        <v>Biscoito Rech Garoto Chocolate 130g</v>
      </c>
      <c r="AD130" s="109"/>
      <c r="AE130" s="62">
        <f t="shared" si="156"/>
        <v>2.92</v>
      </c>
      <c r="AF130" s="61">
        <f t="shared" si="157"/>
        <v>0</v>
      </c>
      <c r="AG130" s="161">
        <f>(A!C131-NF!AE130)*NF!AD130</f>
        <v>0</v>
      </c>
      <c r="AH130" s="109"/>
      <c r="AI130" s="62">
        <f t="shared" si="158"/>
        <v>2.92</v>
      </c>
      <c r="AJ130" s="61">
        <f t="shared" si="159"/>
        <v>0</v>
      </c>
      <c r="AK130" s="61">
        <f>(A!C131-NF!AI130)*NF!AH130</f>
        <v>0</v>
      </c>
      <c r="AL130" s="61" t="str">
        <f t="shared" si="160"/>
        <v>Biscoito Rech Garoto Chocolate 130g</v>
      </c>
      <c r="AM130" s="109"/>
      <c r="AN130" s="62">
        <f t="shared" si="161"/>
        <v>2.92</v>
      </c>
      <c r="AO130" s="61">
        <f t="shared" si="162"/>
        <v>0</v>
      </c>
      <c r="AP130" s="161">
        <f>(A!C131-NF!AN130)*NF!AM130</f>
        <v>0</v>
      </c>
      <c r="AQ130" s="109"/>
      <c r="AR130" s="62">
        <f t="shared" si="163"/>
        <v>2.92</v>
      </c>
      <c r="AS130" s="61">
        <f t="shared" si="164"/>
        <v>0</v>
      </c>
      <c r="AT130" s="61">
        <f>(A!C131-NF!AR130)*NF!AQ130</f>
        <v>0</v>
      </c>
      <c r="AU130" s="61" t="str">
        <f t="shared" si="165"/>
        <v>Biscoito Rech Garoto Chocolate 130g</v>
      </c>
      <c r="AV130" s="109"/>
      <c r="AW130" s="62">
        <f t="shared" si="166"/>
        <v>2.92</v>
      </c>
      <c r="AX130" s="61">
        <f t="shared" si="167"/>
        <v>0</v>
      </c>
      <c r="AY130" s="161">
        <f>(A!C131-NF!AW130)*NF!AV130</f>
        <v>0</v>
      </c>
      <c r="AZ130" s="109"/>
      <c r="BA130" s="62">
        <f t="shared" si="168"/>
        <v>2.92</v>
      </c>
      <c r="BB130" s="61">
        <f t="shared" si="169"/>
        <v>0</v>
      </c>
      <c r="BC130" s="61">
        <f>(A!C131-NF!BA130)*NF!AZ130</f>
        <v>0</v>
      </c>
      <c r="BD130" s="61" t="str">
        <f t="shared" si="170"/>
        <v>Biscoito Rech Garoto Chocolate 130g</v>
      </c>
      <c r="BE130" s="109"/>
      <c r="BF130" s="62">
        <f t="shared" si="171"/>
        <v>2.92</v>
      </c>
      <c r="BG130" s="61">
        <f t="shared" si="172"/>
        <v>0</v>
      </c>
      <c r="BH130" s="161">
        <f>(A!C131-NF!BF130)*NF!BE130</f>
        <v>0</v>
      </c>
      <c r="BI130" s="109"/>
      <c r="BJ130" s="62">
        <f t="shared" si="173"/>
        <v>2.92</v>
      </c>
      <c r="BK130" s="61">
        <f t="shared" si="174"/>
        <v>0</v>
      </c>
      <c r="BL130" s="61">
        <f>(A!C131-NF!BJ130)*NF!BI130</f>
        <v>0</v>
      </c>
      <c r="BM130" s="61" t="str">
        <f t="shared" si="175"/>
        <v>Biscoito Rech Garoto Chocolate 130g</v>
      </c>
      <c r="BN130" s="109"/>
      <c r="BO130" s="62">
        <f t="shared" si="176"/>
        <v>2.92</v>
      </c>
      <c r="BP130" s="61">
        <f t="shared" si="177"/>
        <v>0</v>
      </c>
      <c r="BQ130" s="161">
        <f>(A!C131-NF!BO130)*NF!BN130</f>
        <v>0</v>
      </c>
      <c r="BR130" s="109"/>
      <c r="BS130" s="62">
        <f t="shared" si="178"/>
        <v>2.92</v>
      </c>
      <c r="BT130" s="61">
        <f t="shared" si="179"/>
        <v>0</v>
      </c>
      <c r="BU130" s="61">
        <f>(A!C131-NF!BS130)*NF!BR130</f>
        <v>0</v>
      </c>
      <c r="BV130" s="61" t="str">
        <f t="shared" si="180"/>
        <v>Biscoito Rech Garoto Chocolate 130g</v>
      </c>
      <c r="BW130" s="109"/>
      <c r="BX130" s="62">
        <f t="shared" si="181"/>
        <v>2.92</v>
      </c>
      <c r="BY130" s="61">
        <f t="shared" si="182"/>
        <v>0</v>
      </c>
      <c r="BZ130" s="161">
        <f>(A!C131-NF!BX130)*NF!BW130</f>
        <v>0</v>
      </c>
      <c r="CA130" s="109"/>
      <c r="CB130" s="62">
        <f t="shared" si="183"/>
        <v>2.92</v>
      </c>
      <c r="CC130" s="61">
        <f t="shared" si="184"/>
        <v>0</v>
      </c>
      <c r="CD130" s="61">
        <f>(A!C131-NF!CB130)*NF!CA130</f>
        <v>0</v>
      </c>
      <c r="CE130" s="61" t="str">
        <f t="shared" si="185"/>
        <v>Biscoito Rech Garoto Chocolate 130g</v>
      </c>
      <c r="CF130" s="109"/>
      <c r="CG130" s="62">
        <f t="shared" si="186"/>
        <v>2.92</v>
      </c>
      <c r="CH130" s="61">
        <f t="shared" si="187"/>
        <v>0</v>
      </c>
      <c r="CI130" s="161">
        <f>(A!C131-NF!CG130)*NF!CF130</f>
        <v>0</v>
      </c>
      <c r="CJ130" s="109"/>
      <c r="CK130" s="62">
        <f t="shared" si="188"/>
        <v>2.92</v>
      </c>
      <c r="CL130" s="61">
        <f t="shared" si="189"/>
        <v>0</v>
      </c>
      <c r="CM130" s="61">
        <f>(A!C131-NF!CK130)*NF!CJ130</f>
        <v>0</v>
      </c>
      <c r="CN130" s="61" t="str">
        <f t="shared" si="190"/>
        <v>Biscoito Rech Garoto Chocolate 130g</v>
      </c>
      <c r="CO130" s="109"/>
      <c r="CP130" s="62">
        <f t="shared" si="191"/>
        <v>2.92</v>
      </c>
      <c r="CQ130" s="61">
        <f t="shared" si="192"/>
        <v>0</v>
      </c>
      <c r="CR130" s="161">
        <f>(A!C131-NF!CP130)*NF!CO130</f>
        <v>0</v>
      </c>
      <c r="CS130" s="109"/>
      <c r="CT130" s="62">
        <f t="shared" si="193"/>
        <v>2.92</v>
      </c>
      <c r="CU130" s="61">
        <f t="shared" si="194"/>
        <v>0</v>
      </c>
      <c r="CV130" s="61">
        <f>(A!C131-NF!CT130)*NF!CS130</f>
        <v>0</v>
      </c>
      <c r="CW130" s="61" t="str">
        <f t="shared" si="195"/>
        <v>Biscoito Rech Garoto Chocolate 130g</v>
      </c>
      <c r="CX130" s="109"/>
      <c r="CY130" s="62">
        <f t="shared" si="196"/>
        <v>2.92</v>
      </c>
      <c r="CZ130" s="61">
        <f t="shared" si="197"/>
        <v>0</v>
      </c>
      <c r="DA130" s="161">
        <f>(A!C131-NF!CY130)*NF!CX130</f>
        <v>0</v>
      </c>
      <c r="DB130" s="109"/>
      <c r="DC130" s="62">
        <f t="shared" si="198"/>
        <v>2.92</v>
      </c>
      <c r="DD130" s="61">
        <f t="shared" si="199"/>
        <v>0</v>
      </c>
      <c r="DE130" s="61">
        <f>(A!C131-NF!DC130)*NF!DB130</f>
        <v>0</v>
      </c>
      <c r="DF130" s="61" t="str">
        <f t="shared" si="200"/>
        <v>Biscoito Rech Garoto Chocolate 130g</v>
      </c>
      <c r="DG130" s="109"/>
      <c r="DH130" s="62">
        <f t="shared" si="201"/>
        <v>2.92</v>
      </c>
      <c r="DI130" s="61">
        <f t="shared" si="202"/>
        <v>0</v>
      </c>
      <c r="DJ130" s="161">
        <f>(A!C131-NF!DH130)*NF!DG130</f>
        <v>0</v>
      </c>
      <c r="DK130" s="109"/>
      <c r="DL130" s="62">
        <f t="shared" si="203"/>
        <v>2.92</v>
      </c>
      <c r="DM130" s="61">
        <f t="shared" si="204"/>
        <v>0</v>
      </c>
      <c r="DN130" s="61">
        <f>(A!C131-NF!DL130)*NF!DK130</f>
        <v>0</v>
      </c>
      <c r="DO130" s="61" t="str">
        <f t="shared" si="205"/>
        <v>Biscoito Rech Garoto Chocolate 130g</v>
      </c>
      <c r="DP130" s="109"/>
      <c r="DQ130" s="62">
        <f t="shared" si="206"/>
        <v>2.92</v>
      </c>
      <c r="DR130" s="61">
        <f t="shared" si="207"/>
        <v>0</v>
      </c>
      <c r="DS130" s="161">
        <f>(A!C131-NF!DQ130)*NF!DP130</f>
        <v>0</v>
      </c>
      <c r="DT130" s="109"/>
      <c r="DU130" s="62">
        <f t="shared" si="208"/>
        <v>2.92</v>
      </c>
      <c r="DV130" s="61">
        <f t="shared" si="209"/>
        <v>0</v>
      </c>
      <c r="DW130" s="61">
        <f>(A!C131-NF!DU130)*NF!DT130</f>
        <v>0</v>
      </c>
      <c r="DX130" s="61" t="str">
        <f t="shared" si="210"/>
        <v>Biscoito Rech Garoto Chocolate 130g</v>
      </c>
      <c r="DY130" s="109"/>
      <c r="DZ130" s="62">
        <f t="shared" si="211"/>
        <v>2.92</v>
      </c>
      <c r="EA130" s="61">
        <f t="shared" si="212"/>
        <v>0</v>
      </c>
      <c r="EB130" s="161">
        <f>(A!C131-NF!DZ130)*NF!DY130</f>
        <v>0</v>
      </c>
      <c r="EC130" s="109"/>
      <c r="ED130" s="62">
        <f t="shared" si="213"/>
        <v>2.92</v>
      </c>
      <c r="EE130" s="61">
        <f t="shared" si="214"/>
        <v>0</v>
      </c>
      <c r="EF130" s="61">
        <f>(A!C131-NF!ED130)*NF!EC130</f>
        <v>0</v>
      </c>
      <c r="EG130" s="61" t="str">
        <f t="shared" si="215"/>
        <v>Biscoito Rech Garoto Chocolate 130g</v>
      </c>
      <c r="EH130" s="109"/>
      <c r="EI130" s="62">
        <f t="shared" si="216"/>
        <v>2.92</v>
      </c>
      <c r="EJ130" s="61">
        <f t="shared" si="217"/>
        <v>0</v>
      </c>
      <c r="EK130" s="161">
        <f>(A!C131-NF!EI130)*NF!EH130</f>
        <v>0</v>
      </c>
      <c r="EL130" s="109"/>
      <c r="EM130" s="62">
        <f t="shared" si="218"/>
        <v>2.92</v>
      </c>
      <c r="EN130" s="61">
        <f t="shared" si="219"/>
        <v>0</v>
      </c>
      <c r="EO130" s="161">
        <f>(A!C131-NF!EM130)*NF!EL130</f>
        <v>0</v>
      </c>
      <c r="EP130" s="61" t="str">
        <f t="shared" si="220"/>
        <v>Biscoito Rech Garoto Chocolate 130g</v>
      </c>
      <c r="EQ130" s="109"/>
      <c r="ER130" s="62">
        <f t="shared" si="221"/>
        <v>2.92</v>
      </c>
      <c r="ES130" s="61">
        <f t="shared" si="222"/>
        <v>0</v>
      </c>
      <c r="ET130" s="161">
        <f>(A!C131-NF!ER130)*NF!EQ130</f>
        <v>0</v>
      </c>
      <c r="EU130" s="109"/>
      <c r="EV130" s="62">
        <f t="shared" si="223"/>
        <v>2.92</v>
      </c>
      <c r="EW130" s="61">
        <f t="shared" si="224"/>
        <v>0</v>
      </c>
      <c r="EX130" s="161">
        <f>(A!C131-NF!EV130)*NF!EU130</f>
        <v>0</v>
      </c>
      <c r="EY130" s="61" t="str">
        <f t="shared" si="225"/>
        <v>Biscoito Rech Garoto Chocolate 130g</v>
      </c>
      <c r="EZ130" s="109"/>
      <c r="FA130" s="62">
        <f t="shared" si="226"/>
        <v>2.92</v>
      </c>
      <c r="FB130" s="61">
        <f t="shared" si="227"/>
        <v>0</v>
      </c>
      <c r="FC130" s="161">
        <f>(A!C131-NF!FA130)*NF!EZ130</f>
        <v>0</v>
      </c>
      <c r="FD130" s="109"/>
      <c r="FE130" s="62">
        <f t="shared" si="228"/>
        <v>2.92</v>
      </c>
      <c r="FF130" s="61">
        <f t="shared" si="229"/>
        <v>0</v>
      </c>
      <c r="FG130" s="161">
        <f>(A!C131-NF!FE130)*NF!FD130</f>
        <v>0</v>
      </c>
      <c r="FH130" s="61" t="str">
        <f t="shared" si="230"/>
        <v>Biscoito Rech Garoto Chocolate 130g</v>
      </c>
      <c r="FI130" s="109"/>
      <c r="FJ130" s="62">
        <f t="shared" si="231"/>
        <v>2.92</v>
      </c>
      <c r="FK130" s="61">
        <f t="shared" si="232"/>
        <v>0</v>
      </c>
      <c r="FL130" s="161">
        <f>(A!C131-NF!FJ130)*NF!FI130</f>
        <v>0</v>
      </c>
      <c r="FM130" s="109"/>
      <c r="FN130" s="62">
        <f t="shared" si="233"/>
        <v>2.92</v>
      </c>
      <c r="FO130" s="61">
        <f t="shared" si="234"/>
        <v>0</v>
      </c>
      <c r="FP130" s="161">
        <f>(A!C131-NF!FN130)*NF!FM130</f>
        <v>0</v>
      </c>
      <c r="FQ130" s="61" t="str">
        <f t="shared" si="235"/>
        <v>Biscoito Rech Garoto Chocolate 130g</v>
      </c>
      <c r="FR130" s="109"/>
      <c r="FS130" s="62">
        <f t="shared" si="236"/>
        <v>2.92</v>
      </c>
      <c r="FT130" s="161">
        <f t="shared" si="237"/>
        <v>0</v>
      </c>
      <c r="FU130" s="161">
        <f>(A!C131-NF!FS130)*NF!FR130</f>
        <v>0</v>
      </c>
      <c r="FV130" s="109"/>
      <c r="FW130" s="62">
        <f t="shared" si="238"/>
        <v>2.92</v>
      </c>
      <c r="FX130" s="61">
        <f t="shared" si="239"/>
        <v>0</v>
      </c>
      <c r="FY130" s="161">
        <f>(A!C131-NF!FW130)*NF!FV130</f>
        <v>0</v>
      </c>
      <c r="FZ130" s="61" t="str">
        <f t="shared" si="240"/>
        <v>Biscoito Rech Garoto Chocolate 130g</v>
      </c>
      <c r="GA130" s="109"/>
      <c r="GB130" s="62">
        <f t="shared" si="241"/>
        <v>2.92</v>
      </c>
      <c r="GC130" s="61">
        <f t="shared" si="242"/>
        <v>0</v>
      </c>
      <c r="GD130" s="161">
        <f>(A!C131-NF!GB130)*NF!GA130</f>
        <v>0</v>
      </c>
      <c r="GE130" s="109"/>
      <c r="GF130" s="62">
        <f t="shared" si="243"/>
        <v>2.92</v>
      </c>
      <c r="GG130" s="61">
        <f t="shared" si="244"/>
        <v>0</v>
      </c>
      <c r="GH130" s="161">
        <f>(A!C131-NF!GF130)*NF!GE130</f>
        <v>0</v>
      </c>
      <c r="GI130" s="61" t="str">
        <f t="shared" si="245"/>
        <v>Biscoito Rech Garoto Chocolate 130g</v>
      </c>
      <c r="GJ130" s="109"/>
      <c r="GK130" s="62">
        <f t="shared" si="246"/>
        <v>2.92</v>
      </c>
      <c r="GL130" s="61">
        <f t="shared" si="247"/>
        <v>0</v>
      </c>
      <c r="GM130" s="161">
        <f>(A!C131-NF!GK130)*NF!GJ130</f>
        <v>0</v>
      </c>
      <c r="GN130" s="109"/>
      <c r="GO130" s="62">
        <f t="shared" si="248"/>
        <v>2.92</v>
      </c>
      <c r="GP130" s="61">
        <f t="shared" si="249"/>
        <v>0</v>
      </c>
      <c r="GQ130" s="161">
        <f>(A!C131-NF!GO130)*NF!GN130</f>
        <v>0</v>
      </c>
      <c r="GR130" s="61" t="str">
        <f t="shared" si="250"/>
        <v>Biscoito Rech Garoto Chocolate 130g</v>
      </c>
      <c r="GS130" s="109"/>
      <c r="GT130" s="62">
        <f t="shared" si="251"/>
        <v>2.92</v>
      </c>
      <c r="GU130" s="61">
        <f t="shared" si="252"/>
        <v>0</v>
      </c>
      <c r="GV130" s="161">
        <f>(A!C131-NF!GT130)*NF!GS130</f>
        <v>0</v>
      </c>
      <c r="GW130" s="109"/>
      <c r="GX130" s="62">
        <f t="shared" si="253"/>
        <v>2.92</v>
      </c>
      <c r="GY130" s="61">
        <f t="shared" si="254"/>
        <v>0</v>
      </c>
      <c r="GZ130" s="161">
        <f>(A!C131-NF!GX130)*NF!GW130</f>
        <v>0</v>
      </c>
      <c r="HA130" s="61" t="str">
        <f t="shared" si="255"/>
        <v>Biscoito Rech Garoto Chocolate 130g</v>
      </c>
      <c r="HB130" s="109"/>
      <c r="HC130" s="62">
        <f t="shared" si="256"/>
        <v>2.92</v>
      </c>
      <c r="HD130" s="61">
        <f t="shared" si="257"/>
        <v>0</v>
      </c>
      <c r="HE130" s="161">
        <f>(A!C131-NF!HC130)*NF!HB130</f>
        <v>0</v>
      </c>
      <c r="HF130" s="109"/>
      <c r="HG130" s="62">
        <f t="shared" si="258"/>
        <v>2.92</v>
      </c>
      <c r="HH130" s="61">
        <f t="shared" si="259"/>
        <v>0</v>
      </c>
      <c r="HI130" s="161">
        <f>(A!C131-NF!HG130)*NF!HF130</f>
        <v>0</v>
      </c>
      <c r="HJ130" s="61" t="str">
        <f t="shared" si="260"/>
        <v>Biscoito Rech Garoto Chocolate 130g</v>
      </c>
      <c r="HK130" s="109"/>
      <c r="HL130" s="62">
        <f t="shared" si="261"/>
        <v>2.92</v>
      </c>
      <c r="HM130" s="61">
        <f t="shared" si="262"/>
        <v>0</v>
      </c>
      <c r="HN130" s="161">
        <f>(A!C131-NF!HL130)*NF!HK130</f>
        <v>0</v>
      </c>
      <c r="HO130" s="109"/>
      <c r="HP130" s="62">
        <f t="shared" si="263"/>
        <v>2.92</v>
      </c>
      <c r="HQ130" s="61">
        <f t="shared" si="264"/>
        <v>0</v>
      </c>
      <c r="HR130" s="161">
        <f>(A!C131-NF!HP130)*NF!HO130</f>
        <v>0</v>
      </c>
      <c r="HS130" s="61" t="str">
        <f t="shared" si="265"/>
        <v>Biscoito Rech Garoto Chocolate 130g</v>
      </c>
      <c r="HT130" s="109"/>
      <c r="HU130" s="62">
        <f t="shared" si="266"/>
        <v>2.92</v>
      </c>
      <c r="HV130" s="61">
        <f t="shared" si="267"/>
        <v>0</v>
      </c>
      <c r="HW130" s="161">
        <f>(A!C131-NF!HU130)*NF!HT130</f>
        <v>0</v>
      </c>
      <c r="HX130" s="109"/>
      <c r="HY130" s="62">
        <f t="shared" si="268"/>
        <v>2.92</v>
      </c>
      <c r="HZ130" s="61">
        <f t="shared" si="269"/>
        <v>0</v>
      </c>
      <c r="IA130" s="161">
        <f>(A!C131-NF!HY130)*NF!HX130</f>
        <v>0</v>
      </c>
      <c r="IB130" s="61" t="str">
        <f t="shared" si="270"/>
        <v>Biscoito Rech Garoto Chocolate 130g</v>
      </c>
      <c r="IC130" s="109"/>
      <c r="ID130" s="62">
        <f t="shared" si="271"/>
        <v>2.92</v>
      </c>
      <c r="IE130" s="61">
        <f t="shared" si="272"/>
        <v>0</v>
      </c>
      <c r="IF130" s="161">
        <f>(A!C131-NF!ID130)*NF!IC130</f>
        <v>0</v>
      </c>
      <c r="IG130" s="61" t="str">
        <f t="shared" si="273"/>
        <v>Biscoito Rech Garoto Chocolate 130g</v>
      </c>
      <c r="IH130" s="109"/>
      <c r="II130" s="62">
        <f t="shared" si="274"/>
        <v>2.92</v>
      </c>
      <c r="IJ130" s="61">
        <f t="shared" si="275"/>
        <v>0</v>
      </c>
      <c r="IK130" s="161">
        <f>(A!C131-NF!II130)*NF!IH130</f>
        <v>0</v>
      </c>
      <c r="IL130" s="61" t="str">
        <f t="shared" si="276"/>
        <v>Biscoito Rech Garoto Chocolate 130g</v>
      </c>
      <c r="IM130" s="61"/>
      <c r="IN130" s="61">
        <f t="shared" si="277"/>
        <v>2.92</v>
      </c>
      <c r="IO130" s="61">
        <f t="shared" si="278"/>
        <v>0</v>
      </c>
      <c r="IP130" s="161">
        <f>(A!C131-NF!IN130)*NF!IM130</f>
        <v>0</v>
      </c>
      <c r="IQ130" s="61">
        <f t="shared" si="279"/>
        <v>0</v>
      </c>
      <c r="IR130" s="107">
        <f t="shared" si="280"/>
        <v>0</v>
      </c>
      <c r="IS130" s="97" t="e">
        <f t="shared" si="281"/>
        <v>#DIV/0!</v>
      </c>
      <c r="IT130" s="162"/>
      <c r="IU130" s="162"/>
      <c r="IV130" s="162"/>
    </row>
    <row r="131" spans="1:256" x14ac:dyDescent="0.2">
      <c r="A131" s="163" t="str">
        <f>A!B132</f>
        <v>Biscoito Rech Moça 140g</v>
      </c>
      <c r="B131" s="163">
        <f>A!C132</f>
        <v>2.91</v>
      </c>
      <c r="C131" s="104"/>
      <c r="D131" s="102">
        <f t="shared" si="141"/>
        <v>2.91</v>
      </c>
      <c r="E131" s="103">
        <f t="shared" si="142"/>
        <v>0</v>
      </c>
      <c r="F131" s="105">
        <f>(A!C132-NF!D131)*NF!C131</f>
        <v>0</v>
      </c>
      <c r="G131" s="104"/>
      <c r="H131" s="102">
        <f t="shared" si="143"/>
        <v>2.91</v>
      </c>
      <c r="I131" s="59">
        <f t="shared" si="144"/>
        <v>0</v>
      </c>
      <c r="J131" s="59">
        <f>(A!C132-NF!H131)*NF!G131</f>
        <v>0</v>
      </c>
      <c r="K131" s="59" t="str">
        <f t="shared" si="145"/>
        <v>Biscoito Rech Moça 140g</v>
      </c>
      <c r="L131" s="104"/>
      <c r="M131" s="60">
        <f t="shared" si="146"/>
        <v>2.91</v>
      </c>
      <c r="N131" s="103">
        <f t="shared" si="147"/>
        <v>0</v>
      </c>
      <c r="O131" s="105">
        <f>(A!C132-NF!M131)*NF!L131</f>
        <v>0</v>
      </c>
      <c r="P131" s="104"/>
      <c r="Q131" s="102">
        <f t="shared" si="148"/>
        <v>2.91</v>
      </c>
      <c r="R131" s="59">
        <f t="shared" si="149"/>
        <v>0</v>
      </c>
      <c r="S131" s="103">
        <f>(A!C132-NF!Q131)*NF!P131</f>
        <v>0</v>
      </c>
      <c r="T131" s="103" t="str">
        <f t="shared" si="150"/>
        <v>Biscoito Rech Moça 140g</v>
      </c>
      <c r="U131" s="104"/>
      <c r="V131" s="102">
        <f t="shared" si="151"/>
        <v>2.91</v>
      </c>
      <c r="W131" s="59">
        <f t="shared" si="152"/>
        <v>0</v>
      </c>
      <c r="X131" s="106">
        <f>(A!C132-NF!V131)*NF!U131</f>
        <v>0</v>
      </c>
      <c r="Y131" s="104"/>
      <c r="Z131" s="60">
        <f t="shared" si="153"/>
        <v>2.91</v>
      </c>
      <c r="AA131" s="59">
        <f t="shared" si="154"/>
        <v>0</v>
      </c>
      <c r="AB131" s="59">
        <f>(A!C132-NF!Z131)*NF!Y131</f>
        <v>0</v>
      </c>
      <c r="AC131" s="59" t="str">
        <f t="shared" si="155"/>
        <v>Biscoito Rech Moça 140g</v>
      </c>
      <c r="AD131" s="104"/>
      <c r="AE131" s="60">
        <f t="shared" si="156"/>
        <v>2.91</v>
      </c>
      <c r="AF131" s="59">
        <f t="shared" si="157"/>
        <v>0</v>
      </c>
      <c r="AG131" s="106">
        <f>(A!C132-NF!AE131)*NF!AD131</f>
        <v>0</v>
      </c>
      <c r="AH131" s="104"/>
      <c r="AI131" s="60">
        <f t="shared" si="158"/>
        <v>2.91</v>
      </c>
      <c r="AJ131" s="59">
        <f t="shared" si="159"/>
        <v>0</v>
      </c>
      <c r="AK131" s="59">
        <f>(A!C132-NF!AI131)*NF!AH131</f>
        <v>0</v>
      </c>
      <c r="AL131" s="59" t="str">
        <f t="shared" si="160"/>
        <v>Biscoito Rech Moça 140g</v>
      </c>
      <c r="AM131" s="104"/>
      <c r="AN131" s="60">
        <f t="shared" si="161"/>
        <v>2.91</v>
      </c>
      <c r="AO131" s="59">
        <f t="shared" si="162"/>
        <v>0</v>
      </c>
      <c r="AP131" s="106">
        <f>(A!C132-NF!AN131)*NF!AM131</f>
        <v>0</v>
      </c>
      <c r="AQ131" s="104"/>
      <c r="AR131" s="60">
        <f t="shared" si="163"/>
        <v>2.91</v>
      </c>
      <c r="AS131" s="59">
        <f t="shared" si="164"/>
        <v>0</v>
      </c>
      <c r="AT131" s="59">
        <f>(A!C132-NF!AR131)*NF!AQ131</f>
        <v>0</v>
      </c>
      <c r="AU131" s="59" t="str">
        <f t="shared" si="165"/>
        <v>Biscoito Rech Moça 140g</v>
      </c>
      <c r="AV131" s="104"/>
      <c r="AW131" s="60">
        <f t="shared" si="166"/>
        <v>2.91</v>
      </c>
      <c r="AX131" s="59">
        <f t="shared" si="167"/>
        <v>0</v>
      </c>
      <c r="AY131" s="106">
        <f>(A!C132-NF!AW131)*NF!AV131</f>
        <v>0</v>
      </c>
      <c r="AZ131" s="104"/>
      <c r="BA131" s="60">
        <f t="shared" si="168"/>
        <v>2.91</v>
      </c>
      <c r="BB131" s="59">
        <f t="shared" si="169"/>
        <v>0</v>
      </c>
      <c r="BC131" s="59">
        <f>(A!C132-NF!BA131)*NF!AZ131</f>
        <v>0</v>
      </c>
      <c r="BD131" s="59" t="str">
        <f t="shared" si="170"/>
        <v>Biscoito Rech Moça 140g</v>
      </c>
      <c r="BE131" s="104"/>
      <c r="BF131" s="60">
        <f t="shared" si="171"/>
        <v>2.91</v>
      </c>
      <c r="BG131" s="59">
        <f t="shared" si="172"/>
        <v>0</v>
      </c>
      <c r="BH131" s="106">
        <f>(A!C132-NF!BF131)*NF!BE131</f>
        <v>0</v>
      </c>
      <c r="BI131" s="104"/>
      <c r="BJ131" s="60">
        <f t="shared" si="173"/>
        <v>2.91</v>
      </c>
      <c r="BK131" s="59">
        <f t="shared" si="174"/>
        <v>0</v>
      </c>
      <c r="BL131" s="59">
        <f>(A!C132-NF!BJ131)*NF!BI131</f>
        <v>0</v>
      </c>
      <c r="BM131" s="59" t="str">
        <f t="shared" si="175"/>
        <v>Biscoito Rech Moça 140g</v>
      </c>
      <c r="BN131" s="104"/>
      <c r="BO131" s="60">
        <f t="shared" si="176"/>
        <v>2.91</v>
      </c>
      <c r="BP131" s="59">
        <f t="shared" si="177"/>
        <v>0</v>
      </c>
      <c r="BQ131" s="106">
        <f>(A!C132-NF!BO131)*NF!BN131</f>
        <v>0</v>
      </c>
      <c r="BR131" s="104"/>
      <c r="BS131" s="60">
        <f t="shared" si="178"/>
        <v>2.91</v>
      </c>
      <c r="BT131" s="59">
        <f t="shared" si="179"/>
        <v>0</v>
      </c>
      <c r="BU131" s="59">
        <f>(A!C132-NF!BS131)*NF!BR131</f>
        <v>0</v>
      </c>
      <c r="BV131" s="59" t="str">
        <f t="shared" si="180"/>
        <v>Biscoito Rech Moça 140g</v>
      </c>
      <c r="BW131" s="104"/>
      <c r="BX131" s="60">
        <f t="shared" si="181"/>
        <v>2.91</v>
      </c>
      <c r="BY131" s="59">
        <f t="shared" si="182"/>
        <v>0</v>
      </c>
      <c r="BZ131" s="106">
        <f>(A!C132-NF!BX131)*NF!BW131</f>
        <v>0</v>
      </c>
      <c r="CA131" s="104"/>
      <c r="CB131" s="60">
        <f t="shared" si="183"/>
        <v>2.91</v>
      </c>
      <c r="CC131" s="59">
        <f t="shared" si="184"/>
        <v>0</v>
      </c>
      <c r="CD131" s="59">
        <f>(A!C132-NF!CB131)*NF!CA131</f>
        <v>0</v>
      </c>
      <c r="CE131" s="59" t="str">
        <f t="shared" si="185"/>
        <v>Biscoito Rech Moça 140g</v>
      </c>
      <c r="CF131" s="104"/>
      <c r="CG131" s="60">
        <f t="shared" si="186"/>
        <v>2.91</v>
      </c>
      <c r="CH131" s="59">
        <f t="shared" si="187"/>
        <v>0</v>
      </c>
      <c r="CI131" s="106">
        <f>(A!C132-NF!CG131)*NF!CF131</f>
        <v>0</v>
      </c>
      <c r="CJ131" s="104"/>
      <c r="CK131" s="60">
        <f t="shared" si="188"/>
        <v>2.91</v>
      </c>
      <c r="CL131" s="59">
        <f t="shared" si="189"/>
        <v>0</v>
      </c>
      <c r="CM131" s="59">
        <f>(A!C132-NF!CK131)*NF!CJ131</f>
        <v>0</v>
      </c>
      <c r="CN131" s="59" t="str">
        <f t="shared" si="190"/>
        <v>Biscoito Rech Moça 140g</v>
      </c>
      <c r="CO131" s="104"/>
      <c r="CP131" s="60">
        <f t="shared" si="191"/>
        <v>2.91</v>
      </c>
      <c r="CQ131" s="59">
        <f t="shared" si="192"/>
        <v>0</v>
      </c>
      <c r="CR131" s="106">
        <f>(A!C132-NF!CP131)*NF!CO131</f>
        <v>0</v>
      </c>
      <c r="CS131" s="104"/>
      <c r="CT131" s="60">
        <f t="shared" si="193"/>
        <v>2.91</v>
      </c>
      <c r="CU131" s="59">
        <f t="shared" si="194"/>
        <v>0</v>
      </c>
      <c r="CV131" s="59">
        <f>(A!C132-NF!CT131)*NF!CS131</f>
        <v>0</v>
      </c>
      <c r="CW131" s="59" t="str">
        <f t="shared" si="195"/>
        <v>Biscoito Rech Moça 140g</v>
      </c>
      <c r="CX131" s="104"/>
      <c r="CY131" s="60">
        <f t="shared" si="196"/>
        <v>2.91</v>
      </c>
      <c r="CZ131" s="59">
        <f t="shared" si="197"/>
        <v>0</v>
      </c>
      <c r="DA131" s="106">
        <f>(A!C132-NF!CY131)*NF!CX131</f>
        <v>0</v>
      </c>
      <c r="DB131" s="104"/>
      <c r="DC131" s="60">
        <f t="shared" si="198"/>
        <v>2.91</v>
      </c>
      <c r="DD131" s="59">
        <f t="shared" si="199"/>
        <v>0</v>
      </c>
      <c r="DE131" s="59">
        <f>(A!C132-NF!DC131)*NF!DB131</f>
        <v>0</v>
      </c>
      <c r="DF131" s="59" t="str">
        <f t="shared" si="200"/>
        <v>Biscoito Rech Moça 140g</v>
      </c>
      <c r="DG131" s="104"/>
      <c r="DH131" s="60">
        <f t="shared" si="201"/>
        <v>2.91</v>
      </c>
      <c r="DI131" s="59">
        <f t="shared" si="202"/>
        <v>0</v>
      </c>
      <c r="DJ131" s="106">
        <f>(A!C132-NF!DH131)*NF!DG131</f>
        <v>0</v>
      </c>
      <c r="DK131" s="104"/>
      <c r="DL131" s="60">
        <f t="shared" si="203"/>
        <v>2.91</v>
      </c>
      <c r="DM131" s="59">
        <f t="shared" si="204"/>
        <v>0</v>
      </c>
      <c r="DN131" s="59">
        <f>(A!C132-NF!DL131)*NF!DK131</f>
        <v>0</v>
      </c>
      <c r="DO131" s="59" t="str">
        <f t="shared" si="205"/>
        <v>Biscoito Rech Moça 140g</v>
      </c>
      <c r="DP131" s="104"/>
      <c r="DQ131" s="60">
        <f t="shared" si="206"/>
        <v>2.91</v>
      </c>
      <c r="DR131" s="59">
        <f t="shared" si="207"/>
        <v>0</v>
      </c>
      <c r="DS131" s="106">
        <f>(A!C132-NF!DQ131)*NF!DP131</f>
        <v>0</v>
      </c>
      <c r="DT131" s="104"/>
      <c r="DU131" s="60">
        <f t="shared" si="208"/>
        <v>2.91</v>
      </c>
      <c r="DV131" s="59">
        <f t="shared" si="209"/>
        <v>0</v>
      </c>
      <c r="DW131" s="59">
        <f>(A!C132-NF!DU131)*NF!DT131</f>
        <v>0</v>
      </c>
      <c r="DX131" s="59" t="str">
        <f t="shared" si="210"/>
        <v>Biscoito Rech Moça 140g</v>
      </c>
      <c r="DY131" s="104"/>
      <c r="DZ131" s="60">
        <f t="shared" si="211"/>
        <v>2.91</v>
      </c>
      <c r="EA131" s="59">
        <f t="shared" si="212"/>
        <v>0</v>
      </c>
      <c r="EB131" s="106">
        <f>(A!C132-NF!DZ131)*NF!DY131</f>
        <v>0</v>
      </c>
      <c r="EC131" s="104"/>
      <c r="ED131" s="60">
        <f t="shared" si="213"/>
        <v>2.91</v>
      </c>
      <c r="EE131" s="59">
        <f t="shared" si="214"/>
        <v>0</v>
      </c>
      <c r="EF131" s="59">
        <f>(A!C132-NF!ED131)*NF!EC131</f>
        <v>0</v>
      </c>
      <c r="EG131" s="59" t="str">
        <f t="shared" si="215"/>
        <v>Biscoito Rech Moça 140g</v>
      </c>
      <c r="EH131" s="104"/>
      <c r="EI131" s="60">
        <f t="shared" si="216"/>
        <v>2.91</v>
      </c>
      <c r="EJ131" s="59">
        <f t="shared" si="217"/>
        <v>0</v>
      </c>
      <c r="EK131" s="106">
        <f>(A!C132-NF!EI131)*NF!EH131</f>
        <v>0</v>
      </c>
      <c r="EL131" s="104"/>
      <c r="EM131" s="60">
        <f t="shared" si="218"/>
        <v>2.91</v>
      </c>
      <c r="EN131" s="59">
        <f t="shared" si="219"/>
        <v>0</v>
      </c>
      <c r="EO131" s="106">
        <f>(A!C132-NF!EM131)*NF!EL131</f>
        <v>0</v>
      </c>
      <c r="EP131" s="59" t="str">
        <f t="shared" si="220"/>
        <v>Biscoito Rech Moça 140g</v>
      </c>
      <c r="EQ131" s="104"/>
      <c r="ER131" s="60">
        <f t="shared" si="221"/>
        <v>2.91</v>
      </c>
      <c r="ES131" s="59">
        <f t="shared" si="222"/>
        <v>0</v>
      </c>
      <c r="ET131" s="106">
        <f>(A!C132-NF!ER131)*NF!EQ131</f>
        <v>0</v>
      </c>
      <c r="EU131" s="104"/>
      <c r="EV131" s="60">
        <f t="shared" si="223"/>
        <v>2.91</v>
      </c>
      <c r="EW131" s="59">
        <f t="shared" si="224"/>
        <v>0</v>
      </c>
      <c r="EX131" s="106">
        <f>(A!C132-NF!EV131)*NF!EU131</f>
        <v>0</v>
      </c>
      <c r="EY131" s="59" t="str">
        <f t="shared" si="225"/>
        <v>Biscoito Rech Moça 140g</v>
      </c>
      <c r="EZ131" s="104"/>
      <c r="FA131" s="60">
        <f t="shared" si="226"/>
        <v>2.91</v>
      </c>
      <c r="FB131" s="59">
        <f t="shared" si="227"/>
        <v>0</v>
      </c>
      <c r="FC131" s="106">
        <f>(A!C132-NF!FA131)*NF!EZ131</f>
        <v>0</v>
      </c>
      <c r="FD131" s="104"/>
      <c r="FE131" s="60">
        <f t="shared" si="228"/>
        <v>2.91</v>
      </c>
      <c r="FF131" s="59">
        <f t="shared" si="229"/>
        <v>0</v>
      </c>
      <c r="FG131" s="106">
        <f>(A!C132-NF!FE131)*NF!FD131</f>
        <v>0</v>
      </c>
      <c r="FH131" s="59" t="str">
        <f t="shared" si="230"/>
        <v>Biscoito Rech Moça 140g</v>
      </c>
      <c r="FI131" s="104"/>
      <c r="FJ131" s="60">
        <f t="shared" si="231"/>
        <v>2.91</v>
      </c>
      <c r="FK131" s="59">
        <f t="shared" si="232"/>
        <v>0</v>
      </c>
      <c r="FL131" s="106">
        <f>(A!C132-NF!FJ131)*NF!FI131</f>
        <v>0</v>
      </c>
      <c r="FM131" s="104"/>
      <c r="FN131" s="60">
        <f t="shared" si="233"/>
        <v>2.91</v>
      </c>
      <c r="FO131" s="59">
        <f t="shared" si="234"/>
        <v>0</v>
      </c>
      <c r="FP131" s="106">
        <f>(A!C132-NF!FN131)*NF!FM131</f>
        <v>0</v>
      </c>
      <c r="FQ131" s="59" t="str">
        <f t="shared" si="235"/>
        <v>Biscoito Rech Moça 140g</v>
      </c>
      <c r="FR131" s="104"/>
      <c r="FS131" s="60">
        <f t="shared" si="236"/>
        <v>2.91</v>
      </c>
      <c r="FT131" s="106">
        <f t="shared" si="237"/>
        <v>0</v>
      </c>
      <c r="FU131" s="106">
        <f>(A!C132-NF!FS131)*NF!FR131</f>
        <v>0</v>
      </c>
      <c r="FV131" s="104"/>
      <c r="FW131" s="60">
        <f t="shared" si="238"/>
        <v>2.91</v>
      </c>
      <c r="FX131" s="59">
        <f t="shared" si="239"/>
        <v>0</v>
      </c>
      <c r="FY131" s="106">
        <f>(A!C132-NF!FW131)*NF!FV131</f>
        <v>0</v>
      </c>
      <c r="FZ131" s="59" t="str">
        <f t="shared" si="240"/>
        <v>Biscoito Rech Moça 140g</v>
      </c>
      <c r="GA131" s="104"/>
      <c r="GB131" s="60">
        <f t="shared" si="241"/>
        <v>2.91</v>
      </c>
      <c r="GC131" s="59">
        <f t="shared" si="242"/>
        <v>0</v>
      </c>
      <c r="GD131" s="106">
        <f>(A!C132-NF!GB131)*NF!GA131</f>
        <v>0</v>
      </c>
      <c r="GE131" s="104"/>
      <c r="GF131" s="60">
        <f t="shared" si="243"/>
        <v>2.91</v>
      </c>
      <c r="GG131" s="59">
        <f t="shared" si="244"/>
        <v>0</v>
      </c>
      <c r="GH131" s="106">
        <f>(A!C132-NF!GF131)*NF!GE131</f>
        <v>0</v>
      </c>
      <c r="GI131" s="59" t="str">
        <f t="shared" si="245"/>
        <v>Biscoito Rech Moça 140g</v>
      </c>
      <c r="GJ131" s="104"/>
      <c r="GK131" s="60">
        <f t="shared" si="246"/>
        <v>2.91</v>
      </c>
      <c r="GL131" s="59">
        <f t="shared" si="247"/>
        <v>0</v>
      </c>
      <c r="GM131" s="106">
        <f>(A!C132-NF!GK131)*NF!GJ131</f>
        <v>0</v>
      </c>
      <c r="GN131" s="104"/>
      <c r="GO131" s="60">
        <f t="shared" si="248"/>
        <v>2.91</v>
      </c>
      <c r="GP131" s="59">
        <f t="shared" si="249"/>
        <v>0</v>
      </c>
      <c r="GQ131" s="106">
        <f>(A!C132-NF!GO131)*NF!GN131</f>
        <v>0</v>
      </c>
      <c r="GR131" s="59" t="str">
        <f t="shared" si="250"/>
        <v>Biscoito Rech Moça 140g</v>
      </c>
      <c r="GS131" s="104"/>
      <c r="GT131" s="60">
        <f t="shared" si="251"/>
        <v>2.91</v>
      </c>
      <c r="GU131" s="59">
        <f t="shared" si="252"/>
        <v>0</v>
      </c>
      <c r="GV131" s="106">
        <f>(A!C132-NF!GT131)*NF!GS131</f>
        <v>0</v>
      </c>
      <c r="GW131" s="104"/>
      <c r="GX131" s="60">
        <f t="shared" si="253"/>
        <v>2.91</v>
      </c>
      <c r="GY131" s="59">
        <f t="shared" si="254"/>
        <v>0</v>
      </c>
      <c r="GZ131" s="106">
        <f>(A!C132-NF!GX131)*NF!GW131</f>
        <v>0</v>
      </c>
      <c r="HA131" s="59" t="str">
        <f t="shared" si="255"/>
        <v>Biscoito Rech Moça 140g</v>
      </c>
      <c r="HB131" s="104"/>
      <c r="HC131" s="60">
        <f t="shared" si="256"/>
        <v>2.91</v>
      </c>
      <c r="HD131" s="59">
        <f t="shared" si="257"/>
        <v>0</v>
      </c>
      <c r="HE131" s="106">
        <f>(A!C132-NF!HC131)*NF!HB131</f>
        <v>0</v>
      </c>
      <c r="HF131" s="104"/>
      <c r="HG131" s="60">
        <f t="shared" si="258"/>
        <v>2.91</v>
      </c>
      <c r="HH131" s="59">
        <f t="shared" si="259"/>
        <v>0</v>
      </c>
      <c r="HI131" s="106">
        <f>(A!C132-NF!HG131)*NF!HF131</f>
        <v>0</v>
      </c>
      <c r="HJ131" s="59" t="str">
        <f t="shared" si="260"/>
        <v>Biscoito Rech Moça 140g</v>
      </c>
      <c r="HK131" s="104"/>
      <c r="HL131" s="60">
        <f t="shared" si="261"/>
        <v>2.91</v>
      </c>
      <c r="HM131" s="59">
        <f t="shared" si="262"/>
        <v>0</v>
      </c>
      <c r="HN131" s="106">
        <f>(A!C132-NF!HL131)*NF!HK131</f>
        <v>0</v>
      </c>
      <c r="HO131" s="104"/>
      <c r="HP131" s="60">
        <f t="shared" si="263"/>
        <v>2.91</v>
      </c>
      <c r="HQ131" s="59">
        <f t="shared" si="264"/>
        <v>0</v>
      </c>
      <c r="HR131" s="106">
        <f>(A!C132-NF!HP131)*NF!HO131</f>
        <v>0</v>
      </c>
      <c r="HS131" s="59" t="str">
        <f t="shared" si="265"/>
        <v>Biscoito Rech Moça 140g</v>
      </c>
      <c r="HT131" s="104"/>
      <c r="HU131" s="60">
        <f t="shared" si="266"/>
        <v>2.91</v>
      </c>
      <c r="HV131" s="59">
        <f t="shared" si="267"/>
        <v>0</v>
      </c>
      <c r="HW131" s="106">
        <f>(A!C132-NF!HU131)*NF!HT131</f>
        <v>0</v>
      </c>
      <c r="HX131" s="104"/>
      <c r="HY131" s="60">
        <f t="shared" si="268"/>
        <v>2.91</v>
      </c>
      <c r="HZ131" s="59">
        <f t="shared" si="269"/>
        <v>0</v>
      </c>
      <c r="IA131" s="106">
        <f>(A!C132-NF!HY131)*NF!HX131</f>
        <v>0</v>
      </c>
      <c r="IB131" s="59" t="str">
        <f t="shared" si="270"/>
        <v>Biscoito Rech Moça 140g</v>
      </c>
      <c r="IC131" s="104"/>
      <c r="ID131" s="60">
        <f t="shared" si="271"/>
        <v>2.91</v>
      </c>
      <c r="IE131" s="59">
        <f t="shared" si="272"/>
        <v>0</v>
      </c>
      <c r="IF131" s="106">
        <f>(A!C132-NF!ID131)*NF!IC131</f>
        <v>0</v>
      </c>
      <c r="IG131" s="59" t="str">
        <f t="shared" si="273"/>
        <v>Biscoito Rech Moça 140g</v>
      </c>
      <c r="IH131" s="104"/>
      <c r="II131" s="60">
        <f t="shared" si="274"/>
        <v>2.91</v>
      </c>
      <c r="IJ131" s="59">
        <f t="shared" si="275"/>
        <v>0</v>
      </c>
      <c r="IK131" s="106">
        <f>(A!C132-NF!II131)*NF!IH131</f>
        <v>0</v>
      </c>
      <c r="IL131" s="59" t="str">
        <f t="shared" si="276"/>
        <v>Biscoito Rech Moça 140g</v>
      </c>
      <c r="IM131" s="59"/>
      <c r="IN131" s="59">
        <f t="shared" si="277"/>
        <v>2.91</v>
      </c>
      <c r="IO131" s="59">
        <f t="shared" si="278"/>
        <v>0</v>
      </c>
      <c r="IP131" s="106">
        <f>(A!C132-NF!IN131)*NF!IM131</f>
        <v>0</v>
      </c>
      <c r="IQ131" s="59">
        <f t="shared" si="279"/>
        <v>0</v>
      </c>
      <c r="IR131" s="101">
        <f t="shared" si="280"/>
        <v>0</v>
      </c>
      <c r="IS131" s="103" t="e">
        <f t="shared" si="281"/>
        <v>#DIV/0!</v>
      </c>
      <c r="IT131" s="96"/>
      <c r="IU131" s="96"/>
      <c r="IV131" s="96"/>
    </row>
    <row r="132" spans="1:256" x14ac:dyDescent="0.2">
      <c r="A132" s="136" t="str">
        <f>A!B133</f>
        <v>Biscoito Rech Negresco Baunilha  140g</v>
      </c>
      <c r="B132" s="136">
        <f>A!C133</f>
        <v>2.92</v>
      </c>
      <c r="C132" s="109"/>
      <c r="D132" s="108">
        <f t="shared" ref="D132:D195" si="282">B132</f>
        <v>2.92</v>
      </c>
      <c r="E132" s="97">
        <f t="shared" ref="E132:E195" si="283">D132*C132</f>
        <v>0</v>
      </c>
      <c r="F132" s="95">
        <f>(A!C133-NF!D132)*NF!C132</f>
        <v>0</v>
      </c>
      <c r="G132" s="109"/>
      <c r="H132" s="108">
        <f t="shared" ref="H132:H195" si="284">D132</f>
        <v>2.92</v>
      </c>
      <c r="I132" s="61">
        <f t="shared" ref="I132:I195" si="285">H132*G132</f>
        <v>0</v>
      </c>
      <c r="J132" s="61">
        <f>(A!C133-NF!H132)*NF!G132</f>
        <v>0</v>
      </c>
      <c r="K132" s="61" t="str">
        <f t="shared" ref="K132:K195" si="286">A132</f>
        <v>Biscoito Rech Negresco Baunilha  140g</v>
      </c>
      <c r="L132" s="109"/>
      <c r="M132" s="62">
        <f t="shared" ref="M132:M195" si="287">H132</f>
        <v>2.92</v>
      </c>
      <c r="N132" s="97">
        <f t="shared" ref="N132:N195" si="288">M132*L132</f>
        <v>0</v>
      </c>
      <c r="O132" s="95">
        <f>(A!C133-NF!M132)*NF!L132</f>
        <v>0</v>
      </c>
      <c r="P132" s="109"/>
      <c r="Q132" s="108">
        <f t="shared" ref="Q132:Q195" si="289">M132</f>
        <v>2.92</v>
      </c>
      <c r="R132" s="61">
        <f t="shared" ref="R132:R195" si="290">Q132*P132</f>
        <v>0</v>
      </c>
      <c r="S132" s="97">
        <f>(A!C133-NF!Q132)*NF!P132</f>
        <v>0</v>
      </c>
      <c r="T132" s="97" t="str">
        <f t="shared" ref="T132:T195" si="291">A132</f>
        <v>Biscoito Rech Negresco Baunilha  140g</v>
      </c>
      <c r="U132" s="109"/>
      <c r="V132" s="108">
        <f t="shared" ref="V132:V195" si="292">Q132</f>
        <v>2.92</v>
      </c>
      <c r="W132" s="61">
        <f t="shared" ref="W132:W195" si="293">V132*U132</f>
        <v>0</v>
      </c>
      <c r="X132" s="161">
        <f>(A!C133-NF!V132)*NF!U132</f>
        <v>0</v>
      </c>
      <c r="Y132" s="109"/>
      <c r="Z132" s="62">
        <f t="shared" ref="Z132:Z195" si="294">V132</f>
        <v>2.92</v>
      </c>
      <c r="AA132" s="61">
        <f t="shared" ref="AA132:AA195" si="295">Z132*Y132</f>
        <v>0</v>
      </c>
      <c r="AB132" s="61">
        <f>(A!C133-NF!Z132)*NF!Y132</f>
        <v>0</v>
      </c>
      <c r="AC132" s="61" t="str">
        <f t="shared" ref="AC132:AC195" si="296">A132</f>
        <v>Biscoito Rech Negresco Baunilha  140g</v>
      </c>
      <c r="AD132" s="109"/>
      <c r="AE132" s="62">
        <f t="shared" ref="AE132:AE195" si="297">Z132</f>
        <v>2.92</v>
      </c>
      <c r="AF132" s="61">
        <f t="shared" ref="AF132:AF195" si="298">AD132*AE132</f>
        <v>0</v>
      </c>
      <c r="AG132" s="161">
        <f>(A!C133-NF!AE132)*NF!AD132</f>
        <v>0</v>
      </c>
      <c r="AH132" s="109"/>
      <c r="AI132" s="62">
        <f t="shared" ref="AI132:AI195" si="299">AE132</f>
        <v>2.92</v>
      </c>
      <c r="AJ132" s="61">
        <f t="shared" ref="AJ132:AJ195" si="300">AI132*AH132</f>
        <v>0</v>
      </c>
      <c r="AK132" s="61">
        <f>(A!C133-NF!AI132)*NF!AH132</f>
        <v>0</v>
      </c>
      <c r="AL132" s="61" t="str">
        <f t="shared" ref="AL132:AL195" si="301">A132</f>
        <v>Biscoito Rech Negresco Baunilha  140g</v>
      </c>
      <c r="AM132" s="109"/>
      <c r="AN132" s="62">
        <f t="shared" ref="AN132:AN195" si="302">AI132</f>
        <v>2.92</v>
      </c>
      <c r="AO132" s="61">
        <f t="shared" ref="AO132:AO195" si="303">AM132*AN132</f>
        <v>0</v>
      </c>
      <c r="AP132" s="161">
        <f>(A!C133-NF!AN132)*NF!AM132</f>
        <v>0</v>
      </c>
      <c r="AQ132" s="109"/>
      <c r="AR132" s="62">
        <f t="shared" ref="AR132:AR195" si="304">AN132</f>
        <v>2.92</v>
      </c>
      <c r="AS132" s="61">
        <f t="shared" ref="AS132:AS195" si="305">AR132*AQ132</f>
        <v>0</v>
      </c>
      <c r="AT132" s="61">
        <f>(A!C133-NF!AR132)*NF!AQ132</f>
        <v>0</v>
      </c>
      <c r="AU132" s="61" t="str">
        <f t="shared" ref="AU132:AU195" si="306">A132</f>
        <v>Biscoito Rech Negresco Baunilha  140g</v>
      </c>
      <c r="AV132" s="109"/>
      <c r="AW132" s="62">
        <f t="shared" ref="AW132:AW195" si="307">AR132</f>
        <v>2.92</v>
      </c>
      <c r="AX132" s="61">
        <f t="shared" ref="AX132:AX195" si="308">AV132*AW132</f>
        <v>0</v>
      </c>
      <c r="AY132" s="161">
        <f>(A!C133-NF!AW132)*NF!AV132</f>
        <v>0</v>
      </c>
      <c r="AZ132" s="109"/>
      <c r="BA132" s="62">
        <f t="shared" ref="BA132:BA195" si="309">AW132</f>
        <v>2.92</v>
      </c>
      <c r="BB132" s="61">
        <f t="shared" ref="BB132:BB195" si="310">BA132*AZ132</f>
        <v>0</v>
      </c>
      <c r="BC132" s="61">
        <f>(A!C133-NF!BA132)*NF!AZ132</f>
        <v>0</v>
      </c>
      <c r="BD132" s="61" t="str">
        <f t="shared" ref="BD132:BD195" si="311">A132</f>
        <v>Biscoito Rech Negresco Baunilha  140g</v>
      </c>
      <c r="BE132" s="109"/>
      <c r="BF132" s="62">
        <f t="shared" ref="BF132:BF195" si="312">BA132</f>
        <v>2.92</v>
      </c>
      <c r="BG132" s="61">
        <f t="shared" ref="BG132:BG195" si="313">BE132*BF132</f>
        <v>0</v>
      </c>
      <c r="BH132" s="161">
        <f>(A!C133-NF!BF132)*NF!BE132</f>
        <v>0</v>
      </c>
      <c r="BI132" s="109"/>
      <c r="BJ132" s="62">
        <f t="shared" ref="BJ132:BJ195" si="314">BF132</f>
        <v>2.92</v>
      </c>
      <c r="BK132" s="61">
        <f t="shared" ref="BK132:BK195" si="315">BJ132*BI132</f>
        <v>0</v>
      </c>
      <c r="BL132" s="61">
        <f>(A!C133-NF!BJ132)*NF!BI132</f>
        <v>0</v>
      </c>
      <c r="BM132" s="61" t="str">
        <f t="shared" ref="BM132:BM195" si="316">A132</f>
        <v>Biscoito Rech Negresco Baunilha  140g</v>
      </c>
      <c r="BN132" s="109"/>
      <c r="BO132" s="62">
        <f t="shared" ref="BO132:BO195" si="317">BJ132</f>
        <v>2.92</v>
      </c>
      <c r="BP132" s="61">
        <f t="shared" ref="BP132:BP195" si="318">BN132*BO132</f>
        <v>0</v>
      </c>
      <c r="BQ132" s="161">
        <f>(A!C133-NF!BO132)*NF!BN132</f>
        <v>0</v>
      </c>
      <c r="BR132" s="109"/>
      <c r="BS132" s="62">
        <f t="shared" ref="BS132:BS195" si="319">BO132</f>
        <v>2.92</v>
      </c>
      <c r="BT132" s="61">
        <f t="shared" ref="BT132:BT195" si="320">BS132*BR132</f>
        <v>0</v>
      </c>
      <c r="BU132" s="61">
        <f>(A!C133-NF!BS132)*NF!BR132</f>
        <v>0</v>
      </c>
      <c r="BV132" s="61" t="str">
        <f t="shared" ref="BV132:BV195" si="321">A132</f>
        <v>Biscoito Rech Negresco Baunilha  140g</v>
      </c>
      <c r="BW132" s="109"/>
      <c r="BX132" s="62">
        <f t="shared" ref="BX132:BX195" si="322">BS132</f>
        <v>2.92</v>
      </c>
      <c r="BY132" s="61">
        <f t="shared" ref="BY132:BY195" si="323">BW132*BX132</f>
        <v>0</v>
      </c>
      <c r="BZ132" s="161">
        <f>(A!C133-NF!BX132)*NF!BW132</f>
        <v>0</v>
      </c>
      <c r="CA132" s="109"/>
      <c r="CB132" s="62">
        <f t="shared" ref="CB132:CB195" si="324">BX132</f>
        <v>2.92</v>
      </c>
      <c r="CC132" s="61">
        <f t="shared" ref="CC132:CC195" si="325">CB132*CA132</f>
        <v>0</v>
      </c>
      <c r="CD132" s="61">
        <f>(A!C133-NF!CB132)*NF!CA132</f>
        <v>0</v>
      </c>
      <c r="CE132" s="61" t="str">
        <f t="shared" ref="CE132:CE195" si="326">A132</f>
        <v>Biscoito Rech Negresco Baunilha  140g</v>
      </c>
      <c r="CF132" s="109"/>
      <c r="CG132" s="62">
        <f t="shared" ref="CG132:CG195" si="327">CB132</f>
        <v>2.92</v>
      </c>
      <c r="CH132" s="61">
        <f t="shared" ref="CH132:CH195" si="328">CF132*CG132</f>
        <v>0</v>
      </c>
      <c r="CI132" s="161">
        <f>(A!C133-NF!CG132)*NF!CF132</f>
        <v>0</v>
      </c>
      <c r="CJ132" s="109"/>
      <c r="CK132" s="62">
        <f t="shared" ref="CK132:CK195" si="329">CG132</f>
        <v>2.92</v>
      </c>
      <c r="CL132" s="61">
        <f t="shared" ref="CL132:CL195" si="330">CK132*CJ132</f>
        <v>0</v>
      </c>
      <c r="CM132" s="61">
        <f>(A!C133-NF!CK132)*NF!CJ132</f>
        <v>0</v>
      </c>
      <c r="CN132" s="61" t="str">
        <f t="shared" ref="CN132:CN195" si="331">A132</f>
        <v>Biscoito Rech Negresco Baunilha  140g</v>
      </c>
      <c r="CO132" s="109"/>
      <c r="CP132" s="62">
        <f t="shared" ref="CP132:CP195" si="332">CK132</f>
        <v>2.92</v>
      </c>
      <c r="CQ132" s="61">
        <f t="shared" ref="CQ132:CQ195" si="333">CO132*CP132</f>
        <v>0</v>
      </c>
      <c r="CR132" s="161">
        <f>(A!C133-NF!CP132)*NF!CO132</f>
        <v>0</v>
      </c>
      <c r="CS132" s="109"/>
      <c r="CT132" s="62">
        <f t="shared" ref="CT132:CT195" si="334">CP132</f>
        <v>2.92</v>
      </c>
      <c r="CU132" s="61">
        <f t="shared" ref="CU132:CU195" si="335">CT132*CS132</f>
        <v>0</v>
      </c>
      <c r="CV132" s="61">
        <f>(A!C133-NF!CT132)*NF!CS132</f>
        <v>0</v>
      </c>
      <c r="CW132" s="61" t="str">
        <f t="shared" ref="CW132:CW195" si="336">A132</f>
        <v>Biscoito Rech Negresco Baunilha  140g</v>
      </c>
      <c r="CX132" s="109"/>
      <c r="CY132" s="62">
        <f t="shared" ref="CY132:CY195" si="337">CT132</f>
        <v>2.92</v>
      </c>
      <c r="CZ132" s="61">
        <f t="shared" ref="CZ132:CZ195" si="338">CX132*CY132</f>
        <v>0</v>
      </c>
      <c r="DA132" s="161">
        <f>(A!C133-NF!CY132)*NF!CX132</f>
        <v>0</v>
      </c>
      <c r="DB132" s="109"/>
      <c r="DC132" s="62">
        <f t="shared" ref="DC132:DC195" si="339">CY132</f>
        <v>2.92</v>
      </c>
      <c r="DD132" s="61">
        <f t="shared" ref="DD132:DD195" si="340">DC132*DB132</f>
        <v>0</v>
      </c>
      <c r="DE132" s="61">
        <f>(A!C133-NF!DC132)*NF!DB132</f>
        <v>0</v>
      </c>
      <c r="DF132" s="61" t="str">
        <f t="shared" ref="DF132:DF195" si="341">A132</f>
        <v>Biscoito Rech Negresco Baunilha  140g</v>
      </c>
      <c r="DG132" s="109"/>
      <c r="DH132" s="62">
        <f t="shared" ref="DH132:DH195" si="342">DC132</f>
        <v>2.92</v>
      </c>
      <c r="DI132" s="61">
        <f t="shared" ref="DI132:DI195" si="343">DG132*DH132</f>
        <v>0</v>
      </c>
      <c r="DJ132" s="161">
        <f>(A!C133-NF!DH132)*NF!DG132</f>
        <v>0</v>
      </c>
      <c r="DK132" s="109"/>
      <c r="DL132" s="62">
        <f t="shared" ref="DL132:DL195" si="344">DH132</f>
        <v>2.92</v>
      </c>
      <c r="DM132" s="61">
        <f t="shared" ref="DM132:DM195" si="345">DL132*DK132</f>
        <v>0</v>
      </c>
      <c r="DN132" s="61">
        <f>(A!C133-NF!DL132)*NF!DK132</f>
        <v>0</v>
      </c>
      <c r="DO132" s="61" t="str">
        <f t="shared" ref="DO132:DO195" si="346">A132</f>
        <v>Biscoito Rech Negresco Baunilha  140g</v>
      </c>
      <c r="DP132" s="109"/>
      <c r="DQ132" s="62">
        <f t="shared" ref="DQ132:DQ195" si="347">DL132</f>
        <v>2.92</v>
      </c>
      <c r="DR132" s="61">
        <f t="shared" ref="DR132:DR195" si="348">DP132*DQ132</f>
        <v>0</v>
      </c>
      <c r="DS132" s="161">
        <f>(A!C133-NF!DQ132)*NF!DP132</f>
        <v>0</v>
      </c>
      <c r="DT132" s="109"/>
      <c r="DU132" s="62">
        <f t="shared" ref="DU132:DU195" si="349">DQ132</f>
        <v>2.92</v>
      </c>
      <c r="DV132" s="61">
        <f t="shared" ref="DV132:DV195" si="350">DU132*DT132</f>
        <v>0</v>
      </c>
      <c r="DW132" s="61">
        <f>(A!C133-NF!DU132)*NF!DT132</f>
        <v>0</v>
      </c>
      <c r="DX132" s="61" t="str">
        <f t="shared" ref="DX132:DX195" si="351">A132</f>
        <v>Biscoito Rech Negresco Baunilha  140g</v>
      </c>
      <c r="DY132" s="109"/>
      <c r="DZ132" s="62">
        <f t="shared" ref="DZ132:DZ195" si="352">DU132</f>
        <v>2.92</v>
      </c>
      <c r="EA132" s="61">
        <f t="shared" ref="EA132:EA195" si="353">DY132*DZ132</f>
        <v>0</v>
      </c>
      <c r="EB132" s="161">
        <f>(A!C133-NF!DZ132)*NF!DY132</f>
        <v>0</v>
      </c>
      <c r="EC132" s="109"/>
      <c r="ED132" s="62">
        <f t="shared" ref="ED132:ED195" si="354">DZ132</f>
        <v>2.92</v>
      </c>
      <c r="EE132" s="61">
        <f t="shared" ref="EE132:EE195" si="355">ED132*EC132</f>
        <v>0</v>
      </c>
      <c r="EF132" s="61">
        <f>(A!C133-NF!ED132)*NF!EC132</f>
        <v>0</v>
      </c>
      <c r="EG132" s="61" t="str">
        <f t="shared" ref="EG132:EG195" si="356">A132</f>
        <v>Biscoito Rech Negresco Baunilha  140g</v>
      </c>
      <c r="EH132" s="109"/>
      <c r="EI132" s="62">
        <f t="shared" ref="EI132:EI195" si="357">ED132</f>
        <v>2.92</v>
      </c>
      <c r="EJ132" s="61">
        <f t="shared" ref="EJ132:EJ195" si="358">EH132*EI132</f>
        <v>0</v>
      </c>
      <c r="EK132" s="161">
        <f>(A!C133-NF!EI132)*NF!EH132</f>
        <v>0</v>
      </c>
      <c r="EL132" s="109"/>
      <c r="EM132" s="62">
        <f t="shared" ref="EM132:EM195" si="359">EI132</f>
        <v>2.92</v>
      </c>
      <c r="EN132" s="61">
        <f t="shared" ref="EN132:EN195" si="360">EM132*EL132</f>
        <v>0</v>
      </c>
      <c r="EO132" s="161">
        <f>(A!C133-NF!EM132)*NF!EL132</f>
        <v>0</v>
      </c>
      <c r="EP132" s="61" t="str">
        <f t="shared" ref="EP132:EP195" si="361">A132</f>
        <v>Biscoito Rech Negresco Baunilha  140g</v>
      </c>
      <c r="EQ132" s="109"/>
      <c r="ER132" s="62">
        <f t="shared" ref="ER132:ER195" si="362">EM132</f>
        <v>2.92</v>
      </c>
      <c r="ES132" s="61">
        <f t="shared" ref="ES132:ES195" si="363">EQ132*ER132</f>
        <v>0</v>
      </c>
      <c r="ET132" s="161">
        <f>(A!C133-NF!ER132)*NF!EQ132</f>
        <v>0</v>
      </c>
      <c r="EU132" s="109"/>
      <c r="EV132" s="62">
        <f t="shared" ref="EV132:EV195" si="364">ER132</f>
        <v>2.92</v>
      </c>
      <c r="EW132" s="61">
        <f t="shared" ref="EW132:EW195" si="365">EV132*EU132</f>
        <v>0</v>
      </c>
      <c r="EX132" s="161">
        <f>(A!C133-NF!EV132)*NF!EU132</f>
        <v>0</v>
      </c>
      <c r="EY132" s="61" t="str">
        <f t="shared" ref="EY132:EY195" si="366">A132</f>
        <v>Biscoito Rech Negresco Baunilha  140g</v>
      </c>
      <c r="EZ132" s="109"/>
      <c r="FA132" s="62">
        <f t="shared" ref="FA132:FA195" si="367">EV132</f>
        <v>2.92</v>
      </c>
      <c r="FB132" s="61">
        <f t="shared" ref="FB132:FB195" si="368">EZ132*FA132</f>
        <v>0</v>
      </c>
      <c r="FC132" s="161">
        <f>(A!C133-NF!FA132)*NF!EZ132</f>
        <v>0</v>
      </c>
      <c r="FD132" s="109"/>
      <c r="FE132" s="62">
        <f t="shared" ref="FE132:FE195" si="369">FA132</f>
        <v>2.92</v>
      </c>
      <c r="FF132" s="61">
        <f t="shared" ref="FF132:FF195" si="370">FE132*FD132</f>
        <v>0</v>
      </c>
      <c r="FG132" s="161">
        <f>(A!C133-NF!FE132)*NF!FD132</f>
        <v>0</v>
      </c>
      <c r="FH132" s="61" t="str">
        <f t="shared" ref="FH132:FH195" si="371">A132</f>
        <v>Biscoito Rech Negresco Baunilha  140g</v>
      </c>
      <c r="FI132" s="109"/>
      <c r="FJ132" s="62">
        <f t="shared" ref="FJ132:FJ195" si="372">FE132</f>
        <v>2.92</v>
      </c>
      <c r="FK132" s="61">
        <f t="shared" ref="FK132:FK195" si="373">FI132*FJ132</f>
        <v>0</v>
      </c>
      <c r="FL132" s="161">
        <f>(A!C133-NF!FJ132)*NF!FI132</f>
        <v>0</v>
      </c>
      <c r="FM132" s="109"/>
      <c r="FN132" s="62">
        <f t="shared" ref="FN132:FN195" si="374">FJ132</f>
        <v>2.92</v>
      </c>
      <c r="FO132" s="61">
        <f t="shared" ref="FO132:FO195" si="375">FN132*FM132</f>
        <v>0</v>
      </c>
      <c r="FP132" s="161">
        <f>(A!C133-NF!FN132)*NF!FM132</f>
        <v>0</v>
      </c>
      <c r="FQ132" s="61" t="str">
        <f t="shared" ref="FQ132:FQ195" si="376">A132</f>
        <v>Biscoito Rech Negresco Baunilha  140g</v>
      </c>
      <c r="FR132" s="109"/>
      <c r="FS132" s="62">
        <f t="shared" ref="FS132:FS195" si="377">FN132</f>
        <v>2.92</v>
      </c>
      <c r="FT132" s="161">
        <f t="shared" ref="FT132:FT195" si="378">FR132*FS132</f>
        <v>0</v>
      </c>
      <c r="FU132" s="161">
        <f>(A!C133-NF!FS132)*NF!FR132</f>
        <v>0</v>
      </c>
      <c r="FV132" s="109"/>
      <c r="FW132" s="62">
        <f t="shared" ref="FW132:FW195" si="379">FS132</f>
        <v>2.92</v>
      </c>
      <c r="FX132" s="61">
        <f t="shared" ref="FX132:FX195" si="380">FW132*FV132</f>
        <v>0</v>
      </c>
      <c r="FY132" s="161">
        <f>(A!C133-NF!FW132)*NF!FV132</f>
        <v>0</v>
      </c>
      <c r="FZ132" s="61" t="str">
        <f t="shared" ref="FZ132:FZ195" si="381">A132</f>
        <v>Biscoito Rech Negresco Baunilha  140g</v>
      </c>
      <c r="GA132" s="109"/>
      <c r="GB132" s="62">
        <f t="shared" ref="GB132:GB195" si="382">FW132</f>
        <v>2.92</v>
      </c>
      <c r="GC132" s="61">
        <f t="shared" ref="GC132:GC195" si="383">GA132*GB132</f>
        <v>0</v>
      </c>
      <c r="GD132" s="161">
        <f>(A!C133-NF!GB132)*NF!GA132</f>
        <v>0</v>
      </c>
      <c r="GE132" s="109"/>
      <c r="GF132" s="62">
        <f t="shared" ref="GF132:GF195" si="384">GB132</f>
        <v>2.92</v>
      </c>
      <c r="GG132" s="61">
        <f t="shared" ref="GG132:GG195" si="385">GF132*GE132</f>
        <v>0</v>
      </c>
      <c r="GH132" s="161">
        <f>(A!C133-NF!GF132)*NF!GE132</f>
        <v>0</v>
      </c>
      <c r="GI132" s="61" t="str">
        <f t="shared" ref="GI132:GI195" si="386">A132</f>
        <v>Biscoito Rech Negresco Baunilha  140g</v>
      </c>
      <c r="GJ132" s="109"/>
      <c r="GK132" s="62">
        <f t="shared" ref="GK132:GK195" si="387">GF132</f>
        <v>2.92</v>
      </c>
      <c r="GL132" s="61">
        <f t="shared" ref="GL132:GL195" si="388">GJ132*GK132</f>
        <v>0</v>
      </c>
      <c r="GM132" s="161">
        <f>(A!C133-NF!GK132)*NF!GJ132</f>
        <v>0</v>
      </c>
      <c r="GN132" s="109"/>
      <c r="GO132" s="62">
        <f t="shared" ref="GO132:GO195" si="389">GK132</f>
        <v>2.92</v>
      </c>
      <c r="GP132" s="61">
        <f t="shared" ref="GP132:GP195" si="390">GO132*GN132</f>
        <v>0</v>
      </c>
      <c r="GQ132" s="161">
        <f>(A!C133-NF!GO132)*NF!GN132</f>
        <v>0</v>
      </c>
      <c r="GR132" s="61" t="str">
        <f t="shared" ref="GR132:GR195" si="391">A132</f>
        <v>Biscoito Rech Negresco Baunilha  140g</v>
      </c>
      <c r="GS132" s="109"/>
      <c r="GT132" s="62">
        <f t="shared" ref="GT132:GT195" si="392">GO132</f>
        <v>2.92</v>
      </c>
      <c r="GU132" s="61">
        <f t="shared" ref="GU132:GU195" si="393">GS132*GT132</f>
        <v>0</v>
      </c>
      <c r="GV132" s="161">
        <f>(A!C133-NF!GT132)*NF!GS132</f>
        <v>0</v>
      </c>
      <c r="GW132" s="109"/>
      <c r="GX132" s="62">
        <f t="shared" ref="GX132:GX195" si="394">GT132</f>
        <v>2.92</v>
      </c>
      <c r="GY132" s="61">
        <f t="shared" ref="GY132:GY195" si="395">GX132*GW132</f>
        <v>0</v>
      </c>
      <c r="GZ132" s="161">
        <f>(A!C133-NF!GX132)*NF!GW132</f>
        <v>0</v>
      </c>
      <c r="HA132" s="61" t="str">
        <f t="shared" ref="HA132:HA195" si="396">A132</f>
        <v>Biscoito Rech Negresco Baunilha  140g</v>
      </c>
      <c r="HB132" s="109"/>
      <c r="HC132" s="62">
        <f t="shared" ref="HC132:HC195" si="397">GX132</f>
        <v>2.92</v>
      </c>
      <c r="HD132" s="61">
        <f t="shared" ref="HD132:HD195" si="398">HB132*HC132</f>
        <v>0</v>
      </c>
      <c r="HE132" s="161">
        <f>(A!C133-NF!HC132)*NF!HB132</f>
        <v>0</v>
      </c>
      <c r="HF132" s="109"/>
      <c r="HG132" s="62">
        <f t="shared" ref="HG132:HG195" si="399">HC132</f>
        <v>2.92</v>
      </c>
      <c r="HH132" s="61">
        <f t="shared" ref="HH132:HH195" si="400">HG132*HF132</f>
        <v>0</v>
      </c>
      <c r="HI132" s="161">
        <f>(A!C133-NF!HG132)*NF!HF132</f>
        <v>0</v>
      </c>
      <c r="HJ132" s="61" t="str">
        <f t="shared" ref="HJ132:HJ195" si="401">A132</f>
        <v>Biscoito Rech Negresco Baunilha  140g</v>
      </c>
      <c r="HK132" s="109"/>
      <c r="HL132" s="62">
        <f t="shared" ref="HL132:HL195" si="402">HG132</f>
        <v>2.92</v>
      </c>
      <c r="HM132" s="61">
        <f t="shared" ref="HM132:HM195" si="403">HK132*HL132</f>
        <v>0</v>
      </c>
      <c r="HN132" s="161">
        <f>(A!C133-NF!HL132)*NF!HK132</f>
        <v>0</v>
      </c>
      <c r="HO132" s="109"/>
      <c r="HP132" s="62">
        <f t="shared" ref="HP132:HP195" si="404">HL132</f>
        <v>2.92</v>
      </c>
      <c r="HQ132" s="61">
        <f t="shared" ref="HQ132:HQ195" si="405">HP132*HO132</f>
        <v>0</v>
      </c>
      <c r="HR132" s="161">
        <f>(A!C133-NF!HP132)*NF!HO132</f>
        <v>0</v>
      </c>
      <c r="HS132" s="61" t="str">
        <f t="shared" ref="HS132:HS195" si="406">A132</f>
        <v>Biscoito Rech Negresco Baunilha  140g</v>
      </c>
      <c r="HT132" s="109"/>
      <c r="HU132" s="62">
        <f t="shared" ref="HU132:HU195" si="407">HP132</f>
        <v>2.92</v>
      </c>
      <c r="HV132" s="61">
        <f t="shared" ref="HV132:HV195" si="408">HT132*HU132</f>
        <v>0</v>
      </c>
      <c r="HW132" s="161">
        <f>(A!C133-NF!HU132)*NF!HT132</f>
        <v>0</v>
      </c>
      <c r="HX132" s="109"/>
      <c r="HY132" s="62">
        <f t="shared" ref="HY132:HY195" si="409">HU132</f>
        <v>2.92</v>
      </c>
      <c r="HZ132" s="61">
        <f t="shared" ref="HZ132:HZ195" si="410">HY132*HX132</f>
        <v>0</v>
      </c>
      <c r="IA132" s="161">
        <f>(A!C133-NF!HY132)*NF!HX132</f>
        <v>0</v>
      </c>
      <c r="IB132" s="61" t="str">
        <f t="shared" ref="IB132:IB195" si="411">A132</f>
        <v>Biscoito Rech Negresco Baunilha  140g</v>
      </c>
      <c r="IC132" s="109"/>
      <c r="ID132" s="62">
        <f t="shared" ref="ID132:ID195" si="412">HY132</f>
        <v>2.92</v>
      </c>
      <c r="IE132" s="61">
        <f t="shared" ref="IE132:IE195" si="413">ID132*IC132</f>
        <v>0</v>
      </c>
      <c r="IF132" s="161">
        <f>(A!C133-NF!ID132)*NF!IC132</f>
        <v>0</v>
      </c>
      <c r="IG132" s="61" t="str">
        <f t="shared" ref="IG132:IG195" si="414">A132</f>
        <v>Biscoito Rech Negresco Baunilha  140g</v>
      </c>
      <c r="IH132" s="109"/>
      <c r="II132" s="62">
        <f t="shared" ref="II132:II195" si="415">ID132</f>
        <v>2.92</v>
      </c>
      <c r="IJ132" s="61">
        <f t="shared" ref="IJ132:IJ195" si="416">II132*IH132</f>
        <v>0</v>
      </c>
      <c r="IK132" s="161">
        <f>(A!C133-NF!II132)*NF!IH132</f>
        <v>0</v>
      </c>
      <c r="IL132" s="61" t="str">
        <f t="shared" ref="IL132:IL195" si="417">A132</f>
        <v>Biscoito Rech Negresco Baunilha  140g</v>
      </c>
      <c r="IM132" s="61"/>
      <c r="IN132" s="61">
        <f t="shared" ref="IN132:IN195" si="418">II132</f>
        <v>2.92</v>
      </c>
      <c r="IO132" s="61">
        <f t="shared" ref="IO132:IO195" si="419">IM132*IN132</f>
        <v>0</v>
      </c>
      <c r="IP132" s="161">
        <f>(A!C133-NF!IN132)*NF!IM132</f>
        <v>0</v>
      </c>
      <c r="IQ132" s="61">
        <f t="shared" ref="IQ132:IQ195" si="420">C132+G132+L132+P132+U132+Y132+AD132+AH132+AM132+AQ132+AV132+AZ132+BE132+BI132+BN132+BR132+BW132+CA132+CF132+CJ132+CO132+CS132+CX132+DB132+DG132+DK132+DP132+DT132+DY132+EC132+EH132+EL132+EQ132+EU132+EZ132+FD132+FI132+FM132+FR132+FV132+GA132+GE132+GJ132+GN132+GS132+GW132+HB132+HF132+HK132+HO132+HT132+HX132+IC132+IH132+IM132</f>
        <v>0</v>
      </c>
      <c r="IR132" s="107">
        <f t="shared" ref="IR132:IR195" si="421">E132+I132+N132+R132+W132+AA132+AF132+AJ132+AO132+AS132+AX132+BB132+BG132+BK132+BP132+BT132+BY132+CC132+CH132+CL132+CQ132+CU132+CZ132+DD132+DI132+DM132+DR132+DV132+EA132+EE132+EJ132+IJ132+IE132+HZ132+HV132+HQ132+HM132+HH132+HD132+GY132+GU132+GP132+GL132+GG132+GC132+FX132+FT132+FO132+FK132+FF132+FB132+EW132+ES132+EN132+IO132</f>
        <v>0</v>
      </c>
      <c r="IS132" s="97" t="e">
        <f t="shared" ref="IS132:IS195" si="422">IR132/IQ132</f>
        <v>#DIV/0!</v>
      </c>
      <c r="IT132" s="162"/>
      <c r="IU132" s="162"/>
      <c r="IV132" s="162"/>
    </row>
    <row r="133" spans="1:256" x14ac:dyDescent="0.2">
      <c r="A133" s="163" t="str">
        <f>A!B134</f>
        <v>Biscoito Rech Nescau 140g</v>
      </c>
      <c r="B133" s="163">
        <f>A!C134</f>
        <v>2.92</v>
      </c>
      <c r="C133" s="104"/>
      <c r="D133" s="102">
        <f t="shared" si="282"/>
        <v>2.92</v>
      </c>
      <c r="E133" s="103">
        <f t="shared" si="283"/>
        <v>0</v>
      </c>
      <c r="F133" s="105">
        <f>(A!C134-NF!D133)*NF!C133</f>
        <v>0</v>
      </c>
      <c r="G133" s="104"/>
      <c r="H133" s="102">
        <f t="shared" si="284"/>
        <v>2.92</v>
      </c>
      <c r="I133" s="59">
        <f t="shared" si="285"/>
        <v>0</v>
      </c>
      <c r="J133" s="59">
        <f>(A!C134-NF!H133)*NF!G133</f>
        <v>0</v>
      </c>
      <c r="K133" s="59" t="str">
        <f t="shared" si="286"/>
        <v>Biscoito Rech Nescau 140g</v>
      </c>
      <c r="L133" s="104"/>
      <c r="M133" s="60">
        <f t="shared" si="287"/>
        <v>2.92</v>
      </c>
      <c r="N133" s="103">
        <f t="shared" si="288"/>
        <v>0</v>
      </c>
      <c r="O133" s="105">
        <f>(A!C134-NF!M133)*NF!L133</f>
        <v>0</v>
      </c>
      <c r="P133" s="104"/>
      <c r="Q133" s="102">
        <f t="shared" si="289"/>
        <v>2.92</v>
      </c>
      <c r="R133" s="59">
        <f t="shared" si="290"/>
        <v>0</v>
      </c>
      <c r="S133" s="103">
        <f>(A!C134-NF!Q133)*NF!P133</f>
        <v>0</v>
      </c>
      <c r="T133" s="103" t="str">
        <f t="shared" si="291"/>
        <v>Biscoito Rech Nescau 140g</v>
      </c>
      <c r="U133" s="104"/>
      <c r="V133" s="102">
        <f t="shared" si="292"/>
        <v>2.92</v>
      </c>
      <c r="W133" s="59">
        <f t="shared" si="293"/>
        <v>0</v>
      </c>
      <c r="X133" s="106">
        <f>(A!C134-NF!V133)*NF!U133</f>
        <v>0</v>
      </c>
      <c r="Y133" s="104"/>
      <c r="Z133" s="60">
        <f t="shared" si="294"/>
        <v>2.92</v>
      </c>
      <c r="AA133" s="59">
        <f t="shared" si="295"/>
        <v>0</v>
      </c>
      <c r="AB133" s="59">
        <f>(A!C134-NF!Z133)*NF!Y133</f>
        <v>0</v>
      </c>
      <c r="AC133" s="59" t="str">
        <f t="shared" si="296"/>
        <v>Biscoito Rech Nescau 140g</v>
      </c>
      <c r="AD133" s="104"/>
      <c r="AE133" s="60">
        <f t="shared" si="297"/>
        <v>2.92</v>
      </c>
      <c r="AF133" s="59">
        <f t="shared" si="298"/>
        <v>0</v>
      </c>
      <c r="AG133" s="106">
        <f>(A!C134-NF!AE133)*NF!AD133</f>
        <v>0</v>
      </c>
      <c r="AH133" s="104"/>
      <c r="AI133" s="60">
        <f t="shared" si="299"/>
        <v>2.92</v>
      </c>
      <c r="AJ133" s="59">
        <f t="shared" si="300"/>
        <v>0</v>
      </c>
      <c r="AK133" s="59">
        <f>(A!C134-NF!AI133)*NF!AH133</f>
        <v>0</v>
      </c>
      <c r="AL133" s="59" t="str">
        <f t="shared" si="301"/>
        <v>Biscoito Rech Nescau 140g</v>
      </c>
      <c r="AM133" s="104"/>
      <c r="AN133" s="60">
        <f t="shared" si="302"/>
        <v>2.92</v>
      </c>
      <c r="AO133" s="59">
        <f t="shared" si="303"/>
        <v>0</v>
      </c>
      <c r="AP133" s="106">
        <f>(A!C134-NF!AN133)*NF!AM133</f>
        <v>0</v>
      </c>
      <c r="AQ133" s="104"/>
      <c r="AR133" s="60">
        <f t="shared" si="304"/>
        <v>2.92</v>
      </c>
      <c r="AS133" s="59">
        <f t="shared" si="305"/>
        <v>0</v>
      </c>
      <c r="AT133" s="59">
        <f>(A!C134-NF!AR133)*NF!AQ133</f>
        <v>0</v>
      </c>
      <c r="AU133" s="59" t="str">
        <f t="shared" si="306"/>
        <v>Biscoito Rech Nescau 140g</v>
      </c>
      <c r="AV133" s="104"/>
      <c r="AW133" s="60">
        <f t="shared" si="307"/>
        <v>2.92</v>
      </c>
      <c r="AX133" s="59">
        <f t="shared" si="308"/>
        <v>0</v>
      </c>
      <c r="AY133" s="106">
        <f>(A!C134-NF!AW133)*NF!AV133</f>
        <v>0</v>
      </c>
      <c r="AZ133" s="104"/>
      <c r="BA133" s="60">
        <f t="shared" si="309"/>
        <v>2.92</v>
      </c>
      <c r="BB133" s="59">
        <f t="shared" si="310"/>
        <v>0</v>
      </c>
      <c r="BC133" s="59">
        <f>(A!C134-NF!BA133)*NF!AZ133</f>
        <v>0</v>
      </c>
      <c r="BD133" s="59" t="str">
        <f t="shared" si="311"/>
        <v>Biscoito Rech Nescau 140g</v>
      </c>
      <c r="BE133" s="104"/>
      <c r="BF133" s="60">
        <f t="shared" si="312"/>
        <v>2.92</v>
      </c>
      <c r="BG133" s="59">
        <f t="shared" si="313"/>
        <v>0</v>
      </c>
      <c r="BH133" s="106">
        <f>(A!C134-NF!BF133)*NF!BE133</f>
        <v>0</v>
      </c>
      <c r="BI133" s="104"/>
      <c r="BJ133" s="60">
        <f t="shared" si="314"/>
        <v>2.92</v>
      </c>
      <c r="BK133" s="59">
        <f t="shared" si="315"/>
        <v>0</v>
      </c>
      <c r="BL133" s="59">
        <f>(A!C134-NF!BJ133)*NF!BI133</f>
        <v>0</v>
      </c>
      <c r="BM133" s="59" t="str">
        <f t="shared" si="316"/>
        <v>Biscoito Rech Nescau 140g</v>
      </c>
      <c r="BN133" s="104"/>
      <c r="BO133" s="60">
        <f t="shared" si="317"/>
        <v>2.92</v>
      </c>
      <c r="BP133" s="59">
        <f t="shared" si="318"/>
        <v>0</v>
      </c>
      <c r="BQ133" s="106">
        <f>(A!C134-NF!BO133)*NF!BN133</f>
        <v>0</v>
      </c>
      <c r="BR133" s="104"/>
      <c r="BS133" s="60">
        <f t="shared" si="319"/>
        <v>2.92</v>
      </c>
      <c r="BT133" s="59">
        <f t="shared" si="320"/>
        <v>0</v>
      </c>
      <c r="BU133" s="59">
        <f>(A!C134-NF!BS133)*NF!BR133</f>
        <v>0</v>
      </c>
      <c r="BV133" s="59" t="str">
        <f t="shared" si="321"/>
        <v>Biscoito Rech Nescau 140g</v>
      </c>
      <c r="BW133" s="104"/>
      <c r="BX133" s="60">
        <f t="shared" si="322"/>
        <v>2.92</v>
      </c>
      <c r="BY133" s="59">
        <f t="shared" si="323"/>
        <v>0</v>
      </c>
      <c r="BZ133" s="106">
        <f>(A!C134-NF!BX133)*NF!BW133</f>
        <v>0</v>
      </c>
      <c r="CA133" s="104"/>
      <c r="CB133" s="60">
        <f t="shared" si="324"/>
        <v>2.92</v>
      </c>
      <c r="CC133" s="59">
        <f t="shared" si="325"/>
        <v>0</v>
      </c>
      <c r="CD133" s="59">
        <f>(A!C134-NF!CB133)*NF!CA133</f>
        <v>0</v>
      </c>
      <c r="CE133" s="59" t="str">
        <f t="shared" si="326"/>
        <v>Biscoito Rech Nescau 140g</v>
      </c>
      <c r="CF133" s="104"/>
      <c r="CG133" s="60">
        <f t="shared" si="327"/>
        <v>2.92</v>
      </c>
      <c r="CH133" s="59">
        <f t="shared" si="328"/>
        <v>0</v>
      </c>
      <c r="CI133" s="106">
        <f>(A!C134-NF!CG133)*NF!CF133</f>
        <v>0</v>
      </c>
      <c r="CJ133" s="104"/>
      <c r="CK133" s="60">
        <f t="shared" si="329"/>
        <v>2.92</v>
      </c>
      <c r="CL133" s="59">
        <f t="shared" si="330"/>
        <v>0</v>
      </c>
      <c r="CM133" s="59">
        <f>(A!C134-NF!CK133)*NF!CJ133</f>
        <v>0</v>
      </c>
      <c r="CN133" s="59" t="str">
        <f t="shared" si="331"/>
        <v>Biscoito Rech Nescau 140g</v>
      </c>
      <c r="CO133" s="104"/>
      <c r="CP133" s="60">
        <f t="shared" si="332"/>
        <v>2.92</v>
      </c>
      <c r="CQ133" s="59">
        <f t="shared" si="333"/>
        <v>0</v>
      </c>
      <c r="CR133" s="106">
        <f>(A!C134-NF!CP133)*NF!CO133</f>
        <v>0</v>
      </c>
      <c r="CS133" s="104"/>
      <c r="CT133" s="60">
        <f t="shared" si="334"/>
        <v>2.92</v>
      </c>
      <c r="CU133" s="59">
        <f t="shared" si="335"/>
        <v>0</v>
      </c>
      <c r="CV133" s="59">
        <f>(A!C134-NF!CT133)*NF!CS133</f>
        <v>0</v>
      </c>
      <c r="CW133" s="59" t="str">
        <f t="shared" si="336"/>
        <v>Biscoito Rech Nescau 140g</v>
      </c>
      <c r="CX133" s="104"/>
      <c r="CY133" s="60">
        <f t="shared" si="337"/>
        <v>2.92</v>
      </c>
      <c r="CZ133" s="59">
        <f t="shared" si="338"/>
        <v>0</v>
      </c>
      <c r="DA133" s="106">
        <f>(A!C134-NF!CY133)*NF!CX133</f>
        <v>0</v>
      </c>
      <c r="DB133" s="104"/>
      <c r="DC133" s="60">
        <f t="shared" si="339"/>
        <v>2.92</v>
      </c>
      <c r="DD133" s="59">
        <f t="shared" si="340"/>
        <v>0</v>
      </c>
      <c r="DE133" s="59">
        <f>(A!C134-NF!DC133)*NF!DB133</f>
        <v>0</v>
      </c>
      <c r="DF133" s="59" t="str">
        <f t="shared" si="341"/>
        <v>Biscoito Rech Nescau 140g</v>
      </c>
      <c r="DG133" s="104"/>
      <c r="DH133" s="60">
        <f t="shared" si="342"/>
        <v>2.92</v>
      </c>
      <c r="DI133" s="59">
        <f t="shared" si="343"/>
        <v>0</v>
      </c>
      <c r="DJ133" s="106">
        <f>(A!C134-NF!DH133)*NF!DG133</f>
        <v>0</v>
      </c>
      <c r="DK133" s="104"/>
      <c r="DL133" s="60">
        <f t="shared" si="344"/>
        <v>2.92</v>
      </c>
      <c r="DM133" s="59">
        <f t="shared" si="345"/>
        <v>0</v>
      </c>
      <c r="DN133" s="59">
        <f>(A!C134-NF!DL133)*NF!DK133</f>
        <v>0</v>
      </c>
      <c r="DO133" s="59" t="str">
        <f t="shared" si="346"/>
        <v>Biscoito Rech Nescau 140g</v>
      </c>
      <c r="DP133" s="104"/>
      <c r="DQ133" s="60">
        <f t="shared" si="347"/>
        <v>2.92</v>
      </c>
      <c r="DR133" s="59">
        <f t="shared" si="348"/>
        <v>0</v>
      </c>
      <c r="DS133" s="106">
        <f>(A!C134-NF!DQ133)*NF!DP133</f>
        <v>0</v>
      </c>
      <c r="DT133" s="104"/>
      <c r="DU133" s="60">
        <f t="shared" si="349"/>
        <v>2.92</v>
      </c>
      <c r="DV133" s="59">
        <f t="shared" si="350"/>
        <v>0</v>
      </c>
      <c r="DW133" s="59">
        <f>(A!C134-NF!DU133)*NF!DT133</f>
        <v>0</v>
      </c>
      <c r="DX133" s="59" t="str">
        <f t="shared" si="351"/>
        <v>Biscoito Rech Nescau 140g</v>
      </c>
      <c r="DY133" s="104"/>
      <c r="DZ133" s="60">
        <f t="shared" si="352"/>
        <v>2.92</v>
      </c>
      <c r="EA133" s="59">
        <f t="shared" si="353"/>
        <v>0</v>
      </c>
      <c r="EB133" s="106">
        <f>(A!C134-NF!DZ133)*NF!DY133</f>
        <v>0</v>
      </c>
      <c r="EC133" s="104"/>
      <c r="ED133" s="60">
        <f t="shared" si="354"/>
        <v>2.92</v>
      </c>
      <c r="EE133" s="59">
        <f t="shared" si="355"/>
        <v>0</v>
      </c>
      <c r="EF133" s="59">
        <f>(A!C134-NF!ED133)*NF!EC133</f>
        <v>0</v>
      </c>
      <c r="EG133" s="59" t="str">
        <f t="shared" si="356"/>
        <v>Biscoito Rech Nescau 140g</v>
      </c>
      <c r="EH133" s="104"/>
      <c r="EI133" s="60">
        <f t="shared" si="357"/>
        <v>2.92</v>
      </c>
      <c r="EJ133" s="59">
        <f t="shared" si="358"/>
        <v>0</v>
      </c>
      <c r="EK133" s="106">
        <f>(A!C134-NF!EI133)*NF!EH133</f>
        <v>0</v>
      </c>
      <c r="EL133" s="104"/>
      <c r="EM133" s="60">
        <f t="shared" si="359"/>
        <v>2.92</v>
      </c>
      <c r="EN133" s="59">
        <f t="shared" si="360"/>
        <v>0</v>
      </c>
      <c r="EO133" s="106">
        <f>(A!C134-NF!EM133)*NF!EL133</f>
        <v>0</v>
      </c>
      <c r="EP133" s="59" t="str">
        <f t="shared" si="361"/>
        <v>Biscoito Rech Nescau 140g</v>
      </c>
      <c r="EQ133" s="104"/>
      <c r="ER133" s="60">
        <f t="shared" si="362"/>
        <v>2.92</v>
      </c>
      <c r="ES133" s="59">
        <f t="shared" si="363"/>
        <v>0</v>
      </c>
      <c r="ET133" s="106">
        <f>(A!C134-NF!ER133)*NF!EQ133</f>
        <v>0</v>
      </c>
      <c r="EU133" s="104"/>
      <c r="EV133" s="60">
        <f t="shared" si="364"/>
        <v>2.92</v>
      </c>
      <c r="EW133" s="59">
        <f t="shared" si="365"/>
        <v>0</v>
      </c>
      <c r="EX133" s="106">
        <f>(A!C134-NF!EV133)*NF!EU133</f>
        <v>0</v>
      </c>
      <c r="EY133" s="59" t="str">
        <f t="shared" si="366"/>
        <v>Biscoito Rech Nescau 140g</v>
      </c>
      <c r="EZ133" s="104"/>
      <c r="FA133" s="60">
        <f t="shared" si="367"/>
        <v>2.92</v>
      </c>
      <c r="FB133" s="59">
        <f t="shared" si="368"/>
        <v>0</v>
      </c>
      <c r="FC133" s="106">
        <f>(A!C134-NF!FA133)*NF!EZ133</f>
        <v>0</v>
      </c>
      <c r="FD133" s="104"/>
      <c r="FE133" s="60">
        <f t="shared" si="369"/>
        <v>2.92</v>
      </c>
      <c r="FF133" s="59">
        <f t="shared" si="370"/>
        <v>0</v>
      </c>
      <c r="FG133" s="106">
        <f>(A!C134-NF!FE133)*NF!FD133</f>
        <v>0</v>
      </c>
      <c r="FH133" s="59" t="str">
        <f t="shared" si="371"/>
        <v>Biscoito Rech Nescau 140g</v>
      </c>
      <c r="FI133" s="104"/>
      <c r="FJ133" s="60">
        <f t="shared" si="372"/>
        <v>2.92</v>
      </c>
      <c r="FK133" s="59">
        <f t="shared" si="373"/>
        <v>0</v>
      </c>
      <c r="FL133" s="106">
        <f>(A!C134-NF!FJ133)*NF!FI133</f>
        <v>0</v>
      </c>
      <c r="FM133" s="104"/>
      <c r="FN133" s="60">
        <f t="shared" si="374"/>
        <v>2.92</v>
      </c>
      <c r="FO133" s="59">
        <f t="shared" si="375"/>
        <v>0</v>
      </c>
      <c r="FP133" s="106">
        <f>(A!C134-NF!FN133)*NF!FM133</f>
        <v>0</v>
      </c>
      <c r="FQ133" s="59" t="str">
        <f t="shared" si="376"/>
        <v>Biscoito Rech Nescau 140g</v>
      </c>
      <c r="FR133" s="104"/>
      <c r="FS133" s="60">
        <f t="shared" si="377"/>
        <v>2.92</v>
      </c>
      <c r="FT133" s="106">
        <f t="shared" si="378"/>
        <v>0</v>
      </c>
      <c r="FU133" s="106">
        <f>(A!C134-NF!FS133)*NF!FR133</f>
        <v>0</v>
      </c>
      <c r="FV133" s="104"/>
      <c r="FW133" s="60">
        <f t="shared" si="379"/>
        <v>2.92</v>
      </c>
      <c r="FX133" s="59">
        <f t="shared" si="380"/>
        <v>0</v>
      </c>
      <c r="FY133" s="106">
        <f>(A!C134-NF!FW133)*NF!FV133</f>
        <v>0</v>
      </c>
      <c r="FZ133" s="59" t="str">
        <f t="shared" si="381"/>
        <v>Biscoito Rech Nescau 140g</v>
      </c>
      <c r="GA133" s="104"/>
      <c r="GB133" s="60">
        <f t="shared" si="382"/>
        <v>2.92</v>
      </c>
      <c r="GC133" s="59">
        <f t="shared" si="383"/>
        <v>0</v>
      </c>
      <c r="GD133" s="106">
        <f>(A!C134-NF!GB133)*NF!GA133</f>
        <v>0</v>
      </c>
      <c r="GE133" s="104"/>
      <c r="GF133" s="60">
        <f t="shared" si="384"/>
        <v>2.92</v>
      </c>
      <c r="GG133" s="59">
        <f t="shared" si="385"/>
        <v>0</v>
      </c>
      <c r="GH133" s="106">
        <f>(A!C134-NF!GF133)*NF!GE133</f>
        <v>0</v>
      </c>
      <c r="GI133" s="59" t="str">
        <f t="shared" si="386"/>
        <v>Biscoito Rech Nescau 140g</v>
      </c>
      <c r="GJ133" s="104"/>
      <c r="GK133" s="60">
        <f t="shared" si="387"/>
        <v>2.92</v>
      </c>
      <c r="GL133" s="59">
        <f t="shared" si="388"/>
        <v>0</v>
      </c>
      <c r="GM133" s="106">
        <f>(A!C134-NF!GK133)*NF!GJ133</f>
        <v>0</v>
      </c>
      <c r="GN133" s="104"/>
      <c r="GO133" s="60">
        <f t="shared" si="389"/>
        <v>2.92</v>
      </c>
      <c r="GP133" s="59">
        <f t="shared" si="390"/>
        <v>0</v>
      </c>
      <c r="GQ133" s="106">
        <f>(A!C134-NF!GO133)*NF!GN133</f>
        <v>0</v>
      </c>
      <c r="GR133" s="59" t="str">
        <f t="shared" si="391"/>
        <v>Biscoito Rech Nescau 140g</v>
      </c>
      <c r="GS133" s="104"/>
      <c r="GT133" s="60">
        <f t="shared" si="392"/>
        <v>2.92</v>
      </c>
      <c r="GU133" s="59">
        <f t="shared" si="393"/>
        <v>0</v>
      </c>
      <c r="GV133" s="106">
        <f>(A!C134-NF!GT133)*NF!GS133</f>
        <v>0</v>
      </c>
      <c r="GW133" s="104"/>
      <c r="GX133" s="60">
        <f t="shared" si="394"/>
        <v>2.92</v>
      </c>
      <c r="GY133" s="59">
        <f t="shared" si="395"/>
        <v>0</v>
      </c>
      <c r="GZ133" s="106">
        <f>(A!C134-NF!GX133)*NF!GW133</f>
        <v>0</v>
      </c>
      <c r="HA133" s="59" t="str">
        <f t="shared" si="396"/>
        <v>Biscoito Rech Nescau 140g</v>
      </c>
      <c r="HB133" s="104"/>
      <c r="HC133" s="60">
        <f t="shared" si="397"/>
        <v>2.92</v>
      </c>
      <c r="HD133" s="59">
        <f t="shared" si="398"/>
        <v>0</v>
      </c>
      <c r="HE133" s="106">
        <f>(A!C134-NF!HC133)*NF!HB133</f>
        <v>0</v>
      </c>
      <c r="HF133" s="104"/>
      <c r="HG133" s="60">
        <f t="shared" si="399"/>
        <v>2.92</v>
      </c>
      <c r="HH133" s="59">
        <f t="shared" si="400"/>
        <v>0</v>
      </c>
      <c r="HI133" s="106">
        <f>(A!C134-NF!HG133)*NF!HF133</f>
        <v>0</v>
      </c>
      <c r="HJ133" s="59" t="str">
        <f t="shared" si="401"/>
        <v>Biscoito Rech Nescau 140g</v>
      </c>
      <c r="HK133" s="104"/>
      <c r="HL133" s="60">
        <f t="shared" si="402"/>
        <v>2.92</v>
      </c>
      <c r="HM133" s="59">
        <f t="shared" si="403"/>
        <v>0</v>
      </c>
      <c r="HN133" s="106">
        <f>(A!C134-NF!HL133)*NF!HK133</f>
        <v>0</v>
      </c>
      <c r="HO133" s="104"/>
      <c r="HP133" s="60">
        <f t="shared" si="404"/>
        <v>2.92</v>
      </c>
      <c r="HQ133" s="59">
        <f t="shared" si="405"/>
        <v>0</v>
      </c>
      <c r="HR133" s="106">
        <f>(A!C134-NF!HP133)*NF!HO133</f>
        <v>0</v>
      </c>
      <c r="HS133" s="59" t="str">
        <f t="shared" si="406"/>
        <v>Biscoito Rech Nescau 140g</v>
      </c>
      <c r="HT133" s="104"/>
      <c r="HU133" s="60">
        <f t="shared" si="407"/>
        <v>2.92</v>
      </c>
      <c r="HV133" s="59">
        <f t="shared" si="408"/>
        <v>0</v>
      </c>
      <c r="HW133" s="106">
        <f>(A!C134-NF!HU133)*NF!HT133</f>
        <v>0</v>
      </c>
      <c r="HX133" s="104"/>
      <c r="HY133" s="60">
        <f t="shared" si="409"/>
        <v>2.92</v>
      </c>
      <c r="HZ133" s="59">
        <f t="shared" si="410"/>
        <v>0</v>
      </c>
      <c r="IA133" s="106">
        <f>(A!C134-NF!HY133)*NF!HX133</f>
        <v>0</v>
      </c>
      <c r="IB133" s="59" t="str">
        <f t="shared" si="411"/>
        <v>Biscoito Rech Nescau 140g</v>
      </c>
      <c r="IC133" s="104"/>
      <c r="ID133" s="60">
        <f t="shared" si="412"/>
        <v>2.92</v>
      </c>
      <c r="IE133" s="59">
        <f t="shared" si="413"/>
        <v>0</v>
      </c>
      <c r="IF133" s="106">
        <f>(A!C134-NF!ID133)*NF!IC133</f>
        <v>0</v>
      </c>
      <c r="IG133" s="59" t="str">
        <f t="shared" si="414"/>
        <v>Biscoito Rech Nescau 140g</v>
      </c>
      <c r="IH133" s="104"/>
      <c r="II133" s="60">
        <f t="shared" si="415"/>
        <v>2.92</v>
      </c>
      <c r="IJ133" s="59">
        <f t="shared" si="416"/>
        <v>0</v>
      </c>
      <c r="IK133" s="106">
        <f>(A!C134-NF!II133)*NF!IH133</f>
        <v>0</v>
      </c>
      <c r="IL133" s="59" t="str">
        <f t="shared" si="417"/>
        <v>Biscoito Rech Nescau 140g</v>
      </c>
      <c r="IM133" s="59"/>
      <c r="IN133" s="59">
        <f t="shared" si="418"/>
        <v>2.92</v>
      </c>
      <c r="IO133" s="59">
        <f t="shared" si="419"/>
        <v>0</v>
      </c>
      <c r="IP133" s="106">
        <f>(A!C134-NF!IN133)*NF!IM133</f>
        <v>0</v>
      </c>
      <c r="IQ133" s="59">
        <f t="shared" si="420"/>
        <v>0</v>
      </c>
      <c r="IR133" s="101">
        <f t="shared" si="421"/>
        <v>0</v>
      </c>
      <c r="IS133" s="103" t="e">
        <f t="shared" si="422"/>
        <v>#DIV/0!</v>
      </c>
      <c r="IT133" s="96"/>
      <c r="IU133" s="96"/>
      <c r="IV133" s="96"/>
    </row>
    <row r="134" spans="1:256" x14ac:dyDescent="0.2">
      <c r="A134" s="136" t="str">
        <f>A!B135</f>
        <v>Biscoito Rech Passatempo Chocolate 130g</v>
      </c>
      <c r="B134" s="136">
        <f>A!C135</f>
        <v>2.92</v>
      </c>
      <c r="C134" s="109"/>
      <c r="D134" s="108">
        <f t="shared" si="282"/>
        <v>2.92</v>
      </c>
      <c r="E134" s="97">
        <f t="shared" si="283"/>
        <v>0</v>
      </c>
      <c r="F134" s="95">
        <f>(A!C135-NF!D134)*NF!C134</f>
        <v>0</v>
      </c>
      <c r="G134" s="109"/>
      <c r="H134" s="108">
        <f t="shared" si="284"/>
        <v>2.92</v>
      </c>
      <c r="I134" s="61">
        <f t="shared" si="285"/>
        <v>0</v>
      </c>
      <c r="J134" s="61">
        <f>(A!C135-NF!H134)*NF!G134</f>
        <v>0</v>
      </c>
      <c r="K134" s="61" t="str">
        <f t="shared" si="286"/>
        <v>Biscoito Rech Passatempo Chocolate 130g</v>
      </c>
      <c r="L134" s="109"/>
      <c r="M134" s="62">
        <f t="shared" si="287"/>
        <v>2.92</v>
      </c>
      <c r="N134" s="97">
        <f t="shared" si="288"/>
        <v>0</v>
      </c>
      <c r="O134" s="95">
        <f>(A!C135-NF!M134)*NF!L134</f>
        <v>0</v>
      </c>
      <c r="P134" s="109"/>
      <c r="Q134" s="108">
        <f t="shared" si="289"/>
        <v>2.92</v>
      </c>
      <c r="R134" s="61">
        <f t="shared" si="290"/>
        <v>0</v>
      </c>
      <c r="S134" s="97">
        <f>(A!C135-NF!Q134)*NF!P134</f>
        <v>0</v>
      </c>
      <c r="T134" s="97" t="str">
        <f t="shared" si="291"/>
        <v>Biscoito Rech Passatempo Chocolate 130g</v>
      </c>
      <c r="U134" s="109"/>
      <c r="V134" s="108">
        <f t="shared" si="292"/>
        <v>2.92</v>
      </c>
      <c r="W134" s="61">
        <f t="shared" si="293"/>
        <v>0</v>
      </c>
      <c r="X134" s="161">
        <f>(A!C135-NF!V134)*NF!U134</f>
        <v>0</v>
      </c>
      <c r="Y134" s="109"/>
      <c r="Z134" s="62">
        <f t="shared" si="294"/>
        <v>2.92</v>
      </c>
      <c r="AA134" s="61">
        <f t="shared" si="295"/>
        <v>0</v>
      </c>
      <c r="AB134" s="61">
        <f>(A!C135-NF!Z134)*NF!Y134</f>
        <v>0</v>
      </c>
      <c r="AC134" s="61" t="str">
        <f t="shared" si="296"/>
        <v>Biscoito Rech Passatempo Chocolate 130g</v>
      </c>
      <c r="AD134" s="109"/>
      <c r="AE134" s="62">
        <f t="shared" si="297"/>
        <v>2.92</v>
      </c>
      <c r="AF134" s="61">
        <f t="shared" si="298"/>
        <v>0</v>
      </c>
      <c r="AG134" s="161">
        <f>(A!C135-NF!AE134)*NF!AD134</f>
        <v>0</v>
      </c>
      <c r="AH134" s="109"/>
      <c r="AI134" s="62">
        <f t="shared" si="299"/>
        <v>2.92</v>
      </c>
      <c r="AJ134" s="61">
        <f t="shared" si="300"/>
        <v>0</v>
      </c>
      <c r="AK134" s="61">
        <f>(A!C135-NF!AI134)*NF!AH134</f>
        <v>0</v>
      </c>
      <c r="AL134" s="61" t="str">
        <f t="shared" si="301"/>
        <v>Biscoito Rech Passatempo Chocolate 130g</v>
      </c>
      <c r="AM134" s="109"/>
      <c r="AN134" s="62">
        <f t="shared" si="302"/>
        <v>2.92</v>
      </c>
      <c r="AO134" s="61">
        <f t="shared" si="303"/>
        <v>0</v>
      </c>
      <c r="AP134" s="161">
        <f>(A!C135-NF!AN134)*NF!AM134</f>
        <v>0</v>
      </c>
      <c r="AQ134" s="109"/>
      <c r="AR134" s="62">
        <f t="shared" si="304"/>
        <v>2.92</v>
      </c>
      <c r="AS134" s="61">
        <f t="shared" si="305"/>
        <v>0</v>
      </c>
      <c r="AT134" s="61">
        <f>(A!C135-NF!AR134)*NF!AQ134</f>
        <v>0</v>
      </c>
      <c r="AU134" s="61" t="str">
        <f t="shared" si="306"/>
        <v>Biscoito Rech Passatempo Chocolate 130g</v>
      </c>
      <c r="AV134" s="109"/>
      <c r="AW134" s="62">
        <f t="shared" si="307"/>
        <v>2.92</v>
      </c>
      <c r="AX134" s="61">
        <f t="shared" si="308"/>
        <v>0</v>
      </c>
      <c r="AY134" s="161">
        <f>(A!C135-NF!AW134)*NF!AV134</f>
        <v>0</v>
      </c>
      <c r="AZ134" s="109"/>
      <c r="BA134" s="62">
        <f t="shared" si="309"/>
        <v>2.92</v>
      </c>
      <c r="BB134" s="61">
        <f t="shared" si="310"/>
        <v>0</v>
      </c>
      <c r="BC134" s="61">
        <f>(A!C135-NF!BA134)*NF!AZ134</f>
        <v>0</v>
      </c>
      <c r="BD134" s="61" t="str">
        <f t="shared" si="311"/>
        <v>Biscoito Rech Passatempo Chocolate 130g</v>
      </c>
      <c r="BE134" s="109"/>
      <c r="BF134" s="62">
        <f t="shared" si="312"/>
        <v>2.92</v>
      </c>
      <c r="BG134" s="61">
        <f t="shared" si="313"/>
        <v>0</v>
      </c>
      <c r="BH134" s="161">
        <f>(A!C135-NF!BF134)*NF!BE134</f>
        <v>0</v>
      </c>
      <c r="BI134" s="109"/>
      <c r="BJ134" s="62">
        <f t="shared" si="314"/>
        <v>2.92</v>
      </c>
      <c r="BK134" s="61">
        <f t="shared" si="315"/>
        <v>0</v>
      </c>
      <c r="BL134" s="61">
        <f>(A!C135-NF!BJ134)*NF!BI134</f>
        <v>0</v>
      </c>
      <c r="BM134" s="61" t="str">
        <f t="shared" si="316"/>
        <v>Biscoito Rech Passatempo Chocolate 130g</v>
      </c>
      <c r="BN134" s="109"/>
      <c r="BO134" s="62">
        <f t="shared" si="317"/>
        <v>2.92</v>
      </c>
      <c r="BP134" s="61">
        <f t="shared" si="318"/>
        <v>0</v>
      </c>
      <c r="BQ134" s="161">
        <f>(A!C135-NF!BO134)*NF!BN134</f>
        <v>0</v>
      </c>
      <c r="BR134" s="109"/>
      <c r="BS134" s="62">
        <f t="shared" si="319"/>
        <v>2.92</v>
      </c>
      <c r="BT134" s="61">
        <f t="shared" si="320"/>
        <v>0</v>
      </c>
      <c r="BU134" s="61">
        <f>(A!C135-NF!BS134)*NF!BR134</f>
        <v>0</v>
      </c>
      <c r="BV134" s="61" t="str">
        <f t="shared" si="321"/>
        <v>Biscoito Rech Passatempo Chocolate 130g</v>
      </c>
      <c r="BW134" s="109"/>
      <c r="BX134" s="62">
        <f t="shared" si="322"/>
        <v>2.92</v>
      </c>
      <c r="BY134" s="61">
        <f t="shared" si="323"/>
        <v>0</v>
      </c>
      <c r="BZ134" s="161">
        <f>(A!C135-NF!BX134)*NF!BW134</f>
        <v>0</v>
      </c>
      <c r="CA134" s="109"/>
      <c r="CB134" s="62">
        <f t="shared" si="324"/>
        <v>2.92</v>
      </c>
      <c r="CC134" s="61">
        <f t="shared" si="325"/>
        <v>0</v>
      </c>
      <c r="CD134" s="61">
        <f>(A!C135-NF!CB134)*NF!CA134</f>
        <v>0</v>
      </c>
      <c r="CE134" s="61" t="str">
        <f t="shared" si="326"/>
        <v>Biscoito Rech Passatempo Chocolate 130g</v>
      </c>
      <c r="CF134" s="109"/>
      <c r="CG134" s="62">
        <f t="shared" si="327"/>
        <v>2.92</v>
      </c>
      <c r="CH134" s="61">
        <f t="shared" si="328"/>
        <v>0</v>
      </c>
      <c r="CI134" s="161">
        <f>(A!C135-NF!CG134)*NF!CF134</f>
        <v>0</v>
      </c>
      <c r="CJ134" s="109"/>
      <c r="CK134" s="62">
        <f t="shared" si="329"/>
        <v>2.92</v>
      </c>
      <c r="CL134" s="61">
        <f t="shared" si="330"/>
        <v>0</v>
      </c>
      <c r="CM134" s="61">
        <f>(A!C135-NF!CK134)*NF!CJ134</f>
        <v>0</v>
      </c>
      <c r="CN134" s="61" t="str">
        <f t="shared" si="331"/>
        <v>Biscoito Rech Passatempo Chocolate 130g</v>
      </c>
      <c r="CO134" s="109"/>
      <c r="CP134" s="62">
        <f t="shared" si="332"/>
        <v>2.92</v>
      </c>
      <c r="CQ134" s="61">
        <f t="shared" si="333"/>
        <v>0</v>
      </c>
      <c r="CR134" s="161">
        <f>(A!C135-NF!CP134)*NF!CO134</f>
        <v>0</v>
      </c>
      <c r="CS134" s="109"/>
      <c r="CT134" s="62">
        <f t="shared" si="334"/>
        <v>2.92</v>
      </c>
      <c r="CU134" s="61">
        <f t="shared" si="335"/>
        <v>0</v>
      </c>
      <c r="CV134" s="61">
        <f>(A!C135-NF!CT134)*NF!CS134</f>
        <v>0</v>
      </c>
      <c r="CW134" s="61" t="str">
        <f t="shared" si="336"/>
        <v>Biscoito Rech Passatempo Chocolate 130g</v>
      </c>
      <c r="CX134" s="109"/>
      <c r="CY134" s="62">
        <f t="shared" si="337"/>
        <v>2.92</v>
      </c>
      <c r="CZ134" s="61">
        <f t="shared" si="338"/>
        <v>0</v>
      </c>
      <c r="DA134" s="161">
        <f>(A!C135-NF!CY134)*NF!CX134</f>
        <v>0</v>
      </c>
      <c r="DB134" s="109"/>
      <c r="DC134" s="62">
        <f t="shared" si="339"/>
        <v>2.92</v>
      </c>
      <c r="DD134" s="61">
        <f t="shared" si="340"/>
        <v>0</v>
      </c>
      <c r="DE134" s="61">
        <f>(A!C135-NF!DC134)*NF!DB134</f>
        <v>0</v>
      </c>
      <c r="DF134" s="61" t="str">
        <f t="shared" si="341"/>
        <v>Biscoito Rech Passatempo Chocolate 130g</v>
      </c>
      <c r="DG134" s="109"/>
      <c r="DH134" s="62">
        <f t="shared" si="342"/>
        <v>2.92</v>
      </c>
      <c r="DI134" s="61">
        <f t="shared" si="343"/>
        <v>0</v>
      </c>
      <c r="DJ134" s="161">
        <f>(A!C135-NF!DH134)*NF!DG134</f>
        <v>0</v>
      </c>
      <c r="DK134" s="109"/>
      <c r="DL134" s="62">
        <f t="shared" si="344"/>
        <v>2.92</v>
      </c>
      <c r="DM134" s="61">
        <f t="shared" si="345"/>
        <v>0</v>
      </c>
      <c r="DN134" s="61">
        <f>(A!C135-NF!DL134)*NF!DK134</f>
        <v>0</v>
      </c>
      <c r="DO134" s="61" t="str">
        <f t="shared" si="346"/>
        <v>Biscoito Rech Passatempo Chocolate 130g</v>
      </c>
      <c r="DP134" s="109"/>
      <c r="DQ134" s="62">
        <f t="shared" si="347"/>
        <v>2.92</v>
      </c>
      <c r="DR134" s="61">
        <f t="shared" si="348"/>
        <v>0</v>
      </c>
      <c r="DS134" s="161">
        <f>(A!C135-NF!DQ134)*NF!DP134</f>
        <v>0</v>
      </c>
      <c r="DT134" s="109"/>
      <c r="DU134" s="62">
        <f t="shared" si="349"/>
        <v>2.92</v>
      </c>
      <c r="DV134" s="61">
        <f t="shared" si="350"/>
        <v>0</v>
      </c>
      <c r="DW134" s="61">
        <f>(A!C135-NF!DU134)*NF!DT134</f>
        <v>0</v>
      </c>
      <c r="DX134" s="61" t="str">
        <f t="shared" si="351"/>
        <v>Biscoito Rech Passatempo Chocolate 130g</v>
      </c>
      <c r="DY134" s="109"/>
      <c r="DZ134" s="62">
        <f t="shared" si="352"/>
        <v>2.92</v>
      </c>
      <c r="EA134" s="61">
        <f t="shared" si="353"/>
        <v>0</v>
      </c>
      <c r="EB134" s="161">
        <f>(A!C135-NF!DZ134)*NF!DY134</f>
        <v>0</v>
      </c>
      <c r="EC134" s="109"/>
      <c r="ED134" s="62">
        <f t="shared" si="354"/>
        <v>2.92</v>
      </c>
      <c r="EE134" s="61">
        <f t="shared" si="355"/>
        <v>0</v>
      </c>
      <c r="EF134" s="61">
        <f>(A!C135-NF!ED134)*NF!EC134</f>
        <v>0</v>
      </c>
      <c r="EG134" s="61" t="str">
        <f t="shared" si="356"/>
        <v>Biscoito Rech Passatempo Chocolate 130g</v>
      </c>
      <c r="EH134" s="109"/>
      <c r="EI134" s="62">
        <f t="shared" si="357"/>
        <v>2.92</v>
      </c>
      <c r="EJ134" s="61">
        <f t="shared" si="358"/>
        <v>0</v>
      </c>
      <c r="EK134" s="161">
        <f>(A!C135-NF!EI134)*NF!EH134</f>
        <v>0</v>
      </c>
      <c r="EL134" s="109"/>
      <c r="EM134" s="62">
        <f t="shared" si="359"/>
        <v>2.92</v>
      </c>
      <c r="EN134" s="61">
        <f t="shared" si="360"/>
        <v>0</v>
      </c>
      <c r="EO134" s="161">
        <f>(A!C135-NF!EM134)*NF!EL134</f>
        <v>0</v>
      </c>
      <c r="EP134" s="61" t="str">
        <f t="shared" si="361"/>
        <v>Biscoito Rech Passatempo Chocolate 130g</v>
      </c>
      <c r="EQ134" s="109"/>
      <c r="ER134" s="62">
        <f t="shared" si="362"/>
        <v>2.92</v>
      </c>
      <c r="ES134" s="61">
        <f t="shared" si="363"/>
        <v>0</v>
      </c>
      <c r="ET134" s="161">
        <f>(A!C135-NF!ER134)*NF!EQ134</f>
        <v>0</v>
      </c>
      <c r="EU134" s="109"/>
      <c r="EV134" s="62">
        <f t="shared" si="364"/>
        <v>2.92</v>
      </c>
      <c r="EW134" s="61">
        <f t="shared" si="365"/>
        <v>0</v>
      </c>
      <c r="EX134" s="161">
        <f>(A!C135-NF!EV134)*NF!EU134</f>
        <v>0</v>
      </c>
      <c r="EY134" s="61" t="str">
        <f t="shared" si="366"/>
        <v>Biscoito Rech Passatempo Chocolate 130g</v>
      </c>
      <c r="EZ134" s="109"/>
      <c r="FA134" s="62">
        <f t="shared" si="367"/>
        <v>2.92</v>
      </c>
      <c r="FB134" s="61">
        <f t="shared" si="368"/>
        <v>0</v>
      </c>
      <c r="FC134" s="161">
        <f>(A!C135-NF!FA134)*NF!EZ134</f>
        <v>0</v>
      </c>
      <c r="FD134" s="109"/>
      <c r="FE134" s="62">
        <f t="shared" si="369"/>
        <v>2.92</v>
      </c>
      <c r="FF134" s="61">
        <f t="shared" si="370"/>
        <v>0</v>
      </c>
      <c r="FG134" s="161">
        <f>(A!C135-NF!FE134)*NF!FD134</f>
        <v>0</v>
      </c>
      <c r="FH134" s="61" t="str">
        <f t="shared" si="371"/>
        <v>Biscoito Rech Passatempo Chocolate 130g</v>
      </c>
      <c r="FI134" s="109"/>
      <c r="FJ134" s="62">
        <f t="shared" si="372"/>
        <v>2.92</v>
      </c>
      <c r="FK134" s="61">
        <f t="shared" si="373"/>
        <v>0</v>
      </c>
      <c r="FL134" s="161">
        <f>(A!C135-NF!FJ134)*NF!FI134</f>
        <v>0</v>
      </c>
      <c r="FM134" s="109"/>
      <c r="FN134" s="62">
        <f t="shared" si="374"/>
        <v>2.92</v>
      </c>
      <c r="FO134" s="61">
        <f t="shared" si="375"/>
        <v>0</v>
      </c>
      <c r="FP134" s="161">
        <f>(A!C135-NF!FN134)*NF!FM134</f>
        <v>0</v>
      </c>
      <c r="FQ134" s="61" t="str">
        <f t="shared" si="376"/>
        <v>Biscoito Rech Passatempo Chocolate 130g</v>
      </c>
      <c r="FR134" s="109"/>
      <c r="FS134" s="62">
        <f t="shared" si="377"/>
        <v>2.92</v>
      </c>
      <c r="FT134" s="161">
        <f t="shared" si="378"/>
        <v>0</v>
      </c>
      <c r="FU134" s="161">
        <f>(A!C135-NF!FS134)*NF!FR134</f>
        <v>0</v>
      </c>
      <c r="FV134" s="109"/>
      <c r="FW134" s="62">
        <f t="shared" si="379"/>
        <v>2.92</v>
      </c>
      <c r="FX134" s="61">
        <f t="shared" si="380"/>
        <v>0</v>
      </c>
      <c r="FY134" s="161">
        <f>(A!C135-NF!FW134)*NF!FV134</f>
        <v>0</v>
      </c>
      <c r="FZ134" s="61" t="str">
        <f t="shared" si="381"/>
        <v>Biscoito Rech Passatempo Chocolate 130g</v>
      </c>
      <c r="GA134" s="109"/>
      <c r="GB134" s="62">
        <f t="shared" si="382"/>
        <v>2.92</v>
      </c>
      <c r="GC134" s="61">
        <f t="shared" si="383"/>
        <v>0</v>
      </c>
      <c r="GD134" s="161">
        <f>(A!C135-NF!GB134)*NF!GA134</f>
        <v>0</v>
      </c>
      <c r="GE134" s="109"/>
      <c r="GF134" s="62">
        <f t="shared" si="384"/>
        <v>2.92</v>
      </c>
      <c r="GG134" s="61">
        <f t="shared" si="385"/>
        <v>0</v>
      </c>
      <c r="GH134" s="161">
        <f>(A!C135-NF!GF134)*NF!GE134</f>
        <v>0</v>
      </c>
      <c r="GI134" s="61" t="str">
        <f t="shared" si="386"/>
        <v>Biscoito Rech Passatempo Chocolate 130g</v>
      </c>
      <c r="GJ134" s="109"/>
      <c r="GK134" s="62">
        <f t="shared" si="387"/>
        <v>2.92</v>
      </c>
      <c r="GL134" s="61">
        <f t="shared" si="388"/>
        <v>0</v>
      </c>
      <c r="GM134" s="161">
        <f>(A!C135-NF!GK134)*NF!GJ134</f>
        <v>0</v>
      </c>
      <c r="GN134" s="109"/>
      <c r="GO134" s="62">
        <f t="shared" si="389"/>
        <v>2.92</v>
      </c>
      <c r="GP134" s="61">
        <f t="shared" si="390"/>
        <v>0</v>
      </c>
      <c r="GQ134" s="161">
        <f>(A!C135-NF!GO134)*NF!GN134</f>
        <v>0</v>
      </c>
      <c r="GR134" s="61" t="str">
        <f t="shared" si="391"/>
        <v>Biscoito Rech Passatempo Chocolate 130g</v>
      </c>
      <c r="GS134" s="109"/>
      <c r="GT134" s="62">
        <f t="shared" si="392"/>
        <v>2.92</v>
      </c>
      <c r="GU134" s="61">
        <f t="shared" si="393"/>
        <v>0</v>
      </c>
      <c r="GV134" s="161">
        <f>(A!C135-NF!GT134)*NF!GS134</f>
        <v>0</v>
      </c>
      <c r="GW134" s="109"/>
      <c r="GX134" s="62">
        <f t="shared" si="394"/>
        <v>2.92</v>
      </c>
      <c r="GY134" s="61">
        <f t="shared" si="395"/>
        <v>0</v>
      </c>
      <c r="GZ134" s="161">
        <f>(A!C135-NF!GX134)*NF!GW134</f>
        <v>0</v>
      </c>
      <c r="HA134" s="61" t="str">
        <f t="shared" si="396"/>
        <v>Biscoito Rech Passatempo Chocolate 130g</v>
      </c>
      <c r="HB134" s="109"/>
      <c r="HC134" s="62">
        <f t="shared" si="397"/>
        <v>2.92</v>
      </c>
      <c r="HD134" s="61">
        <f t="shared" si="398"/>
        <v>0</v>
      </c>
      <c r="HE134" s="161">
        <f>(A!C135-NF!HC134)*NF!HB134</f>
        <v>0</v>
      </c>
      <c r="HF134" s="109"/>
      <c r="HG134" s="62">
        <f t="shared" si="399"/>
        <v>2.92</v>
      </c>
      <c r="HH134" s="61">
        <f t="shared" si="400"/>
        <v>0</v>
      </c>
      <c r="HI134" s="161">
        <f>(A!C135-NF!HG134)*NF!HF134</f>
        <v>0</v>
      </c>
      <c r="HJ134" s="61" t="str">
        <f t="shared" si="401"/>
        <v>Biscoito Rech Passatempo Chocolate 130g</v>
      </c>
      <c r="HK134" s="109"/>
      <c r="HL134" s="62">
        <f t="shared" si="402"/>
        <v>2.92</v>
      </c>
      <c r="HM134" s="61">
        <f t="shared" si="403"/>
        <v>0</v>
      </c>
      <c r="HN134" s="161">
        <f>(A!C135-NF!HL134)*NF!HK134</f>
        <v>0</v>
      </c>
      <c r="HO134" s="109"/>
      <c r="HP134" s="62">
        <f t="shared" si="404"/>
        <v>2.92</v>
      </c>
      <c r="HQ134" s="61">
        <f t="shared" si="405"/>
        <v>0</v>
      </c>
      <c r="HR134" s="161">
        <f>(A!C135-NF!HP134)*NF!HO134</f>
        <v>0</v>
      </c>
      <c r="HS134" s="61" t="str">
        <f t="shared" si="406"/>
        <v>Biscoito Rech Passatempo Chocolate 130g</v>
      </c>
      <c r="HT134" s="109"/>
      <c r="HU134" s="62">
        <f t="shared" si="407"/>
        <v>2.92</v>
      </c>
      <c r="HV134" s="61">
        <f t="shared" si="408"/>
        <v>0</v>
      </c>
      <c r="HW134" s="161">
        <f>(A!C135-NF!HU134)*NF!HT134</f>
        <v>0</v>
      </c>
      <c r="HX134" s="109"/>
      <c r="HY134" s="62">
        <f t="shared" si="409"/>
        <v>2.92</v>
      </c>
      <c r="HZ134" s="61">
        <f t="shared" si="410"/>
        <v>0</v>
      </c>
      <c r="IA134" s="161">
        <f>(A!C135-NF!HY134)*NF!HX134</f>
        <v>0</v>
      </c>
      <c r="IB134" s="61" t="str">
        <f t="shared" si="411"/>
        <v>Biscoito Rech Passatempo Chocolate 130g</v>
      </c>
      <c r="IC134" s="109"/>
      <c r="ID134" s="62">
        <f t="shared" si="412"/>
        <v>2.92</v>
      </c>
      <c r="IE134" s="61">
        <f t="shared" si="413"/>
        <v>0</v>
      </c>
      <c r="IF134" s="161">
        <f>(A!C135-NF!ID134)*NF!IC134</f>
        <v>0</v>
      </c>
      <c r="IG134" s="61" t="str">
        <f t="shared" si="414"/>
        <v>Biscoito Rech Passatempo Chocolate 130g</v>
      </c>
      <c r="IH134" s="109"/>
      <c r="II134" s="62">
        <f t="shared" si="415"/>
        <v>2.92</v>
      </c>
      <c r="IJ134" s="61">
        <f t="shared" si="416"/>
        <v>0</v>
      </c>
      <c r="IK134" s="161">
        <f>(A!C135-NF!II134)*NF!IH134</f>
        <v>0</v>
      </c>
      <c r="IL134" s="61" t="str">
        <f t="shared" si="417"/>
        <v>Biscoito Rech Passatempo Chocolate 130g</v>
      </c>
      <c r="IM134" s="61"/>
      <c r="IN134" s="61">
        <f t="shared" si="418"/>
        <v>2.92</v>
      </c>
      <c r="IO134" s="61">
        <f t="shared" si="419"/>
        <v>0</v>
      </c>
      <c r="IP134" s="161">
        <f>(A!C135-NF!IN134)*NF!IM134</f>
        <v>0</v>
      </c>
      <c r="IQ134" s="61">
        <f t="shared" si="420"/>
        <v>0</v>
      </c>
      <c r="IR134" s="107">
        <f t="shared" si="421"/>
        <v>0</v>
      </c>
      <c r="IS134" s="97" t="e">
        <f t="shared" si="422"/>
        <v>#DIV/0!</v>
      </c>
      <c r="IT134" s="162"/>
      <c r="IU134" s="162"/>
      <c r="IV134" s="162"/>
    </row>
    <row r="135" spans="1:256" x14ac:dyDescent="0.2">
      <c r="A135" s="163" t="str">
        <f>A!B136</f>
        <v>Biscoito Rech Prestigio  140g</v>
      </c>
      <c r="B135" s="163">
        <f>A!C136</f>
        <v>24.3</v>
      </c>
      <c r="C135" s="104"/>
      <c r="D135" s="102">
        <f t="shared" si="282"/>
        <v>24.3</v>
      </c>
      <c r="E135" s="103">
        <f t="shared" si="283"/>
        <v>0</v>
      </c>
      <c r="F135" s="105">
        <f>(A!C136-NF!D135)*NF!C135</f>
        <v>0</v>
      </c>
      <c r="G135" s="104"/>
      <c r="H135" s="102">
        <f t="shared" si="284"/>
        <v>24.3</v>
      </c>
      <c r="I135" s="59">
        <f t="shared" si="285"/>
        <v>0</v>
      </c>
      <c r="J135" s="59">
        <f>(A!C136-NF!H135)*NF!G135</f>
        <v>0</v>
      </c>
      <c r="K135" s="59" t="str">
        <f t="shared" si="286"/>
        <v>Biscoito Rech Prestigio  140g</v>
      </c>
      <c r="L135" s="104"/>
      <c r="M135" s="60">
        <f t="shared" si="287"/>
        <v>24.3</v>
      </c>
      <c r="N135" s="103">
        <f t="shared" si="288"/>
        <v>0</v>
      </c>
      <c r="O135" s="105">
        <f>(A!C136-NF!M135)*NF!L135</f>
        <v>0</v>
      </c>
      <c r="P135" s="104"/>
      <c r="Q135" s="102">
        <f t="shared" si="289"/>
        <v>24.3</v>
      </c>
      <c r="R135" s="59">
        <f t="shared" si="290"/>
        <v>0</v>
      </c>
      <c r="S135" s="103">
        <f>(A!C136-NF!Q135)*NF!P135</f>
        <v>0</v>
      </c>
      <c r="T135" s="103" t="str">
        <f t="shared" si="291"/>
        <v>Biscoito Rech Prestigio  140g</v>
      </c>
      <c r="U135" s="104"/>
      <c r="V135" s="102">
        <f t="shared" si="292"/>
        <v>24.3</v>
      </c>
      <c r="W135" s="59">
        <f t="shared" si="293"/>
        <v>0</v>
      </c>
      <c r="X135" s="106">
        <f>(A!C136-NF!V135)*NF!U135</f>
        <v>0</v>
      </c>
      <c r="Y135" s="104"/>
      <c r="Z135" s="60">
        <f t="shared" si="294"/>
        <v>24.3</v>
      </c>
      <c r="AA135" s="59">
        <f t="shared" si="295"/>
        <v>0</v>
      </c>
      <c r="AB135" s="59">
        <f>(A!C136-NF!Z135)*NF!Y135</f>
        <v>0</v>
      </c>
      <c r="AC135" s="59" t="str">
        <f t="shared" si="296"/>
        <v>Biscoito Rech Prestigio  140g</v>
      </c>
      <c r="AD135" s="104"/>
      <c r="AE135" s="60">
        <f t="shared" si="297"/>
        <v>24.3</v>
      </c>
      <c r="AF135" s="59">
        <f t="shared" si="298"/>
        <v>0</v>
      </c>
      <c r="AG135" s="106">
        <f>(A!C136-NF!AE135)*NF!AD135</f>
        <v>0</v>
      </c>
      <c r="AH135" s="104"/>
      <c r="AI135" s="60">
        <f t="shared" si="299"/>
        <v>24.3</v>
      </c>
      <c r="AJ135" s="59">
        <f t="shared" si="300"/>
        <v>0</v>
      </c>
      <c r="AK135" s="59">
        <f>(A!C136-NF!AI135)*NF!AH135</f>
        <v>0</v>
      </c>
      <c r="AL135" s="59" t="str">
        <f t="shared" si="301"/>
        <v>Biscoito Rech Prestigio  140g</v>
      </c>
      <c r="AM135" s="104"/>
      <c r="AN135" s="60">
        <f t="shared" si="302"/>
        <v>24.3</v>
      </c>
      <c r="AO135" s="59">
        <f t="shared" si="303"/>
        <v>0</v>
      </c>
      <c r="AP135" s="106">
        <f>(A!C136-NF!AN135)*NF!AM135</f>
        <v>0</v>
      </c>
      <c r="AQ135" s="104"/>
      <c r="AR135" s="60">
        <f t="shared" si="304"/>
        <v>24.3</v>
      </c>
      <c r="AS135" s="59">
        <f t="shared" si="305"/>
        <v>0</v>
      </c>
      <c r="AT135" s="59">
        <f>(A!C136-NF!AR135)*NF!AQ135</f>
        <v>0</v>
      </c>
      <c r="AU135" s="59" t="str">
        <f t="shared" si="306"/>
        <v>Biscoito Rech Prestigio  140g</v>
      </c>
      <c r="AV135" s="104"/>
      <c r="AW135" s="60">
        <f t="shared" si="307"/>
        <v>24.3</v>
      </c>
      <c r="AX135" s="59">
        <f t="shared" si="308"/>
        <v>0</v>
      </c>
      <c r="AY135" s="106">
        <f>(A!C136-NF!AW135)*NF!AV135</f>
        <v>0</v>
      </c>
      <c r="AZ135" s="104"/>
      <c r="BA135" s="60">
        <f t="shared" si="309"/>
        <v>24.3</v>
      </c>
      <c r="BB135" s="59">
        <f t="shared" si="310"/>
        <v>0</v>
      </c>
      <c r="BC135" s="59">
        <f>(A!C136-NF!BA135)*NF!AZ135</f>
        <v>0</v>
      </c>
      <c r="BD135" s="59" t="str">
        <f t="shared" si="311"/>
        <v>Biscoito Rech Prestigio  140g</v>
      </c>
      <c r="BE135" s="104"/>
      <c r="BF135" s="60">
        <f t="shared" si="312"/>
        <v>24.3</v>
      </c>
      <c r="BG135" s="59">
        <f t="shared" si="313"/>
        <v>0</v>
      </c>
      <c r="BH135" s="106">
        <f>(A!C136-NF!BF135)*NF!BE135</f>
        <v>0</v>
      </c>
      <c r="BI135" s="104"/>
      <c r="BJ135" s="60">
        <f t="shared" si="314"/>
        <v>24.3</v>
      </c>
      <c r="BK135" s="59">
        <f t="shared" si="315"/>
        <v>0</v>
      </c>
      <c r="BL135" s="59">
        <f>(A!C136-NF!BJ135)*NF!BI135</f>
        <v>0</v>
      </c>
      <c r="BM135" s="59" t="str">
        <f t="shared" si="316"/>
        <v>Biscoito Rech Prestigio  140g</v>
      </c>
      <c r="BN135" s="104"/>
      <c r="BO135" s="60">
        <f t="shared" si="317"/>
        <v>24.3</v>
      </c>
      <c r="BP135" s="59">
        <f t="shared" si="318"/>
        <v>0</v>
      </c>
      <c r="BQ135" s="106">
        <f>(A!C136-NF!BO135)*NF!BN135</f>
        <v>0</v>
      </c>
      <c r="BR135" s="104"/>
      <c r="BS135" s="60">
        <f t="shared" si="319"/>
        <v>24.3</v>
      </c>
      <c r="BT135" s="59">
        <f t="shared" si="320"/>
        <v>0</v>
      </c>
      <c r="BU135" s="59">
        <f>(A!C136-NF!BS135)*NF!BR135</f>
        <v>0</v>
      </c>
      <c r="BV135" s="59" t="str">
        <f t="shared" si="321"/>
        <v>Biscoito Rech Prestigio  140g</v>
      </c>
      <c r="BW135" s="104"/>
      <c r="BX135" s="60">
        <f t="shared" si="322"/>
        <v>24.3</v>
      </c>
      <c r="BY135" s="59">
        <f t="shared" si="323"/>
        <v>0</v>
      </c>
      <c r="BZ135" s="106">
        <f>(A!C136-NF!BX135)*NF!BW135</f>
        <v>0</v>
      </c>
      <c r="CA135" s="104"/>
      <c r="CB135" s="60">
        <f t="shared" si="324"/>
        <v>24.3</v>
      </c>
      <c r="CC135" s="59">
        <f t="shared" si="325"/>
        <v>0</v>
      </c>
      <c r="CD135" s="59">
        <f>(A!C136-NF!CB135)*NF!CA135</f>
        <v>0</v>
      </c>
      <c r="CE135" s="59" t="str">
        <f t="shared" si="326"/>
        <v>Biscoito Rech Prestigio  140g</v>
      </c>
      <c r="CF135" s="104"/>
      <c r="CG135" s="60">
        <f t="shared" si="327"/>
        <v>24.3</v>
      </c>
      <c r="CH135" s="59">
        <f t="shared" si="328"/>
        <v>0</v>
      </c>
      <c r="CI135" s="106">
        <f>(A!C136-NF!CG135)*NF!CF135</f>
        <v>0</v>
      </c>
      <c r="CJ135" s="104"/>
      <c r="CK135" s="60">
        <f t="shared" si="329"/>
        <v>24.3</v>
      </c>
      <c r="CL135" s="59">
        <f t="shared" si="330"/>
        <v>0</v>
      </c>
      <c r="CM135" s="59">
        <f>(A!C136-NF!CK135)*NF!CJ135</f>
        <v>0</v>
      </c>
      <c r="CN135" s="59" t="str">
        <f t="shared" si="331"/>
        <v>Biscoito Rech Prestigio  140g</v>
      </c>
      <c r="CO135" s="104"/>
      <c r="CP135" s="60">
        <f t="shared" si="332"/>
        <v>24.3</v>
      </c>
      <c r="CQ135" s="59">
        <f t="shared" si="333"/>
        <v>0</v>
      </c>
      <c r="CR135" s="106">
        <f>(A!C136-NF!CP135)*NF!CO135</f>
        <v>0</v>
      </c>
      <c r="CS135" s="104"/>
      <c r="CT135" s="60">
        <f t="shared" si="334"/>
        <v>24.3</v>
      </c>
      <c r="CU135" s="59">
        <f t="shared" si="335"/>
        <v>0</v>
      </c>
      <c r="CV135" s="59">
        <f>(A!C136-NF!CT135)*NF!CS135</f>
        <v>0</v>
      </c>
      <c r="CW135" s="59" t="str">
        <f t="shared" si="336"/>
        <v>Biscoito Rech Prestigio  140g</v>
      </c>
      <c r="CX135" s="104"/>
      <c r="CY135" s="60">
        <f t="shared" si="337"/>
        <v>24.3</v>
      </c>
      <c r="CZ135" s="59">
        <f t="shared" si="338"/>
        <v>0</v>
      </c>
      <c r="DA135" s="106">
        <f>(A!C136-NF!CY135)*NF!CX135</f>
        <v>0</v>
      </c>
      <c r="DB135" s="104"/>
      <c r="DC135" s="60">
        <f t="shared" si="339"/>
        <v>24.3</v>
      </c>
      <c r="DD135" s="59">
        <f t="shared" si="340"/>
        <v>0</v>
      </c>
      <c r="DE135" s="59">
        <f>(A!C136-NF!DC135)*NF!DB135</f>
        <v>0</v>
      </c>
      <c r="DF135" s="59" t="str">
        <f t="shared" si="341"/>
        <v>Biscoito Rech Prestigio  140g</v>
      </c>
      <c r="DG135" s="104"/>
      <c r="DH135" s="60">
        <f t="shared" si="342"/>
        <v>24.3</v>
      </c>
      <c r="DI135" s="59">
        <f t="shared" si="343"/>
        <v>0</v>
      </c>
      <c r="DJ135" s="106">
        <f>(A!C136-NF!DH135)*NF!DG135</f>
        <v>0</v>
      </c>
      <c r="DK135" s="104"/>
      <c r="DL135" s="60">
        <f t="shared" si="344"/>
        <v>24.3</v>
      </c>
      <c r="DM135" s="59">
        <f t="shared" si="345"/>
        <v>0</v>
      </c>
      <c r="DN135" s="59">
        <f>(A!C136-NF!DL135)*NF!DK135</f>
        <v>0</v>
      </c>
      <c r="DO135" s="59" t="str">
        <f t="shared" si="346"/>
        <v>Biscoito Rech Prestigio  140g</v>
      </c>
      <c r="DP135" s="104"/>
      <c r="DQ135" s="60">
        <f t="shared" si="347"/>
        <v>24.3</v>
      </c>
      <c r="DR135" s="59">
        <f t="shared" si="348"/>
        <v>0</v>
      </c>
      <c r="DS135" s="106">
        <f>(A!C136-NF!DQ135)*NF!DP135</f>
        <v>0</v>
      </c>
      <c r="DT135" s="104"/>
      <c r="DU135" s="60">
        <f t="shared" si="349"/>
        <v>24.3</v>
      </c>
      <c r="DV135" s="59">
        <f t="shared" si="350"/>
        <v>0</v>
      </c>
      <c r="DW135" s="59">
        <f>(A!C136-NF!DU135)*NF!DT135</f>
        <v>0</v>
      </c>
      <c r="DX135" s="59" t="str">
        <f t="shared" si="351"/>
        <v>Biscoito Rech Prestigio  140g</v>
      </c>
      <c r="DY135" s="104"/>
      <c r="DZ135" s="60">
        <f t="shared" si="352"/>
        <v>24.3</v>
      </c>
      <c r="EA135" s="59">
        <f t="shared" si="353"/>
        <v>0</v>
      </c>
      <c r="EB135" s="106">
        <f>(A!C136-NF!DZ135)*NF!DY135</f>
        <v>0</v>
      </c>
      <c r="EC135" s="104"/>
      <c r="ED135" s="60">
        <f t="shared" si="354"/>
        <v>24.3</v>
      </c>
      <c r="EE135" s="59">
        <f t="shared" si="355"/>
        <v>0</v>
      </c>
      <c r="EF135" s="59">
        <f>(A!C136-NF!ED135)*NF!EC135</f>
        <v>0</v>
      </c>
      <c r="EG135" s="59" t="str">
        <f t="shared" si="356"/>
        <v>Biscoito Rech Prestigio  140g</v>
      </c>
      <c r="EH135" s="104"/>
      <c r="EI135" s="60">
        <f t="shared" si="357"/>
        <v>24.3</v>
      </c>
      <c r="EJ135" s="59">
        <f t="shared" si="358"/>
        <v>0</v>
      </c>
      <c r="EK135" s="106">
        <f>(A!C136-NF!EI135)*NF!EH135</f>
        <v>0</v>
      </c>
      <c r="EL135" s="104"/>
      <c r="EM135" s="60">
        <f t="shared" si="359"/>
        <v>24.3</v>
      </c>
      <c r="EN135" s="59">
        <f t="shared" si="360"/>
        <v>0</v>
      </c>
      <c r="EO135" s="106">
        <f>(A!C136-NF!EM135)*NF!EL135</f>
        <v>0</v>
      </c>
      <c r="EP135" s="59" t="str">
        <f t="shared" si="361"/>
        <v>Biscoito Rech Prestigio  140g</v>
      </c>
      <c r="EQ135" s="104"/>
      <c r="ER135" s="60">
        <f t="shared" si="362"/>
        <v>24.3</v>
      </c>
      <c r="ES135" s="59">
        <f t="shared" si="363"/>
        <v>0</v>
      </c>
      <c r="ET135" s="106">
        <f>(A!C136-NF!ER135)*NF!EQ135</f>
        <v>0</v>
      </c>
      <c r="EU135" s="104"/>
      <c r="EV135" s="60">
        <f t="shared" si="364"/>
        <v>24.3</v>
      </c>
      <c r="EW135" s="59">
        <f t="shared" si="365"/>
        <v>0</v>
      </c>
      <c r="EX135" s="106">
        <f>(A!C136-NF!EV135)*NF!EU135</f>
        <v>0</v>
      </c>
      <c r="EY135" s="59" t="str">
        <f t="shared" si="366"/>
        <v>Biscoito Rech Prestigio  140g</v>
      </c>
      <c r="EZ135" s="104"/>
      <c r="FA135" s="60">
        <f t="shared" si="367"/>
        <v>24.3</v>
      </c>
      <c r="FB135" s="59">
        <f t="shared" si="368"/>
        <v>0</v>
      </c>
      <c r="FC135" s="106">
        <f>(A!C136-NF!FA135)*NF!EZ135</f>
        <v>0</v>
      </c>
      <c r="FD135" s="104"/>
      <c r="FE135" s="60">
        <f t="shared" si="369"/>
        <v>24.3</v>
      </c>
      <c r="FF135" s="59">
        <f t="shared" si="370"/>
        <v>0</v>
      </c>
      <c r="FG135" s="106">
        <f>(A!C136-NF!FE135)*NF!FD135</f>
        <v>0</v>
      </c>
      <c r="FH135" s="59" t="str">
        <f t="shared" si="371"/>
        <v>Biscoito Rech Prestigio  140g</v>
      </c>
      <c r="FI135" s="104"/>
      <c r="FJ135" s="60">
        <f t="shared" si="372"/>
        <v>24.3</v>
      </c>
      <c r="FK135" s="59">
        <f t="shared" si="373"/>
        <v>0</v>
      </c>
      <c r="FL135" s="106">
        <f>(A!C136-NF!FJ135)*NF!FI135</f>
        <v>0</v>
      </c>
      <c r="FM135" s="104"/>
      <c r="FN135" s="60">
        <f t="shared" si="374"/>
        <v>24.3</v>
      </c>
      <c r="FO135" s="59">
        <f t="shared" si="375"/>
        <v>0</v>
      </c>
      <c r="FP135" s="106">
        <f>(A!C136-NF!FN135)*NF!FM135</f>
        <v>0</v>
      </c>
      <c r="FQ135" s="59" t="str">
        <f t="shared" si="376"/>
        <v>Biscoito Rech Prestigio  140g</v>
      </c>
      <c r="FR135" s="104"/>
      <c r="FS135" s="60">
        <f t="shared" si="377"/>
        <v>24.3</v>
      </c>
      <c r="FT135" s="106">
        <f t="shared" si="378"/>
        <v>0</v>
      </c>
      <c r="FU135" s="106">
        <f>(A!C136-NF!FS135)*NF!FR135</f>
        <v>0</v>
      </c>
      <c r="FV135" s="104"/>
      <c r="FW135" s="60">
        <f t="shared" si="379"/>
        <v>24.3</v>
      </c>
      <c r="FX135" s="59">
        <f t="shared" si="380"/>
        <v>0</v>
      </c>
      <c r="FY135" s="106">
        <f>(A!C136-NF!FW135)*NF!FV135</f>
        <v>0</v>
      </c>
      <c r="FZ135" s="59" t="str">
        <f t="shared" si="381"/>
        <v>Biscoito Rech Prestigio  140g</v>
      </c>
      <c r="GA135" s="104"/>
      <c r="GB135" s="60">
        <f t="shared" si="382"/>
        <v>24.3</v>
      </c>
      <c r="GC135" s="59">
        <f t="shared" si="383"/>
        <v>0</v>
      </c>
      <c r="GD135" s="106">
        <f>(A!C136-NF!GB135)*NF!GA135</f>
        <v>0</v>
      </c>
      <c r="GE135" s="104"/>
      <c r="GF135" s="60">
        <f t="shared" si="384"/>
        <v>24.3</v>
      </c>
      <c r="GG135" s="59">
        <f t="shared" si="385"/>
        <v>0</v>
      </c>
      <c r="GH135" s="106">
        <f>(A!C136-NF!GF135)*NF!GE135</f>
        <v>0</v>
      </c>
      <c r="GI135" s="59" t="str">
        <f t="shared" si="386"/>
        <v>Biscoito Rech Prestigio  140g</v>
      </c>
      <c r="GJ135" s="104"/>
      <c r="GK135" s="60">
        <f t="shared" si="387"/>
        <v>24.3</v>
      </c>
      <c r="GL135" s="59">
        <f t="shared" si="388"/>
        <v>0</v>
      </c>
      <c r="GM135" s="106">
        <f>(A!C136-NF!GK135)*NF!GJ135</f>
        <v>0</v>
      </c>
      <c r="GN135" s="104"/>
      <c r="GO135" s="60">
        <f t="shared" si="389"/>
        <v>24.3</v>
      </c>
      <c r="GP135" s="59">
        <f t="shared" si="390"/>
        <v>0</v>
      </c>
      <c r="GQ135" s="106">
        <f>(A!C136-NF!GO135)*NF!GN135</f>
        <v>0</v>
      </c>
      <c r="GR135" s="59" t="str">
        <f t="shared" si="391"/>
        <v>Biscoito Rech Prestigio  140g</v>
      </c>
      <c r="GS135" s="104"/>
      <c r="GT135" s="60">
        <f t="shared" si="392"/>
        <v>24.3</v>
      </c>
      <c r="GU135" s="59">
        <f t="shared" si="393"/>
        <v>0</v>
      </c>
      <c r="GV135" s="106">
        <f>(A!C136-NF!GT135)*NF!GS135</f>
        <v>0</v>
      </c>
      <c r="GW135" s="104"/>
      <c r="GX135" s="60">
        <f t="shared" si="394"/>
        <v>24.3</v>
      </c>
      <c r="GY135" s="59">
        <f t="shared" si="395"/>
        <v>0</v>
      </c>
      <c r="GZ135" s="106">
        <f>(A!C136-NF!GX135)*NF!GW135</f>
        <v>0</v>
      </c>
      <c r="HA135" s="59" t="str">
        <f t="shared" si="396"/>
        <v>Biscoito Rech Prestigio  140g</v>
      </c>
      <c r="HB135" s="104"/>
      <c r="HC135" s="60">
        <f t="shared" si="397"/>
        <v>24.3</v>
      </c>
      <c r="HD135" s="59">
        <f t="shared" si="398"/>
        <v>0</v>
      </c>
      <c r="HE135" s="106">
        <f>(A!C136-NF!HC135)*NF!HB135</f>
        <v>0</v>
      </c>
      <c r="HF135" s="104"/>
      <c r="HG135" s="60">
        <f t="shared" si="399"/>
        <v>24.3</v>
      </c>
      <c r="HH135" s="59">
        <f t="shared" si="400"/>
        <v>0</v>
      </c>
      <c r="HI135" s="106">
        <f>(A!C136-NF!HG135)*NF!HF135</f>
        <v>0</v>
      </c>
      <c r="HJ135" s="59" t="str">
        <f t="shared" si="401"/>
        <v>Biscoito Rech Prestigio  140g</v>
      </c>
      <c r="HK135" s="104"/>
      <c r="HL135" s="60">
        <f t="shared" si="402"/>
        <v>24.3</v>
      </c>
      <c r="HM135" s="59">
        <f t="shared" si="403"/>
        <v>0</v>
      </c>
      <c r="HN135" s="106">
        <f>(A!C136-NF!HL135)*NF!HK135</f>
        <v>0</v>
      </c>
      <c r="HO135" s="104"/>
      <c r="HP135" s="60">
        <f t="shared" si="404"/>
        <v>24.3</v>
      </c>
      <c r="HQ135" s="59">
        <f t="shared" si="405"/>
        <v>0</v>
      </c>
      <c r="HR135" s="106">
        <f>(A!C136-NF!HP135)*NF!HO135</f>
        <v>0</v>
      </c>
      <c r="HS135" s="59" t="str">
        <f t="shared" si="406"/>
        <v>Biscoito Rech Prestigio  140g</v>
      </c>
      <c r="HT135" s="104"/>
      <c r="HU135" s="60">
        <f t="shared" si="407"/>
        <v>24.3</v>
      </c>
      <c r="HV135" s="59">
        <f t="shared" si="408"/>
        <v>0</v>
      </c>
      <c r="HW135" s="106">
        <f>(A!C136-NF!HU135)*NF!HT135</f>
        <v>0</v>
      </c>
      <c r="HX135" s="104"/>
      <c r="HY135" s="60">
        <f t="shared" si="409"/>
        <v>24.3</v>
      </c>
      <c r="HZ135" s="59">
        <f t="shared" si="410"/>
        <v>0</v>
      </c>
      <c r="IA135" s="106">
        <f>(A!C136-NF!HY135)*NF!HX135</f>
        <v>0</v>
      </c>
      <c r="IB135" s="59" t="str">
        <f t="shared" si="411"/>
        <v>Biscoito Rech Prestigio  140g</v>
      </c>
      <c r="IC135" s="104"/>
      <c r="ID135" s="60">
        <f t="shared" si="412"/>
        <v>24.3</v>
      </c>
      <c r="IE135" s="59">
        <f t="shared" si="413"/>
        <v>0</v>
      </c>
      <c r="IF135" s="106">
        <f>(A!C136-NF!ID135)*NF!IC135</f>
        <v>0</v>
      </c>
      <c r="IG135" s="59" t="str">
        <f t="shared" si="414"/>
        <v>Biscoito Rech Prestigio  140g</v>
      </c>
      <c r="IH135" s="104"/>
      <c r="II135" s="60">
        <f t="shared" si="415"/>
        <v>24.3</v>
      </c>
      <c r="IJ135" s="59">
        <f t="shared" si="416"/>
        <v>0</v>
      </c>
      <c r="IK135" s="106">
        <f>(A!C136-NF!II135)*NF!IH135</f>
        <v>0</v>
      </c>
      <c r="IL135" s="59" t="str">
        <f t="shared" si="417"/>
        <v>Biscoito Rech Prestigio  140g</v>
      </c>
      <c r="IM135" s="59"/>
      <c r="IN135" s="59">
        <f t="shared" si="418"/>
        <v>24.3</v>
      </c>
      <c r="IO135" s="59">
        <f t="shared" si="419"/>
        <v>0</v>
      </c>
      <c r="IP135" s="106">
        <f>(A!C136-NF!IN135)*NF!IM135</f>
        <v>0</v>
      </c>
      <c r="IQ135" s="59">
        <f t="shared" si="420"/>
        <v>0</v>
      </c>
      <c r="IR135" s="101">
        <f t="shared" si="421"/>
        <v>0</v>
      </c>
      <c r="IS135" s="103" t="e">
        <f t="shared" si="422"/>
        <v>#DIV/0!</v>
      </c>
      <c r="IT135" s="96"/>
      <c r="IU135" s="96"/>
      <c r="IV135" s="96"/>
    </row>
    <row r="136" spans="1:256" x14ac:dyDescent="0.2">
      <c r="A136" s="136" t="str">
        <f>A!B137</f>
        <v>Biscoito Wafer Galak 110g</v>
      </c>
      <c r="B136" s="136">
        <f>A!C137</f>
        <v>4.9800000000000004</v>
      </c>
      <c r="C136" s="109"/>
      <c r="D136" s="108">
        <f t="shared" si="282"/>
        <v>4.9800000000000004</v>
      </c>
      <c r="E136" s="97">
        <f t="shared" si="283"/>
        <v>0</v>
      </c>
      <c r="F136" s="95">
        <f>(A!C137-NF!D136)*NF!C136</f>
        <v>0</v>
      </c>
      <c r="G136" s="109"/>
      <c r="H136" s="108">
        <f t="shared" si="284"/>
        <v>4.9800000000000004</v>
      </c>
      <c r="I136" s="61">
        <f t="shared" si="285"/>
        <v>0</v>
      </c>
      <c r="J136" s="61">
        <f>(A!C137-NF!H136)*NF!G136</f>
        <v>0</v>
      </c>
      <c r="K136" s="61" t="str">
        <f t="shared" si="286"/>
        <v>Biscoito Wafer Galak 110g</v>
      </c>
      <c r="L136" s="109"/>
      <c r="M136" s="62">
        <f t="shared" si="287"/>
        <v>4.9800000000000004</v>
      </c>
      <c r="N136" s="97">
        <f t="shared" si="288"/>
        <v>0</v>
      </c>
      <c r="O136" s="95">
        <f>(A!C137-NF!M136)*NF!L136</f>
        <v>0</v>
      </c>
      <c r="P136" s="109"/>
      <c r="Q136" s="108">
        <f t="shared" si="289"/>
        <v>4.9800000000000004</v>
      </c>
      <c r="R136" s="61">
        <f t="shared" si="290"/>
        <v>0</v>
      </c>
      <c r="S136" s="97">
        <f>(A!C137-NF!Q136)*NF!P136</f>
        <v>0</v>
      </c>
      <c r="T136" s="97" t="str">
        <f t="shared" si="291"/>
        <v>Biscoito Wafer Galak 110g</v>
      </c>
      <c r="U136" s="109"/>
      <c r="V136" s="108">
        <f t="shared" si="292"/>
        <v>4.9800000000000004</v>
      </c>
      <c r="W136" s="61">
        <f t="shared" si="293"/>
        <v>0</v>
      </c>
      <c r="X136" s="161">
        <f>(A!C137-NF!V136)*NF!U136</f>
        <v>0</v>
      </c>
      <c r="Y136" s="109"/>
      <c r="Z136" s="62">
        <f t="shared" si="294"/>
        <v>4.9800000000000004</v>
      </c>
      <c r="AA136" s="61">
        <f t="shared" si="295"/>
        <v>0</v>
      </c>
      <c r="AB136" s="61">
        <f>(A!C137-NF!Z136)*NF!Y136</f>
        <v>0</v>
      </c>
      <c r="AC136" s="61" t="str">
        <f t="shared" si="296"/>
        <v>Biscoito Wafer Galak 110g</v>
      </c>
      <c r="AD136" s="109"/>
      <c r="AE136" s="62">
        <f t="shared" si="297"/>
        <v>4.9800000000000004</v>
      </c>
      <c r="AF136" s="61">
        <f t="shared" si="298"/>
        <v>0</v>
      </c>
      <c r="AG136" s="161">
        <f>(A!C137-NF!AE136)*NF!AD136</f>
        <v>0</v>
      </c>
      <c r="AH136" s="109"/>
      <c r="AI136" s="62">
        <f t="shared" si="299"/>
        <v>4.9800000000000004</v>
      </c>
      <c r="AJ136" s="61">
        <f t="shared" si="300"/>
        <v>0</v>
      </c>
      <c r="AK136" s="61">
        <f>(A!C137-NF!AI136)*NF!AH136</f>
        <v>0</v>
      </c>
      <c r="AL136" s="61" t="str">
        <f t="shared" si="301"/>
        <v>Biscoito Wafer Galak 110g</v>
      </c>
      <c r="AM136" s="109"/>
      <c r="AN136" s="62">
        <f t="shared" si="302"/>
        <v>4.9800000000000004</v>
      </c>
      <c r="AO136" s="61">
        <f t="shared" si="303"/>
        <v>0</v>
      </c>
      <c r="AP136" s="161">
        <f>(A!C137-NF!AN136)*NF!AM136</f>
        <v>0</v>
      </c>
      <c r="AQ136" s="109"/>
      <c r="AR136" s="62">
        <f t="shared" si="304"/>
        <v>4.9800000000000004</v>
      </c>
      <c r="AS136" s="61">
        <f t="shared" si="305"/>
        <v>0</v>
      </c>
      <c r="AT136" s="61">
        <f>(A!C137-NF!AR136)*NF!AQ136</f>
        <v>0</v>
      </c>
      <c r="AU136" s="61" t="str">
        <f t="shared" si="306"/>
        <v>Biscoito Wafer Galak 110g</v>
      </c>
      <c r="AV136" s="109"/>
      <c r="AW136" s="62">
        <f t="shared" si="307"/>
        <v>4.9800000000000004</v>
      </c>
      <c r="AX136" s="61">
        <f t="shared" si="308"/>
        <v>0</v>
      </c>
      <c r="AY136" s="161">
        <f>(A!C137-NF!AW136)*NF!AV136</f>
        <v>0</v>
      </c>
      <c r="AZ136" s="109"/>
      <c r="BA136" s="62">
        <f t="shared" si="309"/>
        <v>4.9800000000000004</v>
      </c>
      <c r="BB136" s="61">
        <f t="shared" si="310"/>
        <v>0</v>
      </c>
      <c r="BC136" s="61">
        <f>(A!C137-NF!BA136)*NF!AZ136</f>
        <v>0</v>
      </c>
      <c r="BD136" s="61" t="str">
        <f t="shared" si="311"/>
        <v>Biscoito Wafer Galak 110g</v>
      </c>
      <c r="BE136" s="109"/>
      <c r="BF136" s="62">
        <f t="shared" si="312"/>
        <v>4.9800000000000004</v>
      </c>
      <c r="BG136" s="61">
        <f t="shared" si="313"/>
        <v>0</v>
      </c>
      <c r="BH136" s="161">
        <f>(A!C137-NF!BF136)*NF!BE136</f>
        <v>0</v>
      </c>
      <c r="BI136" s="109"/>
      <c r="BJ136" s="62">
        <f t="shared" si="314"/>
        <v>4.9800000000000004</v>
      </c>
      <c r="BK136" s="61">
        <f t="shared" si="315"/>
        <v>0</v>
      </c>
      <c r="BL136" s="61">
        <f>(A!C137-NF!BJ136)*NF!BI136</f>
        <v>0</v>
      </c>
      <c r="BM136" s="61" t="str">
        <f t="shared" si="316"/>
        <v>Biscoito Wafer Galak 110g</v>
      </c>
      <c r="BN136" s="109"/>
      <c r="BO136" s="62">
        <f t="shared" si="317"/>
        <v>4.9800000000000004</v>
      </c>
      <c r="BP136" s="61">
        <f t="shared" si="318"/>
        <v>0</v>
      </c>
      <c r="BQ136" s="161">
        <f>(A!C137-NF!BO136)*NF!BN136</f>
        <v>0</v>
      </c>
      <c r="BR136" s="109"/>
      <c r="BS136" s="62">
        <f t="shared" si="319"/>
        <v>4.9800000000000004</v>
      </c>
      <c r="BT136" s="61">
        <f t="shared" si="320"/>
        <v>0</v>
      </c>
      <c r="BU136" s="61">
        <f>(A!C137-NF!BS136)*NF!BR136</f>
        <v>0</v>
      </c>
      <c r="BV136" s="61" t="str">
        <f t="shared" si="321"/>
        <v>Biscoito Wafer Galak 110g</v>
      </c>
      <c r="BW136" s="109"/>
      <c r="BX136" s="62">
        <f t="shared" si="322"/>
        <v>4.9800000000000004</v>
      </c>
      <c r="BY136" s="61">
        <f t="shared" si="323"/>
        <v>0</v>
      </c>
      <c r="BZ136" s="161">
        <f>(A!C137-NF!BX136)*NF!BW136</f>
        <v>0</v>
      </c>
      <c r="CA136" s="109"/>
      <c r="CB136" s="62">
        <f t="shared" si="324"/>
        <v>4.9800000000000004</v>
      </c>
      <c r="CC136" s="61">
        <f t="shared" si="325"/>
        <v>0</v>
      </c>
      <c r="CD136" s="61">
        <f>(A!C137-NF!CB136)*NF!CA136</f>
        <v>0</v>
      </c>
      <c r="CE136" s="61" t="str">
        <f t="shared" si="326"/>
        <v>Biscoito Wafer Galak 110g</v>
      </c>
      <c r="CF136" s="109"/>
      <c r="CG136" s="62">
        <f t="shared" si="327"/>
        <v>4.9800000000000004</v>
      </c>
      <c r="CH136" s="61">
        <f t="shared" si="328"/>
        <v>0</v>
      </c>
      <c r="CI136" s="161">
        <f>(A!C137-NF!CG136)*NF!CF136</f>
        <v>0</v>
      </c>
      <c r="CJ136" s="109"/>
      <c r="CK136" s="62">
        <f t="shared" si="329"/>
        <v>4.9800000000000004</v>
      </c>
      <c r="CL136" s="61">
        <f t="shared" si="330"/>
        <v>0</v>
      </c>
      <c r="CM136" s="61">
        <f>(A!C137-NF!CK136)*NF!CJ136</f>
        <v>0</v>
      </c>
      <c r="CN136" s="61" t="str">
        <f t="shared" si="331"/>
        <v>Biscoito Wafer Galak 110g</v>
      </c>
      <c r="CO136" s="109"/>
      <c r="CP136" s="62">
        <f t="shared" si="332"/>
        <v>4.9800000000000004</v>
      </c>
      <c r="CQ136" s="61">
        <f t="shared" si="333"/>
        <v>0</v>
      </c>
      <c r="CR136" s="161">
        <f>(A!C137-NF!CP136)*NF!CO136</f>
        <v>0</v>
      </c>
      <c r="CS136" s="109"/>
      <c r="CT136" s="62">
        <f t="shared" si="334"/>
        <v>4.9800000000000004</v>
      </c>
      <c r="CU136" s="61">
        <f t="shared" si="335"/>
        <v>0</v>
      </c>
      <c r="CV136" s="61">
        <f>(A!C137-NF!CT136)*NF!CS136</f>
        <v>0</v>
      </c>
      <c r="CW136" s="61" t="str">
        <f t="shared" si="336"/>
        <v>Biscoito Wafer Galak 110g</v>
      </c>
      <c r="CX136" s="109"/>
      <c r="CY136" s="62">
        <f t="shared" si="337"/>
        <v>4.9800000000000004</v>
      </c>
      <c r="CZ136" s="61">
        <f t="shared" si="338"/>
        <v>0</v>
      </c>
      <c r="DA136" s="161">
        <f>(A!C137-NF!CY136)*NF!CX136</f>
        <v>0</v>
      </c>
      <c r="DB136" s="109"/>
      <c r="DC136" s="62">
        <f t="shared" si="339"/>
        <v>4.9800000000000004</v>
      </c>
      <c r="DD136" s="61">
        <f t="shared" si="340"/>
        <v>0</v>
      </c>
      <c r="DE136" s="61">
        <f>(A!C137-NF!DC136)*NF!DB136</f>
        <v>0</v>
      </c>
      <c r="DF136" s="61" t="str">
        <f t="shared" si="341"/>
        <v>Biscoito Wafer Galak 110g</v>
      </c>
      <c r="DG136" s="109"/>
      <c r="DH136" s="62">
        <f t="shared" si="342"/>
        <v>4.9800000000000004</v>
      </c>
      <c r="DI136" s="61">
        <f t="shared" si="343"/>
        <v>0</v>
      </c>
      <c r="DJ136" s="161">
        <f>(A!C137-NF!DH136)*NF!DG136</f>
        <v>0</v>
      </c>
      <c r="DK136" s="109"/>
      <c r="DL136" s="62">
        <f t="shared" si="344"/>
        <v>4.9800000000000004</v>
      </c>
      <c r="DM136" s="61">
        <f t="shared" si="345"/>
        <v>0</v>
      </c>
      <c r="DN136" s="61">
        <f>(A!C137-NF!DL136)*NF!DK136</f>
        <v>0</v>
      </c>
      <c r="DO136" s="61" t="str">
        <f t="shared" si="346"/>
        <v>Biscoito Wafer Galak 110g</v>
      </c>
      <c r="DP136" s="109"/>
      <c r="DQ136" s="62">
        <f t="shared" si="347"/>
        <v>4.9800000000000004</v>
      </c>
      <c r="DR136" s="61">
        <f t="shared" si="348"/>
        <v>0</v>
      </c>
      <c r="DS136" s="161">
        <f>(A!C137-NF!DQ136)*NF!DP136</f>
        <v>0</v>
      </c>
      <c r="DT136" s="109"/>
      <c r="DU136" s="62">
        <f t="shared" si="349"/>
        <v>4.9800000000000004</v>
      </c>
      <c r="DV136" s="61">
        <f t="shared" si="350"/>
        <v>0</v>
      </c>
      <c r="DW136" s="61">
        <f>(A!C137-NF!DU136)*NF!DT136</f>
        <v>0</v>
      </c>
      <c r="DX136" s="61" t="str">
        <f t="shared" si="351"/>
        <v>Biscoito Wafer Galak 110g</v>
      </c>
      <c r="DY136" s="109"/>
      <c r="DZ136" s="62">
        <f t="shared" si="352"/>
        <v>4.9800000000000004</v>
      </c>
      <c r="EA136" s="61">
        <f t="shared" si="353"/>
        <v>0</v>
      </c>
      <c r="EB136" s="161">
        <f>(A!C137-NF!DZ136)*NF!DY136</f>
        <v>0</v>
      </c>
      <c r="EC136" s="109"/>
      <c r="ED136" s="62">
        <f t="shared" si="354"/>
        <v>4.9800000000000004</v>
      </c>
      <c r="EE136" s="61">
        <f t="shared" si="355"/>
        <v>0</v>
      </c>
      <c r="EF136" s="61">
        <f>(A!C137-NF!ED136)*NF!EC136</f>
        <v>0</v>
      </c>
      <c r="EG136" s="61" t="str">
        <f t="shared" si="356"/>
        <v>Biscoito Wafer Galak 110g</v>
      </c>
      <c r="EH136" s="109"/>
      <c r="EI136" s="62">
        <f t="shared" si="357"/>
        <v>4.9800000000000004</v>
      </c>
      <c r="EJ136" s="61">
        <f t="shared" si="358"/>
        <v>0</v>
      </c>
      <c r="EK136" s="161">
        <f>(A!C137-NF!EI136)*NF!EH136</f>
        <v>0</v>
      </c>
      <c r="EL136" s="109"/>
      <c r="EM136" s="62">
        <f t="shared" si="359"/>
        <v>4.9800000000000004</v>
      </c>
      <c r="EN136" s="61">
        <f t="shared" si="360"/>
        <v>0</v>
      </c>
      <c r="EO136" s="161">
        <f>(A!C137-NF!EM136)*NF!EL136</f>
        <v>0</v>
      </c>
      <c r="EP136" s="61" t="str">
        <f t="shared" si="361"/>
        <v>Biscoito Wafer Galak 110g</v>
      </c>
      <c r="EQ136" s="109"/>
      <c r="ER136" s="62">
        <f t="shared" si="362"/>
        <v>4.9800000000000004</v>
      </c>
      <c r="ES136" s="61">
        <f t="shared" si="363"/>
        <v>0</v>
      </c>
      <c r="ET136" s="161">
        <f>(A!C137-NF!ER136)*NF!EQ136</f>
        <v>0</v>
      </c>
      <c r="EU136" s="109"/>
      <c r="EV136" s="62">
        <f t="shared" si="364"/>
        <v>4.9800000000000004</v>
      </c>
      <c r="EW136" s="61">
        <f t="shared" si="365"/>
        <v>0</v>
      </c>
      <c r="EX136" s="161">
        <f>(A!C137-NF!EV136)*NF!EU136</f>
        <v>0</v>
      </c>
      <c r="EY136" s="61" t="str">
        <f t="shared" si="366"/>
        <v>Biscoito Wafer Galak 110g</v>
      </c>
      <c r="EZ136" s="109"/>
      <c r="FA136" s="62">
        <f t="shared" si="367"/>
        <v>4.9800000000000004</v>
      </c>
      <c r="FB136" s="61">
        <f t="shared" si="368"/>
        <v>0</v>
      </c>
      <c r="FC136" s="161">
        <f>(A!C137-NF!FA136)*NF!EZ136</f>
        <v>0</v>
      </c>
      <c r="FD136" s="109"/>
      <c r="FE136" s="62">
        <f t="shared" si="369"/>
        <v>4.9800000000000004</v>
      </c>
      <c r="FF136" s="61">
        <f t="shared" si="370"/>
        <v>0</v>
      </c>
      <c r="FG136" s="161">
        <f>(A!C137-NF!FE136)*NF!FD136</f>
        <v>0</v>
      </c>
      <c r="FH136" s="61" t="str">
        <f t="shared" si="371"/>
        <v>Biscoito Wafer Galak 110g</v>
      </c>
      <c r="FI136" s="109"/>
      <c r="FJ136" s="62">
        <f t="shared" si="372"/>
        <v>4.9800000000000004</v>
      </c>
      <c r="FK136" s="61">
        <f t="shared" si="373"/>
        <v>0</v>
      </c>
      <c r="FL136" s="161">
        <f>(A!C137-NF!FJ136)*NF!FI136</f>
        <v>0</v>
      </c>
      <c r="FM136" s="109"/>
      <c r="FN136" s="62">
        <f t="shared" si="374"/>
        <v>4.9800000000000004</v>
      </c>
      <c r="FO136" s="61">
        <f t="shared" si="375"/>
        <v>0</v>
      </c>
      <c r="FP136" s="161">
        <f>(A!C137-NF!FN136)*NF!FM136</f>
        <v>0</v>
      </c>
      <c r="FQ136" s="61" t="str">
        <f t="shared" si="376"/>
        <v>Biscoito Wafer Galak 110g</v>
      </c>
      <c r="FR136" s="109"/>
      <c r="FS136" s="62">
        <f t="shared" si="377"/>
        <v>4.9800000000000004</v>
      </c>
      <c r="FT136" s="161">
        <f t="shared" si="378"/>
        <v>0</v>
      </c>
      <c r="FU136" s="161">
        <f>(A!C137-NF!FS136)*NF!FR136</f>
        <v>0</v>
      </c>
      <c r="FV136" s="109"/>
      <c r="FW136" s="62">
        <f t="shared" si="379"/>
        <v>4.9800000000000004</v>
      </c>
      <c r="FX136" s="61">
        <f t="shared" si="380"/>
        <v>0</v>
      </c>
      <c r="FY136" s="161">
        <f>(A!C137-NF!FW136)*NF!FV136</f>
        <v>0</v>
      </c>
      <c r="FZ136" s="61" t="str">
        <f t="shared" si="381"/>
        <v>Biscoito Wafer Galak 110g</v>
      </c>
      <c r="GA136" s="109"/>
      <c r="GB136" s="62">
        <f t="shared" si="382"/>
        <v>4.9800000000000004</v>
      </c>
      <c r="GC136" s="61">
        <f t="shared" si="383"/>
        <v>0</v>
      </c>
      <c r="GD136" s="161">
        <f>(A!C137-NF!GB136)*NF!GA136</f>
        <v>0</v>
      </c>
      <c r="GE136" s="109"/>
      <c r="GF136" s="62">
        <f t="shared" si="384"/>
        <v>4.9800000000000004</v>
      </c>
      <c r="GG136" s="61">
        <f t="shared" si="385"/>
        <v>0</v>
      </c>
      <c r="GH136" s="161">
        <f>(A!C137-NF!GF136)*NF!GE136</f>
        <v>0</v>
      </c>
      <c r="GI136" s="61" t="str">
        <f t="shared" si="386"/>
        <v>Biscoito Wafer Galak 110g</v>
      </c>
      <c r="GJ136" s="109"/>
      <c r="GK136" s="62">
        <f t="shared" si="387"/>
        <v>4.9800000000000004</v>
      </c>
      <c r="GL136" s="61">
        <f t="shared" si="388"/>
        <v>0</v>
      </c>
      <c r="GM136" s="161">
        <f>(A!C137-NF!GK136)*NF!GJ136</f>
        <v>0</v>
      </c>
      <c r="GN136" s="109"/>
      <c r="GO136" s="62">
        <f t="shared" si="389"/>
        <v>4.9800000000000004</v>
      </c>
      <c r="GP136" s="61">
        <f t="shared" si="390"/>
        <v>0</v>
      </c>
      <c r="GQ136" s="161">
        <f>(A!C137-NF!GO136)*NF!GN136</f>
        <v>0</v>
      </c>
      <c r="GR136" s="61" t="str">
        <f t="shared" si="391"/>
        <v>Biscoito Wafer Galak 110g</v>
      </c>
      <c r="GS136" s="109"/>
      <c r="GT136" s="62">
        <f t="shared" si="392"/>
        <v>4.9800000000000004</v>
      </c>
      <c r="GU136" s="61">
        <f t="shared" si="393"/>
        <v>0</v>
      </c>
      <c r="GV136" s="161">
        <f>(A!C137-NF!GT136)*NF!GS136</f>
        <v>0</v>
      </c>
      <c r="GW136" s="109"/>
      <c r="GX136" s="62">
        <f t="shared" si="394"/>
        <v>4.9800000000000004</v>
      </c>
      <c r="GY136" s="61">
        <f t="shared" si="395"/>
        <v>0</v>
      </c>
      <c r="GZ136" s="161">
        <f>(A!C137-NF!GX136)*NF!GW136</f>
        <v>0</v>
      </c>
      <c r="HA136" s="61" t="str">
        <f t="shared" si="396"/>
        <v>Biscoito Wafer Galak 110g</v>
      </c>
      <c r="HB136" s="109"/>
      <c r="HC136" s="62">
        <f t="shared" si="397"/>
        <v>4.9800000000000004</v>
      </c>
      <c r="HD136" s="61">
        <f t="shared" si="398"/>
        <v>0</v>
      </c>
      <c r="HE136" s="161">
        <f>(A!C137-NF!HC136)*NF!HB136</f>
        <v>0</v>
      </c>
      <c r="HF136" s="109"/>
      <c r="HG136" s="62">
        <f t="shared" si="399"/>
        <v>4.9800000000000004</v>
      </c>
      <c r="HH136" s="61">
        <f t="shared" si="400"/>
        <v>0</v>
      </c>
      <c r="HI136" s="161">
        <f>(A!C137-NF!HG136)*NF!HF136</f>
        <v>0</v>
      </c>
      <c r="HJ136" s="61" t="str">
        <f t="shared" si="401"/>
        <v>Biscoito Wafer Galak 110g</v>
      </c>
      <c r="HK136" s="109"/>
      <c r="HL136" s="62">
        <f t="shared" si="402"/>
        <v>4.9800000000000004</v>
      </c>
      <c r="HM136" s="61">
        <f t="shared" si="403"/>
        <v>0</v>
      </c>
      <c r="HN136" s="161">
        <f>(A!C137-NF!HL136)*NF!HK136</f>
        <v>0</v>
      </c>
      <c r="HO136" s="109"/>
      <c r="HP136" s="62">
        <f t="shared" si="404"/>
        <v>4.9800000000000004</v>
      </c>
      <c r="HQ136" s="61">
        <f t="shared" si="405"/>
        <v>0</v>
      </c>
      <c r="HR136" s="161">
        <f>(A!C137-NF!HP136)*NF!HO136</f>
        <v>0</v>
      </c>
      <c r="HS136" s="61" t="str">
        <f t="shared" si="406"/>
        <v>Biscoito Wafer Galak 110g</v>
      </c>
      <c r="HT136" s="109"/>
      <c r="HU136" s="62">
        <f t="shared" si="407"/>
        <v>4.9800000000000004</v>
      </c>
      <c r="HV136" s="61">
        <f t="shared" si="408"/>
        <v>0</v>
      </c>
      <c r="HW136" s="161">
        <f>(A!C137-NF!HU136)*NF!HT136</f>
        <v>0</v>
      </c>
      <c r="HX136" s="109"/>
      <c r="HY136" s="62">
        <f t="shared" si="409"/>
        <v>4.9800000000000004</v>
      </c>
      <c r="HZ136" s="61">
        <f t="shared" si="410"/>
        <v>0</v>
      </c>
      <c r="IA136" s="161">
        <f>(A!C137-NF!HY136)*NF!HX136</f>
        <v>0</v>
      </c>
      <c r="IB136" s="61" t="str">
        <f t="shared" si="411"/>
        <v>Biscoito Wafer Galak 110g</v>
      </c>
      <c r="IC136" s="109"/>
      <c r="ID136" s="62">
        <f t="shared" si="412"/>
        <v>4.9800000000000004</v>
      </c>
      <c r="IE136" s="61">
        <f t="shared" si="413"/>
        <v>0</v>
      </c>
      <c r="IF136" s="161">
        <f>(A!C137-NF!ID136)*NF!IC136</f>
        <v>0</v>
      </c>
      <c r="IG136" s="61" t="str">
        <f t="shared" si="414"/>
        <v>Biscoito Wafer Galak 110g</v>
      </c>
      <c r="IH136" s="109"/>
      <c r="II136" s="62">
        <f t="shared" si="415"/>
        <v>4.9800000000000004</v>
      </c>
      <c r="IJ136" s="61">
        <f t="shared" si="416"/>
        <v>0</v>
      </c>
      <c r="IK136" s="161">
        <f>(A!C137-NF!II136)*NF!IH136</f>
        <v>0</v>
      </c>
      <c r="IL136" s="61" t="str">
        <f t="shared" si="417"/>
        <v>Biscoito Wafer Galak 110g</v>
      </c>
      <c r="IM136" s="61"/>
      <c r="IN136" s="61">
        <f t="shared" si="418"/>
        <v>4.9800000000000004</v>
      </c>
      <c r="IO136" s="61">
        <f t="shared" si="419"/>
        <v>0</v>
      </c>
      <c r="IP136" s="161">
        <f>(A!C137-NF!IN136)*NF!IM136</f>
        <v>0</v>
      </c>
      <c r="IQ136" s="61">
        <f t="shared" si="420"/>
        <v>0</v>
      </c>
      <c r="IR136" s="107">
        <f t="shared" si="421"/>
        <v>0</v>
      </c>
      <c r="IS136" s="97" t="e">
        <f t="shared" si="422"/>
        <v>#DIV/0!</v>
      </c>
      <c r="IT136" s="162"/>
      <c r="IU136" s="162"/>
      <c r="IV136" s="162"/>
    </row>
    <row r="137" spans="1:256" x14ac:dyDescent="0.2">
      <c r="A137" s="163" t="str">
        <f>A!B138</f>
        <v>Biscoito Wafer Negresco 110g</v>
      </c>
      <c r="B137" s="163">
        <f>A!C138</f>
        <v>4.9800000000000004</v>
      </c>
      <c r="C137" s="104"/>
      <c r="D137" s="102">
        <f t="shared" si="282"/>
        <v>4.9800000000000004</v>
      </c>
      <c r="E137" s="103">
        <f t="shared" si="283"/>
        <v>0</v>
      </c>
      <c r="F137" s="105">
        <f>(A!C138-NF!D137)*NF!C137</f>
        <v>0</v>
      </c>
      <c r="G137" s="104"/>
      <c r="H137" s="102">
        <f t="shared" si="284"/>
        <v>4.9800000000000004</v>
      </c>
      <c r="I137" s="59">
        <f t="shared" si="285"/>
        <v>0</v>
      </c>
      <c r="J137" s="59">
        <f>(A!C138-NF!H137)*NF!G137</f>
        <v>0</v>
      </c>
      <c r="K137" s="59" t="str">
        <f t="shared" si="286"/>
        <v>Biscoito Wafer Negresco 110g</v>
      </c>
      <c r="L137" s="104"/>
      <c r="M137" s="60">
        <f t="shared" si="287"/>
        <v>4.9800000000000004</v>
      </c>
      <c r="N137" s="103">
        <f t="shared" si="288"/>
        <v>0</v>
      </c>
      <c r="O137" s="105">
        <f>(A!C138-NF!M137)*NF!L137</f>
        <v>0</v>
      </c>
      <c r="P137" s="104"/>
      <c r="Q137" s="102">
        <f t="shared" si="289"/>
        <v>4.9800000000000004</v>
      </c>
      <c r="R137" s="59">
        <f t="shared" si="290"/>
        <v>0</v>
      </c>
      <c r="S137" s="103">
        <f>(A!C138-NF!Q137)*NF!P137</f>
        <v>0</v>
      </c>
      <c r="T137" s="103" t="str">
        <f t="shared" si="291"/>
        <v>Biscoito Wafer Negresco 110g</v>
      </c>
      <c r="U137" s="104"/>
      <c r="V137" s="102">
        <f t="shared" si="292"/>
        <v>4.9800000000000004</v>
      </c>
      <c r="W137" s="59">
        <f t="shared" si="293"/>
        <v>0</v>
      </c>
      <c r="X137" s="106">
        <f>(A!C138-NF!V137)*NF!U137</f>
        <v>0</v>
      </c>
      <c r="Y137" s="104"/>
      <c r="Z137" s="60">
        <f t="shared" si="294"/>
        <v>4.9800000000000004</v>
      </c>
      <c r="AA137" s="59">
        <f t="shared" si="295"/>
        <v>0</v>
      </c>
      <c r="AB137" s="59">
        <f>(A!C138-NF!Z137)*NF!Y137</f>
        <v>0</v>
      </c>
      <c r="AC137" s="59" t="str">
        <f t="shared" si="296"/>
        <v>Biscoito Wafer Negresco 110g</v>
      </c>
      <c r="AD137" s="104"/>
      <c r="AE137" s="60">
        <f t="shared" si="297"/>
        <v>4.9800000000000004</v>
      </c>
      <c r="AF137" s="59">
        <f t="shared" si="298"/>
        <v>0</v>
      </c>
      <c r="AG137" s="106">
        <f>(A!C138-NF!AE137)*NF!AD137</f>
        <v>0</v>
      </c>
      <c r="AH137" s="104"/>
      <c r="AI137" s="60">
        <f t="shared" si="299"/>
        <v>4.9800000000000004</v>
      </c>
      <c r="AJ137" s="59">
        <f t="shared" si="300"/>
        <v>0</v>
      </c>
      <c r="AK137" s="59">
        <f>(A!C138-NF!AI137)*NF!AH137</f>
        <v>0</v>
      </c>
      <c r="AL137" s="59" t="str">
        <f t="shared" si="301"/>
        <v>Biscoito Wafer Negresco 110g</v>
      </c>
      <c r="AM137" s="104"/>
      <c r="AN137" s="60">
        <f t="shared" si="302"/>
        <v>4.9800000000000004</v>
      </c>
      <c r="AO137" s="59">
        <f t="shared" si="303"/>
        <v>0</v>
      </c>
      <c r="AP137" s="106">
        <f>(A!C138-NF!AN137)*NF!AM137</f>
        <v>0</v>
      </c>
      <c r="AQ137" s="104"/>
      <c r="AR137" s="60">
        <f t="shared" si="304"/>
        <v>4.9800000000000004</v>
      </c>
      <c r="AS137" s="59">
        <f t="shared" si="305"/>
        <v>0</v>
      </c>
      <c r="AT137" s="59">
        <f>(A!C138-NF!AR137)*NF!AQ137</f>
        <v>0</v>
      </c>
      <c r="AU137" s="59" t="str">
        <f t="shared" si="306"/>
        <v>Biscoito Wafer Negresco 110g</v>
      </c>
      <c r="AV137" s="104"/>
      <c r="AW137" s="60">
        <f t="shared" si="307"/>
        <v>4.9800000000000004</v>
      </c>
      <c r="AX137" s="59">
        <f t="shared" si="308"/>
        <v>0</v>
      </c>
      <c r="AY137" s="106">
        <f>(A!C138-NF!AW137)*NF!AV137</f>
        <v>0</v>
      </c>
      <c r="AZ137" s="104"/>
      <c r="BA137" s="60">
        <f t="shared" si="309"/>
        <v>4.9800000000000004</v>
      </c>
      <c r="BB137" s="59">
        <f t="shared" si="310"/>
        <v>0</v>
      </c>
      <c r="BC137" s="59">
        <f>(A!C138-NF!BA137)*NF!AZ137</f>
        <v>0</v>
      </c>
      <c r="BD137" s="59" t="str">
        <f t="shared" si="311"/>
        <v>Biscoito Wafer Negresco 110g</v>
      </c>
      <c r="BE137" s="104"/>
      <c r="BF137" s="60">
        <f t="shared" si="312"/>
        <v>4.9800000000000004</v>
      </c>
      <c r="BG137" s="59">
        <f t="shared" si="313"/>
        <v>0</v>
      </c>
      <c r="BH137" s="106">
        <f>(A!C138-NF!BF137)*NF!BE137</f>
        <v>0</v>
      </c>
      <c r="BI137" s="104"/>
      <c r="BJ137" s="60">
        <f t="shared" si="314"/>
        <v>4.9800000000000004</v>
      </c>
      <c r="BK137" s="59">
        <f t="shared" si="315"/>
        <v>0</v>
      </c>
      <c r="BL137" s="59">
        <f>(A!C138-NF!BJ137)*NF!BI137</f>
        <v>0</v>
      </c>
      <c r="BM137" s="59" t="str">
        <f t="shared" si="316"/>
        <v>Biscoito Wafer Negresco 110g</v>
      </c>
      <c r="BN137" s="104"/>
      <c r="BO137" s="60">
        <f t="shared" si="317"/>
        <v>4.9800000000000004</v>
      </c>
      <c r="BP137" s="59">
        <f t="shared" si="318"/>
        <v>0</v>
      </c>
      <c r="BQ137" s="106">
        <f>(A!C138-NF!BO137)*NF!BN137</f>
        <v>0</v>
      </c>
      <c r="BR137" s="104"/>
      <c r="BS137" s="60">
        <f t="shared" si="319"/>
        <v>4.9800000000000004</v>
      </c>
      <c r="BT137" s="59">
        <f t="shared" si="320"/>
        <v>0</v>
      </c>
      <c r="BU137" s="59">
        <f>(A!C138-NF!BS137)*NF!BR137</f>
        <v>0</v>
      </c>
      <c r="BV137" s="59" t="str">
        <f t="shared" si="321"/>
        <v>Biscoito Wafer Negresco 110g</v>
      </c>
      <c r="BW137" s="104"/>
      <c r="BX137" s="60">
        <f t="shared" si="322"/>
        <v>4.9800000000000004</v>
      </c>
      <c r="BY137" s="59">
        <f t="shared" si="323"/>
        <v>0</v>
      </c>
      <c r="BZ137" s="106">
        <f>(A!C138-NF!BX137)*NF!BW137</f>
        <v>0</v>
      </c>
      <c r="CA137" s="104"/>
      <c r="CB137" s="60">
        <f t="shared" si="324"/>
        <v>4.9800000000000004</v>
      </c>
      <c r="CC137" s="59">
        <f t="shared" si="325"/>
        <v>0</v>
      </c>
      <c r="CD137" s="59">
        <f>(A!C138-NF!CB137)*NF!CA137</f>
        <v>0</v>
      </c>
      <c r="CE137" s="59" t="str">
        <f t="shared" si="326"/>
        <v>Biscoito Wafer Negresco 110g</v>
      </c>
      <c r="CF137" s="104"/>
      <c r="CG137" s="60">
        <f t="shared" si="327"/>
        <v>4.9800000000000004</v>
      </c>
      <c r="CH137" s="59">
        <f t="shared" si="328"/>
        <v>0</v>
      </c>
      <c r="CI137" s="106">
        <f>(A!C138-NF!CG137)*NF!CF137</f>
        <v>0</v>
      </c>
      <c r="CJ137" s="104"/>
      <c r="CK137" s="60">
        <f t="shared" si="329"/>
        <v>4.9800000000000004</v>
      </c>
      <c r="CL137" s="59">
        <f t="shared" si="330"/>
        <v>0</v>
      </c>
      <c r="CM137" s="59">
        <f>(A!C138-NF!CK137)*NF!CJ137</f>
        <v>0</v>
      </c>
      <c r="CN137" s="59" t="str">
        <f t="shared" si="331"/>
        <v>Biscoito Wafer Negresco 110g</v>
      </c>
      <c r="CO137" s="104"/>
      <c r="CP137" s="60">
        <f t="shared" si="332"/>
        <v>4.9800000000000004</v>
      </c>
      <c r="CQ137" s="59">
        <f t="shared" si="333"/>
        <v>0</v>
      </c>
      <c r="CR137" s="106">
        <f>(A!C138-NF!CP137)*NF!CO137</f>
        <v>0</v>
      </c>
      <c r="CS137" s="104"/>
      <c r="CT137" s="60">
        <f t="shared" si="334"/>
        <v>4.9800000000000004</v>
      </c>
      <c r="CU137" s="59">
        <f t="shared" si="335"/>
        <v>0</v>
      </c>
      <c r="CV137" s="59">
        <f>(A!C138-NF!CT137)*NF!CS137</f>
        <v>0</v>
      </c>
      <c r="CW137" s="59" t="str">
        <f t="shared" si="336"/>
        <v>Biscoito Wafer Negresco 110g</v>
      </c>
      <c r="CX137" s="104"/>
      <c r="CY137" s="60">
        <f t="shared" si="337"/>
        <v>4.9800000000000004</v>
      </c>
      <c r="CZ137" s="59">
        <f t="shared" si="338"/>
        <v>0</v>
      </c>
      <c r="DA137" s="106">
        <f>(A!C138-NF!CY137)*NF!CX137</f>
        <v>0</v>
      </c>
      <c r="DB137" s="104"/>
      <c r="DC137" s="60">
        <f t="shared" si="339"/>
        <v>4.9800000000000004</v>
      </c>
      <c r="DD137" s="59">
        <f t="shared" si="340"/>
        <v>0</v>
      </c>
      <c r="DE137" s="59">
        <f>(A!C138-NF!DC137)*NF!DB137</f>
        <v>0</v>
      </c>
      <c r="DF137" s="59" t="str">
        <f t="shared" si="341"/>
        <v>Biscoito Wafer Negresco 110g</v>
      </c>
      <c r="DG137" s="104"/>
      <c r="DH137" s="60">
        <f t="shared" si="342"/>
        <v>4.9800000000000004</v>
      </c>
      <c r="DI137" s="59">
        <f t="shared" si="343"/>
        <v>0</v>
      </c>
      <c r="DJ137" s="106">
        <f>(A!C138-NF!DH137)*NF!DG137</f>
        <v>0</v>
      </c>
      <c r="DK137" s="104"/>
      <c r="DL137" s="60">
        <f t="shared" si="344"/>
        <v>4.9800000000000004</v>
      </c>
      <c r="DM137" s="59">
        <f t="shared" si="345"/>
        <v>0</v>
      </c>
      <c r="DN137" s="59">
        <f>(A!C138-NF!DL137)*NF!DK137</f>
        <v>0</v>
      </c>
      <c r="DO137" s="59" t="str">
        <f t="shared" si="346"/>
        <v>Biscoito Wafer Negresco 110g</v>
      </c>
      <c r="DP137" s="104"/>
      <c r="DQ137" s="60">
        <f t="shared" si="347"/>
        <v>4.9800000000000004</v>
      </c>
      <c r="DR137" s="59">
        <f t="shared" si="348"/>
        <v>0</v>
      </c>
      <c r="DS137" s="106">
        <f>(A!C138-NF!DQ137)*NF!DP137</f>
        <v>0</v>
      </c>
      <c r="DT137" s="104"/>
      <c r="DU137" s="60">
        <f t="shared" si="349"/>
        <v>4.9800000000000004</v>
      </c>
      <c r="DV137" s="59">
        <f t="shared" si="350"/>
        <v>0</v>
      </c>
      <c r="DW137" s="59">
        <f>(A!C138-NF!DU137)*NF!DT137</f>
        <v>0</v>
      </c>
      <c r="DX137" s="59" t="str">
        <f t="shared" si="351"/>
        <v>Biscoito Wafer Negresco 110g</v>
      </c>
      <c r="DY137" s="104"/>
      <c r="DZ137" s="60">
        <f t="shared" si="352"/>
        <v>4.9800000000000004</v>
      </c>
      <c r="EA137" s="59">
        <f t="shared" si="353"/>
        <v>0</v>
      </c>
      <c r="EB137" s="106">
        <f>(A!C138-NF!DZ137)*NF!DY137</f>
        <v>0</v>
      </c>
      <c r="EC137" s="104"/>
      <c r="ED137" s="60">
        <f t="shared" si="354"/>
        <v>4.9800000000000004</v>
      </c>
      <c r="EE137" s="59">
        <f t="shared" si="355"/>
        <v>0</v>
      </c>
      <c r="EF137" s="59">
        <f>(A!C138-NF!ED137)*NF!EC137</f>
        <v>0</v>
      </c>
      <c r="EG137" s="59" t="str">
        <f t="shared" si="356"/>
        <v>Biscoito Wafer Negresco 110g</v>
      </c>
      <c r="EH137" s="104"/>
      <c r="EI137" s="60">
        <f t="shared" si="357"/>
        <v>4.9800000000000004</v>
      </c>
      <c r="EJ137" s="59">
        <f t="shared" si="358"/>
        <v>0</v>
      </c>
      <c r="EK137" s="106">
        <f>(A!C138-NF!EI137)*NF!EH137</f>
        <v>0</v>
      </c>
      <c r="EL137" s="104"/>
      <c r="EM137" s="60">
        <f t="shared" si="359"/>
        <v>4.9800000000000004</v>
      </c>
      <c r="EN137" s="59">
        <f t="shared" si="360"/>
        <v>0</v>
      </c>
      <c r="EO137" s="106">
        <f>(A!C138-NF!EM137)*NF!EL137</f>
        <v>0</v>
      </c>
      <c r="EP137" s="59" t="str">
        <f t="shared" si="361"/>
        <v>Biscoito Wafer Negresco 110g</v>
      </c>
      <c r="EQ137" s="104"/>
      <c r="ER137" s="60">
        <f t="shared" si="362"/>
        <v>4.9800000000000004</v>
      </c>
      <c r="ES137" s="59">
        <f t="shared" si="363"/>
        <v>0</v>
      </c>
      <c r="ET137" s="106">
        <f>(A!C138-NF!ER137)*NF!EQ137</f>
        <v>0</v>
      </c>
      <c r="EU137" s="104"/>
      <c r="EV137" s="60">
        <f t="shared" si="364"/>
        <v>4.9800000000000004</v>
      </c>
      <c r="EW137" s="59">
        <f t="shared" si="365"/>
        <v>0</v>
      </c>
      <c r="EX137" s="106">
        <f>(A!C138-NF!EV137)*NF!EU137</f>
        <v>0</v>
      </c>
      <c r="EY137" s="59" t="str">
        <f t="shared" si="366"/>
        <v>Biscoito Wafer Negresco 110g</v>
      </c>
      <c r="EZ137" s="104"/>
      <c r="FA137" s="60">
        <f t="shared" si="367"/>
        <v>4.9800000000000004</v>
      </c>
      <c r="FB137" s="59">
        <f t="shared" si="368"/>
        <v>0</v>
      </c>
      <c r="FC137" s="106">
        <f>(A!C138-NF!FA137)*NF!EZ137</f>
        <v>0</v>
      </c>
      <c r="FD137" s="104"/>
      <c r="FE137" s="60">
        <f t="shared" si="369"/>
        <v>4.9800000000000004</v>
      </c>
      <c r="FF137" s="59">
        <f t="shared" si="370"/>
        <v>0</v>
      </c>
      <c r="FG137" s="106">
        <f>(A!C138-NF!FE137)*NF!FD137</f>
        <v>0</v>
      </c>
      <c r="FH137" s="59" t="str">
        <f t="shared" si="371"/>
        <v>Biscoito Wafer Negresco 110g</v>
      </c>
      <c r="FI137" s="104"/>
      <c r="FJ137" s="60">
        <f t="shared" si="372"/>
        <v>4.9800000000000004</v>
      </c>
      <c r="FK137" s="59">
        <f t="shared" si="373"/>
        <v>0</v>
      </c>
      <c r="FL137" s="106">
        <f>(A!C138-NF!FJ137)*NF!FI137</f>
        <v>0</v>
      </c>
      <c r="FM137" s="104"/>
      <c r="FN137" s="60">
        <f t="shared" si="374"/>
        <v>4.9800000000000004</v>
      </c>
      <c r="FO137" s="59">
        <f t="shared" si="375"/>
        <v>0</v>
      </c>
      <c r="FP137" s="106">
        <f>(A!C138-NF!FN137)*NF!FM137</f>
        <v>0</v>
      </c>
      <c r="FQ137" s="59" t="str">
        <f t="shared" si="376"/>
        <v>Biscoito Wafer Negresco 110g</v>
      </c>
      <c r="FR137" s="104"/>
      <c r="FS137" s="60">
        <f t="shared" si="377"/>
        <v>4.9800000000000004</v>
      </c>
      <c r="FT137" s="106">
        <f t="shared" si="378"/>
        <v>0</v>
      </c>
      <c r="FU137" s="106">
        <f>(A!C138-NF!FS137)*NF!FR137</f>
        <v>0</v>
      </c>
      <c r="FV137" s="104"/>
      <c r="FW137" s="60">
        <f t="shared" si="379"/>
        <v>4.9800000000000004</v>
      </c>
      <c r="FX137" s="59">
        <f t="shared" si="380"/>
        <v>0</v>
      </c>
      <c r="FY137" s="106">
        <f>(A!C138-NF!FW137)*NF!FV137</f>
        <v>0</v>
      </c>
      <c r="FZ137" s="59" t="str">
        <f t="shared" si="381"/>
        <v>Biscoito Wafer Negresco 110g</v>
      </c>
      <c r="GA137" s="104"/>
      <c r="GB137" s="60">
        <f t="shared" si="382"/>
        <v>4.9800000000000004</v>
      </c>
      <c r="GC137" s="59">
        <f t="shared" si="383"/>
        <v>0</v>
      </c>
      <c r="GD137" s="106">
        <f>(A!C138-NF!GB137)*NF!GA137</f>
        <v>0</v>
      </c>
      <c r="GE137" s="104"/>
      <c r="GF137" s="60">
        <f t="shared" si="384"/>
        <v>4.9800000000000004</v>
      </c>
      <c r="GG137" s="59">
        <f t="shared" si="385"/>
        <v>0</v>
      </c>
      <c r="GH137" s="106">
        <f>(A!C138-NF!GF137)*NF!GE137</f>
        <v>0</v>
      </c>
      <c r="GI137" s="59" t="str">
        <f t="shared" si="386"/>
        <v>Biscoito Wafer Negresco 110g</v>
      </c>
      <c r="GJ137" s="104"/>
      <c r="GK137" s="60">
        <f t="shared" si="387"/>
        <v>4.9800000000000004</v>
      </c>
      <c r="GL137" s="59">
        <f t="shared" si="388"/>
        <v>0</v>
      </c>
      <c r="GM137" s="106">
        <f>(A!C138-NF!GK137)*NF!GJ137</f>
        <v>0</v>
      </c>
      <c r="GN137" s="104"/>
      <c r="GO137" s="60">
        <f t="shared" si="389"/>
        <v>4.9800000000000004</v>
      </c>
      <c r="GP137" s="59">
        <f t="shared" si="390"/>
        <v>0</v>
      </c>
      <c r="GQ137" s="106">
        <f>(A!C138-NF!GO137)*NF!GN137</f>
        <v>0</v>
      </c>
      <c r="GR137" s="59" t="str">
        <f t="shared" si="391"/>
        <v>Biscoito Wafer Negresco 110g</v>
      </c>
      <c r="GS137" s="104"/>
      <c r="GT137" s="60">
        <f t="shared" si="392"/>
        <v>4.9800000000000004</v>
      </c>
      <c r="GU137" s="59">
        <f t="shared" si="393"/>
        <v>0</v>
      </c>
      <c r="GV137" s="106">
        <f>(A!C138-NF!GT137)*NF!GS137</f>
        <v>0</v>
      </c>
      <c r="GW137" s="104"/>
      <c r="GX137" s="60">
        <f t="shared" si="394"/>
        <v>4.9800000000000004</v>
      </c>
      <c r="GY137" s="59">
        <f t="shared" si="395"/>
        <v>0</v>
      </c>
      <c r="GZ137" s="106">
        <f>(A!C138-NF!GX137)*NF!GW137</f>
        <v>0</v>
      </c>
      <c r="HA137" s="59" t="str">
        <f t="shared" si="396"/>
        <v>Biscoito Wafer Negresco 110g</v>
      </c>
      <c r="HB137" s="104"/>
      <c r="HC137" s="60">
        <f t="shared" si="397"/>
        <v>4.9800000000000004</v>
      </c>
      <c r="HD137" s="59">
        <f t="shared" si="398"/>
        <v>0</v>
      </c>
      <c r="HE137" s="106">
        <f>(A!C138-NF!HC137)*NF!HB137</f>
        <v>0</v>
      </c>
      <c r="HF137" s="104"/>
      <c r="HG137" s="60">
        <f t="shared" si="399"/>
        <v>4.9800000000000004</v>
      </c>
      <c r="HH137" s="59">
        <f t="shared" si="400"/>
        <v>0</v>
      </c>
      <c r="HI137" s="106">
        <f>(A!C138-NF!HG137)*NF!HF137</f>
        <v>0</v>
      </c>
      <c r="HJ137" s="59" t="str">
        <f t="shared" si="401"/>
        <v>Biscoito Wafer Negresco 110g</v>
      </c>
      <c r="HK137" s="104"/>
      <c r="HL137" s="60">
        <f t="shared" si="402"/>
        <v>4.9800000000000004</v>
      </c>
      <c r="HM137" s="59">
        <f t="shared" si="403"/>
        <v>0</v>
      </c>
      <c r="HN137" s="106">
        <f>(A!C138-NF!HL137)*NF!HK137</f>
        <v>0</v>
      </c>
      <c r="HO137" s="104"/>
      <c r="HP137" s="60">
        <f t="shared" si="404"/>
        <v>4.9800000000000004</v>
      </c>
      <c r="HQ137" s="59">
        <f t="shared" si="405"/>
        <v>0</v>
      </c>
      <c r="HR137" s="106">
        <f>(A!C138-NF!HP137)*NF!HO137</f>
        <v>0</v>
      </c>
      <c r="HS137" s="59" t="str">
        <f t="shared" si="406"/>
        <v>Biscoito Wafer Negresco 110g</v>
      </c>
      <c r="HT137" s="104"/>
      <c r="HU137" s="60">
        <f t="shared" si="407"/>
        <v>4.9800000000000004</v>
      </c>
      <c r="HV137" s="59">
        <f t="shared" si="408"/>
        <v>0</v>
      </c>
      <c r="HW137" s="106">
        <f>(A!C138-NF!HU137)*NF!HT137</f>
        <v>0</v>
      </c>
      <c r="HX137" s="104"/>
      <c r="HY137" s="60">
        <f t="shared" si="409"/>
        <v>4.9800000000000004</v>
      </c>
      <c r="HZ137" s="59">
        <f t="shared" si="410"/>
        <v>0</v>
      </c>
      <c r="IA137" s="106">
        <f>(A!C138-NF!HY137)*NF!HX137</f>
        <v>0</v>
      </c>
      <c r="IB137" s="59" t="str">
        <f t="shared" si="411"/>
        <v>Biscoito Wafer Negresco 110g</v>
      </c>
      <c r="IC137" s="104"/>
      <c r="ID137" s="60">
        <f t="shared" si="412"/>
        <v>4.9800000000000004</v>
      </c>
      <c r="IE137" s="59">
        <f t="shared" si="413"/>
        <v>0</v>
      </c>
      <c r="IF137" s="106">
        <f>(A!C138-NF!ID137)*NF!IC137</f>
        <v>0</v>
      </c>
      <c r="IG137" s="59" t="str">
        <f t="shared" si="414"/>
        <v>Biscoito Wafer Negresco 110g</v>
      </c>
      <c r="IH137" s="104"/>
      <c r="II137" s="60">
        <f t="shared" si="415"/>
        <v>4.9800000000000004</v>
      </c>
      <c r="IJ137" s="59">
        <f t="shared" si="416"/>
        <v>0</v>
      </c>
      <c r="IK137" s="106">
        <f>(A!C138-NF!II137)*NF!IH137</f>
        <v>0</v>
      </c>
      <c r="IL137" s="59" t="str">
        <f t="shared" si="417"/>
        <v>Biscoito Wafer Negresco 110g</v>
      </c>
      <c r="IM137" s="59"/>
      <c r="IN137" s="59">
        <f t="shared" si="418"/>
        <v>4.9800000000000004</v>
      </c>
      <c r="IO137" s="59">
        <f t="shared" si="419"/>
        <v>0</v>
      </c>
      <c r="IP137" s="106">
        <f>(A!C138-NF!IN137)*NF!IM137</f>
        <v>0</v>
      </c>
      <c r="IQ137" s="59">
        <f t="shared" si="420"/>
        <v>0</v>
      </c>
      <c r="IR137" s="101">
        <f t="shared" si="421"/>
        <v>0</v>
      </c>
      <c r="IS137" s="103" t="e">
        <f t="shared" si="422"/>
        <v>#DIV/0!</v>
      </c>
      <c r="IT137" s="96"/>
      <c r="IU137" s="96"/>
      <c r="IV137" s="96"/>
    </row>
    <row r="138" spans="1:256" x14ac:dyDescent="0.2">
      <c r="A138" s="136" t="str">
        <f>A!B139</f>
        <v>Biscoito Wafer Prestigio 110g</v>
      </c>
      <c r="B138" s="136">
        <f>A!C139</f>
        <v>4.9800000000000004</v>
      </c>
      <c r="C138" s="109"/>
      <c r="D138" s="108">
        <f t="shared" si="282"/>
        <v>4.9800000000000004</v>
      </c>
      <c r="E138" s="97">
        <f t="shared" si="283"/>
        <v>0</v>
      </c>
      <c r="F138" s="95">
        <f>(A!C139-NF!D138)*NF!C138</f>
        <v>0</v>
      </c>
      <c r="G138" s="109"/>
      <c r="H138" s="108">
        <f t="shared" si="284"/>
        <v>4.9800000000000004</v>
      </c>
      <c r="I138" s="61">
        <f t="shared" si="285"/>
        <v>0</v>
      </c>
      <c r="J138" s="61">
        <f>(A!C139-NF!H138)*NF!G138</f>
        <v>0</v>
      </c>
      <c r="K138" s="61" t="str">
        <f t="shared" si="286"/>
        <v>Biscoito Wafer Prestigio 110g</v>
      </c>
      <c r="L138" s="109"/>
      <c r="M138" s="62">
        <f t="shared" si="287"/>
        <v>4.9800000000000004</v>
      </c>
      <c r="N138" s="97">
        <f t="shared" si="288"/>
        <v>0</v>
      </c>
      <c r="O138" s="95">
        <f>(A!C139-NF!M138)*NF!L138</f>
        <v>0</v>
      </c>
      <c r="P138" s="109"/>
      <c r="Q138" s="108">
        <f t="shared" si="289"/>
        <v>4.9800000000000004</v>
      </c>
      <c r="R138" s="61">
        <f t="shared" si="290"/>
        <v>0</v>
      </c>
      <c r="S138" s="97">
        <f>(A!C139-NF!Q138)*NF!P138</f>
        <v>0</v>
      </c>
      <c r="T138" s="97" t="str">
        <f t="shared" si="291"/>
        <v>Biscoito Wafer Prestigio 110g</v>
      </c>
      <c r="U138" s="109"/>
      <c r="V138" s="108">
        <f t="shared" si="292"/>
        <v>4.9800000000000004</v>
      </c>
      <c r="W138" s="61">
        <f t="shared" si="293"/>
        <v>0</v>
      </c>
      <c r="X138" s="161">
        <f>(A!C139-NF!V138)*NF!U138</f>
        <v>0</v>
      </c>
      <c r="Y138" s="109"/>
      <c r="Z138" s="62">
        <f t="shared" si="294"/>
        <v>4.9800000000000004</v>
      </c>
      <c r="AA138" s="61">
        <f t="shared" si="295"/>
        <v>0</v>
      </c>
      <c r="AB138" s="61">
        <f>(A!C139-NF!Z138)*NF!Y138</f>
        <v>0</v>
      </c>
      <c r="AC138" s="61" t="str">
        <f t="shared" si="296"/>
        <v>Biscoito Wafer Prestigio 110g</v>
      </c>
      <c r="AD138" s="109"/>
      <c r="AE138" s="62">
        <f t="shared" si="297"/>
        <v>4.9800000000000004</v>
      </c>
      <c r="AF138" s="61">
        <f t="shared" si="298"/>
        <v>0</v>
      </c>
      <c r="AG138" s="161">
        <f>(A!C139-NF!AE138)*NF!AD138</f>
        <v>0</v>
      </c>
      <c r="AH138" s="109"/>
      <c r="AI138" s="62">
        <f t="shared" si="299"/>
        <v>4.9800000000000004</v>
      </c>
      <c r="AJ138" s="61">
        <f t="shared" si="300"/>
        <v>0</v>
      </c>
      <c r="AK138" s="61">
        <f>(A!C139-NF!AI138)*NF!AH138</f>
        <v>0</v>
      </c>
      <c r="AL138" s="61" t="str">
        <f t="shared" si="301"/>
        <v>Biscoito Wafer Prestigio 110g</v>
      </c>
      <c r="AM138" s="109"/>
      <c r="AN138" s="62">
        <f t="shared" si="302"/>
        <v>4.9800000000000004</v>
      </c>
      <c r="AO138" s="61">
        <f t="shared" si="303"/>
        <v>0</v>
      </c>
      <c r="AP138" s="161">
        <f>(A!C139-NF!AN138)*NF!AM138</f>
        <v>0</v>
      </c>
      <c r="AQ138" s="109"/>
      <c r="AR138" s="62">
        <f t="shared" si="304"/>
        <v>4.9800000000000004</v>
      </c>
      <c r="AS138" s="61">
        <f t="shared" si="305"/>
        <v>0</v>
      </c>
      <c r="AT138" s="61">
        <f>(A!C139-NF!AR138)*NF!AQ138</f>
        <v>0</v>
      </c>
      <c r="AU138" s="61" t="str">
        <f t="shared" si="306"/>
        <v>Biscoito Wafer Prestigio 110g</v>
      </c>
      <c r="AV138" s="109"/>
      <c r="AW138" s="62">
        <f t="shared" si="307"/>
        <v>4.9800000000000004</v>
      </c>
      <c r="AX138" s="61">
        <f t="shared" si="308"/>
        <v>0</v>
      </c>
      <c r="AY138" s="161">
        <f>(A!C139-NF!AW138)*NF!AV138</f>
        <v>0</v>
      </c>
      <c r="AZ138" s="109"/>
      <c r="BA138" s="62">
        <f t="shared" si="309"/>
        <v>4.9800000000000004</v>
      </c>
      <c r="BB138" s="61">
        <f t="shared" si="310"/>
        <v>0</v>
      </c>
      <c r="BC138" s="61">
        <f>(A!C139-NF!BA138)*NF!AZ138</f>
        <v>0</v>
      </c>
      <c r="BD138" s="61" t="str">
        <f t="shared" si="311"/>
        <v>Biscoito Wafer Prestigio 110g</v>
      </c>
      <c r="BE138" s="109"/>
      <c r="BF138" s="62">
        <f t="shared" si="312"/>
        <v>4.9800000000000004</v>
      </c>
      <c r="BG138" s="61">
        <f t="shared" si="313"/>
        <v>0</v>
      </c>
      <c r="BH138" s="161">
        <f>(A!C139-NF!BF138)*NF!BE138</f>
        <v>0</v>
      </c>
      <c r="BI138" s="109"/>
      <c r="BJ138" s="62">
        <f t="shared" si="314"/>
        <v>4.9800000000000004</v>
      </c>
      <c r="BK138" s="61">
        <f t="shared" si="315"/>
        <v>0</v>
      </c>
      <c r="BL138" s="61">
        <f>(A!C139-NF!BJ138)*NF!BI138</f>
        <v>0</v>
      </c>
      <c r="BM138" s="61" t="str">
        <f t="shared" si="316"/>
        <v>Biscoito Wafer Prestigio 110g</v>
      </c>
      <c r="BN138" s="109"/>
      <c r="BO138" s="62">
        <f t="shared" si="317"/>
        <v>4.9800000000000004</v>
      </c>
      <c r="BP138" s="61">
        <f t="shared" si="318"/>
        <v>0</v>
      </c>
      <c r="BQ138" s="161">
        <f>(A!C139-NF!BO138)*NF!BN138</f>
        <v>0</v>
      </c>
      <c r="BR138" s="109"/>
      <c r="BS138" s="62">
        <f t="shared" si="319"/>
        <v>4.9800000000000004</v>
      </c>
      <c r="BT138" s="61">
        <f t="shared" si="320"/>
        <v>0</v>
      </c>
      <c r="BU138" s="61">
        <f>(A!C139-NF!BS138)*NF!BR138</f>
        <v>0</v>
      </c>
      <c r="BV138" s="61" t="str">
        <f t="shared" si="321"/>
        <v>Biscoito Wafer Prestigio 110g</v>
      </c>
      <c r="BW138" s="109"/>
      <c r="BX138" s="62">
        <f t="shared" si="322"/>
        <v>4.9800000000000004</v>
      </c>
      <c r="BY138" s="61">
        <f t="shared" si="323"/>
        <v>0</v>
      </c>
      <c r="BZ138" s="161">
        <f>(A!C139-NF!BX138)*NF!BW138</f>
        <v>0</v>
      </c>
      <c r="CA138" s="109"/>
      <c r="CB138" s="62">
        <f t="shared" si="324"/>
        <v>4.9800000000000004</v>
      </c>
      <c r="CC138" s="61">
        <f t="shared" si="325"/>
        <v>0</v>
      </c>
      <c r="CD138" s="61">
        <f>(A!C139-NF!CB138)*NF!CA138</f>
        <v>0</v>
      </c>
      <c r="CE138" s="61" t="str">
        <f t="shared" si="326"/>
        <v>Biscoito Wafer Prestigio 110g</v>
      </c>
      <c r="CF138" s="109"/>
      <c r="CG138" s="62">
        <f t="shared" si="327"/>
        <v>4.9800000000000004</v>
      </c>
      <c r="CH138" s="61">
        <f t="shared" si="328"/>
        <v>0</v>
      </c>
      <c r="CI138" s="161">
        <f>(A!C139-NF!CG138)*NF!CF138</f>
        <v>0</v>
      </c>
      <c r="CJ138" s="109"/>
      <c r="CK138" s="62">
        <f t="shared" si="329"/>
        <v>4.9800000000000004</v>
      </c>
      <c r="CL138" s="61">
        <f t="shared" si="330"/>
        <v>0</v>
      </c>
      <c r="CM138" s="61">
        <f>(A!C139-NF!CK138)*NF!CJ138</f>
        <v>0</v>
      </c>
      <c r="CN138" s="61" t="str">
        <f t="shared" si="331"/>
        <v>Biscoito Wafer Prestigio 110g</v>
      </c>
      <c r="CO138" s="109"/>
      <c r="CP138" s="62">
        <f t="shared" si="332"/>
        <v>4.9800000000000004</v>
      </c>
      <c r="CQ138" s="61">
        <f t="shared" si="333"/>
        <v>0</v>
      </c>
      <c r="CR138" s="161">
        <f>(A!C139-NF!CP138)*NF!CO138</f>
        <v>0</v>
      </c>
      <c r="CS138" s="109"/>
      <c r="CT138" s="62">
        <f t="shared" si="334"/>
        <v>4.9800000000000004</v>
      </c>
      <c r="CU138" s="61">
        <f t="shared" si="335"/>
        <v>0</v>
      </c>
      <c r="CV138" s="61">
        <f>(A!C139-NF!CT138)*NF!CS138</f>
        <v>0</v>
      </c>
      <c r="CW138" s="61" t="str">
        <f t="shared" si="336"/>
        <v>Biscoito Wafer Prestigio 110g</v>
      </c>
      <c r="CX138" s="109"/>
      <c r="CY138" s="62">
        <f t="shared" si="337"/>
        <v>4.9800000000000004</v>
      </c>
      <c r="CZ138" s="61">
        <f t="shared" si="338"/>
        <v>0</v>
      </c>
      <c r="DA138" s="161">
        <f>(A!C139-NF!CY138)*NF!CX138</f>
        <v>0</v>
      </c>
      <c r="DB138" s="109"/>
      <c r="DC138" s="62">
        <f t="shared" si="339"/>
        <v>4.9800000000000004</v>
      </c>
      <c r="DD138" s="61">
        <f t="shared" si="340"/>
        <v>0</v>
      </c>
      <c r="DE138" s="61">
        <f>(A!C139-NF!DC138)*NF!DB138</f>
        <v>0</v>
      </c>
      <c r="DF138" s="61" t="str">
        <f t="shared" si="341"/>
        <v>Biscoito Wafer Prestigio 110g</v>
      </c>
      <c r="DG138" s="109"/>
      <c r="DH138" s="62">
        <f t="shared" si="342"/>
        <v>4.9800000000000004</v>
      </c>
      <c r="DI138" s="61">
        <f t="shared" si="343"/>
        <v>0</v>
      </c>
      <c r="DJ138" s="161">
        <f>(A!C139-NF!DH138)*NF!DG138</f>
        <v>0</v>
      </c>
      <c r="DK138" s="109"/>
      <c r="DL138" s="62">
        <f t="shared" si="344"/>
        <v>4.9800000000000004</v>
      </c>
      <c r="DM138" s="61">
        <f t="shared" si="345"/>
        <v>0</v>
      </c>
      <c r="DN138" s="61">
        <f>(A!C139-NF!DL138)*NF!DK138</f>
        <v>0</v>
      </c>
      <c r="DO138" s="61" t="str">
        <f t="shared" si="346"/>
        <v>Biscoito Wafer Prestigio 110g</v>
      </c>
      <c r="DP138" s="109"/>
      <c r="DQ138" s="62">
        <f t="shared" si="347"/>
        <v>4.9800000000000004</v>
      </c>
      <c r="DR138" s="61">
        <f t="shared" si="348"/>
        <v>0</v>
      </c>
      <c r="DS138" s="161">
        <f>(A!C139-NF!DQ138)*NF!DP138</f>
        <v>0</v>
      </c>
      <c r="DT138" s="109"/>
      <c r="DU138" s="62">
        <f t="shared" si="349"/>
        <v>4.9800000000000004</v>
      </c>
      <c r="DV138" s="61">
        <f t="shared" si="350"/>
        <v>0</v>
      </c>
      <c r="DW138" s="61">
        <f>(A!C139-NF!DU138)*NF!DT138</f>
        <v>0</v>
      </c>
      <c r="DX138" s="61" t="str">
        <f t="shared" si="351"/>
        <v>Biscoito Wafer Prestigio 110g</v>
      </c>
      <c r="DY138" s="109"/>
      <c r="DZ138" s="62">
        <f t="shared" si="352"/>
        <v>4.9800000000000004</v>
      </c>
      <c r="EA138" s="61">
        <f t="shared" si="353"/>
        <v>0</v>
      </c>
      <c r="EB138" s="161">
        <f>(A!C139-NF!DZ138)*NF!DY138</f>
        <v>0</v>
      </c>
      <c r="EC138" s="109"/>
      <c r="ED138" s="62">
        <f t="shared" si="354"/>
        <v>4.9800000000000004</v>
      </c>
      <c r="EE138" s="61">
        <f t="shared" si="355"/>
        <v>0</v>
      </c>
      <c r="EF138" s="61">
        <f>(A!C139-NF!ED138)*NF!EC138</f>
        <v>0</v>
      </c>
      <c r="EG138" s="61" t="str">
        <f t="shared" si="356"/>
        <v>Biscoito Wafer Prestigio 110g</v>
      </c>
      <c r="EH138" s="109"/>
      <c r="EI138" s="62">
        <f t="shared" si="357"/>
        <v>4.9800000000000004</v>
      </c>
      <c r="EJ138" s="61">
        <f t="shared" si="358"/>
        <v>0</v>
      </c>
      <c r="EK138" s="161">
        <f>(A!C139-NF!EI138)*NF!EH138</f>
        <v>0</v>
      </c>
      <c r="EL138" s="109"/>
      <c r="EM138" s="62">
        <f t="shared" si="359"/>
        <v>4.9800000000000004</v>
      </c>
      <c r="EN138" s="61">
        <f t="shared" si="360"/>
        <v>0</v>
      </c>
      <c r="EO138" s="161">
        <f>(A!C139-NF!EM138)*NF!EL138</f>
        <v>0</v>
      </c>
      <c r="EP138" s="61" t="str">
        <f t="shared" si="361"/>
        <v>Biscoito Wafer Prestigio 110g</v>
      </c>
      <c r="EQ138" s="109"/>
      <c r="ER138" s="62">
        <f t="shared" si="362"/>
        <v>4.9800000000000004</v>
      </c>
      <c r="ES138" s="61">
        <f t="shared" si="363"/>
        <v>0</v>
      </c>
      <c r="ET138" s="161">
        <f>(A!C139-NF!ER138)*NF!EQ138</f>
        <v>0</v>
      </c>
      <c r="EU138" s="109"/>
      <c r="EV138" s="62">
        <f t="shared" si="364"/>
        <v>4.9800000000000004</v>
      </c>
      <c r="EW138" s="61">
        <f t="shared" si="365"/>
        <v>0</v>
      </c>
      <c r="EX138" s="161">
        <f>(A!C139-NF!EV138)*NF!EU138</f>
        <v>0</v>
      </c>
      <c r="EY138" s="61" t="str">
        <f t="shared" si="366"/>
        <v>Biscoito Wafer Prestigio 110g</v>
      </c>
      <c r="EZ138" s="109"/>
      <c r="FA138" s="62">
        <f t="shared" si="367"/>
        <v>4.9800000000000004</v>
      </c>
      <c r="FB138" s="61">
        <f t="shared" si="368"/>
        <v>0</v>
      </c>
      <c r="FC138" s="161">
        <f>(A!C139-NF!FA138)*NF!EZ138</f>
        <v>0</v>
      </c>
      <c r="FD138" s="109"/>
      <c r="FE138" s="62">
        <f t="shared" si="369"/>
        <v>4.9800000000000004</v>
      </c>
      <c r="FF138" s="61">
        <f t="shared" si="370"/>
        <v>0</v>
      </c>
      <c r="FG138" s="161">
        <f>(A!C139-NF!FE138)*NF!FD138</f>
        <v>0</v>
      </c>
      <c r="FH138" s="61" t="str">
        <f t="shared" si="371"/>
        <v>Biscoito Wafer Prestigio 110g</v>
      </c>
      <c r="FI138" s="109"/>
      <c r="FJ138" s="62">
        <f t="shared" si="372"/>
        <v>4.9800000000000004</v>
      </c>
      <c r="FK138" s="61">
        <f t="shared" si="373"/>
        <v>0</v>
      </c>
      <c r="FL138" s="161">
        <f>(A!C139-NF!FJ138)*NF!FI138</f>
        <v>0</v>
      </c>
      <c r="FM138" s="109"/>
      <c r="FN138" s="62">
        <f t="shared" si="374"/>
        <v>4.9800000000000004</v>
      </c>
      <c r="FO138" s="61">
        <f t="shared" si="375"/>
        <v>0</v>
      </c>
      <c r="FP138" s="161">
        <f>(A!C139-NF!FN138)*NF!FM138</f>
        <v>0</v>
      </c>
      <c r="FQ138" s="61" t="str">
        <f t="shared" si="376"/>
        <v>Biscoito Wafer Prestigio 110g</v>
      </c>
      <c r="FR138" s="109"/>
      <c r="FS138" s="62">
        <f t="shared" si="377"/>
        <v>4.9800000000000004</v>
      </c>
      <c r="FT138" s="161">
        <f t="shared" si="378"/>
        <v>0</v>
      </c>
      <c r="FU138" s="161">
        <f>(A!C139-NF!FS138)*NF!FR138</f>
        <v>0</v>
      </c>
      <c r="FV138" s="109"/>
      <c r="FW138" s="62">
        <f t="shared" si="379"/>
        <v>4.9800000000000004</v>
      </c>
      <c r="FX138" s="61">
        <f t="shared" si="380"/>
        <v>0</v>
      </c>
      <c r="FY138" s="161">
        <f>(A!C139-NF!FW138)*NF!FV138</f>
        <v>0</v>
      </c>
      <c r="FZ138" s="61" t="str">
        <f t="shared" si="381"/>
        <v>Biscoito Wafer Prestigio 110g</v>
      </c>
      <c r="GA138" s="109"/>
      <c r="GB138" s="62">
        <f t="shared" si="382"/>
        <v>4.9800000000000004</v>
      </c>
      <c r="GC138" s="61">
        <f t="shared" si="383"/>
        <v>0</v>
      </c>
      <c r="GD138" s="161">
        <f>(A!C139-NF!GB138)*NF!GA138</f>
        <v>0</v>
      </c>
      <c r="GE138" s="109"/>
      <c r="GF138" s="62">
        <f t="shared" si="384"/>
        <v>4.9800000000000004</v>
      </c>
      <c r="GG138" s="61">
        <f t="shared" si="385"/>
        <v>0</v>
      </c>
      <c r="GH138" s="161">
        <f>(A!C139-NF!GF138)*NF!GE138</f>
        <v>0</v>
      </c>
      <c r="GI138" s="61" t="str">
        <f t="shared" si="386"/>
        <v>Biscoito Wafer Prestigio 110g</v>
      </c>
      <c r="GJ138" s="109"/>
      <c r="GK138" s="62">
        <f t="shared" si="387"/>
        <v>4.9800000000000004</v>
      </c>
      <c r="GL138" s="61">
        <f t="shared" si="388"/>
        <v>0</v>
      </c>
      <c r="GM138" s="161">
        <f>(A!C139-NF!GK138)*NF!GJ138</f>
        <v>0</v>
      </c>
      <c r="GN138" s="109"/>
      <c r="GO138" s="62">
        <f t="shared" si="389"/>
        <v>4.9800000000000004</v>
      </c>
      <c r="GP138" s="61">
        <f t="shared" si="390"/>
        <v>0</v>
      </c>
      <c r="GQ138" s="161">
        <f>(A!C139-NF!GO138)*NF!GN138</f>
        <v>0</v>
      </c>
      <c r="GR138" s="61" t="str">
        <f t="shared" si="391"/>
        <v>Biscoito Wafer Prestigio 110g</v>
      </c>
      <c r="GS138" s="109"/>
      <c r="GT138" s="62">
        <f t="shared" si="392"/>
        <v>4.9800000000000004</v>
      </c>
      <c r="GU138" s="61">
        <f t="shared" si="393"/>
        <v>0</v>
      </c>
      <c r="GV138" s="161">
        <f>(A!C139-NF!GT138)*NF!GS138</f>
        <v>0</v>
      </c>
      <c r="GW138" s="109"/>
      <c r="GX138" s="62">
        <f t="shared" si="394"/>
        <v>4.9800000000000004</v>
      </c>
      <c r="GY138" s="61">
        <f t="shared" si="395"/>
        <v>0</v>
      </c>
      <c r="GZ138" s="161">
        <f>(A!C139-NF!GX138)*NF!GW138</f>
        <v>0</v>
      </c>
      <c r="HA138" s="61" t="str">
        <f t="shared" si="396"/>
        <v>Biscoito Wafer Prestigio 110g</v>
      </c>
      <c r="HB138" s="109"/>
      <c r="HC138" s="62">
        <f t="shared" si="397"/>
        <v>4.9800000000000004</v>
      </c>
      <c r="HD138" s="61">
        <f t="shared" si="398"/>
        <v>0</v>
      </c>
      <c r="HE138" s="161">
        <f>(A!C139-NF!HC138)*NF!HB138</f>
        <v>0</v>
      </c>
      <c r="HF138" s="109"/>
      <c r="HG138" s="62">
        <f t="shared" si="399"/>
        <v>4.9800000000000004</v>
      </c>
      <c r="HH138" s="61">
        <f t="shared" si="400"/>
        <v>0</v>
      </c>
      <c r="HI138" s="161">
        <f>(A!C139-NF!HG138)*NF!HF138</f>
        <v>0</v>
      </c>
      <c r="HJ138" s="61" t="str">
        <f t="shared" si="401"/>
        <v>Biscoito Wafer Prestigio 110g</v>
      </c>
      <c r="HK138" s="109"/>
      <c r="HL138" s="62">
        <f t="shared" si="402"/>
        <v>4.9800000000000004</v>
      </c>
      <c r="HM138" s="61">
        <f t="shared" si="403"/>
        <v>0</v>
      </c>
      <c r="HN138" s="161">
        <f>(A!C139-NF!HL138)*NF!HK138</f>
        <v>0</v>
      </c>
      <c r="HO138" s="109"/>
      <c r="HP138" s="62">
        <f t="shared" si="404"/>
        <v>4.9800000000000004</v>
      </c>
      <c r="HQ138" s="61">
        <f t="shared" si="405"/>
        <v>0</v>
      </c>
      <c r="HR138" s="161">
        <f>(A!C139-NF!HP138)*NF!HO138</f>
        <v>0</v>
      </c>
      <c r="HS138" s="61" t="str">
        <f t="shared" si="406"/>
        <v>Biscoito Wafer Prestigio 110g</v>
      </c>
      <c r="HT138" s="109"/>
      <c r="HU138" s="62">
        <f t="shared" si="407"/>
        <v>4.9800000000000004</v>
      </c>
      <c r="HV138" s="61">
        <f t="shared" si="408"/>
        <v>0</v>
      </c>
      <c r="HW138" s="161">
        <f>(A!C139-NF!HU138)*NF!HT138</f>
        <v>0</v>
      </c>
      <c r="HX138" s="109"/>
      <c r="HY138" s="62">
        <f t="shared" si="409"/>
        <v>4.9800000000000004</v>
      </c>
      <c r="HZ138" s="61">
        <f t="shared" si="410"/>
        <v>0</v>
      </c>
      <c r="IA138" s="161">
        <f>(A!C139-NF!HY138)*NF!HX138</f>
        <v>0</v>
      </c>
      <c r="IB138" s="61" t="str">
        <f t="shared" si="411"/>
        <v>Biscoito Wafer Prestigio 110g</v>
      </c>
      <c r="IC138" s="109"/>
      <c r="ID138" s="62">
        <f t="shared" si="412"/>
        <v>4.9800000000000004</v>
      </c>
      <c r="IE138" s="61">
        <f t="shared" si="413"/>
        <v>0</v>
      </c>
      <c r="IF138" s="161">
        <f>(A!C139-NF!ID138)*NF!IC138</f>
        <v>0</v>
      </c>
      <c r="IG138" s="61" t="str">
        <f t="shared" si="414"/>
        <v>Biscoito Wafer Prestigio 110g</v>
      </c>
      <c r="IH138" s="109"/>
      <c r="II138" s="62">
        <f t="shared" si="415"/>
        <v>4.9800000000000004</v>
      </c>
      <c r="IJ138" s="61">
        <f t="shared" si="416"/>
        <v>0</v>
      </c>
      <c r="IK138" s="161">
        <f>(A!C139-NF!II138)*NF!IH138</f>
        <v>0</v>
      </c>
      <c r="IL138" s="61" t="str">
        <f t="shared" si="417"/>
        <v>Biscoito Wafer Prestigio 110g</v>
      </c>
      <c r="IM138" s="61"/>
      <c r="IN138" s="61">
        <f t="shared" si="418"/>
        <v>4.9800000000000004</v>
      </c>
      <c r="IO138" s="61">
        <f t="shared" si="419"/>
        <v>0</v>
      </c>
      <c r="IP138" s="161">
        <f>(A!C139-NF!IN138)*NF!IM138</f>
        <v>0</v>
      </c>
      <c r="IQ138" s="61">
        <f t="shared" si="420"/>
        <v>0</v>
      </c>
      <c r="IR138" s="107">
        <f t="shared" si="421"/>
        <v>0</v>
      </c>
      <c r="IS138" s="97" t="e">
        <f t="shared" si="422"/>
        <v>#DIV/0!</v>
      </c>
      <c r="IT138" s="162"/>
      <c r="IU138" s="162"/>
      <c r="IV138" s="162"/>
    </row>
    <row r="139" spans="1:256" x14ac:dyDescent="0.2">
      <c r="A139" s="163" t="str">
        <f>A!B140</f>
        <v>BL Chocolate Quata 27x200ml</v>
      </c>
      <c r="B139" s="163">
        <f>A!C140</f>
        <v>10.62</v>
      </c>
      <c r="C139" s="104"/>
      <c r="D139" s="102">
        <f t="shared" si="282"/>
        <v>10.62</v>
      </c>
      <c r="E139" s="103">
        <f t="shared" si="283"/>
        <v>0</v>
      </c>
      <c r="F139" s="105">
        <f>(A!C140-NF!D139)*NF!C139</f>
        <v>0</v>
      </c>
      <c r="G139" s="104"/>
      <c r="H139" s="102">
        <f t="shared" si="284"/>
        <v>10.62</v>
      </c>
      <c r="I139" s="59">
        <f t="shared" si="285"/>
        <v>0</v>
      </c>
      <c r="J139" s="59">
        <f>(A!C140-NF!H139)*NF!G139</f>
        <v>0</v>
      </c>
      <c r="K139" s="59" t="str">
        <f t="shared" si="286"/>
        <v>BL Chocolate Quata 27x200ml</v>
      </c>
      <c r="L139" s="104"/>
      <c r="M139" s="60">
        <f t="shared" si="287"/>
        <v>10.62</v>
      </c>
      <c r="N139" s="103">
        <f t="shared" si="288"/>
        <v>0</v>
      </c>
      <c r="O139" s="105">
        <f>(A!C140-NF!M139)*NF!L139</f>
        <v>0</v>
      </c>
      <c r="P139" s="104"/>
      <c r="Q139" s="102">
        <f t="shared" si="289"/>
        <v>10.62</v>
      </c>
      <c r="R139" s="59">
        <f t="shared" si="290"/>
        <v>0</v>
      </c>
      <c r="S139" s="103">
        <f>(A!C140-NF!Q139)*NF!P139</f>
        <v>0</v>
      </c>
      <c r="T139" s="103" t="str">
        <f t="shared" si="291"/>
        <v>BL Chocolate Quata 27x200ml</v>
      </c>
      <c r="U139" s="104"/>
      <c r="V139" s="102">
        <f t="shared" si="292"/>
        <v>10.62</v>
      </c>
      <c r="W139" s="59">
        <f t="shared" si="293"/>
        <v>0</v>
      </c>
      <c r="X139" s="106">
        <f>(A!C140-NF!V139)*NF!U139</f>
        <v>0</v>
      </c>
      <c r="Y139" s="104"/>
      <c r="Z139" s="60">
        <f t="shared" si="294"/>
        <v>10.62</v>
      </c>
      <c r="AA139" s="59">
        <f t="shared" si="295"/>
        <v>0</v>
      </c>
      <c r="AB139" s="59">
        <f>(A!C140-NF!Z139)*NF!Y139</f>
        <v>0</v>
      </c>
      <c r="AC139" s="59" t="str">
        <f t="shared" si="296"/>
        <v>BL Chocolate Quata 27x200ml</v>
      </c>
      <c r="AD139" s="104"/>
      <c r="AE139" s="60">
        <f t="shared" si="297"/>
        <v>10.62</v>
      </c>
      <c r="AF139" s="59">
        <f t="shared" si="298"/>
        <v>0</v>
      </c>
      <c r="AG139" s="106">
        <f>(A!C140-NF!AE139)*NF!AD139</f>
        <v>0</v>
      </c>
      <c r="AH139" s="104"/>
      <c r="AI139" s="60">
        <f t="shared" si="299"/>
        <v>10.62</v>
      </c>
      <c r="AJ139" s="59">
        <f t="shared" si="300"/>
        <v>0</v>
      </c>
      <c r="AK139" s="59">
        <f>(A!C140-NF!AI139)*NF!AH139</f>
        <v>0</v>
      </c>
      <c r="AL139" s="59" t="str">
        <f t="shared" si="301"/>
        <v>BL Chocolate Quata 27x200ml</v>
      </c>
      <c r="AM139" s="104"/>
      <c r="AN139" s="60">
        <f t="shared" si="302"/>
        <v>10.62</v>
      </c>
      <c r="AO139" s="59">
        <f t="shared" si="303"/>
        <v>0</v>
      </c>
      <c r="AP139" s="106">
        <f>(A!C140-NF!AN139)*NF!AM139</f>
        <v>0</v>
      </c>
      <c r="AQ139" s="104"/>
      <c r="AR139" s="60">
        <f t="shared" si="304"/>
        <v>10.62</v>
      </c>
      <c r="AS139" s="59">
        <f t="shared" si="305"/>
        <v>0</v>
      </c>
      <c r="AT139" s="59">
        <f>(A!C140-NF!AR139)*NF!AQ139</f>
        <v>0</v>
      </c>
      <c r="AU139" s="59" t="str">
        <f t="shared" si="306"/>
        <v>BL Chocolate Quata 27x200ml</v>
      </c>
      <c r="AV139" s="104"/>
      <c r="AW139" s="60">
        <f t="shared" si="307"/>
        <v>10.62</v>
      </c>
      <c r="AX139" s="59">
        <f t="shared" si="308"/>
        <v>0</v>
      </c>
      <c r="AY139" s="106">
        <f>(A!C140-NF!AW139)*NF!AV139</f>
        <v>0</v>
      </c>
      <c r="AZ139" s="104"/>
      <c r="BA139" s="60">
        <f t="shared" si="309"/>
        <v>10.62</v>
      </c>
      <c r="BB139" s="59">
        <f t="shared" si="310"/>
        <v>0</v>
      </c>
      <c r="BC139" s="59">
        <f>(A!C140-NF!BA139)*NF!AZ139</f>
        <v>0</v>
      </c>
      <c r="BD139" s="59" t="str">
        <f t="shared" si="311"/>
        <v>BL Chocolate Quata 27x200ml</v>
      </c>
      <c r="BE139" s="104"/>
      <c r="BF139" s="60">
        <f t="shared" si="312"/>
        <v>10.62</v>
      </c>
      <c r="BG139" s="59">
        <f t="shared" si="313"/>
        <v>0</v>
      </c>
      <c r="BH139" s="106">
        <f>(A!C140-NF!BF139)*NF!BE139</f>
        <v>0</v>
      </c>
      <c r="BI139" s="104"/>
      <c r="BJ139" s="60">
        <f t="shared" si="314"/>
        <v>10.62</v>
      </c>
      <c r="BK139" s="59">
        <f t="shared" si="315"/>
        <v>0</v>
      </c>
      <c r="BL139" s="59">
        <f>(A!C140-NF!BJ139)*NF!BI139</f>
        <v>0</v>
      </c>
      <c r="BM139" s="59" t="str">
        <f t="shared" si="316"/>
        <v>BL Chocolate Quata 27x200ml</v>
      </c>
      <c r="BN139" s="104"/>
      <c r="BO139" s="60">
        <f t="shared" si="317"/>
        <v>10.62</v>
      </c>
      <c r="BP139" s="59">
        <f t="shared" si="318"/>
        <v>0</v>
      </c>
      <c r="BQ139" s="106">
        <f>(A!C140-NF!BO139)*NF!BN139</f>
        <v>0</v>
      </c>
      <c r="BR139" s="104"/>
      <c r="BS139" s="60">
        <f t="shared" si="319"/>
        <v>10.62</v>
      </c>
      <c r="BT139" s="59">
        <f t="shared" si="320"/>
        <v>0</v>
      </c>
      <c r="BU139" s="59">
        <f>(A!C140-NF!BS139)*NF!BR139</f>
        <v>0</v>
      </c>
      <c r="BV139" s="59" t="str">
        <f t="shared" si="321"/>
        <v>BL Chocolate Quata 27x200ml</v>
      </c>
      <c r="BW139" s="104"/>
      <c r="BX139" s="60">
        <f t="shared" si="322"/>
        <v>10.62</v>
      </c>
      <c r="BY139" s="59">
        <f t="shared" si="323"/>
        <v>0</v>
      </c>
      <c r="BZ139" s="106">
        <f>(A!C140-NF!BX139)*NF!BW139</f>
        <v>0</v>
      </c>
      <c r="CA139" s="104"/>
      <c r="CB139" s="60">
        <f t="shared" si="324"/>
        <v>10.62</v>
      </c>
      <c r="CC139" s="59">
        <f t="shared" si="325"/>
        <v>0</v>
      </c>
      <c r="CD139" s="59">
        <f>(A!C140-NF!CB139)*NF!CA139</f>
        <v>0</v>
      </c>
      <c r="CE139" s="59" t="str">
        <f t="shared" si="326"/>
        <v>BL Chocolate Quata 27x200ml</v>
      </c>
      <c r="CF139" s="104"/>
      <c r="CG139" s="60">
        <f t="shared" si="327"/>
        <v>10.62</v>
      </c>
      <c r="CH139" s="59">
        <f t="shared" si="328"/>
        <v>0</v>
      </c>
      <c r="CI139" s="106">
        <f>(A!C140-NF!CG139)*NF!CF139</f>
        <v>0</v>
      </c>
      <c r="CJ139" s="104"/>
      <c r="CK139" s="60">
        <f t="shared" si="329"/>
        <v>10.62</v>
      </c>
      <c r="CL139" s="59">
        <f t="shared" si="330"/>
        <v>0</v>
      </c>
      <c r="CM139" s="59">
        <f>(A!C140-NF!CK139)*NF!CJ139</f>
        <v>0</v>
      </c>
      <c r="CN139" s="59" t="str">
        <f t="shared" si="331"/>
        <v>BL Chocolate Quata 27x200ml</v>
      </c>
      <c r="CO139" s="104"/>
      <c r="CP139" s="60">
        <f t="shared" si="332"/>
        <v>10.62</v>
      </c>
      <c r="CQ139" s="59">
        <f t="shared" si="333"/>
        <v>0</v>
      </c>
      <c r="CR139" s="106">
        <f>(A!C140-NF!CP139)*NF!CO139</f>
        <v>0</v>
      </c>
      <c r="CS139" s="104"/>
      <c r="CT139" s="60">
        <f t="shared" si="334"/>
        <v>10.62</v>
      </c>
      <c r="CU139" s="59">
        <f t="shared" si="335"/>
        <v>0</v>
      </c>
      <c r="CV139" s="59">
        <f>(A!C140-NF!CT139)*NF!CS139</f>
        <v>0</v>
      </c>
      <c r="CW139" s="59" t="str">
        <f t="shared" si="336"/>
        <v>BL Chocolate Quata 27x200ml</v>
      </c>
      <c r="CX139" s="104"/>
      <c r="CY139" s="60">
        <f t="shared" si="337"/>
        <v>10.62</v>
      </c>
      <c r="CZ139" s="59">
        <f t="shared" si="338"/>
        <v>0</v>
      </c>
      <c r="DA139" s="106">
        <f>(A!C140-NF!CY139)*NF!CX139</f>
        <v>0</v>
      </c>
      <c r="DB139" s="104"/>
      <c r="DC139" s="60">
        <f t="shared" si="339"/>
        <v>10.62</v>
      </c>
      <c r="DD139" s="59">
        <f t="shared" si="340"/>
        <v>0</v>
      </c>
      <c r="DE139" s="59">
        <f>(A!C140-NF!DC139)*NF!DB139</f>
        <v>0</v>
      </c>
      <c r="DF139" s="59" t="str">
        <f t="shared" si="341"/>
        <v>BL Chocolate Quata 27x200ml</v>
      </c>
      <c r="DG139" s="104"/>
      <c r="DH139" s="60">
        <f t="shared" si="342"/>
        <v>10.62</v>
      </c>
      <c r="DI139" s="59">
        <f t="shared" si="343"/>
        <v>0</v>
      </c>
      <c r="DJ139" s="106">
        <f>(A!C140-NF!DH139)*NF!DG139</f>
        <v>0</v>
      </c>
      <c r="DK139" s="104"/>
      <c r="DL139" s="60">
        <f t="shared" si="344"/>
        <v>10.62</v>
      </c>
      <c r="DM139" s="59">
        <f t="shared" si="345"/>
        <v>0</v>
      </c>
      <c r="DN139" s="59">
        <f>(A!C140-NF!DL139)*NF!DK139</f>
        <v>0</v>
      </c>
      <c r="DO139" s="59" t="str">
        <f t="shared" si="346"/>
        <v>BL Chocolate Quata 27x200ml</v>
      </c>
      <c r="DP139" s="104"/>
      <c r="DQ139" s="60">
        <f t="shared" si="347"/>
        <v>10.62</v>
      </c>
      <c r="DR139" s="59">
        <f t="shared" si="348"/>
        <v>0</v>
      </c>
      <c r="DS139" s="106">
        <f>(A!C140-NF!DQ139)*NF!DP139</f>
        <v>0</v>
      </c>
      <c r="DT139" s="104"/>
      <c r="DU139" s="60">
        <f t="shared" si="349"/>
        <v>10.62</v>
      </c>
      <c r="DV139" s="59">
        <f t="shared" si="350"/>
        <v>0</v>
      </c>
      <c r="DW139" s="59">
        <f>(A!C140-NF!DU139)*NF!DT139</f>
        <v>0</v>
      </c>
      <c r="DX139" s="59" t="str">
        <f t="shared" si="351"/>
        <v>BL Chocolate Quata 27x200ml</v>
      </c>
      <c r="DY139" s="104"/>
      <c r="DZ139" s="60">
        <f t="shared" si="352"/>
        <v>10.62</v>
      </c>
      <c r="EA139" s="59">
        <f t="shared" si="353"/>
        <v>0</v>
      </c>
      <c r="EB139" s="106">
        <f>(A!C140-NF!DZ139)*NF!DY139</f>
        <v>0</v>
      </c>
      <c r="EC139" s="104"/>
      <c r="ED139" s="60">
        <f t="shared" si="354"/>
        <v>10.62</v>
      </c>
      <c r="EE139" s="59">
        <f t="shared" si="355"/>
        <v>0</v>
      </c>
      <c r="EF139" s="59">
        <f>(A!C140-NF!ED139)*NF!EC139</f>
        <v>0</v>
      </c>
      <c r="EG139" s="59" t="str">
        <f t="shared" si="356"/>
        <v>BL Chocolate Quata 27x200ml</v>
      </c>
      <c r="EH139" s="104"/>
      <c r="EI139" s="60">
        <f t="shared" si="357"/>
        <v>10.62</v>
      </c>
      <c r="EJ139" s="59">
        <f t="shared" si="358"/>
        <v>0</v>
      </c>
      <c r="EK139" s="106">
        <f>(A!C140-NF!EI139)*NF!EH139</f>
        <v>0</v>
      </c>
      <c r="EL139" s="104"/>
      <c r="EM139" s="60">
        <f t="shared" si="359"/>
        <v>10.62</v>
      </c>
      <c r="EN139" s="59">
        <f t="shared" si="360"/>
        <v>0</v>
      </c>
      <c r="EO139" s="106">
        <f>(A!C140-NF!EM139)*NF!EL139</f>
        <v>0</v>
      </c>
      <c r="EP139" s="59" t="str">
        <f t="shared" si="361"/>
        <v>BL Chocolate Quata 27x200ml</v>
      </c>
      <c r="EQ139" s="104"/>
      <c r="ER139" s="60">
        <f t="shared" si="362"/>
        <v>10.62</v>
      </c>
      <c r="ES139" s="59">
        <f t="shared" si="363"/>
        <v>0</v>
      </c>
      <c r="ET139" s="106">
        <f>(A!C140-NF!ER139)*NF!EQ139</f>
        <v>0</v>
      </c>
      <c r="EU139" s="104"/>
      <c r="EV139" s="60">
        <f t="shared" si="364"/>
        <v>10.62</v>
      </c>
      <c r="EW139" s="59">
        <f t="shared" si="365"/>
        <v>0</v>
      </c>
      <c r="EX139" s="106">
        <f>(A!C140-NF!EV139)*NF!EU139</f>
        <v>0</v>
      </c>
      <c r="EY139" s="59" t="str">
        <f t="shared" si="366"/>
        <v>BL Chocolate Quata 27x200ml</v>
      </c>
      <c r="EZ139" s="104"/>
      <c r="FA139" s="60">
        <f t="shared" si="367"/>
        <v>10.62</v>
      </c>
      <c r="FB139" s="59">
        <f t="shared" si="368"/>
        <v>0</v>
      </c>
      <c r="FC139" s="106">
        <f>(A!C140-NF!FA139)*NF!EZ139</f>
        <v>0</v>
      </c>
      <c r="FD139" s="104"/>
      <c r="FE139" s="60">
        <f t="shared" si="369"/>
        <v>10.62</v>
      </c>
      <c r="FF139" s="59">
        <f t="shared" si="370"/>
        <v>0</v>
      </c>
      <c r="FG139" s="106">
        <f>(A!C140-NF!FE139)*NF!FD139</f>
        <v>0</v>
      </c>
      <c r="FH139" s="59" t="str">
        <f t="shared" si="371"/>
        <v>BL Chocolate Quata 27x200ml</v>
      </c>
      <c r="FI139" s="104"/>
      <c r="FJ139" s="60">
        <f t="shared" si="372"/>
        <v>10.62</v>
      </c>
      <c r="FK139" s="59">
        <f t="shared" si="373"/>
        <v>0</v>
      </c>
      <c r="FL139" s="106">
        <f>(A!C140-NF!FJ139)*NF!FI139</f>
        <v>0</v>
      </c>
      <c r="FM139" s="104"/>
      <c r="FN139" s="60">
        <f t="shared" si="374"/>
        <v>10.62</v>
      </c>
      <c r="FO139" s="59">
        <f t="shared" si="375"/>
        <v>0</v>
      </c>
      <c r="FP139" s="106">
        <f>(A!C140-NF!FN139)*NF!FM139</f>
        <v>0</v>
      </c>
      <c r="FQ139" s="59" t="str">
        <f t="shared" si="376"/>
        <v>BL Chocolate Quata 27x200ml</v>
      </c>
      <c r="FR139" s="104"/>
      <c r="FS139" s="60">
        <f t="shared" si="377"/>
        <v>10.62</v>
      </c>
      <c r="FT139" s="106">
        <f t="shared" si="378"/>
        <v>0</v>
      </c>
      <c r="FU139" s="106">
        <f>(A!C140-NF!FS139)*NF!FR139</f>
        <v>0</v>
      </c>
      <c r="FV139" s="104"/>
      <c r="FW139" s="60">
        <f t="shared" si="379"/>
        <v>10.62</v>
      </c>
      <c r="FX139" s="59">
        <f t="shared" si="380"/>
        <v>0</v>
      </c>
      <c r="FY139" s="106">
        <f>(A!C140-NF!FW139)*NF!FV139</f>
        <v>0</v>
      </c>
      <c r="FZ139" s="59" t="str">
        <f t="shared" si="381"/>
        <v>BL Chocolate Quata 27x200ml</v>
      </c>
      <c r="GA139" s="104"/>
      <c r="GB139" s="60">
        <f t="shared" si="382"/>
        <v>10.62</v>
      </c>
      <c r="GC139" s="59">
        <f t="shared" si="383"/>
        <v>0</v>
      </c>
      <c r="GD139" s="106">
        <f>(A!C140-NF!GB139)*NF!GA139</f>
        <v>0</v>
      </c>
      <c r="GE139" s="104"/>
      <c r="GF139" s="60">
        <f t="shared" si="384"/>
        <v>10.62</v>
      </c>
      <c r="GG139" s="59">
        <f t="shared" si="385"/>
        <v>0</v>
      </c>
      <c r="GH139" s="106">
        <f>(A!C140-NF!GF139)*NF!GE139</f>
        <v>0</v>
      </c>
      <c r="GI139" s="59" t="str">
        <f t="shared" si="386"/>
        <v>BL Chocolate Quata 27x200ml</v>
      </c>
      <c r="GJ139" s="104"/>
      <c r="GK139" s="60">
        <f t="shared" si="387"/>
        <v>10.62</v>
      </c>
      <c r="GL139" s="59">
        <f t="shared" si="388"/>
        <v>0</v>
      </c>
      <c r="GM139" s="106">
        <f>(A!C140-NF!GK139)*NF!GJ139</f>
        <v>0</v>
      </c>
      <c r="GN139" s="104"/>
      <c r="GO139" s="60">
        <f t="shared" si="389"/>
        <v>10.62</v>
      </c>
      <c r="GP139" s="59">
        <f t="shared" si="390"/>
        <v>0</v>
      </c>
      <c r="GQ139" s="106">
        <f>(A!C140-NF!GO139)*NF!GN139</f>
        <v>0</v>
      </c>
      <c r="GR139" s="59" t="str">
        <f t="shared" si="391"/>
        <v>BL Chocolate Quata 27x200ml</v>
      </c>
      <c r="GS139" s="104"/>
      <c r="GT139" s="60">
        <f t="shared" si="392"/>
        <v>10.62</v>
      </c>
      <c r="GU139" s="59">
        <f t="shared" si="393"/>
        <v>0</v>
      </c>
      <c r="GV139" s="106">
        <f>(A!C140-NF!GT139)*NF!GS139</f>
        <v>0</v>
      </c>
      <c r="GW139" s="104"/>
      <c r="GX139" s="60">
        <f t="shared" si="394"/>
        <v>10.62</v>
      </c>
      <c r="GY139" s="59">
        <f t="shared" si="395"/>
        <v>0</v>
      </c>
      <c r="GZ139" s="106">
        <f>(A!C140-NF!GX139)*NF!GW139</f>
        <v>0</v>
      </c>
      <c r="HA139" s="59" t="str">
        <f t="shared" si="396"/>
        <v>BL Chocolate Quata 27x200ml</v>
      </c>
      <c r="HB139" s="104"/>
      <c r="HC139" s="60">
        <f t="shared" si="397"/>
        <v>10.62</v>
      </c>
      <c r="HD139" s="59">
        <f t="shared" si="398"/>
        <v>0</v>
      </c>
      <c r="HE139" s="106">
        <f>(A!C140-NF!HC139)*NF!HB139</f>
        <v>0</v>
      </c>
      <c r="HF139" s="104"/>
      <c r="HG139" s="60">
        <f t="shared" si="399"/>
        <v>10.62</v>
      </c>
      <c r="HH139" s="59">
        <f t="shared" si="400"/>
        <v>0</v>
      </c>
      <c r="HI139" s="106">
        <f>(A!C140-NF!HG139)*NF!HF139</f>
        <v>0</v>
      </c>
      <c r="HJ139" s="59" t="str">
        <f t="shared" si="401"/>
        <v>BL Chocolate Quata 27x200ml</v>
      </c>
      <c r="HK139" s="104"/>
      <c r="HL139" s="60">
        <f t="shared" si="402"/>
        <v>10.62</v>
      </c>
      <c r="HM139" s="59">
        <f t="shared" si="403"/>
        <v>0</v>
      </c>
      <c r="HN139" s="106">
        <f>(A!C140-NF!HL139)*NF!HK139</f>
        <v>0</v>
      </c>
      <c r="HO139" s="104"/>
      <c r="HP139" s="60">
        <f t="shared" si="404"/>
        <v>10.62</v>
      </c>
      <c r="HQ139" s="59">
        <f t="shared" si="405"/>
        <v>0</v>
      </c>
      <c r="HR139" s="106">
        <f>(A!C140-NF!HP139)*NF!HO139</f>
        <v>0</v>
      </c>
      <c r="HS139" s="59" t="str">
        <f t="shared" si="406"/>
        <v>BL Chocolate Quata 27x200ml</v>
      </c>
      <c r="HT139" s="104"/>
      <c r="HU139" s="60">
        <f t="shared" si="407"/>
        <v>10.62</v>
      </c>
      <c r="HV139" s="59">
        <f t="shared" si="408"/>
        <v>0</v>
      </c>
      <c r="HW139" s="106">
        <f>(A!C140-NF!HU139)*NF!HT139</f>
        <v>0</v>
      </c>
      <c r="HX139" s="104"/>
      <c r="HY139" s="60">
        <f t="shared" si="409"/>
        <v>10.62</v>
      </c>
      <c r="HZ139" s="59">
        <f t="shared" si="410"/>
        <v>0</v>
      </c>
      <c r="IA139" s="106">
        <f>(A!C140-NF!HY139)*NF!HX139</f>
        <v>0</v>
      </c>
      <c r="IB139" s="59" t="str">
        <f t="shared" si="411"/>
        <v>BL Chocolate Quata 27x200ml</v>
      </c>
      <c r="IC139" s="104"/>
      <c r="ID139" s="60">
        <f t="shared" si="412"/>
        <v>10.62</v>
      </c>
      <c r="IE139" s="59">
        <f t="shared" si="413"/>
        <v>0</v>
      </c>
      <c r="IF139" s="106">
        <f>(A!C140-NF!ID139)*NF!IC139</f>
        <v>0</v>
      </c>
      <c r="IG139" s="59" t="str">
        <f t="shared" si="414"/>
        <v>BL Chocolate Quata 27x200ml</v>
      </c>
      <c r="IH139" s="104"/>
      <c r="II139" s="60">
        <f t="shared" si="415"/>
        <v>10.62</v>
      </c>
      <c r="IJ139" s="59">
        <f t="shared" si="416"/>
        <v>0</v>
      </c>
      <c r="IK139" s="106">
        <f>(A!C140-NF!II139)*NF!IH139</f>
        <v>0</v>
      </c>
      <c r="IL139" s="59" t="str">
        <f t="shared" si="417"/>
        <v>BL Chocolate Quata 27x200ml</v>
      </c>
      <c r="IM139" s="59"/>
      <c r="IN139" s="59">
        <f t="shared" si="418"/>
        <v>10.62</v>
      </c>
      <c r="IO139" s="59">
        <f t="shared" si="419"/>
        <v>0</v>
      </c>
      <c r="IP139" s="106">
        <f>(A!C140-NF!IN139)*NF!IM139</f>
        <v>0</v>
      </c>
      <c r="IQ139" s="59">
        <f t="shared" si="420"/>
        <v>0</v>
      </c>
      <c r="IR139" s="101">
        <f t="shared" si="421"/>
        <v>0</v>
      </c>
      <c r="IS139" s="103" t="e">
        <f t="shared" si="422"/>
        <v>#DIV/0!</v>
      </c>
      <c r="IT139" s="96"/>
      <c r="IU139" s="96"/>
      <c r="IV139" s="96"/>
    </row>
    <row r="140" spans="1:256" x14ac:dyDescent="0.2">
      <c r="A140" s="136" t="str">
        <f>A!B141</f>
        <v>Bombom Especialidade Nestlé 251g</v>
      </c>
      <c r="B140" s="136">
        <f>A!C141</f>
        <v>4.5999999999999996</v>
      </c>
      <c r="C140" s="109"/>
      <c r="D140" s="108">
        <f t="shared" si="282"/>
        <v>4.5999999999999996</v>
      </c>
      <c r="E140" s="97">
        <f t="shared" si="283"/>
        <v>0</v>
      </c>
      <c r="F140" s="95">
        <f>(A!C141-NF!D140)*NF!C140</f>
        <v>0</v>
      </c>
      <c r="G140" s="109"/>
      <c r="H140" s="108">
        <f t="shared" si="284"/>
        <v>4.5999999999999996</v>
      </c>
      <c r="I140" s="61">
        <f t="shared" si="285"/>
        <v>0</v>
      </c>
      <c r="J140" s="61">
        <f>(A!C141-NF!H140)*NF!G140</f>
        <v>0</v>
      </c>
      <c r="K140" s="61" t="str">
        <f t="shared" si="286"/>
        <v>Bombom Especialidade Nestlé 251g</v>
      </c>
      <c r="L140" s="109"/>
      <c r="M140" s="62">
        <f t="shared" si="287"/>
        <v>4.5999999999999996</v>
      </c>
      <c r="N140" s="97">
        <f t="shared" si="288"/>
        <v>0</v>
      </c>
      <c r="O140" s="95">
        <f>(A!C141-NF!M140)*NF!L140</f>
        <v>0</v>
      </c>
      <c r="P140" s="109"/>
      <c r="Q140" s="108">
        <f t="shared" si="289"/>
        <v>4.5999999999999996</v>
      </c>
      <c r="R140" s="61">
        <f t="shared" si="290"/>
        <v>0</v>
      </c>
      <c r="S140" s="97">
        <f>(A!C141-NF!Q140)*NF!P140</f>
        <v>0</v>
      </c>
      <c r="T140" s="97" t="str">
        <f t="shared" si="291"/>
        <v>Bombom Especialidade Nestlé 251g</v>
      </c>
      <c r="U140" s="109"/>
      <c r="V140" s="108">
        <f t="shared" si="292"/>
        <v>4.5999999999999996</v>
      </c>
      <c r="W140" s="61">
        <f t="shared" si="293"/>
        <v>0</v>
      </c>
      <c r="X140" s="161">
        <f>(A!C141-NF!V140)*NF!U140</f>
        <v>0</v>
      </c>
      <c r="Y140" s="109"/>
      <c r="Z140" s="62">
        <f t="shared" si="294"/>
        <v>4.5999999999999996</v>
      </c>
      <c r="AA140" s="61">
        <f t="shared" si="295"/>
        <v>0</v>
      </c>
      <c r="AB140" s="61">
        <f>(A!C141-NF!Z140)*NF!Y140</f>
        <v>0</v>
      </c>
      <c r="AC140" s="61" t="str">
        <f t="shared" si="296"/>
        <v>Bombom Especialidade Nestlé 251g</v>
      </c>
      <c r="AD140" s="109"/>
      <c r="AE140" s="62">
        <f t="shared" si="297"/>
        <v>4.5999999999999996</v>
      </c>
      <c r="AF140" s="61">
        <f t="shared" si="298"/>
        <v>0</v>
      </c>
      <c r="AG140" s="161">
        <f>(A!C141-NF!AE140)*NF!AD140</f>
        <v>0</v>
      </c>
      <c r="AH140" s="109"/>
      <c r="AI140" s="62">
        <f t="shared" si="299"/>
        <v>4.5999999999999996</v>
      </c>
      <c r="AJ140" s="61">
        <f t="shared" si="300"/>
        <v>0</v>
      </c>
      <c r="AK140" s="61">
        <f>(A!C141-NF!AI140)*NF!AH140</f>
        <v>0</v>
      </c>
      <c r="AL140" s="61" t="str">
        <f t="shared" si="301"/>
        <v>Bombom Especialidade Nestlé 251g</v>
      </c>
      <c r="AM140" s="109"/>
      <c r="AN140" s="62">
        <f t="shared" si="302"/>
        <v>4.5999999999999996</v>
      </c>
      <c r="AO140" s="61">
        <f t="shared" si="303"/>
        <v>0</v>
      </c>
      <c r="AP140" s="161">
        <f>(A!C141-NF!AN140)*NF!AM140</f>
        <v>0</v>
      </c>
      <c r="AQ140" s="109"/>
      <c r="AR140" s="62">
        <f t="shared" si="304"/>
        <v>4.5999999999999996</v>
      </c>
      <c r="AS140" s="61">
        <f t="shared" si="305"/>
        <v>0</v>
      </c>
      <c r="AT140" s="61">
        <f>(A!C141-NF!AR140)*NF!AQ140</f>
        <v>0</v>
      </c>
      <c r="AU140" s="61" t="str">
        <f t="shared" si="306"/>
        <v>Bombom Especialidade Nestlé 251g</v>
      </c>
      <c r="AV140" s="109"/>
      <c r="AW140" s="62">
        <f t="shared" si="307"/>
        <v>4.5999999999999996</v>
      </c>
      <c r="AX140" s="61">
        <f t="shared" si="308"/>
        <v>0</v>
      </c>
      <c r="AY140" s="161">
        <f>(A!C141-NF!AW140)*NF!AV140</f>
        <v>0</v>
      </c>
      <c r="AZ140" s="109"/>
      <c r="BA140" s="62">
        <f t="shared" si="309"/>
        <v>4.5999999999999996</v>
      </c>
      <c r="BB140" s="61">
        <f t="shared" si="310"/>
        <v>0</v>
      </c>
      <c r="BC140" s="61">
        <f>(A!C141-NF!BA140)*NF!AZ140</f>
        <v>0</v>
      </c>
      <c r="BD140" s="61" t="str">
        <f t="shared" si="311"/>
        <v>Bombom Especialidade Nestlé 251g</v>
      </c>
      <c r="BE140" s="109"/>
      <c r="BF140" s="62">
        <f t="shared" si="312"/>
        <v>4.5999999999999996</v>
      </c>
      <c r="BG140" s="61">
        <f t="shared" si="313"/>
        <v>0</v>
      </c>
      <c r="BH140" s="161">
        <f>(A!C141-NF!BF140)*NF!BE140</f>
        <v>0</v>
      </c>
      <c r="BI140" s="109"/>
      <c r="BJ140" s="62">
        <f t="shared" si="314"/>
        <v>4.5999999999999996</v>
      </c>
      <c r="BK140" s="61">
        <f t="shared" si="315"/>
        <v>0</v>
      </c>
      <c r="BL140" s="61">
        <f>(A!C141-NF!BJ140)*NF!BI140</f>
        <v>0</v>
      </c>
      <c r="BM140" s="61" t="str">
        <f t="shared" si="316"/>
        <v>Bombom Especialidade Nestlé 251g</v>
      </c>
      <c r="BN140" s="109"/>
      <c r="BO140" s="62">
        <f t="shared" si="317"/>
        <v>4.5999999999999996</v>
      </c>
      <c r="BP140" s="61">
        <f t="shared" si="318"/>
        <v>0</v>
      </c>
      <c r="BQ140" s="161">
        <f>(A!C141-NF!BO140)*NF!BN140</f>
        <v>0</v>
      </c>
      <c r="BR140" s="109"/>
      <c r="BS140" s="62">
        <f t="shared" si="319"/>
        <v>4.5999999999999996</v>
      </c>
      <c r="BT140" s="61">
        <f t="shared" si="320"/>
        <v>0</v>
      </c>
      <c r="BU140" s="61">
        <f>(A!C141-NF!BS140)*NF!BR140</f>
        <v>0</v>
      </c>
      <c r="BV140" s="61" t="str">
        <f t="shared" si="321"/>
        <v>Bombom Especialidade Nestlé 251g</v>
      </c>
      <c r="BW140" s="109"/>
      <c r="BX140" s="62">
        <f t="shared" si="322"/>
        <v>4.5999999999999996</v>
      </c>
      <c r="BY140" s="61">
        <f t="shared" si="323"/>
        <v>0</v>
      </c>
      <c r="BZ140" s="161">
        <f>(A!C141-NF!BX140)*NF!BW140</f>
        <v>0</v>
      </c>
      <c r="CA140" s="109"/>
      <c r="CB140" s="62">
        <f t="shared" si="324"/>
        <v>4.5999999999999996</v>
      </c>
      <c r="CC140" s="61">
        <f t="shared" si="325"/>
        <v>0</v>
      </c>
      <c r="CD140" s="61">
        <f>(A!C141-NF!CB140)*NF!CA140</f>
        <v>0</v>
      </c>
      <c r="CE140" s="61" t="str">
        <f t="shared" si="326"/>
        <v>Bombom Especialidade Nestlé 251g</v>
      </c>
      <c r="CF140" s="109"/>
      <c r="CG140" s="62">
        <f t="shared" si="327"/>
        <v>4.5999999999999996</v>
      </c>
      <c r="CH140" s="61">
        <f t="shared" si="328"/>
        <v>0</v>
      </c>
      <c r="CI140" s="161">
        <f>(A!C141-NF!CG140)*NF!CF140</f>
        <v>0</v>
      </c>
      <c r="CJ140" s="109"/>
      <c r="CK140" s="62">
        <f t="shared" si="329"/>
        <v>4.5999999999999996</v>
      </c>
      <c r="CL140" s="61">
        <f t="shared" si="330"/>
        <v>0</v>
      </c>
      <c r="CM140" s="61">
        <f>(A!C141-NF!CK140)*NF!CJ140</f>
        <v>0</v>
      </c>
      <c r="CN140" s="61" t="str">
        <f t="shared" si="331"/>
        <v>Bombom Especialidade Nestlé 251g</v>
      </c>
      <c r="CO140" s="109"/>
      <c r="CP140" s="62">
        <f t="shared" si="332"/>
        <v>4.5999999999999996</v>
      </c>
      <c r="CQ140" s="61">
        <f t="shared" si="333"/>
        <v>0</v>
      </c>
      <c r="CR140" s="161">
        <f>(A!C141-NF!CP140)*NF!CO140</f>
        <v>0</v>
      </c>
      <c r="CS140" s="109"/>
      <c r="CT140" s="62">
        <f t="shared" si="334"/>
        <v>4.5999999999999996</v>
      </c>
      <c r="CU140" s="61">
        <f t="shared" si="335"/>
        <v>0</v>
      </c>
      <c r="CV140" s="61">
        <f>(A!C141-NF!CT140)*NF!CS140</f>
        <v>0</v>
      </c>
      <c r="CW140" s="61" t="str">
        <f t="shared" si="336"/>
        <v>Bombom Especialidade Nestlé 251g</v>
      </c>
      <c r="CX140" s="109"/>
      <c r="CY140" s="62">
        <f t="shared" si="337"/>
        <v>4.5999999999999996</v>
      </c>
      <c r="CZ140" s="61">
        <f t="shared" si="338"/>
        <v>0</v>
      </c>
      <c r="DA140" s="161">
        <f>(A!C141-NF!CY140)*NF!CX140</f>
        <v>0</v>
      </c>
      <c r="DB140" s="109"/>
      <c r="DC140" s="62">
        <f t="shared" si="339"/>
        <v>4.5999999999999996</v>
      </c>
      <c r="DD140" s="61">
        <f t="shared" si="340"/>
        <v>0</v>
      </c>
      <c r="DE140" s="61">
        <f>(A!C141-NF!DC140)*NF!DB140</f>
        <v>0</v>
      </c>
      <c r="DF140" s="61" t="str">
        <f t="shared" si="341"/>
        <v>Bombom Especialidade Nestlé 251g</v>
      </c>
      <c r="DG140" s="109"/>
      <c r="DH140" s="62">
        <f t="shared" si="342"/>
        <v>4.5999999999999996</v>
      </c>
      <c r="DI140" s="61">
        <f t="shared" si="343"/>
        <v>0</v>
      </c>
      <c r="DJ140" s="161">
        <f>(A!C141-NF!DH140)*NF!DG140</f>
        <v>0</v>
      </c>
      <c r="DK140" s="109"/>
      <c r="DL140" s="62">
        <f t="shared" si="344"/>
        <v>4.5999999999999996</v>
      </c>
      <c r="DM140" s="61">
        <f t="shared" si="345"/>
        <v>0</v>
      </c>
      <c r="DN140" s="61">
        <f>(A!C141-NF!DL140)*NF!DK140</f>
        <v>0</v>
      </c>
      <c r="DO140" s="61" t="str">
        <f t="shared" si="346"/>
        <v>Bombom Especialidade Nestlé 251g</v>
      </c>
      <c r="DP140" s="109"/>
      <c r="DQ140" s="62">
        <f t="shared" si="347"/>
        <v>4.5999999999999996</v>
      </c>
      <c r="DR140" s="61">
        <f t="shared" si="348"/>
        <v>0</v>
      </c>
      <c r="DS140" s="161">
        <f>(A!C141-NF!DQ140)*NF!DP140</f>
        <v>0</v>
      </c>
      <c r="DT140" s="109"/>
      <c r="DU140" s="62">
        <f t="shared" si="349"/>
        <v>4.5999999999999996</v>
      </c>
      <c r="DV140" s="61">
        <f t="shared" si="350"/>
        <v>0</v>
      </c>
      <c r="DW140" s="61">
        <f>(A!C141-NF!DU140)*NF!DT140</f>
        <v>0</v>
      </c>
      <c r="DX140" s="61" t="str">
        <f t="shared" si="351"/>
        <v>Bombom Especialidade Nestlé 251g</v>
      </c>
      <c r="DY140" s="109"/>
      <c r="DZ140" s="62">
        <f t="shared" si="352"/>
        <v>4.5999999999999996</v>
      </c>
      <c r="EA140" s="61">
        <f t="shared" si="353"/>
        <v>0</v>
      </c>
      <c r="EB140" s="161">
        <f>(A!C141-NF!DZ140)*NF!DY140</f>
        <v>0</v>
      </c>
      <c r="EC140" s="109"/>
      <c r="ED140" s="62">
        <f t="shared" si="354"/>
        <v>4.5999999999999996</v>
      </c>
      <c r="EE140" s="61">
        <f t="shared" si="355"/>
        <v>0</v>
      </c>
      <c r="EF140" s="61">
        <f>(A!C141-NF!ED140)*NF!EC140</f>
        <v>0</v>
      </c>
      <c r="EG140" s="61" t="str">
        <f t="shared" si="356"/>
        <v>Bombom Especialidade Nestlé 251g</v>
      </c>
      <c r="EH140" s="109"/>
      <c r="EI140" s="62">
        <f t="shared" si="357"/>
        <v>4.5999999999999996</v>
      </c>
      <c r="EJ140" s="61">
        <f t="shared" si="358"/>
        <v>0</v>
      </c>
      <c r="EK140" s="161">
        <f>(A!C141-NF!EI140)*NF!EH140</f>
        <v>0</v>
      </c>
      <c r="EL140" s="109"/>
      <c r="EM140" s="62">
        <f t="shared" si="359"/>
        <v>4.5999999999999996</v>
      </c>
      <c r="EN140" s="61">
        <f t="shared" si="360"/>
        <v>0</v>
      </c>
      <c r="EO140" s="161">
        <f>(A!C141-NF!EM140)*NF!EL140</f>
        <v>0</v>
      </c>
      <c r="EP140" s="61" t="str">
        <f t="shared" si="361"/>
        <v>Bombom Especialidade Nestlé 251g</v>
      </c>
      <c r="EQ140" s="109"/>
      <c r="ER140" s="62">
        <f t="shared" si="362"/>
        <v>4.5999999999999996</v>
      </c>
      <c r="ES140" s="61">
        <f t="shared" si="363"/>
        <v>0</v>
      </c>
      <c r="ET140" s="161">
        <f>(A!C141-NF!ER140)*NF!EQ140</f>
        <v>0</v>
      </c>
      <c r="EU140" s="109"/>
      <c r="EV140" s="62">
        <f t="shared" si="364"/>
        <v>4.5999999999999996</v>
      </c>
      <c r="EW140" s="61">
        <f t="shared" si="365"/>
        <v>0</v>
      </c>
      <c r="EX140" s="161">
        <f>(A!C141-NF!EV140)*NF!EU140</f>
        <v>0</v>
      </c>
      <c r="EY140" s="61" t="str">
        <f t="shared" si="366"/>
        <v>Bombom Especialidade Nestlé 251g</v>
      </c>
      <c r="EZ140" s="109"/>
      <c r="FA140" s="62">
        <f t="shared" si="367"/>
        <v>4.5999999999999996</v>
      </c>
      <c r="FB140" s="61">
        <f t="shared" si="368"/>
        <v>0</v>
      </c>
      <c r="FC140" s="161">
        <f>(A!C141-NF!FA140)*NF!EZ140</f>
        <v>0</v>
      </c>
      <c r="FD140" s="109"/>
      <c r="FE140" s="62">
        <f t="shared" si="369"/>
        <v>4.5999999999999996</v>
      </c>
      <c r="FF140" s="61">
        <f t="shared" si="370"/>
        <v>0</v>
      </c>
      <c r="FG140" s="161">
        <f>(A!C141-NF!FE140)*NF!FD140</f>
        <v>0</v>
      </c>
      <c r="FH140" s="61" t="str">
        <f t="shared" si="371"/>
        <v>Bombom Especialidade Nestlé 251g</v>
      </c>
      <c r="FI140" s="109"/>
      <c r="FJ140" s="62">
        <f t="shared" si="372"/>
        <v>4.5999999999999996</v>
      </c>
      <c r="FK140" s="61">
        <f t="shared" si="373"/>
        <v>0</v>
      </c>
      <c r="FL140" s="161">
        <f>(A!C141-NF!FJ140)*NF!FI140</f>
        <v>0</v>
      </c>
      <c r="FM140" s="109"/>
      <c r="FN140" s="62">
        <f t="shared" si="374"/>
        <v>4.5999999999999996</v>
      </c>
      <c r="FO140" s="61">
        <f t="shared" si="375"/>
        <v>0</v>
      </c>
      <c r="FP140" s="161">
        <f>(A!C141-NF!FN140)*NF!FM140</f>
        <v>0</v>
      </c>
      <c r="FQ140" s="61" t="str">
        <f t="shared" si="376"/>
        <v>Bombom Especialidade Nestlé 251g</v>
      </c>
      <c r="FR140" s="109"/>
      <c r="FS140" s="62">
        <f t="shared" si="377"/>
        <v>4.5999999999999996</v>
      </c>
      <c r="FT140" s="161">
        <f t="shared" si="378"/>
        <v>0</v>
      </c>
      <c r="FU140" s="161">
        <f>(A!C141-NF!FS140)*NF!FR140</f>
        <v>0</v>
      </c>
      <c r="FV140" s="109"/>
      <c r="FW140" s="62">
        <f t="shared" si="379"/>
        <v>4.5999999999999996</v>
      </c>
      <c r="FX140" s="61">
        <f t="shared" si="380"/>
        <v>0</v>
      </c>
      <c r="FY140" s="161">
        <f>(A!C141-NF!FW140)*NF!FV140</f>
        <v>0</v>
      </c>
      <c r="FZ140" s="61" t="str">
        <f t="shared" si="381"/>
        <v>Bombom Especialidade Nestlé 251g</v>
      </c>
      <c r="GA140" s="109"/>
      <c r="GB140" s="62">
        <f t="shared" si="382"/>
        <v>4.5999999999999996</v>
      </c>
      <c r="GC140" s="61">
        <f t="shared" si="383"/>
        <v>0</v>
      </c>
      <c r="GD140" s="161">
        <f>(A!C141-NF!GB140)*NF!GA140</f>
        <v>0</v>
      </c>
      <c r="GE140" s="109"/>
      <c r="GF140" s="62">
        <f t="shared" si="384"/>
        <v>4.5999999999999996</v>
      </c>
      <c r="GG140" s="61">
        <f t="shared" si="385"/>
        <v>0</v>
      </c>
      <c r="GH140" s="161">
        <f>(A!C141-NF!GF140)*NF!GE140</f>
        <v>0</v>
      </c>
      <c r="GI140" s="61" t="str">
        <f t="shared" si="386"/>
        <v>Bombom Especialidade Nestlé 251g</v>
      </c>
      <c r="GJ140" s="109"/>
      <c r="GK140" s="62">
        <f t="shared" si="387"/>
        <v>4.5999999999999996</v>
      </c>
      <c r="GL140" s="61">
        <f t="shared" si="388"/>
        <v>0</v>
      </c>
      <c r="GM140" s="161">
        <f>(A!C141-NF!GK140)*NF!GJ140</f>
        <v>0</v>
      </c>
      <c r="GN140" s="109"/>
      <c r="GO140" s="62">
        <f t="shared" si="389"/>
        <v>4.5999999999999996</v>
      </c>
      <c r="GP140" s="61">
        <f t="shared" si="390"/>
        <v>0</v>
      </c>
      <c r="GQ140" s="161">
        <f>(A!C141-NF!GO140)*NF!GN140</f>
        <v>0</v>
      </c>
      <c r="GR140" s="61" t="str">
        <f t="shared" si="391"/>
        <v>Bombom Especialidade Nestlé 251g</v>
      </c>
      <c r="GS140" s="109"/>
      <c r="GT140" s="62">
        <f t="shared" si="392"/>
        <v>4.5999999999999996</v>
      </c>
      <c r="GU140" s="61">
        <f t="shared" si="393"/>
        <v>0</v>
      </c>
      <c r="GV140" s="161">
        <f>(A!C141-NF!GT140)*NF!GS140</f>
        <v>0</v>
      </c>
      <c r="GW140" s="109"/>
      <c r="GX140" s="62">
        <f t="shared" si="394"/>
        <v>4.5999999999999996</v>
      </c>
      <c r="GY140" s="61">
        <f t="shared" si="395"/>
        <v>0</v>
      </c>
      <c r="GZ140" s="161">
        <f>(A!C141-NF!GX140)*NF!GW140</f>
        <v>0</v>
      </c>
      <c r="HA140" s="61" t="str">
        <f t="shared" si="396"/>
        <v>Bombom Especialidade Nestlé 251g</v>
      </c>
      <c r="HB140" s="109"/>
      <c r="HC140" s="62">
        <f t="shared" si="397"/>
        <v>4.5999999999999996</v>
      </c>
      <c r="HD140" s="61">
        <f t="shared" si="398"/>
        <v>0</v>
      </c>
      <c r="HE140" s="161">
        <f>(A!C141-NF!HC140)*NF!HB140</f>
        <v>0</v>
      </c>
      <c r="HF140" s="109"/>
      <c r="HG140" s="62">
        <f t="shared" si="399"/>
        <v>4.5999999999999996</v>
      </c>
      <c r="HH140" s="61">
        <f t="shared" si="400"/>
        <v>0</v>
      </c>
      <c r="HI140" s="161">
        <f>(A!C141-NF!HG140)*NF!HF140</f>
        <v>0</v>
      </c>
      <c r="HJ140" s="61" t="str">
        <f t="shared" si="401"/>
        <v>Bombom Especialidade Nestlé 251g</v>
      </c>
      <c r="HK140" s="109"/>
      <c r="HL140" s="62">
        <f t="shared" si="402"/>
        <v>4.5999999999999996</v>
      </c>
      <c r="HM140" s="61">
        <f t="shared" si="403"/>
        <v>0</v>
      </c>
      <c r="HN140" s="161">
        <f>(A!C141-NF!HL140)*NF!HK140</f>
        <v>0</v>
      </c>
      <c r="HO140" s="109"/>
      <c r="HP140" s="62">
        <f t="shared" si="404"/>
        <v>4.5999999999999996</v>
      </c>
      <c r="HQ140" s="61">
        <f t="shared" si="405"/>
        <v>0</v>
      </c>
      <c r="HR140" s="161">
        <f>(A!C141-NF!HP140)*NF!HO140</f>
        <v>0</v>
      </c>
      <c r="HS140" s="61" t="str">
        <f t="shared" si="406"/>
        <v>Bombom Especialidade Nestlé 251g</v>
      </c>
      <c r="HT140" s="109"/>
      <c r="HU140" s="62">
        <f t="shared" si="407"/>
        <v>4.5999999999999996</v>
      </c>
      <c r="HV140" s="61">
        <f t="shared" si="408"/>
        <v>0</v>
      </c>
      <c r="HW140" s="161">
        <f>(A!C141-NF!HU140)*NF!HT140</f>
        <v>0</v>
      </c>
      <c r="HX140" s="109"/>
      <c r="HY140" s="62">
        <f t="shared" si="409"/>
        <v>4.5999999999999996</v>
      </c>
      <c r="HZ140" s="61">
        <f t="shared" si="410"/>
        <v>0</v>
      </c>
      <c r="IA140" s="161">
        <f>(A!C141-NF!HY140)*NF!HX140</f>
        <v>0</v>
      </c>
      <c r="IB140" s="61" t="str">
        <f t="shared" si="411"/>
        <v>Bombom Especialidade Nestlé 251g</v>
      </c>
      <c r="IC140" s="109"/>
      <c r="ID140" s="62">
        <f t="shared" si="412"/>
        <v>4.5999999999999996</v>
      </c>
      <c r="IE140" s="61">
        <f t="shared" si="413"/>
        <v>0</v>
      </c>
      <c r="IF140" s="161">
        <f>(A!C141-NF!ID140)*NF!IC140</f>
        <v>0</v>
      </c>
      <c r="IG140" s="61" t="str">
        <f t="shared" si="414"/>
        <v>Bombom Especialidade Nestlé 251g</v>
      </c>
      <c r="IH140" s="109"/>
      <c r="II140" s="62">
        <f t="shared" si="415"/>
        <v>4.5999999999999996</v>
      </c>
      <c r="IJ140" s="61">
        <f t="shared" si="416"/>
        <v>0</v>
      </c>
      <c r="IK140" s="161">
        <f>(A!C141-NF!II140)*NF!IH140</f>
        <v>0</v>
      </c>
      <c r="IL140" s="61" t="str">
        <f t="shared" si="417"/>
        <v>Bombom Especialidade Nestlé 251g</v>
      </c>
      <c r="IM140" s="61"/>
      <c r="IN140" s="61">
        <f t="shared" si="418"/>
        <v>4.5999999999999996</v>
      </c>
      <c r="IO140" s="61">
        <f t="shared" si="419"/>
        <v>0</v>
      </c>
      <c r="IP140" s="161">
        <f>(A!C141-NF!IN140)*NF!IM140</f>
        <v>0</v>
      </c>
      <c r="IQ140" s="61">
        <f t="shared" si="420"/>
        <v>0</v>
      </c>
      <c r="IR140" s="107">
        <f t="shared" si="421"/>
        <v>0</v>
      </c>
      <c r="IS140" s="97" t="e">
        <f t="shared" si="422"/>
        <v>#DIV/0!</v>
      </c>
      <c r="IT140" s="162"/>
      <c r="IU140" s="162"/>
      <c r="IV140" s="162"/>
    </row>
    <row r="141" spans="1:256" x14ac:dyDescent="0.2">
      <c r="A141" s="163" t="str">
        <f>A!B142</f>
        <v>Bombom Exclusividade 150g</v>
      </c>
      <c r="B141" s="163">
        <f>A!C142</f>
        <v>9.98</v>
      </c>
      <c r="C141" s="104"/>
      <c r="D141" s="102">
        <f t="shared" si="282"/>
        <v>9.98</v>
      </c>
      <c r="E141" s="103">
        <f t="shared" si="283"/>
        <v>0</v>
      </c>
      <c r="F141" s="105">
        <f>(A!C142-NF!D141)*NF!C141</f>
        <v>0</v>
      </c>
      <c r="G141" s="104"/>
      <c r="H141" s="102">
        <f t="shared" si="284"/>
        <v>9.98</v>
      </c>
      <c r="I141" s="59">
        <f t="shared" si="285"/>
        <v>0</v>
      </c>
      <c r="J141" s="59">
        <f>(A!C142-NF!H141)*NF!G141</f>
        <v>0</v>
      </c>
      <c r="K141" s="59" t="str">
        <f t="shared" si="286"/>
        <v>Bombom Exclusividade 150g</v>
      </c>
      <c r="L141" s="104"/>
      <c r="M141" s="60">
        <f t="shared" si="287"/>
        <v>9.98</v>
      </c>
      <c r="N141" s="103">
        <f t="shared" si="288"/>
        <v>0</v>
      </c>
      <c r="O141" s="105">
        <f>(A!C142-NF!M141)*NF!L141</f>
        <v>0</v>
      </c>
      <c r="P141" s="104"/>
      <c r="Q141" s="102">
        <f t="shared" si="289"/>
        <v>9.98</v>
      </c>
      <c r="R141" s="59">
        <f t="shared" si="290"/>
        <v>0</v>
      </c>
      <c r="S141" s="103">
        <f>(A!C142-NF!Q141)*NF!P141</f>
        <v>0</v>
      </c>
      <c r="T141" s="103" t="str">
        <f t="shared" si="291"/>
        <v>Bombom Exclusividade 150g</v>
      </c>
      <c r="U141" s="104"/>
      <c r="V141" s="102">
        <f t="shared" si="292"/>
        <v>9.98</v>
      </c>
      <c r="W141" s="59">
        <f t="shared" si="293"/>
        <v>0</v>
      </c>
      <c r="X141" s="106">
        <f>(A!C142-NF!V141)*NF!U141</f>
        <v>0</v>
      </c>
      <c r="Y141" s="104"/>
      <c r="Z141" s="60">
        <f t="shared" si="294"/>
        <v>9.98</v>
      </c>
      <c r="AA141" s="59">
        <f t="shared" si="295"/>
        <v>0</v>
      </c>
      <c r="AB141" s="59">
        <f>(A!C142-NF!Z141)*NF!Y141</f>
        <v>0</v>
      </c>
      <c r="AC141" s="59" t="str">
        <f t="shared" si="296"/>
        <v>Bombom Exclusividade 150g</v>
      </c>
      <c r="AD141" s="104"/>
      <c r="AE141" s="60">
        <f t="shared" si="297"/>
        <v>9.98</v>
      </c>
      <c r="AF141" s="59">
        <f t="shared" si="298"/>
        <v>0</v>
      </c>
      <c r="AG141" s="106">
        <f>(A!C142-NF!AE141)*NF!AD141</f>
        <v>0</v>
      </c>
      <c r="AH141" s="104"/>
      <c r="AI141" s="60">
        <f t="shared" si="299"/>
        <v>9.98</v>
      </c>
      <c r="AJ141" s="59">
        <f t="shared" si="300"/>
        <v>0</v>
      </c>
      <c r="AK141" s="59">
        <f>(A!C142-NF!AI141)*NF!AH141</f>
        <v>0</v>
      </c>
      <c r="AL141" s="59" t="str">
        <f t="shared" si="301"/>
        <v>Bombom Exclusividade 150g</v>
      </c>
      <c r="AM141" s="104"/>
      <c r="AN141" s="60">
        <f t="shared" si="302"/>
        <v>9.98</v>
      </c>
      <c r="AO141" s="59">
        <f t="shared" si="303"/>
        <v>0</v>
      </c>
      <c r="AP141" s="106">
        <f>(A!C142-NF!AN141)*NF!AM141</f>
        <v>0</v>
      </c>
      <c r="AQ141" s="104"/>
      <c r="AR141" s="60">
        <f t="shared" si="304"/>
        <v>9.98</v>
      </c>
      <c r="AS141" s="59">
        <f t="shared" si="305"/>
        <v>0</v>
      </c>
      <c r="AT141" s="59">
        <f>(A!C142-NF!AR141)*NF!AQ141</f>
        <v>0</v>
      </c>
      <c r="AU141" s="59" t="str">
        <f t="shared" si="306"/>
        <v>Bombom Exclusividade 150g</v>
      </c>
      <c r="AV141" s="104"/>
      <c r="AW141" s="60">
        <f t="shared" si="307"/>
        <v>9.98</v>
      </c>
      <c r="AX141" s="59">
        <f t="shared" si="308"/>
        <v>0</v>
      </c>
      <c r="AY141" s="106">
        <f>(A!C142-NF!AW141)*NF!AV141</f>
        <v>0</v>
      </c>
      <c r="AZ141" s="104"/>
      <c r="BA141" s="60">
        <f t="shared" si="309"/>
        <v>9.98</v>
      </c>
      <c r="BB141" s="59">
        <f t="shared" si="310"/>
        <v>0</v>
      </c>
      <c r="BC141" s="59">
        <f>(A!C142-NF!BA141)*NF!AZ141</f>
        <v>0</v>
      </c>
      <c r="BD141" s="59" t="str">
        <f t="shared" si="311"/>
        <v>Bombom Exclusividade 150g</v>
      </c>
      <c r="BE141" s="104"/>
      <c r="BF141" s="60">
        <f t="shared" si="312"/>
        <v>9.98</v>
      </c>
      <c r="BG141" s="59">
        <f t="shared" si="313"/>
        <v>0</v>
      </c>
      <c r="BH141" s="106">
        <f>(A!C142-NF!BF141)*NF!BE141</f>
        <v>0</v>
      </c>
      <c r="BI141" s="104"/>
      <c r="BJ141" s="60">
        <f t="shared" si="314"/>
        <v>9.98</v>
      </c>
      <c r="BK141" s="59">
        <f t="shared" si="315"/>
        <v>0</v>
      </c>
      <c r="BL141" s="59">
        <f>(A!C142-NF!BJ141)*NF!BI141</f>
        <v>0</v>
      </c>
      <c r="BM141" s="59" t="str">
        <f t="shared" si="316"/>
        <v>Bombom Exclusividade 150g</v>
      </c>
      <c r="BN141" s="104"/>
      <c r="BO141" s="60">
        <f t="shared" si="317"/>
        <v>9.98</v>
      </c>
      <c r="BP141" s="59">
        <f t="shared" si="318"/>
        <v>0</v>
      </c>
      <c r="BQ141" s="106">
        <f>(A!C142-NF!BO141)*NF!BN141</f>
        <v>0</v>
      </c>
      <c r="BR141" s="104"/>
      <c r="BS141" s="60">
        <f t="shared" si="319"/>
        <v>9.98</v>
      </c>
      <c r="BT141" s="59">
        <f t="shared" si="320"/>
        <v>0</v>
      </c>
      <c r="BU141" s="59">
        <f>(A!C142-NF!BS141)*NF!BR141</f>
        <v>0</v>
      </c>
      <c r="BV141" s="59" t="str">
        <f t="shared" si="321"/>
        <v>Bombom Exclusividade 150g</v>
      </c>
      <c r="BW141" s="104"/>
      <c r="BX141" s="60">
        <f t="shared" si="322"/>
        <v>9.98</v>
      </c>
      <c r="BY141" s="59">
        <f t="shared" si="323"/>
        <v>0</v>
      </c>
      <c r="BZ141" s="106">
        <f>(A!C142-NF!BX141)*NF!BW141</f>
        <v>0</v>
      </c>
      <c r="CA141" s="104"/>
      <c r="CB141" s="60">
        <f t="shared" si="324"/>
        <v>9.98</v>
      </c>
      <c r="CC141" s="59">
        <f t="shared" si="325"/>
        <v>0</v>
      </c>
      <c r="CD141" s="59">
        <f>(A!C142-NF!CB141)*NF!CA141</f>
        <v>0</v>
      </c>
      <c r="CE141" s="59" t="str">
        <f t="shared" si="326"/>
        <v>Bombom Exclusividade 150g</v>
      </c>
      <c r="CF141" s="104"/>
      <c r="CG141" s="60">
        <f t="shared" si="327"/>
        <v>9.98</v>
      </c>
      <c r="CH141" s="59">
        <f t="shared" si="328"/>
        <v>0</v>
      </c>
      <c r="CI141" s="106">
        <f>(A!C142-NF!CG141)*NF!CF141</f>
        <v>0</v>
      </c>
      <c r="CJ141" s="104"/>
      <c r="CK141" s="60">
        <f t="shared" si="329"/>
        <v>9.98</v>
      </c>
      <c r="CL141" s="59">
        <f t="shared" si="330"/>
        <v>0</v>
      </c>
      <c r="CM141" s="59">
        <f>(A!C142-NF!CK141)*NF!CJ141</f>
        <v>0</v>
      </c>
      <c r="CN141" s="59" t="str">
        <f t="shared" si="331"/>
        <v>Bombom Exclusividade 150g</v>
      </c>
      <c r="CO141" s="104"/>
      <c r="CP141" s="60">
        <f t="shared" si="332"/>
        <v>9.98</v>
      </c>
      <c r="CQ141" s="59">
        <f t="shared" si="333"/>
        <v>0</v>
      </c>
      <c r="CR141" s="106">
        <f>(A!C142-NF!CP141)*NF!CO141</f>
        <v>0</v>
      </c>
      <c r="CS141" s="104"/>
      <c r="CT141" s="60">
        <f t="shared" si="334"/>
        <v>9.98</v>
      </c>
      <c r="CU141" s="59">
        <f t="shared" si="335"/>
        <v>0</v>
      </c>
      <c r="CV141" s="59">
        <f>(A!C142-NF!CT141)*NF!CS141</f>
        <v>0</v>
      </c>
      <c r="CW141" s="59" t="str">
        <f t="shared" si="336"/>
        <v>Bombom Exclusividade 150g</v>
      </c>
      <c r="CX141" s="104"/>
      <c r="CY141" s="60">
        <f t="shared" si="337"/>
        <v>9.98</v>
      </c>
      <c r="CZ141" s="59">
        <f t="shared" si="338"/>
        <v>0</v>
      </c>
      <c r="DA141" s="106">
        <f>(A!C142-NF!CY141)*NF!CX141</f>
        <v>0</v>
      </c>
      <c r="DB141" s="104"/>
      <c r="DC141" s="60">
        <f t="shared" si="339"/>
        <v>9.98</v>
      </c>
      <c r="DD141" s="59">
        <f t="shared" si="340"/>
        <v>0</v>
      </c>
      <c r="DE141" s="59">
        <f>(A!C142-NF!DC141)*NF!DB141</f>
        <v>0</v>
      </c>
      <c r="DF141" s="59" t="str">
        <f t="shared" si="341"/>
        <v>Bombom Exclusividade 150g</v>
      </c>
      <c r="DG141" s="104"/>
      <c r="DH141" s="60">
        <f t="shared" si="342"/>
        <v>9.98</v>
      </c>
      <c r="DI141" s="59">
        <f t="shared" si="343"/>
        <v>0</v>
      </c>
      <c r="DJ141" s="106">
        <f>(A!C142-NF!DH141)*NF!DG141</f>
        <v>0</v>
      </c>
      <c r="DK141" s="104"/>
      <c r="DL141" s="60">
        <f t="shared" si="344"/>
        <v>9.98</v>
      </c>
      <c r="DM141" s="59">
        <f t="shared" si="345"/>
        <v>0</v>
      </c>
      <c r="DN141" s="59">
        <f>(A!C142-NF!DL141)*NF!DK141</f>
        <v>0</v>
      </c>
      <c r="DO141" s="59" t="str">
        <f t="shared" si="346"/>
        <v>Bombom Exclusividade 150g</v>
      </c>
      <c r="DP141" s="104"/>
      <c r="DQ141" s="60">
        <f t="shared" si="347"/>
        <v>9.98</v>
      </c>
      <c r="DR141" s="59">
        <f t="shared" si="348"/>
        <v>0</v>
      </c>
      <c r="DS141" s="106">
        <f>(A!C142-NF!DQ141)*NF!DP141</f>
        <v>0</v>
      </c>
      <c r="DT141" s="104"/>
      <c r="DU141" s="60">
        <f t="shared" si="349"/>
        <v>9.98</v>
      </c>
      <c r="DV141" s="59">
        <f t="shared" si="350"/>
        <v>0</v>
      </c>
      <c r="DW141" s="59">
        <f>(A!C142-NF!DU141)*NF!DT141</f>
        <v>0</v>
      </c>
      <c r="DX141" s="59" t="str">
        <f t="shared" si="351"/>
        <v>Bombom Exclusividade 150g</v>
      </c>
      <c r="DY141" s="104"/>
      <c r="DZ141" s="60">
        <f t="shared" si="352"/>
        <v>9.98</v>
      </c>
      <c r="EA141" s="59">
        <f t="shared" si="353"/>
        <v>0</v>
      </c>
      <c r="EB141" s="106">
        <f>(A!C142-NF!DZ141)*NF!DY141</f>
        <v>0</v>
      </c>
      <c r="EC141" s="104"/>
      <c r="ED141" s="60">
        <f t="shared" si="354"/>
        <v>9.98</v>
      </c>
      <c r="EE141" s="59">
        <f t="shared" si="355"/>
        <v>0</v>
      </c>
      <c r="EF141" s="59">
        <f>(A!C142-NF!ED141)*NF!EC141</f>
        <v>0</v>
      </c>
      <c r="EG141" s="59" t="str">
        <f t="shared" si="356"/>
        <v>Bombom Exclusividade 150g</v>
      </c>
      <c r="EH141" s="104"/>
      <c r="EI141" s="60">
        <f t="shared" si="357"/>
        <v>9.98</v>
      </c>
      <c r="EJ141" s="59">
        <f t="shared" si="358"/>
        <v>0</v>
      </c>
      <c r="EK141" s="106">
        <f>(A!C142-NF!EI141)*NF!EH141</f>
        <v>0</v>
      </c>
      <c r="EL141" s="104"/>
      <c r="EM141" s="60">
        <f t="shared" si="359"/>
        <v>9.98</v>
      </c>
      <c r="EN141" s="59">
        <f t="shared" si="360"/>
        <v>0</v>
      </c>
      <c r="EO141" s="106">
        <f>(A!C142-NF!EM141)*NF!EL141</f>
        <v>0</v>
      </c>
      <c r="EP141" s="59" t="str">
        <f t="shared" si="361"/>
        <v>Bombom Exclusividade 150g</v>
      </c>
      <c r="EQ141" s="104"/>
      <c r="ER141" s="60">
        <f t="shared" si="362"/>
        <v>9.98</v>
      </c>
      <c r="ES141" s="59">
        <f t="shared" si="363"/>
        <v>0</v>
      </c>
      <c r="ET141" s="106">
        <f>(A!C142-NF!ER141)*NF!EQ141</f>
        <v>0</v>
      </c>
      <c r="EU141" s="104"/>
      <c r="EV141" s="60">
        <f t="shared" si="364"/>
        <v>9.98</v>
      </c>
      <c r="EW141" s="59">
        <f t="shared" si="365"/>
        <v>0</v>
      </c>
      <c r="EX141" s="106">
        <f>(A!C142-NF!EV141)*NF!EU141</f>
        <v>0</v>
      </c>
      <c r="EY141" s="59" t="str">
        <f t="shared" si="366"/>
        <v>Bombom Exclusividade 150g</v>
      </c>
      <c r="EZ141" s="104"/>
      <c r="FA141" s="60">
        <f t="shared" si="367"/>
        <v>9.98</v>
      </c>
      <c r="FB141" s="59">
        <f t="shared" si="368"/>
        <v>0</v>
      </c>
      <c r="FC141" s="106">
        <f>(A!C142-NF!FA141)*NF!EZ141</f>
        <v>0</v>
      </c>
      <c r="FD141" s="104"/>
      <c r="FE141" s="60">
        <f t="shared" si="369"/>
        <v>9.98</v>
      </c>
      <c r="FF141" s="59">
        <f t="shared" si="370"/>
        <v>0</v>
      </c>
      <c r="FG141" s="106">
        <f>(A!C142-NF!FE141)*NF!FD141</f>
        <v>0</v>
      </c>
      <c r="FH141" s="59" t="str">
        <f t="shared" si="371"/>
        <v>Bombom Exclusividade 150g</v>
      </c>
      <c r="FI141" s="104"/>
      <c r="FJ141" s="60">
        <f t="shared" si="372"/>
        <v>9.98</v>
      </c>
      <c r="FK141" s="59">
        <f t="shared" si="373"/>
        <v>0</v>
      </c>
      <c r="FL141" s="106">
        <f>(A!C142-NF!FJ141)*NF!FI141</f>
        <v>0</v>
      </c>
      <c r="FM141" s="104"/>
      <c r="FN141" s="60">
        <f t="shared" si="374"/>
        <v>9.98</v>
      </c>
      <c r="FO141" s="59">
        <f t="shared" si="375"/>
        <v>0</v>
      </c>
      <c r="FP141" s="106">
        <f>(A!C142-NF!FN141)*NF!FM141</f>
        <v>0</v>
      </c>
      <c r="FQ141" s="59" t="str">
        <f t="shared" si="376"/>
        <v>Bombom Exclusividade 150g</v>
      </c>
      <c r="FR141" s="104"/>
      <c r="FS141" s="60">
        <f t="shared" si="377"/>
        <v>9.98</v>
      </c>
      <c r="FT141" s="106">
        <f t="shared" si="378"/>
        <v>0</v>
      </c>
      <c r="FU141" s="106">
        <f>(A!C142-NF!FS141)*NF!FR141</f>
        <v>0</v>
      </c>
      <c r="FV141" s="104"/>
      <c r="FW141" s="60">
        <f t="shared" si="379"/>
        <v>9.98</v>
      </c>
      <c r="FX141" s="59">
        <f t="shared" si="380"/>
        <v>0</v>
      </c>
      <c r="FY141" s="106">
        <f>(A!C142-NF!FW141)*NF!FV141</f>
        <v>0</v>
      </c>
      <c r="FZ141" s="59" t="str">
        <f t="shared" si="381"/>
        <v>Bombom Exclusividade 150g</v>
      </c>
      <c r="GA141" s="104"/>
      <c r="GB141" s="60">
        <f t="shared" si="382"/>
        <v>9.98</v>
      </c>
      <c r="GC141" s="59">
        <f t="shared" si="383"/>
        <v>0</v>
      </c>
      <c r="GD141" s="106">
        <f>(A!C142-NF!GB141)*NF!GA141</f>
        <v>0</v>
      </c>
      <c r="GE141" s="104"/>
      <c r="GF141" s="60">
        <f t="shared" si="384"/>
        <v>9.98</v>
      </c>
      <c r="GG141" s="59">
        <f t="shared" si="385"/>
        <v>0</v>
      </c>
      <c r="GH141" s="106">
        <f>(A!C142-NF!GF141)*NF!GE141</f>
        <v>0</v>
      </c>
      <c r="GI141" s="59" t="str">
        <f t="shared" si="386"/>
        <v>Bombom Exclusividade 150g</v>
      </c>
      <c r="GJ141" s="104"/>
      <c r="GK141" s="60">
        <f t="shared" si="387"/>
        <v>9.98</v>
      </c>
      <c r="GL141" s="59">
        <f t="shared" si="388"/>
        <v>0</v>
      </c>
      <c r="GM141" s="106">
        <f>(A!C142-NF!GK141)*NF!GJ141</f>
        <v>0</v>
      </c>
      <c r="GN141" s="104"/>
      <c r="GO141" s="60">
        <f t="shared" si="389"/>
        <v>9.98</v>
      </c>
      <c r="GP141" s="59">
        <f t="shared" si="390"/>
        <v>0</v>
      </c>
      <c r="GQ141" s="106">
        <f>(A!C142-NF!GO141)*NF!GN141</f>
        <v>0</v>
      </c>
      <c r="GR141" s="59" t="str">
        <f t="shared" si="391"/>
        <v>Bombom Exclusividade 150g</v>
      </c>
      <c r="GS141" s="104"/>
      <c r="GT141" s="60">
        <f t="shared" si="392"/>
        <v>9.98</v>
      </c>
      <c r="GU141" s="59">
        <f t="shared" si="393"/>
        <v>0</v>
      </c>
      <c r="GV141" s="106">
        <f>(A!C142-NF!GT141)*NF!GS141</f>
        <v>0</v>
      </c>
      <c r="GW141" s="104"/>
      <c r="GX141" s="60">
        <f t="shared" si="394"/>
        <v>9.98</v>
      </c>
      <c r="GY141" s="59">
        <f t="shared" si="395"/>
        <v>0</v>
      </c>
      <c r="GZ141" s="106">
        <f>(A!C142-NF!GX141)*NF!GW141</f>
        <v>0</v>
      </c>
      <c r="HA141" s="59" t="str">
        <f t="shared" si="396"/>
        <v>Bombom Exclusividade 150g</v>
      </c>
      <c r="HB141" s="104"/>
      <c r="HC141" s="60">
        <f t="shared" si="397"/>
        <v>9.98</v>
      </c>
      <c r="HD141" s="59">
        <f t="shared" si="398"/>
        <v>0</v>
      </c>
      <c r="HE141" s="106">
        <f>(A!C142-NF!HC141)*NF!HB141</f>
        <v>0</v>
      </c>
      <c r="HF141" s="104"/>
      <c r="HG141" s="60">
        <f t="shared" si="399"/>
        <v>9.98</v>
      </c>
      <c r="HH141" s="59">
        <f t="shared" si="400"/>
        <v>0</v>
      </c>
      <c r="HI141" s="106">
        <f>(A!C142-NF!HG141)*NF!HF141</f>
        <v>0</v>
      </c>
      <c r="HJ141" s="59" t="str">
        <f t="shared" si="401"/>
        <v>Bombom Exclusividade 150g</v>
      </c>
      <c r="HK141" s="104"/>
      <c r="HL141" s="60">
        <f t="shared" si="402"/>
        <v>9.98</v>
      </c>
      <c r="HM141" s="59">
        <f t="shared" si="403"/>
        <v>0</v>
      </c>
      <c r="HN141" s="106">
        <f>(A!C142-NF!HL141)*NF!HK141</f>
        <v>0</v>
      </c>
      <c r="HO141" s="104"/>
      <c r="HP141" s="60">
        <f t="shared" si="404"/>
        <v>9.98</v>
      </c>
      <c r="HQ141" s="59">
        <f t="shared" si="405"/>
        <v>0</v>
      </c>
      <c r="HR141" s="106">
        <f>(A!C142-NF!HP141)*NF!HO141</f>
        <v>0</v>
      </c>
      <c r="HS141" s="59" t="str">
        <f t="shared" si="406"/>
        <v>Bombom Exclusividade 150g</v>
      </c>
      <c r="HT141" s="104"/>
      <c r="HU141" s="60">
        <f t="shared" si="407"/>
        <v>9.98</v>
      </c>
      <c r="HV141" s="59">
        <f t="shared" si="408"/>
        <v>0</v>
      </c>
      <c r="HW141" s="106">
        <f>(A!C142-NF!HU141)*NF!HT141</f>
        <v>0</v>
      </c>
      <c r="HX141" s="104"/>
      <c r="HY141" s="60">
        <f t="shared" si="409"/>
        <v>9.98</v>
      </c>
      <c r="HZ141" s="59">
        <f t="shared" si="410"/>
        <v>0</v>
      </c>
      <c r="IA141" s="106">
        <f>(A!C142-NF!HY141)*NF!HX141</f>
        <v>0</v>
      </c>
      <c r="IB141" s="59" t="str">
        <f t="shared" si="411"/>
        <v>Bombom Exclusividade 150g</v>
      </c>
      <c r="IC141" s="104"/>
      <c r="ID141" s="60">
        <f t="shared" si="412"/>
        <v>9.98</v>
      </c>
      <c r="IE141" s="59">
        <f t="shared" si="413"/>
        <v>0</v>
      </c>
      <c r="IF141" s="106">
        <f>(A!C142-NF!ID141)*NF!IC141</f>
        <v>0</v>
      </c>
      <c r="IG141" s="59" t="str">
        <f t="shared" si="414"/>
        <v>Bombom Exclusividade 150g</v>
      </c>
      <c r="IH141" s="104"/>
      <c r="II141" s="60">
        <f t="shared" si="415"/>
        <v>9.98</v>
      </c>
      <c r="IJ141" s="59">
        <f t="shared" si="416"/>
        <v>0</v>
      </c>
      <c r="IK141" s="106">
        <f>(A!C142-NF!II141)*NF!IH141</f>
        <v>0</v>
      </c>
      <c r="IL141" s="59" t="str">
        <f t="shared" si="417"/>
        <v>Bombom Exclusividade 150g</v>
      </c>
      <c r="IM141" s="59"/>
      <c r="IN141" s="59">
        <f t="shared" si="418"/>
        <v>9.98</v>
      </c>
      <c r="IO141" s="59">
        <f t="shared" si="419"/>
        <v>0</v>
      </c>
      <c r="IP141" s="106">
        <f>(A!C142-NF!IN141)*NF!IM141</f>
        <v>0</v>
      </c>
      <c r="IQ141" s="59">
        <f t="shared" si="420"/>
        <v>0</v>
      </c>
      <c r="IR141" s="101">
        <f t="shared" si="421"/>
        <v>0</v>
      </c>
      <c r="IS141" s="103" t="e">
        <f t="shared" si="422"/>
        <v>#DIV/0!</v>
      </c>
      <c r="IT141" s="96"/>
      <c r="IU141" s="96"/>
      <c r="IV141" s="96"/>
    </row>
    <row r="142" spans="1:256" x14ac:dyDescent="0.2">
      <c r="A142" s="136" t="str">
        <f>A!B143</f>
        <v>Bombom Garoto Sortidos 250g</v>
      </c>
      <c r="B142" s="136">
        <f>A!C143</f>
        <v>5.98</v>
      </c>
      <c r="C142" s="109"/>
      <c r="D142" s="108">
        <f t="shared" si="282"/>
        <v>5.98</v>
      </c>
      <c r="E142" s="97">
        <f t="shared" si="283"/>
        <v>0</v>
      </c>
      <c r="F142" s="95">
        <f>(A!C143-NF!D142)*NF!C142</f>
        <v>0</v>
      </c>
      <c r="G142" s="109"/>
      <c r="H142" s="108">
        <f t="shared" si="284"/>
        <v>5.98</v>
      </c>
      <c r="I142" s="61">
        <f t="shared" si="285"/>
        <v>0</v>
      </c>
      <c r="J142" s="61">
        <f>(A!C143-NF!H142)*NF!G142</f>
        <v>0</v>
      </c>
      <c r="K142" s="61" t="str">
        <f t="shared" si="286"/>
        <v>Bombom Garoto Sortidos 250g</v>
      </c>
      <c r="L142" s="109"/>
      <c r="M142" s="62">
        <f t="shared" si="287"/>
        <v>5.98</v>
      </c>
      <c r="N142" s="97">
        <f t="shared" si="288"/>
        <v>0</v>
      </c>
      <c r="O142" s="95">
        <f>(A!C143-NF!M142)*NF!L142</f>
        <v>0</v>
      </c>
      <c r="P142" s="109"/>
      <c r="Q142" s="108">
        <f t="shared" si="289"/>
        <v>5.98</v>
      </c>
      <c r="R142" s="61">
        <f t="shared" si="290"/>
        <v>0</v>
      </c>
      <c r="S142" s="97">
        <f>(A!C143-NF!Q142)*NF!P142</f>
        <v>0</v>
      </c>
      <c r="T142" s="97" t="str">
        <f t="shared" si="291"/>
        <v>Bombom Garoto Sortidos 250g</v>
      </c>
      <c r="U142" s="109"/>
      <c r="V142" s="108">
        <f t="shared" si="292"/>
        <v>5.98</v>
      </c>
      <c r="W142" s="61">
        <f t="shared" si="293"/>
        <v>0</v>
      </c>
      <c r="X142" s="161">
        <f>(A!C143-NF!V142)*NF!U142</f>
        <v>0</v>
      </c>
      <c r="Y142" s="109"/>
      <c r="Z142" s="62">
        <f t="shared" si="294"/>
        <v>5.98</v>
      </c>
      <c r="AA142" s="61">
        <f t="shared" si="295"/>
        <v>0</v>
      </c>
      <c r="AB142" s="61">
        <f>(A!C143-NF!Z142)*NF!Y142</f>
        <v>0</v>
      </c>
      <c r="AC142" s="61" t="str">
        <f t="shared" si="296"/>
        <v>Bombom Garoto Sortidos 250g</v>
      </c>
      <c r="AD142" s="109"/>
      <c r="AE142" s="62">
        <f t="shared" si="297"/>
        <v>5.98</v>
      </c>
      <c r="AF142" s="61">
        <f t="shared" si="298"/>
        <v>0</v>
      </c>
      <c r="AG142" s="161">
        <f>(A!C143-NF!AE142)*NF!AD142</f>
        <v>0</v>
      </c>
      <c r="AH142" s="109"/>
      <c r="AI142" s="62">
        <f t="shared" si="299"/>
        <v>5.98</v>
      </c>
      <c r="AJ142" s="61">
        <f t="shared" si="300"/>
        <v>0</v>
      </c>
      <c r="AK142" s="61">
        <f>(A!C143-NF!AI142)*NF!AH142</f>
        <v>0</v>
      </c>
      <c r="AL142" s="61" t="str">
        <f t="shared" si="301"/>
        <v>Bombom Garoto Sortidos 250g</v>
      </c>
      <c r="AM142" s="109"/>
      <c r="AN142" s="62">
        <f t="shared" si="302"/>
        <v>5.98</v>
      </c>
      <c r="AO142" s="61">
        <f t="shared" si="303"/>
        <v>0</v>
      </c>
      <c r="AP142" s="161">
        <f>(A!C143-NF!AN142)*NF!AM142</f>
        <v>0</v>
      </c>
      <c r="AQ142" s="109"/>
      <c r="AR142" s="62">
        <f t="shared" si="304"/>
        <v>5.98</v>
      </c>
      <c r="AS142" s="61">
        <f t="shared" si="305"/>
        <v>0</v>
      </c>
      <c r="AT142" s="61">
        <f>(A!C143-NF!AR142)*NF!AQ142</f>
        <v>0</v>
      </c>
      <c r="AU142" s="61" t="str">
        <f t="shared" si="306"/>
        <v>Bombom Garoto Sortidos 250g</v>
      </c>
      <c r="AV142" s="109"/>
      <c r="AW142" s="62">
        <f t="shared" si="307"/>
        <v>5.98</v>
      </c>
      <c r="AX142" s="61">
        <f t="shared" si="308"/>
        <v>0</v>
      </c>
      <c r="AY142" s="161">
        <f>(A!C143-NF!AW142)*NF!AV142</f>
        <v>0</v>
      </c>
      <c r="AZ142" s="109"/>
      <c r="BA142" s="62">
        <f t="shared" si="309"/>
        <v>5.98</v>
      </c>
      <c r="BB142" s="61">
        <f t="shared" si="310"/>
        <v>0</v>
      </c>
      <c r="BC142" s="61">
        <f>(A!C143-NF!BA142)*NF!AZ142</f>
        <v>0</v>
      </c>
      <c r="BD142" s="61" t="str">
        <f t="shared" si="311"/>
        <v>Bombom Garoto Sortidos 250g</v>
      </c>
      <c r="BE142" s="109"/>
      <c r="BF142" s="62">
        <f t="shared" si="312"/>
        <v>5.98</v>
      </c>
      <c r="BG142" s="61">
        <f t="shared" si="313"/>
        <v>0</v>
      </c>
      <c r="BH142" s="161">
        <f>(A!C143-NF!BF142)*NF!BE142</f>
        <v>0</v>
      </c>
      <c r="BI142" s="109"/>
      <c r="BJ142" s="62">
        <f t="shared" si="314"/>
        <v>5.98</v>
      </c>
      <c r="BK142" s="61">
        <f t="shared" si="315"/>
        <v>0</v>
      </c>
      <c r="BL142" s="61">
        <f>(A!C143-NF!BJ142)*NF!BI142</f>
        <v>0</v>
      </c>
      <c r="BM142" s="61" t="str">
        <f t="shared" si="316"/>
        <v>Bombom Garoto Sortidos 250g</v>
      </c>
      <c r="BN142" s="109"/>
      <c r="BO142" s="62">
        <f t="shared" si="317"/>
        <v>5.98</v>
      </c>
      <c r="BP142" s="61">
        <f t="shared" si="318"/>
        <v>0</v>
      </c>
      <c r="BQ142" s="161">
        <f>(A!C143-NF!BO142)*NF!BN142</f>
        <v>0</v>
      </c>
      <c r="BR142" s="109"/>
      <c r="BS142" s="62">
        <f t="shared" si="319"/>
        <v>5.98</v>
      </c>
      <c r="BT142" s="61">
        <f t="shared" si="320"/>
        <v>0</v>
      </c>
      <c r="BU142" s="61">
        <f>(A!C143-NF!BS142)*NF!BR142</f>
        <v>0</v>
      </c>
      <c r="BV142" s="61" t="str">
        <f t="shared" si="321"/>
        <v>Bombom Garoto Sortidos 250g</v>
      </c>
      <c r="BW142" s="109"/>
      <c r="BX142" s="62">
        <f t="shared" si="322"/>
        <v>5.98</v>
      </c>
      <c r="BY142" s="61">
        <f t="shared" si="323"/>
        <v>0</v>
      </c>
      <c r="BZ142" s="161">
        <f>(A!C143-NF!BX142)*NF!BW142</f>
        <v>0</v>
      </c>
      <c r="CA142" s="109"/>
      <c r="CB142" s="62">
        <f t="shared" si="324"/>
        <v>5.98</v>
      </c>
      <c r="CC142" s="61">
        <f t="shared" si="325"/>
        <v>0</v>
      </c>
      <c r="CD142" s="61">
        <f>(A!C143-NF!CB142)*NF!CA142</f>
        <v>0</v>
      </c>
      <c r="CE142" s="61" t="str">
        <f t="shared" si="326"/>
        <v>Bombom Garoto Sortidos 250g</v>
      </c>
      <c r="CF142" s="109"/>
      <c r="CG142" s="62">
        <f t="shared" si="327"/>
        <v>5.98</v>
      </c>
      <c r="CH142" s="61">
        <f t="shared" si="328"/>
        <v>0</v>
      </c>
      <c r="CI142" s="161">
        <f>(A!C143-NF!CG142)*NF!CF142</f>
        <v>0</v>
      </c>
      <c r="CJ142" s="109"/>
      <c r="CK142" s="62">
        <f t="shared" si="329"/>
        <v>5.98</v>
      </c>
      <c r="CL142" s="61">
        <f t="shared" si="330"/>
        <v>0</v>
      </c>
      <c r="CM142" s="61">
        <f>(A!C143-NF!CK142)*NF!CJ142</f>
        <v>0</v>
      </c>
      <c r="CN142" s="61" t="str">
        <f t="shared" si="331"/>
        <v>Bombom Garoto Sortidos 250g</v>
      </c>
      <c r="CO142" s="109"/>
      <c r="CP142" s="62">
        <f t="shared" si="332"/>
        <v>5.98</v>
      </c>
      <c r="CQ142" s="61">
        <f t="shared" si="333"/>
        <v>0</v>
      </c>
      <c r="CR142" s="161">
        <f>(A!C143-NF!CP142)*NF!CO142</f>
        <v>0</v>
      </c>
      <c r="CS142" s="109"/>
      <c r="CT142" s="62">
        <f t="shared" si="334"/>
        <v>5.98</v>
      </c>
      <c r="CU142" s="61">
        <f t="shared" si="335"/>
        <v>0</v>
      </c>
      <c r="CV142" s="61">
        <f>(A!C143-NF!CT142)*NF!CS142</f>
        <v>0</v>
      </c>
      <c r="CW142" s="61" t="str">
        <f t="shared" si="336"/>
        <v>Bombom Garoto Sortidos 250g</v>
      </c>
      <c r="CX142" s="109"/>
      <c r="CY142" s="62">
        <f t="shared" si="337"/>
        <v>5.98</v>
      </c>
      <c r="CZ142" s="61">
        <f t="shared" si="338"/>
        <v>0</v>
      </c>
      <c r="DA142" s="161">
        <f>(A!C143-NF!CY142)*NF!CX142</f>
        <v>0</v>
      </c>
      <c r="DB142" s="109"/>
      <c r="DC142" s="62">
        <f t="shared" si="339"/>
        <v>5.98</v>
      </c>
      <c r="DD142" s="61">
        <f t="shared" si="340"/>
        <v>0</v>
      </c>
      <c r="DE142" s="61">
        <f>(A!C143-NF!DC142)*NF!DB142</f>
        <v>0</v>
      </c>
      <c r="DF142" s="61" t="str">
        <f t="shared" si="341"/>
        <v>Bombom Garoto Sortidos 250g</v>
      </c>
      <c r="DG142" s="109"/>
      <c r="DH142" s="62">
        <f t="shared" si="342"/>
        <v>5.98</v>
      </c>
      <c r="DI142" s="61">
        <f t="shared" si="343"/>
        <v>0</v>
      </c>
      <c r="DJ142" s="161">
        <f>(A!C143-NF!DH142)*NF!DG142</f>
        <v>0</v>
      </c>
      <c r="DK142" s="109"/>
      <c r="DL142" s="62">
        <f t="shared" si="344"/>
        <v>5.98</v>
      </c>
      <c r="DM142" s="61">
        <f t="shared" si="345"/>
        <v>0</v>
      </c>
      <c r="DN142" s="61">
        <f>(A!C143-NF!DL142)*NF!DK142</f>
        <v>0</v>
      </c>
      <c r="DO142" s="61" t="str">
        <f t="shared" si="346"/>
        <v>Bombom Garoto Sortidos 250g</v>
      </c>
      <c r="DP142" s="109"/>
      <c r="DQ142" s="62">
        <f t="shared" si="347"/>
        <v>5.98</v>
      </c>
      <c r="DR142" s="61">
        <f t="shared" si="348"/>
        <v>0</v>
      </c>
      <c r="DS142" s="161">
        <f>(A!C143-NF!DQ142)*NF!DP142</f>
        <v>0</v>
      </c>
      <c r="DT142" s="109"/>
      <c r="DU142" s="62">
        <f t="shared" si="349"/>
        <v>5.98</v>
      </c>
      <c r="DV142" s="61">
        <f t="shared" si="350"/>
        <v>0</v>
      </c>
      <c r="DW142" s="61">
        <f>(A!C143-NF!DU142)*NF!DT142</f>
        <v>0</v>
      </c>
      <c r="DX142" s="61" t="str">
        <f t="shared" si="351"/>
        <v>Bombom Garoto Sortidos 250g</v>
      </c>
      <c r="DY142" s="109"/>
      <c r="DZ142" s="62">
        <f t="shared" si="352"/>
        <v>5.98</v>
      </c>
      <c r="EA142" s="61">
        <f t="shared" si="353"/>
        <v>0</v>
      </c>
      <c r="EB142" s="161">
        <f>(A!C143-NF!DZ142)*NF!DY142</f>
        <v>0</v>
      </c>
      <c r="EC142" s="109"/>
      <c r="ED142" s="62">
        <f t="shared" si="354"/>
        <v>5.98</v>
      </c>
      <c r="EE142" s="61">
        <f t="shared" si="355"/>
        <v>0</v>
      </c>
      <c r="EF142" s="61">
        <f>(A!C143-NF!ED142)*NF!EC142</f>
        <v>0</v>
      </c>
      <c r="EG142" s="61" t="str">
        <f t="shared" si="356"/>
        <v>Bombom Garoto Sortidos 250g</v>
      </c>
      <c r="EH142" s="109"/>
      <c r="EI142" s="62">
        <f t="shared" si="357"/>
        <v>5.98</v>
      </c>
      <c r="EJ142" s="61">
        <f t="shared" si="358"/>
        <v>0</v>
      </c>
      <c r="EK142" s="161">
        <f>(A!C143-NF!EI142)*NF!EH142</f>
        <v>0</v>
      </c>
      <c r="EL142" s="109"/>
      <c r="EM142" s="62">
        <f t="shared" si="359"/>
        <v>5.98</v>
      </c>
      <c r="EN142" s="61">
        <f t="shared" si="360"/>
        <v>0</v>
      </c>
      <c r="EO142" s="161">
        <f>(A!C143-NF!EM142)*NF!EL142</f>
        <v>0</v>
      </c>
      <c r="EP142" s="61" t="str">
        <f t="shared" si="361"/>
        <v>Bombom Garoto Sortidos 250g</v>
      </c>
      <c r="EQ142" s="109"/>
      <c r="ER142" s="62">
        <f t="shared" si="362"/>
        <v>5.98</v>
      </c>
      <c r="ES142" s="61">
        <f t="shared" si="363"/>
        <v>0</v>
      </c>
      <c r="ET142" s="161">
        <f>(A!C143-NF!ER142)*NF!EQ142</f>
        <v>0</v>
      </c>
      <c r="EU142" s="109"/>
      <c r="EV142" s="62">
        <f t="shared" si="364"/>
        <v>5.98</v>
      </c>
      <c r="EW142" s="61">
        <f t="shared" si="365"/>
        <v>0</v>
      </c>
      <c r="EX142" s="161">
        <f>(A!C143-NF!EV142)*NF!EU142</f>
        <v>0</v>
      </c>
      <c r="EY142" s="61" t="str">
        <f t="shared" si="366"/>
        <v>Bombom Garoto Sortidos 250g</v>
      </c>
      <c r="EZ142" s="109"/>
      <c r="FA142" s="62">
        <f t="shared" si="367"/>
        <v>5.98</v>
      </c>
      <c r="FB142" s="61">
        <f t="shared" si="368"/>
        <v>0</v>
      </c>
      <c r="FC142" s="161">
        <f>(A!C143-NF!FA142)*NF!EZ142</f>
        <v>0</v>
      </c>
      <c r="FD142" s="109"/>
      <c r="FE142" s="62">
        <f t="shared" si="369"/>
        <v>5.98</v>
      </c>
      <c r="FF142" s="61">
        <f t="shared" si="370"/>
        <v>0</v>
      </c>
      <c r="FG142" s="161">
        <f>(A!C143-NF!FE142)*NF!FD142</f>
        <v>0</v>
      </c>
      <c r="FH142" s="61" t="str">
        <f t="shared" si="371"/>
        <v>Bombom Garoto Sortidos 250g</v>
      </c>
      <c r="FI142" s="109"/>
      <c r="FJ142" s="62">
        <f t="shared" si="372"/>
        <v>5.98</v>
      </c>
      <c r="FK142" s="61">
        <f t="shared" si="373"/>
        <v>0</v>
      </c>
      <c r="FL142" s="161">
        <f>(A!C143-NF!FJ142)*NF!FI142</f>
        <v>0</v>
      </c>
      <c r="FM142" s="109"/>
      <c r="FN142" s="62">
        <f t="shared" si="374"/>
        <v>5.98</v>
      </c>
      <c r="FO142" s="61">
        <f t="shared" si="375"/>
        <v>0</v>
      </c>
      <c r="FP142" s="161">
        <f>(A!C143-NF!FN142)*NF!FM142</f>
        <v>0</v>
      </c>
      <c r="FQ142" s="61" t="str">
        <f t="shared" si="376"/>
        <v>Bombom Garoto Sortidos 250g</v>
      </c>
      <c r="FR142" s="109"/>
      <c r="FS142" s="62">
        <f t="shared" si="377"/>
        <v>5.98</v>
      </c>
      <c r="FT142" s="161">
        <f t="shared" si="378"/>
        <v>0</v>
      </c>
      <c r="FU142" s="161">
        <f>(A!C143-NF!FS142)*NF!FR142</f>
        <v>0</v>
      </c>
      <c r="FV142" s="109"/>
      <c r="FW142" s="62">
        <f t="shared" si="379"/>
        <v>5.98</v>
      </c>
      <c r="FX142" s="61">
        <f t="shared" si="380"/>
        <v>0</v>
      </c>
      <c r="FY142" s="161">
        <f>(A!C143-NF!FW142)*NF!FV142</f>
        <v>0</v>
      </c>
      <c r="FZ142" s="61" t="str">
        <f t="shared" si="381"/>
        <v>Bombom Garoto Sortidos 250g</v>
      </c>
      <c r="GA142" s="109"/>
      <c r="GB142" s="62">
        <f t="shared" si="382"/>
        <v>5.98</v>
      </c>
      <c r="GC142" s="61">
        <f t="shared" si="383"/>
        <v>0</v>
      </c>
      <c r="GD142" s="161">
        <f>(A!C143-NF!GB142)*NF!GA142</f>
        <v>0</v>
      </c>
      <c r="GE142" s="109"/>
      <c r="GF142" s="62">
        <f t="shared" si="384"/>
        <v>5.98</v>
      </c>
      <c r="GG142" s="61">
        <f t="shared" si="385"/>
        <v>0</v>
      </c>
      <c r="GH142" s="161">
        <f>(A!C143-NF!GF142)*NF!GE142</f>
        <v>0</v>
      </c>
      <c r="GI142" s="61" t="str">
        <f t="shared" si="386"/>
        <v>Bombom Garoto Sortidos 250g</v>
      </c>
      <c r="GJ142" s="109"/>
      <c r="GK142" s="62">
        <f t="shared" si="387"/>
        <v>5.98</v>
      </c>
      <c r="GL142" s="61">
        <f t="shared" si="388"/>
        <v>0</v>
      </c>
      <c r="GM142" s="161">
        <f>(A!C143-NF!GK142)*NF!GJ142</f>
        <v>0</v>
      </c>
      <c r="GN142" s="109"/>
      <c r="GO142" s="62">
        <f t="shared" si="389"/>
        <v>5.98</v>
      </c>
      <c r="GP142" s="61">
        <f t="shared" si="390"/>
        <v>0</v>
      </c>
      <c r="GQ142" s="161">
        <f>(A!C143-NF!GO142)*NF!GN142</f>
        <v>0</v>
      </c>
      <c r="GR142" s="61" t="str">
        <f t="shared" si="391"/>
        <v>Bombom Garoto Sortidos 250g</v>
      </c>
      <c r="GS142" s="109"/>
      <c r="GT142" s="62">
        <f t="shared" si="392"/>
        <v>5.98</v>
      </c>
      <c r="GU142" s="61">
        <f t="shared" si="393"/>
        <v>0</v>
      </c>
      <c r="GV142" s="161">
        <f>(A!C143-NF!GT142)*NF!GS142</f>
        <v>0</v>
      </c>
      <c r="GW142" s="109"/>
      <c r="GX142" s="62">
        <f t="shared" si="394"/>
        <v>5.98</v>
      </c>
      <c r="GY142" s="61">
        <f t="shared" si="395"/>
        <v>0</v>
      </c>
      <c r="GZ142" s="161">
        <f>(A!C143-NF!GX142)*NF!GW142</f>
        <v>0</v>
      </c>
      <c r="HA142" s="61" t="str">
        <f t="shared" si="396"/>
        <v>Bombom Garoto Sortidos 250g</v>
      </c>
      <c r="HB142" s="109"/>
      <c r="HC142" s="62">
        <f t="shared" si="397"/>
        <v>5.98</v>
      </c>
      <c r="HD142" s="61">
        <f t="shared" si="398"/>
        <v>0</v>
      </c>
      <c r="HE142" s="161">
        <f>(A!C143-NF!HC142)*NF!HB142</f>
        <v>0</v>
      </c>
      <c r="HF142" s="109"/>
      <c r="HG142" s="62">
        <f t="shared" si="399"/>
        <v>5.98</v>
      </c>
      <c r="HH142" s="61">
        <f t="shared" si="400"/>
        <v>0</v>
      </c>
      <c r="HI142" s="161">
        <f>(A!C143-NF!HG142)*NF!HF142</f>
        <v>0</v>
      </c>
      <c r="HJ142" s="61" t="str">
        <f t="shared" si="401"/>
        <v>Bombom Garoto Sortidos 250g</v>
      </c>
      <c r="HK142" s="109"/>
      <c r="HL142" s="62">
        <f t="shared" si="402"/>
        <v>5.98</v>
      </c>
      <c r="HM142" s="61">
        <f t="shared" si="403"/>
        <v>0</v>
      </c>
      <c r="HN142" s="161">
        <f>(A!C143-NF!HL142)*NF!HK142</f>
        <v>0</v>
      </c>
      <c r="HO142" s="109"/>
      <c r="HP142" s="62">
        <f t="shared" si="404"/>
        <v>5.98</v>
      </c>
      <c r="HQ142" s="61">
        <f t="shared" si="405"/>
        <v>0</v>
      </c>
      <c r="HR142" s="161">
        <f>(A!C143-NF!HP142)*NF!HO142</f>
        <v>0</v>
      </c>
      <c r="HS142" s="61" t="str">
        <f t="shared" si="406"/>
        <v>Bombom Garoto Sortidos 250g</v>
      </c>
      <c r="HT142" s="109"/>
      <c r="HU142" s="62">
        <f t="shared" si="407"/>
        <v>5.98</v>
      </c>
      <c r="HV142" s="61">
        <f t="shared" si="408"/>
        <v>0</v>
      </c>
      <c r="HW142" s="161">
        <f>(A!C143-NF!HU142)*NF!HT142</f>
        <v>0</v>
      </c>
      <c r="HX142" s="109"/>
      <c r="HY142" s="62">
        <f t="shared" si="409"/>
        <v>5.98</v>
      </c>
      <c r="HZ142" s="61">
        <f t="shared" si="410"/>
        <v>0</v>
      </c>
      <c r="IA142" s="161">
        <f>(A!C143-NF!HY142)*NF!HX142</f>
        <v>0</v>
      </c>
      <c r="IB142" s="61" t="str">
        <f t="shared" si="411"/>
        <v>Bombom Garoto Sortidos 250g</v>
      </c>
      <c r="IC142" s="109"/>
      <c r="ID142" s="62">
        <f t="shared" si="412"/>
        <v>5.98</v>
      </c>
      <c r="IE142" s="61">
        <f t="shared" si="413"/>
        <v>0</v>
      </c>
      <c r="IF142" s="161">
        <f>(A!C143-NF!ID142)*NF!IC142</f>
        <v>0</v>
      </c>
      <c r="IG142" s="61" t="str">
        <f t="shared" si="414"/>
        <v>Bombom Garoto Sortidos 250g</v>
      </c>
      <c r="IH142" s="109"/>
      <c r="II142" s="62">
        <f t="shared" si="415"/>
        <v>5.98</v>
      </c>
      <c r="IJ142" s="61">
        <f t="shared" si="416"/>
        <v>0</v>
      </c>
      <c r="IK142" s="161">
        <f>(A!C143-NF!II142)*NF!IH142</f>
        <v>0</v>
      </c>
      <c r="IL142" s="61" t="str">
        <f t="shared" si="417"/>
        <v>Bombom Garoto Sortidos 250g</v>
      </c>
      <c r="IM142" s="61"/>
      <c r="IN142" s="61">
        <f t="shared" si="418"/>
        <v>5.98</v>
      </c>
      <c r="IO142" s="61">
        <f t="shared" si="419"/>
        <v>0</v>
      </c>
      <c r="IP142" s="161">
        <f>(A!C143-NF!IN142)*NF!IM142</f>
        <v>0</v>
      </c>
      <c r="IQ142" s="61">
        <f t="shared" si="420"/>
        <v>0</v>
      </c>
      <c r="IR142" s="107">
        <f t="shared" si="421"/>
        <v>0</v>
      </c>
      <c r="IS142" s="97" t="e">
        <f t="shared" si="422"/>
        <v>#DIV/0!</v>
      </c>
      <c r="IT142" s="162"/>
      <c r="IU142" s="162"/>
      <c r="IV142" s="162"/>
    </row>
    <row r="143" spans="1:256" x14ac:dyDescent="0.2">
      <c r="A143" s="163" t="str">
        <f>A!B144</f>
        <v>Bombom Rech Avelã 100g</v>
      </c>
      <c r="B143" s="163">
        <f>A!C144</f>
        <v>5.98</v>
      </c>
      <c r="C143" s="104"/>
      <c r="D143" s="102">
        <f t="shared" si="282"/>
        <v>5.98</v>
      </c>
      <c r="E143" s="103">
        <f t="shared" si="283"/>
        <v>0</v>
      </c>
      <c r="F143" s="105">
        <f>(A!C144-NF!D143)*NF!C143</f>
        <v>0</v>
      </c>
      <c r="G143" s="104"/>
      <c r="H143" s="102">
        <f t="shared" si="284"/>
        <v>5.98</v>
      </c>
      <c r="I143" s="59">
        <f t="shared" si="285"/>
        <v>0</v>
      </c>
      <c r="J143" s="59">
        <f>(A!C144-NF!H143)*NF!G143</f>
        <v>0</v>
      </c>
      <c r="K143" s="59" t="str">
        <f t="shared" si="286"/>
        <v>Bombom Rech Avelã 100g</v>
      </c>
      <c r="L143" s="104"/>
      <c r="M143" s="60">
        <f t="shared" si="287"/>
        <v>5.98</v>
      </c>
      <c r="N143" s="103">
        <f t="shared" si="288"/>
        <v>0</v>
      </c>
      <c r="O143" s="105">
        <f>(A!C144-NF!M143)*NF!L143</f>
        <v>0</v>
      </c>
      <c r="P143" s="104"/>
      <c r="Q143" s="102">
        <f t="shared" si="289"/>
        <v>5.98</v>
      </c>
      <c r="R143" s="59">
        <f t="shared" si="290"/>
        <v>0</v>
      </c>
      <c r="S143" s="103">
        <f>(A!C144-NF!Q143)*NF!P143</f>
        <v>0</v>
      </c>
      <c r="T143" s="103" t="str">
        <f t="shared" si="291"/>
        <v>Bombom Rech Avelã 100g</v>
      </c>
      <c r="U143" s="104"/>
      <c r="V143" s="102">
        <f t="shared" si="292"/>
        <v>5.98</v>
      </c>
      <c r="W143" s="59">
        <f t="shared" si="293"/>
        <v>0</v>
      </c>
      <c r="X143" s="106">
        <f>(A!C144-NF!V143)*NF!U143</f>
        <v>0</v>
      </c>
      <c r="Y143" s="104"/>
      <c r="Z143" s="60">
        <f t="shared" si="294"/>
        <v>5.98</v>
      </c>
      <c r="AA143" s="59">
        <f t="shared" si="295"/>
        <v>0</v>
      </c>
      <c r="AB143" s="59">
        <f>(A!C144-NF!Z143)*NF!Y143</f>
        <v>0</v>
      </c>
      <c r="AC143" s="59" t="str">
        <f t="shared" si="296"/>
        <v>Bombom Rech Avelã 100g</v>
      </c>
      <c r="AD143" s="104"/>
      <c r="AE143" s="60">
        <f t="shared" si="297"/>
        <v>5.98</v>
      </c>
      <c r="AF143" s="59">
        <f t="shared" si="298"/>
        <v>0</v>
      </c>
      <c r="AG143" s="106">
        <f>(A!C144-NF!AE143)*NF!AD143</f>
        <v>0</v>
      </c>
      <c r="AH143" s="104"/>
      <c r="AI143" s="60">
        <f t="shared" si="299"/>
        <v>5.98</v>
      </c>
      <c r="AJ143" s="59">
        <f t="shared" si="300"/>
        <v>0</v>
      </c>
      <c r="AK143" s="59">
        <f>(A!C144-NF!AI143)*NF!AH143</f>
        <v>0</v>
      </c>
      <c r="AL143" s="59" t="str">
        <f t="shared" si="301"/>
        <v>Bombom Rech Avelã 100g</v>
      </c>
      <c r="AM143" s="104"/>
      <c r="AN143" s="60">
        <f t="shared" si="302"/>
        <v>5.98</v>
      </c>
      <c r="AO143" s="59">
        <f t="shared" si="303"/>
        <v>0</v>
      </c>
      <c r="AP143" s="106">
        <f>(A!C144-NF!AN143)*NF!AM143</f>
        <v>0</v>
      </c>
      <c r="AQ143" s="104"/>
      <c r="AR143" s="60">
        <f t="shared" si="304"/>
        <v>5.98</v>
      </c>
      <c r="AS143" s="59">
        <f t="shared" si="305"/>
        <v>0</v>
      </c>
      <c r="AT143" s="59">
        <f>(A!C144-NF!AR143)*NF!AQ143</f>
        <v>0</v>
      </c>
      <c r="AU143" s="59" t="str">
        <f t="shared" si="306"/>
        <v>Bombom Rech Avelã 100g</v>
      </c>
      <c r="AV143" s="104"/>
      <c r="AW143" s="60">
        <f t="shared" si="307"/>
        <v>5.98</v>
      </c>
      <c r="AX143" s="59">
        <f t="shared" si="308"/>
        <v>0</v>
      </c>
      <c r="AY143" s="106">
        <f>(A!C144-NF!AW143)*NF!AV143</f>
        <v>0</v>
      </c>
      <c r="AZ143" s="104"/>
      <c r="BA143" s="60">
        <f t="shared" si="309"/>
        <v>5.98</v>
      </c>
      <c r="BB143" s="59">
        <f t="shared" si="310"/>
        <v>0</v>
      </c>
      <c r="BC143" s="59">
        <f>(A!C144-NF!BA143)*NF!AZ143</f>
        <v>0</v>
      </c>
      <c r="BD143" s="59" t="str">
        <f t="shared" si="311"/>
        <v>Bombom Rech Avelã 100g</v>
      </c>
      <c r="BE143" s="104"/>
      <c r="BF143" s="60">
        <f t="shared" si="312"/>
        <v>5.98</v>
      </c>
      <c r="BG143" s="59">
        <f t="shared" si="313"/>
        <v>0</v>
      </c>
      <c r="BH143" s="106">
        <f>(A!C144-NF!BF143)*NF!BE143</f>
        <v>0</v>
      </c>
      <c r="BI143" s="104"/>
      <c r="BJ143" s="60">
        <f t="shared" si="314"/>
        <v>5.98</v>
      </c>
      <c r="BK143" s="59">
        <f t="shared" si="315"/>
        <v>0</v>
      </c>
      <c r="BL143" s="59">
        <f>(A!C144-NF!BJ143)*NF!BI143</f>
        <v>0</v>
      </c>
      <c r="BM143" s="59" t="str">
        <f t="shared" si="316"/>
        <v>Bombom Rech Avelã 100g</v>
      </c>
      <c r="BN143" s="104"/>
      <c r="BO143" s="60">
        <f t="shared" si="317"/>
        <v>5.98</v>
      </c>
      <c r="BP143" s="59">
        <f t="shared" si="318"/>
        <v>0</v>
      </c>
      <c r="BQ143" s="106">
        <f>(A!C144-NF!BO143)*NF!BN143</f>
        <v>0</v>
      </c>
      <c r="BR143" s="104"/>
      <c r="BS143" s="60">
        <f t="shared" si="319"/>
        <v>5.98</v>
      </c>
      <c r="BT143" s="59">
        <f t="shared" si="320"/>
        <v>0</v>
      </c>
      <c r="BU143" s="59">
        <f>(A!C144-NF!BS143)*NF!BR143</f>
        <v>0</v>
      </c>
      <c r="BV143" s="59" t="str">
        <f t="shared" si="321"/>
        <v>Bombom Rech Avelã 100g</v>
      </c>
      <c r="BW143" s="104"/>
      <c r="BX143" s="60">
        <f t="shared" si="322"/>
        <v>5.98</v>
      </c>
      <c r="BY143" s="59">
        <f t="shared" si="323"/>
        <v>0</v>
      </c>
      <c r="BZ143" s="106">
        <f>(A!C144-NF!BX143)*NF!BW143</f>
        <v>0</v>
      </c>
      <c r="CA143" s="104"/>
      <c r="CB143" s="60">
        <f t="shared" si="324"/>
        <v>5.98</v>
      </c>
      <c r="CC143" s="59">
        <f t="shared" si="325"/>
        <v>0</v>
      </c>
      <c r="CD143" s="59">
        <f>(A!C144-NF!CB143)*NF!CA143</f>
        <v>0</v>
      </c>
      <c r="CE143" s="59" t="str">
        <f t="shared" si="326"/>
        <v>Bombom Rech Avelã 100g</v>
      </c>
      <c r="CF143" s="104"/>
      <c r="CG143" s="60">
        <f t="shared" si="327"/>
        <v>5.98</v>
      </c>
      <c r="CH143" s="59">
        <f t="shared" si="328"/>
        <v>0</v>
      </c>
      <c r="CI143" s="106">
        <f>(A!C144-NF!CG143)*NF!CF143</f>
        <v>0</v>
      </c>
      <c r="CJ143" s="104"/>
      <c r="CK143" s="60">
        <f t="shared" si="329"/>
        <v>5.98</v>
      </c>
      <c r="CL143" s="59">
        <f t="shared" si="330"/>
        <v>0</v>
      </c>
      <c r="CM143" s="59">
        <f>(A!C144-NF!CK143)*NF!CJ143</f>
        <v>0</v>
      </c>
      <c r="CN143" s="59" t="str">
        <f t="shared" si="331"/>
        <v>Bombom Rech Avelã 100g</v>
      </c>
      <c r="CO143" s="104"/>
      <c r="CP143" s="60">
        <f t="shared" si="332"/>
        <v>5.98</v>
      </c>
      <c r="CQ143" s="59">
        <f t="shared" si="333"/>
        <v>0</v>
      </c>
      <c r="CR143" s="106">
        <f>(A!C144-NF!CP143)*NF!CO143</f>
        <v>0</v>
      </c>
      <c r="CS143" s="104"/>
      <c r="CT143" s="60">
        <f t="shared" si="334"/>
        <v>5.98</v>
      </c>
      <c r="CU143" s="59">
        <f t="shared" si="335"/>
        <v>0</v>
      </c>
      <c r="CV143" s="59">
        <f>(A!C144-NF!CT143)*NF!CS143</f>
        <v>0</v>
      </c>
      <c r="CW143" s="59" t="str">
        <f t="shared" si="336"/>
        <v>Bombom Rech Avelã 100g</v>
      </c>
      <c r="CX143" s="104"/>
      <c r="CY143" s="60">
        <f t="shared" si="337"/>
        <v>5.98</v>
      </c>
      <c r="CZ143" s="59">
        <f t="shared" si="338"/>
        <v>0</v>
      </c>
      <c r="DA143" s="106">
        <f>(A!C144-NF!CY143)*NF!CX143</f>
        <v>0</v>
      </c>
      <c r="DB143" s="104"/>
      <c r="DC143" s="60">
        <f t="shared" si="339"/>
        <v>5.98</v>
      </c>
      <c r="DD143" s="59">
        <f t="shared" si="340"/>
        <v>0</v>
      </c>
      <c r="DE143" s="59">
        <f>(A!C144-NF!DC143)*NF!DB143</f>
        <v>0</v>
      </c>
      <c r="DF143" s="59" t="str">
        <f t="shared" si="341"/>
        <v>Bombom Rech Avelã 100g</v>
      </c>
      <c r="DG143" s="104"/>
      <c r="DH143" s="60">
        <f t="shared" si="342"/>
        <v>5.98</v>
      </c>
      <c r="DI143" s="59">
        <f t="shared" si="343"/>
        <v>0</v>
      </c>
      <c r="DJ143" s="106">
        <f>(A!C144-NF!DH143)*NF!DG143</f>
        <v>0</v>
      </c>
      <c r="DK143" s="104"/>
      <c r="DL143" s="60">
        <f t="shared" si="344"/>
        <v>5.98</v>
      </c>
      <c r="DM143" s="59">
        <f t="shared" si="345"/>
        <v>0</v>
      </c>
      <c r="DN143" s="59">
        <f>(A!C144-NF!DL143)*NF!DK143</f>
        <v>0</v>
      </c>
      <c r="DO143" s="59" t="str">
        <f t="shared" si="346"/>
        <v>Bombom Rech Avelã 100g</v>
      </c>
      <c r="DP143" s="104"/>
      <c r="DQ143" s="60">
        <f t="shared" si="347"/>
        <v>5.98</v>
      </c>
      <c r="DR143" s="59">
        <f t="shared" si="348"/>
        <v>0</v>
      </c>
      <c r="DS143" s="106">
        <f>(A!C144-NF!DQ143)*NF!DP143</f>
        <v>0</v>
      </c>
      <c r="DT143" s="104"/>
      <c r="DU143" s="60">
        <f t="shared" si="349"/>
        <v>5.98</v>
      </c>
      <c r="DV143" s="59">
        <f t="shared" si="350"/>
        <v>0</v>
      </c>
      <c r="DW143" s="59">
        <f>(A!C144-NF!DU143)*NF!DT143</f>
        <v>0</v>
      </c>
      <c r="DX143" s="59" t="str">
        <f t="shared" si="351"/>
        <v>Bombom Rech Avelã 100g</v>
      </c>
      <c r="DY143" s="104"/>
      <c r="DZ143" s="60">
        <f t="shared" si="352"/>
        <v>5.98</v>
      </c>
      <c r="EA143" s="59">
        <f t="shared" si="353"/>
        <v>0</v>
      </c>
      <c r="EB143" s="106">
        <f>(A!C144-NF!DZ143)*NF!DY143</f>
        <v>0</v>
      </c>
      <c r="EC143" s="104"/>
      <c r="ED143" s="60">
        <f t="shared" si="354"/>
        <v>5.98</v>
      </c>
      <c r="EE143" s="59">
        <f t="shared" si="355"/>
        <v>0</v>
      </c>
      <c r="EF143" s="59">
        <f>(A!C144-NF!ED143)*NF!EC143</f>
        <v>0</v>
      </c>
      <c r="EG143" s="59" t="str">
        <f t="shared" si="356"/>
        <v>Bombom Rech Avelã 100g</v>
      </c>
      <c r="EH143" s="104"/>
      <c r="EI143" s="60">
        <f t="shared" si="357"/>
        <v>5.98</v>
      </c>
      <c r="EJ143" s="59">
        <f t="shared" si="358"/>
        <v>0</v>
      </c>
      <c r="EK143" s="106">
        <f>(A!C144-NF!EI143)*NF!EH143</f>
        <v>0</v>
      </c>
      <c r="EL143" s="104"/>
      <c r="EM143" s="60">
        <f t="shared" si="359"/>
        <v>5.98</v>
      </c>
      <c r="EN143" s="59">
        <f t="shared" si="360"/>
        <v>0</v>
      </c>
      <c r="EO143" s="106">
        <f>(A!C144-NF!EM143)*NF!EL143</f>
        <v>0</v>
      </c>
      <c r="EP143" s="59" t="str">
        <f t="shared" si="361"/>
        <v>Bombom Rech Avelã 100g</v>
      </c>
      <c r="EQ143" s="104"/>
      <c r="ER143" s="60">
        <f t="shared" si="362"/>
        <v>5.98</v>
      </c>
      <c r="ES143" s="59">
        <f t="shared" si="363"/>
        <v>0</v>
      </c>
      <c r="ET143" s="106">
        <f>(A!C144-NF!ER143)*NF!EQ143</f>
        <v>0</v>
      </c>
      <c r="EU143" s="104"/>
      <c r="EV143" s="60">
        <f t="shared" si="364"/>
        <v>5.98</v>
      </c>
      <c r="EW143" s="59">
        <f t="shared" si="365"/>
        <v>0</v>
      </c>
      <c r="EX143" s="106">
        <f>(A!C144-NF!EV143)*NF!EU143</f>
        <v>0</v>
      </c>
      <c r="EY143" s="59" t="str">
        <f t="shared" si="366"/>
        <v>Bombom Rech Avelã 100g</v>
      </c>
      <c r="EZ143" s="104"/>
      <c r="FA143" s="60">
        <f t="shared" si="367"/>
        <v>5.98</v>
      </c>
      <c r="FB143" s="59">
        <f t="shared" si="368"/>
        <v>0</v>
      </c>
      <c r="FC143" s="106">
        <f>(A!C144-NF!FA143)*NF!EZ143</f>
        <v>0</v>
      </c>
      <c r="FD143" s="104"/>
      <c r="FE143" s="60">
        <f t="shared" si="369"/>
        <v>5.98</v>
      </c>
      <c r="FF143" s="59">
        <f t="shared" si="370"/>
        <v>0</v>
      </c>
      <c r="FG143" s="106">
        <f>(A!C144-NF!FE143)*NF!FD143</f>
        <v>0</v>
      </c>
      <c r="FH143" s="59" t="str">
        <f t="shared" si="371"/>
        <v>Bombom Rech Avelã 100g</v>
      </c>
      <c r="FI143" s="104"/>
      <c r="FJ143" s="60">
        <f t="shared" si="372"/>
        <v>5.98</v>
      </c>
      <c r="FK143" s="59">
        <f t="shared" si="373"/>
        <v>0</v>
      </c>
      <c r="FL143" s="106">
        <f>(A!C144-NF!FJ143)*NF!FI143</f>
        <v>0</v>
      </c>
      <c r="FM143" s="104"/>
      <c r="FN143" s="60">
        <f t="shared" si="374"/>
        <v>5.98</v>
      </c>
      <c r="FO143" s="59">
        <f t="shared" si="375"/>
        <v>0</v>
      </c>
      <c r="FP143" s="106">
        <f>(A!C144-NF!FN143)*NF!FM143</f>
        <v>0</v>
      </c>
      <c r="FQ143" s="59" t="str">
        <f t="shared" si="376"/>
        <v>Bombom Rech Avelã 100g</v>
      </c>
      <c r="FR143" s="104"/>
      <c r="FS143" s="60">
        <f t="shared" si="377"/>
        <v>5.98</v>
      </c>
      <c r="FT143" s="106">
        <f t="shared" si="378"/>
        <v>0</v>
      </c>
      <c r="FU143" s="106">
        <f>(A!C144-NF!FS143)*NF!FR143</f>
        <v>0</v>
      </c>
      <c r="FV143" s="104"/>
      <c r="FW143" s="60">
        <f t="shared" si="379"/>
        <v>5.98</v>
      </c>
      <c r="FX143" s="59">
        <f t="shared" si="380"/>
        <v>0</v>
      </c>
      <c r="FY143" s="106">
        <f>(A!C144-NF!FW143)*NF!FV143</f>
        <v>0</v>
      </c>
      <c r="FZ143" s="59" t="str">
        <f t="shared" si="381"/>
        <v>Bombom Rech Avelã 100g</v>
      </c>
      <c r="GA143" s="104"/>
      <c r="GB143" s="60">
        <f t="shared" si="382"/>
        <v>5.98</v>
      </c>
      <c r="GC143" s="59">
        <f t="shared" si="383"/>
        <v>0</v>
      </c>
      <c r="GD143" s="106">
        <f>(A!C144-NF!GB143)*NF!GA143</f>
        <v>0</v>
      </c>
      <c r="GE143" s="104"/>
      <c r="GF143" s="60">
        <f t="shared" si="384"/>
        <v>5.98</v>
      </c>
      <c r="GG143" s="59">
        <f t="shared" si="385"/>
        <v>0</v>
      </c>
      <c r="GH143" s="106">
        <f>(A!C144-NF!GF143)*NF!GE143</f>
        <v>0</v>
      </c>
      <c r="GI143" s="59" t="str">
        <f t="shared" si="386"/>
        <v>Bombom Rech Avelã 100g</v>
      </c>
      <c r="GJ143" s="104"/>
      <c r="GK143" s="60">
        <f t="shared" si="387"/>
        <v>5.98</v>
      </c>
      <c r="GL143" s="59">
        <f t="shared" si="388"/>
        <v>0</v>
      </c>
      <c r="GM143" s="106">
        <f>(A!C144-NF!GK143)*NF!GJ143</f>
        <v>0</v>
      </c>
      <c r="GN143" s="104"/>
      <c r="GO143" s="60">
        <f t="shared" si="389"/>
        <v>5.98</v>
      </c>
      <c r="GP143" s="59">
        <f t="shared" si="390"/>
        <v>0</v>
      </c>
      <c r="GQ143" s="106">
        <f>(A!C144-NF!GO143)*NF!GN143</f>
        <v>0</v>
      </c>
      <c r="GR143" s="59" t="str">
        <f t="shared" si="391"/>
        <v>Bombom Rech Avelã 100g</v>
      </c>
      <c r="GS143" s="104"/>
      <c r="GT143" s="60">
        <f t="shared" si="392"/>
        <v>5.98</v>
      </c>
      <c r="GU143" s="59">
        <f t="shared" si="393"/>
        <v>0</v>
      </c>
      <c r="GV143" s="106">
        <f>(A!C144-NF!GT143)*NF!GS143</f>
        <v>0</v>
      </c>
      <c r="GW143" s="104"/>
      <c r="GX143" s="60">
        <f t="shared" si="394"/>
        <v>5.98</v>
      </c>
      <c r="GY143" s="59">
        <f t="shared" si="395"/>
        <v>0</v>
      </c>
      <c r="GZ143" s="106">
        <f>(A!C144-NF!GX143)*NF!GW143</f>
        <v>0</v>
      </c>
      <c r="HA143" s="59" t="str">
        <f t="shared" si="396"/>
        <v>Bombom Rech Avelã 100g</v>
      </c>
      <c r="HB143" s="104"/>
      <c r="HC143" s="60">
        <f t="shared" si="397"/>
        <v>5.98</v>
      </c>
      <c r="HD143" s="59">
        <f t="shared" si="398"/>
        <v>0</v>
      </c>
      <c r="HE143" s="106">
        <f>(A!C144-NF!HC143)*NF!HB143</f>
        <v>0</v>
      </c>
      <c r="HF143" s="104"/>
      <c r="HG143" s="60">
        <f t="shared" si="399"/>
        <v>5.98</v>
      </c>
      <c r="HH143" s="59">
        <f t="shared" si="400"/>
        <v>0</v>
      </c>
      <c r="HI143" s="106">
        <f>(A!C144-NF!HG143)*NF!HF143</f>
        <v>0</v>
      </c>
      <c r="HJ143" s="59" t="str">
        <f t="shared" si="401"/>
        <v>Bombom Rech Avelã 100g</v>
      </c>
      <c r="HK143" s="104"/>
      <c r="HL143" s="60">
        <f t="shared" si="402"/>
        <v>5.98</v>
      </c>
      <c r="HM143" s="59">
        <f t="shared" si="403"/>
        <v>0</v>
      </c>
      <c r="HN143" s="106">
        <f>(A!C144-NF!HL143)*NF!HK143</f>
        <v>0</v>
      </c>
      <c r="HO143" s="104"/>
      <c r="HP143" s="60">
        <f t="shared" si="404"/>
        <v>5.98</v>
      </c>
      <c r="HQ143" s="59">
        <f t="shared" si="405"/>
        <v>0</v>
      </c>
      <c r="HR143" s="106">
        <f>(A!C144-NF!HP143)*NF!HO143</f>
        <v>0</v>
      </c>
      <c r="HS143" s="59" t="str">
        <f t="shared" si="406"/>
        <v>Bombom Rech Avelã 100g</v>
      </c>
      <c r="HT143" s="104"/>
      <c r="HU143" s="60">
        <f t="shared" si="407"/>
        <v>5.98</v>
      </c>
      <c r="HV143" s="59">
        <f t="shared" si="408"/>
        <v>0</v>
      </c>
      <c r="HW143" s="106">
        <f>(A!C144-NF!HU143)*NF!HT143</f>
        <v>0</v>
      </c>
      <c r="HX143" s="104"/>
      <c r="HY143" s="60">
        <f t="shared" si="409"/>
        <v>5.98</v>
      </c>
      <c r="HZ143" s="59">
        <f t="shared" si="410"/>
        <v>0</v>
      </c>
      <c r="IA143" s="106">
        <f>(A!C144-NF!HY143)*NF!HX143</f>
        <v>0</v>
      </c>
      <c r="IB143" s="59" t="str">
        <f t="shared" si="411"/>
        <v>Bombom Rech Avelã 100g</v>
      </c>
      <c r="IC143" s="104"/>
      <c r="ID143" s="60">
        <f t="shared" si="412"/>
        <v>5.98</v>
      </c>
      <c r="IE143" s="59">
        <f t="shared" si="413"/>
        <v>0</v>
      </c>
      <c r="IF143" s="106">
        <f>(A!C144-NF!ID143)*NF!IC143</f>
        <v>0</v>
      </c>
      <c r="IG143" s="59" t="str">
        <f t="shared" si="414"/>
        <v>Bombom Rech Avelã 100g</v>
      </c>
      <c r="IH143" s="104"/>
      <c r="II143" s="60">
        <f t="shared" si="415"/>
        <v>5.98</v>
      </c>
      <c r="IJ143" s="59">
        <f t="shared" si="416"/>
        <v>0</v>
      </c>
      <c r="IK143" s="106">
        <f>(A!C144-NF!II143)*NF!IH143</f>
        <v>0</v>
      </c>
      <c r="IL143" s="59" t="str">
        <f t="shared" si="417"/>
        <v>Bombom Rech Avelã 100g</v>
      </c>
      <c r="IM143" s="59"/>
      <c r="IN143" s="59">
        <f t="shared" si="418"/>
        <v>5.98</v>
      </c>
      <c r="IO143" s="59">
        <f t="shared" si="419"/>
        <v>0</v>
      </c>
      <c r="IP143" s="106">
        <f>(A!C144-NF!IN143)*NF!IM143</f>
        <v>0</v>
      </c>
      <c r="IQ143" s="59">
        <f t="shared" si="420"/>
        <v>0</v>
      </c>
      <c r="IR143" s="101">
        <f t="shared" si="421"/>
        <v>0</v>
      </c>
      <c r="IS143" s="103" t="e">
        <f t="shared" si="422"/>
        <v>#DIV/0!</v>
      </c>
      <c r="IT143" s="96"/>
      <c r="IU143" s="96"/>
      <c r="IV143" s="96"/>
    </row>
    <row r="144" spans="1:256" x14ac:dyDescent="0.2">
      <c r="A144" s="136" t="str">
        <f>A!B145</f>
        <v>Bombom Rech Brigadeiro 100g</v>
      </c>
      <c r="B144" s="136">
        <f>A!C145</f>
        <v>11.53</v>
      </c>
      <c r="C144" s="109"/>
      <c r="D144" s="108">
        <f t="shared" si="282"/>
        <v>11.53</v>
      </c>
      <c r="E144" s="97">
        <f t="shared" si="283"/>
        <v>0</v>
      </c>
      <c r="F144" s="95">
        <f>(A!C145-NF!D144)*NF!C144</f>
        <v>0</v>
      </c>
      <c r="G144" s="109"/>
      <c r="H144" s="108">
        <f t="shared" si="284"/>
        <v>11.53</v>
      </c>
      <c r="I144" s="61">
        <f t="shared" si="285"/>
        <v>0</v>
      </c>
      <c r="J144" s="61">
        <f>(A!C145-NF!H144)*NF!G144</f>
        <v>0</v>
      </c>
      <c r="K144" s="61" t="str">
        <f t="shared" si="286"/>
        <v>Bombom Rech Brigadeiro 100g</v>
      </c>
      <c r="L144" s="109"/>
      <c r="M144" s="62">
        <f t="shared" si="287"/>
        <v>11.53</v>
      </c>
      <c r="N144" s="97">
        <f t="shared" si="288"/>
        <v>0</v>
      </c>
      <c r="O144" s="95">
        <f>(A!C145-NF!M144)*NF!L144</f>
        <v>0</v>
      </c>
      <c r="P144" s="109"/>
      <c r="Q144" s="108">
        <f t="shared" si="289"/>
        <v>11.53</v>
      </c>
      <c r="R144" s="61">
        <f t="shared" si="290"/>
        <v>0</v>
      </c>
      <c r="S144" s="97">
        <f>(A!C145-NF!Q144)*NF!P144</f>
        <v>0</v>
      </c>
      <c r="T144" s="97" t="str">
        <f t="shared" si="291"/>
        <v>Bombom Rech Brigadeiro 100g</v>
      </c>
      <c r="U144" s="109"/>
      <c r="V144" s="108">
        <f t="shared" si="292"/>
        <v>11.53</v>
      </c>
      <c r="W144" s="61">
        <f t="shared" si="293"/>
        <v>0</v>
      </c>
      <c r="X144" s="161">
        <f>(A!C145-NF!V144)*NF!U144</f>
        <v>0</v>
      </c>
      <c r="Y144" s="109"/>
      <c r="Z144" s="62">
        <f t="shared" si="294"/>
        <v>11.53</v>
      </c>
      <c r="AA144" s="61">
        <f t="shared" si="295"/>
        <v>0</v>
      </c>
      <c r="AB144" s="61">
        <f>(A!C145-NF!Z144)*NF!Y144</f>
        <v>0</v>
      </c>
      <c r="AC144" s="61" t="str">
        <f t="shared" si="296"/>
        <v>Bombom Rech Brigadeiro 100g</v>
      </c>
      <c r="AD144" s="109"/>
      <c r="AE144" s="62">
        <f t="shared" si="297"/>
        <v>11.53</v>
      </c>
      <c r="AF144" s="61">
        <f t="shared" si="298"/>
        <v>0</v>
      </c>
      <c r="AG144" s="161">
        <f>(A!C145-NF!AE144)*NF!AD144</f>
        <v>0</v>
      </c>
      <c r="AH144" s="109"/>
      <c r="AI144" s="62">
        <f t="shared" si="299"/>
        <v>11.53</v>
      </c>
      <c r="AJ144" s="61">
        <f t="shared" si="300"/>
        <v>0</v>
      </c>
      <c r="AK144" s="61">
        <f>(A!C145-NF!AI144)*NF!AH144</f>
        <v>0</v>
      </c>
      <c r="AL144" s="61" t="str">
        <f t="shared" si="301"/>
        <v>Bombom Rech Brigadeiro 100g</v>
      </c>
      <c r="AM144" s="109"/>
      <c r="AN144" s="62">
        <f t="shared" si="302"/>
        <v>11.53</v>
      </c>
      <c r="AO144" s="61">
        <f t="shared" si="303"/>
        <v>0</v>
      </c>
      <c r="AP144" s="161">
        <f>(A!C145-NF!AN144)*NF!AM144</f>
        <v>0</v>
      </c>
      <c r="AQ144" s="109"/>
      <c r="AR144" s="62">
        <f t="shared" si="304"/>
        <v>11.53</v>
      </c>
      <c r="AS144" s="61">
        <f t="shared" si="305"/>
        <v>0</v>
      </c>
      <c r="AT144" s="61">
        <f>(A!C145-NF!AR144)*NF!AQ144</f>
        <v>0</v>
      </c>
      <c r="AU144" s="61" t="str">
        <f t="shared" si="306"/>
        <v>Bombom Rech Brigadeiro 100g</v>
      </c>
      <c r="AV144" s="109"/>
      <c r="AW144" s="62">
        <f t="shared" si="307"/>
        <v>11.53</v>
      </c>
      <c r="AX144" s="61">
        <f t="shared" si="308"/>
        <v>0</v>
      </c>
      <c r="AY144" s="161">
        <f>(A!C145-NF!AW144)*NF!AV144</f>
        <v>0</v>
      </c>
      <c r="AZ144" s="109"/>
      <c r="BA144" s="62">
        <f t="shared" si="309"/>
        <v>11.53</v>
      </c>
      <c r="BB144" s="61">
        <f t="shared" si="310"/>
        <v>0</v>
      </c>
      <c r="BC144" s="61">
        <f>(A!C145-NF!BA144)*NF!AZ144</f>
        <v>0</v>
      </c>
      <c r="BD144" s="61" t="str">
        <f t="shared" si="311"/>
        <v>Bombom Rech Brigadeiro 100g</v>
      </c>
      <c r="BE144" s="109"/>
      <c r="BF144" s="62">
        <f t="shared" si="312"/>
        <v>11.53</v>
      </c>
      <c r="BG144" s="61">
        <f t="shared" si="313"/>
        <v>0</v>
      </c>
      <c r="BH144" s="161">
        <f>(A!C145-NF!BF144)*NF!BE144</f>
        <v>0</v>
      </c>
      <c r="BI144" s="109"/>
      <c r="BJ144" s="62">
        <f t="shared" si="314"/>
        <v>11.53</v>
      </c>
      <c r="BK144" s="61">
        <f t="shared" si="315"/>
        <v>0</v>
      </c>
      <c r="BL144" s="61">
        <f>(A!C145-NF!BJ144)*NF!BI144</f>
        <v>0</v>
      </c>
      <c r="BM144" s="61" t="str">
        <f t="shared" si="316"/>
        <v>Bombom Rech Brigadeiro 100g</v>
      </c>
      <c r="BN144" s="109"/>
      <c r="BO144" s="62">
        <f t="shared" si="317"/>
        <v>11.53</v>
      </c>
      <c r="BP144" s="61">
        <f t="shared" si="318"/>
        <v>0</v>
      </c>
      <c r="BQ144" s="161">
        <f>(A!C145-NF!BO144)*NF!BN144</f>
        <v>0</v>
      </c>
      <c r="BR144" s="109"/>
      <c r="BS144" s="62">
        <f t="shared" si="319"/>
        <v>11.53</v>
      </c>
      <c r="BT144" s="61">
        <f t="shared" si="320"/>
        <v>0</v>
      </c>
      <c r="BU144" s="61">
        <f>(A!C145-NF!BS144)*NF!BR144</f>
        <v>0</v>
      </c>
      <c r="BV144" s="61" t="str">
        <f t="shared" si="321"/>
        <v>Bombom Rech Brigadeiro 100g</v>
      </c>
      <c r="BW144" s="109"/>
      <c r="BX144" s="62">
        <f t="shared" si="322"/>
        <v>11.53</v>
      </c>
      <c r="BY144" s="61">
        <f t="shared" si="323"/>
        <v>0</v>
      </c>
      <c r="BZ144" s="161">
        <f>(A!C145-NF!BX144)*NF!BW144</f>
        <v>0</v>
      </c>
      <c r="CA144" s="109"/>
      <c r="CB144" s="62">
        <f t="shared" si="324"/>
        <v>11.53</v>
      </c>
      <c r="CC144" s="61">
        <f t="shared" si="325"/>
        <v>0</v>
      </c>
      <c r="CD144" s="61">
        <f>(A!C145-NF!CB144)*NF!CA144</f>
        <v>0</v>
      </c>
      <c r="CE144" s="61" t="str">
        <f t="shared" si="326"/>
        <v>Bombom Rech Brigadeiro 100g</v>
      </c>
      <c r="CF144" s="109"/>
      <c r="CG144" s="62">
        <f t="shared" si="327"/>
        <v>11.53</v>
      </c>
      <c r="CH144" s="61">
        <f t="shared" si="328"/>
        <v>0</v>
      </c>
      <c r="CI144" s="161">
        <f>(A!C145-NF!CG144)*NF!CF144</f>
        <v>0</v>
      </c>
      <c r="CJ144" s="109"/>
      <c r="CK144" s="62">
        <f t="shared" si="329"/>
        <v>11.53</v>
      </c>
      <c r="CL144" s="61">
        <f t="shared" si="330"/>
        <v>0</v>
      </c>
      <c r="CM144" s="61">
        <f>(A!C145-NF!CK144)*NF!CJ144</f>
        <v>0</v>
      </c>
      <c r="CN144" s="61" t="str">
        <f t="shared" si="331"/>
        <v>Bombom Rech Brigadeiro 100g</v>
      </c>
      <c r="CO144" s="109"/>
      <c r="CP144" s="62">
        <f t="shared" si="332"/>
        <v>11.53</v>
      </c>
      <c r="CQ144" s="61">
        <f t="shared" si="333"/>
        <v>0</v>
      </c>
      <c r="CR144" s="161">
        <f>(A!C145-NF!CP144)*NF!CO144</f>
        <v>0</v>
      </c>
      <c r="CS144" s="109"/>
      <c r="CT144" s="62">
        <f t="shared" si="334"/>
        <v>11.53</v>
      </c>
      <c r="CU144" s="61">
        <f t="shared" si="335"/>
        <v>0</v>
      </c>
      <c r="CV144" s="61">
        <f>(A!C145-NF!CT144)*NF!CS144</f>
        <v>0</v>
      </c>
      <c r="CW144" s="61" t="str">
        <f t="shared" si="336"/>
        <v>Bombom Rech Brigadeiro 100g</v>
      </c>
      <c r="CX144" s="109"/>
      <c r="CY144" s="62">
        <f t="shared" si="337"/>
        <v>11.53</v>
      </c>
      <c r="CZ144" s="61">
        <f t="shared" si="338"/>
        <v>0</v>
      </c>
      <c r="DA144" s="161">
        <f>(A!C145-NF!CY144)*NF!CX144</f>
        <v>0</v>
      </c>
      <c r="DB144" s="109"/>
      <c r="DC144" s="62">
        <f t="shared" si="339"/>
        <v>11.53</v>
      </c>
      <c r="DD144" s="61">
        <f t="shared" si="340"/>
        <v>0</v>
      </c>
      <c r="DE144" s="61">
        <f>(A!C145-NF!DC144)*NF!DB144</f>
        <v>0</v>
      </c>
      <c r="DF144" s="61" t="str">
        <f t="shared" si="341"/>
        <v>Bombom Rech Brigadeiro 100g</v>
      </c>
      <c r="DG144" s="109"/>
      <c r="DH144" s="62">
        <f t="shared" si="342"/>
        <v>11.53</v>
      </c>
      <c r="DI144" s="61">
        <f t="shared" si="343"/>
        <v>0</v>
      </c>
      <c r="DJ144" s="161">
        <f>(A!C145-NF!DH144)*NF!DG144</f>
        <v>0</v>
      </c>
      <c r="DK144" s="109"/>
      <c r="DL144" s="62">
        <f t="shared" si="344"/>
        <v>11.53</v>
      </c>
      <c r="DM144" s="61">
        <f t="shared" si="345"/>
        <v>0</v>
      </c>
      <c r="DN144" s="61">
        <f>(A!C145-NF!DL144)*NF!DK144</f>
        <v>0</v>
      </c>
      <c r="DO144" s="61" t="str">
        <f t="shared" si="346"/>
        <v>Bombom Rech Brigadeiro 100g</v>
      </c>
      <c r="DP144" s="109"/>
      <c r="DQ144" s="62">
        <f t="shared" si="347"/>
        <v>11.53</v>
      </c>
      <c r="DR144" s="61">
        <f t="shared" si="348"/>
        <v>0</v>
      </c>
      <c r="DS144" s="161">
        <f>(A!C145-NF!DQ144)*NF!DP144</f>
        <v>0</v>
      </c>
      <c r="DT144" s="109"/>
      <c r="DU144" s="62">
        <f t="shared" si="349"/>
        <v>11.53</v>
      </c>
      <c r="DV144" s="61">
        <f t="shared" si="350"/>
        <v>0</v>
      </c>
      <c r="DW144" s="61">
        <f>(A!C145-NF!DU144)*NF!DT144</f>
        <v>0</v>
      </c>
      <c r="DX144" s="61" t="str">
        <f t="shared" si="351"/>
        <v>Bombom Rech Brigadeiro 100g</v>
      </c>
      <c r="DY144" s="109"/>
      <c r="DZ144" s="62">
        <f t="shared" si="352"/>
        <v>11.53</v>
      </c>
      <c r="EA144" s="61">
        <f t="shared" si="353"/>
        <v>0</v>
      </c>
      <c r="EB144" s="161">
        <f>(A!C145-NF!DZ144)*NF!DY144</f>
        <v>0</v>
      </c>
      <c r="EC144" s="109"/>
      <c r="ED144" s="62">
        <f t="shared" si="354"/>
        <v>11.53</v>
      </c>
      <c r="EE144" s="61">
        <f t="shared" si="355"/>
        <v>0</v>
      </c>
      <c r="EF144" s="61">
        <f>(A!C145-NF!ED144)*NF!EC144</f>
        <v>0</v>
      </c>
      <c r="EG144" s="61" t="str">
        <f t="shared" si="356"/>
        <v>Bombom Rech Brigadeiro 100g</v>
      </c>
      <c r="EH144" s="109"/>
      <c r="EI144" s="62">
        <f t="shared" si="357"/>
        <v>11.53</v>
      </c>
      <c r="EJ144" s="61">
        <f t="shared" si="358"/>
        <v>0</v>
      </c>
      <c r="EK144" s="161">
        <f>(A!C145-NF!EI144)*NF!EH144</f>
        <v>0</v>
      </c>
      <c r="EL144" s="109"/>
      <c r="EM144" s="62">
        <f t="shared" si="359"/>
        <v>11.53</v>
      </c>
      <c r="EN144" s="61">
        <f t="shared" si="360"/>
        <v>0</v>
      </c>
      <c r="EO144" s="161">
        <f>(A!C145-NF!EM144)*NF!EL144</f>
        <v>0</v>
      </c>
      <c r="EP144" s="61" t="str">
        <f t="shared" si="361"/>
        <v>Bombom Rech Brigadeiro 100g</v>
      </c>
      <c r="EQ144" s="109"/>
      <c r="ER144" s="62">
        <f t="shared" si="362"/>
        <v>11.53</v>
      </c>
      <c r="ES144" s="61">
        <f t="shared" si="363"/>
        <v>0</v>
      </c>
      <c r="ET144" s="161">
        <f>(A!C145-NF!ER144)*NF!EQ144</f>
        <v>0</v>
      </c>
      <c r="EU144" s="109"/>
      <c r="EV144" s="62">
        <f t="shared" si="364"/>
        <v>11.53</v>
      </c>
      <c r="EW144" s="61">
        <f t="shared" si="365"/>
        <v>0</v>
      </c>
      <c r="EX144" s="161">
        <f>(A!C145-NF!EV144)*NF!EU144</f>
        <v>0</v>
      </c>
      <c r="EY144" s="61" t="str">
        <f t="shared" si="366"/>
        <v>Bombom Rech Brigadeiro 100g</v>
      </c>
      <c r="EZ144" s="109"/>
      <c r="FA144" s="62">
        <f t="shared" si="367"/>
        <v>11.53</v>
      </c>
      <c r="FB144" s="61">
        <f t="shared" si="368"/>
        <v>0</v>
      </c>
      <c r="FC144" s="161">
        <f>(A!C145-NF!FA144)*NF!EZ144</f>
        <v>0</v>
      </c>
      <c r="FD144" s="109"/>
      <c r="FE144" s="62">
        <f t="shared" si="369"/>
        <v>11.53</v>
      </c>
      <c r="FF144" s="61">
        <f t="shared" si="370"/>
        <v>0</v>
      </c>
      <c r="FG144" s="161">
        <f>(A!C145-NF!FE144)*NF!FD144</f>
        <v>0</v>
      </c>
      <c r="FH144" s="61" t="str">
        <f t="shared" si="371"/>
        <v>Bombom Rech Brigadeiro 100g</v>
      </c>
      <c r="FI144" s="109"/>
      <c r="FJ144" s="62">
        <f t="shared" si="372"/>
        <v>11.53</v>
      </c>
      <c r="FK144" s="61">
        <f t="shared" si="373"/>
        <v>0</v>
      </c>
      <c r="FL144" s="161">
        <f>(A!C145-NF!FJ144)*NF!FI144</f>
        <v>0</v>
      </c>
      <c r="FM144" s="109"/>
      <c r="FN144" s="62">
        <f t="shared" si="374"/>
        <v>11.53</v>
      </c>
      <c r="FO144" s="61">
        <f t="shared" si="375"/>
        <v>0</v>
      </c>
      <c r="FP144" s="161">
        <f>(A!C145-NF!FN144)*NF!FM144</f>
        <v>0</v>
      </c>
      <c r="FQ144" s="61" t="str">
        <f t="shared" si="376"/>
        <v>Bombom Rech Brigadeiro 100g</v>
      </c>
      <c r="FR144" s="109"/>
      <c r="FS144" s="62">
        <f t="shared" si="377"/>
        <v>11.53</v>
      </c>
      <c r="FT144" s="161">
        <f t="shared" si="378"/>
        <v>0</v>
      </c>
      <c r="FU144" s="161">
        <f>(A!C145-NF!FS144)*NF!FR144</f>
        <v>0</v>
      </c>
      <c r="FV144" s="109"/>
      <c r="FW144" s="62">
        <f t="shared" si="379"/>
        <v>11.53</v>
      </c>
      <c r="FX144" s="61">
        <f t="shared" si="380"/>
        <v>0</v>
      </c>
      <c r="FY144" s="161">
        <f>(A!C145-NF!FW144)*NF!FV144</f>
        <v>0</v>
      </c>
      <c r="FZ144" s="61" t="str">
        <f t="shared" si="381"/>
        <v>Bombom Rech Brigadeiro 100g</v>
      </c>
      <c r="GA144" s="109"/>
      <c r="GB144" s="62">
        <f t="shared" si="382"/>
        <v>11.53</v>
      </c>
      <c r="GC144" s="61">
        <f t="shared" si="383"/>
        <v>0</v>
      </c>
      <c r="GD144" s="161">
        <f>(A!C145-NF!GB144)*NF!GA144</f>
        <v>0</v>
      </c>
      <c r="GE144" s="109"/>
      <c r="GF144" s="62">
        <f t="shared" si="384"/>
        <v>11.53</v>
      </c>
      <c r="GG144" s="61">
        <f t="shared" si="385"/>
        <v>0</v>
      </c>
      <c r="GH144" s="161">
        <f>(A!C145-NF!GF144)*NF!GE144</f>
        <v>0</v>
      </c>
      <c r="GI144" s="61" t="str">
        <f t="shared" si="386"/>
        <v>Bombom Rech Brigadeiro 100g</v>
      </c>
      <c r="GJ144" s="109"/>
      <c r="GK144" s="62">
        <f t="shared" si="387"/>
        <v>11.53</v>
      </c>
      <c r="GL144" s="61">
        <f t="shared" si="388"/>
        <v>0</v>
      </c>
      <c r="GM144" s="161">
        <f>(A!C145-NF!GK144)*NF!GJ144</f>
        <v>0</v>
      </c>
      <c r="GN144" s="109"/>
      <c r="GO144" s="62">
        <f t="shared" si="389"/>
        <v>11.53</v>
      </c>
      <c r="GP144" s="61">
        <f t="shared" si="390"/>
        <v>0</v>
      </c>
      <c r="GQ144" s="161">
        <f>(A!C145-NF!GO144)*NF!GN144</f>
        <v>0</v>
      </c>
      <c r="GR144" s="61" t="str">
        <f t="shared" si="391"/>
        <v>Bombom Rech Brigadeiro 100g</v>
      </c>
      <c r="GS144" s="109"/>
      <c r="GT144" s="62">
        <f t="shared" si="392"/>
        <v>11.53</v>
      </c>
      <c r="GU144" s="61">
        <f t="shared" si="393"/>
        <v>0</v>
      </c>
      <c r="GV144" s="161">
        <f>(A!C145-NF!GT144)*NF!GS144</f>
        <v>0</v>
      </c>
      <c r="GW144" s="109"/>
      <c r="GX144" s="62">
        <f t="shared" si="394"/>
        <v>11.53</v>
      </c>
      <c r="GY144" s="61">
        <f t="shared" si="395"/>
        <v>0</v>
      </c>
      <c r="GZ144" s="161">
        <f>(A!C145-NF!GX144)*NF!GW144</f>
        <v>0</v>
      </c>
      <c r="HA144" s="61" t="str">
        <f t="shared" si="396"/>
        <v>Bombom Rech Brigadeiro 100g</v>
      </c>
      <c r="HB144" s="109"/>
      <c r="HC144" s="62">
        <f t="shared" si="397"/>
        <v>11.53</v>
      </c>
      <c r="HD144" s="61">
        <f t="shared" si="398"/>
        <v>0</v>
      </c>
      <c r="HE144" s="161">
        <f>(A!C145-NF!HC144)*NF!HB144</f>
        <v>0</v>
      </c>
      <c r="HF144" s="109"/>
      <c r="HG144" s="62">
        <f t="shared" si="399"/>
        <v>11.53</v>
      </c>
      <c r="HH144" s="61">
        <f t="shared" si="400"/>
        <v>0</v>
      </c>
      <c r="HI144" s="161">
        <f>(A!C145-NF!HG144)*NF!HF144</f>
        <v>0</v>
      </c>
      <c r="HJ144" s="61" t="str">
        <f t="shared" si="401"/>
        <v>Bombom Rech Brigadeiro 100g</v>
      </c>
      <c r="HK144" s="109"/>
      <c r="HL144" s="62">
        <f t="shared" si="402"/>
        <v>11.53</v>
      </c>
      <c r="HM144" s="61">
        <f t="shared" si="403"/>
        <v>0</v>
      </c>
      <c r="HN144" s="161">
        <f>(A!C145-NF!HL144)*NF!HK144</f>
        <v>0</v>
      </c>
      <c r="HO144" s="109"/>
      <c r="HP144" s="62">
        <f t="shared" si="404"/>
        <v>11.53</v>
      </c>
      <c r="HQ144" s="61">
        <f t="shared" si="405"/>
        <v>0</v>
      </c>
      <c r="HR144" s="161">
        <f>(A!C145-NF!HP144)*NF!HO144</f>
        <v>0</v>
      </c>
      <c r="HS144" s="61" t="str">
        <f t="shared" si="406"/>
        <v>Bombom Rech Brigadeiro 100g</v>
      </c>
      <c r="HT144" s="109"/>
      <c r="HU144" s="62">
        <f t="shared" si="407"/>
        <v>11.53</v>
      </c>
      <c r="HV144" s="61">
        <f t="shared" si="408"/>
        <v>0</v>
      </c>
      <c r="HW144" s="161">
        <f>(A!C145-NF!HU144)*NF!HT144</f>
        <v>0</v>
      </c>
      <c r="HX144" s="109"/>
      <c r="HY144" s="62">
        <f t="shared" si="409"/>
        <v>11.53</v>
      </c>
      <c r="HZ144" s="61">
        <f t="shared" si="410"/>
        <v>0</v>
      </c>
      <c r="IA144" s="161">
        <f>(A!C145-NF!HY144)*NF!HX144</f>
        <v>0</v>
      </c>
      <c r="IB144" s="61" t="str">
        <f t="shared" si="411"/>
        <v>Bombom Rech Brigadeiro 100g</v>
      </c>
      <c r="IC144" s="109"/>
      <c r="ID144" s="62">
        <f t="shared" si="412"/>
        <v>11.53</v>
      </c>
      <c r="IE144" s="61">
        <f t="shared" si="413"/>
        <v>0</v>
      </c>
      <c r="IF144" s="161">
        <f>(A!C145-NF!ID144)*NF!IC144</f>
        <v>0</v>
      </c>
      <c r="IG144" s="61" t="str">
        <f t="shared" si="414"/>
        <v>Bombom Rech Brigadeiro 100g</v>
      </c>
      <c r="IH144" s="109"/>
      <c r="II144" s="62">
        <f t="shared" si="415"/>
        <v>11.53</v>
      </c>
      <c r="IJ144" s="61">
        <f t="shared" si="416"/>
        <v>0</v>
      </c>
      <c r="IK144" s="161">
        <f>(A!C145-NF!II144)*NF!IH144</f>
        <v>0</v>
      </c>
      <c r="IL144" s="61" t="str">
        <f t="shared" si="417"/>
        <v>Bombom Rech Brigadeiro 100g</v>
      </c>
      <c r="IM144" s="61"/>
      <c r="IN144" s="61">
        <f t="shared" si="418"/>
        <v>11.53</v>
      </c>
      <c r="IO144" s="61">
        <f t="shared" si="419"/>
        <v>0</v>
      </c>
      <c r="IP144" s="161">
        <f>(A!C145-NF!IN144)*NF!IM144</f>
        <v>0</v>
      </c>
      <c r="IQ144" s="61">
        <f t="shared" si="420"/>
        <v>0</v>
      </c>
      <c r="IR144" s="107">
        <f t="shared" si="421"/>
        <v>0</v>
      </c>
      <c r="IS144" s="97" t="e">
        <f t="shared" si="422"/>
        <v>#DIV/0!</v>
      </c>
      <c r="IT144" s="162"/>
      <c r="IU144" s="162"/>
      <c r="IV144" s="162"/>
    </row>
    <row r="145" spans="1:256" x14ac:dyDescent="0.2">
      <c r="A145" s="163" t="str">
        <f>A!B146</f>
        <v>Bombom Rech Cerejas c/Licor 195g</v>
      </c>
      <c r="B145" s="163">
        <f>A!C146</f>
        <v>5.98</v>
      </c>
      <c r="C145" s="104"/>
      <c r="D145" s="102">
        <f t="shared" si="282"/>
        <v>5.98</v>
      </c>
      <c r="E145" s="103">
        <f t="shared" si="283"/>
        <v>0</v>
      </c>
      <c r="F145" s="105">
        <f>(A!C146-NF!D145)*NF!C145</f>
        <v>0</v>
      </c>
      <c r="G145" s="104"/>
      <c r="H145" s="102">
        <f t="shared" si="284"/>
        <v>5.98</v>
      </c>
      <c r="I145" s="59">
        <f t="shared" si="285"/>
        <v>0</v>
      </c>
      <c r="J145" s="59">
        <f>(A!C146-NF!H145)*NF!G145</f>
        <v>0</v>
      </c>
      <c r="K145" s="59" t="str">
        <f t="shared" si="286"/>
        <v>Bombom Rech Cerejas c/Licor 195g</v>
      </c>
      <c r="L145" s="104"/>
      <c r="M145" s="60">
        <f t="shared" si="287"/>
        <v>5.98</v>
      </c>
      <c r="N145" s="103">
        <f t="shared" si="288"/>
        <v>0</v>
      </c>
      <c r="O145" s="105">
        <f>(A!C146-NF!M145)*NF!L145</f>
        <v>0</v>
      </c>
      <c r="P145" s="104"/>
      <c r="Q145" s="102">
        <f t="shared" si="289"/>
        <v>5.98</v>
      </c>
      <c r="R145" s="59">
        <f t="shared" si="290"/>
        <v>0</v>
      </c>
      <c r="S145" s="103">
        <f>(A!C146-NF!Q145)*NF!P145</f>
        <v>0</v>
      </c>
      <c r="T145" s="103" t="str">
        <f t="shared" si="291"/>
        <v>Bombom Rech Cerejas c/Licor 195g</v>
      </c>
      <c r="U145" s="104"/>
      <c r="V145" s="102">
        <f t="shared" si="292"/>
        <v>5.98</v>
      </c>
      <c r="W145" s="59">
        <f t="shared" si="293"/>
        <v>0</v>
      </c>
      <c r="X145" s="106">
        <f>(A!C146-NF!V145)*NF!U145</f>
        <v>0</v>
      </c>
      <c r="Y145" s="104"/>
      <c r="Z145" s="60">
        <f t="shared" si="294"/>
        <v>5.98</v>
      </c>
      <c r="AA145" s="59">
        <f t="shared" si="295"/>
        <v>0</v>
      </c>
      <c r="AB145" s="59">
        <f>(A!C146-NF!Z145)*NF!Y145</f>
        <v>0</v>
      </c>
      <c r="AC145" s="59" t="str">
        <f t="shared" si="296"/>
        <v>Bombom Rech Cerejas c/Licor 195g</v>
      </c>
      <c r="AD145" s="104"/>
      <c r="AE145" s="60">
        <f t="shared" si="297"/>
        <v>5.98</v>
      </c>
      <c r="AF145" s="59">
        <f t="shared" si="298"/>
        <v>0</v>
      </c>
      <c r="AG145" s="106">
        <f>(A!C146-NF!AE145)*NF!AD145</f>
        <v>0</v>
      </c>
      <c r="AH145" s="104"/>
      <c r="AI145" s="60">
        <f t="shared" si="299"/>
        <v>5.98</v>
      </c>
      <c r="AJ145" s="59">
        <f t="shared" si="300"/>
        <v>0</v>
      </c>
      <c r="AK145" s="59">
        <f>(A!C146-NF!AI145)*NF!AH145</f>
        <v>0</v>
      </c>
      <c r="AL145" s="59" t="str">
        <f t="shared" si="301"/>
        <v>Bombom Rech Cerejas c/Licor 195g</v>
      </c>
      <c r="AM145" s="104"/>
      <c r="AN145" s="60">
        <f t="shared" si="302"/>
        <v>5.98</v>
      </c>
      <c r="AO145" s="59">
        <f t="shared" si="303"/>
        <v>0</v>
      </c>
      <c r="AP145" s="106">
        <f>(A!C146-NF!AN145)*NF!AM145</f>
        <v>0</v>
      </c>
      <c r="AQ145" s="104"/>
      <c r="AR145" s="60">
        <f t="shared" si="304"/>
        <v>5.98</v>
      </c>
      <c r="AS145" s="59">
        <f t="shared" si="305"/>
        <v>0</v>
      </c>
      <c r="AT145" s="59">
        <f>(A!C146-NF!AR145)*NF!AQ145</f>
        <v>0</v>
      </c>
      <c r="AU145" s="59" t="str">
        <f t="shared" si="306"/>
        <v>Bombom Rech Cerejas c/Licor 195g</v>
      </c>
      <c r="AV145" s="104"/>
      <c r="AW145" s="60">
        <f t="shared" si="307"/>
        <v>5.98</v>
      </c>
      <c r="AX145" s="59">
        <f t="shared" si="308"/>
        <v>0</v>
      </c>
      <c r="AY145" s="106">
        <f>(A!C146-NF!AW145)*NF!AV145</f>
        <v>0</v>
      </c>
      <c r="AZ145" s="104"/>
      <c r="BA145" s="60">
        <f t="shared" si="309"/>
        <v>5.98</v>
      </c>
      <c r="BB145" s="59">
        <f t="shared" si="310"/>
        <v>0</v>
      </c>
      <c r="BC145" s="59">
        <f>(A!C146-NF!BA145)*NF!AZ145</f>
        <v>0</v>
      </c>
      <c r="BD145" s="59" t="str">
        <f t="shared" si="311"/>
        <v>Bombom Rech Cerejas c/Licor 195g</v>
      </c>
      <c r="BE145" s="104"/>
      <c r="BF145" s="60">
        <f t="shared" si="312"/>
        <v>5.98</v>
      </c>
      <c r="BG145" s="59">
        <f t="shared" si="313"/>
        <v>0</v>
      </c>
      <c r="BH145" s="106">
        <f>(A!C146-NF!BF145)*NF!BE145</f>
        <v>0</v>
      </c>
      <c r="BI145" s="104"/>
      <c r="BJ145" s="60">
        <f t="shared" si="314"/>
        <v>5.98</v>
      </c>
      <c r="BK145" s="59">
        <f t="shared" si="315"/>
        <v>0</v>
      </c>
      <c r="BL145" s="59">
        <f>(A!C146-NF!BJ145)*NF!BI145</f>
        <v>0</v>
      </c>
      <c r="BM145" s="59" t="str">
        <f t="shared" si="316"/>
        <v>Bombom Rech Cerejas c/Licor 195g</v>
      </c>
      <c r="BN145" s="104"/>
      <c r="BO145" s="60">
        <f t="shared" si="317"/>
        <v>5.98</v>
      </c>
      <c r="BP145" s="59">
        <f t="shared" si="318"/>
        <v>0</v>
      </c>
      <c r="BQ145" s="106">
        <f>(A!C146-NF!BO145)*NF!BN145</f>
        <v>0</v>
      </c>
      <c r="BR145" s="104"/>
      <c r="BS145" s="60">
        <f t="shared" si="319"/>
        <v>5.98</v>
      </c>
      <c r="BT145" s="59">
        <f t="shared" si="320"/>
        <v>0</v>
      </c>
      <c r="BU145" s="59">
        <f>(A!C146-NF!BS145)*NF!BR145</f>
        <v>0</v>
      </c>
      <c r="BV145" s="59" t="str">
        <f t="shared" si="321"/>
        <v>Bombom Rech Cerejas c/Licor 195g</v>
      </c>
      <c r="BW145" s="104"/>
      <c r="BX145" s="60">
        <f t="shared" si="322"/>
        <v>5.98</v>
      </c>
      <c r="BY145" s="59">
        <f t="shared" si="323"/>
        <v>0</v>
      </c>
      <c r="BZ145" s="106">
        <f>(A!C146-NF!BX145)*NF!BW145</f>
        <v>0</v>
      </c>
      <c r="CA145" s="104"/>
      <c r="CB145" s="60">
        <f t="shared" si="324"/>
        <v>5.98</v>
      </c>
      <c r="CC145" s="59">
        <f t="shared" si="325"/>
        <v>0</v>
      </c>
      <c r="CD145" s="59">
        <f>(A!C146-NF!CB145)*NF!CA145</f>
        <v>0</v>
      </c>
      <c r="CE145" s="59" t="str">
        <f t="shared" si="326"/>
        <v>Bombom Rech Cerejas c/Licor 195g</v>
      </c>
      <c r="CF145" s="104"/>
      <c r="CG145" s="60">
        <f t="shared" si="327"/>
        <v>5.98</v>
      </c>
      <c r="CH145" s="59">
        <f t="shared" si="328"/>
        <v>0</v>
      </c>
      <c r="CI145" s="106">
        <f>(A!C146-NF!CG145)*NF!CF145</f>
        <v>0</v>
      </c>
      <c r="CJ145" s="104"/>
      <c r="CK145" s="60">
        <f t="shared" si="329"/>
        <v>5.98</v>
      </c>
      <c r="CL145" s="59">
        <f t="shared" si="330"/>
        <v>0</v>
      </c>
      <c r="CM145" s="59">
        <f>(A!C146-NF!CK145)*NF!CJ145</f>
        <v>0</v>
      </c>
      <c r="CN145" s="59" t="str">
        <f t="shared" si="331"/>
        <v>Bombom Rech Cerejas c/Licor 195g</v>
      </c>
      <c r="CO145" s="104"/>
      <c r="CP145" s="60">
        <f t="shared" si="332"/>
        <v>5.98</v>
      </c>
      <c r="CQ145" s="59">
        <f t="shared" si="333"/>
        <v>0</v>
      </c>
      <c r="CR145" s="106">
        <f>(A!C146-NF!CP145)*NF!CO145</f>
        <v>0</v>
      </c>
      <c r="CS145" s="104"/>
      <c r="CT145" s="60">
        <f t="shared" si="334"/>
        <v>5.98</v>
      </c>
      <c r="CU145" s="59">
        <f t="shared" si="335"/>
        <v>0</v>
      </c>
      <c r="CV145" s="59">
        <f>(A!C146-NF!CT145)*NF!CS145</f>
        <v>0</v>
      </c>
      <c r="CW145" s="59" t="str">
        <f t="shared" si="336"/>
        <v>Bombom Rech Cerejas c/Licor 195g</v>
      </c>
      <c r="CX145" s="104"/>
      <c r="CY145" s="60">
        <f t="shared" si="337"/>
        <v>5.98</v>
      </c>
      <c r="CZ145" s="59">
        <f t="shared" si="338"/>
        <v>0</v>
      </c>
      <c r="DA145" s="106">
        <f>(A!C146-NF!CY145)*NF!CX145</f>
        <v>0</v>
      </c>
      <c r="DB145" s="104"/>
      <c r="DC145" s="60">
        <f t="shared" si="339"/>
        <v>5.98</v>
      </c>
      <c r="DD145" s="59">
        <f t="shared" si="340"/>
        <v>0</v>
      </c>
      <c r="DE145" s="59">
        <f>(A!C146-NF!DC145)*NF!DB145</f>
        <v>0</v>
      </c>
      <c r="DF145" s="59" t="str">
        <f t="shared" si="341"/>
        <v>Bombom Rech Cerejas c/Licor 195g</v>
      </c>
      <c r="DG145" s="104"/>
      <c r="DH145" s="60">
        <f t="shared" si="342"/>
        <v>5.98</v>
      </c>
      <c r="DI145" s="59">
        <f t="shared" si="343"/>
        <v>0</v>
      </c>
      <c r="DJ145" s="106">
        <f>(A!C146-NF!DH145)*NF!DG145</f>
        <v>0</v>
      </c>
      <c r="DK145" s="104"/>
      <c r="DL145" s="60">
        <f t="shared" si="344"/>
        <v>5.98</v>
      </c>
      <c r="DM145" s="59">
        <f t="shared" si="345"/>
        <v>0</v>
      </c>
      <c r="DN145" s="59">
        <f>(A!C146-NF!DL145)*NF!DK145</f>
        <v>0</v>
      </c>
      <c r="DO145" s="59" t="str">
        <f t="shared" si="346"/>
        <v>Bombom Rech Cerejas c/Licor 195g</v>
      </c>
      <c r="DP145" s="104"/>
      <c r="DQ145" s="60">
        <f t="shared" si="347"/>
        <v>5.98</v>
      </c>
      <c r="DR145" s="59">
        <f t="shared" si="348"/>
        <v>0</v>
      </c>
      <c r="DS145" s="106">
        <f>(A!C146-NF!DQ145)*NF!DP145</f>
        <v>0</v>
      </c>
      <c r="DT145" s="104"/>
      <c r="DU145" s="60">
        <f t="shared" si="349"/>
        <v>5.98</v>
      </c>
      <c r="DV145" s="59">
        <f t="shared" si="350"/>
        <v>0</v>
      </c>
      <c r="DW145" s="59">
        <f>(A!C146-NF!DU145)*NF!DT145</f>
        <v>0</v>
      </c>
      <c r="DX145" s="59" t="str">
        <f t="shared" si="351"/>
        <v>Bombom Rech Cerejas c/Licor 195g</v>
      </c>
      <c r="DY145" s="104"/>
      <c r="DZ145" s="60">
        <f t="shared" si="352"/>
        <v>5.98</v>
      </c>
      <c r="EA145" s="59">
        <f t="shared" si="353"/>
        <v>0</v>
      </c>
      <c r="EB145" s="106">
        <f>(A!C146-NF!DZ145)*NF!DY145</f>
        <v>0</v>
      </c>
      <c r="EC145" s="104"/>
      <c r="ED145" s="60">
        <f t="shared" si="354"/>
        <v>5.98</v>
      </c>
      <c r="EE145" s="59">
        <f t="shared" si="355"/>
        <v>0</v>
      </c>
      <c r="EF145" s="59">
        <f>(A!C146-NF!ED145)*NF!EC145</f>
        <v>0</v>
      </c>
      <c r="EG145" s="59" t="str">
        <f t="shared" si="356"/>
        <v>Bombom Rech Cerejas c/Licor 195g</v>
      </c>
      <c r="EH145" s="104"/>
      <c r="EI145" s="60">
        <f t="shared" si="357"/>
        <v>5.98</v>
      </c>
      <c r="EJ145" s="59">
        <f t="shared" si="358"/>
        <v>0</v>
      </c>
      <c r="EK145" s="106">
        <f>(A!C146-NF!EI145)*NF!EH145</f>
        <v>0</v>
      </c>
      <c r="EL145" s="104"/>
      <c r="EM145" s="60">
        <f t="shared" si="359"/>
        <v>5.98</v>
      </c>
      <c r="EN145" s="59">
        <f t="shared" si="360"/>
        <v>0</v>
      </c>
      <c r="EO145" s="106">
        <f>(A!C146-NF!EM145)*NF!EL145</f>
        <v>0</v>
      </c>
      <c r="EP145" s="59" t="str">
        <f t="shared" si="361"/>
        <v>Bombom Rech Cerejas c/Licor 195g</v>
      </c>
      <c r="EQ145" s="104"/>
      <c r="ER145" s="60">
        <f t="shared" si="362"/>
        <v>5.98</v>
      </c>
      <c r="ES145" s="59">
        <f t="shared" si="363"/>
        <v>0</v>
      </c>
      <c r="ET145" s="106">
        <f>(A!C146-NF!ER145)*NF!EQ145</f>
        <v>0</v>
      </c>
      <c r="EU145" s="104"/>
      <c r="EV145" s="60">
        <f t="shared" si="364"/>
        <v>5.98</v>
      </c>
      <c r="EW145" s="59">
        <f t="shared" si="365"/>
        <v>0</v>
      </c>
      <c r="EX145" s="106">
        <f>(A!C146-NF!EV145)*NF!EU145</f>
        <v>0</v>
      </c>
      <c r="EY145" s="59" t="str">
        <f t="shared" si="366"/>
        <v>Bombom Rech Cerejas c/Licor 195g</v>
      </c>
      <c r="EZ145" s="104"/>
      <c r="FA145" s="60">
        <f t="shared" si="367"/>
        <v>5.98</v>
      </c>
      <c r="FB145" s="59">
        <f t="shared" si="368"/>
        <v>0</v>
      </c>
      <c r="FC145" s="106">
        <f>(A!C146-NF!FA145)*NF!EZ145</f>
        <v>0</v>
      </c>
      <c r="FD145" s="104"/>
      <c r="FE145" s="60">
        <f t="shared" si="369"/>
        <v>5.98</v>
      </c>
      <c r="FF145" s="59">
        <f t="shared" si="370"/>
        <v>0</v>
      </c>
      <c r="FG145" s="106">
        <f>(A!C146-NF!FE145)*NF!FD145</f>
        <v>0</v>
      </c>
      <c r="FH145" s="59" t="str">
        <f t="shared" si="371"/>
        <v>Bombom Rech Cerejas c/Licor 195g</v>
      </c>
      <c r="FI145" s="104"/>
      <c r="FJ145" s="60">
        <f t="shared" si="372"/>
        <v>5.98</v>
      </c>
      <c r="FK145" s="59">
        <f t="shared" si="373"/>
        <v>0</v>
      </c>
      <c r="FL145" s="106">
        <f>(A!C146-NF!FJ145)*NF!FI145</f>
        <v>0</v>
      </c>
      <c r="FM145" s="104"/>
      <c r="FN145" s="60">
        <f t="shared" si="374"/>
        <v>5.98</v>
      </c>
      <c r="FO145" s="59">
        <f t="shared" si="375"/>
        <v>0</v>
      </c>
      <c r="FP145" s="106">
        <f>(A!C146-NF!FN145)*NF!FM145</f>
        <v>0</v>
      </c>
      <c r="FQ145" s="59" t="str">
        <f t="shared" si="376"/>
        <v>Bombom Rech Cerejas c/Licor 195g</v>
      </c>
      <c r="FR145" s="104"/>
      <c r="FS145" s="60">
        <f t="shared" si="377"/>
        <v>5.98</v>
      </c>
      <c r="FT145" s="106">
        <f t="shared" si="378"/>
        <v>0</v>
      </c>
      <c r="FU145" s="106">
        <f>(A!C146-NF!FS145)*NF!FR145</f>
        <v>0</v>
      </c>
      <c r="FV145" s="104"/>
      <c r="FW145" s="60">
        <f t="shared" si="379"/>
        <v>5.98</v>
      </c>
      <c r="FX145" s="59">
        <f t="shared" si="380"/>
        <v>0</v>
      </c>
      <c r="FY145" s="106">
        <f>(A!C146-NF!FW145)*NF!FV145</f>
        <v>0</v>
      </c>
      <c r="FZ145" s="59" t="str">
        <f t="shared" si="381"/>
        <v>Bombom Rech Cerejas c/Licor 195g</v>
      </c>
      <c r="GA145" s="104"/>
      <c r="GB145" s="60">
        <f t="shared" si="382"/>
        <v>5.98</v>
      </c>
      <c r="GC145" s="59">
        <f t="shared" si="383"/>
        <v>0</v>
      </c>
      <c r="GD145" s="106">
        <f>(A!C146-NF!GB145)*NF!GA145</f>
        <v>0</v>
      </c>
      <c r="GE145" s="104"/>
      <c r="GF145" s="60">
        <f t="shared" si="384"/>
        <v>5.98</v>
      </c>
      <c r="GG145" s="59">
        <f t="shared" si="385"/>
        <v>0</v>
      </c>
      <c r="GH145" s="106">
        <f>(A!C146-NF!GF145)*NF!GE145</f>
        <v>0</v>
      </c>
      <c r="GI145" s="59" t="str">
        <f t="shared" si="386"/>
        <v>Bombom Rech Cerejas c/Licor 195g</v>
      </c>
      <c r="GJ145" s="104"/>
      <c r="GK145" s="60">
        <f t="shared" si="387"/>
        <v>5.98</v>
      </c>
      <c r="GL145" s="59">
        <f t="shared" si="388"/>
        <v>0</v>
      </c>
      <c r="GM145" s="106">
        <f>(A!C146-NF!GK145)*NF!GJ145</f>
        <v>0</v>
      </c>
      <c r="GN145" s="104"/>
      <c r="GO145" s="60">
        <f t="shared" si="389"/>
        <v>5.98</v>
      </c>
      <c r="GP145" s="59">
        <f t="shared" si="390"/>
        <v>0</v>
      </c>
      <c r="GQ145" s="106">
        <f>(A!C146-NF!GO145)*NF!GN145</f>
        <v>0</v>
      </c>
      <c r="GR145" s="59" t="str">
        <f t="shared" si="391"/>
        <v>Bombom Rech Cerejas c/Licor 195g</v>
      </c>
      <c r="GS145" s="104"/>
      <c r="GT145" s="60">
        <f t="shared" si="392"/>
        <v>5.98</v>
      </c>
      <c r="GU145" s="59">
        <f t="shared" si="393"/>
        <v>0</v>
      </c>
      <c r="GV145" s="106">
        <f>(A!C146-NF!GT145)*NF!GS145</f>
        <v>0</v>
      </c>
      <c r="GW145" s="104"/>
      <c r="GX145" s="60">
        <f t="shared" si="394"/>
        <v>5.98</v>
      </c>
      <c r="GY145" s="59">
        <f t="shared" si="395"/>
        <v>0</v>
      </c>
      <c r="GZ145" s="106">
        <f>(A!C146-NF!GX145)*NF!GW145</f>
        <v>0</v>
      </c>
      <c r="HA145" s="59" t="str">
        <f t="shared" si="396"/>
        <v>Bombom Rech Cerejas c/Licor 195g</v>
      </c>
      <c r="HB145" s="104"/>
      <c r="HC145" s="60">
        <f t="shared" si="397"/>
        <v>5.98</v>
      </c>
      <c r="HD145" s="59">
        <f t="shared" si="398"/>
        <v>0</v>
      </c>
      <c r="HE145" s="106">
        <f>(A!C146-NF!HC145)*NF!HB145</f>
        <v>0</v>
      </c>
      <c r="HF145" s="104"/>
      <c r="HG145" s="60">
        <f t="shared" si="399"/>
        <v>5.98</v>
      </c>
      <c r="HH145" s="59">
        <f t="shared" si="400"/>
        <v>0</v>
      </c>
      <c r="HI145" s="106">
        <f>(A!C146-NF!HG145)*NF!HF145</f>
        <v>0</v>
      </c>
      <c r="HJ145" s="59" t="str">
        <f t="shared" si="401"/>
        <v>Bombom Rech Cerejas c/Licor 195g</v>
      </c>
      <c r="HK145" s="104"/>
      <c r="HL145" s="60">
        <f t="shared" si="402"/>
        <v>5.98</v>
      </c>
      <c r="HM145" s="59">
        <f t="shared" si="403"/>
        <v>0</v>
      </c>
      <c r="HN145" s="106">
        <f>(A!C146-NF!HL145)*NF!HK145</f>
        <v>0</v>
      </c>
      <c r="HO145" s="104"/>
      <c r="HP145" s="60">
        <f t="shared" si="404"/>
        <v>5.98</v>
      </c>
      <c r="HQ145" s="59">
        <f t="shared" si="405"/>
        <v>0</v>
      </c>
      <c r="HR145" s="106">
        <f>(A!C146-NF!HP145)*NF!HO145</f>
        <v>0</v>
      </c>
      <c r="HS145" s="59" t="str">
        <f t="shared" si="406"/>
        <v>Bombom Rech Cerejas c/Licor 195g</v>
      </c>
      <c r="HT145" s="104"/>
      <c r="HU145" s="60">
        <f t="shared" si="407"/>
        <v>5.98</v>
      </c>
      <c r="HV145" s="59">
        <f t="shared" si="408"/>
        <v>0</v>
      </c>
      <c r="HW145" s="106">
        <f>(A!C146-NF!HU145)*NF!HT145</f>
        <v>0</v>
      </c>
      <c r="HX145" s="104"/>
      <c r="HY145" s="60">
        <f t="shared" si="409"/>
        <v>5.98</v>
      </c>
      <c r="HZ145" s="59">
        <f t="shared" si="410"/>
        <v>0</v>
      </c>
      <c r="IA145" s="106">
        <f>(A!C146-NF!HY145)*NF!HX145</f>
        <v>0</v>
      </c>
      <c r="IB145" s="59" t="str">
        <f t="shared" si="411"/>
        <v>Bombom Rech Cerejas c/Licor 195g</v>
      </c>
      <c r="IC145" s="104"/>
      <c r="ID145" s="60">
        <f t="shared" si="412"/>
        <v>5.98</v>
      </c>
      <c r="IE145" s="59">
        <f t="shared" si="413"/>
        <v>0</v>
      </c>
      <c r="IF145" s="106">
        <f>(A!C146-NF!ID145)*NF!IC145</f>
        <v>0</v>
      </c>
      <c r="IG145" s="59" t="str">
        <f t="shared" si="414"/>
        <v>Bombom Rech Cerejas c/Licor 195g</v>
      </c>
      <c r="IH145" s="104"/>
      <c r="II145" s="60">
        <f t="shared" si="415"/>
        <v>5.98</v>
      </c>
      <c r="IJ145" s="59">
        <f t="shared" si="416"/>
        <v>0</v>
      </c>
      <c r="IK145" s="106">
        <f>(A!C146-NF!II145)*NF!IH145</f>
        <v>0</v>
      </c>
      <c r="IL145" s="59" t="str">
        <f t="shared" si="417"/>
        <v>Bombom Rech Cerejas c/Licor 195g</v>
      </c>
      <c r="IM145" s="59"/>
      <c r="IN145" s="59">
        <f t="shared" si="418"/>
        <v>5.98</v>
      </c>
      <c r="IO145" s="59">
        <f t="shared" si="419"/>
        <v>0</v>
      </c>
      <c r="IP145" s="106">
        <f>(A!C146-NF!IN145)*NF!IM145</f>
        <v>0</v>
      </c>
      <c r="IQ145" s="59">
        <f t="shared" si="420"/>
        <v>0</v>
      </c>
      <c r="IR145" s="101">
        <f t="shared" si="421"/>
        <v>0</v>
      </c>
      <c r="IS145" s="103" t="e">
        <f t="shared" si="422"/>
        <v>#DIV/0!</v>
      </c>
      <c r="IT145" s="96"/>
      <c r="IU145" s="96"/>
      <c r="IV145" s="96"/>
    </row>
    <row r="146" spans="1:256" x14ac:dyDescent="0.2">
      <c r="A146" s="136" t="str">
        <f>A!B147</f>
        <v>Bombom Rech Cerejas Picadas c/Licor 100g</v>
      </c>
      <c r="B146" s="136">
        <f>A!C147</f>
        <v>5.98</v>
      </c>
      <c r="C146" s="109"/>
      <c r="D146" s="108">
        <f t="shared" si="282"/>
        <v>5.98</v>
      </c>
      <c r="E146" s="97">
        <f t="shared" si="283"/>
        <v>0</v>
      </c>
      <c r="F146" s="95">
        <f>(A!C147-NF!D146)*NF!C146</f>
        <v>0</v>
      </c>
      <c r="G146" s="109"/>
      <c r="H146" s="108">
        <f t="shared" si="284"/>
        <v>5.98</v>
      </c>
      <c r="I146" s="61">
        <f t="shared" si="285"/>
        <v>0</v>
      </c>
      <c r="J146" s="61">
        <f>(A!C147-NF!H146)*NF!G146</f>
        <v>0</v>
      </c>
      <c r="K146" s="61" t="str">
        <f t="shared" si="286"/>
        <v>Bombom Rech Cerejas Picadas c/Licor 100g</v>
      </c>
      <c r="L146" s="109"/>
      <c r="M146" s="62">
        <f t="shared" si="287"/>
        <v>5.98</v>
      </c>
      <c r="N146" s="97">
        <f t="shared" si="288"/>
        <v>0</v>
      </c>
      <c r="O146" s="95">
        <f>(A!C147-NF!M146)*NF!L146</f>
        <v>0</v>
      </c>
      <c r="P146" s="109"/>
      <c r="Q146" s="108">
        <f t="shared" si="289"/>
        <v>5.98</v>
      </c>
      <c r="R146" s="61">
        <f t="shared" si="290"/>
        <v>0</v>
      </c>
      <c r="S146" s="97">
        <f>(A!C147-NF!Q146)*NF!P146</f>
        <v>0</v>
      </c>
      <c r="T146" s="97" t="str">
        <f t="shared" si="291"/>
        <v>Bombom Rech Cerejas Picadas c/Licor 100g</v>
      </c>
      <c r="U146" s="109"/>
      <c r="V146" s="108">
        <f t="shared" si="292"/>
        <v>5.98</v>
      </c>
      <c r="W146" s="61">
        <f t="shared" si="293"/>
        <v>0</v>
      </c>
      <c r="X146" s="161">
        <f>(A!C147-NF!V146)*NF!U146</f>
        <v>0</v>
      </c>
      <c r="Y146" s="109"/>
      <c r="Z146" s="62">
        <f t="shared" si="294"/>
        <v>5.98</v>
      </c>
      <c r="AA146" s="61">
        <f t="shared" si="295"/>
        <v>0</v>
      </c>
      <c r="AB146" s="61">
        <f>(A!C147-NF!Z146)*NF!Y146</f>
        <v>0</v>
      </c>
      <c r="AC146" s="61" t="str">
        <f t="shared" si="296"/>
        <v>Bombom Rech Cerejas Picadas c/Licor 100g</v>
      </c>
      <c r="AD146" s="109"/>
      <c r="AE146" s="62">
        <f t="shared" si="297"/>
        <v>5.98</v>
      </c>
      <c r="AF146" s="61">
        <f t="shared" si="298"/>
        <v>0</v>
      </c>
      <c r="AG146" s="161">
        <f>(A!C147-NF!AE146)*NF!AD146</f>
        <v>0</v>
      </c>
      <c r="AH146" s="109"/>
      <c r="AI146" s="62">
        <f t="shared" si="299"/>
        <v>5.98</v>
      </c>
      <c r="AJ146" s="61">
        <f t="shared" si="300"/>
        <v>0</v>
      </c>
      <c r="AK146" s="61">
        <f>(A!C147-NF!AI146)*NF!AH146</f>
        <v>0</v>
      </c>
      <c r="AL146" s="61" t="str">
        <f t="shared" si="301"/>
        <v>Bombom Rech Cerejas Picadas c/Licor 100g</v>
      </c>
      <c r="AM146" s="109"/>
      <c r="AN146" s="62">
        <f t="shared" si="302"/>
        <v>5.98</v>
      </c>
      <c r="AO146" s="61">
        <f t="shared" si="303"/>
        <v>0</v>
      </c>
      <c r="AP146" s="161">
        <f>(A!C147-NF!AN146)*NF!AM146</f>
        <v>0</v>
      </c>
      <c r="AQ146" s="109"/>
      <c r="AR146" s="62">
        <f t="shared" si="304"/>
        <v>5.98</v>
      </c>
      <c r="AS146" s="61">
        <f t="shared" si="305"/>
        <v>0</v>
      </c>
      <c r="AT146" s="61">
        <f>(A!C147-NF!AR146)*NF!AQ146</f>
        <v>0</v>
      </c>
      <c r="AU146" s="61" t="str">
        <f t="shared" si="306"/>
        <v>Bombom Rech Cerejas Picadas c/Licor 100g</v>
      </c>
      <c r="AV146" s="109"/>
      <c r="AW146" s="62">
        <f t="shared" si="307"/>
        <v>5.98</v>
      </c>
      <c r="AX146" s="61">
        <f t="shared" si="308"/>
        <v>0</v>
      </c>
      <c r="AY146" s="161">
        <f>(A!C147-NF!AW146)*NF!AV146</f>
        <v>0</v>
      </c>
      <c r="AZ146" s="109"/>
      <c r="BA146" s="62">
        <f t="shared" si="309"/>
        <v>5.98</v>
      </c>
      <c r="BB146" s="61">
        <f t="shared" si="310"/>
        <v>0</v>
      </c>
      <c r="BC146" s="61">
        <f>(A!C147-NF!BA146)*NF!AZ146</f>
        <v>0</v>
      </c>
      <c r="BD146" s="61" t="str">
        <f t="shared" si="311"/>
        <v>Bombom Rech Cerejas Picadas c/Licor 100g</v>
      </c>
      <c r="BE146" s="109"/>
      <c r="BF146" s="62">
        <f t="shared" si="312"/>
        <v>5.98</v>
      </c>
      <c r="BG146" s="61">
        <f t="shared" si="313"/>
        <v>0</v>
      </c>
      <c r="BH146" s="161">
        <f>(A!C147-NF!BF146)*NF!BE146</f>
        <v>0</v>
      </c>
      <c r="BI146" s="109"/>
      <c r="BJ146" s="62">
        <f t="shared" si="314"/>
        <v>5.98</v>
      </c>
      <c r="BK146" s="61">
        <f t="shared" si="315"/>
        <v>0</v>
      </c>
      <c r="BL146" s="61">
        <f>(A!C147-NF!BJ146)*NF!BI146</f>
        <v>0</v>
      </c>
      <c r="BM146" s="61" t="str">
        <f t="shared" si="316"/>
        <v>Bombom Rech Cerejas Picadas c/Licor 100g</v>
      </c>
      <c r="BN146" s="109"/>
      <c r="BO146" s="62">
        <f t="shared" si="317"/>
        <v>5.98</v>
      </c>
      <c r="BP146" s="61">
        <f t="shared" si="318"/>
        <v>0</v>
      </c>
      <c r="BQ146" s="161">
        <f>(A!C147-NF!BO146)*NF!BN146</f>
        <v>0</v>
      </c>
      <c r="BR146" s="109"/>
      <c r="BS146" s="62">
        <f t="shared" si="319"/>
        <v>5.98</v>
      </c>
      <c r="BT146" s="61">
        <f t="shared" si="320"/>
        <v>0</v>
      </c>
      <c r="BU146" s="61">
        <f>(A!C147-NF!BS146)*NF!BR146</f>
        <v>0</v>
      </c>
      <c r="BV146" s="61" t="str">
        <f t="shared" si="321"/>
        <v>Bombom Rech Cerejas Picadas c/Licor 100g</v>
      </c>
      <c r="BW146" s="109"/>
      <c r="BX146" s="62">
        <f t="shared" si="322"/>
        <v>5.98</v>
      </c>
      <c r="BY146" s="61">
        <f t="shared" si="323"/>
        <v>0</v>
      </c>
      <c r="BZ146" s="161">
        <f>(A!C147-NF!BX146)*NF!BW146</f>
        <v>0</v>
      </c>
      <c r="CA146" s="109"/>
      <c r="CB146" s="62">
        <f t="shared" si="324"/>
        <v>5.98</v>
      </c>
      <c r="CC146" s="61">
        <f t="shared" si="325"/>
        <v>0</v>
      </c>
      <c r="CD146" s="61">
        <f>(A!C147-NF!CB146)*NF!CA146</f>
        <v>0</v>
      </c>
      <c r="CE146" s="61" t="str">
        <f t="shared" si="326"/>
        <v>Bombom Rech Cerejas Picadas c/Licor 100g</v>
      </c>
      <c r="CF146" s="109"/>
      <c r="CG146" s="62">
        <f t="shared" si="327"/>
        <v>5.98</v>
      </c>
      <c r="CH146" s="61">
        <f t="shared" si="328"/>
        <v>0</v>
      </c>
      <c r="CI146" s="161">
        <f>(A!C147-NF!CG146)*NF!CF146</f>
        <v>0</v>
      </c>
      <c r="CJ146" s="109"/>
      <c r="CK146" s="62">
        <f t="shared" si="329"/>
        <v>5.98</v>
      </c>
      <c r="CL146" s="61">
        <f t="shared" si="330"/>
        <v>0</v>
      </c>
      <c r="CM146" s="61">
        <f>(A!C147-NF!CK146)*NF!CJ146</f>
        <v>0</v>
      </c>
      <c r="CN146" s="61" t="str">
        <f t="shared" si="331"/>
        <v>Bombom Rech Cerejas Picadas c/Licor 100g</v>
      </c>
      <c r="CO146" s="109"/>
      <c r="CP146" s="62">
        <f t="shared" si="332"/>
        <v>5.98</v>
      </c>
      <c r="CQ146" s="61">
        <f t="shared" si="333"/>
        <v>0</v>
      </c>
      <c r="CR146" s="161">
        <f>(A!C147-NF!CP146)*NF!CO146</f>
        <v>0</v>
      </c>
      <c r="CS146" s="109"/>
      <c r="CT146" s="62">
        <f t="shared" si="334"/>
        <v>5.98</v>
      </c>
      <c r="CU146" s="61">
        <f t="shared" si="335"/>
        <v>0</v>
      </c>
      <c r="CV146" s="61">
        <f>(A!C147-NF!CT146)*NF!CS146</f>
        <v>0</v>
      </c>
      <c r="CW146" s="61" t="str">
        <f t="shared" si="336"/>
        <v>Bombom Rech Cerejas Picadas c/Licor 100g</v>
      </c>
      <c r="CX146" s="109"/>
      <c r="CY146" s="62">
        <f t="shared" si="337"/>
        <v>5.98</v>
      </c>
      <c r="CZ146" s="61">
        <f t="shared" si="338"/>
        <v>0</v>
      </c>
      <c r="DA146" s="161">
        <f>(A!C147-NF!CY146)*NF!CX146</f>
        <v>0</v>
      </c>
      <c r="DB146" s="109"/>
      <c r="DC146" s="62">
        <f t="shared" si="339"/>
        <v>5.98</v>
      </c>
      <c r="DD146" s="61">
        <f t="shared" si="340"/>
        <v>0</v>
      </c>
      <c r="DE146" s="61">
        <f>(A!C147-NF!DC146)*NF!DB146</f>
        <v>0</v>
      </c>
      <c r="DF146" s="61" t="str">
        <f t="shared" si="341"/>
        <v>Bombom Rech Cerejas Picadas c/Licor 100g</v>
      </c>
      <c r="DG146" s="109"/>
      <c r="DH146" s="62">
        <f t="shared" si="342"/>
        <v>5.98</v>
      </c>
      <c r="DI146" s="61">
        <f t="shared" si="343"/>
        <v>0</v>
      </c>
      <c r="DJ146" s="161">
        <f>(A!C147-NF!DH146)*NF!DG146</f>
        <v>0</v>
      </c>
      <c r="DK146" s="109"/>
      <c r="DL146" s="62">
        <f t="shared" si="344"/>
        <v>5.98</v>
      </c>
      <c r="DM146" s="61">
        <f t="shared" si="345"/>
        <v>0</v>
      </c>
      <c r="DN146" s="61">
        <f>(A!C147-NF!DL146)*NF!DK146</f>
        <v>0</v>
      </c>
      <c r="DO146" s="61" t="str">
        <f t="shared" si="346"/>
        <v>Bombom Rech Cerejas Picadas c/Licor 100g</v>
      </c>
      <c r="DP146" s="109"/>
      <c r="DQ146" s="62">
        <f t="shared" si="347"/>
        <v>5.98</v>
      </c>
      <c r="DR146" s="61">
        <f t="shared" si="348"/>
        <v>0</v>
      </c>
      <c r="DS146" s="161">
        <f>(A!C147-NF!DQ146)*NF!DP146</f>
        <v>0</v>
      </c>
      <c r="DT146" s="109"/>
      <c r="DU146" s="62">
        <f t="shared" si="349"/>
        <v>5.98</v>
      </c>
      <c r="DV146" s="61">
        <f t="shared" si="350"/>
        <v>0</v>
      </c>
      <c r="DW146" s="61">
        <f>(A!C147-NF!DU146)*NF!DT146</f>
        <v>0</v>
      </c>
      <c r="DX146" s="61" t="str">
        <f t="shared" si="351"/>
        <v>Bombom Rech Cerejas Picadas c/Licor 100g</v>
      </c>
      <c r="DY146" s="109"/>
      <c r="DZ146" s="62">
        <f t="shared" si="352"/>
        <v>5.98</v>
      </c>
      <c r="EA146" s="61">
        <f t="shared" si="353"/>
        <v>0</v>
      </c>
      <c r="EB146" s="161">
        <f>(A!C147-NF!DZ146)*NF!DY146</f>
        <v>0</v>
      </c>
      <c r="EC146" s="109"/>
      <c r="ED146" s="62">
        <f t="shared" si="354"/>
        <v>5.98</v>
      </c>
      <c r="EE146" s="61">
        <f t="shared" si="355"/>
        <v>0</v>
      </c>
      <c r="EF146" s="61">
        <f>(A!C147-NF!ED146)*NF!EC146</f>
        <v>0</v>
      </c>
      <c r="EG146" s="61" t="str">
        <f t="shared" si="356"/>
        <v>Bombom Rech Cerejas Picadas c/Licor 100g</v>
      </c>
      <c r="EH146" s="109"/>
      <c r="EI146" s="62">
        <f t="shared" si="357"/>
        <v>5.98</v>
      </c>
      <c r="EJ146" s="61">
        <f t="shared" si="358"/>
        <v>0</v>
      </c>
      <c r="EK146" s="161">
        <f>(A!C147-NF!EI146)*NF!EH146</f>
        <v>0</v>
      </c>
      <c r="EL146" s="109"/>
      <c r="EM146" s="62">
        <f t="shared" si="359"/>
        <v>5.98</v>
      </c>
      <c r="EN146" s="61">
        <f t="shared" si="360"/>
        <v>0</v>
      </c>
      <c r="EO146" s="161">
        <f>(A!C147-NF!EM146)*NF!EL146</f>
        <v>0</v>
      </c>
      <c r="EP146" s="61" t="str">
        <f t="shared" si="361"/>
        <v>Bombom Rech Cerejas Picadas c/Licor 100g</v>
      </c>
      <c r="EQ146" s="109"/>
      <c r="ER146" s="62">
        <f t="shared" si="362"/>
        <v>5.98</v>
      </c>
      <c r="ES146" s="61">
        <f t="shared" si="363"/>
        <v>0</v>
      </c>
      <c r="ET146" s="161">
        <f>(A!C147-NF!ER146)*NF!EQ146</f>
        <v>0</v>
      </c>
      <c r="EU146" s="109"/>
      <c r="EV146" s="62">
        <f t="shared" si="364"/>
        <v>5.98</v>
      </c>
      <c r="EW146" s="61">
        <f t="shared" si="365"/>
        <v>0</v>
      </c>
      <c r="EX146" s="161">
        <f>(A!C147-NF!EV146)*NF!EU146</f>
        <v>0</v>
      </c>
      <c r="EY146" s="61" t="str">
        <f t="shared" si="366"/>
        <v>Bombom Rech Cerejas Picadas c/Licor 100g</v>
      </c>
      <c r="EZ146" s="109"/>
      <c r="FA146" s="62">
        <f t="shared" si="367"/>
        <v>5.98</v>
      </c>
      <c r="FB146" s="61">
        <f t="shared" si="368"/>
        <v>0</v>
      </c>
      <c r="FC146" s="161">
        <f>(A!C147-NF!FA146)*NF!EZ146</f>
        <v>0</v>
      </c>
      <c r="FD146" s="109"/>
      <c r="FE146" s="62">
        <f t="shared" si="369"/>
        <v>5.98</v>
      </c>
      <c r="FF146" s="61">
        <f t="shared" si="370"/>
        <v>0</v>
      </c>
      <c r="FG146" s="161">
        <f>(A!C147-NF!FE146)*NF!FD146</f>
        <v>0</v>
      </c>
      <c r="FH146" s="61" t="str">
        <f t="shared" si="371"/>
        <v>Bombom Rech Cerejas Picadas c/Licor 100g</v>
      </c>
      <c r="FI146" s="109"/>
      <c r="FJ146" s="62">
        <f t="shared" si="372"/>
        <v>5.98</v>
      </c>
      <c r="FK146" s="61">
        <f t="shared" si="373"/>
        <v>0</v>
      </c>
      <c r="FL146" s="161">
        <f>(A!C147-NF!FJ146)*NF!FI146</f>
        <v>0</v>
      </c>
      <c r="FM146" s="109"/>
      <c r="FN146" s="62">
        <f t="shared" si="374"/>
        <v>5.98</v>
      </c>
      <c r="FO146" s="61">
        <f t="shared" si="375"/>
        <v>0</v>
      </c>
      <c r="FP146" s="161">
        <f>(A!C147-NF!FN146)*NF!FM146</f>
        <v>0</v>
      </c>
      <c r="FQ146" s="61" t="str">
        <f t="shared" si="376"/>
        <v>Bombom Rech Cerejas Picadas c/Licor 100g</v>
      </c>
      <c r="FR146" s="109"/>
      <c r="FS146" s="62">
        <f t="shared" si="377"/>
        <v>5.98</v>
      </c>
      <c r="FT146" s="161">
        <f t="shared" si="378"/>
        <v>0</v>
      </c>
      <c r="FU146" s="161">
        <f>(A!C147-NF!FS146)*NF!FR146</f>
        <v>0</v>
      </c>
      <c r="FV146" s="109"/>
      <c r="FW146" s="62">
        <f t="shared" si="379"/>
        <v>5.98</v>
      </c>
      <c r="FX146" s="61">
        <f t="shared" si="380"/>
        <v>0</v>
      </c>
      <c r="FY146" s="161">
        <f>(A!C147-NF!FW146)*NF!FV146</f>
        <v>0</v>
      </c>
      <c r="FZ146" s="61" t="str">
        <f t="shared" si="381"/>
        <v>Bombom Rech Cerejas Picadas c/Licor 100g</v>
      </c>
      <c r="GA146" s="109"/>
      <c r="GB146" s="62">
        <f t="shared" si="382"/>
        <v>5.98</v>
      </c>
      <c r="GC146" s="61">
        <f t="shared" si="383"/>
        <v>0</v>
      </c>
      <c r="GD146" s="161">
        <f>(A!C147-NF!GB146)*NF!GA146</f>
        <v>0</v>
      </c>
      <c r="GE146" s="109"/>
      <c r="GF146" s="62">
        <f t="shared" si="384"/>
        <v>5.98</v>
      </c>
      <c r="GG146" s="61">
        <f t="shared" si="385"/>
        <v>0</v>
      </c>
      <c r="GH146" s="161">
        <f>(A!C147-NF!GF146)*NF!GE146</f>
        <v>0</v>
      </c>
      <c r="GI146" s="61" t="str">
        <f t="shared" si="386"/>
        <v>Bombom Rech Cerejas Picadas c/Licor 100g</v>
      </c>
      <c r="GJ146" s="109"/>
      <c r="GK146" s="62">
        <f t="shared" si="387"/>
        <v>5.98</v>
      </c>
      <c r="GL146" s="61">
        <f t="shared" si="388"/>
        <v>0</v>
      </c>
      <c r="GM146" s="161">
        <f>(A!C147-NF!GK146)*NF!GJ146</f>
        <v>0</v>
      </c>
      <c r="GN146" s="109"/>
      <c r="GO146" s="62">
        <f t="shared" si="389"/>
        <v>5.98</v>
      </c>
      <c r="GP146" s="61">
        <f t="shared" si="390"/>
        <v>0</v>
      </c>
      <c r="GQ146" s="161">
        <f>(A!C147-NF!GO146)*NF!GN146</f>
        <v>0</v>
      </c>
      <c r="GR146" s="61" t="str">
        <f t="shared" si="391"/>
        <v>Bombom Rech Cerejas Picadas c/Licor 100g</v>
      </c>
      <c r="GS146" s="109"/>
      <c r="GT146" s="62">
        <f t="shared" si="392"/>
        <v>5.98</v>
      </c>
      <c r="GU146" s="61">
        <f t="shared" si="393"/>
        <v>0</v>
      </c>
      <c r="GV146" s="161">
        <f>(A!C147-NF!GT146)*NF!GS146</f>
        <v>0</v>
      </c>
      <c r="GW146" s="109"/>
      <c r="GX146" s="62">
        <f t="shared" si="394"/>
        <v>5.98</v>
      </c>
      <c r="GY146" s="61">
        <f t="shared" si="395"/>
        <v>0</v>
      </c>
      <c r="GZ146" s="161">
        <f>(A!C147-NF!GX146)*NF!GW146</f>
        <v>0</v>
      </c>
      <c r="HA146" s="61" t="str">
        <f t="shared" si="396"/>
        <v>Bombom Rech Cerejas Picadas c/Licor 100g</v>
      </c>
      <c r="HB146" s="109"/>
      <c r="HC146" s="62">
        <f t="shared" si="397"/>
        <v>5.98</v>
      </c>
      <c r="HD146" s="61">
        <f t="shared" si="398"/>
        <v>0</v>
      </c>
      <c r="HE146" s="161">
        <f>(A!C147-NF!HC146)*NF!HB146</f>
        <v>0</v>
      </c>
      <c r="HF146" s="109"/>
      <c r="HG146" s="62">
        <f t="shared" si="399"/>
        <v>5.98</v>
      </c>
      <c r="HH146" s="61">
        <f t="shared" si="400"/>
        <v>0</v>
      </c>
      <c r="HI146" s="161">
        <f>(A!C147-NF!HG146)*NF!HF146</f>
        <v>0</v>
      </c>
      <c r="HJ146" s="61" t="str">
        <f t="shared" si="401"/>
        <v>Bombom Rech Cerejas Picadas c/Licor 100g</v>
      </c>
      <c r="HK146" s="109"/>
      <c r="HL146" s="62">
        <f t="shared" si="402"/>
        <v>5.98</v>
      </c>
      <c r="HM146" s="61">
        <f t="shared" si="403"/>
        <v>0</v>
      </c>
      <c r="HN146" s="161">
        <f>(A!C147-NF!HL146)*NF!HK146</f>
        <v>0</v>
      </c>
      <c r="HO146" s="109"/>
      <c r="HP146" s="62">
        <f t="shared" si="404"/>
        <v>5.98</v>
      </c>
      <c r="HQ146" s="61">
        <f t="shared" si="405"/>
        <v>0</v>
      </c>
      <c r="HR146" s="161">
        <f>(A!C147-NF!HP146)*NF!HO146</f>
        <v>0</v>
      </c>
      <c r="HS146" s="61" t="str">
        <f t="shared" si="406"/>
        <v>Bombom Rech Cerejas Picadas c/Licor 100g</v>
      </c>
      <c r="HT146" s="109"/>
      <c r="HU146" s="62">
        <f t="shared" si="407"/>
        <v>5.98</v>
      </c>
      <c r="HV146" s="61">
        <f t="shared" si="408"/>
        <v>0</v>
      </c>
      <c r="HW146" s="161">
        <f>(A!C147-NF!HU146)*NF!HT146</f>
        <v>0</v>
      </c>
      <c r="HX146" s="109"/>
      <c r="HY146" s="62">
        <f t="shared" si="409"/>
        <v>5.98</v>
      </c>
      <c r="HZ146" s="61">
        <f t="shared" si="410"/>
        <v>0</v>
      </c>
      <c r="IA146" s="161">
        <f>(A!C147-NF!HY146)*NF!HX146</f>
        <v>0</v>
      </c>
      <c r="IB146" s="61" t="str">
        <f t="shared" si="411"/>
        <v>Bombom Rech Cerejas Picadas c/Licor 100g</v>
      </c>
      <c r="IC146" s="109"/>
      <c r="ID146" s="62">
        <f t="shared" si="412"/>
        <v>5.98</v>
      </c>
      <c r="IE146" s="61">
        <f t="shared" si="413"/>
        <v>0</v>
      </c>
      <c r="IF146" s="161">
        <f>(A!C147-NF!ID146)*NF!IC146</f>
        <v>0</v>
      </c>
      <c r="IG146" s="61" t="str">
        <f t="shared" si="414"/>
        <v>Bombom Rech Cerejas Picadas c/Licor 100g</v>
      </c>
      <c r="IH146" s="109"/>
      <c r="II146" s="62">
        <f t="shared" si="415"/>
        <v>5.98</v>
      </c>
      <c r="IJ146" s="61">
        <f t="shared" si="416"/>
        <v>0</v>
      </c>
      <c r="IK146" s="161">
        <f>(A!C147-NF!II146)*NF!IH146</f>
        <v>0</v>
      </c>
      <c r="IL146" s="61" t="str">
        <f t="shared" si="417"/>
        <v>Bombom Rech Cerejas Picadas c/Licor 100g</v>
      </c>
      <c r="IM146" s="61"/>
      <c r="IN146" s="61">
        <f t="shared" si="418"/>
        <v>5.98</v>
      </c>
      <c r="IO146" s="61">
        <f t="shared" si="419"/>
        <v>0</v>
      </c>
      <c r="IP146" s="161">
        <f>(A!C147-NF!IN146)*NF!IM146</f>
        <v>0</v>
      </c>
      <c r="IQ146" s="61">
        <f t="shared" si="420"/>
        <v>0</v>
      </c>
      <c r="IR146" s="107">
        <f t="shared" si="421"/>
        <v>0</v>
      </c>
      <c r="IS146" s="97" t="e">
        <f t="shared" si="422"/>
        <v>#DIV/0!</v>
      </c>
      <c r="IT146" s="162"/>
      <c r="IU146" s="162"/>
      <c r="IV146" s="162"/>
    </row>
    <row r="147" spans="1:256" x14ac:dyDescent="0.2">
      <c r="A147" s="163" t="str">
        <f>A!B148</f>
        <v>Bombom Rech Cerejas Picadas s/Alcool 100g</v>
      </c>
      <c r="B147" s="163">
        <f>A!C148</f>
        <v>5.98</v>
      </c>
      <c r="C147" s="104"/>
      <c r="D147" s="102">
        <f t="shared" si="282"/>
        <v>5.98</v>
      </c>
      <c r="E147" s="103">
        <f t="shared" si="283"/>
        <v>0</v>
      </c>
      <c r="F147" s="105">
        <f>(A!C148-NF!D147)*NF!C147</f>
        <v>0</v>
      </c>
      <c r="G147" s="104"/>
      <c r="H147" s="102">
        <f t="shared" si="284"/>
        <v>5.98</v>
      </c>
      <c r="I147" s="59">
        <f t="shared" si="285"/>
        <v>0</v>
      </c>
      <c r="J147" s="59">
        <f>(A!C148-NF!H147)*NF!G147</f>
        <v>0</v>
      </c>
      <c r="K147" s="59" t="str">
        <f t="shared" si="286"/>
        <v>Bombom Rech Cerejas Picadas s/Alcool 100g</v>
      </c>
      <c r="L147" s="104"/>
      <c r="M147" s="60">
        <f t="shared" si="287"/>
        <v>5.98</v>
      </c>
      <c r="N147" s="103">
        <f t="shared" si="288"/>
        <v>0</v>
      </c>
      <c r="O147" s="105">
        <f>(A!C148-NF!M147)*NF!L147</f>
        <v>0</v>
      </c>
      <c r="P147" s="104"/>
      <c r="Q147" s="102">
        <f t="shared" si="289"/>
        <v>5.98</v>
      </c>
      <c r="R147" s="59">
        <f t="shared" si="290"/>
        <v>0</v>
      </c>
      <c r="S147" s="103">
        <f>(A!C148-NF!Q147)*NF!P147</f>
        <v>0</v>
      </c>
      <c r="T147" s="103" t="str">
        <f t="shared" si="291"/>
        <v>Bombom Rech Cerejas Picadas s/Alcool 100g</v>
      </c>
      <c r="U147" s="104"/>
      <c r="V147" s="102">
        <f t="shared" si="292"/>
        <v>5.98</v>
      </c>
      <c r="W147" s="59">
        <f t="shared" si="293"/>
        <v>0</v>
      </c>
      <c r="X147" s="106">
        <f>(A!C148-NF!V147)*NF!U147</f>
        <v>0</v>
      </c>
      <c r="Y147" s="104"/>
      <c r="Z147" s="60">
        <f t="shared" si="294"/>
        <v>5.98</v>
      </c>
      <c r="AA147" s="59">
        <f t="shared" si="295"/>
        <v>0</v>
      </c>
      <c r="AB147" s="59">
        <f>(A!C148-NF!Z147)*NF!Y147</f>
        <v>0</v>
      </c>
      <c r="AC147" s="59" t="str">
        <f t="shared" si="296"/>
        <v>Bombom Rech Cerejas Picadas s/Alcool 100g</v>
      </c>
      <c r="AD147" s="104"/>
      <c r="AE147" s="60">
        <f t="shared" si="297"/>
        <v>5.98</v>
      </c>
      <c r="AF147" s="59">
        <f t="shared" si="298"/>
        <v>0</v>
      </c>
      <c r="AG147" s="106">
        <f>(A!C148-NF!AE147)*NF!AD147</f>
        <v>0</v>
      </c>
      <c r="AH147" s="104"/>
      <c r="AI147" s="60">
        <f t="shared" si="299"/>
        <v>5.98</v>
      </c>
      <c r="AJ147" s="59">
        <f t="shared" si="300"/>
        <v>0</v>
      </c>
      <c r="AK147" s="59">
        <f>(A!C148-NF!AI147)*NF!AH147</f>
        <v>0</v>
      </c>
      <c r="AL147" s="59" t="str">
        <f t="shared" si="301"/>
        <v>Bombom Rech Cerejas Picadas s/Alcool 100g</v>
      </c>
      <c r="AM147" s="104"/>
      <c r="AN147" s="60">
        <f t="shared" si="302"/>
        <v>5.98</v>
      </c>
      <c r="AO147" s="59">
        <f t="shared" si="303"/>
        <v>0</v>
      </c>
      <c r="AP147" s="106">
        <f>(A!C148-NF!AN147)*NF!AM147</f>
        <v>0</v>
      </c>
      <c r="AQ147" s="104"/>
      <c r="AR147" s="60">
        <f t="shared" si="304"/>
        <v>5.98</v>
      </c>
      <c r="AS147" s="59">
        <f t="shared" si="305"/>
        <v>0</v>
      </c>
      <c r="AT147" s="59">
        <f>(A!C148-NF!AR147)*NF!AQ147</f>
        <v>0</v>
      </c>
      <c r="AU147" s="59" t="str">
        <f t="shared" si="306"/>
        <v>Bombom Rech Cerejas Picadas s/Alcool 100g</v>
      </c>
      <c r="AV147" s="104"/>
      <c r="AW147" s="60">
        <f t="shared" si="307"/>
        <v>5.98</v>
      </c>
      <c r="AX147" s="59">
        <f t="shared" si="308"/>
        <v>0</v>
      </c>
      <c r="AY147" s="106">
        <f>(A!C148-NF!AW147)*NF!AV147</f>
        <v>0</v>
      </c>
      <c r="AZ147" s="104"/>
      <c r="BA147" s="60">
        <f t="shared" si="309"/>
        <v>5.98</v>
      </c>
      <c r="BB147" s="59">
        <f t="shared" si="310"/>
        <v>0</v>
      </c>
      <c r="BC147" s="59">
        <f>(A!C148-NF!BA147)*NF!AZ147</f>
        <v>0</v>
      </c>
      <c r="BD147" s="59" t="str">
        <f t="shared" si="311"/>
        <v>Bombom Rech Cerejas Picadas s/Alcool 100g</v>
      </c>
      <c r="BE147" s="104"/>
      <c r="BF147" s="60">
        <f t="shared" si="312"/>
        <v>5.98</v>
      </c>
      <c r="BG147" s="59">
        <f t="shared" si="313"/>
        <v>0</v>
      </c>
      <c r="BH147" s="106">
        <f>(A!C148-NF!BF147)*NF!BE147</f>
        <v>0</v>
      </c>
      <c r="BI147" s="104"/>
      <c r="BJ147" s="60">
        <f t="shared" si="314"/>
        <v>5.98</v>
      </c>
      <c r="BK147" s="59">
        <f t="shared" si="315"/>
        <v>0</v>
      </c>
      <c r="BL147" s="59">
        <f>(A!C148-NF!BJ147)*NF!BI147</f>
        <v>0</v>
      </c>
      <c r="BM147" s="59" t="str">
        <f t="shared" si="316"/>
        <v>Bombom Rech Cerejas Picadas s/Alcool 100g</v>
      </c>
      <c r="BN147" s="104"/>
      <c r="BO147" s="60">
        <f t="shared" si="317"/>
        <v>5.98</v>
      </c>
      <c r="BP147" s="59">
        <f t="shared" si="318"/>
        <v>0</v>
      </c>
      <c r="BQ147" s="106">
        <f>(A!C148-NF!BO147)*NF!BN147</f>
        <v>0</v>
      </c>
      <c r="BR147" s="104"/>
      <c r="BS147" s="60">
        <f t="shared" si="319"/>
        <v>5.98</v>
      </c>
      <c r="BT147" s="59">
        <f t="shared" si="320"/>
        <v>0</v>
      </c>
      <c r="BU147" s="59">
        <f>(A!C148-NF!BS147)*NF!BR147</f>
        <v>0</v>
      </c>
      <c r="BV147" s="59" t="str">
        <f t="shared" si="321"/>
        <v>Bombom Rech Cerejas Picadas s/Alcool 100g</v>
      </c>
      <c r="BW147" s="104"/>
      <c r="BX147" s="60">
        <f t="shared" si="322"/>
        <v>5.98</v>
      </c>
      <c r="BY147" s="59">
        <f t="shared" si="323"/>
        <v>0</v>
      </c>
      <c r="BZ147" s="106">
        <f>(A!C148-NF!BX147)*NF!BW147</f>
        <v>0</v>
      </c>
      <c r="CA147" s="104"/>
      <c r="CB147" s="60">
        <f t="shared" si="324"/>
        <v>5.98</v>
      </c>
      <c r="CC147" s="59">
        <f t="shared" si="325"/>
        <v>0</v>
      </c>
      <c r="CD147" s="59">
        <f>(A!C148-NF!CB147)*NF!CA147</f>
        <v>0</v>
      </c>
      <c r="CE147" s="59" t="str">
        <f t="shared" si="326"/>
        <v>Bombom Rech Cerejas Picadas s/Alcool 100g</v>
      </c>
      <c r="CF147" s="104"/>
      <c r="CG147" s="60">
        <f t="shared" si="327"/>
        <v>5.98</v>
      </c>
      <c r="CH147" s="59">
        <f t="shared" si="328"/>
        <v>0</v>
      </c>
      <c r="CI147" s="106">
        <f>(A!C148-NF!CG147)*NF!CF147</f>
        <v>0</v>
      </c>
      <c r="CJ147" s="104"/>
      <c r="CK147" s="60">
        <f t="shared" si="329"/>
        <v>5.98</v>
      </c>
      <c r="CL147" s="59">
        <f t="shared" si="330"/>
        <v>0</v>
      </c>
      <c r="CM147" s="59">
        <f>(A!C148-NF!CK147)*NF!CJ147</f>
        <v>0</v>
      </c>
      <c r="CN147" s="59" t="str">
        <f t="shared" si="331"/>
        <v>Bombom Rech Cerejas Picadas s/Alcool 100g</v>
      </c>
      <c r="CO147" s="104"/>
      <c r="CP147" s="60">
        <f t="shared" si="332"/>
        <v>5.98</v>
      </c>
      <c r="CQ147" s="59">
        <f t="shared" si="333"/>
        <v>0</v>
      </c>
      <c r="CR147" s="106">
        <f>(A!C148-NF!CP147)*NF!CO147</f>
        <v>0</v>
      </c>
      <c r="CS147" s="104"/>
      <c r="CT147" s="60">
        <f t="shared" si="334"/>
        <v>5.98</v>
      </c>
      <c r="CU147" s="59">
        <f t="shared" si="335"/>
        <v>0</v>
      </c>
      <c r="CV147" s="59">
        <f>(A!C148-NF!CT147)*NF!CS147</f>
        <v>0</v>
      </c>
      <c r="CW147" s="59" t="str">
        <f t="shared" si="336"/>
        <v>Bombom Rech Cerejas Picadas s/Alcool 100g</v>
      </c>
      <c r="CX147" s="104"/>
      <c r="CY147" s="60">
        <f t="shared" si="337"/>
        <v>5.98</v>
      </c>
      <c r="CZ147" s="59">
        <f t="shared" si="338"/>
        <v>0</v>
      </c>
      <c r="DA147" s="106">
        <f>(A!C148-NF!CY147)*NF!CX147</f>
        <v>0</v>
      </c>
      <c r="DB147" s="104"/>
      <c r="DC147" s="60">
        <f t="shared" si="339"/>
        <v>5.98</v>
      </c>
      <c r="DD147" s="59">
        <f t="shared" si="340"/>
        <v>0</v>
      </c>
      <c r="DE147" s="59">
        <f>(A!C148-NF!DC147)*NF!DB147</f>
        <v>0</v>
      </c>
      <c r="DF147" s="59" t="str">
        <f t="shared" si="341"/>
        <v>Bombom Rech Cerejas Picadas s/Alcool 100g</v>
      </c>
      <c r="DG147" s="104"/>
      <c r="DH147" s="60">
        <f t="shared" si="342"/>
        <v>5.98</v>
      </c>
      <c r="DI147" s="59">
        <f t="shared" si="343"/>
        <v>0</v>
      </c>
      <c r="DJ147" s="106">
        <f>(A!C148-NF!DH147)*NF!DG147</f>
        <v>0</v>
      </c>
      <c r="DK147" s="104"/>
      <c r="DL147" s="60">
        <f t="shared" si="344"/>
        <v>5.98</v>
      </c>
      <c r="DM147" s="59">
        <f t="shared" si="345"/>
        <v>0</v>
      </c>
      <c r="DN147" s="59">
        <f>(A!C148-NF!DL147)*NF!DK147</f>
        <v>0</v>
      </c>
      <c r="DO147" s="59" t="str">
        <f t="shared" si="346"/>
        <v>Bombom Rech Cerejas Picadas s/Alcool 100g</v>
      </c>
      <c r="DP147" s="104"/>
      <c r="DQ147" s="60">
        <f t="shared" si="347"/>
        <v>5.98</v>
      </c>
      <c r="DR147" s="59">
        <f t="shared" si="348"/>
        <v>0</v>
      </c>
      <c r="DS147" s="106">
        <f>(A!C148-NF!DQ147)*NF!DP147</f>
        <v>0</v>
      </c>
      <c r="DT147" s="104"/>
      <c r="DU147" s="60">
        <f t="shared" si="349"/>
        <v>5.98</v>
      </c>
      <c r="DV147" s="59">
        <f t="shared" si="350"/>
        <v>0</v>
      </c>
      <c r="DW147" s="59">
        <f>(A!C148-NF!DU147)*NF!DT147</f>
        <v>0</v>
      </c>
      <c r="DX147" s="59" t="str">
        <f t="shared" si="351"/>
        <v>Bombom Rech Cerejas Picadas s/Alcool 100g</v>
      </c>
      <c r="DY147" s="104"/>
      <c r="DZ147" s="60">
        <f t="shared" si="352"/>
        <v>5.98</v>
      </c>
      <c r="EA147" s="59">
        <f t="shared" si="353"/>
        <v>0</v>
      </c>
      <c r="EB147" s="106">
        <f>(A!C148-NF!DZ147)*NF!DY147</f>
        <v>0</v>
      </c>
      <c r="EC147" s="104"/>
      <c r="ED147" s="60">
        <f t="shared" si="354"/>
        <v>5.98</v>
      </c>
      <c r="EE147" s="59">
        <f t="shared" si="355"/>
        <v>0</v>
      </c>
      <c r="EF147" s="59">
        <f>(A!C148-NF!ED147)*NF!EC147</f>
        <v>0</v>
      </c>
      <c r="EG147" s="59" t="str">
        <f t="shared" si="356"/>
        <v>Bombom Rech Cerejas Picadas s/Alcool 100g</v>
      </c>
      <c r="EH147" s="104"/>
      <c r="EI147" s="60">
        <f t="shared" si="357"/>
        <v>5.98</v>
      </c>
      <c r="EJ147" s="59">
        <f t="shared" si="358"/>
        <v>0</v>
      </c>
      <c r="EK147" s="106">
        <f>(A!C148-NF!EI147)*NF!EH147</f>
        <v>0</v>
      </c>
      <c r="EL147" s="104"/>
      <c r="EM147" s="60">
        <f t="shared" si="359"/>
        <v>5.98</v>
      </c>
      <c r="EN147" s="59">
        <f t="shared" si="360"/>
        <v>0</v>
      </c>
      <c r="EO147" s="106">
        <f>(A!C148-NF!EM147)*NF!EL147</f>
        <v>0</v>
      </c>
      <c r="EP147" s="59" t="str">
        <f t="shared" si="361"/>
        <v>Bombom Rech Cerejas Picadas s/Alcool 100g</v>
      </c>
      <c r="EQ147" s="104"/>
      <c r="ER147" s="60">
        <f t="shared" si="362"/>
        <v>5.98</v>
      </c>
      <c r="ES147" s="59">
        <f t="shared" si="363"/>
        <v>0</v>
      </c>
      <c r="ET147" s="106">
        <f>(A!C148-NF!ER147)*NF!EQ147</f>
        <v>0</v>
      </c>
      <c r="EU147" s="104"/>
      <c r="EV147" s="60">
        <f t="shared" si="364"/>
        <v>5.98</v>
      </c>
      <c r="EW147" s="59">
        <f t="shared" si="365"/>
        <v>0</v>
      </c>
      <c r="EX147" s="106">
        <f>(A!C148-NF!EV147)*NF!EU147</f>
        <v>0</v>
      </c>
      <c r="EY147" s="59" t="str">
        <f t="shared" si="366"/>
        <v>Bombom Rech Cerejas Picadas s/Alcool 100g</v>
      </c>
      <c r="EZ147" s="104"/>
      <c r="FA147" s="60">
        <f t="shared" si="367"/>
        <v>5.98</v>
      </c>
      <c r="FB147" s="59">
        <f t="shared" si="368"/>
        <v>0</v>
      </c>
      <c r="FC147" s="106">
        <f>(A!C148-NF!FA147)*NF!EZ147</f>
        <v>0</v>
      </c>
      <c r="FD147" s="104"/>
      <c r="FE147" s="60">
        <f t="shared" si="369"/>
        <v>5.98</v>
      </c>
      <c r="FF147" s="59">
        <f t="shared" si="370"/>
        <v>0</v>
      </c>
      <c r="FG147" s="106">
        <f>(A!C148-NF!FE147)*NF!FD147</f>
        <v>0</v>
      </c>
      <c r="FH147" s="59" t="str">
        <f t="shared" si="371"/>
        <v>Bombom Rech Cerejas Picadas s/Alcool 100g</v>
      </c>
      <c r="FI147" s="104"/>
      <c r="FJ147" s="60">
        <f t="shared" si="372"/>
        <v>5.98</v>
      </c>
      <c r="FK147" s="59">
        <f t="shared" si="373"/>
        <v>0</v>
      </c>
      <c r="FL147" s="106">
        <f>(A!C148-NF!FJ147)*NF!FI147</f>
        <v>0</v>
      </c>
      <c r="FM147" s="104"/>
      <c r="FN147" s="60">
        <f t="shared" si="374"/>
        <v>5.98</v>
      </c>
      <c r="FO147" s="59">
        <f t="shared" si="375"/>
        <v>0</v>
      </c>
      <c r="FP147" s="106">
        <f>(A!C148-NF!FN147)*NF!FM147</f>
        <v>0</v>
      </c>
      <c r="FQ147" s="59" t="str">
        <f t="shared" si="376"/>
        <v>Bombom Rech Cerejas Picadas s/Alcool 100g</v>
      </c>
      <c r="FR147" s="104"/>
      <c r="FS147" s="60">
        <f t="shared" si="377"/>
        <v>5.98</v>
      </c>
      <c r="FT147" s="106">
        <f t="shared" si="378"/>
        <v>0</v>
      </c>
      <c r="FU147" s="106">
        <f>(A!C148-NF!FS147)*NF!FR147</f>
        <v>0</v>
      </c>
      <c r="FV147" s="104"/>
      <c r="FW147" s="60">
        <f t="shared" si="379"/>
        <v>5.98</v>
      </c>
      <c r="FX147" s="59">
        <f t="shared" si="380"/>
        <v>0</v>
      </c>
      <c r="FY147" s="106">
        <f>(A!C148-NF!FW147)*NF!FV147</f>
        <v>0</v>
      </c>
      <c r="FZ147" s="59" t="str">
        <f t="shared" si="381"/>
        <v>Bombom Rech Cerejas Picadas s/Alcool 100g</v>
      </c>
      <c r="GA147" s="104"/>
      <c r="GB147" s="60">
        <f t="shared" si="382"/>
        <v>5.98</v>
      </c>
      <c r="GC147" s="59">
        <f t="shared" si="383"/>
        <v>0</v>
      </c>
      <c r="GD147" s="106">
        <f>(A!C148-NF!GB147)*NF!GA147</f>
        <v>0</v>
      </c>
      <c r="GE147" s="104"/>
      <c r="GF147" s="60">
        <f t="shared" si="384"/>
        <v>5.98</v>
      </c>
      <c r="GG147" s="59">
        <f t="shared" si="385"/>
        <v>0</v>
      </c>
      <c r="GH147" s="106">
        <f>(A!C148-NF!GF147)*NF!GE147</f>
        <v>0</v>
      </c>
      <c r="GI147" s="59" t="str">
        <f t="shared" si="386"/>
        <v>Bombom Rech Cerejas Picadas s/Alcool 100g</v>
      </c>
      <c r="GJ147" s="104"/>
      <c r="GK147" s="60">
        <f t="shared" si="387"/>
        <v>5.98</v>
      </c>
      <c r="GL147" s="59">
        <f t="shared" si="388"/>
        <v>0</v>
      </c>
      <c r="GM147" s="106">
        <f>(A!C148-NF!GK147)*NF!GJ147</f>
        <v>0</v>
      </c>
      <c r="GN147" s="104"/>
      <c r="GO147" s="60">
        <f t="shared" si="389"/>
        <v>5.98</v>
      </c>
      <c r="GP147" s="59">
        <f t="shared" si="390"/>
        <v>0</v>
      </c>
      <c r="GQ147" s="106">
        <f>(A!C148-NF!GO147)*NF!GN147</f>
        <v>0</v>
      </c>
      <c r="GR147" s="59" t="str">
        <f t="shared" si="391"/>
        <v>Bombom Rech Cerejas Picadas s/Alcool 100g</v>
      </c>
      <c r="GS147" s="104"/>
      <c r="GT147" s="60">
        <f t="shared" si="392"/>
        <v>5.98</v>
      </c>
      <c r="GU147" s="59">
        <f t="shared" si="393"/>
        <v>0</v>
      </c>
      <c r="GV147" s="106">
        <f>(A!C148-NF!GT147)*NF!GS147</f>
        <v>0</v>
      </c>
      <c r="GW147" s="104"/>
      <c r="GX147" s="60">
        <f t="shared" si="394"/>
        <v>5.98</v>
      </c>
      <c r="GY147" s="59">
        <f t="shared" si="395"/>
        <v>0</v>
      </c>
      <c r="GZ147" s="106">
        <f>(A!C148-NF!GX147)*NF!GW147</f>
        <v>0</v>
      </c>
      <c r="HA147" s="59" t="str">
        <f t="shared" si="396"/>
        <v>Bombom Rech Cerejas Picadas s/Alcool 100g</v>
      </c>
      <c r="HB147" s="104"/>
      <c r="HC147" s="60">
        <f t="shared" si="397"/>
        <v>5.98</v>
      </c>
      <c r="HD147" s="59">
        <f t="shared" si="398"/>
        <v>0</v>
      </c>
      <c r="HE147" s="106">
        <f>(A!C148-NF!HC147)*NF!HB147</f>
        <v>0</v>
      </c>
      <c r="HF147" s="104"/>
      <c r="HG147" s="60">
        <f t="shared" si="399"/>
        <v>5.98</v>
      </c>
      <c r="HH147" s="59">
        <f t="shared" si="400"/>
        <v>0</v>
      </c>
      <c r="HI147" s="106">
        <f>(A!C148-NF!HG147)*NF!HF147</f>
        <v>0</v>
      </c>
      <c r="HJ147" s="59" t="str">
        <f t="shared" si="401"/>
        <v>Bombom Rech Cerejas Picadas s/Alcool 100g</v>
      </c>
      <c r="HK147" s="104"/>
      <c r="HL147" s="60">
        <f t="shared" si="402"/>
        <v>5.98</v>
      </c>
      <c r="HM147" s="59">
        <f t="shared" si="403"/>
        <v>0</v>
      </c>
      <c r="HN147" s="106">
        <f>(A!C148-NF!HL147)*NF!HK147</f>
        <v>0</v>
      </c>
      <c r="HO147" s="104"/>
      <c r="HP147" s="60">
        <f t="shared" si="404"/>
        <v>5.98</v>
      </c>
      <c r="HQ147" s="59">
        <f t="shared" si="405"/>
        <v>0</v>
      </c>
      <c r="HR147" s="106">
        <f>(A!C148-NF!HP147)*NF!HO147</f>
        <v>0</v>
      </c>
      <c r="HS147" s="59" t="str">
        <f t="shared" si="406"/>
        <v>Bombom Rech Cerejas Picadas s/Alcool 100g</v>
      </c>
      <c r="HT147" s="104"/>
      <c r="HU147" s="60">
        <f t="shared" si="407"/>
        <v>5.98</v>
      </c>
      <c r="HV147" s="59">
        <f t="shared" si="408"/>
        <v>0</v>
      </c>
      <c r="HW147" s="106">
        <f>(A!C148-NF!HU147)*NF!HT147</f>
        <v>0</v>
      </c>
      <c r="HX147" s="104"/>
      <c r="HY147" s="60">
        <f t="shared" si="409"/>
        <v>5.98</v>
      </c>
      <c r="HZ147" s="59">
        <f t="shared" si="410"/>
        <v>0</v>
      </c>
      <c r="IA147" s="106">
        <f>(A!C148-NF!HY147)*NF!HX147</f>
        <v>0</v>
      </c>
      <c r="IB147" s="59" t="str">
        <f t="shared" si="411"/>
        <v>Bombom Rech Cerejas Picadas s/Alcool 100g</v>
      </c>
      <c r="IC147" s="104"/>
      <c r="ID147" s="60">
        <f t="shared" si="412"/>
        <v>5.98</v>
      </c>
      <c r="IE147" s="59">
        <f t="shared" si="413"/>
        <v>0</v>
      </c>
      <c r="IF147" s="106">
        <f>(A!C148-NF!ID147)*NF!IC147</f>
        <v>0</v>
      </c>
      <c r="IG147" s="59" t="str">
        <f t="shared" si="414"/>
        <v>Bombom Rech Cerejas Picadas s/Alcool 100g</v>
      </c>
      <c r="IH147" s="104"/>
      <c r="II147" s="60">
        <f t="shared" si="415"/>
        <v>5.98</v>
      </c>
      <c r="IJ147" s="59">
        <f t="shared" si="416"/>
        <v>0</v>
      </c>
      <c r="IK147" s="106">
        <f>(A!C148-NF!II147)*NF!IH147</f>
        <v>0</v>
      </c>
      <c r="IL147" s="59" t="str">
        <f t="shared" si="417"/>
        <v>Bombom Rech Cerejas Picadas s/Alcool 100g</v>
      </c>
      <c r="IM147" s="59"/>
      <c r="IN147" s="59">
        <f t="shared" si="418"/>
        <v>5.98</v>
      </c>
      <c r="IO147" s="59">
        <f t="shared" si="419"/>
        <v>0</v>
      </c>
      <c r="IP147" s="106">
        <f>(A!C148-NF!IN147)*NF!IM147</f>
        <v>0</v>
      </c>
      <c r="IQ147" s="59">
        <f t="shared" si="420"/>
        <v>0</v>
      </c>
      <c r="IR147" s="101">
        <f t="shared" si="421"/>
        <v>0</v>
      </c>
      <c r="IS147" s="103" t="e">
        <f t="shared" si="422"/>
        <v>#DIV/0!</v>
      </c>
      <c r="IT147" s="96"/>
      <c r="IU147" s="96"/>
      <c r="IV147" s="96"/>
    </row>
    <row r="148" spans="1:256" x14ac:dyDescent="0.2">
      <c r="A148" s="136" t="str">
        <f>A!B149</f>
        <v>Bombom Rech Trufa Maracuja 100g</v>
      </c>
      <c r="B148" s="136">
        <f>A!C149</f>
        <v>5.98</v>
      </c>
      <c r="C148" s="109"/>
      <c r="D148" s="108">
        <f t="shared" si="282"/>
        <v>5.98</v>
      </c>
      <c r="E148" s="97">
        <f t="shared" si="283"/>
        <v>0</v>
      </c>
      <c r="F148" s="95">
        <f>(A!C149-NF!D148)*NF!C148</f>
        <v>0</v>
      </c>
      <c r="G148" s="109"/>
      <c r="H148" s="108">
        <f t="shared" si="284"/>
        <v>5.98</v>
      </c>
      <c r="I148" s="61">
        <f t="shared" si="285"/>
        <v>0</v>
      </c>
      <c r="J148" s="61">
        <f>(A!C149-NF!H148)*NF!G148</f>
        <v>0</v>
      </c>
      <c r="K148" s="61" t="str">
        <f t="shared" si="286"/>
        <v>Bombom Rech Trufa Maracuja 100g</v>
      </c>
      <c r="L148" s="109"/>
      <c r="M148" s="62">
        <f t="shared" si="287"/>
        <v>5.98</v>
      </c>
      <c r="N148" s="97">
        <f t="shared" si="288"/>
        <v>0</v>
      </c>
      <c r="O148" s="95">
        <f>(A!C149-NF!M148)*NF!L148</f>
        <v>0</v>
      </c>
      <c r="P148" s="109"/>
      <c r="Q148" s="108">
        <f t="shared" si="289"/>
        <v>5.98</v>
      </c>
      <c r="R148" s="61">
        <f t="shared" si="290"/>
        <v>0</v>
      </c>
      <c r="S148" s="97">
        <f>(A!C149-NF!Q148)*NF!P148</f>
        <v>0</v>
      </c>
      <c r="T148" s="97" t="str">
        <f t="shared" si="291"/>
        <v>Bombom Rech Trufa Maracuja 100g</v>
      </c>
      <c r="U148" s="109"/>
      <c r="V148" s="108">
        <f t="shared" si="292"/>
        <v>5.98</v>
      </c>
      <c r="W148" s="61">
        <f t="shared" si="293"/>
        <v>0</v>
      </c>
      <c r="X148" s="161">
        <f>(A!C149-NF!V148)*NF!U148</f>
        <v>0</v>
      </c>
      <c r="Y148" s="109"/>
      <c r="Z148" s="62">
        <f t="shared" si="294"/>
        <v>5.98</v>
      </c>
      <c r="AA148" s="61">
        <f t="shared" si="295"/>
        <v>0</v>
      </c>
      <c r="AB148" s="61">
        <f>(A!C149-NF!Z148)*NF!Y148</f>
        <v>0</v>
      </c>
      <c r="AC148" s="61" t="str">
        <f t="shared" si="296"/>
        <v>Bombom Rech Trufa Maracuja 100g</v>
      </c>
      <c r="AD148" s="109"/>
      <c r="AE148" s="62">
        <f t="shared" si="297"/>
        <v>5.98</v>
      </c>
      <c r="AF148" s="61">
        <f t="shared" si="298"/>
        <v>0</v>
      </c>
      <c r="AG148" s="161">
        <f>(A!C149-NF!AE148)*NF!AD148</f>
        <v>0</v>
      </c>
      <c r="AH148" s="109"/>
      <c r="AI148" s="62">
        <f t="shared" si="299"/>
        <v>5.98</v>
      </c>
      <c r="AJ148" s="61">
        <f t="shared" si="300"/>
        <v>0</v>
      </c>
      <c r="AK148" s="61">
        <f>(A!C149-NF!AI148)*NF!AH148</f>
        <v>0</v>
      </c>
      <c r="AL148" s="61" t="str">
        <f t="shared" si="301"/>
        <v>Bombom Rech Trufa Maracuja 100g</v>
      </c>
      <c r="AM148" s="109"/>
      <c r="AN148" s="62">
        <f t="shared" si="302"/>
        <v>5.98</v>
      </c>
      <c r="AO148" s="61">
        <f t="shared" si="303"/>
        <v>0</v>
      </c>
      <c r="AP148" s="161">
        <f>(A!C149-NF!AN148)*NF!AM148</f>
        <v>0</v>
      </c>
      <c r="AQ148" s="109"/>
      <c r="AR148" s="62">
        <f t="shared" si="304"/>
        <v>5.98</v>
      </c>
      <c r="AS148" s="61">
        <f t="shared" si="305"/>
        <v>0</v>
      </c>
      <c r="AT148" s="61">
        <f>(A!C149-NF!AR148)*NF!AQ148</f>
        <v>0</v>
      </c>
      <c r="AU148" s="61" t="str">
        <f t="shared" si="306"/>
        <v>Bombom Rech Trufa Maracuja 100g</v>
      </c>
      <c r="AV148" s="109"/>
      <c r="AW148" s="62">
        <f t="shared" si="307"/>
        <v>5.98</v>
      </c>
      <c r="AX148" s="61">
        <f t="shared" si="308"/>
        <v>0</v>
      </c>
      <c r="AY148" s="161">
        <f>(A!C149-NF!AW148)*NF!AV148</f>
        <v>0</v>
      </c>
      <c r="AZ148" s="109"/>
      <c r="BA148" s="62">
        <f t="shared" si="309"/>
        <v>5.98</v>
      </c>
      <c r="BB148" s="61">
        <f t="shared" si="310"/>
        <v>0</v>
      </c>
      <c r="BC148" s="61">
        <f>(A!C149-NF!BA148)*NF!AZ148</f>
        <v>0</v>
      </c>
      <c r="BD148" s="61" t="str">
        <f t="shared" si="311"/>
        <v>Bombom Rech Trufa Maracuja 100g</v>
      </c>
      <c r="BE148" s="109"/>
      <c r="BF148" s="62">
        <f t="shared" si="312"/>
        <v>5.98</v>
      </c>
      <c r="BG148" s="61">
        <f t="shared" si="313"/>
        <v>0</v>
      </c>
      <c r="BH148" s="161">
        <f>(A!C149-NF!BF148)*NF!BE148</f>
        <v>0</v>
      </c>
      <c r="BI148" s="109"/>
      <c r="BJ148" s="62">
        <f t="shared" si="314"/>
        <v>5.98</v>
      </c>
      <c r="BK148" s="61">
        <f t="shared" si="315"/>
        <v>0</v>
      </c>
      <c r="BL148" s="61">
        <f>(A!C149-NF!BJ148)*NF!BI148</f>
        <v>0</v>
      </c>
      <c r="BM148" s="61" t="str">
        <f t="shared" si="316"/>
        <v>Bombom Rech Trufa Maracuja 100g</v>
      </c>
      <c r="BN148" s="109"/>
      <c r="BO148" s="62">
        <f t="shared" si="317"/>
        <v>5.98</v>
      </c>
      <c r="BP148" s="61">
        <f t="shared" si="318"/>
        <v>0</v>
      </c>
      <c r="BQ148" s="161">
        <f>(A!C149-NF!BO148)*NF!BN148</f>
        <v>0</v>
      </c>
      <c r="BR148" s="109"/>
      <c r="BS148" s="62">
        <f t="shared" si="319"/>
        <v>5.98</v>
      </c>
      <c r="BT148" s="61">
        <f t="shared" si="320"/>
        <v>0</v>
      </c>
      <c r="BU148" s="61">
        <f>(A!C149-NF!BS148)*NF!BR148</f>
        <v>0</v>
      </c>
      <c r="BV148" s="61" t="str">
        <f t="shared" si="321"/>
        <v>Bombom Rech Trufa Maracuja 100g</v>
      </c>
      <c r="BW148" s="109"/>
      <c r="BX148" s="62">
        <f t="shared" si="322"/>
        <v>5.98</v>
      </c>
      <c r="BY148" s="61">
        <f t="shared" si="323"/>
        <v>0</v>
      </c>
      <c r="BZ148" s="161">
        <f>(A!C149-NF!BX148)*NF!BW148</f>
        <v>0</v>
      </c>
      <c r="CA148" s="109"/>
      <c r="CB148" s="62">
        <f t="shared" si="324"/>
        <v>5.98</v>
      </c>
      <c r="CC148" s="61">
        <f t="shared" si="325"/>
        <v>0</v>
      </c>
      <c r="CD148" s="61">
        <f>(A!C149-NF!CB148)*NF!CA148</f>
        <v>0</v>
      </c>
      <c r="CE148" s="61" t="str">
        <f t="shared" si="326"/>
        <v>Bombom Rech Trufa Maracuja 100g</v>
      </c>
      <c r="CF148" s="109"/>
      <c r="CG148" s="62">
        <f t="shared" si="327"/>
        <v>5.98</v>
      </c>
      <c r="CH148" s="61">
        <f t="shared" si="328"/>
        <v>0</v>
      </c>
      <c r="CI148" s="161">
        <f>(A!C149-NF!CG148)*NF!CF148</f>
        <v>0</v>
      </c>
      <c r="CJ148" s="109"/>
      <c r="CK148" s="62">
        <f t="shared" si="329"/>
        <v>5.98</v>
      </c>
      <c r="CL148" s="61">
        <f t="shared" si="330"/>
        <v>0</v>
      </c>
      <c r="CM148" s="61">
        <f>(A!C149-NF!CK148)*NF!CJ148</f>
        <v>0</v>
      </c>
      <c r="CN148" s="61" t="str">
        <f t="shared" si="331"/>
        <v>Bombom Rech Trufa Maracuja 100g</v>
      </c>
      <c r="CO148" s="109"/>
      <c r="CP148" s="62">
        <f t="shared" si="332"/>
        <v>5.98</v>
      </c>
      <c r="CQ148" s="61">
        <f t="shared" si="333"/>
        <v>0</v>
      </c>
      <c r="CR148" s="161">
        <f>(A!C149-NF!CP148)*NF!CO148</f>
        <v>0</v>
      </c>
      <c r="CS148" s="109"/>
      <c r="CT148" s="62">
        <f t="shared" si="334"/>
        <v>5.98</v>
      </c>
      <c r="CU148" s="61">
        <f t="shared" si="335"/>
        <v>0</v>
      </c>
      <c r="CV148" s="61">
        <f>(A!C149-NF!CT148)*NF!CS148</f>
        <v>0</v>
      </c>
      <c r="CW148" s="61" t="str">
        <f t="shared" si="336"/>
        <v>Bombom Rech Trufa Maracuja 100g</v>
      </c>
      <c r="CX148" s="109"/>
      <c r="CY148" s="62">
        <f t="shared" si="337"/>
        <v>5.98</v>
      </c>
      <c r="CZ148" s="61">
        <f t="shared" si="338"/>
        <v>0</v>
      </c>
      <c r="DA148" s="161">
        <f>(A!C149-NF!CY148)*NF!CX148</f>
        <v>0</v>
      </c>
      <c r="DB148" s="109"/>
      <c r="DC148" s="62">
        <f t="shared" si="339"/>
        <v>5.98</v>
      </c>
      <c r="DD148" s="61">
        <f t="shared" si="340"/>
        <v>0</v>
      </c>
      <c r="DE148" s="61">
        <f>(A!C149-NF!DC148)*NF!DB148</f>
        <v>0</v>
      </c>
      <c r="DF148" s="61" t="str">
        <f t="shared" si="341"/>
        <v>Bombom Rech Trufa Maracuja 100g</v>
      </c>
      <c r="DG148" s="109"/>
      <c r="DH148" s="62">
        <f t="shared" si="342"/>
        <v>5.98</v>
      </c>
      <c r="DI148" s="61">
        <f t="shared" si="343"/>
        <v>0</v>
      </c>
      <c r="DJ148" s="161">
        <f>(A!C149-NF!DH148)*NF!DG148</f>
        <v>0</v>
      </c>
      <c r="DK148" s="109"/>
      <c r="DL148" s="62">
        <f t="shared" si="344"/>
        <v>5.98</v>
      </c>
      <c r="DM148" s="61">
        <f t="shared" si="345"/>
        <v>0</v>
      </c>
      <c r="DN148" s="61">
        <f>(A!C149-NF!DL148)*NF!DK148</f>
        <v>0</v>
      </c>
      <c r="DO148" s="61" t="str">
        <f t="shared" si="346"/>
        <v>Bombom Rech Trufa Maracuja 100g</v>
      </c>
      <c r="DP148" s="109"/>
      <c r="DQ148" s="62">
        <f t="shared" si="347"/>
        <v>5.98</v>
      </c>
      <c r="DR148" s="61">
        <f t="shared" si="348"/>
        <v>0</v>
      </c>
      <c r="DS148" s="161">
        <f>(A!C149-NF!DQ148)*NF!DP148</f>
        <v>0</v>
      </c>
      <c r="DT148" s="109"/>
      <c r="DU148" s="62">
        <f t="shared" si="349"/>
        <v>5.98</v>
      </c>
      <c r="DV148" s="61">
        <f t="shared" si="350"/>
        <v>0</v>
      </c>
      <c r="DW148" s="61">
        <f>(A!C149-NF!DU148)*NF!DT148</f>
        <v>0</v>
      </c>
      <c r="DX148" s="61" t="str">
        <f t="shared" si="351"/>
        <v>Bombom Rech Trufa Maracuja 100g</v>
      </c>
      <c r="DY148" s="109"/>
      <c r="DZ148" s="62">
        <f t="shared" si="352"/>
        <v>5.98</v>
      </c>
      <c r="EA148" s="61">
        <f t="shared" si="353"/>
        <v>0</v>
      </c>
      <c r="EB148" s="161">
        <f>(A!C149-NF!DZ148)*NF!DY148</f>
        <v>0</v>
      </c>
      <c r="EC148" s="109"/>
      <c r="ED148" s="62">
        <f t="shared" si="354"/>
        <v>5.98</v>
      </c>
      <c r="EE148" s="61">
        <f t="shared" si="355"/>
        <v>0</v>
      </c>
      <c r="EF148" s="61">
        <f>(A!C149-NF!ED148)*NF!EC148</f>
        <v>0</v>
      </c>
      <c r="EG148" s="61" t="str">
        <f t="shared" si="356"/>
        <v>Bombom Rech Trufa Maracuja 100g</v>
      </c>
      <c r="EH148" s="109"/>
      <c r="EI148" s="62">
        <f t="shared" si="357"/>
        <v>5.98</v>
      </c>
      <c r="EJ148" s="61">
        <f t="shared" si="358"/>
        <v>0</v>
      </c>
      <c r="EK148" s="161">
        <f>(A!C149-NF!EI148)*NF!EH148</f>
        <v>0</v>
      </c>
      <c r="EL148" s="109"/>
      <c r="EM148" s="62">
        <f t="shared" si="359"/>
        <v>5.98</v>
      </c>
      <c r="EN148" s="61">
        <f t="shared" si="360"/>
        <v>0</v>
      </c>
      <c r="EO148" s="161">
        <f>(A!C149-NF!EM148)*NF!EL148</f>
        <v>0</v>
      </c>
      <c r="EP148" s="61" t="str">
        <f t="shared" si="361"/>
        <v>Bombom Rech Trufa Maracuja 100g</v>
      </c>
      <c r="EQ148" s="109"/>
      <c r="ER148" s="62">
        <f t="shared" si="362"/>
        <v>5.98</v>
      </c>
      <c r="ES148" s="61">
        <f t="shared" si="363"/>
        <v>0</v>
      </c>
      <c r="ET148" s="161">
        <f>(A!C149-NF!ER148)*NF!EQ148</f>
        <v>0</v>
      </c>
      <c r="EU148" s="109"/>
      <c r="EV148" s="62">
        <f t="shared" si="364"/>
        <v>5.98</v>
      </c>
      <c r="EW148" s="61">
        <f t="shared" si="365"/>
        <v>0</v>
      </c>
      <c r="EX148" s="161">
        <f>(A!C149-NF!EV148)*NF!EU148</f>
        <v>0</v>
      </c>
      <c r="EY148" s="61" t="str">
        <f t="shared" si="366"/>
        <v>Bombom Rech Trufa Maracuja 100g</v>
      </c>
      <c r="EZ148" s="109"/>
      <c r="FA148" s="62">
        <f t="shared" si="367"/>
        <v>5.98</v>
      </c>
      <c r="FB148" s="61">
        <f t="shared" si="368"/>
        <v>0</v>
      </c>
      <c r="FC148" s="161">
        <f>(A!C149-NF!FA148)*NF!EZ148</f>
        <v>0</v>
      </c>
      <c r="FD148" s="109"/>
      <c r="FE148" s="62">
        <f t="shared" si="369"/>
        <v>5.98</v>
      </c>
      <c r="FF148" s="61">
        <f t="shared" si="370"/>
        <v>0</v>
      </c>
      <c r="FG148" s="161">
        <f>(A!C149-NF!FE148)*NF!FD148</f>
        <v>0</v>
      </c>
      <c r="FH148" s="61" t="str">
        <f t="shared" si="371"/>
        <v>Bombom Rech Trufa Maracuja 100g</v>
      </c>
      <c r="FI148" s="109"/>
      <c r="FJ148" s="62">
        <f t="shared" si="372"/>
        <v>5.98</v>
      </c>
      <c r="FK148" s="61">
        <f t="shared" si="373"/>
        <v>0</v>
      </c>
      <c r="FL148" s="161">
        <f>(A!C149-NF!FJ148)*NF!FI148</f>
        <v>0</v>
      </c>
      <c r="FM148" s="109"/>
      <c r="FN148" s="62">
        <f t="shared" si="374"/>
        <v>5.98</v>
      </c>
      <c r="FO148" s="61">
        <f t="shared" si="375"/>
        <v>0</v>
      </c>
      <c r="FP148" s="161">
        <f>(A!C149-NF!FN148)*NF!FM148</f>
        <v>0</v>
      </c>
      <c r="FQ148" s="61" t="str">
        <f t="shared" si="376"/>
        <v>Bombom Rech Trufa Maracuja 100g</v>
      </c>
      <c r="FR148" s="109"/>
      <c r="FS148" s="62">
        <f t="shared" si="377"/>
        <v>5.98</v>
      </c>
      <c r="FT148" s="161">
        <f t="shared" si="378"/>
        <v>0</v>
      </c>
      <c r="FU148" s="161">
        <f>(A!C149-NF!FS148)*NF!FR148</f>
        <v>0</v>
      </c>
      <c r="FV148" s="109"/>
      <c r="FW148" s="62">
        <f t="shared" si="379"/>
        <v>5.98</v>
      </c>
      <c r="FX148" s="61">
        <f t="shared" si="380"/>
        <v>0</v>
      </c>
      <c r="FY148" s="161">
        <f>(A!C149-NF!FW148)*NF!FV148</f>
        <v>0</v>
      </c>
      <c r="FZ148" s="61" t="str">
        <f t="shared" si="381"/>
        <v>Bombom Rech Trufa Maracuja 100g</v>
      </c>
      <c r="GA148" s="109"/>
      <c r="GB148" s="62">
        <f t="shared" si="382"/>
        <v>5.98</v>
      </c>
      <c r="GC148" s="61">
        <f t="shared" si="383"/>
        <v>0</v>
      </c>
      <c r="GD148" s="161">
        <f>(A!C149-NF!GB148)*NF!GA148</f>
        <v>0</v>
      </c>
      <c r="GE148" s="109"/>
      <c r="GF148" s="62">
        <f t="shared" si="384"/>
        <v>5.98</v>
      </c>
      <c r="GG148" s="61">
        <f t="shared" si="385"/>
        <v>0</v>
      </c>
      <c r="GH148" s="161">
        <f>(A!C149-NF!GF148)*NF!GE148</f>
        <v>0</v>
      </c>
      <c r="GI148" s="61" t="str">
        <f t="shared" si="386"/>
        <v>Bombom Rech Trufa Maracuja 100g</v>
      </c>
      <c r="GJ148" s="109"/>
      <c r="GK148" s="62">
        <f t="shared" si="387"/>
        <v>5.98</v>
      </c>
      <c r="GL148" s="61">
        <f t="shared" si="388"/>
        <v>0</v>
      </c>
      <c r="GM148" s="161">
        <f>(A!C149-NF!GK148)*NF!GJ148</f>
        <v>0</v>
      </c>
      <c r="GN148" s="109"/>
      <c r="GO148" s="62">
        <f t="shared" si="389"/>
        <v>5.98</v>
      </c>
      <c r="GP148" s="61">
        <f t="shared" si="390"/>
        <v>0</v>
      </c>
      <c r="GQ148" s="161">
        <f>(A!C149-NF!GO148)*NF!GN148</f>
        <v>0</v>
      </c>
      <c r="GR148" s="61" t="str">
        <f t="shared" si="391"/>
        <v>Bombom Rech Trufa Maracuja 100g</v>
      </c>
      <c r="GS148" s="109"/>
      <c r="GT148" s="62">
        <f t="shared" si="392"/>
        <v>5.98</v>
      </c>
      <c r="GU148" s="61">
        <f t="shared" si="393"/>
        <v>0</v>
      </c>
      <c r="GV148" s="161">
        <f>(A!C149-NF!GT148)*NF!GS148</f>
        <v>0</v>
      </c>
      <c r="GW148" s="109"/>
      <c r="GX148" s="62">
        <f t="shared" si="394"/>
        <v>5.98</v>
      </c>
      <c r="GY148" s="61">
        <f t="shared" si="395"/>
        <v>0</v>
      </c>
      <c r="GZ148" s="161">
        <f>(A!C149-NF!GX148)*NF!GW148</f>
        <v>0</v>
      </c>
      <c r="HA148" s="61" t="str">
        <f t="shared" si="396"/>
        <v>Bombom Rech Trufa Maracuja 100g</v>
      </c>
      <c r="HB148" s="109"/>
      <c r="HC148" s="62">
        <f t="shared" si="397"/>
        <v>5.98</v>
      </c>
      <c r="HD148" s="61">
        <f t="shared" si="398"/>
        <v>0</v>
      </c>
      <c r="HE148" s="161">
        <f>(A!C149-NF!HC148)*NF!HB148</f>
        <v>0</v>
      </c>
      <c r="HF148" s="109"/>
      <c r="HG148" s="62">
        <f t="shared" si="399"/>
        <v>5.98</v>
      </c>
      <c r="HH148" s="61">
        <f t="shared" si="400"/>
        <v>0</v>
      </c>
      <c r="HI148" s="161">
        <f>(A!C149-NF!HG148)*NF!HF148</f>
        <v>0</v>
      </c>
      <c r="HJ148" s="61" t="str">
        <f t="shared" si="401"/>
        <v>Bombom Rech Trufa Maracuja 100g</v>
      </c>
      <c r="HK148" s="109"/>
      <c r="HL148" s="62">
        <f t="shared" si="402"/>
        <v>5.98</v>
      </c>
      <c r="HM148" s="61">
        <f t="shared" si="403"/>
        <v>0</v>
      </c>
      <c r="HN148" s="161">
        <f>(A!C149-NF!HL148)*NF!HK148</f>
        <v>0</v>
      </c>
      <c r="HO148" s="109"/>
      <c r="HP148" s="62">
        <f t="shared" si="404"/>
        <v>5.98</v>
      </c>
      <c r="HQ148" s="61">
        <f t="shared" si="405"/>
        <v>0</v>
      </c>
      <c r="HR148" s="161">
        <f>(A!C149-NF!HP148)*NF!HO148</f>
        <v>0</v>
      </c>
      <c r="HS148" s="61" t="str">
        <f t="shared" si="406"/>
        <v>Bombom Rech Trufa Maracuja 100g</v>
      </c>
      <c r="HT148" s="109"/>
      <c r="HU148" s="62">
        <f t="shared" si="407"/>
        <v>5.98</v>
      </c>
      <c r="HV148" s="61">
        <f t="shared" si="408"/>
        <v>0</v>
      </c>
      <c r="HW148" s="161">
        <f>(A!C149-NF!HU148)*NF!HT148</f>
        <v>0</v>
      </c>
      <c r="HX148" s="109"/>
      <c r="HY148" s="62">
        <f t="shared" si="409"/>
        <v>5.98</v>
      </c>
      <c r="HZ148" s="61">
        <f t="shared" si="410"/>
        <v>0</v>
      </c>
      <c r="IA148" s="161">
        <f>(A!C149-NF!HY148)*NF!HX148</f>
        <v>0</v>
      </c>
      <c r="IB148" s="61" t="str">
        <f t="shared" si="411"/>
        <v>Bombom Rech Trufa Maracuja 100g</v>
      </c>
      <c r="IC148" s="109"/>
      <c r="ID148" s="62">
        <f t="shared" si="412"/>
        <v>5.98</v>
      </c>
      <c r="IE148" s="61">
        <f t="shared" si="413"/>
        <v>0</v>
      </c>
      <c r="IF148" s="161">
        <f>(A!C149-NF!ID148)*NF!IC148</f>
        <v>0</v>
      </c>
      <c r="IG148" s="61" t="str">
        <f t="shared" si="414"/>
        <v>Bombom Rech Trufa Maracuja 100g</v>
      </c>
      <c r="IH148" s="109"/>
      <c r="II148" s="62">
        <f t="shared" si="415"/>
        <v>5.98</v>
      </c>
      <c r="IJ148" s="61">
        <f t="shared" si="416"/>
        <v>0</v>
      </c>
      <c r="IK148" s="161">
        <f>(A!C149-NF!II148)*NF!IH148</f>
        <v>0</v>
      </c>
      <c r="IL148" s="61" t="str">
        <f t="shared" si="417"/>
        <v>Bombom Rech Trufa Maracuja 100g</v>
      </c>
      <c r="IM148" s="61"/>
      <c r="IN148" s="61">
        <f t="shared" si="418"/>
        <v>5.98</v>
      </c>
      <c r="IO148" s="61">
        <f t="shared" si="419"/>
        <v>0</v>
      </c>
      <c r="IP148" s="161">
        <f>(A!C149-NF!IN148)*NF!IM148</f>
        <v>0</v>
      </c>
      <c r="IQ148" s="61">
        <f t="shared" si="420"/>
        <v>0</v>
      </c>
      <c r="IR148" s="107">
        <f t="shared" si="421"/>
        <v>0</v>
      </c>
      <c r="IS148" s="97" t="e">
        <f t="shared" si="422"/>
        <v>#DIV/0!</v>
      </c>
      <c r="IT148" s="162"/>
      <c r="IU148" s="162"/>
      <c r="IV148" s="162"/>
    </row>
    <row r="149" spans="1:256" x14ac:dyDescent="0.2">
      <c r="A149" s="163" t="str">
        <f>A!B150</f>
        <v>Bombom Rech Trufas 100g</v>
      </c>
      <c r="B149" s="163">
        <f>A!C150</f>
        <v>4.5999999999999996</v>
      </c>
      <c r="C149" s="104"/>
      <c r="D149" s="102">
        <f t="shared" si="282"/>
        <v>4.5999999999999996</v>
      </c>
      <c r="E149" s="103">
        <f t="shared" si="283"/>
        <v>0</v>
      </c>
      <c r="F149" s="105">
        <f>(A!C150-NF!D149)*NF!C149</f>
        <v>0</v>
      </c>
      <c r="G149" s="104"/>
      <c r="H149" s="102">
        <f t="shared" si="284"/>
        <v>4.5999999999999996</v>
      </c>
      <c r="I149" s="59">
        <f t="shared" si="285"/>
        <v>0</v>
      </c>
      <c r="J149" s="59">
        <f>(A!C150-NF!H149)*NF!G149</f>
        <v>0</v>
      </c>
      <c r="K149" s="59" t="str">
        <f t="shared" si="286"/>
        <v>Bombom Rech Trufas 100g</v>
      </c>
      <c r="L149" s="104"/>
      <c r="M149" s="60">
        <f t="shared" si="287"/>
        <v>4.5999999999999996</v>
      </c>
      <c r="N149" s="103">
        <f t="shared" si="288"/>
        <v>0</v>
      </c>
      <c r="O149" s="105">
        <f>(A!C150-NF!M149)*NF!L149</f>
        <v>0</v>
      </c>
      <c r="P149" s="104"/>
      <c r="Q149" s="102">
        <f t="shared" si="289"/>
        <v>4.5999999999999996</v>
      </c>
      <c r="R149" s="59">
        <f t="shared" si="290"/>
        <v>0</v>
      </c>
      <c r="S149" s="103">
        <f>(A!C150-NF!Q149)*NF!P149</f>
        <v>0</v>
      </c>
      <c r="T149" s="103" t="str">
        <f t="shared" si="291"/>
        <v>Bombom Rech Trufas 100g</v>
      </c>
      <c r="U149" s="104"/>
      <c r="V149" s="102">
        <f t="shared" si="292"/>
        <v>4.5999999999999996</v>
      </c>
      <c r="W149" s="59">
        <f t="shared" si="293"/>
        <v>0</v>
      </c>
      <c r="X149" s="106">
        <f>(A!C150-NF!V149)*NF!U149</f>
        <v>0</v>
      </c>
      <c r="Y149" s="104"/>
      <c r="Z149" s="60">
        <f t="shared" si="294"/>
        <v>4.5999999999999996</v>
      </c>
      <c r="AA149" s="59">
        <f t="shared" si="295"/>
        <v>0</v>
      </c>
      <c r="AB149" s="59">
        <f>(A!C150-NF!Z149)*NF!Y149</f>
        <v>0</v>
      </c>
      <c r="AC149" s="59" t="str">
        <f t="shared" si="296"/>
        <v>Bombom Rech Trufas 100g</v>
      </c>
      <c r="AD149" s="104"/>
      <c r="AE149" s="60">
        <f t="shared" si="297"/>
        <v>4.5999999999999996</v>
      </c>
      <c r="AF149" s="59">
        <f t="shared" si="298"/>
        <v>0</v>
      </c>
      <c r="AG149" s="106">
        <f>(A!C150-NF!AE149)*NF!AD149</f>
        <v>0</v>
      </c>
      <c r="AH149" s="104"/>
      <c r="AI149" s="60">
        <f t="shared" si="299"/>
        <v>4.5999999999999996</v>
      </c>
      <c r="AJ149" s="59">
        <f t="shared" si="300"/>
        <v>0</v>
      </c>
      <c r="AK149" s="59">
        <f>(A!C150-NF!AI149)*NF!AH149</f>
        <v>0</v>
      </c>
      <c r="AL149" s="59" t="str">
        <f t="shared" si="301"/>
        <v>Bombom Rech Trufas 100g</v>
      </c>
      <c r="AM149" s="104"/>
      <c r="AN149" s="60">
        <f t="shared" si="302"/>
        <v>4.5999999999999996</v>
      </c>
      <c r="AO149" s="59">
        <f t="shared" si="303"/>
        <v>0</v>
      </c>
      <c r="AP149" s="106">
        <f>(A!C150-NF!AN149)*NF!AM149</f>
        <v>0</v>
      </c>
      <c r="AQ149" s="104"/>
      <c r="AR149" s="60">
        <f t="shared" si="304"/>
        <v>4.5999999999999996</v>
      </c>
      <c r="AS149" s="59">
        <f t="shared" si="305"/>
        <v>0</v>
      </c>
      <c r="AT149" s="59">
        <f>(A!C150-NF!AR149)*NF!AQ149</f>
        <v>0</v>
      </c>
      <c r="AU149" s="59" t="str">
        <f t="shared" si="306"/>
        <v>Bombom Rech Trufas 100g</v>
      </c>
      <c r="AV149" s="104"/>
      <c r="AW149" s="60">
        <f t="shared" si="307"/>
        <v>4.5999999999999996</v>
      </c>
      <c r="AX149" s="59">
        <f t="shared" si="308"/>
        <v>0</v>
      </c>
      <c r="AY149" s="106">
        <f>(A!C150-NF!AW149)*NF!AV149</f>
        <v>0</v>
      </c>
      <c r="AZ149" s="104"/>
      <c r="BA149" s="60">
        <f t="shared" si="309"/>
        <v>4.5999999999999996</v>
      </c>
      <c r="BB149" s="59">
        <f t="shared" si="310"/>
        <v>0</v>
      </c>
      <c r="BC149" s="59">
        <f>(A!C150-NF!BA149)*NF!AZ149</f>
        <v>0</v>
      </c>
      <c r="BD149" s="59" t="str">
        <f t="shared" si="311"/>
        <v>Bombom Rech Trufas 100g</v>
      </c>
      <c r="BE149" s="104"/>
      <c r="BF149" s="60">
        <f t="shared" si="312"/>
        <v>4.5999999999999996</v>
      </c>
      <c r="BG149" s="59">
        <f t="shared" si="313"/>
        <v>0</v>
      </c>
      <c r="BH149" s="106">
        <f>(A!C150-NF!BF149)*NF!BE149</f>
        <v>0</v>
      </c>
      <c r="BI149" s="104"/>
      <c r="BJ149" s="60">
        <f t="shared" si="314"/>
        <v>4.5999999999999996</v>
      </c>
      <c r="BK149" s="59">
        <f t="shared" si="315"/>
        <v>0</v>
      </c>
      <c r="BL149" s="59">
        <f>(A!C150-NF!BJ149)*NF!BI149</f>
        <v>0</v>
      </c>
      <c r="BM149" s="59" t="str">
        <f t="shared" si="316"/>
        <v>Bombom Rech Trufas 100g</v>
      </c>
      <c r="BN149" s="104"/>
      <c r="BO149" s="60">
        <f t="shared" si="317"/>
        <v>4.5999999999999996</v>
      </c>
      <c r="BP149" s="59">
        <f t="shared" si="318"/>
        <v>0</v>
      </c>
      <c r="BQ149" s="106">
        <f>(A!C150-NF!BO149)*NF!BN149</f>
        <v>0</v>
      </c>
      <c r="BR149" s="104"/>
      <c r="BS149" s="60">
        <f t="shared" si="319"/>
        <v>4.5999999999999996</v>
      </c>
      <c r="BT149" s="59">
        <f t="shared" si="320"/>
        <v>0</v>
      </c>
      <c r="BU149" s="59">
        <f>(A!C150-NF!BS149)*NF!BR149</f>
        <v>0</v>
      </c>
      <c r="BV149" s="59" t="str">
        <f t="shared" si="321"/>
        <v>Bombom Rech Trufas 100g</v>
      </c>
      <c r="BW149" s="104"/>
      <c r="BX149" s="60">
        <f t="shared" si="322"/>
        <v>4.5999999999999996</v>
      </c>
      <c r="BY149" s="59">
        <f t="shared" si="323"/>
        <v>0</v>
      </c>
      <c r="BZ149" s="106">
        <f>(A!C150-NF!BX149)*NF!BW149</f>
        <v>0</v>
      </c>
      <c r="CA149" s="104"/>
      <c r="CB149" s="60">
        <f t="shared" si="324"/>
        <v>4.5999999999999996</v>
      </c>
      <c r="CC149" s="59">
        <f t="shared" si="325"/>
        <v>0</v>
      </c>
      <c r="CD149" s="59">
        <f>(A!C150-NF!CB149)*NF!CA149</f>
        <v>0</v>
      </c>
      <c r="CE149" s="59" t="str">
        <f t="shared" si="326"/>
        <v>Bombom Rech Trufas 100g</v>
      </c>
      <c r="CF149" s="104"/>
      <c r="CG149" s="60">
        <f t="shared" si="327"/>
        <v>4.5999999999999996</v>
      </c>
      <c r="CH149" s="59">
        <f t="shared" si="328"/>
        <v>0</v>
      </c>
      <c r="CI149" s="106">
        <f>(A!C150-NF!CG149)*NF!CF149</f>
        <v>0</v>
      </c>
      <c r="CJ149" s="104"/>
      <c r="CK149" s="60">
        <f t="shared" si="329"/>
        <v>4.5999999999999996</v>
      </c>
      <c r="CL149" s="59">
        <f t="shared" si="330"/>
        <v>0</v>
      </c>
      <c r="CM149" s="59">
        <f>(A!C150-NF!CK149)*NF!CJ149</f>
        <v>0</v>
      </c>
      <c r="CN149" s="59" t="str">
        <f t="shared" si="331"/>
        <v>Bombom Rech Trufas 100g</v>
      </c>
      <c r="CO149" s="104"/>
      <c r="CP149" s="60">
        <f t="shared" si="332"/>
        <v>4.5999999999999996</v>
      </c>
      <c r="CQ149" s="59">
        <f t="shared" si="333"/>
        <v>0</v>
      </c>
      <c r="CR149" s="106">
        <f>(A!C150-NF!CP149)*NF!CO149</f>
        <v>0</v>
      </c>
      <c r="CS149" s="104"/>
      <c r="CT149" s="60">
        <f t="shared" si="334"/>
        <v>4.5999999999999996</v>
      </c>
      <c r="CU149" s="59">
        <f t="shared" si="335"/>
        <v>0</v>
      </c>
      <c r="CV149" s="59">
        <f>(A!C150-NF!CT149)*NF!CS149</f>
        <v>0</v>
      </c>
      <c r="CW149" s="59" t="str">
        <f t="shared" si="336"/>
        <v>Bombom Rech Trufas 100g</v>
      </c>
      <c r="CX149" s="104"/>
      <c r="CY149" s="60">
        <f t="shared" si="337"/>
        <v>4.5999999999999996</v>
      </c>
      <c r="CZ149" s="59">
        <f t="shared" si="338"/>
        <v>0</v>
      </c>
      <c r="DA149" s="106">
        <f>(A!C150-NF!CY149)*NF!CX149</f>
        <v>0</v>
      </c>
      <c r="DB149" s="104"/>
      <c r="DC149" s="60">
        <f t="shared" si="339"/>
        <v>4.5999999999999996</v>
      </c>
      <c r="DD149" s="59">
        <f t="shared" si="340"/>
        <v>0</v>
      </c>
      <c r="DE149" s="59">
        <f>(A!C150-NF!DC149)*NF!DB149</f>
        <v>0</v>
      </c>
      <c r="DF149" s="59" t="str">
        <f t="shared" si="341"/>
        <v>Bombom Rech Trufas 100g</v>
      </c>
      <c r="DG149" s="104"/>
      <c r="DH149" s="60">
        <f t="shared" si="342"/>
        <v>4.5999999999999996</v>
      </c>
      <c r="DI149" s="59">
        <f t="shared" si="343"/>
        <v>0</v>
      </c>
      <c r="DJ149" s="106">
        <f>(A!C150-NF!DH149)*NF!DG149</f>
        <v>0</v>
      </c>
      <c r="DK149" s="104"/>
      <c r="DL149" s="60">
        <f t="shared" si="344"/>
        <v>4.5999999999999996</v>
      </c>
      <c r="DM149" s="59">
        <f t="shared" si="345"/>
        <v>0</v>
      </c>
      <c r="DN149" s="59">
        <f>(A!C150-NF!DL149)*NF!DK149</f>
        <v>0</v>
      </c>
      <c r="DO149" s="59" t="str">
        <f t="shared" si="346"/>
        <v>Bombom Rech Trufas 100g</v>
      </c>
      <c r="DP149" s="104"/>
      <c r="DQ149" s="60">
        <f t="shared" si="347"/>
        <v>4.5999999999999996</v>
      </c>
      <c r="DR149" s="59">
        <f t="shared" si="348"/>
        <v>0</v>
      </c>
      <c r="DS149" s="106">
        <f>(A!C150-NF!DQ149)*NF!DP149</f>
        <v>0</v>
      </c>
      <c r="DT149" s="104"/>
      <c r="DU149" s="60">
        <f t="shared" si="349"/>
        <v>4.5999999999999996</v>
      </c>
      <c r="DV149" s="59">
        <f t="shared" si="350"/>
        <v>0</v>
      </c>
      <c r="DW149" s="59">
        <f>(A!C150-NF!DU149)*NF!DT149</f>
        <v>0</v>
      </c>
      <c r="DX149" s="59" t="str">
        <f t="shared" si="351"/>
        <v>Bombom Rech Trufas 100g</v>
      </c>
      <c r="DY149" s="104"/>
      <c r="DZ149" s="60">
        <f t="shared" si="352"/>
        <v>4.5999999999999996</v>
      </c>
      <c r="EA149" s="59">
        <f t="shared" si="353"/>
        <v>0</v>
      </c>
      <c r="EB149" s="106">
        <f>(A!C150-NF!DZ149)*NF!DY149</f>
        <v>0</v>
      </c>
      <c r="EC149" s="104"/>
      <c r="ED149" s="60">
        <f t="shared" si="354"/>
        <v>4.5999999999999996</v>
      </c>
      <c r="EE149" s="59">
        <f t="shared" si="355"/>
        <v>0</v>
      </c>
      <c r="EF149" s="59">
        <f>(A!C150-NF!ED149)*NF!EC149</f>
        <v>0</v>
      </c>
      <c r="EG149" s="59" t="str">
        <f t="shared" si="356"/>
        <v>Bombom Rech Trufas 100g</v>
      </c>
      <c r="EH149" s="104"/>
      <c r="EI149" s="60">
        <f t="shared" si="357"/>
        <v>4.5999999999999996</v>
      </c>
      <c r="EJ149" s="59">
        <f t="shared" si="358"/>
        <v>0</v>
      </c>
      <c r="EK149" s="106">
        <f>(A!C150-NF!EI149)*NF!EH149</f>
        <v>0</v>
      </c>
      <c r="EL149" s="104"/>
      <c r="EM149" s="60">
        <f t="shared" si="359"/>
        <v>4.5999999999999996</v>
      </c>
      <c r="EN149" s="59">
        <f t="shared" si="360"/>
        <v>0</v>
      </c>
      <c r="EO149" s="106">
        <f>(A!C150-NF!EM149)*NF!EL149</f>
        <v>0</v>
      </c>
      <c r="EP149" s="59" t="str">
        <f t="shared" si="361"/>
        <v>Bombom Rech Trufas 100g</v>
      </c>
      <c r="EQ149" s="104"/>
      <c r="ER149" s="60">
        <f t="shared" si="362"/>
        <v>4.5999999999999996</v>
      </c>
      <c r="ES149" s="59">
        <f t="shared" si="363"/>
        <v>0</v>
      </c>
      <c r="ET149" s="106">
        <f>(A!C150-NF!ER149)*NF!EQ149</f>
        <v>0</v>
      </c>
      <c r="EU149" s="104"/>
      <c r="EV149" s="60">
        <f t="shared" si="364"/>
        <v>4.5999999999999996</v>
      </c>
      <c r="EW149" s="59">
        <f t="shared" si="365"/>
        <v>0</v>
      </c>
      <c r="EX149" s="106">
        <f>(A!C150-NF!EV149)*NF!EU149</f>
        <v>0</v>
      </c>
      <c r="EY149" s="59" t="str">
        <f t="shared" si="366"/>
        <v>Bombom Rech Trufas 100g</v>
      </c>
      <c r="EZ149" s="104"/>
      <c r="FA149" s="60">
        <f t="shared" si="367"/>
        <v>4.5999999999999996</v>
      </c>
      <c r="FB149" s="59">
        <f t="shared" si="368"/>
        <v>0</v>
      </c>
      <c r="FC149" s="106">
        <f>(A!C150-NF!FA149)*NF!EZ149</f>
        <v>0</v>
      </c>
      <c r="FD149" s="104"/>
      <c r="FE149" s="60">
        <f t="shared" si="369"/>
        <v>4.5999999999999996</v>
      </c>
      <c r="FF149" s="59">
        <f t="shared" si="370"/>
        <v>0</v>
      </c>
      <c r="FG149" s="106">
        <f>(A!C150-NF!FE149)*NF!FD149</f>
        <v>0</v>
      </c>
      <c r="FH149" s="59" t="str">
        <f t="shared" si="371"/>
        <v>Bombom Rech Trufas 100g</v>
      </c>
      <c r="FI149" s="104"/>
      <c r="FJ149" s="60">
        <f t="shared" si="372"/>
        <v>4.5999999999999996</v>
      </c>
      <c r="FK149" s="59">
        <f t="shared" si="373"/>
        <v>0</v>
      </c>
      <c r="FL149" s="106">
        <f>(A!C150-NF!FJ149)*NF!FI149</f>
        <v>0</v>
      </c>
      <c r="FM149" s="104"/>
      <c r="FN149" s="60">
        <f t="shared" si="374"/>
        <v>4.5999999999999996</v>
      </c>
      <c r="FO149" s="59">
        <f t="shared" si="375"/>
        <v>0</v>
      </c>
      <c r="FP149" s="106">
        <f>(A!C150-NF!FN149)*NF!FM149</f>
        <v>0</v>
      </c>
      <c r="FQ149" s="59" t="str">
        <f t="shared" si="376"/>
        <v>Bombom Rech Trufas 100g</v>
      </c>
      <c r="FR149" s="104"/>
      <c r="FS149" s="60">
        <f t="shared" si="377"/>
        <v>4.5999999999999996</v>
      </c>
      <c r="FT149" s="106">
        <f t="shared" si="378"/>
        <v>0</v>
      </c>
      <c r="FU149" s="106">
        <f>(A!C150-NF!FS149)*NF!FR149</f>
        <v>0</v>
      </c>
      <c r="FV149" s="104"/>
      <c r="FW149" s="60">
        <f t="shared" si="379"/>
        <v>4.5999999999999996</v>
      </c>
      <c r="FX149" s="59">
        <f t="shared" si="380"/>
        <v>0</v>
      </c>
      <c r="FY149" s="106">
        <f>(A!C150-NF!FW149)*NF!FV149</f>
        <v>0</v>
      </c>
      <c r="FZ149" s="59" t="str">
        <f t="shared" si="381"/>
        <v>Bombom Rech Trufas 100g</v>
      </c>
      <c r="GA149" s="104"/>
      <c r="GB149" s="60">
        <f t="shared" si="382"/>
        <v>4.5999999999999996</v>
      </c>
      <c r="GC149" s="59">
        <f t="shared" si="383"/>
        <v>0</v>
      </c>
      <c r="GD149" s="106">
        <f>(A!C150-NF!GB149)*NF!GA149</f>
        <v>0</v>
      </c>
      <c r="GE149" s="104"/>
      <c r="GF149" s="60">
        <f t="shared" si="384"/>
        <v>4.5999999999999996</v>
      </c>
      <c r="GG149" s="59">
        <f t="shared" si="385"/>
        <v>0</v>
      </c>
      <c r="GH149" s="106">
        <f>(A!C150-NF!GF149)*NF!GE149</f>
        <v>0</v>
      </c>
      <c r="GI149" s="59" t="str">
        <f t="shared" si="386"/>
        <v>Bombom Rech Trufas 100g</v>
      </c>
      <c r="GJ149" s="104"/>
      <c r="GK149" s="60">
        <f t="shared" si="387"/>
        <v>4.5999999999999996</v>
      </c>
      <c r="GL149" s="59">
        <f t="shared" si="388"/>
        <v>0</v>
      </c>
      <c r="GM149" s="106">
        <f>(A!C150-NF!GK149)*NF!GJ149</f>
        <v>0</v>
      </c>
      <c r="GN149" s="104"/>
      <c r="GO149" s="60">
        <f t="shared" si="389"/>
        <v>4.5999999999999996</v>
      </c>
      <c r="GP149" s="59">
        <f t="shared" si="390"/>
        <v>0</v>
      </c>
      <c r="GQ149" s="106">
        <f>(A!C150-NF!GO149)*NF!GN149</f>
        <v>0</v>
      </c>
      <c r="GR149" s="59" t="str">
        <f t="shared" si="391"/>
        <v>Bombom Rech Trufas 100g</v>
      </c>
      <c r="GS149" s="104"/>
      <c r="GT149" s="60">
        <f t="shared" si="392"/>
        <v>4.5999999999999996</v>
      </c>
      <c r="GU149" s="59">
        <f t="shared" si="393"/>
        <v>0</v>
      </c>
      <c r="GV149" s="106">
        <f>(A!C150-NF!GT149)*NF!GS149</f>
        <v>0</v>
      </c>
      <c r="GW149" s="104"/>
      <c r="GX149" s="60">
        <f t="shared" si="394"/>
        <v>4.5999999999999996</v>
      </c>
      <c r="GY149" s="59">
        <f t="shared" si="395"/>
        <v>0</v>
      </c>
      <c r="GZ149" s="106">
        <f>(A!C150-NF!GX149)*NF!GW149</f>
        <v>0</v>
      </c>
      <c r="HA149" s="59" t="str">
        <f t="shared" si="396"/>
        <v>Bombom Rech Trufas 100g</v>
      </c>
      <c r="HB149" s="104"/>
      <c r="HC149" s="60">
        <f t="shared" si="397"/>
        <v>4.5999999999999996</v>
      </c>
      <c r="HD149" s="59">
        <f t="shared" si="398"/>
        <v>0</v>
      </c>
      <c r="HE149" s="106">
        <f>(A!C150-NF!HC149)*NF!HB149</f>
        <v>0</v>
      </c>
      <c r="HF149" s="104"/>
      <c r="HG149" s="60">
        <f t="shared" si="399"/>
        <v>4.5999999999999996</v>
      </c>
      <c r="HH149" s="59">
        <f t="shared" si="400"/>
        <v>0</v>
      </c>
      <c r="HI149" s="106">
        <f>(A!C150-NF!HG149)*NF!HF149</f>
        <v>0</v>
      </c>
      <c r="HJ149" s="59" t="str">
        <f t="shared" si="401"/>
        <v>Bombom Rech Trufas 100g</v>
      </c>
      <c r="HK149" s="104"/>
      <c r="HL149" s="60">
        <f t="shared" si="402"/>
        <v>4.5999999999999996</v>
      </c>
      <c r="HM149" s="59">
        <f t="shared" si="403"/>
        <v>0</v>
      </c>
      <c r="HN149" s="106">
        <f>(A!C150-NF!HL149)*NF!HK149</f>
        <v>0</v>
      </c>
      <c r="HO149" s="104"/>
      <c r="HP149" s="60">
        <f t="shared" si="404"/>
        <v>4.5999999999999996</v>
      </c>
      <c r="HQ149" s="59">
        <f t="shared" si="405"/>
        <v>0</v>
      </c>
      <c r="HR149" s="106">
        <f>(A!C150-NF!HP149)*NF!HO149</f>
        <v>0</v>
      </c>
      <c r="HS149" s="59" t="str">
        <f t="shared" si="406"/>
        <v>Bombom Rech Trufas 100g</v>
      </c>
      <c r="HT149" s="104"/>
      <c r="HU149" s="60">
        <f t="shared" si="407"/>
        <v>4.5999999999999996</v>
      </c>
      <c r="HV149" s="59">
        <f t="shared" si="408"/>
        <v>0</v>
      </c>
      <c r="HW149" s="106">
        <f>(A!C150-NF!HU149)*NF!HT149</f>
        <v>0</v>
      </c>
      <c r="HX149" s="104"/>
      <c r="HY149" s="60">
        <f t="shared" si="409"/>
        <v>4.5999999999999996</v>
      </c>
      <c r="HZ149" s="59">
        <f t="shared" si="410"/>
        <v>0</v>
      </c>
      <c r="IA149" s="106">
        <f>(A!C150-NF!HY149)*NF!HX149</f>
        <v>0</v>
      </c>
      <c r="IB149" s="59" t="str">
        <f t="shared" si="411"/>
        <v>Bombom Rech Trufas 100g</v>
      </c>
      <c r="IC149" s="104"/>
      <c r="ID149" s="60">
        <f t="shared" si="412"/>
        <v>4.5999999999999996</v>
      </c>
      <c r="IE149" s="59">
        <f t="shared" si="413"/>
        <v>0</v>
      </c>
      <c r="IF149" s="106">
        <f>(A!C150-NF!ID149)*NF!IC149</f>
        <v>0</v>
      </c>
      <c r="IG149" s="59" t="str">
        <f t="shared" si="414"/>
        <v>Bombom Rech Trufas 100g</v>
      </c>
      <c r="IH149" s="104"/>
      <c r="II149" s="60">
        <f t="shared" si="415"/>
        <v>4.5999999999999996</v>
      </c>
      <c r="IJ149" s="59">
        <f t="shared" si="416"/>
        <v>0</v>
      </c>
      <c r="IK149" s="106">
        <f>(A!C150-NF!II149)*NF!IH149</f>
        <v>0</v>
      </c>
      <c r="IL149" s="59" t="str">
        <f t="shared" si="417"/>
        <v>Bombom Rech Trufas 100g</v>
      </c>
      <c r="IM149" s="59"/>
      <c r="IN149" s="59">
        <f t="shared" si="418"/>
        <v>4.5999999999999996</v>
      </c>
      <c r="IO149" s="59">
        <f t="shared" si="419"/>
        <v>0</v>
      </c>
      <c r="IP149" s="106">
        <f>(A!C150-NF!IN149)*NF!IM149</f>
        <v>0</v>
      </c>
      <c r="IQ149" s="59">
        <f t="shared" si="420"/>
        <v>0</v>
      </c>
      <c r="IR149" s="101">
        <f t="shared" si="421"/>
        <v>0</v>
      </c>
      <c r="IS149" s="103" t="e">
        <f t="shared" si="422"/>
        <v>#DIV/0!</v>
      </c>
      <c r="IT149" s="96"/>
      <c r="IU149" s="96"/>
      <c r="IV149" s="96"/>
    </row>
    <row r="150" spans="1:256" x14ac:dyDescent="0.2">
      <c r="A150" s="136" t="str">
        <f>A!B151</f>
        <v>Catupiry Cream Cheese 150g</v>
      </c>
      <c r="B150" s="136">
        <f>A!C151</f>
        <v>22.98</v>
      </c>
      <c r="C150" s="109"/>
      <c r="D150" s="108">
        <f t="shared" si="282"/>
        <v>22.98</v>
      </c>
      <c r="E150" s="97">
        <f t="shared" si="283"/>
        <v>0</v>
      </c>
      <c r="F150" s="95">
        <f>(A!C151-NF!D150)*NF!C150</f>
        <v>0</v>
      </c>
      <c r="G150" s="109"/>
      <c r="H150" s="108">
        <f t="shared" si="284"/>
        <v>22.98</v>
      </c>
      <c r="I150" s="61">
        <f t="shared" si="285"/>
        <v>0</v>
      </c>
      <c r="J150" s="61">
        <f>(A!C151-NF!H150)*NF!G150</f>
        <v>0</v>
      </c>
      <c r="K150" s="61" t="str">
        <f t="shared" si="286"/>
        <v>Catupiry Cream Cheese 150g</v>
      </c>
      <c r="L150" s="109"/>
      <c r="M150" s="62">
        <f t="shared" si="287"/>
        <v>22.98</v>
      </c>
      <c r="N150" s="97">
        <f t="shared" si="288"/>
        <v>0</v>
      </c>
      <c r="O150" s="95">
        <f>(A!C151-NF!M150)*NF!L150</f>
        <v>0</v>
      </c>
      <c r="P150" s="109"/>
      <c r="Q150" s="108">
        <f t="shared" si="289"/>
        <v>22.98</v>
      </c>
      <c r="R150" s="61">
        <f t="shared" si="290"/>
        <v>0</v>
      </c>
      <c r="S150" s="97">
        <f>(A!C151-NF!Q150)*NF!P150</f>
        <v>0</v>
      </c>
      <c r="T150" s="97" t="str">
        <f t="shared" si="291"/>
        <v>Catupiry Cream Cheese 150g</v>
      </c>
      <c r="U150" s="109"/>
      <c r="V150" s="108">
        <f t="shared" si="292"/>
        <v>22.98</v>
      </c>
      <c r="W150" s="61">
        <f t="shared" si="293"/>
        <v>0</v>
      </c>
      <c r="X150" s="161">
        <f>(A!C151-NF!V150)*NF!U150</f>
        <v>0</v>
      </c>
      <c r="Y150" s="109"/>
      <c r="Z150" s="62">
        <f t="shared" si="294"/>
        <v>22.98</v>
      </c>
      <c r="AA150" s="61">
        <f t="shared" si="295"/>
        <v>0</v>
      </c>
      <c r="AB150" s="61">
        <f>(A!C151-NF!Z150)*NF!Y150</f>
        <v>0</v>
      </c>
      <c r="AC150" s="61" t="str">
        <f t="shared" si="296"/>
        <v>Catupiry Cream Cheese 150g</v>
      </c>
      <c r="AD150" s="109"/>
      <c r="AE150" s="62">
        <f t="shared" si="297"/>
        <v>22.98</v>
      </c>
      <c r="AF150" s="61">
        <f t="shared" si="298"/>
        <v>0</v>
      </c>
      <c r="AG150" s="161">
        <f>(A!C151-NF!AE150)*NF!AD150</f>
        <v>0</v>
      </c>
      <c r="AH150" s="109"/>
      <c r="AI150" s="62">
        <f t="shared" si="299"/>
        <v>22.98</v>
      </c>
      <c r="AJ150" s="61">
        <f t="shared" si="300"/>
        <v>0</v>
      </c>
      <c r="AK150" s="61">
        <f>(A!C151-NF!AI150)*NF!AH150</f>
        <v>0</v>
      </c>
      <c r="AL150" s="61" t="str">
        <f t="shared" si="301"/>
        <v>Catupiry Cream Cheese 150g</v>
      </c>
      <c r="AM150" s="109"/>
      <c r="AN150" s="62">
        <f t="shared" si="302"/>
        <v>22.98</v>
      </c>
      <c r="AO150" s="61">
        <f t="shared" si="303"/>
        <v>0</v>
      </c>
      <c r="AP150" s="161">
        <f>(A!C151-NF!AN150)*NF!AM150</f>
        <v>0</v>
      </c>
      <c r="AQ150" s="109"/>
      <c r="AR150" s="62">
        <f t="shared" si="304"/>
        <v>22.98</v>
      </c>
      <c r="AS150" s="61">
        <f t="shared" si="305"/>
        <v>0</v>
      </c>
      <c r="AT150" s="61">
        <f>(A!C151-NF!AR150)*NF!AQ150</f>
        <v>0</v>
      </c>
      <c r="AU150" s="61" t="str">
        <f t="shared" si="306"/>
        <v>Catupiry Cream Cheese 150g</v>
      </c>
      <c r="AV150" s="109"/>
      <c r="AW150" s="62">
        <f t="shared" si="307"/>
        <v>22.98</v>
      </c>
      <c r="AX150" s="61">
        <f t="shared" si="308"/>
        <v>0</v>
      </c>
      <c r="AY150" s="161">
        <f>(A!C151-NF!AW150)*NF!AV150</f>
        <v>0</v>
      </c>
      <c r="AZ150" s="109"/>
      <c r="BA150" s="62">
        <f t="shared" si="309"/>
        <v>22.98</v>
      </c>
      <c r="BB150" s="61">
        <f t="shared" si="310"/>
        <v>0</v>
      </c>
      <c r="BC150" s="61">
        <f>(A!C151-NF!BA150)*NF!AZ150</f>
        <v>0</v>
      </c>
      <c r="BD150" s="61" t="str">
        <f t="shared" si="311"/>
        <v>Catupiry Cream Cheese 150g</v>
      </c>
      <c r="BE150" s="109"/>
      <c r="BF150" s="62">
        <f t="shared" si="312"/>
        <v>22.98</v>
      </c>
      <c r="BG150" s="61">
        <f t="shared" si="313"/>
        <v>0</v>
      </c>
      <c r="BH150" s="161">
        <f>(A!C151-NF!BF150)*NF!BE150</f>
        <v>0</v>
      </c>
      <c r="BI150" s="109"/>
      <c r="BJ150" s="62">
        <f t="shared" si="314"/>
        <v>22.98</v>
      </c>
      <c r="BK150" s="61">
        <f t="shared" si="315"/>
        <v>0</v>
      </c>
      <c r="BL150" s="61">
        <f>(A!C151-NF!BJ150)*NF!BI150</f>
        <v>0</v>
      </c>
      <c r="BM150" s="61" t="str">
        <f t="shared" si="316"/>
        <v>Catupiry Cream Cheese 150g</v>
      </c>
      <c r="BN150" s="109"/>
      <c r="BO150" s="62">
        <f t="shared" si="317"/>
        <v>22.98</v>
      </c>
      <c r="BP150" s="61">
        <f t="shared" si="318"/>
        <v>0</v>
      </c>
      <c r="BQ150" s="161">
        <f>(A!C151-NF!BO150)*NF!BN150</f>
        <v>0</v>
      </c>
      <c r="BR150" s="109"/>
      <c r="BS150" s="62">
        <f t="shared" si="319"/>
        <v>22.98</v>
      </c>
      <c r="BT150" s="61">
        <f t="shared" si="320"/>
        <v>0</v>
      </c>
      <c r="BU150" s="61">
        <f>(A!C151-NF!BS150)*NF!BR150</f>
        <v>0</v>
      </c>
      <c r="BV150" s="61" t="str">
        <f t="shared" si="321"/>
        <v>Catupiry Cream Cheese 150g</v>
      </c>
      <c r="BW150" s="109"/>
      <c r="BX150" s="62">
        <f t="shared" si="322"/>
        <v>22.98</v>
      </c>
      <c r="BY150" s="61">
        <f t="shared" si="323"/>
        <v>0</v>
      </c>
      <c r="BZ150" s="161">
        <f>(A!C151-NF!BX150)*NF!BW150</f>
        <v>0</v>
      </c>
      <c r="CA150" s="109"/>
      <c r="CB150" s="62">
        <f t="shared" si="324"/>
        <v>22.98</v>
      </c>
      <c r="CC150" s="61">
        <f t="shared" si="325"/>
        <v>0</v>
      </c>
      <c r="CD150" s="61">
        <f>(A!C151-NF!CB150)*NF!CA150</f>
        <v>0</v>
      </c>
      <c r="CE150" s="61" t="str">
        <f t="shared" si="326"/>
        <v>Catupiry Cream Cheese 150g</v>
      </c>
      <c r="CF150" s="109"/>
      <c r="CG150" s="62">
        <f t="shared" si="327"/>
        <v>22.98</v>
      </c>
      <c r="CH150" s="61">
        <f t="shared" si="328"/>
        <v>0</v>
      </c>
      <c r="CI150" s="161">
        <f>(A!C151-NF!CG150)*NF!CF150</f>
        <v>0</v>
      </c>
      <c r="CJ150" s="109"/>
      <c r="CK150" s="62">
        <f t="shared" si="329"/>
        <v>22.98</v>
      </c>
      <c r="CL150" s="61">
        <f t="shared" si="330"/>
        <v>0</v>
      </c>
      <c r="CM150" s="61">
        <f>(A!C151-NF!CK150)*NF!CJ150</f>
        <v>0</v>
      </c>
      <c r="CN150" s="61" t="str">
        <f t="shared" si="331"/>
        <v>Catupiry Cream Cheese 150g</v>
      </c>
      <c r="CO150" s="109"/>
      <c r="CP150" s="62">
        <f t="shared" si="332"/>
        <v>22.98</v>
      </c>
      <c r="CQ150" s="61">
        <f t="shared" si="333"/>
        <v>0</v>
      </c>
      <c r="CR150" s="161">
        <f>(A!C151-NF!CP150)*NF!CO150</f>
        <v>0</v>
      </c>
      <c r="CS150" s="109"/>
      <c r="CT150" s="62">
        <f t="shared" si="334"/>
        <v>22.98</v>
      </c>
      <c r="CU150" s="61">
        <f t="shared" si="335"/>
        <v>0</v>
      </c>
      <c r="CV150" s="61">
        <f>(A!C151-NF!CT150)*NF!CS150</f>
        <v>0</v>
      </c>
      <c r="CW150" s="61" t="str">
        <f t="shared" si="336"/>
        <v>Catupiry Cream Cheese 150g</v>
      </c>
      <c r="CX150" s="109"/>
      <c r="CY150" s="62">
        <f t="shared" si="337"/>
        <v>22.98</v>
      </c>
      <c r="CZ150" s="61">
        <f t="shared" si="338"/>
        <v>0</v>
      </c>
      <c r="DA150" s="161">
        <f>(A!C151-NF!CY150)*NF!CX150</f>
        <v>0</v>
      </c>
      <c r="DB150" s="109"/>
      <c r="DC150" s="62">
        <f t="shared" si="339"/>
        <v>22.98</v>
      </c>
      <c r="DD150" s="61">
        <f t="shared" si="340"/>
        <v>0</v>
      </c>
      <c r="DE150" s="61">
        <f>(A!C151-NF!DC150)*NF!DB150</f>
        <v>0</v>
      </c>
      <c r="DF150" s="61" t="str">
        <f t="shared" si="341"/>
        <v>Catupiry Cream Cheese 150g</v>
      </c>
      <c r="DG150" s="109"/>
      <c r="DH150" s="62">
        <f t="shared" si="342"/>
        <v>22.98</v>
      </c>
      <c r="DI150" s="61">
        <f t="shared" si="343"/>
        <v>0</v>
      </c>
      <c r="DJ150" s="161">
        <f>(A!C151-NF!DH150)*NF!DG150</f>
        <v>0</v>
      </c>
      <c r="DK150" s="109"/>
      <c r="DL150" s="62">
        <f t="shared" si="344"/>
        <v>22.98</v>
      </c>
      <c r="DM150" s="61">
        <f t="shared" si="345"/>
        <v>0</v>
      </c>
      <c r="DN150" s="61">
        <f>(A!C151-NF!DL150)*NF!DK150</f>
        <v>0</v>
      </c>
      <c r="DO150" s="61" t="str">
        <f t="shared" si="346"/>
        <v>Catupiry Cream Cheese 150g</v>
      </c>
      <c r="DP150" s="109"/>
      <c r="DQ150" s="62">
        <f t="shared" si="347"/>
        <v>22.98</v>
      </c>
      <c r="DR150" s="61">
        <f t="shared" si="348"/>
        <v>0</v>
      </c>
      <c r="DS150" s="161">
        <f>(A!C151-NF!DQ150)*NF!DP150</f>
        <v>0</v>
      </c>
      <c r="DT150" s="109"/>
      <c r="DU150" s="62">
        <f t="shared" si="349"/>
        <v>22.98</v>
      </c>
      <c r="DV150" s="61">
        <f t="shared" si="350"/>
        <v>0</v>
      </c>
      <c r="DW150" s="61">
        <f>(A!C151-NF!DU150)*NF!DT150</f>
        <v>0</v>
      </c>
      <c r="DX150" s="61" t="str">
        <f t="shared" si="351"/>
        <v>Catupiry Cream Cheese 150g</v>
      </c>
      <c r="DY150" s="109"/>
      <c r="DZ150" s="62">
        <f t="shared" si="352"/>
        <v>22.98</v>
      </c>
      <c r="EA150" s="61">
        <f t="shared" si="353"/>
        <v>0</v>
      </c>
      <c r="EB150" s="161">
        <f>(A!C151-NF!DZ150)*NF!DY150</f>
        <v>0</v>
      </c>
      <c r="EC150" s="109"/>
      <c r="ED150" s="62">
        <f t="shared" si="354"/>
        <v>22.98</v>
      </c>
      <c r="EE150" s="61">
        <f t="shared" si="355"/>
        <v>0</v>
      </c>
      <c r="EF150" s="61">
        <f>(A!C151-NF!ED150)*NF!EC150</f>
        <v>0</v>
      </c>
      <c r="EG150" s="61" t="str">
        <f t="shared" si="356"/>
        <v>Catupiry Cream Cheese 150g</v>
      </c>
      <c r="EH150" s="109"/>
      <c r="EI150" s="62">
        <f t="shared" si="357"/>
        <v>22.98</v>
      </c>
      <c r="EJ150" s="61">
        <f t="shared" si="358"/>
        <v>0</v>
      </c>
      <c r="EK150" s="161">
        <f>(A!C151-NF!EI150)*NF!EH150</f>
        <v>0</v>
      </c>
      <c r="EL150" s="109"/>
      <c r="EM150" s="62">
        <f t="shared" si="359"/>
        <v>22.98</v>
      </c>
      <c r="EN150" s="61">
        <f t="shared" si="360"/>
        <v>0</v>
      </c>
      <c r="EO150" s="161">
        <f>(A!C151-NF!EM150)*NF!EL150</f>
        <v>0</v>
      </c>
      <c r="EP150" s="61" t="str">
        <f t="shared" si="361"/>
        <v>Catupiry Cream Cheese 150g</v>
      </c>
      <c r="EQ150" s="109"/>
      <c r="ER150" s="62">
        <f t="shared" si="362"/>
        <v>22.98</v>
      </c>
      <c r="ES150" s="61">
        <f t="shared" si="363"/>
        <v>0</v>
      </c>
      <c r="ET150" s="161">
        <f>(A!C151-NF!ER150)*NF!EQ150</f>
        <v>0</v>
      </c>
      <c r="EU150" s="109"/>
      <c r="EV150" s="62">
        <f t="shared" si="364"/>
        <v>22.98</v>
      </c>
      <c r="EW150" s="61">
        <f t="shared" si="365"/>
        <v>0</v>
      </c>
      <c r="EX150" s="161">
        <f>(A!C151-NF!EV150)*NF!EU150</f>
        <v>0</v>
      </c>
      <c r="EY150" s="61" t="str">
        <f t="shared" si="366"/>
        <v>Catupiry Cream Cheese 150g</v>
      </c>
      <c r="EZ150" s="109"/>
      <c r="FA150" s="62">
        <f t="shared" si="367"/>
        <v>22.98</v>
      </c>
      <c r="FB150" s="61">
        <f t="shared" si="368"/>
        <v>0</v>
      </c>
      <c r="FC150" s="161">
        <f>(A!C151-NF!FA150)*NF!EZ150</f>
        <v>0</v>
      </c>
      <c r="FD150" s="109"/>
      <c r="FE150" s="62">
        <f t="shared" si="369"/>
        <v>22.98</v>
      </c>
      <c r="FF150" s="61">
        <f t="shared" si="370"/>
        <v>0</v>
      </c>
      <c r="FG150" s="161">
        <f>(A!C151-NF!FE150)*NF!FD150</f>
        <v>0</v>
      </c>
      <c r="FH150" s="61" t="str">
        <f t="shared" si="371"/>
        <v>Catupiry Cream Cheese 150g</v>
      </c>
      <c r="FI150" s="109"/>
      <c r="FJ150" s="62">
        <f t="shared" si="372"/>
        <v>22.98</v>
      </c>
      <c r="FK150" s="61">
        <f t="shared" si="373"/>
        <v>0</v>
      </c>
      <c r="FL150" s="161">
        <f>(A!C151-NF!FJ150)*NF!FI150</f>
        <v>0</v>
      </c>
      <c r="FM150" s="109"/>
      <c r="FN150" s="62">
        <f t="shared" si="374"/>
        <v>22.98</v>
      </c>
      <c r="FO150" s="61">
        <f t="shared" si="375"/>
        <v>0</v>
      </c>
      <c r="FP150" s="161">
        <f>(A!C151-NF!FN150)*NF!FM150</f>
        <v>0</v>
      </c>
      <c r="FQ150" s="61" t="str">
        <f t="shared" si="376"/>
        <v>Catupiry Cream Cheese 150g</v>
      </c>
      <c r="FR150" s="109"/>
      <c r="FS150" s="62">
        <f t="shared" si="377"/>
        <v>22.98</v>
      </c>
      <c r="FT150" s="161">
        <f t="shared" si="378"/>
        <v>0</v>
      </c>
      <c r="FU150" s="161">
        <f>(A!C151-NF!FS150)*NF!FR150</f>
        <v>0</v>
      </c>
      <c r="FV150" s="109"/>
      <c r="FW150" s="62">
        <f t="shared" si="379"/>
        <v>22.98</v>
      </c>
      <c r="FX150" s="61">
        <f t="shared" si="380"/>
        <v>0</v>
      </c>
      <c r="FY150" s="161">
        <f>(A!C151-NF!FW150)*NF!FV150</f>
        <v>0</v>
      </c>
      <c r="FZ150" s="61" t="str">
        <f t="shared" si="381"/>
        <v>Catupiry Cream Cheese 150g</v>
      </c>
      <c r="GA150" s="109"/>
      <c r="GB150" s="62">
        <f t="shared" si="382"/>
        <v>22.98</v>
      </c>
      <c r="GC150" s="61">
        <f t="shared" si="383"/>
        <v>0</v>
      </c>
      <c r="GD150" s="161">
        <f>(A!C151-NF!GB150)*NF!GA150</f>
        <v>0</v>
      </c>
      <c r="GE150" s="109"/>
      <c r="GF150" s="62">
        <f t="shared" si="384"/>
        <v>22.98</v>
      </c>
      <c r="GG150" s="61">
        <f t="shared" si="385"/>
        <v>0</v>
      </c>
      <c r="GH150" s="161">
        <f>(A!C151-NF!GF150)*NF!GE150</f>
        <v>0</v>
      </c>
      <c r="GI150" s="61" t="str">
        <f t="shared" si="386"/>
        <v>Catupiry Cream Cheese 150g</v>
      </c>
      <c r="GJ150" s="109"/>
      <c r="GK150" s="62">
        <f t="shared" si="387"/>
        <v>22.98</v>
      </c>
      <c r="GL150" s="61">
        <f t="shared" si="388"/>
        <v>0</v>
      </c>
      <c r="GM150" s="161">
        <f>(A!C151-NF!GK150)*NF!GJ150</f>
        <v>0</v>
      </c>
      <c r="GN150" s="109"/>
      <c r="GO150" s="62">
        <f t="shared" si="389"/>
        <v>22.98</v>
      </c>
      <c r="GP150" s="61">
        <f t="shared" si="390"/>
        <v>0</v>
      </c>
      <c r="GQ150" s="161">
        <f>(A!C151-NF!GO150)*NF!GN150</f>
        <v>0</v>
      </c>
      <c r="GR150" s="61" t="str">
        <f t="shared" si="391"/>
        <v>Catupiry Cream Cheese 150g</v>
      </c>
      <c r="GS150" s="109"/>
      <c r="GT150" s="62">
        <f t="shared" si="392"/>
        <v>22.98</v>
      </c>
      <c r="GU150" s="61">
        <f t="shared" si="393"/>
        <v>0</v>
      </c>
      <c r="GV150" s="161">
        <f>(A!C151-NF!GT150)*NF!GS150</f>
        <v>0</v>
      </c>
      <c r="GW150" s="109"/>
      <c r="GX150" s="62">
        <f t="shared" si="394"/>
        <v>22.98</v>
      </c>
      <c r="GY150" s="61">
        <f t="shared" si="395"/>
        <v>0</v>
      </c>
      <c r="GZ150" s="161">
        <f>(A!C151-NF!GX150)*NF!GW150</f>
        <v>0</v>
      </c>
      <c r="HA150" s="61" t="str">
        <f t="shared" si="396"/>
        <v>Catupiry Cream Cheese 150g</v>
      </c>
      <c r="HB150" s="109"/>
      <c r="HC150" s="62">
        <f t="shared" si="397"/>
        <v>22.98</v>
      </c>
      <c r="HD150" s="61">
        <f t="shared" si="398"/>
        <v>0</v>
      </c>
      <c r="HE150" s="161">
        <f>(A!C151-NF!HC150)*NF!HB150</f>
        <v>0</v>
      </c>
      <c r="HF150" s="109"/>
      <c r="HG150" s="62">
        <f t="shared" si="399"/>
        <v>22.98</v>
      </c>
      <c r="HH150" s="61">
        <f t="shared" si="400"/>
        <v>0</v>
      </c>
      <c r="HI150" s="161">
        <f>(A!C151-NF!HG150)*NF!HF150</f>
        <v>0</v>
      </c>
      <c r="HJ150" s="61" t="str">
        <f t="shared" si="401"/>
        <v>Catupiry Cream Cheese 150g</v>
      </c>
      <c r="HK150" s="109"/>
      <c r="HL150" s="62">
        <f t="shared" si="402"/>
        <v>22.98</v>
      </c>
      <c r="HM150" s="61">
        <f t="shared" si="403"/>
        <v>0</v>
      </c>
      <c r="HN150" s="161">
        <f>(A!C151-NF!HL150)*NF!HK150</f>
        <v>0</v>
      </c>
      <c r="HO150" s="109"/>
      <c r="HP150" s="62">
        <f t="shared" si="404"/>
        <v>22.98</v>
      </c>
      <c r="HQ150" s="61">
        <f t="shared" si="405"/>
        <v>0</v>
      </c>
      <c r="HR150" s="161">
        <f>(A!C151-NF!HP150)*NF!HO150</f>
        <v>0</v>
      </c>
      <c r="HS150" s="61" t="str">
        <f t="shared" si="406"/>
        <v>Catupiry Cream Cheese 150g</v>
      </c>
      <c r="HT150" s="109"/>
      <c r="HU150" s="62">
        <f t="shared" si="407"/>
        <v>22.98</v>
      </c>
      <c r="HV150" s="61">
        <f t="shared" si="408"/>
        <v>0</v>
      </c>
      <c r="HW150" s="161">
        <f>(A!C151-NF!HU150)*NF!HT150</f>
        <v>0</v>
      </c>
      <c r="HX150" s="109"/>
      <c r="HY150" s="62">
        <f t="shared" si="409"/>
        <v>22.98</v>
      </c>
      <c r="HZ150" s="61">
        <f t="shared" si="410"/>
        <v>0</v>
      </c>
      <c r="IA150" s="161">
        <f>(A!C151-NF!HY150)*NF!HX150</f>
        <v>0</v>
      </c>
      <c r="IB150" s="61" t="str">
        <f t="shared" si="411"/>
        <v>Catupiry Cream Cheese 150g</v>
      </c>
      <c r="IC150" s="109"/>
      <c r="ID150" s="62">
        <f t="shared" si="412"/>
        <v>22.98</v>
      </c>
      <c r="IE150" s="61">
        <f t="shared" si="413"/>
        <v>0</v>
      </c>
      <c r="IF150" s="161">
        <f>(A!C151-NF!ID150)*NF!IC150</f>
        <v>0</v>
      </c>
      <c r="IG150" s="61" t="str">
        <f t="shared" si="414"/>
        <v>Catupiry Cream Cheese 150g</v>
      </c>
      <c r="IH150" s="109"/>
      <c r="II150" s="62">
        <f t="shared" si="415"/>
        <v>22.98</v>
      </c>
      <c r="IJ150" s="61">
        <f t="shared" si="416"/>
        <v>0</v>
      </c>
      <c r="IK150" s="161">
        <f>(A!C151-NF!II150)*NF!IH150</f>
        <v>0</v>
      </c>
      <c r="IL150" s="61" t="str">
        <f t="shared" si="417"/>
        <v>Catupiry Cream Cheese 150g</v>
      </c>
      <c r="IM150" s="61"/>
      <c r="IN150" s="61">
        <f t="shared" si="418"/>
        <v>22.98</v>
      </c>
      <c r="IO150" s="61">
        <f t="shared" si="419"/>
        <v>0</v>
      </c>
      <c r="IP150" s="161">
        <f>(A!C151-NF!IN150)*NF!IM150</f>
        <v>0</v>
      </c>
      <c r="IQ150" s="61">
        <f t="shared" si="420"/>
        <v>0</v>
      </c>
      <c r="IR150" s="107">
        <f t="shared" si="421"/>
        <v>0</v>
      </c>
      <c r="IS150" s="97" t="e">
        <f t="shared" si="422"/>
        <v>#DIV/0!</v>
      </c>
      <c r="IT150" s="162"/>
      <c r="IU150" s="162"/>
      <c r="IV150" s="162"/>
    </row>
    <row r="151" spans="1:256" x14ac:dyDescent="0.2">
      <c r="A151" s="163" t="str">
        <f>A!B152</f>
        <v>Bombom Rech Brig Turma Monica 55g</v>
      </c>
      <c r="B151" s="163">
        <f>A!C152</f>
        <v>19.98</v>
      </c>
      <c r="C151" s="104"/>
      <c r="D151" s="102">
        <f t="shared" si="282"/>
        <v>19.98</v>
      </c>
      <c r="E151" s="103">
        <f t="shared" si="283"/>
        <v>0</v>
      </c>
      <c r="F151" s="105">
        <f>(A!C152-NF!D151)*NF!C151</f>
        <v>0</v>
      </c>
      <c r="G151" s="104"/>
      <c r="H151" s="102">
        <f t="shared" si="284"/>
        <v>19.98</v>
      </c>
      <c r="I151" s="59">
        <f t="shared" si="285"/>
        <v>0</v>
      </c>
      <c r="J151" s="59">
        <f>(A!C152-NF!H151)*NF!G151</f>
        <v>0</v>
      </c>
      <c r="K151" s="59" t="str">
        <f t="shared" si="286"/>
        <v>Bombom Rech Brig Turma Monica 55g</v>
      </c>
      <c r="L151" s="104"/>
      <c r="M151" s="60">
        <f t="shared" si="287"/>
        <v>19.98</v>
      </c>
      <c r="N151" s="103">
        <f t="shared" si="288"/>
        <v>0</v>
      </c>
      <c r="O151" s="105">
        <f>(A!C152-NF!M151)*NF!L151</f>
        <v>0</v>
      </c>
      <c r="P151" s="104"/>
      <c r="Q151" s="102">
        <f t="shared" si="289"/>
        <v>19.98</v>
      </c>
      <c r="R151" s="59">
        <f t="shared" si="290"/>
        <v>0</v>
      </c>
      <c r="S151" s="103">
        <f>(A!C152-NF!Q151)*NF!P151</f>
        <v>0</v>
      </c>
      <c r="T151" s="103" t="str">
        <f t="shared" si="291"/>
        <v>Bombom Rech Brig Turma Monica 55g</v>
      </c>
      <c r="U151" s="104"/>
      <c r="V151" s="102">
        <f t="shared" si="292"/>
        <v>19.98</v>
      </c>
      <c r="W151" s="59">
        <f t="shared" si="293"/>
        <v>0</v>
      </c>
      <c r="X151" s="106">
        <f>(A!C152-NF!V151)*NF!U151</f>
        <v>0</v>
      </c>
      <c r="Y151" s="104"/>
      <c r="Z151" s="60">
        <f t="shared" si="294"/>
        <v>19.98</v>
      </c>
      <c r="AA151" s="59">
        <f t="shared" si="295"/>
        <v>0</v>
      </c>
      <c r="AB151" s="59">
        <f>(A!C152-NF!Z151)*NF!Y151</f>
        <v>0</v>
      </c>
      <c r="AC151" s="59" t="str">
        <f t="shared" si="296"/>
        <v>Bombom Rech Brig Turma Monica 55g</v>
      </c>
      <c r="AD151" s="104"/>
      <c r="AE151" s="60">
        <f t="shared" si="297"/>
        <v>19.98</v>
      </c>
      <c r="AF151" s="59">
        <f t="shared" si="298"/>
        <v>0</v>
      </c>
      <c r="AG151" s="106">
        <f>(A!C152-NF!AE151)*NF!AD151</f>
        <v>0</v>
      </c>
      <c r="AH151" s="104"/>
      <c r="AI151" s="60">
        <f t="shared" si="299"/>
        <v>19.98</v>
      </c>
      <c r="AJ151" s="59">
        <f t="shared" si="300"/>
        <v>0</v>
      </c>
      <c r="AK151" s="59">
        <f>(A!C152-NF!AI151)*NF!AH151</f>
        <v>0</v>
      </c>
      <c r="AL151" s="59" t="str">
        <f t="shared" si="301"/>
        <v>Bombom Rech Brig Turma Monica 55g</v>
      </c>
      <c r="AM151" s="104"/>
      <c r="AN151" s="60">
        <f t="shared" si="302"/>
        <v>19.98</v>
      </c>
      <c r="AO151" s="59">
        <f t="shared" si="303"/>
        <v>0</v>
      </c>
      <c r="AP151" s="106">
        <f>(A!C152-NF!AN151)*NF!AM151</f>
        <v>0</v>
      </c>
      <c r="AQ151" s="104"/>
      <c r="AR151" s="60">
        <f t="shared" si="304"/>
        <v>19.98</v>
      </c>
      <c r="AS151" s="59">
        <f t="shared" si="305"/>
        <v>0</v>
      </c>
      <c r="AT151" s="59">
        <f>(A!C152-NF!AR151)*NF!AQ151</f>
        <v>0</v>
      </c>
      <c r="AU151" s="59" t="str">
        <f t="shared" si="306"/>
        <v>Bombom Rech Brig Turma Monica 55g</v>
      </c>
      <c r="AV151" s="104"/>
      <c r="AW151" s="60">
        <f t="shared" si="307"/>
        <v>19.98</v>
      </c>
      <c r="AX151" s="59">
        <f t="shared" si="308"/>
        <v>0</v>
      </c>
      <c r="AY151" s="106">
        <f>(A!C152-NF!AW151)*NF!AV151</f>
        <v>0</v>
      </c>
      <c r="AZ151" s="104"/>
      <c r="BA151" s="60">
        <f t="shared" si="309"/>
        <v>19.98</v>
      </c>
      <c r="BB151" s="59">
        <f t="shared" si="310"/>
        <v>0</v>
      </c>
      <c r="BC151" s="59">
        <f>(A!C152-NF!BA151)*NF!AZ151</f>
        <v>0</v>
      </c>
      <c r="BD151" s="59" t="str">
        <f t="shared" si="311"/>
        <v>Bombom Rech Brig Turma Monica 55g</v>
      </c>
      <c r="BE151" s="104"/>
      <c r="BF151" s="60">
        <f t="shared" si="312"/>
        <v>19.98</v>
      </c>
      <c r="BG151" s="59">
        <f t="shared" si="313"/>
        <v>0</v>
      </c>
      <c r="BH151" s="106">
        <f>(A!C152-NF!BF151)*NF!BE151</f>
        <v>0</v>
      </c>
      <c r="BI151" s="104"/>
      <c r="BJ151" s="60">
        <f t="shared" si="314"/>
        <v>19.98</v>
      </c>
      <c r="BK151" s="59">
        <f t="shared" si="315"/>
        <v>0</v>
      </c>
      <c r="BL151" s="59">
        <f>(A!C152-NF!BJ151)*NF!BI151</f>
        <v>0</v>
      </c>
      <c r="BM151" s="59" t="str">
        <f t="shared" si="316"/>
        <v>Bombom Rech Brig Turma Monica 55g</v>
      </c>
      <c r="BN151" s="104"/>
      <c r="BO151" s="60">
        <f t="shared" si="317"/>
        <v>19.98</v>
      </c>
      <c r="BP151" s="59">
        <f t="shared" si="318"/>
        <v>0</v>
      </c>
      <c r="BQ151" s="106">
        <f>(A!C152-NF!BO151)*NF!BN151</f>
        <v>0</v>
      </c>
      <c r="BR151" s="104"/>
      <c r="BS151" s="60">
        <f t="shared" si="319"/>
        <v>19.98</v>
      </c>
      <c r="BT151" s="59">
        <f t="shared" si="320"/>
        <v>0</v>
      </c>
      <c r="BU151" s="59">
        <f>(A!C152-NF!BS151)*NF!BR151</f>
        <v>0</v>
      </c>
      <c r="BV151" s="59" t="str">
        <f t="shared" si="321"/>
        <v>Bombom Rech Brig Turma Monica 55g</v>
      </c>
      <c r="BW151" s="104"/>
      <c r="BX151" s="60">
        <f t="shared" si="322"/>
        <v>19.98</v>
      </c>
      <c r="BY151" s="59">
        <f t="shared" si="323"/>
        <v>0</v>
      </c>
      <c r="BZ151" s="106">
        <f>(A!C152-NF!BX151)*NF!BW151</f>
        <v>0</v>
      </c>
      <c r="CA151" s="104"/>
      <c r="CB151" s="60">
        <f t="shared" si="324"/>
        <v>19.98</v>
      </c>
      <c r="CC151" s="59">
        <f t="shared" si="325"/>
        <v>0</v>
      </c>
      <c r="CD151" s="59">
        <f>(A!C152-NF!CB151)*NF!CA151</f>
        <v>0</v>
      </c>
      <c r="CE151" s="59" t="str">
        <f t="shared" si="326"/>
        <v>Bombom Rech Brig Turma Monica 55g</v>
      </c>
      <c r="CF151" s="104"/>
      <c r="CG151" s="60">
        <f t="shared" si="327"/>
        <v>19.98</v>
      </c>
      <c r="CH151" s="59">
        <f t="shared" si="328"/>
        <v>0</v>
      </c>
      <c r="CI151" s="106">
        <f>(A!C152-NF!CG151)*NF!CF151</f>
        <v>0</v>
      </c>
      <c r="CJ151" s="104"/>
      <c r="CK151" s="60">
        <f t="shared" si="329"/>
        <v>19.98</v>
      </c>
      <c r="CL151" s="59">
        <f t="shared" si="330"/>
        <v>0</v>
      </c>
      <c r="CM151" s="59">
        <f>(A!C152-NF!CK151)*NF!CJ151</f>
        <v>0</v>
      </c>
      <c r="CN151" s="59" t="str">
        <f t="shared" si="331"/>
        <v>Bombom Rech Brig Turma Monica 55g</v>
      </c>
      <c r="CO151" s="104"/>
      <c r="CP151" s="60">
        <f t="shared" si="332"/>
        <v>19.98</v>
      </c>
      <c r="CQ151" s="59">
        <f t="shared" si="333"/>
        <v>0</v>
      </c>
      <c r="CR151" s="106">
        <f>(A!C152-NF!CP151)*NF!CO151</f>
        <v>0</v>
      </c>
      <c r="CS151" s="104"/>
      <c r="CT151" s="60">
        <f t="shared" si="334"/>
        <v>19.98</v>
      </c>
      <c r="CU151" s="59">
        <f t="shared" si="335"/>
        <v>0</v>
      </c>
      <c r="CV151" s="59">
        <f>(A!C152-NF!CT151)*NF!CS151</f>
        <v>0</v>
      </c>
      <c r="CW151" s="59" t="str">
        <f t="shared" si="336"/>
        <v>Bombom Rech Brig Turma Monica 55g</v>
      </c>
      <c r="CX151" s="104"/>
      <c r="CY151" s="60">
        <f t="shared" si="337"/>
        <v>19.98</v>
      </c>
      <c r="CZ151" s="59">
        <f t="shared" si="338"/>
        <v>0</v>
      </c>
      <c r="DA151" s="106">
        <f>(A!C152-NF!CY151)*NF!CX151</f>
        <v>0</v>
      </c>
      <c r="DB151" s="104"/>
      <c r="DC151" s="60">
        <f t="shared" si="339"/>
        <v>19.98</v>
      </c>
      <c r="DD151" s="59">
        <f t="shared" si="340"/>
        <v>0</v>
      </c>
      <c r="DE151" s="59">
        <f>(A!C152-NF!DC151)*NF!DB151</f>
        <v>0</v>
      </c>
      <c r="DF151" s="59" t="str">
        <f t="shared" si="341"/>
        <v>Bombom Rech Brig Turma Monica 55g</v>
      </c>
      <c r="DG151" s="104"/>
      <c r="DH151" s="60">
        <f t="shared" si="342"/>
        <v>19.98</v>
      </c>
      <c r="DI151" s="59">
        <f t="shared" si="343"/>
        <v>0</v>
      </c>
      <c r="DJ151" s="106">
        <f>(A!C152-NF!DH151)*NF!DG151</f>
        <v>0</v>
      </c>
      <c r="DK151" s="104"/>
      <c r="DL151" s="60">
        <f t="shared" si="344"/>
        <v>19.98</v>
      </c>
      <c r="DM151" s="59">
        <f t="shared" si="345"/>
        <v>0</v>
      </c>
      <c r="DN151" s="59">
        <f>(A!C152-NF!DL151)*NF!DK151</f>
        <v>0</v>
      </c>
      <c r="DO151" s="59" t="str">
        <f t="shared" si="346"/>
        <v>Bombom Rech Brig Turma Monica 55g</v>
      </c>
      <c r="DP151" s="104"/>
      <c r="DQ151" s="60">
        <f t="shared" si="347"/>
        <v>19.98</v>
      </c>
      <c r="DR151" s="59">
        <f t="shared" si="348"/>
        <v>0</v>
      </c>
      <c r="DS151" s="106">
        <f>(A!C152-NF!DQ151)*NF!DP151</f>
        <v>0</v>
      </c>
      <c r="DT151" s="104"/>
      <c r="DU151" s="60">
        <f t="shared" si="349"/>
        <v>19.98</v>
      </c>
      <c r="DV151" s="59">
        <f t="shared" si="350"/>
        <v>0</v>
      </c>
      <c r="DW151" s="59">
        <f>(A!C152-NF!DU151)*NF!DT151</f>
        <v>0</v>
      </c>
      <c r="DX151" s="59" t="str">
        <f t="shared" si="351"/>
        <v>Bombom Rech Brig Turma Monica 55g</v>
      </c>
      <c r="DY151" s="104"/>
      <c r="DZ151" s="60">
        <f t="shared" si="352"/>
        <v>19.98</v>
      </c>
      <c r="EA151" s="59">
        <f t="shared" si="353"/>
        <v>0</v>
      </c>
      <c r="EB151" s="106">
        <f>(A!C152-NF!DZ151)*NF!DY151</f>
        <v>0</v>
      </c>
      <c r="EC151" s="104"/>
      <c r="ED151" s="60">
        <f t="shared" si="354"/>
        <v>19.98</v>
      </c>
      <c r="EE151" s="59">
        <f t="shared" si="355"/>
        <v>0</v>
      </c>
      <c r="EF151" s="59">
        <f>(A!C152-NF!ED151)*NF!EC151</f>
        <v>0</v>
      </c>
      <c r="EG151" s="59" t="str">
        <f t="shared" si="356"/>
        <v>Bombom Rech Brig Turma Monica 55g</v>
      </c>
      <c r="EH151" s="104"/>
      <c r="EI151" s="60">
        <f t="shared" si="357"/>
        <v>19.98</v>
      </c>
      <c r="EJ151" s="59">
        <f t="shared" si="358"/>
        <v>0</v>
      </c>
      <c r="EK151" s="106">
        <f>(A!C152-NF!EI151)*NF!EH151</f>
        <v>0</v>
      </c>
      <c r="EL151" s="104"/>
      <c r="EM151" s="60">
        <f t="shared" si="359"/>
        <v>19.98</v>
      </c>
      <c r="EN151" s="59">
        <f t="shared" si="360"/>
        <v>0</v>
      </c>
      <c r="EO151" s="106">
        <f>(A!C152-NF!EM151)*NF!EL151</f>
        <v>0</v>
      </c>
      <c r="EP151" s="59" t="str">
        <f t="shared" si="361"/>
        <v>Bombom Rech Brig Turma Monica 55g</v>
      </c>
      <c r="EQ151" s="104"/>
      <c r="ER151" s="60">
        <f t="shared" si="362"/>
        <v>19.98</v>
      </c>
      <c r="ES151" s="59">
        <f t="shared" si="363"/>
        <v>0</v>
      </c>
      <c r="ET151" s="106">
        <f>(A!C152-NF!ER151)*NF!EQ151</f>
        <v>0</v>
      </c>
      <c r="EU151" s="104"/>
      <c r="EV151" s="60">
        <f t="shared" si="364"/>
        <v>19.98</v>
      </c>
      <c r="EW151" s="59">
        <f t="shared" si="365"/>
        <v>0</v>
      </c>
      <c r="EX151" s="106">
        <f>(A!C152-NF!EV151)*NF!EU151</f>
        <v>0</v>
      </c>
      <c r="EY151" s="59" t="str">
        <f t="shared" si="366"/>
        <v>Bombom Rech Brig Turma Monica 55g</v>
      </c>
      <c r="EZ151" s="104"/>
      <c r="FA151" s="60">
        <f t="shared" si="367"/>
        <v>19.98</v>
      </c>
      <c r="FB151" s="59">
        <f t="shared" si="368"/>
        <v>0</v>
      </c>
      <c r="FC151" s="106">
        <f>(A!C152-NF!FA151)*NF!EZ151</f>
        <v>0</v>
      </c>
      <c r="FD151" s="104"/>
      <c r="FE151" s="60">
        <f t="shared" si="369"/>
        <v>19.98</v>
      </c>
      <c r="FF151" s="59">
        <f t="shared" si="370"/>
        <v>0</v>
      </c>
      <c r="FG151" s="106">
        <f>(A!C152-NF!FE151)*NF!FD151</f>
        <v>0</v>
      </c>
      <c r="FH151" s="59" t="str">
        <f t="shared" si="371"/>
        <v>Bombom Rech Brig Turma Monica 55g</v>
      </c>
      <c r="FI151" s="104"/>
      <c r="FJ151" s="60">
        <f t="shared" si="372"/>
        <v>19.98</v>
      </c>
      <c r="FK151" s="59">
        <f t="shared" si="373"/>
        <v>0</v>
      </c>
      <c r="FL151" s="106">
        <f>(A!C152-NF!FJ151)*NF!FI151</f>
        <v>0</v>
      </c>
      <c r="FM151" s="104"/>
      <c r="FN151" s="60">
        <f t="shared" si="374"/>
        <v>19.98</v>
      </c>
      <c r="FO151" s="59">
        <f t="shared" si="375"/>
        <v>0</v>
      </c>
      <c r="FP151" s="106">
        <f>(A!C152-NF!FN151)*NF!FM151</f>
        <v>0</v>
      </c>
      <c r="FQ151" s="59" t="str">
        <f t="shared" si="376"/>
        <v>Bombom Rech Brig Turma Monica 55g</v>
      </c>
      <c r="FR151" s="104"/>
      <c r="FS151" s="60">
        <f t="shared" si="377"/>
        <v>19.98</v>
      </c>
      <c r="FT151" s="106">
        <f t="shared" si="378"/>
        <v>0</v>
      </c>
      <c r="FU151" s="106">
        <f>(A!C152-NF!FS151)*NF!FR151</f>
        <v>0</v>
      </c>
      <c r="FV151" s="104"/>
      <c r="FW151" s="60">
        <f t="shared" si="379"/>
        <v>19.98</v>
      </c>
      <c r="FX151" s="59">
        <f t="shared" si="380"/>
        <v>0</v>
      </c>
      <c r="FY151" s="106">
        <f>(A!C152-NF!FW151)*NF!FV151</f>
        <v>0</v>
      </c>
      <c r="FZ151" s="59" t="str">
        <f t="shared" si="381"/>
        <v>Bombom Rech Brig Turma Monica 55g</v>
      </c>
      <c r="GA151" s="104"/>
      <c r="GB151" s="60">
        <f t="shared" si="382"/>
        <v>19.98</v>
      </c>
      <c r="GC151" s="59">
        <f t="shared" si="383"/>
        <v>0</v>
      </c>
      <c r="GD151" s="106">
        <f>(A!C152-NF!GB151)*NF!GA151</f>
        <v>0</v>
      </c>
      <c r="GE151" s="104"/>
      <c r="GF151" s="60">
        <f t="shared" si="384"/>
        <v>19.98</v>
      </c>
      <c r="GG151" s="59">
        <f t="shared" si="385"/>
        <v>0</v>
      </c>
      <c r="GH151" s="106">
        <f>(A!C152-NF!GF151)*NF!GE151</f>
        <v>0</v>
      </c>
      <c r="GI151" s="59" t="str">
        <f t="shared" si="386"/>
        <v>Bombom Rech Brig Turma Monica 55g</v>
      </c>
      <c r="GJ151" s="104"/>
      <c r="GK151" s="60">
        <f t="shared" si="387"/>
        <v>19.98</v>
      </c>
      <c r="GL151" s="59">
        <f t="shared" si="388"/>
        <v>0</v>
      </c>
      <c r="GM151" s="106">
        <f>(A!C152-NF!GK151)*NF!GJ151</f>
        <v>0</v>
      </c>
      <c r="GN151" s="104"/>
      <c r="GO151" s="60">
        <f t="shared" si="389"/>
        <v>19.98</v>
      </c>
      <c r="GP151" s="59">
        <f t="shared" si="390"/>
        <v>0</v>
      </c>
      <c r="GQ151" s="106">
        <f>(A!C152-NF!GO151)*NF!GN151</f>
        <v>0</v>
      </c>
      <c r="GR151" s="59" t="str">
        <f t="shared" si="391"/>
        <v>Bombom Rech Brig Turma Monica 55g</v>
      </c>
      <c r="GS151" s="104"/>
      <c r="GT151" s="60">
        <f t="shared" si="392"/>
        <v>19.98</v>
      </c>
      <c r="GU151" s="59">
        <f t="shared" si="393"/>
        <v>0</v>
      </c>
      <c r="GV151" s="106">
        <f>(A!C152-NF!GT151)*NF!GS151</f>
        <v>0</v>
      </c>
      <c r="GW151" s="104"/>
      <c r="GX151" s="60">
        <f t="shared" si="394"/>
        <v>19.98</v>
      </c>
      <c r="GY151" s="59">
        <f t="shared" si="395"/>
        <v>0</v>
      </c>
      <c r="GZ151" s="106">
        <f>(A!C152-NF!GX151)*NF!GW151</f>
        <v>0</v>
      </c>
      <c r="HA151" s="59" t="str">
        <f t="shared" si="396"/>
        <v>Bombom Rech Brig Turma Monica 55g</v>
      </c>
      <c r="HB151" s="104"/>
      <c r="HC151" s="60">
        <f t="shared" si="397"/>
        <v>19.98</v>
      </c>
      <c r="HD151" s="59">
        <f t="shared" si="398"/>
        <v>0</v>
      </c>
      <c r="HE151" s="106">
        <f>(A!C152-NF!HC151)*NF!HB151</f>
        <v>0</v>
      </c>
      <c r="HF151" s="104"/>
      <c r="HG151" s="60">
        <f t="shared" si="399"/>
        <v>19.98</v>
      </c>
      <c r="HH151" s="59">
        <f t="shared" si="400"/>
        <v>0</v>
      </c>
      <c r="HI151" s="106">
        <f>(A!C152-NF!HG151)*NF!HF151</f>
        <v>0</v>
      </c>
      <c r="HJ151" s="59" t="str">
        <f t="shared" si="401"/>
        <v>Bombom Rech Brig Turma Monica 55g</v>
      </c>
      <c r="HK151" s="104"/>
      <c r="HL151" s="60">
        <f t="shared" si="402"/>
        <v>19.98</v>
      </c>
      <c r="HM151" s="59">
        <f t="shared" si="403"/>
        <v>0</v>
      </c>
      <c r="HN151" s="106">
        <f>(A!C152-NF!HL151)*NF!HK151</f>
        <v>0</v>
      </c>
      <c r="HO151" s="104"/>
      <c r="HP151" s="60">
        <f t="shared" si="404"/>
        <v>19.98</v>
      </c>
      <c r="HQ151" s="59">
        <f t="shared" si="405"/>
        <v>0</v>
      </c>
      <c r="HR151" s="106">
        <f>(A!C152-NF!HP151)*NF!HO151</f>
        <v>0</v>
      </c>
      <c r="HS151" s="59" t="str">
        <f t="shared" si="406"/>
        <v>Bombom Rech Brig Turma Monica 55g</v>
      </c>
      <c r="HT151" s="104"/>
      <c r="HU151" s="60">
        <f t="shared" si="407"/>
        <v>19.98</v>
      </c>
      <c r="HV151" s="59">
        <f t="shared" si="408"/>
        <v>0</v>
      </c>
      <c r="HW151" s="106">
        <f>(A!C152-NF!HU151)*NF!HT151</f>
        <v>0</v>
      </c>
      <c r="HX151" s="104"/>
      <c r="HY151" s="60">
        <f t="shared" si="409"/>
        <v>19.98</v>
      </c>
      <c r="HZ151" s="59">
        <f t="shared" si="410"/>
        <v>0</v>
      </c>
      <c r="IA151" s="106">
        <f>(A!C152-NF!HY151)*NF!HX151</f>
        <v>0</v>
      </c>
      <c r="IB151" s="59" t="str">
        <f t="shared" si="411"/>
        <v>Bombom Rech Brig Turma Monica 55g</v>
      </c>
      <c r="IC151" s="104"/>
      <c r="ID151" s="60">
        <f t="shared" si="412"/>
        <v>19.98</v>
      </c>
      <c r="IE151" s="59">
        <f t="shared" si="413"/>
        <v>0</v>
      </c>
      <c r="IF151" s="106">
        <f>(A!C152-NF!ID151)*NF!IC151</f>
        <v>0</v>
      </c>
      <c r="IG151" s="59" t="str">
        <f t="shared" si="414"/>
        <v>Bombom Rech Brig Turma Monica 55g</v>
      </c>
      <c r="IH151" s="104"/>
      <c r="II151" s="60">
        <f t="shared" si="415"/>
        <v>19.98</v>
      </c>
      <c r="IJ151" s="59">
        <f t="shared" si="416"/>
        <v>0</v>
      </c>
      <c r="IK151" s="106">
        <f>(A!C152-NF!II151)*NF!IH151</f>
        <v>0</v>
      </c>
      <c r="IL151" s="59" t="str">
        <f t="shared" si="417"/>
        <v>Bombom Rech Brig Turma Monica 55g</v>
      </c>
      <c r="IM151" s="59"/>
      <c r="IN151" s="59">
        <f t="shared" si="418"/>
        <v>19.98</v>
      </c>
      <c r="IO151" s="59">
        <f t="shared" si="419"/>
        <v>0</v>
      </c>
      <c r="IP151" s="106">
        <f>(A!C152-NF!IN151)*NF!IM151</f>
        <v>0</v>
      </c>
      <c r="IQ151" s="59">
        <f t="shared" si="420"/>
        <v>0</v>
      </c>
      <c r="IR151" s="101">
        <f t="shared" si="421"/>
        <v>0</v>
      </c>
      <c r="IS151" s="103" t="e">
        <f t="shared" si="422"/>
        <v>#DIV/0!</v>
      </c>
      <c r="IT151" s="96"/>
      <c r="IU151" s="96"/>
      <c r="IV151" s="96"/>
    </row>
    <row r="152" spans="1:256" x14ac:dyDescent="0.2">
      <c r="A152" s="136" t="str">
        <f>A!B153</f>
        <v>Catupiry Original Madeira 410g</v>
      </c>
      <c r="B152" s="136">
        <f>A!C153</f>
        <v>5.76</v>
      </c>
      <c r="C152" s="109"/>
      <c r="D152" s="108">
        <f t="shared" si="282"/>
        <v>5.76</v>
      </c>
      <c r="E152" s="97">
        <f t="shared" si="283"/>
        <v>0</v>
      </c>
      <c r="F152" s="95">
        <f>(A!C153-NF!D152)*NF!C152</f>
        <v>0</v>
      </c>
      <c r="G152" s="109"/>
      <c r="H152" s="108">
        <f t="shared" si="284"/>
        <v>5.76</v>
      </c>
      <c r="I152" s="61">
        <f t="shared" si="285"/>
        <v>0</v>
      </c>
      <c r="J152" s="61">
        <f>(A!C153-NF!H152)*NF!G152</f>
        <v>0</v>
      </c>
      <c r="K152" s="61" t="str">
        <f t="shared" si="286"/>
        <v>Catupiry Original Madeira 410g</v>
      </c>
      <c r="L152" s="109"/>
      <c r="M152" s="62">
        <f t="shared" si="287"/>
        <v>5.76</v>
      </c>
      <c r="N152" s="97">
        <f t="shared" si="288"/>
        <v>0</v>
      </c>
      <c r="O152" s="95">
        <f>(A!C153-NF!M152)*NF!L152</f>
        <v>0</v>
      </c>
      <c r="P152" s="109"/>
      <c r="Q152" s="108">
        <f t="shared" si="289"/>
        <v>5.76</v>
      </c>
      <c r="R152" s="61">
        <f t="shared" si="290"/>
        <v>0</v>
      </c>
      <c r="S152" s="97">
        <f>(A!C153-NF!Q152)*NF!P152</f>
        <v>0</v>
      </c>
      <c r="T152" s="97" t="str">
        <f t="shared" si="291"/>
        <v>Catupiry Original Madeira 410g</v>
      </c>
      <c r="U152" s="109"/>
      <c r="V152" s="108">
        <f t="shared" si="292"/>
        <v>5.76</v>
      </c>
      <c r="W152" s="61">
        <f t="shared" si="293"/>
        <v>0</v>
      </c>
      <c r="X152" s="161">
        <f>(A!C153-NF!V152)*NF!U152</f>
        <v>0</v>
      </c>
      <c r="Y152" s="109"/>
      <c r="Z152" s="62">
        <f t="shared" si="294"/>
        <v>5.76</v>
      </c>
      <c r="AA152" s="61">
        <f t="shared" si="295"/>
        <v>0</v>
      </c>
      <c r="AB152" s="61">
        <f>(A!C153-NF!Z152)*NF!Y152</f>
        <v>0</v>
      </c>
      <c r="AC152" s="61" t="str">
        <f t="shared" si="296"/>
        <v>Catupiry Original Madeira 410g</v>
      </c>
      <c r="AD152" s="109"/>
      <c r="AE152" s="62">
        <f t="shared" si="297"/>
        <v>5.76</v>
      </c>
      <c r="AF152" s="61">
        <f t="shared" si="298"/>
        <v>0</v>
      </c>
      <c r="AG152" s="161">
        <f>(A!C153-NF!AE152)*NF!AD152</f>
        <v>0</v>
      </c>
      <c r="AH152" s="109"/>
      <c r="AI152" s="62">
        <f t="shared" si="299"/>
        <v>5.76</v>
      </c>
      <c r="AJ152" s="61">
        <f t="shared" si="300"/>
        <v>0</v>
      </c>
      <c r="AK152" s="61">
        <f>(A!C153-NF!AI152)*NF!AH152</f>
        <v>0</v>
      </c>
      <c r="AL152" s="61" t="str">
        <f t="shared" si="301"/>
        <v>Catupiry Original Madeira 410g</v>
      </c>
      <c r="AM152" s="109"/>
      <c r="AN152" s="62">
        <f t="shared" si="302"/>
        <v>5.76</v>
      </c>
      <c r="AO152" s="61">
        <f t="shared" si="303"/>
        <v>0</v>
      </c>
      <c r="AP152" s="161">
        <f>(A!C153-NF!AN152)*NF!AM152</f>
        <v>0</v>
      </c>
      <c r="AQ152" s="109"/>
      <c r="AR152" s="62">
        <f t="shared" si="304"/>
        <v>5.76</v>
      </c>
      <c r="AS152" s="61">
        <f t="shared" si="305"/>
        <v>0</v>
      </c>
      <c r="AT152" s="61">
        <f>(A!C153-NF!AR152)*NF!AQ152</f>
        <v>0</v>
      </c>
      <c r="AU152" s="61" t="str">
        <f t="shared" si="306"/>
        <v>Catupiry Original Madeira 410g</v>
      </c>
      <c r="AV152" s="109"/>
      <c r="AW152" s="62">
        <f t="shared" si="307"/>
        <v>5.76</v>
      </c>
      <c r="AX152" s="61">
        <f t="shared" si="308"/>
        <v>0</v>
      </c>
      <c r="AY152" s="161">
        <f>(A!C153-NF!AW152)*NF!AV152</f>
        <v>0</v>
      </c>
      <c r="AZ152" s="109"/>
      <c r="BA152" s="62">
        <f t="shared" si="309"/>
        <v>5.76</v>
      </c>
      <c r="BB152" s="61">
        <f t="shared" si="310"/>
        <v>0</v>
      </c>
      <c r="BC152" s="61">
        <f>(A!C153-NF!BA152)*NF!AZ152</f>
        <v>0</v>
      </c>
      <c r="BD152" s="61" t="str">
        <f t="shared" si="311"/>
        <v>Catupiry Original Madeira 410g</v>
      </c>
      <c r="BE152" s="109"/>
      <c r="BF152" s="62">
        <f t="shared" si="312"/>
        <v>5.76</v>
      </c>
      <c r="BG152" s="61">
        <f t="shared" si="313"/>
        <v>0</v>
      </c>
      <c r="BH152" s="161">
        <f>(A!C153-NF!BF152)*NF!BE152</f>
        <v>0</v>
      </c>
      <c r="BI152" s="109"/>
      <c r="BJ152" s="62">
        <f t="shared" si="314"/>
        <v>5.76</v>
      </c>
      <c r="BK152" s="61">
        <f t="shared" si="315"/>
        <v>0</v>
      </c>
      <c r="BL152" s="61">
        <f>(A!C153-NF!BJ152)*NF!BI152</f>
        <v>0</v>
      </c>
      <c r="BM152" s="61" t="str">
        <f t="shared" si="316"/>
        <v>Catupiry Original Madeira 410g</v>
      </c>
      <c r="BN152" s="109"/>
      <c r="BO152" s="62">
        <f t="shared" si="317"/>
        <v>5.76</v>
      </c>
      <c r="BP152" s="61">
        <f t="shared" si="318"/>
        <v>0</v>
      </c>
      <c r="BQ152" s="161">
        <f>(A!C153-NF!BO152)*NF!BN152</f>
        <v>0</v>
      </c>
      <c r="BR152" s="109"/>
      <c r="BS152" s="62">
        <f t="shared" si="319"/>
        <v>5.76</v>
      </c>
      <c r="BT152" s="61">
        <f t="shared" si="320"/>
        <v>0</v>
      </c>
      <c r="BU152" s="61">
        <f>(A!C153-NF!BS152)*NF!BR152</f>
        <v>0</v>
      </c>
      <c r="BV152" s="61" t="str">
        <f t="shared" si="321"/>
        <v>Catupiry Original Madeira 410g</v>
      </c>
      <c r="BW152" s="109"/>
      <c r="BX152" s="62">
        <f t="shared" si="322"/>
        <v>5.76</v>
      </c>
      <c r="BY152" s="61">
        <f t="shared" si="323"/>
        <v>0</v>
      </c>
      <c r="BZ152" s="161">
        <f>(A!C153-NF!BX152)*NF!BW152</f>
        <v>0</v>
      </c>
      <c r="CA152" s="109"/>
      <c r="CB152" s="62">
        <f t="shared" si="324"/>
        <v>5.76</v>
      </c>
      <c r="CC152" s="61">
        <f t="shared" si="325"/>
        <v>0</v>
      </c>
      <c r="CD152" s="61">
        <f>(A!C153-NF!CB152)*NF!CA152</f>
        <v>0</v>
      </c>
      <c r="CE152" s="61" t="str">
        <f t="shared" si="326"/>
        <v>Catupiry Original Madeira 410g</v>
      </c>
      <c r="CF152" s="109"/>
      <c r="CG152" s="62">
        <f t="shared" si="327"/>
        <v>5.76</v>
      </c>
      <c r="CH152" s="61">
        <f t="shared" si="328"/>
        <v>0</v>
      </c>
      <c r="CI152" s="161">
        <f>(A!C153-NF!CG152)*NF!CF152</f>
        <v>0</v>
      </c>
      <c r="CJ152" s="109"/>
      <c r="CK152" s="62">
        <f t="shared" si="329"/>
        <v>5.76</v>
      </c>
      <c r="CL152" s="61">
        <f t="shared" si="330"/>
        <v>0</v>
      </c>
      <c r="CM152" s="61">
        <f>(A!C153-NF!CK152)*NF!CJ152</f>
        <v>0</v>
      </c>
      <c r="CN152" s="61" t="str">
        <f t="shared" si="331"/>
        <v>Catupiry Original Madeira 410g</v>
      </c>
      <c r="CO152" s="109"/>
      <c r="CP152" s="62">
        <f t="shared" si="332"/>
        <v>5.76</v>
      </c>
      <c r="CQ152" s="61">
        <f t="shared" si="333"/>
        <v>0</v>
      </c>
      <c r="CR152" s="161">
        <f>(A!C153-NF!CP152)*NF!CO152</f>
        <v>0</v>
      </c>
      <c r="CS152" s="109"/>
      <c r="CT152" s="62">
        <f t="shared" si="334"/>
        <v>5.76</v>
      </c>
      <c r="CU152" s="61">
        <f t="shared" si="335"/>
        <v>0</v>
      </c>
      <c r="CV152" s="61">
        <f>(A!C153-NF!CT152)*NF!CS152</f>
        <v>0</v>
      </c>
      <c r="CW152" s="61" t="str">
        <f t="shared" si="336"/>
        <v>Catupiry Original Madeira 410g</v>
      </c>
      <c r="CX152" s="109"/>
      <c r="CY152" s="62">
        <f t="shared" si="337"/>
        <v>5.76</v>
      </c>
      <c r="CZ152" s="61">
        <f t="shared" si="338"/>
        <v>0</v>
      </c>
      <c r="DA152" s="161">
        <f>(A!C153-NF!CY152)*NF!CX152</f>
        <v>0</v>
      </c>
      <c r="DB152" s="109"/>
      <c r="DC152" s="62">
        <f t="shared" si="339"/>
        <v>5.76</v>
      </c>
      <c r="DD152" s="61">
        <f t="shared" si="340"/>
        <v>0</v>
      </c>
      <c r="DE152" s="61">
        <f>(A!C153-NF!DC152)*NF!DB152</f>
        <v>0</v>
      </c>
      <c r="DF152" s="61" t="str">
        <f t="shared" si="341"/>
        <v>Catupiry Original Madeira 410g</v>
      </c>
      <c r="DG152" s="109"/>
      <c r="DH152" s="62">
        <f t="shared" si="342"/>
        <v>5.76</v>
      </c>
      <c r="DI152" s="61">
        <f t="shared" si="343"/>
        <v>0</v>
      </c>
      <c r="DJ152" s="161">
        <f>(A!C153-NF!DH152)*NF!DG152</f>
        <v>0</v>
      </c>
      <c r="DK152" s="109"/>
      <c r="DL152" s="62">
        <f t="shared" si="344"/>
        <v>5.76</v>
      </c>
      <c r="DM152" s="61">
        <f t="shared" si="345"/>
        <v>0</v>
      </c>
      <c r="DN152" s="61">
        <f>(A!C153-NF!DL152)*NF!DK152</f>
        <v>0</v>
      </c>
      <c r="DO152" s="61" t="str">
        <f t="shared" si="346"/>
        <v>Catupiry Original Madeira 410g</v>
      </c>
      <c r="DP152" s="109"/>
      <c r="DQ152" s="62">
        <f t="shared" si="347"/>
        <v>5.76</v>
      </c>
      <c r="DR152" s="61">
        <f t="shared" si="348"/>
        <v>0</v>
      </c>
      <c r="DS152" s="161">
        <f>(A!C153-NF!DQ152)*NF!DP152</f>
        <v>0</v>
      </c>
      <c r="DT152" s="109"/>
      <c r="DU152" s="62">
        <f t="shared" si="349"/>
        <v>5.76</v>
      </c>
      <c r="DV152" s="61">
        <f t="shared" si="350"/>
        <v>0</v>
      </c>
      <c r="DW152" s="61">
        <f>(A!C153-NF!DU152)*NF!DT152</f>
        <v>0</v>
      </c>
      <c r="DX152" s="61" t="str">
        <f t="shared" si="351"/>
        <v>Catupiry Original Madeira 410g</v>
      </c>
      <c r="DY152" s="109"/>
      <c r="DZ152" s="62">
        <f t="shared" si="352"/>
        <v>5.76</v>
      </c>
      <c r="EA152" s="61">
        <f t="shared" si="353"/>
        <v>0</v>
      </c>
      <c r="EB152" s="161">
        <f>(A!C153-NF!DZ152)*NF!DY152</f>
        <v>0</v>
      </c>
      <c r="EC152" s="109"/>
      <c r="ED152" s="62">
        <f t="shared" si="354"/>
        <v>5.76</v>
      </c>
      <c r="EE152" s="61">
        <f t="shared" si="355"/>
        <v>0</v>
      </c>
      <c r="EF152" s="61">
        <f>(A!C153-NF!ED152)*NF!EC152</f>
        <v>0</v>
      </c>
      <c r="EG152" s="61" t="str">
        <f t="shared" si="356"/>
        <v>Catupiry Original Madeira 410g</v>
      </c>
      <c r="EH152" s="109"/>
      <c r="EI152" s="62">
        <f t="shared" si="357"/>
        <v>5.76</v>
      </c>
      <c r="EJ152" s="61">
        <f t="shared" si="358"/>
        <v>0</v>
      </c>
      <c r="EK152" s="161">
        <f>(A!C153-NF!EI152)*NF!EH152</f>
        <v>0</v>
      </c>
      <c r="EL152" s="109"/>
      <c r="EM152" s="62">
        <f t="shared" si="359"/>
        <v>5.76</v>
      </c>
      <c r="EN152" s="61">
        <f t="shared" si="360"/>
        <v>0</v>
      </c>
      <c r="EO152" s="161">
        <f>(A!C153-NF!EM152)*NF!EL152</f>
        <v>0</v>
      </c>
      <c r="EP152" s="61" t="str">
        <f t="shared" si="361"/>
        <v>Catupiry Original Madeira 410g</v>
      </c>
      <c r="EQ152" s="109"/>
      <c r="ER152" s="62">
        <f t="shared" si="362"/>
        <v>5.76</v>
      </c>
      <c r="ES152" s="61">
        <f t="shared" si="363"/>
        <v>0</v>
      </c>
      <c r="ET152" s="161">
        <f>(A!C153-NF!ER152)*NF!EQ152</f>
        <v>0</v>
      </c>
      <c r="EU152" s="109"/>
      <c r="EV152" s="62">
        <f t="shared" si="364"/>
        <v>5.76</v>
      </c>
      <c r="EW152" s="61">
        <f t="shared" si="365"/>
        <v>0</v>
      </c>
      <c r="EX152" s="161">
        <f>(A!C153-NF!EV152)*NF!EU152</f>
        <v>0</v>
      </c>
      <c r="EY152" s="61" t="str">
        <f t="shared" si="366"/>
        <v>Catupiry Original Madeira 410g</v>
      </c>
      <c r="EZ152" s="109"/>
      <c r="FA152" s="62">
        <f t="shared" si="367"/>
        <v>5.76</v>
      </c>
      <c r="FB152" s="61">
        <f t="shared" si="368"/>
        <v>0</v>
      </c>
      <c r="FC152" s="161">
        <f>(A!C153-NF!FA152)*NF!EZ152</f>
        <v>0</v>
      </c>
      <c r="FD152" s="109"/>
      <c r="FE152" s="62">
        <f t="shared" si="369"/>
        <v>5.76</v>
      </c>
      <c r="FF152" s="61">
        <f t="shared" si="370"/>
        <v>0</v>
      </c>
      <c r="FG152" s="161">
        <f>(A!C153-NF!FE152)*NF!FD152</f>
        <v>0</v>
      </c>
      <c r="FH152" s="61" t="str">
        <f t="shared" si="371"/>
        <v>Catupiry Original Madeira 410g</v>
      </c>
      <c r="FI152" s="109"/>
      <c r="FJ152" s="62">
        <f t="shared" si="372"/>
        <v>5.76</v>
      </c>
      <c r="FK152" s="61">
        <f t="shared" si="373"/>
        <v>0</v>
      </c>
      <c r="FL152" s="161">
        <f>(A!C153-NF!FJ152)*NF!FI152</f>
        <v>0</v>
      </c>
      <c r="FM152" s="109"/>
      <c r="FN152" s="62">
        <f t="shared" si="374"/>
        <v>5.76</v>
      </c>
      <c r="FO152" s="61">
        <f t="shared" si="375"/>
        <v>0</v>
      </c>
      <c r="FP152" s="161">
        <f>(A!C153-NF!FN152)*NF!FM152</f>
        <v>0</v>
      </c>
      <c r="FQ152" s="61" t="str">
        <f t="shared" si="376"/>
        <v>Catupiry Original Madeira 410g</v>
      </c>
      <c r="FR152" s="109"/>
      <c r="FS152" s="62">
        <f t="shared" si="377"/>
        <v>5.76</v>
      </c>
      <c r="FT152" s="161">
        <f t="shared" si="378"/>
        <v>0</v>
      </c>
      <c r="FU152" s="161">
        <f>(A!C153-NF!FS152)*NF!FR152</f>
        <v>0</v>
      </c>
      <c r="FV152" s="109"/>
      <c r="FW152" s="62">
        <f t="shared" si="379"/>
        <v>5.76</v>
      </c>
      <c r="FX152" s="61">
        <f t="shared" si="380"/>
        <v>0</v>
      </c>
      <c r="FY152" s="161">
        <f>(A!C153-NF!FW152)*NF!FV152</f>
        <v>0</v>
      </c>
      <c r="FZ152" s="61" t="str">
        <f t="shared" si="381"/>
        <v>Catupiry Original Madeira 410g</v>
      </c>
      <c r="GA152" s="109"/>
      <c r="GB152" s="62">
        <f t="shared" si="382"/>
        <v>5.76</v>
      </c>
      <c r="GC152" s="61">
        <f t="shared" si="383"/>
        <v>0</v>
      </c>
      <c r="GD152" s="161">
        <f>(A!C153-NF!GB152)*NF!GA152</f>
        <v>0</v>
      </c>
      <c r="GE152" s="109"/>
      <c r="GF152" s="62">
        <f t="shared" si="384"/>
        <v>5.76</v>
      </c>
      <c r="GG152" s="61">
        <f t="shared" si="385"/>
        <v>0</v>
      </c>
      <c r="GH152" s="161">
        <f>(A!C153-NF!GF152)*NF!GE152</f>
        <v>0</v>
      </c>
      <c r="GI152" s="61" t="str">
        <f t="shared" si="386"/>
        <v>Catupiry Original Madeira 410g</v>
      </c>
      <c r="GJ152" s="109"/>
      <c r="GK152" s="62">
        <f t="shared" si="387"/>
        <v>5.76</v>
      </c>
      <c r="GL152" s="61">
        <f t="shared" si="388"/>
        <v>0</v>
      </c>
      <c r="GM152" s="161">
        <f>(A!C153-NF!GK152)*NF!GJ152</f>
        <v>0</v>
      </c>
      <c r="GN152" s="109"/>
      <c r="GO152" s="62">
        <f t="shared" si="389"/>
        <v>5.76</v>
      </c>
      <c r="GP152" s="61">
        <f t="shared" si="390"/>
        <v>0</v>
      </c>
      <c r="GQ152" s="161">
        <f>(A!C153-NF!GO152)*NF!GN152</f>
        <v>0</v>
      </c>
      <c r="GR152" s="61" t="str">
        <f t="shared" si="391"/>
        <v>Catupiry Original Madeira 410g</v>
      </c>
      <c r="GS152" s="109"/>
      <c r="GT152" s="62">
        <f t="shared" si="392"/>
        <v>5.76</v>
      </c>
      <c r="GU152" s="61">
        <f t="shared" si="393"/>
        <v>0</v>
      </c>
      <c r="GV152" s="161">
        <f>(A!C153-NF!GT152)*NF!GS152</f>
        <v>0</v>
      </c>
      <c r="GW152" s="109"/>
      <c r="GX152" s="62">
        <f t="shared" si="394"/>
        <v>5.76</v>
      </c>
      <c r="GY152" s="61">
        <f t="shared" si="395"/>
        <v>0</v>
      </c>
      <c r="GZ152" s="161">
        <f>(A!C153-NF!GX152)*NF!GW152</f>
        <v>0</v>
      </c>
      <c r="HA152" s="61" t="str">
        <f t="shared" si="396"/>
        <v>Catupiry Original Madeira 410g</v>
      </c>
      <c r="HB152" s="109"/>
      <c r="HC152" s="62">
        <f t="shared" si="397"/>
        <v>5.76</v>
      </c>
      <c r="HD152" s="61">
        <f t="shared" si="398"/>
        <v>0</v>
      </c>
      <c r="HE152" s="161">
        <f>(A!C153-NF!HC152)*NF!HB152</f>
        <v>0</v>
      </c>
      <c r="HF152" s="109"/>
      <c r="HG152" s="62">
        <f t="shared" si="399"/>
        <v>5.76</v>
      </c>
      <c r="HH152" s="61">
        <f t="shared" si="400"/>
        <v>0</v>
      </c>
      <c r="HI152" s="161">
        <f>(A!C153-NF!HG152)*NF!HF152</f>
        <v>0</v>
      </c>
      <c r="HJ152" s="61" t="str">
        <f t="shared" si="401"/>
        <v>Catupiry Original Madeira 410g</v>
      </c>
      <c r="HK152" s="109"/>
      <c r="HL152" s="62">
        <f t="shared" si="402"/>
        <v>5.76</v>
      </c>
      <c r="HM152" s="61">
        <f t="shared" si="403"/>
        <v>0</v>
      </c>
      <c r="HN152" s="161">
        <f>(A!C153-NF!HL152)*NF!HK152</f>
        <v>0</v>
      </c>
      <c r="HO152" s="109"/>
      <c r="HP152" s="62">
        <f t="shared" si="404"/>
        <v>5.76</v>
      </c>
      <c r="HQ152" s="61">
        <f t="shared" si="405"/>
        <v>0</v>
      </c>
      <c r="HR152" s="161">
        <f>(A!C153-NF!HP152)*NF!HO152</f>
        <v>0</v>
      </c>
      <c r="HS152" s="61" t="str">
        <f t="shared" si="406"/>
        <v>Catupiry Original Madeira 410g</v>
      </c>
      <c r="HT152" s="109"/>
      <c r="HU152" s="62">
        <f t="shared" si="407"/>
        <v>5.76</v>
      </c>
      <c r="HV152" s="61">
        <f t="shared" si="408"/>
        <v>0</v>
      </c>
      <c r="HW152" s="161">
        <f>(A!C153-NF!HU152)*NF!HT152</f>
        <v>0</v>
      </c>
      <c r="HX152" s="109"/>
      <c r="HY152" s="62">
        <f t="shared" si="409"/>
        <v>5.76</v>
      </c>
      <c r="HZ152" s="61">
        <f t="shared" si="410"/>
        <v>0</v>
      </c>
      <c r="IA152" s="161">
        <f>(A!C153-NF!HY152)*NF!HX152</f>
        <v>0</v>
      </c>
      <c r="IB152" s="61" t="str">
        <f t="shared" si="411"/>
        <v>Catupiry Original Madeira 410g</v>
      </c>
      <c r="IC152" s="109"/>
      <c r="ID152" s="62">
        <f t="shared" si="412"/>
        <v>5.76</v>
      </c>
      <c r="IE152" s="61">
        <f t="shared" si="413"/>
        <v>0</v>
      </c>
      <c r="IF152" s="161">
        <f>(A!C153-NF!ID152)*NF!IC152</f>
        <v>0</v>
      </c>
      <c r="IG152" s="61" t="str">
        <f t="shared" si="414"/>
        <v>Catupiry Original Madeira 410g</v>
      </c>
      <c r="IH152" s="109"/>
      <c r="II152" s="62">
        <f t="shared" si="415"/>
        <v>5.76</v>
      </c>
      <c r="IJ152" s="61">
        <f t="shared" si="416"/>
        <v>0</v>
      </c>
      <c r="IK152" s="161">
        <f>(A!C153-NF!II152)*NF!IH152</f>
        <v>0</v>
      </c>
      <c r="IL152" s="61" t="str">
        <f t="shared" si="417"/>
        <v>Catupiry Original Madeira 410g</v>
      </c>
      <c r="IM152" s="61"/>
      <c r="IN152" s="61">
        <f t="shared" si="418"/>
        <v>5.76</v>
      </c>
      <c r="IO152" s="61">
        <f t="shared" si="419"/>
        <v>0</v>
      </c>
      <c r="IP152" s="161">
        <f>(A!C153-NF!IN152)*NF!IM152</f>
        <v>0</v>
      </c>
      <c r="IQ152" s="61">
        <f t="shared" si="420"/>
        <v>0</v>
      </c>
      <c r="IR152" s="107">
        <f t="shared" si="421"/>
        <v>0</v>
      </c>
      <c r="IS152" s="97" t="e">
        <f t="shared" si="422"/>
        <v>#DIV/0!</v>
      </c>
      <c r="IT152" s="162"/>
      <c r="IU152" s="162"/>
      <c r="IV152" s="162"/>
    </row>
    <row r="153" spans="1:256" x14ac:dyDescent="0.2">
      <c r="A153" s="163">
        <f>A!B154</f>
        <v>0</v>
      </c>
      <c r="B153" s="163">
        <f>A!C154</f>
        <v>5.76</v>
      </c>
      <c r="C153" s="104"/>
      <c r="D153" s="102">
        <f t="shared" si="282"/>
        <v>5.76</v>
      </c>
      <c r="E153" s="103">
        <f t="shared" si="283"/>
        <v>0</v>
      </c>
      <c r="F153" s="105">
        <f>(A!C154-NF!D153)*NF!C153</f>
        <v>0</v>
      </c>
      <c r="G153" s="104"/>
      <c r="H153" s="102">
        <f t="shared" si="284"/>
        <v>5.76</v>
      </c>
      <c r="I153" s="59">
        <f t="shared" si="285"/>
        <v>0</v>
      </c>
      <c r="J153" s="59">
        <f>(A!C154-NF!H153)*NF!G153</f>
        <v>0</v>
      </c>
      <c r="K153" s="59">
        <f t="shared" si="286"/>
        <v>0</v>
      </c>
      <c r="L153" s="104"/>
      <c r="M153" s="60">
        <f t="shared" si="287"/>
        <v>5.76</v>
      </c>
      <c r="N153" s="103">
        <f t="shared" si="288"/>
        <v>0</v>
      </c>
      <c r="O153" s="105">
        <f>(A!C154-NF!M153)*NF!L153</f>
        <v>0</v>
      </c>
      <c r="P153" s="104"/>
      <c r="Q153" s="102">
        <f t="shared" si="289"/>
        <v>5.76</v>
      </c>
      <c r="R153" s="59">
        <f t="shared" si="290"/>
        <v>0</v>
      </c>
      <c r="S153" s="103">
        <f>(A!C154-NF!Q153)*NF!P153</f>
        <v>0</v>
      </c>
      <c r="T153" s="103">
        <f t="shared" si="291"/>
        <v>0</v>
      </c>
      <c r="U153" s="104"/>
      <c r="V153" s="102">
        <f t="shared" si="292"/>
        <v>5.76</v>
      </c>
      <c r="W153" s="59">
        <f t="shared" si="293"/>
        <v>0</v>
      </c>
      <c r="X153" s="106">
        <f>(A!C154-NF!V153)*NF!U153</f>
        <v>0</v>
      </c>
      <c r="Y153" s="104"/>
      <c r="Z153" s="60">
        <f t="shared" si="294"/>
        <v>5.76</v>
      </c>
      <c r="AA153" s="59">
        <f t="shared" si="295"/>
        <v>0</v>
      </c>
      <c r="AB153" s="59">
        <f>(A!C154-NF!Z153)*NF!Y153</f>
        <v>0</v>
      </c>
      <c r="AC153" s="59">
        <f t="shared" si="296"/>
        <v>0</v>
      </c>
      <c r="AD153" s="104"/>
      <c r="AE153" s="60">
        <f t="shared" si="297"/>
        <v>5.76</v>
      </c>
      <c r="AF153" s="59">
        <f t="shared" si="298"/>
        <v>0</v>
      </c>
      <c r="AG153" s="106">
        <f>(A!C154-NF!AE153)*NF!AD153</f>
        <v>0</v>
      </c>
      <c r="AH153" s="104"/>
      <c r="AI153" s="60">
        <f t="shared" si="299"/>
        <v>5.76</v>
      </c>
      <c r="AJ153" s="59">
        <f t="shared" si="300"/>
        <v>0</v>
      </c>
      <c r="AK153" s="59">
        <f>(A!C154-NF!AI153)*NF!AH153</f>
        <v>0</v>
      </c>
      <c r="AL153" s="59">
        <f t="shared" si="301"/>
        <v>0</v>
      </c>
      <c r="AM153" s="104"/>
      <c r="AN153" s="60">
        <f t="shared" si="302"/>
        <v>5.76</v>
      </c>
      <c r="AO153" s="59">
        <f t="shared" si="303"/>
        <v>0</v>
      </c>
      <c r="AP153" s="106">
        <f>(A!C154-NF!AN153)*NF!AM153</f>
        <v>0</v>
      </c>
      <c r="AQ153" s="104"/>
      <c r="AR153" s="60">
        <f t="shared" si="304"/>
        <v>5.76</v>
      </c>
      <c r="AS153" s="59">
        <f t="shared" si="305"/>
        <v>0</v>
      </c>
      <c r="AT153" s="59">
        <f>(A!C154-NF!AR153)*NF!AQ153</f>
        <v>0</v>
      </c>
      <c r="AU153" s="59">
        <f t="shared" si="306"/>
        <v>0</v>
      </c>
      <c r="AV153" s="104"/>
      <c r="AW153" s="60">
        <f t="shared" si="307"/>
        <v>5.76</v>
      </c>
      <c r="AX153" s="59">
        <f t="shared" si="308"/>
        <v>0</v>
      </c>
      <c r="AY153" s="106">
        <f>(A!C154-NF!AW153)*NF!AV153</f>
        <v>0</v>
      </c>
      <c r="AZ153" s="104"/>
      <c r="BA153" s="60">
        <f t="shared" si="309"/>
        <v>5.76</v>
      </c>
      <c r="BB153" s="59">
        <f t="shared" si="310"/>
        <v>0</v>
      </c>
      <c r="BC153" s="59">
        <f>(A!C154-NF!BA153)*NF!AZ153</f>
        <v>0</v>
      </c>
      <c r="BD153" s="59">
        <f t="shared" si="311"/>
        <v>0</v>
      </c>
      <c r="BE153" s="104"/>
      <c r="BF153" s="60">
        <f t="shared" si="312"/>
        <v>5.76</v>
      </c>
      <c r="BG153" s="59">
        <f t="shared" si="313"/>
        <v>0</v>
      </c>
      <c r="BH153" s="106">
        <f>(A!C154-NF!BF153)*NF!BE153</f>
        <v>0</v>
      </c>
      <c r="BI153" s="104"/>
      <c r="BJ153" s="60">
        <f t="shared" si="314"/>
        <v>5.76</v>
      </c>
      <c r="BK153" s="59">
        <f t="shared" si="315"/>
        <v>0</v>
      </c>
      <c r="BL153" s="59">
        <f>(A!C154-NF!BJ153)*NF!BI153</f>
        <v>0</v>
      </c>
      <c r="BM153" s="59">
        <f t="shared" si="316"/>
        <v>0</v>
      </c>
      <c r="BN153" s="104"/>
      <c r="BO153" s="60">
        <f t="shared" si="317"/>
        <v>5.76</v>
      </c>
      <c r="BP153" s="59">
        <f t="shared" si="318"/>
        <v>0</v>
      </c>
      <c r="BQ153" s="106">
        <f>(A!C154-NF!BO153)*NF!BN153</f>
        <v>0</v>
      </c>
      <c r="BR153" s="104"/>
      <c r="BS153" s="60">
        <f t="shared" si="319"/>
        <v>5.76</v>
      </c>
      <c r="BT153" s="59">
        <f t="shared" si="320"/>
        <v>0</v>
      </c>
      <c r="BU153" s="59">
        <f>(A!C154-NF!BS153)*NF!BR153</f>
        <v>0</v>
      </c>
      <c r="BV153" s="59">
        <f t="shared" si="321"/>
        <v>0</v>
      </c>
      <c r="BW153" s="104"/>
      <c r="BX153" s="60">
        <f t="shared" si="322"/>
        <v>5.76</v>
      </c>
      <c r="BY153" s="59">
        <f t="shared" si="323"/>
        <v>0</v>
      </c>
      <c r="BZ153" s="106">
        <f>(A!C154-NF!BX153)*NF!BW153</f>
        <v>0</v>
      </c>
      <c r="CA153" s="104"/>
      <c r="CB153" s="60">
        <f t="shared" si="324"/>
        <v>5.76</v>
      </c>
      <c r="CC153" s="59">
        <f t="shared" si="325"/>
        <v>0</v>
      </c>
      <c r="CD153" s="59">
        <f>(A!C154-NF!CB153)*NF!CA153</f>
        <v>0</v>
      </c>
      <c r="CE153" s="59">
        <f t="shared" si="326"/>
        <v>0</v>
      </c>
      <c r="CF153" s="104"/>
      <c r="CG153" s="60">
        <f t="shared" si="327"/>
        <v>5.76</v>
      </c>
      <c r="CH153" s="59">
        <f t="shared" si="328"/>
        <v>0</v>
      </c>
      <c r="CI153" s="106">
        <f>(A!C154-NF!CG153)*NF!CF153</f>
        <v>0</v>
      </c>
      <c r="CJ153" s="104"/>
      <c r="CK153" s="60">
        <f t="shared" si="329"/>
        <v>5.76</v>
      </c>
      <c r="CL153" s="59">
        <f t="shared" si="330"/>
        <v>0</v>
      </c>
      <c r="CM153" s="59">
        <f>(A!C154-NF!CK153)*NF!CJ153</f>
        <v>0</v>
      </c>
      <c r="CN153" s="59">
        <f t="shared" si="331"/>
        <v>0</v>
      </c>
      <c r="CO153" s="104"/>
      <c r="CP153" s="60">
        <f t="shared" si="332"/>
        <v>5.76</v>
      </c>
      <c r="CQ153" s="59">
        <f t="shared" si="333"/>
        <v>0</v>
      </c>
      <c r="CR153" s="106">
        <f>(A!C154-NF!CP153)*NF!CO153</f>
        <v>0</v>
      </c>
      <c r="CS153" s="104"/>
      <c r="CT153" s="60">
        <f t="shared" si="334"/>
        <v>5.76</v>
      </c>
      <c r="CU153" s="59">
        <f t="shared" si="335"/>
        <v>0</v>
      </c>
      <c r="CV153" s="59">
        <f>(A!C154-NF!CT153)*NF!CS153</f>
        <v>0</v>
      </c>
      <c r="CW153" s="59">
        <f t="shared" si="336"/>
        <v>0</v>
      </c>
      <c r="CX153" s="104"/>
      <c r="CY153" s="60">
        <f t="shared" si="337"/>
        <v>5.76</v>
      </c>
      <c r="CZ153" s="59">
        <f t="shared" si="338"/>
        <v>0</v>
      </c>
      <c r="DA153" s="106">
        <f>(A!C154-NF!CY153)*NF!CX153</f>
        <v>0</v>
      </c>
      <c r="DB153" s="104"/>
      <c r="DC153" s="60">
        <f t="shared" si="339"/>
        <v>5.76</v>
      </c>
      <c r="DD153" s="59">
        <f t="shared" si="340"/>
        <v>0</v>
      </c>
      <c r="DE153" s="59">
        <f>(A!C154-NF!DC153)*NF!DB153</f>
        <v>0</v>
      </c>
      <c r="DF153" s="59">
        <f t="shared" si="341"/>
        <v>0</v>
      </c>
      <c r="DG153" s="104"/>
      <c r="DH153" s="60">
        <f t="shared" si="342"/>
        <v>5.76</v>
      </c>
      <c r="DI153" s="59">
        <f t="shared" si="343"/>
        <v>0</v>
      </c>
      <c r="DJ153" s="106">
        <f>(A!C154-NF!DH153)*NF!DG153</f>
        <v>0</v>
      </c>
      <c r="DK153" s="104"/>
      <c r="DL153" s="60">
        <f t="shared" si="344"/>
        <v>5.76</v>
      </c>
      <c r="DM153" s="59">
        <f t="shared" si="345"/>
        <v>0</v>
      </c>
      <c r="DN153" s="59">
        <f>(A!C154-NF!DL153)*NF!DK153</f>
        <v>0</v>
      </c>
      <c r="DO153" s="59">
        <f t="shared" si="346"/>
        <v>0</v>
      </c>
      <c r="DP153" s="104"/>
      <c r="DQ153" s="60">
        <f t="shared" si="347"/>
        <v>5.76</v>
      </c>
      <c r="DR153" s="59">
        <f t="shared" si="348"/>
        <v>0</v>
      </c>
      <c r="DS153" s="106">
        <f>(A!C154-NF!DQ153)*NF!DP153</f>
        <v>0</v>
      </c>
      <c r="DT153" s="104"/>
      <c r="DU153" s="60">
        <f t="shared" si="349"/>
        <v>5.76</v>
      </c>
      <c r="DV153" s="59">
        <f t="shared" si="350"/>
        <v>0</v>
      </c>
      <c r="DW153" s="59">
        <f>(A!C154-NF!DU153)*NF!DT153</f>
        <v>0</v>
      </c>
      <c r="DX153" s="59">
        <f t="shared" si="351"/>
        <v>0</v>
      </c>
      <c r="DY153" s="104"/>
      <c r="DZ153" s="60">
        <f t="shared" si="352"/>
        <v>5.76</v>
      </c>
      <c r="EA153" s="59">
        <f t="shared" si="353"/>
        <v>0</v>
      </c>
      <c r="EB153" s="106">
        <f>(A!C154-NF!DZ153)*NF!DY153</f>
        <v>0</v>
      </c>
      <c r="EC153" s="104"/>
      <c r="ED153" s="60">
        <f t="shared" si="354"/>
        <v>5.76</v>
      </c>
      <c r="EE153" s="59">
        <f t="shared" si="355"/>
        <v>0</v>
      </c>
      <c r="EF153" s="59">
        <f>(A!C154-NF!ED153)*NF!EC153</f>
        <v>0</v>
      </c>
      <c r="EG153" s="59">
        <f t="shared" si="356"/>
        <v>0</v>
      </c>
      <c r="EH153" s="104"/>
      <c r="EI153" s="60">
        <f t="shared" si="357"/>
        <v>5.76</v>
      </c>
      <c r="EJ153" s="59">
        <f t="shared" si="358"/>
        <v>0</v>
      </c>
      <c r="EK153" s="106">
        <f>(A!C154-NF!EI153)*NF!EH153</f>
        <v>0</v>
      </c>
      <c r="EL153" s="104"/>
      <c r="EM153" s="60">
        <f t="shared" si="359"/>
        <v>5.76</v>
      </c>
      <c r="EN153" s="59">
        <f t="shared" si="360"/>
        <v>0</v>
      </c>
      <c r="EO153" s="106">
        <f>(A!C154-NF!EM153)*NF!EL153</f>
        <v>0</v>
      </c>
      <c r="EP153" s="59">
        <f t="shared" si="361"/>
        <v>0</v>
      </c>
      <c r="EQ153" s="104"/>
      <c r="ER153" s="60">
        <f t="shared" si="362"/>
        <v>5.76</v>
      </c>
      <c r="ES153" s="59">
        <f t="shared" si="363"/>
        <v>0</v>
      </c>
      <c r="ET153" s="106">
        <f>(A!C154-NF!ER153)*NF!EQ153</f>
        <v>0</v>
      </c>
      <c r="EU153" s="104"/>
      <c r="EV153" s="60">
        <f t="shared" si="364"/>
        <v>5.76</v>
      </c>
      <c r="EW153" s="59">
        <f t="shared" si="365"/>
        <v>0</v>
      </c>
      <c r="EX153" s="106">
        <f>(A!C154-NF!EV153)*NF!EU153</f>
        <v>0</v>
      </c>
      <c r="EY153" s="59">
        <f t="shared" si="366"/>
        <v>0</v>
      </c>
      <c r="EZ153" s="104"/>
      <c r="FA153" s="60">
        <f t="shared" si="367"/>
        <v>5.76</v>
      </c>
      <c r="FB153" s="59">
        <f t="shared" si="368"/>
        <v>0</v>
      </c>
      <c r="FC153" s="106">
        <f>(A!C154-NF!FA153)*NF!EZ153</f>
        <v>0</v>
      </c>
      <c r="FD153" s="104"/>
      <c r="FE153" s="60">
        <f t="shared" si="369"/>
        <v>5.76</v>
      </c>
      <c r="FF153" s="59">
        <f t="shared" si="370"/>
        <v>0</v>
      </c>
      <c r="FG153" s="106">
        <f>(A!C154-NF!FE153)*NF!FD153</f>
        <v>0</v>
      </c>
      <c r="FH153" s="59">
        <f t="shared" si="371"/>
        <v>0</v>
      </c>
      <c r="FI153" s="104"/>
      <c r="FJ153" s="60">
        <f t="shared" si="372"/>
        <v>5.76</v>
      </c>
      <c r="FK153" s="59">
        <f t="shared" si="373"/>
        <v>0</v>
      </c>
      <c r="FL153" s="106">
        <f>(A!C154-NF!FJ153)*NF!FI153</f>
        <v>0</v>
      </c>
      <c r="FM153" s="104"/>
      <c r="FN153" s="60">
        <f t="shared" si="374"/>
        <v>5.76</v>
      </c>
      <c r="FO153" s="59">
        <f t="shared" si="375"/>
        <v>0</v>
      </c>
      <c r="FP153" s="106">
        <f>(A!C154-NF!FN153)*NF!FM153</f>
        <v>0</v>
      </c>
      <c r="FQ153" s="59">
        <f t="shared" si="376"/>
        <v>0</v>
      </c>
      <c r="FR153" s="104"/>
      <c r="FS153" s="60">
        <f t="shared" si="377"/>
        <v>5.76</v>
      </c>
      <c r="FT153" s="106">
        <f t="shared" si="378"/>
        <v>0</v>
      </c>
      <c r="FU153" s="106">
        <f>(A!C154-NF!FS153)*NF!FR153</f>
        <v>0</v>
      </c>
      <c r="FV153" s="104"/>
      <c r="FW153" s="60">
        <f t="shared" si="379"/>
        <v>5.76</v>
      </c>
      <c r="FX153" s="59">
        <f t="shared" si="380"/>
        <v>0</v>
      </c>
      <c r="FY153" s="106">
        <f>(A!C154-NF!FW153)*NF!FV153</f>
        <v>0</v>
      </c>
      <c r="FZ153" s="59">
        <f t="shared" si="381"/>
        <v>0</v>
      </c>
      <c r="GA153" s="104"/>
      <c r="GB153" s="60">
        <f t="shared" si="382"/>
        <v>5.76</v>
      </c>
      <c r="GC153" s="59">
        <f t="shared" si="383"/>
        <v>0</v>
      </c>
      <c r="GD153" s="106">
        <f>(A!C154-NF!GB153)*NF!GA153</f>
        <v>0</v>
      </c>
      <c r="GE153" s="104"/>
      <c r="GF153" s="60">
        <f t="shared" si="384"/>
        <v>5.76</v>
      </c>
      <c r="GG153" s="59">
        <f t="shared" si="385"/>
        <v>0</v>
      </c>
      <c r="GH153" s="106">
        <f>(A!C154-NF!GF153)*NF!GE153</f>
        <v>0</v>
      </c>
      <c r="GI153" s="59">
        <f t="shared" si="386"/>
        <v>0</v>
      </c>
      <c r="GJ153" s="104"/>
      <c r="GK153" s="60">
        <f t="shared" si="387"/>
        <v>5.76</v>
      </c>
      <c r="GL153" s="59">
        <f t="shared" si="388"/>
        <v>0</v>
      </c>
      <c r="GM153" s="106">
        <f>(A!C154-NF!GK153)*NF!GJ153</f>
        <v>0</v>
      </c>
      <c r="GN153" s="104"/>
      <c r="GO153" s="60">
        <f t="shared" si="389"/>
        <v>5.76</v>
      </c>
      <c r="GP153" s="59">
        <f t="shared" si="390"/>
        <v>0</v>
      </c>
      <c r="GQ153" s="106">
        <f>(A!C154-NF!GO153)*NF!GN153</f>
        <v>0</v>
      </c>
      <c r="GR153" s="59">
        <f t="shared" si="391"/>
        <v>0</v>
      </c>
      <c r="GS153" s="104"/>
      <c r="GT153" s="60">
        <f t="shared" si="392"/>
        <v>5.76</v>
      </c>
      <c r="GU153" s="59">
        <f t="shared" si="393"/>
        <v>0</v>
      </c>
      <c r="GV153" s="106">
        <f>(A!C154-NF!GT153)*NF!GS153</f>
        <v>0</v>
      </c>
      <c r="GW153" s="104"/>
      <c r="GX153" s="60">
        <f t="shared" si="394"/>
        <v>5.76</v>
      </c>
      <c r="GY153" s="59">
        <f t="shared" si="395"/>
        <v>0</v>
      </c>
      <c r="GZ153" s="106">
        <f>(A!C154-NF!GX153)*NF!GW153</f>
        <v>0</v>
      </c>
      <c r="HA153" s="59">
        <f t="shared" si="396"/>
        <v>0</v>
      </c>
      <c r="HB153" s="104"/>
      <c r="HC153" s="60">
        <f t="shared" si="397"/>
        <v>5.76</v>
      </c>
      <c r="HD153" s="59">
        <f t="shared" si="398"/>
        <v>0</v>
      </c>
      <c r="HE153" s="106">
        <f>(A!C154-NF!HC153)*NF!HB153</f>
        <v>0</v>
      </c>
      <c r="HF153" s="104"/>
      <c r="HG153" s="60">
        <f t="shared" si="399"/>
        <v>5.76</v>
      </c>
      <c r="HH153" s="59">
        <f t="shared" si="400"/>
        <v>0</v>
      </c>
      <c r="HI153" s="106">
        <f>(A!C154-NF!HG153)*NF!HF153</f>
        <v>0</v>
      </c>
      <c r="HJ153" s="59">
        <f t="shared" si="401"/>
        <v>0</v>
      </c>
      <c r="HK153" s="104"/>
      <c r="HL153" s="60">
        <f t="shared" si="402"/>
        <v>5.76</v>
      </c>
      <c r="HM153" s="59">
        <f t="shared" si="403"/>
        <v>0</v>
      </c>
      <c r="HN153" s="106">
        <f>(A!C154-NF!HL153)*NF!HK153</f>
        <v>0</v>
      </c>
      <c r="HO153" s="104"/>
      <c r="HP153" s="60">
        <f t="shared" si="404"/>
        <v>5.76</v>
      </c>
      <c r="HQ153" s="59">
        <f t="shared" si="405"/>
        <v>0</v>
      </c>
      <c r="HR153" s="106">
        <f>(A!C154-NF!HP153)*NF!HO153</f>
        <v>0</v>
      </c>
      <c r="HS153" s="59">
        <f t="shared" si="406"/>
        <v>0</v>
      </c>
      <c r="HT153" s="104"/>
      <c r="HU153" s="60">
        <f t="shared" si="407"/>
        <v>5.76</v>
      </c>
      <c r="HV153" s="59">
        <f t="shared" si="408"/>
        <v>0</v>
      </c>
      <c r="HW153" s="106">
        <f>(A!C154-NF!HU153)*NF!HT153</f>
        <v>0</v>
      </c>
      <c r="HX153" s="104"/>
      <c r="HY153" s="60">
        <f t="shared" si="409"/>
        <v>5.76</v>
      </c>
      <c r="HZ153" s="59">
        <f t="shared" si="410"/>
        <v>0</v>
      </c>
      <c r="IA153" s="106">
        <f>(A!C154-NF!HY153)*NF!HX153</f>
        <v>0</v>
      </c>
      <c r="IB153" s="59">
        <f t="shared" si="411"/>
        <v>0</v>
      </c>
      <c r="IC153" s="104"/>
      <c r="ID153" s="60">
        <f t="shared" si="412"/>
        <v>5.76</v>
      </c>
      <c r="IE153" s="59">
        <f t="shared" si="413"/>
        <v>0</v>
      </c>
      <c r="IF153" s="106">
        <f>(A!C154-NF!ID153)*NF!IC153</f>
        <v>0</v>
      </c>
      <c r="IG153" s="59">
        <f t="shared" si="414"/>
        <v>0</v>
      </c>
      <c r="IH153" s="104"/>
      <c r="II153" s="60">
        <f t="shared" si="415"/>
        <v>5.76</v>
      </c>
      <c r="IJ153" s="59">
        <f t="shared" si="416"/>
        <v>0</v>
      </c>
      <c r="IK153" s="106">
        <f>(A!C154-NF!II153)*NF!IH153</f>
        <v>0</v>
      </c>
      <c r="IL153" s="59">
        <f t="shared" si="417"/>
        <v>0</v>
      </c>
      <c r="IM153" s="59"/>
      <c r="IN153" s="59">
        <f t="shared" si="418"/>
        <v>5.76</v>
      </c>
      <c r="IO153" s="59">
        <f t="shared" si="419"/>
        <v>0</v>
      </c>
      <c r="IP153" s="106">
        <f>(A!C154-NF!IN153)*NF!IM153</f>
        <v>0</v>
      </c>
      <c r="IQ153" s="59">
        <f t="shared" si="420"/>
        <v>0</v>
      </c>
      <c r="IR153" s="101">
        <f t="shared" si="421"/>
        <v>0</v>
      </c>
      <c r="IS153" s="103" t="e">
        <f t="shared" si="422"/>
        <v>#DIV/0!</v>
      </c>
      <c r="IT153" s="96"/>
      <c r="IU153" s="96"/>
      <c r="IV153" s="96"/>
    </row>
    <row r="154" spans="1:256" x14ac:dyDescent="0.2">
      <c r="A154" s="136" t="str">
        <f>A!B155</f>
        <v>Catupiry Req. Cremoso Cheddar 180g</v>
      </c>
      <c r="B154" s="136">
        <f>A!C155</f>
        <v>5.76</v>
      </c>
      <c r="C154" s="109"/>
      <c r="D154" s="108">
        <f t="shared" si="282"/>
        <v>5.76</v>
      </c>
      <c r="E154" s="97">
        <f t="shared" si="283"/>
        <v>0</v>
      </c>
      <c r="F154" s="95">
        <f>(A!C155-NF!D154)*NF!C154</f>
        <v>0</v>
      </c>
      <c r="G154" s="109"/>
      <c r="H154" s="108">
        <f t="shared" si="284"/>
        <v>5.76</v>
      </c>
      <c r="I154" s="61">
        <f t="shared" si="285"/>
        <v>0</v>
      </c>
      <c r="J154" s="61">
        <f>(A!C155-NF!H154)*NF!G154</f>
        <v>0</v>
      </c>
      <c r="K154" s="61" t="str">
        <f t="shared" si="286"/>
        <v>Catupiry Req. Cremoso Cheddar 180g</v>
      </c>
      <c r="L154" s="109"/>
      <c r="M154" s="62">
        <f t="shared" si="287"/>
        <v>5.76</v>
      </c>
      <c r="N154" s="97">
        <f t="shared" si="288"/>
        <v>0</v>
      </c>
      <c r="O154" s="95">
        <f>(A!C155-NF!M154)*NF!L154</f>
        <v>0</v>
      </c>
      <c r="P154" s="109"/>
      <c r="Q154" s="108">
        <f t="shared" si="289"/>
        <v>5.76</v>
      </c>
      <c r="R154" s="61">
        <f t="shared" si="290"/>
        <v>0</v>
      </c>
      <c r="S154" s="97">
        <f>(A!C155-NF!Q154)*NF!P154</f>
        <v>0</v>
      </c>
      <c r="T154" s="97" t="str">
        <f t="shared" si="291"/>
        <v>Catupiry Req. Cremoso Cheddar 180g</v>
      </c>
      <c r="U154" s="109"/>
      <c r="V154" s="108">
        <f t="shared" si="292"/>
        <v>5.76</v>
      </c>
      <c r="W154" s="61">
        <f t="shared" si="293"/>
        <v>0</v>
      </c>
      <c r="X154" s="161">
        <f>(A!C155-NF!V154)*NF!U154</f>
        <v>0</v>
      </c>
      <c r="Y154" s="109"/>
      <c r="Z154" s="62">
        <f t="shared" si="294"/>
        <v>5.76</v>
      </c>
      <c r="AA154" s="61">
        <f t="shared" si="295"/>
        <v>0</v>
      </c>
      <c r="AB154" s="61">
        <f>(A!C155-NF!Z154)*NF!Y154</f>
        <v>0</v>
      </c>
      <c r="AC154" s="61" t="str">
        <f t="shared" si="296"/>
        <v>Catupiry Req. Cremoso Cheddar 180g</v>
      </c>
      <c r="AD154" s="109"/>
      <c r="AE154" s="62">
        <f t="shared" si="297"/>
        <v>5.76</v>
      </c>
      <c r="AF154" s="61">
        <f t="shared" si="298"/>
        <v>0</v>
      </c>
      <c r="AG154" s="161">
        <f>(A!C155-NF!AE154)*NF!AD154</f>
        <v>0</v>
      </c>
      <c r="AH154" s="109"/>
      <c r="AI154" s="62">
        <f t="shared" si="299"/>
        <v>5.76</v>
      </c>
      <c r="AJ154" s="61">
        <f t="shared" si="300"/>
        <v>0</v>
      </c>
      <c r="AK154" s="61">
        <f>(A!C155-NF!AI154)*NF!AH154</f>
        <v>0</v>
      </c>
      <c r="AL154" s="61" t="str">
        <f t="shared" si="301"/>
        <v>Catupiry Req. Cremoso Cheddar 180g</v>
      </c>
      <c r="AM154" s="109"/>
      <c r="AN154" s="62">
        <f t="shared" si="302"/>
        <v>5.76</v>
      </c>
      <c r="AO154" s="61">
        <f t="shared" si="303"/>
        <v>0</v>
      </c>
      <c r="AP154" s="161">
        <f>(A!C155-NF!AN154)*NF!AM154</f>
        <v>0</v>
      </c>
      <c r="AQ154" s="109"/>
      <c r="AR154" s="62">
        <f t="shared" si="304"/>
        <v>5.76</v>
      </c>
      <c r="AS154" s="61">
        <f t="shared" si="305"/>
        <v>0</v>
      </c>
      <c r="AT154" s="61">
        <f>(A!C155-NF!AR154)*NF!AQ154</f>
        <v>0</v>
      </c>
      <c r="AU154" s="61" t="str">
        <f t="shared" si="306"/>
        <v>Catupiry Req. Cremoso Cheddar 180g</v>
      </c>
      <c r="AV154" s="109"/>
      <c r="AW154" s="62">
        <f t="shared" si="307"/>
        <v>5.76</v>
      </c>
      <c r="AX154" s="61">
        <f t="shared" si="308"/>
        <v>0</v>
      </c>
      <c r="AY154" s="161">
        <f>(A!C155-NF!AW154)*NF!AV154</f>
        <v>0</v>
      </c>
      <c r="AZ154" s="109"/>
      <c r="BA154" s="62">
        <f t="shared" si="309"/>
        <v>5.76</v>
      </c>
      <c r="BB154" s="61">
        <f t="shared" si="310"/>
        <v>0</v>
      </c>
      <c r="BC154" s="61">
        <f>(A!C155-NF!BA154)*NF!AZ154</f>
        <v>0</v>
      </c>
      <c r="BD154" s="61" t="str">
        <f t="shared" si="311"/>
        <v>Catupiry Req. Cremoso Cheddar 180g</v>
      </c>
      <c r="BE154" s="109"/>
      <c r="BF154" s="62">
        <f t="shared" si="312"/>
        <v>5.76</v>
      </c>
      <c r="BG154" s="61">
        <f t="shared" si="313"/>
        <v>0</v>
      </c>
      <c r="BH154" s="161">
        <f>(A!C155-NF!BF154)*NF!BE154</f>
        <v>0</v>
      </c>
      <c r="BI154" s="109"/>
      <c r="BJ154" s="62">
        <f t="shared" si="314"/>
        <v>5.76</v>
      </c>
      <c r="BK154" s="61">
        <f t="shared" si="315"/>
        <v>0</v>
      </c>
      <c r="BL154" s="61">
        <f>(A!C155-NF!BJ154)*NF!BI154</f>
        <v>0</v>
      </c>
      <c r="BM154" s="61" t="str">
        <f t="shared" si="316"/>
        <v>Catupiry Req. Cremoso Cheddar 180g</v>
      </c>
      <c r="BN154" s="109"/>
      <c r="BO154" s="62">
        <f t="shared" si="317"/>
        <v>5.76</v>
      </c>
      <c r="BP154" s="61">
        <f t="shared" si="318"/>
        <v>0</v>
      </c>
      <c r="BQ154" s="161">
        <f>(A!C155-NF!BO154)*NF!BN154</f>
        <v>0</v>
      </c>
      <c r="BR154" s="109"/>
      <c r="BS154" s="62">
        <f t="shared" si="319"/>
        <v>5.76</v>
      </c>
      <c r="BT154" s="61">
        <f t="shared" si="320"/>
        <v>0</v>
      </c>
      <c r="BU154" s="61">
        <f>(A!C155-NF!BS154)*NF!BR154</f>
        <v>0</v>
      </c>
      <c r="BV154" s="61" t="str">
        <f t="shared" si="321"/>
        <v>Catupiry Req. Cremoso Cheddar 180g</v>
      </c>
      <c r="BW154" s="109"/>
      <c r="BX154" s="62">
        <f t="shared" si="322"/>
        <v>5.76</v>
      </c>
      <c r="BY154" s="61">
        <f t="shared" si="323"/>
        <v>0</v>
      </c>
      <c r="BZ154" s="161">
        <f>(A!C155-NF!BX154)*NF!BW154</f>
        <v>0</v>
      </c>
      <c r="CA154" s="109"/>
      <c r="CB154" s="62">
        <f t="shared" si="324"/>
        <v>5.76</v>
      </c>
      <c r="CC154" s="61">
        <f t="shared" si="325"/>
        <v>0</v>
      </c>
      <c r="CD154" s="61">
        <f>(A!C155-NF!CB154)*NF!CA154</f>
        <v>0</v>
      </c>
      <c r="CE154" s="61" t="str">
        <f t="shared" si="326"/>
        <v>Catupiry Req. Cremoso Cheddar 180g</v>
      </c>
      <c r="CF154" s="109"/>
      <c r="CG154" s="62">
        <f t="shared" si="327"/>
        <v>5.76</v>
      </c>
      <c r="CH154" s="61">
        <f t="shared" si="328"/>
        <v>0</v>
      </c>
      <c r="CI154" s="161">
        <f>(A!C155-NF!CG154)*NF!CF154</f>
        <v>0</v>
      </c>
      <c r="CJ154" s="109"/>
      <c r="CK154" s="62">
        <f t="shared" si="329"/>
        <v>5.76</v>
      </c>
      <c r="CL154" s="61">
        <f t="shared" si="330"/>
        <v>0</v>
      </c>
      <c r="CM154" s="61">
        <f>(A!C155-NF!CK154)*NF!CJ154</f>
        <v>0</v>
      </c>
      <c r="CN154" s="61" t="str">
        <f t="shared" si="331"/>
        <v>Catupiry Req. Cremoso Cheddar 180g</v>
      </c>
      <c r="CO154" s="109"/>
      <c r="CP154" s="62">
        <f t="shared" si="332"/>
        <v>5.76</v>
      </c>
      <c r="CQ154" s="61">
        <f t="shared" si="333"/>
        <v>0</v>
      </c>
      <c r="CR154" s="161">
        <f>(A!C155-NF!CP154)*NF!CO154</f>
        <v>0</v>
      </c>
      <c r="CS154" s="109"/>
      <c r="CT154" s="62">
        <f t="shared" si="334"/>
        <v>5.76</v>
      </c>
      <c r="CU154" s="61">
        <f t="shared" si="335"/>
        <v>0</v>
      </c>
      <c r="CV154" s="61">
        <f>(A!C155-NF!CT154)*NF!CS154</f>
        <v>0</v>
      </c>
      <c r="CW154" s="61" t="str">
        <f t="shared" si="336"/>
        <v>Catupiry Req. Cremoso Cheddar 180g</v>
      </c>
      <c r="CX154" s="109"/>
      <c r="CY154" s="62">
        <f t="shared" si="337"/>
        <v>5.76</v>
      </c>
      <c r="CZ154" s="61">
        <f t="shared" si="338"/>
        <v>0</v>
      </c>
      <c r="DA154" s="161">
        <f>(A!C155-NF!CY154)*NF!CX154</f>
        <v>0</v>
      </c>
      <c r="DB154" s="109"/>
      <c r="DC154" s="62">
        <f t="shared" si="339"/>
        <v>5.76</v>
      </c>
      <c r="DD154" s="61">
        <f t="shared" si="340"/>
        <v>0</v>
      </c>
      <c r="DE154" s="61">
        <f>(A!C155-NF!DC154)*NF!DB154</f>
        <v>0</v>
      </c>
      <c r="DF154" s="61" t="str">
        <f t="shared" si="341"/>
        <v>Catupiry Req. Cremoso Cheddar 180g</v>
      </c>
      <c r="DG154" s="109"/>
      <c r="DH154" s="62">
        <f t="shared" si="342"/>
        <v>5.76</v>
      </c>
      <c r="DI154" s="61">
        <f t="shared" si="343"/>
        <v>0</v>
      </c>
      <c r="DJ154" s="161">
        <f>(A!C155-NF!DH154)*NF!DG154</f>
        <v>0</v>
      </c>
      <c r="DK154" s="109"/>
      <c r="DL154" s="62">
        <f t="shared" si="344"/>
        <v>5.76</v>
      </c>
      <c r="DM154" s="61">
        <f t="shared" si="345"/>
        <v>0</v>
      </c>
      <c r="DN154" s="61">
        <f>(A!C155-NF!DL154)*NF!DK154</f>
        <v>0</v>
      </c>
      <c r="DO154" s="61" t="str">
        <f t="shared" si="346"/>
        <v>Catupiry Req. Cremoso Cheddar 180g</v>
      </c>
      <c r="DP154" s="109"/>
      <c r="DQ154" s="62">
        <f t="shared" si="347"/>
        <v>5.76</v>
      </c>
      <c r="DR154" s="61">
        <f t="shared" si="348"/>
        <v>0</v>
      </c>
      <c r="DS154" s="161">
        <f>(A!C155-NF!DQ154)*NF!DP154</f>
        <v>0</v>
      </c>
      <c r="DT154" s="109"/>
      <c r="DU154" s="62">
        <f t="shared" si="349"/>
        <v>5.76</v>
      </c>
      <c r="DV154" s="61">
        <f t="shared" si="350"/>
        <v>0</v>
      </c>
      <c r="DW154" s="61">
        <f>(A!C155-NF!DU154)*NF!DT154</f>
        <v>0</v>
      </c>
      <c r="DX154" s="61" t="str">
        <f t="shared" si="351"/>
        <v>Catupiry Req. Cremoso Cheddar 180g</v>
      </c>
      <c r="DY154" s="109"/>
      <c r="DZ154" s="62">
        <f t="shared" si="352"/>
        <v>5.76</v>
      </c>
      <c r="EA154" s="61">
        <f t="shared" si="353"/>
        <v>0</v>
      </c>
      <c r="EB154" s="161">
        <f>(A!C155-NF!DZ154)*NF!DY154</f>
        <v>0</v>
      </c>
      <c r="EC154" s="109"/>
      <c r="ED154" s="62">
        <f t="shared" si="354"/>
        <v>5.76</v>
      </c>
      <c r="EE154" s="61">
        <f t="shared" si="355"/>
        <v>0</v>
      </c>
      <c r="EF154" s="61">
        <f>(A!C155-NF!ED154)*NF!EC154</f>
        <v>0</v>
      </c>
      <c r="EG154" s="61" t="str">
        <f t="shared" si="356"/>
        <v>Catupiry Req. Cremoso Cheddar 180g</v>
      </c>
      <c r="EH154" s="109"/>
      <c r="EI154" s="62">
        <f t="shared" si="357"/>
        <v>5.76</v>
      </c>
      <c r="EJ154" s="61">
        <f t="shared" si="358"/>
        <v>0</v>
      </c>
      <c r="EK154" s="161">
        <f>(A!C155-NF!EI154)*NF!EH154</f>
        <v>0</v>
      </c>
      <c r="EL154" s="109"/>
      <c r="EM154" s="62">
        <f t="shared" si="359"/>
        <v>5.76</v>
      </c>
      <c r="EN154" s="61">
        <f t="shared" si="360"/>
        <v>0</v>
      </c>
      <c r="EO154" s="161">
        <f>(A!C155-NF!EM154)*NF!EL154</f>
        <v>0</v>
      </c>
      <c r="EP154" s="61" t="str">
        <f t="shared" si="361"/>
        <v>Catupiry Req. Cremoso Cheddar 180g</v>
      </c>
      <c r="EQ154" s="109"/>
      <c r="ER154" s="62">
        <f t="shared" si="362"/>
        <v>5.76</v>
      </c>
      <c r="ES154" s="61">
        <f t="shared" si="363"/>
        <v>0</v>
      </c>
      <c r="ET154" s="161">
        <f>(A!C155-NF!ER154)*NF!EQ154</f>
        <v>0</v>
      </c>
      <c r="EU154" s="109"/>
      <c r="EV154" s="62">
        <f t="shared" si="364"/>
        <v>5.76</v>
      </c>
      <c r="EW154" s="61">
        <f t="shared" si="365"/>
        <v>0</v>
      </c>
      <c r="EX154" s="161">
        <f>(A!C155-NF!EV154)*NF!EU154</f>
        <v>0</v>
      </c>
      <c r="EY154" s="61" t="str">
        <f t="shared" si="366"/>
        <v>Catupiry Req. Cremoso Cheddar 180g</v>
      </c>
      <c r="EZ154" s="109"/>
      <c r="FA154" s="62">
        <f t="shared" si="367"/>
        <v>5.76</v>
      </c>
      <c r="FB154" s="61">
        <f t="shared" si="368"/>
        <v>0</v>
      </c>
      <c r="FC154" s="161">
        <f>(A!C155-NF!FA154)*NF!EZ154</f>
        <v>0</v>
      </c>
      <c r="FD154" s="109"/>
      <c r="FE154" s="62">
        <f t="shared" si="369"/>
        <v>5.76</v>
      </c>
      <c r="FF154" s="61">
        <f t="shared" si="370"/>
        <v>0</v>
      </c>
      <c r="FG154" s="161">
        <f>(A!C155-NF!FE154)*NF!FD154</f>
        <v>0</v>
      </c>
      <c r="FH154" s="61" t="str">
        <f t="shared" si="371"/>
        <v>Catupiry Req. Cremoso Cheddar 180g</v>
      </c>
      <c r="FI154" s="109"/>
      <c r="FJ154" s="62">
        <f t="shared" si="372"/>
        <v>5.76</v>
      </c>
      <c r="FK154" s="61">
        <f t="shared" si="373"/>
        <v>0</v>
      </c>
      <c r="FL154" s="161">
        <f>(A!C155-NF!FJ154)*NF!FI154</f>
        <v>0</v>
      </c>
      <c r="FM154" s="109"/>
      <c r="FN154" s="62">
        <f t="shared" si="374"/>
        <v>5.76</v>
      </c>
      <c r="FO154" s="61">
        <f t="shared" si="375"/>
        <v>0</v>
      </c>
      <c r="FP154" s="161">
        <f>(A!C155-NF!FN154)*NF!FM154</f>
        <v>0</v>
      </c>
      <c r="FQ154" s="61" t="str">
        <f t="shared" si="376"/>
        <v>Catupiry Req. Cremoso Cheddar 180g</v>
      </c>
      <c r="FR154" s="109"/>
      <c r="FS154" s="62">
        <f t="shared" si="377"/>
        <v>5.76</v>
      </c>
      <c r="FT154" s="161">
        <f t="shared" si="378"/>
        <v>0</v>
      </c>
      <c r="FU154" s="161">
        <f>(A!C155-NF!FS154)*NF!FR154</f>
        <v>0</v>
      </c>
      <c r="FV154" s="109"/>
      <c r="FW154" s="62">
        <f t="shared" si="379"/>
        <v>5.76</v>
      </c>
      <c r="FX154" s="61">
        <f t="shared" si="380"/>
        <v>0</v>
      </c>
      <c r="FY154" s="161">
        <f>(A!C155-NF!FW154)*NF!FV154</f>
        <v>0</v>
      </c>
      <c r="FZ154" s="61" t="str">
        <f t="shared" si="381"/>
        <v>Catupiry Req. Cremoso Cheddar 180g</v>
      </c>
      <c r="GA154" s="109"/>
      <c r="GB154" s="62">
        <f t="shared" si="382"/>
        <v>5.76</v>
      </c>
      <c r="GC154" s="61">
        <f t="shared" si="383"/>
        <v>0</v>
      </c>
      <c r="GD154" s="161">
        <f>(A!C155-NF!GB154)*NF!GA154</f>
        <v>0</v>
      </c>
      <c r="GE154" s="109"/>
      <c r="GF154" s="62">
        <f t="shared" si="384"/>
        <v>5.76</v>
      </c>
      <c r="GG154" s="61">
        <f t="shared" si="385"/>
        <v>0</v>
      </c>
      <c r="GH154" s="161">
        <f>(A!C155-NF!GF154)*NF!GE154</f>
        <v>0</v>
      </c>
      <c r="GI154" s="61" t="str">
        <f t="shared" si="386"/>
        <v>Catupiry Req. Cremoso Cheddar 180g</v>
      </c>
      <c r="GJ154" s="109"/>
      <c r="GK154" s="62">
        <f t="shared" si="387"/>
        <v>5.76</v>
      </c>
      <c r="GL154" s="61">
        <f t="shared" si="388"/>
        <v>0</v>
      </c>
      <c r="GM154" s="161">
        <f>(A!C155-NF!GK154)*NF!GJ154</f>
        <v>0</v>
      </c>
      <c r="GN154" s="109"/>
      <c r="GO154" s="62">
        <f t="shared" si="389"/>
        <v>5.76</v>
      </c>
      <c r="GP154" s="61">
        <f t="shared" si="390"/>
        <v>0</v>
      </c>
      <c r="GQ154" s="161">
        <f>(A!C155-NF!GO154)*NF!GN154</f>
        <v>0</v>
      </c>
      <c r="GR154" s="61" t="str">
        <f t="shared" si="391"/>
        <v>Catupiry Req. Cremoso Cheddar 180g</v>
      </c>
      <c r="GS154" s="109"/>
      <c r="GT154" s="62">
        <f t="shared" si="392"/>
        <v>5.76</v>
      </c>
      <c r="GU154" s="61">
        <f t="shared" si="393"/>
        <v>0</v>
      </c>
      <c r="GV154" s="161">
        <f>(A!C155-NF!GT154)*NF!GS154</f>
        <v>0</v>
      </c>
      <c r="GW154" s="109"/>
      <c r="GX154" s="62">
        <f t="shared" si="394"/>
        <v>5.76</v>
      </c>
      <c r="GY154" s="61">
        <f t="shared" si="395"/>
        <v>0</v>
      </c>
      <c r="GZ154" s="161">
        <f>(A!C155-NF!GX154)*NF!GW154</f>
        <v>0</v>
      </c>
      <c r="HA154" s="61" t="str">
        <f t="shared" si="396"/>
        <v>Catupiry Req. Cremoso Cheddar 180g</v>
      </c>
      <c r="HB154" s="109"/>
      <c r="HC154" s="62">
        <f t="shared" si="397"/>
        <v>5.76</v>
      </c>
      <c r="HD154" s="61">
        <f t="shared" si="398"/>
        <v>0</v>
      </c>
      <c r="HE154" s="161">
        <f>(A!C155-NF!HC154)*NF!HB154</f>
        <v>0</v>
      </c>
      <c r="HF154" s="109"/>
      <c r="HG154" s="62">
        <f t="shared" si="399"/>
        <v>5.76</v>
      </c>
      <c r="HH154" s="61">
        <f t="shared" si="400"/>
        <v>0</v>
      </c>
      <c r="HI154" s="161">
        <f>(A!C155-NF!HG154)*NF!HF154</f>
        <v>0</v>
      </c>
      <c r="HJ154" s="61" t="str">
        <f t="shared" si="401"/>
        <v>Catupiry Req. Cremoso Cheddar 180g</v>
      </c>
      <c r="HK154" s="109"/>
      <c r="HL154" s="62">
        <f t="shared" si="402"/>
        <v>5.76</v>
      </c>
      <c r="HM154" s="61">
        <f t="shared" si="403"/>
        <v>0</v>
      </c>
      <c r="HN154" s="161">
        <f>(A!C155-NF!HL154)*NF!HK154</f>
        <v>0</v>
      </c>
      <c r="HO154" s="109"/>
      <c r="HP154" s="62">
        <f t="shared" si="404"/>
        <v>5.76</v>
      </c>
      <c r="HQ154" s="61">
        <f t="shared" si="405"/>
        <v>0</v>
      </c>
      <c r="HR154" s="161">
        <f>(A!C155-NF!HP154)*NF!HO154</f>
        <v>0</v>
      </c>
      <c r="HS154" s="61" t="str">
        <f t="shared" si="406"/>
        <v>Catupiry Req. Cremoso Cheddar 180g</v>
      </c>
      <c r="HT154" s="109"/>
      <c r="HU154" s="62">
        <f t="shared" si="407"/>
        <v>5.76</v>
      </c>
      <c r="HV154" s="61">
        <f t="shared" si="408"/>
        <v>0</v>
      </c>
      <c r="HW154" s="161">
        <f>(A!C155-NF!HU154)*NF!HT154</f>
        <v>0</v>
      </c>
      <c r="HX154" s="109"/>
      <c r="HY154" s="62">
        <f t="shared" si="409"/>
        <v>5.76</v>
      </c>
      <c r="HZ154" s="61">
        <f t="shared" si="410"/>
        <v>0</v>
      </c>
      <c r="IA154" s="161">
        <f>(A!C155-NF!HY154)*NF!HX154</f>
        <v>0</v>
      </c>
      <c r="IB154" s="61" t="str">
        <f t="shared" si="411"/>
        <v>Catupiry Req. Cremoso Cheddar 180g</v>
      </c>
      <c r="IC154" s="109"/>
      <c r="ID154" s="62">
        <f t="shared" si="412"/>
        <v>5.76</v>
      </c>
      <c r="IE154" s="61">
        <f t="shared" si="413"/>
        <v>0</v>
      </c>
      <c r="IF154" s="161">
        <f>(A!C155-NF!ID154)*NF!IC154</f>
        <v>0</v>
      </c>
      <c r="IG154" s="61" t="str">
        <f t="shared" si="414"/>
        <v>Catupiry Req. Cremoso Cheddar 180g</v>
      </c>
      <c r="IH154" s="109"/>
      <c r="II154" s="62">
        <f t="shared" si="415"/>
        <v>5.76</v>
      </c>
      <c r="IJ154" s="61">
        <f t="shared" si="416"/>
        <v>0</v>
      </c>
      <c r="IK154" s="161">
        <f>(A!C155-NF!II154)*NF!IH154</f>
        <v>0</v>
      </c>
      <c r="IL154" s="61" t="str">
        <f t="shared" si="417"/>
        <v>Catupiry Req. Cremoso Cheddar 180g</v>
      </c>
      <c r="IM154" s="61"/>
      <c r="IN154" s="61">
        <f t="shared" si="418"/>
        <v>5.76</v>
      </c>
      <c r="IO154" s="61">
        <f t="shared" si="419"/>
        <v>0</v>
      </c>
      <c r="IP154" s="161">
        <f>(A!C155-NF!IN154)*NF!IM154</f>
        <v>0</v>
      </c>
      <c r="IQ154" s="61">
        <f t="shared" si="420"/>
        <v>0</v>
      </c>
      <c r="IR154" s="107">
        <f t="shared" si="421"/>
        <v>0</v>
      </c>
      <c r="IS154" s="97" t="e">
        <f t="shared" si="422"/>
        <v>#DIV/0!</v>
      </c>
      <c r="IT154" s="162"/>
      <c r="IU154" s="162"/>
      <c r="IV154" s="162"/>
    </row>
    <row r="155" spans="1:256" x14ac:dyDescent="0.2">
      <c r="A155" s="163" t="str">
        <f>A!B156</f>
        <v>Catupiry Req. Cremoso Ervas Finas 180g</v>
      </c>
      <c r="B155" s="163">
        <f>A!C156</f>
        <v>6.14</v>
      </c>
      <c r="C155" s="104"/>
      <c r="D155" s="102">
        <f t="shared" si="282"/>
        <v>6.14</v>
      </c>
      <c r="E155" s="103">
        <f t="shared" si="283"/>
        <v>0</v>
      </c>
      <c r="F155" s="105">
        <f>(A!C156-NF!D155)*NF!C155</f>
        <v>0</v>
      </c>
      <c r="G155" s="104"/>
      <c r="H155" s="102">
        <f t="shared" si="284"/>
        <v>6.14</v>
      </c>
      <c r="I155" s="59">
        <f t="shared" si="285"/>
        <v>0</v>
      </c>
      <c r="J155" s="59">
        <f>(A!C156-NF!H155)*NF!G155</f>
        <v>0</v>
      </c>
      <c r="K155" s="59" t="str">
        <f t="shared" si="286"/>
        <v>Catupiry Req. Cremoso Ervas Finas 180g</v>
      </c>
      <c r="L155" s="104"/>
      <c r="M155" s="60">
        <f t="shared" si="287"/>
        <v>6.14</v>
      </c>
      <c r="N155" s="103">
        <f t="shared" si="288"/>
        <v>0</v>
      </c>
      <c r="O155" s="105">
        <f>(A!C156-NF!M155)*NF!L155</f>
        <v>0</v>
      </c>
      <c r="P155" s="104"/>
      <c r="Q155" s="102">
        <f t="shared" si="289"/>
        <v>6.14</v>
      </c>
      <c r="R155" s="59">
        <f t="shared" si="290"/>
        <v>0</v>
      </c>
      <c r="S155" s="103">
        <f>(A!C156-NF!Q155)*NF!P155</f>
        <v>0</v>
      </c>
      <c r="T155" s="103" t="str">
        <f t="shared" si="291"/>
        <v>Catupiry Req. Cremoso Ervas Finas 180g</v>
      </c>
      <c r="U155" s="104"/>
      <c r="V155" s="102">
        <f t="shared" si="292"/>
        <v>6.14</v>
      </c>
      <c r="W155" s="59">
        <f t="shared" si="293"/>
        <v>0</v>
      </c>
      <c r="X155" s="106">
        <f>(A!C156-NF!V155)*NF!U155</f>
        <v>0</v>
      </c>
      <c r="Y155" s="104"/>
      <c r="Z155" s="60">
        <f t="shared" si="294"/>
        <v>6.14</v>
      </c>
      <c r="AA155" s="59">
        <f t="shared" si="295"/>
        <v>0</v>
      </c>
      <c r="AB155" s="59">
        <f>(A!C156-NF!Z155)*NF!Y155</f>
        <v>0</v>
      </c>
      <c r="AC155" s="59" t="str">
        <f t="shared" si="296"/>
        <v>Catupiry Req. Cremoso Ervas Finas 180g</v>
      </c>
      <c r="AD155" s="104"/>
      <c r="AE155" s="60">
        <f t="shared" si="297"/>
        <v>6.14</v>
      </c>
      <c r="AF155" s="59">
        <f t="shared" si="298"/>
        <v>0</v>
      </c>
      <c r="AG155" s="106">
        <f>(A!C156-NF!AE155)*NF!AD155</f>
        <v>0</v>
      </c>
      <c r="AH155" s="104"/>
      <c r="AI155" s="60">
        <f t="shared" si="299"/>
        <v>6.14</v>
      </c>
      <c r="AJ155" s="59">
        <f t="shared" si="300"/>
        <v>0</v>
      </c>
      <c r="AK155" s="59">
        <f>(A!C156-NF!AI155)*NF!AH155</f>
        <v>0</v>
      </c>
      <c r="AL155" s="59" t="str">
        <f t="shared" si="301"/>
        <v>Catupiry Req. Cremoso Ervas Finas 180g</v>
      </c>
      <c r="AM155" s="104"/>
      <c r="AN155" s="60">
        <f t="shared" si="302"/>
        <v>6.14</v>
      </c>
      <c r="AO155" s="59">
        <f t="shared" si="303"/>
        <v>0</v>
      </c>
      <c r="AP155" s="106">
        <f>(A!C156-NF!AN155)*NF!AM155</f>
        <v>0</v>
      </c>
      <c r="AQ155" s="104"/>
      <c r="AR155" s="60">
        <f t="shared" si="304"/>
        <v>6.14</v>
      </c>
      <c r="AS155" s="59">
        <f t="shared" si="305"/>
        <v>0</v>
      </c>
      <c r="AT155" s="59">
        <f>(A!C156-NF!AR155)*NF!AQ155</f>
        <v>0</v>
      </c>
      <c r="AU155" s="59" t="str">
        <f t="shared" si="306"/>
        <v>Catupiry Req. Cremoso Ervas Finas 180g</v>
      </c>
      <c r="AV155" s="104"/>
      <c r="AW155" s="60">
        <f t="shared" si="307"/>
        <v>6.14</v>
      </c>
      <c r="AX155" s="59">
        <f t="shared" si="308"/>
        <v>0</v>
      </c>
      <c r="AY155" s="106">
        <f>(A!C156-NF!AW155)*NF!AV155</f>
        <v>0</v>
      </c>
      <c r="AZ155" s="104"/>
      <c r="BA155" s="60">
        <f t="shared" si="309"/>
        <v>6.14</v>
      </c>
      <c r="BB155" s="59">
        <f t="shared" si="310"/>
        <v>0</v>
      </c>
      <c r="BC155" s="59">
        <f>(A!C156-NF!BA155)*NF!AZ155</f>
        <v>0</v>
      </c>
      <c r="BD155" s="59" t="str">
        <f t="shared" si="311"/>
        <v>Catupiry Req. Cremoso Ervas Finas 180g</v>
      </c>
      <c r="BE155" s="104"/>
      <c r="BF155" s="60">
        <f t="shared" si="312"/>
        <v>6.14</v>
      </c>
      <c r="BG155" s="59">
        <f t="shared" si="313"/>
        <v>0</v>
      </c>
      <c r="BH155" s="106">
        <f>(A!C156-NF!BF155)*NF!BE155</f>
        <v>0</v>
      </c>
      <c r="BI155" s="104"/>
      <c r="BJ155" s="60">
        <f t="shared" si="314"/>
        <v>6.14</v>
      </c>
      <c r="BK155" s="59">
        <f t="shared" si="315"/>
        <v>0</v>
      </c>
      <c r="BL155" s="59">
        <f>(A!C156-NF!BJ155)*NF!BI155</f>
        <v>0</v>
      </c>
      <c r="BM155" s="59" t="str">
        <f t="shared" si="316"/>
        <v>Catupiry Req. Cremoso Ervas Finas 180g</v>
      </c>
      <c r="BN155" s="104"/>
      <c r="BO155" s="60">
        <f t="shared" si="317"/>
        <v>6.14</v>
      </c>
      <c r="BP155" s="59">
        <f t="shared" si="318"/>
        <v>0</v>
      </c>
      <c r="BQ155" s="106">
        <f>(A!C156-NF!BO155)*NF!BN155</f>
        <v>0</v>
      </c>
      <c r="BR155" s="104"/>
      <c r="BS155" s="60">
        <f t="shared" si="319"/>
        <v>6.14</v>
      </c>
      <c r="BT155" s="59">
        <f t="shared" si="320"/>
        <v>0</v>
      </c>
      <c r="BU155" s="59">
        <f>(A!C156-NF!BS155)*NF!BR155</f>
        <v>0</v>
      </c>
      <c r="BV155" s="59" t="str">
        <f t="shared" si="321"/>
        <v>Catupiry Req. Cremoso Ervas Finas 180g</v>
      </c>
      <c r="BW155" s="104"/>
      <c r="BX155" s="60">
        <f t="shared" si="322"/>
        <v>6.14</v>
      </c>
      <c r="BY155" s="59">
        <f t="shared" si="323"/>
        <v>0</v>
      </c>
      <c r="BZ155" s="106">
        <f>(A!C156-NF!BX155)*NF!BW155</f>
        <v>0</v>
      </c>
      <c r="CA155" s="104"/>
      <c r="CB155" s="60">
        <f t="shared" si="324"/>
        <v>6.14</v>
      </c>
      <c r="CC155" s="59">
        <f t="shared" si="325"/>
        <v>0</v>
      </c>
      <c r="CD155" s="59">
        <f>(A!C156-NF!CB155)*NF!CA155</f>
        <v>0</v>
      </c>
      <c r="CE155" s="59" t="str">
        <f t="shared" si="326"/>
        <v>Catupiry Req. Cremoso Ervas Finas 180g</v>
      </c>
      <c r="CF155" s="104"/>
      <c r="CG155" s="60">
        <f t="shared" si="327"/>
        <v>6.14</v>
      </c>
      <c r="CH155" s="59">
        <f t="shared" si="328"/>
        <v>0</v>
      </c>
      <c r="CI155" s="106">
        <f>(A!C156-NF!CG155)*NF!CF155</f>
        <v>0</v>
      </c>
      <c r="CJ155" s="104"/>
      <c r="CK155" s="60">
        <f t="shared" si="329"/>
        <v>6.14</v>
      </c>
      <c r="CL155" s="59">
        <f t="shared" si="330"/>
        <v>0</v>
      </c>
      <c r="CM155" s="59">
        <f>(A!C156-NF!CK155)*NF!CJ155</f>
        <v>0</v>
      </c>
      <c r="CN155" s="59" t="str">
        <f t="shared" si="331"/>
        <v>Catupiry Req. Cremoso Ervas Finas 180g</v>
      </c>
      <c r="CO155" s="104"/>
      <c r="CP155" s="60">
        <f t="shared" si="332"/>
        <v>6.14</v>
      </c>
      <c r="CQ155" s="59">
        <f t="shared" si="333"/>
        <v>0</v>
      </c>
      <c r="CR155" s="106">
        <f>(A!C156-NF!CP155)*NF!CO155</f>
        <v>0</v>
      </c>
      <c r="CS155" s="104"/>
      <c r="CT155" s="60">
        <f t="shared" si="334"/>
        <v>6.14</v>
      </c>
      <c r="CU155" s="59">
        <f t="shared" si="335"/>
        <v>0</v>
      </c>
      <c r="CV155" s="59">
        <f>(A!C156-NF!CT155)*NF!CS155</f>
        <v>0</v>
      </c>
      <c r="CW155" s="59" t="str">
        <f t="shared" si="336"/>
        <v>Catupiry Req. Cremoso Ervas Finas 180g</v>
      </c>
      <c r="CX155" s="104"/>
      <c r="CY155" s="60">
        <f t="shared" si="337"/>
        <v>6.14</v>
      </c>
      <c r="CZ155" s="59">
        <f t="shared" si="338"/>
        <v>0</v>
      </c>
      <c r="DA155" s="106">
        <f>(A!C156-NF!CY155)*NF!CX155</f>
        <v>0</v>
      </c>
      <c r="DB155" s="104"/>
      <c r="DC155" s="60">
        <f t="shared" si="339"/>
        <v>6.14</v>
      </c>
      <c r="DD155" s="59">
        <f t="shared" si="340"/>
        <v>0</v>
      </c>
      <c r="DE155" s="59">
        <f>(A!C156-NF!DC155)*NF!DB155</f>
        <v>0</v>
      </c>
      <c r="DF155" s="59" t="str">
        <f t="shared" si="341"/>
        <v>Catupiry Req. Cremoso Ervas Finas 180g</v>
      </c>
      <c r="DG155" s="104"/>
      <c r="DH155" s="60">
        <f t="shared" si="342"/>
        <v>6.14</v>
      </c>
      <c r="DI155" s="59">
        <f t="shared" si="343"/>
        <v>0</v>
      </c>
      <c r="DJ155" s="106">
        <f>(A!C156-NF!DH155)*NF!DG155</f>
        <v>0</v>
      </c>
      <c r="DK155" s="104"/>
      <c r="DL155" s="60">
        <f t="shared" si="344"/>
        <v>6.14</v>
      </c>
      <c r="DM155" s="59">
        <f t="shared" si="345"/>
        <v>0</v>
      </c>
      <c r="DN155" s="59">
        <f>(A!C156-NF!DL155)*NF!DK155</f>
        <v>0</v>
      </c>
      <c r="DO155" s="59" t="str">
        <f t="shared" si="346"/>
        <v>Catupiry Req. Cremoso Ervas Finas 180g</v>
      </c>
      <c r="DP155" s="104"/>
      <c r="DQ155" s="60">
        <f t="shared" si="347"/>
        <v>6.14</v>
      </c>
      <c r="DR155" s="59">
        <f t="shared" si="348"/>
        <v>0</v>
      </c>
      <c r="DS155" s="106">
        <f>(A!C156-NF!DQ155)*NF!DP155</f>
        <v>0</v>
      </c>
      <c r="DT155" s="104"/>
      <c r="DU155" s="60">
        <f t="shared" si="349"/>
        <v>6.14</v>
      </c>
      <c r="DV155" s="59">
        <f t="shared" si="350"/>
        <v>0</v>
      </c>
      <c r="DW155" s="59">
        <f>(A!C156-NF!DU155)*NF!DT155</f>
        <v>0</v>
      </c>
      <c r="DX155" s="59" t="str">
        <f t="shared" si="351"/>
        <v>Catupiry Req. Cremoso Ervas Finas 180g</v>
      </c>
      <c r="DY155" s="104"/>
      <c r="DZ155" s="60">
        <f t="shared" si="352"/>
        <v>6.14</v>
      </c>
      <c r="EA155" s="59">
        <f t="shared" si="353"/>
        <v>0</v>
      </c>
      <c r="EB155" s="106">
        <f>(A!C156-NF!DZ155)*NF!DY155</f>
        <v>0</v>
      </c>
      <c r="EC155" s="104"/>
      <c r="ED155" s="60">
        <f t="shared" si="354"/>
        <v>6.14</v>
      </c>
      <c r="EE155" s="59">
        <f t="shared" si="355"/>
        <v>0</v>
      </c>
      <c r="EF155" s="59">
        <f>(A!C156-NF!ED155)*NF!EC155</f>
        <v>0</v>
      </c>
      <c r="EG155" s="59" t="str">
        <f t="shared" si="356"/>
        <v>Catupiry Req. Cremoso Ervas Finas 180g</v>
      </c>
      <c r="EH155" s="104"/>
      <c r="EI155" s="60">
        <f t="shared" si="357"/>
        <v>6.14</v>
      </c>
      <c r="EJ155" s="59">
        <f t="shared" si="358"/>
        <v>0</v>
      </c>
      <c r="EK155" s="106">
        <f>(A!C156-NF!EI155)*NF!EH155</f>
        <v>0</v>
      </c>
      <c r="EL155" s="104"/>
      <c r="EM155" s="60">
        <f t="shared" si="359"/>
        <v>6.14</v>
      </c>
      <c r="EN155" s="59">
        <f t="shared" si="360"/>
        <v>0</v>
      </c>
      <c r="EO155" s="106">
        <f>(A!C156-NF!EM155)*NF!EL155</f>
        <v>0</v>
      </c>
      <c r="EP155" s="59" t="str">
        <f t="shared" si="361"/>
        <v>Catupiry Req. Cremoso Ervas Finas 180g</v>
      </c>
      <c r="EQ155" s="104"/>
      <c r="ER155" s="60">
        <f t="shared" si="362"/>
        <v>6.14</v>
      </c>
      <c r="ES155" s="59">
        <f t="shared" si="363"/>
        <v>0</v>
      </c>
      <c r="ET155" s="106">
        <f>(A!C156-NF!ER155)*NF!EQ155</f>
        <v>0</v>
      </c>
      <c r="EU155" s="104"/>
      <c r="EV155" s="60">
        <f t="shared" si="364"/>
        <v>6.14</v>
      </c>
      <c r="EW155" s="59">
        <f t="shared" si="365"/>
        <v>0</v>
      </c>
      <c r="EX155" s="106">
        <f>(A!C156-NF!EV155)*NF!EU155</f>
        <v>0</v>
      </c>
      <c r="EY155" s="59" t="str">
        <f t="shared" si="366"/>
        <v>Catupiry Req. Cremoso Ervas Finas 180g</v>
      </c>
      <c r="EZ155" s="104"/>
      <c r="FA155" s="60">
        <f t="shared" si="367"/>
        <v>6.14</v>
      </c>
      <c r="FB155" s="59">
        <f t="shared" si="368"/>
        <v>0</v>
      </c>
      <c r="FC155" s="106">
        <f>(A!C156-NF!FA155)*NF!EZ155</f>
        <v>0</v>
      </c>
      <c r="FD155" s="104"/>
      <c r="FE155" s="60">
        <f t="shared" si="369"/>
        <v>6.14</v>
      </c>
      <c r="FF155" s="59">
        <f t="shared" si="370"/>
        <v>0</v>
      </c>
      <c r="FG155" s="106">
        <f>(A!C156-NF!FE155)*NF!FD155</f>
        <v>0</v>
      </c>
      <c r="FH155" s="59" t="str">
        <f t="shared" si="371"/>
        <v>Catupiry Req. Cremoso Ervas Finas 180g</v>
      </c>
      <c r="FI155" s="104"/>
      <c r="FJ155" s="60">
        <f t="shared" si="372"/>
        <v>6.14</v>
      </c>
      <c r="FK155" s="59">
        <f t="shared" si="373"/>
        <v>0</v>
      </c>
      <c r="FL155" s="106">
        <f>(A!C156-NF!FJ155)*NF!FI155</f>
        <v>0</v>
      </c>
      <c r="FM155" s="104"/>
      <c r="FN155" s="60">
        <f t="shared" si="374"/>
        <v>6.14</v>
      </c>
      <c r="FO155" s="59">
        <f t="shared" si="375"/>
        <v>0</v>
      </c>
      <c r="FP155" s="106">
        <f>(A!C156-NF!FN155)*NF!FM155</f>
        <v>0</v>
      </c>
      <c r="FQ155" s="59" t="str">
        <f t="shared" si="376"/>
        <v>Catupiry Req. Cremoso Ervas Finas 180g</v>
      </c>
      <c r="FR155" s="104"/>
      <c r="FS155" s="60">
        <f t="shared" si="377"/>
        <v>6.14</v>
      </c>
      <c r="FT155" s="106">
        <f t="shared" si="378"/>
        <v>0</v>
      </c>
      <c r="FU155" s="106">
        <f>(A!C156-NF!FS155)*NF!FR155</f>
        <v>0</v>
      </c>
      <c r="FV155" s="104"/>
      <c r="FW155" s="60">
        <f t="shared" si="379"/>
        <v>6.14</v>
      </c>
      <c r="FX155" s="59">
        <f t="shared" si="380"/>
        <v>0</v>
      </c>
      <c r="FY155" s="106">
        <f>(A!C156-NF!FW155)*NF!FV155</f>
        <v>0</v>
      </c>
      <c r="FZ155" s="59" t="str">
        <f t="shared" si="381"/>
        <v>Catupiry Req. Cremoso Ervas Finas 180g</v>
      </c>
      <c r="GA155" s="104"/>
      <c r="GB155" s="60">
        <f t="shared" si="382"/>
        <v>6.14</v>
      </c>
      <c r="GC155" s="59">
        <f t="shared" si="383"/>
        <v>0</v>
      </c>
      <c r="GD155" s="106">
        <f>(A!C156-NF!GB155)*NF!GA155</f>
        <v>0</v>
      </c>
      <c r="GE155" s="104"/>
      <c r="GF155" s="60">
        <f t="shared" si="384"/>
        <v>6.14</v>
      </c>
      <c r="GG155" s="59">
        <f t="shared" si="385"/>
        <v>0</v>
      </c>
      <c r="GH155" s="106">
        <f>(A!C156-NF!GF155)*NF!GE155</f>
        <v>0</v>
      </c>
      <c r="GI155" s="59" t="str">
        <f t="shared" si="386"/>
        <v>Catupiry Req. Cremoso Ervas Finas 180g</v>
      </c>
      <c r="GJ155" s="104"/>
      <c r="GK155" s="60">
        <f t="shared" si="387"/>
        <v>6.14</v>
      </c>
      <c r="GL155" s="59">
        <f t="shared" si="388"/>
        <v>0</v>
      </c>
      <c r="GM155" s="106">
        <f>(A!C156-NF!GK155)*NF!GJ155</f>
        <v>0</v>
      </c>
      <c r="GN155" s="104"/>
      <c r="GO155" s="60">
        <f t="shared" si="389"/>
        <v>6.14</v>
      </c>
      <c r="GP155" s="59">
        <f t="shared" si="390"/>
        <v>0</v>
      </c>
      <c r="GQ155" s="106">
        <f>(A!C156-NF!GO155)*NF!GN155</f>
        <v>0</v>
      </c>
      <c r="GR155" s="59" t="str">
        <f t="shared" si="391"/>
        <v>Catupiry Req. Cremoso Ervas Finas 180g</v>
      </c>
      <c r="GS155" s="104"/>
      <c r="GT155" s="60">
        <f t="shared" si="392"/>
        <v>6.14</v>
      </c>
      <c r="GU155" s="59">
        <f t="shared" si="393"/>
        <v>0</v>
      </c>
      <c r="GV155" s="106">
        <f>(A!C156-NF!GT155)*NF!GS155</f>
        <v>0</v>
      </c>
      <c r="GW155" s="104"/>
      <c r="GX155" s="60">
        <f t="shared" si="394"/>
        <v>6.14</v>
      </c>
      <c r="GY155" s="59">
        <f t="shared" si="395"/>
        <v>0</v>
      </c>
      <c r="GZ155" s="106">
        <f>(A!C156-NF!GX155)*NF!GW155</f>
        <v>0</v>
      </c>
      <c r="HA155" s="59" t="str">
        <f t="shared" si="396"/>
        <v>Catupiry Req. Cremoso Ervas Finas 180g</v>
      </c>
      <c r="HB155" s="104"/>
      <c r="HC155" s="60">
        <f t="shared" si="397"/>
        <v>6.14</v>
      </c>
      <c r="HD155" s="59">
        <f t="shared" si="398"/>
        <v>0</v>
      </c>
      <c r="HE155" s="106">
        <f>(A!C156-NF!HC155)*NF!HB155</f>
        <v>0</v>
      </c>
      <c r="HF155" s="104"/>
      <c r="HG155" s="60">
        <f t="shared" si="399"/>
        <v>6.14</v>
      </c>
      <c r="HH155" s="59">
        <f t="shared" si="400"/>
        <v>0</v>
      </c>
      <c r="HI155" s="106">
        <f>(A!C156-NF!HG155)*NF!HF155</f>
        <v>0</v>
      </c>
      <c r="HJ155" s="59" t="str">
        <f t="shared" si="401"/>
        <v>Catupiry Req. Cremoso Ervas Finas 180g</v>
      </c>
      <c r="HK155" s="104"/>
      <c r="HL155" s="60">
        <f t="shared" si="402"/>
        <v>6.14</v>
      </c>
      <c r="HM155" s="59">
        <f t="shared" si="403"/>
        <v>0</v>
      </c>
      <c r="HN155" s="106">
        <f>(A!C156-NF!HL155)*NF!HK155</f>
        <v>0</v>
      </c>
      <c r="HO155" s="104"/>
      <c r="HP155" s="60">
        <f t="shared" si="404"/>
        <v>6.14</v>
      </c>
      <c r="HQ155" s="59">
        <f t="shared" si="405"/>
        <v>0</v>
      </c>
      <c r="HR155" s="106">
        <f>(A!C156-NF!HP155)*NF!HO155</f>
        <v>0</v>
      </c>
      <c r="HS155" s="59" t="str">
        <f t="shared" si="406"/>
        <v>Catupiry Req. Cremoso Ervas Finas 180g</v>
      </c>
      <c r="HT155" s="104"/>
      <c r="HU155" s="60">
        <f t="shared" si="407"/>
        <v>6.14</v>
      </c>
      <c r="HV155" s="59">
        <f t="shared" si="408"/>
        <v>0</v>
      </c>
      <c r="HW155" s="106">
        <f>(A!C156-NF!HU155)*NF!HT155</f>
        <v>0</v>
      </c>
      <c r="HX155" s="104"/>
      <c r="HY155" s="60">
        <f t="shared" si="409"/>
        <v>6.14</v>
      </c>
      <c r="HZ155" s="59">
        <f t="shared" si="410"/>
        <v>0</v>
      </c>
      <c r="IA155" s="106">
        <f>(A!C156-NF!HY155)*NF!HX155</f>
        <v>0</v>
      </c>
      <c r="IB155" s="59" t="str">
        <f t="shared" si="411"/>
        <v>Catupiry Req. Cremoso Ervas Finas 180g</v>
      </c>
      <c r="IC155" s="104"/>
      <c r="ID155" s="60">
        <f t="shared" si="412"/>
        <v>6.14</v>
      </c>
      <c r="IE155" s="59">
        <f t="shared" si="413"/>
        <v>0</v>
      </c>
      <c r="IF155" s="106">
        <f>(A!C156-NF!ID155)*NF!IC155</f>
        <v>0</v>
      </c>
      <c r="IG155" s="59" t="str">
        <f t="shared" si="414"/>
        <v>Catupiry Req. Cremoso Ervas Finas 180g</v>
      </c>
      <c r="IH155" s="104"/>
      <c r="II155" s="60">
        <f t="shared" si="415"/>
        <v>6.14</v>
      </c>
      <c r="IJ155" s="59">
        <f t="shared" si="416"/>
        <v>0</v>
      </c>
      <c r="IK155" s="106">
        <f>(A!C156-NF!II155)*NF!IH155</f>
        <v>0</v>
      </c>
      <c r="IL155" s="59" t="str">
        <f t="shared" si="417"/>
        <v>Catupiry Req. Cremoso Ervas Finas 180g</v>
      </c>
      <c r="IM155" s="59"/>
      <c r="IN155" s="59">
        <f t="shared" si="418"/>
        <v>6.14</v>
      </c>
      <c r="IO155" s="59">
        <f t="shared" si="419"/>
        <v>0</v>
      </c>
      <c r="IP155" s="106">
        <f>(A!C156-NF!IN155)*NF!IM155</f>
        <v>0</v>
      </c>
      <c r="IQ155" s="59">
        <f t="shared" si="420"/>
        <v>0</v>
      </c>
      <c r="IR155" s="101">
        <f t="shared" si="421"/>
        <v>0</v>
      </c>
      <c r="IS155" s="103" t="e">
        <f t="shared" si="422"/>
        <v>#DIV/0!</v>
      </c>
      <c r="IT155" s="96"/>
      <c r="IU155" s="96"/>
      <c r="IV155" s="96"/>
    </row>
    <row r="156" spans="1:256" x14ac:dyDescent="0.2">
      <c r="A156" s="136" t="str">
        <f>A!B157</f>
        <v>Catupiry Req. Cremoso LactoZero 180g</v>
      </c>
      <c r="B156" s="136">
        <f>A!C157</f>
        <v>5.76</v>
      </c>
      <c r="C156" s="109"/>
      <c r="D156" s="108">
        <f t="shared" si="282"/>
        <v>5.76</v>
      </c>
      <c r="E156" s="97">
        <f t="shared" si="283"/>
        <v>0</v>
      </c>
      <c r="F156" s="95">
        <f>(A!C157-NF!D156)*NF!C156</f>
        <v>0</v>
      </c>
      <c r="G156" s="109"/>
      <c r="H156" s="108">
        <f t="shared" si="284"/>
        <v>5.76</v>
      </c>
      <c r="I156" s="61">
        <f t="shared" si="285"/>
        <v>0</v>
      </c>
      <c r="J156" s="61">
        <f>(A!C157-NF!H156)*NF!G156</f>
        <v>0</v>
      </c>
      <c r="K156" s="61" t="str">
        <f t="shared" si="286"/>
        <v>Catupiry Req. Cremoso LactoZero 180g</v>
      </c>
      <c r="L156" s="109"/>
      <c r="M156" s="62">
        <f t="shared" si="287"/>
        <v>5.76</v>
      </c>
      <c r="N156" s="97">
        <f t="shared" si="288"/>
        <v>0</v>
      </c>
      <c r="O156" s="95">
        <f>(A!C157-NF!M156)*NF!L156</f>
        <v>0</v>
      </c>
      <c r="P156" s="109"/>
      <c r="Q156" s="108">
        <f t="shared" si="289"/>
        <v>5.76</v>
      </c>
      <c r="R156" s="61">
        <f t="shared" si="290"/>
        <v>0</v>
      </c>
      <c r="S156" s="97">
        <f>(A!C157-NF!Q156)*NF!P156</f>
        <v>0</v>
      </c>
      <c r="T156" s="97" t="str">
        <f t="shared" si="291"/>
        <v>Catupiry Req. Cremoso LactoZero 180g</v>
      </c>
      <c r="U156" s="109"/>
      <c r="V156" s="108">
        <f t="shared" si="292"/>
        <v>5.76</v>
      </c>
      <c r="W156" s="61">
        <f t="shared" si="293"/>
        <v>0</v>
      </c>
      <c r="X156" s="161">
        <f>(A!C157-NF!V156)*NF!U156</f>
        <v>0</v>
      </c>
      <c r="Y156" s="109"/>
      <c r="Z156" s="62">
        <f t="shared" si="294"/>
        <v>5.76</v>
      </c>
      <c r="AA156" s="61">
        <f t="shared" si="295"/>
        <v>0</v>
      </c>
      <c r="AB156" s="61">
        <f>(A!C157-NF!Z156)*NF!Y156</f>
        <v>0</v>
      </c>
      <c r="AC156" s="61" t="str">
        <f t="shared" si="296"/>
        <v>Catupiry Req. Cremoso LactoZero 180g</v>
      </c>
      <c r="AD156" s="109"/>
      <c r="AE156" s="62">
        <f t="shared" si="297"/>
        <v>5.76</v>
      </c>
      <c r="AF156" s="61">
        <f t="shared" si="298"/>
        <v>0</v>
      </c>
      <c r="AG156" s="161">
        <f>(A!C157-NF!AE156)*NF!AD156</f>
        <v>0</v>
      </c>
      <c r="AH156" s="109"/>
      <c r="AI156" s="62">
        <f t="shared" si="299"/>
        <v>5.76</v>
      </c>
      <c r="AJ156" s="61">
        <f t="shared" si="300"/>
        <v>0</v>
      </c>
      <c r="AK156" s="61">
        <f>(A!C157-NF!AI156)*NF!AH156</f>
        <v>0</v>
      </c>
      <c r="AL156" s="61" t="str">
        <f t="shared" si="301"/>
        <v>Catupiry Req. Cremoso LactoZero 180g</v>
      </c>
      <c r="AM156" s="109"/>
      <c r="AN156" s="62">
        <f t="shared" si="302"/>
        <v>5.76</v>
      </c>
      <c r="AO156" s="61">
        <f t="shared" si="303"/>
        <v>0</v>
      </c>
      <c r="AP156" s="161">
        <f>(A!C157-NF!AN156)*NF!AM156</f>
        <v>0</v>
      </c>
      <c r="AQ156" s="109"/>
      <c r="AR156" s="62">
        <f t="shared" si="304"/>
        <v>5.76</v>
      </c>
      <c r="AS156" s="61">
        <f t="shared" si="305"/>
        <v>0</v>
      </c>
      <c r="AT156" s="61">
        <f>(A!C157-NF!AR156)*NF!AQ156</f>
        <v>0</v>
      </c>
      <c r="AU156" s="61" t="str">
        <f t="shared" si="306"/>
        <v>Catupiry Req. Cremoso LactoZero 180g</v>
      </c>
      <c r="AV156" s="109"/>
      <c r="AW156" s="62">
        <f t="shared" si="307"/>
        <v>5.76</v>
      </c>
      <c r="AX156" s="61">
        <f t="shared" si="308"/>
        <v>0</v>
      </c>
      <c r="AY156" s="161">
        <f>(A!C157-NF!AW156)*NF!AV156</f>
        <v>0</v>
      </c>
      <c r="AZ156" s="109"/>
      <c r="BA156" s="62">
        <f t="shared" si="309"/>
        <v>5.76</v>
      </c>
      <c r="BB156" s="61">
        <f t="shared" si="310"/>
        <v>0</v>
      </c>
      <c r="BC156" s="61">
        <f>(A!C157-NF!BA156)*NF!AZ156</f>
        <v>0</v>
      </c>
      <c r="BD156" s="61" t="str">
        <f t="shared" si="311"/>
        <v>Catupiry Req. Cremoso LactoZero 180g</v>
      </c>
      <c r="BE156" s="109"/>
      <c r="BF156" s="62">
        <f t="shared" si="312"/>
        <v>5.76</v>
      </c>
      <c r="BG156" s="61">
        <f t="shared" si="313"/>
        <v>0</v>
      </c>
      <c r="BH156" s="161">
        <f>(A!C157-NF!BF156)*NF!BE156</f>
        <v>0</v>
      </c>
      <c r="BI156" s="109"/>
      <c r="BJ156" s="62">
        <f t="shared" si="314"/>
        <v>5.76</v>
      </c>
      <c r="BK156" s="61">
        <f t="shared" si="315"/>
        <v>0</v>
      </c>
      <c r="BL156" s="61">
        <f>(A!C157-NF!BJ156)*NF!BI156</f>
        <v>0</v>
      </c>
      <c r="BM156" s="61" t="str">
        <f t="shared" si="316"/>
        <v>Catupiry Req. Cremoso LactoZero 180g</v>
      </c>
      <c r="BN156" s="109"/>
      <c r="BO156" s="62">
        <f t="shared" si="317"/>
        <v>5.76</v>
      </c>
      <c r="BP156" s="61">
        <f t="shared" si="318"/>
        <v>0</v>
      </c>
      <c r="BQ156" s="161">
        <f>(A!C157-NF!BO156)*NF!BN156</f>
        <v>0</v>
      </c>
      <c r="BR156" s="109"/>
      <c r="BS156" s="62">
        <f t="shared" si="319"/>
        <v>5.76</v>
      </c>
      <c r="BT156" s="61">
        <f t="shared" si="320"/>
        <v>0</v>
      </c>
      <c r="BU156" s="61">
        <f>(A!C157-NF!BS156)*NF!BR156</f>
        <v>0</v>
      </c>
      <c r="BV156" s="61" t="str">
        <f t="shared" si="321"/>
        <v>Catupiry Req. Cremoso LactoZero 180g</v>
      </c>
      <c r="BW156" s="109"/>
      <c r="BX156" s="62">
        <f t="shared" si="322"/>
        <v>5.76</v>
      </c>
      <c r="BY156" s="61">
        <f t="shared" si="323"/>
        <v>0</v>
      </c>
      <c r="BZ156" s="161">
        <f>(A!C157-NF!BX156)*NF!BW156</f>
        <v>0</v>
      </c>
      <c r="CA156" s="109"/>
      <c r="CB156" s="62">
        <f t="shared" si="324"/>
        <v>5.76</v>
      </c>
      <c r="CC156" s="61">
        <f t="shared" si="325"/>
        <v>0</v>
      </c>
      <c r="CD156" s="61">
        <f>(A!C157-NF!CB156)*NF!CA156</f>
        <v>0</v>
      </c>
      <c r="CE156" s="61" t="str">
        <f t="shared" si="326"/>
        <v>Catupiry Req. Cremoso LactoZero 180g</v>
      </c>
      <c r="CF156" s="109"/>
      <c r="CG156" s="62">
        <f t="shared" si="327"/>
        <v>5.76</v>
      </c>
      <c r="CH156" s="61">
        <f t="shared" si="328"/>
        <v>0</v>
      </c>
      <c r="CI156" s="161">
        <f>(A!C157-NF!CG156)*NF!CF156</f>
        <v>0</v>
      </c>
      <c r="CJ156" s="109"/>
      <c r="CK156" s="62">
        <f t="shared" si="329"/>
        <v>5.76</v>
      </c>
      <c r="CL156" s="61">
        <f t="shared" si="330"/>
        <v>0</v>
      </c>
      <c r="CM156" s="61">
        <f>(A!C157-NF!CK156)*NF!CJ156</f>
        <v>0</v>
      </c>
      <c r="CN156" s="61" t="str">
        <f t="shared" si="331"/>
        <v>Catupiry Req. Cremoso LactoZero 180g</v>
      </c>
      <c r="CO156" s="109"/>
      <c r="CP156" s="62">
        <f t="shared" si="332"/>
        <v>5.76</v>
      </c>
      <c r="CQ156" s="61">
        <f t="shared" si="333"/>
        <v>0</v>
      </c>
      <c r="CR156" s="161">
        <f>(A!C157-NF!CP156)*NF!CO156</f>
        <v>0</v>
      </c>
      <c r="CS156" s="109"/>
      <c r="CT156" s="62">
        <f t="shared" si="334"/>
        <v>5.76</v>
      </c>
      <c r="CU156" s="61">
        <f t="shared" si="335"/>
        <v>0</v>
      </c>
      <c r="CV156" s="61">
        <f>(A!C157-NF!CT156)*NF!CS156</f>
        <v>0</v>
      </c>
      <c r="CW156" s="61" t="str">
        <f t="shared" si="336"/>
        <v>Catupiry Req. Cremoso LactoZero 180g</v>
      </c>
      <c r="CX156" s="109"/>
      <c r="CY156" s="62">
        <f t="shared" si="337"/>
        <v>5.76</v>
      </c>
      <c r="CZ156" s="61">
        <f t="shared" si="338"/>
        <v>0</v>
      </c>
      <c r="DA156" s="161">
        <f>(A!C157-NF!CY156)*NF!CX156</f>
        <v>0</v>
      </c>
      <c r="DB156" s="109"/>
      <c r="DC156" s="62">
        <f t="shared" si="339"/>
        <v>5.76</v>
      </c>
      <c r="DD156" s="61">
        <f t="shared" si="340"/>
        <v>0</v>
      </c>
      <c r="DE156" s="61">
        <f>(A!C157-NF!DC156)*NF!DB156</f>
        <v>0</v>
      </c>
      <c r="DF156" s="61" t="str">
        <f t="shared" si="341"/>
        <v>Catupiry Req. Cremoso LactoZero 180g</v>
      </c>
      <c r="DG156" s="109"/>
      <c r="DH156" s="62">
        <f t="shared" si="342"/>
        <v>5.76</v>
      </c>
      <c r="DI156" s="61">
        <f t="shared" si="343"/>
        <v>0</v>
      </c>
      <c r="DJ156" s="161">
        <f>(A!C157-NF!DH156)*NF!DG156</f>
        <v>0</v>
      </c>
      <c r="DK156" s="109"/>
      <c r="DL156" s="62">
        <f t="shared" si="344"/>
        <v>5.76</v>
      </c>
      <c r="DM156" s="61">
        <f t="shared" si="345"/>
        <v>0</v>
      </c>
      <c r="DN156" s="61">
        <f>(A!C157-NF!DL156)*NF!DK156</f>
        <v>0</v>
      </c>
      <c r="DO156" s="61" t="str">
        <f t="shared" si="346"/>
        <v>Catupiry Req. Cremoso LactoZero 180g</v>
      </c>
      <c r="DP156" s="109"/>
      <c r="DQ156" s="62">
        <f t="shared" si="347"/>
        <v>5.76</v>
      </c>
      <c r="DR156" s="61">
        <f t="shared" si="348"/>
        <v>0</v>
      </c>
      <c r="DS156" s="161">
        <f>(A!C157-NF!DQ156)*NF!DP156</f>
        <v>0</v>
      </c>
      <c r="DT156" s="109"/>
      <c r="DU156" s="62">
        <f t="shared" si="349"/>
        <v>5.76</v>
      </c>
      <c r="DV156" s="61">
        <f t="shared" si="350"/>
        <v>0</v>
      </c>
      <c r="DW156" s="61">
        <f>(A!C157-NF!DU156)*NF!DT156</f>
        <v>0</v>
      </c>
      <c r="DX156" s="61" t="str">
        <f t="shared" si="351"/>
        <v>Catupiry Req. Cremoso LactoZero 180g</v>
      </c>
      <c r="DY156" s="109"/>
      <c r="DZ156" s="62">
        <f t="shared" si="352"/>
        <v>5.76</v>
      </c>
      <c r="EA156" s="61">
        <f t="shared" si="353"/>
        <v>0</v>
      </c>
      <c r="EB156" s="161">
        <f>(A!C157-NF!DZ156)*NF!DY156</f>
        <v>0</v>
      </c>
      <c r="EC156" s="109"/>
      <c r="ED156" s="62">
        <f t="shared" si="354"/>
        <v>5.76</v>
      </c>
      <c r="EE156" s="61">
        <f t="shared" si="355"/>
        <v>0</v>
      </c>
      <c r="EF156" s="61">
        <f>(A!C157-NF!ED156)*NF!EC156</f>
        <v>0</v>
      </c>
      <c r="EG156" s="61" t="str">
        <f t="shared" si="356"/>
        <v>Catupiry Req. Cremoso LactoZero 180g</v>
      </c>
      <c r="EH156" s="109"/>
      <c r="EI156" s="62">
        <f t="shared" si="357"/>
        <v>5.76</v>
      </c>
      <c r="EJ156" s="61">
        <f t="shared" si="358"/>
        <v>0</v>
      </c>
      <c r="EK156" s="161">
        <f>(A!C157-NF!EI156)*NF!EH156</f>
        <v>0</v>
      </c>
      <c r="EL156" s="109"/>
      <c r="EM156" s="62">
        <f t="shared" si="359"/>
        <v>5.76</v>
      </c>
      <c r="EN156" s="61">
        <f t="shared" si="360"/>
        <v>0</v>
      </c>
      <c r="EO156" s="161">
        <f>(A!C157-NF!EM156)*NF!EL156</f>
        <v>0</v>
      </c>
      <c r="EP156" s="61" t="str">
        <f t="shared" si="361"/>
        <v>Catupiry Req. Cremoso LactoZero 180g</v>
      </c>
      <c r="EQ156" s="109"/>
      <c r="ER156" s="62">
        <f t="shared" si="362"/>
        <v>5.76</v>
      </c>
      <c r="ES156" s="61">
        <f t="shared" si="363"/>
        <v>0</v>
      </c>
      <c r="ET156" s="161">
        <f>(A!C157-NF!ER156)*NF!EQ156</f>
        <v>0</v>
      </c>
      <c r="EU156" s="109"/>
      <c r="EV156" s="62">
        <f t="shared" si="364"/>
        <v>5.76</v>
      </c>
      <c r="EW156" s="61">
        <f t="shared" si="365"/>
        <v>0</v>
      </c>
      <c r="EX156" s="161">
        <f>(A!C157-NF!EV156)*NF!EU156</f>
        <v>0</v>
      </c>
      <c r="EY156" s="61" t="str">
        <f t="shared" si="366"/>
        <v>Catupiry Req. Cremoso LactoZero 180g</v>
      </c>
      <c r="EZ156" s="109"/>
      <c r="FA156" s="62">
        <f t="shared" si="367"/>
        <v>5.76</v>
      </c>
      <c r="FB156" s="61">
        <f t="shared" si="368"/>
        <v>0</v>
      </c>
      <c r="FC156" s="161">
        <f>(A!C157-NF!FA156)*NF!EZ156</f>
        <v>0</v>
      </c>
      <c r="FD156" s="109"/>
      <c r="FE156" s="62">
        <f t="shared" si="369"/>
        <v>5.76</v>
      </c>
      <c r="FF156" s="61">
        <f t="shared" si="370"/>
        <v>0</v>
      </c>
      <c r="FG156" s="161">
        <f>(A!C157-NF!FE156)*NF!FD156</f>
        <v>0</v>
      </c>
      <c r="FH156" s="61" t="str">
        <f t="shared" si="371"/>
        <v>Catupiry Req. Cremoso LactoZero 180g</v>
      </c>
      <c r="FI156" s="109"/>
      <c r="FJ156" s="62">
        <f t="shared" si="372"/>
        <v>5.76</v>
      </c>
      <c r="FK156" s="61">
        <f t="shared" si="373"/>
        <v>0</v>
      </c>
      <c r="FL156" s="161">
        <f>(A!C157-NF!FJ156)*NF!FI156</f>
        <v>0</v>
      </c>
      <c r="FM156" s="109"/>
      <c r="FN156" s="62">
        <f t="shared" si="374"/>
        <v>5.76</v>
      </c>
      <c r="FO156" s="61">
        <f t="shared" si="375"/>
        <v>0</v>
      </c>
      <c r="FP156" s="161">
        <f>(A!C157-NF!FN156)*NF!FM156</f>
        <v>0</v>
      </c>
      <c r="FQ156" s="61" t="str">
        <f t="shared" si="376"/>
        <v>Catupiry Req. Cremoso LactoZero 180g</v>
      </c>
      <c r="FR156" s="109"/>
      <c r="FS156" s="62">
        <f t="shared" si="377"/>
        <v>5.76</v>
      </c>
      <c r="FT156" s="161">
        <f t="shared" si="378"/>
        <v>0</v>
      </c>
      <c r="FU156" s="161">
        <f>(A!C157-NF!FS156)*NF!FR156</f>
        <v>0</v>
      </c>
      <c r="FV156" s="109"/>
      <c r="FW156" s="62">
        <f t="shared" si="379"/>
        <v>5.76</v>
      </c>
      <c r="FX156" s="61">
        <f t="shared" si="380"/>
        <v>0</v>
      </c>
      <c r="FY156" s="161">
        <f>(A!C157-NF!FW156)*NF!FV156</f>
        <v>0</v>
      </c>
      <c r="FZ156" s="61" t="str">
        <f t="shared" si="381"/>
        <v>Catupiry Req. Cremoso LactoZero 180g</v>
      </c>
      <c r="GA156" s="109"/>
      <c r="GB156" s="62">
        <f t="shared" si="382"/>
        <v>5.76</v>
      </c>
      <c r="GC156" s="61">
        <f t="shared" si="383"/>
        <v>0</v>
      </c>
      <c r="GD156" s="161">
        <f>(A!C157-NF!GB156)*NF!GA156</f>
        <v>0</v>
      </c>
      <c r="GE156" s="109"/>
      <c r="GF156" s="62">
        <f t="shared" si="384"/>
        <v>5.76</v>
      </c>
      <c r="GG156" s="61">
        <f t="shared" si="385"/>
        <v>0</v>
      </c>
      <c r="GH156" s="161">
        <f>(A!C157-NF!GF156)*NF!GE156</f>
        <v>0</v>
      </c>
      <c r="GI156" s="61" t="str">
        <f t="shared" si="386"/>
        <v>Catupiry Req. Cremoso LactoZero 180g</v>
      </c>
      <c r="GJ156" s="109"/>
      <c r="GK156" s="62">
        <f t="shared" si="387"/>
        <v>5.76</v>
      </c>
      <c r="GL156" s="61">
        <f t="shared" si="388"/>
        <v>0</v>
      </c>
      <c r="GM156" s="161">
        <f>(A!C157-NF!GK156)*NF!GJ156</f>
        <v>0</v>
      </c>
      <c r="GN156" s="109"/>
      <c r="GO156" s="62">
        <f t="shared" si="389"/>
        <v>5.76</v>
      </c>
      <c r="GP156" s="61">
        <f t="shared" si="390"/>
        <v>0</v>
      </c>
      <c r="GQ156" s="161">
        <f>(A!C157-NF!GO156)*NF!GN156</f>
        <v>0</v>
      </c>
      <c r="GR156" s="61" t="str">
        <f t="shared" si="391"/>
        <v>Catupiry Req. Cremoso LactoZero 180g</v>
      </c>
      <c r="GS156" s="109"/>
      <c r="GT156" s="62">
        <f t="shared" si="392"/>
        <v>5.76</v>
      </c>
      <c r="GU156" s="61">
        <f t="shared" si="393"/>
        <v>0</v>
      </c>
      <c r="GV156" s="161">
        <f>(A!C157-NF!GT156)*NF!GS156</f>
        <v>0</v>
      </c>
      <c r="GW156" s="109"/>
      <c r="GX156" s="62">
        <f t="shared" si="394"/>
        <v>5.76</v>
      </c>
      <c r="GY156" s="61">
        <f t="shared" si="395"/>
        <v>0</v>
      </c>
      <c r="GZ156" s="161">
        <f>(A!C157-NF!GX156)*NF!GW156</f>
        <v>0</v>
      </c>
      <c r="HA156" s="61" t="str">
        <f t="shared" si="396"/>
        <v>Catupiry Req. Cremoso LactoZero 180g</v>
      </c>
      <c r="HB156" s="109"/>
      <c r="HC156" s="62">
        <f t="shared" si="397"/>
        <v>5.76</v>
      </c>
      <c r="HD156" s="61">
        <f t="shared" si="398"/>
        <v>0</v>
      </c>
      <c r="HE156" s="161">
        <f>(A!C157-NF!HC156)*NF!HB156</f>
        <v>0</v>
      </c>
      <c r="HF156" s="109"/>
      <c r="HG156" s="62">
        <f t="shared" si="399"/>
        <v>5.76</v>
      </c>
      <c r="HH156" s="61">
        <f t="shared" si="400"/>
        <v>0</v>
      </c>
      <c r="HI156" s="161">
        <f>(A!C157-NF!HG156)*NF!HF156</f>
        <v>0</v>
      </c>
      <c r="HJ156" s="61" t="str">
        <f t="shared" si="401"/>
        <v>Catupiry Req. Cremoso LactoZero 180g</v>
      </c>
      <c r="HK156" s="109"/>
      <c r="HL156" s="62">
        <f t="shared" si="402"/>
        <v>5.76</v>
      </c>
      <c r="HM156" s="61">
        <f t="shared" si="403"/>
        <v>0</v>
      </c>
      <c r="HN156" s="161">
        <f>(A!C157-NF!HL156)*NF!HK156</f>
        <v>0</v>
      </c>
      <c r="HO156" s="109"/>
      <c r="HP156" s="62">
        <f t="shared" si="404"/>
        <v>5.76</v>
      </c>
      <c r="HQ156" s="61">
        <f t="shared" si="405"/>
        <v>0</v>
      </c>
      <c r="HR156" s="161">
        <f>(A!C157-NF!HP156)*NF!HO156</f>
        <v>0</v>
      </c>
      <c r="HS156" s="61" t="str">
        <f t="shared" si="406"/>
        <v>Catupiry Req. Cremoso LactoZero 180g</v>
      </c>
      <c r="HT156" s="109"/>
      <c r="HU156" s="62">
        <f t="shared" si="407"/>
        <v>5.76</v>
      </c>
      <c r="HV156" s="61">
        <f t="shared" si="408"/>
        <v>0</v>
      </c>
      <c r="HW156" s="161">
        <f>(A!C157-NF!HU156)*NF!HT156</f>
        <v>0</v>
      </c>
      <c r="HX156" s="109"/>
      <c r="HY156" s="62">
        <f t="shared" si="409"/>
        <v>5.76</v>
      </c>
      <c r="HZ156" s="61">
        <f t="shared" si="410"/>
        <v>0</v>
      </c>
      <c r="IA156" s="161">
        <f>(A!C157-NF!HY156)*NF!HX156</f>
        <v>0</v>
      </c>
      <c r="IB156" s="61" t="str">
        <f t="shared" si="411"/>
        <v>Catupiry Req. Cremoso LactoZero 180g</v>
      </c>
      <c r="IC156" s="109"/>
      <c r="ID156" s="62">
        <f t="shared" si="412"/>
        <v>5.76</v>
      </c>
      <c r="IE156" s="61">
        <f t="shared" si="413"/>
        <v>0</v>
      </c>
      <c r="IF156" s="161">
        <f>(A!C157-NF!ID156)*NF!IC156</f>
        <v>0</v>
      </c>
      <c r="IG156" s="61" t="str">
        <f t="shared" si="414"/>
        <v>Catupiry Req. Cremoso LactoZero 180g</v>
      </c>
      <c r="IH156" s="109"/>
      <c r="II156" s="62">
        <f t="shared" si="415"/>
        <v>5.76</v>
      </c>
      <c r="IJ156" s="61">
        <f t="shared" si="416"/>
        <v>0</v>
      </c>
      <c r="IK156" s="161">
        <f>(A!C157-NF!II156)*NF!IH156</f>
        <v>0</v>
      </c>
      <c r="IL156" s="61" t="str">
        <f t="shared" si="417"/>
        <v>Catupiry Req. Cremoso LactoZero 180g</v>
      </c>
      <c r="IM156" s="61"/>
      <c r="IN156" s="61">
        <f t="shared" si="418"/>
        <v>5.76</v>
      </c>
      <c r="IO156" s="61">
        <f t="shared" si="419"/>
        <v>0</v>
      </c>
      <c r="IP156" s="161">
        <f>(A!C157-NF!IN156)*NF!IM156</f>
        <v>0</v>
      </c>
      <c r="IQ156" s="61">
        <f t="shared" si="420"/>
        <v>0</v>
      </c>
      <c r="IR156" s="107">
        <f t="shared" si="421"/>
        <v>0</v>
      </c>
      <c r="IS156" s="97" t="e">
        <f t="shared" si="422"/>
        <v>#DIV/0!</v>
      </c>
      <c r="IT156" s="162"/>
      <c r="IU156" s="162"/>
      <c r="IV156" s="162"/>
    </row>
    <row r="157" spans="1:256" x14ac:dyDescent="0.2">
      <c r="A157" s="163" t="str">
        <f>A!B158</f>
        <v>Catupiry Req. Cremoso Peito De Peru 180g</v>
      </c>
      <c r="B157" s="163">
        <f>A!C158</f>
        <v>12.98</v>
      </c>
      <c r="C157" s="104"/>
      <c r="D157" s="102">
        <f t="shared" si="282"/>
        <v>12.98</v>
      </c>
      <c r="E157" s="103">
        <f t="shared" si="283"/>
        <v>0</v>
      </c>
      <c r="F157" s="105">
        <f>(A!C158-NF!D157)*NF!C157</f>
        <v>0</v>
      </c>
      <c r="G157" s="104"/>
      <c r="H157" s="102">
        <f t="shared" si="284"/>
        <v>12.98</v>
      </c>
      <c r="I157" s="59">
        <f t="shared" si="285"/>
        <v>0</v>
      </c>
      <c r="J157" s="59">
        <f>(A!C158-NF!H157)*NF!G157</f>
        <v>0</v>
      </c>
      <c r="K157" s="59" t="str">
        <f t="shared" si="286"/>
        <v>Catupiry Req. Cremoso Peito De Peru 180g</v>
      </c>
      <c r="L157" s="104"/>
      <c r="M157" s="60">
        <f t="shared" si="287"/>
        <v>12.98</v>
      </c>
      <c r="N157" s="103">
        <f t="shared" si="288"/>
        <v>0</v>
      </c>
      <c r="O157" s="105">
        <f>(A!C158-NF!M157)*NF!L157</f>
        <v>0</v>
      </c>
      <c r="P157" s="104"/>
      <c r="Q157" s="102">
        <f t="shared" si="289"/>
        <v>12.98</v>
      </c>
      <c r="R157" s="59">
        <f t="shared" si="290"/>
        <v>0</v>
      </c>
      <c r="S157" s="103">
        <f>(A!C158-NF!Q157)*NF!P157</f>
        <v>0</v>
      </c>
      <c r="T157" s="103" t="str">
        <f t="shared" si="291"/>
        <v>Catupiry Req. Cremoso Peito De Peru 180g</v>
      </c>
      <c r="U157" s="104"/>
      <c r="V157" s="102">
        <f t="shared" si="292"/>
        <v>12.98</v>
      </c>
      <c r="W157" s="59">
        <f t="shared" si="293"/>
        <v>0</v>
      </c>
      <c r="X157" s="106">
        <f>(A!C158-NF!V157)*NF!U157</f>
        <v>0</v>
      </c>
      <c r="Y157" s="104"/>
      <c r="Z157" s="60">
        <f t="shared" si="294"/>
        <v>12.98</v>
      </c>
      <c r="AA157" s="59">
        <f t="shared" si="295"/>
        <v>0</v>
      </c>
      <c r="AB157" s="59">
        <f>(A!C158-NF!Z157)*NF!Y157</f>
        <v>0</v>
      </c>
      <c r="AC157" s="59" t="str">
        <f t="shared" si="296"/>
        <v>Catupiry Req. Cremoso Peito De Peru 180g</v>
      </c>
      <c r="AD157" s="104"/>
      <c r="AE157" s="60">
        <f t="shared" si="297"/>
        <v>12.98</v>
      </c>
      <c r="AF157" s="59">
        <f t="shared" si="298"/>
        <v>0</v>
      </c>
      <c r="AG157" s="106">
        <f>(A!C158-NF!AE157)*NF!AD157</f>
        <v>0</v>
      </c>
      <c r="AH157" s="104"/>
      <c r="AI157" s="60">
        <f t="shared" si="299"/>
        <v>12.98</v>
      </c>
      <c r="AJ157" s="59">
        <f t="shared" si="300"/>
        <v>0</v>
      </c>
      <c r="AK157" s="59">
        <f>(A!C158-NF!AI157)*NF!AH157</f>
        <v>0</v>
      </c>
      <c r="AL157" s="59" t="str">
        <f t="shared" si="301"/>
        <v>Catupiry Req. Cremoso Peito De Peru 180g</v>
      </c>
      <c r="AM157" s="104"/>
      <c r="AN157" s="60">
        <f t="shared" si="302"/>
        <v>12.98</v>
      </c>
      <c r="AO157" s="59">
        <f t="shared" si="303"/>
        <v>0</v>
      </c>
      <c r="AP157" s="106">
        <f>(A!C158-NF!AN157)*NF!AM157</f>
        <v>0</v>
      </c>
      <c r="AQ157" s="104"/>
      <c r="AR157" s="60">
        <f t="shared" si="304"/>
        <v>12.98</v>
      </c>
      <c r="AS157" s="59">
        <f t="shared" si="305"/>
        <v>0</v>
      </c>
      <c r="AT157" s="59">
        <f>(A!C158-NF!AR157)*NF!AQ157</f>
        <v>0</v>
      </c>
      <c r="AU157" s="59" t="str">
        <f t="shared" si="306"/>
        <v>Catupiry Req. Cremoso Peito De Peru 180g</v>
      </c>
      <c r="AV157" s="104"/>
      <c r="AW157" s="60">
        <f t="shared" si="307"/>
        <v>12.98</v>
      </c>
      <c r="AX157" s="59">
        <f t="shared" si="308"/>
        <v>0</v>
      </c>
      <c r="AY157" s="106">
        <f>(A!C158-NF!AW157)*NF!AV157</f>
        <v>0</v>
      </c>
      <c r="AZ157" s="104"/>
      <c r="BA157" s="60">
        <f t="shared" si="309"/>
        <v>12.98</v>
      </c>
      <c r="BB157" s="59">
        <f t="shared" si="310"/>
        <v>0</v>
      </c>
      <c r="BC157" s="59">
        <f>(A!C158-NF!BA157)*NF!AZ157</f>
        <v>0</v>
      </c>
      <c r="BD157" s="59" t="str">
        <f t="shared" si="311"/>
        <v>Catupiry Req. Cremoso Peito De Peru 180g</v>
      </c>
      <c r="BE157" s="104"/>
      <c r="BF157" s="60">
        <f t="shared" si="312"/>
        <v>12.98</v>
      </c>
      <c r="BG157" s="59">
        <f t="shared" si="313"/>
        <v>0</v>
      </c>
      <c r="BH157" s="106">
        <f>(A!C158-NF!BF157)*NF!BE157</f>
        <v>0</v>
      </c>
      <c r="BI157" s="104"/>
      <c r="BJ157" s="60">
        <f t="shared" si="314"/>
        <v>12.98</v>
      </c>
      <c r="BK157" s="59">
        <f t="shared" si="315"/>
        <v>0</v>
      </c>
      <c r="BL157" s="59">
        <f>(A!C158-NF!BJ157)*NF!BI157</f>
        <v>0</v>
      </c>
      <c r="BM157" s="59" t="str">
        <f t="shared" si="316"/>
        <v>Catupiry Req. Cremoso Peito De Peru 180g</v>
      </c>
      <c r="BN157" s="104"/>
      <c r="BO157" s="60">
        <f t="shared" si="317"/>
        <v>12.98</v>
      </c>
      <c r="BP157" s="59">
        <f t="shared" si="318"/>
        <v>0</v>
      </c>
      <c r="BQ157" s="106">
        <f>(A!C158-NF!BO157)*NF!BN157</f>
        <v>0</v>
      </c>
      <c r="BR157" s="104"/>
      <c r="BS157" s="60">
        <f t="shared" si="319"/>
        <v>12.98</v>
      </c>
      <c r="BT157" s="59">
        <f t="shared" si="320"/>
        <v>0</v>
      </c>
      <c r="BU157" s="59">
        <f>(A!C158-NF!BS157)*NF!BR157</f>
        <v>0</v>
      </c>
      <c r="BV157" s="59" t="str">
        <f t="shared" si="321"/>
        <v>Catupiry Req. Cremoso Peito De Peru 180g</v>
      </c>
      <c r="BW157" s="104"/>
      <c r="BX157" s="60">
        <f t="shared" si="322"/>
        <v>12.98</v>
      </c>
      <c r="BY157" s="59">
        <f t="shared" si="323"/>
        <v>0</v>
      </c>
      <c r="BZ157" s="106">
        <f>(A!C158-NF!BX157)*NF!BW157</f>
        <v>0</v>
      </c>
      <c r="CA157" s="104"/>
      <c r="CB157" s="60">
        <f t="shared" si="324"/>
        <v>12.98</v>
      </c>
      <c r="CC157" s="59">
        <f t="shared" si="325"/>
        <v>0</v>
      </c>
      <c r="CD157" s="59">
        <f>(A!C158-NF!CB157)*NF!CA157</f>
        <v>0</v>
      </c>
      <c r="CE157" s="59" t="str">
        <f t="shared" si="326"/>
        <v>Catupiry Req. Cremoso Peito De Peru 180g</v>
      </c>
      <c r="CF157" s="104"/>
      <c r="CG157" s="60">
        <f t="shared" si="327"/>
        <v>12.98</v>
      </c>
      <c r="CH157" s="59">
        <f t="shared" si="328"/>
        <v>0</v>
      </c>
      <c r="CI157" s="106">
        <f>(A!C158-NF!CG157)*NF!CF157</f>
        <v>0</v>
      </c>
      <c r="CJ157" s="104"/>
      <c r="CK157" s="60">
        <f t="shared" si="329"/>
        <v>12.98</v>
      </c>
      <c r="CL157" s="59">
        <f t="shared" si="330"/>
        <v>0</v>
      </c>
      <c r="CM157" s="59">
        <f>(A!C158-NF!CK157)*NF!CJ157</f>
        <v>0</v>
      </c>
      <c r="CN157" s="59" t="str">
        <f t="shared" si="331"/>
        <v>Catupiry Req. Cremoso Peito De Peru 180g</v>
      </c>
      <c r="CO157" s="104"/>
      <c r="CP157" s="60">
        <f t="shared" si="332"/>
        <v>12.98</v>
      </c>
      <c r="CQ157" s="59">
        <f t="shared" si="333"/>
        <v>0</v>
      </c>
      <c r="CR157" s="106">
        <f>(A!C158-NF!CP157)*NF!CO157</f>
        <v>0</v>
      </c>
      <c r="CS157" s="104"/>
      <c r="CT157" s="60">
        <f t="shared" si="334"/>
        <v>12.98</v>
      </c>
      <c r="CU157" s="59">
        <f t="shared" si="335"/>
        <v>0</v>
      </c>
      <c r="CV157" s="59">
        <f>(A!C158-NF!CT157)*NF!CS157</f>
        <v>0</v>
      </c>
      <c r="CW157" s="59" t="str">
        <f t="shared" si="336"/>
        <v>Catupiry Req. Cremoso Peito De Peru 180g</v>
      </c>
      <c r="CX157" s="104"/>
      <c r="CY157" s="60">
        <f t="shared" si="337"/>
        <v>12.98</v>
      </c>
      <c r="CZ157" s="59">
        <f t="shared" si="338"/>
        <v>0</v>
      </c>
      <c r="DA157" s="106">
        <f>(A!C158-NF!CY157)*NF!CX157</f>
        <v>0</v>
      </c>
      <c r="DB157" s="104"/>
      <c r="DC157" s="60">
        <f t="shared" si="339"/>
        <v>12.98</v>
      </c>
      <c r="DD157" s="59">
        <f t="shared" si="340"/>
        <v>0</v>
      </c>
      <c r="DE157" s="59">
        <f>(A!C158-NF!DC157)*NF!DB157</f>
        <v>0</v>
      </c>
      <c r="DF157" s="59" t="str">
        <f t="shared" si="341"/>
        <v>Catupiry Req. Cremoso Peito De Peru 180g</v>
      </c>
      <c r="DG157" s="104"/>
      <c r="DH157" s="60">
        <f t="shared" si="342"/>
        <v>12.98</v>
      </c>
      <c r="DI157" s="59">
        <f t="shared" si="343"/>
        <v>0</v>
      </c>
      <c r="DJ157" s="106">
        <f>(A!C158-NF!DH157)*NF!DG157</f>
        <v>0</v>
      </c>
      <c r="DK157" s="104"/>
      <c r="DL157" s="60">
        <f t="shared" si="344"/>
        <v>12.98</v>
      </c>
      <c r="DM157" s="59">
        <f t="shared" si="345"/>
        <v>0</v>
      </c>
      <c r="DN157" s="59">
        <f>(A!C158-NF!DL157)*NF!DK157</f>
        <v>0</v>
      </c>
      <c r="DO157" s="59" t="str">
        <f t="shared" si="346"/>
        <v>Catupiry Req. Cremoso Peito De Peru 180g</v>
      </c>
      <c r="DP157" s="104"/>
      <c r="DQ157" s="60">
        <f t="shared" si="347"/>
        <v>12.98</v>
      </c>
      <c r="DR157" s="59">
        <f t="shared" si="348"/>
        <v>0</v>
      </c>
      <c r="DS157" s="106">
        <f>(A!C158-NF!DQ157)*NF!DP157</f>
        <v>0</v>
      </c>
      <c r="DT157" s="104"/>
      <c r="DU157" s="60">
        <f t="shared" si="349"/>
        <v>12.98</v>
      </c>
      <c r="DV157" s="59">
        <f t="shared" si="350"/>
        <v>0</v>
      </c>
      <c r="DW157" s="59">
        <f>(A!C158-NF!DU157)*NF!DT157</f>
        <v>0</v>
      </c>
      <c r="DX157" s="59" t="str">
        <f t="shared" si="351"/>
        <v>Catupiry Req. Cremoso Peito De Peru 180g</v>
      </c>
      <c r="DY157" s="104"/>
      <c r="DZ157" s="60">
        <f t="shared" si="352"/>
        <v>12.98</v>
      </c>
      <c r="EA157" s="59">
        <f t="shared" si="353"/>
        <v>0</v>
      </c>
      <c r="EB157" s="106">
        <f>(A!C158-NF!DZ157)*NF!DY157</f>
        <v>0</v>
      </c>
      <c r="EC157" s="104"/>
      <c r="ED157" s="60">
        <f t="shared" si="354"/>
        <v>12.98</v>
      </c>
      <c r="EE157" s="59">
        <f t="shared" si="355"/>
        <v>0</v>
      </c>
      <c r="EF157" s="59">
        <f>(A!C158-NF!ED157)*NF!EC157</f>
        <v>0</v>
      </c>
      <c r="EG157" s="59" t="str">
        <f t="shared" si="356"/>
        <v>Catupiry Req. Cremoso Peito De Peru 180g</v>
      </c>
      <c r="EH157" s="104"/>
      <c r="EI157" s="60">
        <f t="shared" si="357"/>
        <v>12.98</v>
      </c>
      <c r="EJ157" s="59">
        <f t="shared" si="358"/>
        <v>0</v>
      </c>
      <c r="EK157" s="106">
        <f>(A!C158-NF!EI157)*NF!EH157</f>
        <v>0</v>
      </c>
      <c r="EL157" s="104"/>
      <c r="EM157" s="60">
        <f t="shared" si="359"/>
        <v>12.98</v>
      </c>
      <c r="EN157" s="59">
        <f t="shared" si="360"/>
        <v>0</v>
      </c>
      <c r="EO157" s="106">
        <f>(A!C158-NF!EM157)*NF!EL157</f>
        <v>0</v>
      </c>
      <c r="EP157" s="59" t="str">
        <f t="shared" si="361"/>
        <v>Catupiry Req. Cremoso Peito De Peru 180g</v>
      </c>
      <c r="EQ157" s="104"/>
      <c r="ER157" s="60">
        <f t="shared" si="362"/>
        <v>12.98</v>
      </c>
      <c r="ES157" s="59">
        <f t="shared" si="363"/>
        <v>0</v>
      </c>
      <c r="ET157" s="106">
        <f>(A!C158-NF!ER157)*NF!EQ157</f>
        <v>0</v>
      </c>
      <c r="EU157" s="104"/>
      <c r="EV157" s="60">
        <f t="shared" si="364"/>
        <v>12.98</v>
      </c>
      <c r="EW157" s="59">
        <f t="shared" si="365"/>
        <v>0</v>
      </c>
      <c r="EX157" s="106">
        <f>(A!C158-NF!EV157)*NF!EU157</f>
        <v>0</v>
      </c>
      <c r="EY157" s="59" t="str">
        <f t="shared" si="366"/>
        <v>Catupiry Req. Cremoso Peito De Peru 180g</v>
      </c>
      <c r="EZ157" s="104"/>
      <c r="FA157" s="60">
        <f t="shared" si="367"/>
        <v>12.98</v>
      </c>
      <c r="FB157" s="59">
        <f t="shared" si="368"/>
        <v>0</v>
      </c>
      <c r="FC157" s="106">
        <f>(A!C158-NF!FA157)*NF!EZ157</f>
        <v>0</v>
      </c>
      <c r="FD157" s="104"/>
      <c r="FE157" s="60">
        <f t="shared" si="369"/>
        <v>12.98</v>
      </c>
      <c r="FF157" s="59">
        <f t="shared" si="370"/>
        <v>0</v>
      </c>
      <c r="FG157" s="106">
        <f>(A!C158-NF!FE157)*NF!FD157</f>
        <v>0</v>
      </c>
      <c r="FH157" s="59" t="str">
        <f t="shared" si="371"/>
        <v>Catupiry Req. Cremoso Peito De Peru 180g</v>
      </c>
      <c r="FI157" s="104"/>
      <c r="FJ157" s="60">
        <f t="shared" si="372"/>
        <v>12.98</v>
      </c>
      <c r="FK157" s="59">
        <f t="shared" si="373"/>
        <v>0</v>
      </c>
      <c r="FL157" s="106">
        <f>(A!C158-NF!FJ157)*NF!FI157</f>
        <v>0</v>
      </c>
      <c r="FM157" s="104"/>
      <c r="FN157" s="60">
        <f t="shared" si="374"/>
        <v>12.98</v>
      </c>
      <c r="FO157" s="59">
        <f t="shared" si="375"/>
        <v>0</v>
      </c>
      <c r="FP157" s="106">
        <f>(A!C158-NF!FN157)*NF!FM157</f>
        <v>0</v>
      </c>
      <c r="FQ157" s="59" t="str">
        <f t="shared" si="376"/>
        <v>Catupiry Req. Cremoso Peito De Peru 180g</v>
      </c>
      <c r="FR157" s="104"/>
      <c r="FS157" s="60">
        <f t="shared" si="377"/>
        <v>12.98</v>
      </c>
      <c r="FT157" s="106">
        <f t="shared" si="378"/>
        <v>0</v>
      </c>
      <c r="FU157" s="106">
        <f>(A!C158-NF!FS157)*NF!FR157</f>
        <v>0</v>
      </c>
      <c r="FV157" s="104"/>
      <c r="FW157" s="60">
        <f t="shared" si="379"/>
        <v>12.98</v>
      </c>
      <c r="FX157" s="59">
        <f t="shared" si="380"/>
        <v>0</v>
      </c>
      <c r="FY157" s="106">
        <f>(A!C158-NF!FW157)*NF!FV157</f>
        <v>0</v>
      </c>
      <c r="FZ157" s="59" t="str">
        <f t="shared" si="381"/>
        <v>Catupiry Req. Cremoso Peito De Peru 180g</v>
      </c>
      <c r="GA157" s="104"/>
      <c r="GB157" s="60">
        <f t="shared" si="382"/>
        <v>12.98</v>
      </c>
      <c r="GC157" s="59">
        <f t="shared" si="383"/>
        <v>0</v>
      </c>
      <c r="GD157" s="106">
        <f>(A!C158-NF!GB157)*NF!GA157</f>
        <v>0</v>
      </c>
      <c r="GE157" s="104"/>
      <c r="GF157" s="60">
        <f t="shared" si="384"/>
        <v>12.98</v>
      </c>
      <c r="GG157" s="59">
        <f t="shared" si="385"/>
        <v>0</v>
      </c>
      <c r="GH157" s="106">
        <f>(A!C158-NF!GF157)*NF!GE157</f>
        <v>0</v>
      </c>
      <c r="GI157" s="59" t="str">
        <f t="shared" si="386"/>
        <v>Catupiry Req. Cremoso Peito De Peru 180g</v>
      </c>
      <c r="GJ157" s="104"/>
      <c r="GK157" s="60">
        <f t="shared" si="387"/>
        <v>12.98</v>
      </c>
      <c r="GL157" s="59">
        <f t="shared" si="388"/>
        <v>0</v>
      </c>
      <c r="GM157" s="106">
        <f>(A!C158-NF!GK157)*NF!GJ157</f>
        <v>0</v>
      </c>
      <c r="GN157" s="104"/>
      <c r="GO157" s="60">
        <f t="shared" si="389"/>
        <v>12.98</v>
      </c>
      <c r="GP157" s="59">
        <f t="shared" si="390"/>
        <v>0</v>
      </c>
      <c r="GQ157" s="106">
        <f>(A!C158-NF!GO157)*NF!GN157</f>
        <v>0</v>
      </c>
      <c r="GR157" s="59" t="str">
        <f t="shared" si="391"/>
        <v>Catupiry Req. Cremoso Peito De Peru 180g</v>
      </c>
      <c r="GS157" s="104"/>
      <c r="GT157" s="60">
        <f t="shared" si="392"/>
        <v>12.98</v>
      </c>
      <c r="GU157" s="59">
        <f t="shared" si="393"/>
        <v>0</v>
      </c>
      <c r="GV157" s="106">
        <f>(A!C158-NF!GT157)*NF!GS157</f>
        <v>0</v>
      </c>
      <c r="GW157" s="104"/>
      <c r="GX157" s="60">
        <f t="shared" si="394"/>
        <v>12.98</v>
      </c>
      <c r="GY157" s="59">
        <f t="shared" si="395"/>
        <v>0</v>
      </c>
      <c r="GZ157" s="106">
        <f>(A!C158-NF!GX157)*NF!GW157</f>
        <v>0</v>
      </c>
      <c r="HA157" s="59" t="str">
        <f t="shared" si="396"/>
        <v>Catupiry Req. Cremoso Peito De Peru 180g</v>
      </c>
      <c r="HB157" s="104"/>
      <c r="HC157" s="60">
        <f t="shared" si="397"/>
        <v>12.98</v>
      </c>
      <c r="HD157" s="59">
        <f t="shared" si="398"/>
        <v>0</v>
      </c>
      <c r="HE157" s="106">
        <f>(A!C158-NF!HC157)*NF!HB157</f>
        <v>0</v>
      </c>
      <c r="HF157" s="104"/>
      <c r="HG157" s="60">
        <f t="shared" si="399"/>
        <v>12.98</v>
      </c>
      <c r="HH157" s="59">
        <f t="shared" si="400"/>
        <v>0</v>
      </c>
      <c r="HI157" s="106">
        <f>(A!C158-NF!HG157)*NF!HF157</f>
        <v>0</v>
      </c>
      <c r="HJ157" s="59" t="str">
        <f t="shared" si="401"/>
        <v>Catupiry Req. Cremoso Peito De Peru 180g</v>
      </c>
      <c r="HK157" s="104"/>
      <c r="HL157" s="60">
        <f t="shared" si="402"/>
        <v>12.98</v>
      </c>
      <c r="HM157" s="59">
        <f t="shared" si="403"/>
        <v>0</v>
      </c>
      <c r="HN157" s="106">
        <f>(A!C158-NF!HL157)*NF!HK157</f>
        <v>0</v>
      </c>
      <c r="HO157" s="104"/>
      <c r="HP157" s="60">
        <f t="shared" si="404"/>
        <v>12.98</v>
      </c>
      <c r="HQ157" s="59">
        <f t="shared" si="405"/>
        <v>0</v>
      </c>
      <c r="HR157" s="106">
        <f>(A!C158-NF!HP157)*NF!HO157</f>
        <v>0</v>
      </c>
      <c r="HS157" s="59" t="str">
        <f t="shared" si="406"/>
        <v>Catupiry Req. Cremoso Peito De Peru 180g</v>
      </c>
      <c r="HT157" s="104"/>
      <c r="HU157" s="60">
        <f t="shared" si="407"/>
        <v>12.98</v>
      </c>
      <c r="HV157" s="59">
        <f t="shared" si="408"/>
        <v>0</v>
      </c>
      <c r="HW157" s="106">
        <f>(A!C158-NF!HU157)*NF!HT157</f>
        <v>0</v>
      </c>
      <c r="HX157" s="104"/>
      <c r="HY157" s="60">
        <f t="shared" si="409"/>
        <v>12.98</v>
      </c>
      <c r="HZ157" s="59">
        <f t="shared" si="410"/>
        <v>0</v>
      </c>
      <c r="IA157" s="106">
        <f>(A!C158-NF!HY157)*NF!HX157</f>
        <v>0</v>
      </c>
      <c r="IB157" s="59" t="str">
        <f t="shared" si="411"/>
        <v>Catupiry Req. Cremoso Peito De Peru 180g</v>
      </c>
      <c r="IC157" s="104"/>
      <c r="ID157" s="60">
        <f t="shared" si="412"/>
        <v>12.98</v>
      </c>
      <c r="IE157" s="59">
        <f t="shared" si="413"/>
        <v>0</v>
      </c>
      <c r="IF157" s="106">
        <f>(A!C158-NF!ID157)*NF!IC157</f>
        <v>0</v>
      </c>
      <c r="IG157" s="59" t="str">
        <f t="shared" si="414"/>
        <v>Catupiry Req. Cremoso Peito De Peru 180g</v>
      </c>
      <c r="IH157" s="104"/>
      <c r="II157" s="60">
        <f t="shared" si="415"/>
        <v>12.98</v>
      </c>
      <c r="IJ157" s="59">
        <f t="shared" si="416"/>
        <v>0</v>
      </c>
      <c r="IK157" s="106">
        <f>(A!C158-NF!II157)*NF!IH157</f>
        <v>0</v>
      </c>
      <c r="IL157" s="59" t="str">
        <f t="shared" si="417"/>
        <v>Catupiry Req. Cremoso Peito De Peru 180g</v>
      </c>
      <c r="IM157" s="59"/>
      <c r="IN157" s="59">
        <f t="shared" si="418"/>
        <v>12.98</v>
      </c>
      <c r="IO157" s="59">
        <f t="shared" si="419"/>
        <v>0</v>
      </c>
      <c r="IP157" s="106">
        <f>(A!C158-NF!IN157)*NF!IM157</f>
        <v>0</v>
      </c>
      <c r="IQ157" s="59">
        <f t="shared" si="420"/>
        <v>0</v>
      </c>
      <c r="IR157" s="101">
        <f t="shared" si="421"/>
        <v>0</v>
      </c>
      <c r="IS157" s="103" t="e">
        <f t="shared" si="422"/>
        <v>#DIV/0!</v>
      </c>
      <c r="IT157" s="96"/>
      <c r="IU157" s="96"/>
      <c r="IV157" s="96"/>
    </row>
    <row r="158" spans="1:256" x14ac:dyDescent="0.2">
      <c r="A158" s="136" t="str">
        <f>A!B159</f>
        <v>Catupiry Req.Crem Trad. Copo Familia 500g</v>
      </c>
      <c r="B158" s="136">
        <f>A!C159</f>
        <v>12.98</v>
      </c>
      <c r="C158" s="109"/>
      <c r="D158" s="108">
        <f t="shared" si="282"/>
        <v>12.98</v>
      </c>
      <c r="E158" s="97">
        <f t="shared" si="283"/>
        <v>0</v>
      </c>
      <c r="F158" s="95">
        <f>(A!C159-NF!D158)*NF!C158</f>
        <v>0</v>
      </c>
      <c r="G158" s="109"/>
      <c r="H158" s="108">
        <f t="shared" si="284"/>
        <v>12.98</v>
      </c>
      <c r="I158" s="61">
        <f t="shared" si="285"/>
        <v>0</v>
      </c>
      <c r="J158" s="61">
        <f>(A!C159-NF!H158)*NF!G158</f>
        <v>0</v>
      </c>
      <c r="K158" s="61" t="str">
        <f t="shared" si="286"/>
        <v>Catupiry Req.Crem Trad. Copo Familia 500g</v>
      </c>
      <c r="L158" s="109"/>
      <c r="M158" s="62">
        <f t="shared" si="287"/>
        <v>12.98</v>
      </c>
      <c r="N158" s="97">
        <f t="shared" si="288"/>
        <v>0</v>
      </c>
      <c r="O158" s="95">
        <f>(A!C159-NF!M158)*NF!L158</f>
        <v>0</v>
      </c>
      <c r="P158" s="109"/>
      <c r="Q158" s="108">
        <f t="shared" si="289"/>
        <v>12.98</v>
      </c>
      <c r="R158" s="61">
        <f t="shared" si="290"/>
        <v>0</v>
      </c>
      <c r="S158" s="97">
        <f>(A!C159-NF!Q158)*NF!P158</f>
        <v>0</v>
      </c>
      <c r="T158" s="97" t="str">
        <f t="shared" si="291"/>
        <v>Catupiry Req.Crem Trad. Copo Familia 500g</v>
      </c>
      <c r="U158" s="109"/>
      <c r="V158" s="108">
        <f t="shared" si="292"/>
        <v>12.98</v>
      </c>
      <c r="W158" s="61">
        <f t="shared" si="293"/>
        <v>0</v>
      </c>
      <c r="X158" s="161">
        <f>(A!C159-NF!V158)*NF!U158</f>
        <v>0</v>
      </c>
      <c r="Y158" s="109"/>
      <c r="Z158" s="62">
        <f t="shared" si="294"/>
        <v>12.98</v>
      </c>
      <c r="AA158" s="61">
        <f t="shared" si="295"/>
        <v>0</v>
      </c>
      <c r="AB158" s="61">
        <f>(A!C159-NF!Z158)*NF!Y158</f>
        <v>0</v>
      </c>
      <c r="AC158" s="61" t="str">
        <f t="shared" si="296"/>
        <v>Catupiry Req.Crem Trad. Copo Familia 500g</v>
      </c>
      <c r="AD158" s="109"/>
      <c r="AE158" s="62">
        <f t="shared" si="297"/>
        <v>12.98</v>
      </c>
      <c r="AF158" s="61">
        <f t="shared" si="298"/>
        <v>0</v>
      </c>
      <c r="AG158" s="161">
        <f>(A!C159-NF!AE158)*NF!AD158</f>
        <v>0</v>
      </c>
      <c r="AH158" s="109"/>
      <c r="AI158" s="62">
        <f t="shared" si="299"/>
        <v>12.98</v>
      </c>
      <c r="AJ158" s="61">
        <f t="shared" si="300"/>
        <v>0</v>
      </c>
      <c r="AK158" s="61">
        <f>(A!C159-NF!AI158)*NF!AH158</f>
        <v>0</v>
      </c>
      <c r="AL158" s="61" t="str">
        <f t="shared" si="301"/>
        <v>Catupiry Req.Crem Trad. Copo Familia 500g</v>
      </c>
      <c r="AM158" s="109"/>
      <c r="AN158" s="62">
        <f t="shared" si="302"/>
        <v>12.98</v>
      </c>
      <c r="AO158" s="61">
        <f t="shared" si="303"/>
        <v>0</v>
      </c>
      <c r="AP158" s="161">
        <f>(A!C159-NF!AN158)*NF!AM158</f>
        <v>0</v>
      </c>
      <c r="AQ158" s="109"/>
      <c r="AR158" s="62">
        <f t="shared" si="304"/>
        <v>12.98</v>
      </c>
      <c r="AS158" s="61">
        <f t="shared" si="305"/>
        <v>0</v>
      </c>
      <c r="AT158" s="61">
        <f>(A!C159-NF!AR158)*NF!AQ158</f>
        <v>0</v>
      </c>
      <c r="AU158" s="61" t="str">
        <f t="shared" si="306"/>
        <v>Catupiry Req.Crem Trad. Copo Familia 500g</v>
      </c>
      <c r="AV158" s="109"/>
      <c r="AW158" s="62">
        <f t="shared" si="307"/>
        <v>12.98</v>
      </c>
      <c r="AX158" s="61">
        <f t="shared" si="308"/>
        <v>0</v>
      </c>
      <c r="AY158" s="161">
        <f>(A!C159-NF!AW158)*NF!AV158</f>
        <v>0</v>
      </c>
      <c r="AZ158" s="109"/>
      <c r="BA158" s="62">
        <f t="shared" si="309"/>
        <v>12.98</v>
      </c>
      <c r="BB158" s="61">
        <f t="shared" si="310"/>
        <v>0</v>
      </c>
      <c r="BC158" s="61">
        <f>(A!C159-NF!BA158)*NF!AZ158</f>
        <v>0</v>
      </c>
      <c r="BD158" s="61" t="str">
        <f t="shared" si="311"/>
        <v>Catupiry Req.Crem Trad. Copo Familia 500g</v>
      </c>
      <c r="BE158" s="109"/>
      <c r="BF158" s="62">
        <f t="shared" si="312"/>
        <v>12.98</v>
      </c>
      <c r="BG158" s="61">
        <f t="shared" si="313"/>
        <v>0</v>
      </c>
      <c r="BH158" s="161">
        <f>(A!C159-NF!BF158)*NF!BE158</f>
        <v>0</v>
      </c>
      <c r="BI158" s="109"/>
      <c r="BJ158" s="62">
        <f t="shared" si="314"/>
        <v>12.98</v>
      </c>
      <c r="BK158" s="61">
        <f t="shared" si="315"/>
        <v>0</v>
      </c>
      <c r="BL158" s="61">
        <f>(A!C159-NF!BJ158)*NF!BI158</f>
        <v>0</v>
      </c>
      <c r="BM158" s="61" t="str">
        <f t="shared" si="316"/>
        <v>Catupiry Req.Crem Trad. Copo Familia 500g</v>
      </c>
      <c r="BN158" s="109"/>
      <c r="BO158" s="62">
        <f t="shared" si="317"/>
        <v>12.98</v>
      </c>
      <c r="BP158" s="61">
        <f t="shared" si="318"/>
        <v>0</v>
      </c>
      <c r="BQ158" s="161">
        <f>(A!C159-NF!BO158)*NF!BN158</f>
        <v>0</v>
      </c>
      <c r="BR158" s="109"/>
      <c r="BS158" s="62">
        <f t="shared" si="319"/>
        <v>12.98</v>
      </c>
      <c r="BT158" s="61">
        <f t="shared" si="320"/>
        <v>0</v>
      </c>
      <c r="BU158" s="61">
        <f>(A!C159-NF!BS158)*NF!BR158</f>
        <v>0</v>
      </c>
      <c r="BV158" s="61" t="str">
        <f t="shared" si="321"/>
        <v>Catupiry Req.Crem Trad. Copo Familia 500g</v>
      </c>
      <c r="BW158" s="109"/>
      <c r="BX158" s="62">
        <f t="shared" si="322"/>
        <v>12.98</v>
      </c>
      <c r="BY158" s="61">
        <f t="shared" si="323"/>
        <v>0</v>
      </c>
      <c r="BZ158" s="161">
        <f>(A!C159-NF!BX158)*NF!BW158</f>
        <v>0</v>
      </c>
      <c r="CA158" s="109"/>
      <c r="CB158" s="62">
        <f t="shared" si="324"/>
        <v>12.98</v>
      </c>
      <c r="CC158" s="61">
        <f t="shared" si="325"/>
        <v>0</v>
      </c>
      <c r="CD158" s="61">
        <f>(A!C159-NF!CB158)*NF!CA158</f>
        <v>0</v>
      </c>
      <c r="CE158" s="61" t="str">
        <f t="shared" si="326"/>
        <v>Catupiry Req.Crem Trad. Copo Familia 500g</v>
      </c>
      <c r="CF158" s="109"/>
      <c r="CG158" s="62">
        <f t="shared" si="327"/>
        <v>12.98</v>
      </c>
      <c r="CH158" s="61">
        <f t="shared" si="328"/>
        <v>0</v>
      </c>
      <c r="CI158" s="161">
        <f>(A!C159-NF!CG158)*NF!CF158</f>
        <v>0</v>
      </c>
      <c r="CJ158" s="109"/>
      <c r="CK158" s="62">
        <f t="shared" si="329"/>
        <v>12.98</v>
      </c>
      <c r="CL158" s="61">
        <f t="shared" si="330"/>
        <v>0</v>
      </c>
      <c r="CM158" s="61">
        <f>(A!C159-NF!CK158)*NF!CJ158</f>
        <v>0</v>
      </c>
      <c r="CN158" s="61" t="str">
        <f t="shared" si="331"/>
        <v>Catupiry Req.Crem Trad. Copo Familia 500g</v>
      </c>
      <c r="CO158" s="109"/>
      <c r="CP158" s="62">
        <f t="shared" si="332"/>
        <v>12.98</v>
      </c>
      <c r="CQ158" s="61">
        <f t="shared" si="333"/>
        <v>0</v>
      </c>
      <c r="CR158" s="161">
        <f>(A!C159-NF!CP158)*NF!CO158</f>
        <v>0</v>
      </c>
      <c r="CS158" s="109"/>
      <c r="CT158" s="62">
        <f t="shared" si="334"/>
        <v>12.98</v>
      </c>
      <c r="CU158" s="61">
        <f t="shared" si="335"/>
        <v>0</v>
      </c>
      <c r="CV158" s="61">
        <f>(A!C159-NF!CT158)*NF!CS158</f>
        <v>0</v>
      </c>
      <c r="CW158" s="61" t="str">
        <f t="shared" si="336"/>
        <v>Catupiry Req.Crem Trad. Copo Familia 500g</v>
      </c>
      <c r="CX158" s="109"/>
      <c r="CY158" s="62">
        <f t="shared" si="337"/>
        <v>12.98</v>
      </c>
      <c r="CZ158" s="61">
        <f t="shared" si="338"/>
        <v>0</v>
      </c>
      <c r="DA158" s="161">
        <f>(A!C159-NF!CY158)*NF!CX158</f>
        <v>0</v>
      </c>
      <c r="DB158" s="109"/>
      <c r="DC158" s="62">
        <f t="shared" si="339"/>
        <v>12.98</v>
      </c>
      <c r="DD158" s="61">
        <f t="shared" si="340"/>
        <v>0</v>
      </c>
      <c r="DE158" s="61">
        <f>(A!C159-NF!DC158)*NF!DB158</f>
        <v>0</v>
      </c>
      <c r="DF158" s="61" t="str">
        <f t="shared" si="341"/>
        <v>Catupiry Req.Crem Trad. Copo Familia 500g</v>
      </c>
      <c r="DG158" s="109"/>
      <c r="DH158" s="62">
        <f t="shared" si="342"/>
        <v>12.98</v>
      </c>
      <c r="DI158" s="61">
        <f t="shared" si="343"/>
        <v>0</v>
      </c>
      <c r="DJ158" s="161">
        <f>(A!C159-NF!DH158)*NF!DG158</f>
        <v>0</v>
      </c>
      <c r="DK158" s="109"/>
      <c r="DL158" s="62">
        <f t="shared" si="344"/>
        <v>12.98</v>
      </c>
      <c r="DM158" s="61">
        <f t="shared" si="345"/>
        <v>0</v>
      </c>
      <c r="DN158" s="61">
        <f>(A!C159-NF!DL158)*NF!DK158</f>
        <v>0</v>
      </c>
      <c r="DO158" s="61" t="str">
        <f t="shared" si="346"/>
        <v>Catupiry Req.Crem Trad. Copo Familia 500g</v>
      </c>
      <c r="DP158" s="109"/>
      <c r="DQ158" s="62">
        <f t="shared" si="347"/>
        <v>12.98</v>
      </c>
      <c r="DR158" s="61">
        <f t="shared" si="348"/>
        <v>0</v>
      </c>
      <c r="DS158" s="161">
        <f>(A!C159-NF!DQ158)*NF!DP158</f>
        <v>0</v>
      </c>
      <c r="DT158" s="109"/>
      <c r="DU158" s="62">
        <f t="shared" si="349"/>
        <v>12.98</v>
      </c>
      <c r="DV158" s="61">
        <f t="shared" si="350"/>
        <v>0</v>
      </c>
      <c r="DW158" s="61">
        <f>(A!C159-NF!DU158)*NF!DT158</f>
        <v>0</v>
      </c>
      <c r="DX158" s="61" t="str">
        <f t="shared" si="351"/>
        <v>Catupiry Req.Crem Trad. Copo Familia 500g</v>
      </c>
      <c r="DY158" s="109"/>
      <c r="DZ158" s="62">
        <f t="shared" si="352"/>
        <v>12.98</v>
      </c>
      <c r="EA158" s="61">
        <f t="shared" si="353"/>
        <v>0</v>
      </c>
      <c r="EB158" s="161">
        <f>(A!C159-NF!DZ158)*NF!DY158</f>
        <v>0</v>
      </c>
      <c r="EC158" s="109"/>
      <c r="ED158" s="62">
        <f t="shared" si="354"/>
        <v>12.98</v>
      </c>
      <c r="EE158" s="61">
        <f t="shared" si="355"/>
        <v>0</v>
      </c>
      <c r="EF158" s="61">
        <f>(A!C159-NF!ED158)*NF!EC158</f>
        <v>0</v>
      </c>
      <c r="EG158" s="61" t="str">
        <f t="shared" si="356"/>
        <v>Catupiry Req.Crem Trad. Copo Familia 500g</v>
      </c>
      <c r="EH158" s="109"/>
      <c r="EI158" s="62">
        <f t="shared" si="357"/>
        <v>12.98</v>
      </c>
      <c r="EJ158" s="61">
        <f t="shared" si="358"/>
        <v>0</v>
      </c>
      <c r="EK158" s="161">
        <f>(A!C159-NF!EI158)*NF!EH158</f>
        <v>0</v>
      </c>
      <c r="EL158" s="109"/>
      <c r="EM158" s="62">
        <f t="shared" si="359"/>
        <v>12.98</v>
      </c>
      <c r="EN158" s="61">
        <f t="shared" si="360"/>
        <v>0</v>
      </c>
      <c r="EO158" s="161">
        <f>(A!C159-NF!EM158)*NF!EL158</f>
        <v>0</v>
      </c>
      <c r="EP158" s="61" t="str">
        <f t="shared" si="361"/>
        <v>Catupiry Req.Crem Trad. Copo Familia 500g</v>
      </c>
      <c r="EQ158" s="109"/>
      <c r="ER158" s="62">
        <f t="shared" si="362"/>
        <v>12.98</v>
      </c>
      <c r="ES158" s="61">
        <f t="shared" si="363"/>
        <v>0</v>
      </c>
      <c r="ET158" s="161">
        <f>(A!C159-NF!ER158)*NF!EQ158</f>
        <v>0</v>
      </c>
      <c r="EU158" s="109"/>
      <c r="EV158" s="62">
        <f t="shared" si="364"/>
        <v>12.98</v>
      </c>
      <c r="EW158" s="61">
        <f t="shared" si="365"/>
        <v>0</v>
      </c>
      <c r="EX158" s="161">
        <f>(A!C159-NF!EV158)*NF!EU158</f>
        <v>0</v>
      </c>
      <c r="EY158" s="61" t="str">
        <f t="shared" si="366"/>
        <v>Catupiry Req.Crem Trad. Copo Familia 500g</v>
      </c>
      <c r="EZ158" s="109"/>
      <c r="FA158" s="62">
        <f t="shared" si="367"/>
        <v>12.98</v>
      </c>
      <c r="FB158" s="61">
        <f t="shared" si="368"/>
        <v>0</v>
      </c>
      <c r="FC158" s="161">
        <f>(A!C159-NF!FA158)*NF!EZ158</f>
        <v>0</v>
      </c>
      <c r="FD158" s="109"/>
      <c r="FE158" s="62">
        <f t="shared" si="369"/>
        <v>12.98</v>
      </c>
      <c r="FF158" s="61">
        <f t="shared" si="370"/>
        <v>0</v>
      </c>
      <c r="FG158" s="161">
        <f>(A!C159-NF!FE158)*NF!FD158</f>
        <v>0</v>
      </c>
      <c r="FH158" s="61" t="str">
        <f t="shared" si="371"/>
        <v>Catupiry Req.Crem Trad. Copo Familia 500g</v>
      </c>
      <c r="FI158" s="109"/>
      <c r="FJ158" s="62">
        <f t="shared" si="372"/>
        <v>12.98</v>
      </c>
      <c r="FK158" s="61">
        <f t="shared" si="373"/>
        <v>0</v>
      </c>
      <c r="FL158" s="161">
        <f>(A!C159-NF!FJ158)*NF!FI158</f>
        <v>0</v>
      </c>
      <c r="FM158" s="109"/>
      <c r="FN158" s="62">
        <f t="shared" si="374"/>
        <v>12.98</v>
      </c>
      <c r="FO158" s="61">
        <f t="shared" si="375"/>
        <v>0</v>
      </c>
      <c r="FP158" s="161">
        <f>(A!C159-NF!FN158)*NF!FM158</f>
        <v>0</v>
      </c>
      <c r="FQ158" s="61" t="str">
        <f t="shared" si="376"/>
        <v>Catupiry Req.Crem Trad. Copo Familia 500g</v>
      </c>
      <c r="FR158" s="109"/>
      <c r="FS158" s="62">
        <f t="shared" si="377"/>
        <v>12.98</v>
      </c>
      <c r="FT158" s="161">
        <f t="shared" si="378"/>
        <v>0</v>
      </c>
      <c r="FU158" s="161">
        <f>(A!C159-NF!FS158)*NF!FR158</f>
        <v>0</v>
      </c>
      <c r="FV158" s="109"/>
      <c r="FW158" s="62">
        <f t="shared" si="379"/>
        <v>12.98</v>
      </c>
      <c r="FX158" s="61">
        <f t="shared" si="380"/>
        <v>0</v>
      </c>
      <c r="FY158" s="161">
        <f>(A!C159-NF!FW158)*NF!FV158</f>
        <v>0</v>
      </c>
      <c r="FZ158" s="61" t="str">
        <f t="shared" si="381"/>
        <v>Catupiry Req.Crem Trad. Copo Familia 500g</v>
      </c>
      <c r="GA158" s="109"/>
      <c r="GB158" s="62">
        <f t="shared" si="382"/>
        <v>12.98</v>
      </c>
      <c r="GC158" s="61">
        <f t="shared" si="383"/>
        <v>0</v>
      </c>
      <c r="GD158" s="161">
        <f>(A!C159-NF!GB158)*NF!GA158</f>
        <v>0</v>
      </c>
      <c r="GE158" s="109"/>
      <c r="GF158" s="62">
        <f t="shared" si="384"/>
        <v>12.98</v>
      </c>
      <c r="GG158" s="61">
        <f t="shared" si="385"/>
        <v>0</v>
      </c>
      <c r="GH158" s="161">
        <f>(A!C159-NF!GF158)*NF!GE158</f>
        <v>0</v>
      </c>
      <c r="GI158" s="61" t="str">
        <f t="shared" si="386"/>
        <v>Catupiry Req.Crem Trad. Copo Familia 500g</v>
      </c>
      <c r="GJ158" s="109"/>
      <c r="GK158" s="62">
        <f t="shared" si="387"/>
        <v>12.98</v>
      </c>
      <c r="GL158" s="61">
        <f t="shared" si="388"/>
        <v>0</v>
      </c>
      <c r="GM158" s="161">
        <f>(A!C159-NF!GK158)*NF!GJ158</f>
        <v>0</v>
      </c>
      <c r="GN158" s="109"/>
      <c r="GO158" s="62">
        <f t="shared" si="389"/>
        <v>12.98</v>
      </c>
      <c r="GP158" s="61">
        <f t="shared" si="390"/>
        <v>0</v>
      </c>
      <c r="GQ158" s="161">
        <f>(A!C159-NF!GO158)*NF!GN158</f>
        <v>0</v>
      </c>
      <c r="GR158" s="61" t="str">
        <f t="shared" si="391"/>
        <v>Catupiry Req.Crem Trad. Copo Familia 500g</v>
      </c>
      <c r="GS158" s="109"/>
      <c r="GT158" s="62">
        <f t="shared" si="392"/>
        <v>12.98</v>
      </c>
      <c r="GU158" s="61">
        <f t="shared" si="393"/>
        <v>0</v>
      </c>
      <c r="GV158" s="161">
        <f>(A!C159-NF!GT158)*NF!GS158</f>
        <v>0</v>
      </c>
      <c r="GW158" s="109"/>
      <c r="GX158" s="62">
        <f t="shared" si="394"/>
        <v>12.98</v>
      </c>
      <c r="GY158" s="61">
        <f t="shared" si="395"/>
        <v>0</v>
      </c>
      <c r="GZ158" s="161">
        <f>(A!C159-NF!GX158)*NF!GW158</f>
        <v>0</v>
      </c>
      <c r="HA158" s="61" t="str">
        <f t="shared" si="396"/>
        <v>Catupiry Req.Crem Trad. Copo Familia 500g</v>
      </c>
      <c r="HB158" s="109"/>
      <c r="HC158" s="62">
        <f t="shared" si="397"/>
        <v>12.98</v>
      </c>
      <c r="HD158" s="61">
        <f t="shared" si="398"/>
        <v>0</v>
      </c>
      <c r="HE158" s="161">
        <f>(A!C159-NF!HC158)*NF!HB158</f>
        <v>0</v>
      </c>
      <c r="HF158" s="109"/>
      <c r="HG158" s="62">
        <f t="shared" si="399"/>
        <v>12.98</v>
      </c>
      <c r="HH158" s="61">
        <f t="shared" si="400"/>
        <v>0</v>
      </c>
      <c r="HI158" s="161">
        <f>(A!C159-NF!HG158)*NF!HF158</f>
        <v>0</v>
      </c>
      <c r="HJ158" s="61" t="str">
        <f t="shared" si="401"/>
        <v>Catupiry Req.Crem Trad. Copo Familia 500g</v>
      </c>
      <c r="HK158" s="109"/>
      <c r="HL158" s="62">
        <f t="shared" si="402"/>
        <v>12.98</v>
      </c>
      <c r="HM158" s="61">
        <f t="shared" si="403"/>
        <v>0</v>
      </c>
      <c r="HN158" s="161">
        <f>(A!C159-NF!HL158)*NF!HK158</f>
        <v>0</v>
      </c>
      <c r="HO158" s="109"/>
      <c r="HP158" s="62">
        <f t="shared" si="404"/>
        <v>12.98</v>
      </c>
      <c r="HQ158" s="61">
        <f t="shared" si="405"/>
        <v>0</v>
      </c>
      <c r="HR158" s="161">
        <f>(A!C159-NF!HP158)*NF!HO158</f>
        <v>0</v>
      </c>
      <c r="HS158" s="61" t="str">
        <f t="shared" si="406"/>
        <v>Catupiry Req.Crem Trad. Copo Familia 500g</v>
      </c>
      <c r="HT158" s="109"/>
      <c r="HU158" s="62">
        <f t="shared" si="407"/>
        <v>12.98</v>
      </c>
      <c r="HV158" s="61">
        <f t="shared" si="408"/>
        <v>0</v>
      </c>
      <c r="HW158" s="161">
        <f>(A!C159-NF!HU158)*NF!HT158</f>
        <v>0</v>
      </c>
      <c r="HX158" s="109"/>
      <c r="HY158" s="62">
        <f t="shared" si="409"/>
        <v>12.98</v>
      </c>
      <c r="HZ158" s="61">
        <f t="shared" si="410"/>
        <v>0</v>
      </c>
      <c r="IA158" s="161">
        <f>(A!C159-NF!HY158)*NF!HX158</f>
        <v>0</v>
      </c>
      <c r="IB158" s="61" t="str">
        <f t="shared" si="411"/>
        <v>Catupiry Req.Crem Trad. Copo Familia 500g</v>
      </c>
      <c r="IC158" s="109"/>
      <c r="ID158" s="62">
        <f t="shared" si="412"/>
        <v>12.98</v>
      </c>
      <c r="IE158" s="61">
        <f t="shared" si="413"/>
        <v>0</v>
      </c>
      <c r="IF158" s="161">
        <f>(A!C159-NF!ID158)*NF!IC158</f>
        <v>0</v>
      </c>
      <c r="IG158" s="61" t="str">
        <f t="shared" si="414"/>
        <v>Catupiry Req.Crem Trad. Copo Familia 500g</v>
      </c>
      <c r="IH158" s="109"/>
      <c r="II158" s="62">
        <f t="shared" si="415"/>
        <v>12.98</v>
      </c>
      <c r="IJ158" s="61">
        <f t="shared" si="416"/>
        <v>0</v>
      </c>
      <c r="IK158" s="161">
        <f>(A!C159-NF!II158)*NF!IH158</f>
        <v>0</v>
      </c>
      <c r="IL158" s="61" t="str">
        <f t="shared" si="417"/>
        <v>Catupiry Req.Crem Trad. Copo Familia 500g</v>
      </c>
      <c r="IM158" s="61"/>
      <c r="IN158" s="61">
        <f t="shared" si="418"/>
        <v>12.98</v>
      </c>
      <c r="IO158" s="61">
        <f t="shared" si="419"/>
        <v>0</v>
      </c>
      <c r="IP158" s="161">
        <f>(A!C159-NF!IN158)*NF!IM158</f>
        <v>0</v>
      </c>
      <c r="IQ158" s="61">
        <f t="shared" si="420"/>
        <v>0</v>
      </c>
      <c r="IR158" s="107">
        <f t="shared" si="421"/>
        <v>0</v>
      </c>
      <c r="IS158" s="97" t="e">
        <f t="shared" si="422"/>
        <v>#DIV/0!</v>
      </c>
      <c r="IT158" s="162"/>
      <c r="IU158" s="162"/>
      <c r="IV158" s="162"/>
    </row>
    <row r="159" spans="1:256" x14ac:dyDescent="0.2">
      <c r="A159" s="163" t="str">
        <f>A!B160</f>
        <v>Catupiry Req.Crem Trad. Copo Familia Light 500g</v>
      </c>
      <c r="B159" s="163">
        <f>A!C160</f>
        <v>9.98</v>
      </c>
      <c r="C159" s="104"/>
      <c r="D159" s="102">
        <f t="shared" si="282"/>
        <v>9.98</v>
      </c>
      <c r="E159" s="103">
        <f t="shared" si="283"/>
        <v>0</v>
      </c>
      <c r="F159" s="105">
        <f>(A!C160-NF!D159)*NF!C159</f>
        <v>0</v>
      </c>
      <c r="G159" s="104"/>
      <c r="H159" s="102">
        <f t="shared" si="284"/>
        <v>9.98</v>
      </c>
      <c r="I159" s="59">
        <f t="shared" si="285"/>
        <v>0</v>
      </c>
      <c r="J159" s="59">
        <f>(A!C160-NF!H159)*NF!G159</f>
        <v>0</v>
      </c>
      <c r="K159" s="59" t="str">
        <f t="shared" si="286"/>
        <v>Catupiry Req.Crem Trad. Copo Familia Light 500g</v>
      </c>
      <c r="L159" s="104"/>
      <c r="M159" s="60">
        <f t="shared" si="287"/>
        <v>9.98</v>
      </c>
      <c r="N159" s="103">
        <f t="shared" si="288"/>
        <v>0</v>
      </c>
      <c r="O159" s="105">
        <f>(A!C160-NF!M159)*NF!L159</f>
        <v>0</v>
      </c>
      <c r="P159" s="104"/>
      <c r="Q159" s="102">
        <f t="shared" si="289"/>
        <v>9.98</v>
      </c>
      <c r="R159" s="59">
        <f t="shared" si="290"/>
        <v>0</v>
      </c>
      <c r="S159" s="103">
        <f>(A!C160-NF!Q159)*NF!P159</f>
        <v>0</v>
      </c>
      <c r="T159" s="103" t="str">
        <f t="shared" si="291"/>
        <v>Catupiry Req.Crem Trad. Copo Familia Light 500g</v>
      </c>
      <c r="U159" s="104"/>
      <c r="V159" s="102">
        <f t="shared" si="292"/>
        <v>9.98</v>
      </c>
      <c r="W159" s="59">
        <f t="shared" si="293"/>
        <v>0</v>
      </c>
      <c r="X159" s="106">
        <f>(A!C160-NF!V159)*NF!U159</f>
        <v>0</v>
      </c>
      <c r="Y159" s="104"/>
      <c r="Z159" s="60">
        <f t="shared" si="294"/>
        <v>9.98</v>
      </c>
      <c r="AA159" s="59">
        <f t="shared" si="295"/>
        <v>0</v>
      </c>
      <c r="AB159" s="59">
        <f>(A!C160-NF!Z159)*NF!Y159</f>
        <v>0</v>
      </c>
      <c r="AC159" s="59" t="str">
        <f t="shared" si="296"/>
        <v>Catupiry Req.Crem Trad. Copo Familia Light 500g</v>
      </c>
      <c r="AD159" s="104"/>
      <c r="AE159" s="60">
        <f t="shared" si="297"/>
        <v>9.98</v>
      </c>
      <c r="AF159" s="59">
        <f t="shared" si="298"/>
        <v>0</v>
      </c>
      <c r="AG159" s="106">
        <f>(A!C160-NF!AE159)*NF!AD159</f>
        <v>0</v>
      </c>
      <c r="AH159" s="104"/>
      <c r="AI159" s="60">
        <f t="shared" si="299"/>
        <v>9.98</v>
      </c>
      <c r="AJ159" s="59">
        <f t="shared" si="300"/>
        <v>0</v>
      </c>
      <c r="AK159" s="59">
        <f>(A!C160-NF!AI159)*NF!AH159</f>
        <v>0</v>
      </c>
      <c r="AL159" s="59" t="str">
        <f t="shared" si="301"/>
        <v>Catupiry Req.Crem Trad. Copo Familia Light 500g</v>
      </c>
      <c r="AM159" s="104"/>
      <c r="AN159" s="60">
        <f t="shared" si="302"/>
        <v>9.98</v>
      </c>
      <c r="AO159" s="59">
        <f t="shared" si="303"/>
        <v>0</v>
      </c>
      <c r="AP159" s="106">
        <f>(A!C160-NF!AN159)*NF!AM159</f>
        <v>0</v>
      </c>
      <c r="AQ159" s="104"/>
      <c r="AR159" s="60">
        <f t="shared" si="304"/>
        <v>9.98</v>
      </c>
      <c r="AS159" s="59">
        <f t="shared" si="305"/>
        <v>0</v>
      </c>
      <c r="AT159" s="59">
        <f>(A!C160-NF!AR159)*NF!AQ159</f>
        <v>0</v>
      </c>
      <c r="AU159" s="59" t="str">
        <f t="shared" si="306"/>
        <v>Catupiry Req.Crem Trad. Copo Familia Light 500g</v>
      </c>
      <c r="AV159" s="104"/>
      <c r="AW159" s="60">
        <f t="shared" si="307"/>
        <v>9.98</v>
      </c>
      <c r="AX159" s="59">
        <f t="shared" si="308"/>
        <v>0</v>
      </c>
      <c r="AY159" s="106">
        <f>(A!C160-NF!AW159)*NF!AV159</f>
        <v>0</v>
      </c>
      <c r="AZ159" s="104"/>
      <c r="BA159" s="60">
        <f t="shared" si="309"/>
        <v>9.98</v>
      </c>
      <c r="BB159" s="59">
        <f t="shared" si="310"/>
        <v>0</v>
      </c>
      <c r="BC159" s="59">
        <f>(A!C160-NF!BA159)*NF!AZ159</f>
        <v>0</v>
      </c>
      <c r="BD159" s="59" t="str">
        <f t="shared" si="311"/>
        <v>Catupiry Req.Crem Trad. Copo Familia Light 500g</v>
      </c>
      <c r="BE159" s="104"/>
      <c r="BF159" s="60">
        <f t="shared" si="312"/>
        <v>9.98</v>
      </c>
      <c r="BG159" s="59">
        <f t="shared" si="313"/>
        <v>0</v>
      </c>
      <c r="BH159" s="106">
        <f>(A!C160-NF!BF159)*NF!BE159</f>
        <v>0</v>
      </c>
      <c r="BI159" s="104"/>
      <c r="BJ159" s="60">
        <f t="shared" si="314"/>
        <v>9.98</v>
      </c>
      <c r="BK159" s="59">
        <f t="shared" si="315"/>
        <v>0</v>
      </c>
      <c r="BL159" s="59">
        <f>(A!C160-NF!BJ159)*NF!BI159</f>
        <v>0</v>
      </c>
      <c r="BM159" s="59" t="str">
        <f t="shared" si="316"/>
        <v>Catupiry Req.Crem Trad. Copo Familia Light 500g</v>
      </c>
      <c r="BN159" s="104"/>
      <c r="BO159" s="60">
        <f t="shared" si="317"/>
        <v>9.98</v>
      </c>
      <c r="BP159" s="59">
        <f t="shared" si="318"/>
        <v>0</v>
      </c>
      <c r="BQ159" s="106">
        <f>(A!C160-NF!BO159)*NF!BN159</f>
        <v>0</v>
      </c>
      <c r="BR159" s="104"/>
      <c r="BS159" s="60">
        <f t="shared" si="319"/>
        <v>9.98</v>
      </c>
      <c r="BT159" s="59">
        <f t="shared" si="320"/>
        <v>0</v>
      </c>
      <c r="BU159" s="59">
        <f>(A!C160-NF!BS159)*NF!BR159</f>
        <v>0</v>
      </c>
      <c r="BV159" s="59" t="str">
        <f t="shared" si="321"/>
        <v>Catupiry Req.Crem Trad. Copo Familia Light 500g</v>
      </c>
      <c r="BW159" s="104"/>
      <c r="BX159" s="60">
        <f t="shared" si="322"/>
        <v>9.98</v>
      </c>
      <c r="BY159" s="59">
        <f t="shared" si="323"/>
        <v>0</v>
      </c>
      <c r="BZ159" s="106">
        <f>(A!C160-NF!BX159)*NF!BW159</f>
        <v>0</v>
      </c>
      <c r="CA159" s="104"/>
      <c r="CB159" s="60">
        <f t="shared" si="324"/>
        <v>9.98</v>
      </c>
      <c r="CC159" s="59">
        <f t="shared" si="325"/>
        <v>0</v>
      </c>
      <c r="CD159" s="59">
        <f>(A!C160-NF!CB159)*NF!CA159</f>
        <v>0</v>
      </c>
      <c r="CE159" s="59" t="str">
        <f t="shared" si="326"/>
        <v>Catupiry Req.Crem Trad. Copo Familia Light 500g</v>
      </c>
      <c r="CF159" s="104"/>
      <c r="CG159" s="60">
        <f t="shared" si="327"/>
        <v>9.98</v>
      </c>
      <c r="CH159" s="59">
        <f t="shared" si="328"/>
        <v>0</v>
      </c>
      <c r="CI159" s="106">
        <f>(A!C160-NF!CG159)*NF!CF159</f>
        <v>0</v>
      </c>
      <c r="CJ159" s="104"/>
      <c r="CK159" s="60">
        <f t="shared" si="329"/>
        <v>9.98</v>
      </c>
      <c r="CL159" s="59">
        <f t="shared" si="330"/>
        <v>0</v>
      </c>
      <c r="CM159" s="59">
        <f>(A!C160-NF!CK159)*NF!CJ159</f>
        <v>0</v>
      </c>
      <c r="CN159" s="59" t="str">
        <f t="shared" si="331"/>
        <v>Catupiry Req.Crem Trad. Copo Familia Light 500g</v>
      </c>
      <c r="CO159" s="104"/>
      <c r="CP159" s="60">
        <f t="shared" si="332"/>
        <v>9.98</v>
      </c>
      <c r="CQ159" s="59">
        <f t="shared" si="333"/>
        <v>0</v>
      </c>
      <c r="CR159" s="106">
        <f>(A!C160-NF!CP159)*NF!CO159</f>
        <v>0</v>
      </c>
      <c r="CS159" s="104"/>
      <c r="CT159" s="60">
        <f t="shared" si="334"/>
        <v>9.98</v>
      </c>
      <c r="CU159" s="59">
        <f t="shared" si="335"/>
        <v>0</v>
      </c>
      <c r="CV159" s="59">
        <f>(A!C160-NF!CT159)*NF!CS159</f>
        <v>0</v>
      </c>
      <c r="CW159" s="59" t="str">
        <f t="shared" si="336"/>
        <v>Catupiry Req.Crem Trad. Copo Familia Light 500g</v>
      </c>
      <c r="CX159" s="104"/>
      <c r="CY159" s="60">
        <f t="shared" si="337"/>
        <v>9.98</v>
      </c>
      <c r="CZ159" s="59">
        <f t="shared" si="338"/>
        <v>0</v>
      </c>
      <c r="DA159" s="106">
        <f>(A!C160-NF!CY159)*NF!CX159</f>
        <v>0</v>
      </c>
      <c r="DB159" s="104"/>
      <c r="DC159" s="60">
        <f t="shared" si="339"/>
        <v>9.98</v>
      </c>
      <c r="DD159" s="59">
        <f t="shared" si="340"/>
        <v>0</v>
      </c>
      <c r="DE159" s="59">
        <f>(A!C160-NF!DC159)*NF!DB159</f>
        <v>0</v>
      </c>
      <c r="DF159" s="59" t="str">
        <f t="shared" si="341"/>
        <v>Catupiry Req.Crem Trad. Copo Familia Light 500g</v>
      </c>
      <c r="DG159" s="104"/>
      <c r="DH159" s="60">
        <f t="shared" si="342"/>
        <v>9.98</v>
      </c>
      <c r="DI159" s="59">
        <f t="shared" si="343"/>
        <v>0</v>
      </c>
      <c r="DJ159" s="106">
        <f>(A!C160-NF!DH159)*NF!DG159</f>
        <v>0</v>
      </c>
      <c r="DK159" s="104"/>
      <c r="DL159" s="60">
        <f t="shared" si="344"/>
        <v>9.98</v>
      </c>
      <c r="DM159" s="59">
        <f t="shared" si="345"/>
        <v>0</v>
      </c>
      <c r="DN159" s="59">
        <f>(A!C160-NF!DL159)*NF!DK159</f>
        <v>0</v>
      </c>
      <c r="DO159" s="59" t="str">
        <f t="shared" si="346"/>
        <v>Catupiry Req.Crem Trad. Copo Familia Light 500g</v>
      </c>
      <c r="DP159" s="104"/>
      <c r="DQ159" s="60">
        <f t="shared" si="347"/>
        <v>9.98</v>
      </c>
      <c r="DR159" s="59">
        <f t="shared" si="348"/>
        <v>0</v>
      </c>
      <c r="DS159" s="106">
        <f>(A!C160-NF!DQ159)*NF!DP159</f>
        <v>0</v>
      </c>
      <c r="DT159" s="104"/>
      <c r="DU159" s="60">
        <f t="shared" si="349"/>
        <v>9.98</v>
      </c>
      <c r="DV159" s="59">
        <f t="shared" si="350"/>
        <v>0</v>
      </c>
      <c r="DW159" s="59">
        <f>(A!C160-NF!DU159)*NF!DT159</f>
        <v>0</v>
      </c>
      <c r="DX159" s="59" t="str">
        <f t="shared" si="351"/>
        <v>Catupiry Req.Crem Trad. Copo Familia Light 500g</v>
      </c>
      <c r="DY159" s="104"/>
      <c r="DZ159" s="60">
        <f t="shared" si="352"/>
        <v>9.98</v>
      </c>
      <c r="EA159" s="59">
        <f t="shared" si="353"/>
        <v>0</v>
      </c>
      <c r="EB159" s="106">
        <f>(A!C160-NF!DZ159)*NF!DY159</f>
        <v>0</v>
      </c>
      <c r="EC159" s="104"/>
      <c r="ED159" s="60">
        <f t="shared" si="354"/>
        <v>9.98</v>
      </c>
      <c r="EE159" s="59">
        <f t="shared" si="355"/>
        <v>0</v>
      </c>
      <c r="EF159" s="59">
        <f>(A!C160-NF!ED159)*NF!EC159</f>
        <v>0</v>
      </c>
      <c r="EG159" s="59" t="str">
        <f t="shared" si="356"/>
        <v>Catupiry Req.Crem Trad. Copo Familia Light 500g</v>
      </c>
      <c r="EH159" s="104"/>
      <c r="EI159" s="60">
        <f t="shared" si="357"/>
        <v>9.98</v>
      </c>
      <c r="EJ159" s="59">
        <f t="shared" si="358"/>
        <v>0</v>
      </c>
      <c r="EK159" s="106">
        <f>(A!C160-NF!EI159)*NF!EH159</f>
        <v>0</v>
      </c>
      <c r="EL159" s="104"/>
      <c r="EM159" s="60">
        <f t="shared" si="359"/>
        <v>9.98</v>
      </c>
      <c r="EN159" s="59">
        <f t="shared" si="360"/>
        <v>0</v>
      </c>
      <c r="EO159" s="106">
        <f>(A!C160-NF!EM159)*NF!EL159</f>
        <v>0</v>
      </c>
      <c r="EP159" s="59" t="str">
        <f t="shared" si="361"/>
        <v>Catupiry Req.Crem Trad. Copo Familia Light 500g</v>
      </c>
      <c r="EQ159" s="104"/>
      <c r="ER159" s="60">
        <f t="shared" si="362"/>
        <v>9.98</v>
      </c>
      <c r="ES159" s="59">
        <f t="shared" si="363"/>
        <v>0</v>
      </c>
      <c r="ET159" s="106">
        <f>(A!C160-NF!ER159)*NF!EQ159</f>
        <v>0</v>
      </c>
      <c r="EU159" s="104"/>
      <c r="EV159" s="60">
        <f t="shared" si="364"/>
        <v>9.98</v>
      </c>
      <c r="EW159" s="59">
        <f t="shared" si="365"/>
        <v>0</v>
      </c>
      <c r="EX159" s="106">
        <f>(A!C160-NF!EV159)*NF!EU159</f>
        <v>0</v>
      </c>
      <c r="EY159" s="59" t="str">
        <f t="shared" si="366"/>
        <v>Catupiry Req.Crem Trad. Copo Familia Light 500g</v>
      </c>
      <c r="EZ159" s="104"/>
      <c r="FA159" s="60">
        <f t="shared" si="367"/>
        <v>9.98</v>
      </c>
      <c r="FB159" s="59">
        <f t="shared" si="368"/>
        <v>0</v>
      </c>
      <c r="FC159" s="106">
        <f>(A!C160-NF!FA159)*NF!EZ159</f>
        <v>0</v>
      </c>
      <c r="FD159" s="104"/>
      <c r="FE159" s="60">
        <f t="shared" si="369"/>
        <v>9.98</v>
      </c>
      <c r="FF159" s="59">
        <f t="shared" si="370"/>
        <v>0</v>
      </c>
      <c r="FG159" s="106">
        <f>(A!C160-NF!FE159)*NF!FD159</f>
        <v>0</v>
      </c>
      <c r="FH159" s="59" t="str">
        <f t="shared" si="371"/>
        <v>Catupiry Req.Crem Trad. Copo Familia Light 500g</v>
      </c>
      <c r="FI159" s="104"/>
      <c r="FJ159" s="60">
        <f t="shared" si="372"/>
        <v>9.98</v>
      </c>
      <c r="FK159" s="59">
        <f t="shared" si="373"/>
        <v>0</v>
      </c>
      <c r="FL159" s="106">
        <f>(A!C160-NF!FJ159)*NF!FI159</f>
        <v>0</v>
      </c>
      <c r="FM159" s="104"/>
      <c r="FN159" s="60">
        <f t="shared" si="374"/>
        <v>9.98</v>
      </c>
      <c r="FO159" s="59">
        <f t="shared" si="375"/>
        <v>0</v>
      </c>
      <c r="FP159" s="106">
        <f>(A!C160-NF!FN159)*NF!FM159</f>
        <v>0</v>
      </c>
      <c r="FQ159" s="59" t="str">
        <f t="shared" si="376"/>
        <v>Catupiry Req.Crem Trad. Copo Familia Light 500g</v>
      </c>
      <c r="FR159" s="104"/>
      <c r="FS159" s="60">
        <f t="shared" si="377"/>
        <v>9.98</v>
      </c>
      <c r="FT159" s="106">
        <f t="shared" si="378"/>
        <v>0</v>
      </c>
      <c r="FU159" s="106">
        <f>(A!C160-NF!FS159)*NF!FR159</f>
        <v>0</v>
      </c>
      <c r="FV159" s="104"/>
      <c r="FW159" s="60">
        <f t="shared" si="379"/>
        <v>9.98</v>
      </c>
      <c r="FX159" s="59">
        <f t="shared" si="380"/>
        <v>0</v>
      </c>
      <c r="FY159" s="106">
        <f>(A!C160-NF!FW159)*NF!FV159</f>
        <v>0</v>
      </c>
      <c r="FZ159" s="59" t="str">
        <f t="shared" si="381"/>
        <v>Catupiry Req.Crem Trad. Copo Familia Light 500g</v>
      </c>
      <c r="GA159" s="104"/>
      <c r="GB159" s="60">
        <f t="shared" si="382"/>
        <v>9.98</v>
      </c>
      <c r="GC159" s="59">
        <f t="shared" si="383"/>
        <v>0</v>
      </c>
      <c r="GD159" s="106">
        <f>(A!C160-NF!GB159)*NF!GA159</f>
        <v>0</v>
      </c>
      <c r="GE159" s="104"/>
      <c r="GF159" s="60">
        <f t="shared" si="384"/>
        <v>9.98</v>
      </c>
      <c r="GG159" s="59">
        <f t="shared" si="385"/>
        <v>0</v>
      </c>
      <c r="GH159" s="106">
        <f>(A!C160-NF!GF159)*NF!GE159</f>
        <v>0</v>
      </c>
      <c r="GI159" s="59" t="str">
        <f t="shared" si="386"/>
        <v>Catupiry Req.Crem Trad. Copo Familia Light 500g</v>
      </c>
      <c r="GJ159" s="104"/>
      <c r="GK159" s="60">
        <f t="shared" si="387"/>
        <v>9.98</v>
      </c>
      <c r="GL159" s="59">
        <f t="shared" si="388"/>
        <v>0</v>
      </c>
      <c r="GM159" s="106">
        <f>(A!C160-NF!GK159)*NF!GJ159</f>
        <v>0</v>
      </c>
      <c r="GN159" s="104"/>
      <c r="GO159" s="60">
        <f t="shared" si="389"/>
        <v>9.98</v>
      </c>
      <c r="GP159" s="59">
        <f t="shared" si="390"/>
        <v>0</v>
      </c>
      <c r="GQ159" s="106">
        <f>(A!C160-NF!GO159)*NF!GN159</f>
        <v>0</v>
      </c>
      <c r="GR159" s="59" t="str">
        <f t="shared" si="391"/>
        <v>Catupiry Req.Crem Trad. Copo Familia Light 500g</v>
      </c>
      <c r="GS159" s="104"/>
      <c r="GT159" s="60">
        <f t="shared" si="392"/>
        <v>9.98</v>
      </c>
      <c r="GU159" s="59">
        <f t="shared" si="393"/>
        <v>0</v>
      </c>
      <c r="GV159" s="106">
        <f>(A!C160-NF!GT159)*NF!GS159</f>
        <v>0</v>
      </c>
      <c r="GW159" s="104"/>
      <c r="GX159" s="60">
        <f t="shared" si="394"/>
        <v>9.98</v>
      </c>
      <c r="GY159" s="59">
        <f t="shared" si="395"/>
        <v>0</v>
      </c>
      <c r="GZ159" s="106">
        <f>(A!C160-NF!GX159)*NF!GW159</f>
        <v>0</v>
      </c>
      <c r="HA159" s="59" t="str">
        <f t="shared" si="396"/>
        <v>Catupiry Req.Crem Trad. Copo Familia Light 500g</v>
      </c>
      <c r="HB159" s="104"/>
      <c r="HC159" s="60">
        <f t="shared" si="397"/>
        <v>9.98</v>
      </c>
      <c r="HD159" s="59">
        <f t="shared" si="398"/>
        <v>0</v>
      </c>
      <c r="HE159" s="106">
        <f>(A!C160-NF!HC159)*NF!HB159</f>
        <v>0</v>
      </c>
      <c r="HF159" s="104"/>
      <c r="HG159" s="60">
        <f t="shared" si="399"/>
        <v>9.98</v>
      </c>
      <c r="HH159" s="59">
        <f t="shared" si="400"/>
        <v>0</v>
      </c>
      <c r="HI159" s="106">
        <f>(A!C160-NF!HG159)*NF!HF159</f>
        <v>0</v>
      </c>
      <c r="HJ159" s="59" t="str">
        <f t="shared" si="401"/>
        <v>Catupiry Req.Crem Trad. Copo Familia Light 500g</v>
      </c>
      <c r="HK159" s="104"/>
      <c r="HL159" s="60">
        <f t="shared" si="402"/>
        <v>9.98</v>
      </c>
      <c r="HM159" s="59">
        <f t="shared" si="403"/>
        <v>0</v>
      </c>
      <c r="HN159" s="106">
        <f>(A!C160-NF!HL159)*NF!HK159</f>
        <v>0</v>
      </c>
      <c r="HO159" s="104"/>
      <c r="HP159" s="60">
        <f t="shared" si="404"/>
        <v>9.98</v>
      </c>
      <c r="HQ159" s="59">
        <f t="shared" si="405"/>
        <v>0</v>
      </c>
      <c r="HR159" s="106">
        <f>(A!C160-NF!HP159)*NF!HO159</f>
        <v>0</v>
      </c>
      <c r="HS159" s="59" t="str">
        <f t="shared" si="406"/>
        <v>Catupiry Req.Crem Trad. Copo Familia Light 500g</v>
      </c>
      <c r="HT159" s="104"/>
      <c r="HU159" s="60">
        <f t="shared" si="407"/>
        <v>9.98</v>
      </c>
      <c r="HV159" s="59">
        <f t="shared" si="408"/>
        <v>0</v>
      </c>
      <c r="HW159" s="106">
        <f>(A!C160-NF!HU159)*NF!HT159</f>
        <v>0</v>
      </c>
      <c r="HX159" s="104"/>
      <c r="HY159" s="60">
        <f t="shared" si="409"/>
        <v>9.98</v>
      </c>
      <c r="HZ159" s="59">
        <f t="shared" si="410"/>
        <v>0</v>
      </c>
      <c r="IA159" s="106">
        <f>(A!C160-NF!HY159)*NF!HX159</f>
        <v>0</v>
      </c>
      <c r="IB159" s="59" t="str">
        <f t="shared" si="411"/>
        <v>Catupiry Req.Crem Trad. Copo Familia Light 500g</v>
      </c>
      <c r="IC159" s="104"/>
      <c r="ID159" s="60">
        <f t="shared" si="412"/>
        <v>9.98</v>
      </c>
      <c r="IE159" s="59">
        <f t="shared" si="413"/>
        <v>0</v>
      </c>
      <c r="IF159" s="106">
        <f>(A!C160-NF!ID159)*NF!IC159</f>
        <v>0</v>
      </c>
      <c r="IG159" s="59" t="str">
        <f t="shared" si="414"/>
        <v>Catupiry Req.Crem Trad. Copo Familia Light 500g</v>
      </c>
      <c r="IH159" s="104"/>
      <c r="II159" s="60">
        <f t="shared" si="415"/>
        <v>9.98</v>
      </c>
      <c r="IJ159" s="59">
        <f t="shared" si="416"/>
        <v>0</v>
      </c>
      <c r="IK159" s="106">
        <f>(A!C160-NF!II159)*NF!IH159</f>
        <v>0</v>
      </c>
      <c r="IL159" s="59" t="str">
        <f t="shared" si="417"/>
        <v>Catupiry Req.Crem Trad. Copo Familia Light 500g</v>
      </c>
      <c r="IM159" s="59"/>
      <c r="IN159" s="59">
        <f t="shared" si="418"/>
        <v>9.98</v>
      </c>
      <c r="IO159" s="59">
        <f t="shared" si="419"/>
        <v>0</v>
      </c>
      <c r="IP159" s="106">
        <f>(A!C160-NF!IN159)*NF!IM159</f>
        <v>0</v>
      </c>
      <c r="IQ159" s="59">
        <f t="shared" si="420"/>
        <v>0</v>
      </c>
      <c r="IR159" s="101">
        <f t="shared" si="421"/>
        <v>0</v>
      </c>
      <c r="IS159" s="103" t="e">
        <f t="shared" si="422"/>
        <v>#DIV/0!</v>
      </c>
      <c r="IT159" s="96"/>
      <c r="IU159" s="96"/>
      <c r="IV159" s="96"/>
    </row>
    <row r="160" spans="1:256" x14ac:dyDescent="0.2">
      <c r="A160" s="136" t="str">
        <f>A!B161</f>
        <v>Catupiry Requeijao Crem 4 Queijos Pouch 250g</v>
      </c>
      <c r="B160" s="136">
        <f>A!C161</f>
        <v>9.98</v>
      </c>
      <c r="C160" s="109"/>
      <c r="D160" s="108">
        <f t="shared" si="282"/>
        <v>9.98</v>
      </c>
      <c r="E160" s="97">
        <f t="shared" si="283"/>
        <v>0</v>
      </c>
      <c r="F160" s="95">
        <f>(A!C161-NF!D160)*NF!C160</f>
        <v>0</v>
      </c>
      <c r="G160" s="109"/>
      <c r="H160" s="108">
        <f t="shared" si="284"/>
        <v>9.98</v>
      </c>
      <c r="I160" s="61">
        <f t="shared" si="285"/>
        <v>0</v>
      </c>
      <c r="J160" s="61">
        <f>(A!C161-NF!H160)*NF!G160</f>
        <v>0</v>
      </c>
      <c r="K160" s="61" t="str">
        <f t="shared" si="286"/>
        <v>Catupiry Requeijao Crem 4 Queijos Pouch 250g</v>
      </c>
      <c r="L160" s="109"/>
      <c r="M160" s="62">
        <f t="shared" si="287"/>
        <v>9.98</v>
      </c>
      <c r="N160" s="97">
        <f t="shared" si="288"/>
        <v>0</v>
      </c>
      <c r="O160" s="95">
        <f>(A!C161-NF!M160)*NF!L160</f>
        <v>0</v>
      </c>
      <c r="P160" s="109"/>
      <c r="Q160" s="108">
        <f t="shared" si="289"/>
        <v>9.98</v>
      </c>
      <c r="R160" s="61">
        <f t="shared" si="290"/>
        <v>0</v>
      </c>
      <c r="S160" s="97">
        <f>(A!C161-NF!Q160)*NF!P160</f>
        <v>0</v>
      </c>
      <c r="T160" s="97" t="str">
        <f t="shared" si="291"/>
        <v>Catupiry Requeijao Crem 4 Queijos Pouch 250g</v>
      </c>
      <c r="U160" s="109"/>
      <c r="V160" s="108">
        <f t="shared" si="292"/>
        <v>9.98</v>
      </c>
      <c r="W160" s="61">
        <f t="shared" si="293"/>
        <v>0</v>
      </c>
      <c r="X160" s="161">
        <f>(A!C161-NF!V160)*NF!U160</f>
        <v>0</v>
      </c>
      <c r="Y160" s="109"/>
      <c r="Z160" s="62">
        <f t="shared" si="294"/>
        <v>9.98</v>
      </c>
      <c r="AA160" s="61">
        <f t="shared" si="295"/>
        <v>0</v>
      </c>
      <c r="AB160" s="61">
        <f>(A!C161-NF!Z160)*NF!Y160</f>
        <v>0</v>
      </c>
      <c r="AC160" s="61" t="str">
        <f t="shared" si="296"/>
        <v>Catupiry Requeijao Crem 4 Queijos Pouch 250g</v>
      </c>
      <c r="AD160" s="109"/>
      <c r="AE160" s="62">
        <f t="shared" si="297"/>
        <v>9.98</v>
      </c>
      <c r="AF160" s="61">
        <f t="shared" si="298"/>
        <v>0</v>
      </c>
      <c r="AG160" s="161">
        <f>(A!C161-NF!AE160)*NF!AD160</f>
        <v>0</v>
      </c>
      <c r="AH160" s="109"/>
      <c r="AI160" s="62">
        <f t="shared" si="299"/>
        <v>9.98</v>
      </c>
      <c r="AJ160" s="61">
        <f t="shared" si="300"/>
        <v>0</v>
      </c>
      <c r="AK160" s="61">
        <f>(A!C161-NF!AI160)*NF!AH160</f>
        <v>0</v>
      </c>
      <c r="AL160" s="61" t="str">
        <f t="shared" si="301"/>
        <v>Catupiry Requeijao Crem 4 Queijos Pouch 250g</v>
      </c>
      <c r="AM160" s="109"/>
      <c r="AN160" s="62">
        <f t="shared" si="302"/>
        <v>9.98</v>
      </c>
      <c r="AO160" s="61">
        <f t="shared" si="303"/>
        <v>0</v>
      </c>
      <c r="AP160" s="161">
        <f>(A!C161-NF!AN160)*NF!AM160</f>
        <v>0</v>
      </c>
      <c r="AQ160" s="109"/>
      <c r="AR160" s="62">
        <f t="shared" si="304"/>
        <v>9.98</v>
      </c>
      <c r="AS160" s="61">
        <f t="shared" si="305"/>
        <v>0</v>
      </c>
      <c r="AT160" s="61">
        <f>(A!C161-NF!AR160)*NF!AQ160</f>
        <v>0</v>
      </c>
      <c r="AU160" s="61" t="str">
        <f t="shared" si="306"/>
        <v>Catupiry Requeijao Crem 4 Queijos Pouch 250g</v>
      </c>
      <c r="AV160" s="109"/>
      <c r="AW160" s="62">
        <f t="shared" si="307"/>
        <v>9.98</v>
      </c>
      <c r="AX160" s="61">
        <f t="shared" si="308"/>
        <v>0</v>
      </c>
      <c r="AY160" s="161">
        <f>(A!C161-NF!AW160)*NF!AV160</f>
        <v>0</v>
      </c>
      <c r="AZ160" s="109"/>
      <c r="BA160" s="62">
        <f t="shared" si="309"/>
        <v>9.98</v>
      </c>
      <c r="BB160" s="61">
        <f t="shared" si="310"/>
        <v>0</v>
      </c>
      <c r="BC160" s="61">
        <f>(A!C161-NF!BA160)*NF!AZ160</f>
        <v>0</v>
      </c>
      <c r="BD160" s="61" t="str">
        <f t="shared" si="311"/>
        <v>Catupiry Requeijao Crem 4 Queijos Pouch 250g</v>
      </c>
      <c r="BE160" s="109"/>
      <c r="BF160" s="62">
        <f t="shared" si="312"/>
        <v>9.98</v>
      </c>
      <c r="BG160" s="61">
        <f t="shared" si="313"/>
        <v>0</v>
      </c>
      <c r="BH160" s="161">
        <f>(A!C161-NF!BF160)*NF!BE160</f>
        <v>0</v>
      </c>
      <c r="BI160" s="109"/>
      <c r="BJ160" s="62">
        <f t="shared" si="314"/>
        <v>9.98</v>
      </c>
      <c r="BK160" s="61">
        <f t="shared" si="315"/>
        <v>0</v>
      </c>
      <c r="BL160" s="61">
        <f>(A!C161-NF!BJ160)*NF!BI160</f>
        <v>0</v>
      </c>
      <c r="BM160" s="61" t="str">
        <f t="shared" si="316"/>
        <v>Catupiry Requeijao Crem 4 Queijos Pouch 250g</v>
      </c>
      <c r="BN160" s="109"/>
      <c r="BO160" s="62">
        <f t="shared" si="317"/>
        <v>9.98</v>
      </c>
      <c r="BP160" s="61">
        <f t="shared" si="318"/>
        <v>0</v>
      </c>
      <c r="BQ160" s="161">
        <f>(A!C161-NF!BO160)*NF!BN160</f>
        <v>0</v>
      </c>
      <c r="BR160" s="109"/>
      <c r="BS160" s="62">
        <f t="shared" si="319"/>
        <v>9.98</v>
      </c>
      <c r="BT160" s="61">
        <f t="shared" si="320"/>
        <v>0</v>
      </c>
      <c r="BU160" s="61">
        <f>(A!C161-NF!BS160)*NF!BR160</f>
        <v>0</v>
      </c>
      <c r="BV160" s="61" t="str">
        <f t="shared" si="321"/>
        <v>Catupiry Requeijao Crem 4 Queijos Pouch 250g</v>
      </c>
      <c r="BW160" s="109"/>
      <c r="BX160" s="62">
        <f t="shared" si="322"/>
        <v>9.98</v>
      </c>
      <c r="BY160" s="61">
        <f t="shared" si="323"/>
        <v>0</v>
      </c>
      <c r="BZ160" s="161">
        <f>(A!C161-NF!BX160)*NF!BW160</f>
        <v>0</v>
      </c>
      <c r="CA160" s="109"/>
      <c r="CB160" s="62">
        <f t="shared" si="324"/>
        <v>9.98</v>
      </c>
      <c r="CC160" s="61">
        <f t="shared" si="325"/>
        <v>0</v>
      </c>
      <c r="CD160" s="61">
        <f>(A!C161-NF!CB160)*NF!CA160</f>
        <v>0</v>
      </c>
      <c r="CE160" s="61" t="str">
        <f t="shared" si="326"/>
        <v>Catupiry Requeijao Crem 4 Queijos Pouch 250g</v>
      </c>
      <c r="CF160" s="109"/>
      <c r="CG160" s="62">
        <f t="shared" si="327"/>
        <v>9.98</v>
      </c>
      <c r="CH160" s="61">
        <f t="shared" si="328"/>
        <v>0</v>
      </c>
      <c r="CI160" s="161">
        <f>(A!C161-NF!CG160)*NF!CF160</f>
        <v>0</v>
      </c>
      <c r="CJ160" s="109"/>
      <c r="CK160" s="62">
        <f t="shared" si="329"/>
        <v>9.98</v>
      </c>
      <c r="CL160" s="61">
        <f t="shared" si="330"/>
        <v>0</v>
      </c>
      <c r="CM160" s="61">
        <f>(A!C161-NF!CK160)*NF!CJ160</f>
        <v>0</v>
      </c>
      <c r="CN160" s="61" t="str">
        <f t="shared" si="331"/>
        <v>Catupiry Requeijao Crem 4 Queijos Pouch 250g</v>
      </c>
      <c r="CO160" s="109"/>
      <c r="CP160" s="62">
        <f t="shared" si="332"/>
        <v>9.98</v>
      </c>
      <c r="CQ160" s="61">
        <f t="shared" si="333"/>
        <v>0</v>
      </c>
      <c r="CR160" s="161">
        <f>(A!C161-NF!CP160)*NF!CO160</f>
        <v>0</v>
      </c>
      <c r="CS160" s="109"/>
      <c r="CT160" s="62">
        <f t="shared" si="334"/>
        <v>9.98</v>
      </c>
      <c r="CU160" s="61">
        <f t="shared" si="335"/>
        <v>0</v>
      </c>
      <c r="CV160" s="61">
        <f>(A!C161-NF!CT160)*NF!CS160</f>
        <v>0</v>
      </c>
      <c r="CW160" s="61" t="str">
        <f t="shared" si="336"/>
        <v>Catupiry Requeijao Crem 4 Queijos Pouch 250g</v>
      </c>
      <c r="CX160" s="109"/>
      <c r="CY160" s="62">
        <f t="shared" si="337"/>
        <v>9.98</v>
      </c>
      <c r="CZ160" s="61">
        <f t="shared" si="338"/>
        <v>0</v>
      </c>
      <c r="DA160" s="161">
        <f>(A!C161-NF!CY160)*NF!CX160</f>
        <v>0</v>
      </c>
      <c r="DB160" s="109"/>
      <c r="DC160" s="62">
        <f t="shared" si="339"/>
        <v>9.98</v>
      </c>
      <c r="DD160" s="61">
        <f t="shared" si="340"/>
        <v>0</v>
      </c>
      <c r="DE160" s="61">
        <f>(A!C161-NF!DC160)*NF!DB160</f>
        <v>0</v>
      </c>
      <c r="DF160" s="61" t="str">
        <f t="shared" si="341"/>
        <v>Catupiry Requeijao Crem 4 Queijos Pouch 250g</v>
      </c>
      <c r="DG160" s="109"/>
      <c r="DH160" s="62">
        <f t="shared" si="342"/>
        <v>9.98</v>
      </c>
      <c r="DI160" s="61">
        <f t="shared" si="343"/>
        <v>0</v>
      </c>
      <c r="DJ160" s="161">
        <f>(A!C161-NF!DH160)*NF!DG160</f>
        <v>0</v>
      </c>
      <c r="DK160" s="109"/>
      <c r="DL160" s="62">
        <f t="shared" si="344"/>
        <v>9.98</v>
      </c>
      <c r="DM160" s="61">
        <f t="shared" si="345"/>
        <v>0</v>
      </c>
      <c r="DN160" s="61">
        <f>(A!C161-NF!DL160)*NF!DK160</f>
        <v>0</v>
      </c>
      <c r="DO160" s="61" t="str">
        <f t="shared" si="346"/>
        <v>Catupiry Requeijao Crem 4 Queijos Pouch 250g</v>
      </c>
      <c r="DP160" s="109"/>
      <c r="DQ160" s="62">
        <f t="shared" si="347"/>
        <v>9.98</v>
      </c>
      <c r="DR160" s="61">
        <f t="shared" si="348"/>
        <v>0</v>
      </c>
      <c r="DS160" s="161">
        <f>(A!C161-NF!DQ160)*NF!DP160</f>
        <v>0</v>
      </c>
      <c r="DT160" s="109"/>
      <c r="DU160" s="62">
        <f t="shared" si="349"/>
        <v>9.98</v>
      </c>
      <c r="DV160" s="61">
        <f t="shared" si="350"/>
        <v>0</v>
      </c>
      <c r="DW160" s="61">
        <f>(A!C161-NF!DU160)*NF!DT160</f>
        <v>0</v>
      </c>
      <c r="DX160" s="61" t="str">
        <f t="shared" si="351"/>
        <v>Catupiry Requeijao Crem 4 Queijos Pouch 250g</v>
      </c>
      <c r="DY160" s="109"/>
      <c r="DZ160" s="62">
        <f t="shared" si="352"/>
        <v>9.98</v>
      </c>
      <c r="EA160" s="61">
        <f t="shared" si="353"/>
        <v>0</v>
      </c>
      <c r="EB160" s="161">
        <f>(A!C161-NF!DZ160)*NF!DY160</f>
        <v>0</v>
      </c>
      <c r="EC160" s="109"/>
      <c r="ED160" s="62">
        <f t="shared" si="354"/>
        <v>9.98</v>
      </c>
      <c r="EE160" s="61">
        <f t="shared" si="355"/>
        <v>0</v>
      </c>
      <c r="EF160" s="61">
        <f>(A!C161-NF!ED160)*NF!EC160</f>
        <v>0</v>
      </c>
      <c r="EG160" s="61" t="str">
        <f t="shared" si="356"/>
        <v>Catupiry Requeijao Crem 4 Queijos Pouch 250g</v>
      </c>
      <c r="EH160" s="109"/>
      <c r="EI160" s="62">
        <f t="shared" si="357"/>
        <v>9.98</v>
      </c>
      <c r="EJ160" s="61">
        <f t="shared" si="358"/>
        <v>0</v>
      </c>
      <c r="EK160" s="161">
        <f>(A!C161-NF!EI160)*NF!EH160</f>
        <v>0</v>
      </c>
      <c r="EL160" s="109"/>
      <c r="EM160" s="62">
        <f t="shared" si="359"/>
        <v>9.98</v>
      </c>
      <c r="EN160" s="61">
        <f t="shared" si="360"/>
        <v>0</v>
      </c>
      <c r="EO160" s="161">
        <f>(A!C161-NF!EM160)*NF!EL160</f>
        <v>0</v>
      </c>
      <c r="EP160" s="61" t="str">
        <f t="shared" si="361"/>
        <v>Catupiry Requeijao Crem 4 Queijos Pouch 250g</v>
      </c>
      <c r="EQ160" s="109"/>
      <c r="ER160" s="62">
        <f t="shared" si="362"/>
        <v>9.98</v>
      </c>
      <c r="ES160" s="61">
        <f t="shared" si="363"/>
        <v>0</v>
      </c>
      <c r="ET160" s="161">
        <f>(A!C161-NF!ER160)*NF!EQ160</f>
        <v>0</v>
      </c>
      <c r="EU160" s="109"/>
      <c r="EV160" s="62">
        <f t="shared" si="364"/>
        <v>9.98</v>
      </c>
      <c r="EW160" s="61">
        <f t="shared" si="365"/>
        <v>0</v>
      </c>
      <c r="EX160" s="161">
        <f>(A!C161-NF!EV160)*NF!EU160</f>
        <v>0</v>
      </c>
      <c r="EY160" s="61" t="str">
        <f t="shared" si="366"/>
        <v>Catupiry Requeijao Crem 4 Queijos Pouch 250g</v>
      </c>
      <c r="EZ160" s="109"/>
      <c r="FA160" s="62">
        <f t="shared" si="367"/>
        <v>9.98</v>
      </c>
      <c r="FB160" s="61">
        <f t="shared" si="368"/>
        <v>0</v>
      </c>
      <c r="FC160" s="161">
        <f>(A!C161-NF!FA160)*NF!EZ160</f>
        <v>0</v>
      </c>
      <c r="FD160" s="109"/>
      <c r="FE160" s="62">
        <f t="shared" si="369"/>
        <v>9.98</v>
      </c>
      <c r="FF160" s="61">
        <f t="shared" si="370"/>
        <v>0</v>
      </c>
      <c r="FG160" s="161">
        <f>(A!C161-NF!FE160)*NF!FD160</f>
        <v>0</v>
      </c>
      <c r="FH160" s="61" t="str">
        <f t="shared" si="371"/>
        <v>Catupiry Requeijao Crem 4 Queijos Pouch 250g</v>
      </c>
      <c r="FI160" s="109"/>
      <c r="FJ160" s="62">
        <f t="shared" si="372"/>
        <v>9.98</v>
      </c>
      <c r="FK160" s="61">
        <f t="shared" si="373"/>
        <v>0</v>
      </c>
      <c r="FL160" s="161">
        <f>(A!C161-NF!FJ160)*NF!FI160</f>
        <v>0</v>
      </c>
      <c r="FM160" s="109"/>
      <c r="FN160" s="62">
        <f t="shared" si="374"/>
        <v>9.98</v>
      </c>
      <c r="FO160" s="61">
        <f t="shared" si="375"/>
        <v>0</v>
      </c>
      <c r="FP160" s="161">
        <f>(A!C161-NF!FN160)*NF!FM160</f>
        <v>0</v>
      </c>
      <c r="FQ160" s="61" t="str">
        <f t="shared" si="376"/>
        <v>Catupiry Requeijao Crem 4 Queijos Pouch 250g</v>
      </c>
      <c r="FR160" s="109"/>
      <c r="FS160" s="62">
        <f t="shared" si="377"/>
        <v>9.98</v>
      </c>
      <c r="FT160" s="161">
        <f t="shared" si="378"/>
        <v>0</v>
      </c>
      <c r="FU160" s="161">
        <f>(A!C161-NF!FS160)*NF!FR160</f>
        <v>0</v>
      </c>
      <c r="FV160" s="109"/>
      <c r="FW160" s="62">
        <f t="shared" si="379"/>
        <v>9.98</v>
      </c>
      <c r="FX160" s="61">
        <f t="shared" si="380"/>
        <v>0</v>
      </c>
      <c r="FY160" s="161">
        <f>(A!C161-NF!FW160)*NF!FV160</f>
        <v>0</v>
      </c>
      <c r="FZ160" s="61" t="str">
        <f t="shared" si="381"/>
        <v>Catupiry Requeijao Crem 4 Queijos Pouch 250g</v>
      </c>
      <c r="GA160" s="109"/>
      <c r="GB160" s="62">
        <f t="shared" si="382"/>
        <v>9.98</v>
      </c>
      <c r="GC160" s="61">
        <f t="shared" si="383"/>
        <v>0</v>
      </c>
      <c r="GD160" s="161">
        <f>(A!C161-NF!GB160)*NF!GA160</f>
        <v>0</v>
      </c>
      <c r="GE160" s="109"/>
      <c r="GF160" s="62">
        <f t="shared" si="384"/>
        <v>9.98</v>
      </c>
      <c r="GG160" s="61">
        <f t="shared" si="385"/>
        <v>0</v>
      </c>
      <c r="GH160" s="161">
        <f>(A!C161-NF!GF160)*NF!GE160</f>
        <v>0</v>
      </c>
      <c r="GI160" s="61" t="str">
        <f t="shared" si="386"/>
        <v>Catupiry Requeijao Crem 4 Queijos Pouch 250g</v>
      </c>
      <c r="GJ160" s="109"/>
      <c r="GK160" s="62">
        <f t="shared" si="387"/>
        <v>9.98</v>
      </c>
      <c r="GL160" s="61">
        <f t="shared" si="388"/>
        <v>0</v>
      </c>
      <c r="GM160" s="161">
        <f>(A!C161-NF!GK160)*NF!GJ160</f>
        <v>0</v>
      </c>
      <c r="GN160" s="109"/>
      <c r="GO160" s="62">
        <f t="shared" si="389"/>
        <v>9.98</v>
      </c>
      <c r="GP160" s="61">
        <f t="shared" si="390"/>
        <v>0</v>
      </c>
      <c r="GQ160" s="161">
        <f>(A!C161-NF!GO160)*NF!GN160</f>
        <v>0</v>
      </c>
      <c r="GR160" s="61" t="str">
        <f t="shared" si="391"/>
        <v>Catupiry Requeijao Crem 4 Queijos Pouch 250g</v>
      </c>
      <c r="GS160" s="109"/>
      <c r="GT160" s="62">
        <f t="shared" si="392"/>
        <v>9.98</v>
      </c>
      <c r="GU160" s="61">
        <f t="shared" si="393"/>
        <v>0</v>
      </c>
      <c r="GV160" s="161">
        <f>(A!C161-NF!GT160)*NF!GS160</f>
        <v>0</v>
      </c>
      <c r="GW160" s="109"/>
      <c r="GX160" s="62">
        <f t="shared" si="394"/>
        <v>9.98</v>
      </c>
      <c r="GY160" s="61">
        <f t="shared" si="395"/>
        <v>0</v>
      </c>
      <c r="GZ160" s="161">
        <f>(A!C161-NF!GX160)*NF!GW160</f>
        <v>0</v>
      </c>
      <c r="HA160" s="61" t="str">
        <f t="shared" si="396"/>
        <v>Catupiry Requeijao Crem 4 Queijos Pouch 250g</v>
      </c>
      <c r="HB160" s="109"/>
      <c r="HC160" s="62">
        <f t="shared" si="397"/>
        <v>9.98</v>
      </c>
      <c r="HD160" s="61">
        <f t="shared" si="398"/>
        <v>0</v>
      </c>
      <c r="HE160" s="161">
        <f>(A!C161-NF!HC160)*NF!HB160</f>
        <v>0</v>
      </c>
      <c r="HF160" s="109"/>
      <c r="HG160" s="62">
        <f t="shared" si="399"/>
        <v>9.98</v>
      </c>
      <c r="HH160" s="61">
        <f t="shared" si="400"/>
        <v>0</v>
      </c>
      <c r="HI160" s="161">
        <f>(A!C161-NF!HG160)*NF!HF160</f>
        <v>0</v>
      </c>
      <c r="HJ160" s="61" t="str">
        <f t="shared" si="401"/>
        <v>Catupiry Requeijao Crem 4 Queijos Pouch 250g</v>
      </c>
      <c r="HK160" s="109"/>
      <c r="HL160" s="62">
        <f t="shared" si="402"/>
        <v>9.98</v>
      </c>
      <c r="HM160" s="61">
        <f t="shared" si="403"/>
        <v>0</v>
      </c>
      <c r="HN160" s="161">
        <f>(A!C161-NF!HL160)*NF!HK160</f>
        <v>0</v>
      </c>
      <c r="HO160" s="109"/>
      <c r="HP160" s="62">
        <f t="shared" si="404"/>
        <v>9.98</v>
      </c>
      <c r="HQ160" s="61">
        <f t="shared" si="405"/>
        <v>0</v>
      </c>
      <c r="HR160" s="161">
        <f>(A!C161-NF!HP160)*NF!HO160</f>
        <v>0</v>
      </c>
      <c r="HS160" s="61" t="str">
        <f t="shared" si="406"/>
        <v>Catupiry Requeijao Crem 4 Queijos Pouch 250g</v>
      </c>
      <c r="HT160" s="109"/>
      <c r="HU160" s="62">
        <f t="shared" si="407"/>
        <v>9.98</v>
      </c>
      <c r="HV160" s="61">
        <f t="shared" si="408"/>
        <v>0</v>
      </c>
      <c r="HW160" s="161">
        <f>(A!C161-NF!HU160)*NF!HT160</f>
        <v>0</v>
      </c>
      <c r="HX160" s="109"/>
      <c r="HY160" s="62">
        <f t="shared" si="409"/>
        <v>9.98</v>
      </c>
      <c r="HZ160" s="61">
        <f t="shared" si="410"/>
        <v>0</v>
      </c>
      <c r="IA160" s="161">
        <f>(A!C161-NF!HY160)*NF!HX160</f>
        <v>0</v>
      </c>
      <c r="IB160" s="61" t="str">
        <f t="shared" si="411"/>
        <v>Catupiry Requeijao Crem 4 Queijos Pouch 250g</v>
      </c>
      <c r="IC160" s="109"/>
      <c r="ID160" s="62">
        <f t="shared" si="412"/>
        <v>9.98</v>
      </c>
      <c r="IE160" s="61">
        <f t="shared" si="413"/>
        <v>0</v>
      </c>
      <c r="IF160" s="161">
        <f>(A!C161-NF!ID160)*NF!IC160</f>
        <v>0</v>
      </c>
      <c r="IG160" s="61" t="str">
        <f t="shared" si="414"/>
        <v>Catupiry Requeijao Crem 4 Queijos Pouch 250g</v>
      </c>
      <c r="IH160" s="109"/>
      <c r="II160" s="62">
        <f t="shared" si="415"/>
        <v>9.98</v>
      </c>
      <c r="IJ160" s="61">
        <f t="shared" si="416"/>
        <v>0</v>
      </c>
      <c r="IK160" s="161">
        <f>(A!C161-NF!II160)*NF!IH160</f>
        <v>0</v>
      </c>
      <c r="IL160" s="61" t="str">
        <f t="shared" si="417"/>
        <v>Catupiry Requeijao Crem 4 Queijos Pouch 250g</v>
      </c>
      <c r="IM160" s="61"/>
      <c r="IN160" s="61">
        <f t="shared" si="418"/>
        <v>9.98</v>
      </c>
      <c r="IO160" s="61">
        <f t="shared" si="419"/>
        <v>0</v>
      </c>
      <c r="IP160" s="161">
        <f>(A!C161-NF!IN160)*NF!IM160</f>
        <v>0</v>
      </c>
      <c r="IQ160" s="61">
        <f t="shared" si="420"/>
        <v>0</v>
      </c>
      <c r="IR160" s="107">
        <f t="shared" si="421"/>
        <v>0</v>
      </c>
      <c r="IS160" s="97" t="e">
        <f t="shared" si="422"/>
        <v>#DIV/0!</v>
      </c>
      <c r="IT160" s="162"/>
      <c r="IU160" s="162"/>
      <c r="IV160" s="162"/>
    </row>
    <row r="161" spans="1:256" x14ac:dyDescent="0.2">
      <c r="A161" s="163">
        <f>A!B162</f>
        <v>0</v>
      </c>
      <c r="B161" s="163">
        <f>A!C162</f>
        <v>9.98</v>
      </c>
      <c r="C161" s="104"/>
      <c r="D161" s="102">
        <f t="shared" si="282"/>
        <v>9.98</v>
      </c>
      <c r="E161" s="103">
        <f t="shared" si="283"/>
        <v>0</v>
      </c>
      <c r="F161" s="105">
        <f>(A!C162-NF!D161)*NF!C161</f>
        <v>0</v>
      </c>
      <c r="G161" s="104"/>
      <c r="H161" s="102">
        <f t="shared" si="284"/>
        <v>9.98</v>
      </c>
      <c r="I161" s="59">
        <f t="shared" si="285"/>
        <v>0</v>
      </c>
      <c r="J161" s="59">
        <f>(A!C162-NF!H161)*NF!G161</f>
        <v>0</v>
      </c>
      <c r="K161" s="59">
        <f t="shared" si="286"/>
        <v>0</v>
      </c>
      <c r="L161" s="104"/>
      <c r="M161" s="60">
        <f t="shared" si="287"/>
        <v>9.98</v>
      </c>
      <c r="N161" s="103">
        <f t="shared" si="288"/>
        <v>0</v>
      </c>
      <c r="O161" s="105">
        <f>(A!C162-NF!M161)*NF!L161</f>
        <v>0</v>
      </c>
      <c r="P161" s="104"/>
      <c r="Q161" s="102">
        <f t="shared" si="289"/>
        <v>9.98</v>
      </c>
      <c r="R161" s="59">
        <f t="shared" si="290"/>
        <v>0</v>
      </c>
      <c r="S161" s="103">
        <f>(A!C162-NF!Q161)*NF!P161</f>
        <v>0</v>
      </c>
      <c r="T161" s="103">
        <f t="shared" si="291"/>
        <v>0</v>
      </c>
      <c r="U161" s="104"/>
      <c r="V161" s="102">
        <f t="shared" si="292"/>
        <v>9.98</v>
      </c>
      <c r="W161" s="59">
        <f t="shared" si="293"/>
        <v>0</v>
      </c>
      <c r="X161" s="106">
        <f>(A!C162-NF!V161)*NF!U161</f>
        <v>0</v>
      </c>
      <c r="Y161" s="104"/>
      <c r="Z161" s="60">
        <f t="shared" si="294"/>
        <v>9.98</v>
      </c>
      <c r="AA161" s="59">
        <f t="shared" si="295"/>
        <v>0</v>
      </c>
      <c r="AB161" s="59">
        <f>(A!C162-NF!Z161)*NF!Y161</f>
        <v>0</v>
      </c>
      <c r="AC161" s="59">
        <f t="shared" si="296"/>
        <v>0</v>
      </c>
      <c r="AD161" s="104"/>
      <c r="AE161" s="60">
        <f t="shared" si="297"/>
        <v>9.98</v>
      </c>
      <c r="AF161" s="59">
        <f t="shared" si="298"/>
        <v>0</v>
      </c>
      <c r="AG161" s="106">
        <f>(A!C162-NF!AE161)*NF!AD161</f>
        <v>0</v>
      </c>
      <c r="AH161" s="104"/>
      <c r="AI161" s="60">
        <f t="shared" si="299"/>
        <v>9.98</v>
      </c>
      <c r="AJ161" s="59">
        <f t="shared" si="300"/>
        <v>0</v>
      </c>
      <c r="AK161" s="59">
        <f>(A!C162-NF!AI161)*NF!AH161</f>
        <v>0</v>
      </c>
      <c r="AL161" s="59">
        <f t="shared" si="301"/>
        <v>0</v>
      </c>
      <c r="AM161" s="104"/>
      <c r="AN161" s="60">
        <f t="shared" si="302"/>
        <v>9.98</v>
      </c>
      <c r="AO161" s="59">
        <f t="shared" si="303"/>
        <v>0</v>
      </c>
      <c r="AP161" s="106">
        <f>(A!C162-NF!AN161)*NF!AM161</f>
        <v>0</v>
      </c>
      <c r="AQ161" s="104"/>
      <c r="AR161" s="60">
        <f t="shared" si="304"/>
        <v>9.98</v>
      </c>
      <c r="AS161" s="59">
        <f t="shared" si="305"/>
        <v>0</v>
      </c>
      <c r="AT161" s="59">
        <f>(A!C162-NF!AR161)*NF!AQ161</f>
        <v>0</v>
      </c>
      <c r="AU161" s="59">
        <f t="shared" si="306"/>
        <v>0</v>
      </c>
      <c r="AV161" s="104"/>
      <c r="AW161" s="60">
        <f t="shared" si="307"/>
        <v>9.98</v>
      </c>
      <c r="AX161" s="59">
        <f t="shared" si="308"/>
        <v>0</v>
      </c>
      <c r="AY161" s="106">
        <f>(A!C162-NF!AW161)*NF!AV161</f>
        <v>0</v>
      </c>
      <c r="AZ161" s="104"/>
      <c r="BA161" s="60">
        <f t="shared" si="309"/>
        <v>9.98</v>
      </c>
      <c r="BB161" s="59">
        <f t="shared" si="310"/>
        <v>0</v>
      </c>
      <c r="BC161" s="59">
        <f>(A!C162-NF!BA161)*NF!AZ161</f>
        <v>0</v>
      </c>
      <c r="BD161" s="59">
        <f t="shared" si="311"/>
        <v>0</v>
      </c>
      <c r="BE161" s="104"/>
      <c r="BF161" s="60">
        <f t="shared" si="312"/>
        <v>9.98</v>
      </c>
      <c r="BG161" s="59">
        <f t="shared" si="313"/>
        <v>0</v>
      </c>
      <c r="BH161" s="106">
        <f>(A!C162-NF!BF161)*NF!BE161</f>
        <v>0</v>
      </c>
      <c r="BI161" s="104"/>
      <c r="BJ161" s="60">
        <f t="shared" si="314"/>
        <v>9.98</v>
      </c>
      <c r="BK161" s="59">
        <f t="shared" si="315"/>
        <v>0</v>
      </c>
      <c r="BL161" s="59">
        <f>(A!C162-NF!BJ161)*NF!BI161</f>
        <v>0</v>
      </c>
      <c r="BM161" s="59">
        <f t="shared" si="316"/>
        <v>0</v>
      </c>
      <c r="BN161" s="104"/>
      <c r="BO161" s="60">
        <f t="shared" si="317"/>
        <v>9.98</v>
      </c>
      <c r="BP161" s="59">
        <f t="shared" si="318"/>
        <v>0</v>
      </c>
      <c r="BQ161" s="106">
        <f>(A!C162-NF!BO161)*NF!BN161</f>
        <v>0</v>
      </c>
      <c r="BR161" s="104"/>
      <c r="BS161" s="60">
        <f t="shared" si="319"/>
        <v>9.98</v>
      </c>
      <c r="BT161" s="59">
        <f t="shared" si="320"/>
        <v>0</v>
      </c>
      <c r="BU161" s="59">
        <f>(A!C162-NF!BS161)*NF!BR161</f>
        <v>0</v>
      </c>
      <c r="BV161" s="59">
        <f t="shared" si="321"/>
        <v>0</v>
      </c>
      <c r="BW161" s="104"/>
      <c r="BX161" s="60">
        <f t="shared" si="322"/>
        <v>9.98</v>
      </c>
      <c r="BY161" s="59">
        <f t="shared" si="323"/>
        <v>0</v>
      </c>
      <c r="BZ161" s="106">
        <f>(A!C162-NF!BX161)*NF!BW161</f>
        <v>0</v>
      </c>
      <c r="CA161" s="104"/>
      <c r="CB161" s="60">
        <f t="shared" si="324"/>
        <v>9.98</v>
      </c>
      <c r="CC161" s="59">
        <f t="shared" si="325"/>
        <v>0</v>
      </c>
      <c r="CD161" s="59">
        <f>(A!C162-NF!CB161)*NF!CA161</f>
        <v>0</v>
      </c>
      <c r="CE161" s="59">
        <f t="shared" si="326"/>
        <v>0</v>
      </c>
      <c r="CF161" s="104"/>
      <c r="CG161" s="60">
        <f t="shared" si="327"/>
        <v>9.98</v>
      </c>
      <c r="CH161" s="59">
        <f t="shared" si="328"/>
        <v>0</v>
      </c>
      <c r="CI161" s="106">
        <f>(A!C162-NF!CG161)*NF!CF161</f>
        <v>0</v>
      </c>
      <c r="CJ161" s="104"/>
      <c r="CK161" s="60">
        <f t="shared" si="329"/>
        <v>9.98</v>
      </c>
      <c r="CL161" s="59">
        <f t="shared" si="330"/>
        <v>0</v>
      </c>
      <c r="CM161" s="59">
        <f>(A!C162-NF!CK161)*NF!CJ161</f>
        <v>0</v>
      </c>
      <c r="CN161" s="59">
        <f t="shared" si="331"/>
        <v>0</v>
      </c>
      <c r="CO161" s="104"/>
      <c r="CP161" s="60">
        <f t="shared" si="332"/>
        <v>9.98</v>
      </c>
      <c r="CQ161" s="59">
        <f t="shared" si="333"/>
        <v>0</v>
      </c>
      <c r="CR161" s="106">
        <f>(A!C162-NF!CP161)*NF!CO161</f>
        <v>0</v>
      </c>
      <c r="CS161" s="104"/>
      <c r="CT161" s="60">
        <f t="shared" si="334"/>
        <v>9.98</v>
      </c>
      <c r="CU161" s="59">
        <f t="shared" si="335"/>
        <v>0</v>
      </c>
      <c r="CV161" s="59">
        <f>(A!C162-NF!CT161)*NF!CS161</f>
        <v>0</v>
      </c>
      <c r="CW161" s="59">
        <f t="shared" si="336"/>
        <v>0</v>
      </c>
      <c r="CX161" s="104"/>
      <c r="CY161" s="60">
        <f t="shared" si="337"/>
        <v>9.98</v>
      </c>
      <c r="CZ161" s="59">
        <f t="shared" si="338"/>
        <v>0</v>
      </c>
      <c r="DA161" s="106">
        <f>(A!C162-NF!CY161)*NF!CX161</f>
        <v>0</v>
      </c>
      <c r="DB161" s="104"/>
      <c r="DC161" s="60">
        <f t="shared" si="339"/>
        <v>9.98</v>
      </c>
      <c r="DD161" s="59">
        <f t="shared" si="340"/>
        <v>0</v>
      </c>
      <c r="DE161" s="59">
        <f>(A!C162-NF!DC161)*NF!DB161</f>
        <v>0</v>
      </c>
      <c r="DF161" s="59">
        <f t="shared" si="341"/>
        <v>0</v>
      </c>
      <c r="DG161" s="104"/>
      <c r="DH161" s="60">
        <f t="shared" si="342"/>
        <v>9.98</v>
      </c>
      <c r="DI161" s="59">
        <f t="shared" si="343"/>
        <v>0</v>
      </c>
      <c r="DJ161" s="106">
        <f>(A!C162-NF!DH161)*NF!DG161</f>
        <v>0</v>
      </c>
      <c r="DK161" s="104"/>
      <c r="DL161" s="60">
        <f t="shared" si="344"/>
        <v>9.98</v>
      </c>
      <c r="DM161" s="59">
        <f t="shared" si="345"/>
        <v>0</v>
      </c>
      <c r="DN161" s="59">
        <f>(A!C162-NF!DL161)*NF!DK161</f>
        <v>0</v>
      </c>
      <c r="DO161" s="59">
        <f t="shared" si="346"/>
        <v>0</v>
      </c>
      <c r="DP161" s="104"/>
      <c r="DQ161" s="60">
        <f t="shared" si="347"/>
        <v>9.98</v>
      </c>
      <c r="DR161" s="59">
        <f t="shared" si="348"/>
        <v>0</v>
      </c>
      <c r="DS161" s="106">
        <f>(A!C162-NF!DQ161)*NF!DP161</f>
        <v>0</v>
      </c>
      <c r="DT161" s="104"/>
      <c r="DU161" s="60">
        <f t="shared" si="349"/>
        <v>9.98</v>
      </c>
      <c r="DV161" s="59">
        <f t="shared" si="350"/>
        <v>0</v>
      </c>
      <c r="DW161" s="59">
        <f>(A!C162-NF!DU161)*NF!DT161</f>
        <v>0</v>
      </c>
      <c r="DX161" s="59">
        <f t="shared" si="351"/>
        <v>0</v>
      </c>
      <c r="DY161" s="104"/>
      <c r="DZ161" s="60">
        <f t="shared" si="352"/>
        <v>9.98</v>
      </c>
      <c r="EA161" s="59">
        <f t="shared" si="353"/>
        <v>0</v>
      </c>
      <c r="EB161" s="106">
        <f>(A!C162-NF!DZ161)*NF!DY161</f>
        <v>0</v>
      </c>
      <c r="EC161" s="104"/>
      <c r="ED161" s="60">
        <f t="shared" si="354"/>
        <v>9.98</v>
      </c>
      <c r="EE161" s="59">
        <f t="shared" si="355"/>
        <v>0</v>
      </c>
      <c r="EF161" s="59">
        <f>(A!C162-NF!ED161)*NF!EC161</f>
        <v>0</v>
      </c>
      <c r="EG161" s="59">
        <f t="shared" si="356"/>
        <v>0</v>
      </c>
      <c r="EH161" s="104"/>
      <c r="EI161" s="60">
        <f t="shared" si="357"/>
        <v>9.98</v>
      </c>
      <c r="EJ161" s="59">
        <f t="shared" si="358"/>
        <v>0</v>
      </c>
      <c r="EK161" s="106">
        <f>(A!C162-NF!EI161)*NF!EH161</f>
        <v>0</v>
      </c>
      <c r="EL161" s="104"/>
      <c r="EM161" s="60">
        <f t="shared" si="359"/>
        <v>9.98</v>
      </c>
      <c r="EN161" s="59">
        <f t="shared" si="360"/>
        <v>0</v>
      </c>
      <c r="EO161" s="106">
        <f>(A!C162-NF!EM161)*NF!EL161</f>
        <v>0</v>
      </c>
      <c r="EP161" s="59">
        <f t="shared" si="361"/>
        <v>0</v>
      </c>
      <c r="EQ161" s="104"/>
      <c r="ER161" s="60">
        <f t="shared" si="362"/>
        <v>9.98</v>
      </c>
      <c r="ES161" s="59">
        <f t="shared" si="363"/>
        <v>0</v>
      </c>
      <c r="ET161" s="106">
        <f>(A!C162-NF!ER161)*NF!EQ161</f>
        <v>0</v>
      </c>
      <c r="EU161" s="104"/>
      <c r="EV161" s="60">
        <f t="shared" si="364"/>
        <v>9.98</v>
      </c>
      <c r="EW161" s="59">
        <f t="shared" si="365"/>
        <v>0</v>
      </c>
      <c r="EX161" s="106">
        <f>(A!C162-NF!EV161)*NF!EU161</f>
        <v>0</v>
      </c>
      <c r="EY161" s="59">
        <f t="shared" si="366"/>
        <v>0</v>
      </c>
      <c r="EZ161" s="104"/>
      <c r="FA161" s="60">
        <f t="shared" si="367"/>
        <v>9.98</v>
      </c>
      <c r="FB161" s="59">
        <f t="shared" si="368"/>
        <v>0</v>
      </c>
      <c r="FC161" s="106">
        <f>(A!C162-NF!FA161)*NF!EZ161</f>
        <v>0</v>
      </c>
      <c r="FD161" s="104"/>
      <c r="FE161" s="60">
        <f t="shared" si="369"/>
        <v>9.98</v>
      </c>
      <c r="FF161" s="59">
        <f t="shared" si="370"/>
        <v>0</v>
      </c>
      <c r="FG161" s="106">
        <f>(A!C162-NF!FE161)*NF!FD161</f>
        <v>0</v>
      </c>
      <c r="FH161" s="59">
        <f t="shared" si="371"/>
        <v>0</v>
      </c>
      <c r="FI161" s="104"/>
      <c r="FJ161" s="60">
        <f t="shared" si="372"/>
        <v>9.98</v>
      </c>
      <c r="FK161" s="59">
        <f t="shared" si="373"/>
        <v>0</v>
      </c>
      <c r="FL161" s="106">
        <f>(A!C162-NF!FJ161)*NF!FI161</f>
        <v>0</v>
      </c>
      <c r="FM161" s="104"/>
      <c r="FN161" s="60">
        <f t="shared" si="374"/>
        <v>9.98</v>
      </c>
      <c r="FO161" s="59">
        <f t="shared" si="375"/>
        <v>0</v>
      </c>
      <c r="FP161" s="106">
        <f>(A!C162-NF!FN161)*NF!FM161</f>
        <v>0</v>
      </c>
      <c r="FQ161" s="59">
        <f t="shared" si="376"/>
        <v>0</v>
      </c>
      <c r="FR161" s="104"/>
      <c r="FS161" s="60">
        <f t="shared" si="377"/>
        <v>9.98</v>
      </c>
      <c r="FT161" s="106">
        <f t="shared" si="378"/>
        <v>0</v>
      </c>
      <c r="FU161" s="106">
        <f>(A!C162-NF!FS161)*NF!FR161</f>
        <v>0</v>
      </c>
      <c r="FV161" s="104"/>
      <c r="FW161" s="60">
        <f t="shared" si="379"/>
        <v>9.98</v>
      </c>
      <c r="FX161" s="59">
        <f t="shared" si="380"/>
        <v>0</v>
      </c>
      <c r="FY161" s="106">
        <f>(A!C162-NF!FW161)*NF!FV161</f>
        <v>0</v>
      </c>
      <c r="FZ161" s="59">
        <f t="shared" si="381"/>
        <v>0</v>
      </c>
      <c r="GA161" s="104"/>
      <c r="GB161" s="60">
        <f t="shared" si="382"/>
        <v>9.98</v>
      </c>
      <c r="GC161" s="59">
        <f t="shared" si="383"/>
        <v>0</v>
      </c>
      <c r="GD161" s="106">
        <f>(A!C162-NF!GB161)*NF!GA161</f>
        <v>0</v>
      </c>
      <c r="GE161" s="104"/>
      <c r="GF161" s="60">
        <f t="shared" si="384"/>
        <v>9.98</v>
      </c>
      <c r="GG161" s="59">
        <f t="shared" si="385"/>
        <v>0</v>
      </c>
      <c r="GH161" s="106">
        <f>(A!C162-NF!GF161)*NF!GE161</f>
        <v>0</v>
      </c>
      <c r="GI161" s="59">
        <f t="shared" si="386"/>
        <v>0</v>
      </c>
      <c r="GJ161" s="104"/>
      <c r="GK161" s="60">
        <f t="shared" si="387"/>
        <v>9.98</v>
      </c>
      <c r="GL161" s="59">
        <f t="shared" si="388"/>
        <v>0</v>
      </c>
      <c r="GM161" s="106">
        <f>(A!C162-NF!GK161)*NF!GJ161</f>
        <v>0</v>
      </c>
      <c r="GN161" s="104"/>
      <c r="GO161" s="60">
        <f t="shared" si="389"/>
        <v>9.98</v>
      </c>
      <c r="GP161" s="59">
        <f t="shared" si="390"/>
        <v>0</v>
      </c>
      <c r="GQ161" s="106">
        <f>(A!C162-NF!GO161)*NF!GN161</f>
        <v>0</v>
      </c>
      <c r="GR161" s="59">
        <f t="shared" si="391"/>
        <v>0</v>
      </c>
      <c r="GS161" s="104"/>
      <c r="GT161" s="60">
        <f t="shared" si="392"/>
        <v>9.98</v>
      </c>
      <c r="GU161" s="59">
        <f t="shared" si="393"/>
        <v>0</v>
      </c>
      <c r="GV161" s="106">
        <f>(A!C162-NF!GT161)*NF!GS161</f>
        <v>0</v>
      </c>
      <c r="GW161" s="104"/>
      <c r="GX161" s="60">
        <f t="shared" si="394"/>
        <v>9.98</v>
      </c>
      <c r="GY161" s="59">
        <f t="shared" si="395"/>
        <v>0</v>
      </c>
      <c r="GZ161" s="106">
        <f>(A!C162-NF!GX161)*NF!GW161</f>
        <v>0</v>
      </c>
      <c r="HA161" s="59">
        <f t="shared" si="396"/>
        <v>0</v>
      </c>
      <c r="HB161" s="104"/>
      <c r="HC161" s="60">
        <f t="shared" si="397"/>
        <v>9.98</v>
      </c>
      <c r="HD161" s="59">
        <f t="shared" si="398"/>
        <v>0</v>
      </c>
      <c r="HE161" s="106">
        <f>(A!C162-NF!HC161)*NF!HB161</f>
        <v>0</v>
      </c>
      <c r="HF161" s="104"/>
      <c r="HG161" s="60">
        <f t="shared" si="399"/>
        <v>9.98</v>
      </c>
      <c r="HH161" s="59">
        <f t="shared" si="400"/>
        <v>0</v>
      </c>
      <c r="HI161" s="106">
        <f>(A!C162-NF!HG161)*NF!HF161</f>
        <v>0</v>
      </c>
      <c r="HJ161" s="59">
        <f t="shared" si="401"/>
        <v>0</v>
      </c>
      <c r="HK161" s="104"/>
      <c r="HL161" s="60">
        <f t="shared" si="402"/>
        <v>9.98</v>
      </c>
      <c r="HM161" s="59">
        <f t="shared" si="403"/>
        <v>0</v>
      </c>
      <c r="HN161" s="106">
        <f>(A!C162-NF!HL161)*NF!HK161</f>
        <v>0</v>
      </c>
      <c r="HO161" s="104"/>
      <c r="HP161" s="60">
        <f t="shared" si="404"/>
        <v>9.98</v>
      </c>
      <c r="HQ161" s="59">
        <f t="shared" si="405"/>
        <v>0</v>
      </c>
      <c r="HR161" s="106">
        <f>(A!C162-NF!HP161)*NF!HO161</f>
        <v>0</v>
      </c>
      <c r="HS161" s="59">
        <f t="shared" si="406"/>
        <v>0</v>
      </c>
      <c r="HT161" s="104"/>
      <c r="HU161" s="60">
        <f t="shared" si="407"/>
        <v>9.98</v>
      </c>
      <c r="HV161" s="59">
        <f t="shared" si="408"/>
        <v>0</v>
      </c>
      <c r="HW161" s="106">
        <f>(A!C162-NF!HU161)*NF!HT161</f>
        <v>0</v>
      </c>
      <c r="HX161" s="104"/>
      <c r="HY161" s="60">
        <f t="shared" si="409"/>
        <v>9.98</v>
      </c>
      <c r="HZ161" s="59">
        <f t="shared" si="410"/>
        <v>0</v>
      </c>
      <c r="IA161" s="106">
        <f>(A!C162-NF!HY161)*NF!HX161</f>
        <v>0</v>
      </c>
      <c r="IB161" s="59">
        <f t="shared" si="411"/>
        <v>0</v>
      </c>
      <c r="IC161" s="104"/>
      <c r="ID161" s="60">
        <f t="shared" si="412"/>
        <v>9.98</v>
      </c>
      <c r="IE161" s="59">
        <f t="shared" si="413"/>
        <v>0</v>
      </c>
      <c r="IF161" s="106">
        <f>(A!C162-NF!ID161)*NF!IC161</f>
        <v>0</v>
      </c>
      <c r="IG161" s="59">
        <f t="shared" si="414"/>
        <v>0</v>
      </c>
      <c r="IH161" s="104"/>
      <c r="II161" s="60">
        <f t="shared" si="415"/>
        <v>9.98</v>
      </c>
      <c r="IJ161" s="59">
        <f t="shared" si="416"/>
        <v>0</v>
      </c>
      <c r="IK161" s="106">
        <f>(A!C162-NF!II161)*NF!IH161</f>
        <v>0</v>
      </c>
      <c r="IL161" s="59">
        <f t="shared" si="417"/>
        <v>0</v>
      </c>
      <c r="IM161" s="59"/>
      <c r="IN161" s="59">
        <f t="shared" si="418"/>
        <v>9.98</v>
      </c>
      <c r="IO161" s="59">
        <f t="shared" si="419"/>
        <v>0</v>
      </c>
      <c r="IP161" s="106">
        <f>(A!C162-NF!IN161)*NF!IM161</f>
        <v>0</v>
      </c>
      <c r="IQ161" s="59">
        <f t="shared" si="420"/>
        <v>0</v>
      </c>
      <c r="IR161" s="101">
        <f t="shared" si="421"/>
        <v>0</v>
      </c>
      <c r="IS161" s="103" t="e">
        <f t="shared" si="422"/>
        <v>#DIV/0!</v>
      </c>
      <c r="IT161" s="96"/>
      <c r="IU161" s="96"/>
      <c r="IV161" s="96"/>
    </row>
    <row r="162" spans="1:256" x14ac:dyDescent="0.2">
      <c r="A162" s="136" t="str">
        <f>A!B163</f>
        <v>Catupiry Requeijao Crem Cheddar Pouch 250g</v>
      </c>
      <c r="B162" s="136">
        <f>A!C163</f>
        <v>9.98</v>
      </c>
      <c r="C162" s="109"/>
      <c r="D162" s="108">
        <f t="shared" si="282"/>
        <v>9.98</v>
      </c>
      <c r="E162" s="97">
        <f t="shared" si="283"/>
        <v>0</v>
      </c>
      <c r="F162" s="95">
        <f>(A!C163-NF!D162)*NF!C162</f>
        <v>0</v>
      </c>
      <c r="G162" s="109"/>
      <c r="H162" s="108">
        <f t="shared" si="284"/>
        <v>9.98</v>
      </c>
      <c r="I162" s="61">
        <f t="shared" si="285"/>
        <v>0</v>
      </c>
      <c r="J162" s="61">
        <f>(A!C163-NF!H162)*NF!G162</f>
        <v>0</v>
      </c>
      <c r="K162" s="61" t="str">
        <f t="shared" si="286"/>
        <v>Catupiry Requeijao Crem Cheddar Pouch 250g</v>
      </c>
      <c r="L162" s="109"/>
      <c r="M162" s="62">
        <f t="shared" si="287"/>
        <v>9.98</v>
      </c>
      <c r="N162" s="97">
        <f t="shared" si="288"/>
        <v>0</v>
      </c>
      <c r="O162" s="95">
        <f>(A!C163-NF!M162)*NF!L162</f>
        <v>0</v>
      </c>
      <c r="P162" s="109"/>
      <c r="Q162" s="108">
        <f t="shared" si="289"/>
        <v>9.98</v>
      </c>
      <c r="R162" s="61">
        <f t="shared" si="290"/>
        <v>0</v>
      </c>
      <c r="S162" s="97">
        <f>(A!C163-NF!Q162)*NF!P162</f>
        <v>0</v>
      </c>
      <c r="T162" s="97" t="str">
        <f t="shared" si="291"/>
        <v>Catupiry Requeijao Crem Cheddar Pouch 250g</v>
      </c>
      <c r="U162" s="109"/>
      <c r="V162" s="108">
        <f t="shared" si="292"/>
        <v>9.98</v>
      </c>
      <c r="W162" s="61">
        <f t="shared" si="293"/>
        <v>0</v>
      </c>
      <c r="X162" s="161">
        <f>(A!C163-NF!V162)*NF!U162</f>
        <v>0</v>
      </c>
      <c r="Y162" s="109"/>
      <c r="Z162" s="62">
        <f t="shared" si="294"/>
        <v>9.98</v>
      </c>
      <c r="AA162" s="61">
        <f t="shared" si="295"/>
        <v>0</v>
      </c>
      <c r="AB162" s="61">
        <f>(A!C163-NF!Z162)*NF!Y162</f>
        <v>0</v>
      </c>
      <c r="AC162" s="61" t="str">
        <f t="shared" si="296"/>
        <v>Catupiry Requeijao Crem Cheddar Pouch 250g</v>
      </c>
      <c r="AD162" s="109"/>
      <c r="AE162" s="62">
        <f t="shared" si="297"/>
        <v>9.98</v>
      </c>
      <c r="AF162" s="61">
        <f t="shared" si="298"/>
        <v>0</v>
      </c>
      <c r="AG162" s="161">
        <f>(A!C163-NF!AE162)*NF!AD162</f>
        <v>0</v>
      </c>
      <c r="AH162" s="109"/>
      <c r="AI162" s="62">
        <f t="shared" si="299"/>
        <v>9.98</v>
      </c>
      <c r="AJ162" s="61">
        <f t="shared" si="300"/>
        <v>0</v>
      </c>
      <c r="AK162" s="61">
        <f>(A!C163-NF!AI162)*NF!AH162</f>
        <v>0</v>
      </c>
      <c r="AL162" s="61" t="str">
        <f t="shared" si="301"/>
        <v>Catupiry Requeijao Crem Cheddar Pouch 250g</v>
      </c>
      <c r="AM162" s="109"/>
      <c r="AN162" s="62">
        <f t="shared" si="302"/>
        <v>9.98</v>
      </c>
      <c r="AO162" s="61">
        <f t="shared" si="303"/>
        <v>0</v>
      </c>
      <c r="AP162" s="161">
        <f>(A!C163-NF!AN162)*NF!AM162</f>
        <v>0</v>
      </c>
      <c r="AQ162" s="109"/>
      <c r="AR162" s="62">
        <f t="shared" si="304"/>
        <v>9.98</v>
      </c>
      <c r="AS162" s="61">
        <f t="shared" si="305"/>
        <v>0</v>
      </c>
      <c r="AT162" s="61">
        <f>(A!C163-NF!AR162)*NF!AQ162</f>
        <v>0</v>
      </c>
      <c r="AU162" s="61" t="str">
        <f t="shared" si="306"/>
        <v>Catupiry Requeijao Crem Cheddar Pouch 250g</v>
      </c>
      <c r="AV162" s="109"/>
      <c r="AW162" s="62">
        <f t="shared" si="307"/>
        <v>9.98</v>
      </c>
      <c r="AX162" s="61">
        <f t="shared" si="308"/>
        <v>0</v>
      </c>
      <c r="AY162" s="161">
        <f>(A!C163-NF!AW162)*NF!AV162</f>
        <v>0</v>
      </c>
      <c r="AZ162" s="109"/>
      <c r="BA162" s="62">
        <f t="shared" si="309"/>
        <v>9.98</v>
      </c>
      <c r="BB162" s="61">
        <f t="shared" si="310"/>
        <v>0</v>
      </c>
      <c r="BC162" s="61">
        <f>(A!C163-NF!BA162)*NF!AZ162</f>
        <v>0</v>
      </c>
      <c r="BD162" s="61" t="str">
        <f t="shared" si="311"/>
        <v>Catupiry Requeijao Crem Cheddar Pouch 250g</v>
      </c>
      <c r="BE162" s="109"/>
      <c r="BF162" s="62">
        <f t="shared" si="312"/>
        <v>9.98</v>
      </c>
      <c r="BG162" s="61">
        <f t="shared" si="313"/>
        <v>0</v>
      </c>
      <c r="BH162" s="161">
        <f>(A!C163-NF!BF162)*NF!BE162</f>
        <v>0</v>
      </c>
      <c r="BI162" s="109"/>
      <c r="BJ162" s="62">
        <f t="shared" si="314"/>
        <v>9.98</v>
      </c>
      <c r="BK162" s="61">
        <f t="shared" si="315"/>
        <v>0</v>
      </c>
      <c r="BL162" s="61">
        <f>(A!C163-NF!BJ162)*NF!BI162</f>
        <v>0</v>
      </c>
      <c r="BM162" s="61" t="str">
        <f t="shared" si="316"/>
        <v>Catupiry Requeijao Crem Cheddar Pouch 250g</v>
      </c>
      <c r="BN162" s="109"/>
      <c r="BO162" s="62">
        <f t="shared" si="317"/>
        <v>9.98</v>
      </c>
      <c r="BP162" s="61">
        <f t="shared" si="318"/>
        <v>0</v>
      </c>
      <c r="BQ162" s="161">
        <f>(A!C163-NF!BO162)*NF!BN162</f>
        <v>0</v>
      </c>
      <c r="BR162" s="109"/>
      <c r="BS162" s="62">
        <f t="shared" si="319"/>
        <v>9.98</v>
      </c>
      <c r="BT162" s="61">
        <f t="shared" si="320"/>
        <v>0</v>
      </c>
      <c r="BU162" s="61">
        <f>(A!C163-NF!BS162)*NF!BR162</f>
        <v>0</v>
      </c>
      <c r="BV162" s="61" t="str">
        <f t="shared" si="321"/>
        <v>Catupiry Requeijao Crem Cheddar Pouch 250g</v>
      </c>
      <c r="BW162" s="109"/>
      <c r="BX162" s="62">
        <f t="shared" si="322"/>
        <v>9.98</v>
      </c>
      <c r="BY162" s="61">
        <f t="shared" si="323"/>
        <v>0</v>
      </c>
      <c r="BZ162" s="161">
        <f>(A!C163-NF!BX162)*NF!BW162</f>
        <v>0</v>
      </c>
      <c r="CA162" s="109"/>
      <c r="CB162" s="62">
        <f t="shared" si="324"/>
        <v>9.98</v>
      </c>
      <c r="CC162" s="61">
        <f t="shared" si="325"/>
        <v>0</v>
      </c>
      <c r="CD162" s="61">
        <f>(A!C163-NF!CB162)*NF!CA162</f>
        <v>0</v>
      </c>
      <c r="CE162" s="61" t="str">
        <f t="shared" si="326"/>
        <v>Catupiry Requeijao Crem Cheddar Pouch 250g</v>
      </c>
      <c r="CF162" s="109"/>
      <c r="CG162" s="62">
        <f t="shared" si="327"/>
        <v>9.98</v>
      </c>
      <c r="CH162" s="61">
        <f t="shared" si="328"/>
        <v>0</v>
      </c>
      <c r="CI162" s="161">
        <f>(A!C163-NF!CG162)*NF!CF162</f>
        <v>0</v>
      </c>
      <c r="CJ162" s="109"/>
      <c r="CK162" s="62">
        <f t="shared" si="329"/>
        <v>9.98</v>
      </c>
      <c r="CL162" s="61">
        <f t="shared" si="330"/>
        <v>0</v>
      </c>
      <c r="CM162" s="61">
        <f>(A!C163-NF!CK162)*NF!CJ162</f>
        <v>0</v>
      </c>
      <c r="CN162" s="61" t="str">
        <f t="shared" si="331"/>
        <v>Catupiry Requeijao Crem Cheddar Pouch 250g</v>
      </c>
      <c r="CO162" s="109"/>
      <c r="CP162" s="62">
        <f t="shared" si="332"/>
        <v>9.98</v>
      </c>
      <c r="CQ162" s="61">
        <f t="shared" si="333"/>
        <v>0</v>
      </c>
      <c r="CR162" s="161">
        <f>(A!C163-NF!CP162)*NF!CO162</f>
        <v>0</v>
      </c>
      <c r="CS162" s="109"/>
      <c r="CT162" s="62">
        <f t="shared" si="334"/>
        <v>9.98</v>
      </c>
      <c r="CU162" s="61">
        <f t="shared" si="335"/>
        <v>0</v>
      </c>
      <c r="CV162" s="61">
        <f>(A!C163-NF!CT162)*NF!CS162</f>
        <v>0</v>
      </c>
      <c r="CW162" s="61" t="str">
        <f t="shared" si="336"/>
        <v>Catupiry Requeijao Crem Cheddar Pouch 250g</v>
      </c>
      <c r="CX162" s="109"/>
      <c r="CY162" s="62">
        <f t="shared" si="337"/>
        <v>9.98</v>
      </c>
      <c r="CZ162" s="61">
        <f t="shared" si="338"/>
        <v>0</v>
      </c>
      <c r="DA162" s="161">
        <f>(A!C163-NF!CY162)*NF!CX162</f>
        <v>0</v>
      </c>
      <c r="DB162" s="109"/>
      <c r="DC162" s="62">
        <f t="shared" si="339"/>
        <v>9.98</v>
      </c>
      <c r="DD162" s="61">
        <f t="shared" si="340"/>
        <v>0</v>
      </c>
      <c r="DE162" s="61">
        <f>(A!C163-NF!DC162)*NF!DB162</f>
        <v>0</v>
      </c>
      <c r="DF162" s="61" t="str">
        <f t="shared" si="341"/>
        <v>Catupiry Requeijao Crem Cheddar Pouch 250g</v>
      </c>
      <c r="DG162" s="109"/>
      <c r="DH162" s="62">
        <f t="shared" si="342"/>
        <v>9.98</v>
      </c>
      <c r="DI162" s="61">
        <f t="shared" si="343"/>
        <v>0</v>
      </c>
      <c r="DJ162" s="161">
        <f>(A!C163-NF!DH162)*NF!DG162</f>
        <v>0</v>
      </c>
      <c r="DK162" s="109"/>
      <c r="DL162" s="62">
        <f t="shared" si="344"/>
        <v>9.98</v>
      </c>
      <c r="DM162" s="61">
        <f t="shared" si="345"/>
        <v>0</v>
      </c>
      <c r="DN162" s="61">
        <f>(A!C163-NF!DL162)*NF!DK162</f>
        <v>0</v>
      </c>
      <c r="DO162" s="61" t="str">
        <f t="shared" si="346"/>
        <v>Catupiry Requeijao Crem Cheddar Pouch 250g</v>
      </c>
      <c r="DP162" s="109"/>
      <c r="DQ162" s="62">
        <f t="shared" si="347"/>
        <v>9.98</v>
      </c>
      <c r="DR162" s="61">
        <f t="shared" si="348"/>
        <v>0</v>
      </c>
      <c r="DS162" s="161">
        <f>(A!C163-NF!DQ162)*NF!DP162</f>
        <v>0</v>
      </c>
      <c r="DT162" s="109"/>
      <c r="DU162" s="62">
        <f t="shared" si="349"/>
        <v>9.98</v>
      </c>
      <c r="DV162" s="61">
        <f t="shared" si="350"/>
        <v>0</v>
      </c>
      <c r="DW162" s="61">
        <f>(A!C163-NF!DU162)*NF!DT162</f>
        <v>0</v>
      </c>
      <c r="DX162" s="61" t="str">
        <f t="shared" si="351"/>
        <v>Catupiry Requeijao Crem Cheddar Pouch 250g</v>
      </c>
      <c r="DY162" s="109"/>
      <c r="DZ162" s="62">
        <f t="shared" si="352"/>
        <v>9.98</v>
      </c>
      <c r="EA162" s="61">
        <f t="shared" si="353"/>
        <v>0</v>
      </c>
      <c r="EB162" s="161">
        <f>(A!C163-NF!DZ162)*NF!DY162</f>
        <v>0</v>
      </c>
      <c r="EC162" s="109"/>
      <c r="ED162" s="62">
        <f t="shared" si="354"/>
        <v>9.98</v>
      </c>
      <c r="EE162" s="61">
        <f t="shared" si="355"/>
        <v>0</v>
      </c>
      <c r="EF162" s="61">
        <f>(A!C163-NF!ED162)*NF!EC162</f>
        <v>0</v>
      </c>
      <c r="EG162" s="61" t="str">
        <f t="shared" si="356"/>
        <v>Catupiry Requeijao Crem Cheddar Pouch 250g</v>
      </c>
      <c r="EH162" s="109"/>
      <c r="EI162" s="62">
        <f t="shared" si="357"/>
        <v>9.98</v>
      </c>
      <c r="EJ162" s="61">
        <f t="shared" si="358"/>
        <v>0</v>
      </c>
      <c r="EK162" s="161">
        <f>(A!C163-NF!EI162)*NF!EH162</f>
        <v>0</v>
      </c>
      <c r="EL162" s="109"/>
      <c r="EM162" s="62">
        <f t="shared" si="359"/>
        <v>9.98</v>
      </c>
      <c r="EN162" s="61">
        <f t="shared" si="360"/>
        <v>0</v>
      </c>
      <c r="EO162" s="161">
        <f>(A!C163-NF!EM162)*NF!EL162</f>
        <v>0</v>
      </c>
      <c r="EP162" s="61" t="str">
        <f t="shared" si="361"/>
        <v>Catupiry Requeijao Crem Cheddar Pouch 250g</v>
      </c>
      <c r="EQ162" s="109"/>
      <c r="ER162" s="62">
        <f t="shared" si="362"/>
        <v>9.98</v>
      </c>
      <c r="ES162" s="61">
        <f t="shared" si="363"/>
        <v>0</v>
      </c>
      <c r="ET162" s="161">
        <f>(A!C163-NF!ER162)*NF!EQ162</f>
        <v>0</v>
      </c>
      <c r="EU162" s="109"/>
      <c r="EV162" s="62">
        <f t="shared" si="364"/>
        <v>9.98</v>
      </c>
      <c r="EW162" s="61">
        <f t="shared" si="365"/>
        <v>0</v>
      </c>
      <c r="EX162" s="161">
        <f>(A!C163-NF!EV162)*NF!EU162</f>
        <v>0</v>
      </c>
      <c r="EY162" s="61" t="str">
        <f t="shared" si="366"/>
        <v>Catupiry Requeijao Crem Cheddar Pouch 250g</v>
      </c>
      <c r="EZ162" s="109"/>
      <c r="FA162" s="62">
        <f t="shared" si="367"/>
        <v>9.98</v>
      </c>
      <c r="FB162" s="61">
        <f t="shared" si="368"/>
        <v>0</v>
      </c>
      <c r="FC162" s="161">
        <f>(A!C163-NF!FA162)*NF!EZ162</f>
        <v>0</v>
      </c>
      <c r="FD162" s="109"/>
      <c r="FE162" s="62">
        <f t="shared" si="369"/>
        <v>9.98</v>
      </c>
      <c r="FF162" s="61">
        <f t="shared" si="370"/>
        <v>0</v>
      </c>
      <c r="FG162" s="161">
        <f>(A!C163-NF!FE162)*NF!FD162</f>
        <v>0</v>
      </c>
      <c r="FH162" s="61" t="str">
        <f t="shared" si="371"/>
        <v>Catupiry Requeijao Crem Cheddar Pouch 250g</v>
      </c>
      <c r="FI162" s="109"/>
      <c r="FJ162" s="62">
        <f t="shared" si="372"/>
        <v>9.98</v>
      </c>
      <c r="FK162" s="61">
        <f t="shared" si="373"/>
        <v>0</v>
      </c>
      <c r="FL162" s="161">
        <f>(A!C163-NF!FJ162)*NF!FI162</f>
        <v>0</v>
      </c>
      <c r="FM162" s="109"/>
      <c r="FN162" s="62">
        <f t="shared" si="374"/>
        <v>9.98</v>
      </c>
      <c r="FO162" s="61">
        <f t="shared" si="375"/>
        <v>0</v>
      </c>
      <c r="FP162" s="161">
        <f>(A!C163-NF!FN162)*NF!FM162</f>
        <v>0</v>
      </c>
      <c r="FQ162" s="61" t="str">
        <f t="shared" si="376"/>
        <v>Catupiry Requeijao Crem Cheddar Pouch 250g</v>
      </c>
      <c r="FR162" s="109"/>
      <c r="FS162" s="62">
        <f t="shared" si="377"/>
        <v>9.98</v>
      </c>
      <c r="FT162" s="161">
        <f t="shared" si="378"/>
        <v>0</v>
      </c>
      <c r="FU162" s="161">
        <f>(A!C163-NF!FS162)*NF!FR162</f>
        <v>0</v>
      </c>
      <c r="FV162" s="109"/>
      <c r="FW162" s="62">
        <f t="shared" si="379"/>
        <v>9.98</v>
      </c>
      <c r="FX162" s="61">
        <f t="shared" si="380"/>
        <v>0</v>
      </c>
      <c r="FY162" s="161">
        <f>(A!C163-NF!FW162)*NF!FV162</f>
        <v>0</v>
      </c>
      <c r="FZ162" s="61" t="str">
        <f t="shared" si="381"/>
        <v>Catupiry Requeijao Crem Cheddar Pouch 250g</v>
      </c>
      <c r="GA162" s="109"/>
      <c r="GB162" s="62">
        <f t="shared" si="382"/>
        <v>9.98</v>
      </c>
      <c r="GC162" s="61">
        <f t="shared" si="383"/>
        <v>0</v>
      </c>
      <c r="GD162" s="161">
        <f>(A!C163-NF!GB162)*NF!GA162</f>
        <v>0</v>
      </c>
      <c r="GE162" s="109"/>
      <c r="GF162" s="62">
        <f t="shared" si="384"/>
        <v>9.98</v>
      </c>
      <c r="GG162" s="61">
        <f t="shared" si="385"/>
        <v>0</v>
      </c>
      <c r="GH162" s="161">
        <f>(A!C163-NF!GF162)*NF!GE162</f>
        <v>0</v>
      </c>
      <c r="GI162" s="61" t="str">
        <f t="shared" si="386"/>
        <v>Catupiry Requeijao Crem Cheddar Pouch 250g</v>
      </c>
      <c r="GJ162" s="109"/>
      <c r="GK162" s="62">
        <f t="shared" si="387"/>
        <v>9.98</v>
      </c>
      <c r="GL162" s="61">
        <f t="shared" si="388"/>
        <v>0</v>
      </c>
      <c r="GM162" s="161">
        <f>(A!C163-NF!GK162)*NF!GJ162</f>
        <v>0</v>
      </c>
      <c r="GN162" s="109"/>
      <c r="GO162" s="62">
        <f t="shared" si="389"/>
        <v>9.98</v>
      </c>
      <c r="GP162" s="61">
        <f t="shared" si="390"/>
        <v>0</v>
      </c>
      <c r="GQ162" s="161">
        <f>(A!C163-NF!GO162)*NF!GN162</f>
        <v>0</v>
      </c>
      <c r="GR162" s="61" t="str">
        <f t="shared" si="391"/>
        <v>Catupiry Requeijao Crem Cheddar Pouch 250g</v>
      </c>
      <c r="GS162" s="109"/>
      <c r="GT162" s="62">
        <f t="shared" si="392"/>
        <v>9.98</v>
      </c>
      <c r="GU162" s="61">
        <f t="shared" si="393"/>
        <v>0</v>
      </c>
      <c r="GV162" s="161">
        <f>(A!C163-NF!GT162)*NF!GS162</f>
        <v>0</v>
      </c>
      <c r="GW162" s="109"/>
      <c r="GX162" s="62">
        <f t="shared" si="394"/>
        <v>9.98</v>
      </c>
      <c r="GY162" s="61">
        <f t="shared" si="395"/>
        <v>0</v>
      </c>
      <c r="GZ162" s="161">
        <f>(A!C163-NF!GX162)*NF!GW162</f>
        <v>0</v>
      </c>
      <c r="HA162" s="61" t="str">
        <f t="shared" si="396"/>
        <v>Catupiry Requeijao Crem Cheddar Pouch 250g</v>
      </c>
      <c r="HB162" s="109"/>
      <c r="HC162" s="62">
        <f t="shared" si="397"/>
        <v>9.98</v>
      </c>
      <c r="HD162" s="61">
        <f t="shared" si="398"/>
        <v>0</v>
      </c>
      <c r="HE162" s="161">
        <f>(A!C163-NF!HC162)*NF!HB162</f>
        <v>0</v>
      </c>
      <c r="HF162" s="109"/>
      <c r="HG162" s="62">
        <f t="shared" si="399"/>
        <v>9.98</v>
      </c>
      <c r="HH162" s="61">
        <f t="shared" si="400"/>
        <v>0</v>
      </c>
      <c r="HI162" s="161">
        <f>(A!C163-NF!HG162)*NF!HF162</f>
        <v>0</v>
      </c>
      <c r="HJ162" s="61" t="str">
        <f t="shared" si="401"/>
        <v>Catupiry Requeijao Crem Cheddar Pouch 250g</v>
      </c>
      <c r="HK162" s="109"/>
      <c r="HL162" s="62">
        <f t="shared" si="402"/>
        <v>9.98</v>
      </c>
      <c r="HM162" s="61">
        <f t="shared" si="403"/>
        <v>0</v>
      </c>
      <c r="HN162" s="161">
        <f>(A!C163-NF!HL162)*NF!HK162</f>
        <v>0</v>
      </c>
      <c r="HO162" s="109"/>
      <c r="HP162" s="62">
        <f t="shared" si="404"/>
        <v>9.98</v>
      </c>
      <c r="HQ162" s="61">
        <f t="shared" si="405"/>
        <v>0</v>
      </c>
      <c r="HR162" s="161">
        <f>(A!C163-NF!HP162)*NF!HO162</f>
        <v>0</v>
      </c>
      <c r="HS162" s="61" t="str">
        <f t="shared" si="406"/>
        <v>Catupiry Requeijao Crem Cheddar Pouch 250g</v>
      </c>
      <c r="HT162" s="109"/>
      <c r="HU162" s="62">
        <f t="shared" si="407"/>
        <v>9.98</v>
      </c>
      <c r="HV162" s="61">
        <f t="shared" si="408"/>
        <v>0</v>
      </c>
      <c r="HW162" s="161">
        <f>(A!C163-NF!HU162)*NF!HT162</f>
        <v>0</v>
      </c>
      <c r="HX162" s="109"/>
      <c r="HY162" s="62">
        <f t="shared" si="409"/>
        <v>9.98</v>
      </c>
      <c r="HZ162" s="61">
        <f t="shared" si="410"/>
        <v>0</v>
      </c>
      <c r="IA162" s="161">
        <f>(A!C163-NF!HY162)*NF!HX162</f>
        <v>0</v>
      </c>
      <c r="IB162" s="61" t="str">
        <f t="shared" si="411"/>
        <v>Catupiry Requeijao Crem Cheddar Pouch 250g</v>
      </c>
      <c r="IC162" s="109"/>
      <c r="ID162" s="62">
        <f t="shared" si="412"/>
        <v>9.98</v>
      </c>
      <c r="IE162" s="61">
        <f t="shared" si="413"/>
        <v>0</v>
      </c>
      <c r="IF162" s="161">
        <f>(A!C163-NF!ID162)*NF!IC162</f>
        <v>0</v>
      </c>
      <c r="IG162" s="61" t="str">
        <f t="shared" si="414"/>
        <v>Catupiry Requeijao Crem Cheddar Pouch 250g</v>
      </c>
      <c r="IH162" s="109"/>
      <c r="II162" s="62">
        <f t="shared" si="415"/>
        <v>9.98</v>
      </c>
      <c r="IJ162" s="61">
        <f t="shared" si="416"/>
        <v>0</v>
      </c>
      <c r="IK162" s="161">
        <f>(A!C163-NF!II162)*NF!IH162</f>
        <v>0</v>
      </c>
      <c r="IL162" s="61" t="str">
        <f t="shared" si="417"/>
        <v>Catupiry Requeijao Crem Cheddar Pouch 250g</v>
      </c>
      <c r="IM162" s="61"/>
      <c r="IN162" s="61">
        <f t="shared" si="418"/>
        <v>9.98</v>
      </c>
      <c r="IO162" s="61">
        <f t="shared" si="419"/>
        <v>0</v>
      </c>
      <c r="IP162" s="161">
        <f>(A!C163-NF!IN162)*NF!IM162</f>
        <v>0</v>
      </c>
      <c r="IQ162" s="61">
        <f t="shared" si="420"/>
        <v>0</v>
      </c>
      <c r="IR162" s="107">
        <f t="shared" si="421"/>
        <v>0</v>
      </c>
      <c r="IS162" s="97" t="e">
        <f t="shared" si="422"/>
        <v>#DIV/0!</v>
      </c>
      <c r="IT162" s="162"/>
      <c r="IU162" s="162"/>
      <c r="IV162" s="162"/>
    </row>
    <row r="163" spans="1:256" x14ac:dyDescent="0.2">
      <c r="A163" s="163" t="str">
        <f>A!B164</f>
        <v>Catupiry Requeijao Crem Pouch 250g</v>
      </c>
      <c r="B163" s="163">
        <f>A!C164</f>
        <v>9.98</v>
      </c>
      <c r="C163" s="104"/>
      <c r="D163" s="102">
        <f t="shared" si="282"/>
        <v>9.98</v>
      </c>
      <c r="E163" s="103">
        <f t="shared" si="283"/>
        <v>0</v>
      </c>
      <c r="F163" s="105">
        <f>(A!C164-NF!D163)*NF!C163</f>
        <v>0</v>
      </c>
      <c r="G163" s="104"/>
      <c r="H163" s="102">
        <f t="shared" si="284"/>
        <v>9.98</v>
      </c>
      <c r="I163" s="59">
        <f t="shared" si="285"/>
        <v>0</v>
      </c>
      <c r="J163" s="59">
        <f>(A!C164-NF!H163)*NF!G163</f>
        <v>0</v>
      </c>
      <c r="K163" s="59" t="str">
        <f t="shared" si="286"/>
        <v>Catupiry Requeijao Crem Pouch 250g</v>
      </c>
      <c r="L163" s="104"/>
      <c r="M163" s="60">
        <f t="shared" si="287"/>
        <v>9.98</v>
      </c>
      <c r="N163" s="103">
        <f t="shared" si="288"/>
        <v>0</v>
      </c>
      <c r="O163" s="105">
        <f>(A!C164-NF!M163)*NF!L163</f>
        <v>0</v>
      </c>
      <c r="P163" s="104"/>
      <c r="Q163" s="102">
        <f t="shared" si="289"/>
        <v>9.98</v>
      </c>
      <c r="R163" s="59">
        <f t="shared" si="290"/>
        <v>0</v>
      </c>
      <c r="S163" s="103">
        <f>(A!C164-NF!Q163)*NF!P163</f>
        <v>0</v>
      </c>
      <c r="T163" s="103" t="str">
        <f t="shared" si="291"/>
        <v>Catupiry Requeijao Crem Pouch 250g</v>
      </c>
      <c r="U163" s="104"/>
      <c r="V163" s="102">
        <f t="shared" si="292"/>
        <v>9.98</v>
      </c>
      <c r="W163" s="59">
        <f t="shared" si="293"/>
        <v>0</v>
      </c>
      <c r="X163" s="106">
        <f>(A!C164-NF!V163)*NF!U163</f>
        <v>0</v>
      </c>
      <c r="Y163" s="104"/>
      <c r="Z163" s="60">
        <f t="shared" si="294"/>
        <v>9.98</v>
      </c>
      <c r="AA163" s="59">
        <f t="shared" si="295"/>
        <v>0</v>
      </c>
      <c r="AB163" s="59">
        <f>(A!C164-NF!Z163)*NF!Y163</f>
        <v>0</v>
      </c>
      <c r="AC163" s="59" t="str">
        <f t="shared" si="296"/>
        <v>Catupiry Requeijao Crem Pouch 250g</v>
      </c>
      <c r="AD163" s="104"/>
      <c r="AE163" s="60">
        <f t="shared" si="297"/>
        <v>9.98</v>
      </c>
      <c r="AF163" s="59">
        <f t="shared" si="298"/>
        <v>0</v>
      </c>
      <c r="AG163" s="106">
        <f>(A!C164-NF!AE163)*NF!AD163</f>
        <v>0</v>
      </c>
      <c r="AH163" s="104"/>
      <c r="AI163" s="60">
        <f t="shared" si="299"/>
        <v>9.98</v>
      </c>
      <c r="AJ163" s="59">
        <f t="shared" si="300"/>
        <v>0</v>
      </c>
      <c r="AK163" s="59">
        <f>(A!C164-NF!AI163)*NF!AH163</f>
        <v>0</v>
      </c>
      <c r="AL163" s="59" t="str">
        <f t="shared" si="301"/>
        <v>Catupiry Requeijao Crem Pouch 250g</v>
      </c>
      <c r="AM163" s="104"/>
      <c r="AN163" s="60">
        <f t="shared" si="302"/>
        <v>9.98</v>
      </c>
      <c r="AO163" s="59">
        <f t="shared" si="303"/>
        <v>0</v>
      </c>
      <c r="AP163" s="106">
        <f>(A!C164-NF!AN163)*NF!AM163</f>
        <v>0</v>
      </c>
      <c r="AQ163" s="104"/>
      <c r="AR163" s="60">
        <f t="shared" si="304"/>
        <v>9.98</v>
      </c>
      <c r="AS163" s="59">
        <f t="shared" si="305"/>
        <v>0</v>
      </c>
      <c r="AT163" s="59">
        <f>(A!C164-NF!AR163)*NF!AQ163</f>
        <v>0</v>
      </c>
      <c r="AU163" s="59" t="str">
        <f t="shared" si="306"/>
        <v>Catupiry Requeijao Crem Pouch 250g</v>
      </c>
      <c r="AV163" s="104"/>
      <c r="AW163" s="60">
        <f t="shared" si="307"/>
        <v>9.98</v>
      </c>
      <c r="AX163" s="59">
        <f t="shared" si="308"/>
        <v>0</v>
      </c>
      <c r="AY163" s="106">
        <f>(A!C164-NF!AW163)*NF!AV163</f>
        <v>0</v>
      </c>
      <c r="AZ163" s="104"/>
      <c r="BA163" s="60">
        <f t="shared" si="309"/>
        <v>9.98</v>
      </c>
      <c r="BB163" s="59">
        <f t="shared" si="310"/>
        <v>0</v>
      </c>
      <c r="BC163" s="59">
        <f>(A!C164-NF!BA163)*NF!AZ163</f>
        <v>0</v>
      </c>
      <c r="BD163" s="59" t="str">
        <f t="shared" si="311"/>
        <v>Catupiry Requeijao Crem Pouch 250g</v>
      </c>
      <c r="BE163" s="104"/>
      <c r="BF163" s="60">
        <f t="shared" si="312"/>
        <v>9.98</v>
      </c>
      <c r="BG163" s="59">
        <f t="shared" si="313"/>
        <v>0</v>
      </c>
      <c r="BH163" s="106">
        <f>(A!C164-NF!BF163)*NF!BE163</f>
        <v>0</v>
      </c>
      <c r="BI163" s="104"/>
      <c r="BJ163" s="60">
        <f t="shared" si="314"/>
        <v>9.98</v>
      </c>
      <c r="BK163" s="59">
        <f t="shared" si="315"/>
        <v>0</v>
      </c>
      <c r="BL163" s="59">
        <f>(A!C164-NF!BJ163)*NF!BI163</f>
        <v>0</v>
      </c>
      <c r="BM163" s="59" t="str">
        <f t="shared" si="316"/>
        <v>Catupiry Requeijao Crem Pouch 250g</v>
      </c>
      <c r="BN163" s="104"/>
      <c r="BO163" s="60">
        <f t="shared" si="317"/>
        <v>9.98</v>
      </c>
      <c r="BP163" s="59">
        <f t="shared" si="318"/>
        <v>0</v>
      </c>
      <c r="BQ163" s="106">
        <f>(A!C164-NF!BO163)*NF!BN163</f>
        <v>0</v>
      </c>
      <c r="BR163" s="104"/>
      <c r="BS163" s="60">
        <f t="shared" si="319"/>
        <v>9.98</v>
      </c>
      <c r="BT163" s="59">
        <f t="shared" si="320"/>
        <v>0</v>
      </c>
      <c r="BU163" s="59">
        <f>(A!C164-NF!BS163)*NF!BR163</f>
        <v>0</v>
      </c>
      <c r="BV163" s="59" t="str">
        <f t="shared" si="321"/>
        <v>Catupiry Requeijao Crem Pouch 250g</v>
      </c>
      <c r="BW163" s="104"/>
      <c r="BX163" s="60">
        <f t="shared" si="322"/>
        <v>9.98</v>
      </c>
      <c r="BY163" s="59">
        <f t="shared" si="323"/>
        <v>0</v>
      </c>
      <c r="BZ163" s="106">
        <f>(A!C164-NF!BX163)*NF!BW163</f>
        <v>0</v>
      </c>
      <c r="CA163" s="104"/>
      <c r="CB163" s="60">
        <f t="shared" si="324"/>
        <v>9.98</v>
      </c>
      <c r="CC163" s="59">
        <f t="shared" si="325"/>
        <v>0</v>
      </c>
      <c r="CD163" s="59">
        <f>(A!C164-NF!CB163)*NF!CA163</f>
        <v>0</v>
      </c>
      <c r="CE163" s="59" t="str">
        <f t="shared" si="326"/>
        <v>Catupiry Requeijao Crem Pouch 250g</v>
      </c>
      <c r="CF163" s="104"/>
      <c r="CG163" s="60">
        <f t="shared" si="327"/>
        <v>9.98</v>
      </c>
      <c r="CH163" s="59">
        <f t="shared" si="328"/>
        <v>0</v>
      </c>
      <c r="CI163" s="106">
        <f>(A!C164-NF!CG163)*NF!CF163</f>
        <v>0</v>
      </c>
      <c r="CJ163" s="104"/>
      <c r="CK163" s="60">
        <f t="shared" si="329"/>
        <v>9.98</v>
      </c>
      <c r="CL163" s="59">
        <f t="shared" si="330"/>
        <v>0</v>
      </c>
      <c r="CM163" s="59">
        <f>(A!C164-NF!CK163)*NF!CJ163</f>
        <v>0</v>
      </c>
      <c r="CN163" s="59" t="str">
        <f t="shared" si="331"/>
        <v>Catupiry Requeijao Crem Pouch 250g</v>
      </c>
      <c r="CO163" s="104"/>
      <c r="CP163" s="60">
        <f t="shared" si="332"/>
        <v>9.98</v>
      </c>
      <c r="CQ163" s="59">
        <f t="shared" si="333"/>
        <v>0</v>
      </c>
      <c r="CR163" s="106">
        <f>(A!C164-NF!CP163)*NF!CO163</f>
        <v>0</v>
      </c>
      <c r="CS163" s="104"/>
      <c r="CT163" s="60">
        <f t="shared" si="334"/>
        <v>9.98</v>
      </c>
      <c r="CU163" s="59">
        <f t="shared" si="335"/>
        <v>0</v>
      </c>
      <c r="CV163" s="59">
        <f>(A!C164-NF!CT163)*NF!CS163</f>
        <v>0</v>
      </c>
      <c r="CW163" s="59" t="str">
        <f t="shared" si="336"/>
        <v>Catupiry Requeijao Crem Pouch 250g</v>
      </c>
      <c r="CX163" s="104"/>
      <c r="CY163" s="60">
        <f t="shared" si="337"/>
        <v>9.98</v>
      </c>
      <c r="CZ163" s="59">
        <f t="shared" si="338"/>
        <v>0</v>
      </c>
      <c r="DA163" s="106">
        <f>(A!C164-NF!CY163)*NF!CX163</f>
        <v>0</v>
      </c>
      <c r="DB163" s="104"/>
      <c r="DC163" s="60">
        <f t="shared" si="339"/>
        <v>9.98</v>
      </c>
      <c r="DD163" s="59">
        <f t="shared" si="340"/>
        <v>0</v>
      </c>
      <c r="DE163" s="59">
        <f>(A!C164-NF!DC163)*NF!DB163</f>
        <v>0</v>
      </c>
      <c r="DF163" s="59" t="str">
        <f t="shared" si="341"/>
        <v>Catupiry Requeijao Crem Pouch 250g</v>
      </c>
      <c r="DG163" s="104"/>
      <c r="DH163" s="60">
        <f t="shared" si="342"/>
        <v>9.98</v>
      </c>
      <c r="DI163" s="59">
        <f t="shared" si="343"/>
        <v>0</v>
      </c>
      <c r="DJ163" s="106">
        <f>(A!C164-NF!DH163)*NF!DG163</f>
        <v>0</v>
      </c>
      <c r="DK163" s="104"/>
      <c r="DL163" s="60">
        <f t="shared" si="344"/>
        <v>9.98</v>
      </c>
      <c r="DM163" s="59">
        <f t="shared" si="345"/>
        <v>0</v>
      </c>
      <c r="DN163" s="59">
        <f>(A!C164-NF!DL163)*NF!DK163</f>
        <v>0</v>
      </c>
      <c r="DO163" s="59" t="str">
        <f t="shared" si="346"/>
        <v>Catupiry Requeijao Crem Pouch 250g</v>
      </c>
      <c r="DP163" s="104"/>
      <c r="DQ163" s="60">
        <f t="shared" si="347"/>
        <v>9.98</v>
      </c>
      <c r="DR163" s="59">
        <f t="shared" si="348"/>
        <v>0</v>
      </c>
      <c r="DS163" s="106">
        <f>(A!C164-NF!DQ163)*NF!DP163</f>
        <v>0</v>
      </c>
      <c r="DT163" s="104"/>
      <c r="DU163" s="60">
        <f t="shared" si="349"/>
        <v>9.98</v>
      </c>
      <c r="DV163" s="59">
        <f t="shared" si="350"/>
        <v>0</v>
      </c>
      <c r="DW163" s="59">
        <f>(A!C164-NF!DU163)*NF!DT163</f>
        <v>0</v>
      </c>
      <c r="DX163" s="59" t="str">
        <f t="shared" si="351"/>
        <v>Catupiry Requeijao Crem Pouch 250g</v>
      </c>
      <c r="DY163" s="104"/>
      <c r="DZ163" s="60">
        <f t="shared" si="352"/>
        <v>9.98</v>
      </c>
      <c r="EA163" s="59">
        <f t="shared" si="353"/>
        <v>0</v>
      </c>
      <c r="EB163" s="106">
        <f>(A!C164-NF!DZ163)*NF!DY163</f>
        <v>0</v>
      </c>
      <c r="EC163" s="104"/>
      <c r="ED163" s="60">
        <f t="shared" si="354"/>
        <v>9.98</v>
      </c>
      <c r="EE163" s="59">
        <f t="shared" si="355"/>
        <v>0</v>
      </c>
      <c r="EF163" s="59">
        <f>(A!C164-NF!ED163)*NF!EC163</f>
        <v>0</v>
      </c>
      <c r="EG163" s="59" t="str">
        <f t="shared" si="356"/>
        <v>Catupiry Requeijao Crem Pouch 250g</v>
      </c>
      <c r="EH163" s="104"/>
      <c r="EI163" s="60">
        <f t="shared" si="357"/>
        <v>9.98</v>
      </c>
      <c r="EJ163" s="59">
        <f t="shared" si="358"/>
        <v>0</v>
      </c>
      <c r="EK163" s="106">
        <f>(A!C164-NF!EI163)*NF!EH163</f>
        <v>0</v>
      </c>
      <c r="EL163" s="104"/>
      <c r="EM163" s="60">
        <f t="shared" si="359"/>
        <v>9.98</v>
      </c>
      <c r="EN163" s="59">
        <f t="shared" si="360"/>
        <v>0</v>
      </c>
      <c r="EO163" s="106">
        <f>(A!C164-NF!EM163)*NF!EL163</f>
        <v>0</v>
      </c>
      <c r="EP163" s="59" t="str">
        <f t="shared" si="361"/>
        <v>Catupiry Requeijao Crem Pouch 250g</v>
      </c>
      <c r="EQ163" s="104"/>
      <c r="ER163" s="60">
        <f t="shared" si="362"/>
        <v>9.98</v>
      </c>
      <c r="ES163" s="59">
        <f t="shared" si="363"/>
        <v>0</v>
      </c>
      <c r="ET163" s="106">
        <f>(A!C164-NF!ER163)*NF!EQ163</f>
        <v>0</v>
      </c>
      <c r="EU163" s="104"/>
      <c r="EV163" s="60">
        <f t="shared" si="364"/>
        <v>9.98</v>
      </c>
      <c r="EW163" s="59">
        <f t="shared" si="365"/>
        <v>0</v>
      </c>
      <c r="EX163" s="106">
        <f>(A!C164-NF!EV163)*NF!EU163</f>
        <v>0</v>
      </c>
      <c r="EY163" s="59" t="str">
        <f t="shared" si="366"/>
        <v>Catupiry Requeijao Crem Pouch 250g</v>
      </c>
      <c r="EZ163" s="104"/>
      <c r="FA163" s="60">
        <f t="shared" si="367"/>
        <v>9.98</v>
      </c>
      <c r="FB163" s="59">
        <f t="shared" si="368"/>
        <v>0</v>
      </c>
      <c r="FC163" s="106">
        <f>(A!C164-NF!FA163)*NF!EZ163</f>
        <v>0</v>
      </c>
      <c r="FD163" s="104"/>
      <c r="FE163" s="60">
        <f t="shared" si="369"/>
        <v>9.98</v>
      </c>
      <c r="FF163" s="59">
        <f t="shared" si="370"/>
        <v>0</v>
      </c>
      <c r="FG163" s="106">
        <f>(A!C164-NF!FE163)*NF!FD163</f>
        <v>0</v>
      </c>
      <c r="FH163" s="59" t="str">
        <f t="shared" si="371"/>
        <v>Catupiry Requeijao Crem Pouch 250g</v>
      </c>
      <c r="FI163" s="104"/>
      <c r="FJ163" s="60">
        <f t="shared" si="372"/>
        <v>9.98</v>
      </c>
      <c r="FK163" s="59">
        <f t="shared" si="373"/>
        <v>0</v>
      </c>
      <c r="FL163" s="106">
        <f>(A!C164-NF!FJ163)*NF!FI163</f>
        <v>0</v>
      </c>
      <c r="FM163" s="104"/>
      <c r="FN163" s="60">
        <f t="shared" si="374"/>
        <v>9.98</v>
      </c>
      <c r="FO163" s="59">
        <f t="shared" si="375"/>
        <v>0</v>
      </c>
      <c r="FP163" s="106">
        <f>(A!C164-NF!FN163)*NF!FM163</f>
        <v>0</v>
      </c>
      <c r="FQ163" s="59" t="str">
        <f t="shared" si="376"/>
        <v>Catupiry Requeijao Crem Pouch 250g</v>
      </c>
      <c r="FR163" s="104"/>
      <c r="FS163" s="60">
        <f t="shared" si="377"/>
        <v>9.98</v>
      </c>
      <c r="FT163" s="106">
        <f t="shared" si="378"/>
        <v>0</v>
      </c>
      <c r="FU163" s="106">
        <f>(A!C164-NF!FS163)*NF!FR163</f>
        <v>0</v>
      </c>
      <c r="FV163" s="104"/>
      <c r="FW163" s="60">
        <f t="shared" si="379"/>
        <v>9.98</v>
      </c>
      <c r="FX163" s="59">
        <f t="shared" si="380"/>
        <v>0</v>
      </c>
      <c r="FY163" s="106">
        <f>(A!C164-NF!FW163)*NF!FV163</f>
        <v>0</v>
      </c>
      <c r="FZ163" s="59" t="str">
        <f t="shared" si="381"/>
        <v>Catupiry Requeijao Crem Pouch 250g</v>
      </c>
      <c r="GA163" s="104"/>
      <c r="GB163" s="60">
        <f t="shared" si="382"/>
        <v>9.98</v>
      </c>
      <c r="GC163" s="59">
        <f t="shared" si="383"/>
        <v>0</v>
      </c>
      <c r="GD163" s="106">
        <f>(A!C164-NF!GB163)*NF!GA163</f>
        <v>0</v>
      </c>
      <c r="GE163" s="104"/>
      <c r="GF163" s="60">
        <f t="shared" si="384"/>
        <v>9.98</v>
      </c>
      <c r="GG163" s="59">
        <f t="shared" si="385"/>
        <v>0</v>
      </c>
      <c r="GH163" s="106">
        <f>(A!C164-NF!GF163)*NF!GE163</f>
        <v>0</v>
      </c>
      <c r="GI163" s="59" t="str">
        <f t="shared" si="386"/>
        <v>Catupiry Requeijao Crem Pouch 250g</v>
      </c>
      <c r="GJ163" s="104"/>
      <c r="GK163" s="60">
        <f t="shared" si="387"/>
        <v>9.98</v>
      </c>
      <c r="GL163" s="59">
        <f t="shared" si="388"/>
        <v>0</v>
      </c>
      <c r="GM163" s="106">
        <f>(A!C164-NF!GK163)*NF!GJ163</f>
        <v>0</v>
      </c>
      <c r="GN163" s="104"/>
      <c r="GO163" s="60">
        <f t="shared" si="389"/>
        <v>9.98</v>
      </c>
      <c r="GP163" s="59">
        <f t="shared" si="390"/>
        <v>0</v>
      </c>
      <c r="GQ163" s="106">
        <f>(A!C164-NF!GO163)*NF!GN163</f>
        <v>0</v>
      </c>
      <c r="GR163" s="59" t="str">
        <f t="shared" si="391"/>
        <v>Catupiry Requeijao Crem Pouch 250g</v>
      </c>
      <c r="GS163" s="104"/>
      <c r="GT163" s="60">
        <f t="shared" si="392"/>
        <v>9.98</v>
      </c>
      <c r="GU163" s="59">
        <f t="shared" si="393"/>
        <v>0</v>
      </c>
      <c r="GV163" s="106">
        <f>(A!C164-NF!GT163)*NF!GS163</f>
        <v>0</v>
      </c>
      <c r="GW163" s="104"/>
      <c r="GX163" s="60">
        <f t="shared" si="394"/>
        <v>9.98</v>
      </c>
      <c r="GY163" s="59">
        <f t="shared" si="395"/>
        <v>0</v>
      </c>
      <c r="GZ163" s="106">
        <f>(A!C164-NF!GX163)*NF!GW163</f>
        <v>0</v>
      </c>
      <c r="HA163" s="59" t="str">
        <f t="shared" si="396"/>
        <v>Catupiry Requeijao Crem Pouch 250g</v>
      </c>
      <c r="HB163" s="104"/>
      <c r="HC163" s="60">
        <f t="shared" si="397"/>
        <v>9.98</v>
      </c>
      <c r="HD163" s="59">
        <f t="shared" si="398"/>
        <v>0</v>
      </c>
      <c r="HE163" s="106">
        <f>(A!C164-NF!HC163)*NF!HB163</f>
        <v>0</v>
      </c>
      <c r="HF163" s="104"/>
      <c r="HG163" s="60">
        <f t="shared" si="399"/>
        <v>9.98</v>
      </c>
      <c r="HH163" s="59">
        <f t="shared" si="400"/>
        <v>0</v>
      </c>
      <c r="HI163" s="106">
        <f>(A!C164-NF!HG163)*NF!HF163</f>
        <v>0</v>
      </c>
      <c r="HJ163" s="59" t="str">
        <f t="shared" si="401"/>
        <v>Catupiry Requeijao Crem Pouch 250g</v>
      </c>
      <c r="HK163" s="104"/>
      <c r="HL163" s="60">
        <f t="shared" si="402"/>
        <v>9.98</v>
      </c>
      <c r="HM163" s="59">
        <f t="shared" si="403"/>
        <v>0</v>
      </c>
      <c r="HN163" s="106">
        <f>(A!C164-NF!HL163)*NF!HK163</f>
        <v>0</v>
      </c>
      <c r="HO163" s="104"/>
      <c r="HP163" s="60">
        <f t="shared" si="404"/>
        <v>9.98</v>
      </c>
      <c r="HQ163" s="59">
        <f t="shared" si="405"/>
        <v>0</v>
      </c>
      <c r="HR163" s="106">
        <f>(A!C164-NF!HP163)*NF!HO163</f>
        <v>0</v>
      </c>
      <c r="HS163" s="59" t="str">
        <f t="shared" si="406"/>
        <v>Catupiry Requeijao Crem Pouch 250g</v>
      </c>
      <c r="HT163" s="104"/>
      <c r="HU163" s="60">
        <f t="shared" si="407"/>
        <v>9.98</v>
      </c>
      <c r="HV163" s="59">
        <f t="shared" si="408"/>
        <v>0</v>
      </c>
      <c r="HW163" s="106">
        <f>(A!C164-NF!HU163)*NF!HT163</f>
        <v>0</v>
      </c>
      <c r="HX163" s="104"/>
      <c r="HY163" s="60">
        <f t="shared" si="409"/>
        <v>9.98</v>
      </c>
      <c r="HZ163" s="59">
        <f t="shared" si="410"/>
        <v>0</v>
      </c>
      <c r="IA163" s="106">
        <f>(A!C164-NF!HY163)*NF!HX163</f>
        <v>0</v>
      </c>
      <c r="IB163" s="59" t="str">
        <f t="shared" si="411"/>
        <v>Catupiry Requeijao Crem Pouch 250g</v>
      </c>
      <c r="IC163" s="104"/>
      <c r="ID163" s="60">
        <f t="shared" si="412"/>
        <v>9.98</v>
      </c>
      <c r="IE163" s="59">
        <f t="shared" si="413"/>
        <v>0</v>
      </c>
      <c r="IF163" s="106">
        <f>(A!C164-NF!ID163)*NF!IC163</f>
        <v>0</v>
      </c>
      <c r="IG163" s="59" t="str">
        <f t="shared" si="414"/>
        <v>Catupiry Requeijao Crem Pouch 250g</v>
      </c>
      <c r="IH163" s="104"/>
      <c r="II163" s="60">
        <f t="shared" si="415"/>
        <v>9.98</v>
      </c>
      <c r="IJ163" s="59">
        <f t="shared" si="416"/>
        <v>0</v>
      </c>
      <c r="IK163" s="106">
        <f>(A!C164-NF!II163)*NF!IH163</f>
        <v>0</v>
      </c>
      <c r="IL163" s="59" t="str">
        <f t="shared" si="417"/>
        <v>Catupiry Requeijao Crem Pouch 250g</v>
      </c>
      <c r="IM163" s="59"/>
      <c r="IN163" s="59">
        <f t="shared" si="418"/>
        <v>9.98</v>
      </c>
      <c r="IO163" s="59">
        <f t="shared" si="419"/>
        <v>0</v>
      </c>
      <c r="IP163" s="106">
        <f>(A!C164-NF!IN163)*NF!IM163</f>
        <v>0</v>
      </c>
      <c r="IQ163" s="59">
        <f t="shared" si="420"/>
        <v>0</v>
      </c>
      <c r="IR163" s="101">
        <f t="shared" si="421"/>
        <v>0</v>
      </c>
      <c r="IS163" s="103" t="e">
        <f t="shared" si="422"/>
        <v>#DIV/0!</v>
      </c>
      <c r="IT163" s="96"/>
      <c r="IU163" s="96"/>
      <c r="IV163" s="96"/>
    </row>
    <row r="164" spans="1:256" x14ac:dyDescent="0.2">
      <c r="A164" s="136" t="str">
        <f>A!B165</f>
        <v>Catupiry Requeijao Crem Tomate Seco Pouch 250g</v>
      </c>
      <c r="B164" s="136">
        <f>A!C165</f>
        <v>9.98</v>
      </c>
      <c r="C164" s="109"/>
      <c r="D164" s="108">
        <f t="shared" si="282"/>
        <v>9.98</v>
      </c>
      <c r="E164" s="97">
        <f t="shared" si="283"/>
        <v>0</v>
      </c>
      <c r="F164" s="95">
        <f>(A!C165-NF!D164)*NF!C164</f>
        <v>0</v>
      </c>
      <c r="G164" s="109"/>
      <c r="H164" s="108">
        <f t="shared" si="284"/>
        <v>9.98</v>
      </c>
      <c r="I164" s="61">
        <f t="shared" si="285"/>
        <v>0</v>
      </c>
      <c r="J164" s="61">
        <f>(A!C165-NF!H164)*NF!G164</f>
        <v>0</v>
      </c>
      <c r="K164" s="61" t="str">
        <f t="shared" si="286"/>
        <v>Catupiry Requeijao Crem Tomate Seco Pouch 250g</v>
      </c>
      <c r="L164" s="109"/>
      <c r="M164" s="62">
        <f t="shared" si="287"/>
        <v>9.98</v>
      </c>
      <c r="N164" s="97">
        <f t="shared" si="288"/>
        <v>0</v>
      </c>
      <c r="O164" s="95">
        <f>(A!C165-NF!M164)*NF!L164</f>
        <v>0</v>
      </c>
      <c r="P164" s="109"/>
      <c r="Q164" s="108">
        <f t="shared" si="289"/>
        <v>9.98</v>
      </c>
      <c r="R164" s="61">
        <f t="shared" si="290"/>
        <v>0</v>
      </c>
      <c r="S164" s="97">
        <f>(A!C165-NF!Q164)*NF!P164</f>
        <v>0</v>
      </c>
      <c r="T164" s="97" t="str">
        <f t="shared" si="291"/>
        <v>Catupiry Requeijao Crem Tomate Seco Pouch 250g</v>
      </c>
      <c r="U164" s="109"/>
      <c r="V164" s="108">
        <f t="shared" si="292"/>
        <v>9.98</v>
      </c>
      <c r="W164" s="61">
        <f t="shared" si="293"/>
        <v>0</v>
      </c>
      <c r="X164" s="161">
        <f>(A!C165-NF!V164)*NF!U164</f>
        <v>0</v>
      </c>
      <c r="Y164" s="109"/>
      <c r="Z164" s="62">
        <f t="shared" si="294"/>
        <v>9.98</v>
      </c>
      <c r="AA164" s="61">
        <f t="shared" si="295"/>
        <v>0</v>
      </c>
      <c r="AB164" s="61">
        <f>(A!C165-NF!Z164)*NF!Y164</f>
        <v>0</v>
      </c>
      <c r="AC164" s="61" t="str">
        <f t="shared" si="296"/>
        <v>Catupiry Requeijao Crem Tomate Seco Pouch 250g</v>
      </c>
      <c r="AD164" s="109"/>
      <c r="AE164" s="62">
        <f t="shared" si="297"/>
        <v>9.98</v>
      </c>
      <c r="AF164" s="61">
        <f t="shared" si="298"/>
        <v>0</v>
      </c>
      <c r="AG164" s="161">
        <f>(A!C165-NF!AE164)*NF!AD164</f>
        <v>0</v>
      </c>
      <c r="AH164" s="109"/>
      <c r="AI164" s="62">
        <f t="shared" si="299"/>
        <v>9.98</v>
      </c>
      <c r="AJ164" s="61">
        <f t="shared" si="300"/>
        <v>0</v>
      </c>
      <c r="AK164" s="61">
        <f>(A!C165-NF!AI164)*NF!AH164</f>
        <v>0</v>
      </c>
      <c r="AL164" s="61" t="str">
        <f t="shared" si="301"/>
        <v>Catupiry Requeijao Crem Tomate Seco Pouch 250g</v>
      </c>
      <c r="AM164" s="109"/>
      <c r="AN164" s="62">
        <f t="shared" si="302"/>
        <v>9.98</v>
      </c>
      <c r="AO164" s="61">
        <f t="shared" si="303"/>
        <v>0</v>
      </c>
      <c r="AP164" s="161">
        <f>(A!C165-NF!AN164)*NF!AM164</f>
        <v>0</v>
      </c>
      <c r="AQ164" s="109"/>
      <c r="AR164" s="62">
        <f t="shared" si="304"/>
        <v>9.98</v>
      </c>
      <c r="AS164" s="61">
        <f t="shared" si="305"/>
        <v>0</v>
      </c>
      <c r="AT164" s="61">
        <f>(A!C165-NF!AR164)*NF!AQ164</f>
        <v>0</v>
      </c>
      <c r="AU164" s="61" t="str">
        <f t="shared" si="306"/>
        <v>Catupiry Requeijao Crem Tomate Seco Pouch 250g</v>
      </c>
      <c r="AV164" s="109"/>
      <c r="AW164" s="62">
        <f t="shared" si="307"/>
        <v>9.98</v>
      </c>
      <c r="AX164" s="61">
        <f t="shared" si="308"/>
        <v>0</v>
      </c>
      <c r="AY164" s="161">
        <f>(A!C165-NF!AW164)*NF!AV164</f>
        <v>0</v>
      </c>
      <c r="AZ164" s="109"/>
      <c r="BA164" s="62">
        <f t="shared" si="309"/>
        <v>9.98</v>
      </c>
      <c r="BB164" s="61">
        <f t="shared" si="310"/>
        <v>0</v>
      </c>
      <c r="BC164" s="61">
        <f>(A!C165-NF!BA164)*NF!AZ164</f>
        <v>0</v>
      </c>
      <c r="BD164" s="61" t="str">
        <f t="shared" si="311"/>
        <v>Catupiry Requeijao Crem Tomate Seco Pouch 250g</v>
      </c>
      <c r="BE164" s="109"/>
      <c r="BF164" s="62">
        <f t="shared" si="312"/>
        <v>9.98</v>
      </c>
      <c r="BG164" s="61">
        <f t="shared" si="313"/>
        <v>0</v>
      </c>
      <c r="BH164" s="161">
        <f>(A!C165-NF!BF164)*NF!BE164</f>
        <v>0</v>
      </c>
      <c r="BI164" s="109"/>
      <c r="BJ164" s="62">
        <f t="shared" si="314"/>
        <v>9.98</v>
      </c>
      <c r="BK164" s="61">
        <f t="shared" si="315"/>
        <v>0</v>
      </c>
      <c r="BL164" s="61">
        <f>(A!C165-NF!BJ164)*NF!BI164</f>
        <v>0</v>
      </c>
      <c r="BM164" s="61" t="str">
        <f t="shared" si="316"/>
        <v>Catupiry Requeijao Crem Tomate Seco Pouch 250g</v>
      </c>
      <c r="BN164" s="109"/>
      <c r="BO164" s="62">
        <f t="shared" si="317"/>
        <v>9.98</v>
      </c>
      <c r="BP164" s="61">
        <f t="shared" si="318"/>
        <v>0</v>
      </c>
      <c r="BQ164" s="161">
        <f>(A!C165-NF!BO164)*NF!BN164</f>
        <v>0</v>
      </c>
      <c r="BR164" s="109"/>
      <c r="BS164" s="62">
        <f t="shared" si="319"/>
        <v>9.98</v>
      </c>
      <c r="BT164" s="61">
        <f t="shared" si="320"/>
        <v>0</v>
      </c>
      <c r="BU164" s="61">
        <f>(A!C165-NF!BS164)*NF!BR164</f>
        <v>0</v>
      </c>
      <c r="BV164" s="61" t="str">
        <f t="shared" si="321"/>
        <v>Catupiry Requeijao Crem Tomate Seco Pouch 250g</v>
      </c>
      <c r="BW164" s="109"/>
      <c r="BX164" s="62">
        <f t="shared" si="322"/>
        <v>9.98</v>
      </c>
      <c r="BY164" s="61">
        <f t="shared" si="323"/>
        <v>0</v>
      </c>
      <c r="BZ164" s="161">
        <f>(A!C165-NF!BX164)*NF!BW164</f>
        <v>0</v>
      </c>
      <c r="CA164" s="109"/>
      <c r="CB164" s="62">
        <f t="shared" si="324"/>
        <v>9.98</v>
      </c>
      <c r="CC164" s="61">
        <f t="shared" si="325"/>
        <v>0</v>
      </c>
      <c r="CD164" s="61">
        <f>(A!C165-NF!CB164)*NF!CA164</f>
        <v>0</v>
      </c>
      <c r="CE164" s="61" t="str">
        <f t="shared" si="326"/>
        <v>Catupiry Requeijao Crem Tomate Seco Pouch 250g</v>
      </c>
      <c r="CF164" s="109"/>
      <c r="CG164" s="62">
        <f t="shared" si="327"/>
        <v>9.98</v>
      </c>
      <c r="CH164" s="61">
        <f t="shared" si="328"/>
        <v>0</v>
      </c>
      <c r="CI164" s="161">
        <f>(A!C165-NF!CG164)*NF!CF164</f>
        <v>0</v>
      </c>
      <c r="CJ164" s="109"/>
      <c r="CK164" s="62">
        <f t="shared" si="329"/>
        <v>9.98</v>
      </c>
      <c r="CL164" s="61">
        <f t="shared" si="330"/>
        <v>0</v>
      </c>
      <c r="CM164" s="61">
        <f>(A!C165-NF!CK164)*NF!CJ164</f>
        <v>0</v>
      </c>
      <c r="CN164" s="61" t="str">
        <f t="shared" si="331"/>
        <v>Catupiry Requeijao Crem Tomate Seco Pouch 250g</v>
      </c>
      <c r="CO164" s="109"/>
      <c r="CP164" s="62">
        <f t="shared" si="332"/>
        <v>9.98</v>
      </c>
      <c r="CQ164" s="61">
        <f t="shared" si="333"/>
        <v>0</v>
      </c>
      <c r="CR164" s="161">
        <f>(A!C165-NF!CP164)*NF!CO164</f>
        <v>0</v>
      </c>
      <c r="CS164" s="109"/>
      <c r="CT164" s="62">
        <f t="shared" si="334"/>
        <v>9.98</v>
      </c>
      <c r="CU164" s="61">
        <f t="shared" si="335"/>
        <v>0</v>
      </c>
      <c r="CV164" s="61">
        <f>(A!C165-NF!CT164)*NF!CS164</f>
        <v>0</v>
      </c>
      <c r="CW164" s="61" t="str">
        <f t="shared" si="336"/>
        <v>Catupiry Requeijao Crem Tomate Seco Pouch 250g</v>
      </c>
      <c r="CX164" s="109"/>
      <c r="CY164" s="62">
        <f t="shared" si="337"/>
        <v>9.98</v>
      </c>
      <c r="CZ164" s="61">
        <f t="shared" si="338"/>
        <v>0</v>
      </c>
      <c r="DA164" s="161">
        <f>(A!C165-NF!CY164)*NF!CX164</f>
        <v>0</v>
      </c>
      <c r="DB164" s="109"/>
      <c r="DC164" s="62">
        <f t="shared" si="339"/>
        <v>9.98</v>
      </c>
      <c r="DD164" s="61">
        <f t="shared" si="340"/>
        <v>0</v>
      </c>
      <c r="DE164" s="61">
        <f>(A!C165-NF!DC164)*NF!DB164</f>
        <v>0</v>
      </c>
      <c r="DF164" s="61" t="str">
        <f t="shared" si="341"/>
        <v>Catupiry Requeijao Crem Tomate Seco Pouch 250g</v>
      </c>
      <c r="DG164" s="109"/>
      <c r="DH164" s="62">
        <f t="shared" si="342"/>
        <v>9.98</v>
      </c>
      <c r="DI164" s="61">
        <f t="shared" si="343"/>
        <v>0</v>
      </c>
      <c r="DJ164" s="161">
        <f>(A!C165-NF!DH164)*NF!DG164</f>
        <v>0</v>
      </c>
      <c r="DK164" s="109"/>
      <c r="DL164" s="62">
        <f t="shared" si="344"/>
        <v>9.98</v>
      </c>
      <c r="DM164" s="61">
        <f t="shared" si="345"/>
        <v>0</v>
      </c>
      <c r="DN164" s="61">
        <f>(A!C165-NF!DL164)*NF!DK164</f>
        <v>0</v>
      </c>
      <c r="DO164" s="61" t="str">
        <f t="shared" si="346"/>
        <v>Catupiry Requeijao Crem Tomate Seco Pouch 250g</v>
      </c>
      <c r="DP164" s="109"/>
      <c r="DQ164" s="62">
        <f t="shared" si="347"/>
        <v>9.98</v>
      </c>
      <c r="DR164" s="61">
        <f t="shared" si="348"/>
        <v>0</v>
      </c>
      <c r="DS164" s="161">
        <f>(A!C165-NF!DQ164)*NF!DP164</f>
        <v>0</v>
      </c>
      <c r="DT164" s="109"/>
      <c r="DU164" s="62">
        <f t="shared" si="349"/>
        <v>9.98</v>
      </c>
      <c r="DV164" s="61">
        <f t="shared" si="350"/>
        <v>0</v>
      </c>
      <c r="DW164" s="61">
        <f>(A!C165-NF!DU164)*NF!DT164</f>
        <v>0</v>
      </c>
      <c r="DX164" s="61" t="str">
        <f t="shared" si="351"/>
        <v>Catupiry Requeijao Crem Tomate Seco Pouch 250g</v>
      </c>
      <c r="DY164" s="109"/>
      <c r="DZ164" s="62">
        <f t="shared" si="352"/>
        <v>9.98</v>
      </c>
      <c r="EA164" s="61">
        <f t="shared" si="353"/>
        <v>0</v>
      </c>
      <c r="EB164" s="161">
        <f>(A!C165-NF!DZ164)*NF!DY164</f>
        <v>0</v>
      </c>
      <c r="EC164" s="109"/>
      <c r="ED164" s="62">
        <f t="shared" si="354"/>
        <v>9.98</v>
      </c>
      <c r="EE164" s="61">
        <f t="shared" si="355"/>
        <v>0</v>
      </c>
      <c r="EF164" s="61">
        <f>(A!C165-NF!ED164)*NF!EC164</f>
        <v>0</v>
      </c>
      <c r="EG164" s="61" t="str">
        <f t="shared" si="356"/>
        <v>Catupiry Requeijao Crem Tomate Seco Pouch 250g</v>
      </c>
      <c r="EH164" s="109"/>
      <c r="EI164" s="62">
        <f t="shared" si="357"/>
        <v>9.98</v>
      </c>
      <c r="EJ164" s="61">
        <f t="shared" si="358"/>
        <v>0</v>
      </c>
      <c r="EK164" s="161">
        <f>(A!C165-NF!EI164)*NF!EH164</f>
        <v>0</v>
      </c>
      <c r="EL164" s="109"/>
      <c r="EM164" s="62">
        <f t="shared" si="359"/>
        <v>9.98</v>
      </c>
      <c r="EN164" s="61">
        <f t="shared" si="360"/>
        <v>0</v>
      </c>
      <c r="EO164" s="161">
        <f>(A!C165-NF!EM164)*NF!EL164</f>
        <v>0</v>
      </c>
      <c r="EP164" s="61" t="str">
        <f t="shared" si="361"/>
        <v>Catupiry Requeijao Crem Tomate Seco Pouch 250g</v>
      </c>
      <c r="EQ164" s="109"/>
      <c r="ER164" s="62">
        <f t="shared" si="362"/>
        <v>9.98</v>
      </c>
      <c r="ES164" s="61">
        <f t="shared" si="363"/>
        <v>0</v>
      </c>
      <c r="ET164" s="161">
        <f>(A!C165-NF!ER164)*NF!EQ164</f>
        <v>0</v>
      </c>
      <c r="EU164" s="109"/>
      <c r="EV164" s="62">
        <f t="shared" si="364"/>
        <v>9.98</v>
      </c>
      <c r="EW164" s="61">
        <f t="shared" si="365"/>
        <v>0</v>
      </c>
      <c r="EX164" s="161">
        <f>(A!C165-NF!EV164)*NF!EU164</f>
        <v>0</v>
      </c>
      <c r="EY164" s="61" t="str">
        <f t="shared" si="366"/>
        <v>Catupiry Requeijao Crem Tomate Seco Pouch 250g</v>
      </c>
      <c r="EZ164" s="109"/>
      <c r="FA164" s="62">
        <f t="shared" si="367"/>
        <v>9.98</v>
      </c>
      <c r="FB164" s="61">
        <f t="shared" si="368"/>
        <v>0</v>
      </c>
      <c r="FC164" s="161">
        <f>(A!C165-NF!FA164)*NF!EZ164</f>
        <v>0</v>
      </c>
      <c r="FD164" s="109"/>
      <c r="FE164" s="62">
        <f t="shared" si="369"/>
        <v>9.98</v>
      </c>
      <c r="FF164" s="61">
        <f t="shared" si="370"/>
        <v>0</v>
      </c>
      <c r="FG164" s="161">
        <f>(A!C165-NF!FE164)*NF!FD164</f>
        <v>0</v>
      </c>
      <c r="FH164" s="61" t="str">
        <f t="shared" si="371"/>
        <v>Catupiry Requeijao Crem Tomate Seco Pouch 250g</v>
      </c>
      <c r="FI164" s="109"/>
      <c r="FJ164" s="62">
        <f t="shared" si="372"/>
        <v>9.98</v>
      </c>
      <c r="FK164" s="61">
        <f t="shared" si="373"/>
        <v>0</v>
      </c>
      <c r="FL164" s="161">
        <f>(A!C165-NF!FJ164)*NF!FI164</f>
        <v>0</v>
      </c>
      <c r="FM164" s="109"/>
      <c r="FN164" s="62">
        <f t="shared" si="374"/>
        <v>9.98</v>
      </c>
      <c r="FO164" s="61">
        <f t="shared" si="375"/>
        <v>0</v>
      </c>
      <c r="FP164" s="161">
        <f>(A!C165-NF!FN164)*NF!FM164</f>
        <v>0</v>
      </c>
      <c r="FQ164" s="61" t="str">
        <f t="shared" si="376"/>
        <v>Catupiry Requeijao Crem Tomate Seco Pouch 250g</v>
      </c>
      <c r="FR164" s="109"/>
      <c r="FS164" s="62">
        <f t="shared" si="377"/>
        <v>9.98</v>
      </c>
      <c r="FT164" s="161">
        <f t="shared" si="378"/>
        <v>0</v>
      </c>
      <c r="FU164" s="161">
        <f>(A!C165-NF!FS164)*NF!FR164</f>
        <v>0</v>
      </c>
      <c r="FV164" s="109"/>
      <c r="FW164" s="62">
        <f t="shared" si="379"/>
        <v>9.98</v>
      </c>
      <c r="FX164" s="61">
        <f t="shared" si="380"/>
        <v>0</v>
      </c>
      <c r="FY164" s="161">
        <f>(A!C165-NF!FW164)*NF!FV164</f>
        <v>0</v>
      </c>
      <c r="FZ164" s="61" t="str">
        <f t="shared" si="381"/>
        <v>Catupiry Requeijao Crem Tomate Seco Pouch 250g</v>
      </c>
      <c r="GA164" s="109"/>
      <c r="GB164" s="62">
        <f t="shared" si="382"/>
        <v>9.98</v>
      </c>
      <c r="GC164" s="61">
        <f t="shared" si="383"/>
        <v>0</v>
      </c>
      <c r="GD164" s="161">
        <f>(A!C165-NF!GB164)*NF!GA164</f>
        <v>0</v>
      </c>
      <c r="GE164" s="109"/>
      <c r="GF164" s="62">
        <f t="shared" si="384"/>
        <v>9.98</v>
      </c>
      <c r="GG164" s="61">
        <f t="shared" si="385"/>
        <v>0</v>
      </c>
      <c r="GH164" s="161">
        <f>(A!C165-NF!GF164)*NF!GE164</f>
        <v>0</v>
      </c>
      <c r="GI164" s="61" t="str">
        <f t="shared" si="386"/>
        <v>Catupiry Requeijao Crem Tomate Seco Pouch 250g</v>
      </c>
      <c r="GJ164" s="109"/>
      <c r="GK164" s="62">
        <f t="shared" si="387"/>
        <v>9.98</v>
      </c>
      <c r="GL164" s="61">
        <f t="shared" si="388"/>
        <v>0</v>
      </c>
      <c r="GM164" s="161">
        <f>(A!C165-NF!GK164)*NF!GJ164</f>
        <v>0</v>
      </c>
      <c r="GN164" s="109"/>
      <c r="GO164" s="62">
        <f t="shared" si="389"/>
        <v>9.98</v>
      </c>
      <c r="GP164" s="61">
        <f t="shared" si="390"/>
        <v>0</v>
      </c>
      <c r="GQ164" s="161">
        <f>(A!C165-NF!GO164)*NF!GN164</f>
        <v>0</v>
      </c>
      <c r="GR164" s="61" t="str">
        <f t="shared" si="391"/>
        <v>Catupiry Requeijao Crem Tomate Seco Pouch 250g</v>
      </c>
      <c r="GS164" s="109"/>
      <c r="GT164" s="62">
        <f t="shared" si="392"/>
        <v>9.98</v>
      </c>
      <c r="GU164" s="61">
        <f t="shared" si="393"/>
        <v>0</v>
      </c>
      <c r="GV164" s="161">
        <f>(A!C165-NF!GT164)*NF!GS164</f>
        <v>0</v>
      </c>
      <c r="GW164" s="109"/>
      <c r="GX164" s="62">
        <f t="shared" si="394"/>
        <v>9.98</v>
      </c>
      <c r="GY164" s="61">
        <f t="shared" si="395"/>
        <v>0</v>
      </c>
      <c r="GZ164" s="161">
        <f>(A!C165-NF!GX164)*NF!GW164</f>
        <v>0</v>
      </c>
      <c r="HA164" s="61" t="str">
        <f t="shared" si="396"/>
        <v>Catupiry Requeijao Crem Tomate Seco Pouch 250g</v>
      </c>
      <c r="HB164" s="109"/>
      <c r="HC164" s="62">
        <f t="shared" si="397"/>
        <v>9.98</v>
      </c>
      <c r="HD164" s="61">
        <f t="shared" si="398"/>
        <v>0</v>
      </c>
      <c r="HE164" s="161">
        <f>(A!C165-NF!HC164)*NF!HB164</f>
        <v>0</v>
      </c>
      <c r="HF164" s="109"/>
      <c r="HG164" s="62">
        <f t="shared" si="399"/>
        <v>9.98</v>
      </c>
      <c r="HH164" s="61">
        <f t="shared" si="400"/>
        <v>0</v>
      </c>
      <c r="HI164" s="161">
        <f>(A!C165-NF!HG164)*NF!HF164</f>
        <v>0</v>
      </c>
      <c r="HJ164" s="61" t="str">
        <f t="shared" si="401"/>
        <v>Catupiry Requeijao Crem Tomate Seco Pouch 250g</v>
      </c>
      <c r="HK164" s="109"/>
      <c r="HL164" s="62">
        <f t="shared" si="402"/>
        <v>9.98</v>
      </c>
      <c r="HM164" s="61">
        <f t="shared" si="403"/>
        <v>0</v>
      </c>
      <c r="HN164" s="161">
        <f>(A!C165-NF!HL164)*NF!HK164</f>
        <v>0</v>
      </c>
      <c r="HO164" s="109"/>
      <c r="HP164" s="62">
        <f t="shared" si="404"/>
        <v>9.98</v>
      </c>
      <c r="HQ164" s="61">
        <f t="shared" si="405"/>
        <v>0</v>
      </c>
      <c r="HR164" s="161">
        <f>(A!C165-NF!HP164)*NF!HO164</f>
        <v>0</v>
      </c>
      <c r="HS164" s="61" t="str">
        <f t="shared" si="406"/>
        <v>Catupiry Requeijao Crem Tomate Seco Pouch 250g</v>
      </c>
      <c r="HT164" s="109"/>
      <c r="HU164" s="62">
        <f t="shared" si="407"/>
        <v>9.98</v>
      </c>
      <c r="HV164" s="61">
        <f t="shared" si="408"/>
        <v>0</v>
      </c>
      <c r="HW164" s="161">
        <f>(A!C165-NF!HU164)*NF!HT164</f>
        <v>0</v>
      </c>
      <c r="HX164" s="109"/>
      <c r="HY164" s="62">
        <f t="shared" si="409"/>
        <v>9.98</v>
      </c>
      <c r="HZ164" s="61">
        <f t="shared" si="410"/>
        <v>0</v>
      </c>
      <c r="IA164" s="161">
        <f>(A!C165-NF!HY164)*NF!HX164</f>
        <v>0</v>
      </c>
      <c r="IB164" s="61" t="str">
        <f t="shared" si="411"/>
        <v>Catupiry Requeijao Crem Tomate Seco Pouch 250g</v>
      </c>
      <c r="IC164" s="109"/>
      <c r="ID164" s="62">
        <f t="shared" si="412"/>
        <v>9.98</v>
      </c>
      <c r="IE164" s="61">
        <f t="shared" si="413"/>
        <v>0</v>
      </c>
      <c r="IF164" s="161">
        <f>(A!C165-NF!ID164)*NF!IC164</f>
        <v>0</v>
      </c>
      <c r="IG164" s="61" t="str">
        <f t="shared" si="414"/>
        <v>Catupiry Requeijao Crem Tomate Seco Pouch 250g</v>
      </c>
      <c r="IH164" s="109"/>
      <c r="II164" s="62">
        <f t="shared" si="415"/>
        <v>9.98</v>
      </c>
      <c r="IJ164" s="61">
        <f t="shared" si="416"/>
        <v>0</v>
      </c>
      <c r="IK164" s="161">
        <f>(A!C165-NF!II164)*NF!IH164</f>
        <v>0</v>
      </c>
      <c r="IL164" s="61" t="str">
        <f t="shared" si="417"/>
        <v>Catupiry Requeijao Crem Tomate Seco Pouch 250g</v>
      </c>
      <c r="IM164" s="61"/>
      <c r="IN164" s="61">
        <f t="shared" si="418"/>
        <v>9.98</v>
      </c>
      <c r="IO164" s="61">
        <f t="shared" si="419"/>
        <v>0</v>
      </c>
      <c r="IP164" s="161">
        <f>(A!C165-NF!IN164)*NF!IM164</f>
        <v>0</v>
      </c>
      <c r="IQ164" s="61">
        <f t="shared" si="420"/>
        <v>0</v>
      </c>
      <c r="IR164" s="107">
        <f t="shared" si="421"/>
        <v>0</v>
      </c>
      <c r="IS164" s="97" t="e">
        <f t="shared" si="422"/>
        <v>#DIV/0!</v>
      </c>
      <c r="IT164" s="162"/>
      <c r="IU164" s="162"/>
      <c r="IV164" s="162"/>
    </row>
    <row r="165" spans="1:256" x14ac:dyDescent="0.2">
      <c r="A165" s="163" t="str">
        <f>A!B166</f>
        <v>Catupiry Requeijao Cremoso Trad. 1500g</v>
      </c>
      <c r="B165" s="163">
        <f>A!C166</f>
        <v>29.98</v>
      </c>
      <c r="C165" s="104"/>
      <c r="D165" s="102">
        <f t="shared" si="282"/>
        <v>29.98</v>
      </c>
      <c r="E165" s="103">
        <f t="shared" si="283"/>
        <v>0</v>
      </c>
      <c r="F165" s="105">
        <f>(A!C166-NF!D165)*NF!C165</f>
        <v>0</v>
      </c>
      <c r="G165" s="104"/>
      <c r="H165" s="102">
        <f t="shared" si="284"/>
        <v>29.98</v>
      </c>
      <c r="I165" s="59">
        <f t="shared" si="285"/>
        <v>0</v>
      </c>
      <c r="J165" s="59">
        <f>(A!C166-NF!H165)*NF!G165</f>
        <v>0</v>
      </c>
      <c r="K165" s="59" t="str">
        <f t="shared" si="286"/>
        <v>Catupiry Requeijao Cremoso Trad. 1500g</v>
      </c>
      <c r="L165" s="104"/>
      <c r="M165" s="60">
        <f t="shared" si="287"/>
        <v>29.98</v>
      </c>
      <c r="N165" s="103">
        <f t="shared" si="288"/>
        <v>0</v>
      </c>
      <c r="O165" s="105">
        <f>(A!C166-NF!M165)*NF!L165</f>
        <v>0</v>
      </c>
      <c r="P165" s="104"/>
      <c r="Q165" s="102">
        <f t="shared" si="289"/>
        <v>29.98</v>
      </c>
      <c r="R165" s="59">
        <f t="shared" si="290"/>
        <v>0</v>
      </c>
      <c r="S165" s="103">
        <f>(A!C166-NF!Q165)*NF!P165</f>
        <v>0</v>
      </c>
      <c r="T165" s="103" t="str">
        <f t="shared" si="291"/>
        <v>Catupiry Requeijao Cremoso Trad. 1500g</v>
      </c>
      <c r="U165" s="104"/>
      <c r="V165" s="102">
        <f t="shared" si="292"/>
        <v>29.98</v>
      </c>
      <c r="W165" s="59">
        <f t="shared" si="293"/>
        <v>0</v>
      </c>
      <c r="X165" s="106">
        <f>(A!C166-NF!V165)*NF!U165</f>
        <v>0</v>
      </c>
      <c r="Y165" s="104"/>
      <c r="Z165" s="60">
        <f t="shared" si="294"/>
        <v>29.98</v>
      </c>
      <c r="AA165" s="59">
        <f t="shared" si="295"/>
        <v>0</v>
      </c>
      <c r="AB165" s="59">
        <f>(A!C166-NF!Z165)*NF!Y165</f>
        <v>0</v>
      </c>
      <c r="AC165" s="59" t="str">
        <f t="shared" si="296"/>
        <v>Catupiry Requeijao Cremoso Trad. 1500g</v>
      </c>
      <c r="AD165" s="104"/>
      <c r="AE165" s="60">
        <f t="shared" si="297"/>
        <v>29.98</v>
      </c>
      <c r="AF165" s="59">
        <f t="shared" si="298"/>
        <v>0</v>
      </c>
      <c r="AG165" s="106">
        <f>(A!C166-NF!AE165)*NF!AD165</f>
        <v>0</v>
      </c>
      <c r="AH165" s="104"/>
      <c r="AI165" s="60">
        <f t="shared" si="299"/>
        <v>29.98</v>
      </c>
      <c r="AJ165" s="59">
        <f t="shared" si="300"/>
        <v>0</v>
      </c>
      <c r="AK165" s="59">
        <f>(A!C166-NF!AI165)*NF!AH165</f>
        <v>0</v>
      </c>
      <c r="AL165" s="59" t="str">
        <f t="shared" si="301"/>
        <v>Catupiry Requeijao Cremoso Trad. 1500g</v>
      </c>
      <c r="AM165" s="104"/>
      <c r="AN165" s="60">
        <f t="shared" si="302"/>
        <v>29.98</v>
      </c>
      <c r="AO165" s="59">
        <f t="shared" si="303"/>
        <v>0</v>
      </c>
      <c r="AP165" s="106">
        <f>(A!C166-NF!AN165)*NF!AM165</f>
        <v>0</v>
      </c>
      <c r="AQ165" s="104"/>
      <c r="AR165" s="60">
        <f t="shared" si="304"/>
        <v>29.98</v>
      </c>
      <c r="AS165" s="59">
        <f t="shared" si="305"/>
        <v>0</v>
      </c>
      <c r="AT165" s="59">
        <f>(A!C166-NF!AR165)*NF!AQ165</f>
        <v>0</v>
      </c>
      <c r="AU165" s="59" t="str">
        <f t="shared" si="306"/>
        <v>Catupiry Requeijao Cremoso Trad. 1500g</v>
      </c>
      <c r="AV165" s="104"/>
      <c r="AW165" s="60">
        <f t="shared" si="307"/>
        <v>29.98</v>
      </c>
      <c r="AX165" s="59">
        <f t="shared" si="308"/>
        <v>0</v>
      </c>
      <c r="AY165" s="106">
        <f>(A!C166-NF!AW165)*NF!AV165</f>
        <v>0</v>
      </c>
      <c r="AZ165" s="104"/>
      <c r="BA165" s="60">
        <f t="shared" si="309"/>
        <v>29.98</v>
      </c>
      <c r="BB165" s="59">
        <f t="shared" si="310"/>
        <v>0</v>
      </c>
      <c r="BC165" s="59">
        <f>(A!C166-NF!BA165)*NF!AZ165</f>
        <v>0</v>
      </c>
      <c r="BD165" s="59" t="str">
        <f t="shared" si="311"/>
        <v>Catupiry Requeijao Cremoso Trad. 1500g</v>
      </c>
      <c r="BE165" s="104"/>
      <c r="BF165" s="60">
        <f t="shared" si="312"/>
        <v>29.98</v>
      </c>
      <c r="BG165" s="59">
        <f t="shared" si="313"/>
        <v>0</v>
      </c>
      <c r="BH165" s="106">
        <f>(A!C166-NF!BF165)*NF!BE165</f>
        <v>0</v>
      </c>
      <c r="BI165" s="104"/>
      <c r="BJ165" s="60">
        <f t="shared" si="314"/>
        <v>29.98</v>
      </c>
      <c r="BK165" s="59">
        <f t="shared" si="315"/>
        <v>0</v>
      </c>
      <c r="BL165" s="59">
        <f>(A!C166-NF!BJ165)*NF!BI165</f>
        <v>0</v>
      </c>
      <c r="BM165" s="59" t="str">
        <f t="shared" si="316"/>
        <v>Catupiry Requeijao Cremoso Trad. 1500g</v>
      </c>
      <c r="BN165" s="104"/>
      <c r="BO165" s="60">
        <f t="shared" si="317"/>
        <v>29.98</v>
      </c>
      <c r="BP165" s="59">
        <f t="shared" si="318"/>
        <v>0</v>
      </c>
      <c r="BQ165" s="106">
        <f>(A!C166-NF!BO165)*NF!BN165</f>
        <v>0</v>
      </c>
      <c r="BR165" s="104"/>
      <c r="BS165" s="60">
        <f t="shared" si="319"/>
        <v>29.98</v>
      </c>
      <c r="BT165" s="59">
        <f t="shared" si="320"/>
        <v>0</v>
      </c>
      <c r="BU165" s="59">
        <f>(A!C166-NF!BS165)*NF!BR165</f>
        <v>0</v>
      </c>
      <c r="BV165" s="59" t="str">
        <f t="shared" si="321"/>
        <v>Catupiry Requeijao Cremoso Trad. 1500g</v>
      </c>
      <c r="BW165" s="104"/>
      <c r="BX165" s="60">
        <f t="shared" si="322"/>
        <v>29.98</v>
      </c>
      <c r="BY165" s="59">
        <f t="shared" si="323"/>
        <v>0</v>
      </c>
      <c r="BZ165" s="106">
        <f>(A!C166-NF!BX165)*NF!BW165</f>
        <v>0</v>
      </c>
      <c r="CA165" s="104"/>
      <c r="CB165" s="60">
        <f t="shared" si="324"/>
        <v>29.98</v>
      </c>
      <c r="CC165" s="59">
        <f t="shared" si="325"/>
        <v>0</v>
      </c>
      <c r="CD165" s="59">
        <f>(A!C166-NF!CB165)*NF!CA165</f>
        <v>0</v>
      </c>
      <c r="CE165" s="59" t="str">
        <f t="shared" si="326"/>
        <v>Catupiry Requeijao Cremoso Trad. 1500g</v>
      </c>
      <c r="CF165" s="104"/>
      <c r="CG165" s="60">
        <f t="shared" si="327"/>
        <v>29.98</v>
      </c>
      <c r="CH165" s="59">
        <f t="shared" si="328"/>
        <v>0</v>
      </c>
      <c r="CI165" s="106">
        <f>(A!C166-NF!CG165)*NF!CF165</f>
        <v>0</v>
      </c>
      <c r="CJ165" s="104"/>
      <c r="CK165" s="60">
        <f t="shared" si="329"/>
        <v>29.98</v>
      </c>
      <c r="CL165" s="59">
        <f t="shared" si="330"/>
        <v>0</v>
      </c>
      <c r="CM165" s="59">
        <f>(A!C166-NF!CK165)*NF!CJ165</f>
        <v>0</v>
      </c>
      <c r="CN165" s="59" t="str">
        <f t="shared" si="331"/>
        <v>Catupiry Requeijao Cremoso Trad. 1500g</v>
      </c>
      <c r="CO165" s="104"/>
      <c r="CP165" s="60">
        <f t="shared" si="332"/>
        <v>29.98</v>
      </c>
      <c r="CQ165" s="59">
        <f t="shared" si="333"/>
        <v>0</v>
      </c>
      <c r="CR165" s="106">
        <f>(A!C166-NF!CP165)*NF!CO165</f>
        <v>0</v>
      </c>
      <c r="CS165" s="104"/>
      <c r="CT165" s="60">
        <f t="shared" si="334"/>
        <v>29.98</v>
      </c>
      <c r="CU165" s="59">
        <f t="shared" si="335"/>
        <v>0</v>
      </c>
      <c r="CV165" s="59">
        <f>(A!C166-NF!CT165)*NF!CS165</f>
        <v>0</v>
      </c>
      <c r="CW165" s="59" t="str">
        <f t="shared" si="336"/>
        <v>Catupiry Requeijao Cremoso Trad. 1500g</v>
      </c>
      <c r="CX165" s="104"/>
      <c r="CY165" s="60">
        <f t="shared" si="337"/>
        <v>29.98</v>
      </c>
      <c r="CZ165" s="59">
        <f t="shared" si="338"/>
        <v>0</v>
      </c>
      <c r="DA165" s="106">
        <f>(A!C166-NF!CY165)*NF!CX165</f>
        <v>0</v>
      </c>
      <c r="DB165" s="104"/>
      <c r="DC165" s="60">
        <f t="shared" si="339"/>
        <v>29.98</v>
      </c>
      <c r="DD165" s="59">
        <f t="shared" si="340"/>
        <v>0</v>
      </c>
      <c r="DE165" s="59">
        <f>(A!C166-NF!DC165)*NF!DB165</f>
        <v>0</v>
      </c>
      <c r="DF165" s="59" t="str">
        <f t="shared" si="341"/>
        <v>Catupiry Requeijao Cremoso Trad. 1500g</v>
      </c>
      <c r="DG165" s="104"/>
      <c r="DH165" s="60">
        <f t="shared" si="342"/>
        <v>29.98</v>
      </c>
      <c r="DI165" s="59">
        <f t="shared" si="343"/>
        <v>0</v>
      </c>
      <c r="DJ165" s="106">
        <f>(A!C166-NF!DH165)*NF!DG165</f>
        <v>0</v>
      </c>
      <c r="DK165" s="104"/>
      <c r="DL165" s="60">
        <f t="shared" si="344"/>
        <v>29.98</v>
      </c>
      <c r="DM165" s="59">
        <f t="shared" si="345"/>
        <v>0</v>
      </c>
      <c r="DN165" s="59">
        <f>(A!C166-NF!DL165)*NF!DK165</f>
        <v>0</v>
      </c>
      <c r="DO165" s="59" t="str">
        <f t="shared" si="346"/>
        <v>Catupiry Requeijao Cremoso Trad. 1500g</v>
      </c>
      <c r="DP165" s="104"/>
      <c r="DQ165" s="60">
        <f t="shared" si="347"/>
        <v>29.98</v>
      </c>
      <c r="DR165" s="59">
        <f t="shared" si="348"/>
        <v>0</v>
      </c>
      <c r="DS165" s="106">
        <f>(A!C166-NF!DQ165)*NF!DP165</f>
        <v>0</v>
      </c>
      <c r="DT165" s="104"/>
      <c r="DU165" s="60">
        <f t="shared" si="349"/>
        <v>29.98</v>
      </c>
      <c r="DV165" s="59">
        <f t="shared" si="350"/>
        <v>0</v>
      </c>
      <c r="DW165" s="59">
        <f>(A!C166-NF!DU165)*NF!DT165</f>
        <v>0</v>
      </c>
      <c r="DX165" s="59" t="str">
        <f t="shared" si="351"/>
        <v>Catupiry Requeijao Cremoso Trad. 1500g</v>
      </c>
      <c r="DY165" s="104"/>
      <c r="DZ165" s="60">
        <f t="shared" si="352"/>
        <v>29.98</v>
      </c>
      <c r="EA165" s="59">
        <f t="shared" si="353"/>
        <v>0</v>
      </c>
      <c r="EB165" s="106">
        <f>(A!C166-NF!DZ165)*NF!DY165</f>
        <v>0</v>
      </c>
      <c r="EC165" s="104"/>
      <c r="ED165" s="60">
        <f t="shared" si="354"/>
        <v>29.98</v>
      </c>
      <c r="EE165" s="59">
        <f t="shared" si="355"/>
        <v>0</v>
      </c>
      <c r="EF165" s="59">
        <f>(A!C166-NF!ED165)*NF!EC165</f>
        <v>0</v>
      </c>
      <c r="EG165" s="59" t="str">
        <f t="shared" si="356"/>
        <v>Catupiry Requeijao Cremoso Trad. 1500g</v>
      </c>
      <c r="EH165" s="104"/>
      <c r="EI165" s="60">
        <f t="shared" si="357"/>
        <v>29.98</v>
      </c>
      <c r="EJ165" s="59">
        <f t="shared" si="358"/>
        <v>0</v>
      </c>
      <c r="EK165" s="106">
        <f>(A!C166-NF!EI165)*NF!EH165</f>
        <v>0</v>
      </c>
      <c r="EL165" s="104"/>
      <c r="EM165" s="60">
        <f t="shared" si="359"/>
        <v>29.98</v>
      </c>
      <c r="EN165" s="59">
        <f t="shared" si="360"/>
        <v>0</v>
      </c>
      <c r="EO165" s="106">
        <f>(A!C166-NF!EM165)*NF!EL165</f>
        <v>0</v>
      </c>
      <c r="EP165" s="59" t="str">
        <f t="shared" si="361"/>
        <v>Catupiry Requeijao Cremoso Trad. 1500g</v>
      </c>
      <c r="EQ165" s="104"/>
      <c r="ER165" s="60">
        <f t="shared" si="362"/>
        <v>29.98</v>
      </c>
      <c r="ES165" s="59">
        <f t="shared" si="363"/>
        <v>0</v>
      </c>
      <c r="ET165" s="106">
        <f>(A!C166-NF!ER165)*NF!EQ165</f>
        <v>0</v>
      </c>
      <c r="EU165" s="104"/>
      <c r="EV165" s="60">
        <f t="shared" si="364"/>
        <v>29.98</v>
      </c>
      <c r="EW165" s="59">
        <f t="shared" si="365"/>
        <v>0</v>
      </c>
      <c r="EX165" s="106">
        <f>(A!C166-NF!EV165)*NF!EU165</f>
        <v>0</v>
      </c>
      <c r="EY165" s="59" t="str">
        <f t="shared" si="366"/>
        <v>Catupiry Requeijao Cremoso Trad. 1500g</v>
      </c>
      <c r="EZ165" s="104"/>
      <c r="FA165" s="60">
        <f t="shared" si="367"/>
        <v>29.98</v>
      </c>
      <c r="FB165" s="59">
        <f t="shared" si="368"/>
        <v>0</v>
      </c>
      <c r="FC165" s="106">
        <f>(A!C166-NF!FA165)*NF!EZ165</f>
        <v>0</v>
      </c>
      <c r="FD165" s="104"/>
      <c r="FE165" s="60">
        <f t="shared" si="369"/>
        <v>29.98</v>
      </c>
      <c r="FF165" s="59">
        <f t="shared" si="370"/>
        <v>0</v>
      </c>
      <c r="FG165" s="106">
        <f>(A!C166-NF!FE165)*NF!FD165</f>
        <v>0</v>
      </c>
      <c r="FH165" s="59" t="str">
        <f t="shared" si="371"/>
        <v>Catupiry Requeijao Cremoso Trad. 1500g</v>
      </c>
      <c r="FI165" s="104"/>
      <c r="FJ165" s="60">
        <f t="shared" si="372"/>
        <v>29.98</v>
      </c>
      <c r="FK165" s="59">
        <f t="shared" si="373"/>
        <v>0</v>
      </c>
      <c r="FL165" s="106">
        <f>(A!C166-NF!FJ165)*NF!FI165</f>
        <v>0</v>
      </c>
      <c r="FM165" s="104"/>
      <c r="FN165" s="60">
        <f t="shared" si="374"/>
        <v>29.98</v>
      </c>
      <c r="FO165" s="59">
        <f t="shared" si="375"/>
        <v>0</v>
      </c>
      <c r="FP165" s="106">
        <f>(A!C166-NF!FN165)*NF!FM165</f>
        <v>0</v>
      </c>
      <c r="FQ165" s="59" t="str">
        <f t="shared" si="376"/>
        <v>Catupiry Requeijao Cremoso Trad. 1500g</v>
      </c>
      <c r="FR165" s="104"/>
      <c r="FS165" s="60">
        <f t="shared" si="377"/>
        <v>29.98</v>
      </c>
      <c r="FT165" s="106">
        <f t="shared" si="378"/>
        <v>0</v>
      </c>
      <c r="FU165" s="106">
        <f>(A!C166-NF!FS165)*NF!FR165</f>
        <v>0</v>
      </c>
      <c r="FV165" s="104"/>
      <c r="FW165" s="60">
        <f t="shared" si="379"/>
        <v>29.98</v>
      </c>
      <c r="FX165" s="59">
        <f t="shared" si="380"/>
        <v>0</v>
      </c>
      <c r="FY165" s="106">
        <f>(A!C166-NF!FW165)*NF!FV165</f>
        <v>0</v>
      </c>
      <c r="FZ165" s="59" t="str">
        <f t="shared" si="381"/>
        <v>Catupiry Requeijao Cremoso Trad. 1500g</v>
      </c>
      <c r="GA165" s="104"/>
      <c r="GB165" s="60">
        <f t="shared" si="382"/>
        <v>29.98</v>
      </c>
      <c r="GC165" s="59">
        <f t="shared" si="383"/>
        <v>0</v>
      </c>
      <c r="GD165" s="106">
        <f>(A!C166-NF!GB165)*NF!GA165</f>
        <v>0</v>
      </c>
      <c r="GE165" s="104"/>
      <c r="GF165" s="60">
        <f t="shared" si="384"/>
        <v>29.98</v>
      </c>
      <c r="GG165" s="59">
        <f t="shared" si="385"/>
        <v>0</v>
      </c>
      <c r="GH165" s="106">
        <f>(A!C166-NF!GF165)*NF!GE165</f>
        <v>0</v>
      </c>
      <c r="GI165" s="59" t="str">
        <f t="shared" si="386"/>
        <v>Catupiry Requeijao Cremoso Trad. 1500g</v>
      </c>
      <c r="GJ165" s="104"/>
      <c r="GK165" s="60">
        <f t="shared" si="387"/>
        <v>29.98</v>
      </c>
      <c r="GL165" s="59">
        <f t="shared" si="388"/>
        <v>0</v>
      </c>
      <c r="GM165" s="106">
        <f>(A!C166-NF!GK165)*NF!GJ165</f>
        <v>0</v>
      </c>
      <c r="GN165" s="104"/>
      <c r="GO165" s="60">
        <f t="shared" si="389"/>
        <v>29.98</v>
      </c>
      <c r="GP165" s="59">
        <f t="shared" si="390"/>
        <v>0</v>
      </c>
      <c r="GQ165" s="106">
        <f>(A!C166-NF!GO165)*NF!GN165</f>
        <v>0</v>
      </c>
      <c r="GR165" s="59" t="str">
        <f t="shared" si="391"/>
        <v>Catupiry Requeijao Cremoso Trad. 1500g</v>
      </c>
      <c r="GS165" s="104"/>
      <c r="GT165" s="60">
        <f t="shared" si="392"/>
        <v>29.98</v>
      </c>
      <c r="GU165" s="59">
        <f t="shared" si="393"/>
        <v>0</v>
      </c>
      <c r="GV165" s="106">
        <f>(A!C166-NF!GT165)*NF!GS165</f>
        <v>0</v>
      </c>
      <c r="GW165" s="104"/>
      <c r="GX165" s="60">
        <f t="shared" si="394"/>
        <v>29.98</v>
      </c>
      <c r="GY165" s="59">
        <f t="shared" si="395"/>
        <v>0</v>
      </c>
      <c r="GZ165" s="106">
        <f>(A!C166-NF!GX165)*NF!GW165</f>
        <v>0</v>
      </c>
      <c r="HA165" s="59" t="str">
        <f t="shared" si="396"/>
        <v>Catupiry Requeijao Cremoso Trad. 1500g</v>
      </c>
      <c r="HB165" s="104"/>
      <c r="HC165" s="60">
        <f t="shared" si="397"/>
        <v>29.98</v>
      </c>
      <c r="HD165" s="59">
        <f t="shared" si="398"/>
        <v>0</v>
      </c>
      <c r="HE165" s="106">
        <f>(A!C166-NF!HC165)*NF!HB165</f>
        <v>0</v>
      </c>
      <c r="HF165" s="104"/>
      <c r="HG165" s="60">
        <f t="shared" si="399"/>
        <v>29.98</v>
      </c>
      <c r="HH165" s="59">
        <f t="shared" si="400"/>
        <v>0</v>
      </c>
      <c r="HI165" s="106">
        <f>(A!C166-NF!HG165)*NF!HF165</f>
        <v>0</v>
      </c>
      <c r="HJ165" s="59" t="str">
        <f t="shared" si="401"/>
        <v>Catupiry Requeijao Cremoso Trad. 1500g</v>
      </c>
      <c r="HK165" s="104"/>
      <c r="HL165" s="60">
        <f t="shared" si="402"/>
        <v>29.98</v>
      </c>
      <c r="HM165" s="59">
        <f t="shared" si="403"/>
        <v>0</v>
      </c>
      <c r="HN165" s="106">
        <f>(A!C166-NF!HL165)*NF!HK165</f>
        <v>0</v>
      </c>
      <c r="HO165" s="104"/>
      <c r="HP165" s="60">
        <f t="shared" si="404"/>
        <v>29.98</v>
      </c>
      <c r="HQ165" s="59">
        <f t="shared" si="405"/>
        <v>0</v>
      </c>
      <c r="HR165" s="106">
        <f>(A!C166-NF!HP165)*NF!HO165</f>
        <v>0</v>
      </c>
      <c r="HS165" s="59" t="str">
        <f t="shared" si="406"/>
        <v>Catupiry Requeijao Cremoso Trad. 1500g</v>
      </c>
      <c r="HT165" s="104"/>
      <c r="HU165" s="60">
        <f t="shared" si="407"/>
        <v>29.98</v>
      </c>
      <c r="HV165" s="59">
        <f t="shared" si="408"/>
        <v>0</v>
      </c>
      <c r="HW165" s="106">
        <f>(A!C166-NF!HU165)*NF!HT165</f>
        <v>0</v>
      </c>
      <c r="HX165" s="104"/>
      <c r="HY165" s="60">
        <f t="shared" si="409"/>
        <v>29.98</v>
      </c>
      <c r="HZ165" s="59">
        <f t="shared" si="410"/>
        <v>0</v>
      </c>
      <c r="IA165" s="106">
        <f>(A!C166-NF!HY165)*NF!HX165</f>
        <v>0</v>
      </c>
      <c r="IB165" s="59" t="str">
        <f t="shared" si="411"/>
        <v>Catupiry Requeijao Cremoso Trad. 1500g</v>
      </c>
      <c r="IC165" s="104"/>
      <c r="ID165" s="60">
        <f t="shared" si="412"/>
        <v>29.98</v>
      </c>
      <c r="IE165" s="59">
        <f t="shared" si="413"/>
        <v>0</v>
      </c>
      <c r="IF165" s="106">
        <f>(A!C166-NF!ID165)*NF!IC165</f>
        <v>0</v>
      </c>
      <c r="IG165" s="59" t="str">
        <f t="shared" si="414"/>
        <v>Catupiry Requeijao Cremoso Trad. 1500g</v>
      </c>
      <c r="IH165" s="104"/>
      <c r="II165" s="60">
        <f t="shared" si="415"/>
        <v>29.98</v>
      </c>
      <c r="IJ165" s="59">
        <f t="shared" si="416"/>
        <v>0</v>
      </c>
      <c r="IK165" s="106">
        <f>(A!C166-NF!II165)*NF!IH165</f>
        <v>0</v>
      </c>
      <c r="IL165" s="59" t="str">
        <f t="shared" si="417"/>
        <v>Catupiry Requeijao Cremoso Trad. 1500g</v>
      </c>
      <c r="IM165" s="59"/>
      <c r="IN165" s="59">
        <f t="shared" si="418"/>
        <v>29.98</v>
      </c>
      <c r="IO165" s="59">
        <f t="shared" si="419"/>
        <v>0</v>
      </c>
      <c r="IP165" s="106">
        <f>(A!C166-NF!IN165)*NF!IM165</f>
        <v>0</v>
      </c>
      <c r="IQ165" s="59">
        <f t="shared" si="420"/>
        <v>0</v>
      </c>
      <c r="IR165" s="101">
        <f t="shared" si="421"/>
        <v>0</v>
      </c>
      <c r="IS165" s="103" t="e">
        <f t="shared" si="422"/>
        <v>#DIV/0!</v>
      </c>
      <c r="IT165" s="96"/>
      <c r="IU165" s="96"/>
      <c r="IV165" s="96"/>
    </row>
    <row r="166" spans="1:256" x14ac:dyDescent="0.2">
      <c r="A166" s="136" t="str">
        <f>A!B167</f>
        <v>Catupiry Requeijao Poli 250g</v>
      </c>
      <c r="B166" s="136">
        <f>A!C167</f>
        <v>5.35</v>
      </c>
      <c r="C166" s="109"/>
      <c r="D166" s="108">
        <f t="shared" si="282"/>
        <v>5.35</v>
      </c>
      <c r="E166" s="97">
        <f t="shared" si="283"/>
        <v>0</v>
      </c>
      <c r="F166" s="95">
        <f>(A!C167-NF!D166)*NF!C166</f>
        <v>0</v>
      </c>
      <c r="G166" s="109"/>
      <c r="H166" s="108">
        <f t="shared" si="284"/>
        <v>5.35</v>
      </c>
      <c r="I166" s="61">
        <f t="shared" si="285"/>
        <v>0</v>
      </c>
      <c r="J166" s="61">
        <f>(A!C167-NF!H166)*NF!G166</f>
        <v>0</v>
      </c>
      <c r="K166" s="61" t="str">
        <f t="shared" si="286"/>
        <v>Catupiry Requeijao Poli 250g</v>
      </c>
      <c r="L166" s="109"/>
      <c r="M166" s="62">
        <f t="shared" si="287"/>
        <v>5.35</v>
      </c>
      <c r="N166" s="97">
        <f t="shared" si="288"/>
        <v>0</v>
      </c>
      <c r="O166" s="95">
        <f>(A!C167-NF!M166)*NF!L166</f>
        <v>0</v>
      </c>
      <c r="P166" s="109"/>
      <c r="Q166" s="108">
        <f t="shared" si="289"/>
        <v>5.35</v>
      </c>
      <c r="R166" s="61">
        <f t="shared" si="290"/>
        <v>0</v>
      </c>
      <c r="S166" s="97">
        <f>(A!C167-NF!Q166)*NF!P166</f>
        <v>0</v>
      </c>
      <c r="T166" s="97" t="str">
        <f t="shared" si="291"/>
        <v>Catupiry Requeijao Poli 250g</v>
      </c>
      <c r="U166" s="109"/>
      <c r="V166" s="108">
        <f t="shared" si="292"/>
        <v>5.35</v>
      </c>
      <c r="W166" s="61">
        <f t="shared" si="293"/>
        <v>0</v>
      </c>
      <c r="X166" s="161">
        <f>(A!C167-NF!V166)*NF!U166</f>
        <v>0</v>
      </c>
      <c r="Y166" s="109"/>
      <c r="Z166" s="62">
        <f t="shared" si="294"/>
        <v>5.35</v>
      </c>
      <c r="AA166" s="61">
        <f t="shared" si="295"/>
        <v>0</v>
      </c>
      <c r="AB166" s="61">
        <f>(A!C167-NF!Z166)*NF!Y166</f>
        <v>0</v>
      </c>
      <c r="AC166" s="61" t="str">
        <f t="shared" si="296"/>
        <v>Catupiry Requeijao Poli 250g</v>
      </c>
      <c r="AD166" s="109"/>
      <c r="AE166" s="62">
        <f t="shared" si="297"/>
        <v>5.35</v>
      </c>
      <c r="AF166" s="61">
        <f t="shared" si="298"/>
        <v>0</v>
      </c>
      <c r="AG166" s="161">
        <f>(A!C167-NF!AE166)*NF!AD166</f>
        <v>0</v>
      </c>
      <c r="AH166" s="109"/>
      <c r="AI166" s="62">
        <f t="shared" si="299"/>
        <v>5.35</v>
      </c>
      <c r="AJ166" s="61">
        <f t="shared" si="300"/>
        <v>0</v>
      </c>
      <c r="AK166" s="61">
        <f>(A!C167-NF!AI166)*NF!AH166</f>
        <v>0</v>
      </c>
      <c r="AL166" s="61" t="str">
        <f t="shared" si="301"/>
        <v>Catupiry Requeijao Poli 250g</v>
      </c>
      <c r="AM166" s="109"/>
      <c r="AN166" s="62">
        <f t="shared" si="302"/>
        <v>5.35</v>
      </c>
      <c r="AO166" s="61">
        <f t="shared" si="303"/>
        <v>0</v>
      </c>
      <c r="AP166" s="161">
        <f>(A!C167-NF!AN166)*NF!AM166</f>
        <v>0</v>
      </c>
      <c r="AQ166" s="109"/>
      <c r="AR166" s="62">
        <f t="shared" si="304"/>
        <v>5.35</v>
      </c>
      <c r="AS166" s="61">
        <f t="shared" si="305"/>
        <v>0</v>
      </c>
      <c r="AT166" s="61">
        <f>(A!C167-NF!AR166)*NF!AQ166</f>
        <v>0</v>
      </c>
      <c r="AU166" s="61" t="str">
        <f t="shared" si="306"/>
        <v>Catupiry Requeijao Poli 250g</v>
      </c>
      <c r="AV166" s="109"/>
      <c r="AW166" s="62">
        <f t="shared" si="307"/>
        <v>5.35</v>
      </c>
      <c r="AX166" s="61">
        <f t="shared" si="308"/>
        <v>0</v>
      </c>
      <c r="AY166" s="161">
        <f>(A!C167-NF!AW166)*NF!AV166</f>
        <v>0</v>
      </c>
      <c r="AZ166" s="109"/>
      <c r="BA166" s="62">
        <f t="shared" si="309"/>
        <v>5.35</v>
      </c>
      <c r="BB166" s="61">
        <f t="shared" si="310"/>
        <v>0</v>
      </c>
      <c r="BC166" s="61">
        <f>(A!C167-NF!BA166)*NF!AZ166</f>
        <v>0</v>
      </c>
      <c r="BD166" s="61" t="str">
        <f t="shared" si="311"/>
        <v>Catupiry Requeijao Poli 250g</v>
      </c>
      <c r="BE166" s="109"/>
      <c r="BF166" s="62">
        <f t="shared" si="312"/>
        <v>5.35</v>
      </c>
      <c r="BG166" s="61">
        <f t="shared" si="313"/>
        <v>0</v>
      </c>
      <c r="BH166" s="161">
        <f>(A!C167-NF!BF166)*NF!BE166</f>
        <v>0</v>
      </c>
      <c r="BI166" s="109"/>
      <c r="BJ166" s="62">
        <f t="shared" si="314"/>
        <v>5.35</v>
      </c>
      <c r="BK166" s="61">
        <f t="shared" si="315"/>
        <v>0</v>
      </c>
      <c r="BL166" s="61">
        <f>(A!C167-NF!BJ166)*NF!BI166</f>
        <v>0</v>
      </c>
      <c r="BM166" s="61" t="str">
        <f t="shared" si="316"/>
        <v>Catupiry Requeijao Poli 250g</v>
      </c>
      <c r="BN166" s="109"/>
      <c r="BO166" s="62">
        <f t="shared" si="317"/>
        <v>5.35</v>
      </c>
      <c r="BP166" s="61">
        <f t="shared" si="318"/>
        <v>0</v>
      </c>
      <c r="BQ166" s="161">
        <f>(A!C167-NF!BO166)*NF!BN166</f>
        <v>0</v>
      </c>
      <c r="BR166" s="109"/>
      <c r="BS166" s="62">
        <f t="shared" si="319"/>
        <v>5.35</v>
      </c>
      <c r="BT166" s="61">
        <f t="shared" si="320"/>
        <v>0</v>
      </c>
      <c r="BU166" s="61">
        <f>(A!C167-NF!BS166)*NF!BR166</f>
        <v>0</v>
      </c>
      <c r="BV166" s="61" t="str">
        <f t="shared" si="321"/>
        <v>Catupiry Requeijao Poli 250g</v>
      </c>
      <c r="BW166" s="109"/>
      <c r="BX166" s="62">
        <f t="shared" si="322"/>
        <v>5.35</v>
      </c>
      <c r="BY166" s="61">
        <f t="shared" si="323"/>
        <v>0</v>
      </c>
      <c r="BZ166" s="161">
        <f>(A!C167-NF!BX166)*NF!BW166</f>
        <v>0</v>
      </c>
      <c r="CA166" s="109"/>
      <c r="CB166" s="62">
        <f t="shared" si="324"/>
        <v>5.35</v>
      </c>
      <c r="CC166" s="61">
        <f t="shared" si="325"/>
        <v>0</v>
      </c>
      <c r="CD166" s="61">
        <f>(A!C167-NF!CB166)*NF!CA166</f>
        <v>0</v>
      </c>
      <c r="CE166" s="61" t="str">
        <f t="shared" si="326"/>
        <v>Catupiry Requeijao Poli 250g</v>
      </c>
      <c r="CF166" s="109"/>
      <c r="CG166" s="62">
        <f t="shared" si="327"/>
        <v>5.35</v>
      </c>
      <c r="CH166" s="61">
        <f t="shared" si="328"/>
        <v>0</v>
      </c>
      <c r="CI166" s="161">
        <f>(A!C167-NF!CG166)*NF!CF166</f>
        <v>0</v>
      </c>
      <c r="CJ166" s="109"/>
      <c r="CK166" s="62">
        <f t="shared" si="329"/>
        <v>5.35</v>
      </c>
      <c r="CL166" s="61">
        <f t="shared" si="330"/>
        <v>0</v>
      </c>
      <c r="CM166" s="61">
        <f>(A!C167-NF!CK166)*NF!CJ166</f>
        <v>0</v>
      </c>
      <c r="CN166" s="61" t="str">
        <f t="shared" si="331"/>
        <v>Catupiry Requeijao Poli 250g</v>
      </c>
      <c r="CO166" s="109"/>
      <c r="CP166" s="62">
        <f t="shared" si="332"/>
        <v>5.35</v>
      </c>
      <c r="CQ166" s="61">
        <f t="shared" si="333"/>
        <v>0</v>
      </c>
      <c r="CR166" s="161">
        <f>(A!C167-NF!CP166)*NF!CO166</f>
        <v>0</v>
      </c>
      <c r="CS166" s="109"/>
      <c r="CT166" s="62">
        <f t="shared" si="334"/>
        <v>5.35</v>
      </c>
      <c r="CU166" s="61">
        <f t="shared" si="335"/>
        <v>0</v>
      </c>
      <c r="CV166" s="61">
        <f>(A!C167-NF!CT166)*NF!CS166</f>
        <v>0</v>
      </c>
      <c r="CW166" s="61" t="str">
        <f t="shared" si="336"/>
        <v>Catupiry Requeijao Poli 250g</v>
      </c>
      <c r="CX166" s="109"/>
      <c r="CY166" s="62">
        <f t="shared" si="337"/>
        <v>5.35</v>
      </c>
      <c r="CZ166" s="61">
        <f t="shared" si="338"/>
        <v>0</v>
      </c>
      <c r="DA166" s="161">
        <f>(A!C167-NF!CY166)*NF!CX166</f>
        <v>0</v>
      </c>
      <c r="DB166" s="109"/>
      <c r="DC166" s="62">
        <f t="shared" si="339"/>
        <v>5.35</v>
      </c>
      <c r="DD166" s="61">
        <f t="shared" si="340"/>
        <v>0</v>
      </c>
      <c r="DE166" s="61">
        <f>(A!C167-NF!DC166)*NF!DB166</f>
        <v>0</v>
      </c>
      <c r="DF166" s="61" t="str">
        <f t="shared" si="341"/>
        <v>Catupiry Requeijao Poli 250g</v>
      </c>
      <c r="DG166" s="109"/>
      <c r="DH166" s="62">
        <f t="shared" si="342"/>
        <v>5.35</v>
      </c>
      <c r="DI166" s="61">
        <f t="shared" si="343"/>
        <v>0</v>
      </c>
      <c r="DJ166" s="161">
        <f>(A!C167-NF!DH166)*NF!DG166</f>
        <v>0</v>
      </c>
      <c r="DK166" s="109"/>
      <c r="DL166" s="62">
        <f t="shared" si="344"/>
        <v>5.35</v>
      </c>
      <c r="DM166" s="61">
        <f t="shared" si="345"/>
        <v>0</v>
      </c>
      <c r="DN166" s="61">
        <f>(A!C167-NF!DL166)*NF!DK166</f>
        <v>0</v>
      </c>
      <c r="DO166" s="61" t="str">
        <f t="shared" si="346"/>
        <v>Catupiry Requeijao Poli 250g</v>
      </c>
      <c r="DP166" s="109"/>
      <c r="DQ166" s="62">
        <f t="shared" si="347"/>
        <v>5.35</v>
      </c>
      <c r="DR166" s="61">
        <f t="shared" si="348"/>
        <v>0</v>
      </c>
      <c r="DS166" s="161">
        <f>(A!C167-NF!DQ166)*NF!DP166</f>
        <v>0</v>
      </c>
      <c r="DT166" s="109"/>
      <c r="DU166" s="62">
        <f t="shared" si="349"/>
        <v>5.35</v>
      </c>
      <c r="DV166" s="61">
        <f t="shared" si="350"/>
        <v>0</v>
      </c>
      <c r="DW166" s="61">
        <f>(A!C167-NF!DU166)*NF!DT166</f>
        <v>0</v>
      </c>
      <c r="DX166" s="61" t="str">
        <f t="shared" si="351"/>
        <v>Catupiry Requeijao Poli 250g</v>
      </c>
      <c r="DY166" s="109"/>
      <c r="DZ166" s="62">
        <f t="shared" si="352"/>
        <v>5.35</v>
      </c>
      <c r="EA166" s="61">
        <f t="shared" si="353"/>
        <v>0</v>
      </c>
      <c r="EB166" s="161">
        <f>(A!C167-NF!DZ166)*NF!DY166</f>
        <v>0</v>
      </c>
      <c r="EC166" s="109"/>
      <c r="ED166" s="62">
        <f t="shared" si="354"/>
        <v>5.35</v>
      </c>
      <c r="EE166" s="61">
        <f t="shared" si="355"/>
        <v>0</v>
      </c>
      <c r="EF166" s="61">
        <f>(A!C167-NF!ED166)*NF!EC166</f>
        <v>0</v>
      </c>
      <c r="EG166" s="61" t="str">
        <f t="shared" si="356"/>
        <v>Catupiry Requeijao Poli 250g</v>
      </c>
      <c r="EH166" s="109"/>
      <c r="EI166" s="62">
        <f t="shared" si="357"/>
        <v>5.35</v>
      </c>
      <c r="EJ166" s="61">
        <f t="shared" si="358"/>
        <v>0</v>
      </c>
      <c r="EK166" s="161">
        <f>(A!C167-NF!EI166)*NF!EH166</f>
        <v>0</v>
      </c>
      <c r="EL166" s="109"/>
      <c r="EM166" s="62">
        <f t="shared" si="359"/>
        <v>5.35</v>
      </c>
      <c r="EN166" s="61">
        <f t="shared" si="360"/>
        <v>0</v>
      </c>
      <c r="EO166" s="161">
        <f>(A!C167-NF!EM166)*NF!EL166</f>
        <v>0</v>
      </c>
      <c r="EP166" s="61" t="str">
        <f t="shared" si="361"/>
        <v>Catupiry Requeijao Poli 250g</v>
      </c>
      <c r="EQ166" s="109"/>
      <c r="ER166" s="62">
        <f t="shared" si="362"/>
        <v>5.35</v>
      </c>
      <c r="ES166" s="61">
        <f t="shared" si="363"/>
        <v>0</v>
      </c>
      <c r="ET166" s="161">
        <f>(A!C167-NF!ER166)*NF!EQ166</f>
        <v>0</v>
      </c>
      <c r="EU166" s="109"/>
      <c r="EV166" s="62">
        <f t="shared" si="364"/>
        <v>5.35</v>
      </c>
      <c r="EW166" s="61">
        <f t="shared" si="365"/>
        <v>0</v>
      </c>
      <c r="EX166" s="161">
        <f>(A!C167-NF!EV166)*NF!EU166</f>
        <v>0</v>
      </c>
      <c r="EY166" s="61" t="str">
        <f t="shared" si="366"/>
        <v>Catupiry Requeijao Poli 250g</v>
      </c>
      <c r="EZ166" s="109"/>
      <c r="FA166" s="62">
        <f t="shared" si="367"/>
        <v>5.35</v>
      </c>
      <c r="FB166" s="61">
        <f t="shared" si="368"/>
        <v>0</v>
      </c>
      <c r="FC166" s="161">
        <f>(A!C167-NF!FA166)*NF!EZ166</f>
        <v>0</v>
      </c>
      <c r="FD166" s="109"/>
      <c r="FE166" s="62">
        <f t="shared" si="369"/>
        <v>5.35</v>
      </c>
      <c r="FF166" s="61">
        <f t="shared" si="370"/>
        <v>0</v>
      </c>
      <c r="FG166" s="161">
        <f>(A!C167-NF!FE166)*NF!FD166</f>
        <v>0</v>
      </c>
      <c r="FH166" s="61" t="str">
        <f t="shared" si="371"/>
        <v>Catupiry Requeijao Poli 250g</v>
      </c>
      <c r="FI166" s="109"/>
      <c r="FJ166" s="62">
        <f t="shared" si="372"/>
        <v>5.35</v>
      </c>
      <c r="FK166" s="61">
        <f t="shared" si="373"/>
        <v>0</v>
      </c>
      <c r="FL166" s="161">
        <f>(A!C167-NF!FJ166)*NF!FI166</f>
        <v>0</v>
      </c>
      <c r="FM166" s="109"/>
      <c r="FN166" s="62">
        <f t="shared" si="374"/>
        <v>5.35</v>
      </c>
      <c r="FO166" s="61">
        <f t="shared" si="375"/>
        <v>0</v>
      </c>
      <c r="FP166" s="161">
        <f>(A!C167-NF!FN166)*NF!FM166</f>
        <v>0</v>
      </c>
      <c r="FQ166" s="61" t="str">
        <f t="shared" si="376"/>
        <v>Catupiry Requeijao Poli 250g</v>
      </c>
      <c r="FR166" s="109"/>
      <c r="FS166" s="62">
        <f t="shared" si="377"/>
        <v>5.35</v>
      </c>
      <c r="FT166" s="161">
        <f t="shared" si="378"/>
        <v>0</v>
      </c>
      <c r="FU166" s="161">
        <f>(A!C167-NF!FS166)*NF!FR166</f>
        <v>0</v>
      </c>
      <c r="FV166" s="109"/>
      <c r="FW166" s="62">
        <f t="shared" si="379"/>
        <v>5.35</v>
      </c>
      <c r="FX166" s="61">
        <f t="shared" si="380"/>
        <v>0</v>
      </c>
      <c r="FY166" s="161">
        <f>(A!C167-NF!FW166)*NF!FV166</f>
        <v>0</v>
      </c>
      <c r="FZ166" s="61" t="str">
        <f t="shared" si="381"/>
        <v>Catupiry Requeijao Poli 250g</v>
      </c>
      <c r="GA166" s="109"/>
      <c r="GB166" s="62">
        <f t="shared" si="382"/>
        <v>5.35</v>
      </c>
      <c r="GC166" s="61">
        <f t="shared" si="383"/>
        <v>0</v>
      </c>
      <c r="GD166" s="161">
        <f>(A!C167-NF!GB166)*NF!GA166</f>
        <v>0</v>
      </c>
      <c r="GE166" s="109"/>
      <c r="GF166" s="62">
        <f t="shared" si="384"/>
        <v>5.35</v>
      </c>
      <c r="GG166" s="61">
        <f t="shared" si="385"/>
        <v>0</v>
      </c>
      <c r="GH166" s="161">
        <f>(A!C167-NF!GF166)*NF!GE166</f>
        <v>0</v>
      </c>
      <c r="GI166" s="61" t="str">
        <f t="shared" si="386"/>
        <v>Catupiry Requeijao Poli 250g</v>
      </c>
      <c r="GJ166" s="109"/>
      <c r="GK166" s="62">
        <f t="shared" si="387"/>
        <v>5.35</v>
      </c>
      <c r="GL166" s="61">
        <f t="shared" si="388"/>
        <v>0</v>
      </c>
      <c r="GM166" s="161">
        <f>(A!C167-NF!GK166)*NF!GJ166</f>
        <v>0</v>
      </c>
      <c r="GN166" s="109"/>
      <c r="GO166" s="62">
        <f t="shared" si="389"/>
        <v>5.35</v>
      </c>
      <c r="GP166" s="61">
        <f t="shared" si="390"/>
        <v>0</v>
      </c>
      <c r="GQ166" s="161">
        <f>(A!C167-NF!GO166)*NF!GN166</f>
        <v>0</v>
      </c>
      <c r="GR166" s="61" t="str">
        <f t="shared" si="391"/>
        <v>Catupiry Requeijao Poli 250g</v>
      </c>
      <c r="GS166" s="109"/>
      <c r="GT166" s="62">
        <f t="shared" si="392"/>
        <v>5.35</v>
      </c>
      <c r="GU166" s="61">
        <f t="shared" si="393"/>
        <v>0</v>
      </c>
      <c r="GV166" s="161">
        <f>(A!C167-NF!GT166)*NF!GS166</f>
        <v>0</v>
      </c>
      <c r="GW166" s="109"/>
      <c r="GX166" s="62">
        <f t="shared" si="394"/>
        <v>5.35</v>
      </c>
      <c r="GY166" s="61">
        <f t="shared" si="395"/>
        <v>0</v>
      </c>
      <c r="GZ166" s="161">
        <f>(A!C167-NF!GX166)*NF!GW166</f>
        <v>0</v>
      </c>
      <c r="HA166" s="61" t="str">
        <f t="shared" si="396"/>
        <v>Catupiry Requeijao Poli 250g</v>
      </c>
      <c r="HB166" s="109"/>
      <c r="HC166" s="62">
        <f t="shared" si="397"/>
        <v>5.35</v>
      </c>
      <c r="HD166" s="61">
        <f t="shared" si="398"/>
        <v>0</v>
      </c>
      <c r="HE166" s="161">
        <f>(A!C167-NF!HC166)*NF!HB166</f>
        <v>0</v>
      </c>
      <c r="HF166" s="109"/>
      <c r="HG166" s="62">
        <f t="shared" si="399"/>
        <v>5.35</v>
      </c>
      <c r="HH166" s="61">
        <f t="shared" si="400"/>
        <v>0</v>
      </c>
      <c r="HI166" s="161">
        <f>(A!C167-NF!HG166)*NF!HF166</f>
        <v>0</v>
      </c>
      <c r="HJ166" s="61" t="str">
        <f t="shared" si="401"/>
        <v>Catupiry Requeijao Poli 250g</v>
      </c>
      <c r="HK166" s="109"/>
      <c r="HL166" s="62">
        <f t="shared" si="402"/>
        <v>5.35</v>
      </c>
      <c r="HM166" s="61">
        <f t="shared" si="403"/>
        <v>0</v>
      </c>
      <c r="HN166" s="161">
        <f>(A!C167-NF!HL166)*NF!HK166</f>
        <v>0</v>
      </c>
      <c r="HO166" s="109"/>
      <c r="HP166" s="62">
        <f t="shared" si="404"/>
        <v>5.35</v>
      </c>
      <c r="HQ166" s="61">
        <f t="shared" si="405"/>
        <v>0</v>
      </c>
      <c r="HR166" s="161">
        <f>(A!C167-NF!HP166)*NF!HO166</f>
        <v>0</v>
      </c>
      <c r="HS166" s="61" t="str">
        <f t="shared" si="406"/>
        <v>Catupiry Requeijao Poli 250g</v>
      </c>
      <c r="HT166" s="109"/>
      <c r="HU166" s="62">
        <f t="shared" si="407"/>
        <v>5.35</v>
      </c>
      <c r="HV166" s="61">
        <f t="shared" si="408"/>
        <v>0</v>
      </c>
      <c r="HW166" s="161">
        <f>(A!C167-NF!HU166)*NF!HT166</f>
        <v>0</v>
      </c>
      <c r="HX166" s="109"/>
      <c r="HY166" s="62">
        <f t="shared" si="409"/>
        <v>5.35</v>
      </c>
      <c r="HZ166" s="61">
        <f t="shared" si="410"/>
        <v>0</v>
      </c>
      <c r="IA166" s="161">
        <f>(A!C167-NF!HY166)*NF!HX166</f>
        <v>0</v>
      </c>
      <c r="IB166" s="61" t="str">
        <f t="shared" si="411"/>
        <v>Catupiry Requeijao Poli 250g</v>
      </c>
      <c r="IC166" s="109"/>
      <c r="ID166" s="62">
        <f t="shared" si="412"/>
        <v>5.35</v>
      </c>
      <c r="IE166" s="61">
        <f t="shared" si="413"/>
        <v>0</v>
      </c>
      <c r="IF166" s="161">
        <f>(A!C167-NF!ID166)*NF!IC166</f>
        <v>0</v>
      </c>
      <c r="IG166" s="61" t="str">
        <f t="shared" si="414"/>
        <v>Catupiry Requeijao Poli 250g</v>
      </c>
      <c r="IH166" s="109"/>
      <c r="II166" s="62">
        <f t="shared" si="415"/>
        <v>5.35</v>
      </c>
      <c r="IJ166" s="61">
        <f t="shared" si="416"/>
        <v>0</v>
      </c>
      <c r="IK166" s="161">
        <f>(A!C167-NF!II166)*NF!IH166</f>
        <v>0</v>
      </c>
      <c r="IL166" s="61" t="str">
        <f t="shared" si="417"/>
        <v>Catupiry Requeijao Poli 250g</v>
      </c>
      <c r="IM166" s="61"/>
      <c r="IN166" s="61">
        <f t="shared" si="418"/>
        <v>5.35</v>
      </c>
      <c r="IO166" s="61">
        <f t="shared" si="419"/>
        <v>0</v>
      </c>
      <c r="IP166" s="161">
        <f>(A!C167-NF!IN166)*NF!IM166</f>
        <v>0</v>
      </c>
      <c r="IQ166" s="61">
        <f t="shared" si="420"/>
        <v>0</v>
      </c>
      <c r="IR166" s="107">
        <f t="shared" si="421"/>
        <v>0</v>
      </c>
      <c r="IS166" s="97" t="e">
        <f t="shared" si="422"/>
        <v>#DIV/0!</v>
      </c>
      <c r="IT166" s="162"/>
      <c r="IU166" s="162"/>
      <c r="IV166" s="162"/>
    </row>
    <row r="167" spans="1:256" x14ac:dyDescent="0.2">
      <c r="A167" s="163" t="str">
        <f>A!B168</f>
        <v>Catupiry Requeijao Poli 410g</v>
      </c>
      <c r="B167" s="163">
        <f>A!C168</f>
        <v>5.35</v>
      </c>
      <c r="C167" s="104"/>
      <c r="D167" s="102">
        <f t="shared" si="282"/>
        <v>5.35</v>
      </c>
      <c r="E167" s="103">
        <f t="shared" si="283"/>
        <v>0</v>
      </c>
      <c r="F167" s="105">
        <f>(A!C168-NF!D167)*NF!C167</f>
        <v>0</v>
      </c>
      <c r="G167" s="104"/>
      <c r="H167" s="102">
        <f t="shared" si="284"/>
        <v>5.35</v>
      </c>
      <c r="I167" s="59">
        <f t="shared" si="285"/>
        <v>0</v>
      </c>
      <c r="J167" s="59">
        <f>(A!C168-NF!H167)*NF!G167</f>
        <v>0</v>
      </c>
      <c r="K167" s="59" t="str">
        <f t="shared" si="286"/>
        <v>Catupiry Requeijao Poli 410g</v>
      </c>
      <c r="L167" s="104"/>
      <c r="M167" s="60">
        <f t="shared" si="287"/>
        <v>5.35</v>
      </c>
      <c r="N167" s="103">
        <f t="shared" si="288"/>
        <v>0</v>
      </c>
      <c r="O167" s="105">
        <f>(A!C168-NF!M167)*NF!L167</f>
        <v>0</v>
      </c>
      <c r="P167" s="104"/>
      <c r="Q167" s="102">
        <f t="shared" si="289"/>
        <v>5.35</v>
      </c>
      <c r="R167" s="59">
        <f t="shared" si="290"/>
        <v>0</v>
      </c>
      <c r="S167" s="103">
        <f>(A!C168-NF!Q167)*NF!P167</f>
        <v>0</v>
      </c>
      <c r="T167" s="103" t="str">
        <f t="shared" si="291"/>
        <v>Catupiry Requeijao Poli 410g</v>
      </c>
      <c r="U167" s="104"/>
      <c r="V167" s="102">
        <f t="shared" si="292"/>
        <v>5.35</v>
      </c>
      <c r="W167" s="59">
        <f t="shared" si="293"/>
        <v>0</v>
      </c>
      <c r="X167" s="106">
        <f>(A!C168-NF!V167)*NF!U167</f>
        <v>0</v>
      </c>
      <c r="Y167" s="104"/>
      <c r="Z167" s="60">
        <f t="shared" si="294"/>
        <v>5.35</v>
      </c>
      <c r="AA167" s="59">
        <f t="shared" si="295"/>
        <v>0</v>
      </c>
      <c r="AB167" s="59">
        <f>(A!C168-NF!Z167)*NF!Y167</f>
        <v>0</v>
      </c>
      <c r="AC167" s="59" t="str">
        <f t="shared" si="296"/>
        <v>Catupiry Requeijao Poli 410g</v>
      </c>
      <c r="AD167" s="104"/>
      <c r="AE167" s="60">
        <f t="shared" si="297"/>
        <v>5.35</v>
      </c>
      <c r="AF167" s="59">
        <f t="shared" si="298"/>
        <v>0</v>
      </c>
      <c r="AG167" s="106">
        <f>(A!C168-NF!AE167)*NF!AD167</f>
        <v>0</v>
      </c>
      <c r="AH167" s="104"/>
      <c r="AI167" s="60">
        <f t="shared" si="299"/>
        <v>5.35</v>
      </c>
      <c r="AJ167" s="59">
        <f t="shared" si="300"/>
        <v>0</v>
      </c>
      <c r="AK167" s="59">
        <f>(A!C168-NF!AI167)*NF!AH167</f>
        <v>0</v>
      </c>
      <c r="AL167" s="59" t="str">
        <f t="shared" si="301"/>
        <v>Catupiry Requeijao Poli 410g</v>
      </c>
      <c r="AM167" s="104"/>
      <c r="AN167" s="60">
        <f t="shared" si="302"/>
        <v>5.35</v>
      </c>
      <c r="AO167" s="59">
        <f t="shared" si="303"/>
        <v>0</v>
      </c>
      <c r="AP167" s="106">
        <f>(A!C168-NF!AN167)*NF!AM167</f>
        <v>0</v>
      </c>
      <c r="AQ167" s="104"/>
      <c r="AR167" s="60">
        <f t="shared" si="304"/>
        <v>5.35</v>
      </c>
      <c r="AS167" s="59">
        <f t="shared" si="305"/>
        <v>0</v>
      </c>
      <c r="AT167" s="59">
        <f>(A!C168-NF!AR167)*NF!AQ167</f>
        <v>0</v>
      </c>
      <c r="AU167" s="59" t="str">
        <f t="shared" si="306"/>
        <v>Catupiry Requeijao Poli 410g</v>
      </c>
      <c r="AV167" s="104"/>
      <c r="AW167" s="60">
        <f t="shared" si="307"/>
        <v>5.35</v>
      </c>
      <c r="AX167" s="59">
        <f t="shared" si="308"/>
        <v>0</v>
      </c>
      <c r="AY167" s="106">
        <f>(A!C168-NF!AW167)*NF!AV167</f>
        <v>0</v>
      </c>
      <c r="AZ167" s="104"/>
      <c r="BA167" s="60">
        <f t="shared" si="309"/>
        <v>5.35</v>
      </c>
      <c r="BB167" s="59">
        <f t="shared" si="310"/>
        <v>0</v>
      </c>
      <c r="BC167" s="59">
        <f>(A!C168-NF!BA167)*NF!AZ167</f>
        <v>0</v>
      </c>
      <c r="BD167" s="59" t="str">
        <f t="shared" si="311"/>
        <v>Catupiry Requeijao Poli 410g</v>
      </c>
      <c r="BE167" s="104"/>
      <c r="BF167" s="60">
        <f t="shared" si="312"/>
        <v>5.35</v>
      </c>
      <c r="BG167" s="59">
        <f t="shared" si="313"/>
        <v>0</v>
      </c>
      <c r="BH167" s="106">
        <f>(A!C168-NF!BF167)*NF!BE167</f>
        <v>0</v>
      </c>
      <c r="BI167" s="104"/>
      <c r="BJ167" s="60">
        <f t="shared" si="314"/>
        <v>5.35</v>
      </c>
      <c r="BK167" s="59">
        <f t="shared" si="315"/>
        <v>0</v>
      </c>
      <c r="BL167" s="59">
        <f>(A!C168-NF!BJ167)*NF!BI167</f>
        <v>0</v>
      </c>
      <c r="BM167" s="59" t="str">
        <f t="shared" si="316"/>
        <v>Catupiry Requeijao Poli 410g</v>
      </c>
      <c r="BN167" s="104"/>
      <c r="BO167" s="60">
        <f t="shared" si="317"/>
        <v>5.35</v>
      </c>
      <c r="BP167" s="59">
        <f t="shared" si="318"/>
        <v>0</v>
      </c>
      <c r="BQ167" s="106">
        <f>(A!C168-NF!BO167)*NF!BN167</f>
        <v>0</v>
      </c>
      <c r="BR167" s="104"/>
      <c r="BS167" s="60">
        <f t="shared" si="319"/>
        <v>5.35</v>
      </c>
      <c r="BT167" s="59">
        <f t="shared" si="320"/>
        <v>0</v>
      </c>
      <c r="BU167" s="59">
        <f>(A!C168-NF!BS167)*NF!BR167</f>
        <v>0</v>
      </c>
      <c r="BV167" s="59" t="str">
        <f t="shared" si="321"/>
        <v>Catupiry Requeijao Poli 410g</v>
      </c>
      <c r="BW167" s="104"/>
      <c r="BX167" s="60">
        <f t="shared" si="322"/>
        <v>5.35</v>
      </c>
      <c r="BY167" s="59">
        <f t="shared" si="323"/>
        <v>0</v>
      </c>
      <c r="BZ167" s="106">
        <f>(A!C168-NF!BX167)*NF!BW167</f>
        <v>0</v>
      </c>
      <c r="CA167" s="104"/>
      <c r="CB167" s="60">
        <f t="shared" si="324"/>
        <v>5.35</v>
      </c>
      <c r="CC167" s="59">
        <f t="shared" si="325"/>
        <v>0</v>
      </c>
      <c r="CD167" s="59">
        <f>(A!C168-NF!CB167)*NF!CA167</f>
        <v>0</v>
      </c>
      <c r="CE167" s="59" t="str">
        <f t="shared" si="326"/>
        <v>Catupiry Requeijao Poli 410g</v>
      </c>
      <c r="CF167" s="104"/>
      <c r="CG167" s="60">
        <f t="shared" si="327"/>
        <v>5.35</v>
      </c>
      <c r="CH167" s="59">
        <f t="shared" si="328"/>
        <v>0</v>
      </c>
      <c r="CI167" s="106">
        <f>(A!C168-NF!CG167)*NF!CF167</f>
        <v>0</v>
      </c>
      <c r="CJ167" s="104"/>
      <c r="CK167" s="60">
        <f t="shared" si="329"/>
        <v>5.35</v>
      </c>
      <c r="CL167" s="59">
        <f t="shared" si="330"/>
        <v>0</v>
      </c>
      <c r="CM167" s="59">
        <f>(A!C168-NF!CK167)*NF!CJ167</f>
        <v>0</v>
      </c>
      <c r="CN167" s="59" t="str">
        <f t="shared" si="331"/>
        <v>Catupiry Requeijao Poli 410g</v>
      </c>
      <c r="CO167" s="104"/>
      <c r="CP167" s="60">
        <f t="shared" si="332"/>
        <v>5.35</v>
      </c>
      <c r="CQ167" s="59">
        <f t="shared" si="333"/>
        <v>0</v>
      </c>
      <c r="CR167" s="106">
        <f>(A!C168-NF!CP167)*NF!CO167</f>
        <v>0</v>
      </c>
      <c r="CS167" s="104"/>
      <c r="CT167" s="60">
        <f t="shared" si="334"/>
        <v>5.35</v>
      </c>
      <c r="CU167" s="59">
        <f t="shared" si="335"/>
        <v>0</v>
      </c>
      <c r="CV167" s="59">
        <f>(A!C168-NF!CT167)*NF!CS167</f>
        <v>0</v>
      </c>
      <c r="CW167" s="59" t="str">
        <f t="shared" si="336"/>
        <v>Catupiry Requeijao Poli 410g</v>
      </c>
      <c r="CX167" s="104"/>
      <c r="CY167" s="60">
        <f t="shared" si="337"/>
        <v>5.35</v>
      </c>
      <c r="CZ167" s="59">
        <f t="shared" si="338"/>
        <v>0</v>
      </c>
      <c r="DA167" s="106">
        <f>(A!C168-NF!CY167)*NF!CX167</f>
        <v>0</v>
      </c>
      <c r="DB167" s="104"/>
      <c r="DC167" s="60">
        <f t="shared" si="339"/>
        <v>5.35</v>
      </c>
      <c r="DD167" s="59">
        <f t="shared" si="340"/>
        <v>0</v>
      </c>
      <c r="DE167" s="59">
        <f>(A!C168-NF!DC167)*NF!DB167</f>
        <v>0</v>
      </c>
      <c r="DF167" s="59" t="str">
        <f t="shared" si="341"/>
        <v>Catupiry Requeijao Poli 410g</v>
      </c>
      <c r="DG167" s="104"/>
      <c r="DH167" s="60">
        <f t="shared" si="342"/>
        <v>5.35</v>
      </c>
      <c r="DI167" s="59">
        <f t="shared" si="343"/>
        <v>0</v>
      </c>
      <c r="DJ167" s="106">
        <f>(A!C168-NF!DH167)*NF!DG167</f>
        <v>0</v>
      </c>
      <c r="DK167" s="104"/>
      <c r="DL167" s="60">
        <f t="shared" si="344"/>
        <v>5.35</v>
      </c>
      <c r="DM167" s="59">
        <f t="shared" si="345"/>
        <v>0</v>
      </c>
      <c r="DN167" s="59">
        <f>(A!C168-NF!DL167)*NF!DK167</f>
        <v>0</v>
      </c>
      <c r="DO167" s="59" t="str">
        <f t="shared" si="346"/>
        <v>Catupiry Requeijao Poli 410g</v>
      </c>
      <c r="DP167" s="104"/>
      <c r="DQ167" s="60">
        <f t="shared" si="347"/>
        <v>5.35</v>
      </c>
      <c r="DR167" s="59">
        <f t="shared" si="348"/>
        <v>0</v>
      </c>
      <c r="DS167" s="106">
        <f>(A!C168-NF!DQ167)*NF!DP167</f>
        <v>0</v>
      </c>
      <c r="DT167" s="104"/>
      <c r="DU167" s="60">
        <f t="shared" si="349"/>
        <v>5.35</v>
      </c>
      <c r="DV167" s="59">
        <f t="shared" si="350"/>
        <v>0</v>
      </c>
      <c r="DW167" s="59">
        <f>(A!C168-NF!DU167)*NF!DT167</f>
        <v>0</v>
      </c>
      <c r="DX167" s="59" t="str">
        <f t="shared" si="351"/>
        <v>Catupiry Requeijao Poli 410g</v>
      </c>
      <c r="DY167" s="104"/>
      <c r="DZ167" s="60">
        <f t="shared" si="352"/>
        <v>5.35</v>
      </c>
      <c r="EA167" s="59">
        <f t="shared" si="353"/>
        <v>0</v>
      </c>
      <c r="EB167" s="106">
        <f>(A!C168-NF!DZ167)*NF!DY167</f>
        <v>0</v>
      </c>
      <c r="EC167" s="104"/>
      <c r="ED167" s="60">
        <f t="shared" si="354"/>
        <v>5.35</v>
      </c>
      <c r="EE167" s="59">
        <f t="shared" si="355"/>
        <v>0</v>
      </c>
      <c r="EF167" s="59">
        <f>(A!C168-NF!ED167)*NF!EC167</f>
        <v>0</v>
      </c>
      <c r="EG167" s="59" t="str">
        <f t="shared" si="356"/>
        <v>Catupiry Requeijao Poli 410g</v>
      </c>
      <c r="EH167" s="104"/>
      <c r="EI167" s="60">
        <f t="shared" si="357"/>
        <v>5.35</v>
      </c>
      <c r="EJ167" s="59">
        <f t="shared" si="358"/>
        <v>0</v>
      </c>
      <c r="EK167" s="106">
        <f>(A!C168-NF!EI167)*NF!EH167</f>
        <v>0</v>
      </c>
      <c r="EL167" s="104"/>
      <c r="EM167" s="60">
        <f t="shared" si="359"/>
        <v>5.35</v>
      </c>
      <c r="EN167" s="59">
        <f t="shared" si="360"/>
        <v>0</v>
      </c>
      <c r="EO167" s="106">
        <f>(A!C168-NF!EM167)*NF!EL167</f>
        <v>0</v>
      </c>
      <c r="EP167" s="59" t="str">
        <f t="shared" si="361"/>
        <v>Catupiry Requeijao Poli 410g</v>
      </c>
      <c r="EQ167" s="104"/>
      <c r="ER167" s="60">
        <f t="shared" si="362"/>
        <v>5.35</v>
      </c>
      <c r="ES167" s="59">
        <f t="shared" si="363"/>
        <v>0</v>
      </c>
      <c r="ET167" s="106">
        <f>(A!C168-NF!ER167)*NF!EQ167</f>
        <v>0</v>
      </c>
      <c r="EU167" s="104"/>
      <c r="EV167" s="60">
        <f t="shared" si="364"/>
        <v>5.35</v>
      </c>
      <c r="EW167" s="59">
        <f t="shared" si="365"/>
        <v>0</v>
      </c>
      <c r="EX167" s="106">
        <f>(A!C168-NF!EV167)*NF!EU167</f>
        <v>0</v>
      </c>
      <c r="EY167" s="59" t="str">
        <f t="shared" si="366"/>
        <v>Catupiry Requeijao Poli 410g</v>
      </c>
      <c r="EZ167" s="104"/>
      <c r="FA167" s="60">
        <f t="shared" si="367"/>
        <v>5.35</v>
      </c>
      <c r="FB167" s="59">
        <f t="shared" si="368"/>
        <v>0</v>
      </c>
      <c r="FC167" s="106">
        <f>(A!C168-NF!FA167)*NF!EZ167</f>
        <v>0</v>
      </c>
      <c r="FD167" s="104"/>
      <c r="FE167" s="60">
        <f t="shared" si="369"/>
        <v>5.35</v>
      </c>
      <c r="FF167" s="59">
        <f t="shared" si="370"/>
        <v>0</v>
      </c>
      <c r="FG167" s="106">
        <f>(A!C168-NF!FE167)*NF!FD167</f>
        <v>0</v>
      </c>
      <c r="FH167" s="59" t="str">
        <f t="shared" si="371"/>
        <v>Catupiry Requeijao Poli 410g</v>
      </c>
      <c r="FI167" s="104"/>
      <c r="FJ167" s="60">
        <f t="shared" si="372"/>
        <v>5.35</v>
      </c>
      <c r="FK167" s="59">
        <f t="shared" si="373"/>
        <v>0</v>
      </c>
      <c r="FL167" s="106">
        <f>(A!C168-NF!FJ167)*NF!FI167</f>
        <v>0</v>
      </c>
      <c r="FM167" s="104"/>
      <c r="FN167" s="60">
        <f t="shared" si="374"/>
        <v>5.35</v>
      </c>
      <c r="FO167" s="59">
        <f t="shared" si="375"/>
        <v>0</v>
      </c>
      <c r="FP167" s="106">
        <f>(A!C168-NF!FN167)*NF!FM167</f>
        <v>0</v>
      </c>
      <c r="FQ167" s="59" t="str">
        <f t="shared" si="376"/>
        <v>Catupiry Requeijao Poli 410g</v>
      </c>
      <c r="FR167" s="104"/>
      <c r="FS167" s="60">
        <f t="shared" si="377"/>
        <v>5.35</v>
      </c>
      <c r="FT167" s="106">
        <f t="shared" si="378"/>
        <v>0</v>
      </c>
      <c r="FU167" s="106">
        <f>(A!C168-NF!FS167)*NF!FR167</f>
        <v>0</v>
      </c>
      <c r="FV167" s="104"/>
      <c r="FW167" s="60">
        <f t="shared" si="379"/>
        <v>5.35</v>
      </c>
      <c r="FX167" s="59">
        <f t="shared" si="380"/>
        <v>0</v>
      </c>
      <c r="FY167" s="106">
        <f>(A!C168-NF!FW167)*NF!FV167</f>
        <v>0</v>
      </c>
      <c r="FZ167" s="59" t="str">
        <f t="shared" si="381"/>
        <v>Catupiry Requeijao Poli 410g</v>
      </c>
      <c r="GA167" s="104"/>
      <c r="GB167" s="60">
        <f t="shared" si="382"/>
        <v>5.35</v>
      </c>
      <c r="GC167" s="59">
        <f t="shared" si="383"/>
        <v>0</v>
      </c>
      <c r="GD167" s="106">
        <f>(A!C168-NF!GB167)*NF!GA167</f>
        <v>0</v>
      </c>
      <c r="GE167" s="104"/>
      <c r="GF167" s="60">
        <f t="shared" si="384"/>
        <v>5.35</v>
      </c>
      <c r="GG167" s="59">
        <f t="shared" si="385"/>
        <v>0</v>
      </c>
      <c r="GH167" s="106">
        <f>(A!C168-NF!GF167)*NF!GE167</f>
        <v>0</v>
      </c>
      <c r="GI167" s="59" t="str">
        <f t="shared" si="386"/>
        <v>Catupiry Requeijao Poli 410g</v>
      </c>
      <c r="GJ167" s="104"/>
      <c r="GK167" s="60">
        <f t="shared" si="387"/>
        <v>5.35</v>
      </c>
      <c r="GL167" s="59">
        <f t="shared" si="388"/>
        <v>0</v>
      </c>
      <c r="GM167" s="106">
        <f>(A!C168-NF!GK167)*NF!GJ167</f>
        <v>0</v>
      </c>
      <c r="GN167" s="104"/>
      <c r="GO167" s="60">
        <f t="shared" si="389"/>
        <v>5.35</v>
      </c>
      <c r="GP167" s="59">
        <f t="shared" si="390"/>
        <v>0</v>
      </c>
      <c r="GQ167" s="106">
        <f>(A!C168-NF!GO167)*NF!GN167</f>
        <v>0</v>
      </c>
      <c r="GR167" s="59" t="str">
        <f t="shared" si="391"/>
        <v>Catupiry Requeijao Poli 410g</v>
      </c>
      <c r="GS167" s="104"/>
      <c r="GT167" s="60">
        <f t="shared" si="392"/>
        <v>5.35</v>
      </c>
      <c r="GU167" s="59">
        <f t="shared" si="393"/>
        <v>0</v>
      </c>
      <c r="GV167" s="106">
        <f>(A!C168-NF!GT167)*NF!GS167</f>
        <v>0</v>
      </c>
      <c r="GW167" s="104"/>
      <c r="GX167" s="60">
        <f t="shared" si="394"/>
        <v>5.35</v>
      </c>
      <c r="GY167" s="59">
        <f t="shared" si="395"/>
        <v>0</v>
      </c>
      <c r="GZ167" s="106">
        <f>(A!C168-NF!GX167)*NF!GW167</f>
        <v>0</v>
      </c>
      <c r="HA167" s="59" t="str">
        <f t="shared" si="396"/>
        <v>Catupiry Requeijao Poli 410g</v>
      </c>
      <c r="HB167" s="104"/>
      <c r="HC167" s="60">
        <f t="shared" si="397"/>
        <v>5.35</v>
      </c>
      <c r="HD167" s="59">
        <f t="shared" si="398"/>
        <v>0</v>
      </c>
      <c r="HE167" s="106">
        <f>(A!C168-NF!HC167)*NF!HB167</f>
        <v>0</v>
      </c>
      <c r="HF167" s="104"/>
      <c r="HG167" s="60">
        <f t="shared" si="399"/>
        <v>5.35</v>
      </c>
      <c r="HH167" s="59">
        <f t="shared" si="400"/>
        <v>0</v>
      </c>
      <c r="HI167" s="106">
        <f>(A!C168-NF!HG167)*NF!HF167</f>
        <v>0</v>
      </c>
      <c r="HJ167" s="59" t="str">
        <f t="shared" si="401"/>
        <v>Catupiry Requeijao Poli 410g</v>
      </c>
      <c r="HK167" s="104"/>
      <c r="HL167" s="60">
        <f t="shared" si="402"/>
        <v>5.35</v>
      </c>
      <c r="HM167" s="59">
        <f t="shared" si="403"/>
        <v>0</v>
      </c>
      <c r="HN167" s="106">
        <f>(A!C168-NF!HL167)*NF!HK167</f>
        <v>0</v>
      </c>
      <c r="HO167" s="104"/>
      <c r="HP167" s="60">
        <f t="shared" si="404"/>
        <v>5.35</v>
      </c>
      <c r="HQ167" s="59">
        <f t="shared" si="405"/>
        <v>0</v>
      </c>
      <c r="HR167" s="106">
        <f>(A!C168-NF!HP167)*NF!HO167</f>
        <v>0</v>
      </c>
      <c r="HS167" s="59" t="str">
        <f t="shared" si="406"/>
        <v>Catupiry Requeijao Poli 410g</v>
      </c>
      <c r="HT167" s="104"/>
      <c r="HU167" s="60">
        <f t="shared" si="407"/>
        <v>5.35</v>
      </c>
      <c r="HV167" s="59">
        <f t="shared" si="408"/>
        <v>0</v>
      </c>
      <c r="HW167" s="106">
        <f>(A!C168-NF!HU167)*NF!HT167</f>
        <v>0</v>
      </c>
      <c r="HX167" s="104"/>
      <c r="HY167" s="60">
        <f t="shared" si="409"/>
        <v>5.35</v>
      </c>
      <c r="HZ167" s="59">
        <f t="shared" si="410"/>
        <v>0</v>
      </c>
      <c r="IA167" s="106">
        <f>(A!C168-NF!HY167)*NF!HX167</f>
        <v>0</v>
      </c>
      <c r="IB167" s="59" t="str">
        <f t="shared" si="411"/>
        <v>Catupiry Requeijao Poli 410g</v>
      </c>
      <c r="IC167" s="104"/>
      <c r="ID167" s="60">
        <f t="shared" si="412"/>
        <v>5.35</v>
      </c>
      <c r="IE167" s="59">
        <f t="shared" si="413"/>
        <v>0</v>
      </c>
      <c r="IF167" s="106">
        <f>(A!C168-NF!ID167)*NF!IC167</f>
        <v>0</v>
      </c>
      <c r="IG167" s="59" t="str">
        <f t="shared" si="414"/>
        <v>Catupiry Requeijao Poli 410g</v>
      </c>
      <c r="IH167" s="104"/>
      <c r="II167" s="60">
        <f t="shared" si="415"/>
        <v>5.35</v>
      </c>
      <c r="IJ167" s="59">
        <f t="shared" si="416"/>
        <v>0</v>
      </c>
      <c r="IK167" s="106">
        <f>(A!C168-NF!II167)*NF!IH167</f>
        <v>0</v>
      </c>
      <c r="IL167" s="59" t="str">
        <f t="shared" si="417"/>
        <v>Catupiry Requeijao Poli 410g</v>
      </c>
      <c r="IM167" s="59"/>
      <c r="IN167" s="59">
        <f t="shared" si="418"/>
        <v>5.35</v>
      </c>
      <c r="IO167" s="59">
        <f t="shared" si="419"/>
        <v>0</v>
      </c>
      <c r="IP167" s="106">
        <f>(A!C168-NF!IN167)*NF!IM167</f>
        <v>0</v>
      </c>
      <c r="IQ167" s="59">
        <f t="shared" si="420"/>
        <v>0</v>
      </c>
      <c r="IR167" s="101">
        <f t="shared" si="421"/>
        <v>0</v>
      </c>
      <c r="IS167" s="103" t="e">
        <f t="shared" si="422"/>
        <v>#DIV/0!</v>
      </c>
      <c r="IT167" s="96"/>
      <c r="IU167" s="96"/>
      <c r="IV167" s="96"/>
    </row>
    <row r="168" spans="1:256" x14ac:dyDescent="0.2">
      <c r="A168" s="136" t="str">
        <f>A!B169</f>
        <v>Chocolate Barra Alpino 14x90g</v>
      </c>
      <c r="B168" s="136">
        <f>A!C169</f>
        <v>9.98</v>
      </c>
      <c r="C168" s="109"/>
      <c r="D168" s="108">
        <f t="shared" si="282"/>
        <v>9.98</v>
      </c>
      <c r="E168" s="97">
        <f t="shared" si="283"/>
        <v>0</v>
      </c>
      <c r="F168" s="95">
        <f>(A!C169-NF!D168)*NF!C168</f>
        <v>0</v>
      </c>
      <c r="G168" s="109"/>
      <c r="H168" s="108">
        <f t="shared" si="284"/>
        <v>9.98</v>
      </c>
      <c r="I168" s="61">
        <f t="shared" si="285"/>
        <v>0</v>
      </c>
      <c r="J168" s="61">
        <f>(A!C169-NF!H168)*NF!G168</f>
        <v>0</v>
      </c>
      <c r="K168" s="61" t="str">
        <f t="shared" si="286"/>
        <v>Chocolate Barra Alpino 14x90g</v>
      </c>
      <c r="L168" s="109"/>
      <c r="M168" s="62">
        <f t="shared" si="287"/>
        <v>9.98</v>
      </c>
      <c r="N168" s="97">
        <f t="shared" si="288"/>
        <v>0</v>
      </c>
      <c r="O168" s="95">
        <f>(A!C169-NF!M168)*NF!L168</f>
        <v>0</v>
      </c>
      <c r="P168" s="109"/>
      <c r="Q168" s="108">
        <f t="shared" si="289"/>
        <v>9.98</v>
      </c>
      <c r="R168" s="61">
        <f t="shared" si="290"/>
        <v>0</v>
      </c>
      <c r="S168" s="97">
        <f>(A!C169-NF!Q168)*NF!P168</f>
        <v>0</v>
      </c>
      <c r="T168" s="97" t="str">
        <f t="shared" si="291"/>
        <v>Chocolate Barra Alpino 14x90g</v>
      </c>
      <c r="U168" s="109"/>
      <c r="V168" s="108">
        <f t="shared" si="292"/>
        <v>9.98</v>
      </c>
      <c r="W168" s="61">
        <f t="shared" si="293"/>
        <v>0</v>
      </c>
      <c r="X168" s="161">
        <f>(A!C169-NF!V168)*NF!U168</f>
        <v>0</v>
      </c>
      <c r="Y168" s="109"/>
      <c r="Z168" s="62">
        <f t="shared" si="294"/>
        <v>9.98</v>
      </c>
      <c r="AA168" s="61">
        <f t="shared" si="295"/>
        <v>0</v>
      </c>
      <c r="AB168" s="61">
        <f>(A!C169-NF!Z168)*NF!Y168</f>
        <v>0</v>
      </c>
      <c r="AC168" s="61" t="str">
        <f t="shared" si="296"/>
        <v>Chocolate Barra Alpino 14x90g</v>
      </c>
      <c r="AD168" s="109"/>
      <c r="AE168" s="62">
        <f t="shared" si="297"/>
        <v>9.98</v>
      </c>
      <c r="AF168" s="61">
        <f t="shared" si="298"/>
        <v>0</v>
      </c>
      <c r="AG168" s="161">
        <f>(A!C169-NF!AE168)*NF!AD168</f>
        <v>0</v>
      </c>
      <c r="AH168" s="109"/>
      <c r="AI168" s="62">
        <f t="shared" si="299"/>
        <v>9.98</v>
      </c>
      <c r="AJ168" s="61">
        <f t="shared" si="300"/>
        <v>0</v>
      </c>
      <c r="AK168" s="61">
        <f>(A!C169-NF!AI168)*NF!AH168</f>
        <v>0</v>
      </c>
      <c r="AL168" s="61" t="str">
        <f t="shared" si="301"/>
        <v>Chocolate Barra Alpino 14x90g</v>
      </c>
      <c r="AM168" s="109"/>
      <c r="AN168" s="62">
        <f t="shared" si="302"/>
        <v>9.98</v>
      </c>
      <c r="AO168" s="61">
        <f t="shared" si="303"/>
        <v>0</v>
      </c>
      <c r="AP168" s="161">
        <f>(A!C169-NF!AN168)*NF!AM168</f>
        <v>0</v>
      </c>
      <c r="AQ168" s="109"/>
      <c r="AR168" s="62">
        <f t="shared" si="304"/>
        <v>9.98</v>
      </c>
      <c r="AS168" s="61">
        <f t="shared" si="305"/>
        <v>0</v>
      </c>
      <c r="AT168" s="61">
        <f>(A!C169-NF!AR168)*NF!AQ168</f>
        <v>0</v>
      </c>
      <c r="AU168" s="61" t="str">
        <f t="shared" si="306"/>
        <v>Chocolate Barra Alpino 14x90g</v>
      </c>
      <c r="AV168" s="109"/>
      <c r="AW168" s="62">
        <f t="shared" si="307"/>
        <v>9.98</v>
      </c>
      <c r="AX168" s="61">
        <f t="shared" si="308"/>
        <v>0</v>
      </c>
      <c r="AY168" s="161">
        <f>(A!C169-NF!AW168)*NF!AV168</f>
        <v>0</v>
      </c>
      <c r="AZ168" s="109"/>
      <c r="BA168" s="62">
        <f t="shared" si="309"/>
        <v>9.98</v>
      </c>
      <c r="BB168" s="61">
        <f t="shared" si="310"/>
        <v>0</v>
      </c>
      <c r="BC168" s="61">
        <f>(A!C169-NF!BA168)*NF!AZ168</f>
        <v>0</v>
      </c>
      <c r="BD168" s="61" t="str">
        <f t="shared" si="311"/>
        <v>Chocolate Barra Alpino 14x90g</v>
      </c>
      <c r="BE168" s="109"/>
      <c r="BF168" s="62">
        <f t="shared" si="312"/>
        <v>9.98</v>
      </c>
      <c r="BG168" s="61">
        <f t="shared" si="313"/>
        <v>0</v>
      </c>
      <c r="BH168" s="161">
        <f>(A!C169-NF!BF168)*NF!BE168</f>
        <v>0</v>
      </c>
      <c r="BI168" s="109"/>
      <c r="BJ168" s="62">
        <f t="shared" si="314"/>
        <v>9.98</v>
      </c>
      <c r="BK168" s="61">
        <f t="shared" si="315"/>
        <v>0</v>
      </c>
      <c r="BL168" s="61">
        <f>(A!C169-NF!BJ168)*NF!BI168</f>
        <v>0</v>
      </c>
      <c r="BM168" s="61" t="str">
        <f t="shared" si="316"/>
        <v>Chocolate Barra Alpino 14x90g</v>
      </c>
      <c r="BN168" s="109"/>
      <c r="BO168" s="62">
        <f t="shared" si="317"/>
        <v>9.98</v>
      </c>
      <c r="BP168" s="61">
        <f t="shared" si="318"/>
        <v>0</v>
      </c>
      <c r="BQ168" s="161">
        <f>(A!C169-NF!BO168)*NF!BN168</f>
        <v>0</v>
      </c>
      <c r="BR168" s="109"/>
      <c r="BS168" s="62">
        <f t="shared" si="319"/>
        <v>9.98</v>
      </c>
      <c r="BT168" s="61">
        <f t="shared" si="320"/>
        <v>0</v>
      </c>
      <c r="BU168" s="61">
        <f>(A!C169-NF!BS168)*NF!BR168</f>
        <v>0</v>
      </c>
      <c r="BV168" s="61" t="str">
        <f t="shared" si="321"/>
        <v>Chocolate Barra Alpino 14x90g</v>
      </c>
      <c r="BW168" s="109"/>
      <c r="BX168" s="62">
        <f t="shared" si="322"/>
        <v>9.98</v>
      </c>
      <c r="BY168" s="61">
        <f t="shared" si="323"/>
        <v>0</v>
      </c>
      <c r="BZ168" s="161">
        <f>(A!C169-NF!BX168)*NF!BW168</f>
        <v>0</v>
      </c>
      <c r="CA168" s="109"/>
      <c r="CB168" s="62">
        <f t="shared" si="324"/>
        <v>9.98</v>
      </c>
      <c r="CC168" s="61">
        <f t="shared" si="325"/>
        <v>0</v>
      </c>
      <c r="CD168" s="61">
        <f>(A!C169-NF!CB168)*NF!CA168</f>
        <v>0</v>
      </c>
      <c r="CE168" s="61" t="str">
        <f t="shared" si="326"/>
        <v>Chocolate Barra Alpino 14x90g</v>
      </c>
      <c r="CF168" s="109"/>
      <c r="CG168" s="62">
        <f t="shared" si="327"/>
        <v>9.98</v>
      </c>
      <c r="CH168" s="61">
        <f t="shared" si="328"/>
        <v>0</v>
      </c>
      <c r="CI168" s="161">
        <f>(A!C169-NF!CG168)*NF!CF168</f>
        <v>0</v>
      </c>
      <c r="CJ168" s="109"/>
      <c r="CK168" s="62">
        <f t="shared" si="329"/>
        <v>9.98</v>
      </c>
      <c r="CL168" s="61">
        <f t="shared" si="330"/>
        <v>0</v>
      </c>
      <c r="CM168" s="61">
        <f>(A!C169-NF!CK168)*NF!CJ168</f>
        <v>0</v>
      </c>
      <c r="CN168" s="61" t="str">
        <f t="shared" si="331"/>
        <v>Chocolate Barra Alpino 14x90g</v>
      </c>
      <c r="CO168" s="109"/>
      <c r="CP168" s="62">
        <f t="shared" si="332"/>
        <v>9.98</v>
      </c>
      <c r="CQ168" s="61">
        <f t="shared" si="333"/>
        <v>0</v>
      </c>
      <c r="CR168" s="161">
        <f>(A!C169-NF!CP168)*NF!CO168</f>
        <v>0</v>
      </c>
      <c r="CS168" s="109"/>
      <c r="CT168" s="62">
        <f t="shared" si="334"/>
        <v>9.98</v>
      </c>
      <c r="CU168" s="61">
        <f t="shared" si="335"/>
        <v>0</v>
      </c>
      <c r="CV168" s="61">
        <f>(A!C169-NF!CT168)*NF!CS168</f>
        <v>0</v>
      </c>
      <c r="CW168" s="61" t="str">
        <f t="shared" si="336"/>
        <v>Chocolate Barra Alpino 14x90g</v>
      </c>
      <c r="CX168" s="109"/>
      <c r="CY168" s="62">
        <f t="shared" si="337"/>
        <v>9.98</v>
      </c>
      <c r="CZ168" s="61">
        <f t="shared" si="338"/>
        <v>0</v>
      </c>
      <c r="DA168" s="161">
        <f>(A!C169-NF!CY168)*NF!CX168</f>
        <v>0</v>
      </c>
      <c r="DB168" s="109"/>
      <c r="DC168" s="62">
        <f t="shared" si="339"/>
        <v>9.98</v>
      </c>
      <c r="DD168" s="61">
        <f t="shared" si="340"/>
        <v>0</v>
      </c>
      <c r="DE168" s="61">
        <f>(A!C169-NF!DC168)*NF!DB168</f>
        <v>0</v>
      </c>
      <c r="DF168" s="61" t="str">
        <f t="shared" si="341"/>
        <v>Chocolate Barra Alpino 14x90g</v>
      </c>
      <c r="DG168" s="109"/>
      <c r="DH168" s="62">
        <f t="shared" si="342"/>
        <v>9.98</v>
      </c>
      <c r="DI168" s="61">
        <f t="shared" si="343"/>
        <v>0</v>
      </c>
      <c r="DJ168" s="161">
        <f>(A!C169-NF!DH168)*NF!DG168</f>
        <v>0</v>
      </c>
      <c r="DK168" s="109"/>
      <c r="DL168" s="62">
        <f t="shared" si="344"/>
        <v>9.98</v>
      </c>
      <c r="DM168" s="61">
        <f t="shared" si="345"/>
        <v>0</v>
      </c>
      <c r="DN168" s="61">
        <f>(A!C169-NF!DL168)*NF!DK168</f>
        <v>0</v>
      </c>
      <c r="DO168" s="61" t="str">
        <f t="shared" si="346"/>
        <v>Chocolate Barra Alpino 14x90g</v>
      </c>
      <c r="DP168" s="109"/>
      <c r="DQ168" s="62">
        <f t="shared" si="347"/>
        <v>9.98</v>
      </c>
      <c r="DR168" s="61">
        <f t="shared" si="348"/>
        <v>0</v>
      </c>
      <c r="DS168" s="161">
        <f>(A!C169-NF!DQ168)*NF!DP168</f>
        <v>0</v>
      </c>
      <c r="DT168" s="109"/>
      <c r="DU168" s="62">
        <f t="shared" si="349"/>
        <v>9.98</v>
      </c>
      <c r="DV168" s="61">
        <f t="shared" si="350"/>
        <v>0</v>
      </c>
      <c r="DW168" s="61">
        <f>(A!C169-NF!DU168)*NF!DT168</f>
        <v>0</v>
      </c>
      <c r="DX168" s="61" t="str">
        <f t="shared" si="351"/>
        <v>Chocolate Barra Alpino 14x90g</v>
      </c>
      <c r="DY168" s="109"/>
      <c r="DZ168" s="62">
        <f t="shared" si="352"/>
        <v>9.98</v>
      </c>
      <c r="EA168" s="61">
        <f t="shared" si="353"/>
        <v>0</v>
      </c>
      <c r="EB168" s="161">
        <f>(A!C169-NF!DZ168)*NF!DY168</f>
        <v>0</v>
      </c>
      <c r="EC168" s="109"/>
      <c r="ED168" s="62">
        <f t="shared" si="354"/>
        <v>9.98</v>
      </c>
      <c r="EE168" s="61">
        <f t="shared" si="355"/>
        <v>0</v>
      </c>
      <c r="EF168" s="61">
        <f>(A!C169-NF!ED168)*NF!EC168</f>
        <v>0</v>
      </c>
      <c r="EG168" s="61" t="str">
        <f t="shared" si="356"/>
        <v>Chocolate Barra Alpino 14x90g</v>
      </c>
      <c r="EH168" s="109"/>
      <c r="EI168" s="62">
        <f t="shared" si="357"/>
        <v>9.98</v>
      </c>
      <c r="EJ168" s="61">
        <f t="shared" si="358"/>
        <v>0</v>
      </c>
      <c r="EK168" s="161">
        <f>(A!C169-NF!EI168)*NF!EH168</f>
        <v>0</v>
      </c>
      <c r="EL168" s="109"/>
      <c r="EM168" s="62">
        <f t="shared" si="359"/>
        <v>9.98</v>
      </c>
      <c r="EN168" s="61">
        <f t="shared" si="360"/>
        <v>0</v>
      </c>
      <c r="EO168" s="161">
        <f>(A!C169-NF!EM168)*NF!EL168</f>
        <v>0</v>
      </c>
      <c r="EP168" s="61" t="str">
        <f t="shared" si="361"/>
        <v>Chocolate Barra Alpino 14x90g</v>
      </c>
      <c r="EQ168" s="109"/>
      <c r="ER168" s="62">
        <f t="shared" si="362"/>
        <v>9.98</v>
      </c>
      <c r="ES168" s="61">
        <f t="shared" si="363"/>
        <v>0</v>
      </c>
      <c r="ET168" s="161">
        <f>(A!C169-NF!ER168)*NF!EQ168</f>
        <v>0</v>
      </c>
      <c r="EU168" s="109"/>
      <c r="EV168" s="62">
        <f t="shared" si="364"/>
        <v>9.98</v>
      </c>
      <c r="EW168" s="61">
        <f t="shared" si="365"/>
        <v>0</v>
      </c>
      <c r="EX168" s="161">
        <f>(A!C169-NF!EV168)*NF!EU168</f>
        <v>0</v>
      </c>
      <c r="EY168" s="61" t="str">
        <f t="shared" si="366"/>
        <v>Chocolate Barra Alpino 14x90g</v>
      </c>
      <c r="EZ168" s="109"/>
      <c r="FA168" s="62">
        <f t="shared" si="367"/>
        <v>9.98</v>
      </c>
      <c r="FB168" s="61">
        <f t="shared" si="368"/>
        <v>0</v>
      </c>
      <c r="FC168" s="161">
        <f>(A!C169-NF!FA168)*NF!EZ168</f>
        <v>0</v>
      </c>
      <c r="FD168" s="109"/>
      <c r="FE168" s="62">
        <f t="shared" si="369"/>
        <v>9.98</v>
      </c>
      <c r="FF168" s="61">
        <f t="shared" si="370"/>
        <v>0</v>
      </c>
      <c r="FG168" s="161">
        <f>(A!C169-NF!FE168)*NF!FD168</f>
        <v>0</v>
      </c>
      <c r="FH168" s="61" t="str">
        <f t="shared" si="371"/>
        <v>Chocolate Barra Alpino 14x90g</v>
      </c>
      <c r="FI168" s="109"/>
      <c r="FJ168" s="62">
        <f t="shared" si="372"/>
        <v>9.98</v>
      </c>
      <c r="FK168" s="61">
        <f t="shared" si="373"/>
        <v>0</v>
      </c>
      <c r="FL168" s="161">
        <f>(A!C169-NF!FJ168)*NF!FI168</f>
        <v>0</v>
      </c>
      <c r="FM168" s="109"/>
      <c r="FN168" s="62">
        <f t="shared" si="374"/>
        <v>9.98</v>
      </c>
      <c r="FO168" s="61">
        <f t="shared" si="375"/>
        <v>0</v>
      </c>
      <c r="FP168" s="161">
        <f>(A!C169-NF!FN168)*NF!FM168</f>
        <v>0</v>
      </c>
      <c r="FQ168" s="61" t="str">
        <f t="shared" si="376"/>
        <v>Chocolate Barra Alpino 14x90g</v>
      </c>
      <c r="FR168" s="109"/>
      <c r="FS168" s="62">
        <f t="shared" si="377"/>
        <v>9.98</v>
      </c>
      <c r="FT168" s="161">
        <f t="shared" si="378"/>
        <v>0</v>
      </c>
      <c r="FU168" s="161">
        <f>(A!C169-NF!FS168)*NF!FR168</f>
        <v>0</v>
      </c>
      <c r="FV168" s="109"/>
      <c r="FW168" s="62">
        <f t="shared" si="379"/>
        <v>9.98</v>
      </c>
      <c r="FX168" s="61">
        <f t="shared" si="380"/>
        <v>0</v>
      </c>
      <c r="FY168" s="161">
        <f>(A!C169-NF!FW168)*NF!FV168</f>
        <v>0</v>
      </c>
      <c r="FZ168" s="61" t="str">
        <f t="shared" si="381"/>
        <v>Chocolate Barra Alpino 14x90g</v>
      </c>
      <c r="GA168" s="109"/>
      <c r="GB168" s="62">
        <f t="shared" si="382"/>
        <v>9.98</v>
      </c>
      <c r="GC168" s="61">
        <f t="shared" si="383"/>
        <v>0</v>
      </c>
      <c r="GD168" s="161">
        <f>(A!C169-NF!GB168)*NF!GA168</f>
        <v>0</v>
      </c>
      <c r="GE168" s="109"/>
      <c r="GF168" s="62">
        <f t="shared" si="384"/>
        <v>9.98</v>
      </c>
      <c r="GG168" s="61">
        <f t="shared" si="385"/>
        <v>0</v>
      </c>
      <c r="GH168" s="161">
        <f>(A!C169-NF!GF168)*NF!GE168</f>
        <v>0</v>
      </c>
      <c r="GI168" s="61" t="str">
        <f t="shared" si="386"/>
        <v>Chocolate Barra Alpino 14x90g</v>
      </c>
      <c r="GJ168" s="109"/>
      <c r="GK168" s="62">
        <f t="shared" si="387"/>
        <v>9.98</v>
      </c>
      <c r="GL168" s="61">
        <f t="shared" si="388"/>
        <v>0</v>
      </c>
      <c r="GM168" s="161">
        <f>(A!C169-NF!GK168)*NF!GJ168</f>
        <v>0</v>
      </c>
      <c r="GN168" s="109"/>
      <c r="GO168" s="62">
        <f t="shared" si="389"/>
        <v>9.98</v>
      </c>
      <c r="GP168" s="61">
        <f t="shared" si="390"/>
        <v>0</v>
      </c>
      <c r="GQ168" s="161">
        <f>(A!C169-NF!GO168)*NF!GN168</f>
        <v>0</v>
      </c>
      <c r="GR168" s="61" t="str">
        <f t="shared" si="391"/>
        <v>Chocolate Barra Alpino 14x90g</v>
      </c>
      <c r="GS168" s="109"/>
      <c r="GT168" s="62">
        <f t="shared" si="392"/>
        <v>9.98</v>
      </c>
      <c r="GU168" s="61">
        <f t="shared" si="393"/>
        <v>0</v>
      </c>
      <c r="GV168" s="161">
        <f>(A!C169-NF!GT168)*NF!GS168</f>
        <v>0</v>
      </c>
      <c r="GW168" s="109"/>
      <c r="GX168" s="62">
        <f t="shared" si="394"/>
        <v>9.98</v>
      </c>
      <c r="GY168" s="61">
        <f t="shared" si="395"/>
        <v>0</v>
      </c>
      <c r="GZ168" s="161">
        <f>(A!C169-NF!GX168)*NF!GW168</f>
        <v>0</v>
      </c>
      <c r="HA168" s="61" t="str">
        <f t="shared" si="396"/>
        <v>Chocolate Barra Alpino 14x90g</v>
      </c>
      <c r="HB168" s="109"/>
      <c r="HC168" s="62">
        <f t="shared" si="397"/>
        <v>9.98</v>
      </c>
      <c r="HD168" s="61">
        <f t="shared" si="398"/>
        <v>0</v>
      </c>
      <c r="HE168" s="161">
        <f>(A!C169-NF!HC168)*NF!HB168</f>
        <v>0</v>
      </c>
      <c r="HF168" s="109"/>
      <c r="HG168" s="62">
        <f t="shared" si="399"/>
        <v>9.98</v>
      </c>
      <c r="HH168" s="61">
        <f t="shared" si="400"/>
        <v>0</v>
      </c>
      <c r="HI168" s="161">
        <f>(A!C169-NF!HG168)*NF!HF168</f>
        <v>0</v>
      </c>
      <c r="HJ168" s="61" t="str">
        <f t="shared" si="401"/>
        <v>Chocolate Barra Alpino 14x90g</v>
      </c>
      <c r="HK168" s="109"/>
      <c r="HL168" s="62">
        <f t="shared" si="402"/>
        <v>9.98</v>
      </c>
      <c r="HM168" s="61">
        <f t="shared" si="403"/>
        <v>0</v>
      </c>
      <c r="HN168" s="161">
        <f>(A!C169-NF!HL168)*NF!HK168</f>
        <v>0</v>
      </c>
      <c r="HO168" s="109"/>
      <c r="HP168" s="62">
        <f t="shared" si="404"/>
        <v>9.98</v>
      </c>
      <c r="HQ168" s="61">
        <f t="shared" si="405"/>
        <v>0</v>
      </c>
      <c r="HR168" s="161">
        <f>(A!C169-NF!HP168)*NF!HO168</f>
        <v>0</v>
      </c>
      <c r="HS168" s="61" t="str">
        <f t="shared" si="406"/>
        <v>Chocolate Barra Alpino 14x90g</v>
      </c>
      <c r="HT168" s="109"/>
      <c r="HU168" s="62">
        <f t="shared" si="407"/>
        <v>9.98</v>
      </c>
      <c r="HV168" s="61">
        <f t="shared" si="408"/>
        <v>0</v>
      </c>
      <c r="HW168" s="161">
        <f>(A!C169-NF!HU168)*NF!HT168</f>
        <v>0</v>
      </c>
      <c r="HX168" s="109"/>
      <c r="HY168" s="62">
        <f t="shared" si="409"/>
        <v>9.98</v>
      </c>
      <c r="HZ168" s="61">
        <f t="shared" si="410"/>
        <v>0</v>
      </c>
      <c r="IA168" s="161">
        <f>(A!C169-NF!HY168)*NF!HX168</f>
        <v>0</v>
      </c>
      <c r="IB168" s="61" t="str">
        <f t="shared" si="411"/>
        <v>Chocolate Barra Alpino 14x90g</v>
      </c>
      <c r="IC168" s="109"/>
      <c r="ID168" s="62">
        <f t="shared" si="412"/>
        <v>9.98</v>
      </c>
      <c r="IE168" s="61">
        <f t="shared" si="413"/>
        <v>0</v>
      </c>
      <c r="IF168" s="161">
        <f>(A!C169-NF!ID168)*NF!IC168</f>
        <v>0</v>
      </c>
      <c r="IG168" s="61" t="str">
        <f t="shared" si="414"/>
        <v>Chocolate Barra Alpino 14x90g</v>
      </c>
      <c r="IH168" s="109"/>
      <c r="II168" s="62">
        <f t="shared" si="415"/>
        <v>9.98</v>
      </c>
      <c r="IJ168" s="61">
        <f t="shared" si="416"/>
        <v>0</v>
      </c>
      <c r="IK168" s="161">
        <f>(A!C169-NF!II168)*NF!IH168</f>
        <v>0</v>
      </c>
      <c r="IL168" s="61" t="str">
        <f t="shared" si="417"/>
        <v>Chocolate Barra Alpino 14x90g</v>
      </c>
      <c r="IM168" s="61"/>
      <c r="IN168" s="61">
        <f t="shared" si="418"/>
        <v>9.98</v>
      </c>
      <c r="IO168" s="61">
        <f t="shared" si="419"/>
        <v>0</v>
      </c>
      <c r="IP168" s="161">
        <f>(A!C169-NF!IN168)*NF!IM168</f>
        <v>0</v>
      </c>
      <c r="IQ168" s="61">
        <f t="shared" si="420"/>
        <v>0</v>
      </c>
      <c r="IR168" s="107">
        <f t="shared" si="421"/>
        <v>0</v>
      </c>
      <c r="IS168" s="97" t="e">
        <f t="shared" si="422"/>
        <v>#DIV/0!</v>
      </c>
      <c r="IT168" s="162"/>
      <c r="IU168" s="162"/>
      <c r="IV168" s="162"/>
    </row>
    <row r="169" spans="1:256" x14ac:dyDescent="0.2">
      <c r="A169" s="163" t="str">
        <f>A!B170</f>
        <v>Chocolate Barra Alpino Black Top 14x100g</v>
      </c>
      <c r="B169" s="163">
        <f>A!C170</f>
        <v>15.37</v>
      </c>
      <c r="C169" s="104"/>
      <c r="D169" s="102">
        <f t="shared" si="282"/>
        <v>15.37</v>
      </c>
      <c r="E169" s="103">
        <f t="shared" si="283"/>
        <v>0</v>
      </c>
      <c r="F169" s="105">
        <f>(A!C170-NF!D169)*NF!C169</f>
        <v>0</v>
      </c>
      <c r="G169" s="104"/>
      <c r="H169" s="102">
        <f t="shared" si="284"/>
        <v>15.37</v>
      </c>
      <c r="I169" s="59">
        <f t="shared" si="285"/>
        <v>0</v>
      </c>
      <c r="J169" s="59">
        <f>(A!C170-NF!H169)*NF!G169</f>
        <v>0</v>
      </c>
      <c r="K169" s="59" t="str">
        <f t="shared" si="286"/>
        <v>Chocolate Barra Alpino Black Top 14x100g</v>
      </c>
      <c r="L169" s="104"/>
      <c r="M169" s="60">
        <f t="shared" si="287"/>
        <v>15.37</v>
      </c>
      <c r="N169" s="103">
        <f t="shared" si="288"/>
        <v>0</v>
      </c>
      <c r="O169" s="105">
        <f>(A!C170-NF!M169)*NF!L169</f>
        <v>0</v>
      </c>
      <c r="P169" s="104"/>
      <c r="Q169" s="102">
        <f t="shared" si="289"/>
        <v>15.37</v>
      </c>
      <c r="R169" s="59">
        <f t="shared" si="290"/>
        <v>0</v>
      </c>
      <c r="S169" s="103">
        <f>(A!C170-NF!Q169)*NF!P169</f>
        <v>0</v>
      </c>
      <c r="T169" s="103" t="str">
        <f t="shared" si="291"/>
        <v>Chocolate Barra Alpino Black Top 14x100g</v>
      </c>
      <c r="U169" s="104"/>
      <c r="V169" s="102">
        <f t="shared" si="292"/>
        <v>15.37</v>
      </c>
      <c r="W169" s="59">
        <f t="shared" si="293"/>
        <v>0</v>
      </c>
      <c r="X169" s="106">
        <f>(A!C170-NF!V169)*NF!U169</f>
        <v>0</v>
      </c>
      <c r="Y169" s="104"/>
      <c r="Z169" s="60">
        <f t="shared" si="294"/>
        <v>15.37</v>
      </c>
      <c r="AA169" s="59">
        <f t="shared" si="295"/>
        <v>0</v>
      </c>
      <c r="AB169" s="59">
        <f>(A!C170-NF!Z169)*NF!Y169</f>
        <v>0</v>
      </c>
      <c r="AC169" s="59" t="str">
        <f t="shared" si="296"/>
        <v>Chocolate Barra Alpino Black Top 14x100g</v>
      </c>
      <c r="AD169" s="104"/>
      <c r="AE169" s="60">
        <f t="shared" si="297"/>
        <v>15.37</v>
      </c>
      <c r="AF169" s="59">
        <f t="shared" si="298"/>
        <v>0</v>
      </c>
      <c r="AG169" s="106">
        <f>(A!C170-NF!AE169)*NF!AD169</f>
        <v>0</v>
      </c>
      <c r="AH169" s="104"/>
      <c r="AI169" s="60">
        <f t="shared" si="299"/>
        <v>15.37</v>
      </c>
      <c r="AJ169" s="59">
        <f t="shared" si="300"/>
        <v>0</v>
      </c>
      <c r="AK169" s="59">
        <f>(A!C170-NF!AI169)*NF!AH169</f>
        <v>0</v>
      </c>
      <c r="AL169" s="59" t="str">
        <f t="shared" si="301"/>
        <v>Chocolate Barra Alpino Black Top 14x100g</v>
      </c>
      <c r="AM169" s="104"/>
      <c r="AN169" s="60">
        <f t="shared" si="302"/>
        <v>15.37</v>
      </c>
      <c r="AO169" s="59">
        <f t="shared" si="303"/>
        <v>0</v>
      </c>
      <c r="AP169" s="106">
        <f>(A!C170-NF!AN169)*NF!AM169</f>
        <v>0</v>
      </c>
      <c r="AQ169" s="104"/>
      <c r="AR169" s="60">
        <f t="shared" si="304"/>
        <v>15.37</v>
      </c>
      <c r="AS169" s="59">
        <f t="shared" si="305"/>
        <v>0</v>
      </c>
      <c r="AT169" s="59">
        <f>(A!C170-NF!AR169)*NF!AQ169</f>
        <v>0</v>
      </c>
      <c r="AU169" s="59" t="str">
        <f t="shared" si="306"/>
        <v>Chocolate Barra Alpino Black Top 14x100g</v>
      </c>
      <c r="AV169" s="104"/>
      <c r="AW169" s="60">
        <f t="shared" si="307"/>
        <v>15.37</v>
      </c>
      <c r="AX169" s="59">
        <f t="shared" si="308"/>
        <v>0</v>
      </c>
      <c r="AY169" s="106">
        <f>(A!C170-NF!AW169)*NF!AV169</f>
        <v>0</v>
      </c>
      <c r="AZ169" s="104"/>
      <c r="BA169" s="60">
        <f t="shared" si="309"/>
        <v>15.37</v>
      </c>
      <c r="BB169" s="59">
        <f t="shared" si="310"/>
        <v>0</v>
      </c>
      <c r="BC169" s="59">
        <f>(A!C170-NF!BA169)*NF!AZ169</f>
        <v>0</v>
      </c>
      <c r="BD169" s="59" t="str">
        <f t="shared" si="311"/>
        <v>Chocolate Barra Alpino Black Top 14x100g</v>
      </c>
      <c r="BE169" s="104"/>
      <c r="BF169" s="60">
        <f t="shared" si="312"/>
        <v>15.37</v>
      </c>
      <c r="BG169" s="59">
        <f t="shared" si="313"/>
        <v>0</v>
      </c>
      <c r="BH169" s="106">
        <f>(A!C170-NF!BF169)*NF!BE169</f>
        <v>0</v>
      </c>
      <c r="BI169" s="104"/>
      <c r="BJ169" s="60">
        <f t="shared" si="314"/>
        <v>15.37</v>
      </c>
      <c r="BK169" s="59">
        <f t="shared" si="315"/>
        <v>0</v>
      </c>
      <c r="BL169" s="59">
        <f>(A!C170-NF!BJ169)*NF!BI169</f>
        <v>0</v>
      </c>
      <c r="BM169" s="59" t="str">
        <f t="shared" si="316"/>
        <v>Chocolate Barra Alpino Black Top 14x100g</v>
      </c>
      <c r="BN169" s="104"/>
      <c r="BO169" s="60">
        <f t="shared" si="317"/>
        <v>15.37</v>
      </c>
      <c r="BP169" s="59">
        <f t="shared" si="318"/>
        <v>0</v>
      </c>
      <c r="BQ169" s="106">
        <f>(A!C170-NF!BO169)*NF!BN169</f>
        <v>0</v>
      </c>
      <c r="BR169" s="104"/>
      <c r="BS169" s="60">
        <f t="shared" si="319"/>
        <v>15.37</v>
      </c>
      <c r="BT169" s="59">
        <f t="shared" si="320"/>
        <v>0</v>
      </c>
      <c r="BU169" s="59">
        <f>(A!C170-NF!BS169)*NF!BR169</f>
        <v>0</v>
      </c>
      <c r="BV169" s="59" t="str">
        <f t="shared" si="321"/>
        <v>Chocolate Barra Alpino Black Top 14x100g</v>
      </c>
      <c r="BW169" s="104"/>
      <c r="BX169" s="60">
        <f t="shared" si="322"/>
        <v>15.37</v>
      </c>
      <c r="BY169" s="59">
        <f t="shared" si="323"/>
        <v>0</v>
      </c>
      <c r="BZ169" s="106">
        <f>(A!C170-NF!BX169)*NF!BW169</f>
        <v>0</v>
      </c>
      <c r="CA169" s="104"/>
      <c r="CB169" s="60">
        <f t="shared" si="324"/>
        <v>15.37</v>
      </c>
      <c r="CC169" s="59">
        <f t="shared" si="325"/>
        <v>0</v>
      </c>
      <c r="CD169" s="59">
        <f>(A!C170-NF!CB169)*NF!CA169</f>
        <v>0</v>
      </c>
      <c r="CE169" s="59" t="str">
        <f t="shared" si="326"/>
        <v>Chocolate Barra Alpino Black Top 14x100g</v>
      </c>
      <c r="CF169" s="104"/>
      <c r="CG169" s="60">
        <f t="shared" si="327"/>
        <v>15.37</v>
      </c>
      <c r="CH169" s="59">
        <f t="shared" si="328"/>
        <v>0</v>
      </c>
      <c r="CI169" s="106">
        <f>(A!C170-NF!CG169)*NF!CF169</f>
        <v>0</v>
      </c>
      <c r="CJ169" s="104"/>
      <c r="CK169" s="60">
        <f t="shared" si="329"/>
        <v>15.37</v>
      </c>
      <c r="CL169" s="59">
        <f t="shared" si="330"/>
        <v>0</v>
      </c>
      <c r="CM169" s="59">
        <f>(A!C170-NF!CK169)*NF!CJ169</f>
        <v>0</v>
      </c>
      <c r="CN169" s="59" t="str">
        <f t="shared" si="331"/>
        <v>Chocolate Barra Alpino Black Top 14x100g</v>
      </c>
      <c r="CO169" s="104"/>
      <c r="CP169" s="60">
        <f t="shared" si="332"/>
        <v>15.37</v>
      </c>
      <c r="CQ169" s="59">
        <f t="shared" si="333"/>
        <v>0</v>
      </c>
      <c r="CR169" s="106">
        <f>(A!C170-NF!CP169)*NF!CO169</f>
        <v>0</v>
      </c>
      <c r="CS169" s="104"/>
      <c r="CT169" s="60">
        <f t="shared" si="334"/>
        <v>15.37</v>
      </c>
      <c r="CU169" s="59">
        <f t="shared" si="335"/>
        <v>0</v>
      </c>
      <c r="CV169" s="59">
        <f>(A!C170-NF!CT169)*NF!CS169</f>
        <v>0</v>
      </c>
      <c r="CW169" s="59" t="str">
        <f t="shared" si="336"/>
        <v>Chocolate Barra Alpino Black Top 14x100g</v>
      </c>
      <c r="CX169" s="104"/>
      <c r="CY169" s="60">
        <f t="shared" si="337"/>
        <v>15.37</v>
      </c>
      <c r="CZ169" s="59">
        <f t="shared" si="338"/>
        <v>0</v>
      </c>
      <c r="DA169" s="106">
        <f>(A!C170-NF!CY169)*NF!CX169</f>
        <v>0</v>
      </c>
      <c r="DB169" s="104"/>
      <c r="DC169" s="60">
        <f t="shared" si="339"/>
        <v>15.37</v>
      </c>
      <c r="DD169" s="59">
        <f t="shared" si="340"/>
        <v>0</v>
      </c>
      <c r="DE169" s="59">
        <f>(A!C170-NF!DC169)*NF!DB169</f>
        <v>0</v>
      </c>
      <c r="DF169" s="59" t="str">
        <f t="shared" si="341"/>
        <v>Chocolate Barra Alpino Black Top 14x100g</v>
      </c>
      <c r="DG169" s="104"/>
      <c r="DH169" s="60">
        <f t="shared" si="342"/>
        <v>15.37</v>
      </c>
      <c r="DI169" s="59">
        <f t="shared" si="343"/>
        <v>0</v>
      </c>
      <c r="DJ169" s="106">
        <f>(A!C170-NF!DH169)*NF!DG169</f>
        <v>0</v>
      </c>
      <c r="DK169" s="104"/>
      <c r="DL169" s="60">
        <f t="shared" si="344"/>
        <v>15.37</v>
      </c>
      <c r="DM169" s="59">
        <f t="shared" si="345"/>
        <v>0</v>
      </c>
      <c r="DN169" s="59">
        <f>(A!C170-NF!DL169)*NF!DK169</f>
        <v>0</v>
      </c>
      <c r="DO169" s="59" t="str">
        <f t="shared" si="346"/>
        <v>Chocolate Barra Alpino Black Top 14x100g</v>
      </c>
      <c r="DP169" s="104"/>
      <c r="DQ169" s="60">
        <f t="shared" si="347"/>
        <v>15.37</v>
      </c>
      <c r="DR169" s="59">
        <f t="shared" si="348"/>
        <v>0</v>
      </c>
      <c r="DS169" s="106">
        <f>(A!C170-NF!DQ169)*NF!DP169</f>
        <v>0</v>
      </c>
      <c r="DT169" s="104"/>
      <c r="DU169" s="60">
        <f t="shared" si="349"/>
        <v>15.37</v>
      </c>
      <c r="DV169" s="59">
        <f t="shared" si="350"/>
        <v>0</v>
      </c>
      <c r="DW169" s="59">
        <f>(A!C170-NF!DU169)*NF!DT169</f>
        <v>0</v>
      </c>
      <c r="DX169" s="59" t="str">
        <f t="shared" si="351"/>
        <v>Chocolate Barra Alpino Black Top 14x100g</v>
      </c>
      <c r="DY169" s="104"/>
      <c r="DZ169" s="60">
        <f t="shared" si="352"/>
        <v>15.37</v>
      </c>
      <c r="EA169" s="59">
        <f t="shared" si="353"/>
        <v>0</v>
      </c>
      <c r="EB169" s="106">
        <f>(A!C170-NF!DZ169)*NF!DY169</f>
        <v>0</v>
      </c>
      <c r="EC169" s="104"/>
      <c r="ED169" s="60">
        <f t="shared" si="354"/>
        <v>15.37</v>
      </c>
      <c r="EE169" s="59">
        <f t="shared" si="355"/>
        <v>0</v>
      </c>
      <c r="EF169" s="59">
        <f>(A!C170-NF!ED169)*NF!EC169</f>
        <v>0</v>
      </c>
      <c r="EG169" s="59" t="str">
        <f t="shared" si="356"/>
        <v>Chocolate Barra Alpino Black Top 14x100g</v>
      </c>
      <c r="EH169" s="104"/>
      <c r="EI169" s="60">
        <f t="shared" si="357"/>
        <v>15.37</v>
      </c>
      <c r="EJ169" s="59">
        <f t="shared" si="358"/>
        <v>0</v>
      </c>
      <c r="EK169" s="106">
        <f>(A!C170-NF!EI169)*NF!EH169</f>
        <v>0</v>
      </c>
      <c r="EL169" s="104"/>
      <c r="EM169" s="60">
        <f t="shared" si="359"/>
        <v>15.37</v>
      </c>
      <c r="EN169" s="59">
        <f t="shared" si="360"/>
        <v>0</v>
      </c>
      <c r="EO169" s="106">
        <f>(A!C170-NF!EM169)*NF!EL169</f>
        <v>0</v>
      </c>
      <c r="EP169" s="59" t="str">
        <f t="shared" si="361"/>
        <v>Chocolate Barra Alpino Black Top 14x100g</v>
      </c>
      <c r="EQ169" s="104"/>
      <c r="ER169" s="60">
        <f t="shared" si="362"/>
        <v>15.37</v>
      </c>
      <c r="ES169" s="59">
        <f t="shared" si="363"/>
        <v>0</v>
      </c>
      <c r="ET169" s="106">
        <f>(A!C170-NF!ER169)*NF!EQ169</f>
        <v>0</v>
      </c>
      <c r="EU169" s="104"/>
      <c r="EV169" s="60">
        <f t="shared" si="364"/>
        <v>15.37</v>
      </c>
      <c r="EW169" s="59">
        <f t="shared" si="365"/>
        <v>0</v>
      </c>
      <c r="EX169" s="106">
        <f>(A!C170-NF!EV169)*NF!EU169</f>
        <v>0</v>
      </c>
      <c r="EY169" s="59" t="str">
        <f t="shared" si="366"/>
        <v>Chocolate Barra Alpino Black Top 14x100g</v>
      </c>
      <c r="EZ169" s="104"/>
      <c r="FA169" s="60">
        <f t="shared" si="367"/>
        <v>15.37</v>
      </c>
      <c r="FB169" s="59">
        <f t="shared" si="368"/>
        <v>0</v>
      </c>
      <c r="FC169" s="106">
        <f>(A!C170-NF!FA169)*NF!EZ169</f>
        <v>0</v>
      </c>
      <c r="FD169" s="104"/>
      <c r="FE169" s="60">
        <f t="shared" si="369"/>
        <v>15.37</v>
      </c>
      <c r="FF169" s="59">
        <f t="shared" si="370"/>
        <v>0</v>
      </c>
      <c r="FG169" s="106">
        <f>(A!C170-NF!FE169)*NF!FD169</f>
        <v>0</v>
      </c>
      <c r="FH169" s="59" t="str">
        <f t="shared" si="371"/>
        <v>Chocolate Barra Alpino Black Top 14x100g</v>
      </c>
      <c r="FI169" s="104"/>
      <c r="FJ169" s="60">
        <f t="shared" si="372"/>
        <v>15.37</v>
      </c>
      <c r="FK169" s="59">
        <f t="shared" si="373"/>
        <v>0</v>
      </c>
      <c r="FL169" s="106">
        <f>(A!C170-NF!FJ169)*NF!FI169</f>
        <v>0</v>
      </c>
      <c r="FM169" s="104"/>
      <c r="FN169" s="60">
        <f t="shared" si="374"/>
        <v>15.37</v>
      </c>
      <c r="FO169" s="59">
        <f t="shared" si="375"/>
        <v>0</v>
      </c>
      <c r="FP169" s="106">
        <f>(A!C170-NF!FN169)*NF!FM169</f>
        <v>0</v>
      </c>
      <c r="FQ169" s="59" t="str">
        <f t="shared" si="376"/>
        <v>Chocolate Barra Alpino Black Top 14x100g</v>
      </c>
      <c r="FR169" s="104"/>
      <c r="FS169" s="60">
        <f t="shared" si="377"/>
        <v>15.37</v>
      </c>
      <c r="FT169" s="106">
        <f t="shared" si="378"/>
        <v>0</v>
      </c>
      <c r="FU169" s="106">
        <f>(A!C170-NF!FS169)*NF!FR169</f>
        <v>0</v>
      </c>
      <c r="FV169" s="104"/>
      <c r="FW169" s="60">
        <f t="shared" si="379"/>
        <v>15.37</v>
      </c>
      <c r="FX169" s="59">
        <f t="shared" si="380"/>
        <v>0</v>
      </c>
      <c r="FY169" s="106">
        <f>(A!C170-NF!FW169)*NF!FV169</f>
        <v>0</v>
      </c>
      <c r="FZ169" s="59" t="str">
        <f t="shared" si="381"/>
        <v>Chocolate Barra Alpino Black Top 14x100g</v>
      </c>
      <c r="GA169" s="104"/>
      <c r="GB169" s="60">
        <f t="shared" si="382"/>
        <v>15.37</v>
      </c>
      <c r="GC169" s="59">
        <f t="shared" si="383"/>
        <v>0</v>
      </c>
      <c r="GD169" s="106">
        <f>(A!C170-NF!GB169)*NF!GA169</f>
        <v>0</v>
      </c>
      <c r="GE169" s="104"/>
      <c r="GF169" s="60">
        <f t="shared" si="384"/>
        <v>15.37</v>
      </c>
      <c r="GG169" s="59">
        <f t="shared" si="385"/>
        <v>0</v>
      </c>
      <c r="GH169" s="106">
        <f>(A!C170-NF!GF169)*NF!GE169</f>
        <v>0</v>
      </c>
      <c r="GI169" s="59" t="str">
        <f t="shared" si="386"/>
        <v>Chocolate Barra Alpino Black Top 14x100g</v>
      </c>
      <c r="GJ169" s="104"/>
      <c r="GK169" s="60">
        <f t="shared" si="387"/>
        <v>15.37</v>
      </c>
      <c r="GL169" s="59">
        <f t="shared" si="388"/>
        <v>0</v>
      </c>
      <c r="GM169" s="106">
        <f>(A!C170-NF!GK169)*NF!GJ169</f>
        <v>0</v>
      </c>
      <c r="GN169" s="104"/>
      <c r="GO169" s="60">
        <f t="shared" si="389"/>
        <v>15.37</v>
      </c>
      <c r="GP169" s="59">
        <f t="shared" si="390"/>
        <v>0</v>
      </c>
      <c r="GQ169" s="106">
        <f>(A!C170-NF!GO169)*NF!GN169</f>
        <v>0</v>
      </c>
      <c r="GR169" s="59" t="str">
        <f t="shared" si="391"/>
        <v>Chocolate Barra Alpino Black Top 14x100g</v>
      </c>
      <c r="GS169" s="104"/>
      <c r="GT169" s="60">
        <f t="shared" si="392"/>
        <v>15.37</v>
      </c>
      <c r="GU169" s="59">
        <f t="shared" si="393"/>
        <v>0</v>
      </c>
      <c r="GV169" s="106">
        <f>(A!C170-NF!GT169)*NF!GS169</f>
        <v>0</v>
      </c>
      <c r="GW169" s="104"/>
      <c r="GX169" s="60">
        <f t="shared" si="394"/>
        <v>15.37</v>
      </c>
      <c r="GY169" s="59">
        <f t="shared" si="395"/>
        <v>0</v>
      </c>
      <c r="GZ169" s="106">
        <f>(A!C170-NF!GX169)*NF!GW169</f>
        <v>0</v>
      </c>
      <c r="HA169" s="59" t="str">
        <f t="shared" si="396"/>
        <v>Chocolate Barra Alpino Black Top 14x100g</v>
      </c>
      <c r="HB169" s="104"/>
      <c r="HC169" s="60">
        <f t="shared" si="397"/>
        <v>15.37</v>
      </c>
      <c r="HD169" s="59">
        <f t="shared" si="398"/>
        <v>0</v>
      </c>
      <c r="HE169" s="106">
        <f>(A!C170-NF!HC169)*NF!HB169</f>
        <v>0</v>
      </c>
      <c r="HF169" s="104"/>
      <c r="HG169" s="60">
        <f t="shared" si="399"/>
        <v>15.37</v>
      </c>
      <c r="HH169" s="59">
        <f t="shared" si="400"/>
        <v>0</v>
      </c>
      <c r="HI169" s="106">
        <f>(A!C170-NF!HG169)*NF!HF169</f>
        <v>0</v>
      </c>
      <c r="HJ169" s="59" t="str">
        <f t="shared" si="401"/>
        <v>Chocolate Barra Alpino Black Top 14x100g</v>
      </c>
      <c r="HK169" s="104"/>
      <c r="HL169" s="60">
        <f t="shared" si="402"/>
        <v>15.37</v>
      </c>
      <c r="HM169" s="59">
        <f t="shared" si="403"/>
        <v>0</v>
      </c>
      <c r="HN169" s="106">
        <f>(A!C170-NF!HL169)*NF!HK169</f>
        <v>0</v>
      </c>
      <c r="HO169" s="104"/>
      <c r="HP169" s="60">
        <f t="shared" si="404"/>
        <v>15.37</v>
      </c>
      <c r="HQ169" s="59">
        <f t="shared" si="405"/>
        <v>0</v>
      </c>
      <c r="HR169" s="106">
        <f>(A!C170-NF!HP169)*NF!HO169</f>
        <v>0</v>
      </c>
      <c r="HS169" s="59" t="str">
        <f t="shared" si="406"/>
        <v>Chocolate Barra Alpino Black Top 14x100g</v>
      </c>
      <c r="HT169" s="104"/>
      <c r="HU169" s="60">
        <f t="shared" si="407"/>
        <v>15.37</v>
      </c>
      <c r="HV169" s="59">
        <f t="shared" si="408"/>
        <v>0</v>
      </c>
      <c r="HW169" s="106">
        <f>(A!C170-NF!HU169)*NF!HT169</f>
        <v>0</v>
      </c>
      <c r="HX169" s="104"/>
      <c r="HY169" s="60">
        <f t="shared" si="409"/>
        <v>15.37</v>
      </c>
      <c r="HZ169" s="59">
        <f t="shared" si="410"/>
        <v>0</v>
      </c>
      <c r="IA169" s="106">
        <f>(A!C170-NF!HY169)*NF!HX169</f>
        <v>0</v>
      </c>
      <c r="IB169" s="59" t="str">
        <f t="shared" si="411"/>
        <v>Chocolate Barra Alpino Black Top 14x100g</v>
      </c>
      <c r="IC169" s="104"/>
      <c r="ID169" s="60">
        <f t="shared" si="412"/>
        <v>15.37</v>
      </c>
      <c r="IE169" s="59">
        <f t="shared" si="413"/>
        <v>0</v>
      </c>
      <c r="IF169" s="106">
        <f>(A!C170-NF!ID169)*NF!IC169</f>
        <v>0</v>
      </c>
      <c r="IG169" s="59" t="str">
        <f t="shared" si="414"/>
        <v>Chocolate Barra Alpino Black Top 14x100g</v>
      </c>
      <c r="IH169" s="104"/>
      <c r="II169" s="60">
        <f t="shared" si="415"/>
        <v>15.37</v>
      </c>
      <c r="IJ169" s="59">
        <f t="shared" si="416"/>
        <v>0</v>
      </c>
      <c r="IK169" s="106">
        <f>(A!C170-NF!II169)*NF!IH169</f>
        <v>0</v>
      </c>
      <c r="IL169" s="59" t="str">
        <f t="shared" si="417"/>
        <v>Chocolate Barra Alpino Black Top 14x100g</v>
      </c>
      <c r="IM169" s="59"/>
      <c r="IN169" s="59">
        <f t="shared" si="418"/>
        <v>15.37</v>
      </c>
      <c r="IO169" s="59">
        <f t="shared" si="419"/>
        <v>0</v>
      </c>
      <c r="IP169" s="106">
        <f>(A!C170-NF!IN169)*NF!IM169</f>
        <v>0</v>
      </c>
      <c r="IQ169" s="59">
        <f t="shared" si="420"/>
        <v>0</v>
      </c>
      <c r="IR169" s="101">
        <f t="shared" si="421"/>
        <v>0</v>
      </c>
      <c r="IS169" s="103" t="e">
        <f t="shared" si="422"/>
        <v>#DIV/0!</v>
      </c>
      <c r="IT169" s="96"/>
      <c r="IU169" s="96"/>
      <c r="IV169" s="96"/>
    </row>
    <row r="170" spans="1:256" x14ac:dyDescent="0.2">
      <c r="A170" s="136">
        <f>A!B171</f>
        <v>0</v>
      </c>
      <c r="B170" s="136">
        <f>A!C171</f>
        <v>10.74</v>
      </c>
      <c r="C170" s="109"/>
      <c r="D170" s="108">
        <f t="shared" si="282"/>
        <v>10.74</v>
      </c>
      <c r="E170" s="97">
        <f t="shared" si="283"/>
        <v>0</v>
      </c>
      <c r="F170" s="95">
        <f>(A!C171-NF!D170)*NF!C170</f>
        <v>0</v>
      </c>
      <c r="G170" s="109"/>
      <c r="H170" s="108">
        <f t="shared" si="284"/>
        <v>10.74</v>
      </c>
      <c r="I170" s="61">
        <f t="shared" si="285"/>
        <v>0</v>
      </c>
      <c r="J170" s="61">
        <f>(A!C171-NF!H170)*NF!G170</f>
        <v>0</v>
      </c>
      <c r="K170" s="61">
        <f t="shared" si="286"/>
        <v>0</v>
      </c>
      <c r="L170" s="109"/>
      <c r="M170" s="62">
        <f t="shared" si="287"/>
        <v>10.74</v>
      </c>
      <c r="N170" s="97">
        <f t="shared" si="288"/>
        <v>0</v>
      </c>
      <c r="O170" s="95">
        <f>(A!C171-NF!M170)*NF!L170</f>
        <v>0</v>
      </c>
      <c r="P170" s="109"/>
      <c r="Q170" s="108">
        <f t="shared" si="289"/>
        <v>10.74</v>
      </c>
      <c r="R170" s="61">
        <f t="shared" si="290"/>
        <v>0</v>
      </c>
      <c r="S170" s="97">
        <f>(A!C171-NF!Q170)*NF!P170</f>
        <v>0</v>
      </c>
      <c r="T170" s="97">
        <f t="shared" si="291"/>
        <v>0</v>
      </c>
      <c r="U170" s="109"/>
      <c r="V170" s="108">
        <f t="shared" si="292"/>
        <v>10.74</v>
      </c>
      <c r="W170" s="61">
        <f t="shared" si="293"/>
        <v>0</v>
      </c>
      <c r="X170" s="161">
        <f>(A!C171-NF!V170)*NF!U170</f>
        <v>0</v>
      </c>
      <c r="Y170" s="109"/>
      <c r="Z170" s="62">
        <f t="shared" si="294"/>
        <v>10.74</v>
      </c>
      <c r="AA170" s="61">
        <f t="shared" si="295"/>
        <v>0</v>
      </c>
      <c r="AB170" s="61">
        <f>(A!C171-NF!Z170)*NF!Y170</f>
        <v>0</v>
      </c>
      <c r="AC170" s="61">
        <f t="shared" si="296"/>
        <v>0</v>
      </c>
      <c r="AD170" s="109"/>
      <c r="AE170" s="62">
        <f t="shared" si="297"/>
        <v>10.74</v>
      </c>
      <c r="AF170" s="61">
        <f t="shared" si="298"/>
        <v>0</v>
      </c>
      <c r="AG170" s="161">
        <f>(A!C171-NF!AE170)*NF!AD170</f>
        <v>0</v>
      </c>
      <c r="AH170" s="109"/>
      <c r="AI170" s="62">
        <f t="shared" si="299"/>
        <v>10.74</v>
      </c>
      <c r="AJ170" s="61">
        <f t="shared" si="300"/>
        <v>0</v>
      </c>
      <c r="AK170" s="61">
        <f>(A!C171-NF!AI170)*NF!AH170</f>
        <v>0</v>
      </c>
      <c r="AL170" s="61">
        <f t="shared" si="301"/>
        <v>0</v>
      </c>
      <c r="AM170" s="109"/>
      <c r="AN170" s="62">
        <f t="shared" si="302"/>
        <v>10.74</v>
      </c>
      <c r="AO170" s="61">
        <f t="shared" si="303"/>
        <v>0</v>
      </c>
      <c r="AP170" s="161">
        <f>(A!C171-NF!AN170)*NF!AM170</f>
        <v>0</v>
      </c>
      <c r="AQ170" s="109"/>
      <c r="AR170" s="62">
        <f t="shared" si="304"/>
        <v>10.74</v>
      </c>
      <c r="AS170" s="61">
        <f t="shared" si="305"/>
        <v>0</v>
      </c>
      <c r="AT170" s="61">
        <f>(A!C171-NF!AR170)*NF!AQ170</f>
        <v>0</v>
      </c>
      <c r="AU170" s="61">
        <f t="shared" si="306"/>
        <v>0</v>
      </c>
      <c r="AV170" s="109"/>
      <c r="AW170" s="62">
        <f t="shared" si="307"/>
        <v>10.74</v>
      </c>
      <c r="AX170" s="61">
        <f t="shared" si="308"/>
        <v>0</v>
      </c>
      <c r="AY170" s="161">
        <f>(A!C171-NF!AW170)*NF!AV170</f>
        <v>0</v>
      </c>
      <c r="AZ170" s="109"/>
      <c r="BA170" s="62">
        <f t="shared" si="309"/>
        <v>10.74</v>
      </c>
      <c r="BB170" s="61">
        <f t="shared" si="310"/>
        <v>0</v>
      </c>
      <c r="BC170" s="61">
        <f>(A!C171-NF!BA170)*NF!AZ170</f>
        <v>0</v>
      </c>
      <c r="BD170" s="61">
        <f t="shared" si="311"/>
        <v>0</v>
      </c>
      <c r="BE170" s="109"/>
      <c r="BF170" s="62">
        <f t="shared" si="312"/>
        <v>10.74</v>
      </c>
      <c r="BG170" s="61">
        <f t="shared" si="313"/>
        <v>0</v>
      </c>
      <c r="BH170" s="161">
        <f>(A!C171-NF!BF170)*NF!BE170</f>
        <v>0</v>
      </c>
      <c r="BI170" s="109"/>
      <c r="BJ170" s="62">
        <f t="shared" si="314"/>
        <v>10.74</v>
      </c>
      <c r="BK170" s="61">
        <f t="shared" si="315"/>
        <v>0</v>
      </c>
      <c r="BL170" s="61">
        <f>(A!C171-NF!BJ170)*NF!BI170</f>
        <v>0</v>
      </c>
      <c r="BM170" s="61">
        <f t="shared" si="316"/>
        <v>0</v>
      </c>
      <c r="BN170" s="109"/>
      <c r="BO170" s="62">
        <f t="shared" si="317"/>
        <v>10.74</v>
      </c>
      <c r="BP170" s="61">
        <f t="shared" si="318"/>
        <v>0</v>
      </c>
      <c r="BQ170" s="161">
        <f>(A!C171-NF!BO170)*NF!BN170</f>
        <v>0</v>
      </c>
      <c r="BR170" s="109"/>
      <c r="BS170" s="62">
        <f t="shared" si="319"/>
        <v>10.74</v>
      </c>
      <c r="BT170" s="61">
        <f t="shared" si="320"/>
        <v>0</v>
      </c>
      <c r="BU170" s="61">
        <f>(A!C171-NF!BS170)*NF!BR170</f>
        <v>0</v>
      </c>
      <c r="BV170" s="61">
        <f t="shared" si="321"/>
        <v>0</v>
      </c>
      <c r="BW170" s="109"/>
      <c r="BX170" s="62">
        <f t="shared" si="322"/>
        <v>10.74</v>
      </c>
      <c r="BY170" s="61">
        <f t="shared" si="323"/>
        <v>0</v>
      </c>
      <c r="BZ170" s="161">
        <f>(A!C171-NF!BX170)*NF!BW170</f>
        <v>0</v>
      </c>
      <c r="CA170" s="109"/>
      <c r="CB170" s="62">
        <f t="shared" si="324"/>
        <v>10.74</v>
      </c>
      <c r="CC170" s="61">
        <f t="shared" si="325"/>
        <v>0</v>
      </c>
      <c r="CD170" s="61">
        <f>(A!C171-NF!CB170)*NF!CA170</f>
        <v>0</v>
      </c>
      <c r="CE170" s="61">
        <f t="shared" si="326"/>
        <v>0</v>
      </c>
      <c r="CF170" s="109"/>
      <c r="CG170" s="62">
        <f t="shared" si="327"/>
        <v>10.74</v>
      </c>
      <c r="CH170" s="61">
        <f t="shared" si="328"/>
        <v>0</v>
      </c>
      <c r="CI170" s="161">
        <f>(A!C171-NF!CG170)*NF!CF170</f>
        <v>0</v>
      </c>
      <c r="CJ170" s="109"/>
      <c r="CK170" s="62">
        <f t="shared" si="329"/>
        <v>10.74</v>
      </c>
      <c r="CL170" s="61">
        <f t="shared" si="330"/>
        <v>0</v>
      </c>
      <c r="CM170" s="61">
        <f>(A!C171-NF!CK170)*NF!CJ170</f>
        <v>0</v>
      </c>
      <c r="CN170" s="61">
        <f t="shared" si="331"/>
        <v>0</v>
      </c>
      <c r="CO170" s="109"/>
      <c r="CP170" s="62">
        <f t="shared" si="332"/>
        <v>10.74</v>
      </c>
      <c r="CQ170" s="61">
        <f t="shared" si="333"/>
        <v>0</v>
      </c>
      <c r="CR170" s="161">
        <f>(A!C171-NF!CP170)*NF!CO170</f>
        <v>0</v>
      </c>
      <c r="CS170" s="109"/>
      <c r="CT170" s="62">
        <f t="shared" si="334"/>
        <v>10.74</v>
      </c>
      <c r="CU170" s="61">
        <f t="shared" si="335"/>
        <v>0</v>
      </c>
      <c r="CV170" s="61">
        <f>(A!C171-NF!CT170)*NF!CS170</f>
        <v>0</v>
      </c>
      <c r="CW170" s="61">
        <f t="shared" si="336"/>
        <v>0</v>
      </c>
      <c r="CX170" s="109"/>
      <c r="CY170" s="62">
        <f t="shared" si="337"/>
        <v>10.74</v>
      </c>
      <c r="CZ170" s="61">
        <f t="shared" si="338"/>
        <v>0</v>
      </c>
      <c r="DA170" s="161">
        <f>(A!C171-NF!CY170)*NF!CX170</f>
        <v>0</v>
      </c>
      <c r="DB170" s="109"/>
      <c r="DC170" s="62">
        <f t="shared" si="339"/>
        <v>10.74</v>
      </c>
      <c r="DD170" s="61">
        <f t="shared" si="340"/>
        <v>0</v>
      </c>
      <c r="DE170" s="61">
        <f>(A!C171-NF!DC170)*NF!DB170</f>
        <v>0</v>
      </c>
      <c r="DF170" s="61">
        <f t="shared" si="341"/>
        <v>0</v>
      </c>
      <c r="DG170" s="109"/>
      <c r="DH170" s="62">
        <f t="shared" si="342"/>
        <v>10.74</v>
      </c>
      <c r="DI170" s="61">
        <f t="shared" si="343"/>
        <v>0</v>
      </c>
      <c r="DJ170" s="161">
        <f>(A!C171-NF!DH170)*NF!DG170</f>
        <v>0</v>
      </c>
      <c r="DK170" s="109"/>
      <c r="DL170" s="62">
        <f t="shared" si="344"/>
        <v>10.74</v>
      </c>
      <c r="DM170" s="61">
        <f t="shared" si="345"/>
        <v>0</v>
      </c>
      <c r="DN170" s="61">
        <f>(A!C171-NF!DL170)*NF!DK170</f>
        <v>0</v>
      </c>
      <c r="DO170" s="61">
        <f t="shared" si="346"/>
        <v>0</v>
      </c>
      <c r="DP170" s="109"/>
      <c r="DQ170" s="62">
        <f t="shared" si="347"/>
        <v>10.74</v>
      </c>
      <c r="DR170" s="61">
        <f t="shared" si="348"/>
        <v>0</v>
      </c>
      <c r="DS170" s="161">
        <f>(A!C171-NF!DQ170)*NF!DP170</f>
        <v>0</v>
      </c>
      <c r="DT170" s="109"/>
      <c r="DU170" s="62">
        <f t="shared" si="349"/>
        <v>10.74</v>
      </c>
      <c r="DV170" s="61">
        <f t="shared" si="350"/>
        <v>0</v>
      </c>
      <c r="DW170" s="61">
        <f>(A!C171-NF!DU170)*NF!DT170</f>
        <v>0</v>
      </c>
      <c r="DX170" s="61">
        <f t="shared" si="351"/>
        <v>0</v>
      </c>
      <c r="DY170" s="109"/>
      <c r="DZ170" s="62">
        <f t="shared" si="352"/>
        <v>10.74</v>
      </c>
      <c r="EA170" s="61">
        <f t="shared" si="353"/>
        <v>0</v>
      </c>
      <c r="EB170" s="161">
        <f>(A!C171-NF!DZ170)*NF!DY170</f>
        <v>0</v>
      </c>
      <c r="EC170" s="109"/>
      <c r="ED170" s="62">
        <f t="shared" si="354"/>
        <v>10.74</v>
      </c>
      <c r="EE170" s="61">
        <f t="shared" si="355"/>
        <v>0</v>
      </c>
      <c r="EF170" s="61">
        <f>(A!C171-NF!ED170)*NF!EC170</f>
        <v>0</v>
      </c>
      <c r="EG170" s="61">
        <f t="shared" si="356"/>
        <v>0</v>
      </c>
      <c r="EH170" s="109"/>
      <c r="EI170" s="62">
        <f t="shared" si="357"/>
        <v>10.74</v>
      </c>
      <c r="EJ170" s="61">
        <f t="shared" si="358"/>
        <v>0</v>
      </c>
      <c r="EK170" s="161">
        <f>(A!C171-NF!EI170)*NF!EH170</f>
        <v>0</v>
      </c>
      <c r="EL170" s="109"/>
      <c r="EM170" s="62">
        <f t="shared" si="359"/>
        <v>10.74</v>
      </c>
      <c r="EN170" s="61">
        <f t="shared" si="360"/>
        <v>0</v>
      </c>
      <c r="EO170" s="161">
        <f>(A!C171-NF!EM170)*NF!EL170</f>
        <v>0</v>
      </c>
      <c r="EP170" s="61">
        <f t="shared" si="361"/>
        <v>0</v>
      </c>
      <c r="EQ170" s="109"/>
      <c r="ER170" s="62">
        <f t="shared" si="362"/>
        <v>10.74</v>
      </c>
      <c r="ES170" s="61">
        <f t="shared" si="363"/>
        <v>0</v>
      </c>
      <c r="ET170" s="161">
        <f>(A!C171-NF!ER170)*NF!EQ170</f>
        <v>0</v>
      </c>
      <c r="EU170" s="109"/>
      <c r="EV170" s="62">
        <f t="shared" si="364"/>
        <v>10.74</v>
      </c>
      <c r="EW170" s="61">
        <f t="shared" si="365"/>
        <v>0</v>
      </c>
      <c r="EX170" s="161">
        <f>(A!C171-NF!EV170)*NF!EU170</f>
        <v>0</v>
      </c>
      <c r="EY170" s="61">
        <f t="shared" si="366"/>
        <v>0</v>
      </c>
      <c r="EZ170" s="109"/>
      <c r="FA170" s="62">
        <f t="shared" si="367"/>
        <v>10.74</v>
      </c>
      <c r="FB170" s="61">
        <f t="shared" si="368"/>
        <v>0</v>
      </c>
      <c r="FC170" s="161">
        <f>(A!C171-NF!FA170)*NF!EZ170</f>
        <v>0</v>
      </c>
      <c r="FD170" s="109"/>
      <c r="FE170" s="62">
        <f t="shared" si="369"/>
        <v>10.74</v>
      </c>
      <c r="FF170" s="61">
        <f t="shared" si="370"/>
        <v>0</v>
      </c>
      <c r="FG170" s="161">
        <f>(A!C171-NF!FE170)*NF!FD170</f>
        <v>0</v>
      </c>
      <c r="FH170" s="61">
        <f t="shared" si="371"/>
        <v>0</v>
      </c>
      <c r="FI170" s="109"/>
      <c r="FJ170" s="62">
        <f t="shared" si="372"/>
        <v>10.74</v>
      </c>
      <c r="FK170" s="61">
        <f t="shared" si="373"/>
        <v>0</v>
      </c>
      <c r="FL170" s="161">
        <f>(A!C171-NF!FJ170)*NF!FI170</f>
        <v>0</v>
      </c>
      <c r="FM170" s="109"/>
      <c r="FN170" s="62">
        <f t="shared" si="374"/>
        <v>10.74</v>
      </c>
      <c r="FO170" s="61">
        <f t="shared" si="375"/>
        <v>0</v>
      </c>
      <c r="FP170" s="161">
        <f>(A!C171-NF!FN170)*NF!FM170</f>
        <v>0</v>
      </c>
      <c r="FQ170" s="61">
        <f t="shared" si="376"/>
        <v>0</v>
      </c>
      <c r="FR170" s="109"/>
      <c r="FS170" s="62">
        <f t="shared" si="377"/>
        <v>10.74</v>
      </c>
      <c r="FT170" s="161">
        <f t="shared" si="378"/>
        <v>0</v>
      </c>
      <c r="FU170" s="161">
        <f>(A!C171-NF!FS170)*NF!FR170</f>
        <v>0</v>
      </c>
      <c r="FV170" s="109"/>
      <c r="FW170" s="62">
        <f t="shared" si="379"/>
        <v>10.74</v>
      </c>
      <c r="FX170" s="61">
        <f t="shared" si="380"/>
        <v>0</v>
      </c>
      <c r="FY170" s="161">
        <f>(A!C171-NF!FW170)*NF!FV170</f>
        <v>0</v>
      </c>
      <c r="FZ170" s="61">
        <f t="shared" si="381"/>
        <v>0</v>
      </c>
      <c r="GA170" s="109"/>
      <c r="GB170" s="62">
        <f t="shared" si="382"/>
        <v>10.74</v>
      </c>
      <c r="GC170" s="61">
        <f t="shared" si="383"/>
        <v>0</v>
      </c>
      <c r="GD170" s="161">
        <f>(A!C171-NF!GB170)*NF!GA170</f>
        <v>0</v>
      </c>
      <c r="GE170" s="109"/>
      <c r="GF170" s="62">
        <f t="shared" si="384"/>
        <v>10.74</v>
      </c>
      <c r="GG170" s="61">
        <f t="shared" si="385"/>
        <v>0</v>
      </c>
      <c r="GH170" s="161">
        <f>(A!C171-NF!GF170)*NF!GE170</f>
        <v>0</v>
      </c>
      <c r="GI170" s="61">
        <f t="shared" si="386"/>
        <v>0</v>
      </c>
      <c r="GJ170" s="109"/>
      <c r="GK170" s="62">
        <f t="shared" si="387"/>
        <v>10.74</v>
      </c>
      <c r="GL170" s="61">
        <f t="shared" si="388"/>
        <v>0</v>
      </c>
      <c r="GM170" s="161">
        <f>(A!C171-NF!GK170)*NF!GJ170</f>
        <v>0</v>
      </c>
      <c r="GN170" s="109"/>
      <c r="GO170" s="62">
        <f t="shared" si="389"/>
        <v>10.74</v>
      </c>
      <c r="GP170" s="61">
        <f t="shared" si="390"/>
        <v>0</v>
      </c>
      <c r="GQ170" s="161">
        <f>(A!C171-NF!GO170)*NF!GN170</f>
        <v>0</v>
      </c>
      <c r="GR170" s="61">
        <f t="shared" si="391"/>
        <v>0</v>
      </c>
      <c r="GS170" s="109"/>
      <c r="GT170" s="62">
        <f t="shared" si="392"/>
        <v>10.74</v>
      </c>
      <c r="GU170" s="61">
        <f t="shared" si="393"/>
        <v>0</v>
      </c>
      <c r="GV170" s="161">
        <f>(A!C171-NF!GT170)*NF!GS170</f>
        <v>0</v>
      </c>
      <c r="GW170" s="109"/>
      <c r="GX170" s="62">
        <f t="shared" si="394"/>
        <v>10.74</v>
      </c>
      <c r="GY170" s="61">
        <f t="shared" si="395"/>
        <v>0</v>
      </c>
      <c r="GZ170" s="161">
        <f>(A!C171-NF!GX170)*NF!GW170</f>
        <v>0</v>
      </c>
      <c r="HA170" s="61">
        <f t="shared" si="396"/>
        <v>0</v>
      </c>
      <c r="HB170" s="109"/>
      <c r="HC170" s="62">
        <f t="shared" si="397"/>
        <v>10.74</v>
      </c>
      <c r="HD170" s="61">
        <f t="shared" si="398"/>
        <v>0</v>
      </c>
      <c r="HE170" s="161">
        <f>(A!C171-NF!HC170)*NF!HB170</f>
        <v>0</v>
      </c>
      <c r="HF170" s="109"/>
      <c r="HG170" s="62">
        <f t="shared" si="399"/>
        <v>10.74</v>
      </c>
      <c r="HH170" s="61">
        <f t="shared" si="400"/>
        <v>0</v>
      </c>
      <c r="HI170" s="161">
        <f>(A!C171-NF!HG170)*NF!HF170</f>
        <v>0</v>
      </c>
      <c r="HJ170" s="61">
        <f t="shared" si="401"/>
        <v>0</v>
      </c>
      <c r="HK170" s="109"/>
      <c r="HL170" s="62">
        <f t="shared" si="402"/>
        <v>10.74</v>
      </c>
      <c r="HM170" s="61">
        <f t="shared" si="403"/>
        <v>0</v>
      </c>
      <c r="HN170" s="161">
        <f>(A!C171-NF!HL170)*NF!HK170</f>
        <v>0</v>
      </c>
      <c r="HO170" s="109"/>
      <c r="HP170" s="62">
        <f t="shared" si="404"/>
        <v>10.74</v>
      </c>
      <c r="HQ170" s="61">
        <f t="shared" si="405"/>
        <v>0</v>
      </c>
      <c r="HR170" s="161">
        <f>(A!C171-NF!HP170)*NF!HO170</f>
        <v>0</v>
      </c>
      <c r="HS170" s="61">
        <f t="shared" si="406"/>
        <v>0</v>
      </c>
      <c r="HT170" s="109"/>
      <c r="HU170" s="62">
        <f t="shared" si="407"/>
        <v>10.74</v>
      </c>
      <c r="HV170" s="61">
        <f t="shared" si="408"/>
        <v>0</v>
      </c>
      <c r="HW170" s="161">
        <f>(A!C171-NF!HU170)*NF!HT170</f>
        <v>0</v>
      </c>
      <c r="HX170" s="109"/>
      <c r="HY170" s="62">
        <f t="shared" si="409"/>
        <v>10.74</v>
      </c>
      <c r="HZ170" s="61">
        <f t="shared" si="410"/>
        <v>0</v>
      </c>
      <c r="IA170" s="161">
        <f>(A!C171-NF!HY170)*NF!HX170</f>
        <v>0</v>
      </c>
      <c r="IB170" s="61">
        <f t="shared" si="411"/>
        <v>0</v>
      </c>
      <c r="IC170" s="109"/>
      <c r="ID170" s="62">
        <f t="shared" si="412"/>
        <v>10.74</v>
      </c>
      <c r="IE170" s="61">
        <f t="shared" si="413"/>
        <v>0</v>
      </c>
      <c r="IF170" s="161">
        <f>(A!C171-NF!ID170)*NF!IC170</f>
        <v>0</v>
      </c>
      <c r="IG170" s="61">
        <f t="shared" si="414"/>
        <v>0</v>
      </c>
      <c r="IH170" s="109"/>
      <c r="II170" s="62">
        <f t="shared" si="415"/>
        <v>10.74</v>
      </c>
      <c r="IJ170" s="61">
        <f t="shared" si="416"/>
        <v>0</v>
      </c>
      <c r="IK170" s="161">
        <f>(A!C171-NF!II170)*NF!IH170</f>
        <v>0</v>
      </c>
      <c r="IL170" s="61">
        <f t="shared" si="417"/>
        <v>0</v>
      </c>
      <c r="IM170" s="61"/>
      <c r="IN170" s="61">
        <f t="shared" si="418"/>
        <v>10.74</v>
      </c>
      <c r="IO170" s="61">
        <f t="shared" si="419"/>
        <v>0</v>
      </c>
      <c r="IP170" s="161">
        <f>(A!C171-NF!IN170)*NF!IM170</f>
        <v>0</v>
      </c>
      <c r="IQ170" s="61">
        <f t="shared" si="420"/>
        <v>0</v>
      </c>
      <c r="IR170" s="107">
        <f t="shared" si="421"/>
        <v>0</v>
      </c>
      <c r="IS170" s="97" t="e">
        <f t="shared" si="422"/>
        <v>#DIV/0!</v>
      </c>
      <c r="IT170" s="162"/>
      <c r="IU170" s="162"/>
      <c r="IV170" s="162"/>
    </row>
    <row r="171" spans="1:256" x14ac:dyDescent="0.2">
      <c r="A171" s="163" t="str">
        <f>A!B172</f>
        <v>Chocolate Barra Alpino Gianduai 14x98g</v>
      </c>
      <c r="B171" s="163">
        <f>A!C172</f>
        <v>67.67</v>
      </c>
      <c r="C171" s="104"/>
      <c r="D171" s="102">
        <f t="shared" si="282"/>
        <v>67.67</v>
      </c>
      <c r="E171" s="103">
        <f t="shared" si="283"/>
        <v>0</v>
      </c>
      <c r="F171" s="105">
        <f>(A!C172-NF!D171)*NF!C171</f>
        <v>0</v>
      </c>
      <c r="G171" s="104"/>
      <c r="H171" s="102">
        <f t="shared" si="284"/>
        <v>67.67</v>
      </c>
      <c r="I171" s="59">
        <f t="shared" si="285"/>
        <v>0</v>
      </c>
      <c r="J171" s="59">
        <f>(A!C172-NF!H171)*NF!G171</f>
        <v>0</v>
      </c>
      <c r="K171" s="59" t="str">
        <f t="shared" si="286"/>
        <v>Chocolate Barra Alpino Gianduai 14x98g</v>
      </c>
      <c r="L171" s="104"/>
      <c r="M171" s="60">
        <f t="shared" si="287"/>
        <v>67.67</v>
      </c>
      <c r="N171" s="103">
        <f t="shared" si="288"/>
        <v>0</v>
      </c>
      <c r="O171" s="105">
        <f>(A!C172-NF!M171)*NF!L171</f>
        <v>0</v>
      </c>
      <c r="P171" s="104"/>
      <c r="Q171" s="102">
        <f t="shared" si="289"/>
        <v>67.67</v>
      </c>
      <c r="R171" s="59">
        <f t="shared" si="290"/>
        <v>0</v>
      </c>
      <c r="S171" s="103">
        <f>(A!C172-NF!Q171)*NF!P171</f>
        <v>0</v>
      </c>
      <c r="T171" s="103" t="str">
        <f t="shared" si="291"/>
        <v>Chocolate Barra Alpino Gianduai 14x98g</v>
      </c>
      <c r="U171" s="104"/>
      <c r="V171" s="102">
        <f t="shared" si="292"/>
        <v>67.67</v>
      </c>
      <c r="W171" s="59">
        <f t="shared" si="293"/>
        <v>0</v>
      </c>
      <c r="X171" s="106">
        <f>(A!C172-NF!V171)*NF!U171</f>
        <v>0</v>
      </c>
      <c r="Y171" s="104"/>
      <c r="Z171" s="60">
        <f t="shared" si="294"/>
        <v>67.67</v>
      </c>
      <c r="AA171" s="59">
        <f t="shared" si="295"/>
        <v>0</v>
      </c>
      <c r="AB171" s="59">
        <f>(A!C172-NF!Z171)*NF!Y171</f>
        <v>0</v>
      </c>
      <c r="AC171" s="59" t="str">
        <f t="shared" si="296"/>
        <v>Chocolate Barra Alpino Gianduai 14x98g</v>
      </c>
      <c r="AD171" s="104"/>
      <c r="AE171" s="60">
        <f t="shared" si="297"/>
        <v>67.67</v>
      </c>
      <c r="AF171" s="59">
        <f t="shared" si="298"/>
        <v>0</v>
      </c>
      <c r="AG171" s="106">
        <f>(A!C172-NF!AE171)*NF!AD171</f>
        <v>0</v>
      </c>
      <c r="AH171" s="104"/>
      <c r="AI171" s="60">
        <f t="shared" si="299"/>
        <v>67.67</v>
      </c>
      <c r="AJ171" s="59">
        <f t="shared" si="300"/>
        <v>0</v>
      </c>
      <c r="AK171" s="59">
        <f>(A!C172-NF!AI171)*NF!AH171</f>
        <v>0</v>
      </c>
      <c r="AL171" s="59" t="str">
        <f t="shared" si="301"/>
        <v>Chocolate Barra Alpino Gianduai 14x98g</v>
      </c>
      <c r="AM171" s="104"/>
      <c r="AN171" s="60">
        <f t="shared" si="302"/>
        <v>67.67</v>
      </c>
      <c r="AO171" s="59">
        <f t="shared" si="303"/>
        <v>0</v>
      </c>
      <c r="AP171" s="106">
        <f>(A!C172-NF!AN171)*NF!AM171</f>
        <v>0</v>
      </c>
      <c r="AQ171" s="104"/>
      <c r="AR171" s="60">
        <f t="shared" si="304"/>
        <v>67.67</v>
      </c>
      <c r="AS171" s="59">
        <f t="shared" si="305"/>
        <v>0</v>
      </c>
      <c r="AT171" s="59">
        <f>(A!C172-NF!AR171)*NF!AQ171</f>
        <v>0</v>
      </c>
      <c r="AU171" s="59" t="str">
        <f t="shared" si="306"/>
        <v>Chocolate Barra Alpino Gianduai 14x98g</v>
      </c>
      <c r="AV171" s="104"/>
      <c r="AW171" s="60">
        <f t="shared" si="307"/>
        <v>67.67</v>
      </c>
      <c r="AX171" s="59">
        <f t="shared" si="308"/>
        <v>0</v>
      </c>
      <c r="AY171" s="106">
        <f>(A!C172-NF!AW171)*NF!AV171</f>
        <v>0</v>
      </c>
      <c r="AZ171" s="104"/>
      <c r="BA171" s="60">
        <f t="shared" si="309"/>
        <v>67.67</v>
      </c>
      <c r="BB171" s="59">
        <f t="shared" si="310"/>
        <v>0</v>
      </c>
      <c r="BC171" s="59">
        <f>(A!C172-NF!BA171)*NF!AZ171</f>
        <v>0</v>
      </c>
      <c r="BD171" s="59" t="str">
        <f t="shared" si="311"/>
        <v>Chocolate Barra Alpino Gianduai 14x98g</v>
      </c>
      <c r="BE171" s="104"/>
      <c r="BF171" s="60">
        <f t="shared" si="312"/>
        <v>67.67</v>
      </c>
      <c r="BG171" s="59">
        <f t="shared" si="313"/>
        <v>0</v>
      </c>
      <c r="BH171" s="106">
        <f>(A!C172-NF!BF171)*NF!BE171</f>
        <v>0</v>
      </c>
      <c r="BI171" s="104"/>
      <c r="BJ171" s="60">
        <f t="shared" si="314"/>
        <v>67.67</v>
      </c>
      <c r="BK171" s="59">
        <f t="shared" si="315"/>
        <v>0</v>
      </c>
      <c r="BL171" s="59">
        <f>(A!C172-NF!BJ171)*NF!BI171</f>
        <v>0</v>
      </c>
      <c r="BM171" s="59" t="str">
        <f t="shared" si="316"/>
        <v>Chocolate Barra Alpino Gianduai 14x98g</v>
      </c>
      <c r="BN171" s="104"/>
      <c r="BO171" s="60">
        <f t="shared" si="317"/>
        <v>67.67</v>
      </c>
      <c r="BP171" s="59">
        <f t="shared" si="318"/>
        <v>0</v>
      </c>
      <c r="BQ171" s="106">
        <f>(A!C172-NF!BO171)*NF!BN171</f>
        <v>0</v>
      </c>
      <c r="BR171" s="104"/>
      <c r="BS171" s="60">
        <f t="shared" si="319"/>
        <v>67.67</v>
      </c>
      <c r="BT171" s="59">
        <f t="shared" si="320"/>
        <v>0</v>
      </c>
      <c r="BU171" s="59">
        <f>(A!C172-NF!BS171)*NF!BR171</f>
        <v>0</v>
      </c>
      <c r="BV171" s="59" t="str">
        <f t="shared" si="321"/>
        <v>Chocolate Barra Alpino Gianduai 14x98g</v>
      </c>
      <c r="BW171" s="104"/>
      <c r="BX171" s="60">
        <f t="shared" si="322"/>
        <v>67.67</v>
      </c>
      <c r="BY171" s="59">
        <f t="shared" si="323"/>
        <v>0</v>
      </c>
      <c r="BZ171" s="106">
        <f>(A!C172-NF!BX171)*NF!BW171</f>
        <v>0</v>
      </c>
      <c r="CA171" s="104"/>
      <c r="CB171" s="60">
        <f t="shared" si="324"/>
        <v>67.67</v>
      </c>
      <c r="CC171" s="59">
        <f t="shared" si="325"/>
        <v>0</v>
      </c>
      <c r="CD171" s="59">
        <f>(A!C172-NF!CB171)*NF!CA171</f>
        <v>0</v>
      </c>
      <c r="CE171" s="59" t="str">
        <f t="shared" si="326"/>
        <v>Chocolate Barra Alpino Gianduai 14x98g</v>
      </c>
      <c r="CF171" s="104"/>
      <c r="CG171" s="60">
        <f t="shared" si="327"/>
        <v>67.67</v>
      </c>
      <c r="CH171" s="59">
        <f t="shared" si="328"/>
        <v>0</v>
      </c>
      <c r="CI171" s="106">
        <f>(A!C172-NF!CG171)*NF!CF171</f>
        <v>0</v>
      </c>
      <c r="CJ171" s="104"/>
      <c r="CK171" s="60">
        <f t="shared" si="329"/>
        <v>67.67</v>
      </c>
      <c r="CL171" s="59">
        <f t="shared" si="330"/>
        <v>0</v>
      </c>
      <c r="CM171" s="59">
        <f>(A!C172-NF!CK171)*NF!CJ171</f>
        <v>0</v>
      </c>
      <c r="CN171" s="59" t="str">
        <f t="shared" si="331"/>
        <v>Chocolate Barra Alpino Gianduai 14x98g</v>
      </c>
      <c r="CO171" s="104"/>
      <c r="CP171" s="60">
        <f t="shared" si="332"/>
        <v>67.67</v>
      </c>
      <c r="CQ171" s="59">
        <f t="shared" si="333"/>
        <v>0</v>
      </c>
      <c r="CR171" s="106">
        <f>(A!C172-NF!CP171)*NF!CO171</f>
        <v>0</v>
      </c>
      <c r="CS171" s="104"/>
      <c r="CT171" s="60">
        <f t="shared" si="334"/>
        <v>67.67</v>
      </c>
      <c r="CU171" s="59">
        <f t="shared" si="335"/>
        <v>0</v>
      </c>
      <c r="CV171" s="59">
        <f>(A!C172-NF!CT171)*NF!CS171</f>
        <v>0</v>
      </c>
      <c r="CW171" s="59" t="str">
        <f t="shared" si="336"/>
        <v>Chocolate Barra Alpino Gianduai 14x98g</v>
      </c>
      <c r="CX171" s="104"/>
      <c r="CY171" s="60">
        <f t="shared" si="337"/>
        <v>67.67</v>
      </c>
      <c r="CZ171" s="59">
        <f t="shared" si="338"/>
        <v>0</v>
      </c>
      <c r="DA171" s="106">
        <f>(A!C172-NF!CY171)*NF!CX171</f>
        <v>0</v>
      </c>
      <c r="DB171" s="104"/>
      <c r="DC171" s="60">
        <f t="shared" si="339"/>
        <v>67.67</v>
      </c>
      <c r="DD171" s="59">
        <f t="shared" si="340"/>
        <v>0</v>
      </c>
      <c r="DE171" s="59">
        <f>(A!C172-NF!DC171)*NF!DB171</f>
        <v>0</v>
      </c>
      <c r="DF171" s="59" t="str">
        <f t="shared" si="341"/>
        <v>Chocolate Barra Alpino Gianduai 14x98g</v>
      </c>
      <c r="DG171" s="104"/>
      <c r="DH171" s="60">
        <f t="shared" si="342"/>
        <v>67.67</v>
      </c>
      <c r="DI171" s="59">
        <f t="shared" si="343"/>
        <v>0</v>
      </c>
      <c r="DJ171" s="106">
        <f>(A!C172-NF!DH171)*NF!DG171</f>
        <v>0</v>
      </c>
      <c r="DK171" s="104"/>
      <c r="DL171" s="60">
        <f t="shared" si="344"/>
        <v>67.67</v>
      </c>
      <c r="DM171" s="59">
        <f t="shared" si="345"/>
        <v>0</v>
      </c>
      <c r="DN171" s="59">
        <f>(A!C172-NF!DL171)*NF!DK171</f>
        <v>0</v>
      </c>
      <c r="DO171" s="59" t="str">
        <f t="shared" si="346"/>
        <v>Chocolate Barra Alpino Gianduai 14x98g</v>
      </c>
      <c r="DP171" s="104"/>
      <c r="DQ171" s="60">
        <f t="shared" si="347"/>
        <v>67.67</v>
      </c>
      <c r="DR171" s="59">
        <f t="shared" si="348"/>
        <v>0</v>
      </c>
      <c r="DS171" s="106">
        <f>(A!C172-NF!DQ171)*NF!DP171</f>
        <v>0</v>
      </c>
      <c r="DT171" s="104"/>
      <c r="DU171" s="60">
        <f t="shared" si="349"/>
        <v>67.67</v>
      </c>
      <c r="DV171" s="59">
        <f t="shared" si="350"/>
        <v>0</v>
      </c>
      <c r="DW171" s="59">
        <f>(A!C172-NF!DU171)*NF!DT171</f>
        <v>0</v>
      </c>
      <c r="DX171" s="59" t="str">
        <f t="shared" si="351"/>
        <v>Chocolate Barra Alpino Gianduai 14x98g</v>
      </c>
      <c r="DY171" s="104"/>
      <c r="DZ171" s="60">
        <f t="shared" si="352"/>
        <v>67.67</v>
      </c>
      <c r="EA171" s="59">
        <f t="shared" si="353"/>
        <v>0</v>
      </c>
      <c r="EB171" s="106">
        <f>(A!C172-NF!DZ171)*NF!DY171</f>
        <v>0</v>
      </c>
      <c r="EC171" s="104"/>
      <c r="ED171" s="60">
        <f t="shared" si="354"/>
        <v>67.67</v>
      </c>
      <c r="EE171" s="59">
        <f t="shared" si="355"/>
        <v>0</v>
      </c>
      <c r="EF171" s="59">
        <f>(A!C172-NF!ED171)*NF!EC171</f>
        <v>0</v>
      </c>
      <c r="EG171" s="59" t="str">
        <f t="shared" si="356"/>
        <v>Chocolate Barra Alpino Gianduai 14x98g</v>
      </c>
      <c r="EH171" s="104"/>
      <c r="EI171" s="60">
        <f t="shared" si="357"/>
        <v>67.67</v>
      </c>
      <c r="EJ171" s="59">
        <f t="shared" si="358"/>
        <v>0</v>
      </c>
      <c r="EK171" s="106">
        <f>(A!C172-NF!EI171)*NF!EH171</f>
        <v>0</v>
      </c>
      <c r="EL171" s="104"/>
      <c r="EM171" s="60">
        <f t="shared" si="359"/>
        <v>67.67</v>
      </c>
      <c r="EN171" s="59">
        <f t="shared" si="360"/>
        <v>0</v>
      </c>
      <c r="EO171" s="106">
        <f>(A!C172-NF!EM171)*NF!EL171</f>
        <v>0</v>
      </c>
      <c r="EP171" s="59" t="str">
        <f t="shared" si="361"/>
        <v>Chocolate Barra Alpino Gianduai 14x98g</v>
      </c>
      <c r="EQ171" s="104"/>
      <c r="ER171" s="60">
        <f t="shared" si="362"/>
        <v>67.67</v>
      </c>
      <c r="ES171" s="59">
        <f t="shared" si="363"/>
        <v>0</v>
      </c>
      <c r="ET171" s="106">
        <f>(A!C172-NF!ER171)*NF!EQ171</f>
        <v>0</v>
      </c>
      <c r="EU171" s="104"/>
      <c r="EV171" s="60">
        <f t="shared" si="364"/>
        <v>67.67</v>
      </c>
      <c r="EW171" s="59">
        <f t="shared" si="365"/>
        <v>0</v>
      </c>
      <c r="EX171" s="106">
        <f>(A!C172-NF!EV171)*NF!EU171</f>
        <v>0</v>
      </c>
      <c r="EY171" s="59" t="str">
        <f t="shared" si="366"/>
        <v>Chocolate Barra Alpino Gianduai 14x98g</v>
      </c>
      <c r="EZ171" s="104"/>
      <c r="FA171" s="60">
        <f t="shared" si="367"/>
        <v>67.67</v>
      </c>
      <c r="FB171" s="59">
        <f t="shared" si="368"/>
        <v>0</v>
      </c>
      <c r="FC171" s="106">
        <f>(A!C172-NF!FA171)*NF!EZ171</f>
        <v>0</v>
      </c>
      <c r="FD171" s="104"/>
      <c r="FE171" s="60">
        <f t="shared" si="369"/>
        <v>67.67</v>
      </c>
      <c r="FF171" s="59">
        <f t="shared" si="370"/>
        <v>0</v>
      </c>
      <c r="FG171" s="106">
        <f>(A!C172-NF!FE171)*NF!FD171</f>
        <v>0</v>
      </c>
      <c r="FH171" s="59" t="str">
        <f t="shared" si="371"/>
        <v>Chocolate Barra Alpino Gianduai 14x98g</v>
      </c>
      <c r="FI171" s="104"/>
      <c r="FJ171" s="60">
        <f t="shared" si="372"/>
        <v>67.67</v>
      </c>
      <c r="FK171" s="59">
        <f t="shared" si="373"/>
        <v>0</v>
      </c>
      <c r="FL171" s="106">
        <f>(A!C172-NF!FJ171)*NF!FI171</f>
        <v>0</v>
      </c>
      <c r="FM171" s="104"/>
      <c r="FN171" s="60">
        <f t="shared" si="374"/>
        <v>67.67</v>
      </c>
      <c r="FO171" s="59">
        <f t="shared" si="375"/>
        <v>0</v>
      </c>
      <c r="FP171" s="106">
        <f>(A!C172-NF!FN171)*NF!FM171</f>
        <v>0</v>
      </c>
      <c r="FQ171" s="59" t="str">
        <f t="shared" si="376"/>
        <v>Chocolate Barra Alpino Gianduai 14x98g</v>
      </c>
      <c r="FR171" s="104"/>
      <c r="FS171" s="60">
        <f t="shared" si="377"/>
        <v>67.67</v>
      </c>
      <c r="FT171" s="106">
        <f t="shared" si="378"/>
        <v>0</v>
      </c>
      <c r="FU171" s="106">
        <f>(A!C172-NF!FS171)*NF!FR171</f>
        <v>0</v>
      </c>
      <c r="FV171" s="104"/>
      <c r="FW171" s="60">
        <f t="shared" si="379"/>
        <v>67.67</v>
      </c>
      <c r="FX171" s="59">
        <f t="shared" si="380"/>
        <v>0</v>
      </c>
      <c r="FY171" s="106">
        <f>(A!C172-NF!FW171)*NF!FV171</f>
        <v>0</v>
      </c>
      <c r="FZ171" s="59" t="str">
        <f t="shared" si="381"/>
        <v>Chocolate Barra Alpino Gianduai 14x98g</v>
      </c>
      <c r="GA171" s="104"/>
      <c r="GB171" s="60">
        <f t="shared" si="382"/>
        <v>67.67</v>
      </c>
      <c r="GC171" s="59">
        <f t="shared" si="383"/>
        <v>0</v>
      </c>
      <c r="GD171" s="106">
        <f>(A!C172-NF!GB171)*NF!GA171</f>
        <v>0</v>
      </c>
      <c r="GE171" s="104"/>
      <c r="GF171" s="60">
        <f t="shared" si="384"/>
        <v>67.67</v>
      </c>
      <c r="GG171" s="59">
        <f t="shared" si="385"/>
        <v>0</v>
      </c>
      <c r="GH171" s="106">
        <f>(A!C172-NF!GF171)*NF!GE171</f>
        <v>0</v>
      </c>
      <c r="GI171" s="59" t="str">
        <f t="shared" si="386"/>
        <v>Chocolate Barra Alpino Gianduai 14x98g</v>
      </c>
      <c r="GJ171" s="104"/>
      <c r="GK171" s="60">
        <f t="shared" si="387"/>
        <v>67.67</v>
      </c>
      <c r="GL171" s="59">
        <f t="shared" si="388"/>
        <v>0</v>
      </c>
      <c r="GM171" s="106">
        <f>(A!C172-NF!GK171)*NF!GJ171</f>
        <v>0</v>
      </c>
      <c r="GN171" s="104"/>
      <c r="GO171" s="60">
        <f t="shared" si="389"/>
        <v>67.67</v>
      </c>
      <c r="GP171" s="59">
        <f t="shared" si="390"/>
        <v>0</v>
      </c>
      <c r="GQ171" s="106">
        <f>(A!C172-NF!GO171)*NF!GN171</f>
        <v>0</v>
      </c>
      <c r="GR171" s="59" t="str">
        <f t="shared" si="391"/>
        <v>Chocolate Barra Alpino Gianduai 14x98g</v>
      </c>
      <c r="GS171" s="104"/>
      <c r="GT171" s="60">
        <f t="shared" si="392"/>
        <v>67.67</v>
      </c>
      <c r="GU171" s="59">
        <f t="shared" si="393"/>
        <v>0</v>
      </c>
      <c r="GV171" s="106">
        <f>(A!C172-NF!GT171)*NF!GS171</f>
        <v>0</v>
      </c>
      <c r="GW171" s="104"/>
      <c r="GX171" s="60">
        <f t="shared" si="394"/>
        <v>67.67</v>
      </c>
      <c r="GY171" s="59">
        <f t="shared" si="395"/>
        <v>0</v>
      </c>
      <c r="GZ171" s="106">
        <f>(A!C172-NF!GX171)*NF!GW171</f>
        <v>0</v>
      </c>
      <c r="HA171" s="59" t="str">
        <f t="shared" si="396"/>
        <v>Chocolate Barra Alpino Gianduai 14x98g</v>
      </c>
      <c r="HB171" s="104"/>
      <c r="HC171" s="60">
        <f t="shared" si="397"/>
        <v>67.67</v>
      </c>
      <c r="HD171" s="59">
        <f t="shared" si="398"/>
        <v>0</v>
      </c>
      <c r="HE171" s="106">
        <f>(A!C172-NF!HC171)*NF!HB171</f>
        <v>0</v>
      </c>
      <c r="HF171" s="104"/>
      <c r="HG171" s="60">
        <f t="shared" si="399"/>
        <v>67.67</v>
      </c>
      <c r="HH171" s="59">
        <f t="shared" si="400"/>
        <v>0</v>
      </c>
      <c r="HI171" s="106">
        <f>(A!C172-NF!HG171)*NF!HF171</f>
        <v>0</v>
      </c>
      <c r="HJ171" s="59" t="str">
        <f t="shared" si="401"/>
        <v>Chocolate Barra Alpino Gianduai 14x98g</v>
      </c>
      <c r="HK171" s="104"/>
      <c r="HL171" s="60">
        <f t="shared" si="402"/>
        <v>67.67</v>
      </c>
      <c r="HM171" s="59">
        <f t="shared" si="403"/>
        <v>0</v>
      </c>
      <c r="HN171" s="106">
        <f>(A!C172-NF!HL171)*NF!HK171</f>
        <v>0</v>
      </c>
      <c r="HO171" s="104"/>
      <c r="HP171" s="60">
        <f t="shared" si="404"/>
        <v>67.67</v>
      </c>
      <c r="HQ171" s="59">
        <f t="shared" si="405"/>
        <v>0</v>
      </c>
      <c r="HR171" s="106">
        <f>(A!C172-NF!HP171)*NF!HO171</f>
        <v>0</v>
      </c>
      <c r="HS171" s="59" t="str">
        <f t="shared" si="406"/>
        <v>Chocolate Barra Alpino Gianduai 14x98g</v>
      </c>
      <c r="HT171" s="104"/>
      <c r="HU171" s="60">
        <f t="shared" si="407"/>
        <v>67.67</v>
      </c>
      <c r="HV171" s="59">
        <f t="shared" si="408"/>
        <v>0</v>
      </c>
      <c r="HW171" s="106">
        <f>(A!C172-NF!HU171)*NF!HT171</f>
        <v>0</v>
      </c>
      <c r="HX171" s="104"/>
      <c r="HY171" s="60">
        <f t="shared" si="409"/>
        <v>67.67</v>
      </c>
      <c r="HZ171" s="59">
        <f t="shared" si="410"/>
        <v>0</v>
      </c>
      <c r="IA171" s="106">
        <f>(A!C172-NF!HY171)*NF!HX171</f>
        <v>0</v>
      </c>
      <c r="IB171" s="59" t="str">
        <f t="shared" si="411"/>
        <v>Chocolate Barra Alpino Gianduai 14x98g</v>
      </c>
      <c r="IC171" s="104"/>
      <c r="ID171" s="60">
        <f t="shared" si="412"/>
        <v>67.67</v>
      </c>
      <c r="IE171" s="59">
        <f t="shared" si="413"/>
        <v>0</v>
      </c>
      <c r="IF171" s="106">
        <f>(A!C172-NF!ID171)*NF!IC171</f>
        <v>0</v>
      </c>
      <c r="IG171" s="59" t="str">
        <f t="shared" si="414"/>
        <v>Chocolate Barra Alpino Gianduai 14x98g</v>
      </c>
      <c r="IH171" s="104"/>
      <c r="II171" s="60">
        <f t="shared" si="415"/>
        <v>67.67</v>
      </c>
      <c r="IJ171" s="59">
        <f t="shared" si="416"/>
        <v>0</v>
      </c>
      <c r="IK171" s="106">
        <f>(A!C172-NF!II171)*NF!IH171</f>
        <v>0</v>
      </c>
      <c r="IL171" s="59" t="str">
        <f t="shared" si="417"/>
        <v>Chocolate Barra Alpino Gianduai 14x98g</v>
      </c>
      <c r="IM171" s="59"/>
      <c r="IN171" s="59">
        <f t="shared" si="418"/>
        <v>67.67</v>
      </c>
      <c r="IO171" s="59">
        <f t="shared" si="419"/>
        <v>0</v>
      </c>
      <c r="IP171" s="106">
        <f>(A!C172-NF!IN171)*NF!IM171</f>
        <v>0</v>
      </c>
      <c r="IQ171" s="59">
        <f t="shared" si="420"/>
        <v>0</v>
      </c>
      <c r="IR171" s="101">
        <f t="shared" si="421"/>
        <v>0</v>
      </c>
      <c r="IS171" s="103" t="e">
        <f t="shared" si="422"/>
        <v>#DIV/0!</v>
      </c>
      <c r="IT171" s="96"/>
      <c r="IU171" s="96"/>
      <c r="IV171" s="96"/>
    </row>
    <row r="172" spans="1:256" x14ac:dyDescent="0.2">
      <c r="A172" s="136" t="str">
        <f>A!B173</f>
        <v>Chocolate Barra Alpino Nevado 14x90g</v>
      </c>
      <c r="B172" s="136">
        <f>A!C173</f>
        <v>79.98</v>
      </c>
      <c r="C172" s="109"/>
      <c r="D172" s="108">
        <f t="shared" si="282"/>
        <v>79.98</v>
      </c>
      <c r="E172" s="97">
        <f t="shared" si="283"/>
        <v>0</v>
      </c>
      <c r="F172" s="95">
        <f>(A!C173-NF!D172)*NF!C172</f>
        <v>0</v>
      </c>
      <c r="G172" s="109"/>
      <c r="H172" s="108">
        <f t="shared" si="284"/>
        <v>79.98</v>
      </c>
      <c r="I172" s="61">
        <f t="shared" si="285"/>
        <v>0</v>
      </c>
      <c r="J172" s="61">
        <f>(A!C173-NF!H172)*NF!G172</f>
        <v>0</v>
      </c>
      <c r="K172" s="61" t="str">
        <f t="shared" si="286"/>
        <v>Chocolate Barra Alpino Nevado 14x90g</v>
      </c>
      <c r="L172" s="109"/>
      <c r="M172" s="62">
        <f t="shared" si="287"/>
        <v>79.98</v>
      </c>
      <c r="N172" s="97">
        <f t="shared" si="288"/>
        <v>0</v>
      </c>
      <c r="O172" s="95">
        <f>(A!C173-NF!M172)*NF!L172</f>
        <v>0</v>
      </c>
      <c r="P172" s="109"/>
      <c r="Q172" s="108">
        <f t="shared" si="289"/>
        <v>79.98</v>
      </c>
      <c r="R172" s="61">
        <f t="shared" si="290"/>
        <v>0</v>
      </c>
      <c r="S172" s="97">
        <f>(A!C173-NF!Q172)*NF!P172</f>
        <v>0</v>
      </c>
      <c r="T172" s="97" t="str">
        <f t="shared" si="291"/>
        <v>Chocolate Barra Alpino Nevado 14x90g</v>
      </c>
      <c r="U172" s="109"/>
      <c r="V172" s="108">
        <f t="shared" si="292"/>
        <v>79.98</v>
      </c>
      <c r="W172" s="61">
        <f t="shared" si="293"/>
        <v>0</v>
      </c>
      <c r="X172" s="161">
        <f>(A!C173-NF!V172)*NF!U172</f>
        <v>0</v>
      </c>
      <c r="Y172" s="109"/>
      <c r="Z172" s="62">
        <f t="shared" si="294"/>
        <v>79.98</v>
      </c>
      <c r="AA172" s="61">
        <f t="shared" si="295"/>
        <v>0</v>
      </c>
      <c r="AB172" s="61">
        <f>(A!C173-NF!Z172)*NF!Y172</f>
        <v>0</v>
      </c>
      <c r="AC172" s="61" t="str">
        <f t="shared" si="296"/>
        <v>Chocolate Barra Alpino Nevado 14x90g</v>
      </c>
      <c r="AD172" s="109"/>
      <c r="AE172" s="62">
        <f t="shared" si="297"/>
        <v>79.98</v>
      </c>
      <c r="AF172" s="61">
        <f t="shared" si="298"/>
        <v>0</v>
      </c>
      <c r="AG172" s="161">
        <f>(A!C173-NF!AE172)*NF!AD172</f>
        <v>0</v>
      </c>
      <c r="AH172" s="109"/>
      <c r="AI172" s="62">
        <f t="shared" si="299"/>
        <v>79.98</v>
      </c>
      <c r="AJ172" s="61">
        <f t="shared" si="300"/>
        <v>0</v>
      </c>
      <c r="AK172" s="61">
        <f>(A!C173-NF!AI172)*NF!AH172</f>
        <v>0</v>
      </c>
      <c r="AL172" s="61" t="str">
        <f t="shared" si="301"/>
        <v>Chocolate Barra Alpino Nevado 14x90g</v>
      </c>
      <c r="AM172" s="109"/>
      <c r="AN172" s="62">
        <f t="shared" si="302"/>
        <v>79.98</v>
      </c>
      <c r="AO172" s="61">
        <f t="shared" si="303"/>
        <v>0</v>
      </c>
      <c r="AP172" s="161">
        <f>(A!C173-NF!AN172)*NF!AM172</f>
        <v>0</v>
      </c>
      <c r="AQ172" s="109"/>
      <c r="AR172" s="62">
        <f t="shared" si="304"/>
        <v>79.98</v>
      </c>
      <c r="AS172" s="61">
        <f t="shared" si="305"/>
        <v>0</v>
      </c>
      <c r="AT172" s="61">
        <f>(A!C173-NF!AR172)*NF!AQ172</f>
        <v>0</v>
      </c>
      <c r="AU172" s="61" t="str">
        <f t="shared" si="306"/>
        <v>Chocolate Barra Alpino Nevado 14x90g</v>
      </c>
      <c r="AV172" s="109"/>
      <c r="AW172" s="62">
        <f t="shared" si="307"/>
        <v>79.98</v>
      </c>
      <c r="AX172" s="61">
        <f t="shared" si="308"/>
        <v>0</v>
      </c>
      <c r="AY172" s="161">
        <f>(A!C173-NF!AW172)*NF!AV172</f>
        <v>0</v>
      </c>
      <c r="AZ172" s="109"/>
      <c r="BA172" s="62">
        <f t="shared" si="309"/>
        <v>79.98</v>
      </c>
      <c r="BB172" s="61">
        <f t="shared" si="310"/>
        <v>0</v>
      </c>
      <c r="BC172" s="61">
        <f>(A!C173-NF!BA172)*NF!AZ172</f>
        <v>0</v>
      </c>
      <c r="BD172" s="61" t="str">
        <f t="shared" si="311"/>
        <v>Chocolate Barra Alpino Nevado 14x90g</v>
      </c>
      <c r="BE172" s="109"/>
      <c r="BF172" s="62">
        <f t="shared" si="312"/>
        <v>79.98</v>
      </c>
      <c r="BG172" s="61">
        <f t="shared" si="313"/>
        <v>0</v>
      </c>
      <c r="BH172" s="161">
        <f>(A!C173-NF!BF172)*NF!BE172</f>
        <v>0</v>
      </c>
      <c r="BI172" s="109"/>
      <c r="BJ172" s="62">
        <f t="shared" si="314"/>
        <v>79.98</v>
      </c>
      <c r="BK172" s="61">
        <f t="shared" si="315"/>
        <v>0</v>
      </c>
      <c r="BL172" s="61">
        <f>(A!C173-NF!BJ172)*NF!BI172</f>
        <v>0</v>
      </c>
      <c r="BM172" s="61" t="str">
        <f t="shared" si="316"/>
        <v>Chocolate Barra Alpino Nevado 14x90g</v>
      </c>
      <c r="BN172" s="109"/>
      <c r="BO172" s="62">
        <f t="shared" si="317"/>
        <v>79.98</v>
      </c>
      <c r="BP172" s="61">
        <f t="shared" si="318"/>
        <v>0</v>
      </c>
      <c r="BQ172" s="161">
        <f>(A!C173-NF!BO172)*NF!BN172</f>
        <v>0</v>
      </c>
      <c r="BR172" s="109"/>
      <c r="BS172" s="62">
        <f t="shared" si="319"/>
        <v>79.98</v>
      </c>
      <c r="BT172" s="61">
        <f t="shared" si="320"/>
        <v>0</v>
      </c>
      <c r="BU172" s="61">
        <f>(A!C173-NF!BS172)*NF!BR172</f>
        <v>0</v>
      </c>
      <c r="BV172" s="61" t="str">
        <f t="shared" si="321"/>
        <v>Chocolate Barra Alpino Nevado 14x90g</v>
      </c>
      <c r="BW172" s="109"/>
      <c r="BX172" s="62">
        <f t="shared" si="322"/>
        <v>79.98</v>
      </c>
      <c r="BY172" s="61">
        <f t="shared" si="323"/>
        <v>0</v>
      </c>
      <c r="BZ172" s="161">
        <f>(A!C173-NF!BX172)*NF!BW172</f>
        <v>0</v>
      </c>
      <c r="CA172" s="109"/>
      <c r="CB172" s="62">
        <f t="shared" si="324"/>
        <v>79.98</v>
      </c>
      <c r="CC172" s="61">
        <f t="shared" si="325"/>
        <v>0</v>
      </c>
      <c r="CD172" s="61">
        <f>(A!C173-NF!CB172)*NF!CA172</f>
        <v>0</v>
      </c>
      <c r="CE172" s="61" t="str">
        <f t="shared" si="326"/>
        <v>Chocolate Barra Alpino Nevado 14x90g</v>
      </c>
      <c r="CF172" s="109"/>
      <c r="CG172" s="62">
        <f t="shared" si="327"/>
        <v>79.98</v>
      </c>
      <c r="CH172" s="61">
        <f t="shared" si="328"/>
        <v>0</v>
      </c>
      <c r="CI172" s="161">
        <f>(A!C173-NF!CG172)*NF!CF172</f>
        <v>0</v>
      </c>
      <c r="CJ172" s="109"/>
      <c r="CK172" s="62">
        <f t="shared" si="329"/>
        <v>79.98</v>
      </c>
      <c r="CL172" s="61">
        <f t="shared" si="330"/>
        <v>0</v>
      </c>
      <c r="CM172" s="61">
        <f>(A!C173-NF!CK172)*NF!CJ172</f>
        <v>0</v>
      </c>
      <c r="CN172" s="61" t="str">
        <f t="shared" si="331"/>
        <v>Chocolate Barra Alpino Nevado 14x90g</v>
      </c>
      <c r="CO172" s="109"/>
      <c r="CP172" s="62">
        <f t="shared" si="332"/>
        <v>79.98</v>
      </c>
      <c r="CQ172" s="61">
        <f t="shared" si="333"/>
        <v>0</v>
      </c>
      <c r="CR172" s="161">
        <f>(A!C173-NF!CP172)*NF!CO172</f>
        <v>0</v>
      </c>
      <c r="CS172" s="109"/>
      <c r="CT172" s="62">
        <f t="shared" si="334"/>
        <v>79.98</v>
      </c>
      <c r="CU172" s="61">
        <f t="shared" si="335"/>
        <v>0</v>
      </c>
      <c r="CV172" s="61">
        <f>(A!C173-NF!CT172)*NF!CS172</f>
        <v>0</v>
      </c>
      <c r="CW172" s="61" t="str">
        <f t="shared" si="336"/>
        <v>Chocolate Barra Alpino Nevado 14x90g</v>
      </c>
      <c r="CX172" s="109"/>
      <c r="CY172" s="62">
        <f t="shared" si="337"/>
        <v>79.98</v>
      </c>
      <c r="CZ172" s="61">
        <f t="shared" si="338"/>
        <v>0</v>
      </c>
      <c r="DA172" s="161">
        <f>(A!C173-NF!CY172)*NF!CX172</f>
        <v>0</v>
      </c>
      <c r="DB172" s="109"/>
      <c r="DC172" s="62">
        <f t="shared" si="339"/>
        <v>79.98</v>
      </c>
      <c r="DD172" s="61">
        <f t="shared" si="340"/>
        <v>0</v>
      </c>
      <c r="DE172" s="61">
        <f>(A!C173-NF!DC172)*NF!DB172</f>
        <v>0</v>
      </c>
      <c r="DF172" s="61" t="str">
        <f t="shared" si="341"/>
        <v>Chocolate Barra Alpino Nevado 14x90g</v>
      </c>
      <c r="DG172" s="109"/>
      <c r="DH172" s="62">
        <f t="shared" si="342"/>
        <v>79.98</v>
      </c>
      <c r="DI172" s="61">
        <f t="shared" si="343"/>
        <v>0</v>
      </c>
      <c r="DJ172" s="161">
        <f>(A!C173-NF!DH172)*NF!DG172</f>
        <v>0</v>
      </c>
      <c r="DK172" s="109"/>
      <c r="DL172" s="62">
        <f t="shared" si="344"/>
        <v>79.98</v>
      </c>
      <c r="DM172" s="61">
        <f t="shared" si="345"/>
        <v>0</v>
      </c>
      <c r="DN172" s="61">
        <f>(A!C173-NF!DL172)*NF!DK172</f>
        <v>0</v>
      </c>
      <c r="DO172" s="61" t="str">
        <f t="shared" si="346"/>
        <v>Chocolate Barra Alpino Nevado 14x90g</v>
      </c>
      <c r="DP172" s="109"/>
      <c r="DQ172" s="62">
        <f t="shared" si="347"/>
        <v>79.98</v>
      </c>
      <c r="DR172" s="61">
        <f t="shared" si="348"/>
        <v>0</v>
      </c>
      <c r="DS172" s="161">
        <f>(A!C173-NF!DQ172)*NF!DP172</f>
        <v>0</v>
      </c>
      <c r="DT172" s="109"/>
      <c r="DU172" s="62">
        <f t="shared" si="349"/>
        <v>79.98</v>
      </c>
      <c r="DV172" s="61">
        <f t="shared" si="350"/>
        <v>0</v>
      </c>
      <c r="DW172" s="61">
        <f>(A!C173-NF!DU172)*NF!DT172</f>
        <v>0</v>
      </c>
      <c r="DX172" s="61" t="str">
        <f t="shared" si="351"/>
        <v>Chocolate Barra Alpino Nevado 14x90g</v>
      </c>
      <c r="DY172" s="109"/>
      <c r="DZ172" s="62">
        <f t="shared" si="352"/>
        <v>79.98</v>
      </c>
      <c r="EA172" s="61">
        <f t="shared" si="353"/>
        <v>0</v>
      </c>
      <c r="EB172" s="161">
        <f>(A!C173-NF!DZ172)*NF!DY172</f>
        <v>0</v>
      </c>
      <c r="EC172" s="109"/>
      <c r="ED172" s="62">
        <f t="shared" si="354"/>
        <v>79.98</v>
      </c>
      <c r="EE172" s="61">
        <f t="shared" si="355"/>
        <v>0</v>
      </c>
      <c r="EF172" s="61">
        <f>(A!C173-NF!ED172)*NF!EC172</f>
        <v>0</v>
      </c>
      <c r="EG172" s="61" t="str">
        <f t="shared" si="356"/>
        <v>Chocolate Barra Alpino Nevado 14x90g</v>
      </c>
      <c r="EH172" s="109"/>
      <c r="EI172" s="62">
        <f t="shared" si="357"/>
        <v>79.98</v>
      </c>
      <c r="EJ172" s="61">
        <f t="shared" si="358"/>
        <v>0</v>
      </c>
      <c r="EK172" s="161">
        <f>(A!C173-NF!EI172)*NF!EH172</f>
        <v>0</v>
      </c>
      <c r="EL172" s="109"/>
      <c r="EM172" s="62">
        <f t="shared" si="359"/>
        <v>79.98</v>
      </c>
      <c r="EN172" s="61">
        <f t="shared" si="360"/>
        <v>0</v>
      </c>
      <c r="EO172" s="161">
        <f>(A!C173-NF!EM172)*NF!EL172</f>
        <v>0</v>
      </c>
      <c r="EP172" s="61" t="str">
        <f t="shared" si="361"/>
        <v>Chocolate Barra Alpino Nevado 14x90g</v>
      </c>
      <c r="EQ172" s="109"/>
      <c r="ER172" s="62">
        <f t="shared" si="362"/>
        <v>79.98</v>
      </c>
      <c r="ES172" s="61">
        <f t="shared" si="363"/>
        <v>0</v>
      </c>
      <c r="ET172" s="161">
        <f>(A!C173-NF!ER172)*NF!EQ172</f>
        <v>0</v>
      </c>
      <c r="EU172" s="109"/>
      <c r="EV172" s="62">
        <f t="shared" si="364"/>
        <v>79.98</v>
      </c>
      <c r="EW172" s="61">
        <f t="shared" si="365"/>
        <v>0</v>
      </c>
      <c r="EX172" s="161">
        <f>(A!C173-NF!EV172)*NF!EU172</f>
        <v>0</v>
      </c>
      <c r="EY172" s="61" t="str">
        <f t="shared" si="366"/>
        <v>Chocolate Barra Alpino Nevado 14x90g</v>
      </c>
      <c r="EZ172" s="109"/>
      <c r="FA172" s="62">
        <f t="shared" si="367"/>
        <v>79.98</v>
      </c>
      <c r="FB172" s="61">
        <f t="shared" si="368"/>
        <v>0</v>
      </c>
      <c r="FC172" s="161">
        <f>(A!C173-NF!FA172)*NF!EZ172</f>
        <v>0</v>
      </c>
      <c r="FD172" s="109"/>
      <c r="FE172" s="62">
        <f t="shared" si="369"/>
        <v>79.98</v>
      </c>
      <c r="FF172" s="61">
        <f t="shared" si="370"/>
        <v>0</v>
      </c>
      <c r="FG172" s="161">
        <f>(A!C173-NF!FE172)*NF!FD172</f>
        <v>0</v>
      </c>
      <c r="FH172" s="61" t="str">
        <f t="shared" si="371"/>
        <v>Chocolate Barra Alpino Nevado 14x90g</v>
      </c>
      <c r="FI172" s="109"/>
      <c r="FJ172" s="62">
        <f t="shared" si="372"/>
        <v>79.98</v>
      </c>
      <c r="FK172" s="61">
        <f t="shared" si="373"/>
        <v>0</v>
      </c>
      <c r="FL172" s="161">
        <f>(A!C173-NF!FJ172)*NF!FI172</f>
        <v>0</v>
      </c>
      <c r="FM172" s="109"/>
      <c r="FN172" s="62">
        <f t="shared" si="374"/>
        <v>79.98</v>
      </c>
      <c r="FO172" s="61">
        <f t="shared" si="375"/>
        <v>0</v>
      </c>
      <c r="FP172" s="161">
        <f>(A!C173-NF!FN172)*NF!FM172</f>
        <v>0</v>
      </c>
      <c r="FQ172" s="61" t="str">
        <f t="shared" si="376"/>
        <v>Chocolate Barra Alpino Nevado 14x90g</v>
      </c>
      <c r="FR172" s="109"/>
      <c r="FS172" s="62">
        <f t="shared" si="377"/>
        <v>79.98</v>
      </c>
      <c r="FT172" s="161">
        <f t="shared" si="378"/>
        <v>0</v>
      </c>
      <c r="FU172" s="161">
        <f>(A!C173-NF!FS172)*NF!FR172</f>
        <v>0</v>
      </c>
      <c r="FV172" s="109"/>
      <c r="FW172" s="62">
        <f t="shared" si="379"/>
        <v>79.98</v>
      </c>
      <c r="FX172" s="61">
        <f t="shared" si="380"/>
        <v>0</v>
      </c>
      <c r="FY172" s="161">
        <f>(A!C173-NF!FW172)*NF!FV172</f>
        <v>0</v>
      </c>
      <c r="FZ172" s="61" t="str">
        <f t="shared" si="381"/>
        <v>Chocolate Barra Alpino Nevado 14x90g</v>
      </c>
      <c r="GA172" s="109"/>
      <c r="GB172" s="62">
        <f t="shared" si="382"/>
        <v>79.98</v>
      </c>
      <c r="GC172" s="61">
        <f t="shared" si="383"/>
        <v>0</v>
      </c>
      <c r="GD172" s="161">
        <f>(A!C173-NF!GB172)*NF!GA172</f>
        <v>0</v>
      </c>
      <c r="GE172" s="109"/>
      <c r="GF172" s="62">
        <f t="shared" si="384"/>
        <v>79.98</v>
      </c>
      <c r="GG172" s="61">
        <f t="shared" si="385"/>
        <v>0</v>
      </c>
      <c r="GH172" s="161">
        <f>(A!C173-NF!GF172)*NF!GE172</f>
        <v>0</v>
      </c>
      <c r="GI172" s="61" t="str">
        <f t="shared" si="386"/>
        <v>Chocolate Barra Alpino Nevado 14x90g</v>
      </c>
      <c r="GJ172" s="109"/>
      <c r="GK172" s="62">
        <f t="shared" si="387"/>
        <v>79.98</v>
      </c>
      <c r="GL172" s="61">
        <f t="shared" si="388"/>
        <v>0</v>
      </c>
      <c r="GM172" s="161">
        <f>(A!C173-NF!GK172)*NF!GJ172</f>
        <v>0</v>
      </c>
      <c r="GN172" s="109"/>
      <c r="GO172" s="62">
        <f t="shared" si="389"/>
        <v>79.98</v>
      </c>
      <c r="GP172" s="61">
        <f t="shared" si="390"/>
        <v>0</v>
      </c>
      <c r="GQ172" s="161">
        <f>(A!C173-NF!GO172)*NF!GN172</f>
        <v>0</v>
      </c>
      <c r="GR172" s="61" t="str">
        <f t="shared" si="391"/>
        <v>Chocolate Barra Alpino Nevado 14x90g</v>
      </c>
      <c r="GS172" s="109"/>
      <c r="GT172" s="62">
        <f t="shared" si="392"/>
        <v>79.98</v>
      </c>
      <c r="GU172" s="61">
        <f t="shared" si="393"/>
        <v>0</v>
      </c>
      <c r="GV172" s="161">
        <f>(A!C173-NF!GT172)*NF!GS172</f>
        <v>0</v>
      </c>
      <c r="GW172" s="109"/>
      <c r="GX172" s="62">
        <f t="shared" si="394"/>
        <v>79.98</v>
      </c>
      <c r="GY172" s="61">
        <f t="shared" si="395"/>
        <v>0</v>
      </c>
      <c r="GZ172" s="161">
        <f>(A!C173-NF!GX172)*NF!GW172</f>
        <v>0</v>
      </c>
      <c r="HA172" s="61" t="str">
        <f t="shared" si="396"/>
        <v>Chocolate Barra Alpino Nevado 14x90g</v>
      </c>
      <c r="HB172" s="109"/>
      <c r="HC172" s="62">
        <f t="shared" si="397"/>
        <v>79.98</v>
      </c>
      <c r="HD172" s="61">
        <f t="shared" si="398"/>
        <v>0</v>
      </c>
      <c r="HE172" s="161">
        <f>(A!C173-NF!HC172)*NF!HB172</f>
        <v>0</v>
      </c>
      <c r="HF172" s="109"/>
      <c r="HG172" s="62">
        <f t="shared" si="399"/>
        <v>79.98</v>
      </c>
      <c r="HH172" s="61">
        <f t="shared" si="400"/>
        <v>0</v>
      </c>
      <c r="HI172" s="161">
        <f>(A!C173-NF!HG172)*NF!HF172</f>
        <v>0</v>
      </c>
      <c r="HJ172" s="61" t="str">
        <f t="shared" si="401"/>
        <v>Chocolate Barra Alpino Nevado 14x90g</v>
      </c>
      <c r="HK172" s="109"/>
      <c r="HL172" s="62">
        <f t="shared" si="402"/>
        <v>79.98</v>
      </c>
      <c r="HM172" s="61">
        <f t="shared" si="403"/>
        <v>0</v>
      </c>
      <c r="HN172" s="161">
        <f>(A!C173-NF!HL172)*NF!HK172</f>
        <v>0</v>
      </c>
      <c r="HO172" s="109"/>
      <c r="HP172" s="62">
        <f t="shared" si="404"/>
        <v>79.98</v>
      </c>
      <c r="HQ172" s="61">
        <f t="shared" si="405"/>
        <v>0</v>
      </c>
      <c r="HR172" s="161">
        <f>(A!C173-NF!HP172)*NF!HO172</f>
        <v>0</v>
      </c>
      <c r="HS172" s="61" t="str">
        <f t="shared" si="406"/>
        <v>Chocolate Barra Alpino Nevado 14x90g</v>
      </c>
      <c r="HT172" s="109"/>
      <c r="HU172" s="62">
        <f t="shared" si="407"/>
        <v>79.98</v>
      </c>
      <c r="HV172" s="61">
        <f t="shared" si="408"/>
        <v>0</v>
      </c>
      <c r="HW172" s="161">
        <f>(A!C173-NF!HU172)*NF!HT172</f>
        <v>0</v>
      </c>
      <c r="HX172" s="109"/>
      <c r="HY172" s="62">
        <f t="shared" si="409"/>
        <v>79.98</v>
      </c>
      <c r="HZ172" s="61">
        <f t="shared" si="410"/>
        <v>0</v>
      </c>
      <c r="IA172" s="161">
        <f>(A!C173-NF!HY172)*NF!HX172</f>
        <v>0</v>
      </c>
      <c r="IB172" s="61" t="str">
        <f t="shared" si="411"/>
        <v>Chocolate Barra Alpino Nevado 14x90g</v>
      </c>
      <c r="IC172" s="109"/>
      <c r="ID172" s="62">
        <f t="shared" si="412"/>
        <v>79.98</v>
      </c>
      <c r="IE172" s="61">
        <f t="shared" si="413"/>
        <v>0</v>
      </c>
      <c r="IF172" s="161">
        <f>(A!C173-NF!ID172)*NF!IC172</f>
        <v>0</v>
      </c>
      <c r="IG172" s="61" t="str">
        <f t="shared" si="414"/>
        <v>Chocolate Barra Alpino Nevado 14x90g</v>
      </c>
      <c r="IH172" s="109"/>
      <c r="II172" s="62">
        <f t="shared" si="415"/>
        <v>79.98</v>
      </c>
      <c r="IJ172" s="61">
        <f t="shared" si="416"/>
        <v>0</v>
      </c>
      <c r="IK172" s="161">
        <f>(A!C173-NF!II172)*NF!IH172</f>
        <v>0</v>
      </c>
      <c r="IL172" s="61" t="str">
        <f t="shared" si="417"/>
        <v>Chocolate Barra Alpino Nevado 14x90g</v>
      </c>
      <c r="IM172" s="61"/>
      <c r="IN172" s="61">
        <f t="shared" si="418"/>
        <v>79.98</v>
      </c>
      <c r="IO172" s="61">
        <f t="shared" si="419"/>
        <v>0</v>
      </c>
      <c r="IP172" s="161">
        <f>(A!C173-NF!IN172)*NF!IM172</f>
        <v>0</v>
      </c>
      <c r="IQ172" s="61">
        <f t="shared" si="420"/>
        <v>0</v>
      </c>
      <c r="IR172" s="107">
        <f t="shared" si="421"/>
        <v>0</v>
      </c>
      <c r="IS172" s="97" t="e">
        <f t="shared" si="422"/>
        <v>#DIV/0!</v>
      </c>
      <c r="IT172" s="162"/>
      <c r="IU172" s="162"/>
      <c r="IV172" s="162"/>
    </row>
    <row r="173" spans="1:256" x14ac:dyDescent="0.2">
      <c r="A173" s="163" t="str">
        <f>A!B174</f>
        <v>Chocolate Barra Baton Ao Leite 10x96g</v>
      </c>
      <c r="B173" s="163">
        <f>A!C174</f>
        <v>79.98</v>
      </c>
      <c r="C173" s="104"/>
      <c r="D173" s="102">
        <f t="shared" si="282"/>
        <v>79.98</v>
      </c>
      <c r="E173" s="103">
        <f t="shared" si="283"/>
        <v>0</v>
      </c>
      <c r="F173" s="105">
        <f>(A!C174-NF!D173)*NF!C173</f>
        <v>0</v>
      </c>
      <c r="G173" s="104"/>
      <c r="H173" s="102">
        <f t="shared" si="284"/>
        <v>79.98</v>
      </c>
      <c r="I173" s="59">
        <f t="shared" si="285"/>
        <v>0</v>
      </c>
      <c r="J173" s="59">
        <f>(A!C174-NF!H173)*NF!G173</f>
        <v>0</v>
      </c>
      <c r="K173" s="59" t="str">
        <f t="shared" si="286"/>
        <v>Chocolate Barra Baton Ao Leite 10x96g</v>
      </c>
      <c r="L173" s="104"/>
      <c r="M173" s="60">
        <f t="shared" si="287"/>
        <v>79.98</v>
      </c>
      <c r="N173" s="103">
        <f t="shared" si="288"/>
        <v>0</v>
      </c>
      <c r="O173" s="105">
        <f>(A!C174-NF!M173)*NF!L173</f>
        <v>0</v>
      </c>
      <c r="P173" s="104"/>
      <c r="Q173" s="102">
        <f t="shared" si="289"/>
        <v>79.98</v>
      </c>
      <c r="R173" s="59">
        <f t="shared" si="290"/>
        <v>0</v>
      </c>
      <c r="S173" s="103">
        <f>(A!C174-NF!Q173)*NF!P173</f>
        <v>0</v>
      </c>
      <c r="T173" s="103" t="str">
        <f t="shared" si="291"/>
        <v>Chocolate Barra Baton Ao Leite 10x96g</v>
      </c>
      <c r="U173" s="104"/>
      <c r="V173" s="102">
        <f t="shared" si="292"/>
        <v>79.98</v>
      </c>
      <c r="W173" s="59">
        <f t="shared" si="293"/>
        <v>0</v>
      </c>
      <c r="X173" s="106">
        <f>(A!C174-NF!V173)*NF!U173</f>
        <v>0</v>
      </c>
      <c r="Y173" s="104"/>
      <c r="Z173" s="60">
        <f t="shared" si="294"/>
        <v>79.98</v>
      </c>
      <c r="AA173" s="59">
        <f t="shared" si="295"/>
        <v>0</v>
      </c>
      <c r="AB173" s="59">
        <f>(A!C174-NF!Z173)*NF!Y173</f>
        <v>0</v>
      </c>
      <c r="AC173" s="59" t="str">
        <f t="shared" si="296"/>
        <v>Chocolate Barra Baton Ao Leite 10x96g</v>
      </c>
      <c r="AD173" s="104"/>
      <c r="AE173" s="60">
        <f t="shared" si="297"/>
        <v>79.98</v>
      </c>
      <c r="AF173" s="59">
        <f t="shared" si="298"/>
        <v>0</v>
      </c>
      <c r="AG173" s="106">
        <f>(A!C174-NF!AE173)*NF!AD173</f>
        <v>0</v>
      </c>
      <c r="AH173" s="104"/>
      <c r="AI173" s="60">
        <f t="shared" si="299"/>
        <v>79.98</v>
      </c>
      <c r="AJ173" s="59">
        <f t="shared" si="300"/>
        <v>0</v>
      </c>
      <c r="AK173" s="59">
        <f>(A!C174-NF!AI173)*NF!AH173</f>
        <v>0</v>
      </c>
      <c r="AL173" s="59" t="str">
        <f t="shared" si="301"/>
        <v>Chocolate Barra Baton Ao Leite 10x96g</v>
      </c>
      <c r="AM173" s="104"/>
      <c r="AN173" s="60">
        <f t="shared" si="302"/>
        <v>79.98</v>
      </c>
      <c r="AO173" s="59">
        <f t="shared" si="303"/>
        <v>0</v>
      </c>
      <c r="AP173" s="106">
        <f>(A!C174-NF!AN173)*NF!AM173</f>
        <v>0</v>
      </c>
      <c r="AQ173" s="104"/>
      <c r="AR173" s="60">
        <f t="shared" si="304"/>
        <v>79.98</v>
      </c>
      <c r="AS173" s="59">
        <f t="shared" si="305"/>
        <v>0</v>
      </c>
      <c r="AT173" s="59">
        <f>(A!C174-NF!AR173)*NF!AQ173</f>
        <v>0</v>
      </c>
      <c r="AU173" s="59" t="str">
        <f t="shared" si="306"/>
        <v>Chocolate Barra Baton Ao Leite 10x96g</v>
      </c>
      <c r="AV173" s="104"/>
      <c r="AW173" s="60">
        <f t="shared" si="307"/>
        <v>79.98</v>
      </c>
      <c r="AX173" s="59">
        <f t="shared" si="308"/>
        <v>0</v>
      </c>
      <c r="AY173" s="106">
        <f>(A!C174-NF!AW173)*NF!AV173</f>
        <v>0</v>
      </c>
      <c r="AZ173" s="104"/>
      <c r="BA173" s="60">
        <f t="shared" si="309"/>
        <v>79.98</v>
      </c>
      <c r="BB173" s="59">
        <f t="shared" si="310"/>
        <v>0</v>
      </c>
      <c r="BC173" s="59">
        <f>(A!C174-NF!BA173)*NF!AZ173</f>
        <v>0</v>
      </c>
      <c r="BD173" s="59" t="str">
        <f t="shared" si="311"/>
        <v>Chocolate Barra Baton Ao Leite 10x96g</v>
      </c>
      <c r="BE173" s="104"/>
      <c r="BF173" s="60">
        <f t="shared" si="312"/>
        <v>79.98</v>
      </c>
      <c r="BG173" s="59">
        <f t="shared" si="313"/>
        <v>0</v>
      </c>
      <c r="BH173" s="106">
        <f>(A!C174-NF!BF173)*NF!BE173</f>
        <v>0</v>
      </c>
      <c r="BI173" s="104"/>
      <c r="BJ173" s="60">
        <f t="shared" si="314"/>
        <v>79.98</v>
      </c>
      <c r="BK173" s="59">
        <f t="shared" si="315"/>
        <v>0</v>
      </c>
      <c r="BL173" s="59">
        <f>(A!C174-NF!BJ173)*NF!BI173</f>
        <v>0</v>
      </c>
      <c r="BM173" s="59" t="str">
        <f t="shared" si="316"/>
        <v>Chocolate Barra Baton Ao Leite 10x96g</v>
      </c>
      <c r="BN173" s="104"/>
      <c r="BO173" s="60">
        <f t="shared" si="317"/>
        <v>79.98</v>
      </c>
      <c r="BP173" s="59">
        <f t="shared" si="318"/>
        <v>0</v>
      </c>
      <c r="BQ173" s="106">
        <f>(A!C174-NF!BO173)*NF!BN173</f>
        <v>0</v>
      </c>
      <c r="BR173" s="104"/>
      <c r="BS173" s="60">
        <f t="shared" si="319"/>
        <v>79.98</v>
      </c>
      <c r="BT173" s="59">
        <f t="shared" si="320"/>
        <v>0</v>
      </c>
      <c r="BU173" s="59">
        <f>(A!C174-NF!BS173)*NF!BR173</f>
        <v>0</v>
      </c>
      <c r="BV173" s="59" t="str">
        <f t="shared" si="321"/>
        <v>Chocolate Barra Baton Ao Leite 10x96g</v>
      </c>
      <c r="BW173" s="104"/>
      <c r="BX173" s="60">
        <f t="shared" si="322"/>
        <v>79.98</v>
      </c>
      <c r="BY173" s="59">
        <f t="shared" si="323"/>
        <v>0</v>
      </c>
      <c r="BZ173" s="106">
        <f>(A!C174-NF!BX173)*NF!BW173</f>
        <v>0</v>
      </c>
      <c r="CA173" s="104"/>
      <c r="CB173" s="60">
        <f t="shared" si="324"/>
        <v>79.98</v>
      </c>
      <c r="CC173" s="59">
        <f t="shared" si="325"/>
        <v>0</v>
      </c>
      <c r="CD173" s="59">
        <f>(A!C174-NF!CB173)*NF!CA173</f>
        <v>0</v>
      </c>
      <c r="CE173" s="59" t="str">
        <f t="shared" si="326"/>
        <v>Chocolate Barra Baton Ao Leite 10x96g</v>
      </c>
      <c r="CF173" s="104"/>
      <c r="CG173" s="60">
        <f t="shared" si="327"/>
        <v>79.98</v>
      </c>
      <c r="CH173" s="59">
        <f t="shared" si="328"/>
        <v>0</v>
      </c>
      <c r="CI173" s="106">
        <f>(A!C174-NF!CG173)*NF!CF173</f>
        <v>0</v>
      </c>
      <c r="CJ173" s="104"/>
      <c r="CK173" s="60">
        <f t="shared" si="329"/>
        <v>79.98</v>
      </c>
      <c r="CL173" s="59">
        <f t="shared" si="330"/>
        <v>0</v>
      </c>
      <c r="CM173" s="59">
        <f>(A!C174-NF!CK173)*NF!CJ173</f>
        <v>0</v>
      </c>
      <c r="CN173" s="59" t="str">
        <f t="shared" si="331"/>
        <v>Chocolate Barra Baton Ao Leite 10x96g</v>
      </c>
      <c r="CO173" s="104"/>
      <c r="CP173" s="60">
        <f t="shared" si="332"/>
        <v>79.98</v>
      </c>
      <c r="CQ173" s="59">
        <f t="shared" si="333"/>
        <v>0</v>
      </c>
      <c r="CR173" s="106">
        <f>(A!C174-NF!CP173)*NF!CO173</f>
        <v>0</v>
      </c>
      <c r="CS173" s="104"/>
      <c r="CT173" s="60">
        <f t="shared" si="334"/>
        <v>79.98</v>
      </c>
      <c r="CU173" s="59">
        <f t="shared" si="335"/>
        <v>0</v>
      </c>
      <c r="CV173" s="59">
        <f>(A!C174-NF!CT173)*NF!CS173</f>
        <v>0</v>
      </c>
      <c r="CW173" s="59" t="str">
        <f t="shared" si="336"/>
        <v>Chocolate Barra Baton Ao Leite 10x96g</v>
      </c>
      <c r="CX173" s="104"/>
      <c r="CY173" s="60">
        <f t="shared" si="337"/>
        <v>79.98</v>
      </c>
      <c r="CZ173" s="59">
        <f t="shared" si="338"/>
        <v>0</v>
      </c>
      <c r="DA173" s="106">
        <f>(A!C174-NF!CY173)*NF!CX173</f>
        <v>0</v>
      </c>
      <c r="DB173" s="104"/>
      <c r="DC173" s="60">
        <f t="shared" si="339"/>
        <v>79.98</v>
      </c>
      <c r="DD173" s="59">
        <f t="shared" si="340"/>
        <v>0</v>
      </c>
      <c r="DE173" s="59">
        <f>(A!C174-NF!DC173)*NF!DB173</f>
        <v>0</v>
      </c>
      <c r="DF173" s="59" t="str">
        <f t="shared" si="341"/>
        <v>Chocolate Barra Baton Ao Leite 10x96g</v>
      </c>
      <c r="DG173" s="104"/>
      <c r="DH173" s="60">
        <f t="shared" si="342"/>
        <v>79.98</v>
      </c>
      <c r="DI173" s="59">
        <f t="shared" si="343"/>
        <v>0</v>
      </c>
      <c r="DJ173" s="106">
        <f>(A!C174-NF!DH173)*NF!DG173</f>
        <v>0</v>
      </c>
      <c r="DK173" s="104"/>
      <c r="DL173" s="60">
        <f t="shared" si="344"/>
        <v>79.98</v>
      </c>
      <c r="DM173" s="59">
        <f t="shared" si="345"/>
        <v>0</v>
      </c>
      <c r="DN173" s="59">
        <f>(A!C174-NF!DL173)*NF!DK173</f>
        <v>0</v>
      </c>
      <c r="DO173" s="59" t="str">
        <f t="shared" si="346"/>
        <v>Chocolate Barra Baton Ao Leite 10x96g</v>
      </c>
      <c r="DP173" s="104"/>
      <c r="DQ173" s="60">
        <f t="shared" si="347"/>
        <v>79.98</v>
      </c>
      <c r="DR173" s="59">
        <f t="shared" si="348"/>
        <v>0</v>
      </c>
      <c r="DS173" s="106">
        <f>(A!C174-NF!DQ173)*NF!DP173</f>
        <v>0</v>
      </c>
      <c r="DT173" s="104"/>
      <c r="DU173" s="60">
        <f t="shared" si="349"/>
        <v>79.98</v>
      </c>
      <c r="DV173" s="59">
        <f t="shared" si="350"/>
        <v>0</v>
      </c>
      <c r="DW173" s="59">
        <f>(A!C174-NF!DU173)*NF!DT173</f>
        <v>0</v>
      </c>
      <c r="DX173" s="59" t="str">
        <f t="shared" si="351"/>
        <v>Chocolate Barra Baton Ao Leite 10x96g</v>
      </c>
      <c r="DY173" s="104"/>
      <c r="DZ173" s="60">
        <f t="shared" si="352"/>
        <v>79.98</v>
      </c>
      <c r="EA173" s="59">
        <f t="shared" si="353"/>
        <v>0</v>
      </c>
      <c r="EB173" s="106">
        <f>(A!C174-NF!DZ173)*NF!DY173</f>
        <v>0</v>
      </c>
      <c r="EC173" s="104"/>
      <c r="ED173" s="60">
        <f t="shared" si="354"/>
        <v>79.98</v>
      </c>
      <c r="EE173" s="59">
        <f t="shared" si="355"/>
        <v>0</v>
      </c>
      <c r="EF173" s="59">
        <f>(A!C174-NF!ED173)*NF!EC173</f>
        <v>0</v>
      </c>
      <c r="EG173" s="59" t="str">
        <f t="shared" si="356"/>
        <v>Chocolate Barra Baton Ao Leite 10x96g</v>
      </c>
      <c r="EH173" s="104"/>
      <c r="EI173" s="60">
        <f t="shared" si="357"/>
        <v>79.98</v>
      </c>
      <c r="EJ173" s="59">
        <f t="shared" si="358"/>
        <v>0</v>
      </c>
      <c r="EK173" s="106">
        <f>(A!C174-NF!EI173)*NF!EH173</f>
        <v>0</v>
      </c>
      <c r="EL173" s="104"/>
      <c r="EM173" s="60">
        <f t="shared" si="359"/>
        <v>79.98</v>
      </c>
      <c r="EN173" s="59">
        <f t="shared" si="360"/>
        <v>0</v>
      </c>
      <c r="EO173" s="106">
        <f>(A!C174-NF!EM173)*NF!EL173</f>
        <v>0</v>
      </c>
      <c r="EP173" s="59" t="str">
        <f t="shared" si="361"/>
        <v>Chocolate Barra Baton Ao Leite 10x96g</v>
      </c>
      <c r="EQ173" s="104"/>
      <c r="ER173" s="60">
        <f t="shared" si="362"/>
        <v>79.98</v>
      </c>
      <c r="ES173" s="59">
        <f t="shared" si="363"/>
        <v>0</v>
      </c>
      <c r="ET173" s="106">
        <f>(A!C174-NF!ER173)*NF!EQ173</f>
        <v>0</v>
      </c>
      <c r="EU173" s="104"/>
      <c r="EV173" s="60">
        <f t="shared" si="364"/>
        <v>79.98</v>
      </c>
      <c r="EW173" s="59">
        <f t="shared" si="365"/>
        <v>0</v>
      </c>
      <c r="EX173" s="106">
        <f>(A!C174-NF!EV173)*NF!EU173</f>
        <v>0</v>
      </c>
      <c r="EY173" s="59" t="str">
        <f t="shared" si="366"/>
        <v>Chocolate Barra Baton Ao Leite 10x96g</v>
      </c>
      <c r="EZ173" s="104"/>
      <c r="FA173" s="60">
        <f t="shared" si="367"/>
        <v>79.98</v>
      </c>
      <c r="FB173" s="59">
        <f t="shared" si="368"/>
        <v>0</v>
      </c>
      <c r="FC173" s="106">
        <f>(A!C174-NF!FA173)*NF!EZ173</f>
        <v>0</v>
      </c>
      <c r="FD173" s="104"/>
      <c r="FE173" s="60">
        <f t="shared" si="369"/>
        <v>79.98</v>
      </c>
      <c r="FF173" s="59">
        <f t="shared" si="370"/>
        <v>0</v>
      </c>
      <c r="FG173" s="106">
        <f>(A!C174-NF!FE173)*NF!FD173</f>
        <v>0</v>
      </c>
      <c r="FH173" s="59" t="str">
        <f t="shared" si="371"/>
        <v>Chocolate Barra Baton Ao Leite 10x96g</v>
      </c>
      <c r="FI173" s="104"/>
      <c r="FJ173" s="60">
        <f t="shared" si="372"/>
        <v>79.98</v>
      </c>
      <c r="FK173" s="59">
        <f t="shared" si="373"/>
        <v>0</v>
      </c>
      <c r="FL173" s="106">
        <f>(A!C174-NF!FJ173)*NF!FI173</f>
        <v>0</v>
      </c>
      <c r="FM173" s="104"/>
      <c r="FN173" s="60">
        <f t="shared" si="374"/>
        <v>79.98</v>
      </c>
      <c r="FO173" s="59">
        <f t="shared" si="375"/>
        <v>0</v>
      </c>
      <c r="FP173" s="106">
        <f>(A!C174-NF!FN173)*NF!FM173</f>
        <v>0</v>
      </c>
      <c r="FQ173" s="59" t="str">
        <f t="shared" si="376"/>
        <v>Chocolate Barra Baton Ao Leite 10x96g</v>
      </c>
      <c r="FR173" s="104"/>
      <c r="FS173" s="60">
        <f t="shared" si="377"/>
        <v>79.98</v>
      </c>
      <c r="FT173" s="106">
        <f t="shared" si="378"/>
        <v>0</v>
      </c>
      <c r="FU173" s="106">
        <f>(A!C174-NF!FS173)*NF!FR173</f>
        <v>0</v>
      </c>
      <c r="FV173" s="104"/>
      <c r="FW173" s="60">
        <f t="shared" si="379"/>
        <v>79.98</v>
      </c>
      <c r="FX173" s="59">
        <f t="shared" si="380"/>
        <v>0</v>
      </c>
      <c r="FY173" s="106">
        <f>(A!C174-NF!FW173)*NF!FV173</f>
        <v>0</v>
      </c>
      <c r="FZ173" s="59" t="str">
        <f t="shared" si="381"/>
        <v>Chocolate Barra Baton Ao Leite 10x96g</v>
      </c>
      <c r="GA173" s="104"/>
      <c r="GB173" s="60">
        <f t="shared" si="382"/>
        <v>79.98</v>
      </c>
      <c r="GC173" s="59">
        <f t="shared" si="383"/>
        <v>0</v>
      </c>
      <c r="GD173" s="106">
        <f>(A!C174-NF!GB173)*NF!GA173</f>
        <v>0</v>
      </c>
      <c r="GE173" s="104"/>
      <c r="GF173" s="60">
        <f t="shared" si="384"/>
        <v>79.98</v>
      </c>
      <c r="GG173" s="59">
        <f t="shared" si="385"/>
        <v>0</v>
      </c>
      <c r="GH173" s="106">
        <f>(A!C174-NF!GF173)*NF!GE173</f>
        <v>0</v>
      </c>
      <c r="GI173" s="59" t="str">
        <f t="shared" si="386"/>
        <v>Chocolate Barra Baton Ao Leite 10x96g</v>
      </c>
      <c r="GJ173" s="104"/>
      <c r="GK173" s="60">
        <f t="shared" si="387"/>
        <v>79.98</v>
      </c>
      <c r="GL173" s="59">
        <f t="shared" si="388"/>
        <v>0</v>
      </c>
      <c r="GM173" s="106">
        <f>(A!C174-NF!GK173)*NF!GJ173</f>
        <v>0</v>
      </c>
      <c r="GN173" s="104"/>
      <c r="GO173" s="60">
        <f t="shared" si="389"/>
        <v>79.98</v>
      </c>
      <c r="GP173" s="59">
        <f t="shared" si="390"/>
        <v>0</v>
      </c>
      <c r="GQ173" s="106">
        <f>(A!C174-NF!GO173)*NF!GN173</f>
        <v>0</v>
      </c>
      <c r="GR173" s="59" t="str">
        <f t="shared" si="391"/>
        <v>Chocolate Barra Baton Ao Leite 10x96g</v>
      </c>
      <c r="GS173" s="104"/>
      <c r="GT173" s="60">
        <f t="shared" si="392"/>
        <v>79.98</v>
      </c>
      <c r="GU173" s="59">
        <f t="shared" si="393"/>
        <v>0</v>
      </c>
      <c r="GV173" s="106">
        <f>(A!C174-NF!GT173)*NF!GS173</f>
        <v>0</v>
      </c>
      <c r="GW173" s="104"/>
      <c r="GX173" s="60">
        <f t="shared" si="394"/>
        <v>79.98</v>
      </c>
      <c r="GY173" s="59">
        <f t="shared" si="395"/>
        <v>0</v>
      </c>
      <c r="GZ173" s="106">
        <f>(A!C174-NF!GX173)*NF!GW173</f>
        <v>0</v>
      </c>
      <c r="HA173" s="59" t="str">
        <f t="shared" si="396"/>
        <v>Chocolate Barra Baton Ao Leite 10x96g</v>
      </c>
      <c r="HB173" s="104"/>
      <c r="HC173" s="60">
        <f t="shared" si="397"/>
        <v>79.98</v>
      </c>
      <c r="HD173" s="59">
        <f t="shared" si="398"/>
        <v>0</v>
      </c>
      <c r="HE173" s="106">
        <f>(A!C174-NF!HC173)*NF!HB173</f>
        <v>0</v>
      </c>
      <c r="HF173" s="104"/>
      <c r="HG173" s="60">
        <f t="shared" si="399"/>
        <v>79.98</v>
      </c>
      <c r="HH173" s="59">
        <f t="shared" si="400"/>
        <v>0</v>
      </c>
      <c r="HI173" s="106">
        <f>(A!C174-NF!HG173)*NF!HF173</f>
        <v>0</v>
      </c>
      <c r="HJ173" s="59" t="str">
        <f t="shared" si="401"/>
        <v>Chocolate Barra Baton Ao Leite 10x96g</v>
      </c>
      <c r="HK173" s="104"/>
      <c r="HL173" s="60">
        <f t="shared" si="402"/>
        <v>79.98</v>
      </c>
      <c r="HM173" s="59">
        <f t="shared" si="403"/>
        <v>0</v>
      </c>
      <c r="HN173" s="106">
        <f>(A!C174-NF!HL173)*NF!HK173</f>
        <v>0</v>
      </c>
      <c r="HO173" s="104"/>
      <c r="HP173" s="60">
        <f t="shared" si="404"/>
        <v>79.98</v>
      </c>
      <c r="HQ173" s="59">
        <f t="shared" si="405"/>
        <v>0</v>
      </c>
      <c r="HR173" s="106">
        <f>(A!C174-NF!HP173)*NF!HO173</f>
        <v>0</v>
      </c>
      <c r="HS173" s="59" t="str">
        <f t="shared" si="406"/>
        <v>Chocolate Barra Baton Ao Leite 10x96g</v>
      </c>
      <c r="HT173" s="104"/>
      <c r="HU173" s="60">
        <f t="shared" si="407"/>
        <v>79.98</v>
      </c>
      <c r="HV173" s="59">
        <f t="shared" si="408"/>
        <v>0</v>
      </c>
      <c r="HW173" s="106">
        <f>(A!C174-NF!HU173)*NF!HT173</f>
        <v>0</v>
      </c>
      <c r="HX173" s="104"/>
      <c r="HY173" s="60">
        <f t="shared" si="409"/>
        <v>79.98</v>
      </c>
      <c r="HZ173" s="59">
        <f t="shared" si="410"/>
        <v>0</v>
      </c>
      <c r="IA173" s="106">
        <f>(A!C174-NF!HY173)*NF!HX173</f>
        <v>0</v>
      </c>
      <c r="IB173" s="59" t="str">
        <f t="shared" si="411"/>
        <v>Chocolate Barra Baton Ao Leite 10x96g</v>
      </c>
      <c r="IC173" s="104"/>
      <c r="ID173" s="60">
        <f t="shared" si="412"/>
        <v>79.98</v>
      </c>
      <c r="IE173" s="59">
        <f t="shared" si="413"/>
        <v>0</v>
      </c>
      <c r="IF173" s="106">
        <f>(A!C174-NF!ID173)*NF!IC173</f>
        <v>0</v>
      </c>
      <c r="IG173" s="59" t="str">
        <f t="shared" si="414"/>
        <v>Chocolate Barra Baton Ao Leite 10x96g</v>
      </c>
      <c r="IH173" s="104"/>
      <c r="II173" s="60">
        <f t="shared" si="415"/>
        <v>79.98</v>
      </c>
      <c r="IJ173" s="59">
        <f t="shared" si="416"/>
        <v>0</v>
      </c>
      <c r="IK173" s="106">
        <f>(A!C174-NF!II173)*NF!IH173</f>
        <v>0</v>
      </c>
      <c r="IL173" s="59" t="str">
        <f t="shared" si="417"/>
        <v>Chocolate Barra Baton Ao Leite 10x96g</v>
      </c>
      <c r="IM173" s="59"/>
      <c r="IN173" s="59">
        <f t="shared" si="418"/>
        <v>79.98</v>
      </c>
      <c r="IO173" s="59">
        <f t="shared" si="419"/>
        <v>0</v>
      </c>
      <c r="IP173" s="106">
        <f>(A!C174-NF!IN173)*NF!IM173</f>
        <v>0</v>
      </c>
      <c r="IQ173" s="59">
        <f t="shared" si="420"/>
        <v>0</v>
      </c>
      <c r="IR173" s="101">
        <f t="shared" si="421"/>
        <v>0</v>
      </c>
      <c r="IS173" s="103" t="e">
        <f t="shared" si="422"/>
        <v>#DIV/0!</v>
      </c>
      <c r="IT173" s="96"/>
      <c r="IU173" s="96"/>
      <c r="IV173" s="96"/>
    </row>
    <row r="174" spans="1:256" x14ac:dyDescent="0.2">
      <c r="A174" s="136" t="str">
        <f>A!B175</f>
        <v>Chocolate Barra Classic 14x90g</v>
      </c>
      <c r="B174" s="136">
        <f>A!C175</f>
        <v>79.98</v>
      </c>
      <c r="C174" s="109"/>
      <c r="D174" s="108">
        <f t="shared" si="282"/>
        <v>79.98</v>
      </c>
      <c r="E174" s="97">
        <f t="shared" si="283"/>
        <v>0</v>
      </c>
      <c r="F174" s="95">
        <f>(A!C175-NF!D174)*NF!C174</f>
        <v>0</v>
      </c>
      <c r="G174" s="109"/>
      <c r="H174" s="108">
        <f t="shared" si="284"/>
        <v>79.98</v>
      </c>
      <c r="I174" s="61">
        <f t="shared" si="285"/>
        <v>0</v>
      </c>
      <c r="J174" s="61">
        <f>(A!C175-NF!H174)*NF!G174</f>
        <v>0</v>
      </c>
      <c r="K174" s="61" t="str">
        <f t="shared" si="286"/>
        <v>Chocolate Barra Classic 14x90g</v>
      </c>
      <c r="L174" s="109"/>
      <c r="M174" s="62">
        <f t="shared" si="287"/>
        <v>79.98</v>
      </c>
      <c r="N174" s="97">
        <f t="shared" si="288"/>
        <v>0</v>
      </c>
      <c r="O174" s="95">
        <f>(A!C175-NF!M174)*NF!L174</f>
        <v>0</v>
      </c>
      <c r="P174" s="109"/>
      <c r="Q174" s="108">
        <f t="shared" si="289"/>
        <v>79.98</v>
      </c>
      <c r="R174" s="61">
        <f t="shared" si="290"/>
        <v>0</v>
      </c>
      <c r="S174" s="97">
        <f>(A!C175-NF!Q174)*NF!P174</f>
        <v>0</v>
      </c>
      <c r="T174" s="97" t="str">
        <f t="shared" si="291"/>
        <v>Chocolate Barra Classic 14x90g</v>
      </c>
      <c r="U174" s="109"/>
      <c r="V174" s="108">
        <f t="shared" si="292"/>
        <v>79.98</v>
      </c>
      <c r="W174" s="61">
        <f t="shared" si="293"/>
        <v>0</v>
      </c>
      <c r="X174" s="161">
        <f>(A!C175-NF!V174)*NF!U174</f>
        <v>0</v>
      </c>
      <c r="Y174" s="109"/>
      <c r="Z174" s="62">
        <f t="shared" si="294"/>
        <v>79.98</v>
      </c>
      <c r="AA174" s="61">
        <f t="shared" si="295"/>
        <v>0</v>
      </c>
      <c r="AB174" s="61">
        <f>(A!C175-NF!Z174)*NF!Y174</f>
        <v>0</v>
      </c>
      <c r="AC174" s="61" t="str">
        <f t="shared" si="296"/>
        <v>Chocolate Barra Classic 14x90g</v>
      </c>
      <c r="AD174" s="109"/>
      <c r="AE174" s="62">
        <f t="shared" si="297"/>
        <v>79.98</v>
      </c>
      <c r="AF174" s="61">
        <f t="shared" si="298"/>
        <v>0</v>
      </c>
      <c r="AG174" s="161">
        <f>(A!C175-NF!AE174)*NF!AD174</f>
        <v>0</v>
      </c>
      <c r="AH174" s="109"/>
      <c r="AI174" s="62">
        <f t="shared" si="299"/>
        <v>79.98</v>
      </c>
      <c r="AJ174" s="61">
        <f t="shared" si="300"/>
        <v>0</v>
      </c>
      <c r="AK174" s="61">
        <f>(A!C175-NF!AI174)*NF!AH174</f>
        <v>0</v>
      </c>
      <c r="AL174" s="61" t="str">
        <f t="shared" si="301"/>
        <v>Chocolate Barra Classic 14x90g</v>
      </c>
      <c r="AM174" s="109"/>
      <c r="AN174" s="62">
        <f t="shared" si="302"/>
        <v>79.98</v>
      </c>
      <c r="AO174" s="61">
        <f t="shared" si="303"/>
        <v>0</v>
      </c>
      <c r="AP174" s="161">
        <f>(A!C175-NF!AN174)*NF!AM174</f>
        <v>0</v>
      </c>
      <c r="AQ174" s="109"/>
      <c r="AR174" s="62">
        <f t="shared" si="304"/>
        <v>79.98</v>
      </c>
      <c r="AS174" s="61">
        <f t="shared" si="305"/>
        <v>0</v>
      </c>
      <c r="AT174" s="61">
        <f>(A!C175-NF!AR174)*NF!AQ174</f>
        <v>0</v>
      </c>
      <c r="AU174" s="61" t="str">
        <f t="shared" si="306"/>
        <v>Chocolate Barra Classic 14x90g</v>
      </c>
      <c r="AV174" s="109"/>
      <c r="AW174" s="62">
        <f t="shared" si="307"/>
        <v>79.98</v>
      </c>
      <c r="AX174" s="61">
        <f t="shared" si="308"/>
        <v>0</v>
      </c>
      <c r="AY174" s="161">
        <f>(A!C175-NF!AW174)*NF!AV174</f>
        <v>0</v>
      </c>
      <c r="AZ174" s="109"/>
      <c r="BA174" s="62">
        <f t="shared" si="309"/>
        <v>79.98</v>
      </c>
      <c r="BB174" s="61">
        <f t="shared" si="310"/>
        <v>0</v>
      </c>
      <c r="BC174" s="61">
        <f>(A!C175-NF!BA174)*NF!AZ174</f>
        <v>0</v>
      </c>
      <c r="BD174" s="61" t="str">
        <f t="shared" si="311"/>
        <v>Chocolate Barra Classic 14x90g</v>
      </c>
      <c r="BE174" s="109"/>
      <c r="BF174" s="62">
        <f t="shared" si="312"/>
        <v>79.98</v>
      </c>
      <c r="BG174" s="61">
        <f t="shared" si="313"/>
        <v>0</v>
      </c>
      <c r="BH174" s="161">
        <f>(A!C175-NF!BF174)*NF!BE174</f>
        <v>0</v>
      </c>
      <c r="BI174" s="109"/>
      <c r="BJ174" s="62">
        <f t="shared" si="314"/>
        <v>79.98</v>
      </c>
      <c r="BK174" s="61">
        <f t="shared" si="315"/>
        <v>0</v>
      </c>
      <c r="BL174" s="61">
        <f>(A!C175-NF!BJ174)*NF!BI174</f>
        <v>0</v>
      </c>
      <c r="BM174" s="61" t="str">
        <f t="shared" si="316"/>
        <v>Chocolate Barra Classic 14x90g</v>
      </c>
      <c r="BN174" s="109"/>
      <c r="BO174" s="62">
        <f t="shared" si="317"/>
        <v>79.98</v>
      </c>
      <c r="BP174" s="61">
        <f t="shared" si="318"/>
        <v>0</v>
      </c>
      <c r="BQ174" s="161">
        <f>(A!C175-NF!BO174)*NF!BN174</f>
        <v>0</v>
      </c>
      <c r="BR174" s="109"/>
      <c r="BS174" s="62">
        <f t="shared" si="319"/>
        <v>79.98</v>
      </c>
      <c r="BT174" s="61">
        <f t="shared" si="320"/>
        <v>0</v>
      </c>
      <c r="BU174" s="61">
        <f>(A!C175-NF!BS174)*NF!BR174</f>
        <v>0</v>
      </c>
      <c r="BV174" s="61" t="str">
        <f t="shared" si="321"/>
        <v>Chocolate Barra Classic 14x90g</v>
      </c>
      <c r="BW174" s="109"/>
      <c r="BX174" s="62">
        <f t="shared" si="322"/>
        <v>79.98</v>
      </c>
      <c r="BY174" s="61">
        <f t="shared" si="323"/>
        <v>0</v>
      </c>
      <c r="BZ174" s="161">
        <f>(A!C175-NF!BX174)*NF!BW174</f>
        <v>0</v>
      </c>
      <c r="CA174" s="109"/>
      <c r="CB174" s="62">
        <f t="shared" si="324"/>
        <v>79.98</v>
      </c>
      <c r="CC174" s="61">
        <f t="shared" si="325"/>
        <v>0</v>
      </c>
      <c r="CD174" s="61">
        <f>(A!C175-NF!CB174)*NF!CA174</f>
        <v>0</v>
      </c>
      <c r="CE174" s="61" t="str">
        <f t="shared" si="326"/>
        <v>Chocolate Barra Classic 14x90g</v>
      </c>
      <c r="CF174" s="109"/>
      <c r="CG174" s="62">
        <f t="shared" si="327"/>
        <v>79.98</v>
      </c>
      <c r="CH174" s="61">
        <f t="shared" si="328"/>
        <v>0</v>
      </c>
      <c r="CI174" s="161">
        <f>(A!C175-NF!CG174)*NF!CF174</f>
        <v>0</v>
      </c>
      <c r="CJ174" s="109"/>
      <c r="CK174" s="62">
        <f t="shared" si="329"/>
        <v>79.98</v>
      </c>
      <c r="CL174" s="61">
        <f t="shared" si="330"/>
        <v>0</v>
      </c>
      <c r="CM174" s="61">
        <f>(A!C175-NF!CK174)*NF!CJ174</f>
        <v>0</v>
      </c>
      <c r="CN174" s="61" t="str">
        <f t="shared" si="331"/>
        <v>Chocolate Barra Classic 14x90g</v>
      </c>
      <c r="CO174" s="109"/>
      <c r="CP174" s="62">
        <f t="shared" si="332"/>
        <v>79.98</v>
      </c>
      <c r="CQ174" s="61">
        <f t="shared" si="333"/>
        <v>0</v>
      </c>
      <c r="CR174" s="161">
        <f>(A!C175-NF!CP174)*NF!CO174</f>
        <v>0</v>
      </c>
      <c r="CS174" s="109"/>
      <c r="CT174" s="62">
        <f t="shared" si="334"/>
        <v>79.98</v>
      </c>
      <c r="CU174" s="61">
        <f t="shared" si="335"/>
        <v>0</v>
      </c>
      <c r="CV174" s="61">
        <f>(A!C175-NF!CT174)*NF!CS174</f>
        <v>0</v>
      </c>
      <c r="CW174" s="61" t="str">
        <f t="shared" si="336"/>
        <v>Chocolate Barra Classic 14x90g</v>
      </c>
      <c r="CX174" s="109"/>
      <c r="CY174" s="62">
        <f t="shared" si="337"/>
        <v>79.98</v>
      </c>
      <c r="CZ174" s="61">
        <f t="shared" si="338"/>
        <v>0</v>
      </c>
      <c r="DA174" s="161">
        <f>(A!C175-NF!CY174)*NF!CX174</f>
        <v>0</v>
      </c>
      <c r="DB174" s="109"/>
      <c r="DC174" s="62">
        <f t="shared" si="339"/>
        <v>79.98</v>
      </c>
      <c r="DD174" s="61">
        <f t="shared" si="340"/>
        <v>0</v>
      </c>
      <c r="DE174" s="61">
        <f>(A!C175-NF!DC174)*NF!DB174</f>
        <v>0</v>
      </c>
      <c r="DF174" s="61" t="str">
        <f t="shared" si="341"/>
        <v>Chocolate Barra Classic 14x90g</v>
      </c>
      <c r="DG174" s="109"/>
      <c r="DH174" s="62">
        <f t="shared" si="342"/>
        <v>79.98</v>
      </c>
      <c r="DI174" s="61">
        <f t="shared" si="343"/>
        <v>0</v>
      </c>
      <c r="DJ174" s="161">
        <f>(A!C175-NF!DH174)*NF!DG174</f>
        <v>0</v>
      </c>
      <c r="DK174" s="109"/>
      <c r="DL174" s="62">
        <f t="shared" si="344"/>
        <v>79.98</v>
      </c>
      <c r="DM174" s="61">
        <f t="shared" si="345"/>
        <v>0</v>
      </c>
      <c r="DN174" s="61">
        <f>(A!C175-NF!DL174)*NF!DK174</f>
        <v>0</v>
      </c>
      <c r="DO174" s="61" t="str">
        <f t="shared" si="346"/>
        <v>Chocolate Barra Classic 14x90g</v>
      </c>
      <c r="DP174" s="109"/>
      <c r="DQ174" s="62">
        <f t="shared" si="347"/>
        <v>79.98</v>
      </c>
      <c r="DR174" s="61">
        <f t="shared" si="348"/>
        <v>0</v>
      </c>
      <c r="DS174" s="161">
        <f>(A!C175-NF!DQ174)*NF!DP174</f>
        <v>0</v>
      </c>
      <c r="DT174" s="109"/>
      <c r="DU174" s="62">
        <f t="shared" si="349"/>
        <v>79.98</v>
      </c>
      <c r="DV174" s="61">
        <f t="shared" si="350"/>
        <v>0</v>
      </c>
      <c r="DW174" s="61">
        <f>(A!C175-NF!DU174)*NF!DT174</f>
        <v>0</v>
      </c>
      <c r="DX174" s="61" t="str">
        <f t="shared" si="351"/>
        <v>Chocolate Barra Classic 14x90g</v>
      </c>
      <c r="DY174" s="109"/>
      <c r="DZ174" s="62">
        <f t="shared" si="352"/>
        <v>79.98</v>
      </c>
      <c r="EA174" s="61">
        <f t="shared" si="353"/>
        <v>0</v>
      </c>
      <c r="EB174" s="161">
        <f>(A!C175-NF!DZ174)*NF!DY174</f>
        <v>0</v>
      </c>
      <c r="EC174" s="109"/>
      <c r="ED174" s="62">
        <f t="shared" si="354"/>
        <v>79.98</v>
      </c>
      <c r="EE174" s="61">
        <f t="shared" si="355"/>
        <v>0</v>
      </c>
      <c r="EF174" s="61">
        <f>(A!C175-NF!ED174)*NF!EC174</f>
        <v>0</v>
      </c>
      <c r="EG174" s="61" t="str">
        <f t="shared" si="356"/>
        <v>Chocolate Barra Classic 14x90g</v>
      </c>
      <c r="EH174" s="109"/>
      <c r="EI174" s="62">
        <f t="shared" si="357"/>
        <v>79.98</v>
      </c>
      <c r="EJ174" s="61">
        <f t="shared" si="358"/>
        <v>0</v>
      </c>
      <c r="EK174" s="161">
        <f>(A!C175-NF!EI174)*NF!EH174</f>
        <v>0</v>
      </c>
      <c r="EL174" s="109"/>
      <c r="EM174" s="62">
        <f t="shared" si="359"/>
        <v>79.98</v>
      </c>
      <c r="EN174" s="61">
        <f t="shared" si="360"/>
        <v>0</v>
      </c>
      <c r="EO174" s="161">
        <f>(A!C175-NF!EM174)*NF!EL174</f>
        <v>0</v>
      </c>
      <c r="EP174" s="61" t="str">
        <f t="shared" si="361"/>
        <v>Chocolate Barra Classic 14x90g</v>
      </c>
      <c r="EQ174" s="109"/>
      <c r="ER174" s="62">
        <f t="shared" si="362"/>
        <v>79.98</v>
      </c>
      <c r="ES174" s="61">
        <f t="shared" si="363"/>
        <v>0</v>
      </c>
      <c r="ET174" s="161">
        <f>(A!C175-NF!ER174)*NF!EQ174</f>
        <v>0</v>
      </c>
      <c r="EU174" s="109"/>
      <c r="EV174" s="62">
        <f t="shared" si="364"/>
        <v>79.98</v>
      </c>
      <c r="EW174" s="61">
        <f t="shared" si="365"/>
        <v>0</v>
      </c>
      <c r="EX174" s="161">
        <f>(A!C175-NF!EV174)*NF!EU174</f>
        <v>0</v>
      </c>
      <c r="EY174" s="61" t="str">
        <f t="shared" si="366"/>
        <v>Chocolate Barra Classic 14x90g</v>
      </c>
      <c r="EZ174" s="109"/>
      <c r="FA174" s="62">
        <f t="shared" si="367"/>
        <v>79.98</v>
      </c>
      <c r="FB174" s="61">
        <f t="shared" si="368"/>
        <v>0</v>
      </c>
      <c r="FC174" s="161">
        <f>(A!C175-NF!FA174)*NF!EZ174</f>
        <v>0</v>
      </c>
      <c r="FD174" s="109"/>
      <c r="FE174" s="62">
        <f t="shared" si="369"/>
        <v>79.98</v>
      </c>
      <c r="FF174" s="61">
        <f t="shared" si="370"/>
        <v>0</v>
      </c>
      <c r="FG174" s="161">
        <f>(A!C175-NF!FE174)*NF!FD174</f>
        <v>0</v>
      </c>
      <c r="FH174" s="61" t="str">
        <f t="shared" si="371"/>
        <v>Chocolate Barra Classic 14x90g</v>
      </c>
      <c r="FI174" s="109"/>
      <c r="FJ174" s="62">
        <f t="shared" si="372"/>
        <v>79.98</v>
      </c>
      <c r="FK174" s="61">
        <f t="shared" si="373"/>
        <v>0</v>
      </c>
      <c r="FL174" s="161">
        <f>(A!C175-NF!FJ174)*NF!FI174</f>
        <v>0</v>
      </c>
      <c r="FM174" s="109"/>
      <c r="FN174" s="62">
        <f t="shared" si="374"/>
        <v>79.98</v>
      </c>
      <c r="FO174" s="61">
        <f t="shared" si="375"/>
        <v>0</v>
      </c>
      <c r="FP174" s="161">
        <f>(A!C175-NF!FN174)*NF!FM174</f>
        <v>0</v>
      </c>
      <c r="FQ174" s="61" t="str">
        <f t="shared" si="376"/>
        <v>Chocolate Barra Classic 14x90g</v>
      </c>
      <c r="FR174" s="109"/>
      <c r="FS174" s="62">
        <f t="shared" si="377"/>
        <v>79.98</v>
      </c>
      <c r="FT174" s="161">
        <f t="shared" si="378"/>
        <v>0</v>
      </c>
      <c r="FU174" s="161">
        <f>(A!C175-NF!FS174)*NF!FR174</f>
        <v>0</v>
      </c>
      <c r="FV174" s="109"/>
      <c r="FW174" s="62">
        <f t="shared" si="379"/>
        <v>79.98</v>
      </c>
      <c r="FX174" s="61">
        <f t="shared" si="380"/>
        <v>0</v>
      </c>
      <c r="FY174" s="161">
        <f>(A!C175-NF!FW174)*NF!FV174</f>
        <v>0</v>
      </c>
      <c r="FZ174" s="61" t="str">
        <f t="shared" si="381"/>
        <v>Chocolate Barra Classic 14x90g</v>
      </c>
      <c r="GA174" s="109"/>
      <c r="GB174" s="62">
        <f t="shared" si="382"/>
        <v>79.98</v>
      </c>
      <c r="GC174" s="61">
        <f t="shared" si="383"/>
        <v>0</v>
      </c>
      <c r="GD174" s="161">
        <f>(A!C175-NF!GB174)*NF!GA174</f>
        <v>0</v>
      </c>
      <c r="GE174" s="109"/>
      <c r="GF174" s="62">
        <f t="shared" si="384"/>
        <v>79.98</v>
      </c>
      <c r="GG174" s="61">
        <f t="shared" si="385"/>
        <v>0</v>
      </c>
      <c r="GH174" s="161">
        <f>(A!C175-NF!GF174)*NF!GE174</f>
        <v>0</v>
      </c>
      <c r="GI174" s="61" t="str">
        <f t="shared" si="386"/>
        <v>Chocolate Barra Classic 14x90g</v>
      </c>
      <c r="GJ174" s="109"/>
      <c r="GK174" s="62">
        <f t="shared" si="387"/>
        <v>79.98</v>
      </c>
      <c r="GL174" s="61">
        <f t="shared" si="388"/>
        <v>0</v>
      </c>
      <c r="GM174" s="161">
        <f>(A!C175-NF!GK174)*NF!GJ174</f>
        <v>0</v>
      </c>
      <c r="GN174" s="109"/>
      <c r="GO174" s="62">
        <f t="shared" si="389"/>
        <v>79.98</v>
      </c>
      <c r="GP174" s="61">
        <f t="shared" si="390"/>
        <v>0</v>
      </c>
      <c r="GQ174" s="161">
        <f>(A!C175-NF!GO174)*NF!GN174</f>
        <v>0</v>
      </c>
      <c r="GR174" s="61" t="str">
        <f t="shared" si="391"/>
        <v>Chocolate Barra Classic 14x90g</v>
      </c>
      <c r="GS174" s="109"/>
      <c r="GT174" s="62">
        <f t="shared" si="392"/>
        <v>79.98</v>
      </c>
      <c r="GU174" s="61">
        <f t="shared" si="393"/>
        <v>0</v>
      </c>
      <c r="GV174" s="161">
        <f>(A!C175-NF!GT174)*NF!GS174</f>
        <v>0</v>
      </c>
      <c r="GW174" s="109"/>
      <c r="GX174" s="62">
        <f t="shared" si="394"/>
        <v>79.98</v>
      </c>
      <c r="GY174" s="61">
        <f t="shared" si="395"/>
        <v>0</v>
      </c>
      <c r="GZ174" s="161">
        <f>(A!C175-NF!GX174)*NF!GW174</f>
        <v>0</v>
      </c>
      <c r="HA174" s="61" t="str">
        <f t="shared" si="396"/>
        <v>Chocolate Barra Classic 14x90g</v>
      </c>
      <c r="HB174" s="109"/>
      <c r="HC174" s="62">
        <f t="shared" si="397"/>
        <v>79.98</v>
      </c>
      <c r="HD174" s="61">
        <f t="shared" si="398"/>
        <v>0</v>
      </c>
      <c r="HE174" s="161">
        <f>(A!C175-NF!HC174)*NF!HB174</f>
        <v>0</v>
      </c>
      <c r="HF174" s="109"/>
      <c r="HG174" s="62">
        <f t="shared" si="399"/>
        <v>79.98</v>
      </c>
      <c r="HH174" s="61">
        <f t="shared" si="400"/>
        <v>0</v>
      </c>
      <c r="HI174" s="161">
        <f>(A!C175-NF!HG174)*NF!HF174</f>
        <v>0</v>
      </c>
      <c r="HJ174" s="61" t="str">
        <f t="shared" si="401"/>
        <v>Chocolate Barra Classic 14x90g</v>
      </c>
      <c r="HK174" s="109"/>
      <c r="HL174" s="62">
        <f t="shared" si="402"/>
        <v>79.98</v>
      </c>
      <c r="HM174" s="61">
        <f t="shared" si="403"/>
        <v>0</v>
      </c>
      <c r="HN174" s="161">
        <f>(A!C175-NF!HL174)*NF!HK174</f>
        <v>0</v>
      </c>
      <c r="HO174" s="109"/>
      <c r="HP174" s="62">
        <f t="shared" si="404"/>
        <v>79.98</v>
      </c>
      <c r="HQ174" s="61">
        <f t="shared" si="405"/>
        <v>0</v>
      </c>
      <c r="HR174" s="161">
        <f>(A!C175-NF!HP174)*NF!HO174</f>
        <v>0</v>
      </c>
      <c r="HS174" s="61" t="str">
        <f t="shared" si="406"/>
        <v>Chocolate Barra Classic 14x90g</v>
      </c>
      <c r="HT174" s="109"/>
      <c r="HU174" s="62">
        <f t="shared" si="407"/>
        <v>79.98</v>
      </c>
      <c r="HV174" s="61">
        <f t="shared" si="408"/>
        <v>0</v>
      </c>
      <c r="HW174" s="161">
        <f>(A!C175-NF!HU174)*NF!HT174</f>
        <v>0</v>
      </c>
      <c r="HX174" s="109"/>
      <c r="HY174" s="62">
        <f t="shared" si="409"/>
        <v>79.98</v>
      </c>
      <c r="HZ174" s="61">
        <f t="shared" si="410"/>
        <v>0</v>
      </c>
      <c r="IA174" s="161">
        <f>(A!C175-NF!HY174)*NF!HX174</f>
        <v>0</v>
      </c>
      <c r="IB174" s="61" t="str">
        <f t="shared" si="411"/>
        <v>Chocolate Barra Classic 14x90g</v>
      </c>
      <c r="IC174" s="109"/>
      <c r="ID174" s="62">
        <f t="shared" si="412"/>
        <v>79.98</v>
      </c>
      <c r="IE174" s="61">
        <f t="shared" si="413"/>
        <v>0</v>
      </c>
      <c r="IF174" s="161">
        <f>(A!C175-NF!ID174)*NF!IC174</f>
        <v>0</v>
      </c>
      <c r="IG174" s="61" t="str">
        <f t="shared" si="414"/>
        <v>Chocolate Barra Classic 14x90g</v>
      </c>
      <c r="IH174" s="109"/>
      <c r="II174" s="62">
        <f t="shared" si="415"/>
        <v>79.98</v>
      </c>
      <c r="IJ174" s="61">
        <f t="shared" si="416"/>
        <v>0</v>
      </c>
      <c r="IK174" s="161">
        <f>(A!C175-NF!II174)*NF!IH174</f>
        <v>0</v>
      </c>
      <c r="IL174" s="61" t="str">
        <f t="shared" si="417"/>
        <v>Chocolate Barra Classic 14x90g</v>
      </c>
      <c r="IM174" s="61"/>
      <c r="IN174" s="61">
        <f t="shared" si="418"/>
        <v>79.98</v>
      </c>
      <c r="IO174" s="61">
        <f t="shared" si="419"/>
        <v>0</v>
      </c>
      <c r="IP174" s="161">
        <f>(A!C175-NF!IN174)*NF!IM174</f>
        <v>0</v>
      </c>
      <c r="IQ174" s="61">
        <f t="shared" si="420"/>
        <v>0</v>
      </c>
      <c r="IR174" s="107">
        <f t="shared" si="421"/>
        <v>0</v>
      </c>
      <c r="IS174" s="97" t="e">
        <f t="shared" si="422"/>
        <v>#DIV/0!</v>
      </c>
      <c r="IT174" s="162"/>
      <c r="IU174" s="162"/>
      <c r="IV174" s="162"/>
    </row>
    <row r="175" spans="1:256" x14ac:dyDescent="0.2">
      <c r="A175" s="163" t="str">
        <f>A!B176</f>
        <v>Chocolate Barra Classic Duo 14x90g</v>
      </c>
      <c r="B175" s="163">
        <f>A!C176</f>
        <v>79.98</v>
      </c>
      <c r="C175" s="104"/>
      <c r="D175" s="102">
        <f t="shared" si="282"/>
        <v>79.98</v>
      </c>
      <c r="E175" s="103">
        <f t="shared" si="283"/>
        <v>0</v>
      </c>
      <c r="F175" s="105">
        <f>(A!C176-NF!D175)*NF!C175</f>
        <v>0</v>
      </c>
      <c r="G175" s="104"/>
      <c r="H175" s="102">
        <f t="shared" si="284"/>
        <v>79.98</v>
      </c>
      <c r="I175" s="59">
        <f t="shared" si="285"/>
        <v>0</v>
      </c>
      <c r="J175" s="59">
        <f>(A!C176-NF!H175)*NF!G175</f>
        <v>0</v>
      </c>
      <c r="K175" s="59" t="str">
        <f t="shared" si="286"/>
        <v>Chocolate Barra Classic Duo 14x90g</v>
      </c>
      <c r="L175" s="104"/>
      <c r="M175" s="60">
        <f t="shared" si="287"/>
        <v>79.98</v>
      </c>
      <c r="N175" s="103">
        <f t="shared" si="288"/>
        <v>0</v>
      </c>
      <c r="O175" s="105">
        <f>(A!C176-NF!M175)*NF!L175</f>
        <v>0</v>
      </c>
      <c r="P175" s="104"/>
      <c r="Q175" s="102">
        <f t="shared" si="289"/>
        <v>79.98</v>
      </c>
      <c r="R175" s="59">
        <f t="shared" si="290"/>
        <v>0</v>
      </c>
      <c r="S175" s="103">
        <f>(A!C176-NF!Q175)*NF!P175</f>
        <v>0</v>
      </c>
      <c r="T175" s="103" t="str">
        <f t="shared" si="291"/>
        <v>Chocolate Barra Classic Duo 14x90g</v>
      </c>
      <c r="U175" s="104"/>
      <c r="V175" s="102">
        <f t="shared" si="292"/>
        <v>79.98</v>
      </c>
      <c r="W175" s="59">
        <f t="shared" si="293"/>
        <v>0</v>
      </c>
      <c r="X175" s="106">
        <f>(A!C176-NF!V175)*NF!U175</f>
        <v>0</v>
      </c>
      <c r="Y175" s="104"/>
      <c r="Z175" s="60">
        <f t="shared" si="294"/>
        <v>79.98</v>
      </c>
      <c r="AA175" s="59">
        <f t="shared" si="295"/>
        <v>0</v>
      </c>
      <c r="AB175" s="59">
        <f>(A!C176-NF!Z175)*NF!Y175</f>
        <v>0</v>
      </c>
      <c r="AC175" s="59" t="str">
        <f t="shared" si="296"/>
        <v>Chocolate Barra Classic Duo 14x90g</v>
      </c>
      <c r="AD175" s="104"/>
      <c r="AE175" s="60">
        <f t="shared" si="297"/>
        <v>79.98</v>
      </c>
      <c r="AF175" s="59">
        <f t="shared" si="298"/>
        <v>0</v>
      </c>
      <c r="AG175" s="106">
        <f>(A!C176-NF!AE175)*NF!AD175</f>
        <v>0</v>
      </c>
      <c r="AH175" s="104"/>
      <c r="AI175" s="60">
        <f t="shared" si="299"/>
        <v>79.98</v>
      </c>
      <c r="AJ175" s="59">
        <f t="shared" si="300"/>
        <v>0</v>
      </c>
      <c r="AK175" s="59">
        <f>(A!C176-NF!AI175)*NF!AH175</f>
        <v>0</v>
      </c>
      <c r="AL175" s="59" t="str">
        <f t="shared" si="301"/>
        <v>Chocolate Barra Classic Duo 14x90g</v>
      </c>
      <c r="AM175" s="104"/>
      <c r="AN175" s="60">
        <f t="shared" si="302"/>
        <v>79.98</v>
      </c>
      <c r="AO175" s="59">
        <f t="shared" si="303"/>
        <v>0</v>
      </c>
      <c r="AP175" s="106">
        <f>(A!C176-NF!AN175)*NF!AM175</f>
        <v>0</v>
      </c>
      <c r="AQ175" s="104"/>
      <c r="AR175" s="60">
        <f t="shared" si="304"/>
        <v>79.98</v>
      </c>
      <c r="AS175" s="59">
        <f t="shared" si="305"/>
        <v>0</v>
      </c>
      <c r="AT175" s="59">
        <f>(A!C176-NF!AR175)*NF!AQ175</f>
        <v>0</v>
      </c>
      <c r="AU175" s="59" t="str">
        <f t="shared" si="306"/>
        <v>Chocolate Barra Classic Duo 14x90g</v>
      </c>
      <c r="AV175" s="104"/>
      <c r="AW175" s="60">
        <f t="shared" si="307"/>
        <v>79.98</v>
      </c>
      <c r="AX175" s="59">
        <f t="shared" si="308"/>
        <v>0</v>
      </c>
      <c r="AY175" s="106">
        <f>(A!C176-NF!AW175)*NF!AV175</f>
        <v>0</v>
      </c>
      <c r="AZ175" s="104"/>
      <c r="BA175" s="60">
        <f t="shared" si="309"/>
        <v>79.98</v>
      </c>
      <c r="BB175" s="59">
        <f t="shared" si="310"/>
        <v>0</v>
      </c>
      <c r="BC175" s="59">
        <f>(A!C176-NF!BA175)*NF!AZ175</f>
        <v>0</v>
      </c>
      <c r="BD175" s="59" t="str">
        <f t="shared" si="311"/>
        <v>Chocolate Barra Classic Duo 14x90g</v>
      </c>
      <c r="BE175" s="104"/>
      <c r="BF175" s="60">
        <f t="shared" si="312"/>
        <v>79.98</v>
      </c>
      <c r="BG175" s="59">
        <f t="shared" si="313"/>
        <v>0</v>
      </c>
      <c r="BH175" s="106">
        <f>(A!C176-NF!BF175)*NF!BE175</f>
        <v>0</v>
      </c>
      <c r="BI175" s="104"/>
      <c r="BJ175" s="60">
        <f t="shared" si="314"/>
        <v>79.98</v>
      </c>
      <c r="BK175" s="59">
        <f t="shared" si="315"/>
        <v>0</v>
      </c>
      <c r="BL175" s="59">
        <f>(A!C176-NF!BJ175)*NF!BI175</f>
        <v>0</v>
      </c>
      <c r="BM175" s="59" t="str">
        <f t="shared" si="316"/>
        <v>Chocolate Barra Classic Duo 14x90g</v>
      </c>
      <c r="BN175" s="104"/>
      <c r="BO175" s="60">
        <f t="shared" si="317"/>
        <v>79.98</v>
      </c>
      <c r="BP175" s="59">
        <f t="shared" si="318"/>
        <v>0</v>
      </c>
      <c r="BQ175" s="106">
        <f>(A!C176-NF!BO175)*NF!BN175</f>
        <v>0</v>
      </c>
      <c r="BR175" s="104"/>
      <c r="BS175" s="60">
        <f t="shared" si="319"/>
        <v>79.98</v>
      </c>
      <c r="BT175" s="59">
        <f t="shared" si="320"/>
        <v>0</v>
      </c>
      <c r="BU175" s="59">
        <f>(A!C176-NF!BS175)*NF!BR175</f>
        <v>0</v>
      </c>
      <c r="BV175" s="59" t="str">
        <f t="shared" si="321"/>
        <v>Chocolate Barra Classic Duo 14x90g</v>
      </c>
      <c r="BW175" s="104"/>
      <c r="BX175" s="60">
        <f t="shared" si="322"/>
        <v>79.98</v>
      </c>
      <c r="BY175" s="59">
        <f t="shared" si="323"/>
        <v>0</v>
      </c>
      <c r="BZ175" s="106">
        <f>(A!C176-NF!BX175)*NF!BW175</f>
        <v>0</v>
      </c>
      <c r="CA175" s="104"/>
      <c r="CB175" s="60">
        <f t="shared" si="324"/>
        <v>79.98</v>
      </c>
      <c r="CC175" s="59">
        <f t="shared" si="325"/>
        <v>0</v>
      </c>
      <c r="CD175" s="59">
        <f>(A!C176-NF!CB175)*NF!CA175</f>
        <v>0</v>
      </c>
      <c r="CE175" s="59" t="str">
        <f t="shared" si="326"/>
        <v>Chocolate Barra Classic Duo 14x90g</v>
      </c>
      <c r="CF175" s="104"/>
      <c r="CG175" s="60">
        <f t="shared" si="327"/>
        <v>79.98</v>
      </c>
      <c r="CH175" s="59">
        <f t="shared" si="328"/>
        <v>0</v>
      </c>
      <c r="CI175" s="106">
        <f>(A!C176-NF!CG175)*NF!CF175</f>
        <v>0</v>
      </c>
      <c r="CJ175" s="104"/>
      <c r="CK175" s="60">
        <f t="shared" si="329"/>
        <v>79.98</v>
      </c>
      <c r="CL175" s="59">
        <f t="shared" si="330"/>
        <v>0</v>
      </c>
      <c r="CM175" s="59">
        <f>(A!C176-NF!CK175)*NF!CJ175</f>
        <v>0</v>
      </c>
      <c r="CN175" s="59" t="str">
        <f t="shared" si="331"/>
        <v>Chocolate Barra Classic Duo 14x90g</v>
      </c>
      <c r="CO175" s="104"/>
      <c r="CP175" s="60">
        <f t="shared" si="332"/>
        <v>79.98</v>
      </c>
      <c r="CQ175" s="59">
        <f t="shared" si="333"/>
        <v>0</v>
      </c>
      <c r="CR175" s="106">
        <f>(A!C176-NF!CP175)*NF!CO175</f>
        <v>0</v>
      </c>
      <c r="CS175" s="104"/>
      <c r="CT175" s="60">
        <f t="shared" si="334"/>
        <v>79.98</v>
      </c>
      <c r="CU175" s="59">
        <f t="shared" si="335"/>
        <v>0</v>
      </c>
      <c r="CV175" s="59">
        <f>(A!C176-NF!CT175)*NF!CS175</f>
        <v>0</v>
      </c>
      <c r="CW175" s="59" t="str">
        <f t="shared" si="336"/>
        <v>Chocolate Barra Classic Duo 14x90g</v>
      </c>
      <c r="CX175" s="104"/>
      <c r="CY175" s="60">
        <f t="shared" si="337"/>
        <v>79.98</v>
      </c>
      <c r="CZ175" s="59">
        <f t="shared" si="338"/>
        <v>0</v>
      </c>
      <c r="DA175" s="106">
        <f>(A!C176-NF!CY175)*NF!CX175</f>
        <v>0</v>
      </c>
      <c r="DB175" s="104"/>
      <c r="DC175" s="60">
        <f t="shared" si="339"/>
        <v>79.98</v>
      </c>
      <c r="DD175" s="59">
        <f t="shared" si="340"/>
        <v>0</v>
      </c>
      <c r="DE175" s="59">
        <f>(A!C176-NF!DC175)*NF!DB175</f>
        <v>0</v>
      </c>
      <c r="DF175" s="59" t="str">
        <f t="shared" si="341"/>
        <v>Chocolate Barra Classic Duo 14x90g</v>
      </c>
      <c r="DG175" s="104"/>
      <c r="DH175" s="60">
        <f t="shared" si="342"/>
        <v>79.98</v>
      </c>
      <c r="DI175" s="59">
        <f t="shared" si="343"/>
        <v>0</v>
      </c>
      <c r="DJ175" s="106">
        <f>(A!C176-NF!DH175)*NF!DG175</f>
        <v>0</v>
      </c>
      <c r="DK175" s="104"/>
      <c r="DL175" s="60">
        <f t="shared" si="344"/>
        <v>79.98</v>
      </c>
      <c r="DM175" s="59">
        <f t="shared" si="345"/>
        <v>0</v>
      </c>
      <c r="DN175" s="59">
        <f>(A!C176-NF!DL175)*NF!DK175</f>
        <v>0</v>
      </c>
      <c r="DO175" s="59" t="str">
        <f t="shared" si="346"/>
        <v>Chocolate Barra Classic Duo 14x90g</v>
      </c>
      <c r="DP175" s="104"/>
      <c r="DQ175" s="60">
        <f t="shared" si="347"/>
        <v>79.98</v>
      </c>
      <c r="DR175" s="59">
        <f t="shared" si="348"/>
        <v>0</v>
      </c>
      <c r="DS175" s="106">
        <f>(A!C176-NF!DQ175)*NF!DP175</f>
        <v>0</v>
      </c>
      <c r="DT175" s="104"/>
      <c r="DU175" s="60">
        <f t="shared" si="349"/>
        <v>79.98</v>
      </c>
      <c r="DV175" s="59">
        <f t="shared" si="350"/>
        <v>0</v>
      </c>
      <c r="DW175" s="59">
        <f>(A!C176-NF!DU175)*NF!DT175</f>
        <v>0</v>
      </c>
      <c r="DX175" s="59" t="str">
        <f t="shared" si="351"/>
        <v>Chocolate Barra Classic Duo 14x90g</v>
      </c>
      <c r="DY175" s="104"/>
      <c r="DZ175" s="60">
        <f t="shared" si="352"/>
        <v>79.98</v>
      </c>
      <c r="EA175" s="59">
        <f t="shared" si="353"/>
        <v>0</v>
      </c>
      <c r="EB175" s="106">
        <f>(A!C176-NF!DZ175)*NF!DY175</f>
        <v>0</v>
      </c>
      <c r="EC175" s="104"/>
      <c r="ED175" s="60">
        <f t="shared" si="354"/>
        <v>79.98</v>
      </c>
      <c r="EE175" s="59">
        <f t="shared" si="355"/>
        <v>0</v>
      </c>
      <c r="EF175" s="59">
        <f>(A!C176-NF!ED175)*NF!EC175</f>
        <v>0</v>
      </c>
      <c r="EG175" s="59" t="str">
        <f t="shared" si="356"/>
        <v>Chocolate Barra Classic Duo 14x90g</v>
      </c>
      <c r="EH175" s="104"/>
      <c r="EI175" s="60">
        <f t="shared" si="357"/>
        <v>79.98</v>
      </c>
      <c r="EJ175" s="59">
        <f t="shared" si="358"/>
        <v>0</v>
      </c>
      <c r="EK175" s="106">
        <f>(A!C176-NF!EI175)*NF!EH175</f>
        <v>0</v>
      </c>
      <c r="EL175" s="104"/>
      <c r="EM175" s="60">
        <f t="shared" si="359"/>
        <v>79.98</v>
      </c>
      <c r="EN175" s="59">
        <f t="shared" si="360"/>
        <v>0</v>
      </c>
      <c r="EO175" s="106">
        <f>(A!C176-NF!EM175)*NF!EL175</f>
        <v>0</v>
      </c>
      <c r="EP175" s="59" t="str">
        <f t="shared" si="361"/>
        <v>Chocolate Barra Classic Duo 14x90g</v>
      </c>
      <c r="EQ175" s="104"/>
      <c r="ER175" s="60">
        <f t="shared" si="362"/>
        <v>79.98</v>
      </c>
      <c r="ES175" s="59">
        <f t="shared" si="363"/>
        <v>0</v>
      </c>
      <c r="ET175" s="106">
        <f>(A!C176-NF!ER175)*NF!EQ175</f>
        <v>0</v>
      </c>
      <c r="EU175" s="104"/>
      <c r="EV175" s="60">
        <f t="shared" si="364"/>
        <v>79.98</v>
      </c>
      <c r="EW175" s="59">
        <f t="shared" si="365"/>
        <v>0</v>
      </c>
      <c r="EX175" s="106">
        <f>(A!C176-NF!EV175)*NF!EU175</f>
        <v>0</v>
      </c>
      <c r="EY175" s="59" t="str">
        <f t="shared" si="366"/>
        <v>Chocolate Barra Classic Duo 14x90g</v>
      </c>
      <c r="EZ175" s="104"/>
      <c r="FA175" s="60">
        <f t="shared" si="367"/>
        <v>79.98</v>
      </c>
      <c r="FB175" s="59">
        <f t="shared" si="368"/>
        <v>0</v>
      </c>
      <c r="FC175" s="106">
        <f>(A!C176-NF!FA175)*NF!EZ175</f>
        <v>0</v>
      </c>
      <c r="FD175" s="104"/>
      <c r="FE175" s="60">
        <f t="shared" si="369"/>
        <v>79.98</v>
      </c>
      <c r="FF175" s="59">
        <f t="shared" si="370"/>
        <v>0</v>
      </c>
      <c r="FG175" s="106">
        <f>(A!C176-NF!FE175)*NF!FD175</f>
        <v>0</v>
      </c>
      <c r="FH175" s="59" t="str">
        <f t="shared" si="371"/>
        <v>Chocolate Barra Classic Duo 14x90g</v>
      </c>
      <c r="FI175" s="104"/>
      <c r="FJ175" s="60">
        <f t="shared" si="372"/>
        <v>79.98</v>
      </c>
      <c r="FK175" s="59">
        <f t="shared" si="373"/>
        <v>0</v>
      </c>
      <c r="FL175" s="106">
        <f>(A!C176-NF!FJ175)*NF!FI175</f>
        <v>0</v>
      </c>
      <c r="FM175" s="104"/>
      <c r="FN175" s="60">
        <f t="shared" si="374"/>
        <v>79.98</v>
      </c>
      <c r="FO175" s="59">
        <f t="shared" si="375"/>
        <v>0</v>
      </c>
      <c r="FP175" s="106">
        <f>(A!C176-NF!FN175)*NF!FM175</f>
        <v>0</v>
      </c>
      <c r="FQ175" s="59" t="str">
        <f t="shared" si="376"/>
        <v>Chocolate Barra Classic Duo 14x90g</v>
      </c>
      <c r="FR175" s="104"/>
      <c r="FS175" s="60">
        <f t="shared" si="377"/>
        <v>79.98</v>
      </c>
      <c r="FT175" s="106">
        <f t="shared" si="378"/>
        <v>0</v>
      </c>
      <c r="FU175" s="106">
        <f>(A!C176-NF!FS175)*NF!FR175</f>
        <v>0</v>
      </c>
      <c r="FV175" s="104"/>
      <c r="FW175" s="60">
        <f t="shared" si="379"/>
        <v>79.98</v>
      </c>
      <c r="FX175" s="59">
        <f t="shared" si="380"/>
        <v>0</v>
      </c>
      <c r="FY175" s="106">
        <f>(A!C176-NF!FW175)*NF!FV175</f>
        <v>0</v>
      </c>
      <c r="FZ175" s="59" t="str">
        <f t="shared" si="381"/>
        <v>Chocolate Barra Classic Duo 14x90g</v>
      </c>
      <c r="GA175" s="104"/>
      <c r="GB175" s="60">
        <f t="shared" si="382"/>
        <v>79.98</v>
      </c>
      <c r="GC175" s="59">
        <f t="shared" si="383"/>
        <v>0</v>
      </c>
      <c r="GD175" s="106">
        <f>(A!C176-NF!GB175)*NF!GA175</f>
        <v>0</v>
      </c>
      <c r="GE175" s="104"/>
      <c r="GF175" s="60">
        <f t="shared" si="384"/>
        <v>79.98</v>
      </c>
      <c r="GG175" s="59">
        <f t="shared" si="385"/>
        <v>0</v>
      </c>
      <c r="GH175" s="106">
        <f>(A!C176-NF!GF175)*NF!GE175</f>
        <v>0</v>
      </c>
      <c r="GI175" s="59" t="str">
        <f t="shared" si="386"/>
        <v>Chocolate Barra Classic Duo 14x90g</v>
      </c>
      <c r="GJ175" s="104"/>
      <c r="GK175" s="60">
        <f t="shared" si="387"/>
        <v>79.98</v>
      </c>
      <c r="GL175" s="59">
        <f t="shared" si="388"/>
        <v>0</v>
      </c>
      <c r="GM175" s="106">
        <f>(A!C176-NF!GK175)*NF!GJ175</f>
        <v>0</v>
      </c>
      <c r="GN175" s="104"/>
      <c r="GO175" s="60">
        <f t="shared" si="389"/>
        <v>79.98</v>
      </c>
      <c r="GP175" s="59">
        <f t="shared" si="390"/>
        <v>0</v>
      </c>
      <c r="GQ175" s="106">
        <f>(A!C176-NF!GO175)*NF!GN175</f>
        <v>0</v>
      </c>
      <c r="GR175" s="59" t="str">
        <f t="shared" si="391"/>
        <v>Chocolate Barra Classic Duo 14x90g</v>
      </c>
      <c r="GS175" s="104"/>
      <c r="GT175" s="60">
        <f t="shared" si="392"/>
        <v>79.98</v>
      </c>
      <c r="GU175" s="59">
        <f t="shared" si="393"/>
        <v>0</v>
      </c>
      <c r="GV175" s="106">
        <f>(A!C176-NF!GT175)*NF!GS175</f>
        <v>0</v>
      </c>
      <c r="GW175" s="104"/>
      <c r="GX175" s="60">
        <f t="shared" si="394"/>
        <v>79.98</v>
      </c>
      <c r="GY175" s="59">
        <f t="shared" si="395"/>
        <v>0</v>
      </c>
      <c r="GZ175" s="106">
        <f>(A!C176-NF!GX175)*NF!GW175</f>
        <v>0</v>
      </c>
      <c r="HA175" s="59" t="str">
        <f t="shared" si="396"/>
        <v>Chocolate Barra Classic Duo 14x90g</v>
      </c>
      <c r="HB175" s="104"/>
      <c r="HC175" s="60">
        <f t="shared" si="397"/>
        <v>79.98</v>
      </c>
      <c r="HD175" s="59">
        <f t="shared" si="398"/>
        <v>0</v>
      </c>
      <c r="HE175" s="106">
        <f>(A!C176-NF!HC175)*NF!HB175</f>
        <v>0</v>
      </c>
      <c r="HF175" s="104"/>
      <c r="HG175" s="60">
        <f t="shared" si="399"/>
        <v>79.98</v>
      </c>
      <c r="HH175" s="59">
        <f t="shared" si="400"/>
        <v>0</v>
      </c>
      <c r="HI175" s="106">
        <f>(A!C176-NF!HG175)*NF!HF175</f>
        <v>0</v>
      </c>
      <c r="HJ175" s="59" t="str">
        <f t="shared" si="401"/>
        <v>Chocolate Barra Classic Duo 14x90g</v>
      </c>
      <c r="HK175" s="104"/>
      <c r="HL175" s="60">
        <f t="shared" si="402"/>
        <v>79.98</v>
      </c>
      <c r="HM175" s="59">
        <f t="shared" si="403"/>
        <v>0</v>
      </c>
      <c r="HN175" s="106">
        <f>(A!C176-NF!HL175)*NF!HK175</f>
        <v>0</v>
      </c>
      <c r="HO175" s="104"/>
      <c r="HP175" s="60">
        <f t="shared" si="404"/>
        <v>79.98</v>
      </c>
      <c r="HQ175" s="59">
        <f t="shared" si="405"/>
        <v>0</v>
      </c>
      <c r="HR175" s="106">
        <f>(A!C176-NF!HP175)*NF!HO175</f>
        <v>0</v>
      </c>
      <c r="HS175" s="59" t="str">
        <f t="shared" si="406"/>
        <v>Chocolate Barra Classic Duo 14x90g</v>
      </c>
      <c r="HT175" s="104"/>
      <c r="HU175" s="60">
        <f t="shared" si="407"/>
        <v>79.98</v>
      </c>
      <c r="HV175" s="59">
        <f t="shared" si="408"/>
        <v>0</v>
      </c>
      <c r="HW175" s="106">
        <f>(A!C176-NF!HU175)*NF!HT175</f>
        <v>0</v>
      </c>
      <c r="HX175" s="104"/>
      <c r="HY175" s="60">
        <f t="shared" si="409"/>
        <v>79.98</v>
      </c>
      <c r="HZ175" s="59">
        <f t="shared" si="410"/>
        <v>0</v>
      </c>
      <c r="IA175" s="106">
        <f>(A!C176-NF!HY175)*NF!HX175</f>
        <v>0</v>
      </c>
      <c r="IB175" s="59" t="str">
        <f t="shared" si="411"/>
        <v>Chocolate Barra Classic Duo 14x90g</v>
      </c>
      <c r="IC175" s="104"/>
      <c r="ID175" s="60">
        <f t="shared" si="412"/>
        <v>79.98</v>
      </c>
      <c r="IE175" s="59">
        <f t="shared" si="413"/>
        <v>0</v>
      </c>
      <c r="IF175" s="106">
        <f>(A!C176-NF!ID175)*NF!IC175</f>
        <v>0</v>
      </c>
      <c r="IG175" s="59" t="str">
        <f t="shared" si="414"/>
        <v>Chocolate Barra Classic Duo 14x90g</v>
      </c>
      <c r="IH175" s="104"/>
      <c r="II175" s="60">
        <f t="shared" si="415"/>
        <v>79.98</v>
      </c>
      <c r="IJ175" s="59">
        <f t="shared" si="416"/>
        <v>0</v>
      </c>
      <c r="IK175" s="106">
        <f>(A!C176-NF!II175)*NF!IH175</f>
        <v>0</v>
      </c>
      <c r="IL175" s="59" t="str">
        <f t="shared" si="417"/>
        <v>Chocolate Barra Classic Duo 14x90g</v>
      </c>
      <c r="IM175" s="59"/>
      <c r="IN175" s="59">
        <f t="shared" si="418"/>
        <v>79.98</v>
      </c>
      <c r="IO175" s="59">
        <f t="shared" si="419"/>
        <v>0</v>
      </c>
      <c r="IP175" s="106">
        <f>(A!C176-NF!IN175)*NF!IM175</f>
        <v>0</v>
      </c>
      <c r="IQ175" s="59">
        <f t="shared" si="420"/>
        <v>0</v>
      </c>
      <c r="IR175" s="101">
        <f t="shared" si="421"/>
        <v>0</v>
      </c>
      <c r="IS175" s="103" t="e">
        <f t="shared" si="422"/>
        <v>#DIV/0!</v>
      </c>
      <c r="IT175" s="96"/>
      <c r="IU175" s="96"/>
      <c r="IV175" s="96"/>
    </row>
    <row r="176" spans="1:256" x14ac:dyDescent="0.2">
      <c r="A176" s="136" t="str">
        <f>A!B177</f>
        <v>Chocolate Barra Classic Meio Amargo 14x90g</v>
      </c>
      <c r="B176" s="136">
        <f>A!C177</f>
        <v>79.98</v>
      </c>
      <c r="C176" s="109"/>
      <c r="D176" s="108">
        <f t="shared" si="282"/>
        <v>79.98</v>
      </c>
      <c r="E176" s="97">
        <f t="shared" si="283"/>
        <v>0</v>
      </c>
      <c r="F176" s="95">
        <f>(A!C177-NF!D176)*NF!C176</f>
        <v>0</v>
      </c>
      <c r="G176" s="109"/>
      <c r="H176" s="108">
        <f t="shared" si="284"/>
        <v>79.98</v>
      </c>
      <c r="I176" s="61">
        <f t="shared" si="285"/>
        <v>0</v>
      </c>
      <c r="J176" s="61">
        <f>(A!C177-NF!H176)*NF!G176</f>
        <v>0</v>
      </c>
      <c r="K176" s="61" t="str">
        <f t="shared" si="286"/>
        <v>Chocolate Barra Classic Meio Amargo 14x90g</v>
      </c>
      <c r="L176" s="109"/>
      <c r="M176" s="62">
        <f t="shared" si="287"/>
        <v>79.98</v>
      </c>
      <c r="N176" s="97">
        <f t="shared" si="288"/>
        <v>0</v>
      </c>
      <c r="O176" s="95">
        <f>(A!C177-NF!M176)*NF!L176</f>
        <v>0</v>
      </c>
      <c r="P176" s="109"/>
      <c r="Q176" s="108">
        <f t="shared" si="289"/>
        <v>79.98</v>
      </c>
      <c r="R176" s="61">
        <f t="shared" si="290"/>
        <v>0</v>
      </c>
      <c r="S176" s="97">
        <f>(A!C177-NF!Q176)*NF!P176</f>
        <v>0</v>
      </c>
      <c r="T176" s="97" t="str">
        <f t="shared" si="291"/>
        <v>Chocolate Barra Classic Meio Amargo 14x90g</v>
      </c>
      <c r="U176" s="109"/>
      <c r="V176" s="108">
        <f t="shared" si="292"/>
        <v>79.98</v>
      </c>
      <c r="W176" s="61">
        <f t="shared" si="293"/>
        <v>0</v>
      </c>
      <c r="X176" s="161">
        <f>(A!C177-NF!V176)*NF!U176</f>
        <v>0</v>
      </c>
      <c r="Y176" s="109"/>
      <c r="Z176" s="62">
        <f t="shared" si="294"/>
        <v>79.98</v>
      </c>
      <c r="AA176" s="61">
        <f t="shared" si="295"/>
        <v>0</v>
      </c>
      <c r="AB176" s="61">
        <f>(A!C177-NF!Z176)*NF!Y176</f>
        <v>0</v>
      </c>
      <c r="AC176" s="61" t="str">
        <f t="shared" si="296"/>
        <v>Chocolate Barra Classic Meio Amargo 14x90g</v>
      </c>
      <c r="AD176" s="109"/>
      <c r="AE176" s="62">
        <f t="shared" si="297"/>
        <v>79.98</v>
      </c>
      <c r="AF176" s="61">
        <f t="shared" si="298"/>
        <v>0</v>
      </c>
      <c r="AG176" s="161">
        <f>(A!C177-NF!AE176)*NF!AD176</f>
        <v>0</v>
      </c>
      <c r="AH176" s="109"/>
      <c r="AI176" s="62">
        <f t="shared" si="299"/>
        <v>79.98</v>
      </c>
      <c r="AJ176" s="61">
        <f t="shared" si="300"/>
        <v>0</v>
      </c>
      <c r="AK176" s="61">
        <f>(A!C177-NF!AI176)*NF!AH176</f>
        <v>0</v>
      </c>
      <c r="AL176" s="61" t="str">
        <f t="shared" si="301"/>
        <v>Chocolate Barra Classic Meio Amargo 14x90g</v>
      </c>
      <c r="AM176" s="109"/>
      <c r="AN176" s="62">
        <f t="shared" si="302"/>
        <v>79.98</v>
      </c>
      <c r="AO176" s="61">
        <f t="shared" si="303"/>
        <v>0</v>
      </c>
      <c r="AP176" s="161">
        <f>(A!C177-NF!AN176)*NF!AM176</f>
        <v>0</v>
      </c>
      <c r="AQ176" s="109"/>
      <c r="AR176" s="62">
        <f t="shared" si="304"/>
        <v>79.98</v>
      </c>
      <c r="AS176" s="61">
        <f t="shared" si="305"/>
        <v>0</v>
      </c>
      <c r="AT176" s="61">
        <f>(A!C177-NF!AR176)*NF!AQ176</f>
        <v>0</v>
      </c>
      <c r="AU176" s="61" t="str">
        <f t="shared" si="306"/>
        <v>Chocolate Barra Classic Meio Amargo 14x90g</v>
      </c>
      <c r="AV176" s="109"/>
      <c r="AW176" s="62">
        <f t="shared" si="307"/>
        <v>79.98</v>
      </c>
      <c r="AX176" s="61">
        <f t="shared" si="308"/>
        <v>0</v>
      </c>
      <c r="AY176" s="161">
        <f>(A!C177-NF!AW176)*NF!AV176</f>
        <v>0</v>
      </c>
      <c r="AZ176" s="109"/>
      <c r="BA176" s="62">
        <f t="shared" si="309"/>
        <v>79.98</v>
      </c>
      <c r="BB176" s="61">
        <f t="shared" si="310"/>
        <v>0</v>
      </c>
      <c r="BC176" s="61">
        <f>(A!C177-NF!BA176)*NF!AZ176</f>
        <v>0</v>
      </c>
      <c r="BD176" s="61" t="str">
        <f t="shared" si="311"/>
        <v>Chocolate Barra Classic Meio Amargo 14x90g</v>
      </c>
      <c r="BE176" s="109"/>
      <c r="BF176" s="62">
        <f t="shared" si="312"/>
        <v>79.98</v>
      </c>
      <c r="BG176" s="61">
        <f t="shared" si="313"/>
        <v>0</v>
      </c>
      <c r="BH176" s="161">
        <f>(A!C177-NF!BF176)*NF!BE176</f>
        <v>0</v>
      </c>
      <c r="BI176" s="109"/>
      <c r="BJ176" s="62">
        <f t="shared" si="314"/>
        <v>79.98</v>
      </c>
      <c r="BK176" s="61">
        <f t="shared" si="315"/>
        <v>0</v>
      </c>
      <c r="BL176" s="61">
        <f>(A!C177-NF!BJ176)*NF!BI176</f>
        <v>0</v>
      </c>
      <c r="BM176" s="61" t="str">
        <f t="shared" si="316"/>
        <v>Chocolate Barra Classic Meio Amargo 14x90g</v>
      </c>
      <c r="BN176" s="109"/>
      <c r="BO176" s="62">
        <f t="shared" si="317"/>
        <v>79.98</v>
      </c>
      <c r="BP176" s="61">
        <f t="shared" si="318"/>
        <v>0</v>
      </c>
      <c r="BQ176" s="161">
        <f>(A!C177-NF!BO176)*NF!BN176</f>
        <v>0</v>
      </c>
      <c r="BR176" s="109"/>
      <c r="BS176" s="62">
        <f t="shared" si="319"/>
        <v>79.98</v>
      </c>
      <c r="BT176" s="61">
        <f t="shared" si="320"/>
        <v>0</v>
      </c>
      <c r="BU176" s="61">
        <f>(A!C177-NF!BS176)*NF!BR176</f>
        <v>0</v>
      </c>
      <c r="BV176" s="61" t="str">
        <f t="shared" si="321"/>
        <v>Chocolate Barra Classic Meio Amargo 14x90g</v>
      </c>
      <c r="BW176" s="109"/>
      <c r="BX176" s="62">
        <f t="shared" si="322"/>
        <v>79.98</v>
      </c>
      <c r="BY176" s="61">
        <f t="shared" si="323"/>
        <v>0</v>
      </c>
      <c r="BZ176" s="161">
        <f>(A!C177-NF!BX176)*NF!BW176</f>
        <v>0</v>
      </c>
      <c r="CA176" s="109"/>
      <c r="CB176" s="62">
        <f t="shared" si="324"/>
        <v>79.98</v>
      </c>
      <c r="CC176" s="61">
        <f t="shared" si="325"/>
        <v>0</v>
      </c>
      <c r="CD176" s="61">
        <f>(A!C177-NF!CB176)*NF!CA176</f>
        <v>0</v>
      </c>
      <c r="CE176" s="61" t="str">
        <f t="shared" si="326"/>
        <v>Chocolate Barra Classic Meio Amargo 14x90g</v>
      </c>
      <c r="CF176" s="109"/>
      <c r="CG176" s="62">
        <f t="shared" si="327"/>
        <v>79.98</v>
      </c>
      <c r="CH176" s="61">
        <f t="shared" si="328"/>
        <v>0</v>
      </c>
      <c r="CI176" s="161">
        <f>(A!C177-NF!CG176)*NF!CF176</f>
        <v>0</v>
      </c>
      <c r="CJ176" s="109"/>
      <c r="CK176" s="62">
        <f t="shared" si="329"/>
        <v>79.98</v>
      </c>
      <c r="CL176" s="61">
        <f t="shared" si="330"/>
        <v>0</v>
      </c>
      <c r="CM176" s="61">
        <f>(A!C177-NF!CK176)*NF!CJ176</f>
        <v>0</v>
      </c>
      <c r="CN176" s="61" t="str">
        <f t="shared" si="331"/>
        <v>Chocolate Barra Classic Meio Amargo 14x90g</v>
      </c>
      <c r="CO176" s="109"/>
      <c r="CP176" s="62">
        <f t="shared" si="332"/>
        <v>79.98</v>
      </c>
      <c r="CQ176" s="61">
        <f t="shared" si="333"/>
        <v>0</v>
      </c>
      <c r="CR176" s="161">
        <f>(A!C177-NF!CP176)*NF!CO176</f>
        <v>0</v>
      </c>
      <c r="CS176" s="109"/>
      <c r="CT176" s="62">
        <f t="shared" si="334"/>
        <v>79.98</v>
      </c>
      <c r="CU176" s="61">
        <f t="shared" si="335"/>
        <v>0</v>
      </c>
      <c r="CV176" s="61">
        <f>(A!C177-NF!CT176)*NF!CS176</f>
        <v>0</v>
      </c>
      <c r="CW176" s="61" t="str">
        <f t="shared" si="336"/>
        <v>Chocolate Barra Classic Meio Amargo 14x90g</v>
      </c>
      <c r="CX176" s="109"/>
      <c r="CY176" s="62">
        <f t="shared" si="337"/>
        <v>79.98</v>
      </c>
      <c r="CZ176" s="61">
        <f t="shared" si="338"/>
        <v>0</v>
      </c>
      <c r="DA176" s="161">
        <f>(A!C177-NF!CY176)*NF!CX176</f>
        <v>0</v>
      </c>
      <c r="DB176" s="109"/>
      <c r="DC176" s="62">
        <f t="shared" si="339"/>
        <v>79.98</v>
      </c>
      <c r="DD176" s="61">
        <f t="shared" si="340"/>
        <v>0</v>
      </c>
      <c r="DE176" s="61">
        <f>(A!C177-NF!DC176)*NF!DB176</f>
        <v>0</v>
      </c>
      <c r="DF176" s="61" t="str">
        <f t="shared" si="341"/>
        <v>Chocolate Barra Classic Meio Amargo 14x90g</v>
      </c>
      <c r="DG176" s="109"/>
      <c r="DH176" s="62">
        <f t="shared" si="342"/>
        <v>79.98</v>
      </c>
      <c r="DI176" s="61">
        <f t="shared" si="343"/>
        <v>0</v>
      </c>
      <c r="DJ176" s="161">
        <f>(A!C177-NF!DH176)*NF!DG176</f>
        <v>0</v>
      </c>
      <c r="DK176" s="109"/>
      <c r="DL176" s="62">
        <f t="shared" si="344"/>
        <v>79.98</v>
      </c>
      <c r="DM176" s="61">
        <f t="shared" si="345"/>
        <v>0</v>
      </c>
      <c r="DN176" s="61">
        <f>(A!C177-NF!DL176)*NF!DK176</f>
        <v>0</v>
      </c>
      <c r="DO176" s="61" t="str">
        <f t="shared" si="346"/>
        <v>Chocolate Barra Classic Meio Amargo 14x90g</v>
      </c>
      <c r="DP176" s="109"/>
      <c r="DQ176" s="62">
        <f t="shared" si="347"/>
        <v>79.98</v>
      </c>
      <c r="DR176" s="61">
        <f t="shared" si="348"/>
        <v>0</v>
      </c>
      <c r="DS176" s="161">
        <f>(A!C177-NF!DQ176)*NF!DP176</f>
        <v>0</v>
      </c>
      <c r="DT176" s="109"/>
      <c r="DU176" s="62">
        <f t="shared" si="349"/>
        <v>79.98</v>
      </c>
      <c r="DV176" s="61">
        <f t="shared" si="350"/>
        <v>0</v>
      </c>
      <c r="DW176" s="61">
        <f>(A!C177-NF!DU176)*NF!DT176</f>
        <v>0</v>
      </c>
      <c r="DX176" s="61" t="str">
        <f t="shared" si="351"/>
        <v>Chocolate Barra Classic Meio Amargo 14x90g</v>
      </c>
      <c r="DY176" s="109"/>
      <c r="DZ176" s="62">
        <f t="shared" si="352"/>
        <v>79.98</v>
      </c>
      <c r="EA176" s="61">
        <f t="shared" si="353"/>
        <v>0</v>
      </c>
      <c r="EB176" s="161">
        <f>(A!C177-NF!DZ176)*NF!DY176</f>
        <v>0</v>
      </c>
      <c r="EC176" s="109"/>
      <c r="ED176" s="62">
        <f t="shared" si="354"/>
        <v>79.98</v>
      </c>
      <c r="EE176" s="61">
        <f t="shared" si="355"/>
        <v>0</v>
      </c>
      <c r="EF176" s="61">
        <f>(A!C177-NF!ED176)*NF!EC176</f>
        <v>0</v>
      </c>
      <c r="EG176" s="61" t="str">
        <f t="shared" si="356"/>
        <v>Chocolate Barra Classic Meio Amargo 14x90g</v>
      </c>
      <c r="EH176" s="109"/>
      <c r="EI176" s="62">
        <f t="shared" si="357"/>
        <v>79.98</v>
      </c>
      <c r="EJ176" s="61">
        <f t="shared" si="358"/>
        <v>0</v>
      </c>
      <c r="EK176" s="161">
        <f>(A!C177-NF!EI176)*NF!EH176</f>
        <v>0</v>
      </c>
      <c r="EL176" s="109"/>
      <c r="EM176" s="62">
        <f t="shared" si="359"/>
        <v>79.98</v>
      </c>
      <c r="EN176" s="61">
        <f t="shared" si="360"/>
        <v>0</v>
      </c>
      <c r="EO176" s="161">
        <f>(A!C177-NF!EM176)*NF!EL176</f>
        <v>0</v>
      </c>
      <c r="EP176" s="61" t="str">
        <f t="shared" si="361"/>
        <v>Chocolate Barra Classic Meio Amargo 14x90g</v>
      </c>
      <c r="EQ176" s="109"/>
      <c r="ER176" s="62">
        <f t="shared" si="362"/>
        <v>79.98</v>
      </c>
      <c r="ES176" s="61">
        <f t="shared" si="363"/>
        <v>0</v>
      </c>
      <c r="ET176" s="161">
        <f>(A!C177-NF!ER176)*NF!EQ176</f>
        <v>0</v>
      </c>
      <c r="EU176" s="109"/>
      <c r="EV176" s="62">
        <f t="shared" si="364"/>
        <v>79.98</v>
      </c>
      <c r="EW176" s="61">
        <f t="shared" si="365"/>
        <v>0</v>
      </c>
      <c r="EX176" s="161">
        <f>(A!C177-NF!EV176)*NF!EU176</f>
        <v>0</v>
      </c>
      <c r="EY176" s="61" t="str">
        <f t="shared" si="366"/>
        <v>Chocolate Barra Classic Meio Amargo 14x90g</v>
      </c>
      <c r="EZ176" s="109"/>
      <c r="FA176" s="62">
        <f t="shared" si="367"/>
        <v>79.98</v>
      </c>
      <c r="FB176" s="61">
        <f t="shared" si="368"/>
        <v>0</v>
      </c>
      <c r="FC176" s="161">
        <f>(A!C177-NF!FA176)*NF!EZ176</f>
        <v>0</v>
      </c>
      <c r="FD176" s="109"/>
      <c r="FE176" s="62">
        <f t="shared" si="369"/>
        <v>79.98</v>
      </c>
      <c r="FF176" s="61">
        <f t="shared" si="370"/>
        <v>0</v>
      </c>
      <c r="FG176" s="161">
        <f>(A!C177-NF!FE176)*NF!FD176</f>
        <v>0</v>
      </c>
      <c r="FH176" s="61" t="str">
        <f t="shared" si="371"/>
        <v>Chocolate Barra Classic Meio Amargo 14x90g</v>
      </c>
      <c r="FI176" s="109"/>
      <c r="FJ176" s="62">
        <f t="shared" si="372"/>
        <v>79.98</v>
      </c>
      <c r="FK176" s="61">
        <f t="shared" si="373"/>
        <v>0</v>
      </c>
      <c r="FL176" s="161">
        <f>(A!C177-NF!FJ176)*NF!FI176</f>
        <v>0</v>
      </c>
      <c r="FM176" s="109"/>
      <c r="FN176" s="62">
        <f t="shared" si="374"/>
        <v>79.98</v>
      </c>
      <c r="FO176" s="61">
        <f t="shared" si="375"/>
        <v>0</v>
      </c>
      <c r="FP176" s="161">
        <f>(A!C177-NF!FN176)*NF!FM176</f>
        <v>0</v>
      </c>
      <c r="FQ176" s="61" t="str">
        <f t="shared" si="376"/>
        <v>Chocolate Barra Classic Meio Amargo 14x90g</v>
      </c>
      <c r="FR176" s="109"/>
      <c r="FS176" s="62">
        <f t="shared" si="377"/>
        <v>79.98</v>
      </c>
      <c r="FT176" s="161">
        <f t="shared" si="378"/>
        <v>0</v>
      </c>
      <c r="FU176" s="161">
        <f>(A!C177-NF!FS176)*NF!FR176</f>
        <v>0</v>
      </c>
      <c r="FV176" s="109"/>
      <c r="FW176" s="62">
        <f t="shared" si="379"/>
        <v>79.98</v>
      </c>
      <c r="FX176" s="61">
        <f t="shared" si="380"/>
        <v>0</v>
      </c>
      <c r="FY176" s="161">
        <f>(A!C177-NF!FW176)*NF!FV176</f>
        <v>0</v>
      </c>
      <c r="FZ176" s="61" t="str">
        <f t="shared" si="381"/>
        <v>Chocolate Barra Classic Meio Amargo 14x90g</v>
      </c>
      <c r="GA176" s="109"/>
      <c r="GB176" s="62">
        <f t="shared" si="382"/>
        <v>79.98</v>
      </c>
      <c r="GC176" s="61">
        <f t="shared" si="383"/>
        <v>0</v>
      </c>
      <c r="GD176" s="161">
        <f>(A!C177-NF!GB176)*NF!GA176</f>
        <v>0</v>
      </c>
      <c r="GE176" s="109"/>
      <c r="GF176" s="62">
        <f t="shared" si="384"/>
        <v>79.98</v>
      </c>
      <c r="GG176" s="61">
        <f t="shared" si="385"/>
        <v>0</v>
      </c>
      <c r="GH176" s="161">
        <f>(A!C177-NF!GF176)*NF!GE176</f>
        <v>0</v>
      </c>
      <c r="GI176" s="61" t="str">
        <f t="shared" si="386"/>
        <v>Chocolate Barra Classic Meio Amargo 14x90g</v>
      </c>
      <c r="GJ176" s="109"/>
      <c r="GK176" s="62">
        <f t="shared" si="387"/>
        <v>79.98</v>
      </c>
      <c r="GL176" s="61">
        <f t="shared" si="388"/>
        <v>0</v>
      </c>
      <c r="GM176" s="161">
        <f>(A!C177-NF!GK176)*NF!GJ176</f>
        <v>0</v>
      </c>
      <c r="GN176" s="109"/>
      <c r="GO176" s="62">
        <f t="shared" si="389"/>
        <v>79.98</v>
      </c>
      <c r="GP176" s="61">
        <f t="shared" si="390"/>
        <v>0</v>
      </c>
      <c r="GQ176" s="161">
        <f>(A!C177-NF!GO176)*NF!GN176</f>
        <v>0</v>
      </c>
      <c r="GR176" s="61" t="str">
        <f t="shared" si="391"/>
        <v>Chocolate Barra Classic Meio Amargo 14x90g</v>
      </c>
      <c r="GS176" s="109"/>
      <c r="GT176" s="62">
        <f t="shared" si="392"/>
        <v>79.98</v>
      </c>
      <c r="GU176" s="61">
        <f t="shared" si="393"/>
        <v>0</v>
      </c>
      <c r="GV176" s="161">
        <f>(A!C177-NF!GT176)*NF!GS176</f>
        <v>0</v>
      </c>
      <c r="GW176" s="109"/>
      <c r="GX176" s="62">
        <f t="shared" si="394"/>
        <v>79.98</v>
      </c>
      <c r="GY176" s="61">
        <f t="shared" si="395"/>
        <v>0</v>
      </c>
      <c r="GZ176" s="161">
        <f>(A!C177-NF!GX176)*NF!GW176</f>
        <v>0</v>
      </c>
      <c r="HA176" s="61" t="str">
        <f t="shared" si="396"/>
        <v>Chocolate Barra Classic Meio Amargo 14x90g</v>
      </c>
      <c r="HB176" s="109"/>
      <c r="HC176" s="62">
        <f t="shared" si="397"/>
        <v>79.98</v>
      </c>
      <c r="HD176" s="61">
        <f t="shared" si="398"/>
        <v>0</v>
      </c>
      <c r="HE176" s="161">
        <f>(A!C177-NF!HC176)*NF!HB176</f>
        <v>0</v>
      </c>
      <c r="HF176" s="109"/>
      <c r="HG176" s="62">
        <f t="shared" si="399"/>
        <v>79.98</v>
      </c>
      <c r="HH176" s="61">
        <f t="shared" si="400"/>
        <v>0</v>
      </c>
      <c r="HI176" s="161">
        <f>(A!C177-NF!HG176)*NF!HF176</f>
        <v>0</v>
      </c>
      <c r="HJ176" s="61" t="str">
        <f t="shared" si="401"/>
        <v>Chocolate Barra Classic Meio Amargo 14x90g</v>
      </c>
      <c r="HK176" s="109"/>
      <c r="HL176" s="62">
        <f t="shared" si="402"/>
        <v>79.98</v>
      </c>
      <c r="HM176" s="61">
        <f t="shared" si="403"/>
        <v>0</v>
      </c>
      <c r="HN176" s="161">
        <f>(A!C177-NF!HL176)*NF!HK176</f>
        <v>0</v>
      </c>
      <c r="HO176" s="109"/>
      <c r="HP176" s="62">
        <f t="shared" si="404"/>
        <v>79.98</v>
      </c>
      <c r="HQ176" s="61">
        <f t="shared" si="405"/>
        <v>0</v>
      </c>
      <c r="HR176" s="161">
        <f>(A!C177-NF!HP176)*NF!HO176</f>
        <v>0</v>
      </c>
      <c r="HS176" s="61" t="str">
        <f t="shared" si="406"/>
        <v>Chocolate Barra Classic Meio Amargo 14x90g</v>
      </c>
      <c r="HT176" s="109"/>
      <c r="HU176" s="62">
        <f t="shared" si="407"/>
        <v>79.98</v>
      </c>
      <c r="HV176" s="61">
        <f t="shared" si="408"/>
        <v>0</v>
      </c>
      <c r="HW176" s="161">
        <f>(A!C177-NF!HU176)*NF!HT176</f>
        <v>0</v>
      </c>
      <c r="HX176" s="109"/>
      <c r="HY176" s="62">
        <f t="shared" si="409"/>
        <v>79.98</v>
      </c>
      <c r="HZ176" s="61">
        <f t="shared" si="410"/>
        <v>0</v>
      </c>
      <c r="IA176" s="161">
        <f>(A!C177-NF!HY176)*NF!HX176</f>
        <v>0</v>
      </c>
      <c r="IB176" s="61" t="str">
        <f t="shared" si="411"/>
        <v>Chocolate Barra Classic Meio Amargo 14x90g</v>
      </c>
      <c r="IC176" s="109"/>
      <c r="ID176" s="62">
        <f t="shared" si="412"/>
        <v>79.98</v>
      </c>
      <c r="IE176" s="61">
        <f t="shared" si="413"/>
        <v>0</v>
      </c>
      <c r="IF176" s="161">
        <f>(A!C177-NF!ID176)*NF!IC176</f>
        <v>0</v>
      </c>
      <c r="IG176" s="61" t="str">
        <f t="shared" si="414"/>
        <v>Chocolate Barra Classic Meio Amargo 14x90g</v>
      </c>
      <c r="IH176" s="109"/>
      <c r="II176" s="62">
        <f t="shared" si="415"/>
        <v>79.98</v>
      </c>
      <c r="IJ176" s="61">
        <f t="shared" si="416"/>
        <v>0</v>
      </c>
      <c r="IK176" s="161">
        <f>(A!C177-NF!II176)*NF!IH176</f>
        <v>0</v>
      </c>
      <c r="IL176" s="61" t="str">
        <f t="shared" si="417"/>
        <v>Chocolate Barra Classic Meio Amargo 14x90g</v>
      </c>
      <c r="IM176" s="61"/>
      <c r="IN176" s="61">
        <f t="shared" si="418"/>
        <v>79.98</v>
      </c>
      <c r="IO176" s="61">
        <f t="shared" si="419"/>
        <v>0</v>
      </c>
      <c r="IP176" s="161">
        <f>(A!C177-NF!IN176)*NF!IM176</f>
        <v>0</v>
      </c>
      <c r="IQ176" s="61">
        <f t="shared" si="420"/>
        <v>0</v>
      </c>
      <c r="IR176" s="107">
        <f t="shared" si="421"/>
        <v>0</v>
      </c>
      <c r="IS176" s="97" t="e">
        <f t="shared" si="422"/>
        <v>#DIV/0!</v>
      </c>
      <c r="IT176" s="162"/>
      <c r="IU176" s="162"/>
      <c r="IV176" s="162"/>
    </row>
    <row r="177" spans="1:256" x14ac:dyDescent="0.2">
      <c r="A177" s="163" t="str">
        <f>A!B178</f>
        <v>Chocolate Barra Classic Prestigio  14x90g</v>
      </c>
      <c r="B177" s="163">
        <f>A!C178</f>
        <v>45.98</v>
      </c>
      <c r="C177" s="104"/>
      <c r="D177" s="102">
        <f t="shared" si="282"/>
        <v>45.98</v>
      </c>
      <c r="E177" s="103">
        <f t="shared" si="283"/>
        <v>0</v>
      </c>
      <c r="F177" s="105">
        <f>(A!C178-NF!D177)*NF!C177</f>
        <v>0</v>
      </c>
      <c r="G177" s="104"/>
      <c r="H177" s="102">
        <f t="shared" si="284"/>
        <v>45.98</v>
      </c>
      <c r="I177" s="59">
        <f t="shared" si="285"/>
        <v>0</v>
      </c>
      <c r="J177" s="59">
        <f>(A!C178-NF!H177)*NF!G177</f>
        <v>0</v>
      </c>
      <c r="K177" s="59" t="str">
        <f t="shared" si="286"/>
        <v>Chocolate Barra Classic Prestigio  14x90g</v>
      </c>
      <c r="L177" s="104"/>
      <c r="M177" s="60">
        <f t="shared" si="287"/>
        <v>45.98</v>
      </c>
      <c r="N177" s="103">
        <f t="shared" si="288"/>
        <v>0</v>
      </c>
      <c r="O177" s="105">
        <f>(A!C178-NF!M177)*NF!L177</f>
        <v>0</v>
      </c>
      <c r="P177" s="104"/>
      <c r="Q177" s="102">
        <f t="shared" si="289"/>
        <v>45.98</v>
      </c>
      <c r="R177" s="59">
        <f t="shared" si="290"/>
        <v>0</v>
      </c>
      <c r="S177" s="103">
        <f>(A!C178-NF!Q177)*NF!P177</f>
        <v>0</v>
      </c>
      <c r="T177" s="103" t="str">
        <f t="shared" si="291"/>
        <v>Chocolate Barra Classic Prestigio  14x90g</v>
      </c>
      <c r="U177" s="104"/>
      <c r="V177" s="102">
        <f t="shared" si="292"/>
        <v>45.98</v>
      </c>
      <c r="W177" s="59">
        <f t="shared" si="293"/>
        <v>0</v>
      </c>
      <c r="X177" s="106">
        <f>(A!C178-NF!V177)*NF!U177</f>
        <v>0</v>
      </c>
      <c r="Y177" s="104"/>
      <c r="Z177" s="60">
        <f t="shared" si="294"/>
        <v>45.98</v>
      </c>
      <c r="AA177" s="59">
        <f t="shared" si="295"/>
        <v>0</v>
      </c>
      <c r="AB177" s="59">
        <f>(A!C178-NF!Z177)*NF!Y177</f>
        <v>0</v>
      </c>
      <c r="AC177" s="59" t="str">
        <f t="shared" si="296"/>
        <v>Chocolate Barra Classic Prestigio  14x90g</v>
      </c>
      <c r="AD177" s="104"/>
      <c r="AE177" s="60">
        <f t="shared" si="297"/>
        <v>45.98</v>
      </c>
      <c r="AF177" s="59">
        <f t="shared" si="298"/>
        <v>0</v>
      </c>
      <c r="AG177" s="106">
        <f>(A!C178-NF!AE177)*NF!AD177</f>
        <v>0</v>
      </c>
      <c r="AH177" s="104"/>
      <c r="AI177" s="60">
        <f t="shared" si="299"/>
        <v>45.98</v>
      </c>
      <c r="AJ177" s="59">
        <f t="shared" si="300"/>
        <v>0</v>
      </c>
      <c r="AK177" s="59">
        <f>(A!C178-NF!AI177)*NF!AH177</f>
        <v>0</v>
      </c>
      <c r="AL177" s="59" t="str">
        <f t="shared" si="301"/>
        <v>Chocolate Barra Classic Prestigio  14x90g</v>
      </c>
      <c r="AM177" s="104"/>
      <c r="AN177" s="60">
        <f t="shared" si="302"/>
        <v>45.98</v>
      </c>
      <c r="AO177" s="59">
        <f t="shared" si="303"/>
        <v>0</v>
      </c>
      <c r="AP177" s="106">
        <f>(A!C178-NF!AN177)*NF!AM177</f>
        <v>0</v>
      </c>
      <c r="AQ177" s="104"/>
      <c r="AR177" s="60">
        <f t="shared" si="304"/>
        <v>45.98</v>
      </c>
      <c r="AS177" s="59">
        <f t="shared" si="305"/>
        <v>0</v>
      </c>
      <c r="AT177" s="59">
        <f>(A!C178-NF!AR177)*NF!AQ177</f>
        <v>0</v>
      </c>
      <c r="AU177" s="59" t="str">
        <f t="shared" si="306"/>
        <v>Chocolate Barra Classic Prestigio  14x90g</v>
      </c>
      <c r="AV177" s="104"/>
      <c r="AW177" s="60">
        <f t="shared" si="307"/>
        <v>45.98</v>
      </c>
      <c r="AX177" s="59">
        <f t="shared" si="308"/>
        <v>0</v>
      </c>
      <c r="AY177" s="106">
        <f>(A!C178-NF!AW177)*NF!AV177</f>
        <v>0</v>
      </c>
      <c r="AZ177" s="104"/>
      <c r="BA177" s="60">
        <f t="shared" si="309"/>
        <v>45.98</v>
      </c>
      <c r="BB177" s="59">
        <f t="shared" si="310"/>
        <v>0</v>
      </c>
      <c r="BC177" s="59">
        <f>(A!C178-NF!BA177)*NF!AZ177</f>
        <v>0</v>
      </c>
      <c r="BD177" s="59" t="str">
        <f t="shared" si="311"/>
        <v>Chocolate Barra Classic Prestigio  14x90g</v>
      </c>
      <c r="BE177" s="104"/>
      <c r="BF177" s="60">
        <f t="shared" si="312"/>
        <v>45.98</v>
      </c>
      <c r="BG177" s="59">
        <f t="shared" si="313"/>
        <v>0</v>
      </c>
      <c r="BH177" s="106">
        <f>(A!C178-NF!BF177)*NF!BE177</f>
        <v>0</v>
      </c>
      <c r="BI177" s="104"/>
      <c r="BJ177" s="60">
        <f t="shared" si="314"/>
        <v>45.98</v>
      </c>
      <c r="BK177" s="59">
        <f t="shared" si="315"/>
        <v>0</v>
      </c>
      <c r="BL177" s="59">
        <f>(A!C178-NF!BJ177)*NF!BI177</f>
        <v>0</v>
      </c>
      <c r="BM177" s="59" t="str">
        <f t="shared" si="316"/>
        <v>Chocolate Barra Classic Prestigio  14x90g</v>
      </c>
      <c r="BN177" s="104"/>
      <c r="BO177" s="60">
        <f t="shared" si="317"/>
        <v>45.98</v>
      </c>
      <c r="BP177" s="59">
        <f t="shared" si="318"/>
        <v>0</v>
      </c>
      <c r="BQ177" s="106">
        <f>(A!C178-NF!BO177)*NF!BN177</f>
        <v>0</v>
      </c>
      <c r="BR177" s="104"/>
      <c r="BS177" s="60">
        <f t="shared" si="319"/>
        <v>45.98</v>
      </c>
      <c r="BT177" s="59">
        <f t="shared" si="320"/>
        <v>0</v>
      </c>
      <c r="BU177" s="59">
        <f>(A!C178-NF!BS177)*NF!BR177</f>
        <v>0</v>
      </c>
      <c r="BV177" s="59" t="str">
        <f t="shared" si="321"/>
        <v>Chocolate Barra Classic Prestigio  14x90g</v>
      </c>
      <c r="BW177" s="104"/>
      <c r="BX177" s="60">
        <f t="shared" si="322"/>
        <v>45.98</v>
      </c>
      <c r="BY177" s="59">
        <f t="shared" si="323"/>
        <v>0</v>
      </c>
      <c r="BZ177" s="106">
        <f>(A!C178-NF!BX177)*NF!BW177</f>
        <v>0</v>
      </c>
      <c r="CA177" s="104"/>
      <c r="CB177" s="60">
        <f t="shared" si="324"/>
        <v>45.98</v>
      </c>
      <c r="CC177" s="59">
        <f t="shared" si="325"/>
        <v>0</v>
      </c>
      <c r="CD177" s="59">
        <f>(A!C178-NF!CB177)*NF!CA177</f>
        <v>0</v>
      </c>
      <c r="CE177" s="59" t="str">
        <f t="shared" si="326"/>
        <v>Chocolate Barra Classic Prestigio  14x90g</v>
      </c>
      <c r="CF177" s="104"/>
      <c r="CG177" s="60">
        <f t="shared" si="327"/>
        <v>45.98</v>
      </c>
      <c r="CH177" s="59">
        <f t="shared" si="328"/>
        <v>0</v>
      </c>
      <c r="CI177" s="106">
        <f>(A!C178-NF!CG177)*NF!CF177</f>
        <v>0</v>
      </c>
      <c r="CJ177" s="104"/>
      <c r="CK177" s="60">
        <f t="shared" si="329"/>
        <v>45.98</v>
      </c>
      <c r="CL177" s="59">
        <f t="shared" si="330"/>
        <v>0</v>
      </c>
      <c r="CM177" s="59">
        <f>(A!C178-NF!CK177)*NF!CJ177</f>
        <v>0</v>
      </c>
      <c r="CN177" s="59" t="str">
        <f t="shared" si="331"/>
        <v>Chocolate Barra Classic Prestigio  14x90g</v>
      </c>
      <c r="CO177" s="104"/>
      <c r="CP177" s="60">
        <f t="shared" si="332"/>
        <v>45.98</v>
      </c>
      <c r="CQ177" s="59">
        <f t="shared" si="333"/>
        <v>0</v>
      </c>
      <c r="CR177" s="106">
        <f>(A!C178-NF!CP177)*NF!CO177</f>
        <v>0</v>
      </c>
      <c r="CS177" s="104"/>
      <c r="CT177" s="60">
        <f t="shared" si="334"/>
        <v>45.98</v>
      </c>
      <c r="CU177" s="59">
        <f t="shared" si="335"/>
        <v>0</v>
      </c>
      <c r="CV177" s="59">
        <f>(A!C178-NF!CT177)*NF!CS177</f>
        <v>0</v>
      </c>
      <c r="CW177" s="59" t="str">
        <f t="shared" si="336"/>
        <v>Chocolate Barra Classic Prestigio  14x90g</v>
      </c>
      <c r="CX177" s="104"/>
      <c r="CY177" s="60">
        <f t="shared" si="337"/>
        <v>45.98</v>
      </c>
      <c r="CZ177" s="59">
        <f t="shared" si="338"/>
        <v>0</v>
      </c>
      <c r="DA177" s="106">
        <f>(A!C178-NF!CY177)*NF!CX177</f>
        <v>0</v>
      </c>
      <c r="DB177" s="104"/>
      <c r="DC177" s="60">
        <f t="shared" si="339"/>
        <v>45.98</v>
      </c>
      <c r="DD177" s="59">
        <f t="shared" si="340"/>
        <v>0</v>
      </c>
      <c r="DE177" s="59">
        <f>(A!C178-NF!DC177)*NF!DB177</f>
        <v>0</v>
      </c>
      <c r="DF177" s="59" t="str">
        <f t="shared" si="341"/>
        <v>Chocolate Barra Classic Prestigio  14x90g</v>
      </c>
      <c r="DG177" s="104"/>
      <c r="DH177" s="60">
        <f t="shared" si="342"/>
        <v>45.98</v>
      </c>
      <c r="DI177" s="59">
        <f t="shared" si="343"/>
        <v>0</v>
      </c>
      <c r="DJ177" s="106">
        <f>(A!C178-NF!DH177)*NF!DG177</f>
        <v>0</v>
      </c>
      <c r="DK177" s="104"/>
      <c r="DL177" s="60">
        <f t="shared" si="344"/>
        <v>45.98</v>
      </c>
      <c r="DM177" s="59">
        <f t="shared" si="345"/>
        <v>0</v>
      </c>
      <c r="DN177" s="59">
        <f>(A!C178-NF!DL177)*NF!DK177</f>
        <v>0</v>
      </c>
      <c r="DO177" s="59" t="str">
        <f t="shared" si="346"/>
        <v>Chocolate Barra Classic Prestigio  14x90g</v>
      </c>
      <c r="DP177" s="104"/>
      <c r="DQ177" s="60">
        <f t="shared" si="347"/>
        <v>45.98</v>
      </c>
      <c r="DR177" s="59">
        <f t="shared" si="348"/>
        <v>0</v>
      </c>
      <c r="DS177" s="106">
        <f>(A!C178-NF!DQ177)*NF!DP177</f>
        <v>0</v>
      </c>
      <c r="DT177" s="104"/>
      <c r="DU177" s="60">
        <f t="shared" si="349"/>
        <v>45.98</v>
      </c>
      <c r="DV177" s="59">
        <f t="shared" si="350"/>
        <v>0</v>
      </c>
      <c r="DW177" s="59">
        <f>(A!C178-NF!DU177)*NF!DT177</f>
        <v>0</v>
      </c>
      <c r="DX177" s="59" t="str">
        <f t="shared" si="351"/>
        <v>Chocolate Barra Classic Prestigio  14x90g</v>
      </c>
      <c r="DY177" s="104"/>
      <c r="DZ177" s="60">
        <f t="shared" si="352"/>
        <v>45.98</v>
      </c>
      <c r="EA177" s="59">
        <f t="shared" si="353"/>
        <v>0</v>
      </c>
      <c r="EB177" s="106">
        <f>(A!C178-NF!DZ177)*NF!DY177</f>
        <v>0</v>
      </c>
      <c r="EC177" s="104"/>
      <c r="ED177" s="60">
        <f t="shared" si="354"/>
        <v>45.98</v>
      </c>
      <c r="EE177" s="59">
        <f t="shared" si="355"/>
        <v>0</v>
      </c>
      <c r="EF177" s="59">
        <f>(A!C178-NF!ED177)*NF!EC177</f>
        <v>0</v>
      </c>
      <c r="EG177" s="59" t="str">
        <f t="shared" si="356"/>
        <v>Chocolate Barra Classic Prestigio  14x90g</v>
      </c>
      <c r="EH177" s="104"/>
      <c r="EI177" s="60">
        <f t="shared" si="357"/>
        <v>45.98</v>
      </c>
      <c r="EJ177" s="59">
        <f t="shared" si="358"/>
        <v>0</v>
      </c>
      <c r="EK177" s="106">
        <f>(A!C178-NF!EI177)*NF!EH177</f>
        <v>0</v>
      </c>
      <c r="EL177" s="104"/>
      <c r="EM177" s="60">
        <f t="shared" si="359"/>
        <v>45.98</v>
      </c>
      <c r="EN177" s="59">
        <f t="shared" si="360"/>
        <v>0</v>
      </c>
      <c r="EO177" s="106">
        <f>(A!C178-NF!EM177)*NF!EL177</f>
        <v>0</v>
      </c>
      <c r="EP177" s="59" t="str">
        <f t="shared" si="361"/>
        <v>Chocolate Barra Classic Prestigio  14x90g</v>
      </c>
      <c r="EQ177" s="104"/>
      <c r="ER177" s="60">
        <f t="shared" si="362"/>
        <v>45.98</v>
      </c>
      <c r="ES177" s="59">
        <f t="shared" si="363"/>
        <v>0</v>
      </c>
      <c r="ET177" s="106">
        <f>(A!C178-NF!ER177)*NF!EQ177</f>
        <v>0</v>
      </c>
      <c r="EU177" s="104"/>
      <c r="EV177" s="60">
        <f t="shared" si="364"/>
        <v>45.98</v>
      </c>
      <c r="EW177" s="59">
        <f t="shared" si="365"/>
        <v>0</v>
      </c>
      <c r="EX177" s="106">
        <f>(A!C178-NF!EV177)*NF!EU177</f>
        <v>0</v>
      </c>
      <c r="EY177" s="59" t="str">
        <f t="shared" si="366"/>
        <v>Chocolate Barra Classic Prestigio  14x90g</v>
      </c>
      <c r="EZ177" s="104"/>
      <c r="FA177" s="60">
        <f t="shared" si="367"/>
        <v>45.98</v>
      </c>
      <c r="FB177" s="59">
        <f t="shared" si="368"/>
        <v>0</v>
      </c>
      <c r="FC177" s="106">
        <f>(A!C178-NF!FA177)*NF!EZ177</f>
        <v>0</v>
      </c>
      <c r="FD177" s="104"/>
      <c r="FE177" s="60">
        <f t="shared" si="369"/>
        <v>45.98</v>
      </c>
      <c r="FF177" s="59">
        <f t="shared" si="370"/>
        <v>0</v>
      </c>
      <c r="FG177" s="106">
        <f>(A!C178-NF!FE177)*NF!FD177</f>
        <v>0</v>
      </c>
      <c r="FH177" s="59" t="str">
        <f t="shared" si="371"/>
        <v>Chocolate Barra Classic Prestigio  14x90g</v>
      </c>
      <c r="FI177" s="104"/>
      <c r="FJ177" s="60">
        <f t="shared" si="372"/>
        <v>45.98</v>
      </c>
      <c r="FK177" s="59">
        <f t="shared" si="373"/>
        <v>0</v>
      </c>
      <c r="FL177" s="106">
        <f>(A!C178-NF!FJ177)*NF!FI177</f>
        <v>0</v>
      </c>
      <c r="FM177" s="104"/>
      <c r="FN177" s="60">
        <f t="shared" si="374"/>
        <v>45.98</v>
      </c>
      <c r="FO177" s="59">
        <f t="shared" si="375"/>
        <v>0</v>
      </c>
      <c r="FP177" s="106">
        <f>(A!C178-NF!FN177)*NF!FM177</f>
        <v>0</v>
      </c>
      <c r="FQ177" s="59" t="str">
        <f t="shared" si="376"/>
        <v>Chocolate Barra Classic Prestigio  14x90g</v>
      </c>
      <c r="FR177" s="104"/>
      <c r="FS177" s="60">
        <f t="shared" si="377"/>
        <v>45.98</v>
      </c>
      <c r="FT177" s="106">
        <f t="shared" si="378"/>
        <v>0</v>
      </c>
      <c r="FU177" s="106">
        <f>(A!C178-NF!FS177)*NF!FR177</f>
        <v>0</v>
      </c>
      <c r="FV177" s="104"/>
      <c r="FW177" s="60">
        <f t="shared" si="379"/>
        <v>45.98</v>
      </c>
      <c r="FX177" s="59">
        <f t="shared" si="380"/>
        <v>0</v>
      </c>
      <c r="FY177" s="106">
        <f>(A!C178-NF!FW177)*NF!FV177</f>
        <v>0</v>
      </c>
      <c r="FZ177" s="59" t="str">
        <f t="shared" si="381"/>
        <v>Chocolate Barra Classic Prestigio  14x90g</v>
      </c>
      <c r="GA177" s="104"/>
      <c r="GB177" s="60">
        <f t="shared" si="382"/>
        <v>45.98</v>
      </c>
      <c r="GC177" s="59">
        <f t="shared" si="383"/>
        <v>0</v>
      </c>
      <c r="GD177" s="106">
        <f>(A!C178-NF!GB177)*NF!GA177</f>
        <v>0</v>
      </c>
      <c r="GE177" s="104"/>
      <c r="GF177" s="60">
        <f t="shared" si="384"/>
        <v>45.98</v>
      </c>
      <c r="GG177" s="59">
        <f t="shared" si="385"/>
        <v>0</v>
      </c>
      <c r="GH177" s="106">
        <f>(A!C178-NF!GF177)*NF!GE177</f>
        <v>0</v>
      </c>
      <c r="GI177" s="59" t="str">
        <f t="shared" si="386"/>
        <v>Chocolate Barra Classic Prestigio  14x90g</v>
      </c>
      <c r="GJ177" s="104"/>
      <c r="GK177" s="60">
        <f t="shared" si="387"/>
        <v>45.98</v>
      </c>
      <c r="GL177" s="59">
        <f t="shared" si="388"/>
        <v>0</v>
      </c>
      <c r="GM177" s="106">
        <f>(A!C178-NF!GK177)*NF!GJ177</f>
        <v>0</v>
      </c>
      <c r="GN177" s="104"/>
      <c r="GO177" s="60">
        <f t="shared" si="389"/>
        <v>45.98</v>
      </c>
      <c r="GP177" s="59">
        <f t="shared" si="390"/>
        <v>0</v>
      </c>
      <c r="GQ177" s="106">
        <f>(A!C178-NF!GO177)*NF!GN177</f>
        <v>0</v>
      </c>
      <c r="GR177" s="59" t="str">
        <f t="shared" si="391"/>
        <v>Chocolate Barra Classic Prestigio  14x90g</v>
      </c>
      <c r="GS177" s="104"/>
      <c r="GT177" s="60">
        <f t="shared" si="392"/>
        <v>45.98</v>
      </c>
      <c r="GU177" s="59">
        <f t="shared" si="393"/>
        <v>0</v>
      </c>
      <c r="GV177" s="106">
        <f>(A!C178-NF!GT177)*NF!GS177</f>
        <v>0</v>
      </c>
      <c r="GW177" s="104"/>
      <c r="GX177" s="60">
        <f t="shared" si="394"/>
        <v>45.98</v>
      </c>
      <c r="GY177" s="59">
        <f t="shared" si="395"/>
        <v>0</v>
      </c>
      <c r="GZ177" s="106">
        <f>(A!C178-NF!GX177)*NF!GW177</f>
        <v>0</v>
      </c>
      <c r="HA177" s="59" t="str">
        <f t="shared" si="396"/>
        <v>Chocolate Barra Classic Prestigio  14x90g</v>
      </c>
      <c r="HB177" s="104"/>
      <c r="HC177" s="60">
        <f t="shared" si="397"/>
        <v>45.98</v>
      </c>
      <c r="HD177" s="59">
        <f t="shared" si="398"/>
        <v>0</v>
      </c>
      <c r="HE177" s="106">
        <f>(A!C178-NF!HC177)*NF!HB177</f>
        <v>0</v>
      </c>
      <c r="HF177" s="104"/>
      <c r="HG177" s="60">
        <f t="shared" si="399"/>
        <v>45.98</v>
      </c>
      <c r="HH177" s="59">
        <f t="shared" si="400"/>
        <v>0</v>
      </c>
      <c r="HI177" s="106">
        <f>(A!C178-NF!HG177)*NF!HF177</f>
        <v>0</v>
      </c>
      <c r="HJ177" s="59" t="str">
        <f t="shared" si="401"/>
        <v>Chocolate Barra Classic Prestigio  14x90g</v>
      </c>
      <c r="HK177" s="104"/>
      <c r="HL177" s="60">
        <f t="shared" si="402"/>
        <v>45.98</v>
      </c>
      <c r="HM177" s="59">
        <f t="shared" si="403"/>
        <v>0</v>
      </c>
      <c r="HN177" s="106">
        <f>(A!C178-NF!HL177)*NF!HK177</f>
        <v>0</v>
      </c>
      <c r="HO177" s="104"/>
      <c r="HP177" s="60">
        <f t="shared" si="404"/>
        <v>45.98</v>
      </c>
      <c r="HQ177" s="59">
        <f t="shared" si="405"/>
        <v>0</v>
      </c>
      <c r="HR177" s="106">
        <f>(A!C178-NF!HP177)*NF!HO177</f>
        <v>0</v>
      </c>
      <c r="HS177" s="59" t="str">
        <f t="shared" si="406"/>
        <v>Chocolate Barra Classic Prestigio  14x90g</v>
      </c>
      <c r="HT177" s="104"/>
      <c r="HU177" s="60">
        <f t="shared" si="407"/>
        <v>45.98</v>
      </c>
      <c r="HV177" s="59">
        <f t="shared" si="408"/>
        <v>0</v>
      </c>
      <c r="HW177" s="106">
        <f>(A!C178-NF!HU177)*NF!HT177</f>
        <v>0</v>
      </c>
      <c r="HX177" s="104"/>
      <c r="HY177" s="60">
        <f t="shared" si="409"/>
        <v>45.98</v>
      </c>
      <c r="HZ177" s="59">
        <f t="shared" si="410"/>
        <v>0</v>
      </c>
      <c r="IA177" s="106">
        <f>(A!C178-NF!HY177)*NF!HX177</f>
        <v>0</v>
      </c>
      <c r="IB177" s="59" t="str">
        <f t="shared" si="411"/>
        <v>Chocolate Barra Classic Prestigio  14x90g</v>
      </c>
      <c r="IC177" s="104"/>
      <c r="ID177" s="60">
        <f t="shared" si="412"/>
        <v>45.98</v>
      </c>
      <c r="IE177" s="59">
        <f t="shared" si="413"/>
        <v>0</v>
      </c>
      <c r="IF177" s="106">
        <f>(A!C178-NF!ID177)*NF!IC177</f>
        <v>0</v>
      </c>
      <c r="IG177" s="59" t="str">
        <f t="shared" si="414"/>
        <v>Chocolate Barra Classic Prestigio  14x90g</v>
      </c>
      <c r="IH177" s="104"/>
      <c r="II177" s="60">
        <f t="shared" si="415"/>
        <v>45.98</v>
      </c>
      <c r="IJ177" s="59">
        <f t="shared" si="416"/>
        <v>0</v>
      </c>
      <c r="IK177" s="106">
        <f>(A!C178-NF!II177)*NF!IH177</f>
        <v>0</v>
      </c>
      <c r="IL177" s="59" t="str">
        <f t="shared" si="417"/>
        <v>Chocolate Barra Classic Prestigio  14x90g</v>
      </c>
      <c r="IM177" s="59"/>
      <c r="IN177" s="59">
        <f t="shared" si="418"/>
        <v>45.98</v>
      </c>
      <c r="IO177" s="59">
        <f t="shared" si="419"/>
        <v>0</v>
      </c>
      <c r="IP177" s="106">
        <f>(A!C178-NF!IN177)*NF!IM177</f>
        <v>0</v>
      </c>
      <c r="IQ177" s="59">
        <f t="shared" si="420"/>
        <v>0</v>
      </c>
      <c r="IR177" s="101">
        <f t="shared" si="421"/>
        <v>0</v>
      </c>
      <c r="IS177" s="103" t="e">
        <f t="shared" si="422"/>
        <v>#DIV/0!</v>
      </c>
      <c r="IT177" s="96"/>
      <c r="IU177" s="96"/>
      <c r="IV177" s="96"/>
    </row>
    <row r="178" spans="1:256" x14ac:dyDescent="0.2">
      <c r="A178" s="136" t="str">
        <f>A!B179</f>
        <v>Chocolate Barra Galak 14x90g</v>
      </c>
      <c r="B178" s="136">
        <f>A!C179</f>
        <v>81.94</v>
      </c>
      <c r="C178" s="109"/>
      <c r="D178" s="108">
        <f t="shared" si="282"/>
        <v>81.94</v>
      </c>
      <c r="E178" s="97">
        <f t="shared" si="283"/>
        <v>0</v>
      </c>
      <c r="F178" s="95">
        <f>(A!C179-NF!D178)*NF!C178</f>
        <v>0</v>
      </c>
      <c r="G178" s="109"/>
      <c r="H178" s="108">
        <f t="shared" si="284"/>
        <v>81.94</v>
      </c>
      <c r="I178" s="61">
        <f t="shared" si="285"/>
        <v>0</v>
      </c>
      <c r="J178" s="61">
        <f>(A!C179-NF!H178)*NF!G178</f>
        <v>0</v>
      </c>
      <c r="K178" s="61" t="str">
        <f t="shared" si="286"/>
        <v>Chocolate Barra Galak 14x90g</v>
      </c>
      <c r="L178" s="109"/>
      <c r="M178" s="62">
        <f t="shared" si="287"/>
        <v>81.94</v>
      </c>
      <c r="N178" s="97">
        <f t="shared" si="288"/>
        <v>0</v>
      </c>
      <c r="O178" s="95">
        <f>(A!C179-NF!M178)*NF!L178</f>
        <v>0</v>
      </c>
      <c r="P178" s="109"/>
      <c r="Q178" s="108">
        <f t="shared" si="289"/>
        <v>81.94</v>
      </c>
      <c r="R178" s="61">
        <f t="shared" si="290"/>
        <v>0</v>
      </c>
      <c r="S178" s="97">
        <f>(A!C179-NF!Q178)*NF!P178</f>
        <v>0</v>
      </c>
      <c r="T178" s="97" t="str">
        <f t="shared" si="291"/>
        <v>Chocolate Barra Galak 14x90g</v>
      </c>
      <c r="U178" s="109"/>
      <c r="V178" s="108">
        <f t="shared" si="292"/>
        <v>81.94</v>
      </c>
      <c r="W178" s="61">
        <f t="shared" si="293"/>
        <v>0</v>
      </c>
      <c r="X178" s="161">
        <f>(A!C179-NF!V178)*NF!U178</f>
        <v>0</v>
      </c>
      <c r="Y178" s="109"/>
      <c r="Z178" s="62">
        <f t="shared" si="294"/>
        <v>81.94</v>
      </c>
      <c r="AA178" s="61">
        <f t="shared" si="295"/>
        <v>0</v>
      </c>
      <c r="AB178" s="61">
        <f>(A!C179-NF!Z178)*NF!Y178</f>
        <v>0</v>
      </c>
      <c r="AC178" s="61" t="str">
        <f t="shared" si="296"/>
        <v>Chocolate Barra Galak 14x90g</v>
      </c>
      <c r="AD178" s="109"/>
      <c r="AE178" s="62">
        <f t="shared" si="297"/>
        <v>81.94</v>
      </c>
      <c r="AF178" s="61">
        <f t="shared" si="298"/>
        <v>0</v>
      </c>
      <c r="AG178" s="161">
        <f>(A!C179-NF!AE178)*NF!AD178</f>
        <v>0</v>
      </c>
      <c r="AH178" s="109"/>
      <c r="AI178" s="62">
        <f t="shared" si="299"/>
        <v>81.94</v>
      </c>
      <c r="AJ178" s="61">
        <f t="shared" si="300"/>
        <v>0</v>
      </c>
      <c r="AK178" s="61">
        <f>(A!C179-NF!AI178)*NF!AH178</f>
        <v>0</v>
      </c>
      <c r="AL178" s="61" t="str">
        <f t="shared" si="301"/>
        <v>Chocolate Barra Galak 14x90g</v>
      </c>
      <c r="AM178" s="109"/>
      <c r="AN178" s="62">
        <f t="shared" si="302"/>
        <v>81.94</v>
      </c>
      <c r="AO178" s="61">
        <f t="shared" si="303"/>
        <v>0</v>
      </c>
      <c r="AP178" s="161">
        <f>(A!C179-NF!AN178)*NF!AM178</f>
        <v>0</v>
      </c>
      <c r="AQ178" s="109"/>
      <c r="AR178" s="62">
        <f t="shared" si="304"/>
        <v>81.94</v>
      </c>
      <c r="AS178" s="61">
        <f t="shared" si="305"/>
        <v>0</v>
      </c>
      <c r="AT178" s="61">
        <f>(A!C179-NF!AR178)*NF!AQ178</f>
        <v>0</v>
      </c>
      <c r="AU178" s="61" t="str">
        <f t="shared" si="306"/>
        <v>Chocolate Barra Galak 14x90g</v>
      </c>
      <c r="AV178" s="109"/>
      <c r="AW178" s="62">
        <f t="shared" si="307"/>
        <v>81.94</v>
      </c>
      <c r="AX178" s="61">
        <f t="shared" si="308"/>
        <v>0</v>
      </c>
      <c r="AY178" s="161">
        <f>(A!C179-NF!AW178)*NF!AV178</f>
        <v>0</v>
      </c>
      <c r="AZ178" s="109"/>
      <c r="BA178" s="62">
        <f t="shared" si="309"/>
        <v>81.94</v>
      </c>
      <c r="BB178" s="61">
        <f t="shared" si="310"/>
        <v>0</v>
      </c>
      <c r="BC178" s="61">
        <f>(A!C179-NF!BA178)*NF!AZ178</f>
        <v>0</v>
      </c>
      <c r="BD178" s="61" t="str">
        <f t="shared" si="311"/>
        <v>Chocolate Barra Galak 14x90g</v>
      </c>
      <c r="BE178" s="109"/>
      <c r="BF178" s="62">
        <f t="shared" si="312"/>
        <v>81.94</v>
      </c>
      <c r="BG178" s="61">
        <f t="shared" si="313"/>
        <v>0</v>
      </c>
      <c r="BH178" s="161">
        <f>(A!C179-NF!BF178)*NF!BE178</f>
        <v>0</v>
      </c>
      <c r="BI178" s="109"/>
      <c r="BJ178" s="62">
        <f t="shared" si="314"/>
        <v>81.94</v>
      </c>
      <c r="BK178" s="61">
        <f t="shared" si="315"/>
        <v>0</v>
      </c>
      <c r="BL178" s="61">
        <f>(A!C179-NF!BJ178)*NF!BI178</f>
        <v>0</v>
      </c>
      <c r="BM178" s="61" t="str">
        <f t="shared" si="316"/>
        <v>Chocolate Barra Galak 14x90g</v>
      </c>
      <c r="BN178" s="109"/>
      <c r="BO178" s="62">
        <f t="shared" si="317"/>
        <v>81.94</v>
      </c>
      <c r="BP178" s="61">
        <f t="shared" si="318"/>
        <v>0</v>
      </c>
      <c r="BQ178" s="161">
        <f>(A!C179-NF!BO178)*NF!BN178</f>
        <v>0</v>
      </c>
      <c r="BR178" s="109"/>
      <c r="BS178" s="62">
        <f t="shared" si="319"/>
        <v>81.94</v>
      </c>
      <c r="BT178" s="61">
        <f t="shared" si="320"/>
        <v>0</v>
      </c>
      <c r="BU178" s="61">
        <f>(A!C179-NF!BS178)*NF!BR178</f>
        <v>0</v>
      </c>
      <c r="BV178" s="61" t="str">
        <f t="shared" si="321"/>
        <v>Chocolate Barra Galak 14x90g</v>
      </c>
      <c r="BW178" s="109"/>
      <c r="BX178" s="62">
        <f t="shared" si="322"/>
        <v>81.94</v>
      </c>
      <c r="BY178" s="61">
        <f t="shared" si="323"/>
        <v>0</v>
      </c>
      <c r="BZ178" s="161">
        <f>(A!C179-NF!BX178)*NF!BW178</f>
        <v>0</v>
      </c>
      <c r="CA178" s="109"/>
      <c r="CB178" s="62">
        <f t="shared" si="324"/>
        <v>81.94</v>
      </c>
      <c r="CC178" s="61">
        <f t="shared" si="325"/>
        <v>0</v>
      </c>
      <c r="CD178" s="61">
        <f>(A!C179-NF!CB178)*NF!CA178</f>
        <v>0</v>
      </c>
      <c r="CE178" s="61" t="str">
        <f t="shared" si="326"/>
        <v>Chocolate Barra Galak 14x90g</v>
      </c>
      <c r="CF178" s="109"/>
      <c r="CG178" s="62">
        <f t="shared" si="327"/>
        <v>81.94</v>
      </c>
      <c r="CH178" s="61">
        <f t="shared" si="328"/>
        <v>0</v>
      </c>
      <c r="CI178" s="161">
        <f>(A!C179-NF!CG178)*NF!CF178</f>
        <v>0</v>
      </c>
      <c r="CJ178" s="109"/>
      <c r="CK178" s="62">
        <f t="shared" si="329"/>
        <v>81.94</v>
      </c>
      <c r="CL178" s="61">
        <f t="shared" si="330"/>
        <v>0</v>
      </c>
      <c r="CM178" s="61">
        <f>(A!C179-NF!CK178)*NF!CJ178</f>
        <v>0</v>
      </c>
      <c r="CN178" s="61" t="str">
        <f t="shared" si="331"/>
        <v>Chocolate Barra Galak 14x90g</v>
      </c>
      <c r="CO178" s="109"/>
      <c r="CP178" s="62">
        <f t="shared" si="332"/>
        <v>81.94</v>
      </c>
      <c r="CQ178" s="61">
        <f t="shared" si="333"/>
        <v>0</v>
      </c>
      <c r="CR178" s="161">
        <f>(A!C179-NF!CP178)*NF!CO178</f>
        <v>0</v>
      </c>
      <c r="CS178" s="109"/>
      <c r="CT178" s="62">
        <f t="shared" si="334"/>
        <v>81.94</v>
      </c>
      <c r="CU178" s="61">
        <f t="shared" si="335"/>
        <v>0</v>
      </c>
      <c r="CV178" s="61">
        <f>(A!C179-NF!CT178)*NF!CS178</f>
        <v>0</v>
      </c>
      <c r="CW178" s="61" t="str">
        <f t="shared" si="336"/>
        <v>Chocolate Barra Galak 14x90g</v>
      </c>
      <c r="CX178" s="109"/>
      <c r="CY178" s="62">
        <f t="shared" si="337"/>
        <v>81.94</v>
      </c>
      <c r="CZ178" s="61">
        <f t="shared" si="338"/>
        <v>0</v>
      </c>
      <c r="DA178" s="161">
        <f>(A!C179-NF!CY178)*NF!CX178</f>
        <v>0</v>
      </c>
      <c r="DB178" s="109"/>
      <c r="DC178" s="62">
        <f t="shared" si="339"/>
        <v>81.94</v>
      </c>
      <c r="DD178" s="61">
        <f t="shared" si="340"/>
        <v>0</v>
      </c>
      <c r="DE178" s="61">
        <f>(A!C179-NF!DC178)*NF!DB178</f>
        <v>0</v>
      </c>
      <c r="DF178" s="61" t="str">
        <f t="shared" si="341"/>
        <v>Chocolate Barra Galak 14x90g</v>
      </c>
      <c r="DG178" s="109"/>
      <c r="DH178" s="62">
        <f t="shared" si="342"/>
        <v>81.94</v>
      </c>
      <c r="DI178" s="61">
        <f t="shared" si="343"/>
        <v>0</v>
      </c>
      <c r="DJ178" s="161">
        <f>(A!C179-NF!DH178)*NF!DG178</f>
        <v>0</v>
      </c>
      <c r="DK178" s="109"/>
      <c r="DL178" s="62">
        <f t="shared" si="344"/>
        <v>81.94</v>
      </c>
      <c r="DM178" s="61">
        <f t="shared" si="345"/>
        <v>0</v>
      </c>
      <c r="DN178" s="61">
        <f>(A!C179-NF!DL178)*NF!DK178</f>
        <v>0</v>
      </c>
      <c r="DO178" s="61" t="str">
        <f t="shared" si="346"/>
        <v>Chocolate Barra Galak 14x90g</v>
      </c>
      <c r="DP178" s="109"/>
      <c r="DQ178" s="62">
        <f t="shared" si="347"/>
        <v>81.94</v>
      </c>
      <c r="DR178" s="61">
        <f t="shared" si="348"/>
        <v>0</v>
      </c>
      <c r="DS178" s="161">
        <f>(A!C179-NF!DQ178)*NF!DP178</f>
        <v>0</v>
      </c>
      <c r="DT178" s="109"/>
      <c r="DU178" s="62">
        <f t="shared" si="349"/>
        <v>81.94</v>
      </c>
      <c r="DV178" s="61">
        <f t="shared" si="350"/>
        <v>0</v>
      </c>
      <c r="DW178" s="61">
        <f>(A!C179-NF!DU178)*NF!DT178</f>
        <v>0</v>
      </c>
      <c r="DX178" s="61" t="str">
        <f t="shared" si="351"/>
        <v>Chocolate Barra Galak 14x90g</v>
      </c>
      <c r="DY178" s="109"/>
      <c r="DZ178" s="62">
        <f t="shared" si="352"/>
        <v>81.94</v>
      </c>
      <c r="EA178" s="61">
        <f t="shared" si="353"/>
        <v>0</v>
      </c>
      <c r="EB178" s="161">
        <f>(A!C179-NF!DZ178)*NF!DY178</f>
        <v>0</v>
      </c>
      <c r="EC178" s="109"/>
      <c r="ED178" s="62">
        <f t="shared" si="354"/>
        <v>81.94</v>
      </c>
      <c r="EE178" s="61">
        <f t="shared" si="355"/>
        <v>0</v>
      </c>
      <c r="EF178" s="61">
        <f>(A!C179-NF!ED178)*NF!EC178</f>
        <v>0</v>
      </c>
      <c r="EG178" s="61" t="str">
        <f t="shared" si="356"/>
        <v>Chocolate Barra Galak 14x90g</v>
      </c>
      <c r="EH178" s="109"/>
      <c r="EI178" s="62">
        <f t="shared" si="357"/>
        <v>81.94</v>
      </c>
      <c r="EJ178" s="61">
        <f t="shared" si="358"/>
        <v>0</v>
      </c>
      <c r="EK178" s="161">
        <f>(A!C179-NF!EI178)*NF!EH178</f>
        <v>0</v>
      </c>
      <c r="EL178" s="109"/>
      <c r="EM178" s="62">
        <f t="shared" si="359"/>
        <v>81.94</v>
      </c>
      <c r="EN178" s="61">
        <f t="shared" si="360"/>
        <v>0</v>
      </c>
      <c r="EO178" s="161">
        <f>(A!C179-NF!EM178)*NF!EL178</f>
        <v>0</v>
      </c>
      <c r="EP178" s="61" t="str">
        <f t="shared" si="361"/>
        <v>Chocolate Barra Galak 14x90g</v>
      </c>
      <c r="EQ178" s="109"/>
      <c r="ER178" s="62">
        <f t="shared" si="362"/>
        <v>81.94</v>
      </c>
      <c r="ES178" s="61">
        <f t="shared" si="363"/>
        <v>0</v>
      </c>
      <c r="ET178" s="161">
        <f>(A!C179-NF!ER178)*NF!EQ178</f>
        <v>0</v>
      </c>
      <c r="EU178" s="109"/>
      <c r="EV178" s="62">
        <f t="shared" si="364"/>
        <v>81.94</v>
      </c>
      <c r="EW178" s="61">
        <f t="shared" si="365"/>
        <v>0</v>
      </c>
      <c r="EX178" s="161">
        <f>(A!C179-NF!EV178)*NF!EU178</f>
        <v>0</v>
      </c>
      <c r="EY178" s="61" t="str">
        <f t="shared" si="366"/>
        <v>Chocolate Barra Galak 14x90g</v>
      </c>
      <c r="EZ178" s="109"/>
      <c r="FA178" s="62">
        <f t="shared" si="367"/>
        <v>81.94</v>
      </c>
      <c r="FB178" s="61">
        <f t="shared" si="368"/>
        <v>0</v>
      </c>
      <c r="FC178" s="161">
        <f>(A!C179-NF!FA178)*NF!EZ178</f>
        <v>0</v>
      </c>
      <c r="FD178" s="109"/>
      <c r="FE178" s="62">
        <f t="shared" si="369"/>
        <v>81.94</v>
      </c>
      <c r="FF178" s="61">
        <f t="shared" si="370"/>
        <v>0</v>
      </c>
      <c r="FG178" s="161">
        <f>(A!C179-NF!FE178)*NF!FD178</f>
        <v>0</v>
      </c>
      <c r="FH178" s="61" t="str">
        <f t="shared" si="371"/>
        <v>Chocolate Barra Galak 14x90g</v>
      </c>
      <c r="FI178" s="109"/>
      <c r="FJ178" s="62">
        <f t="shared" si="372"/>
        <v>81.94</v>
      </c>
      <c r="FK178" s="61">
        <f t="shared" si="373"/>
        <v>0</v>
      </c>
      <c r="FL178" s="161">
        <f>(A!C179-NF!FJ178)*NF!FI178</f>
        <v>0</v>
      </c>
      <c r="FM178" s="109"/>
      <c r="FN178" s="62">
        <f t="shared" si="374"/>
        <v>81.94</v>
      </c>
      <c r="FO178" s="61">
        <f t="shared" si="375"/>
        <v>0</v>
      </c>
      <c r="FP178" s="161">
        <f>(A!C179-NF!FN178)*NF!FM178</f>
        <v>0</v>
      </c>
      <c r="FQ178" s="61" t="str">
        <f t="shared" si="376"/>
        <v>Chocolate Barra Galak 14x90g</v>
      </c>
      <c r="FR178" s="109"/>
      <c r="FS178" s="62">
        <f t="shared" si="377"/>
        <v>81.94</v>
      </c>
      <c r="FT178" s="161">
        <f t="shared" si="378"/>
        <v>0</v>
      </c>
      <c r="FU178" s="161">
        <f>(A!C179-NF!FS178)*NF!FR178</f>
        <v>0</v>
      </c>
      <c r="FV178" s="109"/>
      <c r="FW178" s="62">
        <f t="shared" si="379"/>
        <v>81.94</v>
      </c>
      <c r="FX178" s="61">
        <f t="shared" si="380"/>
        <v>0</v>
      </c>
      <c r="FY178" s="161">
        <f>(A!C179-NF!FW178)*NF!FV178</f>
        <v>0</v>
      </c>
      <c r="FZ178" s="61" t="str">
        <f t="shared" si="381"/>
        <v>Chocolate Barra Galak 14x90g</v>
      </c>
      <c r="GA178" s="109"/>
      <c r="GB178" s="62">
        <f t="shared" si="382"/>
        <v>81.94</v>
      </c>
      <c r="GC178" s="61">
        <f t="shared" si="383"/>
        <v>0</v>
      </c>
      <c r="GD178" s="161">
        <f>(A!C179-NF!GB178)*NF!GA178</f>
        <v>0</v>
      </c>
      <c r="GE178" s="109"/>
      <c r="GF178" s="62">
        <f t="shared" si="384"/>
        <v>81.94</v>
      </c>
      <c r="GG178" s="61">
        <f t="shared" si="385"/>
        <v>0</v>
      </c>
      <c r="GH178" s="161">
        <f>(A!C179-NF!GF178)*NF!GE178</f>
        <v>0</v>
      </c>
      <c r="GI178" s="61" t="str">
        <f t="shared" si="386"/>
        <v>Chocolate Barra Galak 14x90g</v>
      </c>
      <c r="GJ178" s="109"/>
      <c r="GK178" s="62">
        <f t="shared" si="387"/>
        <v>81.94</v>
      </c>
      <c r="GL178" s="61">
        <f t="shared" si="388"/>
        <v>0</v>
      </c>
      <c r="GM178" s="161">
        <f>(A!C179-NF!GK178)*NF!GJ178</f>
        <v>0</v>
      </c>
      <c r="GN178" s="109"/>
      <c r="GO178" s="62">
        <f t="shared" si="389"/>
        <v>81.94</v>
      </c>
      <c r="GP178" s="61">
        <f t="shared" si="390"/>
        <v>0</v>
      </c>
      <c r="GQ178" s="161">
        <f>(A!C179-NF!GO178)*NF!GN178</f>
        <v>0</v>
      </c>
      <c r="GR178" s="61" t="str">
        <f t="shared" si="391"/>
        <v>Chocolate Barra Galak 14x90g</v>
      </c>
      <c r="GS178" s="109"/>
      <c r="GT178" s="62">
        <f t="shared" si="392"/>
        <v>81.94</v>
      </c>
      <c r="GU178" s="61">
        <f t="shared" si="393"/>
        <v>0</v>
      </c>
      <c r="GV178" s="161">
        <f>(A!C179-NF!GT178)*NF!GS178</f>
        <v>0</v>
      </c>
      <c r="GW178" s="109"/>
      <c r="GX178" s="62">
        <f t="shared" si="394"/>
        <v>81.94</v>
      </c>
      <c r="GY178" s="61">
        <f t="shared" si="395"/>
        <v>0</v>
      </c>
      <c r="GZ178" s="161">
        <f>(A!C179-NF!GX178)*NF!GW178</f>
        <v>0</v>
      </c>
      <c r="HA178" s="61" t="str">
        <f t="shared" si="396"/>
        <v>Chocolate Barra Galak 14x90g</v>
      </c>
      <c r="HB178" s="109"/>
      <c r="HC178" s="62">
        <f t="shared" si="397"/>
        <v>81.94</v>
      </c>
      <c r="HD178" s="61">
        <f t="shared" si="398"/>
        <v>0</v>
      </c>
      <c r="HE178" s="161">
        <f>(A!C179-NF!HC178)*NF!HB178</f>
        <v>0</v>
      </c>
      <c r="HF178" s="109"/>
      <c r="HG178" s="62">
        <f t="shared" si="399"/>
        <v>81.94</v>
      </c>
      <c r="HH178" s="61">
        <f t="shared" si="400"/>
        <v>0</v>
      </c>
      <c r="HI178" s="161">
        <f>(A!C179-NF!HG178)*NF!HF178</f>
        <v>0</v>
      </c>
      <c r="HJ178" s="61" t="str">
        <f t="shared" si="401"/>
        <v>Chocolate Barra Galak 14x90g</v>
      </c>
      <c r="HK178" s="109"/>
      <c r="HL178" s="62">
        <f t="shared" si="402"/>
        <v>81.94</v>
      </c>
      <c r="HM178" s="61">
        <f t="shared" si="403"/>
        <v>0</v>
      </c>
      <c r="HN178" s="161">
        <f>(A!C179-NF!HL178)*NF!HK178</f>
        <v>0</v>
      </c>
      <c r="HO178" s="109"/>
      <c r="HP178" s="62">
        <f t="shared" si="404"/>
        <v>81.94</v>
      </c>
      <c r="HQ178" s="61">
        <f t="shared" si="405"/>
        <v>0</v>
      </c>
      <c r="HR178" s="161">
        <f>(A!C179-NF!HP178)*NF!HO178</f>
        <v>0</v>
      </c>
      <c r="HS178" s="61" t="str">
        <f t="shared" si="406"/>
        <v>Chocolate Barra Galak 14x90g</v>
      </c>
      <c r="HT178" s="109"/>
      <c r="HU178" s="62">
        <f t="shared" si="407"/>
        <v>81.94</v>
      </c>
      <c r="HV178" s="61">
        <f t="shared" si="408"/>
        <v>0</v>
      </c>
      <c r="HW178" s="161">
        <f>(A!C179-NF!HU178)*NF!HT178</f>
        <v>0</v>
      </c>
      <c r="HX178" s="109"/>
      <c r="HY178" s="62">
        <f t="shared" si="409"/>
        <v>81.94</v>
      </c>
      <c r="HZ178" s="61">
        <f t="shared" si="410"/>
        <v>0</v>
      </c>
      <c r="IA178" s="161">
        <f>(A!C179-NF!HY178)*NF!HX178</f>
        <v>0</v>
      </c>
      <c r="IB178" s="61" t="str">
        <f t="shared" si="411"/>
        <v>Chocolate Barra Galak 14x90g</v>
      </c>
      <c r="IC178" s="109"/>
      <c r="ID178" s="62">
        <f t="shared" si="412"/>
        <v>81.94</v>
      </c>
      <c r="IE178" s="61">
        <f t="shared" si="413"/>
        <v>0</v>
      </c>
      <c r="IF178" s="161">
        <f>(A!C179-NF!ID178)*NF!IC178</f>
        <v>0</v>
      </c>
      <c r="IG178" s="61" t="str">
        <f t="shared" si="414"/>
        <v>Chocolate Barra Galak 14x90g</v>
      </c>
      <c r="IH178" s="109"/>
      <c r="II178" s="62">
        <f t="shared" si="415"/>
        <v>81.94</v>
      </c>
      <c r="IJ178" s="61">
        <f t="shared" si="416"/>
        <v>0</v>
      </c>
      <c r="IK178" s="161">
        <f>(A!C179-NF!II178)*NF!IH178</f>
        <v>0</v>
      </c>
      <c r="IL178" s="61" t="str">
        <f t="shared" si="417"/>
        <v>Chocolate Barra Galak 14x90g</v>
      </c>
      <c r="IM178" s="61"/>
      <c r="IN178" s="61">
        <f t="shared" si="418"/>
        <v>81.94</v>
      </c>
      <c r="IO178" s="61">
        <f t="shared" si="419"/>
        <v>0</v>
      </c>
      <c r="IP178" s="161">
        <f>(A!C179-NF!IN178)*NF!IM178</f>
        <v>0</v>
      </c>
      <c r="IQ178" s="61">
        <f t="shared" si="420"/>
        <v>0</v>
      </c>
      <c r="IR178" s="107">
        <f t="shared" si="421"/>
        <v>0</v>
      </c>
      <c r="IS178" s="97" t="e">
        <f t="shared" si="422"/>
        <v>#DIV/0!</v>
      </c>
      <c r="IT178" s="162"/>
      <c r="IU178" s="162"/>
      <c r="IV178" s="162"/>
    </row>
    <row r="179" spans="1:256" x14ac:dyDescent="0.2">
      <c r="A179" s="163" t="str">
        <f>A!B180</f>
        <v>Chocolate Barra Hersheys ao Leite 92g</v>
      </c>
      <c r="B179" s="163">
        <f>A!C180</f>
        <v>81.94</v>
      </c>
      <c r="C179" s="104"/>
      <c r="D179" s="102">
        <f t="shared" si="282"/>
        <v>81.94</v>
      </c>
      <c r="E179" s="103">
        <f t="shared" si="283"/>
        <v>0</v>
      </c>
      <c r="F179" s="105">
        <f>(A!C180-NF!D179)*NF!C179</f>
        <v>0</v>
      </c>
      <c r="G179" s="104"/>
      <c r="H179" s="102">
        <f t="shared" si="284"/>
        <v>81.94</v>
      </c>
      <c r="I179" s="59">
        <f t="shared" si="285"/>
        <v>0</v>
      </c>
      <c r="J179" s="59">
        <f>(A!C180-NF!H179)*NF!G179</f>
        <v>0</v>
      </c>
      <c r="K179" s="59" t="str">
        <f t="shared" si="286"/>
        <v>Chocolate Barra Hersheys ao Leite 92g</v>
      </c>
      <c r="L179" s="104"/>
      <c r="M179" s="60">
        <f t="shared" si="287"/>
        <v>81.94</v>
      </c>
      <c r="N179" s="103">
        <f t="shared" si="288"/>
        <v>0</v>
      </c>
      <c r="O179" s="105">
        <f>(A!C180-NF!M179)*NF!L179</f>
        <v>0</v>
      </c>
      <c r="P179" s="104"/>
      <c r="Q179" s="102">
        <f t="shared" si="289"/>
        <v>81.94</v>
      </c>
      <c r="R179" s="59">
        <f t="shared" si="290"/>
        <v>0</v>
      </c>
      <c r="S179" s="103">
        <f>(A!C180-NF!Q179)*NF!P179</f>
        <v>0</v>
      </c>
      <c r="T179" s="103" t="str">
        <f t="shared" si="291"/>
        <v>Chocolate Barra Hersheys ao Leite 92g</v>
      </c>
      <c r="U179" s="104"/>
      <c r="V179" s="102">
        <f t="shared" si="292"/>
        <v>81.94</v>
      </c>
      <c r="W179" s="59">
        <f t="shared" si="293"/>
        <v>0</v>
      </c>
      <c r="X179" s="106">
        <f>(A!C180-NF!V179)*NF!U179</f>
        <v>0</v>
      </c>
      <c r="Y179" s="104"/>
      <c r="Z179" s="60">
        <f t="shared" si="294"/>
        <v>81.94</v>
      </c>
      <c r="AA179" s="59">
        <f t="shared" si="295"/>
        <v>0</v>
      </c>
      <c r="AB179" s="59">
        <f>(A!C180-NF!Z179)*NF!Y179</f>
        <v>0</v>
      </c>
      <c r="AC179" s="59" t="str">
        <f t="shared" si="296"/>
        <v>Chocolate Barra Hersheys ao Leite 92g</v>
      </c>
      <c r="AD179" s="104"/>
      <c r="AE179" s="60">
        <f t="shared" si="297"/>
        <v>81.94</v>
      </c>
      <c r="AF179" s="59">
        <f t="shared" si="298"/>
        <v>0</v>
      </c>
      <c r="AG179" s="106">
        <f>(A!C180-NF!AE179)*NF!AD179</f>
        <v>0</v>
      </c>
      <c r="AH179" s="104"/>
      <c r="AI179" s="60">
        <f t="shared" si="299"/>
        <v>81.94</v>
      </c>
      <c r="AJ179" s="59">
        <f t="shared" si="300"/>
        <v>0</v>
      </c>
      <c r="AK179" s="59">
        <f>(A!C180-NF!AI179)*NF!AH179</f>
        <v>0</v>
      </c>
      <c r="AL179" s="59" t="str">
        <f t="shared" si="301"/>
        <v>Chocolate Barra Hersheys ao Leite 92g</v>
      </c>
      <c r="AM179" s="104"/>
      <c r="AN179" s="60">
        <f t="shared" si="302"/>
        <v>81.94</v>
      </c>
      <c r="AO179" s="59">
        <f t="shared" si="303"/>
        <v>0</v>
      </c>
      <c r="AP179" s="106">
        <f>(A!C180-NF!AN179)*NF!AM179</f>
        <v>0</v>
      </c>
      <c r="AQ179" s="104"/>
      <c r="AR179" s="60">
        <f t="shared" si="304"/>
        <v>81.94</v>
      </c>
      <c r="AS179" s="59">
        <f t="shared" si="305"/>
        <v>0</v>
      </c>
      <c r="AT179" s="59">
        <f>(A!C180-NF!AR179)*NF!AQ179</f>
        <v>0</v>
      </c>
      <c r="AU179" s="59" t="str">
        <f t="shared" si="306"/>
        <v>Chocolate Barra Hersheys ao Leite 92g</v>
      </c>
      <c r="AV179" s="104"/>
      <c r="AW179" s="60">
        <f t="shared" si="307"/>
        <v>81.94</v>
      </c>
      <c r="AX179" s="59">
        <f t="shared" si="308"/>
        <v>0</v>
      </c>
      <c r="AY179" s="106">
        <f>(A!C180-NF!AW179)*NF!AV179</f>
        <v>0</v>
      </c>
      <c r="AZ179" s="104"/>
      <c r="BA179" s="60">
        <f t="shared" si="309"/>
        <v>81.94</v>
      </c>
      <c r="BB179" s="59">
        <f t="shared" si="310"/>
        <v>0</v>
      </c>
      <c r="BC179" s="59">
        <f>(A!C180-NF!BA179)*NF!AZ179</f>
        <v>0</v>
      </c>
      <c r="BD179" s="59" t="str">
        <f t="shared" si="311"/>
        <v>Chocolate Barra Hersheys ao Leite 92g</v>
      </c>
      <c r="BE179" s="104"/>
      <c r="BF179" s="60">
        <f t="shared" si="312"/>
        <v>81.94</v>
      </c>
      <c r="BG179" s="59">
        <f t="shared" si="313"/>
        <v>0</v>
      </c>
      <c r="BH179" s="106">
        <f>(A!C180-NF!BF179)*NF!BE179</f>
        <v>0</v>
      </c>
      <c r="BI179" s="104"/>
      <c r="BJ179" s="60">
        <f t="shared" si="314"/>
        <v>81.94</v>
      </c>
      <c r="BK179" s="59">
        <f t="shared" si="315"/>
        <v>0</v>
      </c>
      <c r="BL179" s="59">
        <f>(A!C180-NF!BJ179)*NF!BI179</f>
        <v>0</v>
      </c>
      <c r="BM179" s="59" t="str">
        <f t="shared" si="316"/>
        <v>Chocolate Barra Hersheys ao Leite 92g</v>
      </c>
      <c r="BN179" s="104"/>
      <c r="BO179" s="60">
        <f t="shared" si="317"/>
        <v>81.94</v>
      </c>
      <c r="BP179" s="59">
        <f t="shared" si="318"/>
        <v>0</v>
      </c>
      <c r="BQ179" s="106">
        <f>(A!C180-NF!BO179)*NF!BN179</f>
        <v>0</v>
      </c>
      <c r="BR179" s="104"/>
      <c r="BS179" s="60">
        <f t="shared" si="319"/>
        <v>81.94</v>
      </c>
      <c r="BT179" s="59">
        <f t="shared" si="320"/>
        <v>0</v>
      </c>
      <c r="BU179" s="59">
        <f>(A!C180-NF!BS179)*NF!BR179</f>
        <v>0</v>
      </c>
      <c r="BV179" s="59" t="str">
        <f t="shared" si="321"/>
        <v>Chocolate Barra Hersheys ao Leite 92g</v>
      </c>
      <c r="BW179" s="104"/>
      <c r="BX179" s="60">
        <f t="shared" si="322"/>
        <v>81.94</v>
      </c>
      <c r="BY179" s="59">
        <f t="shared" si="323"/>
        <v>0</v>
      </c>
      <c r="BZ179" s="106">
        <f>(A!C180-NF!BX179)*NF!BW179</f>
        <v>0</v>
      </c>
      <c r="CA179" s="104"/>
      <c r="CB179" s="60">
        <f t="shared" si="324"/>
        <v>81.94</v>
      </c>
      <c r="CC179" s="59">
        <f t="shared" si="325"/>
        <v>0</v>
      </c>
      <c r="CD179" s="59">
        <f>(A!C180-NF!CB179)*NF!CA179</f>
        <v>0</v>
      </c>
      <c r="CE179" s="59" t="str">
        <f t="shared" si="326"/>
        <v>Chocolate Barra Hersheys ao Leite 92g</v>
      </c>
      <c r="CF179" s="104"/>
      <c r="CG179" s="60">
        <f t="shared" si="327"/>
        <v>81.94</v>
      </c>
      <c r="CH179" s="59">
        <f t="shared" si="328"/>
        <v>0</v>
      </c>
      <c r="CI179" s="106">
        <f>(A!C180-NF!CG179)*NF!CF179</f>
        <v>0</v>
      </c>
      <c r="CJ179" s="104"/>
      <c r="CK179" s="60">
        <f t="shared" si="329"/>
        <v>81.94</v>
      </c>
      <c r="CL179" s="59">
        <f t="shared" si="330"/>
        <v>0</v>
      </c>
      <c r="CM179" s="59">
        <f>(A!C180-NF!CK179)*NF!CJ179</f>
        <v>0</v>
      </c>
      <c r="CN179" s="59" t="str">
        <f t="shared" si="331"/>
        <v>Chocolate Barra Hersheys ao Leite 92g</v>
      </c>
      <c r="CO179" s="104"/>
      <c r="CP179" s="60">
        <f t="shared" si="332"/>
        <v>81.94</v>
      </c>
      <c r="CQ179" s="59">
        <f t="shared" si="333"/>
        <v>0</v>
      </c>
      <c r="CR179" s="106">
        <f>(A!C180-NF!CP179)*NF!CO179</f>
        <v>0</v>
      </c>
      <c r="CS179" s="104"/>
      <c r="CT179" s="60">
        <f t="shared" si="334"/>
        <v>81.94</v>
      </c>
      <c r="CU179" s="59">
        <f t="shared" si="335"/>
        <v>0</v>
      </c>
      <c r="CV179" s="59">
        <f>(A!C180-NF!CT179)*NF!CS179</f>
        <v>0</v>
      </c>
      <c r="CW179" s="59" t="str">
        <f t="shared" si="336"/>
        <v>Chocolate Barra Hersheys ao Leite 92g</v>
      </c>
      <c r="CX179" s="104"/>
      <c r="CY179" s="60">
        <f t="shared" si="337"/>
        <v>81.94</v>
      </c>
      <c r="CZ179" s="59">
        <f t="shared" si="338"/>
        <v>0</v>
      </c>
      <c r="DA179" s="106">
        <f>(A!C180-NF!CY179)*NF!CX179</f>
        <v>0</v>
      </c>
      <c r="DB179" s="104"/>
      <c r="DC179" s="60">
        <f t="shared" si="339"/>
        <v>81.94</v>
      </c>
      <c r="DD179" s="59">
        <f t="shared" si="340"/>
        <v>0</v>
      </c>
      <c r="DE179" s="59">
        <f>(A!C180-NF!DC179)*NF!DB179</f>
        <v>0</v>
      </c>
      <c r="DF179" s="59" t="str">
        <f t="shared" si="341"/>
        <v>Chocolate Barra Hersheys ao Leite 92g</v>
      </c>
      <c r="DG179" s="104"/>
      <c r="DH179" s="60">
        <f t="shared" si="342"/>
        <v>81.94</v>
      </c>
      <c r="DI179" s="59">
        <f t="shared" si="343"/>
        <v>0</v>
      </c>
      <c r="DJ179" s="106">
        <f>(A!C180-NF!DH179)*NF!DG179</f>
        <v>0</v>
      </c>
      <c r="DK179" s="104"/>
      <c r="DL179" s="60">
        <f t="shared" si="344"/>
        <v>81.94</v>
      </c>
      <c r="DM179" s="59">
        <f t="shared" si="345"/>
        <v>0</v>
      </c>
      <c r="DN179" s="59">
        <f>(A!C180-NF!DL179)*NF!DK179</f>
        <v>0</v>
      </c>
      <c r="DO179" s="59" t="str">
        <f t="shared" si="346"/>
        <v>Chocolate Barra Hersheys ao Leite 92g</v>
      </c>
      <c r="DP179" s="104"/>
      <c r="DQ179" s="60">
        <f t="shared" si="347"/>
        <v>81.94</v>
      </c>
      <c r="DR179" s="59">
        <f t="shared" si="348"/>
        <v>0</v>
      </c>
      <c r="DS179" s="106">
        <f>(A!C180-NF!DQ179)*NF!DP179</f>
        <v>0</v>
      </c>
      <c r="DT179" s="104"/>
      <c r="DU179" s="60">
        <f t="shared" si="349"/>
        <v>81.94</v>
      </c>
      <c r="DV179" s="59">
        <f t="shared" si="350"/>
        <v>0</v>
      </c>
      <c r="DW179" s="59">
        <f>(A!C180-NF!DU179)*NF!DT179</f>
        <v>0</v>
      </c>
      <c r="DX179" s="59" t="str">
        <f t="shared" si="351"/>
        <v>Chocolate Barra Hersheys ao Leite 92g</v>
      </c>
      <c r="DY179" s="104"/>
      <c r="DZ179" s="60">
        <f t="shared" si="352"/>
        <v>81.94</v>
      </c>
      <c r="EA179" s="59">
        <f t="shared" si="353"/>
        <v>0</v>
      </c>
      <c r="EB179" s="106">
        <f>(A!C180-NF!DZ179)*NF!DY179</f>
        <v>0</v>
      </c>
      <c r="EC179" s="104"/>
      <c r="ED179" s="60">
        <f t="shared" si="354"/>
        <v>81.94</v>
      </c>
      <c r="EE179" s="59">
        <f t="shared" si="355"/>
        <v>0</v>
      </c>
      <c r="EF179" s="59">
        <f>(A!C180-NF!ED179)*NF!EC179</f>
        <v>0</v>
      </c>
      <c r="EG179" s="59" t="str">
        <f t="shared" si="356"/>
        <v>Chocolate Barra Hersheys ao Leite 92g</v>
      </c>
      <c r="EH179" s="104"/>
      <c r="EI179" s="60">
        <f t="shared" si="357"/>
        <v>81.94</v>
      </c>
      <c r="EJ179" s="59">
        <f t="shared" si="358"/>
        <v>0</v>
      </c>
      <c r="EK179" s="106">
        <f>(A!C180-NF!EI179)*NF!EH179</f>
        <v>0</v>
      </c>
      <c r="EL179" s="104"/>
      <c r="EM179" s="60">
        <f t="shared" si="359"/>
        <v>81.94</v>
      </c>
      <c r="EN179" s="59">
        <f t="shared" si="360"/>
        <v>0</v>
      </c>
      <c r="EO179" s="106">
        <f>(A!C180-NF!EM179)*NF!EL179</f>
        <v>0</v>
      </c>
      <c r="EP179" s="59" t="str">
        <f t="shared" si="361"/>
        <v>Chocolate Barra Hersheys ao Leite 92g</v>
      </c>
      <c r="EQ179" s="104"/>
      <c r="ER179" s="60">
        <f t="shared" si="362"/>
        <v>81.94</v>
      </c>
      <c r="ES179" s="59">
        <f t="shared" si="363"/>
        <v>0</v>
      </c>
      <c r="ET179" s="106">
        <f>(A!C180-NF!ER179)*NF!EQ179</f>
        <v>0</v>
      </c>
      <c r="EU179" s="104"/>
      <c r="EV179" s="60">
        <f t="shared" si="364"/>
        <v>81.94</v>
      </c>
      <c r="EW179" s="59">
        <f t="shared" si="365"/>
        <v>0</v>
      </c>
      <c r="EX179" s="106">
        <f>(A!C180-NF!EV179)*NF!EU179</f>
        <v>0</v>
      </c>
      <c r="EY179" s="59" t="str">
        <f t="shared" si="366"/>
        <v>Chocolate Barra Hersheys ao Leite 92g</v>
      </c>
      <c r="EZ179" s="104"/>
      <c r="FA179" s="60">
        <f t="shared" si="367"/>
        <v>81.94</v>
      </c>
      <c r="FB179" s="59">
        <f t="shared" si="368"/>
        <v>0</v>
      </c>
      <c r="FC179" s="106">
        <f>(A!C180-NF!FA179)*NF!EZ179</f>
        <v>0</v>
      </c>
      <c r="FD179" s="104"/>
      <c r="FE179" s="60">
        <f t="shared" si="369"/>
        <v>81.94</v>
      </c>
      <c r="FF179" s="59">
        <f t="shared" si="370"/>
        <v>0</v>
      </c>
      <c r="FG179" s="106">
        <f>(A!C180-NF!FE179)*NF!FD179</f>
        <v>0</v>
      </c>
      <c r="FH179" s="59" t="str">
        <f t="shared" si="371"/>
        <v>Chocolate Barra Hersheys ao Leite 92g</v>
      </c>
      <c r="FI179" s="104"/>
      <c r="FJ179" s="60">
        <f t="shared" si="372"/>
        <v>81.94</v>
      </c>
      <c r="FK179" s="59">
        <f t="shared" si="373"/>
        <v>0</v>
      </c>
      <c r="FL179" s="106">
        <f>(A!C180-NF!FJ179)*NF!FI179</f>
        <v>0</v>
      </c>
      <c r="FM179" s="104"/>
      <c r="FN179" s="60">
        <f t="shared" si="374"/>
        <v>81.94</v>
      </c>
      <c r="FO179" s="59">
        <f t="shared" si="375"/>
        <v>0</v>
      </c>
      <c r="FP179" s="106">
        <f>(A!C180-NF!FN179)*NF!FM179</f>
        <v>0</v>
      </c>
      <c r="FQ179" s="59" t="str">
        <f t="shared" si="376"/>
        <v>Chocolate Barra Hersheys ao Leite 92g</v>
      </c>
      <c r="FR179" s="104"/>
      <c r="FS179" s="60">
        <f t="shared" si="377"/>
        <v>81.94</v>
      </c>
      <c r="FT179" s="106">
        <f t="shared" si="378"/>
        <v>0</v>
      </c>
      <c r="FU179" s="106">
        <f>(A!C180-NF!FS179)*NF!FR179</f>
        <v>0</v>
      </c>
      <c r="FV179" s="104"/>
      <c r="FW179" s="60">
        <f t="shared" si="379"/>
        <v>81.94</v>
      </c>
      <c r="FX179" s="59">
        <f t="shared" si="380"/>
        <v>0</v>
      </c>
      <c r="FY179" s="106">
        <f>(A!C180-NF!FW179)*NF!FV179</f>
        <v>0</v>
      </c>
      <c r="FZ179" s="59" t="str">
        <f t="shared" si="381"/>
        <v>Chocolate Barra Hersheys ao Leite 92g</v>
      </c>
      <c r="GA179" s="104"/>
      <c r="GB179" s="60">
        <f t="shared" si="382"/>
        <v>81.94</v>
      </c>
      <c r="GC179" s="59">
        <f t="shared" si="383"/>
        <v>0</v>
      </c>
      <c r="GD179" s="106">
        <f>(A!C180-NF!GB179)*NF!GA179</f>
        <v>0</v>
      </c>
      <c r="GE179" s="104"/>
      <c r="GF179" s="60">
        <f t="shared" si="384"/>
        <v>81.94</v>
      </c>
      <c r="GG179" s="59">
        <f t="shared" si="385"/>
        <v>0</v>
      </c>
      <c r="GH179" s="106">
        <f>(A!C180-NF!GF179)*NF!GE179</f>
        <v>0</v>
      </c>
      <c r="GI179" s="59" t="str">
        <f t="shared" si="386"/>
        <v>Chocolate Barra Hersheys ao Leite 92g</v>
      </c>
      <c r="GJ179" s="104"/>
      <c r="GK179" s="60">
        <f t="shared" si="387"/>
        <v>81.94</v>
      </c>
      <c r="GL179" s="59">
        <f t="shared" si="388"/>
        <v>0</v>
      </c>
      <c r="GM179" s="106">
        <f>(A!C180-NF!GK179)*NF!GJ179</f>
        <v>0</v>
      </c>
      <c r="GN179" s="104"/>
      <c r="GO179" s="60">
        <f t="shared" si="389"/>
        <v>81.94</v>
      </c>
      <c r="GP179" s="59">
        <f t="shared" si="390"/>
        <v>0</v>
      </c>
      <c r="GQ179" s="106">
        <f>(A!C180-NF!GO179)*NF!GN179</f>
        <v>0</v>
      </c>
      <c r="GR179" s="59" t="str">
        <f t="shared" si="391"/>
        <v>Chocolate Barra Hersheys ao Leite 92g</v>
      </c>
      <c r="GS179" s="104"/>
      <c r="GT179" s="60">
        <f t="shared" si="392"/>
        <v>81.94</v>
      </c>
      <c r="GU179" s="59">
        <f t="shared" si="393"/>
        <v>0</v>
      </c>
      <c r="GV179" s="106">
        <f>(A!C180-NF!GT179)*NF!GS179</f>
        <v>0</v>
      </c>
      <c r="GW179" s="104"/>
      <c r="GX179" s="60">
        <f t="shared" si="394"/>
        <v>81.94</v>
      </c>
      <c r="GY179" s="59">
        <f t="shared" si="395"/>
        <v>0</v>
      </c>
      <c r="GZ179" s="106">
        <f>(A!C180-NF!GX179)*NF!GW179</f>
        <v>0</v>
      </c>
      <c r="HA179" s="59" t="str">
        <f t="shared" si="396"/>
        <v>Chocolate Barra Hersheys ao Leite 92g</v>
      </c>
      <c r="HB179" s="104"/>
      <c r="HC179" s="60">
        <f t="shared" si="397"/>
        <v>81.94</v>
      </c>
      <c r="HD179" s="59">
        <f t="shared" si="398"/>
        <v>0</v>
      </c>
      <c r="HE179" s="106">
        <f>(A!C180-NF!HC179)*NF!HB179</f>
        <v>0</v>
      </c>
      <c r="HF179" s="104"/>
      <c r="HG179" s="60">
        <f t="shared" si="399"/>
        <v>81.94</v>
      </c>
      <c r="HH179" s="59">
        <f t="shared" si="400"/>
        <v>0</v>
      </c>
      <c r="HI179" s="106">
        <f>(A!C180-NF!HG179)*NF!HF179</f>
        <v>0</v>
      </c>
      <c r="HJ179" s="59" t="str">
        <f t="shared" si="401"/>
        <v>Chocolate Barra Hersheys ao Leite 92g</v>
      </c>
      <c r="HK179" s="104"/>
      <c r="HL179" s="60">
        <f t="shared" si="402"/>
        <v>81.94</v>
      </c>
      <c r="HM179" s="59">
        <f t="shared" si="403"/>
        <v>0</v>
      </c>
      <c r="HN179" s="106">
        <f>(A!C180-NF!HL179)*NF!HK179</f>
        <v>0</v>
      </c>
      <c r="HO179" s="104"/>
      <c r="HP179" s="60">
        <f t="shared" si="404"/>
        <v>81.94</v>
      </c>
      <c r="HQ179" s="59">
        <f t="shared" si="405"/>
        <v>0</v>
      </c>
      <c r="HR179" s="106">
        <f>(A!C180-NF!HP179)*NF!HO179</f>
        <v>0</v>
      </c>
      <c r="HS179" s="59" t="str">
        <f t="shared" si="406"/>
        <v>Chocolate Barra Hersheys ao Leite 92g</v>
      </c>
      <c r="HT179" s="104"/>
      <c r="HU179" s="60">
        <f t="shared" si="407"/>
        <v>81.94</v>
      </c>
      <c r="HV179" s="59">
        <f t="shared" si="408"/>
        <v>0</v>
      </c>
      <c r="HW179" s="106">
        <f>(A!C180-NF!HU179)*NF!HT179</f>
        <v>0</v>
      </c>
      <c r="HX179" s="104"/>
      <c r="HY179" s="60">
        <f t="shared" si="409"/>
        <v>81.94</v>
      </c>
      <c r="HZ179" s="59">
        <f t="shared" si="410"/>
        <v>0</v>
      </c>
      <c r="IA179" s="106">
        <f>(A!C180-NF!HY179)*NF!HX179</f>
        <v>0</v>
      </c>
      <c r="IB179" s="59" t="str">
        <f t="shared" si="411"/>
        <v>Chocolate Barra Hersheys ao Leite 92g</v>
      </c>
      <c r="IC179" s="104"/>
      <c r="ID179" s="60">
        <f t="shared" si="412"/>
        <v>81.94</v>
      </c>
      <c r="IE179" s="59">
        <f t="shared" si="413"/>
        <v>0</v>
      </c>
      <c r="IF179" s="106">
        <f>(A!C180-NF!ID179)*NF!IC179</f>
        <v>0</v>
      </c>
      <c r="IG179" s="59" t="str">
        <f t="shared" si="414"/>
        <v>Chocolate Barra Hersheys ao Leite 92g</v>
      </c>
      <c r="IH179" s="104"/>
      <c r="II179" s="60">
        <f t="shared" si="415"/>
        <v>81.94</v>
      </c>
      <c r="IJ179" s="59">
        <f t="shared" si="416"/>
        <v>0</v>
      </c>
      <c r="IK179" s="106">
        <f>(A!C180-NF!II179)*NF!IH179</f>
        <v>0</v>
      </c>
      <c r="IL179" s="59" t="str">
        <f t="shared" si="417"/>
        <v>Chocolate Barra Hersheys ao Leite 92g</v>
      </c>
      <c r="IM179" s="59"/>
      <c r="IN179" s="59">
        <f t="shared" si="418"/>
        <v>81.94</v>
      </c>
      <c r="IO179" s="59">
        <f t="shared" si="419"/>
        <v>0</v>
      </c>
      <c r="IP179" s="106">
        <f>(A!C180-NF!IN179)*NF!IM179</f>
        <v>0</v>
      </c>
      <c r="IQ179" s="59">
        <f t="shared" si="420"/>
        <v>0</v>
      </c>
      <c r="IR179" s="101">
        <f t="shared" si="421"/>
        <v>0</v>
      </c>
      <c r="IS179" s="103" t="e">
        <f t="shared" si="422"/>
        <v>#DIV/0!</v>
      </c>
      <c r="IT179" s="96"/>
      <c r="IU179" s="96"/>
      <c r="IV179" s="96"/>
    </row>
    <row r="180" spans="1:256" x14ac:dyDescent="0.2">
      <c r="A180" s="136" t="str">
        <f>A!B181</f>
        <v>Chocolate Barra Hersheys Cookies n' Cream 87g</v>
      </c>
      <c r="B180" s="136">
        <f>A!C181</f>
        <v>81.94</v>
      </c>
      <c r="C180" s="109"/>
      <c r="D180" s="108">
        <f t="shared" si="282"/>
        <v>81.94</v>
      </c>
      <c r="E180" s="97">
        <f t="shared" si="283"/>
        <v>0</v>
      </c>
      <c r="F180" s="95">
        <f>(A!C181-NF!D180)*NF!C180</f>
        <v>0</v>
      </c>
      <c r="G180" s="109"/>
      <c r="H180" s="108">
        <f t="shared" si="284"/>
        <v>81.94</v>
      </c>
      <c r="I180" s="61">
        <f t="shared" si="285"/>
        <v>0</v>
      </c>
      <c r="J180" s="61">
        <f>(A!C181-NF!H180)*NF!G180</f>
        <v>0</v>
      </c>
      <c r="K180" s="61" t="str">
        <f t="shared" si="286"/>
        <v>Chocolate Barra Hersheys Cookies n' Cream 87g</v>
      </c>
      <c r="L180" s="109"/>
      <c r="M180" s="62">
        <f t="shared" si="287"/>
        <v>81.94</v>
      </c>
      <c r="N180" s="97">
        <f t="shared" si="288"/>
        <v>0</v>
      </c>
      <c r="O180" s="95">
        <f>(A!C181-NF!M180)*NF!L180</f>
        <v>0</v>
      </c>
      <c r="P180" s="109"/>
      <c r="Q180" s="108">
        <f t="shared" si="289"/>
        <v>81.94</v>
      </c>
      <c r="R180" s="61">
        <f t="shared" si="290"/>
        <v>0</v>
      </c>
      <c r="S180" s="97">
        <f>(A!C181-NF!Q180)*NF!P180</f>
        <v>0</v>
      </c>
      <c r="T180" s="97" t="str">
        <f t="shared" si="291"/>
        <v>Chocolate Barra Hersheys Cookies n' Cream 87g</v>
      </c>
      <c r="U180" s="109"/>
      <c r="V180" s="108">
        <f t="shared" si="292"/>
        <v>81.94</v>
      </c>
      <c r="W180" s="61">
        <f t="shared" si="293"/>
        <v>0</v>
      </c>
      <c r="X180" s="161">
        <f>(A!C181-NF!V180)*NF!U180</f>
        <v>0</v>
      </c>
      <c r="Y180" s="109"/>
      <c r="Z180" s="62">
        <f t="shared" si="294"/>
        <v>81.94</v>
      </c>
      <c r="AA180" s="61">
        <f t="shared" si="295"/>
        <v>0</v>
      </c>
      <c r="AB180" s="61">
        <f>(A!C181-NF!Z180)*NF!Y180</f>
        <v>0</v>
      </c>
      <c r="AC180" s="61" t="str">
        <f t="shared" si="296"/>
        <v>Chocolate Barra Hersheys Cookies n' Cream 87g</v>
      </c>
      <c r="AD180" s="109"/>
      <c r="AE180" s="62">
        <f t="shared" si="297"/>
        <v>81.94</v>
      </c>
      <c r="AF180" s="61">
        <f t="shared" si="298"/>
        <v>0</v>
      </c>
      <c r="AG180" s="161">
        <f>(A!C181-NF!AE180)*NF!AD180</f>
        <v>0</v>
      </c>
      <c r="AH180" s="109"/>
      <c r="AI180" s="62">
        <f t="shared" si="299"/>
        <v>81.94</v>
      </c>
      <c r="AJ180" s="61">
        <f t="shared" si="300"/>
        <v>0</v>
      </c>
      <c r="AK180" s="61">
        <f>(A!C181-NF!AI180)*NF!AH180</f>
        <v>0</v>
      </c>
      <c r="AL180" s="61" t="str">
        <f t="shared" si="301"/>
        <v>Chocolate Barra Hersheys Cookies n' Cream 87g</v>
      </c>
      <c r="AM180" s="109"/>
      <c r="AN180" s="62">
        <f t="shared" si="302"/>
        <v>81.94</v>
      </c>
      <c r="AO180" s="61">
        <f t="shared" si="303"/>
        <v>0</v>
      </c>
      <c r="AP180" s="161">
        <f>(A!C181-NF!AN180)*NF!AM180</f>
        <v>0</v>
      </c>
      <c r="AQ180" s="109"/>
      <c r="AR180" s="62">
        <f t="shared" si="304"/>
        <v>81.94</v>
      </c>
      <c r="AS180" s="61">
        <f t="shared" si="305"/>
        <v>0</v>
      </c>
      <c r="AT180" s="61">
        <f>(A!C181-NF!AR180)*NF!AQ180</f>
        <v>0</v>
      </c>
      <c r="AU180" s="61" t="str">
        <f t="shared" si="306"/>
        <v>Chocolate Barra Hersheys Cookies n' Cream 87g</v>
      </c>
      <c r="AV180" s="109"/>
      <c r="AW180" s="62">
        <f t="shared" si="307"/>
        <v>81.94</v>
      </c>
      <c r="AX180" s="61">
        <f t="shared" si="308"/>
        <v>0</v>
      </c>
      <c r="AY180" s="161">
        <f>(A!C181-NF!AW180)*NF!AV180</f>
        <v>0</v>
      </c>
      <c r="AZ180" s="109"/>
      <c r="BA180" s="62">
        <f t="shared" si="309"/>
        <v>81.94</v>
      </c>
      <c r="BB180" s="61">
        <f t="shared" si="310"/>
        <v>0</v>
      </c>
      <c r="BC180" s="61">
        <f>(A!C181-NF!BA180)*NF!AZ180</f>
        <v>0</v>
      </c>
      <c r="BD180" s="61" t="str">
        <f t="shared" si="311"/>
        <v>Chocolate Barra Hersheys Cookies n' Cream 87g</v>
      </c>
      <c r="BE180" s="109"/>
      <c r="BF180" s="62">
        <f t="shared" si="312"/>
        <v>81.94</v>
      </c>
      <c r="BG180" s="61">
        <f t="shared" si="313"/>
        <v>0</v>
      </c>
      <c r="BH180" s="161">
        <f>(A!C181-NF!BF180)*NF!BE180</f>
        <v>0</v>
      </c>
      <c r="BI180" s="109"/>
      <c r="BJ180" s="62">
        <f t="shared" si="314"/>
        <v>81.94</v>
      </c>
      <c r="BK180" s="61">
        <f t="shared" si="315"/>
        <v>0</v>
      </c>
      <c r="BL180" s="61">
        <f>(A!C181-NF!BJ180)*NF!BI180</f>
        <v>0</v>
      </c>
      <c r="BM180" s="61" t="str">
        <f t="shared" si="316"/>
        <v>Chocolate Barra Hersheys Cookies n' Cream 87g</v>
      </c>
      <c r="BN180" s="109"/>
      <c r="BO180" s="62">
        <f t="shared" si="317"/>
        <v>81.94</v>
      </c>
      <c r="BP180" s="61">
        <f t="shared" si="318"/>
        <v>0</v>
      </c>
      <c r="BQ180" s="161">
        <f>(A!C181-NF!BO180)*NF!BN180</f>
        <v>0</v>
      </c>
      <c r="BR180" s="109"/>
      <c r="BS180" s="62">
        <f t="shared" si="319"/>
        <v>81.94</v>
      </c>
      <c r="BT180" s="61">
        <f t="shared" si="320"/>
        <v>0</v>
      </c>
      <c r="BU180" s="61">
        <f>(A!C181-NF!BS180)*NF!BR180</f>
        <v>0</v>
      </c>
      <c r="BV180" s="61" t="str">
        <f t="shared" si="321"/>
        <v>Chocolate Barra Hersheys Cookies n' Cream 87g</v>
      </c>
      <c r="BW180" s="109"/>
      <c r="BX180" s="62">
        <f t="shared" si="322"/>
        <v>81.94</v>
      </c>
      <c r="BY180" s="61">
        <f t="shared" si="323"/>
        <v>0</v>
      </c>
      <c r="BZ180" s="161">
        <f>(A!C181-NF!BX180)*NF!BW180</f>
        <v>0</v>
      </c>
      <c r="CA180" s="109"/>
      <c r="CB180" s="62">
        <f t="shared" si="324"/>
        <v>81.94</v>
      </c>
      <c r="CC180" s="61">
        <f t="shared" si="325"/>
        <v>0</v>
      </c>
      <c r="CD180" s="61">
        <f>(A!C181-NF!CB180)*NF!CA180</f>
        <v>0</v>
      </c>
      <c r="CE180" s="61" t="str">
        <f t="shared" si="326"/>
        <v>Chocolate Barra Hersheys Cookies n' Cream 87g</v>
      </c>
      <c r="CF180" s="109"/>
      <c r="CG180" s="62">
        <f t="shared" si="327"/>
        <v>81.94</v>
      </c>
      <c r="CH180" s="61">
        <f t="shared" si="328"/>
        <v>0</v>
      </c>
      <c r="CI180" s="161">
        <f>(A!C181-NF!CG180)*NF!CF180</f>
        <v>0</v>
      </c>
      <c r="CJ180" s="109"/>
      <c r="CK180" s="62">
        <f t="shared" si="329"/>
        <v>81.94</v>
      </c>
      <c r="CL180" s="61">
        <f t="shared" si="330"/>
        <v>0</v>
      </c>
      <c r="CM180" s="61">
        <f>(A!C181-NF!CK180)*NF!CJ180</f>
        <v>0</v>
      </c>
      <c r="CN180" s="61" t="str">
        <f t="shared" si="331"/>
        <v>Chocolate Barra Hersheys Cookies n' Cream 87g</v>
      </c>
      <c r="CO180" s="109"/>
      <c r="CP180" s="62">
        <f t="shared" si="332"/>
        <v>81.94</v>
      </c>
      <c r="CQ180" s="61">
        <f t="shared" si="333"/>
        <v>0</v>
      </c>
      <c r="CR180" s="161">
        <f>(A!C181-NF!CP180)*NF!CO180</f>
        <v>0</v>
      </c>
      <c r="CS180" s="109"/>
      <c r="CT180" s="62">
        <f t="shared" si="334"/>
        <v>81.94</v>
      </c>
      <c r="CU180" s="61">
        <f t="shared" si="335"/>
        <v>0</v>
      </c>
      <c r="CV180" s="61">
        <f>(A!C181-NF!CT180)*NF!CS180</f>
        <v>0</v>
      </c>
      <c r="CW180" s="61" t="str">
        <f t="shared" si="336"/>
        <v>Chocolate Barra Hersheys Cookies n' Cream 87g</v>
      </c>
      <c r="CX180" s="109"/>
      <c r="CY180" s="62">
        <f t="shared" si="337"/>
        <v>81.94</v>
      </c>
      <c r="CZ180" s="61">
        <f t="shared" si="338"/>
        <v>0</v>
      </c>
      <c r="DA180" s="161">
        <f>(A!C181-NF!CY180)*NF!CX180</f>
        <v>0</v>
      </c>
      <c r="DB180" s="109"/>
      <c r="DC180" s="62">
        <f t="shared" si="339"/>
        <v>81.94</v>
      </c>
      <c r="DD180" s="61">
        <f t="shared" si="340"/>
        <v>0</v>
      </c>
      <c r="DE180" s="61">
        <f>(A!C181-NF!DC180)*NF!DB180</f>
        <v>0</v>
      </c>
      <c r="DF180" s="61" t="str">
        <f t="shared" si="341"/>
        <v>Chocolate Barra Hersheys Cookies n' Cream 87g</v>
      </c>
      <c r="DG180" s="109"/>
      <c r="DH180" s="62">
        <f t="shared" si="342"/>
        <v>81.94</v>
      </c>
      <c r="DI180" s="61">
        <f t="shared" si="343"/>
        <v>0</v>
      </c>
      <c r="DJ180" s="161">
        <f>(A!C181-NF!DH180)*NF!DG180</f>
        <v>0</v>
      </c>
      <c r="DK180" s="109"/>
      <c r="DL180" s="62">
        <f t="shared" si="344"/>
        <v>81.94</v>
      </c>
      <c r="DM180" s="61">
        <f t="shared" si="345"/>
        <v>0</v>
      </c>
      <c r="DN180" s="61">
        <f>(A!C181-NF!DL180)*NF!DK180</f>
        <v>0</v>
      </c>
      <c r="DO180" s="61" t="str">
        <f t="shared" si="346"/>
        <v>Chocolate Barra Hersheys Cookies n' Cream 87g</v>
      </c>
      <c r="DP180" s="109"/>
      <c r="DQ180" s="62">
        <f t="shared" si="347"/>
        <v>81.94</v>
      </c>
      <c r="DR180" s="61">
        <f t="shared" si="348"/>
        <v>0</v>
      </c>
      <c r="DS180" s="161">
        <f>(A!C181-NF!DQ180)*NF!DP180</f>
        <v>0</v>
      </c>
      <c r="DT180" s="109"/>
      <c r="DU180" s="62">
        <f t="shared" si="349"/>
        <v>81.94</v>
      </c>
      <c r="DV180" s="61">
        <f t="shared" si="350"/>
        <v>0</v>
      </c>
      <c r="DW180" s="61">
        <f>(A!C181-NF!DU180)*NF!DT180</f>
        <v>0</v>
      </c>
      <c r="DX180" s="61" t="str">
        <f t="shared" si="351"/>
        <v>Chocolate Barra Hersheys Cookies n' Cream 87g</v>
      </c>
      <c r="DY180" s="109"/>
      <c r="DZ180" s="62">
        <f t="shared" si="352"/>
        <v>81.94</v>
      </c>
      <c r="EA180" s="61">
        <f t="shared" si="353"/>
        <v>0</v>
      </c>
      <c r="EB180" s="161">
        <f>(A!C181-NF!DZ180)*NF!DY180</f>
        <v>0</v>
      </c>
      <c r="EC180" s="109"/>
      <c r="ED180" s="62">
        <f t="shared" si="354"/>
        <v>81.94</v>
      </c>
      <c r="EE180" s="61">
        <f t="shared" si="355"/>
        <v>0</v>
      </c>
      <c r="EF180" s="61">
        <f>(A!C181-NF!ED180)*NF!EC180</f>
        <v>0</v>
      </c>
      <c r="EG180" s="61" t="str">
        <f t="shared" si="356"/>
        <v>Chocolate Barra Hersheys Cookies n' Cream 87g</v>
      </c>
      <c r="EH180" s="109"/>
      <c r="EI180" s="62">
        <f t="shared" si="357"/>
        <v>81.94</v>
      </c>
      <c r="EJ180" s="61">
        <f t="shared" si="358"/>
        <v>0</v>
      </c>
      <c r="EK180" s="161">
        <f>(A!C181-NF!EI180)*NF!EH180</f>
        <v>0</v>
      </c>
      <c r="EL180" s="109"/>
      <c r="EM180" s="62">
        <f t="shared" si="359"/>
        <v>81.94</v>
      </c>
      <c r="EN180" s="61">
        <f t="shared" si="360"/>
        <v>0</v>
      </c>
      <c r="EO180" s="161">
        <f>(A!C181-NF!EM180)*NF!EL180</f>
        <v>0</v>
      </c>
      <c r="EP180" s="61" t="str">
        <f t="shared" si="361"/>
        <v>Chocolate Barra Hersheys Cookies n' Cream 87g</v>
      </c>
      <c r="EQ180" s="109"/>
      <c r="ER180" s="62">
        <f t="shared" si="362"/>
        <v>81.94</v>
      </c>
      <c r="ES180" s="61">
        <f t="shared" si="363"/>
        <v>0</v>
      </c>
      <c r="ET180" s="161">
        <f>(A!C181-NF!ER180)*NF!EQ180</f>
        <v>0</v>
      </c>
      <c r="EU180" s="109"/>
      <c r="EV180" s="62">
        <f t="shared" si="364"/>
        <v>81.94</v>
      </c>
      <c r="EW180" s="61">
        <f t="shared" si="365"/>
        <v>0</v>
      </c>
      <c r="EX180" s="161">
        <f>(A!C181-NF!EV180)*NF!EU180</f>
        <v>0</v>
      </c>
      <c r="EY180" s="61" t="str">
        <f t="shared" si="366"/>
        <v>Chocolate Barra Hersheys Cookies n' Cream 87g</v>
      </c>
      <c r="EZ180" s="109"/>
      <c r="FA180" s="62">
        <f t="shared" si="367"/>
        <v>81.94</v>
      </c>
      <c r="FB180" s="61">
        <f t="shared" si="368"/>
        <v>0</v>
      </c>
      <c r="FC180" s="161">
        <f>(A!C181-NF!FA180)*NF!EZ180</f>
        <v>0</v>
      </c>
      <c r="FD180" s="109"/>
      <c r="FE180" s="62">
        <f t="shared" si="369"/>
        <v>81.94</v>
      </c>
      <c r="FF180" s="61">
        <f t="shared" si="370"/>
        <v>0</v>
      </c>
      <c r="FG180" s="161">
        <f>(A!C181-NF!FE180)*NF!FD180</f>
        <v>0</v>
      </c>
      <c r="FH180" s="61" t="str">
        <f t="shared" si="371"/>
        <v>Chocolate Barra Hersheys Cookies n' Cream 87g</v>
      </c>
      <c r="FI180" s="109"/>
      <c r="FJ180" s="62">
        <f t="shared" si="372"/>
        <v>81.94</v>
      </c>
      <c r="FK180" s="61">
        <f t="shared" si="373"/>
        <v>0</v>
      </c>
      <c r="FL180" s="161">
        <f>(A!C181-NF!FJ180)*NF!FI180</f>
        <v>0</v>
      </c>
      <c r="FM180" s="109"/>
      <c r="FN180" s="62">
        <f t="shared" si="374"/>
        <v>81.94</v>
      </c>
      <c r="FO180" s="61">
        <f t="shared" si="375"/>
        <v>0</v>
      </c>
      <c r="FP180" s="161">
        <f>(A!C181-NF!FN180)*NF!FM180</f>
        <v>0</v>
      </c>
      <c r="FQ180" s="61" t="str">
        <f t="shared" si="376"/>
        <v>Chocolate Barra Hersheys Cookies n' Cream 87g</v>
      </c>
      <c r="FR180" s="109"/>
      <c r="FS180" s="62">
        <f t="shared" si="377"/>
        <v>81.94</v>
      </c>
      <c r="FT180" s="161">
        <f t="shared" si="378"/>
        <v>0</v>
      </c>
      <c r="FU180" s="161">
        <f>(A!C181-NF!FS180)*NF!FR180</f>
        <v>0</v>
      </c>
      <c r="FV180" s="109"/>
      <c r="FW180" s="62">
        <f t="shared" si="379"/>
        <v>81.94</v>
      </c>
      <c r="FX180" s="61">
        <f t="shared" si="380"/>
        <v>0</v>
      </c>
      <c r="FY180" s="161">
        <f>(A!C181-NF!FW180)*NF!FV180</f>
        <v>0</v>
      </c>
      <c r="FZ180" s="61" t="str">
        <f t="shared" si="381"/>
        <v>Chocolate Barra Hersheys Cookies n' Cream 87g</v>
      </c>
      <c r="GA180" s="109"/>
      <c r="GB180" s="62">
        <f t="shared" si="382"/>
        <v>81.94</v>
      </c>
      <c r="GC180" s="61">
        <f t="shared" si="383"/>
        <v>0</v>
      </c>
      <c r="GD180" s="161">
        <f>(A!C181-NF!GB180)*NF!GA180</f>
        <v>0</v>
      </c>
      <c r="GE180" s="109"/>
      <c r="GF180" s="62">
        <f t="shared" si="384"/>
        <v>81.94</v>
      </c>
      <c r="GG180" s="61">
        <f t="shared" si="385"/>
        <v>0</v>
      </c>
      <c r="GH180" s="161">
        <f>(A!C181-NF!GF180)*NF!GE180</f>
        <v>0</v>
      </c>
      <c r="GI180" s="61" t="str">
        <f t="shared" si="386"/>
        <v>Chocolate Barra Hersheys Cookies n' Cream 87g</v>
      </c>
      <c r="GJ180" s="109"/>
      <c r="GK180" s="62">
        <f t="shared" si="387"/>
        <v>81.94</v>
      </c>
      <c r="GL180" s="61">
        <f t="shared" si="388"/>
        <v>0</v>
      </c>
      <c r="GM180" s="161">
        <f>(A!C181-NF!GK180)*NF!GJ180</f>
        <v>0</v>
      </c>
      <c r="GN180" s="109"/>
      <c r="GO180" s="62">
        <f t="shared" si="389"/>
        <v>81.94</v>
      </c>
      <c r="GP180" s="61">
        <f t="shared" si="390"/>
        <v>0</v>
      </c>
      <c r="GQ180" s="161">
        <f>(A!C181-NF!GO180)*NF!GN180</f>
        <v>0</v>
      </c>
      <c r="GR180" s="61" t="str">
        <f t="shared" si="391"/>
        <v>Chocolate Barra Hersheys Cookies n' Cream 87g</v>
      </c>
      <c r="GS180" s="109"/>
      <c r="GT180" s="62">
        <f t="shared" si="392"/>
        <v>81.94</v>
      </c>
      <c r="GU180" s="61">
        <f t="shared" si="393"/>
        <v>0</v>
      </c>
      <c r="GV180" s="161">
        <f>(A!C181-NF!GT180)*NF!GS180</f>
        <v>0</v>
      </c>
      <c r="GW180" s="109"/>
      <c r="GX180" s="62">
        <f t="shared" si="394"/>
        <v>81.94</v>
      </c>
      <c r="GY180" s="61">
        <f t="shared" si="395"/>
        <v>0</v>
      </c>
      <c r="GZ180" s="161">
        <f>(A!C181-NF!GX180)*NF!GW180</f>
        <v>0</v>
      </c>
      <c r="HA180" s="61" t="str">
        <f t="shared" si="396"/>
        <v>Chocolate Barra Hersheys Cookies n' Cream 87g</v>
      </c>
      <c r="HB180" s="109"/>
      <c r="HC180" s="62">
        <f t="shared" si="397"/>
        <v>81.94</v>
      </c>
      <c r="HD180" s="61">
        <f t="shared" si="398"/>
        <v>0</v>
      </c>
      <c r="HE180" s="161">
        <f>(A!C181-NF!HC180)*NF!HB180</f>
        <v>0</v>
      </c>
      <c r="HF180" s="109"/>
      <c r="HG180" s="62">
        <f t="shared" si="399"/>
        <v>81.94</v>
      </c>
      <c r="HH180" s="61">
        <f t="shared" si="400"/>
        <v>0</v>
      </c>
      <c r="HI180" s="161">
        <f>(A!C181-NF!HG180)*NF!HF180</f>
        <v>0</v>
      </c>
      <c r="HJ180" s="61" t="str">
        <f t="shared" si="401"/>
        <v>Chocolate Barra Hersheys Cookies n' Cream 87g</v>
      </c>
      <c r="HK180" s="109"/>
      <c r="HL180" s="62">
        <f t="shared" si="402"/>
        <v>81.94</v>
      </c>
      <c r="HM180" s="61">
        <f t="shared" si="403"/>
        <v>0</v>
      </c>
      <c r="HN180" s="161">
        <f>(A!C181-NF!HL180)*NF!HK180</f>
        <v>0</v>
      </c>
      <c r="HO180" s="109"/>
      <c r="HP180" s="62">
        <f t="shared" si="404"/>
        <v>81.94</v>
      </c>
      <c r="HQ180" s="61">
        <f t="shared" si="405"/>
        <v>0</v>
      </c>
      <c r="HR180" s="161">
        <f>(A!C181-NF!HP180)*NF!HO180</f>
        <v>0</v>
      </c>
      <c r="HS180" s="61" t="str">
        <f t="shared" si="406"/>
        <v>Chocolate Barra Hersheys Cookies n' Cream 87g</v>
      </c>
      <c r="HT180" s="109"/>
      <c r="HU180" s="62">
        <f t="shared" si="407"/>
        <v>81.94</v>
      </c>
      <c r="HV180" s="61">
        <f t="shared" si="408"/>
        <v>0</v>
      </c>
      <c r="HW180" s="161">
        <f>(A!C181-NF!HU180)*NF!HT180</f>
        <v>0</v>
      </c>
      <c r="HX180" s="109"/>
      <c r="HY180" s="62">
        <f t="shared" si="409"/>
        <v>81.94</v>
      </c>
      <c r="HZ180" s="61">
        <f t="shared" si="410"/>
        <v>0</v>
      </c>
      <c r="IA180" s="161">
        <f>(A!C181-NF!HY180)*NF!HX180</f>
        <v>0</v>
      </c>
      <c r="IB180" s="61" t="str">
        <f t="shared" si="411"/>
        <v>Chocolate Barra Hersheys Cookies n' Cream 87g</v>
      </c>
      <c r="IC180" s="109"/>
      <c r="ID180" s="62">
        <f t="shared" si="412"/>
        <v>81.94</v>
      </c>
      <c r="IE180" s="61">
        <f t="shared" si="413"/>
        <v>0</v>
      </c>
      <c r="IF180" s="161">
        <f>(A!C181-NF!ID180)*NF!IC180</f>
        <v>0</v>
      </c>
      <c r="IG180" s="61" t="str">
        <f t="shared" si="414"/>
        <v>Chocolate Barra Hersheys Cookies n' Cream 87g</v>
      </c>
      <c r="IH180" s="109"/>
      <c r="II180" s="62">
        <f t="shared" si="415"/>
        <v>81.94</v>
      </c>
      <c r="IJ180" s="61">
        <f t="shared" si="416"/>
        <v>0</v>
      </c>
      <c r="IK180" s="161">
        <f>(A!C181-NF!II180)*NF!IH180</f>
        <v>0</v>
      </c>
      <c r="IL180" s="61" t="str">
        <f t="shared" si="417"/>
        <v>Chocolate Barra Hersheys Cookies n' Cream 87g</v>
      </c>
      <c r="IM180" s="61"/>
      <c r="IN180" s="61">
        <f t="shared" si="418"/>
        <v>81.94</v>
      </c>
      <c r="IO180" s="61">
        <f t="shared" si="419"/>
        <v>0</v>
      </c>
      <c r="IP180" s="161">
        <f>(A!C181-NF!IN180)*NF!IM180</f>
        <v>0</v>
      </c>
      <c r="IQ180" s="61">
        <f t="shared" si="420"/>
        <v>0</v>
      </c>
      <c r="IR180" s="107">
        <f t="shared" si="421"/>
        <v>0</v>
      </c>
      <c r="IS180" s="97" t="e">
        <f t="shared" si="422"/>
        <v>#DIV/0!</v>
      </c>
      <c r="IT180" s="162"/>
      <c r="IU180" s="162"/>
      <c r="IV180" s="162"/>
    </row>
    <row r="181" spans="1:256" x14ac:dyDescent="0.2">
      <c r="A181" s="163" t="str">
        <f>A!B182</f>
        <v>Chocolate Barra Hersheys Meio Amargo 92g</v>
      </c>
      <c r="B181" s="163">
        <f>A!C182</f>
        <v>81.94</v>
      </c>
      <c r="C181" s="104"/>
      <c r="D181" s="102">
        <f t="shared" si="282"/>
        <v>81.94</v>
      </c>
      <c r="E181" s="103">
        <f t="shared" si="283"/>
        <v>0</v>
      </c>
      <c r="F181" s="105">
        <f>(A!C182-NF!D181)*NF!C181</f>
        <v>0</v>
      </c>
      <c r="G181" s="104"/>
      <c r="H181" s="102">
        <f t="shared" si="284"/>
        <v>81.94</v>
      </c>
      <c r="I181" s="59">
        <f t="shared" si="285"/>
        <v>0</v>
      </c>
      <c r="J181" s="59">
        <f>(A!C182-NF!H181)*NF!G181</f>
        <v>0</v>
      </c>
      <c r="K181" s="59" t="str">
        <f t="shared" si="286"/>
        <v>Chocolate Barra Hersheys Meio Amargo 92g</v>
      </c>
      <c r="L181" s="104"/>
      <c r="M181" s="60">
        <f t="shared" si="287"/>
        <v>81.94</v>
      </c>
      <c r="N181" s="103">
        <f t="shared" si="288"/>
        <v>0</v>
      </c>
      <c r="O181" s="105">
        <f>(A!C182-NF!M181)*NF!L181</f>
        <v>0</v>
      </c>
      <c r="P181" s="104"/>
      <c r="Q181" s="102">
        <f t="shared" si="289"/>
        <v>81.94</v>
      </c>
      <c r="R181" s="59">
        <f t="shared" si="290"/>
        <v>0</v>
      </c>
      <c r="S181" s="103">
        <f>(A!C182-NF!Q181)*NF!P181</f>
        <v>0</v>
      </c>
      <c r="T181" s="103" t="str">
        <f t="shared" si="291"/>
        <v>Chocolate Barra Hersheys Meio Amargo 92g</v>
      </c>
      <c r="U181" s="104"/>
      <c r="V181" s="102">
        <f t="shared" si="292"/>
        <v>81.94</v>
      </c>
      <c r="W181" s="59">
        <f t="shared" si="293"/>
        <v>0</v>
      </c>
      <c r="X181" s="106">
        <f>(A!C182-NF!V181)*NF!U181</f>
        <v>0</v>
      </c>
      <c r="Y181" s="104"/>
      <c r="Z181" s="60">
        <f t="shared" si="294"/>
        <v>81.94</v>
      </c>
      <c r="AA181" s="59">
        <f t="shared" si="295"/>
        <v>0</v>
      </c>
      <c r="AB181" s="59">
        <f>(A!C182-NF!Z181)*NF!Y181</f>
        <v>0</v>
      </c>
      <c r="AC181" s="59" t="str">
        <f t="shared" si="296"/>
        <v>Chocolate Barra Hersheys Meio Amargo 92g</v>
      </c>
      <c r="AD181" s="104"/>
      <c r="AE181" s="60">
        <f t="shared" si="297"/>
        <v>81.94</v>
      </c>
      <c r="AF181" s="59">
        <f t="shared" si="298"/>
        <v>0</v>
      </c>
      <c r="AG181" s="106">
        <f>(A!C182-NF!AE181)*NF!AD181</f>
        <v>0</v>
      </c>
      <c r="AH181" s="104"/>
      <c r="AI181" s="60">
        <f t="shared" si="299"/>
        <v>81.94</v>
      </c>
      <c r="AJ181" s="59">
        <f t="shared" si="300"/>
        <v>0</v>
      </c>
      <c r="AK181" s="59">
        <f>(A!C182-NF!AI181)*NF!AH181</f>
        <v>0</v>
      </c>
      <c r="AL181" s="59" t="str">
        <f t="shared" si="301"/>
        <v>Chocolate Barra Hersheys Meio Amargo 92g</v>
      </c>
      <c r="AM181" s="104"/>
      <c r="AN181" s="60">
        <f t="shared" si="302"/>
        <v>81.94</v>
      </c>
      <c r="AO181" s="59">
        <f t="shared" si="303"/>
        <v>0</v>
      </c>
      <c r="AP181" s="106">
        <f>(A!C182-NF!AN181)*NF!AM181</f>
        <v>0</v>
      </c>
      <c r="AQ181" s="104"/>
      <c r="AR181" s="60">
        <f t="shared" si="304"/>
        <v>81.94</v>
      </c>
      <c r="AS181" s="59">
        <f t="shared" si="305"/>
        <v>0</v>
      </c>
      <c r="AT181" s="59">
        <f>(A!C182-NF!AR181)*NF!AQ181</f>
        <v>0</v>
      </c>
      <c r="AU181" s="59" t="str">
        <f t="shared" si="306"/>
        <v>Chocolate Barra Hersheys Meio Amargo 92g</v>
      </c>
      <c r="AV181" s="104"/>
      <c r="AW181" s="60">
        <f t="shared" si="307"/>
        <v>81.94</v>
      </c>
      <c r="AX181" s="59">
        <f t="shared" si="308"/>
        <v>0</v>
      </c>
      <c r="AY181" s="106">
        <f>(A!C182-NF!AW181)*NF!AV181</f>
        <v>0</v>
      </c>
      <c r="AZ181" s="104"/>
      <c r="BA181" s="60">
        <f t="shared" si="309"/>
        <v>81.94</v>
      </c>
      <c r="BB181" s="59">
        <f t="shared" si="310"/>
        <v>0</v>
      </c>
      <c r="BC181" s="59">
        <f>(A!C182-NF!BA181)*NF!AZ181</f>
        <v>0</v>
      </c>
      <c r="BD181" s="59" t="str">
        <f t="shared" si="311"/>
        <v>Chocolate Barra Hersheys Meio Amargo 92g</v>
      </c>
      <c r="BE181" s="104"/>
      <c r="BF181" s="60">
        <f t="shared" si="312"/>
        <v>81.94</v>
      </c>
      <c r="BG181" s="59">
        <f t="shared" si="313"/>
        <v>0</v>
      </c>
      <c r="BH181" s="106">
        <f>(A!C182-NF!BF181)*NF!BE181</f>
        <v>0</v>
      </c>
      <c r="BI181" s="104"/>
      <c r="BJ181" s="60">
        <f t="shared" si="314"/>
        <v>81.94</v>
      </c>
      <c r="BK181" s="59">
        <f t="shared" si="315"/>
        <v>0</v>
      </c>
      <c r="BL181" s="59">
        <f>(A!C182-NF!BJ181)*NF!BI181</f>
        <v>0</v>
      </c>
      <c r="BM181" s="59" t="str">
        <f t="shared" si="316"/>
        <v>Chocolate Barra Hersheys Meio Amargo 92g</v>
      </c>
      <c r="BN181" s="104"/>
      <c r="BO181" s="60">
        <f t="shared" si="317"/>
        <v>81.94</v>
      </c>
      <c r="BP181" s="59">
        <f t="shared" si="318"/>
        <v>0</v>
      </c>
      <c r="BQ181" s="106">
        <f>(A!C182-NF!BO181)*NF!BN181</f>
        <v>0</v>
      </c>
      <c r="BR181" s="104"/>
      <c r="BS181" s="60">
        <f t="shared" si="319"/>
        <v>81.94</v>
      </c>
      <c r="BT181" s="59">
        <f t="shared" si="320"/>
        <v>0</v>
      </c>
      <c r="BU181" s="59">
        <f>(A!C182-NF!BS181)*NF!BR181</f>
        <v>0</v>
      </c>
      <c r="BV181" s="59" t="str">
        <f t="shared" si="321"/>
        <v>Chocolate Barra Hersheys Meio Amargo 92g</v>
      </c>
      <c r="BW181" s="104"/>
      <c r="BX181" s="60">
        <f t="shared" si="322"/>
        <v>81.94</v>
      </c>
      <c r="BY181" s="59">
        <f t="shared" si="323"/>
        <v>0</v>
      </c>
      <c r="BZ181" s="106">
        <f>(A!C182-NF!BX181)*NF!BW181</f>
        <v>0</v>
      </c>
      <c r="CA181" s="104"/>
      <c r="CB181" s="60">
        <f t="shared" si="324"/>
        <v>81.94</v>
      </c>
      <c r="CC181" s="59">
        <f t="shared" si="325"/>
        <v>0</v>
      </c>
      <c r="CD181" s="59">
        <f>(A!C182-NF!CB181)*NF!CA181</f>
        <v>0</v>
      </c>
      <c r="CE181" s="59" t="str">
        <f t="shared" si="326"/>
        <v>Chocolate Barra Hersheys Meio Amargo 92g</v>
      </c>
      <c r="CF181" s="104"/>
      <c r="CG181" s="60">
        <f t="shared" si="327"/>
        <v>81.94</v>
      </c>
      <c r="CH181" s="59">
        <f t="shared" si="328"/>
        <v>0</v>
      </c>
      <c r="CI181" s="106">
        <f>(A!C182-NF!CG181)*NF!CF181</f>
        <v>0</v>
      </c>
      <c r="CJ181" s="104"/>
      <c r="CK181" s="60">
        <f t="shared" si="329"/>
        <v>81.94</v>
      </c>
      <c r="CL181" s="59">
        <f t="shared" si="330"/>
        <v>0</v>
      </c>
      <c r="CM181" s="59">
        <f>(A!C182-NF!CK181)*NF!CJ181</f>
        <v>0</v>
      </c>
      <c r="CN181" s="59" t="str">
        <f t="shared" si="331"/>
        <v>Chocolate Barra Hersheys Meio Amargo 92g</v>
      </c>
      <c r="CO181" s="104"/>
      <c r="CP181" s="60">
        <f t="shared" si="332"/>
        <v>81.94</v>
      </c>
      <c r="CQ181" s="59">
        <f t="shared" si="333"/>
        <v>0</v>
      </c>
      <c r="CR181" s="106">
        <f>(A!C182-NF!CP181)*NF!CO181</f>
        <v>0</v>
      </c>
      <c r="CS181" s="104"/>
      <c r="CT181" s="60">
        <f t="shared" si="334"/>
        <v>81.94</v>
      </c>
      <c r="CU181" s="59">
        <f t="shared" si="335"/>
        <v>0</v>
      </c>
      <c r="CV181" s="59">
        <f>(A!C182-NF!CT181)*NF!CS181</f>
        <v>0</v>
      </c>
      <c r="CW181" s="59" t="str">
        <f t="shared" si="336"/>
        <v>Chocolate Barra Hersheys Meio Amargo 92g</v>
      </c>
      <c r="CX181" s="104"/>
      <c r="CY181" s="60">
        <f t="shared" si="337"/>
        <v>81.94</v>
      </c>
      <c r="CZ181" s="59">
        <f t="shared" si="338"/>
        <v>0</v>
      </c>
      <c r="DA181" s="106">
        <f>(A!C182-NF!CY181)*NF!CX181</f>
        <v>0</v>
      </c>
      <c r="DB181" s="104"/>
      <c r="DC181" s="60">
        <f t="shared" si="339"/>
        <v>81.94</v>
      </c>
      <c r="DD181" s="59">
        <f t="shared" si="340"/>
        <v>0</v>
      </c>
      <c r="DE181" s="59">
        <f>(A!C182-NF!DC181)*NF!DB181</f>
        <v>0</v>
      </c>
      <c r="DF181" s="59" t="str">
        <f t="shared" si="341"/>
        <v>Chocolate Barra Hersheys Meio Amargo 92g</v>
      </c>
      <c r="DG181" s="104"/>
      <c r="DH181" s="60">
        <f t="shared" si="342"/>
        <v>81.94</v>
      </c>
      <c r="DI181" s="59">
        <f t="shared" si="343"/>
        <v>0</v>
      </c>
      <c r="DJ181" s="106">
        <f>(A!C182-NF!DH181)*NF!DG181</f>
        <v>0</v>
      </c>
      <c r="DK181" s="104"/>
      <c r="DL181" s="60">
        <f t="shared" si="344"/>
        <v>81.94</v>
      </c>
      <c r="DM181" s="59">
        <f t="shared" si="345"/>
        <v>0</v>
      </c>
      <c r="DN181" s="59">
        <f>(A!C182-NF!DL181)*NF!DK181</f>
        <v>0</v>
      </c>
      <c r="DO181" s="59" t="str">
        <f t="shared" si="346"/>
        <v>Chocolate Barra Hersheys Meio Amargo 92g</v>
      </c>
      <c r="DP181" s="104"/>
      <c r="DQ181" s="60">
        <f t="shared" si="347"/>
        <v>81.94</v>
      </c>
      <c r="DR181" s="59">
        <f t="shared" si="348"/>
        <v>0</v>
      </c>
      <c r="DS181" s="106">
        <f>(A!C182-NF!DQ181)*NF!DP181</f>
        <v>0</v>
      </c>
      <c r="DT181" s="104"/>
      <c r="DU181" s="60">
        <f t="shared" si="349"/>
        <v>81.94</v>
      </c>
      <c r="DV181" s="59">
        <f t="shared" si="350"/>
        <v>0</v>
      </c>
      <c r="DW181" s="59">
        <f>(A!C182-NF!DU181)*NF!DT181</f>
        <v>0</v>
      </c>
      <c r="DX181" s="59" t="str">
        <f t="shared" si="351"/>
        <v>Chocolate Barra Hersheys Meio Amargo 92g</v>
      </c>
      <c r="DY181" s="104"/>
      <c r="DZ181" s="60">
        <f t="shared" si="352"/>
        <v>81.94</v>
      </c>
      <c r="EA181" s="59">
        <f t="shared" si="353"/>
        <v>0</v>
      </c>
      <c r="EB181" s="106">
        <f>(A!C182-NF!DZ181)*NF!DY181</f>
        <v>0</v>
      </c>
      <c r="EC181" s="104"/>
      <c r="ED181" s="60">
        <f t="shared" si="354"/>
        <v>81.94</v>
      </c>
      <c r="EE181" s="59">
        <f t="shared" si="355"/>
        <v>0</v>
      </c>
      <c r="EF181" s="59">
        <f>(A!C182-NF!ED181)*NF!EC181</f>
        <v>0</v>
      </c>
      <c r="EG181" s="59" t="str">
        <f t="shared" si="356"/>
        <v>Chocolate Barra Hersheys Meio Amargo 92g</v>
      </c>
      <c r="EH181" s="104"/>
      <c r="EI181" s="60">
        <f t="shared" si="357"/>
        <v>81.94</v>
      </c>
      <c r="EJ181" s="59">
        <f t="shared" si="358"/>
        <v>0</v>
      </c>
      <c r="EK181" s="106">
        <f>(A!C182-NF!EI181)*NF!EH181</f>
        <v>0</v>
      </c>
      <c r="EL181" s="104"/>
      <c r="EM181" s="60">
        <f t="shared" si="359"/>
        <v>81.94</v>
      </c>
      <c r="EN181" s="59">
        <f t="shared" si="360"/>
        <v>0</v>
      </c>
      <c r="EO181" s="106">
        <f>(A!C182-NF!EM181)*NF!EL181</f>
        <v>0</v>
      </c>
      <c r="EP181" s="59" t="str">
        <f t="shared" si="361"/>
        <v>Chocolate Barra Hersheys Meio Amargo 92g</v>
      </c>
      <c r="EQ181" s="104"/>
      <c r="ER181" s="60">
        <f t="shared" si="362"/>
        <v>81.94</v>
      </c>
      <c r="ES181" s="59">
        <f t="shared" si="363"/>
        <v>0</v>
      </c>
      <c r="ET181" s="106">
        <f>(A!C182-NF!ER181)*NF!EQ181</f>
        <v>0</v>
      </c>
      <c r="EU181" s="104"/>
      <c r="EV181" s="60">
        <f t="shared" si="364"/>
        <v>81.94</v>
      </c>
      <c r="EW181" s="59">
        <f t="shared" si="365"/>
        <v>0</v>
      </c>
      <c r="EX181" s="106">
        <f>(A!C182-NF!EV181)*NF!EU181</f>
        <v>0</v>
      </c>
      <c r="EY181" s="59" t="str">
        <f t="shared" si="366"/>
        <v>Chocolate Barra Hersheys Meio Amargo 92g</v>
      </c>
      <c r="EZ181" s="104"/>
      <c r="FA181" s="60">
        <f t="shared" si="367"/>
        <v>81.94</v>
      </c>
      <c r="FB181" s="59">
        <f t="shared" si="368"/>
        <v>0</v>
      </c>
      <c r="FC181" s="106">
        <f>(A!C182-NF!FA181)*NF!EZ181</f>
        <v>0</v>
      </c>
      <c r="FD181" s="104"/>
      <c r="FE181" s="60">
        <f t="shared" si="369"/>
        <v>81.94</v>
      </c>
      <c r="FF181" s="59">
        <f t="shared" si="370"/>
        <v>0</v>
      </c>
      <c r="FG181" s="106">
        <f>(A!C182-NF!FE181)*NF!FD181</f>
        <v>0</v>
      </c>
      <c r="FH181" s="59" t="str">
        <f t="shared" si="371"/>
        <v>Chocolate Barra Hersheys Meio Amargo 92g</v>
      </c>
      <c r="FI181" s="104"/>
      <c r="FJ181" s="60">
        <f t="shared" si="372"/>
        <v>81.94</v>
      </c>
      <c r="FK181" s="59">
        <f t="shared" si="373"/>
        <v>0</v>
      </c>
      <c r="FL181" s="106">
        <f>(A!C182-NF!FJ181)*NF!FI181</f>
        <v>0</v>
      </c>
      <c r="FM181" s="104"/>
      <c r="FN181" s="60">
        <f t="shared" si="374"/>
        <v>81.94</v>
      </c>
      <c r="FO181" s="59">
        <f t="shared" si="375"/>
        <v>0</v>
      </c>
      <c r="FP181" s="106">
        <f>(A!C182-NF!FN181)*NF!FM181</f>
        <v>0</v>
      </c>
      <c r="FQ181" s="59" t="str">
        <f t="shared" si="376"/>
        <v>Chocolate Barra Hersheys Meio Amargo 92g</v>
      </c>
      <c r="FR181" s="104"/>
      <c r="FS181" s="60">
        <f t="shared" si="377"/>
        <v>81.94</v>
      </c>
      <c r="FT181" s="106">
        <f t="shared" si="378"/>
        <v>0</v>
      </c>
      <c r="FU181" s="106">
        <f>(A!C182-NF!FS181)*NF!FR181</f>
        <v>0</v>
      </c>
      <c r="FV181" s="104"/>
      <c r="FW181" s="60">
        <f t="shared" si="379"/>
        <v>81.94</v>
      </c>
      <c r="FX181" s="59">
        <f t="shared" si="380"/>
        <v>0</v>
      </c>
      <c r="FY181" s="106">
        <f>(A!C182-NF!FW181)*NF!FV181</f>
        <v>0</v>
      </c>
      <c r="FZ181" s="59" t="str">
        <f t="shared" si="381"/>
        <v>Chocolate Barra Hersheys Meio Amargo 92g</v>
      </c>
      <c r="GA181" s="104"/>
      <c r="GB181" s="60">
        <f t="shared" si="382"/>
        <v>81.94</v>
      </c>
      <c r="GC181" s="59">
        <f t="shared" si="383"/>
        <v>0</v>
      </c>
      <c r="GD181" s="106">
        <f>(A!C182-NF!GB181)*NF!GA181</f>
        <v>0</v>
      </c>
      <c r="GE181" s="104"/>
      <c r="GF181" s="60">
        <f t="shared" si="384"/>
        <v>81.94</v>
      </c>
      <c r="GG181" s="59">
        <f t="shared" si="385"/>
        <v>0</v>
      </c>
      <c r="GH181" s="106">
        <f>(A!C182-NF!GF181)*NF!GE181</f>
        <v>0</v>
      </c>
      <c r="GI181" s="59" t="str">
        <f t="shared" si="386"/>
        <v>Chocolate Barra Hersheys Meio Amargo 92g</v>
      </c>
      <c r="GJ181" s="104"/>
      <c r="GK181" s="60">
        <f t="shared" si="387"/>
        <v>81.94</v>
      </c>
      <c r="GL181" s="59">
        <f t="shared" si="388"/>
        <v>0</v>
      </c>
      <c r="GM181" s="106">
        <f>(A!C182-NF!GK181)*NF!GJ181</f>
        <v>0</v>
      </c>
      <c r="GN181" s="104"/>
      <c r="GO181" s="60">
        <f t="shared" si="389"/>
        <v>81.94</v>
      </c>
      <c r="GP181" s="59">
        <f t="shared" si="390"/>
        <v>0</v>
      </c>
      <c r="GQ181" s="106">
        <f>(A!C182-NF!GO181)*NF!GN181</f>
        <v>0</v>
      </c>
      <c r="GR181" s="59" t="str">
        <f t="shared" si="391"/>
        <v>Chocolate Barra Hersheys Meio Amargo 92g</v>
      </c>
      <c r="GS181" s="104"/>
      <c r="GT181" s="60">
        <f t="shared" si="392"/>
        <v>81.94</v>
      </c>
      <c r="GU181" s="59">
        <f t="shared" si="393"/>
        <v>0</v>
      </c>
      <c r="GV181" s="106">
        <f>(A!C182-NF!GT181)*NF!GS181</f>
        <v>0</v>
      </c>
      <c r="GW181" s="104"/>
      <c r="GX181" s="60">
        <f t="shared" si="394"/>
        <v>81.94</v>
      </c>
      <c r="GY181" s="59">
        <f t="shared" si="395"/>
        <v>0</v>
      </c>
      <c r="GZ181" s="106">
        <f>(A!C182-NF!GX181)*NF!GW181</f>
        <v>0</v>
      </c>
      <c r="HA181" s="59" t="str">
        <f t="shared" si="396"/>
        <v>Chocolate Barra Hersheys Meio Amargo 92g</v>
      </c>
      <c r="HB181" s="104"/>
      <c r="HC181" s="60">
        <f t="shared" si="397"/>
        <v>81.94</v>
      </c>
      <c r="HD181" s="59">
        <f t="shared" si="398"/>
        <v>0</v>
      </c>
      <c r="HE181" s="106">
        <f>(A!C182-NF!HC181)*NF!HB181</f>
        <v>0</v>
      </c>
      <c r="HF181" s="104"/>
      <c r="HG181" s="60">
        <f t="shared" si="399"/>
        <v>81.94</v>
      </c>
      <c r="HH181" s="59">
        <f t="shared" si="400"/>
        <v>0</v>
      </c>
      <c r="HI181" s="106">
        <f>(A!C182-NF!HG181)*NF!HF181</f>
        <v>0</v>
      </c>
      <c r="HJ181" s="59" t="str">
        <f t="shared" si="401"/>
        <v>Chocolate Barra Hersheys Meio Amargo 92g</v>
      </c>
      <c r="HK181" s="104"/>
      <c r="HL181" s="60">
        <f t="shared" si="402"/>
        <v>81.94</v>
      </c>
      <c r="HM181" s="59">
        <f t="shared" si="403"/>
        <v>0</v>
      </c>
      <c r="HN181" s="106">
        <f>(A!C182-NF!HL181)*NF!HK181</f>
        <v>0</v>
      </c>
      <c r="HO181" s="104"/>
      <c r="HP181" s="60">
        <f t="shared" si="404"/>
        <v>81.94</v>
      </c>
      <c r="HQ181" s="59">
        <f t="shared" si="405"/>
        <v>0</v>
      </c>
      <c r="HR181" s="106">
        <f>(A!C182-NF!HP181)*NF!HO181</f>
        <v>0</v>
      </c>
      <c r="HS181" s="59" t="str">
        <f t="shared" si="406"/>
        <v>Chocolate Barra Hersheys Meio Amargo 92g</v>
      </c>
      <c r="HT181" s="104"/>
      <c r="HU181" s="60">
        <f t="shared" si="407"/>
        <v>81.94</v>
      </c>
      <c r="HV181" s="59">
        <f t="shared" si="408"/>
        <v>0</v>
      </c>
      <c r="HW181" s="106">
        <f>(A!C182-NF!HU181)*NF!HT181</f>
        <v>0</v>
      </c>
      <c r="HX181" s="104"/>
      <c r="HY181" s="60">
        <f t="shared" si="409"/>
        <v>81.94</v>
      </c>
      <c r="HZ181" s="59">
        <f t="shared" si="410"/>
        <v>0</v>
      </c>
      <c r="IA181" s="106">
        <f>(A!C182-NF!HY181)*NF!HX181</f>
        <v>0</v>
      </c>
      <c r="IB181" s="59" t="str">
        <f t="shared" si="411"/>
        <v>Chocolate Barra Hersheys Meio Amargo 92g</v>
      </c>
      <c r="IC181" s="104"/>
      <c r="ID181" s="60">
        <f t="shared" si="412"/>
        <v>81.94</v>
      </c>
      <c r="IE181" s="59">
        <f t="shared" si="413"/>
        <v>0</v>
      </c>
      <c r="IF181" s="106">
        <f>(A!C182-NF!ID181)*NF!IC181</f>
        <v>0</v>
      </c>
      <c r="IG181" s="59" t="str">
        <f t="shared" si="414"/>
        <v>Chocolate Barra Hersheys Meio Amargo 92g</v>
      </c>
      <c r="IH181" s="104"/>
      <c r="II181" s="60">
        <f t="shared" si="415"/>
        <v>81.94</v>
      </c>
      <c r="IJ181" s="59">
        <f t="shared" si="416"/>
        <v>0</v>
      </c>
      <c r="IK181" s="106">
        <f>(A!C182-NF!II181)*NF!IH181</f>
        <v>0</v>
      </c>
      <c r="IL181" s="59" t="str">
        <f t="shared" si="417"/>
        <v>Chocolate Barra Hersheys Meio Amargo 92g</v>
      </c>
      <c r="IM181" s="59"/>
      <c r="IN181" s="59">
        <f t="shared" si="418"/>
        <v>81.94</v>
      </c>
      <c r="IO181" s="59">
        <f t="shared" si="419"/>
        <v>0</v>
      </c>
      <c r="IP181" s="106">
        <f>(A!C182-NF!IN181)*NF!IM181</f>
        <v>0</v>
      </c>
      <c r="IQ181" s="59">
        <f t="shared" si="420"/>
        <v>0</v>
      </c>
      <c r="IR181" s="101">
        <f t="shared" si="421"/>
        <v>0</v>
      </c>
      <c r="IS181" s="103" t="e">
        <f t="shared" si="422"/>
        <v>#DIV/0!</v>
      </c>
      <c r="IT181" s="96"/>
      <c r="IU181" s="96"/>
      <c r="IV181" s="96"/>
    </row>
    <row r="182" spans="1:256" x14ac:dyDescent="0.2">
      <c r="A182" s="136" t="str">
        <f>A!B183</f>
        <v>Chocolate Barra Hersheys Ovomaltine 87g</v>
      </c>
      <c r="B182" s="136">
        <f>A!C183</f>
        <v>81.94</v>
      </c>
      <c r="C182" s="109"/>
      <c r="D182" s="108">
        <f t="shared" si="282"/>
        <v>81.94</v>
      </c>
      <c r="E182" s="97">
        <f t="shared" si="283"/>
        <v>0</v>
      </c>
      <c r="F182" s="95">
        <f>(A!C183-NF!D182)*NF!C182</f>
        <v>0</v>
      </c>
      <c r="G182" s="109"/>
      <c r="H182" s="108">
        <f t="shared" si="284"/>
        <v>81.94</v>
      </c>
      <c r="I182" s="61">
        <f t="shared" si="285"/>
        <v>0</v>
      </c>
      <c r="J182" s="61">
        <f>(A!C183-NF!H182)*NF!G182</f>
        <v>0</v>
      </c>
      <c r="K182" s="61" t="str">
        <f t="shared" si="286"/>
        <v>Chocolate Barra Hersheys Ovomaltine 87g</v>
      </c>
      <c r="L182" s="109"/>
      <c r="M182" s="62">
        <f t="shared" si="287"/>
        <v>81.94</v>
      </c>
      <c r="N182" s="97">
        <f t="shared" si="288"/>
        <v>0</v>
      </c>
      <c r="O182" s="95">
        <f>(A!C183-NF!M182)*NF!L182</f>
        <v>0</v>
      </c>
      <c r="P182" s="109"/>
      <c r="Q182" s="108">
        <f t="shared" si="289"/>
        <v>81.94</v>
      </c>
      <c r="R182" s="61">
        <f t="shared" si="290"/>
        <v>0</v>
      </c>
      <c r="S182" s="97">
        <f>(A!C183-NF!Q182)*NF!P182</f>
        <v>0</v>
      </c>
      <c r="T182" s="97" t="str">
        <f t="shared" si="291"/>
        <v>Chocolate Barra Hersheys Ovomaltine 87g</v>
      </c>
      <c r="U182" s="109"/>
      <c r="V182" s="108">
        <f t="shared" si="292"/>
        <v>81.94</v>
      </c>
      <c r="W182" s="61">
        <f t="shared" si="293"/>
        <v>0</v>
      </c>
      <c r="X182" s="161">
        <f>(A!C183-NF!V182)*NF!U182</f>
        <v>0</v>
      </c>
      <c r="Y182" s="109"/>
      <c r="Z182" s="62">
        <f t="shared" si="294"/>
        <v>81.94</v>
      </c>
      <c r="AA182" s="61">
        <f t="shared" si="295"/>
        <v>0</v>
      </c>
      <c r="AB182" s="61">
        <f>(A!C183-NF!Z182)*NF!Y182</f>
        <v>0</v>
      </c>
      <c r="AC182" s="61" t="str">
        <f t="shared" si="296"/>
        <v>Chocolate Barra Hersheys Ovomaltine 87g</v>
      </c>
      <c r="AD182" s="109"/>
      <c r="AE182" s="62">
        <f t="shared" si="297"/>
        <v>81.94</v>
      </c>
      <c r="AF182" s="61">
        <f t="shared" si="298"/>
        <v>0</v>
      </c>
      <c r="AG182" s="161">
        <f>(A!C183-NF!AE182)*NF!AD182</f>
        <v>0</v>
      </c>
      <c r="AH182" s="109"/>
      <c r="AI182" s="62">
        <f t="shared" si="299"/>
        <v>81.94</v>
      </c>
      <c r="AJ182" s="61">
        <f t="shared" si="300"/>
        <v>0</v>
      </c>
      <c r="AK182" s="61">
        <f>(A!C183-NF!AI182)*NF!AH182</f>
        <v>0</v>
      </c>
      <c r="AL182" s="61" t="str">
        <f t="shared" si="301"/>
        <v>Chocolate Barra Hersheys Ovomaltine 87g</v>
      </c>
      <c r="AM182" s="109"/>
      <c r="AN182" s="62">
        <f t="shared" si="302"/>
        <v>81.94</v>
      </c>
      <c r="AO182" s="61">
        <f t="shared" si="303"/>
        <v>0</v>
      </c>
      <c r="AP182" s="161">
        <f>(A!C183-NF!AN182)*NF!AM182</f>
        <v>0</v>
      </c>
      <c r="AQ182" s="109"/>
      <c r="AR182" s="62">
        <f t="shared" si="304"/>
        <v>81.94</v>
      </c>
      <c r="AS182" s="61">
        <f t="shared" si="305"/>
        <v>0</v>
      </c>
      <c r="AT182" s="61">
        <f>(A!C183-NF!AR182)*NF!AQ182</f>
        <v>0</v>
      </c>
      <c r="AU182" s="61" t="str">
        <f t="shared" si="306"/>
        <v>Chocolate Barra Hersheys Ovomaltine 87g</v>
      </c>
      <c r="AV182" s="109"/>
      <c r="AW182" s="62">
        <f t="shared" si="307"/>
        <v>81.94</v>
      </c>
      <c r="AX182" s="61">
        <f t="shared" si="308"/>
        <v>0</v>
      </c>
      <c r="AY182" s="161">
        <f>(A!C183-NF!AW182)*NF!AV182</f>
        <v>0</v>
      </c>
      <c r="AZ182" s="109"/>
      <c r="BA182" s="62">
        <f t="shared" si="309"/>
        <v>81.94</v>
      </c>
      <c r="BB182" s="61">
        <f t="shared" si="310"/>
        <v>0</v>
      </c>
      <c r="BC182" s="61">
        <f>(A!C183-NF!BA182)*NF!AZ182</f>
        <v>0</v>
      </c>
      <c r="BD182" s="61" t="str">
        <f t="shared" si="311"/>
        <v>Chocolate Barra Hersheys Ovomaltine 87g</v>
      </c>
      <c r="BE182" s="109"/>
      <c r="BF182" s="62">
        <f t="shared" si="312"/>
        <v>81.94</v>
      </c>
      <c r="BG182" s="61">
        <f t="shared" si="313"/>
        <v>0</v>
      </c>
      <c r="BH182" s="161">
        <f>(A!C183-NF!BF182)*NF!BE182</f>
        <v>0</v>
      </c>
      <c r="BI182" s="109"/>
      <c r="BJ182" s="62">
        <f t="shared" si="314"/>
        <v>81.94</v>
      </c>
      <c r="BK182" s="61">
        <f t="shared" si="315"/>
        <v>0</v>
      </c>
      <c r="BL182" s="61">
        <f>(A!C183-NF!BJ182)*NF!BI182</f>
        <v>0</v>
      </c>
      <c r="BM182" s="61" t="str">
        <f t="shared" si="316"/>
        <v>Chocolate Barra Hersheys Ovomaltine 87g</v>
      </c>
      <c r="BN182" s="109"/>
      <c r="BO182" s="62">
        <f t="shared" si="317"/>
        <v>81.94</v>
      </c>
      <c r="BP182" s="61">
        <f t="shared" si="318"/>
        <v>0</v>
      </c>
      <c r="BQ182" s="161">
        <f>(A!C183-NF!BO182)*NF!BN182</f>
        <v>0</v>
      </c>
      <c r="BR182" s="109"/>
      <c r="BS182" s="62">
        <f t="shared" si="319"/>
        <v>81.94</v>
      </c>
      <c r="BT182" s="61">
        <f t="shared" si="320"/>
        <v>0</v>
      </c>
      <c r="BU182" s="61">
        <f>(A!C183-NF!BS182)*NF!BR182</f>
        <v>0</v>
      </c>
      <c r="BV182" s="61" t="str">
        <f t="shared" si="321"/>
        <v>Chocolate Barra Hersheys Ovomaltine 87g</v>
      </c>
      <c r="BW182" s="109"/>
      <c r="BX182" s="62">
        <f t="shared" si="322"/>
        <v>81.94</v>
      </c>
      <c r="BY182" s="61">
        <f t="shared" si="323"/>
        <v>0</v>
      </c>
      <c r="BZ182" s="161">
        <f>(A!C183-NF!BX182)*NF!BW182</f>
        <v>0</v>
      </c>
      <c r="CA182" s="109"/>
      <c r="CB182" s="62">
        <f t="shared" si="324"/>
        <v>81.94</v>
      </c>
      <c r="CC182" s="61">
        <f t="shared" si="325"/>
        <v>0</v>
      </c>
      <c r="CD182" s="61">
        <f>(A!C183-NF!CB182)*NF!CA182</f>
        <v>0</v>
      </c>
      <c r="CE182" s="61" t="str">
        <f t="shared" si="326"/>
        <v>Chocolate Barra Hersheys Ovomaltine 87g</v>
      </c>
      <c r="CF182" s="109"/>
      <c r="CG182" s="62">
        <f t="shared" si="327"/>
        <v>81.94</v>
      </c>
      <c r="CH182" s="61">
        <f t="shared" si="328"/>
        <v>0</v>
      </c>
      <c r="CI182" s="161">
        <f>(A!C183-NF!CG182)*NF!CF182</f>
        <v>0</v>
      </c>
      <c r="CJ182" s="109"/>
      <c r="CK182" s="62">
        <f t="shared" si="329"/>
        <v>81.94</v>
      </c>
      <c r="CL182" s="61">
        <f t="shared" si="330"/>
        <v>0</v>
      </c>
      <c r="CM182" s="61">
        <f>(A!C183-NF!CK182)*NF!CJ182</f>
        <v>0</v>
      </c>
      <c r="CN182" s="61" t="str">
        <f t="shared" si="331"/>
        <v>Chocolate Barra Hersheys Ovomaltine 87g</v>
      </c>
      <c r="CO182" s="109"/>
      <c r="CP182" s="62">
        <f t="shared" si="332"/>
        <v>81.94</v>
      </c>
      <c r="CQ182" s="61">
        <f t="shared" si="333"/>
        <v>0</v>
      </c>
      <c r="CR182" s="161">
        <f>(A!C183-NF!CP182)*NF!CO182</f>
        <v>0</v>
      </c>
      <c r="CS182" s="109"/>
      <c r="CT182" s="62">
        <f t="shared" si="334"/>
        <v>81.94</v>
      </c>
      <c r="CU182" s="61">
        <f t="shared" si="335"/>
        <v>0</v>
      </c>
      <c r="CV182" s="61">
        <f>(A!C183-NF!CT182)*NF!CS182</f>
        <v>0</v>
      </c>
      <c r="CW182" s="61" t="str">
        <f t="shared" si="336"/>
        <v>Chocolate Barra Hersheys Ovomaltine 87g</v>
      </c>
      <c r="CX182" s="109"/>
      <c r="CY182" s="62">
        <f t="shared" si="337"/>
        <v>81.94</v>
      </c>
      <c r="CZ182" s="61">
        <f t="shared" si="338"/>
        <v>0</v>
      </c>
      <c r="DA182" s="161">
        <f>(A!C183-NF!CY182)*NF!CX182</f>
        <v>0</v>
      </c>
      <c r="DB182" s="109"/>
      <c r="DC182" s="62">
        <f t="shared" si="339"/>
        <v>81.94</v>
      </c>
      <c r="DD182" s="61">
        <f t="shared" si="340"/>
        <v>0</v>
      </c>
      <c r="DE182" s="61">
        <f>(A!C183-NF!DC182)*NF!DB182</f>
        <v>0</v>
      </c>
      <c r="DF182" s="61" t="str">
        <f t="shared" si="341"/>
        <v>Chocolate Barra Hersheys Ovomaltine 87g</v>
      </c>
      <c r="DG182" s="109"/>
      <c r="DH182" s="62">
        <f t="shared" si="342"/>
        <v>81.94</v>
      </c>
      <c r="DI182" s="61">
        <f t="shared" si="343"/>
        <v>0</v>
      </c>
      <c r="DJ182" s="161">
        <f>(A!C183-NF!DH182)*NF!DG182</f>
        <v>0</v>
      </c>
      <c r="DK182" s="109"/>
      <c r="DL182" s="62">
        <f t="shared" si="344"/>
        <v>81.94</v>
      </c>
      <c r="DM182" s="61">
        <f t="shared" si="345"/>
        <v>0</v>
      </c>
      <c r="DN182" s="61">
        <f>(A!C183-NF!DL182)*NF!DK182</f>
        <v>0</v>
      </c>
      <c r="DO182" s="61" t="str">
        <f t="shared" si="346"/>
        <v>Chocolate Barra Hersheys Ovomaltine 87g</v>
      </c>
      <c r="DP182" s="109"/>
      <c r="DQ182" s="62">
        <f t="shared" si="347"/>
        <v>81.94</v>
      </c>
      <c r="DR182" s="61">
        <f t="shared" si="348"/>
        <v>0</v>
      </c>
      <c r="DS182" s="161">
        <f>(A!C183-NF!DQ182)*NF!DP182</f>
        <v>0</v>
      </c>
      <c r="DT182" s="109"/>
      <c r="DU182" s="62">
        <f t="shared" si="349"/>
        <v>81.94</v>
      </c>
      <c r="DV182" s="61">
        <f t="shared" si="350"/>
        <v>0</v>
      </c>
      <c r="DW182" s="61">
        <f>(A!C183-NF!DU182)*NF!DT182</f>
        <v>0</v>
      </c>
      <c r="DX182" s="61" t="str">
        <f t="shared" si="351"/>
        <v>Chocolate Barra Hersheys Ovomaltine 87g</v>
      </c>
      <c r="DY182" s="109"/>
      <c r="DZ182" s="62">
        <f t="shared" si="352"/>
        <v>81.94</v>
      </c>
      <c r="EA182" s="61">
        <f t="shared" si="353"/>
        <v>0</v>
      </c>
      <c r="EB182" s="161">
        <f>(A!C183-NF!DZ182)*NF!DY182</f>
        <v>0</v>
      </c>
      <c r="EC182" s="109"/>
      <c r="ED182" s="62">
        <f t="shared" si="354"/>
        <v>81.94</v>
      </c>
      <c r="EE182" s="61">
        <f t="shared" si="355"/>
        <v>0</v>
      </c>
      <c r="EF182" s="61">
        <f>(A!C183-NF!ED182)*NF!EC182</f>
        <v>0</v>
      </c>
      <c r="EG182" s="61" t="str">
        <f t="shared" si="356"/>
        <v>Chocolate Barra Hersheys Ovomaltine 87g</v>
      </c>
      <c r="EH182" s="109"/>
      <c r="EI182" s="62">
        <f t="shared" si="357"/>
        <v>81.94</v>
      </c>
      <c r="EJ182" s="61">
        <f t="shared" si="358"/>
        <v>0</v>
      </c>
      <c r="EK182" s="161">
        <f>(A!C183-NF!EI182)*NF!EH182</f>
        <v>0</v>
      </c>
      <c r="EL182" s="109"/>
      <c r="EM182" s="62">
        <f t="shared" si="359"/>
        <v>81.94</v>
      </c>
      <c r="EN182" s="61">
        <f t="shared" si="360"/>
        <v>0</v>
      </c>
      <c r="EO182" s="161">
        <f>(A!C183-NF!EM182)*NF!EL182</f>
        <v>0</v>
      </c>
      <c r="EP182" s="61" t="str">
        <f t="shared" si="361"/>
        <v>Chocolate Barra Hersheys Ovomaltine 87g</v>
      </c>
      <c r="EQ182" s="109"/>
      <c r="ER182" s="62">
        <f t="shared" si="362"/>
        <v>81.94</v>
      </c>
      <c r="ES182" s="61">
        <f t="shared" si="363"/>
        <v>0</v>
      </c>
      <c r="ET182" s="161">
        <f>(A!C183-NF!ER182)*NF!EQ182</f>
        <v>0</v>
      </c>
      <c r="EU182" s="109"/>
      <c r="EV182" s="62">
        <f t="shared" si="364"/>
        <v>81.94</v>
      </c>
      <c r="EW182" s="61">
        <f t="shared" si="365"/>
        <v>0</v>
      </c>
      <c r="EX182" s="161">
        <f>(A!C183-NF!EV182)*NF!EU182</f>
        <v>0</v>
      </c>
      <c r="EY182" s="61" t="str">
        <f t="shared" si="366"/>
        <v>Chocolate Barra Hersheys Ovomaltine 87g</v>
      </c>
      <c r="EZ182" s="109"/>
      <c r="FA182" s="62">
        <f t="shared" si="367"/>
        <v>81.94</v>
      </c>
      <c r="FB182" s="61">
        <f t="shared" si="368"/>
        <v>0</v>
      </c>
      <c r="FC182" s="161">
        <f>(A!C183-NF!FA182)*NF!EZ182</f>
        <v>0</v>
      </c>
      <c r="FD182" s="109"/>
      <c r="FE182" s="62">
        <f t="shared" si="369"/>
        <v>81.94</v>
      </c>
      <c r="FF182" s="61">
        <f t="shared" si="370"/>
        <v>0</v>
      </c>
      <c r="FG182" s="161">
        <f>(A!C183-NF!FE182)*NF!FD182</f>
        <v>0</v>
      </c>
      <c r="FH182" s="61" t="str">
        <f t="shared" si="371"/>
        <v>Chocolate Barra Hersheys Ovomaltine 87g</v>
      </c>
      <c r="FI182" s="109"/>
      <c r="FJ182" s="62">
        <f t="shared" si="372"/>
        <v>81.94</v>
      </c>
      <c r="FK182" s="61">
        <f t="shared" si="373"/>
        <v>0</v>
      </c>
      <c r="FL182" s="161">
        <f>(A!C183-NF!FJ182)*NF!FI182</f>
        <v>0</v>
      </c>
      <c r="FM182" s="109"/>
      <c r="FN182" s="62">
        <f t="shared" si="374"/>
        <v>81.94</v>
      </c>
      <c r="FO182" s="61">
        <f t="shared" si="375"/>
        <v>0</v>
      </c>
      <c r="FP182" s="161">
        <f>(A!C183-NF!FN182)*NF!FM182</f>
        <v>0</v>
      </c>
      <c r="FQ182" s="61" t="str">
        <f t="shared" si="376"/>
        <v>Chocolate Barra Hersheys Ovomaltine 87g</v>
      </c>
      <c r="FR182" s="109"/>
      <c r="FS182" s="62">
        <f t="shared" si="377"/>
        <v>81.94</v>
      </c>
      <c r="FT182" s="161">
        <f t="shared" si="378"/>
        <v>0</v>
      </c>
      <c r="FU182" s="161">
        <f>(A!C183-NF!FS182)*NF!FR182</f>
        <v>0</v>
      </c>
      <c r="FV182" s="109"/>
      <c r="FW182" s="62">
        <f t="shared" si="379"/>
        <v>81.94</v>
      </c>
      <c r="FX182" s="61">
        <f t="shared" si="380"/>
        <v>0</v>
      </c>
      <c r="FY182" s="161">
        <f>(A!C183-NF!FW182)*NF!FV182</f>
        <v>0</v>
      </c>
      <c r="FZ182" s="61" t="str">
        <f t="shared" si="381"/>
        <v>Chocolate Barra Hersheys Ovomaltine 87g</v>
      </c>
      <c r="GA182" s="109"/>
      <c r="GB182" s="62">
        <f t="shared" si="382"/>
        <v>81.94</v>
      </c>
      <c r="GC182" s="61">
        <f t="shared" si="383"/>
        <v>0</v>
      </c>
      <c r="GD182" s="161">
        <f>(A!C183-NF!GB182)*NF!GA182</f>
        <v>0</v>
      </c>
      <c r="GE182" s="109"/>
      <c r="GF182" s="62">
        <f t="shared" si="384"/>
        <v>81.94</v>
      </c>
      <c r="GG182" s="61">
        <f t="shared" si="385"/>
        <v>0</v>
      </c>
      <c r="GH182" s="161">
        <f>(A!C183-NF!GF182)*NF!GE182</f>
        <v>0</v>
      </c>
      <c r="GI182" s="61" t="str">
        <f t="shared" si="386"/>
        <v>Chocolate Barra Hersheys Ovomaltine 87g</v>
      </c>
      <c r="GJ182" s="109"/>
      <c r="GK182" s="62">
        <f t="shared" si="387"/>
        <v>81.94</v>
      </c>
      <c r="GL182" s="61">
        <f t="shared" si="388"/>
        <v>0</v>
      </c>
      <c r="GM182" s="161">
        <f>(A!C183-NF!GK182)*NF!GJ182</f>
        <v>0</v>
      </c>
      <c r="GN182" s="109"/>
      <c r="GO182" s="62">
        <f t="shared" si="389"/>
        <v>81.94</v>
      </c>
      <c r="GP182" s="61">
        <f t="shared" si="390"/>
        <v>0</v>
      </c>
      <c r="GQ182" s="161">
        <f>(A!C183-NF!GO182)*NF!GN182</f>
        <v>0</v>
      </c>
      <c r="GR182" s="61" t="str">
        <f t="shared" si="391"/>
        <v>Chocolate Barra Hersheys Ovomaltine 87g</v>
      </c>
      <c r="GS182" s="109"/>
      <c r="GT182" s="62">
        <f t="shared" si="392"/>
        <v>81.94</v>
      </c>
      <c r="GU182" s="61">
        <f t="shared" si="393"/>
        <v>0</v>
      </c>
      <c r="GV182" s="161">
        <f>(A!C183-NF!GT182)*NF!GS182</f>
        <v>0</v>
      </c>
      <c r="GW182" s="109"/>
      <c r="GX182" s="62">
        <f t="shared" si="394"/>
        <v>81.94</v>
      </c>
      <c r="GY182" s="61">
        <f t="shared" si="395"/>
        <v>0</v>
      </c>
      <c r="GZ182" s="161">
        <f>(A!C183-NF!GX182)*NF!GW182</f>
        <v>0</v>
      </c>
      <c r="HA182" s="61" t="str">
        <f t="shared" si="396"/>
        <v>Chocolate Barra Hersheys Ovomaltine 87g</v>
      </c>
      <c r="HB182" s="109"/>
      <c r="HC182" s="62">
        <f t="shared" si="397"/>
        <v>81.94</v>
      </c>
      <c r="HD182" s="61">
        <f t="shared" si="398"/>
        <v>0</v>
      </c>
      <c r="HE182" s="161">
        <f>(A!C183-NF!HC182)*NF!HB182</f>
        <v>0</v>
      </c>
      <c r="HF182" s="109"/>
      <c r="HG182" s="62">
        <f t="shared" si="399"/>
        <v>81.94</v>
      </c>
      <c r="HH182" s="61">
        <f t="shared" si="400"/>
        <v>0</v>
      </c>
      <c r="HI182" s="161">
        <f>(A!C183-NF!HG182)*NF!HF182</f>
        <v>0</v>
      </c>
      <c r="HJ182" s="61" t="str">
        <f t="shared" si="401"/>
        <v>Chocolate Barra Hersheys Ovomaltine 87g</v>
      </c>
      <c r="HK182" s="109"/>
      <c r="HL182" s="62">
        <f t="shared" si="402"/>
        <v>81.94</v>
      </c>
      <c r="HM182" s="61">
        <f t="shared" si="403"/>
        <v>0</v>
      </c>
      <c r="HN182" s="161">
        <f>(A!C183-NF!HL182)*NF!HK182</f>
        <v>0</v>
      </c>
      <c r="HO182" s="109"/>
      <c r="HP182" s="62">
        <f t="shared" si="404"/>
        <v>81.94</v>
      </c>
      <c r="HQ182" s="61">
        <f t="shared" si="405"/>
        <v>0</v>
      </c>
      <c r="HR182" s="161">
        <f>(A!C183-NF!HP182)*NF!HO182</f>
        <v>0</v>
      </c>
      <c r="HS182" s="61" t="str">
        <f t="shared" si="406"/>
        <v>Chocolate Barra Hersheys Ovomaltine 87g</v>
      </c>
      <c r="HT182" s="109"/>
      <c r="HU182" s="62">
        <f t="shared" si="407"/>
        <v>81.94</v>
      </c>
      <c r="HV182" s="61">
        <f t="shared" si="408"/>
        <v>0</v>
      </c>
      <c r="HW182" s="161">
        <f>(A!C183-NF!HU182)*NF!HT182</f>
        <v>0</v>
      </c>
      <c r="HX182" s="109"/>
      <c r="HY182" s="62">
        <f t="shared" si="409"/>
        <v>81.94</v>
      </c>
      <c r="HZ182" s="61">
        <f t="shared" si="410"/>
        <v>0</v>
      </c>
      <c r="IA182" s="161">
        <f>(A!C183-NF!HY182)*NF!HX182</f>
        <v>0</v>
      </c>
      <c r="IB182" s="61" t="str">
        <f t="shared" si="411"/>
        <v>Chocolate Barra Hersheys Ovomaltine 87g</v>
      </c>
      <c r="IC182" s="109"/>
      <c r="ID182" s="62">
        <f t="shared" si="412"/>
        <v>81.94</v>
      </c>
      <c r="IE182" s="61">
        <f t="shared" si="413"/>
        <v>0</v>
      </c>
      <c r="IF182" s="161">
        <f>(A!C183-NF!ID182)*NF!IC182</f>
        <v>0</v>
      </c>
      <c r="IG182" s="61" t="str">
        <f t="shared" si="414"/>
        <v>Chocolate Barra Hersheys Ovomaltine 87g</v>
      </c>
      <c r="IH182" s="109"/>
      <c r="II182" s="62">
        <f t="shared" si="415"/>
        <v>81.94</v>
      </c>
      <c r="IJ182" s="61">
        <f t="shared" si="416"/>
        <v>0</v>
      </c>
      <c r="IK182" s="161">
        <f>(A!C183-NF!II182)*NF!IH182</f>
        <v>0</v>
      </c>
      <c r="IL182" s="61" t="str">
        <f t="shared" si="417"/>
        <v>Chocolate Barra Hersheys Ovomaltine 87g</v>
      </c>
      <c r="IM182" s="61"/>
      <c r="IN182" s="61">
        <f t="shared" si="418"/>
        <v>81.94</v>
      </c>
      <c r="IO182" s="61">
        <f t="shared" si="419"/>
        <v>0</v>
      </c>
      <c r="IP182" s="161">
        <f>(A!C183-NF!IN182)*NF!IM182</f>
        <v>0</v>
      </c>
      <c r="IQ182" s="61">
        <f t="shared" si="420"/>
        <v>0</v>
      </c>
      <c r="IR182" s="107">
        <f t="shared" si="421"/>
        <v>0</v>
      </c>
      <c r="IS182" s="97" t="e">
        <f t="shared" si="422"/>
        <v>#DIV/0!</v>
      </c>
      <c r="IT182" s="162"/>
      <c r="IU182" s="162"/>
      <c r="IV182" s="162"/>
    </row>
    <row r="183" spans="1:256" x14ac:dyDescent="0.2">
      <c r="A183" s="163" t="str">
        <f>A!B184</f>
        <v>Chocolate Barra Moça Brigadeiro 14x90g</v>
      </c>
      <c r="B183" s="163">
        <f>A!C184</f>
        <v>4.5999999999999996</v>
      </c>
      <c r="C183" s="104"/>
      <c r="D183" s="102">
        <f t="shared" si="282"/>
        <v>4.5999999999999996</v>
      </c>
      <c r="E183" s="103">
        <f t="shared" si="283"/>
        <v>0</v>
      </c>
      <c r="F183" s="105">
        <f>(A!C184-NF!D183)*NF!C183</f>
        <v>0</v>
      </c>
      <c r="G183" s="104"/>
      <c r="H183" s="102">
        <f t="shared" si="284"/>
        <v>4.5999999999999996</v>
      </c>
      <c r="I183" s="59">
        <f t="shared" si="285"/>
        <v>0</v>
      </c>
      <c r="J183" s="59">
        <f>(A!C184-NF!H183)*NF!G183</f>
        <v>0</v>
      </c>
      <c r="K183" s="59" t="str">
        <f t="shared" si="286"/>
        <v>Chocolate Barra Moça Brigadeiro 14x90g</v>
      </c>
      <c r="L183" s="104"/>
      <c r="M183" s="60">
        <f t="shared" si="287"/>
        <v>4.5999999999999996</v>
      </c>
      <c r="N183" s="103">
        <f t="shared" si="288"/>
        <v>0</v>
      </c>
      <c r="O183" s="105">
        <f>(A!C184-NF!M183)*NF!L183</f>
        <v>0</v>
      </c>
      <c r="P183" s="104"/>
      <c r="Q183" s="102">
        <f t="shared" si="289"/>
        <v>4.5999999999999996</v>
      </c>
      <c r="R183" s="59">
        <f t="shared" si="290"/>
        <v>0</v>
      </c>
      <c r="S183" s="103">
        <f>(A!C184-NF!Q183)*NF!P183</f>
        <v>0</v>
      </c>
      <c r="T183" s="103" t="str">
        <f t="shared" si="291"/>
        <v>Chocolate Barra Moça Brigadeiro 14x90g</v>
      </c>
      <c r="U183" s="104"/>
      <c r="V183" s="102">
        <f t="shared" si="292"/>
        <v>4.5999999999999996</v>
      </c>
      <c r="W183" s="59">
        <f t="shared" si="293"/>
        <v>0</v>
      </c>
      <c r="X183" s="106">
        <f>(A!C184-NF!V183)*NF!U183</f>
        <v>0</v>
      </c>
      <c r="Y183" s="104"/>
      <c r="Z183" s="60">
        <f t="shared" si="294"/>
        <v>4.5999999999999996</v>
      </c>
      <c r="AA183" s="59">
        <f t="shared" si="295"/>
        <v>0</v>
      </c>
      <c r="AB183" s="59">
        <f>(A!C184-NF!Z183)*NF!Y183</f>
        <v>0</v>
      </c>
      <c r="AC183" s="59" t="str">
        <f t="shared" si="296"/>
        <v>Chocolate Barra Moça Brigadeiro 14x90g</v>
      </c>
      <c r="AD183" s="104"/>
      <c r="AE183" s="60">
        <f t="shared" si="297"/>
        <v>4.5999999999999996</v>
      </c>
      <c r="AF183" s="59">
        <f t="shared" si="298"/>
        <v>0</v>
      </c>
      <c r="AG183" s="106">
        <f>(A!C184-NF!AE183)*NF!AD183</f>
        <v>0</v>
      </c>
      <c r="AH183" s="104"/>
      <c r="AI183" s="60">
        <f t="shared" si="299"/>
        <v>4.5999999999999996</v>
      </c>
      <c r="AJ183" s="59">
        <f t="shared" si="300"/>
        <v>0</v>
      </c>
      <c r="AK183" s="59">
        <f>(A!C184-NF!AI183)*NF!AH183</f>
        <v>0</v>
      </c>
      <c r="AL183" s="59" t="str">
        <f t="shared" si="301"/>
        <v>Chocolate Barra Moça Brigadeiro 14x90g</v>
      </c>
      <c r="AM183" s="104"/>
      <c r="AN183" s="60">
        <f t="shared" si="302"/>
        <v>4.5999999999999996</v>
      </c>
      <c r="AO183" s="59">
        <f t="shared" si="303"/>
        <v>0</v>
      </c>
      <c r="AP183" s="106">
        <f>(A!C184-NF!AN183)*NF!AM183</f>
        <v>0</v>
      </c>
      <c r="AQ183" s="104"/>
      <c r="AR183" s="60">
        <f t="shared" si="304"/>
        <v>4.5999999999999996</v>
      </c>
      <c r="AS183" s="59">
        <f t="shared" si="305"/>
        <v>0</v>
      </c>
      <c r="AT183" s="59">
        <f>(A!C184-NF!AR183)*NF!AQ183</f>
        <v>0</v>
      </c>
      <c r="AU183" s="59" t="str">
        <f t="shared" si="306"/>
        <v>Chocolate Barra Moça Brigadeiro 14x90g</v>
      </c>
      <c r="AV183" s="104"/>
      <c r="AW183" s="60">
        <f t="shared" si="307"/>
        <v>4.5999999999999996</v>
      </c>
      <c r="AX183" s="59">
        <f t="shared" si="308"/>
        <v>0</v>
      </c>
      <c r="AY183" s="106">
        <f>(A!C184-NF!AW183)*NF!AV183</f>
        <v>0</v>
      </c>
      <c r="AZ183" s="104"/>
      <c r="BA183" s="60">
        <f t="shared" si="309"/>
        <v>4.5999999999999996</v>
      </c>
      <c r="BB183" s="59">
        <f t="shared" si="310"/>
        <v>0</v>
      </c>
      <c r="BC183" s="59">
        <f>(A!C184-NF!BA183)*NF!AZ183</f>
        <v>0</v>
      </c>
      <c r="BD183" s="59" t="str">
        <f t="shared" si="311"/>
        <v>Chocolate Barra Moça Brigadeiro 14x90g</v>
      </c>
      <c r="BE183" s="104"/>
      <c r="BF183" s="60">
        <f t="shared" si="312"/>
        <v>4.5999999999999996</v>
      </c>
      <c r="BG183" s="59">
        <f t="shared" si="313"/>
        <v>0</v>
      </c>
      <c r="BH183" s="106">
        <f>(A!C184-NF!BF183)*NF!BE183</f>
        <v>0</v>
      </c>
      <c r="BI183" s="104"/>
      <c r="BJ183" s="60">
        <f t="shared" si="314"/>
        <v>4.5999999999999996</v>
      </c>
      <c r="BK183" s="59">
        <f t="shared" si="315"/>
        <v>0</v>
      </c>
      <c r="BL183" s="59">
        <f>(A!C184-NF!BJ183)*NF!BI183</f>
        <v>0</v>
      </c>
      <c r="BM183" s="59" t="str">
        <f t="shared" si="316"/>
        <v>Chocolate Barra Moça Brigadeiro 14x90g</v>
      </c>
      <c r="BN183" s="104"/>
      <c r="BO183" s="60">
        <f t="shared" si="317"/>
        <v>4.5999999999999996</v>
      </c>
      <c r="BP183" s="59">
        <f t="shared" si="318"/>
        <v>0</v>
      </c>
      <c r="BQ183" s="106">
        <f>(A!C184-NF!BO183)*NF!BN183</f>
        <v>0</v>
      </c>
      <c r="BR183" s="104"/>
      <c r="BS183" s="60">
        <f t="shared" si="319"/>
        <v>4.5999999999999996</v>
      </c>
      <c r="BT183" s="59">
        <f t="shared" si="320"/>
        <v>0</v>
      </c>
      <c r="BU183" s="59">
        <f>(A!C184-NF!BS183)*NF!BR183</f>
        <v>0</v>
      </c>
      <c r="BV183" s="59" t="str">
        <f t="shared" si="321"/>
        <v>Chocolate Barra Moça Brigadeiro 14x90g</v>
      </c>
      <c r="BW183" s="104"/>
      <c r="BX183" s="60">
        <f t="shared" si="322"/>
        <v>4.5999999999999996</v>
      </c>
      <c r="BY183" s="59">
        <f t="shared" si="323"/>
        <v>0</v>
      </c>
      <c r="BZ183" s="106">
        <f>(A!C184-NF!BX183)*NF!BW183</f>
        <v>0</v>
      </c>
      <c r="CA183" s="104"/>
      <c r="CB183" s="60">
        <f t="shared" si="324"/>
        <v>4.5999999999999996</v>
      </c>
      <c r="CC183" s="59">
        <f t="shared" si="325"/>
        <v>0</v>
      </c>
      <c r="CD183" s="59">
        <f>(A!C184-NF!CB183)*NF!CA183</f>
        <v>0</v>
      </c>
      <c r="CE183" s="59" t="str">
        <f t="shared" si="326"/>
        <v>Chocolate Barra Moça Brigadeiro 14x90g</v>
      </c>
      <c r="CF183" s="104"/>
      <c r="CG183" s="60">
        <f t="shared" si="327"/>
        <v>4.5999999999999996</v>
      </c>
      <c r="CH183" s="59">
        <f t="shared" si="328"/>
        <v>0</v>
      </c>
      <c r="CI183" s="106">
        <f>(A!C184-NF!CG183)*NF!CF183</f>
        <v>0</v>
      </c>
      <c r="CJ183" s="104"/>
      <c r="CK183" s="60">
        <f t="shared" si="329"/>
        <v>4.5999999999999996</v>
      </c>
      <c r="CL183" s="59">
        <f t="shared" si="330"/>
        <v>0</v>
      </c>
      <c r="CM183" s="59">
        <f>(A!C184-NF!CK183)*NF!CJ183</f>
        <v>0</v>
      </c>
      <c r="CN183" s="59" t="str">
        <f t="shared" si="331"/>
        <v>Chocolate Barra Moça Brigadeiro 14x90g</v>
      </c>
      <c r="CO183" s="104"/>
      <c r="CP183" s="60">
        <f t="shared" si="332"/>
        <v>4.5999999999999996</v>
      </c>
      <c r="CQ183" s="59">
        <f t="shared" si="333"/>
        <v>0</v>
      </c>
      <c r="CR183" s="106">
        <f>(A!C184-NF!CP183)*NF!CO183</f>
        <v>0</v>
      </c>
      <c r="CS183" s="104"/>
      <c r="CT183" s="60">
        <f t="shared" si="334"/>
        <v>4.5999999999999996</v>
      </c>
      <c r="CU183" s="59">
        <f t="shared" si="335"/>
        <v>0</v>
      </c>
      <c r="CV183" s="59">
        <f>(A!C184-NF!CT183)*NF!CS183</f>
        <v>0</v>
      </c>
      <c r="CW183" s="59" t="str">
        <f t="shared" si="336"/>
        <v>Chocolate Barra Moça Brigadeiro 14x90g</v>
      </c>
      <c r="CX183" s="104"/>
      <c r="CY183" s="60">
        <f t="shared" si="337"/>
        <v>4.5999999999999996</v>
      </c>
      <c r="CZ183" s="59">
        <f t="shared" si="338"/>
        <v>0</v>
      </c>
      <c r="DA183" s="106">
        <f>(A!C184-NF!CY183)*NF!CX183</f>
        <v>0</v>
      </c>
      <c r="DB183" s="104"/>
      <c r="DC183" s="60">
        <f t="shared" si="339"/>
        <v>4.5999999999999996</v>
      </c>
      <c r="DD183" s="59">
        <f t="shared" si="340"/>
        <v>0</v>
      </c>
      <c r="DE183" s="59">
        <f>(A!C184-NF!DC183)*NF!DB183</f>
        <v>0</v>
      </c>
      <c r="DF183" s="59" t="str">
        <f t="shared" si="341"/>
        <v>Chocolate Barra Moça Brigadeiro 14x90g</v>
      </c>
      <c r="DG183" s="104"/>
      <c r="DH183" s="60">
        <f t="shared" si="342"/>
        <v>4.5999999999999996</v>
      </c>
      <c r="DI183" s="59">
        <f t="shared" si="343"/>
        <v>0</v>
      </c>
      <c r="DJ183" s="106">
        <f>(A!C184-NF!DH183)*NF!DG183</f>
        <v>0</v>
      </c>
      <c r="DK183" s="104"/>
      <c r="DL183" s="60">
        <f t="shared" si="344"/>
        <v>4.5999999999999996</v>
      </c>
      <c r="DM183" s="59">
        <f t="shared" si="345"/>
        <v>0</v>
      </c>
      <c r="DN183" s="59">
        <f>(A!C184-NF!DL183)*NF!DK183</f>
        <v>0</v>
      </c>
      <c r="DO183" s="59" t="str">
        <f t="shared" si="346"/>
        <v>Chocolate Barra Moça Brigadeiro 14x90g</v>
      </c>
      <c r="DP183" s="104"/>
      <c r="DQ183" s="60">
        <f t="shared" si="347"/>
        <v>4.5999999999999996</v>
      </c>
      <c r="DR183" s="59">
        <f t="shared" si="348"/>
        <v>0</v>
      </c>
      <c r="DS183" s="106">
        <f>(A!C184-NF!DQ183)*NF!DP183</f>
        <v>0</v>
      </c>
      <c r="DT183" s="104"/>
      <c r="DU183" s="60">
        <f t="shared" si="349"/>
        <v>4.5999999999999996</v>
      </c>
      <c r="DV183" s="59">
        <f t="shared" si="350"/>
        <v>0</v>
      </c>
      <c r="DW183" s="59">
        <f>(A!C184-NF!DU183)*NF!DT183</f>
        <v>0</v>
      </c>
      <c r="DX183" s="59" t="str">
        <f t="shared" si="351"/>
        <v>Chocolate Barra Moça Brigadeiro 14x90g</v>
      </c>
      <c r="DY183" s="104"/>
      <c r="DZ183" s="60">
        <f t="shared" si="352"/>
        <v>4.5999999999999996</v>
      </c>
      <c r="EA183" s="59">
        <f t="shared" si="353"/>
        <v>0</v>
      </c>
      <c r="EB183" s="106">
        <f>(A!C184-NF!DZ183)*NF!DY183</f>
        <v>0</v>
      </c>
      <c r="EC183" s="104"/>
      <c r="ED183" s="60">
        <f t="shared" si="354"/>
        <v>4.5999999999999996</v>
      </c>
      <c r="EE183" s="59">
        <f t="shared" si="355"/>
        <v>0</v>
      </c>
      <c r="EF183" s="59">
        <f>(A!C184-NF!ED183)*NF!EC183</f>
        <v>0</v>
      </c>
      <c r="EG183" s="59" t="str">
        <f t="shared" si="356"/>
        <v>Chocolate Barra Moça Brigadeiro 14x90g</v>
      </c>
      <c r="EH183" s="104"/>
      <c r="EI183" s="60">
        <f t="shared" si="357"/>
        <v>4.5999999999999996</v>
      </c>
      <c r="EJ183" s="59">
        <f t="shared" si="358"/>
        <v>0</v>
      </c>
      <c r="EK183" s="106">
        <f>(A!C184-NF!EI183)*NF!EH183</f>
        <v>0</v>
      </c>
      <c r="EL183" s="104"/>
      <c r="EM183" s="60">
        <f t="shared" si="359"/>
        <v>4.5999999999999996</v>
      </c>
      <c r="EN183" s="59">
        <f t="shared" si="360"/>
        <v>0</v>
      </c>
      <c r="EO183" s="106">
        <f>(A!C184-NF!EM183)*NF!EL183</f>
        <v>0</v>
      </c>
      <c r="EP183" s="59" t="str">
        <f t="shared" si="361"/>
        <v>Chocolate Barra Moça Brigadeiro 14x90g</v>
      </c>
      <c r="EQ183" s="104"/>
      <c r="ER183" s="60">
        <f t="shared" si="362"/>
        <v>4.5999999999999996</v>
      </c>
      <c r="ES183" s="59">
        <f t="shared" si="363"/>
        <v>0</v>
      </c>
      <c r="ET183" s="106">
        <f>(A!C184-NF!ER183)*NF!EQ183</f>
        <v>0</v>
      </c>
      <c r="EU183" s="104"/>
      <c r="EV183" s="60">
        <f t="shared" si="364"/>
        <v>4.5999999999999996</v>
      </c>
      <c r="EW183" s="59">
        <f t="shared" si="365"/>
        <v>0</v>
      </c>
      <c r="EX183" s="106">
        <f>(A!C184-NF!EV183)*NF!EU183</f>
        <v>0</v>
      </c>
      <c r="EY183" s="59" t="str">
        <f t="shared" si="366"/>
        <v>Chocolate Barra Moça Brigadeiro 14x90g</v>
      </c>
      <c r="EZ183" s="104"/>
      <c r="FA183" s="60">
        <f t="shared" si="367"/>
        <v>4.5999999999999996</v>
      </c>
      <c r="FB183" s="59">
        <f t="shared" si="368"/>
        <v>0</v>
      </c>
      <c r="FC183" s="106">
        <f>(A!C184-NF!FA183)*NF!EZ183</f>
        <v>0</v>
      </c>
      <c r="FD183" s="104"/>
      <c r="FE183" s="60">
        <f t="shared" si="369"/>
        <v>4.5999999999999996</v>
      </c>
      <c r="FF183" s="59">
        <f t="shared" si="370"/>
        <v>0</v>
      </c>
      <c r="FG183" s="106">
        <f>(A!C184-NF!FE183)*NF!FD183</f>
        <v>0</v>
      </c>
      <c r="FH183" s="59" t="str">
        <f t="shared" si="371"/>
        <v>Chocolate Barra Moça Brigadeiro 14x90g</v>
      </c>
      <c r="FI183" s="104"/>
      <c r="FJ183" s="60">
        <f t="shared" si="372"/>
        <v>4.5999999999999996</v>
      </c>
      <c r="FK183" s="59">
        <f t="shared" si="373"/>
        <v>0</v>
      </c>
      <c r="FL183" s="106">
        <f>(A!C184-NF!FJ183)*NF!FI183</f>
        <v>0</v>
      </c>
      <c r="FM183" s="104"/>
      <c r="FN183" s="60">
        <f t="shared" si="374"/>
        <v>4.5999999999999996</v>
      </c>
      <c r="FO183" s="59">
        <f t="shared" si="375"/>
        <v>0</v>
      </c>
      <c r="FP183" s="106">
        <f>(A!C184-NF!FN183)*NF!FM183</f>
        <v>0</v>
      </c>
      <c r="FQ183" s="59" t="str">
        <f t="shared" si="376"/>
        <v>Chocolate Barra Moça Brigadeiro 14x90g</v>
      </c>
      <c r="FR183" s="104"/>
      <c r="FS183" s="60">
        <f t="shared" si="377"/>
        <v>4.5999999999999996</v>
      </c>
      <c r="FT183" s="106">
        <f t="shared" si="378"/>
        <v>0</v>
      </c>
      <c r="FU183" s="106">
        <f>(A!C184-NF!FS183)*NF!FR183</f>
        <v>0</v>
      </c>
      <c r="FV183" s="104"/>
      <c r="FW183" s="60">
        <f t="shared" si="379"/>
        <v>4.5999999999999996</v>
      </c>
      <c r="FX183" s="59">
        <f t="shared" si="380"/>
        <v>0</v>
      </c>
      <c r="FY183" s="106">
        <f>(A!C184-NF!FW183)*NF!FV183</f>
        <v>0</v>
      </c>
      <c r="FZ183" s="59" t="str">
        <f t="shared" si="381"/>
        <v>Chocolate Barra Moça Brigadeiro 14x90g</v>
      </c>
      <c r="GA183" s="104"/>
      <c r="GB183" s="60">
        <f t="shared" si="382"/>
        <v>4.5999999999999996</v>
      </c>
      <c r="GC183" s="59">
        <f t="shared" si="383"/>
        <v>0</v>
      </c>
      <c r="GD183" s="106">
        <f>(A!C184-NF!GB183)*NF!GA183</f>
        <v>0</v>
      </c>
      <c r="GE183" s="104"/>
      <c r="GF183" s="60">
        <f t="shared" si="384"/>
        <v>4.5999999999999996</v>
      </c>
      <c r="GG183" s="59">
        <f t="shared" si="385"/>
        <v>0</v>
      </c>
      <c r="GH183" s="106">
        <f>(A!C184-NF!GF183)*NF!GE183</f>
        <v>0</v>
      </c>
      <c r="GI183" s="59" t="str">
        <f t="shared" si="386"/>
        <v>Chocolate Barra Moça Brigadeiro 14x90g</v>
      </c>
      <c r="GJ183" s="104"/>
      <c r="GK183" s="60">
        <f t="shared" si="387"/>
        <v>4.5999999999999996</v>
      </c>
      <c r="GL183" s="59">
        <f t="shared" si="388"/>
        <v>0</v>
      </c>
      <c r="GM183" s="106">
        <f>(A!C184-NF!GK183)*NF!GJ183</f>
        <v>0</v>
      </c>
      <c r="GN183" s="104"/>
      <c r="GO183" s="60">
        <f t="shared" si="389"/>
        <v>4.5999999999999996</v>
      </c>
      <c r="GP183" s="59">
        <f t="shared" si="390"/>
        <v>0</v>
      </c>
      <c r="GQ183" s="106">
        <f>(A!C184-NF!GO183)*NF!GN183</f>
        <v>0</v>
      </c>
      <c r="GR183" s="59" t="str">
        <f t="shared" si="391"/>
        <v>Chocolate Barra Moça Brigadeiro 14x90g</v>
      </c>
      <c r="GS183" s="104"/>
      <c r="GT183" s="60">
        <f t="shared" si="392"/>
        <v>4.5999999999999996</v>
      </c>
      <c r="GU183" s="59">
        <f t="shared" si="393"/>
        <v>0</v>
      </c>
      <c r="GV183" s="106">
        <f>(A!C184-NF!GT183)*NF!GS183</f>
        <v>0</v>
      </c>
      <c r="GW183" s="104"/>
      <c r="GX183" s="60">
        <f t="shared" si="394"/>
        <v>4.5999999999999996</v>
      </c>
      <c r="GY183" s="59">
        <f t="shared" si="395"/>
        <v>0</v>
      </c>
      <c r="GZ183" s="106">
        <f>(A!C184-NF!GX183)*NF!GW183</f>
        <v>0</v>
      </c>
      <c r="HA183" s="59" t="str">
        <f t="shared" si="396"/>
        <v>Chocolate Barra Moça Brigadeiro 14x90g</v>
      </c>
      <c r="HB183" s="104"/>
      <c r="HC183" s="60">
        <f t="shared" si="397"/>
        <v>4.5999999999999996</v>
      </c>
      <c r="HD183" s="59">
        <f t="shared" si="398"/>
        <v>0</v>
      </c>
      <c r="HE183" s="106">
        <f>(A!C184-NF!HC183)*NF!HB183</f>
        <v>0</v>
      </c>
      <c r="HF183" s="104"/>
      <c r="HG183" s="60">
        <f t="shared" si="399"/>
        <v>4.5999999999999996</v>
      </c>
      <c r="HH183" s="59">
        <f t="shared" si="400"/>
        <v>0</v>
      </c>
      <c r="HI183" s="106">
        <f>(A!C184-NF!HG183)*NF!HF183</f>
        <v>0</v>
      </c>
      <c r="HJ183" s="59" t="str">
        <f t="shared" si="401"/>
        <v>Chocolate Barra Moça Brigadeiro 14x90g</v>
      </c>
      <c r="HK183" s="104"/>
      <c r="HL183" s="60">
        <f t="shared" si="402"/>
        <v>4.5999999999999996</v>
      </c>
      <c r="HM183" s="59">
        <f t="shared" si="403"/>
        <v>0</v>
      </c>
      <c r="HN183" s="106">
        <f>(A!C184-NF!HL183)*NF!HK183</f>
        <v>0</v>
      </c>
      <c r="HO183" s="104"/>
      <c r="HP183" s="60">
        <f t="shared" si="404"/>
        <v>4.5999999999999996</v>
      </c>
      <c r="HQ183" s="59">
        <f t="shared" si="405"/>
        <v>0</v>
      </c>
      <c r="HR183" s="106">
        <f>(A!C184-NF!HP183)*NF!HO183</f>
        <v>0</v>
      </c>
      <c r="HS183" s="59" t="str">
        <f t="shared" si="406"/>
        <v>Chocolate Barra Moça Brigadeiro 14x90g</v>
      </c>
      <c r="HT183" s="104"/>
      <c r="HU183" s="60">
        <f t="shared" si="407"/>
        <v>4.5999999999999996</v>
      </c>
      <c r="HV183" s="59">
        <f t="shared" si="408"/>
        <v>0</v>
      </c>
      <c r="HW183" s="106">
        <f>(A!C184-NF!HU183)*NF!HT183</f>
        <v>0</v>
      </c>
      <c r="HX183" s="104"/>
      <c r="HY183" s="60">
        <f t="shared" si="409"/>
        <v>4.5999999999999996</v>
      </c>
      <c r="HZ183" s="59">
        <f t="shared" si="410"/>
        <v>0</v>
      </c>
      <c r="IA183" s="106">
        <f>(A!C184-NF!HY183)*NF!HX183</f>
        <v>0</v>
      </c>
      <c r="IB183" s="59" t="str">
        <f t="shared" si="411"/>
        <v>Chocolate Barra Moça Brigadeiro 14x90g</v>
      </c>
      <c r="IC183" s="104"/>
      <c r="ID183" s="60">
        <f t="shared" si="412"/>
        <v>4.5999999999999996</v>
      </c>
      <c r="IE183" s="59">
        <f t="shared" si="413"/>
        <v>0</v>
      </c>
      <c r="IF183" s="106">
        <f>(A!C184-NF!ID183)*NF!IC183</f>
        <v>0</v>
      </c>
      <c r="IG183" s="59" t="str">
        <f t="shared" si="414"/>
        <v>Chocolate Barra Moça Brigadeiro 14x90g</v>
      </c>
      <c r="IH183" s="104"/>
      <c r="II183" s="60">
        <f t="shared" si="415"/>
        <v>4.5999999999999996</v>
      </c>
      <c r="IJ183" s="59">
        <f t="shared" si="416"/>
        <v>0</v>
      </c>
      <c r="IK183" s="106">
        <f>(A!C184-NF!II183)*NF!IH183</f>
        <v>0</v>
      </c>
      <c r="IL183" s="59" t="str">
        <f t="shared" si="417"/>
        <v>Chocolate Barra Moça Brigadeiro 14x90g</v>
      </c>
      <c r="IM183" s="59"/>
      <c r="IN183" s="59">
        <f t="shared" si="418"/>
        <v>4.5999999999999996</v>
      </c>
      <c r="IO183" s="59">
        <f t="shared" si="419"/>
        <v>0</v>
      </c>
      <c r="IP183" s="106">
        <f>(A!C184-NF!IN183)*NF!IM183</f>
        <v>0</v>
      </c>
      <c r="IQ183" s="59">
        <f t="shared" si="420"/>
        <v>0</v>
      </c>
      <c r="IR183" s="101">
        <f t="shared" si="421"/>
        <v>0</v>
      </c>
      <c r="IS183" s="103" t="e">
        <f t="shared" si="422"/>
        <v>#DIV/0!</v>
      </c>
      <c r="IT183" s="96"/>
      <c r="IU183" s="96"/>
      <c r="IV183" s="96"/>
    </row>
    <row r="184" spans="1:256" x14ac:dyDescent="0.2">
      <c r="A184" s="136" t="str">
        <f>A!B185</f>
        <v>Chocolate Baton Branco 30x16g</v>
      </c>
      <c r="B184" s="136">
        <f>A!C185</f>
        <v>4.5999999999999996</v>
      </c>
      <c r="C184" s="109"/>
      <c r="D184" s="108">
        <f t="shared" si="282"/>
        <v>4.5999999999999996</v>
      </c>
      <c r="E184" s="97">
        <f t="shared" si="283"/>
        <v>0</v>
      </c>
      <c r="F184" s="95">
        <f>(A!C185-NF!D184)*NF!C184</f>
        <v>0</v>
      </c>
      <c r="G184" s="109"/>
      <c r="H184" s="108">
        <f t="shared" si="284"/>
        <v>4.5999999999999996</v>
      </c>
      <c r="I184" s="61">
        <f t="shared" si="285"/>
        <v>0</v>
      </c>
      <c r="J184" s="61">
        <f>(A!C185-NF!H184)*NF!G184</f>
        <v>0</v>
      </c>
      <c r="K184" s="61" t="str">
        <f t="shared" si="286"/>
        <v>Chocolate Baton Branco 30x16g</v>
      </c>
      <c r="L184" s="109"/>
      <c r="M184" s="62">
        <f t="shared" si="287"/>
        <v>4.5999999999999996</v>
      </c>
      <c r="N184" s="97">
        <f t="shared" si="288"/>
        <v>0</v>
      </c>
      <c r="O184" s="95">
        <f>(A!C185-NF!M184)*NF!L184</f>
        <v>0</v>
      </c>
      <c r="P184" s="109"/>
      <c r="Q184" s="108">
        <f t="shared" si="289"/>
        <v>4.5999999999999996</v>
      </c>
      <c r="R184" s="61">
        <f t="shared" si="290"/>
        <v>0</v>
      </c>
      <c r="S184" s="97">
        <f>(A!C185-NF!Q184)*NF!P184</f>
        <v>0</v>
      </c>
      <c r="T184" s="97" t="str">
        <f t="shared" si="291"/>
        <v>Chocolate Baton Branco 30x16g</v>
      </c>
      <c r="U184" s="109"/>
      <c r="V184" s="108">
        <f t="shared" si="292"/>
        <v>4.5999999999999996</v>
      </c>
      <c r="W184" s="61">
        <f t="shared" si="293"/>
        <v>0</v>
      </c>
      <c r="X184" s="161">
        <f>(A!C185-NF!V184)*NF!U184</f>
        <v>0</v>
      </c>
      <c r="Y184" s="109"/>
      <c r="Z184" s="62">
        <f t="shared" si="294"/>
        <v>4.5999999999999996</v>
      </c>
      <c r="AA184" s="61">
        <f t="shared" si="295"/>
        <v>0</v>
      </c>
      <c r="AB184" s="61">
        <f>(A!C185-NF!Z184)*NF!Y184</f>
        <v>0</v>
      </c>
      <c r="AC184" s="61" t="str">
        <f t="shared" si="296"/>
        <v>Chocolate Baton Branco 30x16g</v>
      </c>
      <c r="AD184" s="109"/>
      <c r="AE184" s="62">
        <f t="shared" si="297"/>
        <v>4.5999999999999996</v>
      </c>
      <c r="AF184" s="61">
        <f t="shared" si="298"/>
        <v>0</v>
      </c>
      <c r="AG184" s="161">
        <f>(A!C185-NF!AE184)*NF!AD184</f>
        <v>0</v>
      </c>
      <c r="AH184" s="109"/>
      <c r="AI184" s="62">
        <f t="shared" si="299"/>
        <v>4.5999999999999996</v>
      </c>
      <c r="AJ184" s="61">
        <f t="shared" si="300"/>
        <v>0</v>
      </c>
      <c r="AK184" s="61">
        <f>(A!C185-NF!AI184)*NF!AH184</f>
        <v>0</v>
      </c>
      <c r="AL184" s="61" t="str">
        <f t="shared" si="301"/>
        <v>Chocolate Baton Branco 30x16g</v>
      </c>
      <c r="AM184" s="109"/>
      <c r="AN184" s="62">
        <f t="shared" si="302"/>
        <v>4.5999999999999996</v>
      </c>
      <c r="AO184" s="61">
        <f t="shared" si="303"/>
        <v>0</v>
      </c>
      <c r="AP184" s="161">
        <f>(A!C185-NF!AN184)*NF!AM184</f>
        <v>0</v>
      </c>
      <c r="AQ184" s="109"/>
      <c r="AR184" s="62">
        <f t="shared" si="304"/>
        <v>4.5999999999999996</v>
      </c>
      <c r="AS184" s="61">
        <f t="shared" si="305"/>
        <v>0</v>
      </c>
      <c r="AT184" s="61">
        <f>(A!C185-NF!AR184)*NF!AQ184</f>
        <v>0</v>
      </c>
      <c r="AU184" s="61" t="str">
        <f t="shared" si="306"/>
        <v>Chocolate Baton Branco 30x16g</v>
      </c>
      <c r="AV184" s="109"/>
      <c r="AW184" s="62">
        <f t="shared" si="307"/>
        <v>4.5999999999999996</v>
      </c>
      <c r="AX184" s="61">
        <f t="shared" si="308"/>
        <v>0</v>
      </c>
      <c r="AY184" s="161">
        <f>(A!C185-NF!AW184)*NF!AV184</f>
        <v>0</v>
      </c>
      <c r="AZ184" s="109"/>
      <c r="BA184" s="62">
        <f t="shared" si="309"/>
        <v>4.5999999999999996</v>
      </c>
      <c r="BB184" s="61">
        <f t="shared" si="310"/>
        <v>0</v>
      </c>
      <c r="BC184" s="61">
        <f>(A!C185-NF!BA184)*NF!AZ184</f>
        <v>0</v>
      </c>
      <c r="BD184" s="61" t="str">
        <f t="shared" si="311"/>
        <v>Chocolate Baton Branco 30x16g</v>
      </c>
      <c r="BE184" s="109"/>
      <c r="BF184" s="62">
        <f t="shared" si="312"/>
        <v>4.5999999999999996</v>
      </c>
      <c r="BG184" s="61">
        <f t="shared" si="313"/>
        <v>0</v>
      </c>
      <c r="BH184" s="161">
        <f>(A!C185-NF!BF184)*NF!BE184</f>
        <v>0</v>
      </c>
      <c r="BI184" s="109"/>
      <c r="BJ184" s="62">
        <f t="shared" si="314"/>
        <v>4.5999999999999996</v>
      </c>
      <c r="BK184" s="61">
        <f t="shared" si="315"/>
        <v>0</v>
      </c>
      <c r="BL184" s="61">
        <f>(A!C185-NF!BJ184)*NF!BI184</f>
        <v>0</v>
      </c>
      <c r="BM184" s="61" t="str">
        <f t="shared" si="316"/>
        <v>Chocolate Baton Branco 30x16g</v>
      </c>
      <c r="BN184" s="109"/>
      <c r="BO184" s="62">
        <f t="shared" si="317"/>
        <v>4.5999999999999996</v>
      </c>
      <c r="BP184" s="61">
        <f t="shared" si="318"/>
        <v>0</v>
      </c>
      <c r="BQ184" s="161">
        <f>(A!C185-NF!BO184)*NF!BN184</f>
        <v>0</v>
      </c>
      <c r="BR184" s="109"/>
      <c r="BS184" s="62">
        <f t="shared" si="319"/>
        <v>4.5999999999999996</v>
      </c>
      <c r="BT184" s="61">
        <f t="shared" si="320"/>
        <v>0</v>
      </c>
      <c r="BU184" s="61">
        <f>(A!C185-NF!BS184)*NF!BR184</f>
        <v>0</v>
      </c>
      <c r="BV184" s="61" t="str">
        <f t="shared" si="321"/>
        <v>Chocolate Baton Branco 30x16g</v>
      </c>
      <c r="BW184" s="109"/>
      <c r="BX184" s="62">
        <f t="shared" si="322"/>
        <v>4.5999999999999996</v>
      </c>
      <c r="BY184" s="61">
        <f t="shared" si="323"/>
        <v>0</v>
      </c>
      <c r="BZ184" s="161">
        <f>(A!C185-NF!BX184)*NF!BW184</f>
        <v>0</v>
      </c>
      <c r="CA184" s="109"/>
      <c r="CB184" s="62">
        <f t="shared" si="324"/>
        <v>4.5999999999999996</v>
      </c>
      <c r="CC184" s="61">
        <f t="shared" si="325"/>
        <v>0</v>
      </c>
      <c r="CD184" s="61">
        <f>(A!C185-NF!CB184)*NF!CA184</f>
        <v>0</v>
      </c>
      <c r="CE184" s="61" t="str">
        <f t="shared" si="326"/>
        <v>Chocolate Baton Branco 30x16g</v>
      </c>
      <c r="CF184" s="109"/>
      <c r="CG184" s="62">
        <f t="shared" si="327"/>
        <v>4.5999999999999996</v>
      </c>
      <c r="CH184" s="61">
        <f t="shared" si="328"/>
        <v>0</v>
      </c>
      <c r="CI184" s="161">
        <f>(A!C185-NF!CG184)*NF!CF184</f>
        <v>0</v>
      </c>
      <c r="CJ184" s="109"/>
      <c r="CK184" s="62">
        <f t="shared" si="329"/>
        <v>4.5999999999999996</v>
      </c>
      <c r="CL184" s="61">
        <f t="shared" si="330"/>
        <v>0</v>
      </c>
      <c r="CM184" s="61">
        <f>(A!C185-NF!CK184)*NF!CJ184</f>
        <v>0</v>
      </c>
      <c r="CN184" s="61" t="str">
        <f t="shared" si="331"/>
        <v>Chocolate Baton Branco 30x16g</v>
      </c>
      <c r="CO184" s="109"/>
      <c r="CP184" s="62">
        <f t="shared" si="332"/>
        <v>4.5999999999999996</v>
      </c>
      <c r="CQ184" s="61">
        <f t="shared" si="333"/>
        <v>0</v>
      </c>
      <c r="CR184" s="161">
        <f>(A!C185-NF!CP184)*NF!CO184</f>
        <v>0</v>
      </c>
      <c r="CS184" s="109"/>
      <c r="CT184" s="62">
        <f t="shared" si="334"/>
        <v>4.5999999999999996</v>
      </c>
      <c r="CU184" s="61">
        <f t="shared" si="335"/>
        <v>0</v>
      </c>
      <c r="CV184" s="61">
        <f>(A!C185-NF!CT184)*NF!CS184</f>
        <v>0</v>
      </c>
      <c r="CW184" s="61" t="str">
        <f t="shared" si="336"/>
        <v>Chocolate Baton Branco 30x16g</v>
      </c>
      <c r="CX184" s="109"/>
      <c r="CY184" s="62">
        <f t="shared" si="337"/>
        <v>4.5999999999999996</v>
      </c>
      <c r="CZ184" s="61">
        <f t="shared" si="338"/>
        <v>0</v>
      </c>
      <c r="DA184" s="161">
        <f>(A!C185-NF!CY184)*NF!CX184</f>
        <v>0</v>
      </c>
      <c r="DB184" s="109"/>
      <c r="DC184" s="62">
        <f t="shared" si="339"/>
        <v>4.5999999999999996</v>
      </c>
      <c r="DD184" s="61">
        <f t="shared" si="340"/>
        <v>0</v>
      </c>
      <c r="DE184" s="61">
        <f>(A!C185-NF!DC184)*NF!DB184</f>
        <v>0</v>
      </c>
      <c r="DF184" s="61" t="str">
        <f t="shared" si="341"/>
        <v>Chocolate Baton Branco 30x16g</v>
      </c>
      <c r="DG184" s="109"/>
      <c r="DH184" s="62">
        <f t="shared" si="342"/>
        <v>4.5999999999999996</v>
      </c>
      <c r="DI184" s="61">
        <f t="shared" si="343"/>
        <v>0</v>
      </c>
      <c r="DJ184" s="161">
        <f>(A!C185-NF!DH184)*NF!DG184</f>
        <v>0</v>
      </c>
      <c r="DK184" s="109"/>
      <c r="DL184" s="62">
        <f t="shared" si="344"/>
        <v>4.5999999999999996</v>
      </c>
      <c r="DM184" s="61">
        <f t="shared" si="345"/>
        <v>0</v>
      </c>
      <c r="DN184" s="61">
        <f>(A!C185-NF!DL184)*NF!DK184</f>
        <v>0</v>
      </c>
      <c r="DO184" s="61" t="str">
        <f t="shared" si="346"/>
        <v>Chocolate Baton Branco 30x16g</v>
      </c>
      <c r="DP184" s="109"/>
      <c r="DQ184" s="62">
        <f t="shared" si="347"/>
        <v>4.5999999999999996</v>
      </c>
      <c r="DR184" s="61">
        <f t="shared" si="348"/>
        <v>0</v>
      </c>
      <c r="DS184" s="161">
        <f>(A!C185-NF!DQ184)*NF!DP184</f>
        <v>0</v>
      </c>
      <c r="DT184" s="109"/>
      <c r="DU184" s="62">
        <f t="shared" si="349"/>
        <v>4.5999999999999996</v>
      </c>
      <c r="DV184" s="61">
        <f t="shared" si="350"/>
        <v>0</v>
      </c>
      <c r="DW184" s="61">
        <f>(A!C185-NF!DU184)*NF!DT184</f>
        <v>0</v>
      </c>
      <c r="DX184" s="61" t="str">
        <f t="shared" si="351"/>
        <v>Chocolate Baton Branco 30x16g</v>
      </c>
      <c r="DY184" s="109"/>
      <c r="DZ184" s="62">
        <f t="shared" si="352"/>
        <v>4.5999999999999996</v>
      </c>
      <c r="EA184" s="61">
        <f t="shared" si="353"/>
        <v>0</v>
      </c>
      <c r="EB184" s="161">
        <f>(A!C185-NF!DZ184)*NF!DY184</f>
        <v>0</v>
      </c>
      <c r="EC184" s="109"/>
      <c r="ED184" s="62">
        <f t="shared" si="354"/>
        <v>4.5999999999999996</v>
      </c>
      <c r="EE184" s="61">
        <f t="shared" si="355"/>
        <v>0</v>
      </c>
      <c r="EF184" s="61">
        <f>(A!C185-NF!ED184)*NF!EC184</f>
        <v>0</v>
      </c>
      <c r="EG184" s="61" t="str">
        <f t="shared" si="356"/>
        <v>Chocolate Baton Branco 30x16g</v>
      </c>
      <c r="EH184" s="109"/>
      <c r="EI184" s="62">
        <f t="shared" si="357"/>
        <v>4.5999999999999996</v>
      </c>
      <c r="EJ184" s="61">
        <f t="shared" si="358"/>
        <v>0</v>
      </c>
      <c r="EK184" s="161">
        <f>(A!C185-NF!EI184)*NF!EH184</f>
        <v>0</v>
      </c>
      <c r="EL184" s="109"/>
      <c r="EM184" s="62">
        <f t="shared" si="359"/>
        <v>4.5999999999999996</v>
      </c>
      <c r="EN184" s="61">
        <f t="shared" si="360"/>
        <v>0</v>
      </c>
      <c r="EO184" s="161">
        <f>(A!C185-NF!EM184)*NF!EL184</f>
        <v>0</v>
      </c>
      <c r="EP184" s="61" t="str">
        <f t="shared" si="361"/>
        <v>Chocolate Baton Branco 30x16g</v>
      </c>
      <c r="EQ184" s="109"/>
      <c r="ER184" s="62">
        <f t="shared" si="362"/>
        <v>4.5999999999999996</v>
      </c>
      <c r="ES184" s="61">
        <f t="shared" si="363"/>
        <v>0</v>
      </c>
      <c r="ET184" s="161">
        <f>(A!C185-NF!ER184)*NF!EQ184</f>
        <v>0</v>
      </c>
      <c r="EU184" s="109"/>
      <c r="EV184" s="62">
        <f t="shared" si="364"/>
        <v>4.5999999999999996</v>
      </c>
      <c r="EW184" s="61">
        <f t="shared" si="365"/>
        <v>0</v>
      </c>
      <c r="EX184" s="161">
        <f>(A!C185-NF!EV184)*NF!EU184</f>
        <v>0</v>
      </c>
      <c r="EY184" s="61" t="str">
        <f t="shared" si="366"/>
        <v>Chocolate Baton Branco 30x16g</v>
      </c>
      <c r="EZ184" s="109"/>
      <c r="FA184" s="62">
        <f t="shared" si="367"/>
        <v>4.5999999999999996</v>
      </c>
      <c r="FB184" s="61">
        <f t="shared" si="368"/>
        <v>0</v>
      </c>
      <c r="FC184" s="161">
        <f>(A!C185-NF!FA184)*NF!EZ184</f>
        <v>0</v>
      </c>
      <c r="FD184" s="109"/>
      <c r="FE184" s="62">
        <f t="shared" si="369"/>
        <v>4.5999999999999996</v>
      </c>
      <c r="FF184" s="61">
        <f t="shared" si="370"/>
        <v>0</v>
      </c>
      <c r="FG184" s="161">
        <f>(A!C185-NF!FE184)*NF!FD184</f>
        <v>0</v>
      </c>
      <c r="FH184" s="61" t="str">
        <f t="shared" si="371"/>
        <v>Chocolate Baton Branco 30x16g</v>
      </c>
      <c r="FI184" s="109"/>
      <c r="FJ184" s="62">
        <f t="shared" si="372"/>
        <v>4.5999999999999996</v>
      </c>
      <c r="FK184" s="61">
        <f t="shared" si="373"/>
        <v>0</v>
      </c>
      <c r="FL184" s="161">
        <f>(A!C185-NF!FJ184)*NF!FI184</f>
        <v>0</v>
      </c>
      <c r="FM184" s="109"/>
      <c r="FN184" s="62">
        <f t="shared" si="374"/>
        <v>4.5999999999999996</v>
      </c>
      <c r="FO184" s="61">
        <f t="shared" si="375"/>
        <v>0</v>
      </c>
      <c r="FP184" s="161">
        <f>(A!C185-NF!FN184)*NF!FM184</f>
        <v>0</v>
      </c>
      <c r="FQ184" s="61" t="str">
        <f t="shared" si="376"/>
        <v>Chocolate Baton Branco 30x16g</v>
      </c>
      <c r="FR184" s="109"/>
      <c r="FS184" s="62">
        <f t="shared" si="377"/>
        <v>4.5999999999999996</v>
      </c>
      <c r="FT184" s="161">
        <f t="shared" si="378"/>
        <v>0</v>
      </c>
      <c r="FU184" s="161">
        <f>(A!C185-NF!FS184)*NF!FR184</f>
        <v>0</v>
      </c>
      <c r="FV184" s="109"/>
      <c r="FW184" s="62">
        <f t="shared" si="379"/>
        <v>4.5999999999999996</v>
      </c>
      <c r="FX184" s="61">
        <f t="shared" si="380"/>
        <v>0</v>
      </c>
      <c r="FY184" s="161">
        <f>(A!C185-NF!FW184)*NF!FV184</f>
        <v>0</v>
      </c>
      <c r="FZ184" s="61" t="str">
        <f t="shared" si="381"/>
        <v>Chocolate Baton Branco 30x16g</v>
      </c>
      <c r="GA184" s="109"/>
      <c r="GB184" s="62">
        <f t="shared" si="382"/>
        <v>4.5999999999999996</v>
      </c>
      <c r="GC184" s="61">
        <f t="shared" si="383"/>
        <v>0</v>
      </c>
      <c r="GD184" s="161">
        <f>(A!C185-NF!GB184)*NF!GA184</f>
        <v>0</v>
      </c>
      <c r="GE184" s="109"/>
      <c r="GF184" s="62">
        <f t="shared" si="384"/>
        <v>4.5999999999999996</v>
      </c>
      <c r="GG184" s="61">
        <f t="shared" si="385"/>
        <v>0</v>
      </c>
      <c r="GH184" s="161">
        <f>(A!C185-NF!GF184)*NF!GE184</f>
        <v>0</v>
      </c>
      <c r="GI184" s="61" t="str">
        <f t="shared" si="386"/>
        <v>Chocolate Baton Branco 30x16g</v>
      </c>
      <c r="GJ184" s="109"/>
      <c r="GK184" s="62">
        <f t="shared" si="387"/>
        <v>4.5999999999999996</v>
      </c>
      <c r="GL184" s="61">
        <f t="shared" si="388"/>
        <v>0</v>
      </c>
      <c r="GM184" s="161">
        <f>(A!C185-NF!GK184)*NF!GJ184</f>
        <v>0</v>
      </c>
      <c r="GN184" s="109"/>
      <c r="GO184" s="62">
        <f t="shared" si="389"/>
        <v>4.5999999999999996</v>
      </c>
      <c r="GP184" s="61">
        <f t="shared" si="390"/>
        <v>0</v>
      </c>
      <c r="GQ184" s="161">
        <f>(A!C185-NF!GO184)*NF!GN184</f>
        <v>0</v>
      </c>
      <c r="GR184" s="61" t="str">
        <f t="shared" si="391"/>
        <v>Chocolate Baton Branco 30x16g</v>
      </c>
      <c r="GS184" s="109"/>
      <c r="GT184" s="62">
        <f t="shared" si="392"/>
        <v>4.5999999999999996</v>
      </c>
      <c r="GU184" s="61">
        <f t="shared" si="393"/>
        <v>0</v>
      </c>
      <c r="GV184" s="161">
        <f>(A!C185-NF!GT184)*NF!GS184</f>
        <v>0</v>
      </c>
      <c r="GW184" s="109"/>
      <c r="GX184" s="62">
        <f t="shared" si="394"/>
        <v>4.5999999999999996</v>
      </c>
      <c r="GY184" s="61">
        <f t="shared" si="395"/>
        <v>0</v>
      </c>
      <c r="GZ184" s="161">
        <f>(A!C185-NF!GX184)*NF!GW184</f>
        <v>0</v>
      </c>
      <c r="HA184" s="61" t="str">
        <f t="shared" si="396"/>
        <v>Chocolate Baton Branco 30x16g</v>
      </c>
      <c r="HB184" s="109"/>
      <c r="HC184" s="62">
        <f t="shared" si="397"/>
        <v>4.5999999999999996</v>
      </c>
      <c r="HD184" s="61">
        <f t="shared" si="398"/>
        <v>0</v>
      </c>
      <c r="HE184" s="161">
        <f>(A!C185-NF!HC184)*NF!HB184</f>
        <v>0</v>
      </c>
      <c r="HF184" s="109"/>
      <c r="HG184" s="62">
        <f t="shared" si="399"/>
        <v>4.5999999999999996</v>
      </c>
      <c r="HH184" s="61">
        <f t="shared" si="400"/>
        <v>0</v>
      </c>
      <c r="HI184" s="161">
        <f>(A!C185-NF!HG184)*NF!HF184</f>
        <v>0</v>
      </c>
      <c r="HJ184" s="61" t="str">
        <f t="shared" si="401"/>
        <v>Chocolate Baton Branco 30x16g</v>
      </c>
      <c r="HK184" s="109"/>
      <c r="HL184" s="62">
        <f t="shared" si="402"/>
        <v>4.5999999999999996</v>
      </c>
      <c r="HM184" s="61">
        <f t="shared" si="403"/>
        <v>0</v>
      </c>
      <c r="HN184" s="161">
        <f>(A!C185-NF!HL184)*NF!HK184</f>
        <v>0</v>
      </c>
      <c r="HO184" s="109"/>
      <c r="HP184" s="62">
        <f t="shared" si="404"/>
        <v>4.5999999999999996</v>
      </c>
      <c r="HQ184" s="61">
        <f t="shared" si="405"/>
        <v>0</v>
      </c>
      <c r="HR184" s="161">
        <f>(A!C185-NF!HP184)*NF!HO184</f>
        <v>0</v>
      </c>
      <c r="HS184" s="61" t="str">
        <f t="shared" si="406"/>
        <v>Chocolate Baton Branco 30x16g</v>
      </c>
      <c r="HT184" s="109"/>
      <c r="HU184" s="62">
        <f t="shared" si="407"/>
        <v>4.5999999999999996</v>
      </c>
      <c r="HV184" s="61">
        <f t="shared" si="408"/>
        <v>0</v>
      </c>
      <c r="HW184" s="161">
        <f>(A!C185-NF!HU184)*NF!HT184</f>
        <v>0</v>
      </c>
      <c r="HX184" s="109"/>
      <c r="HY184" s="62">
        <f t="shared" si="409"/>
        <v>4.5999999999999996</v>
      </c>
      <c r="HZ184" s="61">
        <f t="shared" si="410"/>
        <v>0</v>
      </c>
      <c r="IA184" s="161">
        <f>(A!C185-NF!HY184)*NF!HX184</f>
        <v>0</v>
      </c>
      <c r="IB184" s="61" t="str">
        <f t="shared" si="411"/>
        <v>Chocolate Baton Branco 30x16g</v>
      </c>
      <c r="IC184" s="109"/>
      <c r="ID184" s="62">
        <f t="shared" si="412"/>
        <v>4.5999999999999996</v>
      </c>
      <c r="IE184" s="61">
        <f t="shared" si="413"/>
        <v>0</v>
      </c>
      <c r="IF184" s="161">
        <f>(A!C185-NF!ID184)*NF!IC184</f>
        <v>0</v>
      </c>
      <c r="IG184" s="61" t="str">
        <f t="shared" si="414"/>
        <v>Chocolate Baton Branco 30x16g</v>
      </c>
      <c r="IH184" s="109"/>
      <c r="II184" s="62">
        <f t="shared" si="415"/>
        <v>4.5999999999999996</v>
      </c>
      <c r="IJ184" s="61">
        <f t="shared" si="416"/>
        <v>0</v>
      </c>
      <c r="IK184" s="161">
        <f>(A!C185-NF!II184)*NF!IH184</f>
        <v>0</v>
      </c>
      <c r="IL184" s="61" t="str">
        <f t="shared" si="417"/>
        <v>Chocolate Baton Branco 30x16g</v>
      </c>
      <c r="IM184" s="61"/>
      <c r="IN184" s="61">
        <f t="shared" si="418"/>
        <v>4.5999999999999996</v>
      </c>
      <c r="IO184" s="61">
        <f t="shared" si="419"/>
        <v>0</v>
      </c>
      <c r="IP184" s="161">
        <f>(A!C185-NF!IN184)*NF!IM184</f>
        <v>0</v>
      </c>
      <c r="IQ184" s="61">
        <f t="shared" si="420"/>
        <v>0</v>
      </c>
      <c r="IR184" s="107">
        <f t="shared" si="421"/>
        <v>0</v>
      </c>
      <c r="IS184" s="97" t="e">
        <f t="shared" si="422"/>
        <v>#DIV/0!</v>
      </c>
      <c r="IT184" s="162"/>
      <c r="IU184" s="162"/>
      <c r="IV184" s="162"/>
    </row>
    <row r="185" spans="1:256" x14ac:dyDescent="0.2">
      <c r="A185" s="163" t="str">
        <f>A!B186</f>
        <v>Chocolate Baton Duo 30x16g</v>
      </c>
      <c r="B185" s="163">
        <f>A!C186</f>
        <v>4.5999999999999996</v>
      </c>
      <c r="C185" s="104"/>
      <c r="D185" s="102">
        <f t="shared" si="282"/>
        <v>4.5999999999999996</v>
      </c>
      <c r="E185" s="103">
        <f t="shared" si="283"/>
        <v>0</v>
      </c>
      <c r="F185" s="105">
        <f>(A!C186-NF!D185)*NF!C185</f>
        <v>0</v>
      </c>
      <c r="G185" s="104"/>
      <c r="H185" s="102">
        <f t="shared" si="284"/>
        <v>4.5999999999999996</v>
      </c>
      <c r="I185" s="59">
        <f t="shared" si="285"/>
        <v>0</v>
      </c>
      <c r="J185" s="59">
        <f>(A!C186-NF!H185)*NF!G185</f>
        <v>0</v>
      </c>
      <c r="K185" s="59" t="str">
        <f t="shared" si="286"/>
        <v>Chocolate Baton Duo 30x16g</v>
      </c>
      <c r="L185" s="104"/>
      <c r="M185" s="60">
        <f t="shared" si="287"/>
        <v>4.5999999999999996</v>
      </c>
      <c r="N185" s="103">
        <f t="shared" si="288"/>
        <v>0</v>
      </c>
      <c r="O185" s="105">
        <f>(A!C186-NF!M185)*NF!L185</f>
        <v>0</v>
      </c>
      <c r="P185" s="104"/>
      <c r="Q185" s="102">
        <f t="shared" si="289"/>
        <v>4.5999999999999996</v>
      </c>
      <c r="R185" s="59">
        <f t="shared" si="290"/>
        <v>0</v>
      </c>
      <c r="S185" s="103">
        <f>(A!C186-NF!Q185)*NF!P185</f>
        <v>0</v>
      </c>
      <c r="T185" s="103" t="str">
        <f t="shared" si="291"/>
        <v>Chocolate Baton Duo 30x16g</v>
      </c>
      <c r="U185" s="104"/>
      <c r="V185" s="102">
        <f t="shared" si="292"/>
        <v>4.5999999999999996</v>
      </c>
      <c r="W185" s="59">
        <f t="shared" si="293"/>
        <v>0</v>
      </c>
      <c r="X185" s="106">
        <f>(A!C186-NF!V185)*NF!U185</f>
        <v>0</v>
      </c>
      <c r="Y185" s="104"/>
      <c r="Z185" s="60">
        <f t="shared" si="294"/>
        <v>4.5999999999999996</v>
      </c>
      <c r="AA185" s="59">
        <f t="shared" si="295"/>
        <v>0</v>
      </c>
      <c r="AB185" s="59">
        <f>(A!C186-NF!Z185)*NF!Y185</f>
        <v>0</v>
      </c>
      <c r="AC185" s="59" t="str">
        <f t="shared" si="296"/>
        <v>Chocolate Baton Duo 30x16g</v>
      </c>
      <c r="AD185" s="104"/>
      <c r="AE185" s="60">
        <f t="shared" si="297"/>
        <v>4.5999999999999996</v>
      </c>
      <c r="AF185" s="59">
        <f t="shared" si="298"/>
        <v>0</v>
      </c>
      <c r="AG185" s="106">
        <f>(A!C186-NF!AE185)*NF!AD185</f>
        <v>0</v>
      </c>
      <c r="AH185" s="104"/>
      <c r="AI185" s="60">
        <f t="shared" si="299"/>
        <v>4.5999999999999996</v>
      </c>
      <c r="AJ185" s="59">
        <f t="shared" si="300"/>
        <v>0</v>
      </c>
      <c r="AK185" s="59">
        <f>(A!C186-NF!AI185)*NF!AH185</f>
        <v>0</v>
      </c>
      <c r="AL185" s="59" t="str">
        <f t="shared" si="301"/>
        <v>Chocolate Baton Duo 30x16g</v>
      </c>
      <c r="AM185" s="104"/>
      <c r="AN185" s="60">
        <f t="shared" si="302"/>
        <v>4.5999999999999996</v>
      </c>
      <c r="AO185" s="59">
        <f t="shared" si="303"/>
        <v>0</v>
      </c>
      <c r="AP185" s="106">
        <f>(A!C186-NF!AN185)*NF!AM185</f>
        <v>0</v>
      </c>
      <c r="AQ185" s="104"/>
      <c r="AR185" s="60">
        <f t="shared" si="304"/>
        <v>4.5999999999999996</v>
      </c>
      <c r="AS185" s="59">
        <f t="shared" si="305"/>
        <v>0</v>
      </c>
      <c r="AT185" s="59">
        <f>(A!C186-NF!AR185)*NF!AQ185</f>
        <v>0</v>
      </c>
      <c r="AU185" s="59" t="str">
        <f t="shared" si="306"/>
        <v>Chocolate Baton Duo 30x16g</v>
      </c>
      <c r="AV185" s="104"/>
      <c r="AW185" s="60">
        <f t="shared" si="307"/>
        <v>4.5999999999999996</v>
      </c>
      <c r="AX185" s="59">
        <f t="shared" si="308"/>
        <v>0</v>
      </c>
      <c r="AY185" s="106">
        <f>(A!C186-NF!AW185)*NF!AV185</f>
        <v>0</v>
      </c>
      <c r="AZ185" s="104"/>
      <c r="BA185" s="60">
        <f t="shared" si="309"/>
        <v>4.5999999999999996</v>
      </c>
      <c r="BB185" s="59">
        <f t="shared" si="310"/>
        <v>0</v>
      </c>
      <c r="BC185" s="59">
        <f>(A!C186-NF!BA185)*NF!AZ185</f>
        <v>0</v>
      </c>
      <c r="BD185" s="59" t="str">
        <f t="shared" si="311"/>
        <v>Chocolate Baton Duo 30x16g</v>
      </c>
      <c r="BE185" s="104"/>
      <c r="BF185" s="60">
        <f t="shared" si="312"/>
        <v>4.5999999999999996</v>
      </c>
      <c r="BG185" s="59">
        <f t="shared" si="313"/>
        <v>0</v>
      </c>
      <c r="BH185" s="106">
        <f>(A!C186-NF!BF185)*NF!BE185</f>
        <v>0</v>
      </c>
      <c r="BI185" s="104"/>
      <c r="BJ185" s="60">
        <f t="shared" si="314"/>
        <v>4.5999999999999996</v>
      </c>
      <c r="BK185" s="59">
        <f t="shared" si="315"/>
        <v>0</v>
      </c>
      <c r="BL185" s="59">
        <f>(A!C186-NF!BJ185)*NF!BI185</f>
        <v>0</v>
      </c>
      <c r="BM185" s="59" t="str">
        <f t="shared" si="316"/>
        <v>Chocolate Baton Duo 30x16g</v>
      </c>
      <c r="BN185" s="104"/>
      <c r="BO185" s="60">
        <f t="shared" si="317"/>
        <v>4.5999999999999996</v>
      </c>
      <c r="BP185" s="59">
        <f t="shared" si="318"/>
        <v>0</v>
      </c>
      <c r="BQ185" s="106">
        <f>(A!C186-NF!BO185)*NF!BN185</f>
        <v>0</v>
      </c>
      <c r="BR185" s="104"/>
      <c r="BS185" s="60">
        <f t="shared" si="319"/>
        <v>4.5999999999999996</v>
      </c>
      <c r="BT185" s="59">
        <f t="shared" si="320"/>
        <v>0</v>
      </c>
      <c r="BU185" s="59">
        <f>(A!C186-NF!BS185)*NF!BR185</f>
        <v>0</v>
      </c>
      <c r="BV185" s="59" t="str">
        <f t="shared" si="321"/>
        <v>Chocolate Baton Duo 30x16g</v>
      </c>
      <c r="BW185" s="104"/>
      <c r="BX185" s="60">
        <f t="shared" si="322"/>
        <v>4.5999999999999996</v>
      </c>
      <c r="BY185" s="59">
        <f t="shared" si="323"/>
        <v>0</v>
      </c>
      <c r="BZ185" s="106">
        <f>(A!C186-NF!BX185)*NF!BW185</f>
        <v>0</v>
      </c>
      <c r="CA185" s="104"/>
      <c r="CB185" s="60">
        <f t="shared" si="324"/>
        <v>4.5999999999999996</v>
      </c>
      <c r="CC185" s="59">
        <f t="shared" si="325"/>
        <v>0</v>
      </c>
      <c r="CD185" s="59">
        <f>(A!C186-NF!CB185)*NF!CA185</f>
        <v>0</v>
      </c>
      <c r="CE185" s="59" t="str">
        <f t="shared" si="326"/>
        <v>Chocolate Baton Duo 30x16g</v>
      </c>
      <c r="CF185" s="104"/>
      <c r="CG185" s="60">
        <f t="shared" si="327"/>
        <v>4.5999999999999996</v>
      </c>
      <c r="CH185" s="59">
        <f t="shared" si="328"/>
        <v>0</v>
      </c>
      <c r="CI185" s="106">
        <f>(A!C186-NF!CG185)*NF!CF185</f>
        <v>0</v>
      </c>
      <c r="CJ185" s="104"/>
      <c r="CK185" s="60">
        <f t="shared" si="329"/>
        <v>4.5999999999999996</v>
      </c>
      <c r="CL185" s="59">
        <f t="shared" si="330"/>
        <v>0</v>
      </c>
      <c r="CM185" s="59">
        <f>(A!C186-NF!CK185)*NF!CJ185</f>
        <v>0</v>
      </c>
      <c r="CN185" s="59" t="str">
        <f t="shared" si="331"/>
        <v>Chocolate Baton Duo 30x16g</v>
      </c>
      <c r="CO185" s="104"/>
      <c r="CP185" s="60">
        <f t="shared" si="332"/>
        <v>4.5999999999999996</v>
      </c>
      <c r="CQ185" s="59">
        <f t="shared" si="333"/>
        <v>0</v>
      </c>
      <c r="CR185" s="106">
        <f>(A!C186-NF!CP185)*NF!CO185</f>
        <v>0</v>
      </c>
      <c r="CS185" s="104"/>
      <c r="CT185" s="60">
        <f t="shared" si="334"/>
        <v>4.5999999999999996</v>
      </c>
      <c r="CU185" s="59">
        <f t="shared" si="335"/>
        <v>0</v>
      </c>
      <c r="CV185" s="59">
        <f>(A!C186-NF!CT185)*NF!CS185</f>
        <v>0</v>
      </c>
      <c r="CW185" s="59" t="str">
        <f t="shared" si="336"/>
        <v>Chocolate Baton Duo 30x16g</v>
      </c>
      <c r="CX185" s="104"/>
      <c r="CY185" s="60">
        <f t="shared" si="337"/>
        <v>4.5999999999999996</v>
      </c>
      <c r="CZ185" s="59">
        <f t="shared" si="338"/>
        <v>0</v>
      </c>
      <c r="DA185" s="106">
        <f>(A!C186-NF!CY185)*NF!CX185</f>
        <v>0</v>
      </c>
      <c r="DB185" s="104"/>
      <c r="DC185" s="60">
        <f t="shared" si="339"/>
        <v>4.5999999999999996</v>
      </c>
      <c r="DD185" s="59">
        <f t="shared" si="340"/>
        <v>0</v>
      </c>
      <c r="DE185" s="59">
        <f>(A!C186-NF!DC185)*NF!DB185</f>
        <v>0</v>
      </c>
      <c r="DF185" s="59" t="str">
        <f t="shared" si="341"/>
        <v>Chocolate Baton Duo 30x16g</v>
      </c>
      <c r="DG185" s="104"/>
      <c r="DH185" s="60">
        <f t="shared" si="342"/>
        <v>4.5999999999999996</v>
      </c>
      <c r="DI185" s="59">
        <f t="shared" si="343"/>
        <v>0</v>
      </c>
      <c r="DJ185" s="106">
        <f>(A!C186-NF!DH185)*NF!DG185</f>
        <v>0</v>
      </c>
      <c r="DK185" s="104"/>
      <c r="DL185" s="60">
        <f t="shared" si="344"/>
        <v>4.5999999999999996</v>
      </c>
      <c r="DM185" s="59">
        <f t="shared" si="345"/>
        <v>0</v>
      </c>
      <c r="DN185" s="59">
        <f>(A!C186-NF!DL185)*NF!DK185</f>
        <v>0</v>
      </c>
      <c r="DO185" s="59" t="str">
        <f t="shared" si="346"/>
        <v>Chocolate Baton Duo 30x16g</v>
      </c>
      <c r="DP185" s="104"/>
      <c r="DQ185" s="60">
        <f t="shared" si="347"/>
        <v>4.5999999999999996</v>
      </c>
      <c r="DR185" s="59">
        <f t="shared" si="348"/>
        <v>0</v>
      </c>
      <c r="DS185" s="106">
        <f>(A!C186-NF!DQ185)*NF!DP185</f>
        <v>0</v>
      </c>
      <c r="DT185" s="104"/>
      <c r="DU185" s="60">
        <f t="shared" si="349"/>
        <v>4.5999999999999996</v>
      </c>
      <c r="DV185" s="59">
        <f t="shared" si="350"/>
        <v>0</v>
      </c>
      <c r="DW185" s="59">
        <f>(A!C186-NF!DU185)*NF!DT185</f>
        <v>0</v>
      </c>
      <c r="DX185" s="59" t="str">
        <f t="shared" si="351"/>
        <v>Chocolate Baton Duo 30x16g</v>
      </c>
      <c r="DY185" s="104"/>
      <c r="DZ185" s="60">
        <f t="shared" si="352"/>
        <v>4.5999999999999996</v>
      </c>
      <c r="EA185" s="59">
        <f t="shared" si="353"/>
        <v>0</v>
      </c>
      <c r="EB185" s="106">
        <f>(A!C186-NF!DZ185)*NF!DY185</f>
        <v>0</v>
      </c>
      <c r="EC185" s="104"/>
      <c r="ED185" s="60">
        <f t="shared" si="354"/>
        <v>4.5999999999999996</v>
      </c>
      <c r="EE185" s="59">
        <f t="shared" si="355"/>
        <v>0</v>
      </c>
      <c r="EF185" s="59">
        <f>(A!C186-NF!ED185)*NF!EC185</f>
        <v>0</v>
      </c>
      <c r="EG185" s="59" t="str">
        <f t="shared" si="356"/>
        <v>Chocolate Baton Duo 30x16g</v>
      </c>
      <c r="EH185" s="104"/>
      <c r="EI185" s="60">
        <f t="shared" si="357"/>
        <v>4.5999999999999996</v>
      </c>
      <c r="EJ185" s="59">
        <f t="shared" si="358"/>
        <v>0</v>
      </c>
      <c r="EK185" s="106">
        <f>(A!C186-NF!EI185)*NF!EH185</f>
        <v>0</v>
      </c>
      <c r="EL185" s="104"/>
      <c r="EM185" s="60">
        <f t="shared" si="359"/>
        <v>4.5999999999999996</v>
      </c>
      <c r="EN185" s="59">
        <f t="shared" si="360"/>
        <v>0</v>
      </c>
      <c r="EO185" s="106">
        <f>(A!C186-NF!EM185)*NF!EL185</f>
        <v>0</v>
      </c>
      <c r="EP185" s="59" t="str">
        <f t="shared" si="361"/>
        <v>Chocolate Baton Duo 30x16g</v>
      </c>
      <c r="EQ185" s="104"/>
      <c r="ER185" s="60">
        <f t="shared" si="362"/>
        <v>4.5999999999999996</v>
      </c>
      <c r="ES185" s="59">
        <f t="shared" si="363"/>
        <v>0</v>
      </c>
      <c r="ET185" s="106">
        <f>(A!C186-NF!ER185)*NF!EQ185</f>
        <v>0</v>
      </c>
      <c r="EU185" s="104"/>
      <c r="EV185" s="60">
        <f t="shared" si="364"/>
        <v>4.5999999999999996</v>
      </c>
      <c r="EW185" s="59">
        <f t="shared" si="365"/>
        <v>0</v>
      </c>
      <c r="EX185" s="106">
        <f>(A!C186-NF!EV185)*NF!EU185</f>
        <v>0</v>
      </c>
      <c r="EY185" s="59" t="str">
        <f t="shared" si="366"/>
        <v>Chocolate Baton Duo 30x16g</v>
      </c>
      <c r="EZ185" s="104"/>
      <c r="FA185" s="60">
        <f t="shared" si="367"/>
        <v>4.5999999999999996</v>
      </c>
      <c r="FB185" s="59">
        <f t="shared" si="368"/>
        <v>0</v>
      </c>
      <c r="FC185" s="106">
        <f>(A!C186-NF!FA185)*NF!EZ185</f>
        <v>0</v>
      </c>
      <c r="FD185" s="104"/>
      <c r="FE185" s="60">
        <f t="shared" si="369"/>
        <v>4.5999999999999996</v>
      </c>
      <c r="FF185" s="59">
        <f t="shared" si="370"/>
        <v>0</v>
      </c>
      <c r="FG185" s="106">
        <f>(A!C186-NF!FE185)*NF!FD185</f>
        <v>0</v>
      </c>
      <c r="FH185" s="59" t="str">
        <f t="shared" si="371"/>
        <v>Chocolate Baton Duo 30x16g</v>
      </c>
      <c r="FI185" s="104"/>
      <c r="FJ185" s="60">
        <f t="shared" si="372"/>
        <v>4.5999999999999996</v>
      </c>
      <c r="FK185" s="59">
        <f t="shared" si="373"/>
        <v>0</v>
      </c>
      <c r="FL185" s="106">
        <f>(A!C186-NF!FJ185)*NF!FI185</f>
        <v>0</v>
      </c>
      <c r="FM185" s="104"/>
      <c r="FN185" s="60">
        <f t="shared" si="374"/>
        <v>4.5999999999999996</v>
      </c>
      <c r="FO185" s="59">
        <f t="shared" si="375"/>
        <v>0</v>
      </c>
      <c r="FP185" s="106">
        <f>(A!C186-NF!FN185)*NF!FM185</f>
        <v>0</v>
      </c>
      <c r="FQ185" s="59" t="str">
        <f t="shared" si="376"/>
        <v>Chocolate Baton Duo 30x16g</v>
      </c>
      <c r="FR185" s="104"/>
      <c r="FS185" s="60">
        <f t="shared" si="377"/>
        <v>4.5999999999999996</v>
      </c>
      <c r="FT185" s="106">
        <f t="shared" si="378"/>
        <v>0</v>
      </c>
      <c r="FU185" s="106">
        <f>(A!C186-NF!FS185)*NF!FR185</f>
        <v>0</v>
      </c>
      <c r="FV185" s="104"/>
      <c r="FW185" s="60">
        <f t="shared" si="379"/>
        <v>4.5999999999999996</v>
      </c>
      <c r="FX185" s="59">
        <f t="shared" si="380"/>
        <v>0</v>
      </c>
      <c r="FY185" s="106">
        <f>(A!C186-NF!FW185)*NF!FV185</f>
        <v>0</v>
      </c>
      <c r="FZ185" s="59" t="str">
        <f t="shared" si="381"/>
        <v>Chocolate Baton Duo 30x16g</v>
      </c>
      <c r="GA185" s="104"/>
      <c r="GB185" s="60">
        <f t="shared" si="382"/>
        <v>4.5999999999999996</v>
      </c>
      <c r="GC185" s="59">
        <f t="shared" si="383"/>
        <v>0</v>
      </c>
      <c r="GD185" s="106">
        <f>(A!C186-NF!GB185)*NF!GA185</f>
        <v>0</v>
      </c>
      <c r="GE185" s="104"/>
      <c r="GF185" s="60">
        <f t="shared" si="384"/>
        <v>4.5999999999999996</v>
      </c>
      <c r="GG185" s="59">
        <f t="shared" si="385"/>
        <v>0</v>
      </c>
      <c r="GH185" s="106">
        <f>(A!C186-NF!GF185)*NF!GE185</f>
        <v>0</v>
      </c>
      <c r="GI185" s="59" t="str">
        <f t="shared" si="386"/>
        <v>Chocolate Baton Duo 30x16g</v>
      </c>
      <c r="GJ185" s="104"/>
      <c r="GK185" s="60">
        <f t="shared" si="387"/>
        <v>4.5999999999999996</v>
      </c>
      <c r="GL185" s="59">
        <f t="shared" si="388"/>
        <v>0</v>
      </c>
      <c r="GM185" s="106">
        <f>(A!C186-NF!GK185)*NF!GJ185</f>
        <v>0</v>
      </c>
      <c r="GN185" s="104"/>
      <c r="GO185" s="60">
        <f t="shared" si="389"/>
        <v>4.5999999999999996</v>
      </c>
      <c r="GP185" s="59">
        <f t="shared" si="390"/>
        <v>0</v>
      </c>
      <c r="GQ185" s="106">
        <f>(A!C186-NF!GO185)*NF!GN185</f>
        <v>0</v>
      </c>
      <c r="GR185" s="59" t="str">
        <f t="shared" si="391"/>
        <v>Chocolate Baton Duo 30x16g</v>
      </c>
      <c r="GS185" s="104"/>
      <c r="GT185" s="60">
        <f t="shared" si="392"/>
        <v>4.5999999999999996</v>
      </c>
      <c r="GU185" s="59">
        <f t="shared" si="393"/>
        <v>0</v>
      </c>
      <c r="GV185" s="106">
        <f>(A!C186-NF!GT185)*NF!GS185</f>
        <v>0</v>
      </c>
      <c r="GW185" s="104"/>
      <c r="GX185" s="60">
        <f t="shared" si="394"/>
        <v>4.5999999999999996</v>
      </c>
      <c r="GY185" s="59">
        <f t="shared" si="395"/>
        <v>0</v>
      </c>
      <c r="GZ185" s="106">
        <f>(A!C186-NF!GX185)*NF!GW185</f>
        <v>0</v>
      </c>
      <c r="HA185" s="59" t="str">
        <f t="shared" si="396"/>
        <v>Chocolate Baton Duo 30x16g</v>
      </c>
      <c r="HB185" s="104"/>
      <c r="HC185" s="60">
        <f t="shared" si="397"/>
        <v>4.5999999999999996</v>
      </c>
      <c r="HD185" s="59">
        <f t="shared" si="398"/>
        <v>0</v>
      </c>
      <c r="HE185" s="106">
        <f>(A!C186-NF!HC185)*NF!HB185</f>
        <v>0</v>
      </c>
      <c r="HF185" s="104"/>
      <c r="HG185" s="60">
        <f t="shared" si="399"/>
        <v>4.5999999999999996</v>
      </c>
      <c r="HH185" s="59">
        <f t="shared" si="400"/>
        <v>0</v>
      </c>
      <c r="HI185" s="106">
        <f>(A!C186-NF!HG185)*NF!HF185</f>
        <v>0</v>
      </c>
      <c r="HJ185" s="59" t="str">
        <f t="shared" si="401"/>
        <v>Chocolate Baton Duo 30x16g</v>
      </c>
      <c r="HK185" s="104"/>
      <c r="HL185" s="60">
        <f t="shared" si="402"/>
        <v>4.5999999999999996</v>
      </c>
      <c r="HM185" s="59">
        <f t="shared" si="403"/>
        <v>0</v>
      </c>
      <c r="HN185" s="106">
        <f>(A!C186-NF!HL185)*NF!HK185</f>
        <v>0</v>
      </c>
      <c r="HO185" s="104"/>
      <c r="HP185" s="60">
        <f t="shared" si="404"/>
        <v>4.5999999999999996</v>
      </c>
      <c r="HQ185" s="59">
        <f t="shared" si="405"/>
        <v>0</v>
      </c>
      <c r="HR185" s="106">
        <f>(A!C186-NF!HP185)*NF!HO185</f>
        <v>0</v>
      </c>
      <c r="HS185" s="59" t="str">
        <f t="shared" si="406"/>
        <v>Chocolate Baton Duo 30x16g</v>
      </c>
      <c r="HT185" s="104"/>
      <c r="HU185" s="60">
        <f t="shared" si="407"/>
        <v>4.5999999999999996</v>
      </c>
      <c r="HV185" s="59">
        <f t="shared" si="408"/>
        <v>0</v>
      </c>
      <c r="HW185" s="106">
        <f>(A!C186-NF!HU185)*NF!HT185</f>
        <v>0</v>
      </c>
      <c r="HX185" s="104"/>
      <c r="HY185" s="60">
        <f t="shared" si="409"/>
        <v>4.5999999999999996</v>
      </c>
      <c r="HZ185" s="59">
        <f t="shared" si="410"/>
        <v>0</v>
      </c>
      <c r="IA185" s="106">
        <f>(A!C186-NF!HY185)*NF!HX185</f>
        <v>0</v>
      </c>
      <c r="IB185" s="59" t="str">
        <f t="shared" si="411"/>
        <v>Chocolate Baton Duo 30x16g</v>
      </c>
      <c r="IC185" s="104"/>
      <c r="ID185" s="60">
        <f t="shared" si="412"/>
        <v>4.5999999999999996</v>
      </c>
      <c r="IE185" s="59">
        <f t="shared" si="413"/>
        <v>0</v>
      </c>
      <c r="IF185" s="106">
        <f>(A!C186-NF!ID185)*NF!IC185</f>
        <v>0</v>
      </c>
      <c r="IG185" s="59" t="str">
        <f t="shared" si="414"/>
        <v>Chocolate Baton Duo 30x16g</v>
      </c>
      <c r="IH185" s="104"/>
      <c r="II185" s="60">
        <f t="shared" si="415"/>
        <v>4.5999999999999996</v>
      </c>
      <c r="IJ185" s="59">
        <f t="shared" si="416"/>
        <v>0</v>
      </c>
      <c r="IK185" s="106">
        <f>(A!C186-NF!II185)*NF!IH185</f>
        <v>0</v>
      </c>
      <c r="IL185" s="59" t="str">
        <f t="shared" si="417"/>
        <v>Chocolate Baton Duo 30x16g</v>
      </c>
      <c r="IM185" s="59"/>
      <c r="IN185" s="59">
        <f t="shared" si="418"/>
        <v>4.5999999999999996</v>
      </c>
      <c r="IO185" s="59">
        <f t="shared" si="419"/>
        <v>0</v>
      </c>
      <c r="IP185" s="106">
        <f>(A!C186-NF!IN185)*NF!IM185</f>
        <v>0</v>
      </c>
      <c r="IQ185" s="59">
        <f t="shared" si="420"/>
        <v>0</v>
      </c>
      <c r="IR185" s="101">
        <f t="shared" si="421"/>
        <v>0</v>
      </c>
      <c r="IS185" s="103" t="e">
        <f t="shared" si="422"/>
        <v>#DIV/0!</v>
      </c>
      <c r="IT185" s="96"/>
      <c r="IU185" s="96"/>
      <c r="IV185" s="96"/>
    </row>
    <row r="186" spans="1:256" x14ac:dyDescent="0.2">
      <c r="A186" s="136" t="str">
        <f>A!B187</f>
        <v>Chocolate Baton Preto 30x16g</v>
      </c>
      <c r="B186" s="136">
        <f>A!C187</f>
        <v>4.5999999999999996</v>
      </c>
      <c r="C186" s="109"/>
      <c r="D186" s="108">
        <f t="shared" si="282"/>
        <v>4.5999999999999996</v>
      </c>
      <c r="E186" s="97">
        <f t="shared" si="283"/>
        <v>0</v>
      </c>
      <c r="F186" s="95">
        <f>(A!C187-NF!D186)*NF!C186</f>
        <v>0</v>
      </c>
      <c r="G186" s="109"/>
      <c r="H186" s="108">
        <f t="shared" si="284"/>
        <v>4.5999999999999996</v>
      </c>
      <c r="I186" s="61">
        <f t="shared" si="285"/>
        <v>0</v>
      </c>
      <c r="J186" s="61">
        <f>(A!C187-NF!H186)*NF!G186</f>
        <v>0</v>
      </c>
      <c r="K186" s="61" t="str">
        <f t="shared" si="286"/>
        <v>Chocolate Baton Preto 30x16g</v>
      </c>
      <c r="L186" s="109"/>
      <c r="M186" s="62">
        <f t="shared" si="287"/>
        <v>4.5999999999999996</v>
      </c>
      <c r="N186" s="97">
        <f t="shared" si="288"/>
        <v>0</v>
      </c>
      <c r="O186" s="95">
        <f>(A!C187-NF!M186)*NF!L186</f>
        <v>0</v>
      </c>
      <c r="P186" s="109"/>
      <c r="Q186" s="108">
        <f t="shared" si="289"/>
        <v>4.5999999999999996</v>
      </c>
      <c r="R186" s="61">
        <f t="shared" si="290"/>
        <v>0</v>
      </c>
      <c r="S186" s="97">
        <f>(A!C187-NF!Q186)*NF!P186</f>
        <v>0</v>
      </c>
      <c r="T186" s="97" t="str">
        <f t="shared" si="291"/>
        <v>Chocolate Baton Preto 30x16g</v>
      </c>
      <c r="U186" s="109"/>
      <c r="V186" s="108">
        <f t="shared" si="292"/>
        <v>4.5999999999999996</v>
      </c>
      <c r="W186" s="61">
        <f t="shared" si="293"/>
        <v>0</v>
      </c>
      <c r="X186" s="161">
        <f>(A!C187-NF!V186)*NF!U186</f>
        <v>0</v>
      </c>
      <c r="Y186" s="109"/>
      <c r="Z186" s="62">
        <f t="shared" si="294"/>
        <v>4.5999999999999996</v>
      </c>
      <c r="AA186" s="61">
        <f t="shared" si="295"/>
        <v>0</v>
      </c>
      <c r="AB186" s="61">
        <f>(A!C187-NF!Z186)*NF!Y186</f>
        <v>0</v>
      </c>
      <c r="AC186" s="61" t="str">
        <f t="shared" si="296"/>
        <v>Chocolate Baton Preto 30x16g</v>
      </c>
      <c r="AD186" s="109"/>
      <c r="AE186" s="62">
        <f t="shared" si="297"/>
        <v>4.5999999999999996</v>
      </c>
      <c r="AF186" s="61">
        <f t="shared" si="298"/>
        <v>0</v>
      </c>
      <c r="AG186" s="161">
        <f>(A!C187-NF!AE186)*NF!AD186</f>
        <v>0</v>
      </c>
      <c r="AH186" s="109"/>
      <c r="AI186" s="62">
        <f t="shared" si="299"/>
        <v>4.5999999999999996</v>
      </c>
      <c r="AJ186" s="61">
        <f t="shared" si="300"/>
        <v>0</v>
      </c>
      <c r="AK186" s="61">
        <f>(A!C187-NF!AI186)*NF!AH186</f>
        <v>0</v>
      </c>
      <c r="AL186" s="61" t="str">
        <f t="shared" si="301"/>
        <v>Chocolate Baton Preto 30x16g</v>
      </c>
      <c r="AM186" s="109"/>
      <c r="AN186" s="62">
        <f t="shared" si="302"/>
        <v>4.5999999999999996</v>
      </c>
      <c r="AO186" s="61">
        <f t="shared" si="303"/>
        <v>0</v>
      </c>
      <c r="AP186" s="161">
        <f>(A!C187-NF!AN186)*NF!AM186</f>
        <v>0</v>
      </c>
      <c r="AQ186" s="109"/>
      <c r="AR186" s="62">
        <f t="shared" si="304"/>
        <v>4.5999999999999996</v>
      </c>
      <c r="AS186" s="61">
        <f t="shared" si="305"/>
        <v>0</v>
      </c>
      <c r="AT186" s="61">
        <f>(A!C187-NF!AR186)*NF!AQ186</f>
        <v>0</v>
      </c>
      <c r="AU186" s="61" t="str">
        <f t="shared" si="306"/>
        <v>Chocolate Baton Preto 30x16g</v>
      </c>
      <c r="AV186" s="109"/>
      <c r="AW186" s="62">
        <f t="shared" si="307"/>
        <v>4.5999999999999996</v>
      </c>
      <c r="AX186" s="61">
        <f t="shared" si="308"/>
        <v>0</v>
      </c>
      <c r="AY186" s="161">
        <f>(A!C187-NF!AW186)*NF!AV186</f>
        <v>0</v>
      </c>
      <c r="AZ186" s="109"/>
      <c r="BA186" s="62">
        <f t="shared" si="309"/>
        <v>4.5999999999999996</v>
      </c>
      <c r="BB186" s="61">
        <f t="shared" si="310"/>
        <v>0</v>
      </c>
      <c r="BC186" s="61">
        <f>(A!C187-NF!BA186)*NF!AZ186</f>
        <v>0</v>
      </c>
      <c r="BD186" s="61" t="str">
        <f t="shared" si="311"/>
        <v>Chocolate Baton Preto 30x16g</v>
      </c>
      <c r="BE186" s="109"/>
      <c r="BF186" s="62">
        <f t="shared" si="312"/>
        <v>4.5999999999999996</v>
      </c>
      <c r="BG186" s="61">
        <f t="shared" si="313"/>
        <v>0</v>
      </c>
      <c r="BH186" s="161">
        <f>(A!C187-NF!BF186)*NF!BE186</f>
        <v>0</v>
      </c>
      <c r="BI186" s="109"/>
      <c r="BJ186" s="62">
        <f t="shared" si="314"/>
        <v>4.5999999999999996</v>
      </c>
      <c r="BK186" s="61">
        <f t="shared" si="315"/>
        <v>0</v>
      </c>
      <c r="BL186" s="61">
        <f>(A!C187-NF!BJ186)*NF!BI186</f>
        <v>0</v>
      </c>
      <c r="BM186" s="61" t="str">
        <f t="shared" si="316"/>
        <v>Chocolate Baton Preto 30x16g</v>
      </c>
      <c r="BN186" s="109"/>
      <c r="BO186" s="62">
        <f t="shared" si="317"/>
        <v>4.5999999999999996</v>
      </c>
      <c r="BP186" s="61">
        <f t="shared" si="318"/>
        <v>0</v>
      </c>
      <c r="BQ186" s="161">
        <f>(A!C187-NF!BO186)*NF!BN186</f>
        <v>0</v>
      </c>
      <c r="BR186" s="109"/>
      <c r="BS186" s="62">
        <f t="shared" si="319"/>
        <v>4.5999999999999996</v>
      </c>
      <c r="BT186" s="61">
        <f t="shared" si="320"/>
        <v>0</v>
      </c>
      <c r="BU186" s="61">
        <f>(A!C187-NF!BS186)*NF!BR186</f>
        <v>0</v>
      </c>
      <c r="BV186" s="61" t="str">
        <f t="shared" si="321"/>
        <v>Chocolate Baton Preto 30x16g</v>
      </c>
      <c r="BW186" s="109"/>
      <c r="BX186" s="62">
        <f t="shared" si="322"/>
        <v>4.5999999999999996</v>
      </c>
      <c r="BY186" s="61">
        <f t="shared" si="323"/>
        <v>0</v>
      </c>
      <c r="BZ186" s="161">
        <f>(A!C187-NF!BX186)*NF!BW186</f>
        <v>0</v>
      </c>
      <c r="CA186" s="109"/>
      <c r="CB186" s="62">
        <f t="shared" si="324"/>
        <v>4.5999999999999996</v>
      </c>
      <c r="CC186" s="61">
        <f t="shared" si="325"/>
        <v>0</v>
      </c>
      <c r="CD186" s="61">
        <f>(A!C187-NF!CB186)*NF!CA186</f>
        <v>0</v>
      </c>
      <c r="CE186" s="61" t="str">
        <f t="shared" si="326"/>
        <v>Chocolate Baton Preto 30x16g</v>
      </c>
      <c r="CF186" s="109"/>
      <c r="CG186" s="62">
        <f t="shared" si="327"/>
        <v>4.5999999999999996</v>
      </c>
      <c r="CH186" s="61">
        <f t="shared" si="328"/>
        <v>0</v>
      </c>
      <c r="CI186" s="161">
        <f>(A!C187-NF!CG186)*NF!CF186</f>
        <v>0</v>
      </c>
      <c r="CJ186" s="109"/>
      <c r="CK186" s="62">
        <f t="shared" si="329"/>
        <v>4.5999999999999996</v>
      </c>
      <c r="CL186" s="61">
        <f t="shared" si="330"/>
        <v>0</v>
      </c>
      <c r="CM186" s="61">
        <f>(A!C187-NF!CK186)*NF!CJ186</f>
        <v>0</v>
      </c>
      <c r="CN186" s="61" t="str">
        <f t="shared" si="331"/>
        <v>Chocolate Baton Preto 30x16g</v>
      </c>
      <c r="CO186" s="109"/>
      <c r="CP186" s="62">
        <f t="shared" si="332"/>
        <v>4.5999999999999996</v>
      </c>
      <c r="CQ186" s="61">
        <f t="shared" si="333"/>
        <v>0</v>
      </c>
      <c r="CR186" s="161">
        <f>(A!C187-NF!CP186)*NF!CO186</f>
        <v>0</v>
      </c>
      <c r="CS186" s="109"/>
      <c r="CT186" s="62">
        <f t="shared" si="334"/>
        <v>4.5999999999999996</v>
      </c>
      <c r="CU186" s="61">
        <f t="shared" si="335"/>
        <v>0</v>
      </c>
      <c r="CV186" s="61">
        <f>(A!C187-NF!CT186)*NF!CS186</f>
        <v>0</v>
      </c>
      <c r="CW186" s="61" t="str">
        <f t="shared" si="336"/>
        <v>Chocolate Baton Preto 30x16g</v>
      </c>
      <c r="CX186" s="109"/>
      <c r="CY186" s="62">
        <f t="shared" si="337"/>
        <v>4.5999999999999996</v>
      </c>
      <c r="CZ186" s="61">
        <f t="shared" si="338"/>
        <v>0</v>
      </c>
      <c r="DA186" s="161">
        <f>(A!C187-NF!CY186)*NF!CX186</f>
        <v>0</v>
      </c>
      <c r="DB186" s="109"/>
      <c r="DC186" s="62">
        <f t="shared" si="339"/>
        <v>4.5999999999999996</v>
      </c>
      <c r="DD186" s="61">
        <f t="shared" si="340"/>
        <v>0</v>
      </c>
      <c r="DE186" s="61">
        <f>(A!C187-NF!DC186)*NF!DB186</f>
        <v>0</v>
      </c>
      <c r="DF186" s="61" t="str">
        <f t="shared" si="341"/>
        <v>Chocolate Baton Preto 30x16g</v>
      </c>
      <c r="DG186" s="109"/>
      <c r="DH186" s="62">
        <f t="shared" si="342"/>
        <v>4.5999999999999996</v>
      </c>
      <c r="DI186" s="61">
        <f t="shared" si="343"/>
        <v>0</v>
      </c>
      <c r="DJ186" s="161">
        <f>(A!C187-NF!DH186)*NF!DG186</f>
        <v>0</v>
      </c>
      <c r="DK186" s="109"/>
      <c r="DL186" s="62">
        <f t="shared" si="344"/>
        <v>4.5999999999999996</v>
      </c>
      <c r="DM186" s="61">
        <f t="shared" si="345"/>
        <v>0</v>
      </c>
      <c r="DN186" s="61">
        <f>(A!C187-NF!DL186)*NF!DK186</f>
        <v>0</v>
      </c>
      <c r="DO186" s="61" t="str">
        <f t="shared" si="346"/>
        <v>Chocolate Baton Preto 30x16g</v>
      </c>
      <c r="DP186" s="109"/>
      <c r="DQ186" s="62">
        <f t="shared" si="347"/>
        <v>4.5999999999999996</v>
      </c>
      <c r="DR186" s="61">
        <f t="shared" si="348"/>
        <v>0</v>
      </c>
      <c r="DS186" s="161">
        <f>(A!C187-NF!DQ186)*NF!DP186</f>
        <v>0</v>
      </c>
      <c r="DT186" s="109"/>
      <c r="DU186" s="62">
        <f t="shared" si="349"/>
        <v>4.5999999999999996</v>
      </c>
      <c r="DV186" s="61">
        <f t="shared" si="350"/>
        <v>0</v>
      </c>
      <c r="DW186" s="61">
        <f>(A!C187-NF!DU186)*NF!DT186</f>
        <v>0</v>
      </c>
      <c r="DX186" s="61" t="str">
        <f t="shared" si="351"/>
        <v>Chocolate Baton Preto 30x16g</v>
      </c>
      <c r="DY186" s="109"/>
      <c r="DZ186" s="62">
        <f t="shared" si="352"/>
        <v>4.5999999999999996</v>
      </c>
      <c r="EA186" s="61">
        <f t="shared" si="353"/>
        <v>0</v>
      </c>
      <c r="EB186" s="161">
        <f>(A!C187-NF!DZ186)*NF!DY186</f>
        <v>0</v>
      </c>
      <c r="EC186" s="109"/>
      <c r="ED186" s="62">
        <f t="shared" si="354"/>
        <v>4.5999999999999996</v>
      </c>
      <c r="EE186" s="61">
        <f t="shared" si="355"/>
        <v>0</v>
      </c>
      <c r="EF186" s="61">
        <f>(A!C187-NF!ED186)*NF!EC186</f>
        <v>0</v>
      </c>
      <c r="EG186" s="61" t="str">
        <f t="shared" si="356"/>
        <v>Chocolate Baton Preto 30x16g</v>
      </c>
      <c r="EH186" s="109"/>
      <c r="EI186" s="62">
        <f t="shared" si="357"/>
        <v>4.5999999999999996</v>
      </c>
      <c r="EJ186" s="61">
        <f t="shared" si="358"/>
        <v>0</v>
      </c>
      <c r="EK186" s="161">
        <f>(A!C187-NF!EI186)*NF!EH186</f>
        <v>0</v>
      </c>
      <c r="EL186" s="109"/>
      <c r="EM186" s="62">
        <f t="shared" si="359"/>
        <v>4.5999999999999996</v>
      </c>
      <c r="EN186" s="61">
        <f t="shared" si="360"/>
        <v>0</v>
      </c>
      <c r="EO186" s="161">
        <f>(A!C187-NF!EM186)*NF!EL186</f>
        <v>0</v>
      </c>
      <c r="EP186" s="61" t="str">
        <f t="shared" si="361"/>
        <v>Chocolate Baton Preto 30x16g</v>
      </c>
      <c r="EQ186" s="109"/>
      <c r="ER186" s="62">
        <f t="shared" si="362"/>
        <v>4.5999999999999996</v>
      </c>
      <c r="ES186" s="61">
        <f t="shared" si="363"/>
        <v>0</v>
      </c>
      <c r="ET186" s="161">
        <f>(A!C187-NF!ER186)*NF!EQ186</f>
        <v>0</v>
      </c>
      <c r="EU186" s="109"/>
      <c r="EV186" s="62">
        <f t="shared" si="364"/>
        <v>4.5999999999999996</v>
      </c>
      <c r="EW186" s="61">
        <f t="shared" si="365"/>
        <v>0</v>
      </c>
      <c r="EX186" s="161">
        <f>(A!C187-NF!EV186)*NF!EU186</f>
        <v>0</v>
      </c>
      <c r="EY186" s="61" t="str">
        <f t="shared" si="366"/>
        <v>Chocolate Baton Preto 30x16g</v>
      </c>
      <c r="EZ186" s="109"/>
      <c r="FA186" s="62">
        <f t="shared" si="367"/>
        <v>4.5999999999999996</v>
      </c>
      <c r="FB186" s="61">
        <f t="shared" si="368"/>
        <v>0</v>
      </c>
      <c r="FC186" s="161">
        <f>(A!C187-NF!FA186)*NF!EZ186</f>
        <v>0</v>
      </c>
      <c r="FD186" s="109"/>
      <c r="FE186" s="62">
        <f t="shared" si="369"/>
        <v>4.5999999999999996</v>
      </c>
      <c r="FF186" s="61">
        <f t="shared" si="370"/>
        <v>0</v>
      </c>
      <c r="FG186" s="161">
        <f>(A!C187-NF!FE186)*NF!FD186</f>
        <v>0</v>
      </c>
      <c r="FH186" s="61" t="str">
        <f t="shared" si="371"/>
        <v>Chocolate Baton Preto 30x16g</v>
      </c>
      <c r="FI186" s="109"/>
      <c r="FJ186" s="62">
        <f t="shared" si="372"/>
        <v>4.5999999999999996</v>
      </c>
      <c r="FK186" s="61">
        <f t="shared" si="373"/>
        <v>0</v>
      </c>
      <c r="FL186" s="161">
        <f>(A!C187-NF!FJ186)*NF!FI186</f>
        <v>0</v>
      </c>
      <c r="FM186" s="109"/>
      <c r="FN186" s="62">
        <f t="shared" si="374"/>
        <v>4.5999999999999996</v>
      </c>
      <c r="FO186" s="61">
        <f t="shared" si="375"/>
        <v>0</v>
      </c>
      <c r="FP186" s="161">
        <f>(A!C187-NF!FN186)*NF!FM186</f>
        <v>0</v>
      </c>
      <c r="FQ186" s="61" t="str">
        <f t="shared" si="376"/>
        <v>Chocolate Baton Preto 30x16g</v>
      </c>
      <c r="FR186" s="109"/>
      <c r="FS186" s="62">
        <f t="shared" si="377"/>
        <v>4.5999999999999996</v>
      </c>
      <c r="FT186" s="161">
        <f t="shared" si="378"/>
        <v>0</v>
      </c>
      <c r="FU186" s="161">
        <f>(A!C187-NF!FS186)*NF!FR186</f>
        <v>0</v>
      </c>
      <c r="FV186" s="109"/>
      <c r="FW186" s="62">
        <f t="shared" si="379"/>
        <v>4.5999999999999996</v>
      </c>
      <c r="FX186" s="61">
        <f t="shared" si="380"/>
        <v>0</v>
      </c>
      <c r="FY186" s="161">
        <f>(A!C187-NF!FW186)*NF!FV186</f>
        <v>0</v>
      </c>
      <c r="FZ186" s="61" t="str">
        <f t="shared" si="381"/>
        <v>Chocolate Baton Preto 30x16g</v>
      </c>
      <c r="GA186" s="109"/>
      <c r="GB186" s="62">
        <f t="shared" si="382"/>
        <v>4.5999999999999996</v>
      </c>
      <c r="GC186" s="61">
        <f t="shared" si="383"/>
        <v>0</v>
      </c>
      <c r="GD186" s="161">
        <f>(A!C187-NF!GB186)*NF!GA186</f>
        <v>0</v>
      </c>
      <c r="GE186" s="109"/>
      <c r="GF186" s="62">
        <f t="shared" si="384"/>
        <v>4.5999999999999996</v>
      </c>
      <c r="GG186" s="61">
        <f t="shared" si="385"/>
        <v>0</v>
      </c>
      <c r="GH186" s="161">
        <f>(A!C187-NF!GF186)*NF!GE186</f>
        <v>0</v>
      </c>
      <c r="GI186" s="61" t="str">
        <f t="shared" si="386"/>
        <v>Chocolate Baton Preto 30x16g</v>
      </c>
      <c r="GJ186" s="109"/>
      <c r="GK186" s="62">
        <f t="shared" si="387"/>
        <v>4.5999999999999996</v>
      </c>
      <c r="GL186" s="61">
        <f t="shared" si="388"/>
        <v>0</v>
      </c>
      <c r="GM186" s="161">
        <f>(A!C187-NF!GK186)*NF!GJ186</f>
        <v>0</v>
      </c>
      <c r="GN186" s="109"/>
      <c r="GO186" s="62">
        <f t="shared" si="389"/>
        <v>4.5999999999999996</v>
      </c>
      <c r="GP186" s="61">
        <f t="shared" si="390"/>
        <v>0</v>
      </c>
      <c r="GQ186" s="161">
        <f>(A!C187-NF!GO186)*NF!GN186</f>
        <v>0</v>
      </c>
      <c r="GR186" s="61" t="str">
        <f t="shared" si="391"/>
        <v>Chocolate Baton Preto 30x16g</v>
      </c>
      <c r="GS186" s="109"/>
      <c r="GT186" s="62">
        <f t="shared" si="392"/>
        <v>4.5999999999999996</v>
      </c>
      <c r="GU186" s="61">
        <f t="shared" si="393"/>
        <v>0</v>
      </c>
      <c r="GV186" s="161">
        <f>(A!C187-NF!GT186)*NF!GS186</f>
        <v>0</v>
      </c>
      <c r="GW186" s="109"/>
      <c r="GX186" s="62">
        <f t="shared" si="394"/>
        <v>4.5999999999999996</v>
      </c>
      <c r="GY186" s="61">
        <f t="shared" si="395"/>
        <v>0</v>
      </c>
      <c r="GZ186" s="161">
        <f>(A!C187-NF!GX186)*NF!GW186</f>
        <v>0</v>
      </c>
      <c r="HA186" s="61" t="str">
        <f t="shared" si="396"/>
        <v>Chocolate Baton Preto 30x16g</v>
      </c>
      <c r="HB186" s="109"/>
      <c r="HC186" s="62">
        <f t="shared" si="397"/>
        <v>4.5999999999999996</v>
      </c>
      <c r="HD186" s="61">
        <f t="shared" si="398"/>
        <v>0</v>
      </c>
      <c r="HE186" s="161">
        <f>(A!C187-NF!HC186)*NF!HB186</f>
        <v>0</v>
      </c>
      <c r="HF186" s="109"/>
      <c r="HG186" s="62">
        <f t="shared" si="399"/>
        <v>4.5999999999999996</v>
      </c>
      <c r="HH186" s="61">
        <f t="shared" si="400"/>
        <v>0</v>
      </c>
      <c r="HI186" s="161">
        <f>(A!C187-NF!HG186)*NF!HF186</f>
        <v>0</v>
      </c>
      <c r="HJ186" s="61" t="str">
        <f t="shared" si="401"/>
        <v>Chocolate Baton Preto 30x16g</v>
      </c>
      <c r="HK186" s="109"/>
      <c r="HL186" s="62">
        <f t="shared" si="402"/>
        <v>4.5999999999999996</v>
      </c>
      <c r="HM186" s="61">
        <f t="shared" si="403"/>
        <v>0</v>
      </c>
      <c r="HN186" s="161">
        <f>(A!C187-NF!HL186)*NF!HK186</f>
        <v>0</v>
      </c>
      <c r="HO186" s="109"/>
      <c r="HP186" s="62">
        <f t="shared" si="404"/>
        <v>4.5999999999999996</v>
      </c>
      <c r="HQ186" s="61">
        <f t="shared" si="405"/>
        <v>0</v>
      </c>
      <c r="HR186" s="161">
        <f>(A!C187-NF!HP186)*NF!HO186</f>
        <v>0</v>
      </c>
      <c r="HS186" s="61" t="str">
        <f t="shared" si="406"/>
        <v>Chocolate Baton Preto 30x16g</v>
      </c>
      <c r="HT186" s="109"/>
      <c r="HU186" s="62">
        <f t="shared" si="407"/>
        <v>4.5999999999999996</v>
      </c>
      <c r="HV186" s="61">
        <f t="shared" si="408"/>
        <v>0</v>
      </c>
      <c r="HW186" s="161">
        <f>(A!C187-NF!HU186)*NF!HT186</f>
        <v>0</v>
      </c>
      <c r="HX186" s="109"/>
      <c r="HY186" s="62">
        <f t="shared" si="409"/>
        <v>4.5999999999999996</v>
      </c>
      <c r="HZ186" s="61">
        <f t="shared" si="410"/>
        <v>0</v>
      </c>
      <c r="IA186" s="161">
        <f>(A!C187-NF!HY186)*NF!HX186</f>
        <v>0</v>
      </c>
      <c r="IB186" s="61" t="str">
        <f t="shared" si="411"/>
        <v>Chocolate Baton Preto 30x16g</v>
      </c>
      <c r="IC186" s="109"/>
      <c r="ID186" s="62">
        <f t="shared" si="412"/>
        <v>4.5999999999999996</v>
      </c>
      <c r="IE186" s="61">
        <f t="shared" si="413"/>
        <v>0</v>
      </c>
      <c r="IF186" s="161">
        <f>(A!C187-NF!ID186)*NF!IC186</f>
        <v>0</v>
      </c>
      <c r="IG186" s="61" t="str">
        <f t="shared" si="414"/>
        <v>Chocolate Baton Preto 30x16g</v>
      </c>
      <c r="IH186" s="109"/>
      <c r="II186" s="62">
        <f t="shared" si="415"/>
        <v>4.5999999999999996</v>
      </c>
      <c r="IJ186" s="61">
        <f t="shared" si="416"/>
        <v>0</v>
      </c>
      <c r="IK186" s="161">
        <f>(A!C187-NF!II186)*NF!IH186</f>
        <v>0</v>
      </c>
      <c r="IL186" s="61" t="str">
        <f t="shared" si="417"/>
        <v>Chocolate Baton Preto 30x16g</v>
      </c>
      <c r="IM186" s="61"/>
      <c r="IN186" s="61">
        <f t="shared" si="418"/>
        <v>4.5999999999999996</v>
      </c>
      <c r="IO186" s="61">
        <f t="shared" si="419"/>
        <v>0</v>
      </c>
      <c r="IP186" s="161">
        <f>(A!C187-NF!IN186)*NF!IM186</f>
        <v>0</v>
      </c>
      <c r="IQ186" s="61">
        <f t="shared" si="420"/>
        <v>0</v>
      </c>
      <c r="IR186" s="107">
        <f t="shared" si="421"/>
        <v>0</v>
      </c>
      <c r="IS186" s="97" t="e">
        <f t="shared" si="422"/>
        <v>#DIV/0!</v>
      </c>
      <c r="IT186" s="162"/>
      <c r="IU186" s="162"/>
      <c r="IV186" s="162"/>
    </row>
    <row r="187" spans="1:256" x14ac:dyDescent="0.2">
      <c r="A187" s="163" t="str">
        <f>A!B188</f>
        <v>Chocolate Caribe  30x28g</v>
      </c>
      <c r="B187" s="163">
        <f>A!C188</f>
        <v>25.3</v>
      </c>
      <c r="C187" s="104"/>
      <c r="D187" s="102">
        <f t="shared" si="282"/>
        <v>25.3</v>
      </c>
      <c r="E187" s="103">
        <f t="shared" si="283"/>
        <v>0</v>
      </c>
      <c r="F187" s="105">
        <f>(A!C188-NF!D187)*NF!C187</f>
        <v>0</v>
      </c>
      <c r="G187" s="104"/>
      <c r="H187" s="102">
        <f t="shared" si="284"/>
        <v>25.3</v>
      </c>
      <c r="I187" s="59">
        <f t="shared" si="285"/>
        <v>0</v>
      </c>
      <c r="J187" s="59">
        <f>(A!C188-NF!H187)*NF!G187</f>
        <v>0</v>
      </c>
      <c r="K187" s="59" t="str">
        <f t="shared" si="286"/>
        <v>Chocolate Caribe  30x28g</v>
      </c>
      <c r="L187" s="104"/>
      <c r="M187" s="60">
        <f t="shared" si="287"/>
        <v>25.3</v>
      </c>
      <c r="N187" s="103">
        <f t="shared" si="288"/>
        <v>0</v>
      </c>
      <c r="O187" s="105">
        <f>(A!C188-NF!M187)*NF!L187</f>
        <v>0</v>
      </c>
      <c r="P187" s="104"/>
      <c r="Q187" s="102">
        <f t="shared" si="289"/>
        <v>25.3</v>
      </c>
      <c r="R187" s="59">
        <f t="shared" si="290"/>
        <v>0</v>
      </c>
      <c r="S187" s="103">
        <f>(A!C188-NF!Q187)*NF!P187</f>
        <v>0</v>
      </c>
      <c r="T187" s="103" t="str">
        <f t="shared" si="291"/>
        <v>Chocolate Caribe  30x28g</v>
      </c>
      <c r="U187" s="104"/>
      <c r="V187" s="102">
        <f t="shared" si="292"/>
        <v>25.3</v>
      </c>
      <c r="W187" s="59">
        <f t="shared" si="293"/>
        <v>0</v>
      </c>
      <c r="X187" s="106">
        <f>(A!C188-NF!V187)*NF!U187</f>
        <v>0</v>
      </c>
      <c r="Y187" s="104"/>
      <c r="Z187" s="60">
        <f t="shared" si="294"/>
        <v>25.3</v>
      </c>
      <c r="AA187" s="59">
        <f t="shared" si="295"/>
        <v>0</v>
      </c>
      <c r="AB187" s="59">
        <f>(A!C188-NF!Z187)*NF!Y187</f>
        <v>0</v>
      </c>
      <c r="AC187" s="59" t="str">
        <f t="shared" si="296"/>
        <v>Chocolate Caribe  30x28g</v>
      </c>
      <c r="AD187" s="104"/>
      <c r="AE187" s="60">
        <f t="shared" si="297"/>
        <v>25.3</v>
      </c>
      <c r="AF187" s="59">
        <f t="shared" si="298"/>
        <v>0</v>
      </c>
      <c r="AG187" s="106">
        <f>(A!C188-NF!AE187)*NF!AD187</f>
        <v>0</v>
      </c>
      <c r="AH187" s="104"/>
      <c r="AI187" s="60">
        <f t="shared" si="299"/>
        <v>25.3</v>
      </c>
      <c r="AJ187" s="59">
        <f t="shared" si="300"/>
        <v>0</v>
      </c>
      <c r="AK187" s="59">
        <f>(A!C188-NF!AI187)*NF!AH187</f>
        <v>0</v>
      </c>
      <c r="AL187" s="59" t="str">
        <f t="shared" si="301"/>
        <v>Chocolate Caribe  30x28g</v>
      </c>
      <c r="AM187" s="104"/>
      <c r="AN187" s="60">
        <f t="shared" si="302"/>
        <v>25.3</v>
      </c>
      <c r="AO187" s="59">
        <f t="shared" si="303"/>
        <v>0</v>
      </c>
      <c r="AP187" s="106">
        <f>(A!C188-NF!AN187)*NF!AM187</f>
        <v>0</v>
      </c>
      <c r="AQ187" s="104"/>
      <c r="AR187" s="60">
        <f t="shared" si="304"/>
        <v>25.3</v>
      </c>
      <c r="AS187" s="59">
        <f t="shared" si="305"/>
        <v>0</v>
      </c>
      <c r="AT187" s="59">
        <f>(A!C188-NF!AR187)*NF!AQ187</f>
        <v>0</v>
      </c>
      <c r="AU187" s="59" t="str">
        <f t="shared" si="306"/>
        <v>Chocolate Caribe  30x28g</v>
      </c>
      <c r="AV187" s="104"/>
      <c r="AW187" s="60">
        <f t="shared" si="307"/>
        <v>25.3</v>
      </c>
      <c r="AX187" s="59">
        <f t="shared" si="308"/>
        <v>0</v>
      </c>
      <c r="AY187" s="106">
        <f>(A!C188-NF!AW187)*NF!AV187</f>
        <v>0</v>
      </c>
      <c r="AZ187" s="104"/>
      <c r="BA187" s="60">
        <f t="shared" si="309"/>
        <v>25.3</v>
      </c>
      <c r="BB187" s="59">
        <f t="shared" si="310"/>
        <v>0</v>
      </c>
      <c r="BC187" s="59">
        <f>(A!C188-NF!BA187)*NF!AZ187</f>
        <v>0</v>
      </c>
      <c r="BD187" s="59" t="str">
        <f t="shared" si="311"/>
        <v>Chocolate Caribe  30x28g</v>
      </c>
      <c r="BE187" s="104"/>
      <c r="BF187" s="60">
        <f t="shared" si="312"/>
        <v>25.3</v>
      </c>
      <c r="BG187" s="59">
        <f t="shared" si="313"/>
        <v>0</v>
      </c>
      <c r="BH187" s="106">
        <f>(A!C188-NF!BF187)*NF!BE187</f>
        <v>0</v>
      </c>
      <c r="BI187" s="104"/>
      <c r="BJ187" s="60">
        <f t="shared" si="314"/>
        <v>25.3</v>
      </c>
      <c r="BK187" s="59">
        <f t="shared" si="315"/>
        <v>0</v>
      </c>
      <c r="BL187" s="59">
        <f>(A!C188-NF!BJ187)*NF!BI187</f>
        <v>0</v>
      </c>
      <c r="BM187" s="59" t="str">
        <f t="shared" si="316"/>
        <v>Chocolate Caribe  30x28g</v>
      </c>
      <c r="BN187" s="104"/>
      <c r="BO187" s="60">
        <f t="shared" si="317"/>
        <v>25.3</v>
      </c>
      <c r="BP187" s="59">
        <f t="shared" si="318"/>
        <v>0</v>
      </c>
      <c r="BQ187" s="106">
        <f>(A!C188-NF!BO187)*NF!BN187</f>
        <v>0</v>
      </c>
      <c r="BR187" s="104"/>
      <c r="BS187" s="60">
        <f t="shared" si="319"/>
        <v>25.3</v>
      </c>
      <c r="BT187" s="59">
        <f t="shared" si="320"/>
        <v>0</v>
      </c>
      <c r="BU187" s="59">
        <f>(A!C188-NF!BS187)*NF!BR187</f>
        <v>0</v>
      </c>
      <c r="BV187" s="59" t="str">
        <f t="shared" si="321"/>
        <v>Chocolate Caribe  30x28g</v>
      </c>
      <c r="BW187" s="104"/>
      <c r="BX187" s="60">
        <f t="shared" si="322"/>
        <v>25.3</v>
      </c>
      <c r="BY187" s="59">
        <f t="shared" si="323"/>
        <v>0</v>
      </c>
      <c r="BZ187" s="106">
        <f>(A!C188-NF!BX187)*NF!BW187</f>
        <v>0</v>
      </c>
      <c r="CA187" s="104"/>
      <c r="CB187" s="60">
        <f t="shared" si="324"/>
        <v>25.3</v>
      </c>
      <c r="CC187" s="59">
        <f t="shared" si="325"/>
        <v>0</v>
      </c>
      <c r="CD187" s="59">
        <f>(A!C188-NF!CB187)*NF!CA187</f>
        <v>0</v>
      </c>
      <c r="CE187" s="59" t="str">
        <f t="shared" si="326"/>
        <v>Chocolate Caribe  30x28g</v>
      </c>
      <c r="CF187" s="104"/>
      <c r="CG187" s="60">
        <f t="shared" si="327"/>
        <v>25.3</v>
      </c>
      <c r="CH187" s="59">
        <f t="shared" si="328"/>
        <v>0</v>
      </c>
      <c r="CI187" s="106">
        <f>(A!C188-NF!CG187)*NF!CF187</f>
        <v>0</v>
      </c>
      <c r="CJ187" s="104"/>
      <c r="CK187" s="60">
        <f t="shared" si="329"/>
        <v>25.3</v>
      </c>
      <c r="CL187" s="59">
        <f t="shared" si="330"/>
        <v>0</v>
      </c>
      <c r="CM187" s="59">
        <f>(A!C188-NF!CK187)*NF!CJ187</f>
        <v>0</v>
      </c>
      <c r="CN187" s="59" t="str">
        <f t="shared" si="331"/>
        <v>Chocolate Caribe  30x28g</v>
      </c>
      <c r="CO187" s="104"/>
      <c r="CP187" s="60">
        <f t="shared" si="332"/>
        <v>25.3</v>
      </c>
      <c r="CQ187" s="59">
        <f t="shared" si="333"/>
        <v>0</v>
      </c>
      <c r="CR187" s="106">
        <f>(A!C188-NF!CP187)*NF!CO187</f>
        <v>0</v>
      </c>
      <c r="CS187" s="104"/>
      <c r="CT187" s="60">
        <f t="shared" si="334"/>
        <v>25.3</v>
      </c>
      <c r="CU187" s="59">
        <f t="shared" si="335"/>
        <v>0</v>
      </c>
      <c r="CV187" s="59">
        <f>(A!C188-NF!CT187)*NF!CS187</f>
        <v>0</v>
      </c>
      <c r="CW187" s="59" t="str">
        <f t="shared" si="336"/>
        <v>Chocolate Caribe  30x28g</v>
      </c>
      <c r="CX187" s="104"/>
      <c r="CY187" s="60">
        <f t="shared" si="337"/>
        <v>25.3</v>
      </c>
      <c r="CZ187" s="59">
        <f t="shared" si="338"/>
        <v>0</v>
      </c>
      <c r="DA187" s="106">
        <f>(A!C188-NF!CY187)*NF!CX187</f>
        <v>0</v>
      </c>
      <c r="DB187" s="104"/>
      <c r="DC187" s="60">
        <f t="shared" si="339"/>
        <v>25.3</v>
      </c>
      <c r="DD187" s="59">
        <f t="shared" si="340"/>
        <v>0</v>
      </c>
      <c r="DE187" s="59">
        <f>(A!C188-NF!DC187)*NF!DB187</f>
        <v>0</v>
      </c>
      <c r="DF187" s="59" t="str">
        <f t="shared" si="341"/>
        <v>Chocolate Caribe  30x28g</v>
      </c>
      <c r="DG187" s="104"/>
      <c r="DH187" s="60">
        <f t="shared" si="342"/>
        <v>25.3</v>
      </c>
      <c r="DI187" s="59">
        <f t="shared" si="343"/>
        <v>0</v>
      </c>
      <c r="DJ187" s="106">
        <f>(A!C188-NF!DH187)*NF!DG187</f>
        <v>0</v>
      </c>
      <c r="DK187" s="104"/>
      <c r="DL187" s="60">
        <f t="shared" si="344"/>
        <v>25.3</v>
      </c>
      <c r="DM187" s="59">
        <f t="shared" si="345"/>
        <v>0</v>
      </c>
      <c r="DN187" s="59">
        <f>(A!C188-NF!DL187)*NF!DK187</f>
        <v>0</v>
      </c>
      <c r="DO187" s="59" t="str">
        <f t="shared" si="346"/>
        <v>Chocolate Caribe  30x28g</v>
      </c>
      <c r="DP187" s="104"/>
      <c r="DQ187" s="60">
        <f t="shared" si="347"/>
        <v>25.3</v>
      </c>
      <c r="DR187" s="59">
        <f t="shared" si="348"/>
        <v>0</v>
      </c>
      <c r="DS187" s="106">
        <f>(A!C188-NF!DQ187)*NF!DP187</f>
        <v>0</v>
      </c>
      <c r="DT187" s="104"/>
      <c r="DU187" s="60">
        <f t="shared" si="349"/>
        <v>25.3</v>
      </c>
      <c r="DV187" s="59">
        <f t="shared" si="350"/>
        <v>0</v>
      </c>
      <c r="DW187" s="59">
        <f>(A!C188-NF!DU187)*NF!DT187</f>
        <v>0</v>
      </c>
      <c r="DX187" s="59" t="str">
        <f t="shared" si="351"/>
        <v>Chocolate Caribe  30x28g</v>
      </c>
      <c r="DY187" s="104"/>
      <c r="DZ187" s="60">
        <f t="shared" si="352"/>
        <v>25.3</v>
      </c>
      <c r="EA187" s="59">
        <f t="shared" si="353"/>
        <v>0</v>
      </c>
      <c r="EB187" s="106">
        <f>(A!C188-NF!DZ187)*NF!DY187</f>
        <v>0</v>
      </c>
      <c r="EC187" s="104"/>
      <c r="ED187" s="60">
        <f t="shared" si="354"/>
        <v>25.3</v>
      </c>
      <c r="EE187" s="59">
        <f t="shared" si="355"/>
        <v>0</v>
      </c>
      <c r="EF187" s="59">
        <f>(A!C188-NF!ED187)*NF!EC187</f>
        <v>0</v>
      </c>
      <c r="EG187" s="59" t="str">
        <f t="shared" si="356"/>
        <v>Chocolate Caribe  30x28g</v>
      </c>
      <c r="EH187" s="104"/>
      <c r="EI187" s="60">
        <f t="shared" si="357"/>
        <v>25.3</v>
      </c>
      <c r="EJ187" s="59">
        <f t="shared" si="358"/>
        <v>0</v>
      </c>
      <c r="EK187" s="106">
        <f>(A!C188-NF!EI187)*NF!EH187</f>
        <v>0</v>
      </c>
      <c r="EL187" s="104"/>
      <c r="EM187" s="60">
        <f t="shared" si="359"/>
        <v>25.3</v>
      </c>
      <c r="EN187" s="59">
        <f t="shared" si="360"/>
        <v>0</v>
      </c>
      <c r="EO187" s="106">
        <f>(A!C188-NF!EM187)*NF!EL187</f>
        <v>0</v>
      </c>
      <c r="EP187" s="59" t="str">
        <f t="shared" si="361"/>
        <v>Chocolate Caribe  30x28g</v>
      </c>
      <c r="EQ187" s="104"/>
      <c r="ER187" s="60">
        <f t="shared" si="362"/>
        <v>25.3</v>
      </c>
      <c r="ES187" s="59">
        <f t="shared" si="363"/>
        <v>0</v>
      </c>
      <c r="ET187" s="106">
        <f>(A!C188-NF!ER187)*NF!EQ187</f>
        <v>0</v>
      </c>
      <c r="EU187" s="104"/>
      <c r="EV187" s="60">
        <f t="shared" si="364"/>
        <v>25.3</v>
      </c>
      <c r="EW187" s="59">
        <f t="shared" si="365"/>
        <v>0</v>
      </c>
      <c r="EX187" s="106">
        <f>(A!C188-NF!EV187)*NF!EU187</f>
        <v>0</v>
      </c>
      <c r="EY187" s="59" t="str">
        <f t="shared" si="366"/>
        <v>Chocolate Caribe  30x28g</v>
      </c>
      <c r="EZ187" s="104"/>
      <c r="FA187" s="60">
        <f t="shared" si="367"/>
        <v>25.3</v>
      </c>
      <c r="FB187" s="59">
        <f t="shared" si="368"/>
        <v>0</v>
      </c>
      <c r="FC187" s="106">
        <f>(A!C188-NF!FA187)*NF!EZ187</f>
        <v>0</v>
      </c>
      <c r="FD187" s="104"/>
      <c r="FE187" s="60">
        <f t="shared" si="369"/>
        <v>25.3</v>
      </c>
      <c r="FF187" s="59">
        <f t="shared" si="370"/>
        <v>0</v>
      </c>
      <c r="FG187" s="106">
        <f>(A!C188-NF!FE187)*NF!FD187</f>
        <v>0</v>
      </c>
      <c r="FH187" s="59" t="str">
        <f t="shared" si="371"/>
        <v>Chocolate Caribe  30x28g</v>
      </c>
      <c r="FI187" s="104"/>
      <c r="FJ187" s="60">
        <f t="shared" si="372"/>
        <v>25.3</v>
      </c>
      <c r="FK187" s="59">
        <f t="shared" si="373"/>
        <v>0</v>
      </c>
      <c r="FL187" s="106">
        <f>(A!C188-NF!FJ187)*NF!FI187</f>
        <v>0</v>
      </c>
      <c r="FM187" s="104"/>
      <c r="FN187" s="60">
        <f t="shared" si="374"/>
        <v>25.3</v>
      </c>
      <c r="FO187" s="59">
        <f t="shared" si="375"/>
        <v>0</v>
      </c>
      <c r="FP187" s="106">
        <f>(A!C188-NF!FN187)*NF!FM187</f>
        <v>0</v>
      </c>
      <c r="FQ187" s="59" t="str">
        <f t="shared" si="376"/>
        <v>Chocolate Caribe  30x28g</v>
      </c>
      <c r="FR187" s="104"/>
      <c r="FS187" s="60">
        <f t="shared" si="377"/>
        <v>25.3</v>
      </c>
      <c r="FT187" s="106">
        <f t="shared" si="378"/>
        <v>0</v>
      </c>
      <c r="FU187" s="106">
        <f>(A!C188-NF!FS187)*NF!FR187</f>
        <v>0</v>
      </c>
      <c r="FV187" s="104"/>
      <c r="FW187" s="60">
        <f t="shared" si="379"/>
        <v>25.3</v>
      </c>
      <c r="FX187" s="59">
        <f t="shared" si="380"/>
        <v>0</v>
      </c>
      <c r="FY187" s="106">
        <f>(A!C188-NF!FW187)*NF!FV187</f>
        <v>0</v>
      </c>
      <c r="FZ187" s="59" t="str">
        <f t="shared" si="381"/>
        <v>Chocolate Caribe  30x28g</v>
      </c>
      <c r="GA187" s="104"/>
      <c r="GB187" s="60">
        <f t="shared" si="382"/>
        <v>25.3</v>
      </c>
      <c r="GC187" s="59">
        <f t="shared" si="383"/>
        <v>0</v>
      </c>
      <c r="GD187" s="106">
        <f>(A!C188-NF!GB187)*NF!GA187</f>
        <v>0</v>
      </c>
      <c r="GE187" s="104"/>
      <c r="GF187" s="60">
        <f t="shared" si="384"/>
        <v>25.3</v>
      </c>
      <c r="GG187" s="59">
        <f t="shared" si="385"/>
        <v>0</v>
      </c>
      <c r="GH187" s="106">
        <f>(A!C188-NF!GF187)*NF!GE187</f>
        <v>0</v>
      </c>
      <c r="GI187" s="59" t="str">
        <f t="shared" si="386"/>
        <v>Chocolate Caribe  30x28g</v>
      </c>
      <c r="GJ187" s="104"/>
      <c r="GK187" s="60">
        <f t="shared" si="387"/>
        <v>25.3</v>
      </c>
      <c r="GL187" s="59">
        <f t="shared" si="388"/>
        <v>0</v>
      </c>
      <c r="GM187" s="106">
        <f>(A!C188-NF!GK187)*NF!GJ187</f>
        <v>0</v>
      </c>
      <c r="GN187" s="104"/>
      <c r="GO187" s="60">
        <f t="shared" si="389"/>
        <v>25.3</v>
      </c>
      <c r="GP187" s="59">
        <f t="shared" si="390"/>
        <v>0</v>
      </c>
      <c r="GQ187" s="106">
        <f>(A!C188-NF!GO187)*NF!GN187</f>
        <v>0</v>
      </c>
      <c r="GR187" s="59" t="str">
        <f t="shared" si="391"/>
        <v>Chocolate Caribe  30x28g</v>
      </c>
      <c r="GS187" s="104"/>
      <c r="GT187" s="60">
        <f t="shared" si="392"/>
        <v>25.3</v>
      </c>
      <c r="GU187" s="59">
        <f t="shared" si="393"/>
        <v>0</v>
      </c>
      <c r="GV187" s="106">
        <f>(A!C188-NF!GT187)*NF!GS187</f>
        <v>0</v>
      </c>
      <c r="GW187" s="104"/>
      <c r="GX187" s="60">
        <f t="shared" si="394"/>
        <v>25.3</v>
      </c>
      <c r="GY187" s="59">
        <f t="shared" si="395"/>
        <v>0</v>
      </c>
      <c r="GZ187" s="106">
        <f>(A!C188-NF!GX187)*NF!GW187</f>
        <v>0</v>
      </c>
      <c r="HA187" s="59" t="str">
        <f t="shared" si="396"/>
        <v>Chocolate Caribe  30x28g</v>
      </c>
      <c r="HB187" s="104"/>
      <c r="HC187" s="60">
        <f t="shared" si="397"/>
        <v>25.3</v>
      </c>
      <c r="HD187" s="59">
        <f t="shared" si="398"/>
        <v>0</v>
      </c>
      <c r="HE187" s="106">
        <f>(A!C188-NF!HC187)*NF!HB187</f>
        <v>0</v>
      </c>
      <c r="HF187" s="104"/>
      <c r="HG187" s="60">
        <f t="shared" si="399"/>
        <v>25.3</v>
      </c>
      <c r="HH187" s="59">
        <f t="shared" si="400"/>
        <v>0</v>
      </c>
      <c r="HI187" s="106">
        <f>(A!C188-NF!HG187)*NF!HF187</f>
        <v>0</v>
      </c>
      <c r="HJ187" s="59" t="str">
        <f t="shared" si="401"/>
        <v>Chocolate Caribe  30x28g</v>
      </c>
      <c r="HK187" s="104"/>
      <c r="HL187" s="60">
        <f t="shared" si="402"/>
        <v>25.3</v>
      </c>
      <c r="HM187" s="59">
        <f t="shared" si="403"/>
        <v>0</v>
      </c>
      <c r="HN187" s="106">
        <f>(A!C188-NF!HL187)*NF!HK187</f>
        <v>0</v>
      </c>
      <c r="HO187" s="104"/>
      <c r="HP187" s="60">
        <f t="shared" si="404"/>
        <v>25.3</v>
      </c>
      <c r="HQ187" s="59">
        <f t="shared" si="405"/>
        <v>0</v>
      </c>
      <c r="HR187" s="106">
        <f>(A!C188-NF!HP187)*NF!HO187</f>
        <v>0</v>
      </c>
      <c r="HS187" s="59" t="str">
        <f t="shared" si="406"/>
        <v>Chocolate Caribe  30x28g</v>
      </c>
      <c r="HT187" s="104"/>
      <c r="HU187" s="60">
        <f t="shared" si="407"/>
        <v>25.3</v>
      </c>
      <c r="HV187" s="59">
        <f t="shared" si="408"/>
        <v>0</v>
      </c>
      <c r="HW187" s="106">
        <f>(A!C188-NF!HU187)*NF!HT187</f>
        <v>0</v>
      </c>
      <c r="HX187" s="104"/>
      <c r="HY187" s="60">
        <f t="shared" si="409"/>
        <v>25.3</v>
      </c>
      <c r="HZ187" s="59">
        <f t="shared" si="410"/>
        <v>0</v>
      </c>
      <c r="IA187" s="106">
        <f>(A!C188-NF!HY187)*NF!HX187</f>
        <v>0</v>
      </c>
      <c r="IB187" s="59" t="str">
        <f t="shared" si="411"/>
        <v>Chocolate Caribe  30x28g</v>
      </c>
      <c r="IC187" s="104"/>
      <c r="ID187" s="60">
        <f t="shared" si="412"/>
        <v>25.3</v>
      </c>
      <c r="IE187" s="59">
        <f t="shared" si="413"/>
        <v>0</v>
      </c>
      <c r="IF187" s="106">
        <f>(A!C188-NF!ID187)*NF!IC187</f>
        <v>0</v>
      </c>
      <c r="IG187" s="59" t="str">
        <f t="shared" si="414"/>
        <v>Chocolate Caribe  30x28g</v>
      </c>
      <c r="IH187" s="104"/>
      <c r="II187" s="60">
        <f t="shared" si="415"/>
        <v>25.3</v>
      </c>
      <c r="IJ187" s="59">
        <f t="shared" si="416"/>
        <v>0</v>
      </c>
      <c r="IK187" s="106">
        <f>(A!C188-NF!II187)*NF!IH187</f>
        <v>0</v>
      </c>
      <c r="IL187" s="59" t="str">
        <f t="shared" si="417"/>
        <v>Chocolate Caribe  30x28g</v>
      </c>
      <c r="IM187" s="59"/>
      <c r="IN187" s="59">
        <f t="shared" si="418"/>
        <v>25.3</v>
      </c>
      <c r="IO187" s="59">
        <f t="shared" si="419"/>
        <v>0</v>
      </c>
      <c r="IP187" s="106">
        <f>(A!C188-NF!IN187)*NF!IM187</f>
        <v>0</v>
      </c>
      <c r="IQ187" s="59">
        <f t="shared" si="420"/>
        <v>0</v>
      </c>
      <c r="IR187" s="101">
        <f t="shared" si="421"/>
        <v>0</v>
      </c>
      <c r="IS187" s="103" t="e">
        <f t="shared" si="422"/>
        <v>#DIV/0!</v>
      </c>
      <c r="IT187" s="96"/>
      <c r="IU187" s="96"/>
      <c r="IV187" s="96"/>
    </row>
    <row r="188" spans="1:256" x14ac:dyDescent="0.2">
      <c r="A188" s="136" t="str">
        <f>A!B189</f>
        <v>Chocolate Chokito 30x32g</v>
      </c>
      <c r="B188" s="136">
        <f>A!C189</f>
        <v>25.3</v>
      </c>
      <c r="C188" s="109"/>
      <c r="D188" s="108">
        <f t="shared" si="282"/>
        <v>25.3</v>
      </c>
      <c r="E188" s="97">
        <f t="shared" si="283"/>
        <v>0</v>
      </c>
      <c r="F188" s="95">
        <f>(A!C189-NF!D188)*NF!C188</f>
        <v>0</v>
      </c>
      <c r="G188" s="109"/>
      <c r="H188" s="108">
        <f t="shared" si="284"/>
        <v>25.3</v>
      </c>
      <c r="I188" s="61">
        <f t="shared" si="285"/>
        <v>0</v>
      </c>
      <c r="J188" s="61">
        <f>(A!C189-NF!H188)*NF!G188</f>
        <v>0</v>
      </c>
      <c r="K188" s="61" t="str">
        <f t="shared" si="286"/>
        <v>Chocolate Chokito 30x32g</v>
      </c>
      <c r="L188" s="109"/>
      <c r="M188" s="62">
        <f t="shared" si="287"/>
        <v>25.3</v>
      </c>
      <c r="N188" s="97">
        <f t="shared" si="288"/>
        <v>0</v>
      </c>
      <c r="O188" s="95">
        <f>(A!C189-NF!M188)*NF!L188</f>
        <v>0</v>
      </c>
      <c r="P188" s="109"/>
      <c r="Q188" s="108">
        <f t="shared" si="289"/>
        <v>25.3</v>
      </c>
      <c r="R188" s="61">
        <f t="shared" si="290"/>
        <v>0</v>
      </c>
      <c r="S188" s="97">
        <f>(A!C189-NF!Q188)*NF!P188</f>
        <v>0</v>
      </c>
      <c r="T188" s="97" t="str">
        <f t="shared" si="291"/>
        <v>Chocolate Chokito 30x32g</v>
      </c>
      <c r="U188" s="109"/>
      <c r="V188" s="108">
        <f t="shared" si="292"/>
        <v>25.3</v>
      </c>
      <c r="W188" s="61">
        <f t="shared" si="293"/>
        <v>0</v>
      </c>
      <c r="X188" s="161">
        <f>(A!C189-NF!V188)*NF!U188</f>
        <v>0</v>
      </c>
      <c r="Y188" s="109"/>
      <c r="Z188" s="62">
        <f t="shared" si="294"/>
        <v>25.3</v>
      </c>
      <c r="AA188" s="61">
        <f t="shared" si="295"/>
        <v>0</v>
      </c>
      <c r="AB188" s="61">
        <f>(A!C189-NF!Z188)*NF!Y188</f>
        <v>0</v>
      </c>
      <c r="AC188" s="61" t="str">
        <f t="shared" si="296"/>
        <v>Chocolate Chokito 30x32g</v>
      </c>
      <c r="AD188" s="109"/>
      <c r="AE188" s="62">
        <f t="shared" si="297"/>
        <v>25.3</v>
      </c>
      <c r="AF188" s="61">
        <f t="shared" si="298"/>
        <v>0</v>
      </c>
      <c r="AG188" s="161">
        <f>(A!C189-NF!AE188)*NF!AD188</f>
        <v>0</v>
      </c>
      <c r="AH188" s="109"/>
      <c r="AI188" s="62">
        <f t="shared" si="299"/>
        <v>25.3</v>
      </c>
      <c r="AJ188" s="61">
        <f t="shared" si="300"/>
        <v>0</v>
      </c>
      <c r="AK188" s="61">
        <f>(A!C189-NF!AI188)*NF!AH188</f>
        <v>0</v>
      </c>
      <c r="AL188" s="61" t="str">
        <f t="shared" si="301"/>
        <v>Chocolate Chokito 30x32g</v>
      </c>
      <c r="AM188" s="109"/>
      <c r="AN188" s="62">
        <f t="shared" si="302"/>
        <v>25.3</v>
      </c>
      <c r="AO188" s="61">
        <f t="shared" si="303"/>
        <v>0</v>
      </c>
      <c r="AP188" s="161">
        <f>(A!C189-NF!AN188)*NF!AM188</f>
        <v>0</v>
      </c>
      <c r="AQ188" s="109"/>
      <c r="AR188" s="62">
        <f t="shared" si="304"/>
        <v>25.3</v>
      </c>
      <c r="AS188" s="61">
        <f t="shared" si="305"/>
        <v>0</v>
      </c>
      <c r="AT188" s="61">
        <f>(A!C189-NF!AR188)*NF!AQ188</f>
        <v>0</v>
      </c>
      <c r="AU188" s="61" t="str">
        <f t="shared" si="306"/>
        <v>Chocolate Chokito 30x32g</v>
      </c>
      <c r="AV188" s="109"/>
      <c r="AW188" s="62">
        <f t="shared" si="307"/>
        <v>25.3</v>
      </c>
      <c r="AX188" s="61">
        <f t="shared" si="308"/>
        <v>0</v>
      </c>
      <c r="AY188" s="161">
        <f>(A!C189-NF!AW188)*NF!AV188</f>
        <v>0</v>
      </c>
      <c r="AZ188" s="109"/>
      <c r="BA188" s="62">
        <f t="shared" si="309"/>
        <v>25.3</v>
      </c>
      <c r="BB188" s="61">
        <f t="shared" si="310"/>
        <v>0</v>
      </c>
      <c r="BC188" s="61">
        <f>(A!C189-NF!BA188)*NF!AZ188</f>
        <v>0</v>
      </c>
      <c r="BD188" s="61" t="str">
        <f t="shared" si="311"/>
        <v>Chocolate Chokito 30x32g</v>
      </c>
      <c r="BE188" s="109"/>
      <c r="BF188" s="62">
        <f t="shared" si="312"/>
        <v>25.3</v>
      </c>
      <c r="BG188" s="61">
        <f t="shared" si="313"/>
        <v>0</v>
      </c>
      <c r="BH188" s="161">
        <f>(A!C189-NF!BF188)*NF!BE188</f>
        <v>0</v>
      </c>
      <c r="BI188" s="109"/>
      <c r="BJ188" s="62">
        <f t="shared" si="314"/>
        <v>25.3</v>
      </c>
      <c r="BK188" s="61">
        <f t="shared" si="315"/>
        <v>0</v>
      </c>
      <c r="BL188" s="61">
        <f>(A!C189-NF!BJ188)*NF!BI188</f>
        <v>0</v>
      </c>
      <c r="BM188" s="61" t="str">
        <f t="shared" si="316"/>
        <v>Chocolate Chokito 30x32g</v>
      </c>
      <c r="BN188" s="109"/>
      <c r="BO188" s="62">
        <f t="shared" si="317"/>
        <v>25.3</v>
      </c>
      <c r="BP188" s="61">
        <f t="shared" si="318"/>
        <v>0</v>
      </c>
      <c r="BQ188" s="161">
        <f>(A!C189-NF!BO188)*NF!BN188</f>
        <v>0</v>
      </c>
      <c r="BR188" s="109"/>
      <c r="BS188" s="62">
        <f t="shared" si="319"/>
        <v>25.3</v>
      </c>
      <c r="BT188" s="61">
        <f t="shared" si="320"/>
        <v>0</v>
      </c>
      <c r="BU188" s="61">
        <f>(A!C189-NF!BS188)*NF!BR188</f>
        <v>0</v>
      </c>
      <c r="BV188" s="61" t="str">
        <f t="shared" si="321"/>
        <v>Chocolate Chokito 30x32g</v>
      </c>
      <c r="BW188" s="109"/>
      <c r="BX188" s="62">
        <f t="shared" si="322"/>
        <v>25.3</v>
      </c>
      <c r="BY188" s="61">
        <f t="shared" si="323"/>
        <v>0</v>
      </c>
      <c r="BZ188" s="161">
        <f>(A!C189-NF!BX188)*NF!BW188</f>
        <v>0</v>
      </c>
      <c r="CA188" s="109"/>
      <c r="CB188" s="62">
        <f t="shared" si="324"/>
        <v>25.3</v>
      </c>
      <c r="CC188" s="61">
        <f t="shared" si="325"/>
        <v>0</v>
      </c>
      <c r="CD188" s="61">
        <f>(A!C189-NF!CB188)*NF!CA188</f>
        <v>0</v>
      </c>
      <c r="CE188" s="61" t="str">
        <f t="shared" si="326"/>
        <v>Chocolate Chokito 30x32g</v>
      </c>
      <c r="CF188" s="109"/>
      <c r="CG188" s="62">
        <f t="shared" si="327"/>
        <v>25.3</v>
      </c>
      <c r="CH188" s="61">
        <f t="shared" si="328"/>
        <v>0</v>
      </c>
      <c r="CI188" s="161">
        <f>(A!C189-NF!CG188)*NF!CF188</f>
        <v>0</v>
      </c>
      <c r="CJ188" s="109"/>
      <c r="CK188" s="62">
        <f t="shared" si="329"/>
        <v>25.3</v>
      </c>
      <c r="CL188" s="61">
        <f t="shared" si="330"/>
        <v>0</v>
      </c>
      <c r="CM188" s="61">
        <f>(A!C189-NF!CK188)*NF!CJ188</f>
        <v>0</v>
      </c>
      <c r="CN188" s="61" t="str">
        <f t="shared" si="331"/>
        <v>Chocolate Chokito 30x32g</v>
      </c>
      <c r="CO188" s="109"/>
      <c r="CP188" s="62">
        <f t="shared" si="332"/>
        <v>25.3</v>
      </c>
      <c r="CQ188" s="61">
        <f t="shared" si="333"/>
        <v>0</v>
      </c>
      <c r="CR188" s="161">
        <f>(A!C189-NF!CP188)*NF!CO188</f>
        <v>0</v>
      </c>
      <c r="CS188" s="109"/>
      <c r="CT188" s="62">
        <f t="shared" si="334"/>
        <v>25.3</v>
      </c>
      <c r="CU188" s="61">
        <f t="shared" si="335"/>
        <v>0</v>
      </c>
      <c r="CV188" s="61">
        <f>(A!C189-NF!CT188)*NF!CS188</f>
        <v>0</v>
      </c>
      <c r="CW188" s="61" t="str">
        <f t="shared" si="336"/>
        <v>Chocolate Chokito 30x32g</v>
      </c>
      <c r="CX188" s="109"/>
      <c r="CY188" s="62">
        <f t="shared" si="337"/>
        <v>25.3</v>
      </c>
      <c r="CZ188" s="61">
        <f t="shared" si="338"/>
        <v>0</v>
      </c>
      <c r="DA188" s="161">
        <f>(A!C189-NF!CY188)*NF!CX188</f>
        <v>0</v>
      </c>
      <c r="DB188" s="109"/>
      <c r="DC188" s="62">
        <f t="shared" si="339"/>
        <v>25.3</v>
      </c>
      <c r="DD188" s="61">
        <f t="shared" si="340"/>
        <v>0</v>
      </c>
      <c r="DE188" s="61">
        <f>(A!C189-NF!DC188)*NF!DB188</f>
        <v>0</v>
      </c>
      <c r="DF188" s="61" t="str">
        <f t="shared" si="341"/>
        <v>Chocolate Chokito 30x32g</v>
      </c>
      <c r="DG188" s="109"/>
      <c r="DH188" s="62">
        <f t="shared" si="342"/>
        <v>25.3</v>
      </c>
      <c r="DI188" s="61">
        <f t="shared" si="343"/>
        <v>0</v>
      </c>
      <c r="DJ188" s="161">
        <f>(A!C189-NF!DH188)*NF!DG188</f>
        <v>0</v>
      </c>
      <c r="DK188" s="109"/>
      <c r="DL188" s="62">
        <f t="shared" si="344"/>
        <v>25.3</v>
      </c>
      <c r="DM188" s="61">
        <f t="shared" si="345"/>
        <v>0</v>
      </c>
      <c r="DN188" s="61">
        <f>(A!C189-NF!DL188)*NF!DK188</f>
        <v>0</v>
      </c>
      <c r="DO188" s="61" t="str">
        <f t="shared" si="346"/>
        <v>Chocolate Chokito 30x32g</v>
      </c>
      <c r="DP188" s="109"/>
      <c r="DQ188" s="62">
        <f t="shared" si="347"/>
        <v>25.3</v>
      </c>
      <c r="DR188" s="61">
        <f t="shared" si="348"/>
        <v>0</v>
      </c>
      <c r="DS188" s="161">
        <f>(A!C189-NF!DQ188)*NF!DP188</f>
        <v>0</v>
      </c>
      <c r="DT188" s="109"/>
      <c r="DU188" s="62">
        <f t="shared" si="349"/>
        <v>25.3</v>
      </c>
      <c r="DV188" s="61">
        <f t="shared" si="350"/>
        <v>0</v>
      </c>
      <c r="DW188" s="61">
        <f>(A!C189-NF!DU188)*NF!DT188</f>
        <v>0</v>
      </c>
      <c r="DX188" s="61" t="str">
        <f t="shared" si="351"/>
        <v>Chocolate Chokito 30x32g</v>
      </c>
      <c r="DY188" s="109"/>
      <c r="DZ188" s="62">
        <f t="shared" si="352"/>
        <v>25.3</v>
      </c>
      <c r="EA188" s="61">
        <f t="shared" si="353"/>
        <v>0</v>
      </c>
      <c r="EB188" s="161">
        <f>(A!C189-NF!DZ188)*NF!DY188</f>
        <v>0</v>
      </c>
      <c r="EC188" s="109"/>
      <c r="ED188" s="62">
        <f t="shared" si="354"/>
        <v>25.3</v>
      </c>
      <c r="EE188" s="61">
        <f t="shared" si="355"/>
        <v>0</v>
      </c>
      <c r="EF188" s="61">
        <f>(A!C189-NF!ED188)*NF!EC188</f>
        <v>0</v>
      </c>
      <c r="EG188" s="61" t="str">
        <f t="shared" si="356"/>
        <v>Chocolate Chokito 30x32g</v>
      </c>
      <c r="EH188" s="109"/>
      <c r="EI188" s="62">
        <f t="shared" si="357"/>
        <v>25.3</v>
      </c>
      <c r="EJ188" s="61">
        <f t="shared" si="358"/>
        <v>0</v>
      </c>
      <c r="EK188" s="161">
        <f>(A!C189-NF!EI188)*NF!EH188</f>
        <v>0</v>
      </c>
      <c r="EL188" s="109"/>
      <c r="EM188" s="62">
        <f t="shared" si="359"/>
        <v>25.3</v>
      </c>
      <c r="EN188" s="61">
        <f t="shared" si="360"/>
        <v>0</v>
      </c>
      <c r="EO188" s="161">
        <f>(A!C189-NF!EM188)*NF!EL188</f>
        <v>0</v>
      </c>
      <c r="EP188" s="61" t="str">
        <f t="shared" si="361"/>
        <v>Chocolate Chokito 30x32g</v>
      </c>
      <c r="EQ188" s="109"/>
      <c r="ER188" s="62">
        <f t="shared" si="362"/>
        <v>25.3</v>
      </c>
      <c r="ES188" s="61">
        <f t="shared" si="363"/>
        <v>0</v>
      </c>
      <c r="ET188" s="161">
        <f>(A!C189-NF!ER188)*NF!EQ188</f>
        <v>0</v>
      </c>
      <c r="EU188" s="109"/>
      <c r="EV188" s="62">
        <f t="shared" si="364"/>
        <v>25.3</v>
      </c>
      <c r="EW188" s="61">
        <f t="shared" si="365"/>
        <v>0</v>
      </c>
      <c r="EX188" s="161">
        <f>(A!C189-NF!EV188)*NF!EU188</f>
        <v>0</v>
      </c>
      <c r="EY188" s="61" t="str">
        <f t="shared" si="366"/>
        <v>Chocolate Chokito 30x32g</v>
      </c>
      <c r="EZ188" s="109"/>
      <c r="FA188" s="62">
        <f t="shared" si="367"/>
        <v>25.3</v>
      </c>
      <c r="FB188" s="61">
        <f t="shared" si="368"/>
        <v>0</v>
      </c>
      <c r="FC188" s="161">
        <f>(A!C189-NF!FA188)*NF!EZ188</f>
        <v>0</v>
      </c>
      <c r="FD188" s="109"/>
      <c r="FE188" s="62">
        <f t="shared" si="369"/>
        <v>25.3</v>
      </c>
      <c r="FF188" s="61">
        <f t="shared" si="370"/>
        <v>0</v>
      </c>
      <c r="FG188" s="161">
        <f>(A!C189-NF!FE188)*NF!FD188</f>
        <v>0</v>
      </c>
      <c r="FH188" s="61" t="str">
        <f t="shared" si="371"/>
        <v>Chocolate Chokito 30x32g</v>
      </c>
      <c r="FI188" s="109"/>
      <c r="FJ188" s="62">
        <f t="shared" si="372"/>
        <v>25.3</v>
      </c>
      <c r="FK188" s="61">
        <f t="shared" si="373"/>
        <v>0</v>
      </c>
      <c r="FL188" s="161">
        <f>(A!C189-NF!FJ188)*NF!FI188</f>
        <v>0</v>
      </c>
      <c r="FM188" s="109"/>
      <c r="FN188" s="62">
        <f t="shared" si="374"/>
        <v>25.3</v>
      </c>
      <c r="FO188" s="61">
        <f t="shared" si="375"/>
        <v>0</v>
      </c>
      <c r="FP188" s="161">
        <f>(A!C189-NF!FN188)*NF!FM188</f>
        <v>0</v>
      </c>
      <c r="FQ188" s="61" t="str">
        <f t="shared" si="376"/>
        <v>Chocolate Chokito 30x32g</v>
      </c>
      <c r="FR188" s="109"/>
      <c r="FS188" s="62">
        <f t="shared" si="377"/>
        <v>25.3</v>
      </c>
      <c r="FT188" s="161">
        <f t="shared" si="378"/>
        <v>0</v>
      </c>
      <c r="FU188" s="161">
        <f>(A!C189-NF!FS188)*NF!FR188</f>
        <v>0</v>
      </c>
      <c r="FV188" s="109"/>
      <c r="FW188" s="62">
        <f t="shared" si="379"/>
        <v>25.3</v>
      </c>
      <c r="FX188" s="61">
        <f t="shared" si="380"/>
        <v>0</v>
      </c>
      <c r="FY188" s="161">
        <f>(A!C189-NF!FW188)*NF!FV188</f>
        <v>0</v>
      </c>
      <c r="FZ188" s="61" t="str">
        <f t="shared" si="381"/>
        <v>Chocolate Chokito 30x32g</v>
      </c>
      <c r="GA188" s="109"/>
      <c r="GB188" s="62">
        <f t="shared" si="382"/>
        <v>25.3</v>
      </c>
      <c r="GC188" s="61">
        <f t="shared" si="383"/>
        <v>0</v>
      </c>
      <c r="GD188" s="161">
        <f>(A!C189-NF!GB188)*NF!GA188</f>
        <v>0</v>
      </c>
      <c r="GE188" s="109"/>
      <c r="GF188" s="62">
        <f t="shared" si="384"/>
        <v>25.3</v>
      </c>
      <c r="GG188" s="61">
        <f t="shared" si="385"/>
        <v>0</v>
      </c>
      <c r="GH188" s="161">
        <f>(A!C189-NF!GF188)*NF!GE188</f>
        <v>0</v>
      </c>
      <c r="GI188" s="61" t="str">
        <f t="shared" si="386"/>
        <v>Chocolate Chokito 30x32g</v>
      </c>
      <c r="GJ188" s="109"/>
      <c r="GK188" s="62">
        <f t="shared" si="387"/>
        <v>25.3</v>
      </c>
      <c r="GL188" s="61">
        <f t="shared" si="388"/>
        <v>0</v>
      </c>
      <c r="GM188" s="161">
        <f>(A!C189-NF!GK188)*NF!GJ188</f>
        <v>0</v>
      </c>
      <c r="GN188" s="109"/>
      <c r="GO188" s="62">
        <f t="shared" si="389"/>
        <v>25.3</v>
      </c>
      <c r="GP188" s="61">
        <f t="shared" si="390"/>
        <v>0</v>
      </c>
      <c r="GQ188" s="161">
        <f>(A!C189-NF!GO188)*NF!GN188</f>
        <v>0</v>
      </c>
      <c r="GR188" s="61" t="str">
        <f t="shared" si="391"/>
        <v>Chocolate Chokito 30x32g</v>
      </c>
      <c r="GS188" s="109"/>
      <c r="GT188" s="62">
        <f t="shared" si="392"/>
        <v>25.3</v>
      </c>
      <c r="GU188" s="61">
        <f t="shared" si="393"/>
        <v>0</v>
      </c>
      <c r="GV188" s="161">
        <f>(A!C189-NF!GT188)*NF!GS188</f>
        <v>0</v>
      </c>
      <c r="GW188" s="109"/>
      <c r="GX188" s="62">
        <f t="shared" si="394"/>
        <v>25.3</v>
      </c>
      <c r="GY188" s="61">
        <f t="shared" si="395"/>
        <v>0</v>
      </c>
      <c r="GZ188" s="161">
        <f>(A!C189-NF!GX188)*NF!GW188</f>
        <v>0</v>
      </c>
      <c r="HA188" s="61" t="str">
        <f t="shared" si="396"/>
        <v>Chocolate Chokito 30x32g</v>
      </c>
      <c r="HB188" s="109"/>
      <c r="HC188" s="62">
        <f t="shared" si="397"/>
        <v>25.3</v>
      </c>
      <c r="HD188" s="61">
        <f t="shared" si="398"/>
        <v>0</v>
      </c>
      <c r="HE188" s="161">
        <f>(A!C189-NF!HC188)*NF!HB188</f>
        <v>0</v>
      </c>
      <c r="HF188" s="109"/>
      <c r="HG188" s="62">
        <f t="shared" si="399"/>
        <v>25.3</v>
      </c>
      <c r="HH188" s="61">
        <f t="shared" si="400"/>
        <v>0</v>
      </c>
      <c r="HI188" s="161">
        <f>(A!C189-NF!HG188)*NF!HF188</f>
        <v>0</v>
      </c>
      <c r="HJ188" s="61" t="str">
        <f t="shared" si="401"/>
        <v>Chocolate Chokito 30x32g</v>
      </c>
      <c r="HK188" s="109"/>
      <c r="HL188" s="62">
        <f t="shared" si="402"/>
        <v>25.3</v>
      </c>
      <c r="HM188" s="61">
        <f t="shared" si="403"/>
        <v>0</v>
      </c>
      <c r="HN188" s="161">
        <f>(A!C189-NF!HL188)*NF!HK188</f>
        <v>0</v>
      </c>
      <c r="HO188" s="109"/>
      <c r="HP188" s="62">
        <f t="shared" si="404"/>
        <v>25.3</v>
      </c>
      <c r="HQ188" s="61">
        <f t="shared" si="405"/>
        <v>0</v>
      </c>
      <c r="HR188" s="161">
        <f>(A!C189-NF!HP188)*NF!HO188</f>
        <v>0</v>
      </c>
      <c r="HS188" s="61" t="str">
        <f t="shared" si="406"/>
        <v>Chocolate Chokito 30x32g</v>
      </c>
      <c r="HT188" s="109"/>
      <c r="HU188" s="62">
        <f t="shared" si="407"/>
        <v>25.3</v>
      </c>
      <c r="HV188" s="61">
        <f t="shared" si="408"/>
        <v>0</v>
      </c>
      <c r="HW188" s="161">
        <f>(A!C189-NF!HU188)*NF!HT188</f>
        <v>0</v>
      </c>
      <c r="HX188" s="109"/>
      <c r="HY188" s="62">
        <f t="shared" si="409"/>
        <v>25.3</v>
      </c>
      <c r="HZ188" s="61">
        <f t="shared" si="410"/>
        <v>0</v>
      </c>
      <c r="IA188" s="161">
        <f>(A!C189-NF!HY188)*NF!HX188</f>
        <v>0</v>
      </c>
      <c r="IB188" s="61" t="str">
        <f t="shared" si="411"/>
        <v>Chocolate Chokito 30x32g</v>
      </c>
      <c r="IC188" s="109"/>
      <c r="ID188" s="62">
        <f t="shared" si="412"/>
        <v>25.3</v>
      </c>
      <c r="IE188" s="61">
        <f t="shared" si="413"/>
        <v>0</v>
      </c>
      <c r="IF188" s="161">
        <f>(A!C189-NF!ID188)*NF!IC188</f>
        <v>0</v>
      </c>
      <c r="IG188" s="61" t="str">
        <f t="shared" si="414"/>
        <v>Chocolate Chokito 30x32g</v>
      </c>
      <c r="IH188" s="109"/>
      <c r="II188" s="62">
        <f t="shared" si="415"/>
        <v>25.3</v>
      </c>
      <c r="IJ188" s="61">
        <f t="shared" si="416"/>
        <v>0</v>
      </c>
      <c r="IK188" s="161">
        <f>(A!C189-NF!II188)*NF!IH188</f>
        <v>0</v>
      </c>
      <c r="IL188" s="61" t="str">
        <f t="shared" si="417"/>
        <v>Chocolate Chokito 30x32g</v>
      </c>
      <c r="IM188" s="61"/>
      <c r="IN188" s="61">
        <f t="shared" si="418"/>
        <v>25.3</v>
      </c>
      <c r="IO188" s="61">
        <f t="shared" si="419"/>
        <v>0</v>
      </c>
      <c r="IP188" s="161">
        <f>(A!C189-NF!IN188)*NF!IM188</f>
        <v>0</v>
      </c>
      <c r="IQ188" s="61">
        <f t="shared" si="420"/>
        <v>0</v>
      </c>
      <c r="IR188" s="107">
        <f t="shared" si="421"/>
        <v>0</v>
      </c>
      <c r="IS188" s="97" t="e">
        <f t="shared" si="422"/>
        <v>#DIV/0!</v>
      </c>
      <c r="IT188" s="162"/>
      <c r="IU188" s="162"/>
      <c r="IV188" s="162"/>
    </row>
    <row r="189" spans="1:256" x14ac:dyDescent="0.2">
      <c r="A189" s="163" t="str">
        <f>A!B190</f>
        <v>Chocolate Diamante Negro 20x20g</v>
      </c>
      <c r="B189" s="163">
        <f>A!C190</f>
        <v>25.3</v>
      </c>
      <c r="C189" s="104"/>
      <c r="D189" s="102">
        <f t="shared" si="282"/>
        <v>25.3</v>
      </c>
      <c r="E189" s="103">
        <f t="shared" si="283"/>
        <v>0</v>
      </c>
      <c r="F189" s="105">
        <f>(A!C190-NF!D189)*NF!C189</f>
        <v>0</v>
      </c>
      <c r="G189" s="104"/>
      <c r="H189" s="102">
        <f t="shared" si="284"/>
        <v>25.3</v>
      </c>
      <c r="I189" s="59">
        <f t="shared" si="285"/>
        <v>0</v>
      </c>
      <c r="J189" s="59">
        <f>(A!C190-NF!H189)*NF!G189</f>
        <v>0</v>
      </c>
      <c r="K189" s="59" t="str">
        <f t="shared" si="286"/>
        <v>Chocolate Diamante Negro 20x20g</v>
      </c>
      <c r="L189" s="104"/>
      <c r="M189" s="60">
        <f t="shared" si="287"/>
        <v>25.3</v>
      </c>
      <c r="N189" s="103">
        <f t="shared" si="288"/>
        <v>0</v>
      </c>
      <c r="O189" s="105">
        <f>(A!C190-NF!M189)*NF!L189</f>
        <v>0</v>
      </c>
      <c r="P189" s="104"/>
      <c r="Q189" s="102">
        <f t="shared" si="289"/>
        <v>25.3</v>
      </c>
      <c r="R189" s="59">
        <f t="shared" si="290"/>
        <v>0</v>
      </c>
      <c r="S189" s="103">
        <f>(A!C190-NF!Q189)*NF!P189</f>
        <v>0</v>
      </c>
      <c r="T189" s="103" t="str">
        <f t="shared" si="291"/>
        <v>Chocolate Diamante Negro 20x20g</v>
      </c>
      <c r="U189" s="104"/>
      <c r="V189" s="102">
        <f t="shared" si="292"/>
        <v>25.3</v>
      </c>
      <c r="W189" s="59">
        <f t="shared" si="293"/>
        <v>0</v>
      </c>
      <c r="X189" s="106">
        <f>(A!C190-NF!V189)*NF!U189</f>
        <v>0</v>
      </c>
      <c r="Y189" s="104"/>
      <c r="Z189" s="60">
        <f t="shared" si="294"/>
        <v>25.3</v>
      </c>
      <c r="AA189" s="59">
        <f t="shared" si="295"/>
        <v>0</v>
      </c>
      <c r="AB189" s="59">
        <f>(A!C190-NF!Z189)*NF!Y189</f>
        <v>0</v>
      </c>
      <c r="AC189" s="59" t="str">
        <f t="shared" si="296"/>
        <v>Chocolate Diamante Negro 20x20g</v>
      </c>
      <c r="AD189" s="104"/>
      <c r="AE189" s="60">
        <f t="shared" si="297"/>
        <v>25.3</v>
      </c>
      <c r="AF189" s="59">
        <f t="shared" si="298"/>
        <v>0</v>
      </c>
      <c r="AG189" s="106">
        <f>(A!C190-NF!AE189)*NF!AD189</f>
        <v>0</v>
      </c>
      <c r="AH189" s="104"/>
      <c r="AI189" s="60">
        <f t="shared" si="299"/>
        <v>25.3</v>
      </c>
      <c r="AJ189" s="59">
        <f t="shared" si="300"/>
        <v>0</v>
      </c>
      <c r="AK189" s="59">
        <f>(A!C190-NF!AI189)*NF!AH189</f>
        <v>0</v>
      </c>
      <c r="AL189" s="59" t="str">
        <f t="shared" si="301"/>
        <v>Chocolate Diamante Negro 20x20g</v>
      </c>
      <c r="AM189" s="104"/>
      <c r="AN189" s="60">
        <f t="shared" si="302"/>
        <v>25.3</v>
      </c>
      <c r="AO189" s="59">
        <f t="shared" si="303"/>
        <v>0</v>
      </c>
      <c r="AP189" s="106">
        <f>(A!C190-NF!AN189)*NF!AM189</f>
        <v>0</v>
      </c>
      <c r="AQ189" s="104"/>
      <c r="AR189" s="60">
        <f t="shared" si="304"/>
        <v>25.3</v>
      </c>
      <c r="AS189" s="59">
        <f t="shared" si="305"/>
        <v>0</v>
      </c>
      <c r="AT189" s="59">
        <f>(A!C190-NF!AR189)*NF!AQ189</f>
        <v>0</v>
      </c>
      <c r="AU189" s="59" t="str">
        <f t="shared" si="306"/>
        <v>Chocolate Diamante Negro 20x20g</v>
      </c>
      <c r="AV189" s="104"/>
      <c r="AW189" s="60">
        <f t="shared" si="307"/>
        <v>25.3</v>
      </c>
      <c r="AX189" s="59">
        <f t="shared" si="308"/>
        <v>0</v>
      </c>
      <c r="AY189" s="106">
        <f>(A!C190-NF!AW189)*NF!AV189</f>
        <v>0</v>
      </c>
      <c r="AZ189" s="104"/>
      <c r="BA189" s="60">
        <f t="shared" si="309"/>
        <v>25.3</v>
      </c>
      <c r="BB189" s="59">
        <f t="shared" si="310"/>
        <v>0</v>
      </c>
      <c r="BC189" s="59">
        <f>(A!C190-NF!BA189)*NF!AZ189</f>
        <v>0</v>
      </c>
      <c r="BD189" s="59" t="str">
        <f t="shared" si="311"/>
        <v>Chocolate Diamante Negro 20x20g</v>
      </c>
      <c r="BE189" s="104"/>
      <c r="BF189" s="60">
        <f t="shared" si="312"/>
        <v>25.3</v>
      </c>
      <c r="BG189" s="59">
        <f t="shared" si="313"/>
        <v>0</v>
      </c>
      <c r="BH189" s="106">
        <f>(A!C190-NF!BF189)*NF!BE189</f>
        <v>0</v>
      </c>
      <c r="BI189" s="104"/>
      <c r="BJ189" s="60">
        <f t="shared" si="314"/>
        <v>25.3</v>
      </c>
      <c r="BK189" s="59">
        <f t="shared" si="315"/>
        <v>0</v>
      </c>
      <c r="BL189" s="59">
        <f>(A!C190-NF!BJ189)*NF!BI189</f>
        <v>0</v>
      </c>
      <c r="BM189" s="59" t="str">
        <f t="shared" si="316"/>
        <v>Chocolate Diamante Negro 20x20g</v>
      </c>
      <c r="BN189" s="104"/>
      <c r="BO189" s="60">
        <f t="shared" si="317"/>
        <v>25.3</v>
      </c>
      <c r="BP189" s="59">
        <f t="shared" si="318"/>
        <v>0</v>
      </c>
      <c r="BQ189" s="106">
        <f>(A!C190-NF!BO189)*NF!BN189</f>
        <v>0</v>
      </c>
      <c r="BR189" s="104"/>
      <c r="BS189" s="60">
        <f t="shared" si="319"/>
        <v>25.3</v>
      </c>
      <c r="BT189" s="59">
        <f t="shared" si="320"/>
        <v>0</v>
      </c>
      <c r="BU189" s="59">
        <f>(A!C190-NF!BS189)*NF!BR189</f>
        <v>0</v>
      </c>
      <c r="BV189" s="59" t="str">
        <f t="shared" si="321"/>
        <v>Chocolate Diamante Negro 20x20g</v>
      </c>
      <c r="BW189" s="104"/>
      <c r="BX189" s="60">
        <f t="shared" si="322"/>
        <v>25.3</v>
      </c>
      <c r="BY189" s="59">
        <f t="shared" si="323"/>
        <v>0</v>
      </c>
      <c r="BZ189" s="106">
        <f>(A!C190-NF!BX189)*NF!BW189</f>
        <v>0</v>
      </c>
      <c r="CA189" s="104"/>
      <c r="CB189" s="60">
        <f t="shared" si="324"/>
        <v>25.3</v>
      </c>
      <c r="CC189" s="59">
        <f t="shared" si="325"/>
        <v>0</v>
      </c>
      <c r="CD189" s="59">
        <f>(A!C190-NF!CB189)*NF!CA189</f>
        <v>0</v>
      </c>
      <c r="CE189" s="59" t="str">
        <f t="shared" si="326"/>
        <v>Chocolate Diamante Negro 20x20g</v>
      </c>
      <c r="CF189" s="104"/>
      <c r="CG189" s="60">
        <f t="shared" si="327"/>
        <v>25.3</v>
      </c>
      <c r="CH189" s="59">
        <f t="shared" si="328"/>
        <v>0</v>
      </c>
      <c r="CI189" s="106">
        <f>(A!C190-NF!CG189)*NF!CF189</f>
        <v>0</v>
      </c>
      <c r="CJ189" s="104"/>
      <c r="CK189" s="60">
        <f t="shared" si="329"/>
        <v>25.3</v>
      </c>
      <c r="CL189" s="59">
        <f t="shared" si="330"/>
        <v>0</v>
      </c>
      <c r="CM189" s="59">
        <f>(A!C190-NF!CK189)*NF!CJ189</f>
        <v>0</v>
      </c>
      <c r="CN189" s="59" t="str">
        <f t="shared" si="331"/>
        <v>Chocolate Diamante Negro 20x20g</v>
      </c>
      <c r="CO189" s="104"/>
      <c r="CP189" s="60">
        <f t="shared" si="332"/>
        <v>25.3</v>
      </c>
      <c r="CQ189" s="59">
        <f t="shared" si="333"/>
        <v>0</v>
      </c>
      <c r="CR189" s="106">
        <f>(A!C190-NF!CP189)*NF!CO189</f>
        <v>0</v>
      </c>
      <c r="CS189" s="104"/>
      <c r="CT189" s="60">
        <f t="shared" si="334"/>
        <v>25.3</v>
      </c>
      <c r="CU189" s="59">
        <f t="shared" si="335"/>
        <v>0</v>
      </c>
      <c r="CV189" s="59">
        <f>(A!C190-NF!CT189)*NF!CS189</f>
        <v>0</v>
      </c>
      <c r="CW189" s="59" t="str">
        <f t="shared" si="336"/>
        <v>Chocolate Diamante Negro 20x20g</v>
      </c>
      <c r="CX189" s="104"/>
      <c r="CY189" s="60">
        <f t="shared" si="337"/>
        <v>25.3</v>
      </c>
      <c r="CZ189" s="59">
        <f t="shared" si="338"/>
        <v>0</v>
      </c>
      <c r="DA189" s="106">
        <f>(A!C190-NF!CY189)*NF!CX189</f>
        <v>0</v>
      </c>
      <c r="DB189" s="104"/>
      <c r="DC189" s="60">
        <f t="shared" si="339"/>
        <v>25.3</v>
      </c>
      <c r="DD189" s="59">
        <f t="shared" si="340"/>
        <v>0</v>
      </c>
      <c r="DE189" s="59">
        <f>(A!C190-NF!DC189)*NF!DB189</f>
        <v>0</v>
      </c>
      <c r="DF189" s="59" t="str">
        <f t="shared" si="341"/>
        <v>Chocolate Diamante Negro 20x20g</v>
      </c>
      <c r="DG189" s="104"/>
      <c r="DH189" s="60">
        <f t="shared" si="342"/>
        <v>25.3</v>
      </c>
      <c r="DI189" s="59">
        <f t="shared" si="343"/>
        <v>0</v>
      </c>
      <c r="DJ189" s="106">
        <f>(A!C190-NF!DH189)*NF!DG189</f>
        <v>0</v>
      </c>
      <c r="DK189" s="104"/>
      <c r="DL189" s="60">
        <f t="shared" si="344"/>
        <v>25.3</v>
      </c>
      <c r="DM189" s="59">
        <f t="shared" si="345"/>
        <v>0</v>
      </c>
      <c r="DN189" s="59">
        <f>(A!C190-NF!DL189)*NF!DK189</f>
        <v>0</v>
      </c>
      <c r="DO189" s="59" t="str">
        <f t="shared" si="346"/>
        <v>Chocolate Diamante Negro 20x20g</v>
      </c>
      <c r="DP189" s="104"/>
      <c r="DQ189" s="60">
        <f t="shared" si="347"/>
        <v>25.3</v>
      </c>
      <c r="DR189" s="59">
        <f t="shared" si="348"/>
        <v>0</v>
      </c>
      <c r="DS189" s="106">
        <f>(A!C190-NF!DQ189)*NF!DP189</f>
        <v>0</v>
      </c>
      <c r="DT189" s="104"/>
      <c r="DU189" s="60">
        <f t="shared" si="349"/>
        <v>25.3</v>
      </c>
      <c r="DV189" s="59">
        <f t="shared" si="350"/>
        <v>0</v>
      </c>
      <c r="DW189" s="59">
        <f>(A!C190-NF!DU189)*NF!DT189</f>
        <v>0</v>
      </c>
      <c r="DX189" s="59" t="str">
        <f t="shared" si="351"/>
        <v>Chocolate Diamante Negro 20x20g</v>
      </c>
      <c r="DY189" s="104"/>
      <c r="DZ189" s="60">
        <f t="shared" si="352"/>
        <v>25.3</v>
      </c>
      <c r="EA189" s="59">
        <f t="shared" si="353"/>
        <v>0</v>
      </c>
      <c r="EB189" s="106">
        <f>(A!C190-NF!DZ189)*NF!DY189</f>
        <v>0</v>
      </c>
      <c r="EC189" s="104"/>
      <c r="ED189" s="60">
        <f t="shared" si="354"/>
        <v>25.3</v>
      </c>
      <c r="EE189" s="59">
        <f t="shared" si="355"/>
        <v>0</v>
      </c>
      <c r="EF189" s="59">
        <f>(A!C190-NF!ED189)*NF!EC189</f>
        <v>0</v>
      </c>
      <c r="EG189" s="59" t="str">
        <f t="shared" si="356"/>
        <v>Chocolate Diamante Negro 20x20g</v>
      </c>
      <c r="EH189" s="104"/>
      <c r="EI189" s="60">
        <f t="shared" si="357"/>
        <v>25.3</v>
      </c>
      <c r="EJ189" s="59">
        <f t="shared" si="358"/>
        <v>0</v>
      </c>
      <c r="EK189" s="106">
        <f>(A!C190-NF!EI189)*NF!EH189</f>
        <v>0</v>
      </c>
      <c r="EL189" s="104"/>
      <c r="EM189" s="60">
        <f t="shared" si="359"/>
        <v>25.3</v>
      </c>
      <c r="EN189" s="59">
        <f t="shared" si="360"/>
        <v>0</v>
      </c>
      <c r="EO189" s="106">
        <f>(A!C190-NF!EM189)*NF!EL189</f>
        <v>0</v>
      </c>
      <c r="EP189" s="59" t="str">
        <f t="shared" si="361"/>
        <v>Chocolate Diamante Negro 20x20g</v>
      </c>
      <c r="EQ189" s="104"/>
      <c r="ER189" s="60">
        <f t="shared" si="362"/>
        <v>25.3</v>
      </c>
      <c r="ES189" s="59">
        <f t="shared" si="363"/>
        <v>0</v>
      </c>
      <c r="ET189" s="106">
        <f>(A!C190-NF!ER189)*NF!EQ189</f>
        <v>0</v>
      </c>
      <c r="EU189" s="104"/>
      <c r="EV189" s="60">
        <f t="shared" si="364"/>
        <v>25.3</v>
      </c>
      <c r="EW189" s="59">
        <f t="shared" si="365"/>
        <v>0</v>
      </c>
      <c r="EX189" s="106">
        <f>(A!C190-NF!EV189)*NF!EU189</f>
        <v>0</v>
      </c>
      <c r="EY189" s="59" t="str">
        <f t="shared" si="366"/>
        <v>Chocolate Diamante Negro 20x20g</v>
      </c>
      <c r="EZ189" s="104"/>
      <c r="FA189" s="60">
        <f t="shared" si="367"/>
        <v>25.3</v>
      </c>
      <c r="FB189" s="59">
        <f t="shared" si="368"/>
        <v>0</v>
      </c>
      <c r="FC189" s="106">
        <f>(A!C190-NF!FA189)*NF!EZ189</f>
        <v>0</v>
      </c>
      <c r="FD189" s="104"/>
      <c r="FE189" s="60">
        <f t="shared" si="369"/>
        <v>25.3</v>
      </c>
      <c r="FF189" s="59">
        <f t="shared" si="370"/>
        <v>0</v>
      </c>
      <c r="FG189" s="106">
        <f>(A!C190-NF!FE189)*NF!FD189</f>
        <v>0</v>
      </c>
      <c r="FH189" s="59" t="str">
        <f t="shared" si="371"/>
        <v>Chocolate Diamante Negro 20x20g</v>
      </c>
      <c r="FI189" s="104"/>
      <c r="FJ189" s="60">
        <f t="shared" si="372"/>
        <v>25.3</v>
      </c>
      <c r="FK189" s="59">
        <f t="shared" si="373"/>
        <v>0</v>
      </c>
      <c r="FL189" s="106">
        <f>(A!C190-NF!FJ189)*NF!FI189</f>
        <v>0</v>
      </c>
      <c r="FM189" s="104"/>
      <c r="FN189" s="60">
        <f t="shared" si="374"/>
        <v>25.3</v>
      </c>
      <c r="FO189" s="59">
        <f t="shared" si="375"/>
        <v>0</v>
      </c>
      <c r="FP189" s="106">
        <f>(A!C190-NF!FN189)*NF!FM189</f>
        <v>0</v>
      </c>
      <c r="FQ189" s="59" t="str">
        <f t="shared" si="376"/>
        <v>Chocolate Diamante Negro 20x20g</v>
      </c>
      <c r="FR189" s="104"/>
      <c r="FS189" s="60">
        <f t="shared" si="377"/>
        <v>25.3</v>
      </c>
      <c r="FT189" s="106">
        <f t="shared" si="378"/>
        <v>0</v>
      </c>
      <c r="FU189" s="106">
        <f>(A!C190-NF!FS189)*NF!FR189</f>
        <v>0</v>
      </c>
      <c r="FV189" s="104"/>
      <c r="FW189" s="60">
        <f t="shared" si="379"/>
        <v>25.3</v>
      </c>
      <c r="FX189" s="59">
        <f t="shared" si="380"/>
        <v>0</v>
      </c>
      <c r="FY189" s="106">
        <f>(A!C190-NF!FW189)*NF!FV189</f>
        <v>0</v>
      </c>
      <c r="FZ189" s="59" t="str">
        <f t="shared" si="381"/>
        <v>Chocolate Diamante Negro 20x20g</v>
      </c>
      <c r="GA189" s="104"/>
      <c r="GB189" s="60">
        <f t="shared" si="382"/>
        <v>25.3</v>
      </c>
      <c r="GC189" s="59">
        <f t="shared" si="383"/>
        <v>0</v>
      </c>
      <c r="GD189" s="106">
        <f>(A!C190-NF!GB189)*NF!GA189</f>
        <v>0</v>
      </c>
      <c r="GE189" s="104"/>
      <c r="GF189" s="60">
        <f t="shared" si="384"/>
        <v>25.3</v>
      </c>
      <c r="GG189" s="59">
        <f t="shared" si="385"/>
        <v>0</v>
      </c>
      <c r="GH189" s="106">
        <f>(A!C190-NF!GF189)*NF!GE189</f>
        <v>0</v>
      </c>
      <c r="GI189" s="59" t="str">
        <f t="shared" si="386"/>
        <v>Chocolate Diamante Negro 20x20g</v>
      </c>
      <c r="GJ189" s="104"/>
      <c r="GK189" s="60">
        <f t="shared" si="387"/>
        <v>25.3</v>
      </c>
      <c r="GL189" s="59">
        <f t="shared" si="388"/>
        <v>0</v>
      </c>
      <c r="GM189" s="106">
        <f>(A!C190-NF!GK189)*NF!GJ189</f>
        <v>0</v>
      </c>
      <c r="GN189" s="104"/>
      <c r="GO189" s="60">
        <f t="shared" si="389"/>
        <v>25.3</v>
      </c>
      <c r="GP189" s="59">
        <f t="shared" si="390"/>
        <v>0</v>
      </c>
      <c r="GQ189" s="106">
        <f>(A!C190-NF!GO189)*NF!GN189</f>
        <v>0</v>
      </c>
      <c r="GR189" s="59" t="str">
        <f t="shared" si="391"/>
        <v>Chocolate Diamante Negro 20x20g</v>
      </c>
      <c r="GS189" s="104"/>
      <c r="GT189" s="60">
        <f t="shared" si="392"/>
        <v>25.3</v>
      </c>
      <c r="GU189" s="59">
        <f t="shared" si="393"/>
        <v>0</v>
      </c>
      <c r="GV189" s="106">
        <f>(A!C190-NF!GT189)*NF!GS189</f>
        <v>0</v>
      </c>
      <c r="GW189" s="104"/>
      <c r="GX189" s="60">
        <f t="shared" si="394"/>
        <v>25.3</v>
      </c>
      <c r="GY189" s="59">
        <f t="shared" si="395"/>
        <v>0</v>
      </c>
      <c r="GZ189" s="106">
        <f>(A!C190-NF!GX189)*NF!GW189</f>
        <v>0</v>
      </c>
      <c r="HA189" s="59" t="str">
        <f t="shared" si="396"/>
        <v>Chocolate Diamante Negro 20x20g</v>
      </c>
      <c r="HB189" s="104"/>
      <c r="HC189" s="60">
        <f t="shared" si="397"/>
        <v>25.3</v>
      </c>
      <c r="HD189" s="59">
        <f t="shared" si="398"/>
        <v>0</v>
      </c>
      <c r="HE189" s="106">
        <f>(A!C190-NF!HC189)*NF!HB189</f>
        <v>0</v>
      </c>
      <c r="HF189" s="104"/>
      <c r="HG189" s="60">
        <f t="shared" si="399"/>
        <v>25.3</v>
      </c>
      <c r="HH189" s="59">
        <f t="shared" si="400"/>
        <v>0</v>
      </c>
      <c r="HI189" s="106">
        <f>(A!C190-NF!HG189)*NF!HF189</f>
        <v>0</v>
      </c>
      <c r="HJ189" s="59" t="str">
        <f t="shared" si="401"/>
        <v>Chocolate Diamante Negro 20x20g</v>
      </c>
      <c r="HK189" s="104"/>
      <c r="HL189" s="60">
        <f t="shared" si="402"/>
        <v>25.3</v>
      </c>
      <c r="HM189" s="59">
        <f t="shared" si="403"/>
        <v>0</v>
      </c>
      <c r="HN189" s="106">
        <f>(A!C190-NF!HL189)*NF!HK189</f>
        <v>0</v>
      </c>
      <c r="HO189" s="104"/>
      <c r="HP189" s="60">
        <f t="shared" si="404"/>
        <v>25.3</v>
      </c>
      <c r="HQ189" s="59">
        <f t="shared" si="405"/>
        <v>0</v>
      </c>
      <c r="HR189" s="106">
        <f>(A!C190-NF!HP189)*NF!HO189</f>
        <v>0</v>
      </c>
      <c r="HS189" s="59" t="str">
        <f t="shared" si="406"/>
        <v>Chocolate Diamante Negro 20x20g</v>
      </c>
      <c r="HT189" s="104"/>
      <c r="HU189" s="60">
        <f t="shared" si="407"/>
        <v>25.3</v>
      </c>
      <c r="HV189" s="59">
        <f t="shared" si="408"/>
        <v>0</v>
      </c>
      <c r="HW189" s="106">
        <f>(A!C190-NF!HU189)*NF!HT189</f>
        <v>0</v>
      </c>
      <c r="HX189" s="104"/>
      <c r="HY189" s="60">
        <f t="shared" si="409"/>
        <v>25.3</v>
      </c>
      <c r="HZ189" s="59">
        <f t="shared" si="410"/>
        <v>0</v>
      </c>
      <c r="IA189" s="106">
        <f>(A!C190-NF!HY189)*NF!HX189</f>
        <v>0</v>
      </c>
      <c r="IB189" s="59" t="str">
        <f t="shared" si="411"/>
        <v>Chocolate Diamante Negro 20x20g</v>
      </c>
      <c r="IC189" s="104"/>
      <c r="ID189" s="60">
        <f t="shared" si="412"/>
        <v>25.3</v>
      </c>
      <c r="IE189" s="59">
        <f t="shared" si="413"/>
        <v>0</v>
      </c>
      <c r="IF189" s="106">
        <f>(A!C190-NF!ID189)*NF!IC189</f>
        <v>0</v>
      </c>
      <c r="IG189" s="59" t="str">
        <f t="shared" si="414"/>
        <v>Chocolate Diamante Negro 20x20g</v>
      </c>
      <c r="IH189" s="104"/>
      <c r="II189" s="60">
        <f t="shared" si="415"/>
        <v>25.3</v>
      </c>
      <c r="IJ189" s="59">
        <f t="shared" si="416"/>
        <v>0</v>
      </c>
      <c r="IK189" s="106">
        <f>(A!C190-NF!II189)*NF!IH189</f>
        <v>0</v>
      </c>
      <c r="IL189" s="59" t="str">
        <f t="shared" si="417"/>
        <v>Chocolate Diamante Negro 20x20g</v>
      </c>
      <c r="IM189" s="59"/>
      <c r="IN189" s="59">
        <f t="shared" si="418"/>
        <v>25.3</v>
      </c>
      <c r="IO189" s="59">
        <f t="shared" si="419"/>
        <v>0</v>
      </c>
      <c r="IP189" s="106">
        <f>(A!C190-NF!IN189)*NF!IM189</f>
        <v>0</v>
      </c>
      <c r="IQ189" s="59">
        <f t="shared" si="420"/>
        <v>0</v>
      </c>
      <c r="IR189" s="101">
        <f t="shared" si="421"/>
        <v>0</v>
      </c>
      <c r="IS189" s="103" t="e">
        <f t="shared" si="422"/>
        <v>#DIV/0!</v>
      </c>
      <c r="IT189" s="96"/>
      <c r="IU189" s="96"/>
      <c r="IV189" s="96"/>
    </row>
    <row r="190" spans="1:256" x14ac:dyDescent="0.2">
      <c r="A190" s="136" t="str">
        <f>A!B191</f>
        <v>Chocolate Kit Kat 24x41,5g</v>
      </c>
      <c r="B190" s="136">
        <f>A!C191</f>
        <v>45.68</v>
      </c>
      <c r="C190" s="109"/>
      <c r="D190" s="108">
        <f t="shared" si="282"/>
        <v>45.68</v>
      </c>
      <c r="E190" s="97">
        <f t="shared" si="283"/>
        <v>0</v>
      </c>
      <c r="F190" s="95">
        <f>(A!C191-NF!D190)*NF!C190</f>
        <v>0</v>
      </c>
      <c r="G190" s="109"/>
      <c r="H190" s="108">
        <f t="shared" si="284"/>
        <v>45.68</v>
      </c>
      <c r="I190" s="61">
        <f t="shared" si="285"/>
        <v>0</v>
      </c>
      <c r="J190" s="61">
        <f>(A!C191-NF!H190)*NF!G190</f>
        <v>0</v>
      </c>
      <c r="K190" s="61" t="str">
        <f t="shared" si="286"/>
        <v>Chocolate Kit Kat 24x41,5g</v>
      </c>
      <c r="L190" s="109"/>
      <c r="M190" s="62">
        <f t="shared" si="287"/>
        <v>45.68</v>
      </c>
      <c r="N190" s="97">
        <f t="shared" si="288"/>
        <v>0</v>
      </c>
      <c r="O190" s="95">
        <f>(A!C191-NF!M190)*NF!L190</f>
        <v>0</v>
      </c>
      <c r="P190" s="109"/>
      <c r="Q190" s="108">
        <f t="shared" si="289"/>
        <v>45.68</v>
      </c>
      <c r="R190" s="61">
        <f t="shared" si="290"/>
        <v>0</v>
      </c>
      <c r="S190" s="97">
        <f>(A!C191-NF!Q190)*NF!P190</f>
        <v>0</v>
      </c>
      <c r="T190" s="97" t="str">
        <f t="shared" si="291"/>
        <v>Chocolate Kit Kat 24x41,5g</v>
      </c>
      <c r="U190" s="109"/>
      <c r="V190" s="108">
        <f t="shared" si="292"/>
        <v>45.68</v>
      </c>
      <c r="W190" s="61">
        <f t="shared" si="293"/>
        <v>0</v>
      </c>
      <c r="X190" s="161">
        <f>(A!C191-NF!V190)*NF!U190</f>
        <v>0</v>
      </c>
      <c r="Y190" s="109"/>
      <c r="Z190" s="62">
        <f t="shared" si="294"/>
        <v>45.68</v>
      </c>
      <c r="AA190" s="61">
        <f t="shared" si="295"/>
        <v>0</v>
      </c>
      <c r="AB190" s="61">
        <f>(A!C191-NF!Z190)*NF!Y190</f>
        <v>0</v>
      </c>
      <c r="AC190" s="61" t="str">
        <f t="shared" si="296"/>
        <v>Chocolate Kit Kat 24x41,5g</v>
      </c>
      <c r="AD190" s="109"/>
      <c r="AE190" s="62">
        <f t="shared" si="297"/>
        <v>45.68</v>
      </c>
      <c r="AF190" s="61">
        <f t="shared" si="298"/>
        <v>0</v>
      </c>
      <c r="AG190" s="161">
        <f>(A!C191-NF!AE190)*NF!AD190</f>
        <v>0</v>
      </c>
      <c r="AH190" s="109"/>
      <c r="AI190" s="62">
        <f t="shared" si="299"/>
        <v>45.68</v>
      </c>
      <c r="AJ190" s="61">
        <f t="shared" si="300"/>
        <v>0</v>
      </c>
      <c r="AK190" s="61">
        <f>(A!C191-NF!AI190)*NF!AH190</f>
        <v>0</v>
      </c>
      <c r="AL190" s="61" t="str">
        <f t="shared" si="301"/>
        <v>Chocolate Kit Kat 24x41,5g</v>
      </c>
      <c r="AM190" s="109"/>
      <c r="AN190" s="62">
        <f t="shared" si="302"/>
        <v>45.68</v>
      </c>
      <c r="AO190" s="61">
        <f t="shared" si="303"/>
        <v>0</v>
      </c>
      <c r="AP190" s="161">
        <f>(A!C191-NF!AN190)*NF!AM190</f>
        <v>0</v>
      </c>
      <c r="AQ190" s="109"/>
      <c r="AR190" s="62">
        <f t="shared" si="304"/>
        <v>45.68</v>
      </c>
      <c r="AS190" s="61">
        <f t="shared" si="305"/>
        <v>0</v>
      </c>
      <c r="AT190" s="61">
        <f>(A!C191-NF!AR190)*NF!AQ190</f>
        <v>0</v>
      </c>
      <c r="AU190" s="61" t="str">
        <f t="shared" si="306"/>
        <v>Chocolate Kit Kat 24x41,5g</v>
      </c>
      <c r="AV190" s="109"/>
      <c r="AW190" s="62">
        <f t="shared" si="307"/>
        <v>45.68</v>
      </c>
      <c r="AX190" s="61">
        <f t="shared" si="308"/>
        <v>0</v>
      </c>
      <c r="AY190" s="161">
        <f>(A!C191-NF!AW190)*NF!AV190</f>
        <v>0</v>
      </c>
      <c r="AZ190" s="109"/>
      <c r="BA190" s="62">
        <f t="shared" si="309"/>
        <v>45.68</v>
      </c>
      <c r="BB190" s="61">
        <f t="shared" si="310"/>
        <v>0</v>
      </c>
      <c r="BC190" s="61">
        <f>(A!C191-NF!BA190)*NF!AZ190</f>
        <v>0</v>
      </c>
      <c r="BD190" s="61" t="str">
        <f t="shared" si="311"/>
        <v>Chocolate Kit Kat 24x41,5g</v>
      </c>
      <c r="BE190" s="109"/>
      <c r="BF190" s="62">
        <f t="shared" si="312"/>
        <v>45.68</v>
      </c>
      <c r="BG190" s="61">
        <f t="shared" si="313"/>
        <v>0</v>
      </c>
      <c r="BH190" s="161">
        <f>(A!C191-NF!BF190)*NF!BE190</f>
        <v>0</v>
      </c>
      <c r="BI190" s="109"/>
      <c r="BJ190" s="62">
        <f t="shared" si="314"/>
        <v>45.68</v>
      </c>
      <c r="BK190" s="61">
        <f t="shared" si="315"/>
        <v>0</v>
      </c>
      <c r="BL190" s="61">
        <f>(A!C191-NF!BJ190)*NF!BI190</f>
        <v>0</v>
      </c>
      <c r="BM190" s="61" t="str">
        <f t="shared" si="316"/>
        <v>Chocolate Kit Kat 24x41,5g</v>
      </c>
      <c r="BN190" s="109"/>
      <c r="BO190" s="62">
        <f t="shared" si="317"/>
        <v>45.68</v>
      </c>
      <c r="BP190" s="61">
        <f t="shared" si="318"/>
        <v>0</v>
      </c>
      <c r="BQ190" s="161">
        <f>(A!C191-NF!BO190)*NF!BN190</f>
        <v>0</v>
      </c>
      <c r="BR190" s="109"/>
      <c r="BS190" s="62">
        <f t="shared" si="319"/>
        <v>45.68</v>
      </c>
      <c r="BT190" s="61">
        <f t="shared" si="320"/>
        <v>0</v>
      </c>
      <c r="BU190" s="61">
        <f>(A!C191-NF!BS190)*NF!BR190</f>
        <v>0</v>
      </c>
      <c r="BV190" s="61" t="str">
        <f t="shared" si="321"/>
        <v>Chocolate Kit Kat 24x41,5g</v>
      </c>
      <c r="BW190" s="109"/>
      <c r="BX190" s="62">
        <f t="shared" si="322"/>
        <v>45.68</v>
      </c>
      <c r="BY190" s="61">
        <f t="shared" si="323"/>
        <v>0</v>
      </c>
      <c r="BZ190" s="161">
        <f>(A!C191-NF!BX190)*NF!BW190</f>
        <v>0</v>
      </c>
      <c r="CA190" s="109"/>
      <c r="CB190" s="62">
        <f t="shared" si="324"/>
        <v>45.68</v>
      </c>
      <c r="CC190" s="61">
        <f t="shared" si="325"/>
        <v>0</v>
      </c>
      <c r="CD190" s="61">
        <f>(A!C191-NF!CB190)*NF!CA190</f>
        <v>0</v>
      </c>
      <c r="CE190" s="61" t="str">
        <f t="shared" si="326"/>
        <v>Chocolate Kit Kat 24x41,5g</v>
      </c>
      <c r="CF190" s="109"/>
      <c r="CG190" s="62">
        <f t="shared" si="327"/>
        <v>45.68</v>
      </c>
      <c r="CH190" s="61">
        <f t="shared" si="328"/>
        <v>0</v>
      </c>
      <c r="CI190" s="161">
        <f>(A!C191-NF!CG190)*NF!CF190</f>
        <v>0</v>
      </c>
      <c r="CJ190" s="109"/>
      <c r="CK190" s="62">
        <f t="shared" si="329"/>
        <v>45.68</v>
      </c>
      <c r="CL190" s="61">
        <f t="shared" si="330"/>
        <v>0</v>
      </c>
      <c r="CM190" s="61">
        <f>(A!C191-NF!CK190)*NF!CJ190</f>
        <v>0</v>
      </c>
      <c r="CN190" s="61" t="str">
        <f t="shared" si="331"/>
        <v>Chocolate Kit Kat 24x41,5g</v>
      </c>
      <c r="CO190" s="109"/>
      <c r="CP190" s="62">
        <f t="shared" si="332"/>
        <v>45.68</v>
      </c>
      <c r="CQ190" s="61">
        <f t="shared" si="333"/>
        <v>0</v>
      </c>
      <c r="CR190" s="161">
        <f>(A!C191-NF!CP190)*NF!CO190</f>
        <v>0</v>
      </c>
      <c r="CS190" s="109"/>
      <c r="CT190" s="62">
        <f t="shared" si="334"/>
        <v>45.68</v>
      </c>
      <c r="CU190" s="61">
        <f t="shared" si="335"/>
        <v>0</v>
      </c>
      <c r="CV190" s="61">
        <f>(A!C191-NF!CT190)*NF!CS190</f>
        <v>0</v>
      </c>
      <c r="CW190" s="61" t="str">
        <f t="shared" si="336"/>
        <v>Chocolate Kit Kat 24x41,5g</v>
      </c>
      <c r="CX190" s="109"/>
      <c r="CY190" s="62">
        <f t="shared" si="337"/>
        <v>45.68</v>
      </c>
      <c r="CZ190" s="61">
        <f t="shared" si="338"/>
        <v>0</v>
      </c>
      <c r="DA190" s="161">
        <f>(A!C191-NF!CY190)*NF!CX190</f>
        <v>0</v>
      </c>
      <c r="DB190" s="109"/>
      <c r="DC190" s="62">
        <f t="shared" si="339"/>
        <v>45.68</v>
      </c>
      <c r="DD190" s="61">
        <f t="shared" si="340"/>
        <v>0</v>
      </c>
      <c r="DE190" s="61">
        <f>(A!C191-NF!DC190)*NF!DB190</f>
        <v>0</v>
      </c>
      <c r="DF190" s="61" t="str">
        <f t="shared" si="341"/>
        <v>Chocolate Kit Kat 24x41,5g</v>
      </c>
      <c r="DG190" s="109"/>
      <c r="DH190" s="62">
        <f t="shared" si="342"/>
        <v>45.68</v>
      </c>
      <c r="DI190" s="61">
        <f t="shared" si="343"/>
        <v>0</v>
      </c>
      <c r="DJ190" s="161">
        <f>(A!C191-NF!DH190)*NF!DG190</f>
        <v>0</v>
      </c>
      <c r="DK190" s="109"/>
      <c r="DL190" s="62">
        <f t="shared" si="344"/>
        <v>45.68</v>
      </c>
      <c r="DM190" s="61">
        <f t="shared" si="345"/>
        <v>0</v>
      </c>
      <c r="DN190" s="61">
        <f>(A!C191-NF!DL190)*NF!DK190</f>
        <v>0</v>
      </c>
      <c r="DO190" s="61" t="str">
        <f t="shared" si="346"/>
        <v>Chocolate Kit Kat 24x41,5g</v>
      </c>
      <c r="DP190" s="109"/>
      <c r="DQ190" s="62">
        <f t="shared" si="347"/>
        <v>45.68</v>
      </c>
      <c r="DR190" s="61">
        <f t="shared" si="348"/>
        <v>0</v>
      </c>
      <c r="DS190" s="161">
        <f>(A!C191-NF!DQ190)*NF!DP190</f>
        <v>0</v>
      </c>
      <c r="DT190" s="109"/>
      <c r="DU190" s="62">
        <f t="shared" si="349"/>
        <v>45.68</v>
      </c>
      <c r="DV190" s="61">
        <f t="shared" si="350"/>
        <v>0</v>
      </c>
      <c r="DW190" s="61">
        <f>(A!C191-NF!DU190)*NF!DT190</f>
        <v>0</v>
      </c>
      <c r="DX190" s="61" t="str">
        <f t="shared" si="351"/>
        <v>Chocolate Kit Kat 24x41,5g</v>
      </c>
      <c r="DY190" s="109"/>
      <c r="DZ190" s="62">
        <f t="shared" si="352"/>
        <v>45.68</v>
      </c>
      <c r="EA190" s="61">
        <f t="shared" si="353"/>
        <v>0</v>
      </c>
      <c r="EB190" s="161">
        <f>(A!C191-NF!DZ190)*NF!DY190</f>
        <v>0</v>
      </c>
      <c r="EC190" s="109"/>
      <c r="ED190" s="62">
        <f t="shared" si="354"/>
        <v>45.68</v>
      </c>
      <c r="EE190" s="61">
        <f t="shared" si="355"/>
        <v>0</v>
      </c>
      <c r="EF190" s="61">
        <f>(A!C191-NF!ED190)*NF!EC190</f>
        <v>0</v>
      </c>
      <c r="EG190" s="61" t="str">
        <f t="shared" si="356"/>
        <v>Chocolate Kit Kat 24x41,5g</v>
      </c>
      <c r="EH190" s="109"/>
      <c r="EI190" s="62">
        <f t="shared" si="357"/>
        <v>45.68</v>
      </c>
      <c r="EJ190" s="61">
        <f t="shared" si="358"/>
        <v>0</v>
      </c>
      <c r="EK190" s="161">
        <f>(A!C191-NF!EI190)*NF!EH190</f>
        <v>0</v>
      </c>
      <c r="EL190" s="109"/>
      <c r="EM190" s="62">
        <f t="shared" si="359"/>
        <v>45.68</v>
      </c>
      <c r="EN190" s="61">
        <f t="shared" si="360"/>
        <v>0</v>
      </c>
      <c r="EO190" s="161">
        <f>(A!C191-NF!EM190)*NF!EL190</f>
        <v>0</v>
      </c>
      <c r="EP190" s="61" t="str">
        <f t="shared" si="361"/>
        <v>Chocolate Kit Kat 24x41,5g</v>
      </c>
      <c r="EQ190" s="109"/>
      <c r="ER190" s="62">
        <f t="shared" si="362"/>
        <v>45.68</v>
      </c>
      <c r="ES190" s="61">
        <f t="shared" si="363"/>
        <v>0</v>
      </c>
      <c r="ET190" s="161">
        <f>(A!C191-NF!ER190)*NF!EQ190</f>
        <v>0</v>
      </c>
      <c r="EU190" s="109"/>
      <c r="EV190" s="62">
        <f t="shared" si="364"/>
        <v>45.68</v>
      </c>
      <c r="EW190" s="61">
        <f t="shared" si="365"/>
        <v>0</v>
      </c>
      <c r="EX190" s="161">
        <f>(A!C191-NF!EV190)*NF!EU190</f>
        <v>0</v>
      </c>
      <c r="EY190" s="61" t="str">
        <f t="shared" si="366"/>
        <v>Chocolate Kit Kat 24x41,5g</v>
      </c>
      <c r="EZ190" s="109"/>
      <c r="FA190" s="62">
        <f t="shared" si="367"/>
        <v>45.68</v>
      </c>
      <c r="FB190" s="61">
        <f t="shared" si="368"/>
        <v>0</v>
      </c>
      <c r="FC190" s="161">
        <f>(A!C191-NF!FA190)*NF!EZ190</f>
        <v>0</v>
      </c>
      <c r="FD190" s="109"/>
      <c r="FE190" s="62">
        <f t="shared" si="369"/>
        <v>45.68</v>
      </c>
      <c r="FF190" s="61">
        <f t="shared" si="370"/>
        <v>0</v>
      </c>
      <c r="FG190" s="161">
        <f>(A!C191-NF!FE190)*NF!FD190</f>
        <v>0</v>
      </c>
      <c r="FH190" s="61" t="str">
        <f t="shared" si="371"/>
        <v>Chocolate Kit Kat 24x41,5g</v>
      </c>
      <c r="FI190" s="109"/>
      <c r="FJ190" s="62">
        <f t="shared" si="372"/>
        <v>45.68</v>
      </c>
      <c r="FK190" s="61">
        <f t="shared" si="373"/>
        <v>0</v>
      </c>
      <c r="FL190" s="161">
        <f>(A!C191-NF!FJ190)*NF!FI190</f>
        <v>0</v>
      </c>
      <c r="FM190" s="109"/>
      <c r="FN190" s="62">
        <f t="shared" si="374"/>
        <v>45.68</v>
      </c>
      <c r="FO190" s="61">
        <f t="shared" si="375"/>
        <v>0</v>
      </c>
      <c r="FP190" s="161">
        <f>(A!C191-NF!FN190)*NF!FM190</f>
        <v>0</v>
      </c>
      <c r="FQ190" s="61" t="str">
        <f t="shared" si="376"/>
        <v>Chocolate Kit Kat 24x41,5g</v>
      </c>
      <c r="FR190" s="109"/>
      <c r="FS190" s="62">
        <f t="shared" si="377"/>
        <v>45.68</v>
      </c>
      <c r="FT190" s="161">
        <f t="shared" si="378"/>
        <v>0</v>
      </c>
      <c r="FU190" s="161">
        <f>(A!C191-NF!FS190)*NF!FR190</f>
        <v>0</v>
      </c>
      <c r="FV190" s="109"/>
      <c r="FW190" s="62">
        <f t="shared" si="379"/>
        <v>45.68</v>
      </c>
      <c r="FX190" s="61">
        <f t="shared" si="380"/>
        <v>0</v>
      </c>
      <c r="FY190" s="161">
        <f>(A!C191-NF!FW190)*NF!FV190</f>
        <v>0</v>
      </c>
      <c r="FZ190" s="61" t="str">
        <f t="shared" si="381"/>
        <v>Chocolate Kit Kat 24x41,5g</v>
      </c>
      <c r="GA190" s="109"/>
      <c r="GB190" s="62">
        <f t="shared" si="382"/>
        <v>45.68</v>
      </c>
      <c r="GC190" s="61">
        <f t="shared" si="383"/>
        <v>0</v>
      </c>
      <c r="GD190" s="161">
        <f>(A!C191-NF!GB190)*NF!GA190</f>
        <v>0</v>
      </c>
      <c r="GE190" s="109"/>
      <c r="GF190" s="62">
        <f t="shared" si="384"/>
        <v>45.68</v>
      </c>
      <c r="GG190" s="61">
        <f t="shared" si="385"/>
        <v>0</v>
      </c>
      <c r="GH190" s="161">
        <f>(A!C191-NF!GF190)*NF!GE190</f>
        <v>0</v>
      </c>
      <c r="GI190" s="61" t="str">
        <f t="shared" si="386"/>
        <v>Chocolate Kit Kat 24x41,5g</v>
      </c>
      <c r="GJ190" s="109"/>
      <c r="GK190" s="62">
        <f t="shared" si="387"/>
        <v>45.68</v>
      </c>
      <c r="GL190" s="61">
        <f t="shared" si="388"/>
        <v>0</v>
      </c>
      <c r="GM190" s="161">
        <f>(A!C191-NF!GK190)*NF!GJ190</f>
        <v>0</v>
      </c>
      <c r="GN190" s="109"/>
      <c r="GO190" s="62">
        <f t="shared" si="389"/>
        <v>45.68</v>
      </c>
      <c r="GP190" s="61">
        <f t="shared" si="390"/>
        <v>0</v>
      </c>
      <c r="GQ190" s="161">
        <f>(A!C191-NF!GO190)*NF!GN190</f>
        <v>0</v>
      </c>
      <c r="GR190" s="61" t="str">
        <f t="shared" si="391"/>
        <v>Chocolate Kit Kat 24x41,5g</v>
      </c>
      <c r="GS190" s="109"/>
      <c r="GT190" s="62">
        <f t="shared" si="392"/>
        <v>45.68</v>
      </c>
      <c r="GU190" s="61">
        <f t="shared" si="393"/>
        <v>0</v>
      </c>
      <c r="GV190" s="161">
        <f>(A!C191-NF!GT190)*NF!GS190</f>
        <v>0</v>
      </c>
      <c r="GW190" s="109"/>
      <c r="GX190" s="62">
        <f t="shared" si="394"/>
        <v>45.68</v>
      </c>
      <c r="GY190" s="61">
        <f t="shared" si="395"/>
        <v>0</v>
      </c>
      <c r="GZ190" s="161">
        <f>(A!C191-NF!GX190)*NF!GW190</f>
        <v>0</v>
      </c>
      <c r="HA190" s="61" t="str">
        <f t="shared" si="396"/>
        <v>Chocolate Kit Kat 24x41,5g</v>
      </c>
      <c r="HB190" s="109"/>
      <c r="HC190" s="62">
        <f t="shared" si="397"/>
        <v>45.68</v>
      </c>
      <c r="HD190" s="61">
        <f t="shared" si="398"/>
        <v>0</v>
      </c>
      <c r="HE190" s="161">
        <f>(A!C191-NF!HC190)*NF!HB190</f>
        <v>0</v>
      </c>
      <c r="HF190" s="109"/>
      <c r="HG190" s="62">
        <f t="shared" si="399"/>
        <v>45.68</v>
      </c>
      <c r="HH190" s="61">
        <f t="shared" si="400"/>
        <v>0</v>
      </c>
      <c r="HI190" s="161">
        <f>(A!C191-NF!HG190)*NF!HF190</f>
        <v>0</v>
      </c>
      <c r="HJ190" s="61" t="str">
        <f t="shared" si="401"/>
        <v>Chocolate Kit Kat 24x41,5g</v>
      </c>
      <c r="HK190" s="109"/>
      <c r="HL190" s="62">
        <f t="shared" si="402"/>
        <v>45.68</v>
      </c>
      <c r="HM190" s="61">
        <f t="shared" si="403"/>
        <v>0</v>
      </c>
      <c r="HN190" s="161">
        <f>(A!C191-NF!HL190)*NF!HK190</f>
        <v>0</v>
      </c>
      <c r="HO190" s="109"/>
      <c r="HP190" s="62">
        <f t="shared" si="404"/>
        <v>45.68</v>
      </c>
      <c r="HQ190" s="61">
        <f t="shared" si="405"/>
        <v>0</v>
      </c>
      <c r="HR190" s="161">
        <f>(A!C191-NF!HP190)*NF!HO190</f>
        <v>0</v>
      </c>
      <c r="HS190" s="61" t="str">
        <f t="shared" si="406"/>
        <v>Chocolate Kit Kat 24x41,5g</v>
      </c>
      <c r="HT190" s="109"/>
      <c r="HU190" s="62">
        <f t="shared" si="407"/>
        <v>45.68</v>
      </c>
      <c r="HV190" s="61">
        <f t="shared" si="408"/>
        <v>0</v>
      </c>
      <c r="HW190" s="161">
        <f>(A!C191-NF!HU190)*NF!HT190</f>
        <v>0</v>
      </c>
      <c r="HX190" s="109"/>
      <c r="HY190" s="62">
        <f t="shared" si="409"/>
        <v>45.68</v>
      </c>
      <c r="HZ190" s="61">
        <f t="shared" si="410"/>
        <v>0</v>
      </c>
      <c r="IA190" s="161">
        <f>(A!C191-NF!HY190)*NF!HX190</f>
        <v>0</v>
      </c>
      <c r="IB190" s="61" t="str">
        <f t="shared" si="411"/>
        <v>Chocolate Kit Kat 24x41,5g</v>
      </c>
      <c r="IC190" s="109"/>
      <c r="ID190" s="62">
        <f t="shared" si="412"/>
        <v>45.68</v>
      </c>
      <c r="IE190" s="61">
        <f t="shared" si="413"/>
        <v>0</v>
      </c>
      <c r="IF190" s="161">
        <f>(A!C191-NF!ID190)*NF!IC190</f>
        <v>0</v>
      </c>
      <c r="IG190" s="61" t="str">
        <f t="shared" si="414"/>
        <v>Chocolate Kit Kat 24x41,5g</v>
      </c>
      <c r="IH190" s="109"/>
      <c r="II190" s="62">
        <f t="shared" si="415"/>
        <v>45.68</v>
      </c>
      <c r="IJ190" s="61">
        <f t="shared" si="416"/>
        <v>0</v>
      </c>
      <c r="IK190" s="161">
        <f>(A!C191-NF!II190)*NF!IH190</f>
        <v>0</v>
      </c>
      <c r="IL190" s="61" t="str">
        <f t="shared" si="417"/>
        <v>Chocolate Kit Kat 24x41,5g</v>
      </c>
      <c r="IM190" s="61"/>
      <c r="IN190" s="61">
        <f t="shared" si="418"/>
        <v>45.68</v>
      </c>
      <c r="IO190" s="61">
        <f t="shared" si="419"/>
        <v>0</v>
      </c>
      <c r="IP190" s="161">
        <f>(A!C191-NF!IN190)*NF!IM190</f>
        <v>0</v>
      </c>
      <c r="IQ190" s="61">
        <f t="shared" si="420"/>
        <v>0</v>
      </c>
      <c r="IR190" s="107">
        <f t="shared" si="421"/>
        <v>0</v>
      </c>
      <c r="IS190" s="97" t="e">
        <f t="shared" si="422"/>
        <v>#DIV/0!</v>
      </c>
      <c r="IT190" s="162"/>
      <c r="IU190" s="162"/>
      <c r="IV190" s="162"/>
    </row>
    <row r="191" spans="1:256" x14ac:dyDescent="0.2">
      <c r="A191" s="163" t="str">
        <f>A!B192</f>
        <v>Chocolate Kit Kat Branco 24x41,5g</v>
      </c>
      <c r="B191" s="163">
        <f>A!C192</f>
        <v>42.78</v>
      </c>
      <c r="C191" s="104"/>
      <c r="D191" s="102">
        <f t="shared" si="282"/>
        <v>42.78</v>
      </c>
      <c r="E191" s="103">
        <f t="shared" si="283"/>
        <v>0</v>
      </c>
      <c r="F191" s="105">
        <f>(A!C192-NF!D191)*NF!C191</f>
        <v>0</v>
      </c>
      <c r="G191" s="104"/>
      <c r="H191" s="102">
        <f t="shared" si="284"/>
        <v>42.78</v>
      </c>
      <c r="I191" s="59">
        <f t="shared" si="285"/>
        <v>0</v>
      </c>
      <c r="J191" s="59">
        <f>(A!C192-NF!H191)*NF!G191</f>
        <v>0</v>
      </c>
      <c r="K191" s="59" t="str">
        <f t="shared" si="286"/>
        <v>Chocolate Kit Kat Branco 24x41,5g</v>
      </c>
      <c r="L191" s="104"/>
      <c r="M191" s="60">
        <f t="shared" si="287"/>
        <v>42.78</v>
      </c>
      <c r="N191" s="103">
        <f t="shared" si="288"/>
        <v>0</v>
      </c>
      <c r="O191" s="105">
        <f>(A!C192-NF!M191)*NF!L191</f>
        <v>0</v>
      </c>
      <c r="P191" s="104"/>
      <c r="Q191" s="102">
        <f t="shared" si="289"/>
        <v>42.78</v>
      </c>
      <c r="R191" s="59">
        <f t="shared" si="290"/>
        <v>0</v>
      </c>
      <c r="S191" s="103">
        <f>(A!C192-NF!Q191)*NF!P191</f>
        <v>0</v>
      </c>
      <c r="T191" s="103" t="str">
        <f t="shared" si="291"/>
        <v>Chocolate Kit Kat Branco 24x41,5g</v>
      </c>
      <c r="U191" s="104"/>
      <c r="V191" s="102">
        <f t="shared" si="292"/>
        <v>42.78</v>
      </c>
      <c r="W191" s="59">
        <f t="shared" si="293"/>
        <v>0</v>
      </c>
      <c r="X191" s="106">
        <f>(A!C192-NF!V191)*NF!U191</f>
        <v>0</v>
      </c>
      <c r="Y191" s="104"/>
      <c r="Z191" s="60">
        <f t="shared" si="294"/>
        <v>42.78</v>
      </c>
      <c r="AA191" s="59">
        <f t="shared" si="295"/>
        <v>0</v>
      </c>
      <c r="AB191" s="59">
        <f>(A!C192-NF!Z191)*NF!Y191</f>
        <v>0</v>
      </c>
      <c r="AC191" s="59" t="str">
        <f t="shared" si="296"/>
        <v>Chocolate Kit Kat Branco 24x41,5g</v>
      </c>
      <c r="AD191" s="104"/>
      <c r="AE191" s="60">
        <f t="shared" si="297"/>
        <v>42.78</v>
      </c>
      <c r="AF191" s="59">
        <f t="shared" si="298"/>
        <v>0</v>
      </c>
      <c r="AG191" s="106">
        <f>(A!C192-NF!AE191)*NF!AD191</f>
        <v>0</v>
      </c>
      <c r="AH191" s="104"/>
      <c r="AI191" s="60">
        <f t="shared" si="299"/>
        <v>42.78</v>
      </c>
      <c r="AJ191" s="59">
        <f t="shared" si="300"/>
        <v>0</v>
      </c>
      <c r="AK191" s="59">
        <f>(A!C192-NF!AI191)*NF!AH191</f>
        <v>0</v>
      </c>
      <c r="AL191" s="59" t="str">
        <f t="shared" si="301"/>
        <v>Chocolate Kit Kat Branco 24x41,5g</v>
      </c>
      <c r="AM191" s="104"/>
      <c r="AN191" s="60">
        <f t="shared" si="302"/>
        <v>42.78</v>
      </c>
      <c r="AO191" s="59">
        <f t="shared" si="303"/>
        <v>0</v>
      </c>
      <c r="AP191" s="106">
        <f>(A!C192-NF!AN191)*NF!AM191</f>
        <v>0</v>
      </c>
      <c r="AQ191" s="104"/>
      <c r="AR191" s="60">
        <f t="shared" si="304"/>
        <v>42.78</v>
      </c>
      <c r="AS191" s="59">
        <f t="shared" si="305"/>
        <v>0</v>
      </c>
      <c r="AT191" s="59">
        <f>(A!C192-NF!AR191)*NF!AQ191</f>
        <v>0</v>
      </c>
      <c r="AU191" s="59" t="str">
        <f t="shared" si="306"/>
        <v>Chocolate Kit Kat Branco 24x41,5g</v>
      </c>
      <c r="AV191" s="104"/>
      <c r="AW191" s="60">
        <f t="shared" si="307"/>
        <v>42.78</v>
      </c>
      <c r="AX191" s="59">
        <f t="shared" si="308"/>
        <v>0</v>
      </c>
      <c r="AY191" s="106">
        <f>(A!C192-NF!AW191)*NF!AV191</f>
        <v>0</v>
      </c>
      <c r="AZ191" s="104"/>
      <c r="BA191" s="60">
        <f t="shared" si="309"/>
        <v>42.78</v>
      </c>
      <c r="BB191" s="59">
        <f t="shared" si="310"/>
        <v>0</v>
      </c>
      <c r="BC191" s="59">
        <f>(A!C192-NF!BA191)*NF!AZ191</f>
        <v>0</v>
      </c>
      <c r="BD191" s="59" t="str">
        <f t="shared" si="311"/>
        <v>Chocolate Kit Kat Branco 24x41,5g</v>
      </c>
      <c r="BE191" s="104"/>
      <c r="BF191" s="60">
        <f t="shared" si="312"/>
        <v>42.78</v>
      </c>
      <c r="BG191" s="59">
        <f t="shared" si="313"/>
        <v>0</v>
      </c>
      <c r="BH191" s="106">
        <f>(A!C192-NF!BF191)*NF!BE191</f>
        <v>0</v>
      </c>
      <c r="BI191" s="104"/>
      <c r="BJ191" s="60">
        <f t="shared" si="314"/>
        <v>42.78</v>
      </c>
      <c r="BK191" s="59">
        <f t="shared" si="315"/>
        <v>0</v>
      </c>
      <c r="BL191" s="59">
        <f>(A!C192-NF!BJ191)*NF!BI191</f>
        <v>0</v>
      </c>
      <c r="BM191" s="59" t="str">
        <f t="shared" si="316"/>
        <v>Chocolate Kit Kat Branco 24x41,5g</v>
      </c>
      <c r="BN191" s="104"/>
      <c r="BO191" s="60">
        <f t="shared" si="317"/>
        <v>42.78</v>
      </c>
      <c r="BP191" s="59">
        <f t="shared" si="318"/>
        <v>0</v>
      </c>
      <c r="BQ191" s="106">
        <f>(A!C192-NF!BO191)*NF!BN191</f>
        <v>0</v>
      </c>
      <c r="BR191" s="104"/>
      <c r="BS191" s="60">
        <f t="shared" si="319"/>
        <v>42.78</v>
      </c>
      <c r="BT191" s="59">
        <f t="shared" si="320"/>
        <v>0</v>
      </c>
      <c r="BU191" s="59">
        <f>(A!C192-NF!BS191)*NF!BR191</f>
        <v>0</v>
      </c>
      <c r="BV191" s="59" t="str">
        <f t="shared" si="321"/>
        <v>Chocolate Kit Kat Branco 24x41,5g</v>
      </c>
      <c r="BW191" s="104"/>
      <c r="BX191" s="60">
        <f t="shared" si="322"/>
        <v>42.78</v>
      </c>
      <c r="BY191" s="59">
        <f t="shared" si="323"/>
        <v>0</v>
      </c>
      <c r="BZ191" s="106">
        <f>(A!C192-NF!BX191)*NF!BW191</f>
        <v>0</v>
      </c>
      <c r="CA191" s="104"/>
      <c r="CB191" s="60">
        <f t="shared" si="324"/>
        <v>42.78</v>
      </c>
      <c r="CC191" s="59">
        <f t="shared" si="325"/>
        <v>0</v>
      </c>
      <c r="CD191" s="59">
        <f>(A!C192-NF!CB191)*NF!CA191</f>
        <v>0</v>
      </c>
      <c r="CE191" s="59" t="str">
        <f t="shared" si="326"/>
        <v>Chocolate Kit Kat Branco 24x41,5g</v>
      </c>
      <c r="CF191" s="104"/>
      <c r="CG191" s="60">
        <f t="shared" si="327"/>
        <v>42.78</v>
      </c>
      <c r="CH191" s="59">
        <f t="shared" si="328"/>
        <v>0</v>
      </c>
      <c r="CI191" s="106">
        <f>(A!C192-NF!CG191)*NF!CF191</f>
        <v>0</v>
      </c>
      <c r="CJ191" s="104"/>
      <c r="CK191" s="60">
        <f t="shared" si="329"/>
        <v>42.78</v>
      </c>
      <c r="CL191" s="59">
        <f t="shared" si="330"/>
        <v>0</v>
      </c>
      <c r="CM191" s="59">
        <f>(A!C192-NF!CK191)*NF!CJ191</f>
        <v>0</v>
      </c>
      <c r="CN191" s="59" t="str">
        <f t="shared" si="331"/>
        <v>Chocolate Kit Kat Branco 24x41,5g</v>
      </c>
      <c r="CO191" s="104"/>
      <c r="CP191" s="60">
        <f t="shared" si="332"/>
        <v>42.78</v>
      </c>
      <c r="CQ191" s="59">
        <f t="shared" si="333"/>
        <v>0</v>
      </c>
      <c r="CR191" s="106">
        <f>(A!C192-NF!CP191)*NF!CO191</f>
        <v>0</v>
      </c>
      <c r="CS191" s="104"/>
      <c r="CT191" s="60">
        <f t="shared" si="334"/>
        <v>42.78</v>
      </c>
      <c r="CU191" s="59">
        <f t="shared" si="335"/>
        <v>0</v>
      </c>
      <c r="CV191" s="59">
        <f>(A!C192-NF!CT191)*NF!CS191</f>
        <v>0</v>
      </c>
      <c r="CW191" s="59" t="str">
        <f t="shared" si="336"/>
        <v>Chocolate Kit Kat Branco 24x41,5g</v>
      </c>
      <c r="CX191" s="104"/>
      <c r="CY191" s="60">
        <f t="shared" si="337"/>
        <v>42.78</v>
      </c>
      <c r="CZ191" s="59">
        <f t="shared" si="338"/>
        <v>0</v>
      </c>
      <c r="DA191" s="106">
        <f>(A!C192-NF!CY191)*NF!CX191</f>
        <v>0</v>
      </c>
      <c r="DB191" s="104"/>
      <c r="DC191" s="60">
        <f t="shared" si="339"/>
        <v>42.78</v>
      </c>
      <c r="DD191" s="59">
        <f t="shared" si="340"/>
        <v>0</v>
      </c>
      <c r="DE191" s="59">
        <f>(A!C192-NF!DC191)*NF!DB191</f>
        <v>0</v>
      </c>
      <c r="DF191" s="59" t="str">
        <f t="shared" si="341"/>
        <v>Chocolate Kit Kat Branco 24x41,5g</v>
      </c>
      <c r="DG191" s="104"/>
      <c r="DH191" s="60">
        <f t="shared" si="342"/>
        <v>42.78</v>
      </c>
      <c r="DI191" s="59">
        <f t="shared" si="343"/>
        <v>0</v>
      </c>
      <c r="DJ191" s="106">
        <f>(A!C192-NF!DH191)*NF!DG191</f>
        <v>0</v>
      </c>
      <c r="DK191" s="104"/>
      <c r="DL191" s="60">
        <f t="shared" si="344"/>
        <v>42.78</v>
      </c>
      <c r="DM191" s="59">
        <f t="shared" si="345"/>
        <v>0</v>
      </c>
      <c r="DN191" s="59">
        <f>(A!C192-NF!DL191)*NF!DK191</f>
        <v>0</v>
      </c>
      <c r="DO191" s="59" t="str">
        <f t="shared" si="346"/>
        <v>Chocolate Kit Kat Branco 24x41,5g</v>
      </c>
      <c r="DP191" s="104"/>
      <c r="DQ191" s="60">
        <f t="shared" si="347"/>
        <v>42.78</v>
      </c>
      <c r="DR191" s="59">
        <f t="shared" si="348"/>
        <v>0</v>
      </c>
      <c r="DS191" s="106">
        <f>(A!C192-NF!DQ191)*NF!DP191</f>
        <v>0</v>
      </c>
      <c r="DT191" s="104"/>
      <c r="DU191" s="60">
        <f t="shared" si="349"/>
        <v>42.78</v>
      </c>
      <c r="DV191" s="59">
        <f t="shared" si="350"/>
        <v>0</v>
      </c>
      <c r="DW191" s="59">
        <f>(A!C192-NF!DU191)*NF!DT191</f>
        <v>0</v>
      </c>
      <c r="DX191" s="59" t="str">
        <f t="shared" si="351"/>
        <v>Chocolate Kit Kat Branco 24x41,5g</v>
      </c>
      <c r="DY191" s="104"/>
      <c r="DZ191" s="60">
        <f t="shared" si="352"/>
        <v>42.78</v>
      </c>
      <c r="EA191" s="59">
        <f t="shared" si="353"/>
        <v>0</v>
      </c>
      <c r="EB191" s="106">
        <f>(A!C192-NF!DZ191)*NF!DY191</f>
        <v>0</v>
      </c>
      <c r="EC191" s="104"/>
      <c r="ED191" s="60">
        <f t="shared" si="354"/>
        <v>42.78</v>
      </c>
      <c r="EE191" s="59">
        <f t="shared" si="355"/>
        <v>0</v>
      </c>
      <c r="EF191" s="59">
        <f>(A!C192-NF!ED191)*NF!EC191</f>
        <v>0</v>
      </c>
      <c r="EG191" s="59" t="str">
        <f t="shared" si="356"/>
        <v>Chocolate Kit Kat Branco 24x41,5g</v>
      </c>
      <c r="EH191" s="104"/>
      <c r="EI191" s="60">
        <f t="shared" si="357"/>
        <v>42.78</v>
      </c>
      <c r="EJ191" s="59">
        <f t="shared" si="358"/>
        <v>0</v>
      </c>
      <c r="EK191" s="106">
        <f>(A!C192-NF!EI191)*NF!EH191</f>
        <v>0</v>
      </c>
      <c r="EL191" s="104"/>
      <c r="EM191" s="60">
        <f t="shared" si="359"/>
        <v>42.78</v>
      </c>
      <c r="EN191" s="59">
        <f t="shared" si="360"/>
        <v>0</v>
      </c>
      <c r="EO191" s="106">
        <f>(A!C192-NF!EM191)*NF!EL191</f>
        <v>0</v>
      </c>
      <c r="EP191" s="59" t="str">
        <f t="shared" si="361"/>
        <v>Chocolate Kit Kat Branco 24x41,5g</v>
      </c>
      <c r="EQ191" s="104"/>
      <c r="ER191" s="60">
        <f t="shared" si="362"/>
        <v>42.78</v>
      </c>
      <c r="ES191" s="59">
        <f t="shared" si="363"/>
        <v>0</v>
      </c>
      <c r="ET191" s="106">
        <f>(A!C192-NF!ER191)*NF!EQ191</f>
        <v>0</v>
      </c>
      <c r="EU191" s="104"/>
      <c r="EV191" s="60">
        <f t="shared" si="364"/>
        <v>42.78</v>
      </c>
      <c r="EW191" s="59">
        <f t="shared" si="365"/>
        <v>0</v>
      </c>
      <c r="EX191" s="106">
        <f>(A!C192-NF!EV191)*NF!EU191</f>
        <v>0</v>
      </c>
      <c r="EY191" s="59" t="str">
        <f t="shared" si="366"/>
        <v>Chocolate Kit Kat Branco 24x41,5g</v>
      </c>
      <c r="EZ191" s="104"/>
      <c r="FA191" s="60">
        <f t="shared" si="367"/>
        <v>42.78</v>
      </c>
      <c r="FB191" s="59">
        <f t="shared" si="368"/>
        <v>0</v>
      </c>
      <c r="FC191" s="106">
        <f>(A!C192-NF!FA191)*NF!EZ191</f>
        <v>0</v>
      </c>
      <c r="FD191" s="104"/>
      <c r="FE191" s="60">
        <f t="shared" si="369"/>
        <v>42.78</v>
      </c>
      <c r="FF191" s="59">
        <f t="shared" si="370"/>
        <v>0</v>
      </c>
      <c r="FG191" s="106">
        <f>(A!C192-NF!FE191)*NF!FD191</f>
        <v>0</v>
      </c>
      <c r="FH191" s="59" t="str">
        <f t="shared" si="371"/>
        <v>Chocolate Kit Kat Branco 24x41,5g</v>
      </c>
      <c r="FI191" s="104"/>
      <c r="FJ191" s="60">
        <f t="shared" si="372"/>
        <v>42.78</v>
      </c>
      <c r="FK191" s="59">
        <f t="shared" si="373"/>
        <v>0</v>
      </c>
      <c r="FL191" s="106">
        <f>(A!C192-NF!FJ191)*NF!FI191</f>
        <v>0</v>
      </c>
      <c r="FM191" s="104"/>
      <c r="FN191" s="60">
        <f t="shared" si="374"/>
        <v>42.78</v>
      </c>
      <c r="FO191" s="59">
        <f t="shared" si="375"/>
        <v>0</v>
      </c>
      <c r="FP191" s="106">
        <f>(A!C192-NF!FN191)*NF!FM191</f>
        <v>0</v>
      </c>
      <c r="FQ191" s="59" t="str">
        <f t="shared" si="376"/>
        <v>Chocolate Kit Kat Branco 24x41,5g</v>
      </c>
      <c r="FR191" s="104"/>
      <c r="FS191" s="60">
        <f t="shared" si="377"/>
        <v>42.78</v>
      </c>
      <c r="FT191" s="106">
        <f t="shared" si="378"/>
        <v>0</v>
      </c>
      <c r="FU191" s="106">
        <f>(A!C192-NF!FS191)*NF!FR191</f>
        <v>0</v>
      </c>
      <c r="FV191" s="104"/>
      <c r="FW191" s="60">
        <f t="shared" si="379"/>
        <v>42.78</v>
      </c>
      <c r="FX191" s="59">
        <f t="shared" si="380"/>
        <v>0</v>
      </c>
      <c r="FY191" s="106">
        <f>(A!C192-NF!FW191)*NF!FV191</f>
        <v>0</v>
      </c>
      <c r="FZ191" s="59" t="str">
        <f t="shared" si="381"/>
        <v>Chocolate Kit Kat Branco 24x41,5g</v>
      </c>
      <c r="GA191" s="104"/>
      <c r="GB191" s="60">
        <f t="shared" si="382"/>
        <v>42.78</v>
      </c>
      <c r="GC191" s="59">
        <f t="shared" si="383"/>
        <v>0</v>
      </c>
      <c r="GD191" s="106">
        <f>(A!C192-NF!GB191)*NF!GA191</f>
        <v>0</v>
      </c>
      <c r="GE191" s="104"/>
      <c r="GF191" s="60">
        <f t="shared" si="384"/>
        <v>42.78</v>
      </c>
      <c r="GG191" s="59">
        <f t="shared" si="385"/>
        <v>0</v>
      </c>
      <c r="GH191" s="106">
        <f>(A!C192-NF!GF191)*NF!GE191</f>
        <v>0</v>
      </c>
      <c r="GI191" s="59" t="str">
        <f t="shared" si="386"/>
        <v>Chocolate Kit Kat Branco 24x41,5g</v>
      </c>
      <c r="GJ191" s="104"/>
      <c r="GK191" s="60">
        <f t="shared" si="387"/>
        <v>42.78</v>
      </c>
      <c r="GL191" s="59">
        <f t="shared" si="388"/>
        <v>0</v>
      </c>
      <c r="GM191" s="106">
        <f>(A!C192-NF!GK191)*NF!GJ191</f>
        <v>0</v>
      </c>
      <c r="GN191" s="104"/>
      <c r="GO191" s="60">
        <f t="shared" si="389"/>
        <v>42.78</v>
      </c>
      <c r="GP191" s="59">
        <f t="shared" si="390"/>
        <v>0</v>
      </c>
      <c r="GQ191" s="106">
        <f>(A!C192-NF!GO191)*NF!GN191</f>
        <v>0</v>
      </c>
      <c r="GR191" s="59" t="str">
        <f t="shared" si="391"/>
        <v>Chocolate Kit Kat Branco 24x41,5g</v>
      </c>
      <c r="GS191" s="104"/>
      <c r="GT191" s="60">
        <f t="shared" si="392"/>
        <v>42.78</v>
      </c>
      <c r="GU191" s="59">
        <f t="shared" si="393"/>
        <v>0</v>
      </c>
      <c r="GV191" s="106">
        <f>(A!C192-NF!GT191)*NF!GS191</f>
        <v>0</v>
      </c>
      <c r="GW191" s="104"/>
      <c r="GX191" s="60">
        <f t="shared" si="394"/>
        <v>42.78</v>
      </c>
      <c r="GY191" s="59">
        <f t="shared" si="395"/>
        <v>0</v>
      </c>
      <c r="GZ191" s="106">
        <f>(A!C192-NF!GX191)*NF!GW191</f>
        <v>0</v>
      </c>
      <c r="HA191" s="59" t="str">
        <f t="shared" si="396"/>
        <v>Chocolate Kit Kat Branco 24x41,5g</v>
      </c>
      <c r="HB191" s="104"/>
      <c r="HC191" s="60">
        <f t="shared" si="397"/>
        <v>42.78</v>
      </c>
      <c r="HD191" s="59">
        <f t="shared" si="398"/>
        <v>0</v>
      </c>
      <c r="HE191" s="106">
        <f>(A!C192-NF!HC191)*NF!HB191</f>
        <v>0</v>
      </c>
      <c r="HF191" s="104"/>
      <c r="HG191" s="60">
        <f t="shared" si="399"/>
        <v>42.78</v>
      </c>
      <c r="HH191" s="59">
        <f t="shared" si="400"/>
        <v>0</v>
      </c>
      <c r="HI191" s="106">
        <f>(A!C192-NF!HG191)*NF!HF191</f>
        <v>0</v>
      </c>
      <c r="HJ191" s="59" t="str">
        <f t="shared" si="401"/>
        <v>Chocolate Kit Kat Branco 24x41,5g</v>
      </c>
      <c r="HK191" s="104"/>
      <c r="HL191" s="60">
        <f t="shared" si="402"/>
        <v>42.78</v>
      </c>
      <c r="HM191" s="59">
        <f t="shared" si="403"/>
        <v>0</v>
      </c>
      <c r="HN191" s="106">
        <f>(A!C192-NF!HL191)*NF!HK191</f>
        <v>0</v>
      </c>
      <c r="HO191" s="104"/>
      <c r="HP191" s="60">
        <f t="shared" si="404"/>
        <v>42.78</v>
      </c>
      <c r="HQ191" s="59">
        <f t="shared" si="405"/>
        <v>0</v>
      </c>
      <c r="HR191" s="106">
        <f>(A!C192-NF!HP191)*NF!HO191</f>
        <v>0</v>
      </c>
      <c r="HS191" s="59" t="str">
        <f t="shared" si="406"/>
        <v>Chocolate Kit Kat Branco 24x41,5g</v>
      </c>
      <c r="HT191" s="104"/>
      <c r="HU191" s="60">
        <f t="shared" si="407"/>
        <v>42.78</v>
      </c>
      <c r="HV191" s="59">
        <f t="shared" si="408"/>
        <v>0</v>
      </c>
      <c r="HW191" s="106">
        <f>(A!C192-NF!HU191)*NF!HT191</f>
        <v>0</v>
      </c>
      <c r="HX191" s="104"/>
      <c r="HY191" s="60">
        <f t="shared" si="409"/>
        <v>42.78</v>
      </c>
      <c r="HZ191" s="59">
        <f t="shared" si="410"/>
        <v>0</v>
      </c>
      <c r="IA191" s="106">
        <f>(A!C192-NF!HY191)*NF!HX191</f>
        <v>0</v>
      </c>
      <c r="IB191" s="59" t="str">
        <f t="shared" si="411"/>
        <v>Chocolate Kit Kat Branco 24x41,5g</v>
      </c>
      <c r="IC191" s="104"/>
      <c r="ID191" s="60">
        <f t="shared" si="412"/>
        <v>42.78</v>
      </c>
      <c r="IE191" s="59">
        <f t="shared" si="413"/>
        <v>0</v>
      </c>
      <c r="IF191" s="106">
        <f>(A!C192-NF!ID191)*NF!IC191</f>
        <v>0</v>
      </c>
      <c r="IG191" s="59" t="str">
        <f t="shared" si="414"/>
        <v>Chocolate Kit Kat Branco 24x41,5g</v>
      </c>
      <c r="IH191" s="104"/>
      <c r="II191" s="60">
        <f t="shared" si="415"/>
        <v>42.78</v>
      </c>
      <c r="IJ191" s="59">
        <f t="shared" si="416"/>
        <v>0</v>
      </c>
      <c r="IK191" s="106">
        <f>(A!C192-NF!II191)*NF!IH191</f>
        <v>0</v>
      </c>
      <c r="IL191" s="59" t="str">
        <f t="shared" si="417"/>
        <v>Chocolate Kit Kat Branco 24x41,5g</v>
      </c>
      <c r="IM191" s="59"/>
      <c r="IN191" s="59">
        <f t="shared" si="418"/>
        <v>42.78</v>
      </c>
      <c r="IO191" s="59">
        <f t="shared" si="419"/>
        <v>0</v>
      </c>
      <c r="IP191" s="106">
        <f>(A!C192-NF!IN191)*NF!IM191</f>
        <v>0</v>
      </c>
      <c r="IQ191" s="59">
        <f t="shared" si="420"/>
        <v>0</v>
      </c>
      <c r="IR191" s="101">
        <f t="shared" si="421"/>
        <v>0</v>
      </c>
      <c r="IS191" s="103" t="e">
        <f t="shared" si="422"/>
        <v>#DIV/0!</v>
      </c>
      <c r="IT191" s="96"/>
      <c r="IU191" s="96"/>
      <c r="IV191" s="96"/>
    </row>
    <row r="192" spans="1:256" x14ac:dyDescent="0.2">
      <c r="A192" s="136" t="str">
        <f>A!B193</f>
        <v>Chocolate Kit Kat Dark 24x41,5g</v>
      </c>
      <c r="B192" s="136">
        <f>A!C193</f>
        <v>28.35</v>
      </c>
      <c r="C192" s="109"/>
      <c r="D192" s="108">
        <f t="shared" si="282"/>
        <v>28.35</v>
      </c>
      <c r="E192" s="97">
        <f t="shared" si="283"/>
        <v>0</v>
      </c>
      <c r="F192" s="95">
        <f>(A!C193-NF!D192)*NF!C192</f>
        <v>0</v>
      </c>
      <c r="G192" s="109"/>
      <c r="H192" s="108">
        <f t="shared" si="284"/>
        <v>28.35</v>
      </c>
      <c r="I192" s="61">
        <f t="shared" si="285"/>
        <v>0</v>
      </c>
      <c r="J192" s="61">
        <f>(A!C193-NF!H192)*NF!G192</f>
        <v>0</v>
      </c>
      <c r="K192" s="61" t="str">
        <f t="shared" si="286"/>
        <v>Chocolate Kit Kat Dark 24x41,5g</v>
      </c>
      <c r="L192" s="109"/>
      <c r="M192" s="62">
        <f t="shared" si="287"/>
        <v>28.35</v>
      </c>
      <c r="N192" s="97">
        <f t="shared" si="288"/>
        <v>0</v>
      </c>
      <c r="O192" s="95">
        <f>(A!C193-NF!M192)*NF!L192</f>
        <v>0</v>
      </c>
      <c r="P192" s="109"/>
      <c r="Q192" s="108">
        <f t="shared" si="289"/>
        <v>28.35</v>
      </c>
      <c r="R192" s="61">
        <f t="shared" si="290"/>
        <v>0</v>
      </c>
      <c r="S192" s="97">
        <f>(A!C193-NF!Q192)*NF!P192</f>
        <v>0</v>
      </c>
      <c r="T192" s="97" t="str">
        <f t="shared" si="291"/>
        <v>Chocolate Kit Kat Dark 24x41,5g</v>
      </c>
      <c r="U192" s="109"/>
      <c r="V192" s="108">
        <f t="shared" si="292"/>
        <v>28.35</v>
      </c>
      <c r="W192" s="61">
        <f t="shared" si="293"/>
        <v>0</v>
      </c>
      <c r="X192" s="161">
        <f>(A!C193-NF!V192)*NF!U192</f>
        <v>0</v>
      </c>
      <c r="Y192" s="109"/>
      <c r="Z192" s="62">
        <f t="shared" si="294"/>
        <v>28.35</v>
      </c>
      <c r="AA192" s="61">
        <f t="shared" si="295"/>
        <v>0</v>
      </c>
      <c r="AB192" s="61">
        <f>(A!C193-NF!Z192)*NF!Y192</f>
        <v>0</v>
      </c>
      <c r="AC192" s="61" t="str">
        <f t="shared" si="296"/>
        <v>Chocolate Kit Kat Dark 24x41,5g</v>
      </c>
      <c r="AD192" s="109"/>
      <c r="AE192" s="62">
        <f t="shared" si="297"/>
        <v>28.35</v>
      </c>
      <c r="AF192" s="61">
        <f t="shared" si="298"/>
        <v>0</v>
      </c>
      <c r="AG192" s="161">
        <f>(A!C193-NF!AE192)*NF!AD192</f>
        <v>0</v>
      </c>
      <c r="AH192" s="109"/>
      <c r="AI192" s="62">
        <f t="shared" si="299"/>
        <v>28.35</v>
      </c>
      <c r="AJ192" s="61">
        <f t="shared" si="300"/>
        <v>0</v>
      </c>
      <c r="AK192" s="61">
        <f>(A!C193-NF!AI192)*NF!AH192</f>
        <v>0</v>
      </c>
      <c r="AL192" s="61" t="str">
        <f t="shared" si="301"/>
        <v>Chocolate Kit Kat Dark 24x41,5g</v>
      </c>
      <c r="AM192" s="109"/>
      <c r="AN192" s="62">
        <f t="shared" si="302"/>
        <v>28.35</v>
      </c>
      <c r="AO192" s="61">
        <f t="shared" si="303"/>
        <v>0</v>
      </c>
      <c r="AP192" s="161">
        <f>(A!C193-NF!AN192)*NF!AM192</f>
        <v>0</v>
      </c>
      <c r="AQ192" s="109"/>
      <c r="AR192" s="62">
        <f t="shared" si="304"/>
        <v>28.35</v>
      </c>
      <c r="AS192" s="61">
        <f t="shared" si="305"/>
        <v>0</v>
      </c>
      <c r="AT192" s="61">
        <f>(A!C193-NF!AR192)*NF!AQ192</f>
        <v>0</v>
      </c>
      <c r="AU192" s="61" t="str">
        <f t="shared" si="306"/>
        <v>Chocolate Kit Kat Dark 24x41,5g</v>
      </c>
      <c r="AV192" s="109"/>
      <c r="AW192" s="62">
        <f t="shared" si="307"/>
        <v>28.35</v>
      </c>
      <c r="AX192" s="61">
        <f t="shared" si="308"/>
        <v>0</v>
      </c>
      <c r="AY192" s="161">
        <f>(A!C193-NF!AW192)*NF!AV192</f>
        <v>0</v>
      </c>
      <c r="AZ192" s="109"/>
      <c r="BA192" s="62">
        <f t="shared" si="309"/>
        <v>28.35</v>
      </c>
      <c r="BB192" s="61">
        <f t="shared" si="310"/>
        <v>0</v>
      </c>
      <c r="BC192" s="61">
        <f>(A!C193-NF!BA192)*NF!AZ192</f>
        <v>0</v>
      </c>
      <c r="BD192" s="61" t="str">
        <f t="shared" si="311"/>
        <v>Chocolate Kit Kat Dark 24x41,5g</v>
      </c>
      <c r="BE192" s="109"/>
      <c r="BF192" s="62">
        <f t="shared" si="312"/>
        <v>28.35</v>
      </c>
      <c r="BG192" s="61">
        <f t="shared" si="313"/>
        <v>0</v>
      </c>
      <c r="BH192" s="161">
        <f>(A!C193-NF!BF192)*NF!BE192</f>
        <v>0</v>
      </c>
      <c r="BI192" s="109"/>
      <c r="BJ192" s="62">
        <f t="shared" si="314"/>
        <v>28.35</v>
      </c>
      <c r="BK192" s="61">
        <f t="shared" si="315"/>
        <v>0</v>
      </c>
      <c r="BL192" s="61">
        <f>(A!C193-NF!BJ192)*NF!BI192</f>
        <v>0</v>
      </c>
      <c r="BM192" s="61" t="str">
        <f t="shared" si="316"/>
        <v>Chocolate Kit Kat Dark 24x41,5g</v>
      </c>
      <c r="BN192" s="109"/>
      <c r="BO192" s="62">
        <f t="shared" si="317"/>
        <v>28.35</v>
      </c>
      <c r="BP192" s="61">
        <f t="shared" si="318"/>
        <v>0</v>
      </c>
      <c r="BQ192" s="161">
        <f>(A!C193-NF!BO192)*NF!BN192</f>
        <v>0</v>
      </c>
      <c r="BR192" s="109"/>
      <c r="BS192" s="62">
        <f t="shared" si="319"/>
        <v>28.35</v>
      </c>
      <c r="BT192" s="61">
        <f t="shared" si="320"/>
        <v>0</v>
      </c>
      <c r="BU192" s="61">
        <f>(A!C193-NF!BS192)*NF!BR192</f>
        <v>0</v>
      </c>
      <c r="BV192" s="61" t="str">
        <f t="shared" si="321"/>
        <v>Chocolate Kit Kat Dark 24x41,5g</v>
      </c>
      <c r="BW192" s="109"/>
      <c r="BX192" s="62">
        <f t="shared" si="322"/>
        <v>28.35</v>
      </c>
      <c r="BY192" s="61">
        <f t="shared" si="323"/>
        <v>0</v>
      </c>
      <c r="BZ192" s="161">
        <f>(A!C193-NF!BX192)*NF!BW192</f>
        <v>0</v>
      </c>
      <c r="CA192" s="109"/>
      <c r="CB192" s="62">
        <f t="shared" si="324"/>
        <v>28.35</v>
      </c>
      <c r="CC192" s="61">
        <f t="shared" si="325"/>
        <v>0</v>
      </c>
      <c r="CD192" s="61">
        <f>(A!C193-NF!CB192)*NF!CA192</f>
        <v>0</v>
      </c>
      <c r="CE192" s="61" t="str">
        <f t="shared" si="326"/>
        <v>Chocolate Kit Kat Dark 24x41,5g</v>
      </c>
      <c r="CF192" s="109"/>
      <c r="CG192" s="62">
        <f t="shared" si="327"/>
        <v>28.35</v>
      </c>
      <c r="CH192" s="61">
        <f t="shared" si="328"/>
        <v>0</v>
      </c>
      <c r="CI192" s="161">
        <f>(A!C193-NF!CG192)*NF!CF192</f>
        <v>0</v>
      </c>
      <c r="CJ192" s="109"/>
      <c r="CK192" s="62">
        <f t="shared" si="329"/>
        <v>28.35</v>
      </c>
      <c r="CL192" s="61">
        <f t="shared" si="330"/>
        <v>0</v>
      </c>
      <c r="CM192" s="61">
        <f>(A!C193-NF!CK192)*NF!CJ192</f>
        <v>0</v>
      </c>
      <c r="CN192" s="61" t="str">
        <f t="shared" si="331"/>
        <v>Chocolate Kit Kat Dark 24x41,5g</v>
      </c>
      <c r="CO192" s="109"/>
      <c r="CP192" s="62">
        <f t="shared" si="332"/>
        <v>28.35</v>
      </c>
      <c r="CQ192" s="61">
        <f t="shared" si="333"/>
        <v>0</v>
      </c>
      <c r="CR192" s="161">
        <f>(A!C193-NF!CP192)*NF!CO192</f>
        <v>0</v>
      </c>
      <c r="CS192" s="109"/>
      <c r="CT192" s="62">
        <f t="shared" si="334"/>
        <v>28.35</v>
      </c>
      <c r="CU192" s="61">
        <f t="shared" si="335"/>
        <v>0</v>
      </c>
      <c r="CV192" s="61">
        <f>(A!C193-NF!CT192)*NF!CS192</f>
        <v>0</v>
      </c>
      <c r="CW192" s="61" t="str">
        <f t="shared" si="336"/>
        <v>Chocolate Kit Kat Dark 24x41,5g</v>
      </c>
      <c r="CX192" s="109"/>
      <c r="CY192" s="62">
        <f t="shared" si="337"/>
        <v>28.35</v>
      </c>
      <c r="CZ192" s="61">
        <f t="shared" si="338"/>
        <v>0</v>
      </c>
      <c r="DA192" s="161">
        <f>(A!C193-NF!CY192)*NF!CX192</f>
        <v>0</v>
      </c>
      <c r="DB192" s="109"/>
      <c r="DC192" s="62">
        <f t="shared" si="339"/>
        <v>28.35</v>
      </c>
      <c r="DD192" s="61">
        <f t="shared" si="340"/>
        <v>0</v>
      </c>
      <c r="DE192" s="61">
        <f>(A!C193-NF!DC192)*NF!DB192</f>
        <v>0</v>
      </c>
      <c r="DF192" s="61" t="str">
        <f t="shared" si="341"/>
        <v>Chocolate Kit Kat Dark 24x41,5g</v>
      </c>
      <c r="DG192" s="109"/>
      <c r="DH192" s="62">
        <f t="shared" si="342"/>
        <v>28.35</v>
      </c>
      <c r="DI192" s="61">
        <f t="shared" si="343"/>
        <v>0</v>
      </c>
      <c r="DJ192" s="161">
        <f>(A!C193-NF!DH192)*NF!DG192</f>
        <v>0</v>
      </c>
      <c r="DK192" s="109"/>
      <c r="DL192" s="62">
        <f t="shared" si="344"/>
        <v>28.35</v>
      </c>
      <c r="DM192" s="61">
        <f t="shared" si="345"/>
        <v>0</v>
      </c>
      <c r="DN192" s="61">
        <f>(A!C193-NF!DL192)*NF!DK192</f>
        <v>0</v>
      </c>
      <c r="DO192" s="61" t="str">
        <f t="shared" si="346"/>
        <v>Chocolate Kit Kat Dark 24x41,5g</v>
      </c>
      <c r="DP192" s="109"/>
      <c r="DQ192" s="62">
        <f t="shared" si="347"/>
        <v>28.35</v>
      </c>
      <c r="DR192" s="61">
        <f t="shared" si="348"/>
        <v>0</v>
      </c>
      <c r="DS192" s="161">
        <f>(A!C193-NF!DQ192)*NF!DP192</f>
        <v>0</v>
      </c>
      <c r="DT192" s="109"/>
      <c r="DU192" s="62">
        <f t="shared" si="349"/>
        <v>28.35</v>
      </c>
      <c r="DV192" s="61">
        <f t="shared" si="350"/>
        <v>0</v>
      </c>
      <c r="DW192" s="61">
        <f>(A!C193-NF!DU192)*NF!DT192</f>
        <v>0</v>
      </c>
      <c r="DX192" s="61" t="str">
        <f t="shared" si="351"/>
        <v>Chocolate Kit Kat Dark 24x41,5g</v>
      </c>
      <c r="DY192" s="109"/>
      <c r="DZ192" s="62">
        <f t="shared" si="352"/>
        <v>28.35</v>
      </c>
      <c r="EA192" s="61">
        <f t="shared" si="353"/>
        <v>0</v>
      </c>
      <c r="EB192" s="161">
        <f>(A!C193-NF!DZ192)*NF!DY192</f>
        <v>0</v>
      </c>
      <c r="EC192" s="109"/>
      <c r="ED192" s="62">
        <f t="shared" si="354"/>
        <v>28.35</v>
      </c>
      <c r="EE192" s="61">
        <f t="shared" si="355"/>
        <v>0</v>
      </c>
      <c r="EF192" s="61">
        <f>(A!C193-NF!ED192)*NF!EC192</f>
        <v>0</v>
      </c>
      <c r="EG192" s="61" t="str">
        <f t="shared" si="356"/>
        <v>Chocolate Kit Kat Dark 24x41,5g</v>
      </c>
      <c r="EH192" s="109"/>
      <c r="EI192" s="62">
        <f t="shared" si="357"/>
        <v>28.35</v>
      </c>
      <c r="EJ192" s="61">
        <f t="shared" si="358"/>
        <v>0</v>
      </c>
      <c r="EK192" s="161">
        <f>(A!C193-NF!EI192)*NF!EH192</f>
        <v>0</v>
      </c>
      <c r="EL192" s="109"/>
      <c r="EM192" s="62">
        <f t="shared" si="359"/>
        <v>28.35</v>
      </c>
      <c r="EN192" s="61">
        <f t="shared" si="360"/>
        <v>0</v>
      </c>
      <c r="EO192" s="161">
        <f>(A!C193-NF!EM192)*NF!EL192</f>
        <v>0</v>
      </c>
      <c r="EP192" s="61" t="str">
        <f t="shared" si="361"/>
        <v>Chocolate Kit Kat Dark 24x41,5g</v>
      </c>
      <c r="EQ192" s="109"/>
      <c r="ER192" s="62">
        <f t="shared" si="362"/>
        <v>28.35</v>
      </c>
      <c r="ES192" s="61">
        <f t="shared" si="363"/>
        <v>0</v>
      </c>
      <c r="ET192" s="161">
        <f>(A!C193-NF!ER192)*NF!EQ192</f>
        <v>0</v>
      </c>
      <c r="EU192" s="109"/>
      <c r="EV192" s="62">
        <f t="shared" si="364"/>
        <v>28.35</v>
      </c>
      <c r="EW192" s="61">
        <f t="shared" si="365"/>
        <v>0</v>
      </c>
      <c r="EX192" s="161">
        <f>(A!C193-NF!EV192)*NF!EU192</f>
        <v>0</v>
      </c>
      <c r="EY192" s="61" t="str">
        <f t="shared" si="366"/>
        <v>Chocolate Kit Kat Dark 24x41,5g</v>
      </c>
      <c r="EZ192" s="109"/>
      <c r="FA192" s="62">
        <f t="shared" si="367"/>
        <v>28.35</v>
      </c>
      <c r="FB192" s="61">
        <f t="shared" si="368"/>
        <v>0</v>
      </c>
      <c r="FC192" s="161">
        <f>(A!C193-NF!FA192)*NF!EZ192</f>
        <v>0</v>
      </c>
      <c r="FD192" s="109"/>
      <c r="FE192" s="62">
        <f t="shared" si="369"/>
        <v>28.35</v>
      </c>
      <c r="FF192" s="61">
        <f t="shared" si="370"/>
        <v>0</v>
      </c>
      <c r="FG192" s="161">
        <f>(A!C193-NF!FE192)*NF!FD192</f>
        <v>0</v>
      </c>
      <c r="FH192" s="61" t="str">
        <f t="shared" si="371"/>
        <v>Chocolate Kit Kat Dark 24x41,5g</v>
      </c>
      <c r="FI192" s="109"/>
      <c r="FJ192" s="62">
        <f t="shared" si="372"/>
        <v>28.35</v>
      </c>
      <c r="FK192" s="61">
        <f t="shared" si="373"/>
        <v>0</v>
      </c>
      <c r="FL192" s="161">
        <f>(A!C193-NF!FJ192)*NF!FI192</f>
        <v>0</v>
      </c>
      <c r="FM192" s="109"/>
      <c r="FN192" s="62">
        <f t="shared" si="374"/>
        <v>28.35</v>
      </c>
      <c r="FO192" s="61">
        <f t="shared" si="375"/>
        <v>0</v>
      </c>
      <c r="FP192" s="161">
        <f>(A!C193-NF!FN192)*NF!FM192</f>
        <v>0</v>
      </c>
      <c r="FQ192" s="61" t="str">
        <f t="shared" si="376"/>
        <v>Chocolate Kit Kat Dark 24x41,5g</v>
      </c>
      <c r="FR192" s="109"/>
      <c r="FS192" s="62">
        <f t="shared" si="377"/>
        <v>28.35</v>
      </c>
      <c r="FT192" s="161">
        <f t="shared" si="378"/>
        <v>0</v>
      </c>
      <c r="FU192" s="161">
        <f>(A!C193-NF!FS192)*NF!FR192</f>
        <v>0</v>
      </c>
      <c r="FV192" s="109"/>
      <c r="FW192" s="62">
        <f t="shared" si="379"/>
        <v>28.35</v>
      </c>
      <c r="FX192" s="61">
        <f t="shared" si="380"/>
        <v>0</v>
      </c>
      <c r="FY192" s="161">
        <f>(A!C193-NF!FW192)*NF!FV192</f>
        <v>0</v>
      </c>
      <c r="FZ192" s="61" t="str">
        <f t="shared" si="381"/>
        <v>Chocolate Kit Kat Dark 24x41,5g</v>
      </c>
      <c r="GA192" s="109"/>
      <c r="GB192" s="62">
        <f t="shared" si="382"/>
        <v>28.35</v>
      </c>
      <c r="GC192" s="61">
        <f t="shared" si="383"/>
        <v>0</v>
      </c>
      <c r="GD192" s="161">
        <f>(A!C193-NF!GB192)*NF!GA192</f>
        <v>0</v>
      </c>
      <c r="GE192" s="109"/>
      <c r="GF192" s="62">
        <f t="shared" si="384"/>
        <v>28.35</v>
      </c>
      <c r="GG192" s="61">
        <f t="shared" si="385"/>
        <v>0</v>
      </c>
      <c r="GH192" s="161">
        <f>(A!C193-NF!GF192)*NF!GE192</f>
        <v>0</v>
      </c>
      <c r="GI192" s="61" t="str">
        <f t="shared" si="386"/>
        <v>Chocolate Kit Kat Dark 24x41,5g</v>
      </c>
      <c r="GJ192" s="109"/>
      <c r="GK192" s="62">
        <f t="shared" si="387"/>
        <v>28.35</v>
      </c>
      <c r="GL192" s="61">
        <f t="shared" si="388"/>
        <v>0</v>
      </c>
      <c r="GM192" s="161">
        <f>(A!C193-NF!GK192)*NF!GJ192</f>
        <v>0</v>
      </c>
      <c r="GN192" s="109"/>
      <c r="GO192" s="62">
        <f t="shared" si="389"/>
        <v>28.35</v>
      </c>
      <c r="GP192" s="61">
        <f t="shared" si="390"/>
        <v>0</v>
      </c>
      <c r="GQ192" s="161">
        <f>(A!C193-NF!GO192)*NF!GN192</f>
        <v>0</v>
      </c>
      <c r="GR192" s="61" t="str">
        <f t="shared" si="391"/>
        <v>Chocolate Kit Kat Dark 24x41,5g</v>
      </c>
      <c r="GS192" s="109"/>
      <c r="GT192" s="62">
        <f t="shared" si="392"/>
        <v>28.35</v>
      </c>
      <c r="GU192" s="61">
        <f t="shared" si="393"/>
        <v>0</v>
      </c>
      <c r="GV192" s="161">
        <f>(A!C193-NF!GT192)*NF!GS192</f>
        <v>0</v>
      </c>
      <c r="GW192" s="109"/>
      <c r="GX192" s="62">
        <f t="shared" si="394"/>
        <v>28.35</v>
      </c>
      <c r="GY192" s="61">
        <f t="shared" si="395"/>
        <v>0</v>
      </c>
      <c r="GZ192" s="161">
        <f>(A!C193-NF!GX192)*NF!GW192</f>
        <v>0</v>
      </c>
      <c r="HA192" s="61" t="str">
        <f t="shared" si="396"/>
        <v>Chocolate Kit Kat Dark 24x41,5g</v>
      </c>
      <c r="HB192" s="109"/>
      <c r="HC192" s="62">
        <f t="shared" si="397"/>
        <v>28.35</v>
      </c>
      <c r="HD192" s="61">
        <f t="shared" si="398"/>
        <v>0</v>
      </c>
      <c r="HE192" s="161">
        <f>(A!C193-NF!HC192)*NF!HB192</f>
        <v>0</v>
      </c>
      <c r="HF192" s="109"/>
      <c r="HG192" s="62">
        <f t="shared" si="399"/>
        <v>28.35</v>
      </c>
      <c r="HH192" s="61">
        <f t="shared" si="400"/>
        <v>0</v>
      </c>
      <c r="HI192" s="161">
        <f>(A!C193-NF!HG192)*NF!HF192</f>
        <v>0</v>
      </c>
      <c r="HJ192" s="61" t="str">
        <f t="shared" si="401"/>
        <v>Chocolate Kit Kat Dark 24x41,5g</v>
      </c>
      <c r="HK192" s="109"/>
      <c r="HL192" s="62">
        <f t="shared" si="402"/>
        <v>28.35</v>
      </c>
      <c r="HM192" s="61">
        <f t="shared" si="403"/>
        <v>0</v>
      </c>
      <c r="HN192" s="161">
        <f>(A!C193-NF!HL192)*NF!HK192</f>
        <v>0</v>
      </c>
      <c r="HO192" s="109"/>
      <c r="HP192" s="62">
        <f t="shared" si="404"/>
        <v>28.35</v>
      </c>
      <c r="HQ192" s="61">
        <f t="shared" si="405"/>
        <v>0</v>
      </c>
      <c r="HR192" s="161">
        <f>(A!C193-NF!HP192)*NF!HO192</f>
        <v>0</v>
      </c>
      <c r="HS192" s="61" t="str">
        <f t="shared" si="406"/>
        <v>Chocolate Kit Kat Dark 24x41,5g</v>
      </c>
      <c r="HT192" s="109"/>
      <c r="HU192" s="62">
        <f t="shared" si="407"/>
        <v>28.35</v>
      </c>
      <c r="HV192" s="61">
        <f t="shared" si="408"/>
        <v>0</v>
      </c>
      <c r="HW192" s="161">
        <f>(A!C193-NF!HU192)*NF!HT192</f>
        <v>0</v>
      </c>
      <c r="HX192" s="109"/>
      <c r="HY192" s="62">
        <f t="shared" si="409"/>
        <v>28.35</v>
      </c>
      <c r="HZ192" s="61">
        <f t="shared" si="410"/>
        <v>0</v>
      </c>
      <c r="IA192" s="161">
        <f>(A!C193-NF!HY192)*NF!HX192</f>
        <v>0</v>
      </c>
      <c r="IB192" s="61" t="str">
        <f t="shared" si="411"/>
        <v>Chocolate Kit Kat Dark 24x41,5g</v>
      </c>
      <c r="IC192" s="109"/>
      <c r="ID192" s="62">
        <f t="shared" si="412"/>
        <v>28.35</v>
      </c>
      <c r="IE192" s="61">
        <f t="shared" si="413"/>
        <v>0</v>
      </c>
      <c r="IF192" s="161">
        <f>(A!C193-NF!ID192)*NF!IC192</f>
        <v>0</v>
      </c>
      <c r="IG192" s="61" t="str">
        <f t="shared" si="414"/>
        <v>Chocolate Kit Kat Dark 24x41,5g</v>
      </c>
      <c r="IH192" s="109"/>
      <c r="II192" s="62">
        <f t="shared" si="415"/>
        <v>28.35</v>
      </c>
      <c r="IJ192" s="61">
        <f t="shared" si="416"/>
        <v>0</v>
      </c>
      <c r="IK192" s="161">
        <f>(A!C193-NF!II192)*NF!IH192</f>
        <v>0</v>
      </c>
      <c r="IL192" s="61" t="str">
        <f t="shared" si="417"/>
        <v>Chocolate Kit Kat Dark 24x41,5g</v>
      </c>
      <c r="IM192" s="61"/>
      <c r="IN192" s="61">
        <f t="shared" si="418"/>
        <v>28.35</v>
      </c>
      <c r="IO192" s="61">
        <f t="shared" si="419"/>
        <v>0</v>
      </c>
      <c r="IP192" s="161">
        <f>(A!C193-NF!IN192)*NF!IM192</f>
        <v>0</v>
      </c>
      <c r="IQ192" s="61">
        <f t="shared" si="420"/>
        <v>0</v>
      </c>
      <c r="IR192" s="107">
        <f t="shared" si="421"/>
        <v>0</v>
      </c>
      <c r="IS192" s="97" t="e">
        <f t="shared" si="422"/>
        <v>#DIV/0!</v>
      </c>
      <c r="IT192" s="162"/>
      <c r="IU192" s="162"/>
      <c r="IV192" s="162"/>
    </row>
    <row r="193" spans="1:256" x14ac:dyDescent="0.2">
      <c r="A193" s="163">
        <f>A!B194</f>
        <v>0</v>
      </c>
      <c r="B193" s="163">
        <f>A!C194</f>
        <v>64.5</v>
      </c>
      <c r="C193" s="104"/>
      <c r="D193" s="102">
        <f t="shared" si="282"/>
        <v>64.5</v>
      </c>
      <c r="E193" s="103">
        <f t="shared" si="283"/>
        <v>0</v>
      </c>
      <c r="F193" s="105">
        <f>(A!C194-NF!D193)*NF!C193</f>
        <v>0</v>
      </c>
      <c r="G193" s="104"/>
      <c r="H193" s="102">
        <f t="shared" si="284"/>
        <v>64.5</v>
      </c>
      <c r="I193" s="59">
        <f t="shared" si="285"/>
        <v>0</v>
      </c>
      <c r="J193" s="59">
        <f>(A!C194-NF!H193)*NF!G193</f>
        <v>0</v>
      </c>
      <c r="K193" s="59">
        <f t="shared" si="286"/>
        <v>0</v>
      </c>
      <c r="L193" s="104"/>
      <c r="M193" s="60">
        <f t="shared" si="287"/>
        <v>64.5</v>
      </c>
      <c r="N193" s="103">
        <f t="shared" si="288"/>
        <v>0</v>
      </c>
      <c r="O193" s="105">
        <f>(A!C194-NF!M193)*NF!L193</f>
        <v>0</v>
      </c>
      <c r="P193" s="104"/>
      <c r="Q193" s="102">
        <f t="shared" si="289"/>
        <v>64.5</v>
      </c>
      <c r="R193" s="59">
        <f t="shared" si="290"/>
        <v>0</v>
      </c>
      <c r="S193" s="103">
        <f>(A!C194-NF!Q193)*NF!P193</f>
        <v>0</v>
      </c>
      <c r="T193" s="103">
        <f t="shared" si="291"/>
        <v>0</v>
      </c>
      <c r="U193" s="104"/>
      <c r="V193" s="102">
        <f t="shared" si="292"/>
        <v>64.5</v>
      </c>
      <c r="W193" s="59">
        <f t="shared" si="293"/>
        <v>0</v>
      </c>
      <c r="X193" s="106">
        <f>(A!C194-NF!V193)*NF!U193</f>
        <v>0</v>
      </c>
      <c r="Y193" s="104"/>
      <c r="Z193" s="60">
        <f t="shared" si="294"/>
        <v>64.5</v>
      </c>
      <c r="AA193" s="59">
        <f t="shared" si="295"/>
        <v>0</v>
      </c>
      <c r="AB193" s="59">
        <f>(A!C194-NF!Z193)*NF!Y193</f>
        <v>0</v>
      </c>
      <c r="AC193" s="59">
        <f t="shared" si="296"/>
        <v>0</v>
      </c>
      <c r="AD193" s="104"/>
      <c r="AE193" s="60">
        <f t="shared" si="297"/>
        <v>64.5</v>
      </c>
      <c r="AF193" s="59">
        <f t="shared" si="298"/>
        <v>0</v>
      </c>
      <c r="AG193" s="106">
        <f>(A!C194-NF!AE193)*NF!AD193</f>
        <v>0</v>
      </c>
      <c r="AH193" s="104"/>
      <c r="AI193" s="60">
        <f t="shared" si="299"/>
        <v>64.5</v>
      </c>
      <c r="AJ193" s="59">
        <f t="shared" si="300"/>
        <v>0</v>
      </c>
      <c r="AK193" s="59">
        <f>(A!C194-NF!AI193)*NF!AH193</f>
        <v>0</v>
      </c>
      <c r="AL193" s="59">
        <f t="shared" si="301"/>
        <v>0</v>
      </c>
      <c r="AM193" s="104"/>
      <c r="AN193" s="60">
        <f t="shared" si="302"/>
        <v>64.5</v>
      </c>
      <c r="AO193" s="59">
        <f t="shared" si="303"/>
        <v>0</v>
      </c>
      <c r="AP193" s="106">
        <f>(A!C194-NF!AN193)*NF!AM193</f>
        <v>0</v>
      </c>
      <c r="AQ193" s="104"/>
      <c r="AR193" s="60">
        <f t="shared" si="304"/>
        <v>64.5</v>
      </c>
      <c r="AS193" s="59">
        <f t="shared" si="305"/>
        <v>0</v>
      </c>
      <c r="AT193" s="59">
        <f>(A!C194-NF!AR193)*NF!AQ193</f>
        <v>0</v>
      </c>
      <c r="AU193" s="59">
        <f t="shared" si="306"/>
        <v>0</v>
      </c>
      <c r="AV193" s="104"/>
      <c r="AW193" s="60">
        <f t="shared" si="307"/>
        <v>64.5</v>
      </c>
      <c r="AX193" s="59">
        <f t="shared" si="308"/>
        <v>0</v>
      </c>
      <c r="AY193" s="106">
        <f>(A!C194-NF!AW193)*NF!AV193</f>
        <v>0</v>
      </c>
      <c r="AZ193" s="104"/>
      <c r="BA193" s="60">
        <f t="shared" si="309"/>
        <v>64.5</v>
      </c>
      <c r="BB193" s="59">
        <f t="shared" si="310"/>
        <v>0</v>
      </c>
      <c r="BC193" s="59">
        <f>(A!C194-NF!BA193)*NF!AZ193</f>
        <v>0</v>
      </c>
      <c r="BD193" s="59">
        <f t="shared" si="311"/>
        <v>0</v>
      </c>
      <c r="BE193" s="104"/>
      <c r="BF193" s="60">
        <f t="shared" si="312"/>
        <v>64.5</v>
      </c>
      <c r="BG193" s="59">
        <f t="shared" si="313"/>
        <v>0</v>
      </c>
      <c r="BH193" s="106">
        <f>(A!C194-NF!BF193)*NF!BE193</f>
        <v>0</v>
      </c>
      <c r="BI193" s="104"/>
      <c r="BJ193" s="60">
        <f t="shared" si="314"/>
        <v>64.5</v>
      </c>
      <c r="BK193" s="59">
        <f t="shared" si="315"/>
        <v>0</v>
      </c>
      <c r="BL193" s="59">
        <f>(A!C194-NF!BJ193)*NF!BI193</f>
        <v>0</v>
      </c>
      <c r="BM193" s="59">
        <f t="shared" si="316"/>
        <v>0</v>
      </c>
      <c r="BN193" s="104"/>
      <c r="BO193" s="60">
        <f t="shared" si="317"/>
        <v>64.5</v>
      </c>
      <c r="BP193" s="59">
        <f t="shared" si="318"/>
        <v>0</v>
      </c>
      <c r="BQ193" s="106">
        <f>(A!C194-NF!BO193)*NF!BN193</f>
        <v>0</v>
      </c>
      <c r="BR193" s="104"/>
      <c r="BS193" s="60">
        <f t="shared" si="319"/>
        <v>64.5</v>
      </c>
      <c r="BT193" s="59">
        <f t="shared" si="320"/>
        <v>0</v>
      </c>
      <c r="BU193" s="59">
        <f>(A!C194-NF!BS193)*NF!BR193</f>
        <v>0</v>
      </c>
      <c r="BV193" s="59">
        <f t="shared" si="321"/>
        <v>0</v>
      </c>
      <c r="BW193" s="104"/>
      <c r="BX193" s="60">
        <f t="shared" si="322"/>
        <v>64.5</v>
      </c>
      <c r="BY193" s="59">
        <f t="shared" si="323"/>
        <v>0</v>
      </c>
      <c r="BZ193" s="106">
        <f>(A!C194-NF!BX193)*NF!BW193</f>
        <v>0</v>
      </c>
      <c r="CA193" s="104"/>
      <c r="CB193" s="60">
        <f t="shared" si="324"/>
        <v>64.5</v>
      </c>
      <c r="CC193" s="59">
        <f t="shared" si="325"/>
        <v>0</v>
      </c>
      <c r="CD193" s="59">
        <f>(A!C194-NF!CB193)*NF!CA193</f>
        <v>0</v>
      </c>
      <c r="CE193" s="59">
        <f t="shared" si="326"/>
        <v>0</v>
      </c>
      <c r="CF193" s="104"/>
      <c r="CG193" s="60">
        <f t="shared" si="327"/>
        <v>64.5</v>
      </c>
      <c r="CH193" s="59">
        <f t="shared" si="328"/>
        <v>0</v>
      </c>
      <c r="CI193" s="106">
        <f>(A!C194-NF!CG193)*NF!CF193</f>
        <v>0</v>
      </c>
      <c r="CJ193" s="104"/>
      <c r="CK193" s="60">
        <f t="shared" si="329"/>
        <v>64.5</v>
      </c>
      <c r="CL193" s="59">
        <f t="shared" si="330"/>
        <v>0</v>
      </c>
      <c r="CM193" s="59">
        <f>(A!C194-NF!CK193)*NF!CJ193</f>
        <v>0</v>
      </c>
      <c r="CN193" s="59">
        <f t="shared" si="331"/>
        <v>0</v>
      </c>
      <c r="CO193" s="104"/>
      <c r="CP193" s="60">
        <f t="shared" si="332"/>
        <v>64.5</v>
      </c>
      <c r="CQ193" s="59">
        <f t="shared" si="333"/>
        <v>0</v>
      </c>
      <c r="CR193" s="106">
        <f>(A!C194-NF!CP193)*NF!CO193</f>
        <v>0</v>
      </c>
      <c r="CS193" s="104"/>
      <c r="CT193" s="60">
        <f t="shared" si="334"/>
        <v>64.5</v>
      </c>
      <c r="CU193" s="59">
        <f t="shared" si="335"/>
        <v>0</v>
      </c>
      <c r="CV193" s="59">
        <f>(A!C194-NF!CT193)*NF!CS193</f>
        <v>0</v>
      </c>
      <c r="CW193" s="59">
        <f t="shared" si="336"/>
        <v>0</v>
      </c>
      <c r="CX193" s="104"/>
      <c r="CY193" s="60">
        <f t="shared" si="337"/>
        <v>64.5</v>
      </c>
      <c r="CZ193" s="59">
        <f t="shared" si="338"/>
        <v>0</v>
      </c>
      <c r="DA193" s="106">
        <f>(A!C194-NF!CY193)*NF!CX193</f>
        <v>0</v>
      </c>
      <c r="DB193" s="104"/>
      <c r="DC193" s="60">
        <f t="shared" si="339"/>
        <v>64.5</v>
      </c>
      <c r="DD193" s="59">
        <f t="shared" si="340"/>
        <v>0</v>
      </c>
      <c r="DE193" s="59">
        <f>(A!C194-NF!DC193)*NF!DB193</f>
        <v>0</v>
      </c>
      <c r="DF193" s="59">
        <f t="shared" si="341"/>
        <v>0</v>
      </c>
      <c r="DG193" s="104"/>
      <c r="DH193" s="60">
        <f t="shared" si="342"/>
        <v>64.5</v>
      </c>
      <c r="DI193" s="59">
        <f t="shared" si="343"/>
        <v>0</v>
      </c>
      <c r="DJ193" s="106">
        <f>(A!C194-NF!DH193)*NF!DG193</f>
        <v>0</v>
      </c>
      <c r="DK193" s="104"/>
      <c r="DL193" s="60">
        <f t="shared" si="344"/>
        <v>64.5</v>
      </c>
      <c r="DM193" s="59">
        <f t="shared" si="345"/>
        <v>0</v>
      </c>
      <c r="DN193" s="59">
        <f>(A!C194-NF!DL193)*NF!DK193</f>
        <v>0</v>
      </c>
      <c r="DO193" s="59">
        <f t="shared" si="346"/>
        <v>0</v>
      </c>
      <c r="DP193" s="104"/>
      <c r="DQ193" s="60">
        <f t="shared" si="347"/>
        <v>64.5</v>
      </c>
      <c r="DR193" s="59">
        <f t="shared" si="348"/>
        <v>0</v>
      </c>
      <c r="DS193" s="106">
        <f>(A!C194-NF!DQ193)*NF!DP193</f>
        <v>0</v>
      </c>
      <c r="DT193" s="104"/>
      <c r="DU193" s="60">
        <f t="shared" si="349"/>
        <v>64.5</v>
      </c>
      <c r="DV193" s="59">
        <f t="shared" si="350"/>
        <v>0</v>
      </c>
      <c r="DW193" s="59">
        <f>(A!C194-NF!DU193)*NF!DT193</f>
        <v>0</v>
      </c>
      <c r="DX193" s="59">
        <f t="shared" si="351"/>
        <v>0</v>
      </c>
      <c r="DY193" s="104"/>
      <c r="DZ193" s="60">
        <f t="shared" si="352"/>
        <v>64.5</v>
      </c>
      <c r="EA193" s="59">
        <f t="shared" si="353"/>
        <v>0</v>
      </c>
      <c r="EB193" s="106">
        <f>(A!C194-NF!DZ193)*NF!DY193</f>
        <v>0</v>
      </c>
      <c r="EC193" s="104"/>
      <c r="ED193" s="60">
        <f t="shared" si="354"/>
        <v>64.5</v>
      </c>
      <c r="EE193" s="59">
        <f t="shared" si="355"/>
        <v>0</v>
      </c>
      <c r="EF193" s="59">
        <f>(A!C194-NF!ED193)*NF!EC193</f>
        <v>0</v>
      </c>
      <c r="EG193" s="59">
        <f t="shared" si="356"/>
        <v>0</v>
      </c>
      <c r="EH193" s="104"/>
      <c r="EI193" s="60">
        <f t="shared" si="357"/>
        <v>64.5</v>
      </c>
      <c r="EJ193" s="59">
        <f t="shared" si="358"/>
        <v>0</v>
      </c>
      <c r="EK193" s="106">
        <f>(A!C194-NF!EI193)*NF!EH193</f>
        <v>0</v>
      </c>
      <c r="EL193" s="104"/>
      <c r="EM193" s="60">
        <f t="shared" si="359"/>
        <v>64.5</v>
      </c>
      <c r="EN193" s="59">
        <f t="shared" si="360"/>
        <v>0</v>
      </c>
      <c r="EO193" s="106">
        <f>(A!C194-NF!EM193)*NF!EL193</f>
        <v>0</v>
      </c>
      <c r="EP193" s="59">
        <f t="shared" si="361"/>
        <v>0</v>
      </c>
      <c r="EQ193" s="104"/>
      <c r="ER193" s="60">
        <f t="shared" si="362"/>
        <v>64.5</v>
      </c>
      <c r="ES193" s="59">
        <f t="shared" si="363"/>
        <v>0</v>
      </c>
      <c r="ET193" s="106">
        <f>(A!C194-NF!ER193)*NF!EQ193</f>
        <v>0</v>
      </c>
      <c r="EU193" s="104"/>
      <c r="EV193" s="60">
        <f t="shared" si="364"/>
        <v>64.5</v>
      </c>
      <c r="EW193" s="59">
        <f t="shared" si="365"/>
        <v>0</v>
      </c>
      <c r="EX193" s="106">
        <f>(A!C194-NF!EV193)*NF!EU193</f>
        <v>0</v>
      </c>
      <c r="EY193" s="59">
        <f t="shared" si="366"/>
        <v>0</v>
      </c>
      <c r="EZ193" s="104"/>
      <c r="FA193" s="60">
        <f t="shared" si="367"/>
        <v>64.5</v>
      </c>
      <c r="FB193" s="59">
        <f t="shared" si="368"/>
        <v>0</v>
      </c>
      <c r="FC193" s="106">
        <f>(A!C194-NF!FA193)*NF!EZ193</f>
        <v>0</v>
      </c>
      <c r="FD193" s="104"/>
      <c r="FE193" s="60">
        <f t="shared" si="369"/>
        <v>64.5</v>
      </c>
      <c r="FF193" s="59">
        <f t="shared" si="370"/>
        <v>0</v>
      </c>
      <c r="FG193" s="106">
        <f>(A!C194-NF!FE193)*NF!FD193</f>
        <v>0</v>
      </c>
      <c r="FH193" s="59">
        <f t="shared" si="371"/>
        <v>0</v>
      </c>
      <c r="FI193" s="104"/>
      <c r="FJ193" s="60">
        <f t="shared" si="372"/>
        <v>64.5</v>
      </c>
      <c r="FK193" s="59">
        <f t="shared" si="373"/>
        <v>0</v>
      </c>
      <c r="FL193" s="106">
        <f>(A!C194-NF!FJ193)*NF!FI193</f>
        <v>0</v>
      </c>
      <c r="FM193" s="104"/>
      <c r="FN193" s="60">
        <f t="shared" si="374"/>
        <v>64.5</v>
      </c>
      <c r="FO193" s="59">
        <f t="shared" si="375"/>
        <v>0</v>
      </c>
      <c r="FP193" s="106">
        <f>(A!C194-NF!FN193)*NF!FM193</f>
        <v>0</v>
      </c>
      <c r="FQ193" s="59">
        <f t="shared" si="376"/>
        <v>0</v>
      </c>
      <c r="FR193" s="104"/>
      <c r="FS193" s="60">
        <f t="shared" si="377"/>
        <v>64.5</v>
      </c>
      <c r="FT193" s="106">
        <f t="shared" si="378"/>
        <v>0</v>
      </c>
      <c r="FU193" s="106">
        <f>(A!C194-NF!FS193)*NF!FR193</f>
        <v>0</v>
      </c>
      <c r="FV193" s="104"/>
      <c r="FW193" s="60">
        <f t="shared" si="379"/>
        <v>64.5</v>
      </c>
      <c r="FX193" s="59">
        <f t="shared" si="380"/>
        <v>0</v>
      </c>
      <c r="FY193" s="106">
        <f>(A!C194-NF!FW193)*NF!FV193</f>
        <v>0</v>
      </c>
      <c r="FZ193" s="59">
        <f t="shared" si="381"/>
        <v>0</v>
      </c>
      <c r="GA193" s="104"/>
      <c r="GB193" s="60">
        <f t="shared" si="382"/>
        <v>64.5</v>
      </c>
      <c r="GC193" s="59">
        <f t="shared" si="383"/>
        <v>0</v>
      </c>
      <c r="GD193" s="106">
        <f>(A!C194-NF!GB193)*NF!GA193</f>
        <v>0</v>
      </c>
      <c r="GE193" s="104"/>
      <c r="GF193" s="60">
        <f t="shared" si="384"/>
        <v>64.5</v>
      </c>
      <c r="GG193" s="59">
        <f t="shared" si="385"/>
        <v>0</v>
      </c>
      <c r="GH193" s="106">
        <f>(A!C194-NF!GF193)*NF!GE193</f>
        <v>0</v>
      </c>
      <c r="GI193" s="59">
        <f t="shared" si="386"/>
        <v>0</v>
      </c>
      <c r="GJ193" s="104"/>
      <c r="GK193" s="60">
        <f t="shared" si="387"/>
        <v>64.5</v>
      </c>
      <c r="GL193" s="59">
        <f t="shared" si="388"/>
        <v>0</v>
      </c>
      <c r="GM193" s="106">
        <f>(A!C194-NF!GK193)*NF!GJ193</f>
        <v>0</v>
      </c>
      <c r="GN193" s="104"/>
      <c r="GO193" s="60">
        <f t="shared" si="389"/>
        <v>64.5</v>
      </c>
      <c r="GP193" s="59">
        <f t="shared" si="390"/>
        <v>0</v>
      </c>
      <c r="GQ193" s="106">
        <f>(A!C194-NF!GO193)*NF!GN193</f>
        <v>0</v>
      </c>
      <c r="GR193" s="59">
        <f t="shared" si="391"/>
        <v>0</v>
      </c>
      <c r="GS193" s="104"/>
      <c r="GT193" s="60">
        <f t="shared" si="392"/>
        <v>64.5</v>
      </c>
      <c r="GU193" s="59">
        <f t="shared" si="393"/>
        <v>0</v>
      </c>
      <c r="GV193" s="106">
        <f>(A!C194-NF!GT193)*NF!GS193</f>
        <v>0</v>
      </c>
      <c r="GW193" s="104"/>
      <c r="GX193" s="60">
        <f t="shared" si="394"/>
        <v>64.5</v>
      </c>
      <c r="GY193" s="59">
        <f t="shared" si="395"/>
        <v>0</v>
      </c>
      <c r="GZ193" s="106">
        <f>(A!C194-NF!GX193)*NF!GW193</f>
        <v>0</v>
      </c>
      <c r="HA193" s="59">
        <f t="shared" si="396"/>
        <v>0</v>
      </c>
      <c r="HB193" s="104"/>
      <c r="HC193" s="60">
        <f t="shared" si="397"/>
        <v>64.5</v>
      </c>
      <c r="HD193" s="59">
        <f t="shared" si="398"/>
        <v>0</v>
      </c>
      <c r="HE193" s="106">
        <f>(A!C194-NF!HC193)*NF!HB193</f>
        <v>0</v>
      </c>
      <c r="HF193" s="104"/>
      <c r="HG193" s="60">
        <f t="shared" si="399"/>
        <v>64.5</v>
      </c>
      <c r="HH193" s="59">
        <f t="shared" si="400"/>
        <v>0</v>
      </c>
      <c r="HI193" s="106">
        <f>(A!C194-NF!HG193)*NF!HF193</f>
        <v>0</v>
      </c>
      <c r="HJ193" s="59">
        <f t="shared" si="401"/>
        <v>0</v>
      </c>
      <c r="HK193" s="104"/>
      <c r="HL193" s="60">
        <f t="shared" si="402"/>
        <v>64.5</v>
      </c>
      <c r="HM193" s="59">
        <f t="shared" si="403"/>
        <v>0</v>
      </c>
      <c r="HN193" s="106">
        <f>(A!C194-NF!HL193)*NF!HK193</f>
        <v>0</v>
      </c>
      <c r="HO193" s="104"/>
      <c r="HP193" s="60">
        <f t="shared" si="404"/>
        <v>64.5</v>
      </c>
      <c r="HQ193" s="59">
        <f t="shared" si="405"/>
        <v>0</v>
      </c>
      <c r="HR193" s="106">
        <f>(A!C194-NF!HP193)*NF!HO193</f>
        <v>0</v>
      </c>
      <c r="HS193" s="59">
        <f t="shared" si="406"/>
        <v>0</v>
      </c>
      <c r="HT193" s="104"/>
      <c r="HU193" s="60">
        <f t="shared" si="407"/>
        <v>64.5</v>
      </c>
      <c r="HV193" s="59">
        <f t="shared" si="408"/>
        <v>0</v>
      </c>
      <c r="HW193" s="106">
        <f>(A!C194-NF!HU193)*NF!HT193</f>
        <v>0</v>
      </c>
      <c r="HX193" s="104"/>
      <c r="HY193" s="60">
        <f t="shared" si="409"/>
        <v>64.5</v>
      </c>
      <c r="HZ193" s="59">
        <f t="shared" si="410"/>
        <v>0</v>
      </c>
      <c r="IA193" s="106">
        <f>(A!C194-NF!HY193)*NF!HX193</f>
        <v>0</v>
      </c>
      <c r="IB193" s="59">
        <f t="shared" si="411"/>
        <v>0</v>
      </c>
      <c r="IC193" s="104"/>
      <c r="ID193" s="60">
        <f t="shared" si="412"/>
        <v>64.5</v>
      </c>
      <c r="IE193" s="59">
        <f t="shared" si="413"/>
        <v>0</v>
      </c>
      <c r="IF193" s="106">
        <f>(A!C194-NF!ID193)*NF!IC193</f>
        <v>0</v>
      </c>
      <c r="IG193" s="59">
        <f t="shared" si="414"/>
        <v>0</v>
      </c>
      <c r="IH193" s="104"/>
      <c r="II193" s="60">
        <f t="shared" si="415"/>
        <v>64.5</v>
      </c>
      <c r="IJ193" s="59">
        <f t="shared" si="416"/>
        <v>0</v>
      </c>
      <c r="IK193" s="106">
        <f>(A!C194-NF!II193)*NF!IH193</f>
        <v>0</v>
      </c>
      <c r="IL193" s="59">
        <f t="shared" si="417"/>
        <v>0</v>
      </c>
      <c r="IM193" s="59"/>
      <c r="IN193" s="59">
        <f t="shared" si="418"/>
        <v>64.5</v>
      </c>
      <c r="IO193" s="59">
        <f t="shared" si="419"/>
        <v>0</v>
      </c>
      <c r="IP193" s="106">
        <f>(A!C194-NF!IN193)*NF!IM193</f>
        <v>0</v>
      </c>
      <c r="IQ193" s="59">
        <f t="shared" si="420"/>
        <v>0</v>
      </c>
      <c r="IR193" s="101">
        <f t="shared" si="421"/>
        <v>0</v>
      </c>
      <c r="IS193" s="103" t="e">
        <f t="shared" si="422"/>
        <v>#DIV/0!</v>
      </c>
      <c r="IT193" s="96"/>
      <c r="IU193" s="96"/>
      <c r="IV193" s="96"/>
    </row>
    <row r="194" spans="1:256" x14ac:dyDescent="0.2">
      <c r="A194" s="136" t="str">
        <f>A!B195</f>
        <v>Chocolate Laka 20x20g</v>
      </c>
      <c r="B194" s="136">
        <f>A!C195</f>
        <v>64.5</v>
      </c>
      <c r="C194" s="109"/>
      <c r="D194" s="108">
        <f t="shared" si="282"/>
        <v>64.5</v>
      </c>
      <c r="E194" s="97">
        <f t="shared" si="283"/>
        <v>0</v>
      </c>
      <c r="F194" s="95">
        <f>(A!C195-NF!D194)*NF!C194</f>
        <v>0</v>
      </c>
      <c r="G194" s="109"/>
      <c r="H194" s="108">
        <f t="shared" si="284"/>
        <v>64.5</v>
      </c>
      <c r="I194" s="61">
        <f t="shared" si="285"/>
        <v>0</v>
      </c>
      <c r="J194" s="61">
        <f>(A!C195-NF!H194)*NF!G194</f>
        <v>0</v>
      </c>
      <c r="K194" s="61" t="str">
        <f t="shared" si="286"/>
        <v>Chocolate Laka 20x20g</v>
      </c>
      <c r="L194" s="109"/>
      <c r="M194" s="62">
        <f t="shared" si="287"/>
        <v>64.5</v>
      </c>
      <c r="N194" s="97">
        <f t="shared" si="288"/>
        <v>0</v>
      </c>
      <c r="O194" s="95">
        <f>(A!C195-NF!M194)*NF!L194</f>
        <v>0</v>
      </c>
      <c r="P194" s="109"/>
      <c r="Q194" s="108">
        <f t="shared" si="289"/>
        <v>64.5</v>
      </c>
      <c r="R194" s="61">
        <f t="shared" si="290"/>
        <v>0</v>
      </c>
      <c r="S194" s="97">
        <f>(A!C195-NF!Q194)*NF!P194</f>
        <v>0</v>
      </c>
      <c r="T194" s="97" t="str">
        <f t="shared" si="291"/>
        <v>Chocolate Laka 20x20g</v>
      </c>
      <c r="U194" s="109"/>
      <c r="V194" s="108">
        <f t="shared" si="292"/>
        <v>64.5</v>
      </c>
      <c r="W194" s="61">
        <f t="shared" si="293"/>
        <v>0</v>
      </c>
      <c r="X194" s="161">
        <f>(A!C195-NF!V194)*NF!U194</f>
        <v>0</v>
      </c>
      <c r="Y194" s="109"/>
      <c r="Z194" s="62">
        <f t="shared" si="294"/>
        <v>64.5</v>
      </c>
      <c r="AA194" s="61">
        <f t="shared" si="295"/>
        <v>0</v>
      </c>
      <c r="AB194" s="61">
        <f>(A!C195-NF!Z194)*NF!Y194</f>
        <v>0</v>
      </c>
      <c r="AC194" s="61" t="str">
        <f t="shared" si="296"/>
        <v>Chocolate Laka 20x20g</v>
      </c>
      <c r="AD194" s="109"/>
      <c r="AE194" s="62">
        <f t="shared" si="297"/>
        <v>64.5</v>
      </c>
      <c r="AF194" s="61">
        <f t="shared" si="298"/>
        <v>0</v>
      </c>
      <c r="AG194" s="161">
        <f>(A!C195-NF!AE194)*NF!AD194</f>
        <v>0</v>
      </c>
      <c r="AH194" s="109"/>
      <c r="AI194" s="62">
        <f t="shared" si="299"/>
        <v>64.5</v>
      </c>
      <c r="AJ194" s="61">
        <f t="shared" si="300"/>
        <v>0</v>
      </c>
      <c r="AK194" s="61">
        <f>(A!C195-NF!AI194)*NF!AH194</f>
        <v>0</v>
      </c>
      <c r="AL194" s="61" t="str">
        <f t="shared" si="301"/>
        <v>Chocolate Laka 20x20g</v>
      </c>
      <c r="AM194" s="109"/>
      <c r="AN194" s="62">
        <f t="shared" si="302"/>
        <v>64.5</v>
      </c>
      <c r="AO194" s="61">
        <f t="shared" si="303"/>
        <v>0</v>
      </c>
      <c r="AP194" s="161">
        <f>(A!C195-NF!AN194)*NF!AM194</f>
        <v>0</v>
      </c>
      <c r="AQ194" s="109"/>
      <c r="AR194" s="62">
        <f t="shared" si="304"/>
        <v>64.5</v>
      </c>
      <c r="AS194" s="61">
        <f t="shared" si="305"/>
        <v>0</v>
      </c>
      <c r="AT194" s="61">
        <f>(A!C195-NF!AR194)*NF!AQ194</f>
        <v>0</v>
      </c>
      <c r="AU194" s="61" t="str">
        <f t="shared" si="306"/>
        <v>Chocolate Laka 20x20g</v>
      </c>
      <c r="AV194" s="109"/>
      <c r="AW194" s="62">
        <f t="shared" si="307"/>
        <v>64.5</v>
      </c>
      <c r="AX194" s="61">
        <f t="shared" si="308"/>
        <v>0</v>
      </c>
      <c r="AY194" s="161">
        <f>(A!C195-NF!AW194)*NF!AV194</f>
        <v>0</v>
      </c>
      <c r="AZ194" s="109"/>
      <c r="BA194" s="62">
        <f t="shared" si="309"/>
        <v>64.5</v>
      </c>
      <c r="BB194" s="61">
        <f t="shared" si="310"/>
        <v>0</v>
      </c>
      <c r="BC194" s="61">
        <f>(A!C195-NF!BA194)*NF!AZ194</f>
        <v>0</v>
      </c>
      <c r="BD194" s="61" t="str">
        <f t="shared" si="311"/>
        <v>Chocolate Laka 20x20g</v>
      </c>
      <c r="BE194" s="109"/>
      <c r="BF194" s="62">
        <f t="shared" si="312"/>
        <v>64.5</v>
      </c>
      <c r="BG194" s="61">
        <f t="shared" si="313"/>
        <v>0</v>
      </c>
      <c r="BH194" s="161">
        <f>(A!C195-NF!BF194)*NF!BE194</f>
        <v>0</v>
      </c>
      <c r="BI194" s="109"/>
      <c r="BJ194" s="62">
        <f t="shared" si="314"/>
        <v>64.5</v>
      </c>
      <c r="BK194" s="61">
        <f t="shared" si="315"/>
        <v>0</v>
      </c>
      <c r="BL194" s="61">
        <f>(A!C195-NF!BJ194)*NF!BI194</f>
        <v>0</v>
      </c>
      <c r="BM194" s="61" t="str">
        <f t="shared" si="316"/>
        <v>Chocolate Laka 20x20g</v>
      </c>
      <c r="BN194" s="109"/>
      <c r="BO194" s="62">
        <f t="shared" si="317"/>
        <v>64.5</v>
      </c>
      <c r="BP194" s="61">
        <f t="shared" si="318"/>
        <v>0</v>
      </c>
      <c r="BQ194" s="161">
        <f>(A!C195-NF!BO194)*NF!BN194</f>
        <v>0</v>
      </c>
      <c r="BR194" s="109"/>
      <c r="BS194" s="62">
        <f t="shared" si="319"/>
        <v>64.5</v>
      </c>
      <c r="BT194" s="61">
        <f t="shared" si="320"/>
        <v>0</v>
      </c>
      <c r="BU194" s="61">
        <f>(A!C195-NF!BS194)*NF!BR194</f>
        <v>0</v>
      </c>
      <c r="BV194" s="61" t="str">
        <f t="shared" si="321"/>
        <v>Chocolate Laka 20x20g</v>
      </c>
      <c r="BW194" s="109"/>
      <c r="BX194" s="62">
        <f t="shared" si="322"/>
        <v>64.5</v>
      </c>
      <c r="BY194" s="61">
        <f t="shared" si="323"/>
        <v>0</v>
      </c>
      <c r="BZ194" s="161">
        <f>(A!C195-NF!BX194)*NF!BW194</f>
        <v>0</v>
      </c>
      <c r="CA194" s="109"/>
      <c r="CB194" s="62">
        <f t="shared" si="324"/>
        <v>64.5</v>
      </c>
      <c r="CC194" s="61">
        <f t="shared" si="325"/>
        <v>0</v>
      </c>
      <c r="CD194" s="61">
        <f>(A!C195-NF!CB194)*NF!CA194</f>
        <v>0</v>
      </c>
      <c r="CE194" s="61" t="str">
        <f t="shared" si="326"/>
        <v>Chocolate Laka 20x20g</v>
      </c>
      <c r="CF194" s="109"/>
      <c r="CG194" s="62">
        <f t="shared" si="327"/>
        <v>64.5</v>
      </c>
      <c r="CH194" s="61">
        <f t="shared" si="328"/>
        <v>0</v>
      </c>
      <c r="CI194" s="161">
        <f>(A!C195-NF!CG194)*NF!CF194</f>
        <v>0</v>
      </c>
      <c r="CJ194" s="109"/>
      <c r="CK194" s="62">
        <f t="shared" si="329"/>
        <v>64.5</v>
      </c>
      <c r="CL194" s="61">
        <f t="shared" si="330"/>
        <v>0</v>
      </c>
      <c r="CM194" s="61">
        <f>(A!C195-NF!CK194)*NF!CJ194</f>
        <v>0</v>
      </c>
      <c r="CN194" s="61" t="str">
        <f t="shared" si="331"/>
        <v>Chocolate Laka 20x20g</v>
      </c>
      <c r="CO194" s="109"/>
      <c r="CP194" s="62">
        <f t="shared" si="332"/>
        <v>64.5</v>
      </c>
      <c r="CQ194" s="61">
        <f t="shared" si="333"/>
        <v>0</v>
      </c>
      <c r="CR194" s="161">
        <f>(A!C195-NF!CP194)*NF!CO194</f>
        <v>0</v>
      </c>
      <c r="CS194" s="109"/>
      <c r="CT194" s="62">
        <f t="shared" si="334"/>
        <v>64.5</v>
      </c>
      <c r="CU194" s="61">
        <f t="shared" si="335"/>
        <v>0</v>
      </c>
      <c r="CV194" s="61">
        <f>(A!C195-NF!CT194)*NF!CS194</f>
        <v>0</v>
      </c>
      <c r="CW194" s="61" t="str">
        <f t="shared" si="336"/>
        <v>Chocolate Laka 20x20g</v>
      </c>
      <c r="CX194" s="109"/>
      <c r="CY194" s="62">
        <f t="shared" si="337"/>
        <v>64.5</v>
      </c>
      <c r="CZ194" s="61">
        <f t="shared" si="338"/>
        <v>0</v>
      </c>
      <c r="DA194" s="161">
        <f>(A!C195-NF!CY194)*NF!CX194</f>
        <v>0</v>
      </c>
      <c r="DB194" s="109"/>
      <c r="DC194" s="62">
        <f t="shared" si="339"/>
        <v>64.5</v>
      </c>
      <c r="DD194" s="61">
        <f t="shared" si="340"/>
        <v>0</v>
      </c>
      <c r="DE194" s="61">
        <f>(A!C195-NF!DC194)*NF!DB194</f>
        <v>0</v>
      </c>
      <c r="DF194" s="61" t="str">
        <f t="shared" si="341"/>
        <v>Chocolate Laka 20x20g</v>
      </c>
      <c r="DG194" s="109"/>
      <c r="DH194" s="62">
        <f t="shared" si="342"/>
        <v>64.5</v>
      </c>
      <c r="DI194" s="61">
        <f t="shared" si="343"/>
        <v>0</v>
      </c>
      <c r="DJ194" s="161">
        <f>(A!C195-NF!DH194)*NF!DG194</f>
        <v>0</v>
      </c>
      <c r="DK194" s="109"/>
      <c r="DL194" s="62">
        <f t="shared" si="344"/>
        <v>64.5</v>
      </c>
      <c r="DM194" s="61">
        <f t="shared" si="345"/>
        <v>0</v>
      </c>
      <c r="DN194" s="61">
        <f>(A!C195-NF!DL194)*NF!DK194</f>
        <v>0</v>
      </c>
      <c r="DO194" s="61" t="str">
        <f t="shared" si="346"/>
        <v>Chocolate Laka 20x20g</v>
      </c>
      <c r="DP194" s="109"/>
      <c r="DQ194" s="62">
        <f t="shared" si="347"/>
        <v>64.5</v>
      </c>
      <c r="DR194" s="61">
        <f t="shared" si="348"/>
        <v>0</v>
      </c>
      <c r="DS194" s="161">
        <f>(A!C195-NF!DQ194)*NF!DP194</f>
        <v>0</v>
      </c>
      <c r="DT194" s="109"/>
      <c r="DU194" s="62">
        <f t="shared" si="349"/>
        <v>64.5</v>
      </c>
      <c r="DV194" s="61">
        <f t="shared" si="350"/>
        <v>0</v>
      </c>
      <c r="DW194" s="61">
        <f>(A!C195-NF!DU194)*NF!DT194</f>
        <v>0</v>
      </c>
      <c r="DX194" s="61" t="str">
        <f t="shared" si="351"/>
        <v>Chocolate Laka 20x20g</v>
      </c>
      <c r="DY194" s="109"/>
      <c r="DZ194" s="62">
        <f t="shared" si="352"/>
        <v>64.5</v>
      </c>
      <c r="EA194" s="61">
        <f t="shared" si="353"/>
        <v>0</v>
      </c>
      <c r="EB194" s="161">
        <f>(A!C195-NF!DZ194)*NF!DY194</f>
        <v>0</v>
      </c>
      <c r="EC194" s="109"/>
      <c r="ED194" s="62">
        <f t="shared" si="354"/>
        <v>64.5</v>
      </c>
      <c r="EE194" s="61">
        <f t="shared" si="355"/>
        <v>0</v>
      </c>
      <c r="EF194" s="61">
        <f>(A!C195-NF!ED194)*NF!EC194</f>
        <v>0</v>
      </c>
      <c r="EG194" s="61" t="str">
        <f t="shared" si="356"/>
        <v>Chocolate Laka 20x20g</v>
      </c>
      <c r="EH194" s="109"/>
      <c r="EI194" s="62">
        <f t="shared" si="357"/>
        <v>64.5</v>
      </c>
      <c r="EJ194" s="61">
        <f t="shared" si="358"/>
        <v>0</v>
      </c>
      <c r="EK194" s="161">
        <f>(A!C195-NF!EI194)*NF!EH194</f>
        <v>0</v>
      </c>
      <c r="EL194" s="109"/>
      <c r="EM194" s="62">
        <f t="shared" si="359"/>
        <v>64.5</v>
      </c>
      <c r="EN194" s="61">
        <f t="shared" si="360"/>
        <v>0</v>
      </c>
      <c r="EO194" s="161">
        <f>(A!C195-NF!EM194)*NF!EL194</f>
        <v>0</v>
      </c>
      <c r="EP194" s="61" t="str">
        <f t="shared" si="361"/>
        <v>Chocolate Laka 20x20g</v>
      </c>
      <c r="EQ194" s="109"/>
      <c r="ER194" s="62">
        <f t="shared" si="362"/>
        <v>64.5</v>
      </c>
      <c r="ES194" s="61">
        <f t="shared" si="363"/>
        <v>0</v>
      </c>
      <c r="ET194" s="161">
        <f>(A!C195-NF!ER194)*NF!EQ194</f>
        <v>0</v>
      </c>
      <c r="EU194" s="109"/>
      <c r="EV194" s="62">
        <f t="shared" si="364"/>
        <v>64.5</v>
      </c>
      <c r="EW194" s="61">
        <f t="shared" si="365"/>
        <v>0</v>
      </c>
      <c r="EX194" s="161">
        <f>(A!C195-NF!EV194)*NF!EU194</f>
        <v>0</v>
      </c>
      <c r="EY194" s="61" t="str">
        <f t="shared" si="366"/>
        <v>Chocolate Laka 20x20g</v>
      </c>
      <c r="EZ194" s="109"/>
      <c r="FA194" s="62">
        <f t="shared" si="367"/>
        <v>64.5</v>
      </c>
      <c r="FB194" s="61">
        <f t="shared" si="368"/>
        <v>0</v>
      </c>
      <c r="FC194" s="161">
        <f>(A!C195-NF!FA194)*NF!EZ194</f>
        <v>0</v>
      </c>
      <c r="FD194" s="109"/>
      <c r="FE194" s="62">
        <f t="shared" si="369"/>
        <v>64.5</v>
      </c>
      <c r="FF194" s="61">
        <f t="shared" si="370"/>
        <v>0</v>
      </c>
      <c r="FG194" s="161">
        <f>(A!C195-NF!FE194)*NF!FD194</f>
        <v>0</v>
      </c>
      <c r="FH194" s="61" t="str">
        <f t="shared" si="371"/>
        <v>Chocolate Laka 20x20g</v>
      </c>
      <c r="FI194" s="109"/>
      <c r="FJ194" s="62">
        <f t="shared" si="372"/>
        <v>64.5</v>
      </c>
      <c r="FK194" s="61">
        <f t="shared" si="373"/>
        <v>0</v>
      </c>
      <c r="FL194" s="161">
        <f>(A!C195-NF!FJ194)*NF!FI194</f>
        <v>0</v>
      </c>
      <c r="FM194" s="109"/>
      <c r="FN194" s="62">
        <f t="shared" si="374"/>
        <v>64.5</v>
      </c>
      <c r="FO194" s="61">
        <f t="shared" si="375"/>
        <v>0</v>
      </c>
      <c r="FP194" s="161">
        <f>(A!C195-NF!FN194)*NF!FM194</f>
        <v>0</v>
      </c>
      <c r="FQ194" s="61" t="str">
        <f t="shared" si="376"/>
        <v>Chocolate Laka 20x20g</v>
      </c>
      <c r="FR194" s="109"/>
      <c r="FS194" s="62">
        <f t="shared" si="377"/>
        <v>64.5</v>
      </c>
      <c r="FT194" s="161">
        <f t="shared" si="378"/>
        <v>0</v>
      </c>
      <c r="FU194" s="161">
        <f>(A!C195-NF!FS194)*NF!FR194</f>
        <v>0</v>
      </c>
      <c r="FV194" s="109"/>
      <c r="FW194" s="62">
        <f t="shared" si="379"/>
        <v>64.5</v>
      </c>
      <c r="FX194" s="61">
        <f t="shared" si="380"/>
        <v>0</v>
      </c>
      <c r="FY194" s="161">
        <f>(A!C195-NF!FW194)*NF!FV194</f>
        <v>0</v>
      </c>
      <c r="FZ194" s="61" t="str">
        <f t="shared" si="381"/>
        <v>Chocolate Laka 20x20g</v>
      </c>
      <c r="GA194" s="109"/>
      <c r="GB194" s="62">
        <f t="shared" si="382"/>
        <v>64.5</v>
      </c>
      <c r="GC194" s="61">
        <f t="shared" si="383"/>
        <v>0</v>
      </c>
      <c r="GD194" s="161">
        <f>(A!C195-NF!GB194)*NF!GA194</f>
        <v>0</v>
      </c>
      <c r="GE194" s="109"/>
      <c r="GF194" s="62">
        <f t="shared" si="384"/>
        <v>64.5</v>
      </c>
      <c r="GG194" s="61">
        <f t="shared" si="385"/>
        <v>0</v>
      </c>
      <c r="GH194" s="161">
        <f>(A!C195-NF!GF194)*NF!GE194</f>
        <v>0</v>
      </c>
      <c r="GI194" s="61" t="str">
        <f t="shared" si="386"/>
        <v>Chocolate Laka 20x20g</v>
      </c>
      <c r="GJ194" s="109"/>
      <c r="GK194" s="62">
        <f t="shared" si="387"/>
        <v>64.5</v>
      </c>
      <c r="GL194" s="61">
        <f t="shared" si="388"/>
        <v>0</v>
      </c>
      <c r="GM194" s="161">
        <f>(A!C195-NF!GK194)*NF!GJ194</f>
        <v>0</v>
      </c>
      <c r="GN194" s="109"/>
      <c r="GO194" s="62">
        <f t="shared" si="389"/>
        <v>64.5</v>
      </c>
      <c r="GP194" s="61">
        <f t="shared" si="390"/>
        <v>0</v>
      </c>
      <c r="GQ194" s="161">
        <f>(A!C195-NF!GO194)*NF!GN194</f>
        <v>0</v>
      </c>
      <c r="GR194" s="61" t="str">
        <f t="shared" si="391"/>
        <v>Chocolate Laka 20x20g</v>
      </c>
      <c r="GS194" s="109"/>
      <c r="GT194" s="62">
        <f t="shared" si="392"/>
        <v>64.5</v>
      </c>
      <c r="GU194" s="61">
        <f t="shared" si="393"/>
        <v>0</v>
      </c>
      <c r="GV194" s="161">
        <f>(A!C195-NF!GT194)*NF!GS194</f>
        <v>0</v>
      </c>
      <c r="GW194" s="109"/>
      <c r="GX194" s="62">
        <f t="shared" si="394"/>
        <v>64.5</v>
      </c>
      <c r="GY194" s="61">
        <f t="shared" si="395"/>
        <v>0</v>
      </c>
      <c r="GZ194" s="161">
        <f>(A!C195-NF!GX194)*NF!GW194</f>
        <v>0</v>
      </c>
      <c r="HA194" s="61" t="str">
        <f t="shared" si="396"/>
        <v>Chocolate Laka 20x20g</v>
      </c>
      <c r="HB194" s="109"/>
      <c r="HC194" s="62">
        <f t="shared" si="397"/>
        <v>64.5</v>
      </c>
      <c r="HD194" s="61">
        <f t="shared" si="398"/>
        <v>0</v>
      </c>
      <c r="HE194" s="161">
        <f>(A!C195-NF!HC194)*NF!HB194</f>
        <v>0</v>
      </c>
      <c r="HF194" s="109"/>
      <c r="HG194" s="62">
        <f t="shared" si="399"/>
        <v>64.5</v>
      </c>
      <c r="HH194" s="61">
        <f t="shared" si="400"/>
        <v>0</v>
      </c>
      <c r="HI194" s="161">
        <f>(A!C195-NF!HG194)*NF!HF194</f>
        <v>0</v>
      </c>
      <c r="HJ194" s="61" t="str">
        <f t="shared" si="401"/>
        <v>Chocolate Laka 20x20g</v>
      </c>
      <c r="HK194" s="109"/>
      <c r="HL194" s="62">
        <f t="shared" si="402"/>
        <v>64.5</v>
      </c>
      <c r="HM194" s="61">
        <f t="shared" si="403"/>
        <v>0</v>
      </c>
      <c r="HN194" s="161">
        <f>(A!C195-NF!HL194)*NF!HK194</f>
        <v>0</v>
      </c>
      <c r="HO194" s="109"/>
      <c r="HP194" s="62">
        <f t="shared" si="404"/>
        <v>64.5</v>
      </c>
      <c r="HQ194" s="61">
        <f t="shared" si="405"/>
        <v>0</v>
      </c>
      <c r="HR194" s="161">
        <f>(A!C195-NF!HP194)*NF!HO194</f>
        <v>0</v>
      </c>
      <c r="HS194" s="61" t="str">
        <f t="shared" si="406"/>
        <v>Chocolate Laka 20x20g</v>
      </c>
      <c r="HT194" s="109"/>
      <c r="HU194" s="62">
        <f t="shared" si="407"/>
        <v>64.5</v>
      </c>
      <c r="HV194" s="61">
        <f t="shared" si="408"/>
        <v>0</v>
      </c>
      <c r="HW194" s="161">
        <f>(A!C195-NF!HU194)*NF!HT194</f>
        <v>0</v>
      </c>
      <c r="HX194" s="109"/>
      <c r="HY194" s="62">
        <f t="shared" si="409"/>
        <v>64.5</v>
      </c>
      <c r="HZ194" s="61">
        <f t="shared" si="410"/>
        <v>0</v>
      </c>
      <c r="IA194" s="161">
        <f>(A!C195-NF!HY194)*NF!HX194</f>
        <v>0</v>
      </c>
      <c r="IB194" s="61" t="str">
        <f t="shared" si="411"/>
        <v>Chocolate Laka 20x20g</v>
      </c>
      <c r="IC194" s="109"/>
      <c r="ID194" s="62">
        <f t="shared" si="412"/>
        <v>64.5</v>
      </c>
      <c r="IE194" s="61">
        <f t="shared" si="413"/>
        <v>0</v>
      </c>
      <c r="IF194" s="161">
        <f>(A!C195-NF!ID194)*NF!IC194</f>
        <v>0</v>
      </c>
      <c r="IG194" s="61" t="str">
        <f t="shared" si="414"/>
        <v>Chocolate Laka 20x20g</v>
      </c>
      <c r="IH194" s="109"/>
      <c r="II194" s="62">
        <f t="shared" si="415"/>
        <v>64.5</v>
      </c>
      <c r="IJ194" s="61">
        <f t="shared" si="416"/>
        <v>0</v>
      </c>
      <c r="IK194" s="161">
        <f>(A!C195-NF!II194)*NF!IH194</f>
        <v>0</v>
      </c>
      <c r="IL194" s="61" t="str">
        <f t="shared" si="417"/>
        <v>Chocolate Laka 20x20g</v>
      </c>
      <c r="IM194" s="61"/>
      <c r="IN194" s="61">
        <f t="shared" si="418"/>
        <v>64.5</v>
      </c>
      <c r="IO194" s="61">
        <f t="shared" si="419"/>
        <v>0</v>
      </c>
      <c r="IP194" s="161">
        <f>(A!C195-NF!IN194)*NF!IM194</f>
        <v>0</v>
      </c>
      <c r="IQ194" s="61">
        <f t="shared" si="420"/>
        <v>0</v>
      </c>
      <c r="IR194" s="107">
        <f t="shared" si="421"/>
        <v>0</v>
      </c>
      <c r="IS194" s="97" t="e">
        <f t="shared" si="422"/>
        <v>#DIV/0!</v>
      </c>
      <c r="IT194" s="162"/>
      <c r="IU194" s="162"/>
      <c r="IV194" s="162"/>
    </row>
    <row r="195" spans="1:256" x14ac:dyDescent="0.2">
      <c r="A195" s="163" t="str">
        <f>A!B196</f>
        <v>Chocolate Lollo 30x28g</v>
      </c>
      <c r="B195" s="163">
        <f>A!C196</f>
        <v>64.5</v>
      </c>
      <c r="C195" s="104"/>
      <c r="D195" s="102">
        <f t="shared" si="282"/>
        <v>64.5</v>
      </c>
      <c r="E195" s="103">
        <f t="shared" si="283"/>
        <v>0</v>
      </c>
      <c r="F195" s="105">
        <f>(A!C196-NF!D195)*NF!C195</f>
        <v>0</v>
      </c>
      <c r="G195" s="104"/>
      <c r="H195" s="102">
        <f t="shared" si="284"/>
        <v>64.5</v>
      </c>
      <c r="I195" s="59">
        <f t="shared" si="285"/>
        <v>0</v>
      </c>
      <c r="J195" s="59">
        <f>(A!C196-NF!H195)*NF!G195</f>
        <v>0</v>
      </c>
      <c r="K195" s="59" t="str">
        <f t="shared" si="286"/>
        <v>Chocolate Lollo 30x28g</v>
      </c>
      <c r="L195" s="104"/>
      <c r="M195" s="60">
        <f t="shared" si="287"/>
        <v>64.5</v>
      </c>
      <c r="N195" s="103">
        <f t="shared" si="288"/>
        <v>0</v>
      </c>
      <c r="O195" s="105">
        <f>(A!C196-NF!M195)*NF!L195</f>
        <v>0</v>
      </c>
      <c r="P195" s="104"/>
      <c r="Q195" s="102">
        <f t="shared" si="289"/>
        <v>64.5</v>
      </c>
      <c r="R195" s="59">
        <f t="shared" si="290"/>
        <v>0</v>
      </c>
      <c r="S195" s="103">
        <f>(A!C196-NF!Q195)*NF!P195</f>
        <v>0</v>
      </c>
      <c r="T195" s="103" t="str">
        <f t="shared" si="291"/>
        <v>Chocolate Lollo 30x28g</v>
      </c>
      <c r="U195" s="104"/>
      <c r="V195" s="102">
        <f t="shared" si="292"/>
        <v>64.5</v>
      </c>
      <c r="W195" s="59">
        <f t="shared" si="293"/>
        <v>0</v>
      </c>
      <c r="X195" s="106">
        <f>(A!C196-NF!V195)*NF!U195</f>
        <v>0</v>
      </c>
      <c r="Y195" s="104"/>
      <c r="Z195" s="60">
        <f t="shared" si="294"/>
        <v>64.5</v>
      </c>
      <c r="AA195" s="59">
        <f t="shared" si="295"/>
        <v>0</v>
      </c>
      <c r="AB195" s="59">
        <f>(A!C196-NF!Z195)*NF!Y195</f>
        <v>0</v>
      </c>
      <c r="AC195" s="59" t="str">
        <f t="shared" si="296"/>
        <v>Chocolate Lollo 30x28g</v>
      </c>
      <c r="AD195" s="104"/>
      <c r="AE195" s="60">
        <f t="shared" si="297"/>
        <v>64.5</v>
      </c>
      <c r="AF195" s="59">
        <f t="shared" si="298"/>
        <v>0</v>
      </c>
      <c r="AG195" s="106">
        <f>(A!C196-NF!AE195)*NF!AD195</f>
        <v>0</v>
      </c>
      <c r="AH195" s="104"/>
      <c r="AI195" s="60">
        <f t="shared" si="299"/>
        <v>64.5</v>
      </c>
      <c r="AJ195" s="59">
        <f t="shared" si="300"/>
        <v>0</v>
      </c>
      <c r="AK195" s="59">
        <f>(A!C196-NF!AI195)*NF!AH195</f>
        <v>0</v>
      </c>
      <c r="AL195" s="59" t="str">
        <f t="shared" si="301"/>
        <v>Chocolate Lollo 30x28g</v>
      </c>
      <c r="AM195" s="104"/>
      <c r="AN195" s="60">
        <f t="shared" si="302"/>
        <v>64.5</v>
      </c>
      <c r="AO195" s="59">
        <f t="shared" si="303"/>
        <v>0</v>
      </c>
      <c r="AP195" s="106">
        <f>(A!C196-NF!AN195)*NF!AM195</f>
        <v>0</v>
      </c>
      <c r="AQ195" s="104"/>
      <c r="AR195" s="60">
        <f t="shared" si="304"/>
        <v>64.5</v>
      </c>
      <c r="AS195" s="59">
        <f t="shared" si="305"/>
        <v>0</v>
      </c>
      <c r="AT195" s="59">
        <f>(A!C196-NF!AR195)*NF!AQ195</f>
        <v>0</v>
      </c>
      <c r="AU195" s="59" t="str">
        <f t="shared" si="306"/>
        <v>Chocolate Lollo 30x28g</v>
      </c>
      <c r="AV195" s="104"/>
      <c r="AW195" s="60">
        <f t="shared" si="307"/>
        <v>64.5</v>
      </c>
      <c r="AX195" s="59">
        <f t="shared" si="308"/>
        <v>0</v>
      </c>
      <c r="AY195" s="106">
        <f>(A!C196-NF!AW195)*NF!AV195</f>
        <v>0</v>
      </c>
      <c r="AZ195" s="104"/>
      <c r="BA195" s="60">
        <f t="shared" si="309"/>
        <v>64.5</v>
      </c>
      <c r="BB195" s="59">
        <f t="shared" si="310"/>
        <v>0</v>
      </c>
      <c r="BC195" s="59">
        <f>(A!C196-NF!BA195)*NF!AZ195</f>
        <v>0</v>
      </c>
      <c r="BD195" s="59" t="str">
        <f t="shared" si="311"/>
        <v>Chocolate Lollo 30x28g</v>
      </c>
      <c r="BE195" s="104"/>
      <c r="BF195" s="60">
        <f t="shared" si="312"/>
        <v>64.5</v>
      </c>
      <c r="BG195" s="59">
        <f t="shared" si="313"/>
        <v>0</v>
      </c>
      <c r="BH195" s="106">
        <f>(A!C196-NF!BF195)*NF!BE195</f>
        <v>0</v>
      </c>
      <c r="BI195" s="104"/>
      <c r="BJ195" s="60">
        <f t="shared" si="314"/>
        <v>64.5</v>
      </c>
      <c r="BK195" s="59">
        <f t="shared" si="315"/>
        <v>0</v>
      </c>
      <c r="BL195" s="59">
        <f>(A!C196-NF!BJ195)*NF!BI195</f>
        <v>0</v>
      </c>
      <c r="BM195" s="59" t="str">
        <f t="shared" si="316"/>
        <v>Chocolate Lollo 30x28g</v>
      </c>
      <c r="BN195" s="104"/>
      <c r="BO195" s="60">
        <f t="shared" si="317"/>
        <v>64.5</v>
      </c>
      <c r="BP195" s="59">
        <f t="shared" si="318"/>
        <v>0</v>
      </c>
      <c r="BQ195" s="106">
        <f>(A!C196-NF!BO195)*NF!BN195</f>
        <v>0</v>
      </c>
      <c r="BR195" s="104"/>
      <c r="BS195" s="60">
        <f t="shared" si="319"/>
        <v>64.5</v>
      </c>
      <c r="BT195" s="59">
        <f t="shared" si="320"/>
        <v>0</v>
      </c>
      <c r="BU195" s="59">
        <f>(A!C196-NF!BS195)*NF!BR195</f>
        <v>0</v>
      </c>
      <c r="BV195" s="59" t="str">
        <f t="shared" si="321"/>
        <v>Chocolate Lollo 30x28g</v>
      </c>
      <c r="BW195" s="104"/>
      <c r="BX195" s="60">
        <f t="shared" si="322"/>
        <v>64.5</v>
      </c>
      <c r="BY195" s="59">
        <f t="shared" si="323"/>
        <v>0</v>
      </c>
      <c r="BZ195" s="106">
        <f>(A!C196-NF!BX195)*NF!BW195</f>
        <v>0</v>
      </c>
      <c r="CA195" s="104"/>
      <c r="CB195" s="60">
        <f t="shared" si="324"/>
        <v>64.5</v>
      </c>
      <c r="CC195" s="59">
        <f t="shared" si="325"/>
        <v>0</v>
      </c>
      <c r="CD195" s="59">
        <f>(A!C196-NF!CB195)*NF!CA195</f>
        <v>0</v>
      </c>
      <c r="CE195" s="59" t="str">
        <f t="shared" si="326"/>
        <v>Chocolate Lollo 30x28g</v>
      </c>
      <c r="CF195" s="104"/>
      <c r="CG195" s="60">
        <f t="shared" si="327"/>
        <v>64.5</v>
      </c>
      <c r="CH195" s="59">
        <f t="shared" si="328"/>
        <v>0</v>
      </c>
      <c r="CI195" s="106">
        <f>(A!C196-NF!CG195)*NF!CF195</f>
        <v>0</v>
      </c>
      <c r="CJ195" s="104"/>
      <c r="CK195" s="60">
        <f t="shared" si="329"/>
        <v>64.5</v>
      </c>
      <c r="CL195" s="59">
        <f t="shared" si="330"/>
        <v>0</v>
      </c>
      <c r="CM195" s="59">
        <f>(A!C196-NF!CK195)*NF!CJ195</f>
        <v>0</v>
      </c>
      <c r="CN195" s="59" t="str">
        <f t="shared" si="331"/>
        <v>Chocolate Lollo 30x28g</v>
      </c>
      <c r="CO195" s="104"/>
      <c r="CP195" s="60">
        <f t="shared" si="332"/>
        <v>64.5</v>
      </c>
      <c r="CQ195" s="59">
        <f t="shared" si="333"/>
        <v>0</v>
      </c>
      <c r="CR195" s="106">
        <f>(A!C196-NF!CP195)*NF!CO195</f>
        <v>0</v>
      </c>
      <c r="CS195" s="104"/>
      <c r="CT195" s="60">
        <f t="shared" si="334"/>
        <v>64.5</v>
      </c>
      <c r="CU195" s="59">
        <f t="shared" si="335"/>
        <v>0</v>
      </c>
      <c r="CV195" s="59">
        <f>(A!C196-NF!CT195)*NF!CS195</f>
        <v>0</v>
      </c>
      <c r="CW195" s="59" t="str">
        <f t="shared" si="336"/>
        <v>Chocolate Lollo 30x28g</v>
      </c>
      <c r="CX195" s="104"/>
      <c r="CY195" s="60">
        <f t="shared" si="337"/>
        <v>64.5</v>
      </c>
      <c r="CZ195" s="59">
        <f t="shared" si="338"/>
        <v>0</v>
      </c>
      <c r="DA195" s="106">
        <f>(A!C196-NF!CY195)*NF!CX195</f>
        <v>0</v>
      </c>
      <c r="DB195" s="104"/>
      <c r="DC195" s="60">
        <f t="shared" si="339"/>
        <v>64.5</v>
      </c>
      <c r="DD195" s="59">
        <f t="shared" si="340"/>
        <v>0</v>
      </c>
      <c r="DE195" s="59">
        <f>(A!C196-NF!DC195)*NF!DB195</f>
        <v>0</v>
      </c>
      <c r="DF195" s="59" t="str">
        <f t="shared" si="341"/>
        <v>Chocolate Lollo 30x28g</v>
      </c>
      <c r="DG195" s="104"/>
      <c r="DH195" s="60">
        <f t="shared" si="342"/>
        <v>64.5</v>
      </c>
      <c r="DI195" s="59">
        <f t="shared" si="343"/>
        <v>0</v>
      </c>
      <c r="DJ195" s="106">
        <f>(A!C196-NF!DH195)*NF!DG195</f>
        <v>0</v>
      </c>
      <c r="DK195" s="104"/>
      <c r="DL195" s="60">
        <f t="shared" si="344"/>
        <v>64.5</v>
      </c>
      <c r="DM195" s="59">
        <f t="shared" si="345"/>
        <v>0</v>
      </c>
      <c r="DN195" s="59">
        <f>(A!C196-NF!DL195)*NF!DK195</f>
        <v>0</v>
      </c>
      <c r="DO195" s="59" t="str">
        <f t="shared" si="346"/>
        <v>Chocolate Lollo 30x28g</v>
      </c>
      <c r="DP195" s="104"/>
      <c r="DQ195" s="60">
        <f t="shared" si="347"/>
        <v>64.5</v>
      </c>
      <c r="DR195" s="59">
        <f t="shared" si="348"/>
        <v>0</v>
      </c>
      <c r="DS195" s="106">
        <f>(A!C196-NF!DQ195)*NF!DP195</f>
        <v>0</v>
      </c>
      <c r="DT195" s="104"/>
      <c r="DU195" s="60">
        <f t="shared" si="349"/>
        <v>64.5</v>
      </c>
      <c r="DV195" s="59">
        <f t="shared" si="350"/>
        <v>0</v>
      </c>
      <c r="DW195" s="59">
        <f>(A!C196-NF!DU195)*NF!DT195</f>
        <v>0</v>
      </c>
      <c r="DX195" s="59" t="str">
        <f t="shared" si="351"/>
        <v>Chocolate Lollo 30x28g</v>
      </c>
      <c r="DY195" s="104"/>
      <c r="DZ195" s="60">
        <f t="shared" si="352"/>
        <v>64.5</v>
      </c>
      <c r="EA195" s="59">
        <f t="shared" si="353"/>
        <v>0</v>
      </c>
      <c r="EB195" s="106">
        <f>(A!C196-NF!DZ195)*NF!DY195</f>
        <v>0</v>
      </c>
      <c r="EC195" s="104"/>
      <c r="ED195" s="60">
        <f t="shared" si="354"/>
        <v>64.5</v>
      </c>
      <c r="EE195" s="59">
        <f t="shared" si="355"/>
        <v>0</v>
      </c>
      <c r="EF195" s="59">
        <f>(A!C196-NF!ED195)*NF!EC195</f>
        <v>0</v>
      </c>
      <c r="EG195" s="59" t="str">
        <f t="shared" si="356"/>
        <v>Chocolate Lollo 30x28g</v>
      </c>
      <c r="EH195" s="104"/>
      <c r="EI195" s="60">
        <f t="shared" si="357"/>
        <v>64.5</v>
      </c>
      <c r="EJ195" s="59">
        <f t="shared" si="358"/>
        <v>0</v>
      </c>
      <c r="EK195" s="106">
        <f>(A!C196-NF!EI195)*NF!EH195</f>
        <v>0</v>
      </c>
      <c r="EL195" s="104"/>
      <c r="EM195" s="60">
        <f t="shared" si="359"/>
        <v>64.5</v>
      </c>
      <c r="EN195" s="59">
        <f t="shared" si="360"/>
        <v>0</v>
      </c>
      <c r="EO195" s="106">
        <f>(A!C196-NF!EM195)*NF!EL195</f>
        <v>0</v>
      </c>
      <c r="EP195" s="59" t="str">
        <f t="shared" si="361"/>
        <v>Chocolate Lollo 30x28g</v>
      </c>
      <c r="EQ195" s="104"/>
      <c r="ER195" s="60">
        <f t="shared" si="362"/>
        <v>64.5</v>
      </c>
      <c r="ES195" s="59">
        <f t="shared" si="363"/>
        <v>0</v>
      </c>
      <c r="ET195" s="106">
        <f>(A!C196-NF!ER195)*NF!EQ195</f>
        <v>0</v>
      </c>
      <c r="EU195" s="104"/>
      <c r="EV195" s="60">
        <f t="shared" si="364"/>
        <v>64.5</v>
      </c>
      <c r="EW195" s="59">
        <f t="shared" si="365"/>
        <v>0</v>
      </c>
      <c r="EX195" s="106">
        <f>(A!C196-NF!EV195)*NF!EU195</f>
        <v>0</v>
      </c>
      <c r="EY195" s="59" t="str">
        <f t="shared" si="366"/>
        <v>Chocolate Lollo 30x28g</v>
      </c>
      <c r="EZ195" s="104"/>
      <c r="FA195" s="60">
        <f t="shared" si="367"/>
        <v>64.5</v>
      </c>
      <c r="FB195" s="59">
        <f t="shared" si="368"/>
        <v>0</v>
      </c>
      <c r="FC195" s="106">
        <f>(A!C196-NF!FA195)*NF!EZ195</f>
        <v>0</v>
      </c>
      <c r="FD195" s="104"/>
      <c r="FE195" s="60">
        <f t="shared" si="369"/>
        <v>64.5</v>
      </c>
      <c r="FF195" s="59">
        <f t="shared" si="370"/>
        <v>0</v>
      </c>
      <c r="FG195" s="106">
        <f>(A!C196-NF!FE195)*NF!FD195</f>
        <v>0</v>
      </c>
      <c r="FH195" s="59" t="str">
        <f t="shared" si="371"/>
        <v>Chocolate Lollo 30x28g</v>
      </c>
      <c r="FI195" s="104"/>
      <c r="FJ195" s="60">
        <f t="shared" si="372"/>
        <v>64.5</v>
      </c>
      <c r="FK195" s="59">
        <f t="shared" si="373"/>
        <v>0</v>
      </c>
      <c r="FL195" s="106">
        <f>(A!C196-NF!FJ195)*NF!FI195</f>
        <v>0</v>
      </c>
      <c r="FM195" s="104"/>
      <c r="FN195" s="60">
        <f t="shared" si="374"/>
        <v>64.5</v>
      </c>
      <c r="FO195" s="59">
        <f t="shared" si="375"/>
        <v>0</v>
      </c>
      <c r="FP195" s="106">
        <f>(A!C196-NF!FN195)*NF!FM195</f>
        <v>0</v>
      </c>
      <c r="FQ195" s="59" t="str">
        <f t="shared" si="376"/>
        <v>Chocolate Lollo 30x28g</v>
      </c>
      <c r="FR195" s="104"/>
      <c r="FS195" s="60">
        <f t="shared" si="377"/>
        <v>64.5</v>
      </c>
      <c r="FT195" s="106">
        <f t="shared" si="378"/>
        <v>0</v>
      </c>
      <c r="FU195" s="106">
        <f>(A!C196-NF!FS195)*NF!FR195</f>
        <v>0</v>
      </c>
      <c r="FV195" s="104"/>
      <c r="FW195" s="60">
        <f t="shared" si="379"/>
        <v>64.5</v>
      </c>
      <c r="FX195" s="59">
        <f t="shared" si="380"/>
        <v>0</v>
      </c>
      <c r="FY195" s="106">
        <f>(A!C196-NF!FW195)*NF!FV195</f>
        <v>0</v>
      </c>
      <c r="FZ195" s="59" t="str">
        <f t="shared" si="381"/>
        <v>Chocolate Lollo 30x28g</v>
      </c>
      <c r="GA195" s="104"/>
      <c r="GB195" s="60">
        <f t="shared" si="382"/>
        <v>64.5</v>
      </c>
      <c r="GC195" s="59">
        <f t="shared" si="383"/>
        <v>0</v>
      </c>
      <c r="GD195" s="106">
        <f>(A!C196-NF!GB195)*NF!GA195</f>
        <v>0</v>
      </c>
      <c r="GE195" s="104"/>
      <c r="GF195" s="60">
        <f t="shared" si="384"/>
        <v>64.5</v>
      </c>
      <c r="GG195" s="59">
        <f t="shared" si="385"/>
        <v>0</v>
      </c>
      <c r="GH195" s="106">
        <f>(A!C196-NF!GF195)*NF!GE195</f>
        <v>0</v>
      </c>
      <c r="GI195" s="59" t="str">
        <f t="shared" si="386"/>
        <v>Chocolate Lollo 30x28g</v>
      </c>
      <c r="GJ195" s="104"/>
      <c r="GK195" s="60">
        <f t="shared" si="387"/>
        <v>64.5</v>
      </c>
      <c r="GL195" s="59">
        <f t="shared" si="388"/>
        <v>0</v>
      </c>
      <c r="GM195" s="106">
        <f>(A!C196-NF!GK195)*NF!GJ195</f>
        <v>0</v>
      </c>
      <c r="GN195" s="104"/>
      <c r="GO195" s="60">
        <f t="shared" si="389"/>
        <v>64.5</v>
      </c>
      <c r="GP195" s="59">
        <f t="shared" si="390"/>
        <v>0</v>
      </c>
      <c r="GQ195" s="106">
        <f>(A!C196-NF!GO195)*NF!GN195</f>
        <v>0</v>
      </c>
      <c r="GR195" s="59" t="str">
        <f t="shared" si="391"/>
        <v>Chocolate Lollo 30x28g</v>
      </c>
      <c r="GS195" s="104"/>
      <c r="GT195" s="60">
        <f t="shared" si="392"/>
        <v>64.5</v>
      </c>
      <c r="GU195" s="59">
        <f t="shared" si="393"/>
        <v>0</v>
      </c>
      <c r="GV195" s="106">
        <f>(A!C196-NF!GT195)*NF!GS195</f>
        <v>0</v>
      </c>
      <c r="GW195" s="104"/>
      <c r="GX195" s="60">
        <f t="shared" si="394"/>
        <v>64.5</v>
      </c>
      <c r="GY195" s="59">
        <f t="shared" si="395"/>
        <v>0</v>
      </c>
      <c r="GZ195" s="106">
        <f>(A!C196-NF!GX195)*NF!GW195</f>
        <v>0</v>
      </c>
      <c r="HA195" s="59" t="str">
        <f t="shared" si="396"/>
        <v>Chocolate Lollo 30x28g</v>
      </c>
      <c r="HB195" s="104"/>
      <c r="HC195" s="60">
        <f t="shared" si="397"/>
        <v>64.5</v>
      </c>
      <c r="HD195" s="59">
        <f t="shared" si="398"/>
        <v>0</v>
      </c>
      <c r="HE195" s="106">
        <f>(A!C196-NF!HC195)*NF!HB195</f>
        <v>0</v>
      </c>
      <c r="HF195" s="104"/>
      <c r="HG195" s="60">
        <f t="shared" si="399"/>
        <v>64.5</v>
      </c>
      <c r="HH195" s="59">
        <f t="shared" si="400"/>
        <v>0</v>
      </c>
      <c r="HI195" s="106">
        <f>(A!C196-NF!HG195)*NF!HF195</f>
        <v>0</v>
      </c>
      <c r="HJ195" s="59" t="str">
        <f t="shared" si="401"/>
        <v>Chocolate Lollo 30x28g</v>
      </c>
      <c r="HK195" s="104"/>
      <c r="HL195" s="60">
        <f t="shared" si="402"/>
        <v>64.5</v>
      </c>
      <c r="HM195" s="59">
        <f t="shared" si="403"/>
        <v>0</v>
      </c>
      <c r="HN195" s="106">
        <f>(A!C196-NF!HL195)*NF!HK195</f>
        <v>0</v>
      </c>
      <c r="HO195" s="104"/>
      <c r="HP195" s="60">
        <f t="shared" si="404"/>
        <v>64.5</v>
      </c>
      <c r="HQ195" s="59">
        <f t="shared" si="405"/>
        <v>0</v>
      </c>
      <c r="HR195" s="106">
        <f>(A!C196-NF!HP195)*NF!HO195</f>
        <v>0</v>
      </c>
      <c r="HS195" s="59" t="str">
        <f t="shared" si="406"/>
        <v>Chocolate Lollo 30x28g</v>
      </c>
      <c r="HT195" s="104"/>
      <c r="HU195" s="60">
        <f t="shared" si="407"/>
        <v>64.5</v>
      </c>
      <c r="HV195" s="59">
        <f t="shared" si="408"/>
        <v>0</v>
      </c>
      <c r="HW195" s="106">
        <f>(A!C196-NF!HU195)*NF!HT195</f>
        <v>0</v>
      </c>
      <c r="HX195" s="104"/>
      <c r="HY195" s="60">
        <f t="shared" si="409"/>
        <v>64.5</v>
      </c>
      <c r="HZ195" s="59">
        <f t="shared" si="410"/>
        <v>0</v>
      </c>
      <c r="IA195" s="106">
        <f>(A!C196-NF!HY195)*NF!HX195</f>
        <v>0</v>
      </c>
      <c r="IB195" s="59" t="str">
        <f t="shared" si="411"/>
        <v>Chocolate Lollo 30x28g</v>
      </c>
      <c r="IC195" s="104"/>
      <c r="ID195" s="60">
        <f t="shared" si="412"/>
        <v>64.5</v>
      </c>
      <c r="IE195" s="59">
        <f t="shared" si="413"/>
        <v>0</v>
      </c>
      <c r="IF195" s="106">
        <f>(A!C196-NF!ID195)*NF!IC195</f>
        <v>0</v>
      </c>
      <c r="IG195" s="59" t="str">
        <f t="shared" si="414"/>
        <v>Chocolate Lollo 30x28g</v>
      </c>
      <c r="IH195" s="104"/>
      <c r="II195" s="60">
        <f t="shared" si="415"/>
        <v>64.5</v>
      </c>
      <c r="IJ195" s="59">
        <f t="shared" si="416"/>
        <v>0</v>
      </c>
      <c r="IK195" s="106">
        <f>(A!C196-NF!II195)*NF!IH195</f>
        <v>0</v>
      </c>
      <c r="IL195" s="59" t="str">
        <f t="shared" si="417"/>
        <v>Chocolate Lollo 30x28g</v>
      </c>
      <c r="IM195" s="59"/>
      <c r="IN195" s="59">
        <f t="shared" si="418"/>
        <v>64.5</v>
      </c>
      <c r="IO195" s="59">
        <f t="shared" si="419"/>
        <v>0</v>
      </c>
      <c r="IP195" s="106">
        <f>(A!C196-NF!IN195)*NF!IM195</f>
        <v>0</v>
      </c>
      <c r="IQ195" s="59">
        <f t="shared" si="420"/>
        <v>0</v>
      </c>
      <c r="IR195" s="101">
        <f t="shared" si="421"/>
        <v>0</v>
      </c>
      <c r="IS195" s="103" t="e">
        <f t="shared" si="422"/>
        <v>#DIV/0!</v>
      </c>
      <c r="IT195" s="96"/>
      <c r="IU195" s="96"/>
      <c r="IV195" s="96"/>
    </row>
    <row r="196" spans="1:256" x14ac:dyDescent="0.2">
      <c r="A196" s="136" t="str">
        <f>A!B197</f>
        <v>Chocolate Moça 24x38g</v>
      </c>
      <c r="B196" s="136">
        <f>A!C197</f>
        <v>64.5</v>
      </c>
      <c r="C196" s="109"/>
      <c r="D196" s="108">
        <f t="shared" ref="D196:D259" si="423">B196</f>
        <v>64.5</v>
      </c>
      <c r="E196" s="97">
        <f t="shared" ref="E196:E259" si="424">D196*C196</f>
        <v>0</v>
      </c>
      <c r="F196" s="95">
        <f>(A!C197-NF!D196)*NF!C196</f>
        <v>0</v>
      </c>
      <c r="G196" s="109"/>
      <c r="H196" s="108">
        <f t="shared" ref="H196:H259" si="425">D196</f>
        <v>64.5</v>
      </c>
      <c r="I196" s="61">
        <f t="shared" ref="I196:I259" si="426">H196*G196</f>
        <v>0</v>
      </c>
      <c r="J196" s="61">
        <f>(A!C197-NF!H196)*NF!G196</f>
        <v>0</v>
      </c>
      <c r="K196" s="61" t="str">
        <f t="shared" ref="K196:K259" si="427">A196</f>
        <v>Chocolate Moça 24x38g</v>
      </c>
      <c r="L196" s="109"/>
      <c r="M196" s="62">
        <f t="shared" ref="M196:M259" si="428">H196</f>
        <v>64.5</v>
      </c>
      <c r="N196" s="97">
        <f t="shared" ref="N196:N259" si="429">M196*L196</f>
        <v>0</v>
      </c>
      <c r="O196" s="95">
        <f>(A!C197-NF!M196)*NF!L196</f>
        <v>0</v>
      </c>
      <c r="P196" s="109"/>
      <c r="Q196" s="108">
        <f t="shared" ref="Q196:Q259" si="430">M196</f>
        <v>64.5</v>
      </c>
      <c r="R196" s="61">
        <f t="shared" ref="R196:R259" si="431">Q196*P196</f>
        <v>0</v>
      </c>
      <c r="S196" s="97">
        <f>(A!C197-NF!Q196)*NF!P196</f>
        <v>0</v>
      </c>
      <c r="T196" s="97" t="str">
        <f t="shared" ref="T196:T259" si="432">A196</f>
        <v>Chocolate Moça 24x38g</v>
      </c>
      <c r="U196" s="109"/>
      <c r="V196" s="108">
        <f t="shared" ref="V196:V259" si="433">Q196</f>
        <v>64.5</v>
      </c>
      <c r="W196" s="61">
        <f t="shared" ref="W196:W259" si="434">V196*U196</f>
        <v>0</v>
      </c>
      <c r="X196" s="161">
        <f>(A!C197-NF!V196)*NF!U196</f>
        <v>0</v>
      </c>
      <c r="Y196" s="109"/>
      <c r="Z196" s="62">
        <f t="shared" ref="Z196:Z259" si="435">V196</f>
        <v>64.5</v>
      </c>
      <c r="AA196" s="61">
        <f t="shared" ref="AA196:AA259" si="436">Z196*Y196</f>
        <v>0</v>
      </c>
      <c r="AB196" s="61">
        <f>(A!C197-NF!Z196)*NF!Y196</f>
        <v>0</v>
      </c>
      <c r="AC196" s="61" t="str">
        <f t="shared" ref="AC196:AC259" si="437">A196</f>
        <v>Chocolate Moça 24x38g</v>
      </c>
      <c r="AD196" s="109"/>
      <c r="AE196" s="62">
        <f t="shared" ref="AE196:AE259" si="438">Z196</f>
        <v>64.5</v>
      </c>
      <c r="AF196" s="61">
        <f t="shared" ref="AF196:AF259" si="439">AD196*AE196</f>
        <v>0</v>
      </c>
      <c r="AG196" s="161">
        <f>(A!C197-NF!AE196)*NF!AD196</f>
        <v>0</v>
      </c>
      <c r="AH196" s="109"/>
      <c r="AI196" s="62">
        <f t="shared" ref="AI196:AI259" si="440">AE196</f>
        <v>64.5</v>
      </c>
      <c r="AJ196" s="61">
        <f t="shared" ref="AJ196:AJ259" si="441">AI196*AH196</f>
        <v>0</v>
      </c>
      <c r="AK196" s="61">
        <f>(A!C197-NF!AI196)*NF!AH196</f>
        <v>0</v>
      </c>
      <c r="AL196" s="61" t="str">
        <f t="shared" ref="AL196:AL259" si="442">A196</f>
        <v>Chocolate Moça 24x38g</v>
      </c>
      <c r="AM196" s="109"/>
      <c r="AN196" s="62">
        <f t="shared" ref="AN196:AN259" si="443">AI196</f>
        <v>64.5</v>
      </c>
      <c r="AO196" s="61">
        <f t="shared" ref="AO196:AO259" si="444">AM196*AN196</f>
        <v>0</v>
      </c>
      <c r="AP196" s="161">
        <f>(A!C197-NF!AN196)*NF!AM196</f>
        <v>0</v>
      </c>
      <c r="AQ196" s="109"/>
      <c r="AR196" s="62">
        <f t="shared" ref="AR196:AR259" si="445">AN196</f>
        <v>64.5</v>
      </c>
      <c r="AS196" s="61">
        <f t="shared" ref="AS196:AS259" si="446">AR196*AQ196</f>
        <v>0</v>
      </c>
      <c r="AT196" s="61">
        <f>(A!C197-NF!AR196)*NF!AQ196</f>
        <v>0</v>
      </c>
      <c r="AU196" s="61" t="str">
        <f t="shared" ref="AU196:AU259" si="447">A196</f>
        <v>Chocolate Moça 24x38g</v>
      </c>
      <c r="AV196" s="109"/>
      <c r="AW196" s="62">
        <f t="shared" ref="AW196:AW259" si="448">AR196</f>
        <v>64.5</v>
      </c>
      <c r="AX196" s="61">
        <f t="shared" ref="AX196:AX259" si="449">AV196*AW196</f>
        <v>0</v>
      </c>
      <c r="AY196" s="161">
        <f>(A!C197-NF!AW196)*NF!AV196</f>
        <v>0</v>
      </c>
      <c r="AZ196" s="109"/>
      <c r="BA196" s="62">
        <f t="shared" ref="BA196:BA259" si="450">AW196</f>
        <v>64.5</v>
      </c>
      <c r="BB196" s="61">
        <f t="shared" ref="BB196:BB259" si="451">BA196*AZ196</f>
        <v>0</v>
      </c>
      <c r="BC196" s="61">
        <f>(A!C197-NF!BA196)*NF!AZ196</f>
        <v>0</v>
      </c>
      <c r="BD196" s="61" t="str">
        <f t="shared" ref="BD196:BD259" si="452">A196</f>
        <v>Chocolate Moça 24x38g</v>
      </c>
      <c r="BE196" s="109"/>
      <c r="BF196" s="62">
        <f t="shared" ref="BF196:BF259" si="453">BA196</f>
        <v>64.5</v>
      </c>
      <c r="BG196" s="61">
        <f t="shared" ref="BG196:BG259" si="454">BE196*BF196</f>
        <v>0</v>
      </c>
      <c r="BH196" s="161">
        <f>(A!C197-NF!BF196)*NF!BE196</f>
        <v>0</v>
      </c>
      <c r="BI196" s="109"/>
      <c r="BJ196" s="62">
        <f t="shared" ref="BJ196:BJ259" si="455">BF196</f>
        <v>64.5</v>
      </c>
      <c r="BK196" s="61">
        <f t="shared" ref="BK196:BK259" si="456">BJ196*BI196</f>
        <v>0</v>
      </c>
      <c r="BL196" s="61">
        <f>(A!C197-NF!BJ196)*NF!BI196</f>
        <v>0</v>
      </c>
      <c r="BM196" s="61" t="str">
        <f t="shared" ref="BM196:BM259" si="457">A196</f>
        <v>Chocolate Moça 24x38g</v>
      </c>
      <c r="BN196" s="109"/>
      <c r="BO196" s="62">
        <f t="shared" ref="BO196:BO259" si="458">BJ196</f>
        <v>64.5</v>
      </c>
      <c r="BP196" s="61">
        <f t="shared" ref="BP196:BP259" si="459">BN196*BO196</f>
        <v>0</v>
      </c>
      <c r="BQ196" s="161">
        <f>(A!C197-NF!BO196)*NF!BN196</f>
        <v>0</v>
      </c>
      <c r="BR196" s="109"/>
      <c r="BS196" s="62">
        <f t="shared" ref="BS196:BS259" si="460">BO196</f>
        <v>64.5</v>
      </c>
      <c r="BT196" s="61">
        <f t="shared" ref="BT196:BT259" si="461">BS196*BR196</f>
        <v>0</v>
      </c>
      <c r="BU196" s="61">
        <f>(A!C197-NF!BS196)*NF!BR196</f>
        <v>0</v>
      </c>
      <c r="BV196" s="61" t="str">
        <f t="shared" ref="BV196:BV259" si="462">A196</f>
        <v>Chocolate Moça 24x38g</v>
      </c>
      <c r="BW196" s="109"/>
      <c r="BX196" s="62">
        <f t="shared" ref="BX196:BX259" si="463">BS196</f>
        <v>64.5</v>
      </c>
      <c r="BY196" s="61">
        <f t="shared" ref="BY196:BY259" si="464">BW196*BX196</f>
        <v>0</v>
      </c>
      <c r="BZ196" s="161">
        <f>(A!C197-NF!BX196)*NF!BW196</f>
        <v>0</v>
      </c>
      <c r="CA196" s="109"/>
      <c r="CB196" s="62">
        <f t="shared" ref="CB196:CB259" si="465">BX196</f>
        <v>64.5</v>
      </c>
      <c r="CC196" s="61">
        <f t="shared" ref="CC196:CC259" si="466">CB196*CA196</f>
        <v>0</v>
      </c>
      <c r="CD196" s="61">
        <f>(A!C197-NF!CB196)*NF!CA196</f>
        <v>0</v>
      </c>
      <c r="CE196" s="61" t="str">
        <f t="shared" ref="CE196:CE259" si="467">A196</f>
        <v>Chocolate Moça 24x38g</v>
      </c>
      <c r="CF196" s="109"/>
      <c r="CG196" s="62">
        <f t="shared" ref="CG196:CG259" si="468">CB196</f>
        <v>64.5</v>
      </c>
      <c r="CH196" s="61">
        <f t="shared" ref="CH196:CH259" si="469">CF196*CG196</f>
        <v>0</v>
      </c>
      <c r="CI196" s="161">
        <f>(A!C197-NF!CG196)*NF!CF196</f>
        <v>0</v>
      </c>
      <c r="CJ196" s="109"/>
      <c r="CK196" s="62">
        <f t="shared" ref="CK196:CK259" si="470">CG196</f>
        <v>64.5</v>
      </c>
      <c r="CL196" s="61">
        <f t="shared" ref="CL196:CL259" si="471">CK196*CJ196</f>
        <v>0</v>
      </c>
      <c r="CM196" s="61">
        <f>(A!C197-NF!CK196)*NF!CJ196</f>
        <v>0</v>
      </c>
      <c r="CN196" s="61" t="str">
        <f t="shared" ref="CN196:CN259" si="472">A196</f>
        <v>Chocolate Moça 24x38g</v>
      </c>
      <c r="CO196" s="109"/>
      <c r="CP196" s="62">
        <f t="shared" ref="CP196:CP259" si="473">CK196</f>
        <v>64.5</v>
      </c>
      <c r="CQ196" s="61">
        <f t="shared" ref="CQ196:CQ259" si="474">CO196*CP196</f>
        <v>0</v>
      </c>
      <c r="CR196" s="161">
        <f>(A!C197-NF!CP196)*NF!CO196</f>
        <v>0</v>
      </c>
      <c r="CS196" s="109"/>
      <c r="CT196" s="62">
        <f t="shared" ref="CT196:CT259" si="475">CP196</f>
        <v>64.5</v>
      </c>
      <c r="CU196" s="61">
        <f t="shared" ref="CU196:CU259" si="476">CT196*CS196</f>
        <v>0</v>
      </c>
      <c r="CV196" s="61">
        <f>(A!C197-NF!CT196)*NF!CS196</f>
        <v>0</v>
      </c>
      <c r="CW196" s="61" t="str">
        <f t="shared" ref="CW196:CW259" si="477">A196</f>
        <v>Chocolate Moça 24x38g</v>
      </c>
      <c r="CX196" s="109"/>
      <c r="CY196" s="62">
        <f t="shared" ref="CY196:CY259" si="478">CT196</f>
        <v>64.5</v>
      </c>
      <c r="CZ196" s="61">
        <f t="shared" ref="CZ196:CZ259" si="479">CX196*CY196</f>
        <v>0</v>
      </c>
      <c r="DA196" s="161">
        <f>(A!C197-NF!CY196)*NF!CX196</f>
        <v>0</v>
      </c>
      <c r="DB196" s="109"/>
      <c r="DC196" s="62">
        <f t="shared" ref="DC196:DC259" si="480">CY196</f>
        <v>64.5</v>
      </c>
      <c r="DD196" s="61">
        <f t="shared" ref="DD196:DD259" si="481">DC196*DB196</f>
        <v>0</v>
      </c>
      <c r="DE196" s="61">
        <f>(A!C197-NF!DC196)*NF!DB196</f>
        <v>0</v>
      </c>
      <c r="DF196" s="61" t="str">
        <f t="shared" ref="DF196:DF259" si="482">A196</f>
        <v>Chocolate Moça 24x38g</v>
      </c>
      <c r="DG196" s="109"/>
      <c r="DH196" s="62">
        <f t="shared" ref="DH196:DH259" si="483">DC196</f>
        <v>64.5</v>
      </c>
      <c r="DI196" s="61">
        <f t="shared" ref="DI196:DI259" si="484">DG196*DH196</f>
        <v>0</v>
      </c>
      <c r="DJ196" s="161">
        <f>(A!C197-NF!DH196)*NF!DG196</f>
        <v>0</v>
      </c>
      <c r="DK196" s="109"/>
      <c r="DL196" s="62">
        <f t="shared" ref="DL196:DL259" si="485">DH196</f>
        <v>64.5</v>
      </c>
      <c r="DM196" s="61">
        <f t="shared" ref="DM196:DM259" si="486">DL196*DK196</f>
        <v>0</v>
      </c>
      <c r="DN196" s="61">
        <f>(A!C197-NF!DL196)*NF!DK196</f>
        <v>0</v>
      </c>
      <c r="DO196" s="61" t="str">
        <f t="shared" ref="DO196:DO259" si="487">A196</f>
        <v>Chocolate Moça 24x38g</v>
      </c>
      <c r="DP196" s="109"/>
      <c r="DQ196" s="62">
        <f t="shared" ref="DQ196:DQ259" si="488">DL196</f>
        <v>64.5</v>
      </c>
      <c r="DR196" s="61">
        <f t="shared" ref="DR196:DR259" si="489">DP196*DQ196</f>
        <v>0</v>
      </c>
      <c r="DS196" s="161">
        <f>(A!C197-NF!DQ196)*NF!DP196</f>
        <v>0</v>
      </c>
      <c r="DT196" s="109"/>
      <c r="DU196" s="62">
        <f t="shared" ref="DU196:DU259" si="490">DQ196</f>
        <v>64.5</v>
      </c>
      <c r="DV196" s="61">
        <f t="shared" ref="DV196:DV259" si="491">DU196*DT196</f>
        <v>0</v>
      </c>
      <c r="DW196" s="61">
        <f>(A!C197-NF!DU196)*NF!DT196</f>
        <v>0</v>
      </c>
      <c r="DX196" s="61" t="str">
        <f t="shared" ref="DX196:DX259" si="492">A196</f>
        <v>Chocolate Moça 24x38g</v>
      </c>
      <c r="DY196" s="109"/>
      <c r="DZ196" s="62">
        <f t="shared" ref="DZ196:DZ259" si="493">DU196</f>
        <v>64.5</v>
      </c>
      <c r="EA196" s="61">
        <f t="shared" ref="EA196:EA259" si="494">DY196*DZ196</f>
        <v>0</v>
      </c>
      <c r="EB196" s="161">
        <f>(A!C197-NF!DZ196)*NF!DY196</f>
        <v>0</v>
      </c>
      <c r="EC196" s="109"/>
      <c r="ED196" s="62">
        <f t="shared" ref="ED196:ED259" si="495">DZ196</f>
        <v>64.5</v>
      </c>
      <c r="EE196" s="61">
        <f t="shared" ref="EE196:EE259" si="496">ED196*EC196</f>
        <v>0</v>
      </c>
      <c r="EF196" s="61">
        <f>(A!C197-NF!ED196)*NF!EC196</f>
        <v>0</v>
      </c>
      <c r="EG196" s="61" t="str">
        <f t="shared" ref="EG196:EG259" si="497">A196</f>
        <v>Chocolate Moça 24x38g</v>
      </c>
      <c r="EH196" s="109"/>
      <c r="EI196" s="62">
        <f t="shared" ref="EI196:EI259" si="498">ED196</f>
        <v>64.5</v>
      </c>
      <c r="EJ196" s="61">
        <f t="shared" ref="EJ196:EJ259" si="499">EH196*EI196</f>
        <v>0</v>
      </c>
      <c r="EK196" s="161">
        <f>(A!C197-NF!EI196)*NF!EH196</f>
        <v>0</v>
      </c>
      <c r="EL196" s="109"/>
      <c r="EM196" s="62">
        <f t="shared" ref="EM196:EM259" si="500">EI196</f>
        <v>64.5</v>
      </c>
      <c r="EN196" s="61">
        <f t="shared" ref="EN196:EN259" si="501">EM196*EL196</f>
        <v>0</v>
      </c>
      <c r="EO196" s="161">
        <f>(A!C197-NF!EM196)*NF!EL196</f>
        <v>0</v>
      </c>
      <c r="EP196" s="61" t="str">
        <f t="shared" ref="EP196:EP259" si="502">A196</f>
        <v>Chocolate Moça 24x38g</v>
      </c>
      <c r="EQ196" s="109"/>
      <c r="ER196" s="62">
        <f t="shared" ref="ER196:ER259" si="503">EM196</f>
        <v>64.5</v>
      </c>
      <c r="ES196" s="61">
        <f t="shared" ref="ES196:ES259" si="504">EQ196*ER196</f>
        <v>0</v>
      </c>
      <c r="ET196" s="161">
        <f>(A!C197-NF!ER196)*NF!EQ196</f>
        <v>0</v>
      </c>
      <c r="EU196" s="109"/>
      <c r="EV196" s="62">
        <f t="shared" ref="EV196:EV259" si="505">ER196</f>
        <v>64.5</v>
      </c>
      <c r="EW196" s="61">
        <f t="shared" ref="EW196:EW259" si="506">EV196*EU196</f>
        <v>0</v>
      </c>
      <c r="EX196" s="161">
        <f>(A!C197-NF!EV196)*NF!EU196</f>
        <v>0</v>
      </c>
      <c r="EY196" s="61" t="str">
        <f t="shared" ref="EY196:EY259" si="507">A196</f>
        <v>Chocolate Moça 24x38g</v>
      </c>
      <c r="EZ196" s="109"/>
      <c r="FA196" s="62">
        <f t="shared" ref="FA196:FA259" si="508">EV196</f>
        <v>64.5</v>
      </c>
      <c r="FB196" s="61">
        <f t="shared" ref="FB196:FB259" si="509">EZ196*FA196</f>
        <v>0</v>
      </c>
      <c r="FC196" s="161">
        <f>(A!C197-NF!FA196)*NF!EZ196</f>
        <v>0</v>
      </c>
      <c r="FD196" s="109"/>
      <c r="FE196" s="62">
        <f t="shared" ref="FE196:FE259" si="510">FA196</f>
        <v>64.5</v>
      </c>
      <c r="FF196" s="61">
        <f t="shared" ref="FF196:FF259" si="511">FE196*FD196</f>
        <v>0</v>
      </c>
      <c r="FG196" s="161">
        <f>(A!C197-NF!FE196)*NF!FD196</f>
        <v>0</v>
      </c>
      <c r="FH196" s="61" t="str">
        <f t="shared" ref="FH196:FH259" si="512">A196</f>
        <v>Chocolate Moça 24x38g</v>
      </c>
      <c r="FI196" s="109"/>
      <c r="FJ196" s="62">
        <f t="shared" ref="FJ196:FJ259" si="513">FE196</f>
        <v>64.5</v>
      </c>
      <c r="FK196" s="61">
        <f t="shared" ref="FK196:FK259" si="514">FI196*FJ196</f>
        <v>0</v>
      </c>
      <c r="FL196" s="161">
        <f>(A!C197-NF!FJ196)*NF!FI196</f>
        <v>0</v>
      </c>
      <c r="FM196" s="109"/>
      <c r="FN196" s="62">
        <f t="shared" ref="FN196:FN259" si="515">FJ196</f>
        <v>64.5</v>
      </c>
      <c r="FO196" s="61">
        <f t="shared" ref="FO196:FO259" si="516">FN196*FM196</f>
        <v>0</v>
      </c>
      <c r="FP196" s="161">
        <f>(A!C197-NF!FN196)*NF!FM196</f>
        <v>0</v>
      </c>
      <c r="FQ196" s="61" t="str">
        <f t="shared" ref="FQ196:FQ259" si="517">A196</f>
        <v>Chocolate Moça 24x38g</v>
      </c>
      <c r="FR196" s="109"/>
      <c r="FS196" s="62">
        <f t="shared" ref="FS196:FS259" si="518">FN196</f>
        <v>64.5</v>
      </c>
      <c r="FT196" s="161">
        <f t="shared" ref="FT196:FT259" si="519">FR196*FS196</f>
        <v>0</v>
      </c>
      <c r="FU196" s="161">
        <f>(A!C197-NF!FS196)*NF!FR196</f>
        <v>0</v>
      </c>
      <c r="FV196" s="109"/>
      <c r="FW196" s="62">
        <f t="shared" ref="FW196:FW259" si="520">FS196</f>
        <v>64.5</v>
      </c>
      <c r="FX196" s="61">
        <f t="shared" ref="FX196:FX259" si="521">FW196*FV196</f>
        <v>0</v>
      </c>
      <c r="FY196" s="161">
        <f>(A!C197-NF!FW196)*NF!FV196</f>
        <v>0</v>
      </c>
      <c r="FZ196" s="61" t="str">
        <f t="shared" ref="FZ196:FZ259" si="522">A196</f>
        <v>Chocolate Moça 24x38g</v>
      </c>
      <c r="GA196" s="109"/>
      <c r="GB196" s="62">
        <f t="shared" ref="GB196:GB259" si="523">FW196</f>
        <v>64.5</v>
      </c>
      <c r="GC196" s="61">
        <f t="shared" ref="GC196:GC259" si="524">GA196*GB196</f>
        <v>0</v>
      </c>
      <c r="GD196" s="161">
        <f>(A!C197-NF!GB196)*NF!GA196</f>
        <v>0</v>
      </c>
      <c r="GE196" s="109"/>
      <c r="GF196" s="62">
        <f t="shared" ref="GF196:GF259" si="525">GB196</f>
        <v>64.5</v>
      </c>
      <c r="GG196" s="61">
        <f t="shared" ref="GG196:GG259" si="526">GF196*GE196</f>
        <v>0</v>
      </c>
      <c r="GH196" s="161">
        <f>(A!C197-NF!GF196)*NF!GE196</f>
        <v>0</v>
      </c>
      <c r="GI196" s="61" t="str">
        <f t="shared" ref="GI196:GI259" si="527">A196</f>
        <v>Chocolate Moça 24x38g</v>
      </c>
      <c r="GJ196" s="109"/>
      <c r="GK196" s="62">
        <f t="shared" ref="GK196:GK259" si="528">GF196</f>
        <v>64.5</v>
      </c>
      <c r="GL196" s="61">
        <f t="shared" ref="GL196:GL259" si="529">GJ196*GK196</f>
        <v>0</v>
      </c>
      <c r="GM196" s="161">
        <f>(A!C197-NF!GK196)*NF!GJ196</f>
        <v>0</v>
      </c>
      <c r="GN196" s="109"/>
      <c r="GO196" s="62">
        <f t="shared" ref="GO196:GO259" si="530">GK196</f>
        <v>64.5</v>
      </c>
      <c r="GP196" s="61">
        <f t="shared" ref="GP196:GP259" si="531">GO196*GN196</f>
        <v>0</v>
      </c>
      <c r="GQ196" s="161">
        <f>(A!C197-NF!GO196)*NF!GN196</f>
        <v>0</v>
      </c>
      <c r="GR196" s="61" t="str">
        <f t="shared" ref="GR196:GR259" si="532">A196</f>
        <v>Chocolate Moça 24x38g</v>
      </c>
      <c r="GS196" s="109"/>
      <c r="GT196" s="62">
        <f t="shared" ref="GT196:GT259" si="533">GO196</f>
        <v>64.5</v>
      </c>
      <c r="GU196" s="61">
        <f t="shared" ref="GU196:GU259" si="534">GS196*GT196</f>
        <v>0</v>
      </c>
      <c r="GV196" s="161">
        <f>(A!C197-NF!GT196)*NF!GS196</f>
        <v>0</v>
      </c>
      <c r="GW196" s="109"/>
      <c r="GX196" s="62">
        <f t="shared" ref="GX196:GX259" si="535">GT196</f>
        <v>64.5</v>
      </c>
      <c r="GY196" s="61">
        <f t="shared" ref="GY196:GY259" si="536">GX196*GW196</f>
        <v>0</v>
      </c>
      <c r="GZ196" s="161">
        <f>(A!C197-NF!GX196)*NF!GW196</f>
        <v>0</v>
      </c>
      <c r="HA196" s="61" t="str">
        <f t="shared" ref="HA196:HA259" si="537">A196</f>
        <v>Chocolate Moça 24x38g</v>
      </c>
      <c r="HB196" s="109"/>
      <c r="HC196" s="62">
        <f t="shared" ref="HC196:HC259" si="538">GX196</f>
        <v>64.5</v>
      </c>
      <c r="HD196" s="61">
        <f t="shared" ref="HD196:HD259" si="539">HB196*HC196</f>
        <v>0</v>
      </c>
      <c r="HE196" s="161">
        <f>(A!C197-NF!HC196)*NF!HB196</f>
        <v>0</v>
      </c>
      <c r="HF196" s="109"/>
      <c r="HG196" s="62">
        <f t="shared" ref="HG196:HG259" si="540">HC196</f>
        <v>64.5</v>
      </c>
      <c r="HH196" s="61">
        <f t="shared" ref="HH196:HH259" si="541">HG196*HF196</f>
        <v>0</v>
      </c>
      <c r="HI196" s="161">
        <f>(A!C197-NF!HG196)*NF!HF196</f>
        <v>0</v>
      </c>
      <c r="HJ196" s="61" t="str">
        <f t="shared" ref="HJ196:HJ259" si="542">A196</f>
        <v>Chocolate Moça 24x38g</v>
      </c>
      <c r="HK196" s="109"/>
      <c r="HL196" s="62">
        <f t="shared" ref="HL196:HL259" si="543">HG196</f>
        <v>64.5</v>
      </c>
      <c r="HM196" s="61">
        <f t="shared" ref="HM196:HM259" si="544">HK196*HL196</f>
        <v>0</v>
      </c>
      <c r="HN196" s="161">
        <f>(A!C197-NF!HL196)*NF!HK196</f>
        <v>0</v>
      </c>
      <c r="HO196" s="109"/>
      <c r="HP196" s="62">
        <f t="shared" ref="HP196:HP259" si="545">HL196</f>
        <v>64.5</v>
      </c>
      <c r="HQ196" s="61">
        <f t="shared" ref="HQ196:HQ259" si="546">HP196*HO196</f>
        <v>0</v>
      </c>
      <c r="HR196" s="161">
        <f>(A!C197-NF!HP196)*NF!HO196</f>
        <v>0</v>
      </c>
      <c r="HS196" s="61" t="str">
        <f t="shared" ref="HS196:HS259" si="547">A196</f>
        <v>Chocolate Moça 24x38g</v>
      </c>
      <c r="HT196" s="109"/>
      <c r="HU196" s="62">
        <f t="shared" ref="HU196:HU259" si="548">HP196</f>
        <v>64.5</v>
      </c>
      <c r="HV196" s="61">
        <f t="shared" ref="HV196:HV259" si="549">HT196*HU196</f>
        <v>0</v>
      </c>
      <c r="HW196" s="161">
        <f>(A!C197-NF!HU196)*NF!HT196</f>
        <v>0</v>
      </c>
      <c r="HX196" s="109"/>
      <c r="HY196" s="62">
        <f t="shared" ref="HY196:HY259" si="550">HU196</f>
        <v>64.5</v>
      </c>
      <c r="HZ196" s="61">
        <f t="shared" ref="HZ196:HZ259" si="551">HY196*HX196</f>
        <v>0</v>
      </c>
      <c r="IA196" s="161">
        <f>(A!C197-NF!HY196)*NF!HX196</f>
        <v>0</v>
      </c>
      <c r="IB196" s="61" t="str">
        <f t="shared" ref="IB196:IB259" si="552">A196</f>
        <v>Chocolate Moça 24x38g</v>
      </c>
      <c r="IC196" s="109"/>
      <c r="ID196" s="62">
        <f t="shared" ref="ID196:ID259" si="553">HY196</f>
        <v>64.5</v>
      </c>
      <c r="IE196" s="61">
        <f t="shared" ref="IE196:IE259" si="554">ID196*IC196</f>
        <v>0</v>
      </c>
      <c r="IF196" s="161">
        <f>(A!C197-NF!ID196)*NF!IC196</f>
        <v>0</v>
      </c>
      <c r="IG196" s="61" t="str">
        <f t="shared" ref="IG196:IG259" si="555">A196</f>
        <v>Chocolate Moça 24x38g</v>
      </c>
      <c r="IH196" s="109"/>
      <c r="II196" s="62">
        <f t="shared" ref="II196:II259" si="556">ID196</f>
        <v>64.5</v>
      </c>
      <c r="IJ196" s="61">
        <f t="shared" ref="IJ196:IJ259" si="557">II196*IH196</f>
        <v>0</v>
      </c>
      <c r="IK196" s="161">
        <f>(A!C197-NF!II196)*NF!IH196</f>
        <v>0</v>
      </c>
      <c r="IL196" s="61" t="str">
        <f t="shared" ref="IL196:IL259" si="558">A196</f>
        <v>Chocolate Moça 24x38g</v>
      </c>
      <c r="IM196" s="61"/>
      <c r="IN196" s="61">
        <f t="shared" ref="IN196:IN259" si="559">II196</f>
        <v>64.5</v>
      </c>
      <c r="IO196" s="61">
        <f t="shared" ref="IO196:IO259" si="560">IM196*IN196</f>
        <v>0</v>
      </c>
      <c r="IP196" s="161">
        <f>(A!C197-NF!IN196)*NF!IM196</f>
        <v>0</v>
      </c>
      <c r="IQ196" s="61">
        <f t="shared" ref="IQ196:IQ259" si="561">C196+G196+L196+P196+U196+Y196+AD196+AH196+AM196+AQ196+AV196+AZ196+BE196+BI196+BN196+BR196+BW196+CA196+CF196+CJ196+CO196+CS196+CX196+DB196+DG196+DK196+DP196+DT196+DY196+EC196+EH196+EL196+EQ196+EU196+EZ196+FD196+FI196+FM196+FR196+FV196+GA196+GE196+GJ196+GN196+GS196+GW196+HB196+HF196+HK196+HO196+HT196+HX196+IC196+IH196+IM196</f>
        <v>0</v>
      </c>
      <c r="IR196" s="107">
        <f t="shared" ref="IR196:IR259" si="562">E196+I196+N196+R196+W196+AA196+AF196+AJ196+AO196+AS196+AX196+BB196+BG196+BK196+BP196+BT196+BY196+CC196+CH196+CL196+CQ196+CU196+CZ196+DD196+DI196+DM196+DR196+DV196+EA196+EE196+EJ196+IJ196+IE196+HZ196+HV196+HQ196+HM196+HH196+HD196+GY196+GU196+GP196+GL196+GG196+GC196+FX196+FT196+FO196+FK196+FF196+FB196+EW196+ES196+EN196+IO196</f>
        <v>0</v>
      </c>
      <c r="IS196" s="97" t="e">
        <f t="shared" ref="IS196:IS259" si="563">IR196/IQ196</f>
        <v>#DIV/0!</v>
      </c>
      <c r="IT196" s="162"/>
      <c r="IU196" s="162"/>
      <c r="IV196" s="162"/>
    </row>
    <row r="197" spans="1:256" x14ac:dyDescent="0.2">
      <c r="A197" s="163" t="str">
        <f>A!B198</f>
        <v>Chocolate Prestigio 30x33g</v>
      </c>
      <c r="B197" s="163">
        <f>A!C198</f>
        <v>64.5</v>
      </c>
      <c r="C197" s="104"/>
      <c r="D197" s="102">
        <f t="shared" si="423"/>
        <v>64.5</v>
      </c>
      <c r="E197" s="103">
        <f t="shared" si="424"/>
        <v>0</v>
      </c>
      <c r="F197" s="105">
        <f>(A!C198-NF!D197)*NF!C197</f>
        <v>0</v>
      </c>
      <c r="G197" s="104"/>
      <c r="H197" s="102">
        <f t="shared" si="425"/>
        <v>64.5</v>
      </c>
      <c r="I197" s="59">
        <f t="shared" si="426"/>
        <v>0</v>
      </c>
      <c r="J197" s="59">
        <f>(A!C198-NF!H197)*NF!G197</f>
        <v>0</v>
      </c>
      <c r="K197" s="59" t="str">
        <f t="shared" si="427"/>
        <v>Chocolate Prestigio 30x33g</v>
      </c>
      <c r="L197" s="104"/>
      <c r="M197" s="60">
        <f t="shared" si="428"/>
        <v>64.5</v>
      </c>
      <c r="N197" s="103">
        <f t="shared" si="429"/>
        <v>0</v>
      </c>
      <c r="O197" s="105">
        <f>(A!C198-NF!M197)*NF!L197</f>
        <v>0</v>
      </c>
      <c r="P197" s="104"/>
      <c r="Q197" s="102">
        <f t="shared" si="430"/>
        <v>64.5</v>
      </c>
      <c r="R197" s="59">
        <f t="shared" si="431"/>
        <v>0</v>
      </c>
      <c r="S197" s="103">
        <f>(A!C198-NF!Q197)*NF!P197</f>
        <v>0</v>
      </c>
      <c r="T197" s="103" t="str">
        <f t="shared" si="432"/>
        <v>Chocolate Prestigio 30x33g</v>
      </c>
      <c r="U197" s="104"/>
      <c r="V197" s="102">
        <f t="shared" si="433"/>
        <v>64.5</v>
      </c>
      <c r="W197" s="59">
        <f t="shared" si="434"/>
        <v>0</v>
      </c>
      <c r="X197" s="106">
        <f>(A!C198-NF!V197)*NF!U197</f>
        <v>0</v>
      </c>
      <c r="Y197" s="104"/>
      <c r="Z197" s="60">
        <f t="shared" si="435"/>
        <v>64.5</v>
      </c>
      <c r="AA197" s="59">
        <f t="shared" si="436"/>
        <v>0</v>
      </c>
      <c r="AB197" s="59">
        <f>(A!C198-NF!Z197)*NF!Y197</f>
        <v>0</v>
      </c>
      <c r="AC197" s="59" t="str">
        <f t="shared" si="437"/>
        <v>Chocolate Prestigio 30x33g</v>
      </c>
      <c r="AD197" s="104"/>
      <c r="AE197" s="60">
        <f t="shared" si="438"/>
        <v>64.5</v>
      </c>
      <c r="AF197" s="59">
        <f t="shared" si="439"/>
        <v>0</v>
      </c>
      <c r="AG197" s="106">
        <f>(A!C198-NF!AE197)*NF!AD197</f>
        <v>0</v>
      </c>
      <c r="AH197" s="104"/>
      <c r="AI197" s="60">
        <f t="shared" si="440"/>
        <v>64.5</v>
      </c>
      <c r="AJ197" s="59">
        <f t="shared" si="441"/>
        <v>0</v>
      </c>
      <c r="AK197" s="59">
        <f>(A!C198-NF!AI197)*NF!AH197</f>
        <v>0</v>
      </c>
      <c r="AL197" s="59" t="str">
        <f t="shared" si="442"/>
        <v>Chocolate Prestigio 30x33g</v>
      </c>
      <c r="AM197" s="104"/>
      <c r="AN197" s="60">
        <f t="shared" si="443"/>
        <v>64.5</v>
      </c>
      <c r="AO197" s="59">
        <f t="shared" si="444"/>
        <v>0</v>
      </c>
      <c r="AP197" s="106">
        <f>(A!C198-NF!AN197)*NF!AM197</f>
        <v>0</v>
      </c>
      <c r="AQ197" s="104"/>
      <c r="AR197" s="60">
        <f t="shared" si="445"/>
        <v>64.5</v>
      </c>
      <c r="AS197" s="59">
        <f t="shared" si="446"/>
        <v>0</v>
      </c>
      <c r="AT197" s="59">
        <f>(A!C198-NF!AR197)*NF!AQ197</f>
        <v>0</v>
      </c>
      <c r="AU197" s="59" t="str">
        <f t="shared" si="447"/>
        <v>Chocolate Prestigio 30x33g</v>
      </c>
      <c r="AV197" s="104"/>
      <c r="AW197" s="60">
        <f t="shared" si="448"/>
        <v>64.5</v>
      </c>
      <c r="AX197" s="59">
        <f t="shared" si="449"/>
        <v>0</v>
      </c>
      <c r="AY197" s="106">
        <f>(A!C198-NF!AW197)*NF!AV197</f>
        <v>0</v>
      </c>
      <c r="AZ197" s="104"/>
      <c r="BA197" s="60">
        <f t="shared" si="450"/>
        <v>64.5</v>
      </c>
      <c r="BB197" s="59">
        <f t="shared" si="451"/>
        <v>0</v>
      </c>
      <c r="BC197" s="59">
        <f>(A!C198-NF!BA197)*NF!AZ197</f>
        <v>0</v>
      </c>
      <c r="BD197" s="59" t="str">
        <f t="shared" si="452"/>
        <v>Chocolate Prestigio 30x33g</v>
      </c>
      <c r="BE197" s="104"/>
      <c r="BF197" s="60">
        <f t="shared" si="453"/>
        <v>64.5</v>
      </c>
      <c r="BG197" s="59">
        <f t="shared" si="454"/>
        <v>0</v>
      </c>
      <c r="BH197" s="106">
        <f>(A!C198-NF!BF197)*NF!BE197</f>
        <v>0</v>
      </c>
      <c r="BI197" s="104"/>
      <c r="BJ197" s="60">
        <f t="shared" si="455"/>
        <v>64.5</v>
      </c>
      <c r="BK197" s="59">
        <f t="shared" si="456"/>
        <v>0</v>
      </c>
      <c r="BL197" s="59">
        <f>(A!C198-NF!BJ197)*NF!BI197</f>
        <v>0</v>
      </c>
      <c r="BM197" s="59" t="str">
        <f t="shared" si="457"/>
        <v>Chocolate Prestigio 30x33g</v>
      </c>
      <c r="BN197" s="104"/>
      <c r="BO197" s="60">
        <f t="shared" si="458"/>
        <v>64.5</v>
      </c>
      <c r="BP197" s="59">
        <f t="shared" si="459"/>
        <v>0</v>
      </c>
      <c r="BQ197" s="106">
        <f>(A!C198-NF!BO197)*NF!BN197</f>
        <v>0</v>
      </c>
      <c r="BR197" s="104"/>
      <c r="BS197" s="60">
        <f t="shared" si="460"/>
        <v>64.5</v>
      </c>
      <c r="BT197" s="59">
        <f t="shared" si="461"/>
        <v>0</v>
      </c>
      <c r="BU197" s="59">
        <f>(A!C198-NF!BS197)*NF!BR197</f>
        <v>0</v>
      </c>
      <c r="BV197" s="59" t="str">
        <f t="shared" si="462"/>
        <v>Chocolate Prestigio 30x33g</v>
      </c>
      <c r="BW197" s="104"/>
      <c r="BX197" s="60">
        <f t="shared" si="463"/>
        <v>64.5</v>
      </c>
      <c r="BY197" s="59">
        <f t="shared" si="464"/>
        <v>0</v>
      </c>
      <c r="BZ197" s="106">
        <f>(A!C198-NF!BX197)*NF!BW197</f>
        <v>0</v>
      </c>
      <c r="CA197" s="104"/>
      <c r="CB197" s="60">
        <f t="shared" si="465"/>
        <v>64.5</v>
      </c>
      <c r="CC197" s="59">
        <f t="shared" si="466"/>
        <v>0</v>
      </c>
      <c r="CD197" s="59">
        <f>(A!C198-NF!CB197)*NF!CA197</f>
        <v>0</v>
      </c>
      <c r="CE197" s="59" t="str">
        <f t="shared" si="467"/>
        <v>Chocolate Prestigio 30x33g</v>
      </c>
      <c r="CF197" s="104"/>
      <c r="CG197" s="60">
        <f t="shared" si="468"/>
        <v>64.5</v>
      </c>
      <c r="CH197" s="59">
        <f t="shared" si="469"/>
        <v>0</v>
      </c>
      <c r="CI197" s="106">
        <f>(A!C198-NF!CG197)*NF!CF197</f>
        <v>0</v>
      </c>
      <c r="CJ197" s="104"/>
      <c r="CK197" s="60">
        <f t="shared" si="470"/>
        <v>64.5</v>
      </c>
      <c r="CL197" s="59">
        <f t="shared" si="471"/>
        <v>0</v>
      </c>
      <c r="CM197" s="59">
        <f>(A!C198-NF!CK197)*NF!CJ197</f>
        <v>0</v>
      </c>
      <c r="CN197" s="59" t="str">
        <f t="shared" si="472"/>
        <v>Chocolate Prestigio 30x33g</v>
      </c>
      <c r="CO197" s="104"/>
      <c r="CP197" s="60">
        <f t="shared" si="473"/>
        <v>64.5</v>
      </c>
      <c r="CQ197" s="59">
        <f t="shared" si="474"/>
        <v>0</v>
      </c>
      <c r="CR197" s="106">
        <f>(A!C198-NF!CP197)*NF!CO197</f>
        <v>0</v>
      </c>
      <c r="CS197" s="104"/>
      <c r="CT197" s="60">
        <f t="shared" si="475"/>
        <v>64.5</v>
      </c>
      <c r="CU197" s="59">
        <f t="shared" si="476"/>
        <v>0</v>
      </c>
      <c r="CV197" s="59">
        <f>(A!C198-NF!CT197)*NF!CS197</f>
        <v>0</v>
      </c>
      <c r="CW197" s="59" t="str">
        <f t="shared" si="477"/>
        <v>Chocolate Prestigio 30x33g</v>
      </c>
      <c r="CX197" s="104"/>
      <c r="CY197" s="60">
        <f t="shared" si="478"/>
        <v>64.5</v>
      </c>
      <c r="CZ197" s="59">
        <f t="shared" si="479"/>
        <v>0</v>
      </c>
      <c r="DA197" s="106">
        <f>(A!C198-NF!CY197)*NF!CX197</f>
        <v>0</v>
      </c>
      <c r="DB197" s="104"/>
      <c r="DC197" s="60">
        <f t="shared" si="480"/>
        <v>64.5</v>
      </c>
      <c r="DD197" s="59">
        <f t="shared" si="481"/>
        <v>0</v>
      </c>
      <c r="DE197" s="59">
        <f>(A!C198-NF!DC197)*NF!DB197</f>
        <v>0</v>
      </c>
      <c r="DF197" s="59" t="str">
        <f t="shared" si="482"/>
        <v>Chocolate Prestigio 30x33g</v>
      </c>
      <c r="DG197" s="104"/>
      <c r="DH197" s="60">
        <f t="shared" si="483"/>
        <v>64.5</v>
      </c>
      <c r="DI197" s="59">
        <f t="shared" si="484"/>
        <v>0</v>
      </c>
      <c r="DJ197" s="106">
        <f>(A!C198-NF!DH197)*NF!DG197</f>
        <v>0</v>
      </c>
      <c r="DK197" s="104"/>
      <c r="DL197" s="60">
        <f t="shared" si="485"/>
        <v>64.5</v>
      </c>
      <c r="DM197" s="59">
        <f t="shared" si="486"/>
        <v>0</v>
      </c>
      <c r="DN197" s="59">
        <f>(A!C198-NF!DL197)*NF!DK197</f>
        <v>0</v>
      </c>
      <c r="DO197" s="59" t="str">
        <f t="shared" si="487"/>
        <v>Chocolate Prestigio 30x33g</v>
      </c>
      <c r="DP197" s="104"/>
      <c r="DQ197" s="60">
        <f t="shared" si="488"/>
        <v>64.5</v>
      </c>
      <c r="DR197" s="59">
        <f t="shared" si="489"/>
        <v>0</v>
      </c>
      <c r="DS197" s="106">
        <f>(A!C198-NF!DQ197)*NF!DP197</f>
        <v>0</v>
      </c>
      <c r="DT197" s="104"/>
      <c r="DU197" s="60">
        <f t="shared" si="490"/>
        <v>64.5</v>
      </c>
      <c r="DV197" s="59">
        <f t="shared" si="491"/>
        <v>0</v>
      </c>
      <c r="DW197" s="59">
        <f>(A!C198-NF!DU197)*NF!DT197</f>
        <v>0</v>
      </c>
      <c r="DX197" s="59" t="str">
        <f t="shared" si="492"/>
        <v>Chocolate Prestigio 30x33g</v>
      </c>
      <c r="DY197" s="104"/>
      <c r="DZ197" s="60">
        <f t="shared" si="493"/>
        <v>64.5</v>
      </c>
      <c r="EA197" s="59">
        <f t="shared" si="494"/>
        <v>0</v>
      </c>
      <c r="EB197" s="106">
        <f>(A!C198-NF!DZ197)*NF!DY197</f>
        <v>0</v>
      </c>
      <c r="EC197" s="104"/>
      <c r="ED197" s="60">
        <f t="shared" si="495"/>
        <v>64.5</v>
      </c>
      <c r="EE197" s="59">
        <f t="shared" si="496"/>
        <v>0</v>
      </c>
      <c r="EF197" s="59">
        <f>(A!C198-NF!ED197)*NF!EC197</f>
        <v>0</v>
      </c>
      <c r="EG197" s="59" t="str">
        <f t="shared" si="497"/>
        <v>Chocolate Prestigio 30x33g</v>
      </c>
      <c r="EH197" s="104"/>
      <c r="EI197" s="60">
        <f t="shared" si="498"/>
        <v>64.5</v>
      </c>
      <c r="EJ197" s="59">
        <f t="shared" si="499"/>
        <v>0</v>
      </c>
      <c r="EK197" s="106">
        <f>(A!C198-NF!EI197)*NF!EH197</f>
        <v>0</v>
      </c>
      <c r="EL197" s="104"/>
      <c r="EM197" s="60">
        <f t="shared" si="500"/>
        <v>64.5</v>
      </c>
      <c r="EN197" s="59">
        <f t="shared" si="501"/>
        <v>0</v>
      </c>
      <c r="EO197" s="106">
        <f>(A!C198-NF!EM197)*NF!EL197</f>
        <v>0</v>
      </c>
      <c r="EP197" s="59" t="str">
        <f t="shared" si="502"/>
        <v>Chocolate Prestigio 30x33g</v>
      </c>
      <c r="EQ197" s="104"/>
      <c r="ER197" s="60">
        <f t="shared" si="503"/>
        <v>64.5</v>
      </c>
      <c r="ES197" s="59">
        <f t="shared" si="504"/>
        <v>0</v>
      </c>
      <c r="ET197" s="106">
        <f>(A!C198-NF!ER197)*NF!EQ197</f>
        <v>0</v>
      </c>
      <c r="EU197" s="104"/>
      <c r="EV197" s="60">
        <f t="shared" si="505"/>
        <v>64.5</v>
      </c>
      <c r="EW197" s="59">
        <f t="shared" si="506"/>
        <v>0</v>
      </c>
      <c r="EX197" s="106">
        <f>(A!C198-NF!EV197)*NF!EU197</f>
        <v>0</v>
      </c>
      <c r="EY197" s="59" t="str">
        <f t="shared" si="507"/>
        <v>Chocolate Prestigio 30x33g</v>
      </c>
      <c r="EZ197" s="104"/>
      <c r="FA197" s="60">
        <f t="shared" si="508"/>
        <v>64.5</v>
      </c>
      <c r="FB197" s="59">
        <f t="shared" si="509"/>
        <v>0</v>
      </c>
      <c r="FC197" s="106">
        <f>(A!C198-NF!FA197)*NF!EZ197</f>
        <v>0</v>
      </c>
      <c r="FD197" s="104"/>
      <c r="FE197" s="60">
        <f t="shared" si="510"/>
        <v>64.5</v>
      </c>
      <c r="FF197" s="59">
        <f t="shared" si="511"/>
        <v>0</v>
      </c>
      <c r="FG197" s="106">
        <f>(A!C198-NF!FE197)*NF!FD197</f>
        <v>0</v>
      </c>
      <c r="FH197" s="59" t="str">
        <f t="shared" si="512"/>
        <v>Chocolate Prestigio 30x33g</v>
      </c>
      <c r="FI197" s="104"/>
      <c r="FJ197" s="60">
        <f t="shared" si="513"/>
        <v>64.5</v>
      </c>
      <c r="FK197" s="59">
        <f t="shared" si="514"/>
        <v>0</v>
      </c>
      <c r="FL197" s="106">
        <f>(A!C198-NF!FJ197)*NF!FI197</f>
        <v>0</v>
      </c>
      <c r="FM197" s="104"/>
      <c r="FN197" s="60">
        <f t="shared" si="515"/>
        <v>64.5</v>
      </c>
      <c r="FO197" s="59">
        <f t="shared" si="516"/>
        <v>0</v>
      </c>
      <c r="FP197" s="106">
        <f>(A!C198-NF!FN197)*NF!FM197</f>
        <v>0</v>
      </c>
      <c r="FQ197" s="59" t="str">
        <f t="shared" si="517"/>
        <v>Chocolate Prestigio 30x33g</v>
      </c>
      <c r="FR197" s="104"/>
      <c r="FS197" s="60">
        <f t="shared" si="518"/>
        <v>64.5</v>
      </c>
      <c r="FT197" s="106">
        <f t="shared" si="519"/>
        <v>0</v>
      </c>
      <c r="FU197" s="106">
        <f>(A!C198-NF!FS197)*NF!FR197</f>
        <v>0</v>
      </c>
      <c r="FV197" s="104"/>
      <c r="FW197" s="60">
        <f t="shared" si="520"/>
        <v>64.5</v>
      </c>
      <c r="FX197" s="59">
        <f t="shared" si="521"/>
        <v>0</v>
      </c>
      <c r="FY197" s="106">
        <f>(A!C198-NF!FW197)*NF!FV197</f>
        <v>0</v>
      </c>
      <c r="FZ197" s="59" t="str">
        <f t="shared" si="522"/>
        <v>Chocolate Prestigio 30x33g</v>
      </c>
      <c r="GA197" s="104"/>
      <c r="GB197" s="60">
        <f t="shared" si="523"/>
        <v>64.5</v>
      </c>
      <c r="GC197" s="59">
        <f t="shared" si="524"/>
        <v>0</v>
      </c>
      <c r="GD197" s="106">
        <f>(A!C198-NF!GB197)*NF!GA197</f>
        <v>0</v>
      </c>
      <c r="GE197" s="104"/>
      <c r="GF197" s="60">
        <f t="shared" si="525"/>
        <v>64.5</v>
      </c>
      <c r="GG197" s="59">
        <f t="shared" si="526"/>
        <v>0</v>
      </c>
      <c r="GH197" s="106">
        <f>(A!C198-NF!GF197)*NF!GE197</f>
        <v>0</v>
      </c>
      <c r="GI197" s="59" t="str">
        <f t="shared" si="527"/>
        <v>Chocolate Prestigio 30x33g</v>
      </c>
      <c r="GJ197" s="104"/>
      <c r="GK197" s="60">
        <f t="shared" si="528"/>
        <v>64.5</v>
      </c>
      <c r="GL197" s="59">
        <f t="shared" si="529"/>
        <v>0</v>
      </c>
      <c r="GM197" s="106">
        <f>(A!C198-NF!GK197)*NF!GJ197</f>
        <v>0</v>
      </c>
      <c r="GN197" s="104"/>
      <c r="GO197" s="60">
        <f t="shared" si="530"/>
        <v>64.5</v>
      </c>
      <c r="GP197" s="59">
        <f t="shared" si="531"/>
        <v>0</v>
      </c>
      <c r="GQ197" s="106">
        <f>(A!C198-NF!GO197)*NF!GN197</f>
        <v>0</v>
      </c>
      <c r="GR197" s="59" t="str">
        <f t="shared" si="532"/>
        <v>Chocolate Prestigio 30x33g</v>
      </c>
      <c r="GS197" s="104"/>
      <c r="GT197" s="60">
        <f t="shared" si="533"/>
        <v>64.5</v>
      </c>
      <c r="GU197" s="59">
        <f t="shared" si="534"/>
        <v>0</v>
      </c>
      <c r="GV197" s="106">
        <f>(A!C198-NF!GT197)*NF!GS197</f>
        <v>0</v>
      </c>
      <c r="GW197" s="104"/>
      <c r="GX197" s="60">
        <f t="shared" si="535"/>
        <v>64.5</v>
      </c>
      <c r="GY197" s="59">
        <f t="shared" si="536"/>
        <v>0</v>
      </c>
      <c r="GZ197" s="106">
        <f>(A!C198-NF!GX197)*NF!GW197</f>
        <v>0</v>
      </c>
      <c r="HA197" s="59" t="str">
        <f t="shared" si="537"/>
        <v>Chocolate Prestigio 30x33g</v>
      </c>
      <c r="HB197" s="104"/>
      <c r="HC197" s="60">
        <f t="shared" si="538"/>
        <v>64.5</v>
      </c>
      <c r="HD197" s="59">
        <f t="shared" si="539"/>
        <v>0</v>
      </c>
      <c r="HE197" s="106">
        <f>(A!C198-NF!HC197)*NF!HB197</f>
        <v>0</v>
      </c>
      <c r="HF197" s="104"/>
      <c r="HG197" s="60">
        <f t="shared" si="540"/>
        <v>64.5</v>
      </c>
      <c r="HH197" s="59">
        <f t="shared" si="541"/>
        <v>0</v>
      </c>
      <c r="HI197" s="106">
        <f>(A!C198-NF!HG197)*NF!HF197</f>
        <v>0</v>
      </c>
      <c r="HJ197" s="59" t="str">
        <f t="shared" si="542"/>
        <v>Chocolate Prestigio 30x33g</v>
      </c>
      <c r="HK197" s="104"/>
      <c r="HL197" s="60">
        <f t="shared" si="543"/>
        <v>64.5</v>
      </c>
      <c r="HM197" s="59">
        <f t="shared" si="544"/>
        <v>0</v>
      </c>
      <c r="HN197" s="106">
        <f>(A!C198-NF!HL197)*NF!HK197</f>
        <v>0</v>
      </c>
      <c r="HO197" s="104"/>
      <c r="HP197" s="60">
        <f t="shared" si="545"/>
        <v>64.5</v>
      </c>
      <c r="HQ197" s="59">
        <f t="shared" si="546"/>
        <v>0</v>
      </c>
      <c r="HR197" s="106">
        <f>(A!C198-NF!HP197)*NF!HO197</f>
        <v>0</v>
      </c>
      <c r="HS197" s="59" t="str">
        <f t="shared" si="547"/>
        <v>Chocolate Prestigio 30x33g</v>
      </c>
      <c r="HT197" s="104"/>
      <c r="HU197" s="60">
        <f t="shared" si="548"/>
        <v>64.5</v>
      </c>
      <c r="HV197" s="59">
        <f t="shared" si="549"/>
        <v>0</v>
      </c>
      <c r="HW197" s="106">
        <f>(A!C198-NF!HU197)*NF!HT197</f>
        <v>0</v>
      </c>
      <c r="HX197" s="104"/>
      <c r="HY197" s="60">
        <f t="shared" si="550"/>
        <v>64.5</v>
      </c>
      <c r="HZ197" s="59">
        <f t="shared" si="551"/>
        <v>0</v>
      </c>
      <c r="IA197" s="106">
        <f>(A!C198-NF!HY197)*NF!HX197</f>
        <v>0</v>
      </c>
      <c r="IB197" s="59" t="str">
        <f t="shared" si="552"/>
        <v>Chocolate Prestigio 30x33g</v>
      </c>
      <c r="IC197" s="104"/>
      <c r="ID197" s="60">
        <f t="shared" si="553"/>
        <v>64.5</v>
      </c>
      <c r="IE197" s="59">
        <f t="shared" si="554"/>
        <v>0</v>
      </c>
      <c r="IF197" s="106">
        <f>(A!C198-NF!ID197)*NF!IC197</f>
        <v>0</v>
      </c>
      <c r="IG197" s="59" t="str">
        <f t="shared" si="555"/>
        <v>Chocolate Prestigio 30x33g</v>
      </c>
      <c r="IH197" s="104"/>
      <c r="II197" s="60">
        <f t="shared" si="556"/>
        <v>64.5</v>
      </c>
      <c r="IJ197" s="59">
        <f t="shared" si="557"/>
        <v>0</v>
      </c>
      <c r="IK197" s="106">
        <f>(A!C198-NF!II197)*NF!IH197</f>
        <v>0</v>
      </c>
      <c r="IL197" s="59" t="str">
        <f t="shared" si="558"/>
        <v>Chocolate Prestigio 30x33g</v>
      </c>
      <c r="IM197" s="59"/>
      <c r="IN197" s="59">
        <f t="shared" si="559"/>
        <v>64.5</v>
      </c>
      <c r="IO197" s="59">
        <f t="shared" si="560"/>
        <v>0</v>
      </c>
      <c r="IP197" s="106">
        <f>(A!C198-NF!IN197)*NF!IM197</f>
        <v>0</v>
      </c>
      <c r="IQ197" s="59">
        <f t="shared" si="561"/>
        <v>0</v>
      </c>
      <c r="IR197" s="101">
        <f t="shared" si="562"/>
        <v>0</v>
      </c>
      <c r="IS197" s="103" t="e">
        <f t="shared" si="563"/>
        <v>#DIV/0!</v>
      </c>
      <c r="IT197" s="96"/>
      <c r="IU197" s="96"/>
      <c r="IV197" s="96"/>
    </row>
    <row r="198" spans="1:256" x14ac:dyDescent="0.2">
      <c r="A198" s="136" t="str">
        <f>A!B199</f>
        <v>Chocolate Prestígio Branco 30x33g</v>
      </c>
      <c r="B198" s="136">
        <f>A!C199</f>
        <v>28.35</v>
      </c>
      <c r="C198" s="109"/>
      <c r="D198" s="108">
        <f t="shared" si="423"/>
        <v>28.35</v>
      </c>
      <c r="E198" s="97">
        <f t="shared" si="424"/>
        <v>0</v>
      </c>
      <c r="F198" s="95">
        <f>(A!C199-NF!D198)*NF!C198</f>
        <v>0</v>
      </c>
      <c r="G198" s="109"/>
      <c r="H198" s="108">
        <f t="shared" si="425"/>
        <v>28.35</v>
      </c>
      <c r="I198" s="61">
        <f t="shared" si="426"/>
        <v>0</v>
      </c>
      <c r="J198" s="61">
        <f>(A!C199-NF!H198)*NF!G198</f>
        <v>0</v>
      </c>
      <c r="K198" s="61" t="str">
        <f t="shared" si="427"/>
        <v>Chocolate Prestígio Branco 30x33g</v>
      </c>
      <c r="L198" s="109"/>
      <c r="M198" s="62">
        <f t="shared" si="428"/>
        <v>28.35</v>
      </c>
      <c r="N198" s="97">
        <f t="shared" si="429"/>
        <v>0</v>
      </c>
      <c r="O198" s="95">
        <f>(A!C199-NF!M198)*NF!L198</f>
        <v>0</v>
      </c>
      <c r="P198" s="109"/>
      <c r="Q198" s="108">
        <f t="shared" si="430"/>
        <v>28.35</v>
      </c>
      <c r="R198" s="61">
        <f t="shared" si="431"/>
        <v>0</v>
      </c>
      <c r="S198" s="97">
        <f>(A!C199-NF!Q198)*NF!P198</f>
        <v>0</v>
      </c>
      <c r="T198" s="97" t="str">
        <f t="shared" si="432"/>
        <v>Chocolate Prestígio Branco 30x33g</v>
      </c>
      <c r="U198" s="109"/>
      <c r="V198" s="108">
        <f t="shared" si="433"/>
        <v>28.35</v>
      </c>
      <c r="W198" s="61">
        <f t="shared" si="434"/>
        <v>0</v>
      </c>
      <c r="X198" s="161">
        <f>(A!C199-NF!V198)*NF!U198</f>
        <v>0</v>
      </c>
      <c r="Y198" s="109"/>
      <c r="Z198" s="62">
        <f t="shared" si="435"/>
        <v>28.35</v>
      </c>
      <c r="AA198" s="61">
        <f t="shared" si="436"/>
        <v>0</v>
      </c>
      <c r="AB198" s="61">
        <f>(A!C199-NF!Z198)*NF!Y198</f>
        <v>0</v>
      </c>
      <c r="AC198" s="61" t="str">
        <f t="shared" si="437"/>
        <v>Chocolate Prestígio Branco 30x33g</v>
      </c>
      <c r="AD198" s="109"/>
      <c r="AE198" s="62">
        <f t="shared" si="438"/>
        <v>28.35</v>
      </c>
      <c r="AF198" s="61">
        <f t="shared" si="439"/>
        <v>0</v>
      </c>
      <c r="AG198" s="161">
        <f>(A!C199-NF!AE198)*NF!AD198</f>
        <v>0</v>
      </c>
      <c r="AH198" s="109"/>
      <c r="AI198" s="62">
        <f t="shared" si="440"/>
        <v>28.35</v>
      </c>
      <c r="AJ198" s="61">
        <f t="shared" si="441"/>
        <v>0</v>
      </c>
      <c r="AK198" s="61">
        <f>(A!C199-NF!AI198)*NF!AH198</f>
        <v>0</v>
      </c>
      <c r="AL198" s="61" t="str">
        <f t="shared" si="442"/>
        <v>Chocolate Prestígio Branco 30x33g</v>
      </c>
      <c r="AM198" s="109"/>
      <c r="AN198" s="62">
        <f t="shared" si="443"/>
        <v>28.35</v>
      </c>
      <c r="AO198" s="61">
        <f t="shared" si="444"/>
        <v>0</v>
      </c>
      <c r="AP198" s="161">
        <f>(A!C199-NF!AN198)*NF!AM198</f>
        <v>0</v>
      </c>
      <c r="AQ198" s="109"/>
      <c r="AR198" s="62">
        <f t="shared" si="445"/>
        <v>28.35</v>
      </c>
      <c r="AS198" s="61">
        <f t="shared" si="446"/>
        <v>0</v>
      </c>
      <c r="AT198" s="61">
        <f>(A!C199-NF!AR198)*NF!AQ198</f>
        <v>0</v>
      </c>
      <c r="AU198" s="61" t="str">
        <f t="shared" si="447"/>
        <v>Chocolate Prestígio Branco 30x33g</v>
      </c>
      <c r="AV198" s="109"/>
      <c r="AW198" s="62">
        <f t="shared" si="448"/>
        <v>28.35</v>
      </c>
      <c r="AX198" s="61">
        <f t="shared" si="449"/>
        <v>0</v>
      </c>
      <c r="AY198" s="161">
        <f>(A!C199-NF!AW198)*NF!AV198</f>
        <v>0</v>
      </c>
      <c r="AZ198" s="109"/>
      <c r="BA198" s="62">
        <f t="shared" si="450"/>
        <v>28.35</v>
      </c>
      <c r="BB198" s="61">
        <f t="shared" si="451"/>
        <v>0</v>
      </c>
      <c r="BC198" s="61">
        <f>(A!C199-NF!BA198)*NF!AZ198</f>
        <v>0</v>
      </c>
      <c r="BD198" s="61" t="str">
        <f t="shared" si="452"/>
        <v>Chocolate Prestígio Branco 30x33g</v>
      </c>
      <c r="BE198" s="109"/>
      <c r="BF198" s="62">
        <f t="shared" si="453"/>
        <v>28.35</v>
      </c>
      <c r="BG198" s="61">
        <f t="shared" si="454"/>
        <v>0</v>
      </c>
      <c r="BH198" s="161">
        <f>(A!C199-NF!BF198)*NF!BE198</f>
        <v>0</v>
      </c>
      <c r="BI198" s="109"/>
      <c r="BJ198" s="62">
        <f t="shared" si="455"/>
        <v>28.35</v>
      </c>
      <c r="BK198" s="61">
        <f t="shared" si="456"/>
        <v>0</v>
      </c>
      <c r="BL198" s="61">
        <f>(A!C199-NF!BJ198)*NF!BI198</f>
        <v>0</v>
      </c>
      <c r="BM198" s="61" t="str">
        <f t="shared" si="457"/>
        <v>Chocolate Prestígio Branco 30x33g</v>
      </c>
      <c r="BN198" s="109"/>
      <c r="BO198" s="62">
        <f t="shared" si="458"/>
        <v>28.35</v>
      </c>
      <c r="BP198" s="61">
        <f t="shared" si="459"/>
        <v>0</v>
      </c>
      <c r="BQ198" s="161">
        <f>(A!C199-NF!BO198)*NF!BN198</f>
        <v>0</v>
      </c>
      <c r="BR198" s="109"/>
      <c r="BS198" s="62">
        <f t="shared" si="460"/>
        <v>28.35</v>
      </c>
      <c r="BT198" s="61">
        <f t="shared" si="461"/>
        <v>0</v>
      </c>
      <c r="BU198" s="61">
        <f>(A!C199-NF!BS198)*NF!BR198</f>
        <v>0</v>
      </c>
      <c r="BV198" s="61" t="str">
        <f t="shared" si="462"/>
        <v>Chocolate Prestígio Branco 30x33g</v>
      </c>
      <c r="BW198" s="109"/>
      <c r="BX198" s="62">
        <f t="shared" si="463"/>
        <v>28.35</v>
      </c>
      <c r="BY198" s="61">
        <f t="shared" si="464"/>
        <v>0</v>
      </c>
      <c r="BZ198" s="161">
        <f>(A!C199-NF!BX198)*NF!BW198</f>
        <v>0</v>
      </c>
      <c r="CA198" s="109"/>
      <c r="CB198" s="62">
        <f t="shared" si="465"/>
        <v>28.35</v>
      </c>
      <c r="CC198" s="61">
        <f t="shared" si="466"/>
        <v>0</v>
      </c>
      <c r="CD198" s="61">
        <f>(A!C199-NF!CB198)*NF!CA198</f>
        <v>0</v>
      </c>
      <c r="CE198" s="61" t="str">
        <f t="shared" si="467"/>
        <v>Chocolate Prestígio Branco 30x33g</v>
      </c>
      <c r="CF198" s="109"/>
      <c r="CG198" s="62">
        <f t="shared" si="468"/>
        <v>28.35</v>
      </c>
      <c r="CH198" s="61">
        <f t="shared" si="469"/>
        <v>0</v>
      </c>
      <c r="CI198" s="161">
        <f>(A!C199-NF!CG198)*NF!CF198</f>
        <v>0</v>
      </c>
      <c r="CJ198" s="109"/>
      <c r="CK198" s="62">
        <f t="shared" si="470"/>
        <v>28.35</v>
      </c>
      <c r="CL198" s="61">
        <f t="shared" si="471"/>
        <v>0</v>
      </c>
      <c r="CM198" s="61">
        <f>(A!C199-NF!CK198)*NF!CJ198</f>
        <v>0</v>
      </c>
      <c r="CN198" s="61" t="str">
        <f t="shared" si="472"/>
        <v>Chocolate Prestígio Branco 30x33g</v>
      </c>
      <c r="CO198" s="109"/>
      <c r="CP198" s="62">
        <f t="shared" si="473"/>
        <v>28.35</v>
      </c>
      <c r="CQ198" s="61">
        <f t="shared" si="474"/>
        <v>0</v>
      </c>
      <c r="CR198" s="161">
        <f>(A!C199-NF!CP198)*NF!CO198</f>
        <v>0</v>
      </c>
      <c r="CS198" s="109"/>
      <c r="CT198" s="62">
        <f t="shared" si="475"/>
        <v>28.35</v>
      </c>
      <c r="CU198" s="61">
        <f t="shared" si="476"/>
        <v>0</v>
      </c>
      <c r="CV198" s="61">
        <f>(A!C199-NF!CT198)*NF!CS198</f>
        <v>0</v>
      </c>
      <c r="CW198" s="61" t="str">
        <f t="shared" si="477"/>
        <v>Chocolate Prestígio Branco 30x33g</v>
      </c>
      <c r="CX198" s="109"/>
      <c r="CY198" s="62">
        <f t="shared" si="478"/>
        <v>28.35</v>
      </c>
      <c r="CZ198" s="61">
        <f t="shared" si="479"/>
        <v>0</v>
      </c>
      <c r="DA198" s="161">
        <f>(A!C199-NF!CY198)*NF!CX198</f>
        <v>0</v>
      </c>
      <c r="DB198" s="109"/>
      <c r="DC198" s="62">
        <f t="shared" si="480"/>
        <v>28.35</v>
      </c>
      <c r="DD198" s="61">
        <f t="shared" si="481"/>
        <v>0</v>
      </c>
      <c r="DE198" s="61">
        <f>(A!C199-NF!DC198)*NF!DB198</f>
        <v>0</v>
      </c>
      <c r="DF198" s="61" t="str">
        <f t="shared" si="482"/>
        <v>Chocolate Prestígio Branco 30x33g</v>
      </c>
      <c r="DG198" s="109"/>
      <c r="DH198" s="62">
        <f t="shared" si="483"/>
        <v>28.35</v>
      </c>
      <c r="DI198" s="61">
        <f t="shared" si="484"/>
        <v>0</v>
      </c>
      <c r="DJ198" s="161">
        <f>(A!C199-NF!DH198)*NF!DG198</f>
        <v>0</v>
      </c>
      <c r="DK198" s="109"/>
      <c r="DL198" s="62">
        <f t="shared" si="485"/>
        <v>28.35</v>
      </c>
      <c r="DM198" s="61">
        <f t="shared" si="486"/>
        <v>0</v>
      </c>
      <c r="DN198" s="61">
        <f>(A!C199-NF!DL198)*NF!DK198</f>
        <v>0</v>
      </c>
      <c r="DO198" s="61" t="str">
        <f t="shared" si="487"/>
        <v>Chocolate Prestígio Branco 30x33g</v>
      </c>
      <c r="DP198" s="109"/>
      <c r="DQ198" s="62">
        <f t="shared" si="488"/>
        <v>28.35</v>
      </c>
      <c r="DR198" s="61">
        <f t="shared" si="489"/>
        <v>0</v>
      </c>
      <c r="DS198" s="161">
        <f>(A!C199-NF!DQ198)*NF!DP198</f>
        <v>0</v>
      </c>
      <c r="DT198" s="109"/>
      <c r="DU198" s="62">
        <f t="shared" si="490"/>
        <v>28.35</v>
      </c>
      <c r="DV198" s="61">
        <f t="shared" si="491"/>
        <v>0</v>
      </c>
      <c r="DW198" s="61">
        <f>(A!C199-NF!DU198)*NF!DT198</f>
        <v>0</v>
      </c>
      <c r="DX198" s="61" t="str">
        <f t="shared" si="492"/>
        <v>Chocolate Prestígio Branco 30x33g</v>
      </c>
      <c r="DY198" s="109"/>
      <c r="DZ198" s="62">
        <f t="shared" si="493"/>
        <v>28.35</v>
      </c>
      <c r="EA198" s="61">
        <f t="shared" si="494"/>
        <v>0</v>
      </c>
      <c r="EB198" s="161">
        <f>(A!C199-NF!DZ198)*NF!DY198</f>
        <v>0</v>
      </c>
      <c r="EC198" s="109"/>
      <c r="ED198" s="62">
        <f t="shared" si="495"/>
        <v>28.35</v>
      </c>
      <c r="EE198" s="61">
        <f t="shared" si="496"/>
        <v>0</v>
      </c>
      <c r="EF198" s="61">
        <f>(A!C199-NF!ED198)*NF!EC198</f>
        <v>0</v>
      </c>
      <c r="EG198" s="61" t="str">
        <f t="shared" si="497"/>
        <v>Chocolate Prestígio Branco 30x33g</v>
      </c>
      <c r="EH198" s="109"/>
      <c r="EI198" s="62">
        <f t="shared" si="498"/>
        <v>28.35</v>
      </c>
      <c r="EJ198" s="61">
        <f t="shared" si="499"/>
        <v>0</v>
      </c>
      <c r="EK198" s="161">
        <f>(A!C199-NF!EI198)*NF!EH198</f>
        <v>0</v>
      </c>
      <c r="EL198" s="109"/>
      <c r="EM198" s="62">
        <f t="shared" si="500"/>
        <v>28.35</v>
      </c>
      <c r="EN198" s="61">
        <f t="shared" si="501"/>
        <v>0</v>
      </c>
      <c r="EO198" s="161">
        <f>(A!C199-NF!EM198)*NF!EL198</f>
        <v>0</v>
      </c>
      <c r="EP198" s="61" t="str">
        <f t="shared" si="502"/>
        <v>Chocolate Prestígio Branco 30x33g</v>
      </c>
      <c r="EQ198" s="109"/>
      <c r="ER198" s="62">
        <f t="shared" si="503"/>
        <v>28.35</v>
      </c>
      <c r="ES198" s="61">
        <f t="shared" si="504"/>
        <v>0</v>
      </c>
      <c r="ET198" s="161">
        <f>(A!C199-NF!ER198)*NF!EQ198</f>
        <v>0</v>
      </c>
      <c r="EU198" s="109"/>
      <c r="EV198" s="62">
        <f t="shared" si="505"/>
        <v>28.35</v>
      </c>
      <c r="EW198" s="61">
        <f t="shared" si="506"/>
        <v>0</v>
      </c>
      <c r="EX198" s="161">
        <f>(A!C199-NF!EV198)*NF!EU198</f>
        <v>0</v>
      </c>
      <c r="EY198" s="61" t="str">
        <f t="shared" si="507"/>
        <v>Chocolate Prestígio Branco 30x33g</v>
      </c>
      <c r="EZ198" s="109"/>
      <c r="FA198" s="62">
        <f t="shared" si="508"/>
        <v>28.35</v>
      </c>
      <c r="FB198" s="61">
        <f t="shared" si="509"/>
        <v>0</v>
      </c>
      <c r="FC198" s="161">
        <f>(A!C199-NF!FA198)*NF!EZ198</f>
        <v>0</v>
      </c>
      <c r="FD198" s="109"/>
      <c r="FE198" s="62">
        <f t="shared" si="510"/>
        <v>28.35</v>
      </c>
      <c r="FF198" s="61">
        <f t="shared" si="511"/>
        <v>0</v>
      </c>
      <c r="FG198" s="161">
        <f>(A!C199-NF!FE198)*NF!FD198</f>
        <v>0</v>
      </c>
      <c r="FH198" s="61" t="str">
        <f t="shared" si="512"/>
        <v>Chocolate Prestígio Branco 30x33g</v>
      </c>
      <c r="FI198" s="109"/>
      <c r="FJ198" s="62">
        <f t="shared" si="513"/>
        <v>28.35</v>
      </c>
      <c r="FK198" s="61">
        <f t="shared" si="514"/>
        <v>0</v>
      </c>
      <c r="FL198" s="161">
        <f>(A!C199-NF!FJ198)*NF!FI198</f>
        <v>0</v>
      </c>
      <c r="FM198" s="109"/>
      <c r="FN198" s="62">
        <f t="shared" si="515"/>
        <v>28.35</v>
      </c>
      <c r="FO198" s="61">
        <f t="shared" si="516"/>
        <v>0</v>
      </c>
      <c r="FP198" s="161">
        <f>(A!C199-NF!FN198)*NF!FM198</f>
        <v>0</v>
      </c>
      <c r="FQ198" s="61" t="str">
        <f t="shared" si="517"/>
        <v>Chocolate Prestígio Branco 30x33g</v>
      </c>
      <c r="FR198" s="109"/>
      <c r="FS198" s="62">
        <f t="shared" si="518"/>
        <v>28.35</v>
      </c>
      <c r="FT198" s="161">
        <f t="shared" si="519"/>
        <v>0</v>
      </c>
      <c r="FU198" s="161">
        <f>(A!C199-NF!FS198)*NF!FR198</f>
        <v>0</v>
      </c>
      <c r="FV198" s="109"/>
      <c r="FW198" s="62">
        <f t="shared" si="520"/>
        <v>28.35</v>
      </c>
      <c r="FX198" s="61">
        <f t="shared" si="521"/>
        <v>0</v>
      </c>
      <c r="FY198" s="161">
        <f>(A!C199-NF!FW198)*NF!FV198</f>
        <v>0</v>
      </c>
      <c r="FZ198" s="61" t="str">
        <f t="shared" si="522"/>
        <v>Chocolate Prestígio Branco 30x33g</v>
      </c>
      <c r="GA198" s="109"/>
      <c r="GB198" s="62">
        <f t="shared" si="523"/>
        <v>28.35</v>
      </c>
      <c r="GC198" s="61">
        <f t="shared" si="524"/>
        <v>0</v>
      </c>
      <c r="GD198" s="161">
        <f>(A!C199-NF!GB198)*NF!GA198</f>
        <v>0</v>
      </c>
      <c r="GE198" s="109"/>
      <c r="GF198" s="62">
        <f t="shared" si="525"/>
        <v>28.35</v>
      </c>
      <c r="GG198" s="61">
        <f t="shared" si="526"/>
        <v>0</v>
      </c>
      <c r="GH198" s="161">
        <f>(A!C199-NF!GF198)*NF!GE198</f>
        <v>0</v>
      </c>
      <c r="GI198" s="61" t="str">
        <f t="shared" si="527"/>
        <v>Chocolate Prestígio Branco 30x33g</v>
      </c>
      <c r="GJ198" s="109"/>
      <c r="GK198" s="62">
        <f t="shared" si="528"/>
        <v>28.35</v>
      </c>
      <c r="GL198" s="61">
        <f t="shared" si="529"/>
        <v>0</v>
      </c>
      <c r="GM198" s="161">
        <f>(A!C199-NF!GK198)*NF!GJ198</f>
        <v>0</v>
      </c>
      <c r="GN198" s="109"/>
      <c r="GO198" s="62">
        <f t="shared" si="530"/>
        <v>28.35</v>
      </c>
      <c r="GP198" s="61">
        <f t="shared" si="531"/>
        <v>0</v>
      </c>
      <c r="GQ198" s="161">
        <f>(A!C199-NF!GO198)*NF!GN198</f>
        <v>0</v>
      </c>
      <c r="GR198" s="61" t="str">
        <f t="shared" si="532"/>
        <v>Chocolate Prestígio Branco 30x33g</v>
      </c>
      <c r="GS198" s="109"/>
      <c r="GT198" s="62">
        <f t="shared" si="533"/>
        <v>28.35</v>
      </c>
      <c r="GU198" s="61">
        <f t="shared" si="534"/>
        <v>0</v>
      </c>
      <c r="GV198" s="161">
        <f>(A!C199-NF!GT198)*NF!GS198</f>
        <v>0</v>
      </c>
      <c r="GW198" s="109"/>
      <c r="GX198" s="62">
        <f t="shared" si="535"/>
        <v>28.35</v>
      </c>
      <c r="GY198" s="61">
        <f t="shared" si="536"/>
        <v>0</v>
      </c>
      <c r="GZ198" s="161">
        <f>(A!C199-NF!GX198)*NF!GW198</f>
        <v>0</v>
      </c>
      <c r="HA198" s="61" t="str">
        <f t="shared" si="537"/>
        <v>Chocolate Prestígio Branco 30x33g</v>
      </c>
      <c r="HB198" s="109"/>
      <c r="HC198" s="62">
        <f t="shared" si="538"/>
        <v>28.35</v>
      </c>
      <c r="HD198" s="61">
        <f t="shared" si="539"/>
        <v>0</v>
      </c>
      <c r="HE198" s="161">
        <f>(A!C199-NF!HC198)*NF!HB198</f>
        <v>0</v>
      </c>
      <c r="HF198" s="109"/>
      <c r="HG198" s="62">
        <f t="shared" si="540"/>
        <v>28.35</v>
      </c>
      <c r="HH198" s="61">
        <f t="shared" si="541"/>
        <v>0</v>
      </c>
      <c r="HI198" s="161">
        <f>(A!C199-NF!HG198)*NF!HF198</f>
        <v>0</v>
      </c>
      <c r="HJ198" s="61" t="str">
        <f t="shared" si="542"/>
        <v>Chocolate Prestígio Branco 30x33g</v>
      </c>
      <c r="HK198" s="109"/>
      <c r="HL198" s="62">
        <f t="shared" si="543"/>
        <v>28.35</v>
      </c>
      <c r="HM198" s="61">
        <f t="shared" si="544"/>
        <v>0</v>
      </c>
      <c r="HN198" s="161">
        <f>(A!C199-NF!HL198)*NF!HK198</f>
        <v>0</v>
      </c>
      <c r="HO198" s="109"/>
      <c r="HP198" s="62">
        <f t="shared" si="545"/>
        <v>28.35</v>
      </c>
      <c r="HQ198" s="61">
        <f t="shared" si="546"/>
        <v>0</v>
      </c>
      <c r="HR198" s="161">
        <f>(A!C199-NF!HP198)*NF!HO198</f>
        <v>0</v>
      </c>
      <c r="HS198" s="61" t="str">
        <f t="shared" si="547"/>
        <v>Chocolate Prestígio Branco 30x33g</v>
      </c>
      <c r="HT198" s="109"/>
      <c r="HU198" s="62">
        <f t="shared" si="548"/>
        <v>28.35</v>
      </c>
      <c r="HV198" s="61">
        <f t="shared" si="549"/>
        <v>0</v>
      </c>
      <c r="HW198" s="161">
        <f>(A!C199-NF!HU198)*NF!HT198</f>
        <v>0</v>
      </c>
      <c r="HX198" s="109"/>
      <c r="HY198" s="62">
        <f t="shared" si="550"/>
        <v>28.35</v>
      </c>
      <c r="HZ198" s="61">
        <f t="shared" si="551"/>
        <v>0</v>
      </c>
      <c r="IA198" s="161">
        <f>(A!C199-NF!HY198)*NF!HX198</f>
        <v>0</v>
      </c>
      <c r="IB198" s="61" t="str">
        <f t="shared" si="552"/>
        <v>Chocolate Prestígio Branco 30x33g</v>
      </c>
      <c r="IC198" s="109"/>
      <c r="ID198" s="62">
        <f t="shared" si="553"/>
        <v>28.35</v>
      </c>
      <c r="IE198" s="61">
        <f t="shared" si="554"/>
        <v>0</v>
      </c>
      <c r="IF198" s="161">
        <f>(A!C199-NF!ID198)*NF!IC198</f>
        <v>0</v>
      </c>
      <c r="IG198" s="61" t="str">
        <f t="shared" si="555"/>
        <v>Chocolate Prestígio Branco 30x33g</v>
      </c>
      <c r="IH198" s="109"/>
      <c r="II198" s="62">
        <f t="shared" si="556"/>
        <v>28.35</v>
      </c>
      <c r="IJ198" s="61">
        <f t="shared" si="557"/>
        <v>0</v>
      </c>
      <c r="IK198" s="161">
        <f>(A!C199-NF!II198)*NF!IH198</f>
        <v>0</v>
      </c>
      <c r="IL198" s="61" t="str">
        <f t="shared" si="558"/>
        <v>Chocolate Prestígio Branco 30x33g</v>
      </c>
      <c r="IM198" s="61"/>
      <c r="IN198" s="61">
        <f t="shared" si="559"/>
        <v>28.35</v>
      </c>
      <c r="IO198" s="61">
        <f t="shared" si="560"/>
        <v>0</v>
      </c>
      <c r="IP198" s="161">
        <f>(A!C199-NF!IN198)*NF!IM198</f>
        <v>0</v>
      </c>
      <c r="IQ198" s="61">
        <f t="shared" si="561"/>
        <v>0</v>
      </c>
      <c r="IR198" s="107">
        <f t="shared" si="562"/>
        <v>0</v>
      </c>
      <c r="IS198" s="97" t="e">
        <f t="shared" si="563"/>
        <v>#DIV/0!</v>
      </c>
      <c r="IT198" s="162"/>
      <c r="IU198" s="162"/>
      <c r="IV198" s="162"/>
    </row>
    <row r="199" spans="1:256" x14ac:dyDescent="0.2">
      <c r="A199" s="163" t="str">
        <f>A!B200</f>
        <v>Chocolate Prestigio Dark Choc 30X33g</v>
      </c>
      <c r="B199" s="163">
        <f>A!C200</f>
        <v>42.78</v>
      </c>
      <c r="C199" s="104"/>
      <c r="D199" s="102">
        <f t="shared" si="423"/>
        <v>42.78</v>
      </c>
      <c r="E199" s="103">
        <f t="shared" si="424"/>
        <v>0</v>
      </c>
      <c r="F199" s="105">
        <f>(A!C200-NF!D199)*NF!C199</f>
        <v>0</v>
      </c>
      <c r="G199" s="104"/>
      <c r="H199" s="102">
        <f t="shared" si="425"/>
        <v>42.78</v>
      </c>
      <c r="I199" s="59">
        <f t="shared" si="426"/>
        <v>0</v>
      </c>
      <c r="J199" s="59">
        <f>(A!C200-NF!H199)*NF!G199</f>
        <v>0</v>
      </c>
      <c r="K199" s="59" t="str">
        <f t="shared" si="427"/>
        <v>Chocolate Prestigio Dark Choc 30X33g</v>
      </c>
      <c r="L199" s="104"/>
      <c r="M199" s="60">
        <f t="shared" si="428"/>
        <v>42.78</v>
      </c>
      <c r="N199" s="103">
        <f t="shared" si="429"/>
        <v>0</v>
      </c>
      <c r="O199" s="105">
        <f>(A!C200-NF!M199)*NF!L199</f>
        <v>0</v>
      </c>
      <c r="P199" s="104"/>
      <c r="Q199" s="102">
        <f t="shared" si="430"/>
        <v>42.78</v>
      </c>
      <c r="R199" s="59">
        <f t="shared" si="431"/>
        <v>0</v>
      </c>
      <c r="S199" s="103">
        <f>(A!C200-NF!Q199)*NF!P199</f>
        <v>0</v>
      </c>
      <c r="T199" s="103" t="str">
        <f t="shared" si="432"/>
        <v>Chocolate Prestigio Dark Choc 30X33g</v>
      </c>
      <c r="U199" s="104"/>
      <c r="V199" s="102">
        <f t="shared" si="433"/>
        <v>42.78</v>
      </c>
      <c r="W199" s="59">
        <f t="shared" si="434"/>
        <v>0</v>
      </c>
      <c r="X199" s="106">
        <f>(A!C200-NF!V199)*NF!U199</f>
        <v>0</v>
      </c>
      <c r="Y199" s="104"/>
      <c r="Z199" s="60">
        <f t="shared" si="435"/>
        <v>42.78</v>
      </c>
      <c r="AA199" s="59">
        <f t="shared" si="436"/>
        <v>0</v>
      </c>
      <c r="AB199" s="59">
        <f>(A!C200-NF!Z199)*NF!Y199</f>
        <v>0</v>
      </c>
      <c r="AC199" s="59" t="str">
        <f t="shared" si="437"/>
        <v>Chocolate Prestigio Dark Choc 30X33g</v>
      </c>
      <c r="AD199" s="104"/>
      <c r="AE199" s="60">
        <f t="shared" si="438"/>
        <v>42.78</v>
      </c>
      <c r="AF199" s="59">
        <f t="shared" si="439"/>
        <v>0</v>
      </c>
      <c r="AG199" s="106">
        <f>(A!C200-NF!AE199)*NF!AD199</f>
        <v>0</v>
      </c>
      <c r="AH199" s="104"/>
      <c r="AI199" s="60">
        <f t="shared" si="440"/>
        <v>42.78</v>
      </c>
      <c r="AJ199" s="59">
        <f t="shared" si="441"/>
        <v>0</v>
      </c>
      <c r="AK199" s="59">
        <f>(A!C200-NF!AI199)*NF!AH199</f>
        <v>0</v>
      </c>
      <c r="AL199" s="59" t="str">
        <f t="shared" si="442"/>
        <v>Chocolate Prestigio Dark Choc 30X33g</v>
      </c>
      <c r="AM199" s="104"/>
      <c r="AN199" s="60">
        <f t="shared" si="443"/>
        <v>42.78</v>
      </c>
      <c r="AO199" s="59">
        <f t="shared" si="444"/>
        <v>0</v>
      </c>
      <c r="AP199" s="106">
        <f>(A!C200-NF!AN199)*NF!AM199</f>
        <v>0</v>
      </c>
      <c r="AQ199" s="104"/>
      <c r="AR199" s="60">
        <f t="shared" si="445"/>
        <v>42.78</v>
      </c>
      <c r="AS199" s="59">
        <f t="shared" si="446"/>
        <v>0</v>
      </c>
      <c r="AT199" s="59">
        <f>(A!C200-NF!AR199)*NF!AQ199</f>
        <v>0</v>
      </c>
      <c r="AU199" s="59" t="str">
        <f t="shared" si="447"/>
        <v>Chocolate Prestigio Dark Choc 30X33g</v>
      </c>
      <c r="AV199" s="104"/>
      <c r="AW199" s="60">
        <f t="shared" si="448"/>
        <v>42.78</v>
      </c>
      <c r="AX199" s="59">
        <f t="shared" si="449"/>
        <v>0</v>
      </c>
      <c r="AY199" s="106">
        <f>(A!C200-NF!AW199)*NF!AV199</f>
        <v>0</v>
      </c>
      <c r="AZ199" s="104"/>
      <c r="BA199" s="60">
        <f t="shared" si="450"/>
        <v>42.78</v>
      </c>
      <c r="BB199" s="59">
        <f t="shared" si="451"/>
        <v>0</v>
      </c>
      <c r="BC199" s="59">
        <f>(A!C200-NF!BA199)*NF!AZ199</f>
        <v>0</v>
      </c>
      <c r="BD199" s="59" t="str">
        <f t="shared" si="452"/>
        <v>Chocolate Prestigio Dark Choc 30X33g</v>
      </c>
      <c r="BE199" s="104"/>
      <c r="BF199" s="60">
        <f t="shared" si="453"/>
        <v>42.78</v>
      </c>
      <c r="BG199" s="59">
        <f t="shared" si="454"/>
        <v>0</v>
      </c>
      <c r="BH199" s="106">
        <f>(A!C200-NF!BF199)*NF!BE199</f>
        <v>0</v>
      </c>
      <c r="BI199" s="104"/>
      <c r="BJ199" s="60">
        <f t="shared" si="455"/>
        <v>42.78</v>
      </c>
      <c r="BK199" s="59">
        <f t="shared" si="456"/>
        <v>0</v>
      </c>
      <c r="BL199" s="59">
        <f>(A!C200-NF!BJ199)*NF!BI199</f>
        <v>0</v>
      </c>
      <c r="BM199" s="59" t="str">
        <f t="shared" si="457"/>
        <v>Chocolate Prestigio Dark Choc 30X33g</v>
      </c>
      <c r="BN199" s="104"/>
      <c r="BO199" s="60">
        <f t="shared" si="458"/>
        <v>42.78</v>
      </c>
      <c r="BP199" s="59">
        <f t="shared" si="459"/>
        <v>0</v>
      </c>
      <c r="BQ199" s="106">
        <f>(A!C200-NF!BO199)*NF!BN199</f>
        <v>0</v>
      </c>
      <c r="BR199" s="104"/>
      <c r="BS199" s="60">
        <f t="shared" si="460"/>
        <v>42.78</v>
      </c>
      <c r="BT199" s="59">
        <f t="shared" si="461"/>
        <v>0</v>
      </c>
      <c r="BU199" s="59">
        <f>(A!C200-NF!BS199)*NF!BR199</f>
        <v>0</v>
      </c>
      <c r="BV199" s="59" t="str">
        <f t="shared" si="462"/>
        <v>Chocolate Prestigio Dark Choc 30X33g</v>
      </c>
      <c r="BW199" s="104"/>
      <c r="BX199" s="60">
        <f t="shared" si="463"/>
        <v>42.78</v>
      </c>
      <c r="BY199" s="59">
        <f t="shared" si="464"/>
        <v>0</v>
      </c>
      <c r="BZ199" s="106">
        <f>(A!C200-NF!BX199)*NF!BW199</f>
        <v>0</v>
      </c>
      <c r="CA199" s="104"/>
      <c r="CB199" s="60">
        <f t="shared" si="465"/>
        <v>42.78</v>
      </c>
      <c r="CC199" s="59">
        <f t="shared" si="466"/>
        <v>0</v>
      </c>
      <c r="CD199" s="59">
        <f>(A!C200-NF!CB199)*NF!CA199</f>
        <v>0</v>
      </c>
      <c r="CE199" s="59" t="str">
        <f t="shared" si="467"/>
        <v>Chocolate Prestigio Dark Choc 30X33g</v>
      </c>
      <c r="CF199" s="104"/>
      <c r="CG199" s="60">
        <f t="shared" si="468"/>
        <v>42.78</v>
      </c>
      <c r="CH199" s="59">
        <f t="shared" si="469"/>
        <v>0</v>
      </c>
      <c r="CI199" s="106">
        <f>(A!C200-NF!CG199)*NF!CF199</f>
        <v>0</v>
      </c>
      <c r="CJ199" s="104"/>
      <c r="CK199" s="60">
        <f t="shared" si="470"/>
        <v>42.78</v>
      </c>
      <c r="CL199" s="59">
        <f t="shared" si="471"/>
        <v>0</v>
      </c>
      <c r="CM199" s="59">
        <f>(A!C200-NF!CK199)*NF!CJ199</f>
        <v>0</v>
      </c>
      <c r="CN199" s="59" t="str">
        <f t="shared" si="472"/>
        <v>Chocolate Prestigio Dark Choc 30X33g</v>
      </c>
      <c r="CO199" s="104"/>
      <c r="CP199" s="60">
        <f t="shared" si="473"/>
        <v>42.78</v>
      </c>
      <c r="CQ199" s="59">
        <f t="shared" si="474"/>
        <v>0</v>
      </c>
      <c r="CR199" s="106">
        <f>(A!C200-NF!CP199)*NF!CO199</f>
        <v>0</v>
      </c>
      <c r="CS199" s="104"/>
      <c r="CT199" s="60">
        <f t="shared" si="475"/>
        <v>42.78</v>
      </c>
      <c r="CU199" s="59">
        <f t="shared" si="476"/>
        <v>0</v>
      </c>
      <c r="CV199" s="59">
        <f>(A!C200-NF!CT199)*NF!CS199</f>
        <v>0</v>
      </c>
      <c r="CW199" s="59" t="str">
        <f t="shared" si="477"/>
        <v>Chocolate Prestigio Dark Choc 30X33g</v>
      </c>
      <c r="CX199" s="104"/>
      <c r="CY199" s="60">
        <f t="shared" si="478"/>
        <v>42.78</v>
      </c>
      <c r="CZ199" s="59">
        <f t="shared" si="479"/>
        <v>0</v>
      </c>
      <c r="DA199" s="106">
        <f>(A!C200-NF!CY199)*NF!CX199</f>
        <v>0</v>
      </c>
      <c r="DB199" s="104"/>
      <c r="DC199" s="60">
        <f t="shared" si="480"/>
        <v>42.78</v>
      </c>
      <c r="DD199" s="59">
        <f t="shared" si="481"/>
        <v>0</v>
      </c>
      <c r="DE199" s="59">
        <f>(A!C200-NF!DC199)*NF!DB199</f>
        <v>0</v>
      </c>
      <c r="DF199" s="59" t="str">
        <f t="shared" si="482"/>
        <v>Chocolate Prestigio Dark Choc 30X33g</v>
      </c>
      <c r="DG199" s="104"/>
      <c r="DH199" s="60">
        <f t="shared" si="483"/>
        <v>42.78</v>
      </c>
      <c r="DI199" s="59">
        <f t="shared" si="484"/>
        <v>0</v>
      </c>
      <c r="DJ199" s="106">
        <f>(A!C200-NF!DH199)*NF!DG199</f>
        <v>0</v>
      </c>
      <c r="DK199" s="104"/>
      <c r="DL199" s="60">
        <f t="shared" si="485"/>
        <v>42.78</v>
      </c>
      <c r="DM199" s="59">
        <f t="shared" si="486"/>
        <v>0</v>
      </c>
      <c r="DN199" s="59">
        <f>(A!C200-NF!DL199)*NF!DK199</f>
        <v>0</v>
      </c>
      <c r="DO199" s="59" t="str">
        <f t="shared" si="487"/>
        <v>Chocolate Prestigio Dark Choc 30X33g</v>
      </c>
      <c r="DP199" s="104"/>
      <c r="DQ199" s="60">
        <f t="shared" si="488"/>
        <v>42.78</v>
      </c>
      <c r="DR199" s="59">
        <f t="shared" si="489"/>
        <v>0</v>
      </c>
      <c r="DS199" s="106">
        <f>(A!C200-NF!DQ199)*NF!DP199</f>
        <v>0</v>
      </c>
      <c r="DT199" s="104"/>
      <c r="DU199" s="60">
        <f t="shared" si="490"/>
        <v>42.78</v>
      </c>
      <c r="DV199" s="59">
        <f t="shared" si="491"/>
        <v>0</v>
      </c>
      <c r="DW199" s="59">
        <f>(A!C200-NF!DU199)*NF!DT199</f>
        <v>0</v>
      </c>
      <c r="DX199" s="59" t="str">
        <f t="shared" si="492"/>
        <v>Chocolate Prestigio Dark Choc 30X33g</v>
      </c>
      <c r="DY199" s="104"/>
      <c r="DZ199" s="60">
        <f t="shared" si="493"/>
        <v>42.78</v>
      </c>
      <c r="EA199" s="59">
        <f t="shared" si="494"/>
        <v>0</v>
      </c>
      <c r="EB199" s="106">
        <f>(A!C200-NF!DZ199)*NF!DY199</f>
        <v>0</v>
      </c>
      <c r="EC199" s="104"/>
      <c r="ED199" s="60">
        <f t="shared" si="495"/>
        <v>42.78</v>
      </c>
      <c r="EE199" s="59">
        <f t="shared" si="496"/>
        <v>0</v>
      </c>
      <c r="EF199" s="59">
        <f>(A!C200-NF!ED199)*NF!EC199</f>
        <v>0</v>
      </c>
      <c r="EG199" s="59" t="str">
        <f t="shared" si="497"/>
        <v>Chocolate Prestigio Dark Choc 30X33g</v>
      </c>
      <c r="EH199" s="104"/>
      <c r="EI199" s="60">
        <f t="shared" si="498"/>
        <v>42.78</v>
      </c>
      <c r="EJ199" s="59">
        <f t="shared" si="499"/>
        <v>0</v>
      </c>
      <c r="EK199" s="106">
        <f>(A!C200-NF!EI199)*NF!EH199</f>
        <v>0</v>
      </c>
      <c r="EL199" s="104"/>
      <c r="EM199" s="60">
        <f t="shared" si="500"/>
        <v>42.78</v>
      </c>
      <c r="EN199" s="59">
        <f t="shared" si="501"/>
        <v>0</v>
      </c>
      <c r="EO199" s="106">
        <f>(A!C200-NF!EM199)*NF!EL199</f>
        <v>0</v>
      </c>
      <c r="EP199" s="59" t="str">
        <f t="shared" si="502"/>
        <v>Chocolate Prestigio Dark Choc 30X33g</v>
      </c>
      <c r="EQ199" s="104"/>
      <c r="ER199" s="60">
        <f t="shared" si="503"/>
        <v>42.78</v>
      </c>
      <c r="ES199" s="59">
        <f t="shared" si="504"/>
        <v>0</v>
      </c>
      <c r="ET199" s="106">
        <f>(A!C200-NF!ER199)*NF!EQ199</f>
        <v>0</v>
      </c>
      <c r="EU199" s="104"/>
      <c r="EV199" s="60">
        <f t="shared" si="505"/>
        <v>42.78</v>
      </c>
      <c r="EW199" s="59">
        <f t="shared" si="506"/>
        <v>0</v>
      </c>
      <c r="EX199" s="106">
        <f>(A!C200-NF!EV199)*NF!EU199</f>
        <v>0</v>
      </c>
      <c r="EY199" s="59" t="str">
        <f t="shared" si="507"/>
        <v>Chocolate Prestigio Dark Choc 30X33g</v>
      </c>
      <c r="EZ199" s="104"/>
      <c r="FA199" s="60">
        <f t="shared" si="508"/>
        <v>42.78</v>
      </c>
      <c r="FB199" s="59">
        <f t="shared" si="509"/>
        <v>0</v>
      </c>
      <c r="FC199" s="106">
        <f>(A!C200-NF!FA199)*NF!EZ199</f>
        <v>0</v>
      </c>
      <c r="FD199" s="104"/>
      <c r="FE199" s="60">
        <f t="shared" si="510"/>
        <v>42.78</v>
      </c>
      <c r="FF199" s="59">
        <f t="shared" si="511"/>
        <v>0</v>
      </c>
      <c r="FG199" s="106">
        <f>(A!C200-NF!FE199)*NF!FD199</f>
        <v>0</v>
      </c>
      <c r="FH199" s="59" t="str">
        <f t="shared" si="512"/>
        <v>Chocolate Prestigio Dark Choc 30X33g</v>
      </c>
      <c r="FI199" s="104"/>
      <c r="FJ199" s="60">
        <f t="shared" si="513"/>
        <v>42.78</v>
      </c>
      <c r="FK199" s="59">
        <f t="shared" si="514"/>
        <v>0</v>
      </c>
      <c r="FL199" s="106">
        <f>(A!C200-NF!FJ199)*NF!FI199</f>
        <v>0</v>
      </c>
      <c r="FM199" s="104"/>
      <c r="FN199" s="60">
        <f t="shared" si="515"/>
        <v>42.78</v>
      </c>
      <c r="FO199" s="59">
        <f t="shared" si="516"/>
        <v>0</v>
      </c>
      <c r="FP199" s="106">
        <f>(A!C200-NF!FN199)*NF!FM199</f>
        <v>0</v>
      </c>
      <c r="FQ199" s="59" t="str">
        <f t="shared" si="517"/>
        <v>Chocolate Prestigio Dark Choc 30X33g</v>
      </c>
      <c r="FR199" s="104"/>
      <c r="FS199" s="60">
        <f t="shared" si="518"/>
        <v>42.78</v>
      </c>
      <c r="FT199" s="106">
        <f t="shared" si="519"/>
        <v>0</v>
      </c>
      <c r="FU199" s="106">
        <f>(A!C200-NF!FS199)*NF!FR199</f>
        <v>0</v>
      </c>
      <c r="FV199" s="104"/>
      <c r="FW199" s="60">
        <f t="shared" si="520"/>
        <v>42.78</v>
      </c>
      <c r="FX199" s="59">
        <f t="shared" si="521"/>
        <v>0</v>
      </c>
      <c r="FY199" s="106">
        <f>(A!C200-NF!FW199)*NF!FV199</f>
        <v>0</v>
      </c>
      <c r="FZ199" s="59" t="str">
        <f t="shared" si="522"/>
        <v>Chocolate Prestigio Dark Choc 30X33g</v>
      </c>
      <c r="GA199" s="104"/>
      <c r="GB199" s="60">
        <f t="shared" si="523"/>
        <v>42.78</v>
      </c>
      <c r="GC199" s="59">
        <f t="shared" si="524"/>
        <v>0</v>
      </c>
      <c r="GD199" s="106">
        <f>(A!C200-NF!GB199)*NF!GA199</f>
        <v>0</v>
      </c>
      <c r="GE199" s="104"/>
      <c r="GF199" s="60">
        <f t="shared" si="525"/>
        <v>42.78</v>
      </c>
      <c r="GG199" s="59">
        <f t="shared" si="526"/>
        <v>0</v>
      </c>
      <c r="GH199" s="106">
        <f>(A!C200-NF!GF199)*NF!GE199</f>
        <v>0</v>
      </c>
      <c r="GI199" s="59" t="str">
        <f t="shared" si="527"/>
        <v>Chocolate Prestigio Dark Choc 30X33g</v>
      </c>
      <c r="GJ199" s="104"/>
      <c r="GK199" s="60">
        <f t="shared" si="528"/>
        <v>42.78</v>
      </c>
      <c r="GL199" s="59">
        <f t="shared" si="529"/>
        <v>0</v>
      </c>
      <c r="GM199" s="106">
        <f>(A!C200-NF!GK199)*NF!GJ199</f>
        <v>0</v>
      </c>
      <c r="GN199" s="104"/>
      <c r="GO199" s="60">
        <f t="shared" si="530"/>
        <v>42.78</v>
      </c>
      <c r="GP199" s="59">
        <f t="shared" si="531"/>
        <v>0</v>
      </c>
      <c r="GQ199" s="106">
        <f>(A!C200-NF!GO199)*NF!GN199</f>
        <v>0</v>
      </c>
      <c r="GR199" s="59" t="str">
        <f t="shared" si="532"/>
        <v>Chocolate Prestigio Dark Choc 30X33g</v>
      </c>
      <c r="GS199" s="104"/>
      <c r="GT199" s="60">
        <f t="shared" si="533"/>
        <v>42.78</v>
      </c>
      <c r="GU199" s="59">
        <f t="shared" si="534"/>
        <v>0</v>
      </c>
      <c r="GV199" s="106">
        <f>(A!C200-NF!GT199)*NF!GS199</f>
        <v>0</v>
      </c>
      <c r="GW199" s="104"/>
      <c r="GX199" s="60">
        <f t="shared" si="535"/>
        <v>42.78</v>
      </c>
      <c r="GY199" s="59">
        <f t="shared" si="536"/>
        <v>0</v>
      </c>
      <c r="GZ199" s="106">
        <f>(A!C200-NF!GX199)*NF!GW199</f>
        <v>0</v>
      </c>
      <c r="HA199" s="59" t="str">
        <f t="shared" si="537"/>
        <v>Chocolate Prestigio Dark Choc 30X33g</v>
      </c>
      <c r="HB199" s="104"/>
      <c r="HC199" s="60">
        <f t="shared" si="538"/>
        <v>42.78</v>
      </c>
      <c r="HD199" s="59">
        <f t="shared" si="539"/>
        <v>0</v>
      </c>
      <c r="HE199" s="106">
        <f>(A!C200-NF!HC199)*NF!HB199</f>
        <v>0</v>
      </c>
      <c r="HF199" s="104"/>
      <c r="HG199" s="60">
        <f t="shared" si="540"/>
        <v>42.78</v>
      </c>
      <c r="HH199" s="59">
        <f t="shared" si="541"/>
        <v>0</v>
      </c>
      <c r="HI199" s="106">
        <f>(A!C200-NF!HG199)*NF!HF199</f>
        <v>0</v>
      </c>
      <c r="HJ199" s="59" t="str">
        <f t="shared" si="542"/>
        <v>Chocolate Prestigio Dark Choc 30X33g</v>
      </c>
      <c r="HK199" s="104"/>
      <c r="HL199" s="60">
        <f t="shared" si="543"/>
        <v>42.78</v>
      </c>
      <c r="HM199" s="59">
        <f t="shared" si="544"/>
        <v>0</v>
      </c>
      <c r="HN199" s="106">
        <f>(A!C200-NF!HL199)*NF!HK199</f>
        <v>0</v>
      </c>
      <c r="HO199" s="104"/>
      <c r="HP199" s="60">
        <f t="shared" si="545"/>
        <v>42.78</v>
      </c>
      <c r="HQ199" s="59">
        <f t="shared" si="546"/>
        <v>0</v>
      </c>
      <c r="HR199" s="106">
        <f>(A!C200-NF!HP199)*NF!HO199</f>
        <v>0</v>
      </c>
      <c r="HS199" s="59" t="str">
        <f t="shared" si="547"/>
        <v>Chocolate Prestigio Dark Choc 30X33g</v>
      </c>
      <c r="HT199" s="104"/>
      <c r="HU199" s="60">
        <f t="shared" si="548"/>
        <v>42.78</v>
      </c>
      <c r="HV199" s="59">
        <f t="shared" si="549"/>
        <v>0</v>
      </c>
      <c r="HW199" s="106">
        <f>(A!C200-NF!HU199)*NF!HT199</f>
        <v>0</v>
      </c>
      <c r="HX199" s="104"/>
      <c r="HY199" s="60">
        <f t="shared" si="550"/>
        <v>42.78</v>
      </c>
      <c r="HZ199" s="59">
        <f t="shared" si="551"/>
        <v>0</v>
      </c>
      <c r="IA199" s="106">
        <f>(A!C200-NF!HY199)*NF!HX199</f>
        <v>0</v>
      </c>
      <c r="IB199" s="59" t="str">
        <f t="shared" si="552"/>
        <v>Chocolate Prestigio Dark Choc 30X33g</v>
      </c>
      <c r="IC199" s="104"/>
      <c r="ID199" s="60">
        <f t="shared" si="553"/>
        <v>42.78</v>
      </c>
      <c r="IE199" s="59">
        <f t="shared" si="554"/>
        <v>0</v>
      </c>
      <c r="IF199" s="106">
        <f>(A!C200-NF!ID199)*NF!IC199</f>
        <v>0</v>
      </c>
      <c r="IG199" s="59" t="str">
        <f t="shared" si="555"/>
        <v>Chocolate Prestigio Dark Choc 30X33g</v>
      </c>
      <c r="IH199" s="104"/>
      <c r="II199" s="60">
        <f t="shared" si="556"/>
        <v>42.78</v>
      </c>
      <c r="IJ199" s="59">
        <f t="shared" si="557"/>
        <v>0</v>
      </c>
      <c r="IK199" s="106">
        <f>(A!C200-NF!II199)*NF!IH199</f>
        <v>0</v>
      </c>
      <c r="IL199" s="59" t="str">
        <f t="shared" si="558"/>
        <v>Chocolate Prestigio Dark Choc 30X33g</v>
      </c>
      <c r="IM199" s="59"/>
      <c r="IN199" s="59">
        <f t="shared" si="559"/>
        <v>42.78</v>
      </c>
      <c r="IO199" s="59">
        <f t="shared" si="560"/>
        <v>0</v>
      </c>
      <c r="IP199" s="106">
        <f>(A!C200-NF!IN199)*NF!IM199</f>
        <v>0</v>
      </c>
      <c r="IQ199" s="59">
        <f t="shared" si="561"/>
        <v>0</v>
      </c>
      <c r="IR199" s="101">
        <f t="shared" si="562"/>
        <v>0</v>
      </c>
      <c r="IS199" s="103" t="e">
        <f t="shared" si="563"/>
        <v>#DIV/0!</v>
      </c>
      <c r="IT199" s="96"/>
      <c r="IU199" s="96"/>
      <c r="IV199" s="96"/>
    </row>
    <row r="200" spans="1:256" x14ac:dyDescent="0.2">
      <c r="A200" s="136" t="str">
        <f>A!B201</f>
        <v>Chocolate Sensação 24x38g</v>
      </c>
      <c r="B200" s="136">
        <f>A!C201</f>
        <v>44.98</v>
      </c>
      <c r="C200" s="109"/>
      <c r="D200" s="108">
        <f t="shared" si="423"/>
        <v>44.98</v>
      </c>
      <c r="E200" s="97">
        <f t="shared" si="424"/>
        <v>0</v>
      </c>
      <c r="F200" s="95">
        <f>(A!C201-NF!D200)*NF!C200</f>
        <v>0</v>
      </c>
      <c r="G200" s="109"/>
      <c r="H200" s="108">
        <f t="shared" si="425"/>
        <v>44.98</v>
      </c>
      <c r="I200" s="61">
        <f t="shared" si="426"/>
        <v>0</v>
      </c>
      <c r="J200" s="61">
        <f>(A!C201-NF!H200)*NF!G200</f>
        <v>0</v>
      </c>
      <c r="K200" s="61" t="str">
        <f t="shared" si="427"/>
        <v>Chocolate Sensação 24x38g</v>
      </c>
      <c r="L200" s="109"/>
      <c r="M200" s="62">
        <f t="shared" si="428"/>
        <v>44.98</v>
      </c>
      <c r="N200" s="97">
        <f t="shared" si="429"/>
        <v>0</v>
      </c>
      <c r="O200" s="95">
        <f>(A!C201-NF!M200)*NF!L200</f>
        <v>0</v>
      </c>
      <c r="P200" s="109"/>
      <c r="Q200" s="108">
        <f t="shared" si="430"/>
        <v>44.98</v>
      </c>
      <c r="R200" s="61">
        <f t="shared" si="431"/>
        <v>0</v>
      </c>
      <c r="S200" s="97">
        <f>(A!C201-NF!Q200)*NF!P200</f>
        <v>0</v>
      </c>
      <c r="T200" s="97" t="str">
        <f t="shared" si="432"/>
        <v>Chocolate Sensação 24x38g</v>
      </c>
      <c r="U200" s="109"/>
      <c r="V200" s="108">
        <f t="shared" si="433"/>
        <v>44.98</v>
      </c>
      <c r="W200" s="61">
        <f t="shared" si="434"/>
        <v>0</v>
      </c>
      <c r="X200" s="161">
        <f>(A!C201-NF!V200)*NF!U200</f>
        <v>0</v>
      </c>
      <c r="Y200" s="109"/>
      <c r="Z200" s="62">
        <f t="shared" si="435"/>
        <v>44.98</v>
      </c>
      <c r="AA200" s="61">
        <f t="shared" si="436"/>
        <v>0</v>
      </c>
      <c r="AB200" s="61">
        <f>(A!C201-NF!Z200)*NF!Y200</f>
        <v>0</v>
      </c>
      <c r="AC200" s="61" t="str">
        <f t="shared" si="437"/>
        <v>Chocolate Sensação 24x38g</v>
      </c>
      <c r="AD200" s="109"/>
      <c r="AE200" s="62">
        <f t="shared" si="438"/>
        <v>44.98</v>
      </c>
      <c r="AF200" s="61">
        <f t="shared" si="439"/>
        <v>0</v>
      </c>
      <c r="AG200" s="161">
        <f>(A!C201-NF!AE200)*NF!AD200</f>
        <v>0</v>
      </c>
      <c r="AH200" s="109"/>
      <c r="AI200" s="62">
        <f t="shared" si="440"/>
        <v>44.98</v>
      </c>
      <c r="AJ200" s="61">
        <f t="shared" si="441"/>
        <v>0</v>
      </c>
      <c r="AK200" s="61">
        <f>(A!C201-NF!AI200)*NF!AH200</f>
        <v>0</v>
      </c>
      <c r="AL200" s="61" t="str">
        <f t="shared" si="442"/>
        <v>Chocolate Sensação 24x38g</v>
      </c>
      <c r="AM200" s="109"/>
      <c r="AN200" s="62">
        <f t="shared" si="443"/>
        <v>44.98</v>
      </c>
      <c r="AO200" s="61">
        <f t="shared" si="444"/>
        <v>0</v>
      </c>
      <c r="AP200" s="161">
        <f>(A!C201-NF!AN200)*NF!AM200</f>
        <v>0</v>
      </c>
      <c r="AQ200" s="109"/>
      <c r="AR200" s="62">
        <f t="shared" si="445"/>
        <v>44.98</v>
      </c>
      <c r="AS200" s="61">
        <f t="shared" si="446"/>
        <v>0</v>
      </c>
      <c r="AT200" s="61">
        <f>(A!C201-NF!AR200)*NF!AQ200</f>
        <v>0</v>
      </c>
      <c r="AU200" s="61" t="str">
        <f t="shared" si="447"/>
        <v>Chocolate Sensação 24x38g</v>
      </c>
      <c r="AV200" s="109"/>
      <c r="AW200" s="62">
        <f t="shared" si="448"/>
        <v>44.98</v>
      </c>
      <c r="AX200" s="61">
        <f t="shared" si="449"/>
        <v>0</v>
      </c>
      <c r="AY200" s="161">
        <f>(A!C201-NF!AW200)*NF!AV200</f>
        <v>0</v>
      </c>
      <c r="AZ200" s="109"/>
      <c r="BA200" s="62">
        <f t="shared" si="450"/>
        <v>44.98</v>
      </c>
      <c r="BB200" s="61">
        <f t="shared" si="451"/>
        <v>0</v>
      </c>
      <c r="BC200" s="61">
        <f>(A!C201-NF!BA200)*NF!AZ200</f>
        <v>0</v>
      </c>
      <c r="BD200" s="61" t="str">
        <f t="shared" si="452"/>
        <v>Chocolate Sensação 24x38g</v>
      </c>
      <c r="BE200" s="109"/>
      <c r="BF200" s="62">
        <f t="shared" si="453"/>
        <v>44.98</v>
      </c>
      <c r="BG200" s="61">
        <f t="shared" si="454"/>
        <v>0</v>
      </c>
      <c r="BH200" s="161">
        <f>(A!C201-NF!BF200)*NF!BE200</f>
        <v>0</v>
      </c>
      <c r="BI200" s="109"/>
      <c r="BJ200" s="62">
        <f t="shared" si="455"/>
        <v>44.98</v>
      </c>
      <c r="BK200" s="61">
        <f t="shared" si="456"/>
        <v>0</v>
      </c>
      <c r="BL200" s="61">
        <f>(A!C201-NF!BJ200)*NF!BI200</f>
        <v>0</v>
      </c>
      <c r="BM200" s="61" t="str">
        <f t="shared" si="457"/>
        <v>Chocolate Sensação 24x38g</v>
      </c>
      <c r="BN200" s="109"/>
      <c r="BO200" s="62">
        <f t="shared" si="458"/>
        <v>44.98</v>
      </c>
      <c r="BP200" s="61">
        <f t="shared" si="459"/>
        <v>0</v>
      </c>
      <c r="BQ200" s="161">
        <f>(A!C201-NF!BO200)*NF!BN200</f>
        <v>0</v>
      </c>
      <c r="BR200" s="109"/>
      <c r="BS200" s="62">
        <f t="shared" si="460"/>
        <v>44.98</v>
      </c>
      <c r="BT200" s="61">
        <f t="shared" si="461"/>
        <v>0</v>
      </c>
      <c r="BU200" s="61">
        <f>(A!C201-NF!BS200)*NF!BR200</f>
        <v>0</v>
      </c>
      <c r="BV200" s="61" t="str">
        <f t="shared" si="462"/>
        <v>Chocolate Sensação 24x38g</v>
      </c>
      <c r="BW200" s="109"/>
      <c r="BX200" s="62">
        <f t="shared" si="463"/>
        <v>44.98</v>
      </c>
      <c r="BY200" s="61">
        <f t="shared" si="464"/>
        <v>0</v>
      </c>
      <c r="BZ200" s="161">
        <f>(A!C201-NF!BX200)*NF!BW200</f>
        <v>0</v>
      </c>
      <c r="CA200" s="109"/>
      <c r="CB200" s="62">
        <f t="shared" si="465"/>
        <v>44.98</v>
      </c>
      <c r="CC200" s="61">
        <f t="shared" si="466"/>
        <v>0</v>
      </c>
      <c r="CD200" s="61">
        <f>(A!C201-NF!CB200)*NF!CA200</f>
        <v>0</v>
      </c>
      <c r="CE200" s="61" t="str">
        <f t="shared" si="467"/>
        <v>Chocolate Sensação 24x38g</v>
      </c>
      <c r="CF200" s="109"/>
      <c r="CG200" s="62">
        <f t="shared" si="468"/>
        <v>44.98</v>
      </c>
      <c r="CH200" s="61">
        <f t="shared" si="469"/>
        <v>0</v>
      </c>
      <c r="CI200" s="161">
        <f>(A!C201-NF!CG200)*NF!CF200</f>
        <v>0</v>
      </c>
      <c r="CJ200" s="109"/>
      <c r="CK200" s="62">
        <f t="shared" si="470"/>
        <v>44.98</v>
      </c>
      <c r="CL200" s="61">
        <f t="shared" si="471"/>
        <v>0</v>
      </c>
      <c r="CM200" s="61">
        <f>(A!C201-NF!CK200)*NF!CJ200</f>
        <v>0</v>
      </c>
      <c r="CN200" s="61" t="str">
        <f t="shared" si="472"/>
        <v>Chocolate Sensação 24x38g</v>
      </c>
      <c r="CO200" s="109"/>
      <c r="CP200" s="62">
        <f t="shared" si="473"/>
        <v>44.98</v>
      </c>
      <c r="CQ200" s="61">
        <f t="shared" si="474"/>
        <v>0</v>
      </c>
      <c r="CR200" s="161">
        <f>(A!C201-NF!CP200)*NF!CO200</f>
        <v>0</v>
      </c>
      <c r="CS200" s="109"/>
      <c r="CT200" s="62">
        <f t="shared" si="475"/>
        <v>44.98</v>
      </c>
      <c r="CU200" s="61">
        <f t="shared" si="476"/>
        <v>0</v>
      </c>
      <c r="CV200" s="61">
        <f>(A!C201-NF!CT200)*NF!CS200</f>
        <v>0</v>
      </c>
      <c r="CW200" s="61" t="str">
        <f t="shared" si="477"/>
        <v>Chocolate Sensação 24x38g</v>
      </c>
      <c r="CX200" s="109"/>
      <c r="CY200" s="62">
        <f t="shared" si="478"/>
        <v>44.98</v>
      </c>
      <c r="CZ200" s="61">
        <f t="shared" si="479"/>
        <v>0</v>
      </c>
      <c r="DA200" s="161">
        <f>(A!C201-NF!CY200)*NF!CX200</f>
        <v>0</v>
      </c>
      <c r="DB200" s="109"/>
      <c r="DC200" s="62">
        <f t="shared" si="480"/>
        <v>44.98</v>
      </c>
      <c r="DD200" s="61">
        <f t="shared" si="481"/>
        <v>0</v>
      </c>
      <c r="DE200" s="61">
        <f>(A!C201-NF!DC200)*NF!DB200</f>
        <v>0</v>
      </c>
      <c r="DF200" s="61" t="str">
        <f t="shared" si="482"/>
        <v>Chocolate Sensação 24x38g</v>
      </c>
      <c r="DG200" s="109"/>
      <c r="DH200" s="62">
        <f t="shared" si="483"/>
        <v>44.98</v>
      </c>
      <c r="DI200" s="61">
        <f t="shared" si="484"/>
        <v>0</v>
      </c>
      <c r="DJ200" s="161">
        <f>(A!C201-NF!DH200)*NF!DG200</f>
        <v>0</v>
      </c>
      <c r="DK200" s="109"/>
      <c r="DL200" s="62">
        <f t="shared" si="485"/>
        <v>44.98</v>
      </c>
      <c r="DM200" s="61">
        <f t="shared" si="486"/>
        <v>0</v>
      </c>
      <c r="DN200" s="61">
        <f>(A!C201-NF!DL200)*NF!DK200</f>
        <v>0</v>
      </c>
      <c r="DO200" s="61" t="str">
        <f t="shared" si="487"/>
        <v>Chocolate Sensação 24x38g</v>
      </c>
      <c r="DP200" s="109"/>
      <c r="DQ200" s="62">
        <f t="shared" si="488"/>
        <v>44.98</v>
      </c>
      <c r="DR200" s="61">
        <f t="shared" si="489"/>
        <v>0</v>
      </c>
      <c r="DS200" s="161">
        <f>(A!C201-NF!DQ200)*NF!DP200</f>
        <v>0</v>
      </c>
      <c r="DT200" s="109"/>
      <c r="DU200" s="62">
        <f t="shared" si="490"/>
        <v>44.98</v>
      </c>
      <c r="DV200" s="61">
        <f t="shared" si="491"/>
        <v>0</v>
      </c>
      <c r="DW200" s="61">
        <f>(A!C201-NF!DU200)*NF!DT200</f>
        <v>0</v>
      </c>
      <c r="DX200" s="61" t="str">
        <f t="shared" si="492"/>
        <v>Chocolate Sensação 24x38g</v>
      </c>
      <c r="DY200" s="109"/>
      <c r="DZ200" s="62">
        <f t="shared" si="493"/>
        <v>44.98</v>
      </c>
      <c r="EA200" s="61">
        <f t="shared" si="494"/>
        <v>0</v>
      </c>
      <c r="EB200" s="161">
        <f>(A!C201-NF!DZ200)*NF!DY200</f>
        <v>0</v>
      </c>
      <c r="EC200" s="109"/>
      <c r="ED200" s="62">
        <f t="shared" si="495"/>
        <v>44.98</v>
      </c>
      <c r="EE200" s="61">
        <f t="shared" si="496"/>
        <v>0</v>
      </c>
      <c r="EF200" s="61">
        <f>(A!C201-NF!ED200)*NF!EC200</f>
        <v>0</v>
      </c>
      <c r="EG200" s="61" t="str">
        <f t="shared" si="497"/>
        <v>Chocolate Sensação 24x38g</v>
      </c>
      <c r="EH200" s="109"/>
      <c r="EI200" s="62">
        <f t="shared" si="498"/>
        <v>44.98</v>
      </c>
      <c r="EJ200" s="61">
        <f t="shared" si="499"/>
        <v>0</v>
      </c>
      <c r="EK200" s="161">
        <f>(A!C201-NF!EI200)*NF!EH200</f>
        <v>0</v>
      </c>
      <c r="EL200" s="109"/>
      <c r="EM200" s="62">
        <f t="shared" si="500"/>
        <v>44.98</v>
      </c>
      <c r="EN200" s="61">
        <f t="shared" si="501"/>
        <v>0</v>
      </c>
      <c r="EO200" s="161">
        <f>(A!C201-NF!EM200)*NF!EL200</f>
        <v>0</v>
      </c>
      <c r="EP200" s="61" t="str">
        <f t="shared" si="502"/>
        <v>Chocolate Sensação 24x38g</v>
      </c>
      <c r="EQ200" s="109"/>
      <c r="ER200" s="62">
        <f t="shared" si="503"/>
        <v>44.98</v>
      </c>
      <c r="ES200" s="61">
        <f t="shared" si="504"/>
        <v>0</v>
      </c>
      <c r="ET200" s="161">
        <f>(A!C201-NF!ER200)*NF!EQ200</f>
        <v>0</v>
      </c>
      <c r="EU200" s="109"/>
      <c r="EV200" s="62">
        <f t="shared" si="505"/>
        <v>44.98</v>
      </c>
      <c r="EW200" s="61">
        <f t="shared" si="506"/>
        <v>0</v>
      </c>
      <c r="EX200" s="161">
        <f>(A!C201-NF!EV200)*NF!EU200</f>
        <v>0</v>
      </c>
      <c r="EY200" s="61" t="str">
        <f t="shared" si="507"/>
        <v>Chocolate Sensação 24x38g</v>
      </c>
      <c r="EZ200" s="109"/>
      <c r="FA200" s="62">
        <f t="shared" si="508"/>
        <v>44.98</v>
      </c>
      <c r="FB200" s="61">
        <f t="shared" si="509"/>
        <v>0</v>
      </c>
      <c r="FC200" s="161">
        <f>(A!C201-NF!FA200)*NF!EZ200</f>
        <v>0</v>
      </c>
      <c r="FD200" s="109"/>
      <c r="FE200" s="62">
        <f t="shared" si="510"/>
        <v>44.98</v>
      </c>
      <c r="FF200" s="61">
        <f t="shared" si="511"/>
        <v>0</v>
      </c>
      <c r="FG200" s="161">
        <f>(A!C201-NF!FE200)*NF!FD200</f>
        <v>0</v>
      </c>
      <c r="FH200" s="61" t="str">
        <f t="shared" si="512"/>
        <v>Chocolate Sensação 24x38g</v>
      </c>
      <c r="FI200" s="109"/>
      <c r="FJ200" s="62">
        <f t="shared" si="513"/>
        <v>44.98</v>
      </c>
      <c r="FK200" s="61">
        <f t="shared" si="514"/>
        <v>0</v>
      </c>
      <c r="FL200" s="161">
        <f>(A!C201-NF!FJ200)*NF!FI200</f>
        <v>0</v>
      </c>
      <c r="FM200" s="109"/>
      <c r="FN200" s="62">
        <f t="shared" si="515"/>
        <v>44.98</v>
      </c>
      <c r="FO200" s="61">
        <f t="shared" si="516"/>
        <v>0</v>
      </c>
      <c r="FP200" s="161">
        <f>(A!C201-NF!FN200)*NF!FM200</f>
        <v>0</v>
      </c>
      <c r="FQ200" s="61" t="str">
        <f t="shared" si="517"/>
        <v>Chocolate Sensação 24x38g</v>
      </c>
      <c r="FR200" s="109"/>
      <c r="FS200" s="62">
        <f t="shared" si="518"/>
        <v>44.98</v>
      </c>
      <c r="FT200" s="161">
        <f t="shared" si="519"/>
        <v>0</v>
      </c>
      <c r="FU200" s="161">
        <f>(A!C201-NF!FS200)*NF!FR200</f>
        <v>0</v>
      </c>
      <c r="FV200" s="109"/>
      <c r="FW200" s="62">
        <f t="shared" si="520"/>
        <v>44.98</v>
      </c>
      <c r="FX200" s="61">
        <f t="shared" si="521"/>
        <v>0</v>
      </c>
      <c r="FY200" s="161">
        <f>(A!C201-NF!FW200)*NF!FV200</f>
        <v>0</v>
      </c>
      <c r="FZ200" s="61" t="str">
        <f t="shared" si="522"/>
        <v>Chocolate Sensação 24x38g</v>
      </c>
      <c r="GA200" s="109"/>
      <c r="GB200" s="62">
        <f t="shared" si="523"/>
        <v>44.98</v>
      </c>
      <c r="GC200" s="61">
        <f t="shared" si="524"/>
        <v>0</v>
      </c>
      <c r="GD200" s="161">
        <f>(A!C201-NF!GB200)*NF!GA200</f>
        <v>0</v>
      </c>
      <c r="GE200" s="109"/>
      <c r="GF200" s="62">
        <f t="shared" si="525"/>
        <v>44.98</v>
      </c>
      <c r="GG200" s="61">
        <f t="shared" si="526"/>
        <v>0</v>
      </c>
      <c r="GH200" s="161">
        <f>(A!C201-NF!GF200)*NF!GE200</f>
        <v>0</v>
      </c>
      <c r="GI200" s="61" t="str">
        <f t="shared" si="527"/>
        <v>Chocolate Sensação 24x38g</v>
      </c>
      <c r="GJ200" s="109"/>
      <c r="GK200" s="62">
        <f t="shared" si="528"/>
        <v>44.98</v>
      </c>
      <c r="GL200" s="61">
        <f t="shared" si="529"/>
        <v>0</v>
      </c>
      <c r="GM200" s="161">
        <f>(A!C201-NF!GK200)*NF!GJ200</f>
        <v>0</v>
      </c>
      <c r="GN200" s="109"/>
      <c r="GO200" s="62">
        <f t="shared" si="530"/>
        <v>44.98</v>
      </c>
      <c r="GP200" s="61">
        <f t="shared" si="531"/>
        <v>0</v>
      </c>
      <c r="GQ200" s="161">
        <f>(A!C201-NF!GO200)*NF!GN200</f>
        <v>0</v>
      </c>
      <c r="GR200" s="61" t="str">
        <f t="shared" si="532"/>
        <v>Chocolate Sensação 24x38g</v>
      </c>
      <c r="GS200" s="109"/>
      <c r="GT200" s="62">
        <f t="shared" si="533"/>
        <v>44.98</v>
      </c>
      <c r="GU200" s="61">
        <f t="shared" si="534"/>
        <v>0</v>
      </c>
      <c r="GV200" s="161">
        <f>(A!C201-NF!GT200)*NF!GS200</f>
        <v>0</v>
      </c>
      <c r="GW200" s="109"/>
      <c r="GX200" s="62">
        <f t="shared" si="535"/>
        <v>44.98</v>
      </c>
      <c r="GY200" s="61">
        <f t="shared" si="536"/>
        <v>0</v>
      </c>
      <c r="GZ200" s="161">
        <f>(A!C201-NF!GX200)*NF!GW200</f>
        <v>0</v>
      </c>
      <c r="HA200" s="61" t="str">
        <f t="shared" si="537"/>
        <v>Chocolate Sensação 24x38g</v>
      </c>
      <c r="HB200" s="109"/>
      <c r="HC200" s="62">
        <f t="shared" si="538"/>
        <v>44.98</v>
      </c>
      <c r="HD200" s="61">
        <f t="shared" si="539"/>
        <v>0</v>
      </c>
      <c r="HE200" s="161">
        <f>(A!C201-NF!HC200)*NF!HB200</f>
        <v>0</v>
      </c>
      <c r="HF200" s="109"/>
      <c r="HG200" s="62">
        <f t="shared" si="540"/>
        <v>44.98</v>
      </c>
      <c r="HH200" s="61">
        <f t="shared" si="541"/>
        <v>0</v>
      </c>
      <c r="HI200" s="161">
        <f>(A!C201-NF!HG200)*NF!HF200</f>
        <v>0</v>
      </c>
      <c r="HJ200" s="61" t="str">
        <f t="shared" si="542"/>
        <v>Chocolate Sensação 24x38g</v>
      </c>
      <c r="HK200" s="109"/>
      <c r="HL200" s="62">
        <f t="shared" si="543"/>
        <v>44.98</v>
      </c>
      <c r="HM200" s="61">
        <f t="shared" si="544"/>
        <v>0</v>
      </c>
      <c r="HN200" s="161">
        <f>(A!C201-NF!HL200)*NF!HK200</f>
        <v>0</v>
      </c>
      <c r="HO200" s="109"/>
      <c r="HP200" s="62">
        <f t="shared" si="545"/>
        <v>44.98</v>
      </c>
      <c r="HQ200" s="61">
        <f t="shared" si="546"/>
        <v>0</v>
      </c>
      <c r="HR200" s="161">
        <f>(A!C201-NF!HP200)*NF!HO200</f>
        <v>0</v>
      </c>
      <c r="HS200" s="61" t="str">
        <f t="shared" si="547"/>
        <v>Chocolate Sensação 24x38g</v>
      </c>
      <c r="HT200" s="109"/>
      <c r="HU200" s="62">
        <f t="shared" si="548"/>
        <v>44.98</v>
      </c>
      <c r="HV200" s="61">
        <f t="shared" si="549"/>
        <v>0</v>
      </c>
      <c r="HW200" s="161">
        <f>(A!C201-NF!HU200)*NF!HT200</f>
        <v>0</v>
      </c>
      <c r="HX200" s="109"/>
      <c r="HY200" s="62">
        <f t="shared" si="550"/>
        <v>44.98</v>
      </c>
      <c r="HZ200" s="61">
        <f t="shared" si="551"/>
        <v>0</v>
      </c>
      <c r="IA200" s="161">
        <f>(A!C201-NF!HY200)*NF!HX200</f>
        <v>0</v>
      </c>
      <c r="IB200" s="61" t="str">
        <f t="shared" si="552"/>
        <v>Chocolate Sensação 24x38g</v>
      </c>
      <c r="IC200" s="109"/>
      <c r="ID200" s="62">
        <f t="shared" si="553"/>
        <v>44.98</v>
      </c>
      <c r="IE200" s="61">
        <f t="shared" si="554"/>
        <v>0</v>
      </c>
      <c r="IF200" s="161">
        <f>(A!C201-NF!ID200)*NF!IC200</f>
        <v>0</v>
      </c>
      <c r="IG200" s="61" t="str">
        <f t="shared" si="555"/>
        <v>Chocolate Sensação 24x38g</v>
      </c>
      <c r="IH200" s="109"/>
      <c r="II200" s="62">
        <f t="shared" si="556"/>
        <v>44.98</v>
      </c>
      <c r="IJ200" s="61">
        <f t="shared" si="557"/>
        <v>0</v>
      </c>
      <c r="IK200" s="161">
        <f>(A!C201-NF!II200)*NF!IH200</f>
        <v>0</v>
      </c>
      <c r="IL200" s="61" t="str">
        <f t="shared" si="558"/>
        <v>Chocolate Sensação 24x38g</v>
      </c>
      <c r="IM200" s="61"/>
      <c r="IN200" s="61">
        <f t="shared" si="559"/>
        <v>44.98</v>
      </c>
      <c r="IO200" s="61">
        <f t="shared" si="560"/>
        <v>0</v>
      </c>
      <c r="IP200" s="161">
        <f>(A!C201-NF!IN200)*NF!IM200</f>
        <v>0</v>
      </c>
      <c r="IQ200" s="61">
        <f t="shared" si="561"/>
        <v>0</v>
      </c>
      <c r="IR200" s="107">
        <f t="shared" si="562"/>
        <v>0</v>
      </c>
      <c r="IS200" s="97" t="e">
        <f t="shared" si="563"/>
        <v>#DIV/0!</v>
      </c>
      <c r="IT200" s="162"/>
      <c r="IU200" s="162"/>
      <c r="IV200" s="162"/>
    </row>
    <row r="201" spans="1:256" x14ac:dyDescent="0.2">
      <c r="A201" s="163" t="str">
        <f>A!B202</f>
        <v>Chocolate Suflair ao Leite 16x80g</v>
      </c>
      <c r="B201" s="163">
        <f>A!C202</f>
        <v>42.78</v>
      </c>
      <c r="C201" s="104"/>
      <c r="D201" s="102">
        <f t="shared" si="423"/>
        <v>42.78</v>
      </c>
      <c r="E201" s="103">
        <f t="shared" si="424"/>
        <v>0</v>
      </c>
      <c r="F201" s="105">
        <f>(A!C202-NF!D201)*NF!C201</f>
        <v>0</v>
      </c>
      <c r="G201" s="104"/>
      <c r="H201" s="102">
        <f t="shared" si="425"/>
        <v>42.78</v>
      </c>
      <c r="I201" s="59">
        <f t="shared" si="426"/>
        <v>0</v>
      </c>
      <c r="J201" s="59">
        <f>(A!C202-NF!H201)*NF!G201</f>
        <v>0</v>
      </c>
      <c r="K201" s="59" t="str">
        <f t="shared" si="427"/>
        <v>Chocolate Suflair ao Leite 16x80g</v>
      </c>
      <c r="L201" s="104"/>
      <c r="M201" s="60">
        <f t="shared" si="428"/>
        <v>42.78</v>
      </c>
      <c r="N201" s="103">
        <f t="shared" si="429"/>
        <v>0</v>
      </c>
      <c r="O201" s="105">
        <f>(A!C202-NF!M201)*NF!L201</f>
        <v>0</v>
      </c>
      <c r="P201" s="104"/>
      <c r="Q201" s="102">
        <f t="shared" si="430"/>
        <v>42.78</v>
      </c>
      <c r="R201" s="59">
        <f t="shared" si="431"/>
        <v>0</v>
      </c>
      <c r="S201" s="103">
        <f>(A!C202-NF!Q201)*NF!P201</f>
        <v>0</v>
      </c>
      <c r="T201" s="103" t="str">
        <f t="shared" si="432"/>
        <v>Chocolate Suflair ao Leite 16x80g</v>
      </c>
      <c r="U201" s="104"/>
      <c r="V201" s="102">
        <f t="shared" si="433"/>
        <v>42.78</v>
      </c>
      <c r="W201" s="59">
        <f t="shared" si="434"/>
        <v>0</v>
      </c>
      <c r="X201" s="106">
        <f>(A!C202-NF!V201)*NF!U201</f>
        <v>0</v>
      </c>
      <c r="Y201" s="104"/>
      <c r="Z201" s="60">
        <f t="shared" si="435"/>
        <v>42.78</v>
      </c>
      <c r="AA201" s="59">
        <f t="shared" si="436"/>
        <v>0</v>
      </c>
      <c r="AB201" s="59">
        <f>(A!C202-NF!Z201)*NF!Y201</f>
        <v>0</v>
      </c>
      <c r="AC201" s="59" t="str">
        <f t="shared" si="437"/>
        <v>Chocolate Suflair ao Leite 16x80g</v>
      </c>
      <c r="AD201" s="104"/>
      <c r="AE201" s="60">
        <f t="shared" si="438"/>
        <v>42.78</v>
      </c>
      <c r="AF201" s="59">
        <f t="shared" si="439"/>
        <v>0</v>
      </c>
      <c r="AG201" s="106">
        <f>(A!C202-NF!AE201)*NF!AD201</f>
        <v>0</v>
      </c>
      <c r="AH201" s="104"/>
      <c r="AI201" s="60">
        <f t="shared" si="440"/>
        <v>42.78</v>
      </c>
      <c r="AJ201" s="59">
        <f t="shared" si="441"/>
        <v>0</v>
      </c>
      <c r="AK201" s="59">
        <f>(A!C202-NF!AI201)*NF!AH201</f>
        <v>0</v>
      </c>
      <c r="AL201" s="59" t="str">
        <f t="shared" si="442"/>
        <v>Chocolate Suflair ao Leite 16x80g</v>
      </c>
      <c r="AM201" s="104"/>
      <c r="AN201" s="60">
        <f t="shared" si="443"/>
        <v>42.78</v>
      </c>
      <c r="AO201" s="59">
        <f t="shared" si="444"/>
        <v>0</v>
      </c>
      <c r="AP201" s="106">
        <f>(A!C202-NF!AN201)*NF!AM201</f>
        <v>0</v>
      </c>
      <c r="AQ201" s="104"/>
      <c r="AR201" s="60">
        <f t="shared" si="445"/>
        <v>42.78</v>
      </c>
      <c r="AS201" s="59">
        <f t="shared" si="446"/>
        <v>0</v>
      </c>
      <c r="AT201" s="59">
        <f>(A!C202-NF!AR201)*NF!AQ201</f>
        <v>0</v>
      </c>
      <c r="AU201" s="59" t="str">
        <f t="shared" si="447"/>
        <v>Chocolate Suflair ao Leite 16x80g</v>
      </c>
      <c r="AV201" s="104"/>
      <c r="AW201" s="60">
        <f t="shared" si="448"/>
        <v>42.78</v>
      </c>
      <c r="AX201" s="59">
        <f t="shared" si="449"/>
        <v>0</v>
      </c>
      <c r="AY201" s="106">
        <f>(A!C202-NF!AW201)*NF!AV201</f>
        <v>0</v>
      </c>
      <c r="AZ201" s="104"/>
      <c r="BA201" s="60">
        <f t="shared" si="450"/>
        <v>42.78</v>
      </c>
      <c r="BB201" s="59">
        <f t="shared" si="451"/>
        <v>0</v>
      </c>
      <c r="BC201" s="59">
        <f>(A!C202-NF!BA201)*NF!AZ201</f>
        <v>0</v>
      </c>
      <c r="BD201" s="59" t="str">
        <f t="shared" si="452"/>
        <v>Chocolate Suflair ao Leite 16x80g</v>
      </c>
      <c r="BE201" s="104"/>
      <c r="BF201" s="60">
        <f t="shared" si="453"/>
        <v>42.78</v>
      </c>
      <c r="BG201" s="59">
        <f t="shared" si="454"/>
        <v>0</v>
      </c>
      <c r="BH201" s="106">
        <f>(A!C202-NF!BF201)*NF!BE201</f>
        <v>0</v>
      </c>
      <c r="BI201" s="104"/>
      <c r="BJ201" s="60">
        <f t="shared" si="455"/>
        <v>42.78</v>
      </c>
      <c r="BK201" s="59">
        <f t="shared" si="456"/>
        <v>0</v>
      </c>
      <c r="BL201" s="59">
        <f>(A!C202-NF!BJ201)*NF!BI201</f>
        <v>0</v>
      </c>
      <c r="BM201" s="59" t="str">
        <f t="shared" si="457"/>
        <v>Chocolate Suflair ao Leite 16x80g</v>
      </c>
      <c r="BN201" s="104"/>
      <c r="BO201" s="60">
        <f t="shared" si="458"/>
        <v>42.78</v>
      </c>
      <c r="BP201" s="59">
        <f t="shared" si="459"/>
        <v>0</v>
      </c>
      <c r="BQ201" s="106">
        <f>(A!C202-NF!BO201)*NF!BN201</f>
        <v>0</v>
      </c>
      <c r="BR201" s="104"/>
      <c r="BS201" s="60">
        <f t="shared" si="460"/>
        <v>42.78</v>
      </c>
      <c r="BT201" s="59">
        <f t="shared" si="461"/>
        <v>0</v>
      </c>
      <c r="BU201" s="59">
        <f>(A!C202-NF!BS201)*NF!BR201</f>
        <v>0</v>
      </c>
      <c r="BV201" s="59" t="str">
        <f t="shared" si="462"/>
        <v>Chocolate Suflair ao Leite 16x80g</v>
      </c>
      <c r="BW201" s="104"/>
      <c r="BX201" s="60">
        <f t="shared" si="463"/>
        <v>42.78</v>
      </c>
      <c r="BY201" s="59">
        <f t="shared" si="464"/>
        <v>0</v>
      </c>
      <c r="BZ201" s="106">
        <f>(A!C202-NF!BX201)*NF!BW201</f>
        <v>0</v>
      </c>
      <c r="CA201" s="104"/>
      <c r="CB201" s="60">
        <f t="shared" si="465"/>
        <v>42.78</v>
      </c>
      <c r="CC201" s="59">
        <f t="shared" si="466"/>
        <v>0</v>
      </c>
      <c r="CD201" s="59">
        <f>(A!C202-NF!CB201)*NF!CA201</f>
        <v>0</v>
      </c>
      <c r="CE201" s="59" t="str">
        <f t="shared" si="467"/>
        <v>Chocolate Suflair ao Leite 16x80g</v>
      </c>
      <c r="CF201" s="104"/>
      <c r="CG201" s="60">
        <f t="shared" si="468"/>
        <v>42.78</v>
      </c>
      <c r="CH201" s="59">
        <f t="shared" si="469"/>
        <v>0</v>
      </c>
      <c r="CI201" s="106">
        <f>(A!C202-NF!CG201)*NF!CF201</f>
        <v>0</v>
      </c>
      <c r="CJ201" s="104"/>
      <c r="CK201" s="60">
        <f t="shared" si="470"/>
        <v>42.78</v>
      </c>
      <c r="CL201" s="59">
        <f t="shared" si="471"/>
        <v>0</v>
      </c>
      <c r="CM201" s="59">
        <f>(A!C202-NF!CK201)*NF!CJ201</f>
        <v>0</v>
      </c>
      <c r="CN201" s="59" t="str">
        <f t="shared" si="472"/>
        <v>Chocolate Suflair ao Leite 16x80g</v>
      </c>
      <c r="CO201" s="104"/>
      <c r="CP201" s="60">
        <f t="shared" si="473"/>
        <v>42.78</v>
      </c>
      <c r="CQ201" s="59">
        <f t="shared" si="474"/>
        <v>0</v>
      </c>
      <c r="CR201" s="106">
        <f>(A!C202-NF!CP201)*NF!CO201</f>
        <v>0</v>
      </c>
      <c r="CS201" s="104"/>
      <c r="CT201" s="60">
        <f t="shared" si="475"/>
        <v>42.78</v>
      </c>
      <c r="CU201" s="59">
        <f t="shared" si="476"/>
        <v>0</v>
      </c>
      <c r="CV201" s="59">
        <f>(A!C202-NF!CT201)*NF!CS201</f>
        <v>0</v>
      </c>
      <c r="CW201" s="59" t="str">
        <f t="shared" si="477"/>
        <v>Chocolate Suflair ao Leite 16x80g</v>
      </c>
      <c r="CX201" s="104"/>
      <c r="CY201" s="60">
        <f t="shared" si="478"/>
        <v>42.78</v>
      </c>
      <c r="CZ201" s="59">
        <f t="shared" si="479"/>
        <v>0</v>
      </c>
      <c r="DA201" s="106">
        <f>(A!C202-NF!CY201)*NF!CX201</f>
        <v>0</v>
      </c>
      <c r="DB201" s="104"/>
      <c r="DC201" s="60">
        <f t="shared" si="480"/>
        <v>42.78</v>
      </c>
      <c r="DD201" s="59">
        <f t="shared" si="481"/>
        <v>0</v>
      </c>
      <c r="DE201" s="59">
        <f>(A!C202-NF!DC201)*NF!DB201</f>
        <v>0</v>
      </c>
      <c r="DF201" s="59" t="str">
        <f t="shared" si="482"/>
        <v>Chocolate Suflair ao Leite 16x80g</v>
      </c>
      <c r="DG201" s="104"/>
      <c r="DH201" s="60">
        <f t="shared" si="483"/>
        <v>42.78</v>
      </c>
      <c r="DI201" s="59">
        <f t="shared" si="484"/>
        <v>0</v>
      </c>
      <c r="DJ201" s="106">
        <f>(A!C202-NF!DH201)*NF!DG201</f>
        <v>0</v>
      </c>
      <c r="DK201" s="104"/>
      <c r="DL201" s="60">
        <f t="shared" si="485"/>
        <v>42.78</v>
      </c>
      <c r="DM201" s="59">
        <f t="shared" si="486"/>
        <v>0</v>
      </c>
      <c r="DN201" s="59">
        <f>(A!C202-NF!DL201)*NF!DK201</f>
        <v>0</v>
      </c>
      <c r="DO201" s="59" t="str">
        <f t="shared" si="487"/>
        <v>Chocolate Suflair ao Leite 16x80g</v>
      </c>
      <c r="DP201" s="104"/>
      <c r="DQ201" s="60">
        <f t="shared" si="488"/>
        <v>42.78</v>
      </c>
      <c r="DR201" s="59">
        <f t="shared" si="489"/>
        <v>0</v>
      </c>
      <c r="DS201" s="106">
        <f>(A!C202-NF!DQ201)*NF!DP201</f>
        <v>0</v>
      </c>
      <c r="DT201" s="104"/>
      <c r="DU201" s="60">
        <f t="shared" si="490"/>
        <v>42.78</v>
      </c>
      <c r="DV201" s="59">
        <f t="shared" si="491"/>
        <v>0</v>
      </c>
      <c r="DW201" s="59">
        <f>(A!C202-NF!DU201)*NF!DT201</f>
        <v>0</v>
      </c>
      <c r="DX201" s="59" t="str">
        <f t="shared" si="492"/>
        <v>Chocolate Suflair ao Leite 16x80g</v>
      </c>
      <c r="DY201" s="104"/>
      <c r="DZ201" s="60">
        <f t="shared" si="493"/>
        <v>42.78</v>
      </c>
      <c r="EA201" s="59">
        <f t="shared" si="494"/>
        <v>0</v>
      </c>
      <c r="EB201" s="106">
        <f>(A!C202-NF!DZ201)*NF!DY201</f>
        <v>0</v>
      </c>
      <c r="EC201" s="104"/>
      <c r="ED201" s="60">
        <f t="shared" si="495"/>
        <v>42.78</v>
      </c>
      <c r="EE201" s="59">
        <f t="shared" si="496"/>
        <v>0</v>
      </c>
      <c r="EF201" s="59">
        <f>(A!C202-NF!ED201)*NF!EC201</f>
        <v>0</v>
      </c>
      <c r="EG201" s="59" t="str">
        <f t="shared" si="497"/>
        <v>Chocolate Suflair ao Leite 16x80g</v>
      </c>
      <c r="EH201" s="104"/>
      <c r="EI201" s="60">
        <f t="shared" si="498"/>
        <v>42.78</v>
      </c>
      <c r="EJ201" s="59">
        <f t="shared" si="499"/>
        <v>0</v>
      </c>
      <c r="EK201" s="106">
        <f>(A!C202-NF!EI201)*NF!EH201</f>
        <v>0</v>
      </c>
      <c r="EL201" s="104"/>
      <c r="EM201" s="60">
        <f t="shared" si="500"/>
        <v>42.78</v>
      </c>
      <c r="EN201" s="59">
        <f t="shared" si="501"/>
        <v>0</v>
      </c>
      <c r="EO201" s="106">
        <f>(A!C202-NF!EM201)*NF!EL201</f>
        <v>0</v>
      </c>
      <c r="EP201" s="59" t="str">
        <f t="shared" si="502"/>
        <v>Chocolate Suflair ao Leite 16x80g</v>
      </c>
      <c r="EQ201" s="104"/>
      <c r="ER201" s="60">
        <f t="shared" si="503"/>
        <v>42.78</v>
      </c>
      <c r="ES201" s="59">
        <f t="shared" si="504"/>
        <v>0</v>
      </c>
      <c r="ET201" s="106">
        <f>(A!C202-NF!ER201)*NF!EQ201</f>
        <v>0</v>
      </c>
      <c r="EU201" s="104"/>
      <c r="EV201" s="60">
        <f t="shared" si="505"/>
        <v>42.78</v>
      </c>
      <c r="EW201" s="59">
        <f t="shared" si="506"/>
        <v>0</v>
      </c>
      <c r="EX201" s="106">
        <f>(A!C202-NF!EV201)*NF!EU201</f>
        <v>0</v>
      </c>
      <c r="EY201" s="59" t="str">
        <f t="shared" si="507"/>
        <v>Chocolate Suflair ao Leite 16x80g</v>
      </c>
      <c r="EZ201" s="104"/>
      <c r="FA201" s="60">
        <f t="shared" si="508"/>
        <v>42.78</v>
      </c>
      <c r="FB201" s="59">
        <f t="shared" si="509"/>
        <v>0</v>
      </c>
      <c r="FC201" s="106">
        <f>(A!C202-NF!FA201)*NF!EZ201</f>
        <v>0</v>
      </c>
      <c r="FD201" s="104"/>
      <c r="FE201" s="60">
        <f t="shared" si="510"/>
        <v>42.78</v>
      </c>
      <c r="FF201" s="59">
        <f t="shared" si="511"/>
        <v>0</v>
      </c>
      <c r="FG201" s="106">
        <f>(A!C202-NF!FE201)*NF!FD201</f>
        <v>0</v>
      </c>
      <c r="FH201" s="59" t="str">
        <f t="shared" si="512"/>
        <v>Chocolate Suflair ao Leite 16x80g</v>
      </c>
      <c r="FI201" s="104"/>
      <c r="FJ201" s="60">
        <f t="shared" si="513"/>
        <v>42.78</v>
      </c>
      <c r="FK201" s="59">
        <f t="shared" si="514"/>
        <v>0</v>
      </c>
      <c r="FL201" s="106">
        <f>(A!C202-NF!FJ201)*NF!FI201</f>
        <v>0</v>
      </c>
      <c r="FM201" s="104"/>
      <c r="FN201" s="60">
        <f t="shared" si="515"/>
        <v>42.78</v>
      </c>
      <c r="FO201" s="59">
        <f t="shared" si="516"/>
        <v>0</v>
      </c>
      <c r="FP201" s="106">
        <f>(A!C202-NF!FN201)*NF!FM201</f>
        <v>0</v>
      </c>
      <c r="FQ201" s="59" t="str">
        <f t="shared" si="517"/>
        <v>Chocolate Suflair ao Leite 16x80g</v>
      </c>
      <c r="FR201" s="104"/>
      <c r="FS201" s="60">
        <f t="shared" si="518"/>
        <v>42.78</v>
      </c>
      <c r="FT201" s="106">
        <f t="shared" si="519"/>
        <v>0</v>
      </c>
      <c r="FU201" s="106">
        <f>(A!C202-NF!FS201)*NF!FR201</f>
        <v>0</v>
      </c>
      <c r="FV201" s="104"/>
      <c r="FW201" s="60">
        <f t="shared" si="520"/>
        <v>42.78</v>
      </c>
      <c r="FX201" s="59">
        <f t="shared" si="521"/>
        <v>0</v>
      </c>
      <c r="FY201" s="106">
        <f>(A!C202-NF!FW201)*NF!FV201</f>
        <v>0</v>
      </c>
      <c r="FZ201" s="59" t="str">
        <f t="shared" si="522"/>
        <v>Chocolate Suflair ao Leite 16x80g</v>
      </c>
      <c r="GA201" s="104"/>
      <c r="GB201" s="60">
        <f t="shared" si="523"/>
        <v>42.78</v>
      </c>
      <c r="GC201" s="59">
        <f t="shared" si="524"/>
        <v>0</v>
      </c>
      <c r="GD201" s="106">
        <f>(A!C202-NF!GB201)*NF!GA201</f>
        <v>0</v>
      </c>
      <c r="GE201" s="104"/>
      <c r="GF201" s="60">
        <f t="shared" si="525"/>
        <v>42.78</v>
      </c>
      <c r="GG201" s="59">
        <f t="shared" si="526"/>
        <v>0</v>
      </c>
      <c r="GH201" s="106">
        <f>(A!C202-NF!GF201)*NF!GE201</f>
        <v>0</v>
      </c>
      <c r="GI201" s="59" t="str">
        <f t="shared" si="527"/>
        <v>Chocolate Suflair ao Leite 16x80g</v>
      </c>
      <c r="GJ201" s="104"/>
      <c r="GK201" s="60">
        <f t="shared" si="528"/>
        <v>42.78</v>
      </c>
      <c r="GL201" s="59">
        <f t="shared" si="529"/>
        <v>0</v>
      </c>
      <c r="GM201" s="106">
        <f>(A!C202-NF!GK201)*NF!GJ201</f>
        <v>0</v>
      </c>
      <c r="GN201" s="104"/>
      <c r="GO201" s="60">
        <f t="shared" si="530"/>
        <v>42.78</v>
      </c>
      <c r="GP201" s="59">
        <f t="shared" si="531"/>
        <v>0</v>
      </c>
      <c r="GQ201" s="106">
        <f>(A!C202-NF!GO201)*NF!GN201</f>
        <v>0</v>
      </c>
      <c r="GR201" s="59" t="str">
        <f t="shared" si="532"/>
        <v>Chocolate Suflair ao Leite 16x80g</v>
      </c>
      <c r="GS201" s="104"/>
      <c r="GT201" s="60">
        <f t="shared" si="533"/>
        <v>42.78</v>
      </c>
      <c r="GU201" s="59">
        <f t="shared" si="534"/>
        <v>0</v>
      </c>
      <c r="GV201" s="106">
        <f>(A!C202-NF!GT201)*NF!GS201</f>
        <v>0</v>
      </c>
      <c r="GW201" s="104"/>
      <c r="GX201" s="60">
        <f t="shared" si="535"/>
        <v>42.78</v>
      </c>
      <c r="GY201" s="59">
        <f t="shared" si="536"/>
        <v>0</v>
      </c>
      <c r="GZ201" s="106">
        <f>(A!C202-NF!GX201)*NF!GW201</f>
        <v>0</v>
      </c>
      <c r="HA201" s="59" t="str">
        <f t="shared" si="537"/>
        <v>Chocolate Suflair ao Leite 16x80g</v>
      </c>
      <c r="HB201" s="104"/>
      <c r="HC201" s="60">
        <f t="shared" si="538"/>
        <v>42.78</v>
      </c>
      <c r="HD201" s="59">
        <f t="shared" si="539"/>
        <v>0</v>
      </c>
      <c r="HE201" s="106">
        <f>(A!C202-NF!HC201)*NF!HB201</f>
        <v>0</v>
      </c>
      <c r="HF201" s="104"/>
      <c r="HG201" s="60">
        <f t="shared" si="540"/>
        <v>42.78</v>
      </c>
      <c r="HH201" s="59">
        <f t="shared" si="541"/>
        <v>0</v>
      </c>
      <c r="HI201" s="106">
        <f>(A!C202-NF!HG201)*NF!HF201</f>
        <v>0</v>
      </c>
      <c r="HJ201" s="59" t="str">
        <f t="shared" si="542"/>
        <v>Chocolate Suflair ao Leite 16x80g</v>
      </c>
      <c r="HK201" s="104"/>
      <c r="HL201" s="60">
        <f t="shared" si="543"/>
        <v>42.78</v>
      </c>
      <c r="HM201" s="59">
        <f t="shared" si="544"/>
        <v>0</v>
      </c>
      <c r="HN201" s="106">
        <f>(A!C202-NF!HL201)*NF!HK201</f>
        <v>0</v>
      </c>
      <c r="HO201" s="104"/>
      <c r="HP201" s="60">
        <f t="shared" si="545"/>
        <v>42.78</v>
      </c>
      <c r="HQ201" s="59">
        <f t="shared" si="546"/>
        <v>0</v>
      </c>
      <c r="HR201" s="106">
        <f>(A!C202-NF!HP201)*NF!HO201</f>
        <v>0</v>
      </c>
      <c r="HS201" s="59" t="str">
        <f t="shared" si="547"/>
        <v>Chocolate Suflair ao Leite 16x80g</v>
      </c>
      <c r="HT201" s="104"/>
      <c r="HU201" s="60">
        <f t="shared" si="548"/>
        <v>42.78</v>
      </c>
      <c r="HV201" s="59">
        <f t="shared" si="549"/>
        <v>0</v>
      </c>
      <c r="HW201" s="106">
        <f>(A!C202-NF!HU201)*NF!HT201</f>
        <v>0</v>
      </c>
      <c r="HX201" s="104"/>
      <c r="HY201" s="60">
        <f t="shared" si="550"/>
        <v>42.78</v>
      </c>
      <c r="HZ201" s="59">
        <f t="shared" si="551"/>
        <v>0</v>
      </c>
      <c r="IA201" s="106">
        <f>(A!C202-NF!HY201)*NF!HX201</f>
        <v>0</v>
      </c>
      <c r="IB201" s="59" t="str">
        <f t="shared" si="552"/>
        <v>Chocolate Suflair ao Leite 16x80g</v>
      </c>
      <c r="IC201" s="104"/>
      <c r="ID201" s="60">
        <f t="shared" si="553"/>
        <v>42.78</v>
      </c>
      <c r="IE201" s="59">
        <f t="shared" si="554"/>
        <v>0</v>
      </c>
      <c r="IF201" s="106">
        <f>(A!C202-NF!ID201)*NF!IC201</f>
        <v>0</v>
      </c>
      <c r="IG201" s="59" t="str">
        <f t="shared" si="555"/>
        <v>Chocolate Suflair ao Leite 16x80g</v>
      </c>
      <c r="IH201" s="104"/>
      <c r="II201" s="60">
        <f t="shared" si="556"/>
        <v>42.78</v>
      </c>
      <c r="IJ201" s="59">
        <f t="shared" si="557"/>
        <v>0</v>
      </c>
      <c r="IK201" s="106">
        <f>(A!C202-NF!II201)*NF!IH201</f>
        <v>0</v>
      </c>
      <c r="IL201" s="59" t="str">
        <f t="shared" si="558"/>
        <v>Chocolate Suflair ao Leite 16x80g</v>
      </c>
      <c r="IM201" s="59"/>
      <c r="IN201" s="59">
        <f t="shared" si="559"/>
        <v>42.78</v>
      </c>
      <c r="IO201" s="59">
        <f t="shared" si="560"/>
        <v>0</v>
      </c>
      <c r="IP201" s="106">
        <f>(A!C202-NF!IN201)*NF!IM201</f>
        <v>0</v>
      </c>
      <c r="IQ201" s="59">
        <f t="shared" si="561"/>
        <v>0</v>
      </c>
      <c r="IR201" s="101">
        <f t="shared" si="562"/>
        <v>0</v>
      </c>
      <c r="IS201" s="103" t="e">
        <f t="shared" si="563"/>
        <v>#DIV/0!</v>
      </c>
      <c r="IT201" s="96"/>
      <c r="IU201" s="96"/>
      <c r="IV201" s="96"/>
    </row>
    <row r="202" spans="1:256" x14ac:dyDescent="0.2">
      <c r="A202" s="136" t="str">
        <f>A!B203</f>
        <v>Chocolate Suflair ao Leite 20x50g</v>
      </c>
      <c r="B202" s="136">
        <f>A!C203</f>
        <v>42.78</v>
      </c>
      <c r="C202" s="109"/>
      <c r="D202" s="108">
        <f t="shared" si="423"/>
        <v>42.78</v>
      </c>
      <c r="E202" s="97">
        <f t="shared" si="424"/>
        <v>0</v>
      </c>
      <c r="F202" s="95">
        <f>(A!C203-NF!D202)*NF!C202</f>
        <v>0</v>
      </c>
      <c r="G202" s="109"/>
      <c r="H202" s="108">
        <f t="shared" si="425"/>
        <v>42.78</v>
      </c>
      <c r="I202" s="61">
        <f t="shared" si="426"/>
        <v>0</v>
      </c>
      <c r="J202" s="61">
        <f>(A!C203-NF!H202)*NF!G202</f>
        <v>0</v>
      </c>
      <c r="K202" s="61" t="str">
        <f t="shared" si="427"/>
        <v>Chocolate Suflair ao Leite 20x50g</v>
      </c>
      <c r="L202" s="109"/>
      <c r="M202" s="62">
        <f t="shared" si="428"/>
        <v>42.78</v>
      </c>
      <c r="N202" s="97">
        <f t="shared" si="429"/>
        <v>0</v>
      </c>
      <c r="O202" s="95">
        <f>(A!C203-NF!M202)*NF!L202</f>
        <v>0</v>
      </c>
      <c r="P202" s="109"/>
      <c r="Q202" s="108">
        <f t="shared" si="430"/>
        <v>42.78</v>
      </c>
      <c r="R202" s="61">
        <f t="shared" si="431"/>
        <v>0</v>
      </c>
      <c r="S202" s="97">
        <f>(A!C203-NF!Q202)*NF!P202</f>
        <v>0</v>
      </c>
      <c r="T202" s="97" t="str">
        <f t="shared" si="432"/>
        <v>Chocolate Suflair ao Leite 20x50g</v>
      </c>
      <c r="U202" s="109"/>
      <c r="V202" s="108">
        <f t="shared" si="433"/>
        <v>42.78</v>
      </c>
      <c r="W202" s="61">
        <f t="shared" si="434"/>
        <v>0</v>
      </c>
      <c r="X202" s="161">
        <f>(A!C203-NF!V202)*NF!U202</f>
        <v>0</v>
      </c>
      <c r="Y202" s="109"/>
      <c r="Z202" s="62">
        <f t="shared" si="435"/>
        <v>42.78</v>
      </c>
      <c r="AA202" s="61">
        <f t="shared" si="436"/>
        <v>0</v>
      </c>
      <c r="AB202" s="61">
        <f>(A!C203-NF!Z202)*NF!Y202</f>
        <v>0</v>
      </c>
      <c r="AC202" s="61" t="str">
        <f t="shared" si="437"/>
        <v>Chocolate Suflair ao Leite 20x50g</v>
      </c>
      <c r="AD202" s="109"/>
      <c r="AE202" s="62">
        <f t="shared" si="438"/>
        <v>42.78</v>
      </c>
      <c r="AF202" s="61">
        <f t="shared" si="439"/>
        <v>0</v>
      </c>
      <c r="AG202" s="161">
        <f>(A!C203-NF!AE202)*NF!AD202</f>
        <v>0</v>
      </c>
      <c r="AH202" s="109"/>
      <c r="AI202" s="62">
        <f t="shared" si="440"/>
        <v>42.78</v>
      </c>
      <c r="AJ202" s="61">
        <f t="shared" si="441"/>
        <v>0</v>
      </c>
      <c r="AK202" s="61">
        <f>(A!C203-NF!AI202)*NF!AH202</f>
        <v>0</v>
      </c>
      <c r="AL202" s="61" t="str">
        <f t="shared" si="442"/>
        <v>Chocolate Suflair ao Leite 20x50g</v>
      </c>
      <c r="AM202" s="109"/>
      <c r="AN202" s="62">
        <f t="shared" si="443"/>
        <v>42.78</v>
      </c>
      <c r="AO202" s="61">
        <f t="shared" si="444"/>
        <v>0</v>
      </c>
      <c r="AP202" s="161">
        <f>(A!C203-NF!AN202)*NF!AM202</f>
        <v>0</v>
      </c>
      <c r="AQ202" s="109"/>
      <c r="AR202" s="62">
        <f t="shared" si="445"/>
        <v>42.78</v>
      </c>
      <c r="AS202" s="61">
        <f t="shared" si="446"/>
        <v>0</v>
      </c>
      <c r="AT202" s="61">
        <f>(A!C203-NF!AR202)*NF!AQ202</f>
        <v>0</v>
      </c>
      <c r="AU202" s="61" t="str">
        <f t="shared" si="447"/>
        <v>Chocolate Suflair ao Leite 20x50g</v>
      </c>
      <c r="AV202" s="109"/>
      <c r="AW202" s="62">
        <f t="shared" si="448"/>
        <v>42.78</v>
      </c>
      <c r="AX202" s="61">
        <f t="shared" si="449"/>
        <v>0</v>
      </c>
      <c r="AY202" s="161">
        <f>(A!C203-NF!AW202)*NF!AV202</f>
        <v>0</v>
      </c>
      <c r="AZ202" s="109"/>
      <c r="BA202" s="62">
        <f t="shared" si="450"/>
        <v>42.78</v>
      </c>
      <c r="BB202" s="61">
        <f t="shared" si="451"/>
        <v>0</v>
      </c>
      <c r="BC202" s="61">
        <f>(A!C203-NF!BA202)*NF!AZ202</f>
        <v>0</v>
      </c>
      <c r="BD202" s="61" t="str">
        <f t="shared" si="452"/>
        <v>Chocolate Suflair ao Leite 20x50g</v>
      </c>
      <c r="BE202" s="109"/>
      <c r="BF202" s="62">
        <f t="shared" si="453"/>
        <v>42.78</v>
      </c>
      <c r="BG202" s="61">
        <f t="shared" si="454"/>
        <v>0</v>
      </c>
      <c r="BH202" s="161">
        <f>(A!C203-NF!BF202)*NF!BE202</f>
        <v>0</v>
      </c>
      <c r="BI202" s="109"/>
      <c r="BJ202" s="62">
        <f t="shared" si="455"/>
        <v>42.78</v>
      </c>
      <c r="BK202" s="61">
        <f t="shared" si="456"/>
        <v>0</v>
      </c>
      <c r="BL202" s="61">
        <f>(A!C203-NF!BJ202)*NF!BI202</f>
        <v>0</v>
      </c>
      <c r="BM202" s="61" t="str">
        <f t="shared" si="457"/>
        <v>Chocolate Suflair ao Leite 20x50g</v>
      </c>
      <c r="BN202" s="109"/>
      <c r="BO202" s="62">
        <f t="shared" si="458"/>
        <v>42.78</v>
      </c>
      <c r="BP202" s="61">
        <f t="shared" si="459"/>
        <v>0</v>
      </c>
      <c r="BQ202" s="161">
        <f>(A!C203-NF!BO202)*NF!BN202</f>
        <v>0</v>
      </c>
      <c r="BR202" s="109"/>
      <c r="BS202" s="62">
        <f t="shared" si="460"/>
        <v>42.78</v>
      </c>
      <c r="BT202" s="61">
        <f t="shared" si="461"/>
        <v>0</v>
      </c>
      <c r="BU202" s="61">
        <f>(A!C203-NF!BS202)*NF!BR202</f>
        <v>0</v>
      </c>
      <c r="BV202" s="61" t="str">
        <f t="shared" si="462"/>
        <v>Chocolate Suflair ao Leite 20x50g</v>
      </c>
      <c r="BW202" s="109"/>
      <c r="BX202" s="62">
        <f t="shared" si="463"/>
        <v>42.78</v>
      </c>
      <c r="BY202" s="61">
        <f t="shared" si="464"/>
        <v>0</v>
      </c>
      <c r="BZ202" s="161">
        <f>(A!C203-NF!BX202)*NF!BW202</f>
        <v>0</v>
      </c>
      <c r="CA202" s="109"/>
      <c r="CB202" s="62">
        <f t="shared" si="465"/>
        <v>42.78</v>
      </c>
      <c r="CC202" s="61">
        <f t="shared" si="466"/>
        <v>0</v>
      </c>
      <c r="CD202" s="61">
        <f>(A!C203-NF!CB202)*NF!CA202</f>
        <v>0</v>
      </c>
      <c r="CE202" s="61" t="str">
        <f t="shared" si="467"/>
        <v>Chocolate Suflair ao Leite 20x50g</v>
      </c>
      <c r="CF202" s="109"/>
      <c r="CG202" s="62">
        <f t="shared" si="468"/>
        <v>42.78</v>
      </c>
      <c r="CH202" s="61">
        <f t="shared" si="469"/>
        <v>0</v>
      </c>
      <c r="CI202" s="161">
        <f>(A!C203-NF!CG202)*NF!CF202</f>
        <v>0</v>
      </c>
      <c r="CJ202" s="109"/>
      <c r="CK202" s="62">
        <f t="shared" si="470"/>
        <v>42.78</v>
      </c>
      <c r="CL202" s="61">
        <f t="shared" si="471"/>
        <v>0</v>
      </c>
      <c r="CM202" s="61">
        <f>(A!C203-NF!CK202)*NF!CJ202</f>
        <v>0</v>
      </c>
      <c r="CN202" s="61" t="str">
        <f t="shared" si="472"/>
        <v>Chocolate Suflair ao Leite 20x50g</v>
      </c>
      <c r="CO202" s="109"/>
      <c r="CP202" s="62">
        <f t="shared" si="473"/>
        <v>42.78</v>
      </c>
      <c r="CQ202" s="61">
        <f t="shared" si="474"/>
        <v>0</v>
      </c>
      <c r="CR202" s="161">
        <f>(A!C203-NF!CP202)*NF!CO202</f>
        <v>0</v>
      </c>
      <c r="CS202" s="109"/>
      <c r="CT202" s="62">
        <f t="shared" si="475"/>
        <v>42.78</v>
      </c>
      <c r="CU202" s="61">
        <f t="shared" si="476"/>
        <v>0</v>
      </c>
      <c r="CV202" s="61">
        <f>(A!C203-NF!CT202)*NF!CS202</f>
        <v>0</v>
      </c>
      <c r="CW202" s="61" t="str">
        <f t="shared" si="477"/>
        <v>Chocolate Suflair ao Leite 20x50g</v>
      </c>
      <c r="CX202" s="109"/>
      <c r="CY202" s="62">
        <f t="shared" si="478"/>
        <v>42.78</v>
      </c>
      <c r="CZ202" s="61">
        <f t="shared" si="479"/>
        <v>0</v>
      </c>
      <c r="DA202" s="161">
        <f>(A!C203-NF!CY202)*NF!CX202</f>
        <v>0</v>
      </c>
      <c r="DB202" s="109"/>
      <c r="DC202" s="62">
        <f t="shared" si="480"/>
        <v>42.78</v>
      </c>
      <c r="DD202" s="61">
        <f t="shared" si="481"/>
        <v>0</v>
      </c>
      <c r="DE202" s="61">
        <f>(A!C203-NF!DC202)*NF!DB202</f>
        <v>0</v>
      </c>
      <c r="DF202" s="61" t="str">
        <f t="shared" si="482"/>
        <v>Chocolate Suflair ao Leite 20x50g</v>
      </c>
      <c r="DG202" s="109"/>
      <c r="DH202" s="62">
        <f t="shared" si="483"/>
        <v>42.78</v>
      </c>
      <c r="DI202" s="61">
        <f t="shared" si="484"/>
        <v>0</v>
      </c>
      <c r="DJ202" s="161">
        <f>(A!C203-NF!DH202)*NF!DG202</f>
        <v>0</v>
      </c>
      <c r="DK202" s="109"/>
      <c r="DL202" s="62">
        <f t="shared" si="485"/>
        <v>42.78</v>
      </c>
      <c r="DM202" s="61">
        <f t="shared" si="486"/>
        <v>0</v>
      </c>
      <c r="DN202" s="61">
        <f>(A!C203-NF!DL202)*NF!DK202</f>
        <v>0</v>
      </c>
      <c r="DO202" s="61" t="str">
        <f t="shared" si="487"/>
        <v>Chocolate Suflair ao Leite 20x50g</v>
      </c>
      <c r="DP202" s="109"/>
      <c r="DQ202" s="62">
        <f t="shared" si="488"/>
        <v>42.78</v>
      </c>
      <c r="DR202" s="61">
        <f t="shared" si="489"/>
        <v>0</v>
      </c>
      <c r="DS202" s="161">
        <f>(A!C203-NF!DQ202)*NF!DP202</f>
        <v>0</v>
      </c>
      <c r="DT202" s="109"/>
      <c r="DU202" s="62">
        <f t="shared" si="490"/>
        <v>42.78</v>
      </c>
      <c r="DV202" s="61">
        <f t="shared" si="491"/>
        <v>0</v>
      </c>
      <c r="DW202" s="61">
        <f>(A!C203-NF!DU202)*NF!DT202</f>
        <v>0</v>
      </c>
      <c r="DX202" s="61" t="str">
        <f t="shared" si="492"/>
        <v>Chocolate Suflair ao Leite 20x50g</v>
      </c>
      <c r="DY202" s="109"/>
      <c r="DZ202" s="62">
        <f t="shared" si="493"/>
        <v>42.78</v>
      </c>
      <c r="EA202" s="61">
        <f t="shared" si="494"/>
        <v>0</v>
      </c>
      <c r="EB202" s="161">
        <f>(A!C203-NF!DZ202)*NF!DY202</f>
        <v>0</v>
      </c>
      <c r="EC202" s="109"/>
      <c r="ED202" s="62">
        <f t="shared" si="495"/>
        <v>42.78</v>
      </c>
      <c r="EE202" s="61">
        <f t="shared" si="496"/>
        <v>0</v>
      </c>
      <c r="EF202" s="61">
        <f>(A!C203-NF!ED202)*NF!EC202</f>
        <v>0</v>
      </c>
      <c r="EG202" s="61" t="str">
        <f t="shared" si="497"/>
        <v>Chocolate Suflair ao Leite 20x50g</v>
      </c>
      <c r="EH202" s="109"/>
      <c r="EI202" s="62">
        <f t="shared" si="498"/>
        <v>42.78</v>
      </c>
      <c r="EJ202" s="61">
        <f t="shared" si="499"/>
        <v>0</v>
      </c>
      <c r="EK202" s="161">
        <f>(A!C203-NF!EI202)*NF!EH202</f>
        <v>0</v>
      </c>
      <c r="EL202" s="109"/>
      <c r="EM202" s="62">
        <f t="shared" si="500"/>
        <v>42.78</v>
      </c>
      <c r="EN202" s="61">
        <f t="shared" si="501"/>
        <v>0</v>
      </c>
      <c r="EO202" s="161">
        <f>(A!C203-NF!EM202)*NF!EL202</f>
        <v>0</v>
      </c>
      <c r="EP202" s="61" t="str">
        <f t="shared" si="502"/>
        <v>Chocolate Suflair ao Leite 20x50g</v>
      </c>
      <c r="EQ202" s="109"/>
      <c r="ER202" s="62">
        <f t="shared" si="503"/>
        <v>42.78</v>
      </c>
      <c r="ES202" s="61">
        <f t="shared" si="504"/>
        <v>0</v>
      </c>
      <c r="ET202" s="161">
        <f>(A!C203-NF!ER202)*NF!EQ202</f>
        <v>0</v>
      </c>
      <c r="EU202" s="109"/>
      <c r="EV202" s="62">
        <f t="shared" si="505"/>
        <v>42.78</v>
      </c>
      <c r="EW202" s="61">
        <f t="shared" si="506"/>
        <v>0</v>
      </c>
      <c r="EX202" s="161">
        <f>(A!C203-NF!EV202)*NF!EU202</f>
        <v>0</v>
      </c>
      <c r="EY202" s="61" t="str">
        <f t="shared" si="507"/>
        <v>Chocolate Suflair ao Leite 20x50g</v>
      </c>
      <c r="EZ202" s="109"/>
      <c r="FA202" s="62">
        <f t="shared" si="508"/>
        <v>42.78</v>
      </c>
      <c r="FB202" s="61">
        <f t="shared" si="509"/>
        <v>0</v>
      </c>
      <c r="FC202" s="161">
        <f>(A!C203-NF!FA202)*NF!EZ202</f>
        <v>0</v>
      </c>
      <c r="FD202" s="109"/>
      <c r="FE202" s="62">
        <f t="shared" si="510"/>
        <v>42.78</v>
      </c>
      <c r="FF202" s="61">
        <f t="shared" si="511"/>
        <v>0</v>
      </c>
      <c r="FG202" s="161">
        <f>(A!C203-NF!FE202)*NF!FD202</f>
        <v>0</v>
      </c>
      <c r="FH202" s="61" t="str">
        <f t="shared" si="512"/>
        <v>Chocolate Suflair ao Leite 20x50g</v>
      </c>
      <c r="FI202" s="109"/>
      <c r="FJ202" s="62">
        <f t="shared" si="513"/>
        <v>42.78</v>
      </c>
      <c r="FK202" s="61">
        <f t="shared" si="514"/>
        <v>0</v>
      </c>
      <c r="FL202" s="161">
        <f>(A!C203-NF!FJ202)*NF!FI202</f>
        <v>0</v>
      </c>
      <c r="FM202" s="109"/>
      <c r="FN202" s="62">
        <f t="shared" si="515"/>
        <v>42.78</v>
      </c>
      <c r="FO202" s="61">
        <f t="shared" si="516"/>
        <v>0</v>
      </c>
      <c r="FP202" s="161">
        <f>(A!C203-NF!FN202)*NF!FM202</f>
        <v>0</v>
      </c>
      <c r="FQ202" s="61" t="str">
        <f t="shared" si="517"/>
        <v>Chocolate Suflair ao Leite 20x50g</v>
      </c>
      <c r="FR202" s="109"/>
      <c r="FS202" s="62">
        <f t="shared" si="518"/>
        <v>42.78</v>
      </c>
      <c r="FT202" s="161">
        <f t="shared" si="519"/>
        <v>0</v>
      </c>
      <c r="FU202" s="161">
        <f>(A!C203-NF!FS202)*NF!FR202</f>
        <v>0</v>
      </c>
      <c r="FV202" s="109"/>
      <c r="FW202" s="62">
        <f t="shared" si="520"/>
        <v>42.78</v>
      </c>
      <c r="FX202" s="61">
        <f t="shared" si="521"/>
        <v>0</v>
      </c>
      <c r="FY202" s="161">
        <f>(A!C203-NF!FW202)*NF!FV202</f>
        <v>0</v>
      </c>
      <c r="FZ202" s="61" t="str">
        <f t="shared" si="522"/>
        <v>Chocolate Suflair ao Leite 20x50g</v>
      </c>
      <c r="GA202" s="109"/>
      <c r="GB202" s="62">
        <f t="shared" si="523"/>
        <v>42.78</v>
      </c>
      <c r="GC202" s="61">
        <f t="shared" si="524"/>
        <v>0</v>
      </c>
      <c r="GD202" s="161">
        <f>(A!C203-NF!GB202)*NF!GA202</f>
        <v>0</v>
      </c>
      <c r="GE202" s="109"/>
      <c r="GF202" s="62">
        <f t="shared" si="525"/>
        <v>42.78</v>
      </c>
      <c r="GG202" s="61">
        <f t="shared" si="526"/>
        <v>0</v>
      </c>
      <c r="GH202" s="161">
        <f>(A!C203-NF!GF202)*NF!GE202</f>
        <v>0</v>
      </c>
      <c r="GI202" s="61" t="str">
        <f t="shared" si="527"/>
        <v>Chocolate Suflair ao Leite 20x50g</v>
      </c>
      <c r="GJ202" s="109"/>
      <c r="GK202" s="62">
        <f t="shared" si="528"/>
        <v>42.78</v>
      </c>
      <c r="GL202" s="61">
        <f t="shared" si="529"/>
        <v>0</v>
      </c>
      <c r="GM202" s="161">
        <f>(A!C203-NF!GK202)*NF!GJ202</f>
        <v>0</v>
      </c>
      <c r="GN202" s="109"/>
      <c r="GO202" s="62">
        <f t="shared" si="530"/>
        <v>42.78</v>
      </c>
      <c r="GP202" s="61">
        <f t="shared" si="531"/>
        <v>0</v>
      </c>
      <c r="GQ202" s="161">
        <f>(A!C203-NF!GO202)*NF!GN202</f>
        <v>0</v>
      </c>
      <c r="GR202" s="61" t="str">
        <f t="shared" si="532"/>
        <v>Chocolate Suflair ao Leite 20x50g</v>
      </c>
      <c r="GS202" s="109"/>
      <c r="GT202" s="62">
        <f t="shared" si="533"/>
        <v>42.78</v>
      </c>
      <c r="GU202" s="61">
        <f t="shared" si="534"/>
        <v>0</v>
      </c>
      <c r="GV202" s="161">
        <f>(A!C203-NF!GT202)*NF!GS202</f>
        <v>0</v>
      </c>
      <c r="GW202" s="109"/>
      <c r="GX202" s="62">
        <f t="shared" si="535"/>
        <v>42.78</v>
      </c>
      <c r="GY202" s="61">
        <f t="shared" si="536"/>
        <v>0</v>
      </c>
      <c r="GZ202" s="161">
        <f>(A!C203-NF!GX202)*NF!GW202</f>
        <v>0</v>
      </c>
      <c r="HA202" s="61" t="str">
        <f t="shared" si="537"/>
        <v>Chocolate Suflair ao Leite 20x50g</v>
      </c>
      <c r="HB202" s="109"/>
      <c r="HC202" s="62">
        <f t="shared" si="538"/>
        <v>42.78</v>
      </c>
      <c r="HD202" s="61">
        <f t="shared" si="539"/>
        <v>0</v>
      </c>
      <c r="HE202" s="161">
        <f>(A!C203-NF!HC202)*NF!HB202</f>
        <v>0</v>
      </c>
      <c r="HF202" s="109"/>
      <c r="HG202" s="62">
        <f t="shared" si="540"/>
        <v>42.78</v>
      </c>
      <c r="HH202" s="61">
        <f t="shared" si="541"/>
        <v>0</v>
      </c>
      <c r="HI202" s="161">
        <f>(A!C203-NF!HG202)*NF!HF202</f>
        <v>0</v>
      </c>
      <c r="HJ202" s="61" t="str">
        <f t="shared" si="542"/>
        <v>Chocolate Suflair ao Leite 20x50g</v>
      </c>
      <c r="HK202" s="109"/>
      <c r="HL202" s="62">
        <f t="shared" si="543"/>
        <v>42.78</v>
      </c>
      <c r="HM202" s="61">
        <f t="shared" si="544"/>
        <v>0</v>
      </c>
      <c r="HN202" s="161">
        <f>(A!C203-NF!HL202)*NF!HK202</f>
        <v>0</v>
      </c>
      <c r="HO202" s="109"/>
      <c r="HP202" s="62">
        <f t="shared" si="545"/>
        <v>42.78</v>
      </c>
      <c r="HQ202" s="61">
        <f t="shared" si="546"/>
        <v>0</v>
      </c>
      <c r="HR202" s="161">
        <f>(A!C203-NF!HP202)*NF!HO202</f>
        <v>0</v>
      </c>
      <c r="HS202" s="61" t="str">
        <f t="shared" si="547"/>
        <v>Chocolate Suflair ao Leite 20x50g</v>
      </c>
      <c r="HT202" s="109"/>
      <c r="HU202" s="62">
        <f t="shared" si="548"/>
        <v>42.78</v>
      </c>
      <c r="HV202" s="61">
        <f t="shared" si="549"/>
        <v>0</v>
      </c>
      <c r="HW202" s="161">
        <f>(A!C203-NF!HU202)*NF!HT202</f>
        <v>0</v>
      </c>
      <c r="HX202" s="109"/>
      <c r="HY202" s="62">
        <f t="shared" si="550"/>
        <v>42.78</v>
      </c>
      <c r="HZ202" s="61">
        <f t="shared" si="551"/>
        <v>0</v>
      </c>
      <c r="IA202" s="161">
        <f>(A!C203-NF!HY202)*NF!HX202</f>
        <v>0</v>
      </c>
      <c r="IB202" s="61" t="str">
        <f t="shared" si="552"/>
        <v>Chocolate Suflair ao Leite 20x50g</v>
      </c>
      <c r="IC202" s="109"/>
      <c r="ID202" s="62">
        <f t="shared" si="553"/>
        <v>42.78</v>
      </c>
      <c r="IE202" s="61">
        <f t="shared" si="554"/>
        <v>0</v>
      </c>
      <c r="IF202" s="161">
        <f>(A!C203-NF!ID202)*NF!IC202</f>
        <v>0</v>
      </c>
      <c r="IG202" s="61" t="str">
        <f t="shared" si="555"/>
        <v>Chocolate Suflair ao Leite 20x50g</v>
      </c>
      <c r="IH202" s="109"/>
      <c r="II202" s="62">
        <f t="shared" si="556"/>
        <v>42.78</v>
      </c>
      <c r="IJ202" s="61">
        <f t="shared" si="557"/>
        <v>0</v>
      </c>
      <c r="IK202" s="161">
        <f>(A!C203-NF!II202)*NF!IH202</f>
        <v>0</v>
      </c>
      <c r="IL202" s="61" t="str">
        <f t="shared" si="558"/>
        <v>Chocolate Suflair ao Leite 20x50g</v>
      </c>
      <c r="IM202" s="61"/>
      <c r="IN202" s="61">
        <f t="shared" si="559"/>
        <v>42.78</v>
      </c>
      <c r="IO202" s="61">
        <f t="shared" si="560"/>
        <v>0</v>
      </c>
      <c r="IP202" s="161">
        <f>(A!C203-NF!IN202)*NF!IM202</f>
        <v>0</v>
      </c>
      <c r="IQ202" s="61">
        <f t="shared" si="561"/>
        <v>0</v>
      </c>
      <c r="IR202" s="107">
        <f t="shared" si="562"/>
        <v>0</v>
      </c>
      <c r="IS202" s="97" t="e">
        <f t="shared" si="563"/>
        <v>#DIV/0!</v>
      </c>
      <c r="IT202" s="162"/>
      <c r="IU202" s="162"/>
      <c r="IV202" s="162"/>
    </row>
    <row r="203" spans="1:256" x14ac:dyDescent="0.2">
      <c r="A203" s="163" t="str">
        <f>A!B204</f>
        <v>Chocolate Talento Amêndoa Passas 90g</v>
      </c>
      <c r="B203" s="163">
        <f>A!C204</f>
        <v>42.78</v>
      </c>
      <c r="C203" s="104"/>
      <c r="D203" s="102">
        <f t="shared" si="423"/>
        <v>42.78</v>
      </c>
      <c r="E203" s="103">
        <f t="shared" si="424"/>
        <v>0</v>
      </c>
      <c r="F203" s="105">
        <f>(A!C204-NF!D203)*NF!C203</f>
        <v>0</v>
      </c>
      <c r="G203" s="104"/>
      <c r="H203" s="102">
        <f t="shared" si="425"/>
        <v>42.78</v>
      </c>
      <c r="I203" s="59">
        <f t="shared" si="426"/>
        <v>0</v>
      </c>
      <c r="J203" s="59">
        <f>(A!C204-NF!H203)*NF!G203</f>
        <v>0</v>
      </c>
      <c r="K203" s="59" t="str">
        <f t="shared" si="427"/>
        <v>Chocolate Talento Amêndoa Passas 90g</v>
      </c>
      <c r="L203" s="104"/>
      <c r="M203" s="60">
        <f t="shared" si="428"/>
        <v>42.78</v>
      </c>
      <c r="N203" s="103">
        <f t="shared" si="429"/>
        <v>0</v>
      </c>
      <c r="O203" s="105">
        <f>(A!C204-NF!M203)*NF!L203</f>
        <v>0</v>
      </c>
      <c r="P203" s="104"/>
      <c r="Q203" s="102">
        <f t="shared" si="430"/>
        <v>42.78</v>
      </c>
      <c r="R203" s="59">
        <f t="shared" si="431"/>
        <v>0</v>
      </c>
      <c r="S203" s="103">
        <f>(A!C204-NF!Q203)*NF!P203</f>
        <v>0</v>
      </c>
      <c r="T203" s="103" t="str">
        <f t="shared" si="432"/>
        <v>Chocolate Talento Amêndoa Passas 90g</v>
      </c>
      <c r="U203" s="104"/>
      <c r="V203" s="102">
        <f t="shared" si="433"/>
        <v>42.78</v>
      </c>
      <c r="W203" s="59">
        <f t="shared" si="434"/>
        <v>0</v>
      </c>
      <c r="X203" s="106">
        <f>(A!C204-NF!V203)*NF!U203</f>
        <v>0</v>
      </c>
      <c r="Y203" s="104"/>
      <c r="Z203" s="60">
        <f t="shared" si="435"/>
        <v>42.78</v>
      </c>
      <c r="AA203" s="59">
        <f t="shared" si="436"/>
        <v>0</v>
      </c>
      <c r="AB203" s="59">
        <f>(A!C204-NF!Z203)*NF!Y203</f>
        <v>0</v>
      </c>
      <c r="AC203" s="59" t="str">
        <f t="shared" si="437"/>
        <v>Chocolate Talento Amêndoa Passas 90g</v>
      </c>
      <c r="AD203" s="104"/>
      <c r="AE203" s="60">
        <f t="shared" si="438"/>
        <v>42.78</v>
      </c>
      <c r="AF203" s="59">
        <f t="shared" si="439"/>
        <v>0</v>
      </c>
      <c r="AG203" s="106">
        <f>(A!C204-NF!AE203)*NF!AD203</f>
        <v>0</v>
      </c>
      <c r="AH203" s="104"/>
      <c r="AI203" s="60">
        <f t="shared" si="440"/>
        <v>42.78</v>
      </c>
      <c r="AJ203" s="59">
        <f t="shared" si="441"/>
        <v>0</v>
      </c>
      <c r="AK203" s="59">
        <f>(A!C204-NF!AI203)*NF!AH203</f>
        <v>0</v>
      </c>
      <c r="AL203" s="59" t="str">
        <f t="shared" si="442"/>
        <v>Chocolate Talento Amêndoa Passas 90g</v>
      </c>
      <c r="AM203" s="104"/>
      <c r="AN203" s="60">
        <f t="shared" si="443"/>
        <v>42.78</v>
      </c>
      <c r="AO203" s="59">
        <f t="shared" si="444"/>
        <v>0</v>
      </c>
      <c r="AP203" s="106">
        <f>(A!C204-NF!AN203)*NF!AM203</f>
        <v>0</v>
      </c>
      <c r="AQ203" s="104"/>
      <c r="AR203" s="60">
        <f t="shared" si="445"/>
        <v>42.78</v>
      </c>
      <c r="AS203" s="59">
        <f t="shared" si="446"/>
        <v>0</v>
      </c>
      <c r="AT203" s="59">
        <f>(A!C204-NF!AR203)*NF!AQ203</f>
        <v>0</v>
      </c>
      <c r="AU203" s="59" t="str">
        <f t="shared" si="447"/>
        <v>Chocolate Talento Amêndoa Passas 90g</v>
      </c>
      <c r="AV203" s="104"/>
      <c r="AW203" s="60">
        <f t="shared" si="448"/>
        <v>42.78</v>
      </c>
      <c r="AX203" s="59">
        <f t="shared" si="449"/>
        <v>0</v>
      </c>
      <c r="AY203" s="106">
        <f>(A!C204-NF!AW203)*NF!AV203</f>
        <v>0</v>
      </c>
      <c r="AZ203" s="104"/>
      <c r="BA203" s="60">
        <f t="shared" si="450"/>
        <v>42.78</v>
      </c>
      <c r="BB203" s="59">
        <f t="shared" si="451"/>
        <v>0</v>
      </c>
      <c r="BC203" s="59">
        <f>(A!C204-NF!BA203)*NF!AZ203</f>
        <v>0</v>
      </c>
      <c r="BD203" s="59" t="str">
        <f t="shared" si="452"/>
        <v>Chocolate Talento Amêndoa Passas 90g</v>
      </c>
      <c r="BE203" s="104"/>
      <c r="BF203" s="60">
        <f t="shared" si="453"/>
        <v>42.78</v>
      </c>
      <c r="BG203" s="59">
        <f t="shared" si="454"/>
        <v>0</v>
      </c>
      <c r="BH203" s="106">
        <f>(A!C204-NF!BF203)*NF!BE203</f>
        <v>0</v>
      </c>
      <c r="BI203" s="104"/>
      <c r="BJ203" s="60">
        <f t="shared" si="455"/>
        <v>42.78</v>
      </c>
      <c r="BK203" s="59">
        <f t="shared" si="456"/>
        <v>0</v>
      </c>
      <c r="BL203" s="59">
        <f>(A!C204-NF!BJ203)*NF!BI203</f>
        <v>0</v>
      </c>
      <c r="BM203" s="59" t="str">
        <f t="shared" si="457"/>
        <v>Chocolate Talento Amêndoa Passas 90g</v>
      </c>
      <c r="BN203" s="104"/>
      <c r="BO203" s="60">
        <f t="shared" si="458"/>
        <v>42.78</v>
      </c>
      <c r="BP203" s="59">
        <f t="shared" si="459"/>
        <v>0</v>
      </c>
      <c r="BQ203" s="106">
        <f>(A!C204-NF!BO203)*NF!BN203</f>
        <v>0</v>
      </c>
      <c r="BR203" s="104"/>
      <c r="BS203" s="60">
        <f t="shared" si="460"/>
        <v>42.78</v>
      </c>
      <c r="BT203" s="59">
        <f t="shared" si="461"/>
        <v>0</v>
      </c>
      <c r="BU203" s="59">
        <f>(A!C204-NF!BS203)*NF!BR203</f>
        <v>0</v>
      </c>
      <c r="BV203" s="59" t="str">
        <f t="shared" si="462"/>
        <v>Chocolate Talento Amêndoa Passas 90g</v>
      </c>
      <c r="BW203" s="104"/>
      <c r="BX203" s="60">
        <f t="shared" si="463"/>
        <v>42.78</v>
      </c>
      <c r="BY203" s="59">
        <f t="shared" si="464"/>
        <v>0</v>
      </c>
      <c r="BZ203" s="106">
        <f>(A!C204-NF!BX203)*NF!BW203</f>
        <v>0</v>
      </c>
      <c r="CA203" s="104"/>
      <c r="CB203" s="60">
        <f t="shared" si="465"/>
        <v>42.78</v>
      </c>
      <c r="CC203" s="59">
        <f t="shared" si="466"/>
        <v>0</v>
      </c>
      <c r="CD203" s="59">
        <f>(A!C204-NF!CB203)*NF!CA203</f>
        <v>0</v>
      </c>
      <c r="CE203" s="59" t="str">
        <f t="shared" si="467"/>
        <v>Chocolate Talento Amêndoa Passas 90g</v>
      </c>
      <c r="CF203" s="104"/>
      <c r="CG203" s="60">
        <f t="shared" si="468"/>
        <v>42.78</v>
      </c>
      <c r="CH203" s="59">
        <f t="shared" si="469"/>
        <v>0</v>
      </c>
      <c r="CI203" s="106">
        <f>(A!C204-NF!CG203)*NF!CF203</f>
        <v>0</v>
      </c>
      <c r="CJ203" s="104"/>
      <c r="CK203" s="60">
        <f t="shared" si="470"/>
        <v>42.78</v>
      </c>
      <c r="CL203" s="59">
        <f t="shared" si="471"/>
        <v>0</v>
      </c>
      <c r="CM203" s="59">
        <f>(A!C204-NF!CK203)*NF!CJ203</f>
        <v>0</v>
      </c>
      <c r="CN203" s="59" t="str">
        <f t="shared" si="472"/>
        <v>Chocolate Talento Amêndoa Passas 90g</v>
      </c>
      <c r="CO203" s="104"/>
      <c r="CP203" s="60">
        <f t="shared" si="473"/>
        <v>42.78</v>
      </c>
      <c r="CQ203" s="59">
        <f t="shared" si="474"/>
        <v>0</v>
      </c>
      <c r="CR203" s="106">
        <f>(A!C204-NF!CP203)*NF!CO203</f>
        <v>0</v>
      </c>
      <c r="CS203" s="104"/>
      <c r="CT203" s="60">
        <f t="shared" si="475"/>
        <v>42.78</v>
      </c>
      <c r="CU203" s="59">
        <f t="shared" si="476"/>
        <v>0</v>
      </c>
      <c r="CV203" s="59">
        <f>(A!C204-NF!CT203)*NF!CS203</f>
        <v>0</v>
      </c>
      <c r="CW203" s="59" t="str">
        <f t="shared" si="477"/>
        <v>Chocolate Talento Amêndoa Passas 90g</v>
      </c>
      <c r="CX203" s="104"/>
      <c r="CY203" s="60">
        <f t="shared" si="478"/>
        <v>42.78</v>
      </c>
      <c r="CZ203" s="59">
        <f t="shared" si="479"/>
        <v>0</v>
      </c>
      <c r="DA203" s="106">
        <f>(A!C204-NF!CY203)*NF!CX203</f>
        <v>0</v>
      </c>
      <c r="DB203" s="104"/>
      <c r="DC203" s="60">
        <f t="shared" si="480"/>
        <v>42.78</v>
      </c>
      <c r="DD203" s="59">
        <f t="shared" si="481"/>
        <v>0</v>
      </c>
      <c r="DE203" s="59">
        <f>(A!C204-NF!DC203)*NF!DB203</f>
        <v>0</v>
      </c>
      <c r="DF203" s="59" t="str">
        <f t="shared" si="482"/>
        <v>Chocolate Talento Amêndoa Passas 90g</v>
      </c>
      <c r="DG203" s="104"/>
      <c r="DH203" s="60">
        <f t="shared" si="483"/>
        <v>42.78</v>
      </c>
      <c r="DI203" s="59">
        <f t="shared" si="484"/>
        <v>0</v>
      </c>
      <c r="DJ203" s="106">
        <f>(A!C204-NF!DH203)*NF!DG203</f>
        <v>0</v>
      </c>
      <c r="DK203" s="104"/>
      <c r="DL203" s="60">
        <f t="shared" si="485"/>
        <v>42.78</v>
      </c>
      <c r="DM203" s="59">
        <f t="shared" si="486"/>
        <v>0</v>
      </c>
      <c r="DN203" s="59">
        <f>(A!C204-NF!DL203)*NF!DK203</f>
        <v>0</v>
      </c>
      <c r="DO203" s="59" t="str">
        <f t="shared" si="487"/>
        <v>Chocolate Talento Amêndoa Passas 90g</v>
      </c>
      <c r="DP203" s="104"/>
      <c r="DQ203" s="60">
        <f t="shared" si="488"/>
        <v>42.78</v>
      </c>
      <c r="DR203" s="59">
        <f t="shared" si="489"/>
        <v>0</v>
      </c>
      <c r="DS203" s="106">
        <f>(A!C204-NF!DQ203)*NF!DP203</f>
        <v>0</v>
      </c>
      <c r="DT203" s="104"/>
      <c r="DU203" s="60">
        <f t="shared" si="490"/>
        <v>42.78</v>
      </c>
      <c r="DV203" s="59">
        <f t="shared" si="491"/>
        <v>0</v>
      </c>
      <c r="DW203" s="59">
        <f>(A!C204-NF!DU203)*NF!DT203</f>
        <v>0</v>
      </c>
      <c r="DX203" s="59" t="str">
        <f t="shared" si="492"/>
        <v>Chocolate Talento Amêndoa Passas 90g</v>
      </c>
      <c r="DY203" s="104"/>
      <c r="DZ203" s="60">
        <f t="shared" si="493"/>
        <v>42.78</v>
      </c>
      <c r="EA203" s="59">
        <f t="shared" si="494"/>
        <v>0</v>
      </c>
      <c r="EB203" s="106">
        <f>(A!C204-NF!DZ203)*NF!DY203</f>
        <v>0</v>
      </c>
      <c r="EC203" s="104"/>
      <c r="ED203" s="60">
        <f t="shared" si="495"/>
        <v>42.78</v>
      </c>
      <c r="EE203" s="59">
        <f t="shared" si="496"/>
        <v>0</v>
      </c>
      <c r="EF203" s="59">
        <f>(A!C204-NF!ED203)*NF!EC203</f>
        <v>0</v>
      </c>
      <c r="EG203" s="59" t="str">
        <f t="shared" si="497"/>
        <v>Chocolate Talento Amêndoa Passas 90g</v>
      </c>
      <c r="EH203" s="104"/>
      <c r="EI203" s="60">
        <f t="shared" si="498"/>
        <v>42.78</v>
      </c>
      <c r="EJ203" s="59">
        <f t="shared" si="499"/>
        <v>0</v>
      </c>
      <c r="EK203" s="106">
        <f>(A!C204-NF!EI203)*NF!EH203</f>
        <v>0</v>
      </c>
      <c r="EL203" s="104"/>
      <c r="EM203" s="60">
        <f t="shared" si="500"/>
        <v>42.78</v>
      </c>
      <c r="EN203" s="59">
        <f t="shared" si="501"/>
        <v>0</v>
      </c>
      <c r="EO203" s="106">
        <f>(A!C204-NF!EM203)*NF!EL203</f>
        <v>0</v>
      </c>
      <c r="EP203" s="59" t="str">
        <f t="shared" si="502"/>
        <v>Chocolate Talento Amêndoa Passas 90g</v>
      </c>
      <c r="EQ203" s="104"/>
      <c r="ER203" s="60">
        <f t="shared" si="503"/>
        <v>42.78</v>
      </c>
      <c r="ES203" s="59">
        <f t="shared" si="504"/>
        <v>0</v>
      </c>
      <c r="ET203" s="106">
        <f>(A!C204-NF!ER203)*NF!EQ203</f>
        <v>0</v>
      </c>
      <c r="EU203" s="104"/>
      <c r="EV203" s="60">
        <f t="shared" si="505"/>
        <v>42.78</v>
      </c>
      <c r="EW203" s="59">
        <f t="shared" si="506"/>
        <v>0</v>
      </c>
      <c r="EX203" s="106">
        <f>(A!C204-NF!EV203)*NF!EU203</f>
        <v>0</v>
      </c>
      <c r="EY203" s="59" t="str">
        <f t="shared" si="507"/>
        <v>Chocolate Talento Amêndoa Passas 90g</v>
      </c>
      <c r="EZ203" s="104"/>
      <c r="FA203" s="60">
        <f t="shared" si="508"/>
        <v>42.78</v>
      </c>
      <c r="FB203" s="59">
        <f t="shared" si="509"/>
        <v>0</v>
      </c>
      <c r="FC203" s="106">
        <f>(A!C204-NF!FA203)*NF!EZ203</f>
        <v>0</v>
      </c>
      <c r="FD203" s="104"/>
      <c r="FE203" s="60">
        <f t="shared" si="510"/>
        <v>42.78</v>
      </c>
      <c r="FF203" s="59">
        <f t="shared" si="511"/>
        <v>0</v>
      </c>
      <c r="FG203" s="106">
        <f>(A!C204-NF!FE203)*NF!FD203</f>
        <v>0</v>
      </c>
      <c r="FH203" s="59" t="str">
        <f t="shared" si="512"/>
        <v>Chocolate Talento Amêndoa Passas 90g</v>
      </c>
      <c r="FI203" s="104"/>
      <c r="FJ203" s="60">
        <f t="shared" si="513"/>
        <v>42.78</v>
      </c>
      <c r="FK203" s="59">
        <f t="shared" si="514"/>
        <v>0</v>
      </c>
      <c r="FL203" s="106">
        <f>(A!C204-NF!FJ203)*NF!FI203</f>
        <v>0</v>
      </c>
      <c r="FM203" s="104"/>
      <c r="FN203" s="60">
        <f t="shared" si="515"/>
        <v>42.78</v>
      </c>
      <c r="FO203" s="59">
        <f t="shared" si="516"/>
        <v>0</v>
      </c>
      <c r="FP203" s="106">
        <f>(A!C204-NF!FN203)*NF!FM203</f>
        <v>0</v>
      </c>
      <c r="FQ203" s="59" t="str">
        <f t="shared" si="517"/>
        <v>Chocolate Talento Amêndoa Passas 90g</v>
      </c>
      <c r="FR203" s="104"/>
      <c r="FS203" s="60">
        <f t="shared" si="518"/>
        <v>42.78</v>
      </c>
      <c r="FT203" s="106">
        <f t="shared" si="519"/>
        <v>0</v>
      </c>
      <c r="FU203" s="106">
        <f>(A!C204-NF!FS203)*NF!FR203</f>
        <v>0</v>
      </c>
      <c r="FV203" s="104"/>
      <c r="FW203" s="60">
        <f t="shared" si="520"/>
        <v>42.78</v>
      </c>
      <c r="FX203" s="59">
        <f t="shared" si="521"/>
        <v>0</v>
      </c>
      <c r="FY203" s="106">
        <f>(A!C204-NF!FW203)*NF!FV203</f>
        <v>0</v>
      </c>
      <c r="FZ203" s="59" t="str">
        <f t="shared" si="522"/>
        <v>Chocolate Talento Amêndoa Passas 90g</v>
      </c>
      <c r="GA203" s="104"/>
      <c r="GB203" s="60">
        <f t="shared" si="523"/>
        <v>42.78</v>
      </c>
      <c r="GC203" s="59">
        <f t="shared" si="524"/>
        <v>0</v>
      </c>
      <c r="GD203" s="106">
        <f>(A!C204-NF!GB203)*NF!GA203</f>
        <v>0</v>
      </c>
      <c r="GE203" s="104"/>
      <c r="GF203" s="60">
        <f t="shared" si="525"/>
        <v>42.78</v>
      </c>
      <c r="GG203" s="59">
        <f t="shared" si="526"/>
        <v>0</v>
      </c>
      <c r="GH203" s="106">
        <f>(A!C204-NF!GF203)*NF!GE203</f>
        <v>0</v>
      </c>
      <c r="GI203" s="59" t="str">
        <f t="shared" si="527"/>
        <v>Chocolate Talento Amêndoa Passas 90g</v>
      </c>
      <c r="GJ203" s="104"/>
      <c r="GK203" s="60">
        <f t="shared" si="528"/>
        <v>42.78</v>
      </c>
      <c r="GL203" s="59">
        <f t="shared" si="529"/>
        <v>0</v>
      </c>
      <c r="GM203" s="106">
        <f>(A!C204-NF!GK203)*NF!GJ203</f>
        <v>0</v>
      </c>
      <c r="GN203" s="104"/>
      <c r="GO203" s="60">
        <f t="shared" si="530"/>
        <v>42.78</v>
      </c>
      <c r="GP203" s="59">
        <f t="shared" si="531"/>
        <v>0</v>
      </c>
      <c r="GQ203" s="106">
        <f>(A!C204-NF!GO203)*NF!GN203</f>
        <v>0</v>
      </c>
      <c r="GR203" s="59" t="str">
        <f t="shared" si="532"/>
        <v>Chocolate Talento Amêndoa Passas 90g</v>
      </c>
      <c r="GS203" s="104"/>
      <c r="GT203" s="60">
        <f t="shared" si="533"/>
        <v>42.78</v>
      </c>
      <c r="GU203" s="59">
        <f t="shared" si="534"/>
        <v>0</v>
      </c>
      <c r="GV203" s="106">
        <f>(A!C204-NF!GT203)*NF!GS203</f>
        <v>0</v>
      </c>
      <c r="GW203" s="104"/>
      <c r="GX203" s="60">
        <f t="shared" si="535"/>
        <v>42.78</v>
      </c>
      <c r="GY203" s="59">
        <f t="shared" si="536"/>
        <v>0</v>
      </c>
      <c r="GZ203" s="106">
        <f>(A!C204-NF!GX203)*NF!GW203</f>
        <v>0</v>
      </c>
      <c r="HA203" s="59" t="str">
        <f t="shared" si="537"/>
        <v>Chocolate Talento Amêndoa Passas 90g</v>
      </c>
      <c r="HB203" s="104"/>
      <c r="HC203" s="60">
        <f t="shared" si="538"/>
        <v>42.78</v>
      </c>
      <c r="HD203" s="59">
        <f t="shared" si="539"/>
        <v>0</v>
      </c>
      <c r="HE203" s="106">
        <f>(A!C204-NF!HC203)*NF!HB203</f>
        <v>0</v>
      </c>
      <c r="HF203" s="104"/>
      <c r="HG203" s="60">
        <f t="shared" si="540"/>
        <v>42.78</v>
      </c>
      <c r="HH203" s="59">
        <f t="shared" si="541"/>
        <v>0</v>
      </c>
      <c r="HI203" s="106">
        <f>(A!C204-NF!HG203)*NF!HF203</f>
        <v>0</v>
      </c>
      <c r="HJ203" s="59" t="str">
        <f t="shared" si="542"/>
        <v>Chocolate Talento Amêndoa Passas 90g</v>
      </c>
      <c r="HK203" s="104"/>
      <c r="HL203" s="60">
        <f t="shared" si="543"/>
        <v>42.78</v>
      </c>
      <c r="HM203" s="59">
        <f t="shared" si="544"/>
        <v>0</v>
      </c>
      <c r="HN203" s="106">
        <f>(A!C204-NF!HL203)*NF!HK203</f>
        <v>0</v>
      </c>
      <c r="HO203" s="104"/>
      <c r="HP203" s="60">
        <f t="shared" si="545"/>
        <v>42.78</v>
      </c>
      <c r="HQ203" s="59">
        <f t="shared" si="546"/>
        <v>0</v>
      </c>
      <c r="HR203" s="106">
        <f>(A!C204-NF!HP203)*NF!HO203</f>
        <v>0</v>
      </c>
      <c r="HS203" s="59" t="str">
        <f t="shared" si="547"/>
        <v>Chocolate Talento Amêndoa Passas 90g</v>
      </c>
      <c r="HT203" s="104"/>
      <c r="HU203" s="60">
        <f t="shared" si="548"/>
        <v>42.78</v>
      </c>
      <c r="HV203" s="59">
        <f t="shared" si="549"/>
        <v>0</v>
      </c>
      <c r="HW203" s="106">
        <f>(A!C204-NF!HU203)*NF!HT203</f>
        <v>0</v>
      </c>
      <c r="HX203" s="104"/>
      <c r="HY203" s="60">
        <f t="shared" si="550"/>
        <v>42.78</v>
      </c>
      <c r="HZ203" s="59">
        <f t="shared" si="551"/>
        <v>0</v>
      </c>
      <c r="IA203" s="106">
        <f>(A!C204-NF!HY203)*NF!HX203</f>
        <v>0</v>
      </c>
      <c r="IB203" s="59" t="str">
        <f t="shared" si="552"/>
        <v>Chocolate Talento Amêndoa Passas 90g</v>
      </c>
      <c r="IC203" s="104"/>
      <c r="ID203" s="60">
        <f t="shared" si="553"/>
        <v>42.78</v>
      </c>
      <c r="IE203" s="59">
        <f t="shared" si="554"/>
        <v>0</v>
      </c>
      <c r="IF203" s="106">
        <f>(A!C204-NF!ID203)*NF!IC203</f>
        <v>0</v>
      </c>
      <c r="IG203" s="59" t="str">
        <f t="shared" si="555"/>
        <v>Chocolate Talento Amêndoa Passas 90g</v>
      </c>
      <c r="IH203" s="104"/>
      <c r="II203" s="60">
        <f t="shared" si="556"/>
        <v>42.78</v>
      </c>
      <c r="IJ203" s="59">
        <f t="shared" si="557"/>
        <v>0</v>
      </c>
      <c r="IK203" s="106">
        <f>(A!C204-NF!II203)*NF!IH203</f>
        <v>0</v>
      </c>
      <c r="IL203" s="59" t="str">
        <f t="shared" si="558"/>
        <v>Chocolate Talento Amêndoa Passas 90g</v>
      </c>
      <c r="IM203" s="59"/>
      <c r="IN203" s="59">
        <f t="shared" si="559"/>
        <v>42.78</v>
      </c>
      <c r="IO203" s="59">
        <f t="shared" si="560"/>
        <v>0</v>
      </c>
      <c r="IP203" s="106">
        <f>(A!C204-NF!IN203)*NF!IM203</f>
        <v>0</v>
      </c>
      <c r="IQ203" s="59">
        <f t="shared" si="561"/>
        <v>0</v>
      </c>
      <c r="IR203" s="101">
        <f t="shared" si="562"/>
        <v>0</v>
      </c>
      <c r="IS203" s="103" t="e">
        <f t="shared" si="563"/>
        <v>#DIV/0!</v>
      </c>
      <c r="IT203" s="96"/>
      <c r="IU203" s="96"/>
      <c r="IV203" s="96"/>
    </row>
    <row r="204" spans="1:256" x14ac:dyDescent="0.2">
      <c r="A204" s="136" t="str">
        <f>A!B205</f>
        <v>Chocolate Talento Avelãs 90g</v>
      </c>
      <c r="B204" s="136">
        <f>A!C205</f>
        <v>90.98</v>
      </c>
      <c r="C204" s="109"/>
      <c r="D204" s="108">
        <f t="shared" si="423"/>
        <v>90.98</v>
      </c>
      <c r="E204" s="97">
        <f t="shared" si="424"/>
        <v>0</v>
      </c>
      <c r="F204" s="95">
        <f>(A!C205-NF!D204)*NF!C204</f>
        <v>0</v>
      </c>
      <c r="G204" s="109"/>
      <c r="H204" s="108">
        <f t="shared" si="425"/>
        <v>90.98</v>
      </c>
      <c r="I204" s="61">
        <f t="shared" si="426"/>
        <v>0</v>
      </c>
      <c r="J204" s="61">
        <f>(A!C205-NF!H204)*NF!G204</f>
        <v>0</v>
      </c>
      <c r="K204" s="61" t="str">
        <f t="shared" si="427"/>
        <v>Chocolate Talento Avelãs 90g</v>
      </c>
      <c r="L204" s="109"/>
      <c r="M204" s="62">
        <f t="shared" si="428"/>
        <v>90.98</v>
      </c>
      <c r="N204" s="97">
        <f t="shared" si="429"/>
        <v>0</v>
      </c>
      <c r="O204" s="95">
        <f>(A!C205-NF!M204)*NF!L204</f>
        <v>0</v>
      </c>
      <c r="P204" s="109"/>
      <c r="Q204" s="108">
        <f t="shared" si="430"/>
        <v>90.98</v>
      </c>
      <c r="R204" s="61">
        <f t="shared" si="431"/>
        <v>0</v>
      </c>
      <c r="S204" s="97">
        <f>(A!C205-NF!Q204)*NF!P204</f>
        <v>0</v>
      </c>
      <c r="T204" s="97" t="str">
        <f t="shared" si="432"/>
        <v>Chocolate Talento Avelãs 90g</v>
      </c>
      <c r="U204" s="109"/>
      <c r="V204" s="108">
        <f t="shared" si="433"/>
        <v>90.98</v>
      </c>
      <c r="W204" s="61">
        <f t="shared" si="434"/>
        <v>0</v>
      </c>
      <c r="X204" s="161">
        <f>(A!C205-NF!V204)*NF!U204</f>
        <v>0</v>
      </c>
      <c r="Y204" s="109"/>
      <c r="Z204" s="62">
        <f t="shared" si="435"/>
        <v>90.98</v>
      </c>
      <c r="AA204" s="61">
        <f t="shared" si="436"/>
        <v>0</v>
      </c>
      <c r="AB204" s="61">
        <f>(A!C205-NF!Z204)*NF!Y204</f>
        <v>0</v>
      </c>
      <c r="AC204" s="61" t="str">
        <f t="shared" si="437"/>
        <v>Chocolate Talento Avelãs 90g</v>
      </c>
      <c r="AD204" s="109"/>
      <c r="AE204" s="62">
        <f t="shared" si="438"/>
        <v>90.98</v>
      </c>
      <c r="AF204" s="61">
        <f t="shared" si="439"/>
        <v>0</v>
      </c>
      <c r="AG204" s="161">
        <f>(A!C205-NF!AE204)*NF!AD204</f>
        <v>0</v>
      </c>
      <c r="AH204" s="109"/>
      <c r="AI204" s="62">
        <f t="shared" si="440"/>
        <v>90.98</v>
      </c>
      <c r="AJ204" s="61">
        <f t="shared" si="441"/>
        <v>0</v>
      </c>
      <c r="AK204" s="61">
        <f>(A!C205-NF!AI204)*NF!AH204</f>
        <v>0</v>
      </c>
      <c r="AL204" s="61" t="str">
        <f t="shared" si="442"/>
        <v>Chocolate Talento Avelãs 90g</v>
      </c>
      <c r="AM204" s="109"/>
      <c r="AN204" s="62">
        <f t="shared" si="443"/>
        <v>90.98</v>
      </c>
      <c r="AO204" s="61">
        <f t="shared" si="444"/>
        <v>0</v>
      </c>
      <c r="AP204" s="161">
        <f>(A!C205-NF!AN204)*NF!AM204</f>
        <v>0</v>
      </c>
      <c r="AQ204" s="109"/>
      <c r="AR204" s="62">
        <f t="shared" si="445"/>
        <v>90.98</v>
      </c>
      <c r="AS204" s="61">
        <f t="shared" si="446"/>
        <v>0</v>
      </c>
      <c r="AT204" s="61">
        <f>(A!C205-NF!AR204)*NF!AQ204</f>
        <v>0</v>
      </c>
      <c r="AU204" s="61" t="str">
        <f t="shared" si="447"/>
        <v>Chocolate Talento Avelãs 90g</v>
      </c>
      <c r="AV204" s="109"/>
      <c r="AW204" s="62">
        <f t="shared" si="448"/>
        <v>90.98</v>
      </c>
      <c r="AX204" s="61">
        <f t="shared" si="449"/>
        <v>0</v>
      </c>
      <c r="AY204" s="161">
        <f>(A!C205-NF!AW204)*NF!AV204</f>
        <v>0</v>
      </c>
      <c r="AZ204" s="109"/>
      <c r="BA204" s="62">
        <f t="shared" si="450"/>
        <v>90.98</v>
      </c>
      <c r="BB204" s="61">
        <f t="shared" si="451"/>
        <v>0</v>
      </c>
      <c r="BC204" s="61">
        <f>(A!C205-NF!BA204)*NF!AZ204</f>
        <v>0</v>
      </c>
      <c r="BD204" s="61" t="str">
        <f t="shared" si="452"/>
        <v>Chocolate Talento Avelãs 90g</v>
      </c>
      <c r="BE204" s="109"/>
      <c r="BF204" s="62">
        <f t="shared" si="453"/>
        <v>90.98</v>
      </c>
      <c r="BG204" s="61">
        <f t="shared" si="454"/>
        <v>0</v>
      </c>
      <c r="BH204" s="161">
        <f>(A!C205-NF!BF204)*NF!BE204</f>
        <v>0</v>
      </c>
      <c r="BI204" s="109"/>
      <c r="BJ204" s="62">
        <f t="shared" si="455"/>
        <v>90.98</v>
      </c>
      <c r="BK204" s="61">
        <f t="shared" si="456"/>
        <v>0</v>
      </c>
      <c r="BL204" s="61">
        <f>(A!C205-NF!BJ204)*NF!BI204</f>
        <v>0</v>
      </c>
      <c r="BM204" s="61" t="str">
        <f t="shared" si="457"/>
        <v>Chocolate Talento Avelãs 90g</v>
      </c>
      <c r="BN204" s="109"/>
      <c r="BO204" s="62">
        <f t="shared" si="458"/>
        <v>90.98</v>
      </c>
      <c r="BP204" s="61">
        <f t="shared" si="459"/>
        <v>0</v>
      </c>
      <c r="BQ204" s="161">
        <f>(A!C205-NF!BO204)*NF!BN204</f>
        <v>0</v>
      </c>
      <c r="BR204" s="109"/>
      <c r="BS204" s="62">
        <f t="shared" si="460"/>
        <v>90.98</v>
      </c>
      <c r="BT204" s="61">
        <f t="shared" si="461"/>
        <v>0</v>
      </c>
      <c r="BU204" s="61">
        <f>(A!C205-NF!BS204)*NF!BR204</f>
        <v>0</v>
      </c>
      <c r="BV204" s="61" t="str">
        <f t="shared" si="462"/>
        <v>Chocolate Talento Avelãs 90g</v>
      </c>
      <c r="BW204" s="109"/>
      <c r="BX204" s="62">
        <f t="shared" si="463"/>
        <v>90.98</v>
      </c>
      <c r="BY204" s="61">
        <f t="shared" si="464"/>
        <v>0</v>
      </c>
      <c r="BZ204" s="161">
        <f>(A!C205-NF!BX204)*NF!BW204</f>
        <v>0</v>
      </c>
      <c r="CA204" s="109"/>
      <c r="CB204" s="62">
        <f t="shared" si="465"/>
        <v>90.98</v>
      </c>
      <c r="CC204" s="61">
        <f t="shared" si="466"/>
        <v>0</v>
      </c>
      <c r="CD204" s="61">
        <f>(A!C205-NF!CB204)*NF!CA204</f>
        <v>0</v>
      </c>
      <c r="CE204" s="61" t="str">
        <f t="shared" si="467"/>
        <v>Chocolate Talento Avelãs 90g</v>
      </c>
      <c r="CF204" s="109"/>
      <c r="CG204" s="62">
        <f t="shared" si="468"/>
        <v>90.98</v>
      </c>
      <c r="CH204" s="61">
        <f t="shared" si="469"/>
        <v>0</v>
      </c>
      <c r="CI204" s="161">
        <f>(A!C205-NF!CG204)*NF!CF204</f>
        <v>0</v>
      </c>
      <c r="CJ204" s="109"/>
      <c r="CK204" s="62">
        <f t="shared" si="470"/>
        <v>90.98</v>
      </c>
      <c r="CL204" s="61">
        <f t="shared" si="471"/>
        <v>0</v>
      </c>
      <c r="CM204" s="61">
        <f>(A!C205-NF!CK204)*NF!CJ204</f>
        <v>0</v>
      </c>
      <c r="CN204" s="61" t="str">
        <f t="shared" si="472"/>
        <v>Chocolate Talento Avelãs 90g</v>
      </c>
      <c r="CO204" s="109"/>
      <c r="CP204" s="62">
        <f t="shared" si="473"/>
        <v>90.98</v>
      </c>
      <c r="CQ204" s="61">
        <f t="shared" si="474"/>
        <v>0</v>
      </c>
      <c r="CR204" s="161">
        <f>(A!C205-NF!CP204)*NF!CO204</f>
        <v>0</v>
      </c>
      <c r="CS204" s="109"/>
      <c r="CT204" s="62">
        <f t="shared" si="475"/>
        <v>90.98</v>
      </c>
      <c r="CU204" s="61">
        <f t="shared" si="476"/>
        <v>0</v>
      </c>
      <c r="CV204" s="61">
        <f>(A!C205-NF!CT204)*NF!CS204</f>
        <v>0</v>
      </c>
      <c r="CW204" s="61" t="str">
        <f t="shared" si="477"/>
        <v>Chocolate Talento Avelãs 90g</v>
      </c>
      <c r="CX204" s="109"/>
      <c r="CY204" s="62">
        <f t="shared" si="478"/>
        <v>90.98</v>
      </c>
      <c r="CZ204" s="61">
        <f t="shared" si="479"/>
        <v>0</v>
      </c>
      <c r="DA204" s="161">
        <f>(A!C205-NF!CY204)*NF!CX204</f>
        <v>0</v>
      </c>
      <c r="DB204" s="109"/>
      <c r="DC204" s="62">
        <f t="shared" si="480"/>
        <v>90.98</v>
      </c>
      <c r="DD204" s="61">
        <f t="shared" si="481"/>
        <v>0</v>
      </c>
      <c r="DE204" s="61">
        <f>(A!C205-NF!DC204)*NF!DB204</f>
        <v>0</v>
      </c>
      <c r="DF204" s="61" t="str">
        <f t="shared" si="482"/>
        <v>Chocolate Talento Avelãs 90g</v>
      </c>
      <c r="DG204" s="109"/>
      <c r="DH204" s="62">
        <f t="shared" si="483"/>
        <v>90.98</v>
      </c>
      <c r="DI204" s="61">
        <f t="shared" si="484"/>
        <v>0</v>
      </c>
      <c r="DJ204" s="161">
        <f>(A!C205-NF!DH204)*NF!DG204</f>
        <v>0</v>
      </c>
      <c r="DK204" s="109"/>
      <c r="DL204" s="62">
        <f t="shared" si="485"/>
        <v>90.98</v>
      </c>
      <c r="DM204" s="61">
        <f t="shared" si="486"/>
        <v>0</v>
      </c>
      <c r="DN204" s="61">
        <f>(A!C205-NF!DL204)*NF!DK204</f>
        <v>0</v>
      </c>
      <c r="DO204" s="61" t="str">
        <f t="shared" si="487"/>
        <v>Chocolate Talento Avelãs 90g</v>
      </c>
      <c r="DP204" s="109"/>
      <c r="DQ204" s="62">
        <f t="shared" si="488"/>
        <v>90.98</v>
      </c>
      <c r="DR204" s="61">
        <f t="shared" si="489"/>
        <v>0</v>
      </c>
      <c r="DS204" s="161">
        <f>(A!C205-NF!DQ204)*NF!DP204</f>
        <v>0</v>
      </c>
      <c r="DT204" s="109"/>
      <c r="DU204" s="62">
        <f t="shared" si="490"/>
        <v>90.98</v>
      </c>
      <c r="DV204" s="61">
        <f t="shared" si="491"/>
        <v>0</v>
      </c>
      <c r="DW204" s="61">
        <f>(A!C205-NF!DU204)*NF!DT204</f>
        <v>0</v>
      </c>
      <c r="DX204" s="61" t="str">
        <f t="shared" si="492"/>
        <v>Chocolate Talento Avelãs 90g</v>
      </c>
      <c r="DY204" s="109"/>
      <c r="DZ204" s="62">
        <f t="shared" si="493"/>
        <v>90.98</v>
      </c>
      <c r="EA204" s="61">
        <f t="shared" si="494"/>
        <v>0</v>
      </c>
      <c r="EB204" s="161">
        <f>(A!C205-NF!DZ204)*NF!DY204</f>
        <v>0</v>
      </c>
      <c r="EC204" s="109"/>
      <c r="ED204" s="62">
        <f t="shared" si="495"/>
        <v>90.98</v>
      </c>
      <c r="EE204" s="61">
        <f t="shared" si="496"/>
        <v>0</v>
      </c>
      <c r="EF204" s="61">
        <f>(A!C205-NF!ED204)*NF!EC204</f>
        <v>0</v>
      </c>
      <c r="EG204" s="61" t="str">
        <f t="shared" si="497"/>
        <v>Chocolate Talento Avelãs 90g</v>
      </c>
      <c r="EH204" s="109"/>
      <c r="EI204" s="62">
        <f t="shared" si="498"/>
        <v>90.98</v>
      </c>
      <c r="EJ204" s="61">
        <f t="shared" si="499"/>
        <v>0</v>
      </c>
      <c r="EK204" s="161">
        <f>(A!C205-NF!EI204)*NF!EH204</f>
        <v>0</v>
      </c>
      <c r="EL204" s="109"/>
      <c r="EM204" s="62">
        <f t="shared" si="500"/>
        <v>90.98</v>
      </c>
      <c r="EN204" s="61">
        <f t="shared" si="501"/>
        <v>0</v>
      </c>
      <c r="EO204" s="161">
        <f>(A!C205-NF!EM204)*NF!EL204</f>
        <v>0</v>
      </c>
      <c r="EP204" s="61" t="str">
        <f t="shared" si="502"/>
        <v>Chocolate Talento Avelãs 90g</v>
      </c>
      <c r="EQ204" s="109"/>
      <c r="ER204" s="62">
        <f t="shared" si="503"/>
        <v>90.98</v>
      </c>
      <c r="ES204" s="61">
        <f t="shared" si="504"/>
        <v>0</v>
      </c>
      <c r="ET204" s="161">
        <f>(A!C205-NF!ER204)*NF!EQ204</f>
        <v>0</v>
      </c>
      <c r="EU204" s="109"/>
      <c r="EV204" s="62">
        <f t="shared" si="505"/>
        <v>90.98</v>
      </c>
      <c r="EW204" s="61">
        <f t="shared" si="506"/>
        <v>0</v>
      </c>
      <c r="EX204" s="161">
        <f>(A!C205-NF!EV204)*NF!EU204</f>
        <v>0</v>
      </c>
      <c r="EY204" s="61" t="str">
        <f t="shared" si="507"/>
        <v>Chocolate Talento Avelãs 90g</v>
      </c>
      <c r="EZ204" s="109"/>
      <c r="FA204" s="62">
        <f t="shared" si="508"/>
        <v>90.98</v>
      </c>
      <c r="FB204" s="61">
        <f t="shared" si="509"/>
        <v>0</v>
      </c>
      <c r="FC204" s="161">
        <f>(A!C205-NF!FA204)*NF!EZ204</f>
        <v>0</v>
      </c>
      <c r="FD204" s="109"/>
      <c r="FE204" s="62">
        <f t="shared" si="510"/>
        <v>90.98</v>
      </c>
      <c r="FF204" s="61">
        <f t="shared" si="511"/>
        <v>0</v>
      </c>
      <c r="FG204" s="161">
        <f>(A!C205-NF!FE204)*NF!FD204</f>
        <v>0</v>
      </c>
      <c r="FH204" s="61" t="str">
        <f t="shared" si="512"/>
        <v>Chocolate Talento Avelãs 90g</v>
      </c>
      <c r="FI204" s="109"/>
      <c r="FJ204" s="62">
        <f t="shared" si="513"/>
        <v>90.98</v>
      </c>
      <c r="FK204" s="61">
        <f t="shared" si="514"/>
        <v>0</v>
      </c>
      <c r="FL204" s="161">
        <f>(A!C205-NF!FJ204)*NF!FI204</f>
        <v>0</v>
      </c>
      <c r="FM204" s="109"/>
      <c r="FN204" s="62">
        <f t="shared" si="515"/>
        <v>90.98</v>
      </c>
      <c r="FO204" s="61">
        <f t="shared" si="516"/>
        <v>0</v>
      </c>
      <c r="FP204" s="161">
        <f>(A!C205-NF!FN204)*NF!FM204</f>
        <v>0</v>
      </c>
      <c r="FQ204" s="61" t="str">
        <f t="shared" si="517"/>
        <v>Chocolate Talento Avelãs 90g</v>
      </c>
      <c r="FR204" s="109"/>
      <c r="FS204" s="62">
        <f t="shared" si="518"/>
        <v>90.98</v>
      </c>
      <c r="FT204" s="161">
        <f t="shared" si="519"/>
        <v>0</v>
      </c>
      <c r="FU204" s="161">
        <f>(A!C205-NF!FS204)*NF!FR204</f>
        <v>0</v>
      </c>
      <c r="FV204" s="109"/>
      <c r="FW204" s="62">
        <f t="shared" si="520"/>
        <v>90.98</v>
      </c>
      <c r="FX204" s="61">
        <f t="shared" si="521"/>
        <v>0</v>
      </c>
      <c r="FY204" s="161">
        <f>(A!C205-NF!FW204)*NF!FV204</f>
        <v>0</v>
      </c>
      <c r="FZ204" s="61" t="str">
        <f t="shared" si="522"/>
        <v>Chocolate Talento Avelãs 90g</v>
      </c>
      <c r="GA204" s="109"/>
      <c r="GB204" s="62">
        <f t="shared" si="523"/>
        <v>90.98</v>
      </c>
      <c r="GC204" s="61">
        <f t="shared" si="524"/>
        <v>0</v>
      </c>
      <c r="GD204" s="161">
        <f>(A!C205-NF!GB204)*NF!GA204</f>
        <v>0</v>
      </c>
      <c r="GE204" s="109"/>
      <c r="GF204" s="62">
        <f t="shared" si="525"/>
        <v>90.98</v>
      </c>
      <c r="GG204" s="61">
        <f t="shared" si="526"/>
        <v>0</v>
      </c>
      <c r="GH204" s="161">
        <f>(A!C205-NF!GF204)*NF!GE204</f>
        <v>0</v>
      </c>
      <c r="GI204" s="61" t="str">
        <f t="shared" si="527"/>
        <v>Chocolate Talento Avelãs 90g</v>
      </c>
      <c r="GJ204" s="109"/>
      <c r="GK204" s="62">
        <f t="shared" si="528"/>
        <v>90.98</v>
      </c>
      <c r="GL204" s="61">
        <f t="shared" si="529"/>
        <v>0</v>
      </c>
      <c r="GM204" s="161">
        <f>(A!C205-NF!GK204)*NF!GJ204</f>
        <v>0</v>
      </c>
      <c r="GN204" s="109"/>
      <c r="GO204" s="62">
        <f t="shared" si="530"/>
        <v>90.98</v>
      </c>
      <c r="GP204" s="61">
        <f t="shared" si="531"/>
        <v>0</v>
      </c>
      <c r="GQ204" s="161">
        <f>(A!C205-NF!GO204)*NF!GN204</f>
        <v>0</v>
      </c>
      <c r="GR204" s="61" t="str">
        <f t="shared" si="532"/>
        <v>Chocolate Talento Avelãs 90g</v>
      </c>
      <c r="GS204" s="109"/>
      <c r="GT204" s="62">
        <f t="shared" si="533"/>
        <v>90.98</v>
      </c>
      <c r="GU204" s="61">
        <f t="shared" si="534"/>
        <v>0</v>
      </c>
      <c r="GV204" s="161">
        <f>(A!C205-NF!GT204)*NF!GS204</f>
        <v>0</v>
      </c>
      <c r="GW204" s="109"/>
      <c r="GX204" s="62">
        <f t="shared" si="535"/>
        <v>90.98</v>
      </c>
      <c r="GY204" s="61">
        <f t="shared" si="536"/>
        <v>0</v>
      </c>
      <c r="GZ204" s="161">
        <f>(A!C205-NF!GX204)*NF!GW204</f>
        <v>0</v>
      </c>
      <c r="HA204" s="61" t="str">
        <f t="shared" si="537"/>
        <v>Chocolate Talento Avelãs 90g</v>
      </c>
      <c r="HB204" s="109"/>
      <c r="HC204" s="62">
        <f t="shared" si="538"/>
        <v>90.98</v>
      </c>
      <c r="HD204" s="61">
        <f t="shared" si="539"/>
        <v>0</v>
      </c>
      <c r="HE204" s="161">
        <f>(A!C205-NF!HC204)*NF!HB204</f>
        <v>0</v>
      </c>
      <c r="HF204" s="109"/>
      <c r="HG204" s="62">
        <f t="shared" si="540"/>
        <v>90.98</v>
      </c>
      <c r="HH204" s="61">
        <f t="shared" si="541"/>
        <v>0</v>
      </c>
      <c r="HI204" s="161">
        <f>(A!C205-NF!HG204)*NF!HF204</f>
        <v>0</v>
      </c>
      <c r="HJ204" s="61" t="str">
        <f t="shared" si="542"/>
        <v>Chocolate Talento Avelãs 90g</v>
      </c>
      <c r="HK204" s="109"/>
      <c r="HL204" s="62">
        <f t="shared" si="543"/>
        <v>90.98</v>
      </c>
      <c r="HM204" s="61">
        <f t="shared" si="544"/>
        <v>0</v>
      </c>
      <c r="HN204" s="161">
        <f>(A!C205-NF!HL204)*NF!HK204</f>
        <v>0</v>
      </c>
      <c r="HO204" s="109"/>
      <c r="HP204" s="62">
        <f t="shared" si="545"/>
        <v>90.98</v>
      </c>
      <c r="HQ204" s="61">
        <f t="shared" si="546"/>
        <v>0</v>
      </c>
      <c r="HR204" s="161">
        <f>(A!C205-NF!HP204)*NF!HO204</f>
        <v>0</v>
      </c>
      <c r="HS204" s="61" t="str">
        <f t="shared" si="547"/>
        <v>Chocolate Talento Avelãs 90g</v>
      </c>
      <c r="HT204" s="109"/>
      <c r="HU204" s="62">
        <f t="shared" si="548"/>
        <v>90.98</v>
      </c>
      <c r="HV204" s="61">
        <f t="shared" si="549"/>
        <v>0</v>
      </c>
      <c r="HW204" s="161">
        <f>(A!C205-NF!HU204)*NF!HT204</f>
        <v>0</v>
      </c>
      <c r="HX204" s="109"/>
      <c r="HY204" s="62">
        <f t="shared" si="550"/>
        <v>90.98</v>
      </c>
      <c r="HZ204" s="61">
        <f t="shared" si="551"/>
        <v>0</v>
      </c>
      <c r="IA204" s="161">
        <f>(A!C205-NF!HY204)*NF!HX204</f>
        <v>0</v>
      </c>
      <c r="IB204" s="61" t="str">
        <f t="shared" si="552"/>
        <v>Chocolate Talento Avelãs 90g</v>
      </c>
      <c r="IC204" s="109"/>
      <c r="ID204" s="62">
        <f t="shared" si="553"/>
        <v>90.98</v>
      </c>
      <c r="IE204" s="61">
        <f t="shared" si="554"/>
        <v>0</v>
      </c>
      <c r="IF204" s="161">
        <f>(A!C205-NF!ID204)*NF!IC204</f>
        <v>0</v>
      </c>
      <c r="IG204" s="61" t="str">
        <f t="shared" si="555"/>
        <v>Chocolate Talento Avelãs 90g</v>
      </c>
      <c r="IH204" s="109"/>
      <c r="II204" s="62">
        <f t="shared" si="556"/>
        <v>90.98</v>
      </c>
      <c r="IJ204" s="61">
        <f t="shared" si="557"/>
        <v>0</v>
      </c>
      <c r="IK204" s="161">
        <f>(A!C205-NF!II204)*NF!IH204</f>
        <v>0</v>
      </c>
      <c r="IL204" s="61" t="str">
        <f t="shared" si="558"/>
        <v>Chocolate Talento Avelãs 90g</v>
      </c>
      <c r="IM204" s="61"/>
      <c r="IN204" s="61">
        <f t="shared" si="559"/>
        <v>90.98</v>
      </c>
      <c r="IO204" s="61">
        <f t="shared" si="560"/>
        <v>0</v>
      </c>
      <c r="IP204" s="161">
        <f>(A!C205-NF!IN204)*NF!IM204</f>
        <v>0</v>
      </c>
      <c r="IQ204" s="61">
        <f t="shared" si="561"/>
        <v>0</v>
      </c>
      <c r="IR204" s="107">
        <f t="shared" si="562"/>
        <v>0</v>
      </c>
      <c r="IS204" s="97" t="e">
        <f t="shared" si="563"/>
        <v>#DIV/0!</v>
      </c>
      <c r="IT204" s="162"/>
      <c r="IU204" s="162"/>
      <c r="IV204" s="162"/>
    </row>
    <row r="205" spans="1:256" x14ac:dyDescent="0.2">
      <c r="A205" s="163" t="str">
        <f>A!B206</f>
        <v>Chocolate Talento Branco Cereais 90g</v>
      </c>
      <c r="B205" s="163">
        <f>A!C206</f>
        <v>58.52</v>
      </c>
      <c r="C205" s="104"/>
      <c r="D205" s="102">
        <f t="shared" si="423"/>
        <v>58.52</v>
      </c>
      <c r="E205" s="103">
        <f t="shared" si="424"/>
        <v>0</v>
      </c>
      <c r="F205" s="105">
        <f>(A!C206-NF!D205)*NF!C205</f>
        <v>0</v>
      </c>
      <c r="G205" s="104"/>
      <c r="H205" s="102">
        <f t="shared" si="425"/>
        <v>58.52</v>
      </c>
      <c r="I205" s="59">
        <f t="shared" si="426"/>
        <v>0</v>
      </c>
      <c r="J205" s="59">
        <f>(A!C206-NF!H205)*NF!G205</f>
        <v>0</v>
      </c>
      <c r="K205" s="59" t="str">
        <f t="shared" si="427"/>
        <v>Chocolate Talento Branco Cereais 90g</v>
      </c>
      <c r="L205" s="104"/>
      <c r="M205" s="60">
        <f t="shared" si="428"/>
        <v>58.52</v>
      </c>
      <c r="N205" s="103">
        <f t="shared" si="429"/>
        <v>0</v>
      </c>
      <c r="O205" s="105">
        <f>(A!C206-NF!M205)*NF!L205</f>
        <v>0</v>
      </c>
      <c r="P205" s="104"/>
      <c r="Q205" s="102">
        <f t="shared" si="430"/>
        <v>58.52</v>
      </c>
      <c r="R205" s="59">
        <f t="shared" si="431"/>
        <v>0</v>
      </c>
      <c r="S205" s="103">
        <f>(A!C206-NF!Q205)*NF!P205</f>
        <v>0</v>
      </c>
      <c r="T205" s="103" t="str">
        <f t="shared" si="432"/>
        <v>Chocolate Talento Branco Cereais 90g</v>
      </c>
      <c r="U205" s="104"/>
      <c r="V205" s="102">
        <f t="shared" si="433"/>
        <v>58.52</v>
      </c>
      <c r="W205" s="59">
        <f t="shared" si="434"/>
        <v>0</v>
      </c>
      <c r="X205" s="106">
        <f>(A!C206-NF!V205)*NF!U205</f>
        <v>0</v>
      </c>
      <c r="Y205" s="104"/>
      <c r="Z205" s="60">
        <f t="shared" si="435"/>
        <v>58.52</v>
      </c>
      <c r="AA205" s="59">
        <f t="shared" si="436"/>
        <v>0</v>
      </c>
      <c r="AB205" s="59">
        <f>(A!C206-NF!Z205)*NF!Y205</f>
        <v>0</v>
      </c>
      <c r="AC205" s="59" t="str">
        <f t="shared" si="437"/>
        <v>Chocolate Talento Branco Cereais 90g</v>
      </c>
      <c r="AD205" s="104"/>
      <c r="AE205" s="60">
        <f t="shared" si="438"/>
        <v>58.52</v>
      </c>
      <c r="AF205" s="59">
        <f t="shared" si="439"/>
        <v>0</v>
      </c>
      <c r="AG205" s="106">
        <f>(A!C206-NF!AE205)*NF!AD205</f>
        <v>0</v>
      </c>
      <c r="AH205" s="104"/>
      <c r="AI205" s="60">
        <f t="shared" si="440"/>
        <v>58.52</v>
      </c>
      <c r="AJ205" s="59">
        <f t="shared" si="441"/>
        <v>0</v>
      </c>
      <c r="AK205" s="59">
        <f>(A!C206-NF!AI205)*NF!AH205</f>
        <v>0</v>
      </c>
      <c r="AL205" s="59" t="str">
        <f t="shared" si="442"/>
        <v>Chocolate Talento Branco Cereais 90g</v>
      </c>
      <c r="AM205" s="104"/>
      <c r="AN205" s="60">
        <f t="shared" si="443"/>
        <v>58.52</v>
      </c>
      <c r="AO205" s="59">
        <f t="shared" si="444"/>
        <v>0</v>
      </c>
      <c r="AP205" s="106">
        <f>(A!C206-NF!AN205)*NF!AM205</f>
        <v>0</v>
      </c>
      <c r="AQ205" s="104"/>
      <c r="AR205" s="60">
        <f t="shared" si="445"/>
        <v>58.52</v>
      </c>
      <c r="AS205" s="59">
        <f t="shared" si="446"/>
        <v>0</v>
      </c>
      <c r="AT205" s="59">
        <f>(A!C206-NF!AR205)*NF!AQ205</f>
        <v>0</v>
      </c>
      <c r="AU205" s="59" t="str">
        <f t="shared" si="447"/>
        <v>Chocolate Talento Branco Cereais 90g</v>
      </c>
      <c r="AV205" s="104"/>
      <c r="AW205" s="60">
        <f t="shared" si="448"/>
        <v>58.52</v>
      </c>
      <c r="AX205" s="59">
        <f t="shared" si="449"/>
        <v>0</v>
      </c>
      <c r="AY205" s="106">
        <f>(A!C206-NF!AW205)*NF!AV205</f>
        <v>0</v>
      </c>
      <c r="AZ205" s="104"/>
      <c r="BA205" s="60">
        <f t="shared" si="450"/>
        <v>58.52</v>
      </c>
      <c r="BB205" s="59">
        <f t="shared" si="451"/>
        <v>0</v>
      </c>
      <c r="BC205" s="59">
        <f>(A!C206-NF!BA205)*NF!AZ205</f>
        <v>0</v>
      </c>
      <c r="BD205" s="59" t="str">
        <f t="shared" si="452"/>
        <v>Chocolate Talento Branco Cereais 90g</v>
      </c>
      <c r="BE205" s="104"/>
      <c r="BF205" s="60">
        <f t="shared" si="453"/>
        <v>58.52</v>
      </c>
      <c r="BG205" s="59">
        <f t="shared" si="454"/>
        <v>0</v>
      </c>
      <c r="BH205" s="106">
        <f>(A!C206-NF!BF205)*NF!BE205</f>
        <v>0</v>
      </c>
      <c r="BI205" s="104"/>
      <c r="BJ205" s="60">
        <f t="shared" si="455"/>
        <v>58.52</v>
      </c>
      <c r="BK205" s="59">
        <f t="shared" si="456"/>
        <v>0</v>
      </c>
      <c r="BL205" s="59">
        <f>(A!C206-NF!BJ205)*NF!BI205</f>
        <v>0</v>
      </c>
      <c r="BM205" s="59" t="str">
        <f t="shared" si="457"/>
        <v>Chocolate Talento Branco Cereais 90g</v>
      </c>
      <c r="BN205" s="104"/>
      <c r="BO205" s="60">
        <f t="shared" si="458"/>
        <v>58.52</v>
      </c>
      <c r="BP205" s="59">
        <f t="shared" si="459"/>
        <v>0</v>
      </c>
      <c r="BQ205" s="106">
        <f>(A!C206-NF!BO205)*NF!BN205</f>
        <v>0</v>
      </c>
      <c r="BR205" s="104"/>
      <c r="BS205" s="60">
        <f t="shared" si="460"/>
        <v>58.52</v>
      </c>
      <c r="BT205" s="59">
        <f t="shared" si="461"/>
        <v>0</v>
      </c>
      <c r="BU205" s="59">
        <f>(A!C206-NF!BS205)*NF!BR205</f>
        <v>0</v>
      </c>
      <c r="BV205" s="59" t="str">
        <f t="shared" si="462"/>
        <v>Chocolate Talento Branco Cereais 90g</v>
      </c>
      <c r="BW205" s="104"/>
      <c r="BX205" s="60">
        <f t="shared" si="463"/>
        <v>58.52</v>
      </c>
      <c r="BY205" s="59">
        <f t="shared" si="464"/>
        <v>0</v>
      </c>
      <c r="BZ205" s="106">
        <f>(A!C206-NF!BX205)*NF!BW205</f>
        <v>0</v>
      </c>
      <c r="CA205" s="104"/>
      <c r="CB205" s="60">
        <f t="shared" si="465"/>
        <v>58.52</v>
      </c>
      <c r="CC205" s="59">
        <f t="shared" si="466"/>
        <v>0</v>
      </c>
      <c r="CD205" s="59">
        <f>(A!C206-NF!CB205)*NF!CA205</f>
        <v>0</v>
      </c>
      <c r="CE205" s="59" t="str">
        <f t="shared" si="467"/>
        <v>Chocolate Talento Branco Cereais 90g</v>
      </c>
      <c r="CF205" s="104"/>
      <c r="CG205" s="60">
        <f t="shared" si="468"/>
        <v>58.52</v>
      </c>
      <c r="CH205" s="59">
        <f t="shared" si="469"/>
        <v>0</v>
      </c>
      <c r="CI205" s="106">
        <f>(A!C206-NF!CG205)*NF!CF205</f>
        <v>0</v>
      </c>
      <c r="CJ205" s="104"/>
      <c r="CK205" s="60">
        <f t="shared" si="470"/>
        <v>58.52</v>
      </c>
      <c r="CL205" s="59">
        <f t="shared" si="471"/>
        <v>0</v>
      </c>
      <c r="CM205" s="59">
        <f>(A!C206-NF!CK205)*NF!CJ205</f>
        <v>0</v>
      </c>
      <c r="CN205" s="59" t="str">
        <f t="shared" si="472"/>
        <v>Chocolate Talento Branco Cereais 90g</v>
      </c>
      <c r="CO205" s="104"/>
      <c r="CP205" s="60">
        <f t="shared" si="473"/>
        <v>58.52</v>
      </c>
      <c r="CQ205" s="59">
        <f t="shared" si="474"/>
        <v>0</v>
      </c>
      <c r="CR205" s="106">
        <f>(A!C206-NF!CP205)*NF!CO205</f>
        <v>0</v>
      </c>
      <c r="CS205" s="104"/>
      <c r="CT205" s="60">
        <f t="shared" si="475"/>
        <v>58.52</v>
      </c>
      <c r="CU205" s="59">
        <f t="shared" si="476"/>
        <v>0</v>
      </c>
      <c r="CV205" s="59">
        <f>(A!C206-NF!CT205)*NF!CS205</f>
        <v>0</v>
      </c>
      <c r="CW205" s="59" t="str">
        <f t="shared" si="477"/>
        <v>Chocolate Talento Branco Cereais 90g</v>
      </c>
      <c r="CX205" s="104"/>
      <c r="CY205" s="60">
        <f t="shared" si="478"/>
        <v>58.52</v>
      </c>
      <c r="CZ205" s="59">
        <f t="shared" si="479"/>
        <v>0</v>
      </c>
      <c r="DA205" s="106">
        <f>(A!C206-NF!CY205)*NF!CX205</f>
        <v>0</v>
      </c>
      <c r="DB205" s="104"/>
      <c r="DC205" s="60">
        <f t="shared" si="480"/>
        <v>58.52</v>
      </c>
      <c r="DD205" s="59">
        <f t="shared" si="481"/>
        <v>0</v>
      </c>
      <c r="DE205" s="59">
        <f>(A!C206-NF!DC205)*NF!DB205</f>
        <v>0</v>
      </c>
      <c r="DF205" s="59" t="str">
        <f t="shared" si="482"/>
        <v>Chocolate Talento Branco Cereais 90g</v>
      </c>
      <c r="DG205" s="104"/>
      <c r="DH205" s="60">
        <f t="shared" si="483"/>
        <v>58.52</v>
      </c>
      <c r="DI205" s="59">
        <f t="shared" si="484"/>
        <v>0</v>
      </c>
      <c r="DJ205" s="106">
        <f>(A!C206-NF!DH205)*NF!DG205</f>
        <v>0</v>
      </c>
      <c r="DK205" s="104"/>
      <c r="DL205" s="60">
        <f t="shared" si="485"/>
        <v>58.52</v>
      </c>
      <c r="DM205" s="59">
        <f t="shared" si="486"/>
        <v>0</v>
      </c>
      <c r="DN205" s="59">
        <f>(A!C206-NF!DL205)*NF!DK205</f>
        <v>0</v>
      </c>
      <c r="DO205" s="59" t="str">
        <f t="shared" si="487"/>
        <v>Chocolate Talento Branco Cereais 90g</v>
      </c>
      <c r="DP205" s="104"/>
      <c r="DQ205" s="60">
        <f t="shared" si="488"/>
        <v>58.52</v>
      </c>
      <c r="DR205" s="59">
        <f t="shared" si="489"/>
        <v>0</v>
      </c>
      <c r="DS205" s="106">
        <f>(A!C206-NF!DQ205)*NF!DP205</f>
        <v>0</v>
      </c>
      <c r="DT205" s="104"/>
      <c r="DU205" s="60">
        <f t="shared" si="490"/>
        <v>58.52</v>
      </c>
      <c r="DV205" s="59">
        <f t="shared" si="491"/>
        <v>0</v>
      </c>
      <c r="DW205" s="59">
        <f>(A!C206-NF!DU205)*NF!DT205</f>
        <v>0</v>
      </c>
      <c r="DX205" s="59" t="str">
        <f t="shared" si="492"/>
        <v>Chocolate Talento Branco Cereais 90g</v>
      </c>
      <c r="DY205" s="104"/>
      <c r="DZ205" s="60">
        <f t="shared" si="493"/>
        <v>58.52</v>
      </c>
      <c r="EA205" s="59">
        <f t="shared" si="494"/>
        <v>0</v>
      </c>
      <c r="EB205" s="106">
        <f>(A!C206-NF!DZ205)*NF!DY205</f>
        <v>0</v>
      </c>
      <c r="EC205" s="104"/>
      <c r="ED205" s="60">
        <f t="shared" si="495"/>
        <v>58.52</v>
      </c>
      <c r="EE205" s="59">
        <f t="shared" si="496"/>
        <v>0</v>
      </c>
      <c r="EF205" s="59">
        <f>(A!C206-NF!ED205)*NF!EC205</f>
        <v>0</v>
      </c>
      <c r="EG205" s="59" t="str">
        <f t="shared" si="497"/>
        <v>Chocolate Talento Branco Cereais 90g</v>
      </c>
      <c r="EH205" s="104"/>
      <c r="EI205" s="60">
        <f t="shared" si="498"/>
        <v>58.52</v>
      </c>
      <c r="EJ205" s="59">
        <f t="shared" si="499"/>
        <v>0</v>
      </c>
      <c r="EK205" s="106">
        <f>(A!C206-NF!EI205)*NF!EH205</f>
        <v>0</v>
      </c>
      <c r="EL205" s="104"/>
      <c r="EM205" s="60">
        <f t="shared" si="500"/>
        <v>58.52</v>
      </c>
      <c r="EN205" s="59">
        <f t="shared" si="501"/>
        <v>0</v>
      </c>
      <c r="EO205" s="106">
        <f>(A!C206-NF!EM205)*NF!EL205</f>
        <v>0</v>
      </c>
      <c r="EP205" s="59" t="str">
        <f t="shared" si="502"/>
        <v>Chocolate Talento Branco Cereais 90g</v>
      </c>
      <c r="EQ205" s="104"/>
      <c r="ER205" s="60">
        <f t="shared" si="503"/>
        <v>58.52</v>
      </c>
      <c r="ES205" s="59">
        <f t="shared" si="504"/>
        <v>0</v>
      </c>
      <c r="ET205" s="106">
        <f>(A!C206-NF!ER205)*NF!EQ205</f>
        <v>0</v>
      </c>
      <c r="EU205" s="104"/>
      <c r="EV205" s="60">
        <f t="shared" si="505"/>
        <v>58.52</v>
      </c>
      <c r="EW205" s="59">
        <f t="shared" si="506"/>
        <v>0</v>
      </c>
      <c r="EX205" s="106">
        <f>(A!C206-NF!EV205)*NF!EU205</f>
        <v>0</v>
      </c>
      <c r="EY205" s="59" t="str">
        <f t="shared" si="507"/>
        <v>Chocolate Talento Branco Cereais 90g</v>
      </c>
      <c r="EZ205" s="104"/>
      <c r="FA205" s="60">
        <f t="shared" si="508"/>
        <v>58.52</v>
      </c>
      <c r="FB205" s="59">
        <f t="shared" si="509"/>
        <v>0</v>
      </c>
      <c r="FC205" s="106">
        <f>(A!C206-NF!FA205)*NF!EZ205</f>
        <v>0</v>
      </c>
      <c r="FD205" s="104"/>
      <c r="FE205" s="60">
        <f t="shared" si="510"/>
        <v>58.52</v>
      </c>
      <c r="FF205" s="59">
        <f t="shared" si="511"/>
        <v>0</v>
      </c>
      <c r="FG205" s="106">
        <f>(A!C206-NF!FE205)*NF!FD205</f>
        <v>0</v>
      </c>
      <c r="FH205" s="59" t="str">
        <f t="shared" si="512"/>
        <v>Chocolate Talento Branco Cereais 90g</v>
      </c>
      <c r="FI205" s="104"/>
      <c r="FJ205" s="60">
        <f t="shared" si="513"/>
        <v>58.52</v>
      </c>
      <c r="FK205" s="59">
        <f t="shared" si="514"/>
        <v>0</v>
      </c>
      <c r="FL205" s="106">
        <f>(A!C206-NF!FJ205)*NF!FI205</f>
        <v>0</v>
      </c>
      <c r="FM205" s="104"/>
      <c r="FN205" s="60">
        <f t="shared" si="515"/>
        <v>58.52</v>
      </c>
      <c r="FO205" s="59">
        <f t="shared" si="516"/>
        <v>0</v>
      </c>
      <c r="FP205" s="106">
        <f>(A!C206-NF!FN205)*NF!FM205</f>
        <v>0</v>
      </c>
      <c r="FQ205" s="59" t="str">
        <f t="shared" si="517"/>
        <v>Chocolate Talento Branco Cereais 90g</v>
      </c>
      <c r="FR205" s="104"/>
      <c r="FS205" s="60">
        <f t="shared" si="518"/>
        <v>58.52</v>
      </c>
      <c r="FT205" s="106">
        <f t="shared" si="519"/>
        <v>0</v>
      </c>
      <c r="FU205" s="106">
        <f>(A!C206-NF!FS205)*NF!FR205</f>
        <v>0</v>
      </c>
      <c r="FV205" s="104"/>
      <c r="FW205" s="60">
        <f t="shared" si="520"/>
        <v>58.52</v>
      </c>
      <c r="FX205" s="59">
        <f t="shared" si="521"/>
        <v>0</v>
      </c>
      <c r="FY205" s="106">
        <f>(A!C206-NF!FW205)*NF!FV205</f>
        <v>0</v>
      </c>
      <c r="FZ205" s="59" t="str">
        <f t="shared" si="522"/>
        <v>Chocolate Talento Branco Cereais 90g</v>
      </c>
      <c r="GA205" s="104"/>
      <c r="GB205" s="60">
        <f t="shared" si="523"/>
        <v>58.52</v>
      </c>
      <c r="GC205" s="59">
        <f t="shared" si="524"/>
        <v>0</v>
      </c>
      <c r="GD205" s="106">
        <f>(A!C206-NF!GB205)*NF!GA205</f>
        <v>0</v>
      </c>
      <c r="GE205" s="104"/>
      <c r="GF205" s="60">
        <f t="shared" si="525"/>
        <v>58.52</v>
      </c>
      <c r="GG205" s="59">
        <f t="shared" si="526"/>
        <v>0</v>
      </c>
      <c r="GH205" s="106">
        <f>(A!C206-NF!GF205)*NF!GE205</f>
        <v>0</v>
      </c>
      <c r="GI205" s="59" t="str">
        <f t="shared" si="527"/>
        <v>Chocolate Talento Branco Cereais 90g</v>
      </c>
      <c r="GJ205" s="104"/>
      <c r="GK205" s="60">
        <f t="shared" si="528"/>
        <v>58.52</v>
      </c>
      <c r="GL205" s="59">
        <f t="shared" si="529"/>
        <v>0</v>
      </c>
      <c r="GM205" s="106">
        <f>(A!C206-NF!GK205)*NF!GJ205</f>
        <v>0</v>
      </c>
      <c r="GN205" s="104"/>
      <c r="GO205" s="60">
        <f t="shared" si="530"/>
        <v>58.52</v>
      </c>
      <c r="GP205" s="59">
        <f t="shared" si="531"/>
        <v>0</v>
      </c>
      <c r="GQ205" s="106">
        <f>(A!C206-NF!GO205)*NF!GN205</f>
        <v>0</v>
      </c>
      <c r="GR205" s="59" t="str">
        <f t="shared" si="532"/>
        <v>Chocolate Talento Branco Cereais 90g</v>
      </c>
      <c r="GS205" s="104"/>
      <c r="GT205" s="60">
        <f t="shared" si="533"/>
        <v>58.52</v>
      </c>
      <c r="GU205" s="59">
        <f t="shared" si="534"/>
        <v>0</v>
      </c>
      <c r="GV205" s="106">
        <f>(A!C206-NF!GT205)*NF!GS205</f>
        <v>0</v>
      </c>
      <c r="GW205" s="104"/>
      <c r="GX205" s="60">
        <f t="shared" si="535"/>
        <v>58.52</v>
      </c>
      <c r="GY205" s="59">
        <f t="shared" si="536"/>
        <v>0</v>
      </c>
      <c r="GZ205" s="106">
        <f>(A!C206-NF!GX205)*NF!GW205</f>
        <v>0</v>
      </c>
      <c r="HA205" s="59" t="str">
        <f t="shared" si="537"/>
        <v>Chocolate Talento Branco Cereais 90g</v>
      </c>
      <c r="HB205" s="104"/>
      <c r="HC205" s="60">
        <f t="shared" si="538"/>
        <v>58.52</v>
      </c>
      <c r="HD205" s="59">
        <f t="shared" si="539"/>
        <v>0</v>
      </c>
      <c r="HE205" s="106">
        <f>(A!C206-NF!HC205)*NF!HB205</f>
        <v>0</v>
      </c>
      <c r="HF205" s="104"/>
      <c r="HG205" s="60">
        <f t="shared" si="540"/>
        <v>58.52</v>
      </c>
      <c r="HH205" s="59">
        <f t="shared" si="541"/>
        <v>0</v>
      </c>
      <c r="HI205" s="106">
        <f>(A!C206-NF!HG205)*NF!HF205</f>
        <v>0</v>
      </c>
      <c r="HJ205" s="59" t="str">
        <f t="shared" si="542"/>
        <v>Chocolate Talento Branco Cereais 90g</v>
      </c>
      <c r="HK205" s="104"/>
      <c r="HL205" s="60">
        <f t="shared" si="543"/>
        <v>58.52</v>
      </c>
      <c r="HM205" s="59">
        <f t="shared" si="544"/>
        <v>0</v>
      </c>
      <c r="HN205" s="106">
        <f>(A!C206-NF!HL205)*NF!HK205</f>
        <v>0</v>
      </c>
      <c r="HO205" s="104"/>
      <c r="HP205" s="60">
        <f t="shared" si="545"/>
        <v>58.52</v>
      </c>
      <c r="HQ205" s="59">
        <f t="shared" si="546"/>
        <v>0</v>
      </c>
      <c r="HR205" s="106">
        <f>(A!C206-NF!HP205)*NF!HO205</f>
        <v>0</v>
      </c>
      <c r="HS205" s="59" t="str">
        <f t="shared" si="547"/>
        <v>Chocolate Talento Branco Cereais 90g</v>
      </c>
      <c r="HT205" s="104"/>
      <c r="HU205" s="60">
        <f t="shared" si="548"/>
        <v>58.52</v>
      </c>
      <c r="HV205" s="59">
        <f t="shared" si="549"/>
        <v>0</v>
      </c>
      <c r="HW205" s="106">
        <f>(A!C206-NF!HU205)*NF!HT205</f>
        <v>0</v>
      </c>
      <c r="HX205" s="104"/>
      <c r="HY205" s="60">
        <f t="shared" si="550"/>
        <v>58.52</v>
      </c>
      <c r="HZ205" s="59">
        <f t="shared" si="551"/>
        <v>0</v>
      </c>
      <c r="IA205" s="106">
        <f>(A!C206-NF!HY205)*NF!HX205</f>
        <v>0</v>
      </c>
      <c r="IB205" s="59" t="str">
        <f t="shared" si="552"/>
        <v>Chocolate Talento Branco Cereais 90g</v>
      </c>
      <c r="IC205" s="104"/>
      <c r="ID205" s="60">
        <f t="shared" si="553"/>
        <v>58.52</v>
      </c>
      <c r="IE205" s="59">
        <f t="shared" si="554"/>
        <v>0</v>
      </c>
      <c r="IF205" s="106">
        <f>(A!C206-NF!ID205)*NF!IC205</f>
        <v>0</v>
      </c>
      <c r="IG205" s="59" t="str">
        <f t="shared" si="555"/>
        <v>Chocolate Talento Branco Cereais 90g</v>
      </c>
      <c r="IH205" s="104"/>
      <c r="II205" s="60">
        <f t="shared" si="556"/>
        <v>58.52</v>
      </c>
      <c r="IJ205" s="59">
        <f t="shared" si="557"/>
        <v>0</v>
      </c>
      <c r="IK205" s="106">
        <f>(A!C206-NF!II205)*NF!IH205</f>
        <v>0</v>
      </c>
      <c r="IL205" s="59" t="str">
        <f t="shared" si="558"/>
        <v>Chocolate Talento Branco Cereais 90g</v>
      </c>
      <c r="IM205" s="59"/>
      <c r="IN205" s="59">
        <f t="shared" si="559"/>
        <v>58.52</v>
      </c>
      <c r="IO205" s="59">
        <f t="shared" si="560"/>
        <v>0</v>
      </c>
      <c r="IP205" s="106">
        <f>(A!C206-NF!IN205)*NF!IM205</f>
        <v>0</v>
      </c>
      <c r="IQ205" s="59">
        <f t="shared" si="561"/>
        <v>0</v>
      </c>
      <c r="IR205" s="101">
        <f t="shared" si="562"/>
        <v>0</v>
      </c>
      <c r="IS205" s="103" t="e">
        <f t="shared" si="563"/>
        <v>#DIV/0!</v>
      </c>
      <c r="IT205" s="96"/>
      <c r="IU205" s="96"/>
      <c r="IV205" s="96"/>
    </row>
    <row r="206" spans="1:256" x14ac:dyDescent="0.2">
      <c r="A206" s="136" t="str">
        <f>A!B207</f>
        <v>Chocolate Talento Castanha Pará 90g</v>
      </c>
      <c r="B206" s="136">
        <f>A!C207</f>
        <v>5.12</v>
      </c>
      <c r="C206" s="109"/>
      <c r="D206" s="108">
        <f t="shared" si="423"/>
        <v>5.12</v>
      </c>
      <c r="E206" s="97">
        <f t="shared" si="424"/>
        <v>0</v>
      </c>
      <c r="F206" s="95">
        <f>(A!C207-NF!D206)*NF!C206</f>
        <v>0</v>
      </c>
      <c r="G206" s="109"/>
      <c r="H206" s="108">
        <f t="shared" si="425"/>
        <v>5.12</v>
      </c>
      <c r="I206" s="61">
        <f t="shared" si="426"/>
        <v>0</v>
      </c>
      <c r="J206" s="61">
        <f>(A!C207-NF!H206)*NF!G206</f>
        <v>0</v>
      </c>
      <c r="K206" s="61" t="str">
        <f t="shared" si="427"/>
        <v>Chocolate Talento Castanha Pará 90g</v>
      </c>
      <c r="L206" s="109"/>
      <c r="M206" s="62">
        <f t="shared" si="428"/>
        <v>5.12</v>
      </c>
      <c r="N206" s="97">
        <f t="shared" si="429"/>
        <v>0</v>
      </c>
      <c r="O206" s="95">
        <f>(A!C207-NF!M206)*NF!L206</f>
        <v>0</v>
      </c>
      <c r="P206" s="109"/>
      <c r="Q206" s="108">
        <f t="shared" si="430"/>
        <v>5.12</v>
      </c>
      <c r="R206" s="61">
        <f t="shared" si="431"/>
        <v>0</v>
      </c>
      <c r="S206" s="97">
        <f>(A!C207-NF!Q206)*NF!P206</f>
        <v>0</v>
      </c>
      <c r="T206" s="97" t="str">
        <f t="shared" si="432"/>
        <v>Chocolate Talento Castanha Pará 90g</v>
      </c>
      <c r="U206" s="109"/>
      <c r="V206" s="108">
        <f t="shared" si="433"/>
        <v>5.12</v>
      </c>
      <c r="W206" s="61">
        <f t="shared" si="434"/>
        <v>0</v>
      </c>
      <c r="X206" s="161">
        <f>(A!C207-NF!V206)*NF!U206</f>
        <v>0</v>
      </c>
      <c r="Y206" s="109"/>
      <c r="Z206" s="62">
        <f t="shared" si="435"/>
        <v>5.12</v>
      </c>
      <c r="AA206" s="61">
        <f t="shared" si="436"/>
        <v>0</v>
      </c>
      <c r="AB206" s="61">
        <f>(A!C207-NF!Z206)*NF!Y206</f>
        <v>0</v>
      </c>
      <c r="AC206" s="61" t="str">
        <f t="shared" si="437"/>
        <v>Chocolate Talento Castanha Pará 90g</v>
      </c>
      <c r="AD206" s="109"/>
      <c r="AE206" s="62">
        <f t="shared" si="438"/>
        <v>5.12</v>
      </c>
      <c r="AF206" s="61">
        <f t="shared" si="439"/>
        <v>0</v>
      </c>
      <c r="AG206" s="161">
        <f>(A!C207-NF!AE206)*NF!AD206</f>
        <v>0</v>
      </c>
      <c r="AH206" s="109"/>
      <c r="AI206" s="62">
        <f t="shared" si="440"/>
        <v>5.12</v>
      </c>
      <c r="AJ206" s="61">
        <f t="shared" si="441"/>
        <v>0</v>
      </c>
      <c r="AK206" s="61">
        <f>(A!C207-NF!AI206)*NF!AH206</f>
        <v>0</v>
      </c>
      <c r="AL206" s="61" t="str">
        <f t="shared" si="442"/>
        <v>Chocolate Talento Castanha Pará 90g</v>
      </c>
      <c r="AM206" s="109"/>
      <c r="AN206" s="62">
        <f t="shared" si="443"/>
        <v>5.12</v>
      </c>
      <c r="AO206" s="61">
        <f t="shared" si="444"/>
        <v>0</v>
      </c>
      <c r="AP206" s="161">
        <f>(A!C207-NF!AN206)*NF!AM206</f>
        <v>0</v>
      </c>
      <c r="AQ206" s="109"/>
      <c r="AR206" s="62">
        <f t="shared" si="445"/>
        <v>5.12</v>
      </c>
      <c r="AS206" s="61">
        <f t="shared" si="446"/>
        <v>0</v>
      </c>
      <c r="AT206" s="61">
        <f>(A!C207-NF!AR206)*NF!AQ206</f>
        <v>0</v>
      </c>
      <c r="AU206" s="61" t="str">
        <f t="shared" si="447"/>
        <v>Chocolate Talento Castanha Pará 90g</v>
      </c>
      <c r="AV206" s="109"/>
      <c r="AW206" s="62">
        <f t="shared" si="448"/>
        <v>5.12</v>
      </c>
      <c r="AX206" s="61">
        <f t="shared" si="449"/>
        <v>0</v>
      </c>
      <c r="AY206" s="161">
        <f>(A!C207-NF!AW206)*NF!AV206</f>
        <v>0</v>
      </c>
      <c r="AZ206" s="109"/>
      <c r="BA206" s="62">
        <f t="shared" si="450"/>
        <v>5.12</v>
      </c>
      <c r="BB206" s="61">
        <f t="shared" si="451"/>
        <v>0</v>
      </c>
      <c r="BC206" s="61">
        <f>(A!C207-NF!BA206)*NF!AZ206</f>
        <v>0</v>
      </c>
      <c r="BD206" s="61" t="str">
        <f t="shared" si="452"/>
        <v>Chocolate Talento Castanha Pará 90g</v>
      </c>
      <c r="BE206" s="109"/>
      <c r="BF206" s="62">
        <f t="shared" si="453"/>
        <v>5.12</v>
      </c>
      <c r="BG206" s="61">
        <f t="shared" si="454"/>
        <v>0</v>
      </c>
      <c r="BH206" s="161">
        <f>(A!C207-NF!BF206)*NF!BE206</f>
        <v>0</v>
      </c>
      <c r="BI206" s="109"/>
      <c r="BJ206" s="62">
        <f t="shared" si="455"/>
        <v>5.12</v>
      </c>
      <c r="BK206" s="61">
        <f t="shared" si="456"/>
        <v>0</v>
      </c>
      <c r="BL206" s="61">
        <f>(A!C207-NF!BJ206)*NF!BI206</f>
        <v>0</v>
      </c>
      <c r="BM206" s="61" t="str">
        <f t="shared" si="457"/>
        <v>Chocolate Talento Castanha Pará 90g</v>
      </c>
      <c r="BN206" s="109"/>
      <c r="BO206" s="62">
        <f t="shared" si="458"/>
        <v>5.12</v>
      </c>
      <c r="BP206" s="61">
        <f t="shared" si="459"/>
        <v>0</v>
      </c>
      <c r="BQ206" s="161">
        <f>(A!C207-NF!BO206)*NF!BN206</f>
        <v>0</v>
      </c>
      <c r="BR206" s="109"/>
      <c r="BS206" s="62">
        <f t="shared" si="460"/>
        <v>5.12</v>
      </c>
      <c r="BT206" s="61">
        <f t="shared" si="461"/>
        <v>0</v>
      </c>
      <c r="BU206" s="61">
        <f>(A!C207-NF!BS206)*NF!BR206</f>
        <v>0</v>
      </c>
      <c r="BV206" s="61" t="str">
        <f t="shared" si="462"/>
        <v>Chocolate Talento Castanha Pará 90g</v>
      </c>
      <c r="BW206" s="109"/>
      <c r="BX206" s="62">
        <f t="shared" si="463"/>
        <v>5.12</v>
      </c>
      <c r="BY206" s="61">
        <f t="shared" si="464"/>
        <v>0</v>
      </c>
      <c r="BZ206" s="161">
        <f>(A!C207-NF!BX206)*NF!BW206</f>
        <v>0</v>
      </c>
      <c r="CA206" s="109"/>
      <c r="CB206" s="62">
        <f t="shared" si="465"/>
        <v>5.12</v>
      </c>
      <c r="CC206" s="61">
        <f t="shared" si="466"/>
        <v>0</v>
      </c>
      <c r="CD206" s="61">
        <f>(A!C207-NF!CB206)*NF!CA206</f>
        <v>0</v>
      </c>
      <c r="CE206" s="61" t="str">
        <f t="shared" si="467"/>
        <v>Chocolate Talento Castanha Pará 90g</v>
      </c>
      <c r="CF206" s="109"/>
      <c r="CG206" s="62">
        <f t="shared" si="468"/>
        <v>5.12</v>
      </c>
      <c r="CH206" s="61">
        <f t="shared" si="469"/>
        <v>0</v>
      </c>
      <c r="CI206" s="161">
        <f>(A!C207-NF!CG206)*NF!CF206</f>
        <v>0</v>
      </c>
      <c r="CJ206" s="109"/>
      <c r="CK206" s="62">
        <f t="shared" si="470"/>
        <v>5.12</v>
      </c>
      <c r="CL206" s="61">
        <f t="shared" si="471"/>
        <v>0</v>
      </c>
      <c r="CM206" s="61">
        <f>(A!C207-NF!CK206)*NF!CJ206</f>
        <v>0</v>
      </c>
      <c r="CN206" s="61" t="str">
        <f t="shared" si="472"/>
        <v>Chocolate Talento Castanha Pará 90g</v>
      </c>
      <c r="CO206" s="109"/>
      <c r="CP206" s="62">
        <f t="shared" si="473"/>
        <v>5.12</v>
      </c>
      <c r="CQ206" s="61">
        <f t="shared" si="474"/>
        <v>0</v>
      </c>
      <c r="CR206" s="161">
        <f>(A!C207-NF!CP206)*NF!CO206</f>
        <v>0</v>
      </c>
      <c r="CS206" s="109"/>
      <c r="CT206" s="62">
        <f t="shared" si="475"/>
        <v>5.12</v>
      </c>
      <c r="CU206" s="61">
        <f t="shared" si="476"/>
        <v>0</v>
      </c>
      <c r="CV206" s="61">
        <f>(A!C207-NF!CT206)*NF!CS206</f>
        <v>0</v>
      </c>
      <c r="CW206" s="61" t="str">
        <f t="shared" si="477"/>
        <v>Chocolate Talento Castanha Pará 90g</v>
      </c>
      <c r="CX206" s="109"/>
      <c r="CY206" s="62">
        <f t="shared" si="478"/>
        <v>5.12</v>
      </c>
      <c r="CZ206" s="61">
        <f t="shared" si="479"/>
        <v>0</v>
      </c>
      <c r="DA206" s="161">
        <f>(A!C207-NF!CY206)*NF!CX206</f>
        <v>0</v>
      </c>
      <c r="DB206" s="109"/>
      <c r="DC206" s="62">
        <f t="shared" si="480"/>
        <v>5.12</v>
      </c>
      <c r="DD206" s="61">
        <f t="shared" si="481"/>
        <v>0</v>
      </c>
      <c r="DE206" s="61">
        <f>(A!C207-NF!DC206)*NF!DB206</f>
        <v>0</v>
      </c>
      <c r="DF206" s="61" t="str">
        <f t="shared" si="482"/>
        <v>Chocolate Talento Castanha Pará 90g</v>
      </c>
      <c r="DG206" s="109"/>
      <c r="DH206" s="62">
        <f t="shared" si="483"/>
        <v>5.12</v>
      </c>
      <c r="DI206" s="61">
        <f t="shared" si="484"/>
        <v>0</v>
      </c>
      <c r="DJ206" s="161">
        <f>(A!C207-NF!DH206)*NF!DG206</f>
        <v>0</v>
      </c>
      <c r="DK206" s="109"/>
      <c r="DL206" s="62">
        <f t="shared" si="485"/>
        <v>5.12</v>
      </c>
      <c r="DM206" s="61">
        <f t="shared" si="486"/>
        <v>0</v>
      </c>
      <c r="DN206" s="61">
        <f>(A!C207-NF!DL206)*NF!DK206</f>
        <v>0</v>
      </c>
      <c r="DO206" s="61" t="str">
        <f t="shared" si="487"/>
        <v>Chocolate Talento Castanha Pará 90g</v>
      </c>
      <c r="DP206" s="109"/>
      <c r="DQ206" s="62">
        <f t="shared" si="488"/>
        <v>5.12</v>
      </c>
      <c r="DR206" s="61">
        <f t="shared" si="489"/>
        <v>0</v>
      </c>
      <c r="DS206" s="161">
        <f>(A!C207-NF!DQ206)*NF!DP206</f>
        <v>0</v>
      </c>
      <c r="DT206" s="109"/>
      <c r="DU206" s="62">
        <f t="shared" si="490"/>
        <v>5.12</v>
      </c>
      <c r="DV206" s="61">
        <f t="shared" si="491"/>
        <v>0</v>
      </c>
      <c r="DW206" s="61">
        <f>(A!C207-NF!DU206)*NF!DT206</f>
        <v>0</v>
      </c>
      <c r="DX206" s="61" t="str">
        <f t="shared" si="492"/>
        <v>Chocolate Talento Castanha Pará 90g</v>
      </c>
      <c r="DY206" s="109"/>
      <c r="DZ206" s="62">
        <f t="shared" si="493"/>
        <v>5.12</v>
      </c>
      <c r="EA206" s="61">
        <f t="shared" si="494"/>
        <v>0</v>
      </c>
      <c r="EB206" s="161">
        <f>(A!C207-NF!DZ206)*NF!DY206</f>
        <v>0</v>
      </c>
      <c r="EC206" s="109"/>
      <c r="ED206" s="62">
        <f t="shared" si="495"/>
        <v>5.12</v>
      </c>
      <c r="EE206" s="61">
        <f t="shared" si="496"/>
        <v>0</v>
      </c>
      <c r="EF206" s="61">
        <f>(A!C207-NF!ED206)*NF!EC206</f>
        <v>0</v>
      </c>
      <c r="EG206" s="61" t="str">
        <f t="shared" si="497"/>
        <v>Chocolate Talento Castanha Pará 90g</v>
      </c>
      <c r="EH206" s="109"/>
      <c r="EI206" s="62">
        <f t="shared" si="498"/>
        <v>5.12</v>
      </c>
      <c r="EJ206" s="61">
        <f t="shared" si="499"/>
        <v>0</v>
      </c>
      <c r="EK206" s="161">
        <f>(A!C207-NF!EI206)*NF!EH206</f>
        <v>0</v>
      </c>
      <c r="EL206" s="109"/>
      <c r="EM206" s="62">
        <f t="shared" si="500"/>
        <v>5.12</v>
      </c>
      <c r="EN206" s="61">
        <f t="shared" si="501"/>
        <v>0</v>
      </c>
      <c r="EO206" s="161">
        <f>(A!C207-NF!EM206)*NF!EL206</f>
        <v>0</v>
      </c>
      <c r="EP206" s="61" t="str">
        <f t="shared" si="502"/>
        <v>Chocolate Talento Castanha Pará 90g</v>
      </c>
      <c r="EQ206" s="109"/>
      <c r="ER206" s="62">
        <f t="shared" si="503"/>
        <v>5.12</v>
      </c>
      <c r="ES206" s="61">
        <f t="shared" si="504"/>
        <v>0</v>
      </c>
      <c r="ET206" s="161">
        <f>(A!C207-NF!ER206)*NF!EQ206</f>
        <v>0</v>
      </c>
      <c r="EU206" s="109"/>
      <c r="EV206" s="62">
        <f t="shared" si="505"/>
        <v>5.12</v>
      </c>
      <c r="EW206" s="61">
        <f t="shared" si="506"/>
        <v>0</v>
      </c>
      <c r="EX206" s="161">
        <f>(A!C207-NF!EV206)*NF!EU206</f>
        <v>0</v>
      </c>
      <c r="EY206" s="61" t="str">
        <f t="shared" si="507"/>
        <v>Chocolate Talento Castanha Pará 90g</v>
      </c>
      <c r="EZ206" s="109"/>
      <c r="FA206" s="62">
        <f t="shared" si="508"/>
        <v>5.12</v>
      </c>
      <c r="FB206" s="61">
        <f t="shared" si="509"/>
        <v>0</v>
      </c>
      <c r="FC206" s="161">
        <f>(A!C207-NF!FA206)*NF!EZ206</f>
        <v>0</v>
      </c>
      <c r="FD206" s="109"/>
      <c r="FE206" s="62">
        <f t="shared" si="510"/>
        <v>5.12</v>
      </c>
      <c r="FF206" s="61">
        <f t="shared" si="511"/>
        <v>0</v>
      </c>
      <c r="FG206" s="161">
        <f>(A!C207-NF!FE206)*NF!FD206</f>
        <v>0</v>
      </c>
      <c r="FH206" s="61" t="str">
        <f t="shared" si="512"/>
        <v>Chocolate Talento Castanha Pará 90g</v>
      </c>
      <c r="FI206" s="109"/>
      <c r="FJ206" s="62">
        <f t="shared" si="513"/>
        <v>5.12</v>
      </c>
      <c r="FK206" s="61">
        <f t="shared" si="514"/>
        <v>0</v>
      </c>
      <c r="FL206" s="161">
        <f>(A!C207-NF!FJ206)*NF!FI206</f>
        <v>0</v>
      </c>
      <c r="FM206" s="109"/>
      <c r="FN206" s="62">
        <f t="shared" si="515"/>
        <v>5.12</v>
      </c>
      <c r="FO206" s="61">
        <f t="shared" si="516"/>
        <v>0</v>
      </c>
      <c r="FP206" s="161">
        <f>(A!C207-NF!FN206)*NF!FM206</f>
        <v>0</v>
      </c>
      <c r="FQ206" s="61" t="str">
        <f t="shared" si="517"/>
        <v>Chocolate Talento Castanha Pará 90g</v>
      </c>
      <c r="FR206" s="109"/>
      <c r="FS206" s="62">
        <f t="shared" si="518"/>
        <v>5.12</v>
      </c>
      <c r="FT206" s="161">
        <f t="shared" si="519"/>
        <v>0</v>
      </c>
      <c r="FU206" s="161">
        <f>(A!C207-NF!FS206)*NF!FR206</f>
        <v>0</v>
      </c>
      <c r="FV206" s="109"/>
      <c r="FW206" s="62">
        <f t="shared" si="520"/>
        <v>5.12</v>
      </c>
      <c r="FX206" s="61">
        <f t="shared" si="521"/>
        <v>0</v>
      </c>
      <c r="FY206" s="161">
        <f>(A!C207-NF!FW206)*NF!FV206</f>
        <v>0</v>
      </c>
      <c r="FZ206" s="61" t="str">
        <f t="shared" si="522"/>
        <v>Chocolate Talento Castanha Pará 90g</v>
      </c>
      <c r="GA206" s="109"/>
      <c r="GB206" s="62">
        <f t="shared" si="523"/>
        <v>5.12</v>
      </c>
      <c r="GC206" s="61">
        <f t="shared" si="524"/>
        <v>0</v>
      </c>
      <c r="GD206" s="161">
        <f>(A!C207-NF!GB206)*NF!GA206</f>
        <v>0</v>
      </c>
      <c r="GE206" s="109"/>
      <c r="GF206" s="62">
        <f t="shared" si="525"/>
        <v>5.12</v>
      </c>
      <c r="GG206" s="61">
        <f t="shared" si="526"/>
        <v>0</v>
      </c>
      <c r="GH206" s="161">
        <f>(A!C207-NF!GF206)*NF!GE206</f>
        <v>0</v>
      </c>
      <c r="GI206" s="61" t="str">
        <f t="shared" si="527"/>
        <v>Chocolate Talento Castanha Pará 90g</v>
      </c>
      <c r="GJ206" s="109"/>
      <c r="GK206" s="62">
        <f t="shared" si="528"/>
        <v>5.12</v>
      </c>
      <c r="GL206" s="61">
        <f t="shared" si="529"/>
        <v>0</v>
      </c>
      <c r="GM206" s="161">
        <f>(A!C207-NF!GK206)*NF!GJ206</f>
        <v>0</v>
      </c>
      <c r="GN206" s="109"/>
      <c r="GO206" s="62">
        <f t="shared" si="530"/>
        <v>5.12</v>
      </c>
      <c r="GP206" s="61">
        <f t="shared" si="531"/>
        <v>0</v>
      </c>
      <c r="GQ206" s="161">
        <f>(A!C207-NF!GO206)*NF!GN206</f>
        <v>0</v>
      </c>
      <c r="GR206" s="61" t="str">
        <f t="shared" si="532"/>
        <v>Chocolate Talento Castanha Pará 90g</v>
      </c>
      <c r="GS206" s="109"/>
      <c r="GT206" s="62">
        <f t="shared" si="533"/>
        <v>5.12</v>
      </c>
      <c r="GU206" s="61">
        <f t="shared" si="534"/>
        <v>0</v>
      </c>
      <c r="GV206" s="161">
        <f>(A!C207-NF!GT206)*NF!GS206</f>
        <v>0</v>
      </c>
      <c r="GW206" s="109"/>
      <c r="GX206" s="62">
        <f t="shared" si="535"/>
        <v>5.12</v>
      </c>
      <c r="GY206" s="61">
        <f t="shared" si="536"/>
        <v>0</v>
      </c>
      <c r="GZ206" s="161">
        <f>(A!C207-NF!GX206)*NF!GW206</f>
        <v>0</v>
      </c>
      <c r="HA206" s="61" t="str">
        <f t="shared" si="537"/>
        <v>Chocolate Talento Castanha Pará 90g</v>
      </c>
      <c r="HB206" s="109"/>
      <c r="HC206" s="62">
        <f t="shared" si="538"/>
        <v>5.12</v>
      </c>
      <c r="HD206" s="61">
        <f t="shared" si="539"/>
        <v>0</v>
      </c>
      <c r="HE206" s="161">
        <f>(A!C207-NF!HC206)*NF!HB206</f>
        <v>0</v>
      </c>
      <c r="HF206" s="109"/>
      <c r="HG206" s="62">
        <f t="shared" si="540"/>
        <v>5.12</v>
      </c>
      <c r="HH206" s="61">
        <f t="shared" si="541"/>
        <v>0</v>
      </c>
      <c r="HI206" s="161">
        <f>(A!C207-NF!HG206)*NF!HF206</f>
        <v>0</v>
      </c>
      <c r="HJ206" s="61" t="str">
        <f t="shared" si="542"/>
        <v>Chocolate Talento Castanha Pará 90g</v>
      </c>
      <c r="HK206" s="109"/>
      <c r="HL206" s="62">
        <f t="shared" si="543"/>
        <v>5.12</v>
      </c>
      <c r="HM206" s="61">
        <f t="shared" si="544"/>
        <v>0</v>
      </c>
      <c r="HN206" s="161">
        <f>(A!C207-NF!HL206)*NF!HK206</f>
        <v>0</v>
      </c>
      <c r="HO206" s="109"/>
      <c r="HP206" s="62">
        <f t="shared" si="545"/>
        <v>5.12</v>
      </c>
      <c r="HQ206" s="61">
        <f t="shared" si="546"/>
        <v>0</v>
      </c>
      <c r="HR206" s="161">
        <f>(A!C207-NF!HP206)*NF!HO206</f>
        <v>0</v>
      </c>
      <c r="HS206" s="61" t="str">
        <f t="shared" si="547"/>
        <v>Chocolate Talento Castanha Pará 90g</v>
      </c>
      <c r="HT206" s="109"/>
      <c r="HU206" s="62">
        <f t="shared" si="548"/>
        <v>5.12</v>
      </c>
      <c r="HV206" s="61">
        <f t="shared" si="549"/>
        <v>0</v>
      </c>
      <c r="HW206" s="161">
        <f>(A!C207-NF!HU206)*NF!HT206</f>
        <v>0</v>
      </c>
      <c r="HX206" s="109"/>
      <c r="HY206" s="62">
        <f t="shared" si="550"/>
        <v>5.12</v>
      </c>
      <c r="HZ206" s="61">
        <f t="shared" si="551"/>
        <v>0</v>
      </c>
      <c r="IA206" s="161">
        <f>(A!C207-NF!HY206)*NF!HX206</f>
        <v>0</v>
      </c>
      <c r="IB206" s="61" t="str">
        <f t="shared" si="552"/>
        <v>Chocolate Talento Castanha Pará 90g</v>
      </c>
      <c r="IC206" s="109"/>
      <c r="ID206" s="62">
        <f t="shared" si="553"/>
        <v>5.12</v>
      </c>
      <c r="IE206" s="61">
        <f t="shared" si="554"/>
        <v>0</v>
      </c>
      <c r="IF206" s="161">
        <f>(A!C207-NF!ID206)*NF!IC206</f>
        <v>0</v>
      </c>
      <c r="IG206" s="61" t="str">
        <f t="shared" si="555"/>
        <v>Chocolate Talento Castanha Pará 90g</v>
      </c>
      <c r="IH206" s="109"/>
      <c r="II206" s="62">
        <f t="shared" si="556"/>
        <v>5.12</v>
      </c>
      <c r="IJ206" s="61">
        <f t="shared" si="557"/>
        <v>0</v>
      </c>
      <c r="IK206" s="161">
        <f>(A!C207-NF!II206)*NF!IH206</f>
        <v>0</v>
      </c>
      <c r="IL206" s="61" t="str">
        <f t="shared" si="558"/>
        <v>Chocolate Talento Castanha Pará 90g</v>
      </c>
      <c r="IM206" s="61"/>
      <c r="IN206" s="61">
        <f t="shared" si="559"/>
        <v>5.12</v>
      </c>
      <c r="IO206" s="61">
        <f t="shared" si="560"/>
        <v>0</v>
      </c>
      <c r="IP206" s="161">
        <f>(A!C207-NF!IN206)*NF!IM206</f>
        <v>0</v>
      </c>
      <c r="IQ206" s="61">
        <f t="shared" si="561"/>
        <v>0</v>
      </c>
      <c r="IR206" s="107">
        <f t="shared" si="562"/>
        <v>0</v>
      </c>
      <c r="IS206" s="97" t="e">
        <f t="shared" si="563"/>
        <v>#DIV/0!</v>
      </c>
      <c r="IT206" s="162"/>
      <c r="IU206" s="162"/>
      <c r="IV206" s="162"/>
    </row>
    <row r="207" spans="1:256" x14ac:dyDescent="0.2">
      <c r="A207" s="163" t="str">
        <f>A!B208</f>
        <v>Chocolate Talento Creme de Avelã 90g</v>
      </c>
      <c r="B207" s="163">
        <f>A!C208</f>
        <v>5.12</v>
      </c>
      <c r="C207" s="104"/>
      <c r="D207" s="102">
        <f t="shared" si="423"/>
        <v>5.12</v>
      </c>
      <c r="E207" s="103">
        <f t="shared" si="424"/>
        <v>0</v>
      </c>
      <c r="F207" s="105">
        <f>(A!C208-NF!D207)*NF!C207</f>
        <v>0</v>
      </c>
      <c r="G207" s="104"/>
      <c r="H207" s="102">
        <f t="shared" si="425"/>
        <v>5.12</v>
      </c>
      <c r="I207" s="59">
        <f t="shared" si="426"/>
        <v>0</v>
      </c>
      <c r="J207" s="59">
        <f>(A!C208-NF!H207)*NF!G207</f>
        <v>0</v>
      </c>
      <c r="K207" s="59" t="str">
        <f t="shared" si="427"/>
        <v>Chocolate Talento Creme de Avelã 90g</v>
      </c>
      <c r="L207" s="104"/>
      <c r="M207" s="60">
        <f t="shared" si="428"/>
        <v>5.12</v>
      </c>
      <c r="N207" s="103">
        <f t="shared" si="429"/>
        <v>0</v>
      </c>
      <c r="O207" s="105">
        <f>(A!C208-NF!M207)*NF!L207</f>
        <v>0</v>
      </c>
      <c r="P207" s="104"/>
      <c r="Q207" s="102">
        <f t="shared" si="430"/>
        <v>5.12</v>
      </c>
      <c r="R207" s="59">
        <f t="shared" si="431"/>
        <v>0</v>
      </c>
      <c r="S207" s="103">
        <f>(A!C208-NF!Q207)*NF!P207</f>
        <v>0</v>
      </c>
      <c r="T207" s="103" t="str">
        <f t="shared" si="432"/>
        <v>Chocolate Talento Creme de Avelã 90g</v>
      </c>
      <c r="U207" s="104"/>
      <c r="V207" s="102">
        <f t="shared" si="433"/>
        <v>5.12</v>
      </c>
      <c r="W207" s="59">
        <f t="shared" si="434"/>
        <v>0</v>
      </c>
      <c r="X207" s="106">
        <f>(A!C208-NF!V207)*NF!U207</f>
        <v>0</v>
      </c>
      <c r="Y207" s="104"/>
      <c r="Z207" s="60">
        <f t="shared" si="435"/>
        <v>5.12</v>
      </c>
      <c r="AA207" s="59">
        <f t="shared" si="436"/>
        <v>0</v>
      </c>
      <c r="AB207" s="59">
        <f>(A!C208-NF!Z207)*NF!Y207</f>
        <v>0</v>
      </c>
      <c r="AC207" s="59" t="str">
        <f t="shared" si="437"/>
        <v>Chocolate Talento Creme de Avelã 90g</v>
      </c>
      <c r="AD207" s="104"/>
      <c r="AE207" s="60">
        <f t="shared" si="438"/>
        <v>5.12</v>
      </c>
      <c r="AF207" s="59">
        <f t="shared" si="439"/>
        <v>0</v>
      </c>
      <c r="AG207" s="106">
        <f>(A!C208-NF!AE207)*NF!AD207</f>
        <v>0</v>
      </c>
      <c r="AH207" s="104"/>
      <c r="AI207" s="60">
        <f t="shared" si="440"/>
        <v>5.12</v>
      </c>
      <c r="AJ207" s="59">
        <f t="shared" si="441"/>
        <v>0</v>
      </c>
      <c r="AK207" s="59">
        <f>(A!C208-NF!AI207)*NF!AH207</f>
        <v>0</v>
      </c>
      <c r="AL207" s="59" t="str">
        <f t="shared" si="442"/>
        <v>Chocolate Talento Creme de Avelã 90g</v>
      </c>
      <c r="AM207" s="104"/>
      <c r="AN207" s="60">
        <f t="shared" si="443"/>
        <v>5.12</v>
      </c>
      <c r="AO207" s="59">
        <f t="shared" si="444"/>
        <v>0</v>
      </c>
      <c r="AP207" s="106">
        <f>(A!C208-NF!AN207)*NF!AM207</f>
        <v>0</v>
      </c>
      <c r="AQ207" s="104"/>
      <c r="AR207" s="60">
        <f t="shared" si="445"/>
        <v>5.12</v>
      </c>
      <c r="AS207" s="59">
        <f t="shared" si="446"/>
        <v>0</v>
      </c>
      <c r="AT207" s="59">
        <f>(A!C208-NF!AR207)*NF!AQ207</f>
        <v>0</v>
      </c>
      <c r="AU207" s="59" t="str">
        <f t="shared" si="447"/>
        <v>Chocolate Talento Creme de Avelã 90g</v>
      </c>
      <c r="AV207" s="104"/>
      <c r="AW207" s="60">
        <f t="shared" si="448"/>
        <v>5.12</v>
      </c>
      <c r="AX207" s="59">
        <f t="shared" si="449"/>
        <v>0</v>
      </c>
      <c r="AY207" s="106">
        <f>(A!C208-NF!AW207)*NF!AV207</f>
        <v>0</v>
      </c>
      <c r="AZ207" s="104"/>
      <c r="BA207" s="60">
        <f t="shared" si="450"/>
        <v>5.12</v>
      </c>
      <c r="BB207" s="59">
        <f t="shared" si="451"/>
        <v>0</v>
      </c>
      <c r="BC207" s="59">
        <f>(A!C208-NF!BA207)*NF!AZ207</f>
        <v>0</v>
      </c>
      <c r="BD207" s="59" t="str">
        <f t="shared" si="452"/>
        <v>Chocolate Talento Creme de Avelã 90g</v>
      </c>
      <c r="BE207" s="104"/>
      <c r="BF207" s="60">
        <f t="shared" si="453"/>
        <v>5.12</v>
      </c>
      <c r="BG207" s="59">
        <f t="shared" si="454"/>
        <v>0</v>
      </c>
      <c r="BH207" s="106">
        <f>(A!C208-NF!BF207)*NF!BE207</f>
        <v>0</v>
      </c>
      <c r="BI207" s="104"/>
      <c r="BJ207" s="60">
        <f t="shared" si="455"/>
        <v>5.12</v>
      </c>
      <c r="BK207" s="59">
        <f t="shared" si="456"/>
        <v>0</v>
      </c>
      <c r="BL207" s="59">
        <f>(A!C208-NF!BJ207)*NF!BI207</f>
        <v>0</v>
      </c>
      <c r="BM207" s="59" t="str">
        <f t="shared" si="457"/>
        <v>Chocolate Talento Creme de Avelã 90g</v>
      </c>
      <c r="BN207" s="104"/>
      <c r="BO207" s="60">
        <f t="shared" si="458"/>
        <v>5.12</v>
      </c>
      <c r="BP207" s="59">
        <f t="shared" si="459"/>
        <v>0</v>
      </c>
      <c r="BQ207" s="106">
        <f>(A!C208-NF!BO207)*NF!BN207</f>
        <v>0</v>
      </c>
      <c r="BR207" s="104"/>
      <c r="BS207" s="60">
        <f t="shared" si="460"/>
        <v>5.12</v>
      </c>
      <c r="BT207" s="59">
        <f t="shared" si="461"/>
        <v>0</v>
      </c>
      <c r="BU207" s="59">
        <f>(A!C208-NF!BS207)*NF!BR207</f>
        <v>0</v>
      </c>
      <c r="BV207" s="59" t="str">
        <f t="shared" si="462"/>
        <v>Chocolate Talento Creme de Avelã 90g</v>
      </c>
      <c r="BW207" s="104"/>
      <c r="BX207" s="60">
        <f t="shared" si="463"/>
        <v>5.12</v>
      </c>
      <c r="BY207" s="59">
        <f t="shared" si="464"/>
        <v>0</v>
      </c>
      <c r="BZ207" s="106">
        <f>(A!C208-NF!BX207)*NF!BW207</f>
        <v>0</v>
      </c>
      <c r="CA207" s="104"/>
      <c r="CB207" s="60">
        <f t="shared" si="465"/>
        <v>5.12</v>
      </c>
      <c r="CC207" s="59">
        <f t="shared" si="466"/>
        <v>0</v>
      </c>
      <c r="CD207" s="59">
        <f>(A!C208-NF!CB207)*NF!CA207</f>
        <v>0</v>
      </c>
      <c r="CE207" s="59" t="str">
        <f t="shared" si="467"/>
        <v>Chocolate Talento Creme de Avelã 90g</v>
      </c>
      <c r="CF207" s="104"/>
      <c r="CG207" s="60">
        <f t="shared" si="468"/>
        <v>5.12</v>
      </c>
      <c r="CH207" s="59">
        <f t="shared" si="469"/>
        <v>0</v>
      </c>
      <c r="CI207" s="106">
        <f>(A!C208-NF!CG207)*NF!CF207</f>
        <v>0</v>
      </c>
      <c r="CJ207" s="104"/>
      <c r="CK207" s="60">
        <f t="shared" si="470"/>
        <v>5.12</v>
      </c>
      <c r="CL207" s="59">
        <f t="shared" si="471"/>
        <v>0</v>
      </c>
      <c r="CM207" s="59">
        <f>(A!C208-NF!CK207)*NF!CJ207</f>
        <v>0</v>
      </c>
      <c r="CN207" s="59" t="str">
        <f t="shared" si="472"/>
        <v>Chocolate Talento Creme de Avelã 90g</v>
      </c>
      <c r="CO207" s="104"/>
      <c r="CP207" s="60">
        <f t="shared" si="473"/>
        <v>5.12</v>
      </c>
      <c r="CQ207" s="59">
        <f t="shared" si="474"/>
        <v>0</v>
      </c>
      <c r="CR207" s="106">
        <f>(A!C208-NF!CP207)*NF!CO207</f>
        <v>0</v>
      </c>
      <c r="CS207" s="104"/>
      <c r="CT207" s="60">
        <f t="shared" si="475"/>
        <v>5.12</v>
      </c>
      <c r="CU207" s="59">
        <f t="shared" si="476"/>
        <v>0</v>
      </c>
      <c r="CV207" s="59">
        <f>(A!C208-NF!CT207)*NF!CS207</f>
        <v>0</v>
      </c>
      <c r="CW207" s="59" t="str">
        <f t="shared" si="477"/>
        <v>Chocolate Talento Creme de Avelã 90g</v>
      </c>
      <c r="CX207" s="104"/>
      <c r="CY207" s="60">
        <f t="shared" si="478"/>
        <v>5.12</v>
      </c>
      <c r="CZ207" s="59">
        <f t="shared" si="479"/>
        <v>0</v>
      </c>
      <c r="DA207" s="106">
        <f>(A!C208-NF!CY207)*NF!CX207</f>
        <v>0</v>
      </c>
      <c r="DB207" s="104"/>
      <c r="DC207" s="60">
        <f t="shared" si="480"/>
        <v>5.12</v>
      </c>
      <c r="DD207" s="59">
        <f t="shared" si="481"/>
        <v>0</v>
      </c>
      <c r="DE207" s="59">
        <f>(A!C208-NF!DC207)*NF!DB207</f>
        <v>0</v>
      </c>
      <c r="DF207" s="59" t="str">
        <f t="shared" si="482"/>
        <v>Chocolate Talento Creme de Avelã 90g</v>
      </c>
      <c r="DG207" s="104"/>
      <c r="DH207" s="60">
        <f t="shared" si="483"/>
        <v>5.12</v>
      </c>
      <c r="DI207" s="59">
        <f t="shared" si="484"/>
        <v>0</v>
      </c>
      <c r="DJ207" s="106">
        <f>(A!C208-NF!DH207)*NF!DG207</f>
        <v>0</v>
      </c>
      <c r="DK207" s="104"/>
      <c r="DL207" s="60">
        <f t="shared" si="485"/>
        <v>5.12</v>
      </c>
      <c r="DM207" s="59">
        <f t="shared" si="486"/>
        <v>0</v>
      </c>
      <c r="DN207" s="59">
        <f>(A!C208-NF!DL207)*NF!DK207</f>
        <v>0</v>
      </c>
      <c r="DO207" s="59" t="str">
        <f t="shared" si="487"/>
        <v>Chocolate Talento Creme de Avelã 90g</v>
      </c>
      <c r="DP207" s="104"/>
      <c r="DQ207" s="60">
        <f t="shared" si="488"/>
        <v>5.12</v>
      </c>
      <c r="DR207" s="59">
        <f t="shared" si="489"/>
        <v>0</v>
      </c>
      <c r="DS207" s="106">
        <f>(A!C208-NF!DQ207)*NF!DP207</f>
        <v>0</v>
      </c>
      <c r="DT207" s="104"/>
      <c r="DU207" s="60">
        <f t="shared" si="490"/>
        <v>5.12</v>
      </c>
      <c r="DV207" s="59">
        <f t="shared" si="491"/>
        <v>0</v>
      </c>
      <c r="DW207" s="59">
        <f>(A!C208-NF!DU207)*NF!DT207</f>
        <v>0</v>
      </c>
      <c r="DX207" s="59" t="str">
        <f t="shared" si="492"/>
        <v>Chocolate Talento Creme de Avelã 90g</v>
      </c>
      <c r="DY207" s="104"/>
      <c r="DZ207" s="60">
        <f t="shared" si="493"/>
        <v>5.12</v>
      </c>
      <c r="EA207" s="59">
        <f t="shared" si="494"/>
        <v>0</v>
      </c>
      <c r="EB207" s="106">
        <f>(A!C208-NF!DZ207)*NF!DY207</f>
        <v>0</v>
      </c>
      <c r="EC207" s="104"/>
      <c r="ED207" s="60">
        <f t="shared" si="495"/>
        <v>5.12</v>
      </c>
      <c r="EE207" s="59">
        <f t="shared" si="496"/>
        <v>0</v>
      </c>
      <c r="EF207" s="59">
        <f>(A!C208-NF!ED207)*NF!EC207</f>
        <v>0</v>
      </c>
      <c r="EG207" s="59" t="str">
        <f t="shared" si="497"/>
        <v>Chocolate Talento Creme de Avelã 90g</v>
      </c>
      <c r="EH207" s="104"/>
      <c r="EI207" s="60">
        <f t="shared" si="498"/>
        <v>5.12</v>
      </c>
      <c r="EJ207" s="59">
        <f t="shared" si="499"/>
        <v>0</v>
      </c>
      <c r="EK207" s="106">
        <f>(A!C208-NF!EI207)*NF!EH207</f>
        <v>0</v>
      </c>
      <c r="EL207" s="104"/>
      <c r="EM207" s="60">
        <f t="shared" si="500"/>
        <v>5.12</v>
      </c>
      <c r="EN207" s="59">
        <f t="shared" si="501"/>
        <v>0</v>
      </c>
      <c r="EO207" s="106">
        <f>(A!C208-NF!EM207)*NF!EL207</f>
        <v>0</v>
      </c>
      <c r="EP207" s="59" t="str">
        <f t="shared" si="502"/>
        <v>Chocolate Talento Creme de Avelã 90g</v>
      </c>
      <c r="EQ207" s="104"/>
      <c r="ER207" s="60">
        <f t="shared" si="503"/>
        <v>5.12</v>
      </c>
      <c r="ES207" s="59">
        <f t="shared" si="504"/>
        <v>0</v>
      </c>
      <c r="ET207" s="106">
        <f>(A!C208-NF!ER207)*NF!EQ207</f>
        <v>0</v>
      </c>
      <c r="EU207" s="104"/>
      <c r="EV207" s="60">
        <f t="shared" si="505"/>
        <v>5.12</v>
      </c>
      <c r="EW207" s="59">
        <f t="shared" si="506"/>
        <v>0</v>
      </c>
      <c r="EX207" s="106">
        <f>(A!C208-NF!EV207)*NF!EU207</f>
        <v>0</v>
      </c>
      <c r="EY207" s="59" t="str">
        <f t="shared" si="507"/>
        <v>Chocolate Talento Creme de Avelã 90g</v>
      </c>
      <c r="EZ207" s="104"/>
      <c r="FA207" s="60">
        <f t="shared" si="508"/>
        <v>5.12</v>
      </c>
      <c r="FB207" s="59">
        <f t="shared" si="509"/>
        <v>0</v>
      </c>
      <c r="FC207" s="106">
        <f>(A!C208-NF!FA207)*NF!EZ207</f>
        <v>0</v>
      </c>
      <c r="FD207" s="104"/>
      <c r="FE207" s="60">
        <f t="shared" si="510"/>
        <v>5.12</v>
      </c>
      <c r="FF207" s="59">
        <f t="shared" si="511"/>
        <v>0</v>
      </c>
      <c r="FG207" s="106">
        <f>(A!C208-NF!FE207)*NF!FD207</f>
        <v>0</v>
      </c>
      <c r="FH207" s="59" t="str">
        <f t="shared" si="512"/>
        <v>Chocolate Talento Creme de Avelã 90g</v>
      </c>
      <c r="FI207" s="104"/>
      <c r="FJ207" s="60">
        <f t="shared" si="513"/>
        <v>5.12</v>
      </c>
      <c r="FK207" s="59">
        <f t="shared" si="514"/>
        <v>0</v>
      </c>
      <c r="FL207" s="106">
        <f>(A!C208-NF!FJ207)*NF!FI207</f>
        <v>0</v>
      </c>
      <c r="FM207" s="104"/>
      <c r="FN207" s="60">
        <f t="shared" si="515"/>
        <v>5.12</v>
      </c>
      <c r="FO207" s="59">
        <f t="shared" si="516"/>
        <v>0</v>
      </c>
      <c r="FP207" s="106">
        <f>(A!C208-NF!FN207)*NF!FM207</f>
        <v>0</v>
      </c>
      <c r="FQ207" s="59" t="str">
        <f t="shared" si="517"/>
        <v>Chocolate Talento Creme de Avelã 90g</v>
      </c>
      <c r="FR207" s="104"/>
      <c r="FS207" s="60">
        <f t="shared" si="518"/>
        <v>5.12</v>
      </c>
      <c r="FT207" s="106">
        <f t="shared" si="519"/>
        <v>0</v>
      </c>
      <c r="FU207" s="106">
        <f>(A!C208-NF!FS207)*NF!FR207</f>
        <v>0</v>
      </c>
      <c r="FV207" s="104"/>
      <c r="FW207" s="60">
        <f t="shared" si="520"/>
        <v>5.12</v>
      </c>
      <c r="FX207" s="59">
        <f t="shared" si="521"/>
        <v>0</v>
      </c>
      <c r="FY207" s="106">
        <f>(A!C208-NF!FW207)*NF!FV207</f>
        <v>0</v>
      </c>
      <c r="FZ207" s="59" t="str">
        <f t="shared" si="522"/>
        <v>Chocolate Talento Creme de Avelã 90g</v>
      </c>
      <c r="GA207" s="104"/>
      <c r="GB207" s="60">
        <f t="shared" si="523"/>
        <v>5.12</v>
      </c>
      <c r="GC207" s="59">
        <f t="shared" si="524"/>
        <v>0</v>
      </c>
      <c r="GD207" s="106">
        <f>(A!C208-NF!GB207)*NF!GA207</f>
        <v>0</v>
      </c>
      <c r="GE207" s="104"/>
      <c r="GF207" s="60">
        <f t="shared" si="525"/>
        <v>5.12</v>
      </c>
      <c r="GG207" s="59">
        <f t="shared" si="526"/>
        <v>0</v>
      </c>
      <c r="GH207" s="106">
        <f>(A!C208-NF!GF207)*NF!GE207</f>
        <v>0</v>
      </c>
      <c r="GI207" s="59" t="str">
        <f t="shared" si="527"/>
        <v>Chocolate Talento Creme de Avelã 90g</v>
      </c>
      <c r="GJ207" s="104"/>
      <c r="GK207" s="60">
        <f t="shared" si="528"/>
        <v>5.12</v>
      </c>
      <c r="GL207" s="59">
        <f t="shared" si="529"/>
        <v>0</v>
      </c>
      <c r="GM207" s="106">
        <f>(A!C208-NF!GK207)*NF!GJ207</f>
        <v>0</v>
      </c>
      <c r="GN207" s="104"/>
      <c r="GO207" s="60">
        <f t="shared" si="530"/>
        <v>5.12</v>
      </c>
      <c r="GP207" s="59">
        <f t="shared" si="531"/>
        <v>0</v>
      </c>
      <c r="GQ207" s="106">
        <f>(A!C208-NF!GO207)*NF!GN207</f>
        <v>0</v>
      </c>
      <c r="GR207" s="59" t="str">
        <f t="shared" si="532"/>
        <v>Chocolate Talento Creme de Avelã 90g</v>
      </c>
      <c r="GS207" s="104"/>
      <c r="GT207" s="60">
        <f t="shared" si="533"/>
        <v>5.12</v>
      </c>
      <c r="GU207" s="59">
        <f t="shared" si="534"/>
        <v>0</v>
      </c>
      <c r="GV207" s="106">
        <f>(A!C208-NF!GT207)*NF!GS207</f>
        <v>0</v>
      </c>
      <c r="GW207" s="104"/>
      <c r="GX207" s="60">
        <f t="shared" si="535"/>
        <v>5.12</v>
      </c>
      <c r="GY207" s="59">
        <f t="shared" si="536"/>
        <v>0</v>
      </c>
      <c r="GZ207" s="106">
        <f>(A!C208-NF!GX207)*NF!GW207</f>
        <v>0</v>
      </c>
      <c r="HA207" s="59" t="str">
        <f t="shared" si="537"/>
        <v>Chocolate Talento Creme de Avelã 90g</v>
      </c>
      <c r="HB207" s="104"/>
      <c r="HC207" s="60">
        <f t="shared" si="538"/>
        <v>5.12</v>
      </c>
      <c r="HD207" s="59">
        <f t="shared" si="539"/>
        <v>0</v>
      </c>
      <c r="HE207" s="106">
        <f>(A!C208-NF!HC207)*NF!HB207</f>
        <v>0</v>
      </c>
      <c r="HF207" s="104"/>
      <c r="HG207" s="60">
        <f t="shared" si="540"/>
        <v>5.12</v>
      </c>
      <c r="HH207" s="59">
        <f t="shared" si="541"/>
        <v>0</v>
      </c>
      <c r="HI207" s="106">
        <f>(A!C208-NF!HG207)*NF!HF207</f>
        <v>0</v>
      </c>
      <c r="HJ207" s="59" t="str">
        <f t="shared" si="542"/>
        <v>Chocolate Talento Creme de Avelã 90g</v>
      </c>
      <c r="HK207" s="104"/>
      <c r="HL207" s="60">
        <f t="shared" si="543"/>
        <v>5.12</v>
      </c>
      <c r="HM207" s="59">
        <f t="shared" si="544"/>
        <v>0</v>
      </c>
      <c r="HN207" s="106">
        <f>(A!C208-NF!HL207)*NF!HK207</f>
        <v>0</v>
      </c>
      <c r="HO207" s="104"/>
      <c r="HP207" s="60">
        <f t="shared" si="545"/>
        <v>5.12</v>
      </c>
      <c r="HQ207" s="59">
        <f t="shared" si="546"/>
        <v>0</v>
      </c>
      <c r="HR207" s="106">
        <f>(A!C208-NF!HP207)*NF!HO207</f>
        <v>0</v>
      </c>
      <c r="HS207" s="59" t="str">
        <f t="shared" si="547"/>
        <v>Chocolate Talento Creme de Avelã 90g</v>
      </c>
      <c r="HT207" s="104"/>
      <c r="HU207" s="60">
        <f t="shared" si="548"/>
        <v>5.12</v>
      </c>
      <c r="HV207" s="59">
        <f t="shared" si="549"/>
        <v>0</v>
      </c>
      <c r="HW207" s="106">
        <f>(A!C208-NF!HU207)*NF!HT207</f>
        <v>0</v>
      </c>
      <c r="HX207" s="104"/>
      <c r="HY207" s="60">
        <f t="shared" si="550"/>
        <v>5.12</v>
      </c>
      <c r="HZ207" s="59">
        <f t="shared" si="551"/>
        <v>0</v>
      </c>
      <c r="IA207" s="106">
        <f>(A!C208-NF!HY207)*NF!HX207</f>
        <v>0</v>
      </c>
      <c r="IB207" s="59" t="str">
        <f t="shared" si="552"/>
        <v>Chocolate Talento Creme de Avelã 90g</v>
      </c>
      <c r="IC207" s="104"/>
      <c r="ID207" s="60">
        <f t="shared" si="553"/>
        <v>5.12</v>
      </c>
      <c r="IE207" s="59">
        <f t="shared" si="554"/>
        <v>0</v>
      </c>
      <c r="IF207" s="106">
        <f>(A!C208-NF!ID207)*NF!IC207</f>
        <v>0</v>
      </c>
      <c r="IG207" s="59" t="str">
        <f t="shared" si="555"/>
        <v>Chocolate Talento Creme de Avelã 90g</v>
      </c>
      <c r="IH207" s="104"/>
      <c r="II207" s="60">
        <f t="shared" si="556"/>
        <v>5.12</v>
      </c>
      <c r="IJ207" s="59">
        <f t="shared" si="557"/>
        <v>0</v>
      </c>
      <c r="IK207" s="106">
        <f>(A!C208-NF!II207)*NF!IH207</f>
        <v>0</v>
      </c>
      <c r="IL207" s="59" t="str">
        <f t="shared" si="558"/>
        <v>Chocolate Talento Creme de Avelã 90g</v>
      </c>
      <c r="IM207" s="59"/>
      <c r="IN207" s="59">
        <f t="shared" si="559"/>
        <v>5.12</v>
      </c>
      <c r="IO207" s="59">
        <f t="shared" si="560"/>
        <v>0</v>
      </c>
      <c r="IP207" s="106">
        <f>(A!C208-NF!IN207)*NF!IM207</f>
        <v>0</v>
      </c>
      <c r="IQ207" s="59">
        <f t="shared" si="561"/>
        <v>0</v>
      </c>
      <c r="IR207" s="101">
        <f t="shared" si="562"/>
        <v>0</v>
      </c>
      <c r="IS207" s="103" t="e">
        <f t="shared" si="563"/>
        <v>#DIV/0!</v>
      </c>
      <c r="IT207" s="96"/>
      <c r="IU207" s="96"/>
      <c r="IV207" s="96"/>
    </row>
    <row r="208" spans="1:256" x14ac:dyDescent="0.2">
      <c r="A208" s="136" t="str">
        <f>A!B209</f>
        <v>Chocolate Talento Dark Café 15x75g</v>
      </c>
      <c r="B208" s="136">
        <f>A!C209</f>
        <v>5.12</v>
      </c>
      <c r="C208" s="109"/>
      <c r="D208" s="108">
        <f t="shared" si="423"/>
        <v>5.12</v>
      </c>
      <c r="E208" s="97">
        <f t="shared" si="424"/>
        <v>0</v>
      </c>
      <c r="F208" s="95">
        <f>(A!C209-NF!D208)*NF!C208</f>
        <v>0</v>
      </c>
      <c r="G208" s="109"/>
      <c r="H208" s="108">
        <f t="shared" si="425"/>
        <v>5.12</v>
      </c>
      <c r="I208" s="61">
        <f t="shared" si="426"/>
        <v>0</v>
      </c>
      <c r="J208" s="61">
        <f>(A!C209-NF!H208)*NF!G208</f>
        <v>0</v>
      </c>
      <c r="K208" s="61" t="str">
        <f t="shared" si="427"/>
        <v>Chocolate Talento Dark Café 15x75g</v>
      </c>
      <c r="L208" s="109"/>
      <c r="M208" s="62">
        <f t="shared" si="428"/>
        <v>5.12</v>
      </c>
      <c r="N208" s="97">
        <f t="shared" si="429"/>
        <v>0</v>
      </c>
      <c r="O208" s="95">
        <f>(A!C209-NF!M208)*NF!L208</f>
        <v>0</v>
      </c>
      <c r="P208" s="109"/>
      <c r="Q208" s="108">
        <f t="shared" si="430"/>
        <v>5.12</v>
      </c>
      <c r="R208" s="61">
        <f t="shared" si="431"/>
        <v>0</v>
      </c>
      <c r="S208" s="97">
        <f>(A!C209-NF!Q208)*NF!P208</f>
        <v>0</v>
      </c>
      <c r="T208" s="97" t="str">
        <f t="shared" si="432"/>
        <v>Chocolate Talento Dark Café 15x75g</v>
      </c>
      <c r="U208" s="109"/>
      <c r="V208" s="108">
        <f t="shared" si="433"/>
        <v>5.12</v>
      </c>
      <c r="W208" s="61">
        <f t="shared" si="434"/>
        <v>0</v>
      </c>
      <c r="X208" s="161">
        <f>(A!C209-NF!V208)*NF!U208</f>
        <v>0</v>
      </c>
      <c r="Y208" s="109"/>
      <c r="Z208" s="62">
        <f t="shared" si="435"/>
        <v>5.12</v>
      </c>
      <c r="AA208" s="61">
        <f t="shared" si="436"/>
        <v>0</v>
      </c>
      <c r="AB208" s="61">
        <f>(A!C209-NF!Z208)*NF!Y208</f>
        <v>0</v>
      </c>
      <c r="AC208" s="61" t="str">
        <f t="shared" si="437"/>
        <v>Chocolate Talento Dark Café 15x75g</v>
      </c>
      <c r="AD208" s="109"/>
      <c r="AE208" s="62">
        <f t="shared" si="438"/>
        <v>5.12</v>
      </c>
      <c r="AF208" s="61">
        <f t="shared" si="439"/>
        <v>0</v>
      </c>
      <c r="AG208" s="161">
        <f>(A!C209-NF!AE208)*NF!AD208</f>
        <v>0</v>
      </c>
      <c r="AH208" s="109"/>
      <c r="AI208" s="62">
        <f t="shared" si="440"/>
        <v>5.12</v>
      </c>
      <c r="AJ208" s="61">
        <f t="shared" si="441"/>
        <v>0</v>
      </c>
      <c r="AK208" s="61">
        <f>(A!C209-NF!AI208)*NF!AH208</f>
        <v>0</v>
      </c>
      <c r="AL208" s="61" t="str">
        <f t="shared" si="442"/>
        <v>Chocolate Talento Dark Café 15x75g</v>
      </c>
      <c r="AM208" s="109"/>
      <c r="AN208" s="62">
        <f t="shared" si="443"/>
        <v>5.12</v>
      </c>
      <c r="AO208" s="61">
        <f t="shared" si="444"/>
        <v>0</v>
      </c>
      <c r="AP208" s="161">
        <f>(A!C209-NF!AN208)*NF!AM208</f>
        <v>0</v>
      </c>
      <c r="AQ208" s="109"/>
      <c r="AR208" s="62">
        <f t="shared" si="445"/>
        <v>5.12</v>
      </c>
      <c r="AS208" s="61">
        <f t="shared" si="446"/>
        <v>0</v>
      </c>
      <c r="AT208" s="61">
        <f>(A!C209-NF!AR208)*NF!AQ208</f>
        <v>0</v>
      </c>
      <c r="AU208" s="61" t="str">
        <f t="shared" si="447"/>
        <v>Chocolate Talento Dark Café 15x75g</v>
      </c>
      <c r="AV208" s="109"/>
      <c r="AW208" s="62">
        <f t="shared" si="448"/>
        <v>5.12</v>
      </c>
      <c r="AX208" s="61">
        <f t="shared" si="449"/>
        <v>0</v>
      </c>
      <c r="AY208" s="161">
        <f>(A!C209-NF!AW208)*NF!AV208</f>
        <v>0</v>
      </c>
      <c r="AZ208" s="109"/>
      <c r="BA208" s="62">
        <f t="shared" si="450"/>
        <v>5.12</v>
      </c>
      <c r="BB208" s="61">
        <f t="shared" si="451"/>
        <v>0</v>
      </c>
      <c r="BC208" s="61">
        <f>(A!C209-NF!BA208)*NF!AZ208</f>
        <v>0</v>
      </c>
      <c r="BD208" s="61" t="str">
        <f t="shared" si="452"/>
        <v>Chocolate Talento Dark Café 15x75g</v>
      </c>
      <c r="BE208" s="109"/>
      <c r="BF208" s="62">
        <f t="shared" si="453"/>
        <v>5.12</v>
      </c>
      <c r="BG208" s="61">
        <f t="shared" si="454"/>
        <v>0</v>
      </c>
      <c r="BH208" s="161">
        <f>(A!C209-NF!BF208)*NF!BE208</f>
        <v>0</v>
      </c>
      <c r="BI208" s="109"/>
      <c r="BJ208" s="62">
        <f t="shared" si="455"/>
        <v>5.12</v>
      </c>
      <c r="BK208" s="61">
        <f t="shared" si="456"/>
        <v>0</v>
      </c>
      <c r="BL208" s="61">
        <f>(A!C209-NF!BJ208)*NF!BI208</f>
        <v>0</v>
      </c>
      <c r="BM208" s="61" t="str">
        <f t="shared" si="457"/>
        <v>Chocolate Talento Dark Café 15x75g</v>
      </c>
      <c r="BN208" s="109"/>
      <c r="BO208" s="62">
        <f t="shared" si="458"/>
        <v>5.12</v>
      </c>
      <c r="BP208" s="61">
        <f t="shared" si="459"/>
        <v>0</v>
      </c>
      <c r="BQ208" s="161">
        <f>(A!C209-NF!BO208)*NF!BN208</f>
        <v>0</v>
      </c>
      <c r="BR208" s="109"/>
      <c r="BS208" s="62">
        <f t="shared" si="460"/>
        <v>5.12</v>
      </c>
      <c r="BT208" s="61">
        <f t="shared" si="461"/>
        <v>0</v>
      </c>
      <c r="BU208" s="61">
        <f>(A!C209-NF!BS208)*NF!BR208</f>
        <v>0</v>
      </c>
      <c r="BV208" s="61" t="str">
        <f t="shared" si="462"/>
        <v>Chocolate Talento Dark Café 15x75g</v>
      </c>
      <c r="BW208" s="109"/>
      <c r="BX208" s="62">
        <f t="shared" si="463"/>
        <v>5.12</v>
      </c>
      <c r="BY208" s="61">
        <f t="shared" si="464"/>
        <v>0</v>
      </c>
      <c r="BZ208" s="161">
        <f>(A!C209-NF!BX208)*NF!BW208</f>
        <v>0</v>
      </c>
      <c r="CA208" s="109"/>
      <c r="CB208" s="62">
        <f t="shared" si="465"/>
        <v>5.12</v>
      </c>
      <c r="CC208" s="61">
        <f t="shared" si="466"/>
        <v>0</v>
      </c>
      <c r="CD208" s="61">
        <f>(A!C209-NF!CB208)*NF!CA208</f>
        <v>0</v>
      </c>
      <c r="CE208" s="61" t="str">
        <f t="shared" si="467"/>
        <v>Chocolate Talento Dark Café 15x75g</v>
      </c>
      <c r="CF208" s="109"/>
      <c r="CG208" s="62">
        <f t="shared" si="468"/>
        <v>5.12</v>
      </c>
      <c r="CH208" s="61">
        <f t="shared" si="469"/>
        <v>0</v>
      </c>
      <c r="CI208" s="161">
        <f>(A!C209-NF!CG208)*NF!CF208</f>
        <v>0</v>
      </c>
      <c r="CJ208" s="109"/>
      <c r="CK208" s="62">
        <f t="shared" si="470"/>
        <v>5.12</v>
      </c>
      <c r="CL208" s="61">
        <f t="shared" si="471"/>
        <v>0</v>
      </c>
      <c r="CM208" s="61">
        <f>(A!C209-NF!CK208)*NF!CJ208</f>
        <v>0</v>
      </c>
      <c r="CN208" s="61" t="str">
        <f t="shared" si="472"/>
        <v>Chocolate Talento Dark Café 15x75g</v>
      </c>
      <c r="CO208" s="109"/>
      <c r="CP208" s="62">
        <f t="shared" si="473"/>
        <v>5.12</v>
      </c>
      <c r="CQ208" s="61">
        <f t="shared" si="474"/>
        <v>0</v>
      </c>
      <c r="CR208" s="161">
        <f>(A!C209-NF!CP208)*NF!CO208</f>
        <v>0</v>
      </c>
      <c r="CS208" s="109"/>
      <c r="CT208" s="62">
        <f t="shared" si="475"/>
        <v>5.12</v>
      </c>
      <c r="CU208" s="61">
        <f t="shared" si="476"/>
        <v>0</v>
      </c>
      <c r="CV208" s="61">
        <f>(A!C209-NF!CT208)*NF!CS208</f>
        <v>0</v>
      </c>
      <c r="CW208" s="61" t="str">
        <f t="shared" si="477"/>
        <v>Chocolate Talento Dark Café 15x75g</v>
      </c>
      <c r="CX208" s="109"/>
      <c r="CY208" s="62">
        <f t="shared" si="478"/>
        <v>5.12</v>
      </c>
      <c r="CZ208" s="61">
        <f t="shared" si="479"/>
        <v>0</v>
      </c>
      <c r="DA208" s="161">
        <f>(A!C209-NF!CY208)*NF!CX208</f>
        <v>0</v>
      </c>
      <c r="DB208" s="109"/>
      <c r="DC208" s="62">
        <f t="shared" si="480"/>
        <v>5.12</v>
      </c>
      <c r="DD208" s="61">
        <f t="shared" si="481"/>
        <v>0</v>
      </c>
      <c r="DE208" s="61">
        <f>(A!C209-NF!DC208)*NF!DB208</f>
        <v>0</v>
      </c>
      <c r="DF208" s="61" t="str">
        <f t="shared" si="482"/>
        <v>Chocolate Talento Dark Café 15x75g</v>
      </c>
      <c r="DG208" s="109"/>
      <c r="DH208" s="62">
        <f t="shared" si="483"/>
        <v>5.12</v>
      </c>
      <c r="DI208" s="61">
        <f t="shared" si="484"/>
        <v>0</v>
      </c>
      <c r="DJ208" s="161">
        <f>(A!C209-NF!DH208)*NF!DG208</f>
        <v>0</v>
      </c>
      <c r="DK208" s="109"/>
      <c r="DL208" s="62">
        <f t="shared" si="485"/>
        <v>5.12</v>
      </c>
      <c r="DM208" s="61">
        <f t="shared" si="486"/>
        <v>0</v>
      </c>
      <c r="DN208" s="61">
        <f>(A!C209-NF!DL208)*NF!DK208</f>
        <v>0</v>
      </c>
      <c r="DO208" s="61" t="str">
        <f t="shared" si="487"/>
        <v>Chocolate Talento Dark Café 15x75g</v>
      </c>
      <c r="DP208" s="109"/>
      <c r="DQ208" s="62">
        <f t="shared" si="488"/>
        <v>5.12</v>
      </c>
      <c r="DR208" s="61">
        <f t="shared" si="489"/>
        <v>0</v>
      </c>
      <c r="DS208" s="161">
        <f>(A!C209-NF!DQ208)*NF!DP208</f>
        <v>0</v>
      </c>
      <c r="DT208" s="109"/>
      <c r="DU208" s="62">
        <f t="shared" si="490"/>
        <v>5.12</v>
      </c>
      <c r="DV208" s="61">
        <f t="shared" si="491"/>
        <v>0</v>
      </c>
      <c r="DW208" s="61">
        <f>(A!C209-NF!DU208)*NF!DT208</f>
        <v>0</v>
      </c>
      <c r="DX208" s="61" t="str">
        <f t="shared" si="492"/>
        <v>Chocolate Talento Dark Café 15x75g</v>
      </c>
      <c r="DY208" s="109"/>
      <c r="DZ208" s="62">
        <f t="shared" si="493"/>
        <v>5.12</v>
      </c>
      <c r="EA208" s="61">
        <f t="shared" si="494"/>
        <v>0</v>
      </c>
      <c r="EB208" s="161">
        <f>(A!C209-NF!DZ208)*NF!DY208</f>
        <v>0</v>
      </c>
      <c r="EC208" s="109"/>
      <c r="ED208" s="62">
        <f t="shared" si="495"/>
        <v>5.12</v>
      </c>
      <c r="EE208" s="61">
        <f t="shared" si="496"/>
        <v>0</v>
      </c>
      <c r="EF208" s="61">
        <f>(A!C209-NF!ED208)*NF!EC208</f>
        <v>0</v>
      </c>
      <c r="EG208" s="61" t="str">
        <f t="shared" si="497"/>
        <v>Chocolate Talento Dark Café 15x75g</v>
      </c>
      <c r="EH208" s="109"/>
      <c r="EI208" s="62">
        <f t="shared" si="498"/>
        <v>5.12</v>
      </c>
      <c r="EJ208" s="61">
        <f t="shared" si="499"/>
        <v>0</v>
      </c>
      <c r="EK208" s="161">
        <f>(A!C209-NF!EI208)*NF!EH208</f>
        <v>0</v>
      </c>
      <c r="EL208" s="109"/>
      <c r="EM208" s="62">
        <f t="shared" si="500"/>
        <v>5.12</v>
      </c>
      <c r="EN208" s="61">
        <f t="shared" si="501"/>
        <v>0</v>
      </c>
      <c r="EO208" s="161">
        <f>(A!C209-NF!EM208)*NF!EL208</f>
        <v>0</v>
      </c>
      <c r="EP208" s="61" t="str">
        <f t="shared" si="502"/>
        <v>Chocolate Talento Dark Café 15x75g</v>
      </c>
      <c r="EQ208" s="109"/>
      <c r="ER208" s="62">
        <f t="shared" si="503"/>
        <v>5.12</v>
      </c>
      <c r="ES208" s="61">
        <f t="shared" si="504"/>
        <v>0</v>
      </c>
      <c r="ET208" s="161">
        <f>(A!C209-NF!ER208)*NF!EQ208</f>
        <v>0</v>
      </c>
      <c r="EU208" s="109"/>
      <c r="EV208" s="62">
        <f t="shared" si="505"/>
        <v>5.12</v>
      </c>
      <c r="EW208" s="61">
        <f t="shared" si="506"/>
        <v>0</v>
      </c>
      <c r="EX208" s="161">
        <f>(A!C209-NF!EV208)*NF!EU208</f>
        <v>0</v>
      </c>
      <c r="EY208" s="61" t="str">
        <f t="shared" si="507"/>
        <v>Chocolate Talento Dark Café 15x75g</v>
      </c>
      <c r="EZ208" s="109"/>
      <c r="FA208" s="62">
        <f t="shared" si="508"/>
        <v>5.12</v>
      </c>
      <c r="FB208" s="61">
        <f t="shared" si="509"/>
        <v>0</v>
      </c>
      <c r="FC208" s="161">
        <f>(A!C209-NF!FA208)*NF!EZ208</f>
        <v>0</v>
      </c>
      <c r="FD208" s="109"/>
      <c r="FE208" s="62">
        <f t="shared" si="510"/>
        <v>5.12</v>
      </c>
      <c r="FF208" s="61">
        <f t="shared" si="511"/>
        <v>0</v>
      </c>
      <c r="FG208" s="161">
        <f>(A!C209-NF!FE208)*NF!FD208</f>
        <v>0</v>
      </c>
      <c r="FH208" s="61" t="str">
        <f t="shared" si="512"/>
        <v>Chocolate Talento Dark Café 15x75g</v>
      </c>
      <c r="FI208" s="109"/>
      <c r="FJ208" s="62">
        <f t="shared" si="513"/>
        <v>5.12</v>
      </c>
      <c r="FK208" s="61">
        <f t="shared" si="514"/>
        <v>0</v>
      </c>
      <c r="FL208" s="161">
        <f>(A!C209-NF!FJ208)*NF!FI208</f>
        <v>0</v>
      </c>
      <c r="FM208" s="109"/>
      <c r="FN208" s="62">
        <f t="shared" si="515"/>
        <v>5.12</v>
      </c>
      <c r="FO208" s="61">
        <f t="shared" si="516"/>
        <v>0</v>
      </c>
      <c r="FP208" s="161">
        <f>(A!C209-NF!FN208)*NF!FM208</f>
        <v>0</v>
      </c>
      <c r="FQ208" s="61" t="str">
        <f t="shared" si="517"/>
        <v>Chocolate Talento Dark Café 15x75g</v>
      </c>
      <c r="FR208" s="109"/>
      <c r="FS208" s="62">
        <f t="shared" si="518"/>
        <v>5.12</v>
      </c>
      <c r="FT208" s="161">
        <f t="shared" si="519"/>
        <v>0</v>
      </c>
      <c r="FU208" s="161">
        <f>(A!C209-NF!FS208)*NF!FR208</f>
        <v>0</v>
      </c>
      <c r="FV208" s="109"/>
      <c r="FW208" s="62">
        <f t="shared" si="520"/>
        <v>5.12</v>
      </c>
      <c r="FX208" s="61">
        <f t="shared" si="521"/>
        <v>0</v>
      </c>
      <c r="FY208" s="161">
        <f>(A!C209-NF!FW208)*NF!FV208</f>
        <v>0</v>
      </c>
      <c r="FZ208" s="61" t="str">
        <f t="shared" si="522"/>
        <v>Chocolate Talento Dark Café 15x75g</v>
      </c>
      <c r="GA208" s="109"/>
      <c r="GB208" s="62">
        <f t="shared" si="523"/>
        <v>5.12</v>
      </c>
      <c r="GC208" s="61">
        <f t="shared" si="524"/>
        <v>0</v>
      </c>
      <c r="GD208" s="161">
        <f>(A!C209-NF!GB208)*NF!GA208</f>
        <v>0</v>
      </c>
      <c r="GE208" s="109"/>
      <c r="GF208" s="62">
        <f t="shared" si="525"/>
        <v>5.12</v>
      </c>
      <c r="GG208" s="61">
        <f t="shared" si="526"/>
        <v>0</v>
      </c>
      <c r="GH208" s="161">
        <f>(A!C209-NF!GF208)*NF!GE208</f>
        <v>0</v>
      </c>
      <c r="GI208" s="61" t="str">
        <f t="shared" si="527"/>
        <v>Chocolate Talento Dark Café 15x75g</v>
      </c>
      <c r="GJ208" s="109"/>
      <c r="GK208" s="62">
        <f t="shared" si="528"/>
        <v>5.12</v>
      </c>
      <c r="GL208" s="61">
        <f t="shared" si="529"/>
        <v>0</v>
      </c>
      <c r="GM208" s="161">
        <f>(A!C209-NF!GK208)*NF!GJ208</f>
        <v>0</v>
      </c>
      <c r="GN208" s="109"/>
      <c r="GO208" s="62">
        <f t="shared" si="530"/>
        <v>5.12</v>
      </c>
      <c r="GP208" s="61">
        <f t="shared" si="531"/>
        <v>0</v>
      </c>
      <c r="GQ208" s="161">
        <f>(A!C209-NF!GO208)*NF!GN208</f>
        <v>0</v>
      </c>
      <c r="GR208" s="61" t="str">
        <f t="shared" si="532"/>
        <v>Chocolate Talento Dark Café 15x75g</v>
      </c>
      <c r="GS208" s="109"/>
      <c r="GT208" s="62">
        <f t="shared" si="533"/>
        <v>5.12</v>
      </c>
      <c r="GU208" s="61">
        <f t="shared" si="534"/>
        <v>0</v>
      </c>
      <c r="GV208" s="161">
        <f>(A!C209-NF!GT208)*NF!GS208</f>
        <v>0</v>
      </c>
      <c r="GW208" s="109"/>
      <c r="GX208" s="62">
        <f t="shared" si="535"/>
        <v>5.12</v>
      </c>
      <c r="GY208" s="61">
        <f t="shared" si="536"/>
        <v>0</v>
      </c>
      <c r="GZ208" s="161">
        <f>(A!C209-NF!GX208)*NF!GW208</f>
        <v>0</v>
      </c>
      <c r="HA208" s="61" t="str">
        <f t="shared" si="537"/>
        <v>Chocolate Talento Dark Café 15x75g</v>
      </c>
      <c r="HB208" s="109"/>
      <c r="HC208" s="62">
        <f t="shared" si="538"/>
        <v>5.12</v>
      </c>
      <c r="HD208" s="61">
        <f t="shared" si="539"/>
        <v>0</v>
      </c>
      <c r="HE208" s="161">
        <f>(A!C209-NF!HC208)*NF!HB208</f>
        <v>0</v>
      </c>
      <c r="HF208" s="109"/>
      <c r="HG208" s="62">
        <f t="shared" si="540"/>
        <v>5.12</v>
      </c>
      <c r="HH208" s="61">
        <f t="shared" si="541"/>
        <v>0</v>
      </c>
      <c r="HI208" s="161">
        <f>(A!C209-NF!HG208)*NF!HF208</f>
        <v>0</v>
      </c>
      <c r="HJ208" s="61" t="str">
        <f t="shared" si="542"/>
        <v>Chocolate Talento Dark Café 15x75g</v>
      </c>
      <c r="HK208" s="109"/>
      <c r="HL208" s="62">
        <f t="shared" si="543"/>
        <v>5.12</v>
      </c>
      <c r="HM208" s="61">
        <f t="shared" si="544"/>
        <v>0</v>
      </c>
      <c r="HN208" s="161">
        <f>(A!C209-NF!HL208)*NF!HK208</f>
        <v>0</v>
      </c>
      <c r="HO208" s="109"/>
      <c r="HP208" s="62">
        <f t="shared" si="545"/>
        <v>5.12</v>
      </c>
      <c r="HQ208" s="61">
        <f t="shared" si="546"/>
        <v>0</v>
      </c>
      <c r="HR208" s="161">
        <f>(A!C209-NF!HP208)*NF!HO208</f>
        <v>0</v>
      </c>
      <c r="HS208" s="61" t="str">
        <f t="shared" si="547"/>
        <v>Chocolate Talento Dark Café 15x75g</v>
      </c>
      <c r="HT208" s="109"/>
      <c r="HU208" s="62">
        <f t="shared" si="548"/>
        <v>5.12</v>
      </c>
      <c r="HV208" s="61">
        <f t="shared" si="549"/>
        <v>0</v>
      </c>
      <c r="HW208" s="161">
        <f>(A!C209-NF!HU208)*NF!HT208</f>
        <v>0</v>
      </c>
      <c r="HX208" s="109"/>
      <c r="HY208" s="62">
        <f t="shared" si="550"/>
        <v>5.12</v>
      </c>
      <c r="HZ208" s="61">
        <f t="shared" si="551"/>
        <v>0</v>
      </c>
      <c r="IA208" s="161">
        <f>(A!C209-NF!HY208)*NF!HX208</f>
        <v>0</v>
      </c>
      <c r="IB208" s="61" t="str">
        <f t="shared" si="552"/>
        <v>Chocolate Talento Dark Café 15x75g</v>
      </c>
      <c r="IC208" s="109"/>
      <c r="ID208" s="62">
        <f t="shared" si="553"/>
        <v>5.12</v>
      </c>
      <c r="IE208" s="61">
        <f t="shared" si="554"/>
        <v>0</v>
      </c>
      <c r="IF208" s="161">
        <f>(A!C209-NF!ID208)*NF!IC208</f>
        <v>0</v>
      </c>
      <c r="IG208" s="61" t="str">
        <f t="shared" si="555"/>
        <v>Chocolate Talento Dark Café 15x75g</v>
      </c>
      <c r="IH208" s="109"/>
      <c r="II208" s="62">
        <f t="shared" si="556"/>
        <v>5.12</v>
      </c>
      <c r="IJ208" s="61">
        <f t="shared" si="557"/>
        <v>0</v>
      </c>
      <c r="IK208" s="161">
        <f>(A!C209-NF!II208)*NF!IH208</f>
        <v>0</v>
      </c>
      <c r="IL208" s="61" t="str">
        <f t="shared" si="558"/>
        <v>Chocolate Talento Dark Café 15x75g</v>
      </c>
      <c r="IM208" s="61"/>
      <c r="IN208" s="61">
        <f t="shared" si="559"/>
        <v>5.12</v>
      </c>
      <c r="IO208" s="61">
        <f t="shared" si="560"/>
        <v>0</v>
      </c>
      <c r="IP208" s="161">
        <f>(A!C209-NF!IN208)*NF!IM208</f>
        <v>0</v>
      </c>
      <c r="IQ208" s="61">
        <f t="shared" si="561"/>
        <v>0</v>
      </c>
      <c r="IR208" s="107">
        <f t="shared" si="562"/>
        <v>0</v>
      </c>
      <c r="IS208" s="97" t="e">
        <f t="shared" si="563"/>
        <v>#DIV/0!</v>
      </c>
      <c r="IT208" s="162"/>
      <c r="IU208" s="162"/>
      <c r="IV208" s="162"/>
    </row>
    <row r="209" spans="1:256" x14ac:dyDescent="0.2">
      <c r="A209" s="163" t="str">
        <f>A!B210</f>
        <v>Chocolate Talento Dark Nibs de CCU 15x75g</v>
      </c>
      <c r="B209" s="163">
        <f>A!C210</f>
        <v>5.12</v>
      </c>
      <c r="C209" s="104"/>
      <c r="D209" s="102">
        <f t="shared" si="423"/>
        <v>5.12</v>
      </c>
      <c r="E209" s="103">
        <f t="shared" si="424"/>
        <v>0</v>
      </c>
      <c r="F209" s="105">
        <f>(A!C210-NF!D209)*NF!C209</f>
        <v>0</v>
      </c>
      <c r="G209" s="104"/>
      <c r="H209" s="102">
        <f t="shared" si="425"/>
        <v>5.12</v>
      </c>
      <c r="I209" s="59">
        <f t="shared" si="426"/>
        <v>0</v>
      </c>
      <c r="J209" s="59">
        <f>(A!C210-NF!H209)*NF!G209</f>
        <v>0</v>
      </c>
      <c r="K209" s="59" t="str">
        <f t="shared" si="427"/>
        <v>Chocolate Talento Dark Nibs de CCU 15x75g</v>
      </c>
      <c r="L209" s="104"/>
      <c r="M209" s="60">
        <f t="shared" si="428"/>
        <v>5.12</v>
      </c>
      <c r="N209" s="103">
        <f t="shared" si="429"/>
        <v>0</v>
      </c>
      <c r="O209" s="105">
        <f>(A!C210-NF!M209)*NF!L209</f>
        <v>0</v>
      </c>
      <c r="P209" s="104"/>
      <c r="Q209" s="102">
        <f t="shared" si="430"/>
        <v>5.12</v>
      </c>
      <c r="R209" s="59">
        <f t="shared" si="431"/>
        <v>0</v>
      </c>
      <c r="S209" s="103">
        <f>(A!C210-NF!Q209)*NF!P209</f>
        <v>0</v>
      </c>
      <c r="T209" s="103" t="str">
        <f t="shared" si="432"/>
        <v>Chocolate Talento Dark Nibs de CCU 15x75g</v>
      </c>
      <c r="U209" s="104"/>
      <c r="V209" s="102">
        <f t="shared" si="433"/>
        <v>5.12</v>
      </c>
      <c r="W209" s="59">
        <f t="shared" si="434"/>
        <v>0</v>
      </c>
      <c r="X209" s="106">
        <f>(A!C210-NF!V209)*NF!U209</f>
        <v>0</v>
      </c>
      <c r="Y209" s="104"/>
      <c r="Z209" s="60">
        <f t="shared" si="435"/>
        <v>5.12</v>
      </c>
      <c r="AA209" s="59">
        <f t="shared" si="436"/>
        <v>0</v>
      </c>
      <c r="AB209" s="59">
        <f>(A!C210-NF!Z209)*NF!Y209</f>
        <v>0</v>
      </c>
      <c r="AC209" s="59" t="str">
        <f t="shared" si="437"/>
        <v>Chocolate Talento Dark Nibs de CCU 15x75g</v>
      </c>
      <c r="AD209" s="104"/>
      <c r="AE209" s="60">
        <f t="shared" si="438"/>
        <v>5.12</v>
      </c>
      <c r="AF209" s="59">
        <f t="shared" si="439"/>
        <v>0</v>
      </c>
      <c r="AG209" s="106">
        <f>(A!C210-NF!AE209)*NF!AD209</f>
        <v>0</v>
      </c>
      <c r="AH209" s="104"/>
      <c r="AI209" s="60">
        <f t="shared" si="440"/>
        <v>5.12</v>
      </c>
      <c r="AJ209" s="59">
        <f t="shared" si="441"/>
        <v>0</v>
      </c>
      <c r="AK209" s="59">
        <f>(A!C210-NF!AI209)*NF!AH209</f>
        <v>0</v>
      </c>
      <c r="AL209" s="59" t="str">
        <f t="shared" si="442"/>
        <v>Chocolate Talento Dark Nibs de CCU 15x75g</v>
      </c>
      <c r="AM209" s="104"/>
      <c r="AN209" s="60">
        <f t="shared" si="443"/>
        <v>5.12</v>
      </c>
      <c r="AO209" s="59">
        <f t="shared" si="444"/>
        <v>0</v>
      </c>
      <c r="AP209" s="106">
        <f>(A!C210-NF!AN209)*NF!AM209</f>
        <v>0</v>
      </c>
      <c r="AQ209" s="104"/>
      <c r="AR209" s="60">
        <f t="shared" si="445"/>
        <v>5.12</v>
      </c>
      <c r="AS209" s="59">
        <f t="shared" si="446"/>
        <v>0</v>
      </c>
      <c r="AT209" s="59">
        <f>(A!C210-NF!AR209)*NF!AQ209</f>
        <v>0</v>
      </c>
      <c r="AU209" s="59" t="str">
        <f t="shared" si="447"/>
        <v>Chocolate Talento Dark Nibs de CCU 15x75g</v>
      </c>
      <c r="AV209" s="104"/>
      <c r="AW209" s="60">
        <f t="shared" si="448"/>
        <v>5.12</v>
      </c>
      <c r="AX209" s="59">
        <f t="shared" si="449"/>
        <v>0</v>
      </c>
      <c r="AY209" s="106">
        <f>(A!C210-NF!AW209)*NF!AV209</f>
        <v>0</v>
      </c>
      <c r="AZ209" s="104"/>
      <c r="BA209" s="60">
        <f t="shared" si="450"/>
        <v>5.12</v>
      </c>
      <c r="BB209" s="59">
        <f t="shared" si="451"/>
        <v>0</v>
      </c>
      <c r="BC209" s="59">
        <f>(A!C210-NF!BA209)*NF!AZ209</f>
        <v>0</v>
      </c>
      <c r="BD209" s="59" t="str">
        <f t="shared" si="452"/>
        <v>Chocolate Talento Dark Nibs de CCU 15x75g</v>
      </c>
      <c r="BE209" s="104"/>
      <c r="BF209" s="60">
        <f t="shared" si="453"/>
        <v>5.12</v>
      </c>
      <c r="BG209" s="59">
        <f t="shared" si="454"/>
        <v>0</v>
      </c>
      <c r="BH209" s="106">
        <f>(A!C210-NF!BF209)*NF!BE209</f>
        <v>0</v>
      </c>
      <c r="BI209" s="104"/>
      <c r="BJ209" s="60">
        <f t="shared" si="455"/>
        <v>5.12</v>
      </c>
      <c r="BK209" s="59">
        <f t="shared" si="456"/>
        <v>0</v>
      </c>
      <c r="BL209" s="59">
        <f>(A!C210-NF!BJ209)*NF!BI209</f>
        <v>0</v>
      </c>
      <c r="BM209" s="59" t="str">
        <f t="shared" si="457"/>
        <v>Chocolate Talento Dark Nibs de CCU 15x75g</v>
      </c>
      <c r="BN209" s="104"/>
      <c r="BO209" s="60">
        <f t="shared" si="458"/>
        <v>5.12</v>
      </c>
      <c r="BP209" s="59">
        <f t="shared" si="459"/>
        <v>0</v>
      </c>
      <c r="BQ209" s="106">
        <f>(A!C210-NF!BO209)*NF!BN209</f>
        <v>0</v>
      </c>
      <c r="BR209" s="104"/>
      <c r="BS209" s="60">
        <f t="shared" si="460"/>
        <v>5.12</v>
      </c>
      <c r="BT209" s="59">
        <f t="shared" si="461"/>
        <v>0</v>
      </c>
      <c r="BU209" s="59">
        <f>(A!C210-NF!BS209)*NF!BR209</f>
        <v>0</v>
      </c>
      <c r="BV209" s="59" t="str">
        <f t="shared" si="462"/>
        <v>Chocolate Talento Dark Nibs de CCU 15x75g</v>
      </c>
      <c r="BW209" s="104"/>
      <c r="BX209" s="60">
        <f t="shared" si="463"/>
        <v>5.12</v>
      </c>
      <c r="BY209" s="59">
        <f t="shared" si="464"/>
        <v>0</v>
      </c>
      <c r="BZ209" s="106">
        <f>(A!C210-NF!BX209)*NF!BW209</f>
        <v>0</v>
      </c>
      <c r="CA209" s="104"/>
      <c r="CB209" s="60">
        <f t="shared" si="465"/>
        <v>5.12</v>
      </c>
      <c r="CC209" s="59">
        <f t="shared" si="466"/>
        <v>0</v>
      </c>
      <c r="CD209" s="59">
        <f>(A!C210-NF!CB209)*NF!CA209</f>
        <v>0</v>
      </c>
      <c r="CE209" s="59" t="str">
        <f t="shared" si="467"/>
        <v>Chocolate Talento Dark Nibs de CCU 15x75g</v>
      </c>
      <c r="CF209" s="104"/>
      <c r="CG209" s="60">
        <f t="shared" si="468"/>
        <v>5.12</v>
      </c>
      <c r="CH209" s="59">
        <f t="shared" si="469"/>
        <v>0</v>
      </c>
      <c r="CI209" s="106">
        <f>(A!C210-NF!CG209)*NF!CF209</f>
        <v>0</v>
      </c>
      <c r="CJ209" s="104"/>
      <c r="CK209" s="60">
        <f t="shared" si="470"/>
        <v>5.12</v>
      </c>
      <c r="CL209" s="59">
        <f t="shared" si="471"/>
        <v>0</v>
      </c>
      <c r="CM209" s="59">
        <f>(A!C210-NF!CK209)*NF!CJ209</f>
        <v>0</v>
      </c>
      <c r="CN209" s="59" t="str">
        <f t="shared" si="472"/>
        <v>Chocolate Talento Dark Nibs de CCU 15x75g</v>
      </c>
      <c r="CO209" s="104"/>
      <c r="CP209" s="60">
        <f t="shared" si="473"/>
        <v>5.12</v>
      </c>
      <c r="CQ209" s="59">
        <f t="shared" si="474"/>
        <v>0</v>
      </c>
      <c r="CR209" s="106">
        <f>(A!C210-NF!CP209)*NF!CO209</f>
        <v>0</v>
      </c>
      <c r="CS209" s="104"/>
      <c r="CT209" s="60">
        <f t="shared" si="475"/>
        <v>5.12</v>
      </c>
      <c r="CU209" s="59">
        <f t="shared" si="476"/>
        <v>0</v>
      </c>
      <c r="CV209" s="59">
        <f>(A!C210-NF!CT209)*NF!CS209</f>
        <v>0</v>
      </c>
      <c r="CW209" s="59" t="str">
        <f t="shared" si="477"/>
        <v>Chocolate Talento Dark Nibs de CCU 15x75g</v>
      </c>
      <c r="CX209" s="104"/>
      <c r="CY209" s="60">
        <f t="shared" si="478"/>
        <v>5.12</v>
      </c>
      <c r="CZ209" s="59">
        <f t="shared" si="479"/>
        <v>0</v>
      </c>
      <c r="DA209" s="106">
        <f>(A!C210-NF!CY209)*NF!CX209</f>
        <v>0</v>
      </c>
      <c r="DB209" s="104"/>
      <c r="DC209" s="60">
        <f t="shared" si="480"/>
        <v>5.12</v>
      </c>
      <c r="DD209" s="59">
        <f t="shared" si="481"/>
        <v>0</v>
      </c>
      <c r="DE209" s="59">
        <f>(A!C210-NF!DC209)*NF!DB209</f>
        <v>0</v>
      </c>
      <c r="DF209" s="59" t="str">
        <f t="shared" si="482"/>
        <v>Chocolate Talento Dark Nibs de CCU 15x75g</v>
      </c>
      <c r="DG209" s="104"/>
      <c r="DH209" s="60">
        <f t="shared" si="483"/>
        <v>5.12</v>
      </c>
      <c r="DI209" s="59">
        <f t="shared" si="484"/>
        <v>0</v>
      </c>
      <c r="DJ209" s="106">
        <f>(A!C210-NF!DH209)*NF!DG209</f>
        <v>0</v>
      </c>
      <c r="DK209" s="104"/>
      <c r="DL209" s="60">
        <f t="shared" si="485"/>
        <v>5.12</v>
      </c>
      <c r="DM209" s="59">
        <f t="shared" si="486"/>
        <v>0</v>
      </c>
      <c r="DN209" s="59">
        <f>(A!C210-NF!DL209)*NF!DK209</f>
        <v>0</v>
      </c>
      <c r="DO209" s="59" t="str">
        <f t="shared" si="487"/>
        <v>Chocolate Talento Dark Nibs de CCU 15x75g</v>
      </c>
      <c r="DP209" s="104"/>
      <c r="DQ209" s="60">
        <f t="shared" si="488"/>
        <v>5.12</v>
      </c>
      <c r="DR209" s="59">
        <f t="shared" si="489"/>
        <v>0</v>
      </c>
      <c r="DS209" s="106">
        <f>(A!C210-NF!DQ209)*NF!DP209</f>
        <v>0</v>
      </c>
      <c r="DT209" s="104"/>
      <c r="DU209" s="60">
        <f t="shared" si="490"/>
        <v>5.12</v>
      </c>
      <c r="DV209" s="59">
        <f t="shared" si="491"/>
        <v>0</v>
      </c>
      <c r="DW209" s="59">
        <f>(A!C210-NF!DU209)*NF!DT209</f>
        <v>0</v>
      </c>
      <c r="DX209" s="59" t="str">
        <f t="shared" si="492"/>
        <v>Chocolate Talento Dark Nibs de CCU 15x75g</v>
      </c>
      <c r="DY209" s="104"/>
      <c r="DZ209" s="60">
        <f t="shared" si="493"/>
        <v>5.12</v>
      </c>
      <c r="EA209" s="59">
        <f t="shared" si="494"/>
        <v>0</v>
      </c>
      <c r="EB209" s="106">
        <f>(A!C210-NF!DZ209)*NF!DY209</f>
        <v>0</v>
      </c>
      <c r="EC209" s="104"/>
      <c r="ED209" s="60">
        <f t="shared" si="495"/>
        <v>5.12</v>
      </c>
      <c r="EE209" s="59">
        <f t="shared" si="496"/>
        <v>0</v>
      </c>
      <c r="EF209" s="59">
        <f>(A!C210-NF!ED209)*NF!EC209</f>
        <v>0</v>
      </c>
      <c r="EG209" s="59" t="str">
        <f t="shared" si="497"/>
        <v>Chocolate Talento Dark Nibs de CCU 15x75g</v>
      </c>
      <c r="EH209" s="104"/>
      <c r="EI209" s="60">
        <f t="shared" si="498"/>
        <v>5.12</v>
      </c>
      <c r="EJ209" s="59">
        <f t="shared" si="499"/>
        <v>0</v>
      </c>
      <c r="EK209" s="106">
        <f>(A!C210-NF!EI209)*NF!EH209</f>
        <v>0</v>
      </c>
      <c r="EL209" s="104"/>
      <c r="EM209" s="60">
        <f t="shared" si="500"/>
        <v>5.12</v>
      </c>
      <c r="EN209" s="59">
        <f t="shared" si="501"/>
        <v>0</v>
      </c>
      <c r="EO209" s="106">
        <f>(A!C210-NF!EM209)*NF!EL209</f>
        <v>0</v>
      </c>
      <c r="EP209" s="59" t="str">
        <f t="shared" si="502"/>
        <v>Chocolate Talento Dark Nibs de CCU 15x75g</v>
      </c>
      <c r="EQ209" s="104"/>
      <c r="ER209" s="60">
        <f t="shared" si="503"/>
        <v>5.12</v>
      </c>
      <c r="ES209" s="59">
        <f t="shared" si="504"/>
        <v>0</v>
      </c>
      <c r="ET209" s="106">
        <f>(A!C210-NF!ER209)*NF!EQ209</f>
        <v>0</v>
      </c>
      <c r="EU209" s="104"/>
      <c r="EV209" s="60">
        <f t="shared" si="505"/>
        <v>5.12</v>
      </c>
      <c r="EW209" s="59">
        <f t="shared" si="506"/>
        <v>0</v>
      </c>
      <c r="EX209" s="106">
        <f>(A!C210-NF!EV209)*NF!EU209</f>
        <v>0</v>
      </c>
      <c r="EY209" s="59" t="str">
        <f t="shared" si="507"/>
        <v>Chocolate Talento Dark Nibs de CCU 15x75g</v>
      </c>
      <c r="EZ209" s="104"/>
      <c r="FA209" s="60">
        <f t="shared" si="508"/>
        <v>5.12</v>
      </c>
      <c r="FB209" s="59">
        <f t="shared" si="509"/>
        <v>0</v>
      </c>
      <c r="FC209" s="106">
        <f>(A!C210-NF!FA209)*NF!EZ209</f>
        <v>0</v>
      </c>
      <c r="FD209" s="104"/>
      <c r="FE209" s="60">
        <f t="shared" si="510"/>
        <v>5.12</v>
      </c>
      <c r="FF209" s="59">
        <f t="shared" si="511"/>
        <v>0</v>
      </c>
      <c r="FG209" s="106">
        <f>(A!C210-NF!FE209)*NF!FD209</f>
        <v>0</v>
      </c>
      <c r="FH209" s="59" t="str">
        <f t="shared" si="512"/>
        <v>Chocolate Talento Dark Nibs de CCU 15x75g</v>
      </c>
      <c r="FI209" s="104"/>
      <c r="FJ209" s="60">
        <f t="shared" si="513"/>
        <v>5.12</v>
      </c>
      <c r="FK209" s="59">
        <f t="shared" si="514"/>
        <v>0</v>
      </c>
      <c r="FL209" s="106">
        <f>(A!C210-NF!FJ209)*NF!FI209</f>
        <v>0</v>
      </c>
      <c r="FM209" s="104"/>
      <c r="FN209" s="60">
        <f t="shared" si="515"/>
        <v>5.12</v>
      </c>
      <c r="FO209" s="59">
        <f t="shared" si="516"/>
        <v>0</v>
      </c>
      <c r="FP209" s="106">
        <f>(A!C210-NF!FN209)*NF!FM209</f>
        <v>0</v>
      </c>
      <c r="FQ209" s="59" t="str">
        <f t="shared" si="517"/>
        <v>Chocolate Talento Dark Nibs de CCU 15x75g</v>
      </c>
      <c r="FR209" s="104"/>
      <c r="FS209" s="60">
        <f t="shared" si="518"/>
        <v>5.12</v>
      </c>
      <c r="FT209" s="106">
        <f t="shared" si="519"/>
        <v>0</v>
      </c>
      <c r="FU209" s="106">
        <f>(A!C210-NF!FS209)*NF!FR209</f>
        <v>0</v>
      </c>
      <c r="FV209" s="104"/>
      <c r="FW209" s="60">
        <f t="shared" si="520"/>
        <v>5.12</v>
      </c>
      <c r="FX209" s="59">
        <f t="shared" si="521"/>
        <v>0</v>
      </c>
      <c r="FY209" s="106">
        <f>(A!C210-NF!FW209)*NF!FV209</f>
        <v>0</v>
      </c>
      <c r="FZ209" s="59" t="str">
        <f t="shared" si="522"/>
        <v>Chocolate Talento Dark Nibs de CCU 15x75g</v>
      </c>
      <c r="GA209" s="104"/>
      <c r="GB209" s="60">
        <f t="shared" si="523"/>
        <v>5.12</v>
      </c>
      <c r="GC209" s="59">
        <f t="shared" si="524"/>
        <v>0</v>
      </c>
      <c r="GD209" s="106">
        <f>(A!C210-NF!GB209)*NF!GA209</f>
        <v>0</v>
      </c>
      <c r="GE209" s="104"/>
      <c r="GF209" s="60">
        <f t="shared" si="525"/>
        <v>5.12</v>
      </c>
      <c r="GG209" s="59">
        <f t="shared" si="526"/>
        <v>0</v>
      </c>
      <c r="GH209" s="106">
        <f>(A!C210-NF!GF209)*NF!GE209</f>
        <v>0</v>
      </c>
      <c r="GI209" s="59" t="str">
        <f t="shared" si="527"/>
        <v>Chocolate Talento Dark Nibs de CCU 15x75g</v>
      </c>
      <c r="GJ209" s="104"/>
      <c r="GK209" s="60">
        <f t="shared" si="528"/>
        <v>5.12</v>
      </c>
      <c r="GL209" s="59">
        <f t="shared" si="529"/>
        <v>0</v>
      </c>
      <c r="GM209" s="106">
        <f>(A!C210-NF!GK209)*NF!GJ209</f>
        <v>0</v>
      </c>
      <c r="GN209" s="104"/>
      <c r="GO209" s="60">
        <f t="shared" si="530"/>
        <v>5.12</v>
      </c>
      <c r="GP209" s="59">
        <f t="shared" si="531"/>
        <v>0</v>
      </c>
      <c r="GQ209" s="106">
        <f>(A!C210-NF!GO209)*NF!GN209</f>
        <v>0</v>
      </c>
      <c r="GR209" s="59" t="str">
        <f t="shared" si="532"/>
        <v>Chocolate Talento Dark Nibs de CCU 15x75g</v>
      </c>
      <c r="GS209" s="104"/>
      <c r="GT209" s="60">
        <f t="shared" si="533"/>
        <v>5.12</v>
      </c>
      <c r="GU209" s="59">
        <f t="shared" si="534"/>
        <v>0</v>
      </c>
      <c r="GV209" s="106">
        <f>(A!C210-NF!GT209)*NF!GS209</f>
        <v>0</v>
      </c>
      <c r="GW209" s="104"/>
      <c r="GX209" s="60">
        <f t="shared" si="535"/>
        <v>5.12</v>
      </c>
      <c r="GY209" s="59">
        <f t="shared" si="536"/>
        <v>0</v>
      </c>
      <c r="GZ209" s="106">
        <f>(A!C210-NF!GX209)*NF!GW209</f>
        <v>0</v>
      </c>
      <c r="HA209" s="59" t="str">
        <f t="shared" si="537"/>
        <v>Chocolate Talento Dark Nibs de CCU 15x75g</v>
      </c>
      <c r="HB209" s="104"/>
      <c r="HC209" s="60">
        <f t="shared" si="538"/>
        <v>5.12</v>
      </c>
      <c r="HD209" s="59">
        <f t="shared" si="539"/>
        <v>0</v>
      </c>
      <c r="HE209" s="106">
        <f>(A!C210-NF!HC209)*NF!HB209</f>
        <v>0</v>
      </c>
      <c r="HF209" s="104"/>
      <c r="HG209" s="60">
        <f t="shared" si="540"/>
        <v>5.12</v>
      </c>
      <c r="HH209" s="59">
        <f t="shared" si="541"/>
        <v>0</v>
      </c>
      <c r="HI209" s="106">
        <f>(A!C210-NF!HG209)*NF!HF209</f>
        <v>0</v>
      </c>
      <c r="HJ209" s="59" t="str">
        <f t="shared" si="542"/>
        <v>Chocolate Talento Dark Nibs de CCU 15x75g</v>
      </c>
      <c r="HK209" s="104"/>
      <c r="HL209" s="60">
        <f t="shared" si="543"/>
        <v>5.12</v>
      </c>
      <c r="HM209" s="59">
        <f t="shared" si="544"/>
        <v>0</v>
      </c>
      <c r="HN209" s="106">
        <f>(A!C210-NF!HL209)*NF!HK209</f>
        <v>0</v>
      </c>
      <c r="HO209" s="104"/>
      <c r="HP209" s="60">
        <f t="shared" si="545"/>
        <v>5.12</v>
      </c>
      <c r="HQ209" s="59">
        <f t="shared" si="546"/>
        <v>0</v>
      </c>
      <c r="HR209" s="106">
        <f>(A!C210-NF!HP209)*NF!HO209</f>
        <v>0</v>
      </c>
      <c r="HS209" s="59" t="str">
        <f t="shared" si="547"/>
        <v>Chocolate Talento Dark Nibs de CCU 15x75g</v>
      </c>
      <c r="HT209" s="104"/>
      <c r="HU209" s="60">
        <f t="shared" si="548"/>
        <v>5.12</v>
      </c>
      <c r="HV209" s="59">
        <f t="shared" si="549"/>
        <v>0</v>
      </c>
      <c r="HW209" s="106">
        <f>(A!C210-NF!HU209)*NF!HT209</f>
        <v>0</v>
      </c>
      <c r="HX209" s="104"/>
      <c r="HY209" s="60">
        <f t="shared" si="550"/>
        <v>5.12</v>
      </c>
      <c r="HZ209" s="59">
        <f t="shared" si="551"/>
        <v>0</v>
      </c>
      <c r="IA209" s="106">
        <f>(A!C210-NF!HY209)*NF!HX209</f>
        <v>0</v>
      </c>
      <c r="IB209" s="59" t="str">
        <f t="shared" si="552"/>
        <v>Chocolate Talento Dark Nibs de CCU 15x75g</v>
      </c>
      <c r="IC209" s="104"/>
      <c r="ID209" s="60">
        <f t="shared" si="553"/>
        <v>5.12</v>
      </c>
      <c r="IE209" s="59">
        <f t="shared" si="554"/>
        <v>0</v>
      </c>
      <c r="IF209" s="106">
        <f>(A!C210-NF!ID209)*NF!IC209</f>
        <v>0</v>
      </c>
      <c r="IG209" s="59" t="str">
        <f t="shared" si="555"/>
        <v>Chocolate Talento Dark Nibs de CCU 15x75g</v>
      </c>
      <c r="IH209" s="104"/>
      <c r="II209" s="60">
        <f t="shared" si="556"/>
        <v>5.12</v>
      </c>
      <c r="IJ209" s="59">
        <f t="shared" si="557"/>
        <v>0</v>
      </c>
      <c r="IK209" s="106">
        <f>(A!C210-NF!II209)*NF!IH209</f>
        <v>0</v>
      </c>
      <c r="IL209" s="59" t="str">
        <f t="shared" si="558"/>
        <v>Chocolate Talento Dark Nibs de CCU 15x75g</v>
      </c>
      <c r="IM209" s="59"/>
      <c r="IN209" s="59">
        <f t="shared" si="559"/>
        <v>5.12</v>
      </c>
      <c r="IO209" s="59">
        <f t="shared" si="560"/>
        <v>0</v>
      </c>
      <c r="IP209" s="106">
        <f>(A!C210-NF!IN209)*NF!IM209</f>
        <v>0</v>
      </c>
      <c r="IQ209" s="59">
        <f t="shared" si="561"/>
        <v>0</v>
      </c>
      <c r="IR209" s="101">
        <f t="shared" si="562"/>
        <v>0</v>
      </c>
      <c r="IS209" s="103" t="e">
        <f t="shared" si="563"/>
        <v>#DIV/0!</v>
      </c>
      <c r="IT209" s="96"/>
      <c r="IU209" s="96"/>
      <c r="IV209" s="96"/>
    </row>
    <row r="210" spans="1:256" x14ac:dyDescent="0.2">
      <c r="A210" s="136" t="str">
        <f>A!B211</f>
        <v>Chocolate Talento Doce de Leite 90g</v>
      </c>
      <c r="B210" s="136">
        <f>A!C211</f>
        <v>5.12</v>
      </c>
      <c r="C210" s="109"/>
      <c r="D210" s="108">
        <f t="shared" si="423"/>
        <v>5.12</v>
      </c>
      <c r="E210" s="97">
        <f t="shared" si="424"/>
        <v>0</v>
      </c>
      <c r="F210" s="95">
        <f>(A!C211-NF!D210)*NF!C210</f>
        <v>0</v>
      </c>
      <c r="G210" s="109"/>
      <c r="H210" s="108">
        <f t="shared" si="425"/>
        <v>5.12</v>
      </c>
      <c r="I210" s="61">
        <f t="shared" si="426"/>
        <v>0</v>
      </c>
      <c r="J210" s="61">
        <f>(A!C211-NF!H210)*NF!G210</f>
        <v>0</v>
      </c>
      <c r="K210" s="61" t="str">
        <f t="shared" si="427"/>
        <v>Chocolate Talento Doce de Leite 90g</v>
      </c>
      <c r="L210" s="109"/>
      <c r="M210" s="62">
        <f t="shared" si="428"/>
        <v>5.12</v>
      </c>
      <c r="N210" s="97">
        <f t="shared" si="429"/>
        <v>0</v>
      </c>
      <c r="O210" s="95">
        <f>(A!C211-NF!M210)*NF!L210</f>
        <v>0</v>
      </c>
      <c r="P210" s="109"/>
      <c r="Q210" s="108">
        <f t="shared" si="430"/>
        <v>5.12</v>
      </c>
      <c r="R210" s="61">
        <f t="shared" si="431"/>
        <v>0</v>
      </c>
      <c r="S210" s="97">
        <f>(A!C211-NF!Q210)*NF!P210</f>
        <v>0</v>
      </c>
      <c r="T210" s="97" t="str">
        <f t="shared" si="432"/>
        <v>Chocolate Talento Doce de Leite 90g</v>
      </c>
      <c r="U210" s="109"/>
      <c r="V210" s="108">
        <f t="shared" si="433"/>
        <v>5.12</v>
      </c>
      <c r="W210" s="61">
        <f t="shared" si="434"/>
        <v>0</v>
      </c>
      <c r="X210" s="161">
        <f>(A!C211-NF!V210)*NF!U210</f>
        <v>0</v>
      </c>
      <c r="Y210" s="109"/>
      <c r="Z210" s="62">
        <f t="shared" si="435"/>
        <v>5.12</v>
      </c>
      <c r="AA210" s="61">
        <f t="shared" si="436"/>
        <v>0</v>
      </c>
      <c r="AB210" s="61">
        <f>(A!C211-NF!Z210)*NF!Y210</f>
        <v>0</v>
      </c>
      <c r="AC210" s="61" t="str">
        <f t="shared" si="437"/>
        <v>Chocolate Talento Doce de Leite 90g</v>
      </c>
      <c r="AD210" s="109"/>
      <c r="AE210" s="62">
        <f t="shared" si="438"/>
        <v>5.12</v>
      </c>
      <c r="AF210" s="61">
        <f t="shared" si="439"/>
        <v>0</v>
      </c>
      <c r="AG210" s="161">
        <f>(A!C211-NF!AE210)*NF!AD210</f>
        <v>0</v>
      </c>
      <c r="AH210" s="109"/>
      <c r="AI210" s="62">
        <f t="shared" si="440"/>
        <v>5.12</v>
      </c>
      <c r="AJ210" s="61">
        <f t="shared" si="441"/>
        <v>0</v>
      </c>
      <c r="AK210" s="61">
        <f>(A!C211-NF!AI210)*NF!AH210</f>
        <v>0</v>
      </c>
      <c r="AL210" s="61" t="str">
        <f t="shared" si="442"/>
        <v>Chocolate Talento Doce de Leite 90g</v>
      </c>
      <c r="AM210" s="109"/>
      <c r="AN210" s="62">
        <f t="shared" si="443"/>
        <v>5.12</v>
      </c>
      <c r="AO210" s="61">
        <f t="shared" si="444"/>
        <v>0</v>
      </c>
      <c r="AP210" s="161">
        <f>(A!C211-NF!AN210)*NF!AM210</f>
        <v>0</v>
      </c>
      <c r="AQ210" s="109"/>
      <c r="AR210" s="62">
        <f t="shared" si="445"/>
        <v>5.12</v>
      </c>
      <c r="AS210" s="61">
        <f t="shared" si="446"/>
        <v>0</v>
      </c>
      <c r="AT210" s="61">
        <f>(A!C211-NF!AR210)*NF!AQ210</f>
        <v>0</v>
      </c>
      <c r="AU210" s="61" t="str">
        <f t="shared" si="447"/>
        <v>Chocolate Talento Doce de Leite 90g</v>
      </c>
      <c r="AV210" s="109"/>
      <c r="AW210" s="62">
        <f t="shared" si="448"/>
        <v>5.12</v>
      </c>
      <c r="AX210" s="61">
        <f t="shared" si="449"/>
        <v>0</v>
      </c>
      <c r="AY210" s="161">
        <f>(A!C211-NF!AW210)*NF!AV210</f>
        <v>0</v>
      </c>
      <c r="AZ210" s="109"/>
      <c r="BA210" s="62">
        <f t="shared" si="450"/>
        <v>5.12</v>
      </c>
      <c r="BB210" s="61">
        <f t="shared" si="451"/>
        <v>0</v>
      </c>
      <c r="BC210" s="61">
        <f>(A!C211-NF!BA210)*NF!AZ210</f>
        <v>0</v>
      </c>
      <c r="BD210" s="61" t="str">
        <f t="shared" si="452"/>
        <v>Chocolate Talento Doce de Leite 90g</v>
      </c>
      <c r="BE210" s="109"/>
      <c r="BF210" s="62">
        <f t="shared" si="453"/>
        <v>5.12</v>
      </c>
      <c r="BG210" s="61">
        <f t="shared" si="454"/>
        <v>0</v>
      </c>
      <c r="BH210" s="161">
        <f>(A!C211-NF!BF210)*NF!BE210</f>
        <v>0</v>
      </c>
      <c r="BI210" s="109"/>
      <c r="BJ210" s="62">
        <f t="shared" si="455"/>
        <v>5.12</v>
      </c>
      <c r="BK210" s="61">
        <f t="shared" si="456"/>
        <v>0</v>
      </c>
      <c r="BL210" s="61">
        <f>(A!C211-NF!BJ210)*NF!BI210</f>
        <v>0</v>
      </c>
      <c r="BM210" s="61" t="str">
        <f t="shared" si="457"/>
        <v>Chocolate Talento Doce de Leite 90g</v>
      </c>
      <c r="BN210" s="109"/>
      <c r="BO210" s="62">
        <f t="shared" si="458"/>
        <v>5.12</v>
      </c>
      <c r="BP210" s="61">
        <f t="shared" si="459"/>
        <v>0</v>
      </c>
      <c r="BQ210" s="161">
        <f>(A!C211-NF!BO210)*NF!BN210</f>
        <v>0</v>
      </c>
      <c r="BR210" s="109"/>
      <c r="BS210" s="62">
        <f t="shared" si="460"/>
        <v>5.12</v>
      </c>
      <c r="BT210" s="61">
        <f t="shared" si="461"/>
        <v>0</v>
      </c>
      <c r="BU210" s="61">
        <f>(A!C211-NF!BS210)*NF!BR210</f>
        <v>0</v>
      </c>
      <c r="BV210" s="61" t="str">
        <f t="shared" si="462"/>
        <v>Chocolate Talento Doce de Leite 90g</v>
      </c>
      <c r="BW210" s="109"/>
      <c r="BX210" s="62">
        <f t="shared" si="463"/>
        <v>5.12</v>
      </c>
      <c r="BY210" s="61">
        <f t="shared" si="464"/>
        <v>0</v>
      </c>
      <c r="BZ210" s="161">
        <f>(A!C211-NF!BX210)*NF!BW210</f>
        <v>0</v>
      </c>
      <c r="CA210" s="109"/>
      <c r="CB210" s="62">
        <f t="shared" si="465"/>
        <v>5.12</v>
      </c>
      <c r="CC210" s="61">
        <f t="shared" si="466"/>
        <v>0</v>
      </c>
      <c r="CD210" s="61">
        <f>(A!C211-NF!CB210)*NF!CA210</f>
        <v>0</v>
      </c>
      <c r="CE210" s="61" t="str">
        <f t="shared" si="467"/>
        <v>Chocolate Talento Doce de Leite 90g</v>
      </c>
      <c r="CF210" s="109"/>
      <c r="CG210" s="62">
        <f t="shared" si="468"/>
        <v>5.12</v>
      </c>
      <c r="CH210" s="61">
        <f t="shared" si="469"/>
        <v>0</v>
      </c>
      <c r="CI210" s="161">
        <f>(A!C211-NF!CG210)*NF!CF210</f>
        <v>0</v>
      </c>
      <c r="CJ210" s="109"/>
      <c r="CK210" s="62">
        <f t="shared" si="470"/>
        <v>5.12</v>
      </c>
      <c r="CL210" s="61">
        <f t="shared" si="471"/>
        <v>0</v>
      </c>
      <c r="CM210" s="61">
        <f>(A!C211-NF!CK210)*NF!CJ210</f>
        <v>0</v>
      </c>
      <c r="CN210" s="61" t="str">
        <f t="shared" si="472"/>
        <v>Chocolate Talento Doce de Leite 90g</v>
      </c>
      <c r="CO210" s="109"/>
      <c r="CP210" s="62">
        <f t="shared" si="473"/>
        <v>5.12</v>
      </c>
      <c r="CQ210" s="61">
        <f t="shared" si="474"/>
        <v>0</v>
      </c>
      <c r="CR210" s="161">
        <f>(A!C211-NF!CP210)*NF!CO210</f>
        <v>0</v>
      </c>
      <c r="CS210" s="109"/>
      <c r="CT210" s="62">
        <f t="shared" si="475"/>
        <v>5.12</v>
      </c>
      <c r="CU210" s="61">
        <f t="shared" si="476"/>
        <v>0</v>
      </c>
      <c r="CV210" s="61">
        <f>(A!C211-NF!CT210)*NF!CS210</f>
        <v>0</v>
      </c>
      <c r="CW210" s="61" t="str">
        <f t="shared" si="477"/>
        <v>Chocolate Talento Doce de Leite 90g</v>
      </c>
      <c r="CX210" s="109"/>
      <c r="CY210" s="62">
        <f t="shared" si="478"/>
        <v>5.12</v>
      </c>
      <c r="CZ210" s="61">
        <f t="shared" si="479"/>
        <v>0</v>
      </c>
      <c r="DA210" s="161">
        <f>(A!C211-NF!CY210)*NF!CX210</f>
        <v>0</v>
      </c>
      <c r="DB210" s="109"/>
      <c r="DC210" s="62">
        <f t="shared" si="480"/>
        <v>5.12</v>
      </c>
      <c r="DD210" s="61">
        <f t="shared" si="481"/>
        <v>0</v>
      </c>
      <c r="DE210" s="61">
        <f>(A!C211-NF!DC210)*NF!DB210</f>
        <v>0</v>
      </c>
      <c r="DF210" s="61" t="str">
        <f t="shared" si="482"/>
        <v>Chocolate Talento Doce de Leite 90g</v>
      </c>
      <c r="DG210" s="109"/>
      <c r="DH210" s="62">
        <f t="shared" si="483"/>
        <v>5.12</v>
      </c>
      <c r="DI210" s="61">
        <f t="shared" si="484"/>
        <v>0</v>
      </c>
      <c r="DJ210" s="161">
        <f>(A!C211-NF!DH210)*NF!DG210</f>
        <v>0</v>
      </c>
      <c r="DK210" s="109"/>
      <c r="DL210" s="62">
        <f t="shared" si="485"/>
        <v>5.12</v>
      </c>
      <c r="DM210" s="61">
        <f t="shared" si="486"/>
        <v>0</v>
      </c>
      <c r="DN210" s="61">
        <f>(A!C211-NF!DL210)*NF!DK210</f>
        <v>0</v>
      </c>
      <c r="DO210" s="61" t="str">
        <f t="shared" si="487"/>
        <v>Chocolate Talento Doce de Leite 90g</v>
      </c>
      <c r="DP210" s="109"/>
      <c r="DQ210" s="62">
        <f t="shared" si="488"/>
        <v>5.12</v>
      </c>
      <c r="DR210" s="61">
        <f t="shared" si="489"/>
        <v>0</v>
      </c>
      <c r="DS210" s="161">
        <f>(A!C211-NF!DQ210)*NF!DP210</f>
        <v>0</v>
      </c>
      <c r="DT210" s="109"/>
      <c r="DU210" s="62">
        <f t="shared" si="490"/>
        <v>5.12</v>
      </c>
      <c r="DV210" s="61">
        <f t="shared" si="491"/>
        <v>0</v>
      </c>
      <c r="DW210" s="61">
        <f>(A!C211-NF!DU210)*NF!DT210</f>
        <v>0</v>
      </c>
      <c r="DX210" s="61" t="str">
        <f t="shared" si="492"/>
        <v>Chocolate Talento Doce de Leite 90g</v>
      </c>
      <c r="DY210" s="109"/>
      <c r="DZ210" s="62">
        <f t="shared" si="493"/>
        <v>5.12</v>
      </c>
      <c r="EA210" s="61">
        <f t="shared" si="494"/>
        <v>0</v>
      </c>
      <c r="EB210" s="161">
        <f>(A!C211-NF!DZ210)*NF!DY210</f>
        <v>0</v>
      </c>
      <c r="EC210" s="109"/>
      <c r="ED210" s="62">
        <f t="shared" si="495"/>
        <v>5.12</v>
      </c>
      <c r="EE210" s="61">
        <f t="shared" si="496"/>
        <v>0</v>
      </c>
      <c r="EF210" s="61">
        <f>(A!C211-NF!ED210)*NF!EC210</f>
        <v>0</v>
      </c>
      <c r="EG210" s="61" t="str">
        <f t="shared" si="497"/>
        <v>Chocolate Talento Doce de Leite 90g</v>
      </c>
      <c r="EH210" s="109"/>
      <c r="EI210" s="62">
        <f t="shared" si="498"/>
        <v>5.12</v>
      </c>
      <c r="EJ210" s="61">
        <f t="shared" si="499"/>
        <v>0</v>
      </c>
      <c r="EK210" s="161">
        <f>(A!C211-NF!EI210)*NF!EH210</f>
        <v>0</v>
      </c>
      <c r="EL210" s="109"/>
      <c r="EM210" s="62">
        <f t="shared" si="500"/>
        <v>5.12</v>
      </c>
      <c r="EN210" s="61">
        <f t="shared" si="501"/>
        <v>0</v>
      </c>
      <c r="EO210" s="161">
        <f>(A!C211-NF!EM210)*NF!EL210</f>
        <v>0</v>
      </c>
      <c r="EP210" s="61" t="str">
        <f t="shared" si="502"/>
        <v>Chocolate Talento Doce de Leite 90g</v>
      </c>
      <c r="EQ210" s="109"/>
      <c r="ER210" s="62">
        <f t="shared" si="503"/>
        <v>5.12</v>
      </c>
      <c r="ES210" s="61">
        <f t="shared" si="504"/>
        <v>0</v>
      </c>
      <c r="ET210" s="161">
        <f>(A!C211-NF!ER210)*NF!EQ210</f>
        <v>0</v>
      </c>
      <c r="EU210" s="109"/>
      <c r="EV210" s="62">
        <f t="shared" si="505"/>
        <v>5.12</v>
      </c>
      <c r="EW210" s="61">
        <f t="shared" si="506"/>
        <v>0</v>
      </c>
      <c r="EX210" s="161">
        <f>(A!C211-NF!EV210)*NF!EU210</f>
        <v>0</v>
      </c>
      <c r="EY210" s="61" t="str">
        <f t="shared" si="507"/>
        <v>Chocolate Talento Doce de Leite 90g</v>
      </c>
      <c r="EZ210" s="109"/>
      <c r="FA210" s="62">
        <f t="shared" si="508"/>
        <v>5.12</v>
      </c>
      <c r="FB210" s="61">
        <f t="shared" si="509"/>
        <v>0</v>
      </c>
      <c r="FC210" s="161">
        <f>(A!C211-NF!FA210)*NF!EZ210</f>
        <v>0</v>
      </c>
      <c r="FD210" s="109"/>
      <c r="FE210" s="62">
        <f t="shared" si="510"/>
        <v>5.12</v>
      </c>
      <c r="FF210" s="61">
        <f t="shared" si="511"/>
        <v>0</v>
      </c>
      <c r="FG210" s="161">
        <f>(A!C211-NF!FE210)*NF!FD210</f>
        <v>0</v>
      </c>
      <c r="FH210" s="61" t="str">
        <f t="shared" si="512"/>
        <v>Chocolate Talento Doce de Leite 90g</v>
      </c>
      <c r="FI210" s="109"/>
      <c r="FJ210" s="62">
        <f t="shared" si="513"/>
        <v>5.12</v>
      </c>
      <c r="FK210" s="61">
        <f t="shared" si="514"/>
        <v>0</v>
      </c>
      <c r="FL210" s="161">
        <f>(A!C211-NF!FJ210)*NF!FI210</f>
        <v>0</v>
      </c>
      <c r="FM210" s="109"/>
      <c r="FN210" s="62">
        <f t="shared" si="515"/>
        <v>5.12</v>
      </c>
      <c r="FO210" s="61">
        <f t="shared" si="516"/>
        <v>0</v>
      </c>
      <c r="FP210" s="161">
        <f>(A!C211-NF!FN210)*NF!FM210</f>
        <v>0</v>
      </c>
      <c r="FQ210" s="61" t="str">
        <f t="shared" si="517"/>
        <v>Chocolate Talento Doce de Leite 90g</v>
      </c>
      <c r="FR210" s="109"/>
      <c r="FS210" s="62">
        <f t="shared" si="518"/>
        <v>5.12</v>
      </c>
      <c r="FT210" s="161">
        <f t="shared" si="519"/>
        <v>0</v>
      </c>
      <c r="FU210" s="161">
        <f>(A!C211-NF!FS210)*NF!FR210</f>
        <v>0</v>
      </c>
      <c r="FV210" s="109"/>
      <c r="FW210" s="62">
        <f t="shared" si="520"/>
        <v>5.12</v>
      </c>
      <c r="FX210" s="61">
        <f t="shared" si="521"/>
        <v>0</v>
      </c>
      <c r="FY210" s="161">
        <f>(A!C211-NF!FW210)*NF!FV210</f>
        <v>0</v>
      </c>
      <c r="FZ210" s="61" t="str">
        <f t="shared" si="522"/>
        <v>Chocolate Talento Doce de Leite 90g</v>
      </c>
      <c r="GA210" s="109"/>
      <c r="GB210" s="62">
        <f t="shared" si="523"/>
        <v>5.12</v>
      </c>
      <c r="GC210" s="61">
        <f t="shared" si="524"/>
        <v>0</v>
      </c>
      <c r="GD210" s="161">
        <f>(A!C211-NF!GB210)*NF!GA210</f>
        <v>0</v>
      </c>
      <c r="GE210" s="109"/>
      <c r="GF210" s="62">
        <f t="shared" si="525"/>
        <v>5.12</v>
      </c>
      <c r="GG210" s="61">
        <f t="shared" si="526"/>
        <v>0</v>
      </c>
      <c r="GH210" s="161">
        <f>(A!C211-NF!GF210)*NF!GE210</f>
        <v>0</v>
      </c>
      <c r="GI210" s="61" t="str">
        <f t="shared" si="527"/>
        <v>Chocolate Talento Doce de Leite 90g</v>
      </c>
      <c r="GJ210" s="109"/>
      <c r="GK210" s="62">
        <f t="shared" si="528"/>
        <v>5.12</v>
      </c>
      <c r="GL210" s="61">
        <f t="shared" si="529"/>
        <v>0</v>
      </c>
      <c r="GM210" s="161">
        <f>(A!C211-NF!GK210)*NF!GJ210</f>
        <v>0</v>
      </c>
      <c r="GN210" s="109"/>
      <c r="GO210" s="62">
        <f t="shared" si="530"/>
        <v>5.12</v>
      </c>
      <c r="GP210" s="61">
        <f t="shared" si="531"/>
        <v>0</v>
      </c>
      <c r="GQ210" s="161">
        <f>(A!C211-NF!GO210)*NF!GN210</f>
        <v>0</v>
      </c>
      <c r="GR210" s="61" t="str">
        <f t="shared" si="532"/>
        <v>Chocolate Talento Doce de Leite 90g</v>
      </c>
      <c r="GS210" s="109"/>
      <c r="GT210" s="62">
        <f t="shared" si="533"/>
        <v>5.12</v>
      </c>
      <c r="GU210" s="61">
        <f t="shared" si="534"/>
        <v>0</v>
      </c>
      <c r="GV210" s="161">
        <f>(A!C211-NF!GT210)*NF!GS210</f>
        <v>0</v>
      </c>
      <c r="GW210" s="109"/>
      <c r="GX210" s="62">
        <f t="shared" si="535"/>
        <v>5.12</v>
      </c>
      <c r="GY210" s="61">
        <f t="shared" si="536"/>
        <v>0</v>
      </c>
      <c r="GZ210" s="161">
        <f>(A!C211-NF!GX210)*NF!GW210</f>
        <v>0</v>
      </c>
      <c r="HA210" s="61" t="str">
        <f t="shared" si="537"/>
        <v>Chocolate Talento Doce de Leite 90g</v>
      </c>
      <c r="HB210" s="109"/>
      <c r="HC210" s="62">
        <f t="shared" si="538"/>
        <v>5.12</v>
      </c>
      <c r="HD210" s="61">
        <f t="shared" si="539"/>
        <v>0</v>
      </c>
      <c r="HE210" s="161">
        <f>(A!C211-NF!HC210)*NF!HB210</f>
        <v>0</v>
      </c>
      <c r="HF210" s="109"/>
      <c r="HG210" s="62">
        <f t="shared" si="540"/>
        <v>5.12</v>
      </c>
      <c r="HH210" s="61">
        <f t="shared" si="541"/>
        <v>0</v>
      </c>
      <c r="HI210" s="161">
        <f>(A!C211-NF!HG210)*NF!HF210</f>
        <v>0</v>
      </c>
      <c r="HJ210" s="61" t="str">
        <f t="shared" si="542"/>
        <v>Chocolate Talento Doce de Leite 90g</v>
      </c>
      <c r="HK210" s="109"/>
      <c r="HL210" s="62">
        <f t="shared" si="543"/>
        <v>5.12</v>
      </c>
      <c r="HM210" s="61">
        <f t="shared" si="544"/>
        <v>0</v>
      </c>
      <c r="HN210" s="161">
        <f>(A!C211-NF!HL210)*NF!HK210</f>
        <v>0</v>
      </c>
      <c r="HO210" s="109"/>
      <c r="HP210" s="62">
        <f t="shared" si="545"/>
        <v>5.12</v>
      </c>
      <c r="HQ210" s="61">
        <f t="shared" si="546"/>
        <v>0</v>
      </c>
      <c r="HR210" s="161">
        <f>(A!C211-NF!HP210)*NF!HO210</f>
        <v>0</v>
      </c>
      <c r="HS210" s="61" t="str">
        <f t="shared" si="547"/>
        <v>Chocolate Talento Doce de Leite 90g</v>
      </c>
      <c r="HT210" s="109"/>
      <c r="HU210" s="62">
        <f t="shared" si="548"/>
        <v>5.12</v>
      </c>
      <c r="HV210" s="61">
        <f t="shared" si="549"/>
        <v>0</v>
      </c>
      <c r="HW210" s="161">
        <f>(A!C211-NF!HU210)*NF!HT210</f>
        <v>0</v>
      </c>
      <c r="HX210" s="109"/>
      <c r="HY210" s="62">
        <f t="shared" si="550"/>
        <v>5.12</v>
      </c>
      <c r="HZ210" s="61">
        <f t="shared" si="551"/>
        <v>0</v>
      </c>
      <c r="IA210" s="161">
        <f>(A!C211-NF!HY210)*NF!HX210</f>
        <v>0</v>
      </c>
      <c r="IB210" s="61" t="str">
        <f t="shared" si="552"/>
        <v>Chocolate Talento Doce de Leite 90g</v>
      </c>
      <c r="IC210" s="109"/>
      <c r="ID210" s="62">
        <f t="shared" si="553"/>
        <v>5.12</v>
      </c>
      <c r="IE210" s="61">
        <f t="shared" si="554"/>
        <v>0</v>
      </c>
      <c r="IF210" s="161">
        <f>(A!C211-NF!ID210)*NF!IC210</f>
        <v>0</v>
      </c>
      <c r="IG210" s="61" t="str">
        <f t="shared" si="555"/>
        <v>Chocolate Talento Doce de Leite 90g</v>
      </c>
      <c r="IH210" s="109"/>
      <c r="II210" s="62">
        <f t="shared" si="556"/>
        <v>5.12</v>
      </c>
      <c r="IJ210" s="61">
        <f t="shared" si="557"/>
        <v>0</v>
      </c>
      <c r="IK210" s="161">
        <f>(A!C211-NF!II210)*NF!IH210</f>
        <v>0</v>
      </c>
      <c r="IL210" s="61" t="str">
        <f t="shared" si="558"/>
        <v>Chocolate Talento Doce de Leite 90g</v>
      </c>
      <c r="IM210" s="61"/>
      <c r="IN210" s="61">
        <f t="shared" si="559"/>
        <v>5.12</v>
      </c>
      <c r="IO210" s="61">
        <f t="shared" si="560"/>
        <v>0</v>
      </c>
      <c r="IP210" s="161">
        <f>(A!C211-NF!IN210)*NF!IM210</f>
        <v>0</v>
      </c>
      <c r="IQ210" s="61">
        <f t="shared" si="561"/>
        <v>0</v>
      </c>
      <c r="IR210" s="107">
        <f t="shared" si="562"/>
        <v>0</v>
      </c>
      <c r="IS210" s="97" t="e">
        <f t="shared" si="563"/>
        <v>#DIV/0!</v>
      </c>
      <c r="IT210" s="162"/>
      <c r="IU210" s="162"/>
      <c r="IV210" s="162"/>
    </row>
    <row r="211" spans="1:256" x14ac:dyDescent="0.2">
      <c r="A211" s="163" t="str">
        <f>A!B212</f>
        <v>Chocolate Talento Meio Amargo 90g</v>
      </c>
      <c r="B211" s="163">
        <f>A!C212</f>
        <v>74.98</v>
      </c>
      <c r="C211" s="104"/>
      <c r="D211" s="102">
        <f t="shared" si="423"/>
        <v>74.98</v>
      </c>
      <c r="E211" s="103">
        <f t="shared" si="424"/>
        <v>0</v>
      </c>
      <c r="F211" s="105">
        <f>(A!C212-NF!D211)*NF!C211</f>
        <v>0</v>
      </c>
      <c r="G211" s="104"/>
      <c r="H211" s="102">
        <f t="shared" si="425"/>
        <v>74.98</v>
      </c>
      <c r="I211" s="59">
        <f t="shared" si="426"/>
        <v>0</v>
      </c>
      <c r="J211" s="59">
        <f>(A!C212-NF!H211)*NF!G211</f>
        <v>0</v>
      </c>
      <c r="K211" s="59" t="str">
        <f t="shared" si="427"/>
        <v>Chocolate Talento Meio Amargo 90g</v>
      </c>
      <c r="L211" s="104"/>
      <c r="M211" s="60">
        <f t="shared" si="428"/>
        <v>74.98</v>
      </c>
      <c r="N211" s="103">
        <f t="shared" si="429"/>
        <v>0</v>
      </c>
      <c r="O211" s="105">
        <f>(A!C212-NF!M211)*NF!L211</f>
        <v>0</v>
      </c>
      <c r="P211" s="104"/>
      <c r="Q211" s="102">
        <f t="shared" si="430"/>
        <v>74.98</v>
      </c>
      <c r="R211" s="59">
        <f t="shared" si="431"/>
        <v>0</v>
      </c>
      <c r="S211" s="103">
        <f>(A!C212-NF!Q211)*NF!P211</f>
        <v>0</v>
      </c>
      <c r="T211" s="103" t="str">
        <f t="shared" si="432"/>
        <v>Chocolate Talento Meio Amargo 90g</v>
      </c>
      <c r="U211" s="104"/>
      <c r="V211" s="102">
        <f t="shared" si="433"/>
        <v>74.98</v>
      </c>
      <c r="W211" s="59">
        <f t="shared" si="434"/>
        <v>0</v>
      </c>
      <c r="X211" s="106">
        <f>(A!C212-NF!V211)*NF!U211</f>
        <v>0</v>
      </c>
      <c r="Y211" s="104"/>
      <c r="Z211" s="60">
        <f t="shared" si="435"/>
        <v>74.98</v>
      </c>
      <c r="AA211" s="59">
        <f t="shared" si="436"/>
        <v>0</v>
      </c>
      <c r="AB211" s="59">
        <f>(A!C212-NF!Z211)*NF!Y211</f>
        <v>0</v>
      </c>
      <c r="AC211" s="59" t="str">
        <f t="shared" si="437"/>
        <v>Chocolate Talento Meio Amargo 90g</v>
      </c>
      <c r="AD211" s="104"/>
      <c r="AE211" s="60">
        <f t="shared" si="438"/>
        <v>74.98</v>
      </c>
      <c r="AF211" s="59">
        <f t="shared" si="439"/>
        <v>0</v>
      </c>
      <c r="AG211" s="106">
        <f>(A!C212-NF!AE211)*NF!AD211</f>
        <v>0</v>
      </c>
      <c r="AH211" s="104"/>
      <c r="AI211" s="60">
        <f t="shared" si="440"/>
        <v>74.98</v>
      </c>
      <c r="AJ211" s="59">
        <f t="shared" si="441"/>
        <v>0</v>
      </c>
      <c r="AK211" s="59">
        <f>(A!C212-NF!AI211)*NF!AH211</f>
        <v>0</v>
      </c>
      <c r="AL211" s="59" t="str">
        <f t="shared" si="442"/>
        <v>Chocolate Talento Meio Amargo 90g</v>
      </c>
      <c r="AM211" s="104"/>
      <c r="AN211" s="60">
        <f t="shared" si="443"/>
        <v>74.98</v>
      </c>
      <c r="AO211" s="59">
        <f t="shared" si="444"/>
        <v>0</v>
      </c>
      <c r="AP211" s="106">
        <f>(A!C212-NF!AN211)*NF!AM211</f>
        <v>0</v>
      </c>
      <c r="AQ211" s="104"/>
      <c r="AR211" s="60">
        <f t="shared" si="445"/>
        <v>74.98</v>
      </c>
      <c r="AS211" s="59">
        <f t="shared" si="446"/>
        <v>0</v>
      </c>
      <c r="AT211" s="59">
        <f>(A!C212-NF!AR211)*NF!AQ211</f>
        <v>0</v>
      </c>
      <c r="AU211" s="59" t="str">
        <f t="shared" si="447"/>
        <v>Chocolate Talento Meio Amargo 90g</v>
      </c>
      <c r="AV211" s="104"/>
      <c r="AW211" s="60">
        <f t="shared" si="448"/>
        <v>74.98</v>
      </c>
      <c r="AX211" s="59">
        <f t="shared" si="449"/>
        <v>0</v>
      </c>
      <c r="AY211" s="106">
        <f>(A!C212-NF!AW211)*NF!AV211</f>
        <v>0</v>
      </c>
      <c r="AZ211" s="104"/>
      <c r="BA211" s="60">
        <f t="shared" si="450"/>
        <v>74.98</v>
      </c>
      <c r="BB211" s="59">
        <f t="shared" si="451"/>
        <v>0</v>
      </c>
      <c r="BC211" s="59">
        <f>(A!C212-NF!BA211)*NF!AZ211</f>
        <v>0</v>
      </c>
      <c r="BD211" s="59" t="str">
        <f t="shared" si="452"/>
        <v>Chocolate Talento Meio Amargo 90g</v>
      </c>
      <c r="BE211" s="104"/>
      <c r="BF211" s="60">
        <f t="shared" si="453"/>
        <v>74.98</v>
      </c>
      <c r="BG211" s="59">
        <f t="shared" si="454"/>
        <v>0</v>
      </c>
      <c r="BH211" s="106">
        <f>(A!C212-NF!BF211)*NF!BE211</f>
        <v>0</v>
      </c>
      <c r="BI211" s="104"/>
      <c r="BJ211" s="60">
        <f t="shared" si="455"/>
        <v>74.98</v>
      </c>
      <c r="BK211" s="59">
        <f t="shared" si="456"/>
        <v>0</v>
      </c>
      <c r="BL211" s="59">
        <f>(A!C212-NF!BJ211)*NF!BI211</f>
        <v>0</v>
      </c>
      <c r="BM211" s="59" t="str">
        <f t="shared" si="457"/>
        <v>Chocolate Talento Meio Amargo 90g</v>
      </c>
      <c r="BN211" s="104"/>
      <c r="BO211" s="60">
        <f t="shared" si="458"/>
        <v>74.98</v>
      </c>
      <c r="BP211" s="59">
        <f t="shared" si="459"/>
        <v>0</v>
      </c>
      <c r="BQ211" s="106">
        <f>(A!C212-NF!BO211)*NF!BN211</f>
        <v>0</v>
      </c>
      <c r="BR211" s="104"/>
      <c r="BS211" s="60">
        <f t="shared" si="460"/>
        <v>74.98</v>
      </c>
      <c r="BT211" s="59">
        <f t="shared" si="461"/>
        <v>0</v>
      </c>
      <c r="BU211" s="59">
        <f>(A!C212-NF!BS211)*NF!BR211</f>
        <v>0</v>
      </c>
      <c r="BV211" s="59" t="str">
        <f t="shared" si="462"/>
        <v>Chocolate Talento Meio Amargo 90g</v>
      </c>
      <c r="BW211" s="104"/>
      <c r="BX211" s="60">
        <f t="shared" si="463"/>
        <v>74.98</v>
      </c>
      <c r="BY211" s="59">
        <f t="shared" si="464"/>
        <v>0</v>
      </c>
      <c r="BZ211" s="106">
        <f>(A!C212-NF!BX211)*NF!BW211</f>
        <v>0</v>
      </c>
      <c r="CA211" s="104"/>
      <c r="CB211" s="60">
        <f t="shared" si="465"/>
        <v>74.98</v>
      </c>
      <c r="CC211" s="59">
        <f t="shared" si="466"/>
        <v>0</v>
      </c>
      <c r="CD211" s="59">
        <f>(A!C212-NF!CB211)*NF!CA211</f>
        <v>0</v>
      </c>
      <c r="CE211" s="59" t="str">
        <f t="shared" si="467"/>
        <v>Chocolate Talento Meio Amargo 90g</v>
      </c>
      <c r="CF211" s="104"/>
      <c r="CG211" s="60">
        <f t="shared" si="468"/>
        <v>74.98</v>
      </c>
      <c r="CH211" s="59">
        <f t="shared" si="469"/>
        <v>0</v>
      </c>
      <c r="CI211" s="106">
        <f>(A!C212-NF!CG211)*NF!CF211</f>
        <v>0</v>
      </c>
      <c r="CJ211" s="104"/>
      <c r="CK211" s="60">
        <f t="shared" si="470"/>
        <v>74.98</v>
      </c>
      <c r="CL211" s="59">
        <f t="shared" si="471"/>
        <v>0</v>
      </c>
      <c r="CM211" s="59">
        <f>(A!C212-NF!CK211)*NF!CJ211</f>
        <v>0</v>
      </c>
      <c r="CN211" s="59" t="str">
        <f t="shared" si="472"/>
        <v>Chocolate Talento Meio Amargo 90g</v>
      </c>
      <c r="CO211" s="104"/>
      <c r="CP211" s="60">
        <f t="shared" si="473"/>
        <v>74.98</v>
      </c>
      <c r="CQ211" s="59">
        <f t="shared" si="474"/>
        <v>0</v>
      </c>
      <c r="CR211" s="106">
        <f>(A!C212-NF!CP211)*NF!CO211</f>
        <v>0</v>
      </c>
      <c r="CS211" s="104"/>
      <c r="CT211" s="60">
        <f t="shared" si="475"/>
        <v>74.98</v>
      </c>
      <c r="CU211" s="59">
        <f t="shared" si="476"/>
        <v>0</v>
      </c>
      <c r="CV211" s="59">
        <f>(A!C212-NF!CT211)*NF!CS211</f>
        <v>0</v>
      </c>
      <c r="CW211" s="59" t="str">
        <f t="shared" si="477"/>
        <v>Chocolate Talento Meio Amargo 90g</v>
      </c>
      <c r="CX211" s="104"/>
      <c r="CY211" s="60">
        <f t="shared" si="478"/>
        <v>74.98</v>
      </c>
      <c r="CZ211" s="59">
        <f t="shared" si="479"/>
        <v>0</v>
      </c>
      <c r="DA211" s="106">
        <f>(A!C212-NF!CY211)*NF!CX211</f>
        <v>0</v>
      </c>
      <c r="DB211" s="104"/>
      <c r="DC211" s="60">
        <f t="shared" si="480"/>
        <v>74.98</v>
      </c>
      <c r="DD211" s="59">
        <f t="shared" si="481"/>
        <v>0</v>
      </c>
      <c r="DE211" s="59">
        <f>(A!C212-NF!DC211)*NF!DB211</f>
        <v>0</v>
      </c>
      <c r="DF211" s="59" t="str">
        <f t="shared" si="482"/>
        <v>Chocolate Talento Meio Amargo 90g</v>
      </c>
      <c r="DG211" s="104"/>
      <c r="DH211" s="60">
        <f t="shared" si="483"/>
        <v>74.98</v>
      </c>
      <c r="DI211" s="59">
        <f t="shared" si="484"/>
        <v>0</v>
      </c>
      <c r="DJ211" s="106">
        <f>(A!C212-NF!DH211)*NF!DG211</f>
        <v>0</v>
      </c>
      <c r="DK211" s="104"/>
      <c r="DL211" s="60">
        <f t="shared" si="485"/>
        <v>74.98</v>
      </c>
      <c r="DM211" s="59">
        <f t="shared" si="486"/>
        <v>0</v>
      </c>
      <c r="DN211" s="59">
        <f>(A!C212-NF!DL211)*NF!DK211</f>
        <v>0</v>
      </c>
      <c r="DO211" s="59" t="str">
        <f t="shared" si="487"/>
        <v>Chocolate Talento Meio Amargo 90g</v>
      </c>
      <c r="DP211" s="104"/>
      <c r="DQ211" s="60">
        <f t="shared" si="488"/>
        <v>74.98</v>
      </c>
      <c r="DR211" s="59">
        <f t="shared" si="489"/>
        <v>0</v>
      </c>
      <c r="DS211" s="106">
        <f>(A!C212-NF!DQ211)*NF!DP211</f>
        <v>0</v>
      </c>
      <c r="DT211" s="104"/>
      <c r="DU211" s="60">
        <f t="shared" si="490"/>
        <v>74.98</v>
      </c>
      <c r="DV211" s="59">
        <f t="shared" si="491"/>
        <v>0</v>
      </c>
      <c r="DW211" s="59">
        <f>(A!C212-NF!DU211)*NF!DT211</f>
        <v>0</v>
      </c>
      <c r="DX211" s="59" t="str">
        <f t="shared" si="492"/>
        <v>Chocolate Talento Meio Amargo 90g</v>
      </c>
      <c r="DY211" s="104"/>
      <c r="DZ211" s="60">
        <f t="shared" si="493"/>
        <v>74.98</v>
      </c>
      <c r="EA211" s="59">
        <f t="shared" si="494"/>
        <v>0</v>
      </c>
      <c r="EB211" s="106">
        <f>(A!C212-NF!DZ211)*NF!DY211</f>
        <v>0</v>
      </c>
      <c r="EC211" s="104"/>
      <c r="ED211" s="60">
        <f t="shared" si="495"/>
        <v>74.98</v>
      </c>
      <c r="EE211" s="59">
        <f t="shared" si="496"/>
        <v>0</v>
      </c>
      <c r="EF211" s="59">
        <f>(A!C212-NF!ED211)*NF!EC211</f>
        <v>0</v>
      </c>
      <c r="EG211" s="59" t="str">
        <f t="shared" si="497"/>
        <v>Chocolate Talento Meio Amargo 90g</v>
      </c>
      <c r="EH211" s="104"/>
      <c r="EI211" s="60">
        <f t="shared" si="498"/>
        <v>74.98</v>
      </c>
      <c r="EJ211" s="59">
        <f t="shared" si="499"/>
        <v>0</v>
      </c>
      <c r="EK211" s="106">
        <f>(A!C212-NF!EI211)*NF!EH211</f>
        <v>0</v>
      </c>
      <c r="EL211" s="104"/>
      <c r="EM211" s="60">
        <f t="shared" si="500"/>
        <v>74.98</v>
      </c>
      <c r="EN211" s="59">
        <f t="shared" si="501"/>
        <v>0</v>
      </c>
      <c r="EO211" s="106">
        <f>(A!C212-NF!EM211)*NF!EL211</f>
        <v>0</v>
      </c>
      <c r="EP211" s="59" t="str">
        <f t="shared" si="502"/>
        <v>Chocolate Talento Meio Amargo 90g</v>
      </c>
      <c r="EQ211" s="104"/>
      <c r="ER211" s="60">
        <f t="shared" si="503"/>
        <v>74.98</v>
      </c>
      <c r="ES211" s="59">
        <f t="shared" si="504"/>
        <v>0</v>
      </c>
      <c r="ET211" s="106">
        <f>(A!C212-NF!ER211)*NF!EQ211</f>
        <v>0</v>
      </c>
      <c r="EU211" s="104"/>
      <c r="EV211" s="60">
        <f t="shared" si="505"/>
        <v>74.98</v>
      </c>
      <c r="EW211" s="59">
        <f t="shared" si="506"/>
        <v>0</v>
      </c>
      <c r="EX211" s="106">
        <f>(A!C212-NF!EV211)*NF!EU211</f>
        <v>0</v>
      </c>
      <c r="EY211" s="59" t="str">
        <f t="shared" si="507"/>
        <v>Chocolate Talento Meio Amargo 90g</v>
      </c>
      <c r="EZ211" s="104"/>
      <c r="FA211" s="60">
        <f t="shared" si="508"/>
        <v>74.98</v>
      </c>
      <c r="FB211" s="59">
        <f t="shared" si="509"/>
        <v>0</v>
      </c>
      <c r="FC211" s="106">
        <f>(A!C212-NF!FA211)*NF!EZ211</f>
        <v>0</v>
      </c>
      <c r="FD211" s="104"/>
      <c r="FE211" s="60">
        <f t="shared" si="510"/>
        <v>74.98</v>
      </c>
      <c r="FF211" s="59">
        <f t="shared" si="511"/>
        <v>0</v>
      </c>
      <c r="FG211" s="106">
        <f>(A!C212-NF!FE211)*NF!FD211</f>
        <v>0</v>
      </c>
      <c r="FH211" s="59" t="str">
        <f t="shared" si="512"/>
        <v>Chocolate Talento Meio Amargo 90g</v>
      </c>
      <c r="FI211" s="104"/>
      <c r="FJ211" s="60">
        <f t="shared" si="513"/>
        <v>74.98</v>
      </c>
      <c r="FK211" s="59">
        <f t="shared" si="514"/>
        <v>0</v>
      </c>
      <c r="FL211" s="106">
        <f>(A!C212-NF!FJ211)*NF!FI211</f>
        <v>0</v>
      </c>
      <c r="FM211" s="104"/>
      <c r="FN211" s="60">
        <f t="shared" si="515"/>
        <v>74.98</v>
      </c>
      <c r="FO211" s="59">
        <f t="shared" si="516"/>
        <v>0</v>
      </c>
      <c r="FP211" s="106">
        <f>(A!C212-NF!FN211)*NF!FM211</f>
        <v>0</v>
      </c>
      <c r="FQ211" s="59" t="str">
        <f t="shared" si="517"/>
        <v>Chocolate Talento Meio Amargo 90g</v>
      </c>
      <c r="FR211" s="104"/>
      <c r="FS211" s="60">
        <f t="shared" si="518"/>
        <v>74.98</v>
      </c>
      <c r="FT211" s="106">
        <f t="shared" si="519"/>
        <v>0</v>
      </c>
      <c r="FU211" s="106">
        <f>(A!C212-NF!FS211)*NF!FR211</f>
        <v>0</v>
      </c>
      <c r="FV211" s="104"/>
      <c r="FW211" s="60">
        <f t="shared" si="520"/>
        <v>74.98</v>
      </c>
      <c r="FX211" s="59">
        <f t="shared" si="521"/>
        <v>0</v>
      </c>
      <c r="FY211" s="106">
        <f>(A!C212-NF!FW211)*NF!FV211</f>
        <v>0</v>
      </c>
      <c r="FZ211" s="59" t="str">
        <f t="shared" si="522"/>
        <v>Chocolate Talento Meio Amargo 90g</v>
      </c>
      <c r="GA211" s="104"/>
      <c r="GB211" s="60">
        <f t="shared" si="523"/>
        <v>74.98</v>
      </c>
      <c r="GC211" s="59">
        <f t="shared" si="524"/>
        <v>0</v>
      </c>
      <c r="GD211" s="106">
        <f>(A!C212-NF!GB211)*NF!GA211</f>
        <v>0</v>
      </c>
      <c r="GE211" s="104"/>
      <c r="GF211" s="60">
        <f t="shared" si="525"/>
        <v>74.98</v>
      </c>
      <c r="GG211" s="59">
        <f t="shared" si="526"/>
        <v>0</v>
      </c>
      <c r="GH211" s="106">
        <f>(A!C212-NF!GF211)*NF!GE211</f>
        <v>0</v>
      </c>
      <c r="GI211" s="59" t="str">
        <f t="shared" si="527"/>
        <v>Chocolate Talento Meio Amargo 90g</v>
      </c>
      <c r="GJ211" s="104"/>
      <c r="GK211" s="60">
        <f t="shared" si="528"/>
        <v>74.98</v>
      </c>
      <c r="GL211" s="59">
        <f t="shared" si="529"/>
        <v>0</v>
      </c>
      <c r="GM211" s="106">
        <f>(A!C212-NF!GK211)*NF!GJ211</f>
        <v>0</v>
      </c>
      <c r="GN211" s="104"/>
      <c r="GO211" s="60">
        <f t="shared" si="530"/>
        <v>74.98</v>
      </c>
      <c r="GP211" s="59">
        <f t="shared" si="531"/>
        <v>0</v>
      </c>
      <c r="GQ211" s="106">
        <f>(A!C212-NF!GO211)*NF!GN211</f>
        <v>0</v>
      </c>
      <c r="GR211" s="59" t="str">
        <f t="shared" si="532"/>
        <v>Chocolate Talento Meio Amargo 90g</v>
      </c>
      <c r="GS211" s="104"/>
      <c r="GT211" s="60">
        <f t="shared" si="533"/>
        <v>74.98</v>
      </c>
      <c r="GU211" s="59">
        <f t="shared" si="534"/>
        <v>0</v>
      </c>
      <c r="GV211" s="106">
        <f>(A!C212-NF!GT211)*NF!GS211</f>
        <v>0</v>
      </c>
      <c r="GW211" s="104"/>
      <c r="GX211" s="60">
        <f t="shared" si="535"/>
        <v>74.98</v>
      </c>
      <c r="GY211" s="59">
        <f t="shared" si="536"/>
        <v>0</v>
      </c>
      <c r="GZ211" s="106">
        <f>(A!C212-NF!GX211)*NF!GW211</f>
        <v>0</v>
      </c>
      <c r="HA211" s="59" t="str">
        <f t="shared" si="537"/>
        <v>Chocolate Talento Meio Amargo 90g</v>
      </c>
      <c r="HB211" s="104"/>
      <c r="HC211" s="60">
        <f t="shared" si="538"/>
        <v>74.98</v>
      </c>
      <c r="HD211" s="59">
        <f t="shared" si="539"/>
        <v>0</v>
      </c>
      <c r="HE211" s="106">
        <f>(A!C212-NF!HC211)*NF!HB211</f>
        <v>0</v>
      </c>
      <c r="HF211" s="104"/>
      <c r="HG211" s="60">
        <f t="shared" si="540"/>
        <v>74.98</v>
      </c>
      <c r="HH211" s="59">
        <f t="shared" si="541"/>
        <v>0</v>
      </c>
      <c r="HI211" s="106">
        <f>(A!C212-NF!HG211)*NF!HF211</f>
        <v>0</v>
      </c>
      <c r="HJ211" s="59" t="str">
        <f t="shared" si="542"/>
        <v>Chocolate Talento Meio Amargo 90g</v>
      </c>
      <c r="HK211" s="104"/>
      <c r="HL211" s="60">
        <f t="shared" si="543"/>
        <v>74.98</v>
      </c>
      <c r="HM211" s="59">
        <f t="shared" si="544"/>
        <v>0</v>
      </c>
      <c r="HN211" s="106">
        <f>(A!C212-NF!HL211)*NF!HK211</f>
        <v>0</v>
      </c>
      <c r="HO211" s="104"/>
      <c r="HP211" s="60">
        <f t="shared" si="545"/>
        <v>74.98</v>
      </c>
      <c r="HQ211" s="59">
        <f t="shared" si="546"/>
        <v>0</v>
      </c>
      <c r="HR211" s="106">
        <f>(A!C212-NF!HP211)*NF!HO211</f>
        <v>0</v>
      </c>
      <c r="HS211" s="59" t="str">
        <f t="shared" si="547"/>
        <v>Chocolate Talento Meio Amargo 90g</v>
      </c>
      <c r="HT211" s="104"/>
      <c r="HU211" s="60">
        <f t="shared" si="548"/>
        <v>74.98</v>
      </c>
      <c r="HV211" s="59">
        <f t="shared" si="549"/>
        <v>0</v>
      </c>
      <c r="HW211" s="106">
        <f>(A!C212-NF!HU211)*NF!HT211</f>
        <v>0</v>
      </c>
      <c r="HX211" s="104"/>
      <c r="HY211" s="60">
        <f t="shared" si="550"/>
        <v>74.98</v>
      </c>
      <c r="HZ211" s="59">
        <f t="shared" si="551"/>
        <v>0</v>
      </c>
      <c r="IA211" s="106">
        <f>(A!C212-NF!HY211)*NF!HX211</f>
        <v>0</v>
      </c>
      <c r="IB211" s="59" t="str">
        <f t="shared" si="552"/>
        <v>Chocolate Talento Meio Amargo 90g</v>
      </c>
      <c r="IC211" s="104"/>
      <c r="ID211" s="60">
        <f t="shared" si="553"/>
        <v>74.98</v>
      </c>
      <c r="IE211" s="59">
        <f t="shared" si="554"/>
        <v>0</v>
      </c>
      <c r="IF211" s="106">
        <f>(A!C212-NF!ID211)*NF!IC211</f>
        <v>0</v>
      </c>
      <c r="IG211" s="59" t="str">
        <f t="shared" si="555"/>
        <v>Chocolate Talento Meio Amargo 90g</v>
      </c>
      <c r="IH211" s="104"/>
      <c r="II211" s="60">
        <f t="shared" si="556"/>
        <v>74.98</v>
      </c>
      <c r="IJ211" s="59">
        <f t="shared" si="557"/>
        <v>0</v>
      </c>
      <c r="IK211" s="106">
        <f>(A!C212-NF!II211)*NF!IH211</f>
        <v>0</v>
      </c>
      <c r="IL211" s="59" t="str">
        <f t="shared" si="558"/>
        <v>Chocolate Talento Meio Amargo 90g</v>
      </c>
      <c r="IM211" s="59"/>
      <c r="IN211" s="59">
        <f t="shared" si="559"/>
        <v>74.98</v>
      </c>
      <c r="IO211" s="59">
        <f t="shared" si="560"/>
        <v>0</v>
      </c>
      <c r="IP211" s="106">
        <f>(A!C212-NF!IN211)*NF!IM211</f>
        <v>0</v>
      </c>
      <c r="IQ211" s="59">
        <f t="shared" si="561"/>
        <v>0</v>
      </c>
      <c r="IR211" s="101">
        <f t="shared" si="562"/>
        <v>0</v>
      </c>
      <c r="IS211" s="103" t="e">
        <f t="shared" si="563"/>
        <v>#DIV/0!</v>
      </c>
      <c r="IT211" s="96"/>
      <c r="IU211" s="96"/>
      <c r="IV211" s="96"/>
    </row>
    <row r="212" spans="1:256" x14ac:dyDescent="0.2">
      <c r="A212" s="136" t="str">
        <f>A!B213</f>
        <v>Chocolate Talento Rech Torta Limão 90g</v>
      </c>
      <c r="B212" s="136">
        <f>A!C213</f>
        <v>5.12</v>
      </c>
      <c r="C212" s="109"/>
      <c r="D212" s="108">
        <f t="shared" si="423"/>
        <v>5.12</v>
      </c>
      <c r="E212" s="97">
        <f t="shared" si="424"/>
        <v>0</v>
      </c>
      <c r="F212" s="95">
        <f>(A!C213-NF!D212)*NF!C212</f>
        <v>0</v>
      </c>
      <c r="G212" s="109"/>
      <c r="H212" s="108">
        <f t="shared" si="425"/>
        <v>5.12</v>
      </c>
      <c r="I212" s="61">
        <f t="shared" si="426"/>
        <v>0</v>
      </c>
      <c r="J212" s="61">
        <f>(A!C213-NF!H212)*NF!G212</f>
        <v>0</v>
      </c>
      <c r="K212" s="61" t="str">
        <f t="shared" si="427"/>
        <v>Chocolate Talento Rech Torta Limão 90g</v>
      </c>
      <c r="L212" s="109"/>
      <c r="M212" s="62">
        <f t="shared" si="428"/>
        <v>5.12</v>
      </c>
      <c r="N212" s="97">
        <f t="shared" si="429"/>
        <v>0</v>
      </c>
      <c r="O212" s="95">
        <f>(A!C213-NF!M212)*NF!L212</f>
        <v>0</v>
      </c>
      <c r="P212" s="109"/>
      <c r="Q212" s="108">
        <f t="shared" si="430"/>
        <v>5.12</v>
      </c>
      <c r="R212" s="61">
        <f t="shared" si="431"/>
        <v>0</v>
      </c>
      <c r="S212" s="97">
        <f>(A!C213-NF!Q212)*NF!P212</f>
        <v>0</v>
      </c>
      <c r="T212" s="97" t="str">
        <f t="shared" si="432"/>
        <v>Chocolate Talento Rech Torta Limão 90g</v>
      </c>
      <c r="U212" s="109"/>
      <c r="V212" s="108">
        <f t="shared" si="433"/>
        <v>5.12</v>
      </c>
      <c r="W212" s="61">
        <f t="shared" si="434"/>
        <v>0</v>
      </c>
      <c r="X212" s="161">
        <f>(A!C213-NF!V212)*NF!U212</f>
        <v>0</v>
      </c>
      <c r="Y212" s="109"/>
      <c r="Z212" s="62">
        <f t="shared" si="435"/>
        <v>5.12</v>
      </c>
      <c r="AA212" s="61">
        <f t="shared" si="436"/>
        <v>0</v>
      </c>
      <c r="AB212" s="61">
        <f>(A!C213-NF!Z212)*NF!Y212</f>
        <v>0</v>
      </c>
      <c r="AC212" s="61" t="str">
        <f t="shared" si="437"/>
        <v>Chocolate Talento Rech Torta Limão 90g</v>
      </c>
      <c r="AD212" s="109"/>
      <c r="AE212" s="62">
        <f t="shared" si="438"/>
        <v>5.12</v>
      </c>
      <c r="AF212" s="61">
        <f t="shared" si="439"/>
        <v>0</v>
      </c>
      <c r="AG212" s="161">
        <f>(A!C213-NF!AE212)*NF!AD212</f>
        <v>0</v>
      </c>
      <c r="AH212" s="109"/>
      <c r="AI212" s="62">
        <f t="shared" si="440"/>
        <v>5.12</v>
      </c>
      <c r="AJ212" s="61">
        <f t="shared" si="441"/>
        <v>0</v>
      </c>
      <c r="AK212" s="61">
        <f>(A!C213-NF!AI212)*NF!AH212</f>
        <v>0</v>
      </c>
      <c r="AL212" s="61" t="str">
        <f t="shared" si="442"/>
        <v>Chocolate Talento Rech Torta Limão 90g</v>
      </c>
      <c r="AM212" s="109"/>
      <c r="AN212" s="62">
        <f t="shared" si="443"/>
        <v>5.12</v>
      </c>
      <c r="AO212" s="61">
        <f t="shared" si="444"/>
        <v>0</v>
      </c>
      <c r="AP212" s="161">
        <f>(A!C213-NF!AN212)*NF!AM212</f>
        <v>0</v>
      </c>
      <c r="AQ212" s="109"/>
      <c r="AR212" s="62">
        <f t="shared" si="445"/>
        <v>5.12</v>
      </c>
      <c r="AS212" s="61">
        <f t="shared" si="446"/>
        <v>0</v>
      </c>
      <c r="AT212" s="61">
        <f>(A!C213-NF!AR212)*NF!AQ212</f>
        <v>0</v>
      </c>
      <c r="AU212" s="61" t="str">
        <f t="shared" si="447"/>
        <v>Chocolate Talento Rech Torta Limão 90g</v>
      </c>
      <c r="AV212" s="109"/>
      <c r="AW212" s="62">
        <f t="shared" si="448"/>
        <v>5.12</v>
      </c>
      <c r="AX212" s="61">
        <f t="shared" si="449"/>
        <v>0</v>
      </c>
      <c r="AY212" s="161">
        <f>(A!C213-NF!AW212)*NF!AV212</f>
        <v>0</v>
      </c>
      <c r="AZ212" s="109"/>
      <c r="BA212" s="62">
        <f t="shared" si="450"/>
        <v>5.12</v>
      </c>
      <c r="BB212" s="61">
        <f t="shared" si="451"/>
        <v>0</v>
      </c>
      <c r="BC212" s="61">
        <f>(A!C213-NF!BA212)*NF!AZ212</f>
        <v>0</v>
      </c>
      <c r="BD212" s="61" t="str">
        <f t="shared" si="452"/>
        <v>Chocolate Talento Rech Torta Limão 90g</v>
      </c>
      <c r="BE212" s="109"/>
      <c r="BF212" s="62">
        <f t="shared" si="453"/>
        <v>5.12</v>
      </c>
      <c r="BG212" s="61">
        <f t="shared" si="454"/>
        <v>0</v>
      </c>
      <c r="BH212" s="161">
        <f>(A!C213-NF!BF212)*NF!BE212</f>
        <v>0</v>
      </c>
      <c r="BI212" s="109"/>
      <c r="BJ212" s="62">
        <f t="shared" si="455"/>
        <v>5.12</v>
      </c>
      <c r="BK212" s="61">
        <f t="shared" si="456"/>
        <v>0</v>
      </c>
      <c r="BL212" s="61">
        <f>(A!C213-NF!BJ212)*NF!BI212</f>
        <v>0</v>
      </c>
      <c r="BM212" s="61" t="str">
        <f t="shared" si="457"/>
        <v>Chocolate Talento Rech Torta Limão 90g</v>
      </c>
      <c r="BN212" s="109"/>
      <c r="BO212" s="62">
        <f t="shared" si="458"/>
        <v>5.12</v>
      </c>
      <c r="BP212" s="61">
        <f t="shared" si="459"/>
        <v>0</v>
      </c>
      <c r="BQ212" s="161">
        <f>(A!C213-NF!BO212)*NF!BN212</f>
        <v>0</v>
      </c>
      <c r="BR212" s="109"/>
      <c r="BS212" s="62">
        <f t="shared" si="460"/>
        <v>5.12</v>
      </c>
      <c r="BT212" s="61">
        <f t="shared" si="461"/>
        <v>0</v>
      </c>
      <c r="BU212" s="61">
        <f>(A!C213-NF!BS212)*NF!BR212</f>
        <v>0</v>
      </c>
      <c r="BV212" s="61" t="str">
        <f t="shared" si="462"/>
        <v>Chocolate Talento Rech Torta Limão 90g</v>
      </c>
      <c r="BW212" s="109"/>
      <c r="BX212" s="62">
        <f t="shared" si="463"/>
        <v>5.12</v>
      </c>
      <c r="BY212" s="61">
        <f t="shared" si="464"/>
        <v>0</v>
      </c>
      <c r="BZ212" s="161">
        <f>(A!C213-NF!BX212)*NF!BW212</f>
        <v>0</v>
      </c>
      <c r="CA212" s="109"/>
      <c r="CB212" s="62">
        <f t="shared" si="465"/>
        <v>5.12</v>
      </c>
      <c r="CC212" s="61">
        <f t="shared" si="466"/>
        <v>0</v>
      </c>
      <c r="CD212" s="61">
        <f>(A!C213-NF!CB212)*NF!CA212</f>
        <v>0</v>
      </c>
      <c r="CE212" s="61" t="str">
        <f t="shared" si="467"/>
        <v>Chocolate Talento Rech Torta Limão 90g</v>
      </c>
      <c r="CF212" s="109"/>
      <c r="CG212" s="62">
        <f t="shared" si="468"/>
        <v>5.12</v>
      </c>
      <c r="CH212" s="61">
        <f t="shared" si="469"/>
        <v>0</v>
      </c>
      <c r="CI212" s="161">
        <f>(A!C213-NF!CG212)*NF!CF212</f>
        <v>0</v>
      </c>
      <c r="CJ212" s="109"/>
      <c r="CK212" s="62">
        <f t="shared" si="470"/>
        <v>5.12</v>
      </c>
      <c r="CL212" s="61">
        <f t="shared" si="471"/>
        <v>0</v>
      </c>
      <c r="CM212" s="61">
        <f>(A!C213-NF!CK212)*NF!CJ212</f>
        <v>0</v>
      </c>
      <c r="CN212" s="61" t="str">
        <f t="shared" si="472"/>
        <v>Chocolate Talento Rech Torta Limão 90g</v>
      </c>
      <c r="CO212" s="109"/>
      <c r="CP212" s="62">
        <f t="shared" si="473"/>
        <v>5.12</v>
      </c>
      <c r="CQ212" s="61">
        <f t="shared" si="474"/>
        <v>0</v>
      </c>
      <c r="CR212" s="161">
        <f>(A!C213-NF!CP212)*NF!CO212</f>
        <v>0</v>
      </c>
      <c r="CS212" s="109"/>
      <c r="CT212" s="62">
        <f t="shared" si="475"/>
        <v>5.12</v>
      </c>
      <c r="CU212" s="61">
        <f t="shared" si="476"/>
        <v>0</v>
      </c>
      <c r="CV212" s="61">
        <f>(A!C213-NF!CT212)*NF!CS212</f>
        <v>0</v>
      </c>
      <c r="CW212" s="61" t="str">
        <f t="shared" si="477"/>
        <v>Chocolate Talento Rech Torta Limão 90g</v>
      </c>
      <c r="CX212" s="109"/>
      <c r="CY212" s="62">
        <f t="shared" si="478"/>
        <v>5.12</v>
      </c>
      <c r="CZ212" s="61">
        <f t="shared" si="479"/>
        <v>0</v>
      </c>
      <c r="DA212" s="161">
        <f>(A!C213-NF!CY212)*NF!CX212</f>
        <v>0</v>
      </c>
      <c r="DB212" s="109"/>
      <c r="DC212" s="62">
        <f t="shared" si="480"/>
        <v>5.12</v>
      </c>
      <c r="DD212" s="61">
        <f t="shared" si="481"/>
        <v>0</v>
      </c>
      <c r="DE212" s="61">
        <f>(A!C213-NF!DC212)*NF!DB212</f>
        <v>0</v>
      </c>
      <c r="DF212" s="61" t="str">
        <f t="shared" si="482"/>
        <v>Chocolate Talento Rech Torta Limão 90g</v>
      </c>
      <c r="DG212" s="109"/>
      <c r="DH212" s="62">
        <f t="shared" si="483"/>
        <v>5.12</v>
      </c>
      <c r="DI212" s="61">
        <f t="shared" si="484"/>
        <v>0</v>
      </c>
      <c r="DJ212" s="161">
        <f>(A!C213-NF!DH212)*NF!DG212</f>
        <v>0</v>
      </c>
      <c r="DK212" s="109"/>
      <c r="DL212" s="62">
        <f t="shared" si="485"/>
        <v>5.12</v>
      </c>
      <c r="DM212" s="61">
        <f t="shared" si="486"/>
        <v>0</v>
      </c>
      <c r="DN212" s="61">
        <f>(A!C213-NF!DL212)*NF!DK212</f>
        <v>0</v>
      </c>
      <c r="DO212" s="61" t="str">
        <f t="shared" si="487"/>
        <v>Chocolate Talento Rech Torta Limão 90g</v>
      </c>
      <c r="DP212" s="109"/>
      <c r="DQ212" s="62">
        <f t="shared" si="488"/>
        <v>5.12</v>
      </c>
      <c r="DR212" s="61">
        <f t="shared" si="489"/>
        <v>0</v>
      </c>
      <c r="DS212" s="161">
        <f>(A!C213-NF!DQ212)*NF!DP212</f>
        <v>0</v>
      </c>
      <c r="DT212" s="109"/>
      <c r="DU212" s="62">
        <f t="shared" si="490"/>
        <v>5.12</v>
      </c>
      <c r="DV212" s="61">
        <f t="shared" si="491"/>
        <v>0</v>
      </c>
      <c r="DW212" s="61">
        <f>(A!C213-NF!DU212)*NF!DT212</f>
        <v>0</v>
      </c>
      <c r="DX212" s="61" t="str">
        <f t="shared" si="492"/>
        <v>Chocolate Talento Rech Torta Limão 90g</v>
      </c>
      <c r="DY212" s="109"/>
      <c r="DZ212" s="62">
        <f t="shared" si="493"/>
        <v>5.12</v>
      </c>
      <c r="EA212" s="61">
        <f t="shared" si="494"/>
        <v>0</v>
      </c>
      <c r="EB212" s="161">
        <f>(A!C213-NF!DZ212)*NF!DY212</f>
        <v>0</v>
      </c>
      <c r="EC212" s="109"/>
      <c r="ED212" s="62">
        <f t="shared" si="495"/>
        <v>5.12</v>
      </c>
      <c r="EE212" s="61">
        <f t="shared" si="496"/>
        <v>0</v>
      </c>
      <c r="EF212" s="61">
        <f>(A!C213-NF!ED212)*NF!EC212</f>
        <v>0</v>
      </c>
      <c r="EG212" s="61" t="str">
        <f t="shared" si="497"/>
        <v>Chocolate Talento Rech Torta Limão 90g</v>
      </c>
      <c r="EH212" s="109"/>
      <c r="EI212" s="62">
        <f t="shared" si="498"/>
        <v>5.12</v>
      </c>
      <c r="EJ212" s="61">
        <f t="shared" si="499"/>
        <v>0</v>
      </c>
      <c r="EK212" s="161">
        <f>(A!C213-NF!EI212)*NF!EH212</f>
        <v>0</v>
      </c>
      <c r="EL212" s="109"/>
      <c r="EM212" s="62">
        <f t="shared" si="500"/>
        <v>5.12</v>
      </c>
      <c r="EN212" s="61">
        <f t="shared" si="501"/>
        <v>0</v>
      </c>
      <c r="EO212" s="161">
        <f>(A!C213-NF!EM212)*NF!EL212</f>
        <v>0</v>
      </c>
      <c r="EP212" s="61" t="str">
        <f t="shared" si="502"/>
        <v>Chocolate Talento Rech Torta Limão 90g</v>
      </c>
      <c r="EQ212" s="109"/>
      <c r="ER212" s="62">
        <f t="shared" si="503"/>
        <v>5.12</v>
      </c>
      <c r="ES212" s="61">
        <f t="shared" si="504"/>
        <v>0</v>
      </c>
      <c r="ET212" s="161">
        <f>(A!C213-NF!ER212)*NF!EQ212</f>
        <v>0</v>
      </c>
      <c r="EU212" s="109"/>
      <c r="EV212" s="62">
        <f t="shared" si="505"/>
        <v>5.12</v>
      </c>
      <c r="EW212" s="61">
        <f t="shared" si="506"/>
        <v>0</v>
      </c>
      <c r="EX212" s="161">
        <f>(A!C213-NF!EV212)*NF!EU212</f>
        <v>0</v>
      </c>
      <c r="EY212" s="61" t="str">
        <f t="shared" si="507"/>
        <v>Chocolate Talento Rech Torta Limão 90g</v>
      </c>
      <c r="EZ212" s="109"/>
      <c r="FA212" s="62">
        <f t="shared" si="508"/>
        <v>5.12</v>
      </c>
      <c r="FB212" s="61">
        <f t="shared" si="509"/>
        <v>0</v>
      </c>
      <c r="FC212" s="161">
        <f>(A!C213-NF!FA212)*NF!EZ212</f>
        <v>0</v>
      </c>
      <c r="FD212" s="109"/>
      <c r="FE212" s="62">
        <f t="shared" si="510"/>
        <v>5.12</v>
      </c>
      <c r="FF212" s="61">
        <f t="shared" si="511"/>
        <v>0</v>
      </c>
      <c r="FG212" s="161">
        <f>(A!C213-NF!FE212)*NF!FD212</f>
        <v>0</v>
      </c>
      <c r="FH212" s="61" t="str">
        <f t="shared" si="512"/>
        <v>Chocolate Talento Rech Torta Limão 90g</v>
      </c>
      <c r="FI212" s="109"/>
      <c r="FJ212" s="62">
        <f t="shared" si="513"/>
        <v>5.12</v>
      </c>
      <c r="FK212" s="61">
        <f t="shared" si="514"/>
        <v>0</v>
      </c>
      <c r="FL212" s="161">
        <f>(A!C213-NF!FJ212)*NF!FI212</f>
        <v>0</v>
      </c>
      <c r="FM212" s="109"/>
      <c r="FN212" s="62">
        <f t="shared" si="515"/>
        <v>5.12</v>
      </c>
      <c r="FO212" s="61">
        <f t="shared" si="516"/>
        <v>0</v>
      </c>
      <c r="FP212" s="161">
        <f>(A!C213-NF!FN212)*NF!FM212</f>
        <v>0</v>
      </c>
      <c r="FQ212" s="61" t="str">
        <f t="shared" si="517"/>
        <v>Chocolate Talento Rech Torta Limão 90g</v>
      </c>
      <c r="FR212" s="109"/>
      <c r="FS212" s="62">
        <f t="shared" si="518"/>
        <v>5.12</v>
      </c>
      <c r="FT212" s="161">
        <f t="shared" si="519"/>
        <v>0</v>
      </c>
      <c r="FU212" s="161">
        <f>(A!C213-NF!FS212)*NF!FR212</f>
        <v>0</v>
      </c>
      <c r="FV212" s="109"/>
      <c r="FW212" s="62">
        <f t="shared" si="520"/>
        <v>5.12</v>
      </c>
      <c r="FX212" s="61">
        <f t="shared" si="521"/>
        <v>0</v>
      </c>
      <c r="FY212" s="161">
        <f>(A!C213-NF!FW212)*NF!FV212</f>
        <v>0</v>
      </c>
      <c r="FZ212" s="61" t="str">
        <f t="shared" si="522"/>
        <v>Chocolate Talento Rech Torta Limão 90g</v>
      </c>
      <c r="GA212" s="109"/>
      <c r="GB212" s="62">
        <f t="shared" si="523"/>
        <v>5.12</v>
      </c>
      <c r="GC212" s="61">
        <f t="shared" si="524"/>
        <v>0</v>
      </c>
      <c r="GD212" s="161">
        <f>(A!C213-NF!GB212)*NF!GA212</f>
        <v>0</v>
      </c>
      <c r="GE212" s="109"/>
      <c r="GF212" s="62">
        <f t="shared" si="525"/>
        <v>5.12</v>
      </c>
      <c r="GG212" s="61">
        <f t="shared" si="526"/>
        <v>0</v>
      </c>
      <c r="GH212" s="161">
        <f>(A!C213-NF!GF212)*NF!GE212</f>
        <v>0</v>
      </c>
      <c r="GI212" s="61" t="str">
        <f t="shared" si="527"/>
        <v>Chocolate Talento Rech Torta Limão 90g</v>
      </c>
      <c r="GJ212" s="109"/>
      <c r="GK212" s="62">
        <f t="shared" si="528"/>
        <v>5.12</v>
      </c>
      <c r="GL212" s="61">
        <f t="shared" si="529"/>
        <v>0</v>
      </c>
      <c r="GM212" s="161">
        <f>(A!C213-NF!GK212)*NF!GJ212</f>
        <v>0</v>
      </c>
      <c r="GN212" s="109"/>
      <c r="GO212" s="62">
        <f t="shared" si="530"/>
        <v>5.12</v>
      </c>
      <c r="GP212" s="61">
        <f t="shared" si="531"/>
        <v>0</v>
      </c>
      <c r="GQ212" s="161">
        <f>(A!C213-NF!GO212)*NF!GN212</f>
        <v>0</v>
      </c>
      <c r="GR212" s="61" t="str">
        <f t="shared" si="532"/>
        <v>Chocolate Talento Rech Torta Limão 90g</v>
      </c>
      <c r="GS212" s="109"/>
      <c r="GT212" s="62">
        <f t="shared" si="533"/>
        <v>5.12</v>
      </c>
      <c r="GU212" s="61">
        <f t="shared" si="534"/>
        <v>0</v>
      </c>
      <c r="GV212" s="161">
        <f>(A!C213-NF!GT212)*NF!GS212</f>
        <v>0</v>
      </c>
      <c r="GW212" s="109"/>
      <c r="GX212" s="62">
        <f t="shared" si="535"/>
        <v>5.12</v>
      </c>
      <c r="GY212" s="61">
        <f t="shared" si="536"/>
        <v>0</v>
      </c>
      <c r="GZ212" s="161">
        <f>(A!C213-NF!GX212)*NF!GW212</f>
        <v>0</v>
      </c>
      <c r="HA212" s="61" t="str">
        <f t="shared" si="537"/>
        <v>Chocolate Talento Rech Torta Limão 90g</v>
      </c>
      <c r="HB212" s="109"/>
      <c r="HC212" s="62">
        <f t="shared" si="538"/>
        <v>5.12</v>
      </c>
      <c r="HD212" s="61">
        <f t="shared" si="539"/>
        <v>0</v>
      </c>
      <c r="HE212" s="161">
        <f>(A!C213-NF!HC212)*NF!HB212</f>
        <v>0</v>
      </c>
      <c r="HF212" s="109"/>
      <c r="HG212" s="62">
        <f t="shared" si="540"/>
        <v>5.12</v>
      </c>
      <c r="HH212" s="61">
        <f t="shared" si="541"/>
        <v>0</v>
      </c>
      <c r="HI212" s="161">
        <f>(A!C213-NF!HG212)*NF!HF212</f>
        <v>0</v>
      </c>
      <c r="HJ212" s="61" t="str">
        <f t="shared" si="542"/>
        <v>Chocolate Talento Rech Torta Limão 90g</v>
      </c>
      <c r="HK212" s="109"/>
      <c r="HL212" s="62">
        <f t="shared" si="543"/>
        <v>5.12</v>
      </c>
      <c r="HM212" s="61">
        <f t="shared" si="544"/>
        <v>0</v>
      </c>
      <c r="HN212" s="161">
        <f>(A!C213-NF!HL212)*NF!HK212</f>
        <v>0</v>
      </c>
      <c r="HO212" s="109"/>
      <c r="HP212" s="62">
        <f t="shared" si="545"/>
        <v>5.12</v>
      </c>
      <c r="HQ212" s="61">
        <f t="shared" si="546"/>
        <v>0</v>
      </c>
      <c r="HR212" s="161">
        <f>(A!C213-NF!HP212)*NF!HO212</f>
        <v>0</v>
      </c>
      <c r="HS212" s="61" t="str">
        <f t="shared" si="547"/>
        <v>Chocolate Talento Rech Torta Limão 90g</v>
      </c>
      <c r="HT212" s="109"/>
      <c r="HU212" s="62">
        <f t="shared" si="548"/>
        <v>5.12</v>
      </c>
      <c r="HV212" s="61">
        <f t="shared" si="549"/>
        <v>0</v>
      </c>
      <c r="HW212" s="161">
        <f>(A!C213-NF!HU212)*NF!HT212</f>
        <v>0</v>
      </c>
      <c r="HX212" s="109"/>
      <c r="HY212" s="62">
        <f t="shared" si="550"/>
        <v>5.12</v>
      </c>
      <c r="HZ212" s="61">
        <f t="shared" si="551"/>
        <v>0</v>
      </c>
      <c r="IA212" s="161">
        <f>(A!C213-NF!HY212)*NF!HX212</f>
        <v>0</v>
      </c>
      <c r="IB212" s="61" t="str">
        <f t="shared" si="552"/>
        <v>Chocolate Talento Rech Torta Limão 90g</v>
      </c>
      <c r="IC212" s="109"/>
      <c r="ID212" s="62">
        <f t="shared" si="553"/>
        <v>5.12</v>
      </c>
      <c r="IE212" s="61">
        <f t="shared" si="554"/>
        <v>0</v>
      </c>
      <c r="IF212" s="161">
        <f>(A!C213-NF!ID212)*NF!IC212</f>
        <v>0</v>
      </c>
      <c r="IG212" s="61" t="str">
        <f t="shared" si="555"/>
        <v>Chocolate Talento Rech Torta Limão 90g</v>
      </c>
      <c r="IH212" s="109"/>
      <c r="II212" s="62">
        <f t="shared" si="556"/>
        <v>5.12</v>
      </c>
      <c r="IJ212" s="61">
        <f t="shared" si="557"/>
        <v>0</v>
      </c>
      <c r="IK212" s="161">
        <f>(A!C213-NF!II212)*NF!IH212</f>
        <v>0</v>
      </c>
      <c r="IL212" s="61" t="str">
        <f t="shared" si="558"/>
        <v>Chocolate Talento Rech Torta Limão 90g</v>
      </c>
      <c r="IM212" s="61"/>
      <c r="IN212" s="61">
        <f t="shared" si="559"/>
        <v>5.12</v>
      </c>
      <c r="IO212" s="61">
        <f t="shared" si="560"/>
        <v>0</v>
      </c>
      <c r="IP212" s="161">
        <f>(A!C213-NF!IN212)*NF!IM212</f>
        <v>0</v>
      </c>
      <c r="IQ212" s="61">
        <f t="shared" si="561"/>
        <v>0</v>
      </c>
      <c r="IR212" s="107">
        <f t="shared" si="562"/>
        <v>0</v>
      </c>
      <c r="IS212" s="97" t="e">
        <f t="shared" si="563"/>
        <v>#DIV/0!</v>
      </c>
      <c r="IT212" s="162"/>
      <c r="IU212" s="162"/>
      <c r="IV212" s="162"/>
    </row>
    <row r="213" spans="1:256" x14ac:dyDescent="0.2">
      <c r="A213" s="163" t="str">
        <f>A!B214</f>
        <v>Chocolate Talento Recheado Cookies 90g</v>
      </c>
      <c r="B213" s="163">
        <f>A!C214</f>
        <v>5.12</v>
      </c>
      <c r="C213" s="104"/>
      <c r="D213" s="102">
        <f t="shared" si="423"/>
        <v>5.12</v>
      </c>
      <c r="E213" s="103">
        <f t="shared" si="424"/>
        <v>0</v>
      </c>
      <c r="F213" s="105">
        <f>(A!C214-NF!D213)*NF!C213</f>
        <v>0</v>
      </c>
      <c r="G213" s="104"/>
      <c r="H213" s="102">
        <f t="shared" si="425"/>
        <v>5.12</v>
      </c>
      <c r="I213" s="59">
        <f t="shared" si="426"/>
        <v>0</v>
      </c>
      <c r="J213" s="59">
        <f>(A!C214-NF!H213)*NF!G213</f>
        <v>0</v>
      </c>
      <c r="K213" s="59" t="str">
        <f t="shared" si="427"/>
        <v>Chocolate Talento Recheado Cookies 90g</v>
      </c>
      <c r="L213" s="104"/>
      <c r="M213" s="60">
        <f t="shared" si="428"/>
        <v>5.12</v>
      </c>
      <c r="N213" s="103">
        <f t="shared" si="429"/>
        <v>0</v>
      </c>
      <c r="O213" s="105">
        <f>(A!C214-NF!M213)*NF!L213</f>
        <v>0</v>
      </c>
      <c r="P213" s="104"/>
      <c r="Q213" s="102">
        <f t="shared" si="430"/>
        <v>5.12</v>
      </c>
      <c r="R213" s="59">
        <f t="shared" si="431"/>
        <v>0</v>
      </c>
      <c r="S213" s="103">
        <f>(A!C214-NF!Q213)*NF!P213</f>
        <v>0</v>
      </c>
      <c r="T213" s="103" t="str">
        <f t="shared" si="432"/>
        <v>Chocolate Talento Recheado Cookies 90g</v>
      </c>
      <c r="U213" s="104"/>
      <c r="V213" s="102">
        <f t="shared" si="433"/>
        <v>5.12</v>
      </c>
      <c r="W213" s="59">
        <f t="shared" si="434"/>
        <v>0</v>
      </c>
      <c r="X213" s="106">
        <f>(A!C214-NF!V213)*NF!U213</f>
        <v>0</v>
      </c>
      <c r="Y213" s="104"/>
      <c r="Z213" s="60">
        <f t="shared" si="435"/>
        <v>5.12</v>
      </c>
      <c r="AA213" s="59">
        <f t="shared" si="436"/>
        <v>0</v>
      </c>
      <c r="AB213" s="59">
        <f>(A!C214-NF!Z213)*NF!Y213</f>
        <v>0</v>
      </c>
      <c r="AC213" s="59" t="str">
        <f t="shared" si="437"/>
        <v>Chocolate Talento Recheado Cookies 90g</v>
      </c>
      <c r="AD213" s="104"/>
      <c r="AE213" s="60">
        <f t="shared" si="438"/>
        <v>5.12</v>
      </c>
      <c r="AF213" s="59">
        <f t="shared" si="439"/>
        <v>0</v>
      </c>
      <c r="AG213" s="106">
        <f>(A!C214-NF!AE213)*NF!AD213</f>
        <v>0</v>
      </c>
      <c r="AH213" s="104"/>
      <c r="AI213" s="60">
        <f t="shared" si="440"/>
        <v>5.12</v>
      </c>
      <c r="AJ213" s="59">
        <f t="shared" si="441"/>
        <v>0</v>
      </c>
      <c r="AK213" s="59">
        <f>(A!C214-NF!AI213)*NF!AH213</f>
        <v>0</v>
      </c>
      <c r="AL213" s="59" t="str">
        <f t="shared" si="442"/>
        <v>Chocolate Talento Recheado Cookies 90g</v>
      </c>
      <c r="AM213" s="104"/>
      <c r="AN213" s="60">
        <f t="shared" si="443"/>
        <v>5.12</v>
      </c>
      <c r="AO213" s="59">
        <f t="shared" si="444"/>
        <v>0</v>
      </c>
      <c r="AP213" s="106">
        <f>(A!C214-NF!AN213)*NF!AM213</f>
        <v>0</v>
      </c>
      <c r="AQ213" s="104"/>
      <c r="AR213" s="60">
        <f t="shared" si="445"/>
        <v>5.12</v>
      </c>
      <c r="AS213" s="59">
        <f t="shared" si="446"/>
        <v>0</v>
      </c>
      <c r="AT213" s="59">
        <f>(A!C214-NF!AR213)*NF!AQ213</f>
        <v>0</v>
      </c>
      <c r="AU213" s="59" t="str">
        <f t="shared" si="447"/>
        <v>Chocolate Talento Recheado Cookies 90g</v>
      </c>
      <c r="AV213" s="104"/>
      <c r="AW213" s="60">
        <f t="shared" si="448"/>
        <v>5.12</v>
      </c>
      <c r="AX213" s="59">
        <f t="shared" si="449"/>
        <v>0</v>
      </c>
      <c r="AY213" s="106">
        <f>(A!C214-NF!AW213)*NF!AV213</f>
        <v>0</v>
      </c>
      <c r="AZ213" s="104"/>
      <c r="BA213" s="60">
        <f t="shared" si="450"/>
        <v>5.12</v>
      </c>
      <c r="BB213" s="59">
        <f t="shared" si="451"/>
        <v>0</v>
      </c>
      <c r="BC213" s="59">
        <f>(A!C214-NF!BA213)*NF!AZ213</f>
        <v>0</v>
      </c>
      <c r="BD213" s="59" t="str">
        <f t="shared" si="452"/>
        <v>Chocolate Talento Recheado Cookies 90g</v>
      </c>
      <c r="BE213" s="104"/>
      <c r="BF213" s="60">
        <f t="shared" si="453"/>
        <v>5.12</v>
      </c>
      <c r="BG213" s="59">
        <f t="shared" si="454"/>
        <v>0</v>
      </c>
      <c r="BH213" s="106">
        <f>(A!C214-NF!BF213)*NF!BE213</f>
        <v>0</v>
      </c>
      <c r="BI213" s="104"/>
      <c r="BJ213" s="60">
        <f t="shared" si="455"/>
        <v>5.12</v>
      </c>
      <c r="BK213" s="59">
        <f t="shared" si="456"/>
        <v>0</v>
      </c>
      <c r="BL213" s="59">
        <f>(A!C214-NF!BJ213)*NF!BI213</f>
        <v>0</v>
      </c>
      <c r="BM213" s="59" t="str">
        <f t="shared" si="457"/>
        <v>Chocolate Talento Recheado Cookies 90g</v>
      </c>
      <c r="BN213" s="104"/>
      <c r="BO213" s="60">
        <f t="shared" si="458"/>
        <v>5.12</v>
      </c>
      <c r="BP213" s="59">
        <f t="shared" si="459"/>
        <v>0</v>
      </c>
      <c r="BQ213" s="106">
        <f>(A!C214-NF!BO213)*NF!BN213</f>
        <v>0</v>
      </c>
      <c r="BR213" s="104"/>
      <c r="BS213" s="60">
        <f t="shared" si="460"/>
        <v>5.12</v>
      </c>
      <c r="BT213" s="59">
        <f t="shared" si="461"/>
        <v>0</v>
      </c>
      <c r="BU213" s="59">
        <f>(A!C214-NF!BS213)*NF!BR213</f>
        <v>0</v>
      </c>
      <c r="BV213" s="59" t="str">
        <f t="shared" si="462"/>
        <v>Chocolate Talento Recheado Cookies 90g</v>
      </c>
      <c r="BW213" s="104"/>
      <c r="BX213" s="60">
        <f t="shared" si="463"/>
        <v>5.12</v>
      </c>
      <c r="BY213" s="59">
        <f t="shared" si="464"/>
        <v>0</v>
      </c>
      <c r="BZ213" s="106">
        <f>(A!C214-NF!BX213)*NF!BW213</f>
        <v>0</v>
      </c>
      <c r="CA213" s="104"/>
      <c r="CB213" s="60">
        <f t="shared" si="465"/>
        <v>5.12</v>
      </c>
      <c r="CC213" s="59">
        <f t="shared" si="466"/>
        <v>0</v>
      </c>
      <c r="CD213" s="59">
        <f>(A!C214-NF!CB213)*NF!CA213</f>
        <v>0</v>
      </c>
      <c r="CE213" s="59" t="str">
        <f t="shared" si="467"/>
        <v>Chocolate Talento Recheado Cookies 90g</v>
      </c>
      <c r="CF213" s="104"/>
      <c r="CG213" s="60">
        <f t="shared" si="468"/>
        <v>5.12</v>
      </c>
      <c r="CH213" s="59">
        <f t="shared" si="469"/>
        <v>0</v>
      </c>
      <c r="CI213" s="106">
        <f>(A!C214-NF!CG213)*NF!CF213</f>
        <v>0</v>
      </c>
      <c r="CJ213" s="104"/>
      <c r="CK213" s="60">
        <f t="shared" si="470"/>
        <v>5.12</v>
      </c>
      <c r="CL213" s="59">
        <f t="shared" si="471"/>
        <v>0</v>
      </c>
      <c r="CM213" s="59">
        <f>(A!C214-NF!CK213)*NF!CJ213</f>
        <v>0</v>
      </c>
      <c r="CN213" s="59" t="str">
        <f t="shared" si="472"/>
        <v>Chocolate Talento Recheado Cookies 90g</v>
      </c>
      <c r="CO213" s="104"/>
      <c r="CP213" s="60">
        <f t="shared" si="473"/>
        <v>5.12</v>
      </c>
      <c r="CQ213" s="59">
        <f t="shared" si="474"/>
        <v>0</v>
      </c>
      <c r="CR213" s="106">
        <f>(A!C214-NF!CP213)*NF!CO213</f>
        <v>0</v>
      </c>
      <c r="CS213" s="104"/>
      <c r="CT213" s="60">
        <f t="shared" si="475"/>
        <v>5.12</v>
      </c>
      <c r="CU213" s="59">
        <f t="shared" si="476"/>
        <v>0</v>
      </c>
      <c r="CV213" s="59">
        <f>(A!C214-NF!CT213)*NF!CS213</f>
        <v>0</v>
      </c>
      <c r="CW213" s="59" t="str">
        <f t="shared" si="477"/>
        <v>Chocolate Talento Recheado Cookies 90g</v>
      </c>
      <c r="CX213" s="104"/>
      <c r="CY213" s="60">
        <f t="shared" si="478"/>
        <v>5.12</v>
      </c>
      <c r="CZ213" s="59">
        <f t="shared" si="479"/>
        <v>0</v>
      </c>
      <c r="DA213" s="106">
        <f>(A!C214-NF!CY213)*NF!CX213</f>
        <v>0</v>
      </c>
      <c r="DB213" s="104"/>
      <c r="DC213" s="60">
        <f t="shared" si="480"/>
        <v>5.12</v>
      </c>
      <c r="DD213" s="59">
        <f t="shared" si="481"/>
        <v>0</v>
      </c>
      <c r="DE213" s="59">
        <f>(A!C214-NF!DC213)*NF!DB213</f>
        <v>0</v>
      </c>
      <c r="DF213" s="59" t="str">
        <f t="shared" si="482"/>
        <v>Chocolate Talento Recheado Cookies 90g</v>
      </c>
      <c r="DG213" s="104"/>
      <c r="DH213" s="60">
        <f t="shared" si="483"/>
        <v>5.12</v>
      </c>
      <c r="DI213" s="59">
        <f t="shared" si="484"/>
        <v>0</v>
      </c>
      <c r="DJ213" s="106">
        <f>(A!C214-NF!DH213)*NF!DG213</f>
        <v>0</v>
      </c>
      <c r="DK213" s="104"/>
      <c r="DL213" s="60">
        <f t="shared" si="485"/>
        <v>5.12</v>
      </c>
      <c r="DM213" s="59">
        <f t="shared" si="486"/>
        <v>0</v>
      </c>
      <c r="DN213" s="59">
        <f>(A!C214-NF!DL213)*NF!DK213</f>
        <v>0</v>
      </c>
      <c r="DO213" s="59" t="str">
        <f t="shared" si="487"/>
        <v>Chocolate Talento Recheado Cookies 90g</v>
      </c>
      <c r="DP213" s="104"/>
      <c r="DQ213" s="60">
        <f t="shared" si="488"/>
        <v>5.12</v>
      </c>
      <c r="DR213" s="59">
        <f t="shared" si="489"/>
        <v>0</v>
      </c>
      <c r="DS213" s="106">
        <f>(A!C214-NF!DQ213)*NF!DP213</f>
        <v>0</v>
      </c>
      <c r="DT213" s="104"/>
      <c r="DU213" s="60">
        <f t="shared" si="490"/>
        <v>5.12</v>
      </c>
      <c r="DV213" s="59">
        <f t="shared" si="491"/>
        <v>0</v>
      </c>
      <c r="DW213" s="59">
        <f>(A!C214-NF!DU213)*NF!DT213</f>
        <v>0</v>
      </c>
      <c r="DX213" s="59" t="str">
        <f t="shared" si="492"/>
        <v>Chocolate Talento Recheado Cookies 90g</v>
      </c>
      <c r="DY213" s="104"/>
      <c r="DZ213" s="60">
        <f t="shared" si="493"/>
        <v>5.12</v>
      </c>
      <c r="EA213" s="59">
        <f t="shared" si="494"/>
        <v>0</v>
      </c>
      <c r="EB213" s="106">
        <f>(A!C214-NF!DZ213)*NF!DY213</f>
        <v>0</v>
      </c>
      <c r="EC213" s="104"/>
      <c r="ED213" s="60">
        <f t="shared" si="495"/>
        <v>5.12</v>
      </c>
      <c r="EE213" s="59">
        <f t="shared" si="496"/>
        <v>0</v>
      </c>
      <c r="EF213" s="59">
        <f>(A!C214-NF!ED213)*NF!EC213</f>
        <v>0</v>
      </c>
      <c r="EG213" s="59" t="str">
        <f t="shared" si="497"/>
        <v>Chocolate Talento Recheado Cookies 90g</v>
      </c>
      <c r="EH213" s="104"/>
      <c r="EI213" s="60">
        <f t="shared" si="498"/>
        <v>5.12</v>
      </c>
      <c r="EJ213" s="59">
        <f t="shared" si="499"/>
        <v>0</v>
      </c>
      <c r="EK213" s="106">
        <f>(A!C214-NF!EI213)*NF!EH213</f>
        <v>0</v>
      </c>
      <c r="EL213" s="104"/>
      <c r="EM213" s="60">
        <f t="shared" si="500"/>
        <v>5.12</v>
      </c>
      <c r="EN213" s="59">
        <f t="shared" si="501"/>
        <v>0</v>
      </c>
      <c r="EO213" s="106">
        <f>(A!C214-NF!EM213)*NF!EL213</f>
        <v>0</v>
      </c>
      <c r="EP213" s="59" t="str">
        <f t="shared" si="502"/>
        <v>Chocolate Talento Recheado Cookies 90g</v>
      </c>
      <c r="EQ213" s="104"/>
      <c r="ER213" s="60">
        <f t="shared" si="503"/>
        <v>5.12</v>
      </c>
      <c r="ES213" s="59">
        <f t="shared" si="504"/>
        <v>0</v>
      </c>
      <c r="ET213" s="106">
        <f>(A!C214-NF!ER213)*NF!EQ213</f>
        <v>0</v>
      </c>
      <c r="EU213" s="104"/>
      <c r="EV213" s="60">
        <f t="shared" si="505"/>
        <v>5.12</v>
      </c>
      <c r="EW213" s="59">
        <f t="shared" si="506"/>
        <v>0</v>
      </c>
      <c r="EX213" s="106">
        <f>(A!C214-NF!EV213)*NF!EU213</f>
        <v>0</v>
      </c>
      <c r="EY213" s="59" t="str">
        <f t="shared" si="507"/>
        <v>Chocolate Talento Recheado Cookies 90g</v>
      </c>
      <c r="EZ213" s="104"/>
      <c r="FA213" s="60">
        <f t="shared" si="508"/>
        <v>5.12</v>
      </c>
      <c r="FB213" s="59">
        <f t="shared" si="509"/>
        <v>0</v>
      </c>
      <c r="FC213" s="106">
        <f>(A!C214-NF!FA213)*NF!EZ213</f>
        <v>0</v>
      </c>
      <c r="FD213" s="104"/>
      <c r="FE213" s="60">
        <f t="shared" si="510"/>
        <v>5.12</v>
      </c>
      <c r="FF213" s="59">
        <f t="shared" si="511"/>
        <v>0</v>
      </c>
      <c r="FG213" s="106">
        <f>(A!C214-NF!FE213)*NF!FD213</f>
        <v>0</v>
      </c>
      <c r="FH213" s="59" t="str">
        <f t="shared" si="512"/>
        <v>Chocolate Talento Recheado Cookies 90g</v>
      </c>
      <c r="FI213" s="104"/>
      <c r="FJ213" s="60">
        <f t="shared" si="513"/>
        <v>5.12</v>
      </c>
      <c r="FK213" s="59">
        <f t="shared" si="514"/>
        <v>0</v>
      </c>
      <c r="FL213" s="106">
        <f>(A!C214-NF!FJ213)*NF!FI213</f>
        <v>0</v>
      </c>
      <c r="FM213" s="104"/>
      <c r="FN213" s="60">
        <f t="shared" si="515"/>
        <v>5.12</v>
      </c>
      <c r="FO213" s="59">
        <f t="shared" si="516"/>
        <v>0</v>
      </c>
      <c r="FP213" s="106">
        <f>(A!C214-NF!FN213)*NF!FM213</f>
        <v>0</v>
      </c>
      <c r="FQ213" s="59" t="str">
        <f t="shared" si="517"/>
        <v>Chocolate Talento Recheado Cookies 90g</v>
      </c>
      <c r="FR213" s="104"/>
      <c r="FS213" s="60">
        <f t="shared" si="518"/>
        <v>5.12</v>
      </c>
      <c r="FT213" s="106">
        <f t="shared" si="519"/>
        <v>0</v>
      </c>
      <c r="FU213" s="106">
        <f>(A!C214-NF!FS213)*NF!FR213</f>
        <v>0</v>
      </c>
      <c r="FV213" s="104"/>
      <c r="FW213" s="60">
        <f t="shared" si="520"/>
        <v>5.12</v>
      </c>
      <c r="FX213" s="59">
        <f t="shared" si="521"/>
        <v>0</v>
      </c>
      <c r="FY213" s="106">
        <f>(A!C214-NF!FW213)*NF!FV213</f>
        <v>0</v>
      </c>
      <c r="FZ213" s="59" t="str">
        <f t="shared" si="522"/>
        <v>Chocolate Talento Recheado Cookies 90g</v>
      </c>
      <c r="GA213" s="104"/>
      <c r="GB213" s="60">
        <f t="shared" si="523"/>
        <v>5.12</v>
      </c>
      <c r="GC213" s="59">
        <f t="shared" si="524"/>
        <v>0</v>
      </c>
      <c r="GD213" s="106">
        <f>(A!C214-NF!GB213)*NF!GA213</f>
        <v>0</v>
      </c>
      <c r="GE213" s="104"/>
      <c r="GF213" s="60">
        <f t="shared" si="525"/>
        <v>5.12</v>
      </c>
      <c r="GG213" s="59">
        <f t="shared" si="526"/>
        <v>0</v>
      </c>
      <c r="GH213" s="106">
        <f>(A!C214-NF!GF213)*NF!GE213</f>
        <v>0</v>
      </c>
      <c r="GI213" s="59" t="str">
        <f t="shared" si="527"/>
        <v>Chocolate Talento Recheado Cookies 90g</v>
      </c>
      <c r="GJ213" s="104"/>
      <c r="GK213" s="60">
        <f t="shared" si="528"/>
        <v>5.12</v>
      </c>
      <c r="GL213" s="59">
        <f t="shared" si="529"/>
        <v>0</v>
      </c>
      <c r="GM213" s="106">
        <f>(A!C214-NF!GK213)*NF!GJ213</f>
        <v>0</v>
      </c>
      <c r="GN213" s="104"/>
      <c r="GO213" s="60">
        <f t="shared" si="530"/>
        <v>5.12</v>
      </c>
      <c r="GP213" s="59">
        <f t="shared" si="531"/>
        <v>0</v>
      </c>
      <c r="GQ213" s="106">
        <f>(A!C214-NF!GO213)*NF!GN213</f>
        <v>0</v>
      </c>
      <c r="GR213" s="59" t="str">
        <f t="shared" si="532"/>
        <v>Chocolate Talento Recheado Cookies 90g</v>
      </c>
      <c r="GS213" s="104"/>
      <c r="GT213" s="60">
        <f t="shared" si="533"/>
        <v>5.12</v>
      </c>
      <c r="GU213" s="59">
        <f t="shared" si="534"/>
        <v>0</v>
      </c>
      <c r="GV213" s="106">
        <f>(A!C214-NF!GT213)*NF!GS213</f>
        <v>0</v>
      </c>
      <c r="GW213" s="104"/>
      <c r="GX213" s="60">
        <f t="shared" si="535"/>
        <v>5.12</v>
      </c>
      <c r="GY213" s="59">
        <f t="shared" si="536"/>
        <v>0</v>
      </c>
      <c r="GZ213" s="106">
        <f>(A!C214-NF!GX213)*NF!GW213</f>
        <v>0</v>
      </c>
      <c r="HA213" s="59" t="str">
        <f t="shared" si="537"/>
        <v>Chocolate Talento Recheado Cookies 90g</v>
      </c>
      <c r="HB213" s="104"/>
      <c r="HC213" s="60">
        <f t="shared" si="538"/>
        <v>5.12</v>
      </c>
      <c r="HD213" s="59">
        <f t="shared" si="539"/>
        <v>0</v>
      </c>
      <c r="HE213" s="106">
        <f>(A!C214-NF!HC213)*NF!HB213</f>
        <v>0</v>
      </c>
      <c r="HF213" s="104"/>
      <c r="HG213" s="60">
        <f t="shared" si="540"/>
        <v>5.12</v>
      </c>
      <c r="HH213" s="59">
        <f t="shared" si="541"/>
        <v>0</v>
      </c>
      <c r="HI213" s="106">
        <f>(A!C214-NF!HG213)*NF!HF213</f>
        <v>0</v>
      </c>
      <c r="HJ213" s="59" t="str">
        <f t="shared" si="542"/>
        <v>Chocolate Talento Recheado Cookies 90g</v>
      </c>
      <c r="HK213" s="104"/>
      <c r="HL213" s="60">
        <f t="shared" si="543"/>
        <v>5.12</v>
      </c>
      <c r="HM213" s="59">
        <f t="shared" si="544"/>
        <v>0</v>
      </c>
      <c r="HN213" s="106">
        <f>(A!C214-NF!HL213)*NF!HK213</f>
        <v>0</v>
      </c>
      <c r="HO213" s="104"/>
      <c r="HP213" s="60">
        <f t="shared" si="545"/>
        <v>5.12</v>
      </c>
      <c r="HQ213" s="59">
        <f t="shared" si="546"/>
        <v>0</v>
      </c>
      <c r="HR213" s="106">
        <f>(A!C214-NF!HP213)*NF!HO213</f>
        <v>0</v>
      </c>
      <c r="HS213" s="59" t="str">
        <f t="shared" si="547"/>
        <v>Chocolate Talento Recheado Cookies 90g</v>
      </c>
      <c r="HT213" s="104"/>
      <c r="HU213" s="60">
        <f t="shared" si="548"/>
        <v>5.12</v>
      </c>
      <c r="HV213" s="59">
        <f t="shared" si="549"/>
        <v>0</v>
      </c>
      <c r="HW213" s="106">
        <f>(A!C214-NF!HU213)*NF!HT213</f>
        <v>0</v>
      </c>
      <c r="HX213" s="104"/>
      <c r="HY213" s="60">
        <f t="shared" si="550"/>
        <v>5.12</v>
      </c>
      <c r="HZ213" s="59">
        <f t="shared" si="551"/>
        <v>0</v>
      </c>
      <c r="IA213" s="106">
        <f>(A!C214-NF!HY213)*NF!HX213</f>
        <v>0</v>
      </c>
      <c r="IB213" s="59" t="str">
        <f t="shared" si="552"/>
        <v>Chocolate Talento Recheado Cookies 90g</v>
      </c>
      <c r="IC213" s="104"/>
      <c r="ID213" s="60">
        <f t="shared" si="553"/>
        <v>5.12</v>
      </c>
      <c r="IE213" s="59">
        <f t="shared" si="554"/>
        <v>0</v>
      </c>
      <c r="IF213" s="106">
        <f>(A!C214-NF!ID213)*NF!IC213</f>
        <v>0</v>
      </c>
      <c r="IG213" s="59" t="str">
        <f t="shared" si="555"/>
        <v>Chocolate Talento Recheado Cookies 90g</v>
      </c>
      <c r="IH213" s="104"/>
      <c r="II213" s="60">
        <f t="shared" si="556"/>
        <v>5.12</v>
      </c>
      <c r="IJ213" s="59">
        <f t="shared" si="557"/>
        <v>0</v>
      </c>
      <c r="IK213" s="106">
        <f>(A!C214-NF!II213)*NF!IH213</f>
        <v>0</v>
      </c>
      <c r="IL213" s="59" t="str">
        <f t="shared" si="558"/>
        <v>Chocolate Talento Recheado Cookies 90g</v>
      </c>
      <c r="IM213" s="59"/>
      <c r="IN213" s="59">
        <f t="shared" si="559"/>
        <v>5.12</v>
      </c>
      <c r="IO213" s="59">
        <f t="shared" si="560"/>
        <v>0</v>
      </c>
      <c r="IP213" s="106">
        <f>(A!C214-NF!IN213)*NF!IM213</f>
        <v>0</v>
      </c>
      <c r="IQ213" s="59">
        <f t="shared" si="561"/>
        <v>0</v>
      </c>
      <c r="IR213" s="101">
        <f t="shared" si="562"/>
        <v>0</v>
      </c>
      <c r="IS213" s="103" t="e">
        <f t="shared" si="563"/>
        <v>#DIV/0!</v>
      </c>
      <c r="IT213" s="96"/>
      <c r="IU213" s="96"/>
      <c r="IV213" s="96"/>
    </row>
    <row r="214" spans="1:256" x14ac:dyDescent="0.2">
      <c r="A214" s="136" t="str">
        <f>A!B215</f>
        <v>Chocolate Talento Recheado Morango 90g</v>
      </c>
      <c r="B214" s="136">
        <f>A!C215</f>
        <v>5.12</v>
      </c>
      <c r="C214" s="109"/>
      <c r="D214" s="108">
        <f t="shared" si="423"/>
        <v>5.12</v>
      </c>
      <c r="E214" s="97">
        <f t="shared" si="424"/>
        <v>0</v>
      </c>
      <c r="F214" s="95">
        <f>(A!C215-NF!D214)*NF!C214</f>
        <v>0</v>
      </c>
      <c r="G214" s="109"/>
      <c r="H214" s="108">
        <f t="shared" si="425"/>
        <v>5.12</v>
      </c>
      <c r="I214" s="61">
        <f t="shared" si="426"/>
        <v>0</v>
      </c>
      <c r="J214" s="61">
        <f>(A!C215-NF!H214)*NF!G214</f>
        <v>0</v>
      </c>
      <c r="K214" s="61" t="str">
        <f t="shared" si="427"/>
        <v>Chocolate Talento Recheado Morango 90g</v>
      </c>
      <c r="L214" s="109"/>
      <c r="M214" s="62">
        <f t="shared" si="428"/>
        <v>5.12</v>
      </c>
      <c r="N214" s="97">
        <f t="shared" si="429"/>
        <v>0</v>
      </c>
      <c r="O214" s="95">
        <f>(A!C215-NF!M214)*NF!L214</f>
        <v>0</v>
      </c>
      <c r="P214" s="109"/>
      <c r="Q214" s="108">
        <f t="shared" si="430"/>
        <v>5.12</v>
      </c>
      <c r="R214" s="61">
        <f t="shared" si="431"/>
        <v>0</v>
      </c>
      <c r="S214" s="97">
        <f>(A!C215-NF!Q214)*NF!P214</f>
        <v>0</v>
      </c>
      <c r="T214" s="97" t="str">
        <f t="shared" si="432"/>
        <v>Chocolate Talento Recheado Morango 90g</v>
      </c>
      <c r="U214" s="109"/>
      <c r="V214" s="108">
        <f t="shared" si="433"/>
        <v>5.12</v>
      </c>
      <c r="W214" s="61">
        <f t="shared" si="434"/>
        <v>0</v>
      </c>
      <c r="X214" s="161">
        <f>(A!C215-NF!V214)*NF!U214</f>
        <v>0</v>
      </c>
      <c r="Y214" s="109"/>
      <c r="Z214" s="62">
        <f t="shared" si="435"/>
        <v>5.12</v>
      </c>
      <c r="AA214" s="61">
        <f t="shared" si="436"/>
        <v>0</v>
      </c>
      <c r="AB214" s="61">
        <f>(A!C215-NF!Z214)*NF!Y214</f>
        <v>0</v>
      </c>
      <c r="AC214" s="61" t="str">
        <f t="shared" si="437"/>
        <v>Chocolate Talento Recheado Morango 90g</v>
      </c>
      <c r="AD214" s="109"/>
      <c r="AE214" s="62">
        <f t="shared" si="438"/>
        <v>5.12</v>
      </c>
      <c r="AF214" s="61">
        <f t="shared" si="439"/>
        <v>0</v>
      </c>
      <c r="AG214" s="161">
        <f>(A!C215-NF!AE214)*NF!AD214</f>
        <v>0</v>
      </c>
      <c r="AH214" s="109"/>
      <c r="AI214" s="62">
        <f t="shared" si="440"/>
        <v>5.12</v>
      </c>
      <c r="AJ214" s="61">
        <f t="shared" si="441"/>
        <v>0</v>
      </c>
      <c r="AK214" s="61">
        <f>(A!C215-NF!AI214)*NF!AH214</f>
        <v>0</v>
      </c>
      <c r="AL214" s="61" t="str">
        <f t="shared" si="442"/>
        <v>Chocolate Talento Recheado Morango 90g</v>
      </c>
      <c r="AM214" s="109"/>
      <c r="AN214" s="62">
        <f t="shared" si="443"/>
        <v>5.12</v>
      </c>
      <c r="AO214" s="61">
        <f t="shared" si="444"/>
        <v>0</v>
      </c>
      <c r="AP214" s="161">
        <f>(A!C215-NF!AN214)*NF!AM214</f>
        <v>0</v>
      </c>
      <c r="AQ214" s="109"/>
      <c r="AR214" s="62">
        <f t="shared" si="445"/>
        <v>5.12</v>
      </c>
      <c r="AS214" s="61">
        <f t="shared" si="446"/>
        <v>0</v>
      </c>
      <c r="AT214" s="61">
        <f>(A!C215-NF!AR214)*NF!AQ214</f>
        <v>0</v>
      </c>
      <c r="AU214" s="61" t="str">
        <f t="shared" si="447"/>
        <v>Chocolate Talento Recheado Morango 90g</v>
      </c>
      <c r="AV214" s="109"/>
      <c r="AW214" s="62">
        <f t="shared" si="448"/>
        <v>5.12</v>
      </c>
      <c r="AX214" s="61">
        <f t="shared" si="449"/>
        <v>0</v>
      </c>
      <c r="AY214" s="161">
        <f>(A!C215-NF!AW214)*NF!AV214</f>
        <v>0</v>
      </c>
      <c r="AZ214" s="109"/>
      <c r="BA214" s="62">
        <f t="shared" si="450"/>
        <v>5.12</v>
      </c>
      <c r="BB214" s="61">
        <f t="shared" si="451"/>
        <v>0</v>
      </c>
      <c r="BC214" s="61">
        <f>(A!C215-NF!BA214)*NF!AZ214</f>
        <v>0</v>
      </c>
      <c r="BD214" s="61" t="str">
        <f t="shared" si="452"/>
        <v>Chocolate Talento Recheado Morango 90g</v>
      </c>
      <c r="BE214" s="109"/>
      <c r="BF214" s="62">
        <f t="shared" si="453"/>
        <v>5.12</v>
      </c>
      <c r="BG214" s="61">
        <f t="shared" si="454"/>
        <v>0</v>
      </c>
      <c r="BH214" s="161">
        <f>(A!C215-NF!BF214)*NF!BE214</f>
        <v>0</v>
      </c>
      <c r="BI214" s="109"/>
      <c r="BJ214" s="62">
        <f t="shared" si="455"/>
        <v>5.12</v>
      </c>
      <c r="BK214" s="61">
        <f t="shared" si="456"/>
        <v>0</v>
      </c>
      <c r="BL214" s="61">
        <f>(A!C215-NF!BJ214)*NF!BI214</f>
        <v>0</v>
      </c>
      <c r="BM214" s="61" t="str">
        <f t="shared" si="457"/>
        <v>Chocolate Talento Recheado Morango 90g</v>
      </c>
      <c r="BN214" s="109"/>
      <c r="BO214" s="62">
        <f t="shared" si="458"/>
        <v>5.12</v>
      </c>
      <c r="BP214" s="61">
        <f t="shared" si="459"/>
        <v>0</v>
      </c>
      <c r="BQ214" s="161">
        <f>(A!C215-NF!BO214)*NF!BN214</f>
        <v>0</v>
      </c>
      <c r="BR214" s="109"/>
      <c r="BS214" s="62">
        <f t="shared" si="460"/>
        <v>5.12</v>
      </c>
      <c r="BT214" s="61">
        <f t="shared" si="461"/>
        <v>0</v>
      </c>
      <c r="BU214" s="61">
        <f>(A!C215-NF!BS214)*NF!BR214</f>
        <v>0</v>
      </c>
      <c r="BV214" s="61" t="str">
        <f t="shared" si="462"/>
        <v>Chocolate Talento Recheado Morango 90g</v>
      </c>
      <c r="BW214" s="109"/>
      <c r="BX214" s="62">
        <f t="shared" si="463"/>
        <v>5.12</v>
      </c>
      <c r="BY214" s="61">
        <f t="shared" si="464"/>
        <v>0</v>
      </c>
      <c r="BZ214" s="161">
        <f>(A!C215-NF!BX214)*NF!BW214</f>
        <v>0</v>
      </c>
      <c r="CA214" s="109"/>
      <c r="CB214" s="62">
        <f t="shared" si="465"/>
        <v>5.12</v>
      </c>
      <c r="CC214" s="61">
        <f t="shared" si="466"/>
        <v>0</v>
      </c>
      <c r="CD214" s="61">
        <f>(A!C215-NF!CB214)*NF!CA214</f>
        <v>0</v>
      </c>
      <c r="CE214" s="61" t="str">
        <f t="shared" si="467"/>
        <v>Chocolate Talento Recheado Morango 90g</v>
      </c>
      <c r="CF214" s="109"/>
      <c r="CG214" s="62">
        <f t="shared" si="468"/>
        <v>5.12</v>
      </c>
      <c r="CH214" s="61">
        <f t="shared" si="469"/>
        <v>0</v>
      </c>
      <c r="CI214" s="161">
        <f>(A!C215-NF!CG214)*NF!CF214</f>
        <v>0</v>
      </c>
      <c r="CJ214" s="109"/>
      <c r="CK214" s="62">
        <f t="shared" si="470"/>
        <v>5.12</v>
      </c>
      <c r="CL214" s="61">
        <f t="shared" si="471"/>
        <v>0</v>
      </c>
      <c r="CM214" s="61">
        <f>(A!C215-NF!CK214)*NF!CJ214</f>
        <v>0</v>
      </c>
      <c r="CN214" s="61" t="str">
        <f t="shared" si="472"/>
        <v>Chocolate Talento Recheado Morango 90g</v>
      </c>
      <c r="CO214" s="109"/>
      <c r="CP214" s="62">
        <f t="shared" si="473"/>
        <v>5.12</v>
      </c>
      <c r="CQ214" s="61">
        <f t="shared" si="474"/>
        <v>0</v>
      </c>
      <c r="CR214" s="161">
        <f>(A!C215-NF!CP214)*NF!CO214</f>
        <v>0</v>
      </c>
      <c r="CS214" s="109"/>
      <c r="CT214" s="62">
        <f t="shared" si="475"/>
        <v>5.12</v>
      </c>
      <c r="CU214" s="61">
        <f t="shared" si="476"/>
        <v>0</v>
      </c>
      <c r="CV214" s="61">
        <f>(A!C215-NF!CT214)*NF!CS214</f>
        <v>0</v>
      </c>
      <c r="CW214" s="61" t="str">
        <f t="shared" si="477"/>
        <v>Chocolate Talento Recheado Morango 90g</v>
      </c>
      <c r="CX214" s="109"/>
      <c r="CY214" s="62">
        <f t="shared" si="478"/>
        <v>5.12</v>
      </c>
      <c r="CZ214" s="61">
        <f t="shared" si="479"/>
        <v>0</v>
      </c>
      <c r="DA214" s="161">
        <f>(A!C215-NF!CY214)*NF!CX214</f>
        <v>0</v>
      </c>
      <c r="DB214" s="109"/>
      <c r="DC214" s="62">
        <f t="shared" si="480"/>
        <v>5.12</v>
      </c>
      <c r="DD214" s="61">
        <f t="shared" si="481"/>
        <v>0</v>
      </c>
      <c r="DE214" s="61">
        <f>(A!C215-NF!DC214)*NF!DB214</f>
        <v>0</v>
      </c>
      <c r="DF214" s="61" t="str">
        <f t="shared" si="482"/>
        <v>Chocolate Talento Recheado Morango 90g</v>
      </c>
      <c r="DG214" s="109"/>
      <c r="DH214" s="62">
        <f t="shared" si="483"/>
        <v>5.12</v>
      </c>
      <c r="DI214" s="61">
        <f t="shared" si="484"/>
        <v>0</v>
      </c>
      <c r="DJ214" s="161">
        <f>(A!C215-NF!DH214)*NF!DG214</f>
        <v>0</v>
      </c>
      <c r="DK214" s="109"/>
      <c r="DL214" s="62">
        <f t="shared" si="485"/>
        <v>5.12</v>
      </c>
      <c r="DM214" s="61">
        <f t="shared" si="486"/>
        <v>0</v>
      </c>
      <c r="DN214" s="61">
        <f>(A!C215-NF!DL214)*NF!DK214</f>
        <v>0</v>
      </c>
      <c r="DO214" s="61" t="str">
        <f t="shared" si="487"/>
        <v>Chocolate Talento Recheado Morango 90g</v>
      </c>
      <c r="DP214" s="109"/>
      <c r="DQ214" s="62">
        <f t="shared" si="488"/>
        <v>5.12</v>
      </c>
      <c r="DR214" s="61">
        <f t="shared" si="489"/>
        <v>0</v>
      </c>
      <c r="DS214" s="161">
        <f>(A!C215-NF!DQ214)*NF!DP214</f>
        <v>0</v>
      </c>
      <c r="DT214" s="109"/>
      <c r="DU214" s="62">
        <f t="shared" si="490"/>
        <v>5.12</v>
      </c>
      <c r="DV214" s="61">
        <f t="shared" si="491"/>
        <v>0</v>
      </c>
      <c r="DW214" s="61">
        <f>(A!C215-NF!DU214)*NF!DT214</f>
        <v>0</v>
      </c>
      <c r="DX214" s="61" t="str">
        <f t="shared" si="492"/>
        <v>Chocolate Talento Recheado Morango 90g</v>
      </c>
      <c r="DY214" s="109"/>
      <c r="DZ214" s="62">
        <f t="shared" si="493"/>
        <v>5.12</v>
      </c>
      <c r="EA214" s="61">
        <f t="shared" si="494"/>
        <v>0</v>
      </c>
      <c r="EB214" s="161">
        <f>(A!C215-NF!DZ214)*NF!DY214</f>
        <v>0</v>
      </c>
      <c r="EC214" s="109"/>
      <c r="ED214" s="62">
        <f t="shared" si="495"/>
        <v>5.12</v>
      </c>
      <c r="EE214" s="61">
        <f t="shared" si="496"/>
        <v>0</v>
      </c>
      <c r="EF214" s="61">
        <f>(A!C215-NF!ED214)*NF!EC214</f>
        <v>0</v>
      </c>
      <c r="EG214" s="61" t="str">
        <f t="shared" si="497"/>
        <v>Chocolate Talento Recheado Morango 90g</v>
      </c>
      <c r="EH214" s="109"/>
      <c r="EI214" s="62">
        <f t="shared" si="498"/>
        <v>5.12</v>
      </c>
      <c r="EJ214" s="61">
        <f t="shared" si="499"/>
        <v>0</v>
      </c>
      <c r="EK214" s="161">
        <f>(A!C215-NF!EI214)*NF!EH214</f>
        <v>0</v>
      </c>
      <c r="EL214" s="109"/>
      <c r="EM214" s="62">
        <f t="shared" si="500"/>
        <v>5.12</v>
      </c>
      <c r="EN214" s="61">
        <f t="shared" si="501"/>
        <v>0</v>
      </c>
      <c r="EO214" s="161">
        <f>(A!C215-NF!EM214)*NF!EL214</f>
        <v>0</v>
      </c>
      <c r="EP214" s="61" t="str">
        <f t="shared" si="502"/>
        <v>Chocolate Talento Recheado Morango 90g</v>
      </c>
      <c r="EQ214" s="109"/>
      <c r="ER214" s="62">
        <f t="shared" si="503"/>
        <v>5.12</v>
      </c>
      <c r="ES214" s="61">
        <f t="shared" si="504"/>
        <v>0</v>
      </c>
      <c r="ET214" s="161">
        <f>(A!C215-NF!ER214)*NF!EQ214</f>
        <v>0</v>
      </c>
      <c r="EU214" s="109"/>
      <c r="EV214" s="62">
        <f t="shared" si="505"/>
        <v>5.12</v>
      </c>
      <c r="EW214" s="61">
        <f t="shared" si="506"/>
        <v>0</v>
      </c>
      <c r="EX214" s="161">
        <f>(A!C215-NF!EV214)*NF!EU214</f>
        <v>0</v>
      </c>
      <c r="EY214" s="61" t="str">
        <f t="shared" si="507"/>
        <v>Chocolate Talento Recheado Morango 90g</v>
      </c>
      <c r="EZ214" s="109"/>
      <c r="FA214" s="62">
        <f t="shared" si="508"/>
        <v>5.12</v>
      </c>
      <c r="FB214" s="61">
        <f t="shared" si="509"/>
        <v>0</v>
      </c>
      <c r="FC214" s="161">
        <f>(A!C215-NF!FA214)*NF!EZ214</f>
        <v>0</v>
      </c>
      <c r="FD214" s="109"/>
      <c r="FE214" s="62">
        <f t="shared" si="510"/>
        <v>5.12</v>
      </c>
      <c r="FF214" s="61">
        <f t="shared" si="511"/>
        <v>0</v>
      </c>
      <c r="FG214" s="161">
        <f>(A!C215-NF!FE214)*NF!FD214</f>
        <v>0</v>
      </c>
      <c r="FH214" s="61" t="str">
        <f t="shared" si="512"/>
        <v>Chocolate Talento Recheado Morango 90g</v>
      </c>
      <c r="FI214" s="109"/>
      <c r="FJ214" s="62">
        <f t="shared" si="513"/>
        <v>5.12</v>
      </c>
      <c r="FK214" s="61">
        <f t="shared" si="514"/>
        <v>0</v>
      </c>
      <c r="FL214" s="161">
        <f>(A!C215-NF!FJ214)*NF!FI214</f>
        <v>0</v>
      </c>
      <c r="FM214" s="109"/>
      <c r="FN214" s="62">
        <f t="shared" si="515"/>
        <v>5.12</v>
      </c>
      <c r="FO214" s="61">
        <f t="shared" si="516"/>
        <v>0</v>
      </c>
      <c r="FP214" s="161">
        <f>(A!C215-NF!FN214)*NF!FM214</f>
        <v>0</v>
      </c>
      <c r="FQ214" s="61" t="str">
        <f t="shared" si="517"/>
        <v>Chocolate Talento Recheado Morango 90g</v>
      </c>
      <c r="FR214" s="109"/>
      <c r="FS214" s="62">
        <f t="shared" si="518"/>
        <v>5.12</v>
      </c>
      <c r="FT214" s="161">
        <f t="shared" si="519"/>
        <v>0</v>
      </c>
      <c r="FU214" s="161">
        <f>(A!C215-NF!FS214)*NF!FR214</f>
        <v>0</v>
      </c>
      <c r="FV214" s="109"/>
      <c r="FW214" s="62">
        <f t="shared" si="520"/>
        <v>5.12</v>
      </c>
      <c r="FX214" s="61">
        <f t="shared" si="521"/>
        <v>0</v>
      </c>
      <c r="FY214" s="161">
        <f>(A!C215-NF!FW214)*NF!FV214</f>
        <v>0</v>
      </c>
      <c r="FZ214" s="61" t="str">
        <f t="shared" si="522"/>
        <v>Chocolate Talento Recheado Morango 90g</v>
      </c>
      <c r="GA214" s="109"/>
      <c r="GB214" s="62">
        <f t="shared" si="523"/>
        <v>5.12</v>
      </c>
      <c r="GC214" s="61">
        <f t="shared" si="524"/>
        <v>0</v>
      </c>
      <c r="GD214" s="161">
        <f>(A!C215-NF!GB214)*NF!GA214</f>
        <v>0</v>
      </c>
      <c r="GE214" s="109"/>
      <c r="GF214" s="62">
        <f t="shared" si="525"/>
        <v>5.12</v>
      </c>
      <c r="GG214" s="61">
        <f t="shared" si="526"/>
        <v>0</v>
      </c>
      <c r="GH214" s="161">
        <f>(A!C215-NF!GF214)*NF!GE214</f>
        <v>0</v>
      </c>
      <c r="GI214" s="61" t="str">
        <f t="shared" si="527"/>
        <v>Chocolate Talento Recheado Morango 90g</v>
      </c>
      <c r="GJ214" s="109"/>
      <c r="GK214" s="62">
        <f t="shared" si="528"/>
        <v>5.12</v>
      </c>
      <c r="GL214" s="61">
        <f t="shared" si="529"/>
        <v>0</v>
      </c>
      <c r="GM214" s="161">
        <f>(A!C215-NF!GK214)*NF!GJ214</f>
        <v>0</v>
      </c>
      <c r="GN214" s="109"/>
      <c r="GO214" s="62">
        <f t="shared" si="530"/>
        <v>5.12</v>
      </c>
      <c r="GP214" s="61">
        <f t="shared" si="531"/>
        <v>0</v>
      </c>
      <c r="GQ214" s="161">
        <f>(A!C215-NF!GO214)*NF!GN214</f>
        <v>0</v>
      </c>
      <c r="GR214" s="61" t="str">
        <f t="shared" si="532"/>
        <v>Chocolate Talento Recheado Morango 90g</v>
      </c>
      <c r="GS214" s="109"/>
      <c r="GT214" s="62">
        <f t="shared" si="533"/>
        <v>5.12</v>
      </c>
      <c r="GU214" s="61">
        <f t="shared" si="534"/>
        <v>0</v>
      </c>
      <c r="GV214" s="161">
        <f>(A!C215-NF!GT214)*NF!GS214</f>
        <v>0</v>
      </c>
      <c r="GW214" s="109"/>
      <c r="GX214" s="62">
        <f t="shared" si="535"/>
        <v>5.12</v>
      </c>
      <c r="GY214" s="61">
        <f t="shared" si="536"/>
        <v>0</v>
      </c>
      <c r="GZ214" s="161">
        <f>(A!C215-NF!GX214)*NF!GW214</f>
        <v>0</v>
      </c>
      <c r="HA214" s="61" t="str">
        <f t="shared" si="537"/>
        <v>Chocolate Talento Recheado Morango 90g</v>
      </c>
      <c r="HB214" s="109"/>
      <c r="HC214" s="62">
        <f t="shared" si="538"/>
        <v>5.12</v>
      </c>
      <c r="HD214" s="61">
        <f t="shared" si="539"/>
        <v>0</v>
      </c>
      <c r="HE214" s="161">
        <f>(A!C215-NF!HC214)*NF!HB214</f>
        <v>0</v>
      </c>
      <c r="HF214" s="109"/>
      <c r="HG214" s="62">
        <f t="shared" si="540"/>
        <v>5.12</v>
      </c>
      <c r="HH214" s="61">
        <f t="shared" si="541"/>
        <v>0</v>
      </c>
      <c r="HI214" s="161">
        <f>(A!C215-NF!HG214)*NF!HF214</f>
        <v>0</v>
      </c>
      <c r="HJ214" s="61" t="str">
        <f t="shared" si="542"/>
        <v>Chocolate Talento Recheado Morango 90g</v>
      </c>
      <c r="HK214" s="109"/>
      <c r="HL214" s="62">
        <f t="shared" si="543"/>
        <v>5.12</v>
      </c>
      <c r="HM214" s="61">
        <f t="shared" si="544"/>
        <v>0</v>
      </c>
      <c r="HN214" s="161">
        <f>(A!C215-NF!HL214)*NF!HK214</f>
        <v>0</v>
      </c>
      <c r="HO214" s="109"/>
      <c r="HP214" s="62">
        <f t="shared" si="545"/>
        <v>5.12</v>
      </c>
      <c r="HQ214" s="61">
        <f t="shared" si="546"/>
        <v>0</v>
      </c>
      <c r="HR214" s="161">
        <f>(A!C215-NF!HP214)*NF!HO214</f>
        <v>0</v>
      </c>
      <c r="HS214" s="61" t="str">
        <f t="shared" si="547"/>
        <v>Chocolate Talento Recheado Morango 90g</v>
      </c>
      <c r="HT214" s="109"/>
      <c r="HU214" s="62">
        <f t="shared" si="548"/>
        <v>5.12</v>
      </c>
      <c r="HV214" s="61">
        <f t="shared" si="549"/>
        <v>0</v>
      </c>
      <c r="HW214" s="161">
        <f>(A!C215-NF!HU214)*NF!HT214</f>
        <v>0</v>
      </c>
      <c r="HX214" s="109"/>
      <c r="HY214" s="62">
        <f t="shared" si="550"/>
        <v>5.12</v>
      </c>
      <c r="HZ214" s="61">
        <f t="shared" si="551"/>
        <v>0</v>
      </c>
      <c r="IA214" s="161">
        <f>(A!C215-NF!HY214)*NF!HX214</f>
        <v>0</v>
      </c>
      <c r="IB214" s="61" t="str">
        <f t="shared" si="552"/>
        <v>Chocolate Talento Recheado Morango 90g</v>
      </c>
      <c r="IC214" s="109"/>
      <c r="ID214" s="62">
        <f t="shared" si="553"/>
        <v>5.12</v>
      </c>
      <c r="IE214" s="61">
        <f t="shared" si="554"/>
        <v>0</v>
      </c>
      <c r="IF214" s="161">
        <f>(A!C215-NF!ID214)*NF!IC214</f>
        <v>0</v>
      </c>
      <c r="IG214" s="61" t="str">
        <f t="shared" si="555"/>
        <v>Chocolate Talento Recheado Morango 90g</v>
      </c>
      <c r="IH214" s="109"/>
      <c r="II214" s="62">
        <f t="shared" si="556"/>
        <v>5.12</v>
      </c>
      <c r="IJ214" s="61">
        <f t="shared" si="557"/>
        <v>0</v>
      </c>
      <c r="IK214" s="161">
        <f>(A!C215-NF!II214)*NF!IH214</f>
        <v>0</v>
      </c>
      <c r="IL214" s="61" t="str">
        <f t="shared" si="558"/>
        <v>Chocolate Talento Recheado Morango 90g</v>
      </c>
      <c r="IM214" s="61"/>
      <c r="IN214" s="61">
        <f t="shared" si="559"/>
        <v>5.12</v>
      </c>
      <c r="IO214" s="61">
        <f t="shared" si="560"/>
        <v>0</v>
      </c>
      <c r="IP214" s="161">
        <f>(A!C215-NF!IN214)*NF!IM214</f>
        <v>0</v>
      </c>
      <c r="IQ214" s="61">
        <f t="shared" si="561"/>
        <v>0</v>
      </c>
      <c r="IR214" s="107">
        <f t="shared" si="562"/>
        <v>0</v>
      </c>
      <c r="IS214" s="97" t="e">
        <f t="shared" si="563"/>
        <v>#DIV/0!</v>
      </c>
      <c r="IT214" s="162"/>
      <c r="IU214" s="162"/>
      <c r="IV214" s="162"/>
    </row>
    <row r="215" spans="1:256" x14ac:dyDescent="0.2">
      <c r="A215" s="163" t="str">
        <f>A!B216</f>
        <v>Cobertura Choco Mais Choc ao leite Kg</v>
      </c>
      <c r="B215" s="163">
        <f>A!C216</f>
        <v>5.12</v>
      </c>
      <c r="C215" s="104"/>
      <c r="D215" s="102">
        <f t="shared" si="423"/>
        <v>5.12</v>
      </c>
      <c r="E215" s="103">
        <f t="shared" si="424"/>
        <v>0</v>
      </c>
      <c r="F215" s="105">
        <f>(A!C216-NF!D215)*NF!C215</f>
        <v>0</v>
      </c>
      <c r="G215" s="104"/>
      <c r="H215" s="102">
        <f t="shared" si="425"/>
        <v>5.12</v>
      </c>
      <c r="I215" s="59">
        <f t="shared" si="426"/>
        <v>0</v>
      </c>
      <c r="J215" s="59">
        <f>(A!C216-NF!H215)*NF!G215</f>
        <v>0</v>
      </c>
      <c r="K215" s="59" t="str">
        <f t="shared" si="427"/>
        <v>Cobertura Choco Mais Choc ao leite Kg</v>
      </c>
      <c r="L215" s="104"/>
      <c r="M215" s="60">
        <f t="shared" si="428"/>
        <v>5.12</v>
      </c>
      <c r="N215" s="103">
        <f t="shared" si="429"/>
        <v>0</v>
      </c>
      <c r="O215" s="105">
        <f>(A!C216-NF!M215)*NF!L215</f>
        <v>0</v>
      </c>
      <c r="P215" s="104"/>
      <c r="Q215" s="102">
        <f t="shared" si="430"/>
        <v>5.12</v>
      </c>
      <c r="R215" s="59">
        <f t="shared" si="431"/>
        <v>0</v>
      </c>
      <c r="S215" s="103">
        <f>(A!C216-NF!Q215)*NF!P215</f>
        <v>0</v>
      </c>
      <c r="T215" s="103" t="str">
        <f t="shared" si="432"/>
        <v>Cobertura Choco Mais Choc ao leite Kg</v>
      </c>
      <c r="U215" s="104"/>
      <c r="V215" s="102">
        <f t="shared" si="433"/>
        <v>5.12</v>
      </c>
      <c r="W215" s="59">
        <f t="shared" si="434"/>
        <v>0</v>
      </c>
      <c r="X215" s="106">
        <f>(A!C216-NF!V215)*NF!U215</f>
        <v>0</v>
      </c>
      <c r="Y215" s="104"/>
      <c r="Z215" s="60">
        <f t="shared" si="435"/>
        <v>5.12</v>
      </c>
      <c r="AA215" s="59">
        <f t="shared" si="436"/>
        <v>0</v>
      </c>
      <c r="AB215" s="59">
        <f>(A!C216-NF!Z215)*NF!Y215</f>
        <v>0</v>
      </c>
      <c r="AC215" s="59" t="str">
        <f t="shared" si="437"/>
        <v>Cobertura Choco Mais Choc ao leite Kg</v>
      </c>
      <c r="AD215" s="104"/>
      <c r="AE215" s="60">
        <f t="shared" si="438"/>
        <v>5.12</v>
      </c>
      <c r="AF215" s="59">
        <f t="shared" si="439"/>
        <v>0</v>
      </c>
      <c r="AG215" s="106">
        <f>(A!C216-NF!AE215)*NF!AD215</f>
        <v>0</v>
      </c>
      <c r="AH215" s="104"/>
      <c r="AI215" s="60">
        <f t="shared" si="440"/>
        <v>5.12</v>
      </c>
      <c r="AJ215" s="59">
        <f t="shared" si="441"/>
        <v>0</v>
      </c>
      <c r="AK215" s="59">
        <f>(A!C216-NF!AI215)*NF!AH215</f>
        <v>0</v>
      </c>
      <c r="AL215" s="59" t="str">
        <f t="shared" si="442"/>
        <v>Cobertura Choco Mais Choc ao leite Kg</v>
      </c>
      <c r="AM215" s="104"/>
      <c r="AN215" s="60">
        <f t="shared" si="443"/>
        <v>5.12</v>
      </c>
      <c r="AO215" s="59">
        <f t="shared" si="444"/>
        <v>0</v>
      </c>
      <c r="AP215" s="106">
        <f>(A!C216-NF!AN215)*NF!AM215</f>
        <v>0</v>
      </c>
      <c r="AQ215" s="104"/>
      <c r="AR215" s="60">
        <f t="shared" si="445"/>
        <v>5.12</v>
      </c>
      <c r="AS215" s="59">
        <f t="shared" si="446"/>
        <v>0</v>
      </c>
      <c r="AT215" s="59">
        <f>(A!C216-NF!AR215)*NF!AQ215</f>
        <v>0</v>
      </c>
      <c r="AU215" s="59" t="str">
        <f t="shared" si="447"/>
        <v>Cobertura Choco Mais Choc ao leite Kg</v>
      </c>
      <c r="AV215" s="104"/>
      <c r="AW215" s="60">
        <f t="shared" si="448"/>
        <v>5.12</v>
      </c>
      <c r="AX215" s="59">
        <f t="shared" si="449"/>
        <v>0</v>
      </c>
      <c r="AY215" s="106">
        <f>(A!C216-NF!AW215)*NF!AV215</f>
        <v>0</v>
      </c>
      <c r="AZ215" s="104"/>
      <c r="BA215" s="60">
        <f t="shared" si="450"/>
        <v>5.12</v>
      </c>
      <c r="BB215" s="59">
        <f t="shared" si="451"/>
        <v>0</v>
      </c>
      <c r="BC215" s="59">
        <f>(A!C216-NF!BA215)*NF!AZ215</f>
        <v>0</v>
      </c>
      <c r="BD215" s="59" t="str">
        <f t="shared" si="452"/>
        <v>Cobertura Choco Mais Choc ao leite Kg</v>
      </c>
      <c r="BE215" s="104"/>
      <c r="BF215" s="60">
        <f t="shared" si="453"/>
        <v>5.12</v>
      </c>
      <c r="BG215" s="59">
        <f t="shared" si="454"/>
        <v>0</v>
      </c>
      <c r="BH215" s="106">
        <f>(A!C216-NF!BF215)*NF!BE215</f>
        <v>0</v>
      </c>
      <c r="BI215" s="104"/>
      <c r="BJ215" s="60">
        <f t="shared" si="455"/>
        <v>5.12</v>
      </c>
      <c r="BK215" s="59">
        <f t="shared" si="456"/>
        <v>0</v>
      </c>
      <c r="BL215" s="59">
        <f>(A!C216-NF!BJ215)*NF!BI215</f>
        <v>0</v>
      </c>
      <c r="BM215" s="59" t="str">
        <f t="shared" si="457"/>
        <v>Cobertura Choco Mais Choc ao leite Kg</v>
      </c>
      <c r="BN215" s="104"/>
      <c r="BO215" s="60">
        <f t="shared" si="458"/>
        <v>5.12</v>
      </c>
      <c r="BP215" s="59">
        <f t="shared" si="459"/>
        <v>0</v>
      </c>
      <c r="BQ215" s="106">
        <f>(A!C216-NF!BO215)*NF!BN215</f>
        <v>0</v>
      </c>
      <c r="BR215" s="104"/>
      <c r="BS215" s="60">
        <f t="shared" si="460"/>
        <v>5.12</v>
      </c>
      <c r="BT215" s="59">
        <f t="shared" si="461"/>
        <v>0</v>
      </c>
      <c r="BU215" s="59">
        <f>(A!C216-NF!BS215)*NF!BR215</f>
        <v>0</v>
      </c>
      <c r="BV215" s="59" t="str">
        <f t="shared" si="462"/>
        <v>Cobertura Choco Mais Choc ao leite Kg</v>
      </c>
      <c r="BW215" s="104"/>
      <c r="BX215" s="60">
        <f t="shared" si="463"/>
        <v>5.12</v>
      </c>
      <c r="BY215" s="59">
        <f t="shared" si="464"/>
        <v>0</v>
      </c>
      <c r="BZ215" s="106">
        <f>(A!C216-NF!BX215)*NF!BW215</f>
        <v>0</v>
      </c>
      <c r="CA215" s="104"/>
      <c r="CB215" s="60">
        <f t="shared" si="465"/>
        <v>5.12</v>
      </c>
      <c r="CC215" s="59">
        <f t="shared" si="466"/>
        <v>0</v>
      </c>
      <c r="CD215" s="59">
        <f>(A!C216-NF!CB215)*NF!CA215</f>
        <v>0</v>
      </c>
      <c r="CE215" s="59" t="str">
        <f t="shared" si="467"/>
        <v>Cobertura Choco Mais Choc ao leite Kg</v>
      </c>
      <c r="CF215" s="104"/>
      <c r="CG215" s="60">
        <f t="shared" si="468"/>
        <v>5.12</v>
      </c>
      <c r="CH215" s="59">
        <f t="shared" si="469"/>
        <v>0</v>
      </c>
      <c r="CI215" s="106">
        <f>(A!C216-NF!CG215)*NF!CF215</f>
        <v>0</v>
      </c>
      <c r="CJ215" s="104"/>
      <c r="CK215" s="60">
        <f t="shared" si="470"/>
        <v>5.12</v>
      </c>
      <c r="CL215" s="59">
        <f t="shared" si="471"/>
        <v>0</v>
      </c>
      <c r="CM215" s="59">
        <f>(A!C216-NF!CK215)*NF!CJ215</f>
        <v>0</v>
      </c>
      <c r="CN215" s="59" t="str">
        <f t="shared" si="472"/>
        <v>Cobertura Choco Mais Choc ao leite Kg</v>
      </c>
      <c r="CO215" s="104"/>
      <c r="CP215" s="60">
        <f t="shared" si="473"/>
        <v>5.12</v>
      </c>
      <c r="CQ215" s="59">
        <f t="shared" si="474"/>
        <v>0</v>
      </c>
      <c r="CR215" s="106">
        <f>(A!C216-NF!CP215)*NF!CO215</f>
        <v>0</v>
      </c>
      <c r="CS215" s="104"/>
      <c r="CT215" s="60">
        <f t="shared" si="475"/>
        <v>5.12</v>
      </c>
      <c r="CU215" s="59">
        <f t="shared" si="476"/>
        <v>0</v>
      </c>
      <c r="CV215" s="59">
        <f>(A!C216-NF!CT215)*NF!CS215</f>
        <v>0</v>
      </c>
      <c r="CW215" s="59" t="str">
        <f t="shared" si="477"/>
        <v>Cobertura Choco Mais Choc ao leite Kg</v>
      </c>
      <c r="CX215" s="104"/>
      <c r="CY215" s="60">
        <f t="shared" si="478"/>
        <v>5.12</v>
      </c>
      <c r="CZ215" s="59">
        <f t="shared" si="479"/>
        <v>0</v>
      </c>
      <c r="DA215" s="106">
        <f>(A!C216-NF!CY215)*NF!CX215</f>
        <v>0</v>
      </c>
      <c r="DB215" s="104"/>
      <c r="DC215" s="60">
        <f t="shared" si="480"/>
        <v>5.12</v>
      </c>
      <c r="DD215" s="59">
        <f t="shared" si="481"/>
        <v>0</v>
      </c>
      <c r="DE215" s="59">
        <f>(A!C216-NF!DC215)*NF!DB215</f>
        <v>0</v>
      </c>
      <c r="DF215" s="59" t="str">
        <f t="shared" si="482"/>
        <v>Cobertura Choco Mais Choc ao leite Kg</v>
      </c>
      <c r="DG215" s="104"/>
      <c r="DH215" s="60">
        <f t="shared" si="483"/>
        <v>5.12</v>
      </c>
      <c r="DI215" s="59">
        <f t="shared" si="484"/>
        <v>0</v>
      </c>
      <c r="DJ215" s="106">
        <f>(A!C216-NF!DH215)*NF!DG215</f>
        <v>0</v>
      </c>
      <c r="DK215" s="104"/>
      <c r="DL215" s="60">
        <f t="shared" si="485"/>
        <v>5.12</v>
      </c>
      <c r="DM215" s="59">
        <f t="shared" si="486"/>
        <v>0</v>
      </c>
      <c r="DN215" s="59">
        <f>(A!C216-NF!DL215)*NF!DK215</f>
        <v>0</v>
      </c>
      <c r="DO215" s="59" t="str">
        <f t="shared" si="487"/>
        <v>Cobertura Choco Mais Choc ao leite Kg</v>
      </c>
      <c r="DP215" s="104"/>
      <c r="DQ215" s="60">
        <f t="shared" si="488"/>
        <v>5.12</v>
      </c>
      <c r="DR215" s="59">
        <f t="shared" si="489"/>
        <v>0</v>
      </c>
      <c r="DS215" s="106">
        <f>(A!C216-NF!DQ215)*NF!DP215</f>
        <v>0</v>
      </c>
      <c r="DT215" s="104"/>
      <c r="DU215" s="60">
        <f t="shared" si="490"/>
        <v>5.12</v>
      </c>
      <c r="DV215" s="59">
        <f t="shared" si="491"/>
        <v>0</v>
      </c>
      <c r="DW215" s="59">
        <f>(A!C216-NF!DU215)*NF!DT215</f>
        <v>0</v>
      </c>
      <c r="DX215" s="59" t="str">
        <f t="shared" si="492"/>
        <v>Cobertura Choco Mais Choc ao leite Kg</v>
      </c>
      <c r="DY215" s="104"/>
      <c r="DZ215" s="60">
        <f t="shared" si="493"/>
        <v>5.12</v>
      </c>
      <c r="EA215" s="59">
        <f t="shared" si="494"/>
        <v>0</v>
      </c>
      <c r="EB215" s="106">
        <f>(A!C216-NF!DZ215)*NF!DY215</f>
        <v>0</v>
      </c>
      <c r="EC215" s="104"/>
      <c r="ED215" s="60">
        <f t="shared" si="495"/>
        <v>5.12</v>
      </c>
      <c r="EE215" s="59">
        <f t="shared" si="496"/>
        <v>0</v>
      </c>
      <c r="EF215" s="59">
        <f>(A!C216-NF!ED215)*NF!EC215</f>
        <v>0</v>
      </c>
      <c r="EG215" s="59" t="str">
        <f t="shared" si="497"/>
        <v>Cobertura Choco Mais Choc ao leite Kg</v>
      </c>
      <c r="EH215" s="104"/>
      <c r="EI215" s="60">
        <f t="shared" si="498"/>
        <v>5.12</v>
      </c>
      <c r="EJ215" s="59">
        <f t="shared" si="499"/>
        <v>0</v>
      </c>
      <c r="EK215" s="106">
        <f>(A!C216-NF!EI215)*NF!EH215</f>
        <v>0</v>
      </c>
      <c r="EL215" s="104"/>
      <c r="EM215" s="60">
        <f t="shared" si="500"/>
        <v>5.12</v>
      </c>
      <c r="EN215" s="59">
        <f t="shared" si="501"/>
        <v>0</v>
      </c>
      <c r="EO215" s="106">
        <f>(A!C216-NF!EM215)*NF!EL215</f>
        <v>0</v>
      </c>
      <c r="EP215" s="59" t="str">
        <f t="shared" si="502"/>
        <v>Cobertura Choco Mais Choc ao leite Kg</v>
      </c>
      <c r="EQ215" s="104"/>
      <c r="ER215" s="60">
        <f t="shared" si="503"/>
        <v>5.12</v>
      </c>
      <c r="ES215" s="59">
        <f t="shared" si="504"/>
        <v>0</v>
      </c>
      <c r="ET215" s="106">
        <f>(A!C216-NF!ER215)*NF!EQ215</f>
        <v>0</v>
      </c>
      <c r="EU215" s="104"/>
      <c r="EV215" s="60">
        <f t="shared" si="505"/>
        <v>5.12</v>
      </c>
      <c r="EW215" s="59">
        <f t="shared" si="506"/>
        <v>0</v>
      </c>
      <c r="EX215" s="106">
        <f>(A!C216-NF!EV215)*NF!EU215</f>
        <v>0</v>
      </c>
      <c r="EY215" s="59" t="str">
        <f t="shared" si="507"/>
        <v>Cobertura Choco Mais Choc ao leite Kg</v>
      </c>
      <c r="EZ215" s="104"/>
      <c r="FA215" s="60">
        <f t="shared" si="508"/>
        <v>5.12</v>
      </c>
      <c r="FB215" s="59">
        <f t="shared" si="509"/>
        <v>0</v>
      </c>
      <c r="FC215" s="106">
        <f>(A!C216-NF!FA215)*NF!EZ215</f>
        <v>0</v>
      </c>
      <c r="FD215" s="104"/>
      <c r="FE215" s="60">
        <f t="shared" si="510"/>
        <v>5.12</v>
      </c>
      <c r="FF215" s="59">
        <f t="shared" si="511"/>
        <v>0</v>
      </c>
      <c r="FG215" s="106">
        <f>(A!C216-NF!FE215)*NF!FD215</f>
        <v>0</v>
      </c>
      <c r="FH215" s="59" t="str">
        <f t="shared" si="512"/>
        <v>Cobertura Choco Mais Choc ao leite Kg</v>
      </c>
      <c r="FI215" s="104"/>
      <c r="FJ215" s="60">
        <f t="shared" si="513"/>
        <v>5.12</v>
      </c>
      <c r="FK215" s="59">
        <f t="shared" si="514"/>
        <v>0</v>
      </c>
      <c r="FL215" s="106">
        <f>(A!C216-NF!FJ215)*NF!FI215</f>
        <v>0</v>
      </c>
      <c r="FM215" s="104"/>
      <c r="FN215" s="60">
        <f t="shared" si="515"/>
        <v>5.12</v>
      </c>
      <c r="FO215" s="59">
        <f t="shared" si="516"/>
        <v>0</v>
      </c>
      <c r="FP215" s="106">
        <f>(A!C216-NF!FN215)*NF!FM215</f>
        <v>0</v>
      </c>
      <c r="FQ215" s="59" t="str">
        <f t="shared" si="517"/>
        <v>Cobertura Choco Mais Choc ao leite Kg</v>
      </c>
      <c r="FR215" s="104"/>
      <c r="FS215" s="60">
        <f t="shared" si="518"/>
        <v>5.12</v>
      </c>
      <c r="FT215" s="106">
        <f t="shared" si="519"/>
        <v>0</v>
      </c>
      <c r="FU215" s="106">
        <f>(A!C216-NF!FS215)*NF!FR215</f>
        <v>0</v>
      </c>
      <c r="FV215" s="104"/>
      <c r="FW215" s="60">
        <f t="shared" si="520"/>
        <v>5.12</v>
      </c>
      <c r="FX215" s="59">
        <f t="shared" si="521"/>
        <v>0</v>
      </c>
      <c r="FY215" s="106">
        <f>(A!C216-NF!FW215)*NF!FV215</f>
        <v>0</v>
      </c>
      <c r="FZ215" s="59" t="str">
        <f t="shared" si="522"/>
        <v>Cobertura Choco Mais Choc ao leite Kg</v>
      </c>
      <c r="GA215" s="104"/>
      <c r="GB215" s="60">
        <f t="shared" si="523"/>
        <v>5.12</v>
      </c>
      <c r="GC215" s="59">
        <f t="shared" si="524"/>
        <v>0</v>
      </c>
      <c r="GD215" s="106">
        <f>(A!C216-NF!GB215)*NF!GA215</f>
        <v>0</v>
      </c>
      <c r="GE215" s="104"/>
      <c r="GF215" s="60">
        <f t="shared" si="525"/>
        <v>5.12</v>
      </c>
      <c r="GG215" s="59">
        <f t="shared" si="526"/>
        <v>0</v>
      </c>
      <c r="GH215" s="106">
        <f>(A!C216-NF!GF215)*NF!GE215</f>
        <v>0</v>
      </c>
      <c r="GI215" s="59" t="str">
        <f t="shared" si="527"/>
        <v>Cobertura Choco Mais Choc ao leite Kg</v>
      </c>
      <c r="GJ215" s="104"/>
      <c r="GK215" s="60">
        <f t="shared" si="528"/>
        <v>5.12</v>
      </c>
      <c r="GL215" s="59">
        <f t="shared" si="529"/>
        <v>0</v>
      </c>
      <c r="GM215" s="106">
        <f>(A!C216-NF!GK215)*NF!GJ215</f>
        <v>0</v>
      </c>
      <c r="GN215" s="104"/>
      <c r="GO215" s="60">
        <f t="shared" si="530"/>
        <v>5.12</v>
      </c>
      <c r="GP215" s="59">
        <f t="shared" si="531"/>
        <v>0</v>
      </c>
      <c r="GQ215" s="106">
        <f>(A!C216-NF!GO215)*NF!GN215</f>
        <v>0</v>
      </c>
      <c r="GR215" s="59" t="str">
        <f t="shared" si="532"/>
        <v>Cobertura Choco Mais Choc ao leite Kg</v>
      </c>
      <c r="GS215" s="104"/>
      <c r="GT215" s="60">
        <f t="shared" si="533"/>
        <v>5.12</v>
      </c>
      <c r="GU215" s="59">
        <f t="shared" si="534"/>
        <v>0</v>
      </c>
      <c r="GV215" s="106">
        <f>(A!C216-NF!GT215)*NF!GS215</f>
        <v>0</v>
      </c>
      <c r="GW215" s="104"/>
      <c r="GX215" s="60">
        <f t="shared" si="535"/>
        <v>5.12</v>
      </c>
      <c r="GY215" s="59">
        <f t="shared" si="536"/>
        <v>0</v>
      </c>
      <c r="GZ215" s="106">
        <f>(A!C216-NF!GX215)*NF!GW215</f>
        <v>0</v>
      </c>
      <c r="HA215" s="59" t="str">
        <f t="shared" si="537"/>
        <v>Cobertura Choco Mais Choc ao leite Kg</v>
      </c>
      <c r="HB215" s="104"/>
      <c r="HC215" s="60">
        <f t="shared" si="538"/>
        <v>5.12</v>
      </c>
      <c r="HD215" s="59">
        <f t="shared" si="539"/>
        <v>0</v>
      </c>
      <c r="HE215" s="106">
        <f>(A!C216-NF!HC215)*NF!HB215</f>
        <v>0</v>
      </c>
      <c r="HF215" s="104"/>
      <c r="HG215" s="60">
        <f t="shared" si="540"/>
        <v>5.12</v>
      </c>
      <c r="HH215" s="59">
        <f t="shared" si="541"/>
        <v>0</v>
      </c>
      <c r="HI215" s="106">
        <f>(A!C216-NF!HG215)*NF!HF215</f>
        <v>0</v>
      </c>
      <c r="HJ215" s="59" t="str">
        <f t="shared" si="542"/>
        <v>Cobertura Choco Mais Choc ao leite Kg</v>
      </c>
      <c r="HK215" s="104"/>
      <c r="HL215" s="60">
        <f t="shared" si="543"/>
        <v>5.12</v>
      </c>
      <c r="HM215" s="59">
        <f t="shared" si="544"/>
        <v>0</v>
      </c>
      <c r="HN215" s="106">
        <f>(A!C216-NF!HL215)*NF!HK215</f>
        <v>0</v>
      </c>
      <c r="HO215" s="104"/>
      <c r="HP215" s="60">
        <f t="shared" si="545"/>
        <v>5.12</v>
      </c>
      <c r="HQ215" s="59">
        <f t="shared" si="546"/>
        <v>0</v>
      </c>
      <c r="HR215" s="106">
        <f>(A!C216-NF!HP215)*NF!HO215</f>
        <v>0</v>
      </c>
      <c r="HS215" s="59" t="str">
        <f t="shared" si="547"/>
        <v>Cobertura Choco Mais Choc ao leite Kg</v>
      </c>
      <c r="HT215" s="104"/>
      <c r="HU215" s="60">
        <f t="shared" si="548"/>
        <v>5.12</v>
      </c>
      <c r="HV215" s="59">
        <f t="shared" si="549"/>
        <v>0</v>
      </c>
      <c r="HW215" s="106">
        <f>(A!C216-NF!HU215)*NF!HT215</f>
        <v>0</v>
      </c>
      <c r="HX215" s="104"/>
      <c r="HY215" s="60">
        <f t="shared" si="550"/>
        <v>5.12</v>
      </c>
      <c r="HZ215" s="59">
        <f t="shared" si="551"/>
        <v>0</v>
      </c>
      <c r="IA215" s="106">
        <f>(A!C216-NF!HY215)*NF!HX215</f>
        <v>0</v>
      </c>
      <c r="IB215" s="59" t="str">
        <f t="shared" si="552"/>
        <v>Cobertura Choco Mais Choc ao leite Kg</v>
      </c>
      <c r="IC215" s="104"/>
      <c r="ID215" s="60">
        <f t="shared" si="553"/>
        <v>5.12</v>
      </c>
      <c r="IE215" s="59">
        <f t="shared" si="554"/>
        <v>0</v>
      </c>
      <c r="IF215" s="106">
        <f>(A!C216-NF!ID215)*NF!IC215</f>
        <v>0</v>
      </c>
      <c r="IG215" s="59" t="str">
        <f t="shared" si="555"/>
        <v>Cobertura Choco Mais Choc ao leite Kg</v>
      </c>
      <c r="IH215" s="104"/>
      <c r="II215" s="60">
        <f t="shared" si="556"/>
        <v>5.12</v>
      </c>
      <c r="IJ215" s="59">
        <f t="shared" si="557"/>
        <v>0</v>
      </c>
      <c r="IK215" s="106">
        <f>(A!C216-NF!II215)*NF!IH215</f>
        <v>0</v>
      </c>
      <c r="IL215" s="59" t="str">
        <f t="shared" si="558"/>
        <v>Cobertura Choco Mais Choc ao leite Kg</v>
      </c>
      <c r="IM215" s="59"/>
      <c r="IN215" s="59">
        <f t="shared" si="559"/>
        <v>5.12</v>
      </c>
      <c r="IO215" s="59">
        <f t="shared" si="560"/>
        <v>0</v>
      </c>
      <c r="IP215" s="106">
        <f>(A!C216-NF!IN215)*NF!IM215</f>
        <v>0</v>
      </c>
      <c r="IQ215" s="59">
        <f t="shared" si="561"/>
        <v>0</v>
      </c>
      <c r="IR215" s="101">
        <f t="shared" si="562"/>
        <v>0</v>
      </c>
      <c r="IS215" s="103" t="e">
        <f t="shared" si="563"/>
        <v>#DIV/0!</v>
      </c>
      <c r="IT215" s="96"/>
      <c r="IU215" s="96"/>
      <c r="IV215" s="96"/>
    </row>
    <row r="216" spans="1:256" x14ac:dyDescent="0.2">
      <c r="A216" s="136" t="str">
        <f>A!B217</f>
        <v>Cobertura Choco Mais Choc Branco Kg</v>
      </c>
      <c r="B216" s="136">
        <f>A!C217</f>
        <v>5.12</v>
      </c>
      <c r="C216" s="109"/>
      <c r="D216" s="108">
        <f t="shared" si="423"/>
        <v>5.12</v>
      </c>
      <c r="E216" s="97">
        <f t="shared" si="424"/>
        <v>0</v>
      </c>
      <c r="F216" s="95">
        <f>(A!C217-NF!D216)*NF!C216</f>
        <v>0</v>
      </c>
      <c r="G216" s="109"/>
      <c r="H216" s="108">
        <f t="shared" si="425"/>
        <v>5.12</v>
      </c>
      <c r="I216" s="61">
        <f t="shared" si="426"/>
        <v>0</v>
      </c>
      <c r="J216" s="61">
        <f>(A!C217-NF!H216)*NF!G216</f>
        <v>0</v>
      </c>
      <c r="K216" s="61" t="str">
        <f t="shared" si="427"/>
        <v>Cobertura Choco Mais Choc Branco Kg</v>
      </c>
      <c r="L216" s="109"/>
      <c r="M216" s="62">
        <f t="shared" si="428"/>
        <v>5.12</v>
      </c>
      <c r="N216" s="97">
        <f t="shared" si="429"/>
        <v>0</v>
      </c>
      <c r="O216" s="95">
        <f>(A!C217-NF!M216)*NF!L216</f>
        <v>0</v>
      </c>
      <c r="P216" s="109"/>
      <c r="Q216" s="108">
        <f t="shared" si="430"/>
        <v>5.12</v>
      </c>
      <c r="R216" s="61">
        <f t="shared" si="431"/>
        <v>0</v>
      </c>
      <c r="S216" s="97">
        <f>(A!C217-NF!Q216)*NF!P216</f>
        <v>0</v>
      </c>
      <c r="T216" s="97" t="str">
        <f t="shared" si="432"/>
        <v>Cobertura Choco Mais Choc Branco Kg</v>
      </c>
      <c r="U216" s="109"/>
      <c r="V216" s="108">
        <f t="shared" si="433"/>
        <v>5.12</v>
      </c>
      <c r="W216" s="61">
        <f t="shared" si="434"/>
        <v>0</v>
      </c>
      <c r="X216" s="161">
        <f>(A!C217-NF!V216)*NF!U216</f>
        <v>0</v>
      </c>
      <c r="Y216" s="109"/>
      <c r="Z216" s="62">
        <f t="shared" si="435"/>
        <v>5.12</v>
      </c>
      <c r="AA216" s="61">
        <f t="shared" si="436"/>
        <v>0</v>
      </c>
      <c r="AB216" s="61">
        <f>(A!C217-NF!Z216)*NF!Y216</f>
        <v>0</v>
      </c>
      <c r="AC216" s="61" t="str">
        <f t="shared" si="437"/>
        <v>Cobertura Choco Mais Choc Branco Kg</v>
      </c>
      <c r="AD216" s="109"/>
      <c r="AE216" s="62">
        <f t="shared" si="438"/>
        <v>5.12</v>
      </c>
      <c r="AF216" s="61">
        <f t="shared" si="439"/>
        <v>0</v>
      </c>
      <c r="AG216" s="161">
        <f>(A!C217-NF!AE216)*NF!AD216</f>
        <v>0</v>
      </c>
      <c r="AH216" s="109"/>
      <c r="AI216" s="62">
        <f t="shared" si="440"/>
        <v>5.12</v>
      </c>
      <c r="AJ216" s="61">
        <f t="shared" si="441"/>
        <v>0</v>
      </c>
      <c r="AK216" s="61">
        <f>(A!C217-NF!AI216)*NF!AH216</f>
        <v>0</v>
      </c>
      <c r="AL216" s="61" t="str">
        <f t="shared" si="442"/>
        <v>Cobertura Choco Mais Choc Branco Kg</v>
      </c>
      <c r="AM216" s="109"/>
      <c r="AN216" s="62">
        <f t="shared" si="443"/>
        <v>5.12</v>
      </c>
      <c r="AO216" s="61">
        <f t="shared" si="444"/>
        <v>0</v>
      </c>
      <c r="AP216" s="161">
        <f>(A!C217-NF!AN216)*NF!AM216</f>
        <v>0</v>
      </c>
      <c r="AQ216" s="109"/>
      <c r="AR216" s="62">
        <f t="shared" si="445"/>
        <v>5.12</v>
      </c>
      <c r="AS216" s="61">
        <f t="shared" si="446"/>
        <v>0</v>
      </c>
      <c r="AT216" s="61">
        <f>(A!C217-NF!AR216)*NF!AQ216</f>
        <v>0</v>
      </c>
      <c r="AU216" s="61" t="str">
        <f t="shared" si="447"/>
        <v>Cobertura Choco Mais Choc Branco Kg</v>
      </c>
      <c r="AV216" s="109"/>
      <c r="AW216" s="62">
        <f t="shared" si="448"/>
        <v>5.12</v>
      </c>
      <c r="AX216" s="61">
        <f t="shared" si="449"/>
        <v>0</v>
      </c>
      <c r="AY216" s="161">
        <f>(A!C217-NF!AW216)*NF!AV216</f>
        <v>0</v>
      </c>
      <c r="AZ216" s="109"/>
      <c r="BA216" s="62">
        <f t="shared" si="450"/>
        <v>5.12</v>
      </c>
      <c r="BB216" s="61">
        <f t="shared" si="451"/>
        <v>0</v>
      </c>
      <c r="BC216" s="61">
        <f>(A!C217-NF!BA216)*NF!AZ216</f>
        <v>0</v>
      </c>
      <c r="BD216" s="61" t="str">
        <f t="shared" si="452"/>
        <v>Cobertura Choco Mais Choc Branco Kg</v>
      </c>
      <c r="BE216" s="109"/>
      <c r="BF216" s="62">
        <f t="shared" si="453"/>
        <v>5.12</v>
      </c>
      <c r="BG216" s="61">
        <f t="shared" si="454"/>
        <v>0</v>
      </c>
      <c r="BH216" s="161">
        <f>(A!C217-NF!BF216)*NF!BE216</f>
        <v>0</v>
      </c>
      <c r="BI216" s="109"/>
      <c r="BJ216" s="62">
        <f t="shared" si="455"/>
        <v>5.12</v>
      </c>
      <c r="BK216" s="61">
        <f t="shared" si="456"/>
        <v>0</v>
      </c>
      <c r="BL216" s="61">
        <f>(A!C217-NF!BJ216)*NF!BI216</f>
        <v>0</v>
      </c>
      <c r="BM216" s="61" t="str">
        <f t="shared" si="457"/>
        <v>Cobertura Choco Mais Choc Branco Kg</v>
      </c>
      <c r="BN216" s="109"/>
      <c r="BO216" s="62">
        <f t="shared" si="458"/>
        <v>5.12</v>
      </c>
      <c r="BP216" s="61">
        <f t="shared" si="459"/>
        <v>0</v>
      </c>
      <c r="BQ216" s="161">
        <f>(A!C217-NF!BO216)*NF!BN216</f>
        <v>0</v>
      </c>
      <c r="BR216" s="109"/>
      <c r="BS216" s="62">
        <f t="shared" si="460"/>
        <v>5.12</v>
      </c>
      <c r="BT216" s="61">
        <f t="shared" si="461"/>
        <v>0</v>
      </c>
      <c r="BU216" s="61">
        <f>(A!C217-NF!BS216)*NF!BR216</f>
        <v>0</v>
      </c>
      <c r="BV216" s="61" t="str">
        <f t="shared" si="462"/>
        <v>Cobertura Choco Mais Choc Branco Kg</v>
      </c>
      <c r="BW216" s="109"/>
      <c r="BX216" s="62">
        <f t="shared" si="463"/>
        <v>5.12</v>
      </c>
      <c r="BY216" s="61">
        <f t="shared" si="464"/>
        <v>0</v>
      </c>
      <c r="BZ216" s="161">
        <f>(A!C217-NF!BX216)*NF!BW216</f>
        <v>0</v>
      </c>
      <c r="CA216" s="109"/>
      <c r="CB216" s="62">
        <f t="shared" si="465"/>
        <v>5.12</v>
      </c>
      <c r="CC216" s="61">
        <f t="shared" si="466"/>
        <v>0</v>
      </c>
      <c r="CD216" s="61">
        <f>(A!C217-NF!CB216)*NF!CA216</f>
        <v>0</v>
      </c>
      <c r="CE216" s="61" t="str">
        <f t="shared" si="467"/>
        <v>Cobertura Choco Mais Choc Branco Kg</v>
      </c>
      <c r="CF216" s="109"/>
      <c r="CG216" s="62">
        <f t="shared" si="468"/>
        <v>5.12</v>
      </c>
      <c r="CH216" s="61">
        <f t="shared" si="469"/>
        <v>0</v>
      </c>
      <c r="CI216" s="161">
        <f>(A!C217-NF!CG216)*NF!CF216</f>
        <v>0</v>
      </c>
      <c r="CJ216" s="109"/>
      <c r="CK216" s="62">
        <f t="shared" si="470"/>
        <v>5.12</v>
      </c>
      <c r="CL216" s="61">
        <f t="shared" si="471"/>
        <v>0</v>
      </c>
      <c r="CM216" s="61">
        <f>(A!C217-NF!CK216)*NF!CJ216</f>
        <v>0</v>
      </c>
      <c r="CN216" s="61" t="str">
        <f t="shared" si="472"/>
        <v>Cobertura Choco Mais Choc Branco Kg</v>
      </c>
      <c r="CO216" s="109"/>
      <c r="CP216" s="62">
        <f t="shared" si="473"/>
        <v>5.12</v>
      </c>
      <c r="CQ216" s="61">
        <f t="shared" si="474"/>
        <v>0</v>
      </c>
      <c r="CR216" s="161">
        <f>(A!C217-NF!CP216)*NF!CO216</f>
        <v>0</v>
      </c>
      <c r="CS216" s="109"/>
      <c r="CT216" s="62">
        <f t="shared" si="475"/>
        <v>5.12</v>
      </c>
      <c r="CU216" s="61">
        <f t="shared" si="476"/>
        <v>0</v>
      </c>
      <c r="CV216" s="61">
        <f>(A!C217-NF!CT216)*NF!CS216</f>
        <v>0</v>
      </c>
      <c r="CW216" s="61" t="str">
        <f t="shared" si="477"/>
        <v>Cobertura Choco Mais Choc Branco Kg</v>
      </c>
      <c r="CX216" s="109"/>
      <c r="CY216" s="62">
        <f t="shared" si="478"/>
        <v>5.12</v>
      </c>
      <c r="CZ216" s="61">
        <f t="shared" si="479"/>
        <v>0</v>
      </c>
      <c r="DA216" s="161">
        <f>(A!C217-NF!CY216)*NF!CX216</f>
        <v>0</v>
      </c>
      <c r="DB216" s="109"/>
      <c r="DC216" s="62">
        <f t="shared" si="480"/>
        <v>5.12</v>
      </c>
      <c r="DD216" s="61">
        <f t="shared" si="481"/>
        <v>0</v>
      </c>
      <c r="DE216" s="61">
        <f>(A!C217-NF!DC216)*NF!DB216</f>
        <v>0</v>
      </c>
      <c r="DF216" s="61" t="str">
        <f t="shared" si="482"/>
        <v>Cobertura Choco Mais Choc Branco Kg</v>
      </c>
      <c r="DG216" s="109"/>
      <c r="DH216" s="62">
        <f t="shared" si="483"/>
        <v>5.12</v>
      </c>
      <c r="DI216" s="61">
        <f t="shared" si="484"/>
        <v>0</v>
      </c>
      <c r="DJ216" s="161">
        <f>(A!C217-NF!DH216)*NF!DG216</f>
        <v>0</v>
      </c>
      <c r="DK216" s="109"/>
      <c r="DL216" s="62">
        <f t="shared" si="485"/>
        <v>5.12</v>
      </c>
      <c r="DM216" s="61">
        <f t="shared" si="486"/>
        <v>0</v>
      </c>
      <c r="DN216" s="61">
        <f>(A!C217-NF!DL216)*NF!DK216</f>
        <v>0</v>
      </c>
      <c r="DO216" s="61" t="str">
        <f t="shared" si="487"/>
        <v>Cobertura Choco Mais Choc Branco Kg</v>
      </c>
      <c r="DP216" s="109"/>
      <c r="DQ216" s="62">
        <f t="shared" si="488"/>
        <v>5.12</v>
      </c>
      <c r="DR216" s="61">
        <f t="shared" si="489"/>
        <v>0</v>
      </c>
      <c r="DS216" s="161">
        <f>(A!C217-NF!DQ216)*NF!DP216</f>
        <v>0</v>
      </c>
      <c r="DT216" s="109"/>
      <c r="DU216" s="62">
        <f t="shared" si="490"/>
        <v>5.12</v>
      </c>
      <c r="DV216" s="61">
        <f t="shared" si="491"/>
        <v>0</v>
      </c>
      <c r="DW216" s="61">
        <f>(A!C217-NF!DU216)*NF!DT216</f>
        <v>0</v>
      </c>
      <c r="DX216" s="61" t="str">
        <f t="shared" si="492"/>
        <v>Cobertura Choco Mais Choc Branco Kg</v>
      </c>
      <c r="DY216" s="109"/>
      <c r="DZ216" s="62">
        <f t="shared" si="493"/>
        <v>5.12</v>
      </c>
      <c r="EA216" s="61">
        <f t="shared" si="494"/>
        <v>0</v>
      </c>
      <c r="EB216" s="161">
        <f>(A!C217-NF!DZ216)*NF!DY216</f>
        <v>0</v>
      </c>
      <c r="EC216" s="109"/>
      <c r="ED216" s="62">
        <f t="shared" si="495"/>
        <v>5.12</v>
      </c>
      <c r="EE216" s="61">
        <f t="shared" si="496"/>
        <v>0</v>
      </c>
      <c r="EF216" s="61">
        <f>(A!C217-NF!ED216)*NF!EC216</f>
        <v>0</v>
      </c>
      <c r="EG216" s="61" t="str">
        <f t="shared" si="497"/>
        <v>Cobertura Choco Mais Choc Branco Kg</v>
      </c>
      <c r="EH216" s="109"/>
      <c r="EI216" s="62">
        <f t="shared" si="498"/>
        <v>5.12</v>
      </c>
      <c r="EJ216" s="61">
        <f t="shared" si="499"/>
        <v>0</v>
      </c>
      <c r="EK216" s="161">
        <f>(A!C217-NF!EI216)*NF!EH216</f>
        <v>0</v>
      </c>
      <c r="EL216" s="109"/>
      <c r="EM216" s="62">
        <f t="shared" si="500"/>
        <v>5.12</v>
      </c>
      <c r="EN216" s="61">
        <f t="shared" si="501"/>
        <v>0</v>
      </c>
      <c r="EO216" s="161">
        <f>(A!C217-NF!EM216)*NF!EL216</f>
        <v>0</v>
      </c>
      <c r="EP216" s="61" t="str">
        <f t="shared" si="502"/>
        <v>Cobertura Choco Mais Choc Branco Kg</v>
      </c>
      <c r="EQ216" s="109"/>
      <c r="ER216" s="62">
        <f t="shared" si="503"/>
        <v>5.12</v>
      </c>
      <c r="ES216" s="61">
        <f t="shared" si="504"/>
        <v>0</v>
      </c>
      <c r="ET216" s="161">
        <f>(A!C217-NF!ER216)*NF!EQ216</f>
        <v>0</v>
      </c>
      <c r="EU216" s="109"/>
      <c r="EV216" s="62">
        <f t="shared" si="505"/>
        <v>5.12</v>
      </c>
      <c r="EW216" s="61">
        <f t="shared" si="506"/>
        <v>0</v>
      </c>
      <c r="EX216" s="161">
        <f>(A!C217-NF!EV216)*NF!EU216</f>
        <v>0</v>
      </c>
      <c r="EY216" s="61" t="str">
        <f t="shared" si="507"/>
        <v>Cobertura Choco Mais Choc Branco Kg</v>
      </c>
      <c r="EZ216" s="109"/>
      <c r="FA216" s="62">
        <f t="shared" si="508"/>
        <v>5.12</v>
      </c>
      <c r="FB216" s="61">
        <f t="shared" si="509"/>
        <v>0</v>
      </c>
      <c r="FC216" s="161">
        <f>(A!C217-NF!FA216)*NF!EZ216</f>
        <v>0</v>
      </c>
      <c r="FD216" s="109"/>
      <c r="FE216" s="62">
        <f t="shared" si="510"/>
        <v>5.12</v>
      </c>
      <c r="FF216" s="61">
        <f t="shared" si="511"/>
        <v>0</v>
      </c>
      <c r="FG216" s="161">
        <f>(A!C217-NF!FE216)*NF!FD216</f>
        <v>0</v>
      </c>
      <c r="FH216" s="61" t="str">
        <f t="shared" si="512"/>
        <v>Cobertura Choco Mais Choc Branco Kg</v>
      </c>
      <c r="FI216" s="109"/>
      <c r="FJ216" s="62">
        <f t="shared" si="513"/>
        <v>5.12</v>
      </c>
      <c r="FK216" s="61">
        <f t="shared" si="514"/>
        <v>0</v>
      </c>
      <c r="FL216" s="161">
        <f>(A!C217-NF!FJ216)*NF!FI216</f>
        <v>0</v>
      </c>
      <c r="FM216" s="109"/>
      <c r="FN216" s="62">
        <f t="shared" si="515"/>
        <v>5.12</v>
      </c>
      <c r="FO216" s="61">
        <f t="shared" si="516"/>
        <v>0</v>
      </c>
      <c r="FP216" s="161">
        <f>(A!C217-NF!FN216)*NF!FM216</f>
        <v>0</v>
      </c>
      <c r="FQ216" s="61" t="str">
        <f t="shared" si="517"/>
        <v>Cobertura Choco Mais Choc Branco Kg</v>
      </c>
      <c r="FR216" s="109"/>
      <c r="FS216" s="62">
        <f t="shared" si="518"/>
        <v>5.12</v>
      </c>
      <c r="FT216" s="161">
        <f t="shared" si="519"/>
        <v>0</v>
      </c>
      <c r="FU216" s="161">
        <f>(A!C217-NF!FS216)*NF!FR216</f>
        <v>0</v>
      </c>
      <c r="FV216" s="109"/>
      <c r="FW216" s="62">
        <f t="shared" si="520"/>
        <v>5.12</v>
      </c>
      <c r="FX216" s="61">
        <f t="shared" si="521"/>
        <v>0</v>
      </c>
      <c r="FY216" s="161">
        <f>(A!C217-NF!FW216)*NF!FV216</f>
        <v>0</v>
      </c>
      <c r="FZ216" s="61" t="str">
        <f t="shared" si="522"/>
        <v>Cobertura Choco Mais Choc Branco Kg</v>
      </c>
      <c r="GA216" s="109"/>
      <c r="GB216" s="62">
        <f t="shared" si="523"/>
        <v>5.12</v>
      </c>
      <c r="GC216" s="61">
        <f t="shared" si="524"/>
        <v>0</v>
      </c>
      <c r="GD216" s="161">
        <f>(A!C217-NF!GB216)*NF!GA216</f>
        <v>0</v>
      </c>
      <c r="GE216" s="109"/>
      <c r="GF216" s="62">
        <f t="shared" si="525"/>
        <v>5.12</v>
      </c>
      <c r="GG216" s="61">
        <f t="shared" si="526"/>
        <v>0</v>
      </c>
      <c r="GH216" s="161">
        <f>(A!C217-NF!GF216)*NF!GE216</f>
        <v>0</v>
      </c>
      <c r="GI216" s="61" t="str">
        <f t="shared" si="527"/>
        <v>Cobertura Choco Mais Choc Branco Kg</v>
      </c>
      <c r="GJ216" s="109"/>
      <c r="GK216" s="62">
        <f t="shared" si="528"/>
        <v>5.12</v>
      </c>
      <c r="GL216" s="61">
        <f t="shared" si="529"/>
        <v>0</v>
      </c>
      <c r="GM216" s="161">
        <f>(A!C217-NF!GK216)*NF!GJ216</f>
        <v>0</v>
      </c>
      <c r="GN216" s="109"/>
      <c r="GO216" s="62">
        <f t="shared" si="530"/>
        <v>5.12</v>
      </c>
      <c r="GP216" s="61">
        <f t="shared" si="531"/>
        <v>0</v>
      </c>
      <c r="GQ216" s="161">
        <f>(A!C217-NF!GO216)*NF!GN216</f>
        <v>0</v>
      </c>
      <c r="GR216" s="61" t="str">
        <f t="shared" si="532"/>
        <v>Cobertura Choco Mais Choc Branco Kg</v>
      </c>
      <c r="GS216" s="109"/>
      <c r="GT216" s="62">
        <f t="shared" si="533"/>
        <v>5.12</v>
      </c>
      <c r="GU216" s="61">
        <f t="shared" si="534"/>
        <v>0</v>
      </c>
      <c r="GV216" s="161">
        <f>(A!C217-NF!GT216)*NF!GS216</f>
        <v>0</v>
      </c>
      <c r="GW216" s="109"/>
      <c r="GX216" s="62">
        <f t="shared" si="535"/>
        <v>5.12</v>
      </c>
      <c r="GY216" s="61">
        <f t="shared" si="536"/>
        <v>0</v>
      </c>
      <c r="GZ216" s="161">
        <f>(A!C217-NF!GX216)*NF!GW216</f>
        <v>0</v>
      </c>
      <c r="HA216" s="61" t="str">
        <f t="shared" si="537"/>
        <v>Cobertura Choco Mais Choc Branco Kg</v>
      </c>
      <c r="HB216" s="109"/>
      <c r="HC216" s="62">
        <f t="shared" si="538"/>
        <v>5.12</v>
      </c>
      <c r="HD216" s="61">
        <f t="shared" si="539"/>
        <v>0</v>
      </c>
      <c r="HE216" s="161">
        <f>(A!C217-NF!HC216)*NF!HB216</f>
        <v>0</v>
      </c>
      <c r="HF216" s="109"/>
      <c r="HG216" s="62">
        <f t="shared" si="540"/>
        <v>5.12</v>
      </c>
      <c r="HH216" s="61">
        <f t="shared" si="541"/>
        <v>0</v>
      </c>
      <c r="HI216" s="161">
        <f>(A!C217-NF!HG216)*NF!HF216</f>
        <v>0</v>
      </c>
      <c r="HJ216" s="61" t="str">
        <f t="shared" si="542"/>
        <v>Cobertura Choco Mais Choc Branco Kg</v>
      </c>
      <c r="HK216" s="109"/>
      <c r="HL216" s="62">
        <f t="shared" si="543"/>
        <v>5.12</v>
      </c>
      <c r="HM216" s="61">
        <f t="shared" si="544"/>
        <v>0</v>
      </c>
      <c r="HN216" s="161">
        <f>(A!C217-NF!HL216)*NF!HK216</f>
        <v>0</v>
      </c>
      <c r="HO216" s="109"/>
      <c r="HP216" s="62">
        <f t="shared" si="545"/>
        <v>5.12</v>
      </c>
      <c r="HQ216" s="61">
        <f t="shared" si="546"/>
        <v>0</v>
      </c>
      <c r="HR216" s="161">
        <f>(A!C217-NF!HP216)*NF!HO216</f>
        <v>0</v>
      </c>
      <c r="HS216" s="61" t="str">
        <f t="shared" si="547"/>
        <v>Cobertura Choco Mais Choc Branco Kg</v>
      </c>
      <c r="HT216" s="109"/>
      <c r="HU216" s="62">
        <f t="shared" si="548"/>
        <v>5.12</v>
      </c>
      <c r="HV216" s="61">
        <f t="shared" si="549"/>
        <v>0</v>
      </c>
      <c r="HW216" s="161">
        <f>(A!C217-NF!HU216)*NF!HT216</f>
        <v>0</v>
      </c>
      <c r="HX216" s="109"/>
      <c r="HY216" s="62">
        <f t="shared" si="550"/>
        <v>5.12</v>
      </c>
      <c r="HZ216" s="61">
        <f t="shared" si="551"/>
        <v>0</v>
      </c>
      <c r="IA216" s="161">
        <f>(A!C217-NF!HY216)*NF!HX216</f>
        <v>0</v>
      </c>
      <c r="IB216" s="61" t="str">
        <f t="shared" si="552"/>
        <v>Cobertura Choco Mais Choc Branco Kg</v>
      </c>
      <c r="IC216" s="109"/>
      <c r="ID216" s="62">
        <f t="shared" si="553"/>
        <v>5.12</v>
      </c>
      <c r="IE216" s="61">
        <f t="shared" si="554"/>
        <v>0</v>
      </c>
      <c r="IF216" s="161">
        <f>(A!C217-NF!ID216)*NF!IC216</f>
        <v>0</v>
      </c>
      <c r="IG216" s="61" t="str">
        <f t="shared" si="555"/>
        <v>Cobertura Choco Mais Choc Branco Kg</v>
      </c>
      <c r="IH216" s="109"/>
      <c r="II216" s="62">
        <f t="shared" si="556"/>
        <v>5.12</v>
      </c>
      <c r="IJ216" s="61">
        <f t="shared" si="557"/>
        <v>0</v>
      </c>
      <c r="IK216" s="161">
        <f>(A!C217-NF!II216)*NF!IH216</f>
        <v>0</v>
      </c>
      <c r="IL216" s="61" t="str">
        <f t="shared" si="558"/>
        <v>Cobertura Choco Mais Choc Branco Kg</v>
      </c>
      <c r="IM216" s="61"/>
      <c r="IN216" s="61">
        <f t="shared" si="559"/>
        <v>5.12</v>
      </c>
      <c r="IO216" s="61">
        <f t="shared" si="560"/>
        <v>0</v>
      </c>
      <c r="IP216" s="161">
        <f>(A!C217-NF!IN216)*NF!IM216</f>
        <v>0</v>
      </c>
      <c r="IQ216" s="61">
        <f t="shared" si="561"/>
        <v>0</v>
      </c>
      <c r="IR216" s="107">
        <f t="shared" si="562"/>
        <v>0</v>
      </c>
      <c r="IS216" s="97" t="e">
        <f t="shared" si="563"/>
        <v>#DIV/0!</v>
      </c>
      <c r="IT216" s="162"/>
      <c r="IU216" s="162"/>
      <c r="IV216" s="162"/>
    </row>
    <row r="217" spans="1:256" x14ac:dyDescent="0.2">
      <c r="A217" s="163" t="str">
        <f>A!B218</f>
        <v>Cobertura Choco Mais Meio Amargo Kg</v>
      </c>
      <c r="B217" s="163">
        <f>A!C218</f>
        <v>20.75</v>
      </c>
      <c r="C217" s="104"/>
      <c r="D217" s="102">
        <f t="shared" si="423"/>
        <v>20.75</v>
      </c>
      <c r="E217" s="103">
        <f t="shared" si="424"/>
        <v>0</v>
      </c>
      <c r="F217" s="105">
        <f>(A!C218-NF!D217)*NF!C217</f>
        <v>0</v>
      </c>
      <c r="G217" s="104"/>
      <c r="H217" s="102">
        <f t="shared" si="425"/>
        <v>20.75</v>
      </c>
      <c r="I217" s="59">
        <f t="shared" si="426"/>
        <v>0</v>
      </c>
      <c r="J217" s="59">
        <f>(A!C218-NF!H217)*NF!G217</f>
        <v>0</v>
      </c>
      <c r="K217" s="59" t="str">
        <f t="shared" si="427"/>
        <v>Cobertura Choco Mais Meio Amargo Kg</v>
      </c>
      <c r="L217" s="104"/>
      <c r="M217" s="60">
        <f t="shared" si="428"/>
        <v>20.75</v>
      </c>
      <c r="N217" s="103">
        <f t="shared" si="429"/>
        <v>0</v>
      </c>
      <c r="O217" s="105">
        <f>(A!C218-NF!M217)*NF!L217</f>
        <v>0</v>
      </c>
      <c r="P217" s="104"/>
      <c r="Q217" s="102">
        <f t="shared" si="430"/>
        <v>20.75</v>
      </c>
      <c r="R217" s="59">
        <f t="shared" si="431"/>
        <v>0</v>
      </c>
      <c r="S217" s="103">
        <f>(A!C218-NF!Q217)*NF!P217</f>
        <v>0</v>
      </c>
      <c r="T217" s="103" t="str">
        <f t="shared" si="432"/>
        <v>Cobertura Choco Mais Meio Amargo Kg</v>
      </c>
      <c r="U217" s="104"/>
      <c r="V217" s="102">
        <f t="shared" si="433"/>
        <v>20.75</v>
      </c>
      <c r="W217" s="59">
        <f t="shared" si="434"/>
        <v>0</v>
      </c>
      <c r="X217" s="106">
        <f>(A!C218-NF!V217)*NF!U217</f>
        <v>0</v>
      </c>
      <c r="Y217" s="104"/>
      <c r="Z217" s="60">
        <f t="shared" si="435"/>
        <v>20.75</v>
      </c>
      <c r="AA217" s="59">
        <f t="shared" si="436"/>
        <v>0</v>
      </c>
      <c r="AB217" s="59">
        <f>(A!C218-NF!Z217)*NF!Y217</f>
        <v>0</v>
      </c>
      <c r="AC217" s="59" t="str">
        <f t="shared" si="437"/>
        <v>Cobertura Choco Mais Meio Amargo Kg</v>
      </c>
      <c r="AD217" s="104"/>
      <c r="AE217" s="60">
        <f t="shared" si="438"/>
        <v>20.75</v>
      </c>
      <c r="AF217" s="59">
        <f t="shared" si="439"/>
        <v>0</v>
      </c>
      <c r="AG217" s="106">
        <f>(A!C218-NF!AE217)*NF!AD217</f>
        <v>0</v>
      </c>
      <c r="AH217" s="104"/>
      <c r="AI217" s="60">
        <f t="shared" si="440"/>
        <v>20.75</v>
      </c>
      <c r="AJ217" s="59">
        <f t="shared" si="441"/>
        <v>0</v>
      </c>
      <c r="AK217" s="59">
        <f>(A!C218-NF!AI217)*NF!AH217</f>
        <v>0</v>
      </c>
      <c r="AL217" s="59" t="str">
        <f t="shared" si="442"/>
        <v>Cobertura Choco Mais Meio Amargo Kg</v>
      </c>
      <c r="AM217" s="104"/>
      <c r="AN217" s="60">
        <f t="shared" si="443"/>
        <v>20.75</v>
      </c>
      <c r="AO217" s="59">
        <f t="shared" si="444"/>
        <v>0</v>
      </c>
      <c r="AP217" s="106">
        <f>(A!C218-NF!AN217)*NF!AM217</f>
        <v>0</v>
      </c>
      <c r="AQ217" s="104"/>
      <c r="AR217" s="60">
        <f t="shared" si="445"/>
        <v>20.75</v>
      </c>
      <c r="AS217" s="59">
        <f t="shared" si="446"/>
        <v>0</v>
      </c>
      <c r="AT217" s="59">
        <f>(A!C218-NF!AR217)*NF!AQ217</f>
        <v>0</v>
      </c>
      <c r="AU217" s="59" t="str">
        <f t="shared" si="447"/>
        <v>Cobertura Choco Mais Meio Amargo Kg</v>
      </c>
      <c r="AV217" s="104"/>
      <c r="AW217" s="60">
        <f t="shared" si="448"/>
        <v>20.75</v>
      </c>
      <c r="AX217" s="59">
        <f t="shared" si="449"/>
        <v>0</v>
      </c>
      <c r="AY217" s="106">
        <f>(A!C218-NF!AW217)*NF!AV217</f>
        <v>0</v>
      </c>
      <c r="AZ217" s="104"/>
      <c r="BA217" s="60">
        <f t="shared" si="450"/>
        <v>20.75</v>
      </c>
      <c r="BB217" s="59">
        <f t="shared" si="451"/>
        <v>0</v>
      </c>
      <c r="BC217" s="59">
        <f>(A!C218-NF!BA217)*NF!AZ217</f>
        <v>0</v>
      </c>
      <c r="BD217" s="59" t="str">
        <f t="shared" si="452"/>
        <v>Cobertura Choco Mais Meio Amargo Kg</v>
      </c>
      <c r="BE217" s="104"/>
      <c r="BF217" s="60">
        <f t="shared" si="453"/>
        <v>20.75</v>
      </c>
      <c r="BG217" s="59">
        <f t="shared" si="454"/>
        <v>0</v>
      </c>
      <c r="BH217" s="106">
        <f>(A!C218-NF!BF217)*NF!BE217</f>
        <v>0</v>
      </c>
      <c r="BI217" s="104"/>
      <c r="BJ217" s="60">
        <f t="shared" si="455"/>
        <v>20.75</v>
      </c>
      <c r="BK217" s="59">
        <f t="shared" si="456"/>
        <v>0</v>
      </c>
      <c r="BL217" s="59">
        <f>(A!C218-NF!BJ217)*NF!BI217</f>
        <v>0</v>
      </c>
      <c r="BM217" s="59" t="str">
        <f t="shared" si="457"/>
        <v>Cobertura Choco Mais Meio Amargo Kg</v>
      </c>
      <c r="BN217" s="104"/>
      <c r="BO217" s="60">
        <f t="shared" si="458"/>
        <v>20.75</v>
      </c>
      <c r="BP217" s="59">
        <f t="shared" si="459"/>
        <v>0</v>
      </c>
      <c r="BQ217" s="106">
        <f>(A!C218-NF!BO217)*NF!BN217</f>
        <v>0</v>
      </c>
      <c r="BR217" s="104"/>
      <c r="BS217" s="60">
        <f t="shared" si="460"/>
        <v>20.75</v>
      </c>
      <c r="BT217" s="59">
        <f t="shared" si="461"/>
        <v>0</v>
      </c>
      <c r="BU217" s="59">
        <f>(A!C218-NF!BS217)*NF!BR217</f>
        <v>0</v>
      </c>
      <c r="BV217" s="59" t="str">
        <f t="shared" si="462"/>
        <v>Cobertura Choco Mais Meio Amargo Kg</v>
      </c>
      <c r="BW217" s="104"/>
      <c r="BX217" s="60">
        <f t="shared" si="463"/>
        <v>20.75</v>
      </c>
      <c r="BY217" s="59">
        <f t="shared" si="464"/>
        <v>0</v>
      </c>
      <c r="BZ217" s="106">
        <f>(A!C218-NF!BX217)*NF!BW217</f>
        <v>0</v>
      </c>
      <c r="CA217" s="104"/>
      <c r="CB217" s="60">
        <f t="shared" si="465"/>
        <v>20.75</v>
      </c>
      <c r="CC217" s="59">
        <f t="shared" si="466"/>
        <v>0</v>
      </c>
      <c r="CD217" s="59">
        <f>(A!C218-NF!CB217)*NF!CA217</f>
        <v>0</v>
      </c>
      <c r="CE217" s="59" t="str">
        <f t="shared" si="467"/>
        <v>Cobertura Choco Mais Meio Amargo Kg</v>
      </c>
      <c r="CF217" s="104"/>
      <c r="CG217" s="60">
        <f t="shared" si="468"/>
        <v>20.75</v>
      </c>
      <c r="CH217" s="59">
        <f t="shared" si="469"/>
        <v>0</v>
      </c>
      <c r="CI217" s="106">
        <f>(A!C218-NF!CG217)*NF!CF217</f>
        <v>0</v>
      </c>
      <c r="CJ217" s="104"/>
      <c r="CK217" s="60">
        <f t="shared" si="470"/>
        <v>20.75</v>
      </c>
      <c r="CL217" s="59">
        <f t="shared" si="471"/>
        <v>0</v>
      </c>
      <c r="CM217" s="59">
        <f>(A!C218-NF!CK217)*NF!CJ217</f>
        <v>0</v>
      </c>
      <c r="CN217" s="59" t="str">
        <f t="shared" si="472"/>
        <v>Cobertura Choco Mais Meio Amargo Kg</v>
      </c>
      <c r="CO217" s="104"/>
      <c r="CP217" s="60">
        <f t="shared" si="473"/>
        <v>20.75</v>
      </c>
      <c r="CQ217" s="59">
        <f t="shared" si="474"/>
        <v>0</v>
      </c>
      <c r="CR217" s="106">
        <f>(A!C218-NF!CP217)*NF!CO217</f>
        <v>0</v>
      </c>
      <c r="CS217" s="104"/>
      <c r="CT217" s="60">
        <f t="shared" si="475"/>
        <v>20.75</v>
      </c>
      <c r="CU217" s="59">
        <f t="shared" si="476"/>
        <v>0</v>
      </c>
      <c r="CV217" s="59">
        <f>(A!C218-NF!CT217)*NF!CS217</f>
        <v>0</v>
      </c>
      <c r="CW217" s="59" t="str">
        <f t="shared" si="477"/>
        <v>Cobertura Choco Mais Meio Amargo Kg</v>
      </c>
      <c r="CX217" s="104"/>
      <c r="CY217" s="60">
        <f t="shared" si="478"/>
        <v>20.75</v>
      </c>
      <c r="CZ217" s="59">
        <f t="shared" si="479"/>
        <v>0</v>
      </c>
      <c r="DA217" s="106">
        <f>(A!C218-NF!CY217)*NF!CX217</f>
        <v>0</v>
      </c>
      <c r="DB217" s="104"/>
      <c r="DC217" s="60">
        <f t="shared" si="480"/>
        <v>20.75</v>
      </c>
      <c r="DD217" s="59">
        <f t="shared" si="481"/>
        <v>0</v>
      </c>
      <c r="DE217" s="59">
        <f>(A!C218-NF!DC217)*NF!DB217</f>
        <v>0</v>
      </c>
      <c r="DF217" s="59" t="str">
        <f t="shared" si="482"/>
        <v>Cobertura Choco Mais Meio Amargo Kg</v>
      </c>
      <c r="DG217" s="104"/>
      <c r="DH217" s="60">
        <f t="shared" si="483"/>
        <v>20.75</v>
      </c>
      <c r="DI217" s="59">
        <f t="shared" si="484"/>
        <v>0</v>
      </c>
      <c r="DJ217" s="106">
        <f>(A!C218-NF!DH217)*NF!DG217</f>
        <v>0</v>
      </c>
      <c r="DK217" s="104"/>
      <c r="DL217" s="60">
        <f t="shared" si="485"/>
        <v>20.75</v>
      </c>
      <c r="DM217" s="59">
        <f t="shared" si="486"/>
        <v>0</v>
      </c>
      <c r="DN217" s="59">
        <f>(A!C218-NF!DL217)*NF!DK217</f>
        <v>0</v>
      </c>
      <c r="DO217" s="59" t="str">
        <f t="shared" si="487"/>
        <v>Cobertura Choco Mais Meio Amargo Kg</v>
      </c>
      <c r="DP217" s="104"/>
      <c r="DQ217" s="60">
        <f t="shared" si="488"/>
        <v>20.75</v>
      </c>
      <c r="DR217" s="59">
        <f t="shared" si="489"/>
        <v>0</v>
      </c>
      <c r="DS217" s="106">
        <f>(A!C218-NF!DQ217)*NF!DP217</f>
        <v>0</v>
      </c>
      <c r="DT217" s="104"/>
      <c r="DU217" s="60">
        <f t="shared" si="490"/>
        <v>20.75</v>
      </c>
      <c r="DV217" s="59">
        <f t="shared" si="491"/>
        <v>0</v>
      </c>
      <c r="DW217" s="59">
        <f>(A!C218-NF!DU217)*NF!DT217</f>
        <v>0</v>
      </c>
      <c r="DX217" s="59" t="str">
        <f t="shared" si="492"/>
        <v>Cobertura Choco Mais Meio Amargo Kg</v>
      </c>
      <c r="DY217" s="104"/>
      <c r="DZ217" s="60">
        <f t="shared" si="493"/>
        <v>20.75</v>
      </c>
      <c r="EA217" s="59">
        <f t="shared" si="494"/>
        <v>0</v>
      </c>
      <c r="EB217" s="106">
        <f>(A!C218-NF!DZ217)*NF!DY217</f>
        <v>0</v>
      </c>
      <c r="EC217" s="104"/>
      <c r="ED217" s="60">
        <f t="shared" si="495"/>
        <v>20.75</v>
      </c>
      <c r="EE217" s="59">
        <f t="shared" si="496"/>
        <v>0</v>
      </c>
      <c r="EF217" s="59">
        <f>(A!C218-NF!ED217)*NF!EC217</f>
        <v>0</v>
      </c>
      <c r="EG217" s="59" t="str">
        <f t="shared" si="497"/>
        <v>Cobertura Choco Mais Meio Amargo Kg</v>
      </c>
      <c r="EH217" s="104"/>
      <c r="EI217" s="60">
        <f t="shared" si="498"/>
        <v>20.75</v>
      </c>
      <c r="EJ217" s="59">
        <f t="shared" si="499"/>
        <v>0</v>
      </c>
      <c r="EK217" s="106">
        <f>(A!C218-NF!EI217)*NF!EH217</f>
        <v>0</v>
      </c>
      <c r="EL217" s="104"/>
      <c r="EM217" s="60">
        <f t="shared" si="500"/>
        <v>20.75</v>
      </c>
      <c r="EN217" s="59">
        <f t="shared" si="501"/>
        <v>0</v>
      </c>
      <c r="EO217" s="106">
        <f>(A!C218-NF!EM217)*NF!EL217</f>
        <v>0</v>
      </c>
      <c r="EP217" s="59" t="str">
        <f t="shared" si="502"/>
        <v>Cobertura Choco Mais Meio Amargo Kg</v>
      </c>
      <c r="EQ217" s="104"/>
      <c r="ER217" s="60">
        <f t="shared" si="503"/>
        <v>20.75</v>
      </c>
      <c r="ES217" s="59">
        <f t="shared" si="504"/>
        <v>0</v>
      </c>
      <c r="ET217" s="106">
        <f>(A!C218-NF!ER217)*NF!EQ217</f>
        <v>0</v>
      </c>
      <c r="EU217" s="104"/>
      <c r="EV217" s="60">
        <f t="shared" si="505"/>
        <v>20.75</v>
      </c>
      <c r="EW217" s="59">
        <f t="shared" si="506"/>
        <v>0</v>
      </c>
      <c r="EX217" s="106">
        <f>(A!C218-NF!EV217)*NF!EU217</f>
        <v>0</v>
      </c>
      <c r="EY217" s="59" t="str">
        <f t="shared" si="507"/>
        <v>Cobertura Choco Mais Meio Amargo Kg</v>
      </c>
      <c r="EZ217" s="104"/>
      <c r="FA217" s="60">
        <f t="shared" si="508"/>
        <v>20.75</v>
      </c>
      <c r="FB217" s="59">
        <f t="shared" si="509"/>
        <v>0</v>
      </c>
      <c r="FC217" s="106">
        <f>(A!C218-NF!FA217)*NF!EZ217</f>
        <v>0</v>
      </c>
      <c r="FD217" s="104"/>
      <c r="FE217" s="60">
        <f t="shared" si="510"/>
        <v>20.75</v>
      </c>
      <c r="FF217" s="59">
        <f t="shared" si="511"/>
        <v>0</v>
      </c>
      <c r="FG217" s="106">
        <f>(A!C218-NF!FE217)*NF!FD217</f>
        <v>0</v>
      </c>
      <c r="FH217" s="59" t="str">
        <f t="shared" si="512"/>
        <v>Cobertura Choco Mais Meio Amargo Kg</v>
      </c>
      <c r="FI217" s="104"/>
      <c r="FJ217" s="60">
        <f t="shared" si="513"/>
        <v>20.75</v>
      </c>
      <c r="FK217" s="59">
        <f t="shared" si="514"/>
        <v>0</v>
      </c>
      <c r="FL217" s="106">
        <f>(A!C218-NF!FJ217)*NF!FI217</f>
        <v>0</v>
      </c>
      <c r="FM217" s="104"/>
      <c r="FN217" s="60">
        <f t="shared" si="515"/>
        <v>20.75</v>
      </c>
      <c r="FO217" s="59">
        <f t="shared" si="516"/>
        <v>0</v>
      </c>
      <c r="FP217" s="106">
        <f>(A!C218-NF!FN217)*NF!FM217</f>
        <v>0</v>
      </c>
      <c r="FQ217" s="59" t="str">
        <f t="shared" si="517"/>
        <v>Cobertura Choco Mais Meio Amargo Kg</v>
      </c>
      <c r="FR217" s="104"/>
      <c r="FS217" s="60">
        <f t="shared" si="518"/>
        <v>20.75</v>
      </c>
      <c r="FT217" s="106">
        <f t="shared" si="519"/>
        <v>0</v>
      </c>
      <c r="FU217" s="106">
        <f>(A!C218-NF!FS217)*NF!FR217</f>
        <v>0</v>
      </c>
      <c r="FV217" s="104"/>
      <c r="FW217" s="60">
        <f t="shared" si="520"/>
        <v>20.75</v>
      </c>
      <c r="FX217" s="59">
        <f t="shared" si="521"/>
        <v>0</v>
      </c>
      <c r="FY217" s="106">
        <f>(A!C218-NF!FW217)*NF!FV217</f>
        <v>0</v>
      </c>
      <c r="FZ217" s="59" t="str">
        <f t="shared" si="522"/>
        <v>Cobertura Choco Mais Meio Amargo Kg</v>
      </c>
      <c r="GA217" s="104"/>
      <c r="GB217" s="60">
        <f t="shared" si="523"/>
        <v>20.75</v>
      </c>
      <c r="GC217" s="59">
        <f t="shared" si="524"/>
        <v>0</v>
      </c>
      <c r="GD217" s="106">
        <f>(A!C218-NF!GB217)*NF!GA217</f>
        <v>0</v>
      </c>
      <c r="GE217" s="104"/>
      <c r="GF217" s="60">
        <f t="shared" si="525"/>
        <v>20.75</v>
      </c>
      <c r="GG217" s="59">
        <f t="shared" si="526"/>
        <v>0</v>
      </c>
      <c r="GH217" s="106">
        <f>(A!C218-NF!GF217)*NF!GE217</f>
        <v>0</v>
      </c>
      <c r="GI217" s="59" t="str">
        <f t="shared" si="527"/>
        <v>Cobertura Choco Mais Meio Amargo Kg</v>
      </c>
      <c r="GJ217" s="104"/>
      <c r="GK217" s="60">
        <f t="shared" si="528"/>
        <v>20.75</v>
      </c>
      <c r="GL217" s="59">
        <f t="shared" si="529"/>
        <v>0</v>
      </c>
      <c r="GM217" s="106">
        <f>(A!C218-NF!GK217)*NF!GJ217</f>
        <v>0</v>
      </c>
      <c r="GN217" s="104"/>
      <c r="GO217" s="60">
        <f t="shared" si="530"/>
        <v>20.75</v>
      </c>
      <c r="GP217" s="59">
        <f t="shared" si="531"/>
        <v>0</v>
      </c>
      <c r="GQ217" s="106">
        <f>(A!C218-NF!GO217)*NF!GN217</f>
        <v>0</v>
      </c>
      <c r="GR217" s="59" t="str">
        <f t="shared" si="532"/>
        <v>Cobertura Choco Mais Meio Amargo Kg</v>
      </c>
      <c r="GS217" s="104"/>
      <c r="GT217" s="60">
        <f t="shared" si="533"/>
        <v>20.75</v>
      </c>
      <c r="GU217" s="59">
        <f t="shared" si="534"/>
        <v>0</v>
      </c>
      <c r="GV217" s="106">
        <f>(A!C218-NF!GT217)*NF!GS217</f>
        <v>0</v>
      </c>
      <c r="GW217" s="104"/>
      <c r="GX217" s="60">
        <f t="shared" si="535"/>
        <v>20.75</v>
      </c>
      <c r="GY217" s="59">
        <f t="shared" si="536"/>
        <v>0</v>
      </c>
      <c r="GZ217" s="106">
        <f>(A!C218-NF!GX217)*NF!GW217</f>
        <v>0</v>
      </c>
      <c r="HA217" s="59" t="str">
        <f t="shared" si="537"/>
        <v>Cobertura Choco Mais Meio Amargo Kg</v>
      </c>
      <c r="HB217" s="104"/>
      <c r="HC217" s="60">
        <f t="shared" si="538"/>
        <v>20.75</v>
      </c>
      <c r="HD217" s="59">
        <f t="shared" si="539"/>
        <v>0</v>
      </c>
      <c r="HE217" s="106">
        <f>(A!C218-NF!HC217)*NF!HB217</f>
        <v>0</v>
      </c>
      <c r="HF217" s="104"/>
      <c r="HG217" s="60">
        <f t="shared" si="540"/>
        <v>20.75</v>
      </c>
      <c r="HH217" s="59">
        <f t="shared" si="541"/>
        <v>0</v>
      </c>
      <c r="HI217" s="106">
        <f>(A!C218-NF!HG217)*NF!HF217</f>
        <v>0</v>
      </c>
      <c r="HJ217" s="59" t="str">
        <f t="shared" si="542"/>
        <v>Cobertura Choco Mais Meio Amargo Kg</v>
      </c>
      <c r="HK217" s="104"/>
      <c r="HL217" s="60">
        <f t="shared" si="543"/>
        <v>20.75</v>
      </c>
      <c r="HM217" s="59">
        <f t="shared" si="544"/>
        <v>0</v>
      </c>
      <c r="HN217" s="106">
        <f>(A!C218-NF!HL217)*NF!HK217</f>
        <v>0</v>
      </c>
      <c r="HO217" s="104"/>
      <c r="HP217" s="60">
        <f t="shared" si="545"/>
        <v>20.75</v>
      </c>
      <c r="HQ217" s="59">
        <f t="shared" si="546"/>
        <v>0</v>
      </c>
      <c r="HR217" s="106">
        <f>(A!C218-NF!HP217)*NF!HO217</f>
        <v>0</v>
      </c>
      <c r="HS217" s="59" t="str">
        <f t="shared" si="547"/>
        <v>Cobertura Choco Mais Meio Amargo Kg</v>
      </c>
      <c r="HT217" s="104"/>
      <c r="HU217" s="60">
        <f t="shared" si="548"/>
        <v>20.75</v>
      </c>
      <c r="HV217" s="59">
        <f t="shared" si="549"/>
        <v>0</v>
      </c>
      <c r="HW217" s="106">
        <f>(A!C218-NF!HU217)*NF!HT217</f>
        <v>0</v>
      </c>
      <c r="HX217" s="104"/>
      <c r="HY217" s="60">
        <f t="shared" si="550"/>
        <v>20.75</v>
      </c>
      <c r="HZ217" s="59">
        <f t="shared" si="551"/>
        <v>0</v>
      </c>
      <c r="IA217" s="106">
        <f>(A!C218-NF!HY217)*NF!HX217</f>
        <v>0</v>
      </c>
      <c r="IB217" s="59" t="str">
        <f t="shared" si="552"/>
        <v>Cobertura Choco Mais Meio Amargo Kg</v>
      </c>
      <c r="IC217" s="104"/>
      <c r="ID217" s="60">
        <f t="shared" si="553"/>
        <v>20.75</v>
      </c>
      <c r="IE217" s="59">
        <f t="shared" si="554"/>
        <v>0</v>
      </c>
      <c r="IF217" s="106">
        <f>(A!C218-NF!ID217)*NF!IC217</f>
        <v>0</v>
      </c>
      <c r="IG217" s="59" t="str">
        <f t="shared" si="555"/>
        <v>Cobertura Choco Mais Meio Amargo Kg</v>
      </c>
      <c r="IH217" s="104"/>
      <c r="II217" s="60">
        <f t="shared" si="556"/>
        <v>20.75</v>
      </c>
      <c r="IJ217" s="59">
        <f t="shared" si="557"/>
        <v>0</v>
      </c>
      <c r="IK217" s="106">
        <f>(A!C218-NF!II217)*NF!IH217</f>
        <v>0</v>
      </c>
      <c r="IL217" s="59" t="str">
        <f t="shared" si="558"/>
        <v>Cobertura Choco Mais Meio Amargo Kg</v>
      </c>
      <c r="IM217" s="59"/>
      <c r="IN217" s="59">
        <f t="shared" si="559"/>
        <v>20.75</v>
      </c>
      <c r="IO217" s="59">
        <f t="shared" si="560"/>
        <v>0</v>
      </c>
      <c r="IP217" s="106">
        <f>(A!C218-NF!IN217)*NF!IM217</f>
        <v>0</v>
      </c>
      <c r="IQ217" s="59">
        <f t="shared" si="561"/>
        <v>0</v>
      </c>
      <c r="IR217" s="101">
        <f t="shared" si="562"/>
        <v>0</v>
      </c>
      <c r="IS217" s="103" t="e">
        <f t="shared" si="563"/>
        <v>#DIV/0!</v>
      </c>
      <c r="IT217" s="96"/>
      <c r="IU217" s="96"/>
      <c r="IV217" s="96"/>
    </row>
    <row r="218" spans="1:256" x14ac:dyDescent="0.2">
      <c r="A218" s="136" t="str">
        <f>A!B219</f>
        <v>Cobertura Duas Rodas Caramelo 300g</v>
      </c>
      <c r="B218" s="136">
        <f>A!C219</f>
        <v>20.75</v>
      </c>
      <c r="C218" s="109"/>
      <c r="D218" s="108">
        <f t="shared" si="423"/>
        <v>20.75</v>
      </c>
      <c r="E218" s="97">
        <f t="shared" si="424"/>
        <v>0</v>
      </c>
      <c r="F218" s="95">
        <f>(A!C219-NF!D218)*NF!C218</f>
        <v>0</v>
      </c>
      <c r="G218" s="109"/>
      <c r="H218" s="108">
        <f t="shared" si="425"/>
        <v>20.75</v>
      </c>
      <c r="I218" s="61">
        <f t="shared" si="426"/>
        <v>0</v>
      </c>
      <c r="J218" s="61">
        <f>(A!C219-NF!H218)*NF!G218</f>
        <v>0</v>
      </c>
      <c r="K218" s="61" t="str">
        <f t="shared" si="427"/>
        <v>Cobertura Duas Rodas Caramelo 300g</v>
      </c>
      <c r="L218" s="109"/>
      <c r="M218" s="62">
        <f t="shared" si="428"/>
        <v>20.75</v>
      </c>
      <c r="N218" s="97">
        <f t="shared" si="429"/>
        <v>0</v>
      </c>
      <c r="O218" s="95">
        <f>(A!C219-NF!M218)*NF!L218</f>
        <v>0</v>
      </c>
      <c r="P218" s="109"/>
      <c r="Q218" s="108">
        <f t="shared" si="430"/>
        <v>20.75</v>
      </c>
      <c r="R218" s="61">
        <f t="shared" si="431"/>
        <v>0</v>
      </c>
      <c r="S218" s="97">
        <f>(A!C219-NF!Q218)*NF!P218</f>
        <v>0</v>
      </c>
      <c r="T218" s="97" t="str">
        <f t="shared" si="432"/>
        <v>Cobertura Duas Rodas Caramelo 300g</v>
      </c>
      <c r="U218" s="109"/>
      <c r="V218" s="108">
        <f t="shared" si="433"/>
        <v>20.75</v>
      </c>
      <c r="W218" s="61">
        <f t="shared" si="434"/>
        <v>0</v>
      </c>
      <c r="X218" s="161">
        <f>(A!C219-NF!V218)*NF!U218</f>
        <v>0</v>
      </c>
      <c r="Y218" s="109"/>
      <c r="Z218" s="62">
        <f t="shared" si="435"/>
        <v>20.75</v>
      </c>
      <c r="AA218" s="61">
        <f t="shared" si="436"/>
        <v>0</v>
      </c>
      <c r="AB218" s="61">
        <f>(A!C219-NF!Z218)*NF!Y218</f>
        <v>0</v>
      </c>
      <c r="AC218" s="61" t="str">
        <f t="shared" si="437"/>
        <v>Cobertura Duas Rodas Caramelo 300g</v>
      </c>
      <c r="AD218" s="109"/>
      <c r="AE218" s="62">
        <f t="shared" si="438"/>
        <v>20.75</v>
      </c>
      <c r="AF218" s="61">
        <f t="shared" si="439"/>
        <v>0</v>
      </c>
      <c r="AG218" s="161">
        <f>(A!C219-NF!AE218)*NF!AD218</f>
        <v>0</v>
      </c>
      <c r="AH218" s="109"/>
      <c r="AI218" s="62">
        <f t="shared" si="440"/>
        <v>20.75</v>
      </c>
      <c r="AJ218" s="61">
        <f t="shared" si="441"/>
        <v>0</v>
      </c>
      <c r="AK218" s="61">
        <f>(A!C219-NF!AI218)*NF!AH218</f>
        <v>0</v>
      </c>
      <c r="AL218" s="61" t="str">
        <f t="shared" si="442"/>
        <v>Cobertura Duas Rodas Caramelo 300g</v>
      </c>
      <c r="AM218" s="109"/>
      <c r="AN218" s="62">
        <f t="shared" si="443"/>
        <v>20.75</v>
      </c>
      <c r="AO218" s="61">
        <f t="shared" si="444"/>
        <v>0</v>
      </c>
      <c r="AP218" s="161">
        <f>(A!C219-NF!AN218)*NF!AM218</f>
        <v>0</v>
      </c>
      <c r="AQ218" s="109"/>
      <c r="AR218" s="62">
        <f t="shared" si="445"/>
        <v>20.75</v>
      </c>
      <c r="AS218" s="61">
        <f t="shared" si="446"/>
        <v>0</v>
      </c>
      <c r="AT218" s="61">
        <f>(A!C219-NF!AR218)*NF!AQ218</f>
        <v>0</v>
      </c>
      <c r="AU218" s="61" t="str">
        <f t="shared" si="447"/>
        <v>Cobertura Duas Rodas Caramelo 300g</v>
      </c>
      <c r="AV218" s="109"/>
      <c r="AW218" s="62">
        <f t="shared" si="448"/>
        <v>20.75</v>
      </c>
      <c r="AX218" s="61">
        <f t="shared" si="449"/>
        <v>0</v>
      </c>
      <c r="AY218" s="161">
        <f>(A!C219-NF!AW218)*NF!AV218</f>
        <v>0</v>
      </c>
      <c r="AZ218" s="109"/>
      <c r="BA218" s="62">
        <f t="shared" si="450"/>
        <v>20.75</v>
      </c>
      <c r="BB218" s="61">
        <f t="shared" si="451"/>
        <v>0</v>
      </c>
      <c r="BC218" s="61">
        <f>(A!C219-NF!BA218)*NF!AZ218</f>
        <v>0</v>
      </c>
      <c r="BD218" s="61" t="str">
        <f t="shared" si="452"/>
        <v>Cobertura Duas Rodas Caramelo 300g</v>
      </c>
      <c r="BE218" s="109"/>
      <c r="BF218" s="62">
        <f t="shared" si="453"/>
        <v>20.75</v>
      </c>
      <c r="BG218" s="61">
        <f t="shared" si="454"/>
        <v>0</v>
      </c>
      <c r="BH218" s="161">
        <f>(A!C219-NF!BF218)*NF!BE218</f>
        <v>0</v>
      </c>
      <c r="BI218" s="109"/>
      <c r="BJ218" s="62">
        <f t="shared" si="455"/>
        <v>20.75</v>
      </c>
      <c r="BK218" s="61">
        <f t="shared" si="456"/>
        <v>0</v>
      </c>
      <c r="BL218" s="61">
        <f>(A!C219-NF!BJ218)*NF!BI218</f>
        <v>0</v>
      </c>
      <c r="BM218" s="61" t="str">
        <f t="shared" si="457"/>
        <v>Cobertura Duas Rodas Caramelo 300g</v>
      </c>
      <c r="BN218" s="109"/>
      <c r="BO218" s="62">
        <f t="shared" si="458"/>
        <v>20.75</v>
      </c>
      <c r="BP218" s="61">
        <f t="shared" si="459"/>
        <v>0</v>
      </c>
      <c r="BQ218" s="161">
        <f>(A!C219-NF!BO218)*NF!BN218</f>
        <v>0</v>
      </c>
      <c r="BR218" s="109"/>
      <c r="BS218" s="62">
        <f t="shared" si="460"/>
        <v>20.75</v>
      </c>
      <c r="BT218" s="61">
        <f t="shared" si="461"/>
        <v>0</v>
      </c>
      <c r="BU218" s="61">
        <f>(A!C219-NF!BS218)*NF!BR218</f>
        <v>0</v>
      </c>
      <c r="BV218" s="61" t="str">
        <f t="shared" si="462"/>
        <v>Cobertura Duas Rodas Caramelo 300g</v>
      </c>
      <c r="BW218" s="109"/>
      <c r="BX218" s="62">
        <f t="shared" si="463"/>
        <v>20.75</v>
      </c>
      <c r="BY218" s="61">
        <f t="shared" si="464"/>
        <v>0</v>
      </c>
      <c r="BZ218" s="161">
        <f>(A!C219-NF!BX218)*NF!BW218</f>
        <v>0</v>
      </c>
      <c r="CA218" s="109"/>
      <c r="CB218" s="62">
        <f t="shared" si="465"/>
        <v>20.75</v>
      </c>
      <c r="CC218" s="61">
        <f t="shared" si="466"/>
        <v>0</v>
      </c>
      <c r="CD218" s="61">
        <f>(A!C219-NF!CB218)*NF!CA218</f>
        <v>0</v>
      </c>
      <c r="CE218" s="61" t="str">
        <f t="shared" si="467"/>
        <v>Cobertura Duas Rodas Caramelo 300g</v>
      </c>
      <c r="CF218" s="109"/>
      <c r="CG218" s="62">
        <f t="shared" si="468"/>
        <v>20.75</v>
      </c>
      <c r="CH218" s="61">
        <f t="shared" si="469"/>
        <v>0</v>
      </c>
      <c r="CI218" s="161">
        <f>(A!C219-NF!CG218)*NF!CF218</f>
        <v>0</v>
      </c>
      <c r="CJ218" s="109"/>
      <c r="CK218" s="62">
        <f t="shared" si="470"/>
        <v>20.75</v>
      </c>
      <c r="CL218" s="61">
        <f t="shared" si="471"/>
        <v>0</v>
      </c>
      <c r="CM218" s="61">
        <f>(A!C219-NF!CK218)*NF!CJ218</f>
        <v>0</v>
      </c>
      <c r="CN218" s="61" t="str">
        <f t="shared" si="472"/>
        <v>Cobertura Duas Rodas Caramelo 300g</v>
      </c>
      <c r="CO218" s="109"/>
      <c r="CP218" s="62">
        <f t="shared" si="473"/>
        <v>20.75</v>
      </c>
      <c r="CQ218" s="61">
        <f t="shared" si="474"/>
        <v>0</v>
      </c>
      <c r="CR218" s="161">
        <f>(A!C219-NF!CP218)*NF!CO218</f>
        <v>0</v>
      </c>
      <c r="CS218" s="109"/>
      <c r="CT218" s="62">
        <f t="shared" si="475"/>
        <v>20.75</v>
      </c>
      <c r="CU218" s="61">
        <f t="shared" si="476"/>
        <v>0</v>
      </c>
      <c r="CV218" s="61">
        <f>(A!C219-NF!CT218)*NF!CS218</f>
        <v>0</v>
      </c>
      <c r="CW218" s="61" t="str">
        <f t="shared" si="477"/>
        <v>Cobertura Duas Rodas Caramelo 300g</v>
      </c>
      <c r="CX218" s="109"/>
      <c r="CY218" s="62">
        <f t="shared" si="478"/>
        <v>20.75</v>
      </c>
      <c r="CZ218" s="61">
        <f t="shared" si="479"/>
        <v>0</v>
      </c>
      <c r="DA218" s="161">
        <f>(A!C219-NF!CY218)*NF!CX218</f>
        <v>0</v>
      </c>
      <c r="DB218" s="109"/>
      <c r="DC218" s="62">
        <f t="shared" si="480"/>
        <v>20.75</v>
      </c>
      <c r="DD218" s="61">
        <f t="shared" si="481"/>
        <v>0</v>
      </c>
      <c r="DE218" s="61">
        <f>(A!C219-NF!DC218)*NF!DB218</f>
        <v>0</v>
      </c>
      <c r="DF218" s="61" t="str">
        <f t="shared" si="482"/>
        <v>Cobertura Duas Rodas Caramelo 300g</v>
      </c>
      <c r="DG218" s="109"/>
      <c r="DH218" s="62">
        <f t="shared" si="483"/>
        <v>20.75</v>
      </c>
      <c r="DI218" s="61">
        <f t="shared" si="484"/>
        <v>0</v>
      </c>
      <c r="DJ218" s="161">
        <f>(A!C219-NF!DH218)*NF!DG218</f>
        <v>0</v>
      </c>
      <c r="DK218" s="109"/>
      <c r="DL218" s="62">
        <f t="shared" si="485"/>
        <v>20.75</v>
      </c>
      <c r="DM218" s="61">
        <f t="shared" si="486"/>
        <v>0</v>
      </c>
      <c r="DN218" s="61">
        <f>(A!C219-NF!DL218)*NF!DK218</f>
        <v>0</v>
      </c>
      <c r="DO218" s="61" t="str">
        <f t="shared" si="487"/>
        <v>Cobertura Duas Rodas Caramelo 300g</v>
      </c>
      <c r="DP218" s="109"/>
      <c r="DQ218" s="62">
        <f t="shared" si="488"/>
        <v>20.75</v>
      </c>
      <c r="DR218" s="61">
        <f t="shared" si="489"/>
        <v>0</v>
      </c>
      <c r="DS218" s="161">
        <f>(A!C219-NF!DQ218)*NF!DP218</f>
        <v>0</v>
      </c>
      <c r="DT218" s="109"/>
      <c r="DU218" s="62">
        <f t="shared" si="490"/>
        <v>20.75</v>
      </c>
      <c r="DV218" s="61">
        <f t="shared" si="491"/>
        <v>0</v>
      </c>
      <c r="DW218" s="61">
        <f>(A!C219-NF!DU218)*NF!DT218</f>
        <v>0</v>
      </c>
      <c r="DX218" s="61" t="str">
        <f t="shared" si="492"/>
        <v>Cobertura Duas Rodas Caramelo 300g</v>
      </c>
      <c r="DY218" s="109"/>
      <c r="DZ218" s="62">
        <f t="shared" si="493"/>
        <v>20.75</v>
      </c>
      <c r="EA218" s="61">
        <f t="shared" si="494"/>
        <v>0</v>
      </c>
      <c r="EB218" s="161">
        <f>(A!C219-NF!DZ218)*NF!DY218</f>
        <v>0</v>
      </c>
      <c r="EC218" s="109"/>
      <c r="ED218" s="62">
        <f t="shared" si="495"/>
        <v>20.75</v>
      </c>
      <c r="EE218" s="61">
        <f t="shared" si="496"/>
        <v>0</v>
      </c>
      <c r="EF218" s="61">
        <f>(A!C219-NF!ED218)*NF!EC218</f>
        <v>0</v>
      </c>
      <c r="EG218" s="61" t="str">
        <f t="shared" si="497"/>
        <v>Cobertura Duas Rodas Caramelo 300g</v>
      </c>
      <c r="EH218" s="109"/>
      <c r="EI218" s="62">
        <f t="shared" si="498"/>
        <v>20.75</v>
      </c>
      <c r="EJ218" s="61">
        <f t="shared" si="499"/>
        <v>0</v>
      </c>
      <c r="EK218" s="161">
        <f>(A!C219-NF!EI218)*NF!EH218</f>
        <v>0</v>
      </c>
      <c r="EL218" s="109"/>
      <c r="EM218" s="62">
        <f t="shared" si="500"/>
        <v>20.75</v>
      </c>
      <c r="EN218" s="61">
        <f t="shared" si="501"/>
        <v>0</v>
      </c>
      <c r="EO218" s="161">
        <f>(A!C219-NF!EM218)*NF!EL218</f>
        <v>0</v>
      </c>
      <c r="EP218" s="61" t="str">
        <f t="shared" si="502"/>
        <v>Cobertura Duas Rodas Caramelo 300g</v>
      </c>
      <c r="EQ218" s="109"/>
      <c r="ER218" s="62">
        <f t="shared" si="503"/>
        <v>20.75</v>
      </c>
      <c r="ES218" s="61">
        <f t="shared" si="504"/>
        <v>0</v>
      </c>
      <c r="ET218" s="161">
        <f>(A!C219-NF!ER218)*NF!EQ218</f>
        <v>0</v>
      </c>
      <c r="EU218" s="109"/>
      <c r="EV218" s="62">
        <f t="shared" si="505"/>
        <v>20.75</v>
      </c>
      <c r="EW218" s="61">
        <f t="shared" si="506"/>
        <v>0</v>
      </c>
      <c r="EX218" s="161">
        <f>(A!C219-NF!EV218)*NF!EU218</f>
        <v>0</v>
      </c>
      <c r="EY218" s="61" t="str">
        <f t="shared" si="507"/>
        <v>Cobertura Duas Rodas Caramelo 300g</v>
      </c>
      <c r="EZ218" s="109"/>
      <c r="FA218" s="62">
        <f t="shared" si="508"/>
        <v>20.75</v>
      </c>
      <c r="FB218" s="61">
        <f t="shared" si="509"/>
        <v>0</v>
      </c>
      <c r="FC218" s="161">
        <f>(A!C219-NF!FA218)*NF!EZ218</f>
        <v>0</v>
      </c>
      <c r="FD218" s="109"/>
      <c r="FE218" s="62">
        <f t="shared" si="510"/>
        <v>20.75</v>
      </c>
      <c r="FF218" s="61">
        <f t="shared" si="511"/>
        <v>0</v>
      </c>
      <c r="FG218" s="161">
        <f>(A!C219-NF!FE218)*NF!FD218</f>
        <v>0</v>
      </c>
      <c r="FH218" s="61" t="str">
        <f t="shared" si="512"/>
        <v>Cobertura Duas Rodas Caramelo 300g</v>
      </c>
      <c r="FI218" s="109"/>
      <c r="FJ218" s="62">
        <f t="shared" si="513"/>
        <v>20.75</v>
      </c>
      <c r="FK218" s="61">
        <f t="shared" si="514"/>
        <v>0</v>
      </c>
      <c r="FL218" s="161">
        <f>(A!C219-NF!FJ218)*NF!FI218</f>
        <v>0</v>
      </c>
      <c r="FM218" s="109"/>
      <c r="FN218" s="62">
        <f t="shared" si="515"/>
        <v>20.75</v>
      </c>
      <c r="FO218" s="61">
        <f t="shared" si="516"/>
        <v>0</v>
      </c>
      <c r="FP218" s="161">
        <f>(A!C219-NF!FN218)*NF!FM218</f>
        <v>0</v>
      </c>
      <c r="FQ218" s="61" t="str">
        <f t="shared" si="517"/>
        <v>Cobertura Duas Rodas Caramelo 300g</v>
      </c>
      <c r="FR218" s="109"/>
      <c r="FS218" s="62">
        <f t="shared" si="518"/>
        <v>20.75</v>
      </c>
      <c r="FT218" s="161">
        <f t="shared" si="519"/>
        <v>0</v>
      </c>
      <c r="FU218" s="161">
        <f>(A!C219-NF!FS218)*NF!FR218</f>
        <v>0</v>
      </c>
      <c r="FV218" s="109"/>
      <c r="FW218" s="62">
        <f t="shared" si="520"/>
        <v>20.75</v>
      </c>
      <c r="FX218" s="61">
        <f t="shared" si="521"/>
        <v>0</v>
      </c>
      <c r="FY218" s="161">
        <f>(A!C219-NF!FW218)*NF!FV218</f>
        <v>0</v>
      </c>
      <c r="FZ218" s="61" t="str">
        <f t="shared" si="522"/>
        <v>Cobertura Duas Rodas Caramelo 300g</v>
      </c>
      <c r="GA218" s="109"/>
      <c r="GB218" s="62">
        <f t="shared" si="523"/>
        <v>20.75</v>
      </c>
      <c r="GC218" s="61">
        <f t="shared" si="524"/>
        <v>0</v>
      </c>
      <c r="GD218" s="161">
        <f>(A!C219-NF!GB218)*NF!GA218</f>
        <v>0</v>
      </c>
      <c r="GE218" s="109"/>
      <c r="GF218" s="62">
        <f t="shared" si="525"/>
        <v>20.75</v>
      </c>
      <c r="GG218" s="61">
        <f t="shared" si="526"/>
        <v>0</v>
      </c>
      <c r="GH218" s="161">
        <f>(A!C219-NF!GF218)*NF!GE218</f>
        <v>0</v>
      </c>
      <c r="GI218" s="61" t="str">
        <f t="shared" si="527"/>
        <v>Cobertura Duas Rodas Caramelo 300g</v>
      </c>
      <c r="GJ218" s="109"/>
      <c r="GK218" s="62">
        <f t="shared" si="528"/>
        <v>20.75</v>
      </c>
      <c r="GL218" s="61">
        <f t="shared" si="529"/>
        <v>0</v>
      </c>
      <c r="GM218" s="161">
        <f>(A!C219-NF!GK218)*NF!GJ218</f>
        <v>0</v>
      </c>
      <c r="GN218" s="109"/>
      <c r="GO218" s="62">
        <f t="shared" si="530"/>
        <v>20.75</v>
      </c>
      <c r="GP218" s="61">
        <f t="shared" si="531"/>
        <v>0</v>
      </c>
      <c r="GQ218" s="161">
        <f>(A!C219-NF!GO218)*NF!GN218</f>
        <v>0</v>
      </c>
      <c r="GR218" s="61" t="str">
        <f t="shared" si="532"/>
        <v>Cobertura Duas Rodas Caramelo 300g</v>
      </c>
      <c r="GS218" s="109"/>
      <c r="GT218" s="62">
        <f t="shared" si="533"/>
        <v>20.75</v>
      </c>
      <c r="GU218" s="61">
        <f t="shared" si="534"/>
        <v>0</v>
      </c>
      <c r="GV218" s="161">
        <f>(A!C219-NF!GT218)*NF!GS218</f>
        <v>0</v>
      </c>
      <c r="GW218" s="109"/>
      <c r="GX218" s="62">
        <f t="shared" si="535"/>
        <v>20.75</v>
      </c>
      <c r="GY218" s="61">
        <f t="shared" si="536"/>
        <v>0</v>
      </c>
      <c r="GZ218" s="161">
        <f>(A!C219-NF!GX218)*NF!GW218</f>
        <v>0</v>
      </c>
      <c r="HA218" s="61" t="str">
        <f t="shared" si="537"/>
        <v>Cobertura Duas Rodas Caramelo 300g</v>
      </c>
      <c r="HB218" s="109"/>
      <c r="HC218" s="62">
        <f t="shared" si="538"/>
        <v>20.75</v>
      </c>
      <c r="HD218" s="61">
        <f t="shared" si="539"/>
        <v>0</v>
      </c>
      <c r="HE218" s="161">
        <f>(A!C219-NF!HC218)*NF!HB218</f>
        <v>0</v>
      </c>
      <c r="HF218" s="109"/>
      <c r="HG218" s="62">
        <f t="shared" si="540"/>
        <v>20.75</v>
      </c>
      <c r="HH218" s="61">
        <f t="shared" si="541"/>
        <v>0</v>
      </c>
      <c r="HI218" s="161">
        <f>(A!C219-NF!HG218)*NF!HF218</f>
        <v>0</v>
      </c>
      <c r="HJ218" s="61" t="str">
        <f t="shared" si="542"/>
        <v>Cobertura Duas Rodas Caramelo 300g</v>
      </c>
      <c r="HK218" s="109"/>
      <c r="HL218" s="62">
        <f t="shared" si="543"/>
        <v>20.75</v>
      </c>
      <c r="HM218" s="61">
        <f t="shared" si="544"/>
        <v>0</v>
      </c>
      <c r="HN218" s="161">
        <f>(A!C219-NF!HL218)*NF!HK218</f>
        <v>0</v>
      </c>
      <c r="HO218" s="109"/>
      <c r="HP218" s="62">
        <f t="shared" si="545"/>
        <v>20.75</v>
      </c>
      <c r="HQ218" s="61">
        <f t="shared" si="546"/>
        <v>0</v>
      </c>
      <c r="HR218" s="161">
        <f>(A!C219-NF!HP218)*NF!HO218</f>
        <v>0</v>
      </c>
      <c r="HS218" s="61" t="str">
        <f t="shared" si="547"/>
        <v>Cobertura Duas Rodas Caramelo 300g</v>
      </c>
      <c r="HT218" s="109"/>
      <c r="HU218" s="62">
        <f t="shared" si="548"/>
        <v>20.75</v>
      </c>
      <c r="HV218" s="61">
        <f t="shared" si="549"/>
        <v>0</v>
      </c>
      <c r="HW218" s="161">
        <f>(A!C219-NF!HU218)*NF!HT218</f>
        <v>0</v>
      </c>
      <c r="HX218" s="109"/>
      <c r="HY218" s="62">
        <f t="shared" si="550"/>
        <v>20.75</v>
      </c>
      <c r="HZ218" s="61">
        <f t="shared" si="551"/>
        <v>0</v>
      </c>
      <c r="IA218" s="161">
        <f>(A!C219-NF!HY218)*NF!HX218</f>
        <v>0</v>
      </c>
      <c r="IB218" s="61" t="str">
        <f t="shared" si="552"/>
        <v>Cobertura Duas Rodas Caramelo 300g</v>
      </c>
      <c r="IC218" s="109"/>
      <c r="ID218" s="62">
        <f t="shared" si="553"/>
        <v>20.75</v>
      </c>
      <c r="IE218" s="61">
        <f t="shared" si="554"/>
        <v>0</v>
      </c>
      <c r="IF218" s="161">
        <f>(A!C219-NF!ID218)*NF!IC218</f>
        <v>0</v>
      </c>
      <c r="IG218" s="61" t="str">
        <f t="shared" si="555"/>
        <v>Cobertura Duas Rodas Caramelo 300g</v>
      </c>
      <c r="IH218" s="109"/>
      <c r="II218" s="62">
        <f t="shared" si="556"/>
        <v>20.75</v>
      </c>
      <c r="IJ218" s="61">
        <f t="shared" si="557"/>
        <v>0</v>
      </c>
      <c r="IK218" s="161">
        <f>(A!C219-NF!II218)*NF!IH218</f>
        <v>0</v>
      </c>
      <c r="IL218" s="61" t="str">
        <f t="shared" si="558"/>
        <v>Cobertura Duas Rodas Caramelo 300g</v>
      </c>
      <c r="IM218" s="61"/>
      <c r="IN218" s="61">
        <f t="shared" si="559"/>
        <v>20.75</v>
      </c>
      <c r="IO218" s="61">
        <f t="shared" si="560"/>
        <v>0</v>
      </c>
      <c r="IP218" s="161">
        <f>(A!C219-NF!IN218)*NF!IM218</f>
        <v>0</v>
      </c>
      <c r="IQ218" s="61">
        <f t="shared" si="561"/>
        <v>0</v>
      </c>
      <c r="IR218" s="107">
        <f t="shared" si="562"/>
        <v>0</v>
      </c>
      <c r="IS218" s="97" t="e">
        <f t="shared" si="563"/>
        <v>#DIV/0!</v>
      </c>
      <c r="IT218" s="162"/>
      <c r="IU218" s="162"/>
      <c r="IV218" s="162"/>
    </row>
    <row r="219" spans="1:256" x14ac:dyDescent="0.2">
      <c r="A219" s="163" t="str">
        <f>A!B220</f>
        <v>Cobertura Duas Rodas Chocolate 300g</v>
      </c>
      <c r="B219" s="163">
        <f>A!C220</f>
        <v>20.75</v>
      </c>
      <c r="C219" s="104"/>
      <c r="D219" s="102">
        <f t="shared" si="423"/>
        <v>20.75</v>
      </c>
      <c r="E219" s="103">
        <f t="shared" si="424"/>
        <v>0</v>
      </c>
      <c r="F219" s="105">
        <f>(A!C220-NF!D219)*NF!C219</f>
        <v>0</v>
      </c>
      <c r="G219" s="104"/>
      <c r="H219" s="102">
        <f t="shared" si="425"/>
        <v>20.75</v>
      </c>
      <c r="I219" s="59">
        <f t="shared" si="426"/>
        <v>0</v>
      </c>
      <c r="J219" s="59">
        <f>(A!C220-NF!H219)*NF!G219</f>
        <v>0</v>
      </c>
      <c r="K219" s="59" t="str">
        <f t="shared" si="427"/>
        <v>Cobertura Duas Rodas Chocolate 300g</v>
      </c>
      <c r="L219" s="104"/>
      <c r="M219" s="60">
        <f t="shared" si="428"/>
        <v>20.75</v>
      </c>
      <c r="N219" s="103">
        <f t="shared" si="429"/>
        <v>0</v>
      </c>
      <c r="O219" s="105">
        <f>(A!C220-NF!M219)*NF!L219</f>
        <v>0</v>
      </c>
      <c r="P219" s="104"/>
      <c r="Q219" s="102">
        <f t="shared" si="430"/>
        <v>20.75</v>
      </c>
      <c r="R219" s="59">
        <f t="shared" si="431"/>
        <v>0</v>
      </c>
      <c r="S219" s="103">
        <f>(A!C220-NF!Q219)*NF!P219</f>
        <v>0</v>
      </c>
      <c r="T219" s="103" t="str">
        <f t="shared" si="432"/>
        <v>Cobertura Duas Rodas Chocolate 300g</v>
      </c>
      <c r="U219" s="104"/>
      <c r="V219" s="102">
        <f t="shared" si="433"/>
        <v>20.75</v>
      </c>
      <c r="W219" s="59">
        <f t="shared" si="434"/>
        <v>0</v>
      </c>
      <c r="X219" s="106">
        <f>(A!C220-NF!V219)*NF!U219</f>
        <v>0</v>
      </c>
      <c r="Y219" s="104"/>
      <c r="Z219" s="60">
        <f t="shared" si="435"/>
        <v>20.75</v>
      </c>
      <c r="AA219" s="59">
        <f t="shared" si="436"/>
        <v>0</v>
      </c>
      <c r="AB219" s="59">
        <f>(A!C220-NF!Z219)*NF!Y219</f>
        <v>0</v>
      </c>
      <c r="AC219" s="59" t="str">
        <f t="shared" si="437"/>
        <v>Cobertura Duas Rodas Chocolate 300g</v>
      </c>
      <c r="AD219" s="104"/>
      <c r="AE219" s="60">
        <f t="shared" si="438"/>
        <v>20.75</v>
      </c>
      <c r="AF219" s="59">
        <f t="shared" si="439"/>
        <v>0</v>
      </c>
      <c r="AG219" s="106">
        <f>(A!C220-NF!AE219)*NF!AD219</f>
        <v>0</v>
      </c>
      <c r="AH219" s="104"/>
      <c r="AI219" s="60">
        <f t="shared" si="440"/>
        <v>20.75</v>
      </c>
      <c r="AJ219" s="59">
        <f t="shared" si="441"/>
        <v>0</v>
      </c>
      <c r="AK219" s="59">
        <f>(A!C220-NF!AI219)*NF!AH219</f>
        <v>0</v>
      </c>
      <c r="AL219" s="59" t="str">
        <f t="shared" si="442"/>
        <v>Cobertura Duas Rodas Chocolate 300g</v>
      </c>
      <c r="AM219" s="104"/>
      <c r="AN219" s="60">
        <f t="shared" si="443"/>
        <v>20.75</v>
      </c>
      <c r="AO219" s="59">
        <f t="shared" si="444"/>
        <v>0</v>
      </c>
      <c r="AP219" s="106">
        <f>(A!C220-NF!AN219)*NF!AM219</f>
        <v>0</v>
      </c>
      <c r="AQ219" s="104"/>
      <c r="AR219" s="60">
        <f t="shared" si="445"/>
        <v>20.75</v>
      </c>
      <c r="AS219" s="59">
        <f t="shared" si="446"/>
        <v>0</v>
      </c>
      <c r="AT219" s="59">
        <f>(A!C220-NF!AR219)*NF!AQ219</f>
        <v>0</v>
      </c>
      <c r="AU219" s="59" t="str">
        <f t="shared" si="447"/>
        <v>Cobertura Duas Rodas Chocolate 300g</v>
      </c>
      <c r="AV219" s="104"/>
      <c r="AW219" s="60">
        <f t="shared" si="448"/>
        <v>20.75</v>
      </c>
      <c r="AX219" s="59">
        <f t="shared" si="449"/>
        <v>0</v>
      </c>
      <c r="AY219" s="106">
        <f>(A!C220-NF!AW219)*NF!AV219</f>
        <v>0</v>
      </c>
      <c r="AZ219" s="104"/>
      <c r="BA219" s="60">
        <f t="shared" si="450"/>
        <v>20.75</v>
      </c>
      <c r="BB219" s="59">
        <f t="shared" si="451"/>
        <v>0</v>
      </c>
      <c r="BC219" s="59">
        <f>(A!C220-NF!BA219)*NF!AZ219</f>
        <v>0</v>
      </c>
      <c r="BD219" s="59" t="str">
        <f t="shared" si="452"/>
        <v>Cobertura Duas Rodas Chocolate 300g</v>
      </c>
      <c r="BE219" s="104"/>
      <c r="BF219" s="60">
        <f t="shared" si="453"/>
        <v>20.75</v>
      </c>
      <c r="BG219" s="59">
        <f t="shared" si="454"/>
        <v>0</v>
      </c>
      <c r="BH219" s="106">
        <f>(A!C220-NF!BF219)*NF!BE219</f>
        <v>0</v>
      </c>
      <c r="BI219" s="104"/>
      <c r="BJ219" s="60">
        <f t="shared" si="455"/>
        <v>20.75</v>
      </c>
      <c r="BK219" s="59">
        <f t="shared" si="456"/>
        <v>0</v>
      </c>
      <c r="BL219" s="59">
        <f>(A!C220-NF!BJ219)*NF!BI219</f>
        <v>0</v>
      </c>
      <c r="BM219" s="59" t="str">
        <f t="shared" si="457"/>
        <v>Cobertura Duas Rodas Chocolate 300g</v>
      </c>
      <c r="BN219" s="104"/>
      <c r="BO219" s="60">
        <f t="shared" si="458"/>
        <v>20.75</v>
      </c>
      <c r="BP219" s="59">
        <f t="shared" si="459"/>
        <v>0</v>
      </c>
      <c r="BQ219" s="106">
        <f>(A!C220-NF!BO219)*NF!BN219</f>
        <v>0</v>
      </c>
      <c r="BR219" s="104"/>
      <c r="BS219" s="60">
        <f t="shared" si="460"/>
        <v>20.75</v>
      </c>
      <c r="BT219" s="59">
        <f t="shared" si="461"/>
        <v>0</v>
      </c>
      <c r="BU219" s="59">
        <f>(A!C220-NF!BS219)*NF!BR219</f>
        <v>0</v>
      </c>
      <c r="BV219" s="59" t="str">
        <f t="shared" si="462"/>
        <v>Cobertura Duas Rodas Chocolate 300g</v>
      </c>
      <c r="BW219" s="104"/>
      <c r="BX219" s="60">
        <f t="shared" si="463"/>
        <v>20.75</v>
      </c>
      <c r="BY219" s="59">
        <f t="shared" si="464"/>
        <v>0</v>
      </c>
      <c r="BZ219" s="106">
        <f>(A!C220-NF!BX219)*NF!BW219</f>
        <v>0</v>
      </c>
      <c r="CA219" s="104"/>
      <c r="CB219" s="60">
        <f t="shared" si="465"/>
        <v>20.75</v>
      </c>
      <c r="CC219" s="59">
        <f t="shared" si="466"/>
        <v>0</v>
      </c>
      <c r="CD219" s="59">
        <f>(A!C220-NF!CB219)*NF!CA219</f>
        <v>0</v>
      </c>
      <c r="CE219" s="59" t="str">
        <f t="shared" si="467"/>
        <v>Cobertura Duas Rodas Chocolate 300g</v>
      </c>
      <c r="CF219" s="104"/>
      <c r="CG219" s="60">
        <f t="shared" si="468"/>
        <v>20.75</v>
      </c>
      <c r="CH219" s="59">
        <f t="shared" si="469"/>
        <v>0</v>
      </c>
      <c r="CI219" s="106">
        <f>(A!C220-NF!CG219)*NF!CF219</f>
        <v>0</v>
      </c>
      <c r="CJ219" s="104"/>
      <c r="CK219" s="60">
        <f t="shared" si="470"/>
        <v>20.75</v>
      </c>
      <c r="CL219" s="59">
        <f t="shared" si="471"/>
        <v>0</v>
      </c>
      <c r="CM219" s="59">
        <f>(A!C220-NF!CK219)*NF!CJ219</f>
        <v>0</v>
      </c>
      <c r="CN219" s="59" t="str">
        <f t="shared" si="472"/>
        <v>Cobertura Duas Rodas Chocolate 300g</v>
      </c>
      <c r="CO219" s="104"/>
      <c r="CP219" s="60">
        <f t="shared" si="473"/>
        <v>20.75</v>
      </c>
      <c r="CQ219" s="59">
        <f t="shared" si="474"/>
        <v>0</v>
      </c>
      <c r="CR219" s="106">
        <f>(A!C220-NF!CP219)*NF!CO219</f>
        <v>0</v>
      </c>
      <c r="CS219" s="104"/>
      <c r="CT219" s="60">
        <f t="shared" si="475"/>
        <v>20.75</v>
      </c>
      <c r="CU219" s="59">
        <f t="shared" si="476"/>
        <v>0</v>
      </c>
      <c r="CV219" s="59">
        <f>(A!C220-NF!CT219)*NF!CS219</f>
        <v>0</v>
      </c>
      <c r="CW219" s="59" t="str">
        <f t="shared" si="477"/>
        <v>Cobertura Duas Rodas Chocolate 300g</v>
      </c>
      <c r="CX219" s="104"/>
      <c r="CY219" s="60">
        <f t="shared" si="478"/>
        <v>20.75</v>
      </c>
      <c r="CZ219" s="59">
        <f t="shared" si="479"/>
        <v>0</v>
      </c>
      <c r="DA219" s="106">
        <f>(A!C220-NF!CY219)*NF!CX219</f>
        <v>0</v>
      </c>
      <c r="DB219" s="104"/>
      <c r="DC219" s="60">
        <f t="shared" si="480"/>
        <v>20.75</v>
      </c>
      <c r="DD219" s="59">
        <f t="shared" si="481"/>
        <v>0</v>
      </c>
      <c r="DE219" s="59">
        <f>(A!C220-NF!DC219)*NF!DB219</f>
        <v>0</v>
      </c>
      <c r="DF219" s="59" t="str">
        <f t="shared" si="482"/>
        <v>Cobertura Duas Rodas Chocolate 300g</v>
      </c>
      <c r="DG219" s="104"/>
      <c r="DH219" s="60">
        <f t="shared" si="483"/>
        <v>20.75</v>
      </c>
      <c r="DI219" s="59">
        <f t="shared" si="484"/>
        <v>0</v>
      </c>
      <c r="DJ219" s="106">
        <f>(A!C220-NF!DH219)*NF!DG219</f>
        <v>0</v>
      </c>
      <c r="DK219" s="104"/>
      <c r="DL219" s="60">
        <f t="shared" si="485"/>
        <v>20.75</v>
      </c>
      <c r="DM219" s="59">
        <f t="shared" si="486"/>
        <v>0</v>
      </c>
      <c r="DN219" s="59">
        <f>(A!C220-NF!DL219)*NF!DK219</f>
        <v>0</v>
      </c>
      <c r="DO219" s="59" t="str">
        <f t="shared" si="487"/>
        <v>Cobertura Duas Rodas Chocolate 300g</v>
      </c>
      <c r="DP219" s="104"/>
      <c r="DQ219" s="60">
        <f t="shared" si="488"/>
        <v>20.75</v>
      </c>
      <c r="DR219" s="59">
        <f t="shared" si="489"/>
        <v>0</v>
      </c>
      <c r="DS219" s="106">
        <f>(A!C220-NF!DQ219)*NF!DP219</f>
        <v>0</v>
      </c>
      <c r="DT219" s="104"/>
      <c r="DU219" s="60">
        <f t="shared" si="490"/>
        <v>20.75</v>
      </c>
      <c r="DV219" s="59">
        <f t="shared" si="491"/>
        <v>0</v>
      </c>
      <c r="DW219" s="59">
        <f>(A!C220-NF!DU219)*NF!DT219</f>
        <v>0</v>
      </c>
      <c r="DX219" s="59" t="str">
        <f t="shared" si="492"/>
        <v>Cobertura Duas Rodas Chocolate 300g</v>
      </c>
      <c r="DY219" s="104"/>
      <c r="DZ219" s="60">
        <f t="shared" si="493"/>
        <v>20.75</v>
      </c>
      <c r="EA219" s="59">
        <f t="shared" si="494"/>
        <v>0</v>
      </c>
      <c r="EB219" s="106">
        <f>(A!C220-NF!DZ219)*NF!DY219</f>
        <v>0</v>
      </c>
      <c r="EC219" s="104"/>
      <c r="ED219" s="60">
        <f t="shared" si="495"/>
        <v>20.75</v>
      </c>
      <c r="EE219" s="59">
        <f t="shared" si="496"/>
        <v>0</v>
      </c>
      <c r="EF219" s="59">
        <f>(A!C220-NF!ED219)*NF!EC219</f>
        <v>0</v>
      </c>
      <c r="EG219" s="59" t="str">
        <f t="shared" si="497"/>
        <v>Cobertura Duas Rodas Chocolate 300g</v>
      </c>
      <c r="EH219" s="104"/>
      <c r="EI219" s="60">
        <f t="shared" si="498"/>
        <v>20.75</v>
      </c>
      <c r="EJ219" s="59">
        <f t="shared" si="499"/>
        <v>0</v>
      </c>
      <c r="EK219" s="106">
        <f>(A!C220-NF!EI219)*NF!EH219</f>
        <v>0</v>
      </c>
      <c r="EL219" s="104"/>
      <c r="EM219" s="60">
        <f t="shared" si="500"/>
        <v>20.75</v>
      </c>
      <c r="EN219" s="59">
        <f t="shared" si="501"/>
        <v>0</v>
      </c>
      <c r="EO219" s="106">
        <f>(A!C220-NF!EM219)*NF!EL219</f>
        <v>0</v>
      </c>
      <c r="EP219" s="59" t="str">
        <f t="shared" si="502"/>
        <v>Cobertura Duas Rodas Chocolate 300g</v>
      </c>
      <c r="EQ219" s="104"/>
      <c r="ER219" s="60">
        <f t="shared" si="503"/>
        <v>20.75</v>
      </c>
      <c r="ES219" s="59">
        <f t="shared" si="504"/>
        <v>0</v>
      </c>
      <c r="ET219" s="106">
        <f>(A!C220-NF!ER219)*NF!EQ219</f>
        <v>0</v>
      </c>
      <c r="EU219" s="104"/>
      <c r="EV219" s="60">
        <f t="shared" si="505"/>
        <v>20.75</v>
      </c>
      <c r="EW219" s="59">
        <f t="shared" si="506"/>
        <v>0</v>
      </c>
      <c r="EX219" s="106">
        <f>(A!C220-NF!EV219)*NF!EU219</f>
        <v>0</v>
      </c>
      <c r="EY219" s="59" t="str">
        <f t="shared" si="507"/>
        <v>Cobertura Duas Rodas Chocolate 300g</v>
      </c>
      <c r="EZ219" s="104"/>
      <c r="FA219" s="60">
        <f t="shared" si="508"/>
        <v>20.75</v>
      </c>
      <c r="FB219" s="59">
        <f t="shared" si="509"/>
        <v>0</v>
      </c>
      <c r="FC219" s="106">
        <f>(A!C220-NF!FA219)*NF!EZ219</f>
        <v>0</v>
      </c>
      <c r="FD219" s="104"/>
      <c r="FE219" s="60">
        <f t="shared" si="510"/>
        <v>20.75</v>
      </c>
      <c r="FF219" s="59">
        <f t="shared" si="511"/>
        <v>0</v>
      </c>
      <c r="FG219" s="106">
        <f>(A!C220-NF!FE219)*NF!FD219</f>
        <v>0</v>
      </c>
      <c r="FH219" s="59" t="str">
        <f t="shared" si="512"/>
        <v>Cobertura Duas Rodas Chocolate 300g</v>
      </c>
      <c r="FI219" s="104"/>
      <c r="FJ219" s="60">
        <f t="shared" si="513"/>
        <v>20.75</v>
      </c>
      <c r="FK219" s="59">
        <f t="shared" si="514"/>
        <v>0</v>
      </c>
      <c r="FL219" s="106">
        <f>(A!C220-NF!FJ219)*NF!FI219</f>
        <v>0</v>
      </c>
      <c r="FM219" s="104"/>
      <c r="FN219" s="60">
        <f t="shared" si="515"/>
        <v>20.75</v>
      </c>
      <c r="FO219" s="59">
        <f t="shared" si="516"/>
        <v>0</v>
      </c>
      <c r="FP219" s="106">
        <f>(A!C220-NF!FN219)*NF!FM219</f>
        <v>0</v>
      </c>
      <c r="FQ219" s="59" t="str">
        <f t="shared" si="517"/>
        <v>Cobertura Duas Rodas Chocolate 300g</v>
      </c>
      <c r="FR219" s="104"/>
      <c r="FS219" s="60">
        <f t="shared" si="518"/>
        <v>20.75</v>
      </c>
      <c r="FT219" s="106">
        <f t="shared" si="519"/>
        <v>0</v>
      </c>
      <c r="FU219" s="106">
        <f>(A!C220-NF!FS219)*NF!FR219</f>
        <v>0</v>
      </c>
      <c r="FV219" s="104"/>
      <c r="FW219" s="60">
        <f t="shared" si="520"/>
        <v>20.75</v>
      </c>
      <c r="FX219" s="59">
        <f t="shared" si="521"/>
        <v>0</v>
      </c>
      <c r="FY219" s="106">
        <f>(A!C220-NF!FW219)*NF!FV219</f>
        <v>0</v>
      </c>
      <c r="FZ219" s="59" t="str">
        <f t="shared" si="522"/>
        <v>Cobertura Duas Rodas Chocolate 300g</v>
      </c>
      <c r="GA219" s="104"/>
      <c r="GB219" s="60">
        <f t="shared" si="523"/>
        <v>20.75</v>
      </c>
      <c r="GC219" s="59">
        <f t="shared" si="524"/>
        <v>0</v>
      </c>
      <c r="GD219" s="106">
        <f>(A!C220-NF!GB219)*NF!GA219</f>
        <v>0</v>
      </c>
      <c r="GE219" s="104"/>
      <c r="GF219" s="60">
        <f t="shared" si="525"/>
        <v>20.75</v>
      </c>
      <c r="GG219" s="59">
        <f t="shared" si="526"/>
        <v>0</v>
      </c>
      <c r="GH219" s="106">
        <f>(A!C220-NF!GF219)*NF!GE219</f>
        <v>0</v>
      </c>
      <c r="GI219" s="59" t="str">
        <f t="shared" si="527"/>
        <v>Cobertura Duas Rodas Chocolate 300g</v>
      </c>
      <c r="GJ219" s="104"/>
      <c r="GK219" s="60">
        <f t="shared" si="528"/>
        <v>20.75</v>
      </c>
      <c r="GL219" s="59">
        <f t="shared" si="529"/>
        <v>0</v>
      </c>
      <c r="GM219" s="106">
        <f>(A!C220-NF!GK219)*NF!GJ219</f>
        <v>0</v>
      </c>
      <c r="GN219" s="104"/>
      <c r="GO219" s="60">
        <f t="shared" si="530"/>
        <v>20.75</v>
      </c>
      <c r="GP219" s="59">
        <f t="shared" si="531"/>
        <v>0</v>
      </c>
      <c r="GQ219" s="106">
        <f>(A!C220-NF!GO219)*NF!GN219</f>
        <v>0</v>
      </c>
      <c r="GR219" s="59" t="str">
        <f t="shared" si="532"/>
        <v>Cobertura Duas Rodas Chocolate 300g</v>
      </c>
      <c r="GS219" s="104"/>
      <c r="GT219" s="60">
        <f t="shared" si="533"/>
        <v>20.75</v>
      </c>
      <c r="GU219" s="59">
        <f t="shared" si="534"/>
        <v>0</v>
      </c>
      <c r="GV219" s="106">
        <f>(A!C220-NF!GT219)*NF!GS219</f>
        <v>0</v>
      </c>
      <c r="GW219" s="104"/>
      <c r="GX219" s="60">
        <f t="shared" si="535"/>
        <v>20.75</v>
      </c>
      <c r="GY219" s="59">
        <f t="shared" si="536"/>
        <v>0</v>
      </c>
      <c r="GZ219" s="106">
        <f>(A!C220-NF!GX219)*NF!GW219</f>
        <v>0</v>
      </c>
      <c r="HA219" s="59" t="str">
        <f t="shared" si="537"/>
        <v>Cobertura Duas Rodas Chocolate 300g</v>
      </c>
      <c r="HB219" s="104"/>
      <c r="HC219" s="60">
        <f t="shared" si="538"/>
        <v>20.75</v>
      </c>
      <c r="HD219" s="59">
        <f t="shared" si="539"/>
        <v>0</v>
      </c>
      <c r="HE219" s="106">
        <f>(A!C220-NF!HC219)*NF!HB219</f>
        <v>0</v>
      </c>
      <c r="HF219" s="104"/>
      <c r="HG219" s="60">
        <f t="shared" si="540"/>
        <v>20.75</v>
      </c>
      <c r="HH219" s="59">
        <f t="shared" si="541"/>
        <v>0</v>
      </c>
      <c r="HI219" s="106">
        <f>(A!C220-NF!HG219)*NF!HF219</f>
        <v>0</v>
      </c>
      <c r="HJ219" s="59" t="str">
        <f t="shared" si="542"/>
        <v>Cobertura Duas Rodas Chocolate 300g</v>
      </c>
      <c r="HK219" s="104"/>
      <c r="HL219" s="60">
        <f t="shared" si="543"/>
        <v>20.75</v>
      </c>
      <c r="HM219" s="59">
        <f t="shared" si="544"/>
        <v>0</v>
      </c>
      <c r="HN219" s="106">
        <f>(A!C220-NF!HL219)*NF!HK219</f>
        <v>0</v>
      </c>
      <c r="HO219" s="104"/>
      <c r="HP219" s="60">
        <f t="shared" si="545"/>
        <v>20.75</v>
      </c>
      <c r="HQ219" s="59">
        <f t="shared" si="546"/>
        <v>0</v>
      </c>
      <c r="HR219" s="106">
        <f>(A!C220-NF!HP219)*NF!HO219</f>
        <v>0</v>
      </c>
      <c r="HS219" s="59" t="str">
        <f t="shared" si="547"/>
        <v>Cobertura Duas Rodas Chocolate 300g</v>
      </c>
      <c r="HT219" s="104"/>
      <c r="HU219" s="60">
        <f t="shared" si="548"/>
        <v>20.75</v>
      </c>
      <c r="HV219" s="59">
        <f t="shared" si="549"/>
        <v>0</v>
      </c>
      <c r="HW219" s="106">
        <f>(A!C220-NF!HU219)*NF!HT219</f>
        <v>0</v>
      </c>
      <c r="HX219" s="104"/>
      <c r="HY219" s="60">
        <f t="shared" si="550"/>
        <v>20.75</v>
      </c>
      <c r="HZ219" s="59">
        <f t="shared" si="551"/>
        <v>0</v>
      </c>
      <c r="IA219" s="106">
        <f>(A!C220-NF!HY219)*NF!HX219</f>
        <v>0</v>
      </c>
      <c r="IB219" s="59" t="str">
        <f t="shared" si="552"/>
        <v>Cobertura Duas Rodas Chocolate 300g</v>
      </c>
      <c r="IC219" s="104"/>
      <c r="ID219" s="60">
        <f t="shared" si="553"/>
        <v>20.75</v>
      </c>
      <c r="IE219" s="59">
        <f t="shared" si="554"/>
        <v>0</v>
      </c>
      <c r="IF219" s="106">
        <f>(A!C220-NF!ID219)*NF!IC219</f>
        <v>0</v>
      </c>
      <c r="IG219" s="59" t="str">
        <f t="shared" si="555"/>
        <v>Cobertura Duas Rodas Chocolate 300g</v>
      </c>
      <c r="IH219" s="104"/>
      <c r="II219" s="60">
        <f t="shared" si="556"/>
        <v>20.75</v>
      </c>
      <c r="IJ219" s="59">
        <f t="shared" si="557"/>
        <v>0</v>
      </c>
      <c r="IK219" s="106">
        <f>(A!C220-NF!II219)*NF!IH219</f>
        <v>0</v>
      </c>
      <c r="IL219" s="59" t="str">
        <f t="shared" si="558"/>
        <v>Cobertura Duas Rodas Chocolate 300g</v>
      </c>
      <c r="IM219" s="59"/>
      <c r="IN219" s="59">
        <f t="shared" si="559"/>
        <v>20.75</v>
      </c>
      <c r="IO219" s="59">
        <f t="shared" si="560"/>
        <v>0</v>
      </c>
      <c r="IP219" s="106">
        <f>(A!C220-NF!IN219)*NF!IM219</f>
        <v>0</v>
      </c>
      <c r="IQ219" s="59">
        <f t="shared" si="561"/>
        <v>0</v>
      </c>
      <c r="IR219" s="101">
        <f t="shared" si="562"/>
        <v>0</v>
      </c>
      <c r="IS219" s="103" t="e">
        <f t="shared" si="563"/>
        <v>#DIV/0!</v>
      </c>
      <c r="IT219" s="96"/>
      <c r="IU219" s="96"/>
      <c r="IV219" s="96"/>
    </row>
    <row r="220" spans="1:256" x14ac:dyDescent="0.2">
      <c r="A220" s="136" t="str">
        <f>A!B221</f>
        <v>Cobertura Duas Rodas Morango 300g</v>
      </c>
      <c r="B220" s="136">
        <f>A!C221</f>
        <v>6.91</v>
      </c>
      <c r="C220" s="109"/>
      <c r="D220" s="108">
        <f t="shared" si="423"/>
        <v>6.91</v>
      </c>
      <c r="E220" s="97">
        <f t="shared" si="424"/>
        <v>0</v>
      </c>
      <c r="F220" s="95">
        <f>(A!C221-NF!D220)*NF!C220</f>
        <v>0</v>
      </c>
      <c r="G220" s="109"/>
      <c r="H220" s="108">
        <f t="shared" si="425"/>
        <v>6.91</v>
      </c>
      <c r="I220" s="61">
        <f t="shared" si="426"/>
        <v>0</v>
      </c>
      <c r="J220" s="61">
        <f>(A!C221-NF!H220)*NF!G220</f>
        <v>0</v>
      </c>
      <c r="K220" s="61" t="str">
        <f t="shared" si="427"/>
        <v>Cobertura Duas Rodas Morango 300g</v>
      </c>
      <c r="L220" s="109"/>
      <c r="M220" s="62">
        <f t="shared" si="428"/>
        <v>6.91</v>
      </c>
      <c r="N220" s="97">
        <f t="shared" si="429"/>
        <v>0</v>
      </c>
      <c r="O220" s="95">
        <f>(A!C221-NF!M220)*NF!L220</f>
        <v>0</v>
      </c>
      <c r="P220" s="109"/>
      <c r="Q220" s="108">
        <f t="shared" si="430"/>
        <v>6.91</v>
      </c>
      <c r="R220" s="61">
        <f t="shared" si="431"/>
        <v>0</v>
      </c>
      <c r="S220" s="97">
        <f>(A!C221-NF!Q220)*NF!P220</f>
        <v>0</v>
      </c>
      <c r="T220" s="97" t="str">
        <f t="shared" si="432"/>
        <v>Cobertura Duas Rodas Morango 300g</v>
      </c>
      <c r="U220" s="109"/>
      <c r="V220" s="108">
        <f t="shared" si="433"/>
        <v>6.91</v>
      </c>
      <c r="W220" s="61">
        <f t="shared" si="434"/>
        <v>0</v>
      </c>
      <c r="X220" s="161">
        <f>(A!C221-NF!V220)*NF!U220</f>
        <v>0</v>
      </c>
      <c r="Y220" s="109"/>
      <c r="Z220" s="62">
        <f t="shared" si="435"/>
        <v>6.91</v>
      </c>
      <c r="AA220" s="61">
        <f t="shared" si="436"/>
        <v>0</v>
      </c>
      <c r="AB220" s="61">
        <f>(A!C221-NF!Z220)*NF!Y220</f>
        <v>0</v>
      </c>
      <c r="AC220" s="61" t="str">
        <f t="shared" si="437"/>
        <v>Cobertura Duas Rodas Morango 300g</v>
      </c>
      <c r="AD220" s="109"/>
      <c r="AE220" s="62">
        <f t="shared" si="438"/>
        <v>6.91</v>
      </c>
      <c r="AF220" s="61">
        <f t="shared" si="439"/>
        <v>0</v>
      </c>
      <c r="AG220" s="161">
        <f>(A!C221-NF!AE220)*NF!AD220</f>
        <v>0</v>
      </c>
      <c r="AH220" s="109"/>
      <c r="AI220" s="62">
        <f t="shared" si="440"/>
        <v>6.91</v>
      </c>
      <c r="AJ220" s="61">
        <f t="shared" si="441"/>
        <v>0</v>
      </c>
      <c r="AK220" s="61">
        <f>(A!C221-NF!AI220)*NF!AH220</f>
        <v>0</v>
      </c>
      <c r="AL220" s="61" t="str">
        <f t="shared" si="442"/>
        <v>Cobertura Duas Rodas Morango 300g</v>
      </c>
      <c r="AM220" s="109"/>
      <c r="AN220" s="62">
        <f t="shared" si="443"/>
        <v>6.91</v>
      </c>
      <c r="AO220" s="61">
        <f t="shared" si="444"/>
        <v>0</v>
      </c>
      <c r="AP220" s="161">
        <f>(A!C221-NF!AN220)*NF!AM220</f>
        <v>0</v>
      </c>
      <c r="AQ220" s="109"/>
      <c r="AR220" s="62">
        <f t="shared" si="445"/>
        <v>6.91</v>
      </c>
      <c r="AS220" s="61">
        <f t="shared" si="446"/>
        <v>0</v>
      </c>
      <c r="AT220" s="61">
        <f>(A!C221-NF!AR220)*NF!AQ220</f>
        <v>0</v>
      </c>
      <c r="AU220" s="61" t="str">
        <f t="shared" si="447"/>
        <v>Cobertura Duas Rodas Morango 300g</v>
      </c>
      <c r="AV220" s="109"/>
      <c r="AW220" s="62">
        <f t="shared" si="448"/>
        <v>6.91</v>
      </c>
      <c r="AX220" s="61">
        <f t="shared" si="449"/>
        <v>0</v>
      </c>
      <c r="AY220" s="161">
        <f>(A!C221-NF!AW220)*NF!AV220</f>
        <v>0</v>
      </c>
      <c r="AZ220" s="109"/>
      <c r="BA220" s="62">
        <f t="shared" si="450"/>
        <v>6.91</v>
      </c>
      <c r="BB220" s="61">
        <f t="shared" si="451"/>
        <v>0</v>
      </c>
      <c r="BC220" s="61">
        <f>(A!C221-NF!BA220)*NF!AZ220</f>
        <v>0</v>
      </c>
      <c r="BD220" s="61" t="str">
        <f t="shared" si="452"/>
        <v>Cobertura Duas Rodas Morango 300g</v>
      </c>
      <c r="BE220" s="109"/>
      <c r="BF220" s="62">
        <f t="shared" si="453"/>
        <v>6.91</v>
      </c>
      <c r="BG220" s="61">
        <f t="shared" si="454"/>
        <v>0</v>
      </c>
      <c r="BH220" s="161">
        <f>(A!C221-NF!BF220)*NF!BE220</f>
        <v>0</v>
      </c>
      <c r="BI220" s="109"/>
      <c r="BJ220" s="62">
        <f t="shared" si="455"/>
        <v>6.91</v>
      </c>
      <c r="BK220" s="61">
        <f t="shared" si="456"/>
        <v>0</v>
      </c>
      <c r="BL220" s="61">
        <f>(A!C221-NF!BJ220)*NF!BI220</f>
        <v>0</v>
      </c>
      <c r="BM220" s="61" t="str">
        <f t="shared" si="457"/>
        <v>Cobertura Duas Rodas Morango 300g</v>
      </c>
      <c r="BN220" s="109"/>
      <c r="BO220" s="62">
        <f t="shared" si="458"/>
        <v>6.91</v>
      </c>
      <c r="BP220" s="61">
        <f t="shared" si="459"/>
        <v>0</v>
      </c>
      <c r="BQ220" s="161">
        <f>(A!C221-NF!BO220)*NF!BN220</f>
        <v>0</v>
      </c>
      <c r="BR220" s="109"/>
      <c r="BS220" s="62">
        <f t="shared" si="460"/>
        <v>6.91</v>
      </c>
      <c r="BT220" s="61">
        <f t="shared" si="461"/>
        <v>0</v>
      </c>
      <c r="BU220" s="61">
        <f>(A!C221-NF!BS220)*NF!BR220</f>
        <v>0</v>
      </c>
      <c r="BV220" s="61" t="str">
        <f t="shared" si="462"/>
        <v>Cobertura Duas Rodas Morango 300g</v>
      </c>
      <c r="BW220" s="109"/>
      <c r="BX220" s="62">
        <f t="shared" si="463"/>
        <v>6.91</v>
      </c>
      <c r="BY220" s="61">
        <f t="shared" si="464"/>
        <v>0</v>
      </c>
      <c r="BZ220" s="161">
        <f>(A!C221-NF!BX220)*NF!BW220</f>
        <v>0</v>
      </c>
      <c r="CA220" s="109"/>
      <c r="CB220" s="62">
        <f t="shared" si="465"/>
        <v>6.91</v>
      </c>
      <c r="CC220" s="61">
        <f t="shared" si="466"/>
        <v>0</v>
      </c>
      <c r="CD220" s="61">
        <f>(A!C221-NF!CB220)*NF!CA220</f>
        <v>0</v>
      </c>
      <c r="CE220" s="61" t="str">
        <f t="shared" si="467"/>
        <v>Cobertura Duas Rodas Morango 300g</v>
      </c>
      <c r="CF220" s="109"/>
      <c r="CG220" s="62">
        <f t="shared" si="468"/>
        <v>6.91</v>
      </c>
      <c r="CH220" s="61">
        <f t="shared" si="469"/>
        <v>0</v>
      </c>
      <c r="CI220" s="161">
        <f>(A!C221-NF!CG220)*NF!CF220</f>
        <v>0</v>
      </c>
      <c r="CJ220" s="109"/>
      <c r="CK220" s="62">
        <f t="shared" si="470"/>
        <v>6.91</v>
      </c>
      <c r="CL220" s="61">
        <f t="shared" si="471"/>
        <v>0</v>
      </c>
      <c r="CM220" s="61">
        <f>(A!C221-NF!CK220)*NF!CJ220</f>
        <v>0</v>
      </c>
      <c r="CN220" s="61" t="str">
        <f t="shared" si="472"/>
        <v>Cobertura Duas Rodas Morango 300g</v>
      </c>
      <c r="CO220" s="109"/>
      <c r="CP220" s="62">
        <f t="shared" si="473"/>
        <v>6.91</v>
      </c>
      <c r="CQ220" s="61">
        <f t="shared" si="474"/>
        <v>0</v>
      </c>
      <c r="CR220" s="161">
        <f>(A!C221-NF!CP220)*NF!CO220</f>
        <v>0</v>
      </c>
      <c r="CS220" s="109"/>
      <c r="CT220" s="62">
        <f t="shared" si="475"/>
        <v>6.91</v>
      </c>
      <c r="CU220" s="61">
        <f t="shared" si="476"/>
        <v>0</v>
      </c>
      <c r="CV220" s="61">
        <f>(A!C221-NF!CT220)*NF!CS220</f>
        <v>0</v>
      </c>
      <c r="CW220" s="61" t="str">
        <f t="shared" si="477"/>
        <v>Cobertura Duas Rodas Morango 300g</v>
      </c>
      <c r="CX220" s="109"/>
      <c r="CY220" s="62">
        <f t="shared" si="478"/>
        <v>6.91</v>
      </c>
      <c r="CZ220" s="61">
        <f t="shared" si="479"/>
        <v>0</v>
      </c>
      <c r="DA220" s="161">
        <f>(A!C221-NF!CY220)*NF!CX220</f>
        <v>0</v>
      </c>
      <c r="DB220" s="109"/>
      <c r="DC220" s="62">
        <f t="shared" si="480"/>
        <v>6.91</v>
      </c>
      <c r="DD220" s="61">
        <f t="shared" si="481"/>
        <v>0</v>
      </c>
      <c r="DE220" s="61">
        <f>(A!C221-NF!DC220)*NF!DB220</f>
        <v>0</v>
      </c>
      <c r="DF220" s="61" t="str">
        <f t="shared" si="482"/>
        <v>Cobertura Duas Rodas Morango 300g</v>
      </c>
      <c r="DG220" s="109"/>
      <c r="DH220" s="62">
        <f t="shared" si="483"/>
        <v>6.91</v>
      </c>
      <c r="DI220" s="61">
        <f t="shared" si="484"/>
        <v>0</v>
      </c>
      <c r="DJ220" s="161">
        <f>(A!C221-NF!DH220)*NF!DG220</f>
        <v>0</v>
      </c>
      <c r="DK220" s="109"/>
      <c r="DL220" s="62">
        <f t="shared" si="485"/>
        <v>6.91</v>
      </c>
      <c r="DM220" s="61">
        <f t="shared" si="486"/>
        <v>0</v>
      </c>
      <c r="DN220" s="61">
        <f>(A!C221-NF!DL220)*NF!DK220</f>
        <v>0</v>
      </c>
      <c r="DO220" s="61" t="str">
        <f t="shared" si="487"/>
        <v>Cobertura Duas Rodas Morango 300g</v>
      </c>
      <c r="DP220" s="109"/>
      <c r="DQ220" s="62">
        <f t="shared" si="488"/>
        <v>6.91</v>
      </c>
      <c r="DR220" s="61">
        <f t="shared" si="489"/>
        <v>0</v>
      </c>
      <c r="DS220" s="161">
        <f>(A!C221-NF!DQ220)*NF!DP220</f>
        <v>0</v>
      </c>
      <c r="DT220" s="109"/>
      <c r="DU220" s="62">
        <f t="shared" si="490"/>
        <v>6.91</v>
      </c>
      <c r="DV220" s="61">
        <f t="shared" si="491"/>
        <v>0</v>
      </c>
      <c r="DW220" s="61">
        <f>(A!C221-NF!DU220)*NF!DT220</f>
        <v>0</v>
      </c>
      <c r="DX220" s="61" t="str">
        <f t="shared" si="492"/>
        <v>Cobertura Duas Rodas Morango 300g</v>
      </c>
      <c r="DY220" s="109"/>
      <c r="DZ220" s="62">
        <f t="shared" si="493"/>
        <v>6.91</v>
      </c>
      <c r="EA220" s="61">
        <f t="shared" si="494"/>
        <v>0</v>
      </c>
      <c r="EB220" s="161">
        <f>(A!C221-NF!DZ220)*NF!DY220</f>
        <v>0</v>
      </c>
      <c r="EC220" s="109"/>
      <c r="ED220" s="62">
        <f t="shared" si="495"/>
        <v>6.91</v>
      </c>
      <c r="EE220" s="61">
        <f t="shared" si="496"/>
        <v>0</v>
      </c>
      <c r="EF220" s="61">
        <f>(A!C221-NF!ED220)*NF!EC220</f>
        <v>0</v>
      </c>
      <c r="EG220" s="61" t="str">
        <f t="shared" si="497"/>
        <v>Cobertura Duas Rodas Morango 300g</v>
      </c>
      <c r="EH220" s="109"/>
      <c r="EI220" s="62">
        <f t="shared" si="498"/>
        <v>6.91</v>
      </c>
      <c r="EJ220" s="61">
        <f t="shared" si="499"/>
        <v>0</v>
      </c>
      <c r="EK220" s="161">
        <f>(A!C221-NF!EI220)*NF!EH220</f>
        <v>0</v>
      </c>
      <c r="EL220" s="109"/>
      <c r="EM220" s="62">
        <f t="shared" si="500"/>
        <v>6.91</v>
      </c>
      <c r="EN220" s="61">
        <f t="shared" si="501"/>
        <v>0</v>
      </c>
      <c r="EO220" s="161">
        <f>(A!C221-NF!EM220)*NF!EL220</f>
        <v>0</v>
      </c>
      <c r="EP220" s="61" t="str">
        <f t="shared" si="502"/>
        <v>Cobertura Duas Rodas Morango 300g</v>
      </c>
      <c r="EQ220" s="109"/>
      <c r="ER220" s="62">
        <f t="shared" si="503"/>
        <v>6.91</v>
      </c>
      <c r="ES220" s="61">
        <f t="shared" si="504"/>
        <v>0</v>
      </c>
      <c r="ET220" s="161">
        <f>(A!C221-NF!ER220)*NF!EQ220</f>
        <v>0</v>
      </c>
      <c r="EU220" s="109"/>
      <c r="EV220" s="62">
        <f t="shared" si="505"/>
        <v>6.91</v>
      </c>
      <c r="EW220" s="61">
        <f t="shared" si="506"/>
        <v>0</v>
      </c>
      <c r="EX220" s="161">
        <f>(A!C221-NF!EV220)*NF!EU220</f>
        <v>0</v>
      </c>
      <c r="EY220" s="61" t="str">
        <f t="shared" si="507"/>
        <v>Cobertura Duas Rodas Morango 300g</v>
      </c>
      <c r="EZ220" s="109"/>
      <c r="FA220" s="62">
        <f t="shared" si="508"/>
        <v>6.91</v>
      </c>
      <c r="FB220" s="61">
        <f t="shared" si="509"/>
        <v>0</v>
      </c>
      <c r="FC220" s="161">
        <f>(A!C221-NF!FA220)*NF!EZ220</f>
        <v>0</v>
      </c>
      <c r="FD220" s="109"/>
      <c r="FE220" s="62">
        <f t="shared" si="510"/>
        <v>6.91</v>
      </c>
      <c r="FF220" s="61">
        <f t="shared" si="511"/>
        <v>0</v>
      </c>
      <c r="FG220" s="161">
        <f>(A!C221-NF!FE220)*NF!FD220</f>
        <v>0</v>
      </c>
      <c r="FH220" s="61" t="str">
        <f t="shared" si="512"/>
        <v>Cobertura Duas Rodas Morango 300g</v>
      </c>
      <c r="FI220" s="109"/>
      <c r="FJ220" s="62">
        <f t="shared" si="513"/>
        <v>6.91</v>
      </c>
      <c r="FK220" s="61">
        <f t="shared" si="514"/>
        <v>0</v>
      </c>
      <c r="FL220" s="161">
        <f>(A!C221-NF!FJ220)*NF!FI220</f>
        <v>0</v>
      </c>
      <c r="FM220" s="109"/>
      <c r="FN220" s="62">
        <f t="shared" si="515"/>
        <v>6.91</v>
      </c>
      <c r="FO220" s="61">
        <f t="shared" si="516"/>
        <v>0</v>
      </c>
      <c r="FP220" s="161">
        <f>(A!C221-NF!FN220)*NF!FM220</f>
        <v>0</v>
      </c>
      <c r="FQ220" s="61" t="str">
        <f t="shared" si="517"/>
        <v>Cobertura Duas Rodas Morango 300g</v>
      </c>
      <c r="FR220" s="109"/>
      <c r="FS220" s="62">
        <f t="shared" si="518"/>
        <v>6.91</v>
      </c>
      <c r="FT220" s="161">
        <f t="shared" si="519"/>
        <v>0</v>
      </c>
      <c r="FU220" s="161">
        <f>(A!C221-NF!FS220)*NF!FR220</f>
        <v>0</v>
      </c>
      <c r="FV220" s="109"/>
      <c r="FW220" s="62">
        <f t="shared" si="520"/>
        <v>6.91</v>
      </c>
      <c r="FX220" s="61">
        <f t="shared" si="521"/>
        <v>0</v>
      </c>
      <c r="FY220" s="161">
        <f>(A!C221-NF!FW220)*NF!FV220</f>
        <v>0</v>
      </c>
      <c r="FZ220" s="61" t="str">
        <f t="shared" si="522"/>
        <v>Cobertura Duas Rodas Morango 300g</v>
      </c>
      <c r="GA220" s="109"/>
      <c r="GB220" s="62">
        <f t="shared" si="523"/>
        <v>6.91</v>
      </c>
      <c r="GC220" s="61">
        <f t="shared" si="524"/>
        <v>0</v>
      </c>
      <c r="GD220" s="161">
        <f>(A!C221-NF!GB220)*NF!GA220</f>
        <v>0</v>
      </c>
      <c r="GE220" s="109"/>
      <c r="GF220" s="62">
        <f t="shared" si="525"/>
        <v>6.91</v>
      </c>
      <c r="GG220" s="61">
        <f t="shared" si="526"/>
        <v>0</v>
      </c>
      <c r="GH220" s="161">
        <f>(A!C221-NF!GF220)*NF!GE220</f>
        <v>0</v>
      </c>
      <c r="GI220" s="61" t="str">
        <f t="shared" si="527"/>
        <v>Cobertura Duas Rodas Morango 300g</v>
      </c>
      <c r="GJ220" s="109"/>
      <c r="GK220" s="62">
        <f t="shared" si="528"/>
        <v>6.91</v>
      </c>
      <c r="GL220" s="61">
        <f t="shared" si="529"/>
        <v>0</v>
      </c>
      <c r="GM220" s="161">
        <f>(A!C221-NF!GK220)*NF!GJ220</f>
        <v>0</v>
      </c>
      <c r="GN220" s="109"/>
      <c r="GO220" s="62">
        <f t="shared" si="530"/>
        <v>6.91</v>
      </c>
      <c r="GP220" s="61">
        <f t="shared" si="531"/>
        <v>0</v>
      </c>
      <c r="GQ220" s="161">
        <f>(A!C221-NF!GO220)*NF!GN220</f>
        <v>0</v>
      </c>
      <c r="GR220" s="61" t="str">
        <f t="shared" si="532"/>
        <v>Cobertura Duas Rodas Morango 300g</v>
      </c>
      <c r="GS220" s="109"/>
      <c r="GT220" s="62">
        <f t="shared" si="533"/>
        <v>6.91</v>
      </c>
      <c r="GU220" s="61">
        <f t="shared" si="534"/>
        <v>0</v>
      </c>
      <c r="GV220" s="161">
        <f>(A!C221-NF!GT220)*NF!GS220</f>
        <v>0</v>
      </c>
      <c r="GW220" s="109"/>
      <c r="GX220" s="62">
        <f t="shared" si="535"/>
        <v>6.91</v>
      </c>
      <c r="GY220" s="61">
        <f t="shared" si="536"/>
        <v>0</v>
      </c>
      <c r="GZ220" s="161">
        <f>(A!C221-NF!GX220)*NF!GW220</f>
        <v>0</v>
      </c>
      <c r="HA220" s="61" t="str">
        <f t="shared" si="537"/>
        <v>Cobertura Duas Rodas Morango 300g</v>
      </c>
      <c r="HB220" s="109"/>
      <c r="HC220" s="62">
        <f t="shared" si="538"/>
        <v>6.91</v>
      </c>
      <c r="HD220" s="61">
        <f t="shared" si="539"/>
        <v>0</v>
      </c>
      <c r="HE220" s="161">
        <f>(A!C221-NF!HC220)*NF!HB220</f>
        <v>0</v>
      </c>
      <c r="HF220" s="109"/>
      <c r="HG220" s="62">
        <f t="shared" si="540"/>
        <v>6.91</v>
      </c>
      <c r="HH220" s="61">
        <f t="shared" si="541"/>
        <v>0</v>
      </c>
      <c r="HI220" s="161">
        <f>(A!C221-NF!HG220)*NF!HF220</f>
        <v>0</v>
      </c>
      <c r="HJ220" s="61" t="str">
        <f t="shared" si="542"/>
        <v>Cobertura Duas Rodas Morango 300g</v>
      </c>
      <c r="HK220" s="109"/>
      <c r="HL220" s="62">
        <f t="shared" si="543"/>
        <v>6.91</v>
      </c>
      <c r="HM220" s="61">
        <f t="shared" si="544"/>
        <v>0</v>
      </c>
      <c r="HN220" s="161">
        <f>(A!C221-NF!HL220)*NF!HK220</f>
        <v>0</v>
      </c>
      <c r="HO220" s="109"/>
      <c r="HP220" s="62">
        <f t="shared" si="545"/>
        <v>6.91</v>
      </c>
      <c r="HQ220" s="61">
        <f t="shared" si="546"/>
        <v>0</v>
      </c>
      <c r="HR220" s="161">
        <f>(A!C221-NF!HP220)*NF!HO220</f>
        <v>0</v>
      </c>
      <c r="HS220" s="61" t="str">
        <f t="shared" si="547"/>
        <v>Cobertura Duas Rodas Morango 300g</v>
      </c>
      <c r="HT220" s="109"/>
      <c r="HU220" s="62">
        <f t="shared" si="548"/>
        <v>6.91</v>
      </c>
      <c r="HV220" s="61">
        <f t="shared" si="549"/>
        <v>0</v>
      </c>
      <c r="HW220" s="161">
        <f>(A!C221-NF!HU220)*NF!HT220</f>
        <v>0</v>
      </c>
      <c r="HX220" s="109"/>
      <c r="HY220" s="62">
        <f t="shared" si="550"/>
        <v>6.91</v>
      </c>
      <c r="HZ220" s="61">
        <f t="shared" si="551"/>
        <v>0</v>
      </c>
      <c r="IA220" s="161">
        <f>(A!C221-NF!HY220)*NF!HX220</f>
        <v>0</v>
      </c>
      <c r="IB220" s="61" t="str">
        <f t="shared" si="552"/>
        <v>Cobertura Duas Rodas Morango 300g</v>
      </c>
      <c r="IC220" s="109"/>
      <c r="ID220" s="62">
        <f t="shared" si="553"/>
        <v>6.91</v>
      </c>
      <c r="IE220" s="61">
        <f t="shared" si="554"/>
        <v>0</v>
      </c>
      <c r="IF220" s="161">
        <f>(A!C221-NF!ID220)*NF!IC220</f>
        <v>0</v>
      </c>
      <c r="IG220" s="61" t="str">
        <f t="shared" si="555"/>
        <v>Cobertura Duas Rodas Morango 300g</v>
      </c>
      <c r="IH220" s="109"/>
      <c r="II220" s="62">
        <f t="shared" si="556"/>
        <v>6.91</v>
      </c>
      <c r="IJ220" s="61">
        <f t="shared" si="557"/>
        <v>0</v>
      </c>
      <c r="IK220" s="161">
        <f>(A!C221-NF!II220)*NF!IH220</f>
        <v>0</v>
      </c>
      <c r="IL220" s="61" t="str">
        <f t="shared" si="558"/>
        <v>Cobertura Duas Rodas Morango 300g</v>
      </c>
      <c r="IM220" s="61"/>
      <c r="IN220" s="61">
        <f t="shared" si="559"/>
        <v>6.91</v>
      </c>
      <c r="IO220" s="61">
        <f t="shared" si="560"/>
        <v>0</v>
      </c>
      <c r="IP220" s="161">
        <f>(A!C221-NF!IN220)*NF!IM220</f>
        <v>0</v>
      </c>
      <c r="IQ220" s="61">
        <f t="shared" si="561"/>
        <v>0</v>
      </c>
      <c r="IR220" s="107">
        <f t="shared" si="562"/>
        <v>0</v>
      </c>
      <c r="IS220" s="97" t="e">
        <f t="shared" si="563"/>
        <v>#DIV/0!</v>
      </c>
      <c r="IT220" s="162"/>
      <c r="IU220" s="162"/>
      <c r="IV220" s="162"/>
    </row>
    <row r="221" spans="1:256" x14ac:dyDescent="0.2">
      <c r="A221" s="163" t="str">
        <f>A!B222</f>
        <v>Creme de Leite Nestlé 27x200g</v>
      </c>
      <c r="B221" s="163">
        <f>A!C222</f>
        <v>7.68</v>
      </c>
      <c r="C221" s="104"/>
      <c r="D221" s="102">
        <f t="shared" si="423"/>
        <v>7.68</v>
      </c>
      <c r="E221" s="103">
        <f t="shared" si="424"/>
        <v>0</v>
      </c>
      <c r="F221" s="105">
        <f>(A!C222-NF!D221)*NF!C221</f>
        <v>0</v>
      </c>
      <c r="G221" s="104"/>
      <c r="H221" s="102">
        <f t="shared" si="425"/>
        <v>7.68</v>
      </c>
      <c r="I221" s="59">
        <f t="shared" si="426"/>
        <v>0</v>
      </c>
      <c r="J221" s="59">
        <f>(A!C222-NF!H221)*NF!G221</f>
        <v>0</v>
      </c>
      <c r="K221" s="59" t="str">
        <f t="shared" si="427"/>
        <v>Creme de Leite Nestlé 27x200g</v>
      </c>
      <c r="L221" s="104"/>
      <c r="M221" s="60">
        <f t="shared" si="428"/>
        <v>7.68</v>
      </c>
      <c r="N221" s="103">
        <f t="shared" si="429"/>
        <v>0</v>
      </c>
      <c r="O221" s="105">
        <f>(A!C222-NF!M221)*NF!L221</f>
        <v>0</v>
      </c>
      <c r="P221" s="104"/>
      <c r="Q221" s="102">
        <f t="shared" si="430"/>
        <v>7.68</v>
      </c>
      <c r="R221" s="59">
        <f t="shared" si="431"/>
        <v>0</v>
      </c>
      <c r="S221" s="103">
        <f>(A!C222-NF!Q221)*NF!P221</f>
        <v>0</v>
      </c>
      <c r="T221" s="103" t="str">
        <f t="shared" si="432"/>
        <v>Creme de Leite Nestlé 27x200g</v>
      </c>
      <c r="U221" s="104"/>
      <c r="V221" s="102">
        <f t="shared" si="433"/>
        <v>7.68</v>
      </c>
      <c r="W221" s="59">
        <f t="shared" si="434"/>
        <v>0</v>
      </c>
      <c r="X221" s="106">
        <f>(A!C222-NF!V221)*NF!U221</f>
        <v>0</v>
      </c>
      <c r="Y221" s="104"/>
      <c r="Z221" s="60">
        <f t="shared" si="435"/>
        <v>7.68</v>
      </c>
      <c r="AA221" s="59">
        <f t="shared" si="436"/>
        <v>0</v>
      </c>
      <c r="AB221" s="59">
        <f>(A!C222-NF!Z221)*NF!Y221</f>
        <v>0</v>
      </c>
      <c r="AC221" s="59" t="str">
        <f t="shared" si="437"/>
        <v>Creme de Leite Nestlé 27x200g</v>
      </c>
      <c r="AD221" s="104"/>
      <c r="AE221" s="60">
        <f t="shared" si="438"/>
        <v>7.68</v>
      </c>
      <c r="AF221" s="59">
        <f t="shared" si="439"/>
        <v>0</v>
      </c>
      <c r="AG221" s="106">
        <f>(A!C222-NF!AE221)*NF!AD221</f>
        <v>0</v>
      </c>
      <c r="AH221" s="104"/>
      <c r="AI221" s="60">
        <f t="shared" si="440"/>
        <v>7.68</v>
      </c>
      <c r="AJ221" s="59">
        <f t="shared" si="441"/>
        <v>0</v>
      </c>
      <c r="AK221" s="59">
        <f>(A!C222-NF!AI221)*NF!AH221</f>
        <v>0</v>
      </c>
      <c r="AL221" s="59" t="str">
        <f t="shared" si="442"/>
        <v>Creme de Leite Nestlé 27x200g</v>
      </c>
      <c r="AM221" s="104"/>
      <c r="AN221" s="60">
        <f t="shared" si="443"/>
        <v>7.68</v>
      </c>
      <c r="AO221" s="59">
        <f t="shared" si="444"/>
        <v>0</v>
      </c>
      <c r="AP221" s="106">
        <f>(A!C222-NF!AN221)*NF!AM221</f>
        <v>0</v>
      </c>
      <c r="AQ221" s="104"/>
      <c r="AR221" s="60">
        <f t="shared" si="445"/>
        <v>7.68</v>
      </c>
      <c r="AS221" s="59">
        <f t="shared" si="446"/>
        <v>0</v>
      </c>
      <c r="AT221" s="59">
        <f>(A!C222-NF!AR221)*NF!AQ221</f>
        <v>0</v>
      </c>
      <c r="AU221" s="59" t="str">
        <f t="shared" si="447"/>
        <v>Creme de Leite Nestlé 27x200g</v>
      </c>
      <c r="AV221" s="104"/>
      <c r="AW221" s="60">
        <f t="shared" si="448"/>
        <v>7.68</v>
      </c>
      <c r="AX221" s="59">
        <f t="shared" si="449"/>
        <v>0</v>
      </c>
      <c r="AY221" s="106">
        <f>(A!C222-NF!AW221)*NF!AV221</f>
        <v>0</v>
      </c>
      <c r="AZ221" s="104"/>
      <c r="BA221" s="60">
        <f t="shared" si="450"/>
        <v>7.68</v>
      </c>
      <c r="BB221" s="59">
        <f t="shared" si="451"/>
        <v>0</v>
      </c>
      <c r="BC221" s="59">
        <f>(A!C222-NF!BA221)*NF!AZ221</f>
        <v>0</v>
      </c>
      <c r="BD221" s="59" t="str">
        <f t="shared" si="452"/>
        <v>Creme de Leite Nestlé 27x200g</v>
      </c>
      <c r="BE221" s="104"/>
      <c r="BF221" s="60">
        <f t="shared" si="453"/>
        <v>7.68</v>
      </c>
      <c r="BG221" s="59">
        <f t="shared" si="454"/>
        <v>0</v>
      </c>
      <c r="BH221" s="106">
        <f>(A!C222-NF!BF221)*NF!BE221</f>
        <v>0</v>
      </c>
      <c r="BI221" s="104"/>
      <c r="BJ221" s="60">
        <f t="shared" si="455"/>
        <v>7.68</v>
      </c>
      <c r="BK221" s="59">
        <f t="shared" si="456"/>
        <v>0</v>
      </c>
      <c r="BL221" s="59">
        <f>(A!C222-NF!BJ221)*NF!BI221</f>
        <v>0</v>
      </c>
      <c r="BM221" s="59" t="str">
        <f t="shared" si="457"/>
        <v>Creme de Leite Nestlé 27x200g</v>
      </c>
      <c r="BN221" s="104"/>
      <c r="BO221" s="60">
        <f t="shared" si="458"/>
        <v>7.68</v>
      </c>
      <c r="BP221" s="59">
        <f t="shared" si="459"/>
        <v>0</v>
      </c>
      <c r="BQ221" s="106">
        <f>(A!C222-NF!BO221)*NF!BN221</f>
        <v>0</v>
      </c>
      <c r="BR221" s="104"/>
      <c r="BS221" s="60">
        <f t="shared" si="460"/>
        <v>7.68</v>
      </c>
      <c r="BT221" s="59">
        <f t="shared" si="461"/>
        <v>0</v>
      </c>
      <c r="BU221" s="59">
        <f>(A!C222-NF!BS221)*NF!BR221</f>
        <v>0</v>
      </c>
      <c r="BV221" s="59" t="str">
        <f t="shared" si="462"/>
        <v>Creme de Leite Nestlé 27x200g</v>
      </c>
      <c r="BW221" s="104"/>
      <c r="BX221" s="60">
        <f t="shared" si="463"/>
        <v>7.68</v>
      </c>
      <c r="BY221" s="59">
        <f t="shared" si="464"/>
        <v>0</v>
      </c>
      <c r="BZ221" s="106">
        <f>(A!C222-NF!BX221)*NF!BW221</f>
        <v>0</v>
      </c>
      <c r="CA221" s="104"/>
      <c r="CB221" s="60">
        <f t="shared" si="465"/>
        <v>7.68</v>
      </c>
      <c r="CC221" s="59">
        <f t="shared" si="466"/>
        <v>0</v>
      </c>
      <c r="CD221" s="59">
        <f>(A!C222-NF!CB221)*NF!CA221</f>
        <v>0</v>
      </c>
      <c r="CE221" s="59" t="str">
        <f t="shared" si="467"/>
        <v>Creme de Leite Nestlé 27x200g</v>
      </c>
      <c r="CF221" s="104"/>
      <c r="CG221" s="60">
        <f t="shared" si="468"/>
        <v>7.68</v>
      </c>
      <c r="CH221" s="59">
        <f t="shared" si="469"/>
        <v>0</v>
      </c>
      <c r="CI221" s="106">
        <f>(A!C222-NF!CG221)*NF!CF221</f>
        <v>0</v>
      </c>
      <c r="CJ221" s="104"/>
      <c r="CK221" s="60">
        <f t="shared" si="470"/>
        <v>7.68</v>
      </c>
      <c r="CL221" s="59">
        <f t="shared" si="471"/>
        <v>0</v>
      </c>
      <c r="CM221" s="59">
        <f>(A!C222-NF!CK221)*NF!CJ221</f>
        <v>0</v>
      </c>
      <c r="CN221" s="59" t="str">
        <f t="shared" si="472"/>
        <v>Creme de Leite Nestlé 27x200g</v>
      </c>
      <c r="CO221" s="104"/>
      <c r="CP221" s="60">
        <f t="shared" si="473"/>
        <v>7.68</v>
      </c>
      <c r="CQ221" s="59">
        <f t="shared" si="474"/>
        <v>0</v>
      </c>
      <c r="CR221" s="106">
        <f>(A!C222-NF!CP221)*NF!CO221</f>
        <v>0</v>
      </c>
      <c r="CS221" s="104"/>
      <c r="CT221" s="60">
        <f t="shared" si="475"/>
        <v>7.68</v>
      </c>
      <c r="CU221" s="59">
        <f t="shared" si="476"/>
        <v>0</v>
      </c>
      <c r="CV221" s="59">
        <f>(A!C222-NF!CT221)*NF!CS221</f>
        <v>0</v>
      </c>
      <c r="CW221" s="59" t="str">
        <f t="shared" si="477"/>
        <v>Creme de Leite Nestlé 27x200g</v>
      </c>
      <c r="CX221" s="104"/>
      <c r="CY221" s="60">
        <f t="shared" si="478"/>
        <v>7.68</v>
      </c>
      <c r="CZ221" s="59">
        <f t="shared" si="479"/>
        <v>0</v>
      </c>
      <c r="DA221" s="106">
        <f>(A!C222-NF!CY221)*NF!CX221</f>
        <v>0</v>
      </c>
      <c r="DB221" s="104"/>
      <c r="DC221" s="60">
        <f t="shared" si="480"/>
        <v>7.68</v>
      </c>
      <c r="DD221" s="59">
        <f t="shared" si="481"/>
        <v>0</v>
      </c>
      <c r="DE221" s="59">
        <f>(A!C222-NF!DC221)*NF!DB221</f>
        <v>0</v>
      </c>
      <c r="DF221" s="59" t="str">
        <f t="shared" si="482"/>
        <v>Creme de Leite Nestlé 27x200g</v>
      </c>
      <c r="DG221" s="104"/>
      <c r="DH221" s="60">
        <f t="shared" si="483"/>
        <v>7.68</v>
      </c>
      <c r="DI221" s="59">
        <f t="shared" si="484"/>
        <v>0</v>
      </c>
      <c r="DJ221" s="106">
        <f>(A!C222-NF!DH221)*NF!DG221</f>
        <v>0</v>
      </c>
      <c r="DK221" s="104"/>
      <c r="DL221" s="60">
        <f t="shared" si="485"/>
        <v>7.68</v>
      </c>
      <c r="DM221" s="59">
        <f t="shared" si="486"/>
        <v>0</v>
      </c>
      <c r="DN221" s="59">
        <f>(A!C222-NF!DL221)*NF!DK221</f>
        <v>0</v>
      </c>
      <c r="DO221" s="59" t="str">
        <f t="shared" si="487"/>
        <v>Creme de Leite Nestlé 27x200g</v>
      </c>
      <c r="DP221" s="104"/>
      <c r="DQ221" s="60">
        <f t="shared" si="488"/>
        <v>7.68</v>
      </c>
      <c r="DR221" s="59">
        <f t="shared" si="489"/>
        <v>0</v>
      </c>
      <c r="DS221" s="106">
        <f>(A!C222-NF!DQ221)*NF!DP221</f>
        <v>0</v>
      </c>
      <c r="DT221" s="104"/>
      <c r="DU221" s="60">
        <f t="shared" si="490"/>
        <v>7.68</v>
      </c>
      <c r="DV221" s="59">
        <f t="shared" si="491"/>
        <v>0</v>
      </c>
      <c r="DW221" s="59">
        <f>(A!C222-NF!DU221)*NF!DT221</f>
        <v>0</v>
      </c>
      <c r="DX221" s="59" t="str">
        <f t="shared" si="492"/>
        <v>Creme de Leite Nestlé 27x200g</v>
      </c>
      <c r="DY221" s="104"/>
      <c r="DZ221" s="60">
        <f t="shared" si="493"/>
        <v>7.68</v>
      </c>
      <c r="EA221" s="59">
        <f t="shared" si="494"/>
        <v>0</v>
      </c>
      <c r="EB221" s="106">
        <f>(A!C222-NF!DZ221)*NF!DY221</f>
        <v>0</v>
      </c>
      <c r="EC221" s="104"/>
      <c r="ED221" s="60">
        <f t="shared" si="495"/>
        <v>7.68</v>
      </c>
      <c r="EE221" s="59">
        <f t="shared" si="496"/>
        <v>0</v>
      </c>
      <c r="EF221" s="59">
        <f>(A!C222-NF!ED221)*NF!EC221</f>
        <v>0</v>
      </c>
      <c r="EG221" s="59" t="str">
        <f t="shared" si="497"/>
        <v>Creme de Leite Nestlé 27x200g</v>
      </c>
      <c r="EH221" s="104"/>
      <c r="EI221" s="60">
        <f t="shared" si="498"/>
        <v>7.68</v>
      </c>
      <c r="EJ221" s="59">
        <f t="shared" si="499"/>
        <v>0</v>
      </c>
      <c r="EK221" s="106">
        <f>(A!C222-NF!EI221)*NF!EH221</f>
        <v>0</v>
      </c>
      <c r="EL221" s="104"/>
      <c r="EM221" s="60">
        <f t="shared" si="500"/>
        <v>7.68</v>
      </c>
      <c r="EN221" s="59">
        <f t="shared" si="501"/>
        <v>0</v>
      </c>
      <c r="EO221" s="106">
        <f>(A!C222-NF!EM221)*NF!EL221</f>
        <v>0</v>
      </c>
      <c r="EP221" s="59" t="str">
        <f t="shared" si="502"/>
        <v>Creme de Leite Nestlé 27x200g</v>
      </c>
      <c r="EQ221" s="104"/>
      <c r="ER221" s="60">
        <f t="shared" si="503"/>
        <v>7.68</v>
      </c>
      <c r="ES221" s="59">
        <f t="shared" si="504"/>
        <v>0</v>
      </c>
      <c r="ET221" s="106">
        <f>(A!C222-NF!ER221)*NF!EQ221</f>
        <v>0</v>
      </c>
      <c r="EU221" s="104"/>
      <c r="EV221" s="60">
        <f t="shared" si="505"/>
        <v>7.68</v>
      </c>
      <c r="EW221" s="59">
        <f t="shared" si="506"/>
        <v>0</v>
      </c>
      <c r="EX221" s="106">
        <f>(A!C222-NF!EV221)*NF!EU221</f>
        <v>0</v>
      </c>
      <c r="EY221" s="59" t="str">
        <f t="shared" si="507"/>
        <v>Creme de Leite Nestlé 27x200g</v>
      </c>
      <c r="EZ221" s="104"/>
      <c r="FA221" s="60">
        <f t="shared" si="508"/>
        <v>7.68</v>
      </c>
      <c r="FB221" s="59">
        <f t="shared" si="509"/>
        <v>0</v>
      </c>
      <c r="FC221" s="106">
        <f>(A!C222-NF!FA221)*NF!EZ221</f>
        <v>0</v>
      </c>
      <c r="FD221" s="104"/>
      <c r="FE221" s="60">
        <f t="shared" si="510"/>
        <v>7.68</v>
      </c>
      <c r="FF221" s="59">
        <f t="shared" si="511"/>
        <v>0</v>
      </c>
      <c r="FG221" s="106">
        <f>(A!C222-NF!FE221)*NF!FD221</f>
        <v>0</v>
      </c>
      <c r="FH221" s="59" t="str">
        <f t="shared" si="512"/>
        <v>Creme de Leite Nestlé 27x200g</v>
      </c>
      <c r="FI221" s="104"/>
      <c r="FJ221" s="60">
        <f t="shared" si="513"/>
        <v>7.68</v>
      </c>
      <c r="FK221" s="59">
        <f t="shared" si="514"/>
        <v>0</v>
      </c>
      <c r="FL221" s="106">
        <f>(A!C222-NF!FJ221)*NF!FI221</f>
        <v>0</v>
      </c>
      <c r="FM221" s="104"/>
      <c r="FN221" s="60">
        <f t="shared" si="515"/>
        <v>7.68</v>
      </c>
      <c r="FO221" s="59">
        <f t="shared" si="516"/>
        <v>0</v>
      </c>
      <c r="FP221" s="106">
        <f>(A!C222-NF!FN221)*NF!FM221</f>
        <v>0</v>
      </c>
      <c r="FQ221" s="59" t="str">
        <f t="shared" si="517"/>
        <v>Creme de Leite Nestlé 27x200g</v>
      </c>
      <c r="FR221" s="104"/>
      <c r="FS221" s="60">
        <f t="shared" si="518"/>
        <v>7.68</v>
      </c>
      <c r="FT221" s="106">
        <f t="shared" si="519"/>
        <v>0</v>
      </c>
      <c r="FU221" s="106">
        <f>(A!C222-NF!FS221)*NF!FR221</f>
        <v>0</v>
      </c>
      <c r="FV221" s="104"/>
      <c r="FW221" s="60">
        <f t="shared" si="520"/>
        <v>7.68</v>
      </c>
      <c r="FX221" s="59">
        <f t="shared" si="521"/>
        <v>0</v>
      </c>
      <c r="FY221" s="106">
        <f>(A!C222-NF!FW221)*NF!FV221</f>
        <v>0</v>
      </c>
      <c r="FZ221" s="59" t="str">
        <f t="shared" si="522"/>
        <v>Creme de Leite Nestlé 27x200g</v>
      </c>
      <c r="GA221" s="104"/>
      <c r="GB221" s="60">
        <f t="shared" si="523"/>
        <v>7.68</v>
      </c>
      <c r="GC221" s="59">
        <f t="shared" si="524"/>
        <v>0</v>
      </c>
      <c r="GD221" s="106">
        <f>(A!C222-NF!GB221)*NF!GA221</f>
        <v>0</v>
      </c>
      <c r="GE221" s="104"/>
      <c r="GF221" s="60">
        <f t="shared" si="525"/>
        <v>7.68</v>
      </c>
      <c r="GG221" s="59">
        <f t="shared" si="526"/>
        <v>0</v>
      </c>
      <c r="GH221" s="106">
        <f>(A!C222-NF!GF221)*NF!GE221</f>
        <v>0</v>
      </c>
      <c r="GI221" s="59" t="str">
        <f t="shared" si="527"/>
        <v>Creme de Leite Nestlé 27x200g</v>
      </c>
      <c r="GJ221" s="104"/>
      <c r="GK221" s="60">
        <f t="shared" si="528"/>
        <v>7.68</v>
      </c>
      <c r="GL221" s="59">
        <f t="shared" si="529"/>
        <v>0</v>
      </c>
      <c r="GM221" s="106">
        <f>(A!C222-NF!GK221)*NF!GJ221</f>
        <v>0</v>
      </c>
      <c r="GN221" s="104"/>
      <c r="GO221" s="60">
        <f t="shared" si="530"/>
        <v>7.68</v>
      </c>
      <c r="GP221" s="59">
        <f t="shared" si="531"/>
        <v>0</v>
      </c>
      <c r="GQ221" s="106">
        <f>(A!C222-NF!GO221)*NF!GN221</f>
        <v>0</v>
      </c>
      <c r="GR221" s="59" t="str">
        <f t="shared" si="532"/>
        <v>Creme de Leite Nestlé 27x200g</v>
      </c>
      <c r="GS221" s="104"/>
      <c r="GT221" s="60">
        <f t="shared" si="533"/>
        <v>7.68</v>
      </c>
      <c r="GU221" s="59">
        <f t="shared" si="534"/>
        <v>0</v>
      </c>
      <c r="GV221" s="106">
        <f>(A!C222-NF!GT221)*NF!GS221</f>
        <v>0</v>
      </c>
      <c r="GW221" s="104"/>
      <c r="GX221" s="60">
        <f t="shared" si="535"/>
        <v>7.68</v>
      </c>
      <c r="GY221" s="59">
        <f t="shared" si="536"/>
        <v>0</v>
      </c>
      <c r="GZ221" s="106">
        <f>(A!C222-NF!GX221)*NF!GW221</f>
        <v>0</v>
      </c>
      <c r="HA221" s="59" t="str">
        <f t="shared" si="537"/>
        <v>Creme de Leite Nestlé 27x200g</v>
      </c>
      <c r="HB221" s="104"/>
      <c r="HC221" s="60">
        <f t="shared" si="538"/>
        <v>7.68</v>
      </c>
      <c r="HD221" s="59">
        <f t="shared" si="539"/>
        <v>0</v>
      </c>
      <c r="HE221" s="106">
        <f>(A!C222-NF!HC221)*NF!HB221</f>
        <v>0</v>
      </c>
      <c r="HF221" s="104"/>
      <c r="HG221" s="60">
        <f t="shared" si="540"/>
        <v>7.68</v>
      </c>
      <c r="HH221" s="59">
        <f t="shared" si="541"/>
        <v>0</v>
      </c>
      <c r="HI221" s="106">
        <f>(A!C222-NF!HG221)*NF!HF221</f>
        <v>0</v>
      </c>
      <c r="HJ221" s="59" t="str">
        <f t="shared" si="542"/>
        <v>Creme de Leite Nestlé 27x200g</v>
      </c>
      <c r="HK221" s="104"/>
      <c r="HL221" s="60">
        <f t="shared" si="543"/>
        <v>7.68</v>
      </c>
      <c r="HM221" s="59">
        <f t="shared" si="544"/>
        <v>0</v>
      </c>
      <c r="HN221" s="106">
        <f>(A!C222-NF!HL221)*NF!HK221</f>
        <v>0</v>
      </c>
      <c r="HO221" s="104"/>
      <c r="HP221" s="60">
        <f t="shared" si="545"/>
        <v>7.68</v>
      </c>
      <c r="HQ221" s="59">
        <f t="shared" si="546"/>
        <v>0</v>
      </c>
      <c r="HR221" s="106">
        <f>(A!C222-NF!HP221)*NF!HO221</f>
        <v>0</v>
      </c>
      <c r="HS221" s="59" t="str">
        <f t="shared" si="547"/>
        <v>Creme de Leite Nestlé 27x200g</v>
      </c>
      <c r="HT221" s="104"/>
      <c r="HU221" s="60">
        <f t="shared" si="548"/>
        <v>7.68</v>
      </c>
      <c r="HV221" s="59">
        <f t="shared" si="549"/>
        <v>0</v>
      </c>
      <c r="HW221" s="106">
        <f>(A!C222-NF!HU221)*NF!HT221</f>
        <v>0</v>
      </c>
      <c r="HX221" s="104"/>
      <c r="HY221" s="60">
        <f t="shared" si="550"/>
        <v>7.68</v>
      </c>
      <c r="HZ221" s="59">
        <f t="shared" si="551"/>
        <v>0</v>
      </c>
      <c r="IA221" s="106">
        <f>(A!C222-NF!HY221)*NF!HX221</f>
        <v>0</v>
      </c>
      <c r="IB221" s="59" t="str">
        <f t="shared" si="552"/>
        <v>Creme de Leite Nestlé 27x200g</v>
      </c>
      <c r="IC221" s="104"/>
      <c r="ID221" s="60">
        <f t="shared" si="553"/>
        <v>7.68</v>
      </c>
      <c r="IE221" s="59">
        <f t="shared" si="554"/>
        <v>0</v>
      </c>
      <c r="IF221" s="106">
        <f>(A!C222-NF!ID221)*NF!IC221</f>
        <v>0</v>
      </c>
      <c r="IG221" s="59" t="str">
        <f t="shared" si="555"/>
        <v>Creme de Leite Nestlé 27x200g</v>
      </c>
      <c r="IH221" s="104"/>
      <c r="II221" s="60">
        <f t="shared" si="556"/>
        <v>7.68</v>
      </c>
      <c r="IJ221" s="59">
        <f t="shared" si="557"/>
        <v>0</v>
      </c>
      <c r="IK221" s="106">
        <f>(A!C222-NF!II221)*NF!IH221</f>
        <v>0</v>
      </c>
      <c r="IL221" s="59" t="str">
        <f t="shared" si="558"/>
        <v>Creme de Leite Nestlé 27x200g</v>
      </c>
      <c r="IM221" s="59"/>
      <c r="IN221" s="59">
        <f t="shared" si="559"/>
        <v>7.68</v>
      </c>
      <c r="IO221" s="59">
        <f t="shared" si="560"/>
        <v>0</v>
      </c>
      <c r="IP221" s="106">
        <f>(A!C222-NF!IN221)*NF!IM221</f>
        <v>0</v>
      </c>
      <c r="IQ221" s="59">
        <f t="shared" si="561"/>
        <v>0</v>
      </c>
      <c r="IR221" s="101">
        <f t="shared" si="562"/>
        <v>0</v>
      </c>
      <c r="IS221" s="103" t="e">
        <f t="shared" si="563"/>
        <v>#DIV/0!</v>
      </c>
      <c r="IT221" s="96"/>
      <c r="IU221" s="96"/>
      <c r="IV221" s="96"/>
    </row>
    <row r="222" spans="1:256" x14ac:dyDescent="0.2">
      <c r="A222" s="136" t="str">
        <f>A!B223</f>
        <v>Creme de Leite Piracanjuba 27x200g</v>
      </c>
      <c r="B222" s="136">
        <f>A!C223</f>
        <v>6.14</v>
      </c>
      <c r="C222" s="109"/>
      <c r="D222" s="108">
        <f t="shared" si="423"/>
        <v>6.14</v>
      </c>
      <c r="E222" s="97">
        <f t="shared" si="424"/>
        <v>0</v>
      </c>
      <c r="F222" s="95">
        <f>(A!C223-NF!D222)*NF!C222</f>
        <v>0</v>
      </c>
      <c r="G222" s="109"/>
      <c r="H222" s="108">
        <f t="shared" si="425"/>
        <v>6.14</v>
      </c>
      <c r="I222" s="61">
        <f t="shared" si="426"/>
        <v>0</v>
      </c>
      <c r="J222" s="61">
        <f>(A!C223-NF!H222)*NF!G222</f>
        <v>0</v>
      </c>
      <c r="K222" s="61" t="str">
        <f t="shared" si="427"/>
        <v>Creme de Leite Piracanjuba 27x200g</v>
      </c>
      <c r="L222" s="109"/>
      <c r="M222" s="62">
        <f t="shared" si="428"/>
        <v>6.14</v>
      </c>
      <c r="N222" s="97">
        <f t="shared" si="429"/>
        <v>0</v>
      </c>
      <c r="O222" s="95">
        <f>(A!C223-NF!M222)*NF!L222</f>
        <v>0</v>
      </c>
      <c r="P222" s="109"/>
      <c r="Q222" s="108">
        <f t="shared" si="430"/>
        <v>6.14</v>
      </c>
      <c r="R222" s="61">
        <f t="shared" si="431"/>
        <v>0</v>
      </c>
      <c r="S222" s="97">
        <f>(A!C223-NF!Q222)*NF!P222</f>
        <v>0</v>
      </c>
      <c r="T222" s="97" t="str">
        <f t="shared" si="432"/>
        <v>Creme de Leite Piracanjuba 27x200g</v>
      </c>
      <c r="U222" s="109"/>
      <c r="V222" s="108">
        <f t="shared" si="433"/>
        <v>6.14</v>
      </c>
      <c r="W222" s="61">
        <f t="shared" si="434"/>
        <v>0</v>
      </c>
      <c r="X222" s="161">
        <f>(A!C223-NF!V222)*NF!U222</f>
        <v>0</v>
      </c>
      <c r="Y222" s="109"/>
      <c r="Z222" s="62">
        <f t="shared" si="435"/>
        <v>6.14</v>
      </c>
      <c r="AA222" s="61">
        <f t="shared" si="436"/>
        <v>0</v>
      </c>
      <c r="AB222" s="61">
        <f>(A!C223-NF!Z222)*NF!Y222</f>
        <v>0</v>
      </c>
      <c r="AC222" s="61" t="str">
        <f t="shared" si="437"/>
        <v>Creme de Leite Piracanjuba 27x200g</v>
      </c>
      <c r="AD222" s="109"/>
      <c r="AE222" s="62">
        <f t="shared" si="438"/>
        <v>6.14</v>
      </c>
      <c r="AF222" s="61">
        <f t="shared" si="439"/>
        <v>0</v>
      </c>
      <c r="AG222" s="161">
        <f>(A!C223-NF!AE222)*NF!AD222</f>
        <v>0</v>
      </c>
      <c r="AH222" s="109"/>
      <c r="AI222" s="62">
        <f t="shared" si="440"/>
        <v>6.14</v>
      </c>
      <c r="AJ222" s="61">
        <f t="shared" si="441"/>
        <v>0</v>
      </c>
      <c r="AK222" s="61">
        <f>(A!C223-NF!AI222)*NF!AH222</f>
        <v>0</v>
      </c>
      <c r="AL222" s="61" t="str">
        <f t="shared" si="442"/>
        <v>Creme de Leite Piracanjuba 27x200g</v>
      </c>
      <c r="AM222" s="109"/>
      <c r="AN222" s="62">
        <f t="shared" si="443"/>
        <v>6.14</v>
      </c>
      <c r="AO222" s="61">
        <f t="shared" si="444"/>
        <v>0</v>
      </c>
      <c r="AP222" s="161">
        <f>(A!C223-NF!AN222)*NF!AM222</f>
        <v>0</v>
      </c>
      <c r="AQ222" s="109"/>
      <c r="AR222" s="62">
        <f t="shared" si="445"/>
        <v>6.14</v>
      </c>
      <c r="AS222" s="61">
        <f t="shared" si="446"/>
        <v>0</v>
      </c>
      <c r="AT222" s="61">
        <f>(A!C223-NF!AR222)*NF!AQ222</f>
        <v>0</v>
      </c>
      <c r="AU222" s="61" t="str">
        <f t="shared" si="447"/>
        <v>Creme de Leite Piracanjuba 27x200g</v>
      </c>
      <c r="AV222" s="109"/>
      <c r="AW222" s="62">
        <f t="shared" si="448"/>
        <v>6.14</v>
      </c>
      <c r="AX222" s="61">
        <f t="shared" si="449"/>
        <v>0</v>
      </c>
      <c r="AY222" s="161">
        <f>(A!C223-NF!AW222)*NF!AV222</f>
        <v>0</v>
      </c>
      <c r="AZ222" s="109"/>
      <c r="BA222" s="62">
        <f t="shared" si="450"/>
        <v>6.14</v>
      </c>
      <c r="BB222" s="61">
        <f t="shared" si="451"/>
        <v>0</v>
      </c>
      <c r="BC222" s="61">
        <f>(A!C223-NF!BA222)*NF!AZ222</f>
        <v>0</v>
      </c>
      <c r="BD222" s="61" t="str">
        <f t="shared" si="452"/>
        <v>Creme de Leite Piracanjuba 27x200g</v>
      </c>
      <c r="BE222" s="109"/>
      <c r="BF222" s="62">
        <f t="shared" si="453"/>
        <v>6.14</v>
      </c>
      <c r="BG222" s="61">
        <f t="shared" si="454"/>
        <v>0</v>
      </c>
      <c r="BH222" s="161">
        <f>(A!C223-NF!BF222)*NF!BE222</f>
        <v>0</v>
      </c>
      <c r="BI222" s="109"/>
      <c r="BJ222" s="62">
        <f t="shared" si="455"/>
        <v>6.14</v>
      </c>
      <c r="BK222" s="61">
        <f t="shared" si="456"/>
        <v>0</v>
      </c>
      <c r="BL222" s="61">
        <f>(A!C223-NF!BJ222)*NF!BI222</f>
        <v>0</v>
      </c>
      <c r="BM222" s="61" t="str">
        <f t="shared" si="457"/>
        <v>Creme de Leite Piracanjuba 27x200g</v>
      </c>
      <c r="BN222" s="109"/>
      <c r="BO222" s="62">
        <f t="shared" si="458"/>
        <v>6.14</v>
      </c>
      <c r="BP222" s="61">
        <f t="shared" si="459"/>
        <v>0</v>
      </c>
      <c r="BQ222" s="161">
        <f>(A!C223-NF!BO222)*NF!BN222</f>
        <v>0</v>
      </c>
      <c r="BR222" s="109"/>
      <c r="BS222" s="62">
        <f t="shared" si="460"/>
        <v>6.14</v>
      </c>
      <c r="BT222" s="61">
        <f t="shared" si="461"/>
        <v>0</v>
      </c>
      <c r="BU222" s="61">
        <f>(A!C223-NF!BS222)*NF!BR222</f>
        <v>0</v>
      </c>
      <c r="BV222" s="61" t="str">
        <f t="shared" si="462"/>
        <v>Creme de Leite Piracanjuba 27x200g</v>
      </c>
      <c r="BW222" s="109"/>
      <c r="BX222" s="62">
        <f t="shared" si="463"/>
        <v>6.14</v>
      </c>
      <c r="BY222" s="61">
        <f t="shared" si="464"/>
        <v>0</v>
      </c>
      <c r="BZ222" s="161">
        <f>(A!C223-NF!BX222)*NF!BW222</f>
        <v>0</v>
      </c>
      <c r="CA222" s="109"/>
      <c r="CB222" s="62">
        <f t="shared" si="465"/>
        <v>6.14</v>
      </c>
      <c r="CC222" s="61">
        <f t="shared" si="466"/>
        <v>0</v>
      </c>
      <c r="CD222" s="61">
        <f>(A!C223-NF!CB222)*NF!CA222</f>
        <v>0</v>
      </c>
      <c r="CE222" s="61" t="str">
        <f t="shared" si="467"/>
        <v>Creme de Leite Piracanjuba 27x200g</v>
      </c>
      <c r="CF222" s="109"/>
      <c r="CG222" s="62">
        <f t="shared" si="468"/>
        <v>6.14</v>
      </c>
      <c r="CH222" s="61">
        <f t="shared" si="469"/>
        <v>0</v>
      </c>
      <c r="CI222" s="161">
        <f>(A!C223-NF!CG222)*NF!CF222</f>
        <v>0</v>
      </c>
      <c r="CJ222" s="109"/>
      <c r="CK222" s="62">
        <f t="shared" si="470"/>
        <v>6.14</v>
      </c>
      <c r="CL222" s="61">
        <f t="shared" si="471"/>
        <v>0</v>
      </c>
      <c r="CM222" s="61">
        <f>(A!C223-NF!CK222)*NF!CJ222</f>
        <v>0</v>
      </c>
      <c r="CN222" s="61" t="str">
        <f t="shared" si="472"/>
        <v>Creme de Leite Piracanjuba 27x200g</v>
      </c>
      <c r="CO222" s="109"/>
      <c r="CP222" s="62">
        <f t="shared" si="473"/>
        <v>6.14</v>
      </c>
      <c r="CQ222" s="61">
        <f t="shared" si="474"/>
        <v>0</v>
      </c>
      <c r="CR222" s="161">
        <f>(A!C223-NF!CP222)*NF!CO222</f>
        <v>0</v>
      </c>
      <c r="CS222" s="109"/>
      <c r="CT222" s="62">
        <f t="shared" si="475"/>
        <v>6.14</v>
      </c>
      <c r="CU222" s="61">
        <f t="shared" si="476"/>
        <v>0</v>
      </c>
      <c r="CV222" s="61">
        <f>(A!C223-NF!CT222)*NF!CS222</f>
        <v>0</v>
      </c>
      <c r="CW222" s="61" t="str">
        <f t="shared" si="477"/>
        <v>Creme de Leite Piracanjuba 27x200g</v>
      </c>
      <c r="CX222" s="109"/>
      <c r="CY222" s="62">
        <f t="shared" si="478"/>
        <v>6.14</v>
      </c>
      <c r="CZ222" s="61">
        <f t="shared" si="479"/>
        <v>0</v>
      </c>
      <c r="DA222" s="161">
        <f>(A!C223-NF!CY222)*NF!CX222</f>
        <v>0</v>
      </c>
      <c r="DB222" s="109"/>
      <c r="DC222" s="62">
        <f t="shared" si="480"/>
        <v>6.14</v>
      </c>
      <c r="DD222" s="61">
        <f t="shared" si="481"/>
        <v>0</v>
      </c>
      <c r="DE222" s="61">
        <f>(A!C223-NF!DC222)*NF!DB222</f>
        <v>0</v>
      </c>
      <c r="DF222" s="61" t="str">
        <f t="shared" si="482"/>
        <v>Creme de Leite Piracanjuba 27x200g</v>
      </c>
      <c r="DG222" s="109"/>
      <c r="DH222" s="62">
        <f t="shared" si="483"/>
        <v>6.14</v>
      </c>
      <c r="DI222" s="61">
        <f t="shared" si="484"/>
        <v>0</v>
      </c>
      <c r="DJ222" s="161">
        <f>(A!C223-NF!DH222)*NF!DG222</f>
        <v>0</v>
      </c>
      <c r="DK222" s="109"/>
      <c r="DL222" s="62">
        <f t="shared" si="485"/>
        <v>6.14</v>
      </c>
      <c r="DM222" s="61">
        <f t="shared" si="486"/>
        <v>0</v>
      </c>
      <c r="DN222" s="61">
        <f>(A!C223-NF!DL222)*NF!DK222</f>
        <v>0</v>
      </c>
      <c r="DO222" s="61" t="str">
        <f t="shared" si="487"/>
        <v>Creme de Leite Piracanjuba 27x200g</v>
      </c>
      <c r="DP222" s="109"/>
      <c r="DQ222" s="62">
        <f t="shared" si="488"/>
        <v>6.14</v>
      </c>
      <c r="DR222" s="61">
        <f t="shared" si="489"/>
        <v>0</v>
      </c>
      <c r="DS222" s="161">
        <f>(A!C223-NF!DQ222)*NF!DP222</f>
        <v>0</v>
      </c>
      <c r="DT222" s="109"/>
      <c r="DU222" s="62">
        <f t="shared" si="490"/>
        <v>6.14</v>
      </c>
      <c r="DV222" s="61">
        <f t="shared" si="491"/>
        <v>0</v>
      </c>
      <c r="DW222" s="61">
        <f>(A!C223-NF!DU222)*NF!DT222</f>
        <v>0</v>
      </c>
      <c r="DX222" s="61" t="str">
        <f t="shared" si="492"/>
        <v>Creme de Leite Piracanjuba 27x200g</v>
      </c>
      <c r="DY222" s="109"/>
      <c r="DZ222" s="62">
        <f t="shared" si="493"/>
        <v>6.14</v>
      </c>
      <c r="EA222" s="61">
        <f t="shared" si="494"/>
        <v>0</v>
      </c>
      <c r="EB222" s="161">
        <f>(A!C223-NF!DZ222)*NF!DY222</f>
        <v>0</v>
      </c>
      <c r="EC222" s="109"/>
      <c r="ED222" s="62">
        <f t="shared" si="495"/>
        <v>6.14</v>
      </c>
      <c r="EE222" s="61">
        <f t="shared" si="496"/>
        <v>0</v>
      </c>
      <c r="EF222" s="61">
        <f>(A!C223-NF!ED222)*NF!EC222</f>
        <v>0</v>
      </c>
      <c r="EG222" s="61" t="str">
        <f t="shared" si="497"/>
        <v>Creme de Leite Piracanjuba 27x200g</v>
      </c>
      <c r="EH222" s="109"/>
      <c r="EI222" s="62">
        <f t="shared" si="498"/>
        <v>6.14</v>
      </c>
      <c r="EJ222" s="61">
        <f t="shared" si="499"/>
        <v>0</v>
      </c>
      <c r="EK222" s="161">
        <f>(A!C223-NF!EI222)*NF!EH222</f>
        <v>0</v>
      </c>
      <c r="EL222" s="109"/>
      <c r="EM222" s="62">
        <f t="shared" si="500"/>
        <v>6.14</v>
      </c>
      <c r="EN222" s="61">
        <f t="shared" si="501"/>
        <v>0</v>
      </c>
      <c r="EO222" s="161">
        <f>(A!C223-NF!EM222)*NF!EL222</f>
        <v>0</v>
      </c>
      <c r="EP222" s="61" t="str">
        <f t="shared" si="502"/>
        <v>Creme de Leite Piracanjuba 27x200g</v>
      </c>
      <c r="EQ222" s="109"/>
      <c r="ER222" s="62">
        <f t="shared" si="503"/>
        <v>6.14</v>
      </c>
      <c r="ES222" s="61">
        <f t="shared" si="504"/>
        <v>0</v>
      </c>
      <c r="ET222" s="161">
        <f>(A!C223-NF!ER222)*NF!EQ222</f>
        <v>0</v>
      </c>
      <c r="EU222" s="109"/>
      <c r="EV222" s="62">
        <f t="shared" si="505"/>
        <v>6.14</v>
      </c>
      <c r="EW222" s="61">
        <f t="shared" si="506"/>
        <v>0</v>
      </c>
      <c r="EX222" s="161">
        <f>(A!C223-NF!EV222)*NF!EU222</f>
        <v>0</v>
      </c>
      <c r="EY222" s="61" t="str">
        <f t="shared" si="507"/>
        <v>Creme de Leite Piracanjuba 27x200g</v>
      </c>
      <c r="EZ222" s="109"/>
      <c r="FA222" s="62">
        <f t="shared" si="508"/>
        <v>6.14</v>
      </c>
      <c r="FB222" s="61">
        <f t="shared" si="509"/>
        <v>0</v>
      </c>
      <c r="FC222" s="161">
        <f>(A!C223-NF!FA222)*NF!EZ222</f>
        <v>0</v>
      </c>
      <c r="FD222" s="109"/>
      <c r="FE222" s="62">
        <f t="shared" si="510"/>
        <v>6.14</v>
      </c>
      <c r="FF222" s="61">
        <f t="shared" si="511"/>
        <v>0</v>
      </c>
      <c r="FG222" s="161">
        <f>(A!C223-NF!FE222)*NF!FD222</f>
        <v>0</v>
      </c>
      <c r="FH222" s="61" t="str">
        <f t="shared" si="512"/>
        <v>Creme de Leite Piracanjuba 27x200g</v>
      </c>
      <c r="FI222" s="109"/>
      <c r="FJ222" s="62">
        <f t="shared" si="513"/>
        <v>6.14</v>
      </c>
      <c r="FK222" s="61">
        <f t="shared" si="514"/>
        <v>0</v>
      </c>
      <c r="FL222" s="161">
        <f>(A!C223-NF!FJ222)*NF!FI222</f>
        <v>0</v>
      </c>
      <c r="FM222" s="109"/>
      <c r="FN222" s="62">
        <f t="shared" si="515"/>
        <v>6.14</v>
      </c>
      <c r="FO222" s="61">
        <f t="shared" si="516"/>
        <v>0</v>
      </c>
      <c r="FP222" s="161">
        <f>(A!C223-NF!FN222)*NF!FM222</f>
        <v>0</v>
      </c>
      <c r="FQ222" s="61" t="str">
        <f t="shared" si="517"/>
        <v>Creme de Leite Piracanjuba 27x200g</v>
      </c>
      <c r="FR222" s="109"/>
      <c r="FS222" s="62">
        <f t="shared" si="518"/>
        <v>6.14</v>
      </c>
      <c r="FT222" s="161">
        <f t="shared" si="519"/>
        <v>0</v>
      </c>
      <c r="FU222" s="161">
        <f>(A!C223-NF!FS222)*NF!FR222</f>
        <v>0</v>
      </c>
      <c r="FV222" s="109"/>
      <c r="FW222" s="62">
        <f t="shared" si="520"/>
        <v>6.14</v>
      </c>
      <c r="FX222" s="61">
        <f t="shared" si="521"/>
        <v>0</v>
      </c>
      <c r="FY222" s="161">
        <f>(A!C223-NF!FW222)*NF!FV222</f>
        <v>0</v>
      </c>
      <c r="FZ222" s="61" t="str">
        <f t="shared" si="522"/>
        <v>Creme de Leite Piracanjuba 27x200g</v>
      </c>
      <c r="GA222" s="109"/>
      <c r="GB222" s="62">
        <f t="shared" si="523"/>
        <v>6.14</v>
      </c>
      <c r="GC222" s="61">
        <f t="shared" si="524"/>
        <v>0</v>
      </c>
      <c r="GD222" s="161">
        <f>(A!C223-NF!GB222)*NF!GA222</f>
        <v>0</v>
      </c>
      <c r="GE222" s="109"/>
      <c r="GF222" s="62">
        <f t="shared" si="525"/>
        <v>6.14</v>
      </c>
      <c r="GG222" s="61">
        <f t="shared" si="526"/>
        <v>0</v>
      </c>
      <c r="GH222" s="161">
        <f>(A!C223-NF!GF222)*NF!GE222</f>
        <v>0</v>
      </c>
      <c r="GI222" s="61" t="str">
        <f t="shared" si="527"/>
        <v>Creme de Leite Piracanjuba 27x200g</v>
      </c>
      <c r="GJ222" s="109"/>
      <c r="GK222" s="62">
        <f t="shared" si="528"/>
        <v>6.14</v>
      </c>
      <c r="GL222" s="61">
        <f t="shared" si="529"/>
        <v>0</v>
      </c>
      <c r="GM222" s="161">
        <f>(A!C223-NF!GK222)*NF!GJ222</f>
        <v>0</v>
      </c>
      <c r="GN222" s="109"/>
      <c r="GO222" s="62">
        <f t="shared" si="530"/>
        <v>6.14</v>
      </c>
      <c r="GP222" s="61">
        <f t="shared" si="531"/>
        <v>0</v>
      </c>
      <c r="GQ222" s="161">
        <f>(A!C223-NF!GO222)*NF!GN222</f>
        <v>0</v>
      </c>
      <c r="GR222" s="61" t="str">
        <f t="shared" si="532"/>
        <v>Creme de Leite Piracanjuba 27x200g</v>
      </c>
      <c r="GS222" s="109"/>
      <c r="GT222" s="62">
        <f t="shared" si="533"/>
        <v>6.14</v>
      </c>
      <c r="GU222" s="61">
        <f t="shared" si="534"/>
        <v>0</v>
      </c>
      <c r="GV222" s="161">
        <f>(A!C223-NF!GT222)*NF!GS222</f>
        <v>0</v>
      </c>
      <c r="GW222" s="109"/>
      <c r="GX222" s="62">
        <f t="shared" si="535"/>
        <v>6.14</v>
      </c>
      <c r="GY222" s="61">
        <f t="shared" si="536"/>
        <v>0</v>
      </c>
      <c r="GZ222" s="161">
        <f>(A!C223-NF!GX222)*NF!GW222</f>
        <v>0</v>
      </c>
      <c r="HA222" s="61" t="str">
        <f t="shared" si="537"/>
        <v>Creme de Leite Piracanjuba 27x200g</v>
      </c>
      <c r="HB222" s="109"/>
      <c r="HC222" s="62">
        <f t="shared" si="538"/>
        <v>6.14</v>
      </c>
      <c r="HD222" s="61">
        <f t="shared" si="539"/>
        <v>0</v>
      </c>
      <c r="HE222" s="161">
        <f>(A!C223-NF!HC222)*NF!HB222</f>
        <v>0</v>
      </c>
      <c r="HF222" s="109"/>
      <c r="HG222" s="62">
        <f t="shared" si="540"/>
        <v>6.14</v>
      </c>
      <c r="HH222" s="61">
        <f t="shared" si="541"/>
        <v>0</v>
      </c>
      <c r="HI222" s="161">
        <f>(A!C223-NF!HG222)*NF!HF222</f>
        <v>0</v>
      </c>
      <c r="HJ222" s="61" t="str">
        <f t="shared" si="542"/>
        <v>Creme de Leite Piracanjuba 27x200g</v>
      </c>
      <c r="HK222" s="109"/>
      <c r="HL222" s="62">
        <f t="shared" si="543"/>
        <v>6.14</v>
      </c>
      <c r="HM222" s="61">
        <f t="shared" si="544"/>
        <v>0</v>
      </c>
      <c r="HN222" s="161">
        <f>(A!C223-NF!HL222)*NF!HK222</f>
        <v>0</v>
      </c>
      <c r="HO222" s="109"/>
      <c r="HP222" s="62">
        <f t="shared" si="545"/>
        <v>6.14</v>
      </c>
      <c r="HQ222" s="61">
        <f t="shared" si="546"/>
        <v>0</v>
      </c>
      <c r="HR222" s="161">
        <f>(A!C223-NF!HP222)*NF!HO222</f>
        <v>0</v>
      </c>
      <c r="HS222" s="61" t="str">
        <f t="shared" si="547"/>
        <v>Creme de Leite Piracanjuba 27x200g</v>
      </c>
      <c r="HT222" s="109"/>
      <c r="HU222" s="62">
        <f t="shared" si="548"/>
        <v>6.14</v>
      </c>
      <c r="HV222" s="61">
        <f t="shared" si="549"/>
        <v>0</v>
      </c>
      <c r="HW222" s="161">
        <f>(A!C223-NF!HU222)*NF!HT222</f>
        <v>0</v>
      </c>
      <c r="HX222" s="109"/>
      <c r="HY222" s="62">
        <f t="shared" si="550"/>
        <v>6.14</v>
      </c>
      <c r="HZ222" s="61">
        <f t="shared" si="551"/>
        <v>0</v>
      </c>
      <c r="IA222" s="161">
        <f>(A!C223-NF!HY222)*NF!HX222</f>
        <v>0</v>
      </c>
      <c r="IB222" s="61" t="str">
        <f t="shared" si="552"/>
        <v>Creme de Leite Piracanjuba 27x200g</v>
      </c>
      <c r="IC222" s="109"/>
      <c r="ID222" s="62">
        <f t="shared" si="553"/>
        <v>6.14</v>
      </c>
      <c r="IE222" s="61">
        <f t="shared" si="554"/>
        <v>0</v>
      </c>
      <c r="IF222" s="161">
        <f>(A!C223-NF!ID222)*NF!IC222</f>
        <v>0</v>
      </c>
      <c r="IG222" s="61" t="str">
        <f t="shared" si="555"/>
        <v>Creme de Leite Piracanjuba 27x200g</v>
      </c>
      <c r="IH222" s="109"/>
      <c r="II222" s="62">
        <f t="shared" si="556"/>
        <v>6.14</v>
      </c>
      <c r="IJ222" s="61">
        <f t="shared" si="557"/>
        <v>0</v>
      </c>
      <c r="IK222" s="161">
        <f>(A!C223-NF!II222)*NF!IH222</f>
        <v>0</v>
      </c>
      <c r="IL222" s="61" t="str">
        <f t="shared" si="558"/>
        <v>Creme de Leite Piracanjuba 27x200g</v>
      </c>
      <c r="IM222" s="61"/>
      <c r="IN222" s="61">
        <f t="shared" si="559"/>
        <v>6.14</v>
      </c>
      <c r="IO222" s="61">
        <f t="shared" si="560"/>
        <v>0</v>
      </c>
      <c r="IP222" s="161">
        <f>(A!C223-NF!IN222)*NF!IM222</f>
        <v>0</v>
      </c>
      <c r="IQ222" s="61">
        <f t="shared" si="561"/>
        <v>0</v>
      </c>
      <c r="IR222" s="107">
        <f t="shared" si="562"/>
        <v>0</v>
      </c>
      <c r="IS222" s="97" t="e">
        <f t="shared" si="563"/>
        <v>#DIV/0!</v>
      </c>
      <c r="IT222" s="162"/>
      <c r="IU222" s="162"/>
      <c r="IV222" s="162"/>
    </row>
    <row r="223" spans="1:256" x14ac:dyDescent="0.2">
      <c r="A223" s="163" t="str">
        <f>A!B224</f>
        <v>Creme de Leite Quatá 27x200g</v>
      </c>
      <c r="B223" s="163">
        <f>A!C224</f>
        <v>95.85</v>
      </c>
      <c r="C223" s="104"/>
      <c r="D223" s="102">
        <f t="shared" si="423"/>
        <v>95.85</v>
      </c>
      <c r="E223" s="103">
        <f t="shared" si="424"/>
        <v>0</v>
      </c>
      <c r="F223" s="105">
        <f>(A!C224-NF!D223)*NF!C223</f>
        <v>0</v>
      </c>
      <c r="G223" s="104"/>
      <c r="H223" s="102">
        <f t="shared" si="425"/>
        <v>95.85</v>
      </c>
      <c r="I223" s="59">
        <f t="shared" si="426"/>
        <v>0</v>
      </c>
      <c r="J223" s="59">
        <f>(A!C224-NF!H223)*NF!G223</f>
        <v>0</v>
      </c>
      <c r="K223" s="59" t="str">
        <f t="shared" si="427"/>
        <v>Creme de Leite Quatá 27x200g</v>
      </c>
      <c r="L223" s="104"/>
      <c r="M223" s="60">
        <f t="shared" si="428"/>
        <v>95.85</v>
      </c>
      <c r="N223" s="103">
        <f t="shared" si="429"/>
        <v>0</v>
      </c>
      <c r="O223" s="105">
        <f>(A!C224-NF!M223)*NF!L223</f>
        <v>0</v>
      </c>
      <c r="P223" s="104"/>
      <c r="Q223" s="102">
        <f t="shared" si="430"/>
        <v>95.85</v>
      </c>
      <c r="R223" s="59">
        <f t="shared" si="431"/>
        <v>0</v>
      </c>
      <c r="S223" s="103">
        <f>(A!C224-NF!Q223)*NF!P223</f>
        <v>0</v>
      </c>
      <c r="T223" s="103" t="str">
        <f t="shared" si="432"/>
        <v>Creme de Leite Quatá 27x200g</v>
      </c>
      <c r="U223" s="104"/>
      <c r="V223" s="102">
        <f t="shared" si="433"/>
        <v>95.85</v>
      </c>
      <c r="W223" s="59">
        <f t="shared" si="434"/>
        <v>0</v>
      </c>
      <c r="X223" s="106">
        <f>(A!C224-NF!V223)*NF!U223</f>
        <v>0</v>
      </c>
      <c r="Y223" s="104"/>
      <c r="Z223" s="60">
        <f t="shared" si="435"/>
        <v>95.85</v>
      </c>
      <c r="AA223" s="59">
        <f t="shared" si="436"/>
        <v>0</v>
      </c>
      <c r="AB223" s="59">
        <f>(A!C224-NF!Z223)*NF!Y223</f>
        <v>0</v>
      </c>
      <c r="AC223" s="59" t="str">
        <f t="shared" si="437"/>
        <v>Creme de Leite Quatá 27x200g</v>
      </c>
      <c r="AD223" s="104"/>
      <c r="AE223" s="60">
        <f t="shared" si="438"/>
        <v>95.85</v>
      </c>
      <c r="AF223" s="59">
        <f t="shared" si="439"/>
        <v>0</v>
      </c>
      <c r="AG223" s="106">
        <f>(A!C224-NF!AE223)*NF!AD223</f>
        <v>0</v>
      </c>
      <c r="AH223" s="104"/>
      <c r="AI223" s="60">
        <f t="shared" si="440"/>
        <v>95.85</v>
      </c>
      <c r="AJ223" s="59">
        <f t="shared" si="441"/>
        <v>0</v>
      </c>
      <c r="AK223" s="59">
        <f>(A!C224-NF!AI223)*NF!AH223</f>
        <v>0</v>
      </c>
      <c r="AL223" s="59" t="str">
        <f t="shared" si="442"/>
        <v>Creme de Leite Quatá 27x200g</v>
      </c>
      <c r="AM223" s="104"/>
      <c r="AN223" s="60">
        <f t="shared" si="443"/>
        <v>95.85</v>
      </c>
      <c r="AO223" s="59">
        <f t="shared" si="444"/>
        <v>0</v>
      </c>
      <c r="AP223" s="106">
        <f>(A!C224-NF!AN223)*NF!AM223</f>
        <v>0</v>
      </c>
      <c r="AQ223" s="104"/>
      <c r="AR223" s="60">
        <f t="shared" si="445"/>
        <v>95.85</v>
      </c>
      <c r="AS223" s="59">
        <f t="shared" si="446"/>
        <v>0</v>
      </c>
      <c r="AT223" s="59">
        <f>(A!C224-NF!AR223)*NF!AQ223</f>
        <v>0</v>
      </c>
      <c r="AU223" s="59" t="str">
        <f t="shared" si="447"/>
        <v>Creme de Leite Quatá 27x200g</v>
      </c>
      <c r="AV223" s="104"/>
      <c r="AW223" s="60">
        <f t="shared" si="448"/>
        <v>95.85</v>
      </c>
      <c r="AX223" s="59">
        <f t="shared" si="449"/>
        <v>0</v>
      </c>
      <c r="AY223" s="106">
        <f>(A!C224-NF!AW223)*NF!AV223</f>
        <v>0</v>
      </c>
      <c r="AZ223" s="104"/>
      <c r="BA223" s="60">
        <f t="shared" si="450"/>
        <v>95.85</v>
      </c>
      <c r="BB223" s="59">
        <f t="shared" si="451"/>
        <v>0</v>
      </c>
      <c r="BC223" s="59">
        <f>(A!C224-NF!BA223)*NF!AZ223</f>
        <v>0</v>
      </c>
      <c r="BD223" s="59" t="str">
        <f t="shared" si="452"/>
        <v>Creme de Leite Quatá 27x200g</v>
      </c>
      <c r="BE223" s="104"/>
      <c r="BF223" s="60">
        <f t="shared" si="453"/>
        <v>95.85</v>
      </c>
      <c r="BG223" s="59">
        <f t="shared" si="454"/>
        <v>0</v>
      </c>
      <c r="BH223" s="106">
        <f>(A!C224-NF!BF223)*NF!BE223</f>
        <v>0</v>
      </c>
      <c r="BI223" s="104"/>
      <c r="BJ223" s="60">
        <f t="shared" si="455"/>
        <v>95.85</v>
      </c>
      <c r="BK223" s="59">
        <f t="shared" si="456"/>
        <v>0</v>
      </c>
      <c r="BL223" s="59">
        <f>(A!C224-NF!BJ223)*NF!BI223</f>
        <v>0</v>
      </c>
      <c r="BM223" s="59" t="str">
        <f t="shared" si="457"/>
        <v>Creme de Leite Quatá 27x200g</v>
      </c>
      <c r="BN223" s="104"/>
      <c r="BO223" s="60">
        <f t="shared" si="458"/>
        <v>95.85</v>
      </c>
      <c r="BP223" s="59">
        <f t="shared" si="459"/>
        <v>0</v>
      </c>
      <c r="BQ223" s="106">
        <f>(A!C224-NF!BO223)*NF!BN223</f>
        <v>0</v>
      </c>
      <c r="BR223" s="104"/>
      <c r="BS223" s="60">
        <f t="shared" si="460"/>
        <v>95.85</v>
      </c>
      <c r="BT223" s="59">
        <f t="shared" si="461"/>
        <v>0</v>
      </c>
      <c r="BU223" s="59">
        <f>(A!C224-NF!BS223)*NF!BR223</f>
        <v>0</v>
      </c>
      <c r="BV223" s="59" t="str">
        <f t="shared" si="462"/>
        <v>Creme de Leite Quatá 27x200g</v>
      </c>
      <c r="BW223" s="104"/>
      <c r="BX223" s="60">
        <f t="shared" si="463"/>
        <v>95.85</v>
      </c>
      <c r="BY223" s="59">
        <f t="shared" si="464"/>
        <v>0</v>
      </c>
      <c r="BZ223" s="106">
        <f>(A!C224-NF!BX223)*NF!BW223</f>
        <v>0</v>
      </c>
      <c r="CA223" s="104"/>
      <c r="CB223" s="60">
        <f t="shared" si="465"/>
        <v>95.85</v>
      </c>
      <c r="CC223" s="59">
        <f t="shared" si="466"/>
        <v>0</v>
      </c>
      <c r="CD223" s="59">
        <f>(A!C224-NF!CB223)*NF!CA223</f>
        <v>0</v>
      </c>
      <c r="CE223" s="59" t="str">
        <f t="shared" si="467"/>
        <v>Creme de Leite Quatá 27x200g</v>
      </c>
      <c r="CF223" s="104"/>
      <c r="CG223" s="60">
        <f t="shared" si="468"/>
        <v>95.85</v>
      </c>
      <c r="CH223" s="59">
        <f t="shared" si="469"/>
        <v>0</v>
      </c>
      <c r="CI223" s="106">
        <f>(A!C224-NF!CG223)*NF!CF223</f>
        <v>0</v>
      </c>
      <c r="CJ223" s="104"/>
      <c r="CK223" s="60">
        <f t="shared" si="470"/>
        <v>95.85</v>
      </c>
      <c r="CL223" s="59">
        <f t="shared" si="471"/>
        <v>0</v>
      </c>
      <c r="CM223" s="59">
        <f>(A!C224-NF!CK223)*NF!CJ223</f>
        <v>0</v>
      </c>
      <c r="CN223" s="59" t="str">
        <f t="shared" si="472"/>
        <v>Creme de Leite Quatá 27x200g</v>
      </c>
      <c r="CO223" s="104"/>
      <c r="CP223" s="60">
        <f t="shared" si="473"/>
        <v>95.85</v>
      </c>
      <c r="CQ223" s="59">
        <f t="shared" si="474"/>
        <v>0</v>
      </c>
      <c r="CR223" s="106">
        <f>(A!C224-NF!CP223)*NF!CO223</f>
        <v>0</v>
      </c>
      <c r="CS223" s="104"/>
      <c r="CT223" s="60">
        <f t="shared" si="475"/>
        <v>95.85</v>
      </c>
      <c r="CU223" s="59">
        <f t="shared" si="476"/>
        <v>0</v>
      </c>
      <c r="CV223" s="59">
        <f>(A!C224-NF!CT223)*NF!CS223</f>
        <v>0</v>
      </c>
      <c r="CW223" s="59" t="str">
        <f t="shared" si="477"/>
        <v>Creme de Leite Quatá 27x200g</v>
      </c>
      <c r="CX223" s="104"/>
      <c r="CY223" s="60">
        <f t="shared" si="478"/>
        <v>95.85</v>
      </c>
      <c r="CZ223" s="59">
        <f t="shared" si="479"/>
        <v>0</v>
      </c>
      <c r="DA223" s="106">
        <f>(A!C224-NF!CY223)*NF!CX223</f>
        <v>0</v>
      </c>
      <c r="DB223" s="104"/>
      <c r="DC223" s="60">
        <f t="shared" si="480"/>
        <v>95.85</v>
      </c>
      <c r="DD223" s="59">
        <f t="shared" si="481"/>
        <v>0</v>
      </c>
      <c r="DE223" s="59">
        <f>(A!C224-NF!DC223)*NF!DB223</f>
        <v>0</v>
      </c>
      <c r="DF223" s="59" t="str">
        <f t="shared" si="482"/>
        <v>Creme de Leite Quatá 27x200g</v>
      </c>
      <c r="DG223" s="104"/>
      <c r="DH223" s="60">
        <f t="shared" si="483"/>
        <v>95.85</v>
      </c>
      <c r="DI223" s="59">
        <f t="shared" si="484"/>
        <v>0</v>
      </c>
      <c r="DJ223" s="106">
        <f>(A!C224-NF!DH223)*NF!DG223</f>
        <v>0</v>
      </c>
      <c r="DK223" s="104"/>
      <c r="DL223" s="60">
        <f t="shared" si="485"/>
        <v>95.85</v>
      </c>
      <c r="DM223" s="59">
        <f t="shared" si="486"/>
        <v>0</v>
      </c>
      <c r="DN223" s="59">
        <f>(A!C224-NF!DL223)*NF!DK223</f>
        <v>0</v>
      </c>
      <c r="DO223" s="59" t="str">
        <f t="shared" si="487"/>
        <v>Creme de Leite Quatá 27x200g</v>
      </c>
      <c r="DP223" s="104"/>
      <c r="DQ223" s="60">
        <f t="shared" si="488"/>
        <v>95.85</v>
      </c>
      <c r="DR223" s="59">
        <f t="shared" si="489"/>
        <v>0</v>
      </c>
      <c r="DS223" s="106">
        <f>(A!C224-NF!DQ223)*NF!DP223</f>
        <v>0</v>
      </c>
      <c r="DT223" s="104"/>
      <c r="DU223" s="60">
        <f t="shared" si="490"/>
        <v>95.85</v>
      </c>
      <c r="DV223" s="59">
        <f t="shared" si="491"/>
        <v>0</v>
      </c>
      <c r="DW223" s="59">
        <f>(A!C224-NF!DU223)*NF!DT223</f>
        <v>0</v>
      </c>
      <c r="DX223" s="59" t="str">
        <f t="shared" si="492"/>
        <v>Creme de Leite Quatá 27x200g</v>
      </c>
      <c r="DY223" s="104"/>
      <c r="DZ223" s="60">
        <f t="shared" si="493"/>
        <v>95.85</v>
      </c>
      <c r="EA223" s="59">
        <f t="shared" si="494"/>
        <v>0</v>
      </c>
      <c r="EB223" s="106">
        <f>(A!C224-NF!DZ223)*NF!DY223</f>
        <v>0</v>
      </c>
      <c r="EC223" s="104"/>
      <c r="ED223" s="60">
        <f t="shared" si="495"/>
        <v>95.85</v>
      </c>
      <c r="EE223" s="59">
        <f t="shared" si="496"/>
        <v>0</v>
      </c>
      <c r="EF223" s="59">
        <f>(A!C224-NF!ED223)*NF!EC223</f>
        <v>0</v>
      </c>
      <c r="EG223" s="59" t="str">
        <f t="shared" si="497"/>
        <v>Creme de Leite Quatá 27x200g</v>
      </c>
      <c r="EH223" s="104"/>
      <c r="EI223" s="60">
        <f t="shared" si="498"/>
        <v>95.85</v>
      </c>
      <c r="EJ223" s="59">
        <f t="shared" si="499"/>
        <v>0</v>
      </c>
      <c r="EK223" s="106">
        <f>(A!C224-NF!EI223)*NF!EH223</f>
        <v>0</v>
      </c>
      <c r="EL223" s="104"/>
      <c r="EM223" s="60">
        <f t="shared" si="500"/>
        <v>95.85</v>
      </c>
      <c r="EN223" s="59">
        <f t="shared" si="501"/>
        <v>0</v>
      </c>
      <c r="EO223" s="106">
        <f>(A!C224-NF!EM223)*NF!EL223</f>
        <v>0</v>
      </c>
      <c r="EP223" s="59" t="str">
        <f t="shared" si="502"/>
        <v>Creme de Leite Quatá 27x200g</v>
      </c>
      <c r="EQ223" s="104"/>
      <c r="ER223" s="60">
        <f t="shared" si="503"/>
        <v>95.85</v>
      </c>
      <c r="ES223" s="59">
        <f t="shared" si="504"/>
        <v>0</v>
      </c>
      <c r="ET223" s="106">
        <f>(A!C224-NF!ER223)*NF!EQ223</f>
        <v>0</v>
      </c>
      <c r="EU223" s="104"/>
      <c r="EV223" s="60">
        <f t="shared" si="505"/>
        <v>95.85</v>
      </c>
      <c r="EW223" s="59">
        <f t="shared" si="506"/>
        <v>0</v>
      </c>
      <c r="EX223" s="106">
        <f>(A!C224-NF!EV223)*NF!EU223</f>
        <v>0</v>
      </c>
      <c r="EY223" s="59" t="str">
        <f t="shared" si="507"/>
        <v>Creme de Leite Quatá 27x200g</v>
      </c>
      <c r="EZ223" s="104"/>
      <c r="FA223" s="60">
        <f t="shared" si="508"/>
        <v>95.85</v>
      </c>
      <c r="FB223" s="59">
        <f t="shared" si="509"/>
        <v>0</v>
      </c>
      <c r="FC223" s="106">
        <f>(A!C224-NF!FA223)*NF!EZ223</f>
        <v>0</v>
      </c>
      <c r="FD223" s="104"/>
      <c r="FE223" s="60">
        <f t="shared" si="510"/>
        <v>95.85</v>
      </c>
      <c r="FF223" s="59">
        <f t="shared" si="511"/>
        <v>0</v>
      </c>
      <c r="FG223" s="106">
        <f>(A!C224-NF!FE223)*NF!FD223</f>
        <v>0</v>
      </c>
      <c r="FH223" s="59" t="str">
        <f t="shared" si="512"/>
        <v>Creme de Leite Quatá 27x200g</v>
      </c>
      <c r="FI223" s="104"/>
      <c r="FJ223" s="60">
        <f t="shared" si="513"/>
        <v>95.85</v>
      </c>
      <c r="FK223" s="59">
        <f t="shared" si="514"/>
        <v>0</v>
      </c>
      <c r="FL223" s="106">
        <f>(A!C224-NF!FJ223)*NF!FI223</f>
        <v>0</v>
      </c>
      <c r="FM223" s="104"/>
      <c r="FN223" s="60">
        <f t="shared" si="515"/>
        <v>95.85</v>
      </c>
      <c r="FO223" s="59">
        <f t="shared" si="516"/>
        <v>0</v>
      </c>
      <c r="FP223" s="106">
        <f>(A!C224-NF!FN223)*NF!FM223</f>
        <v>0</v>
      </c>
      <c r="FQ223" s="59" t="str">
        <f t="shared" si="517"/>
        <v>Creme de Leite Quatá 27x200g</v>
      </c>
      <c r="FR223" s="104"/>
      <c r="FS223" s="60">
        <f t="shared" si="518"/>
        <v>95.85</v>
      </c>
      <c r="FT223" s="106">
        <f t="shared" si="519"/>
        <v>0</v>
      </c>
      <c r="FU223" s="106">
        <f>(A!C224-NF!FS223)*NF!FR223</f>
        <v>0</v>
      </c>
      <c r="FV223" s="104"/>
      <c r="FW223" s="60">
        <f t="shared" si="520"/>
        <v>95.85</v>
      </c>
      <c r="FX223" s="59">
        <f t="shared" si="521"/>
        <v>0</v>
      </c>
      <c r="FY223" s="106">
        <f>(A!C224-NF!FW223)*NF!FV223</f>
        <v>0</v>
      </c>
      <c r="FZ223" s="59" t="str">
        <f t="shared" si="522"/>
        <v>Creme de Leite Quatá 27x200g</v>
      </c>
      <c r="GA223" s="104"/>
      <c r="GB223" s="60">
        <f t="shared" si="523"/>
        <v>95.85</v>
      </c>
      <c r="GC223" s="59">
        <f t="shared" si="524"/>
        <v>0</v>
      </c>
      <c r="GD223" s="106">
        <f>(A!C224-NF!GB223)*NF!GA223</f>
        <v>0</v>
      </c>
      <c r="GE223" s="104"/>
      <c r="GF223" s="60">
        <f t="shared" si="525"/>
        <v>95.85</v>
      </c>
      <c r="GG223" s="59">
        <f t="shared" si="526"/>
        <v>0</v>
      </c>
      <c r="GH223" s="106">
        <f>(A!C224-NF!GF223)*NF!GE223</f>
        <v>0</v>
      </c>
      <c r="GI223" s="59" t="str">
        <f t="shared" si="527"/>
        <v>Creme de Leite Quatá 27x200g</v>
      </c>
      <c r="GJ223" s="104"/>
      <c r="GK223" s="60">
        <f t="shared" si="528"/>
        <v>95.85</v>
      </c>
      <c r="GL223" s="59">
        <f t="shared" si="529"/>
        <v>0</v>
      </c>
      <c r="GM223" s="106">
        <f>(A!C224-NF!GK223)*NF!GJ223</f>
        <v>0</v>
      </c>
      <c r="GN223" s="104"/>
      <c r="GO223" s="60">
        <f t="shared" si="530"/>
        <v>95.85</v>
      </c>
      <c r="GP223" s="59">
        <f t="shared" si="531"/>
        <v>0</v>
      </c>
      <c r="GQ223" s="106">
        <f>(A!C224-NF!GO223)*NF!GN223</f>
        <v>0</v>
      </c>
      <c r="GR223" s="59" t="str">
        <f t="shared" si="532"/>
        <v>Creme de Leite Quatá 27x200g</v>
      </c>
      <c r="GS223" s="104"/>
      <c r="GT223" s="60">
        <f t="shared" si="533"/>
        <v>95.85</v>
      </c>
      <c r="GU223" s="59">
        <f t="shared" si="534"/>
        <v>0</v>
      </c>
      <c r="GV223" s="106">
        <f>(A!C224-NF!GT223)*NF!GS223</f>
        <v>0</v>
      </c>
      <c r="GW223" s="104"/>
      <c r="GX223" s="60">
        <f t="shared" si="535"/>
        <v>95.85</v>
      </c>
      <c r="GY223" s="59">
        <f t="shared" si="536"/>
        <v>0</v>
      </c>
      <c r="GZ223" s="106">
        <f>(A!C224-NF!GX223)*NF!GW223</f>
        <v>0</v>
      </c>
      <c r="HA223" s="59" t="str">
        <f t="shared" si="537"/>
        <v>Creme de Leite Quatá 27x200g</v>
      </c>
      <c r="HB223" s="104"/>
      <c r="HC223" s="60">
        <f t="shared" si="538"/>
        <v>95.85</v>
      </c>
      <c r="HD223" s="59">
        <f t="shared" si="539"/>
        <v>0</v>
      </c>
      <c r="HE223" s="106">
        <f>(A!C224-NF!HC223)*NF!HB223</f>
        <v>0</v>
      </c>
      <c r="HF223" s="104"/>
      <c r="HG223" s="60">
        <f t="shared" si="540"/>
        <v>95.85</v>
      </c>
      <c r="HH223" s="59">
        <f t="shared" si="541"/>
        <v>0</v>
      </c>
      <c r="HI223" s="106">
        <f>(A!C224-NF!HG223)*NF!HF223</f>
        <v>0</v>
      </c>
      <c r="HJ223" s="59" t="str">
        <f t="shared" si="542"/>
        <v>Creme de Leite Quatá 27x200g</v>
      </c>
      <c r="HK223" s="104"/>
      <c r="HL223" s="60">
        <f t="shared" si="543"/>
        <v>95.85</v>
      </c>
      <c r="HM223" s="59">
        <f t="shared" si="544"/>
        <v>0</v>
      </c>
      <c r="HN223" s="106">
        <f>(A!C224-NF!HL223)*NF!HK223</f>
        <v>0</v>
      </c>
      <c r="HO223" s="104"/>
      <c r="HP223" s="60">
        <f t="shared" si="545"/>
        <v>95.85</v>
      </c>
      <c r="HQ223" s="59">
        <f t="shared" si="546"/>
        <v>0</v>
      </c>
      <c r="HR223" s="106">
        <f>(A!C224-NF!HP223)*NF!HO223</f>
        <v>0</v>
      </c>
      <c r="HS223" s="59" t="str">
        <f t="shared" si="547"/>
        <v>Creme de Leite Quatá 27x200g</v>
      </c>
      <c r="HT223" s="104"/>
      <c r="HU223" s="60">
        <f t="shared" si="548"/>
        <v>95.85</v>
      </c>
      <c r="HV223" s="59">
        <f t="shared" si="549"/>
        <v>0</v>
      </c>
      <c r="HW223" s="106">
        <f>(A!C224-NF!HU223)*NF!HT223</f>
        <v>0</v>
      </c>
      <c r="HX223" s="104"/>
      <c r="HY223" s="60">
        <f t="shared" si="550"/>
        <v>95.85</v>
      </c>
      <c r="HZ223" s="59">
        <f t="shared" si="551"/>
        <v>0</v>
      </c>
      <c r="IA223" s="106">
        <f>(A!C224-NF!HY223)*NF!HX223</f>
        <v>0</v>
      </c>
      <c r="IB223" s="59" t="str">
        <f t="shared" si="552"/>
        <v>Creme de Leite Quatá 27x200g</v>
      </c>
      <c r="IC223" s="104"/>
      <c r="ID223" s="60">
        <f t="shared" si="553"/>
        <v>95.85</v>
      </c>
      <c r="IE223" s="59">
        <f t="shared" si="554"/>
        <v>0</v>
      </c>
      <c r="IF223" s="106">
        <f>(A!C224-NF!ID223)*NF!IC223</f>
        <v>0</v>
      </c>
      <c r="IG223" s="59" t="str">
        <f t="shared" si="555"/>
        <v>Creme de Leite Quatá 27x200g</v>
      </c>
      <c r="IH223" s="104"/>
      <c r="II223" s="60">
        <f t="shared" si="556"/>
        <v>95.85</v>
      </c>
      <c r="IJ223" s="59">
        <f t="shared" si="557"/>
        <v>0</v>
      </c>
      <c r="IK223" s="106">
        <f>(A!C224-NF!II223)*NF!IH223</f>
        <v>0</v>
      </c>
      <c r="IL223" s="59" t="str">
        <f t="shared" si="558"/>
        <v>Creme de Leite Quatá 27x200g</v>
      </c>
      <c r="IM223" s="59"/>
      <c r="IN223" s="59">
        <f t="shared" si="559"/>
        <v>95.85</v>
      </c>
      <c r="IO223" s="59">
        <f t="shared" si="560"/>
        <v>0</v>
      </c>
      <c r="IP223" s="106">
        <f>(A!C224-NF!IN223)*NF!IM223</f>
        <v>0</v>
      </c>
      <c r="IQ223" s="59">
        <f t="shared" si="561"/>
        <v>0</v>
      </c>
      <c r="IR223" s="101">
        <f t="shared" si="562"/>
        <v>0</v>
      </c>
      <c r="IS223" s="103" t="e">
        <f t="shared" si="563"/>
        <v>#DIV/0!</v>
      </c>
      <c r="IT223" s="96"/>
      <c r="IU223" s="96"/>
      <c r="IV223" s="96"/>
    </row>
    <row r="224" spans="1:256" x14ac:dyDescent="0.2">
      <c r="A224" s="136" t="str">
        <f>A!B225</f>
        <v>Creme Minas Frescal Light Tirolez 200g</v>
      </c>
      <c r="B224" s="136">
        <f>A!C225</f>
        <v>79.98</v>
      </c>
      <c r="C224" s="109"/>
      <c r="D224" s="108">
        <f t="shared" si="423"/>
        <v>79.98</v>
      </c>
      <c r="E224" s="97">
        <f t="shared" si="424"/>
        <v>0</v>
      </c>
      <c r="F224" s="95">
        <f>(A!C225-NF!D224)*NF!C224</f>
        <v>0</v>
      </c>
      <c r="G224" s="109"/>
      <c r="H224" s="108">
        <f t="shared" si="425"/>
        <v>79.98</v>
      </c>
      <c r="I224" s="61">
        <f t="shared" si="426"/>
        <v>0</v>
      </c>
      <c r="J224" s="61">
        <f>(A!C225-NF!H224)*NF!G224</f>
        <v>0</v>
      </c>
      <c r="K224" s="61" t="str">
        <f t="shared" si="427"/>
        <v>Creme Minas Frescal Light Tirolez 200g</v>
      </c>
      <c r="L224" s="109"/>
      <c r="M224" s="62">
        <f t="shared" si="428"/>
        <v>79.98</v>
      </c>
      <c r="N224" s="97">
        <f t="shared" si="429"/>
        <v>0</v>
      </c>
      <c r="O224" s="95">
        <f>(A!C225-NF!M224)*NF!L224</f>
        <v>0</v>
      </c>
      <c r="P224" s="109"/>
      <c r="Q224" s="108">
        <f t="shared" si="430"/>
        <v>79.98</v>
      </c>
      <c r="R224" s="61">
        <f t="shared" si="431"/>
        <v>0</v>
      </c>
      <c r="S224" s="97">
        <f>(A!C225-NF!Q224)*NF!P224</f>
        <v>0</v>
      </c>
      <c r="T224" s="97" t="str">
        <f t="shared" si="432"/>
        <v>Creme Minas Frescal Light Tirolez 200g</v>
      </c>
      <c r="U224" s="109"/>
      <c r="V224" s="108">
        <f t="shared" si="433"/>
        <v>79.98</v>
      </c>
      <c r="W224" s="61">
        <f t="shared" si="434"/>
        <v>0</v>
      </c>
      <c r="X224" s="161">
        <f>(A!C225-NF!V224)*NF!U224</f>
        <v>0</v>
      </c>
      <c r="Y224" s="109"/>
      <c r="Z224" s="62">
        <f t="shared" si="435"/>
        <v>79.98</v>
      </c>
      <c r="AA224" s="61">
        <f t="shared" si="436"/>
        <v>0</v>
      </c>
      <c r="AB224" s="61">
        <f>(A!C225-NF!Z224)*NF!Y224</f>
        <v>0</v>
      </c>
      <c r="AC224" s="61" t="str">
        <f t="shared" si="437"/>
        <v>Creme Minas Frescal Light Tirolez 200g</v>
      </c>
      <c r="AD224" s="109"/>
      <c r="AE224" s="62">
        <f t="shared" si="438"/>
        <v>79.98</v>
      </c>
      <c r="AF224" s="61">
        <f t="shared" si="439"/>
        <v>0</v>
      </c>
      <c r="AG224" s="161">
        <f>(A!C225-NF!AE224)*NF!AD224</f>
        <v>0</v>
      </c>
      <c r="AH224" s="109"/>
      <c r="AI224" s="62">
        <f t="shared" si="440"/>
        <v>79.98</v>
      </c>
      <c r="AJ224" s="61">
        <f t="shared" si="441"/>
        <v>0</v>
      </c>
      <c r="AK224" s="61">
        <f>(A!C225-NF!AI224)*NF!AH224</f>
        <v>0</v>
      </c>
      <c r="AL224" s="61" t="str">
        <f t="shared" si="442"/>
        <v>Creme Minas Frescal Light Tirolez 200g</v>
      </c>
      <c r="AM224" s="109"/>
      <c r="AN224" s="62">
        <f t="shared" si="443"/>
        <v>79.98</v>
      </c>
      <c r="AO224" s="61">
        <f t="shared" si="444"/>
        <v>0</v>
      </c>
      <c r="AP224" s="161">
        <f>(A!C225-NF!AN224)*NF!AM224</f>
        <v>0</v>
      </c>
      <c r="AQ224" s="109"/>
      <c r="AR224" s="62">
        <f t="shared" si="445"/>
        <v>79.98</v>
      </c>
      <c r="AS224" s="61">
        <f t="shared" si="446"/>
        <v>0</v>
      </c>
      <c r="AT224" s="61">
        <f>(A!C225-NF!AR224)*NF!AQ224</f>
        <v>0</v>
      </c>
      <c r="AU224" s="61" t="str">
        <f t="shared" si="447"/>
        <v>Creme Minas Frescal Light Tirolez 200g</v>
      </c>
      <c r="AV224" s="109"/>
      <c r="AW224" s="62">
        <f t="shared" si="448"/>
        <v>79.98</v>
      </c>
      <c r="AX224" s="61">
        <f t="shared" si="449"/>
        <v>0</v>
      </c>
      <c r="AY224" s="161">
        <f>(A!C225-NF!AW224)*NF!AV224</f>
        <v>0</v>
      </c>
      <c r="AZ224" s="109"/>
      <c r="BA224" s="62">
        <f t="shared" si="450"/>
        <v>79.98</v>
      </c>
      <c r="BB224" s="61">
        <f t="shared" si="451"/>
        <v>0</v>
      </c>
      <c r="BC224" s="61">
        <f>(A!C225-NF!BA224)*NF!AZ224</f>
        <v>0</v>
      </c>
      <c r="BD224" s="61" t="str">
        <f t="shared" si="452"/>
        <v>Creme Minas Frescal Light Tirolez 200g</v>
      </c>
      <c r="BE224" s="109"/>
      <c r="BF224" s="62">
        <f t="shared" si="453"/>
        <v>79.98</v>
      </c>
      <c r="BG224" s="61">
        <f t="shared" si="454"/>
        <v>0</v>
      </c>
      <c r="BH224" s="161">
        <f>(A!C225-NF!BF224)*NF!BE224</f>
        <v>0</v>
      </c>
      <c r="BI224" s="109"/>
      <c r="BJ224" s="62">
        <f t="shared" si="455"/>
        <v>79.98</v>
      </c>
      <c r="BK224" s="61">
        <f t="shared" si="456"/>
        <v>0</v>
      </c>
      <c r="BL224" s="61">
        <f>(A!C225-NF!BJ224)*NF!BI224</f>
        <v>0</v>
      </c>
      <c r="BM224" s="61" t="str">
        <f t="shared" si="457"/>
        <v>Creme Minas Frescal Light Tirolez 200g</v>
      </c>
      <c r="BN224" s="109"/>
      <c r="BO224" s="62">
        <f t="shared" si="458"/>
        <v>79.98</v>
      </c>
      <c r="BP224" s="61">
        <f t="shared" si="459"/>
        <v>0</v>
      </c>
      <c r="BQ224" s="161">
        <f>(A!C225-NF!BO224)*NF!BN224</f>
        <v>0</v>
      </c>
      <c r="BR224" s="109"/>
      <c r="BS224" s="62">
        <f t="shared" si="460"/>
        <v>79.98</v>
      </c>
      <c r="BT224" s="61">
        <f t="shared" si="461"/>
        <v>0</v>
      </c>
      <c r="BU224" s="61">
        <f>(A!C225-NF!BS224)*NF!BR224</f>
        <v>0</v>
      </c>
      <c r="BV224" s="61" t="str">
        <f t="shared" si="462"/>
        <v>Creme Minas Frescal Light Tirolez 200g</v>
      </c>
      <c r="BW224" s="109"/>
      <c r="BX224" s="62">
        <f t="shared" si="463"/>
        <v>79.98</v>
      </c>
      <c r="BY224" s="61">
        <f t="shared" si="464"/>
        <v>0</v>
      </c>
      <c r="BZ224" s="161">
        <f>(A!C225-NF!BX224)*NF!BW224</f>
        <v>0</v>
      </c>
      <c r="CA224" s="109"/>
      <c r="CB224" s="62">
        <f t="shared" si="465"/>
        <v>79.98</v>
      </c>
      <c r="CC224" s="61">
        <f t="shared" si="466"/>
        <v>0</v>
      </c>
      <c r="CD224" s="61">
        <f>(A!C225-NF!CB224)*NF!CA224</f>
        <v>0</v>
      </c>
      <c r="CE224" s="61" t="str">
        <f t="shared" si="467"/>
        <v>Creme Minas Frescal Light Tirolez 200g</v>
      </c>
      <c r="CF224" s="109"/>
      <c r="CG224" s="62">
        <f t="shared" si="468"/>
        <v>79.98</v>
      </c>
      <c r="CH224" s="61">
        <f t="shared" si="469"/>
        <v>0</v>
      </c>
      <c r="CI224" s="161">
        <f>(A!C225-NF!CG224)*NF!CF224</f>
        <v>0</v>
      </c>
      <c r="CJ224" s="109"/>
      <c r="CK224" s="62">
        <f t="shared" si="470"/>
        <v>79.98</v>
      </c>
      <c r="CL224" s="61">
        <f t="shared" si="471"/>
        <v>0</v>
      </c>
      <c r="CM224" s="61">
        <f>(A!C225-NF!CK224)*NF!CJ224</f>
        <v>0</v>
      </c>
      <c r="CN224" s="61" t="str">
        <f t="shared" si="472"/>
        <v>Creme Minas Frescal Light Tirolez 200g</v>
      </c>
      <c r="CO224" s="109"/>
      <c r="CP224" s="62">
        <f t="shared" si="473"/>
        <v>79.98</v>
      </c>
      <c r="CQ224" s="61">
        <f t="shared" si="474"/>
        <v>0</v>
      </c>
      <c r="CR224" s="161">
        <f>(A!C225-NF!CP224)*NF!CO224</f>
        <v>0</v>
      </c>
      <c r="CS224" s="109"/>
      <c r="CT224" s="62">
        <f t="shared" si="475"/>
        <v>79.98</v>
      </c>
      <c r="CU224" s="61">
        <f t="shared" si="476"/>
        <v>0</v>
      </c>
      <c r="CV224" s="61">
        <f>(A!C225-NF!CT224)*NF!CS224</f>
        <v>0</v>
      </c>
      <c r="CW224" s="61" t="str">
        <f t="shared" si="477"/>
        <v>Creme Minas Frescal Light Tirolez 200g</v>
      </c>
      <c r="CX224" s="109"/>
      <c r="CY224" s="62">
        <f t="shared" si="478"/>
        <v>79.98</v>
      </c>
      <c r="CZ224" s="61">
        <f t="shared" si="479"/>
        <v>0</v>
      </c>
      <c r="DA224" s="161">
        <f>(A!C225-NF!CY224)*NF!CX224</f>
        <v>0</v>
      </c>
      <c r="DB224" s="109"/>
      <c r="DC224" s="62">
        <f t="shared" si="480"/>
        <v>79.98</v>
      </c>
      <c r="DD224" s="61">
        <f t="shared" si="481"/>
        <v>0</v>
      </c>
      <c r="DE224" s="61">
        <f>(A!C225-NF!DC224)*NF!DB224</f>
        <v>0</v>
      </c>
      <c r="DF224" s="61" t="str">
        <f t="shared" si="482"/>
        <v>Creme Minas Frescal Light Tirolez 200g</v>
      </c>
      <c r="DG224" s="109"/>
      <c r="DH224" s="62">
        <f t="shared" si="483"/>
        <v>79.98</v>
      </c>
      <c r="DI224" s="61">
        <f t="shared" si="484"/>
        <v>0</v>
      </c>
      <c r="DJ224" s="161">
        <f>(A!C225-NF!DH224)*NF!DG224</f>
        <v>0</v>
      </c>
      <c r="DK224" s="109"/>
      <c r="DL224" s="62">
        <f t="shared" si="485"/>
        <v>79.98</v>
      </c>
      <c r="DM224" s="61">
        <f t="shared" si="486"/>
        <v>0</v>
      </c>
      <c r="DN224" s="61">
        <f>(A!C225-NF!DL224)*NF!DK224</f>
        <v>0</v>
      </c>
      <c r="DO224" s="61" t="str">
        <f t="shared" si="487"/>
        <v>Creme Minas Frescal Light Tirolez 200g</v>
      </c>
      <c r="DP224" s="109"/>
      <c r="DQ224" s="62">
        <f t="shared" si="488"/>
        <v>79.98</v>
      </c>
      <c r="DR224" s="61">
        <f t="shared" si="489"/>
        <v>0</v>
      </c>
      <c r="DS224" s="161">
        <f>(A!C225-NF!DQ224)*NF!DP224</f>
        <v>0</v>
      </c>
      <c r="DT224" s="109"/>
      <c r="DU224" s="62">
        <f t="shared" si="490"/>
        <v>79.98</v>
      </c>
      <c r="DV224" s="61">
        <f t="shared" si="491"/>
        <v>0</v>
      </c>
      <c r="DW224" s="61">
        <f>(A!C225-NF!DU224)*NF!DT224</f>
        <v>0</v>
      </c>
      <c r="DX224" s="61" t="str">
        <f t="shared" si="492"/>
        <v>Creme Minas Frescal Light Tirolez 200g</v>
      </c>
      <c r="DY224" s="109"/>
      <c r="DZ224" s="62">
        <f t="shared" si="493"/>
        <v>79.98</v>
      </c>
      <c r="EA224" s="61">
        <f t="shared" si="494"/>
        <v>0</v>
      </c>
      <c r="EB224" s="161">
        <f>(A!C225-NF!DZ224)*NF!DY224</f>
        <v>0</v>
      </c>
      <c r="EC224" s="109"/>
      <c r="ED224" s="62">
        <f t="shared" si="495"/>
        <v>79.98</v>
      </c>
      <c r="EE224" s="61">
        <f t="shared" si="496"/>
        <v>0</v>
      </c>
      <c r="EF224" s="61">
        <f>(A!C225-NF!ED224)*NF!EC224</f>
        <v>0</v>
      </c>
      <c r="EG224" s="61" t="str">
        <f t="shared" si="497"/>
        <v>Creme Minas Frescal Light Tirolez 200g</v>
      </c>
      <c r="EH224" s="109"/>
      <c r="EI224" s="62">
        <f t="shared" si="498"/>
        <v>79.98</v>
      </c>
      <c r="EJ224" s="61">
        <f t="shared" si="499"/>
        <v>0</v>
      </c>
      <c r="EK224" s="161">
        <f>(A!C225-NF!EI224)*NF!EH224</f>
        <v>0</v>
      </c>
      <c r="EL224" s="109"/>
      <c r="EM224" s="62">
        <f t="shared" si="500"/>
        <v>79.98</v>
      </c>
      <c r="EN224" s="61">
        <f t="shared" si="501"/>
        <v>0</v>
      </c>
      <c r="EO224" s="161">
        <f>(A!C225-NF!EM224)*NF!EL224</f>
        <v>0</v>
      </c>
      <c r="EP224" s="61" t="str">
        <f t="shared" si="502"/>
        <v>Creme Minas Frescal Light Tirolez 200g</v>
      </c>
      <c r="EQ224" s="109"/>
      <c r="ER224" s="62">
        <f t="shared" si="503"/>
        <v>79.98</v>
      </c>
      <c r="ES224" s="61">
        <f t="shared" si="504"/>
        <v>0</v>
      </c>
      <c r="ET224" s="161">
        <f>(A!C225-NF!ER224)*NF!EQ224</f>
        <v>0</v>
      </c>
      <c r="EU224" s="109"/>
      <c r="EV224" s="62">
        <f t="shared" si="505"/>
        <v>79.98</v>
      </c>
      <c r="EW224" s="61">
        <f t="shared" si="506"/>
        <v>0</v>
      </c>
      <c r="EX224" s="161">
        <f>(A!C225-NF!EV224)*NF!EU224</f>
        <v>0</v>
      </c>
      <c r="EY224" s="61" t="str">
        <f t="shared" si="507"/>
        <v>Creme Minas Frescal Light Tirolez 200g</v>
      </c>
      <c r="EZ224" s="109"/>
      <c r="FA224" s="62">
        <f t="shared" si="508"/>
        <v>79.98</v>
      </c>
      <c r="FB224" s="61">
        <f t="shared" si="509"/>
        <v>0</v>
      </c>
      <c r="FC224" s="161">
        <f>(A!C225-NF!FA224)*NF!EZ224</f>
        <v>0</v>
      </c>
      <c r="FD224" s="109"/>
      <c r="FE224" s="62">
        <f t="shared" si="510"/>
        <v>79.98</v>
      </c>
      <c r="FF224" s="61">
        <f t="shared" si="511"/>
        <v>0</v>
      </c>
      <c r="FG224" s="161">
        <f>(A!C225-NF!FE224)*NF!FD224</f>
        <v>0</v>
      </c>
      <c r="FH224" s="61" t="str">
        <f t="shared" si="512"/>
        <v>Creme Minas Frescal Light Tirolez 200g</v>
      </c>
      <c r="FI224" s="109"/>
      <c r="FJ224" s="62">
        <f t="shared" si="513"/>
        <v>79.98</v>
      </c>
      <c r="FK224" s="61">
        <f t="shared" si="514"/>
        <v>0</v>
      </c>
      <c r="FL224" s="161">
        <f>(A!C225-NF!FJ224)*NF!FI224</f>
        <v>0</v>
      </c>
      <c r="FM224" s="109"/>
      <c r="FN224" s="62">
        <f t="shared" si="515"/>
        <v>79.98</v>
      </c>
      <c r="FO224" s="61">
        <f t="shared" si="516"/>
        <v>0</v>
      </c>
      <c r="FP224" s="161">
        <f>(A!C225-NF!FN224)*NF!FM224</f>
        <v>0</v>
      </c>
      <c r="FQ224" s="61" t="str">
        <f t="shared" si="517"/>
        <v>Creme Minas Frescal Light Tirolez 200g</v>
      </c>
      <c r="FR224" s="109"/>
      <c r="FS224" s="62">
        <f t="shared" si="518"/>
        <v>79.98</v>
      </c>
      <c r="FT224" s="161">
        <f t="shared" si="519"/>
        <v>0</v>
      </c>
      <c r="FU224" s="161">
        <f>(A!C225-NF!FS224)*NF!FR224</f>
        <v>0</v>
      </c>
      <c r="FV224" s="109"/>
      <c r="FW224" s="62">
        <f t="shared" si="520"/>
        <v>79.98</v>
      </c>
      <c r="FX224" s="61">
        <f t="shared" si="521"/>
        <v>0</v>
      </c>
      <c r="FY224" s="161">
        <f>(A!C225-NF!FW224)*NF!FV224</f>
        <v>0</v>
      </c>
      <c r="FZ224" s="61" t="str">
        <f t="shared" si="522"/>
        <v>Creme Minas Frescal Light Tirolez 200g</v>
      </c>
      <c r="GA224" s="109"/>
      <c r="GB224" s="62">
        <f t="shared" si="523"/>
        <v>79.98</v>
      </c>
      <c r="GC224" s="61">
        <f t="shared" si="524"/>
        <v>0</v>
      </c>
      <c r="GD224" s="161">
        <f>(A!C225-NF!GB224)*NF!GA224</f>
        <v>0</v>
      </c>
      <c r="GE224" s="109"/>
      <c r="GF224" s="62">
        <f t="shared" si="525"/>
        <v>79.98</v>
      </c>
      <c r="GG224" s="61">
        <f t="shared" si="526"/>
        <v>0</v>
      </c>
      <c r="GH224" s="161">
        <f>(A!C225-NF!GF224)*NF!GE224</f>
        <v>0</v>
      </c>
      <c r="GI224" s="61" t="str">
        <f t="shared" si="527"/>
        <v>Creme Minas Frescal Light Tirolez 200g</v>
      </c>
      <c r="GJ224" s="109"/>
      <c r="GK224" s="62">
        <f t="shared" si="528"/>
        <v>79.98</v>
      </c>
      <c r="GL224" s="61">
        <f t="shared" si="529"/>
        <v>0</v>
      </c>
      <c r="GM224" s="161">
        <f>(A!C225-NF!GK224)*NF!GJ224</f>
        <v>0</v>
      </c>
      <c r="GN224" s="109"/>
      <c r="GO224" s="62">
        <f t="shared" si="530"/>
        <v>79.98</v>
      </c>
      <c r="GP224" s="61">
        <f t="shared" si="531"/>
        <v>0</v>
      </c>
      <c r="GQ224" s="161">
        <f>(A!C225-NF!GO224)*NF!GN224</f>
        <v>0</v>
      </c>
      <c r="GR224" s="61" t="str">
        <f t="shared" si="532"/>
        <v>Creme Minas Frescal Light Tirolez 200g</v>
      </c>
      <c r="GS224" s="109"/>
      <c r="GT224" s="62">
        <f t="shared" si="533"/>
        <v>79.98</v>
      </c>
      <c r="GU224" s="61">
        <f t="shared" si="534"/>
        <v>0</v>
      </c>
      <c r="GV224" s="161">
        <f>(A!C225-NF!GT224)*NF!GS224</f>
        <v>0</v>
      </c>
      <c r="GW224" s="109"/>
      <c r="GX224" s="62">
        <f t="shared" si="535"/>
        <v>79.98</v>
      </c>
      <c r="GY224" s="61">
        <f t="shared" si="536"/>
        <v>0</v>
      </c>
      <c r="GZ224" s="161">
        <f>(A!C225-NF!GX224)*NF!GW224</f>
        <v>0</v>
      </c>
      <c r="HA224" s="61" t="str">
        <f t="shared" si="537"/>
        <v>Creme Minas Frescal Light Tirolez 200g</v>
      </c>
      <c r="HB224" s="109"/>
      <c r="HC224" s="62">
        <f t="shared" si="538"/>
        <v>79.98</v>
      </c>
      <c r="HD224" s="61">
        <f t="shared" si="539"/>
        <v>0</v>
      </c>
      <c r="HE224" s="161">
        <f>(A!C225-NF!HC224)*NF!HB224</f>
        <v>0</v>
      </c>
      <c r="HF224" s="109"/>
      <c r="HG224" s="62">
        <f t="shared" si="540"/>
        <v>79.98</v>
      </c>
      <c r="HH224" s="61">
        <f t="shared" si="541"/>
        <v>0</v>
      </c>
      <c r="HI224" s="161">
        <f>(A!C225-NF!HG224)*NF!HF224</f>
        <v>0</v>
      </c>
      <c r="HJ224" s="61" t="str">
        <f t="shared" si="542"/>
        <v>Creme Minas Frescal Light Tirolez 200g</v>
      </c>
      <c r="HK224" s="109"/>
      <c r="HL224" s="62">
        <f t="shared" si="543"/>
        <v>79.98</v>
      </c>
      <c r="HM224" s="61">
        <f t="shared" si="544"/>
        <v>0</v>
      </c>
      <c r="HN224" s="161">
        <f>(A!C225-NF!HL224)*NF!HK224</f>
        <v>0</v>
      </c>
      <c r="HO224" s="109"/>
      <c r="HP224" s="62">
        <f t="shared" si="545"/>
        <v>79.98</v>
      </c>
      <c r="HQ224" s="61">
        <f t="shared" si="546"/>
        <v>0</v>
      </c>
      <c r="HR224" s="161">
        <f>(A!C225-NF!HP224)*NF!HO224</f>
        <v>0</v>
      </c>
      <c r="HS224" s="61" t="str">
        <f t="shared" si="547"/>
        <v>Creme Minas Frescal Light Tirolez 200g</v>
      </c>
      <c r="HT224" s="109"/>
      <c r="HU224" s="62">
        <f t="shared" si="548"/>
        <v>79.98</v>
      </c>
      <c r="HV224" s="61">
        <f t="shared" si="549"/>
        <v>0</v>
      </c>
      <c r="HW224" s="161">
        <f>(A!C225-NF!HU224)*NF!HT224</f>
        <v>0</v>
      </c>
      <c r="HX224" s="109"/>
      <c r="HY224" s="62">
        <f t="shared" si="550"/>
        <v>79.98</v>
      </c>
      <c r="HZ224" s="61">
        <f t="shared" si="551"/>
        <v>0</v>
      </c>
      <c r="IA224" s="161">
        <f>(A!C225-NF!HY224)*NF!HX224</f>
        <v>0</v>
      </c>
      <c r="IB224" s="61" t="str">
        <f t="shared" si="552"/>
        <v>Creme Minas Frescal Light Tirolez 200g</v>
      </c>
      <c r="IC224" s="109"/>
      <c r="ID224" s="62">
        <f t="shared" si="553"/>
        <v>79.98</v>
      </c>
      <c r="IE224" s="61">
        <f t="shared" si="554"/>
        <v>0</v>
      </c>
      <c r="IF224" s="161">
        <f>(A!C225-NF!ID224)*NF!IC224</f>
        <v>0</v>
      </c>
      <c r="IG224" s="61" t="str">
        <f t="shared" si="555"/>
        <v>Creme Minas Frescal Light Tirolez 200g</v>
      </c>
      <c r="IH224" s="109"/>
      <c r="II224" s="62">
        <f t="shared" si="556"/>
        <v>79.98</v>
      </c>
      <c r="IJ224" s="61">
        <f t="shared" si="557"/>
        <v>0</v>
      </c>
      <c r="IK224" s="161">
        <f>(A!C225-NF!II224)*NF!IH224</f>
        <v>0</v>
      </c>
      <c r="IL224" s="61" t="str">
        <f t="shared" si="558"/>
        <v>Creme Minas Frescal Light Tirolez 200g</v>
      </c>
      <c r="IM224" s="61"/>
      <c r="IN224" s="61">
        <f t="shared" si="559"/>
        <v>79.98</v>
      </c>
      <c r="IO224" s="61">
        <f t="shared" si="560"/>
        <v>0</v>
      </c>
      <c r="IP224" s="161">
        <f>(A!C225-NF!IN224)*NF!IM224</f>
        <v>0</v>
      </c>
      <c r="IQ224" s="61">
        <f t="shared" si="561"/>
        <v>0</v>
      </c>
      <c r="IR224" s="107">
        <f t="shared" si="562"/>
        <v>0</v>
      </c>
      <c r="IS224" s="97" t="e">
        <f t="shared" si="563"/>
        <v>#DIV/0!</v>
      </c>
      <c r="IT224" s="162"/>
      <c r="IU224" s="162"/>
      <c r="IV224" s="162"/>
    </row>
    <row r="225" spans="1:256" x14ac:dyDescent="0.2">
      <c r="A225" s="163" t="str">
        <f>A!B226</f>
        <v>Creme Minas Frescal Tirolez 200g</v>
      </c>
      <c r="B225" s="163">
        <f>A!C226</f>
        <v>5.76</v>
      </c>
      <c r="C225" s="104"/>
      <c r="D225" s="102">
        <f t="shared" si="423"/>
        <v>5.76</v>
      </c>
      <c r="E225" s="103">
        <f t="shared" si="424"/>
        <v>0</v>
      </c>
      <c r="F225" s="105">
        <f>(A!C226-NF!D225)*NF!C225</f>
        <v>0</v>
      </c>
      <c r="G225" s="104"/>
      <c r="H225" s="102">
        <f t="shared" si="425"/>
        <v>5.76</v>
      </c>
      <c r="I225" s="59">
        <f t="shared" si="426"/>
        <v>0</v>
      </c>
      <c r="J225" s="59">
        <f>(A!C226-NF!H225)*NF!G225</f>
        <v>0</v>
      </c>
      <c r="K225" s="59" t="str">
        <f t="shared" si="427"/>
        <v>Creme Minas Frescal Tirolez 200g</v>
      </c>
      <c r="L225" s="104"/>
      <c r="M225" s="60">
        <f t="shared" si="428"/>
        <v>5.76</v>
      </c>
      <c r="N225" s="103">
        <f t="shared" si="429"/>
        <v>0</v>
      </c>
      <c r="O225" s="105">
        <f>(A!C226-NF!M225)*NF!L225</f>
        <v>0</v>
      </c>
      <c r="P225" s="104"/>
      <c r="Q225" s="102">
        <f t="shared" si="430"/>
        <v>5.76</v>
      </c>
      <c r="R225" s="59">
        <f t="shared" si="431"/>
        <v>0</v>
      </c>
      <c r="S225" s="103">
        <f>(A!C226-NF!Q225)*NF!P225</f>
        <v>0</v>
      </c>
      <c r="T225" s="103" t="str">
        <f t="shared" si="432"/>
        <v>Creme Minas Frescal Tirolez 200g</v>
      </c>
      <c r="U225" s="104"/>
      <c r="V225" s="102">
        <f t="shared" si="433"/>
        <v>5.76</v>
      </c>
      <c r="W225" s="59">
        <f t="shared" si="434"/>
        <v>0</v>
      </c>
      <c r="X225" s="106">
        <f>(A!C226-NF!V225)*NF!U225</f>
        <v>0</v>
      </c>
      <c r="Y225" s="104"/>
      <c r="Z225" s="60">
        <f t="shared" si="435"/>
        <v>5.76</v>
      </c>
      <c r="AA225" s="59">
        <f t="shared" si="436"/>
        <v>0</v>
      </c>
      <c r="AB225" s="59">
        <f>(A!C226-NF!Z225)*NF!Y225</f>
        <v>0</v>
      </c>
      <c r="AC225" s="59" t="str">
        <f t="shared" si="437"/>
        <v>Creme Minas Frescal Tirolez 200g</v>
      </c>
      <c r="AD225" s="104"/>
      <c r="AE225" s="60">
        <f t="shared" si="438"/>
        <v>5.76</v>
      </c>
      <c r="AF225" s="59">
        <f t="shared" si="439"/>
        <v>0</v>
      </c>
      <c r="AG225" s="106">
        <f>(A!C226-NF!AE225)*NF!AD225</f>
        <v>0</v>
      </c>
      <c r="AH225" s="104"/>
      <c r="AI225" s="60">
        <f t="shared" si="440"/>
        <v>5.76</v>
      </c>
      <c r="AJ225" s="59">
        <f t="shared" si="441"/>
        <v>0</v>
      </c>
      <c r="AK225" s="59">
        <f>(A!C226-NF!AI225)*NF!AH225</f>
        <v>0</v>
      </c>
      <c r="AL225" s="59" t="str">
        <f t="shared" si="442"/>
        <v>Creme Minas Frescal Tirolez 200g</v>
      </c>
      <c r="AM225" s="104"/>
      <c r="AN225" s="60">
        <f t="shared" si="443"/>
        <v>5.76</v>
      </c>
      <c r="AO225" s="59">
        <f t="shared" si="444"/>
        <v>0</v>
      </c>
      <c r="AP225" s="106">
        <f>(A!C226-NF!AN225)*NF!AM225</f>
        <v>0</v>
      </c>
      <c r="AQ225" s="104"/>
      <c r="AR225" s="60">
        <f t="shared" si="445"/>
        <v>5.76</v>
      </c>
      <c r="AS225" s="59">
        <f t="shared" si="446"/>
        <v>0</v>
      </c>
      <c r="AT225" s="59">
        <f>(A!C226-NF!AR225)*NF!AQ225</f>
        <v>0</v>
      </c>
      <c r="AU225" s="59" t="str">
        <f t="shared" si="447"/>
        <v>Creme Minas Frescal Tirolez 200g</v>
      </c>
      <c r="AV225" s="104"/>
      <c r="AW225" s="60">
        <f t="shared" si="448"/>
        <v>5.76</v>
      </c>
      <c r="AX225" s="59">
        <f t="shared" si="449"/>
        <v>0</v>
      </c>
      <c r="AY225" s="106">
        <f>(A!C226-NF!AW225)*NF!AV225</f>
        <v>0</v>
      </c>
      <c r="AZ225" s="104"/>
      <c r="BA225" s="60">
        <f t="shared" si="450"/>
        <v>5.76</v>
      </c>
      <c r="BB225" s="59">
        <f t="shared" si="451"/>
        <v>0</v>
      </c>
      <c r="BC225" s="59">
        <f>(A!C226-NF!BA225)*NF!AZ225</f>
        <v>0</v>
      </c>
      <c r="BD225" s="59" t="str">
        <f t="shared" si="452"/>
        <v>Creme Minas Frescal Tirolez 200g</v>
      </c>
      <c r="BE225" s="104"/>
      <c r="BF225" s="60">
        <f t="shared" si="453"/>
        <v>5.76</v>
      </c>
      <c r="BG225" s="59">
        <f t="shared" si="454"/>
        <v>0</v>
      </c>
      <c r="BH225" s="106">
        <f>(A!C226-NF!BF225)*NF!BE225</f>
        <v>0</v>
      </c>
      <c r="BI225" s="104"/>
      <c r="BJ225" s="60">
        <f t="shared" si="455"/>
        <v>5.76</v>
      </c>
      <c r="BK225" s="59">
        <f t="shared" si="456"/>
        <v>0</v>
      </c>
      <c r="BL225" s="59">
        <f>(A!C226-NF!BJ225)*NF!BI225</f>
        <v>0</v>
      </c>
      <c r="BM225" s="59" t="str">
        <f t="shared" si="457"/>
        <v>Creme Minas Frescal Tirolez 200g</v>
      </c>
      <c r="BN225" s="104"/>
      <c r="BO225" s="60">
        <f t="shared" si="458"/>
        <v>5.76</v>
      </c>
      <c r="BP225" s="59">
        <f t="shared" si="459"/>
        <v>0</v>
      </c>
      <c r="BQ225" s="106">
        <f>(A!C226-NF!BO225)*NF!BN225</f>
        <v>0</v>
      </c>
      <c r="BR225" s="104"/>
      <c r="BS225" s="60">
        <f t="shared" si="460"/>
        <v>5.76</v>
      </c>
      <c r="BT225" s="59">
        <f t="shared" si="461"/>
        <v>0</v>
      </c>
      <c r="BU225" s="59">
        <f>(A!C226-NF!BS225)*NF!BR225</f>
        <v>0</v>
      </c>
      <c r="BV225" s="59" t="str">
        <f t="shared" si="462"/>
        <v>Creme Minas Frescal Tirolez 200g</v>
      </c>
      <c r="BW225" s="104"/>
      <c r="BX225" s="60">
        <f t="shared" si="463"/>
        <v>5.76</v>
      </c>
      <c r="BY225" s="59">
        <f t="shared" si="464"/>
        <v>0</v>
      </c>
      <c r="BZ225" s="106">
        <f>(A!C226-NF!BX225)*NF!BW225</f>
        <v>0</v>
      </c>
      <c r="CA225" s="104"/>
      <c r="CB225" s="60">
        <f t="shared" si="465"/>
        <v>5.76</v>
      </c>
      <c r="CC225" s="59">
        <f t="shared" si="466"/>
        <v>0</v>
      </c>
      <c r="CD225" s="59">
        <f>(A!C226-NF!CB225)*NF!CA225</f>
        <v>0</v>
      </c>
      <c r="CE225" s="59" t="str">
        <f t="shared" si="467"/>
        <v>Creme Minas Frescal Tirolez 200g</v>
      </c>
      <c r="CF225" s="104"/>
      <c r="CG225" s="60">
        <f t="shared" si="468"/>
        <v>5.76</v>
      </c>
      <c r="CH225" s="59">
        <f t="shared" si="469"/>
        <v>0</v>
      </c>
      <c r="CI225" s="106">
        <f>(A!C226-NF!CG225)*NF!CF225</f>
        <v>0</v>
      </c>
      <c r="CJ225" s="104"/>
      <c r="CK225" s="60">
        <f t="shared" si="470"/>
        <v>5.76</v>
      </c>
      <c r="CL225" s="59">
        <f t="shared" si="471"/>
        <v>0</v>
      </c>
      <c r="CM225" s="59">
        <f>(A!C226-NF!CK225)*NF!CJ225</f>
        <v>0</v>
      </c>
      <c r="CN225" s="59" t="str">
        <f t="shared" si="472"/>
        <v>Creme Minas Frescal Tirolez 200g</v>
      </c>
      <c r="CO225" s="104"/>
      <c r="CP225" s="60">
        <f t="shared" si="473"/>
        <v>5.76</v>
      </c>
      <c r="CQ225" s="59">
        <f t="shared" si="474"/>
        <v>0</v>
      </c>
      <c r="CR225" s="106">
        <f>(A!C226-NF!CP225)*NF!CO225</f>
        <v>0</v>
      </c>
      <c r="CS225" s="104"/>
      <c r="CT225" s="60">
        <f t="shared" si="475"/>
        <v>5.76</v>
      </c>
      <c r="CU225" s="59">
        <f t="shared" si="476"/>
        <v>0</v>
      </c>
      <c r="CV225" s="59">
        <f>(A!C226-NF!CT225)*NF!CS225</f>
        <v>0</v>
      </c>
      <c r="CW225" s="59" t="str">
        <f t="shared" si="477"/>
        <v>Creme Minas Frescal Tirolez 200g</v>
      </c>
      <c r="CX225" s="104"/>
      <c r="CY225" s="60">
        <f t="shared" si="478"/>
        <v>5.76</v>
      </c>
      <c r="CZ225" s="59">
        <f t="shared" si="479"/>
        <v>0</v>
      </c>
      <c r="DA225" s="106">
        <f>(A!C226-NF!CY225)*NF!CX225</f>
        <v>0</v>
      </c>
      <c r="DB225" s="104"/>
      <c r="DC225" s="60">
        <f t="shared" si="480"/>
        <v>5.76</v>
      </c>
      <c r="DD225" s="59">
        <f t="shared" si="481"/>
        <v>0</v>
      </c>
      <c r="DE225" s="59">
        <f>(A!C226-NF!DC225)*NF!DB225</f>
        <v>0</v>
      </c>
      <c r="DF225" s="59" t="str">
        <f t="shared" si="482"/>
        <v>Creme Minas Frescal Tirolez 200g</v>
      </c>
      <c r="DG225" s="104"/>
      <c r="DH225" s="60">
        <f t="shared" si="483"/>
        <v>5.76</v>
      </c>
      <c r="DI225" s="59">
        <f t="shared" si="484"/>
        <v>0</v>
      </c>
      <c r="DJ225" s="106">
        <f>(A!C226-NF!DH225)*NF!DG225</f>
        <v>0</v>
      </c>
      <c r="DK225" s="104"/>
      <c r="DL225" s="60">
        <f t="shared" si="485"/>
        <v>5.76</v>
      </c>
      <c r="DM225" s="59">
        <f t="shared" si="486"/>
        <v>0</v>
      </c>
      <c r="DN225" s="59">
        <f>(A!C226-NF!DL225)*NF!DK225</f>
        <v>0</v>
      </c>
      <c r="DO225" s="59" t="str">
        <f t="shared" si="487"/>
        <v>Creme Minas Frescal Tirolez 200g</v>
      </c>
      <c r="DP225" s="104"/>
      <c r="DQ225" s="60">
        <f t="shared" si="488"/>
        <v>5.76</v>
      </c>
      <c r="DR225" s="59">
        <f t="shared" si="489"/>
        <v>0</v>
      </c>
      <c r="DS225" s="106">
        <f>(A!C226-NF!DQ225)*NF!DP225</f>
        <v>0</v>
      </c>
      <c r="DT225" s="104"/>
      <c r="DU225" s="60">
        <f t="shared" si="490"/>
        <v>5.76</v>
      </c>
      <c r="DV225" s="59">
        <f t="shared" si="491"/>
        <v>0</v>
      </c>
      <c r="DW225" s="59">
        <f>(A!C226-NF!DU225)*NF!DT225</f>
        <v>0</v>
      </c>
      <c r="DX225" s="59" t="str">
        <f t="shared" si="492"/>
        <v>Creme Minas Frescal Tirolez 200g</v>
      </c>
      <c r="DY225" s="104"/>
      <c r="DZ225" s="60">
        <f t="shared" si="493"/>
        <v>5.76</v>
      </c>
      <c r="EA225" s="59">
        <f t="shared" si="494"/>
        <v>0</v>
      </c>
      <c r="EB225" s="106">
        <f>(A!C226-NF!DZ225)*NF!DY225</f>
        <v>0</v>
      </c>
      <c r="EC225" s="104"/>
      <c r="ED225" s="60">
        <f t="shared" si="495"/>
        <v>5.76</v>
      </c>
      <c r="EE225" s="59">
        <f t="shared" si="496"/>
        <v>0</v>
      </c>
      <c r="EF225" s="59">
        <f>(A!C226-NF!ED225)*NF!EC225</f>
        <v>0</v>
      </c>
      <c r="EG225" s="59" t="str">
        <f t="shared" si="497"/>
        <v>Creme Minas Frescal Tirolez 200g</v>
      </c>
      <c r="EH225" s="104"/>
      <c r="EI225" s="60">
        <f t="shared" si="498"/>
        <v>5.76</v>
      </c>
      <c r="EJ225" s="59">
        <f t="shared" si="499"/>
        <v>0</v>
      </c>
      <c r="EK225" s="106">
        <f>(A!C226-NF!EI225)*NF!EH225</f>
        <v>0</v>
      </c>
      <c r="EL225" s="104"/>
      <c r="EM225" s="60">
        <f t="shared" si="500"/>
        <v>5.76</v>
      </c>
      <c r="EN225" s="59">
        <f t="shared" si="501"/>
        <v>0</v>
      </c>
      <c r="EO225" s="106">
        <f>(A!C226-NF!EM225)*NF!EL225</f>
        <v>0</v>
      </c>
      <c r="EP225" s="59" t="str">
        <f t="shared" si="502"/>
        <v>Creme Minas Frescal Tirolez 200g</v>
      </c>
      <c r="EQ225" s="104"/>
      <c r="ER225" s="60">
        <f t="shared" si="503"/>
        <v>5.76</v>
      </c>
      <c r="ES225" s="59">
        <f t="shared" si="504"/>
        <v>0</v>
      </c>
      <c r="ET225" s="106">
        <f>(A!C226-NF!ER225)*NF!EQ225</f>
        <v>0</v>
      </c>
      <c r="EU225" s="104"/>
      <c r="EV225" s="60">
        <f t="shared" si="505"/>
        <v>5.76</v>
      </c>
      <c r="EW225" s="59">
        <f t="shared" si="506"/>
        <v>0</v>
      </c>
      <c r="EX225" s="106">
        <f>(A!C226-NF!EV225)*NF!EU225</f>
        <v>0</v>
      </c>
      <c r="EY225" s="59" t="str">
        <f t="shared" si="507"/>
        <v>Creme Minas Frescal Tirolez 200g</v>
      </c>
      <c r="EZ225" s="104"/>
      <c r="FA225" s="60">
        <f t="shared" si="508"/>
        <v>5.76</v>
      </c>
      <c r="FB225" s="59">
        <f t="shared" si="509"/>
        <v>0</v>
      </c>
      <c r="FC225" s="106">
        <f>(A!C226-NF!FA225)*NF!EZ225</f>
        <v>0</v>
      </c>
      <c r="FD225" s="104"/>
      <c r="FE225" s="60">
        <f t="shared" si="510"/>
        <v>5.76</v>
      </c>
      <c r="FF225" s="59">
        <f t="shared" si="511"/>
        <v>0</v>
      </c>
      <c r="FG225" s="106">
        <f>(A!C226-NF!FE225)*NF!FD225</f>
        <v>0</v>
      </c>
      <c r="FH225" s="59" t="str">
        <f t="shared" si="512"/>
        <v>Creme Minas Frescal Tirolez 200g</v>
      </c>
      <c r="FI225" s="104"/>
      <c r="FJ225" s="60">
        <f t="shared" si="513"/>
        <v>5.76</v>
      </c>
      <c r="FK225" s="59">
        <f t="shared" si="514"/>
        <v>0</v>
      </c>
      <c r="FL225" s="106">
        <f>(A!C226-NF!FJ225)*NF!FI225</f>
        <v>0</v>
      </c>
      <c r="FM225" s="104"/>
      <c r="FN225" s="60">
        <f t="shared" si="515"/>
        <v>5.76</v>
      </c>
      <c r="FO225" s="59">
        <f t="shared" si="516"/>
        <v>0</v>
      </c>
      <c r="FP225" s="106">
        <f>(A!C226-NF!FN225)*NF!FM225</f>
        <v>0</v>
      </c>
      <c r="FQ225" s="59" t="str">
        <f t="shared" si="517"/>
        <v>Creme Minas Frescal Tirolez 200g</v>
      </c>
      <c r="FR225" s="104"/>
      <c r="FS225" s="60">
        <f t="shared" si="518"/>
        <v>5.76</v>
      </c>
      <c r="FT225" s="106">
        <f t="shared" si="519"/>
        <v>0</v>
      </c>
      <c r="FU225" s="106">
        <f>(A!C226-NF!FS225)*NF!FR225</f>
        <v>0</v>
      </c>
      <c r="FV225" s="104"/>
      <c r="FW225" s="60">
        <f t="shared" si="520"/>
        <v>5.76</v>
      </c>
      <c r="FX225" s="59">
        <f t="shared" si="521"/>
        <v>0</v>
      </c>
      <c r="FY225" s="106">
        <f>(A!C226-NF!FW225)*NF!FV225</f>
        <v>0</v>
      </c>
      <c r="FZ225" s="59" t="str">
        <f t="shared" si="522"/>
        <v>Creme Minas Frescal Tirolez 200g</v>
      </c>
      <c r="GA225" s="104"/>
      <c r="GB225" s="60">
        <f t="shared" si="523"/>
        <v>5.76</v>
      </c>
      <c r="GC225" s="59">
        <f t="shared" si="524"/>
        <v>0</v>
      </c>
      <c r="GD225" s="106">
        <f>(A!C226-NF!GB225)*NF!GA225</f>
        <v>0</v>
      </c>
      <c r="GE225" s="104"/>
      <c r="GF225" s="60">
        <f t="shared" si="525"/>
        <v>5.76</v>
      </c>
      <c r="GG225" s="59">
        <f t="shared" si="526"/>
        <v>0</v>
      </c>
      <c r="GH225" s="106">
        <f>(A!C226-NF!GF225)*NF!GE225</f>
        <v>0</v>
      </c>
      <c r="GI225" s="59" t="str">
        <f t="shared" si="527"/>
        <v>Creme Minas Frescal Tirolez 200g</v>
      </c>
      <c r="GJ225" s="104"/>
      <c r="GK225" s="60">
        <f t="shared" si="528"/>
        <v>5.76</v>
      </c>
      <c r="GL225" s="59">
        <f t="shared" si="529"/>
        <v>0</v>
      </c>
      <c r="GM225" s="106">
        <f>(A!C226-NF!GK225)*NF!GJ225</f>
        <v>0</v>
      </c>
      <c r="GN225" s="104"/>
      <c r="GO225" s="60">
        <f t="shared" si="530"/>
        <v>5.76</v>
      </c>
      <c r="GP225" s="59">
        <f t="shared" si="531"/>
        <v>0</v>
      </c>
      <c r="GQ225" s="106">
        <f>(A!C226-NF!GO225)*NF!GN225</f>
        <v>0</v>
      </c>
      <c r="GR225" s="59" t="str">
        <f t="shared" si="532"/>
        <v>Creme Minas Frescal Tirolez 200g</v>
      </c>
      <c r="GS225" s="104"/>
      <c r="GT225" s="60">
        <f t="shared" si="533"/>
        <v>5.76</v>
      </c>
      <c r="GU225" s="59">
        <f t="shared" si="534"/>
        <v>0</v>
      </c>
      <c r="GV225" s="106">
        <f>(A!C226-NF!GT225)*NF!GS225</f>
        <v>0</v>
      </c>
      <c r="GW225" s="104"/>
      <c r="GX225" s="60">
        <f t="shared" si="535"/>
        <v>5.76</v>
      </c>
      <c r="GY225" s="59">
        <f t="shared" si="536"/>
        <v>0</v>
      </c>
      <c r="GZ225" s="106">
        <f>(A!C226-NF!GX225)*NF!GW225</f>
        <v>0</v>
      </c>
      <c r="HA225" s="59" t="str">
        <f t="shared" si="537"/>
        <v>Creme Minas Frescal Tirolez 200g</v>
      </c>
      <c r="HB225" s="104"/>
      <c r="HC225" s="60">
        <f t="shared" si="538"/>
        <v>5.76</v>
      </c>
      <c r="HD225" s="59">
        <f t="shared" si="539"/>
        <v>0</v>
      </c>
      <c r="HE225" s="106">
        <f>(A!C226-NF!HC225)*NF!HB225</f>
        <v>0</v>
      </c>
      <c r="HF225" s="104"/>
      <c r="HG225" s="60">
        <f t="shared" si="540"/>
        <v>5.76</v>
      </c>
      <c r="HH225" s="59">
        <f t="shared" si="541"/>
        <v>0</v>
      </c>
      <c r="HI225" s="106">
        <f>(A!C226-NF!HG225)*NF!HF225</f>
        <v>0</v>
      </c>
      <c r="HJ225" s="59" t="str">
        <f t="shared" si="542"/>
        <v>Creme Minas Frescal Tirolez 200g</v>
      </c>
      <c r="HK225" s="104"/>
      <c r="HL225" s="60">
        <f t="shared" si="543"/>
        <v>5.76</v>
      </c>
      <c r="HM225" s="59">
        <f t="shared" si="544"/>
        <v>0</v>
      </c>
      <c r="HN225" s="106">
        <f>(A!C226-NF!HL225)*NF!HK225</f>
        <v>0</v>
      </c>
      <c r="HO225" s="104"/>
      <c r="HP225" s="60">
        <f t="shared" si="545"/>
        <v>5.76</v>
      </c>
      <c r="HQ225" s="59">
        <f t="shared" si="546"/>
        <v>0</v>
      </c>
      <c r="HR225" s="106">
        <f>(A!C226-NF!HP225)*NF!HO225</f>
        <v>0</v>
      </c>
      <c r="HS225" s="59" t="str">
        <f t="shared" si="547"/>
        <v>Creme Minas Frescal Tirolez 200g</v>
      </c>
      <c r="HT225" s="104"/>
      <c r="HU225" s="60">
        <f t="shared" si="548"/>
        <v>5.76</v>
      </c>
      <c r="HV225" s="59">
        <f t="shared" si="549"/>
        <v>0</v>
      </c>
      <c r="HW225" s="106">
        <f>(A!C226-NF!HU225)*NF!HT225</f>
        <v>0</v>
      </c>
      <c r="HX225" s="104"/>
      <c r="HY225" s="60">
        <f t="shared" si="550"/>
        <v>5.76</v>
      </c>
      <c r="HZ225" s="59">
        <f t="shared" si="551"/>
        <v>0</v>
      </c>
      <c r="IA225" s="106">
        <f>(A!C226-NF!HY225)*NF!HX225</f>
        <v>0</v>
      </c>
      <c r="IB225" s="59" t="str">
        <f t="shared" si="552"/>
        <v>Creme Minas Frescal Tirolez 200g</v>
      </c>
      <c r="IC225" s="104"/>
      <c r="ID225" s="60">
        <f t="shared" si="553"/>
        <v>5.76</v>
      </c>
      <c r="IE225" s="59">
        <f t="shared" si="554"/>
        <v>0</v>
      </c>
      <c r="IF225" s="106">
        <f>(A!C226-NF!ID225)*NF!IC225</f>
        <v>0</v>
      </c>
      <c r="IG225" s="59" t="str">
        <f t="shared" si="555"/>
        <v>Creme Minas Frescal Tirolez 200g</v>
      </c>
      <c r="IH225" s="104"/>
      <c r="II225" s="60">
        <f t="shared" si="556"/>
        <v>5.76</v>
      </c>
      <c r="IJ225" s="59">
        <f t="shared" si="557"/>
        <v>0</v>
      </c>
      <c r="IK225" s="106">
        <f>(A!C226-NF!II225)*NF!IH225</f>
        <v>0</v>
      </c>
      <c r="IL225" s="59" t="str">
        <f t="shared" si="558"/>
        <v>Creme Minas Frescal Tirolez 200g</v>
      </c>
      <c r="IM225" s="59"/>
      <c r="IN225" s="59">
        <f t="shared" si="559"/>
        <v>5.76</v>
      </c>
      <c r="IO225" s="59">
        <f t="shared" si="560"/>
        <v>0</v>
      </c>
      <c r="IP225" s="106">
        <f>(A!C226-NF!IN225)*NF!IM225</f>
        <v>0</v>
      </c>
      <c r="IQ225" s="59">
        <f t="shared" si="561"/>
        <v>0</v>
      </c>
      <c r="IR225" s="101">
        <f t="shared" si="562"/>
        <v>0</v>
      </c>
      <c r="IS225" s="103" t="e">
        <f t="shared" si="563"/>
        <v>#DIV/0!</v>
      </c>
      <c r="IT225" s="96"/>
      <c r="IU225" s="96"/>
      <c r="IV225" s="96"/>
    </row>
    <row r="226" spans="1:256" x14ac:dyDescent="0.2">
      <c r="A226" s="136" t="str">
        <f>A!B227</f>
        <v>Creme Ricota Light Tirolez 200g</v>
      </c>
      <c r="B226" s="136">
        <f>A!C227</f>
        <v>5.76</v>
      </c>
      <c r="C226" s="109"/>
      <c r="D226" s="108">
        <f t="shared" si="423"/>
        <v>5.76</v>
      </c>
      <c r="E226" s="97">
        <f t="shared" si="424"/>
        <v>0</v>
      </c>
      <c r="F226" s="95">
        <f>(A!C227-NF!D226)*NF!C226</f>
        <v>0</v>
      </c>
      <c r="G226" s="109"/>
      <c r="H226" s="108">
        <f t="shared" si="425"/>
        <v>5.76</v>
      </c>
      <c r="I226" s="61">
        <f t="shared" si="426"/>
        <v>0</v>
      </c>
      <c r="J226" s="61">
        <f>(A!C227-NF!H226)*NF!G226</f>
        <v>0</v>
      </c>
      <c r="K226" s="61" t="str">
        <f t="shared" si="427"/>
        <v>Creme Ricota Light Tirolez 200g</v>
      </c>
      <c r="L226" s="109"/>
      <c r="M226" s="62">
        <f t="shared" si="428"/>
        <v>5.76</v>
      </c>
      <c r="N226" s="97">
        <f t="shared" si="429"/>
        <v>0</v>
      </c>
      <c r="O226" s="95">
        <f>(A!C227-NF!M226)*NF!L226</f>
        <v>0</v>
      </c>
      <c r="P226" s="109"/>
      <c r="Q226" s="108">
        <f t="shared" si="430"/>
        <v>5.76</v>
      </c>
      <c r="R226" s="61">
        <f t="shared" si="431"/>
        <v>0</v>
      </c>
      <c r="S226" s="97">
        <f>(A!C227-NF!Q226)*NF!P226</f>
        <v>0</v>
      </c>
      <c r="T226" s="97" t="str">
        <f t="shared" si="432"/>
        <v>Creme Ricota Light Tirolez 200g</v>
      </c>
      <c r="U226" s="109"/>
      <c r="V226" s="108">
        <f t="shared" si="433"/>
        <v>5.76</v>
      </c>
      <c r="W226" s="61">
        <f t="shared" si="434"/>
        <v>0</v>
      </c>
      <c r="X226" s="161">
        <f>(A!C227-NF!V226)*NF!U226</f>
        <v>0</v>
      </c>
      <c r="Y226" s="109"/>
      <c r="Z226" s="62">
        <f t="shared" si="435"/>
        <v>5.76</v>
      </c>
      <c r="AA226" s="61">
        <f t="shared" si="436"/>
        <v>0</v>
      </c>
      <c r="AB226" s="61">
        <f>(A!C227-NF!Z226)*NF!Y226</f>
        <v>0</v>
      </c>
      <c r="AC226" s="61" t="str">
        <f t="shared" si="437"/>
        <v>Creme Ricota Light Tirolez 200g</v>
      </c>
      <c r="AD226" s="109"/>
      <c r="AE226" s="62">
        <f t="shared" si="438"/>
        <v>5.76</v>
      </c>
      <c r="AF226" s="61">
        <f t="shared" si="439"/>
        <v>0</v>
      </c>
      <c r="AG226" s="161">
        <f>(A!C227-NF!AE226)*NF!AD226</f>
        <v>0</v>
      </c>
      <c r="AH226" s="109"/>
      <c r="AI226" s="62">
        <f t="shared" si="440"/>
        <v>5.76</v>
      </c>
      <c r="AJ226" s="61">
        <f t="shared" si="441"/>
        <v>0</v>
      </c>
      <c r="AK226" s="61">
        <f>(A!C227-NF!AI226)*NF!AH226</f>
        <v>0</v>
      </c>
      <c r="AL226" s="61" t="str">
        <f t="shared" si="442"/>
        <v>Creme Ricota Light Tirolez 200g</v>
      </c>
      <c r="AM226" s="109"/>
      <c r="AN226" s="62">
        <f t="shared" si="443"/>
        <v>5.76</v>
      </c>
      <c r="AO226" s="61">
        <f t="shared" si="444"/>
        <v>0</v>
      </c>
      <c r="AP226" s="161">
        <f>(A!C227-NF!AN226)*NF!AM226</f>
        <v>0</v>
      </c>
      <c r="AQ226" s="109"/>
      <c r="AR226" s="62">
        <f t="shared" si="445"/>
        <v>5.76</v>
      </c>
      <c r="AS226" s="61">
        <f t="shared" si="446"/>
        <v>0</v>
      </c>
      <c r="AT226" s="61">
        <f>(A!C227-NF!AR226)*NF!AQ226</f>
        <v>0</v>
      </c>
      <c r="AU226" s="61" t="str">
        <f t="shared" si="447"/>
        <v>Creme Ricota Light Tirolez 200g</v>
      </c>
      <c r="AV226" s="109"/>
      <c r="AW226" s="62">
        <f t="shared" si="448"/>
        <v>5.76</v>
      </c>
      <c r="AX226" s="61">
        <f t="shared" si="449"/>
        <v>0</v>
      </c>
      <c r="AY226" s="161">
        <f>(A!C227-NF!AW226)*NF!AV226</f>
        <v>0</v>
      </c>
      <c r="AZ226" s="109"/>
      <c r="BA226" s="62">
        <f t="shared" si="450"/>
        <v>5.76</v>
      </c>
      <c r="BB226" s="61">
        <f t="shared" si="451"/>
        <v>0</v>
      </c>
      <c r="BC226" s="61">
        <f>(A!C227-NF!BA226)*NF!AZ226</f>
        <v>0</v>
      </c>
      <c r="BD226" s="61" t="str">
        <f t="shared" si="452"/>
        <v>Creme Ricota Light Tirolez 200g</v>
      </c>
      <c r="BE226" s="109"/>
      <c r="BF226" s="62">
        <f t="shared" si="453"/>
        <v>5.76</v>
      </c>
      <c r="BG226" s="61">
        <f t="shared" si="454"/>
        <v>0</v>
      </c>
      <c r="BH226" s="161">
        <f>(A!C227-NF!BF226)*NF!BE226</f>
        <v>0</v>
      </c>
      <c r="BI226" s="109"/>
      <c r="BJ226" s="62">
        <f t="shared" si="455"/>
        <v>5.76</v>
      </c>
      <c r="BK226" s="61">
        <f t="shared" si="456"/>
        <v>0</v>
      </c>
      <c r="BL226" s="61">
        <f>(A!C227-NF!BJ226)*NF!BI226</f>
        <v>0</v>
      </c>
      <c r="BM226" s="61" t="str">
        <f t="shared" si="457"/>
        <v>Creme Ricota Light Tirolez 200g</v>
      </c>
      <c r="BN226" s="109"/>
      <c r="BO226" s="62">
        <f t="shared" si="458"/>
        <v>5.76</v>
      </c>
      <c r="BP226" s="61">
        <f t="shared" si="459"/>
        <v>0</v>
      </c>
      <c r="BQ226" s="161">
        <f>(A!C227-NF!BO226)*NF!BN226</f>
        <v>0</v>
      </c>
      <c r="BR226" s="109"/>
      <c r="BS226" s="62">
        <f t="shared" si="460"/>
        <v>5.76</v>
      </c>
      <c r="BT226" s="61">
        <f t="shared" si="461"/>
        <v>0</v>
      </c>
      <c r="BU226" s="61">
        <f>(A!C227-NF!BS226)*NF!BR226</f>
        <v>0</v>
      </c>
      <c r="BV226" s="61" t="str">
        <f t="shared" si="462"/>
        <v>Creme Ricota Light Tirolez 200g</v>
      </c>
      <c r="BW226" s="109"/>
      <c r="BX226" s="62">
        <f t="shared" si="463"/>
        <v>5.76</v>
      </c>
      <c r="BY226" s="61">
        <f t="shared" si="464"/>
        <v>0</v>
      </c>
      <c r="BZ226" s="161">
        <f>(A!C227-NF!BX226)*NF!BW226</f>
        <v>0</v>
      </c>
      <c r="CA226" s="109"/>
      <c r="CB226" s="62">
        <f t="shared" si="465"/>
        <v>5.76</v>
      </c>
      <c r="CC226" s="61">
        <f t="shared" si="466"/>
        <v>0</v>
      </c>
      <c r="CD226" s="61">
        <f>(A!C227-NF!CB226)*NF!CA226</f>
        <v>0</v>
      </c>
      <c r="CE226" s="61" t="str">
        <f t="shared" si="467"/>
        <v>Creme Ricota Light Tirolez 200g</v>
      </c>
      <c r="CF226" s="109"/>
      <c r="CG226" s="62">
        <f t="shared" si="468"/>
        <v>5.76</v>
      </c>
      <c r="CH226" s="61">
        <f t="shared" si="469"/>
        <v>0</v>
      </c>
      <c r="CI226" s="161">
        <f>(A!C227-NF!CG226)*NF!CF226</f>
        <v>0</v>
      </c>
      <c r="CJ226" s="109"/>
      <c r="CK226" s="62">
        <f t="shared" si="470"/>
        <v>5.76</v>
      </c>
      <c r="CL226" s="61">
        <f t="shared" si="471"/>
        <v>0</v>
      </c>
      <c r="CM226" s="61">
        <f>(A!C227-NF!CK226)*NF!CJ226</f>
        <v>0</v>
      </c>
      <c r="CN226" s="61" t="str">
        <f t="shared" si="472"/>
        <v>Creme Ricota Light Tirolez 200g</v>
      </c>
      <c r="CO226" s="109"/>
      <c r="CP226" s="62">
        <f t="shared" si="473"/>
        <v>5.76</v>
      </c>
      <c r="CQ226" s="61">
        <f t="shared" si="474"/>
        <v>0</v>
      </c>
      <c r="CR226" s="161">
        <f>(A!C227-NF!CP226)*NF!CO226</f>
        <v>0</v>
      </c>
      <c r="CS226" s="109"/>
      <c r="CT226" s="62">
        <f t="shared" si="475"/>
        <v>5.76</v>
      </c>
      <c r="CU226" s="61">
        <f t="shared" si="476"/>
        <v>0</v>
      </c>
      <c r="CV226" s="61">
        <f>(A!C227-NF!CT226)*NF!CS226</f>
        <v>0</v>
      </c>
      <c r="CW226" s="61" t="str">
        <f t="shared" si="477"/>
        <v>Creme Ricota Light Tirolez 200g</v>
      </c>
      <c r="CX226" s="109"/>
      <c r="CY226" s="62">
        <f t="shared" si="478"/>
        <v>5.76</v>
      </c>
      <c r="CZ226" s="61">
        <f t="shared" si="479"/>
        <v>0</v>
      </c>
      <c r="DA226" s="161">
        <f>(A!C227-NF!CY226)*NF!CX226</f>
        <v>0</v>
      </c>
      <c r="DB226" s="109"/>
      <c r="DC226" s="62">
        <f t="shared" si="480"/>
        <v>5.76</v>
      </c>
      <c r="DD226" s="61">
        <f t="shared" si="481"/>
        <v>0</v>
      </c>
      <c r="DE226" s="61">
        <f>(A!C227-NF!DC226)*NF!DB226</f>
        <v>0</v>
      </c>
      <c r="DF226" s="61" t="str">
        <f t="shared" si="482"/>
        <v>Creme Ricota Light Tirolez 200g</v>
      </c>
      <c r="DG226" s="109"/>
      <c r="DH226" s="62">
        <f t="shared" si="483"/>
        <v>5.76</v>
      </c>
      <c r="DI226" s="61">
        <f t="shared" si="484"/>
        <v>0</v>
      </c>
      <c r="DJ226" s="161">
        <f>(A!C227-NF!DH226)*NF!DG226</f>
        <v>0</v>
      </c>
      <c r="DK226" s="109"/>
      <c r="DL226" s="62">
        <f t="shared" si="485"/>
        <v>5.76</v>
      </c>
      <c r="DM226" s="61">
        <f t="shared" si="486"/>
        <v>0</v>
      </c>
      <c r="DN226" s="61">
        <f>(A!C227-NF!DL226)*NF!DK226</f>
        <v>0</v>
      </c>
      <c r="DO226" s="61" t="str">
        <f t="shared" si="487"/>
        <v>Creme Ricota Light Tirolez 200g</v>
      </c>
      <c r="DP226" s="109"/>
      <c r="DQ226" s="62">
        <f t="shared" si="488"/>
        <v>5.76</v>
      </c>
      <c r="DR226" s="61">
        <f t="shared" si="489"/>
        <v>0</v>
      </c>
      <c r="DS226" s="161">
        <f>(A!C227-NF!DQ226)*NF!DP226</f>
        <v>0</v>
      </c>
      <c r="DT226" s="109"/>
      <c r="DU226" s="62">
        <f t="shared" si="490"/>
        <v>5.76</v>
      </c>
      <c r="DV226" s="61">
        <f t="shared" si="491"/>
        <v>0</v>
      </c>
      <c r="DW226" s="61">
        <f>(A!C227-NF!DU226)*NF!DT226</f>
        <v>0</v>
      </c>
      <c r="DX226" s="61" t="str">
        <f t="shared" si="492"/>
        <v>Creme Ricota Light Tirolez 200g</v>
      </c>
      <c r="DY226" s="109"/>
      <c r="DZ226" s="62">
        <f t="shared" si="493"/>
        <v>5.76</v>
      </c>
      <c r="EA226" s="61">
        <f t="shared" si="494"/>
        <v>0</v>
      </c>
      <c r="EB226" s="161">
        <f>(A!C227-NF!DZ226)*NF!DY226</f>
        <v>0</v>
      </c>
      <c r="EC226" s="109"/>
      <c r="ED226" s="62">
        <f t="shared" si="495"/>
        <v>5.76</v>
      </c>
      <c r="EE226" s="61">
        <f t="shared" si="496"/>
        <v>0</v>
      </c>
      <c r="EF226" s="61">
        <f>(A!C227-NF!ED226)*NF!EC226</f>
        <v>0</v>
      </c>
      <c r="EG226" s="61" t="str">
        <f t="shared" si="497"/>
        <v>Creme Ricota Light Tirolez 200g</v>
      </c>
      <c r="EH226" s="109"/>
      <c r="EI226" s="62">
        <f t="shared" si="498"/>
        <v>5.76</v>
      </c>
      <c r="EJ226" s="61">
        <f t="shared" si="499"/>
        <v>0</v>
      </c>
      <c r="EK226" s="161">
        <f>(A!C227-NF!EI226)*NF!EH226</f>
        <v>0</v>
      </c>
      <c r="EL226" s="109"/>
      <c r="EM226" s="62">
        <f t="shared" si="500"/>
        <v>5.76</v>
      </c>
      <c r="EN226" s="61">
        <f t="shared" si="501"/>
        <v>0</v>
      </c>
      <c r="EO226" s="161">
        <f>(A!C227-NF!EM226)*NF!EL226</f>
        <v>0</v>
      </c>
      <c r="EP226" s="61" t="str">
        <f t="shared" si="502"/>
        <v>Creme Ricota Light Tirolez 200g</v>
      </c>
      <c r="EQ226" s="109"/>
      <c r="ER226" s="62">
        <f t="shared" si="503"/>
        <v>5.76</v>
      </c>
      <c r="ES226" s="61">
        <f t="shared" si="504"/>
        <v>0</v>
      </c>
      <c r="ET226" s="161">
        <f>(A!C227-NF!ER226)*NF!EQ226</f>
        <v>0</v>
      </c>
      <c r="EU226" s="109"/>
      <c r="EV226" s="62">
        <f t="shared" si="505"/>
        <v>5.76</v>
      </c>
      <c r="EW226" s="61">
        <f t="shared" si="506"/>
        <v>0</v>
      </c>
      <c r="EX226" s="161">
        <f>(A!C227-NF!EV226)*NF!EU226</f>
        <v>0</v>
      </c>
      <c r="EY226" s="61" t="str">
        <f t="shared" si="507"/>
        <v>Creme Ricota Light Tirolez 200g</v>
      </c>
      <c r="EZ226" s="109"/>
      <c r="FA226" s="62">
        <f t="shared" si="508"/>
        <v>5.76</v>
      </c>
      <c r="FB226" s="61">
        <f t="shared" si="509"/>
        <v>0</v>
      </c>
      <c r="FC226" s="161">
        <f>(A!C227-NF!FA226)*NF!EZ226</f>
        <v>0</v>
      </c>
      <c r="FD226" s="109"/>
      <c r="FE226" s="62">
        <f t="shared" si="510"/>
        <v>5.76</v>
      </c>
      <c r="FF226" s="61">
        <f t="shared" si="511"/>
        <v>0</v>
      </c>
      <c r="FG226" s="161">
        <f>(A!C227-NF!FE226)*NF!FD226</f>
        <v>0</v>
      </c>
      <c r="FH226" s="61" t="str">
        <f t="shared" si="512"/>
        <v>Creme Ricota Light Tirolez 200g</v>
      </c>
      <c r="FI226" s="109"/>
      <c r="FJ226" s="62">
        <f t="shared" si="513"/>
        <v>5.76</v>
      </c>
      <c r="FK226" s="61">
        <f t="shared" si="514"/>
        <v>0</v>
      </c>
      <c r="FL226" s="161">
        <f>(A!C227-NF!FJ226)*NF!FI226</f>
        <v>0</v>
      </c>
      <c r="FM226" s="109"/>
      <c r="FN226" s="62">
        <f t="shared" si="515"/>
        <v>5.76</v>
      </c>
      <c r="FO226" s="61">
        <f t="shared" si="516"/>
        <v>0</v>
      </c>
      <c r="FP226" s="161">
        <f>(A!C227-NF!FN226)*NF!FM226</f>
        <v>0</v>
      </c>
      <c r="FQ226" s="61" t="str">
        <f t="shared" si="517"/>
        <v>Creme Ricota Light Tirolez 200g</v>
      </c>
      <c r="FR226" s="109"/>
      <c r="FS226" s="62">
        <f t="shared" si="518"/>
        <v>5.76</v>
      </c>
      <c r="FT226" s="161">
        <f t="shared" si="519"/>
        <v>0</v>
      </c>
      <c r="FU226" s="161">
        <f>(A!C227-NF!FS226)*NF!FR226</f>
        <v>0</v>
      </c>
      <c r="FV226" s="109"/>
      <c r="FW226" s="62">
        <f t="shared" si="520"/>
        <v>5.76</v>
      </c>
      <c r="FX226" s="61">
        <f t="shared" si="521"/>
        <v>0</v>
      </c>
      <c r="FY226" s="161">
        <f>(A!C227-NF!FW226)*NF!FV226</f>
        <v>0</v>
      </c>
      <c r="FZ226" s="61" t="str">
        <f t="shared" si="522"/>
        <v>Creme Ricota Light Tirolez 200g</v>
      </c>
      <c r="GA226" s="109"/>
      <c r="GB226" s="62">
        <f t="shared" si="523"/>
        <v>5.76</v>
      </c>
      <c r="GC226" s="61">
        <f t="shared" si="524"/>
        <v>0</v>
      </c>
      <c r="GD226" s="161">
        <f>(A!C227-NF!GB226)*NF!GA226</f>
        <v>0</v>
      </c>
      <c r="GE226" s="109"/>
      <c r="GF226" s="62">
        <f t="shared" si="525"/>
        <v>5.76</v>
      </c>
      <c r="GG226" s="61">
        <f t="shared" si="526"/>
        <v>0</v>
      </c>
      <c r="GH226" s="161">
        <f>(A!C227-NF!GF226)*NF!GE226</f>
        <v>0</v>
      </c>
      <c r="GI226" s="61" t="str">
        <f t="shared" si="527"/>
        <v>Creme Ricota Light Tirolez 200g</v>
      </c>
      <c r="GJ226" s="109"/>
      <c r="GK226" s="62">
        <f t="shared" si="528"/>
        <v>5.76</v>
      </c>
      <c r="GL226" s="61">
        <f t="shared" si="529"/>
        <v>0</v>
      </c>
      <c r="GM226" s="161">
        <f>(A!C227-NF!GK226)*NF!GJ226</f>
        <v>0</v>
      </c>
      <c r="GN226" s="109"/>
      <c r="GO226" s="62">
        <f t="shared" si="530"/>
        <v>5.76</v>
      </c>
      <c r="GP226" s="61">
        <f t="shared" si="531"/>
        <v>0</v>
      </c>
      <c r="GQ226" s="161">
        <f>(A!C227-NF!GO226)*NF!GN226</f>
        <v>0</v>
      </c>
      <c r="GR226" s="61" t="str">
        <f t="shared" si="532"/>
        <v>Creme Ricota Light Tirolez 200g</v>
      </c>
      <c r="GS226" s="109"/>
      <c r="GT226" s="62">
        <f t="shared" si="533"/>
        <v>5.76</v>
      </c>
      <c r="GU226" s="61">
        <f t="shared" si="534"/>
        <v>0</v>
      </c>
      <c r="GV226" s="161">
        <f>(A!C227-NF!GT226)*NF!GS226</f>
        <v>0</v>
      </c>
      <c r="GW226" s="109"/>
      <c r="GX226" s="62">
        <f t="shared" si="535"/>
        <v>5.76</v>
      </c>
      <c r="GY226" s="61">
        <f t="shared" si="536"/>
        <v>0</v>
      </c>
      <c r="GZ226" s="161">
        <f>(A!C227-NF!GX226)*NF!GW226</f>
        <v>0</v>
      </c>
      <c r="HA226" s="61" t="str">
        <f t="shared" si="537"/>
        <v>Creme Ricota Light Tirolez 200g</v>
      </c>
      <c r="HB226" s="109"/>
      <c r="HC226" s="62">
        <f t="shared" si="538"/>
        <v>5.76</v>
      </c>
      <c r="HD226" s="61">
        <f t="shared" si="539"/>
        <v>0</v>
      </c>
      <c r="HE226" s="161">
        <f>(A!C227-NF!HC226)*NF!HB226</f>
        <v>0</v>
      </c>
      <c r="HF226" s="109"/>
      <c r="HG226" s="62">
        <f t="shared" si="540"/>
        <v>5.76</v>
      </c>
      <c r="HH226" s="61">
        <f t="shared" si="541"/>
        <v>0</v>
      </c>
      <c r="HI226" s="161">
        <f>(A!C227-NF!HG226)*NF!HF226</f>
        <v>0</v>
      </c>
      <c r="HJ226" s="61" t="str">
        <f t="shared" si="542"/>
        <v>Creme Ricota Light Tirolez 200g</v>
      </c>
      <c r="HK226" s="109"/>
      <c r="HL226" s="62">
        <f t="shared" si="543"/>
        <v>5.76</v>
      </c>
      <c r="HM226" s="61">
        <f t="shared" si="544"/>
        <v>0</v>
      </c>
      <c r="HN226" s="161">
        <f>(A!C227-NF!HL226)*NF!HK226</f>
        <v>0</v>
      </c>
      <c r="HO226" s="109"/>
      <c r="HP226" s="62">
        <f t="shared" si="545"/>
        <v>5.76</v>
      </c>
      <c r="HQ226" s="61">
        <f t="shared" si="546"/>
        <v>0</v>
      </c>
      <c r="HR226" s="161">
        <f>(A!C227-NF!HP226)*NF!HO226</f>
        <v>0</v>
      </c>
      <c r="HS226" s="61" t="str">
        <f t="shared" si="547"/>
        <v>Creme Ricota Light Tirolez 200g</v>
      </c>
      <c r="HT226" s="109"/>
      <c r="HU226" s="62">
        <f t="shared" si="548"/>
        <v>5.76</v>
      </c>
      <c r="HV226" s="61">
        <f t="shared" si="549"/>
        <v>0</v>
      </c>
      <c r="HW226" s="161">
        <f>(A!C227-NF!HU226)*NF!HT226</f>
        <v>0</v>
      </c>
      <c r="HX226" s="109"/>
      <c r="HY226" s="62">
        <f t="shared" si="550"/>
        <v>5.76</v>
      </c>
      <c r="HZ226" s="61">
        <f t="shared" si="551"/>
        <v>0</v>
      </c>
      <c r="IA226" s="161">
        <f>(A!C227-NF!HY226)*NF!HX226</f>
        <v>0</v>
      </c>
      <c r="IB226" s="61" t="str">
        <f t="shared" si="552"/>
        <v>Creme Ricota Light Tirolez 200g</v>
      </c>
      <c r="IC226" s="109"/>
      <c r="ID226" s="62">
        <f t="shared" si="553"/>
        <v>5.76</v>
      </c>
      <c r="IE226" s="61">
        <f t="shared" si="554"/>
        <v>0</v>
      </c>
      <c r="IF226" s="161">
        <f>(A!C227-NF!ID226)*NF!IC226</f>
        <v>0</v>
      </c>
      <c r="IG226" s="61" t="str">
        <f t="shared" si="555"/>
        <v>Creme Ricota Light Tirolez 200g</v>
      </c>
      <c r="IH226" s="109"/>
      <c r="II226" s="62">
        <f t="shared" si="556"/>
        <v>5.76</v>
      </c>
      <c r="IJ226" s="61">
        <f t="shared" si="557"/>
        <v>0</v>
      </c>
      <c r="IK226" s="161">
        <f>(A!C227-NF!II226)*NF!IH226</f>
        <v>0</v>
      </c>
      <c r="IL226" s="61" t="str">
        <f t="shared" si="558"/>
        <v>Creme Ricota Light Tirolez 200g</v>
      </c>
      <c r="IM226" s="61"/>
      <c r="IN226" s="61">
        <f t="shared" si="559"/>
        <v>5.76</v>
      </c>
      <c r="IO226" s="61">
        <f t="shared" si="560"/>
        <v>0</v>
      </c>
      <c r="IP226" s="161">
        <f>(A!C227-NF!IN226)*NF!IM226</f>
        <v>0</v>
      </c>
      <c r="IQ226" s="61">
        <f t="shared" si="561"/>
        <v>0</v>
      </c>
      <c r="IR226" s="107">
        <f t="shared" si="562"/>
        <v>0</v>
      </c>
      <c r="IS226" s="97" t="e">
        <f t="shared" si="563"/>
        <v>#DIV/0!</v>
      </c>
      <c r="IT226" s="162"/>
      <c r="IU226" s="162"/>
      <c r="IV226" s="162"/>
    </row>
    <row r="227" spans="1:256" x14ac:dyDescent="0.2">
      <c r="A227" s="163" t="str">
        <f>A!B228</f>
        <v>Creme Ricota Tirolez 200g</v>
      </c>
      <c r="B227" s="163">
        <f>A!C228</f>
        <v>6.91</v>
      </c>
      <c r="C227" s="104"/>
      <c r="D227" s="102">
        <f t="shared" si="423"/>
        <v>6.91</v>
      </c>
      <c r="E227" s="103">
        <f t="shared" si="424"/>
        <v>0</v>
      </c>
      <c r="F227" s="105">
        <f>(A!C228-NF!D227)*NF!C227</f>
        <v>0</v>
      </c>
      <c r="G227" s="104"/>
      <c r="H227" s="102">
        <f t="shared" si="425"/>
        <v>6.91</v>
      </c>
      <c r="I227" s="59">
        <f t="shared" si="426"/>
        <v>0</v>
      </c>
      <c r="J227" s="59">
        <f>(A!C228-NF!H227)*NF!G227</f>
        <v>0</v>
      </c>
      <c r="K227" s="59" t="str">
        <f t="shared" si="427"/>
        <v>Creme Ricota Tirolez 200g</v>
      </c>
      <c r="L227" s="104"/>
      <c r="M227" s="60">
        <f t="shared" si="428"/>
        <v>6.91</v>
      </c>
      <c r="N227" s="103">
        <f t="shared" si="429"/>
        <v>0</v>
      </c>
      <c r="O227" s="105">
        <f>(A!C228-NF!M227)*NF!L227</f>
        <v>0</v>
      </c>
      <c r="P227" s="104"/>
      <c r="Q227" s="102">
        <f t="shared" si="430"/>
        <v>6.91</v>
      </c>
      <c r="R227" s="59">
        <f t="shared" si="431"/>
        <v>0</v>
      </c>
      <c r="S227" s="103">
        <f>(A!C228-NF!Q227)*NF!P227</f>
        <v>0</v>
      </c>
      <c r="T227" s="103" t="str">
        <f t="shared" si="432"/>
        <v>Creme Ricota Tirolez 200g</v>
      </c>
      <c r="U227" s="104"/>
      <c r="V227" s="102">
        <f t="shared" si="433"/>
        <v>6.91</v>
      </c>
      <c r="W227" s="59">
        <f t="shared" si="434"/>
        <v>0</v>
      </c>
      <c r="X227" s="106">
        <f>(A!C228-NF!V227)*NF!U227</f>
        <v>0</v>
      </c>
      <c r="Y227" s="104"/>
      <c r="Z227" s="60">
        <f t="shared" si="435"/>
        <v>6.91</v>
      </c>
      <c r="AA227" s="59">
        <f t="shared" si="436"/>
        <v>0</v>
      </c>
      <c r="AB227" s="59">
        <f>(A!C228-NF!Z227)*NF!Y227</f>
        <v>0</v>
      </c>
      <c r="AC227" s="59" t="str">
        <f t="shared" si="437"/>
        <v>Creme Ricota Tirolez 200g</v>
      </c>
      <c r="AD227" s="104"/>
      <c r="AE227" s="60">
        <f t="shared" si="438"/>
        <v>6.91</v>
      </c>
      <c r="AF227" s="59">
        <f t="shared" si="439"/>
        <v>0</v>
      </c>
      <c r="AG227" s="106">
        <f>(A!C228-NF!AE227)*NF!AD227</f>
        <v>0</v>
      </c>
      <c r="AH227" s="104"/>
      <c r="AI227" s="60">
        <f t="shared" si="440"/>
        <v>6.91</v>
      </c>
      <c r="AJ227" s="59">
        <f t="shared" si="441"/>
        <v>0</v>
      </c>
      <c r="AK227" s="59">
        <f>(A!C228-NF!AI227)*NF!AH227</f>
        <v>0</v>
      </c>
      <c r="AL227" s="59" t="str">
        <f t="shared" si="442"/>
        <v>Creme Ricota Tirolez 200g</v>
      </c>
      <c r="AM227" s="104"/>
      <c r="AN227" s="60">
        <f t="shared" si="443"/>
        <v>6.91</v>
      </c>
      <c r="AO227" s="59">
        <f t="shared" si="444"/>
        <v>0</v>
      </c>
      <c r="AP227" s="106">
        <f>(A!C228-NF!AN227)*NF!AM227</f>
        <v>0</v>
      </c>
      <c r="AQ227" s="104"/>
      <c r="AR227" s="60">
        <f t="shared" si="445"/>
        <v>6.91</v>
      </c>
      <c r="AS227" s="59">
        <f t="shared" si="446"/>
        <v>0</v>
      </c>
      <c r="AT227" s="59">
        <f>(A!C228-NF!AR227)*NF!AQ227</f>
        <v>0</v>
      </c>
      <c r="AU227" s="59" t="str">
        <f t="shared" si="447"/>
        <v>Creme Ricota Tirolez 200g</v>
      </c>
      <c r="AV227" s="104"/>
      <c r="AW227" s="60">
        <f t="shared" si="448"/>
        <v>6.91</v>
      </c>
      <c r="AX227" s="59">
        <f t="shared" si="449"/>
        <v>0</v>
      </c>
      <c r="AY227" s="106">
        <f>(A!C228-NF!AW227)*NF!AV227</f>
        <v>0</v>
      </c>
      <c r="AZ227" s="104"/>
      <c r="BA227" s="60">
        <f t="shared" si="450"/>
        <v>6.91</v>
      </c>
      <c r="BB227" s="59">
        <f t="shared" si="451"/>
        <v>0</v>
      </c>
      <c r="BC227" s="59">
        <f>(A!C228-NF!BA227)*NF!AZ227</f>
        <v>0</v>
      </c>
      <c r="BD227" s="59" t="str">
        <f t="shared" si="452"/>
        <v>Creme Ricota Tirolez 200g</v>
      </c>
      <c r="BE227" s="104"/>
      <c r="BF227" s="60">
        <f t="shared" si="453"/>
        <v>6.91</v>
      </c>
      <c r="BG227" s="59">
        <f t="shared" si="454"/>
        <v>0</v>
      </c>
      <c r="BH227" s="106">
        <f>(A!C228-NF!BF227)*NF!BE227</f>
        <v>0</v>
      </c>
      <c r="BI227" s="104"/>
      <c r="BJ227" s="60">
        <f t="shared" si="455"/>
        <v>6.91</v>
      </c>
      <c r="BK227" s="59">
        <f t="shared" si="456"/>
        <v>0</v>
      </c>
      <c r="BL227" s="59">
        <f>(A!C228-NF!BJ227)*NF!BI227</f>
        <v>0</v>
      </c>
      <c r="BM227" s="59" t="str">
        <f t="shared" si="457"/>
        <v>Creme Ricota Tirolez 200g</v>
      </c>
      <c r="BN227" s="104"/>
      <c r="BO227" s="60">
        <f t="shared" si="458"/>
        <v>6.91</v>
      </c>
      <c r="BP227" s="59">
        <f t="shared" si="459"/>
        <v>0</v>
      </c>
      <c r="BQ227" s="106">
        <f>(A!C228-NF!BO227)*NF!BN227</f>
        <v>0</v>
      </c>
      <c r="BR227" s="104"/>
      <c r="BS227" s="60">
        <f t="shared" si="460"/>
        <v>6.91</v>
      </c>
      <c r="BT227" s="59">
        <f t="shared" si="461"/>
        <v>0</v>
      </c>
      <c r="BU227" s="59">
        <f>(A!C228-NF!BS227)*NF!BR227</f>
        <v>0</v>
      </c>
      <c r="BV227" s="59" t="str">
        <f t="shared" si="462"/>
        <v>Creme Ricota Tirolez 200g</v>
      </c>
      <c r="BW227" s="104"/>
      <c r="BX227" s="60">
        <f t="shared" si="463"/>
        <v>6.91</v>
      </c>
      <c r="BY227" s="59">
        <f t="shared" si="464"/>
        <v>0</v>
      </c>
      <c r="BZ227" s="106">
        <f>(A!C228-NF!BX227)*NF!BW227</f>
        <v>0</v>
      </c>
      <c r="CA227" s="104"/>
      <c r="CB227" s="60">
        <f t="shared" si="465"/>
        <v>6.91</v>
      </c>
      <c r="CC227" s="59">
        <f t="shared" si="466"/>
        <v>0</v>
      </c>
      <c r="CD227" s="59">
        <f>(A!C228-NF!CB227)*NF!CA227</f>
        <v>0</v>
      </c>
      <c r="CE227" s="59" t="str">
        <f t="shared" si="467"/>
        <v>Creme Ricota Tirolez 200g</v>
      </c>
      <c r="CF227" s="104"/>
      <c r="CG227" s="60">
        <f t="shared" si="468"/>
        <v>6.91</v>
      </c>
      <c r="CH227" s="59">
        <f t="shared" si="469"/>
        <v>0</v>
      </c>
      <c r="CI227" s="106">
        <f>(A!C228-NF!CG227)*NF!CF227</f>
        <v>0</v>
      </c>
      <c r="CJ227" s="104"/>
      <c r="CK227" s="60">
        <f t="shared" si="470"/>
        <v>6.91</v>
      </c>
      <c r="CL227" s="59">
        <f t="shared" si="471"/>
        <v>0</v>
      </c>
      <c r="CM227" s="59">
        <f>(A!C228-NF!CK227)*NF!CJ227</f>
        <v>0</v>
      </c>
      <c r="CN227" s="59" t="str">
        <f t="shared" si="472"/>
        <v>Creme Ricota Tirolez 200g</v>
      </c>
      <c r="CO227" s="104"/>
      <c r="CP227" s="60">
        <f t="shared" si="473"/>
        <v>6.91</v>
      </c>
      <c r="CQ227" s="59">
        <f t="shared" si="474"/>
        <v>0</v>
      </c>
      <c r="CR227" s="106">
        <f>(A!C228-NF!CP227)*NF!CO227</f>
        <v>0</v>
      </c>
      <c r="CS227" s="104"/>
      <c r="CT227" s="60">
        <f t="shared" si="475"/>
        <v>6.91</v>
      </c>
      <c r="CU227" s="59">
        <f t="shared" si="476"/>
        <v>0</v>
      </c>
      <c r="CV227" s="59">
        <f>(A!C228-NF!CT227)*NF!CS227</f>
        <v>0</v>
      </c>
      <c r="CW227" s="59" t="str">
        <f t="shared" si="477"/>
        <v>Creme Ricota Tirolez 200g</v>
      </c>
      <c r="CX227" s="104"/>
      <c r="CY227" s="60">
        <f t="shared" si="478"/>
        <v>6.91</v>
      </c>
      <c r="CZ227" s="59">
        <f t="shared" si="479"/>
        <v>0</v>
      </c>
      <c r="DA227" s="106">
        <f>(A!C228-NF!CY227)*NF!CX227</f>
        <v>0</v>
      </c>
      <c r="DB227" s="104"/>
      <c r="DC227" s="60">
        <f t="shared" si="480"/>
        <v>6.91</v>
      </c>
      <c r="DD227" s="59">
        <f t="shared" si="481"/>
        <v>0</v>
      </c>
      <c r="DE227" s="59">
        <f>(A!C228-NF!DC227)*NF!DB227</f>
        <v>0</v>
      </c>
      <c r="DF227" s="59" t="str">
        <f t="shared" si="482"/>
        <v>Creme Ricota Tirolez 200g</v>
      </c>
      <c r="DG227" s="104"/>
      <c r="DH227" s="60">
        <f t="shared" si="483"/>
        <v>6.91</v>
      </c>
      <c r="DI227" s="59">
        <f t="shared" si="484"/>
        <v>0</v>
      </c>
      <c r="DJ227" s="106">
        <f>(A!C228-NF!DH227)*NF!DG227</f>
        <v>0</v>
      </c>
      <c r="DK227" s="104"/>
      <c r="DL227" s="60">
        <f t="shared" si="485"/>
        <v>6.91</v>
      </c>
      <c r="DM227" s="59">
        <f t="shared" si="486"/>
        <v>0</v>
      </c>
      <c r="DN227" s="59">
        <f>(A!C228-NF!DL227)*NF!DK227</f>
        <v>0</v>
      </c>
      <c r="DO227" s="59" t="str">
        <f t="shared" si="487"/>
        <v>Creme Ricota Tirolez 200g</v>
      </c>
      <c r="DP227" s="104"/>
      <c r="DQ227" s="60">
        <f t="shared" si="488"/>
        <v>6.91</v>
      </c>
      <c r="DR227" s="59">
        <f t="shared" si="489"/>
        <v>0</v>
      </c>
      <c r="DS227" s="106">
        <f>(A!C228-NF!DQ227)*NF!DP227</f>
        <v>0</v>
      </c>
      <c r="DT227" s="104"/>
      <c r="DU227" s="60">
        <f t="shared" si="490"/>
        <v>6.91</v>
      </c>
      <c r="DV227" s="59">
        <f t="shared" si="491"/>
        <v>0</v>
      </c>
      <c r="DW227" s="59">
        <f>(A!C228-NF!DU227)*NF!DT227</f>
        <v>0</v>
      </c>
      <c r="DX227" s="59" t="str">
        <f t="shared" si="492"/>
        <v>Creme Ricota Tirolez 200g</v>
      </c>
      <c r="DY227" s="104"/>
      <c r="DZ227" s="60">
        <f t="shared" si="493"/>
        <v>6.91</v>
      </c>
      <c r="EA227" s="59">
        <f t="shared" si="494"/>
        <v>0</v>
      </c>
      <c r="EB227" s="106">
        <f>(A!C228-NF!DZ227)*NF!DY227</f>
        <v>0</v>
      </c>
      <c r="EC227" s="104"/>
      <c r="ED227" s="60">
        <f t="shared" si="495"/>
        <v>6.91</v>
      </c>
      <c r="EE227" s="59">
        <f t="shared" si="496"/>
        <v>0</v>
      </c>
      <c r="EF227" s="59">
        <f>(A!C228-NF!ED227)*NF!EC227</f>
        <v>0</v>
      </c>
      <c r="EG227" s="59" t="str">
        <f t="shared" si="497"/>
        <v>Creme Ricota Tirolez 200g</v>
      </c>
      <c r="EH227" s="104"/>
      <c r="EI227" s="60">
        <f t="shared" si="498"/>
        <v>6.91</v>
      </c>
      <c r="EJ227" s="59">
        <f t="shared" si="499"/>
        <v>0</v>
      </c>
      <c r="EK227" s="106">
        <f>(A!C228-NF!EI227)*NF!EH227</f>
        <v>0</v>
      </c>
      <c r="EL227" s="104"/>
      <c r="EM227" s="60">
        <f t="shared" si="500"/>
        <v>6.91</v>
      </c>
      <c r="EN227" s="59">
        <f t="shared" si="501"/>
        <v>0</v>
      </c>
      <c r="EO227" s="106">
        <f>(A!C228-NF!EM227)*NF!EL227</f>
        <v>0</v>
      </c>
      <c r="EP227" s="59" t="str">
        <f t="shared" si="502"/>
        <v>Creme Ricota Tirolez 200g</v>
      </c>
      <c r="EQ227" s="104"/>
      <c r="ER227" s="60">
        <f t="shared" si="503"/>
        <v>6.91</v>
      </c>
      <c r="ES227" s="59">
        <f t="shared" si="504"/>
        <v>0</v>
      </c>
      <c r="ET227" s="106">
        <f>(A!C228-NF!ER227)*NF!EQ227</f>
        <v>0</v>
      </c>
      <c r="EU227" s="104"/>
      <c r="EV227" s="60">
        <f t="shared" si="505"/>
        <v>6.91</v>
      </c>
      <c r="EW227" s="59">
        <f t="shared" si="506"/>
        <v>0</v>
      </c>
      <c r="EX227" s="106">
        <f>(A!C228-NF!EV227)*NF!EU227</f>
        <v>0</v>
      </c>
      <c r="EY227" s="59" t="str">
        <f t="shared" si="507"/>
        <v>Creme Ricota Tirolez 200g</v>
      </c>
      <c r="EZ227" s="104"/>
      <c r="FA227" s="60">
        <f t="shared" si="508"/>
        <v>6.91</v>
      </c>
      <c r="FB227" s="59">
        <f t="shared" si="509"/>
        <v>0</v>
      </c>
      <c r="FC227" s="106">
        <f>(A!C228-NF!FA227)*NF!EZ227</f>
        <v>0</v>
      </c>
      <c r="FD227" s="104"/>
      <c r="FE227" s="60">
        <f t="shared" si="510"/>
        <v>6.91</v>
      </c>
      <c r="FF227" s="59">
        <f t="shared" si="511"/>
        <v>0</v>
      </c>
      <c r="FG227" s="106">
        <f>(A!C228-NF!FE227)*NF!FD227</f>
        <v>0</v>
      </c>
      <c r="FH227" s="59" t="str">
        <f t="shared" si="512"/>
        <v>Creme Ricota Tirolez 200g</v>
      </c>
      <c r="FI227" s="104"/>
      <c r="FJ227" s="60">
        <f t="shared" si="513"/>
        <v>6.91</v>
      </c>
      <c r="FK227" s="59">
        <f t="shared" si="514"/>
        <v>0</v>
      </c>
      <c r="FL227" s="106">
        <f>(A!C228-NF!FJ227)*NF!FI227</f>
        <v>0</v>
      </c>
      <c r="FM227" s="104"/>
      <c r="FN227" s="60">
        <f t="shared" si="515"/>
        <v>6.91</v>
      </c>
      <c r="FO227" s="59">
        <f t="shared" si="516"/>
        <v>0</v>
      </c>
      <c r="FP227" s="106">
        <f>(A!C228-NF!FN227)*NF!FM227</f>
        <v>0</v>
      </c>
      <c r="FQ227" s="59" t="str">
        <f t="shared" si="517"/>
        <v>Creme Ricota Tirolez 200g</v>
      </c>
      <c r="FR227" s="104"/>
      <c r="FS227" s="60">
        <f t="shared" si="518"/>
        <v>6.91</v>
      </c>
      <c r="FT227" s="106">
        <f t="shared" si="519"/>
        <v>0</v>
      </c>
      <c r="FU227" s="106">
        <f>(A!C228-NF!FS227)*NF!FR227</f>
        <v>0</v>
      </c>
      <c r="FV227" s="104"/>
      <c r="FW227" s="60">
        <f t="shared" si="520"/>
        <v>6.91</v>
      </c>
      <c r="FX227" s="59">
        <f t="shared" si="521"/>
        <v>0</v>
      </c>
      <c r="FY227" s="106">
        <f>(A!C228-NF!FW227)*NF!FV227</f>
        <v>0</v>
      </c>
      <c r="FZ227" s="59" t="str">
        <f t="shared" si="522"/>
        <v>Creme Ricota Tirolez 200g</v>
      </c>
      <c r="GA227" s="104"/>
      <c r="GB227" s="60">
        <f t="shared" si="523"/>
        <v>6.91</v>
      </c>
      <c r="GC227" s="59">
        <f t="shared" si="524"/>
        <v>0</v>
      </c>
      <c r="GD227" s="106">
        <f>(A!C228-NF!GB227)*NF!GA227</f>
        <v>0</v>
      </c>
      <c r="GE227" s="104"/>
      <c r="GF227" s="60">
        <f t="shared" si="525"/>
        <v>6.91</v>
      </c>
      <c r="GG227" s="59">
        <f t="shared" si="526"/>
        <v>0</v>
      </c>
      <c r="GH227" s="106">
        <f>(A!C228-NF!GF227)*NF!GE227</f>
        <v>0</v>
      </c>
      <c r="GI227" s="59" t="str">
        <f t="shared" si="527"/>
        <v>Creme Ricota Tirolez 200g</v>
      </c>
      <c r="GJ227" s="104"/>
      <c r="GK227" s="60">
        <f t="shared" si="528"/>
        <v>6.91</v>
      </c>
      <c r="GL227" s="59">
        <f t="shared" si="529"/>
        <v>0</v>
      </c>
      <c r="GM227" s="106">
        <f>(A!C228-NF!GK227)*NF!GJ227</f>
        <v>0</v>
      </c>
      <c r="GN227" s="104"/>
      <c r="GO227" s="60">
        <f t="shared" si="530"/>
        <v>6.91</v>
      </c>
      <c r="GP227" s="59">
        <f t="shared" si="531"/>
        <v>0</v>
      </c>
      <c r="GQ227" s="106">
        <f>(A!C228-NF!GO227)*NF!GN227</f>
        <v>0</v>
      </c>
      <c r="GR227" s="59" t="str">
        <f t="shared" si="532"/>
        <v>Creme Ricota Tirolez 200g</v>
      </c>
      <c r="GS227" s="104"/>
      <c r="GT227" s="60">
        <f t="shared" si="533"/>
        <v>6.91</v>
      </c>
      <c r="GU227" s="59">
        <f t="shared" si="534"/>
        <v>0</v>
      </c>
      <c r="GV227" s="106">
        <f>(A!C228-NF!GT227)*NF!GS227</f>
        <v>0</v>
      </c>
      <c r="GW227" s="104"/>
      <c r="GX227" s="60">
        <f t="shared" si="535"/>
        <v>6.91</v>
      </c>
      <c r="GY227" s="59">
        <f t="shared" si="536"/>
        <v>0</v>
      </c>
      <c r="GZ227" s="106">
        <f>(A!C228-NF!GX227)*NF!GW227</f>
        <v>0</v>
      </c>
      <c r="HA227" s="59" t="str">
        <f t="shared" si="537"/>
        <v>Creme Ricota Tirolez 200g</v>
      </c>
      <c r="HB227" s="104"/>
      <c r="HC227" s="60">
        <f t="shared" si="538"/>
        <v>6.91</v>
      </c>
      <c r="HD227" s="59">
        <f t="shared" si="539"/>
        <v>0</v>
      </c>
      <c r="HE227" s="106">
        <f>(A!C228-NF!HC227)*NF!HB227</f>
        <v>0</v>
      </c>
      <c r="HF227" s="104"/>
      <c r="HG227" s="60">
        <f t="shared" si="540"/>
        <v>6.91</v>
      </c>
      <c r="HH227" s="59">
        <f t="shared" si="541"/>
        <v>0</v>
      </c>
      <c r="HI227" s="106">
        <f>(A!C228-NF!HG227)*NF!HF227</f>
        <v>0</v>
      </c>
      <c r="HJ227" s="59" t="str">
        <f t="shared" si="542"/>
        <v>Creme Ricota Tirolez 200g</v>
      </c>
      <c r="HK227" s="104"/>
      <c r="HL227" s="60">
        <f t="shared" si="543"/>
        <v>6.91</v>
      </c>
      <c r="HM227" s="59">
        <f t="shared" si="544"/>
        <v>0</v>
      </c>
      <c r="HN227" s="106">
        <f>(A!C228-NF!HL227)*NF!HK227</f>
        <v>0</v>
      </c>
      <c r="HO227" s="104"/>
      <c r="HP227" s="60">
        <f t="shared" si="545"/>
        <v>6.91</v>
      </c>
      <c r="HQ227" s="59">
        <f t="shared" si="546"/>
        <v>0</v>
      </c>
      <c r="HR227" s="106">
        <f>(A!C228-NF!HP227)*NF!HO227</f>
        <v>0</v>
      </c>
      <c r="HS227" s="59" t="str">
        <f t="shared" si="547"/>
        <v>Creme Ricota Tirolez 200g</v>
      </c>
      <c r="HT227" s="104"/>
      <c r="HU227" s="60">
        <f t="shared" si="548"/>
        <v>6.91</v>
      </c>
      <c r="HV227" s="59">
        <f t="shared" si="549"/>
        <v>0</v>
      </c>
      <c r="HW227" s="106">
        <f>(A!C228-NF!HU227)*NF!HT227</f>
        <v>0</v>
      </c>
      <c r="HX227" s="104"/>
      <c r="HY227" s="60">
        <f t="shared" si="550"/>
        <v>6.91</v>
      </c>
      <c r="HZ227" s="59">
        <f t="shared" si="551"/>
        <v>0</v>
      </c>
      <c r="IA227" s="106">
        <f>(A!C228-NF!HY227)*NF!HX227</f>
        <v>0</v>
      </c>
      <c r="IB227" s="59" t="str">
        <f t="shared" si="552"/>
        <v>Creme Ricota Tirolez 200g</v>
      </c>
      <c r="IC227" s="104"/>
      <c r="ID227" s="60">
        <f t="shared" si="553"/>
        <v>6.91</v>
      </c>
      <c r="IE227" s="59">
        <f t="shared" si="554"/>
        <v>0</v>
      </c>
      <c r="IF227" s="106">
        <f>(A!C228-NF!ID227)*NF!IC227</f>
        <v>0</v>
      </c>
      <c r="IG227" s="59" t="str">
        <f t="shared" si="555"/>
        <v>Creme Ricota Tirolez 200g</v>
      </c>
      <c r="IH227" s="104"/>
      <c r="II227" s="60">
        <f t="shared" si="556"/>
        <v>6.91</v>
      </c>
      <c r="IJ227" s="59">
        <f t="shared" si="557"/>
        <v>0</v>
      </c>
      <c r="IK227" s="106">
        <f>(A!C228-NF!II227)*NF!IH227</f>
        <v>0</v>
      </c>
      <c r="IL227" s="59" t="str">
        <f t="shared" si="558"/>
        <v>Creme Ricota Tirolez 200g</v>
      </c>
      <c r="IM227" s="59"/>
      <c r="IN227" s="59">
        <f t="shared" si="559"/>
        <v>6.91</v>
      </c>
      <c r="IO227" s="59">
        <f t="shared" si="560"/>
        <v>0</v>
      </c>
      <c r="IP227" s="106">
        <f>(A!C228-NF!IN227)*NF!IM227</f>
        <v>0</v>
      </c>
      <c r="IQ227" s="59">
        <f t="shared" si="561"/>
        <v>0</v>
      </c>
      <c r="IR227" s="101">
        <f t="shared" si="562"/>
        <v>0</v>
      </c>
      <c r="IS227" s="103" t="e">
        <f t="shared" si="563"/>
        <v>#DIV/0!</v>
      </c>
      <c r="IT227" s="96"/>
      <c r="IU227" s="96"/>
      <c r="IV227" s="96"/>
    </row>
    <row r="228" spans="1:256" x14ac:dyDescent="0.2">
      <c r="A228" s="136" t="str">
        <f>A!B229</f>
        <v>Doce Bananinha 30x35g</v>
      </c>
      <c r="B228" s="136">
        <f>A!C229</f>
        <v>6.91</v>
      </c>
      <c r="C228" s="109"/>
      <c r="D228" s="108">
        <f t="shared" si="423"/>
        <v>6.91</v>
      </c>
      <c r="E228" s="97">
        <f t="shared" si="424"/>
        <v>0</v>
      </c>
      <c r="F228" s="95">
        <f>(A!C229-NF!D228)*NF!C228</f>
        <v>0</v>
      </c>
      <c r="G228" s="109"/>
      <c r="H228" s="108">
        <f t="shared" si="425"/>
        <v>6.91</v>
      </c>
      <c r="I228" s="61">
        <f t="shared" si="426"/>
        <v>0</v>
      </c>
      <c r="J228" s="61">
        <f>(A!C229-NF!H228)*NF!G228</f>
        <v>0</v>
      </c>
      <c r="K228" s="61" t="str">
        <f t="shared" si="427"/>
        <v>Doce Bananinha 30x35g</v>
      </c>
      <c r="L228" s="109"/>
      <c r="M228" s="62">
        <f t="shared" si="428"/>
        <v>6.91</v>
      </c>
      <c r="N228" s="97">
        <f t="shared" si="429"/>
        <v>0</v>
      </c>
      <c r="O228" s="95">
        <f>(A!C229-NF!M228)*NF!L228</f>
        <v>0</v>
      </c>
      <c r="P228" s="109"/>
      <c r="Q228" s="108">
        <f t="shared" si="430"/>
        <v>6.91</v>
      </c>
      <c r="R228" s="61">
        <f t="shared" si="431"/>
        <v>0</v>
      </c>
      <c r="S228" s="97">
        <f>(A!C229-NF!Q228)*NF!P228</f>
        <v>0</v>
      </c>
      <c r="T228" s="97" t="str">
        <f t="shared" si="432"/>
        <v>Doce Bananinha 30x35g</v>
      </c>
      <c r="U228" s="109"/>
      <c r="V228" s="108">
        <f t="shared" si="433"/>
        <v>6.91</v>
      </c>
      <c r="W228" s="61">
        <f t="shared" si="434"/>
        <v>0</v>
      </c>
      <c r="X228" s="161">
        <f>(A!C229-NF!V228)*NF!U228</f>
        <v>0</v>
      </c>
      <c r="Y228" s="109"/>
      <c r="Z228" s="62">
        <f t="shared" si="435"/>
        <v>6.91</v>
      </c>
      <c r="AA228" s="61">
        <f t="shared" si="436"/>
        <v>0</v>
      </c>
      <c r="AB228" s="61">
        <f>(A!C229-NF!Z228)*NF!Y228</f>
        <v>0</v>
      </c>
      <c r="AC228" s="61" t="str">
        <f t="shared" si="437"/>
        <v>Doce Bananinha 30x35g</v>
      </c>
      <c r="AD228" s="109"/>
      <c r="AE228" s="62">
        <f t="shared" si="438"/>
        <v>6.91</v>
      </c>
      <c r="AF228" s="61">
        <f t="shared" si="439"/>
        <v>0</v>
      </c>
      <c r="AG228" s="161">
        <f>(A!C229-NF!AE228)*NF!AD228</f>
        <v>0</v>
      </c>
      <c r="AH228" s="109"/>
      <c r="AI228" s="62">
        <f t="shared" si="440"/>
        <v>6.91</v>
      </c>
      <c r="AJ228" s="61">
        <f t="shared" si="441"/>
        <v>0</v>
      </c>
      <c r="AK228" s="61">
        <f>(A!C229-NF!AI228)*NF!AH228</f>
        <v>0</v>
      </c>
      <c r="AL228" s="61" t="str">
        <f t="shared" si="442"/>
        <v>Doce Bananinha 30x35g</v>
      </c>
      <c r="AM228" s="109"/>
      <c r="AN228" s="62">
        <f t="shared" si="443"/>
        <v>6.91</v>
      </c>
      <c r="AO228" s="61">
        <f t="shared" si="444"/>
        <v>0</v>
      </c>
      <c r="AP228" s="161">
        <f>(A!C229-NF!AN228)*NF!AM228</f>
        <v>0</v>
      </c>
      <c r="AQ228" s="109"/>
      <c r="AR228" s="62">
        <f t="shared" si="445"/>
        <v>6.91</v>
      </c>
      <c r="AS228" s="61">
        <f t="shared" si="446"/>
        <v>0</v>
      </c>
      <c r="AT228" s="61">
        <f>(A!C229-NF!AR228)*NF!AQ228</f>
        <v>0</v>
      </c>
      <c r="AU228" s="61" t="str">
        <f t="shared" si="447"/>
        <v>Doce Bananinha 30x35g</v>
      </c>
      <c r="AV228" s="109"/>
      <c r="AW228" s="62">
        <f t="shared" si="448"/>
        <v>6.91</v>
      </c>
      <c r="AX228" s="61">
        <f t="shared" si="449"/>
        <v>0</v>
      </c>
      <c r="AY228" s="161">
        <f>(A!C229-NF!AW228)*NF!AV228</f>
        <v>0</v>
      </c>
      <c r="AZ228" s="109"/>
      <c r="BA228" s="62">
        <f t="shared" si="450"/>
        <v>6.91</v>
      </c>
      <c r="BB228" s="61">
        <f t="shared" si="451"/>
        <v>0</v>
      </c>
      <c r="BC228" s="61">
        <f>(A!C229-NF!BA228)*NF!AZ228</f>
        <v>0</v>
      </c>
      <c r="BD228" s="61" t="str">
        <f t="shared" si="452"/>
        <v>Doce Bananinha 30x35g</v>
      </c>
      <c r="BE228" s="109"/>
      <c r="BF228" s="62">
        <f t="shared" si="453"/>
        <v>6.91</v>
      </c>
      <c r="BG228" s="61">
        <f t="shared" si="454"/>
        <v>0</v>
      </c>
      <c r="BH228" s="161">
        <f>(A!C229-NF!BF228)*NF!BE228</f>
        <v>0</v>
      </c>
      <c r="BI228" s="109"/>
      <c r="BJ228" s="62">
        <f t="shared" si="455"/>
        <v>6.91</v>
      </c>
      <c r="BK228" s="61">
        <f t="shared" si="456"/>
        <v>0</v>
      </c>
      <c r="BL228" s="61">
        <f>(A!C229-NF!BJ228)*NF!BI228</f>
        <v>0</v>
      </c>
      <c r="BM228" s="61" t="str">
        <f t="shared" si="457"/>
        <v>Doce Bananinha 30x35g</v>
      </c>
      <c r="BN228" s="109"/>
      <c r="BO228" s="62">
        <f t="shared" si="458"/>
        <v>6.91</v>
      </c>
      <c r="BP228" s="61">
        <f t="shared" si="459"/>
        <v>0</v>
      </c>
      <c r="BQ228" s="161">
        <f>(A!C229-NF!BO228)*NF!BN228</f>
        <v>0</v>
      </c>
      <c r="BR228" s="109"/>
      <c r="BS228" s="62">
        <f t="shared" si="460"/>
        <v>6.91</v>
      </c>
      <c r="BT228" s="61">
        <f t="shared" si="461"/>
        <v>0</v>
      </c>
      <c r="BU228" s="61">
        <f>(A!C229-NF!BS228)*NF!BR228</f>
        <v>0</v>
      </c>
      <c r="BV228" s="61" t="str">
        <f t="shared" si="462"/>
        <v>Doce Bananinha 30x35g</v>
      </c>
      <c r="BW228" s="109"/>
      <c r="BX228" s="62">
        <f t="shared" si="463"/>
        <v>6.91</v>
      </c>
      <c r="BY228" s="61">
        <f t="shared" si="464"/>
        <v>0</v>
      </c>
      <c r="BZ228" s="161">
        <f>(A!C229-NF!BX228)*NF!BW228</f>
        <v>0</v>
      </c>
      <c r="CA228" s="109"/>
      <c r="CB228" s="62">
        <f t="shared" si="465"/>
        <v>6.91</v>
      </c>
      <c r="CC228" s="61">
        <f t="shared" si="466"/>
        <v>0</v>
      </c>
      <c r="CD228" s="61">
        <f>(A!C229-NF!CB228)*NF!CA228</f>
        <v>0</v>
      </c>
      <c r="CE228" s="61" t="str">
        <f t="shared" si="467"/>
        <v>Doce Bananinha 30x35g</v>
      </c>
      <c r="CF228" s="109"/>
      <c r="CG228" s="62">
        <f t="shared" si="468"/>
        <v>6.91</v>
      </c>
      <c r="CH228" s="61">
        <f t="shared" si="469"/>
        <v>0</v>
      </c>
      <c r="CI228" s="161">
        <f>(A!C229-NF!CG228)*NF!CF228</f>
        <v>0</v>
      </c>
      <c r="CJ228" s="109"/>
      <c r="CK228" s="62">
        <f t="shared" si="470"/>
        <v>6.91</v>
      </c>
      <c r="CL228" s="61">
        <f t="shared" si="471"/>
        <v>0</v>
      </c>
      <c r="CM228" s="61">
        <f>(A!C229-NF!CK228)*NF!CJ228</f>
        <v>0</v>
      </c>
      <c r="CN228" s="61" t="str">
        <f t="shared" si="472"/>
        <v>Doce Bananinha 30x35g</v>
      </c>
      <c r="CO228" s="109"/>
      <c r="CP228" s="62">
        <f t="shared" si="473"/>
        <v>6.91</v>
      </c>
      <c r="CQ228" s="61">
        <f t="shared" si="474"/>
        <v>0</v>
      </c>
      <c r="CR228" s="161">
        <f>(A!C229-NF!CP228)*NF!CO228</f>
        <v>0</v>
      </c>
      <c r="CS228" s="109"/>
      <c r="CT228" s="62">
        <f t="shared" si="475"/>
        <v>6.91</v>
      </c>
      <c r="CU228" s="61">
        <f t="shared" si="476"/>
        <v>0</v>
      </c>
      <c r="CV228" s="61">
        <f>(A!C229-NF!CT228)*NF!CS228</f>
        <v>0</v>
      </c>
      <c r="CW228" s="61" t="str">
        <f t="shared" si="477"/>
        <v>Doce Bananinha 30x35g</v>
      </c>
      <c r="CX228" s="109"/>
      <c r="CY228" s="62">
        <f t="shared" si="478"/>
        <v>6.91</v>
      </c>
      <c r="CZ228" s="61">
        <f t="shared" si="479"/>
        <v>0</v>
      </c>
      <c r="DA228" s="161">
        <f>(A!C229-NF!CY228)*NF!CX228</f>
        <v>0</v>
      </c>
      <c r="DB228" s="109"/>
      <c r="DC228" s="62">
        <f t="shared" si="480"/>
        <v>6.91</v>
      </c>
      <c r="DD228" s="61">
        <f t="shared" si="481"/>
        <v>0</v>
      </c>
      <c r="DE228" s="61">
        <f>(A!C229-NF!DC228)*NF!DB228</f>
        <v>0</v>
      </c>
      <c r="DF228" s="61" t="str">
        <f t="shared" si="482"/>
        <v>Doce Bananinha 30x35g</v>
      </c>
      <c r="DG228" s="109"/>
      <c r="DH228" s="62">
        <f t="shared" si="483"/>
        <v>6.91</v>
      </c>
      <c r="DI228" s="61">
        <f t="shared" si="484"/>
        <v>0</v>
      </c>
      <c r="DJ228" s="161">
        <f>(A!C229-NF!DH228)*NF!DG228</f>
        <v>0</v>
      </c>
      <c r="DK228" s="109"/>
      <c r="DL228" s="62">
        <f t="shared" si="485"/>
        <v>6.91</v>
      </c>
      <c r="DM228" s="61">
        <f t="shared" si="486"/>
        <v>0</v>
      </c>
      <c r="DN228" s="61">
        <f>(A!C229-NF!DL228)*NF!DK228</f>
        <v>0</v>
      </c>
      <c r="DO228" s="61" t="str">
        <f t="shared" si="487"/>
        <v>Doce Bananinha 30x35g</v>
      </c>
      <c r="DP228" s="109"/>
      <c r="DQ228" s="62">
        <f t="shared" si="488"/>
        <v>6.91</v>
      </c>
      <c r="DR228" s="61">
        <f t="shared" si="489"/>
        <v>0</v>
      </c>
      <c r="DS228" s="161">
        <f>(A!C229-NF!DQ228)*NF!DP228</f>
        <v>0</v>
      </c>
      <c r="DT228" s="109"/>
      <c r="DU228" s="62">
        <f t="shared" si="490"/>
        <v>6.91</v>
      </c>
      <c r="DV228" s="61">
        <f t="shared" si="491"/>
        <v>0</v>
      </c>
      <c r="DW228" s="61">
        <f>(A!C229-NF!DU228)*NF!DT228</f>
        <v>0</v>
      </c>
      <c r="DX228" s="61" t="str">
        <f t="shared" si="492"/>
        <v>Doce Bananinha 30x35g</v>
      </c>
      <c r="DY228" s="109"/>
      <c r="DZ228" s="62">
        <f t="shared" si="493"/>
        <v>6.91</v>
      </c>
      <c r="EA228" s="61">
        <f t="shared" si="494"/>
        <v>0</v>
      </c>
      <c r="EB228" s="161">
        <f>(A!C229-NF!DZ228)*NF!DY228</f>
        <v>0</v>
      </c>
      <c r="EC228" s="109"/>
      <c r="ED228" s="62">
        <f t="shared" si="495"/>
        <v>6.91</v>
      </c>
      <c r="EE228" s="61">
        <f t="shared" si="496"/>
        <v>0</v>
      </c>
      <c r="EF228" s="61">
        <f>(A!C229-NF!ED228)*NF!EC228</f>
        <v>0</v>
      </c>
      <c r="EG228" s="61" t="str">
        <f t="shared" si="497"/>
        <v>Doce Bananinha 30x35g</v>
      </c>
      <c r="EH228" s="109"/>
      <c r="EI228" s="62">
        <f t="shared" si="498"/>
        <v>6.91</v>
      </c>
      <c r="EJ228" s="61">
        <f t="shared" si="499"/>
        <v>0</v>
      </c>
      <c r="EK228" s="161">
        <f>(A!C229-NF!EI228)*NF!EH228</f>
        <v>0</v>
      </c>
      <c r="EL228" s="109"/>
      <c r="EM228" s="62">
        <f t="shared" si="500"/>
        <v>6.91</v>
      </c>
      <c r="EN228" s="61">
        <f t="shared" si="501"/>
        <v>0</v>
      </c>
      <c r="EO228" s="161">
        <f>(A!C229-NF!EM228)*NF!EL228</f>
        <v>0</v>
      </c>
      <c r="EP228" s="61" t="str">
        <f t="shared" si="502"/>
        <v>Doce Bananinha 30x35g</v>
      </c>
      <c r="EQ228" s="109"/>
      <c r="ER228" s="62">
        <f t="shared" si="503"/>
        <v>6.91</v>
      </c>
      <c r="ES228" s="61">
        <f t="shared" si="504"/>
        <v>0</v>
      </c>
      <c r="ET228" s="161">
        <f>(A!C229-NF!ER228)*NF!EQ228</f>
        <v>0</v>
      </c>
      <c r="EU228" s="109"/>
      <c r="EV228" s="62">
        <f t="shared" si="505"/>
        <v>6.91</v>
      </c>
      <c r="EW228" s="61">
        <f t="shared" si="506"/>
        <v>0</v>
      </c>
      <c r="EX228" s="161">
        <f>(A!C229-NF!EV228)*NF!EU228</f>
        <v>0</v>
      </c>
      <c r="EY228" s="61" t="str">
        <f t="shared" si="507"/>
        <v>Doce Bananinha 30x35g</v>
      </c>
      <c r="EZ228" s="109"/>
      <c r="FA228" s="62">
        <f t="shared" si="508"/>
        <v>6.91</v>
      </c>
      <c r="FB228" s="61">
        <f t="shared" si="509"/>
        <v>0</v>
      </c>
      <c r="FC228" s="161">
        <f>(A!C229-NF!FA228)*NF!EZ228</f>
        <v>0</v>
      </c>
      <c r="FD228" s="109"/>
      <c r="FE228" s="62">
        <f t="shared" si="510"/>
        <v>6.91</v>
      </c>
      <c r="FF228" s="61">
        <f t="shared" si="511"/>
        <v>0</v>
      </c>
      <c r="FG228" s="161">
        <f>(A!C229-NF!FE228)*NF!FD228</f>
        <v>0</v>
      </c>
      <c r="FH228" s="61" t="str">
        <f t="shared" si="512"/>
        <v>Doce Bananinha 30x35g</v>
      </c>
      <c r="FI228" s="109"/>
      <c r="FJ228" s="62">
        <f t="shared" si="513"/>
        <v>6.91</v>
      </c>
      <c r="FK228" s="61">
        <f t="shared" si="514"/>
        <v>0</v>
      </c>
      <c r="FL228" s="161">
        <f>(A!C229-NF!FJ228)*NF!FI228</f>
        <v>0</v>
      </c>
      <c r="FM228" s="109"/>
      <c r="FN228" s="62">
        <f t="shared" si="515"/>
        <v>6.91</v>
      </c>
      <c r="FO228" s="61">
        <f t="shared" si="516"/>
        <v>0</v>
      </c>
      <c r="FP228" s="161">
        <f>(A!C229-NF!FN228)*NF!FM228</f>
        <v>0</v>
      </c>
      <c r="FQ228" s="61" t="str">
        <f t="shared" si="517"/>
        <v>Doce Bananinha 30x35g</v>
      </c>
      <c r="FR228" s="109"/>
      <c r="FS228" s="62">
        <f t="shared" si="518"/>
        <v>6.91</v>
      </c>
      <c r="FT228" s="161">
        <f t="shared" si="519"/>
        <v>0</v>
      </c>
      <c r="FU228" s="161">
        <f>(A!C229-NF!FS228)*NF!FR228</f>
        <v>0</v>
      </c>
      <c r="FV228" s="109"/>
      <c r="FW228" s="62">
        <f t="shared" si="520"/>
        <v>6.91</v>
      </c>
      <c r="FX228" s="61">
        <f t="shared" si="521"/>
        <v>0</v>
      </c>
      <c r="FY228" s="161">
        <f>(A!C229-NF!FW228)*NF!FV228</f>
        <v>0</v>
      </c>
      <c r="FZ228" s="61" t="str">
        <f t="shared" si="522"/>
        <v>Doce Bananinha 30x35g</v>
      </c>
      <c r="GA228" s="109"/>
      <c r="GB228" s="62">
        <f t="shared" si="523"/>
        <v>6.91</v>
      </c>
      <c r="GC228" s="61">
        <f t="shared" si="524"/>
        <v>0</v>
      </c>
      <c r="GD228" s="161">
        <f>(A!C229-NF!GB228)*NF!GA228</f>
        <v>0</v>
      </c>
      <c r="GE228" s="109"/>
      <c r="GF228" s="62">
        <f t="shared" si="525"/>
        <v>6.91</v>
      </c>
      <c r="GG228" s="61">
        <f t="shared" si="526"/>
        <v>0</v>
      </c>
      <c r="GH228" s="161">
        <f>(A!C229-NF!GF228)*NF!GE228</f>
        <v>0</v>
      </c>
      <c r="GI228" s="61" t="str">
        <f t="shared" si="527"/>
        <v>Doce Bananinha 30x35g</v>
      </c>
      <c r="GJ228" s="109"/>
      <c r="GK228" s="62">
        <f t="shared" si="528"/>
        <v>6.91</v>
      </c>
      <c r="GL228" s="61">
        <f t="shared" si="529"/>
        <v>0</v>
      </c>
      <c r="GM228" s="161">
        <f>(A!C229-NF!GK228)*NF!GJ228</f>
        <v>0</v>
      </c>
      <c r="GN228" s="109"/>
      <c r="GO228" s="62">
        <f t="shared" si="530"/>
        <v>6.91</v>
      </c>
      <c r="GP228" s="61">
        <f t="shared" si="531"/>
        <v>0</v>
      </c>
      <c r="GQ228" s="161">
        <f>(A!C229-NF!GO228)*NF!GN228</f>
        <v>0</v>
      </c>
      <c r="GR228" s="61" t="str">
        <f t="shared" si="532"/>
        <v>Doce Bananinha 30x35g</v>
      </c>
      <c r="GS228" s="109"/>
      <c r="GT228" s="62">
        <f t="shared" si="533"/>
        <v>6.91</v>
      </c>
      <c r="GU228" s="61">
        <f t="shared" si="534"/>
        <v>0</v>
      </c>
      <c r="GV228" s="161">
        <f>(A!C229-NF!GT228)*NF!GS228</f>
        <v>0</v>
      </c>
      <c r="GW228" s="109"/>
      <c r="GX228" s="62">
        <f t="shared" si="535"/>
        <v>6.91</v>
      </c>
      <c r="GY228" s="61">
        <f t="shared" si="536"/>
        <v>0</v>
      </c>
      <c r="GZ228" s="161">
        <f>(A!C229-NF!GX228)*NF!GW228</f>
        <v>0</v>
      </c>
      <c r="HA228" s="61" t="str">
        <f t="shared" si="537"/>
        <v>Doce Bananinha 30x35g</v>
      </c>
      <c r="HB228" s="109"/>
      <c r="HC228" s="62">
        <f t="shared" si="538"/>
        <v>6.91</v>
      </c>
      <c r="HD228" s="61">
        <f t="shared" si="539"/>
        <v>0</v>
      </c>
      <c r="HE228" s="161">
        <f>(A!C229-NF!HC228)*NF!HB228</f>
        <v>0</v>
      </c>
      <c r="HF228" s="109"/>
      <c r="HG228" s="62">
        <f t="shared" si="540"/>
        <v>6.91</v>
      </c>
      <c r="HH228" s="61">
        <f t="shared" si="541"/>
        <v>0</v>
      </c>
      <c r="HI228" s="161">
        <f>(A!C229-NF!HG228)*NF!HF228</f>
        <v>0</v>
      </c>
      <c r="HJ228" s="61" t="str">
        <f t="shared" si="542"/>
        <v>Doce Bananinha 30x35g</v>
      </c>
      <c r="HK228" s="109"/>
      <c r="HL228" s="62">
        <f t="shared" si="543"/>
        <v>6.91</v>
      </c>
      <c r="HM228" s="61">
        <f t="shared" si="544"/>
        <v>0</v>
      </c>
      <c r="HN228" s="161">
        <f>(A!C229-NF!HL228)*NF!HK228</f>
        <v>0</v>
      </c>
      <c r="HO228" s="109"/>
      <c r="HP228" s="62">
        <f t="shared" si="545"/>
        <v>6.91</v>
      </c>
      <c r="HQ228" s="61">
        <f t="shared" si="546"/>
        <v>0</v>
      </c>
      <c r="HR228" s="161">
        <f>(A!C229-NF!HP228)*NF!HO228</f>
        <v>0</v>
      </c>
      <c r="HS228" s="61" t="str">
        <f t="shared" si="547"/>
        <v>Doce Bananinha 30x35g</v>
      </c>
      <c r="HT228" s="109"/>
      <c r="HU228" s="62">
        <f t="shared" si="548"/>
        <v>6.91</v>
      </c>
      <c r="HV228" s="61">
        <f t="shared" si="549"/>
        <v>0</v>
      </c>
      <c r="HW228" s="161">
        <f>(A!C229-NF!HU228)*NF!HT228</f>
        <v>0</v>
      </c>
      <c r="HX228" s="109"/>
      <c r="HY228" s="62">
        <f t="shared" si="550"/>
        <v>6.91</v>
      </c>
      <c r="HZ228" s="61">
        <f t="shared" si="551"/>
        <v>0</v>
      </c>
      <c r="IA228" s="161">
        <f>(A!C229-NF!HY228)*NF!HX228</f>
        <v>0</v>
      </c>
      <c r="IB228" s="61" t="str">
        <f t="shared" si="552"/>
        <v>Doce Bananinha 30x35g</v>
      </c>
      <c r="IC228" s="109"/>
      <c r="ID228" s="62">
        <f t="shared" si="553"/>
        <v>6.91</v>
      </c>
      <c r="IE228" s="61">
        <f t="shared" si="554"/>
        <v>0</v>
      </c>
      <c r="IF228" s="161">
        <f>(A!C229-NF!ID228)*NF!IC228</f>
        <v>0</v>
      </c>
      <c r="IG228" s="61" t="str">
        <f t="shared" si="555"/>
        <v>Doce Bananinha 30x35g</v>
      </c>
      <c r="IH228" s="109"/>
      <c r="II228" s="62">
        <f t="shared" si="556"/>
        <v>6.91</v>
      </c>
      <c r="IJ228" s="61">
        <f t="shared" si="557"/>
        <v>0</v>
      </c>
      <c r="IK228" s="161">
        <f>(A!C229-NF!II228)*NF!IH228</f>
        <v>0</v>
      </c>
      <c r="IL228" s="61" t="str">
        <f t="shared" si="558"/>
        <v>Doce Bananinha 30x35g</v>
      </c>
      <c r="IM228" s="61"/>
      <c r="IN228" s="61">
        <f t="shared" si="559"/>
        <v>6.91</v>
      </c>
      <c r="IO228" s="61">
        <f t="shared" si="560"/>
        <v>0</v>
      </c>
      <c r="IP228" s="161">
        <f>(A!C229-NF!IN228)*NF!IM228</f>
        <v>0</v>
      </c>
      <c r="IQ228" s="61">
        <f t="shared" si="561"/>
        <v>0</v>
      </c>
      <c r="IR228" s="107">
        <f t="shared" si="562"/>
        <v>0</v>
      </c>
      <c r="IS228" s="97" t="e">
        <f t="shared" si="563"/>
        <v>#DIV/0!</v>
      </c>
      <c r="IT228" s="162"/>
      <c r="IU228" s="162"/>
      <c r="IV228" s="162"/>
    </row>
    <row r="229" spans="1:256" x14ac:dyDescent="0.2">
      <c r="A229" s="163" t="str">
        <f>A!B230</f>
        <v>Doce Bananinha Zero Açucar 30x35g</v>
      </c>
      <c r="B229" s="163">
        <f>A!C230</f>
        <v>31.96</v>
      </c>
      <c r="C229" s="104"/>
      <c r="D229" s="102">
        <f t="shared" si="423"/>
        <v>31.96</v>
      </c>
      <c r="E229" s="103">
        <f t="shared" si="424"/>
        <v>0</v>
      </c>
      <c r="F229" s="105">
        <f>(A!C230-NF!D229)*NF!C229</f>
        <v>0</v>
      </c>
      <c r="G229" s="104"/>
      <c r="H229" s="102">
        <f t="shared" si="425"/>
        <v>31.96</v>
      </c>
      <c r="I229" s="59">
        <f t="shared" si="426"/>
        <v>0</v>
      </c>
      <c r="J229" s="59">
        <f>(A!C230-NF!H229)*NF!G229</f>
        <v>0</v>
      </c>
      <c r="K229" s="59" t="str">
        <f t="shared" si="427"/>
        <v>Doce Bananinha Zero Açucar 30x35g</v>
      </c>
      <c r="L229" s="104"/>
      <c r="M229" s="60">
        <f t="shared" si="428"/>
        <v>31.96</v>
      </c>
      <c r="N229" s="103">
        <f t="shared" si="429"/>
        <v>0</v>
      </c>
      <c r="O229" s="105">
        <f>(A!C230-NF!M229)*NF!L229</f>
        <v>0</v>
      </c>
      <c r="P229" s="104"/>
      <c r="Q229" s="102">
        <f t="shared" si="430"/>
        <v>31.96</v>
      </c>
      <c r="R229" s="59">
        <f t="shared" si="431"/>
        <v>0</v>
      </c>
      <c r="S229" s="103">
        <f>(A!C230-NF!Q229)*NF!P229</f>
        <v>0</v>
      </c>
      <c r="T229" s="103" t="str">
        <f t="shared" si="432"/>
        <v>Doce Bananinha Zero Açucar 30x35g</v>
      </c>
      <c r="U229" s="104"/>
      <c r="V229" s="102">
        <f t="shared" si="433"/>
        <v>31.96</v>
      </c>
      <c r="W229" s="59">
        <f t="shared" si="434"/>
        <v>0</v>
      </c>
      <c r="X229" s="106">
        <f>(A!C230-NF!V229)*NF!U229</f>
        <v>0</v>
      </c>
      <c r="Y229" s="104"/>
      <c r="Z229" s="60">
        <f t="shared" si="435"/>
        <v>31.96</v>
      </c>
      <c r="AA229" s="59">
        <f t="shared" si="436"/>
        <v>0</v>
      </c>
      <c r="AB229" s="59">
        <f>(A!C230-NF!Z229)*NF!Y229</f>
        <v>0</v>
      </c>
      <c r="AC229" s="59" t="str">
        <f t="shared" si="437"/>
        <v>Doce Bananinha Zero Açucar 30x35g</v>
      </c>
      <c r="AD229" s="104"/>
      <c r="AE229" s="60">
        <f t="shared" si="438"/>
        <v>31.96</v>
      </c>
      <c r="AF229" s="59">
        <f t="shared" si="439"/>
        <v>0</v>
      </c>
      <c r="AG229" s="106">
        <f>(A!C230-NF!AE229)*NF!AD229</f>
        <v>0</v>
      </c>
      <c r="AH229" s="104"/>
      <c r="AI229" s="60">
        <f t="shared" si="440"/>
        <v>31.96</v>
      </c>
      <c r="AJ229" s="59">
        <f t="shared" si="441"/>
        <v>0</v>
      </c>
      <c r="AK229" s="59">
        <f>(A!C230-NF!AI229)*NF!AH229</f>
        <v>0</v>
      </c>
      <c r="AL229" s="59" t="str">
        <f t="shared" si="442"/>
        <v>Doce Bananinha Zero Açucar 30x35g</v>
      </c>
      <c r="AM229" s="104"/>
      <c r="AN229" s="60">
        <f t="shared" si="443"/>
        <v>31.96</v>
      </c>
      <c r="AO229" s="59">
        <f t="shared" si="444"/>
        <v>0</v>
      </c>
      <c r="AP229" s="106">
        <f>(A!C230-NF!AN229)*NF!AM229</f>
        <v>0</v>
      </c>
      <c r="AQ229" s="104"/>
      <c r="AR229" s="60">
        <f t="shared" si="445"/>
        <v>31.96</v>
      </c>
      <c r="AS229" s="59">
        <f t="shared" si="446"/>
        <v>0</v>
      </c>
      <c r="AT229" s="59">
        <f>(A!C230-NF!AR229)*NF!AQ229</f>
        <v>0</v>
      </c>
      <c r="AU229" s="59" t="str">
        <f t="shared" si="447"/>
        <v>Doce Bananinha Zero Açucar 30x35g</v>
      </c>
      <c r="AV229" s="104"/>
      <c r="AW229" s="60">
        <f t="shared" si="448"/>
        <v>31.96</v>
      </c>
      <c r="AX229" s="59">
        <f t="shared" si="449"/>
        <v>0</v>
      </c>
      <c r="AY229" s="106">
        <f>(A!C230-NF!AW229)*NF!AV229</f>
        <v>0</v>
      </c>
      <c r="AZ229" s="104"/>
      <c r="BA229" s="60">
        <f t="shared" si="450"/>
        <v>31.96</v>
      </c>
      <c r="BB229" s="59">
        <f t="shared" si="451"/>
        <v>0</v>
      </c>
      <c r="BC229" s="59">
        <f>(A!C230-NF!BA229)*NF!AZ229</f>
        <v>0</v>
      </c>
      <c r="BD229" s="59" t="str">
        <f t="shared" si="452"/>
        <v>Doce Bananinha Zero Açucar 30x35g</v>
      </c>
      <c r="BE229" s="104"/>
      <c r="BF229" s="60">
        <f t="shared" si="453"/>
        <v>31.96</v>
      </c>
      <c r="BG229" s="59">
        <f t="shared" si="454"/>
        <v>0</v>
      </c>
      <c r="BH229" s="106">
        <f>(A!C230-NF!BF229)*NF!BE229</f>
        <v>0</v>
      </c>
      <c r="BI229" s="104"/>
      <c r="BJ229" s="60">
        <f t="shared" si="455"/>
        <v>31.96</v>
      </c>
      <c r="BK229" s="59">
        <f t="shared" si="456"/>
        <v>0</v>
      </c>
      <c r="BL229" s="59">
        <f>(A!C230-NF!BJ229)*NF!BI229</f>
        <v>0</v>
      </c>
      <c r="BM229" s="59" t="str">
        <f t="shared" si="457"/>
        <v>Doce Bananinha Zero Açucar 30x35g</v>
      </c>
      <c r="BN229" s="104"/>
      <c r="BO229" s="60">
        <f t="shared" si="458"/>
        <v>31.96</v>
      </c>
      <c r="BP229" s="59">
        <f t="shared" si="459"/>
        <v>0</v>
      </c>
      <c r="BQ229" s="106">
        <f>(A!C230-NF!BO229)*NF!BN229</f>
        <v>0</v>
      </c>
      <c r="BR229" s="104"/>
      <c r="BS229" s="60">
        <f t="shared" si="460"/>
        <v>31.96</v>
      </c>
      <c r="BT229" s="59">
        <f t="shared" si="461"/>
        <v>0</v>
      </c>
      <c r="BU229" s="59">
        <f>(A!C230-NF!BS229)*NF!BR229</f>
        <v>0</v>
      </c>
      <c r="BV229" s="59" t="str">
        <f t="shared" si="462"/>
        <v>Doce Bananinha Zero Açucar 30x35g</v>
      </c>
      <c r="BW229" s="104"/>
      <c r="BX229" s="60">
        <f t="shared" si="463"/>
        <v>31.96</v>
      </c>
      <c r="BY229" s="59">
        <f t="shared" si="464"/>
        <v>0</v>
      </c>
      <c r="BZ229" s="106">
        <f>(A!C230-NF!BX229)*NF!BW229</f>
        <v>0</v>
      </c>
      <c r="CA229" s="104"/>
      <c r="CB229" s="60">
        <f t="shared" si="465"/>
        <v>31.96</v>
      </c>
      <c r="CC229" s="59">
        <f t="shared" si="466"/>
        <v>0</v>
      </c>
      <c r="CD229" s="59">
        <f>(A!C230-NF!CB229)*NF!CA229</f>
        <v>0</v>
      </c>
      <c r="CE229" s="59" t="str">
        <f t="shared" si="467"/>
        <v>Doce Bananinha Zero Açucar 30x35g</v>
      </c>
      <c r="CF229" s="104"/>
      <c r="CG229" s="60">
        <f t="shared" si="468"/>
        <v>31.96</v>
      </c>
      <c r="CH229" s="59">
        <f t="shared" si="469"/>
        <v>0</v>
      </c>
      <c r="CI229" s="106">
        <f>(A!C230-NF!CG229)*NF!CF229</f>
        <v>0</v>
      </c>
      <c r="CJ229" s="104"/>
      <c r="CK229" s="60">
        <f t="shared" si="470"/>
        <v>31.96</v>
      </c>
      <c r="CL229" s="59">
        <f t="shared" si="471"/>
        <v>0</v>
      </c>
      <c r="CM229" s="59">
        <f>(A!C230-NF!CK229)*NF!CJ229</f>
        <v>0</v>
      </c>
      <c r="CN229" s="59" t="str">
        <f t="shared" si="472"/>
        <v>Doce Bananinha Zero Açucar 30x35g</v>
      </c>
      <c r="CO229" s="104"/>
      <c r="CP229" s="60">
        <f t="shared" si="473"/>
        <v>31.96</v>
      </c>
      <c r="CQ229" s="59">
        <f t="shared" si="474"/>
        <v>0</v>
      </c>
      <c r="CR229" s="106">
        <f>(A!C230-NF!CP229)*NF!CO229</f>
        <v>0</v>
      </c>
      <c r="CS229" s="104"/>
      <c r="CT229" s="60">
        <f t="shared" si="475"/>
        <v>31.96</v>
      </c>
      <c r="CU229" s="59">
        <f t="shared" si="476"/>
        <v>0</v>
      </c>
      <c r="CV229" s="59">
        <f>(A!C230-NF!CT229)*NF!CS229</f>
        <v>0</v>
      </c>
      <c r="CW229" s="59" t="str">
        <f t="shared" si="477"/>
        <v>Doce Bananinha Zero Açucar 30x35g</v>
      </c>
      <c r="CX229" s="104"/>
      <c r="CY229" s="60">
        <f t="shared" si="478"/>
        <v>31.96</v>
      </c>
      <c r="CZ229" s="59">
        <f t="shared" si="479"/>
        <v>0</v>
      </c>
      <c r="DA229" s="106">
        <f>(A!C230-NF!CY229)*NF!CX229</f>
        <v>0</v>
      </c>
      <c r="DB229" s="104"/>
      <c r="DC229" s="60">
        <f t="shared" si="480"/>
        <v>31.96</v>
      </c>
      <c r="DD229" s="59">
        <f t="shared" si="481"/>
        <v>0</v>
      </c>
      <c r="DE229" s="59">
        <f>(A!C230-NF!DC229)*NF!DB229</f>
        <v>0</v>
      </c>
      <c r="DF229" s="59" t="str">
        <f t="shared" si="482"/>
        <v>Doce Bananinha Zero Açucar 30x35g</v>
      </c>
      <c r="DG229" s="104"/>
      <c r="DH229" s="60">
        <f t="shared" si="483"/>
        <v>31.96</v>
      </c>
      <c r="DI229" s="59">
        <f t="shared" si="484"/>
        <v>0</v>
      </c>
      <c r="DJ229" s="106">
        <f>(A!C230-NF!DH229)*NF!DG229</f>
        <v>0</v>
      </c>
      <c r="DK229" s="104"/>
      <c r="DL229" s="60">
        <f t="shared" si="485"/>
        <v>31.96</v>
      </c>
      <c r="DM229" s="59">
        <f t="shared" si="486"/>
        <v>0</v>
      </c>
      <c r="DN229" s="59">
        <f>(A!C230-NF!DL229)*NF!DK229</f>
        <v>0</v>
      </c>
      <c r="DO229" s="59" t="str">
        <f t="shared" si="487"/>
        <v>Doce Bananinha Zero Açucar 30x35g</v>
      </c>
      <c r="DP229" s="104"/>
      <c r="DQ229" s="60">
        <f t="shared" si="488"/>
        <v>31.96</v>
      </c>
      <c r="DR229" s="59">
        <f t="shared" si="489"/>
        <v>0</v>
      </c>
      <c r="DS229" s="106">
        <f>(A!C230-NF!DQ229)*NF!DP229</f>
        <v>0</v>
      </c>
      <c r="DT229" s="104"/>
      <c r="DU229" s="60">
        <f t="shared" si="490"/>
        <v>31.96</v>
      </c>
      <c r="DV229" s="59">
        <f t="shared" si="491"/>
        <v>0</v>
      </c>
      <c r="DW229" s="59">
        <f>(A!C230-NF!DU229)*NF!DT229</f>
        <v>0</v>
      </c>
      <c r="DX229" s="59" t="str">
        <f t="shared" si="492"/>
        <v>Doce Bananinha Zero Açucar 30x35g</v>
      </c>
      <c r="DY229" s="104"/>
      <c r="DZ229" s="60">
        <f t="shared" si="493"/>
        <v>31.96</v>
      </c>
      <c r="EA229" s="59">
        <f t="shared" si="494"/>
        <v>0</v>
      </c>
      <c r="EB229" s="106">
        <f>(A!C230-NF!DZ229)*NF!DY229</f>
        <v>0</v>
      </c>
      <c r="EC229" s="104"/>
      <c r="ED229" s="60">
        <f t="shared" si="495"/>
        <v>31.96</v>
      </c>
      <c r="EE229" s="59">
        <f t="shared" si="496"/>
        <v>0</v>
      </c>
      <c r="EF229" s="59">
        <f>(A!C230-NF!ED229)*NF!EC229</f>
        <v>0</v>
      </c>
      <c r="EG229" s="59" t="str">
        <f t="shared" si="497"/>
        <v>Doce Bananinha Zero Açucar 30x35g</v>
      </c>
      <c r="EH229" s="104"/>
      <c r="EI229" s="60">
        <f t="shared" si="498"/>
        <v>31.96</v>
      </c>
      <c r="EJ229" s="59">
        <f t="shared" si="499"/>
        <v>0</v>
      </c>
      <c r="EK229" s="106">
        <f>(A!C230-NF!EI229)*NF!EH229</f>
        <v>0</v>
      </c>
      <c r="EL229" s="104"/>
      <c r="EM229" s="60">
        <f t="shared" si="500"/>
        <v>31.96</v>
      </c>
      <c r="EN229" s="59">
        <f t="shared" si="501"/>
        <v>0</v>
      </c>
      <c r="EO229" s="106">
        <f>(A!C230-NF!EM229)*NF!EL229</f>
        <v>0</v>
      </c>
      <c r="EP229" s="59" t="str">
        <f t="shared" si="502"/>
        <v>Doce Bananinha Zero Açucar 30x35g</v>
      </c>
      <c r="EQ229" s="104"/>
      <c r="ER229" s="60">
        <f t="shared" si="503"/>
        <v>31.96</v>
      </c>
      <c r="ES229" s="59">
        <f t="shared" si="504"/>
        <v>0</v>
      </c>
      <c r="ET229" s="106">
        <f>(A!C230-NF!ER229)*NF!EQ229</f>
        <v>0</v>
      </c>
      <c r="EU229" s="104"/>
      <c r="EV229" s="60">
        <f t="shared" si="505"/>
        <v>31.96</v>
      </c>
      <c r="EW229" s="59">
        <f t="shared" si="506"/>
        <v>0</v>
      </c>
      <c r="EX229" s="106">
        <f>(A!C230-NF!EV229)*NF!EU229</f>
        <v>0</v>
      </c>
      <c r="EY229" s="59" t="str">
        <f t="shared" si="507"/>
        <v>Doce Bananinha Zero Açucar 30x35g</v>
      </c>
      <c r="EZ229" s="104"/>
      <c r="FA229" s="60">
        <f t="shared" si="508"/>
        <v>31.96</v>
      </c>
      <c r="FB229" s="59">
        <f t="shared" si="509"/>
        <v>0</v>
      </c>
      <c r="FC229" s="106">
        <f>(A!C230-NF!FA229)*NF!EZ229</f>
        <v>0</v>
      </c>
      <c r="FD229" s="104"/>
      <c r="FE229" s="60">
        <f t="shared" si="510"/>
        <v>31.96</v>
      </c>
      <c r="FF229" s="59">
        <f t="shared" si="511"/>
        <v>0</v>
      </c>
      <c r="FG229" s="106">
        <f>(A!C230-NF!FE229)*NF!FD229</f>
        <v>0</v>
      </c>
      <c r="FH229" s="59" t="str">
        <f t="shared" si="512"/>
        <v>Doce Bananinha Zero Açucar 30x35g</v>
      </c>
      <c r="FI229" s="104"/>
      <c r="FJ229" s="60">
        <f t="shared" si="513"/>
        <v>31.96</v>
      </c>
      <c r="FK229" s="59">
        <f t="shared" si="514"/>
        <v>0</v>
      </c>
      <c r="FL229" s="106">
        <f>(A!C230-NF!FJ229)*NF!FI229</f>
        <v>0</v>
      </c>
      <c r="FM229" s="104"/>
      <c r="FN229" s="60">
        <f t="shared" si="515"/>
        <v>31.96</v>
      </c>
      <c r="FO229" s="59">
        <f t="shared" si="516"/>
        <v>0</v>
      </c>
      <c r="FP229" s="106">
        <f>(A!C230-NF!FN229)*NF!FM229</f>
        <v>0</v>
      </c>
      <c r="FQ229" s="59" t="str">
        <f t="shared" si="517"/>
        <v>Doce Bananinha Zero Açucar 30x35g</v>
      </c>
      <c r="FR229" s="104"/>
      <c r="FS229" s="60">
        <f t="shared" si="518"/>
        <v>31.96</v>
      </c>
      <c r="FT229" s="106">
        <f t="shared" si="519"/>
        <v>0</v>
      </c>
      <c r="FU229" s="106">
        <f>(A!C230-NF!FS229)*NF!FR229</f>
        <v>0</v>
      </c>
      <c r="FV229" s="104"/>
      <c r="FW229" s="60">
        <f t="shared" si="520"/>
        <v>31.96</v>
      </c>
      <c r="FX229" s="59">
        <f t="shared" si="521"/>
        <v>0</v>
      </c>
      <c r="FY229" s="106">
        <f>(A!C230-NF!FW229)*NF!FV229</f>
        <v>0</v>
      </c>
      <c r="FZ229" s="59" t="str">
        <f t="shared" si="522"/>
        <v>Doce Bananinha Zero Açucar 30x35g</v>
      </c>
      <c r="GA229" s="104"/>
      <c r="GB229" s="60">
        <f t="shared" si="523"/>
        <v>31.96</v>
      </c>
      <c r="GC229" s="59">
        <f t="shared" si="524"/>
        <v>0</v>
      </c>
      <c r="GD229" s="106">
        <f>(A!C230-NF!GB229)*NF!GA229</f>
        <v>0</v>
      </c>
      <c r="GE229" s="104"/>
      <c r="GF229" s="60">
        <f t="shared" si="525"/>
        <v>31.96</v>
      </c>
      <c r="GG229" s="59">
        <f t="shared" si="526"/>
        <v>0</v>
      </c>
      <c r="GH229" s="106">
        <f>(A!C230-NF!GF229)*NF!GE229</f>
        <v>0</v>
      </c>
      <c r="GI229" s="59" t="str">
        <f t="shared" si="527"/>
        <v>Doce Bananinha Zero Açucar 30x35g</v>
      </c>
      <c r="GJ229" s="104"/>
      <c r="GK229" s="60">
        <f t="shared" si="528"/>
        <v>31.96</v>
      </c>
      <c r="GL229" s="59">
        <f t="shared" si="529"/>
        <v>0</v>
      </c>
      <c r="GM229" s="106">
        <f>(A!C230-NF!GK229)*NF!GJ229</f>
        <v>0</v>
      </c>
      <c r="GN229" s="104"/>
      <c r="GO229" s="60">
        <f t="shared" si="530"/>
        <v>31.96</v>
      </c>
      <c r="GP229" s="59">
        <f t="shared" si="531"/>
        <v>0</v>
      </c>
      <c r="GQ229" s="106">
        <f>(A!C230-NF!GO229)*NF!GN229</f>
        <v>0</v>
      </c>
      <c r="GR229" s="59" t="str">
        <f t="shared" si="532"/>
        <v>Doce Bananinha Zero Açucar 30x35g</v>
      </c>
      <c r="GS229" s="104"/>
      <c r="GT229" s="60">
        <f t="shared" si="533"/>
        <v>31.96</v>
      </c>
      <c r="GU229" s="59">
        <f t="shared" si="534"/>
        <v>0</v>
      </c>
      <c r="GV229" s="106">
        <f>(A!C230-NF!GT229)*NF!GS229</f>
        <v>0</v>
      </c>
      <c r="GW229" s="104"/>
      <c r="GX229" s="60">
        <f t="shared" si="535"/>
        <v>31.96</v>
      </c>
      <c r="GY229" s="59">
        <f t="shared" si="536"/>
        <v>0</v>
      </c>
      <c r="GZ229" s="106">
        <f>(A!C230-NF!GX229)*NF!GW229</f>
        <v>0</v>
      </c>
      <c r="HA229" s="59" t="str">
        <f t="shared" si="537"/>
        <v>Doce Bananinha Zero Açucar 30x35g</v>
      </c>
      <c r="HB229" s="104"/>
      <c r="HC229" s="60">
        <f t="shared" si="538"/>
        <v>31.96</v>
      </c>
      <c r="HD229" s="59">
        <f t="shared" si="539"/>
        <v>0</v>
      </c>
      <c r="HE229" s="106">
        <f>(A!C230-NF!HC229)*NF!HB229</f>
        <v>0</v>
      </c>
      <c r="HF229" s="104"/>
      <c r="HG229" s="60">
        <f t="shared" si="540"/>
        <v>31.96</v>
      </c>
      <c r="HH229" s="59">
        <f t="shared" si="541"/>
        <v>0</v>
      </c>
      <c r="HI229" s="106">
        <f>(A!C230-NF!HG229)*NF!HF229</f>
        <v>0</v>
      </c>
      <c r="HJ229" s="59" t="str">
        <f t="shared" si="542"/>
        <v>Doce Bananinha Zero Açucar 30x35g</v>
      </c>
      <c r="HK229" s="104"/>
      <c r="HL229" s="60">
        <f t="shared" si="543"/>
        <v>31.96</v>
      </c>
      <c r="HM229" s="59">
        <f t="shared" si="544"/>
        <v>0</v>
      </c>
      <c r="HN229" s="106">
        <f>(A!C230-NF!HL229)*NF!HK229</f>
        <v>0</v>
      </c>
      <c r="HO229" s="104"/>
      <c r="HP229" s="60">
        <f t="shared" si="545"/>
        <v>31.96</v>
      </c>
      <c r="HQ229" s="59">
        <f t="shared" si="546"/>
        <v>0</v>
      </c>
      <c r="HR229" s="106">
        <f>(A!C230-NF!HP229)*NF!HO229</f>
        <v>0</v>
      </c>
      <c r="HS229" s="59" t="str">
        <f t="shared" si="547"/>
        <v>Doce Bananinha Zero Açucar 30x35g</v>
      </c>
      <c r="HT229" s="104"/>
      <c r="HU229" s="60">
        <f t="shared" si="548"/>
        <v>31.96</v>
      </c>
      <c r="HV229" s="59">
        <f t="shared" si="549"/>
        <v>0</v>
      </c>
      <c r="HW229" s="106">
        <f>(A!C230-NF!HU229)*NF!HT229</f>
        <v>0</v>
      </c>
      <c r="HX229" s="104"/>
      <c r="HY229" s="60">
        <f t="shared" si="550"/>
        <v>31.96</v>
      </c>
      <c r="HZ229" s="59">
        <f t="shared" si="551"/>
        <v>0</v>
      </c>
      <c r="IA229" s="106">
        <f>(A!C230-NF!HY229)*NF!HX229</f>
        <v>0</v>
      </c>
      <c r="IB229" s="59" t="str">
        <f t="shared" si="552"/>
        <v>Doce Bananinha Zero Açucar 30x35g</v>
      </c>
      <c r="IC229" s="104"/>
      <c r="ID229" s="60">
        <f t="shared" si="553"/>
        <v>31.96</v>
      </c>
      <c r="IE229" s="59">
        <f t="shared" si="554"/>
        <v>0</v>
      </c>
      <c r="IF229" s="106">
        <f>(A!C230-NF!ID229)*NF!IC229</f>
        <v>0</v>
      </c>
      <c r="IG229" s="59" t="str">
        <f t="shared" si="555"/>
        <v>Doce Bananinha Zero Açucar 30x35g</v>
      </c>
      <c r="IH229" s="104"/>
      <c r="II229" s="60">
        <f t="shared" si="556"/>
        <v>31.96</v>
      </c>
      <c r="IJ229" s="59">
        <f t="shared" si="557"/>
        <v>0</v>
      </c>
      <c r="IK229" s="106">
        <f>(A!C230-NF!II229)*NF!IH229</f>
        <v>0</v>
      </c>
      <c r="IL229" s="59" t="str">
        <f t="shared" si="558"/>
        <v>Doce Bananinha Zero Açucar 30x35g</v>
      </c>
      <c r="IM229" s="59"/>
      <c r="IN229" s="59">
        <f t="shared" si="559"/>
        <v>31.96</v>
      </c>
      <c r="IO229" s="59">
        <f t="shared" si="560"/>
        <v>0</v>
      </c>
      <c r="IP229" s="106">
        <f>(A!C230-NF!IN229)*NF!IM229</f>
        <v>0</v>
      </c>
      <c r="IQ229" s="59">
        <f t="shared" si="561"/>
        <v>0</v>
      </c>
      <c r="IR229" s="101">
        <f t="shared" si="562"/>
        <v>0</v>
      </c>
      <c r="IS229" s="103" t="e">
        <f t="shared" si="563"/>
        <v>#DIV/0!</v>
      </c>
      <c r="IT229" s="96"/>
      <c r="IU229" s="96"/>
      <c r="IV229" s="96"/>
    </row>
    <row r="230" spans="1:256" x14ac:dyDescent="0.2">
      <c r="A230" s="136" t="str">
        <f>A!B231</f>
        <v>Doce Cocada Fios de Ouro 15x50g</v>
      </c>
      <c r="B230" s="136">
        <f>A!C231</f>
        <v>43.9</v>
      </c>
      <c r="C230" s="109"/>
      <c r="D230" s="108">
        <f t="shared" si="423"/>
        <v>43.9</v>
      </c>
      <c r="E230" s="97">
        <f t="shared" si="424"/>
        <v>0</v>
      </c>
      <c r="F230" s="95">
        <f>(A!C231-NF!D230)*NF!C230</f>
        <v>0</v>
      </c>
      <c r="G230" s="109"/>
      <c r="H230" s="108">
        <f t="shared" si="425"/>
        <v>43.9</v>
      </c>
      <c r="I230" s="61">
        <f t="shared" si="426"/>
        <v>0</v>
      </c>
      <c r="J230" s="61">
        <f>(A!C231-NF!H230)*NF!G230</f>
        <v>0</v>
      </c>
      <c r="K230" s="61" t="str">
        <f t="shared" si="427"/>
        <v>Doce Cocada Fios de Ouro 15x50g</v>
      </c>
      <c r="L230" s="109"/>
      <c r="M230" s="62">
        <f t="shared" si="428"/>
        <v>43.9</v>
      </c>
      <c r="N230" s="97">
        <f t="shared" si="429"/>
        <v>0</v>
      </c>
      <c r="O230" s="95">
        <f>(A!C231-NF!M230)*NF!L230</f>
        <v>0</v>
      </c>
      <c r="P230" s="109"/>
      <c r="Q230" s="108">
        <f t="shared" si="430"/>
        <v>43.9</v>
      </c>
      <c r="R230" s="61">
        <f t="shared" si="431"/>
        <v>0</v>
      </c>
      <c r="S230" s="97">
        <f>(A!C231-NF!Q230)*NF!P230</f>
        <v>0</v>
      </c>
      <c r="T230" s="97" t="str">
        <f t="shared" si="432"/>
        <v>Doce Cocada Fios de Ouro 15x50g</v>
      </c>
      <c r="U230" s="109"/>
      <c r="V230" s="108">
        <f t="shared" si="433"/>
        <v>43.9</v>
      </c>
      <c r="W230" s="61">
        <f t="shared" si="434"/>
        <v>0</v>
      </c>
      <c r="X230" s="161">
        <f>(A!C231-NF!V230)*NF!U230</f>
        <v>0</v>
      </c>
      <c r="Y230" s="109"/>
      <c r="Z230" s="62">
        <f t="shared" si="435"/>
        <v>43.9</v>
      </c>
      <c r="AA230" s="61">
        <f t="shared" si="436"/>
        <v>0</v>
      </c>
      <c r="AB230" s="61">
        <f>(A!C231-NF!Z230)*NF!Y230</f>
        <v>0</v>
      </c>
      <c r="AC230" s="61" t="str">
        <f t="shared" si="437"/>
        <v>Doce Cocada Fios de Ouro 15x50g</v>
      </c>
      <c r="AD230" s="109"/>
      <c r="AE230" s="62">
        <f t="shared" si="438"/>
        <v>43.9</v>
      </c>
      <c r="AF230" s="61">
        <f t="shared" si="439"/>
        <v>0</v>
      </c>
      <c r="AG230" s="161">
        <f>(A!C231-NF!AE230)*NF!AD230</f>
        <v>0</v>
      </c>
      <c r="AH230" s="109"/>
      <c r="AI230" s="62">
        <f t="shared" si="440"/>
        <v>43.9</v>
      </c>
      <c r="AJ230" s="61">
        <f t="shared" si="441"/>
        <v>0</v>
      </c>
      <c r="AK230" s="61">
        <f>(A!C231-NF!AI230)*NF!AH230</f>
        <v>0</v>
      </c>
      <c r="AL230" s="61" t="str">
        <f t="shared" si="442"/>
        <v>Doce Cocada Fios de Ouro 15x50g</v>
      </c>
      <c r="AM230" s="109"/>
      <c r="AN230" s="62">
        <f t="shared" si="443"/>
        <v>43.9</v>
      </c>
      <c r="AO230" s="61">
        <f t="shared" si="444"/>
        <v>0</v>
      </c>
      <c r="AP230" s="161">
        <f>(A!C231-NF!AN230)*NF!AM230</f>
        <v>0</v>
      </c>
      <c r="AQ230" s="109"/>
      <c r="AR230" s="62">
        <f t="shared" si="445"/>
        <v>43.9</v>
      </c>
      <c r="AS230" s="61">
        <f t="shared" si="446"/>
        <v>0</v>
      </c>
      <c r="AT230" s="61">
        <f>(A!C231-NF!AR230)*NF!AQ230</f>
        <v>0</v>
      </c>
      <c r="AU230" s="61" t="str">
        <f t="shared" si="447"/>
        <v>Doce Cocada Fios de Ouro 15x50g</v>
      </c>
      <c r="AV230" s="109"/>
      <c r="AW230" s="62">
        <f t="shared" si="448"/>
        <v>43.9</v>
      </c>
      <c r="AX230" s="61">
        <f t="shared" si="449"/>
        <v>0</v>
      </c>
      <c r="AY230" s="161">
        <f>(A!C231-NF!AW230)*NF!AV230</f>
        <v>0</v>
      </c>
      <c r="AZ230" s="109"/>
      <c r="BA230" s="62">
        <f t="shared" si="450"/>
        <v>43.9</v>
      </c>
      <c r="BB230" s="61">
        <f t="shared" si="451"/>
        <v>0</v>
      </c>
      <c r="BC230" s="61">
        <f>(A!C231-NF!BA230)*NF!AZ230</f>
        <v>0</v>
      </c>
      <c r="BD230" s="61" t="str">
        <f t="shared" si="452"/>
        <v>Doce Cocada Fios de Ouro 15x50g</v>
      </c>
      <c r="BE230" s="109"/>
      <c r="BF230" s="62">
        <f t="shared" si="453"/>
        <v>43.9</v>
      </c>
      <c r="BG230" s="61">
        <f t="shared" si="454"/>
        <v>0</v>
      </c>
      <c r="BH230" s="161">
        <f>(A!C231-NF!BF230)*NF!BE230</f>
        <v>0</v>
      </c>
      <c r="BI230" s="109"/>
      <c r="BJ230" s="62">
        <f t="shared" si="455"/>
        <v>43.9</v>
      </c>
      <c r="BK230" s="61">
        <f t="shared" si="456"/>
        <v>0</v>
      </c>
      <c r="BL230" s="61">
        <f>(A!C231-NF!BJ230)*NF!BI230</f>
        <v>0</v>
      </c>
      <c r="BM230" s="61" t="str">
        <f t="shared" si="457"/>
        <v>Doce Cocada Fios de Ouro 15x50g</v>
      </c>
      <c r="BN230" s="109"/>
      <c r="BO230" s="62">
        <f t="shared" si="458"/>
        <v>43.9</v>
      </c>
      <c r="BP230" s="61">
        <f t="shared" si="459"/>
        <v>0</v>
      </c>
      <c r="BQ230" s="161">
        <f>(A!C231-NF!BO230)*NF!BN230</f>
        <v>0</v>
      </c>
      <c r="BR230" s="109"/>
      <c r="BS230" s="62">
        <f t="shared" si="460"/>
        <v>43.9</v>
      </c>
      <c r="BT230" s="61">
        <f t="shared" si="461"/>
        <v>0</v>
      </c>
      <c r="BU230" s="61">
        <f>(A!C231-NF!BS230)*NF!BR230</f>
        <v>0</v>
      </c>
      <c r="BV230" s="61" t="str">
        <f t="shared" si="462"/>
        <v>Doce Cocada Fios de Ouro 15x50g</v>
      </c>
      <c r="BW230" s="109"/>
      <c r="BX230" s="62">
        <f t="shared" si="463"/>
        <v>43.9</v>
      </c>
      <c r="BY230" s="61">
        <f t="shared" si="464"/>
        <v>0</v>
      </c>
      <c r="BZ230" s="161">
        <f>(A!C231-NF!BX230)*NF!BW230</f>
        <v>0</v>
      </c>
      <c r="CA230" s="109"/>
      <c r="CB230" s="62">
        <f t="shared" si="465"/>
        <v>43.9</v>
      </c>
      <c r="CC230" s="61">
        <f t="shared" si="466"/>
        <v>0</v>
      </c>
      <c r="CD230" s="61">
        <f>(A!C231-NF!CB230)*NF!CA230</f>
        <v>0</v>
      </c>
      <c r="CE230" s="61" t="str">
        <f t="shared" si="467"/>
        <v>Doce Cocada Fios de Ouro 15x50g</v>
      </c>
      <c r="CF230" s="109"/>
      <c r="CG230" s="62">
        <f t="shared" si="468"/>
        <v>43.9</v>
      </c>
      <c r="CH230" s="61">
        <f t="shared" si="469"/>
        <v>0</v>
      </c>
      <c r="CI230" s="161">
        <f>(A!C231-NF!CG230)*NF!CF230</f>
        <v>0</v>
      </c>
      <c r="CJ230" s="109"/>
      <c r="CK230" s="62">
        <f t="shared" si="470"/>
        <v>43.9</v>
      </c>
      <c r="CL230" s="61">
        <f t="shared" si="471"/>
        <v>0</v>
      </c>
      <c r="CM230" s="61">
        <f>(A!C231-NF!CK230)*NF!CJ230</f>
        <v>0</v>
      </c>
      <c r="CN230" s="61" t="str">
        <f t="shared" si="472"/>
        <v>Doce Cocada Fios de Ouro 15x50g</v>
      </c>
      <c r="CO230" s="109"/>
      <c r="CP230" s="62">
        <f t="shared" si="473"/>
        <v>43.9</v>
      </c>
      <c r="CQ230" s="61">
        <f t="shared" si="474"/>
        <v>0</v>
      </c>
      <c r="CR230" s="161">
        <f>(A!C231-NF!CP230)*NF!CO230</f>
        <v>0</v>
      </c>
      <c r="CS230" s="109"/>
      <c r="CT230" s="62">
        <f t="shared" si="475"/>
        <v>43.9</v>
      </c>
      <c r="CU230" s="61">
        <f t="shared" si="476"/>
        <v>0</v>
      </c>
      <c r="CV230" s="61">
        <f>(A!C231-NF!CT230)*NF!CS230</f>
        <v>0</v>
      </c>
      <c r="CW230" s="61" t="str">
        <f t="shared" si="477"/>
        <v>Doce Cocada Fios de Ouro 15x50g</v>
      </c>
      <c r="CX230" s="109"/>
      <c r="CY230" s="62">
        <f t="shared" si="478"/>
        <v>43.9</v>
      </c>
      <c r="CZ230" s="61">
        <f t="shared" si="479"/>
        <v>0</v>
      </c>
      <c r="DA230" s="161">
        <f>(A!C231-NF!CY230)*NF!CX230</f>
        <v>0</v>
      </c>
      <c r="DB230" s="109"/>
      <c r="DC230" s="62">
        <f t="shared" si="480"/>
        <v>43.9</v>
      </c>
      <c r="DD230" s="61">
        <f t="shared" si="481"/>
        <v>0</v>
      </c>
      <c r="DE230" s="61">
        <f>(A!C231-NF!DC230)*NF!DB230</f>
        <v>0</v>
      </c>
      <c r="DF230" s="61" t="str">
        <f t="shared" si="482"/>
        <v>Doce Cocada Fios de Ouro 15x50g</v>
      </c>
      <c r="DG230" s="109"/>
      <c r="DH230" s="62">
        <f t="shared" si="483"/>
        <v>43.9</v>
      </c>
      <c r="DI230" s="61">
        <f t="shared" si="484"/>
        <v>0</v>
      </c>
      <c r="DJ230" s="161">
        <f>(A!C231-NF!DH230)*NF!DG230</f>
        <v>0</v>
      </c>
      <c r="DK230" s="109"/>
      <c r="DL230" s="62">
        <f t="shared" si="485"/>
        <v>43.9</v>
      </c>
      <c r="DM230" s="61">
        <f t="shared" si="486"/>
        <v>0</v>
      </c>
      <c r="DN230" s="61">
        <f>(A!C231-NF!DL230)*NF!DK230</f>
        <v>0</v>
      </c>
      <c r="DO230" s="61" t="str">
        <f t="shared" si="487"/>
        <v>Doce Cocada Fios de Ouro 15x50g</v>
      </c>
      <c r="DP230" s="109"/>
      <c r="DQ230" s="62">
        <f t="shared" si="488"/>
        <v>43.9</v>
      </c>
      <c r="DR230" s="61">
        <f t="shared" si="489"/>
        <v>0</v>
      </c>
      <c r="DS230" s="161">
        <f>(A!C231-NF!DQ230)*NF!DP230</f>
        <v>0</v>
      </c>
      <c r="DT230" s="109"/>
      <c r="DU230" s="62">
        <f t="shared" si="490"/>
        <v>43.9</v>
      </c>
      <c r="DV230" s="61">
        <f t="shared" si="491"/>
        <v>0</v>
      </c>
      <c r="DW230" s="61">
        <f>(A!C231-NF!DU230)*NF!DT230</f>
        <v>0</v>
      </c>
      <c r="DX230" s="61" t="str">
        <f t="shared" si="492"/>
        <v>Doce Cocada Fios de Ouro 15x50g</v>
      </c>
      <c r="DY230" s="109"/>
      <c r="DZ230" s="62">
        <f t="shared" si="493"/>
        <v>43.9</v>
      </c>
      <c r="EA230" s="61">
        <f t="shared" si="494"/>
        <v>0</v>
      </c>
      <c r="EB230" s="161">
        <f>(A!C231-NF!DZ230)*NF!DY230</f>
        <v>0</v>
      </c>
      <c r="EC230" s="109"/>
      <c r="ED230" s="62">
        <f t="shared" si="495"/>
        <v>43.9</v>
      </c>
      <c r="EE230" s="61">
        <f t="shared" si="496"/>
        <v>0</v>
      </c>
      <c r="EF230" s="61">
        <f>(A!C231-NF!ED230)*NF!EC230</f>
        <v>0</v>
      </c>
      <c r="EG230" s="61" t="str">
        <f t="shared" si="497"/>
        <v>Doce Cocada Fios de Ouro 15x50g</v>
      </c>
      <c r="EH230" s="109"/>
      <c r="EI230" s="62">
        <f t="shared" si="498"/>
        <v>43.9</v>
      </c>
      <c r="EJ230" s="61">
        <f t="shared" si="499"/>
        <v>0</v>
      </c>
      <c r="EK230" s="161">
        <f>(A!C231-NF!EI230)*NF!EH230</f>
        <v>0</v>
      </c>
      <c r="EL230" s="109"/>
      <c r="EM230" s="62">
        <f t="shared" si="500"/>
        <v>43.9</v>
      </c>
      <c r="EN230" s="61">
        <f t="shared" si="501"/>
        <v>0</v>
      </c>
      <c r="EO230" s="161">
        <f>(A!C231-NF!EM230)*NF!EL230</f>
        <v>0</v>
      </c>
      <c r="EP230" s="61" t="str">
        <f t="shared" si="502"/>
        <v>Doce Cocada Fios de Ouro 15x50g</v>
      </c>
      <c r="EQ230" s="109"/>
      <c r="ER230" s="62">
        <f t="shared" si="503"/>
        <v>43.9</v>
      </c>
      <c r="ES230" s="61">
        <f t="shared" si="504"/>
        <v>0</v>
      </c>
      <c r="ET230" s="161">
        <f>(A!C231-NF!ER230)*NF!EQ230</f>
        <v>0</v>
      </c>
      <c r="EU230" s="109"/>
      <c r="EV230" s="62">
        <f t="shared" si="505"/>
        <v>43.9</v>
      </c>
      <c r="EW230" s="61">
        <f t="shared" si="506"/>
        <v>0</v>
      </c>
      <c r="EX230" s="161">
        <f>(A!C231-NF!EV230)*NF!EU230</f>
        <v>0</v>
      </c>
      <c r="EY230" s="61" t="str">
        <f t="shared" si="507"/>
        <v>Doce Cocada Fios de Ouro 15x50g</v>
      </c>
      <c r="EZ230" s="109"/>
      <c r="FA230" s="62">
        <f t="shared" si="508"/>
        <v>43.9</v>
      </c>
      <c r="FB230" s="61">
        <f t="shared" si="509"/>
        <v>0</v>
      </c>
      <c r="FC230" s="161">
        <f>(A!C231-NF!FA230)*NF!EZ230</f>
        <v>0</v>
      </c>
      <c r="FD230" s="109"/>
      <c r="FE230" s="62">
        <f t="shared" si="510"/>
        <v>43.9</v>
      </c>
      <c r="FF230" s="61">
        <f t="shared" si="511"/>
        <v>0</v>
      </c>
      <c r="FG230" s="161">
        <f>(A!C231-NF!FE230)*NF!FD230</f>
        <v>0</v>
      </c>
      <c r="FH230" s="61" t="str">
        <f t="shared" si="512"/>
        <v>Doce Cocada Fios de Ouro 15x50g</v>
      </c>
      <c r="FI230" s="109"/>
      <c r="FJ230" s="62">
        <f t="shared" si="513"/>
        <v>43.9</v>
      </c>
      <c r="FK230" s="61">
        <f t="shared" si="514"/>
        <v>0</v>
      </c>
      <c r="FL230" s="161">
        <f>(A!C231-NF!FJ230)*NF!FI230</f>
        <v>0</v>
      </c>
      <c r="FM230" s="109"/>
      <c r="FN230" s="62">
        <f t="shared" si="515"/>
        <v>43.9</v>
      </c>
      <c r="FO230" s="61">
        <f t="shared" si="516"/>
        <v>0</v>
      </c>
      <c r="FP230" s="161">
        <f>(A!C231-NF!FN230)*NF!FM230</f>
        <v>0</v>
      </c>
      <c r="FQ230" s="61" t="str">
        <f t="shared" si="517"/>
        <v>Doce Cocada Fios de Ouro 15x50g</v>
      </c>
      <c r="FR230" s="109"/>
      <c r="FS230" s="62">
        <f t="shared" si="518"/>
        <v>43.9</v>
      </c>
      <c r="FT230" s="161">
        <f t="shared" si="519"/>
        <v>0</v>
      </c>
      <c r="FU230" s="161">
        <f>(A!C231-NF!FS230)*NF!FR230</f>
        <v>0</v>
      </c>
      <c r="FV230" s="109"/>
      <c r="FW230" s="62">
        <f t="shared" si="520"/>
        <v>43.9</v>
      </c>
      <c r="FX230" s="61">
        <f t="shared" si="521"/>
        <v>0</v>
      </c>
      <c r="FY230" s="161">
        <f>(A!C231-NF!FW230)*NF!FV230</f>
        <v>0</v>
      </c>
      <c r="FZ230" s="61" t="str">
        <f t="shared" si="522"/>
        <v>Doce Cocada Fios de Ouro 15x50g</v>
      </c>
      <c r="GA230" s="109"/>
      <c r="GB230" s="62">
        <f t="shared" si="523"/>
        <v>43.9</v>
      </c>
      <c r="GC230" s="61">
        <f t="shared" si="524"/>
        <v>0</v>
      </c>
      <c r="GD230" s="161">
        <f>(A!C231-NF!GB230)*NF!GA230</f>
        <v>0</v>
      </c>
      <c r="GE230" s="109"/>
      <c r="GF230" s="62">
        <f t="shared" si="525"/>
        <v>43.9</v>
      </c>
      <c r="GG230" s="61">
        <f t="shared" si="526"/>
        <v>0</v>
      </c>
      <c r="GH230" s="161">
        <f>(A!C231-NF!GF230)*NF!GE230</f>
        <v>0</v>
      </c>
      <c r="GI230" s="61" t="str">
        <f t="shared" si="527"/>
        <v>Doce Cocada Fios de Ouro 15x50g</v>
      </c>
      <c r="GJ230" s="109"/>
      <c r="GK230" s="62">
        <f t="shared" si="528"/>
        <v>43.9</v>
      </c>
      <c r="GL230" s="61">
        <f t="shared" si="529"/>
        <v>0</v>
      </c>
      <c r="GM230" s="161">
        <f>(A!C231-NF!GK230)*NF!GJ230</f>
        <v>0</v>
      </c>
      <c r="GN230" s="109"/>
      <c r="GO230" s="62">
        <f t="shared" si="530"/>
        <v>43.9</v>
      </c>
      <c r="GP230" s="61">
        <f t="shared" si="531"/>
        <v>0</v>
      </c>
      <c r="GQ230" s="161">
        <f>(A!C231-NF!GO230)*NF!GN230</f>
        <v>0</v>
      </c>
      <c r="GR230" s="61" t="str">
        <f t="shared" si="532"/>
        <v>Doce Cocada Fios de Ouro 15x50g</v>
      </c>
      <c r="GS230" s="109"/>
      <c r="GT230" s="62">
        <f t="shared" si="533"/>
        <v>43.9</v>
      </c>
      <c r="GU230" s="61">
        <f t="shared" si="534"/>
        <v>0</v>
      </c>
      <c r="GV230" s="161">
        <f>(A!C231-NF!GT230)*NF!GS230</f>
        <v>0</v>
      </c>
      <c r="GW230" s="109"/>
      <c r="GX230" s="62">
        <f t="shared" si="535"/>
        <v>43.9</v>
      </c>
      <c r="GY230" s="61">
        <f t="shared" si="536"/>
        <v>0</v>
      </c>
      <c r="GZ230" s="161">
        <f>(A!C231-NF!GX230)*NF!GW230</f>
        <v>0</v>
      </c>
      <c r="HA230" s="61" t="str">
        <f t="shared" si="537"/>
        <v>Doce Cocada Fios de Ouro 15x50g</v>
      </c>
      <c r="HB230" s="109"/>
      <c r="HC230" s="62">
        <f t="shared" si="538"/>
        <v>43.9</v>
      </c>
      <c r="HD230" s="61">
        <f t="shared" si="539"/>
        <v>0</v>
      </c>
      <c r="HE230" s="161">
        <f>(A!C231-NF!HC230)*NF!HB230</f>
        <v>0</v>
      </c>
      <c r="HF230" s="109"/>
      <c r="HG230" s="62">
        <f t="shared" si="540"/>
        <v>43.9</v>
      </c>
      <c r="HH230" s="61">
        <f t="shared" si="541"/>
        <v>0</v>
      </c>
      <c r="HI230" s="161">
        <f>(A!C231-NF!HG230)*NF!HF230</f>
        <v>0</v>
      </c>
      <c r="HJ230" s="61" t="str">
        <f t="shared" si="542"/>
        <v>Doce Cocada Fios de Ouro 15x50g</v>
      </c>
      <c r="HK230" s="109"/>
      <c r="HL230" s="62">
        <f t="shared" si="543"/>
        <v>43.9</v>
      </c>
      <c r="HM230" s="61">
        <f t="shared" si="544"/>
        <v>0</v>
      </c>
      <c r="HN230" s="161">
        <f>(A!C231-NF!HL230)*NF!HK230</f>
        <v>0</v>
      </c>
      <c r="HO230" s="109"/>
      <c r="HP230" s="62">
        <f t="shared" si="545"/>
        <v>43.9</v>
      </c>
      <c r="HQ230" s="61">
        <f t="shared" si="546"/>
        <v>0</v>
      </c>
      <c r="HR230" s="161">
        <f>(A!C231-NF!HP230)*NF!HO230</f>
        <v>0</v>
      </c>
      <c r="HS230" s="61" t="str">
        <f t="shared" si="547"/>
        <v>Doce Cocada Fios de Ouro 15x50g</v>
      </c>
      <c r="HT230" s="109"/>
      <c r="HU230" s="62">
        <f t="shared" si="548"/>
        <v>43.9</v>
      </c>
      <c r="HV230" s="61">
        <f t="shared" si="549"/>
        <v>0</v>
      </c>
      <c r="HW230" s="161">
        <f>(A!C231-NF!HU230)*NF!HT230</f>
        <v>0</v>
      </c>
      <c r="HX230" s="109"/>
      <c r="HY230" s="62">
        <f t="shared" si="550"/>
        <v>43.9</v>
      </c>
      <c r="HZ230" s="61">
        <f t="shared" si="551"/>
        <v>0</v>
      </c>
      <c r="IA230" s="161">
        <f>(A!C231-NF!HY230)*NF!HX230</f>
        <v>0</v>
      </c>
      <c r="IB230" s="61" t="str">
        <f t="shared" si="552"/>
        <v>Doce Cocada Fios de Ouro 15x50g</v>
      </c>
      <c r="IC230" s="109"/>
      <c r="ID230" s="62">
        <f t="shared" si="553"/>
        <v>43.9</v>
      </c>
      <c r="IE230" s="61">
        <f t="shared" si="554"/>
        <v>0</v>
      </c>
      <c r="IF230" s="161">
        <f>(A!C231-NF!ID230)*NF!IC230</f>
        <v>0</v>
      </c>
      <c r="IG230" s="61" t="str">
        <f t="shared" si="555"/>
        <v>Doce Cocada Fios de Ouro 15x50g</v>
      </c>
      <c r="IH230" s="109"/>
      <c r="II230" s="62">
        <f t="shared" si="556"/>
        <v>43.9</v>
      </c>
      <c r="IJ230" s="61">
        <f t="shared" si="557"/>
        <v>0</v>
      </c>
      <c r="IK230" s="161">
        <f>(A!C231-NF!II230)*NF!IH230</f>
        <v>0</v>
      </c>
      <c r="IL230" s="61" t="str">
        <f t="shared" si="558"/>
        <v>Doce Cocada Fios de Ouro 15x50g</v>
      </c>
      <c r="IM230" s="61"/>
      <c r="IN230" s="61">
        <f t="shared" si="559"/>
        <v>43.9</v>
      </c>
      <c r="IO230" s="61">
        <f t="shared" si="560"/>
        <v>0</v>
      </c>
      <c r="IP230" s="161">
        <f>(A!C231-NF!IN230)*NF!IM230</f>
        <v>0</v>
      </c>
      <c r="IQ230" s="61">
        <f t="shared" si="561"/>
        <v>0</v>
      </c>
      <c r="IR230" s="107">
        <f t="shared" si="562"/>
        <v>0</v>
      </c>
      <c r="IS230" s="97" t="e">
        <f t="shared" si="563"/>
        <v>#DIV/0!</v>
      </c>
      <c r="IT230" s="162"/>
      <c r="IU230" s="162"/>
      <c r="IV230" s="162"/>
    </row>
    <row r="231" spans="1:256" x14ac:dyDescent="0.2">
      <c r="A231" s="163" t="str">
        <f>A!B232</f>
        <v>Doce Mais Ninho 18x30g</v>
      </c>
      <c r="B231" s="163">
        <f>A!C232</f>
        <v>18.45</v>
      </c>
      <c r="C231" s="104"/>
      <c r="D231" s="102">
        <f t="shared" si="423"/>
        <v>18.45</v>
      </c>
      <c r="E231" s="103">
        <f t="shared" si="424"/>
        <v>0</v>
      </c>
      <c r="F231" s="105">
        <f>(A!C232-NF!D231)*NF!C231</f>
        <v>0</v>
      </c>
      <c r="G231" s="104"/>
      <c r="H231" s="102">
        <f t="shared" si="425"/>
        <v>18.45</v>
      </c>
      <c r="I231" s="59">
        <f t="shared" si="426"/>
        <v>0</v>
      </c>
      <c r="J231" s="59">
        <f>(A!C232-NF!H231)*NF!G231</f>
        <v>0</v>
      </c>
      <c r="K231" s="59" t="str">
        <f t="shared" si="427"/>
        <v>Doce Mais Ninho 18x30g</v>
      </c>
      <c r="L231" s="104"/>
      <c r="M231" s="60">
        <f t="shared" si="428"/>
        <v>18.45</v>
      </c>
      <c r="N231" s="103">
        <f t="shared" si="429"/>
        <v>0</v>
      </c>
      <c r="O231" s="105">
        <f>(A!C232-NF!M231)*NF!L231</f>
        <v>0</v>
      </c>
      <c r="P231" s="104"/>
      <c r="Q231" s="102">
        <f t="shared" si="430"/>
        <v>18.45</v>
      </c>
      <c r="R231" s="59">
        <f t="shared" si="431"/>
        <v>0</v>
      </c>
      <c r="S231" s="103">
        <f>(A!C232-NF!Q231)*NF!P231</f>
        <v>0</v>
      </c>
      <c r="T231" s="103" t="str">
        <f t="shared" si="432"/>
        <v>Doce Mais Ninho 18x30g</v>
      </c>
      <c r="U231" s="104"/>
      <c r="V231" s="102">
        <f t="shared" si="433"/>
        <v>18.45</v>
      </c>
      <c r="W231" s="59">
        <f t="shared" si="434"/>
        <v>0</v>
      </c>
      <c r="X231" s="106">
        <f>(A!C232-NF!V231)*NF!U231</f>
        <v>0</v>
      </c>
      <c r="Y231" s="104"/>
      <c r="Z231" s="60">
        <f t="shared" si="435"/>
        <v>18.45</v>
      </c>
      <c r="AA231" s="59">
        <f t="shared" si="436"/>
        <v>0</v>
      </c>
      <c r="AB231" s="59">
        <f>(A!C232-NF!Z231)*NF!Y231</f>
        <v>0</v>
      </c>
      <c r="AC231" s="59" t="str">
        <f t="shared" si="437"/>
        <v>Doce Mais Ninho 18x30g</v>
      </c>
      <c r="AD231" s="104"/>
      <c r="AE231" s="60">
        <f t="shared" si="438"/>
        <v>18.45</v>
      </c>
      <c r="AF231" s="59">
        <f t="shared" si="439"/>
        <v>0</v>
      </c>
      <c r="AG231" s="106">
        <f>(A!C232-NF!AE231)*NF!AD231</f>
        <v>0</v>
      </c>
      <c r="AH231" s="104"/>
      <c r="AI231" s="60">
        <f t="shared" si="440"/>
        <v>18.45</v>
      </c>
      <c r="AJ231" s="59">
        <f t="shared" si="441"/>
        <v>0</v>
      </c>
      <c r="AK231" s="59">
        <f>(A!C232-NF!AI231)*NF!AH231</f>
        <v>0</v>
      </c>
      <c r="AL231" s="59" t="str">
        <f t="shared" si="442"/>
        <v>Doce Mais Ninho 18x30g</v>
      </c>
      <c r="AM231" s="104"/>
      <c r="AN231" s="60">
        <f t="shared" si="443"/>
        <v>18.45</v>
      </c>
      <c r="AO231" s="59">
        <f t="shared" si="444"/>
        <v>0</v>
      </c>
      <c r="AP231" s="106">
        <f>(A!C232-NF!AN231)*NF!AM231</f>
        <v>0</v>
      </c>
      <c r="AQ231" s="104"/>
      <c r="AR231" s="60">
        <f t="shared" si="445"/>
        <v>18.45</v>
      </c>
      <c r="AS231" s="59">
        <f t="shared" si="446"/>
        <v>0</v>
      </c>
      <c r="AT231" s="59">
        <f>(A!C232-NF!AR231)*NF!AQ231</f>
        <v>0</v>
      </c>
      <c r="AU231" s="59" t="str">
        <f t="shared" si="447"/>
        <v>Doce Mais Ninho 18x30g</v>
      </c>
      <c r="AV231" s="104"/>
      <c r="AW231" s="60">
        <f t="shared" si="448"/>
        <v>18.45</v>
      </c>
      <c r="AX231" s="59">
        <f t="shared" si="449"/>
        <v>0</v>
      </c>
      <c r="AY231" s="106">
        <f>(A!C232-NF!AW231)*NF!AV231</f>
        <v>0</v>
      </c>
      <c r="AZ231" s="104"/>
      <c r="BA231" s="60">
        <f t="shared" si="450"/>
        <v>18.45</v>
      </c>
      <c r="BB231" s="59">
        <f t="shared" si="451"/>
        <v>0</v>
      </c>
      <c r="BC231" s="59">
        <f>(A!C232-NF!BA231)*NF!AZ231</f>
        <v>0</v>
      </c>
      <c r="BD231" s="59" t="str">
        <f t="shared" si="452"/>
        <v>Doce Mais Ninho 18x30g</v>
      </c>
      <c r="BE231" s="104"/>
      <c r="BF231" s="60">
        <f t="shared" si="453"/>
        <v>18.45</v>
      </c>
      <c r="BG231" s="59">
        <f t="shared" si="454"/>
        <v>0</v>
      </c>
      <c r="BH231" s="106">
        <f>(A!C232-NF!BF231)*NF!BE231</f>
        <v>0</v>
      </c>
      <c r="BI231" s="104"/>
      <c r="BJ231" s="60">
        <f t="shared" si="455"/>
        <v>18.45</v>
      </c>
      <c r="BK231" s="59">
        <f t="shared" si="456"/>
        <v>0</v>
      </c>
      <c r="BL231" s="59">
        <f>(A!C232-NF!BJ231)*NF!BI231</f>
        <v>0</v>
      </c>
      <c r="BM231" s="59" t="str">
        <f t="shared" si="457"/>
        <v>Doce Mais Ninho 18x30g</v>
      </c>
      <c r="BN231" s="104"/>
      <c r="BO231" s="60">
        <f t="shared" si="458"/>
        <v>18.45</v>
      </c>
      <c r="BP231" s="59">
        <f t="shared" si="459"/>
        <v>0</v>
      </c>
      <c r="BQ231" s="106">
        <f>(A!C232-NF!BO231)*NF!BN231</f>
        <v>0</v>
      </c>
      <c r="BR231" s="104"/>
      <c r="BS231" s="60">
        <f t="shared" si="460"/>
        <v>18.45</v>
      </c>
      <c r="BT231" s="59">
        <f t="shared" si="461"/>
        <v>0</v>
      </c>
      <c r="BU231" s="59">
        <f>(A!C232-NF!BS231)*NF!BR231</f>
        <v>0</v>
      </c>
      <c r="BV231" s="59" t="str">
        <f t="shared" si="462"/>
        <v>Doce Mais Ninho 18x30g</v>
      </c>
      <c r="BW231" s="104"/>
      <c r="BX231" s="60">
        <f t="shared" si="463"/>
        <v>18.45</v>
      </c>
      <c r="BY231" s="59">
        <f t="shared" si="464"/>
        <v>0</v>
      </c>
      <c r="BZ231" s="106">
        <f>(A!C232-NF!BX231)*NF!BW231</f>
        <v>0</v>
      </c>
      <c r="CA231" s="104"/>
      <c r="CB231" s="60">
        <f t="shared" si="465"/>
        <v>18.45</v>
      </c>
      <c r="CC231" s="59">
        <f t="shared" si="466"/>
        <v>0</v>
      </c>
      <c r="CD231" s="59">
        <f>(A!C232-NF!CB231)*NF!CA231</f>
        <v>0</v>
      </c>
      <c r="CE231" s="59" t="str">
        <f t="shared" si="467"/>
        <v>Doce Mais Ninho 18x30g</v>
      </c>
      <c r="CF231" s="104"/>
      <c r="CG231" s="60">
        <f t="shared" si="468"/>
        <v>18.45</v>
      </c>
      <c r="CH231" s="59">
        <f t="shared" si="469"/>
        <v>0</v>
      </c>
      <c r="CI231" s="106">
        <f>(A!C232-NF!CG231)*NF!CF231</f>
        <v>0</v>
      </c>
      <c r="CJ231" s="104"/>
      <c r="CK231" s="60">
        <f t="shared" si="470"/>
        <v>18.45</v>
      </c>
      <c r="CL231" s="59">
        <f t="shared" si="471"/>
        <v>0</v>
      </c>
      <c r="CM231" s="59">
        <f>(A!C232-NF!CK231)*NF!CJ231</f>
        <v>0</v>
      </c>
      <c r="CN231" s="59" t="str">
        <f t="shared" si="472"/>
        <v>Doce Mais Ninho 18x30g</v>
      </c>
      <c r="CO231" s="104"/>
      <c r="CP231" s="60">
        <f t="shared" si="473"/>
        <v>18.45</v>
      </c>
      <c r="CQ231" s="59">
        <f t="shared" si="474"/>
        <v>0</v>
      </c>
      <c r="CR231" s="106">
        <f>(A!C232-NF!CP231)*NF!CO231</f>
        <v>0</v>
      </c>
      <c r="CS231" s="104"/>
      <c r="CT231" s="60">
        <f t="shared" si="475"/>
        <v>18.45</v>
      </c>
      <c r="CU231" s="59">
        <f t="shared" si="476"/>
        <v>0</v>
      </c>
      <c r="CV231" s="59">
        <f>(A!C232-NF!CT231)*NF!CS231</f>
        <v>0</v>
      </c>
      <c r="CW231" s="59" t="str">
        <f t="shared" si="477"/>
        <v>Doce Mais Ninho 18x30g</v>
      </c>
      <c r="CX231" s="104"/>
      <c r="CY231" s="60">
        <f t="shared" si="478"/>
        <v>18.45</v>
      </c>
      <c r="CZ231" s="59">
        <f t="shared" si="479"/>
        <v>0</v>
      </c>
      <c r="DA231" s="106">
        <f>(A!C232-NF!CY231)*NF!CX231</f>
        <v>0</v>
      </c>
      <c r="DB231" s="104"/>
      <c r="DC231" s="60">
        <f t="shared" si="480"/>
        <v>18.45</v>
      </c>
      <c r="DD231" s="59">
        <f t="shared" si="481"/>
        <v>0</v>
      </c>
      <c r="DE231" s="59">
        <f>(A!C232-NF!DC231)*NF!DB231</f>
        <v>0</v>
      </c>
      <c r="DF231" s="59" t="str">
        <f t="shared" si="482"/>
        <v>Doce Mais Ninho 18x30g</v>
      </c>
      <c r="DG231" s="104"/>
      <c r="DH231" s="60">
        <f t="shared" si="483"/>
        <v>18.45</v>
      </c>
      <c r="DI231" s="59">
        <f t="shared" si="484"/>
        <v>0</v>
      </c>
      <c r="DJ231" s="106">
        <f>(A!C232-NF!DH231)*NF!DG231</f>
        <v>0</v>
      </c>
      <c r="DK231" s="104"/>
      <c r="DL231" s="60">
        <f t="shared" si="485"/>
        <v>18.45</v>
      </c>
      <c r="DM231" s="59">
        <f t="shared" si="486"/>
        <v>0</v>
      </c>
      <c r="DN231" s="59">
        <f>(A!C232-NF!DL231)*NF!DK231</f>
        <v>0</v>
      </c>
      <c r="DO231" s="59" t="str">
        <f t="shared" si="487"/>
        <v>Doce Mais Ninho 18x30g</v>
      </c>
      <c r="DP231" s="104"/>
      <c r="DQ231" s="60">
        <f t="shared" si="488"/>
        <v>18.45</v>
      </c>
      <c r="DR231" s="59">
        <f t="shared" si="489"/>
        <v>0</v>
      </c>
      <c r="DS231" s="106">
        <f>(A!C232-NF!DQ231)*NF!DP231</f>
        <v>0</v>
      </c>
      <c r="DT231" s="104"/>
      <c r="DU231" s="60">
        <f t="shared" si="490"/>
        <v>18.45</v>
      </c>
      <c r="DV231" s="59">
        <f t="shared" si="491"/>
        <v>0</v>
      </c>
      <c r="DW231" s="59">
        <f>(A!C232-NF!DU231)*NF!DT231</f>
        <v>0</v>
      </c>
      <c r="DX231" s="59" t="str">
        <f t="shared" si="492"/>
        <v>Doce Mais Ninho 18x30g</v>
      </c>
      <c r="DY231" s="104"/>
      <c r="DZ231" s="60">
        <f t="shared" si="493"/>
        <v>18.45</v>
      </c>
      <c r="EA231" s="59">
        <f t="shared" si="494"/>
        <v>0</v>
      </c>
      <c r="EB231" s="106">
        <f>(A!C232-NF!DZ231)*NF!DY231</f>
        <v>0</v>
      </c>
      <c r="EC231" s="104"/>
      <c r="ED231" s="60">
        <f t="shared" si="495"/>
        <v>18.45</v>
      </c>
      <c r="EE231" s="59">
        <f t="shared" si="496"/>
        <v>0</v>
      </c>
      <c r="EF231" s="59">
        <f>(A!C232-NF!ED231)*NF!EC231</f>
        <v>0</v>
      </c>
      <c r="EG231" s="59" t="str">
        <f t="shared" si="497"/>
        <v>Doce Mais Ninho 18x30g</v>
      </c>
      <c r="EH231" s="104"/>
      <c r="EI231" s="60">
        <f t="shared" si="498"/>
        <v>18.45</v>
      </c>
      <c r="EJ231" s="59">
        <f t="shared" si="499"/>
        <v>0</v>
      </c>
      <c r="EK231" s="106">
        <f>(A!C232-NF!EI231)*NF!EH231</f>
        <v>0</v>
      </c>
      <c r="EL231" s="104"/>
      <c r="EM231" s="60">
        <f t="shared" si="500"/>
        <v>18.45</v>
      </c>
      <c r="EN231" s="59">
        <f t="shared" si="501"/>
        <v>0</v>
      </c>
      <c r="EO231" s="106">
        <f>(A!C232-NF!EM231)*NF!EL231</f>
        <v>0</v>
      </c>
      <c r="EP231" s="59" t="str">
        <f t="shared" si="502"/>
        <v>Doce Mais Ninho 18x30g</v>
      </c>
      <c r="EQ231" s="104"/>
      <c r="ER231" s="60">
        <f t="shared" si="503"/>
        <v>18.45</v>
      </c>
      <c r="ES231" s="59">
        <f t="shared" si="504"/>
        <v>0</v>
      </c>
      <c r="ET231" s="106">
        <f>(A!C232-NF!ER231)*NF!EQ231</f>
        <v>0</v>
      </c>
      <c r="EU231" s="104"/>
      <c r="EV231" s="60">
        <f t="shared" si="505"/>
        <v>18.45</v>
      </c>
      <c r="EW231" s="59">
        <f t="shared" si="506"/>
        <v>0</v>
      </c>
      <c r="EX231" s="106">
        <f>(A!C232-NF!EV231)*NF!EU231</f>
        <v>0</v>
      </c>
      <c r="EY231" s="59" t="str">
        <f t="shared" si="507"/>
        <v>Doce Mais Ninho 18x30g</v>
      </c>
      <c r="EZ231" s="104"/>
      <c r="FA231" s="60">
        <f t="shared" si="508"/>
        <v>18.45</v>
      </c>
      <c r="FB231" s="59">
        <f t="shared" si="509"/>
        <v>0</v>
      </c>
      <c r="FC231" s="106">
        <f>(A!C232-NF!FA231)*NF!EZ231</f>
        <v>0</v>
      </c>
      <c r="FD231" s="104"/>
      <c r="FE231" s="60">
        <f t="shared" si="510"/>
        <v>18.45</v>
      </c>
      <c r="FF231" s="59">
        <f t="shared" si="511"/>
        <v>0</v>
      </c>
      <c r="FG231" s="106">
        <f>(A!C232-NF!FE231)*NF!FD231</f>
        <v>0</v>
      </c>
      <c r="FH231" s="59" t="str">
        <f t="shared" si="512"/>
        <v>Doce Mais Ninho 18x30g</v>
      </c>
      <c r="FI231" s="104"/>
      <c r="FJ231" s="60">
        <f t="shared" si="513"/>
        <v>18.45</v>
      </c>
      <c r="FK231" s="59">
        <f t="shared" si="514"/>
        <v>0</v>
      </c>
      <c r="FL231" s="106">
        <f>(A!C232-NF!FJ231)*NF!FI231</f>
        <v>0</v>
      </c>
      <c r="FM231" s="104"/>
      <c r="FN231" s="60">
        <f t="shared" si="515"/>
        <v>18.45</v>
      </c>
      <c r="FO231" s="59">
        <f t="shared" si="516"/>
        <v>0</v>
      </c>
      <c r="FP231" s="106">
        <f>(A!C232-NF!FN231)*NF!FM231</f>
        <v>0</v>
      </c>
      <c r="FQ231" s="59" t="str">
        <f t="shared" si="517"/>
        <v>Doce Mais Ninho 18x30g</v>
      </c>
      <c r="FR231" s="104"/>
      <c r="FS231" s="60">
        <f t="shared" si="518"/>
        <v>18.45</v>
      </c>
      <c r="FT231" s="106">
        <f t="shared" si="519"/>
        <v>0</v>
      </c>
      <c r="FU231" s="106">
        <f>(A!C232-NF!FS231)*NF!FR231</f>
        <v>0</v>
      </c>
      <c r="FV231" s="104"/>
      <c r="FW231" s="60">
        <f t="shared" si="520"/>
        <v>18.45</v>
      </c>
      <c r="FX231" s="59">
        <f t="shared" si="521"/>
        <v>0</v>
      </c>
      <c r="FY231" s="106">
        <f>(A!C232-NF!FW231)*NF!FV231</f>
        <v>0</v>
      </c>
      <c r="FZ231" s="59" t="str">
        <f t="shared" si="522"/>
        <v>Doce Mais Ninho 18x30g</v>
      </c>
      <c r="GA231" s="104"/>
      <c r="GB231" s="60">
        <f t="shared" si="523"/>
        <v>18.45</v>
      </c>
      <c r="GC231" s="59">
        <f t="shared" si="524"/>
        <v>0</v>
      </c>
      <c r="GD231" s="106">
        <f>(A!C232-NF!GB231)*NF!GA231</f>
        <v>0</v>
      </c>
      <c r="GE231" s="104"/>
      <c r="GF231" s="60">
        <f t="shared" si="525"/>
        <v>18.45</v>
      </c>
      <c r="GG231" s="59">
        <f t="shared" si="526"/>
        <v>0</v>
      </c>
      <c r="GH231" s="106">
        <f>(A!C232-NF!GF231)*NF!GE231</f>
        <v>0</v>
      </c>
      <c r="GI231" s="59" t="str">
        <f t="shared" si="527"/>
        <v>Doce Mais Ninho 18x30g</v>
      </c>
      <c r="GJ231" s="104"/>
      <c r="GK231" s="60">
        <f t="shared" si="528"/>
        <v>18.45</v>
      </c>
      <c r="GL231" s="59">
        <f t="shared" si="529"/>
        <v>0</v>
      </c>
      <c r="GM231" s="106">
        <f>(A!C232-NF!GK231)*NF!GJ231</f>
        <v>0</v>
      </c>
      <c r="GN231" s="104"/>
      <c r="GO231" s="60">
        <f t="shared" si="530"/>
        <v>18.45</v>
      </c>
      <c r="GP231" s="59">
        <f t="shared" si="531"/>
        <v>0</v>
      </c>
      <c r="GQ231" s="106">
        <f>(A!C232-NF!GO231)*NF!GN231</f>
        <v>0</v>
      </c>
      <c r="GR231" s="59" t="str">
        <f t="shared" si="532"/>
        <v>Doce Mais Ninho 18x30g</v>
      </c>
      <c r="GS231" s="104"/>
      <c r="GT231" s="60">
        <f t="shared" si="533"/>
        <v>18.45</v>
      </c>
      <c r="GU231" s="59">
        <f t="shared" si="534"/>
        <v>0</v>
      </c>
      <c r="GV231" s="106">
        <f>(A!C232-NF!GT231)*NF!GS231</f>
        <v>0</v>
      </c>
      <c r="GW231" s="104"/>
      <c r="GX231" s="60">
        <f t="shared" si="535"/>
        <v>18.45</v>
      </c>
      <c r="GY231" s="59">
        <f t="shared" si="536"/>
        <v>0</v>
      </c>
      <c r="GZ231" s="106">
        <f>(A!C232-NF!GX231)*NF!GW231</f>
        <v>0</v>
      </c>
      <c r="HA231" s="59" t="str">
        <f t="shared" si="537"/>
        <v>Doce Mais Ninho 18x30g</v>
      </c>
      <c r="HB231" s="104"/>
      <c r="HC231" s="60">
        <f t="shared" si="538"/>
        <v>18.45</v>
      </c>
      <c r="HD231" s="59">
        <f t="shared" si="539"/>
        <v>0</v>
      </c>
      <c r="HE231" s="106">
        <f>(A!C232-NF!HC231)*NF!HB231</f>
        <v>0</v>
      </c>
      <c r="HF231" s="104"/>
      <c r="HG231" s="60">
        <f t="shared" si="540"/>
        <v>18.45</v>
      </c>
      <c r="HH231" s="59">
        <f t="shared" si="541"/>
        <v>0</v>
      </c>
      <c r="HI231" s="106">
        <f>(A!C232-NF!HG231)*NF!HF231</f>
        <v>0</v>
      </c>
      <c r="HJ231" s="59" t="str">
        <f t="shared" si="542"/>
        <v>Doce Mais Ninho 18x30g</v>
      </c>
      <c r="HK231" s="104"/>
      <c r="HL231" s="60">
        <f t="shared" si="543"/>
        <v>18.45</v>
      </c>
      <c r="HM231" s="59">
        <f t="shared" si="544"/>
        <v>0</v>
      </c>
      <c r="HN231" s="106">
        <f>(A!C232-NF!HL231)*NF!HK231</f>
        <v>0</v>
      </c>
      <c r="HO231" s="104"/>
      <c r="HP231" s="60">
        <f t="shared" si="545"/>
        <v>18.45</v>
      </c>
      <c r="HQ231" s="59">
        <f t="shared" si="546"/>
        <v>0</v>
      </c>
      <c r="HR231" s="106">
        <f>(A!C232-NF!HP231)*NF!HO231</f>
        <v>0</v>
      </c>
      <c r="HS231" s="59" t="str">
        <f t="shared" si="547"/>
        <v>Doce Mais Ninho 18x30g</v>
      </c>
      <c r="HT231" s="104"/>
      <c r="HU231" s="60">
        <f t="shared" si="548"/>
        <v>18.45</v>
      </c>
      <c r="HV231" s="59">
        <f t="shared" si="549"/>
        <v>0</v>
      </c>
      <c r="HW231" s="106">
        <f>(A!C232-NF!HU231)*NF!HT231</f>
        <v>0</v>
      </c>
      <c r="HX231" s="104"/>
      <c r="HY231" s="60">
        <f t="shared" si="550"/>
        <v>18.45</v>
      </c>
      <c r="HZ231" s="59">
        <f t="shared" si="551"/>
        <v>0</v>
      </c>
      <c r="IA231" s="106">
        <f>(A!C232-NF!HY231)*NF!HX231</f>
        <v>0</v>
      </c>
      <c r="IB231" s="59" t="str">
        <f t="shared" si="552"/>
        <v>Doce Mais Ninho 18x30g</v>
      </c>
      <c r="IC231" s="104"/>
      <c r="ID231" s="60">
        <f t="shared" si="553"/>
        <v>18.45</v>
      </c>
      <c r="IE231" s="59">
        <f t="shared" si="554"/>
        <v>0</v>
      </c>
      <c r="IF231" s="106">
        <f>(A!C232-NF!ID231)*NF!IC231</f>
        <v>0</v>
      </c>
      <c r="IG231" s="59" t="str">
        <f t="shared" si="555"/>
        <v>Doce Mais Ninho 18x30g</v>
      </c>
      <c r="IH231" s="104"/>
      <c r="II231" s="60">
        <f t="shared" si="556"/>
        <v>18.45</v>
      </c>
      <c r="IJ231" s="59">
        <f t="shared" si="557"/>
        <v>0</v>
      </c>
      <c r="IK231" s="106">
        <f>(A!C232-NF!II231)*NF!IH231</f>
        <v>0</v>
      </c>
      <c r="IL231" s="59" t="str">
        <f t="shared" si="558"/>
        <v>Doce Mais Ninho 18x30g</v>
      </c>
      <c r="IM231" s="59"/>
      <c r="IN231" s="59">
        <f t="shared" si="559"/>
        <v>18.45</v>
      </c>
      <c r="IO231" s="59">
        <f t="shared" si="560"/>
        <v>0</v>
      </c>
      <c r="IP231" s="106">
        <f>(A!C232-NF!IN231)*NF!IM231</f>
        <v>0</v>
      </c>
      <c r="IQ231" s="59">
        <f t="shared" si="561"/>
        <v>0</v>
      </c>
      <c r="IR231" s="101">
        <f t="shared" si="562"/>
        <v>0</v>
      </c>
      <c r="IS231" s="103" t="e">
        <f t="shared" si="563"/>
        <v>#DIV/0!</v>
      </c>
      <c r="IT231" s="96"/>
      <c r="IU231" s="96"/>
      <c r="IV231" s="96"/>
    </row>
    <row r="232" spans="1:256" x14ac:dyDescent="0.2">
      <c r="A232" s="136" t="str">
        <f>A!B233</f>
        <v>Doce Paçoca Cremosa 15x50g</v>
      </c>
      <c r="B232" s="136">
        <f>A!C233</f>
        <v>17.98</v>
      </c>
      <c r="C232" s="109"/>
      <c r="D232" s="108">
        <f t="shared" si="423"/>
        <v>17.98</v>
      </c>
      <c r="E232" s="97">
        <f t="shared" si="424"/>
        <v>0</v>
      </c>
      <c r="F232" s="95">
        <f>(A!C233-NF!D232)*NF!C232</f>
        <v>0</v>
      </c>
      <c r="G232" s="109"/>
      <c r="H232" s="108">
        <f t="shared" si="425"/>
        <v>17.98</v>
      </c>
      <c r="I232" s="61">
        <f t="shared" si="426"/>
        <v>0</v>
      </c>
      <c r="J232" s="61">
        <f>(A!C233-NF!H232)*NF!G232</f>
        <v>0</v>
      </c>
      <c r="K232" s="61" t="str">
        <f t="shared" si="427"/>
        <v>Doce Paçoca Cremosa 15x50g</v>
      </c>
      <c r="L232" s="109"/>
      <c r="M232" s="62">
        <f t="shared" si="428"/>
        <v>17.98</v>
      </c>
      <c r="N232" s="97">
        <f t="shared" si="429"/>
        <v>0</v>
      </c>
      <c r="O232" s="95">
        <f>(A!C233-NF!M232)*NF!L232</f>
        <v>0</v>
      </c>
      <c r="P232" s="109"/>
      <c r="Q232" s="108">
        <f t="shared" si="430"/>
        <v>17.98</v>
      </c>
      <c r="R232" s="61">
        <f t="shared" si="431"/>
        <v>0</v>
      </c>
      <c r="S232" s="97">
        <f>(A!C233-NF!Q232)*NF!P232</f>
        <v>0</v>
      </c>
      <c r="T232" s="97" t="str">
        <f t="shared" si="432"/>
        <v>Doce Paçoca Cremosa 15x50g</v>
      </c>
      <c r="U232" s="109"/>
      <c r="V232" s="108">
        <f t="shared" si="433"/>
        <v>17.98</v>
      </c>
      <c r="W232" s="61">
        <f t="shared" si="434"/>
        <v>0</v>
      </c>
      <c r="X232" s="161">
        <f>(A!C233-NF!V232)*NF!U232</f>
        <v>0</v>
      </c>
      <c r="Y232" s="109"/>
      <c r="Z232" s="62">
        <f t="shared" si="435"/>
        <v>17.98</v>
      </c>
      <c r="AA232" s="61">
        <f t="shared" si="436"/>
        <v>0</v>
      </c>
      <c r="AB232" s="61">
        <f>(A!C233-NF!Z232)*NF!Y232</f>
        <v>0</v>
      </c>
      <c r="AC232" s="61" t="str">
        <f t="shared" si="437"/>
        <v>Doce Paçoca Cremosa 15x50g</v>
      </c>
      <c r="AD232" s="109"/>
      <c r="AE232" s="62">
        <f t="shared" si="438"/>
        <v>17.98</v>
      </c>
      <c r="AF232" s="61">
        <f t="shared" si="439"/>
        <v>0</v>
      </c>
      <c r="AG232" s="161">
        <f>(A!C233-NF!AE232)*NF!AD232</f>
        <v>0</v>
      </c>
      <c r="AH232" s="109"/>
      <c r="AI232" s="62">
        <f t="shared" si="440"/>
        <v>17.98</v>
      </c>
      <c r="AJ232" s="61">
        <f t="shared" si="441"/>
        <v>0</v>
      </c>
      <c r="AK232" s="61">
        <f>(A!C233-NF!AI232)*NF!AH232</f>
        <v>0</v>
      </c>
      <c r="AL232" s="61" t="str">
        <f t="shared" si="442"/>
        <v>Doce Paçoca Cremosa 15x50g</v>
      </c>
      <c r="AM232" s="109"/>
      <c r="AN232" s="62">
        <f t="shared" si="443"/>
        <v>17.98</v>
      </c>
      <c r="AO232" s="61">
        <f t="shared" si="444"/>
        <v>0</v>
      </c>
      <c r="AP232" s="161">
        <f>(A!C233-NF!AN232)*NF!AM232</f>
        <v>0</v>
      </c>
      <c r="AQ232" s="109"/>
      <c r="AR232" s="62">
        <f t="shared" si="445"/>
        <v>17.98</v>
      </c>
      <c r="AS232" s="61">
        <f t="shared" si="446"/>
        <v>0</v>
      </c>
      <c r="AT232" s="61">
        <f>(A!C233-NF!AR232)*NF!AQ232</f>
        <v>0</v>
      </c>
      <c r="AU232" s="61" t="str">
        <f t="shared" si="447"/>
        <v>Doce Paçoca Cremosa 15x50g</v>
      </c>
      <c r="AV232" s="109"/>
      <c r="AW232" s="62">
        <f t="shared" si="448"/>
        <v>17.98</v>
      </c>
      <c r="AX232" s="61">
        <f t="shared" si="449"/>
        <v>0</v>
      </c>
      <c r="AY232" s="161">
        <f>(A!C233-NF!AW232)*NF!AV232</f>
        <v>0</v>
      </c>
      <c r="AZ232" s="109"/>
      <c r="BA232" s="62">
        <f t="shared" si="450"/>
        <v>17.98</v>
      </c>
      <c r="BB232" s="61">
        <f t="shared" si="451"/>
        <v>0</v>
      </c>
      <c r="BC232" s="61">
        <f>(A!C233-NF!BA232)*NF!AZ232</f>
        <v>0</v>
      </c>
      <c r="BD232" s="61" t="str">
        <f t="shared" si="452"/>
        <v>Doce Paçoca Cremosa 15x50g</v>
      </c>
      <c r="BE232" s="109"/>
      <c r="BF232" s="62">
        <f t="shared" si="453"/>
        <v>17.98</v>
      </c>
      <c r="BG232" s="61">
        <f t="shared" si="454"/>
        <v>0</v>
      </c>
      <c r="BH232" s="161">
        <f>(A!C233-NF!BF232)*NF!BE232</f>
        <v>0</v>
      </c>
      <c r="BI232" s="109"/>
      <c r="BJ232" s="62">
        <f t="shared" si="455"/>
        <v>17.98</v>
      </c>
      <c r="BK232" s="61">
        <f t="shared" si="456"/>
        <v>0</v>
      </c>
      <c r="BL232" s="61">
        <f>(A!C233-NF!BJ232)*NF!BI232</f>
        <v>0</v>
      </c>
      <c r="BM232" s="61" t="str">
        <f t="shared" si="457"/>
        <v>Doce Paçoca Cremosa 15x50g</v>
      </c>
      <c r="BN232" s="109"/>
      <c r="BO232" s="62">
        <f t="shared" si="458"/>
        <v>17.98</v>
      </c>
      <c r="BP232" s="61">
        <f t="shared" si="459"/>
        <v>0</v>
      </c>
      <c r="BQ232" s="161">
        <f>(A!C233-NF!BO232)*NF!BN232</f>
        <v>0</v>
      </c>
      <c r="BR232" s="109"/>
      <c r="BS232" s="62">
        <f t="shared" si="460"/>
        <v>17.98</v>
      </c>
      <c r="BT232" s="61">
        <f t="shared" si="461"/>
        <v>0</v>
      </c>
      <c r="BU232" s="61">
        <f>(A!C233-NF!BS232)*NF!BR232</f>
        <v>0</v>
      </c>
      <c r="BV232" s="61" t="str">
        <f t="shared" si="462"/>
        <v>Doce Paçoca Cremosa 15x50g</v>
      </c>
      <c r="BW232" s="109"/>
      <c r="BX232" s="62">
        <f t="shared" si="463"/>
        <v>17.98</v>
      </c>
      <c r="BY232" s="61">
        <f t="shared" si="464"/>
        <v>0</v>
      </c>
      <c r="BZ232" s="161">
        <f>(A!C233-NF!BX232)*NF!BW232</f>
        <v>0</v>
      </c>
      <c r="CA232" s="109"/>
      <c r="CB232" s="62">
        <f t="shared" si="465"/>
        <v>17.98</v>
      </c>
      <c r="CC232" s="61">
        <f t="shared" si="466"/>
        <v>0</v>
      </c>
      <c r="CD232" s="61">
        <f>(A!C233-NF!CB232)*NF!CA232</f>
        <v>0</v>
      </c>
      <c r="CE232" s="61" t="str">
        <f t="shared" si="467"/>
        <v>Doce Paçoca Cremosa 15x50g</v>
      </c>
      <c r="CF232" s="109"/>
      <c r="CG232" s="62">
        <f t="shared" si="468"/>
        <v>17.98</v>
      </c>
      <c r="CH232" s="61">
        <f t="shared" si="469"/>
        <v>0</v>
      </c>
      <c r="CI232" s="161">
        <f>(A!C233-NF!CG232)*NF!CF232</f>
        <v>0</v>
      </c>
      <c r="CJ232" s="109"/>
      <c r="CK232" s="62">
        <f t="shared" si="470"/>
        <v>17.98</v>
      </c>
      <c r="CL232" s="61">
        <f t="shared" si="471"/>
        <v>0</v>
      </c>
      <c r="CM232" s="61">
        <f>(A!C233-NF!CK232)*NF!CJ232</f>
        <v>0</v>
      </c>
      <c r="CN232" s="61" t="str">
        <f t="shared" si="472"/>
        <v>Doce Paçoca Cremosa 15x50g</v>
      </c>
      <c r="CO232" s="109"/>
      <c r="CP232" s="62">
        <f t="shared" si="473"/>
        <v>17.98</v>
      </c>
      <c r="CQ232" s="61">
        <f t="shared" si="474"/>
        <v>0</v>
      </c>
      <c r="CR232" s="161">
        <f>(A!C233-NF!CP232)*NF!CO232</f>
        <v>0</v>
      </c>
      <c r="CS232" s="109"/>
      <c r="CT232" s="62">
        <f t="shared" si="475"/>
        <v>17.98</v>
      </c>
      <c r="CU232" s="61">
        <f t="shared" si="476"/>
        <v>0</v>
      </c>
      <c r="CV232" s="61">
        <f>(A!C233-NF!CT232)*NF!CS232</f>
        <v>0</v>
      </c>
      <c r="CW232" s="61" t="str">
        <f t="shared" si="477"/>
        <v>Doce Paçoca Cremosa 15x50g</v>
      </c>
      <c r="CX232" s="109"/>
      <c r="CY232" s="62">
        <f t="shared" si="478"/>
        <v>17.98</v>
      </c>
      <c r="CZ232" s="61">
        <f t="shared" si="479"/>
        <v>0</v>
      </c>
      <c r="DA232" s="161">
        <f>(A!C233-NF!CY232)*NF!CX232</f>
        <v>0</v>
      </c>
      <c r="DB232" s="109"/>
      <c r="DC232" s="62">
        <f t="shared" si="480"/>
        <v>17.98</v>
      </c>
      <c r="DD232" s="61">
        <f t="shared" si="481"/>
        <v>0</v>
      </c>
      <c r="DE232" s="61">
        <f>(A!C233-NF!DC232)*NF!DB232</f>
        <v>0</v>
      </c>
      <c r="DF232" s="61" t="str">
        <f t="shared" si="482"/>
        <v>Doce Paçoca Cremosa 15x50g</v>
      </c>
      <c r="DG232" s="109"/>
      <c r="DH232" s="62">
        <f t="shared" si="483"/>
        <v>17.98</v>
      </c>
      <c r="DI232" s="61">
        <f t="shared" si="484"/>
        <v>0</v>
      </c>
      <c r="DJ232" s="161">
        <f>(A!C233-NF!DH232)*NF!DG232</f>
        <v>0</v>
      </c>
      <c r="DK232" s="109"/>
      <c r="DL232" s="62">
        <f t="shared" si="485"/>
        <v>17.98</v>
      </c>
      <c r="DM232" s="61">
        <f t="shared" si="486"/>
        <v>0</v>
      </c>
      <c r="DN232" s="61">
        <f>(A!C233-NF!DL232)*NF!DK232</f>
        <v>0</v>
      </c>
      <c r="DO232" s="61" t="str">
        <f t="shared" si="487"/>
        <v>Doce Paçoca Cremosa 15x50g</v>
      </c>
      <c r="DP232" s="109"/>
      <c r="DQ232" s="62">
        <f t="shared" si="488"/>
        <v>17.98</v>
      </c>
      <c r="DR232" s="61">
        <f t="shared" si="489"/>
        <v>0</v>
      </c>
      <c r="DS232" s="161">
        <f>(A!C233-NF!DQ232)*NF!DP232</f>
        <v>0</v>
      </c>
      <c r="DT232" s="109"/>
      <c r="DU232" s="62">
        <f t="shared" si="490"/>
        <v>17.98</v>
      </c>
      <c r="DV232" s="61">
        <f t="shared" si="491"/>
        <v>0</v>
      </c>
      <c r="DW232" s="61">
        <f>(A!C233-NF!DU232)*NF!DT232</f>
        <v>0</v>
      </c>
      <c r="DX232" s="61" t="str">
        <f t="shared" si="492"/>
        <v>Doce Paçoca Cremosa 15x50g</v>
      </c>
      <c r="DY232" s="109"/>
      <c r="DZ232" s="62">
        <f t="shared" si="493"/>
        <v>17.98</v>
      </c>
      <c r="EA232" s="61">
        <f t="shared" si="494"/>
        <v>0</v>
      </c>
      <c r="EB232" s="161">
        <f>(A!C233-NF!DZ232)*NF!DY232</f>
        <v>0</v>
      </c>
      <c r="EC232" s="109"/>
      <c r="ED232" s="62">
        <f t="shared" si="495"/>
        <v>17.98</v>
      </c>
      <c r="EE232" s="61">
        <f t="shared" si="496"/>
        <v>0</v>
      </c>
      <c r="EF232" s="61">
        <f>(A!C233-NF!ED232)*NF!EC232</f>
        <v>0</v>
      </c>
      <c r="EG232" s="61" t="str">
        <f t="shared" si="497"/>
        <v>Doce Paçoca Cremosa 15x50g</v>
      </c>
      <c r="EH232" s="109"/>
      <c r="EI232" s="62">
        <f t="shared" si="498"/>
        <v>17.98</v>
      </c>
      <c r="EJ232" s="61">
        <f t="shared" si="499"/>
        <v>0</v>
      </c>
      <c r="EK232" s="161">
        <f>(A!C233-NF!EI232)*NF!EH232</f>
        <v>0</v>
      </c>
      <c r="EL232" s="109"/>
      <c r="EM232" s="62">
        <f t="shared" si="500"/>
        <v>17.98</v>
      </c>
      <c r="EN232" s="61">
        <f t="shared" si="501"/>
        <v>0</v>
      </c>
      <c r="EO232" s="161">
        <f>(A!C233-NF!EM232)*NF!EL232</f>
        <v>0</v>
      </c>
      <c r="EP232" s="61" t="str">
        <f t="shared" si="502"/>
        <v>Doce Paçoca Cremosa 15x50g</v>
      </c>
      <c r="EQ232" s="109"/>
      <c r="ER232" s="62">
        <f t="shared" si="503"/>
        <v>17.98</v>
      </c>
      <c r="ES232" s="61">
        <f t="shared" si="504"/>
        <v>0</v>
      </c>
      <c r="ET232" s="161">
        <f>(A!C233-NF!ER232)*NF!EQ232</f>
        <v>0</v>
      </c>
      <c r="EU232" s="109"/>
      <c r="EV232" s="62">
        <f t="shared" si="505"/>
        <v>17.98</v>
      </c>
      <c r="EW232" s="61">
        <f t="shared" si="506"/>
        <v>0</v>
      </c>
      <c r="EX232" s="161">
        <f>(A!C233-NF!EV232)*NF!EU232</f>
        <v>0</v>
      </c>
      <c r="EY232" s="61" t="str">
        <f t="shared" si="507"/>
        <v>Doce Paçoca Cremosa 15x50g</v>
      </c>
      <c r="EZ232" s="109"/>
      <c r="FA232" s="62">
        <f t="shared" si="508"/>
        <v>17.98</v>
      </c>
      <c r="FB232" s="61">
        <f t="shared" si="509"/>
        <v>0</v>
      </c>
      <c r="FC232" s="161">
        <f>(A!C233-NF!FA232)*NF!EZ232</f>
        <v>0</v>
      </c>
      <c r="FD232" s="109"/>
      <c r="FE232" s="62">
        <f t="shared" si="510"/>
        <v>17.98</v>
      </c>
      <c r="FF232" s="61">
        <f t="shared" si="511"/>
        <v>0</v>
      </c>
      <c r="FG232" s="161">
        <f>(A!C233-NF!FE232)*NF!FD232</f>
        <v>0</v>
      </c>
      <c r="FH232" s="61" t="str">
        <f t="shared" si="512"/>
        <v>Doce Paçoca Cremosa 15x50g</v>
      </c>
      <c r="FI232" s="109"/>
      <c r="FJ232" s="62">
        <f t="shared" si="513"/>
        <v>17.98</v>
      </c>
      <c r="FK232" s="61">
        <f t="shared" si="514"/>
        <v>0</v>
      </c>
      <c r="FL232" s="161">
        <f>(A!C233-NF!FJ232)*NF!FI232</f>
        <v>0</v>
      </c>
      <c r="FM232" s="109"/>
      <c r="FN232" s="62">
        <f t="shared" si="515"/>
        <v>17.98</v>
      </c>
      <c r="FO232" s="61">
        <f t="shared" si="516"/>
        <v>0</v>
      </c>
      <c r="FP232" s="161">
        <f>(A!C233-NF!FN232)*NF!FM232</f>
        <v>0</v>
      </c>
      <c r="FQ232" s="61" t="str">
        <f t="shared" si="517"/>
        <v>Doce Paçoca Cremosa 15x50g</v>
      </c>
      <c r="FR232" s="109"/>
      <c r="FS232" s="62">
        <f t="shared" si="518"/>
        <v>17.98</v>
      </c>
      <c r="FT232" s="161">
        <f t="shared" si="519"/>
        <v>0</v>
      </c>
      <c r="FU232" s="161">
        <f>(A!C233-NF!FS232)*NF!FR232</f>
        <v>0</v>
      </c>
      <c r="FV232" s="109"/>
      <c r="FW232" s="62">
        <f t="shared" si="520"/>
        <v>17.98</v>
      </c>
      <c r="FX232" s="61">
        <f t="shared" si="521"/>
        <v>0</v>
      </c>
      <c r="FY232" s="161">
        <f>(A!C233-NF!FW232)*NF!FV232</f>
        <v>0</v>
      </c>
      <c r="FZ232" s="61" t="str">
        <f t="shared" si="522"/>
        <v>Doce Paçoca Cremosa 15x50g</v>
      </c>
      <c r="GA232" s="109"/>
      <c r="GB232" s="62">
        <f t="shared" si="523"/>
        <v>17.98</v>
      </c>
      <c r="GC232" s="61">
        <f t="shared" si="524"/>
        <v>0</v>
      </c>
      <c r="GD232" s="161">
        <f>(A!C233-NF!GB232)*NF!GA232</f>
        <v>0</v>
      </c>
      <c r="GE232" s="109"/>
      <c r="GF232" s="62">
        <f t="shared" si="525"/>
        <v>17.98</v>
      </c>
      <c r="GG232" s="61">
        <f t="shared" si="526"/>
        <v>0</v>
      </c>
      <c r="GH232" s="161">
        <f>(A!C233-NF!GF232)*NF!GE232</f>
        <v>0</v>
      </c>
      <c r="GI232" s="61" t="str">
        <f t="shared" si="527"/>
        <v>Doce Paçoca Cremosa 15x50g</v>
      </c>
      <c r="GJ232" s="109"/>
      <c r="GK232" s="62">
        <f t="shared" si="528"/>
        <v>17.98</v>
      </c>
      <c r="GL232" s="61">
        <f t="shared" si="529"/>
        <v>0</v>
      </c>
      <c r="GM232" s="161">
        <f>(A!C233-NF!GK232)*NF!GJ232</f>
        <v>0</v>
      </c>
      <c r="GN232" s="109"/>
      <c r="GO232" s="62">
        <f t="shared" si="530"/>
        <v>17.98</v>
      </c>
      <c r="GP232" s="61">
        <f t="shared" si="531"/>
        <v>0</v>
      </c>
      <c r="GQ232" s="161">
        <f>(A!C233-NF!GO232)*NF!GN232</f>
        <v>0</v>
      </c>
      <c r="GR232" s="61" t="str">
        <f t="shared" si="532"/>
        <v>Doce Paçoca Cremosa 15x50g</v>
      </c>
      <c r="GS232" s="109"/>
      <c r="GT232" s="62">
        <f t="shared" si="533"/>
        <v>17.98</v>
      </c>
      <c r="GU232" s="61">
        <f t="shared" si="534"/>
        <v>0</v>
      </c>
      <c r="GV232" s="161">
        <f>(A!C233-NF!GT232)*NF!GS232</f>
        <v>0</v>
      </c>
      <c r="GW232" s="109"/>
      <c r="GX232" s="62">
        <f t="shared" si="535"/>
        <v>17.98</v>
      </c>
      <c r="GY232" s="61">
        <f t="shared" si="536"/>
        <v>0</v>
      </c>
      <c r="GZ232" s="161">
        <f>(A!C233-NF!GX232)*NF!GW232</f>
        <v>0</v>
      </c>
      <c r="HA232" s="61" t="str">
        <f t="shared" si="537"/>
        <v>Doce Paçoca Cremosa 15x50g</v>
      </c>
      <c r="HB232" s="109"/>
      <c r="HC232" s="62">
        <f t="shared" si="538"/>
        <v>17.98</v>
      </c>
      <c r="HD232" s="61">
        <f t="shared" si="539"/>
        <v>0</v>
      </c>
      <c r="HE232" s="161">
        <f>(A!C233-NF!HC232)*NF!HB232</f>
        <v>0</v>
      </c>
      <c r="HF232" s="109"/>
      <c r="HG232" s="62">
        <f t="shared" si="540"/>
        <v>17.98</v>
      </c>
      <c r="HH232" s="61">
        <f t="shared" si="541"/>
        <v>0</v>
      </c>
      <c r="HI232" s="161">
        <f>(A!C233-NF!HG232)*NF!HF232</f>
        <v>0</v>
      </c>
      <c r="HJ232" s="61" t="str">
        <f t="shared" si="542"/>
        <v>Doce Paçoca Cremosa 15x50g</v>
      </c>
      <c r="HK232" s="109"/>
      <c r="HL232" s="62">
        <f t="shared" si="543"/>
        <v>17.98</v>
      </c>
      <c r="HM232" s="61">
        <f t="shared" si="544"/>
        <v>0</v>
      </c>
      <c r="HN232" s="161">
        <f>(A!C233-NF!HL232)*NF!HK232</f>
        <v>0</v>
      </c>
      <c r="HO232" s="109"/>
      <c r="HP232" s="62">
        <f t="shared" si="545"/>
        <v>17.98</v>
      </c>
      <c r="HQ232" s="61">
        <f t="shared" si="546"/>
        <v>0</v>
      </c>
      <c r="HR232" s="161">
        <f>(A!C233-NF!HP232)*NF!HO232</f>
        <v>0</v>
      </c>
      <c r="HS232" s="61" t="str">
        <f t="shared" si="547"/>
        <v>Doce Paçoca Cremosa 15x50g</v>
      </c>
      <c r="HT232" s="109"/>
      <c r="HU232" s="62">
        <f t="shared" si="548"/>
        <v>17.98</v>
      </c>
      <c r="HV232" s="61">
        <f t="shared" si="549"/>
        <v>0</v>
      </c>
      <c r="HW232" s="161">
        <f>(A!C233-NF!HU232)*NF!HT232</f>
        <v>0</v>
      </c>
      <c r="HX232" s="109"/>
      <c r="HY232" s="62">
        <f t="shared" si="550"/>
        <v>17.98</v>
      </c>
      <c r="HZ232" s="61">
        <f t="shared" si="551"/>
        <v>0</v>
      </c>
      <c r="IA232" s="161">
        <f>(A!C233-NF!HY232)*NF!HX232</f>
        <v>0</v>
      </c>
      <c r="IB232" s="61" t="str">
        <f t="shared" si="552"/>
        <v>Doce Paçoca Cremosa 15x50g</v>
      </c>
      <c r="IC232" s="109"/>
      <c r="ID232" s="62">
        <f t="shared" si="553"/>
        <v>17.98</v>
      </c>
      <c r="IE232" s="61">
        <f t="shared" si="554"/>
        <v>0</v>
      </c>
      <c r="IF232" s="161">
        <f>(A!C233-NF!ID232)*NF!IC232</f>
        <v>0</v>
      </c>
      <c r="IG232" s="61" t="str">
        <f t="shared" si="555"/>
        <v>Doce Paçoca Cremosa 15x50g</v>
      </c>
      <c r="IH232" s="109"/>
      <c r="II232" s="62">
        <f t="shared" si="556"/>
        <v>17.98</v>
      </c>
      <c r="IJ232" s="61">
        <f t="shared" si="557"/>
        <v>0</v>
      </c>
      <c r="IK232" s="161">
        <f>(A!C233-NF!II232)*NF!IH232</f>
        <v>0</v>
      </c>
      <c r="IL232" s="61" t="str">
        <f t="shared" si="558"/>
        <v>Doce Paçoca Cremosa 15x50g</v>
      </c>
      <c r="IM232" s="61"/>
      <c r="IN232" s="61">
        <f t="shared" si="559"/>
        <v>17.98</v>
      </c>
      <c r="IO232" s="61">
        <f t="shared" si="560"/>
        <v>0</v>
      </c>
      <c r="IP232" s="161">
        <f>(A!C233-NF!IN232)*NF!IM232</f>
        <v>0</v>
      </c>
      <c r="IQ232" s="61">
        <f t="shared" si="561"/>
        <v>0</v>
      </c>
      <c r="IR232" s="107">
        <f t="shared" si="562"/>
        <v>0</v>
      </c>
      <c r="IS232" s="97" t="e">
        <f t="shared" si="563"/>
        <v>#DIV/0!</v>
      </c>
      <c r="IT232" s="162"/>
      <c r="IU232" s="162"/>
      <c r="IV232" s="162"/>
    </row>
    <row r="233" spans="1:256" x14ac:dyDescent="0.2">
      <c r="A233" s="163" t="str">
        <f>A!B234</f>
        <v>Doce Queijadinha 20x27g</v>
      </c>
      <c r="B233" s="163">
        <f>A!C234</f>
        <v>18.45</v>
      </c>
      <c r="C233" s="104"/>
      <c r="D233" s="102">
        <f t="shared" si="423"/>
        <v>18.45</v>
      </c>
      <c r="E233" s="103">
        <f t="shared" si="424"/>
        <v>0</v>
      </c>
      <c r="F233" s="105">
        <f>(A!C234-NF!D233)*NF!C233</f>
        <v>0</v>
      </c>
      <c r="G233" s="104"/>
      <c r="H233" s="102">
        <f t="shared" si="425"/>
        <v>18.45</v>
      </c>
      <c r="I233" s="59">
        <f t="shared" si="426"/>
        <v>0</v>
      </c>
      <c r="J233" s="59">
        <f>(A!C234-NF!H233)*NF!G233</f>
        <v>0</v>
      </c>
      <c r="K233" s="59" t="str">
        <f t="shared" si="427"/>
        <v>Doce Queijadinha 20x27g</v>
      </c>
      <c r="L233" s="104"/>
      <c r="M233" s="60">
        <f t="shared" si="428"/>
        <v>18.45</v>
      </c>
      <c r="N233" s="103">
        <f t="shared" si="429"/>
        <v>0</v>
      </c>
      <c r="O233" s="105">
        <f>(A!C234-NF!M233)*NF!L233</f>
        <v>0</v>
      </c>
      <c r="P233" s="104"/>
      <c r="Q233" s="102">
        <f t="shared" si="430"/>
        <v>18.45</v>
      </c>
      <c r="R233" s="59">
        <f t="shared" si="431"/>
        <v>0</v>
      </c>
      <c r="S233" s="103">
        <f>(A!C234-NF!Q233)*NF!P233</f>
        <v>0</v>
      </c>
      <c r="T233" s="103" t="str">
        <f t="shared" si="432"/>
        <v>Doce Queijadinha 20x27g</v>
      </c>
      <c r="U233" s="104"/>
      <c r="V233" s="102">
        <f t="shared" si="433"/>
        <v>18.45</v>
      </c>
      <c r="W233" s="59">
        <f t="shared" si="434"/>
        <v>0</v>
      </c>
      <c r="X233" s="106">
        <f>(A!C234-NF!V233)*NF!U233</f>
        <v>0</v>
      </c>
      <c r="Y233" s="104"/>
      <c r="Z233" s="60">
        <f t="shared" si="435"/>
        <v>18.45</v>
      </c>
      <c r="AA233" s="59">
        <f t="shared" si="436"/>
        <v>0</v>
      </c>
      <c r="AB233" s="59">
        <f>(A!C234-NF!Z233)*NF!Y233</f>
        <v>0</v>
      </c>
      <c r="AC233" s="59" t="str">
        <f t="shared" si="437"/>
        <v>Doce Queijadinha 20x27g</v>
      </c>
      <c r="AD233" s="104"/>
      <c r="AE233" s="60">
        <f t="shared" si="438"/>
        <v>18.45</v>
      </c>
      <c r="AF233" s="59">
        <f t="shared" si="439"/>
        <v>0</v>
      </c>
      <c r="AG233" s="106">
        <f>(A!C234-NF!AE233)*NF!AD233</f>
        <v>0</v>
      </c>
      <c r="AH233" s="104"/>
      <c r="AI233" s="60">
        <f t="shared" si="440"/>
        <v>18.45</v>
      </c>
      <c r="AJ233" s="59">
        <f t="shared" si="441"/>
        <v>0</v>
      </c>
      <c r="AK233" s="59">
        <f>(A!C234-NF!AI233)*NF!AH233</f>
        <v>0</v>
      </c>
      <c r="AL233" s="59" t="str">
        <f t="shared" si="442"/>
        <v>Doce Queijadinha 20x27g</v>
      </c>
      <c r="AM233" s="104"/>
      <c r="AN233" s="60">
        <f t="shared" si="443"/>
        <v>18.45</v>
      </c>
      <c r="AO233" s="59">
        <f t="shared" si="444"/>
        <v>0</v>
      </c>
      <c r="AP233" s="106">
        <f>(A!C234-NF!AN233)*NF!AM233</f>
        <v>0</v>
      </c>
      <c r="AQ233" s="104"/>
      <c r="AR233" s="60">
        <f t="shared" si="445"/>
        <v>18.45</v>
      </c>
      <c r="AS233" s="59">
        <f t="shared" si="446"/>
        <v>0</v>
      </c>
      <c r="AT233" s="59">
        <f>(A!C234-NF!AR233)*NF!AQ233</f>
        <v>0</v>
      </c>
      <c r="AU233" s="59" t="str">
        <f t="shared" si="447"/>
        <v>Doce Queijadinha 20x27g</v>
      </c>
      <c r="AV233" s="104"/>
      <c r="AW233" s="60">
        <f t="shared" si="448"/>
        <v>18.45</v>
      </c>
      <c r="AX233" s="59">
        <f t="shared" si="449"/>
        <v>0</v>
      </c>
      <c r="AY233" s="106">
        <f>(A!C234-NF!AW233)*NF!AV233</f>
        <v>0</v>
      </c>
      <c r="AZ233" s="104"/>
      <c r="BA233" s="60">
        <f t="shared" si="450"/>
        <v>18.45</v>
      </c>
      <c r="BB233" s="59">
        <f t="shared" si="451"/>
        <v>0</v>
      </c>
      <c r="BC233" s="59">
        <f>(A!C234-NF!BA233)*NF!AZ233</f>
        <v>0</v>
      </c>
      <c r="BD233" s="59" t="str">
        <f t="shared" si="452"/>
        <v>Doce Queijadinha 20x27g</v>
      </c>
      <c r="BE233" s="104"/>
      <c r="BF233" s="60">
        <f t="shared" si="453"/>
        <v>18.45</v>
      </c>
      <c r="BG233" s="59">
        <f t="shared" si="454"/>
        <v>0</v>
      </c>
      <c r="BH233" s="106">
        <f>(A!C234-NF!BF233)*NF!BE233</f>
        <v>0</v>
      </c>
      <c r="BI233" s="104"/>
      <c r="BJ233" s="60">
        <f t="shared" si="455"/>
        <v>18.45</v>
      </c>
      <c r="BK233" s="59">
        <f t="shared" si="456"/>
        <v>0</v>
      </c>
      <c r="BL233" s="59">
        <f>(A!C234-NF!BJ233)*NF!BI233</f>
        <v>0</v>
      </c>
      <c r="BM233" s="59" t="str">
        <f t="shared" si="457"/>
        <v>Doce Queijadinha 20x27g</v>
      </c>
      <c r="BN233" s="104"/>
      <c r="BO233" s="60">
        <f t="shared" si="458"/>
        <v>18.45</v>
      </c>
      <c r="BP233" s="59">
        <f t="shared" si="459"/>
        <v>0</v>
      </c>
      <c r="BQ233" s="106">
        <f>(A!C234-NF!BO233)*NF!BN233</f>
        <v>0</v>
      </c>
      <c r="BR233" s="104"/>
      <c r="BS233" s="60">
        <f t="shared" si="460"/>
        <v>18.45</v>
      </c>
      <c r="BT233" s="59">
        <f t="shared" si="461"/>
        <v>0</v>
      </c>
      <c r="BU233" s="59">
        <f>(A!C234-NF!BS233)*NF!BR233</f>
        <v>0</v>
      </c>
      <c r="BV233" s="59" t="str">
        <f t="shared" si="462"/>
        <v>Doce Queijadinha 20x27g</v>
      </c>
      <c r="BW233" s="104"/>
      <c r="BX233" s="60">
        <f t="shared" si="463"/>
        <v>18.45</v>
      </c>
      <c r="BY233" s="59">
        <f t="shared" si="464"/>
        <v>0</v>
      </c>
      <c r="BZ233" s="106">
        <f>(A!C234-NF!BX233)*NF!BW233</f>
        <v>0</v>
      </c>
      <c r="CA233" s="104"/>
      <c r="CB233" s="60">
        <f t="shared" si="465"/>
        <v>18.45</v>
      </c>
      <c r="CC233" s="59">
        <f t="shared" si="466"/>
        <v>0</v>
      </c>
      <c r="CD233" s="59">
        <f>(A!C234-NF!CB233)*NF!CA233</f>
        <v>0</v>
      </c>
      <c r="CE233" s="59" t="str">
        <f t="shared" si="467"/>
        <v>Doce Queijadinha 20x27g</v>
      </c>
      <c r="CF233" s="104"/>
      <c r="CG233" s="60">
        <f t="shared" si="468"/>
        <v>18.45</v>
      </c>
      <c r="CH233" s="59">
        <f t="shared" si="469"/>
        <v>0</v>
      </c>
      <c r="CI233" s="106">
        <f>(A!C234-NF!CG233)*NF!CF233</f>
        <v>0</v>
      </c>
      <c r="CJ233" s="104"/>
      <c r="CK233" s="60">
        <f t="shared" si="470"/>
        <v>18.45</v>
      </c>
      <c r="CL233" s="59">
        <f t="shared" si="471"/>
        <v>0</v>
      </c>
      <c r="CM233" s="59">
        <f>(A!C234-NF!CK233)*NF!CJ233</f>
        <v>0</v>
      </c>
      <c r="CN233" s="59" t="str">
        <f t="shared" si="472"/>
        <v>Doce Queijadinha 20x27g</v>
      </c>
      <c r="CO233" s="104"/>
      <c r="CP233" s="60">
        <f t="shared" si="473"/>
        <v>18.45</v>
      </c>
      <c r="CQ233" s="59">
        <f t="shared" si="474"/>
        <v>0</v>
      </c>
      <c r="CR233" s="106">
        <f>(A!C234-NF!CP233)*NF!CO233</f>
        <v>0</v>
      </c>
      <c r="CS233" s="104"/>
      <c r="CT233" s="60">
        <f t="shared" si="475"/>
        <v>18.45</v>
      </c>
      <c r="CU233" s="59">
        <f t="shared" si="476"/>
        <v>0</v>
      </c>
      <c r="CV233" s="59">
        <f>(A!C234-NF!CT233)*NF!CS233</f>
        <v>0</v>
      </c>
      <c r="CW233" s="59" t="str">
        <f t="shared" si="477"/>
        <v>Doce Queijadinha 20x27g</v>
      </c>
      <c r="CX233" s="104"/>
      <c r="CY233" s="60">
        <f t="shared" si="478"/>
        <v>18.45</v>
      </c>
      <c r="CZ233" s="59">
        <f t="shared" si="479"/>
        <v>0</v>
      </c>
      <c r="DA233" s="106">
        <f>(A!C234-NF!CY233)*NF!CX233</f>
        <v>0</v>
      </c>
      <c r="DB233" s="104"/>
      <c r="DC233" s="60">
        <f t="shared" si="480"/>
        <v>18.45</v>
      </c>
      <c r="DD233" s="59">
        <f t="shared" si="481"/>
        <v>0</v>
      </c>
      <c r="DE233" s="59">
        <f>(A!C234-NF!DC233)*NF!DB233</f>
        <v>0</v>
      </c>
      <c r="DF233" s="59" t="str">
        <f t="shared" si="482"/>
        <v>Doce Queijadinha 20x27g</v>
      </c>
      <c r="DG233" s="104"/>
      <c r="DH233" s="60">
        <f t="shared" si="483"/>
        <v>18.45</v>
      </c>
      <c r="DI233" s="59">
        <f t="shared" si="484"/>
        <v>0</v>
      </c>
      <c r="DJ233" s="106">
        <f>(A!C234-NF!DH233)*NF!DG233</f>
        <v>0</v>
      </c>
      <c r="DK233" s="104"/>
      <c r="DL233" s="60">
        <f t="shared" si="485"/>
        <v>18.45</v>
      </c>
      <c r="DM233" s="59">
        <f t="shared" si="486"/>
        <v>0</v>
      </c>
      <c r="DN233" s="59">
        <f>(A!C234-NF!DL233)*NF!DK233</f>
        <v>0</v>
      </c>
      <c r="DO233" s="59" t="str">
        <f t="shared" si="487"/>
        <v>Doce Queijadinha 20x27g</v>
      </c>
      <c r="DP233" s="104"/>
      <c r="DQ233" s="60">
        <f t="shared" si="488"/>
        <v>18.45</v>
      </c>
      <c r="DR233" s="59">
        <f t="shared" si="489"/>
        <v>0</v>
      </c>
      <c r="DS233" s="106">
        <f>(A!C234-NF!DQ233)*NF!DP233</f>
        <v>0</v>
      </c>
      <c r="DT233" s="104"/>
      <c r="DU233" s="60">
        <f t="shared" si="490"/>
        <v>18.45</v>
      </c>
      <c r="DV233" s="59">
        <f t="shared" si="491"/>
        <v>0</v>
      </c>
      <c r="DW233" s="59">
        <f>(A!C234-NF!DU233)*NF!DT233</f>
        <v>0</v>
      </c>
      <c r="DX233" s="59" t="str">
        <f t="shared" si="492"/>
        <v>Doce Queijadinha 20x27g</v>
      </c>
      <c r="DY233" s="104"/>
      <c r="DZ233" s="60">
        <f t="shared" si="493"/>
        <v>18.45</v>
      </c>
      <c r="EA233" s="59">
        <f t="shared" si="494"/>
        <v>0</v>
      </c>
      <c r="EB233" s="106">
        <f>(A!C234-NF!DZ233)*NF!DY233</f>
        <v>0</v>
      </c>
      <c r="EC233" s="104"/>
      <c r="ED233" s="60">
        <f t="shared" si="495"/>
        <v>18.45</v>
      </c>
      <c r="EE233" s="59">
        <f t="shared" si="496"/>
        <v>0</v>
      </c>
      <c r="EF233" s="59">
        <f>(A!C234-NF!ED233)*NF!EC233</f>
        <v>0</v>
      </c>
      <c r="EG233" s="59" t="str">
        <f t="shared" si="497"/>
        <v>Doce Queijadinha 20x27g</v>
      </c>
      <c r="EH233" s="104"/>
      <c r="EI233" s="60">
        <f t="shared" si="498"/>
        <v>18.45</v>
      </c>
      <c r="EJ233" s="59">
        <f t="shared" si="499"/>
        <v>0</v>
      </c>
      <c r="EK233" s="106">
        <f>(A!C234-NF!EI233)*NF!EH233</f>
        <v>0</v>
      </c>
      <c r="EL233" s="104"/>
      <c r="EM233" s="60">
        <f t="shared" si="500"/>
        <v>18.45</v>
      </c>
      <c r="EN233" s="59">
        <f t="shared" si="501"/>
        <v>0</v>
      </c>
      <c r="EO233" s="106">
        <f>(A!C234-NF!EM233)*NF!EL233</f>
        <v>0</v>
      </c>
      <c r="EP233" s="59" t="str">
        <f t="shared" si="502"/>
        <v>Doce Queijadinha 20x27g</v>
      </c>
      <c r="EQ233" s="104"/>
      <c r="ER233" s="60">
        <f t="shared" si="503"/>
        <v>18.45</v>
      </c>
      <c r="ES233" s="59">
        <f t="shared" si="504"/>
        <v>0</v>
      </c>
      <c r="ET233" s="106">
        <f>(A!C234-NF!ER233)*NF!EQ233</f>
        <v>0</v>
      </c>
      <c r="EU233" s="104"/>
      <c r="EV233" s="60">
        <f t="shared" si="505"/>
        <v>18.45</v>
      </c>
      <c r="EW233" s="59">
        <f t="shared" si="506"/>
        <v>0</v>
      </c>
      <c r="EX233" s="106">
        <f>(A!C234-NF!EV233)*NF!EU233</f>
        <v>0</v>
      </c>
      <c r="EY233" s="59" t="str">
        <f t="shared" si="507"/>
        <v>Doce Queijadinha 20x27g</v>
      </c>
      <c r="EZ233" s="104"/>
      <c r="FA233" s="60">
        <f t="shared" si="508"/>
        <v>18.45</v>
      </c>
      <c r="FB233" s="59">
        <f t="shared" si="509"/>
        <v>0</v>
      </c>
      <c r="FC233" s="106">
        <f>(A!C234-NF!FA233)*NF!EZ233</f>
        <v>0</v>
      </c>
      <c r="FD233" s="104"/>
      <c r="FE233" s="60">
        <f t="shared" si="510"/>
        <v>18.45</v>
      </c>
      <c r="FF233" s="59">
        <f t="shared" si="511"/>
        <v>0</v>
      </c>
      <c r="FG233" s="106">
        <f>(A!C234-NF!FE233)*NF!FD233</f>
        <v>0</v>
      </c>
      <c r="FH233" s="59" t="str">
        <f t="shared" si="512"/>
        <v>Doce Queijadinha 20x27g</v>
      </c>
      <c r="FI233" s="104"/>
      <c r="FJ233" s="60">
        <f t="shared" si="513"/>
        <v>18.45</v>
      </c>
      <c r="FK233" s="59">
        <f t="shared" si="514"/>
        <v>0</v>
      </c>
      <c r="FL233" s="106">
        <f>(A!C234-NF!FJ233)*NF!FI233</f>
        <v>0</v>
      </c>
      <c r="FM233" s="104"/>
      <c r="FN233" s="60">
        <f t="shared" si="515"/>
        <v>18.45</v>
      </c>
      <c r="FO233" s="59">
        <f t="shared" si="516"/>
        <v>0</v>
      </c>
      <c r="FP233" s="106">
        <f>(A!C234-NF!FN233)*NF!FM233</f>
        <v>0</v>
      </c>
      <c r="FQ233" s="59" t="str">
        <f t="shared" si="517"/>
        <v>Doce Queijadinha 20x27g</v>
      </c>
      <c r="FR233" s="104"/>
      <c r="FS233" s="60">
        <f t="shared" si="518"/>
        <v>18.45</v>
      </c>
      <c r="FT233" s="106">
        <f t="shared" si="519"/>
        <v>0</v>
      </c>
      <c r="FU233" s="106">
        <f>(A!C234-NF!FS233)*NF!FR233</f>
        <v>0</v>
      </c>
      <c r="FV233" s="104"/>
      <c r="FW233" s="60">
        <f t="shared" si="520"/>
        <v>18.45</v>
      </c>
      <c r="FX233" s="59">
        <f t="shared" si="521"/>
        <v>0</v>
      </c>
      <c r="FY233" s="106">
        <f>(A!C234-NF!FW233)*NF!FV233</f>
        <v>0</v>
      </c>
      <c r="FZ233" s="59" t="str">
        <f t="shared" si="522"/>
        <v>Doce Queijadinha 20x27g</v>
      </c>
      <c r="GA233" s="104"/>
      <c r="GB233" s="60">
        <f t="shared" si="523"/>
        <v>18.45</v>
      </c>
      <c r="GC233" s="59">
        <f t="shared" si="524"/>
        <v>0</v>
      </c>
      <c r="GD233" s="106">
        <f>(A!C234-NF!GB233)*NF!GA233</f>
        <v>0</v>
      </c>
      <c r="GE233" s="104"/>
      <c r="GF233" s="60">
        <f t="shared" si="525"/>
        <v>18.45</v>
      </c>
      <c r="GG233" s="59">
        <f t="shared" si="526"/>
        <v>0</v>
      </c>
      <c r="GH233" s="106">
        <f>(A!C234-NF!GF233)*NF!GE233</f>
        <v>0</v>
      </c>
      <c r="GI233" s="59" t="str">
        <f t="shared" si="527"/>
        <v>Doce Queijadinha 20x27g</v>
      </c>
      <c r="GJ233" s="104"/>
      <c r="GK233" s="60">
        <f t="shared" si="528"/>
        <v>18.45</v>
      </c>
      <c r="GL233" s="59">
        <f t="shared" si="529"/>
        <v>0</v>
      </c>
      <c r="GM233" s="106">
        <f>(A!C234-NF!GK233)*NF!GJ233</f>
        <v>0</v>
      </c>
      <c r="GN233" s="104"/>
      <c r="GO233" s="60">
        <f t="shared" si="530"/>
        <v>18.45</v>
      </c>
      <c r="GP233" s="59">
        <f t="shared" si="531"/>
        <v>0</v>
      </c>
      <c r="GQ233" s="106">
        <f>(A!C234-NF!GO233)*NF!GN233</f>
        <v>0</v>
      </c>
      <c r="GR233" s="59" t="str">
        <f t="shared" si="532"/>
        <v>Doce Queijadinha 20x27g</v>
      </c>
      <c r="GS233" s="104"/>
      <c r="GT233" s="60">
        <f t="shared" si="533"/>
        <v>18.45</v>
      </c>
      <c r="GU233" s="59">
        <f t="shared" si="534"/>
        <v>0</v>
      </c>
      <c r="GV233" s="106">
        <f>(A!C234-NF!GT233)*NF!GS233</f>
        <v>0</v>
      </c>
      <c r="GW233" s="104"/>
      <c r="GX233" s="60">
        <f t="shared" si="535"/>
        <v>18.45</v>
      </c>
      <c r="GY233" s="59">
        <f t="shared" si="536"/>
        <v>0</v>
      </c>
      <c r="GZ233" s="106">
        <f>(A!C234-NF!GX233)*NF!GW233</f>
        <v>0</v>
      </c>
      <c r="HA233" s="59" t="str">
        <f t="shared" si="537"/>
        <v>Doce Queijadinha 20x27g</v>
      </c>
      <c r="HB233" s="104"/>
      <c r="HC233" s="60">
        <f t="shared" si="538"/>
        <v>18.45</v>
      </c>
      <c r="HD233" s="59">
        <f t="shared" si="539"/>
        <v>0</v>
      </c>
      <c r="HE233" s="106">
        <f>(A!C234-NF!HC233)*NF!HB233</f>
        <v>0</v>
      </c>
      <c r="HF233" s="104"/>
      <c r="HG233" s="60">
        <f t="shared" si="540"/>
        <v>18.45</v>
      </c>
      <c r="HH233" s="59">
        <f t="shared" si="541"/>
        <v>0</v>
      </c>
      <c r="HI233" s="106">
        <f>(A!C234-NF!HG233)*NF!HF233</f>
        <v>0</v>
      </c>
      <c r="HJ233" s="59" t="str">
        <f t="shared" si="542"/>
        <v>Doce Queijadinha 20x27g</v>
      </c>
      <c r="HK233" s="104"/>
      <c r="HL233" s="60">
        <f t="shared" si="543"/>
        <v>18.45</v>
      </c>
      <c r="HM233" s="59">
        <f t="shared" si="544"/>
        <v>0</v>
      </c>
      <c r="HN233" s="106">
        <f>(A!C234-NF!HL233)*NF!HK233</f>
        <v>0</v>
      </c>
      <c r="HO233" s="104"/>
      <c r="HP233" s="60">
        <f t="shared" si="545"/>
        <v>18.45</v>
      </c>
      <c r="HQ233" s="59">
        <f t="shared" si="546"/>
        <v>0</v>
      </c>
      <c r="HR233" s="106">
        <f>(A!C234-NF!HP233)*NF!HO233</f>
        <v>0</v>
      </c>
      <c r="HS233" s="59" t="str">
        <f t="shared" si="547"/>
        <v>Doce Queijadinha 20x27g</v>
      </c>
      <c r="HT233" s="104"/>
      <c r="HU233" s="60">
        <f t="shared" si="548"/>
        <v>18.45</v>
      </c>
      <c r="HV233" s="59">
        <f t="shared" si="549"/>
        <v>0</v>
      </c>
      <c r="HW233" s="106">
        <f>(A!C234-NF!HU233)*NF!HT233</f>
        <v>0</v>
      </c>
      <c r="HX233" s="104"/>
      <c r="HY233" s="60">
        <f t="shared" si="550"/>
        <v>18.45</v>
      </c>
      <c r="HZ233" s="59">
        <f t="shared" si="551"/>
        <v>0</v>
      </c>
      <c r="IA233" s="106">
        <f>(A!C234-NF!HY233)*NF!HX233</f>
        <v>0</v>
      </c>
      <c r="IB233" s="59" t="str">
        <f t="shared" si="552"/>
        <v>Doce Queijadinha 20x27g</v>
      </c>
      <c r="IC233" s="104"/>
      <c r="ID233" s="60">
        <f t="shared" si="553"/>
        <v>18.45</v>
      </c>
      <c r="IE233" s="59">
        <f t="shared" si="554"/>
        <v>0</v>
      </c>
      <c r="IF233" s="106">
        <f>(A!C234-NF!ID233)*NF!IC233</f>
        <v>0</v>
      </c>
      <c r="IG233" s="59" t="str">
        <f t="shared" si="555"/>
        <v>Doce Queijadinha 20x27g</v>
      </c>
      <c r="IH233" s="104"/>
      <c r="II233" s="60">
        <f t="shared" si="556"/>
        <v>18.45</v>
      </c>
      <c r="IJ233" s="59">
        <f t="shared" si="557"/>
        <v>0</v>
      </c>
      <c r="IK233" s="106">
        <f>(A!C234-NF!II233)*NF!IH233</f>
        <v>0</v>
      </c>
      <c r="IL233" s="59" t="str">
        <f t="shared" si="558"/>
        <v>Doce Queijadinha 20x27g</v>
      </c>
      <c r="IM233" s="59"/>
      <c r="IN233" s="59">
        <f t="shared" si="559"/>
        <v>18.45</v>
      </c>
      <c r="IO233" s="59">
        <f t="shared" si="560"/>
        <v>0</v>
      </c>
      <c r="IP233" s="106">
        <f>(A!C234-NF!IN233)*NF!IM233</f>
        <v>0</v>
      </c>
      <c r="IQ233" s="59">
        <f t="shared" si="561"/>
        <v>0</v>
      </c>
      <c r="IR233" s="101">
        <f t="shared" si="562"/>
        <v>0</v>
      </c>
      <c r="IS233" s="103" t="e">
        <f t="shared" si="563"/>
        <v>#DIV/0!</v>
      </c>
      <c r="IT233" s="96"/>
      <c r="IU233" s="96"/>
      <c r="IV233" s="96"/>
    </row>
    <row r="234" spans="1:256" x14ac:dyDescent="0.2">
      <c r="A234" s="136" t="str">
        <f>A!B235</f>
        <v>Docile Bala Canud. Colorido Morango Citrus 70g</v>
      </c>
      <c r="B234" s="136">
        <f>A!C235</f>
        <v>21.98</v>
      </c>
      <c r="C234" s="109"/>
      <c r="D234" s="108">
        <f t="shared" si="423"/>
        <v>21.98</v>
      </c>
      <c r="E234" s="97">
        <f t="shared" si="424"/>
        <v>0</v>
      </c>
      <c r="F234" s="95">
        <f>(A!C235-NF!D234)*NF!C234</f>
        <v>0</v>
      </c>
      <c r="G234" s="109"/>
      <c r="H234" s="108">
        <f t="shared" si="425"/>
        <v>21.98</v>
      </c>
      <c r="I234" s="61">
        <f t="shared" si="426"/>
        <v>0</v>
      </c>
      <c r="J234" s="61">
        <f>(A!C235-NF!H234)*NF!G234</f>
        <v>0</v>
      </c>
      <c r="K234" s="61" t="str">
        <f t="shared" si="427"/>
        <v>Docile Bala Canud. Colorido Morango Citrus 70g</v>
      </c>
      <c r="L234" s="109"/>
      <c r="M234" s="62">
        <f t="shared" si="428"/>
        <v>21.98</v>
      </c>
      <c r="N234" s="97">
        <f t="shared" si="429"/>
        <v>0</v>
      </c>
      <c r="O234" s="95">
        <f>(A!C235-NF!M234)*NF!L234</f>
        <v>0</v>
      </c>
      <c r="P234" s="109"/>
      <c r="Q234" s="108">
        <f t="shared" si="430"/>
        <v>21.98</v>
      </c>
      <c r="R234" s="61">
        <f t="shared" si="431"/>
        <v>0</v>
      </c>
      <c r="S234" s="97">
        <f>(A!C235-NF!Q234)*NF!P234</f>
        <v>0</v>
      </c>
      <c r="T234" s="97" t="str">
        <f t="shared" si="432"/>
        <v>Docile Bala Canud. Colorido Morango Citrus 70g</v>
      </c>
      <c r="U234" s="109"/>
      <c r="V234" s="108">
        <f t="shared" si="433"/>
        <v>21.98</v>
      </c>
      <c r="W234" s="61">
        <f t="shared" si="434"/>
        <v>0</v>
      </c>
      <c r="X234" s="161">
        <f>(A!C235-NF!V234)*NF!U234</f>
        <v>0</v>
      </c>
      <c r="Y234" s="109"/>
      <c r="Z234" s="62">
        <f t="shared" si="435"/>
        <v>21.98</v>
      </c>
      <c r="AA234" s="61">
        <f t="shared" si="436"/>
        <v>0</v>
      </c>
      <c r="AB234" s="61">
        <f>(A!C235-NF!Z234)*NF!Y234</f>
        <v>0</v>
      </c>
      <c r="AC234" s="61" t="str">
        <f t="shared" si="437"/>
        <v>Docile Bala Canud. Colorido Morango Citrus 70g</v>
      </c>
      <c r="AD234" s="109"/>
      <c r="AE234" s="62">
        <f t="shared" si="438"/>
        <v>21.98</v>
      </c>
      <c r="AF234" s="61">
        <f t="shared" si="439"/>
        <v>0</v>
      </c>
      <c r="AG234" s="161">
        <f>(A!C235-NF!AE234)*NF!AD234</f>
        <v>0</v>
      </c>
      <c r="AH234" s="109"/>
      <c r="AI234" s="62">
        <f t="shared" si="440"/>
        <v>21.98</v>
      </c>
      <c r="AJ234" s="61">
        <f t="shared" si="441"/>
        <v>0</v>
      </c>
      <c r="AK234" s="61">
        <f>(A!C235-NF!AI234)*NF!AH234</f>
        <v>0</v>
      </c>
      <c r="AL234" s="61" t="str">
        <f t="shared" si="442"/>
        <v>Docile Bala Canud. Colorido Morango Citrus 70g</v>
      </c>
      <c r="AM234" s="109"/>
      <c r="AN234" s="62">
        <f t="shared" si="443"/>
        <v>21.98</v>
      </c>
      <c r="AO234" s="61">
        <f t="shared" si="444"/>
        <v>0</v>
      </c>
      <c r="AP234" s="161">
        <f>(A!C235-NF!AN234)*NF!AM234</f>
        <v>0</v>
      </c>
      <c r="AQ234" s="109"/>
      <c r="AR234" s="62">
        <f t="shared" si="445"/>
        <v>21.98</v>
      </c>
      <c r="AS234" s="61">
        <f t="shared" si="446"/>
        <v>0</v>
      </c>
      <c r="AT234" s="61">
        <f>(A!C235-NF!AR234)*NF!AQ234</f>
        <v>0</v>
      </c>
      <c r="AU234" s="61" t="str">
        <f t="shared" si="447"/>
        <v>Docile Bala Canud. Colorido Morango Citrus 70g</v>
      </c>
      <c r="AV234" s="109"/>
      <c r="AW234" s="62">
        <f t="shared" si="448"/>
        <v>21.98</v>
      </c>
      <c r="AX234" s="61">
        <f t="shared" si="449"/>
        <v>0</v>
      </c>
      <c r="AY234" s="161">
        <f>(A!C235-NF!AW234)*NF!AV234</f>
        <v>0</v>
      </c>
      <c r="AZ234" s="109"/>
      <c r="BA234" s="62">
        <f t="shared" si="450"/>
        <v>21.98</v>
      </c>
      <c r="BB234" s="61">
        <f t="shared" si="451"/>
        <v>0</v>
      </c>
      <c r="BC234" s="61">
        <f>(A!C235-NF!BA234)*NF!AZ234</f>
        <v>0</v>
      </c>
      <c r="BD234" s="61" t="str">
        <f t="shared" si="452"/>
        <v>Docile Bala Canud. Colorido Morango Citrus 70g</v>
      </c>
      <c r="BE234" s="109"/>
      <c r="BF234" s="62">
        <f t="shared" si="453"/>
        <v>21.98</v>
      </c>
      <c r="BG234" s="61">
        <f t="shared" si="454"/>
        <v>0</v>
      </c>
      <c r="BH234" s="161">
        <f>(A!C235-NF!BF234)*NF!BE234</f>
        <v>0</v>
      </c>
      <c r="BI234" s="109"/>
      <c r="BJ234" s="62">
        <f t="shared" si="455"/>
        <v>21.98</v>
      </c>
      <c r="BK234" s="61">
        <f t="shared" si="456"/>
        <v>0</v>
      </c>
      <c r="BL234" s="61">
        <f>(A!C235-NF!BJ234)*NF!BI234</f>
        <v>0</v>
      </c>
      <c r="BM234" s="61" t="str">
        <f t="shared" si="457"/>
        <v>Docile Bala Canud. Colorido Morango Citrus 70g</v>
      </c>
      <c r="BN234" s="109"/>
      <c r="BO234" s="62">
        <f t="shared" si="458"/>
        <v>21.98</v>
      </c>
      <c r="BP234" s="61">
        <f t="shared" si="459"/>
        <v>0</v>
      </c>
      <c r="BQ234" s="161">
        <f>(A!C235-NF!BO234)*NF!BN234</f>
        <v>0</v>
      </c>
      <c r="BR234" s="109"/>
      <c r="BS234" s="62">
        <f t="shared" si="460"/>
        <v>21.98</v>
      </c>
      <c r="BT234" s="61">
        <f t="shared" si="461"/>
        <v>0</v>
      </c>
      <c r="BU234" s="61">
        <f>(A!C235-NF!BS234)*NF!BR234</f>
        <v>0</v>
      </c>
      <c r="BV234" s="61" t="str">
        <f t="shared" si="462"/>
        <v>Docile Bala Canud. Colorido Morango Citrus 70g</v>
      </c>
      <c r="BW234" s="109"/>
      <c r="BX234" s="62">
        <f t="shared" si="463"/>
        <v>21.98</v>
      </c>
      <c r="BY234" s="61">
        <f t="shared" si="464"/>
        <v>0</v>
      </c>
      <c r="BZ234" s="161">
        <f>(A!C235-NF!BX234)*NF!BW234</f>
        <v>0</v>
      </c>
      <c r="CA234" s="109"/>
      <c r="CB234" s="62">
        <f t="shared" si="465"/>
        <v>21.98</v>
      </c>
      <c r="CC234" s="61">
        <f t="shared" si="466"/>
        <v>0</v>
      </c>
      <c r="CD234" s="61">
        <f>(A!C235-NF!CB234)*NF!CA234</f>
        <v>0</v>
      </c>
      <c r="CE234" s="61" t="str">
        <f t="shared" si="467"/>
        <v>Docile Bala Canud. Colorido Morango Citrus 70g</v>
      </c>
      <c r="CF234" s="109"/>
      <c r="CG234" s="62">
        <f t="shared" si="468"/>
        <v>21.98</v>
      </c>
      <c r="CH234" s="61">
        <f t="shared" si="469"/>
        <v>0</v>
      </c>
      <c r="CI234" s="161">
        <f>(A!C235-NF!CG234)*NF!CF234</f>
        <v>0</v>
      </c>
      <c r="CJ234" s="109"/>
      <c r="CK234" s="62">
        <f t="shared" si="470"/>
        <v>21.98</v>
      </c>
      <c r="CL234" s="61">
        <f t="shared" si="471"/>
        <v>0</v>
      </c>
      <c r="CM234" s="61">
        <f>(A!C235-NF!CK234)*NF!CJ234</f>
        <v>0</v>
      </c>
      <c r="CN234" s="61" t="str">
        <f t="shared" si="472"/>
        <v>Docile Bala Canud. Colorido Morango Citrus 70g</v>
      </c>
      <c r="CO234" s="109"/>
      <c r="CP234" s="62">
        <f t="shared" si="473"/>
        <v>21.98</v>
      </c>
      <c r="CQ234" s="61">
        <f t="shared" si="474"/>
        <v>0</v>
      </c>
      <c r="CR234" s="161">
        <f>(A!C235-NF!CP234)*NF!CO234</f>
        <v>0</v>
      </c>
      <c r="CS234" s="109"/>
      <c r="CT234" s="62">
        <f t="shared" si="475"/>
        <v>21.98</v>
      </c>
      <c r="CU234" s="61">
        <f t="shared" si="476"/>
        <v>0</v>
      </c>
      <c r="CV234" s="61">
        <f>(A!C235-NF!CT234)*NF!CS234</f>
        <v>0</v>
      </c>
      <c r="CW234" s="61" t="str">
        <f t="shared" si="477"/>
        <v>Docile Bala Canud. Colorido Morango Citrus 70g</v>
      </c>
      <c r="CX234" s="109"/>
      <c r="CY234" s="62">
        <f t="shared" si="478"/>
        <v>21.98</v>
      </c>
      <c r="CZ234" s="61">
        <f t="shared" si="479"/>
        <v>0</v>
      </c>
      <c r="DA234" s="161">
        <f>(A!C235-NF!CY234)*NF!CX234</f>
        <v>0</v>
      </c>
      <c r="DB234" s="109"/>
      <c r="DC234" s="62">
        <f t="shared" si="480"/>
        <v>21.98</v>
      </c>
      <c r="DD234" s="61">
        <f t="shared" si="481"/>
        <v>0</v>
      </c>
      <c r="DE234" s="61">
        <f>(A!C235-NF!DC234)*NF!DB234</f>
        <v>0</v>
      </c>
      <c r="DF234" s="61" t="str">
        <f t="shared" si="482"/>
        <v>Docile Bala Canud. Colorido Morango Citrus 70g</v>
      </c>
      <c r="DG234" s="109"/>
      <c r="DH234" s="62">
        <f t="shared" si="483"/>
        <v>21.98</v>
      </c>
      <c r="DI234" s="61">
        <f t="shared" si="484"/>
        <v>0</v>
      </c>
      <c r="DJ234" s="161">
        <f>(A!C235-NF!DH234)*NF!DG234</f>
        <v>0</v>
      </c>
      <c r="DK234" s="109"/>
      <c r="DL234" s="62">
        <f t="shared" si="485"/>
        <v>21.98</v>
      </c>
      <c r="DM234" s="61">
        <f t="shared" si="486"/>
        <v>0</v>
      </c>
      <c r="DN234" s="61">
        <f>(A!C235-NF!DL234)*NF!DK234</f>
        <v>0</v>
      </c>
      <c r="DO234" s="61" t="str">
        <f t="shared" si="487"/>
        <v>Docile Bala Canud. Colorido Morango Citrus 70g</v>
      </c>
      <c r="DP234" s="109"/>
      <c r="DQ234" s="62">
        <f t="shared" si="488"/>
        <v>21.98</v>
      </c>
      <c r="DR234" s="61">
        <f t="shared" si="489"/>
        <v>0</v>
      </c>
      <c r="DS234" s="161">
        <f>(A!C235-NF!DQ234)*NF!DP234</f>
        <v>0</v>
      </c>
      <c r="DT234" s="109"/>
      <c r="DU234" s="62">
        <f t="shared" si="490"/>
        <v>21.98</v>
      </c>
      <c r="DV234" s="61">
        <f t="shared" si="491"/>
        <v>0</v>
      </c>
      <c r="DW234" s="61">
        <f>(A!C235-NF!DU234)*NF!DT234</f>
        <v>0</v>
      </c>
      <c r="DX234" s="61" t="str">
        <f t="shared" si="492"/>
        <v>Docile Bala Canud. Colorido Morango Citrus 70g</v>
      </c>
      <c r="DY234" s="109"/>
      <c r="DZ234" s="62">
        <f t="shared" si="493"/>
        <v>21.98</v>
      </c>
      <c r="EA234" s="61">
        <f t="shared" si="494"/>
        <v>0</v>
      </c>
      <c r="EB234" s="161">
        <f>(A!C235-NF!DZ234)*NF!DY234</f>
        <v>0</v>
      </c>
      <c r="EC234" s="109"/>
      <c r="ED234" s="62">
        <f t="shared" si="495"/>
        <v>21.98</v>
      </c>
      <c r="EE234" s="61">
        <f t="shared" si="496"/>
        <v>0</v>
      </c>
      <c r="EF234" s="61">
        <f>(A!C235-NF!ED234)*NF!EC234</f>
        <v>0</v>
      </c>
      <c r="EG234" s="61" t="str">
        <f t="shared" si="497"/>
        <v>Docile Bala Canud. Colorido Morango Citrus 70g</v>
      </c>
      <c r="EH234" s="109"/>
      <c r="EI234" s="62">
        <f t="shared" si="498"/>
        <v>21.98</v>
      </c>
      <c r="EJ234" s="61">
        <f t="shared" si="499"/>
        <v>0</v>
      </c>
      <c r="EK234" s="161">
        <f>(A!C235-NF!EI234)*NF!EH234</f>
        <v>0</v>
      </c>
      <c r="EL234" s="109"/>
      <c r="EM234" s="62">
        <f t="shared" si="500"/>
        <v>21.98</v>
      </c>
      <c r="EN234" s="61">
        <f t="shared" si="501"/>
        <v>0</v>
      </c>
      <c r="EO234" s="161">
        <f>(A!C235-NF!EM234)*NF!EL234</f>
        <v>0</v>
      </c>
      <c r="EP234" s="61" t="str">
        <f t="shared" si="502"/>
        <v>Docile Bala Canud. Colorido Morango Citrus 70g</v>
      </c>
      <c r="EQ234" s="109"/>
      <c r="ER234" s="62">
        <f t="shared" si="503"/>
        <v>21.98</v>
      </c>
      <c r="ES234" s="61">
        <f t="shared" si="504"/>
        <v>0</v>
      </c>
      <c r="ET234" s="161">
        <f>(A!C235-NF!ER234)*NF!EQ234</f>
        <v>0</v>
      </c>
      <c r="EU234" s="109"/>
      <c r="EV234" s="62">
        <f t="shared" si="505"/>
        <v>21.98</v>
      </c>
      <c r="EW234" s="61">
        <f t="shared" si="506"/>
        <v>0</v>
      </c>
      <c r="EX234" s="161">
        <f>(A!C235-NF!EV234)*NF!EU234</f>
        <v>0</v>
      </c>
      <c r="EY234" s="61" t="str">
        <f t="shared" si="507"/>
        <v>Docile Bala Canud. Colorido Morango Citrus 70g</v>
      </c>
      <c r="EZ234" s="109"/>
      <c r="FA234" s="62">
        <f t="shared" si="508"/>
        <v>21.98</v>
      </c>
      <c r="FB234" s="61">
        <f t="shared" si="509"/>
        <v>0</v>
      </c>
      <c r="FC234" s="161">
        <f>(A!C235-NF!FA234)*NF!EZ234</f>
        <v>0</v>
      </c>
      <c r="FD234" s="109"/>
      <c r="FE234" s="62">
        <f t="shared" si="510"/>
        <v>21.98</v>
      </c>
      <c r="FF234" s="61">
        <f t="shared" si="511"/>
        <v>0</v>
      </c>
      <c r="FG234" s="161">
        <f>(A!C235-NF!FE234)*NF!FD234</f>
        <v>0</v>
      </c>
      <c r="FH234" s="61" t="str">
        <f t="shared" si="512"/>
        <v>Docile Bala Canud. Colorido Morango Citrus 70g</v>
      </c>
      <c r="FI234" s="109"/>
      <c r="FJ234" s="62">
        <f t="shared" si="513"/>
        <v>21.98</v>
      </c>
      <c r="FK234" s="61">
        <f t="shared" si="514"/>
        <v>0</v>
      </c>
      <c r="FL234" s="161">
        <f>(A!C235-NF!FJ234)*NF!FI234</f>
        <v>0</v>
      </c>
      <c r="FM234" s="109"/>
      <c r="FN234" s="62">
        <f t="shared" si="515"/>
        <v>21.98</v>
      </c>
      <c r="FO234" s="61">
        <f t="shared" si="516"/>
        <v>0</v>
      </c>
      <c r="FP234" s="161">
        <f>(A!C235-NF!FN234)*NF!FM234</f>
        <v>0</v>
      </c>
      <c r="FQ234" s="61" t="str">
        <f t="shared" si="517"/>
        <v>Docile Bala Canud. Colorido Morango Citrus 70g</v>
      </c>
      <c r="FR234" s="109"/>
      <c r="FS234" s="62">
        <f t="shared" si="518"/>
        <v>21.98</v>
      </c>
      <c r="FT234" s="161">
        <f t="shared" si="519"/>
        <v>0</v>
      </c>
      <c r="FU234" s="161">
        <f>(A!C235-NF!FS234)*NF!FR234</f>
        <v>0</v>
      </c>
      <c r="FV234" s="109"/>
      <c r="FW234" s="62">
        <f t="shared" si="520"/>
        <v>21.98</v>
      </c>
      <c r="FX234" s="61">
        <f t="shared" si="521"/>
        <v>0</v>
      </c>
      <c r="FY234" s="161">
        <f>(A!C235-NF!FW234)*NF!FV234</f>
        <v>0</v>
      </c>
      <c r="FZ234" s="61" t="str">
        <f t="shared" si="522"/>
        <v>Docile Bala Canud. Colorido Morango Citrus 70g</v>
      </c>
      <c r="GA234" s="109"/>
      <c r="GB234" s="62">
        <f t="shared" si="523"/>
        <v>21.98</v>
      </c>
      <c r="GC234" s="61">
        <f t="shared" si="524"/>
        <v>0</v>
      </c>
      <c r="GD234" s="161">
        <f>(A!C235-NF!GB234)*NF!GA234</f>
        <v>0</v>
      </c>
      <c r="GE234" s="109"/>
      <c r="GF234" s="62">
        <f t="shared" si="525"/>
        <v>21.98</v>
      </c>
      <c r="GG234" s="61">
        <f t="shared" si="526"/>
        <v>0</v>
      </c>
      <c r="GH234" s="161">
        <f>(A!C235-NF!GF234)*NF!GE234</f>
        <v>0</v>
      </c>
      <c r="GI234" s="61" t="str">
        <f t="shared" si="527"/>
        <v>Docile Bala Canud. Colorido Morango Citrus 70g</v>
      </c>
      <c r="GJ234" s="109"/>
      <c r="GK234" s="62">
        <f t="shared" si="528"/>
        <v>21.98</v>
      </c>
      <c r="GL234" s="61">
        <f t="shared" si="529"/>
        <v>0</v>
      </c>
      <c r="GM234" s="161">
        <f>(A!C235-NF!GK234)*NF!GJ234</f>
        <v>0</v>
      </c>
      <c r="GN234" s="109"/>
      <c r="GO234" s="62">
        <f t="shared" si="530"/>
        <v>21.98</v>
      </c>
      <c r="GP234" s="61">
        <f t="shared" si="531"/>
        <v>0</v>
      </c>
      <c r="GQ234" s="161">
        <f>(A!C235-NF!GO234)*NF!GN234</f>
        <v>0</v>
      </c>
      <c r="GR234" s="61" t="str">
        <f t="shared" si="532"/>
        <v>Docile Bala Canud. Colorido Morango Citrus 70g</v>
      </c>
      <c r="GS234" s="109"/>
      <c r="GT234" s="62">
        <f t="shared" si="533"/>
        <v>21.98</v>
      </c>
      <c r="GU234" s="61">
        <f t="shared" si="534"/>
        <v>0</v>
      </c>
      <c r="GV234" s="161">
        <f>(A!C235-NF!GT234)*NF!GS234</f>
        <v>0</v>
      </c>
      <c r="GW234" s="109"/>
      <c r="GX234" s="62">
        <f t="shared" si="535"/>
        <v>21.98</v>
      </c>
      <c r="GY234" s="61">
        <f t="shared" si="536"/>
        <v>0</v>
      </c>
      <c r="GZ234" s="161">
        <f>(A!C235-NF!GX234)*NF!GW234</f>
        <v>0</v>
      </c>
      <c r="HA234" s="61" t="str">
        <f t="shared" si="537"/>
        <v>Docile Bala Canud. Colorido Morango Citrus 70g</v>
      </c>
      <c r="HB234" s="109"/>
      <c r="HC234" s="62">
        <f t="shared" si="538"/>
        <v>21.98</v>
      </c>
      <c r="HD234" s="61">
        <f t="shared" si="539"/>
        <v>0</v>
      </c>
      <c r="HE234" s="161">
        <f>(A!C235-NF!HC234)*NF!HB234</f>
        <v>0</v>
      </c>
      <c r="HF234" s="109"/>
      <c r="HG234" s="62">
        <f t="shared" si="540"/>
        <v>21.98</v>
      </c>
      <c r="HH234" s="61">
        <f t="shared" si="541"/>
        <v>0</v>
      </c>
      <c r="HI234" s="161">
        <f>(A!C235-NF!HG234)*NF!HF234</f>
        <v>0</v>
      </c>
      <c r="HJ234" s="61" t="str">
        <f t="shared" si="542"/>
        <v>Docile Bala Canud. Colorido Morango Citrus 70g</v>
      </c>
      <c r="HK234" s="109"/>
      <c r="HL234" s="62">
        <f t="shared" si="543"/>
        <v>21.98</v>
      </c>
      <c r="HM234" s="61">
        <f t="shared" si="544"/>
        <v>0</v>
      </c>
      <c r="HN234" s="161">
        <f>(A!C235-NF!HL234)*NF!HK234</f>
        <v>0</v>
      </c>
      <c r="HO234" s="109"/>
      <c r="HP234" s="62">
        <f t="shared" si="545"/>
        <v>21.98</v>
      </c>
      <c r="HQ234" s="61">
        <f t="shared" si="546"/>
        <v>0</v>
      </c>
      <c r="HR234" s="161">
        <f>(A!C235-NF!HP234)*NF!HO234</f>
        <v>0</v>
      </c>
      <c r="HS234" s="61" t="str">
        <f t="shared" si="547"/>
        <v>Docile Bala Canud. Colorido Morango Citrus 70g</v>
      </c>
      <c r="HT234" s="109"/>
      <c r="HU234" s="62">
        <f t="shared" si="548"/>
        <v>21.98</v>
      </c>
      <c r="HV234" s="61">
        <f t="shared" si="549"/>
        <v>0</v>
      </c>
      <c r="HW234" s="161">
        <f>(A!C235-NF!HU234)*NF!HT234</f>
        <v>0</v>
      </c>
      <c r="HX234" s="109"/>
      <c r="HY234" s="62">
        <f t="shared" si="550"/>
        <v>21.98</v>
      </c>
      <c r="HZ234" s="61">
        <f t="shared" si="551"/>
        <v>0</v>
      </c>
      <c r="IA234" s="161">
        <f>(A!C235-NF!HY234)*NF!HX234</f>
        <v>0</v>
      </c>
      <c r="IB234" s="61" t="str">
        <f t="shared" si="552"/>
        <v>Docile Bala Canud. Colorido Morango Citrus 70g</v>
      </c>
      <c r="IC234" s="109"/>
      <c r="ID234" s="62">
        <f t="shared" si="553"/>
        <v>21.98</v>
      </c>
      <c r="IE234" s="61">
        <f t="shared" si="554"/>
        <v>0</v>
      </c>
      <c r="IF234" s="161">
        <f>(A!C235-NF!ID234)*NF!IC234</f>
        <v>0</v>
      </c>
      <c r="IG234" s="61" t="str">
        <f t="shared" si="555"/>
        <v>Docile Bala Canud. Colorido Morango Citrus 70g</v>
      </c>
      <c r="IH234" s="109"/>
      <c r="II234" s="62">
        <f t="shared" si="556"/>
        <v>21.98</v>
      </c>
      <c r="IJ234" s="61">
        <f t="shared" si="557"/>
        <v>0</v>
      </c>
      <c r="IK234" s="161">
        <f>(A!C235-NF!II234)*NF!IH234</f>
        <v>0</v>
      </c>
      <c r="IL234" s="61" t="str">
        <f t="shared" si="558"/>
        <v>Docile Bala Canud. Colorido Morango Citrus 70g</v>
      </c>
      <c r="IM234" s="61"/>
      <c r="IN234" s="61">
        <f t="shared" si="559"/>
        <v>21.98</v>
      </c>
      <c r="IO234" s="61">
        <f t="shared" si="560"/>
        <v>0</v>
      </c>
      <c r="IP234" s="161">
        <f>(A!C235-NF!IN234)*NF!IM234</f>
        <v>0</v>
      </c>
      <c r="IQ234" s="61">
        <f t="shared" si="561"/>
        <v>0</v>
      </c>
      <c r="IR234" s="107">
        <f t="shared" si="562"/>
        <v>0</v>
      </c>
      <c r="IS234" s="97" t="e">
        <f t="shared" si="563"/>
        <v>#DIV/0!</v>
      </c>
      <c r="IT234" s="162"/>
      <c r="IU234" s="162"/>
      <c r="IV234" s="162"/>
    </row>
    <row r="235" spans="1:256" x14ac:dyDescent="0.2">
      <c r="A235" s="163" t="str">
        <f>A!B236</f>
        <v>Docile Bala Canud. Colorido Morango Citrus Uni 70g</v>
      </c>
      <c r="B235" s="163">
        <f>A!C236</f>
        <v>3.46</v>
      </c>
      <c r="C235" s="104"/>
      <c r="D235" s="102">
        <f t="shared" si="423"/>
        <v>3.46</v>
      </c>
      <c r="E235" s="103">
        <f t="shared" si="424"/>
        <v>0</v>
      </c>
      <c r="F235" s="105">
        <f>(A!C236-NF!D235)*NF!C235</f>
        <v>0</v>
      </c>
      <c r="G235" s="104"/>
      <c r="H235" s="102">
        <f t="shared" si="425"/>
        <v>3.46</v>
      </c>
      <c r="I235" s="59">
        <f t="shared" si="426"/>
        <v>0</v>
      </c>
      <c r="J235" s="59">
        <f>(A!C236-NF!H235)*NF!G235</f>
        <v>0</v>
      </c>
      <c r="K235" s="59" t="str">
        <f t="shared" si="427"/>
        <v>Docile Bala Canud. Colorido Morango Citrus Uni 70g</v>
      </c>
      <c r="L235" s="104"/>
      <c r="M235" s="60">
        <f t="shared" si="428"/>
        <v>3.46</v>
      </c>
      <c r="N235" s="103">
        <f t="shared" si="429"/>
        <v>0</v>
      </c>
      <c r="O235" s="105">
        <f>(A!C236-NF!M235)*NF!L235</f>
        <v>0</v>
      </c>
      <c r="P235" s="104"/>
      <c r="Q235" s="102">
        <f t="shared" si="430"/>
        <v>3.46</v>
      </c>
      <c r="R235" s="59">
        <f t="shared" si="431"/>
        <v>0</v>
      </c>
      <c r="S235" s="103">
        <f>(A!C236-NF!Q235)*NF!P235</f>
        <v>0</v>
      </c>
      <c r="T235" s="103" t="str">
        <f t="shared" si="432"/>
        <v>Docile Bala Canud. Colorido Morango Citrus Uni 70g</v>
      </c>
      <c r="U235" s="104"/>
      <c r="V235" s="102">
        <f t="shared" si="433"/>
        <v>3.46</v>
      </c>
      <c r="W235" s="59">
        <f t="shared" si="434"/>
        <v>0</v>
      </c>
      <c r="X235" s="106">
        <f>(A!C236-NF!V235)*NF!U235</f>
        <v>0</v>
      </c>
      <c r="Y235" s="104"/>
      <c r="Z235" s="60">
        <f t="shared" si="435"/>
        <v>3.46</v>
      </c>
      <c r="AA235" s="59">
        <f t="shared" si="436"/>
        <v>0</v>
      </c>
      <c r="AB235" s="59">
        <f>(A!C236-NF!Z235)*NF!Y235</f>
        <v>0</v>
      </c>
      <c r="AC235" s="59" t="str">
        <f t="shared" si="437"/>
        <v>Docile Bala Canud. Colorido Morango Citrus Uni 70g</v>
      </c>
      <c r="AD235" s="104"/>
      <c r="AE235" s="60">
        <f t="shared" si="438"/>
        <v>3.46</v>
      </c>
      <c r="AF235" s="59">
        <f t="shared" si="439"/>
        <v>0</v>
      </c>
      <c r="AG235" s="106">
        <f>(A!C236-NF!AE235)*NF!AD235</f>
        <v>0</v>
      </c>
      <c r="AH235" s="104"/>
      <c r="AI235" s="60">
        <f t="shared" si="440"/>
        <v>3.46</v>
      </c>
      <c r="AJ235" s="59">
        <f t="shared" si="441"/>
        <v>0</v>
      </c>
      <c r="AK235" s="59">
        <f>(A!C236-NF!AI235)*NF!AH235</f>
        <v>0</v>
      </c>
      <c r="AL235" s="59" t="str">
        <f t="shared" si="442"/>
        <v>Docile Bala Canud. Colorido Morango Citrus Uni 70g</v>
      </c>
      <c r="AM235" s="104"/>
      <c r="AN235" s="60">
        <f t="shared" si="443"/>
        <v>3.46</v>
      </c>
      <c r="AO235" s="59">
        <f t="shared" si="444"/>
        <v>0</v>
      </c>
      <c r="AP235" s="106">
        <f>(A!C236-NF!AN235)*NF!AM235</f>
        <v>0</v>
      </c>
      <c r="AQ235" s="104"/>
      <c r="AR235" s="60">
        <f t="shared" si="445"/>
        <v>3.46</v>
      </c>
      <c r="AS235" s="59">
        <f t="shared" si="446"/>
        <v>0</v>
      </c>
      <c r="AT235" s="59">
        <f>(A!C236-NF!AR235)*NF!AQ235</f>
        <v>0</v>
      </c>
      <c r="AU235" s="59" t="str">
        <f t="shared" si="447"/>
        <v>Docile Bala Canud. Colorido Morango Citrus Uni 70g</v>
      </c>
      <c r="AV235" s="104"/>
      <c r="AW235" s="60">
        <f t="shared" si="448"/>
        <v>3.46</v>
      </c>
      <c r="AX235" s="59">
        <f t="shared" si="449"/>
        <v>0</v>
      </c>
      <c r="AY235" s="106">
        <f>(A!C236-NF!AW235)*NF!AV235</f>
        <v>0</v>
      </c>
      <c r="AZ235" s="104"/>
      <c r="BA235" s="60">
        <f t="shared" si="450"/>
        <v>3.46</v>
      </c>
      <c r="BB235" s="59">
        <f t="shared" si="451"/>
        <v>0</v>
      </c>
      <c r="BC235" s="59">
        <f>(A!C236-NF!BA235)*NF!AZ235</f>
        <v>0</v>
      </c>
      <c r="BD235" s="59" t="str">
        <f t="shared" si="452"/>
        <v>Docile Bala Canud. Colorido Morango Citrus Uni 70g</v>
      </c>
      <c r="BE235" s="104"/>
      <c r="BF235" s="60">
        <f t="shared" si="453"/>
        <v>3.46</v>
      </c>
      <c r="BG235" s="59">
        <f t="shared" si="454"/>
        <v>0</v>
      </c>
      <c r="BH235" s="106">
        <f>(A!C236-NF!BF235)*NF!BE235</f>
        <v>0</v>
      </c>
      <c r="BI235" s="104"/>
      <c r="BJ235" s="60">
        <f t="shared" si="455"/>
        <v>3.46</v>
      </c>
      <c r="BK235" s="59">
        <f t="shared" si="456"/>
        <v>0</v>
      </c>
      <c r="BL235" s="59">
        <f>(A!C236-NF!BJ235)*NF!BI235</f>
        <v>0</v>
      </c>
      <c r="BM235" s="59" t="str">
        <f t="shared" si="457"/>
        <v>Docile Bala Canud. Colorido Morango Citrus Uni 70g</v>
      </c>
      <c r="BN235" s="104"/>
      <c r="BO235" s="60">
        <f t="shared" si="458"/>
        <v>3.46</v>
      </c>
      <c r="BP235" s="59">
        <f t="shared" si="459"/>
        <v>0</v>
      </c>
      <c r="BQ235" s="106">
        <f>(A!C236-NF!BO235)*NF!BN235</f>
        <v>0</v>
      </c>
      <c r="BR235" s="104"/>
      <c r="BS235" s="60">
        <f t="shared" si="460"/>
        <v>3.46</v>
      </c>
      <c r="BT235" s="59">
        <f t="shared" si="461"/>
        <v>0</v>
      </c>
      <c r="BU235" s="59">
        <f>(A!C236-NF!BS235)*NF!BR235</f>
        <v>0</v>
      </c>
      <c r="BV235" s="59" t="str">
        <f t="shared" si="462"/>
        <v>Docile Bala Canud. Colorido Morango Citrus Uni 70g</v>
      </c>
      <c r="BW235" s="104"/>
      <c r="BX235" s="60">
        <f t="shared" si="463"/>
        <v>3.46</v>
      </c>
      <c r="BY235" s="59">
        <f t="shared" si="464"/>
        <v>0</v>
      </c>
      <c r="BZ235" s="106">
        <f>(A!C236-NF!BX235)*NF!BW235</f>
        <v>0</v>
      </c>
      <c r="CA235" s="104"/>
      <c r="CB235" s="60">
        <f t="shared" si="465"/>
        <v>3.46</v>
      </c>
      <c r="CC235" s="59">
        <f t="shared" si="466"/>
        <v>0</v>
      </c>
      <c r="CD235" s="59">
        <f>(A!C236-NF!CB235)*NF!CA235</f>
        <v>0</v>
      </c>
      <c r="CE235" s="59" t="str">
        <f t="shared" si="467"/>
        <v>Docile Bala Canud. Colorido Morango Citrus Uni 70g</v>
      </c>
      <c r="CF235" s="104"/>
      <c r="CG235" s="60">
        <f t="shared" si="468"/>
        <v>3.46</v>
      </c>
      <c r="CH235" s="59">
        <f t="shared" si="469"/>
        <v>0</v>
      </c>
      <c r="CI235" s="106">
        <f>(A!C236-NF!CG235)*NF!CF235</f>
        <v>0</v>
      </c>
      <c r="CJ235" s="104"/>
      <c r="CK235" s="60">
        <f t="shared" si="470"/>
        <v>3.46</v>
      </c>
      <c r="CL235" s="59">
        <f t="shared" si="471"/>
        <v>0</v>
      </c>
      <c r="CM235" s="59">
        <f>(A!C236-NF!CK235)*NF!CJ235</f>
        <v>0</v>
      </c>
      <c r="CN235" s="59" t="str">
        <f t="shared" si="472"/>
        <v>Docile Bala Canud. Colorido Morango Citrus Uni 70g</v>
      </c>
      <c r="CO235" s="104"/>
      <c r="CP235" s="60">
        <f t="shared" si="473"/>
        <v>3.46</v>
      </c>
      <c r="CQ235" s="59">
        <f t="shared" si="474"/>
        <v>0</v>
      </c>
      <c r="CR235" s="106">
        <f>(A!C236-NF!CP235)*NF!CO235</f>
        <v>0</v>
      </c>
      <c r="CS235" s="104"/>
      <c r="CT235" s="60">
        <f t="shared" si="475"/>
        <v>3.46</v>
      </c>
      <c r="CU235" s="59">
        <f t="shared" si="476"/>
        <v>0</v>
      </c>
      <c r="CV235" s="59">
        <f>(A!C236-NF!CT235)*NF!CS235</f>
        <v>0</v>
      </c>
      <c r="CW235" s="59" t="str">
        <f t="shared" si="477"/>
        <v>Docile Bala Canud. Colorido Morango Citrus Uni 70g</v>
      </c>
      <c r="CX235" s="104"/>
      <c r="CY235" s="60">
        <f t="shared" si="478"/>
        <v>3.46</v>
      </c>
      <c r="CZ235" s="59">
        <f t="shared" si="479"/>
        <v>0</v>
      </c>
      <c r="DA235" s="106">
        <f>(A!C236-NF!CY235)*NF!CX235</f>
        <v>0</v>
      </c>
      <c r="DB235" s="104"/>
      <c r="DC235" s="60">
        <f t="shared" si="480"/>
        <v>3.46</v>
      </c>
      <c r="DD235" s="59">
        <f t="shared" si="481"/>
        <v>0</v>
      </c>
      <c r="DE235" s="59">
        <f>(A!C236-NF!DC235)*NF!DB235</f>
        <v>0</v>
      </c>
      <c r="DF235" s="59" t="str">
        <f t="shared" si="482"/>
        <v>Docile Bala Canud. Colorido Morango Citrus Uni 70g</v>
      </c>
      <c r="DG235" s="104"/>
      <c r="DH235" s="60">
        <f t="shared" si="483"/>
        <v>3.46</v>
      </c>
      <c r="DI235" s="59">
        <f t="shared" si="484"/>
        <v>0</v>
      </c>
      <c r="DJ235" s="106">
        <f>(A!C236-NF!DH235)*NF!DG235</f>
        <v>0</v>
      </c>
      <c r="DK235" s="104"/>
      <c r="DL235" s="60">
        <f t="shared" si="485"/>
        <v>3.46</v>
      </c>
      <c r="DM235" s="59">
        <f t="shared" si="486"/>
        <v>0</v>
      </c>
      <c r="DN235" s="59">
        <f>(A!C236-NF!DL235)*NF!DK235</f>
        <v>0</v>
      </c>
      <c r="DO235" s="59" t="str">
        <f t="shared" si="487"/>
        <v>Docile Bala Canud. Colorido Morango Citrus Uni 70g</v>
      </c>
      <c r="DP235" s="104"/>
      <c r="DQ235" s="60">
        <f t="shared" si="488"/>
        <v>3.46</v>
      </c>
      <c r="DR235" s="59">
        <f t="shared" si="489"/>
        <v>0</v>
      </c>
      <c r="DS235" s="106">
        <f>(A!C236-NF!DQ235)*NF!DP235</f>
        <v>0</v>
      </c>
      <c r="DT235" s="104"/>
      <c r="DU235" s="60">
        <f t="shared" si="490"/>
        <v>3.46</v>
      </c>
      <c r="DV235" s="59">
        <f t="shared" si="491"/>
        <v>0</v>
      </c>
      <c r="DW235" s="59">
        <f>(A!C236-NF!DU235)*NF!DT235</f>
        <v>0</v>
      </c>
      <c r="DX235" s="59" t="str">
        <f t="shared" si="492"/>
        <v>Docile Bala Canud. Colorido Morango Citrus Uni 70g</v>
      </c>
      <c r="DY235" s="104"/>
      <c r="DZ235" s="60">
        <f t="shared" si="493"/>
        <v>3.46</v>
      </c>
      <c r="EA235" s="59">
        <f t="shared" si="494"/>
        <v>0</v>
      </c>
      <c r="EB235" s="106">
        <f>(A!C236-NF!DZ235)*NF!DY235</f>
        <v>0</v>
      </c>
      <c r="EC235" s="104"/>
      <c r="ED235" s="60">
        <f t="shared" si="495"/>
        <v>3.46</v>
      </c>
      <c r="EE235" s="59">
        <f t="shared" si="496"/>
        <v>0</v>
      </c>
      <c r="EF235" s="59">
        <f>(A!C236-NF!ED235)*NF!EC235</f>
        <v>0</v>
      </c>
      <c r="EG235" s="59" t="str">
        <f t="shared" si="497"/>
        <v>Docile Bala Canud. Colorido Morango Citrus Uni 70g</v>
      </c>
      <c r="EH235" s="104"/>
      <c r="EI235" s="60">
        <f t="shared" si="498"/>
        <v>3.46</v>
      </c>
      <c r="EJ235" s="59">
        <f t="shared" si="499"/>
        <v>0</v>
      </c>
      <c r="EK235" s="106">
        <f>(A!C236-NF!EI235)*NF!EH235</f>
        <v>0</v>
      </c>
      <c r="EL235" s="104"/>
      <c r="EM235" s="60">
        <f t="shared" si="500"/>
        <v>3.46</v>
      </c>
      <c r="EN235" s="59">
        <f t="shared" si="501"/>
        <v>0</v>
      </c>
      <c r="EO235" s="106">
        <f>(A!C236-NF!EM235)*NF!EL235</f>
        <v>0</v>
      </c>
      <c r="EP235" s="59" t="str">
        <f t="shared" si="502"/>
        <v>Docile Bala Canud. Colorido Morango Citrus Uni 70g</v>
      </c>
      <c r="EQ235" s="104"/>
      <c r="ER235" s="60">
        <f t="shared" si="503"/>
        <v>3.46</v>
      </c>
      <c r="ES235" s="59">
        <f t="shared" si="504"/>
        <v>0</v>
      </c>
      <c r="ET235" s="106">
        <f>(A!C236-NF!ER235)*NF!EQ235</f>
        <v>0</v>
      </c>
      <c r="EU235" s="104"/>
      <c r="EV235" s="60">
        <f t="shared" si="505"/>
        <v>3.46</v>
      </c>
      <c r="EW235" s="59">
        <f t="shared" si="506"/>
        <v>0</v>
      </c>
      <c r="EX235" s="106">
        <f>(A!C236-NF!EV235)*NF!EU235</f>
        <v>0</v>
      </c>
      <c r="EY235" s="59" t="str">
        <f t="shared" si="507"/>
        <v>Docile Bala Canud. Colorido Morango Citrus Uni 70g</v>
      </c>
      <c r="EZ235" s="104"/>
      <c r="FA235" s="60">
        <f t="shared" si="508"/>
        <v>3.46</v>
      </c>
      <c r="FB235" s="59">
        <f t="shared" si="509"/>
        <v>0</v>
      </c>
      <c r="FC235" s="106">
        <f>(A!C236-NF!FA235)*NF!EZ235</f>
        <v>0</v>
      </c>
      <c r="FD235" s="104"/>
      <c r="FE235" s="60">
        <f t="shared" si="510"/>
        <v>3.46</v>
      </c>
      <c r="FF235" s="59">
        <f t="shared" si="511"/>
        <v>0</v>
      </c>
      <c r="FG235" s="106">
        <f>(A!C236-NF!FE235)*NF!FD235</f>
        <v>0</v>
      </c>
      <c r="FH235" s="59" t="str">
        <f t="shared" si="512"/>
        <v>Docile Bala Canud. Colorido Morango Citrus Uni 70g</v>
      </c>
      <c r="FI235" s="104"/>
      <c r="FJ235" s="60">
        <f t="shared" si="513"/>
        <v>3.46</v>
      </c>
      <c r="FK235" s="59">
        <f t="shared" si="514"/>
        <v>0</v>
      </c>
      <c r="FL235" s="106">
        <f>(A!C236-NF!FJ235)*NF!FI235</f>
        <v>0</v>
      </c>
      <c r="FM235" s="104"/>
      <c r="FN235" s="60">
        <f t="shared" si="515"/>
        <v>3.46</v>
      </c>
      <c r="FO235" s="59">
        <f t="shared" si="516"/>
        <v>0</v>
      </c>
      <c r="FP235" s="106">
        <f>(A!C236-NF!FN235)*NF!FM235</f>
        <v>0</v>
      </c>
      <c r="FQ235" s="59" t="str">
        <f t="shared" si="517"/>
        <v>Docile Bala Canud. Colorido Morango Citrus Uni 70g</v>
      </c>
      <c r="FR235" s="104"/>
      <c r="FS235" s="60">
        <f t="shared" si="518"/>
        <v>3.46</v>
      </c>
      <c r="FT235" s="106">
        <f t="shared" si="519"/>
        <v>0</v>
      </c>
      <c r="FU235" s="106">
        <f>(A!C236-NF!FS235)*NF!FR235</f>
        <v>0</v>
      </c>
      <c r="FV235" s="104"/>
      <c r="FW235" s="60">
        <f t="shared" si="520"/>
        <v>3.46</v>
      </c>
      <c r="FX235" s="59">
        <f t="shared" si="521"/>
        <v>0</v>
      </c>
      <c r="FY235" s="106">
        <f>(A!C236-NF!FW235)*NF!FV235</f>
        <v>0</v>
      </c>
      <c r="FZ235" s="59" t="str">
        <f t="shared" si="522"/>
        <v>Docile Bala Canud. Colorido Morango Citrus Uni 70g</v>
      </c>
      <c r="GA235" s="104"/>
      <c r="GB235" s="60">
        <f t="shared" si="523"/>
        <v>3.46</v>
      </c>
      <c r="GC235" s="59">
        <f t="shared" si="524"/>
        <v>0</v>
      </c>
      <c r="GD235" s="106">
        <f>(A!C236-NF!GB235)*NF!GA235</f>
        <v>0</v>
      </c>
      <c r="GE235" s="104"/>
      <c r="GF235" s="60">
        <f t="shared" si="525"/>
        <v>3.46</v>
      </c>
      <c r="GG235" s="59">
        <f t="shared" si="526"/>
        <v>0</v>
      </c>
      <c r="GH235" s="106">
        <f>(A!C236-NF!GF235)*NF!GE235</f>
        <v>0</v>
      </c>
      <c r="GI235" s="59" t="str">
        <f t="shared" si="527"/>
        <v>Docile Bala Canud. Colorido Morango Citrus Uni 70g</v>
      </c>
      <c r="GJ235" s="104"/>
      <c r="GK235" s="60">
        <f t="shared" si="528"/>
        <v>3.46</v>
      </c>
      <c r="GL235" s="59">
        <f t="shared" si="529"/>
        <v>0</v>
      </c>
      <c r="GM235" s="106">
        <f>(A!C236-NF!GK235)*NF!GJ235</f>
        <v>0</v>
      </c>
      <c r="GN235" s="104"/>
      <c r="GO235" s="60">
        <f t="shared" si="530"/>
        <v>3.46</v>
      </c>
      <c r="GP235" s="59">
        <f t="shared" si="531"/>
        <v>0</v>
      </c>
      <c r="GQ235" s="106">
        <f>(A!C236-NF!GO235)*NF!GN235</f>
        <v>0</v>
      </c>
      <c r="GR235" s="59" t="str">
        <f t="shared" si="532"/>
        <v>Docile Bala Canud. Colorido Morango Citrus Uni 70g</v>
      </c>
      <c r="GS235" s="104"/>
      <c r="GT235" s="60">
        <f t="shared" si="533"/>
        <v>3.46</v>
      </c>
      <c r="GU235" s="59">
        <f t="shared" si="534"/>
        <v>0</v>
      </c>
      <c r="GV235" s="106">
        <f>(A!C236-NF!GT235)*NF!GS235</f>
        <v>0</v>
      </c>
      <c r="GW235" s="104"/>
      <c r="GX235" s="60">
        <f t="shared" si="535"/>
        <v>3.46</v>
      </c>
      <c r="GY235" s="59">
        <f t="shared" si="536"/>
        <v>0</v>
      </c>
      <c r="GZ235" s="106">
        <f>(A!C236-NF!GX235)*NF!GW235</f>
        <v>0</v>
      </c>
      <c r="HA235" s="59" t="str">
        <f t="shared" si="537"/>
        <v>Docile Bala Canud. Colorido Morango Citrus Uni 70g</v>
      </c>
      <c r="HB235" s="104"/>
      <c r="HC235" s="60">
        <f t="shared" si="538"/>
        <v>3.46</v>
      </c>
      <c r="HD235" s="59">
        <f t="shared" si="539"/>
        <v>0</v>
      </c>
      <c r="HE235" s="106">
        <f>(A!C236-NF!HC235)*NF!HB235</f>
        <v>0</v>
      </c>
      <c r="HF235" s="104"/>
      <c r="HG235" s="60">
        <f t="shared" si="540"/>
        <v>3.46</v>
      </c>
      <c r="HH235" s="59">
        <f t="shared" si="541"/>
        <v>0</v>
      </c>
      <c r="HI235" s="106">
        <f>(A!C236-NF!HG235)*NF!HF235</f>
        <v>0</v>
      </c>
      <c r="HJ235" s="59" t="str">
        <f t="shared" si="542"/>
        <v>Docile Bala Canud. Colorido Morango Citrus Uni 70g</v>
      </c>
      <c r="HK235" s="104"/>
      <c r="HL235" s="60">
        <f t="shared" si="543"/>
        <v>3.46</v>
      </c>
      <c r="HM235" s="59">
        <f t="shared" si="544"/>
        <v>0</v>
      </c>
      <c r="HN235" s="106">
        <f>(A!C236-NF!HL235)*NF!HK235</f>
        <v>0</v>
      </c>
      <c r="HO235" s="104"/>
      <c r="HP235" s="60">
        <f t="shared" si="545"/>
        <v>3.46</v>
      </c>
      <c r="HQ235" s="59">
        <f t="shared" si="546"/>
        <v>0</v>
      </c>
      <c r="HR235" s="106">
        <f>(A!C236-NF!HP235)*NF!HO235</f>
        <v>0</v>
      </c>
      <c r="HS235" s="59" t="str">
        <f t="shared" si="547"/>
        <v>Docile Bala Canud. Colorido Morango Citrus Uni 70g</v>
      </c>
      <c r="HT235" s="104"/>
      <c r="HU235" s="60">
        <f t="shared" si="548"/>
        <v>3.46</v>
      </c>
      <c r="HV235" s="59">
        <f t="shared" si="549"/>
        <v>0</v>
      </c>
      <c r="HW235" s="106">
        <f>(A!C236-NF!HU235)*NF!HT235</f>
        <v>0</v>
      </c>
      <c r="HX235" s="104"/>
      <c r="HY235" s="60">
        <f t="shared" si="550"/>
        <v>3.46</v>
      </c>
      <c r="HZ235" s="59">
        <f t="shared" si="551"/>
        <v>0</v>
      </c>
      <c r="IA235" s="106">
        <f>(A!C236-NF!HY235)*NF!HX235</f>
        <v>0</v>
      </c>
      <c r="IB235" s="59" t="str">
        <f t="shared" si="552"/>
        <v>Docile Bala Canud. Colorido Morango Citrus Uni 70g</v>
      </c>
      <c r="IC235" s="104"/>
      <c r="ID235" s="60">
        <f t="shared" si="553"/>
        <v>3.46</v>
      </c>
      <c r="IE235" s="59">
        <f t="shared" si="554"/>
        <v>0</v>
      </c>
      <c r="IF235" s="106">
        <f>(A!C236-NF!ID235)*NF!IC235</f>
        <v>0</v>
      </c>
      <c r="IG235" s="59" t="str">
        <f t="shared" si="555"/>
        <v>Docile Bala Canud. Colorido Morango Citrus Uni 70g</v>
      </c>
      <c r="IH235" s="104"/>
      <c r="II235" s="60">
        <f t="shared" si="556"/>
        <v>3.46</v>
      </c>
      <c r="IJ235" s="59">
        <f t="shared" si="557"/>
        <v>0</v>
      </c>
      <c r="IK235" s="106">
        <f>(A!C236-NF!II235)*NF!IH235</f>
        <v>0</v>
      </c>
      <c r="IL235" s="59" t="str">
        <f t="shared" si="558"/>
        <v>Docile Bala Canud. Colorido Morango Citrus Uni 70g</v>
      </c>
      <c r="IM235" s="59"/>
      <c r="IN235" s="59">
        <f t="shared" si="559"/>
        <v>3.46</v>
      </c>
      <c r="IO235" s="59">
        <f t="shared" si="560"/>
        <v>0</v>
      </c>
      <c r="IP235" s="106">
        <f>(A!C236-NF!IN235)*NF!IM235</f>
        <v>0</v>
      </c>
      <c r="IQ235" s="59">
        <f t="shared" si="561"/>
        <v>0</v>
      </c>
      <c r="IR235" s="101">
        <f t="shared" si="562"/>
        <v>0</v>
      </c>
      <c r="IS235" s="103" t="e">
        <f t="shared" si="563"/>
        <v>#DIV/0!</v>
      </c>
      <c r="IT235" s="96"/>
      <c r="IU235" s="96"/>
      <c r="IV235" s="96"/>
    </row>
    <row r="236" spans="1:256" x14ac:dyDescent="0.2">
      <c r="A236" s="136" t="str">
        <f>A!B237</f>
        <v>Docile Bala Canud. Morango 70g</v>
      </c>
      <c r="B236" s="136">
        <f>A!C237</f>
        <v>3.46</v>
      </c>
      <c r="C236" s="109"/>
      <c r="D236" s="108">
        <f t="shared" si="423"/>
        <v>3.46</v>
      </c>
      <c r="E236" s="97">
        <f t="shared" si="424"/>
        <v>0</v>
      </c>
      <c r="F236" s="95">
        <f>(A!C237-NF!D236)*NF!C236</f>
        <v>0</v>
      </c>
      <c r="G236" s="109"/>
      <c r="H236" s="108">
        <f t="shared" si="425"/>
        <v>3.46</v>
      </c>
      <c r="I236" s="61">
        <f t="shared" si="426"/>
        <v>0</v>
      </c>
      <c r="J236" s="61">
        <f>(A!C237-NF!H236)*NF!G236</f>
        <v>0</v>
      </c>
      <c r="K236" s="61" t="str">
        <f t="shared" si="427"/>
        <v>Docile Bala Canud. Morango 70g</v>
      </c>
      <c r="L236" s="109"/>
      <c r="M236" s="62">
        <f t="shared" si="428"/>
        <v>3.46</v>
      </c>
      <c r="N236" s="97">
        <f t="shared" si="429"/>
        <v>0</v>
      </c>
      <c r="O236" s="95">
        <f>(A!C237-NF!M236)*NF!L236</f>
        <v>0</v>
      </c>
      <c r="P236" s="109"/>
      <c r="Q236" s="108">
        <f t="shared" si="430"/>
        <v>3.46</v>
      </c>
      <c r="R236" s="61">
        <f t="shared" si="431"/>
        <v>0</v>
      </c>
      <c r="S236" s="97">
        <f>(A!C237-NF!Q236)*NF!P236</f>
        <v>0</v>
      </c>
      <c r="T236" s="97" t="str">
        <f t="shared" si="432"/>
        <v>Docile Bala Canud. Morango 70g</v>
      </c>
      <c r="U236" s="109"/>
      <c r="V236" s="108">
        <f t="shared" si="433"/>
        <v>3.46</v>
      </c>
      <c r="W236" s="61">
        <f t="shared" si="434"/>
        <v>0</v>
      </c>
      <c r="X236" s="161">
        <f>(A!C237-NF!V236)*NF!U236</f>
        <v>0</v>
      </c>
      <c r="Y236" s="109"/>
      <c r="Z236" s="62">
        <f t="shared" si="435"/>
        <v>3.46</v>
      </c>
      <c r="AA236" s="61">
        <f t="shared" si="436"/>
        <v>0</v>
      </c>
      <c r="AB236" s="61">
        <f>(A!C237-NF!Z236)*NF!Y236</f>
        <v>0</v>
      </c>
      <c r="AC236" s="61" t="str">
        <f t="shared" si="437"/>
        <v>Docile Bala Canud. Morango 70g</v>
      </c>
      <c r="AD236" s="109"/>
      <c r="AE236" s="62">
        <f t="shared" si="438"/>
        <v>3.46</v>
      </c>
      <c r="AF236" s="61">
        <f t="shared" si="439"/>
        <v>0</v>
      </c>
      <c r="AG236" s="161">
        <f>(A!C237-NF!AE236)*NF!AD236</f>
        <v>0</v>
      </c>
      <c r="AH236" s="109"/>
      <c r="AI236" s="62">
        <f t="shared" si="440"/>
        <v>3.46</v>
      </c>
      <c r="AJ236" s="61">
        <f t="shared" si="441"/>
        <v>0</v>
      </c>
      <c r="AK236" s="61">
        <f>(A!C237-NF!AI236)*NF!AH236</f>
        <v>0</v>
      </c>
      <c r="AL236" s="61" t="str">
        <f t="shared" si="442"/>
        <v>Docile Bala Canud. Morango 70g</v>
      </c>
      <c r="AM236" s="109"/>
      <c r="AN236" s="62">
        <f t="shared" si="443"/>
        <v>3.46</v>
      </c>
      <c r="AO236" s="61">
        <f t="shared" si="444"/>
        <v>0</v>
      </c>
      <c r="AP236" s="161">
        <f>(A!C237-NF!AN236)*NF!AM236</f>
        <v>0</v>
      </c>
      <c r="AQ236" s="109"/>
      <c r="AR236" s="62">
        <f t="shared" si="445"/>
        <v>3.46</v>
      </c>
      <c r="AS236" s="61">
        <f t="shared" si="446"/>
        <v>0</v>
      </c>
      <c r="AT236" s="61">
        <f>(A!C237-NF!AR236)*NF!AQ236</f>
        <v>0</v>
      </c>
      <c r="AU236" s="61" t="str">
        <f t="shared" si="447"/>
        <v>Docile Bala Canud. Morango 70g</v>
      </c>
      <c r="AV236" s="109"/>
      <c r="AW236" s="62">
        <f t="shared" si="448"/>
        <v>3.46</v>
      </c>
      <c r="AX236" s="61">
        <f t="shared" si="449"/>
        <v>0</v>
      </c>
      <c r="AY236" s="161">
        <f>(A!C237-NF!AW236)*NF!AV236</f>
        <v>0</v>
      </c>
      <c r="AZ236" s="109"/>
      <c r="BA236" s="62">
        <f t="shared" si="450"/>
        <v>3.46</v>
      </c>
      <c r="BB236" s="61">
        <f t="shared" si="451"/>
        <v>0</v>
      </c>
      <c r="BC236" s="61">
        <f>(A!C237-NF!BA236)*NF!AZ236</f>
        <v>0</v>
      </c>
      <c r="BD236" s="61" t="str">
        <f t="shared" si="452"/>
        <v>Docile Bala Canud. Morango 70g</v>
      </c>
      <c r="BE236" s="109"/>
      <c r="BF236" s="62">
        <f t="shared" si="453"/>
        <v>3.46</v>
      </c>
      <c r="BG236" s="61">
        <f t="shared" si="454"/>
        <v>0</v>
      </c>
      <c r="BH236" s="161">
        <f>(A!C237-NF!BF236)*NF!BE236</f>
        <v>0</v>
      </c>
      <c r="BI236" s="109"/>
      <c r="BJ236" s="62">
        <f t="shared" si="455"/>
        <v>3.46</v>
      </c>
      <c r="BK236" s="61">
        <f t="shared" si="456"/>
        <v>0</v>
      </c>
      <c r="BL236" s="61">
        <f>(A!C237-NF!BJ236)*NF!BI236</f>
        <v>0</v>
      </c>
      <c r="BM236" s="61" t="str">
        <f t="shared" si="457"/>
        <v>Docile Bala Canud. Morango 70g</v>
      </c>
      <c r="BN236" s="109"/>
      <c r="BO236" s="62">
        <f t="shared" si="458"/>
        <v>3.46</v>
      </c>
      <c r="BP236" s="61">
        <f t="shared" si="459"/>
        <v>0</v>
      </c>
      <c r="BQ236" s="161">
        <f>(A!C237-NF!BO236)*NF!BN236</f>
        <v>0</v>
      </c>
      <c r="BR236" s="109"/>
      <c r="BS236" s="62">
        <f t="shared" si="460"/>
        <v>3.46</v>
      </c>
      <c r="BT236" s="61">
        <f t="shared" si="461"/>
        <v>0</v>
      </c>
      <c r="BU236" s="61">
        <f>(A!C237-NF!BS236)*NF!BR236</f>
        <v>0</v>
      </c>
      <c r="BV236" s="61" t="str">
        <f t="shared" si="462"/>
        <v>Docile Bala Canud. Morango 70g</v>
      </c>
      <c r="BW236" s="109"/>
      <c r="BX236" s="62">
        <f t="shared" si="463"/>
        <v>3.46</v>
      </c>
      <c r="BY236" s="61">
        <f t="shared" si="464"/>
        <v>0</v>
      </c>
      <c r="BZ236" s="161">
        <f>(A!C237-NF!BX236)*NF!BW236</f>
        <v>0</v>
      </c>
      <c r="CA236" s="109"/>
      <c r="CB236" s="62">
        <f t="shared" si="465"/>
        <v>3.46</v>
      </c>
      <c r="CC236" s="61">
        <f t="shared" si="466"/>
        <v>0</v>
      </c>
      <c r="CD236" s="61">
        <f>(A!C237-NF!CB236)*NF!CA236</f>
        <v>0</v>
      </c>
      <c r="CE236" s="61" t="str">
        <f t="shared" si="467"/>
        <v>Docile Bala Canud. Morango 70g</v>
      </c>
      <c r="CF236" s="109"/>
      <c r="CG236" s="62">
        <f t="shared" si="468"/>
        <v>3.46</v>
      </c>
      <c r="CH236" s="61">
        <f t="shared" si="469"/>
        <v>0</v>
      </c>
      <c r="CI236" s="161">
        <f>(A!C237-NF!CG236)*NF!CF236</f>
        <v>0</v>
      </c>
      <c r="CJ236" s="109"/>
      <c r="CK236" s="62">
        <f t="shared" si="470"/>
        <v>3.46</v>
      </c>
      <c r="CL236" s="61">
        <f t="shared" si="471"/>
        <v>0</v>
      </c>
      <c r="CM236" s="61">
        <f>(A!C237-NF!CK236)*NF!CJ236</f>
        <v>0</v>
      </c>
      <c r="CN236" s="61" t="str">
        <f t="shared" si="472"/>
        <v>Docile Bala Canud. Morango 70g</v>
      </c>
      <c r="CO236" s="109"/>
      <c r="CP236" s="62">
        <f t="shared" si="473"/>
        <v>3.46</v>
      </c>
      <c r="CQ236" s="61">
        <f t="shared" si="474"/>
        <v>0</v>
      </c>
      <c r="CR236" s="161">
        <f>(A!C237-NF!CP236)*NF!CO236</f>
        <v>0</v>
      </c>
      <c r="CS236" s="109"/>
      <c r="CT236" s="62">
        <f t="shared" si="475"/>
        <v>3.46</v>
      </c>
      <c r="CU236" s="61">
        <f t="shared" si="476"/>
        <v>0</v>
      </c>
      <c r="CV236" s="61">
        <f>(A!C237-NF!CT236)*NF!CS236</f>
        <v>0</v>
      </c>
      <c r="CW236" s="61" t="str">
        <f t="shared" si="477"/>
        <v>Docile Bala Canud. Morango 70g</v>
      </c>
      <c r="CX236" s="109"/>
      <c r="CY236" s="62">
        <f t="shared" si="478"/>
        <v>3.46</v>
      </c>
      <c r="CZ236" s="61">
        <f t="shared" si="479"/>
        <v>0</v>
      </c>
      <c r="DA236" s="161">
        <f>(A!C237-NF!CY236)*NF!CX236</f>
        <v>0</v>
      </c>
      <c r="DB236" s="109"/>
      <c r="DC236" s="62">
        <f t="shared" si="480"/>
        <v>3.46</v>
      </c>
      <c r="DD236" s="61">
        <f t="shared" si="481"/>
        <v>0</v>
      </c>
      <c r="DE236" s="61">
        <f>(A!C237-NF!DC236)*NF!DB236</f>
        <v>0</v>
      </c>
      <c r="DF236" s="61" t="str">
        <f t="shared" si="482"/>
        <v>Docile Bala Canud. Morango 70g</v>
      </c>
      <c r="DG236" s="109"/>
      <c r="DH236" s="62">
        <f t="shared" si="483"/>
        <v>3.46</v>
      </c>
      <c r="DI236" s="61">
        <f t="shared" si="484"/>
        <v>0</v>
      </c>
      <c r="DJ236" s="161">
        <f>(A!C237-NF!DH236)*NF!DG236</f>
        <v>0</v>
      </c>
      <c r="DK236" s="109"/>
      <c r="DL236" s="62">
        <f t="shared" si="485"/>
        <v>3.46</v>
      </c>
      <c r="DM236" s="61">
        <f t="shared" si="486"/>
        <v>0</v>
      </c>
      <c r="DN236" s="61">
        <f>(A!C237-NF!DL236)*NF!DK236</f>
        <v>0</v>
      </c>
      <c r="DO236" s="61" t="str">
        <f t="shared" si="487"/>
        <v>Docile Bala Canud. Morango 70g</v>
      </c>
      <c r="DP236" s="109"/>
      <c r="DQ236" s="62">
        <f t="shared" si="488"/>
        <v>3.46</v>
      </c>
      <c r="DR236" s="61">
        <f t="shared" si="489"/>
        <v>0</v>
      </c>
      <c r="DS236" s="161">
        <f>(A!C237-NF!DQ236)*NF!DP236</f>
        <v>0</v>
      </c>
      <c r="DT236" s="109"/>
      <c r="DU236" s="62">
        <f t="shared" si="490"/>
        <v>3.46</v>
      </c>
      <c r="DV236" s="61">
        <f t="shared" si="491"/>
        <v>0</v>
      </c>
      <c r="DW236" s="61">
        <f>(A!C237-NF!DU236)*NF!DT236</f>
        <v>0</v>
      </c>
      <c r="DX236" s="61" t="str">
        <f t="shared" si="492"/>
        <v>Docile Bala Canud. Morango 70g</v>
      </c>
      <c r="DY236" s="109"/>
      <c r="DZ236" s="62">
        <f t="shared" si="493"/>
        <v>3.46</v>
      </c>
      <c r="EA236" s="61">
        <f t="shared" si="494"/>
        <v>0</v>
      </c>
      <c r="EB236" s="161">
        <f>(A!C237-NF!DZ236)*NF!DY236</f>
        <v>0</v>
      </c>
      <c r="EC236" s="109"/>
      <c r="ED236" s="62">
        <f t="shared" si="495"/>
        <v>3.46</v>
      </c>
      <c r="EE236" s="61">
        <f t="shared" si="496"/>
        <v>0</v>
      </c>
      <c r="EF236" s="61">
        <f>(A!C237-NF!ED236)*NF!EC236</f>
        <v>0</v>
      </c>
      <c r="EG236" s="61" t="str">
        <f t="shared" si="497"/>
        <v>Docile Bala Canud. Morango 70g</v>
      </c>
      <c r="EH236" s="109"/>
      <c r="EI236" s="62">
        <f t="shared" si="498"/>
        <v>3.46</v>
      </c>
      <c r="EJ236" s="61">
        <f t="shared" si="499"/>
        <v>0</v>
      </c>
      <c r="EK236" s="161">
        <f>(A!C237-NF!EI236)*NF!EH236</f>
        <v>0</v>
      </c>
      <c r="EL236" s="109"/>
      <c r="EM236" s="62">
        <f t="shared" si="500"/>
        <v>3.46</v>
      </c>
      <c r="EN236" s="61">
        <f t="shared" si="501"/>
        <v>0</v>
      </c>
      <c r="EO236" s="161">
        <f>(A!C237-NF!EM236)*NF!EL236</f>
        <v>0</v>
      </c>
      <c r="EP236" s="61" t="str">
        <f t="shared" si="502"/>
        <v>Docile Bala Canud. Morango 70g</v>
      </c>
      <c r="EQ236" s="109"/>
      <c r="ER236" s="62">
        <f t="shared" si="503"/>
        <v>3.46</v>
      </c>
      <c r="ES236" s="61">
        <f t="shared" si="504"/>
        <v>0</v>
      </c>
      <c r="ET236" s="161">
        <f>(A!C237-NF!ER236)*NF!EQ236</f>
        <v>0</v>
      </c>
      <c r="EU236" s="109"/>
      <c r="EV236" s="62">
        <f t="shared" si="505"/>
        <v>3.46</v>
      </c>
      <c r="EW236" s="61">
        <f t="shared" si="506"/>
        <v>0</v>
      </c>
      <c r="EX236" s="161">
        <f>(A!C237-NF!EV236)*NF!EU236</f>
        <v>0</v>
      </c>
      <c r="EY236" s="61" t="str">
        <f t="shared" si="507"/>
        <v>Docile Bala Canud. Morango 70g</v>
      </c>
      <c r="EZ236" s="109"/>
      <c r="FA236" s="62">
        <f t="shared" si="508"/>
        <v>3.46</v>
      </c>
      <c r="FB236" s="61">
        <f t="shared" si="509"/>
        <v>0</v>
      </c>
      <c r="FC236" s="161">
        <f>(A!C237-NF!FA236)*NF!EZ236</f>
        <v>0</v>
      </c>
      <c r="FD236" s="109"/>
      <c r="FE236" s="62">
        <f t="shared" si="510"/>
        <v>3.46</v>
      </c>
      <c r="FF236" s="61">
        <f t="shared" si="511"/>
        <v>0</v>
      </c>
      <c r="FG236" s="161">
        <f>(A!C237-NF!FE236)*NF!FD236</f>
        <v>0</v>
      </c>
      <c r="FH236" s="61" t="str">
        <f t="shared" si="512"/>
        <v>Docile Bala Canud. Morango 70g</v>
      </c>
      <c r="FI236" s="109"/>
      <c r="FJ236" s="62">
        <f t="shared" si="513"/>
        <v>3.46</v>
      </c>
      <c r="FK236" s="61">
        <f t="shared" si="514"/>
        <v>0</v>
      </c>
      <c r="FL236" s="161">
        <f>(A!C237-NF!FJ236)*NF!FI236</f>
        <v>0</v>
      </c>
      <c r="FM236" s="109"/>
      <c r="FN236" s="62">
        <f t="shared" si="515"/>
        <v>3.46</v>
      </c>
      <c r="FO236" s="61">
        <f t="shared" si="516"/>
        <v>0</v>
      </c>
      <c r="FP236" s="161">
        <f>(A!C237-NF!FN236)*NF!FM236</f>
        <v>0</v>
      </c>
      <c r="FQ236" s="61" t="str">
        <f t="shared" si="517"/>
        <v>Docile Bala Canud. Morango 70g</v>
      </c>
      <c r="FR236" s="109"/>
      <c r="FS236" s="62">
        <f t="shared" si="518"/>
        <v>3.46</v>
      </c>
      <c r="FT236" s="161">
        <f t="shared" si="519"/>
        <v>0</v>
      </c>
      <c r="FU236" s="161">
        <f>(A!C237-NF!FS236)*NF!FR236</f>
        <v>0</v>
      </c>
      <c r="FV236" s="109"/>
      <c r="FW236" s="62">
        <f t="shared" si="520"/>
        <v>3.46</v>
      </c>
      <c r="FX236" s="61">
        <f t="shared" si="521"/>
        <v>0</v>
      </c>
      <c r="FY236" s="161">
        <f>(A!C237-NF!FW236)*NF!FV236</f>
        <v>0</v>
      </c>
      <c r="FZ236" s="61" t="str">
        <f t="shared" si="522"/>
        <v>Docile Bala Canud. Morango 70g</v>
      </c>
      <c r="GA236" s="109"/>
      <c r="GB236" s="62">
        <f t="shared" si="523"/>
        <v>3.46</v>
      </c>
      <c r="GC236" s="61">
        <f t="shared" si="524"/>
        <v>0</v>
      </c>
      <c r="GD236" s="161">
        <f>(A!C237-NF!GB236)*NF!GA236</f>
        <v>0</v>
      </c>
      <c r="GE236" s="109"/>
      <c r="GF236" s="62">
        <f t="shared" si="525"/>
        <v>3.46</v>
      </c>
      <c r="GG236" s="61">
        <f t="shared" si="526"/>
        <v>0</v>
      </c>
      <c r="GH236" s="161">
        <f>(A!C237-NF!GF236)*NF!GE236</f>
        <v>0</v>
      </c>
      <c r="GI236" s="61" t="str">
        <f t="shared" si="527"/>
        <v>Docile Bala Canud. Morango 70g</v>
      </c>
      <c r="GJ236" s="109"/>
      <c r="GK236" s="62">
        <f t="shared" si="528"/>
        <v>3.46</v>
      </c>
      <c r="GL236" s="61">
        <f t="shared" si="529"/>
        <v>0</v>
      </c>
      <c r="GM236" s="161">
        <f>(A!C237-NF!GK236)*NF!GJ236</f>
        <v>0</v>
      </c>
      <c r="GN236" s="109"/>
      <c r="GO236" s="62">
        <f t="shared" si="530"/>
        <v>3.46</v>
      </c>
      <c r="GP236" s="61">
        <f t="shared" si="531"/>
        <v>0</v>
      </c>
      <c r="GQ236" s="161">
        <f>(A!C237-NF!GO236)*NF!GN236</f>
        <v>0</v>
      </c>
      <c r="GR236" s="61" t="str">
        <f t="shared" si="532"/>
        <v>Docile Bala Canud. Morango 70g</v>
      </c>
      <c r="GS236" s="109"/>
      <c r="GT236" s="62">
        <f t="shared" si="533"/>
        <v>3.46</v>
      </c>
      <c r="GU236" s="61">
        <f t="shared" si="534"/>
        <v>0</v>
      </c>
      <c r="GV236" s="161">
        <f>(A!C237-NF!GT236)*NF!GS236</f>
        <v>0</v>
      </c>
      <c r="GW236" s="109"/>
      <c r="GX236" s="62">
        <f t="shared" si="535"/>
        <v>3.46</v>
      </c>
      <c r="GY236" s="61">
        <f t="shared" si="536"/>
        <v>0</v>
      </c>
      <c r="GZ236" s="161">
        <f>(A!C237-NF!GX236)*NF!GW236</f>
        <v>0</v>
      </c>
      <c r="HA236" s="61" t="str">
        <f t="shared" si="537"/>
        <v>Docile Bala Canud. Morango 70g</v>
      </c>
      <c r="HB236" s="109"/>
      <c r="HC236" s="62">
        <f t="shared" si="538"/>
        <v>3.46</v>
      </c>
      <c r="HD236" s="61">
        <f t="shared" si="539"/>
        <v>0</v>
      </c>
      <c r="HE236" s="161">
        <f>(A!C237-NF!HC236)*NF!HB236</f>
        <v>0</v>
      </c>
      <c r="HF236" s="109"/>
      <c r="HG236" s="62">
        <f t="shared" si="540"/>
        <v>3.46</v>
      </c>
      <c r="HH236" s="61">
        <f t="shared" si="541"/>
        <v>0</v>
      </c>
      <c r="HI236" s="161">
        <f>(A!C237-NF!HG236)*NF!HF236</f>
        <v>0</v>
      </c>
      <c r="HJ236" s="61" t="str">
        <f t="shared" si="542"/>
        <v>Docile Bala Canud. Morango 70g</v>
      </c>
      <c r="HK236" s="109"/>
      <c r="HL236" s="62">
        <f t="shared" si="543"/>
        <v>3.46</v>
      </c>
      <c r="HM236" s="61">
        <f t="shared" si="544"/>
        <v>0</v>
      </c>
      <c r="HN236" s="161">
        <f>(A!C237-NF!HL236)*NF!HK236</f>
        <v>0</v>
      </c>
      <c r="HO236" s="109"/>
      <c r="HP236" s="62">
        <f t="shared" si="545"/>
        <v>3.46</v>
      </c>
      <c r="HQ236" s="61">
        <f t="shared" si="546"/>
        <v>0</v>
      </c>
      <c r="HR236" s="161">
        <f>(A!C237-NF!HP236)*NF!HO236</f>
        <v>0</v>
      </c>
      <c r="HS236" s="61" t="str">
        <f t="shared" si="547"/>
        <v>Docile Bala Canud. Morango 70g</v>
      </c>
      <c r="HT236" s="109"/>
      <c r="HU236" s="62">
        <f t="shared" si="548"/>
        <v>3.46</v>
      </c>
      <c r="HV236" s="61">
        <f t="shared" si="549"/>
        <v>0</v>
      </c>
      <c r="HW236" s="161">
        <f>(A!C237-NF!HU236)*NF!HT236</f>
        <v>0</v>
      </c>
      <c r="HX236" s="109"/>
      <c r="HY236" s="62">
        <f t="shared" si="550"/>
        <v>3.46</v>
      </c>
      <c r="HZ236" s="61">
        <f t="shared" si="551"/>
        <v>0</v>
      </c>
      <c r="IA236" s="161">
        <f>(A!C237-NF!HY236)*NF!HX236</f>
        <v>0</v>
      </c>
      <c r="IB236" s="61" t="str">
        <f t="shared" si="552"/>
        <v>Docile Bala Canud. Morango 70g</v>
      </c>
      <c r="IC236" s="109"/>
      <c r="ID236" s="62">
        <f t="shared" si="553"/>
        <v>3.46</v>
      </c>
      <c r="IE236" s="61">
        <f t="shared" si="554"/>
        <v>0</v>
      </c>
      <c r="IF236" s="161">
        <f>(A!C237-NF!ID236)*NF!IC236</f>
        <v>0</v>
      </c>
      <c r="IG236" s="61" t="str">
        <f t="shared" si="555"/>
        <v>Docile Bala Canud. Morango 70g</v>
      </c>
      <c r="IH236" s="109"/>
      <c r="II236" s="62">
        <f t="shared" si="556"/>
        <v>3.46</v>
      </c>
      <c r="IJ236" s="61">
        <f t="shared" si="557"/>
        <v>0</v>
      </c>
      <c r="IK236" s="161">
        <f>(A!C237-NF!II236)*NF!IH236</f>
        <v>0</v>
      </c>
      <c r="IL236" s="61" t="str">
        <f t="shared" si="558"/>
        <v>Docile Bala Canud. Morango 70g</v>
      </c>
      <c r="IM236" s="61"/>
      <c r="IN236" s="61">
        <f t="shared" si="559"/>
        <v>3.46</v>
      </c>
      <c r="IO236" s="61">
        <f t="shared" si="560"/>
        <v>0</v>
      </c>
      <c r="IP236" s="161">
        <f>(A!C237-NF!IN236)*NF!IM236</f>
        <v>0</v>
      </c>
      <c r="IQ236" s="61">
        <f t="shared" si="561"/>
        <v>0</v>
      </c>
      <c r="IR236" s="107">
        <f t="shared" si="562"/>
        <v>0</v>
      </c>
      <c r="IS236" s="97" t="e">
        <f t="shared" si="563"/>
        <v>#DIV/0!</v>
      </c>
      <c r="IT236" s="162"/>
      <c r="IU236" s="162"/>
      <c r="IV236" s="162"/>
    </row>
    <row r="237" spans="1:256" x14ac:dyDescent="0.2">
      <c r="A237" s="163" t="str">
        <f>A!B238</f>
        <v>Docile Bala Canud. Morango Citrus 70g</v>
      </c>
      <c r="B237" s="163">
        <f>A!C238</f>
        <v>3.46</v>
      </c>
      <c r="C237" s="104"/>
      <c r="D237" s="102">
        <f t="shared" si="423"/>
        <v>3.46</v>
      </c>
      <c r="E237" s="103">
        <f t="shared" si="424"/>
        <v>0</v>
      </c>
      <c r="F237" s="105">
        <f>(A!C238-NF!D237)*NF!C237</f>
        <v>0</v>
      </c>
      <c r="G237" s="104"/>
      <c r="H237" s="102">
        <f t="shared" si="425"/>
        <v>3.46</v>
      </c>
      <c r="I237" s="59">
        <f t="shared" si="426"/>
        <v>0</v>
      </c>
      <c r="J237" s="59">
        <f>(A!C238-NF!H237)*NF!G237</f>
        <v>0</v>
      </c>
      <c r="K237" s="59" t="str">
        <f t="shared" si="427"/>
        <v>Docile Bala Canud. Morango Citrus 70g</v>
      </c>
      <c r="L237" s="104"/>
      <c r="M237" s="60">
        <f t="shared" si="428"/>
        <v>3.46</v>
      </c>
      <c r="N237" s="103">
        <f t="shared" si="429"/>
        <v>0</v>
      </c>
      <c r="O237" s="105">
        <f>(A!C238-NF!M237)*NF!L237</f>
        <v>0</v>
      </c>
      <c r="P237" s="104"/>
      <c r="Q237" s="102">
        <f t="shared" si="430"/>
        <v>3.46</v>
      </c>
      <c r="R237" s="59">
        <f t="shared" si="431"/>
        <v>0</v>
      </c>
      <c r="S237" s="103">
        <f>(A!C238-NF!Q237)*NF!P237</f>
        <v>0</v>
      </c>
      <c r="T237" s="103" t="str">
        <f t="shared" si="432"/>
        <v>Docile Bala Canud. Morango Citrus 70g</v>
      </c>
      <c r="U237" s="104"/>
      <c r="V237" s="102">
        <f t="shared" si="433"/>
        <v>3.46</v>
      </c>
      <c r="W237" s="59">
        <f t="shared" si="434"/>
        <v>0</v>
      </c>
      <c r="X237" s="106">
        <f>(A!C238-NF!V237)*NF!U237</f>
        <v>0</v>
      </c>
      <c r="Y237" s="104"/>
      <c r="Z237" s="60">
        <f t="shared" si="435"/>
        <v>3.46</v>
      </c>
      <c r="AA237" s="59">
        <f t="shared" si="436"/>
        <v>0</v>
      </c>
      <c r="AB237" s="59">
        <f>(A!C238-NF!Z237)*NF!Y237</f>
        <v>0</v>
      </c>
      <c r="AC237" s="59" t="str">
        <f t="shared" si="437"/>
        <v>Docile Bala Canud. Morango Citrus 70g</v>
      </c>
      <c r="AD237" s="104"/>
      <c r="AE237" s="60">
        <f t="shared" si="438"/>
        <v>3.46</v>
      </c>
      <c r="AF237" s="59">
        <f t="shared" si="439"/>
        <v>0</v>
      </c>
      <c r="AG237" s="106">
        <f>(A!C238-NF!AE237)*NF!AD237</f>
        <v>0</v>
      </c>
      <c r="AH237" s="104"/>
      <c r="AI237" s="60">
        <f t="shared" si="440"/>
        <v>3.46</v>
      </c>
      <c r="AJ237" s="59">
        <f t="shared" si="441"/>
        <v>0</v>
      </c>
      <c r="AK237" s="59">
        <f>(A!C238-NF!AI237)*NF!AH237</f>
        <v>0</v>
      </c>
      <c r="AL237" s="59" t="str">
        <f t="shared" si="442"/>
        <v>Docile Bala Canud. Morango Citrus 70g</v>
      </c>
      <c r="AM237" s="104"/>
      <c r="AN237" s="60">
        <f t="shared" si="443"/>
        <v>3.46</v>
      </c>
      <c r="AO237" s="59">
        <f t="shared" si="444"/>
        <v>0</v>
      </c>
      <c r="AP237" s="106">
        <f>(A!C238-NF!AN237)*NF!AM237</f>
        <v>0</v>
      </c>
      <c r="AQ237" s="104"/>
      <c r="AR237" s="60">
        <f t="shared" si="445"/>
        <v>3.46</v>
      </c>
      <c r="AS237" s="59">
        <f t="shared" si="446"/>
        <v>0</v>
      </c>
      <c r="AT237" s="59">
        <f>(A!C238-NF!AR237)*NF!AQ237</f>
        <v>0</v>
      </c>
      <c r="AU237" s="59" t="str">
        <f t="shared" si="447"/>
        <v>Docile Bala Canud. Morango Citrus 70g</v>
      </c>
      <c r="AV237" s="104"/>
      <c r="AW237" s="60">
        <f t="shared" si="448"/>
        <v>3.46</v>
      </c>
      <c r="AX237" s="59">
        <f t="shared" si="449"/>
        <v>0</v>
      </c>
      <c r="AY237" s="106">
        <f>(A!C238-NF!AW237)*NF!AV237</f>
        <v>0</v>
      </c>
      <c r="AZ237" s="104"/>
      <c r="BA237" s="60">
        <f t="shared" si="450"/>
        <v>3.46</v>
      </c>
      <c r="BB237" s="59">
        <f t="shared" si="451"/>
        <v>0</v>
      </c>
      <c r="BC237" s="59">
        <f>(A!C238-NF!BA237)*NF!AZ237</f>
        <v>0</v>
      </c>
      <c r="BD237" s="59" t="str">
        <f t="shared" si="452"/>
        <v>Docile Bala Canud. Morango Citrus 70g</v>
      </c>
      <c r="BE237" s="104"/>
      <c r="BF237" s="60">
        <f t="shared" si="453"/>
        <v>3.46</v>
      </c>
      <c r="BG237" s="59">
        <f t="shared" si="454"/>
        <v>0</v>
      </c>
      <c r="BH237" s="106">
        <f>(A!C238-NF!BF237)*NF!BE237</f>
        <v>0</v>
      </c>
      <c r="BI237" s="104"/>
      <c r="BJ237" s="60">
        <f t="shared" si="455"/>
        <v>3.46</v>
      </c>
      <c r="BK237" s="59">
        <f t="shared" si="456"/>
        <v>0</v>
      </c>
      <c r="BL237" s="59">
        <f>(A!C238-NF!BJ237)*NF!BI237</f>
        <v>0</v>
      </c>
      <c r="BM237" s="59" t="str">
        <f t="shared" si="457"/>
        <v>Docile Bala Canud. Morango Citrus 70g</v>
      </c>
      <c r="BN237" s="104"/>
      <c r="BO237" s="60">
        <f t="shared" si="458"/>
        <v>3.46</v>
      </c>
      <c r="BP237" s="59">
        <f t="shared" si="459"/>
        <v>0</v>
      </c>
      <c r="BQ237" s="106">
        <f>(A!C238-NF!BO237)*NF!BN237</f>
        <v>0</v>
      </c>
      <c r="BR237" s="104"/>
      <c r="BS237" s="60">
        <f t="shared" si="460"/>
        <v>3.46</v>
      </c>
      <c r="BT237" s="59">
        <f t="shared" si="461"/>
        <v>0</v>
      </c>
      <c r="BU237" s="59">
        <f>(A!C238-NF!BS237)*NF!BR237</f>
        <v>0</v>
      </c>
      <c r="BV237" s="59" t="str">
        <f t="shared" si="462"/>
        <v>Docile Bala Canud. Morango Citrus 70g</v>
      </c>
      <c r="BW237" s="104"/>
      <c r="BX237" s="60">
        <f t="shared" si="463"/>
        <v>3.46</v>
      </c>
      <c r="BY237" s="59">
        <f t="shared" si="464"/>
        <v>0</v>
      </c>
      <c r="BZ237" s="106">
        <f>(A!C238-NF!BX237)*NF!BW237</f>
        <v>0</v>
      </c>
      <c r="CA237" s="104"/>
      <c r="CB237" s="60">
        <f t="shared" si="465"/>
        <v>3.46</v>
      </c>
      <c r="CC237" s="59">
        <f t="shared" si="466"/>
        <v>0</v>
      </c>
      <c r="CD237" s="59">
        <f>(A!C238-NF!CB237)*NF!CA237</f>
        <v>0</v>
      </c>
      <c r="CE237" s="59" t="str">
        <f t="shared" si="467"/>
        <v>Docile Bala Canud. Morango Citrus 70g</v>
      </c>
      <c r="CF237" s="104"/>
      <c r="CG237" s="60">
        <f t="shared" si="468"/>
        <v>3.46</v>
      </c>
      <c r="CH237" s="59">
        <f t="shared" si="469"/>
        <v>0</v>
      </c>
      <c r="CI237" s="106">
        <f>(A!C238-NF!CG237)*NF!CF237</f>
        <v>0</v>
      </c>
      <c r="CJ237" s="104"/>
      <c r="CK237" s="60">
        <f t="shared" si="470"/>
        <v>3.46</v>
      </c>
      <c r="CL237" s="59">
        <f t="shared" si="471"/>
        <v>0</v>
      </c>
      <c r="CM237" s="59">
        <f>(A!C238-NF!CK237)*NF!CJ237</f>
        <v>0</v>
      </c>
      <c r="CN237" s="59" t="str">
        <f t="shared" si="472"/>
        <v>Docile Bala Canud. Morango Citrus 70g</v>
      </c>
      <c r="CO237" s="104"/>
      <c r="CP237" s="60">
        <f t="shared" si="473"/>
        <v>3.46</v>
      </c>
      <c r="CQ237" s="59">
        <f t="shared" si="474"/>
        <v>0</v>
      </c>
      <c r="CR237" s="106">
        <f>(A!C238-NF!CP237)*NF!CO237</f>
        <v>0</v>
      </c>
      <c r="CS237" s="104"/>
      <c r="CT237" s="60">
        <f t="shared" si="475"/>
        <v>3.46</v>
      </c>
      <c r="CU237" s="59">
        <f t="shared" si="476"/>
        <v>0</v>
      </c>
      <c r="CV237" s="59">
        <f>(A!C238-NF!CT237)*NF!CS237</f>
        <v>0</v>
      </c>
      <c r="CW237" s="59" t="str">
        <f t="shared" si="477"/>
        <v>Docile Bala Canud. Morango Citrus 70g</v>
      </c>
      <c r="CX237" s="104"/>
      <c r="CY237" s="60">
        <f t="shared" si="478"/>
        <v>3.46</v>
      </c>
      <c r="CZ237" s="59">
        <f t="shared" si="479"/>
        <v>0</v>
      </c>
      <c r="DA237" s="106">
        <f>(A!C238-NF!CY237)*NF!CX237</f>
        <v>0</v>
      </c>
      <c r="DB237" s="104"/>
      <c r="DC237" s="60">
        <f t="shared" si="480"/>
        <v>3.46</v>
      </c>
      <c r="DD237" s="59">
        <f t="shared" si="481"/>
        <v>0</v>
      </c>
      <c r="DE237" s="59">
        <f>(A!C238-NF!DC237)*NF!DB237</f>
        <v>0</v>
      </c>
      <c r="DF237" s="59" t="str">
        <f t="shared" si="482"/>
        <v>Docile Bala Canud. Morango Citrus 70g</v>
      </c>
      <c r="DG237" s="104"/>
      <c r="DH237" s="60">
        <f t="shared" si="483"/>
        <v>3.46</v>
      </c>
      <c r="DI237" s="59">
        <f t="shared" si="484"/>
        <v>0</v>
      </c>
      <c r="DJ237" s="106">
        <f>(A!C238-NF!DH237)*NF!DG237</f>
        <v>0</v>
      </c>
      <c r="DK237" s="104"/>
      <c r="DL237" s="60">
        <f t="shared" si="485"/>
        <v>3.46</v>
      </c>
      <c r="DM237" s="59">
        <f t="shared" si="486"/>
        <v>0</v>
      </c>
      <c r="DN237" s="59">
        <f>(A!C238-NF!DL237)*NF!DK237</f>
        <v>0</v>
      </c>
      <c r="DO237" s="59" t="str">
        <f t="shared" si="487"/>
        <v>Docile Bala Canud. Morango Citrus 70g</v>
      </c>
      <c r="DP237" s="104"/>
      <c r="DQ237" s="60">
        <f t="shared" si="488"/>
        <v>3.46</v>
      </c>
      <c r="DR237" s="59">
        <f t="shared" si="489"/>
        <v>0</v>
      </c>
      <c r="DS237" s="106">
        <f>(A!C238-NF!DQ237)*NF!DP237</f>
        <v>0</v>
      </c>
      <c r="DT237" s="104"/>
      <c r="DU237" s="60">
        <f t="shared" si="490"/>
        <v>3.46</v>
      </c>
      <c r="DV237" s="59">
        <f t="shared" si="491"/>
        <v>0</v>
      </c>
      <c r="DW237" s="59">
        <f>(A!C238-NF!DU237)*NF!DT237</f>
        <v>0</v>
      </c>
      <c r="DX237" s="59" t="str">
        <f t="shared" si="492"/>
        <v>Docile Bala Canud. Morango Citrus 70g</v>
      </c>
      <c r="DY237" s="104"/>
      <c r="DZ237" s="60">
        <f t="shared" si="493"/>
        <v>3.46</v>
      </c>
      <c r="EA237" s="59">
        <f t="shared" si="494"/>
        <v>0</v>
      </c>
      <c r="EB237" s="106">
        <f>(A!C238-NF!DZ237)*NF!DY237</f>
        <v>0</v>
      </c>
      <c r="EC237" s="104"/>
      <c r="ED237" s="60">
        <f t="shared" si="495"/>
        <v>3.46</v>
      </c>
      <c r="EE237" s="59">
        <f t="shared" si="496"/>
        <v>0</v>
      </c>
      <c r="EF237" s="59">
        <f>(A!C238-NF!ED237)*NF!EC237</f>
        <v>0</v>
      </c>
      <c r="EG237" s="59" t="str">
        <f t="shared" si="497"/>
        <v>Docile Bala Canud. Morango Citrus 70g</v>
      </c>
      <c r="EH237" s="104"/>
      <c r="EI237" s="60">
        <f t="shared" si="498"/>
        <v>3.46</v>
      </c>
      <c r="EJ237" s="59">
        <f t="shared" si="499"/>
        <v>0</v>
      </c>
      <c r="EK237" s="106">
        <f>(A!C238-NF!EI237)*NF!EH237</f>
        <v>0</v>
      </c>
      <c r="EL237" s="104"/>
      <c r="EM237" s="60">
        <f t="shared" si="500"/>
        <v>3.46</v>
      </c>
      <c r="EN237" s="59">
        <f t="shared" si="501"/>
        <v>0</v>
      </c>
      <c r="EO237" s="106">
        <f>(A!C238-NF!EM237)*NF!EL237</f>
        <v>0</v>
      </c>
      <c r="EP237" s="59" t="str">
        <f t="shared" si="502"/>
        <v>Docile Bala Canud. Morango Citrus 70g</v>
      </c>
      <c r="EQ237" s="104"/>
      <c r="ER237" s="60">
        <f t="shared" si="503"/>
        <v>3.46</v>
      </c>
      <c r="ES237" s="59">
        <f t="shared" si="504"/>
        <v>0</v>
      </c>
      <c r="ET237" s="106">
        <f>(A!C238-NF!ER237)*NF!EQ237</f>
        <v>0</v>
      </c>
      <c r="EU237" s="104"/>
      <c r="EV237" s="60">
        <f t="shared" si="505"/>
        <v>3.46</v>
      </c>
      <c r="EW237" s="59">
        <f t="shared" si="506"/>
        <v>0</v>
      </c>
      <c r="EX237" s="106">
        <f>(A!C238-NF!EV237)*NF!EU237</f>
        <v>0</v>
      </c>
      <c r="EY237" s="59" t="str">
        <f t="shared" si="507"/>
        <v>Docile Bala Canud. Morango Citrus 70g</v>
      </c>
      <c r="EZ237" s="104"/>
      <c r="FA237" s="60">
        <f t="shared" si="508"/>
        <v>3.46</v>
      </c>
      <c r="FB237" s="59">
        <f t="shared" si="509"/>
        <v>0</v>
      </c>
      <c r="FC237" s="106">
        <f>(A!C238-NF!FA237)*NF!EZ237</f>
        <v>0</v>
      </c>
      <c r="FD237" s="104"/>
      <c r="FE237" s="60">
        <f t="shared" si="510"/>
        <v>3.46</v>
      </c>
      <c r="FF237" s="59">
        <f t="shared" si="511"/>
        <v>0</v>
      </c>
      <c r="FG237" s="106">
        <f>(A!C238-NF!FE237)*NF!FD237</f>
        <v>0</v>
      </c>
      <c r="FH237" s="59" t="str">
        <f t="shared" si="512"/>
        <v>Docile Bala Canud. Morango Citrus 70g</v>
      </c>
      <c r="FI237" s="104"/>
      <c r="FJ237" s="60">
        <f t="shared" si="513"/>
        <v>3.46</v>
      </c>
      <c r="FK237" s="59">
        <f t="shared" si="514"/>
        <v>0</v>
      </c>
      <c r="FL237" s="106">
        <f>(A!C238-NF!FJ237)*NF!FI237</f>
        <v>0</v>
      </c>
      <c r="FM237" s="104"/>
      <c r="FN237" s="60">
        <f t="shared" si="515"/>
        <v>3.46</v>
      </c>
      <c r="FO237" s="59">
        <f t="shared" si="516"/>
        <v>0</v>
      </c>
      <c r="FP237" s="106">
        <f>(A!C238-NF!FN237)*NF!FM237</f>
        <v>0</v>
      </c>
      <c r="FQ237" s="59" t="str">
        <f t="shared" si="517"/>
        <v>Docile Bala Canud. Morango Citrus 70g</v>
      </c>
      <c r="FR237" s="104"/>
      <c r="FS237" s="60">
        <f t="shared" si="518"/>
        <v>3.46</v>
      </c>
      <c r="FT237" s="106">
        <f t="shared" si="519"/>
        <v>0</v>
      </c>
      <c r="FU237" s="106">
        <f>(A!C238-NF!FS237)*NF!FR237</f>
        <v>0</v>
      </c>
      <c r="FV237" s="104"/>
      <c r="FW237" s="60">
        <f t="shared" si="520"/>
        <v>3.46</v>
      </c>
      <c r="FX237" s="59">
        <f t="shared" si="521"/>
        <v>0</v>
      </c>
      <c r="FY237" s="106">
        <f>(A!C238-NF!FW237)*NF!FV237</f>
        <v>0</v>
      </c>
      <c r="FZ237" s="59" t="str">
        <f t="shared" si="522"/>
        <v>Docile Bala Canud. Morango Citrus 70g</v>
      </c>
      <c r="GA237" s="104"/>
      <c r="GB237" s="60">
        <f t="shared" si="523"/>
        <v>3.46</v>
      </c>
      <c r="GC237" s="59">
        <f t="shared" si="524"/>
        <v>0</v>
      </c>
      <c r="GD237" s="106">
        <f>(A!C238-NF!GB237)*NF!GA237</f>
        <v>0</v>
      </c>
      <c r="GE237" s="104"/>
      <c r="GF237" s="60">
        <f t="shared" si="525"/>
        <v>3.46</v>
      </c>
      <c r="GG237" s="59">
        <f t="shared" si="526"/>
        <v>0</v>
      </c>
      <c r="GH237" s="106">
        <f>(A!C238-NF!GF237)*NF!GE237</f>
        <v>0</v>
      </c>
      <c r="GI237" s="59" t="str">
        <f t="shared" si="527"/>
        <v>Docile Bala Canud. Morango Citrus 70g</v>
      </c>
      <c r="GJ237" s="104"/>
      <c r="GK237" s="60">
        <f t="shared" si="528"/>
        <v>3.46</v>
      </c>
      <c r="GL237" s="59">
        <f t="shared" si="529"/>
        <v>0</v>
      </c>
      <c r="GM237" s="106">
        <f>(A!C238-NF!GK237)*NF!GJ237</f>
        <v>0</v>
      </c>
      <c r="GN237" s="104"/>
      <c r="GO237" s="60">
        <f t="shared" si="530"/>
        <v>3.46</v>
      </c>
      <c r="GP237" s="59">
        <f t="shared" si="531"/>
        <v>0</v>
      </c>
      <c r="GQ237" s="106">
        <f>(A!C238-NF!GO237)*NF!GN237</f>
        <v>0</v>
      </c>
      <c r="GR237" s="59" t="str">
        <f t="shared" si="532"/>
        <v>Docile Bala Canud. Morango Citrus 70g</v>
      </c>
      <c r="GS237" s="104"/>
      <c r="GT237" s="60">
        <f t="shared" si="533"/>
        <v>3.46</v>
      </c>
      <c r="GU237" s="59">
        <f t="shared" si="534"/>
        <v>0</v>
      </c>
      <c r="GV237" s="106">
        <f>(A!C238-NF!GT237)*NF!GS237</f>
        <v>0</v>
      </c>
      <c r="GW237" s="104"/>
      <c r="GX237" s="60">
        <f t="shared" si="535"/>
        <v>3.46</v>
      </c>
      <c r="GY237" s="59">
        <f t="shared" si="536"/>
        <v>0</v>
      </c>
      <c r="GZ237" s="106">
        <f>(A!C238-NF!GX237)*NF!GW237</f>
        <v>0</v>
      </c>
      <c r="HA237" s="59" t="str">
        <f t="shared" si="537"/>
        <v>Docile Bala Canud. Morango Citrus 70g</v>
      </c>
      <c r="HB237" s="104"/>
      <c r="HC237" s="60">
        <f t="shared" si="538"/>
        <v>3.46</v>
      </c>
      <c r="HD237" s="59">
        <f t="shared" si="539"/>
        <v>0</v>
      </c>
      <c r="HE237" s="106">
        <f>(A!C238-NF!HC237)*NF!HB237</f>
        <v>0</v>
      </c>
      <c r="HF237" s="104"/>
      <c r="HG237" s="60">
        <f t="shared" si="540"/>
        <v>3.46</v>
      </c>
      <c r="HH237" s="59">
        <f t="shared" si="541"/>
        <v>0</v>
      </c>
      <c r="HI237" s="106">
        <f>(A!C238-NF!HG237)*NF!HF237</f>
        <v>0</v>
      </c>
      <c r="HJ237" s="59" t="str">
        <f t="shared" si="542"/>
        <v>Docile Bala Canud. Morango Citrus 70g</v>
      </c>
      <c r="HK237" s="104"/>
      <c r="HL237" s="60">
        <f t="shared" si="543"/>
        <v>3.46</v>
      </c>
      <c r="HM237" s="59">
        <f t="shared" si="544"/>
        <v>0</v>
      </c>
      <c r="HN237" s="106">
        <f>(A!C238-NF!HL237)*NF!HK237</f>
        <v>0</v>
      </c>
      <c r="HO237" s="104"/>
      <c r="HP237" s="60">
        <f t="shared" si="545"/>
        <v>3.46</v>
      </c>
      <c r="HQ237" s="59">
        <f t="shared" si="546"/>
        <v>0</v>
      </c>
      <c r="HR237" s="106">
        <f>(A!C238-NF!HP237)*NF!HO237</f>
        <v>0</v>
      </c>
      <c r="HS237" s="59" t="str">
        <f t="shared" si="547"/>
        <v>Docile Bala Canud. Morango Citrus 70g</v>
      </c>
      <c r="HT237" s="104"/>
      <c r="HU237" s="60">
        <f t="shared" si="548"/>
        <v>3.46</v>
      </c>
      <c r="HV237" s="59">
        <f t="shared" si="549"/>
        <v>0</v>
      </c>
      <c r="HW237" s="106">
        <f>(A!C238-NF!HU237)*NF!HT237</f>
        <v>0</v>
      </c>
      <c r="HX237" s="104"/>
      <c r="HY237" s="60">
        <f t="shared" si="550"/>
        <v>3.46</v>
      </c>
      <c r="HZ237" s="59">
        <f t="shared" si="551"/>
        <v>0</v>
      </c>
      <c r="IA237" s="106">
        <f>(A!C238-NF!HY237)*NF!HX237</f>
        <v>0</v>
      </c>
      <c r="IB237" s="59" t="str">
        <f t="shared" si="552"/>
        <v>Docile Bala Canud. Morango Citrus 70g</v>
      </c>
      <c r="IC237" s="104"/>
      <c r="ID237" s="60">
        <f t="shared" si="553"/>
        <v>3.46</v>
      </c>
      <c r="IE237" s="59">
        <f t="shared" si="554"/>
        <v>0</v>
      </c>
      <c r="IF237" s="106">
        <f>(A!C238-NF!ID237)*NF!IC237</f>
        <v>0</v>
      </c>
      <c r="IG237" s="59" t="str">
        <f t="shared" si="555"/>
        <v>Docile Bala Canud. Morango Citrus 70g</v>
      </c>
      <c r="IH237" s="104"/>
      <c r="II237" s="60">
        <f t="shared" si="556"/>
        <v>3.46</v>
      </c>
      <c r="IJ237" s="59">
        <f t="shared" si="557"/>
        <v>0</v>
      </c>
      <c r="IK237" s="106">
        <f>(A!C238-NF!II237)*NF!IH237</f>
        <v>0</v>
      </c>
      <c r="IL237" s="59" t="str">
        <f t="shared" si="558"/>
        <v>Docile Bala Canud. Morango Citrus 70g</v>
      </c>
      <c r="IM237" s="59"/>
      <c r="IN237" s="59">
        <f t="shared" si="559"/>
        <v>3.46</v>
      </c>
      <c r="IO237" s="59">
        <f t="shared" si="560"/>
        <v>0</v>
      </c>
      <c r="IP237" s="106">
        <f>(A!C238-NF!IN237)*NF!IM237</f>
        <v>0</v>
      </c>
      <c r="IQ237" s="59">
        <f t="shared" si="561"/>
        <v>0</v>
      </c>
      <c r="IR237" s="101">
        <f t="shared" si="562"/>
        <v>0</v>
      </c>
      <c r="IS237" s="103" t="e">
        <f t="shared" si="563"/>
        <v>#DIV/0!</v>
      </c>
      <c r="IT237" s="96"/>
      <c r="IU237" s="96"/>
      <c r="IV237" s="96"/>
    </row>
    <row r="238" spans="1:256" x14ac:dyDescent="0.2">
      <c r="A238" s="136" t="str">
        <f>A!B239</f>
        <v>Docile Bala Canud. Tutti Fruti Citrus 70g</v>
      </c>
      <c r="B238" s="136">
        <f>A!C239</f>
        <v>3.46</v>
      </c>
      <c r="C238" s="109"/>
      <c r="D238" s="108">
        <f t="shared" si="423"/>
        <v>3.46</v>
      </c>
      <c r="E238" s="97">
        <f t="shared" si="424"/>
        <v>0</v>
      </c>
      <c r="F238" s="95">
        <f>(A!C239-NF!D238)*NF!C238</f>
        <v>0</v>
      </c>
      <c r="G238" s="109"/>
      <c r="H238" s="108">
        <f t="shared" si="425"/>
        <v>3.46</v>
      </c>
      <c r="I238" s="61">
        <f t="shared" si="426"/>
        <v>0</v>
      </c>
      <c r="J238" s="61">
        <f>(A!C239-NF!H238)*NF!G238</f>
        <v>0</v>
      </c>
      <c r="K238" s="61" t="str">
        <f t="shared" si="427"/>
        <v>Docile Bala Canud. Tutti Fruti Citrus 70g</v>
      </c>
      <c r="L238" s="109"/>
      <c r="M238" s="62">
        <f t="shared" si="428"/>
        <v>3.46</v>
      </c>
      <c r="N238" s="97">
        <f t="shared" si="429"/>
        <v>0</v>
      </c>
      <c r="O238" s="95">
        <f>(A!C239-NF!M238)*NF!L238</f>
        <v>0</v>
      </c>
      <c r="P238" s="109"/>
      <c r="Q238" s="108">
        <f t="shared" si="430"/>
        <v>3.46</v>
      </c>
      <c r="R238" s="61">
        <f t="shared" si="431"/>
        <v>0</v>
      </c>
      <c r="S238" s="97">
        <f>(A!C239-NF!Q238)*NF!P238</f>
        <v>0</v>
      </c>
      <c r="T238" s="97" t="str">
        <f t="shared" si="432"/>
        <v>Docile Bala Canud. Tutti Fruti Citrus 70g</v>
      </c>
      <c r="U238" s="109"/>
      <c r="V238" s="108">
        <f t="shared" si="433"/>
        <v>3.46</v>
      </c>
      <c r="W238" s="61">
        <f t="shared" si="434"/>
        <v>0</v>
      </c>
      <c r="X238" s="161">
        <f>(A!C239-NF!V238)*NF!U238</f>
        <v>0</v>
      </c>
      <c r="Y238" s="109"/>
      <c r="Z238" s="62">
        <f t="shared" si="435"/>
        <v>3.46</v>
      </c>
      <c r="AA238" s="61">
        <f t="shared" si="436"/>
        <v>0</v>
      </c>
      <c r="AB238" s="61">
        <f>(A!C239-NF!Z238)*NF!Y238</f>
        <v>0</v>
      </c>
      <c r="AC238" s="61" t="str">
        <f t="shared" si="437"/>
        <v>Docile Bala Canud. Tutti Fruti Citrus 70g</v>
      </c>
      <c r="AD238" s="109"/>
      <c r="AE238" s="62">
        <f t="shared" si="438"/>
        <v>3.46</v>
      </c>
      <c r="AF238" s="61">
        <f t="shared" si="439"/>
        <v>0</v>
      </c>
      <c r="AG238" s="161">
        <f>(A!C239-NF!AE238)*NF!AD238</f>
        <v>0</v>
      </c>
      <c r="AH238" s="109"/>
      <c r="AI238" s="62">
        <f t="shared" si="440"/>
        <v>3.46</v>
      </c>
      <c r="AJ238" s="61">
        <f t="shared" si="441"/>
        <v>0</v>
      </c>
      <c r="AK238" s="61">
        <f>(A!C239-NF!AI238)*NF!AH238</f>
        <v>0</v>
      </c>
      <c r="AL238" s="61" t="str">
        <f t="shared" si="442"/>
        <v>Docile Bala Canud. Tutti Fruti Citrus 70g</v>
      </c>
      <c r="AM238" s="109"/>
      <c r="AN238" s="62">
        <f t="shared" si="443"/>
        <v>3.46</v>
      </c>
      <c r="AO238" s="61">
        <f t="shared" si="444"/>
        <v>0</v>
      </c>
      <c r="AP238" s="161">
        <f>(A!C239-NF!AN238)*NF!AM238</f>
        <v>0</v>
      </c>
      <c r="AQ238" s="109"/>
      <c r="AR238" s="62">
        <f t="shared" si="445"/>
        <v>3.46</v>
      </c>
      <c r="AS238" s="61">
        <f t="shared" si="446"/>
        <v>0</v>
      </c>
      <c r="AT238" s="61">
        <f>(A!C239-NF!AR238)*NF!AQ238</f>
        <v>0</v>
      </c>
      <c r="AU238" s="61" t="str">
        <f t="shared" si="447"/>
        <v>Docile Bala Canud. Tutti Fruti Citrus 70g</v>
      </c>
      <c r="AV238" s="109"/>
      <c r="AW238" s="62">
        <f t="shared" si="448"/>
        <v>3.46</v>
      </c>
      <c r="AX238" s="61">
        <f t="shared" si="449"/>
        <v>0</v>
      </c>
      <c r="AY238" s="161">
        <f>(A!C239-NF!AW238)*NF!AV238</f>
        <v>0</v>
      </c>
      <c r="AZ238" s="109"/>
      <c r="BA238" s="62">
        <f t="shared" si="450"/>
        <v>3.46</v>
      </c>
      <c r="BB238" s="61">
        <f t="shared" si="451"/>
        <v>0</v>
      </c>
      <c r="BC238" s="61">
        <f>(A!C239-NF!BA238)*NF!AZ238</f>
        <v>0</v>
      </c>
      <c r="BD238" s="61" t="str">
        <f t="shared" si="452"/>
        <v>Docile Bala Canud. Tutti Fruti Citrus 70g</v>
      </c>
      <c r="BE238" s="109"/>
      <c r="BF238" s="62">
        <f t="shared" si="453"/>
        <v>3.46</v>
      </c>
      <c r="BG238" s="61">
        <f t="shared" si="454"/>
        <v>0</v>
      </c>
      <c r="BH238" s="161">
        <f>(A!C239-NF!BF238)*NF!BE238</f>
        <v>0</v>
      </c>
      <c r="BI238" s="109"/>
      <c r="BJ238" s="62">
        <f t="shared" si="455"/>
        <v>3.46</v>
      </c>
      <c r="BK238" s="61">
        <f t="shared" si="456"/>
        <v>0</v>
      </c>
      <c r="BL238" s="61">
        <f>(A!C239-NF!BJ238)*NF!BI238</f>
        <v>0</v>
      </c>
      <c r="BM238" s="61" t="str">
        <f t="shared" si="457"/>
        <v>Docile Bala Canud. Tutti Fruti Citrus 70g</v>
      </c>
      <c r="BN238" s="109"/>
      <c r="BO238" s="62">
        <f t="shared" si="458"/>
        <v>3.46</v>
      </c>
      <c r="BP238" s="61">
        <f t="shared" si="459"/>
        <v>0</v>
      </c>
      <c r="BQ238" s="161">
        <f>(A!C239-NF!BO238)*NF!BN238</f>
        <v>0</v>
      </c>
      <c r="BR238" s="109"/>
      <c r="BS238" s="62">
        <f t="shared" si="460"/>
        <v>3.46</v>
      </c>
      <c r="BT238" s="61">
        <f t="shared" si="461"/>
        <v>0</v>
      </c>
      <c r="BU238" s="61">
        <f>(A!C239-NF!BS238)*NF!BR238</f>
        <v>0</v>
      </c>
      <c r="BV238" s="61" t="str">
        <f t="shared" si="462"/>
        <v>Docile Bala Canud. Tutti Fruti Citrus 70g</v>
      </c>
      <c r="BW238" s="109"/>
      <c r="BX238" s="62">
        <f t="shared" si="463"/>
        <v>3.46</v>
      </c>
      <c r="BY238" s="61">
        <f t="shared" si="464"/>
        <v>0</v>
      </c>
      <c r="BZ238" s="161">
        <f>(A!C239-NF!BX238)*NF!BW238</f>
        <v>0</v>
      </c>
      <c r="CA238" s="109"/>
      <c r="CB238" s="62">
        <f t="shared" si="465"/>
        <v>3.46</v>
      </c>
      <c r="CC238" s="61">
        <f t="shared" si="466"/>
        <v>0</v>
      </c>
      <c r="CD238" s="61">
        <f>(A!C239-NF!CB238)*NF!CA238</f>
        <v>0</v>
      </c>
      <c r="CE238" s="61" t="str">
        <f t="shared" si="467"/>
        <v>Docile Bala Canud. Tutti Fruti Citrus 70g</v>
      </c>
      <c r="CF238" s="109"/>
      <c r="CG238" s="62">
        <f t="shared" si="468"/>
        <v>3.46</v>
      </c>
      <c r="CH238" s="61">
        <f t="shared" si="469"/>
        <v>0</v>
      </c>
      <c r="CI238" s="161">
        <f>(A!C239-NF!CG238)*NF!CF238</f>
        <v>0</v>
      </c>
      <c r="CJ238" s="109"/>
      <c r="CK238" s="62">
        <f t="shared" si="470"/>
        <v>3.46</v>
      </c>
      <c r="CL238" s="61">
        <f t="shared" si="471"/>
        <v>0</v>
      </c>
      <c r="CM238" s="61">
        <f>(A!C239-NF!CK238)*NF!CJ238</f>
        <v>0</v>
      </c>
      <c r="CN238" s="61" t="str">
        <f t="shared" si="472"/>
        <v>Docile Bala Canud. Tutti Fruti Citrus 70g</v>
      </c>
      <c r="CO238" s="109"/>
      <c r="CP238" s="62">
        <f t="shared" si="473"/>
        <v>3.46</v>
      </c>
      <c r="CQ238" s="61">
        <f t="shared" si="474"/>
        <v>0</v>
      </c>
      <c r="CR238" s="161">
        <f>(A!C239-NF!CP238)*NF!CO238</f>
        <v>0</v>
      </c>
      <c r="CS238" s="109"/>
      <c r="CT238" s="62">
        <f t="shared" si="475"/>
        <v>3.46</v>
      </c>
      <c r="CU238" s="61">
        <f t="shared" si="476"/>
        <v>0</v>
      </c>
      <c r="CV238" s="61">
        <f>(A!C239-NF!CT238)*NF!CS238</f>
        <v>0</v>
      </c>
      <c r="CW238" s="61" t="str">
        <f t="shared" si="477"/>
        <v>Docile Bala Canud. Tutti Fruti Citrus 70g</v>
      </c>
      <c r="CX238" s="109"/>
      <c r="CY238" s="62">
        <f t="shared" si="478"/>
        <v>3.46</v>
      </c>
      <c r="CZ238" s="61">
        <f t="shared" si="479"/>
        <v>0</v>
      </c>
      <c r="DA238" s="161">
        <f>(A!C239-NF!CY238)*NF!CX238</f>
        <v>0</v>
      </c>
      <c r="DB238" s="109"/>
      <c r="DC238" s="62">
        <f t="shared" si="480"/>
        <v>3.46</v>
      </c>
      <c r="DD238" s="61">
        <f t="shared" si="481"/>
        <v>0</v>
      </c>
      <c r="DE238" s="61">
        <f>(A!C239-NF!DC238)*NF!DB238</f>
        <v>0</v>
      </c>
      <c r="DF238" s="61" t="str">
        <f t="shared" si="482"/>
        <v>Docile Bala Canud. Tutti Fruti Citrus 70g</v>
      </c>
      <c r="DG238" s="109"/>
      <c r="DH238" s="62">
        <f t="shared" si="483"/>
        <v>3.46</v>
      </c>
      <c r="DI238" s="61">
        <f t="shared" si="484"/>
        <v>0</v>
      </c>
      <c r="DJ238" s="161">
        <f>(A!C239-NF!DH238)*NF!DG238</f>
        <v>0</v>
      </c>
      <c r="DK238" s="109"/>
      <c r="DL238" s="62">
        <f t="shared" si="485"/>
        <v>3.46</v>
      </c>
      <c r="DM238" s="61">
        <f t="shared" si="486"/>
        <v>0</v>
      </c>
      <c r="DN238" s="61">
        <f>(A!C239-NF!DL238)*NF!DK238</f>
        <v>0</v>
      </c>
      <c r="DO238" s="61" t="str">
        <f t="shared" si="487"/>
        <v>Docile Bala Canud. Tutti Fruti Citrus 70g</v>
      </c>
      <c r="DP238" s="109"/>
      <c r="DQ238" s="62">
        <f t="shared" si="488"/>
        <v>3.46</v>
      </c>
      <c r="DR238" s="61">
        <f t="shared" si="489"/>
        <v>0</v>
      </c>
      <c r="DS238" s="161">
        <f>(A!C239-NF!DQ238)*NF!DP238</f>
        <v>0</v>
      </c>
      <c r="DT238" s="109"/>
      <c r="DU238" s="62">
        <f t="shared" si="490"/>
        <v>3.46</v>
      </c>
      <c r="DV238" s="61">
        <f t="shared" si="491"/>
        <v>0</v>
      </c>
      <c r="DW238" s="61">
        <f>(A!C239-NF!DU238)*NF!DT238</f>
        <v>0</v>
      </c>
      <c r="DX238" s="61" t="str">
        <f t="shared" si="492"/>
        <v>Docile Bala Canud. Tutti Fruti Citrus 70g</v>
      </c>
      <c r="DY238" s="109"/>
      <c r="DZ238" s="62">
        <f t="shared" si="493"/>
        <v>3.46</v>
      </c>
      <c r="EA238" s="61">
        <f t="shared" si="494"/>
        <v>0</v>
      </c>
      <c r="EB238" s="161">
        <f>(A!C239-NF!DZ238)*NF!DY238</f>
        <v>0</v>
      </c>
      <c r="EC238" s="109"/>
      <c r="ED238" s="62">
        <f t="shared" si="495"/>
        <v>3.46</v>
      </c>
      <c r="EE238" s="61">
        <f t="shared" si="496"/>
        <v>0</v>
      </c>
      <c r="EF238" s="61">
        <f>(A!C239-NF!ED238)*NF!EC238</f>
        <v>0</v>
      </c>
      <c r="EG238" s="61" t="str">
        <f t="shared" si="497"/>
        <v>Docile Bala Canud. Tutti Fruti Citrus 70g</v>
      </c>
      <c r="EH238" s="109"/>
      <c r="EI238" s="62">
        <f t="shared" si="498"/>
        <v>3.46</v>
      </c>
      <c r="EJ238" s="61">
        <f t="shared" si="499"/>
        <v>0</v>
      </c>
      <c r="EK238" s="161">
        <f>(A!C239-NF!EI238)*NF!EH238</f>
        <v>0</v>
      </c>
      <c r="EL238" s="109"/>
      <c r="EM238" s="62">
        <f t="shared" si="500"/>
        <v>3.46</v>
      </c>
      <c r="EN238" s="61">
        <f t="shared" si="501"/>
        <v>0</v>
      </c>
      <c r="EO238" s="161">
        <f>(A!C239-NF!EM238)*NF!EL238</f>
        <v>0</v>
      </c>
      <c r="EP238" s="61" t="str">
        <f t="shared" si="502"/>
        <v>Docile Bala Canud. Tutti Fruti Citrus 70g</v>
      </c>
      <c r="EQ238" s="109"/>
      <c r="ER238" s="62">
        <f t="shared" si="503"/>
        <v>3.46</v>
      </c>
      <c r="ES238" s="61">
        <f t="shared" si="504"/>
        <v>0</v>
      </c>
      <c r="ET238" s="161">
        <f>(A!C239-NF!ER238)*NF!EQ238</f>
        <v>0</v>
      </c>
      <c r="EU238" s="109"/>
      <c r="EV238" s="62">
        <f t="shared" si="505"/>
        <v>3.46</v>
      </c>
      <c r="EW238" s="61">
        <f t="shared" si="506"/>
        <v>0</v>
      </c>
      <c r="EX238" s="161">
        <f>(A!C239-NF!EV238)*NF!EU238</f>
        <v>0</v>
      </c>
      <c r="EY238" s="61" t="str">
        <f t="shared" si="507"/>
        <v>Docile Bala Canud. Tutti Fruti Citrus 70g</v>
      </c>
      <c r="EZ238" s="109"/>
      <c r="FA238" s="62">
        <f t="shared" si="508"/>
        <v>3.46</v>
      </c>
      <c r="FB238" s="61">
        <f t="shared" si="509"/>
        <v>0</v>
      </c>
      <c r="FC238" s="161">
        <f>(A!C239-NF!FA238)*NF!EZ238</f>
        <v>0</v>
      </c>
      <c r="FD238" s="109"/>
      <c r="FE238" s="62">
        <f t="shared" si="510"/>
        <v>3.46</v>
      </c>
      <c r="FF238" s="61">
        <f t="shared" si="511"/>
        <v>0</v>
      </c>
      <c r="FG238" s="161">
        <f>(A!C239-NF!FE238)*NF!FD238</f>
        <v>0</v>
      </c>
      <c r="FH238" s="61" t="str">
        <f t="shared" si="512"/>
        <v>Docile Bala Canud. Tutti Fruti Citrus 70g</v>
      </c>
      <c r="FI238" s="109"/>
      <c r="FJ238" s="62">
        <f t="shared" si="513"/>
        <v>3.46</v>
      </c>
      <c r="FK238" s="61">
        <f t="shared" si="514"/>
        <v>0</v>
      </c>
      <c r="FL238" s="161">
        <f>(A!C239-NF!FJ238)*NF!FI238</f>
        <v>0</v>
      </c>
      <c r="FM238" s="109"/>
      <c r="FN238" s="62">
        <f t="shared" si="515"/>
        <v>3.46</v>
      </c>
      <c r="FO238" s="61">
        <f t="shared" si="516"/>
        <v>0</v>
      </c>
      <c r="FP238" s="161">
        <f>(A!C239-NF!FN238)*NF!FM238</f>
        <v>0</v>
      </c>
      <c r="FQ238" s="61" t="str">
        <f t="shared" si="517"/>
        <v>Docile Bala Canud. Tutti Fruti Citrus 70g</v>
      </c>
      <c r="FR238" s="109"/>
      <c r="FS238" s="62">
        <f t="shared" si="518"/>
        <v>3.46</v>
      </c>
      <c r="FT238" s="161">
        <f t="shared" si="519"/>
        <v>0</v>
      </c>
      <c r="FU238" s="161">
        <f>(A!C239-NF!FS238)*NF!FR238</f>
        <v>0</v>
      </c>
      <c r="FV238" s="109"/>
      <c r="FW238" s="62">
        <f t="shared" si="520"/>
        <v>3.46</v>
      </c>
      <c r="FX238" s="61">
        <f t="shared" si="521"/>
        <v>0</v>
      </c>
      <c r="FY238" s="161">
        <f>(A!C239-NF!FW238)*NF!FV238</f>
        <v>0</v>
      </c>
      <c r="FZ238" s="61" t="str">
        <f t="shared" si="522"/>
        <v>Docile Bala Canud. Tutti Fruti Citrus 70g</v>
      </c>
      <c r="GA238" s="109"/>
      <c r="GB238" s="62">
        <f t="shared" si="523"/>
        <v>3.46</v>
      </c>
      <c r="GC238" s="61">
        <f t="shared" si="524"/>
        <v>0</v>
      </c>
      <c r="GD238" s="161">
        <f>(A!C239-NF!GB238)*NF!GA238</f>
        <v>0</v>
      </c>
      <c r="GE238" s="109"/>
      <c r="GF238" s="62">
        <f t="shared" si="525"/>
        <v>3.46</v>
      </c>
      <c r="GG238" s="61">
        <f t="shared" si="526"/>
        <v>0</v>
      </c>
      <c r="GH238" s="161">
        <f>(A!C239-NF!GF238)*NF!GE238</f>
        <v>0</v>
      </c>
      <c r="GI238" s="61" t="str">
        <f t="shared" si="527"/>
        <v>Docile Bala Canud. Tutti Fruti Citrus 70g</v>
      </c>
      <c r="GJ238" s="109"/>
      <c r="GK238" s="62">
        <f t="shared" si="528"/>
        <v>3.46</v>
      </c>
      <c r="GL238" s="61">
        <f t="shared" si="529"/>
        <v>0</v>
      </c>
      <c r="GM238" s="161">
        <f>(A!C239-NF!GK238)*NF!GJ238</f>
        <v>0</v>
      </c>
      <c r="GN238" s="109"/>
      <c r="GO238" s="62">
        <f t="shared" si="530"/>
        <v>3.46</v>
      </c>
      <c r="GP238" s="61">
        <f t="shared" si="531"/>
        <v>0</v>
      </c>
      <c r="GQ238" s="161">
        <f>(A!C239-NF!GO238)*NF!GN238</f>
        <v>0</v>
      </c>
      <c r="GR238" s="61" t="str">
        <f t="shared" si="532"/>
        <v>Docile Bala Canud. Tutti Fruti Citrus 70g</v>
      </c>
      <c r="GS238" s="109"/>
      <c r="GT238" s="62">
        <f t="shared" si="533"/>
        <v>3.46</v>
      </c>
      <c r="GU238" s="61">
        <f t="shared" si="534"/>
        <v>0</v>
      </c>
      <c r="GV238" s="161">
        <f>(A!C239-NF!GT238)*NF!GS238</f>
        <v>0</v>
      </c>
      <c r="GW238" s="109"/>
      <c r="GX238" s="62">
        <f t="shared" si="535"/>
        <v>3.46</v>
      </c>
      <c r="GY238" s="61">
        <f t="shared" si="536"/>
        <v>0</v>
      </c>
      <c r="GZ238" s="161">
        <f>(A!C239-NF!GX238)*NF!GW238</f>
        <v>0</v>
      </c>
      <c r="HA238" s="61" t="str">
        <f t="shared" si="537"/>
        <v>Docile Bala Canud. Tutti Fruti Citrus 70g</v>
      </c>
      <c r="HB238" s="109"/>
      <c r="HC238" s="62">
        <f t="shared" si="538"/>
        <v>3.46</v>
      </c>
      <c r="HD238" s="61">
        <f t="shared" si="539"/>
        <v>0</v>
      </c>
      <c r="HE238" s="161">
        <f>(A!C239-NF!HC238)*NF!HB238</f>
        <v>0</v>
      </c>
      <c r="HF238" s="109"/>
      <c r="HG238" s="62">
        <f t="shared" si="540"/>
        <v>3.46</v>
      </c>
      <c r="HH238" s="61">
        <f t="shared" si="541"/>
        <v>0</v>
      </c>
      <c r="HI238" s="161">
        <f>(A!C239-NF!HG238)*NF!HF238</f>
        <v>0</v>
      </c>
      <c r="HJ238" s="61" t="str">
        <f t="shared" si="542"/>
        <v>Docile Bala Canud. Tutti Fruti Citrus 70g</v>
      </c>
      <c r="HK238" s="109"/>
      <c r="HL238" s="62">
        <f t="shared" si="543"/>
        <v>3.46</v>
      </c>
      <c r="HM238" s="61">
        <f t="shared" si="544"/>
        <v>0</v>
      </c>
      <c r="HN238" s="161">
        <f>(A!C239-NF!HL238)*NF!HK238</f>
        <v>0</v>
      </c>
      <c r="HO238" s="109"/>
      <c r="HP238" s="62">
        <f t="shared" si="545"/>
        <v>3.46</v>
      </c>
      <c r="HQ238" s="61">
        <f t="shared" si="546"/>
        <v>0</v>
      </c>
      <c r="HR238" s="161">
        <f>(A!C239-NF!HP238)*NF!HO238</f>
        <v>0</v>
      </c>
      <c r="HS238" s="61" t="str">
        <f t="shared" si="547"/>
        <v>Docile Bala Canud. Tutti Fruti Citrus 70g</v>
      </c>
      <c r="HT238" s="109"/>
      <c r="HU238" s="62">
        <f t="shared" si="548"/>
        <v>3.46</v>
      </c>
      <c r="HV238" s="61">
        <f t="shared" si="549"/>
        <v>0</v>
      </c>
      <c r="HW238" s="161">
        <f>(A!C239-NF!HU238)*NF!HT238</f>
        <v>0</v>
      </c>
      <c r="HX238" s="109"/>
      <c r="HY238" s="62">
        <f t="shared" si="550"/>
        <v>3.46</v>
      </c>
      <c r="HZ238" s="61">
        <f t="shared" si="551"/>
        <v>0</v>
      </c>
      <c r="IA238" s="161">
        <f>(A!C239-NF!HY238)*NF!HX238</f>
        <v>0</v>
      </c>
      <c r="IB238" s="61" t="str">
        <f t="shared" si="552"/>
        <v>Docile Bala Canud. Tutti Fruti Citrus 70g</v>
      </c>
      <c r="IC238" s="109"/>
      <c r="ID238" s="62">
        <f t="shared" si="553"/>
        <v>3.46</v>
      </c>
      <c r="IE238" s="61">
        <f t="shared" si="554"/>
        <v>0</v>
      </c>
      <c r="IF238" s="161">
        <f>(A!C239-NF!ID238)*NF!IC238</f>
        <v>0</v>
      </c>
      <c r="IG238" s="61" t="str">
        <f t="shared" si="555"/>
        <v>Docile Bala Canud. Tutti Fruti Citrus 70g</v>
      </c>
      <c r="IH238" s="109"/>
      <c r="II238" s="62">
        <f t="shared" si="556"/>
        <v>3.46</v>
      </c>
      <c r="IJ238" s="61">
        <f t="shared" si="557"/>
        <v>0</v>
      </c>
      <c r="IK238" s="161">
        <f>(A!C239-NF!II238)*NF!IH238</f>
        <v>0</v>
      </c>
      <c r="IL238" s="61" t="str">
        <f t="shared" si="558"/>
        <v>Docile Bala Canud. Tutti Fruti Citrus 70g</v>
      </c>
      <c r="IM238" s="61"/>
      <c r="IN238" s="61">
        <f t="shared" si="559"/>
        <v>3.46</v>
      </c>
      <c r="IO238" s="61">
        <f t="shared" si="560"/>
        <v>0</v>
      </c>
      <c r="IP238" s="161">
        <f>(A!C239-NF!IN238)*NF!IM238</f>
        <v>0</v>
      </c>
      <c r="IQ238" s="61">
        <f t="shared" si="561"/>
        <v>0</v>
      </c>
      <c r="IR238" s="107">
        <f t="shared" si="562"/>
        <v>0</v>
      </c>
      <c r="IS238" s="97" t="e">
        <f t="shared" si="563"/>
        <v>#DIV/0!</v>
      </c>
      <c r="IT238" s="162"/>
      <c r="IU238" s="162"/>
      <c r="IV238" s="162"/>
    </row>
    <row r="239" spans="1:256" x14ac:dyDescent="0.2">
      <c r="A239" s="163" t="str">
        <f>A!B240</f>
        <v>Docile Bala Fitin. Colorido Mor Citr 70g</v>
      </c>
      <c r="B239" s="163">
        <f>A!C240</f>
        <v>3.46</v>
      </c>
      <c r="C239" s="104"/>
      <c r="D239" s="102">
        <f t="shared" si="423"/>
        <v>3.46</v>
      </c>
      <c r="E239" s="103">
        <f t="shared" si="424"/>
        <v>0</v>
      </c>
      <c r="F239" s="105">
        <f>(A!C240-NF!D239)*NF!C239</f>
        <v>0</v>
      </c>
      <c r="G239" s="104"/>
      <c r="H239" s="102">
        <f t="shared" si="425"/>
        <v>3.46</v>
      </c>
      <c r="I239" s="59">
        <f t="shared" si="426"/>
        <v>0</v>
      </c>
      <c r="J239" s="59">
        <f>(A!C240-NF!H239)*NF!G239</f>
        <v>0</v>
      </c>
      <c r="K239" s="59" t="str">
        <f t="shared" si="427"/>
        <v>Docile Bala Fitin. Colorido Mor Citr 70g</v>
      </c>
      <c r="L239" s="104"/>
      <c r="M239" s="60">
        <f t="shared" si="428"/>
        <v>3.46</v>
      </c>
      <c r="N239" s="103">
        <f t="shared" si="429"/>
        <v>0</v>
      </c>
      <c r="O239" s="105">
        <f>(A!C240-NF!M239)*NF!L239</f>
        <v>0</v>
      </c>
      <c r="P239" s="104"/>
      <c r="Q239" s="102">
        <f t="shared" si="430"/>
        <v>3.46</v>
      </c>
      <c r="R239" s="59">
        <f t="shared" si="431"/>
        <v>0</v>
      </c>
      <c r="S239" s="103">
        <f>(A!C240-NF!Q239)*NF!P239</f>
        <v>0</v>
      </c>
      <c r="T239" s="103" t="str">
        <f t="shared" si="432"/>
        <v>Docile Bala Fitin. Colorido Mor Citr 70g</v>
      </c>
      <c r="U239" s="104"/>
      <c r="V239" s="102">
        <f t="shared" si="433"/>
        <v>3.46</v>
      </c>
      <c r="W239" s="59">
        <f t="shared" si="434"/>
        <v>0</v>
      </c>
      <c r="X239" s="106">
        <f>(A!C240-NF!V239)*NF!U239</f>
        <v>0</v>
      </c>
      <c r="Y239" s="104"/>
      <c r="Z239" s="60">
        <f t="shared" si="435"/>
        <v>3.46</v>
      </c>
      <c r="AA239" s="59">
        <f t="shared" si="436"/>
        <v>0</v>
      </c>
      <c r="AB239" s="59">
        <f>(A!C240-NF!Z239)*NF!Y239</f>
        <v>0</v>
      </c>
      <c r="AC239" s="59" t="str">
        <f t="shared" si="437"/>
        <v>Docile Bala Fitin. Colorido Mor Citr 70g</v>
      </c>
      <c r="AD239" s="104"/>
      <c r="AE239" s="60">
        <f t="shared" si="438"/>
        <v>3.46</v>
      </c>
      <c r="AF239" s="59">
        <f t="shared" si="439"/>
        <v>0</v>
      </c>
      <c r="AG239" s="106">
        <f>(A!C240-NF!AE239)*NF!AD239</f>
        <v>0</v>
      </c>
      <c r="AH239" s="104"/>
      <c r="AI239" s="60">
        <f t="shared" si="440"/>
        <v>3.46</v>
      </c>
      <c r="AJ239" s="59">
        <f t="shared" si="441"/>
        <v>0</v>
      </c>
      <c r="AK239" s="59">
        <f>(A!C240-NF!AI239)*NF!AH239</f>
        <v>0</v>
      </c>
      <c r="AL239" s="59" t="str">
        <f t="shared" si="442"/>
        <v>Docile Bala Fitin. Colorido Mor Citr 70g</v>
      </c>
      <c r="AM239" s="104"/>
      <c r="AN239" s="60">
        <f t="shared" si="443"/>
        <v>3.46</v>
      </c>
      <c r="AO239" s="59">
        <f t="shared" si="444"/>
        <v>0</v>
      </c>
      <c r="AP239" s="106">
        <f>(A!C240-NF!AN239)*NF!AM239</f>
        <v>0</v>
      </c>
      <c r="AQ239" s="104"/>
      <c r="AR239" s="60">
        <f t="shared" si="445"/>
        <v>3.46</v>
      </c>
      <c r="AS239" s="59">
        <f t="shared" si="446"/>
        <v>0</v>
      </c>
      <c r="AT239" s="59">
        <f>(A!C240-NF!AR239)*NF!AQ239</f>
        <v>0</v>
      </c>
      <c r="AU239" s="59" t="str">
        <f t="shared" si="447"/>
        <v>Docile Bala Fitin. Colorido Mor Citr 70g</v>
      </c>
      <c r="AV239" s="104"/>
      <c r="AW239" s="60">
        <f t="shared" si="448"/>
        <v>3.46</v>
      </c>
      <c r="AX239" s="59">
        <f t="shared" si="449"/>
        <v>0</v>
      </c>
      <c r="AY239" s="106">
        <f>(A!C240-NF!AW239)*NF!AV239</f>
        <v>0</v>
      </c>
      <c r="AZ239" s="104"/>
      <c r="BA239" s="60">
        <f t="shared" si="450"/>
        <v>3.46</v>
      </c>
      <c r="BB239" s="59">
        <f t="shared" si="451"/>
        <v>0</v>
      </c>
      <c r="BC239" s="59">
        <f>(A!C240-NF!BA239)*NF!AZ239</f>
        <v>0</v>
      </c>
      <c r="BD239" s="59" t="str">
        <f t="shared" si="452"/>
        <v>Docile Bala Fitin. Colorido Mor Citr 70g</v>
      </c>
      <c r="BE239" s="104"/>
      <c r="BF239" s="60">
        <f t="shared" si="453"/>
        <v>3.46</v>
      </c>
      <c r="BG239" s="59">
        <f t="shared" si="454"/>
        <v>0</v>
      </c>
      <c r="BH239" s="106">
        <f>(A!C240-NF!BF239)*NF!BE239</f>
        <v>0</v>
      </c>
      <c r="BI239" s="104"/>
      <c r="BJ239" s="60">
        <f t="shared" si="455"/>
        <v>3.46</v>
      </c>
      <c r="BK239" s="59">
        <f t="shared" si="456"/>
        <v>0</v>
      </c>
      <c r="BL239" s="59">
        <f>(A!C240-NF!BJ239)*NF!BI239</f>
        <v>0</v>
      </c>
      <c r="BM239" s="59" t="str">
        <f t="shared" si="457"/>
        <v>Docile Bala Fitin. Colorido Mor Citr 70g</v>
      </c>
      <c r="BN239" s="104"/>
      <c r="BO239" s="60">
        <f t="shared" si="458"/>
        <v>3.46</v>
      </c>
      <c r="BP239" s="59">
        <f t="shared" si="459"/>
        <v>0</v>
      </c>
      <c r="BQ239" s="106">
        <f>(A!C240-NF!BO239)*NF!BN239</f>
        <v>0</v>
      </c>
      <c r="BR239" s="104"/>
      <c r="BS239" s="60">
        <f t="shared" si="460"/>
        <v>3.46</v>
      </c>
      <c r="BT239" s="59">
        <f t="shared" si="461"/>
        <v>0</v>
      </c>
      <c r="BU239" s="59">
        <f>(A!C240-NF!BS239)*NF!BR239</f>
        <v>0</v>
      </c>
      <c r="BV239" s="59" t="str">
        <f t="shared" si="462"/>
        <v>Docile Bala Fitin. Colorido Mor Citr 70g</v>
      </c>
      <c r="BW239" s="104"/>
      <c r="BX239" s="60">
        <f t="shared" si="463"/>
        <v>3.46</v>
      </c>
      <c r="BY239" s="59">
        <f t="shared" si="464"/>
        <v>0</v>
      </c>
      <c r="BZ239" s="106">
        <f>(A!C240-NF!BX239)*NF!BW239</f>
        <v>0</v>
      </c>
      <c r="CA239" s="104"/>
      <c r="CB239" s="60">
        <f t="shared" si="465"/>
        <v>3.46</v>
      </c>
      <c r="CC239" s="59">
        <f t="shared" si="466"/>
        <v>0</v>
      </c>
      <c r="CD239" s="59">
        <f>(A!C240-NF!CB239)*NF!CA239</f>
        <v>0</v>
      </c>
      <c r="CE239" s="59" t="str">
        <f t="shared" si="467"/>
        <v>Docile Bala Fitin. Colorido Mor Citr 70g</v>
      </c>
      <c r="CF239" s="104"/>
      <c r="CG239" s="60">
        <f t="shared" si="468"/>
        <v>3.46</v>
      </c>
      <c r="CH239" s="59">
        <f t="shared" si="469"/>
        <v>0</v>
      </c>
      <c r="CI239" s="106">
        <f>(A!C240-NF!CG239)*NF!CF239</f>
        <v>0</v>
      </c>
      <c r="CJ239" s="104"/>
      <c r="CK239" s="60">
        <f t="shared" si="470"/>
        <v>3.46</v>
      </c>
      <c r="CL239" s="59">
        <f t="shared" si="471"/>
        <v>0</v>
      </c>
      <c r="CM239" s="59">
        <f>(A!C240-NF!CK239)*NF!CJ239</f>
        <v>0</v>
      </c>
      <c r="CN239" s="59" t="str">
        <f t="shared" si="472"/>
        <v>Docile Bala Fitin. Colorido Mor Citr 70g</v>
      </c>
      <c r="CO239" s="104"/>
      <c r="CP239" s="60">
        <f t="shared" si="473"/>
        <v>3.46</v>
      </c>
      <c r="CQ239" s="59">
        <f t="shared" si="474"/>
        <v>0</v>
      </c>
      <c r="CR239" s="106">
        <f>(A!C240-NF!CP239)*NF!CO239</f>
        <v>0</v>
      </c>
      <c r="CS239" s="104"/>
      <c r="CT239" s="60">
        <f t="shared" si="475"/>
        <v>3.46</v>
      </c>
      <c r="CU239" s="59">
        <f t="shared" si="476"/>
        <v>0</v>
      </c>
      <c r="CV239" s="59">
        <f>(A!C240-NF!CT239)*NF!CS239</f>
        <v>0</v>
      </c>
      <c r="CW239" s="59" t="str">
        <f t="shared" si="477"/>
        <v>Docile Bala Fitin. Colorido Mor Citr 70g</v>
      </c>
      <c r="CX239" s="104"/>
      <c r="CY239" s="60">
        <f t="shared" si="478"/>
        <v>3.46</v>
      </c>
      <c r="CZ239" s="59">
        <f t="shared" si="479"/>
        <v>0</v>
      </c>
      <c r="DA239" s="106">
        <f>(A!C240-NF!CY239)*NF!CX239</f>
        <v>0</v>
      </c>
      <c r="DB239" s="104"/>
      <c r="DC239" s="60">
        <f t="shared" si="480"/>
        <v>3.46</v>
      </c>
      <c r="DD239" s="59">
        <f t="shared" si="481"/>
        <v>0</v>
      </c>
      <c r="DE239" s="59">
        <f>(A!C240-NF!DC239)*NF!DB239</f>
        <v>0</v>
      </c>
      <c r="DF239" s="59" t="str">
        <f t="shared" si="482"/>
        <v>Docile Bala Fitin. Colorido Mor Citr 70g</v>
      </c>
      <c r="DG239" s="104"/>
      <c r="DH239" s="60">
        <f t="shared" si="483"/>
        <v>3.46</v>
      </c>
      <c r="DI239" s="59">
        <f t="shared" si="484"/>
        <v>0</v>
      </c>
      <c r="DJ239" s="106">
        <f>(A!C240-NF!DH239)*NF!DG239</f>
        <v>0</v>
      </c>
      <c r="DK239" s="104"/>
      <c r="DL239" s="60">
        <f t="shared" si="485"/>
        <v>3.46</v>
      </c>
      <c r="DM239" s="59">
        <f t="shared" si="486"/>
        <v>0</v>
      </c>
      <c r="DN239" s="59">
        <f>(A!C240-NF!DL239)*NF!DK239</f>
        <v>0</v>
      </c>
      <c r="DO239" s="59" t="str">
        <f t="shared" si="487"/>
        <v>Docile Bala Fitin. Colorido Mor Citr 70g</v>
      </c>
      <c r="DP239" s="104"/>
      <c r="DQ239" s="60">
        <f t="shared" si="488"/>
        <v>3.46</v>
      </c>
      <c r="DR239" s="59">
        <f t="shared" si="489"/>
        <v>0</v>
      </c>
      <c r="DS239" s="106">
        <f>(A!C240-NF!DQ239)*NF!DP239</f>
        <v>0</v>
      </c>
      <c r="DT239" s="104"/>
      <c r="DU239" s="60">
        <f t="shared" si="490"/>
        <v>3.46</v>
      </c>
      <c r="DV239" s="59">
        <f t="shared" si="491"/>
        <v>0</v>
      </c>
      <c r="DW239" s="59">
        <f>(A!C240-NF!DU239)*NF!DT239</f>
        <v>0</v>
      </c>
      <c r="DX239" s="59" t="str">
        <f t="shared" si="492"/>
        <v>Docile Bala Fitin. Colorido Mor Citr 70g</v>
      </c>
      <c r="DY239" s="104"/>
      <c r="DZ239" s="60">
        <f t="shared" si="493"/>
        <v>3.46</v>
      </c>
      <c r="EA239" s="59">
        <f t="shared" si="494"/>
        <v>0</v>
      </c>
      <c r="EB239" s="106">
        <f>(A!C240-NF!DZ239)*NF!DY239</f>
        <v>0</v>
      </c>
      <c r="EC239" s="104"/>
      <c r="ED239" s="60">
        <f t="shared" si="495"/>
        <v>3.46</v>
      </c>
      <c r="EE239" s="59">
        <f t="shared" si="496"/>
        <v>0</v>
      </c>
      <c r="EF239" s="59">
        <f>(A!C240-NF!ED239)*NF!EC239</f>
        <v>0</v>
      </c>
      <c r="EG239" s="59" t="str">
        <f t="shared" si="497"/>
        <v>Docile Bala Fitin. Colorido Mor Citr 70g</v>
      </c>
      <c r="EH239" s="104"/>
      <c r="EI239" s="60">
        <f t="shared" si="498"/>
        <v>3.46</v>
      </c>
      <c r="EJ239" s="59">
        <f t="shared" si="499"/>
        <v>0</v>
      </c>
      <c r="EK239" s="106">
        <f>(A!C240-NF!EI239)*NF!EH239</f>
        <v>0</v>
      </c>
      <c r="EL239" s="104"/>
      <c r="EM239" s="60">
        <f t="shared" si="500"/>
        <v>3.46</v>
      </c>
      <c r="EN239" s="59">
        <f t="shared" si="501"/>
        <v>0</v>
      </c>
      <c r="EO239" s="106">
        <f>(A!C240-NF!EM239)*NF!EL239</f>
        <v>0</v>
      </c>
      <c r="EP239" s="59" t="str">
        <f t="shared" si="502"/>
        <v>Docile Bala Fitin. Colorido Mor Citr 70g</v>
      </c>
      <c r="EQ239" s="104"/>
      <c r="ER239" s="60">
        <f t="shared" si="503"/>
        <v>3.46</v>
      </c>
      <c r="ES239" s="59">
        <f t="shared" si="504"/>
        <v>0</v>
      </c>
      <c r="ET239" s="106">
        <f>(A!C240-NF!ER239)*NF!EQ239</f>
        <v>0</v>
      </c>
      <c r="EU239" s="104"/>
      <c r="EV239" s="60">
        <f t="shared" si="505"/>
        <v>3.46</v>
      </c>
      <c r="EW239" s="59">
        <f t="shared" si="506"/>
        <v>0</v>
      </c>
      <c r="EX239" s="106">
        <f>(A!C240-NF!EV239)*NF!EU239</f>
        <v>0</v>
      </c>
      <c r="EY239" s="59" t="str">
        <f t="shared" si="507"/>
        <v>Docile Bala Fitin. Colorido Mor Citr 70g</v>
      </c>
      <c r="EZ239" s="104"/>
      <c r="FA239" s="60">
        <f t="shared" si="508"/>
        <v>3.46</v>
      </c>
      <c r="FB239" s="59">
        <f t="shared" si="509"/>
        <v>0</v>
      </c>
      <c r="FC239" s="106">
        <f>(A!C240-NF!FA239)*NF!EZ239</f>
        <v>0</v>
      </c>
      <c r="FD239" s="104"/>
      <c r="FE239" s="60">
        <f t="shared" si="510"/>
        <v>3.46</v>
      </c>
      <c r="FF239" s="59">
        <f t="shared" si="511"/>
        <v>0</v>
      </c>
      <c r="FG239" s="106">
        <f>(A!C240-NF!FE239)*NF!FD239</f>
        <v>0</v>
      </c>
      <c r="FH239" s="59" t="str">
        <f t="shared" si="512"/>
        <v>Docile Bala Fitin. Colorido Mor Citr 70g</v>
      </c>
      <c r="FI239" s="104"/>
      <c r="FJ239" s="60">
        <f t="shared" si="513"/>
        <v>3.46</v>
      </c>
      <c r="FK239" s="59">
        <f t="shared" si="514"/>
        <v>0</v>
      </c>
      <c r="FL239" s="106">
        <f>(A!C240-NF!FJ239)*NF!FI239</f>
        <v>0</v>
      </c>
      <c r="FM239" s="104"/>
      <c r="FN239" s="60">
        <f t="shared" si="515"/>
        <v>3.46</v>
      </c>
      <c r="FO239" s="59">
        <f t="shared" si="516"/>
        <v>0</v>
      </c>
      <c r="FP239" s="106">
        <f>(A!C240-NF!FN239)*NF!FM239</f>
        <v>0</v>
      </c>
      <c r="FQ239" s="59" t="str">
        <f t="shared" si="517"/>
        <v>Docile Bala Fitin. Colorido Mor Citr 70g</v>
      </c>
      <c r="FR239" s="104"/>
      <c r="FS239" s="60">
        <f t="shared" si="518"/>
        <v>3.46</v>
      </c>
      <c r="FT239" s="106">
        <f t="shared" si="519"/>
        <v>0</v>
      </c>
      <c r="FU239" s="106">
        <f>(A!C240-NF!FS239)*NF!FR239</f>
        <v>0</v>
      </c>
      <c r="FV239" s="104"/>
      <c r="FW239" s="60">
        <f t="shared" si="520"/>
        <v>3.46</v>
      </c>
      <c r="FX239" s="59">
        <f t="shared" si="521"/>
        <v>0</v>
      </c>
      <c r="FY239" s="106">
        <f>(A!C240-NF!FW239)*NF!FV239</f>
        <v>0</v>
      </c>
      <c r="FZ239" s="59" t="str">
        <f t="shared" si="522"/>
        <v>Docile Bala Fitin. Colorido Mor Citr 70g</v>
      </c>
      <c r="GA239" s="104"/>
      <c r="GB239" s="60">
        <f t="shared" si="523"/>
        <v>3.46</v>
      </c>
      <c r="GC239" s="59">
        <f t="shared" si="524"/>
        <v>0</v>
      </c>
      <c r="GD239" s="106">
        <f>(A!C240-NF!GB239)*NF!GA239</f>
        <v>0</v>
      </c>
      <c r="GE239" s="104"/>
      <c r="GF239" s="60">
        <f t="shared" si="525"/>
        <v>3.46</v>
      </c>
      <c r="GG239" s="59">
        <f t="shared" si="526"/>
        <v>0</v>
      </c>
      <c r="GH239" s="106">
        <f>(A!C240-NF!GF239)*NF!GE239</f>
        <v>0</v>
      </c>
      <c r="GI239" s="59" t="str">
        <f t="shared" si="527"/>
        <v>Docile Bala Fitin. Colorido Mor Citr 70g</v>
      </c>
      <c r="GJ239" s="104"/>
      <c r="GK239" s="60">
        <f t="shared" si="528"/>
        <v>3.46</v>
      </c>
      <c r="GL239" s="59">
        <f t="shared" si="529"/>
        <v>0</v>
      </c>
      <c r="GM239" s="106">
        <f>(A!C240-NF!GK239)*NF!GJ239</f>
        <v>0</v>
      </c>
      <c r="GN239" s="104"/>
      <c r="GO239" s="60">
        <f t="shared" si="530"/>
        <v>3.46</v>
      </c>
      <c r="GP239" s="59">
        <f t="shared" si="531"/>
        <v>0</v>
      </c>
      <c r="GQ239" s="106">
        <f>(A!C240-NF!GO239)*NF!GN239</f>
        <v>0</v>
      </c>
      <c r="GR239" s="59" t="str">
        <f t="shared" si="532"/>
        <v>Docile Bala Fitin. Colorido Mor Citr 70g</v>
      </c>
      <c r="GS239" s="104"/>
      <c r="GT239" s="60">
        <f t="shared" si="533"/>
        <v>3.46</v>
      </c>
      <c r="GU239" s="59">
        <f t="shared" si="534"/>
        <v>0</v>
      </c>
      <c r="GV239" s="106">
        <f>(A!C240-NF!GT239)*NF!GS239</f>
        <v>0</v>
      </c>
      <c r="GW239" s="104"/>
      <c r="GX239" s="60">
        <f t="shared" si="535"/>
        <v>3.46</v>
      </c>
      <c r="GY239" s="59">
        <f t="shared" si="536"/>
        <v>0</v>
      </c>
      <c r="GZ239" s="106">
        <f>(A!C240-NF!GX239)*NF!GW239</f>
        <v>0</v>
      </c>
      <c r="HA239" s="59" t="str">
        <f t="shared" si="537"/>
        <v>Docile Bala Fitin. Colorido Mor Citr 70g</v>
      </c>
      <c r="HB239" s="104"/>
      <c r="HC239" s="60">
        <f t="shared" si="538"/>
        <v>3.46</v>
      </c>
      <c r="HD239" s="59">
        <f t="shared" si="539"/>
        <v>0</v>
      </c>
      <c r="HE239" s="106">
        <f>(A!C240-NF!HC239)*NF!HB239</f>
        <v>0</v>
      </c>
      <c r="HF239" s="104"/>
      <c r="HG239" s="60">
        <f t="shared" si="540"/>
        <v>3.46</v>
      </c>
      <c r="HH239" s="59">
        <f t="shared" si="541"/>
        <v>0</v>
      </c>
      <c r="HI239" s="106">
        <f>(A!C240-NF!HG239)*NF!HF239</f>
        <v>0</v>
      </c>
      <c r="HJ239" s="59" t="str">
        <f t="shared" si="542"/>
        <v>Docile Bala Fitin. Colorido Mor Citr 70g</v>
      </c>
      <c r="HK239" s="104"/>
      <c r="HL239" s="60">
        <f t="shared" si="543"/>
        <v>3.46</v>
      </c>
      <c r="HM239" s="59">
        <f t="shared" si="544"/>
        <v>0</v>
      </c>
      <c r="HN239" s="106">
        <f>(A!C240-NF!HL239)*NF!HK239</f>
        <v>0</v>
      </c>
      <c r="HO239" s="104"/>
      <c r="HP239" s="60">
        <f t="shared" si="545"/>
        <v>3.46</v>
      </c>
      <c r="HQ239" s="59">
        <f t="shared" si="546"/>
        <v>0</v>
      </c>
      <c r="HR239" s="106">
        <f>(A!C240-NF!HP239)*NF!HO239</f>
        <v>0</v>
      </c>
      <c r="HS239" s="59" t="str">
        <f t="shared" si="547"/>
        <v>Docile Bala Fitin. Colorido Mor Citr 70g</v>
      </c>
      <c r="HT239" s="104"/>
      <c r="HU239" s="60">
        <f t="shared" si="548"/>
        <v>3.46</v>
      </c>
      <c r="HV239" s="59">
        <f t="shared" si="549"/>
        <v>0</v>
      </c>
      <c r="HW239" s="106">
        <f>(A!C240-NF!HU239)*NF!HT239</f>
        <v>0</v>
      </c>
      <c r="HX239" s="104"/>
      <c r="HY239" s="60">
        <f t="shared" si="550"/>
        <v>3.46</v>
      </c>
      <c r="HZ239" s="59">
        <f t="shared" si="551"/>
        <v>0</v>
      </c>
      <c r="IA239" s="106">
        <f>(A!C240-NF!HY239)*NF!HX239</f>
        <v>0</v>
      </c>
      <c r="IB239" s="59" t="str">
        <f t="shared" si="552"/>
        <v>Docile Bala Fitin. Colorido Mor Citr 70g</v>
      </c>
      <c r="IC239" s="104"/>
      <c r="ID239" s="60">
        <f t="shared" si="553"/>
        <v>3.46</v>
      </c>
      <c r="IE239" s="59">
        <f t="shared" si="554"/>
        <v>0</v>
      </c>
      <c r="IF239" s="106">
        <f>(A!C240-NF!ID239)*NF!IC239</f>
        <v>0</v>
      </c>
      <c r="IG239" s="59" t="str">
        <f t="shared" si="555"/>
        <v>Docile Bala Fitin. Colorido Mor Citr 70g</v>
      </c>
      <c r="IH239" s="104"/>
      <c r="II239" s="60">
        <f t="shared" si="556"/>
        <v>3.46</v>
      </c>
      <c r="IJ239" s="59">
        <f t="shared" si="557"/>
        <v>0</v>
      </c>
      <c r="IK239" s="106">
        <f>(A!C240-NF!II239)*NF!IH239</f>
        <v>0</v>
      </c>
      <c r="IL239" s="59" t="str">
        <f t="shared" si="558"/>
        <v>Docile Bala Fitin. Colorido Mor Citr 70g</v>
      </c>
      <c r="IM239" s="59"/>
      <c r="IN239" s="59">
        <f t="shared" si="559"/>
        <v>3.46</v>
      </c>
      <c r="IO239" s="59">
        <f t="shared" si="560"/>
        <v>0</v>
      </c>
      <c r="IP239" s="106">
        <f>(A!C240-NF!IN239)*NF!IM239</f>
        <v>0</v>
      </c>
      <c r="IQ239" s="59">
        <f t="shared" si="561"/>
        <v>0</v>
      </c>
      <c r="IR239" s="101">
        <f t="shared" si="562"/>
        <v>0</v>
      </c>
      <c r="IS239" s="103" t="e">
        <f t="shared" si="563"/>
        <v>#DIV/0!</v>
      </c>
      <c r="IT239" s="96"/>
      <c r="IU239" s="96"/>
      <c r="IV239" s="96"/>
    </row>
    <row r="240" spans="1:256" x14ac:dyDescent="0.2">
      <c r="A240" s="136" t="str">
        <f>A!B241</f>
        <v>Docile Bala Gelat. Amoras 80g</v>
      </c>
      <c r="B240" s="136">
        <f>A!C241</f>
        <v>3.46</v>
      </c>
      <c r="C240" s="109"/>
      <c r="D240" s="108">
        <f t="shared" si="423"/>
        <v>3.46</v>
      </c>
      <c r="E240" s="97">
        <f t="shared" si="424"/>
        <v>0</v>
      </c>
      <c r="F240" s="95">
        <f>(A!C241-NF!D240)*NF!C240</f>
        <v>0</v>
      </c>
      <c r="G240" s="109"/>
      <c r="H240" s="108">
        <f t="shared" si="425"/>
        <v>3.46</v>
      </c>
      <c r="I240" s="61">
        <f t="shared" si="426"/>
        <v>0</v>
      </c>
      <c r="J240" s="61">
        <f>(A!C241-NF!H240)*NF!G240</f>
        <v>0</v>
      </c>
      <c r="K240" s="61" t="str">
        <f t="shared" si="427"/>
        <v>Docile Bala Gelat. Amoras 80g</v>
      </c>
      <c r="L240" s="109"/>
      <c r="M240" s="62">
        <f t="shared" si="428"/>
        <v>3.46</v>
      </c>
      <c r="N240" s="97">
        <f t="shared" si="429"/>
        <v>0</v>
      </c>
      <c r="O240" s="95">
        <f>(A!C241-NF!M240)*NF!L240</f>
        <v>0</v>
      </c>
      <c r="P240" s="109"/>
      <c r="Q240" s="108">
        <f t="shared" si="430"/>
        <v>3.46</v>
      </c>
      <c r="R240" s="61">
        <f t="shared" si="431"/>
        <v>0</v>
      </c>
      <c r="S240" s="97">
        <f>(A!C241-NF!Q240)*NF!P240</f>
        <v>0</v>
      </c>
      <c r="T240" s="97" t="str">
        <f t="shared" si="432"/>
        <v>Docile Bala Gelat. Amoras 80g</v>
      </c>
      <c r="U240" s="109"/>
      <c r="V240" s="108">
        <f t="shared" si="433"/>
        <v>3.46</v>
      </c>
      <c r="W240" s="61">
        <f t="shared" si="434"/>
        <v>0</v>
      </c>
      <c r="X240" s="161">
        <f>(A!C241-NF!V240)*NF!U240</f>
        <v>0</v>
      </c>
      <c r="Y240" s="109"/>
      <c r="Z240" s="62">
        <f t="shared" si="435"/>
        <v>3.46</v>
      </c>
      <c r="AA240" s="61">
        <f t="shared" si="436"/>
        <v>0</v>
      </c>
      <c r="AB240" s="61">
        <f>(A!C241-NF!Z240)*NF!Y240</f>
        <v>0</v>
      </c>
      <c r="AC240" s="61" t="str">
        <f t="shared" si="437"/>
        <v>Docile Bala Gelat. Amoras 80g</v>
      </c>
      <c r="AD240" s="109"/>
      <c r="AE240" s="62">
        <f t="shared" si="438"/>
        <v>3.46</v>
      </c>
      <c r="AF240" s="61">
        <f t="shared" si="439"/>
        <v>0</v>
      </c>
      <c r="AG240" s="161">
        <f>(A!C241-NF!AE240)*NF!AD240</f>
        <v>0</v>
      </c>
      <c r="AH240" s="109"/>
      <c r="AI240" s="62">
        <f t="shared" si="440"/>
        <v>3.46</v>
      </c>
      <c r="AJ240" s="61">
        <f t="shared" si="441"/>
        <v>0</v>
      </c>
      <c r="AK240" s="61">
        <f>(A!C241-NF!AI240)*NF!AH240</f>
        <v>0</v>
      </c>
      <c r="AL240" s="61" t="str">
        <f t="shared" si="442"/>
        <v>Docile Bala Gelat. Amoras 80g</v>
      </c>
      <c r="AM240" s="109"/>
      <c r="AN240" s="62">
        <f t="shared" si="443"/>
        <v>3.46</v>
      </c>
      <c r="AO240" s="61">
        <f t="shared" si="444"/>
        <v>0</v>
      </c>
      <c r="AP240" s="161">
        <f>(A!C241-NF!AN240)*NF!AM240</f>
        <v>0</v>
      </c>
      <c r="AQ240" s="109"/>
      <c r="AR240" s="62">
        <f t="shared" si="445"/>
        <v>3.46</v>
      </c>
      <c r="AS240" s="61">
        <f t="shared" si="446"/>
        <v>0</v>
      </c>
      <c r="AT240" s="61">
        <f>(A!C241-NF!AR240)*NF!AQ240</f>
        <v>0</v>
      </c>
      <c r="AU240" s="61" t="str">
        <f t="shared" si="447"/>
        <v>Docile Bala Gelat. Amoras 80g</v>
      </c>
      <c r="AV240" s="109"/>
      <c r="AW240" s="62">
        <f t="shared" si="448"/>
        <v>3.46</v>
      </c>
      <c r="AX240" s="61">
        <f t="shared" si="449"/>
        <v>0</v>
      </c>
      <c r="AY240" s="161">
        <f>(A!C241-NF!AW240)*NF!AV240</f>
        <v>0</v>
      </c>
      <c r="AZ240" s="109"/>
      <c r="BA240" s="62">
        <f t="shared" si="450"/>
        <v>3.46</v>
      </c>
      <c r="BB240" s="61">
        <f t="shared" si="451"/>
        <v>0</v>
      </c>
      <c r="BC240" s="61">
        <f>(A!C241-NF!BA240)*NF!AZ240</f>
        <v>0</v>
      </c>
      <c r="BD240" s="61" t="str">
        <f t="shared" si="452"/>
        <v>Docile Bala Gelat. Amoras 80g</v>
      </c>
      <c r="BE240" s="109"/>
      <c r="BF240" s="62">
        <f t="shared" si="453"/>
        <v>3.46</v>
      </c>
      <c r="BG240" s="61">
        <f t="shared" si="454"/>
        <v>0</v>
      </c>
      <c r="BH240" s="161">
        <f>(A!C241-NF!BF240)*NF!BE240</f>
        <v>0</v>
      </c>
      <c r="BI240" s="109"/>
      <c r="BJ240" s="62">
        <f t="shared" si="455"/>
        <v>3.46</v>
      </c>
      <c r="BK240" s="61">
        <f t="shared" si="456"/>
        <v>0</v>
      </c>
      <c r="BL240" s="61">
        <f>(A!C241-NF!BJ240)*NF!BI240</f>
        <v>0</v>
      </c>
      <c r="BM240" s="61" t="str">
        <f t="shared" si="457"/>
        <v>Docile Bala Gelat. Amoras 80g</v>
      </c>
      <c r="BN240" s="109"/>
      <c r="BO240" s="62">
        <f t="shared" si="458"/>
        <v>3.46</v>
      </c>
      <c r="BP240" s="61">
        <f t="shared" si="459"/>
        <v>0</v>
      </c>
      <c r="BQ240" s="161">
        <f>(A!C241-NF!BO240)*NF!BN240</f>
        <v>0</v>
      </c>
      <c r="BR240" s="109"/>
      <c r="BS240" s="62">
        <f t="shared" si="460"/>
        <v>3.46</v>
      </c>
      <c r="BT240" s="61">
        <f t="shared" si="461"/>
        <v>0</v>
      </c>
      <c r="BU240" s="61">
        <f>(A!C241-NF!BS240)*NF!BR240</f>
        <v>0</v>
      </c>
      <c r="BV240" s="61" t="str">
        <f t="shared" si="462"/>
        <v>Docile Bala Gelat. Amoras 80g</v>
      </c>
      <c r="BW240" s="109"/>
      <c r="BX240" s="62">
        <f t="shared" si="463"/>
        <v>3.46</v>
      </c>
      <c r="BY240" s="61">
        <f t="shared" si="464"/>
        <v>0</v>
      </c>
      <c r="BZ240" s="161">
        <f>(A!C241-NF!BX240)*NF!BW240</f>
        <v>0</v>
      </c>
      <c r="CA240" s="109"/>
      <c r="CB240" s="62">
        <f t="shared" si="465"/>
        <v>3.46</v>
      </c>
      <c r="CC240" s="61">
        <f t="shared" si="466"/>
        <v>0</v>
      </c>
      <c r="CD240" s="61">
        <f>(A!C241-NF!CB240)*NF!CA240</f>
        <v>0</v>
      </c>
      <c r="CE240" s="61" t="str">
        <f t="shared" si="467"/>
        <v>Docile Bala Gelat. Amoras 80g</v>
      </c>
      <c r="CF240" s="109"/>
      <c r="CG240" s="62">
        <f t="shared" si="468"/>
        <v>3.46</v>
      </c>
      <c r="CH240" s="61">
        <f t="shared" si="469"/>
        <v>0</v>
      </c>
      <c r="CI240" s="161">
        <f>(A!C241-NF!CG240)*NF!CF240</f>
        <v>0</v>
      </c>
      <c r="CJ240" s="109"/>
      <c r="CK240" s="62">
        <f t="shared" si="470"/>
        <v>3.46</v>
      </c>
      <c r="CL240" s="61">
        <f t="shared" si="471"/>
        <v>0</v>
      </c>
      <c r="CM240" s="61">
        <f>(A!C241-NF!CK240)*NF!CJ240</f>
        <v>0</v>
      </c>
      <c r="CN240" s="61" t="str">
        <f t="shared" si="472"/>
        <v>Docile Bala Gelat. Amoras 80g</v>
      </c>
      <c r="CO240" s="109"/>
      <c r="CP240" s="62">
        <f t="shared" si="473"/>
        <v>3.46</v>
      </c>
      <c r="CQ240" s="61">
        <f t="shared" si="474"/>
        <v>0</v>
      </c>
      <c r="CR240" s="161">
        <f>(A!C241-NF!CP240)*NF!CO240</f>
        <v>0</v>
      </c>
      <c r="CS240" s="109"/>
      <c r="CT240" s="62">
        <f t="shared" si="475"/>
        <v>3.46</v>
      </c>
      <c r="CU240" s="61">
        <f t="shared" si="476"/>
        <v>0</v>
      </c>
      <c r="CV240" s="61">
        <f>(A!C241-NF!CT240)*NF!CS240</f>
        <v>0</v>
      </c>
      <c r="CW240" s="61" t="str">
        <f t="shared" si="477"/>
        <v>Docile Bala Gelat. Amoras 80g</v>
      </c>
      <c r="CX240" s="109"/>
      <c r="CY240" s="62">
        <f t="shared" si="478"/>
        <v>3.46</v>
      </c>
      <c r="CZ240" s="61">
        <f t="shared" si="479"/>
        <v>0</v>
      </c>
      <c r="DA240" s="161">
        <f>(A!C241-NF!CY240)*NF!CX240</f>
        <v>0</v>
      </c>
      <c r="DB240" s="109"/>
      <c r="DC240" s="62">
        <f t="shared" si="480"/>
        <v>3.46</v>
      </c>
      <c r="DD240" s="61">
        <f t="shared" si="481"/>
        <v>0</v>
      </c>
      <c r="DE240" s="61">
        <f>(A!C241-NF!DC240)*NF!DB240</f>
        <v>0</v>
      </c>
      <c r="DF240" s="61" t="str">
        <f t="shared" si="482"/>
        <v>Docile Bala Gelat. Amoras 80g</v>
      </c>
      <c r="DG240" s="109"/>
      <c r="DH240" s="62">
        <f t="shared" si="483"/>
        <v>3.46</v>
      </c>
      <c r="DI240" s="61">
        <f t="shared" si="484"/>
        <v>0</v>
      </c>
      <c r="DJ240" s="161">
        <f>(A!C241-NF!DH240)*NF!DG240</f>
        <v>0</v>
      </c>
      <c r="DK240" s="109"/>
      <c r="DL240" s="62">
        <f t="shared" si="485"/>
        <v>3.46</v>
      </c>
      <c r="DM240" s="61">
        <f t="shared" si="486"/>
        <v>0</v>
      </c>
      <c r="DN240" s="61">
        <f>(A!C241-NF!DL240)*NF!DK240</f>
        <v>0</v>
      </c>
      <c r="DO240" s="61" t="str">
        <f t="shared" si="487"/>
        <v>Docile Bala Gelat. Amoras 80g</v>
      </c>
      <c r="DP240" s="109"/>
      <c r="DQ240" s="62">
        <f t="shared" si="488"/>
        <v>3.46</v>
      </c>
      <c r="DR240" s="61">
        <f t="shared" si="489"/>
        <v>0</v>
      </c>
      <c r="DS240" s="161">
        <f>(A!C241-NF!DQ240)*NF!DP240</f>
        <v>0</v>
      </c>
      <c r="DT240" s="109"/>
      <c r="DU240" s="62">
        <f t="shared" si="490"/>
        <v>3.46</v>
      </c>
      <c r="DV240" s="61">
        <f t="shared" si="491"/>
        <v>0</v>
      </c>
      <c r="DW240" s="61">
        <f>(A!C241-NF!DU240)*NF!DT240</f>
        <v>0</v>
      </c>
      <c r="DX240" s="61" t="str">
        <f t="shared" si="492"/>
        <v>Docile Bala Gelat. Amoras 80g</v>
      </c>
      <c r="DY240" s="109"/>
      <c r="DZ240" s="62">
        <f t="shared" si="493"/>
        <v>3.46</v>
      </c>
      <c r="EA240" s="61">
        <f t="shared" si="494"/>
        <v>0</v>
      </c>
      <c r="EB240" s="161">
        <f>(A!C241-NF!DZ240)*NF!DY240</f>
        <v>0</v>
      </c>
      <c r="EC240" s="109"/>
      <c r="ED240" s="62">
        <f t="shared" si="495"/>
        <v>3.46</v>
      </c>
      <c r="EE240" s="61">
        <f t="shared" si="496"/>
        <v>0</v>
      </c>
      <c r="EF240" s="61">
        <f>(A!C241-NF!ED240)*NF!EC240</f>
        <v>0</v>
      </c>
      <c r="EG240" s="61" t="str">
        <f t="shared" si="497"/>
        <v>Docile Bala Gelat. Amoras 80g</v>
      </c>
      <c r="EH240" s="109"/>
      <c r="EI240" s="62">
        <f t="shared" si="498"/>
        <v>3.46</v>
      </c>
      <c r="EJ240" s="61">
        <f t="shared" si="499"/>
        <v>0</v>
      </c>
      <c r="EK240" s="161">
        <f>(A!C241-NF!EI240)*NF!EH240</f>
        <v>0</v>
      </c>
      <c r="EL240" s="109"/>
      <c r="EM240" s="62">
        <f t="shared" si="500"/>
        <v>3.46</v>
      </c>
      <c r="EN240" s="61">
        <f t="shared" si="501"/>
        <v>0</v>
      </c>
      <c r="EO240" s="161">
        <f>(A!C241-NF!EM240)*NF!EL240</f>
        <v>0</v>
      </c>
      <c r="EP240" s="61" t="str">
        <f t="shared" si="502"/>
        <v>Docile Bala Gelat. Amoras 80g</v>
      </c>
      <c r="EQ240" s="109"/>
      <c r="ER240" s="62">
        <f t="shared" si="503"/>
        <v>3.46</v>
      </c>
      <c r="ES240" s="61">
        <f t="shared" si="504"/>
        <v>0</v>
      </c>
      <c r="ET240" s="161">
        <f>(A!C241-NF!ER240)*NF!EQ240</f>
        <v>0</v>
      </c>
      <c r="EU240" s="109"/>
      <c r="EV240" s="62">
        <f t="shared" si="505"/>
        <v>3.46</v>
      </c>
      <c r="EW240" s="61">
        <f t="shared" si="506"/>
        <v>0</v>
      </c>
      <c r="EX240" s="161">
        <f>(A!C241-NF!EV240)*NF!EU240</f>
        <v>0</v>
      </c>
      <c r="EY240" s="61" t="str">
        <f t="shared" si="507"/>
        <v>Docile Bala Gelat. Amoras 80g</v>
      </c>
      <c r="EZ240" s="109"/>
      <c r="FA240" s="62">
        <f t="shared" si="508"/>
        <v>3.46</v>
      </c>
      <c r="FB240" s="61">
        <f t="shared" si="509"/>
        <v>0</v>
      </c>
      <c r="FC240" s="161">
        <f>(A!C241-NF!FA240)*NF!EZ240</f>
        <v>0</v>
      </c>
      <c r="FD240" s="109"/>
      <c r="FE240" s="62">
        <f t="shared" si="510"/>
        <v>3.46</v>
      </c>
      <c r="FF240" s="61">
        <f t="shared" si="511"/>
        <v>0</v>
      </c>
      <c r="FG240" s="161">
        <f>(A!C241-NF!FE240)*NF!FD240</f>
        <v>0</v>
      </c>
      <c r="FH240" s="61" t="str">
        <f t="shared" si="512"/>
        <v>Docile Bala Gelat. Amoras 80g</v>
      </c>
      <c r="FI240" s="109"/>
      <c r="FJ240" s="62">
        <f t="shared" si="513"/>
        <v>3.46</v>
      </c>
      <c r="FK240" s="61">
        <f t="shared" si="514"/>
        <v>0</v>
      </c>
      <c r="FL240" s="161">
        <f>(A!C241-NF!FJ240)*NF!FI240</f>
        <v>0</v>
      </c>
      <c r="FM240" s="109"/>
      <c r="FN240" s="62">
        <f t="shared" si="515"/>
        <v>3.46</v>
      </c>
      <c r="FO240" s="61">
        <f t="shared" si="516"/>
        <v>0</v>
      </c>
      <c r="FP240" s="161">
        <f>(A!C241-NF!FN240)*NF!FM240</f>
        <v>0</v>
      </c>
      <c r="FQ240" s="61" t="str">
        <f t="shared" si="517"/>
        <v>Docile Bala Gelat. Amoras 80g</v>
      </c>
      <c r="FR240" s="109"/>
      <c r="FS240" s="62">
        <f t="shared" si="518"/>
        <v>3.46</v>
      </c>
      <c r="FT240" s="161">
        <f t="shared" si="519"/>
        <v>0</v>
      </c>
      <c r="FU240" s="161">
        <f>(A!C241-NF!FS240)*NF!FR240</f>
        <v>0</v>
      </c>
      <c r="FV240" s="109"/>
      <c r="FW240" s="62">
        <f t="shared" si="520"/>
        <v>3.46</v>
      </c>
      <c r="FX240" s="61">
        <f t="shared" si="521"/>
        <v>0</v>
      </c>
      <c r="FY240" s="161">
        <f>(A!C241-NF!FW240)*NF!FV240</f>
        <v>0</v>
      </c>
      <c r="FZ240" s="61" t="str">
        <f t="shared" si="522"/>
        <v>Docile Bala Gelat. Amoras 80g</v>
      </c>
      <c r="GA240" s="109"/>
      <c r="GB240" s="62">
        <f t="shared" si="523"/>
        <v>3.46</v>
      </c>
      <c r="GC240" s="61">
        <f t="shared" si="524"/>
        <v>0</v>
      </c>
      <c r="GD240" s="161">
        <f>(A!C241-NF!GB240)*NF!GA240</f>
        <v>0</v>
      </c>
      <c r="GE240" s="109"/>
      <c r="GF240" s="62">
        <f t="shared" si="525"/>
        <v>3.46</v>
      </c>
      <c r="GG240" s="61">
        <f t="shared" si="526"/>
        <v>0</v>
      </c>
      <c r="GH240" s="161">
        <f>(A!C241-NF!GF240)*NF!GE240</f>
        <v>0</v>
      </c>
      <c r="GI240" s="61" t="str">
        <f t="shared" si="527"/>
        <v>Docile Bala Gelat. Amoras 80g</v>
      </c>
      <c r="GJ240" s="109"/>
      <c r="GK240" s="62">
        <f t="shared" si="528"/>
        <v>3.46</v>
      </c>
      <c r="GL240" s="61">
        <f t="shared" si="529"/>
        <v>0</v>
      </c>
      <c r="GM240" s="161">
        <f>(A!C241-NF!GK240)*NF!GJ240</f>
        <v>0</v>
      </c>
      <c r="GN240" s="109"/>
      <c r="GO240" s="62">
        <f t="shared" si="530"/>
        <v>3.46</v>
      </c>
      <c r="GP240" s="61">
        <f t="shared" si="531"/>
        <v>0</v>
      </c>
      <c r="GQ240" s="161">
        <f>(A!C241-NF!GO240)*NF!GN240</f>
        <v>0</v>
      </c>
      <c r="GR240" s="61" t="str">
        <f t="shared" si="532"/>
        <v>Docile Bala Gelat. Amoras 80g</v>
      </c>
      <c r="GS240" s="109"/>
      <c r="GT240" s="62">
        <f t="shared" si="533"/>
        <v>3.46</v>
      </c>
      <c r="GU240" s="61">
        <f t="shared" si="534"/>
        <v>0</v>
      </c>
      <c r="GV240" s="161">
        <f>(A!C241-NF!GT240)*NF!GS240</f>
        <v>0</v>
      </c>
      <c r="GW240" s="109"/>
      <c r="GX240" s="62">
        <f t="shared" si="535"/>
        <v>3.46</v>
      </c>
      <c r="GY240" s="61">
        <f t="shared" si="536"/>
        <v>0</v>
      </c>
      <c r="GZ240" s="161">
        <f>(A!C241-NF!GX240)*NF!GW240</f>
        <v>0</v>
      </c>
      <c r="HA240" s="61" t="str">
        <f t="shared" si="537"/>
        <v>Docile Bala Gelat. Amoras 80g</v>
      </c>
      <c r="HB240" s="109"/>
      <c r="HC240" s="62">
        <f t="shared" si="538"/>
        <v>3.46</v>
      </c>
      <c r="HD240" s="61">
        <f t="shared" si="539"/>
        <v>0</v>
      </c>
      <c r="HE240" s="161">
        <f>(A!C241-NF!HC240)*NF!HB240</f>
        <v>0</v>
      </c>
      <c r="HF240" s="109"/>
      <c r="HG240" s="62">
        <f t="shared" si="540"/>
        <v>3.46</v>
      </c>
      <c r="HH240" s="61">
        <f t="shared" si="541"/>
        <v>0</v>
      </c>
      <c r="HI240" s="161">
        <f>(A!C241-NF!HG240)*NF!HF240</f>
        <v>0</v>
      </c>
      <c r="HJ240" s="61" t="str">
        <f t="shared" si="542"/>
        <v>Docile Bala Gelat. Amoras 80g</v>
      </c>
      <c r="HK240" s="109"/>
      <c r="HL240" s="62">
        <f t="shared" si="543"/>
        <v>3.46</v>
      </c>
      <c r="HM240" s="61">
        <f t="shared" si="544"/>
        <v>0</v>
      </c>
      <c r="HN240" s="161">
        <f>(A!C241-NF!HL240)*NF!HK240</f>
        <v>0</v>
      </c>
      <c r="HO240" s="109"/>
      <c r="HP240" s="62">
        <f t="shared" si="545"/>
        <v>3.46</v>
      </c>
      <c r="HQ240" s="61">
        <f t="shared" si="546"/>
        <v>0</v>
      </c>
      <c r="HR240" s="161">
        <f>(A!C241-NF!HP240)*NF!HO240</f>
        <v>0</v>
      </c>
      <c r="HS240" s="61" t="str">
        <f t="shared" si="547"/>
        <v>Docile Bala Gelat. Amoras 80g</v>
      </c>
      <c r="HT240" s="109"/>
      <c r="HU240" s="62">
        <f t="shared" si="548"/>
        <v>3.46</v>
      </c>
      <c r="HV240" s="61">
        <f t="shared" si="549"/>
        <v>0</v>
      </c>
      <c r="HW240" s="161">
        <f>(A!C241-NF!HU240)*NF!HT240</f>
        <v>0</v>
      </c>
      <c r="HX240" s="109"/>
      <c r="HY240" s="62">
        <f t="shared" si="550"/>
        <v>3.46</v>
      </c>
      <c r="HZ240" s="61">
        <f t="shared" si="551"/>
        <v>0</v>
      </c>
      <c r="IA240" s="161">
        <f>(A!C241-NF!HY240)*NF!HX240</f>
        <v>0</v>
      </c>
      <c r="IB240" s="61" t="str">
        <f t="shared" si="552"/>
        <v>Docile Bala Gelat. Amoras 80g</v>
      </c>
      <c r="IC240" s="109"/>
      <c r="ID240" s="62">
        <f t="shared" si="553"/>
        <v>3.46</v>
      </c>
      <c r="IE240" s="61">
        <f t="shared" si="554"/>
        <v>0</v>
      </c>
      <c r="IF240" s="161">
        <f>(A!C241-NF!ID240)*NF!IC240</f>
        <v>0</v>
      </c>
      <c r="IG240" s="61" t="str">
        <f t="shared" si="555"/>
        <v>Docile Bala Gelat. Amoras 80g</v>
      </c>
      <c r="IH240" s="109"/>
      <c r="II240" s="62">
        <f t="shared" si="556"/>
        <v>3.46</v>
      </c>
      <c r="IJ240" s="61">
        <f t="shared" si="557"/>
        <v>0</v>
      </c>
      <c r="IK240" s="161">
        <f>(A!C241-NF!II240)*NF!IH240</f>
        <v>0</v>
      </c>
      <c r="IL240" s="61" t="str">
        <f t="shared" si="558"/>
        <v>Docile Bala Gelat. Amoras 80g</v>
      </c>
      <c r="IM240" s="61"/>
      <c r="IN240" s="61">
        <f t="shared" si="559"/>
        <v>3.46</v>
      </c>
      <c r="IO240" s="61">
        <f t="shared" si="560"/>
        <v>0</v>
      </c>
      <c r="IP240" s="161">
        <f>(A!C241-NF!IN240)*NF!IM240</f>
        <v>0</v>
      </c>
      <c r="IQ240" s="61">
        <f t="shared" si="561"/>
        <v>0</v>
      </c>
      <c r="IR240" s="107">
        <f t="shared" si="562"/>
        <v>0</v>
      </c>
      <c r="IS240" s="97" t="e">
        <f t="shared" si="563"/>
        <v>#DIV/0!</v>
      </c>
      <c r="IT240" s="162"/>
      <c r="IU240" s="162"/>
      <c r="IV240" s="162"/>
    </row>
    <row r="241" spans="1:256" x14ac:dyDescent="0.2">
      <c r="A241" s="163" t="str">
        <f>A!B242</f>
        <v>Docile Bala Gelat. Banana 80g</v>
      </c>
      <c r="B241" s="163">
        <f>A!C242</f>
        <v>3.46</v>
      </c>
      <c r="C241" s="104"/>
      <c r="D241" s="102">
        <f t="shared" si="423"/>
        <v>3.46</v>
      </c>
      <c r="E241" s="103">
        <f t="shared" si="424"/>
        <v>0</v>
      </c>
      <c r="F241" s="105">
        <f>(A!C242-NF!D241)*NF!C241</f>
        <v>0</v>
      </c>
      <c r="G241" s="104"/>
      <c r="H241" s="102">
        <f t="shared" si="425"/>
        <v>3.46</v>
      </c>
      <c r="I241" s="59">
        <f t="shared" si="426"/>
        <v>0</v>
      </c>
      <c r="J241" s="59">
        <f>(A!C242-NF!H241)*NF!G241</f>
        <v>0</v>
      </c>
      <c r="K241" s="59" t="str">
        <f t="shared" si="427"/>
        <v>Docile Bala Gelat. Banana 80g</v>
      </c>
      <c r="L241" s="104"/>
      <c r="M241" s="60">
        <f t="shared" si="428"/>
        <v>3.46</v>
      </c>
      <c r="N241" s="103">
        <f t="shared" si="429"/>
        <v>0</v>
      </c>
      <c r="O241" s="105">
        <f>(A!C242-NF!M241)*NF!L241</f>
        <v>0</v>
      </c>
      <c r="P241" s="104"/>
      <c r="Q241" s="102">
        <f t="shared" si="430"/>
        <v>3.46</v>
      </c>
      <c r="R241" s="59">
        <f t="shared" si="431"/>
        <v>0</v>
      </c>
      <c r="S241" s="103">
        <f>(A!C242-NF!Q241)*NF!P241</f>
        <v>0</v>
      </c>
      <c r="T241" s="103" t="str">
        <f t="shared" si="432"/>
        <v>Docile Bala Gelat. Banana 80g</v>
      </c>
      <c r="U241" s="104"/>
      <c r="V241" s="102">
        <f t="shared" si="433"/>
        <v>3.46</v>
      </c>
      <c r="W241" s="59">
        <f t="shared" si="434"/>
        <v>0</v>
      </c>
      <c r="X241" s="106">
        <f>(A!C242-NF!V241)*NF!U241</f>
        <v>0</v>
      </c>
      <c r="Y241" s="104"/>
      <c r="Z241" s="60">
        <f t="shared" si="435"/>
        <v>3.46</v>
      </c>
      <c r="AA241" s="59">
        <f t="shared" si="436"/>
        <v>0</v>
      </c>
      <c r="AB241" s="59">
        <f>(A!C242-NF!Z241)*NF!Y241</f>
        <v>0</v>
      </c>
      <c r="AC241" s="59" t="str">
        <f t="shared" si="437"/>
        <v>Docile Bala Gelat. Banana 80g</v>
      </c>
      <c r="AD241" s="104"/>
      <c r="AE241" s="60">
        <f t="shared" si="438"/>
        <v>3.46</v>
      </c>
      <c r="AF241" s="59">
        <f t="shared" si="439"/>
        <v>0</v>
      </c>
      <c r="AG241" s="106">
        <f>(A!C242-NF!AE241)*NF!AD241</f>
        <v>0</v>
      </c>
      <c r="AH241" s="104"/>
      <c r="AI241" s="60">
        <f t="shared" si="440"/>
        <v>3.46</v>
      </c>
      <c r="AJ241" s="59">
        <f t="shared" si="441"/>
        <v>0</v>
      </c>
      <c r="AK241" s="59">
        <f>(A!C242-NF!AI241)*NF!AH241</f>
        <v>0</v>
      </c>
      <c r="AL241" s="59" t="str">
        <f t="shared" si="442"/>
        <v>Docile Bala Gelat. Banana 80g</v>
      </c>
      <c r="AM241" s="104"/>
      <c r="AN241" s="60">
        <f t="shared" si="443"/>
        <v>3.46</v>
      </c>
      <c r="AO241" s="59">
        <f t="shared" si="444"/>
        <v>0</v>
      </c>
      <c r="AP241" s="106">
        <f>(A!C242-NF!AN241)*NF!AM241</f>
        <v>0</v>
      </c>
      <c r="AQ241" s="104"/>
      <c r="AR241" s="60">
        <f t="shared" si="445"/>
        <v>3.46</v>
      </c>
      <c r="AS241" s="59">
        <f t="shared" si="446"/>
        <v>0</v>
      </c>
      <c r="AT241" s="59">
        <f>(A!C242-NF!AR241)*NF!AQ241</f>
        <v>0</v>
      </c>
      <c r="AU241" s="59" t="str">
        <f t="shared" si="447"/>
        <v>Docile Bala Gelat. Banana 80g</v>
      </c>
      <c r="AV241" s="104"/>
      <c r="AW241" s="60">
        <f t="shared" si="448"/>
        <v>3.46</v>
      </c>
      <c r="AX241" s="59">
        <f t="shared" si="449"/>
        <v>0</v>
      </c>
      <c r="AY241" s="106">
        <f>(A!C242-NF!AW241)*NF!AV241</f>
        <v>0</v>
      </c>
      <c r="AZ241" s="104"/>
      <c r="BA241" s="60">
        <f t="shared" si="450"/>
        <v>3.46</v>
      </c>
      <c r="BB241" s="59">
        <f t="shared" si="451"/>
        <v>0</v>
      </c>
      <c r="BC241" s="59">
        <f>(A!C242-NF!BA241)*NF!AZ241</f>
        <v>0</v>
      </c>
      <c r="BD241" s="59" t="str">
        <f t="shared" si="452"/>
        <v>Docile Bala Gelat. Banana 80g</v>
      </c>
      <c r="BE241" s="104"/>
      <c r="BF241" s="60">
        <f t="shared" si="453"/>
        <v>3.46</v>
      </c>
      <c r="BG241" s="59">
        <f t="shared" si="454"/>
        <v>0</v>
      </c>
      <c r="BH241" s="106">
        <f>(A!C242-NF!BF241)*NF!BE241</f>
        <v>0</v>
      </c>
      <c r="BI241" s="104"/>
      <c r="BJ241" s="60">
        <f t="shared" si="455"/>
        <v>3.46</v>
      </c>
      <c r="BK241" s="59">
        <f t="shared" si="456"/>
        <v>0</v>
      </c>
      <c r="BL241" s="59">
        <f>(A!C242-NF!BJ241)*NF!BI241</f>
        <v>0</v>
      </c>
      <c r="BM241" s="59" t="str">
        <f t="shared" si="457"/>
        <v>Docile Bala Gelat. Banana 80g</v>
      </c>
      <c r="BN241" s="104"/>
      <c r="BO241" s="60">
        <f t="shared" si="458"/>
        <v>3.46</v>
      </c>
      <c r="BP241" s="59">
        <f t="shared" si="459"/>
        <v>0</v>
      </c>
      <c r="BQ241" s="106">
        <f>(A!C242-NF!BO241)*NF!BN241</f>
        <v>0</v>
      </c>
      <c r="BR241" s="104"/>
      <c r="BS241" s="60">
        <f t="shared" si="460"/>
        <v>3.46</v>
      </c>
      <c r="BT241" s="59">
        <f t="shared" si="461"/>
        <v>0</v>
      </c>
      <c r="BU241" s="59">
        <f>(A!C242-NF!BS241)*NF!BR241</f>
        <v>0</v>
      </c>
      <c r="BV241" s="59" t="str">
        <f t="shared" si="462"/>
        <v>Docile Bala Gelat. Banana 80g</v>
      </c>
      <c r="BW241" s="104"/>
      <c r="BX241" s="60">
        <f t="shared" si="463"/>
        <v>3.46</v>
      </c>
      <c r="BY241" s="59">
        <f t="shared" si="464"/>
        <v>0</v>
      </c>
      <c r="BZ241" s="106">
        <f>(A!C242-NF!BX241)*NF!BW241</f>
        <v>0</v>
      </c>
      <c r="CA241" s="104"/>
      <c r="CB241" s="60">
        <f t="shared" si="465"/>
        <v>3.46</v>
      </c>
      <c r="CC241" s="59">
        <f t="shared" si="466"/>
        <v>0</v>
      </c>
      <c r="CD241" s="59">
        <f>(A!C242-NF!CB241)*NF!CA241</f>
        <v>0</v>
      </c>
      <c r="CE241" s="59" t="str">
        <f t="shared" si="467"/>
        <v>Docile Bala Gelat. Banana 80g</v>
      </c>
      <c r="CF241" s="104"/>
      <c r="CG241" s="60">
        <f t="shared" si="468"/>
        <v>3.46</v>
      </c>
      <c r="CH241" s="59">
        <f t="shared" si="469"/>
        <v>0</v>
      </c>
      <c r="CI241" s="106">
        <f>(A!C242-NF!CG241)*NF!CF241</f>
        <v>0</v>
      </c>
      <c r="CJ241" s="104"/>
      <c r="CK241" s="60">
        <f t="shared" si="470"/>
        <v>3.46</v>
      </c>
      <c r="CL241" s="59">
        <f t="shared" si="471"/>
        <v>0</v>
      </c>
      <c r="CM241" s="59">
        <f>(A!C242-NF!CK241)*NF!CJ241</f>
        <v>0</v>
      </c>
      <c r="CN241" s="59" t="str">
        <f t="shared" si="472"/>
        <v>Docile Bala Gelat. Banana 80g</v>
      </c>
      <c r="CO241" s="104"/>
      <c r="CP241" s="60">
        <f t="shared" si="473"/>
        <v>3.46</v>
      </c>
      <c r="CQ241" s="59">
        <f t="shared" si="474"/>
        <v>0</v>
      </c>
      <c r="CR241" s="106">
        <f>(A!C242-NF!CP241)*NF!CO241</f>
        <v>0</v>
      </c>
      <c r="CS241" s="104"/>
      <c r="CT241" s="60">
        <f t="shared" si="475"/>
        <v>3.46</v>
      </c>
      <c r="CU241" s="59">
        <f t="shared" si="476"/>
        <v>0</v>
      </c>
      <c r="CV241" s="59">
        <f>(A!C242-NF!CT241)*NF!CS241</f>
        <v>0</v>
      </c>
      <c r="CW241" s="59" t="str">
        <f t="shared" si="477"/>
        <v>Docile Bala Gelat. Banana 80g</v>
      </c>
      <c r="CX241" s="104"/>
      <c r="CY241" s="60">
        <f t="shared" si="478"/>
        <v>3.46</v>
      </c>
      <c r="CZ241" s="59">
        <f t="shared" si="479"/>
        <v>0</v>
      </c>
      <c r="DA241" s="106">
        <f>(A!C242-NF!CY241)*NF!CX241</f>
        <v>0</v>
      </c>
      <c r="DB241" s="104"/>
      <c r="DC241" s="60">
        <f t="shared" si="480"/>
        <v>3.46</v>
      </c>
      <c r="DD241" s="59">
        <f t="shared" si="481"/>
        <v>0</v>
      </c>
      <c r="DE241" s="59">
        <f>(A!C242-NF!DC241)*NF!DB241</f>
        <v>0</v>
      </c>
      <c r="DF241" s="59" t="str">
        <f t="shared" si="482"/>
        <v>Docile Bala Gelat. Banana 80g</v>
      </c>
      <c r="DG241" s="104"/>
      <c r="DH241" s="60">
        <f t="shared" si="483"/>
        <v>3.46</v>
      </c>
      <c r="DI241" s="59">
        <f t="shared" si="484"/>
        <v>0</v>
      </c>
      <c r="DJ241" s="106">
        <f>(A!C242-NF!DH241)*NF!DG241</f>
        <v>0</v>
      </c>
      <c r="DK241" s="104"/>
      <c r="DL241" s="60">
        <f t="shared" si="485"/>
        <v>3.46</v>
      </c>
      <c r="DM241" s="59">
        <f t="shared" si="486"/>
        <v>0</v>
      </c>
      <c r="DN241" s="59">
        <f>(A!C242-NF!DL241)*NF!DK241</f>
        <v>0</v>
      </c>
      <c r="DO241" s="59" t="str">
        <f t="shared" si="487"/>
        <v>Docile Bala Gelat. Banana 80g</v>
      </c>
      <c r="DP241" s="104"/>
      <c r="DQ241" s="60">
        <f t="shared" si="488"/>
        <v>3.46</v>
      </c>
      <c r="DR241" s="59">
        <f t="shared" si="489"/>
        <v>0</v>
      </c>
      <c r="DS241" s="106">
        <f>(A!C242-NF!DQ241)*NF!DP241</f>
        <v>0</v>
      </c>
      <c r="DT241" s="104"/>
      <c r="DU241" s="60">
        <f t="shared" si="490"/>
        <v>3.46</v>
      </c>
      <c r="DV241" s="59">
        <f t="shared" si="491"/>
        <v>0</v>
      </c>
      <c r="DW241" s="59">
        <f>(A!C242-NF!DU241)*NF!DT241</f>
        <v>0</v>
      </c>
      <c r="DX241" s="59" t="str">
        <f t="shared" si="492"/>
        <v>Docile Bala Gelat. Banana 80g</v>
      </c>
      <c r="DY241" s="104"/>
      <c r="DZ241" s="60">
        <f t="shared" si="493"/>
        <v>3.46</v>
      </c>
      <c r="EA241" s="59">
        <f t="shared" si="494"/>
        <v>0</v>
      </c>
      <c r="EB241" s="106">
        <f>(A!C242-NF!DZ241)*NF!DY241</f>
        <v>0</v>
      </c>
      <c r="EC241" s="104"/>
      <c r="ED241" s="60">
        <f t="shared" si="495"/>
        <v>3.46</v>
      </c>
      <c r="EE241" s="59">
        <f t="shared" si="496"/>
        <v>0</v>
      </c>
      <c r="EF241" s="59">
        <f>(A!C242-NF!ED241)*NF!EC241</f>
        <v>0</v>
      </c>
      <c r="EG241" s="59" t="str">
        <f t="shared" si="497"/>
        <v>Docile Bala Gelat. Banana 80g</v>
      </c>
      <c r="EH241" s="104"/>
      <c r="EI241" s="60">
        <f t="shared" si="498"/>
        <v>3.46</v>
      </c>
      <c r="EJ241" s="59">
        <f t="shared" si="499"/>
        <v>0</v>
      </c>
      <c r="EK241" s="106">
        <f>(A!C242-NF!EI241)*NF!EH241</f>
        <v>0</v>
      </c>
      <c r="EL241" s="104"/>
      <c r="EM241" s="60">
        <f t="shared" si="500"/>
        <v>3.46</v>
      </c>
      <c r="EN241" s="59">
        <f t="shared" si="501"/>
        <v>0</v>
      </c>
      <c r="EO241" s="106">
        <f>(A!C242-NF!EM241)*NF!EL241</f>
        <v>0</v>
      </c>
      <c r="EP241" s="59" t="str">
        <f t="shared" si="502"/>
        <v>Docile Bala Gelat. Banana 80g</v>
      </c>
      <c r="EQ241" s="104"/>
      <c r="ER241" s="60">
        <f t="shared" si="503"/>
        <v>3.46</v>
      </c>
      <c r="ES241" s="59">
        <f t="shared" si="504"/>
        <v>0</v>
      </c>
      <c r="ET241" s="106">
        <f>(A!C242-NF!ER241)*NF!EQ241</f>
        <v>0</v>
      </c>
      <c r="EU241" s="104"/>
      <c r="EV241" s="60">
        <f t="shared" si="505"/>
        <v>3.46</v>
      </c>
      <c r="EW241" s="59">
        <f t="shared" si="506"/>
        <v>0</v>
      </c>
      <c r="EX241" s="106">
        <f>(A!C242-NF!EV241)*NF!EU241</f>
        <v>0</v>
      </c>
      <c r="EY241" s="59" t="str">
        <f t="shared" si="507"/>
        <v>Docile Bala Gelat. Banana 80g</v>
      </c>
      <c r="EZ241" s="104"/>
      <c r="FA241" s="60">
        <f t="shared" si="508"/>
        <v>3.46</v>
      </c>
      <c r="FB241" s="59">
        <f t="shared" si="509"/>
        <v>0</v>
      </c>
      <c r="FC241" s="106">
        <f>(A!C242-NF!FA241)*NF!EZ241</f>
        <v>0</v>
      </c>
      <c r="FD241" s="104"/>
      <c r="FE241" s="60">
        <f t="shared" si="510"/>
        <v>3.46</v>
      </c>
      <c r="FF241" s="59">
        <f t="shared" si="511"/>
        <v>0</v>
      </c>
      <c r="FG241" s="106">
        <f>(A!C242-NF!FE241)*NF!FD241</f>
        <v>0</v>
      </c>
      <c r="FH241" s="59" t="str">
        <f t="shared" si="512"/>
        <v>Docile Bala Gelat. Banana 80g</v>
      </c>
      <c r="FI241" s="104"/>
      <c r="FJ241" s="60">
        <f t="shared" si="513"/>
        <v>3.46</v>
      </c>
      <c r="FK241" s="59">
        <f t="shared" si="514"/>
        <v>0</v>
      </c>
      <c r="FL241" s="106">
        <f>(A!C242-NF!FJ241)*NF!FI241</f>
        <v>0</v>
      </c>
      <c r="FM241" s="104"/>
      <c r="FN241" s="60">
        <f t="shared" si="515"/>
        <v>3.46</v>
      </c>
      <c r="FO241" s="59">
        <f t="shared" si="516"/>
        <v>0</v>
      </c>
      <c r="FP241" s="106">
        <f>(A!C242-NF!FN241)*NF!FM241</f>
        <v>0</v>
      </c>
      <c r="FQ241" s="59" t="str">
        <f t="shared" si="517"/>
        <v>Docile Bala Gelat. Banana 80g</v>
      </c>
      <c r="FR241" s="104"/>
      <c r="FS241" s="60">
        <f t="shared" si="518"/>
        <v>3.46</v>
      </c>
      <c r="FT241" s="106">
        <f t="shared" si="519"/>
        <v>0</v>
      </c>
      <c r="FU241" s="106">
        <f>(A!C242-NF!FS241)*NF!FR241</f>
        <v>0</v>
      </c>
      <c r="FV241" s="104"/>
      <c r="FW241" s="60">
        <f t="shared" si="520"/>
        <v>3.46</v>
      </c>
      <c r="FX241" s="59">
        <f t="shared" si="521"/>
        <v>0</v>
      </c>
      <c r="FY241" s="106">
        <f>(A!C242-NF!FW241)*NF!FV241</f>
        <v>0</v>
      </c>
      <c r="FZ241" s="59" t="str">
        <f t="shared" si="522"/>
        <v>Docile Bala Gelat. Banana 80g</v>
      </c>
      <c r="GA241" s="104"/>
      <c r="GB241" s="60">
        <f t="shared" si="523"/>
        <v>3.46</v>
      </c>
      <c r="GC241" s="59">
        <f t="shared" si="524"/>
        <v>0</v>
      </c>
      <c r="GD241" s="106">
        <f>(A!C242-NF!GB241)*NF!GA241</f>
        <v>0</v>
      </c>
      <c r="GE241" s="104"/>
      <c r="GF241" s="60">
        <f t="shared" si="525"/>
        <v>3.46</v>
      </c>
      <c r="GG241" s="59">
        <f t="shared" si="526"/>
        <v>0</v>
      </c>
      <c r="GH241" s="106">
        <f>(A!C242-NF!GF241)*NF!GE241</f>
        <v>0</v>
      </c>
      <c r="GI241" s="59" t="str">
        <f t="shared" si="527"/>
        <v>Docile Bala Gelat. Banana 80g</v>
      </c>
      <c r="GJ241" s="104"/>
      <c r="GK241" s="60">
        <f t="shared" si="528"/>
        <v>3.46</v>
      </c>
      <c r="GL241" s="59">
        <f t="shared" si="529"/>
        <v>0</v>
      </c>
      <c r="GM241" s="106">
        <f>(A!C242-NF!GK241)*NF!GJ241</f>
        <v>0</v>
      </c>
      <c r="GN241" s="104"/>
      <c r="GO241" s="60">
        <f t="shared" si="530"/>
        <v>3.46</v>
      </c>
      <c r="GP241" s="59">
        <f t="shared" si="531"/>
        <v>0</v>
      </c>
      <c r="GQ241" s="106">
        <f>(A!C242-NF!GO241)*NF!GN241</f>
        <v>0</v>
      </c>
      <c r="GR241" s="59" t="str">
        <f t="shared" si="532"/>
        <v>Docile Bala Gelat. Banana 80g</v>
      </c>
      <c r="GS241" s="104"/>
      <c r="GT241" s="60">
        <f t="shared" si="533"/>
        <v>3.46</v>
      </c>
      <c r="GU241" s="59">
        <f t="shared" si="534"/>
        <v>0</v>
      </c>
      <c r="GV241" s="106">
        <f>(A!C242-NF!GT241)*NF!GS241</f>
        <v>0</v>
      </c>
      <c r="GW241" s="104"/>
      <c r="GX241" s="60">
        <f t="shared" si="535"/>
        <v>3.46</v>
      </c>
      <c r="GY241" s="59">
        <f t="shared" si="536"/>
        <v>0</v>
      </c>
      <c r="GZ241" s="106">
        <f>(A!C242-NF!GX241)*NF!GW241</f>
        <v>0</v>
      </c>
      <c r="HA241" s="59" t="str">
        <f t="shared" si="537"/>
        <v>Docile Bala Gelat. Banana 80g</v>
      </c>
      <c r="HB241" s="104"/>
      <c r="HC241" s="60">
        <f t="shared" si="538"/>
        <v>3.46</v>
      </c>
      <c r="HD241" s="59">
        <f t="shared" si="539"/>
        <v>0</v>
      </c>
      <c r="HE241" s="106">
        <f>(A!C242-NF!HC241)*NF!HB241</f>
        <v>0</v>
      </c>
      <c r="HF241" s="104"/>
      <c r="HG241" s="60">
        <f t="shared" si="540"/>
        <v>3.46</v>
      </c>
      <c r="HH241" s="59">
        <f t="shared" si="541"/>
        <v>0</v>
      </c>
      <c r="HI241" s="106">
        <f>(A!C242-NF!HG241)*NF!HF241</f>
        <v>0</v>
      </c>
      <c r="HJ241" s="59" t="str">
        <f t="shared" si="542"/>
        <v>Docile Bala Gelat. Banana 80g</v>
      </c>
      <c r="HK241" s="104"/>
      <c r="HL241" s="60">
        <f t="shared" si="543"/>
        <v>3.46</v>
      </c>
      <c r="HM241" s="59">
        <f t="shared" si="544"/>
        <v>0</v>
      </c>
      <c r="HN241" s="106">
        <f>(A!C242-NF!HL241)*NF!HK241</f>
        <v>0</v>
      </c>
      <c r="HO241" s="104"/>
      <c r="HP241" s="60">
        <f t="shared" si="545"/>
        <v>3.46</v>
      </c>
      <c r="HQ241" s="59">
        <f t="shared" si="546"/>
        <v>0</v>
      </c>
      <c r="HR241" s="106">
        <f>(A!C242-NF!HP241)*NF!HO241</f>
        <v>0</v>
      </c>
      <c r="HS241" s="59" t="str">
        <f t="shared" si="547"/>
        <v>Docile Bala Gelat. Banana 80g</v>
      </c>
      <c r="HT241" s="104"/>
      <c r="HU241" s="60">
        <f t="shared" si="548"/>
        <v>3.46</v>
      </c>
      <c r="HV241" s="59">
        <f t="shared" si="549"/>
        <v>0</v>
      </c>
      <c r="HW241" s="106">
        <f>(A!C242-NF!HU241)*NF!HT241</f>
        <v>0</v>
      </c>
      <c r="HX241" s="104"/>
      <c r="HY241" s="60">
        <f t="shared" si="550"/>
        <v>3.46</v>
      </c>
      <c r="HZ241" s="59">
        <f t="shared" si="551"/>
        <v>0</v>
      </c>
      <c r="IA241" s="106">
        <f>(A!C242-NF!HY241)*NF!HX241</f>
        <v>0</v>
      </c>
      <c r="IB241" s="59" t="str">
        <f t="shared" si="552"/>
        <v>Docile Bala Gelat. Banana 80g</v>
      </c>
      <c r="IC241" s="104"/>
      <c r="ID241" s="60">
        <f t="shared" si="553"/>
        <v>3.46</v>
      </c>
      <c r="IE241" s="59">
        <f t="shared" si="554"/>
        <v>0</v>
      </c>
      <c r="IF241" s="106">
        <f>(A!C242-NF!ID241)*NF!IC241</f>
        <v>0</v>
      </c>
      <c r="IG241" s="59" t="str">
        <f t="shared" si="555"/>
        <v>Docile Bala Gelat. Banana 80g</v>
      </c>
      <c r="IH241" s="104"/>
      <c r="II241" s="60">
        <f t="shared" si="556"/>
        <v>3.46</v>
      </c>
      <c r="IJ241" s="59">
        <f t="shared" si="557"/>
        <v>0</v>
      </c>
      <c r="IK241" s="106">
        <f>(A!C242-NF!II241)*NF!IH241</f>
        <v>0</v>
      </c>
      <c r="IL241" s="59" t="str">
        <f t="shared" si="558"/>
        <v>Docile Bala Gelat. Banana 80g</v>
      </c>
      <c r="IM241" s="59"/>
      <c r="IN241" s="59">
        <f t="shared" si="559"/>
        <v>3.46</v>
      </c>
      <c r="IO241" s="59">
        <f t="shared" si="560"/>
        <v>0</v>
      </c>
      <c r="IP241" s="106">
        <f>(A!C242-NF!IN241)*NF!IM241</f>
        <v>0</v>
      </c>
      <c r="IQ241" s="59">
        <f t="shared" si="561"/>
        <v>0</v>
      </c>
      <c r="IR241" s="101">
        <f t="shared" si="562"/>
        <v>0</v>
      </c>
      <c r="IS241" s="103" t="e">
        <f t="shared" si="563"/>
        <v>#DIV/0!</v>
      </c>
      <c r="IT241" s="96"/>
      <c r="IU241" s="96"/>
      <c r="IV241" s="96"/>
    </row>
    <row r="242" spans="1:256" x14ac:dyDescent="0.2">
      <c r="A242" s="136" t="str">
        <f>A!B243</f>
        <v>Docile Bala Gelat. Beijo 70g</v>
      </c>
      <c r="B242" s="136">
        <f>A!C243</f>
        <v>3.46</v>
      </c>
      <c r="C242" s="109"/>
      <c r="D242" s="108">
        <f t="shared" si="423"/>
        <v>3.46</v>
      </c>
      <c r="E242" s="97">
        <f t="shared" si="424"/>
        <v>0</v>
      </c>
      <c r="F242" s="95">
        <f>(A!C243-NF!D242)*NF!C242</f>
        <v>0</v>
      </c>
      <c r="G242" s="109"/>
      <c r="H242" s="108">
        <f t="shared" si="425"/>
        <v>3.46</v>
      </c>
      <c r="I242" s="61">
        <f t="shared" si="426"/>
        <v>0</v>
      </c>
      <c r="J242" s="61">
        <f>(A!C243-NF!H242)*NF!G242</f>
        <v>0</v>
      </c>
      <c r="K242" s="61" t="str">
        <f t="shared" si="427"/>
        <v>Docile Bala Gelat. Beijo 70g</v>
      </c>
      <c r="L242" s="109"/>
      <c r="M242" s="62">
        <f t="shared" si="428"/>
        <v>3.46</v>
      </c>
      <c r="N242" s="97">
        <f t="shared" si="429"/>
        <v>0</v>
      </c>
      <c r="O242" s="95">
        <f>(A!C243-NF!M242)*NF!L242</f>
        <v>0</v>
      </c>
      <c r="P242" s="109"/>
      <c r="Q242" s="108">
        <f t="shared" si="430"/>
        <v>3.46</v>
      </c>
      <c r="R242" s="61">
        <f t="shared" si="431"/>
        <v>0</v>
      </c>
      <c r="S242" s="97">
        <f>(A!C243-NF!Q242)*NF!P242</f>
        <v>0</v>
      </c>
      <c r="T242" s="97" t="str">
        <f t="shared" si="432"/>
        <v>Docile Bala Gelat. Beijo 70g</v>
      </c>
      <c r="U242" s="109"/>
      <c r="V242" s="108">
        <f t="shared" si="433"/>
        <v>3.46</v>
      </c>
      <c r="W242" s="61">
        <f t="shared" si="434"/>
        <v>0</v>
      </c>
      <c r="X242" s="161">
        <f>(A!C243-NF!V242)*NF!U242</f>
        <v>0</v>
      </c>
      <c r="Y242" s="109"/>
      <c r="Z242" s="62">
        <f t="shared" si="435"/>
        <v>3.46</v>
      </c>
      <c r="AA242" s="61">
        <f t="shared" si="436"/>
        <v>0</v>
      </c>
      <c r="AB242" s="61">
        <f>(A!C243-NF!Z242)*NF!Y242</f>
        <v>0</v>
      </c>
      <c r="AC242" s="61" t="str">
        <f t="shared" si="437"/>
        <v>Docile Bala Gelat. Beijo 70g</v>
      </c>
      <c r="AD242" s="109"/>
      <c r="AE242" s="62">
        <f t="shared" si="438"/>
        <v>3.46</v>
      </c>
      <c r="AF242" s="61">
        <f t="shared" si="439"/>
        <v>0</v>
      </c>
      <c r="AG242" s="161">
        <f>(A!C243-NF!AE242)*NF!AD242</f>
        <v>0</v>
      </c>
      <c r="AH242" s="109"/>
      <c r="AI242" s="62">
        <f t="shared" si="440"/>
        <v>3.46</v>
      </c>
      <c r="AJ242" s="61">
        <f t="shared" si="441"/>
        <v>0</v>
      </c>
      <c r="AK242" s="61">
        <f>(A!C243-NF!AI242)*NF!AH242</f>
        <v>0</v>
      </c>
      <c r="AL242" s="61" t="str">
        <f t="shared" si="442"/>
        <v>Docile Bala Gelat. Beijo 70g</v>
      </c>
      <c r="AM242" s="109"/>
      <c r="AN242" s="62">
        <f t="shared" si="443"/>
        <v>3.46</v>
      </c>
      <c r="AO242" s="61">
        <f t="shared" si="444"/>
        <v>0</v>
      </c>
      <c r="AP242" s="161">
        <f>(A!C243-NF!AN242)*NF!AM242</f>
        <v>0</v>
      </c>
      <c r="AQ242" s="109"/>
      <c r="AR242" s="62">
        <f t="shared" si="445"/>
        <v>3.46</v>
      </c>
      <c r="AS242" s="61">
        <f t="shared" si="446"/>
        <v>0</v>
      </c>
      <c r="AT242" s="61">
        <f>(A!C243-NF!AR242)*NF!AQ242</f>
        <v>0</v>
      </c>
      <c r="AU242" s="61" t="str">
        <f t="shared" si="447"/>
        <v>Docile Bala Gelat. Beijo 70g</v>
      </c>
      <c r="AV242" s="109"/>
      <c r="AW242" s="62">
        <f t="shared" si="448"/>
        <v>3.46</v>
      </c>
      <c r="AX242" s="61">
        <f t="shared" si="449"/>
        <v>0</v>
      </c>
      <c r="AY242" s="161">
        <f>(A!C243-NF!AW242)*NF!AV242</f>
        <v>0</v>
      </c>
      <c r="AZ242" s="109"/>
      <c r="BA242" s="62">
        <f t="shared" si="450"/>
        <v>3.46</v>
      </c>
      <c r="BB242" s="61">
        <f t="shared" si="451"/>
        <v>0</v>
      </c>
      <c r="BC242" s="61">
        <f>(A!C243-NF!BA242)*NF!AZ242</f>
        <v>0</v>
      </c>
      <c r="BD242" s="61" t="str">
        <f t="shared" si="452"/>
        <v>Docile Bala Gelat. Beijo 70g</v>
      </c>
      <c r="BE242" s="109"/>
      <c r="BF242" s="62">
        <f t="shared" si="453"/>
        <v>3.46</v>
      </c>
      <c r="BG242" s="61">
        <f t="shared" si="454"/>
        <v>0</v>
      </c>
      <c r="BH242" s="161">
        <f>(A!C243-NF!BF242)*NF!BE242</f>
        <v>0</v>
      </c>
      <c r="BI242" s="109"/>
      <c r="BJ242" s="62">
        <f t="shared" si="455"/>
        <v>3.46</v>
      </c>
      <c r="BK242" s="61">
        <f t="shared" si="456"/>
        <v>0</v>
      </c>
      <c r="BL242" s="61">
        <f>(A!C243-NF!BJ242)*NF!BI242</f>
        <v>0</v>
      </c>
      <c r="BM242" s="61" t="str">
        <f t="shared" si="457"/>
        <v>Docile Bala Gelat. Beijo 70g</v>
      </c>
      <c r="BN242" s="109"/>
      <c r="BO242" s="62">
        <f t="shared" si="458"/>
        <v>3.46</v>
      </c>
      <c r="BP242" s="61">
        <f t="shared" si="459"/>
        <v>0</v>
      </c>
      <c r="BQ242" s="161">
        <f>(A!C243-NF!BO242)*NF!BN242</f>
        <v>0</v>
      </c>
      <c r="BR242" s="109"/>
      <c r="BS242" s="62">
        <f t="shared" si="460"/>
        <v>3.46</v>
      </c>
      <c r="BT242" s="61">
        <f t="shared" si="461"/>
        <v>0</v>
      </c>
      <c r="BU242" s="61">
        <f>(A!C243-NF!BS242)*NF!BR242</f>
        <v>0</v>
      </c>
      <c r="BV242" s="61" t="str">
        <f t="shared" si="462"/>
        <v>Docile Bala Gelat. Beijo 70g</v>
      </c>
      <c r="BW242" s="109"/>
      <c r="BX242" s="62">
        <f t="shared" si="463"/>
        <v>3.46</v>
      </c>
      <c r="BY242" s="61">
        <f t="shared" si="464"/>
        <v>0</v>
      </c>
      <c r="BZ242" s="161">
        <f>(A!C243-NF!BX242)*NF!BW242</f>
        <v>0</v>
      </c>
      <c r="CA242" s="109"/>
      <c r="CB242" s="62">
        <f t="shared" si="465"/>
        <v>3.46</v>
      </c>
      <c r="CC242" s="61">
        <f t="shared" si="466"/>
        <v>0</v>
      </c>
      <c r="CD242" s="61">
        <f>(A!C243-NF!CB242)*NF!CA242</f>
        <v>0</v>
      </c>
      <c r="CE242" s="61" t="str">
        <f t="shared" si="467"/>
        <v>Docile Bala Gelat. Beijo 70g</v>
      </c>
      <c r="CF242" s="109"/>
      <c r="CG242" s="62">
        <f t="shared" si="468"/>
        <v>3.46</v>
      </c>
      <c r="CH242" s="61">
        <f t="shared" si="469"/>
        <v>0</v>
      </c>
      <c r="CI242" s="161">
        <f>(A!C243-NF!CG242)*NF!CF242</f>
        <v>0</v>
      </c>
      <c r="CJ242" s="109"/>
      <c r="CK242" s="62">
        <f t="shared" si="470"/>
        <v>3.46</v>
      </c>
      <c r="CL242" s="61">
        <f t="shared" si="471"/>
        <v>0</v>
      </c>
      <c r="CM242" s="61">
        <f>(A!C243-NF!CK242)*NF!CJ242</f>
        <v>0</v>
      </c>
      <c r="CN242" s="61" t="str">
        <f t="shared" si="472"/>
        <v>Docile Bala Gelat. Beijo 70g</v>
      </c>
      <c r="CO242" s="109"/>
      <c r="CP242" s="62">
        <f t="shared" si="473"/>
        <v>3.46</v>
      </c>
      <c r="CQ242" s="61">
        <f t="shared" si="474"/>
        <v>0</v>
      </c>
      <c r="CR242" s="161">
        <f>(A!C243-NF!CP242)*NF!CO242</f>
        <v>0</v>
      </c>
      <c r="CS242" s="109"/>
      <c r="CT242" s="62">
        <f t="shared" si="475"/>
        <v>3.46</v>
      </c>
      <c r="CU242" s="61">
        <f t="shared" si="476"/>
        <v>0</v>
      </c>
      <c r="CV242" s="61">
        <f>(A!C243-NF!CT242)*NF!CS242</f>
        <v>0</v>
      </c>
      <c r="CW242" s="61" t="str">
        <f t="shared" si="477"/>
        <v>Docile Bala Gelat. Beijo 70g</v>
      </c>
      <c r="CX242" s="109"/>
      <c r="CY242" s="62">
        <f t="shared" si="478"/>
        <v>3.46</v>
      </c>
      <c r="CZ242" s="61">
        <f t="shared" si="479"/>
        <v>0</v>
      </c>
      <c r="DA242" s="161">
        <f>(A!C243-NF!CY242)*NF!CX242</f>
        <v>0</v>
      </c>
      <c r="DB242" s="109"/>
      <c r="DC242" s="62">
        <f t="shared" si="480"/>
        <v>3.46</v>
      </c>
      <c r="DD242" s="61">
        <f t="shared" si="481"/>
        <v>0</v>
      </c>
      <c r="DE242" s="61">
        <f>(A!C243-NF!DC242)*NF!DB242</f>
        <v>0</v>
      </c>
      <c r="DF242" s="61" t="str">
        <f t="shared" si="482"/>
        <v>Docile Bala Gelat. Beijo 70g</v>
      </c>
      <c r="DG242" s="109"/>
      <c r="DH242" s="62">
        <f t="shared" si="483"/>
        <v>3.46</v>
      </c>
      <c r="DI242" s="61">
        <f t="shared" si="484"/>
        <v>0</v>
      </c>
      <c r="DJ242" s="161">
        <f>(A!C243-NF!DH242)*NF!DG242</f>
        <v>0</v>
      </c>
      <c r="DK242" s="109"/>
      <c r="DL242" s="62">
        <f t="shared" si="485"/>
        <v>3.46</v>
      </c>
      <c r="DM242" s="61">
        <f t="shared" si="486"/>
        <v>0</v>
      </c>
      <c r="DN242" s="61">
        <f>(A!C243-NF!DL242)*NF!DK242</f>
        <v>0</v>
      </c>
      <c r="DO242" s="61" t="str">
        <f t="shared" si="487"/>
        <v>Docile Bala Gelat. Beijo 70g</v>
      </c>
      <c r="DP242" s="109"/>
      <c r="DQ242" s="62">
        <f t="shared" si="488"/>
        <v>3.46</v>
      </c>
      <c r="DR242" s="61">
        <f t="shared" si="489"/>
        <v>0</v>
      </c>
      <c r="DS242" s="161">
        <f>(A!C243-NF!DQ242)*NF!DP242</f>
        <v>0</v>
      </c>
      <c r="DT242" s="109"/>
      <c r="DU242" s="62">
        <f t="shared" si="490"/>
        <v>3.46</v>
      </c>
      <c r="DV242" s="61">
        <f t="shared" si="491"/>
        <v>0</v>
      </c>
      <c r="DW242" s="61">
        <f>(A!C243-NF!DU242)*NF!DT242</f>
        <v>0</v>
      </c>
      <c r="DX242" s="61" t="str">
        <f t="shared" si="492"/>
        <v>Docile Bala Gelat. Beijo 70g</v>
      </c>
      <c r="DY242" s="109"/>
      <c r="DZ242" s="62">
        <f t="shared" si="493"/>
        <v>3.46</v>
      </c>
      <c r="EA242" s="61">
        <f t="shared" si="494"/>
        <v>0</v>
      </c>
      <c r="EB242" s="161">
        <f>(A!C243-NF!DZ242)*NF!DY242</f>
        <v>0</v>
      </c>
      <c r="EC242" s="109"/>
      <c r="ED242" s="62">
        <f t="shared" si="495"/>
        <v>3.46</v>
      </c>
      <c r="EE242" s="61">
        <f t="shared" si="496"/>
        <v>0</v>
      </c>
      <c r="EF242" s="61">
        <f>(A!C243-NF!ED242)*NF!EC242</f>
        <v>0</v>
      </c>
      <c r="EG242" s="61" t="str">
        <f t="shared" si="497"/>
        <v>Docile Bala Gelat. Beijo 70g</v>
      </c>
      <c r="EH242" s="109"/>
      <c r="EI242" s="62">
        <f t="shared" si="498"/>
        <v>3.46</v>
      </c>
      <c r="EJ242" s="61">
        <f t="shared" si="499"/>
        <v>0</v>
      </c>
      <c r="EK242" s="161">
        <f>(A!C243-NF!EI242)*NF!EH242</f>
        <v>0</v>
      </c>
      <c r="EL242" s="109"/>
      <c r="EM242" s="62">
        <f t="shared" si="500"/>
        <v>3.46</v>
      </c>
      <c r="EN242" s="61">
        <f t="shared" si="501"/>
        <v>0</v>
      </c>
      <c r="EO242" s="161">
        <f>(A!C243-NF!EM242)*NF!EL242</f>
        <v>0</v>
      </c>
      <c r="EP242" s="61" t="str">
        <f t="shared" si="502"/>
        <v>Docile Bala Gelat. Beijo 70g</v>
      </c>
      <c r="EQ242" s="109"/>
      <c r="ER242" s="62">
        <f t="shared" si="503"/>
        <v>3.46</v>
      </c>
      <c r="ES242" s="61">
        <f t="shared" si="504"/>
        <v>0</v>
      </c>
      <c r="ET242" s="161">
        <f>(A!C243-NF!ER242)*NF!EQ242</f>
        <v>0</v>
      </c>
      <c r="EU242" s="109"/>
      <c r="EV242" s="62">
        <f t="shared" si="505"/>
        <v>3.46</v>
      </c>
      <c r="EW242" s="61">
        <f t="shared" si="506"/>
        <v>0</v>
      </c>
      <c r="EX242" s="161">
        <f>(A!C243-NF!EV242)*NF!EU242</f>
        <v>0</v>
      </c>
      <c r="EY242" s="61" t="str">
        <f t="shared" si="507"/>
        <v>Docile Bala Gelat. Beijo 70g</v>
      </c>
      <c r="EZ242" s="109"/>
      <c r="FA242" s="62">
        <f t="shared" si="508"/>
        <v>3.46</v>
      </c>
      <c r="FB242" s="61">
        <f t="shared" si="509"/>
        <v>0</v>
      </c>
      <c r="FC242" s="161">
        <f>(A!C243-NF!FA242)*NF!EZ242</f>
        <v>0</v>
      </c>
      <c r="FD242" s="109"/>
      <c r="FE242" s="62">
        <f t="shared" si="510"/>
        <v>3.46</v>
      </c>
      <c r="FF242" s="61">
        <f t="shared" si="511"/>
        <v>0</v>
      </c>
      <c r="FG242" s="161">
        <f>(A!C243-NF!FE242)*NF!FD242</f>
        <v>0</v>
      </c>
      <c r="FH242" s="61" t="str">
        <f t="shared" si="512"/>
        <v>Docile Bala Gelat. Beijo 70g</v>
      </c>
      <c r="FI242" s="109"/>
      <c r="FJ242" s="62">
        <f t="shared" si="513"/>
        <v>3.46</v>
      </c>
      <c r="FK242" s="61">
        <f t="shared" si="514"/>
        <v>0</v>
      </c>
      <c r="FL242" s="161">
        <f>(A!C243-NF!FJ242)*NF!FI242</f>
        <v>0</v>
      </c>
      <c r="FM242" s="109"/>
      <c r="FN242" s="62">
        <f t="shared" si="515"/>
        <v>3.46</v>
      </c>
      <c r="FO242" s="61">
        <f t="shared" si="516"/>
        <v>0</v>
      </c>
      <c r="FP242" s="161">
        <f>(A!C243-NF!FN242)*NF!FM242</f>
        <v>0</v>
      </c>
      <c r="FQ242" s="61" t="str">
        <f t="shared" si="517"/>
        <v>Docile Bala Gelat. Beijo 70g</v>
      </c>
      <c r="FR242" s="109"/>
      <c r="FS242" s="62">
        <f t="shared" si="518"/>
        <v>3.46</v>
      </c>
      <c r="FT242" s="161">
        <f t="shared" si="519"/>
        <v>0</v>
      </c>
      <c r="FU242" s="161">
        <f>(A!C243-NF!FS242)*NF!FR242</f>
        <v>0</v>
      </c>
      <c r="FV242" s="109"/>
      <c r="FW242" s="62">
        <f t="shared" si="520"/>
        <v>3.46</v>
      </c>
      <c r="FX242" s="61">
        <f t="shared" si="521"/>
        <v>0</v>
      </c>
      <c r="FY242" s="161">
        <f>(A!C243-NF!FW242)*NF!FV242</f>
        <v>0</v>
      </c>
      <c r="FZ242" s="61" t="str">
        <f t="shared" si="522"/>
        <v>Docile Bala Gelat. Beijo 70g</v>
      </c>
      <c r="GA242" s="109"/>
      <c r="GB242" s="62">
        <f t="shared" si="523"/>
        <v>3.46</v>
      </c>
      <c r="GC242" s="61">
        <f t="shared" si="524"/>
        <v>0</v>
      </c>
      <c r="GD242" s="161">
        <f>(A!C243-NF!GB242)*NF!GA242</f>
        <v>0</v>
      </c>
      <c r="GE242" s="109"/>
      <c r="GF242" s="62">
        <f t="shared" si="525"/>
        <v>3.46</v>
      </c>
      <c r="GG242" s="61">
        <f t="shared" si="526"/>
        <v>0</v>
      </c>
      <c r="GH242" s="161">
        <f>(A!C243-NF!GF242)*NF!GE242</f>
        <v>0</v>
      </c>
      <c r="GI242" s="61" t="str">
        <f t="shared" si="527"/>
        <v>Docile Bala Gelat. Beijo 70g</v>
      </c>
      <c r="GJ242" s="109"/>
      <c r="GK242" s="62">
        <f t="shared" si="528"/>
        <v>3.46</v>
      </c>
      <c r="GL242" s="61">
        <f t="shared" si="529"/>
        <v>0</v>
      </c>
      <c r="GM242" s="161">
        <f>(A!C243-NF!GK242)*NF!GJ242</f>
        <v>0</v>
      </c>
      <c r="GN242" s="109"/>
      <c r="GO242" s="62">
        <f t="shared" si="530"/>
        <v>3.46</v>
      </c>
      <c r="GP242" s="61">
        <f t="shared" si="531"/>
        <v>0</v>
      </c>
      <c r="GQ242" s="161">
        <f>(A!C243-NF!GO242)*NF!GN242</f>
        <v>0</v>
      </c>
      <c r="GR242" s="61" t="str">
        <f t="shared" si="532"/>
        <v>Docile Bala Gelat. Beijo 70g</v>
      </c>
      <c r="GS242" s="109"/>
      <c r="GT242" s="62">
        <f t="shared" si="533"/>
        <v>3.46</v>
      </c>
      <c r="GU242" s="61">
        <f t="shared" si="534"/>
        <v>0</v>
      </c>
      <c r="GV242" s="161">
        <f>(A!C243-NF!GT242)*NF!GS242</f>
        <v>0</v>
      </c>
      <c r="GW242" s="109"/>
      <c r="GX242" s="62">
        <f t="shared" si="535"/>
        <v>3.46</v>
      </c>
      <c r="GY242" s="61">
        <f t="shared" si="536"/>
        <v>0</v>
      </c>
      <c r="GZ242" s="161">
        <f>(A!C243-NF!GX242)*NF!GW242</f>
        <v>0</v>
      </c>
      <c r="HA242" s="61" t="str">
        <f t="shared" si="537"/>
        <v>Docile Bala Gelat. Beijo 70g</v>
      </c>
      <c r="HB242" s="109"/>
      <c r="HC242" s="62">
        <f t="shared" si="538"/>
        <v>3.46</v>
      </c>
      <c r="HD242" s="61">
        <f t="shared" si="539"/>
        <v>0</v>
      </c>
      <c r="HE242" s="161">
        <f>(A!C243-NF!HC242)*NF!HB242</f>
        <v>0</v>
      </c>
      <c r="HF242" s="109"/>
      <c r="HG242" s="62">
        <f t="shared" si="540"/>
        <v>3.46</v>
      </c>
      <c r="HH242" s="61">
        <f t="shared" si="541"/>
        <v>0</v>
      </c>
      <c r="HI242" s="161">
        <f>(A!C243-NF!HG242)*NF!HF242</f>
        <v>0</v>
      </c>
      <c r="HJ242" s="61" t="str">
        <f t="shared" si="542"/>
        <v>Docile Bala Gelat. Beijo 70g</v>
      </c>
      <c r="HK242" s="109"/>
      <c r="HL242" s="62">
        <f t="shared" si="543"/>
        <v>3.46</v>
      </c>
      <c r="HM242" s="61">
        <f t="shared" si="544"/>
        <v>0</v>
      </c>
      <c r="HN242" s="161">
        <f>(A!C243-NF!HL242)*NF!HK242</f>
        <v>0</v>
      </c>
      <c r="HO242" s="109"/>
      <c r="HP242" s="62">
        <f t="shared" si="545"/>
        <v>3.46</v>
      </c>
      <c r="HQ242" s="61">
        <f t="shared" si="546"/>
        <v>0</v>
      </c>
      <c r="HR242" s="161">
        <f>(A!C243-NF!HP242)*NF!HO242</f>
        <v>0</v>
      </c>
      <c r="HS242" s="61" t="str">
        <f t="shared" si="547"/>
        <v>Docile Bala Gelat. Beijo 70g</v>
      </c>
      <c r="HT242" s="109"/>
      <c r="HU242" s="62">
        <f t="shared" si="548"/>
        <v>3.46</v>
      </c>
      <c r="HV242" s="61">
        <f t="shared" si="549"/>
        <v>0</v>
      </c>
      <c r="HW242" s="161">
        <f>(A!C243-NF!HU242)*NF!HT242</f>
        <v>0</v>
      </c>
      <c r="HX242" s="109"/>
      <c r="HY242" s="62">
        <f t="shared" si="550"/>
        <v>3.46</v>
      </c>
      <c r="HZ242" s="61">
        <f t="shared" si="551"/>
        <v>0</v>
      </c>
      <c r="IA242" s="161">
        <f>(A!C243-NF!HY242)*NF!HX242</f>
        <v>0</v>
      </c>
      <c r="IB242" s="61" t="str">
        <f t="shared" si="552"/>
        <v>Docile Bala Gelat. Beijo 70g</v>
      </c>
      <c r="IC242" s="109"/>
      <c r="ID242" s="62">
        <f t="shared" si="553"/>
        <v>3.46</v>
      </c>
      <c r="IE242" s="61">
        <f t="shared" si="554"/>
        <v>0</v>
      </c>
      <c r="IF242" s="161">
        <f>(A!C243-NF!ID242)*NF!IC242</f>
        <v>0</v>
      </c>
      <c r="IG242" s="61" t="str">
        <f t="shared" si="555"/>
        <v>Docile Bala Gelat. Beijo 70g</v>
      </c>
      <c r="IH242" s="109"/>
      <c r="II242" s="62">
        <f t="shared" si="556"/>
        <v>3.46</v>
      </c>
      <c r="IJ242" s="61">
        <f t="shared" si="557"/>
        <v>0</v>
      </c>
      <c r="IK242" s="161">
        <f>(A!C243-NF!II242)*NF!IH242</f>
        <v>0</v>
      </c>
      <c r="IL242" s="61" t="str">
        <f t="shared" si="558"/>
        <v>Docile Bala Gelat. Beijo 70g</v>
      </c>
      <c r="IM242" s="61"/>
      <c r="IN242" s="61">
        <f t="shared" si="559"/>
        <v>3.46</v>
      </c>
      <c r="IO242" s="61">
        <f t="shared" si="560"/>
        <v>0</v>
      </c>
      <c r="IP242" s="161">
        <f>(A!C243-NF!IN242)*NF!IM242</f>
        <v>0</v>
      </c>
      <c r="IQ242" s="61">
        <f t="shared" si="561"/>
        <v>0</v>
      </c>
      <c r="IR242" s="107">
        <f t="shared" si="562"/>
        <v>0</v>
      </c>
      <c r="IS242" s="97" t="e">
        <f t="shared" si="563"/>
        <v>#DIV/0!</v>
      </c>
      <c r="IT242" s="162"/>
      <c r="IU242" s="162"/>
      <c r="IV242" s="162"/>
    </row>
    <row r="243" spans="1:256" x14ac:dyDescent="0.2">
      <c r="A243" s="163" t="str">
        <f>A!B244</f>
        <v>Docile Bala Gelat. Cobrinhas Citrus 80g</v>
      </c>
      <c r="B243" s="163">
        <f>A!C244</f>
        <v>3.46</v>
      </c>
      <c r="C243" s="104"/>
      <c r="D243" s="102">
        <f t="shared" si="423"/>
        <v>3.46</v>
      </c>
      <c r="E243" s="103">
        <f t="shared" si="424"/>
        <v>0</v>
      </c>
      <c r="F243" s="105">
        <f>(A!C244-NF!D243)*NF!C243</f>
        <v>0</v>
      </c>
      <c r="G243" s="104"/>
      <c r="H243" s="102">
        <f t="shared" si="425"/>
        <v>3.46</v>
      </c>
      <c r="I243" s="59">
        <f t="shared" si="426"/>
        <v>0</v>
      </c>
      <c r="J243" s="59">
        <f>(A!C244-NF!H243)*NF!G243</f>
        <v>0</v>
      </c>
      <c r="K243" s="59" t="str">
        <f t="shared" si="427"/>
        <v>Docile Bala Gelat. Cobrinhas Citrus 80g</v>
      </c>
      <c r="L243" s="104"/>
      <c r="M243" s="60">
        <f t="shared" si="428"/>
        <v>3.46</v>
      </c>
      <c r="N243" s="103">
        <f t="shared" si="429"/>
        <v>0</v>
      </c>
      <c r="O243" s="105">
        <f>(A!C244-NF!M243)*NF!L243</f>
        <v>0</v>
      </c>
      <c r="P243" s="104"/>
      <c r="Q243" s="102">
        <f t="shared" si="430"/>
        <v>3.46</v>
      </c>
      <c r="R243" s="59">
        <f t="shared" si="431"/>
        <v>0</v>
      </c>
      <c r="S243" s="103">
        <f>(A!C244-NF!Q243)*NF!P243</f>
        <v>0</v>
      </c>
      <c r="T243" s="103" t="str">
        <f t="shared" si="432"/>
        <v>Docile Bala Gelat. Cobrinhas Citrus 80g</v>
      </c>
      <c r="U243" s="104"/>
      <c r="V243" s="102">
        <f t="shared" si="433"/>
        <v>3.46</v>
      </c>
      <c r="W243" s="59">
        <f t="shared" si="434"/>
        <v>0</v>
      </c>
      <c r="X243" s="106">
        <f>(A!C244-NF!V243)*NF!U243</f>
        <v>0</v>
      </c>
      <c r="Y243" s="104"/>
      <c r="Z243" s="60">
        <f t="shared" si="435"/>
        <v>3.46</v>
      </c>
      <c r="AA243" s="59">
        <f t="shared" si="436"/>
        <v>0</v>
      </c>
      <c r="AB243" s="59">
        <f>(A!C244-NF!Z243)*NF!Y243</f>
        <v>0</v>
      </c>
      <c r="AC243" s="59" t="str">
        <f t="shared" si="437"/>
        <v>Docile Bala Gelat. Cobrinhas Citrus 80g</v>
      </c>
      <c r="AD243" s="104"/>
      <c r="AE243" s="60">
        <f t="shared" si="438"/>
        <v>3.46</v>
      </c>
      <c r="AF243" s="59">
        <f t="shared" si="439"/>
        <v>0</v>
      </c>
      <c r="AG243" s="106">
        <f>(A!C244-NF!AE243)*NF!AD243</f>
        <v>0</v>
      </c>
      <c r="AH243" s="104"/>
      <c r="AI243" s="60">
        <f t="shared" si="440"/>
        <v>3.46</v>
      </c>
      <c r="AJ243" s="59">
        <f t="shared" si="441"/>
        <v>0</v>
      </c>
      <c r="AK243" s="59">
        <f>(A!C244-NF!AI243)*NF!AH243</f>
        <v>0</v>
      </c>
      <c r="AL243" s="59" t="str">
        <f t="shared" si="442"/>
        <v>Docile Bala Gelat. Cobrinhas Citrus 80g</v>
      </c>
      <c r="AM243" s="104"/>
      <c r="AN243" s="60">
        <f t="shared" si="443"/>
        <v>3.46</v>
      </c>
      <c r="AO243" s="59">
        <f t="shared" si="444"/>
        <v>0</v>
      </c>
      <c r="AP243" s="106">
        <f>(A!C244-NF!AN243)*NF!AM243</f>
        <v>0</v>
      </c>
      <c r="AQ243" s="104"/>
      <c r="AR243" s="60">
        <f t="shared" si="445"/>
        <v>3.46</v>
      </c>
      <c r="AS243" s="59">
        <f t="shared" si="446"/>
        <v>0</v>
      </c>
      <c r="AT243" s="59">
        <f>(A!C244-NF!AR243)*NF!AQ243</f>
        <v>0</v>
      </c>
      <c r="AU243" s="59" t="str">
        <f t="shared" si="447"/>
        <v>Docile Bala Gelat. Cobrinhas Citrus 80g</v>
      </c>
      <c r="AV243" s="104"/>
      <c r="AW243" s="60">
        <f t="shared" si="448"/>
        <v>3.46</v>
      </c>
      <c r="AX243" s="59">
        <f t="shared" si="449"/>
        <v>0</v>
      </c>
      <c r="AY243" s="106">
        <f>(A!C244-NF!AW243)*NF!AV243</f>
        <v>0</v>
      </c>
      <c r="AZ243" s="104"/>
      <c r="BA243" s="60">
        <f t="shared" si="450"/>
        <v>3.46</v>
      </c>
      <c r="BB243" s="59">
        <f t="shared" si="451"/>
        <v>0</v>
      </c>
      <c r="BC243" s="59">
        <f>(A!C244-NF!BA243)*NF!AZ243</f>
        <v>0</v>
      </c>
      <c r="BD243" s="59" t="str">
        <f t="shared" si="452"/>
        <v>Docile Bala Gelat. Cobrinhas Citrus 80g</v>
      </c>
      <c r="BE243" s="104"/>
      <c r="BF243" s="60">
        <f t="shared" si="453"/>
        <v>3.46</v>
      </c>
      <c r="BG243" s="59">
        <f t="shared" si="454"/>
        <v>0</v>
      </c>
      <c r="BH243" s="106">
        <f>(A!C244-NF!BF243)*NF!BE243</f>
        <v>0</v>
      </c>
      <c r="BI243" s="104"/>
      <c r="BJ243" s="60">
        <f t="shared" si="455"/>
        <v>3.46</v>
      </c>
      <c r="BK243" s="59">
        <f t="shared" si="456"/>
        <v>0</v>
      </c>
      <c r="BL243" s="59">
        <f>(A!C244-NF!BJ243)*NF!BI243</f>
        <v>0</v>
      </c>
      <c r="BM243" s="59" t="str">
        <f t="shared" si="457"/>
        <v>Docile Bala Gelat. Cobrinhas Citrus 80g</v>
      </c>
      <c r="BN243" s="104"/>
      <c r="BO243" s="60">
        <f t="shared" si="458"/>
        <v>3.46</v>
      </c>
      <c r="BP243" s="59">
        <f t="shared" si="459"/>
        <v>0</v>
      </c>
      <c r="BQ243" s="106">
        <f>(A!C244-NF!BO243)*NF!BN243</f>
        <v>0</v>
      </c>
      <c r="BR243" s="104"/>
      <c r="BS243" s="60">
        <f t="shared" si="460"/>
        <v>3.46</v>
      </c>
      <c r="BT243" s="59">
        <f t="shared" si="461"/>
        <v>0</v>
      </c>
      <c r="BU243" s="59">
        <f>(A!C244-NF!BS243)*NF!BR243</f>
        <v>0</v>
      </c>
      <c r="BV243" s="59" t="str">
        <f t="shared" si="462"/>
        <v>Docile Bala Gelat. Cobrinhas Citrus 80g</v>
      </c>
      <c r="BW243" s="104"/>
      <c r="BX243" s="60">
        <f t="shared" si="463"/>
        <v>3.46</v>
      </c>
      <c r="BY243" s="59">
        <f t="shared" si="464"/>
        <v>0</v>
      </c>
      <c r="BZ243" s="106">
        <f>(A!C244-NF!BX243)*NF!BW243</f>
        <v>0</v>
      </c>
      <c r="CA243" s="104"/>
      <c r="CB243" s="60">
        <f t="shared" si="465"/>
        <v>3.46</v>
      </c>
      <c r="CC243" s="59">
        <f t="shared" si="466"/>
        <v>0</v>
      </c>
      <c r="CD243" s="59">
        <f>(A!C244-NF!CB243)*NF!CA243</f>
        <v>0</v>
      </c>
      <c r="CE243" s="59" t="str">
        <f t="shared" si="467"/>
        <v>Docile Bala Gelat. Cobrinhas Citrus 80g</v>
      </c>
      <c r="CF243" s="104"/>
      <c r="CG243" s="60">
        <f t="shared" si="468"/>
        <v>3.46</v>
      </c>
      <c r="CH243" s="59">
        <f t="shared" si="469"/>
        <v>0</v>
      </c>
      <c r="CI243" s="106">
        <f>(A!C244-NF!CG243)*NF!CF243</f>
        <v>0</v>
      </c>
      <c r="CJ243" s="104"/>
      <c r="CK243" s="60">
        <f t="shared" si="470"/>
        <v>3.46</v>
      </c>
      <c r="CL243" s="59">
        <f t="shared" si="471"/>
        <v>0</v>
      </c>
      <c r="CM243" s="59">
        <f>(A!C244-NF!CK243)*NF!CJ243</f>
        <v>0</v>
      </c>
      <c r="CN243" s="59" t="str">
        <f t="shared" si="472"/>
        <v>Docile Bala Gelat. Cobrinhas Citrus 80g</v>
      </c>
      <c r="CO243" s="104"/>
      <c r="CP243" s="60">
        <f t="shared" si="473"/>
        <v>3.46</v>
      </c>
      <c r="CQ243" s="59">
        <f t="shared" si="474"/>
        <v>0</v>
      </c>
      <c r="CR243" s="106">
        <f>(A!C244-NF!CP243)*NF!CO243</f>
        <v>0</v>
      </c>
      <c r="CS243" s="104"/>
      <c r="CT243" s="60">
        <f t="shared" si="475"/>
        <v>3.46</v>
      </c>
      <c r="CU243" s="59">
        <f t="shared" si="476"/>
        <v>0</v>
      </c>
      <c r="CV243" s="59">
        <f>(A!C244-NF!CT243)*NF!CS243</f>
        <v>0</v>
      </c>
      <c r="CW243" s="59" t="str">
        <f t="shared" si="477"/>
        <v>Docile Bala Gelat. Cobrinhas Citrus 80g</v>
      </c>
      <c r="CX243" s="104"/>
      <c r="CY243" s="60">
        <f t="shared" si="478"/>
        <v>3.46</v>
      </c>
      <c r="CZ243" s="59">
        <f t="shared" si="479"/>
        <v>0</v>
      </c>
      <c r="DA243" s="106">
        <f>(A!C244-NF!CY243)*NF!CX243</f>
        <v>0</v>
      </c>
      <c r="DB243" s="104"/>
      <c r="DC243" s="60">
        <f t="shared" si="480"/>
        <v>3.46</v>
      </c>
      <c r="DD243" s="59">
        <f t="shared" si="481"/>
        <v>0</v>
      </c>
      <c r="DE243" s="59">
        <f>(A!C244-NF!DC243)*NF!DB243</f>
        <v>0</v>
      </c>
      <c r="DF243" s="59" t="str">
        <f t="shared" si="482"/>
        <v>Docile Bala Gelat. Cobrinhas Citrus 80g</v>
      </c>
      <c r="DG243" s="104"/>
      <c r="DH243" s="60">
        <f t="shared" si="483"/>
        <v>3.46</v>
      </c>
      <c r="DI243" s="59">
        <f t="shared" si="484"/>
        <v>0</v>
      </c>
      <c r="DJ243" s="106">
        <f>(A!C244-NF!DH243)*NF!DG243</f>
        <v>0</v>
      </c>
      <c r="DK243" s="104"/>
      <c r="DL243" s="60">
        <f t="shared" si="485"/>
        <v>3.46</v>
      </c>
      <c r="DM243" s="59">
        <f t="shared" si="486"/>
        <v>0</v>
      </c>
      <c r="DN243" s="59">
        <f>(A!C244-NF!DL243)*NF!DK243</f>
        <v>0</v>
      </c>
      <c r="DO243" s="59" t="str">
        <f t="shared" si="487"/>
        <v>Docile Bala Gelat. Cobrinhas Citrus 80g</v>
      </c>
      <c r="DP243" s="104"/>
      <c r="DQ243" s="60">
        <f t="shared" si="488"/>
        <v>3.46</v>
      </c>
      <c r="DR243" s="59">
        <f t="shared" si="489"/>
        <v>0</v>
      </c>
      <c r="DS243" s="106">
        <f>(A!C244-NF!DQ243)*NF!DP243</f>
        <v>0</v>
      </c>
      <c r="DT243" s="104"/>
      <c r="DU243" s="60">
        <f t="shared" si="490"/>
        <v>3.46</v>
      </c>
      <c r="DV243" s="59">
        <f t="shared" si="491"/>
        <v>0</v>
      </c>
      <c r="DW243" s="59">
        <f>(A!C244-NF!DU243)*NF!DT243</f>
        <v>0</v>
      </c>
      <c r="DX243" s="59" t="str">
        <f t="shared" si="492"/>
        <v>Docile Bala Gelat. Cobrinhas Citrus 80g</v>
      </c>
      <c r="DY243" s="104"/>
      <c r="DZ243" s="60">
        <f t="shared" si="493"/>
        <v>3.46</v>
      </c>
      <c r="EA243" s="59">
        <f t="shared" si="494"/>
        <v>0</v>
      </c>
      <c r="EB243" s="106">
        <f>(A!C244-NF!DZ243)*NF!DY243</f>
        <v>0</v>
      </c>
      <c r="EC243" s="104"/>
      <c r="ED243" s="60">
        <f t="shared" si="495"/>
        <v>3.46</v>
      </c>
      <c r="EE243" s="59">
        <f t="shared" si="496"/>
        <v>0</v>
      </c>
      <c r="EF243" s="59">
        <f>(A!C244-NF!ED243)*NF!EC243</f>
        <v>0</v>
      </c>
      <c r="EG243" s="59" t="str">
        <f t="shared" si="497"/>
        <v>Docile Bala Gelat. Cobrinhas Citrus 80g</v>
      </c>
      <c r="EH243" s="104"/>
      <c r="EI243" s="60">
        <f t="shared" si="498"/>
        <v>3.46</v>
      </c>
      <c r="EJ243" s="59">
        <f t="shared" si="499"/>
        <v>0</v>
      </c>
      <c r="EK243" s="106">
        <f>(A!C244-NF!EI243)*NF!EH243</f>
        <v>0</v>
      </c>
      <c r="EL243" s="104"/>
      <c r="EM243" s="60">
        <f t="shared" si="500"/>
        <v>3.46</v>
      </c>
      <c r="EN243" s="59">
        <f t="shared" si="501"/>
        <v>0</v>
      </c>
      <c r="EO243" s="106">
        <f>(A!C244-NF!EM243)*NF!EL243</f>
        <v>0</v>
      </c>
      <c r="EP243" s="59" t="str">
        <f t="shared" si="502"/>
        <v>Docile Bala Gelat. Cobrinhas Citrus 80g</v>
      </c>
      <c r="EQ243" s="104"/>
      <c r="ER243" s="60">
        <f t="shared" si="503"/>
        <v>3.46</v>
      </c>
      <c r="ES243" s="59">
        <f t="shared" si="504"/>
        <v>0</v>
      </c>
      <c r="ET243" s="106">
        <f>(A!C244-NF!ER243)*NF!EQ243</f>
        <v>0</v>
      </c>
      <c r="EU243" s="104"/>
      <c r="EV243" s="60">
        <f t="shared" si="505"/>
        <v>3.46</v>
      </c>
      <c r="EW243" s="59">
        <f t="shared" si="506"/>
        <v>0</v>
      </c>
      <c r="EX243" s="106">
        <f>(A!C244-NF!EV243)*NF!EU243</f>
        <v>0</v>
      </c>
      <c r="EY243" s="59" t="str">
        <f t="shared" si="507"/>
        <v>Docile Bala Gelat. Cobrinhas Citrus 80g</v>
      </c>
      <c r="EZ243" s="104"/>
      <c r="FA243" s="60">
        <f t="shared" si="508"/>
        <v>3.46</v>
      </c>
      <c r="FB243" s="59">
        <f t="shared" si="509"/>
        <v>0</v>
      </c>
      <c r="FC243" s="106">
        <f>(A!C244-NF!FA243)*NF!EZ243</f>
        <v>0</v>
      </c>
      <c r="FD243" s="104"/>
      <c r="FE243" s="60">
        <f t="shared" si="510"/>
        <v>3.46</v>
      </c>
      <c r="FF243" s="59">
        <f t="shared" si="511"/>
        <v>0</v>
      </c>
      <c r="FG243" s="106">
        <f>(A!C244-NF!FE243)*NF!FD243</f>
        <v>0</v>
      </c>
      <c r="FH243" s="59" t="str">
        <f t="shared" si="512"/>
        <v>Docile Bala Gelat. Cobrinhas Citrus 80g</v>
      </c>
      <c r="FI243" s="104"/>
      <c r="FJ243" s="60">
        <f t="shared" si="513"/>
        <v>3.46</v>
      </c>
      <c r="FK243" s="59">
        <f t="shared" si="514"/>
        <v>0</v>
      </c>
      <c r="FL243" s="106">
        <f>(A!C244-NF!FJ243)*NF!FI243</f>
        <v>0</v>
      </c>
      <c r="FM243" s="104"/>
      <c r="FN243" s="60">
        <f t="shared" si="515"/>
        <v>3.46</v>
      </c>
      <c r="FO243" s="59">
        <f t="shared" si="516"/>
        <v>0</v>
      </c>
      <c r="FP243" s="106">
        <f>(A!C244-NF!FN243)*NF!FM243</f>
        <v>0</v>
      </c>
      <c r="FQ243" s="59" t="str">
        <f t="shared" si="517"/>
        <v>Docile Bala Gelat. Cobrinhas Citrus 80g</v>
      </c>
      <c r="FR243" s="104"/>
      <c r="FS243" s="60">
        <f t="shared" si="518"/>
        <v>3.46</v>
      </c>
      <c r="FT243" s="106">
        <f t="shared" si="519"/>
        <v>0</v>
      </c>
      <c r="FU243" s="106">
        <f>(A!C244-NF!FS243)*NF!FR243</f>
        <v>0</v>
      </c>
      <c r="FV243" s="104"/>
      <c r="FW243" s="60">
        <f t="shared" si="520"/>
        <v>3.46</v>
      </c>
      <c r="FX243" s="59">
        <f t="shared" si="521"/>
        <v>0</v>
      </c>
      <c r="FY243" s="106">
        <f>(A!C244-NF!FW243)*NF!FV243</f>
        <v>0</v>
      </c>
      <c r="FZ243" s="59" t="str">
        <f t="shared" si="522"/>
        <v>Docile Bala Gelat. Cobrinhas Citrus 80g</v>
      </c>
      <c r="GA243" s="104"/>
      <c r="GB243" s="60">
        <f t="shared" si="523"/>
        <v>3.46</v>
      </c>
      <c r="GC243" s="59">
        <f t="shared" si="524"/>
        <v>0</v>
      </c>
      <c r="GD243" s="106">
        <f>(A!C244-NF!GB243)*NF!GA243</f>
        <v>0</v>
      </c>
      <c r="GE243" s="104"/>
      <c r="GF243" s="60">
        <f t="shared" si="525"/>
        <v>3.46</v>
      </c>
      <c r="GG243" s="59">
        <f t="shared" si="526"/>
        <v>0</v>
      </c>
      <c r="GH243" s="106">
        <f>(A!C244-NF!GF243)*NF!GE243</f>
        <v>0</v>
      </c>
      <c r="GI243" s="59" t="str">
        <f t="shared" si="527"/>
        <v>Docile Bala Gelat. Cobrinhas Citrus 80g</v>
      </c>
      <c r="GJ243" s="104"/>
      <c r="GK243" s="60">
        <f t="shared" si="528"/>
        <v>3.46</v>
      </c>
      <c r="GL243" s="59">
        <f t="shared" si="529"/>
        <v>0</v>
      </c>
      <c r="GM243" s="106">
        <f>(A!C244-NF!GK243)*NF!GJ243</f>
        <v>0</v>
      </c>
      <c r="GN243" s="104"/>
      <c r="GO243" s="60">
        <f t="shared" si="530"/>
        <v>3.46</v>
      </c>
      <c r="GP243" s="59">
        <f t="shared" si="531"/>
        <v>0</v>
      </c>
      <c r="GQ243" s="106">
        <f>(A!C244-NF!GO243)*NF!GN243</f>
        <v>0</v>
      </c>
      <c r="GR243" s="59" t="str">
        <f t="shared" si="532"/>
        <v>Docile Bala Gelat. Cobrinhas Citrus 80g</v>
      </c>
      <c r="GS243" s="104"/>
      <c r="GT243" s="60">
        <f t="shared" si="533"/>
        <v>3.46</v>
      </c>
      <c r="GU243" s="59">
        <f t="shared" si="534"/>
        <v>0</v>
      </c>
      <c r="GV243" s="106">
        <f>(A!C244-NF!GT243)*NF!GS243</f>
        <v>0</v>
      </c>
      <c r="GW243" s="104"/>
      <c r="GX243" s="60">
        <f t="shared" si="535"/>
        <v>3.46</v>
      </c>
      <c r="GY243" s="59">
        <f t="shared" si="536"/>
        <v>0</v>
      </c>
      <c r="GZ243" s="106">
        <f>(A!C244-NF!GX243)*NF!GW243</f>
        <v>0</v>
      </c>
      <c r="HA243" s="59" t="str">
        <f t="shared" si="537"/>
        <v>Docile Bala Gelat. Cobrinhas Citrus 80g</v>
      </c>
      <c r="HB243" s="104"/>
      <c r="HC243" s="60">
        <f t="shared" si="538"/>
        <v>3.46</v>
      </c>
      <c r="HD243" s="59">
        <f t="shared" si="539"/>
        <v>0</v>
      </c>
      <c r="HE243" s="106">
        <f>(A!C244-NF!HC243)*NF!HB243</f>
        <v>0</v>
      </c>
      <c r="HF243" s="104"/>
      <c r="HG243" s="60">
        <f t="shared" si="540"/>
        <v>3.46</v>
      </c>
      <c r="HH243" s="59">
        <f t="shared" si="541"/>
        <v>0</v>
      </c>
      <c r="HI243" s="106">
        <f>(A!C244-NF!HG243)*NF!HF243</f>
        <v>0</v>
      </c>
      <c r="HJ243" s="59" t="str">
        <f t="shared" si="542"/>
        <v>Docile Bala Gelat. Cobrinhas Citrus 80g</v>
      </c>
      <c r="HK243" s="104"/>
      <c r="HL243" s="60">
        <f t="shared" si="543"/>
        <v>3.46</v>
      </c>
      <c r="HM243" s="59">
        <f t="shared" si="544"/>
        <v>0</v>
      </c>
      <c r="HN243" s="106">
        <f>(A!C244-NF!HL243)*NF!HK243</f>
        <v>0</v>
      </c>
      <c r="HO243" s="104"/>
      <c r="HP243" s="60">
        <f t="shared" si="545"/>
        <v>3.46</v>
      </c>
      <c r="HQ243" s="59">
        <f t="shared" si="546"/>
        <v>0</v>
      </c>
      <c r="HR243" s="106">
        <f>(A!C244-NF!HP243)*NF!HO243</f>
        <v>0</v>
      </c>
      <c r="HS243" s="59" t="str">
        <f t="shared" si="547"/>
        <v>Docile Bala Gelat. Cobrinhas Citrus 80g</v>
      </c>
      <c r="HT243" s="104"/>
      <c r="HU243" s="60">
        <f t="shared" si="548"/>
        <v>3.46</v>
      </c>
      <c r="HV243" s="59">
        <f t="shared" si="549"/>
        <v>0</v>
      </c>
      <c r="HW243" s="106">
        <f>(A!C244-NF!HU243)*NF!HT243</f>
        <v>0</v>
      </c>
      <c r="HX243" s="104"/>
      <c r="HY243" s="60">
        <f t="shared" si="550"/>
        <v>3.46</v>
      </c>
      <c r="HZ243" s="59">
        <f t="shared" si="551"/>
        <v>0</v>
      </c>
      <c r="IA243" s="106">
        <f>(A!C244-NF!HY243)*NF!HX243</f>
        <v>0</v>
      </c>
      <c r="IB243" s="59" t="str">
        <f t="shared" si="552"/>
        <v>Docile Bala Gelat. Cobrinhas Citrus 80g</v>
      </c>
      <c r="IC243" s="104"/>
      <c r="ID243" s="60">
        <f t="shared" si="553"/>
        <v>3.46</v>
      </c>
      <c r="IE243" s="59">
        <f t="shared" si="554"/>
        <v>0</v>
      </c>
      <c r="IF243" s="106">
        <f>(A!C244-NF!ID243)*NF!IC243</f>
        <v>0</v>
      </c>
      <c r="IG243" s="59" t="str">
        <f t="shared" si="555"/>
        <v>Docile Bala Gelat. Cobrinhas Citrus 80g</v>
      </c>
      <c r="IH243" s="104"/>
      <c r="II243" s="60">
        <f t="shared" si="556"/>
        <v>3.46</v>
      </c>
      <c r="IJ243" s="59">
        <f t="shared" si="557"/>
        <v>0</v>
      </c>
      <c r="IK243" s="106">
        <f>(A!C244-NF!II243)*NF!IH243</f>
        <v>0</v>
      </c>
      <c r="IL243" s="59" t="str">
        <f t="shared" si="558"/>
        <v>Docile Bala Gelat. Cobrinhas Citrus 80g</v>
      </c>
      <c r="IM243" s="59"/>
      <c r="IN243" s="59">
        <f t="shared" si="559"/>
        <v>3.46</v>
      </c>
      <c r="IO243" s="59">
        <f t="shared" si="560"/>
        <v>0</v>
      </c>
      <c r="IP243" s="106">
        <f>(A!C244-NF!IN243)*NF!IM243</f>
        <v>0</v>
      </c>
      <c r="IQ243" s="59">
        <f t="shared" si="561"/>
        <v>0</v>
      </c>
      <c r="IR243" s="101">
        <f t="shared" si="562"/>
        <v>0</v>
      </c>
      <c r="IS243" s="103" t="e">
        <f t="shared" si="563"/>
        <v>#DIV/0!</v>
      </c>
      <c r="IT243" s="96"/>
      <c r="IU243" s="96"/>
      <c r="IV243" s="96"/>
    </row>
    <row r="244" spans="1:256" x14ac:dyDescent="0.2">
      <c r="A244" s="136" t="str">
        <f>A!B245</f>
        <v>Docile Bala Gelat. Dente Vampiro 80g</v>
      </c>
      <c r="B244" s="136">
        <f>A!C245</f>
        <v>3.46</v>
      </c>
      <c r="C244" s="109"/>
      <c r="D244" s="108">
        <f t="shared" si="423"/>
        <v>3.46</v>
      </c>
      <c r="E244" s="97">
        <f t="shared" si="424"/>
        <v>0</v>
      </c>
      <c r="F244" s="95">
        <f>(A!C245-NF!D244)*NF!C244</f>
        <v>0</v>
      </c>
      <c r="G244" s="109"/>
      <c r="H244" s="108">
        <f t="shared" si="425"/>
        <v>3.46</v>
      </c>
      <c r="I244" s="61">
        <f t="shared" si="426"/>
        <v>0</v>
      </c>
      <c r="J244" s="61">
        <f>(A!C245-NF!H244)*NF!G244</f>
        <v>0</v>
      </c>
      <c r="K244" s="61" t="str">
        <f t="shared" si="427"/>
        <v>Docile Bala Gelat. Dente Vampiro 80g</v>
      </c>
      <c r="L244" s="109"/>
      <c r="M244" s="62">
        <f t="shared" si="428"/>
        <v>3.46</v>
      </c>
      <c r="N244" s="97">
        <f t="shared" si="429"/>
        <v>0</v>
      </c>
      <c r="O244" s="95">
        <f>(A!C245-NF!M244)*NF!L244</f>
        <v>0</v>
      </c>
      <c r="P244" s="109"/>
      <c r="Q244" s="108">
        <f t="shared" si="430"/>
        <v>3.46</v>
      </c>
      <c r="R244" s="61">
        <f t="shared" si="431"/>
        <v>0</v>
      </c>
      <c r="S244" s="97">
        <f>(A!C245-NF!Q244)*NF!P244</f>
        <v>0</v>
      </c>
      <c r="T244" s="97" t="str">
        <f t="shared" si="432"/>
        <v>Docile Bala Gelat. Dente Vampiro 80g</v>
      </c>
      <c r="U244" s="109"/>
      <c r="V244" s="108">
        <f t="shared" si="433"/>
        <v>3.46</v>
      </c>
      <c r="W244" s="61">
        <f t="shared" si="434"/>
        <v>0</v>
      </c>
      <c r="X244" s="161">
        <f>(A!C245-NF!V244)*NF!U244</f>
        <v>0</v>
      </c>
      <c r="Y244" s="109"/>
      <c r="Z244" s="62">
        <f t="shared" si="435"/>
        <v>3.46</v>
      </c>
      <c r="AA244" s="61">
        <f t="shared" si="436"/>
        <v>0</v>
      </c>
      <c r="AB244" s="61">
        <f>(A!C245-NF!Z244)*NF!Y244</f>
        <v>0</v>
      </c>
      <c r="AC244" s="61" t="str">
        <f t="shared" si="437"/>
        <v>Docile Bala Gelat. Dente Vampiro 80g</v>
      </c>
      <c r="AD244" s="109"/>
      <c r="AE244" s="62">
        <f t="shared" si="438"/>
        <v>3.46</v>
      </c>
      <c r="AF244" s="61">
        <f t="shared" si="439"/>
        <v>0</v>
      </c>
      <c r="AG244" s="161">
        <f>(A!C245-NF!AE244)*NF!AD244</f>
        <v>0</v>
      </c>
      <c r="AH244" s="109"/>
      <c r="AI244" s="62">
        <f t="shared" si="440"/>
        <v>3.46</v>
      </c>
      <c r="AJ244" s="61">
        <f t="shared" si="441"/>
        <v>0</v>
      </c>
      <c r="AK244" s="61">
        <f>(A!C245-NF!AI244)*NF!AH244</f>
        <v>0</v>
      </c>
      <c r="AL244" s="61" t="str">
        <f t="shared" si="442"/>
        <v>Docile Bala Gelat. Dente Vampiro 80g</v>
      </c>
      <c r="AM244" s="109"/>
      <c r="AN244" s="62">
        <f t="shared" si="443"/>
        <v>3.46</v>
      </c>
      <c r="AO244" s="61">
        <f t="shared" si="444"/>
        <v>0</v>
      </c>
      <c r="AP244" s="161">
        <f>(A!C245-NF!AN244)*NF!AM244</f>
        <v>0</v>
      </c>
      <c r="AQ244" s="109"/>
      <c r="AR244" s="62">
        <f t="shared" si="445"/>
        <v>3.46</v>
      </c>
      <c r="AS244" s="61">
        <f t="shared" si="446"/>
        <v>0</v>
      </c>
      <c r="AT244" s="61">
        <f>(A!C245-NF!AR244)*NF!AQ244</f>
        <v>0</v>
      </c>
      <c r="AU244" s="61" t="str">
        <f t="shared" si="447"/>
        <v>Docile Bala Gelat. Dente Vampiro 80g</v>
      </c>
      <c r="AV244" s="109"/>
      <c r="AW244" s="62">
        <f t="shared" si="448"/>
        <v>3.46</v>
      </c>
      <c r="AX244" s="61">
        <f t="shared" si="449"/>
        <v>0</v>
      </c>
      <c r="AY244" s="161">
        <f>(A!C245-NF!AW244)*NF!AV244</f>
        <v>0</v>
      </c>
      <c r="AZ244" s="109"/>
      <c r="BA244" s="62">
        <f t="shared" si="450"/>
        <v>3.46</v>
      </c>
      <c r="BB244" s="61">
        <f t="shared" si="451"/>
        <v>0</v>
      </c>
      <c r="BC244" s="61">
        <f>(A!C245-NF!BA244)*NF!AZ244</f>
        <v>0</v>
      </c>
      <c r="BD244" s="61" t="str">
        <f t="shared" si="452"/>
        <v>Docile Bala Gelat. Dente Vampiro 80g</v>
      </c>
      <c r="BE244" s="109"/>
      <c r="BF244" s="62">
        <f t="shared" si="453"/>
        <v>3.46</v>
      </c>
      <c r="BG244" s="61">
        <f t="shared" si="454"/>
        <v>0</v>
      </c>
      <c r="BH244" s="161">
        <f>(A!C245-NF!BF244)*NF!BE244</f>
        <v>0</v>
      </c>
      <c r="BI244" s="109"/>
      <c r="BJ244" s="62">
        <f t="shared" si="455"/>
        <v>3.46</v>
      </c>
      <c r="BK244" s="61">
        <f t="shared" si="456"/>
        <v>0</v>
      </c>
      <c r="BL244" s="61">
        <f>(A!C245-NF!BJ244)*NF!BI244</f>
        <v>0</v>
      </c>
      <c r="BM244" s="61" t="str">
        <f t="shared" si="457"/>
        <v>Docile Bala Gelat. Dente Vampiro 80g</v>
      </c>
      <c r="BN244" s="109"/>
      <c r="BO244" s="62">
        <f t="shared" si="458"/>
        <v>3.46</v>
      </c>
      <c r="BP244" s="61">
        <f t="shared" si="459"/>
        <v>0</v>
      </c>
      <c r="BQ244" s="161">
        <f>(A!C245-NF!BO244)*NF!BN244</f>
        <v>0</v>
      </c>
      <c r="BR244" s="109"/>
      <c r="BS244" s="62">
        <f t="shared" si="460"/>
        <v>3.46</v>
      </c>
      <c r="BT244" s="61">
        <f t="shared" si="461"/>
        <v>0</v>
      </c>
      <c r="BU244" s="61">
        <f>(A!C245-NF!BS244)*NF!BR244</f>
        <v>0</v>
      </c>
      <c r="BV244" s="61" t="str">
        <f t="shared" si="462"/>
        <v>Docile Bala Gelat. Dente Vampiro 80g</v>
      </c>
      <c r="BW244" s="109"/>
      <c r="BX244" s="62">
        <f t="shared" si="463"/>
        <v>3.46</v>
      </c>
      <c r="BY244" s="61">
        <f t="shared" si="464"/>
        <v>0</v>
      </c>
      <c r="BZ244" s="161">
        <f>(A!C245-NF!BX244)*NF!BW244</f>
        <v>0</v>
      </c>
      <c r="CA244" s="109"/>
      <c r="CB244" s="62">
        <f t="shared" si="465"/>
        <v>3.46</v>
      </c>
      <c r="CC244" s="61">
        <f t="shared" si="466"/>
        <v>0</v>
      </c>
      <c r="CD244" s="61">
        <f>(A!C245-NF!CB244)*NF!CA244</f>
        <v>0</v>
      </c>
      <c r="CE244" s="61" t="str">
        <f t="shared" si="467"/>
        <v>Docile Bala Gelat. Dente Vampiro 80g</v>
      </c>
      <c r="CF244" s="109"/>
      <c r="CG244" s="62">
        <f t="shared" si="468"/>
        <v>3.46</v>
      </c>
      <c r="CH244" s="61">
        <f t="shared" si="469"/>
        <v>0</v>
      </c>
      <c r="CI244" s="161">
        <f>(A!C245-NF!CG244)*NF!CF244</f>
        <v>0</v>
      </c>
      <c r="CJ244" s="109"/>
      <c r="CK244" s="62">
        <f t="shared" si="470"/>
        <v>3.46</v>
      </c>
      <c r="CL244" s="61">
        <f t="shared" si="471"/>
        <v>0</v>
      </c>
      <c r="CM244" s="61">
        <f>(A!C245-NF!CK244)*NF!CJ244</f>
        <v>0</v>
      </c>
      <c r="CN244" s="61" t="str">
        <f t="shared" si="472"/>
        <v>Docile Bala Gelat. Dente Vampiro 80g</v>
      </c>
      <c r="CO244" s="109"/>
      <c r="CP244" s="62">
        <f t="shared" si="473"/>
        <v>3.46</v>
      </c>
      <c r="CQ244" s="61">
        <f t="shared" si="474"/>
        <v>0</v>
      </c>
      <c r="CR244" s="161">
        <f>(A!C245-NF!CP244)*NF!CO244</f>
        <v>0</v>
      </c>
      <c r="CS244" s="109"/>
      <c r="CT244" s="62">
        <f t="shared" si="475"/>
        <v>3.46</v>
      </c>
      <c r="CU244" s="61">
        <f t="shared" si="476"/>
        <v>0</v>
      </c>
      <c r="CV244" s="61">
        <f>(A!C245-NF!CT244)*NF!CS244</f>
        <v>0</v>
      </c>
      <c r="CW244" s="61" t="str">
        <f t="shared" si="477"/>
        <v>Docile Bala Gelat. Dente Vampiro 80g</v>
      </c>
      <c r="CX244" s="109"/>
      <c r="CY244" s="62">
        <f t="shared" si="478"/>
        <v>3.46</v>
      </c>
      <c r="CZ244" s="61">
        <f t="shared" si="479"/>
        <v>0</v>
      </c>
      <c r="DA244" s="161">
        <f>(A!C245-NF!CY244)*NF!CX244</f>
        <v>0</v>
      </c>
      <c r="DB244" s="109"/>
      <c r="DC244" s="62">
        <f t="shared" si="480"/>
        <v>3.46</v>
      </c>
      <c r="DD244" s="61">
        <f t="shared" si="481"/>
        <v>0</v>
      </c>
      <c r="DE244" s="61">
        <f>(A!C245-NF!DC244)*NF!DB244</f>
        <v>0</v>
      </c>
      <c r="DF244" s="61" t="str">
        <f t="shared" si="482"/>
        <v>Docile Bala Gelat. Dente Vampiro 80g</v>
      </c>
      <c r="DG244" s="109"/>
      <c r="DH244" s="62">
        <f t="shared" si="483"/>
        <v>3.46</v>
      </c>
      <c r="DI244" s="61">
        <f t="shared" si="484"/>
        <v>0</v>
      </c>
      <c r="DJ244" s="161">
        <f>(A!C245-NF!DH244)*NF!DG244</f>
        <v>0</v>
      </c>
      <c r="DK244" s="109"/>
      <c r="DL244" s="62">
        <f t="shared" si="485"/>
        <v>3.46</v>
      </c>
      <c r="DM244" s="61">
        <f t="shared" si="486"/>
        <v>0</v>
      </c>
      <c r="DN244" s="61">
        <f>(A!C245-NF!DL244)*NF!DK244</f>
        <v>0</v>
      </c>
      <c r="DO244" s="61" t="str">
        <f t="shared" si="487"/>
        <v>Docile Bala Gelat. Dente Vampiro 80g</v>
      </c>
      <c r="DP244" s="109"/>
      <c r="DQ244" s="62">
        <f t="shared" si="488"/>
        <v>3.46</v>
      </c>
      <c r="DR244" s="61">
        <f t="shared" si="489"/>
        <v>0</v>
      </c>
      <c r="DS244" s="161">
        <f>(A!C245-NF!DQ244)*NF!DP244</f>
        <v>0</v>
      </c>
      <c r="DT244" s="109"/>
      <c r="DU244" s="62">
        <f t="shared" si="490"/>
        <v>3.46</v>
      </c>
      <c r="DV244" s="61">
        <f t="shared" si="491"/>
        <v>0</v>
      </c>
      <c r="DW244" s="61">
        <f>(A!C245-NF!DU244)*NF!DT244</f>
        <v>0</v>
      </c>
      <c r="DX244" s="61" t="str">
        <f t="shared" si="492"/>
        <v>Docile Bala Gelat. Dente Vampiro 80g</v>
      </c>
      <c r="DY244" s="109"/>
      <c r="DZ244" s="62">
        <f t="shared" si="493"/>
        <v>3.46</v>
      </c>
      <c r="EA244" s="61">
        <f t="shared" si="494"/>
        <v>0</v>
      </c>
      <c r="EB244" s="161">
        <f>(A!C245-NF!DZ244)*NF!DY244</f>
        <v>0</v>
      </c>
      <c r="EC244" s="109"/>
      <c r="ED244" s="62">
        <f t="shared" si="495"/>
        <v>3.46</v>
      </c>
      <c r="EE244" s="61">
        <f t="shared" si="496"/>
        <v>0</v>
      </c>
      <c r="EF244" s="61">
        <f>(A!C245-NF!ED244)*NF!EC244</f>
        <v>0</v>
      </c>
      <c r="EG244" s="61" t="str">
        <f t="shared" si="497"/>
        <v>Docile Bala Gelat. Dente Vampiro 80g</v>
      </c>
      <c r="EH244" s="109"/>
      <c r="EI244" s="62">
        <f t="shared" si="498"/>
        <v>3.46</v>
      </c>
      <c r="EJ244" s="61">
        <f t="shared" si="499"/>
        <v>0</v>
      </c>
      <c r="EK244" s="161">
        <f>(A!C245-NF!EI244)*NF!EH244</f>
        <v>0</v>
      </c>
      <c r="EL244" s="109"/>
      <c r="EM244" s="62">
        <f t="shared" si="500"/>
        <v>3.46</v>
      </c>
      <c r="EN244" s="61">
        <f t="shared" si="501"/>
        <v>0</v>
      </c>
      <c r="EO244" s="161">
        <f>(A!C245-NF!EM244)*NF!EL244</f>
        <v>0</v>
      </c>
      <c r="EP244" s="61" t="str">
        <f t="shared" si="502"/>
        <v>Docile Bala Gelat. Dente Vampiro 80g</v>
      </c>
      <c r="EQ244" s="109"/>
      <c r="ER244" s="62">
        <f t="shared" si="503"/>
        <v>3.46</v>
      </c>
      <c r="ES244" s="61">
        <f t="shared" si="504"/>
        <v>0</v>
      </c>
      <c r="ET244" s="161">
        <f>(A!C245-NF!ER244)*NF!EQ244</f>
        <v>0</v>
      </c>
      <c r="EU244" s="109"/>
      <c r="EV244" s="62">
        <f t="shared" si="505"/>
        <v>3.46</v>
      </c>
      <c r="EW244" s="61">
        <f t="shared" si="506"/>
        <v>0</v>
      </c>
      <c r="EX244" s="161">
        <f>(A!C245-NF!EV244)*NF!EU244</f>
        <v>0</v>
      </c>
      <c r="EY244" s="61" t="str">
        <f t="shared" si="507"/>
        <v>Docile Bala Gelat. Dente Vampiro 80g</v>
      </c>
      <c r="EZ244" s="109"/>
      <c r="FA244" s="62">
        <f t="shared" si="508"/>
        <v>3.46</v>
      </c>
      <c r="FB244" s="61">
        <f t="shared" si="509"/>
        <v>0</v>
      </c>
      <c r="FC244" s="161">
        <f>(A!C245-NF!FA244)*NF!EZ244</f>
        <v>0</v>
      </c>
      <c r="FD244" s="109"/>
      <c r="FE244" s="62">
        <f t="shared" si="510"/>
        <v>3.46</v>
      </c>
      <c r="FF244" s="61">
        <f t="shared" si="511"/>
        <v>0</v>
      </c>
      <c r="FG244" s="161">
        <f>(A!C245-NF!FE244)*NF!FD244</f>
        <v>0</v>
      </c>
      <c r="FH244" s="61" t="str">
        <f t="shared" si="512"/>
        <v>Docile Bala Gelat. Dente Vampiro 80g</v>
      </c>
      <c r="FI244" s="109"/>
      <c r="FJ244" s="62">
        <f t="shared" si="513"/>
        <v>3.46</v>
      </c>
      <c r="FK244" s="61">
        <f t="shared" si="514"/>
        <v>0</v>
      </c>
      <c r="FL244" s="161">
        <f>(A!C245-NF!FJ244)*NF!FI244</f>
        <v>0</v>
      </c>
      <c r="FM244" s="109"/>
      <c r="FN244" s="62">
        <f t="shared" si="515"/>
        <v>3.46</v>
      </c>
      <c r="FO244" s="61">
        <f t="shared" si="516"/>
        <v>0</v>
      </c>
      <c r="FP244" s="161">
        <f>(A!C245-NF!FN244)*NF!FM244</f>
        <v>0</v>
      </c>
      <c r="FQ244" s="61" t="str">
        <f t="shared" si="517"/>
        <v>Docile Bala Gelat. Dente Vampiro 80g</v>
      </c>
      <c r="FR244" s="109"/>
      <c r="FS244" s="62">
        <f t="shared" si="518"/>
        <v>3.46</v>
      </c>
      <c r="FT244" s="161">
        <f t="shared" si="519"/>
        <v>0</v>
      </c>
      <c r="FU244" s="161">
        <f>(A!C245-NF!FS244)*NF!FR244</f>
        <v>0</v>
      </c>
      <c r="FV244" s="109"/>
      <c r="FW244" s="62">
        <f t="shared" si="520"/>
        <v>3.46</v>
      </c>
      <c r="FX244" s="61">
        <f t="shared" si="521"/>
        <v>0</v>
      </c>
      <c r="FY244" s="161">
        <f>(A!C245-NF!FW244)*NF!FV244</f>
        <v>0</v>
      </c>
      <c r="FZ244" s="61" t="str">
        <f t="shared" si="522"/>
        <v>Docile Bala Gelat. Dente Vampiro 80g</v>
      </c>
      <c r="GA244" s="109"/>
      <c r="GB244" s="62">
        <f t="shared" si="523"/>
        <v>3.46</v>
      </c>
      <c r="GC244" s="61">
        <f t="shared" si="524"/>
        <v>0</v>
      </c>
      <c r="GD244" s="161">
        <f>(A!C245-NF!GB244)*NF!GA244</f>
        <v>0</v>
      </c>
      <c r="GE244" s="109"/>
      <c r="GF244" s="62">
        <f t="shared" si="525"/>
        <v>3.46</v>
      </c>
      <c r="GG244" s="61">
        <f t="shared" si="526"/>
        <v>0</v>
      </c>
      <c r="GH244" s="161">
        <f>(A!C245-NF!GF244)*NF!GE244</f>
        <v>0</v>
      </c>
      <c r="GI244" s="61" t="str">
        <f t="shared" si="527"/>
        <v>Docile Bala Gelat. Dente Vampiro 80g</v>
      </c>
      <c r="GJ244" s="109"/>
      <c r="GK244" s="62">
        <f t="shared" si="528"/>
        <v>3.46</v>
      </c>
      <c r="GL244" s="61">
        <f t="shared" si="529"/>
        <v>0</v>
      </c>
      <c r="GM244" s="161">
        <f>(A!C245-NF!GK244)*NF!GJ244</f>
        <v>0</v>
      </c>
      <c r="GN244" s="109"/>
      <c r="GO244" s="62">
        <f t="shared" si="530"/>
        <v>3.46</v>
      </c>
      <c r="GP244" s="61">
        <f t="shared" si="531"/>
        <v>0</v>
      </c>
      <c r="GQ244" s="161">
        <f>(A!C245-NF!GO244)*NF!GN244</f>
        <v>0</v>
      </c>
      <c r="GR244" s="61" t="str">
        <f t="shared" si="532"/>
        <v>Docile Bala Gelat. Dente Vampiro 80g</v>
      </c>
      <c r="GS244" s="109"/>
      <c r="GT244" s="62">
        <f t="shared" si="533"/>
        <v>3.46</v>
      </c>
      <c r="GU244" s="61">
        <f t="shared" si="534"/>
        <v>0</v>
      </c>
      <c r="GV244" s="161">
        <f>(A!C245-NF!GT244)*NF!GS244</f>
        <v>0</v>
      </c>
      <c r="GW244" s="109"/>
      <c r="GX244" s="62">
        <f t="shared" si="535"/>
        <v>3.46</v>
      </c>
      <c r="GY244" s="61">
        <f t="shared" si="536"/>
        <v>0</v>
      </c>
      <c r="GZ244" s="161">
        <f>(A!C245-NF!GX244)*NF!GW244</f>
        <v>0</v>
      </c>
      <c r="HA244" s="61" t="str">
        <f t="shared" si="537"/>
        <v>Docile Bala Gelat. Dente Vampiro 80g</v>
      </c>
      <c r="HB244" s="109"/>
      <c r="HC244" s="62">
        <f t="shared" si="538"/>
        <v>3.46</v>
      </c>
      <c r="HD244" s="61">
        <f t="shared" si="539"/>
        <v>0</v>
      </c>
      <c r="HE244" s="161">
        <f>(A!C245-NF!HC244)*NF!HB244</f>
        <v>0</v>
      </c>
      <c r="HF244" s="109"/>
      <c r="HG244" s="62">
        <f t="shared" si="540"/>
        <v>3.46</v>
      </c>
      <c r="HH244" s="61">
        <f t="shared" si="541"/>
        <v>0</v>
      </c>
      <c r="HI244" s="161">
        <f>(A!C245-NF!HG244)*NF!HF244</f>
        <v>0</v>
      </c>
      <c r="HJ244" s="61" t="str">
        <f t="shared" si="542"/>
        <v>Docile Bala Gelat. Dente Vampiro 80g</v>
      </c>
      <c r="HK244" s="109"/>
      <c r="HL244" s="62">
        <f t="shared" si="543"/>
        <v>3.46</v>
      </c>
      <c r="HM244" s="61">
        <f t="shared" si="544"/>
        <v>0</v>
      </c>
      <c r="HN244" s="161">
        <f>(A!C245-NF!HL244)*NF!HK244</f>
        <v>0</v>
      </c>
      <c r="HO244" s="109"/>
      <c r="HP244" s="62">
        <f t="shared" si="545"/>
        <v>3.46</v>
      </c>
      <c r="HQ244" s="61">
        <f t="shared" si="546"/>
        <v>0</v>
      </c>
      <c r="HR244" s="161">
        <f>(A!C245-NF!HP244)*NF!HO244</f>
        <v>0</v>
      </c>
      <c r="HS244" s="61" t="str">
        <f t="shared" si="547"/>
        <v>Docile Bala Gelat. Dente Vampiro 80g</v>
      </c>
      <c r="HT244" s="109"/>
      <c r="HU244" s="62">
        <f t="shared" si="548"/>
        <v>3.46</v>
      </c>
      <c r="HV244" s="61">
        <f t="shared" si="549"/>
        <v>0</v>
      </c>
      <c r="HW244" s="161">
        <f>(A!C245-NF!HU244)*NF!HT244</f>
        <v>0</v>
      </c>
      <c r="HX244" s="109"/>
      <c r="HY244" s="62">
        <f t="shared" si="550"/>
        <v>3.46</v>
      </c>
      <c r="HZ244" s="61">
        <f t="shared" si="551"/>
        <v>0</v>
      </c>
      <c r="IA244" s="161">
        <f>(A!C245-NF!HY244)*NF!HX244</f>
        <v>0</v>
      </c>
      <c r="IB244" s="61" t="str">
        <f t="shared" si="552"/>
        <v>Docile Bala Gelat. Dente Vampiro 80g</v>
      </c>
      <c r="IC244" s="109"/>
      <c r="ID244" s="62">
        <f t="shared" si="553"/>
        <v>3.46</v>
      </c>
      <c r="IE244" s="61">
        <f t="shared" si="554"/>
        <v>0</v>
      </c>
      <c r="IF244" s="161">
        <f>(A!C245-NF!ID244)*NF!IC244</f>
        <v>0</v>
      </c>
      <c r="IG244" s="61" t="str">
        <f t="shared" si="555"/>
        <v>Docile Bala Gelat. Dente Vampiro 80g</v>
      </c>
      <c r="IH244" s="109"/>
      <c r="II244" s="62">
        <f t="shared" si="556"/>
        <v>3.46</v>
      </c>
      <c r="IJ244" s="61">
        <f t="shared" si="557"/>
        <v>0</v>
      </c>
      <c r="IK244" s="161">
        <f>(A!C245-NF!II244)*NF!IH244</f>
        <v>0</v>
      </c>
      <c r="IL244" s="61" t="str">
        <f t="shared" si="558"/>
        <v>Docile Bala Gelat. Dente Vampiro 80g</v>
      </c>
      <c r="IM244" s="61"/>
      <c r="IN244" s="61">
        <f t="shared" si="559"/>
        <v>3.46</v>
      </c>
      <c r="IO244" s="61">
        <f t="shared" si="560"/>
        <v>0</v>
      </c>
      <c r="IP244" s="161">
        <f>(A!C245-NF!IN244)*NF!IM244</f>
        <v>0</v>
      </c>
      <c r="IQ244" s="61">
        <f t="shared" si="561"/>
        <v>0</v>
      </c>
      <c r="IR244" s="107">
        <f t="shared" si="562"/>
        <v>0</v>
      </c>
      <c r="IS244" s="97" t="e">
        <f t="shared" si="563"/>
        <v>#DIV/0!</v>
      </c>
      <c r="IT244" s="162"/>
      <c r="IU244" s="162"/>
      <c r="IV244" s="162"/>
    </row>
    <row r="245" spans="1:256" x14ac:dyDescent="0.2">
      <c r="A245" s="163" t="str">
        <f>A!B246</f>
        <v>Docile Bala Gelat. Festa 80g</v>
      </c>
      <c r="B245" s="163">
        <f>A!C246</f>
        <v>3.46</v>
      </c>
      <c r="C245" s="104"/>
      <c r="D245" s="102">
        <f t="shared" si="423"/>
        <v>3.46</v>
      </c>
      <c r="E245" s="103">
        <f t="shared" si="424"/>
        <v>0</v>
      </c>
      <c r="F245" s="105">
        <f>(A!C246-NF!D245)*NF!C245</f>
        <v>0</v>
      </c>
      <c r="G245" s="104"/>
      <c r="H245" s="102">
        <f t="shared" si="425"/>
        <v>3.46</v>
      </c>
      <c r="I245" s="59">
        <f t="shared" si="426"/>
        <v>0</v>
      </c>
      <c r="J245" s="59">
        <f>(A!C246-NF!H245)*NF!G245</f>
        <v>0</v>
      </c>
      <c r="K245" s="59" t="str">
        <f t="shared" si="427"/>
        <v>Docile Bala Gelat. Festa 80g</v>
      </c>
      <c r="L245" s="104"/>
      <c r="M245" s="60">
        <f t="shared" si="428"/>
        <v>3.46</v>
      </c>
      <c r="N245" s="103">
        <f t="shared" si="429"/>
        <v>0</v>
      </c>
      <c r="O245" s="105">
        <f>(A!C246-NF!M245)*NF!L245</f>
        <v>0</v>
      </c>
      <c r="P245" s="104"/>
      <c r="Q245" s="102">
        <f t="shared" si="430"/>
        <v>3.46</v>
      </c>
      <c r="R245" s="59">
        <f t="shared" si="431"/>
        <v>0</v>
      </c>
      <c r="S245" s="103">
        <f>(A!C246-NF!Q245)*NF!P245</f>
        <v>0</v>
      </c>
      <c r="T245" s="103" t="str">
        <f t="shared" si="432"/>
        <v>Docile Bala Gelat. Festa 80g</v>
      </c>
      <c r="U245" s="104"/>
      <c r="V245" s="102">
        <f t="shared" si="433"/>
        <v>3.46</v>
      </c>
      <c r="W245" s="59">
        <f t="shared" si="434"/>
        <v>0</v>
      </c>
      <c r="X245" s="106">
        <f>(A!C246-NF!V245)*NF!U245</f>
        <v>0</v>
      </c>
      <c r="Y245" s="104"/>
      <c r="Z245" s="60">
        <f t="shared" si="435"/>
        <v>3.46</v>
      </c>
      <c r="AA245" s="59">
        <f t="shared" si="436"/>
        <v>0</v>
      </c>
      <c r="AB245" s="59">
        <f>(A!C246-NF!Z245)*NF!Y245</f>
        <v>0</v>
      </c>
      <c r="AC245" s="59" t="str">
        <f t="shared" si="437"/>
        <v>Docile Bala Gelat. Festa 80g</v>
      </c>
      <c r="AD245" s="104"/>
      <c r="AE245" s="60">
        <f t="shared" si="438"/>
        <v>3.46</v>
      </c>
      <c r="AF245" s="59">
        <f t="shared" si="439"/>
        <v>0</v>
      </c>
      <c r="AG245" s="106">
        <f>(A!C246-NF!AE245)*NF!AD245</f>
        <v>0</v>
      </c>
      <c r="AH245" s="104"/>
      <c r="AI245" s="60">
        <f t="shared" si="440"/>
        <v>3.46</v>
      </c>
      <c r="AJ245" s="59">
        <f t="shared" si="441"/>
        <v>0</v>
      </c>
      <c r="AK245" s="59">
        <f>(A!C246-NF!AI245)*NF!AH245</f>
        <v>0</v>
      </c>
      <c r="AL245" s="59" t="str">
        <f t="shared" si="442"/>
        <v>Docile Bala Gelat. Festa 80g</v>
      </c>
      <c r="AM245" s="104"/>
      <c r="AN245" s="60">
        <f t="shared" si="443"/>
        <v>3.46</v>
      </c>
      <c r="AO245" s="59">
        <f t="shared" si="444"/>
        <v>0</v>
      </c>
      <c r="AP245" s="106">
        <f>(A!C246-NF!AN245)*NF!AM245</f>
        <v>0</v>
      </c>
      <c r="AQ245" s="104"/>
      <c r="AR245" s="60">
        <f t="shared" si="445"/>
        <v>3.46</v>
      </c>
      <c r="AS245" s="59">
        <f t="shared" si="446"/>
        <v>0</v>
      </c>
      <c r="AT245" s="59">
        <f>(A!C246-NF!AR245)*NF!AQ245</f>
        <v>0</v>
      </c>
      <c r="AU245" s="59" t="str">
        <f t="shared" si="447"/>
        <v>Docile Bala Gelat. Festa 80g</v>
      </c>
      <c r="AV245" s="104"/>
      <c r="AW245" s="60">
        <f t="shared" si="448"/>
        <v>3.46</v>
      </c>
      <c r="AX245" s="59">
        <f t="shared" si="449"/>
        <v>0</v>
      </c>
      <c r="AY245" s="106">
        <f>(A!C246-NF!AW245)*NF!AV245</f>
        <v>0</v>
      </c>
      <c r="AZ245" s="104"/>
      <c r="BA245" s="60">
        <f t="shared" si="450"/>
        <v>3.46</v>
      </c>
      <c r="BB245" s="59">
        <f t="shared" si="451"/>
        <v>0</v>
      </c>
      <c r="BC245" s="59">
        <f>(A!C246-NF!BA245)*NF!AZ245</f>
        <v>0</v>
      </c>
      <c r="BD245" s="59" t="str">
        <f t="shared" si="452"/>
        <v>Docile Bala Gelat. Festa 80g</v>
      </c>
      <c r="BE245" s="104"/>
      <c r="BF245" s="60">
        <f t="shared" si="453"/>
        <v>3.46</v>
      </c>
      <c r="BG245" s="59">
        <f t="shared" si="454"/>
        <v>0</v>
      </c>
      <c r="BH245" s="106">
        <f>(A!C246-NF!BF245)*NF!BE245</f>
        <v>0</v>
      </c>
      <c r="BI245" s="104"/>
      <c r="BJ245" s="60">
        <f t="shared" si="455"/>
        <v>3.46</v>
      </c>
      <c r="BK245" s="59">
        <f t="shared" si="456"/>
        <v>0</v>
      </c>
      <c r="BL245" s="59">
        <f>(A!C246-NF!BJ245)*NF!BI245</f>
        <v>0</v>
      </c>
      <c r="BM245" s="59" t="str">
        <f t="shared" si="457"/>
        <v>Docile Bala Gelat. Festa 80g</v>
      </c>
      <c r="BN245" s="104"/>
      <c r="BO245" s="60">
        <f t="shared" si="458"/>
        <v>3.46</v>
      </c>
      <c r="BP245" s="59">
        <f t="shared" si="459"/>
        <v>0</v>
      </c>
      <c r="BQ245" s="106">
        <f>(A!C246-NF!BO245)*NF!BN245</f>
        <v>0</v>
      </c>
      <c r="BR245" s="104"/>
      <c r="BS245" s="60">
        <f t="shared" si="460"/>
        <v>3.46</v>
      </c>
      <c r="BT245" s="59">
        <f t="shared" si="461"/>
        <v>0</v>
      </c>
      <c r="BU245" s="59">
        <f>(A!C246-NF!BS245)*NF!BR245</f>
        <v>0</v>
      </c>
      <c r="BV245" s="59" t="str">
        <f t="shared" si="462"/>
        <v>Docile Bala Gelat. Festa 80g</v>
      </c>
      <c r="BW245" s="104"/>
      <c r="BX245" s="60">
        <f t="shared" si="463"/>
        <v>3.46</v>
      </c>
      <c r="BY245" s="59">
        <f t="shared" si="464"/>
        <v>0</v>
      </c>
      <c r="BZ245" s="106">
        <f>(A!C246-NF!BX245)*NF!BW245</f>
        <v>0</v>
      </c>
      <c r="CA245" s="104"/>
      <c r="CB245" s="60">
        <f t="shared" si="465"/>
        <v>3.46</v>
      </c>
      <c r="CC245" s="59">
        <f t="shared" si="466"/>
        <v>0</v>
      </c>
      <c r="CD245" s="59">
        <f>(A!C246-NF!CB245)*NF!CA245</f>
        <v>0</v>
      </c>
      <c r="CE245" s="59" t="str">
        <f t="shared" si="467"/>
        <v>Docile Bala Gelat. Festa 80g</v>
      </c>
      <c r="CF245" s="104"/>
      <c r="CG245" s="60">
        <f t="shared" si="468"/>
        <v>3.46</v>
      </c>
      <c r="CH245" s="59">
        <f t="shared" si="469"/>
        <v>0</v>
      </c>
      <c r="CI245" s="106">
        <f>(A!C246-NF!CG245)*NF!CF245</f>
        <v>0</v>
      </c>
      <c r="CJ245" s="104"/>
      <c r="CK245" s="60">
        <f t="shared" si="470"/>
        <v>3.46</v>
      </c>
      <c r="CL245" s="59">
        <f t="shared" si="471"/>
        <v>0</v>
      </c>
      <c r="CM245" s="59">
        <f>(A!C246-NF!CK245)*NF!CJ245</f>
        <v>0</v>
      </c>
      <c r="CN245" s="59" t="str">
        <f t="shared" si="472"/>
        <v>Docile Bala Gelat. Festa 80g</v>
      </c>
      <c r="CO245" s="104"/>
      <c r="CP245" s="60">
        <f t="shared" si="473"/>
        <v>3.46</v>
      </c>
      <c r="CQ245" s="59">
        <f t="shared" si="474"/>
        <v>0</v>
      </c>
      <c r="CR245" s="106">
        <f>(A!C246-NF!CP245)*NF!CO245</f>
        <v>0</v>
      </c>
      <c r="CS245" s="104"/>
      <c r="CT245" s="60">
        <f t="shared" si="475"/>
        <v>3.46</v>
      </c>
      <c r="CU245" s="59">
        <f t="shared" si="476"/>
        <v>0</v>
      </c>
      <c r="CV245" s="59">
        <f>(A!C246-NF!CT245)*NF!CS245</f>
        <v>0</v>
      </c>
      <c r="CW245" s="59" t="str">
        <f t="shared" si="477"/>
        <v>Docile Bala Gelat. Festa 80g</v>
      </c>
      <c r="CX245" s="104"/>
      <c r="CY245" s="60">
        <f t="shared" si="478"/>
        <v>3.46</v>
      </c>
      <c r="CZ245" s="59">
        <f t="shared" si="479"/>
        <v>0</v>
      </c>
      <c r="DA245" s="106">
        <f>(A!C246-NF!CY245)*NF!CX245</f>
        <v>0</v>
      </c>
      <c r="DB245" s="104"/>
      <c r="DC245" s="60">
        <f t="shared" si="480"/>
        <v>3.46</v>
      </c>
      <c r="DD245" s="59">
        <f t="shared" si="481"/>
        <v>0</v>
      </c>
      <c r="DE245" s="59">
        <f>(A!C246-NF!DC245)*NF!DB245</f>
        <v>0</v>
      </c>
      <c r="DF245" s="59" t="str">
        <f t="shared" si="482"/>
        <v>Docile Bala Gelat. Festa 80g</v>
      </c>
      <c r="DG245" s="104"/>
      <c r="DH245" s="60">
        <f t="shared" si="483"/>
        <v>3.46</v>
      </c>
      <c r="DI245" s="59">
        <f t="shared" si="484"/>
        <v>0</v>
      </c>
      <c r="DJ245" s="106">
        <f>(A!C246-NF!DH245)*NF!DG245</f>
        <v>0</v>
      </c>
      <c r="DK245" s="104"/>
      <c r="DL245" s="60">
        <f t="shared" si="485"/>
        <v>3.46</v>
      </c>
      <c r="DM245" s="59">
        <f t="shared" si="486"/>
        <v>0</v>
      </c>
      <c r="DN245" s="59">
        <f>(A!C246-NF!DL245)*NF!DK245</f>
        <v>0</v>
      </c>
      <c r="DO245" s="59" t="str">
        <f t="shared" si="487"/>
        <v>Docile Bala Gelat. Festa 80g</v>
      </c>
      <c r="DP245" s="104"/>
      <c r="DQ245" s="60">
        <f t="shared" si="488"/>
        <v>3.46</v>
      </c>
      <c r="DR245" s="59">
        <f t="shared" si="489"/>
        <v>0</v>
      </c>
      <c r="DS245" s="106">
        <f>(A!C246-NF!DQ245)*NF!DP245</f>
        <v>0</v>
      </c>
      <c r="DT245" s="104"/>
      <c r="DU245" s="60">
        <f t="shared" si="490"/>
        <v>3.46</v>
      </c>
      <c r="DV245" s="59">
        <f t="shared" si="491"/>
        <v>0</v>
      </c>
      <c r="DW245" s="59">
        <f>(A!C246-NF!DU245)*NF!DT245</f>
        <v>0</v>
      </c>
      <c r="DX245" s="59" t="str">
        <f t="shared" si="492"/>
        <v>Docile Bala Gelat. Festa 80g</v>
      </c>
      <c r="DY245" s="104"/>
      <c r="DZ245" s="60">
        <f t="shared" si="493"/>
        <v>3.46</v>
      </c>
      <c r="EA245" s="59">
        <f t="shared" si="494"/>
        <v>0</v>
      </c>
      <c r="EB245" s="106">
        <f>(A!C246-NF!DZ245)*NF!DY245</f>
        <v>0</v>
      </c>
      <c r="EC245" s="104"/>
      <c r="ED245" s="60">
        <f t="shared" si="495"/>
        <v>3.46</v>
      </c>
      <c r="EE245" s="59">
        <f t="shared" si="496"/>
        <v>0</v>
      </c>
      <c r="EF245" s="59">
        <f>(A!C246-NF!ED245)*NF!EC245</f>
        <v>0</v>
      </c>
      <c r="EG245" s="59" t="str">
        <f t="shared" si="497"/>
        <v>Docile Bala Gelat. Festa 80g</v>
      </c>
      <c r="EH245" s="104"/>
      <c r="EI245" s="60">
        <f t="shared" si="498"/>
        <v>3.46</v>
      </c>
      <c r="EJ245" s="59">
        <f t="shared" si="499"/>
        <v>0</v>
      </c>
      <c r="EK245" s="106">
        <f>(A!C246-NF!EI245)*NF!EH245</f>
        <v>0</v>
      </c>
      <c r="EL245" s="104"/>
      <c r="EM245" s="60">
        <f t="shared" si="500"/>
        <v>3.46</v>
      </c>
      <c r="EN245" s="59">
        <f t="shared" si="501"/>
        <v>0</v>
      </c>
      <c r="EO245" s="106">
        <f>(A!C246-NF!EM245)*NF!EL245</f>
        <v>0</v>
      </c>
      <c r="EP245" s="59" t="str">
        <f t="shared" si="502"/>
        <v>Docile Bala Gelat. Festa 80g</v>
      </c>
      <c r="EQ245" s="104"/>
      <c r="ER245" s="60">
        <f t="shared" si="503"/>
        <v>3.46</v>
      </c>
      <c r="ES245" s="59">
        <f t="shared" si="504"/>
        <v>0</v>
      </c>
      <c r="ET245" s="106">
        <f>(A!C246-NF!ER245)*NF!EQ245</f>
        <v>0</v>
      </c>
      <c r="EU245" s="104"/>
      <c r="EV245" s="60">
        <f t="shared" si="505"/>
        <v>3.46</v>
      </c>
      <c r="EW245" s="59">
        <f t="shared" si="506"/>
        <v>0</v>
      </c>
      <c r="EX245" s="106">
        <f>(A!C246-NF!EV245)*NF!EU245</f>
        <v>0</v>
      </c>
      <c r="EY245" s="59" t="str">
        <f t="shared" si="507"/>
        <v>Docile Bala Gelat. Festa 80g</v>
      </c>
      <c r="EZ245" s="104"/>
      <c r="FA245" s="60">
        <f t="shared" si="508"/>
        <v>3.46</v>
      </c>
      <c r="FB245" s="59">
        <f t="shared" si="509"/>
        <v>0</v>
      </c>
      <c r="FC245" s="106">
        <f>(A!C246-NF!FA245)*NF!EZ245</f>
        <v>0</v>
      </c>
      <c r="FD245" s="104"/>
      <c r="FE245" s="60">
        <f t="shared" si="510"/>
        <v>3.46</v>
      </c>
      <c r="FF245" s="59">
        <f t="shared" si="511"/>
        <v>0</v>
      </c>
      <c r="FG245" s="106">
        <f>(A!C246-NF!FE245)*NF!FD245</f>
        <v>0</v>
      </c>
      <c r="FH245" s="59" t="str">
        <f t="shared" si="512"/>
        <v>Docile Bala Gelat. Festa 80g</v>
      </c>
      <c r="FI245" s="104"/>
      <c r="FJ245" s="60">
        <f t="shared" si="513"/>
        <v>3.46</v>
      </c>
      <c r="FK245" s="59">
        <f t="shared" si="514"/>
        <v>0</v>
      </c>
      <c r="FL245" s="106">
        <f>(A!C246-NF!FJ245)*NF!FI245</f>
        <v>0</v>
      </c>
      <c r="FM245" s="104"/>
      <c r="FN245" s="60">
        <f t="shared" si="515"/>
        <v>3.46</v>
      </c>
      <c r="FO245" s="59">
        <f t="shared" si="516"/>
        <v>0</v>
      </c>
      <c r="FP245" s="106">
        <f>(A!C246-NF!FN245)*NF!FM245</f>
        <v>0</v>
      </c>
      <c r="FQ245" s="59" t="str">
        <f t="shared" si="517"/>
        <v>Docile Bala Gelat. Festa 80g</v>
      </c>
      <c r="FR245" s="104"/>
      <c r="FS245" s="60">
        <f t="shared" si="518"/>
        <v>3.46</v>
      </c>
      <c r="FT245" s="106">
        <f t="shared" si="519"/>
        <v>0</v>
      </c>
      <c r="FU245" s="106">
        <f>(A!C246-NF!FS245)*NF!FR245</f>
        <v>0</v>
      </c>
      <c r="FV245" s="104"/>
      <c r="FW245" s="60">
        <f t="shared" si="520"/>
        <v>3.46</v>
      </c>
      <c r="FX245" s="59">
        <f t="shared" si="521"/>
        <v>0</v>
      </c>
      <c r="FY245" s="106">
        <f>(A!C246-NF!FW245)*NF!FV245</f>
        <v>0</v>
      </c>
      <c r="FZ245" s="59" t="str">
        <f t="shared" si="522"/>
        <v>Docile Bala Gelat. Festa 80g</v>
      </c>
      <c r="GA245" s="104"/>
      <c r="GB245" s="60">
        <f t="shared" si="523"/>
        <v>3.46</v>
      </c>
      <c r="GC245" s="59">
        <f t="shared" si="524"/>
        <v>0</v>
      </c>
      <c r="GD245" s="106">
        <f>(A!C246-NF!GB245)*NF!GA245</f>
        <v>0</v>
      </c>
      <c r="GE245" s="104"/>
      <c r="GF245" s="60">
        <f t="shared" si="525"/>
        <v>3.46</v>
      </c>
      <c r="GG245" s="59">
        <f t="shared" si="526"/>
        <v>0</v>
      </c>
      <c r="GH245" s="106">
        <f>(A!C246-NF!GF245)*NF!GE245</f>
        <v>0</v>
      </c>
      <c r="GI245" s="59" t="str">
        <f t="shared" si="527"/>
        <v>Docile Bala Gelat. Festa 80g</v>
      </c>
      <c r="GJ245" s="104"/>
      <c r="GK245" s="60">
        <f t="shared" si="528"/>
        <v>3.46</v>
      </c>
      <c r="GL245" s="59">
        <f t="shared" si="529"/>
        <v>0</v>
      </c>
      <c r="GM245" s="106">
        <f>(A!C246-NF!GK245)*NF!GJ245</f>
        <v>0</v>
      </c>
      <c r="GN245" s="104"/>
      <c r="GO245" s="60">
        <f t="shared" si="530"/>
        <v>3.46</v>
      </c>
      <c r="GP245" s="59">
        <f t="shared" si="531"/>
        <v>0</v>
      </c>
      <c r="GQ245" s="106">
        <f>(A!C246-NF!GO245)*NF!GN245</f>
        <v>0</v>
      </c>
      <c r="GR245" s="59" t="str">
        <f t="shared" si="532"/>
        <v>Docile Bala Gelat. Festa 80g</v>
      </c>
      <c r="GS245" s="104"/>
      <c r="GT245" s="60">
        <f t="shared" si="533"/>
        <v>3.46</v>
      </c>
      <c r="GU245" s="59">
        <f t="shared" si="534"/>
        <v>0</v>
      </c>
      <c r="GV245" s="106">
        <f>(A!C246-NF!GT245)*NF!GS245</f>
        <v>0</v>
      </c>
      <c r="GW245" s="104"/>
      <c r="GX245" s="60">
        <f t="shared" si="535"/>
        <v>3.46</v>
      </c>
      <c r="GY245" s="59">
        <f t="shared" si="536"/>
        <v>0</v>
      </c>
      <c r="GZ245" s="106">
        <f>(A!C246-NF!GX245)*NF!GW245</f>
        <v>0</v>
      </c>
      <c r="HA245" s="59" t="str">
        <f t="shared" si="537"/>
        <v>Docile Bala Gelat. Festa 80g</v>
      </c>
      <c r="HB245" s="104"/>
      <c r="HC245" s="60">
        <f t="shared" si="538"/>
        <v>3.46</v>
      </c>
      <c r="HD245" s="59">
        <f t="shared" si="539"/>
        <v>0</v>
      </c>
      <c r="HE245" s="106">
        <f>(A!C246-NF!HC245)*NF!HB245</f>
        <v>0</v>
      </c>
      <c r="HF245" s="104"/>
      <c r="HG245" s="60">
        <f t="shared" si="540"/>
        <v>3.46</v>
      </c>
      <c r="HH245" s="59">
        <f t="shared" si="541"/>
        <v>0</v>
      </c>
      <c r="HI245" s="106">
        <f>(A!C246-NF!HG245)*NF!HF245</f>
        <v>0</v>
      </c>
      <c r="HJ245" s="59" t="str">
        <f t="shared" si="542"/>
        <v>Docile Bala Gelat. Festa 80g</v>
      </c>
      <c r="HK245" s="104"/>
      <c r="HL245" s="60">
        <f t="shared" si="543"/>
        <v>3.46</v>
      </c>
      <c r="HM245" s="59">
        <f t="shared" si="544"/>
        <v>0</v>
      </c>
      <c r="HN245" s="106">
        <f>(A!C246-NF!HL245)*NF!HK245</f>
        <v>0</v>
      </c>
      <c r="HO245" s="104"/>
      <c r="HP245" s="60">
        <f t="shared" si="545"/>
        <v>3.46</v>
      </c>
      <c r="HQ245" s="59">
        <f t="shared" si="546"/>
        <v>0</v>
      </c>
      <c r="HR245" s="106">
        <f>(A!C246-NF!HP245)*NF!HO245</f>
        <v>0</v>
      </c>
      <c r="HS245" s="59" t="str">
        <f t="shared" si="547"/>
        <v>Docile Bala Gelat. Festa 80g</v>
      </c>
      <c r="HT245" s="104"/>
      <c r="HU245" s="60">
        <f t="shared" si="548"/>
        <v>3.46</v>
      </c>
      <c r="HV245" s="59">
        <f t="shared" si="549"/>
        <v>0</v>
      </c>
      <c r="HW245" s="106">
        <f>(A!C246-NF!HU245)*NF!HT245</f>
        <v>0</v>
      </c>
      <c r="HX245" s="104"/>
      <c r="HY245" s="60">
        <f t="shared" si="550"/>
        <v>3.46</v>
      </c>
      <c r="HZ245" s="59">
        <f t="shared" si="551"/>
        <v>0</v>
      </c>
      <c r="IA245" s="106">
        <f>(A!C246-NF!HY245)*NF!HX245</f>
        <v>0</v>
      </c>
      <c r="IB245" s="59" t="str">
        <f t="shared" si="552"/>
        <v>Docile Bala Gelat. Festa 80g</v>
      </c>
      <c r="IC245" s="104"/>
      <c r="ID245" s="60">
        <f t="shared" si="553"/>
        <v>3.46</v>
      </c>
      <c r="IE245" s="59">
        <f t="shared" si="554"/>
        <v>0</v>
      </c>
      <c r="IF245" s="106">
        <f>(A!C246-NF!ID245)*NF!IC245</f>
        <v>0</v>
      </c>
      <c r="IG245" s="59" t="str">
        <f t="shared" si="555"/>
        <v>Docile Bala Gelat. Festa 80g</v>
      </c>
      <c r="IH245" s="104"/>
      <c r="II245" s="60">
        <f t="shared" si="556"/>
        <v>3.46</v>
      </c>
      <c r="IJ245" s="59">
        <f t="shared" si="557"/>
        <v>0</v>
      </c>
      <c r="IK245" s="106">
        <f>(A!C246-NF!II245)*NF!IH245</f>
        <v>0</v>
      </c>
      <c r="IL245" s="59" t="str">
        <f t="shared" si="558"/>
        <v>Docile Bala Gelat. Festa 80g</v>
      </c>
      <c r="IM245" s="59"/>
      <c r="IN245" s="59">
        <f t="shared" si="559"/>
        <v>3.46</v>
      </c>
      <c r="IO245" s="59">
        <f t="shared" si="560"/>
        <v>0</v>
      </c>
      <c r="IP245" s="106">
        <f>(A!C246-NF!IN245)*NF!IM245</f>
        <v>0</v>
      </c>
      <c r="IQ245" s="59">
        <f t="shared" si="561"/>
        <v>0</v>
      </c>
      <c r="IR245" s="101">
        <f t="shared" si="562"/>
        <v>0</v>
      </c>
      <c r="IS245" s="103" t="e">
        <f t="shared" si="563"/>
        <v>#DIV/0!</v>
      </c>
      <c r="IT245" s="96"/>
      <c r="IU245" s="96"/>
      <c r="IV245" s="96"/>
    </row>
    <row r="246" spans="1:256" x14ac:dyDescent="0.2">
      <c r="A246" s="136" t="str">
        <f>A!B247</f>
        <v>Docile Bala Gelat. Uni 80g</v>
      </c>
      <c r="B246" s="136">
        <f>A!C247</f>
        <v>3.46</v>
      </c>
      <c r="C246" s="109"/>
      <c r="D246" s="108">
        <f t="shared" si="423"/>
        <v>3.46</v>
      </c>
      <c r="E246" s="97">
        <f t="shared" si="424"/>
        <v>0</v>
      </c>
      <c r="F246" s="95">
        <f>(A!C247-NF!D246)*NF!C246</f>
        <v>0</v>
      </c>
      <c r="G246" s="109"/>
      <c r="H246" s="108">
        <f t="shared" si="425"/>
        <v>3.46</v>
      </c>
      <c r="I246" s="61">
        <f t="shared" si="426"/>
        <v>0</v>
      </c>
      <c r="J246" s="61">
        <f>(A!C247-NF!H246)*NF!G246</f>
        <v>0</v>
      </c>
      <c r="K246" s="61" t="str">
        <f t="shared" si="427"/>
        <v>Docile Bala Gelat. Uni 80g</v>
      </c>
      <c r="L246" s="109"/>
      <c r="M246" s="62">
        <f t="shared" si="428"/>
        <v>3.46</v>
      </c>
      <c r="N246" s="97">
        <f t="shared" si="429"/>
        <v>0</v>
      </c>
      <c r="O246" s="95">
        <f>(A!C247-NF!M246)*NF!L246</f>
        <v>0</v>
      </c>
      <c r="P246" s="109"/>
      <c r="Q246" s="108">
        <f t="shared" si="430"/>
        <v>3.46</v>
      </c>
      <c r="R246" s="61">
        <f t="shared" si="431"/>
        <v>0</v>
      </c>
      <c r="S246" s="97">
        <f>(A!C247-NF!Q246)*NF!P246</f>
        <v>0</v>
      </c>
      <c r="T246" s="97" t="str">
        <f t="shared" si="432"/>
        <v>Docile Bala Gelat. Uni 80g</v>
      </c>
      <c r="U246" s="109"/>
      <c r="V246" s="108">
        <f t="shared" si="433"/>
        <v>3.46</v>
      </c>
      <c r="W246" s="61">
        <f t="shared" si="434"/>
        <v>0</v>
      </c>
      <c r="X246" s="161">
        <f>(A!C247-NF!V246)*NF!U246</f>
        <v>0</v>
      </c>
      <c r="Y246" s="109"/>
      <c r="Z246" s="62">
        <f t="shared" si="435"/>
        <v>3.46</v>
      </c>
      <c r="AA246" s="61">
        <f t="shared" si="436"/>
        <v>0</v>
      </c>
      <c r="AB246" s="61">
        <f>(A!C247-NF!Z246)*NF!Y246</f>
        <v>0</v>
      </c>
      <c r="AC246" s="61" t="str">
        <f t="shared" si="437"/>
        <v>Docile Bala Gelat. Uni 80g</v>
      </c>
      <c r="AD246" s="109"/>
      <c r="AE246" s="62">
        <f t="shared" si="438"/>
        <v>3.46</v>
      </c>
      <c r="AF246" s="61">
        <f t="shared" si="439"/>
        <v>0</v>
      </c>
      <c r="AG246" s="161">
        <f>(A!C247-NF!AE246)*NF!AD246</f>
        <v>0</v>
      </c>
      <c r="AH246" s="109"/>
      <c r="AI246" s="62">
        <f t="shared" si="440"/>
        <v>3.46</v>
      </c>
      <c r="AJ246" s="61">
        <f t="shared" si="441"/>
        <v>0</v>
      </c>
      <c r="AK246" s="61">
        <f>(A!C247-NF!AI246)*NF!AH246</f>
        <v>0</v>
      </c>
      <c r="AL246" s="61" t="str">
        <f t="shared" si="442"/>
        <v>Docile Bala Gelat. Uni 80g</v>
      </c>
      <c r="AM246" s="109"/>
      <c r="AN246" s="62">
        <f t="shared" si="443"/>
        <v>3.46</v>
      </c>
      <c r="AO246" s="61">
        <f t="shared" si="444"/>
        <v>0</v>
      </c>
      <c r="AP246" s="161">
        <f>(A!C247-NF!AN246)*NF!AM246</f>
        <v>0</v>
      </c>
      <c r="AQ246" s="109"/>
      <c r="AR246" s="62">
        <f t="shared" si="445"/>
        <v>3.46</v>
      </c>
      <c r="AS246" s="61">
        <f t="shared" si="446"/>
        <v>0</v>
      </c>
      <c r="AT246" s="61">
        <f>(A!C247-NF!AR246)*NF!AQ246</f>
        <v>0</v>
      </c>
      <c r="AU246" s="61" t="str">
        <f t="shared" si="447"/>
        <v>Docile Bala Gelat. Uni 80g</v>
      </c>
      <c r="AV246" s="109"/>
      <c r="AW246" s="62">
        <f t="shared" si="448"/>
        <v>3.46</v>
      </c>
      <c r="AX246" s="61">
        <f t="shared" si="449"/>
        <v>0</v>
      </c>
      <c r="AY246" s="161">
        <f>(A!C247-NF!AW246)*NF!AV246</f>
        <v>0</v>
      </c>
      <c r="AZ246" s="109"/>
      <c r="BA246" s="62">
        <f t="shared" si="450"/>
        <v>3.46</v>
      </c>
      <c r="BB246" s="61">
        <f t="shared" si="451"/>
        <v>0</v>
      </c>
      <c r="BC246" s="61">
        <f>(A!C247-NF!BA246)*NF!AZ246</f>
        <v>0</v>
      </c>
      <c r="BD246" s="61" t="str">
        <f t="shared" si="452"/>
        <v>Docile Bala Gelat. Uni 80g</v>
      </c>
      <c r="BE246" s="109"/>
      <c r="BF246" s="62">
        <f t="shared" si="453"/>
        <v>3.46</v>
      </c>
      <c r="BG246" s="61">
        <f t="shared" si="454"/>
        <v>0</v>
      </c>
      <c r="BH246" s="161">
        <f>(A!C247-NF!BF246)*NF!BE246</f>
        <v>0</v>
      </c>
      <c r="BI246" s="109"/>
      <c r="BJ246" s="62">
        <f t="shared" si="455"/>
        <v>3.46</v>
      </c>
      <c r="BK246" s="61">
        <f t="shared" si="456"/>
        <v>0</v>
      </c>
      <c r="BL246" s="61">
        <f>(A!C247-NF!BJ246)*NF!BI246</f>
        <v>0</v>
      </c>
      <c r="BM246" s="61" t="str">
        <f t="shared" si="457"/>
        <v>Docile Bala Gelat. Uni 80g</v>
      </c>
      <c r="BN246" s="109"/>
      <c r="BO246" s="62">
        <f t="shared" si="458"/>
        <v>3.46</v>
      </c>
      <c r="BP246" s="61">
        <f t="shared" si="459"/>
        <v>0</v>
      </c>
      <c r="BQ246" s="161">
        <f>(A!C247-NF!BO246)*NF!BN246</f>
        <v>0</v>
      </c>
      <c r="BR246" s="109"/>
      <c r="BS246" s="62">
        <f t="shared" si="460"/>
        <v>3.46</v>
      </c>
      <c r="BT246" s="61">
        <f t="shared" si="461"/>
        <v>0</v>
      </c>
      <c r="BU246" s="61">
        <f>(A!C247-NF!BS246)*NF!BR246</f>
        <v>0</v>
      </c>
      <c r="BV246" s="61" t="str">
        <f t="shared" si="462"/>
        <v>Docile Bala Gelat. Uni 80g</v>
      </c>
      <c r="BW246" s="109"/>
      <c r="BX246" s="62">
        <f t="shared" si="463"/>
        <v>3.46</v>
      </c>
      <c r="BY246" s="61">
        <f t="shared" si="464"/>
        <v>0</v>
      </c>
      <c r="BZ246" s="161">
        <f>(A!C247-NF!BX246)*NF!BW246</f>
        <v>0</v>
      </c>
      <c r="CA246" s="109"/>
      <c r="CB246" s="62">
        <f t="shared" si="465"/>
        <v>3.46</v>
      </c>
      <c r="CC246" s="61">
        <f t="shared" si="466"/>
        <v>0</v>
      </c>
      <c r="CD246" s="61">
        <f>(A!C247-NF!CB246)*NF!CA246</f>
        <v>0</v>
      </c>
      <c r="CE246" s="61" t="str">
        <f t="shared" si="467"/>
        <v>Docile Bala Gelat. Uni 80g</v>
      </c>
      <c r="CF246" s="109"/>
      <c r="CG246" s="62">
        <f t="shared" si="468"/>
        <v>3.46</v>
      </c>
      <c r="CH246" s="61">
        <f t="shared" si="469"/>
        <v>0</v>
      </c>
      <c r="CI246" s="161">
        <f>(A!C247-NF!CG246)*NF!CF246</f>
        <v>0</v>
      </c>
      <c r="CJ246" s="109"/>
      <c r="CK246" s="62">
        <f t="shared" si="470"/>
        <v>3.46</v>
      </c>
      <c r="CL246" s="61">
        <f t="shared" si="471"/>
        <v>0</v>
      </c>
      <c r="CM246" s="61">
        <f>(A!C247-NF!CK246)*NF!CJ246</f>
        <v>0</v>
      </c>
      <c r="CN246" s="61" t="str">
        <f t="shared" si="472"/>
        <v>Docile Bala Gelat. Uni 80g</v>
      </c>
      <c r="CO246" s="109"/>
      <c r="CP246" s="62">
        <f t="shared" si="473"/>
        <v>3.46</v>
      </c>
      <c r="CQ246" s="61">
        <f t="shared" si="474"/>
        <v>0</v>
      </c>
      <c r="CR246" s="161">
        <f>(A!C247-NF!CP246)*NF!CO246</f>
        <v>0</v>
      </c>
      <c r="CS246" s="109"/>
      <c r="CT246" s="62">
        <f t="shared" si="475"/>
        <v>3.46</v>
      </c>
      <c r="CU246" s="61">
        <f t="shared" si="476"/>
        <v>0</v>
      </c>
      <c r="CV246" s="61">
        <f>(A!C247-NF!CT246)*NF!CS246</f>
        <v>0</v>
      </c>
      <c r="CW246" s="61" t="str">
        <f t="shared" si="477"/>
        <v>Docile Bala Gelat. Uni 80g</v>
      </c>
      <c r="CX246" s="109"/>
      <c r="CY246" s="62">
        <f t="shared" si="478"/>
        <v>3.46</v>
      </c>
      <c r="CZ246" s="61">
        <f t="shared" si="479"/>
        <v>0</v>
      </c>
      <c r="DA246" s="161">
        <f>(A!C247-NF!CY246)*NF!CX246</f>
        <v>0</v>
      </c>
      <c r="DB246" s="109"/>
      <c r="DC246" s="62">
        <f t="shared" si="480"/>
        <v>3.46</v>
      </c>
      <c r="DD246" s="61">
        <f t="shared" si="481"/>
        <v>0</v>
      </c>
      <c r="DE246" s="61">
        <f>(A!C247-NF!DC246)*NF!DB246</f>
        <v>0</v>
      </c>
      <c r="DF246" s="61" t="str">
        <f t="shared" si="482"/>
        <v>Docile Bala Gelat. Uni 80g</v>
      </c>
      <c r="DG246" s="109"/>
      <c r="DH246" s="62">
        <f t="shared" si="483"/>
        <v>3.46</v>
      </c>
      <c r="DI246" s="61">
        <f t="shared" si="484"/>
        <v>0</v>
      </c>
      <c r="DJ246" s="161">
        <f>(A!C247-NF!DH246)*NF!DG246</f>
        <v>0</v>
      </c>
      <c r="DK246" s="109"/>
      <c r="DL246" s="62">
        <f t="shared" si="485"/>
        <v>3.46</v>
      </c>
      <c r="DM246" s="61">
        <f t="shared" si="486"/>
        <v>0</v>
      </c>
      <c r="DN246" s="61">
        <f>(A!C247-NF!DL246)*NF!DK246</f>
        <v>0</v>
      </c>
      <c r="DO246" s="61" t="str">
        <f t="shared" si="487"/>
        <v>Docile Bala Gelat. Uni 80g</v>
      </c>
      <c r="DP246" s="109"/>
      <c r="DQ246" s="62">
        <f t="shared" si="488"/>
        <v>3.46</v>
      </c>
      <c r="DR246" s="61">
        <f t="shared" si="489"/>
        <v>0</v>
      </c>
      <c r="DS246" s="161">
        <f>(A!C247-NF!DQ246)*NF!DP246</f>
        <v>0</v>
      </c>
      <c r="DT246" s="109"/>
      <c r="DU246" s="62">
        <f t="shared" si="490"/>
        <v>3.46</v>
      </c>
      <c r="DV246" s="61">
        <f t="shared" si="491"/>
        <v>0</v>
      </c>
      <c r="DW246" s="61">
        <f>(A!C247-NF!DU246)*NF!DT246</f>
        <v>0</v>
      </c>
      <c r="DX246" s="61" t="str">
        <f t="shared" si="492"/>
        <v>Docile Bala Gelat. Uni 80g</v>
      </c>
      <c r="DY246" s="109"/>
      <c r="DZ246" s="62">
        <f t="shared" si="493"/>
        <v>3.46</v>
      </c>
      <c r="EA246" s="61">
        <f t="shared" si="494"/>
        <v>0</v>
      </c>
      <c r="EB246" s="161">
        <f>(A!C247-NF!DZ246)*NF!DY246</f>
        <v>0</v>
      </c>
      <c r="EC246" s="109"/>
      <c r="ED246" s="62">
        <f t="shared" si="495"/>
        <v>3.46</v>
      </c>
      <c r="EE246" s="61">
        <f t="shared" si="496"/>
        <v>0</v>
      </c>
      <c r="EF246" s="61">
        <f>(A!C247-NF!ED246)*NF!EC246</f>
        <v>0</v>
      </c>
      <c r="EG246" s="61" t="str">
        <f t="shared" si="497"/>
        <v>Docile Bala Gelat. Uni 80g</v>
      </c>
      <c r="EH246" s="109"/>
      <c r="EI246" s="62">
        <f t="shared" si="498"/>
        <v>3.46</v>
      </c>
      <c r="EJ246" s="61">
        <f t="shared" si="499"/>
        <v>0</v>
      </c>
      <c r="EK246" s="161">
        <f>(A!C247-NF!EI246)*NF!EH246</f>
        <v>0</v>
      </c>
      <c r="EL246" s="109"/>
      <c r="EM246" s="62">
        <f t="shared" si="500"/>
        <v>3.46</v>
      </c>
      <c r="EN246" s="61">
        <f t="shared" si="501"/>
        <v>0</v>
      </c>
      <c r="EO246" s="161">
        <f>(A!C247-NF!EM246)*NF!EL246</f>
        <v>0</v>
      </c>
      <c r="EP246" s="61" t="str">
        <f t="shared" si="502"/>
        <v>Docile Bala Gelat. Uni 80g</v>
      </c>
      <c r="EQ246" s="109"/>
      <c r="ER246" s="62">
        <f t="shared" si="503"/>
        <v>3.46</v>
      </c>
      <c r="ES246" s="61">
        <f t="shared" si="504"/>
        <v>0</v>
      </c>
      <c r="ET246" s="161">
        <f>(A!C247-NF!ER246)*NF!EQ246</f>
        <v>0</v>
      </c>
      <c r="EU246" s="109"/>
      <c r="EV246" s="62">
        <f t="shared" si="505"/>
        <v>3.46</v>
      </c>
      <c r="EW246" s="61">
        <f t="shared" si="506"/>
        <v>0</v>
      </c>
      <c r="EX246" s="161">
        <f>(A!C247-NF!EV246)*NF!EU246</f>
        <v>0</v>
      </c>
      <c r="EY246" s="61" t="str">
        <f t="shared" si="507"/>
        <v>Docile Bala Gelat. Uni 80g</v>
      </c>
      <c r="EZ246" s="109"/>
      <c r="FA246" s="62">
        <f t="shared" si="508"/>
        <v>3.46</v>
      </c>
      <c r="FB246" s="61">
        <f t="shared" si="509"/>
        <v>0</v>
      </c>
      <c r="FC246" s="161">
        <f>(A!C247-NF!FA246)*NF!EZ246</f>
        <v>0</v>
      </c>
      <c r="FD246" s="109"/>
      <c r="FE246" s="62">
        <f t="shared" si="510"/>
        <v>3.46</v>
      </c>
      <c r="FF246" s="61">
        <f t="shared" si="511"/>
        <v>0</v>
      </c>
      <c r="FG246" s="161">
        <f>(A!C247-NF!FE246)*NF!FD246</f>
        <v>0</v>
      </c>
      <c r="FH246" s="61" t="str">
        <f t="shared" si="512"/>
        <v>Docile Bala Gelat. Uni 80g</v>
      </c>
      <c r="FI246" s="109"/>
      <c r="FJ246" s="62">
        <f t="shared" si="513"/>
        <v>3.46</v>
      </c>
      <c r="FK246" s="61">
        <f t="shared" si="514"/>
        <v>0</v>
      </c>
      <c r="FL246" s="161">
        <f>(A!C247-NF!FJ246)*NF!FI246</f>
        <v>0</v>
      </c>
      <c r="FM246" s="109"/>
      <c r="FN246" s="62">
        <f t="shared" si="515"/>
        <v>3.46</v>
      </c>
      <c r="FO246" s="61">
        <f t="shared" si="516"/>
        <v>0</v>
      </c>
      <c r="FP246" s="161">
        <f>(A!C247-NF!FN246)*NF!FM246</f>
        <v>0</v>
      </c>
      <c r="FQ246" s="61" t="str">
        <f t="shared" si="517"/>
        <v>Docile Bala Gelat. Uni 80g</v>
      </c>
      <c r="FR246" s="109"/>
      <c r="FS246" s="62">
        <f t="shared" si="518"/>
        <v>3.46</v>
      </c>
      <c r="FT246" s="161">
        <f t="shared" si="519"/>
        <v>0</v>
      </c>
      <c r="FU246" s="161">
        <f>(A!C247-NF!FS246)*NF!FR246</f>
        <v>0</v>
      </c>
      <c r="FV246" s="109"/>
      <c r="FW246" s="62">
        <f t="shared" si="520"/>
        <v>3.46</v>
      </c>
      <c r="FX246" s="61">
        <f t="shared" si="521"/>
        <v>0</v>
      </c>
      <c r="FY246" s="161">
        <f>(A!C247-NF!FW246)*NF!FV246</f>
        <v>0</v>
      </c>
      <c r="FZ246" s="61" t="str">
        <f t="shared" si="522"/>
        <v>Docile Bala Gelat. Uni 80g</v>
      </c>
      <c r="GA246" s="109"/>
      <c r="GB246" s="62">
        <f t="shared" si="523"/>
        <v>3.46</v>
      </c>
      <c r="GC246" s="61">
        <f t="shared" si="524"/>
        <v>0</v>
      </c>
      <c r="GD246" s="161">
        <f>(A!C247-NF!GB246)*NF!GA246</f>
        <v>0</v>
      </c>
      <c r="GE246" s="109"/>
      <c r="GF246" s="62">
        <f t="shared" si="525"/>
        <v>3.46</v>
      </c>
      <c r="GG246" s="61">
        <f t="shared" si="526"/>
        <v>0</v>
      </c>
      <c r="GH246" s="161">
        <f>(A!C247-NF!GF246)*NF!GE246</f>
        <v>0</v>
      </c>
      <c r="GI246" s="61" t="str">
        <f t="shared" si="527"/>
        <v>Docile Bala Gelat. Uni 80g</v>
      </c>
      <c r="GJ246" s="109"/>
      <c r="GK246" s="62">
        <f t="shared" si="528"/>
        <v>3.46</v>
      </c>
      <c r="GL246" s="61">
        <f t="shared" si="529"/>
        <v>0</v>
      </c>
      <c r="GM246" s="161">
        <f>(A!C247-NF!GK246)*NF!GJ246</f>
        <v>0</v>
      </c>
      <c r="GN246" s="109"/>
      <c r="GO246" s="62">
        <f t="shared" si="530"/>
        <v>3.46</v>
      </c>
      <c r="GP246" s="61">
        <f t="shared" si="531"/>
        <v>0</v>
      </c>
      <c r="GQ246" s="161">
        <f>(A!C247-NF!GO246)*NF!GN246</f>
        <v>0</v>
      </c>
      <c r="GR246" s="61" t="str">
        <f t="shared" si="532"/>
        <v>Docile Bala Gelat. Uni 80g</v>
      </c>
      <c r="GS246" s="109"/>
      <c r="GT246" s="62">
        <f t="shared" si="533"/>
        <v>3.46</v>
      </c>
      <c r="GU246" s="61">
        <f t="shared" si="534"/>
        <v>0</v>
      </c>
      <c r="GV246" s="161">
        <f>(A!C247-NF!GT246)*NF!GS246</f>
        <v>0</v>
      </c>
      <c r="GW246" s="109"/>
      <c r="GX246" s="62">
        <f t="shared" si="535"/>
        <v>3.46</v>
      </c>
      <c r="GY246" s="61">
        <f t="shared" si="536"/>
        <v>0</v>
      </c>
      <c r="GZ246" s="161">
        <f>(A!C247-NF!GX246)*NF!GW246</f>
        <v>0</v>
      </c>
      <c r="HA246" s="61" t="str">
        <f t="shared" si="537"/>
        <v>Docile Bala Gelat. Uni 80g</v>
      </c>
      <c r="HB246" s="109"/>
      <c r="HC246" s="62">
        <f t="shared" si="538"/>
        <v>3.46</v>
      </c>
      <c r="HD246" s="61">
        <f t="shared" si="539"/>
        <v>0</v>
      </c>
      <c r="HE246" s="161">
        <f>(A!C247-NF!HC246)*NF!HB246</f>
        <v>0</v>
      </c>
      <c r="HF246" s="109"/>
      <c r="HG246" s="62">
        <f t="shared" si="540"/>
        <v>3.46</v>
      </c>
      <c r="HH246" s="61">
        <f t="shared" si="541"/>
        <v>0</v>
      </c>
      <c r="HI246" s="161">
        <f>(A!C247-NF!HG246)*NF!HF246</f>
        <v>0</v>
      </c>
      <c r="HJ246" s="61" t="str">
        <f t="shared" si="542"/>
        <v>Docile Bala Gelat. Uni 80g</v>
      </c>
      <c r="HK246" s="109"/>
      <c r="HL246" s="62">
        <f t="shared" si="543"/>
        <v>3.46</v>
      </c>
      <c r="HM246" s="61">
        <f t="shared" si="544"/>
        <v>0</v>
      </c>
      <c r="HN246" s="161">
        <f>(A!C247-NF!HL246)*NF!HK246</f>
        <v>0</v>
      </c>
      <c r="HO246" s="109"/>
      <c r="HP246" s="62">
        <f t="shared" si="545"/>
        <v>3.46</v>
      </c>
      <c r="HQ246" s="61">
        <f t="shared" si="546"/>
        <v>0</v>
      </c>
      <c r="HR246" s="161">
        <f>(A!C247-NF!HP246)*NF!HO246</f>
        <v>0</v>
      </c>
      <c r="HS246" s="61" t="str">
        <f t="shared" si="547"/>
        <v>Docile Bala Gelat. Uni 80g</v>
      </c>
      <c r="HT246" s="109"/>
      <c r="HU246" s="62">
        <f t="shared" si="548"/>
        <v>3.46</v>
      </c>
      <c r="HV246" s="61">
        <f t="shared" si="549"/>
        <v>0</v>
      </c>
      <c r="HW246" s="161">
        <f>(A!C247-NF!HU246)*NF!HT246</f>
        <v>0</v>
      </c>
      <c r="HX246" s="109"/>
      <c r="HY246" s="62">
        <f t="shared" si="550"/>
        <v>3.46</v>
      </c>
      <c r="HZ246" s="61">
        <f t="shared" si="551"/>
        <v>0</v>
      </c>
      <c r="IA246" s="161">
        <f>(A!C247-NF!HY246)*NF!HX246</f>
        <v>0</v>
      </c>
      <c r="IB246" s="61" t="str">
        <f t="shared" si="552"/>
        <v>Docile Bala Gelat. Uni 80g</v>
      </c>
      <c r="IC246" s="109"/>
      <c r="ID246" s="62">
        <f t="shared" si="553"/>
        <v>3.46</v>
      </c>
      <c r="IE246" s="61">
        <f t="shared" si="554"/>
        <v>0</v>
      </c>
      <c r="IF246" s="161">
        <f>(A!C247-NF!ID246)*NF!IC246</f>
        <v>0</v>
      </c>
      <c r="IG246" s="61" t="str">
        <f t="shared" si="555"/>
        <v>Docile Bala Gelat. Uni 80g</v>
      </c>
      <c r="IH246" s="109"/>
      <c r="II246" s="62">
        <f t="shared" si="556"/>
        <v>3.46</v>
      </c>
      <c r="IJ246" s="61">
        <f t="shared" si="557"/>
        <v>0</v>
      </c>
      <c r="IK246" s="161">
        <f>(A!C247-NF!II246)*NF!IH246</f>
        <v>0</v>
      </c>
      <c r="IL246" s="61" t="str">
        <f t="shared" si="558"/>
        <v>Docile Bala Gelat. Uni 80g</v>
      </c>
      <c r="IM246" s="61"/>
      <c r="IN246" s="61">
        <f t="shared" si="559"/>
        <v>3.46</v>
      </c>
      <c r="IO246" s="61">
        <f t="shared" si="560"/>
        <v>0</v>
      </c>
      <c r="IP246" s="161">
        <f>(A!C247-NF!IN246)*NF!IM246</f>
        <v>0</v>
      </c>
      <c r="IQ246" s="61">
        <f t="shared" si="561"/>
        <v>0</v>
      </c>
      <c r="IR246" s="107">
        <f t="shared" si="562"/>
        <v>0</v>
      </c>
      <c r="IS246" s="97" t="e">
        <f t="shared" si="563"/>
        <v>#DIV/0!</v>
      </c>
      <c r="IT246" s="162"/>
      <c r="IU246" s="162"/>
      <c r="IV246" s="162"/>
    </row>
    <row r="247" spans="1:256" x14ac:dyDescent="0.2">
      <c r="A247" s="163" t="str">
        <f>A!B248</f>
        <v>Docile Bala Goma Coração 70g</v>
      </c>
      <c r="B247" s="163">
        <f>A!C248</f>
        <v>3.46</v>
      </c>
      <c r="C247" s="104"/>
      <c r="D247" s="102">
        <f t="shared" si="423"/>
        <v>3.46</v>
      </c>
      <c r="E247" s="103">
        <f t="shared" si="424"/>
        <v>0</v>
      </c>
      <c r="F247" s="105">
        <f>(A!C248-NF!D247)*NF!C247</f>
        <v>0</v>
      </c>
      <c r="G247" s="104"/>
      <c r="H247" s="102">
        <f t="shared" si="425"/>
        <v>3.46</v>
      </c>
      <c r="I247" s="59">
        <f t="shared" si="426"/>
        <v>0</v>
      </c>
      <c r="J247" s="59">
        <f>(A!C248-NF!H247)*NF!G247</f>
        <v>0</v>
      </c>
      <c r="K247" s="59" t="str">
        <f t="shared" si="427"/>
        <v>Docile Bala Goma Coração 70g</v>
      </c>
      <c r="L247" s="104"/>
      <c r="M247" s="60">
        <f t="shared" si="428"/>
        <v>3.46</v>
      </c>
      <c r="N247" s="103">
        <f t="shared" si="429"/>
        <v>0</v>
      </c>
      <c r="O247" s="105">
        <f>(A!C248-NF!M247)*NF!L247</f>
        <v>0</v>
      </c>
      <c r="P247" s="104"/>
      <c r="Q247" s="102">
        <f t="shared" si="430"/>
        <v>3.46</v>
      </c>
      <c r="R247" s="59">
        <f t="shared" si="431"/>
        <v>0</v>
      </c>
      <c r="S247" s="103">
        <f>(A!C248-NF!Q247)*NF!P247</f>
        <v>0</v>
      </c>
      <c r="T247" s="103" t="str">
        <f t="shared" si="432"/>
        <v>Docile Bala Goma Coração 70g</v>
      </c>
      <c r="U247" s="104"/>
      <c r="V247" s="102">
        <f t="shared" si="433"/>
        <v>3.46</v>
      </c>
      <c r="W247" s="59">
        <f t="shared" si="434"/>
        <v>0</v>
      </c>
      <c r="X247" s="106">
        <f>(A!C248-NF!V247)*NF!U247</f>
        <v>0</v>
      </c>
      <c r="Y247" s="104"/>
      <c r="Z247" s="60">
        <f t="shared" si="435"/>
        <v>3.46</v>
      </c>
      <c r="AA247" s="59">
        <f t="shared" si="436"/>
        <v>0</v>
      </c>
      <c r="AB247" s="59">
        <f>(A!C248-NF!Z247)*NF!Y247</f>
        <v>0</v>
      </c>
      <c r="AC247" s="59" t="str">
        <f t="shared" si="437"/>
        <v>Docile Bala Goma Coração 70g</v>
      </c>
      <c r="AD247" s="104"/>
      <c r="AE247" s="60">
        <f t="shared" si="438"/>
        <v>3.46</v>
      </c>
      <c r="AF247" s="59">
        <f t="shared" si="439"/>
        <v>0</v>
      </c>
      <c r="AG247" s="106">
        <f>(A!C248-NF!AE247)*NF!AD247</f>
        <v>0</v>
      </c>
      <c r="AH247" s="104"/>
      <c r="AI247" s="60">
        <f t="shared" si="440"/>
        <v>3.46</v>
      </c>
      <c r="AJ247" s="59">
        <f t="shared" si="441"/>
        <v>0</v>
      </c>
      <c r="AK247" s="59">
        <f>(A!C248-NF!AI247)*NF!AH247</f>
        <v>0</v>
      </c>
      <c r="AL247" s="59" t="str">
        <f t="shared" si="442"/>
        <v>Docile Bala Goma Coração 70g</v>
      </c>
      <c r="AM247" s="104"/>
      <c r="AN247" s="60">
        <f t="shared" si="443"/>
        <v>3.46</v>
      </c>
      <c r="AO247" s="59">
        <f t="shared" si="444"/>
        <v>0</v>
      </c>
      <c r="AP247" s="106">
        <f>(A!C248-NF!AN247)*NF!AM247</f>
        <v>0</v>
      </c>
      <c r="AQ247" s="104"/>
      <c r="AR247" s="60">
        <f t="shared" si="445"/>
        <v>3.46</v>
      </c>
      <c r="AS247" s="59">
        <f t="shared" si="446"/>
        <v>0</v>
      </c>
      <c r="AT247" s="59">
        <f>(A!C248-NF!AR247)*NF!AQ247</f>
        <v>0</v>
      </c>
      <c r="AU247" s="59" t="str">
        <f t="shared" si="447"/>
        <v>Docile Bala Goma Coração 70g</v>
      </c>
      <c r="AV247" s="104"/>
      <c r="AW247" s="60">
        <f t="shared" si="448"/>
        <v>3.46</v>
      </c>
      <c r="AX247" s="59">
        <f t="shared" si="449"/>
        <v>0</v>
      </c>
      <c r="AY247" s="106">
        <f>(A!C248-NF!AW247)*NF!AV247</f>
        <v>0</v>
      </c>
      <c r="AZ247" s="104"/>
      <c r="BA247" s="60">
        <f t="shared" si="450"/>
        <v>3.46</v>
      </c>
      <c r="BB247" s="59">
        <f t="shared" si="451"/>
        <v>0</v>
      </c>
      <c r="BC247" s="59">
        <f>(A!C248-NF!BA247)*NF!AZ247</f>
        <v>0</v>
      </c>
      <c r="BD247" s="59" t="str">
        <f t="shared" si="452"/>
        <v>Docile Bala Goma Coração 70g</v>
      </c>
      <c r="BE247" s="104"/>
      <c r="BF247" s="60">
        <f t="shared" si="453"/>
        <v>3.46</v>
      </c>
      <c r="BG247" s="59">
        <f t="shared" si="454"/>
        <v>0</v>
      </c>
      <c r="BH247" s="106">
        <f>(A!C248-NF!BF247)*NF!BE247</f>
        <v>0</v>
      </c>
      <c r="BI247" s="104"/>
      <c r="BJ247" s="60">
        <f t="shared" si="455"/>
        <v>3.46</v>
      </c>
      <c r="BK247" s="59">
        <f t="shared" si="456"/>
        <v>0</v>
      </c>
      <c r="BL247" s="59">
        <f>(A!C248-NF!BJ247)*NF!BI247</f>
        <v>0</v>
      </c>
      <c r="BM247" s="59" t="str">
        <f t="shared" si="457"/>
        <v>Docile Bala Goma Coração 70g</v>
      </c>
      <c r="BN247" s="104"/>
      <c r="BO247" s="60">
        <f t="shared" si="458"/>
        <v>3.46</v>
      </c>
      <c r="BP247" s="59">
        <f t="shared" si="459"/>
        <v>0</v>
      </c>
      <c r="BQ247" s="106">
        <f>(A!C248-NF!BO247)*NF!BN247</f>
        <v>0</v>
      </c>
      <c r="BR247" s="104"/>
      <c r="BS247" s="60">
        <f t="shared" si="460"/>
        <v>3.46</v>
      </c>
      <c r="BT247" s="59">
        <f t="shared" si="461"/>
        <v>0</v>
      </c>
      <c r="BU247" s="59">
        <f>(A!C248-NF!BS247)*NF!BR247</f>
        <v>0</v>
      </c>
      <c r="BV247" s="59" t="str">
        <f t="shared" si="462"/>
        <v>Docile Bala Goma Coração 70g</v>
      </c>
      <c r="BW247" s="104"/>
      <c r="BX247" s="60">
        <f t="shared" si="463"/>
        <v>3.46</v>
      </c>
      <c r="BY247" s="59">
        <f t="shared" si="464"/>
        <v>0</v>
      </c>
      <c r="BZ247" s="106">
        <f>(A!C248-NF!BX247)*NF!BW247</f>
        <v>0</v>
      </c>
      <c r="CA247" s="104"/>
      <c r="CB247" s="60">
        <f t="shared" si="465"/>
        <v>3.46</v>
      </c>
      <c r="CC247" s="59">
        <f t="shared" si="466"/>
        <v>0</v>
      </c>
      <c r="CD247" s="59">
        <f>(A!C248-NF!CB247)*NF!CA247</f>
        <v>0</v>
      </c>
      <c r="CE247" s="59" t="str">
        <f t="shared" si="467"/>
        <v>Docile Bala Goma Coração 70g</v>
      </c>
      <c r="CF247" s="104"/>
      <c r="CG247" s="60">
        <f t="shared" si="468"/>
        <v>3.46</v>
      </c>
      <c r="CH247" s="59">
        <f t="shared" si="469"/>
        <v>0</v>
      </c>
      <c r="CI247" s="106">
        <f>(A!C248-NF!CG247)*NF!CF247</f>
        <v>0</v>
      </c>
      <c r="CJ247" s="104"/>
      <c r="CK247" s="60">
        <f t="shared" si="470"/>
        <v>3.46</v>
      </c>
      <c r="CL247" s="59">
        <f t="shared" si="471"/>
        <v>0</v>
      </c>
      <c r="CM247" s="59">
        <f>(A!C248-NF!CK247)*NF!CJ247</f>
        <v>0</v>
      </c>
      <c r="CN247" s="59" t="str">
        <f t="shared" si="472"/>
        <v>Docile Bala Goma Coração 70g</v>
      </c>
      <c r="CO247" s="104"/>
      <c r="CP247" s="60">
        <f t="shared" si="473"/>
        <v>3.46</v>
      </c>
      <c r="CQ247" s="59">
        <f t="shared" si="474"/>
        <v>0</v>
      </c>
      <c r="CR247" s="106">
        <f>(A!C248-NF!CP247)*NF!CO247</f>
        <v>0</v>
      </c>
      <c r="CS247" s="104"/>
      <c r="CT247" s="60">
        <f t="shared" si="475"/>
        <v>3.46</v>
      </c>
      <c r="CU247" s="59">
        <f t="shared" si="476"/>
        <v>0</v>
      </c>
      <c r="CV247" s="59">
        <f>(A!C248-NF!CT247)*NF!CS247</f>
        <v>0</v>
      </c>
      <c r="CW247" s="59" t="str">
        <f t="shared" si="477"/>
        <v>Docile Bala Goma Coração 70g</v>
      </c>
      <c r="CX247" s="104"/>
      <c r="CY247" s="60">
        <f t="shared" si="478"/>
        <v>3.46</v>
      </c>
      <c r="CZ247" s="59">
        <f t="shared" si="479"/>
        <v>0</v>
      </c>
      <c r="DA247" s="106">
        <f>(A!C248-NF!CY247)*NF!CX247</f>
        <v>0</v>
      </c>
      <c r="DB247" s="104"/>
      <c r="DC247" s="60">
        <f t="shared" si="480"/>
        <v>3.46</v>
      </c>
      <c r="DD247" s="59">
        <f t="shared" si="481"/>
        <v>0</v>
      </c>
      <c r="DE247" s="59">
        <f>(A!C248-NF!DC247)*NF!DB247</f>
        <v>0</v>
      </c>
      <c r="DF247" s="59" t="str">
        <f t="shared" si="482"/>
        <v>Docile Bala Goma Coração 70g</v>
      </c>
      <c r="DG247" s="104"/>
      <c r="DH247" s="60">
        <f t="shared" si="483"/>
        <v>3.46</v>
      </c>
      <c r="DI247" s="59">
        <f t="shared" si="484"/>
        <v>0</v>
      </c>
      <c r="DJ247" s="106">
        <f>(A!C248-NF!DH247)*NF!DG247</f>
        <v>0</v>
      </c>
      <c r="DK247" s="104"/>
      <c r="DL247" s="60">
        <f t="shared" si="485"/>
        <v>3.46</v>
      </c>
      <c r="DM247" s="59">
        <f t="shared" si="486"/>
        <v>0</v>
      </c>
      <c r="DN247" s="59">
        <f>(A!C248-NF!DL247)*NF!DK247</f>
        <v>0</v>
      </c>
      <c r="DO247" s="59" t="str">
        <f t="shared" si="487"/>
        <v>Docile Bala Goma Coração 70g</v>
      </c>
      <c r="DP247" s="104"/>
      <c r="DQ247" s="60">
        <f t="shared" si="488"/>
        <v>3.46</v>
      </c>
      <c r="DR247" s="59">
        <f t="shared" si="489"/>
        <v>0</v>
      </c>
      <c r="DS247" s="106">
        <f>(A!C248-NF!DQ247)*NF!DP247</f>
        <v>0</v>
      </c>
      <c r="DT247" s="104"/>
      <c r="DU247" s="60">
        <f t="shared" si="490"/>
        <v>3.46</v>
      </c>
      <c r="DV247" s="59">
        <f t="shared" si="491"/>
        <v>0</v>
      </c>
      <c r="DW247" s="59">
        <f>(A!C248-NF!DU247)*NF!DT247</f>
        <v>0</v>
      </c>
      <c r="DX247" s="59" t="str">
        <f t="shared" si="492"/>
        <v>Docile Bala Goma Coração 70g</v>
      </c>
      <c r="DY247" s="104"/>
      <c r="DZ247" s="60">
        <f t="shared" si="493"/>
        <v>3.46</v>
      </c>
      <c r="EA247" s="59">
        <f t="shared" si="494"/>
        <v>0</v>
      </c>
      <c r="EB247" s="106">
        <f>(A!C248-NF!DZ247)*NF!DY247</f>
        <v>0</v>
      </c>
      <c r="EC247" s="104"/>
      <c r="ED247" s="60">
        <f t="shared" si="495"/>
        <v>3.46</v>
      </c>
      <c r="EE247" s="59">
        <f t="shared" si="496"/>
        <v>0</v>
      </c>
      <c r="EF247" s="59">
        <f>(A!C248-NF!ED247)*NF!EC247</f>
        <v>0</v>
      </c>
      <c r="EG247" s="59" t="str">
        <f t="shared" si="497"/>
        <v>Docile Bala Goma Coração 70g</v>
      </c>
      <c r="EH247" s="104"/>
      <c r="EI247" s="60">
        <f t="shared" si="498"/>
        <v>3.46</v>
      </c>
      <c r="EJ247" s="59">
        <f t="shared" si="499"/>
        <v>0</v>
      </c>
      <c r="EK247" s="106">
        <f>(A!C248-NF!EI247)*NF!EH247</f>
        <v>0</v>
      </c>
      <c r="EL247" s="104"/>
      <c r="EM247" s="60">
        <f t="shared" si="500"/>
        <v>3.46</v>
      </c>
      <c r="EN247" s="59">
        <f t="shared" si="501"/>
        <v>0</v>
      </c>
      <c r="EO247" s="106">
        <f>(A!C248-NF!EM247)*NF!EL247</f>
        <v>0</v>
      </c>
      <c r="EP247" s="59" t="str">
        <f t="shared" si="502"/>
        <v>Docile Bala Goma Coração 70g</v>
      </c>
      <c r="EQ247" s="104"/>
      <c r="ER247" s="60">
        <f t="shared" si="503"/>
        <v>3.46</v>
      </c>
      <c r="ES247" s="59">
        <f t="shared" si="504"/>
        <v>0</v>
      </c>
      <c r="ET247" s="106">
        <f>(A!C248-NF!ER247)*NF!EQ247</f>
        <v>0</v>
      </c>
      <c r="EU247" s="104"/>
      <c r="EV247" s="60">
        <f t="shared" si="505"/>
        <v>3.46</v>
      </c>
      <c r="EW247" s="59">
        <f t="shared" si="506"/>
        <v>0</v>
      </c>
      <c r="EX247" s="106">
        <f>(A!C248-NF!EV247)*NF!EU247</f>
        <v>0</v>
      </c>
      <c r="EY247" s="59" t="str">
        <f t="shared" si="507"/>
        <v>Docile Bala Goma Coração 70g</v>
      </c>
      <c r="EZ247" s="104"/>
      <c r="FA247" s="60">
        <f t="shared" si="508"/>
        <v>3.46</v>
      </c>
      <c r="FB247" s="59">
        <f t="shared" si="509"/>
        <v>0</v>
      </c>
      <c r="FC247" s="106">
        <f>(A!C248-NF!FA247)*NF!EZ247</f>
        <v>0</v>
      </c>
      <c r="FD247" s="104"/>
      <c r="FE247" s="60">
        <f t="shared" si="510"/>
        <v>3.46</v>
      </c>
      <c r="FF247" s="59">
        <f t="shared" si="511"/>
        <v>0</v>
      </c>
      <c r="FG247" s="106">
        <f>(A!C248-NF!FE247)*NF!FD247</f>
        <v>0</v>
      </c>
      <c r="FH247" s="59" t="str">
        <f t="shared" si="512"/>
        <v>Docile Bala Goma Coração 70g</v>
      </c>
      <c r="FI247" s="104"/>
      <c r="FJ247" s="60">
        <f t="shared" si="513"/>
        <v>3.46</v>
      </c>
      <c r="FK247" s="59">
        <f t="shared" si="514"/>
        <v>0</v>
      </c>
      <c r="FL247" s="106">
        <f>(A!C248-NF!FJ247)*NF!FI247</f>
        <v>0</v>
      </c>
      <c r="FM247" s="104"/>
      <c r="FN247" s="60">
        <f t="shared" si="515"/>
        <v>3.46</v>
      </c>
      <c r="FO247" s="59">
        <f t="shared" si="516"/>
        <v>0</v>
      </c>
      <c r="FP247" s="106">
        <f>(A!C248-NF!FN247)*NF!FM247</f>
        <v>0</v>
      </c>
      <c r="FQ247" s="59" t="str">
        <f t="shared" si="517"/>
        <v>Docile Bala Goma Coração 70g</v>
      </c>
      <c r="FR247" s="104"/>
      <c r="FS247" s="60">
        <f t="shared" si="518"/>
        <v>3.46</v>
      </c>
      <c r="FT247" s="106">
        <f t="shared" si="519"/>
        <v>0</v>
      </c>
      <c r="FU247" s="106">
        <f>(A!C248-NF!FS247)*NF!FR247</f>
        <v>0</v>
      </c>
      <c r="FV247" s="104"/>
      <c r="FW247" s="60">
        <f t="shared" si="520"/>
        <v>3.46</v>
      </c>
      <c r="FX247" s="59">
        <f t="shared" si="521"/>
        <v>0</v>
      </c>
      <c r="FY247" s="106">
        <f>(A!C248-NF!FW247)*NF!FV247</f>
        <v>0</v>
      </c>
      <c r="FZ247" s="59" t="str">
        <f t="shared" si="522"/>
        <v>Docile Bala Goma Coração 70g</v>
      </c>
      <c r="GA247" s="104"/>
      <c r="GB247" s="60">
        <f t="shared" si="523"/>
        <v>3.46</v>
      </c>
      <c r="GC247" s="59">
        <f t="shared" si="524"/>
        <v>0</v>
      </c>
      <c r="GD247" s="106">
        <f>(A!C248-NF!GB247)*NF!GA247</f>
        <v>0</v>
      </c>
      <c r="GE247" s="104"/>
      <c r="GF247" s="60">
        <f t="shared" si="525"/>
        <v>3.46</v>
      </c>
      <c r="GG247" s="59">
        <f t="shared" si="526"/>
        <v>0</v>
      </c>
      <c r="GH247" s="106">
        <f>(A!C248-NF!GF247)*NF!GE247</f>
        <v>0</v>
      </c>
      <c r="GI247" s="59" t="str">
        <f t="shared" si="527"/>
        <v>Docile Bala Goma Coração 70g</v>
      </c>
      <c r="GJ247" s="104"/>
      <c r="GK247" s="60">
        <f t="shared" si="528"/>
        <v>3.46</v>
      </c>
      <c r="GL247" s="59">
        <f t="shared" si="529"/>
        <v>0</v>
      </c>
      <c r="GM247" s="106">
        <f>(A!C248-NF!GK247)*NF!GJ247</f>
        <v>0</v>
      </c>
      <c r="GN247" s="104"/>
      <c r="GO247" s="60">
        <f t="shared" si="530"/>
        <v>3.46</v>
      </c>
      <c r="GP247" s="59">
        <f t="shared" si="531"/>
        <v>0</v>
      </c>
      <c r="GQ247" s="106">
        <f>(A!C248-NF!GO247)*NF!GN247</f>
        <v>0</v>
      </c>
      <c r="GR247" s="59" t="str">
        <f t="shared" si="532"/>
        <v>Docile Bala Goma Coração 70g</v>
      </c>
      <c r="GS247" s="104"/>
      <c r="GT247" s="60">
        <f t="shared" si="533"/>
        <v>3.46</v>
      </c>
      <c r="GU247" s="59">
        <f t="shared" si="534"/>
        <v>0</v>
      </c>
      <c r="GV247" s="106">
        <f>(A!C248-NF!GT247)*NF!GS247</f>
        <v>0</v>
      </c>
      <c r="GW247" s="104"/>
      <c r="GX247" s="60">
        <f t="shared" si="535"/>
        <v>3.46</v>
      </c>
      <c r="GY247" s="59">
        <f t="shared" si="536"/>
        <v>0</v>
      </c>
      <c r="GZ247" s="106">
        <f>(A!C248-NF!GX247)*NF!GW247</f>
        <v>0</v>
      </c>
      <c r="HA247" s="59" t="str">
        <f t="shared" si="537"/>
        <v>Docile Bala Goma Coração 70g</v>
      </c>
      <c r="HB247" s="104"/>
      <c r="HC247" s="60">
        <f t="shared" si="538"/>
        <v>3.46</v>
      </c>
      <c r="HD247" s="59">
        <f t="shared" si="539"/>
        <v>0</v>
      </c>
      <c r="HE247" s="106">
        <f>(A!C248-NF!HC247)*NF!HB247</f>
        <v>0</v>
      </c>
      <c r="HF247" s="104"/>
      <c r="HG247" s="60">
        <f t="shared" si="540"/>
        <v>3.46</v>
      </c>
      <c r="HH247" s="59">
        <f t="shared" si="541"/>
        <v>0</v>
      </c>
      <c r="HI247" s="106">
        <f>(A!C248-NF!HG247)*NF!HF247</f>
        <v>0</v>
      </c>
      <c r="HJ247" s="59" t="str">
        <f t="shared" si="542"/>
        <v>Docile Bala Goma Coração 70g</v>
      </c>
      <c r="HK247" s="104"/>
      <c r="HL247" s="60">
        <f t="shared" si="543"/>
        <v>3.46</v>
      </c>
      <c r="HM247" s="59">
        <f t="shared" si="544"/>
        <v>0</v>
      </c>
      <c r="HN247" s="106">
        <f>(A!C248-NF!HL247)*NF!HK247</f>
        <v>0</v>
      </c>
      <c r="HO247" s="104"/>
      <c r="HP247" s="60">
        <f t="shared" si="545"/>
        <v>3.46</v>
      </c>
      <c r="HQ247" s="59">
        <f t="shared" si="546"/>
        <v>0</v>
      </c>
      <c r="HR247" s="106">
        <f>(A!C248-NF!HP247)*NF!HO247</f>
        <v>0</v>
      </c>
      <c r="HS247" s="59" t="str">
        <f t="shared" si="547"/>
        <v>Docile Bala Goma Coração 70g</v>
      </c>
      <c r="HT247" s="104"/>
      <c r="HU247" s="60">
        <f t="shared" si="548"/>
        <v>3.46</v>
      </c>
      <c r="HV247" s="59">
        <f t="shared" si="549"/>
        <v>0</v>
      </c>
      <c r="HW247" s="106">
        <f>(A!C248-NF!HU247)*NF!HT247</f>
        <v>0</v>
      </c>
      <c r="HX247" s="104"/>
      <c r="HY247" s="60">
        <f t="shared" si="550"/>
        <v>3.46</v>
      </c>
      <c r="HZ247" s="59">
        <f t="shared" si="551"/>
        <v>0</v>
      </c>
      <c r="IA247" s="106">
        <f>(A!C248-NF!HY247)*NF!HX247</f>
        <v>0</v>
      </c>
      <c r="IB247" s="59" t="str">
        <f t="shared" si="552"/>
        <v>Docile Bala Goma Coração 70g</v>
      </c>
      <c r="IC247" s="104"/>
      <c r="ID247" s="60">
        <f t="shared" si="553"/>
        <v>3.46</v>
      </c>
      <c r="IE247" s="59">
        <f t="shared" si="554"/>
        <v>0</v>
      </c>
      <c r="IF247" s="106">
        <f>(A!C248-NF!ID247)*NF!IC247</f>
        <v>0</v>
      </c>
      <c r="IG247" s="59" t="str">
        <f t="shared" si="555"/>
        <v>Docile Bala Goma Coração 70g</v>
      </c>
      <c r="IH247" s="104"/>
      <c r="II247" s="60">
        <f t="shared" si="556"/>
        <v>3.46</v>
      </c>
      <c r="IJ247" s="59">
        <f t="shared" si="557"/>
        <v>0</v>
      </c>
      <c r="IK247" s="106">
        <f>(A!C248-NF!II247)*NF!IH247</f>
        <v>0</v>
      </c>
      <c r="IL247" s="59" t="str">
        <f t="shared" si="558"/>
        <v>Docile Bala Goma Coração 70g</v>
      </c>
      <c r="IM247" s="59"/>
      <c r="IN247" s="59">
        <f t="shared" si="559"/>
        <v>3.46</v>
      </c>
      <c r="IO247" s="59">
        <f t="shared" si="560"/>
        <v>0</v>
      </c>
      <c r="IP247" s="106">
        <f>(A!C248-NF!IN247)*NF!IM247</f>
        <v>0</v>
      </c>
      <c r="IQ247" s="59">
        <f t="shared" si="561"/>
        <v>0</v>
      </c>
      <c r="IR247" s="101">
        <f t="shared" si="562"/>
        <v>0</v>
      </c>
      <c r="IS247" s="103" t="e">
        <f t="shared" si="563"/>
        <v>#DIV/0!</v>
      </c>
      <c r="IT247" s="96"/>
      <c r="IU247" s="96"/>
      <c r="IV247" s="96"/>
    </row>
    <row r="248" spans="1:256" x14ac:dyDescent="0.2">
      <c r="A248" s="136" t="str">
        <f>A!B249</f>
        <v>Docile Bala Goma Sino Sortido 70g</v>
      </c>
      <c r="B248" s="136">
        <f>A!C249</f>
        <v>36.72</v>
      </c>
      <c r="C248" s="109"/>
      <c r="D248" s="108">
        <f t="shared" si="423"/>
        <v>36.72</v>
      </c>
      <c r="E248" s="97">
        <f t="shared" si="424"/>
        <v>0</v>
      </c>
      <c r="F248" s="95">
        <f>(A!C249-NF!D248)*NF!C248</f>
        <v>0</v>
      </c>
      <c r="G248" s="109"/>
      <c r="H248" s="108">
        <f t="shared" si="425"/>
        <v>36.72</v>
      </c>
      <c r="I248" s="61">
        <f t="shared" si="426"/>
        <v>0</v>
      </c>
      <c r="J248" s="61">
        <f>(A!C249-NF!H248)*NF!G248</f>
        <v>0</v>
      </c>
      <c r="K248" s="61" t="str">
        <f t="shared" si="427"/>
        <v>Docile Bala Goma Sino Sortido 70g</v>
      </c>
      <c r="L248" s="109"/>
      <c r="M248" s="62">
        <f t="shared" si="428"/>
        <v>36.72</v>
      </c>
      <c r="N248" s="97">
        <f t="shared" si="429"/>
        <v>0</v>
      </c>
      <c r="O248" s="95">
        <f>(A!C249-NF!M248)*NF!L248</f>
        <v>0</v>
      </c>
      <c r="P248" s="109"/>
      <c r="Q248" s="108">
        <f t="shared" si="430"/>
        <v>36.72</v>
      </c>
      <c r="R248" s="61">
        <f t="shared" si="431"/>
        <v>0</v>
      </c>
      <c r="S248" s="97">
        <f>(A!C249-NF!Q248)*NF!P248</f>
        <v>0</v>
      </c>
      <c r="T248" s="97" t="str">
        <f t="shared" si="432"/>
        <v>Docile Bala Goma Sino Sortido 70g</v>
      </c>
      <c r="U248" s="109"/>
      <c r="V248" s="108">
        <f t="shared" si="433"/>
        <v>36.72</v>
      </c>
      <c r="W248" s="61">
        <f t="shared" si="434"/>
        <v>0</v>
      </c>
      <c r="X248" s="161">
        <f>(A!C249-NF!V248)*NF!U248</f>
        <v>0</v>
      </c>
      <c r="Y248" s="109"/>
      <c r="Z248" s="62">
        <f t="shared" si="435"/>
        <v>36.72</v>
      </c>
      <c r="AA248" s="61">
        <f t="shared" si="436"/>
        <v>0</v>
      </c>
      <c r="AB248" s="61">
        <f>(A!C249-NF!Z248)*NF!Y248</f>
        <v>0</v>
      </c>
      <c r="AC248" s="61" t="str">
        <f t="shared" si="437"/>
        <v>Docile Bala Goma Sino Sortido 70g</v>
      </c>
      <c r="AD248" s="109"/>
      <c r="AE248" s="62">
        <f t="shared" si="438"/>
        <v>36.72</v>
      </c>
      <c r="AF248" s="61">
        <f t="shared" si="439"/>
        <v>0</v>
      </c>
      <c r="AG248" s="161">
        <f>(A!C249-NF!AE248)*NF!AD248</f>
        <v>0</v>
      </c>
      <c r="AH248" s="109"/>
      <c r="AI248" s="62">
        <f t="shared" si="440"/>
        <v>36.72</v>
      </c>
      <c r="AJ248" s="61">
        <f t="shared" si="441"/>
        <v>0</v>
      </c>
      <c r="AK248" s="61">
        <f>(A!C249-NF!AI248)*NF!AH248</f>
        <v>0</v>
      </c>
      <c r="AL248" s="61" t="str">
        <f t="shared" si="442"/>
        <v>Docile Bala Goma Sino Sortido 70g</v>
      </c>
      <c r="AM248" s="109"/>
      <c r="AN248" s="62">
        <f t="shared" si="443"/>
        <v>36.72</v>
      </c>
      <c r="AO248" s="61">
        <f t="shared" si="444"/>
        <v>0</v>
      </c>
      <c r="AP248" s="161">
        <f>(A!C249-NF!AN248)*NF!AM248</f>
        <v>0</v>
      </c>
      <c r="AQ248" s="109"/>
      <c r="AR248" s="62">
        <f t="shared" si="445"/>
        <v>36.72</v>
      </c>
      <c r="AS248" s="61">
        <f t="shared" si="446"/>
        <v>0</v>
      </c>
      <c r="AT248" s="61">
        <f>(A!C249-NF!AR248)*NF!AQ248</f>
        <v>0</v>
      </c>
      <c r="AU248" s="61" t="str">
        <f t="shared" si="447"/>
        <v>Docile Bala Goma Sino Sortido 70g</v>
      </c>
      <c r="AV248" s="109"/>
      <c r="AW248" s="62">
        <f t="shared" si="448"/>
        <v>36.72</v>
      </c>
      <c r="AX248" s="61">
        <f t="shared" si="449"/>
        <v>0</v>
      </c>
      <c r="AY248" s="161">
        <f>(A!C249-NF!AW248)*NF!AV248</f>
        <v>0</v>
      </c>
      <c r="AZ248" s="109"/>
      <c r="BA248" s="62">
        <f t="shared" si="450"/>
        <v>36.72</v>
      </c>
      <c r="BB248" s="61">
        <f t="shared" si="451"/>
        <v>0</v>
      </c>
      <c r="BC248" s="61">
        <f>(A!C249-NF!BA248)*NF!AZ248</f>
        <v>0</v>
      </c>
      <c r="BD248" s="61" t="str">
        <f t="shared" si="452"/>
        <v>Docile Bala Goma Sino Sortido 70g</v>
      </c>
      <c r="BE248" s="109"/>
      <c r="BF248" s="62">
        <f t="shared" si="453"/>
        <v>36.72</v>
      </c>
      <c r="BG248" s="61">
        <f t="shared" si="454"/>
        <v>0</v>
      </c>
      <c r="BH248" s="161">
        <f>(A!C249-NF!BF248)*NF!BE248</f>
        <v>0</v>
      </c>
      <c r="BI248" s="109"/>
      <c r="BJ248" s="62">
        <f t="shared" si="455"/>
        <v>36.72</v>
      </c>
      <c r="BK248" s="61">
        <f t="shared" si="456"/>
        <v>0</v>
      </c>
      <c r="BL248" s="61">
        <f>(A!C249-NF!BJ248)*NF!BI248</f>
        <v>0</v>
      </c>
      <c r="BM248" s="61" t="str">
        <f t="shared" si="457"/>
        <v>Docile Bala Goma Sino Sortido 70g</v>
      </c>
      <c r="BN248" s="109"/>
      <c r="BO248" s="62">
        <f t="shared" si="458"/>
        <v>36.72</v>
      </c>
      <c r="BP248" s="61">
        <f t="shared" si="459"/>
        <v>0</v>
      </c>
      <c r="BQ248" s="161">
        <f>(A!C249-NF!BO248)*NF!BN248</f>
        <v>0</v>
      </c>
      <c r="BR248" s="109"/>
      <c r="BS248" s="62">
        <f t="shared" si="460"/>
        <v>36.72</v>
      </c>
      <c r="BT248" s="61">
        <f t="shared" si="461"/>
        <v>0</v>
      </c>
      <c r="BU248" s="61">
        <f>(A!C249-NF!BS248)*NF!BR248</f>
        <v>0</v>
      </c>
      <c r="BV248" s="61" t="str">
        <f t="shared" si="462"/>
        <v>Docile Bala Goma Sino Sortido 70g</v>
      </c>
      <c r="BW248" s="109"/>
      <c r="BX248" s="62">
        <f t="shared" si="463"/>
        <v>36.72</v>
      </c>
      <c r="BY248" s="61">
        <f t="shared" si="464"/>
        <v>0</v>
      </c>
      <c r="BZ248" s="161">
        <f>(A!C249-NF!BX248)*NF!BW248</f>
        <v>0</v>
      </c>
      <c r="CA248" s="109"/>
      <c r="CB248" s="62">
        <f t="shared" si="465"/>
        <v>36.72</v>
      </c>
      <c r="CC248" s="61">
        <f t="shared" si="466"/>
        <v>0</v>
      </c>
      <c r="CD248" s="61">
        <f>(A!C249-NF!CB248)*NF!CA248</f>
        <v>0</v>
      </c>
      <c r="CE248" s="61" t="str">
        <f t="shared" si="467"/>
        <v>Docile Bala Goma Sino Sortido 70g</v>
      </c>
      <c r="CF248" s="109"/>
      <c r="CG248" s="62">
        <f t="shared" si="468"/>
        <v>36.72</v>
      </c>
      <c r="CH248" s="61">
        <f t="shared" si="469"/>
        <v>0</v>
      </c>
      <c r="CI248" s="161">
        <f>(A!C249-NF!CG248)*NF!CF248</f>
        <v>0</v>
      </c>
      <c r="CJ248" s="109"/>
      <c r="CK248" s="62">
        <f t="shared" si="470"/>
        <v>36.72</v>
      </c>
      <c r="CL248" s="61">
        <f t="shared" si="471"/>
        <v>0</v>
      </c>
      <c r="CM248" s="61">
        <f>(A!C249-NF!CK248)*NF!CJ248</f>
        <v>0</v>
      </c>
      <c r="CN248" s="61" t="str">
        <f t="shared" si="472"/>
        <v>Docile Bala Goma Sino Sortido 70g</v>
      </c>
      <c r="CO248" s="109"/>
      <c r="CP248" s="62">
        <f t="shared" si="473"/>
        <v>36.72</v>
      </c>
      <c r="CQ248" s="61">
        <f t="shared" si="474"/>
        <v>0</v>
      </c>
      <c r="CR248" s="161">
        <f>(A!C249-NF!CP248)*NF!CO248</f>
        <v>0</v>
      </c>
      <c r="CS248" s="109"/>
      <c r="CT248" s="62">
        <f t="shared" si="475"/>
        <v>36.72</v>
      </c>
      <c r="CU248" s="61">
        <f t="shared" si="476"/>
        <v>0</v>
      </c>
      <c r="CV248" s="61">
        <f>(A!C249-NF!CT248)*NF!CS248</f>
        <v>0</v>
      </c>
      <c r="CW248" s="61" t="str">
        <f t="shared" si="477"/>
        <v>Docile Bala Goma Sino Sortido 70g</v>
      </c>
      <c r="CX248" s="109"/>
      <c r="CY248" s="62">
        <f t="shared" si="478"/>
        <v>36.72</v>
      </c>
      <c r="CZ248" s="61">
        <f t="shared" si="479"/>
        <v>0</v>
      </c>
      <c r="DA248" s="161">
        <f>(A!C249-NF!CY248)*NF!CX248</f>
        <v>0</v>
      </c>
      <c r="DB248" s="109"/>
      <c r="DC248" s="62">
        <f t="shared" si="480"/>
        <v>36.72</v>
      </c>
      <c r="DD248" s="61">
        <f t="shared" si="481"/>
        <v>0</v>
      </c>
      <c r="DE248" s="61">
        <f>(A!C249-NF!DC248)*NF!DB248</f>
        <v>0</v>
      </c>
      <c r="DF248" s="61" t="str">
        <f t="shared" si="482"/>
        <v>Docile Bala Goma Sino Sortido 70g</v>
      </c>
      <c r="DG248" s="109"/>
      <c r="DH248" s="62">
        <f t="shared" si="483"/>
        <v>36.72</v>
      </c>
      <c r="DI248" s="61">
        <f t="shared" si="484"/>
        <v>0</v>
      </c>
      <c r="DJ248" s="161">
        <f>(A!C249-NF!DH248)*NF!DG248</f>
        <v>0</v>
      </c>
      <c r="DK248" s="109"/>
      <c r="DL248" s="62">
        <f t="shared" si="485"/>
        <v>36.72</v>
      </c>
      <c r="DM248" s="61">
        <f t="shared" si="486"/>
        <v>0</v>
      </c>
      <c r="DN248" s="61">
        <f>(A!C249-NF!DL248)*NF!DK248</f>
        <v>0</v>
      </c>
      <c r="DO248" s="61" t="str">
        <f t="shared" si="487"/>
        <v>Docile Bala Goma Sino Sortido 70g</v>
      </c>
      <c r="DP248" s="109"/>
      <c r="DQ248" s="62">
        <f t="shared" si="488"/>
        <v>36.72</v>
      </c>
      <c r="DR248" s="61">
        <f t="shared" si="489"/>
        <v>0</v>
      </c>
      <c r="DS248" s="161">
        <f>(A!C249-NF!DQ248)*NF!DP248</f>
        <v>0</v>
      </c>
      <c r="DT248" s="109"/>
      <c r="DU248" s="62">
        <f t="shared" si="490"/>
        <v>36.72</v>
      </c>
      <c r="DV248" s="61">
        <f t="shared" si="491"/>
        <v>0</v>
      </c>
      <c r="DW248" s="61">
        <f>(A!C249-NF!DU248)*NF!DT248</f>
        <v>0</v>
      </c>
      <c r="DX248" s="61" t="str">
        <f t="shared" si="492"/>
        <v>Docile Bala Goma Sino Sortido 70g</v>
      </c>
      <c r="DY248" s="109"/>
      <c r="DZ248" s="62">
        <f t="shared" si="493"/>
        <v>36.72</v>
      </c>
      <c r="EA248" s="61">
        <f t="shared" si="494"/>
        <v>0</v>
      </c>
      <c r="EB248" s="161">
        <f>(A!C249-NF!DZ248)*NF!DY248</f>
        <v>0</v>
      </c>
      <c r="EC248" s="109"/>
      <c r="ED248" s="62">
        <f t="shared" si="495"/>
        <v>36.72</v>
      </c>
      <c r="EE248" s="61">
        <f t="shared" si="496"/>
        <v>0</v>
      </c>
      <c r="EF248" s="61">
        <f>(A!C249-NF!ED248)*NF!EC248</f>
        <v>0</v>
      </c>
      <c r="EG248" s="61" t="str">
        <f t="shared" si="497"/>
        <v>Docile Bala Goma Sino Sortido 70g</v>
      </c>
      <c r="EH248" s="109"/>
      <c r="EI248" s="62">
        <f t="shared" si="498"/>
        <v>36.72</v>
      </c>
      <c r="EJ248" s="61">
        <f t="shared" si="499"/>
        <v>0</v>
      </c>
      <c r="EK248" s="161">
        <f>(A!C249-NF!EI248)*NF!EH248</f>
        <v>0</v>
      </c>
      <c r="EL248" s="109"/>
      <c r="EM248" s="62">
        <f t="shared" si="500"/>
        <v>36.72</v>
      </c>
      <c r="EN248" s="61">
        <f t="shared" si="501"/>
        <v>0</v>
      </c>
      <c r="EO248" s="161">
        <f>(A!C249-NF!EM248)*NF!EL248</f>
        <v>0</v>
      </c>
      <c r="EP248" s="61" t="str">
        <f t="shared" si="502"/>
        <v>Docile Bala Goma Sino Sortido 70g</v>
      </c>
      <c r="EQ248" s="109"/>
      <c r="ER248" s="62">
        <f t="shared" si="503"/>
        <v>36.72</v>
      </c>
      <c r="ES248" s="61">
        <f t="shared" si="504"/>
        <v>0</v>
      </c>
      <c r="ET248" s="161">
        <f>(A!C249-NF!ER248)*NF!EQ248</f>
        <v>0</v>
      </c>
      <c r="EU248" s="109"/>
      <c r="EV248" s="62">
        <f t="shared" si="505"/>
        <v>36.72</v>
      </c>
      <c r="EW248" s="61">
        <f t="shared" si="506"/>
        <v>0</v>
      </c>
      <c r="EX248" s="161">
        <f>(A!C249-NF!EV248)*NF!EU248</f>
        <v>0</v>
      </c>
      <c r="EY248" s="61" t="str">
        <f t="shared" si="507"/>
        <v>Docile Bala Goma Sino Sortido 70g</v>
      </c>
      <c r="EZ248" s="109"/>
      <c r="FA248" s="62">
        <f t="shared" si="508"/>
        <v>36.72</v>
      </c>
      <c r="FB248" s="61">
        <f t="shared" si="509"/>
        <v>0</v>
      </c>
      <c r="FC248" s="161">
        <f>(A!C249-NF!FA248)*NF!EZ248</f>
        <v>0</v>
      </c>
      <c r="FD248" s="109"/>
      <c r="FE248" s="62">
        <f t="shared" si="510"/>
        <v>36.72</v>
      </c>
      <c r="FF248" s="61">
        <f t="shared" si="511"/>
        <v>0</v>
      </c>
      <c r="FG248" s="161">
        <f>(A!C249-NF!FE248)*NF!FD248</f>
        <v>0</v>
      </c>
      <c r="FH248" s="61" t="str">
        <f t="shared" si="512"/>
        <v>Docile Bala Goma Sino Sortido 70g</v>
      </c>
      <c r="FI248" s="109"/>
      <c r="FJ248" s="62">
        <f t="shared" si="513"/>
        <v>36.72</v>
      </c>
      <c r="FK248" s="61">
        <f t="shared" si="514"/>
        <v>0</v>
      </c>
      <c r="FL248" s="161">
        <f>(A!C249-NF!FJ248)*NF!FI248</f>
        <v>0</v>
      </c>
      <c r="FM248" s="109"/>
      <c r="FN248" s="62">
        <f t="shared" si="515"/>
        <v>36.72</v>
      </c>
      <c r="FO248" s="61">
        <f t="shared" si="516"/>
        <v>0</v>
      </c>
      <c r="FP248" s="161">
        <f>(A!C249-NF!FN248)*NF!FM248</f>
        <v>0</v>
      </c>
      <c r="FQ248" s="61" t="str">
        <f t="shared" si="517"/>
        <v>Docile Bala Goma Sino Sortido 70g</v>
      </c>
      <c r="FR248" s="109"/>
      <c r="FS248" s="62">
        <f t="shared" si="518"/>
        <v>36.72</v>
      </c>
      <c r="FT248" s="161">
        <f t="shared" si="519"/>
        <v>0</v>
      </c>
      <c r="FU248" s="161">
        <f>(A!C249-NF!FS248)*NF!FR248</f>
        <v>0</v>
      </c>
      <c r="FV248" s="109"/>
      <c r="FW248" s="62">
        <f t="shared" si="520"/>
        <v>36.72</v>
      </c>
      <c r="FX248" s="61">
        <f t="shared" si="521"/>
        <v>0</v>
      </c>
      <c r="FY248" s="161">
        <f>(A!C249-NF!FW248)*NF!FV248</f>
        <v>0</v>
      </c>
      <c r="FZ248" s="61" t="str">
        <f t="shared" si="522"/>
        <v>Docile Bala Goma Sino Sortido 70g</v>
      </c>
      <c r="GA248" s="109"/>
      <c r="GB248" s="62">
        <f t="shared" si="523"/>
        <v>36.72</v>
      </c>
      <c r="GC248" s="61">
        <f t="shared" si="524"/>
        <v>0</v>
      </c>
      <c r="GD248" s="161">
        <f>(A!C249-NF!GB248)*NF!GA248</f>
        <v>0</v>
      </c>
      <c r="GE248" s="109"/>
      <c r="GF248" s="62">
        <f t="shared" si="525"/>
        <v>36.72</v>
      </c>
      <c r="GG248" s="61">
        <f t="shared" si="526"/>
        <v>0</v>
      </c>
      <c r="GH248" s="161">
        <f>(A!C249-NF!GF248)*NF!GE248</f>
        <v>0</v>
      </c>
      <c r="GI248" s="61" t="str">
        <f t="shared" si="527"/>
        <v>Docile Bala Goma Sino Sortido 70g</v>
      </c>
      <c r="GJ248" s="109"/>
      <c r="GK248" s="62">
        <f t="shared" si="528"/>
        <v>36.72</v>
      </c>
      <c r="GL248" s="61">
        <f t="shared" si="529"/>
        <v>0</v>
      </c>
      <c r="GM248" s="161">
        <f>(A!C249-NF!GK248)*NF!GJ248</f>
        <v>0</v>
      </c>
      <c r="GN248" s="109"/>
      <c r="GO248" s="62">
        <f t="shared" si="530"/>
        <v>36.72</v>
      </c>
      <c r="GP248" s="61">
        <f t="shared" si="531"/>
        <v>0</v>
      </c>
      <c r="GQ248" s="161">
        <f>(A!C249-NF!GO248)*NF!GN248</f>
        <v>0</v>
      </c>
      <c r="GR248" s="61" t="str">
        <f t="shared" si="532"/>
        <v>Docile Bala Goma Sino Sortido 70g</v>
      </c>
      <c r="GS248" s="109"/>
      <c r="GT248" s="62">
        <f t="shared" si="533"/>
        <v>36.72</v>
      </c>
      <c r="GU248" s="61">
        <f t="shared" si="534"/>
        <v>0</v>
      </c>
      <c r="GV248" s="161">
        <f>(A!C249-NF!GT248)*NF!GS248</f>
        <v>0</v>
      </c>
      <c r="GW248" s="109"/>
      <c r="GX248" s="62">
        <f t="shared" si="535"/>
        <v>36.72</v>
      </c>
      <c r="GY248" s="61">
        <f t="shared" si="536"/>
        <v>0</v>
      </c>
      <c r="GZ248" s="161">
        <f>(A!C249-NF!GX248)*NF!GW248</f>
        <v>0</v>
      </c>
      <c r="HA248" s="61" t="str">
        <f t="shared" si="537"/>
        <v>Docile Bala Goma Sino Sortido 70g</v>
      </c>
      <c r="HB248" s="109"/>
      <c r="HC248" s="62">
        <f t="shared" si="538"/>
        <v>36.72</v>
      </c>
      <c r="HD248" s="61">
        <f t="shared" si="539"/>
        <v>0</v>
      </c>
      <c r="HE248" s="161">
        <f>(A!C249-NF!HC248)*NF!HB248</f>
        <v>0</v>
      </c>
      <c r="HF248" s="109"/>
      <c r="HG248" s="62">
        <f t="shared" si="540"/>
        <v>36.72</v>
      </c>
      <c r="HH248" s="61">
        <f t="shared" si="541"/>
        <v>0</v>
      </c>
      <c r="HI248" s="161">
        <f>(A!C249-NF!HG248)*NF!HF248</f>
        <v>0</v>
      </c>
      <c r="HJ248" s="61" t="str">
        <f t="shared" si="542"/>
        <v>Docile Bala Goma Sino Sortido 70g</v>
      </c>
      <c r="HK248" s="109"/>
      <c r="HL248" s="62">
        <f t="shared" si="543"/>
        <v>36.72</v>
      </c>
      <c r="HM248" s="61">
        <f t="shared" si="544"/>
        <v>0</v>
      </c>
      <c r="HN248" s="161">
        <f>(A!C249-NF!HL248)*NF!HK248</f>
        <v>0</v>
      </c>
      <c r="HO248" s="109"/>
      <c r="HP248" s="62">
        <f t="shared" si="545"/>
        <v>36.72</v>
      </c>
      <c r="HQ248" s="61">
        <f t="shared" si="546"/>
        <v>0</v>
      </c>
      <c r="HR248" s="161">
        <f>(A!C249-NF!HP248)*NF!HO248</f>
        <v>0</v>
      </c>
      <c r="HS248" s="61" t="str">
        <f t="shared" si="547"/>
        <v>Docile Bala Goma Sino Sortido 70g</v>
      </c>
      <c r="HT248" s="109"/>
      <c r="HU248" s="62">
        <f t="shared" si="548"/>
        <v>36.72</v>
      </c>
      <c r="HV248" s="61">
        <f t="shared" si="549"/>
        <v>0</v>
      </c>
      <c r="HW248" s="161">
        <f>(A!C249-NF!HU248)*NF!HT248</f>
        <v>0</v>
      </c>
      <c r="HX248" s="109"/>
      <c r="HY248" s="62">
        <f t="shared" si="550"/>
        <v>36.72</v>
      </c>
      <c r="HZ248" s="61">
        <f t="shared" si="551"/>
        <v>0</v>
      </c>
      <c r="IA248" s="161">
        <f>(A!C249-NF!HY248)*NF!HX248</f>
        <v>0</v>
      </c>
      <c r="IB248" s="61" t="str">
        <f t="shared" si="552"/>
        <v>Docile Bala Goma Sino Sortido 70g</v>
      </c>
      <c r="IC248" s="109"/>
      <c r="ID248" s="62">
        <f t="shared" si="553"/>
        <v>36.72</v>
      </c>
      <c r="IE248" s="61">
        <f t="shared" si="554"/>
        <v>0</v>
      </c>
      <c r="IF248" s="161">
        <f>(A!C249-NF!ID248)*NF!IC248</f>
        <v>0</v>
      </c>
      <c r="IG248" s="61" t="str">
        <f t="shared" si="555"/>
        <v>Docile Bala Goma Sino Sortido 70g</v>
      </c>
      <c r="IH248" s="109"/>
      <c r="II248" s="62">
        <f t="shared" si="556"/>
        <v>36.72</v>
      </c>
      <c r="IJ248" s="61">
        <f t="shared" si="557"/>
        <v>0</v>
      </c>
      <c r="IK248" s="161">
        <f>(A!C249-NF!II248)*NF!IH248</f>
        <v>0</v>
      </c>
      <c r="IL248" s="61" t="str">
        <f t="shared" si="558"/>
        <v>Docile Bala Goma Sino Sortido 70g</v>
      </c>
      <c r="IM248" s="61"/>
      <c r="IN248" s="61">
        <f t="shared" si="559"/>
        <v>36.72</v>
      </c>
      <c r="IO248" s="61">
        <f t="shared" si="560"/>
        <v>0</v>
      </c>
      <c r="IP248" s="161">
        <f>(A!C249-NF!IN248)*NF!IM248</f>
        <v>0</v>
      </c>
      <c r="IQ248" s="61">
        <f t="shared" si="561"/>
        <v>0</v>
      </c>
      <c r="IR248" s="107">
        <f t="shared" si="562"/>
        <v>0</v>
      </c>
      <c r="IS248" s="97" t="e">
        <f t="shared" si="563"/>
        <v>#DIV/0!</v>
      </c>
      <c r="IT248" s="162"/>
      <c r="IU248" s="162"/>
      <c r="IV248" s="162"/>
    </row>
    <row r="249" spans="1:256" x14ac:dyDescent="0.2">
      <c r="A249" s="163" t="str">
        <f>A!B250</f>
        <v>Docile Canud. Twist Colorido Morango Uni Big 24x26g</v>
      </c>
      <c r="B249" s="163">
        <f>A!C250</f>
        <v>3.46</v>
      </c>
      <c r="C249" s="104"/>
      <c r="D249" s="102">
        <f t="shared" si="423"/>
        <v>3.46</v>
      </c>
      <c r="E249" s="103">
        <f t="shared" si="424"/>
        <v>0</v>
      </c>
      <c r="F249" s="105">
        <f>(A!C250-NF!D249)*NF!C249</f>
        <v>0</v>
      </c>
      <c r="G249" s="104"/>
      <c r="H249" s="102">
        <f t="shared" si="425"/>
        <v>3.46</v>
      </c>
      <c r="I249" s="59">
        <f t="shared" si="426"/>
        <v>0</v>
      </c>
      <c r="J249" s="59">
        <f>(A!C250-NF!H249)*NF!G249</f>
        <v>0</v>
      </c>
      <c r="K249" s="59" t="str">
        <f t="shared" si="427"/>
        <v>Docile Canud. Twist Colorido Morango Uni Big 24x26g</v>
      </c>
      <c r="L249" s="104"/>
      <c r="M249" s="60">
        <f t="shared" si="428"/>
        <v>3.46</v>
      </c>
      <c r="N249" s="103">
        <f t="shared" si="429"/>
        <v>0</v>
      </c>
      <c r="O249" s="105">
        <f>(A!C250-NF!M249)*NF!L249</f>
        <v>0</v>
      </c>
      <c r="P249" s="104"/>
      <c r="Q249" s="102">
        <f t="shared" si="430"/>
        <v>3.46</v>
      </c>
      <c r="R249" s="59">
        <f t="shared" si="431"/>
        <v>0</v>
      </c>
      <c r="S249" s="103">
        <f>(A!C250-NF!Q249)*NF!P249</f>
        <v>0</v>
      </c>
      <c r="T249" s="103" t="str">
        <f t="shared" si="432"/>
        <v>Docile Canud. Twist Colorido Morango Uni Big 24x26g</v>
      </c>
      <c r="U249" s="104"/>
      <c r="V249" s="102">
        <f t="shared" si="433"/>
        <v>3.46</v>
      </c>
      <c r="W249" s="59">
        <f t="shared" si="434"/>
        <v>0</v>
      </c>
      <c r="X249" s="106">
        <f>(A!C250-NF!V249)*NF!U249</f>
        <v>0</v>
      </c>
      <c r="Y249" s="104"/>
      <c r="Z249" s="60">
        <f t="shared" si="435"/>
        <v>3.46</v>
      </c>
      <c r="AA249" s="59">
        <f t="shared" si="436"/>
        <v>0</v>
      </c>
      <c r="AB249" s="59">
        <f>(A!C250-NF!Z249)*NF!Y249</f>
        <v>0</v>
      </c>
      <c r="AC249" s="59" t="str">
        <f t="shared" si="437"/>
        <v>Docile Canud. Twist Colorido Morango Uni Big 24x26g</v>
      </c>
      <c r="AD249" s="104"/>
      <c r="AE249" s="60">
        <f t="shared" si="438"/>
        <v>3.46</v>
      </c>
      <c r="AF249" s="59">
        <f t="shared" si="439"/>
        <v>0</v>
      </c>
      <c r="AG249" s="106">
        <f>(A!C250-NF!AE249)*NF!AD249</f>
        <v>0</v>
      </c>
      <c r="AH249" s="104"/>
      <c r="AI249" s="60">
        <f t="shared" si="440"/>
        <v>3.46</v>
      </c>
      <c r="AJ249" s="59">
        <f t="shared" si="441"/>
        <v>0</v>
      </c>
      <c r="AK249" s="59">
        <f>(A!C250-NF!AI249)*NF!AH249</f>
        <v>0</v>
      </c>
      <c r="AL249" s="59" t="str">
        <f t="shared" si="442"/>
        <v>Docile Canud. Twist Colorido Morango Uni Big 24x26g</v>
      </c>
      <c r="AM249" s="104"/>
      <c r="AN249" s="60">
        <f t="shared" si="443"/>
        <v>3.46</v>
      </c>
      <c r="AO249" s="59">
        <f t="shared" si="444"/>
        <v>0</v>
      </c>
      <c r="AP249" s="106">
        <f>(A!C250-NF!AN249)*NF!AM249</f>
        <v>0</v>
      </c>
      <c r="AQ249" s="104"/>
      <c r="AR249" s="60">
        <f t="shared" si="445"/>
        <v>3.46</v>
      </c>
      <c r="AS249" s="59">
        <f t="shared" si="446"/>
        <v>0</v>
      </c>
      <c r="AT249" s="59">
        <f>(A!C250-NF!AR249)*NF!AQ249</f>
        <v>0</v>
      </c>
      <c r="AU249" s="59" t="str">
        <f t="shared" si="447"/>
        <v>Docile Canud. Twist Colorido Morango Uni Big 24x26g</v>
      </c>
      <c r="AV249" s="104"/>
      <c r="AW249" s="60">
        <f t="shared" si="448"/>
        <v>3.46</v>
      </c>
      <c r="AX249" s="59">
        <f t="shared" si="449"/>
        <v>0</v>
      </c>
      <c r="AY249" s="106">
        <f>(A!C250-NF!AW249)*NF!AV249</f>
        <v>0</v>
      </c>
      <c r="AZ249" s="104"/>
      <c r="BA249" s="60">
        <f t="shared" si="450"/>
        <v>3.46</v>
      </c>
      <c r="BB249" s="59">
        <f t="shared" si="451"/>
        <v>0</v>
      </c>
      <c r="BC249" s="59">
        <f>(A!C250-NF!BA249)*NF!AZ249</f>
        <v>0</v>
      </c>
      <c r="BD249" s="59" t="str">
        <f t="shared" si="452"/>
        <v>Docile Canud. Twist Colorido Morango Uni Big 24x26g</v>
      </c>
      <c r="BE249" s="104"/>
      <c r="BF249" s="60">
        <f t="shared" si="453"/>
        <v>3.46</v>
      </c>
      <c r="BG249" s="59">
        <f t="shared" si="454"/>
        <v>0</v>
      </c>
      <c r="BH249" s="106">
        <f>(A!C250-NF!BF249)*NF!BE249</f>
        <v>0</v>
      </c>
      <c r="BI249" s="104"/>
      <c r="BJ249" s="60">
        <f t="shared" si="455"/>
        <v>3.46</v>
      </c>
      <c r="BK249" s="59">
        <f t="shared" si="456"/>
        <v>0</v>
      </c>
      <c r="BL249" s="59">
        <f>(A!C250-NF!BJ249)*NF!BI249</f>
        <v>0</v>
      </c>
      <c r="BM249" s="59" t="str">
        <f t="shared" si="457"/>
        <v>Docile Canud. Twist Colorido Morango Uni Big 24x26g</v>
      </c>
      <c r="BN249" s="104"/>
      <c r="BO249" s="60">
        <f t="shared" si="458"/>
        <v>3.46</v>
      </c>
      <c r="BP249" s="59">
        <f t="shared" si="459"/>
        <v>0</v>
      </c>
      <c r="BQ249" s="106">
        <f>(A!C250-NF!BO249)*NF!BN249</f>
        <v>0</v>
      </c>
      <c r="BR249" s="104"/>
      <c r="BS249" s="60">
        <f t="shared" si="460"/>
        <v>3.46</v>
      </c>
      <c r="BT249" s="59">
        <f t="shared" si="461"/>
        <v>0</v>
      </c>
      <c r="BU249" s="59">
        <f>(A!C250-NF!BS249)*NF!BR249</f>
        <v>0</v>
      </c>
      <c r="BV249" s="59" t="str">
        <f t="shared" si="462"/>
        <v>Docile Canud. Twist Colorido Morango Uni Big 24x26g</v>
      </c>
      <c r="BW249" s="104"/>
      <c r="BX249" s="60">
        <f t="shared" si="463"/>
        <v>3.46</v>
      </c>
      <c r="BY249" s="59">
        <f t="shared" si="464"/>
        <v>0</v>
      </c>
      <c r="BZ249" s="106">
        <f>(A!C250-NF!BX249)*NF!BW249</f>
        <v>0</v>
      </c>
      <c r="CA249" s="104"/>
      <c r="CB249" s="60">
        <f t="shared" si="465"/>
        <v>3.46</v>
      </c>
      <c r="CC249" s="59">
        <f t="shared" si="466"/>
        <v>0</v>
      </c>
      <c r="CD249" s="59">
        <f>(A!C250-NF!CB249)*NF!CA249</f>
        <v>0</v>
      </c>
      <c r="CE249" s="59" t="str">
        <f t="shared" si="467"/>
        <v>Docile Canud. Twist Colorido Morango Uni Big 24x26g</v>
      </c>
      <c r="CF249" s="104"/>
      <c r="CG249" s="60">
        <f t="shared" si="468"/>
        <v>3.46</v>
      </c>
      <c r="CH249" s="59">
        <f t="shared" si="469"/>
        <v>0</v>
      </c>
      <c r="CI249" s="106">
        <f>(A!C250-NF!CG249)*NF!CF249</f>
        <v>0</v>
      </c>
      <c r="CJ249" s="104"/>
      <c r="CK249" s="60">
        <f t="shared" si="470"/>
        <v>3.46</v>
      </c>
      <c r="CL249" s="59">
        <f t="shared" si="471"/>
        <v>0</v>
      </c>
      <c r="CM249" s="59">
        <f>(A!C250-NF!CK249)*NF!CJ249</f>
        <v>0</v>
      </c>
      <c r="CN249" s="59" t="str">
        <f t="shared" si="472"/>
        <v>Docile Canud. Twist Colorido Morango Uni Big 24x26g</v>
      </c>
      <c r="CO249" s="104"/>
      <c r="CP249" s="60">
        <f t="shared" si="473"/>
        <v>3.46</v>
      </c>
      <c r="CQ249" s="59">
        <f t="shared" si="474"/>
        <v>0</v>
      </c>
      <c r="CR249" s="106">
        <f>(A!C250-NF!CP249)*NF!CO249</f>
        <v>0</v>
      </c>
      <c r="CS249" s="104"/>
      <c r="CT249" s="60">
        <f t="shared" si="475"/>
        <v>3.46</v>
      </c>
      <c r="CU249" s="59">
        <f t="shared" si="476"/>
        <v>0</v>
      </c>
      <c r="CV249" s="59">
        <f>(A!C250-NF!CT249)*NF!CS249</f>
        <v>0</v>
      </c>
      <c r="CW249" s="59" t="str">
        <f t="shared" si="477"/>
        <v>Docile Canud. Twist Colorido Morango Uni Big 24x26g</v>
      </c>
      <c r="CX249" s="104"/>
      <c r="CY249" s="60">
        <f t="shared" si="478"/>
        <v>3.46</v>
      </c>
      <c r="CZ249" s="59">
        <f t="shared" si="479"/>
        <v>0</v>
      </c>
      <c r="DA249" s="106">
        <f>(A!C250-NF!CY249)*NF!CX249</f>
        <v>0</v>
      </c>
      <c r="DB249" s="104"/>
      <c r="DC249" s="60">
        <f t="shared" si="480"/>
        <v>3.46</v>
      </c>
      <c r="DD249" s="59">
        <f t="shared" si="481"/>
        <v>0</v>
      </c>
      <c r="DE249" s="59">
        <f>(A!C250-NF!DC249)*NF!DB249</f>
        <v>0</v>
      </c>
      <c r="DF249" s="59" t="str">
        <f t="shared" si="482"/>
        <v>Docile Canud. Twist Colorido Morango Uni Big 24x26g</v>
      </c>
      <c r="DG249" s="104"/>
      <c r="DH249" s="60">
        <f t="shared" si="483"/>
        <v>3.46</v>
      </c>
      <c r="DI249" s="59">
        <f t="shared" si="484"/>
        <v>0</v>
      </c>
      <c r="DJ249" s="106">
        <f>(A!C250-NF!DH249)*NF!DG249</f>
        <v>0</v>
      </c>
      <c r="DK249" s="104"/>
      <c r="DL249" s="60">
        <f t="shared" si="485"/>
        <v>3.46</v>
      </c>
      <c r="DM249" s="59">
        <f t="shared" si="486"/>
        <v>0</v>
      </c>
      <c r="DN249" s="59">
        <f>(A!C250-NF!DL249)*NF!DK249</f>
        <v>0</v>
      </c>
      <c r="DO249" s="59" t="str">
        <f t="shared" si="487"/>
        <v>Docile Canud. Twist Colorido Morango Uni Big 24x26g</v>
      </c>
      <c r="DP249" s="104"/>
      <c r="DQ249" s="60">
        <f t="shared" si="488"/>
        <v>3.46</v>
      </c>
      <c r="DR249" s="59">
        <f t="shared" si="489"/>
        <v>0</v>
      </c>
      <c r="DS249" s="106">
        <f>(A!C250-NF!DQ249)*NF!DP249</f>
        <v>0</v>
      </c>
      <c r="DT249" s="104"/>
      <c r="DU249" s="60">
        <f t="shared" si="490"/>
        <v>3.46</v>
      </c>
      <c r="DV249" s="59">
        <f t="shared" si="491"/>
        <v>0</v>
      </c>
      <c r="DW249" s="59">
        <f>(A!C250-NF!DU249)*NF!DT249</f>
        <v>0</v>
      </c>
      <c r="DX249" s="59" t="str">
        <f t="shared" si="492"/>
        <v>Docile Canud. Twist Colorido Morango Uni Big 24x26g</v>
      </c>
      <c r="DY249" s="104"/>
      <c r="DZ249" s="60">
        <f t="shared" si="493"/>
        <v>3.46</v>
      </c>
      <c r="EA249" s="59">
        <f t="shared" si="494"/>
        <v>0</v>
      </c>
      <c r="EB249" s="106">
        <f>(A!C250-NF!DZ249)*NF!DY249</f>
        <v>0</v>
      </c>
      <c r="EC249" s="104"/>
      <c r="ED249" s="60">
        <f t="shared" si="495"/>
        <v>3.46</v>
      </c>
      <c r="EE249" s="59">
        <f t="shared" si="496"/>
        <v>0</v>
      </c>
      <c r="EF249" s="59">
        <f>(A!C250-NF!ED249)*NF!EC249</f>
        <v>0</v>
      </c>
      <c r="EG249" s="59" t="str">
        <f t="shared" si="497"/>
        <v>Docile Canud. Twist Colorido Morango Uni Big 24x26g</v>
      </c>
      <c r="EH249" s="104"/>
      <c r="EI249" s="60">
        <f t="shared" si="498"/>
        <v>3.46</v>
      </c>
      <c r="EJ249" s="59">
        <f t="shared" si="499"/>
        <v>0</v>
      </c>
      <c r="EK249" s="106">
        <f>(A!C250-NF!EI249)*NF!EH249</f>
        <v>0</v>
      </c>
      <c r="EL249" s="104"/>
      <c r="EM249" s="60">
        <f t="shared" si="500"/>
        <v>3.46</v>
      </c>
      <c r="EN249" s="59">
        <f t="shared" si="501"/>
        <v>0</v>
      </c>
      <c r="EO249" s="106">
        <f>(A!C250-NF!EM249)*NF!EL249</f>
        <v>0</v>
      </c>
      <c r="EP249" s="59" t="str">
        <f t="shared" si="502"/>
        <v>Docile Canud. Twist Colorido Morango Uni Big 24x26g</v>
      </c>
      <c r="EQ249" s="104"/>
      <c r="ER249" s="60">
        <f t="shared" si="503"/>
        <v>3.46</v>
      </c>
      <c r="ES249" s="59">
        <f t="shared" si="504"/>
        <v>0</v>
      </c>
      <c r="ET249" s="106">
        <f>(A!C250-NF!ER249)*NF!EQ249</f>
        <v>0</v>
      </c>
      <c r="EU249" s="104"/>
      <c r="EV249" s="60">
        <f t="shared" si="505"/>
        <v>3.46</v>
      </c>
      <c r="EW249" s="59">
        <f t="shared" si="506"/>
        <v>0</v>
      </c>
      <c r="EX249" s="106">
        <f>(A!C250-NF!EV249)*NF!EU249</f>
        <v>0</v>
      </c>
      <c r="EY249" s="59" t="str">
        <f t="shared" si="507"/>
        <v>Docile Canud. Twist Colorido Morango Uni Big 24x26g</v>
      </c>
      <c r="EZ249" s="104"/>
      <c r="FA249" s="60">
        <f t="shared" si="508"/>
        <v>3.46</v>
      </c>
      <c r="FB249" s="59">
        <f t="shared" si="509"/>
        <v>0</v>
      </c>
      <c r="FC249" s="106">
        <f>(A!C250-NF!FA249)*NF!EZ249</f>
        <v>0</v>
      </c>
      <c r="FD249" s="104"/>
      <c r="FE249" s="60">
        <f t="shared" si="510"/>
        <v>3.46</v>
      </c>
      <c r="FF249" s="59">
        <f t="shared" si="511"/>
        <v>0</v>
      </c>
      <c r="FG249" s="106">
        <f>(A!C250-NF!FE249)*NF!FD249</f>
        <v>0</v>
      </c>
      <c r="FH249" s="59" t="str">
        <f t="shared" si="512"/>
        <v>Docile Canud. Twist Colorido Morango Uni Big 24x26g</v>
      </c>
      <c r="FI249" s="104"/>
      <c r="FJ249" s="60">
        <f t="shared" si="513"/>
        <v>3.46</v>
      </c>
      <c r="FK249" s="59">
        <f t="shared" si="514"/>
        <v>0</v>
      </c>
      <c r="FL249" s="106">
        <f>(A!C250-NF!FJ249)*NF!FI249</f>
        <v>0</v>
      </c>
      <c r="FM249" s="104"/>
      <c r="FN249" s="60">
        <f t="shared" si="515"/>
        <v>3.46</v>
      </c>
      <c r="FO249" s="59">
        <f t="shared" si="516"/>
        <v>0</v>
      </c>
      <c r="FP249" s="106">
        <f>(A!C250-NF!FN249)*NF!FM249</f>
        <v>0</v>
      </c>
      <c r="FQ249" s="59" t="str">
        <f t="shared" si="517"/>
        <v>Docile Canud. Twist Colorido Morango Uni Big 24x26g</v>
      </c>
      <c r="FR249" s="104"/>
      <c r="FS249" s="60">
        <f t="shared" si="518"/>
        <v>3.46</v>
      </c>
      <c r="FT249" s="106">
        <f t="shared" si="519"/>
        <v>0</v>
      </c>
      <c r="FU249" s="106">
        <f>(A!C250-NF!FS249)*NF!FR249</f>
        <v>0</v>
      </c>
      <c r="FV249" s="104"/>
      <c r="FW249" s="60">
        <f t="shared" si="520"/>
        <v>3.46</v>
      </c>
      <c r="FX249" s="59">
        <f t="shared" si="521"/>
        <v>0</v>
      </c>
      <c r="FY249" s="106">
        <f>(A!C250-NF!FW249)*NF!FV249</f>
        <v>0</v>
      </c>
      <c r="FZ249" s="59" t="str">
        <f t="shared" si="522"/>
        <v>Docile Canud. Twist Colorido Morango Uni Big 24x26g</v>
      </c>
      <c r="GA249" s="104"/>
      <c r="GB249" s="60">
        <f t="shared" si="523"/>
        <v>3.46</v>
      </c>
      <c r="GC249" s="59">
        <f t="shared" si="524"/>
        <v>0</v>
      </c>
      <c r="GD249" s="106">
        <f>(A!C250-NF!GB249)*NF!GA249</f>
        <v>0</v>
      </c>
      <c r="GE249" s="104"/>
      <c r="GF249" s="60">
        <f t="shared" si="525"/>
        <v>3.46</v>
      </c>
      <c r="GG249" s="59">
        <f t="shared" si="526"/>
        <v>0</v>
      </c>
      <c r="GH249" s="106">
        <f>(A!C250-NF!GF249)*NF!GE249</f>
        <v>0</v>
      </c>
      <c r="GI249" s="59" t="str">
        <f t="shared" si="527"/>
        <v>Docile Canud. Twist Colorido Morango Uni Big 24x26g</v>
      </c>
      <c r="GJ249" s="104"/>
      <c r="GK249" s="60">
        <f t="shared" si="528"/>
        <v>3.46</v>
      </c>
      <c r="GL249" s="59">
        <f t="shared" si="529"/>
        <v>0</v>
      </c>
      <c r="GM249" s="106">
        <f>(A!C250-NF!GK249)*NF!GJ249</f>
        <v>0</v>
      </c>
      <c r="GN249" s="104"/>
      <c r="GO249" s="60">
        <f t="shared" si="530"/>
        <v>3.46</v>
      </c>
      <c r="GP249" s="59">
        <f t="shared" si="531"/>
        <v>0</v>
      </c>
      <c r="GQ249" s="106">
        <f>(A!C250-NF!GO249)*NF!GN249</f>
        <v>0</v>
      </c>
      <c r="GR249" s="59" t="str">
        <f t="shared" si="532"/>
        <v>Docile Canud. Twist Colorido Morango Uni Big 24x26g</v>
      </c>
      <c r="GS249" s="104"/>
      <c r="GT249" s="60">
        <f t="shared" si="533"/>
        <v>3.46</v>
      </c>
      <c r="GU249" s="59">
        <f t="shared" si="534"/>
        <v>0</v>
      </c>
      <c r="GV249" s="106">
        <f>(A!C250-NF!GT249)*NF!GS249</f>
        <v>0</v>
      </c>
      <c r="GW249" s="104"/>
      <c r="GX249" s="60">
        <f t="shared" si="535"/>
        <v>3.46</v>
      </c>
      <c r="GY249" s="59">
        <f t="shared" si="536"/>
        <v>0</v>
      </c>
      <c r="GZ249" s="106">
        <f>(A!C250-NF!GX249)*NF!GW249</f>
        <v>0</v>
      </c>
      <c r="HA249" s="59" t="str">
        <f t="shared" si="537"/>
        <v>Docile Canud. Twist Colorido Morango Uni Big 24x26g</v>
      </c>
      <c r="HB249" s="104"/>
      <c r="HC249" s="60">
        <f t="shared" si="538"/>
        <v>3.46</v>
      </c>
      <c r="HD249" s="59">
        <f t="shared" si="539"/>
        <v>0</v>
      </c>
      <c r="HE249" s="106">
        <f>(A!C250-NF!HC249)*NF!HB249</f>
        <v>0</v>
      </c>
      <c r="HF249" s="104"/>
      <c r="HG249" s="60">
        <f t="shared" si="540"/>
        <v>3.46</v>
      </c>
      <c r="HH249" s="59">
        <f t="shared" si="541"/>
        <v>0</v>
      </c>
      <c r="HI249" s="106">
        <f>(A!C250-NF!HG249)*NF!HF249</f>
        <v>0</v>
      </c>
      <c r="HJ249" s="59" t="str">
        <f t="shared" si="542"/>
        <v>Docile Canud. Twist Colorido Morango Uni Big 24x26g</v>
      </c>
      <c r="HK249" s="104"/>
      <c r="HL249" s="60">
        <f t="shared" si="543"/>
        <v>3.46</v>
      </c>
      <c r="HM249" s="59">
        <f t="shared" si="544"/>
        <v>0</v>
      </c>
      <c r="HN249" s="106">
        <f>(A!C250-NF!HL249)*NF!HK249</f>
        <v>0</v>
      </c>
      <c r="HO249" s="104"/>
      <c r="HP249" s="60">
        <f t="shared" si="545"/>
        <v>3.46</v>
      </c>
      <c r="HQ249" s="59">
        <f t="shared" si="546"/>
        <v>0</v>
      </c>
      <c r="HR249" s="106">
        <f>(A!C250-NF!HP249)*NF!HO249</f>
        <v>0</v>
      </c>
      <c r="HS249" s="59" t="str">
        <f t="shared" si="547"/>
        <v>Docile Canud. Twist Colorido Morango Uni Big 24x26g</v>
      </c>
      <c r="HT249" s="104"/>
      <c r="HU249" s="60">
        <f t="shared" si="548"/>
        <v>3.46</v>
      </c>
      <c r="HV249" s="59">
        <f t="shared" si="549"/>
        <v>0</v>
      </c>
      <c r="HW249" s="106">
        <f>(A!C250-NF!HU249)*NF!HT249</f>
        <v>0</v>
      </c>
      <c r="HX249" s="104"/>
      <c r="HY249" s="60">
        <f t="shared" si="550"/>
        <v>3.46</v>
      </c>
      <c r="HZ249" s="59">
        <f t="shared" si="551"/>
        <v>0</v>
      </c>
      <c r="IA249" s="106">
        <f>(A!C250-NF!HY249)*NF!HX249</f>
        <v>0</v>
      </c>
      <c r="IB249" s="59" t="str">
        <f t="shared" si="552"/>
        <v>Docile Canud. Twist Colorido Morango Uni Big 24x26g</v>
      </c>
      <c r="IC249" s="104"/>
      <c r="ID249" s="60">
        <f t="shared" si="553"/>
        <v>3.46</v>
      </c>
      <c r="IE249" s="59">
        <f t="shared" si="554"/>
        <v>0</v>
      </c>
      <c r="IF249" s="106">
        <f>(A!C250-NF!ID249)*NF!IC249</f>
        <v>0</v>
      </c>
      <c r="IG249" s="59" t="str">
        <f t="shared" si="555"/>
        <v>Docile Canud. Twist Colorido Morango Uni Big 24x26g</v>
      </c>
      <c r="IH249" s="104"/>
      <c r="II249" s="60">
        <f t="shared" si="556"/>
        <v>3.46</v>
      </c>
      <c r="IJ249" s="59">
        <f t="shared" si="557"/>
        <v>0</v>
      </c>
      <c r="IK249" s="106">
        <f>(A!C250-NF!II249)*NF!IH249</f>
        <v>0</v>
      </c>
      <c r="IL249" s="59" t="str">
        <f t="shared" si="558"/>
        <v>Docile Canud. Twist Colorido Morango Uni Big 24x26g</v>
      </c>
      <c r="IM249" s="59"/>
      <c r="IN249" s="59">
        <f t="shared" si="559"/>
        <v>3.46</v>
      </c>
      <c r="IO249" s="59">
        <f t="shared" si="560"/>
        <v>0</v>
      </c>
      <c r="IP249" s="106">
        <f>(A!C250-NF!IN249)*NF!IM249</f>
        <v>0</v>
      </c>
      <c r="IQ249" s="59">
        <f t="shared" si="561"/>
        <v>0</v>
      </c>
      <c r="IR249" s="101">
        <f t="shared" si="562"/>
        <v>0</v>
      </c>
      <c r="IS249" s="103" t="e">
        <f t="shared" si="563"/>
        <v>#DIV/0!</v>
      </c>
      <c r="IT249" s="96"/>
      <c r="IU249" s="96"/>
      <c r="IV249" s="96"/>
    </row>
    <row r="250" spans="1:256" x14ac:dyDescent="0.2">
      <c r="A250" s="136" t="str">
        <f>A!B251</f>
        <v>Docile Chic. Bola Xcle Hortelã 40x5g</v>
      </c>
      <c r="B250" s="136">
        <f>A!C251</f>
        <v>3.46</v>
      </c>
      <c r="C250" s="109"/>
      <c r="D250" s="108">
        <f t="shared" si="423"/>
        <v>3.46</v>
      </c>
      <c r="E250" s="97">
        <f t="shared" si="424"/>
        <v>0</v>
      </c>
      <c r="F250" s="95">
        <f>(A!C251-NF!D250)*NF!C250</f>
        <v>0</v>
      </c>
      <c r="G250" s="109"/>
      <c r="H250" s="108">
        <f t="shared" si="425"/>
        <v>3.46</v>
      </c>
      <c r="I250" s="61">
        <f t="shared" si="426"/>
        <v>0</v>
      </c>
      <c r="J250" s="61">
        <f>(A!C251-NF!H250)*NF!G250</f>
        <v>0</v>
      </c>
      <c r="K250" s="61" t="str">
        <f t="shared" si="427"/>
        <v>Docile Chic. Bola Xcle Hortelã 40x5g</v>
      </c>
      <c r="L250" s="109"/>
      <c r="M250" s="62">
        <f t="shared" si="428"/>
        <v>3.46</v>
      </c>
      <c r="N250" s="97">
        <f t="shared" si="429"/>
        <v>0</v>
      </c>
      <c r="O250" s="95">
        <f>(A!C251-NF!M250)*NF!L250</f>
        <v>0</v>
      </c>
      <c r="P250" s="109"/>
      <c r="Q250" s="108">
        <f t="shared" si="430"/>
        <v>3.46</v>
      </c>
      <c r="R250" s="61">
        <f t="shared" si="431"/>
        <v>0</v>
      </c>
      <c r="S250" s="97">
        <f>(A!C251-NF!Q250)*NF!P250</f>
        <v>0</v>
      </c>
      <c r="T250" s="97" t="str">
        <f t="shared" si="432"/>
        <v>Docile Chic. Bola Xcle Hortelã 40x5g</v>
      </c>
      <c r="U250" s="109"/>
      <c r="V250" s="108">
        <f t="shared" si="433"/>
        <v>3.46</v>
      </c>
      <c r="W250" s="61">
        <f t="shared" si="434"/>
        <v>0</v>
      </c>
      <c r="X250" s="161">
        <f>(A!C251-NF!V250)*NF!U250</f>
        <v>0</v>
      </c>
      <c r="Y250" s="109"/>
      <c r="Z250" s="62">
        <f t="shared" si="435"/>
        <v>3.46</v>
      </c>
      <c r="AA250" s="61">
        <f t="shared" si="436"/>
        <v>0</v>
      </c>
      <c r="AB250" s="61">
        <f>(A!C251-NF!Z250)*NF!Y250</f>
        <v>0</v>
      </c>
      <c r="AC250" s="61" t="str">
        <f t="shared" si="437"/>
        <v>Docile Chic. Bola Xcle Hortelã 40x5g</v>
      </c>
      <c r="AD250" s="109"/>
      <c r="AE250" s="62">
        <f t="shared" si="438"/>
        <v>3.46</v>
      </c>
      <c r="AF250" s="61">
        <f t="shared" si="439"/>
        <v>0</v>
      </c>
      <c r="AG250" s="161">
        <f>(A!C251-NF!AE250)*NF!AD250</f>
        <v>0</v>
      </c>
      <c r="AH250" s="109"/>
      <c r="AI250" s="62">
        <f t="shared" si="440"/>
        <v>3.46</v>
      </c>
      <c r="AJ250" s="61">
        <f t="shared" si="441"/>
        <v>0</v>
      </c>
      <c r="AK250" s="61">
        <f>(A!C251-NF!AI250)*NF!AH250</f>
        <v>0</v>
      </c>
      <c r="AL250" s="61" t="str">
        <f t="shared" si="442"/>
        <v>Docile Chic. Bola Xcle Hortelã 40x5g</v>
      </c>
      <c r="AM250" s="109"/>
      <c r="AN250" s="62">
        <f t="shared" si="443"/>
        <v>3.46</v>
      </c>
      <c r="AO250" s="61">
        <f t="shared" si="444"/>
        <v>0</v>
      </c>
      <c r="AP250" s="161">
        <f>(A!C251-NF!AN250)*NF!AM250</f>
        <v>0</v>
      </c>
      <c r="AQ250" s="109"/>
      <c r="AR250" s="62">
        <f t="shared" si="445"/>
        <v>3.46</v>
      </c>
      <c r="AS250" s="61">
        <f t="shared" si="446"/>
        <v>0</v>
      </c>
      <c r="AT250" s="61">
        <f>(A!C251-NF!AR250)*NF!AQ250</f>
        <v>0</v>
      </c>
      <c r="AU250" s="61" t="str">
        <f t="shared" si="447"/>
        <v>Docile Chic. Bola Xcle Hortelã 40x5g</v>
      </c>
      <c r="AV250" s="109"/>
      <c r="AW250" s="62">
        <f t="shared" si="448"/>
        <v>3.46</v>
      </c>
      <c r="AX250" s="61">
        <f t="shared" si="449"/>
        <v>0</v>
      </c>
      <c r="AY250" s="161">
        <f>(A!C251-NF!AW250)*NF!AV250</f>
        <v>0</v>
      </c>
      <c r="AZ250" s="109"/>
      <c r="BA250" s="62">
        <f t="shared" si="450"/>
        <v>3.46</v>
      </c>
      <c r="BB250" s="61">
        <f t="shared" si="451"/>
        <v>0</v>
      </c>
      <c r="BC250" s="61">
        <f>(A!C251-NF!BA250)*NF!AZ250</f>
        <v>0</v>
      </c>
      <c r="BD250" s="61" t="str">
        <f t="shared" si="452"/>
        <v>Docile Chic. Bola Xcle Hortelã 40x5g</v>
      </c>
      <c r="BE250" s="109"/>
      <c r="BF250" s="62">
        <f t="shared" si="453"/>
        <v>3.46</v>
      </c>
      <c r="BG250" s="61">
        <f t="shared" si="454"/>
        <v>0</v>
      </c>
      <c r="BH250" s="161">
        <f>(A!C251-NF!BF250)*NF!BE250</f>
        <v>0</v>
      </c>
      <c r="BI250" s="109"/>
      <c r="BJ250" s="62">
        <f t="shared" si="455"/>
        <v>3.46</v>
      </c>
      <c r="BK250" s="61">
        <f t="shared" si="456"/>
        <v>0</v>
      </c>
      <c r="BL250" s="61">
        <f>(A!C251-NF!BJ250)*NF!BI250</f>
        <v>0</v>
      </c>
      <c r="BM250" s="61" t="str">
        <f t="shared" si="457"/>
        <v>Docile Chic. Bola Xcle Hortelã 40x5g</v>
      </c>
      <c r="BN250" s="109"/>
      <c r="BO250" s="62">
        <f t="shared" si="458"/>
        <v>3.46</v>
      </c>
      <c r="BP250" s="61">
        <f t="shared" si="459"/>
        <v>0</v>
      </c>
      <c r="BQ250" s="161">
        <f>(A!C251-NF!BO250)*NF!BN250</f>
        <v>0</v>
      </c>
      <c r="BR250" s="109"/>
      <c r="BS250" s="62">
        <f t="shared" si="460"/>
        <v>3.46</v>
      </c>
      <c r="BT250" s="61">
        <f t="shared" si="461"/>
        <v>0</v>
      </c>
      <c r="BU250" s="61">
        <f>(A!C251-NF!BS250)*NF!BR250</f>
        <v>0</v>
      </c>
      <c r="BV250" s="61" t="str">
        <f t="shared" si="462"/>
        <v>Docile Chic. Bola Xcle Hortelã 40x5g</v>
      </c>
      <c r="BW250" s="109"/>
      <c r="BX250" s="62">
        <f t="shared" si="463"/>
        <v>3.46</v>
      </c>
      <c r="BY250" s="61">
        <f t="shared" si="464"/>
        <v>0</v>
      </c>
      <c r="BZ250" s="161">
        <f>(A!C251-NF!BX250)*NF!BW250</f>
        <v>0</v>
      </c>
      <c r="CA250" s="109"/>
      <c r="CB250" s="62">
        <f t="shared" si="465"/>
        <v>3.46</v>
      </c>
      <c r="CC250" s="61">
        <f t="shared" si="466"/>
        <v>0</v>
      </c>
      <c r="CD250" s="61">
        <f>(A!C251-NF!CB250)*NF!CA250</f>
        <v>0</v>
      </c>
      <c r="CE250" s="61" t="str">
        <f t="shared" si="467"/>
        <v>Docile Chic. Bola Xcle Hortelã 40x5g</v>
      </c>
      <c r="CF250" s="109"/>
      <c r="CG250" s="62">
        <f t="shared" si="468"/>
        <v>3.46</v>
      </c>
      <c r="CH250" s="61">
        <f t="shared" si="469"/>
        <v>0</v>
      </c>
      <c r="CI250" s="161">
        <f>(A!C251-NF!CG250)*NF!CF250</f>
        <v>0</v>
      </c>
      <c r="CJ250" s="109"/>
      <c r="CK250" s="62">
        <f t="shared" si="470"/>
        <v>3.46</v>
      </c>
      <c r="CL250" s="61">
        <f t="shared" si="471"/>
        <v>0</v>
      </c>
      <c r="CM250" s="61">
        <f>(A!C251-NF!CK250)*NF!CJ250</f>
        <v>0</v>
      </c>
      <c r="CN250" s="61" t="str">
        <f t="shared" si="472"/>
        <v>Docile Chic. Bola Xcle Hortelã 40x5g</v>
      </c>
      <c r="CO250" s="109"/>
      <c r="CP250" s="62">
        <f t="shared" si="473"/>
        <v>3.46</v>
      </c>
      <c r="CQ250" s="61">
        <f t="shared" si="474"/>
        <v>0</v>
      </c>
      <c r="CR250" s="161">
        <f>(A!C251-NF!CP250)*NF!CO250</f>
        <v>0</v>
      </c>
      <c r="CS250" s="109"/>
      <c r="CT250" s="62">
        <f t="shared" si="475"/>
        <v>3.46</v>
      </c>
      <c r="CU250" s="61">
        <f t="shared" si="476"/>
        <v>0</v>
      </c>
      <c r="CV250" s="61">
        <f>(A!C251-NF!CT250)*NF!CS250</f>
        <v>0</v>
      </c>
      <c r="CW250" s="61" t="str">
        <f t="shared" si="477"/>
        <v>Docile Chic. Bola Xcle Hortelã 40x5g</v>
      </c>
      <c r="CX250" s="109"/>
      <c r="CY250" s="62">
        <f t="shared" si="478"/>
        <v>3.46</v>
      </c>
      <c r="CZ250" s="61">
        <f t="shared" si="479"/>
        <v>0</v>
      </c>
      <c r="DA250" s="161">
        <f>(A!C251-NF!CY250)*NF!CX250</f>
        <v>0</v>
      </c>
      <c r="DB250" s="109"/>
      <c r="DC250" s="62">
        <f t="shared" si="480"/>
        <v>3.46</v>
      </c>
      <c r="DD250" s="61">
        <f t="shared" si="481"/>
        <v>0</v>
      </c>
      <c r="DE250" s="61">
        <f>(A!C251-NF!DC250)*NF!DB250</f>
        <v>0</v>
      </c>
      <c r="DF250" s="61" t="str">
        <f t="shared" si="482"/>
        <v>Docile Chic. Bola Xcle Hortelã 40x5g</v>
      </c>
      <c r="DG250" s="109"/>
      <c r="DH250" s="62">
        <f t="shared" si="483"/>
        <v>3.46</v>
      </c>
      <c r="DI250" s="61">
        <f t="shared" si="484"/>
        <v>0</v>
      </c>
      <c r="DJ250" s="161">
        <f>(A!C251-NF!DH250)*NF!DG250</f>
        <v>0</v>
      </c>
      <c r="DK250" s="109"/>
      <c r="DL250" s="62">
        <f t="shared" si="485"/>
        <v>3.46</v>
      </c>
      <c r="DM250" s="61">
        <f t="shared" si="486"/>
        <v>0</v>
      </c>
      <c r="DN250" s="61">
        <f>(A!C251-NF!DL250)*NF!DK250</f>
        <v>0</v>
      </c>
      <c r="DO250" s="61" t="str">
        <f t="shared" si="487"/>
        <v>Docile Chic. Bola Xcle Hortelã 40x5g</v>
      </c>
      <c r="DP250" s="109"/>
      <c r="DQ250" s="62">
        <f t="shared" si="488"/>
        <v>3.46</v>
      </c>
      <c r="DR250" s="61">
        <f t="shared" si="489"/>
        <v>0</v>
      </c>
      <c r="DS250" s="161">
        <f>(A!C251-NF!DQ250)*NF!DP250</f>
        <v>0</v>
      </c>
      <c r="DT250" s="109"/>
      <c r="DU250" s="62">
        <f t="shared" si="490"/>
        <v>3.46</v>
      </c>
      <c r="DV250" s="61">
        <f t="shared" si="491"/>
        <v>0</v>
      </c>
      <c r="DW250" s="61">
        <f>(A!C251-NF!DU250)*NF!DT250</f>
        <v>0</v>
      </c>
      <c r="DX250" s="61" t="str">
        <f t="shared" si="492"/>
        <v>Docile Chic. Bola Xcle Hortelã 40x5g</v>
      </c>
      <c r="DY250" s="109"/>
      <c r="DZ250" s="62">
        <f t="shared" si="493"/>
        <v>3.46</v>
      </c>
      <c r="EA250" s="61">
        <f t="shared" si="494"/>
        <v>0</v>
      </c>
      <c r="EB250" s="161">
        <f>(A!C251-NF!DZ250)*NF!DY250</f>
        <v>0</v>
      </c>
      <c r="EC250" s="109"/>
      <c r="ED250" s="62">
        <f t="shared" si="495"/>
        <v>3.46</v>
      </c>
      <c r="EE250" s="61">
        <f t="shared" si="496"/>
        <v>0</v>
      </c>
      <c r="EF250" s="61">
        <f>(A!C251-NF!ED250)*NF!EC250</f>
        <v>0</v>
      </c>
      <c r="EG250" s="61" t="str">
        <f t="shared" si="497"/>
        <v>Docile Chic. Bola Xcle Hortelã 40x5g</v>
      </c>
      <c r="EH250" s="109"/>
      <c r="EI250" s="62">
        <f t="shared" si="498"/>
        <v>3.46</v>
      </c>
      <c r="EJ250" s="61">
        <f t="shared" si="499"/>
        <v>0</v>
      </c>
      <c r="EK250" s="161">
        <f>(A!C251-NF!EI250)*NF!EH250</f>
        <v>0</v>
      </c>
      <c r="EL250" s="109"/>
      <c r="EM250" s="62">
        <f t="shared" si="500"/>
        <v>3.46</v>
      </c>
      <c r="EN250" s="61">
        <f t="shared" si="501"/>
        <v>0</v>
      </c>
      <c r="EO250" s="161">
        <f>(A!C251-NF!EM250)*NF!EL250</f>
        <v>0</v>
      </c>
      <c r="EP250" s="61" t="str">
        <f t="shared" si="502"/>
        <v>Docile Chic. Bola Xcle Hortelã 40x5g</v>
      </c>
      <c r="EQ250" s="109"/>
      <c r="ER250" s="62">
        <f t="shared" si="503"/>
        <v>3.46</v>
      </c>
      <c r="ES250" s="61">
        <f t="shared" si="504"/>
        <v>0</v>
      </c>
      <c r="ET250" s="161">
        <f>(A!C251-NF!ER250)*NF!EQ250</f>
        <v>0</v>
      </c>
      <c r="EU250" s="109"/>
      <c r="EV250" s="62">
        <f t="shared" si="505"/>
        <v>3.46</v>
      </c>
      <c r="EW250" s="61">
        <f t="shared" si="506"/>
        <v>0</v>
      </c>
      <c r="EX250" s="161">
        <f>(A!C251-NF!EV250)*NF!EU250</f>
        <v>0</v>
      </c>
      <c r="EY250" s="61" t="str">
        <f t="shared" si="507"/>
        <v>Docile Chic. Bola Xcle Hortelã 40x5g</v>
      </c>
      <c r="EZ250" s="109"/>
      <c r="FA250" s="62">
        <f t="shared" si="508"/>
        <v>3.46</v>
      </c>
      <c r="FB250" s="61">
        <f t="shared" si="509"/>
        <v>0</v>
      </c>
      <c r="FC250" s="161">
        <f>(A!C251-NF!FA250)*NF!EZ250</f>
        <v>0</v>
      </c>
      <c r="FD250" s="109"/>
      <c r="FE250" s="62">
        <f t="shared" si="510"/>
        <v>3.46</v>
      </c>
      <c r="FF250" s="61">
        <f t="shared" si="511"/>
        <v>0</v>
      </c>
      <c r="FG250" s="161">
        <f>(A!C251-NF!FE250)*NF!FD250</f>
        <v>0</v>
      </c>
      <c r="FH250" s="61" t="str">
        <f t="shared" si="512"/>
        <v>Docile Chic. Bola Xcle Hortelã 40x5g</v>
      </c>
      <c r="FI250" s="109"/>
      <c r="FJ250" s="62">
        <f t="shared" si="513"/>
        <v>3.46</v>
      </c>
      <c r="FK250" s="61">
        <f t="shared" si="514"/>
        <v>0</v>
      </c>
      <c r="FL250" s="161">
        <f>(A!C251-NF!FJ250)*NF!FI250</f>
        <v>0</v>
      </c>
      <c r="FM250" s="109"/>
      <c r="FN250" s="62">
        <f t="shared" si="515"/>
        <v>3.46</v>
      </c>
      <c r="FO250" s="61">
        <f t="shared" si="516"/>
        <v>0</v>
      </c>
      <c r="FP250" s="161">
        <f>(A!C251-NF!FN250)*NF!FM250</f>
        <v>0</v>
      </c>
      <c r="FQ250" s="61" t="str">
        <f t="shared" si="517"/>
        <v>Docile Chic. Bola Xcle Hortelã 40x5g</v>
      </c>
      <c r="FR250" s="109"/>
      <c r="FS250" s="62">
        <f t="shared" si="518"/>
        <v>3.46</v>
      </c>
      <c r="FT250" s="161">
        <f t="shared" si="519"/>
        <v>0</v>
      </c>
      <c r="FU250" s="161">
        <f>(A!C251-NF!FS250)*NF!FR250</f>
        <v>0</v>
      </c>
      <c r="FV250" s="109"/>
      <c r="FW250" s="62">
        <f t="shared" si="520"/>
        <v>3.46</v>
      </c>
      <c r="FX250" s="61">
        <f t="shared" si="521"/>
        <v>0</v>
      </c>
      <c r="FY250" s="161">
        <f>(A!C251-NF!FW250)*NF!FV250</f>
        <v>0</v>
      </c>
      <c r="FZ250" s="61" t="str">
        <f t="shared" si="522"/>
        <v>Docile Chic. Bola Xcle Hortelã 40x5g</v>
      </c>
      <c r="GA250" s="109"/>
      <c r="GB250" s="62">
        <f t="shared" si="523"/>
        <v>3.46</v>
      </c>
      <c r="GC250" s="61">
        <f t="shared" si="524"/>
        <v>0</v>
      </c>
      <c r="GD250" s="161">
        <f>(A!C251-NF!GB250)*NF!GA250</f>
        <v>0</v>
      </c>
      <c r="GE250" s="109"/>
      <c r="GF250" s="62">
        <f t="shared" si="525"/>
        <v>3.46</v>
      </c>
      <c r="GG250" s="61">
        <f t="shared" si="526"/>
        <v>0</v>
      </c>
      <c r="GH250" s="161">
        <f>(A!C251-NF!GF250)*NF!GE250</f>
        <v>0</v>
      </c>
      <c r="GI250" s="61" t="str">
        <f t="shared" si="527"/>
        <v>Docile Chic. Bola Xcle Hortelã 40x5g</v>
      </c>
      <c r="GJ250" s="109"/>
      <c r="GK250" s="62">
        <f t="shared" si="528"/>
        <v>3.46</v>
      </c>
      <c r="GL250" s="61">
        <f t="shared" si="529"/>
        <v>0</v>
      </c>
      <c r="GM250" s="161">
        <f>(A!C251-NF!GK250)*NF!GJ250</f>
        <v>0</v>
      </c>
      <c r="GN250" s="109"/>
      <c r="GO250" s="62">
        <f t="shared" si="530"/>
        <v>3.46</v>
      </c>
      <c r="GP250" s="61">
        <f t="shared" si="531"/>
        <v>0</v>
      </c>
      <c r="GQ250" s="161">
        <f>(A!C251-NF!GO250)*NF!GN250</f>
        <v>0</v>
      </c>
      <c r="GR250" s="61" t="str">
        <f t="shared" si="532"/>
        <v>Docile Chic. Bola Xcle Hortelã 40x5g</v>
      </c>
      <c r="GS250" s="109"/>
      <c r="GT250" s="62">
        <f t="shared" si="533"/>
        <v>3.46</v>
      </c>
      <c r="GU250" s="61">
        <f t="shared" si="534"/>
        <v>0</v>
      </c>
      <c r="GV250" s="161">
        <f>(A!C251-NF!GT250)*NF!GS250</f>
        <v>0</v>
      </c>
      <c r="GW250" s="109"/>
      <c r="GX250" s="62">
        <f t="shared" si="535"/>
        <v>3.46</v>
      </c>
      <c r="GY250" s="61">
        <f t="shared" si="536"/>
        <v>0</v>
      </c>
      <c r="GZ250" s="161">
        <f>(A!C251-NF!GX250)*NF!GW250</f>
        <v>0</v>
      </c>
      <c r="HA250" s="61" t="str">
        <f t="shared" si="537"/>
        <v>Docile Chic. Bola Xcle Hortelã 40x5g</v>
      </c>
      <c r="HB250" s="109"/>
      <c r="HC250" s="62">
        <f t="shared" si="538"/>
        <v>3.46</v>
      </c>
      <c r="HD250" s="61">
        <f t="shared" si="539"/>
        <v>0</v>
      </c>
      <c r="HE250" s="161">
        <f>(A!C251-NF!HC250)*NF!HB250</f>
        <v>0</v>
      </c>
      <c r="HF250" s="109"/>
      <c r="HG250" s="62">
        <f t="shared" si="540"/>
        <v>3.46</v>
      </c>
      <c r="HH250" s="61">
        <f t="shared" si="541"/>
        <v>0</v>
      </c>
      <c r="HI250" s="161">
        <f>(A!C251-NF!HG250)*NF!HF250</f>
        <v>0</v>
      </c>
      <c r="HJ250" s="61" t="str">
        <f t="shared" si="542"/>
        <v>Docile Chic. Bola Xcle Hortelã 40x5g</v>
      </c>
      <c r="HK250" s="109"/>
      <c r="HL250" s="62">
        <f t="shared" si="543"/>
        <v>3.46</v>
      </c>
      <c r="HM250" s="61">
        <f t="shared" si="544"/>
        <v>0</v>
      </c>
      <c r="HN250" s="161">
        <f>(A!C251-NF!HL250)*NF!HK250</f>
        <v>0</v>
      </c>
      <c r="HO250" s="109"/>
      <c r="HP250" s="62">
        <f t="shared" si="545"/>
        <v>3.46</v>
      </c>
      <c r="HQ250" s="61">
        <f t="shared" si="546"/>
        <v>0</v>
      </c>
      <c r="HR250" s="161">
        <f>(A!C251-NF!HP250)*NF!HO250</f>
        <v>0</v>
      </c>
      <c r="HS250" s="61" t="str">
        <f t="shared" si="547"/>
        <v>Docile Chic. Bola Xcle Hortelã 40x5g</v>
      </c>
      <c r="HT250" s="109"/>
      <c r="HU250" s="62">
        <f t="shared" si="548"/>
        <v>3.46</v>
      </c>
      <c r="HV250" s="61">
        <f t="shared" si="549"/>
        <v>0</v>
      </c>
      <c r="HW250" s="161">
        <f>(A!C251-NF!HU250)*NF!HT250</f>
        <v>0</v>
      </c>
      <c r="HX250" s="109"/>
      <c r="HY250" s="62">
        <f t="shared" si="550"/>
        <v>3.46</v>
      </c>
      <c r="HZ250" s="61">
        <f t="shared" si="551"/>
        <v>0</v>
      </c>
      <c r="IA250" s="161">
        <f>(A!C251-NF!HY250)*NF!HX250</f>
        <v>0</v>
      </c>
      <c r="IB250" s="61" t="str">
        <f t="shared" si="552"/>
        <v>Docile Chic. Bola Xcle Hortelã 40x5g</v>
      </c>
      <c r="IC250" s="109"/>
      <c r="ID250" s="62">
        <f t="shared" si="553"/>
        <v>3.46</v>
      </c>
      <c r="IE250" s="61">
        <f t="shared" si="554"/>
        <v>0</v>
      </c>
      <c r="IF250" s="161">
        <f>(A!C251-NF!ID250)*NF!IC250</f>
        <v>0</v>
      </c>
      <c r="IG250" s="61" t="str">
        <f t="shared" si="555"/>
        <v>Docile Chic. Bola Xcle Hortelã 40x5g</v>
      </c>
      <c r="IH250" s="109"/>
      <c r="II250" s="62">
        <f t="shared" si="556"/>
        <v>3.46</v>
      </c>
      <c r="IJ250" s="61">
        <f t="shared" si="557"/>
        <v>0</v>
      </c>
      <c r="IK250" s="161">
        <f>(A!C251-NF!II250)*NF!IH250</f>
        <v>0</v>
      </c>
      <c r="IL250" s="61" t="str">
        <f t="shared" si="558"/>
        <v>Docile Chic. Bola Xcle Hortelã 40x5g</v>
      </c>
      <c r="IM250" s="61"/>
      <c r="IN250" s="61">
        <f t="shared" si="559"/>
        <v>3.46</v>
      </c>
      <c r="IO250" s="61">
        <f t="shared" si="560"/>
        <v>0</v>
      </c>
      <c r="IP250" s="161">
        <f>(A!C251-NF!IN250)*NF!IM250</f>
        <v>0</v>
      </c>
      <c r="IQ250" s="61">
        <f t="shared" si="561"/>
        <v>0</v>
      </c>
      <c r="IR250" s="107">
        <f t="shared" si="562"/>
        <v>0</v>
      </c>
      <c r="IS250" s="97" t="e">
        <f t="shared" si="563"/>
        <v>#DIV/0!</v>
      </c>
      <c r="IT250" s="162"/>
      <c r="IU250" s="162"/>
      <c r="IV250" s="162"/>
    </row>
    <row r="251" spans="1:256" x14ac:dyDescent="0.2">
      <c r="A251" s="163" t="str">
        <f>A!B252</f>
        <v>Docile Chic. Bola Xcle Morango 40x5g</v>
      </c>
      <c r="B251" s="163">
        <f>A!C252</f>
        <v>3.46</v>
      </c>
      <c r="C251" s="104"/>
      <c r="D251" s="102">
        <f t="shared" si="423"/>
        <v>3.46</v>
      </c>
      <c r="E251" s="103">
        <f t="shared" si="424"/>
        <v>0</v>
      </c>
      <c r="F251" s="105">
        <f>(A!C252-NF!D251)*NF!C251</f>
        <v>0</v>
      </c>
      <c r="G251" s="104"/>
      <c r="H251" s="102">
        <f t="shared" si="425"/>
        <v>3.46</v>
      </c>
      <c r="I251" s="59">
        <f t="shared" si="426"/>
        <v>0</v>
      </c>
      <c r="J251" s="59">
        <f>(A!C252-NF!H251)*NF!G251</f>
        <v>0</v>
      </c>
      <c r="K251" s="59" t="str">
        <f t="shared" si="427"/>
        <v>Docile Chic. Bola Xcle Morango 40x5g</v>
      </c>
      <c r="L251" s="104"/>
      <c r="M251" s="60">
        <f t="shared" si="428"/>
        <v>3.46</v>
      </c>
      <c r="N251" s="103">
        <f t="shared" si="429"/>
        <v>0</v>
      </c>
      <c r="O251" s="105">
        <f>(A!C252-NF!M251)*NF!L251</f>
        <v>0</v>
      </c>
      <c r="P251" s="104"/>
      <c r="Q251" s="102">
        <f t="shared" si="430"/>
        <v>3.46</v>
      </c>
      <c r="R251" s="59">
        <f t="shared" si="431"/>
        <v>0</v>
      </c>
      <c r="S251" s="103">
        <f>(A!C252-NF!Q251)*NF!P251</f>
        <v>0</v>
      </c>
      <c r="T251" s="103" t="str">
        <f t="shared" si="432"/>
        <v>Docile Chic. Bola Xcle Morango 40x5g</v>
      </c>
      <c r="U251" s="104"/>
      <c r="V251" s="102">
        <f t="shared" si="433"/>
        <v>3.46</v>
      </c>
      <c r="W251" s="59">
        <f t="shared" si="434"/>
        <v>0</v>
      </c>
      <c r="X251" s="106">
        <f>(A!C252-NF!V251)*NF!U251</f>
        <v>0</v>
      </c>
      <c r="Y251" s="104"/>
      <c r="Z251" s="60">
        <f t="shared" si="435"/>
        <v>3.46</v>
      </c>
      <c r="AA251" s="59">
        <f t="shared" si="436"/>
        <v>0</v>
      </c>
      <c r="AB251" s="59">
        <f>(A!C252-NF!Z251)*NF!Y251</f>
        <v>0</v>
      </c>
      <c r="AC251" s="59" t="str">
        <f t="shared" si="437"/>
        <v>Docile Chic. Bola Xcle Morango 40x5g</v>
      </c>
      <c r="AD251" s="104"/>
      <c r="AE251" s="60">
        <f t="shared" si="438"/>
        <v>3.46</v>
      </c>
      <c r="AF251" s="59">
        <f t="shared" si="439"/>
        <v>0</v>
      </c>
      <c r="AG251" s="106">
        <f>(A!C252-NF!AE251)*NF!AD251</f>
        <v>0</v>
      </c>
      <c r="AH251" s="104"/>
      <c r="AI251" s="60">
        <f t="shared" si="440"/>
        <v>3.46</v>
      </c>
      <c r="AJ251" s="59">
        <f t="shared" si="441"/>
        <v>0</v>
      </c>
      <c r="AK251" s="59">
        <f>(A!C252-NF!AI251)*NF!AH251</f>
        <v>0</v>
      </c>
      <c r="AL251" s="59" t="str">
        <f t="shared" si="442"/>
        <v>Docile Chic. Bola Xcle Morango 40x5g</v>
      </c>
      <c r="AM251" s="104"/>
      <c r="AN251" s="60">
        <f t="shared" si="443"/>
        <v>3.46</v>
      </c>
      <c r="AO251" s="59">
        <f t="shared" si="444"/>
        <v>0</v>
      </c>
      <c r="AP251" s="106">
        <f>(A!C252-NF!AN251)*NF!AM251</f>
        <v>0</v>
      </c>
      <c r="AQ251" s="104"/>
      <c r="AR251" s="60">
        <f t="shared" si="445"/>
        <v>3.46</v>
      </c>
      <c r="AS251" s="59">
        <f t="shared" si="446"/>
        <v>0</v>
      </c>
      <c r="AT251" s="59">
        <f>(A!C252-NF!AR251)*NF!AQ251</f>
        <v>0</v>
      </c>
      <c r="AU251" s="59" t="str">
        <f t="shared" si="447"/>
        <v>Docile Chic. Bola Xcle Morango 40x5g</v>
      </c>
      <c r="AV251" s="104"/>
      <c r="AW251" s="60">
        <f t="shared" si="448"/>
        <v>3.46</v>
      </c>
      <c r="AX251" s="59">
        <f t="shared" si="449"/>
        <v>0</v>
      </c>
      <c r="AY251" s="106">
        <f>(A!C252-NF!AW251)*NF!AV251</f>
        <v>0</v>
      </c>
      <c r="AZ251" s="104"/>
      <c r="BA251" s="60">
        <f t="shared" si="450"/>
        <v>3.46</v>
      </c>
      <c r="BB251" s="59">
        <f t="shared" si="451"/>
        <v>0</v>
      </c>
      <c r="BC251" s="59">
        <f>(A!C252-NF!BA251)*NF!AZ251</f>
        <v>0</v>
      </c>
      <c r="BD251" s="59" t="str">
        <f t="shared" si="452"/>
        <v>Docile Chic. Bola Xcle Morango 40x5g</v>
      </c>
      <c r="BE251" s="104"/>
      <c r="BF251" s="60">
        <f t="shared" si="453"/>
        <v>3.46</v>
      </c>
      <c r="BG251" s="59">
        <f t="shared" si="454"/>
        <v>0</v>
      </c>
      <c r="BH251" s="106">
        <f>(A!C252-NF!BF251)*NF!BE251</f>
        <v>0</v>
      </c>
      <c r="BI251" s="104"/>
      <c r="BJ251" s="60">
        <f t="shared" si="455"/>
        <v>3.46</v>
      </c>
      <c r="BK251" s="59">
        <f t="shared" si="456"/>
        <v>0</v>
      </c>
      <c r="BL251" s="59">
        <f>(A!C252-NF!BJ251)*NF!BI251</f>
        <v>0</v>
      </c>
      <c r="BM251" s="59" t="str">
        <f t="shared" si="457"/>
        <v>Docile Chic. Bola Xcle Morango 40x5g</v>
      </c>
      <c r="BN251" s="104"/>
      <c r="BO251" s="60">
        <f t="shared" si="458"/>
        <v>3.46</v>
      </c>
      <c r="BP251" s="59">
        <f t="shared" si="459"/>
        <v>0</v>
      </c>
      <c r="BQ251" s="106">
        <f>(A!C252-NF!BO251)*NF!BN251</f>
        <v>0</v>
      </c>
      <c r="BR251" s="104"/>
      <c r="BS251" s="60">
        <f t="shared" si="460"/>
        <v>3.46</v>
      </c>
      <c r="BT251" s="59">
        <f t="shared" si="461"/>
        <v>0</v>
      </c>
      <c r="BU251" s="59">
        <f>(A!C252-NF!BS251)*NF!BR251</f>
        <v>0</v>
      </c>
      <c r="BV251" s="59" t="str">
        <f t="shared" si="462"/>
        <v>Docile Chic. Bola Xcle Morango 40x5g</v>
      </c>
      <c r="BW251" s="104"/>
      <c r="BX251" s="60">
        <f t="shared" si="463"/>
        <v>3.46</v>
      </c>
      <c r="BY251" s="59">
        <f t="shared" si="464"/>
        <v>0</v>
      </c>
      <c r="BZ251" s="106">
        <f>(A!C252-NF!BX251)*NF!BW251</f>
        <v>0</v>
      </c>
      <c r="CA251" s="104"/>
      <c r="CB251" s="60">
        <f t="shared" si="465"/>
        <v>3.46</v>
      </c>
      <c r="CC251" s="59">
        <f t="shared" si="466"/>
        <v>0</v>
      </c>
      <c r="CD251" s="59">
        <f>(A!C252-NF!CB251)*NF!CA251</f>
        <v>0</v>
      </c>
      <c r="CE251" s="59" t="str">
        <f t="shared" si="467"/>
        <v>Docile Chic. Bola Xcle Morango 40x5g</v>
      </c>
      <c r="CF251" s="104"/>
      <c r="CG251" s="60">
        <f t="shared" si="468"/>
        <v>3.46</v>
      </c>
      <c r="CH251" s="59">
        <f t="shared" si="469"/>
        <v>0</v>
      </c>
      <c r="CI251" s="106">
        <f>(A!C252-NF!CG251)*NF!CF251</f>
        <v>0</v>
      </c>
      <c r="CJ251" s="104"/>
      <c r="CK251" s="60">
        <f t="shared" si="470"/>
        <v>3.46</v>
      </c>
      <c r="CL251" s="59">
        <f t="shared" si="471"/>
        <v>0</v>
      </c>
      <c r="CM251" s="59">
        <f>(A!C252-NF!CK251)*NF!CJ251</f>
        <v>0</v>
      </c>
      <c r="CN251" s="59" t="str">
        <f t="shared" si="472"/>
        <v>Docile Chic. Bola Xcle Morango 40x5g</v>
      </c>
      <c r="CO251" s="104"/>
      <c r="CP251" s="60">
        <f t="shared" si="473"/>
        <v>3.46</v>
      </c>
      <c r="CQ251" s="59">
        <f t="shared" si="474"/>
        <v>0</v>
      </c>
      <c r="CR251" s="106">
        <f>(A!C252-NF!CP251)*NF!CO251</f>
        <v>0</v>
      </c>
      <c r="CS251" s="104"/>
      <c r="CT251" s="60">
        <f t="shared" si="475"/>
        <v>3.46</v>
      </c>
      <c r="CU251" s="59">
        <f t="shared" si="476"/>
        <v>0</v>
      </c>
      <c r="CV251" s="59">
        <f>(A!C252-NF!CT251)*NF!CS251</f>
        <v>0</v>
      </c>
      <c r="CW251" s="59" t="str">
        <f t="shared" si="477"/>
        <v>Docile Chic. Bola Xcle Morango 40x5g</v>
      </c>
      <c r="CX251" s="104"/>
      <c r="CY251" s="60">
        <f t="shared" si="478"/>
        <v>3.46</v>
      </c>
      <c r="CZ251" s="59">
        <f t="shared" si="479"/>
        <v>0</v>
      </c>
      <c r="DA251" s="106">
        <f>(A!C252-NF!CY251)*NF!CX251</f>
        <v>0</v>
      </c>
      <c r="DB251" s="104"/>
      <c r="DC251" s="60">
        <f t="shared" si="480"/>
        <v>3.46</v>
      </c>
      <c r="DD251" s="59">
        <f t="shared" si="481"/>
        <v>0</v>
      </c>
      <c r="DE251" s="59">
        <f>(A!C252-NF!DC251)*NF!DB251</f>
        <v>0</v>
      </c>
      <c r="DF251" s="59" t="str">
        <f t="shared" si="482"/>
        <v>Docile Chic. Bola Xcle Morango 40x5g</v>
      </c>
      <c r="DG251" s="104"/>
      <c r="DH251" s="60">
        <f t="shared" si="483"/>
        <v>3.46</v>
      </c>
      <c r="DI251" s="59">
        <f t="shared" si="484"/>
        <v>0</v>
      </c>
      <c r="DJ251" s="106">
        <f>(A!C252-NF!DH251)*NF!DG251</f>
        <v>0</v>
      </c>
      <c r="DK251" s="104"/>
      <c r="DL251" s="60">
        <f t="shared" si="485"/>
        <v>3.46</v>
      </c>
      <c r="DM251" s="59">
        <f t="shared" si="486"/>
        <v>0</v>
      </c>
      <c r="DN251" s="59">
        <f>(A!C252-NF!DL251)*NF!DK251</f>
        <v>0</v>
      </c>
      <c r="DO251" s="59" t="str">
        <f t="shared" si="487"/>
        <v>Docile Chic. Bola Xcle Morango 40x5g</v>
      </c>
      <c r="DP251" s="104"/>
      <c r="DQ251" s="60">
        <f t="shared" si="488"/>
        <v>3.46</v>
      </c>
      <c r="DR251" s="59">
        <f t="shared" si="489"/>
        <v>0</v>
      </c>
      <c r="DS251" s="106">
        <f>(A!C252-NF!DQ251)*NF!DP251</f>
        <v>0</v>
      </c>
      <c r="DT251" s="104"/>
      <c r="DU251" s="60">
        <f t="shared" si="490"/>
        <v>3.46</v>
      </c>
      <c r="DV251" s="59">
        <f t="shared" si="491"/>
        <v>0</v>
      </c>
      <c r="DW251" s="59">
        <f>(A!C252-NF!DU251)*NF!DT251</f>
        <v>0</v>
      </c>
      <c r="DX251" s="59" t="str">
        <f t="shared" si="492"/>
        <v>Docile Chic. Bola Xcle Morango 40x5g</v>
      </c>
      <c r="DY251" s="104"/>
      <c r="DZ251" s="60">
        <f t="shared" si="493"/>
        <v>3.46</v>
      </c>
      <c r="EA251" s="59">
        <f t="shared" si="494"/>
        <v>0</v>
      </c>
      <c r="EB251" s="106">
        <f>(A!C252-NF!DZ251)*NF!DY251</f>
        <v>0</v>
      </c>
      <c r="EC251" s="104"/>
      <c r="ED251" s="60">
        <f t="shared" si="495"/>
        <v>3.46</v>
      </c>
      <c r="EE251" s="59">
        <f t="shared" si="496"/>
        <v>0</v>
      </c>
      <c r="EF251" s="59">
        <f>(A!C252-NF!ED251)*NF!EC251</f>
        <v>0</v>
      </c>
      <c r="EG251" s="59" t="str">
        <f t="shared" si="497"/>
        <v>Docile Chic. Bola Xcle Morango 40x5g</v>
      </c>
      <c r="EH251" s="104"/>
      <c r="EI251" s="60">
        <f t="shared" si="498"/>
        <v>3.46</v>
      </c>
      <c r="EJ251" s="59">
        <f t="shared" si="499"/>
        <v>0</v>
      </c>
      <c r="EK251" s="106">
        <f>(A!C252-NF!EI251)*NF!EH251</f>
        <v>0</v>
      </c>
      <c r="EL251" s="104"/>
      <c r="EM251" s="60">
        <f t="shared" si="500"/>
        <v>3.46</v>
      </c>
      <c r="EN251" s="59">
        <f t="shared" si="501"/>
        <v>0</v>
      </c>
      <c r="EO251" s="106">
        <f>(A!C252-NF!EM251)*NF!EL251</f>
        <v>0</v>
      </c>
      <c r="EP251" s="59" t="str">
        <f t="shared" si="502"/>
        <v>Docile Chic. Bola Xcle Morango 40x5g</v>
      </c>
      <c r="EQ251" s="104"/>
      <c r="ER251" s="60">
        <f t="shared" si="503"/>
        <v>3.46</v>
      </c>
      <c r="ES251" s="59">
        <f t="shared" si="504"/>
        <v>0</v>
      </c>
      <c r="ET251" s="106">
        <f>(A!C252-NF!ER251)*NF!EQ251</f>
        <v>0</v>
      </c>
      <c r="EU251" s="104"/>
      <c r="EV251" s="60">
        <f t="shared" si="505"/>
        <v>3.46</v>
      </c>
      <c r="EW251" s="59">
        <f t="shared" si="506"/>
        <v>0</v>
      </c>
      <c r="EX251" s="106">
        <f>(A!C252-NF!EV251)*NF!EU251</f>
        <v>0</v>
      </c>
      <c r="EY251" s="59" t="str">
        <f t="shared" si="507"/>
        <v>Docile Chic. Bola Xcle Morango 40x5g</v>
      </c>
      <c r="EZ251" s="104"/>
      <c r="FA251" s="60">
        <f t="shared" si="508"/>
        <v>3.46</v>
      </c>
      <c r="FB251" s="59">
        <f t="shared" si="509"/>
        <v>0</v>
      </c>
      <c r="FC251" s="106">
        <f>(A!C252-NF!FA251)*NF!EZ251</f>
        <v>0</v>
      </c>
      <c r="FD251" s="104"/>
      <c r="FE251" s="60">
        <f t="shared" si="510"/>
        <v>3.46</v>
      </c>
      <c r="FF251" s="59">
        <f t="shared" si="511"/>
        <v>0</v>
      </c>
      <c r="FG251" s="106">
        <f>(A!C252-NF!FE251)*NF!FD251</f>
        <v>0</v>
      </c>
      <c r="FH251" s="59" t="str">
        <f t="shared" si="512"/>
        <v>Docile Chic. Bola Xcle Morango 40x5g</v>
      </c>
      <c r="FI251" s="104"/>
      <c r="FJ251" s="60">
        <f t="shared" si="513"/>
        <v>3.46</v>
      </c>
      <c r="FK251" s="59">
        <f t="shared" si="514"/>
        <v>0</v>
      </c>
      <c r="FL251" s="106">
        <f>(A!C252-NF!FJ251)*NF!FI251</f>
        <v>0</v>
      </c>
      <c r="FM251" s="104"/>
      <c r="FN251" s="60">
        <f t="shared" si="515"/>
        <v>3.46</v>
      </c>
      <c r="FO251" s="59">
        <f t="shared" si="516"/>
        <v>0</v>
      </c>
      <c r="FP251" s="106">
        <f>(A!C252-NF!FN251)*NF!FM251</f>
        <v>0</v>
      </c>
      <c r="FQ251" s="59" t="str">
        <f t="shared" si="517"/>
        <v>Docile Chic. Bola Xcle Morango 40x5g</v>
      </c>
      <c r="FR251" s="104"/>
      <c r="FS251" s="60">
        <f t="shared" si="518"/>
        <v>3.46</v>
      </c>
      <c r="FT251" s="106">
        <f t="shared" si="519"/>
        <v>0</v>
      </c>
      <c r="FU251" s="106">
        <f>(A!C252-NF!FS251)*NF!FR251</f>
        <v>0</v>
      </c>
      <c r="FV251" s="104"/>
      <c r="FW251" s="60">
        <f t="shared" si="520"/>
        <v>3.46</v>
      </c>
      <c r="FX251" s="59">
        <f t="shared" si="521"/>
        <v>0</v>
      </c>
      <c r="FY251" s="106">
        <f>(A!C252-NF!FW251)*NF!FV251</f>
        <v>0</v>
      </c>
      <c r="FZ251" s="59" t="str">
        <f t="shared" si="522"/>
        <v>Docile Chic. Bola Xcle Morango 40x5g</v>
      </c>
      <c r="GA251" s="104"/>
      <c r="GB251" s="60">
        <f t="shared" si="523"/>
        <v>3.46</v>
      </c>
      <c r="GC251" s="59">
        <f t="shared" si="524"/>
        <v>0</v>
      </c>
      <c r="GD251" s="106">
        <f>(A!C252-NF!GB251)*NF!GA251</f>
        <v>0</v>
      </c>
      <c r="GE251" s="104"/>
      <c r="GF251" s="60">
        <f t="shared" si="525"/>
        <v>3.46</v>
      </c>
      <c r="GG251" s="59">
        <f t="shared" si="526"/>
        <v>0</v>
      </c>
      <c r="GH251" s="106">
        <f>(A!C252-NF!GF251)*NF!GE251</f>
        <v>0</v>
      </c>
      <c r="GI251" s="59" t="str">
        <f t="shared" si="527"/>
        <v>Docile Chic. Bola Xcle Morango 40x5g</v>
      </c>
      <c r="GJ251" s="104"/>
      <c r="GK251" s="60">
        <f t="shared" si="528"/>
        <v>3.46</v>
      </c>
      <c r="GL251" s="59">
        <f t="shared" si="529"/>
        <v>0</v>
      </c>
      <c r="GM251" s="106">
        <f>(A!C252-NF!GK251)*NF!GJ251</f>
        <v>0</v>
      </c>
      <c r="GN251" s="104"/>
      <c r="GO251" s="60">
        <f t="shared" si="530"/>
        <v>3.46</v>
      </c>
      <c r="GP251" s="59">
        <f t="shared" si="531"/>
        <v>0</v>
      </c>
      <c r="GQ251" s="106">
        <f>(A!C252-NF!GO251)*NF!GN251</f>
        <v>0</v>
      </c>
      <c r="GR251" s="59" t="str">
        <f t="shared" si="532"/>
        <v>Docile Chic. Bola Xcle Morango 40x5g</v>
      </c>
      <c r="GS251" s="104"/>
      <c r="GT251" s="60">
        <f t="shared" si="533"/>
        <v>3.46</v>
      </c>
      <c r="GU251" s="59">
        <f t="shared" si="534"/>
        <v>0</v>
      </c>
      <c r="GV251" s="106">
        <f>(A!C252-NF!GT251)*NF!GS251</f>
        <v>0</v>
      </c>
      <c r="GW251" s="104"/>
      <c r="GX251" s="60">
        <f t="shared" si="535"/>
        <v>3.46</v>
      </c>
      <c r="GY251" s="59">
        <f t="shared" si="536"/>
        <v>0</v>
      </c>
      <c r="GZ251" s="106">
        <f>(A!C252-NF!GX251)*NF!GW251</f>
        <v>0</v>
      </c>
      <c r="HA251" s="59" t="str">
        <f t="shared" si="537"/>
        <v>Docile Chic. Bola Xcle Morango 40x5g</v>
      </c>
      <c r="HB251" s="104"/>
      <c r="HC251" s="60">
        <f t="shared" si="538"/>
        <v>3.46</v>
      </c>
      <c r="HD251" s="59">
        <f t="shared" si="539"/>
        <v>0</v>
      </c>
      <c r="HE251" s="106">
        <f>(A!C252-NF!HC251)*NF!HB251</f>
        <v>0</v>
      </c>
      <c r="HF251" s="104"/>
      <c r="HG251" s="60">
        <f t="shared" si="540"/>
        <v>3.46</v>
      </c>
      <c r="HH251" s="59">
        <f t="shared" si="541"/>
        <v>0</v>
      </c>
      <c r="HI251" s="106">
        <f>(A!C252-NF!HG251)*NF!HF251</f>
        <v>0</v>
      </c>
      <c r="HJ251" s="59" t="str">
        <f t="shared" si="542"/>
        <v>Docile Chic. Bola Xcle Morango 40x5g</v>
      </c>
      <c r="HK251" s="104"/>
      <c r="HL251" s="60">
        <f t="shared" si="543"/>
        <v>3.46</v>
      </c>
      <c r="HM251" s="59">
        <f t="shared" si="544"/>
        <v>0</v>
      </c>
      <c r="HN251" s="106">
        <f>(A!C252-NF!HL251)*NF!HK251</f>
        <v>0</v>
      </c>
      <c r="HO251" s="104"/>
      <c r="HP251" s="60">
        <f t="shared" si="545"/>
        <v>3.46</v>
      </c>
      <c r="HQ251" s="59">
        <f t="shared" si="546"/>
        <v>0</v>
      </c>
      <c r="HR251" s="106">
        <f>(A!C252-NF!HP251)*NF!HO251</f>
        <v>0</v>
      </c>
      <c r="HS251" s="59" t="str">
        <f t="shared" si="547"/>
        <v>Docile Chic. Bola Xcle Morango 40x5g</v>
      </c>
      <c r="HT251" s="104"/>
      <c r="HU251" s="60">
        <f t="shared" si="548"/>
        <v>3.46</v>
      </c>
      <c r="HV251" s="59">
        <f t="shared" si="549"/>
        <v>0</v>
      </c>
      <c r="HW251" s="106">
        <f>(A!C252-NF!HU251)*NF!HT251</f>
        <v>0</v>
      </c>
      <c r="HX251" s="104"/>
      <c r="HY251" s="60">
        <f t="shared" si="550"/>
        <v>3.46</v>
      </c>
      <c r="HZ251" s="59">
        <f t="shared" si="551"/>
        <v>0</v>
      </c>
      <c r="IA251" s="106">
        <f>(A!C252-NF!HY251)*NF!HX251</f>
        <v>0</v>
      </c>
      <c r="IB251" s="59" t="str">
        <f t="shared" si="552"/>
        <v>Docile Chic. Bola Xcle Morango 40x5g</v>
      </c>
      <c r="IC251" s="104"/>
      <c r="ID251" s="60">
        <f t="shared" si="553"/>
        <v>3.46</v>
      </c>
      <c r="IE251" s="59">
        <f t="shared" si="554"/>
        <v>0</v>
      </c>
      <c r="IF251" s="106">
        <f>(A!C252-NF!ID251)*NF!IC251</f>
        <v>0</v>
      </c>
      <c r="IG251" s="59" t="str">
        <f t="shared" si="555"/>
        <v>Docile Chic. Bola Xcle Morango 40x5g</v>
      </c>
      <c r="IH251" s="104"/>
      <c r="II251" s="60">
        <f t="shared" si="556"/>
        <v>3.46</v>
      </c>
      <c r="IJ251" s="59">
        <f t="shared" si="557"/>
        <v>0</v>
      </c>
      <c r="IK251" s="106">
        <f>(A!C252-NF!II251)*NF!IH251</f>
        <v>0</v>
      </c>
      <c r="IL251" s="59" t="str">
        <f t="shared" si="558"/>
        <v>Docile Chic. Bola Xcle Morango 40x5g</v>
      </c>
      <c r="IM251" s="59"/>
      <c r="IN251" s="59">
        <f t="shared" si="559"/>
        <v>3.46</v>
      </c>
      <c r="IO251" s="59">
        <f t="shared" si="560"/>
        <v>0</v>
      </c>
      <c r="IP251" s="106">
        <f>(A!C252-NF!IN251)*NF!IM251</f>
        <v>0</v>
      </c>
      <c r="IQ251" s="59">
        <f t="shared" si="561"/>
        <v>0</v>
      </c>
      <c r="IR251" s="101">
        <f t="shared" si="562"/>
        <v>0</v>
      </c>
      <c r="IS251" s="103" t="e">
        <f t="shared" si="563"/>
        <v>#DIV/0!</v>
      </c>
      <c r="IT251" s="96"/>
      <c r="IU251" s="96"/>
      <c r="IV251" s="96"/>
    </row>
    <row r="252" spans="1:256" x14ac:dyDescent="0.2">
      <c r="A252" s="136" t="str">
        <f>A!B253</f>
        <v>Docile Chic. Bola Xcle Pinta Lingua 40x5g</v>
      </c>
      <c r="B252" s="136">
        <f>A!C253</f>
        <v>3.46</v>
      </c>
      <c r="C252" s="109"/>
      <c r="D252" s="108">
        <f t="shared" si="423"/>
        <v>3.46</v>
      </c>
      <c r="E252" s="97">
        <f t="shared" si="424"/>
        <v>0</v>
      </c>
      <c r="F252" s="95">
        <f>(A!C253-NF!D252)*NF!C252</f>
        <v>0</v>
      </c>
      <c r="G252" s="109"/>
      <c r="H252" s="108">
        <f t="shared" si="425"/>
        <v>3.46</v>
      </c>
      <c r="I252" s="61">
        <f t="shared" si="426"/>
        <v>0</v>
      </c>
      <c r="J252" s="61">
        <f>(A!C253-NF!H252)*NF!G252</f>
        <v>0</v>
      </c>
      <c r="K252" s="61" t="str">
        <f t="shared" si="427"/>
        <v>Docile Chic. Bola Xcle Pinta Lingua 40x5g</v>
      </c>
      <c r="L252" s="109"/>
      <c r="M252" s="62">
        <f t="shared" si="428"/>
        <v>3.46</v>
      </c>
      <c r="N252" s="97">
        <f t="shared" si="429"/>
        <v>0</v>
      </c>
      <c r="O252" s="95">
        <f>(A!C253-NF!M252)*NF!L252</f>
        <v>0</v>
      </c>
      <c r="P252" s="109"/>
      <c r="Q252" s="108">
        <f t="shared" si="430"/>
        <v>3.46</v>
      </c>
      <c r="R252" s="61">
        <f t="shared" si="431"/>
        <v>0</v>
      </c>
      <c r="S252" s="97">
        <f>(A!C253-NF!Q252)*NF!P252</f>
        <v>0</v>
      </c>
      <c r="T252" s="97" t="str">
        <f t="shared" si="432"/>
        <v>Docile Chic. Bola Xcle Pinta Lingua 40x5g</v>
      </c>
      <c r="U252" s="109"/>
      <c r="V252" s="108">
        <f t="shared" si="433"/>
        <v>3.46</v>
      </c>
      <c r="W252" s="61">
        <f t="shared" si="434"/>
        <v>0</v>
      </c>
      <c r="X252" s="161">
        <f>(A!C253-NF!V252)*NF!U252</f>
        <v>0</v>
      </c>
      <c r="Y252" s="109"/>
      <c r="Z252" s="62">
        <f t="shared" si="435"/>
        <v>3.46</v>
      </c>
      <c r="AA252" s="61">
        <f t="shared" si="436"/>
        <v>0</v>
      </c>
      <c r="AB252" s="61">
        <f>(A!C253-NF!Z252)*NF!Y252</f>
        <v>0</v>
      </c>
      <c r="AC252" s="61" t="str">
        <f t="shared" si="437"/>
        <v>Docile Chic. Bola Xcle Pinta Lingua 40x5g</v>
      </c>
      <c r="AD252" s="109"/>
      <c r="AE252" s="62">
        <f t="shared" si="438"/>
        <v>3.46</v>
      </c>
      <c r="AF252" s="61">
        <f t="shared" si="439"/>
        <v>0</v>
      </c>
      <c r="AG252" s="161">
        <f>(A!C253-NF!AE252)*NF!AD252</f>
        <v>0</v>
      </c>
      <c r="AH252" s="109"/>
      <c r="AI252" s="62">
        <f t="shared" si="440"/>
        <v>3.46</v>
      </c>
      <c r="AJ252" s="61">
        <f t="shared" si="441"/>
        <v>0</v>
      </c>
      <c r="AK252" s="61">
        <f>(A!C253-NF!AI252)*NF!AH252</f>
        <v>0</v>
      </c>
      <c r="AL252" s="61" t="str">
        <f t="shared" si="442"/>
        <v>Docile Chic. Bola Xcle Pinta Lingua 40x5g</v>
      </c>
      <c r="AM252" s="109"/>
      <c r="AN252" s="62">
        <f t="shared" si="443"/>
        <v>3.46</v>
      </c>
      <c r="AO252" s="61">
        <f t="shared" si="444"/>
        <v>0</v>
      </c>
      <c r="AP252" s="161">
        <f>(A!C253-NF!AN252)*NF!AM252</f>
        <v>0</v>
      </c>
      <c r="AQ252" s="109"/>
      <c r="AR252" s="62">
        <f t="shared" si="445"/>
        <v>3.46</v>
      </c>
      <c r="AS252" s="61">
        <f t="shared" si="446"/>
        <v>0</v>
      </c>
      <c r="AT252" s="61">
        <f>(A!C253-NF!AR252)*NF!AQ252</f>
        <v>0</v>
      </c>
      <c r="AU252" s="61" t="str">
        <f t="shared" si="447"/>
        <v>Docile Chic. Bola Xcle Pinta Lingua 40x5g</v>
      </c>
      <c r="AV252" s="109"/>
      <c r="AW252" s="62">
        <f t="shared" si="448"/>
        <v>3.46</v>
      </c>
      <c r="AX252" s="61">
        <f t="shared" si="449"/>
        <v>0</v>
      </c>
      <c r="AY252" s="161">
        <f>(A!C253-NF!AW252)*NF!AV252</f>
        <v>0</v>
      </c>
      <c r="AZ252" s="109"/>
      <c r="BA252" s="62">
        <f t="shared" si="450"/>
        <v>3.46</v>
      </c>
      <c r="BB252" s="61">
        <f t="shared" si="451"/>
        <v>0</v>
      </c>
      <c r="BC252" s="61">
        <f>(A!C253-NF!BA252)*NF!AZ252</f>
        <v>0</v>
      </c>
      <c r="BD252" s="61" t="str">
        <f t="shared" si="452"/>
        <v>Docile Chic. Bola Xcle Pinta Lingua 40x5g</v>
      </c>
      <c r="BE252" s="109"/>
      <c r="BF252" s="62">
        <f t="shared" si="453"/>
        <v>3.46</v>
      </c>
      <c r="BG252" s="61">
        <f t="shared" si="454"/>
        <v>0</v>
      </c>
      <c r="BH252" s="161">
        <f>(A!C253-NF!BF252)*NF!BE252</f>
        <v>0</v>
      </c>
      <c r="BI252" s="109"/>
      <c r="BJ252" s="62">
        <f t="shared" si="455"/>
        <v>3.46</v>
      </c>
      <c r="BK252" s="61">
        <f t="shared" si="456"/>
        <v>0</v>
      </c>
      <c r="BL252" s="61">
        <f>(A!C253-NF!BJ252)*NF!BI252</f>
        <v>0</v>
      </c>
      <c r="BM252" s="61" t="str">
        <f t="shared" si="457"/>
        <v>Docile Chic. Bola Xcle Pinta Lingua 40x5g</v>
      </c>
      <c r="BN252" s="109"/>
      <c r="BO252" s="62">
        <f t="shared" si="458"/>
        <v>3.46</v>
      </c>
      <c r="BP252" s="61">
        <f t="shared" si="459"/>
        <v>0</v>
      </c>
      <c r="BQ252" s="161">
        <f>(A!C253-NF!BO252)*NF!BN252</f>
        <v>0</v>
      </c>
      <c r="BR252" s="109"/>
      <c r="BS252" s="62">
        <f t="shared" si="460"/>
        <v>3.46</v>
      </c>
      <c r="BT252" s="61">
        <f t="shared" si="461"/>
        <v>0</v>
      </c>
      <c r="BU252" s="61">
        <f>(A!C253-NF!BS252)*NF!BR252</f>
        <v>0</v>
      </c>
      <c r="BV252" s="61" t="str">
        <f t="shared" si="462"/>
        <v>Docile Chic. Bola Xcle Pinta Lingua 40x5g</v>
      </c>
      <c r="BW252" s="109"/>
      <c r="BX252" s="62">
        <f t="shared" si="463"/>
        <v>3.46</v>
      </c>
      <c r="BY252" s="61">
        <f t="shared" si="464"/>
        <v>0</v>
      </c>
      <c r="BZ252" s="161">
        <f>(A!C253-NF!BX252)*NF!BW252</f>
        <v>0</v>
      </c>
      <c r="CA252" s="109"/>
      <c r="CB252" s="62">
        <f t="shared" si="465"/>
        <v>3.46</v>
      </c>
      <c r="CC252" s="61">
        <f t="shared" si="466"/>
        <v>0</v>
      </c>
      <c r="CD252" s="61">
        <f>(A!C253-NF!CB252)*NF!CA252</f>
        <v>0</v>
      </c>
      <c r="CE252" s="61" t="str">
        <f t="shared" si="467"/>
        <v>Docile Chic. Bola Xcle Pinta Lingua 40x5g</v>
      </c>
      <c r="CF252" s="109"/>
      <c r="CG252" s="62">
        <f t="shared" si="468"/>
        <v>3.46</v>
      </c>
      <c r="CH252" s="61">
        <f t="shared" si="469"/>
        <v>0</v>
      </c>
      <c r="CI252" s="161">
        <f>(A!C253-NF!CG252)*NF!CF252</f>
        <v>0</v>
      </c>
      <c r="CJ252" s="109"/>
      <c r="CK252" s="62">
        <f t="shared" si="470"/>
        <v>3.46</v>
      </c>
      <c r="CL252" s="61">
        <f t="shared" si="471"/>
        <v>0</v>
      </c>
      <c r="CM252" s="61">
        <f>(A!C253-NF!CK252)*NF!CJ252</f>
        <v>0</v>
      </c>
      <c r="CN252" s="61" t="str">
        <f t="shared" si="472"/>
        <v>Docile Chic. Bola Xcle Pinta Lingua 40x5g</v>
      </c>
      <c r="CO252" s="109"/>
      <c r="CP252" s="62">
        <f t="shared" si="473"/>
        <v>3.46</v>
      </c>
      <c r="CQ252" s="61">
        <f t="shared" si="474"/>
        <v>0</v>
      </c>
      <c r="CR252" s="161">
        <f>(A!C253-NF!CP252)*NF!CO252</f>
        <v>0</v>
      </c>
      <c r="CS252" s="109"/>
      <c r="CT252" s="62">
        <f t="shared" si="475"/>
        <v>3.46</v>
      </c>
      <c r="CU252" s="61">
        <f t="shared" si="476"/>
        <v>0</v>
      </c>
      <c r="CV252" s="61">
        <f>(A!C253-NF!CT252)*NF!CS252</f>
        <v>0</v>
      </c>
      <c r="CW252" s="61" t="str">
        <f t="shared" si="477"/>
        <v>Docile Chic. Bola Xcle Pinta Lingua 40x5g</v>
      </c>
      <c r="CX252" s="109"/>
      <c r="CY252" s="62">
        <f t="shared" si="478"/>
        <v>3.46</v>
      </c>
      <c r="CZ252" s="61">
        <f t="shared" si="479"/>
        <v>0</v>
      </c>
      <c r="DA252" s="161">
        <f>(A!C253-NF!CY252)*NF!CX252</f>
        <v>0</v>
      </c>
      <c r="DB252" s="109"/>
      <c r="DC252" s="62">
        <f t="shared" si="480"/>
        <v>3.46</v>
      </c>
      <c r="DD252" s="61">
        <f t="shared" si="481"/>
        <v>0</v>
      </c>
      <c r="DE252" s="61">
        <f>(A!C253-NF!DC252)*NF!DB252</f>
        <v>0</v>
      </c>
      <c r="DF252" s="61" t="str">
        <f t="shared" si="482"/>
        <v>Docile Chic. Bola Xcle Pinta Lingua 40x5g</v>
      </c>
      <c r="DG252" s="109"/>
      <c r="DH252" s="62">
        <f t="shared" si="483"/>
        <v>3.46</v>
      </c>
      <c r="DI252" s="61">
        <f t="shared" si="484"/>
        <v>0</v>
      </c>
      <c r="DJ252" s="161">
        <f>(A!C253-NF!DH252)*NF!DG252</f>
        <v>0</v>
      </c>
      <c r="DK252" s="109"/>
      <c r="DL252" s="62">
        <f t="shared" si="485"/>
        <v>3.46</v>
      </c>
      <c r="DM252" s="61">
        <f t="shared" si="486"/>
        <v>0</v>
      </c>
      <c r="DN252" s="61">
        <f>(A!C253-NF!DL252)*NF!DK252</f>
        <v>0</v>
      </c>
      <c r="DO252" s="61" t="str">
        <f t="shared" si="487"/>
        <v>Docile Chic. Bola Xcle Pinta Lingua 40x5g</v>
      </c>
      <c r="DP252" s="109"/>
      <c r="DQ252" s="62">
        <f t="shared" si="488"/>
        <v>3.46</v>
      </c>
      <c r="DR252" s="61">
        <f t="shared" si="489"/>
        <v>0</v>
      </c>
      <c r="DS252" s="161">
        <f>(A!C253-NF!DQ252)*NF!DP252</f>
        <v>0</v>
      </c>
      <c r="DT252" s="109"/>
      <c r="DU252" s="62">
        <f t="shared" si="490"/>
        <v>3.46</v>
      </c>
      <c r="DV252" s="61">
        <f t="shared" si="491"/>
        <v>0</v>
      </c>
      <c r="DW252" s="61">
        <f>(A!C253-NF!DU252)*NF!DT252</f>
        <v>0</v>
      </c>
      <c r="DX252" s="61" t="str">
        <f t="shared" si="492"/>
        <v>Docile Chic. Bola Xcle Pinta Lingua 40x5g</v>
      </c>
      <c r="DY252" s="109"/>
      <c r="DZ252" s="62">
        <f t="shared" si="493"/>
        <v>3.46</v>
      </c>
      <c r="EA252" s="61">
        <f t="shared" si="494"/>
        <v>0</v>
      </c>
      <c r="EB252" s="161">
        <f>(A!C253-NF!DZ252)*NF!DY252</f>
        <v>0</v>
      </c>
      <c r="EC252" s="109"/>
      <c r="ED252" s="62">
        <f t="shared" si="495"/>
        <v>3.46</v>
      </c>
      <c r="EE252" s="61">
        <f t="shared" si="496"/>
        <v>0</v>
      </c>
      <c r="EF252" s="61">
        <f>(A!C253-NF!ED252)*NF!EC252</f>
        <v>0</v>
      </c>
      <c r="EG252" s="61" t="str">
        <f t="shared" si="497"/>
        <v>Docile Chic. Bola Xcle Pinta Lingua 40x5g</v>
      </c>
      <c r="EH252" s="109"/>
      <c r="EI252" s="62">
        <f t="shared" si="498"/>
        <v>3.46</v>
      </c>
      <c r="EJ252" s="61">
        <f t="shared" si="499"/>
        <v>0</v>
      </c>
      <c r="EK252" s="161">
        <f>(A!C253-NF!EI252)*NF!EH252</f>
        <v>0</v>
      </c>
      <c r="EL252" s="109"/>
      <c r="EM252" s="62">
        <f t="shared" si="500"/>
        <v>3.46</v>
      </c>
      <c r="EN252" s="61">
        <f t="shared" si="501"/>
        <v>0</v>
      </c>
      <c r="EO252" s="161">
        <f>(A!C253-NF!EM252)*NF!EL252</f>
        <v>0</v>
      </c>
      <c r="EP252" s="61" t="str">
        <f t="shared" si="502"/>
        <v>Docile Chic. Bola Xcle Pinta Lingua 40x5g</v>
      </c>
      <c r="EQ252" s="109"/>
      <c r="ER252" s="62">
        <f t="shared" si="503"/>
        <v>3.46</v>
      </c>
      <c r="ES252" s="61">
        <f t="shared" si="504"/>
        <v>0</v>
      </c>
      <c r="ET252" s="161">
        <f>(A!C253-NF!ER252)*NF!EQ252</f>
        <v>0</v>
      </c>
      <c r="EU252" s="109"/>
      <c r="EV252" s="62">
        <f t="shared" si="505"/>
        <v>3.46</v>
      </c>
      <c r="EW252" s="61">
        <f t="shared" si="506"/>
        <v>0</v>
      </c>
      <c r="EX252" s="161">
        <f>(A!C253-NF!EV252)*NF!EU252</f>
        <v>0</v>
      </c>
      <c r="EY252" s="61" t="str">
        <f t="shared" si="507"/>
        <v>Docile Chic. Bola Xcle Pinta Lingua 40x5g</v>
      </c>
      <c r="EZ252" s="109"/>
      <c r="FA252" s="62">
        <f t="shared" si="508"/>
        <v>3.46</v>
      </c>
      <c r="FB252" s="61">
        <f t="shared" si="509"/>
        <v>0</v>
      </c>
      <c r="FC252" s="161">
        <f>(A!C253-NF!FA252)*NF!EZ252</f>
        <v>0</v>
      </c>
      <c r="FD252" s="109"/>
      <c r="FE252" s="62">
        <f t="shared" si="510"/>
        <v>3.46</v>
      </c>
      <c r="FF252" s="61">
        <f t="shared" si="511"/>
        <v>0</v>
      </c>
      <c r="FG252" s="161">
        <f>(A!C253-NF!FE252)*NF!FD252</f>
        <v>0</v>
      </c>
      <c r="FH252" s="61" t="str">
        <f t="shared" si="512"/>
        <v>Docile Chic. Bola Xcle Pinta Lingua 40x5g</v>
      </c>
      <c r="FI252" s="109"/>
      <c r="FJ252" s="62">
        <f t="shared" si="513"/>
        <v>3.46</v>
      </c>
      <c r="FK252" s="61">
        <f t="shared" si="514"/>
        <v>0</v>
      </c>
      <c r="FL252" s="161">
        <f>(A!C253-NF!FJ252)*NF!FI252</f>
        <v>0</v>
      </c>
      <c r="FM252" s="109"/>
      <c r="FN252" s="62">
        <f t="shared" si="515"/>
        <v>3.46</v>
      </c>
      <c r="FO252" s="61">
        <f t="shared" si="516"/>
        <v>0</v>
      </c>
      <c r="FP252" s="161">
        <f>(A!C253-NF!FN252)*NF!FM252</f>
        <v>0</v>
      </c>
      <c r="FQ252" s="61" t="str">
        <f t="shared" si="517"/>
        <v>Docile Chic. Bola Xcle Pinta Lingua 40x5g</v>
      </c>
      <c r="FR252" s="109"/>
      <c r="FS252" s="62">
        <f t="shared" si="518"/>
        <v>3.46</v>
      </c>
      <c r="FT252" s="161">
        <f t="shared" si="519"/>
        <v>0</v>
      </c>
      <c r="FU252" s="161">
        <f>(A!C253-NF!FS252)*NF!FR252</f>
        <v>0</v>
      </c>
      <c r="FV252" s="109"/>
      <c r="FW252" s="62">
        <f t="shared" si="520"/>
        <v>3.46</v>
      </c>
      <c r="FX252" s="61">
        <f t="shared" si="521"/>
        <v>0</v>
      </c>
      <c r="FY252" s="161">
        <f>(A!C253-NF!FW252)*NF!FV252</f>
        <v>0</v>
      </c>
      <c r="FZ252" s="61" t="str">
        <f t="shared" si="522"/>
        <v>Docile Chic. Bola Xcle Pinta Lingua 40x5g</v>
      </c>
      <c r="GA252" s="109"/>
      <c r="GB252" s="62">
        <f t="shared" si="523"/>
        <v>3.46</v>
      </c>
      <c r="GC252" s="61">
        <f t="shared" si="524"/>
        <v>0</v>
      </c>
      <c r="GD252" s="161">
        <f>(A!C253-NF!GB252)*NF!GA252</f>
        <v>0</v>
      </c>
      <c r="GE252" s="109"/>
      <c r="GF252" s="62">
        <f t="shared" si="525"/>
        <v>3.46</v>
      </c>
      <c r="GG252" s="61">
        <f t="shared" si="526"/>
        <v>0</v>
      </c>
      <c r="GH252" s="161">
        <f>(A!C253-NF!GF252)*NF!GE252</f>
        <v>0</v>
      </c>
      <c r="GI252" s="61" t="str">
        <f t="shared" si="527"/>
        <v>Docile Chic. Bola Xcle Pinta Lingua 40x5g</v>
      </c>
      <c r="GJ252" s="109"/>
      <c r="GK252" s="62">
        <f t="shared" si="528"/>
        <v>3.46</v>
      </c>
      <c r="GL252" s="61">
        <f t="shared" si="529"/>
        <v>0</v>
      </c>
      <c r="GM252" s="161">
        <f>(A!C253-NF!GK252)*NF!GJ252</f>
        <v>0</v>
      </c>
      <c r="GN252" s="109"/>
      <c r="GO252" s="62">
        <f t="shared" si="530"/>
        <v>3.46</v>
      </c>
      <c r="GP252" s="61">
        <f t="shared" si="531"/>
        <v>0</v>
      </c>
      <c r="GQ252" s="161">
        <f>(A!C253-NF!GO252)*NF!GN252</f>
        <v>0</v>
      </c>
      <c r="GR252" s="61" t="str">
        <f t="shared" si="532"/>
        <v>Docile Chic. Bola Xcle Pinta Lingua 40x5g</v>
      </c>
      <c r="GS252" s="109"/>
      <c r="GT252" s="62">
        <f t="shared" si="533"/>
        <v>3.46</v>
      </c>
      <c r="GU252" s="61">
        <f t="shared" si="534"/>
        <v>0</v>
      </c>
      <c r="GV252" s="161">
        <f>(A!C253-NF!GT252)*NF!GS252</f>
        <v>0</v>
      </c>
      <c r="GW252" s="109"/>
      <c r="GX252" s="62">
        <f t="shared" si="535"/>
        <v>3.46</v>
      </c>
      <c r="GY252" s="61">
        <f t="shared" si="536"/>
        <v>0</v>
      </c>
      <c r="GZ252" s="161">
        <f>(A!C253-NF!GX252)*NF!GW252</f>
        <v>0</v>
      </c>
      <c r="HA252" s="61" t="str">
        <f t="shared" si="537"/>
        <v>Docile Chic. Bola Xcle Pinta Lingua 40x5g</v>
      </c>
      <c r="HB252" s="109"/>
      <c r="HC252" s="62">
        <f t="shared" si="538"/>
        <v>3.46</v>
      </c>
      <c r="HD252" s="61">
        <f t="shared" si="539"/>
        <v>0</v>
      </c>
      <c r="HE252" s="161">
        <f>(A!C253-NF!HC252)*NF!HB252</f>
        <v>0</v>
      </c>
      <c r="HF252" s="109"/>
      <c r="HG252" s="62">
        <f t="shared" si="540"/>
        <v>3.46</v>
      </c>
      <c r="HH252" s="61">
        <f t="shared" si="541"/>
        <v>0</v>
      </c>
      <c r="HI252" s="161">
        <f>(A!C253-NF!HG252)*NF!HF252</f>
        <v>0</v>
      </c>
      <c r="HJ252" s="61" t="str">
        <f t="shared" si="542"/>
        <v>Docile Chic. Bola Xcle Pinta Lingua 40x5g</v>
      </c>
      <c r="HK252" s="109"/>
      <c r="HL252" s="62">
        <f t="shared" si="543"/>
        <v>3.46</v>
      </c>
      <c r="HM252" s="61">
        <f t="shared" si="544"/>
        <v>0</v>
      </c>
      <c r="HN252" s="161">
        <f>(A!C253-NF!HL252)*NF!HK252</f>
        <v>0</v>
      </c>
      <c r="HO252" s="109"/>
      <c r="HP252" s="62">
        <f t="shared" si="545"/>
        <v>3.46</v>
      </c>
      <c r="HQ252" s="61">
        <f t="shared" si="546"/>
        <v>0</v>
      </c>
      <c r="HR252" s="161">
        <f>(A!C253-NF!HP252)*NF!HO252</f>
        <v>0</v>
      </c>
      <c r="HS252" s="61" t="str">
        <f t="shared" si="547"/>
        <v>Docile Chic. Bola Xcle Pinta Lingua 40x5g</v>
      </c>
      <c r="HT252" s="109"/>
      <c r="HU252" s="62">
        <f t="shared" si="548"/>
        <v>3.46</v>
      </c>
      <c r="HV252" s="61">
        <f t="shared" si="549"/>
        <v>0</v>
      </c>
      <c r="HW252" s="161">
        <f>(A!C253-NF!HU252)*NF!HT252</f>
        <v>0</v>
      </c>
      <c r="HX252" s="109"/>
      <c r="HY252" s="62">
        <f t="shared" si="550"/>
        <v>3.46</v>
      </c>
      <c r="HZ252" s="61">
        <f t="shared" si="551"/>
        <v>0</v>
      </c>
      <c r="IA252" s="161">
        <f>(A!C253-NF!HY252)*NF!HX252</f>
        <v>0</v>
      </c>
      <c r="IB252" s="61" t="str">
        <f t="shared" si="552"/>
        <v>Docile Chic. Bola Xcle Pinta Lingua 40x5g</v>
      </c>
      <c r="IC252" s="109"/>
      <c r="ID252" s="62">
        <f t="shared" si="553"/>
        <v>3.46</v>
      </c>
      <c r="IE252" s="61">
        <f t="shared" si="554"/>
        <v>0</v>
      </c>
      <c r="IF252" s="161">
        <f>(A!C253-NF!ID252)*NF!IC252</f>
        <v>0</v>
      </c>
      <c r="IG252" s="61" t="str">
        <f t="shared" si="555"/>
        <v>Docile Chic. Bola Xcle Pinta Lingua 40x5g</v>
      </c>
      <c r="IH252" s="109"/>
      <c r="II252" s="62">
        <f t="shared" si="556"/>
        <v>3.46</v>
      </c>
      <c r="IJ252" s="61">
        <f t="shared" si="557"/>
        <v>0</v>
      </c>
      <c r="IK252" s="161">
        <f>(A!C253-NF!II252)*NF!IH252</f>
        <v>0</v>
      </c>
      <c r="IL252" s="61" t="str">
        <f t="shared" si="558"/>
        <v>Docile Chic. Bola Xcle Pinta Lingua 40x5g</v>
      </c>
      <c r="IM252" s="61"/>
      <c r="IN252" s="61">
        <f t="shared" si="559"/>
        <v>3.46</v>
      </c>
      <c r="IO252" s="61">
        <f t="shared" si="560"/>
        <v>0</v>
      </c>
      <c r="IP252" s="161">
        <f>(A!C253-NF!IN252)*NF!IM252</f>
        <v>0</v>
      </c>
      <c r="IQ252" s="61">
        <f t="shared" si="561"/>
        <v>0</v>
      </c>
      <c r="IR252" s="107">
        <f t="shared" si="562"/>
        <v>0</v>
      </c>
      <c r="IS252" s="97" t="e">
        <f t="shared" si="563"/>
        <v>#DIV/0!</v>
      </c>
      <c r="IT252" s="162"/>
      <c r="IU252" s="162"/>
      <c r="IV252" s="162"/>
    </row>
    <row r="253" spans="1:256" x14ac:dyDescent="0.2">
      <c r="A253" s="163" t="str">
        <f>A!B254</f>
        <v>Docile Chic. Bola Xcle Tutti Fruti 40x5g</v>
      </c>
      <c r="B253" s="163">
        <f>A!C254</f>
        <v>3.46</v>
      </c>
      <c r="C253" s="104"/>
      <c r="D253" s="102">
        <f t="shared" si="423"/>
        <v>3.46</v>
      </c>
      <c r="E253" s="103">
        <f t="shared" si="424"/>
        <v>0</v>
      </c>
      <c r="F253" s="105">
        <f>(A!C254-NF!D253)*NF!C253</f>
        <v>0</v>
      </c>
      <c r="G253" s="104"/>
      <c r="H253" s="102">
        <f t="shared" si="425"/>
        <v>3.46</v>
      </c>
      <c r="I253" s="59">
        <f t="shared" si="426"/>
        <v>0</v>
      </c>
      <c r="J253" s="59">
        <f>(A!C254-NF!H253)*NF!G253</f>
        <v>0</v>
      </c>
      <c r="K253" s="59" t="str">
        <f t="shared" si="427"/>
        <v>Docile Chic. Bola Xcle Tutti Fruti 40x5g</v>
      </c>
      <c r="L253" s="104"/>
      <c r="M253" s="60">
        <f t="shared" si="428"/>
        <v>3.46</v>
      </c>
      <c r="N253" s="103">
        <f t="shared" si="429"/>
        <v>0</v>
      </c>
      <c r="O253" s="105">
        <f>(A!C254-NF!M253)*NF!L253</f>
        <v>0</v>
      </c>
      <c r="P253" s="104"/>
      <c r="Q253" s="102">
        <f t="shared" si="430"/>
        <v>3.46</v>
      </c>
      <c r="R253" s="59">
        <f t="shared" si="431"/>
        <v>0</v>
      </c>
      <c r="S253" s="103">
        <f>(A!C254-NF!Q253)*NF!P253</f>
        <v>0</v>
      </c>
      <c r="T253" s="103" t="str">
        <f t="shared" si="432"/>
        <v>Docile Chic. Bola Xcle Tutti Fruti 40x5g</v>
      </c>
      <c r="U253" s="104"/>
      <c r="V253" s="102">
        <f t="shared" si="433"/>
        <v>3.46</v>
      </c>
      <c r="W253" s="59">
        <f t="shared" si="434"/>
        <v>0</v>
      </c>
      <c r="X253" s="106">
        <f>(A!C254-NF!V253)*NF!U253</f>
        <v>0</v>
      </c>
      <c r="Y253" s="104"/>
      <c r="Z253" s="60">
        <f t="shared" si="435"/>
        <v>3.46</v>
      </c>
      <c r="AA253" s="59">
        <f t="shared" si="436"/>
        <v>0</v>
      </c>
      <c r="AB253" s="59">
        <f>(A!C254-NF!Z253)*NF!Y253</f>
        <v>0</v>
      </c>
      <c r="AC253" s="59" t="str">
        <f t="shared" si="437"/>
        <v>Docile Chic. Bola Xcle Tutti Fruti 40x5g</v>
      </c>
      <c r="AD253" s="104"/>
      <c r="AE253" s="60">
        <f t="shared" si="438"/>
        <v>3.46</v>
      </c>
      <c r="AF253" s="59">
        <f t="shared" si="439"/>
        <v>0</v>
      </c>
      <c r="AG253" s="106">
        <f>(A!C254-NF!AE253)*NF!AD253</f>
        <v>0</v>
      </c>
      <c r="AH253" s="104"/>
      <c r="AI253" s="60">
        <f t="shared" si="440"/>
        <v>3.46</v>
      </c>
      <c r="AJ253" s="59">
        <f t="shared" si="441"/>
        <v>0</v>
      </c>
      <c r="AK253" s="59">
        <f>(A!C254-NF!AI253)*NF!AH253</f>
        <v>0</v>
      </c>
      <c r="AL253" s="59" t="str">
        <f t="shared" si="442"/>
        <v>Docile Chic. Bola Xcle Tutti Fruti 40x5g</v>
      </c>
      <c r="AM253" s="104"/>
      <c r="AN253" s="60">
        <f t="shared" si="443"/>
        <v>3.46</v>
      </c>
      <c r="AO253" s="59">
        <f t="shared" si="444"/>
        <v>0</v>
      </c>
      <c r="AP253" s="106">
        <f>(A!C254-NF!AN253)*NF!AM253</f>
        <v>0</v>
      </c>
      <c r="AQ253" s="104"/>
      <c r="AR253" s="60">
        <f t="shared" si="445"/>
        <v>3.46</v>
      </c>
      <c r="AS253" s="59">
        <f t="shared" si="446"/>
        <v>0</v>
      </c>
      <c r="AT253" s="59">
        <f>(A!C254-NF!AR253)*NF!AQ253</f>
        <v>0</v>
      </c>
      <c r="AU253" s="59" t="str">
        <f t="shared" si="447"/>
        <v>Docile Chic. Bola Xcle Tutti Fruti 40x5g</v>
      </c>
      <c r="AV253" s="104"/>
      <c r="AW253" s="60">
        <f t="shared" si="448"/>
        <v>3.46</v>
      </c>
      <c r="AX253" s="59">
        <f t="shared" si="449"/>
        <v>0</v>
      </c>
      <c r="AY253" s="106">
        <f>(A!C254-NF!AW253)*NF!AV253</f>
        <v>0</v>
      </c>
      <c r="AZ253" s="104"/>
      <c r="BA253" s="60">
        <f t="shared" si="450"/>
        <v>3.46</v>
      </c>
      <c r="BB253" s="59">
        <f t="shared" si="451"/>
        <v>0</v>
      </c>
      <c r="BC253" s="59">
        <f>(A!C254-NF!BA253)*NF!AZ253</f>
        <v>0</v>
      </c>
      <c r="BD253" s="59" t="str">
        <f t="shared" si="452"/>
        <v>Docile Chic. Bola Xcle Tutti Fruti 40x5g</v>
      </c>
      <c r="BE253" s="104"/>
      <c r="BF253" s="60">
        <f t="shared" si="453"/>
        <v>3.46</v>
      </c>
      <c r="BG253" s="59">
        <f t="shared" si="454"/>
        <v>0</v>
      </c>
      <c r="BH253" s="106">
        <f>(A!C254-NF!BF253)*NF!BE253</f>
        <v>0</v>
      </c>
      <c r="BI253" s="104"/>
      <c r="BJ253" s="60">
        <f t="shared" si="455"/>
        <v>3.46</v>
      </c>
      <c r="BK253" s="59">
        <f t="shared" si="456"/>
        <v>0</v>
      </c>
      <c r="BL253" s="59">
        <f>(A!C254-NF!BJ253)*NF!BI253</f>
        <v>0</v>
      </c>
      <c r="BM253" s="59" t="str">
        <f t="shared" si="457"/>
        <v>Docile Chic. Bola Xcle Tutti Fruti 40x5g</v>
      </c>
      <c r="BN253" s="104"/>
      <c r="BO253" s="60">
        <f t="shared" si="458"/>
        <v>3.46</v>
      </c>
      <c r="BP253" s="59">
        <f t="shared" si="459"/>
        <v>0</v>
      </c>
      <c r="BQ253" s="106">
        <f>(A!C254-NF!BO253)*NF!BN253</f>
        <v>0</v>
      </c>
      <c r="BR253" s="104"/>
      <c r="BS253" s="60">
        <f t="shared" si="460"/>
        <v>3.46</v>
      </c>
      <c r="BT253" s="59">
        <f t="shared" si="461"/>
        <v>0</v>
      </c>
      <c r="BU253" s="59">
        <f>(A!C254-NF!BS253)*NF!BR253</f>
        <v>0</v>
      </c>
      <c r="BV253" s="59" t="str">
        <f t="shared" si="462"/>
        <v>Docile Chic. Bola Xcle Tutti Fruti 40x5g</v>
      </c>
      <c r="BW253" s="104"/>
      <c r="BX253" s="60">
        <f t="shared" si="463"/>
        <v>3.46</v>
      </c>
      <c r="BY253" s="59">
        <f t="shared" si="464"/>
        <v>0</v>
      </c>
      <c r="BZ253" s="106">
        <f>(A!C254-NF!BX253)*NF!BW253</f>
        <v>0</v>
      </c>
      <c r="CA253" s="104"/>
      <c r="CB253" s="60">
        <f t="shared" si="465"/>
        <v>3.46</v>
      </c>
      <c r="CC253" s="59">
        <f t="shared" si="466"/>
        <v>0</v>
      </c>
      <c r="CD253" s="59">
        <f>(A!C254-NF!CB253)*NF!CA253</f>
        <v>0</v>
      </c>
      <c r="CE253" s="59" t="str">
        <f t="shared" si="467"/>
        <v>Docile Chic. Bola Xcle Tutti Fruti 40x5g</v>
      </c>
      <c r="CF253" s="104"/>
      <c r="CG253" s="60">
        <f t="shared" si="468"/>
        <v>3.46</v>
      </c>
      <c r="CH253" s="59">
        <f t="shared" si="469"/>
        <v>0</v>
      </c>
      <c r="CI253" s="106">
        <f>(A!C254-NF!CG253)*NF!CF253</f>
        <v>0</v>
      </c>
      <c r="CJ253" s="104"/>
      <c r="CK253" s="60">
        <f t="shared" si="470"/>
        <v>3.46</v>
      </c>
      <c r="CL253" s="59">
        <f t="shared" si="471"/>
        <v>0</v>
      </c>
      <c r="CM253" s="59">
        <f>(A!C254-NF!CK253)*NF!CJ253</f>
        <v>0</v>
      </c>
      <c r="CN253" s="59" t="str">
        <f t="shared" si="472"/>
        <v>Docile Chic. Bola Xcle Tutti Fruti 40x5g</v>
      </c>
      <c r="CO253" s="104"/>
      <c r="CP253" s="60">
        <f t="shared" si="473"/>
        <v>3.46</v>
      </c>
      <c r="CQ253" s="59">
        <f t="shared" si="474"/>
        <v>0</v>
      </c>
      <c r="CR253" s="106">
        <f>(A!C254-NF!CP253)*NF!CO253</f>
        <v>0</v>
      </c>
      <c r="CS253" s="104"/>
      <c r="CT253" s="60">
        <f t="shared" si="475"/>
        <v>3.46</v>
      </c>
      <c r="CU253" s="59">
        <f t="shared" si="476"/>
        <v>0</v>
      </c>
      <c r="CV253" s="59">
        <f>(A!C254-NF!CT253)*NF!CS253</f>
        <v>0</v>
      </c>
      <c r="CW253" s="59" t="str">
        <f t="shared" si="477"/>
        <v>Docile Chic. Bola Xcle Tutti Fruti 40x5g</v>
      </c>
      <c r="CX253" s="104"/>
      <c r="CY253" s="60">
        <f t="shared" si="478"/>
        <v>3.46</v>
      </c>
      <c r="CZ253" s="59">
        <f t="shared" si="479"/>
        <v>0</v>
      </c>
      <c r="DA253" s="106">
        <f>(A!C254-NF!CY253)*NF!CX253</f>
        <v>0</v>
      </c>
      <c r="DB253" s="104"/>
      <c r="DC253" s="60">
        <f t="shared" si="480"/>
        <v>3.46</v>
      </c>
      <c r="DD253" s="59">
        <f t="shared" si="481"/>
        <v>0</v>
      </c>
      <c r="DE253" s="59">
        <f>(A!C254-NF!DC253)*NF!DB253</f>
        <v>0</v>
      </c>
      <c r="DF253" s="59" t="str">
        <f t="shared" si="482"/>
        <v>Docile Chic. Bola Xcle Tutti Fruti 40x5g</v>
      </c>
      <c r="DG253" s="104"/>
      <c r="DH253" s="60">
        <f t="shared" si="483"/>
        <v>3.46</v>
      </c>
      <c r="DI253" s="59">
        <f t="shared" si="484"/>
        <v>0</v>
      </c>
      <c r="DJ253" s="106">
        <f>(A!C254-NF!DH253)*NF!DG253</f>
        <v>0</v>
      </c>
      <c r="DK253" s="104"/>
      <c r="DL253" s="60">
        <f t="shared" si="485"/>
        <v>3.46</v>
      </c>
      <c r="DM253" s="59">
        <f t="shared" si="486"/>
        <v>0</v>
      </c>
      <c r="DN253" s="59">
        <f>(A!C254-NF!DL253)*NF!DK253</f>
        <v>0</v>
      </c>
      <c r="DO253" s="59" t="str">
        <f t="shared" si="487"/>
        <v>Docile Chic. Bola Xcle Tutti Fruti 40x5g</v>
      </c>
      <c r="DP253" s="104"/>
      <c r="DQ253" s="60">
        <f t="shared" si="488"/>
        <v>3.46</v>
      </c>
      <c r="DR253" s="59">
        <f t="shared" si="489"/>
        <v>0</v>
      </c>
      <c r="DS253" s="106">
        <f>(A!C254-NF!DQ253)*NF!DP253</f>
        <v>0</v>
      </c>
      <c r="DT253" s="104"/>
      <c r="DU253" s="60">
        <f t="shared" si="490"/>
        <v>3.46</v>
      </c>
      <c r="DV253" s="59">
        <f t="shared" si="491"/>
        <v>0</v>
      </c>
      <c r="DW253" s="59">
        <f>(A!C254-NF!DU253)*NF!DT253</f>
        <v>0</v>
      </c>
      <c r="DX253" s="59" t="str">
        <f t="shared" si="492"/>
        <v>Docile Chic. Bola Xcle Tutti Fruti 40x5g</v>
      </c>
      <c r="DY253" s="104"/>
      <c r="DZ253" s="60">
        <f t="shared" si="493"/>
        <v>3.46</v>
      </c>
      <c r="EA253" s="59">
        <f t="shared" si="494"/>
        <v>0</v>
      </c>
      <c r="EB253" s="106">
        <f>(A!C254-NF!DZ253)*NF!DY253</f>
        <v>0</v>
      </c>
      <c r="EC253" s="104"/>
      <c r="ED253" s="60">
        <f t="shared" si="495"/>
        <v>3.46</v>
      </c>
      <c r="EE253" s="59">
        <f t="shared" si="496"/>
        <v>0</v>
      </c>
      <c r="EF253" s="59">
        <f>(A!C254-NF!ED253)*NF!EC253</f>
        <v>0</v>
      </c>
      <c r="EG253" s="59" t="str">
        <f t="shared" si="497"/>
        <v>Docile Chic. Bola Xcle Tutti Fruti 40x5g</v>
      </c>
      <c r="EH253" s="104"/>
      <c r="EI253" s="60">
        <f t="shared" si="498"/>
        <v>3.46</v>
      </c>
      <c r="EJ253" s="59">
        <f t="shared" si="499"/>
        <v>0</v>
      </c>
      <c r="EK253" s="106">
        <f>(A!C254-NF!EI253)*NF!EH253</f>
        <v>0</v>
      </c>
      <c r="EL253" s="104"/>
      <c r="EM253" s="60">
        <f t="shared" si="500"/>
        <v>3.46</v>
      </c>
      <c r="EN253" s="59">
        <f t="shared" si="501"/>
        <v>0</v>
      </c>
      <c r="EO253" s="106">
        <f>(A!C254-NF!EM253)*NF!EL253</f>
        <v>0</v>
      </c>
      <c r="EP253" s="59" t="str">
        <f t="shared" si="502"/>
        <v>Docile Chic. Bola Xcle Tutti Fruti 40x5g</v>
      </c>
      <c r="EQ253" s="104"/>
      <c r="ER253" s="60">
        <f t="shared" si="503"/>
        <v>3.46</v>
      </c>
      <c r="ES253" s="59">
        <f t="shared" si="504"/>
        <v>0</v>
      </c>
      <c r="ET253" s="106">
        <f>(A!C254-NF!ER253)*NF!EQ253</f>
        <v>0</v>
      </c>
      <c r="EU253" s="104"/>
      <c r="EV253" s="60">
        <f t="shared" si="505"/>
        <v>3.46</v>
      </c>
      <c r="EW253" s="59">
        <f t="shared" si="506"/>
        <v>0</v>
      </c>
      <c r="EX253" s="106">
        <f>(A!C254-NF!EV253)*NF!EU253</f>
        <v>0</v>
      </c>
      <c r="EY253" s="59" t="str">
        <f t="shared" si="507"/>
        <v>Docile Chic. Bola Xcle Tutti Fruti 40x5g</v>
      </c>
      <c r="EZ253" s="104"/>
      <c r="FA253" s="60">
        <f t="shared" si="508"/>
        <v>3.46</v>
      </c>
      <c r="FB253" s="59">
        <f t="shared" si="509"/>
        <v>0</v>
      </c>
      <c r="FC253" s="106">
        <f>(A!C254-NF!FA253)*NF!EZ253</f>
        <v>0</v>
      </c>
      <c r="FD253" s="104"/>
      <c r="FE253" s="60">
        <f t="shared" si="510"/>
        <v>3.46</v>
      </c>
      <c r="FF253" s="59">
        <f t="shared" si="511"/>
        <v>0</v>
      </c>
      <c r="FG253" s="106">
        <f>(A!C254-NF!FE253)*NF!FD253</f>
        <v>0</v>
      </c>
      <c r="FH253" s="59" t="str">
        <f t="shared" si="512"/>
        <v>Docile Chic. Bola Xcle Tutti Fruti 40x5g</v>
      </c>
      <c r="FI253" s="104"/>
      <c r="FJ253" s="60">
        <f t="shared" si="513"/>
        <v>3.46</v>
      </c>
      <c r="FK253" s="59">
        <f t="shared" si="514"/>
        <v>0</v>
      </c>
      <c r="FL253" s="106">
        <f>(A!C254-NF!FJ253)*NF!FI253</f>
        <v>0</v>
      </c>
      <c r="FM253" s="104"/>
      <c r="FN253" s="60">
        <f t="shared" si="515"/>
        <v>3.46</v>
      </c>
      <c r="FO253" s="59">
        <f t="shared" si="516"/>
        <v>0</v>
      </c>
      <c r="FP253" s="106">
        <f>(A!C254-NF!FN253)*NF!FM253</f>
        <v>0</v>
      </c>
      <c r="FQ253" s="59" t="str">
        <f t="shared" si="517"/>
        <v>Docile Chic. Bola Xcle Tutti Fruti 40x5g</v>
      </c>
      <c r="FR253" s="104"/>
      <c r="FS253" s="60">
        <f t="shared" si="518"/>
        <v>3.46</v>
      </c>
      <c r="FT253" s="106">
        <f t="shared" si="519"/>
        <v>0</v>
      </c>
      <c r="FU253" s="106">
        <f>(A!C254-NF!FS253)*NF!FR253</f>
        <v>0</v>
      </c>
      <c r="FV253" s="104"/>
      <c r="FW253" s="60">
        <f t="shared" si="520"/>
        <v>3.46</v>
      </c>
      <c r="FX253" s="59">
        <f t="shared" si="521"/>
        <v>0</v>
      </c>
      <c r="FY253" s="106">
        <f>(A!C254-NF!FW253)*NF!FV253</f>
        <v>0</v>
      </c>
      <c r="FZ253" s="59" t="str">
        <f t="shared" si="522"/>
        <v>Docile Chic. Bola Xcle Tutti Fruti 40x5g</v>
      </c>
      <c r="GA253" s="104"/>
      <c r="GB253" s="60">
        <f t="shared" si="523"/>
        <v>3.46</v>
      </c>
      <c r="GC253" s="59">
        <f t="shared" si="524"/>
        <v>0</v>
      </c>
      <c r="GD253" s="106">
        <f>(A!C254-NF!GB253)*NF!GA253</f>
        <v>0</v>
      </c>
      <c r="GE253" s="104"/>
      <c r="GF253" s="60">
        <f t="shared" si="525"/>
        <v>3.46</v>
      </c>
      <c r="GG253" s="59">
        <f t="shared" si="526"/>
        <v>0</v>
      </c>
      <c r="GH253" s="106">
        <f>(A!C254-NF!GF253)*NF!GE253</f>
        <v>0</v>
      </c>
      <c r="GI253" s="59" t="str">
        <f t="shared" si="527"/>
        <v>Docile Chic. Bola Xcle Tutti Fruti 40x5g</v>
      </c>
      <c r="GJ253" s="104"/>
      <c r="GK253" s="60">
        <f t="shared" si="528"/>
        <v>3.46</v>
      </c>
      <c r="GL253" s="59">
        <f t="shared" si="529"/>
        <v>0</v>
      </c>
      <c r="GM253" s="106">
        <f>(A!C254-NF!GK253)*NF!GJ253</f>
        <v>0</v>
      </c>
      <c r="GN253" s="104"/>
      <c r="GO253" s="60">
        <f t="shared" si="530"/>
        <v>3.46</v>
      </c>
      <c r="GP253" s="59">
        <f t="shared" si="531"/>
        <v>0</v>
      </c>
      <c r="GQ253" s="106">
        <f>(A!C254-NF!GO253)*NF!GN253</f>
        <v>0</v>
      </c>
      <c r="GR253" s="59" t="str">
        <f t="shared" si="532"/>
        <v>Docile Chic. Bola Xcle Tutti Fruti 40x5g</v>
      </c>
      <c r="GS253" s="104"/>
      <c r="GT253" s="60">
        <f t="shared" si="533"/>
        <v>3.46</v>
      </c>
      <c r="GU253" s="59">
        <f t="shared" si="534"/>
        <v>0</v>
      </c>
      <c r="GV253" s="106">
        <f>(A!C254-NF!GT253)*NF!GS253</f>
        <v>0</v>
      </c>
      <c r="GW253" s="104"/>
      <c r="GX253" s="60">
        <f t="shared" si="535"/>
        <v>3.46</v>
      </c>
      <c r="GY253" s="59">
        <f t="shared" si="536"/>
        <v>0</v>
      </c>
      <c r="GZ253" s="106">
        <f>(A!C254-NF!GX253)*NF!GW253</f>
        <v>0</v>
      </c>
      <c r="HA253" s="59" t="str">
        <f t="shared" si="537"/>
        <v>Docile Chic. Bola Xcle Tutti Fruti 40x5g</v>
      </c>
      <c r="HB253" s="104"/>
      <c r="HC253" s="60">
        <f t="shared" si="538"/>
        <v>3.46</v>
      </c>
      <c r="HD253" s="59">
        <f t="shared" si="539"/>
        <v>0</v>
      </c>
      <c r="HE253" s="106">
        <f>(A!C254-NF!HC253)*NF!HB253</f>
        <v>0</v>
      </c>
      <c r="HF253" s="104"/>
      <c r="HG253" s="60">
        <f t="shared" si="540"/>
        <v>3.46</v>
      </c>
      <c r="HH253" s="59">
        <f t="shared" si="541"/>
        <v>0</v>
      </c>
      <c r="HI253" s="106">
        <f>(A!C254-NF!HG253)*NF!HF253</f>
        <v>0</v>
      </c>
      <c r="HJ253" s="59" t="str">
        <f t="shared" si="542"/>
        <v>Docile Chic. Bola Xcle Tutti Fruti 40x5g</v>
      </c>
      <c r="HK253" s="104"/>
      <c r="HL253" s="60">
        <f t="shared" si="543"/>
        <v>3.46</v>
      </c>
      <c r="HM253" s="59">
        <f t="shared" si="544"/>
        <v>0</v>
      </c>
      <c r="HN253" s="106">
        <f>(A!C254-NF!HL253)*NF!HK253</f>
        <v>0</v>
      </c>
      <c r="HO253" s="104"/>
      <c r="HP253" s="60">
        <f t="shared" si="545"/>
        <v>3.46</v>
      </c>
      <c r="HQ253" s="59">
        <f t="shared" si="546"/>
        <v>0</v>
      </c>
      <c r="HR253" s="106">
        <f>(A!C254-NF!HP253)*NF!HO253</f>
        <v>0</v>
      </c>
      <c r="HS253" s="59" t="str">
        <f t="shared" si="547"/>
        <v>Docile Chic. Bola Xcle Tutti Fruti 40x5g</v>
      </c>
      <c r="HT253" s="104"/>
      <c r="HU253" s="60">
        <f t="shared" si="548"/>
        <v>3.46</v>
      </c>
      <c r="HV253" s="59">
        <f t="shared" si="549"/>
        <v>0</v>
      </c>
      <c r="HW253" s="106">
        <f>(A!C254-NF!HU253)*NF!HT253</f>
        <v>0</v>
      </c>
      <c r="HX253" s="104"/>
      <c r="HY253" s="60">
        <f t="shared" si="550"/>
        <v>3.46</v>
      </c>
      <c r="HZ253" s="59">
        <f t="shared" si="551"/>
        <v>0</v>
      </c>
      <c r="IA253" s="106">
        <f>(A!C254-NF!HY253)*NF!HX253</f>
        <v>0</v>
      </c>
      <c r="IB253" s="59" t="str">
        <f t="shared" si="552"/>
        <v>Docile Chic. Bola Xcle Tutti Fruti 40x5g</v>
      </c>
      <c r="IC253" s="104"/>
      <c r="ID253" s="60">
        <f t="shared" si="553"/>
        <v>3.46</v>
      </c>
      <c r="IE253" s="59">
        <f t="shared" si="554"/>
        <v>0</v>
      </c>
      <c r="IF253" s="106">
        <f>(A!C254-NF!ID253)*NF!IC253</f>
        <v>0</v>
      </c>
      <c r="IG253" s="59" t="str">
        <f t="shared" si="555"/>
        <v>Docile Chic. Bola Xcle Tutti Fruti 40x5g</v>
      </c>
      <c r="IH253" s="104"/>
      <c r="II253" s="60">
        <f t="shared" si="556"/>
        <v>3.46</v>
      </c>
      <c r="IJ253" s="59">
        <f t="shared" si="557"/>
        <v>0</v>
      </c>
      <c r="IK253" s="106">
        <f>(A!C254-NF!II253)*NF!IH253</f>
        <v>0</v>
      </c>
      <c r="IL253" s="59" t="str">
        <f t="shared" si="558"/>
        <v>Docile Chic. Bola Xcle Tutti Fruti 40x5g</v>
      </c>
      <c r="IM253" s="59"/>
      <c r="IN253" s="59">
        <f t="shared" si="559"/>
        <v>3.46</v>
      </c>
      <c r="IO253" s="59">
        <f t="shared" si="560"/>
        <v>0</v>
      </c>
      <c r="IP253" s="106">
        <f>(A!C254-NF!IN253)*NF!IM253</f>
        <v>0</v>
      </c>
      <c r="IQ253" s="59">
        <f t="shared" si="561"/>
        <v>0</v>
      </c>
      <c r="IR253" s="101">
        <f t="shared" si="562"/>
        <v>0</v>
      </c>
      <c r="IS253" s="103" t="e">
        <f t="shared" si="563"/>
        <v>#DIV/0!</v>
      </c>
      <c r="IT253" s="96"/>
      <c r="IU253" s="96"/>
      <c r="IV253" s="96"/>
    </row>
    <row r="254" spans="1:256" x14ac:dyDescent="0.2">
      <c r="A254" s="136" t="str">
        <f>A!B255</f>
        <v>Docile Chic. Bola Xcle Uva 40x5g</v>
      </c>
      <c r="B254" s="136">
        <f>A!C255</f>
        <v>3.06</v>
      </c>
      <c r="C254" s="109"/>
      <c r="D254" s="108">
        <f t="shared" si="423"/>
        <v>3.06</v>
      </c>
      <c r="E254" s="97">
        <f t="shared" si="424"/>
        <v>0</v>
      </c>
      <c r="F254" s="95">
        <f>(A!C255-NF!D254)*NF!C254</f>
        <v>0</v>
      </c>
      <c r="G254" s="109"/>
      <c r="H254" s="108">
        <f t="shared" si="425"/>
        <v>3.06</v>
      </c>
      <c r="I254" s="61">
        <f t="shared" si="426"/>
        <v>0</v>
      </c>
      <c r="J254" s="61">
        <f>(A!C255-NF!H254)*NF!G254</f>
        <v>0</v>
      </c>
      <c r="K254" s="61" t="str">
        <f t="shared" si="427"/>
        <v>Docile Chic. Bola Xcle Uva 40x5g</v>
      </c>
      <c r="L254" s="109"/>
      <c r="M254" s="62">
        <f t="shared" si="428"/>
        <v>3.06</v>
      </c>
      <c r="N254" s="97">
        <f t="shared" si="429"/>
        <v>0</v>
      </c>
      <c r="O254" s="95">
        <f>(A!C255-NF!M254)*NF!L254</f>
        <v>0</v>
      </c>
      <c r="P254" s="109"/>
      <c r="Q254" s="108">
        <f t="shared" si="430"/>
        <v>3.06</v>
      </c>
      <c r="R254" s="61">
        <f t="shared" si="431"/>
        <v>0</v>
      </c>
      <c r="S254" s="97">
        <f>(A!C255-NF!Q254)*NF!P254</f>
        <v>0</v>
      </c>
      <c r="T254" s="97" t="str">
        <f t="shared" si="432"/>
        <v>Docile Chic. Bola Xcle Uva 40x5g</v>
      </c>
      <c r="U254" s="109"/>
      <c r="V254" s="108">
        <f t="shared" si="433"/>
        <v>3.06</v>
      </c>
      <c r="W254" s="61">
        <f t="shared" si="434"/>
        <v>0</v>
      </c>
      <c r="X254" s="161">
        <f>(A!C255-NF!V254)*NF!U254</f>
        <v>0</v>
      </c>
      <c r="Y254" s="109"/>
      <c r="Z254" s="62">
        <f t="shared" si="435"/>
        <v>3.06</v>
      </c>
      <c r="AA254" s="61">
        <f t="shared" si="436"/>
        <v>0</v>
      </c>
      <c r="AB254" s="61">
        <f>(A!C255-NF!Z254)*NF!Y254</f>
        <v>0</v>
      </c>
      <c r="AC254" s="61" t="str">
        <f t="shared" si="437"/>
        <v>Docile Chic. Bola Xcle Uva 40x5g</v>
      </c>
      <c r="AD254" s="109"/>
      <c r="AE254" s="62">
        <f t="shared" si="438"/>
        <v>3.06</v>
      </c>
      <c r="AF254" s="61">
        <f t="shared" si="439"/>
        <v>0</v>
      </c>
      <c r="AG254" s="161">
        <f>(A!C255-NF!AE254)*NF!AD254</f>
        <v>0</v>
      </c>
      <c r="AH254" s="109"/>
      <c r="AI254" s="62">
        <f t="shared" si="440"/>
        <v>3.06</v>
      </c>
      <c r="AJ254" s="61">
        <f t="shared" si="441"/>
        <v>0</v>
      </c>
      <c r="AK254" s="61">
        <f>(A!C255-NF!AI254)*NF!AH254</f>
        <v>0</v>
      </c>
      <c r="AL254" s="61" t="str">
        <f t="shared" si="442"/>
        <v>Docile Chic. Bola Xcle Uva 40x5g</v>
      </c>
      <c r="AM254" s="109"/>
      <c r="AN254" s="62">
        <f t="shared" si="443"/>
        <v>3.06</v>
      </c>
      <c r="AO254" s="61">
        <f t="shared" si="444"/>
        <v>0</v>
      </c>
      <c r="AP254" s="161">
        <f>(A!C255-NF!AN254)*NF!AM254</f>
        <v>0</v>
      </c>
      <c r="AQ254" s="109"/>
      <c r="AR254" s="62">
        <f t="shared" si="445"/>
        <v>3.06</v>
      </c>
      <c r="AS254" s="61">
        <f t="shared" si="446"/>
        <v>0</v>
      </c>
      <c r="AT254" s="61">
        <f>(A!C255-NF!AR254)*NF!AQ254</f>
        <v>0</v>
      </c>
      <c r="AU254" s="61" t="str">
        <f t="shared" si="447"/>
        <v>Docile Chic. Bola Xcle Uva 40x5g</v>
      </c>
      <c r="AV254" s="109"/>
      <c r="AW254" s="62">
        <f t="shared" si="448"/>
        <v>3.06</v>
      </c>
      <c r="AX254" s="61">
        <f t="shared" si="449"/>
        <v>0</v>
      </c>
      <c r="AY254" s="161">
        <f>(A!C255-NF!AW254)*NF!AV254</f>
        <v>0</v>
      </c>
      <c r="AZ254" s="109"/>
      <c r="BA254" s="62">
        <f t="shared" si="450"/>
        <v>3.06</v>
      </c>
      <c r="BB254" s="61">
        <f t="shared" si="451"/>
        <v>0</v>
      </c>
      <c r="BC254" s="61">
        <f>(A!C255-NF!BA254)*NF!AZ254</f>
        <v>0</v>
      </c>
      <c r="BD254" s="61" t="str">
        <f t="shared" si="452"/>
        <v>Docile Chic. Bola Xcle Uva 40x5g</v>
      </c>
      <c r="BE254" s="109"/>
      <c r="BF254" s="62">
        <f t="shared" si="453"/>
        <v>3.06</v>
      </c>
      <c r="BG254" s="61">
        <f t="shared" si="454"/>
        <v>0</v>
      </c>
      <c r="BH254" s="161">
        <f>(A!C255-NF!BF254)*NF!BE254</f>
        <v>0</v>
      </c>
      <c r="BI254" s="109"/>
      <c r="BJ254" s="62">
        <f t="shared" si="455"/>
        <v>3.06</v>
      </c>
      <c r="BK254" s="61">
        <f t="shared" si="456"/>
        <v>0</v>
      </c>
      <c r="BL254" s="61">
        <f>(A!C255-NF!BJ254)*NF!BI254</f>
        <v>0</v>
      </c>
      <c r="BM254" s="61" t="str">
        <f t="shared" si="457"/>
        <v>Docile Chic. Bola Xcle Uva 40x5g</v>
      </c>
      <c r="BN254" s="109"/>
      <c r="BO254" s="62">
        <f t="shared" si="458"/>
        <v>3.06</v>
      </c>
      <c r="BP254" s="61">
        <f t="shared" si="459"/>
        <v>0</v>
      </c>
      <c r="BQ254" s="161">
        <f>(A!C255-NF!BO254)*NF!BN254</f>
        <v>0</v>
      </c>
      <c r="BR254" s="109"/>
      <c r="BS254" s="62">
        <f t="shared" si="460"/>
        <v>3.06</v>
      </c>
      <c r="BT254" s="61">
        <f t="shared" si="461"/>
        <v>0</v>
      </c>
      <c r="BU254" s="61">
        <f>(A!C255-NF!BS254)*NF!BR254</f>
        <v>0</v>
      </c>
      <c r="BV254" s="61" t="str">
        <f t="shared" si="462"/>
        <v>Docile Chic. Bola Xcle Uva 40x5g</v>
      </c>
      <c r="BW254" s="109"/>
      <c r="BX254" s="62">
        <f t="shared" si="463"/>
        <v>3.06</v>
      </c>
      <c r="BY254" s="61">
        <f t="shared" si="464"/>
        <v>0</v>
      </c>
      <c r="BZ254" s="161">
        <f>(A!C255-NF!BX254)*NF!BW254</f>
        <v>0</v>
      </c>
      <c r="CA254" s="109"/>
      <c r="CB254" s="62">
        <f t="shared" si="465"/>
        <v>3.06</v>
      </c>
      <c r="CC254" s="61">
        <f t="shared" si="466"/>
        <v>0</v>
      </c>
      <c r="CD254" s="61">
        <f>(A!C255-NF!CB254)*NF!CA254</f>
        <v>0</v>
      </c>
      <c r="CE254" s="61" t="str">
        <f t="shared" si="467"/>
        <v>Docile Chic. Bola Xcle Uva 40x5g</v>
      </c>
      <c r="CF254" s="109"/>
      <c r="CG254" s="62">
        <f t="shared" si="468"/>
        <v>3.06</v>
      </c>
      <c r="CH254" s="61">
        <f t="shared" si="469"/>
        <v>0</v>
      </c>
      <c r="CI254" s="161">
        <f>(A!C255-NF!CG254)*NF!CF254</f>
        <v>0</v>
      </c>
      <c r="CJ254" s="109"/>
      <c r="CK254" s="62">
        <f t="shared" si="470"/>
        <v>3.06</v>
      </c>
      <c r="CL254" s="61">
        <f t="shared" si="471"/>
        <v>0</v>
      </c>
      <c r="CM254" s="61">
        <f>(A!C255-NF!CK254)*NF!CJ254</f>
        <v>0</v>
      </c>
      <c r="CN254" s="61" t="str">
        <f t="shared" si="472"/>
        <v>Docile Chic. Bola Xcle Uva 40x5g</v>
      </c>
      <c r="CO254" s="109"/>
      <c r="CP254" s="62">
        <f t="shared" si="473"/>
        <v>3.06</v>
      </c>
      <c r="CQ254" s="61">
        <f t="shared" si="474"/>
        <v>0</v>
      </c>
      <c r="CR254" s="161">
        <f>(A!C255-NF!CP254)*NF!CO254</f>
        <v>0</v>
      </c>
      <c r="CS254" s="109"/>
      <c r="CT254" s="62">
        <f t="shared" si="475"/>
        <v>3.06</v>
      </c>
      <c r="CU254" s="61">
        <f t="shared" si="476"/>
        <v>0</v>
      </c>
      <c r="CV254" s="61">
        <f>(A!C255-NF!CT254)*NF!CS254</f>
        <v>0</v>
      </c>
      <c r="CW254" s="61" t="str">
        <f t="shared" si="477"/>
        <v>Docile Chic. Bola Xcle Uva 40x5g</v>
      </c>
      <c r="CX254" s="109"/>
      <c r="CY254" s="62">
        <f t="shared" si="478"/>
        <v>3.06</v>
      </c>
      <c r="CZ254" s="61">
        <f t="shared" si="479"/>
        <v>0</v>
      </c>
      <c r="DA254" s="161">
        <f>(A!C255-NF!CY254)*NF!CX254</f>
        <v>0</v>
      </c>
      <c r="DB254" s="109"/>
      <c r="DC254" s="62">
        <f t="shared" si="480"/>
        <v>3.06</v>
      </c>
      <c r="DD254" s="61">
        <f t="shared" si="481"/>
        <v>0</v>
      </c>
      <c r="DE254" s="61">
        <f>(A!C255-NF!DC254)*NF!DB254</f>
        <v>0</v>
      </c>
      <c r="DF254" s="61" t="str">
        <f t="shared" si="482"/>
        <v>Docile Chic. Bola Xcle Uva 40x5g</v>
      </c>
      <c r="DG254" s="109"/>
      <c r="DH254" s="62">
        <f t="shared" si="483"/>
        <v>3.06</v>
      </c>
      <c r="DI254" s="61">
        <f t="shared" si="484"/>
        <v>0</v>
      </c>
      <c r="DJ254" s="161">
        <f>(A!C255-NF!DH254)*NF!DG254</f>
        <v>0</v>
      </c>
      <c r="DK254" s="109"/>
      <c r="DL254" s="62">
        <f t="shared" si="485"/>
        <v>3.06</v>
      </c>
      <c r="DM254" s="61">
        <f t="shared" si="486"/>
        <v>0</v>
      </c>
      <c r="DN254" s="61">
        <f>(A!C255-NF!DL254)*NF!DK254</f>
        <v>0</v>
      </c>
      <c r="DO254" s="61" t="str">
        <f t="shared" si="487"/>
        <v>Docile Chic. Bola Xcle Uva 40x5g</v>
      </c>
      <c r="DP254" s="109"/>
      <c r="DQ254" s="62">
        <f t="shared" si="488"/>
        <v>3.06</v>
      </c>
      <c r="DR254" s="61">
        <f t="shared" si="489"/>
        <v>0</v>
      </c>
      <c r="DS254" s="161">
        <f>(A!C255-NF!DQ254)*NF!DP254</f>
        <v>0</v>
      </c>
      <c r="DT254" s="109"/>
      <c r="DU254" s="62">
        <f t="shared" si="490"/>
        <v>3.06</v>
      </c>
      <c r="DV254" s="61">
        <f t="shared" si="491"/>
        <v>0</v>
      </c>
      <c r="DW254" s="61">
        <f>(A!C255-NF!DU254)*NF!DT254</f>
        <v>0</v>
      </c>
      <c r="DX254" s="61" t="str">
        <f t="shared" si="492"/>
        <v>Docile Chic. Bola Xcle Uva 40x5g</v>
      </c>
      <c r="DY254" s="109"/>
      <c r="DZ254" s="62">
        <f t="shared" si="493"/>
        <v>3.06</v>
      </c>
      <c r="EA254" s="61">
        <f t="shared" si="494"/>
        <v>0</v>
      </c>
      <c r="EB254" s="161">
        <f>(A!C255-NF!DZ254)*NF!DY254</f>
        <v>0</v>
      </c>
      <c r="EC254" s="109"/>
      <c r="ED254" s="62">
        <f t="shared" si="495"/>
        <v>3.06</v>
      </c>
      <c r="EE254" s="61">
        <f t="shared" si="496"/>
        <v>0</v>
      </c>
      <c r="EF254" s="61">
        <f>(A!C255-NF!ED254)*NF!EC254</f>
        <v>0</v>
      </c>
      <c r="EG254" s="61" t="str">
        <f t="shared" si="497"/>
        <v>Docile Chic. Bola Xcle Uva 40x5g</v>
      </c>
      <c r="EH254" s="109"/>
      <c r="EI254" s="62">
        <f t="shared" si="498"/>
        <v>3.06</v>
      </c>
      <c r="EJ254" s="61">
        <f t="shared" si="499"/>
        <v>0</v>
      </c>
      <c r="EK254" s="161">
        <f>(A!C255-NF!EI254)*NF!EH254</f>
        <v>0</v>
      </c>
      <c r="EL254" s="109"/>
      <c r="EM254" s="62">
        <f t="shared" si="500"/>
        <v>3.06</v>
      </c>
      <c r="EN254" s="61">
        <f t="shared" si="501"/>
        <v>0</v>
      </c>
      <c r="EO254" s="161">
        <f>(A!C255-NF!EM254)*NF!EL254</f>
        <v>0</v>
      </c>
      <c r="EP254" s="61" t="str">
        <f t="shared" si="502"/>
        <v>Docile Chic. Bola Xcle Uva 40x5g</v>
      </c>
      <c r="EQ254" s="109"/>
      <c r="ER254" s="62">
        <f t="shared" si="503"/>
        <v>3.06</v>
      </c>
      <c r="ES254" s="61">
        <f t="shared" si="504"/>
        <v>0</v>
      </c>
      <c r="ET254" s="161">
        <f>(A!C255-NF!ER254)*NF!EQ254</f>
        <v>0</v>
      </c>
      <c r="EU254" s="109"/>
      <c r="EV254" s="62">
        <f t="shared" si="505"/>
        <v>3.06</v>
      </c>
      <c r="EW254" s="61">
        <f t="shared" si="506"/>
        <v>0</v>
      </c>
      <c r="EX254" s="161">
        <f>(A!C255-NF!EV254)*NF!EU254</f>
        <v>0</v>
      </c>
      <c r="EY254" s="61" t="str">
        <f t="shared" si="507"/>
        <v>Docile Chic. Bola Xcle Uva 40x5g</v>
      </c>
      <c r="EZ254" s="109"/>
      <c r="FA254" s="62">
        <f t="shared" si="508"/>
        <v>3.06</v>
      </c>
      <c r="FB254" s="61">
        <f t="shared" si="509"/>
        <v>0</v>
      </c>
      <c r="FC254" s="161">
        <f>(A!C255-NF!FA254)*NF!EZ254</f>
        <v>0</v>
      </c>
      <c r="FD254" s="109"/>
      <c r="FE254" s="62">
        <f t="shared" si="510"/>
        <v>3.06</v>
      </c>
      <c r="FF254" s="61">
        <f t="shared" si="511"/>
        <v>0</v>
      </c>
      <c r="FG254" s="161">
        <f>(A!C255-NF!FE254)*NF!FD254</f>
        <v>0</v>
      </c>
      <c r="FH254" s="61" t="str">
        <f t="shared" si="512"/>
        <v>Docile Chic. Bola Xcle Uva 40x5g</v>
      </c>
      <c r="FI254" s="109"/>
      <c r="FJ254" s="62">
        <f t="shared" si="513"/>
        <v>3.06</v>
      </c>
      <c r="FK254" s="61">
        <f t="shared" si="514"/>
        <v>0</v>
      </c>
      <c r="FL254" s="161">
        <f>(A!C255-NF!FJ254)*NF!FI254</f>
        <v>0</v>
      </c>
      <c r="FM254" s="109"/>
      <c r="FN254" s="62">
        <f t="shared" si="515"/>
        <v>3.06</v>
      </c>
      <c r="FO254" s="61">
        <f t="shared" si="516"/>
        <v>0</v>
      </c>
      <c r="FP254" s="161">
        <f>(A!C255-NF!FN254)*NF!FM254</f>
        <v>0</v>
      </c>
      <c r="FQ254" s="61" t="str">
        <f t="shared" si="517"/>
        <v>Docile Chic. Bola Xcle Uva 40x5g</v>
      </c>
      <c r="FR254" s="109"/>
      <c r="FS254" s="62">
        <f t="shared" si="518"/>
        <v>3.06</v>
      </c>
      <c r="FT254" s="161">
        <f t="shared" si="519"/>
        <v>0</v>
      </c>
      <c r="FU254" s="161">
        <f>(A!C255-NF!FS254)*NF!FR254</f>
        <v>0</v>
      </c>
      <c r="FV254" s="109"/>
      <c r="FW254" s="62">
        <f t="shared" si="520"/>
        <v>3.06</v>
      </c>
      <c r="FX254" s="61">
        <f t="shared" si="521"/>
        <v>0</v>
      </c>
      <c r="FY254" s="161">
        <f>(A!C255-NF!FW254)*NF!FV254</f>
        <v>0</v>
      </c>
      <c r="FZ254" s="61" t="str">
        <f t="shared" si="522"/>
        <v>Docile Chic. Bola Xcle Uva 40x5g</v>
      </c>
      <c r="GA254" s="109"/>
      <c r="GB254" s="62">
        <f t="shared" si="523"/>
        <v>3.06</v>
      </c>
      <c r="GC254" s="61">
        <f t="shared" si="524"/>
        <v>0</v>
      </c>
      <c r="GD254" s="161">
        <f>(A!C255-NF!GB254)*NF!GA254</f>
        <v>0</v>
      </c>
      <c r="GE254" s="109"/>
      <c r="GF254" s="62">
        <f t="shared" si="525"/>
        <v>3.06</v>
      </c>
      <c r="GG254" s="61">
        <f t="shared" si="526"/>
        <v>0</v>
      </c>
      <c r="GH254" s="161">
        <f>(A!C255-NF!GF254)*NF!GE254</f>
        <v>0</v>
      </c>
      <c r="GI254" s="61" t="str">
        <f t="shared" si="527"/>
        <v>Docile Chic. Bola Xcle Uva 40x5g</v>
      </c>
      <c r="GJ254" s="109"/>
      <c r="GK254" s="62">
        <f t="shared" si="528"/>
        <v>3.06</v>
      </c>
      <c r="GL254" s="61">
        <f t="shared" si="529"/>
        <v>0</v>
      </c>
      <c r="GM254" s="161">
        <f>(A!C255-NF!GK254)*NF!GJ254</f>
        <v>0</v>
      </c>
      <c r="GN254" s="109"/>
      <c r="GO254" s="62">
        <f t="shared" si="530"/>
        <v>3.06</v>
      </c>
      <c r="GP254" s="61">
        <f t="shared" si="531"/>
        <v>0</v>
      </c>
      <c r="GQ254" s="161">
        <f>(A!C255-NF!GO254)*NF!GN254</f>
        <v>0</v>
      </c>
      <c r="GR254" s="61" t="str">
        <f t="shared" si="532"/>
        <v>Docile Chic. Bola Xcle Uva 40x5g</v>
      </c>
      <c r="GS254" s="109"/>
      <c r="GT254" s="62">
        <f t="shared" si="533"/>
        <v>3.06</v>
      </c>
      <c r="GU254" s="61">
        <f t="shared" si="534"/>
        <v>0</v>
      </c>
      <c r="GV254" s="161">
        <f>(A!C255-NF!GT254)*NF!GS254</f>
        <v>0</v>
      </c>
      <c r="GW254" s="109"/>
      <c r="GX254" s="62">
        <f t="shared" si="535"/>
        <v>3.06</v>
      </c>
      <c r="GY254" s="61">
        <f t="shared" si="536"/>
        <v>0</v>
      </c>
      <c r="GZ254" s="161">
        <f>(A!C255-NF!GX254)*NF!GW254</f>
        <v>0</v>
      </c>
      <c r="HA254" s="61" t="str">
        <f t="shared" si="537"/>
        <v>Docile Chic. Bola Xcle Uva 40x5g</v>
      </c>
      <c r="HB254" s="109"/>
      <c r="HC254" s="62">
        <f t="shared" si="538"/>
        <v>3.06</v>
      </c>
      <c r="HD254" s="61">
        <f t="shared" si="539"/>
        <v>0</v>
      </c>
      <c r="HE254" s="161">
        <f>(A!C255-NF!HC254)*NF!HB254</f>
        <v>0</v>
      </c>
      <c r="HF254" s="109"/>
      <c r="HG254" s="62">
        <f t="shared" si="540"/>
        <v>3.06</v>
      </c>
      <c r="HH254" s="61">
        <f t="shared" si="541"/>
        <v>0</v>
      </c>
      <c r="HI254" s="161">
        <f>(A!C255-NF!HG254)*NF!HF254</f>
        <v>0</v>
      </c>
      <c r="HJ254" s="61" t="str">
        <f t="shared" si="542"/>
        <v>Docile Chic. Bola Xcle Uva 40x5g</v>
      </c>
      <c r="HK254" s="109"/>
      <c r="HL254" s="62">
        <f t="shared" si="543"/>
        <v>3.06</v>
      </c>
      <c r="HM254" s="61">
        <f t="shared" si="544"/>
        <v>0</v>
      </c>
      <c r="HN254" s="161">
        <f>(A!C255-NF!HL254)*NF!HK254</f>
        <v>0</v>
      </c>
      <c r="HO254" s="109"/>
      <c r="HP254" s="62">
        <f t="shared" si="545"/>
        <v>3.06</v>
      </c>
      <c r="HQ254" s="61">
        <f t="shared" si="546"/>
        <v>0</v>
      </c>
      <c r="HR254" s="161">
        <f>(A!C255-NF!HP254)*NF!HO254</f>
        <v>0</v>
      </c>
      <c r="HS254" s="61" t="str">
        <f t="shared" si="547"/>
        <v>Docile Chic. Bola Xcle Uva 40x5g</v>
      </c>
      <c r="HT254" s="109"/>
      <c r="HU254" s="62">
        <f t="shared" si="548"/>
        <v>3.06</v>
      </c>
      <c r="HV254" s="61">
        <f t="shared" si="549"/>
        <v>0</v>
      </c>
      <c r="HW254" s="161">
        <f>(A!C255-NF!HU254)*NF!HT254</f>
        <v>0</v>
      </c>
      <c r="HX254" s="109"/>
      <c r="HY254" s="62">
        <f t="shared" si="550"/>
        <v>3.06</v>
      </c>
      <c r="HZ254" s="61">
        <f t="shared" si="551"/>
        <v>0</v>
      </c>
      <c r="IA254" s="161">
        <f>(A!C255-NF!HY254)*NF!HX254</f>
        <v>0</v>
      </c>
      <c r="IB254" s="61" t="str">
        <f t="shared" si="552"/>
        <v>Docile Chic. Bola Xcle Uva 40x5g</v>
      </c>
      <c r="IC254" s="109"/>
      <c r="ID254" s="62">
        <f t="shared" si="553"/>
        <v>3.06</v>
      </c>
      <c r="IE254" s="61">
        <f t="shared" si="554"/>
        <v>0</v>
      </c>
      <c r="IF254" s="161">
        <f>(A!C255-NF!ID254)*NF!IC254</f>
        <v>0</v>
      </c>
      <c r="IG254" s="61" t="str">
        <f t="shared" si="555"/>
        <v>Docile Chic. Bola Xcle Uva 40x5g</v>
      </c>
      <c r="IH254" s="109"/>
      <c r="II254" s="62">
        <f t="shared" si="556"/>
        <v>3.06</v>
      </c>
      <c r="IJ254" s="61">
        <f t="shared" si="557"/>
        <v>0</v>
      </c>
      <c r="IK254" s="161">
        <f>(A!C255-NF!II254)*NF!IH254</f>
        <v>0</v>
      </c>
      <c r="IL254" s="61" t="str">
        <f t="shared" si="558"/>
        <v>Docile Chic. Bola Xcle Uva 40x5g</v>
      </c>
      <c r="IM254" s="61"/>
      <c r="IN254" s="61">
        <f t="shared" si="559"/>
        <v>3.06</v>
      </c>
      <c r="IO254" s="61">
        <f t="shared" si="560"/>
        <v>0</v>
      </c>
      <c r="IP254" s="161">
        <f>(A!C255-NF!IN254)*NF!IM254</f>
        <v>0</v>
      </c>
      <c r="IQ254" s="61">
        <f t="shared" si="561"/>
        <v>0</v>
      </c>
      <c r="IR254" s="107">
        <f t="shared" si="562"/>
        <v>0</v>
      </c>
      <c r="IS254" s="97" t="e">
        <f t="shared" si="563"/>
        <v>#DIV/0!</v>
      </c>
      <c r="IT254" s="162"/>
      <c r="IU254" s="162"/>
      <c r="IV254" s="162"/>
    </row>
    <row r="255" spans="1:256" x14ac:dyDescent="0.2">
      <c r="A255" s="163" t="str">
        <f>A!B256</f>
        <v>Docile Marshmallow Tubo Colorido Baunilha 50g</v>
      </c>
      <c r="B255" s="163">
        <f>A!C256</f>
        <v>3.46</v>
      </c>
      <c r="C255" s="104"/>
      <c r="D255" s="102">
        <f t="shared" si="423"/>
        <v>3.46</v>
      </c>
      <c r="E255" s="103">
        <f t="shared" si="424"/>
        <v>0</v>
      </c>
      <c r="F255" s="105">
        <f>(A!C256-NF!D255)*NF!C255</f>
        <v>0</v>
      </c>
      <c r="G255" s="104"/>
      <c r="H255" s="102">
        <f t="shared" si="425"/>
        <v>3.46</v>
      </c>
      <c r="I255" s="59">
        <f t="shared" si="426"/>
        <v>0</v>
      </c>
      <c r="J255" s="59">
        <f>(A!C256-NF!H255)*NF!G255</f>
        <v>0</v>
      </c>
      <c r="K255" s="59" t="str">
        <f t="shared" si="427"/>
        <v>Docile Marshmallow Tubo Colorido Baunilha 50g</v>
      </c>
      <c r="L255" s="104"/>
      <c r="M255" s="60">
        <f t="shared" si="428"/>
        <v>3.46</v>
      </c>
      <c r="N255" s="103">
        <f t="shared" si="429"/>
        <v>0</v>
      </c>
      <c r="O255" s="105">
        <f>(A!C256-NF!M255)*NF!L255</f>
        <v>0</v>
      </c>
      <c r="P255" s="104"/>
      <c r="Q255" s="102">
        <f t="shared" si="430"/>
        <v>3.46</v>
      </c>
      <c r="R255" s="59">
        <f t="shared" si="431"/>
        <v>0</v>
      </c>
      <c r="S255" s="103">
        <f>(A!C256-NF!Q255)*NF!P255</f>
        <v>0</v>
      </c>
      <c r="T255" s="103" t="str">
        <f t="shared" si="432"/>
        <v>Docile Marshmallow Tubo Colorido Baunilha 50g</v>
      </c>
      <c r="U255" s="104"/>
      <c r="V255" s="102">
        <f t="shared" si="433"/>
        <v>3.46</v>
      </c>
      <c r="W255" s="59">
        <f t="shared" si="434"/>
        <v>0</v>
      </c>
      <c r="X255" s="106">
        <f>(A!C256-NF!V255)*NF!U255</f>
        <v>0</v>
      </c>
      <c r="Y255" s="104"/>
      <c r="Z255" s="60">
        <f t="shared" si="435"/>
        <v>3.46</v>
      </c>
      <c r="AA255" s="59">
        <f t="shared" si="436"/>
        <v>0</v>
      </c>
      <c r="AB255" s="59">
        <f>(A!C256-NF!Z255)*NF!Y255</f>
        <v>0</v>
      </c>
      <c r="AC255" s="59" t="str">
        <f t="shared" si="437"/>
        <v>Docile Marshmallow Tubo Colorido Baunilha 50g</v>
      </c>
      <c r="AD255" s="104"/>
      <c r="AE255" s="60">
        <f t="shared" si="438"/>
        <v>3.46</v>
      </c>
      <c r="AF255" s="59">
        <f t="shared" si="439"/>
        <v>0</v>
      </c>
      <c r="AG255" s="106">
        <f>(A!C256-NF!AE255)*NF!AD255</f>
        <v>0</v>
      </c>
      <c r="AH255" s="104"/>
      <c r="AI255" s="60">
        <f t="shared" si="440"/>
        <v>3.46</v>
      </c>
      <c r="AJ255" s="59">
        <f t="shared" si="441"/>
        <v>0</v>
      </c>
      <c r="AK255" s="59">
        <f>(A!C256-NF!AI255)*NF!AH255</f>
        <v>0</v>
      </c>
      <c r="AL255" s="59" t="str">
        <f t="shared" si="442"/>
        <v>Docile Marshmallow Tubo Colorido Baunilha 50g</v>
      </c>
      <c r="AM255" s="104"/>
      <c r="AN255" s="60">
        <f t="shared" si="443"/>
        <v>3.46</v>
      </c>
      <c r="AO255" s="59">
        <f t="shared" si="444"/>
        <v>0</v>
      </c>
      <c r="AP255" s="106">
        <f>(A!C256-NF!AN255)*NF!AM255</f>
        <v>0</v>
      </c>
      <c r="AQ255" s="104"/>
      <c r="AR255" s="60">
        <f t="shared" si="445"/>
        <v>3.46</v>
      </c>
      <c r="AS255" s="59">
        <f t="shared" si="446"/>
        <v>0</v>
      </c>
      <c r="AT255" s="59">
        <f>(A!C256-NF!AR255)*NF!AQ255</f>
        <v>0</v>
      </c>
      <c r="AU255" s="59" t="str">
        <f t="shared" si="447"/>
        <v>Docile Marshmallow Tubo Colorido Baunilha 50g</v>
      </c>
      <c r="AV255" s="104"/>
      <c r="AW255" s="60">
        <f t="shared" si="448"/>
        <v>3.46</v>
      </c>
      <c r="AX255" s="59">
        <f t="shared" si="449"/>
        <v>0</v>
      </c>
      <c r="AY255" s="106">
        <f>(A!C256-NF!AW255)*NF!AV255</f>
        <v>0</v>
      </c>
      <c r="AZ255" s="104"/>
      <c r="BA255" s="60">
        <f t="shared" si="450"/>
        <v>3.46</v>
      </c>
      <c r="BB255" s="59">
        <f t="shared" si="451"/>
        <v>0</v>
      </c>
      <c r="BC255" s="59">
        <f>(A!C256-NF!BA255)*NF!AZ255</f>
        <v>0</v>
      </c>
      <c r="BD255" s="59" t="str">
        <f t="shared" si="452"/>
        <v>Docile Marshmallow Tubo Colorido Baunilha 50g</v>
      </c>
      <c r="BE255" s="104"/>
      <c r="BF255" s="60">
        <f t="shared" si="453"/>
        <v>3.46</v>
      </c>
      <c r="BG255" s="59">
        <f t="shared" si="454"/>
        <v>0</v>
      </c>
      <c r="BH255" s="106">
        <f>(A!C256-NF!BF255)*NF!BE255</f>
        <v>0</v>
      </c>
      <c r="BI255" s="104"/>
      <c r="BJ255" s="60">
        <f t="shared" si="455"/>
        <v>3.46</v>
      </c>
      <c r="BK255" s="59">
        <f t="shared" si="456"/>
        <v>0</v>
      </c>
      <c r="BL255" s="59">
        <f>(A!C256-NF!BJ255)*NF!BI255</f>
        <v>0</v>
      </c>
      <c r="BM255" s="59" t="str">
        <f t="shared" si="457"/>
        <v>Docile Marshmallow Tubo Colorido Baunilha 50g</v>
      </c>
      <c r="BN255" s="104"/>
      <c r="BO255" s="60">
        <f t="shared" si="458"/>
        <v>3.46</v>
      </c>
      <c r="BP255" s="59">
        <f t="shared" si="459"/>
        <v>0</v>
      </c>
      <c r="BQ255" s="106">
        <f>(A!C256-NF!BO255)*NF!BN255</f>
        <v>0</v>
      </c>
      <c r="BR255" s="104"/>
      <c r="BS255" s="60">
        <f t="shared" si="460"/>
        <v>3.46</v>
      </c>
      <c r="BT255" s="59">
        <f t="shared" si="461"/>
        <v>0</v>
      </c>
      <c r="BU255" s="59">
        <f>(A!C256-NF!BS255)*NF!BR255</f>
        <v>0</v>
      </c>
      <c r="BV255" s="59" t="str">
        <f t="shared" si="462"/>
        <v>Docile Marshmallow Tubo Colorido Baunilha 50g</v>
      </c>
      <c r="BW255" s="104"/>
      <c r="BX255" s="60">
        <f t="shared" si="463"/>
        <v>3.46</v>
      </c>
      <c r="BY255" s="59">
        <f t="shared" si="464"/>
        <v>0</v>
      </c>
      <c r="BZ255" s="106">
        <f>(A!C256-NF!BX255)*NF!BW255</f>
        <v>0</v>
      </c>
      <c r="CA255" s="104"/>
      <c r="CB255" s="60">
        <f t="shared" si="465"/>
        <v>3.46</v>
      </c>
      <c r="CC255" s="59">
        <f t="shared" si="466"/>
        <v>0</v>
      </c>
      <c r="CD255" s="59">
        <f>(A!C256-NF!CB255)*NF!CA255</f>
        <v>0</v>
      </c>
      <c r="CE255" s="59" t="str">
        <f t="shared" si="467"/>
        <v>Docile Marshmallow Tubo Colorido Baunilha 50g</v>
      </c>
      <c r="CF255" s="104"/>
      <c r="CG255" s="60">
        <f t="shared" si="468"/>
        <v>3.46</v>
      </c>
      <c r="CH255" s="59">
        <f t="shared" si="469"/>
        <v>0</v>
      </c>
      <c r="CI255" s="106">
        <f>(A!C256-NF!CG255)*NF!CF255</f>
        <v>0</v>
      </c>
      <c r="CJ255" s="104"/>
      <c r="CK255" s="60">
        <f t="shared" si="470"/>
        <v>3.46</v>
      </c>
      <c r="CL255" s="59">
        <f t="shared" si="471"/>
        <v>0</v>
      </c>
      <c r="CM255" s="59">
        <f>(A!C256-NF!CK255)*NF!CJ255</f>
        <v>0</v>
      </c>
      <c r="CN255" s="59" t="str">
        <f t="shared" si="472"/>
        <v>Docile Marshmallow Tubo Colorido Baunilha 50g</v>
      </c>
      <c r="CO255" s="104"/>
      <c r="CP255" s="60">
        <f t="shared" si="473"/>
        <v>3.46</v>
      </c>
      <c r="CQ255" s="59">
        <f t="shared" si="474"/>
        <v>0</v>
      </c>
      <c r="CR255" s="106">
        <f>(A!C256-NF!CP255)*NF!CO255</f>
        <v>0</v>
      </c>
      <c r="CS255" s="104"/>
      <c r="CT255" s="60">
        <f t="shared" si="475"/>
        <v>3.46</v>
      </c>
      <c r="CU255" s="59">
        <f t="shared" si="476"/>
        <v>0</v>
      </c>
      <c r="CV255" s="59">
        <f>(A!C256-NF!CT255)*NF!CS255</f>
        <v>0</v>
      </c>
      <c r="CW255" s="59" t="str">
        <f t="shared" si="477"/>
        <v>Docile Marshmallow Tubo Colorido Baunilha 50g</v>
      </c>
      <c r="CX255" s="104"/>
      <c r="CY255" s="60">
        <f t="shared" si="478"/>
        <v>3.46</v>
      </c>
      <c r="CZ255" s="59">
        <f t="shared" si="479"/>
        <v>0</v>
      </c>
      <c r="DA255" s="106">
        <f>(A!C256-NF!CY255)*NF!CX255</f>
        <v>0</v>
      </c>
      <c r="DB255" s="104"/>
      <c r="DC255" s="60">
        <f t="shared" si="480"/>
        <v>3.46</v>
      </c>
      <c r="DD255" s="59">
        <f t="shared" si="481"/>
        <v>0</v>
      </c>
      <c r="DE255" s="59">
        <f>(A!C256-NF!DC255)*NF!DB255</f>
        <v>0</v>
      </c>
      <c r="DF255" s="59" t="str">
        <f t="shared" si="482"/>
        <v>Docile Marshmallow Tubo Colorido Baunilha 50g</v>
      </c>
      <c r="DG255" s="104"/>
      <c r="DH255" s="60">
        <f t="shared" si="483"/>
        <v>3.46</v>
      </c>
      <c r="DI255" s="59">
        <f t="shared" si="484"/>
        <v>0</v>
      </c>
      <c r="DJ255" s="106">
        <f>(A!C256-NF!DH255)*NF!DG255</f>
        <v>0</v>
      </c>
      <c r="DK255" s="104"/>
      <c r="DL255" s="60">
        <f t="shared" si="485"/>
        <v>3.46</v>
      </c>
      <c r="DM255" s="59">
        <f t="shared" si="486"/>
        <v>0</v>
      </c>
      <c r="DN255" s="59">
        <f>(A!C256-NF!DL255)*NF!DK255</f>
        <v>0</v>
      </c>
      <c r="DO255" s="59" t="str">
        <f t="shared" si="487"/>
        <v>Docile Marshmallow Tubo Colorido Baunilha 50g</v>
      </c>
      <c r="DP255" s="104"/>
      <c r="DQ255" s="60">
        <f t="shared" si="488"/>
        <v>3.46</v>
      </c>
      <c r="DR255" s="59">
        <f t="shared" si="489"/>
        <v>0</v>
      </c>
      <c r="DS255" s="106">
        <f>(A!C256-NF!DQ255)*NF!DP255</f>
        <v>0</v>
      </c>
      <c r="DT255" s="104"/>
      <c r="DU255" s="60">
        <f t="shared" si="490"/>
        <v>3.46</v>
      </c>
      <c r="DV255" s="59">
        <f t="shared" si="491"/>
        <v>0</v>
      </c>
      <c r="DW255" s="59">
        <f>(A!C256-NF!DU255)*NF!DT255</f>
        <v>0</v>
      </c>
      <c r="DX255" s="59" t="str">
        <f t="shared" si="492"/>
        <v>Docile Marshmallow Tubo Colorido Baunilha 50g</v>
      </c>
      <c r="DY255" s="104"/>
      <c r="DZ255" s="60">
        <f t="shared" si="493"/>
        <v>3.46</v>
      </c>
      <c r="EA255" s="59">
        <f t="shared" si="494"/>
        <v>0</v>
      </c>
      <c r="EB255" s="106">
        <f>(A!C256-NF!DZ255)*NF!DY255</f>
        <v>0</v>
      </c>
      <c r="EC255" s="104"/>
      <c r="ED255" s="60">
        <f t="shared" si="495"/>
        <v>3.46</v>
      </c>
      <c r="EE255" s="59">
        <f t="shared" si="496"/>
        <v>0</v>
      </c>
      <c r="EF255" s="59">
        <f>(A!C256-NF!ED255)*NF!EC255</f>
        <v>0</v>
      </c>
      <c r="EG255" s="59" t="str">
        <f t="shared" si="497"/>
        <v>Docile Marshmallow Tubo Colorido Baunilha 50g</v>
      </c>
      <c r="EH255" s="104"/>
      <c r="EI255" s="60">
        <f t="shared" si="498"/>
        <v>3.46</v>
      </c>
      <c r="EJ255" s="59">
        <f t="shared" si="499"/>
        <v>0</v>
      </c>
      <c r="EK255" s="106">
        <f>(A!C256-NF!EI255)*NF!EH255</f>
        <v>0</v>
      </c>
      <c r="EL255" s="104"/>
      <c r="EM255" s="60">
        <f t="shared" si="500"/>
        <v>3.46</v>
      </c>
      <c r="EN255" s="59">
        <f t="shared" si="501"/>
        <v>0</v>
      </c>
      <c r="EO255" s="106">
        <f>(A!C256-NF!EM255)*NF!EL255</f>
        <v>0</v>
      </c>
      <c r="EP255" s="59" t="str">
        <f t="shared" si="502"/>
        <v>Docile Marshmallow Tubo Colorido Baunilha 50g</v>
      </c>
      <c r="EQ255" s="104"/>
      <c r="ER255" s="60">
        <f t="shared" si="503"/>
        <v>3.46</v>
      </c>
      <c r="ES255" s="59">
        <f t="shared" si="504"/>
        <v>0</v>
      </c>
      <c r="ET255" s="106">
        <f>(A!C256-NF!ER255)*NF!EQ255</f>
        <v>0</v>
      </c>
      <c r="EU255" s="104"/>
      <c r="EV255" s="60">
        <f t="shared" si="505"/>
        <v>3.46</v>
      </c>
      <c r="EW255" s="59">
        <f t="shared" si="506"/>
        <v>0</v>
      </c>
      <c r="EX255" s="106">
        <f>(A!C256-NF!EV255)*NF!EU255</f>
        <v>0</v>
      </c>
      <c r="EY255" s="59" t="str">
        <f t="shared" si="507"/>
        <v>Docile Marshmallow Tubo Colorido Baunilha 50g</v>
      </c>
      <c r="EZ255" s="104"/>
      <c r="FA255" s="60">
        <f t="shared" si="508"/>
        <v>3.46</v>
      </c>
      <c r="FB255" s="59">
        <f t="shared" si="509"/>
        <v>0</v>
      </c>
      <c r="FC255" s="106">
        <f>(A!C256-NF!FA255)*NF!EZ255</f>
        <v>0</v>
      </c>
      <c r="FD255" s="104"/>
      <c r="FE255" s="60">
        <f t="shared" si="510"/>
        <v>3.46</v>
      </c>
      <c r="FF255" s="59">
        <f t="shared" si="511"/>
        <v>0</v>
      </c>
      <c r="FG255" s="106">
        <f>(A!C256-NF!FE255)*NF!FD255</f>
        <v>0</v>
      </c>
      <c r="FH255" s="59" t="str">
        <f t="shared" si="512"/>
        <v>Docile Marshmallow Tubo Colorido Baunilha 50g</v>
      </c>
      <c r="FI255" s="104"/>
      <c r="FJ255" s="60">
        <f t="shared" si="513"/>
        <v>3.46</v>
      </c>
      <c r="FK255" s="59">
        <f t="shared" si="514"/>
        <v>0</v>
      </c>
      <c r="FL255" s="106">
        <f>(A!C256-NF!FJ255)*NF!FI255</f>
        <v>0</v>
      </c>
      <c r="FM255" s="104"/>
      <c r="FN255" s="60">
        <f t="shared" si="515"/>
        <v>3.46</v>
      </c>
      <c r="FO255" s="59">
        <f t="shared" si="516"/>
        <v>0</v>
      </c>
      <c r="FP255" s="106">
        <f>(A!C256-NF!FN255)*NF!FM255</f>
        <v>0</v>
      </c>
      <c r="FQ255" s="59" t="str">
        <f t="shared" si="517"/>
        <v>Docile Marshmallow Tubo Colorido Baunilha 50g</v>
      </c>
      <c r="FR255" s="104"/>
      <c r="FS255" s="60">
        <f t="shared" si="518"/>
        <v>3.46</v>
      </c>
      <c r="FT255" s="106">
        <f t="shared" si="519"/>
        <v>0</v>
      </c>
      <c r="FU255" s="106">
        <f>(A!C256-NF!FS255)*NF!FR255</f>
        <v>0</v>
      </c>
      <c r="FV255" s="104"/>
      <c r="FW255" s="60">
        <f t="shared" si="520"/>
        <v>3.46</v>
      </c>
      <c r="FX255" s="59">
        <f t="shared" si="521"/>
        <v>0</v>
      </c>
      <c r="FY255" s="106">
        <f>(A!C256-NF!FW255)*NF!FV255</f>
        <v>0</v>
      </c>
      <c r="FZ255" s="59" t="str">
        <f t="shared" si="522"/>
        <v>Docile Marshmallow Tubo Colorido Baunilha 50g</v>
      </c>
      <c r="GA255" s="104"/>
      <c r="GB255" s="60">
        <f t="shared" si="523"/>
        <v>3.46</v>
      </c>
      <c r="GC255" s="59">
        <f t="shared" si="524"/>
        <v>0</v>
      </c>
      <c r="GD255" s="106">
        <f>(A!C256-NF!GB255)*NF!GA255</f>
        <v>0</v>
      </c>
      <c r="GE255" s="104"/>
      <c r="GF255" s="60">
        <f t="shared" si="525"/>
        <v>3.46</v>
      </c>
      <c r="GG255" s="59">
        <f t="shared" si="526"/>
        <v>0</v>
      </c>
      <c r="GH255" s="106">
        <f>(A!C256-NF!GF255)*NF!GE255</f>
        <v>0</v>
      </c>
      <c r="GI255" s="59" t="str">
        <f t="shared" si="527"/>
        <v>Docile Marshmallow Tubo Colorido Baunilha 50g</v>
      </c>
      <c r="GJ255" s="104"/>
      <c r="GK255" s="60">
        <f t="shared" si="528"/>
        <v>3.46</v>
      </c>
      <c r="GL255" s="59">
        <f t="shared" si="529"/>
        <v>0</v>
      </c>
      <c r="GM255" s="106">
        <f>(A!C256-NF!GK255)*NF!GJ255</f>
        <v>0</v>
      </c>
      <c r="GN255" s="104"/>
      <c r="GO255" s="60">
        <f t="shared" si="530"/>
        <v>3.46</v>
      </c>
      <c r="GP255" s="59">
        <f t="shared" si="531"/>
        <v>0</v>
      </c>
      <c r="GQ255" s="106">
        <f>(A!C256-NF!GO255)*NF!GN255</f>
        <v>0</v>
      </c>
      <c r="GR255" s="59" t="str">
        <f t="shared" si="532"/>
        <v>Docile Marshmallow Tubo Colorido Baunilha 50g</v>
      </c>
      <c r="GS255" s="104"/>
      <c r="GT255" s="60">
        <f t="shared" si="533"/>
        <v>3.46</v>
      </c>
      <c r="GU255" s="59">
        <f t="shared" si="534"/>
        <v>0</v>
      </c>
      <c r="GV255" s="106">
        <f>(A!C256-NF!GT255)*NF!GS255</f>
        <v>0</v>
      </c>
      <c r="GW255" s="104"/>
      <c r="GX255" s="60">
        <f t="shared" si="535"/>
        <v>3.46</v>
      </c>
      <c r="GY255" s="59">
        <f t="shared" si="536"/>
        <v>0</v>
      </c>
      <c r="GZ255" s="106">
        <f>(A!C256-NF!GX255)*NF!GW255</f>
        <v>0</v>
      </c>
      <c r="HA255" s="59" t="str">
        <f t="shared" si="537"/>
        <v>Docile Marshmallow Tubo Colorido Baunilha 50g</v>
      </c>
      <c r="HB255" s="104"/>
      <c r="HC255" s="60">
        <f t="shared" si="538"/>
        <v>3.46</v>
      </c>
      <c r="HD255" s="59">
        <f t="shared" si="539"/>
        <v>0</v>
      </c>
      <c r="HE255" s="106">
        <f>(A!C256-NF!HC255)*NF!HB255</f>
        <v>0</v>
      </c>
      <c r="HF255" s="104"/>
      <c r="HG255" s="60">
        <f t="shared" si="540"/>
        <v>3.46</v>
      </c>
      <c r="HH255" s="59">
        <f t="shared" si="541"/>
        <v>0</v>
      </c>
      <c r="HI255" s="106">
        <f>(A!C256-NF!HG255)*NF!HF255</f>
        <v>0</v>
      </c>
      <c r="HJ255" s="59" t="str">
        <f t="shared" si="542"/>
        <v>Docile Marshmallow Tubo Colorido Baunilha 50g</v>
      </c>
      <c r="HK255" s="104"/>
      <c r="HL255" s="60">
        <f t="shared" si="543"/>
        <v>3.46</v>
      </c>
      <c r="HM255" s="59">
        <f t="shared" si="544"/>
        <v>0</v>
      </c>
      <c r="HN255" s="106">
        <f>(A!C256-NF!HL255)*NF!HK255</f>
        <v>0</v>
      </c>
      <c r="HO255" s="104"/>
      <c r="HP255" s="60">
        <f t="shared" si="545"/>
        <v>3.46</v>
      </c>
      <c r="HQ255" s="59">
        <f t="shared" si="546"/>
        <v>0</v>
      </c>
      <c r="HR255" s="106">
        <f>(A!C256-NF!HP255)*NF!HO255</f>
        <v>0</v>
      </c>
      <c r="HS255" s="59" t="str">
        <f t="shared" si="547"/>
        <v>Docile Marshmallow Tubo Colorido Baunilha 50g</v>
      </c>
      <c r="HT255" s="104"/>
      <c r="HU255" s="60">
        <f t="shared" si="548"/>
        <v>3.46</v>
      </c>
      <c r="HV255" s="59">
        <f t="shared" si="549"/>
        <v>0</v>
      </c>
      <c r="HW255" s="106">
        <f>(A!C256-NF!HU255)*NF!HT255</f>
        <v>0</v>
      </c>
      <c r="HX255" s="104"/>
      <c r="HY255" s="60">
        <f t="shared" si="550"/>
        <v>3.46</v>
      </c>
      <c r="HZ255" s="59">
        <f t="shared" si="551"/>
        <v>0</v>
      </c>
      <c r="IA255" s="106">
        <f>(A!C256-NF!HY255)*NF!HX255</f>
        <v>0</v>
      </c>
      <c r="IB255" s="59" t="str">
        <f t="shared" si="552"/>
        <v>Docile Marshmallow Tubo Colorido Baunilha 50g</v>
      </c>
      <c r="IC255" s="104"/>
      <c r="ID255" s="60">
        <f t="shared" si="553"/>
        <v>3.46</v>
      </c>
      <c r="IE255" s="59">
        <f t="shared" si="554"/>
        <v>0</v>
      </c>
      <c r="IF255" s="106">
        <f>(A!C256-NF!ID255)*NF!IC255</f>
        <v>0</v>
      </c>
      <c r="IG255" s="59" t="str">
        <f t="shared" si="555"/>
        <v>Docile Marshmallow Tubo Colorido Baunilha 50g</v>
      </c>
      <c r="IH255" s="104"/>
      <c r="II255" s="60">
        <f t="shared" si="556"/>
        <v>3.46</v>
      </c>
      <c r="IJ255" s="59">
        <f t="shared" si="557"/>
        <v>0</v>
      </c>
      <c r="IK255" s="106">
        <f>(A!C256-NF!II255)*NF!IH255</f>
        <v>0</v>
      </c>
      <c r="IL255" s="59" t="str">
        <f t="shared" si="558"/>
        <v>Docile Marshmallow Tubo Colorido Baunilha 50g</v>
      </c>
      <c r="IM255" s="59"/>
      <c r="IN255" s="59">
        <f t="shared" si="559"/>
        <v>3.46</v>
      </c>
      <c r="IO255" s="59">
        <f t="shared" si="560"/>
        <v>0</v>
      </c>
      <c r="IP255" s="106">
        <f>(A!C256-NF!IN255)*NF!IM255</f>
        <v>0</v>
      </c>
      <c r="IQ255" s="59">
        <f t="shared" si="561"/>
        <v>0</v>
      </c>
      <c r="IR255" s="101">
        <f t="shared" si="562"/>
        <v>0</v>
      </c>
      <c r="IS255" s="103" t="e">
        <f t="shared" si="563"/>
        <v>#DIV/0!</v>
      </c>
      <c r="IT255" s="96"/>
      <c r="IU255" s="96"/>
      <c r="IV255" s="96"/>
    </row>
    <row r="256" spans="1:256" x14ac:dyDescent="0.2">
      <c r="A256" s="136" t="str">
        <f>A!B257</f>
        <v>Docile Marshmallow Twist Colorido Baunilha 50g</v>
      </c>
      <c r="B256" s="136">
        <f>A!C257</f>
        <v>3.46</v>
      </c>
      <c r="C256" s="109"/>
      <c r="D256" s="108">
        <f t="shared" si="423"/>
        <v>3.46</v>
      </c>
      <c r="E256" s="97">
        <f t="shared" si="424"/>
        <v>0</v>
      </c>
      <c r="F256" s="95">
        <f>(A!C257-NF!D256)*NF!C256</f>
        <v>0</v>
      </c>
      <c r="G256" s="109"/>
      <c r="H256" s="108">
        <f t="shared" si="425"/>
        <v>3.46</v>
      </c>
      <c r="I256" s="61">
        <f t="shared" si="426"/>
        <v>0</v>
      </c>
      <c r="J256" s="61">
        <f>(A!C257-NF!H256)*NF!G256</f>
        <v>0</v>
      </c>
      <c r="K256" s="61" t="str">
        <f t="shared" si="427"/>
        <v>Docile Marshmallow Twist Colorido Baunilha 50g</v>
      </c>
      <c r="L256" s="109"/>
      <c r="M256" s="62">
        <f t="shared" si="428"/>
        <v>3.46</v>
      </c>
      <c r="N256" s="97">
        <f t="shared" si="429"/>
        <v>0</v>
      </c>
      <c r="O256" s="95">
        <f>(A!C257-NF!M256)*NF!L256</f>
        <v>0</v>
      </c>
      <c r="P256" s="109"/>
      <c r="Q256" s="108">
        <f t="shared" si="430"/>
        <v>3.46</v>
      </c>
      <c r="R256" s="61">
        <f t="shared" si="431"/>
        <v>0</v>
      </c>
      <c r="S256" s="97">
        <f>(A!C257-NF!Q256)*NF!P256</f>
        <v>0</v>
      </c>
      <c r="T256" s="97" t="str">
        <f t="shared" si="432"/>
        <v>Docile Marshmallow Twist Colorido Baunilha 50g</v>
      </c>
      <c r="U256" s="109"/>
      <c r="V256" s="108">
        <f t="shared" si="433"/>
        <v>3.46</v>
      </c>
      <c r="W256" s="61">
        <f t="shared" si="434"/>
        <v>0</v>
      </c>
      <c r="X256" s="161">
        <f>(A!C257-NF!V256)*NF!U256</f>
        <v>0</v>
      </c>
      <c r="Y256" s="109"/>
      <c r="Z256" s="62">
        <f t="shared" si="435"/>
        <v>3.46</v>
      </c>
      <c r="AA256" s="61">
        <f t="shared" si="436"/>
        <v>0</v>
      </c>
      <c r="AB256" s="61">
        <f>(A!C257-NF!Z256)*NF!Y256</f>
        <v>0</v>
      </c>
      <c r="AC256" s="61" t="str">
        <f t="shared" si="437"/>
        <v>Docile Marshmallow Twist Colorido Baunilha 50g</v>
      </c>
      <c r="AD256" s="109"/>
      <c r="AE256" s="62">
        <f t="shared" si="438"/>
        <v>3.46</v>
      </c>
      <c r="AF256" s="61">
        <f t="shared" si="439"/>
        <v>0</v>
      </c>
      <c r="AG256" s="161">
        <f>(A!C257-NF!AE256)*NF!AD256</f>
        <v>0</v>
      </c>
      <c r="AH256" s="109"/>
      <c r="AI256" s="62">
        <f t="shared" si="440"/>
        <v>3.46</v>
      </c>
      <c r="AJ256" s="61">
        <f t="shared" si="441"/>
        <v>0</v>
      </c>
      <c r="AK256" s="61">
        <f>(A!C257-NF!AI256)*NF!AH256</f>
        <v>0</v>
      </c>
      <c r="AL256" s="61" t="str">
        <f t="shared" si="442"/>
        <v>Docile Marshmallow Twist Colorido Baunilha 50g</v>
      </c>
      <c r="AM256" s="109"/>
      <c r="AN256" s="62">
        <f t="shared" si="443"/>
        <v>3.46</v>
      </c>
      <c r="AO256" s="61">
        <f t="shared" si="444"/>
        <v>0</v>
      </c>
      <c r="AP256" s="161">
        <f>(A!C257-NF!AN256)*NF!AM256</f>
        <v>0</v>
      </c>
      <c r="AQ256" s="109"/>
      <c r="AR256" s="62">
        <f t="shared" si="445"/>
        <v>3.46</v>
      </c>
      <c r="AS256" s="61">
        <f t="shared" si="446"/>
        <v>0</v>
      </c>
      <c r="AT256" s="61">
        <f>(A!C257-NF!AR256)*NF!AQ256</f>
        <v>0</v>
      </c>
      <c r="AU256" s="61" t="str">
        <f t="shared" si="447"/>
        <v>Docile Marshmallow Twist Colorido Baunilha 50g</v>
      </c>
      <c r="AV256" s="109"/>
      <c r="AW256" s="62">
        <f t="shared" si="448"/>
        <v>3.46</v>
      </c>
      <c r="AX256" s="61">
        <f t="shared" si="449"/>
        <v>0</v>
      </c>
      <c r="AY256" s="161">
        <f>(A!C257-NF!AW256)*NF!AV256</f>
        <v>0</v>
      </c>
      <c r="AZ256" s="109"/>
      <c r="BA256" s="62">
        <f t="shared" si="450"/>
        <v>3.46</v>
      </c>
      <c r="BB256" s="61">
        <f t="shared" si="451"/>
        <v>0</v>
      </c>
      <c r="BC256" s="61">
        <f>(A!C257-NF!BA256)*NF!AZ256</f>
        <v>0</v>
      </c>
      <c r="BD256" s="61" t="str">
        <f t="shared" si="452"/>
        <v>Docile Marshmallow Twist Colorido Baunilha 50g</v>
      </c>
      <c r="BE256" s="109"/>
      <c r="BF256" s="62">
        <f t="shared" si="453"/>
        <v>3.46</v>
      </c>
      <c r="BG256" s="61">
        <f t="shared" si="454"/>
        <v>0</v>
      </c>
      <c r="BH256" s="161">
        <f>(A!C257-NF!BF256)*NF!BE256</f>
        <v>0</v>
      </c>
      <c r="BI256" s="109"/>
      <c r="BJ256" s="62">
        <f t="shared" si="455"/>
        <v>3.46</v>
      </c>
      <c r="BK256" s="61">
        <f t="shared" si="456"/>
        <v>0</v>
      </c>
      <c r="BL256" s="61">
        <f>(A!C257-NF!BJ256)*NF!BI256</f>
        <v>0</v>
      </c>
      <c r="BM256" s="61" t="str">
        <f t="shared" si="457"/>
        <v>Docile Marshmallow Twist Colorido Baunilha 50g</v>
      </c>
      <c r="BN256" s="109"/>
      <c r="BO256" s="62">
        <f t="shared" si="458"/>
        <v>3.46</v>
      </c>
      <c r="BP256" s="61">
        <f t="shared" si="459"/>
        <v>0</v>
      </c>
      <c r="BQ256" s="161">
        <f>(A!C257-NF!BO256)*NF!BN256</f>
        <v>0</v>
      </c>
      <c r="BR256" s="109"/>
      <c r="BS256" s="62">
        <f t="shared" si="460"/>
        <v>3.46</v>
      </c>
      <c r="BT256" s="61">
        <f t="shared" si="461"/>
        <v>0</v>
      </c>
      <c r="BU256" s="61">
        <f>(A!C257-NF!BS256)*NF!BR256</f>
        <v>0</v>
      </c>
      <c r="BV256" s="61" t="str">
        <f t="shared" si="462"/>
        <v>Docile Marshmallow Twist Colorido Baunilha 50g</v>
      </c>
      <c r="BW256" s="109"/>
      <c r="BX256" s="62">
        <f t="shared" si="463"/>
        <v>3.46</v>
      </c>
      <c r="BY256" s="61">
        <f t="shared" si="464"/>
        <v>0</v>
      </c>
      <c r="BZ256" s="161">
        <f>(A!C257-NF!BX256)*NF!BW256</f>
        <v>0</v>
      </c>
      <c r="CA256" s="109"/>
      <c r="CB256" s="62">
        <f t="shared" si="465"/>
        <v>3.46</v>
      </c>
      <c r="CC256" s="61">
        <f t="shared" si="466"/>
        <v>0</v>
      </c>
      <c r="CD256" s="61">
        <f>(A!C257-NF!CB256)*NF!CA256</f>
        <v>0</v>
      </c>
      <c r="CE256" s="61" t="str">
        <f t="shared" si="467"/>
        <v>Docile Marshmallow Twist Colorido Baunilha 50g</v>
      </c>
      <c r="CF256" s="109"/>
      <c r="CG256" s="62">
        <f t="shared" si="468"/>
        <v>3.46</v>
      </c>
      <c r="CH256" s="61">
        <f t="shared" si="469"/>
        <v>0</v>
      </c>
      <c r="CI256" s="161">
        <f>(A!C257-NF!CG256)*NF!CF256</f>
        <v>0</v>
      </c>
      <c r="CJ256" s="109"/>
      <c r="CK256" s="62">
        <f t="shared" si="470"/>
        <v>3.46</v>
      </c>
      <c r="CL256" s="61">
        <f t="shared" si="471"/>
        <v>0</v>
      </c>
      <c r="CM256" s="61">
        <f>(A!C257-NF!CK256)*NF!CJ256</f>
        <v>0</v>
      </c>
      <c r="CN256" s="61" t="str">
        <f t="shared" si="472"/>
        <v>Docile Marshmallow Twist Colorido Baunilha 50g</v>
      </c>
      <c r="CO256" s="109"/>
      <c r="CP256" s="62">
        <f t="shared" si="473"/>
        <v>3.46</v>
      </c>
      <c r="CQ256" s="61">
        <f t="shared" si="474"/>
        <v>0</v>
      </c>
      <c r="CR256" s="161">
        <f>(A!C257-NF!CP256)*NF!CO256</f>
        <v>0</v>
      </c>
      <c r="CS256" s="109"/>
      <c r="CT256" s="62">
        <f t="shared" si="475"/>
        <v>3.46</v>
      </c>
      <c r="CU256" s="61">
        <f t="shared" si="476"/>
        <v>0</v>
      </c>
      <c r="CV256" s="61">
        <f>(A!C257-NF!CT256)*NF!CS256</f>
        <v>0</v>
      </c>
      <c r="CW256" s="61" t="str">
        <f t="shared" si="477"/>
        <v>Docile Marshmallow Twist Colorido Baunilha 50g</v>
      </c>
      <c r="CX256" s="109"/>
      <c r="CY256" s="62">
        <f t="shared" si="478"/>
        <v>3.46</v>
      </c>
      <c r="CZ256" s="61">
        <f t="shared" si="479"/>
        <v>0</v>
      </c>
      <c r="DA256" s="161">
        <f>(A!C257-NF!CY256)*NF!CX256</f>
        <v>0</v>
      </c>
      <c r="DB256" s="109"/>
      <c r="DC256" s="62">
        <f t="shared" si="480"/>
        <v>3.46</v>
      </c>
      <c r="DD256" s="61">
        <f t="shared" si="481"/>
        <v>0</v>
      </c>
      <c r="DE256" s="61">
        <f>(A!C257-NF!DC256)*NF!DB256</f>
        <v>0</v>
      </c>
      <c r="DF256" s="61" t="str">
        <f t="shared" si="482"/>
        <v>Docile Marshmallow Twist Colorido Baunilha 50g</v>
      </c>
      <c r="DG256" s="109"/>
      <c r="DH256" s="62">
        <f t="shared" si="483"/>
        <v>3.46</v>
      </c>
      <c r="DI256" s="61">
        <f t="shared" si="484"/>
        <v>0</v>
      </c>
      <c r="DJ256" s="161">
        <f>(A!C257-NF!DH256)*NF!DG256</f>
        <v>0</v>
      </c>
      <c r="DK256" s="109"/>
      <c r="DL256" s="62">
        <f t="shared" si="485"/>
        <v>3.46</v>
      </c>
      <c r="DM256" s="61">
        <f t="shared" si="486"/>
        <v>0</v>
      </c>
      <c r="DN256" s="61">
        <f>(A!C257-NF!DL256)*NF!DK256</f>
        <v>0</v>
      </c>
      <c r="DO256" s="61" t="str">
        <f t="shared" si="487"/>
        <v>Docile Marshmallow Twist Colorido Baunilha 50g</v>
      </c>
      <c r="DP256" s="109"/>
      <c r="DQ256" s="62">
        <f t="shared" si="488"/>
        <v>3.46</v>
      </c>
      <c r="DR256" s="61">
        <f t="shared" si="489"/>
        <v>0</v>
      </c>
      <c r="DS256" s="161">
        <f>(A!C257-NF!DQ256)*NF!DP256</f>
        <v>0</v>
      </c>
      <c r="DT256" s="109"/>
      <c r="DU256" s="62">
        <f t="shared" si="490"/>
        <v>3.46</v>
      </c>
      <c r="DV256" s="61">
        <f t="shared" si="491"/>
        <v>0</v>
      </c>
      <c r="DW256" s="61">
        <f>(A!C257-NF!DU256)*NF!DT256</f>
        <v>0</v>
      </c>
      <c r="DX256" s="61" t="str">
        <f t="shared" si="492"/>
        <v>Docile Marshmallow Twist Colorido Baunilha 50g</v>
      </c>
      <c r="DY256" s="109"/>
      <c r="DZ256" s="62">
        <f t="shared" si="493"/>
        <v>3.46</v>
      </c>
      <c r="EA256" s="61">
        <f t="shared" si="494"/>
        <v>0</v>
      </c>
      <c r="EB256" s="161">
        <f>(A!C257-NF!DZ256)*NF!DY256</f>
        <v>0</v>
      </c>
      <c r="EC256" s="109"/>
      <c r="ED256" s="62">
        <f t="shared" si="495"/>
        <v>3.46</v>
      </c>
      <c r="EE256" s="61">
        <f t="shared" si="496"/>
        <v>0</v>
      </c>
      <c r="EF256" s="61">
        <f>(A!C257-NF!ED256)*NF!EC256</f>
        <v>0</v>
      </c>
      <c r="EG256" s="61" t="str">
        <f t="shared" si="497"/>
        <v>Docile Marshmallow Twist Colorido Baunilha 50g</v>
      </c>
      <c r="EH256" s="109"/>
      <c r="EI256" s="62">
        <f t="shared" si="498"/>
        <v>3.46</v>
      </c>
      <c r="EJ256" s="61">
        <f t="shared" si="499"/>
        <v>0</v>
      </c>
      <c r="EK256" s="161">
        <f>(A!C257-NF!EI256)*NF!EH256</f>
        <v>0</v>
      </c>
      <c r="EL256" s="109"/>
      <c r="EM256" s="62">
        <f t="shared" si="500"/>
        <v>3.46</v>
      </c>
      <c r="EN256" s="61">
        <f t="shared" si="501"/>
        <v>0</v>
      </c>
      <c r="EO256" s="161">
        <f>(A!C257-NF!EM256)*NF!EL256</f>
        <v>0</v>
      </c>
      <c r="EP256" s="61" t="str">
        <f t="shared" si="502"/>
        <v>Docile Marshmallow Twist Colorido Baunilha 50g</v>
      </c>
      <c r="EQ256" s="109"/>
      <c r="ER256" s="62">
        <f t="shared" si="503"/>
        <v>3.46</v>
      </c>
      <c r="ES256" s="61">
        <f t="shared" si="504"/>
        <v>0</v>
      </c>
      <c r="ET256" s="161">
        <f>(A!C257-NF!ER256)*NF!EQ256</f>
        <v>0</v>
      </c>
      <c r="EU256" s="109"/>
      <c r="EV256" s="62">
        <f t="shared" si="505"/>
        <v>3.46</v>
      </c>
      <c r="EW256" s="61">
        <f t="shared" si="506"/>
        <v>0</v>
      </c>
      <c r="EX256" s="161">
        <f>(A!C257-NF!EV256)*NF!EU256</f>
        <v>0</v>
      </c>
      <c r="EY256" s="61" t="str">
        <f t="shared" si="507"/>
        <v>Docile Marshmallow Twist Colorido Baunilha 50g</v>
      </c>
      <c r="EZ256" s="109"/>
      <c r="FA256" s="62">
        <f t="shared" si="508"/>
        <v>3.46</v>
      </c>
      <c r="FB256" s="61">
        <f t="shared" si="509"/>
        <v>0</v>
      </c>
      <c r="FC256" s="161">
        <f>(A!C257-NF!FA256)*NF!EZ256</f>
        <v>0</v>
      </c>
      <c r="FD256" s="109"/>
      <c r="FE256" s="62">
        <f t="shared" si="510"/>
        <v>3.46</v>
      </c>
      <c r="FF256" s="61">
        <f t="shared" si="511"/>
        <v>0</v>
      </c>
      <c r="FG256" s="161">
        <f>(A!C257-NF!FE256)*NF!FD256</f>
        <v>0</v>
      </c>
      <c r="FH256" s="61" t="str">
        <f t="shared" si="512"/>
        <v>Docile Marshmallow Twist Colorido Baunilha 50g</v>
      </c>
      <c r="FI256" s="109"/>
      <c r="FJ256" s="62">
        <f t="shared" si="513"/>
        <v>3.46</v>
      </c>
      <c r="FK256" s="61">
        <f t="shared" si="514"/>
        <v>0</v>
      </c>
      <c r="FL256" s="161">
        <f>(A!C257-NF!FJ256)*NF!FI256</f>
        <v>0</v>
      </c>
      <c r="FM256" s="109"/>
      <c r="FN256" s="62">
        <f t="shared" si="515"/>
        <v>3.46</v>
      </c>
      <c r="FO256" s="61">
        <f t="shared" si="516"/>
        <v>0</v>
      </c>
      <c r="FP256" s="161">
        <f>(A!C257-NF!FN256)*NF!FM256</f>
        <v>0</v>
      </c>
      <c r="FQ256" s="61" t="str">
        <f t="shared" si="517"/>
        <v>Docile Marshmallow Twist Colorido Baunilha 50g</v>
      </c>
      <c r="FR256" s="109"/>
      <c r="FS256" s="62">
        <f t="shared" si="518"/>
        <v>3.46</v>
      </c>
      <c r="FT256" s="161">
        <f t="shared" si="519"/>
        <v>0</v>
      </c>
      <c r="FU256" s="161">
        <f>(A!C257-NF!FS256)*NF!FR256</f>
        <v>0</v>
      </c>
      <c r="FV256" s="109"/>
      <c r="FW256" s="62">
        <f t="shared" si="520"/>
        <v>3.46</v>
      </c>
      <c r="FX256" s="61">
        <f t="shared" si="521"/>
        <v>0</v>
      </c>
      <c r="FY256" s="161">
        <f>(A!C257-NF!FW256)*NF!FV256</f>
        <v>0</v>
      </c>
      <c r="FZ256" s="61" t="str">
        <f t="shared" si="522"/>
        <v>Docile Marshmallow Twist Colorido Baunilha 50g</v>
      </c>
      <c r="GA256" s="109"/>
      <c r="GB256" s="62">
        <f t="shared" si="523"/>
        <v>3.46</v>
      </c>
      <c r="GC256" s="61">
        <f t="shared" si="524"/>
        <v>0</v>
      </c>
      <c r="GD256" s="161">
        <f>(A!C257-NF!GB256)*NF!GA256</f>
        <v>0</v>
      </c>
      <c r="GE256" s="109"/>
      <c r="GF256" s="62">
        <f t="shared" si="525"/>
        <v>3.46</v>
      </c>
      <c r="GG256" s="61">
        <f t="shared" si="526"/>
        <v>0</v>
      </c>
      <c r="GH256" s="161">
        <f>(A!C257-NF!GF256)*NF!GE256</f>
        <v>0</v>
      </c>
      <c r="GI256" s="61" t="str">
        <f t="shared" si="527"/>
        <v>Docile Marshmallow Twist Colorido Baunilha 50g</v>
      </c>
      <c r="GJ256" s="109"/>
      <c r="GK256" s="62">
        <f t="shared" si="528"/>
        <v>3.46</v>
      </c>
      <c r="GL256" s="61">
        <f t="shared" si="529"/>
        <v>0</v>
      </c>
      <c r="GM256" s="161">
        <f>(A!C257-NF!GK256)*NF!GJ256</f>
        <v>0</v>
      </c>
      <c r="GN256" s="109"/>
      <c r="GO256" s="62">
        <f t="shared" si="530"/>
        <v>3.46</v>
      </c>
      <c r="GP256" s="61">
        <f t="shared" si="531"/>
        <v>0</v>
      </c>
      <c r="GQ256" s="161">
        <f>(A!C257-NF!GO256)*NF!GN256</f>
        <v>0</v>
      </c>
      <c r="GR256" s="61" t="str">
        <f t="shared" si="532"/>
        <v>Docile Marshmallow Twist Colorido Baunilha 50g</v>
      </c>
      <c r="GS256" s="109"/>
      <c r="GT256" s="62">
        <f t="shared" si="533"/>
        <v>3.46</v>
      </c>
      <c r="GU256" s="61">
        <f t="shared" si="534"/>
        <v>0</v>
      </c>
      <c r="GV256" s="161">
        <f>(A!C257-NF!GT256)*NF!GS256</f>
        <v>0</v>
      </c>
      <c r="GW256" s="109"/>
      <c r="GX256" s="62">
        <f t="shared" si="535"/>
        <v>3.46</v>
      </c>
      <c r="GY256" s="61">
        <f t="shared" si="536"/>
        <v>0</v>
      </c>
      <c r="GZ256" s="161">
        <f>(A!C257-NF!GX256)*NF!GW256</f>
        <v>0</v>
      </c>
      <c r="HA256" s="61" t="str">
        <f t="shared" si="537"/>
        <v>Docile Marshmallow Twist Colorido Baunilha 50g</v>
      </c>
      <c r="HB256" s="109"/>
      <c r="HC256" s="62">
        <f t="shared" si="538"/>
        <v>3.46</v>
      </c>
      <c r="HD256" s="61">
        <f t="shared" si="539"/>
        <v>0</v>
      </c>
      <c r="HE256" s="161">
        <f>(A!C257-NF!HC256)*NF!HB256</f>
        <v>0</v>
      </c>
      <c r="HF256" s="109"/>
      <c r="HG256" s="62">
        <f t="shared" si="540"/>
        <v>3.46</v>
      </c>
      <c r="HH256" s="61">
        <f t="shared" si="541"/>
        <v>0</v>
      </c>
      <c r="HI256" s="161">
        <f>(A!C257-NF!HG256)*NF!HF256</f>
        <v>0</v>
      </c>
      <c r="HJ256" s="61" t="str">
        <f t="shared" si="542"/>
        <v>Docile Marshmallow Twist Colorido Baunilha 50g</v>
      </c>
      <c r="HK256" s="109"/>
      <c r="HL256" s="62">
        <f t="shared" si="543"/>
        <v>3.46</v>
      </c>
      <c r="HM256" s="61">
        <f t="shared" si="544"/>
        <v>0</v>
      </c>
      <c r="HN256" s="161">
        <f>(A!C257-NF!HL256)*NF!HK256</f>
        <v>0</v>
      </c>
      <c r="HO256" s="109"/>
      <c r="HP256" s="62">
        <f t="shared" si="545"/>
        <v>3.46</v>
      </c>
      <c r="HQ256" s="61">
        <f t="shared" si="546"/>
        <v>0</v>
      </c>
      <c r="HR256" s="161">
        <f>(A!C257-NF!HP256)*NF!HO256</f>
        <v>0</v>
      </c>
      <c r="HS256" s="61" t="str">
        <f t="shared" si="547"/>
        <v>Docile Marshmallow Twist Colorido Baunilha 50g</v>
      </c>
      <c r="HT256" s="109"/>
      <c r="HU256" s="62">
        <f t="shared" si="548"/>
        <v>3.46</v>
      </c>
      <c r="HV256" s="61">
        <f t="shared" si="549"/>
        <v>0</v>
      </c>
      <c r="HW256" s="161">
        <f>(A!C257-NF!HU256)*NF!HT256</f>
        <v>0</v>
      </c>
      <c r="HX256" s="109"/>
      <c r="HY256" s="62">
        <f t="shared" si="550"/>
        <v>3.46</v>
      </c>
      <c r="HZ256" s="61">
        <f t="shared" si="551"/>
        <v>0</v>
      </c>
      <c r="IA256" s="161">
        <f>(A!C257-NF!HY256)*NF!HX256</f>
        <v>0</v>
      </c>
      <c r="IB256" s="61" t="str">
        <f t="shared" si="552"/>
        <v>Docile Marshmallow Twist Colorido Baunilha 50g</v>
      </c>
      <c r="IC256" s="109"/>
      <c r="ID256" s="62">
        <f t="shared" si="553"/>
        <v>3.46</v>
      </c>
      <c r="IE256" s="61">
        <f t="shared" si="554"/>
        <v>0</v>
      </c>
      <c r="IF256" s="161">
        <f>(A!C257-NF!ID256)*NF!IC256</f>
        <v>0</v>
      </c>
      <c r="IG256" s="61" t="str">
        <f t="shared" si="555"/>
        <v>Docile Marshmallow Twist Colorido Baunilha 50g</v>
      </c>
      <c r="IH256" s="109"/>
      <c r="II256" s="62">
        <f t="shared" si="556"/>
        <v>3.46</v>
      </c>
      <c r="IJ256" s="61">
        <f t="shared" si="557"/>
        <v>0</v>
      </c>
      <c r="IK256" s="161">
        <f>(A!C257-NF!II256)*NF!IH256</f>
        <v>0</v>
      </c>
      <c r="IL256" s="61" t="str">
        <f t="shared" si="558"/>
        <v>Docile Marshmallow Twist Colorido Baunilha 50g</v>
      </c>
      <c r="IM256" s="61"/>
      <c r="IN256" s="61">
        <f t="shared" si="559"/>
        <v>3.46</v>
      </c>
      <c r="IO256" s="61">
        <f t="shared" si="560"/>
        <v>0</v>
      </c>
      <c r="IP256" s="161">
        <f>(A!C257-NF!IN256)*NF!IM256</f>
        <v>0</v>
      </c>
      <c r="IQ256" s="61">
        <f t="shared" si="561"/>
        <v>0</v>
      </c>
      <c r="IR256" s="107">
        <f t="shared" si="562"/>
        <v>0</v>
      </c>
      <c r="IS256" s="97" t="e">
        <f t="shared" si="563"/>
        <v>#DIV/0!</v>
      </c>
      <c r="IT256" s="162"/>
      <c r="IU256" s="162"/>
      <c r="IV256" s="162"/>
    </row>
    <row r="257" spans="1:256" x14ac:dyDescent="0.2">
      <c r="A257" s="163" t="str">
        <f>A!B258</f>
        <v>Docile Marshmallow Twist Colorido Morango 50g</v>
      </c>
      <c r="B257" s="163">
        <f>A!C258</f>
        <v>3.46</v>
      </c>
      <c r="C257" s="104"/>
      <c r="D257" s="102">
        <f t="shared" si="423"/>
        <v>3.46</v>
      </c>
      <c r="E257" s="103">
        <f t="shared" si="424"/>
        <v>0</v>
      </c>
      <c r="F257" s="105">
        <f>(A!C258-NF!D257)*NF!C257</f>
        <v>0</v>
      </c>
      <c r="G257" s="104"/>
      <c r="H257" s="102">
        <f t="shared" si="425"/>
        <v>3.46</v>
      </c>
      <c r="I257" s="59">
        <f t="shared" si="426"/>
        <v>0</v>
      </c>
      <c r="J257" s="59">
        <f>(A!C258-NF!H257)*NF!G257</f>
        <v>0</v>
      </c>
      <c r="K257" s="59" t="str">
        <f t="shared" si="427"/>
        <v>Docile Marshmallow Twist Colorido Morango 50g</v>
      </c>
      <c r="L257" s="104"/>
      <c r="M257" s="60">
        <f t="shared" si="428"/>
        <v>3.46</v>
      </c>
      <c r="N257" s="103">
        <f t="shared" si="429"/>
        <v>0</v>
      </c>
      <c r="O257" s="105">
        <f>(A!C258-NF!M257)*NF!L257</f>
        <v>0</v>
      </c>
      <c r="P257" s="104"/>
      <c r="Q257" s="102">
        <f t="shared" si="430"/>
        <v>3.46</v>
      </c>
      <c r="R257" s="59">
        <f t="shared" si="431"/>
        <v>0</v>
      </c>
      <c r="S257" s="103">
        <f>(A!C258-NF!Q257)*NF!P257</f>
        <v>0</v>
      </c>
      <c r="T257" s="103" t="str">
        <f t="shared" si="432"/>
        <v>Docile Marshmallow Twist Colorido Morango 50g</v>
      </c>
      <c r="U257" s="104"/>
      <c r="V257" s="102">
        <f t="shared" si="433"/>
        <v>3.46</v>
      </c>
      <c r="W257" s="59">
        <f t="shared" si="434"/>
        <v>0</v>
      </c>
      <c r="X257" s="106">
        <f>(A!C258-NF!V257)*NF!U257</f>
        <v>0</v>
      </c>
      <c r="Y257" s="104"/>
      <c r="Z257" s="60">
        <f t="shared" si="435"/>
        <v>3.46</v>
      </c>
      <c r="AA257" s="59">
        <f t="shared" si="436"/>
        <v>0</v>
      </c>
      <c r="AB257" s="59">
        <f>(A!C258-NF!Z257)*NF!Y257</f>
        <v>0</v>
      </c>
      <c r="AC257" s="59" t="str">
        <f t="shared" si="437"/>
        <v>Docile Marshmallow Twist Colorido Morango 50g</v>
      </c>
      <c r="AD257" s="104"/>
      <c r="AE257" s="60">
        <f t="shared" si="438"/>
        <v>3.46</v>
      </c>
      <c r="AF257" s="59">
        <f t="shared" si="439"/>
        <v>0</v>
      </c>
      <c r="AG257" s="106">
        <f>(A!C258-NF!AE257)*NF!AD257</f>
        <v>0</v>
      </c>
      <c r="AH257" s="104"/>
      <c r="AI257" s="60">
        <f t="shared" si="440"/>
        <v>3.46</v>
      </c>
      <c r="AJ257" s="59">
        <f t="shared" si="441"/>
        <v>0</v>
      </c>
      <c r="AK257" s="59">
        <f>(A!C258-NF!AI257)*NF!AH257</f>
        <v>0</v>
      </c>
      <c r="AL257" s="59" t="str">
        <f t="shared" si="442"/>
        <v>Docile Marshmallow Twist Colorido Morango 50g</v>
      </c>
      <c r="AM257" s="104"/>
      <c r="AN257" s="60">
        <f t="shared" si="443"/>
        <v>3.46</v>
      </c>
      <c r="AO257" s="59">
        <f t="shared" si="444"/>
        <v>0</v>
      </c>
      <c r="AP257" s="106">
        <f>(A!C258-NF!AN257)*NF!AM257</f>
        <v>0</v>
      </c>
      <c r="AQ257" s="104"/>
      <c r="AR257" s="60">
        <f t="shared" si="445"/>
        <v>3.46</v>
      </c>
      <c r="AS257" s="59">
        <f t="shared" si="446"/>
        <v>0</v>
      </c>
      <c r="AT257" s="59">
        <f>(A!C258-NF!AR257)*NF!AQ257</f>
        <v>0</v>
      </c>
      <c r="AU257" s="59" t="str">
        <f t="shared" si="447"/>
        <v>Docile Marshmallow Twist Colorido Morango 50g</v>
      </c>
      <c r="AV257" s="104"/>
      <c r="AW257" s="60">
        <f t="shared" si="448"/>
        <v>3.46</v>
      </c>
      <c r="AX257" s="59">
        <f t="shared" si="449"/>
        <v>0</v>
      </c>
      <c r="AY257" s="106">
        <f>(A!C258-NF!AW257)*NF!AV257</f>
        <v>0</v>
      </c>
      <c r="AZ257" s="104"/>
      <c r="BA257" s="60">
        <f t="shared" si="450"/>
        <v>3.46</v>
      </c>
      <c r="BB257" s="59">
        <f t="shared" si="451"/>
        <v>0</v>
      </c>
      <c r="BC257" s="59">
        <f>(A!C258-NF!BA257)*NF!AZ257</f>
        <v>0</v>
      </c>
      <c r="BD257" s="59" t="str">
        <f t="shared" si="452"/>
        <v>Docile Marshmallow Twist Colorido Morango 50g</v>
      </c>
      <c r="BE257" s="104"/>
      <c r="BF257" s="60">
        <f t="shared" si="453"/>
        <v>3.46</v>
      </c>
      <c r="BG257" s="59">
        <f t="shared" si="454"/>
        <v>0</v>
      </c>
      <c r="BH257" s="106">
        <f>(A!C258-NF!BF257)*NF!BE257</f>
        <v>0</v>
      </c>
      <c r="BI257" s="104"/>
      <c r="BJ257" s="60">
        <f t="shared" si="455"/>
        <v>3.46</v>
      </c>
      <c r="BK257" s="59">
        <f t="shared" si="456"/>
        <v>0</v>
      </c>
      <c r="BL257" s="59">
        <f>(A!C258-NF!BJ257)*NF!BI257</f>
        <v>0</v>
      </c>
      <c r="BM257" s="59" t="str">
        <f t="shared" si="457"/>
        <v>Docile Marshmallow Twist Colorido Morango 50g</v>
      </c>
      <c r="BN257" s="104"/>
      <c r="BO257" s="60">
        <f t="shared" si="458"/>
        <v>3.46</v>
      </c>
      <c r="BP257" s="59">
        <f t="shared" si="459"/>
        <v>0</v>
      </c>
      <c r="BQ257" s="106">
        <f>(A!C258-NF!BO257)*NF!BN257</f>
        <v>0</v>
      </c>
      <c r="BR257" s="104"/>
      <c r="BS257" s="60">
        <f t="shared" si="460"/>
        <v>3.46</v>
      </c>
      <c r="BT257" s="59">
        <f t="shared" si="461"/>
        <v>0</v>
      </c>
      <c r="BU257" s="59">
        <f>(A!C258-NF!BS257)*NF!BR257</f>
        <v>0</v>
      </c>
      <c r="BV257" s="59" t="str">
        <f t="shared" si="462"/>
        <v>Docile Marshmallow Twist Colorido Morango 50g</v>
      </c>
      <c r="BW257" s="104"/>
      <c r="BX257" s="60">
        <f t="shared" si="463"/>
        <v>3.46</v>
      </c>
      <c r="BY257" s="59">
        <f t="shared" si="464"/>
        <v>0</v>
      </c>
      <c r="BZ257" s="106">
        <f>(A!C258-NF!BX257)*NF!BW257</f>
        <v>0</v>
      </c>
      <c r="CA257" s="104"/>
      <c r="CB257" s="60">
        <f t="shared" si="465"/>
        <v>3.46</v>
      </c>
      <c r="CC257" s="59">
        <f t="shared" si="466"/>
        <v>0</v>
      </c>
      <c r="CD257" s="59">
        <f>(A!C258-NF!CB257)*NF!CA257</f>
        <v>0</v>
      </c>
      <c r="CE257" s="59" t="str">
        <f t="shared" si="467"/>
        <v>Docile Marshmallow Twist Colorido Morango 50g</v>
      </c>
      <c r="CF257" s="104"/>
      <c r="CG257" s="60">
        <f t="shared" si="468"/>
        <v>3.46</v>
      </c>
      <c r="CH257" s="59">
        <f t="shared" si="469"/>
        <v>0</v>
      </c>
      <c r="CI257" s="106">
        <f>(A!C258-NF!CG257)*NF!CF257</f>
        <v>0</v>
      </c>
      <c r="CJ257" s="104"/>
      <c r="CK257" s="60">
        <f t="shared" si="470"/>
        <v>3.46</v>
      </c>
      <c r="CL257" s="59">
        <f t="shared" si="471"/>
        <v>0</v>
      </c>
      <c r="CM257" s="59">
        <f>(A!C258-NF!CK257)*NF!CJ257</f>
        <v>0</v>
      </c>
      <c r="CN257" s="59" t="str">
        <f t="shared" si="472"/>
        <v>Docile Marshmallow Twist Colorido Morango 50g</v>
      </c>
      <c r="CO257" s="104"/>
      <c r="CP257" s="60">
        <f t="shared" si="473"/>
        <v>3.46</v>
      </c>
      <c r="CQ257" s="59">
        <f t="shared" si="474"/>
        <v>0</v>
      </c>
      <c r="CR257" s="106">
        <f>(A!C258-NF!CP257)*NF!CO257</f>
        <v>0</v>
      </c>
      <c r="CS257" s="104"/>
      <c r="CT257" s="60">
        <f t="shared" si="475"/>
        <v>3.46</v>
      </c>
      <c r="CU257" s="59">
        <f t="shared" si="476"/>
        <v>0</v>
      </c>
      <c r="CV257" s="59">
        <f>(A!C258-NF!CT257)*NF!CS257</f>
        <v>0</v>
      </c>
      <c r="CW257" s="59" t="str">
        <f t="shared" si="477"/>
        <v>Docile Marshmallow Twist Colorido Morango 50g</v>
      </c>
      <c r="CX257" s="104"/>
      <c r="CY257" s="60">
        <f t="shared" si="478"/>
        <v>3.46</v>
      </c>
      <c r="CZ257" s="59">
        <f t="shared" si="479"/>
        <v>0</v>
      </c>
      <c r="DA257" s="106">
        <f>(A!C258-NF!CY257)*NF!CX257</f>
        <v>0</v>
      </c>
      <c r="DB257" s="104"/>
      <c r="DC257" s="60">
        <f t="shared" si="480"/>
        <v>3.46</v>
      </c>
      <c r="DD257" s="59">
        <f t="shared" si="481"/>
        <v>0</v>
      </c>
      <c r="DE257" s="59">
        <f>(A!C258-NF!DC257)*NF!DB257</f>
        <v>0</v>
      </c>
      <c r="DF257" s="59" t="str">
        <f t="shared" si="482"/>
        <v>Docile Marshmallow Twist Colorido Morango 50g</v>
      </c>
      <c r="DG257" s="104"/>
      <c r="DH257" s="60">
        <f t="shared" si="483"/>
        <v>3.46</v>
      </c>
      <c r="DI257" s="59">
        <f t="shared" si="484"/>
        <v>0</v>
      </c>
      <c r="DJ257" s="106">
        <f>(A!C258-NF!DH257)*NF!DG257</f>
        <v>0</v>
      </c>
      <c r="DK257" s="104"/>
      <c r="DL257" s="60">
        <f t="shared" si="485"/>
        <v>3.46</v>
      </c>
      <c r="DM257" s="59">
        <f t="shared" si="486"/>
        <v>0</v>
      </c>
      <c r="DN257" s="59">
        <f>(A!C258-NF!DL257)*NF!DK257</f>
        <v>0</v>
      </c>
      <c r="DO257" s="59" t="str">
        <f t="shared" si="487"/>
        <v>Docile Marshmallow Twist Colorido Morango 50g</v>
      </c>
      <c r="DP257" s="104"/>
      <c r="DQ257" s="60">
        <f t="shared" si="488"/>
        <v>3.46</v>
      </c>
      <c r="DR257" s="59">
        <f t="shared" si="489"/>
        <v>0</v>
      </c>
      <c r="DS257" s="106">
        <f>(A!C258-NF!DQ257)*NF!DP257</f>
        <v>0</v>
      </c>
      <c r="DT257" s="104"/>
      <c r="DU257" s="60">
        <f t="shared" si="490"/>
        <v>3.46</v>
      </c>
      <c r="DV257" s="59">
        <f t="shared" si="491"/>
        <v>0</v>
      </c>
      <c r="DW257" s="59">
        <f>(A!C258-NF!DU257)*NF!DT257</f>
        <v>0</v>
      </c>
      <c r="DX257" s="59" t="str">
        <f t="shared" si="492"/>
        <v>Docile Marshmallow Twist Colorido Morango 50g</v>
      </c>
      <c r="DY257" s="104"/>
      <c r="DZ257" s="60">
        <f t="shared" si="493"/>
        <v>3.46</v>
      </c>
      <c r="EA257" s="59">
        <f t="shared" si="494"/>
        <v>0</v>
      </c>
      <c r="EB257" s="106">
        <f>(A!C258-NF!DZ257)*NF!DY257</f>
        <v>0</v>
      </c>
      <c r="EC257" s="104"/>
      <c r="ED257" s="60">
        <f t="shared" si="495"/>
        <v>3.46</v>
      </c>
      <c r="EE257" s="59">
        <f t="shared" si="496"/>
        <v>0</v>
      </c>
      <c r="EF257" s="59">
        <f>(A!C258-NF!ED257)*NF!EC257</f>
        <v>0</v>
      </c>
      <c r="EG257" s="59" t="str">
        <f t="shared" si="497"/>
        <v>Docile Marshmallow Twist Colorido Morango 50g</v>
      </c>
      <c r="EH257" s="104"/>
      <c r="EI257" s="60">
        <f t="shared" si="498"/>
        <v>3.46</v>
      </c>
      <c r="EJ257" s="59">
        <f t="shared" si="499"/>
        <v>0</v>
      </c>
      <c r="EK257" s="106">
        <f>(A!C258-NF!EI257)*NF!EH257</f>
        <v>0</v>
      </c>
      <c r="EL257" s="104"/>
      <c r="EM257" s="60">
        <f t="shared" si="500"/>
        <v>3.46</v>
      </c>
      <c r="EN257" s="59">
        <f t="shared" si="501"/>
        <v>0</v>
      </c>
      <c r="EO257" s="106">
        <f>(A!C258-NF!EM257)*NF!EL257</f>
        <v>0</v>
      </c>
      <c r="EP257" s="59" t="str">
        <f t="shared" si="502"/>
        <v>Docile Marshmallow Twist Colorido Morango 50g</v>
      </c>
      <c r="EQ257" s="104"/>
      <c r="ER257" s="60">
        <f t="shared" si="503"/>
        <v>3.46</v>
      </c>
      <c r="ES257" s="59">
        <f t="shared" si="504"/>
        <v>0</v>
      </c>
      <c r="ET257" s="106">
        <f>(A!C258-NF!ER257)*NF!EQ257</f>
        <v>0</v>
      </c>
      <c r="EU257" s="104"/>
      <c r="EV257" s="60">
        <f t="shared" si="505"/>
        <v>3.46</v>
      </c>
      <c r="EW257" s="59">
        <f t="shared" si="506"/>
        <v>0</v>
      </c>
      <c r="EX257" s="106">
        <f>(A!C258-NF!EV257)*NF!EU257</f>
        <v>0</v>
      </c>
      <c r="EY257" s="59" t="str">
        <f t="shared" si="507"/>
        <v>Docile Marshmallow Twist Colorido Morango 50g</v>
      </c>
      <c r="EZ257" s="104"/>
      <c r="FA257" s="60">
        <f t="shared" si="508"/>
        <v>3.46</v>
      </c>
      <c r="FB257" s="59">
        <f t="shared" si="509"/>
        <v>0</v>
      </c>
      <c r="FC257" s="106">
        <f>(A!C258-NF!FA257)*NF!EZ257</f>
        <v>0</v>
      </c>
      <c r="FD257" s="104"/>
      <c r="FE257" s="60">
        <f t="shared" si="510"/>
        <v>3.46</v>
      </c>
      <c r="FF257" s="59">
        <f t="shared" si="511"/>
        <v>0</v>
      </c>
      <c r="FG257" s="106">
        <f>(A!C258-NF!FE257)*NF!FD257</f>
        <v>0</v>
      </c>
      <c r="FH257" s="59" t="str">
        <f t="shared" si="512"/>
        <v>Docile Marshmallow Twist Colorido Morango 50g</v>
      </c>
      <c r="FI257" s="104"/>
      <c r="FJ257" s="60">
        <f t="shared" si="513"/>
        <v>3.46</v>
      </c>
      <c r="FK257" s="59">
        <f t="shared" si="514"/>
        <v>0</v>
      </c>
      <c r="FL257" s="106">
        <f>(A!C258-NF!FJ257)*NF!FI257</f>
        <v>0</v>
      </c>
      <c r="FM257" s="104"/>
      <c r="FN257" s="60">
        <f t="shared" si="515"/>
        <v>3.46</v>
      </c>
      <c r="FO257" s="59">
        <f t="shared" si="516"/>
        <v>0</v>
      </c>
      <c r="FP257" s="106">
        <f>(A!C258-NF!FN257)*NF!FM257</f>
        <v>0</v>
      </c>
      <c r="FQ257" s="59" t="str">
        <f t="shared" si="517"/>
        <v>Docile Marshmallow Twist Colorido Morango 50g</v>
      </c>
      <c r="FR257" s="104"/>
      <c r="FS257" s="60">
        <f t="shared" si="518"/>
        <v>3.46</v>
      </c>
      <c r="FT257" s="106">
        <f t="shared" si="519"/>
        <v>0</v>
      </c>
      <c r="FU257" s="106">
        <f>(A!C258-NF!FS257)*NF!FR257</f>
        <v>0</v>
      </c>
      <c r="FV257" s="104"/>
      <c r="FW257" s="60">
        <f t="shared" si="520"/>
        <v>3.46</v>
      </c>
      <c r="FX257" s="59">
        <f t="shared" si="521"/>
        <v>0</v>
      </c>
      <c r="FY257" s="106">
        <f>(A!C258-NF!FW257)*NF!FV257</f>
        <v>0</v>
      </c>
      <c r="FZ257" s="59" t="str">
        <f t="shared" si="522"/>
        <v>Docile Marshmallow Twist Colorido Morango 50g</v>
      </c>
      <c r="GA257" s="104"/>
      <c r="GB257" s="60">
        <f t="shared" si="523"/>
        <v>3.46</v>
      </c>
      <c r="GC257" s="59">
        <f t="shared" si="524"/>
        <v>0</v>
      </c>
      <c r="GD257" s="106">
        <f>(A!C258-NF!GB257)*NF!GA257</f>
        <v>0</v>
      </c>
      <c r="GE257" s="104"/>
      <c r="GF257" s="60">
        <f t="shared" si="525"/>
        <v>3.46</v>
      </c>
      <c r="GG257" s="59">
        <f t="shared" si="526"/>
        <v>0</v>
      </c>
      <c r="GH257" s="106">
        <f>(A!C258-NF!GF257)*NF!GE257</f>
        <v>0</v>
      </c>
      <c r="GI257" s="59" t="str">
        <f t="shared" si="527"/>
        <v>Docile Marshmallow Twist Colorido Morango 50g</v>
      </c>
      <c r="GJ257" s="104"/>
      <c r="GK257" s="60">
        <f t="shared" si="528"/>
        <v>3.46</v>
      </c>
      <c r="GL257" s="59">
        <f t="shared" si="529"/>
        <v>0</v>
      </c>
      <c r="GM257" s="106">
        <f>(A!C258-NF!GK257)*NF!GJ257</f>
        <v>0</v>
      </c>
      <c r="GN257" s="104"/>
      <c r="GO257" s="60">
        <f t="shared" si="530"/>
        <v>3.46</v>
      </c>
      <c r="GP257" s="59">
        <f t="shared" si="531"/>
        <v>0</v>
      </c>
      <c r="GQ257" s="106">
        <f>(A!C258-NF!GO257)*NF!GN257</f>
        <v>0</v>
      </c>
      <c r="GR257" s="59" t="str">
        <f t="shared" si="532"/>
        <v>Docile Marshmallow Twist Colorido Morango 50g</v>
      </c>
      <c r="GS257" s="104"/>
      <c r="GT257" s="60">
        <f t="shared" si="533"/>
        <v>3.46</v>
      </c>
      <c r="GU257" s="59">
        <f t="shared" si="534"/>
        <v>0</v>
      </c>
      <c r="GV257" s="106">
        <f>(A!C258-NF!GT257)*NF!GS257</f>
        <v>0</v>
      </c>
      <c r="GW257" s="104"/>
      <c r="GX257" s="60">
        <f t="shared" si="535"/>
        <v>3.46</v>
      </c>
      <c r="GY257" s="59">
        <f t="shared" si="536"/>
        <v>0</v>
      </c>
      <c r="GZ257" s="106">
        <f>(A!C258-NF!GX257)*NF!GW257</f>
        <v>0</v>
      </c>
      <c r="HA257" s="59" t="str">
        <f t="shared" si="537"/>
        <v>Docile Marshmallow Twist Colorido Morango 50g</v>
      </c>
      <c r="HB257" s="104"/>
      <c r="HC257" s="60">
        <f t="shared" si="538"/>
        <v>3.46</v>
      </c>
      <c r="HD257" s="59">
        <f t="shared" si="539"/>
        <v>0</v>
      </c>
      <c r="HE257" s="106">
        <f>(A!C258-NF!HC257)*NF!HB257</f>
        <v>0</v>
      </c>
      <c r="HF257" s="104"/>
      <c r="HG257" s="60">
        <f t="shared" si="540"/>
        <v>3.46</v>
      </c>
      <c r="HH257" s="59">
        <f t="shared" si="541"/>
        <v>0</v>
      </c>
      <c r="HI257" s="106">
        <f>(A!C258-NF!HG257)*NF!HF257</f>
        <v>0</v>
      </c>
      <c r="HJ257" s="59" t="str">
        <f t="shared" si="542"/>
        <v>Docile Marshmallow Twist Colorido Morango 50g</v>
      </c>
      <c r="HK257" s="104"/>
      <c r="HL257" s="60">
        <f t="shared" si="543"/>
        <v>3.46</v>
      </c>
      <c r="HM257" s="59">
        <f t="shared" si="544"/>
        <v>0</v>
      </c>
      <c r="HN257" s="106">
        <f>(A!C258-NF!HL257)*NF!HK257</f>
        <v>0</v>
      </c>
      <c r="HO257" s="104"/>
      <c r="HP257" s="60">
        <f t="shared" si="545"/>
        <v>3.46</v>
      </c>
      <c r="HQ257" s="59">
        <f t="shared" si="546"/>
        <v>0</v>
      </c>
      <c r="HR257" s="106">
        <f>(A!C258-NF!HP257)*NF!HO257</f>
        <v>0</v>
      </c>
      <c r="HS257" s="59" t="str">
        <f t="shared" si="547"/>
        <v>Docile Marshmallow Twist Colorido Morango 50g</v>
      </c>
      <c r="HT257" s="104"/>
      <c r="HU257" s="60">
        <f t="shared" si="548"/>
        <v>3.46</v>
      </c>
      <c r="HV257" s="59">
        <f t="shared" si="549"/>
        <v>0</v>
      </c>
      <c r="HW257" s="106">
        <f>(A!C258-NF!HU257)*NF!HT257</f>
        <v>0</v>
      </c>
      <c r="HX257" s="104"/>
      <c r="HY257" s="60">
        <f t="shared" si="550"/>
        <v>3.46</v>
      </c>
      <c r="HZ257" s="59">
        <f t="shared" si="551"/>
        <v>0</v>
      </c>
      <c r="IA257" s="106">
        <f>(A!C258-NF!HY257)*NF!HX257</f>
        <v>0</v>
      </c>
      <c r="IB257" s="59" t="str">
        <f t="shared" si="552"/>
        <v>Docile Marshmallow Twist Colorido Morango 50g</v>
      </c>
      <c r="IC257" s="104"/>
      <c r="ID257" s="60">
        <f t="shared" si="553"/>
        <v>3.46</v>
      </c>
      <c r="IE257" s="59">
        <f t="shared" si="554"/>
        <v>0</v>
      </c>
      <c r="IF257" s="106">
        <f>(A!C258-NF!ID257)*NF!IC257</f>
        <v>0</v>
      </c>
      <c r="IG257" s="59" t="str">
        <f t="shared" si="555"/>
        <v>Docile Marshmallow Twist Colorido Morango 50g</v>
      </c>
      <c r="IH257" s="104"/>
      <c r="II257" s="60">
        <f t="shared" si="556"/>
        <v>3.46</v>
      </c>
      <c r="IJ257" s="59">
        <f t="shared" si="557"/>
        <v>0</v>
      </c>
      <c r="IK257" s="106">
        <f>(A!C258-NF!II257)*NF!IH257</f>
        <v>0</v>
      </c>
      <c r="IL257" s="59" t="str">
        <f t="shared" si="558"/>
        <v>Docile Marshmallow Twist Colorido Morango 50g</v>
      </c>
      <c r="IM257" s="59"/>
      <c r="IN257" s="59">
        <f t="shared" si="559"/>
        <v>3.46</v>
      </c>
      <c r="IO257" s="59">
        <f t="shared" si="560"/>
        <v>0</v>
      </c>
      <c r="IP257" s="106">
        <f>(A!C258-NF!IN257)*NF!IM257</f>
        <v>0</v>
      </c>
      <c r="IQ257" s="59">
        <f t="shared" si="561"/>
        <v>0</v>
      </c>
      <c r="IR257" s="101">
        <f t="shared" si="562"/>
        <v>0</v>
      </c>
      <c r="IS257" s="103" t="e">
        <f t="shared" si="563"/>
        <v>#DIV/0!</v>
      </c>
      <c r="IT257" s="96"/>
      <c r="IU257" s="96"/>
      <c r="IV257" s="96"/>
    </row>
    <row r="258" spans="1:256" x14ac:dyDescent="0.2">
      <c r="A258" s="136" t="str">
        <f>A!B259</f>
        <v>Elma Chips Baconzitos 55g</v>
      </c>
      <c r="B258" s="136">
        <f>A!C259</f>
        <v>4.1500000000000004</v>
      </c>
      <c r="C258" s="109"/>
      <c r="D258" s="108">
        <f t="shared" si="423"/>
        <v>4.1500000000000004</v>
      </c>
      <c r="E258" s="97">
        <f t="shared" si="424"/>
        <v>0</v>
      </c>
      <c r="F258" s="95">
        <f>(A!C259-NF!D258)*NF!C258</f>
        <v>0</v>
      </c>
      <c r="G258" s="109"/>
      <c r="H258" s="108">
        <f t="shared" si="425"/>
        <v>4.1500000000000004</v>
      </c>
      <c r="I258" s="61">
        <f t="shared" si="426"/>
        <v>0</v>
      </c>
      <c r="J258" s="61">
        <f>(A!C259-NF!H258)*NF!G258</f>
        <v>0</v>
      </c>
      <c r="K258" s="61" t="str">
        <f t="shared" si="427"/>
        <v>Elma Chips Baconzitos 55g</v>
      </c>
      <c r="L258" s="109"/>
      <c r="M258" s="62">
        <f t="shared" si="428"/>
        <v>4.1500000000000004</v>
      </c>
      <c r="N258" s="97">
        <f t="shared" si="429"/>
        <v>0</v>
      </c>
      <c r="O258" s="95">
        <f>(A!C259-NF!M258)*NF!L258</f>
        <v>0</v>
      </c>
      <c r="P258" s="109"/>
      <c r="Q258" s="108">
        <f t="shared" si="430"/>
        <v>4.1500000000000004</v>
      </c>
      <c r="R258" s="61">
        <f t="shared" si="431"/>
        <v>0</v>
      </c>
      <c r="S258" s="97">
        <f>(A!C259-NF!Q258)*NF!P258</f>
        <v>0</v>
      </c>
      <c r="T258" s="97" t="str">
        <f t="shared" si="432"/>
        <v>Elma Chips Baconzitos 55g</v>
      </c>
      <c r="U258" s="109"/>
      <c r="V258" s="108">
        <f t="shared" si="433"/>
        <v>4.1500000000000004</v>
      </c>
      <c r="W258" s="61">
        <f t="shared" si="434"/>
        <v>0</v>
      </c>
      <c r="X258" s="161">
        <f>(A!C259-NF!V258)*NF!U258</f>
        <v>0</v>
      </c>
      <c r="Y258" s="109"/>
      <c r="Z258" s="62">
        <f t="shared" si="435"/>
        <v>4.1500000000000004</v>
      </c>
      <c r="AA258" s="61">
        <f t="shared" si="436"/>
        <v>0</v>
      </c>
      <c r="AB258" s="61">
        <f>(A!C259-NF!Z258)*NF!Y258</f>
        <v>0</v>
      </c>
      <c r="AC258" s="61" t="str">
        <f t="shared" si="437"/>
        <v>Elma Chips Baconzitos 55g</v>
      </c>
      <c r="AD258" s="109"/>
      <c r="AE258" s="62">
        <f t="shared" si="438"/>
        <v>4.1500000000000004</v>
      </c>
      <c r="AF258" s="61">
        <f t="shared" si="439"/>
        <v>0</v>
      </c>
      <c r="AG258" s="161">
        <f>(A!C259-NF!AE258)*NF!AD258</f>
        <v>0</v>
      </c>
      <c r="AH258" s="109"/>
      <c r="AI258" s="62">
        <f t="shared" si="440"/>
        <v>4.1500000000000004</v>
      </c>
      <c r="AJ258" s="61">
        <f t="shared" si="441"/>
        <v>0</v>
      </c>
      <c r="AK258" s="61">
        <f>(A!C259-NF!AI258)*NF!AH258</f>
        <v>0</v>
      </c>
      <c r="AL258" s="61" t="str">
        <f t="shared" si="442"/>
        <v>Elma Chips Baconzitos 55g</v>
      </c>
      <c r="AM258" s="109"/>
      <c r="AN258" s="62">
        <f t="shared" si="443"/>
        <v>4.1500000000000004</v>
      </c>
      <c r="AO258" s="61">
        <f t="shared" si="444"/>
        <v>0</v>
      </c>
      <c r="AP258" s="161">
        <f>(A!C259-NF!AN258)*NF!AM258</f>
        <v>0</v>
      </c>
      <c r="AQ258" s="109"/>
      <c r="AR258" s="62">
        <f t="shared" si="445"/>
        <v>4.1500000000000004</v>
      </c>
      <c r="AS258" s="61">
        <f t="shared" si="446"/>
        <v>0</v>
      </c>
      <c r="AT258" s="61">
        <f>(A!C259-NF!AR258)*NF!AQ258</f>
        <v>0</v>
      </c>
      <c r="AU258" s="61" t="str">
        <f t="shared" si="447"/>
        <v>Elma Chips Baconzitos 55g</v>
      </c>
      <c r="AV258" s="109"/>
      <c r="AW258" s="62">
        <f t="shared" si="448"/>
        <v>4.1500000000000004</v>
      </c>
      <c r="AX258" s="61">
        <f t="shared" si="449"/>
        <v>0</v>
      </c>
      <c r="AY258" s="161">
        <f>(A!C259-NF!AW258)*NF!AV258</f>
        <v>0</v>
      </c>
      <c r="AZ258" s="109"/>
      <c r="BA258" s="62">
        <f t="shared" si="450"/>
        <v>4.1500000000000004</v>
      </c>
      <c r="BB258" s="61">
        <f t="shared" si="451"/>
        <v>0</v>
      </c>
      <c r="BC258" s="61">
        <f>(A!C259-NF!BA258)*NF!AZ258</f>
        <v>0</v>
      </c>
      <c r="BD258" s="61" t="str">
        <f t="shared" si="452"/>
        <v>Elma Chips Baconzitos 55g</v>
      </c>
      <c r="BE258" s="109"/>
      <c r="BF258" s="62">
        <f t="shared" si="453"/>
        <v>4.1500000000000004</v>
      </c>
      <c r="BG258" s="61">
        <f t="shared" si="454"/>
        <v>0</v>
      </c>
      <c r="BH258" s="161">
        <f>(A!C259-NF!BF258)*NF!BE258</f>
        <v>0</v>
      </c>
      <c r="BI258" s="109"/>
      <c r="BJ258" s="62">
        <f t="shared" si="455"/>
        <v>4.1500000000000004</v>
      </c>
      <c r="BK258" s="61">
        <f t="shared" si="456"/>
        <v>0</v>
      </c>
      <c r="BL258" s="61">
        <f>(A!C259-NF!BJ258)*NF!BI258</f>
        <v>0</v>
      </c>
      <c r="BM258" s="61" t="str">
        <f t="shared" si="457"/>
        <v>Elma Chips Baconzitos 55g</v>
      </c>
      <c r="BN258" s="109"/>
      <c r="BO258" s="62">
        <f t="shared" si="458"/>
        <v>4.1500000000000004</v>
      </c>
      <c r="BP258" s="61">
        <f t="shared" si="459"/>
        <v>0</v>
      </c>
      <c r="BQ258" s="161">
        <f>(A!C259-NF!BO258)*NF!BN258</f>
        <v>0</v>
      </c>
      <c r="BR258" s="109"/>
      <c r="BS258" s="62">
        <f t="shared" si="460"/>
        <v>4.1500000000000004</v>
      </c>
      <c r="BT258" s="61">
        <f t="shared" si="461"/>
        <v>0</v>
      </c>
      <c r="BU258" s="61">
        <f>(A!C259-NF!BS258)*NF!BR258</f>
        <v>0</v>
      </c>
      <c r="BV258" s="61" t="str">
        <f t="shared" si="462"/>
        <v>Elma Chips Baconzitos 55g</v>
      </c>
      <c r="BW258" s="109"/>
      <c r="BX258" s="62">
        <f t="shared" si="463"/>
        <v>4.1500000000000004</v>
      </c>
      <c r="BY258" s="61">
        <f t="shared" si="464"/>
        <v>0</v>
      </c>
      <c r="BZ258" s="161">
        <f>(A!C259-NF!BX258)*NF!BW258</f>
        <v>0</v>
      </c>
      <c r="CA258" s="109"/>
      <c r="CB258" s="62">
        <f t="shared" si="465"/>
        <v>4.1500000000000004</v>
      </c>
      <c r="CC258" s="61">
        <f t="shared" si="466"/>
        <v>0</v>
      </c>
      <c r="CD258" s="61">
        <f>(A!C259-NF!CB258)*NF!CA258</f>
        <v>0</v>
      </c>
      <c r="CE258" s="61" t="str">
        <f t="shared" si="467"/>
        <v>Elma Chips Baconzitos 55g</v>
      </c>
      <c r="CF258" s="109"/>
      <c r="CG258" s="62">
        <f t="shared" si="468"/>
        <v>4.1500000000000004</v>
      </c>
      <c r="CH258" s="61">
        <f t="shared" si="469"/>
        <v>0</v>
      </c>
      <c r="CI258" s="161">
        <f>(A!C259-NF!CG258)*NF!CF258</f>
        <v>0</v>
      </c>
      <c r="CJ258" s="109"/>
      <c r="CK258" s="62">
        <f t="shared" si="470"/>
        <v>4.1500000000000004</v>
      </c>
      <c r="CL258" s="61">
        <f t="shared" si="471"/>
        <v>0</v>
      </c>
      <c r="CM258" s="61">
        <f>(A!C259-NF!CK258)*NF!CJ258</f>
        <v>0</v>
      </c>
      <c r="CN258" s="61" t="str">
        <f t="shared" si="472"/>
        <v>Elma Chips Baconzitos 55g</v>
      </c>
      <c r="CO258" s="109"/>
      <c r="CP258" s="62">
        <f t="shared" si="473"/>
        <v>4.1500000000000004</v>
      </c>
      <c r="CQ258" s="61">
        <f t="shared" si="474"/>
        <v>0</v>
      </c>
      <c r="CR258" s="161">
        <f>(A!C259-NF!CP258)*NF!CO258</f>
        <v>0</v>
      </c>
      <c r="CS258" s="109"/>
      <c r="CT258" s="62">
        <f t="shared" si="475"/>
        <v>4.1500000000000004</v>
      </c>
      <c r="CU258" s="61">
        <f t="shared" si="476"/>
        <v>0</v>
      </c>
      <c r="CV258" s="61">
        <f>(A!C259-NF!CT258)*NF!CS258</f>
        <v>0</v>
      </c>
      <c r="CW258" s="61" t="str">
        <f t="shared" si="477"/>
        <v>Elma Chips Baconzitos 55g</v>
      </c>
      <c r="CX258" s="109"/>
      <c r="CY258" s="62">
        <f t="shared" si="478"/>
        <v>4.1500000000000004</v>
      </c>
      <c r="CZ258" s="61">
        <f t="shared" si="479"/>
        <v>0</v>
      </c>
      <c r="DA258" s="161">
        <f>(A!C259-NF!CY258)*NF!CX258</f>
        <v>0</v>
      </c>
      <c r="DB258" s="109"/>
      <c r="DC258" s="62">
        <f t="shared" si="480"/>
        <v>4.1500000000000004</v>
      </c>
      <c r="DD258" s="61">
        <f t="shared" si="481"/>
        <v>0</v>
      </c>
      <c r="DE258" s="61">
        <f>(A!C259-NF!DC258)*NF!DB258</f>
        <v>0</v>
      </c>
      <c r="DF258" s="61" t="str">
        <f t="shared" si="482"/>
        <v>Elma Chips Baconzitos 55g</v>
      </c>
      <c r="DG258" s="109"/>
      <c r="DH258" s="62">
        <f t="shared" si="483"/>
        <v>4.1500000000000004</v>
      </c>
      <c r="DI258" s="61">
        <f t="shared" si="484"/>
        <v>0</v>
      </c>
      <c r="DJ258" s="161">
        <f>(A!C259-NF!DH258)*NF!DG258</f>
        <v>0</v>
      </c>
      <c r="DK258" s="109"/>
      <c r="DL258" s="62">
        <f t="shared" si="485"/>
        <v>4.1500000000000004</v>
      </c>
      <c r="DM258" s="61">
        <f t="shared" si="486"/>
        <v>0</v>
      </c>
      <c r="DN258" s="61">
        <f>(A!C259-NF!DL258)*NF!DK258</f>
        <v>0</v>
      </c>
      <c r="DO258" s="61" t="str">
        <f t="shared" si="487"/>
        <v>Elma Chips Baconzitos 55g</v>
      </c>
      <c r="DP258" s="109"/>
      <c r="DQ258" s="62">
        <f t="shared" si="488"/>
        <v>4.1500000000000004</v>
      </c>
      <c r="DR258" s="61">
        <f t="shared" si="489"/>
        <v>0</v>
      </c>
      <c r="DS258" s="161">
        <f>(A!C259-NF!DQ258)*NF!DP258</f>
        <v>0</v>
      </c>
      <c r="DT258" s="109"/>
      <c r="DU258" s="62">
        <f t="shared" si="490"/>
        <v>4.1500000000000004</v>
      </c>
      <c r="DV258" s="61">
        <f t="shared" si="491"/>
        <v>0</v>
      </c>
      <c r="DW258" s="61">
        <f>(A!C259-NF!DU258)*NF!DT258</f>
        <v>0</v>
      </c>
      <c r="DX258" s="61" t="str">
        <f t="shared" si="492"/>
        <v>Elma Chips Baconzitos 55g</v>
      </c>
      <c r="DY258" s="109"/>
      <c r="DZ258" s="62">
        <f t="shared" si="493"/>
        <v>4.1500000000000004</v>
      </c>
      <c r="EA258" s="61">
        <f t="shared" si="494"/>
        <v>0</v>
      </c>
      <c r="EB258" s="161">
        <f>(A!C259-NF!DZ258)*NF!DY258</f>
        <v>0</v>
      </c>
      <c r="EC258" s="109"/>
      <c r="ED258" s="62">
        <f t="shared" si="495"/>
        <v>4.1500000000000004</v>
      </c>
      <c r="EE258" s="61">
        <f t="shared" si="496"/>
        <v>0</v>
      </c>
      <c r="EF258" s="61">
        <f>(A!C259-NF!ED258)*NF!EC258</f>
        <v>0</v>
      </c>
      <c r="EG258" s="61" t="str">
        <f t="shared" si="497"/>
        <v>Elma Chips Baconzitos 55g</v>
      </c>
      <c r="EH258" s="109"/>
      <c r="EI258" s="62">
        <f t="shared" si="498"/>
        <v>4.1500000000000004</v>
      </c>
      <c r="EJ258" s="61">
        <f t="shared" si="499"/>
        <v>0</v>
      </c>
      <c r="EK258" s="161">
        <f>(A!C259-NF!EI258)*NF!EH258</f>
        <v>0</v>
      </c>
      <c r="EL258" s="109"/>
      <c r="EM258" s="62">
        <f t="shared" si="500"/>
        <v>4.1500000000000004</v>
      </c>
      <c r="EN258" s="61">
        <f t="shared" si="501"/>
        <v>0</v>
      </c>
      <c r="EO258" s="161">
        <f>(A!C259-NF!EM258)*NF!EL258</f>
        <v>0</v>
      </c>
      <c r="EP258" s="61" t="str">
        <f t="shared" si="502"/>
        <v>Elma Chips Baconzitos 55g</v>
      </c>
      <c r="EQ258" s="109"/>
      <c r="ER258" s="62">
        <f t="shared" si="503"/>
        <v>4.1500000000000004</v>
      </c>
      <c r="ES258" s="61">
        <f t="shared" si="504"/>
        <v>0</v>
      </c>
      <c r="ET258" s="161">
        <f>(A!C259-NF!ER258)*NF!EQ258</f>
        <v>0</v>
      </c>
      <c r="EU258" s="109"/>
      <c r="EV258" s="62">
        <f t="shared" si="505"/>
        <v>4.1500000000000004</v>
      </c>
      <c r="EW258" s="61">
        <f t="shared" si="506"/>
        <v>0</v>
      </c>
      <c r="EX258" s="161">
        <f>(A!C259-NF!EV258)*NF!EU258</f>
        <v>0</v>
      </c>
      <c r="EY258" s="61" t="str">
        <f t="shared" si="507"/>
        <v>Elma Chips Baconzitos 55g</v>
      </c>
      <c r="EZ258" s="109"/>
      <c r="FA258" s="62">
        <f t="shared" si="508"/>
        <v>4.1500000000000004</v>
      </c>
      <c r="FB258" s="61">
        <f t="shared" si="509"/>
        <v>0</v>
      </c>
      <c r="FC258" s="161">
        <f>(A!C259-NF!FA258)*NF!EZ258</f>
        <v>0</v>
      </c>
      <c r="FD258" s="109"/>
      <c r="FE258" s="62">
        <f t="shared" si="510"/>
        <v>4.1500000000000004</v>
      </c>
      <c r="FF258" s="61">
        <f t="shared" si="511"/>
        <v>0</v>
      </c>
      <c r="FG258" s="161">
        <f>(A!C259-NF!FE258)*NF!FD258</f>
        <v>0</v>
      </c>
      <c r="FH258" s="61" t="str">
        <f t="shared" si="512"/>
        <v>Elma Chips Baconzitos 55g</v>
      </c>
      <c r="FI258" s="109"/>
      <c r="FJ258" s="62">
        <f t="shared" si="513"/>
        <v>4.1500000000000004</v>
      </c>
      <c r="FK258" s="61">
        <f t="shared" si="514"/>
        <v>0</v>
      </c>
      <c r="FL258" s="161">
        <f>(A!C259-NF!FJ258)*NF!FI258</f>
        <v>0</v>
      </c>
      <c r="FM258" s="109"/>
      <c r="FN258" s="62">
        <f t="shared" si="515"/>
        <v>4.1500000000000004</v>
      </c>
      <c r="FO258" s="61">
        <f t="shared" si="516"/>
        <v>0</v>
      </c>
      <c r="FP258" s="161">
        <f>(A!C259-NF!FN258)*NF!FM258</f>
        <v>0</v>
      </c>
      <c r="FQ258" s="61" t="str">
        <f t="shared" si="517"/>
        <v>Elma Chips Baconzitos 55g</v>
      </c>
      <c r="FR258" s="109"/>
      <c r="FS258" s="62">
        <f t="shared" si="518"/>
        <v>4.1500000000000004</v>
      </c>
      <c r="FT258" s="161">
        <f t="shared" si="519"/>
        <v>0</v>
      </c>
      <c r="FU258" s="161">
        <f>(A!C259-NF!FS258)*NF!FR258</f>
        <v>0</v>
      </c>
      <c r="FV258" s="109"/>
      <c r="FW258" s="62">
        <f t="shared" si="520"/>
        <v>4.1500000000000004</v>
      </c>
      <c r="FX258" s="61">
        <f t="shared" si="521"/>
        <v>0</v>
      </c>
      <c r="FY258" s="161">
        <f>(A!C259-NF!FW258)*NF!FV258</f>
        <v>0</v>
      </c>
      <c r="FZ258" s="61" t="str">
        <f t="shared" si="522"/>
        <v>Elma Chips Baconzitos 55g</v>
      </c>
      <c r="GA258" s="109"/>
      <c r="GB258" s="62">
        <f t="shared" si="523"/>
        <v>4.1500000000000004</v>
      </c>
      <c r="GC258" s="61">
        <f t="shared" si="524"/>
        <v>0</v>
      </c>
      <c r="GD258" s="161">
        <f>(A!C259-NF!GB258)*NF!GA258</f>
        <v>0</v>
      </c>
      <c r="GE258" s="109"/>
      <c r="GF258" s="62">
        <f t="shared" si="525"/>
        <v>4.1500000000000004</v>
      </c>
      <c r="GG258" s="61">
        <f t="shared" si="526"/>
        <v>0</v>
      </c>
      <c r="GH258" s="161">
        <f>(A!C259-NF!GF258)*NF!GE258</f>
        <v>0</v>
      </c>
      <c r="GI258" s="61" t="str">
        <f t="shared" si="527"/>
        <v>Elma Chips Baconzitos 55g</v>
      </c>
      <c r="GJ258" s="109"/>
      <c r="GK258" s="62">
        <f t="shared" si="528"/>
        <v>4.1500000000000004</v>
      </c>
      <c r="GL258" s="61">
        <f t="shared" si="529"/>
        <v>0</v>
      </c>
      <c r="GM258" s="161">
        <f>(A!C259-NF!GK258)*NF!GJ258</f>
        <v>0</v>
      </c>
      <c r="GN258" s="109"/>
      <c r="GO258" s="62">
        <f t="shared" si="530"/>
        <v>4.1500000000000004</v>
      </c>
      <c r="GP258" s="61">
        <f t="shared" si="531"/>
        <v>0</v>
      </c>
      <c r="GQ258" s="161">
        <f>(A!C259-NF!GO258)*NF!GN258</f>
        <v>0</v>
      </c>
      <c r="GR258" s="61" t="str">
        <f t="shared" si="532"/>
        <v>Elma Chips Baconzitos 55g</v>
      </c>
      <c r="GS258" s="109"/>
      <c r="GT258" s="62">
        <f t="shared" si="533"/>
        <v>4.1500000000000004</v>
      </c>
      <c r="GU258" s="61">
        <f t="shared" si="534"/>
        <v>0</v>
      </c>
      <c r="GV258" s="161">
        <f>(A!C259-NF!GT258)*NF!GS258</f>
        <v>0</v>
      </c>
      <c r="GW258" s="109"/>
      <c r="GX258" s="62">
        <f t="shared" si="535"/>
        <v>4.1500000000000004</v>
      </c>
      <c r="GY258" s="61">
        <f t="shared" si="536"/>
        <v>0</v>
      </c>
      <c r="GZ258" s="161">
        <f>(A!C259-NF!GX258)*NF!GW258</f>
        <v>0</v>
      </c>
      <c r="HA258" s="61" t="str">
        <f t="shared" si="537"/>
        <v>Elma Chips Baconzitos 55g</v>
      </c>
      <c r="HB258" s="109"/>
      <c r="HC258" s="62">
        <f t="shared" si="538"/>
        <v>4.1500000000000004</v>
      </c>
      <c r="HD258" s="61">
        <f t="shared" si="539"/>
        <v>0</v>
      </c>
      <c r="HE258" s="161">
        <f>(A!C259-NF!HC258)*NF!HB258</f>
        <v>0</v>
      </c>
      <c r="HF258" s="109"/>
      <c r="HG258" s="62">
        <f t="shared" si="540"/>
        <v>4.1500000000000004</v>
      </c>
      <c r="HH258" s="61">
        <f t="shared" si="541"/>
        <v>0</v>
      </c>
      <c r="HI258" s="161">
        <f>(A!C259-NF!HG258)*NF!HF258</f>
        <v>0</v>
      </c>
      <c r="HJ258" s="61" t="str">
        <f t="shared" si="542"/>
        <v>Elma Chips Baconzitos 55g</v>
      </c>
      <c r="HK258" s="109"/>
      <c r="HL258" s="62">
        <f t="shared" si="543"/>
        <v>4.1500000000000004</v>
      </c>
      <c r="HM258" s="61">
        <f t="shared" si="544"/>
        <v>0</v>
      </c>
      <c r="HN258" s="161">
        <f>(A!C259-NF!HL258)*NF!HK258</f>
        <v>0</v>
      </c>
      <c r="HO258" s="109"/>
      <c r="HP258" s="62">
        <f t="shared" si="545"/>
        <v>4.1500000000000004</v>
      </c>
      <c r="HQ258" s="61">
        <f t="shared" si="546"/>
        <v>0</v>
      </c>
      <c r="HR258" s="161">
        <f>(A!C259-NF!HP258)*NF!HO258</f>
        <v>0</v>
      </c>
      <c r="HS258" s="61" t="str">
        <f t="shared" si="547"/>
        <v>Elma Chips Baconzitos 55g</v>
      </c>
      <c r="HT258" s="109"/>
      <c r="HU258" s="62">
        <f t="shared" si="548"/>
        <v>4.1500000000000004</v>
      </c>
      <c r="HV258" s="61">
        <f t="shared" si="549"/>
        <v>0</v>
      </c>
      <c r="HW258" s="161">
        <f>(A!C259-NF!HU258)*NF!HT258</f>
        <v>0</v>
      </c>
      <c r="HX258" s="109"/>
      <c r="HY258" s="62">
        <f t="shared" si="550"/>
        <v>4.1500000000000004</v>
      </c>
      <c r="HZ258" s="61">
        <f t="shared" si="551"/>
        <v>0</v>
      </c>
      <c r="IA258" s="161">
        <f>(A!C259-NF!HY258)*NF!HX258</f>
        <v>0</v>
      </c>
      <c r="IB258" s="61" t="str">
        <f t="shared" si="552"/>
        <v>Elma Chips Baconzitos 55g</v>
      </c>
      <c r="IC258" s="109"/>
      <c r="ID258" s="62">
        <f t="shared" si="553"/>
        <v>4.1500000000000004</v>
      </c>
      <c r="IE258" s="61">
        <f t="shared" si="554"/>
        <v>0</v>
      </c>
      <c r="IF258" s="161">
        <f>(A!C259-NF!ID258)*NF!IC258</f>
        <v>0</v>
      </c>
      <c r="IG258" s="61" t="str">
        <f t="shared" si="555"/>
        <v>Elma Chips Baconzitos 55g</v>
      </c>
      <c r="IH258" s="109"/>
      <c r="II258" s="62">
        <f t="shared" si="556"/>
        <v>4.1500000000000004</v>
      </c>
      <c r="IJ258" s="61">
        <f t="shared" si="557"/>
        <v>0</v>
      </c>
      <c r="IK258" s="161">
        <f>(A!C259-NF!II258)*NF!IH258</f>
        <v>0</v>
      </c>
      <c r="IL258" s="61" t="str">
        <f t="shared" si="558"/>
        <v>Elma Chips Baconzitos 55g</v>
      </c>
      <c r="IM258" s="61"/>
      <c r="IN258" s="61">
        <f t="shared" si="559"/>
        <v>4.1500000000000004</v>
      </c>
      <c r="IO258" s="61">
        <f t="shared" si="560"/>
        <v>0</v>
      </c>
      <c r="IP258" s="161">
        <f>(A!C259-NF!IN258)*NF!IM258</f>
        <v>0</v>
      </c>
      <c r="IQ258" s="61">
        <f t="shared" si="561"/>
        <v>0</v>
      </c>
      <c r="IR258" s="107">
        <f t="shared" si="562"/>
        <v>0</v>
      </c>
      <c r="IS258" s="97" t="e">
        <f t="shared" si="563"/>
        <v>#DIV/0!</v>
      </c>
      <c r="IT258" s="162"/>
      <c r="IU258" s="162"/>
      <c r="IV258" s="162"/>
    </row>
    <row r="259" spans="1:256" x14ac:dyDescent="0.2">
      <c r="A259" s="163" t="str">
        <f>A!B260</f>
        <v>Elma Chips Cebolitos 60g</v>
      </c>
      <c r="B259" s="163">
        <f>A!C260</f>
        <v>4.1500000000000004</v>
      </c>
      <c r="C259" s="104"/>
      <c r="D259" s="102">
        <f t="shared" si="423"/>
        <v>4.1500000000000004</v>
      </c>
      <c r="E259" s="103">
        <f t="shared" si="424"/>
        <v>0</v>
      </c>
      <c r="F259" s="105">
        <f>(A!C260-NF!D259)*NF!C259</f>
        <v>0</v>
      </c>
      <c r="G259" s="104"/>
      <c r="H259" s="102">
        <f t="shared" si="425"/>
        <v>4.1500000000000004</v>
      </c>
      <c r="I259" s="59">
        <f t="shared" si="426"/>
        <v>0</v>
      </c>
      <c r="J259" s="59">
        <f>(A!C260-NF!H259)*NF!G259</f>
        <v>0</v>
      </c>
      <c r="K259" s="59" t="str">
        <f t="shared" si="427"/>
        <v>Elma Chips Cebolitos 60g</v>
      </c>
      <c r="L259" s="104"/>
      <c r="M259" s="60">
        <f t="shared" si="428"/>
        <v>4.1500000000000004</v>
      </c>
      <c r="N259" s="103">
        <f t="shared" si="429"/>
        <v>0</v>
      </c>
      <c r="O259" s="105">
        <f>(A!C260-NF!M259)*NF!L259</f>
        <v>0</v>
      </c>
      <c r="P259" s="104"/>
      <c r="Q259" s="102">
        <f t="shared" si="430"/>
        <v>4.1500000000000004</v>
      </c>
      <c r="R259" s="59">
        <f t="shared" si="431"/>
        <v>0</v>
      </c>
      <c r="S259" s="103">
        <f>(A!C260-NF!Q259)*NF!P259</f>
        <v>0</v>
      </c>
      <c r="T259" s="103" t="str">
        <f t="shared" si="432"/>
        <v>Elma Chips Cebolitos 60g</v>
      </c>
      <c r="U259" s="104"/>
      <c r="V259" s="102">
        <f t="shared" si="433"/>
        <v>4.1500000000000004</v>
      </c>
      <c r="W259" s="59">
        <f t="shared" si="434"/>
        <v>0</v>
      </c>
      <c r="X259" s="106">
        <f>(A!C260-NF!V259)*NF!U259</f>
        <v>0</v>
      </c>
      <c r="Y259" s="104"/>
      <c r="Z259" s="60">
        <f t="shared" si="435"/>
        <v>4.1500000000000004</v>
      </c>
      <c r="AA259" s="59">
        <f t="shared" si="436"/>
        <v>0</v>
      </c>
      <c r="AB259" s="59">
        <f>(A!C260-NF!Z259)*NF!Y259</f>
        <v>0</v>
      </c>
      <c r="AC259" s="59" t="str">
        <f t="shared" si="437"/>
        <v>Elma Chips Cebolitos 60g</v>
      </c>
      <c r="AD259" s="104"/>
      <c r="AE259" s="60">
        <f t="shared" si="438"/>
        <v>4.1500000000000004</v>
      </c>
      <c r="AF259" s="59">
        <f t="shared" si="439"/>
        <v>0</v>
      </c>
      <c r="AG259" s="106">
        <f>(A!C260-NF!AE259)*NF!AD259</f>
        <v>0</v>
      </c>
      <c r="AH259" s="104"/>
      <c r="AI259" s="60">
        <f t="shared" si="440"/>
        <v>4.1500000000000004</v>
      </c>
      <c r="AJ259" s="59">
        <f t="shared" si="441"/>
        <v>0</v>
      </c>
      <c r="AK259" s="59">
        <f>(A!C260-NF!AI259)*NF!AH259</f>
        <v>0</v>
      </c>
      <c r="AL259" s="59" t="str">
        <f t="shared" si="442"/>
        <v>Elma Chips Cebolitos 60g</v>
      </c>
      <c r="AM259" s="104"/>
      <c r="AN259" s="60">
        <f t="shared" si="443"/>
        <v>4.1500000000000004</v>
      </c>
      <c r="AO259" s="59">
        <f t="shared" si="444"/>
        <v>0</v>
      </c>
      <c r="AP259" s="106">
        <f>(A!C260-NF!AN259)*NF!AM259</f>
        <v>0</v>
      </c>
      <c r="AQ259" s="104"/>
      <c r="AR259" s="60">
        <f t="shared" si="445"/>
        <v>4.1500000000000004</v>
      </c>
      <c r="AS259" s="59">
        <f t="shared" si="446"/>
        <v>0</v>
      </c>
      <c r="AT259" s="59">
        <f>(A!C260-NF!AR259)*NF!AQ259</f>
        <v>0</v>
      </c>
      <c r="AU259" s="59" t="str">
        <f t="shared" si="447"/>
        <v>Elma Chips Cebolitos 60g</v>
      </c>
      <c r="AV259" s="104"/>
      <c r="AW259" s="60">
        <f t="shared" si="448"/>
        <v>4.1500000000000004</v>
      </c>
      <c r="AX259" s="59">
        <f t="shared" si="449"/>
        <v>0</v>
      </c>
      <c r="AY259" s="106">
        <f>(A!C260-NF!AW259)*NF!AV259</f>
        <v>0</v>
      </c>
      <c r="AZ259" s="104"/>
      <c r="BA259" s="60">
        <f t="shared" si="450"/>
        <v>4.1500000000000004</v>
      </c>
      <c r="BB259" s="59">
        <f t="shared" si="451"/>
        <v>0</v>
      </c>
      <c r="BC259" s="59">
        <f>(A!C260-NF!BA259)*NF!AZ259</f>
        <v>0</v>
      </c>
      <c r="BD259" s="59" t="str">
        <f t="shared" si="452"/>
        <v>Elma Chips Cebolitos 60g</v>
      </c>
      <c r="BE259" s="104"/>
      <c r="BF259" s="60">
        <f t="shared" si="453"/>
        <v>4.1500000000000004</v>
      </c>
      <c r="BG259" s="59">
        <f t="shared" si="454"/>
        <v>0</v>
      </c>
      <c r="BH259" s="106">
        <f>(A!C260-NF!BF259)*NF!BE259</f>
        <v>0</v>
      </c>
      <c r="BI259" s="104"/>
      <c r="BJ259" s="60">
        <f t="shared" si="455"/>
        <v>4.1500000000000004</v>
      </c>
      <c r="BK259" s="59">
        <f t="shared" si="456"/>
        <v>0</v>
      </c>
      <c r="BL259" s="59">
        <f>(A!C260-NF!BJ259)*NF!BI259</f>
        <v>0</v>
      </c>
      <c r="BM259" s="59" t="str">
        <f t="shared" si="457"/>
        <v>Elma Chips Cebolitos 60g</v>
      </c>
      <c r="BN259" s="104"/>
      <c r="BO259" s="60">
        <f t="shared" si="458"/>
        <v>4.1500000000000004</v>
      </c>
      <c r="BP259" s="59">
        <f t="shared" si="459"/>
        <v>0</v>
      </c>
      <c r="BQ259" s="106">
        <f>(A!C260-NF!BO259)*NF!BN259</f>
        <v>0</v>
      </c>
      <c r="BR259" s="104"/>
      <c r="BS259" s="60">
        <f t="shared" si="460"/>
        <v>4.1500000000000004</v>
      </c>
      <c r="BT259" s="59">
        <f t="shared" si="461"/>
        <v>0</v>
      </c>
      <c r="BU259" s="59">
        <f>(A!C260-NF!BS259)*NF!BR259</f>
        <v>0</v>
      </c>
      <c r="BV259" s="59" t="str">
        <f t="shared" si="462"/>
        <v>Elma Chips Cebolitos 60g</v>
      </c>
      <c r="BW259" s="104"/>
      <c r="BX259" s="60">
        <f t="shared" si="463"/>
        <v>4.1500000000000004</v>
      </c>
      <c r="BY259" s="59">
        <f t="shared" si="464"/>
        <v>0</v>
      </c>
      <c r="BZ259" s="106">
        <f>(A!C260-NF!BX259)*NF!BW259</f>
        <v>0</v>
      </c>
      <c r="CA259" s="104"/>
      <c r="CB259" s="60">
        <f t="shared" si="465"/>
        <v>4.1500000000000004</v>
      </c>
      <c r="CC259" s="59">
        <f t="shared" si="466"/>
        <v>0</v>
      </c>
      <c r="CD259" s="59">
        <f>(A!C260-NF!CB259)*NF!CA259</f>
        <v>0</v>
      </c>
      <c r="CE259" s="59" t="str">
        <f t="shared" si="467"/>
        <v>Elma Chips Cebolitos 60g</v>
      </c>
      <c r="CF259" s="104"/>
      <c r="CG259" s="60">
        <f t="shared" si="468"/>
        <v>4.1500000000000004</v>
      </c>
      <c r="CH259" s="59">
        <f t="shared" si="469"/>
        <v>0</v>
      </c>
      <c r="CI259" s="106">
        <f>(A!C260-NF!CG259)*NF!CF259</f>
        <v>0</v>
      </c>
      <c r="CJ259" s="104"/>
      <c r="CK259" s="60">
        <f t="shared" si="470"/>
        <v>4.1500000000000004</v>
      </c>
      <c r="CL259" s="59">
        <f t="shared" si="471"/>
        <v>0</v>
      </c>
      <c r="CM259" s="59">
        <f>(A!C260-NF!CK259)*NF!CJ259</f>
        <v>0</v>
      </c>
      <c r="CN259" s="59" t="str">
        <f t="shared" si="472"/>
        <v>Elma Chips Cebolitos 60g</v>
      </c>
      <c r="CO259" s="104"/>
      <c r="CP259" s="60">
        <f t="shared" si="473"/>
        <v>4.1500000000000004</v>
      </c>
      <c r="CQ259" s="59">
        <f t="shared" si="474"/>
        <v>0</v>
      </c>
      <c r="CR259" s="106">
        <f>(A!C260-NF!CP259)*NF!CO259</f>
        <v>0</v>
      </c>
      <c r="CS259" s="104"/>
      <c r="CT259" s="60">
        <f t="shared" si="475"/>
        <v>4.1500000000000004</v>
      </c>
      <c r="CU259" s="59">
        <f t="shared" si="476"/>
        <v>0</v>
      </c>
      <c r="CV259" s="59">
        <f>(A!C260-NF!CT259)*NF!CS259</f>
        <v>0</v>
      </c>
      <c r="CW259" s="59" t="str">
        <f t="shared" si="477"/>
        <v>Elma Chips Cebolitos 60g</v>
      </c>
      <c r="CX259" s="104"/>
      <c r="CY259" s="60">
        <f t="shared" si="478"/>
        <v>4.1500000000000004</v>
      </c>
      <c r="CZ259" s="59">
        <f t="shared" si="479"/>
        <v>0</v>
      </c>
      <c r="DA259" s="106">
        <f>(A!C260-NF!CY259)*NF!CX259</f>
        <v>0</v>
      </c>
      <c r="DB259" s="104"/>
      <c r="DC259" s="60">
        <f t="shared" si="480"/>
        <v>4.1500000000000004</v>
      </c>
      <c r="DD259" s="59">
        <f t="shared" si="481"/>
        <v>0</v>
      </c>
      <c r="DE259" s="59">
        <f>(A!C260-NF!DC259)*NF!DB259</f>
        <v>0</v>
      </c>
      <c r="DF259" s="59" t="str">
        <f t="shared" si="482"/>
        <v>Elma Chips Cebolitos 60g</v>
      </c>
      <c r="DG259" s="104"/>
      <c r="DH259" s="60">
        <f t="shared" si="483"/>
        <v>4.1500000000000004</v>
      </c>
      <c r="DI259" s="59">
        <f t="shared" si="484"/>
        <v>0</v>
      </c>
      <c r="DJ259" s="106">
        <f>(A!C260-NF!DH259)*NF!DG259</f>
        <v>0</v>
      </c>
      <c r="DK259" s="104"/>
      <c r="DL259" s="60">
        <f t="shared" si="485"/>
        <v>4.1500000000000004</v>
      </c>
      <c r="DM259" s="59">
        <f t="shared" si="486"/>
        <v>0</v>
      </c>
      <c r="DN259" s="59">
        <f>(A!C260-NF!DL259)*NF!DK259</f>
        <v>0</v>
      </c>
      <c r="DO259" s="59" t="str">
        <f t="shared" si="487"/>
        <v>Elma Chips Cebolitos 60g</v>
      </c>
      <c r="DP259" s="104"/>
      <c r="DQ259" s="60">
        <f t="shared" si="488"/>
        <v>4.1500000000000004</v>
      </c>
      <c r="DR259" s="59">
        <f t="shared" si="489"/>
        <v>0</v>
      </c>
      <c r="DS259" s="106">
        <f>(A!C260-NF!DQ259)*NF!DP259</f>
        <v>0</v>
      </c>
      <c r="DT259" s="104"/>
      <c r="DU259" s="60">
        <f t="shared" si="490"/>
        <v>4.1500000000000004</v>
      </c>
      <c r="DV259" s="59">
        <f t="shared" si="491"/>
        <v>0</v>
      </c>
      <c r="DW259" s="59">
        <f>(A!C260-NF!DU259)*NF!DT259</f>
        <v>0</v>
      </c>
      <c r="DX259" s="59" t="str">
        <f t="shared" si="492"/>
        <v>Elma Chips Cebolitos 60g</v>
      </c>
      <c r="DY259" s="104"/>
      <c r="DZ259" s="60">
        <f t="shared" si="493"/>
        <v>4.1500000000000004</v>
      </c>
      <c r="EA259" s="59">
        <f t="shared" si="494"/>
        <v>0</v>
      </c>
      <c r="EB259" s="106">
        <f>(A!C260-NF!DZ259)*NF!DY259</f>
        <v>0</v>
      </c>
      <c r="EC259" s="104"/>
      <c r="ED259" s="60">
        <f t="shared" si="495"/>
        <v>4.1500000000000004</v>
      </c>
      <c r="EE259" s="59">
        <f t="shared" si="496"/>
        <v>0</v>
      </c>
      <c r="EF259" s="59">
        <f>(A!C260-NF!ED259)*NF!EC259</f>
        <v>0</v>
      </c>
      <c r="EG259" s="59" t="str">
        <f t="shared" si="497"/>
        <v>Elma Chips Cebolitos 60g</v>
      </c>
      <c r="EH259" s="104"/>
      <c r="EI259" s="60">
        <f t="shared" si="498"/>
        <v>4.1500000000000004</v>
      </c>
      <c r="EJ259" s="59">
        <f t="shared" si="499"/>
        <v>0</v>
      </c>
      <c r="EK259" s="106">
        <f>(A!C260-NF!EI259)*NF!EH259</f>
        <v>0</v>
      </c>
      <c r="EL259" s="104"/>
      <c r="EM259" s="60">
        <f t="shared" si="500"/>
        <v>4.1500000000000004</v>
      </c>
      <c r="EN259" s="59">
        <f t="shared" si="501"/>
        <v>0</v>
      </c>
      <c r="EO259" s="106">
        <f>(A!C260-NF!EM259)*NF!EL259</f>
        <v>0</v>
      </c>
      <c r="EP259" s="59" t="str">
        <f t="shared" si="502"/>
        <v>Elma Chips Cebolitos 60g</v>
      </c>
      <c r="EQ259" s="104"/>
      <c r="ER259" s="60">
        <f t="shared" si="503"/>
        <v>4.1500000000000004</v>
      </c>
      <c r="ES259" s="59">
        <f t="shared" si="504"/>
        <v>0</v>
      </c>
      <c r="ET259" s="106">
        <f>(A!C260-NF!ER259)*NF!EQ259</f>
        <v>0</v>
      </c>
      <c r="EU259" s="104"/>
      <c r="EV259" s="60">
        <f t="shared" si="505"/>
        <v>4.1500000000000004</v>
      </c>
      <c r="EW259" s="59">
        <f t="shared" si="506"/>
        <v>0</v>
      </c>
      <c r="EX259" s="106">
        <f>(A!C260-NF!EV259)*NF!EU259</f>
        <v>0</v>
      </c>
      <c r="EY259" s="59" t="str">
        <f t="shared" si="507"/>
        <v>Elma Chips Cebolitos 60g</v>
      </c>
      <c r="EZ259" s="104"/>
      <c r="FA259" s="60">
        <f t="shared" si="508"/>
        <v>4.1500000000000004</v>
      </c>
      <c r="FB259" s="59">
        <f t="shared" si="509"/>
        <v>0</v>
      </c>
      <c r="FC259" s="106">
        <f>(A!C260-NF!FA259)*NF!EZ259</f>
        <v>0</v>
      </c>
      <c r="FD259" s="104"/>
      <c r="FE259" s="60">
        <f t="shared" si="510"/>
        <v>4.1500000000000004</v>
      </c>
      <c r="FF259" s="59">
        <f t="shared" si="511"/>
        <v>0</v>
      </c>
      <c r="FG259" s="106">
        <f>(A!C260-NF!FE259)*NF!FD259</f>
        <v>0</v>
      </c>
      <c r="FH259" s="59" t="str">
        <f t="shared" si="512"/>
        <v>Elma Chips Cebolitos 60g</v>
      </c>
      <c r="FI259" s="104"/>
      <c r="FJ259" s="60">
        <f t="shared" si="513"/>
        <v>4.1500000000000004</v>
      </c>
      <c r="FK259" s="59">
        <f t="shared" si="514"/>
        <v>0</v>
      </c>
      <c r="FL259" s="106">
        <f>(A!C260-NF!FJ259)*NF!FI259</f>
        <v>0</v>
      </c>
      <c r="FM259" s="104"/>
      <c r="FN259" s="60">
        <f t="shared" si="515"/>
        <v>4.1500000000000004</v>
      </c>
      <c r="FO259" s="59">
        <f t="shared" si="516"/>
        <v>0</v>
      </c>
      <c r="FP259" s="106">
        <f>(A!C260-NF!FN259)*NF!FM259</f>
        <v>0</v>
      </c>
      <c r="FQ259" s="59" t="str">
        <f t="shared" si="517"/>
        <v>Elma Chips Cebolitos 60g</v>
      </c>
      <c r="FR259" s="104"/>
      <c r="FS259" s="60">
        <f t="shared" si="518"/>
        <v>4.1500000000000004</v>
      </c>
      <c r="FT259" s="106">
        <f t="shared" si="519"/>
        <v>0</v>
      </c>
      <c r="FU259" s="106">
        <f>(A!C260-NF!FS259)*NF!FR259</f>
        <v>0</v>
      </c>
      <c r="FV259" s="104"/>
      <c r="FW259" s="60">
        <f t="shared" si="520"/>
        <v>4.1500000000000004</v>
      </c>
      <c r="FX259" s="59">
        <f t="shared" si="521"/>
        <v>0</v>
      </c>
      <c r="FY259" s="106">
        <f>(A!C260-NF!FW259)*NF!FV259</f>
        <v>0</v>
      </c>
      <c r="FZ259" s="59" t="str">
        <f t="shared" si="522"/>
        <v>Elma Chips Cebolitos 60g</v>
      </c>
      <c r="GA259" s="104"/>
      <c r="GB259" s="60">
        <f t="shared" si="523"/>
        <v>4.1500000000000004</v>
      </c>
      <c r="GC259" s="59">
        <f t="shared" si="524"/>
        <v>0</v>
      </c>
      <c r="GD259" s="106">
        <f>(A!C260-NF!GB259)*NF!GA259</f>
        <v>0</v>
      </c>
      <c r="GE259" s="104"/>
      <c r="GF259" s="60">
        <f t="shared" si="525"/>
        <v>4.1500000000000004</v>
      </c>
      <c r="GG259" s="59">
        <f t="shared" si="526"/>
        <v>0</v>
      </c>
      <c r="GH259" s="106">
        <f>(A!C260-NF!GF259)*NF!GE259</f>
        <v>0</v>
      </c>
      <c r="GI259" s="59" t="str">
        <f t="shared" si="527"/>
        <v>Elma Chips Cebolitos 60g</v>
      </c>
      <c r="GJ259" s="104"/>
      <c r="GK259" s="60">
        <f t="shared" si="528"/>
        <v>4.1500000000000004</v>
      </c>
      <c r="GL259" s="59">
        <f t="shared" si="529"/>
        <v>0</v>
      </c>
      <c r="GM259" s="106">
        <f>(A!C260-NF!GK259)*NF!GJ259</f>
        <v>0</v>
      </c>
      <c r="GN259" s="104"/>
      <c r="GO259" s="60">
        <f t="shared" si="530"/>
        <v>4.1500000000000004</v>
      </c>
      <c r="GP259" s="59">
        <f t="shared" si="531"/>
        <v>0</v>
      </c>
      <c r="GQ259" s="106">
        <f>(A!C260-NF!GO259)*NF!GN259</f>
        <v>0</v>
      </c>
      <c r="GR259" s="59" t="str">
        <f t="shared" si="532"/>
        <v>Elma Chips Cebolitos 60g</v>
      </c>
      <c r="GS259" s="104"/>
      <c r="GT259" s="60">
        <f t="shared" si="533"/>
        <v>4.1500000000000004</v>
      </c>
      <c r="GU259" s="59">
        <f t="shared" si="534"/>
        <v>0</v>
      </c>
      <c r="GV259" s="106">
        <f>(A!C260-NF!GT259)*NF!GS259</f>
        <v>0</v>
      </c>
      <c r="GW259" s="104"/>
      <c r="GX259" s="60">
        <f t="shared" si="535"/>
        <v>4.1500000000000004</v>
      </c>
      <c r="GY259" s="59">
        <f t="shared" si="536"/>
        <v>0</v>
      </c>
      <c r="GZ259" s="106">
        <f>(A!C260-NF!GX259)*NF!GW259</f>
        <v>0</v>
      </c>
      <c r="HA259" s="59" t="str">
        <f t="shared" si="537"/>
        <v>Elma Chips Cebolitos 60g</v>
      </c>
      <c r="HB259" s="104"/>
      <c r="HC259" s="60">
        <f t="shared" si="538"/>
        <v>4.1500000000000004</v>
      </c>
      <c r="HD259" s="59">
        <f t="shared" si="539"/>
        <v>0</v>
      </c>
      <c r="HE259" s="106">
        <f>(A!C260-NF!HC259)*NF!HB259</f>
        <v>0</v>
      </c>
      <c r="HF259" s="104"/>
      <c r="HG259" s="60">
        <f t="shared" si="540"/>
        <v>4.1500000000000004</v>
      </c>
      <c r="HH259" s="59">
        <f t="shared" si="541"/>
        <v>0</v>
      </c>
      <c r="HI259" s="106">
        <f>(A!C260-NF!HG259)*NF!HF259</f>
        <v>0</v>
      </c>
      <c r="HJ259" s="59" t="str">
        <f t="shared" si="542"/>
        <v>Elma Chips Cebolitos 60g</v>
      </c>
      <c r="HK259" s="104"/>
      <c r="HL259" s="60">
        <f t="shared" si="543"/>
        <v>4.1500000000000004</v>
      </c>
      <c r="HM259" s="59">
        <f t="shared" si="544"/>
        <v>0</v>
      </c>
      <c r="HN259" s="106">
        <f>(A!C260-NF!HL259)*NF!HK259</f>
        <v>0</v>
      </c>
      <c r="HO259" s="104"/>
      <c r="HP259" s="60">
        <f t="shared" si="545"/>
        <v>4.1500000000000004</v>
      </c>
      <c r="HQ259" s="59">
        <f t="shared" si="546"/>
        <v>0</v>
      </c>
      <c r="HR259" s="106">
        <f>(A!C260-NF!HP259)*NF!HO259</f>
        <v>0</v>
      </c>
      <c r="HS259" s="59" t="str">
        <f t="shared" si="547"/>
        <v>Elma Chips Cebolitos 60g</v>
      </c>
      <c r="HT259" s="104"/>
      <c r="HU259" s="60">
        <f t="shared" si="548"/>
        <v>4.1500000000000004</v>
      </c>
      <c r="HV259" s="59">
        <f t="shared" si="549"/>
        <v>0</v>
      </c>
      <c r="HW259" s="106">
        <f>(A!C260-NF!HU259)*NF!HT259</f>
        <v>0</v>
      </c>
      <c r="HX259" s="104"/>
      <c r="HY259" s="60">
        <f t="shared" si="550"/>
        <v>4.1500000000000004</v>
      </c>
      <c r="HZ259" s="59">
        <f t="shared" si="551"/>
        <v>0</v>
      </c>
      <c r="IA259" s="106">
        <f>(A!C260-NF!HY259)*NF!HX259</f>
        <v>0</v>
      </c>
      <c r="IB259" s="59" t="str">
        <f t="shared" si="552"/>
        <v>Elma Chips Cebolitos 60g</v>
      </c>
      <c r="IC259" s="104"/>
      <c r="ID259" s="60">
        <f t="shared" si="553"/>
        <v>4.1500000000000004</v>
      </c>
      <c r="IE259" s="59">
        <f t="shared" si="554"/>
        <v>0</v>
      </c>
      <c r="IF259" s="106">
        <f>(A!C260-NF!ID259)*NF!IC259</f>
        <v>0</v>
      </c>
      <c r="IG259" s="59" t="str">
        <f t="shared" si="555"/>
        <v>Elma Chips Cebolitos 60g</v>
      </c>
      <c r="IH259" s="104"/>
      <c r="II259" s="60">
        <f t="shared" si="556"/>
        <v>4.1500000000000004</v>
      </c>
      <c r="IJ259" s="59">
        <f t="shared" si="557"/>
        <v>0</v>
      </c>
      <c r="IK259" s="106">
        <f>(A!C260-NF!II259)*NF!IH259</f>
        <v>0</v>
      </c>
      <c r="IL259" s="59" t="str">
        <f t="shared" si="558"/>
        <v>Elma Chips Cebolitos 60g</v>
      </c>
      <c r="IM259" s="59"/>
      <c r="IN259" s="59">
        <f t="shared" si="559"/>
        <v>4.1500000000000004</v>
      </c>
      <c r="IO259" s="59">
        <f t="shared" si="560"/>
        <v>0</v>
      </c>
      <c r="IP259" s="106">
        <f>(A!C260-NF!IN259)*NF!IM259</f>
        <v>0</v>
      </c>
      <c r="IQ259" s="59">
        <f t="shared" si="561"/>
        <v>0</v>
      </c>
      <c r="IR259" s="101">
        <f t="shared" si="562"/>
        <v>0</v>
      </c>
      <c r="IS259" s="103" t="e">
        <f t="shared" si="563"/>
        <v>#DIV/0!</v>
      </c>
      <c r="IT259" s="96"/>
      <c r="IU259" s="96"/>
      <c r="IV259" s="96"/>
    </row>
    <row r="260" spans="1:256" x14ac:dyDescent="0.2">
      <c r="A260" s="136" t="str">
        <f>A!B261</f>
        <v>Elma Chips Cheetos Lua 40g</v>
      </c>
      <c r="B260" s="136">
        <f>A!C261</f>
        <v>4.1500000000000004</v>
      </c>
      <c r="C260" s="109"/>
      <c r="D260" s="108">
        <f t="shared" ref="D260:D323" si="564">B260</f>
        <v>4.1500000000000004</v>
      </c>
      <c r="E260" s="97">
        <f t="shared" ref="E260:E323" si="565">D260*C260</f>
        <v>0</v>
      </c>
      <c r="F260" s="95">
        <f>(A!C261-NF!D260)*NF!C260</f>
        <v>0</v>
      </c>
      <c r="G260" s="109"/>
      <c r="H260" s="108">
        <f t="shared" ref="H260:H323" si="566">D260</f>
        <v>4.1500000000000004</v>
      </c>
      <c r="I260" s="61">
        <f t="shared" ref="I260:I323" si="567">H260*G260</f>
        <v>0</v>
      </c>
      <c r="J260" s="61">
        <f>(A!C261-NF!H260)*NF!G260</f>
        <v>0</v>
      </c>
      <c r="K260" s="61" t="str">
        <f t="shared" ref="K260:K323" si="568">A260</f>
        <v>Elma Chips Cheetos Lua 40g</v>
      </c>
      <c r="L260" s="109"/>
      <c r="M260" s="62">
        <f t="shared" ref="M260:M323" si="569">H260</f>
        <v>4.1500000000000004</v>
      </c>
      <c r="N260" s="97">
        <f t="shared" ref="N260:N323" si="570">M260*L260</f>
        <v>0</v>
      </c>
      <c r="O260" s="95">
        <f>(A!C261-NF!M260)*NF!L260</f>
        <v>0</v>
      </c>
      <c r="P260" s="109"/>
      <c r="Q260" s="108">
        <f t="shared" ref="Q260:Q323" si="571">M260</f>
        <v>4.1500000000000004</v>
      </c>
      <c r="R260" s="61">
        <f t="shared" ref="R260:R323" si="572">Q260*P260</f>
        <v>0</v>
      </c>
      <c r="S260" s="97">
        <f>(A!C261-NF!Q260)*NF!P260</f>
        <v>0</v>
      </c>
      <c r="T260" s="97" t="str">
        <f t="shared" ref="T260:T323" si="573">A260</f>
        <v>Elma Chips Cheetos Lua 40g</v>
      </c>
      <c r="U260" s="109"/>
      <c r="V260" s="108">
        <f t="shared" ref="V260:V323" si="574">Q260</f>
        <v>4.1500000000000004</v>
      </c>
      <c r="W260" s="61">
        <f t="shared" ref="W260:W323" si="575">V260*U260</f>
        <v>0</v>
      </c>
      <c r="X260" s="161">
        <f>(A!C261-NF!V260)*NF!U260</f>
        <v>0</v>
      </c>
      <c r="Y260" s="109"/>
      <c r="Z260" s="62">
        <f t="shared" ref="Z260:Z323" si="576">V260</f>
        <v>4.1500000000000004</v>
      </c>
      <c r="AA260" s="61">
        <f t="shared" ref="AA260:AA323" si="577">Z260*Y260</f>
        <v>0</v>
      </c>
      <c r="AB260" s="61">
        <f>(A!C261-NF!Z260)*NF!Y260</f>
        <v>0</v>
      </c>
      <c r="AC260" s="61" t="str">
        <f t="shared" ref="AC260:AC323" si="578">A260</f>
        <v>Elma Chips Cheetos Lua 40g</v>
      </c>
      <c r="AD260" s="109"/>
      <c r="AE260" s="62">
        <f t="shared" ref="AE260:AE323" si="579">Z260</f>
        <v>4.1500000000000004</v>
      </c>
      <c r="AF260" s="61">
        <f t="shared" ref="AF260:AF323" si="580">AD260*AE260</f>
        <v>0</v>
      </c>
      <c r="AG260" s="161">
        <f>(A!C261-NF!AE260)*NF!AD260</f>
        <v>0</v>
      </c>
      <c r="AH260" s="109"/>
      <c r="AI260" s="62">
        <f t="shared" ref="AI260:AI323" si="581">AE260</f>
        <v>4.1500000000000004</v>
      </c>
      <c r="AJ260" s="61">
        <f t="shared" ref="AJ260:AJ323" si="582">AI260*AH260</f>
        <v>0</v>
      </c>
      <c r="AK260" s="61">
        <f>(A!C261-NF!AI260)*NF!AH260</f>
        <v>0</v>
      </c>
      <c r="AL260" s="61" t="str">
        <f t="shared" ref="AL260:AL323" si="583">A260</f>
        <v>Elma Chips Cheetos Lua 40g</v>
      </c>
      <c r="AM260" s="109"/>
      <c r="AN260" s="62">
        <f t="shared" ref="AN260:AN323" si="584">AI260</f>
        <v>4.1500000000000004</v>
      </c>
      <c r="AO260" s="61">
        <f t="shared" ref="AO260:AO323" si="585">AM260*AN260</f>
        <v>0</v>
      </c>
      <c r="AP260" s="161">
        <f>(A!C261-NF!AN260)*NF!AM260</f>
        <v>0</v>
      </c>
      <c r="AQ260" s="109"/>
      <c r="AR260" s="62">
        <f t="shared" ref="AR260:AR323" si="586">AN260</f>
        <v>4.1500000000000004</v>
      </c>
      <c r="AS260" s="61">
        <f t="shared" ref="AS260:AS323" si="587">AR260*AQ260</f>
        <v>0</v>
      </c>
      <c r="AT260" s="61">
        <f>(A!C261-NF!AR260)*NF!AQ260</f>
        <v>0</v>
      </c>
      <c r="AU260" s="61" t="str">
        <f t="shared" ref="AU260:AU323" si="588">A260</f>
        <v>Elma Chips Cheetos Lua 40g</v>
      </c>
      <c r="AV260" s="109"/>
      <c r="AW260" s="62">
        <f t="shared" ref="AW260:AW323" si="589">AR260</f>
        <v>4.1500000000000004</v>
      </c>
      <c r="AX260" s="61">
        <f t="shared" ref="AX260:AX323" si="590">AV260*AW260</f>
        <v>0</v>
      </c>
      <c r="AY260" s="161">
        <f>(A!C261-NF!AW260)*NF!AV260</f>
        <v>0</v>
      </c>
      <c r="AZ260" s="109"/>
      <c r="BA260" s="62">
        <f t="shared" ref="BA260:BA323" si="591">AW260</f>
        <v>4.1500000000000004</v>
      </c>
      <c r="BB260" s="61">
        <f t="shared" ref="BB260:BB323" si="592">BA260*AZ260</f>
        <v>0</v>
      </c>
      <c r="BC260" s="61">
        <f>(A!C261-NF!BA260)*NF!AZ260</f>
        <v>0</v>
      </c>
      <c r="BD260" s="61" t="str">
        <f t="shared" ref="BD260:BD323" si="593">A260</f>
        <v>Elma Chips Cheetos Lua 40g</v>
      </c>
      <c r="BE260" s="109"/>
      <c r="BF260" s="62">
        <f t="shared" ref="BF260:BF323" si="594">BA260</f>
        <v>4.1500000000000004</v>
      </c>
      <c r="BG260" s="61">
        <f t="shared" ref="BG260:BG323" si="595">BE260*BF260</f>
        <v>0</v>
      </c>
      <c r="BH260" s="161">
        <f>(A!C261-NF!BF260)*NF!BE260</f>
        <v>0</v>
      </c>
      <c r="BI260" s="109"/>
      <c r="BJ260" s="62">
        <f t="shared" ref="BJ260:BJ323" si="596">BF260</f>
        <v>4.1500000000000004</v>
      </c>
      <c r="BK260" s="61">
        <f t="shared" ref="BK260:BK323" si="597">BJ260*BI260</f>
        <v>0</v>
      </c>
      <c r="BL260" s="61">
        <f>(A!C261-NF!BJ260)*NF!BI260</f>
        <v>0</v>
      </c>
      <c r="BM260" s="61" t="str">
        <f t="shared" ref="BM260:BM323" si="598">A260</f>
        <v>Elma Chips Cheetos Lua 40g</v>
      </c>
      <c r="BN260" s="109"/>
      <c r="BO260" s="62">
        <f t="shared" ref="BO260:BO323" si="599">BJ260</f>
        <v>4.1500000000000004</v>
      </c>
      <c r="BP260" s="61">
        <f t="shared" ref="BP260:BP323" si="600">BN260*BO260</f>
        <v>0</v>
      </c>
      <c r="BQ260" s="161">
        <f>(A!C261-NF!BO260)*NF!BN260</f>
        <v>0</v>
      </c>
      <c r="BR260" s="109"/>
      <c r="BS260" s="62">
        <f t="shared" ref="BS260:BS323" si="601">BO260</f>
        <v>4.1500000000000004</v>
      </c>
      <c r="BT260" s="61">
        <f t="shared" ref="BT260:BT323" si="602">BS260*BR260</f>
        <v>0</v>
      </c>
      <c r="BU260" s="61">
        <f>(A!C261-NF!BS260)*NF!BR260</f>
        <v>0</v>
      </c>
      <c r="BV260" s="61" t="str">
        <f t="shared" ref="BV260:BV323" si="603">A260</f>
        <v>Elma Chips Cheetos Lua 40g</v>
      </c>
      <c r="BW260" s="109"/>
      <c r="BX260" s="62">
        <f t="shared" ref="BX260:BX323" si="604">BS260</f>
        <v>4.1500000000000004</v>
      </c>
      <c r="BY260" s="61">
        <f t="shared" ref="BY260:BY323" si="605">BW260*BX260</f>
        <v>0</v>
      </c>
      <c r="BZ260" s="161">
        <f>(A!C261-NF!BX260)*NF!BW260</f>
        <v>0</v>
      </c>
      <c r="CA260" s="109"/>
      <c r="CB260" s="62">
        <f t="shared" ref="CB260:CB323" si="606">BX260</f>
        <v>4.1500000000000004</v>
      </c>
      <c r="CC260" s="61">
        <f t="shared" ref="CC260:CC323" si="607">CB260*CA260</f>
        <v>0</v>
      </c>
      <c r="CD260" s="61">
        <f>(A!C261-NF!CB260)*NF!CA260</f>
        <v>0</v>
      </c>
      <c r="CE260" s="61" t="str">
        <f t="shared" ref="CE260:CE323" si="608">A260</f>
        <v>Elma Chips Cheetos Lua 40g</v>
      </c>
      <c r="CF260" s="109"/>
      <c r="CG260" s="62">
        <f t="shared" ref="CG260:CG323" si="609">CB260</f>
        <v>4.1500000000000004</v>
      </c>
      <c r="CH260" s="61">
        <f t="shared" ref="CH260:CH323" si="610">CF260*CG260</f>
        <v>0</v>
      </c>
      <c r="CI260" s="161">
        <f>(A!C261-NF!CG260)*NF!CF260</f>
        <v>0</v>
      </c>
      <c r="CJ260" s="109"/>
      <c r="CK260" s="62">
        <f t="shared" ref="CK260:CK323" si="611">CG260</f>
        <v>4.1500000000000004</v>
      </c>
      <c r="CL260" s="61">
        <f t="shared" ref="CL260:CL323" si="612">CK260*CJ260</f>
        <v>0</v>
      </c>
      <c r="CM260" s="61">
        <f>(A!C261-NF!CK260)*NF!CJ260</f>
        <v>0</v>
      </c>
      <c r="CN260" s="61" t="str">
        <f t="shared" ref="CN260:CN323" si="613">A260</f>
        <v>Elma Chips Cheetos Lua 40g</v>
      </c>
      <c r="CO260" s="109"/>
      <c r="CP260" s="62">
        <f t="shared" ref="CP260:CP323" si="614">CK260</f>
        <v>4.1500000000000004</v>
      </c>
      <c r="CQ260" s="61">
        <f t="shared" ref="CQ260:CQ323" si="615">CO260*CP260</f>
        <v>0</v>
      </c>
      <c r="CR260" s="161">
        <f>(A!C261-NF!CP260)*NF!CO260</f>
        <v>0</v>
      </c>
      <c r="CS260" s="109"/>
      <c r="CT260" s="62">
        <f t="shared" ref="CT260:CT323" si="616">CP260</f>
        <v>4.1500000000000004</v>
      </c>
      <c r="CU260" s="61">
        <f t="shared" ref="CU260:CU323" si="617">CT260*CS260</f>
        <v>0</v>
      </c>
      <c r="CV260" s="61">
        <f>(A!C261-NF!CT260)*NF!CS260</f>
        <v>0</v>
      </c>
      <c r="CW260" s="61" t="str">
        <f t="shared" ref="CW260:CW323" si="618">A260</f>
        <v>Elma Chips Cheetos Lua 40g</v>
      </c>
      <c r="CX260" s="109"/>
      <c r="CY260" s="62">
        <f t="shared" ref="CY260:CY323" si="619">CT260</f>
        <v>4.1500000000000004</v>
      </c>
      <c r="CZ260" s="61">
        <f t="shared" ref="CZ260:CZ323" si="620">CX260*CY260</f>
        <v>0</v>
      </c>
      <c r="DA260" s="161">
        <f>(A!C261-NF!CY260)*NF!CX260</f>
        <v>0</v>
      </c>
      <c r="DB260" s="109"/>
      <c r="DC260" s="62">
        <f t="shared" ref="DC260:DC323" si="621">CY260</f>
        <v>4.1500000000000004</v>
      </c>
      <c r="DD260" s="61">
        <f t="shared" ref="DD260:DD323" si="622">DC260*DB260</f>
        <v>0</v>
      </c>
      <c r="DE260" s="61">
        <f>(A!C261-NF!DC260)*NF!DB260</f>
        <v>0</v>
      </c>
      <c r="DF260" s="61" t="str">
        <f t="shared" ref="DF260:DF323" si="623">A260</f>
        <v>Elma Chips Cheetos Lua 40g</v>
      </c>
      <c r="DG260" s="109"/>
      <c r="DH260" s="62">
        <f t="shared" ref="DH260:DH323" si="624">DC260</f>
        <v>4.1500000000000004</v>
      </c>
      <c r="DI260" s="61">
        <f t="shared" ref="DI260:DI323" si="625">DG260*DH260</f>
        <v>0</v>
      </c>
      <c r="DJ260" s="161">
        <f>(A!C261-NF!DH260)*NF!DG260</f>
        <v>0</v>
      </c>
      <c r="DK260" s="109"/>
      <c r="DL260" s="62">
        <f t="shared" ref="DL260:DL323" si="626">DH260</f>
        <v>4.1500000000000004</v>
      </c>
      <c r="DM260" s="61">
        <f t="shared" ref="DM260:DM323" si="627">DL260*DK260</f>
        <v>0</v>
      </c>
      <c r="DN260" s="61">
        <f>(A!C261-NF!DL260)*NF!DK260</f>
        <v>0</v>
      </c>
      <c r="DO260" s="61" t="str">
        <f t="shared" ref="DO260:DO323" si="628">A260</f>
        <v>Elma Chips Cheetos Lua 40g</v>
      </c>
      <c r="DP260" s="109"/>
      <c r="DQ260" s="62">
        <f t="shared" ref="DQ260:DQ323" si="629">DL260</f>
        <v>4.1500000000000004</v>
      </c>
      <c r="DR260" s="61">
        <f t="shared" ref="DR260:DR323" si="630">DP260*DQ260</f>
        <v>0</v>
      </c>
      <c r="DS260" s="161">
        <f>(A!C261-NF!DQ260)*NF!DP260</f>
        <v>0</v>
      </c>
      <c r="DT260" s="109"/>
      <c r="DU260" s="62">
        <f t="shared" ref="DU260:DU323" si="631">DQ260</f>
        <v>4.1500000000000004</v>
      </c>
      <c r="DV260" s="61">
        <f t="shared" ref="DV260:DV323" si="632">DU260*DT260</f>
        <v>0</v>
      </c>
      <c r="DW260" s="61">
        <f>(A!C261-NF!DU260)*NF!DT260</f>
        <v>0</v>
      </c>
      <c r="DX260" s="61" t="str">
        <f t="shared" ref="DX260:DX323" si="633">A260</f>
        <v>Elma Chips Cheetos Lua 40g</v>
      </c>
      <c r="DY260" s="109"/>
      <c r="DZ260" s="62">
        <f t="shared" ref="DZ260:DZ323" si="634">DU260</f>
        <v>4.1500000000000004</v>
      </c>
      <c r="EA260" s="61">
        <f t="shared" ref="EA260:EA323" si="635">DY260*DZ260</f>
        <v>0</v>
      </c>
      <c r="EB260" s="161">
        <f>(A!C261-NF!DZ260)*NF!DY260</f>
        <v>0</v>
      </c>
      <c r="EC260" s="109"/>
      <c r="ED260" s="62">
        <f t="shared" ref="ED260:ED323" si="636">DZ260</f>
        <v>4.1500000000000004</v>
      </c>
      <c r="EE260" s="61">
        <f t="shared" ref="EE260:EE323" si="637">ED260*EC260</f>
        <v>0</v>
      </c>
      <c r="EF260" s="61">
        <f>(A!C261-NF!ED260)*NF!EC260</f>
        <v>0</v>
      </c>
      <c r="EG260" s="61" t="str">
        <f t="shared" ref="EG260:EG323" si="638">A260</f>
        <v>Elma Chips Cheetos Lua 40g</v>
      </c>
      <c r="EH260" s="109"/>
      <c r="EI260" s="62">
        <f t="shared" ref="EI260:EI323" si="639">ED260</f>
        <v>4.1500000000000004</v>
      </c>
      <c r="EJ260" s="61">
        <f t="shared" ref="EJ260:EJ323" si="640">EH260*EI260</f>
        <v>0</v>
      </c>
      <c r="EK260" s="161">
        <f>(A!C261-NF!EI260)*NF!EH260</f>
        <v>0</v>
      </c>
      <c r="EL260" s="109"/>
      <c r="EM260" s="62">
        <f t="shared" ref="EM260:EM323" si="641">EI260</f>
        <v>4.1500000000000004</v>
      </c>
      <c r="EN260" s="61">
        <f t="shared" ref="EN260:EN323" si="642">EM260*EL260</f>
        <v>0</v>
      </c>
      <c r="EO260" s="161">
        <f>(A!C261-NF!EM260)*NF!EL260</f>
        <v>0</v>
      </c>
      <c r="EP260" s="61" t="str">
        <f t="shared" ref="EP260:EP323" si="643">A260</f>
        <v>Elma Chips Cheetos Lua 40g</v>
      </c>
      <c r="EQ260" s="109"/>
      <c r="ER260" s="62">
        <f t="shared" ref="ER260:ER323" si="644">EM260</f>
        <v>4.1500000000000004</v>
      </c>
      <c r="ES260" s="61">
        <f t="shared" ref="ES260:ES323" si="645">EQ260*ER260</f>
        <v>0</v>
      </c>
      <c r="ET260" s="161">
        <f>(A!C261-NF!ER260)*NF!EQ260</f>
        <v>0</v>
      </c>
      <c r="EU260" s="109"/>
      <c r="EV260" s="62">
        <f t="shared" ref="EV260:EV323" si="646">ER260</f>
        <v>4.1500000000000004</v>
      </c>
      <c r="EW260" s="61">
        <f t="shared" ref="EW260:EW323" si="647">EV260*EU260</f>
        <v>0</v>
      </c>
      <c r="EX260" s="161">
        <f>(A!C261-NF!EV260)*NF!EU260</f>
        <v>0</v>
      </c>
      <c r="EY260" s="61" t="str">
        <f t="shared" ref="EY260:EY323" si="648">A260</f>
        <v>Elma Chips Cheetos Lua 40g</v>
      </c>
      <c r="EZ260" s="109"/>
      <c r="FA260" s="62">
        <f t="shared" ref="FA260:FA323" si="649">EV260</f>
        <v>4.1500000000000004</v>
      </c>
      <c r="FB260" s="61">
        <f t="shared" ref="FB260:FB323" si="650">EZ260*FA260</f>
        <v>0</v>
      </c>
      <c r="FC260" s="161">
        <f>(A!C261-NF!FA260)*NF!EZ260</f>
        <v>0</v>
      </c>
      <c r="FD260" s="109"/>
      <c r="FE260" s="62">
        <f t="shared" ref="FE260:FE323" si="651">FA260</f>
        <v>4.1500000000000004</v>
      </c>
      <c r="FF260" s="61">
        <f t="shared" ref="FF260:FF323" si="652">FE260*FD260</f>
        <v>0</v>
      </c>
      <c r="FG260" s="161">
        <f>(A!C261-NF!FE260)*NF!FD260</f>
        <v>0</v>
      </c>
      <c r="FH260" s="61" t="str">
        <f t="shared" ref="FH260:FH323" si="653">A260</f>
        <v>Elma Chips Cheetos Lua 40g</v>
      </c>
      <c r="FI260" s="109"/>
      <c r="FJ260" s="62">
        <f t="shared" ref="FJ260:FJ323" si="654">FE260</f>
        <v>4.1500000000000004</v>
      </c>
      <c r="FK260" s="61">
        <f t="shared" ref="FK260:FK323" si="655">FI260*FJ260</f>
        <v>0</v>
      </c>
      <c r="FL260" s="161">
        <f>(A!C261-NF!FJ260)*NF!FI260</f>
        <v>0</v>
      </c>
      <c r="FM260" s="109"/>
      <c r="FN260" s="62">
        <f t="shared" ref="FN260:FN323" si="656">FJ260</f>
        <v>4.1500000000000004</v>
      </c>
      <c r="FO260" s="61">
        <f t="shared" ref="FO260:FO323" si="657">FN260*FM260</f>
        <v>0</v>
      </c>
      <c r="FP260" s="161">
        <f>(A!C261-NF!FN260)*NF!FM260</f>
        <v>0</v>
      </c>
      <c r="FQ260" s="61" t="str">
        <f t="shared" ref="FQ260:FQ323" si="658">A260</f>
        <v>Elma Chips Cheetos Lua 40g</v>
      </c>
      <c r="FR260" s="109"/>
      <c r="FS260" s="62">
        <f t="shared" ref="FS260:FS323" si="659">FN260</f>
        <v>4.1500000000000004</v>
      </c>
      <c r="FT260" s="161">
        <f t="shared" ref="FT260:FT323" si="660">FR260*FS260</f>
        <v>0</v>
      </c>
      <c r="FU260" s="161">
        <f>(A!C261-NF!FS260)*NF!FR260</f>
        <v>0</v>
      </c>
      <c r="FV260" s="109"/>
      <c r="FW260" s="62">
        <f t="shared" ref="FW260:FW323" si="661">FS260</f>
        <v>4.1500000000000004</v>
      </c>
      <c r="FX260" s="61">
        <f t="shared" ref="FX260:FX323" si="662">FW260*FV260</f>
        <v>0</v>
      </c>
      <c r="FY260" s="161">
        <f>(A!C261-NF!FW260)*NF!FV260</f>
        <v>0</v>
      </c>
      <c r="FZ260" s="61" t="str">
        <f t="shared" ref="FZ260:FZ323" si="663">A260</f>
        <v>Elma Chips Cheetos Lua 40g</v>
      </c>
      <c r="GA260" s="109"/>
      <c r="GB260" s="62">
        <f t="shared" ref="GB260:GB323" si="664">FW260</f>
        <v>4.1500000000000004</v>
      </c>
      <c r="GC260" s="61">
        <f t="shared" ref="GC260:GC323" si="665">GA260*GB260</f>
        <v>0</v>
      </c>
      <c r="GD260" s="161">
        <f>(A!C261-NF!GB260)*NF!GA260</f>
        <v>0</v>
      </c>
      <c r="GE260" s="109"/>
      <c r="GF260" s="62">
        <f t="shared" ref="GF260:GF323" si="666">GB260</f>
        <v>4.1500000000000004</v>
      </c>
      <c r="GG260" s="61">
        <f t="shared" ref="GG260:GG323" si="667">GF260*GE260</f>
        <v>0</v>
      </c>
      <c r="GH260" s="161">
        <f>(A!C261-NF!GF260)*NF!GE260</f>
        <v>0</v>
      </c>
      <c r="GI260" s="61" t="str">
        <f t="shared" ref="GI260:GI323" si="668">A260</f>
        <v>Elma Chips Cheetos Lua 40g</v>
      </c>
      <c r="GJ260" s="109"/>
      <c r="GK260" s="62">
        <f t="shared" ref="GK260:GK323" si="669">GF260</f>
        <v>4.1500000000000004</v>
      </c>
      <c r="GL260" s="61">
        <f t="shared" ref="GL260:GL323" si="670">GJ260*GK260</f>
        <v>0</v>
      </c>
      <c r="GM260" s="161">
        <f>(A!C261-NF!GK260)*NF!GJ260</f>
        <v>0</v>
      </c>
      <c r="GN260" s="109"/>
      <c r="GO260" s="62">
        <f t="shared" ref="GO260:GO323" si="671">GK260</f>
        <v>4.1500000000000004</v>
      </c>
      <c r="GP260" s="61">
        <f t="shared" ref="GP260:GP323" si="672">GO260*GN260</f>
        <v>0</v>
      </c>
      <c r="GQ260" s="161">
        <f>(A!C261-NF!GO260)*NF!GN260</f>
        <v>0</v>
      </c>
      <c r="GR260" s="61" t="str">
        <f t="shared" ref="GR260:GR323" si="673">A260</f>
        <v>Elma Chips Cheetos Lua 40g</v>
      </c>
      <c r="GS260" s="109"/>
      <c r="GT260" s="62">
        <f t="shared" ref="GT260:GT323" si="674">GO260</f>
        <v>4.1500000000000004</v>
      </c>
      <c r="GU260" s="61">
        <f t="shared" ref="GU260:GU323" si="675">GS260*GT260</f>
        <v>0</v>
      </c>
      <c r="GV260" s="161">
        <f>(A!C261-NF!GT260)*NF!GS260</f>
        <v>0</v>
      </c>
      <c r="GW260" s="109"/>
      <c r="GX260" s="62">
        <f t="shared" ref="GX260:GX323" si="676">GT260</f>
        <v>4.1500000000000004</v>
      </c>
      <c r="GY260" s="61">
        <f t="shared" ref="GY260:GY323" si="677">GX260*GW260</f>
        <v>0</v>
      </c>
      <c r="GZ260" s="161">
        <f>(A!C261-NF!GX260)*NF!GW260</f>
        <v>0</v>
      </c>
      <c r="HA260" s="61" t="str">
        <f t="shared" ref="HA260:HA323" si="678">A260</f>
        <v>Elma Chips Cheetos Lua 40g</v>
      </c>
      <c r="HB260" s="109"/>
      <c r="HC260" s="62">
        <f t="shared" ref="HC260:HC323" si="679">GX260</f>
        <v>4.1500000000000004</v>
      </c>
      <c r="HD260" s="61">
        <f t="shared" ref="HD260:HD323" si="680">HB260*HC260</f>
        <v>0</v>
      </c>
      <c r="HE260" s="161">
        <f>(A!C261-NF!HC260)*NF!HB260</f>
        <v>0</v>
      </c>
      <c r="HF260" s="109"/>
      <c r="HG260" s="62">
        <f t="shared" ref="HG260:HG323" si="681">HC260</f>
        <v>4.1500000000000004</v>
      </c>
      <c r="HH260" s="61">
        <f t="shared" ref="HH260:HH323" si="682">HG260*HF260</f>
        <v>0</v>
      </c>
      <c r="HI260" s="161">
        <f>(A!C261-NF!HG260)*NF!HF260</f>
        <v>0</v>
      </c>
      <c r="HJ260" s="61" t="str">
        <f t="shared" ref="HJ260:HJ323" si="683">A260</f>
        <v>Elma Chips Cheetos Lua 40g</v>
      </c>
      <c r="HK260" s="109"/>
      <c r="HL260" s="62">
        <f t="shared" ref="HL260:HL323" si="684">HG260</f>
        <v>4.1500000000000004</v>
      </c>
      <c r="HM260" s="61">
        <f t="shared" ref="HM260:HM323" si="685">HK260*HL260</f>
        <v>0</v>
      </c>
      <c r="HN260" s="161">
        <f>(A!C261-NF!HL260)*NF!HK260</f>
        <v>0</v>
      </c>
      <c r="HO260" s="109"/>
      <c r="HP260" s="62">
        <f t="shared" ref="HP260:HP323" si="686">HL260</f>
        <v>4.1500000000000004</v>
      </c>
      <c r="HQ260" s="61">
        <f t="shared" ref="HQ260:HQ323" si="687">HP260*HO260</f>
        <v>0</v>
      </c>
      <c r="HR260" s="161">
        <f>(A!C261-NF!HP260)*NF!HO260</f>
        <v>0</v>
      </c>
      <c r="HS260" s="61" t="str">
        <f t="shared" ref="HS260:HS323" si="688">A260</f>
        <v>Elma Chips Cheetos Lua 40g</v>
      </c>
      <c r="HT260" s="109"/>
      <c r="HU260" s="62">
        <f t="shared" ref="HU260:HU323" si="689">HP260</f>
        <v>4.1500000000000004</v>
      </c>
      <c r="HV260" s="61">
        <f t="shared" ref="HV260:HV323" si="690">HT260*HU260</f>
        <v>0</v>
      </c>
      <c r="HW260" s="161">
        <f>(A!C261-NF!HU260)*NF!HT260</f>
        <v>0</v>
      </c>
      <c r="HX260" s="109"/>
      <c r="HY260" s="62">
        <f t="shared" ref="HY260:HY323" si="691">HU260</f>
        <v>4.1500000000000004</v>
      </c>
      <c r="HZ260" s="61">
        <f t="shared" ref="HZ260:HZ323" si="692">HY260*HX260</f>
        <v>0</v>
      </c>
      <c r="IA260" s="161">
        <f>(A!C261-NF!HY260)*NF!HX260</f>
        <v>0</v>
      </c>
      <c r="IB260" s="61" t="str">
        <f t="shared" ref="IB260:IB323" si="693">A260</f>
        <v>Elma Chips Cheetos Lua 40g</v>
      </c>
      <c r="IC260" s="109"/>
      <c r="ID260" s="62">
        <f t="shared" ref="ID260:ID323" si="694">HY260</f>
        <v>4.1500000000000004</v>
      </c>
      <c r="IE260" s="61">
        <f t="shared" ref="IE260:IE323" si="695">ID260*IC260</f>
        <v>0</v>
      </c>
      <c r="IF260" s="161">
        <f>(A!C261-NF!ID260)*NF!IC260</f>
        <v>0</v>
      </c>
      <c r="IG260" s="61" t="str">
        <f t="shared" ref="IG260:IG323" si="696">A260</f>
        <v>Elma Chips Cheetos Lua 40g</v>
      </c>
      <c r="IH260" s="109"/>
      <c r="II260" s="62">
        <f t="shared" ref="II260:II323" si="697">ID260</f>
        <v>4.1500000000000004</v>
      </c>
      <c r="IJ260" s="61">
        <f t="shared" ref="IJ260:IJ323" si="698">II260*IH260</f>
        <v>0</v>
      </c>
      <c r="IK260" s="161">
        <f>(A!C261-NF!II260)*NF!IH260</f>
        <v>0</v>
      </c>
      <c r="IL260" s="61" t="str">
        <f t="shared" ref="IL260:IL323" si="699">A260</f>
        <v>Elma Chips Cheetos Lua 40g</v>
      </c>
      <c r="IM260" s="61"/>
      <c r="IN260" s="61">
        <f t="shared" ref="IN260:IN323" si="700">II260</f>
        <v>4.1500000000000004</v>
      </c>
      <c r="IO260" s="61">
        <f t="shared" ref="IO260:IO323" si="701">IM260*IN260</f>
        <v>0</v>
      </c>
      <c r="IP260" s="161">
        <f>(A!C261-NF!IN260)*NF!IM260</f>
        <v>0</v>
      </c>
      <c r="IQ260" s="61">
        <f t="shared" ref="IQ260:IQ323" si="702">C260+G260+L260+P260+U260+Y260+AD260+AH260+AM260+AQ260+AV260+AZ260+BE260+BI260+BN260+BR260+BW260+CA260+CF260+CJ260+CO260+CS260+CX260+DB260+DG260+DK260+DP260+DT260+DY260+EC260+EH260+EL260+EQ260+EU260+EZ260+FD260+FI260+FM260+FR260+FV260+GA260+GE260+GJ260+GN260+GS260+GW260+HB260+HF260+HK260+HO260+HT260+HX260+IC260+IH260+IM260</f>
        <v>0</v>
      </c>
      <c r="IR260" s="107">
        <f t="shared" ref="IR260:IR323" si="703">E260+I260+N260+R260+W260+AA260+AF260+AJ260+AO260+AS260+AX260+BB260+BG260+BK260+BP260+BT260+BY260+CC260+CH260+CL260+CQ260+CU260+CZ260+DD260+DI260+DM260+DR260+DV260+EA260+EE260+EJ260+IJ260+IE260+HZ260+HV260+HQ260+HM260+HH260+HD260+GY260+GU260+GP260+GL260+GG260+GC260+FX260+FT260+FO260+FK260+FF260+FB260+EW260+ES260+EN260+IO260</f>
        <v>0</v>
      </c>
      <c r="IS260" s="97" t="e">
        <f t="shared" ref="IS260:IS323" si="704">IR260/IQ260</f>
        <v>#DIV/0!</v>
      </c>
      <c r="IT260" s="162"/>
      <c r="IU260" s="162"/>
      <c r="IV260" s="162"/>
    </row>
    <row r="261" spans="1:256" x14ac:dyDescent="0.2">
      <c r="A261" s="163" t="str">
        <f>A!B262</f>
        <v>Elma Chips Cheetos Onda 45g</v>
      </c>
      <c r="B261" s="163">
        <f>A!C262</f>
        <v>4.1500000000000004</v>
      </c>
      <c r="C261" s="104"/>
      <c r="D261" s="102">
        <f t="shared" si="564"/>
        <v>4.1500000000000004</v>
      </c>
      <c r="E261" s="103">
        <f t="shared" si="565"/>
        <v>0</v>
      </c>
      <c r="F261" s="105">
        <f>(A!C262-NF!D261)*NF!C261</f>
        <v>0</v>
      </c>
      <c r="G261" s="104"/>
      <c r="H261" s="102">
        <f t="shared" si="566"/>
        <v>4.1500000000000004</v>
      </c>
      <c r="I261" s="59">
        <f t="shared" si="567"/>
        <v>0</v>
      </c>
      <c r="J261" s="59">
        <f>(A!C262-NF!H261)*NF!G261</f>
        <v>0</v>
      </c>
      <c r="K261" s="59" t="str">
        <f t="shared" si="568"/>
        <v>Elma Chips Cheetos Onda 45g</v>
      </c>
      <c r="L261" s="104"/>
      <c r="M261" s="60">
        <f t="shared" si="569"/>
        <v>4.1500000000000004</v>
      </c>
      <c r="N261" s="103">
        <f t="shared" si="570"/>
        <v>0</v>
      </c>
      <c r="O261" s="105">
        <f>(A!C262-NF!M261)*NF!L261</f>
        <v>0</v>
      </c>
      <c r="P261" s="104"/>
      <c r="Q261" s="102">
        <f t="shared" si="571"/>
        <v>4.1500000000000004</v>
      </c>
      <c r="R261" s="59">
        <f t="shared" si="572"/>
        <v>0</v>
      </c>
      <c r="S261" s="103">
        <f>(A!C262-NF!Q261)*NF!P261</f>
        <v>0</v>
      </c>
      <c r="T261" s="103" t="str">
        <f t="shared" si="573"/>
        <v>Elma Chips Cheetos Onda 45g</v>
      </c>
      <c r="U261" s="104"/>
      <c r="V261" s="102">
        <f t="shared" si="574"/>
        <v>4.1500000000000004</v>
      </c>
      <c r="W261" s="59">
        <f t="shared" si="575"/>
        <v>0</v>
      </c>
      <c r="X261" s="106">
        <f>(A!C262-NF!V261)*NF!U261</f>
        <v>0</v>
      </c>
      <c r="Y261" s="104"/>
      <c r="Z261" s="60">
        <f t="shared" si="576"/>
        <v>4.1500000000000004</v>
      </c>
      <c r="AA261" s="59">
        <f t="shared" si="577"/>
        <v>0</v>
      </c>
      <c r="AB261" s="59">
        <f>(A!C262-NF!Z261)*NF!Y261</f>
        <v>0</v>
      </c>
      <c r="AC261" s="59" t="str">
        <f t="shared" si="578"/>
        <v>Elma Chips Cheetos Onda 45g</v>
      </c>
      <c r="AD261" s="104"/>
      <c r="AE261" s="60">
        <f t="shared" si="579"/>
        <v>4.1500000000000004</v>
      </c>
      <c r="AF261" s="59">
        <f t="shared" si="580"/>
        <v>0</v>
      </c>
      <c r="AG261" s="106">
        <f>(A!C262-NF!AE261)*NF!AD261</f>
        <v>0</v>
      </c>
      <c r="AH261" s="104"/>
      <c r="AI261" s="60">
        <f t="shared" si="581"/>
        <v>4.1500000000000004</v>
      </c>
      <c r="AJ261" s="59">
        <f t="shared" si="582"/>
        <v>0</v>
      </c>
      <c r="AK261" s="59">
        <f>(A!C262-NF!AI261)*NF!AH261</f>
        <v>0</v>
      </c>
      <c r="AL261" s="59" t="str">
        <f t="shared" si="583"/>
        <v>Elma Chips Cheetos Onda 45g</v>
      </c>
      <c r="AM261" s="104"/>
      <c r="AN261" s="60">
        <f t="shared" si="584"/>
        <v>4.1500000000000004</v>
      </c>
      <c r="AO261" s="59">
        <f t="shared" si="585"/>
        <v>0</v>
      </c>
      <c r="AP261" s="106">
        <f>(A!C262-NF!AN261)*NF!AM261</f>
        <v>0</v>
      </c>
      <c r="AQ261" s="104"/>
      <c r="AR261" s="60">
        <f t="shared" si="586"/>
        <v>4.1500000000000004</v>
      </c>
      <c r="AS261" s="59">
        <f t="shared" si="587"/>
        <v>0</v>
      </c>
      <c r="AT261" s="59">
        <f>(A!C262-NF!AR261)*NF!AQ261</f>
        <v>0</v>
      </c>
      <c r="AU261" s="59" t="str">
        <f t="shared" si="588"/>
        <v>Elma Chips Cheetos Onda 45g</v>
      </c>
      <c r="AV261" s="104"/>
      <c r="AW261" s="60">
        <f t="shared" si="589"/>
        <v>4.1500000000000004</v>
      </c>
      <c r="AX261" s="59">
        <f t="shared" si="590"/>
        <v>0</v>
      </c>
      <c r="AY261" s="106">
        <f>(A!C262-NF!AW261)*NF!AV261</f>
        <v>0</v>
      </c>
      <c r="AZ261" s="104"/>
      <c r="BA261" s="60">
        <f t="shared" si="591"/>
        <v>4.1500000000000004</v>
      </c>
      <c r="BB261" s="59">
        <f t="shared" si="592"/>
        <v>0</v>
      </c>
      <c r="BC261" s="59">
        <f>(A!C262-NF!BA261)*NF!AZ261</f>
        <v>0</v>
      </c>
      <c r="BD261" s="59" t="str">
        <f t="shared" si="593"/>
        <v>Elma Chips Cheetos Onda 45g</v>
      </c>
      <c r="BE261" s="104"/>
      <c r="BF261" s="60">
        <f t="shared" si="594"/>
        <v>4.1500000000000004</v>
      </c>
      <c r="BG261" s="59">
        <f t="shared" si="595"/>
        <v>0</v>
      </c>
      <c r="BH261" s="106">
        <f>(A!C262-NF!BF261)*NF!BE261</f>
        <v>0</v>
      </c>
      <c r="BI261" s="104"/>
      <c r="BJ261" s="60">
        <f t="shared" si="596"/>
        <v>4.1500000000000004</v>
      </c>
      <c r="BK261" s="59">
        <f t="shared" si="597"/>
        <v>0</v>
      </c>
      <c r="BL261" s="59">
        <f>(A!C262-NF!BJ261)*NF!BI261</f>
        <v>0</v>
      </c>
      <c r="BM261" s="59" t="str">
        <f t="shared" si="598"/>
        <v>Elma Chips Cheetos Onda 45g</v>
      </c>
      <c r="BN261" s="104"/>
      <c r="BO261" s="60">
        <f t="shared" si="599"/>
        <v>4.1500000000000004</v>
      </c>
      <c r="BP261" s="59">
        <f t="shared" si="600"/>
        <v>0</v>
      </c>
      <c r="BQ261" s="106">
        <f>(A!C262-NF!BO261)*NF!BN261</f>
        <v>0</v>
      </c>
      <c r="BR261" s="104"/>
      <c r="BS261" s="60">
        <f t="shared" si="601"/>
        <v>4.1500000000000004</v>
      </c>
      <c r="BT261" s="59">
        <f t="shared" si="602"/>
        <v>0</v>
      </c>
      <c r="BU261" s="59">
        <f>(A!C262-NF!BS261)*NF!BR261</f>
        <v>0</v>
      </c>
      <c r="BV261" s="59" t="str">
        <f t="shared" si="603"/>
        <v>Elma Chips Cheetos Onda 45g</v>
      </c>
      <c r="BW261" s="104"/>
      <c r="BX261" s="60">
        <f t="shared" si="604"/>
        <v>4.1500000000000004</v>
      </c>
      <c r="BY261" s="59">
        <f t="shared" si="605"/>
        <v>0</v>
      </c>
      <c r="BZ261" s="106">
        <f>(A!C262-NF!BX261)*NF!BW261</f>
        <v>0</v>
      </c>
      <c r="CA261" s="104"/>
      <c r="CB261" s="60">
        <f t="shared" si="606"/>
        <v>4.1500000000000004</v>
      </c>
      <c r="CC261" s="59">
        <f t="shared" si="607"/>
        <v>0</v>
      </c>
      <c r="CD261" s="59">
        <f>(A!C262-NF!CB261)*NF!CA261</f>
        <v>0</v>
      </c>
      <c r="CE261" s="59" t="str">
        <f t="shared" si="608"/>
        <v>Elma Chips Cheetos Onda 45g</v>
      </c>
      <c r="CF261" s="104"/>
      <c r="CG261" s="60">
        <f t="shared" si="609"/>
        <v>4.1500000000000004</v>
      </c>
      <c r="CH261" s="59">
        <f t="shared" si="610"/>
        <v>0</v>
      </c>
      <c r="CI261" s="106">
        <f>(A!C262-NF!CG261)*NF!CF261</f>
        <v>0</v>
      </c>
      <c r="CJ261" s="104"/>
      <c r="CK261" s="60">
        <f t="shared" si="611"/>
        <v>4.1500000000000004</v>
      </c>
      <c r="CL261" s="59">
        <f t="shared" si="612"/>
        <v>0</v>
      </c>
      <c r="CM261" s="59">
        <f>(A!C262-NF!CK261)*NF!CJ261</f>
        <v>0</v>
      </c>
      <c r="CN261" s="59" t="str">
        <f t="shared" si="613"/>
        <v>Elma Chips Cheetos Onda 45g</v>
      </c>
      <c r="CO261" s="104"/>
      <c r="CP261" s="60">
        <f t="shared" si="614"/>
        <v>4.1500000000000004</v>
      </c>
      <c r="CQ261" s="59">
        <f t="shared" si="615"/>
        <v>0</v>
      </c>
      <c r="CR261" s="106">
        <f>(A!C262-NF!CP261)*NF!CO261</f>
        <v>0</v>
      </c>
      <c r="CS261" s="104"/>
      <c r="CT261" s="60">
        <f t="shared" si="616"/>
        <v>4.1500000000000004</v>
      </c>
      <c r="CU261" s="59">
        <f t="shared" si="617"/>
        <v>0</v>
      </c>
      <c r="CV261" s="59">
        <f>(A!C262-NF!CT261)*NF!CS261</f>
        <v>0</v>
      </c>
      <c r="CW261" s="59" t="str">
        <f t="shared" si="618"/>
        <v>Elma Chips Cheetos Onda 45g</v>
      </c>
      <c r="CX261" s="104"/>
      <c r="CY261" s="60">
        <f t="shared" si="619"/>
        <v>4.1500000000000004</v>
      </c>
      <c r="CZ261" s="59">
        <f t="shared" si="620"/>
        <v>0</v>
      </c>
      <c r="DA261" s="106">
        <f>(A!C262-NF!CY261)*NF!CX261</f>
        <v>0</v>
      </c>
      <c r="DB261" s="104"/>
      <c r="DC261" s="60">
        <f t="shared" si="621"/>
        <v>4.1500000000000004</v>
      </c>
      <c r="DD261" s="59">
        <f t="shared" si="622"/>
        <v>0</v>
      </c>
      <c r="DE261" s="59">
        <f>(A!C262-NF!DC261)*NF!DB261</f>
        <v>0</v>
      </c>
      <c r="DF261" s="59" t="str">
        <f t="shared" si="623"/>
        <v>Elma Chips Cheetos Onda 45g</v>
      </c>
      <c r="DG261" s="104"/>
      <c r="DH261" s="60">
        <f t="shared" si="624"/>
        <v>4.1500000000000004</v>
      </c>
      <c r="DI261" s="59">
        <f t="shared" si="625"/>
        <v>0</v>
      </c>
      <c r="DJ261" s="106">
        <f>(A!C262-NF!DH261)*NF!DG261</f>
        <v>0</v>
      </c>
      <c r="DK261" s="104"/>
      <c r="DL261" s="60">
        <f t="shared" si="626"/>
        <v>4.1500000000000004</v>
      </c>
      <c r="DM261" s="59">
        <f t="shared" si="627"/>
        <v>0</v>
      </c>
      <c r="DN261" s="59">
        <f>(A!C262-NF!DL261)*NF!DK261</f>
        <v>0</v>
      </c>
      <c r="DO261" s="59" t="str">
        <f t="shared" si="628"/>
        <v>Elma Chips Cheetos Onda 45g</v>
      </c>
      <c r="DP261" s="104"/>
      <c r="DQ261" s="60">
        <f t="shared" si="629"/>
        <v>4.1500000000000004</v>
      </c>
      <c r="DR261" s="59">
        <f t="shared" si="630"/>
        <v>0</v>
      </c>
      <c r="DS261" s="106">
        <f>(A!C262-NF!DQ261)*NF!DP261</f>
        <v>0</v>
      </c>
      <c r="DT261" s="104"/>
      <c r="DU261" s="60">
        <f t="shared" si="631"/>
        <v>4.1500000000000004</v>
      </c>
      <c r="DV261" s="59">
        <f t="shared" si="632"/>
        <v>0</v>
      </c>
      <c r="DW261" s="59">
        <f>(A!C262-NF!DU261)*NF!DT261</f>
        <v>0</v>
      </c>
      <c r="DX261" s="59" t="str">
        <f t="shared" si="633"/>
        <v>Elma Chips Cheetos Onda 45g</v>
      </c>
      <c r="DY261" s="104"/>
      <c r="DZ261" s="60">
        <f t="shared" si="634"/>
        <v>4.1500000000000004</v>
      </c>
      <c r="EA261" s="59">
        <f t="shared" si="635"/>
        <v>0</v>
      </c>
      <c r="EB261" s="106">
        <f>(A!C262-NF!DZ261)*NF!DY261</f>
        <v>0</v>
      </c>
      <c r="EC261" s="104"/>
      <c r="ED261" s="60">
        <f t="shared" si="636"/>
        <v>4.1500000000000004</v>
      </c>
      <c r="EE261" s="59">
        <f t="shared" si="637"/>
        <v>0</v>
      </c>
      <c r="EF261" s="59">
        <f>(A!C262-NF!ED261)*NF!EC261</f>
        <v>0</v>
      </c>
      <c r="EG261" s="59" t="str">
        <f t="shared" si="638"/>
        <v>Elma Chips Cheetos Onda 45g</v>
      </c>
      <c r="EH261" s="104"/>
      <c r="EI261" s="60">
        <f t="shared" si="639"/>
        <v>4.1500000000000004</v>
      </c>
      <c r="EJ261" s="59">
        <f t="shared" si="640"/>
        <v>0</v>
      </c>
      <c r="EK261" s="106">
        <f>(A!C262-NF!EI261)*NF!EH261</f>
        <v>0</v>
      </c>
      <c r="EL261" s="104"/>
      <c r="EM261" s="60">
        <f t="shared" si="641"/>
        <v>4.1500000000000004</v>
      </c>
      <c r="EN261" s="59">
        <f t="shared" si="642"/>
        <v>0</v>
      </c>
      <c r="EO261" s="106">
        <f>(A!C262-NF!EM261)*NF!EL261</f>
        <v>0</v>
      </c>
      <c r="EP261" s="59" t="str">
        <f t="shared" si="643"/>
        <v>Elma Chips Cheetos Onda 45g</v>
      </c>
      <c r="EQ261" s="104"/>
      <c r="ER261" s="60">
        <f t="shared" si="644"/>
        <v>4.1500000000000004</v>
      </c>
      <c r="ES261" s="59">
        <f t="shared" si="645"/>
        <v>0</v>
      </c>
      <c r="ET261" s="106">
        <f>(A!C262-NF!ER261)*NF!EQ261</f>
        <v>0</v>
      </c>
      <c r="EU261" s="104"/>
      <c r="EV261" s="60">
        <f t="shared" si="646"/>
        <v>4.1500000000000004</v>
      </c>
      <c r="EW261" s="59">
        <f t="shared" si="647"/>
        <v>0</v>
      </c>
      <c r="EX261" s="106">
        <f>(A!C262-NF!EV261)*NF!EU261</f>
        <v>0</v>
      </c>
      <c r="EY261" s="59" t="str">
        <f t="shared" si="648"/>
        <v>Elma Chips Cheetos Onda 45g</v>
      </c>
      <c r="EZ261" s="104"/>
      <c r="FA261" s="60">
        <f t="shared" si="649"/>
        <v>4.1500000000000004</v>
      </c>
      <c r="FB261" s="59">
        <f t="shared" si="650"/>
        <v>0</v>
      </c>
      <c r="FC261" s="106">
        <f>(A!C262-NF!FA261)*NF!EZ261</f>
        <v>0</v>
      </c>
      <c r="FD261" s="104"/>
      <c r="FE261" s="60">
        <f t="shared" si="651"/>
        <v>4.1500000000000004</v>
      </c>
      <c r="FF261" s="59">
        <f t="shared" si="652"/>
        <v>0</v>
      </c>
      <c r="FG261" s="106">
        <f>(A!C262-NF!FE261)*NF!FD261</f>
        <v>0</v>
      </c>
      <c r="FH261" s="59" t="str">
        <f t="shared" si="653"/>
        <v>Elma Chips Cheetos Onda 45g</v>
      </c>
      <c r="FI261" s="104"/>
      <c r="FJ261" s="60">
        <f t="shared" si="654"/>
        <v>4.1500000000000004</v>
      </c>
      <c r="FK261" s="59">
        <f t="shared" si="655"/>
        <v>0</v>
      </c>
      <c r="FL261" s="106">
        <f>(A!C262-NF!FJ261)*NF!FI261</f>
        <v>0</v>
      </c>
      <c r="FM261" s="104"/>
      <c r="FN261" s="60">
        <f t="shared" si="656"/>
        <v>4.1500000000000004</v>
      </c>
      <c r="FO261" s="59">
        <f t="shared" si="657"/>
        <v>0</v>
      </c>
      <c r="FP261" s="106">
        <f>(A!C262-NF!FN261)*NF!FM261</f>
        <v>0</v>
      </c>
      <c r="FQ261" s="59" t="str">
        <f t="shared" si="658"/>
        <v>Elma Chips Cheetos Onda 45g</v>
      </c>
      <c r="FR261" s="104"/>
      <c r="FS261" s="60">
        <f t="shared" si="659"/>
        <v>4.1500000000000004</v>
      </c>
      <c r="FT261" s="106">
        <f t="shared" si="660"/>
        <v>0</v>
      </c>
      <c r="FU261" s="106">
        <f>(A!C262-NF!FS261)*NF!FR261</f>
        <v>0</v>
      </c>
      <c r="FV261" s="104"/>
      <c r="FW261" s="60">
        <f t="shared" si="661"/>
        <v>4.1500000000000004</v>
      </c>
      <c r="FX261" s="59">
        <f t="shared" si="662"/>
        <v>0</v>
      </c>
      <c r="FY261" s="106">
        <f>(A!C262-NF!FW261)*NF!FV261</f>
        <v>0</v>
      </c>
      <c r="FZ261" s="59" t="str">
        <f t="shared" si="663"/>
        <v>Elma Chips Cheetos Onda 45g</v>
      </c>
      <c r="GA261" s="104"/>
      <c r="GB261" s="60">
        <f t="shared" si="664"/>
        <v>4.1500000000000004</v>
      </c>
      <c r="GC261" s="59">
        <f t="shared" si="665"/>
        <v>0</v>
      </c>
      <c r="GD261" s="106">
        <f>(A!C262-NF!GB261)*NF!GA261</f>
        <v>0</v>
      </c>
      <c r="GE261" s="104"/>
      <c r="GF261" s="60">
        <f t="shared" si="666"/>
        <v>4.1500000000000004</v>
      </c>
      <c r="GG261" s="59">
        <f t="shared" si="667"/>
        <v>0</v>
      </c>
      <c r="GH261" s="106">
        <f>(A!C262-NF!GF261)*NF!GE261</f>
        <v>0</v>
      </c>
      <c r="GI261" s="59" t="str">
        <f t="shared" si="668"/>
        <v>Elma Chips Cheetos Onda 45g</v>
      </c>
      <c r="GJ261" s="104"/>
      <c r="GK261" s="60">
        <f t="shared" si="669"/>
        <v>4.1500000000000004</v>
      </c>
      <c r="GL261" s="59">
        <f t="shared" si="670"/>
        <v>0</v>
      </c>
      <c r="GM261" s="106">
        <f>(A!C262-NF!GK261)*NF!GJ261</f>
        <v>0</v>
      </c>
      <c r="GN261" s="104"/>
      <c r="GO261" s="60">
        <f t="shared" si="671"/>
        <v>4.1500000000000004</v>
      </c>
      <c r="GP261" s="59">
        <f t="shared" si="672"/>
        <v>0</v>
      </c>
      <c r="GQ261" s="106">
        <f>(A!C262-NF!GO261)*NF!GN261</f>
        <v>0</v>
      </c>
      <c r="GR261" s="59" t="str">
        <f t="shared" si="673"/>
        <v>Elma Chips Cheetos Onda 45g</v>
      </c>
      <c r="GS261" s="104"/>
      <c r="GT261" s="60">
        <f t="shared" si="674"/>
        <v>4.1500000000000004</v>
      </c>
      <c r="GU261" s="59">
        <f t="shared" si="675"/>
        <v>0</v>
      </c>
      <c r="GV261" s="106">
        <f>(A!C262-NF!GT261)*NF!GS261</f>
        <v>0</v>
      </c>
      <c r="GW261" s="104"/>
      <c r="GX261" s="60">
        <f t="shared" si="676"/>
        <v>4.1500000000000004</v>
      </c>
      <c r="GY261" s="59">
        <f t="shared" si="677"/>
        <v>0</v>
      </c>
      <c r="GZ261" s="106">
        <f>(A!C262-NF!GX261)*NF!GW261</f>
        <v>0</v>
      </c>
      <c r="HA261" s="59" t="str">
        <f t="shared" si="678"/>
        <v>Elma Chips Cheetos Onda 45g</v>
      </c>
      <c r="HB261" s="104"/>
      <c r="HC261" s="60">
        <f t="shared" si="679"/>
        <v>4.1500000000000004</v>
      </c>
      <c r="HD261" s="59">
        <f t="shared" si="680"/>
        <v>0</v>
      </c>
      <c r="HE261" s="106">
        <f>(A!C262-NF!HC261)*NF!HB261</f>
        <v>0</v>
      </c>
      <c r="HF261" s="104"/>
      <c r="HG261" s="60">
        <f t="shared" si="681"/>
        <v>4.1500000000000004</v>
      </c>
      <c r="HH261" s="59">
        <f t="shared" si="682"/>
        <v>0</v>
      </c>
      <c r="HI261" s="106">
        <f>(A!C262-NF!HG261)*NF!HF261</f>
        <v>0</v>
      </c>
      <c r="HJ261" s="59" t="str">
        <f t="shared" si="683"/>
        <v>Elma Chips Cheetos Onda 45g</v>
      </c>
      <c r="HK261" s="104"/>
      <c r="HL261" s="60">
        <f t="shared" si="684"/>
        <v>4.1500000000000004</v>
      </c>
      <c r="HM261" s="59">
        <f t="shared" si="685"/>
        <v>0</v>
      </c>
      <c r="HN261" s="106">
        <f>(A!C262-NF!HL261)*NF!HK261</f>
        <v>0</v>
      </c>
      <c r="HO261" s="104"/>
      <c r="HP261" s="60">
        <f t="shared" si="686"/>
        <v>4.1500000000000004</v>
      </c>
      <c r="HQ261" s="59">
        <f t="shared" si="687"/>
        <v>0</v>
      </c>
      <c r="HR261" s="106">
        <f>(A!C262-NF!HP261)*NF!HO261</f>
        <v>0</v>
      </c>
      <c r="HS261" s="59" t="str">
        <f t="shared" si="688"/>
        <v>Elma Chips Cheetos Onda 45g</v>
      </c>
      <c r="HT261" s="104"/>
      <c r="HU261" s="60">
        <f t="shared" si="689"/>
        <v>4.1500000000000004</v>
      </c>
      <c r="HV261" s="59">
        <f t="shared" si="690"/>
        <v>0</v>
      </c>
      <c r="HW261" s="106">
        <f>(A!C262-NF!HU261)*NF!HT261</f>
        <v>0</v>
      </c>
      <c r="HX261" s="104"/>
      <c r="HY261" s="60">
        <f t="shared" si="691"/>
        <v>4.1500000000000004</v>
      </c>
      <c r="HZ261" s="59">
        <f t="shared" si="692"/>
        <v>0</v>
      </c>
      <c r="IA261" s="106">
        <f>(A!C262-NF!HY261)*NF!HX261</f>
        <v>0</v>
      </c>
      <c r="IB261" s="59" t="str">
        <f t="shared" si="693"/>
        <v>Elma Chips Cheetos Onda 45g</v>
      </c>
      <c r="IC261" s="104"/>
      <c r="ID261" s="60">
        <f t="shared" si="694"/>
        <v>4.1500000000000004</v>
      </c>
      <c r="IE261" s="59">
        <f t="shared" si="695"/>
        <v>0</v>
      </c>
      <c r="IF261" s="106">
        <f>(A!C262-NF!ID261)*NF!IC261</f>
        <v>0</v>
      </c>
      <c r="IG261" s="59" t="str">
        <f t="shared" si="696"/>
        <v>Elma Chips Cheetos Onda 45g</v>
      </c>
      <c r="IH261" s="104"/>
      <c r="II261" s="60">
        <f t="shared" si="697"/>
        <v>4.1500000000000004</v>
      </c>
      <c r="IJ261" s="59">
        <f t="shared" si="698"/>
        <v>0</v>
      </c>
      <c r="IK261" s="106">
        <f>(A!C262-NF!II261)*NF!IH261</f>
        <v>0</v>
      </c>
      <c r="IL261" s="59" t="str">
        <f t="shared" si="699"/>
        <v>Elma Chips Cheetos Onda 45g</v>
      </c>
      <c r="IM261" s="59"/>
      <c r="IN261" s="59">
        <f t="shared" si="700"/>
        <v>4.1500000000000004</v>
      </c>
      <c r="IO261" s="59">
        <f t="shared" si="701"/>
        <v>0</v>
      </c>
      <c r="IP261" s="106">
        <f>(A!C262-NF!IN261)*NF!IM261</f>
        <v>0</v>
      </c>
      <c r="IQ261" s="59">
        <f t="shared" si="702"/>
        <v>0</v>
      </c>
      <c r="IR261" s="101">
        <f t="shared" si="703"/>
        <v>0</v>
      </c>
      <c r="IS261" s="103" t="e">
        <f t="shared" si="704"/>
        <v>#DIV/0!</v>
      </c>
      <c r="IT261" s="96"/>
      <c r="IU261" s="96"/>
      <c r="IV261" s="96"/>
    </row>
    <row r="262" spans="1:256" x14ac:dyDescent="0.2">
      <c r="A262" s="136" t="str">
        <f>A!B263</f>
        <v>Elma Chips Doritos 55g</v>
      </c>
      <c r="B262" s="136">
        <f>A!C263</f>
        <v>3.83</v>
      </c>
      <c r="C262" s="109"/>
      <c r="D262" s="108">
        <f t="shared" si="564"/>
        <v>3.83</v>
      </c>
      <c r="E262" s="97">
        <f t="shared" si="565"/>
        <v>0</v>
      </c>
      <c r="F262" s="95">
        <f>(A!C263-NF!D262)*NF!C262</f>
        <v>0</v>
      </c>
      <c r="G262" s="109"/>
      <c r="H262" s="108">
        <f t="shared" si="566"/>
        <v>3.83</v>
      </c>
      <c r="I262" s="61">
        <f t="shared" si="567"/>
        <v>0</v>
      </c>
      <c r="J262" s="61">
        <f>(A!C263-NF!H262)*NF!G262</f>
        <v>0</v>
      </c>
      <c r="K262" s="61" t="str">
        <f t="shared" si="568"/>
        <v>Elma Chips Doritos 55g</v>
      </c>
      <c r="L262" s="109"/>
      <c r="M262" s="62">
        <f t="shared" si="569"/>
        <v>3.83</v>
      </c>
      <c r="N262" s="97">
        <f t="shared" si="570"/>
        <v>0</v>
      </c>
      <c r="O262" s="95">
        <f>(A!C263-NF!M262)*NF!L262</f>
        <v>0</v>
      </c>
      <c r="P262" s="109"/>
      <c r="Q262" s="108">
        <f t="shared" si="571"/>
        <v>3.83</v>
      </c>
      <c r="R262" s="61">
        <f t="shared" si="572"/>
        <v>0</v>
      </c>
      <c r="S262" s="97">
        <f>(A!C263-NF!Q262)*NF!P262</f>
        <v>0</v>
      </c>
      <c r="T262" s="97" t="str">
        <f t="shared" si="573"/>
        <v>Elma Chips Doritos 55g</v>
      </c>
      <c r="U262" s="109"/>
      <c r="V262" s="108">
        <f t="shared" si="574"/>
        <v>3.83</v>
      </c>
      <c r="W262" s="61">
        <f t="shared" si="575"/>
        <v>0</v>
      </c>
      <c r="X262" s="161">
        <f>(A!C263-NF!V262)*NF!U262</f>
        <v>0</v>
      </c>
      <c r="Y262" s="109"/>
      <c r="Z262" s="62">
        <f t="shared" si="576"/>
        <v>3.83</v>
      </c>
      <c r="AA262" s="61">
        <f t="shared" si="577"/>
        <v>0</v>
      </c>
      <c r="AB262" s="61">
        <f>(A!C263-NF!Z262)*NF!Y262</f>
        <v>0</v>
      </c>
      <c r="AC262" s="61" t="str">
        <f t="shared" si="578"/>
        <v>Elma Chips Doritos 55g</v>
      </c>
      <c r="AD262" s="109"/>
      <c r="AE262" s="62">
        <f t="shared" si="579"/>
        <v>3.83</v>
      </c>
      <c r="AF262" s="61">
        <f t="shared" si="580"/>
        <v>0</v>
      </c>
      <c r="AG262" s="161">
        <f>(A!C263-NF!AE262)*NF!AD262</f>
        <v>0</v>
      </c>
      <c r="AH262" s="109"/>
      <c r="AI262" s="62">
        <f t="shared" si="581"/>
        <v>3.83</v>
      </c>
      <c r="AJ262" s="61">
        <f t="shared" si="582"/>
        <v>0</v>
      </c>
      <c r="AK262" s="61">
        <f>(A!C263-NF!AI262)*NF!AH262</f>
        <v>0</v>
      </c>
      <c r="AL262" s="61" t="str">
        <f t="shared" si="583"/>
        <v>Elma Chips Doritos 55g</v>
      </c>
      <c r="AM262" s="109"/>
      <c r="AN262" s="62">
        <f t="shared" si="584"/>
        <v>3.83</v>
      </c>
      <c r="AO262" s="61">
        <f t="shared" si="585"/>
        <v>0</v>
      </c>
      <c r="AP262" s="161">
        <f>(A!C263-NF!AN262)*NF!AM262</f>
        <v>0</v>
      </c>
      <c r="AQ262" s="109"/>
      <c r="AR262" s="62">
        <f t="shared" si="586"/>
        <v>3.83</v>
      </c>
      <c r="AS262" s="61">
        <f t="shared" si="587"/>
        <v>0</v>
      </c>
      <c r="AT262" s="61">
        <f>(A!C263-NF!AR262)*NF!AQ262</f>
        <v>0</v>
      </c>
      <c r="AU262" s="61" t="str">
        <f t="shared" si="588"/>
        <v>Elma Chips Doritos 55g</v>
      </c>
      <c r="AV262" s="109"/>
      <c r="AW262" s="62">
        <f t="shared" si="589"/>
        <v>3.83</v>
      </c>
      <c r="AX262" s="61">
        <f t="shared" si="590"/>
        <v>0</v>
      </c>
      <c r="AY262" s="161">
        <f>(A!C263-NF!AW262)*NF!AV262</f>
        <v>0</v>
      </c>
      <c r="AZ262" s="109"/>
      <c r="BA262" s="62">
        <f t="shared" si="591"/>
        <v>3.83</v>
      </c>
      <c r="BB262" s="61">
        <f t="shared" si="592"/>
        <v>0</v>
      </c>
      <c r="BC262" s="61">
        <f>(A!C263-NF!BA262)*NF!AZ262</f>
        <v>0</v>
      </c>
      <c r="BD262" s="61" t="str">
        <f t="shared" si="593"/>
        <v>Elma Chips Doritos 55g</v>
      </c>
      <c r="BE262" s="109"/>
      <c r="BF262" s="62">
        <f t="shared" si="594"/>
        <v>3.83</v>
      </c>
      <c r="BG262" s="61">
        <f t="shared" si="595"/>
        <v>0</v>
      </c>
      <c r="BH262" s="161">
        <f>(A!C263-NF!BF262)*NF!BE262</f>
        <v>0</v>
      </c>
      <c r="BI262" s="109"/>
      <c r="BJ262" s="62">
        <f t="shared" si="596"/>
        <v>3.83</v>
      </c>
      <c r="BK262" s="61">
        <f t="shared" si="597"/>
        <v>0</v>
      </c>
      <c r="BL262" s="61">
        <f>(A!C263-NF!BJ262)*NF!BI262</f>
        <v>0</v>
      </c>
      <c r="BM262" s="61" t="str">
        <f t="shared" si="598"/>
        <v>Elma Chips Doritos 55g</v>
      </c>
      <c r="BN262" s="109"/>
      <c r="BO262" s="62">
        <f t="shared" si="599"/>
        <v>3.83</v>
      </c>
      <c r="BP262" s="61">
        <f t="shared" si="600"/>
        <v>0</v>
      </c>
      <c r="BQ262" s="161">
        <f>(A!C263-NF!BO262)*NF!BN262</f>
        <v>0</v>
      </c>
      <c r="BR262" s="109"/>
      <c r="BS262" s="62">
        <f t="shared" si="601"/>
        <v>3.83</v>
      </c>
      <c r="BT262" s="61">
        <f t="shared" si="602"/>
        <v>0</v>
      </c>
      <c r="BU262" s="61">
        <f>(A!C263-NF!BS262)*NF!BR262</f>
        <v>0</v>
      </c>
      <c r="BV262" s="61" t="str">
        <f t="shared" si="603"/>
        <v>Elma Chips Doritos 55g</v>
      </c>
      <c r="BW262" s="109"/>
      <c r="BX262" s="62">
        <f t="shared" si="604"/>
        <v>3.83</v>
      </c>
      <c r="BY262" s="61">
        <f t="shared" si="605"/>
        <v>0</v>
      </c>
      <c r="BZ262" s="161">
        <f>(A!C263-NF!BX262)*NF!BW262</f>
        <v>0</v>
      </c>
      <c r="CA262" s="109"/>
      <c r="CB262" s="62">
        <f t="shared" si="606"/>
        <v>3.83</v>
      </c>
      <c r="CC262" s="61">
        <f t="shared" si="607"/>
        <v>0</v>
      </c>
      <c r="CD262" s="61">
        <f>(A!C263-NF!CB262)*NF!CA262</f>
        <v>0</v>
      </c>
      <c r="CE262" s="61" t="str">
        <f t="shared" si="608"/>
        <v>Elma Chips Doritos 55g</v>
      </c>
      <c r="CF262" s="109"/>
      <c r="CG262" s="62">
        <f t="shared" si="609"/>
        <v>3.83</v>
      </c>
      <c r="CH262" s="61">
        <f t="shared" si="610"/>
        <v>0</v>
      </c>
      <c r="CI262" s="161">
        <f>(A!C263-NF!CG262)*NF!CF262</f>
        <v>0</v>
      </c>
      <c r="CJ262" s="109"/>
      <c r="CK262" s="62">
        <f t="shared" si="611"/>
        <v>3.83</v>
      </c>
      <c r="CL262" s="61">
        <f t="shared" si="612"/>
        <v>0</v>
      </c>
      <c r="CM262" s="61">
        <f>(A!C263-NF!CK262)*NF!CJ262</f>
        <v>0</v>
      </c>
      <c r="CN262" s="61" t="str">
        <f t="shared" si="613"/>
        <v>Elma Chips Doritos 55g</v>
      </c>
      <c r="CO262" s="109"/>
      <c r="CP262" s="62">
        <f t="shared" si="614"/>
        <v>3.83</v>
      </c>
      <c r="CQ262" s="61">
        <f t="shared" si="615"/>
        <v>0</v>
      </c>
      <c r="CR262" s="161">
        <f>(A!C263-NF!CP262)*NF!CO262</f>
        <v>0</v>
      </c>
      <c r="CS262" s="109"/>
      <c r="CT262" s="62">
        <f t="shared" si="616"/>
        <v>3.83</v>
      </c>
      <c r="CU262" s="61">
        <f t="shared" si="617"/>
        <v>0</v>
      </c>
      <c r="CV262" s="61">
        <f>(A!C263-NF!CT262)*NF!CS262</f>
        <v>0</v>
      </c>
      <c r="CW262" s="61" t="str">
        <f t="shared" si="618"/>
        <v>Elma Chips Doritos 55g</v>
      </c>
      <c r="CX262" s="109"/>
      <c r="CY262" s="62">
        <f t="shared" si="619"/>
        <v>3.83</v>
      </c>
      <c r="CZ262" s="61">
        <f t="shared" si="620"/>
        <v>0</v>
      </c>
      <c r="DA262" s="161">
        <f>(A!C263-NF!CY262)*NF!CX262</f>
        <v>0</v>
      </c>
      <c r="DB262" s="109"/>
      <c r="DC262" s="62">
        <f t="shared" si="621"/>
        <v>3.83</v>
      </c>
      <c r="DD262" s="61">
        <f t="shared" si="622"/>
        <v>0</v>
      </c>
      <c r="DE262" s="61">
        <f>(A!C263-NF!DC262)*NF!DB262</f>
        <v>0</v>
      </c>
      <c r="DF262" s="61" t="str">
        <f t="shared" si="623"/>
        <v>Elma Chips Doritos 55g</v>
      </c>
      <c r="DG262" s="109"/>
      <c r="DH262" s="62">
        <f t="shared" si="624"/>
        <v>3.83</v>
      </c>
      <c r="DI262" s="61">
        <f t="shared" si="625"/>
        <v>0</v>
      </c>
      <c r="DJ262" s="161">
        <f>(A!C263-NF!DH262)*NF!DG262</f>
        <v>0</v>
      </c>
      <c r="DK262" s="109"/>
      <c r="DL262" s="62">
        <f t="shared" si="626"/>
        <v>3.83</v>
      </c>
      <c r="DM262" s="61">
        <f t="shared" si="627"/>
        <v>0</v>
      </c>
      <c r="DN262" s="61">
        <f>(A!C263-NF!DL262)*NF!DK262</f>
        <v>0</v>
      </c>
      <c r="DO262" s="61" t="str">
        <f t="shared" si="628"/>
        <v>Elma Chips Doritos 55g</v>
      </c>
      <c r="DP262" s="109"/>
      <c r="DQ262" s="62">
        <f t="shared" si="629"/>
        <v>3.83</v>
      </c>
      <c r="DR262" s="61">
        <f t="shared" si="630"/>
        <v>0</v>
      </c>
      <c r="DS262" s="161">
        <f>(A!C263-NF!DQ262)*NF!DP262</f>
        <v>0</v>
      </c>
      <c r="DT262" s="109"/>
      <c r="DU262" s="62">
        <f t="shared" si="631"/>
        <v>3.83</v>
      </c>
      <c r="DV262" s="61">
        <f t="shared" si="632"/>
        <v>0</v>
      </c>
      <c r="DW262" s="61">
        <f>(A!C263-NF!DU262)*NF!DT262</f>
        <v>0</v>
      </c>
      <c r="DX262" s="61" t="str">
        <f t="shared" si="633"/>
        <v>Elma Chips Doritos 55g</v>
      </c>
      <c r="DY262" s="109"/>
      <c r="DZ262" s="62">
        <f t="shared" si="634"/>
        <v>3.83</v>
      </c>
      <c r="EA262" s="61">
        <f t="shared" si="635"/>
        <v>0</v>
      </c>
      <c r="EB262" s="161">
        <f>(A!C263-NF!DZ262)*NF!DY262</f>
        <v>0</v>
      </c>
      <c r="EC262" s="109"/>
      <c r="ED262" s="62">
        <f t="shared" si="636"/>
        <v>3.83</v>
      </c>
      <c r="EE262" s="61">
        <f t="shared" si="637"/>
        <v>0</v>
      </c>
      <c r="EF262" s="61">
        <f>(A!C263-NF!ED262)*NF!EC262</f>
        <v>0</v>
      </c>
      <c r="EG262" s="61" t="str">
        <f t="shared" si="638"/>
        <v>Elma Chips Doritos 55g</v>
      </c>
      <c r="EH262" s="109"/>
      <c r="EI262" s="62">
        <f t="shared" si="639"/>
        <v>3.83</v>
      </c>
      <c r="EJ262" s="61">
        <f t="shared" si="640"/>
        <v>0</v>
      </c>
      <c r="EK262" s="161">
        <f>(A!C263-NF!EI262)*NF!EH262</f>
        <v>0</v>
      </c>
      <c r="EL262" s="109"/>
      <c r="EM262" s="62">
        <f t="shared" si="641"/>
        <v>3.83</v>
      </c>
      <c r="EN262" s="61">
        <f t="shared" si="642"/>
        <v>0</v>
      </c>
      <c r="EO262" s="161">
        <f>(A!C263-NF!EM262)*NF!EL262</f>
        <v>0</v>
      </c>
      <c r="EP262" s="61" t="str">
        <f t="shared" si="643"/>
        <v>Elma Chips Doritos 55g</v>
      </c>
      <c r="EQ262" s="109"/>
      <c r="ER262" s="62">
        <f t="shared" si="644"/>
        <v>3.83</v>
      </c>
      <c r="ES262" s="61">
        <f t="shared" si="645"/>
        <v>0</v>
      </c>
      <c r="ET262" s="161">
        <f>(A!C263-NF!ER262)*NF!EQ262</f>
        <v>0</v>
      </c>
      <c r="EU262" s="109"/>
      <c r="EV262" s="62">
        <f t="shared" si="646"/>
        <v>3.83</v>
      </c>
      <c r="EW262" s="61">
        <f t="shared" si="647"/>
        <v>0</v>
      </c>
      <c r="EX262" s="161">
        <f>(A!C263-NF!EV262)*NF!EU262</f>
        <v>0</v>
      </c>
      <c r="EY262" s="61" t="str">
        <f t="shared" si="648"/>
        <v>Elma Chips Doritos 55g</v>
      </c>
      <c r="EZ262" s="109"/>
      <c r="FA262" s="62">
        <f t="shared" si="649"/>
        <v>3.83</v>
      </c>
      <c r="FB262" s="61">
        <f t="shared" si="650"/>
        <v>0</v>
      </c>
      <c r="FC262" s="161">
        <f>(A!C263-NF!FA262)*NF!EZ262</f>
        <v>0</v>
      </c>
      <c r="FD262" s="109"/>
      <c r="FE262" s="62">
        <f t="shared" si="651"/>
        <v>3.83</v>
      </c>
      <c r="FF262" s="61">
        <f t="shared" si="652"/>
        <v>0</v>
      </c>
      <c r="FG262" s="161">
        <f>(A!C263-NF!FE262)*NF!FD262</f>
        <v>0</v>
      </c>
      <c r="FH262" s="61" t="str">
        <f t="shared" si="653"/>
        <v>Elma Chips Doritos 55g</v>
      </c>
      <c r="FI262" s="109"/>
      <c r="FJ262" s="62">
        <f t="shared" si="654"/>
        <v>3.83</v>
      </c>
      <c r="FK262" s="61">
        <f t="shared" si="655"/>
        <v>0</v>
      </c>
      <c r="FL262" s="161">
        <f>(A!C263-NF!FJ262)*NF!FI262</f>
        <v>0</v>
      </c>
      <c r="FM262" s="109"/>
      <c r="FN262" s="62">
        <f t="shared" si="656"/>
        <v>3.83</v>
      </c>
      <c r="FO262" s="61">
        <f t="shared" si="657"/>
        <v>0</v>
      </c>
      <c r="FP262" s="161">
        <f>(A!C263-NF!FN262)*NF!FM262</f>
        <v>0</v>
      </c>
      <c r="FQ262" s="61" t="str">
        <f t="shared" si="658"/>
        <v>Elma Chips Doritos 55g</v>
      </c>
      <c r="FR262" s="109"/>
      <c r="FS262" s="62">
        <f t="shared" si="659"/>
        <v>3.83</v>
      </c>
      <c r="FT262" s="161">
        <f t="shared" si="660"/>
        <v>0</v>
      </c>
      <c r="FU262" s="161">
        <f>(A!C263-NF!FS262)*NF!FR262</f>
        <v>0</v>
      </c>
      <c r="FV262" s="109"/>
      <c r="FW262" s="62">
        <f t="shared" si="661"/>
        <v>3.83</v>
      </c>
      <c r="FX262" s="61">
        <f t="shared" si="662"/>
        <v>0</v>
      </c>
      <c r="FY262" s="161">
        <f>(A!C263-NF!FW262)*NF!FV262</f>
        <v>0</v>
      </c>
      <c r="FZ262" s="61" t="str">
        <f t="shared" si="663"/>
        <v>Elma Chips Doritos 55g</v>
      </c>
      <c r="GA262" s="109"/>
      <c r="GB262" s="62">
        <f t="shared" si="664"/>
        <v>3.83</v>
      </c>
      <c r="GC262" s="61">
        <f t="shared" si="665"/>
        <v>0</v>
      </c>
      <c r="GD262" s="161">
        <f>(A!C263-NF!GB262)*NF!GA262</f>
        <v>0</v>
      </c>
      <c r="GE262" s="109"/>
      <c r="GF262" s="62">
        <f t="shared" si="666"/>
        <v>3.83</v>
      </c>
      <c r="GG262" s="61">
        <f t="shared" si="667"/>
        <v>0</v>
      </c>
      <c r="GH262" s="161">
        <f>(A!C263-NF!GF262)*NF!GE262</f>
        <v>0</v>
      </c>
      <c r="GI262" s="61" t="str">
        <f t="shared" si="668"/>
        <v>Elma Chips Doritos 55g</v>
      </c>
      <c r="GJ262" s="109"/>
      <c r="GK262" s="62">
        <f t="shared" si="669"/>
        <v>3.83</v>
      </c>
      <c r="GL262" s="61">
        <f t="shared" si="670"/>
        <v>0</v>
      </c>
      <c r="GM262" s="161">
        <f>(A!C263-NF!GK262)*NF!GJ262</f>
        <v>0</v>
      </c>
      <c r="GN262" s="109"/>
      <c r="GO262" s="62">
        <f t="shared" si="671"/>
        <v>3.83</v>
      </c>
      <c r="GP262" s="61">
        <f t="shared" si="672"/>
        <v>0</v>
      </c>
      <c r="GQ262" s="161">
        <f>(A!C263-NF!GO262)*NF!GN262</f>
        <v>0</v>
      </c>
      <c r="GR262" s="61" t="str">
        <f t="shared" si="673"/>
        <v>Elma Chips Doritos 55g</v>
      </c>
      <c r="GS262" s="109"/>
      <c r="GT262" s="62">
        <f t="shared" si="674"/>
        <v>3.83</v>
      </c>
      <c r="GU262" s="61">
        <f t="shared" si="675"/>
        <v>0</v>
      </c>
      <c r="GV262" s="161">
        <f>(A!C263-NF!GT262)*NF!GS262</f>
        <v>0</v>
      </c>
      <c r="GW262" s="109"/>
      <c r="GX262" s="62">
        <f t="shared" si="676"/>
        <v>3.83</v>
      </c>
      <c r="GY262" s="61">
        <f t="shared" si="677"/>
        <v>0</v>
      </c>
      <c r="GZ262" s="161">
        <f>(A!C263-NF!GX262)*NF!GW262</f>
        <v>0</v>
      </c>
      <c r="HA262" s="61" t="str">
        <f t="shared" si="678"/>
        <v>Elma Chips Doritos 55g</v>
      </c>
      <c r="HB262" s="109"/>
      <c r="HC262" s="62">
        <f t="shared" si="679"/>
        <v>3.83</v>
      </c>
      <c r="HD262" s="61">
        <f t="shared" si="680"/>
        <v>0</v>
      </c>
      <c r="HE262" s="161">
        <f>(A!C263-NF!HC262)*NF!HB262</f>
        <v>0</v>
      </c>
      <c r="HF262" s="109"/>
      <c r="HG262" s="62">
        <f t="shared" si="681"/>
        <v>3.83</v>
      </c>
      <c r="HH262" s="61">
        <f t="shared" si="682"/>
        <v>0</v>
      </c>
      <c r="HI262" s="161">
        <f>(A!C263-NF!HG262)*NF!HF262</f>
        <v>0</v>
      </c>
      <c r="HJ262" s="61" t="str">
        <f t="shared" si="683"/>
        <v>Elma Chips Doritos 55g</v>
      </c>
      <c r="HK262" s="109"/>
      <c r="HL262" s="62">
        <f t="shared" si="684"/>
        <v>3.83</v>
      </c>
      <c r="HM262" s="61">
        <f t="shared" si="685"/>
        <v>0</v>
      </c>
      <c r="HN262" s="161">
        <f>(A!C263-NF!HL262)*NF!HK262</f>
        <v>0</v>
      </c>
      <c r="HO262" s="109"/>
      <c r="HP262" s="62">
        <f t="shared" si="686"/>
        <v>3.83</v>
      </c>
      <c r="HQ262" s="61">
        <f t="shared" si="687"/>
        <v>0</v>
      </c>
      <c r="HR262" s="161">
        <f>(A!C263-NF!HP262)*NF!HO262</f>
        <v>0</v>
      </c>
      <c r="HS262" s="61" t="str">
        <f t="shared" si="688"/>
        <v>Elma Chips Doritos 55g</v>
      </c>
      <c r="HT262" s="109"/>
      <c r="HU262" s="62">
        <f t="shared" si="689"/>
        <v>3.83</v>
      </c>
      <c r="HV262" s="61">
        <f t="shared" si="690"/>
        <v>0</v>
      </c>
      <c r="HW262" s="161">
        <f>(A!C263-NF!HU262)*NF!HT262</f>
        <v>0</v>
      </c>
      <c r="HX262" s="109"/>
      <c r="HY262" s="62">
        <f t="shared" si="691"/>
        <v>3.83</v>
      </c>
      <c r="HZ262" s="61">
        <f t="shared" si="692"/>
        <v>0</v>
      </c>
      <c r="IA262" s="161">
        <f>(A!C263-NF!HY262)*NF!HX262</f>
        <v>0</v>
      </c>
      <c r="IB262" s="61" t="str">
        <f t="shared" si="693"/>
        <v>Elma Chips Doritos 55g</v>
      </c>
      <c r="IC262" s="109"/>
      <c r="ID262" s="62">
        <f t="shared" si="694"/>
        <v>3.83</v>
      </c>
      <c r="IE262" s="61">
        <f t="shared" si="695"/>
        <v>0</v>
      </c>
      <c r="IF262" s="161">
        <f>(A!C263-NF!ID262)*NF!IC262</f>
        <v>0</v>
      </c>
      <c r="IG262" s="61" t="str">
        <f t="shared" si="696"/>
        <v>Elma Chips Doritos 55g</v>
      </c>
      <c r="IH262" s="109"/>
      <c r="II262" s="62">
        <f t="shared" si="697"/>
        <v>3.83</v>
      </c>
      <c r="IJ262" s="61">
        <f t="shared" si="698"/>
        <v>0</v>
      </c>
      <c r="IK262" s="161">
        <f>(A!C263-NF!II262)*NF!IH262</f>
        <v>0</v>
      </c>
      <c r="IL262" s="61" t="str">
        <f t="shared" si="699"/>
        <v>Elma Chips Doritos 55g</v>
      </c>
      <c r="IM262" s="61"/>
      <c r="IN262" s="61">
        <f t="shared" si="700"/>
        <v>3.83</v>
      </c>
      <c r="IO262" s="61">
        <f t="shared" si="701"/>
        <v>0</v>
      </c>
      <c r="IP262" s="161">
        <f>(A!C263-NF!IN262)*NF!IM262</f>
        <v>0</v>
      </c>
      <c r="IQ262" s="61">
        <f t="shared" si="702"/>
        <v>0</v>
      </c>
      <c r="IR262" s="107">
        <f t="shared" si="703"/>
        <v>0</v>
      </c>
      <c r="IS262" s="97" t="e">
        <f t="shared" si="704"/>
        <v>#DIV/0!</v>
      </c>
      <c r="IT262" s="162"/>
      <c r="IU262" s="162"/>
      <c r="IV262" s="162"/>
    </row>
    <row r="263" spans="1:256" x14ac:dyDescent="0.2">
      <c r="A263" s="163" t="str">
        <f>A!B264</f>
        <v>Elma Chips Fandangos Presunto 45g</v>
      </c>
      <c r="B263" s="163">
        <f>A!C264</f>
        <v>3.83</v>
      </c>
      <c r="C263" s="104"/>
      <c r="D263" s="102">
        <f t="shared" si="564"/>
        <v>3.83</v>
      </c>
      <c r="E263" s="103">
        <f t="shared" si="565"/>
        <v>0</v>
      </c>
      <c r="F263" s="105">
        <f>(A!C264-NF!D263)*NF!C263</f>
        <v>0</v>
      </c>
      <c r="G263" s="104"/>
      <c r="H263" s="102">
        <f t="shared" si="566"/>
        <v>3.83</v>
      </c>
      <c r="I263" s="59">
        <f t="shared" si="567"/>
        <v>0</v>
      </c>
      <c r="J263" s="59">
        <f>(A!C264-NF!H263)*NF!G263</f>
        <v>0</v>
      </c>
      <c r="K263" s="59" t="str">
        <f t="shared" si="568"/>
        <v>Elma Chips Fandangos Presunto 45g</v>
      </c>
      <c r="L263" s="104"/>
      <c r="M263" s="60">
        <f t="shared" si="569"/>
        <v>3.83</v>
      </c>
      <c r="N263" s="103">
        <f t="shared" si="570"/>
        <v>0</v>
      </c>
      <c r="O263" s="105">
        <f>(A!C264-NF!M263)*NF!L263</f>
        <v>0</v>
      </c>
      <c r="P263" s="104"/>
      <c r="Q263" s="102">
        <f t="shared" si="571"/>
        <v>3.83</v>
      </c>
      <c r="R263" s="59">
        <f t="shared" si="572"/>
        <v>0</v>
      </c>
      <c r="S263" s="103">
        <f>(A!C264-NF!Q263)*NF!P263</f>
        <v>0</v>
      </c>
      <c r="T263" s="103" t="str">
        <f t="shared" si="573"/>
        <v>Elma Chips Fandangos Presunto 45g</v>
      </c>
      <c r="U263" s="104"/>
      <c r="V263" s="102">
        <f t="shared" si="574"/>
        <v>3.83</v>
      </c>
      <c r="W263" s="59">
        <f t="shared" si="575"/>
        <v>0</v>
      </c>
      <c r="X263" s="106">
        <f>(A!C264-NF!V263)*NF!U263</f>
        <v>0</v>
      </c>
      <c r="Y263" s="104"/>
      <c r="Z263" s="60">
        <f t="shared" si="576"/>
        <v>3.83</v>
      </c>
      <c r="AA263" s="59">
        <f t="shared" si="577"/>
        <v>0</v>
      </c>
      <c r="AB263" s="59">
        <f>(A!C264-NF!Z263)*NF!Y263</f>
        <v>0</v>
      </c>
      <c r="AC263" s="59" t="str">
        <f t="shared" si="578"/>
        <v>Elma Chips Fandangos Presunto 45g</v>
      </c>
      <c r="AD263" s="104"/>
      <c r="AE263" s="60">
        <f t="shared" si="579"/>
        <v>3.83</v>
      </c>
      <c r="AF263" s="59">
        <f t="shared" si="580"/>
        <v>0</v>
      </c>
      <c r="AG263" s="106">
        <f>(A!C264-NF!AE263)*NF!AD263</f>
        <v>0</v>
      </c>
      <c r="AH263" s="104"/>
      <c r="AI263" s="60">
        <f t="shared" si="581"/>
        <v>3.83</v>
      </c>
      <c r="AJ263" s="59">
        <f t="shared" si="582"/>
        <v>0</v>
      </c>
      <c r="AK263" s="59">
        <f>(A!C264-NF!AI263)*NF!AH263</f>
        <v>0</v>
      </c>
      <c r="AL263" s="59" t="str">
        <f t="shared" si="583"/>
        <v>Elma Chips Fandangos Presunto 45g</v>
      </c>
      <c r="AM263" s="104"/>
      <c r="AN263" s="60">
        <f t="shared" si="584"/>
        <v>3.83</v>
      </c>
      <c r="AO263" s="59">
        <f t="shared" si="585"/>
        <v>0</v>
      </c>
      <c r="AP263" s="106">
        <f>(A!C264-NF!AN263)*NF!AM263</f>
        <v>0</v>
      </c>
      <c r="AQ263" s="104"/>
      <c r="AR263" s="60">
        <f t="shared" si="586"/>
        <v>3.83</v>
      </c>
      <c r="AS263" s="59">
        <f t="shared" si="587"/>
        <v>0</v>
      </c>
      <c r="AT263" s="59">
        <f>(A!C264-NF!AR263)*NF!AQ263</f>
        <v>0</v>
      </c>
      <c r="AU263" s="59" t="str">
        <f t="shared" si="588"/>
        <v>Elma Chips Fandangos Presunto 45g</v>
      </c>
      <c r="AV263" s="104"/>
      <c r="AW263" s="60">
        <f t="shared" si="589"/>
        <v>3.83</v>
      </c>
      <c r="AX263" s="59">
        <f t="shared" si="590"/>
        <v>0</v>
      </c>
      <c r="AY263" s="106">
        <f>(A!C264-NF!AW263)*NF!AV263</f>
        <v>0</v>
      </c>
      <c r="AZ263" s="104"/>
      <c r="BA263" s="60">
        <f t="shared" si="591"/>
        <v>3.83</v>
      </c>
      <c r="BB263" s="59">
        <f t="shared" si="592"/>
        <v>0</v>
      </c>
      <c r="BC263" s="59">
        <f>(A!C264-NF!BA263)*NF!AZ263</f>
        <v>0</v>
      </c>
      <c r="BD263" s="59" t="str">
        <f t="shared" si="593"/>
        <v>Elma Chips Fandangos Presunto 45g</v>
      </c>
      <c r="BE263" s="104"/>
      <c r="BF263" s="60">
        <f t="shared" si="594"/>
        <v>3.83</v>
      </c>
      <c r="BG263" s="59">
        <f t="shared" si="595"/>
        <v>0</v>
      </c>
      <c r="BH263" s="106">
        <f>(A!C264-NF!BF263)*NF!BE263</f>
        <v>0</v>
      </c>
      <c r="BI263" s="104"/>
      <c r="BJ263" s="60">
        <f t="shared" si="596"/>
        <v>3.83</v>
      </c>
      <c r="BK263" s="59">
        <f t="shared" si="597"/>
        <v>0</v>
      </c>
      <c r="BL263" s="59">
        <f>(A!C264-NF!BJ263)*NF!BI263</f>
        <v>0</v>
      </c>
      <c r="BM263" s="59" t="str">
        <f t="shared" si="598"/>
        <v>Elma Chips Fandangos Presunto 45g</v>
      </c>
      <c r="BN263" s="104"/>
      <c r="BO263" s="60">
        <f t="shared" si="599"/>
        <v>3.83</v>
      </c>
      <c r="BP263" s="59">
        <f t="shared" si="600"/>
        <v>0</v>
      </c>
      <c r="BQ263" s="106">
        <f>(A!C264-NF!BO263)*NF!BN263</f>
        <v>0</v>
      </c>
      <c r="BR263" s="104"/>
      <c r="BS263" s="60">
        <f t="shared" si="601"/>
        <v>3.83</v>
      </c>
      <c r="BT263" s="59">
        <f t="shared" si="602"/>
        <v>0</v>
      </c>
      <c r="BU263" s="59">
        <f>(A!C264-NF!BS263)*NF!BR263</f>
        <v>0</v>
      </c>
      <c r="BV263" s="59" t="str">
        <f t="shared" si="603"/>
        <v>Elma Chips Fandangos Presunto 45g</v>
      </c>
      <c r="BW263" s="104"/>
      <c r="BX263" s="60">
        <f t="shared" si="604"/>
        <v>3.83</v>
      </c>
      <c r="BY263" s="59">
        <f t="shared" si="605"/>
        <v>0</v>
      </c>
      <c r="BZ263" s="106">
        <f>(A!C264-NF!BX263)*NF!BW263</f>
        <v>0</v>
      </c>
      <c r="CA263" s="104"/>
      <c r="CB263" s="60">
        <f t="shared" si="606"/>
        <v>3.83</v>
      </c>
      <c r="CC263" s="59">
        <f t="shared" si="607"/>
        <v>0</v>
      </c>
      <c r="CD263" s="59">
        <f>(A!C264-NF!CB263)*NF!CA263</f>
        <v>0</v>
      </c>
      <c r="CE263" s="59" t="str">
        <f t="shared" si="608"/>
        <v>Elma Chips Fandangos Presunto 45g</v>
      </c>
      <c r="CF263" s="104"/>
      <c r="CG263" s="60">
        <f t="shared" si="609"/>
        <v>3.83</v>
      </c>
      <c r="CH263" s="59">
        <f t="shared" si="610"/>
        <v>0</v>
      </c>
      <c r="CI263" s="106">
        <f>(A!C264-NF!CG263)*NF!CF263</f>
        <v>0</v>
      </c>
      <c r="CJ263" s="104"/>
      <c r="CK263" s="60">
        <f t="shared" si="611"/>
        <v>3.83</v>
      </c>
      <c r="CL263" s="59">
        <f t="shared" si="612"/>
        <v>0</v>
      </c>
      <c r="CM263" s="59">
        <f>(A!C264-NF!CK263)*NF!CJ263</f>
        <v>0</v>
      </c>
      <c r="CN263" s="59" t="str">
        <f t="shared" si="613"/>
        <v>Elma Chips Fandangos Presunto 45g</v>
      </c>
      <c r="CO263" s="104"/>
      <c r="CP263" s="60">
        <f t="shared" si="614"/>
        <v>3.83</v>
      </c>
      <c r="CQ263" s="59">
        <f t="shared" si="615"/>
        <v>0</v>
      </c>
      <c r="CR263" s="106">
        <f>(A!C264-NF!CP263)*NF!CO263</f>
        <v>0</v>
      </c>
      <c r="CS263" s="104"/>
      <c r="CT263" s="60">
        <f t="shared" si="616"/>
        <v>3.83</v>
      </c>
      <c r="CU263" s="59">
        <f t="shared" si="617"/>
        <v>0</v>
      </c>
      <c r="CV263" s="59">
        <f>(A!C264-NF!CT263)*NF!CS263</f>
        <v>0</v>
      </c>
      <c r="CW263" s="59" t="str">
        <f t="shared" si="618"/>
        <v>Elma Chips Fandangos Presunto 45g</v>
      </c>
      <c r="CX263" s="104"/>
      <c r="CY263" s="60">
        <f t="shared" si="619"/>
        <v>3.83</v>
      </c>
      <c r="CZ263" s="59">
        <f t="shared" si="620"/>
        <v>0</v>
      </c>
      <c r="DA263" s="106">
        <f>(A!C264-NF!CY263)*NF!CX263</f>
        <v>0</v>
      </c>
      <c r="DB263" s="104"/>
      <c r="DC263" s="60">
        <f t="shared" si="621"/>
        <v>3.83</v>
      </c>
      <c r="DD263" s="59">
        <f t="shared" si="622"/>
        <v>0</v>
      </c>
      <c r="DE263" s="59">
        <f>(A!C264-NF!DC263)*NF!DB263</f>
        <v>0</v>
      </c>
      <c r="DF263" s="59" t="str">
        <f t="shared" si="623"/>
        <v>Elma Chips Fandangos Presunto 45g</v>
      </c>
      <c r="DG263" s="104"/>
      <c r="DH263" s="60">
        <f t="shared" si="624"/>
        <v>3.83</v>
      </c>
      <c r="DI263" s="59">
        <f t="shared" si="625"/>
        <v>0</v>
      </c>
      <c r="DJ263" s="106">
        <f>(A!C264-NF!DH263)*NF!DG263</f>
        <v>0</v>
      </c>
      <c r="DK263" s="104"/>
      <c r="DL263" s="60">
        <f t="shared" si="626"/>
        <v>3.83</v>
      </c>
      <c r="DM263" s="59">
        <f t="shared" si="627"/>
        <v>0</v>
      </c>
      <c r="DN263" s="59">
        <f>(A!C264-NF!DL263)*NF!DK263</f>
        <v>0</v>
      </c>
      <c r="DO263" s="59" t="str">
        <f t="shared" si="628"/>
        <v>Elma Chips Fandangos Presunto 45g</v>
      </c>
      <c r="DP263" s="104"/>
      <c r="DQ263" s="60">
        <f t="shared" si="629"/>
        <v>3.83</v>
      </c>
      <c r="DR263" s="59">
        <f t="shared" si="630"/>
        <v>0</v>
      </c>
      <c r="DS263" s="106">
        <f>(A!C264-NF!DQ263)*NF!DP263</f>
        <v>0</v>
      </c>
      <c r="DT263" s="104"/>
      <c r="DU263" s="60">
        <f t="shared" si="631"/>
        <v>3.83</v>
      </c>
      <c r="DV263" s="59">
        <f t="shared" si="632"/>
        <v>0</v>
      </c>
      <c r="DW263" s="59">
        <f>(A!C264-NF!DU263)*NF!DT263</f>
        <v>0</v>
      </c>
      <c r="DX263" s="59" t="str">
        <f t="shared" si="633"/>
        <v>Elma Chips Fandangos Presunto 45g</v>
      </c>
      <c r="DY263" s="104"/>
      <c r="DZ263" s="60">
        <f t="shared" si="634"/>
        <v>3.83</v>
      </c>
      <c r="EA263" s="59">
        <f t="shared" si="635"/>
        <v>0</v>
      </c>
      <c r="EB263" s="106">
        <f>(A!C264-NF!DZ263)*NF!DY263</f>
        <v>0</v>
      </c>
      <c r="EC263" s="104"/>
      <c r="ED263" s="60">
        <f t="shared" si="636"/>
        <v>3.83</v>
      </c>
      <c r="EE263" s="59">
        <f t="shared" si="637"/>
        <v>0</v>
      </c>
      <c r="EF263" s="59">
        <f>(A!C264-NF!ED263)*NF!EC263</f>
        <v>0</v>
      </c>
      <c r="EG263" s="59" t="str">
        <f t="shared" si="638"/>
        <v>Elma Chips Fandangos Presunto 45g</v>
      </c>
      <c r="EH263" s="104"/>
      <c r="EI263" s="60">
        <f t="shared" si="639"/>
        <v>3.83</v>
      </c>
      <c r="EJ263" s="59">
        <f t="shared" si="640"/>
        <v>0</v>
      </c>
      <c r="EK263" s="106">
        <f>(A!C264-NF!EI263)*NF!EH263</f>
        <v>0</v>
      </c>
      <c r="EL263" s="104"/>
      <c r="EM263" s="60">
        <f t="shared" si="641"/>
        <v>3.83</v>
      </c>
      <c r="EN263" s="59">
        <f t="shared" si="642"/>
        <v>0</v>
      </c>
      <c r="EO263" s="106">
        <f>(A!C264-NF!EM263)*NF!EL263</f>
        <v>0</v>
      </c>
      <c r="EP263" s="59" t="str">
        <f t="shared" si="643"/>
        <v>Elma Chips Fandangos Presunto 45g</v>
      </c>
      <c r="EQ263" s="104"/>
      <c r="ER263" s="60">
        <f t="shared" si="644"/>
        <v>3.83</v>
      </c>
      <c r="ES263" s="59">
        <f t="shared" si="645"/>
        <v>0</v>
      </c>
      <c r="ET263" s="106">
        <f>(A!C264-NF!ER263)*NF!EQ263</f>
        <v>0</v>
      </c>
      <c r="EU263" s="104"/>
      <c r="EV263" s="60">
        <f t="shared" si="646"/>
        <v>3.83</v>
      </c>
      <c r="EW263" s="59">
        <f t="shared" si="647"/>
        <v>0</v>
      </c>
      <c r="EX263" s="106">
        <f>(A!C264-NF!EV263)*NF!EU263</f>
        <v>0</v>
      </c>
      <c r="EY263" s="59" t="str">
        <f t="shared" si="648"/>
        <v>Elma Chips Fandangos Presunto 45g</v>
      </c>
      <c r="EZ263" s="104"/>
      <c r="FA263" s="60">
        <f t="shared" si="649"/>
        <v>3.83</v>
      </c>
      <c r="FB263" s="59">
        <f t="shared" si="650"/>
        <v>0</v>
      </c>
      <c r="FC263" s="106">
        <f>(A!C264-NF!FA263)*NF!EZ263</f>
        <v>0</v>
      </c>
      <c r="FD263" s="104"/>
      <c r="FE263" s="60">
        <f t="shared" si="651"/>
        <v>3.83</v>
      </c>
      <c r="FF263" s="59">
        <f t="shared" si="652"/>
        <v>0</v>
      </c>
      <c r="FG263" s="106">
        <f>(A!C264-NF!FE263)*NF!FD263</f>
        <v>0</v>
      </c>
      <c r="FH263" s="59" t="str">
        <f t="shared" si="653"/>
        <v>Elma Chips Fandangos Presunto 45g</v>
      </c>
      <c r="FI263" s="104"/>
      <c r="FJ263" s="60">
        <f t="shared" si="654"/>
        <v>3.83</v>
      </c>
      <c r="FK263" s="59">
        <f t="shared" si="655"/>
        <v>0</v>
      </c>
      <c r="FL263" s="106">
        <f>(A!C264-NF!FJ263)*NF!FI263</f>
        <v>0</v>
      </c>
      <c r="FM263" s="104"/>
      <c r="FN263" s="60">
        <f t="shared" si="656"/>
        <v>3.83</v>
      </c>
      <c r="FO263" s="59">
        <f t="shared" si="657"/>
        <v>0</v>
      </c>
      <c r="FP263" s="106">
        <f>(A!C264-NF!FN263)*NF!FM263</f>
        <v>0</v>
      </c>
      <c r="FQ263" s="59" t="str">
        <f t="shared" si="658"/>
        <v>Elma Chips Fandangos Presunto 45g</v>
      </c>
      <c r="FR263" s="104"/>
      <c r="FS263" s="60">
        <f t="shared" si="659"/>
        <v>3.83</v>
      </c>
      <c r="FT263" s="106">
        <f t="shared" si="660"/>
        <v>0</v>
      </c>
      <c r="FU263" s="106">
        <f>(A!C264-NF!FS263)*NF!FR263</f>
        <v>0</v>
      </c>
      <c r="FV263" s="104"/>
      <c r="FW263" s="60">
        <f t="shared" si="661"/>
        <v>3.83</v>
      </c>
      <c r="FX263" s="59">
        <f t="shared" si="662"/>
        <v>0</v>
      </c>
      <c r="FY263" s="106">
        <f>(A!C264-NF!FW263)*NF!FV263</f>
        <v>0</v>
      </c>
      <c r="FZ263" s="59" t="str">
        <f t="shared" si="663"/>
        <v>Elma Chips Fandangos Presunto 45g</v>
      </c>
      <c r="GA263" s="104"/>
      <c r="GB263" s="60">
        <f t="shared" si="664"/>
        <v>3.83</v>
      </c>
      <c r="GC263" s="59">
        <f t="shared" si="665"/>
        <v>0</v>
      </c>
      <c r="GD263" s="106">
        <f>(A!C264-NF!GB263)*NF!GA263</f>
        <v>0</v>
      </c>
      <c r="GE263" s="104"/>
      <c r="GF263" s="60">
        <f t="shared" si="666"/>
        <v>3.83</v>
      </c>
      <c r="GG263" s="59">
        <f t="shared" si="667"/>
        <v>0</v>
      </c>
      <c r="GH263" s="106">
        <f>(A!C264-NF!GF263)*NF!GE263</f>
        <v>0</v>
      </c>
      <c r="GI263" s="59" t="str">
        <f t="shared" si="668"/>
        <v>Elma Chips Fandangos Presunto 45g</v>
      </c>
      <c r="GJ263" s="104"/>
      <c r="GK263" s="60">
        <f t="shared" si="669"/>
        <v>3.83</v>
      </c>
      <c r="GL263" s="59">
        <f t="shared" si="670"/>
        <v>0</v>
      </c>
      <c r="GM263" s="106">
        <f>(A!C264-NF!GK263)*NF!GJ263</f>
        <v>0</v>
      </c>
      <c r="GN263" s="104"/>
      <c r="GO263" s="60">
        <f t="shared" si="671"/>
        <v>3.83</v>
      </c>
      <c r="GP263" s="59">
        <f t="shared" si="672"/>
        <v>0</v>
      </c>
      <c r="GQ263" s="106">
        <f>(A!C264-NF!GO263)*NF!GN263</f>
        <v>0</v>
      </c>
      <c r="GR263" s="59" t="str">
        <f t="shared" si="673"/>
        <v>Elma Chips Fandangos Presunto 45g</v>
      </c>
      <c r="GS263" s="104"/>
      <c r="GT263" s="60">
        <f t="shared" si="674"/>
        <v>3.83</v>
      </c>
      <c r="GU263" s="59">
        <f t="shared" si="675"/>
        <v>0</v>
      </c>
      <c r="GV263" s="106">
        <f>(A!C264-NF!GT263)*NF!GS263</f>
        <v>0</v>
      </c>
      <c r="GW263" s="104"/>
      <c r="GX263" s="60">
        <f t="shared" si="676"/>
        <v>3.83</v>
      </c>
      <c r="GY263" s="59">
        <f t="shared" si="677"/>
        <v>0</v>
      </c>
      <c r="GZ263" s="106">
        <f>(A!C264-NF!GX263)*NF!GW263</f>
        <v>0</v>
      </c>
      <c r="HA263" s="59" t="str">
        <f t="shared" si="678"/>
        <v>Elma Chips Fandangos Presunto 45g</v>
      </c>
      <c r="HB263" s="104"/>
      <c r="HC263" s="60">
        <f t="shared" si="679"/>
        <v>3.83</v>
      </c>
      <c r="HD263" s="59">
        <f t="shared" si="680"/>
        <v>0</v>
      </c>
      <c r="HE263" s="106">
        <f>(A!C264-NF!HC263)*NF!HB263</f>
        <v>0</v>
      </c>
      <c r="HF263" s="104"/>
      <c r="HG263" s="60">
        <f t="shared" si="681"/>
        <v>3.83</v>
      </c>
      <c r="HH263" s="59">
        <f t="shared" si="682"/>
        <v>0</v>
      </c>
      <c r="HI263" s="106">
        <f>(A!C264-NF!HG263)*NF!HF263</f>
        <v>0</v>
      </c>
      <c r="HJ263" s="59" t="str">
        <f t="shared" si="683"/>
        <v>Elma Chips Fandangos Presunto 45g</v>
      </c>
      <c r="HK263" s="104"/>
      <c r="HL263" s="60">
        <f t="shared" si="684"/>
        <v>3.83</v>
      </c>
      <c r="HM263" s="59">
        <f t="shared" si="685"/>
        <v>0</v>
      </c>
      <c r="HN263" s="106">
        <f>(A!C264-NF!HL263)*NF!HK263</f>
        <v>0</v>
      </c>
      <c r="HO263" s="104"/>
      <c r="HP263" s="60">
        <f t="shared" si="686"/>
        <v>3.83</v>
      </c>
      <c r="HQ263" s="59">
        <f t="shared" si="687"/>
        <v>0</v>
      </c>
      <c r="HR263" s="106">
        <f>(A!C264-NF!HP263)*NF!HO263</f>
        <v>0</v>
      </c>
      <c r="HS263" s="59" t="str">
        <f t="shared" si="688"/>
        <v>Elma Chips Fandangos Presunto 45g</v>
      </c>
      <c r="HT263" s="104"/>
      <c r="HU263" s="60">
        <f t="shared" si="689"/>
        <v>3.83</v>
      </c>
      <c r="HV263" s="59">
        <f t="shared" si="690"/>
        <v>0</v>
      </c>
      <c r="HW263" s="106">
        <f>(A!C264-NF!HU263)*NF!HT263</f>
        <v>0</v>
      </c>
      <c r="HX263" s="104"/>
      <c r="HY263" s="60">
        <f t="shared" si="691"/>
        <v>3.83</v>
      </c>
      <c r="HZ263" s="59">
        <f t="shared" si="692"/>
        <v>0</v>
      </c>
      <c r="IA263" s="106">
        <f>(A!C264-NF!HY263)*NF!HX263</f>
        <v>0</v>
      </c>
      <c r="IB263" s="59" t="str">
        <f t="shared" si="693"/>
        <v>Elma Chips Fandangos Presunto 45g</v>
      </c>
      <c r="IC263" s="104"/>
      <c r="ID263" s="60">
        <f t="shared" si="694"/>
        <v>3.83</v>
      </c>
      <c r="IE263" s="59">
        <f t="shared" si="695"/>
        <v>0</v>
      </c>
      <c r="IF263" s="106">
        <f>(A!C264-NF!ID263)*NF!IC263</f>
        <v>0</v>
      </c>
      <c r="IG263" s="59" t="str">
        <f t="shared" si="696"/>
        <v>Elma Chips Fandangos Presunto 45g</v>
      </c>
      <c r="IH263" s="104"/>
      <c r="II263" s="60">
        <f t="shared" si="697"/>
        <v>3.83</v>
      </c>
      <c r="IJ263" s="59">
        <f t="shared" si="698"/>
        <v>0</v>
      </c>
      <c r="IK263" s="106">
        <f>(A!C264-NF!II263)*NF!IH263</f>
        <v>0</v>
      </c>
      <c r="IL263" s="59" t="str">
        <f t="shared" si="699"/>
        <v>Elma Chips Fandangos Presunto 45g</v>
      </c>
      <c r="IM263" s="59"/>
      <c r="IN263" s="59">
        <f t="shared" si="700"/>
        <v>3.83</v>
      </c>
      <c r="IO263" s="59">
        <f t="shared" si="701"/>
        <v>0</v>
      </c>
      <c r="IP263" s="106">
        <f>(A!C264-NF!IN263)*NF!IM263</f>
        <v>0</v>
      </c>
      <c r="IQ263" s="59">
        <f t="shared" si="702"/>
        <v>0</v>
      </c>
      <c r="IR263" s="101">
        <f t="shared" si="703"/>
        <v>0</v>
      </c>
      <c r="IS263" s="103" t="e">
        <f t="shared" si="704"/>
        <v>#DIV/0!</v>
      </c>
      <c r="IT263" s="96"/>
      <c r="IU263" s="96"/>
      <c r="IV263" s="96"/>
    </row>
    <row r="264" spans="1:256" x14ac:dyDescent="0.2">
      <c r="A264" s="136" t="str">
        <f>A!B265</f>
        <v>Elma Chips Fandangos Queijos 45g</v>
      </c>
      <c r="B264" s="136">
        <f>A!C265</f>
        <v>2.78</v>
      </c>
      <c r="C264" s="109"/>
      <c r="D264" s="108">
        <f t="shared" si="564"/>
        <v>2.78</v>
      </c>
      <c r="E264" s="97">
        <f t="shared" si="565"/>
        <v>0</v>
      </c>
      <c r="F264" s="95">
        <f>(A!C265-NF!D264)*NF!C264</f>
        <v>0</v>
      </c>
      <c r="G264" s="109"/>
      <c r="H264" s="108">
        <f t="shared" si="566"/>
        <v>2.78</v>
      </c>
      <c r="I264" s="61">
        <f t="shared" si="567"/>
        <v>0</v>
      </c>
      <c r="J264" s="61">
        <f>(A!C265-NF!H264)*NF!G264</f>
        <v>0</v>
      </c>
      <c r="K264" s="61" t="str">
        <f t="shared" si="568"/>
        <v>Elma Chips Fandangos Queijos 45g</v>
      </c>
      <c r="L264" s="109"/>
      <c r="M264" s="62">
        <f t="shared" si="569"/>
        <v>2.78</v>
      </c>
      <c r="N264" s="97">
        <f t="shared" si="570"/>
        <v>0</v>
      </c>
      <c r="O264" s="95">
        <f>(A!C265-NF!M264)*NF!L264</f>
        <v>0</v>
      </c>
      <c r="P264" s="109"/>
      <c r="Q264" s="108">
        <f t="shared" si="571"/>
        <v>2.78</v>
      </c>
      <c r="R264" s="61">
        <f t="shared" si="572"/>
        <v>0</v>
      </c>
      <c r="S264" s="97">
        <f>(A!C265-NF!Q264)*NF!P264</f>
        <v>0</v>
      </c>
      <c r="T264" s="97" t="str">
        <f t="shared" si="573"/>
        <v>Elma Chips Fandangos Queijos 45g</v>
      </c>
      <c r="U264" s="109"/>
      <c r="V264" s="108">
        <f t="shared" si="574"/>
        <v>2.78</v>
      </c>
      <c r="W264" s="61">
        <f t="shared" si="575"/>
        <v>0</v>
      </c>
      <c r="X264" s="161">
        <f>(A!C265-NF!V264)*NF!U264</f>
        <v>0</v>
      </c>
      <c r="Y264" s="109"/>
      <c r="Z264" s="62">
        <f t="shared" si="576"/>
        <v>2.78</v>
      </c>
      <c r="AA264" s="61">
        <f t="shared" si="577"/>
        <v>0</v>
      </c>
      <c r="AB264" s="61">
        <f>(A!C265-NF!Z264)*NF!Y264</f>
        <v>0</v>
      </c>
      <c r="AC264" s="61" t="str">
        <f t="shared" si="578"/>
        <v>Elma Chips Fandangos Queijos 45g</v>
      </c>
      <c r="AD264" s="109"/>
      <c r="AE264" s="62">
        <f t="shared" si="579"/>
        <v>2.78</v>
      </c>
      <c r="AF264" s="61">
        <f t="shared" si="580"/>
        <v>0</v>
      </c>
      <c r="AG264" s="161">
        <f>(A!C265-NF!AE264)*NF!AD264</f>
        <v>0</v>
      </c>
      <c r="AH264" s="109"/>
      <c r="AI264" s="62">
        <f t="shared" si="581"/>
        <v>2.78</v>
      </c>
      <c r="AJ264" s="61">
        <f t="shared" si="582"/>
        <v>0</v>
      </c>
      <c r="AK264" s="61">
        <f>(A!C265-NF!AI264)*NF!AH264</f>
        <v>0</v>
      </c>
      <c r="AL264" s="61" t="str">
        <f t="shared" si="583"/>
        <v>Elma Chips Fandangos Queijos 45g</v>
      </c>
      <c r="AM264" s="109"/>
      <c r="AN264" s="62">
        <f t="shared" si="584"/>
        <v>2.78</v>
      </c>
      <c r="AO264" s="61">
        <f t="shared" si="585"/>
        <v>0</v>
      </c>
      <c r="AP264" s="161">
        <f>(A!C265-NF!AN264)*NF!AM264</f>
        <v>0</v>
      </c>
      <c r="AQ264" s="109"/>
      <c r="AR264" s="62">
        <f t="shared" si="586"/>
        <v>2.78</v>
      </c>
      <c r="AS264" s="61">
        <f t="shared" si="587"/>
        <v>0</v>
      </c>
      <c r="AT264" s="61">
        <f>(A!C265-NF!AR264)*NF!AQ264</f>
        <v>0</v>
      </c>
      <c r="AU264" s="61" t="str">
        <f t="shared" si="588"/>
        <v>Elma Chips Fandangos Queijos 45g</v>
      </c>
      <c r="AV264" s="109"/>
      <c r="AW264" s="62">
        <f t="shared" si="589"/>
        <v>2.78</v>
      </c>
      <c r="AX264" s="61">
        <f t="shared" si="590"/>
        <v>0</v>
      </c>
      <c r="AY264" s="161">
        <f>(A!C265-NF!AW264)*NF!AV264</f>
        <v>0</v>
      </c>
      <c r="AZ264" s="109"/>
      <c r="BA264" s="62">
        <f t="shared" si="591"/>
        <v>2.78</v>
      </c>
      <c r="BB264" s="61">
        <f t="shared" si="592"/>
        <v>0</v>
      </c>
      <c r="BC264" s="61">
        <f>(A!C265-NF!BA264)*NF!AZ264</f>
        <v>0</v>
      </c>
      <c r="BD264" s="61" t="str">
        <f t="shared" si="593"/>
        <v>Elma Chips Fandangos Queijos 45g</v>
      </c>
      <c r="BE264" s="109"/>
      <c r="BF264" s="62">
        <f t="shared" si="594"/>
        <v>2.78</v>
      </c>
      <c r="BG264" s="61">
        <f t="shared" si="595"/>
        <v>0</v>
      </c>
      <c r="BH264" s="161">
        <f>(A!C265-NF!BF264)*NF!BE264</f>
        <v>0</v>
      </c>
      <c r="BI264" s="109"/>
      <c r="BJ264" s="62">
        <f t="shared" si="596"/>
        <v>2.78</v>
      </c>
      <c r="BK264" s="61">
        <f t="shared" si="597"/>
        <v>0</v>
      </c>
      <c r="BL264" s="61">
        <f>(A!C265-NF!BJ264)*NF!BI264</f>
        <v>0</v>
      </c>
      <c r="BM264" s="61" t="str">
        <f t="shared" si="598"/>
        <v>Elma Chips Fandangos Queijos 45g</v>
      </c>
      <c r="BN264" s="109"/>
      <c r="BO264" s="62">
        <f t="shared" si="599"/>
        <v>2.78</v>
      </c>
      <c r="BP264" s="61">
        <f t="shared" si="600"/>
        <v>0</v>
      </c>
      <c r="BQ264" s="161">
        <f>(A!C265-NF!BO264)*NF!BN264</f>
        <v>0</v>
      </c>
      <c r="BR264" s="109"/>
      <c r="BS264" s="62">
        <f t="shared" si="601"/>
        <v>2.78</v>
      </c>
      <c r="BT264" s="61">
        <f t="shared" si="602"/>
        <v>0</v>
      </c>
      <c r="BU264" s="61">
        <f>(A!C265-NF!BS264)*NF!BR264</f>
        <v>0</v>
      </c>
      <c r="BV264" s="61" t="str">
        <f t="shared" si="603"/>
        <v>Elma Chips Fandangos Queijos 45g</v>
      </c>
      <c r="BW264" s="109"/>
      <c r="BX264" s="62">
        <f t="shared" si="604"/>
        <v>2.78</v>
      </c>
      <c r="BY264" s="61">
        <f t="shared" si="605"/>
        <v>0</v>
      </c>
      <c r="BZ264" s="161">
        <f>(A!C265-NF!BX264)*NF!BW264</f>
        <v>0</v>
      </c>
      <c r="CA264" s="109"/>
      <c r="CB264" s="62">
        <f t="shared" si="606"/>
        <v>2.78</v>
      </c>
      <c r="CC264" s="61">
        <f t="shared" si="607"/>
        <v>0</v>
      </c>
      <c r="CD264" s="61">
        <f>(A!C265-NF!CB264)*NF!CA264</f>
        <v>0</v>
      </c>
      <c r="CE264" s="61" t="str">
        <f t="shared" si="608"/>
        <v>Elma Chips Fandangos Queijos 45g</v>
      </c>
      <c r="CF264" s="109"/>
      <c r="CG264" s="62">
        <f t="shared" si="609"/>
        <v>2.78</v>
      </c>
      <c r="CH264" s="61">
        <f t="shared" si="610"/>
        <v>0</v>
      </c>
      <c r="CI264" s="161">
        <f>(A!C265-NF!CG264)*NF!CF264</f>
        <v>0</v>
      </c>
      <c r="CJ264" s="109"/>
      <c r="CK264" s="62">
        <f t="shared" si="611"/>
        <v>2.78</v>
      </c>
      <c r="CL264" s="61">
        <f t="shared" si="612"/>
        <v>0</v>
      </c>
      <c r="CM264" s="61">
        <f>(A!C265-NF!CK264)*NF!CJ264</f>
        <v>0</v>
      </c>
      <c r="CN264" s="61" t="str">
        <f t="shared" si="613"/>
        <v>Elma Chips Fandangos Queijos 45g</v>
      </c>
      <c r="CO264" s="109"/>
      <c r="CP264" s="62">
        <f t="shared" si="614"/>
        <v>2.78</v>
      </c>
      <c r="CQ264" s="61">
        <f t="shared" si="615"/>
        <v>0</v>
      </c>
      <c r="CR264" s="161">
        <f>(A!C265-NF!CP264)*NF!CO264</f>
        <v>0</v>
      </c>
      <c r="CS264" s="109"/>
      <c r="CT264" s="62">
        <f t="shared" si="616"/>
        <v>2.78</v>
      </c>
      <c r="CU264" s="61">
        <f t="shared" si="617"/>
        <v>0</v>
      </c>
      <c r="CV264" s="61">
        <f>(A!C265-NF!CT264)*NF!CS264</f>
        <v>0</v>
      </c>
      <c r="CW264" s="61" t="str">
        <f t="shared" si="618"/>
        <v>Elma Chips Fandangos Queijos 45g</v>
      </c>
      <c r="CX264" s="109"/>
      <c r="CY264" s="62">
        <f t="shared" si="619"/>
        <v>2.78</v>
      </c>
      <c r="CZ264" s="61">
        <f t="shared" si="620"/>
        <v>0</v>
      </c>
      <c r="DA264" s="161">
        <f>(A!C265-NF!CY264)*NF!CX264</f>
        <v>0</v>
      </c>
      <c r="DB264" s="109"/>
      <c r="DC264" s="62">
        <f t="shared" si="621"/>
        <v>2.78</v>
      </c>
      <c r="DD264" s="61">
        <f t="shared" si="622"/>
        <v>0</v>
      </c>
      <c r="DE264" s="61">
        <f>(A!C265-NF!DC264)*NF!DB264</f>
        <v>0</v>
      </c>
      <c r="DF264" s="61" t="str">
        <f t="shared" si="623"/>
        <v>Elma Chips Fandangos Queijos 45g</v>
      </c>
      <c r="DG264" s="109"/>
      <c r="DH264" s="62">
        <f t="shared" si="624"/>
        <v>2.78</v>
      </c>
      <c r="DI264" s="61">
        <f t="shared" si="625"/>
        <v>0</v>
      </c>
      <c r="DJ264" s="161">
        <f>(A!C265-NF!DH264)*NF!DG264</f>
        <v>0</v>
      </c>
      <c r="DK264" s="109"/>
      <c r="DL264" s="62">
        <f t="shared" si="626"/>
        <v>2.78</v>
      </c>
      <c r="DM264" s="61">
        <f t="shared" si="627"/>
        <v>0</v>
      </c>
      <c r="DN264" s="61">
        <f>(A!C265-NF!DL264)*NF!DK264</f>
        <v>0</v>
      </c>
      <c r="DO264" s="61" t="str">
        <f t="shared" si="628"/>
        <v>Elma Chips Fandangos Queijos 45g</v>
      </c>
      <c r="DP264" s="109"/>
      <c r="DQ264" s="62">
        <f t="shared" si="629"/>
        <v>2.78</v>
      </c>
      <c r="DR264" s="61">
        <f t="shared" si="630"/>
        <v>0</v>
      </c>
      <c r="DS264" s="161">
        <f>(A!C265-NF!DQ264)*NF!DP264</f>
        <v>0</v>
      </c>
      <c r="DT264" s="109"/>
      <c r="DU264" s="62">
        <f t="shared" si="631"/>
        <v>2.78</v>
      </c>
      <c r="DV264" s="61">
        <f t="shared" si="632"/>
        <v>0</v>
      </c>
      <c r="DW264" s="61">
        <f>(A!C265-NF!DU264)*NF!DT264</f>
        <v>0</v>
      </c>
      <c r="DX264" s="61" t="str">
        <f t="shared" si="633"/>
        <v>Elma Chips Fandangos Queijos 45g</v>
      </c>
      <c r="DY264" s="109"/>
      <c r="DZ264" s="62">
        <f t="shared" si="634"/>
        <v>2.78</v>
      </c>
      <c r="EA264" s="61">
        <f t="shared" si="635"/>
        <v>0</v>
      </c>
      <c r="EB264" s="161">
        <f>(A!C265-NF!DZ264)*NF!DY264</f>
        <v>0</v>
      </c>
      <c r="EC264" s="109"/>
      <c r="ED264" s="62">
        <f t="shared" si="636"/>
        <v>2.78</v>
      </c>
      <c r="EE264" s="61">
        <f t="shared" si="637"/>
        <v>0</v>
      </c>
      <c r="EF264" s="61">
        <f>(A!C265-NF!ED264)*NF!EC264</f>
        <v>0</v>
      </c>
      <c r="EG264" s="61" t="str">
        <f t="shared" si="638"/>
        <v>Elma Chips Fandangos Queijos 45g</v>
      </c>
      <c r="EH264" s="109"/>
      <c r="EI264" s="62">
        <f t="shared" si="639"/>
        <v>2.78</v>
      </c>
      <c r="EJ264" s="61">
        <f t="shared" si="640"/>
        <v>0</v>
      </c>
      <c r="EK264" s="161">
        <f>(A!C265-NF!EI264)*NF!EH264</f>
        <v>0</v>
      </c>
      <c r="EL264" s="109"/>
      <c r="EM264" s="62">
        <f t="shared" si="641"/>
        <v>2.78</v>
      </c>
      <c r="EN264" s="61">
        <f t="shared" si="642"/>
        <v>0</v>
      </c>
      <c r="EO264" s="161">
        <f>(A!C265-NF!EM264)*NF!EL264</f>
        <v>0</v>
      </c>
      <c r="EP264" s="61" t="str">
        <f t="shared" si="643"/>
        <v>Elma Chips Fandangos Queijos 45g</v>
      </c>
      <c r="EQ264" s="109"/>
      <c r="ER264" s="62">
        <f t="shared" si="644"/>
        <v>2.78</v>
      </c>
      <c r="ES264" s="61">
        <f t="shared" si="645"/>
        <v>0</v>
      </c>
      <c r="ET264" s="161">
        <f>(A!C265-NF!ER264)*NF!EQ264</f>
        <v>0</v>
      </c>
      <c r="EU264" s="109"/>
      <c r="EV264" s="62">
        <f t="shared" si="646"/>
        <v>2.78</v>
      </c>
      <c r="EW264" s="61">
        <f t="shared" si="647"/>
        <v>0</v>
      </c>
      <c r="EX264" s="161">
        <f>(A!C265-NF!EV264)*NF!EU264</f>
        <v>0</v>
      </c>
      <c r="EY264" s="61" t="str">
        <f t="shared" si="648"/>
        <v>Elma Chips Fandangos Queijos 45g</v>
      </c>
      <c r="EZ264" s="109"/>
      <c r="FA264" s="62">
        <f t="shared" si="649"/>
        <v>2.78</v>
      </c>
      <c r="FB264" s="61">
        <f t="shared" si="650"/>
        <v>0</v>
      </c>
      <c r="FC264" s="161">
        <f>(A!C265-NF!FA264)*NF!EZ264</f>
        <v>0</v>
      </c>
      <c r="FD264" s="109"/>
      <c r="FE264" s="62">
        <f t="shared" si="651"/>
        <v>2.78</v>
      </c>
      <c r="FF264" s="61">
        <f t="shared" si="652"/>
        <v>0</v>
      </c>
      <c r="FG264" s="161">
        <f>(A!C265-NF!FE264)*NF!FD264</f>
        <v>0</v>
      </c>
      <c r="FH264" s="61" t="str">
        <f t="shared" si="653"/>
        <v>Elma Chips Fandangos Queijos 45g</v>
      </c>
      <c r="FI264" s="109"/>
      <c r="FJ264" s="62">
        <f t="shared" si="654"/>
        <v>2.78</v>
      </c>
      <c r="FK264" s="61">
        <f t="shared" si="655"/>
        <v>0</v>
      </c>
      <c r="FL264" s="161">
        <f>(A!C265-NF!FJ264)*NF!FI264</f>
        <v>0</v>
      </c>
      <c r="FM264" s="109"/>
      <c r="FN264" s="62">
        <f t="shared" si="656"/>
        <v>2.78</v>
      </c>
      <c r="FO264" s="61">
        <f t="shared" si="657"/>
        <v>0</v>
      </c>
      <c r="FP264" s="161">
        <f>(A!C265-NF!FN264)*NF!FM264</f>
        <v>0</v>
      </c>
      <c r="FQ264" s="61" t="str">
        <f t="shared" si="658"/>
        <v>Elma Chips Fandangos Queijos 45g</v>
      </c>
      <c r="FR264" s="109"/>
      <c r="FS264" s="62">
        <f t="shared" si="659"/>
        <v>2.78</v>
      </c>
      <c r="FT264" s="161">
        <f t="shared" si="660"/>
        <v>0</v>
      </c>
      <c r="FU264" s="161">
        <f>(A!C265-NF!FS264)*NF!FR264</f>
        <v>0</v>
      </c>
      <c r="FV264" s="109"/>
      <c r="FW264" s="62">
        <f t="shared" si="661"/>
        <v>2.78</v>
      </c>
      <c r="FX264" s="61">
        <f t="shared" si="662"/>
        <v>0</v>
      </c>
      <c r="FY264" s="161">
        <f>(A!C265-NF!FW264)*NF!FV264</f>
        <v>0</v>
      </c>
      <c r="FZ264" s="61" t="str">
        <f t="shared" si="663"/>
        <v>Elma Chips Fandangos Queijos 45g</v>
      </c>
      <c r="GA264" s="109"/>
      <c r="GB264" s="62">
        <f t="shared" si="664"/>
        <v>2.78</v>
      </c>
      <c r="GC264" s="61">
        <f t="shared" si="665"/>
        <v>0</v>
      </c>
      <c r="GD264" s="161">
        <f>(A!C265-NF!GB264)*NF!GA264</f>
        <v>0</v>
      </c>
      <c r="GE264" s="109"/>
      <c r="GF264" s="62">
        <f t="shared" si="666"/>
        <v>2.78</v>
      </c>
      <c r="GG264" s="61">
        <f t="shared" si="667"/>
        <v>0</v>
      </c>
      <c r="GH264" s="161">
        <f>(A!C265-NF!GF264)*NF!GE264</f>
        <v>0</v>
      </c>
      <c r="GI264" s="61" t="str">
        <f t="shared" si="668"/>
        <v>Elma Chips Fandangos Queijos 45g</v>
      </c>
      <c r="GJ264" s="109"/>
      <c r="GK264" s="62">
        <f t="shared" si="669"/>
        <v>2.78</v>
      </c>
      <c r="GL264" s="61">
        <f t="shared" si="670"/>
        <v>0</v>
      </c>
      <c r="GM264" s="161">
        <f>(A!C265-NF!GK264)*NF!GJ264</f>
        <v>0</v>
      </c>
      <c r="GN264" s="109"/>
      <c r="GO264" s="62">
        <f t="shared" si="671"/>
        <v>2.78</v>
      </c>
      <c r="GP264" s="61">
        <f t="shared" si="672"/>
        <v>0</v>
      </c>
      <c r="GQ264" s="161">
        <f>(A!C265-NF!GO264)*NF!GN264</f>
        <v>0</v>
      </c>
      <c r="GR264" s="61" t="str">
        <f t="shared" si="673"/>
        <v>Elma Chips Fandangos Queijos 45g</v>
      </c>
      <c r="GS264" s="109"/>
      <c r="GT264" s="62">
        <f t="shared" si="674"/>
        <v>2.78</v>
      </c>
      <c r="GU264" s="61">
        <f t="shared" si="675"/>
        <v>0</v>
      </c>
      <c r="GV264" s="161">
        <f>(A!C265-NF!GT264)*NF!GS264</f>
        <v>0</v>
      </c>
      <c r="GW264" s="109"/>
      <c r="GX264" s="62">
        <f t="shared" si="676"/>
        <v>2.78</v>
      </c>
      <c r="GY264" s="61">
        <f t="shared" si="677"/>
        <v>0</v>
      </c>
      <c r="GZ264" s="161">
        <f>(A!C265-NF!GX264)*NF!GW264</f>
        <v>0</v>
      </c>
      <c r="HA264" s="61" t="str">
        <f t="shared" si="678"/>
        <v>Elma Chips Fandangos Queijos 45g</v>
      </c>
      <c r="HB264" s="109"/>
      <c r="HC264" s="62">
        <f t="shared" si="679"/>
        <v>2.78</v>
      </c>
      <c r="HD264" s="61">
        <f t="shared" si="680"/>
        <v>0</v>
      </c>
      <c r="HE264" s="161">
        <f>(A!C265-NF!HC264)*NF!HB264</f>
        <v>0</v>
      </c>
      <c r="HF264" s="109"/>
      <c r="HG264" s="62">
        <f t="shared" si="681"/>
        <v>2.78</v>
      </c>
      <c r="HH264" s="61">
        <f t="shared" si="682"/>
        <v>0</v>
      </c>
      <c r="HI264" s="161">
        <f>(A!C265-NF!HG264)*NF!HF264</f>
        <v>0</v>
      </c>
      <c r="HJ264" s="61" t="str">
        <f t="shared" si="683"/>
        <v>Elma Chips Fandangos Queijos 45g</v>
      </c>
      <c r="HK264" s="109"/>
      <c r="HL264" s="62">
        <f t="shared" si="684"/>
        <v>2.78</v>
      </c>
      <c r="HM264" s="61">
        <f t="shared" si="685"/>
        <v>0</v>
      </c>
      <c r="HN264" s="161">
        <f>(A!C265-NF!HL264)*NF!HK264</f>
        <v>0</v>
      </c>
      <c r="HO264" s="109"/>
      <c r="HP264" s="62">
        <f t="shared" si="686"/>
        <v>2.78</v>
      </c>
      <c r="HQ264" s="61">
        <f t="shared" si="687"/>
        <v>0</v>
      </c>
      <c r="HR264" s="161">
        <f>(A!C265-NF!HP264)*NF!HO264</f>
        <v>0</v>
      </c>
      <c r="HS264" s="61" t="str">
        <f t="shared" si="688"/>
        <v>Elma Chips Fandangos Queijos 45g</v>
      </c>
      <c r="HT264" s="109"/>
      <c r="HU264" s="62">
        <f t="shared" si="689"/>
        <v>2.78</v>
      </c>
      <c r="HV264" s="61">
        <f t="shared" si="690"/>
        <v>0</v>
      </c>
      <c r="HW264" s="161">
        <f>(A!C265-NF!HU264)*NF!HT264</f>
        <v>0</v>
      </c>
      <c r="HX264" s="109"/>
      <c r="HY264" s="62">
        <f t="shared" si="691"/>
        <v>2.78</v>
      </c>
      <c r="HZ264" s="61">
        <f t="shared" si="692"/>
        <v>0</v>
      </c>
      <c r="IA264" s="161">
        <f>(A!C265-NF!HY264)*NF!HX264</f>
        <v>0</v>
      </c>
      <c r="IB264" s="61" t="str">
        <f t="shared" si="693"/>
        <v>Elma Chips Fandangos Queijos 45g</v>
      </c>
      <c r="IC264" s="109"/>
      <c r="ID264" s="62">
        <f t="shared" si="694"/>
        <v>2.78</v>
      </c>
      <c r="IE264" s="61">
        <f t="shared" si="695"/>
        <v>0</v>
      </c>
      <c r="IF264" s="161">
        <f>(A!C265-NF!ID264)*NF!IC264</f>
        <v>0</v>
      </c>
      <c r="IG264" s="61" t="str">
        <f t="shared" si="696"/>
        <v>Elma Chips Fandangos Queijos 45g</v>
      </c>
      <c r="IH264" s="109"/>
      <c r="II264" s="62">
        <f t="shared" si="697"/>
        <v>2.78</v>
      </c>
      <c r="IJ264" s="61">
        <f t="shared" si="698"/>
        <v>0</v>
      </c>
      <c r="IK264" s="161">
        <f>(A!C265-NF!II264)*NF!IH264</f>
        <v>0</v>
      </c>
      <c r="IL264" s="61" t="str">
        <f t="shared" si="699"/>
        <v>Elma Chips Fandangos Queijos 45g</v>
      </c>
      <c r="IM264" s="61"/>
      <c r="IN264" s="61">
        <f t="shared" si="700"/>
        <v>2.78</v>
      </c>
      <c r="IO264" s="61">
        <f t="shared" si="701"/>
        <v>0</v>
      </c>
      <c r="IP264" s="161">
        <f>(A!C265-NF!IN264)*NF!IM264</f>
        <v>0</v>
      </c>
      <c r="IQ264" s="61">
        <f t="shared" si="702"/>
        <v>0</v>
      </c>
      <c r="IR264" s="107">
        <f t="shared" si="703"/>
        <v>0</v>
      </c>
      <c r="IS264" s="97" t="e">
        <f t="shared" si="704"/>
        <v>#DIV/0!</v>
      </c>
      <c r="IT264" s="162"/>
      <c r="IU264" s="162"/>
      <c r="IV264" s="162"/>
    </row>
    <row r="265" spans="1:256" x14ac:dyDescent="0.2">
      <c r="A265" s="163" t="str">
        <f>A!B266</f>
        <v>Elma Chips Ruffles Cebola Salsa 57g</v>
      </c>
      <c r="B265" s="163">
        <f>A!C266</f>
        <v>2.78</v>
      </c>
      <c r="C265" s="104"/>
      <c r="D265" s="102">
        <f t="shared" si="564"/>
        <v>2.78</v>
      </c>
      <c r="E265" s="103">
        <f t="shared" si="565"/>
        <v>0</v>
      </c>
      <c r="F265" s="105">
        <f>(A!C266-NF!D265)*NF!C265</f>
        <v>0</v>
      </c>
      <c r="G265" s="104"/>
      <c r="H265" s="102">
        <f t="shared" si="566"/>
        <v>2.78</v>
      </c>
      <c r="I265" s="59">
        <f t="shared" si="567"/>
        <v>0</v>
      </c>
      <c r="J265" s="59">
        <f>(A!C266-NF!H265)*NF!G265</f>
        <v>0</v>
      </c>
      <c r="K265" s="59" t="str">
        <f t="shared" si="568"/>
        <v>Elma Chips Ruffles Cebola Salsa 57g</v>
      </c>
      <c r="L265" s="104"/>
      <c r="M265" s="60">
        <f t="shared" si="569"/>
        <v>2.78</v>
      </c>
      <c r="N265" s="103">
        <f t="shared" si="570"/>
        <v>0</v>
      </c>
      <c r="O265" s="105">
        <f>(A!C266-NF!M265)*NF!L265</f>
        <v>0</v>
      </c>
      <c r="P265" s="104"/>
      <c r="Q265" s="102">
        <f t="shared" si="571"/>
        <v>2.78</v>
      </c>
      <c r="R265" s="59">
        <f t="shared" si="572"/>
        <v>0</v>
      </c>
      <c r="S265" s="103">
        <f>(A!C266-NF!Q265)*NF!P265</f>
        <v>0</v>
      </c>
      <c r="T265" s="103" t="str">
        <f t="shared" si="573"/>
        <v>Elma Chips Ruffles Cebola Salsa 57g</v>
      </c>
      <c r="U265" s="104"/>
      <c r="V265" s="102">
        <f t="shared" si="574"/>
        <v>2.78</v>
      </c>
      <c r="W265" s="59">
        <f t="shared" si="575"/>
        <v>0</v>
      </c>
      <c r="X265" s="106">
        <f>(A!C266-NF!V265)*NF!U265</f>
        <v>0</v>
      </c>
      <c r="Y265" s="104"/>
      <c r="Z265" s="60">
        <f t="shared" si="576"/>
        <v>2.78</v>
      </c>
      <c r="AA265" s="59">
        <f t="shared" si="577"/>
        <v>0</v>
      </c>
      <c r="AB265" s="59">
        <f>(A!C266-NF!Z265)*NF!Y265</f>
        <v>0</v>
      </c>
      <c r="AC265" s="59" t="str">
        <f t="shared" si="578"/>
        <v>Elma Chips Ruffles Cebola Salsa 57g</v>
      </c>
      <c r="AD265" s="104"/>
      <c r="AE265" s="60">
        <f t="shared" si="579"/>
        <v>2.78</v>
      </c>
      <c r="AF265" s="59">
        <f t="shared" si="580"/>
        <v>0</v>
      </c>
      <c r="AG265" s="106">
        <f>(A!C266-NF!AE265)*NF!AD265</f>
        <v>0</v>
      </c>
      <c r="AH265" s="104"/>
      <c r="AI265" s="60">
        <f t="shared" si="581"/>
        <v>2.78</v>
      </c>
      <c r="AJ265" s="59">
        <f t="shared" si="582"/>
        <v>0</v>
      </c>
      <c r="AK265" s="59">
        <f>(A!C266-NF!AI265)*NF!AH265</f>
        <v>0</v>
      </c>
      <c r="AL265" s="59" t="str">
        <f t="shared" si="583"/>
        <v>Elma Chips Ruffles Cebola Salsa 57g</v>
      </c>
      <c r="AM265" s="104"/>
      <c r="AN265" s="60">
        <f t="shared" si="584"/>
        <v>2.78</v>
      </c>
      <c r="AO265" s="59">
        <f t="shared" si="585"/>
        <v>0</v>
      </c>
      <c r="AP265" s="106">
        <f>(A!C266-NF!AN265)*NF!AM265</f>
        <v>0</v>
      </c>
      <c r="AQ265" s="104"/>
      <c r="AR265" s="60">
        <f t="shared" si="586"/>
        <v>2.78</v>
      </c>
      <c r="AS265" s="59">
        <f t="shared" si="587"/>
        <v>0</v>
      </c>
      <c r="AT265" s="59">
        <f>(A!C266-NF!AR265)*NF!AQ265</f>
        <v>0</v>
      </c>
      <c r="AU265" s="59" t="str">
        <f t="shared" si="588"/>
        <v>Elma Chips Ruffles Cebola Salsa 57g</v>
      </c>
      <c r="AV265" s="104"/>
      <c r="AW265" s="60">
        <f t="shared" si="589"/>
        <v>2.78</v>
      </c>
      <c r="AX265" s="59">
        <f t="shared" si="590"/>
        <v>0</v>
      </c>
      <c r="AY265" s="106">
        <f>(A!C266-NF!AW265)*NF!AV265</f>
        <v>0</v>
      </c>
      <c r="AZ265" s="104"/>
      <c r="BA265" s="60">
        <f t="shared" si="591"/>
        <v>2.78</v>
      </c>
      <c r="BB265" s="59">
        <f t="shared" si="592"/>
        <v>0</v>
      </c>
      <c r="BC265" s="59">
        <f>(A!C266-NF!BA265)*NF!AZ265</f>
        <v>0</v>
      </c>
      <c r="BD265" s="59" t="str">
        <f t="shared" si="593"/>
        <v>Elma Chips Ruffles Cebola Salsa 57g</v>
      </c>
      <c r="BE265" s="104"/>
      <c r="BF265" s="60">
        <f t="shared" si="594"/>
        <v>2.78</v>
      </c>
      <c r="BG265" s="59">
        <f t="shared" si="595"/>
        <v>0</v>
      </c>
      <c r="BH265" s="106">
        <f>(A!C266-NF!BF265)*NF!BE265</f>
        <v>0</v>
      </c>
      <c r="BI265" s="104"/>
      <c r="BJ265" s="60">
        <f t="shared" si="596"/>
        <v>2.78</v>
      </c>
      <c r="BK265" s="59">
        <f t="shared" si="597"/>
        <v>0</v>
      </c>
      <c r="BL265" s="59">
        <f>(A!C266-NF!BJ265)*NF!BI265</f>
        <v>0</v>
      </c>
      <c r="BM265" s="59" t="str">
        <f t="shared" si="598"/>
        <v>Elma Chips Ruffles Cebola Salsa 57g</v>
      </c>
      <c r="BN265" s="104"/>
      <c r="BO265" s="60">
        <f t="shared" si="599"/>
        <v>2.78</v>
      </c>
      <c r="BP265" s="59">
        <f t="shared" si="600"/>
        <v>0</v>
      </c>
      <c r="BQ265" s="106">
        <f>(A!C266-NF!BO265)*NF!BN265</f>
        <v>0</v>
      </c>
      <c r="BR265" s="104"/>
      <c r="BS265" s="60">
        <f t="shared" si="601"/>
        <v>2.78</v>
      </c>
      <c r="BT265" s="59">
        <f t="shared" si="602"/>
        <v>0</v>
      </c>
      <c r="BU265" s="59">
        <f>(A!C266-NF!BS265)*NF!BR265</f>
        <v>0</v>
      </c>
      <c r="BV265" s="59" t="str">
        <f t="shared" si="603"/>
        <v>Elma Chips Ruffles Cebola Salsa 57g</v>
      </c>
      <c r="BW265" s="104"/>
      <c r="BX265" s="60">
        <f t="shared" si="604"/>
        <v>2.78</v>
      </c>
      <c r="BY265" s="59">
        <f t="shared" si="605"/>
        <v>0</v>
      </c>
      <c r="BZ265" s="106">
        <f>(A!C266-NF!BX265)*NF!BW265</f>
        <v>0</v>
      </c>
      <c r="CA265" s="104"/>
      <c r="CB265" s="60">
        <f t="shared" si="606"/>
        <v>2.78</v>
      </c>
      <c r="CC265" s="59">
        <f t="shared" si="607"/>
        <v>0</v>
      </c>
      <c r="CD265" s="59">
        <f>(A!C266-NF!CB265)*NF!CA265</f>
        <v>0</v>
      </c>
      <c r="CE265" s="59" t="str">
        <f t="shared" si="608"/>
        <v>Elma Chips Ruffles Cebola Salsa 57g</v>
      </c>
      <c r="CF265" s="104"/>
      <c r="CG265" s="60">
        <f t="shared" si="609"/>
        <v>2.78</v>
      </c>
      <c r="CH265" s="59">
        <f t="shared" si="610"/>
        <v>0</v>
      </c>
      <c r="CI265" s="106">
        <f>(A!C266-NF!CG265)*NF!CF265</f>
        <v>0</v>
      </c>
      <c r="CJ265" s="104"/>
      <c r="CK265" s="60">
        <f t="shared" si="611"/>
        <v>2.78</v>
      </c>
      <c r="CL265" s="59">
        <f t="shared" si="612"/>
        <v>0</v>
      </c>
      <c r="CM265" s="59">
        <f>(A!C266-NF!CK265)*NF!CJ265</f>
        <v>0</v>
      </c>
      <c r="CN265" s="59" t="str">
        <f t="shared" si="613"/>
        <v>Elma Chips Ruffles Cebola Salsa 57g</v>
      </c>
      <c r="CO265" s="104"/>
      <c r="CP265" s="60">
        <f t="shared" si="614"/>
        <v>2.78</v>
      </c>
      <c r="CQ265" s="59">
        <f t="shared" si="615"/>
        <v>0</v>
      </c>
      <c r="CR265" s="106">
        <f>(A!C266-NF!CP265)*NF!CO265</f>
        <v>0</v>
      </c>
      <c r="CS265" s="104"/>
      <c r="CT265" s="60">
        <f t="shared" si="616"/>
        <v>2.78</v>
      </c>
      <c r="CU265" s="59">
        <f t="shared" si="617"/>
        <v>0</v>
      </c>
      <c r="CV265" s="59">
        <f>(A!C266-NF!CT265)*NF!CS265</f>
        <v>0</v>
      </c>
      <c r="CW265" s="59" t="str">
        <f t="shared" si="618"/>
        <v>Elma Chips Ruffles Cebola Salsa 57g</v>
      </c>
      <c r="CX265" s="104"/>
      <c r="CY265" s="60">
        <f t="shared" si="619"/>
        <v>2.78</v>
      </c>
      <c r="CZ265" s="59">
        <f t="shared" si="620"/>
        <v>0</v>
      </c>
      <c r="DA265" s="106">
        <f>(A!C266-NF!CY265)*NF!CX265</f>
        <v>0</v>
      </c>
      <c r="DB265" s="104"/>
      <c r="DC265" s="60">
        <f t="shared" si="621"/>
        <v>2.78</v>
      </c>
      <c r="DD265" s="59">
        <f t="shared" si="622"/>
        <v>0</v>
      </c>
      <c r="DE265" s="59">
        <f>(A!C266-NF!DC265)*NF!DB265</f>
        <v>0</v>
      </c>
      <c r="DF265" s="59" t="str">
        <f t="shared" si="623"/>
        <v>Elma Chips Ruffles Cebola Salsa 57g</v>
      </c>
      <c r="DG265" s="104"/>
      <c r="DH265" s="60">
        <f t="shared" si="624"/>
        <v>2.78</v>
      </c>
      <c r="DI265" s="59">
        <f t="shared" si="625"/>
        <v>0</v>
      </c>
      <c r="DJ265" s="106">
        <f>(A!C266-NF!DH265)*NF!DG265</f>
        <v>0</v>
      </c>
      <c r="DK265" s="104"/>
      <c r="DL265" s="60">
        <f t="shared" si="626"/>
        <v>2.78</v>
      </c>
      <c r="DM265" s="59">
        <f t="shared" si="627"/>
        <v>0</v>
      </c>
      <c r="DN265" s="59">
        <f>(A!C266-NF!DL265)*NF!DK265</f>
        <v>0</v>
      </c>
      <c r="DO265" s="59" t="str">
        <f t="shared" si="628"/>
        <v>Elma Chips Ruffles Cebola Salsa 57g</v>
      </c>
      <c r="DP265" s="104"/>
      <c r="DQ265" s="60">
        <f t="shared" si="629"/>
        <v>2.78</v>
      </c>
      <c r="DR265" s="59">
        <f t="shared" si="630"/>
        <v>0</v>
      </c>
      <c r="DS265" s="106">
        <f>(A!C266-NF!DQ265)*NF!DP265</f>
        <v>0</v>
      </c>
      <c r="DT265" s="104"/>
      <c r="DU265" s="60">
        <f t="shared" si="631"/>
        <v>2.78</v>
      </c>
      <c r="DV265" s="59">
        <f t="shared" si="632"/>
        <v>0</v>
      </c>
      <c r="DW265" s="59">
        <f>(A!C266-NF!DU265)*NF!DT265</f>
        <v>0</v>
      </c>
      <c r="DX265" s="59" t="str">
        <f t="shared" si="633"/>
        <v>Elma Chips Ruffles Cebola Salsa 57g</v>
      </c>
      <c r="DY265" s="104"/>
      <c r="DZ265" s="60">
        <f t="shared" si="634"/>
        <v>2.78</v>
      </c>
      <c r="EA265" s="59">
        <f t="shared" si="635"/>
        <v>0</v>
      </c>
      <c r="EB265" s="106">
        <f>(A!C266-NF!DZ265)*NF!DY265</f>
        <v>0</v>
      </c>
      <c r="EC265" s="104"/>
      <c r="ED265" s="60">
        <f t="shared" si="636"/>
        <v>2.78</v>
      </c>
      <c r="EE265" s="59">
        <f t="shared" si="637"/>
        <v>0</v>
      </c>
      <c r="EF265" s="59">
        <f>(A!C266-NF!ED265)*NF!EC265</f>
        <v>0</v>
      </c>
      <c r="EG265" s="59" t="str">
        <f t="shared" si="638"/>
        <v>Elma Chips Ruffles Cebola Salsa 57g</v>
      </c>
      <c r="EH265" s="104"/>
      <c r="EI265" s="60">
        <f t="shared" si="639"/>
        <v>2.78</v>
      </c>
      <c r="EJ265" s="59">
        <f t="shared" si="640"/>
        <v>0</v>
      </c>
      <c r="EK265" s="106">
        <f>(A!C266-NF!EI265)*NF!EH265</f>
        <v>0</v>
      </c>
      <c r="EL265" s="104"/>
      <c r="EM265" s="60">
        <f t="shared" si="641"/>
        <v>2.78</v>
      </c>
      <c r="EN265" s="59">
        <f t="shared" si="642"/>
        <v>0</v>
      </c>
      <c r="EO265" s="106">
        <f>(A!C266-NF!EM265)*NF!EL265</f>
        <v>0</v>
      </c>
      <c r="EP265" s="59" t="str">
        <f t="shared" si="643"/>
        <v>Elma Chips Ruffles Cebola Salsa 57g</v>
      </c>
      <c r="EQ265" s="104"/>
      <c r="ER265" s="60">
        <f t="shared" si="644"/>
        <v>2.78</v>
      </c>
      <c r="ES265" s="59">
        <f t="shared" si="645"/>
        <v>0</v>
      </c>
      <c r="ET265" s="106">
        <f>(A!C266-NF!ER265)*NF!EQ265</f>
        <v>0</v>
      </c>
      <c r="EU265" s="104"/>
      <c r="EV265" s="60">
        <f t="shared" si="646"/>
        <v>2.78</v>
      </c>
      <c r="EW265" s="59">
        <f t="shared" si="647"/>
        <v>0</v>
      </c>
      <c r="EX265" s="106">
        <f>(A!C266-NF!EV265)*NF!EU265</f>
        <v>0</v>
      </c>
      <c r="EY265" s="59" t="str">
        <f t="shared" si="648"/>
        <v>Elma Chips Ruffles Cebola Salsa 57g</v>
      </c>
      <c r="EZ265" s="104"/>
      <c r="FA265" s="60">
        <f t="shared" si="649"/>
        <v>2.78</v>
      </c>
      <c r="FB265" s="59">
        <f t="shared" si="650"/>
        <v>0</v>
      </c>
      <c r="FC265" s="106">
        <f>(A!C266-NF!FA265)*NF!EZ265</f>
        <v>0</v>
      </c>
      <c r="FD265" s="104"/>
      <c r="FE265" s="60">
        <f t="shared" si="651"/>
        <v>2.78</v>
      </c>
      <c r="FF265" s="59">
        <f t="shared" si="652"/>
        <v>0</v>
      </c>
      <c r="FG265" s="106">
        <f>(A!C266-NF!FE265)*NF!FD265</f>
        <v>0</v>
      </c>
      <c r="FH265" s="59" t="str">
        <f t="shared" si="653"/>
        <v>Elma Chips Ruffles Cebola Salsa 57g</v>
      </c>
      <c r="FI265" s="104"/>
      <c r="FJ265" s="60">
        <f t="shared" si="654"/>
        <v>2.78</v>
      </c>
      <c r="FK265" s="59">
        <f t="shared" si="655"/>
        <v>0</v>
      </c>
      <c r="FL265" s="106">
        <f>(A!C266-NF!FJ265)*NF!FI265</f>
        <v>0</v>
      </c>
      <c r="FM265" s="104"/>
      <c r="FN265" s="60">
        <f t="shared" si="656"/>
        <v>2.78</v>
      </c>
      <c r="FO265" s="59">
        <f t="shared" si="657"/>
        <v>0</v>
      </c>
      <c r="FP265" s="106">
        <f>(A!C266-NF!FN265)*NF!FM265</f>
        <v>0</v>
      </c>
      <c r="FQ265" s="59" t="str">
        <f t="shared" si="658"/>
        <v>Elma Chips Ruffles Cebola Salsa 57g</v>
      </c>
      <c r="FR265" s="104"/>
      <c r="FS265" s="60">
        <f t="shared" si="659"/>
        <v>2.78</v>
      </c>
      <c r="FT265" s="106">
        <f t="shared" si="660"/>
        <v>0</v>
      </c>
      <c r="FU265" s="106">
        <f>(A!C266-NF!FS265)*NF!FR265</f>
        <v>0</v>
      </c>
      <c r="FV265" s="104"/>
      <c r="FW265" s="60">
        <f t="shared" si="661"/>
        <v>2.78</v>
      </c>
      <c r="FX265" s="59">
        <f t="shared" si="662"/>
        <v>0</v>
      </c>
      <c r="FY265" s="106">
        <f>(A!C266-NF!FW265)*NF!FV265</f>
        <v>0</v>
      </c>
      <c r="FZ265" s="59" t="str">
        <f t="shared" si="663"/>
        <v>Elma Chips Ruffles Cebola Salsa 57g</v>
      </c>
      <c r="GA265" s="104"/>
      <c r="GB265" s="60">
        <f t="shared" si="664"/>
        <v>2.78</v>
      </c>
      <c r="GC265" s="59">
        <f t="shared" si="665"/>
        <v>0</v>
      </c>
      <c r="GD265" s="106">
        <f>(A!C266-NF!GB265)*NF!GA265</f>
        <v>0</v>
      </c>
      <c r="GE265" s="104"/>
      <c r="GF265" s="60">
        <f t="shared" si="666"/>
        <v>2.78</v>
      </c>
      <c r="GG265" s="59">
        <f t="shared" si="667"/>
        <v>0</v>
      </c>
      <c r="GH265" s="106">
        <f>(A!C266-NF!GF265)*NF!GE265</f>
        <v>0</v>
      </c>
      <c r="GI265" s="59" t="str">
        <f t="shared" si="668"/>
        <v>Elma Chips Ruffles Cebola Salsa 57g</v>
      </c>
      <c r="GJ265" s="104"/>
      <c r="GK265" s="60">
        <f t="shared" si="669"/>
        <v>2.78</v>
      </c>
      <c r="GL265" s="59">
        <f t="shared" si="670"/>
        <v>0</v>
      </c>
      <c r="GM265" s="106">
        <f>(A!C266-NF!GK265)*NF!GJ265</f>
        <v>0</v>
      </c>
      <c r="GN265" s="104"/>
      <c r="GO265" s="60">
        <f t="shared" si="671"/>
        <v>2.78</v>
      </c>
      <c r="GP265" s="59">
        <f t="shared" si="672"/>
        <v>0</v>
      </c>
      <c r="GQ265" s="106">
        <f>(A!C266-NF!GO265)*NF!GN265</f>
        <v>0</v>
      </c>
      <c r="GR265" s="59" t="str">
        <f t="shared" si="673"/>
        <v>Elma Chips Ruffles Cebola Salsa 57g</v>
      </c>
      <c r="GS265" s="104"/>
      <c r="GT265" s="60">
        <f t="shared" si="674"/>
        <v>2.78</v>
      </c>
      <c r="GU265" s="59">
        <f t="shared" si="675"/>
        <v>0</v>
      </c>
      <c r="GV265" s="106">
        <f>(A!C266-NF!GT265)*NF!GS265</f>
        <v>0</v>
      </c>
      <c r="GW265" s="104"/>
      <c r="GX265" s="60">
        <f t="shared" si="676"/>
        <v>2.78</v>
      </c>
      <c r="GY265" s="59">
        <f t="shared" si="677"/>
        <v>0</v>
      </c>
      <c r="GZ265" s="106">
        <f>(A!C266-NF!GX265)*NF!GW265</f>
        <v>0</v>
      </c>
      <c r="HA265" s="59" t="str">
        <f t="shared" si="678"/>
        <v>Elma Chips Ruffles Cebola Salsa 57g</v>
      </c>
      <c r="HB265" s="104"/>
      <c r="HC265" s="60">
        <f t="shared" si="679"/>
        <v>2.78</v>
      </c>
      <c r="HD265" s="59">
        <f t="shared" si="680"/>
        <v>0</v>
      </c>
      <c r="HE265" s="106">
        <f>(A!C266-NF!HC265)*NF!HB265</f>
        <v>0</v>
      </c>
      <c r="HF265" s="104"/>
      <c r="HG265" s="60">
        <f t="shared" si="681"/>
        <v>2.78</v>
      </c>
      <c r="HH265" s="59">
        <f t="shared" si="682"/>
        <v>0</v>
      </c>
      <c r="HI265" s="106">
        <f>(A!C266-NF!HG265)*NF!HF265</f>
        <v>0</v>
      </c>
      <c r="HJ265" s="59" t="str">
        <f t="shared" si="683"/>
        <v>Elma Chips Ruffles Cebola Salsa 57g</v>
      </c>
      <c r="HK265" s="104"/>
      <c r="HL265" s="60">
        <f t="shared" si="684"/>
        <v>2.78</v>
      </c>
      <c r="HM265" s="59">
        <f t="shared" si="685"/>
        <v>0</v>
      </c>
      <c r="HN265" s="106">
        <f>(A!C266-NF!HL265)*NF!HK265</f>
        <v>0</v>
      </c>
      <c r="HO265" s="104"/>
      <c r="HP265" s="60">
        <f t="shared" si="686"/>
        <v>2.78</v>
      </c>
      <c r="HQ265" s="59">
        <f t="shared" si="687"/>
        <v>0</v>
      </c>
      <c r="HR265" s="106">
        <f>(A!C266-NF!HP265)*NF!HO265</f>
        <v>0</v>
      </c>
      <c r="HS265" s="59" t="str">
        <f t="shared" si="688"/>
        <v>Elma Chips Ruffles Cebola Salsa 57g</v>
      </c>
      <c r="HT265" s="104"/>
      <c r="HU265" s="60">
        <f t="shared" si="689"/>
        <v>2.78</v>
      </c>
      <c r="HV265" s="59">
        <f t="shared" si="690"/>
        <v>0</v>
      </c>
      <c r="HW265" s="106">
        <f>(A!C266-NF!HU265)*NF!HT265</f>
        <v>0</v>
      </c>
      <c r="HX265" s="104"/>
      <c r="HY265" s="60">
        <f t="shared" si="691"/>
        <v>2.78</v>
      </c>
      <c r="HZ265" s="59">
        <f t="shared" si="692"/>
        <v>0</v>
      </c>
      <c r="IA265" s="106">
        <f>(A!C266-NF!HY265)*NF!HX265</f>
        <v>0</v>
      </c>
      <c r="IB265" s="59" t="str">
        <f t="shared" si="693"/>
        <v>Elma Chips Ruffles Cebola Salsa 57g</v>
      </c>
      <c r="IC265" s="104"/>
      <c r="ID265" s="60">
        <f t="shared" si="694"/>
        <v>2.78</v>
      </c>
      <c r="IE265" s="59">
        <f t="shared" si="695"/>
        <v>0</v>
      </c>
      <c r="IF265" s="106">
        <f>(A!C266-NF!ID265)*NF!IC265</f>
        <v>0</v>
      </c>
      <c r="IG265" s="59" t="str">
        <f t="shared" si="696"/>
        <v>Elma Chips Ruffles Cebola Salsa 57g</v>
      </c>
      <c r="IH265" s="104"/>
      <c r="II265" s="60">
        <f t="shared" si="697"/>
        <v>2.78</v>
      </c>
      <c r="IJ265" s="59">
        <f t="shared" si="698"/>
        <v>0</v>
      </c>
      <c r="IK265" s="106">
        <f>(A!C266-NF!II265)*NF!IH265</f>
        <v>0</v>
      </c>
      <c r="IL265" s="59" t="str">
        <f t="shared" si="699"/>
        <v>Elma Chips Ruffles Cebola Salsa 57g</v>
      </c>
      <c r="IM265" s="59"/>
      <c r="IN265" s="59">
        <f t="shared" si="700"/>
        <v>2.78</v>
      </c>
      <c r="IO265" s="59">
        <f t="shared" si="701"/>
        <v>0</v>
      </c>
      <c r="IP265" s="106">
        <f>(A!C266-NF!IN265)*NF!IM265</f>
        <v>0</v>
      </c>
      <c r="IQ265" s="59">
        <f t="shared" si="702"/>
        <v>0</v>
      </c>
      <c r="IR265" s="101">
        <f t="shared" si="703"/>
        <v>0</v>
      </c>
      <c r="IS265" s="103" t="e">
        <f t="shared" si="704"/>
        <v>#DIV/0!</v>
      </c>
      <c r="IT265" s="96"/>
      <c r="IU265" s="96"/>
      <c r="IV265" s="96"/>
    </row>
    <row r="266" spans="1:256" x14ac:dyDescent="0.2">
      <c r="A266" s="136" t="str">
        <f>A!B267</f>
        <v>Elma Chips Ruffles Churrasco 57g</v>
      </c>
      <c r="B266" s="136">
        <f>A!C267</f>
        <v>3.83</v>
      </c>
      <c r="C266" s="109"/>
      <c r="D266" s="108">
        <f t="shared" si="564"/>
        <v>3.83</v>
      </c>
      <c r="E266" s="97">
        <f t="shared" si="565"/>
        <v>0</v>
      </c>
      <c r="F266" s="95">
        <f>(A!C267-NF!D266)*NF!C266</f>
        <v>0</v>
      </c>
      <c r="G266" s="109"/>
      <c r="H266" s="108">
        <f t="shared" si="566"/>
        <v>3.83</v>
      </c>
      <c r="I266" s="61">
        <f t="shared" si="567"/>
        <v>0</v>
      </c>
      <c r="J266" s="61">
        <f>(A!C267-NF!H266)*NF!G266</f>
        <v>0</v>
      </c>
      <c r="K266" s="61" t="str">
        <f t="shared" si="568"/>
        <v>Elma Chips Ruffles Churrasco 57g</v>
      </c>
      <c r="L266" s="109"/>
      <c r="M266" s="62">
        <f t="shared" si="569"/>
        <v>3.83</v>
      </c>
      <c r="N266" s="97">
        <f t="shared" si="570"/>
        <v>0</v>
      </c>
      <c r="O266" s="95">
        <f>(A!C267-NF!M266)*NF!L266</f>
        <v>0</v>
      </c>
      <c r="P266" s="109"/>
      <c r="Q266" s="108">
        <f t="shared" si="571"/>
        <v>3.83</v>
      </c>
      <c r="R266" s="61">
        <f t="shared" si="572"/>
        <v>0</v>
      </c>
      <c r="S266" s="97">
        <f>(A!C267-NF!Q266)*NF!P266</f>
        <v>0</v>
      </c>
      <c r="T266" s="97" t="str">
        <f t="shared" si="573"/>
        <v>Elma Chips Ruffles Churrasco 57g</v>
      </c>
      <c r="U266" s="109"/>
      <c r="V266" s="108">
        <f t="shared" si="574"/>
        <v>3.83</v>
      </c>
      <c r="W266" s="61">
        <f t="shared" si="575"/>
        <v>0</v>
      </c>
      <c r="X266" s="161">
        <f>(A!C267-NF!V266)*NF!U266</f>
        <v>0</v>
      </c>
      <c r="Y266" s="109"/>
      <c r="Z266" s="62">
        <f t="shared" si="576"/>
        <v>3.83</v>
      </c>
      <c r="AA266" s="61">
        <f t="shared" si="577"/>
        <v>0</v>
      </c>
      <c r="AB266" s="61">
        <f>(A!C267-NF!Z266)*NF!Y266</f>
        <v>0</v>
      </c>
      <c r="AC266" s="61" t="str">
        <f t="shared" si="578"/>
        <v>Elma Chips Ruffles Churrasco 57g</v>
      </c>
      <c r="AD266" s="109"/>
      <c r="AE266" s="62">
        <f t="shared" si="579"/>
        <v>3.83</v>
      </c>
      <c r="AF266" s="61">
        <f t="shared" si="580"/>
        <v>0</v>
      </c>
      <c r="AG266" s="161">
        <f>(A!C267-NF!AE266)*NF!AD266</f>
        <v>0</v>
      </c>
      <c r="AH266" s="109"/>
      <c r="AI266" s="62">
        <f t="shared" si="581"/>
        <v>3.83</v>
      </c>
      <c r="AJ266" s="61">
        <f t="shared" si="582"/>
        <v>0</v>
      </c>
      <c r="AK266" s="61">
        <f>(A!C267-NF!AI266)*NF!AH266</f>
        <v>0</v>
      </c>
      <c r="AL266" s="61" t="str">
        <f t="shared" si="583"/>
        <v>Elma Chips Ruffles Churrasco 57g</v>
      </c>
      <c r="AM266" s="109"/>
      <c r="AN266" s="62">
        <f t="shared" si="584"/>
        <v>3.83</v>
      </c>
      <c r="AO266" s="61">
        <f t="shared" si="585"/>
        <v>0</v>
      </c>
      <c r="AP266" s="161">
        <f>(A!C267-NF!AN266)*NF!AM266</f>
        <v>0</v>
      </c>
      <c r="AQ266" s="109"/>
      <c r="AR266" s="62">
        <f t="shared" si="586"/>
        <v>3.83</v>
      </c>
      <c r="AS266" s="61">
        <f t="shared" si="587"/>
        <v>0</v>
      </c>
      <c r="AT266" s="61">
        <f>(A!C267-NF!AR266)*NF!AQ266</f>
        <v>0</v>
      </c>
      <c r="AU266" s="61" t="str">
        <f t="shared" si="588"/>
        <v>Elma Chips Ruffles Churrasco 57g</v>
      </c>
      <c r="AV266" s="109"/>
      <c r="AW266" s="62">
        <f t="shared" si="589"/>
        <v>3.83</v>
      </c>
      <c r="AX266" s="61">
        <f t="shared" si="590"/>
        <v>0</v>
      </c>
      <c r="AY266" s="161">
        <f>(A!C267-NF!AW266)*NF!AV266</f>
        <v>0</v>
      </c>
      <c r="AZ266" s="109"/>
      <c r="BA266" s="62">
        <f t="shared" si="591"/>
        <v>3.83</v>
      </c>
      <c r="BB266" s="61">
        <f t="shared" si="592"/>
        <v>0</v>
      </c>
      <c r="BC266" s="61">
        <f>(A!C267-NF!BA266)*NF!AZ266</f>
        <v>0</v>
      </c>
      <c r="BD266" s="61" t="str">
        <f t="shared" si="593"/>
        <v>Elma Chips Ruffles Churrasco 57g</v>
      </c>
      <c r="BE266" s="109"/>
      <c r="BF266" s="62">
        <f t="shared" si="594"/>
        <v>3.83</v>
      </c>
      <c r="BG266" s="61">
        <f t="shared" si="595"/>
        <v>0</v>
      </c>
      <c r="BH266" s="161">
        <f>(A!C267-NF!BF266)*NF!BE266</f>
        <v>0</v>
      </c>
      <c r="BI266" s="109"/>
      <c r="BJ266" s="62">
        <f t="shared" si="596"/>
        <v>3.83</v>
      </c>
      <c r="BK266" s="61">
        <f t="shared" si="597"/>
        <v>0</v>
      </c>
      <c r="BL266" s="61">
        <f>(A!C267-NF!BJ266)*NF!BI266</f>
        <v>0</v>
      </c>
      <c r="BM266" s="61" t="str">
        <f t="shared" si="598"/>
        <v>Elma Chips Ruffles Churrasco 57g</v>
      </c>
      <c r="BN266" s="109"/>
      <c r="BO266" s="62">
        <f t="shared" si="599"/>
        <v>3.83</v>
      </c>
      <c r="BP266" s="61">
        <f t="shared" si="600"/>
        <v>0</v>
      </c>
      <c r="BQ266" s="161">
        <f>(A!C267-NF!BO266)*NF!BN266</f>
        <v>0</v>
      </c>
      <c r="BR266" s="109"/>
      <c r="BS266" s="62">
        <f t="shared" si="601"/>
        <v>3.83</v>
      </c>
      <c r="BT266" s="61">
        <f t="shared" si="602"/>
        <v>0</v>
      </c>
      <c r="BU266" s="61">
        <f>(A!C267-NF!BS266)*NF!BR266</f>
        <v>0</v>
      </c>
      <c r="BV266" s="61" t="str">
        <f t="shared" si="603"/>
        <v>Elma Chips Ruffles Churrasco 57g</v>
      </c>
      <c r="BW266" s="109"/>
      <c r="BX266" s="62">
        <f t="shared" si="604"/>
        <v>3.83</v>
      </c>
      <c r="BY266" s="61">
        <f t="shared" si="605"/>
        <v>0</v>
      </c>
      <c r="BZ266" s="161">
        <f>(A!C267-NF!BX266)*NF!BW266</f>
        <v>0</v>
      </c>
      <c r="CA266" s="109"/>
      <c r="CB266" s="62">
        <f t="shared" si="606"/>
        <v>3.83</v>
      </c>
      <c r="CC266" s="61">
        <f t="shared" si="607"/>
        <v>0</v>
      </c>
      <c r="CD266" s="61">
        <f>(A!C267-NF!CB266)*NF!CA266</f>
        <v>0</v>
      </c>
      <c r="CE266" s="61" t="str">
        <f t="shared" si="608"/>
        <v>Elma Chips Ruffles Churrasco 57g</v>
      </c>
      <c r="CF266" s="109"/>
      <c r="CG266" s="62">
        <f t="shared" si="609"/>
        <v>3.83</v>
      </c>
      <c r="CH266" s="61">
        <f t="shared" si="610"/>
        <v>0</v>
      </c>
      <c r="CI266" s="161">
        <f>(A!C267-NF!CG266)*NF!CF266</f>
        <v>0</v>
      </c>
      <c r="CJ266" s="109"/>
      <c r="CK266" s="62">
        <f t="shared" si="611"/>
        <v>3.83</v>
      </c>
      <c r="CL266" s="61">
        <f t="shared" si="612"/>
        <v>0</v>
      </c>
      <c r="CM266" s="61">
        <f>(A!C267-NF!CK266)*NF!CJ266</f>
        <v>0</v>
      </c>
      <c r="CN266" s="61" t="str">
        <f t="shared" si="613"/>
        <v>Elma Chips Ruffles Churrasco 57g</v>
      </c>
      <c r="CO266" s="109"/>
      <c r="CP266" s="62">
        <f t="shared" si="614"/>
        <v>3.83</v>
      </c>
      <c r="CQ266" s="61">
        <f t="shared" si="615"/>
        <v>0</v>
      </c>
      <c r="CR266" s="161">
        <f>(A!C267-NF!CP266)*NF!CO266</f>
        <v>0</v>
      </c>
      <c r="CS266" s="109"/>
      <c r="CT266" s="62">
        <f t="shared" si="616"/>
        <v>3.83</v>
      </c>
      <c r="CU266" s="61">
        <f t="shared" si="617"/>
        <v>0</v>
      </c>
      <c r="CV266" s="61">
        <f>(A!C267-NF!CT266)*NF!CS266</f>
        <v>0</v>
      </c>
      <c r="CW266" s="61" t="str">
        <f t="shared" si="618"/>
        <v>Elma Chips Ruffles Churrasco 57g</v>
      </c>
      <c r="CX266" s="109"/>
      <c r="CY266" s="62">
        <f t="shared" si="619"/>
        <v>3.83</v>
      </c>
      <c r="CZ266" s="61">
        <f t="shared" si="620"/>
        <v>0</v>
      </c>
      <c r="DA266" s="161">
        <f>(A!C267-NF!CY266)*NF!CX266</f>
        <v>0</v>
      </c>
      <c r="DB266" s="109"/>
      <c r="DC266" s="62">
        <f t="shared" si="621"/>
        <v>3.83</v>
      </c>
      <c r="DD266" s="61">
        <f t="shared" si="622"/>
        <v>0</v>
      </c>
      <c r="DE266" s="61">
        <f>(A!C267-NF!DC266)*NF!DB266</f>
        <v>0</v>
      </c>
      <c r="DF266" s="61" t="str">
        <f t="shared" si="623"/>
        <v>Elma Chips Ruffles Churrasco 57g</v>
      </c>
      <c r="DG266" s="109"/>
      <c r="DH266" s="62">
        <f t="shared" si="624"/>
        <v>3.83</v>
      </c>
      <c r="DI266" s="61">
        <f t="shared" si="625"/>
        <v>0</v>
      </c>
      <c r="DJ266" s="161">
        <f>(A!C267-NF!DH266)*NF!DG266</f>
        <v>0</v>
      </c>
      <c r="DK266" s="109"/>
      <c r="DL266" s="62">
        <f t="shared" si="626"/>
        <v>3.83</v>
      </c>
      <c r="DM266" s="61">
        <f t="shared" si="627"/>
        <v>0</v>
      </c>
      <c r="DN266" s="61">
        <f>(A!C267-NF!DL266)*NF!DK266</f>
        <v>0</v>
      </c>
      <c r="DO266" s="61" t="str">
        <f t="shared" si="628"/>
        <v>Elma Chips Ruffles Churrasco 57g</v>
      </c>
      <c r="DP266" s="109"/>
      <c r="DQ266" s="62">
        <f t="shared" si="629"/>
        <v>3.83</v>
      </c>
      <c r="DR266" s="61">
        <f t="shared" si="630"/>
        <v>0</v>
      </c>
      <c r="DS266" s="161">
        <f>(A!C267-NF!DQ266)*NF!DP266</f>
        <v>0</v>
      </c>
      <c r="DT266" s="109"/>
      <c r="DU266" s="62">
        <f t="shared" si="631"/>
        <v>3.83</v>
      </c>
      <c r="DV266" s="61">
        <f t="shared" si="632"/>
        <v>0</v>
      </c>
      <c r="DW266" s="61">
        <f>(A!C267-NF!DU266)*NF!DT266</f>
        <v>0</v>
      </c>
      <c r="DX266" s="61" t="str">
        <f t="shared" si="633"/>
        <v>Elma Chips Ruffles Churrasco 57g</v>
      </c>
      <c r="DY266" s="109"/>
      <c r="DZ266" s="62">
        <f t="shared" si="634"/>
        <v>3.83</v>
      </c>
      <c r="EA266" s="61">
        <f t="shared" si="635"/>
        <v>0</v>
      </c>
      <c r="EB266" s="161">
        <f>(A!C267-NF!DZ266)*NF!DY266</f>
        <v>0</v>
      </c>
      <c r="EC266" s="109"/>
      <c r="ED266" s="62">
        <f t="shared" si="636"/>
        <v>3.83</v>
      </c>
      <c r="EE266" s="61">
        <f t="shared" si="637"/>
        <v>0</v>
      </c>
      <c r="EF266" s="61">
        <f>(A!C267-NF!ED266)*NF!EC266</f>
        <v>0</v>
      </c>
      <c r="EG266" s="61" t="str">
        <f t="shared" si="638"/>
        <v>Elma Chips Ruffles Churrasco 57g</v>
      </c>
      <c r="EH266" s="109"/>
      <c r="EI266" s="62">
        <f t="shared" si="639"/>
        <v>3.83</v>
      </c>
      <c r="EJ266" s="61">
        <f t="shared" si="640"/>
        <v>0</v>
      </c>
      <c r="EK266" s="161">
        <f>(A!C267-NF!EI266)*NF!EH266</f>
        <v>0</v>
      </c>
      <c r="EL266" s="109"/>
      <c r="EM266" s="62">
        <f t="shared" si="641"/>
        <v>3.83</v>
      </c>
      <c r="EN266" s="61">
        <f t="shared" si="642"/>
        <v>0</v>
      </c>
      <c r="EO266" s="161">
        <f>(A!C267-NF!EM266)*NF!EL266</f>
        <v>0</v>
      </c>
      <c r="EP266" s="61" t="str">
        <f t="shared" si="643"/>
        <v>Elma Chips Ruffles Churrasco 57g</v>
      </c>
      <c r="EQ266" s="109"/>
      <c r="ER266" s="62">
        <f t="shared" si="644"/>
        <v>3.83</v>
      </c>
      <c r="ES266" s="61">
        <f t="shared" si="645"/>
        <v>0</v>
      </c>
      <c r="ET266" s="161">
        <f>(A!C267-NF!ER266)*NF!EQ266</f>
        <v>0</v>
      </c>
      <c r="EU266" s="109"/>
      <c r="EV266" s="62">
        <f t="shared" si="646"/>
        <v>3.83</v>
      </c>
      <c r="EW266" s="61">
        <f t="shared" si="647"/>
        <v>0</v>
      </c>
      <c r="EX266" s="161">
        <f>(A!C267-NF!EV266)*NF!EU266</f>
        <v>0</v>
      </c>
      <c r="EY266" s="61" t="str">
        <f t="shared" si="648"/>
        <v>Elma Chips Ruffles Churrasco 57g</v>
      </c>
      <c r="EZ266" s="109"/>
      <c r="FA266" s="62">
        <f t="shared" si="649"/>
        <v>3.83</v>
      </c>
      <c r="FB266" s="61">
        <f t="shared" si="650"/>
        <v>0</v>
      </c>
      <c r="FC266" s="161">
        <f>(A!C267-NF!FA266)*NF!EZ266</f>
        <v>0</v>
      </c>
      <c r="FD266" s="109"/>
      <c r="FE266" s="62">
        <f t="shared" si="651"/>
        <v>3.83</v>
      </c>
      <c r="FF266" s="61">
        <f t="shared" si="652"/>
        <v>0</v>
      </c>
      <c r="FG266" s="161">
        <f>(A!C267-NF!FE266)*NF!FD266</f>
        <v>0</v>
      </c>
      <c r="FH266" s="61" t="str">
        <f t="shared" si="653"/>
        <v>Elma Chips Ruffles Churrasco 57g</v>
      </c>
      <c r="FI266" s="109"/>
      <c r="FJ266" s="62">
        <f t="shared" si="654"/>
        <v>3.83</v>
      </c>
      <c r="FK266" s="61">
        <f t="shared" si="655"/>
        <v>0</v>
      </c>
      <c r="FL266" s="161">
        <f>(A!C267-NF!FJ266)*NF!FI266</f>
        <v>0</v>
      </c>
      <c r="FM266" s="109"/>
      <c r="FN266" s="62">
        <f t="shared" si="656"/>
        <v>3.83</v>
      </c>
      <c r="FO266" s="61">
        <f t="shared" si="657"/>
        <v>0</v>
      </c>
      <c r="FP266" s="161">
        <f>(A!C267-NF!FN266)*NF!FM266</f>
        <v>0</v>
      </c>
      <c r="FQ266" s="61" t="str">
        <f t="shared" si="658"/>
        <v>Elma Chips Ruffles Churrasco 57g</v>
      </c>
      <c r="FR266" s="109"/>
      <c r="FS266" s="62">
        <f t="shared" si="659"/>
        <v>3.83</v>
      </c>
      <c r="FT266" s="161">
        <f t="shared" si="660"/>
        <v>0</v>
      </c>
      <c r="FU266" s="161">
        <f>(A!C267-NF!FS266)*NF!FR266</f>
        <v>0</v>
      </c>
      <c r="FV266" s="109"/>
      <c r="FW266" s="62">
        <f t="shared" si="661"/>
        <v>3.83</v>
      </c>
      <c r="FX266" s="61">
        <f t="shared" si="662"/>
        <v>0</v>
      </c>
      <c r="FY266" s="161">
        <f>(A!C267-NF!FW266)*NF!FV266</f>
        <v>0</v>
      </c>
      <c r="FZ266" s="61" t="str">
        <f t="shared" si="663"/>
        <v>Elma Chips Ruffles Churrasco 57g</v>
      </c>
      <c r="GA266" s="109"/>
      <c r="GB266" s="62">
        <f t="shared" si="664"/>
        <v>3.83</v>
      </c>
      <c r="GC266" s="61">
        <f t="shared" si="665"/>
        <v>0</v>
      </c>
      <c r="GD266" s="161">
        <f>(A!C267-NF!GB266)*NF!GA266</f>
        <v>0</v>
      </c>
      <c r="GE266" s="109"/>
      <c r="GF266" s="62">
        <f t="shared" si="666"/>
        <v>3.83</v>
      </c>
      <c r="GG266" s="61">
        <f t="shared" si="667"/>
        <v>0</v>
      </c>
      <c r="GH266" s="161">
        <f>(A!C267-NF!GF266)*NF!GE266</f>
        <v>0</v>
      </c>
      <c r="GI266" s="61" t="str">
        <f t="shared" si="668"/>
        <v>Elma Chips Ruffles Churrasco 57g</v>
      </c>
      <c r="GJ266" s="109"/>
      <c r="GK266" s="62">
        <f t="shared" si="669"/>
        <v>3.83</v>
      </c>
      <c r="GL266" s="61">
        <f t="shared" si="670"/>
        <v>0</v>
      </c>
      <c r="GM266" s="161">
        <f>(A!C267-NF!GK266)*NF!GJ266</f>
        <v>0</v>
      </c>
      <c r="GN266" s="109"/>
      <c r="GO266" s="62">
        <f t="shared" si="671"/>
        <v>3.83</v>
      </c>
      <c r="GP266" s="61">
        <f t="shared" si="672"/>
        <v>0</v>
      </c>
      <c r="GQ266" s="161">
        <f>(A!C267-NF!GO266)*NF!GN266</f>
        <v>0</v>
      </c>
      <c r="GR266" s="61" t="str">
        <f t="shared" si="673"/>
        <v>Elma Chips Ruffles Churrasco 57g</v>
      </c>
      <c r="GS266" s="109"/>
      <c r="GT266" s="62">
        <f t="shared" si="674"/>
        <v>3.83</v>
      </c>
      <c r="GU266" s="61">
        <f t="shared" si="675"/>
        <v>0</v>
      </c>
      <c r="GV266" s="161">
        <f>(A!C267-NF!GT266)*NF!GS266</f>
        <v>0</v>
      </c>
      <c r="GW266" s="109"/>
      <c r="GX266" s="62">
        <f t="shared" si="676"/>
        <v>3.83</v>
      </c>
      <c r="GY266" s="61">
        <f t="shared" si="677"/>
        <v>0</v>
      </c>
      <c r="GZ266" s="161">
        <f>(A!C267-NF!GX266)*NF!GW266</f>
        <v>0</v>
      </c>
      <c r="HA266" s="61" t="str">
        <f t="shared" si="678"/>
        <v>Elma Chips Ruffles Churrasco 57g</v>
      </c>
      <c r="HB266" s="109"/>
      <c r="HC266" s="62">
        <f t="shared" si="679"/>
        <v>3.83</v>
      </c>
      <c r="HD266" s="61">
        <f t="shared" si="680"/>
        <v>0</v>
      </c>
      <c r="HE266" s="161">
        <f>(A!C267-NF!HC266)*NF!HB266</f>
        <v>0</v>
      </c>
      <c r="HF266" s="109"/>
      <c r="HG266" s="62">
        <f t="shared" si="681"/>
        <v>3.83</v>
      </c>
      <c r="HH266" s="61">
        <f t="shared" si="682"/>
        <v>0</v>
      </c>
      <c r="HI266" s="161">
        <f>(A!C267-NF!HG266)*NF!HF266</f>
        <v>0</v>
      </c>
      <c r="HJ266" s="61" t="str">
        <f t="shared" si="683"/>
        <v>Elma Chips Ruffles Churrasco 57g</v>
      </c>
      <c r="HK266" s="109"/>
      <c r="HL266" s="62">
        <f t="shared" si="684"/>
        <v>3.83</v>
      </c>
      <c r="HM266" s="61">
        <f t="shared" si="685"/>
        <v>0</v>
      </c>
      <c r="HN266" s="161">
        <f>(A!C267-NF!HL266)*NF!HK266</f>
        <v>0</v>
      </c>
      <c r="HO266" s="109"/>
      <c r="HP266" s="62">
        <f t="shared" si="686"/>
        <v>3.83</v>
      </c>
      <c r="HQ266" s="61">
        <f t="shared" si="687"/>
        <v>0</v>
      </c>
      <c r="HR266" s="161">
        <f>(A!C267-NF!HP266)*NF!HO266</f>
        <v>0</v>
      </c>
      <c r="HS266" s="61" t="str">
        <f t="shared" si="688"/>
        <v>Elma Chips Ruffles Churrasco 57g</v>
      </c>
      <c r="HT266" s="109"/>
      <c r="HU266" s="62">
        <f t="shared" si="689"/>
        <v>3.83</v>
      </c>
      <c r="HV266" s="61">
        <f t="shared" si="690"/>
        <v>0</v>
      </c>
      <c r="HW266" s="161">
        <f>(A!C267-NF!HU266)*NF!HT266</f>
        <v>0</v>
      </c>
      <c r="HX266" s="109"/>
      <c r="HY266" s="62">
        <f t="shared" si="691"/>
        <v>3.83</v>
      </c>
      <c r="HZ266" s="61">
        <f t="shared" si="692"/>
        <v>0</v>
      </c>
      <c r="IA266" s="161">
        <f>(A!C267-NF!HY266)*NF!HX266</f>
        <v>0</v>
      </c>
      <c r="IB266" s="61" t="str">
        <f t="shared" si="693"/>
        <v>Elma Chips Ruffles Churrasco 57g</v>
      </c>
      <c r="IC266" s="109"/>
      <c r="ID266" s="62">
        <f t="shared" si="694"/>
        <v>3.83</v>
      </c>
      <c r="IE266" s="61">
        <f t="shared" si="695"/>
        <v>0</v>
      </c>
      <c r="IF266" s="161">
        <f>(A!C267-NF!ID266)*NF!IC266</f>
        <v>0</v>
      </c>
      <c r="IG266" s="61" t="str">
        <f t="shared" si="696"/>
        <v>Elma Chips Ruffles Churrasco 57g</v>
      </c>
      <c r="IH266" s="109"/>
      <c r="II266" s="62">
        <f t="shared" si="697"/>
        <v>3.83</v>
      </c>
      <c r="IJ266" s="61">
        <f t="shared" si="698"/>
        <v>0</v>
      </c>
      <c r="IK266" s="161">
        <f>(A!C267-NF!II266)*NF!IH266</f>
        <v>0</v>
      </c>
      <c r="IL266" s="61" t="str">
        <f t="shared" si="699"/>
        <v>Elma Chips Ruffles Churrasco 57g</v>
      </c>
      <c r="IM266" s="61"/>
      <c r="IN266" s="61">
        <f t="shared" si="700"/>
        <v>3.83</v>
      </c>
      <c r="IO266" s="61">
        <f t="shared" si="701"/>
        <v>0</v>
      </c>
      <c r="IP266" s="161">
        <f>(A!C267-NF!IN266)*NF!IM266</f>
        <v>0</v>
      </c>
      <c r="IQ266" s="61">
        <f t="shared" si="702"/>
        <v>0</v>
      </c>
      <c r="IR266" s="107">
        <f t="shared" si="703"/>
        <v>0</v>
      </c>
      <c r="IS266" s="97" t="e">
        <f t="shared" si="704"/>
        <v>#DIV/0!</v>
      </c>
      <c r="IT266" s="162"/>
      <c r="IU266" s="162"/>
      <c r="IV266" s="162"/>
    </row>
    <row r="267" spans="1:256" x14ac:dyDescent="0.2">
      <c r="A267" s="163" t="str">
        <f>A!B268</f>
        <v xml:space="preserve">Elma Chips Ruffles Sal 57g </v>
      </c>
      <c r="B267" s="163">
        <f>A!C268</f>
        <v>2.78</v>
      </c>
      <c r="C267" s="104"/>
      <c r="D267" s="102">
        <f t="shared" si="564"/>
        <v>2.78</v>
      </c>
      <c r="E267" s="103">
        <f t="shared" si="565"/>
        <v>0</v>
      </c>
      <c r="F267" s="105">
        <f>(A!C268-NF!D267)*NF!C267</f>
        <v>0</v>
      </c>
      <c r="G267" s="104"/>
      <c r="H267" s="102">
        <f t="shared" si="566"/>
        <v>2.78</v>
      </c>
      <c r="I267" s="59">
        <f t="shared" si="567"/>
        <v>0</v>
      </c>
      <c r="J267" s="59">
        <f>(A!C268-NF!H267)*NF!G267</f>
        <v>0</v>
      </c>
      <c r="K267" s="59" t="str">
        <f t="shared" si="568"/>
        <v xml:space="preserve">Elma Chips Ruffles Sal 57g </v>
      </c>
      <c r="L267" s="104"/>
      <c r="M267" s="60">
        <f t="shared" si="569"/>
        <v>2.78</v>
      </c>
      <c r="N267" s="103">
        <f t="shared" si="570"/>
        <v>0</v>
      </c>
      <c r="O267" s="105">
        <f>(A!C268-NF!M267)*NF!L267</f>
        <v>0</v>
      </c>
      <c r="P267" s="104"/>
      <c r="Q267" s="102">
        <f t="shared" si="571"/>
        <v>2.78</v>
      </c>
      <c r="R267" s="59">
        <f t="shared" si="572"/>
        <v>0</v>
      </c>
      <c r="S267" s="103">
        <f>(A!C268-NF!Q267)*NF!P267</f>
        <v>0</v>
      </c>
      <c r="T267" s="103" t="str">
        <f t="shared" si="573"/>
        <v xml:space="preserve">Elma Chips Ruffles Sal 57g </v>
      </c>
      <c r="U267" s="104"/>
      <c r="V267" s="102">
        <f t="shared" si="574"/>
        <v>2.78</v>
      </c>
      <c r="W267" s="59">
        <f t="shared" si="575"/>
        <v>0</v>
      </c>
      <c r="X267" s="106">
        <f>(A!C268-NF!V267)*NF!U267</f>
        <v>0</v>
      </c>
      <c r="Y267" s="104"/>
      <c r="Z267" s="60">
        <f t="shared" si="576"/>
        <v>2.78</v>
      </c>
      <c r="AA267" s="59">
        <f t="shared" si="577"/>
        <v>0</v>
      </c>
      <c r="AB267" s="59">
        <f>(A!C268-NF!Z267)*NF!Y267</f>
        <v>0</v>
      </c>
      <c r="AC267" s="59" t="str">
        <f t="shared" si="578"/>
        <v xml:space="preserve">Elma Chips Ruffles Sal 57g </v>
      </c>
      <c r="AD267" s="104"/>
      <c r="AE267" s="60">
        <f t="shared" si="579"/>
        <v>2.78</v>
      </c>
      <c r="AF267" s="59">
        <f t="shared" si="580"/>
        <v>0</v>
      </c>
      <c r="AG267" s="106">
        <f>(A!C268-NF!AE267)*NF!AD267</f>
        <v>0</v>
      </c>
      <c r="AH267" s="104"/>
      <c r="AI267" s="60">
        <f t="shared" si="581"/>
        <v>2.78</v>
      </c>
      <c r="AJ267" s="59">
        <f t="shared" si="582"/>
        <v>0</v>
      </c>
      <c r="AK267" s="59">
        <f>(A!C268-NF!AI267)*NF!AH267</f>
        <v>0</v>
      </c>
      <c r="AL267" s="59" t="str">
        <f t="shared" si="583"/>
        <v xml:space="preserve">Elma Chips Ruffles Sal 57g </v>
      </c>
      <c r="AM267" s="104"/>
      <c r="AN267" s="60">
        <f t="shared" si="584"/>
        <v>2.78</v>
      </c>
      <c r="AO267" s="59">
        <f t="shared" si="585"/>
        <v>0</v>
      </c>
      <c r="AP267" s="106">
        <f>(A!C268-NF!AN267)*NF!AM267</f>
        <v>0</v>
      </c>
      <c r="AQ267" s="104"/>
      <c r="AR267" s="60">
        <f t="shared" si="586"/>
        <v>2.78</v>
      </c>
      <c r="AS267" s="59">
        <f t="shared" si="587"/>
        <v>0</v>
      </c>
      <c r="AT267" s="59">
        <f>(A!C268-NF!AR267)*NF!AQ267</f>
        <v>0</v>
      </c>
      <c r="AU267" s="59" t="str">
        <f t="shared" si="588"/>
        <v xml:space="preserve">Elma Chips Ruffles Sal 57g </v>
      </c>
      <c r="AV267" s="104"/>
      <c r="AW267" s="60">
        <f t="shared" si="589"/>
        <v>2.78</v>
      </c>
      <c r="AX267" s="59">
        <f t="shared" si="590"/>
        <v>0</v>
      </c>
      <c r="AY267" s="106">
        <f>(A!C268-NF!AW267)*NF!AV267</f>
        <v>0</v>
      </c>
      <c r="AZ267" s="104"/>
      <c r="BA267" s="60">
        <f t="shared" si="591"/>
        <v>2.78</v>
      </c>
      <c r="BB267" s="59">
        <f t="shared" si="592"/>
        <v>0</v>
      </c>
      <c r="BC267" s="59">
        <f>(A!C268-NF!BA267)*NF!AZ267</f>
        <v>0</v>
      </c>
      <c r="BD267" s="59" t="str">
        <f t="shared" si="593"/>
        <v xml:space="preserve">Elma Chips Ruffles Sal 57g </v>
      </c>
      <c r="BE267" s="104"/>
      <c r="BF267" s="60">
        <f t="shared" si="594"/>
        <v>2.78</v>
      </c>
      <c r="BG267" s="59">
        <f t="shared" si="595"/>
        <v>0</v>
      </c>
      <c r="BH267" s="106">
        <f>(A!C268-NF!BF267)*NF!BE267</f>
        <v>0</v>
      </c>
      <c r="BI267" s="104"/>
      <c r="BJ267" s="60">
        <f t="shared" si="596"/>
        <v>2.78</v>
      </c>
      <c r="BK267" s="59">
        <f t="shared" si="597"/>
        <v>0</v>
      </c>
      <c r="BL267" s="59">
        <f>(A!C268-NF!BJ267)*NF!BI267</f>
        <v>0</v>
      </c>
      <c r="BM267" s="59" t="str">
        <f t="shared" si="598"/>
        <v xml:space="preserve">Elma Chips Ruffles Sal 57g </v>
      </c>
      <c r="BN267" s="104"/>
      <c r="BO267" s="60">
        <f t="shared" si="599"/>
        <v>2.78</v>
      </c>
      <c r="BP267" s="59">
        <f t="shared" si="600"/>
        <v>0</v>
      </c>
      <c r="BQ267" s="106">
        <f>(A!C268-NF!BO267)*NF!BN267</f>
        <v>0</v>
      </c>
      <c r="BR267" s="104"/>
      <c r="BS267" s="60">
        <f t="shared" si="601"/>
        <v>2.78</v>
      </c>
      <c r="BT267" s="59">
        <f t="shared" si="602"/>
        <v>0</v>
      </c>
      <c r="BU267" s="59">
        <f>(A!C268-NF!BS267)*NF!BR267</f>
        <v>0</v>
      </c>
      <c r="BV267" s="59" t="str">
        <f t="shared" si="603"/>
        <v xml:space="preserve">Elma Chips Ruffles Sal 57g </v>
      </c>
      <c r="BW267" s="104"/>
      <c r="BX267" s="60">
        <f t="shared" si="604"/>
        <v>2.78</v>
      </c>
      <c r="BY267" s="59">
        <f t="shared" si="605"/>
        <v>0</v>
      </c>
      <c r="BZ267" s="106">
        <f>(A!C268-NF!BX267)*NF!BW267</f>
        <v>0</v>
      </c>
      <c r="CA267" s="104"/>
      <c r="CB267" s="60">
        <f t="shared" si="606"/>
        <v>2.78</v>
      </c>
      <c r="CC267" s="59">
        <f t="shared" si="607"/>
        <v>0</v>
      </c>
      <c r="CD267" s="59">
        <f>(A!C268-NF!CB267)*NF!CA267</f>
        <v>0</v>
      </c>
      <c r="CE267" s="59" t="str">
        <f t="shared" si="608"/>
        <v xml:space="preserve">Elma Chips Ruffles Sal 57g </v>
      </c>
      <c r="CF267" s="104"/>
      <c r="CG267" s="60">
        <f t="shared" si="609"/>
        <v>2.78</v>
      </c>
      <c r="CH267" s="59">
        <f t="shared" si="610"/>
        <v>0</v>
      </c>
      <c r="CI267" s="106">
        <f>(A!C268-NF!CG267)*NF!CF267</f>
        <v>0</v>
      </c>
      <c r="CJ267" s="104"/>
      <c r="CK267" s="60">
        <f t="shared" si="611"/>
        <v>2.78</v>
      </c>
      <c r="CL267" s="59">
        <f t="shared" si="612"/>
        <v>0</v>
      </c>
      <c r="CM267" s="59">
        <f>(A!C268-NF!CK267)*NF!CJ267</f>
        <v>0</v>
      </c>
      <c r="CN267" s="59" t="str">
        <f t="shared" si="613"/>
        <v xml:space="preserve">Elma Chips Ruffles Sal 57g </v>
      </c>
      <c r="CO267" s="104"/>
      <c r="CP267" s="60">
        <f t="shared" si="614"/>
        <v>2.78</v>
      </c>
      <c r="CQ267" s="59">
        <f t="shared" si="615"/>
        <v>0</v>
      </c>
      <c r="CR267" s="106">
        <f>(A!C268-NF!CP267)*NF!CO267</f>
        <v>0</v>
      </c>
      <c r="CS267" s="104"/>
      <c r="CT267" s="60">
        <f t="shared" si="616"/>
        <v>2.78</v>
      </c>
      <c r="CU267" s="59">
        <f t="shared" si="617"/>
        <v>0</v>
      </c>
      <c r="CV267" s="59">
        <f>(A!C268-NF!CT267)*NF!CS267</f>
        <v>0</v>
      </c>
      <c r="CW267" s="59" t="str">
        <f t="shared" si="618"/>
        <v xml:space="preserve">Elma Chips Ruffles Sal 57g </v>
      </c>
      <c r="CX267" s="104"/>
      <c r="CY267" s="60">
        <f t="shared" si="619"/>
        <v>2.78</v>
      </c>
      <c r="CZ267" s="59">
        <f t="shared" si="620"/>
        <v>0</v>
      </c>
      <c r="DA267" s="106">
        <f>(A!C268-NF!CY267)*NF!CX267</f>
        <v>0</v>
      </c>
      <c r="DB267" s="104"/>
      <c r="DC267" s="60">
        <f t="shared" si="621"/>
        <v>2.78</v>
      </c>
      <c r="DD267" s="59">
        <f t="shared" si="622"/>
        <v>0</v>
      </c>
      <c r="DE267" s="59">
        <f>(A!C268-NF!DC267)*NF!DB267</f>
        <v>0</v>
      </c>
      <c r="DF267" s="59" t="str">
        <f t="shared" si="623"/>
        <v xml:space="preserve">Elma Chips Ruffles Sal 57g </v>
      </c>
      <c r="DG267" s="104"/>
      <c r="DH267" s="60">
        <f t="shared" si="624"/>
        <v>2.78</v>
      </c>
      <c r="DI267" s="59">
        <f t="shared" si="625"/>
        <v>0</v>
      </c>
      <c r="DJ267" s="106">
        <f>(A!C268-NF!DH267)*NF!DG267</f>
        <v>0</v>
      </c>
      <c r="DK267" s="104"/>
      <c r="DL267" s="60">
        <f t="shared" si="626"/>
        <v>2.78</v>
      </c>
      <c r="DM267" s="59">
        <f t="shared" si="627"/>
        <v>0</v>
      </c>
      <c r="DN267" s="59">
        <f>(A!C268-NF!DL267)*NF!DK267</f>
        <v>0</v>
      </c>
      <c r="DO267" s="59" t="str">
        <f t="shared" si="628"/>
        <v xml:space="preserve">Elma Chips Ruffles Sal 57g </v>
      </c>
      <c r="DP267" s="104"/>
      <c r="DQ267" s="60">
        <f t="shared" si="629"/>
        <v>2.78</v>
      </c>
      <c r="DR267" s="59">
        <f t="shared" si="630"/>
        <v>0</v>
      </c>
      <c r="DS267" s="106">
        <f>(A!C268-NF!DQ267)*NF!DP267</f>
        <v>0</v>
      </c>
      <c r="DT267" s="104"/>
      <c r="DU267" s="60">
        <f t="shared" si="631"/>
        <v>2.78</v>
      </c>
      <c r="DV267" s="59">
        <f t="shared" si="632"/>
        <v>0</v>
      </c>
      <c r="DW267" s="59">
        <f>(A!C268-NF!DU267)*NF!DT267</f>
        <v>0</v>
      </c>
      <c r="DX267" s="59" t="str">
        <f t="shared" si="633"/>
        <v xml:space="preserve">Elma Chips Ruffles Sal 57g </v>
      </c>
      <c r="DY267" s="104"/>
      <c r="DZ267" s="60">
        <f t="shared" si="634"/>
        <v>2.78</v>
      </c>
      <c r="EA267" s="59">
        <f t="shared" si="635"/>
        <v>0</v>
      </c>
      <c r="EB267" s="106">
        <f>(A!C268-NF!DZ267)*NF!DY267</f>
        <v>0</v>
      </c>
      <c r="EC267" s="104"/>
      <c r="ED267" s="60">
        <f t="shared" si="636"/>
        <v>2.78</v>
      </c>
      <c r="EE267" s="59">
        <f t="shared" si="637"/>
        <v>0</v>
      </c>
      <c r="EF267" s="59">
        <f>(A!C268-NF!ED267)*NF!EC267</f>
        <v>0</v>
      </c>
      <c r="EG267" s="59" t="str">
        <f t="shared" si="638"/>
        <v xml:space="preserve">Elma Chips Ruffles Sal 57g </v>
      </c>
      <c r="EH267" s="104"/>
      <c r="EI267" s="60">
        <f t="shared" si="639"/>
        <v>2.78</v>
      </c>
      <c r="EJ267" s="59">
        <f t="shared" si="640"/>
        <v>0</v>
      </c>
      <c r="EK267" s="106">
        <f>(A!C268-NF!EI267)*NF!EH267</f>
        <v>0</v>
      </c>
      <c r="EL267" s="104"/>
      <c r="EM267" s="60">
        <f t="shared" si="641"/>
        <v>2.78</v>
      </c>
      <c r="EN267" s="59">
        <f t="shared" si="642"/>
        <v>0</v>
      </c>
      <c r="EO267" s="106">
        <f>(A!C268-NF!EM267)*NF!EL267</f>
        <v>0</v>
      </c>
      <c r="EP267" s="59" t="str">
        <f t="shared" si="643"/>
        <v xml:space="preserve">Elma Chips Ruffles Sal 57g </v>
      </c>
      <c r="EQ267" s="104"/>
      <c r="ER267" s="60">
        <f t="shared" si="644"/>
        <v>2.78</v>
      </c>
      <c r="ES267" s="59">
        <f t="shared" si="645"/>
        <v>0</v>
      </c>
      <c r="ET267" s="106">
        <f>(A!C268-NF!ER267)*NF!EQ267</f>
        <v>0</v>
      </c>
      <c r="EU267" s="104"/>
      <c r="EV267" s="60">
        <f t="shared" si="646"/>
        <v>2.78</v>
      </c>
      <c r="EW267" s="59">
        <f t="shared" si="647"/>
        <v>0</v>
      </c>
      <c r="EX267" s="106">
        <f>(A!C268-NF!EV267)*NF!EU267</f>
        <v>0</v>
      </c>
      <c r="EY267" s="59" t="str">
        <f t="shared" si="648"/>
        <v xml:space="preserve">Elma Chips Ruffles Sal 57g </v>
      </c>
      <c r="EZ267" s="104"/>
      <c r="FA267" s="60">
        <f t="shared" si="649"/>
        <v>2.78</v>
      </c>
      <c r="FB267" s="59">
        <f t="shared" si="650"/>
        <v>0</v>
      </c>
      <c r="FC267" s="106">
        <f>(A!C268-NF!FA267)*NF!EZ267</f>
        <v>0</v>
      </c>
      <c r="FD267" s="104"/>
      <c r="FE267" s="60">
        <f t="shared" si="651"/>
        <v>2.78</v>
      </c>
      <c r="FF267" s="59">
        <f t="shared" si="652"/>
        <v>0</v>
      </c>
      <c r="FG267" s="106">
        <f>(A!C268-NF!FE267)*NF!FD267</f>
        <v>0</v>
      </c>
      <c r="FH267" s="59" t="str">
        <f t="shared" si="653"/>
        <v xml:space="preserve">Elma Chips Ruffles Sal 57g </v>
      </c>
      <c r="FI267" s="104"/>
      <c r="FJ267" s="60">
        <f t="shared" si="654"/>
        <v>2.78</v>
      </c>
      <c r="FK267" s="59">
        <f t="shared" si="655"/>
        <v>0</v>
      </c>
      <c r="FL267" s="106">
        <f>(A!C268-NF!FJ267)*NF!FI267</f>
        <v>0</v>
      </c>
      <c r="FM267" s="104"/>
      <c r="FN267" s="60">
        <f t="shared" si="656"/>
        <v>2.78</v>
      </c>
      <c r="FO267" s="59">
        <f t="shared" si="657"/>
        <v>0</v>
      </c>
      <c r="FP267" s="106">
        <f>(A!C268-NF!FN267)*NF!FM267</f>
        <v>0</v>
      </c>
      <c r="FQ267" s="59" t="str">
        <f t="shared" si="658"/>
        <v xml:space="preserve">Elma Chips Ruffles Sal 57g </v>
      </c>
      <c r="FR267" s="104"/>
      <c r="FS267" s="60">
        <f t="shared" si="659"/>
        <v>2.78</v>
      </c>
      <c r="FT267" s="106">
        <f t="shared" si="660"/>
        <v>0</v>
      </c>
      <c r="FU267" s="106">
        <f>(A!C268-NF!FS267)*NF!FR267</f>
        <v>0</v>
      </c>
      <c r="FV267" s="104"/>
      <c r="FW267" s="60">
        <f t="shared" si="661"/>
        <v>2.78</v>
      </c>
      <c r="FX267" s="59">
        <f t="shared" si="662"/>
        <v>0</v>
      </c>
      <c r="FY267" s="106">
        <f>(A!C268-NF!FW267)*NF!FV267</f>
        <v>0</v>
      </c>
      <c r="FZ267" s="59" t="str">
        <f t="shared" si="663"/>
        <v xml:space="preserve">Elma Chips Ruffles Sal 57g </v>
      </c>
      <c r="GA267" s="104"/>
      <c r="GB267" s="60">
        <f t="shared" si="664"/>
        <v>2.78</v>
      </c>
      <c r="GC267" s="59">
        <f t="shared" si="665"/>
        <v>0</v>
      </c>
      <c r="GD267" s="106">
        <f>(A!C268-NF!GB267)*NF!GA267</f>
        <v>0</v>
      </c>
      <c r="GE267" s="104"/>
      <c r="GF267" s="60">
        <f t="shared" si="666"/>
        <v>2.78</v>
      </c>
      <c r="GG267" s="59">
        <f t="shared" si="667"/>
        <v>0</v>
      </c>
      <c r="GH267" s="106">
        <f>(A!C268-NF!GF267)*NF!GE267</f>
        <v>0</v>
      </c>
      <c r="GI267" s="59" t="str">
        <f t="shared" si="668"/>
        <v xml:space="preserve">Elma Chips Ruffles Sal 57g </v>
      </c>
      <c r="GJ267" s="104"/>
      <c r="GK267" s="60">
        <f t="shared" si="669"/>
        <v>2.78</v>
      </c>
      <c r="GL267" s="59">
        <f t="shared" si="670"/>
        <v>0</v>
      </c>
      <c r="GM267" s="106">
        <f>(A!C268-NF!GK267)*NF!GJ267</f>
        <v>0</v>
      </c>
      <c r="GN267" s="104"/>
      <c r="GO267" s="60">
        <f t="shared" si="671"/>
        <v>2.78</v>
      </c>
      <c r="GP267" s="59">
        <f t="shared" si="672"/>
        <v>0</v>
      </c>
      <c r="GQ267" s="106">
        <f>(A!C268-NF!GO267)*NF!GN267</f>
        <v>0</v>
      </c>
      <c r="GR267" s="59" t="str">
        <f t="shared" si="673"/>
        <v xml:space="preserve">Elma Chips Ruffles Sal 57g </v>
      </c>
      <c r="GS267" s="104"/>
      <c r="GT267" s="60">
        <f t="shared" si="674"/>
        <v>2.78</v>
      </c>
      <c r="GU267" s="59">
        <f t="shared" si="675"/>
        <v>0</v>
      </c>
      <c r="GV267" s="106">
        <f>(A!C268-NF!GT267)*NF!GS267</f>
        <v>0</v>
      </c>
      <c r="GW267" s="104"/>
      <c r="GX267" s="60">
        <f t="shared" si="676"/>
        <v>2.78</v>
      </c>
      <c r="GY267" s="59">
        <f t="shared" si="677"/>
        <v>0</v>
      </c>
      <c r="GZ267" s="106">
        <f>(A!C268-NF!GX267)*NF!GW267</f>
        <v>0</v>
      </c>
      <c r="HA267" s="59" t="str">
        <f t="shared" si="678"/>
        <v xml:space="preserve">Elma Chips Ruffles Sal 57g </v>
      </c>
      <c r="HB267" s="104"/>
      <c r="HC267" s="60">
        <f t="shared" si="679"/>
        <v>2.78</v>
      </c>
      <c r="HD267" s="59">
        <f t="shared" si="680"/>
        <v>0</v>
      </c>
      <c r="HE267" s="106">
        <f>(A!C268-NF!HC267)*NF!HB267</f>
        <v>0</v>
      </c>
      <c r="HF267" s="104"/>
      <c r="HG267" s="60">
        <f t="shared" si="681"/>
        <v>2.78</v>
      </c>
      <c r="HH267" s="59">
        <f t="shared" si="682"/>
        <v>0</v>
      </c>
      <c r="HI267" s="106">
        <f>(A!C268-NF!HG267)*NF!HF267</f>
        <v>0</v>
      </c>
      <c r="HJ267" s="59" t="str">
        <f t="shared" si="683"/>
        <v xml:space="preserve">Elma Chips Ruffles Sal 57g </v>
      </c>
      <c r="HK267" s="104"/>
      <c r="HL267" s="60">
        <f t="shared" si="684"/>
        <v>2.78</v>
      </c>
      <c r="HM267" s="59">
        <f t="shared" si="685"/>
        <v>0</v>
      </c>
      <c r="HN267" s="106">
        <f>(A!C268-NF!HL267)*NF!HK267</f>
        <v>0</v>
      </c>
      <c r="HO267" s="104"/>
      <c r="HP267" s="60">
        <f t="shared" si="686"/>
        <v>2.78</v>
      </c>
      <c r="HQ267" s="59">
        <f t="shared" si="687"/>
        <v>0</v>
      </c>
      <c r="HR267" s="106">
        <f>(A!C268-NF!HP267)*NF!HO267</f>
        <v>0</v>
      </c>
      <c r="HS267" s="59" t="str">
        <f t="shared" si="688"/>
        <v xml:space="preserve">Elma Chips Ruffles Sal 57g </v>
      </c>
      <c r="HT267" s="104"/>
      <c r="HU267" s="60">
        <f t="shared" si="689"/>
        <v>2.78</v>
      </c>
      <c r="HV267" s="59">
        <f t="shared" si="690"/>
        <v>0</v>
      </c>
      <c r="HW267" s="106">
        <f>(A!C268-NF!HU267)*NF!HT267</f>
        <v>0</v>
      </c>
      <c r="HX267" s="104"/>
      <c r="HY267" s="60">
        <f t="shared" si="691"/>
        <v>2.78</v>
      </c>
      <c r="HZ267" s="59">
        <f t="shared" si="692"/>
        <v>0</v>
      </c>
      <c r="IA267" s="106">
        <f>(A!C268-NF!HY267)*NF!HX267</f>
        <v>0</v>
      </c>
      <c r="IB267" s="59" t="str">
        <f t="shared" si="693"/>
        <v xml:space="preserve">Elma Chips Ruffles Sal 57g </v>
      </c>
      <c r="IC267" s="104"/>
      <c r="ID267" s="60">
        <f t="shared" si="694"/>
        <v>2.78</v>
      </c>
      <c r="IE267" s="59">
        <f t="shared" si="695"/>
        <v>0</v>
      </c>
      <c r="IF267" s="106">
        <f>(A!C268-NF!ID267)*NF!IC267</f>
        <v>0</v>
      </c>
      <c r="IG267" s="59" t="str">
        <f t="shared" si="696"/>
        <v xml:space="preserve">Elma Chips Ruffles Sal 57g </v>
      </c>
      <c r="IH267" s="104"/>
      <c r="II267" s="60">
        <f t="shared" si="697"/>
        <v>2.78</v>
      </c>
      <c r="IJ267" s="59">
        <f t="shared" si="698"/>
        <v>0</v>
      </c>
      <c r="IK267" s="106">
        <f>(A!C268-NF!II267)*NF!IH267</f>
        <v>0</v>
      </c>
      <c r="IL267" s="59" t="str">
        <f t="shared" si="699"/>
        <v xml:space="preserve">Elma Chips Ruffles Sal 57g </v>
      </c>
      <c r="IM267" s="59"/>
      <c r="IN267" s="59">
        <f t="shared" si="700"/>
        <v>2.78</v>
      </c>
      <c r="IO267" s="59">
        <f t="shared" si="701"/>
        <v>0</v>
      </c>
      <c r="IP267" s="106">
        <f>(A!C268-NF!IN267)*NF!IM267</f>
        <v>0</v>
      </c>
      <c r="IQ267" s="59">
        <f t="shared" si="702"/>
        <v>0</v>
      </c>
      <c r="IR267" s="101">
        <f t="shared" si="703"/>
        <v>0</v>
      </c>
      <c r="IS267" s="103" t="e">
        <f t="shared" si="704"/>
        <v>#DIV/0!</v>
      </c>
      <c r="IT267" s="96"/>
      <c r="IU267" s="96"/>
      <c r="IV267" s="96"/>
    </row>
    <row r="268" spans="1:256" x14ac:dyDescent="0.2">
      <c r="A268" s="136" t="str">
        <f>A!B269</f>
        <v>Emustab Emulsificante/Estabilizante 200g</v>
      </c>
      <c r="B268" s="136">
        <f>A!C269</f>
        <v>2.78</v>
      </c>
      <c r="C268" s="109"/>
      <c r="D268" s="108">
        <f t="shared" si="564"/>
        <v>2.78</v>
      </c>
      <c r="E268" s="97">
        <f t="shared" si="565"/>
        <v>0</v>
      </c>
      <c r="F268" s="95">
        <f>(A!C269-NF!D268)*NF!C268</f>
        <v>0</v>
      </c>
      <c r="G268" s="109"/>
      <c r="H268" s="108">
        <f t="shared" si="566"/>
        <v>2.78</v>
      </c>
      <c r="I268" s="61">
        <f t="shared" si="567"/>
        <v>0</v>
      </c>
      <c r="J268" s="61">
        <f>(A!C269-NF!H268)*NF!G268</f>
        <v>0</v>
      </c>
      <c r="K268" s="61" t="str">
        <f t="shared" si="568"/>
        <v>Emustab Emulsificante/Estabilizante 200g</v>
      </c>
      <c r="L268" s="109"/>
      <c r="M268" s="62">
        <f t="shared" si="569"/>
        <v>2.78</v>
      </c>
      <c r="N268" s="97">
        <f t="shared" si="570"/>
        <v>0</v>
      </c>
      <c r="O268" s="95">
        <f>(A!C269-NF!M268)*NF!L268</f>
        <v>0</v>
      </c>
      <c r="P268" s="109"/>
      <c r="Q268" s="108">
        <f t="shared" si="571"/>
        <v>2.78</v>
      </c>
      <c r="R268" s="61">
        <f t="shared" si="572"/>
        <v>0</v>
      </c>
      <c r="S268" s="97">
        <f>(A!C269-NF!Q268)*NF!P268</f>
        <v>0</v>
      </c>
      <c r="T268" s="97" t="str">
        <f t="shared" si="573"/>
        <v>Emustab Emulsificante/Estabilizante 200g</v>
      </c>
      <c r="U268" s="109"/>
      <c r="V268" s="108">
        <f t="shared" si="574"/>
        <v>2.78</v>
      </c>
      <c r="W268" s="61">
        <f t="shared" si="575"/>
        <v>0</v>
      </c>
      <c r="X268" s="161">
        <f>(A!C269-NF!V268)*NF!U268</f>
        <v>0</v>
      </c>
      <c r="Y268" s="109"/>
      <c r="Z268" s="62">
        <f t="shared" si="576"/>
        <v>2.78</v>
      </c>
      <c r="AA268" s="61">
        <f t="shared" si="577"/>
        <v>0</v>
      </c>
      <c r="AB268" s="61">
        <f>(A!C269-NF!Z268)*NF!Y268</f>
        <v>0</v>
      </c>
      <c r="AC268" s="61" t="str">
        <f t="shared" si="578"/>
        <v>Emustab Emulsificante/Estabilizante 200g</v>
      </c>
      <c r="AD268" s="109"/>
      <c r="AE268" s="62">
        <f t="shared" si="579"/>
        <v>2.78</v>
      </c>
      <c r="AF268" s="61">
        <f t="shared" si="580"/>
        <v>0</v>
      </c>
      <c r="AG268" s="161">
        <f>(A!C269-NF!AE268)*NF!AD268</f>
        <v>0</v>
      </c>
      <c r="AH268" s="109"/>
      <c r="AI268" s="62">
        <f t="shared" si="581"/>
        <v>2.78</v>
      </c>
      <c r="AJ268" s="61">
        <f t="shared" si="582"/>
        <v>0</v>
      </c>
      <c r="AK268" s="61">
        <f>(A!C269-NF!AI268)*NF!AH268</f>
        <v>0</v>
      </c>
      <c r="AL268" s="61" t="str">
        <f t="shared" si="583"/>
        <v>Emustab Emulsificante/Estabilizante 200g</v>
      </c>
      <c r="AM268" s="109"/>
      <c r="AN268" s="62">
        <f t="shared" si="584"/>
        <v>2.78</v>
      </c>
      <c r="AO268" s="61">
        <f t="shared" si="585"/>
        <v>0</v>
      </c>
      <c r="AP268" s="161">
        <f>(A!C269-NF!AN268)*NF!AM268</f>
        <v>0</v>
      </c>
      <c r="AQ268" s="109"/>
      <c r="AR268" s="62">
        <f t="shared" si="586"/>
        <v>2.78</v>
      </c>
      <c r="AS268" s="61">
        <f t="shared" si="587"/>
        <v>0</v>
      </c>
      <c r="AT268" s="61">
        <f>(A!C269-NF!AR268)*NF!AQ268</f>
        <v>0</v>
      </c>
      <c r="AU268" s="61" t="str">
        <f t="shared" si="588"/>
        <v>Emustab Emulsificante/Estabilizante 200g</v>
      </c>
      <c r="AV268" s="109"/>
      <c r="AW268" s="62">
        <f t="shared" si="589"/>
        <v>2.78</v>
      </c>
      <c r="AX268" s="61">
        <f t="shared" si="590"/>
        <v>0</v>
      </c>
      <c r="AY268" s="161">
        <f>(A!C269-NF!AW268)*NF!AV268</f>
        <v>0</v>
      </c>
      <c r="AZ268" s="109"/>
      <c r="BA268" s="62">
        <f t="shared" si="591"/>
        <v>2.78</v>
      </c>
      <c r="BB268" s="61">
        <f t="shared" si="592"/>
        <v>0</v>
      </c>
      <c r="BC268" s="61">
        <f>(A!C269-NF!BA268)*NF!AZ268</f>
        <v>0</v>
      </c>
      <c r="BD268" s="61" t="str">
        <f t="shared" si="593"/>
        <v>Emustab Emulsificante/Estabilizante 200g</v>
      </c>
      <c r="BE268" s="109"/>
      <c r="BF268" s="62">
        <f t="shared" si="594"/>
        <v>2.78</v>
      </c>
      <c r="BG268" s="61">
        <f t="shared" si="595"/>
        <v>0</v>
      </c>
      <c r="BH268" s="161">
        <f>(A!C269-NF!BF268)*NF!BE268</f>
        <v>0</v>
      </c>
      <c r="BI268" s="109"/>
      <c r="BJ268" s="62">
        <f t="shared" si="596"/>
        <v>2.78</v>
      </c>
      <c r="BK268" s="61">
        <f t="shared" si="597"/>
        <v>0</v>
      </c>
      <c r="BL268" s="61">
        <f>(A!C269-NF!BJ268)*NF!BI268</f>
        <v>0</v>
      </c>
      <c r="BM268" s="61" t="str">
        <f t="shared" si="598"/>
        <v>Emustab Emulsificante/Estabilizante 200g</v>
      </c>
      <c r="BN268" s="109"/>
      <c r="BO268" s="62">
        <f t="shared" si="599"/>
        <v>2.78</v>
      </c>
      <c r="BP268" s="61">
        <f t="shared" si="600"/>
        <v>0</v>
      </c>
      <c r="BQ268" s="161">
        <f>(A!C269-NF!BO268)*NF!BN268</f>
        <v>0</v>
      </c>
      <c r="BR268" s="109"/>
      <c r="BS268" s="62">
        <f t="shared" si="601"/>
        <v>2.78</v>
      </c>
      <c r="BT268" s="61">
        <f t="shared" si="602"/>
        <v>0</v>
      </c>
      <c r="BU268" s="61">
        <f>(A!C269-NF!BS268)*NF!BR268</f>
        <v>0</v>
      </c>
      <c r="BV268" s="61" t="str">
        <f t="shared" si="603"/>
        <v>Emustab Emulsificante/Estabilizante 200g</v>
      </c>
      <c r="BW268" s="109"/>
      <c r="BX268" s="62">
        <f t="shared" si="604"/>
        <v>2.78</v>
      </c>
      <c r="BY268" s="61">
        <f t="shared" si="605"/>
        <v>0</v>
      </c>
      <c r="BZ268" s="161">
        <f>(A!C269-NF!BX268)*NF!BW268</f>
        <v>0</v>
      </c>
      <c r="CA268" s="109"/>
      <c r="CB268" s="62">
        <f t="shared" si="606"/>
        <v>2.78</v>
      </c>
      <c r="CC268" s="61">
        <f t="shared" si="607"/>
        <v>0</v>
      </c>
      <c r="CD268" s="61">
        <f>(A!C269-NF!CB268)*NF!CA268</f>
        <v>0</v>
      </c>
      <c r="CE268" s="61" t="str">
        <f t="shared" si="608"/>
        <v>Emustab Emulsificante/Estabilizante 200g</v>
      </c>
      <c r="CF268" s="109"/>
      <c r="CG268" s="62">
        <f t="shared" si="609"/>
        <v>2.78</v>
      </c>
      <c r="CH268" s="61">
        <f t="shared" si="610"/>
        <v>0</v>
      </c>
      <c r="CI268" s="161">
        <f>(A!C269-NF!CG268)*NF!CF268</f>
        <v>0</v>
      </c>
      <c r="CJ268" s="109"/>
      <c r="CK268" s="62">
        <f t="shared" si="611"/>
        <v>2.78</v>
      </c>
      <c r="CL268" s="61">
        <f t="shared" si="612"/>
        <v>0</v>
      </c>
      <c r="CM268" s="61">
        <f>(A!C269-NF!CK268)*NF!CJ268</f>
        <v>0</v>
      </c>
      <c r="CN268" s="61" t="str">
        <f t="shared" si="613"/>
        <v>Emustab Emulsificante/Estabilizante 200g</v>
      </c>
      <c r="CO268" s="109"/>
      <c r="CP268" s="62">
        <f t="shared" si="614"/>
        <v>2.78</v>
      </c>
      <c r="CQ268" s="61">
        <f t="shared" si="615"/>
        <v>0</v>
      </c>
      <c r="CR268" s="161">
        <f>(A!C269-NF!CP268)*NF!CO268</f>
        <v>0</v>
      </c>
      <c r="CS268" s="109"/>
      <c r="CT268" s="62">
        <f t="shared" si="616"/>
        <v>2.78</v>
      </c>
      <c r="CU268" s="61">
        <f t="shared" si="617"/>
        <v>0</v>
      </c>
      <c r="CV268" s="61">
        <f>(A!C269-NF!CT268)*NF!CS268</f>
        <v>0</v>
      </c>
      <c r="CW268" s="61" t="str">
        <f t="shared" si="618"/>
        <v>Emustab Emulsificante/Estabilizante 200g</v>
      </c>
      <c r="CX268" s="109"/>
      <c r="CY268" s="62">
        <f t="shared" si="619"/>
        <v>2.78</v>
      </c>
      <c r="CZ268" s="61">
        <f t="shared" si="620"/>
        <v>0</v>
      </c>
      <c r="DA268" s="161">
        <f>(A!C269-NF!CY268)*NF!CX268</f>
        <v>0</v>
      </c>
      <c r="DB268" s="109"/>
      <c r="DC268" s="62">
        <f t="shared" si="621"/>
        <v>2.78</v>
      </c>
      <c r="DD268" s="61">
        <f t="shared" si="622"/>
        <v>0</v>
      </c>
      <c r="DE268" s="61">
        <f>(A!C269-NF!DC268)*NF!DB268</f>
        <v>0</v>
      </c>
      <c r="DF268" s="61" t="str">
        <f t="shared" si="623"/>
        <v>Emustab Emulsificante/Estabilizante 200g</v>
      </c>
      <c r="DG268" s="109"/>
      <c r="DH268" s="62">
        <f t="shared" si="624"/>
        <v>2.78</v>
      </c>
      <c r="DI268" s="61">
        <f t="shared" si="625"/>
        <v>0</v>
      </c>
      <c r="DJ268" s="161">
        <f>(A!C269-NF!DH268)*NF!DG268</f>
        <v>0</v>
      </c>
      <c r="DK268" s="109"/>
      <c r="DL268" s="62">
        <f t="shared" si="626"/>
        <v>2.78</v>
      </c>
      <c r="DM268" s="61">
        <f t="shared" si="627"/>
        <v>0</v>
      </c>
      <c r="DN268" s="61">
        <f>(A!C269-NF!DL268)*NF!DK268</f>
        <v>0</v>
      </c>
      <c r="DO268" s="61" t="str">
        <f t="shared" si="628"/>
        <v>Emustab Emulsificante/Estabilizante 200g</v>
      </c>
      <c r="DP268" s="109"/>
      <c r="DQ268" s="62">
        <f t="shared" si="629"/>
        <v>2.78</v>
      </c>
      <c r="DR268" s="61">
        <f t="shared" si="630"/>
        <v>0</v>
      </c>
      <c r="DS268" s="161">
        <f>(A!C269-NF!DQ268)*NF!DP268</f>
        <v>0</v>
      </c>
      <c r="DT268" s="109"/>
      <c r="DU268" s="62">
        <f t="shared" si="631"/>
        <v>2.78</v>
      </c>
      <c r="DV268" s="61">
        <f t="shared" si="632"/>
        <v>0</v>
      </c>
      <c r="DW268" s="61">
        <f>(A!C269-NF!DU268)*NF!DT268</f>
        <v>0</v>
      </c>
      <c r="DX268" s="61" t="str">
        <f t="shared" si="633"/>
        <v>Emustab Emulsificante/Estabilizante 200g</v>
      </c>
      <c r="DY268" s="109"/>
      <c r="DZ268" s="62">
        <f t="shared" si="634"/>
        <v>2.78</v>
      </c>
      <c r="EA268" s="61">
        <f t="shared" si="635"/>
        <v>0</v>
      </c>
      <c r="EB268" s="161">
        <f>(A!C269-NF!DZ268)*NF!DY268</f>
        <v>0</v>
      </c>
      <c r="EC268" s="109"/>
      <c r="ED268" s="62">
        <f t="shared" si="636"/>
        <v>2.78</v>
      </c>
      <c r="EE268" s="61">
        <f t="shared" si="637"/>
        <v>0</v>
      </c>
      <c r="EF268" s="61">
        <f>(A!C269-NF!ED268)*NF!EC268</f>
        <v>0</v>
      </c>
      <c r="EG268" s="61" t="str">
        <f t="shared" si="638"/>
        <v>Emustab Emulsificante/Estabilizante 200g</v>
      </c>
      <c r="EH268" s="109"/>
      <c r="EI268" s="62">
        <f t="shared" si="639"/>
        <v>2.78</v>
      </c>
      <c r="EJ268" s="61">
        <f t="shared" si="640"/>
        <v>0</v>
      </c>
      <c r="EK268" s="161">
        <f>(A!C269-NF!EI268)*NF!EH268</f>
        <v>0</v>
      </c>
      <c r="EL268" s="109"/>
      <c r="EM268" s="62">
        <f t="shared" si="641"/>
        <v>2.78</v>
      </c>
      <c r="EN268" s="61">
        <f t="shared" si="642"/>
        <v>0</v>
      </c>
      <c r="EO268" s="161">
        <f>(A!C269-NF!EM268)*NF!EL268</f>
        <v>0</v>
      </c>
      <c r="EP268" s="61" t="str">
        <f t="shared" si="643"/>
        <v>Emustab Emulsificante/Estabilizante 200g</v>
      </c>
      <c r="EQ268" s="109"/>
      <c r="ER268" s="62">
        <f t="shared" si="644"/>
        <v>2.78</v>
      </c>
      <c r="ES268" s="61">
        <f t="shared" si="645"/>
        <v>0</v>
      </c>
      <c r="ET268" s="161">
        <f>(A!C269-NF!ER268)*NF!EQ268</f>
        <v>0</v>
      </c>
      <c r="EU268" s="109"/>
      <c r="EV268" s="62">
        <f t="shared" si="646"/>
        <v>2.78</v>
      </c>
      <c r="EW268" s="61">
        <f t="shared" si="647"/>
        <v>0</v>
      </c>
      <c r="EX268" s="161">
        <f>(A!C269-NF!EV268)*NF!EU268</f>
        <v>0</v>
      </c>
      <c r="EY268" s="61" t="str">
        <f t="shared" si="648"/>
        <v>Emustab Emulsificante/Estabilizante 200g</v>
      </c>
      <c r="EZ268" s="109"/>
      <c r="FA268" s="62">
        <f t="shared" si="649"/>
        <v>2.78</v>
      </c>
      <c r="FB268" s="61">
        <f t="shared" si="650"/>
        <v>0</v>
      </c>
      <c r="FC268" s="161">
        <f>(A!C269-NF!FA268)*NF!EZ268</f>
        <v>0</v>
      </c>
      <c r="FD268" s="109"/>
      <c r="FE268" s="62">
        <f t="shared" si="651"/>
        <v>2.78</v>
      </c>
      <c r="FF268" s="61">
        <f t="shared" si="652"/>
        <v>0</v>
      </c>
      <c r="FG268" s="161">
        <f>(A!C269-NF!FE268)*NF!FD268</f>
        <v>0</v>
      </c>
      <c r="FH268" s="61" t="str">
        <f t="shared" si="653"/>
        <v>Emustab Emulsificante/Estabilizante 200g</v>
      </c>
      <c r="FI268" s="109"/>
      <c r="FJ268" s="62">
        <f t="shared" si="654"/>
        <v>2.78</v>
      </c>
      <c r="FK268" s="61">
        <f t="shared" si="655"/>
        <v>0</v>
      </c>
      <c r="FL268" s="161">
        <f>(A!C269-NF!FJ268)*NF!FI268</f>
        <v>0</v>
      </c>
      <c r="FM268" s="109"/>
      <c r="FN268" s="62">
        <f t="shared" si="656"/>
        <v>2.78</v>
      </c>
      <c r="FO268" s="61">
        <f t="shared" si="657"/>
        <v>0</v>
      </c>
      <c r="FP268" s="161">
        <f>(A!C269-NF!FN268)*NF!FM268</f>
        <v>0</v>
      </c>
      <c r="FQ268" s="61" t="str">
        <f t="shared" si="658"/>
        <v>Emustab Emulsificante/Estabilizante 200g</v>
      </c>
      <c r="FR268" s="109"/>
      <c r="FS268" s="62">
        <f t="shared" si="659"/>
        <v>2.78</v>
      </c>
      <c r="FT268" s="161">
        <f t="shared" si="660"/>
        <v>0</v>
      </c>
      <c r="FU268" s="161">
        <f>(A!C269-NF!FS268)*NF!FR268</f>
        <v>0</v>
      </c>
      <c r="FV268" s="109"/>
      <c r="FW268" s="62">
        <f t="shared" si="661"/>
        <v>2.78</v>
      </c>
      <c r="FX268" s="61">
        <f t="shared" si="662"/>
        <v>0</v>
      </c>
      <c r="FY268" s="161">
        <f>(A!C269-NF!FW268)*NF!FV268</f>
        <v>0</v>
      </c>
      <c r="FZ268" s="61" t="str">
        <f t="shared" si="663"/>
        <v>Emustab Emulsificante/Estabilizante 200g</v>
      </c>
      <c r="GA268" s="109"/>
      <c r="GB268" s="62">
        <f t="shared" si="664"/>
        <v>2.78</v>
      </c>
      <c r="GC268" s="61">
        <f t="shared" si="665"/>
        <v>0</v>
      </c>
      <c r="GD268" s="161">
        <f>(A!C269-NF!GB268)*NF!GA268</f>
        <v>0</v>
      </c>
      <c r="GE268" s="109"/>
      <c r="GF268" s="62">
        <f t="shared" si="666"/>
        <v>2.78</v>
      </c>
      <c r="GG268" s="61">
        <f t="shared" si="667"/>
        <v>0</v>
      </c>
      <c r="GH268" s="161">
        <f>(A!C269-NF!GF268)*NF!GE268</f>
        <v>0</v>
      </c>
      <c r="GI268" s="61" t="str">
        <f t="shared" si="668"/>
        <v>Emustab Emulsificante/Estabilizante 200g</v>
      </c>
      <c r="GJ268" s="109"/>
      <c r="GK268" s="62">
        <f t="shared" si="669"/>
        <v>2.78</v>
      </c>
      <c r="GL268" s="61">
        <f t="shared" si="670"/>
        <v>0</v>
      </c>
      <c r="GM268" s="161">
        <f>(A!C269-NF!GK268)*NF!GJ268</f>
        <v>0</v>
      </c>
      <c r="GN268" s="109"/>
      <c r="GO268" s="62">
        <f t="shared" si="671"/>
        <v>2.78</v>
      </c>
      <c r="GP268" s="61">
        <f t="shared" si="672"/>
        <v>0</v>
      </c>
      <c r="GQ268" s="161">
        <f>(A!C269-NF!GO268)*NF!GN268</f>
        <v>0</v>
      </c>
      <c r="GR268" s="61" t="str">
        <f t="shared" si="673"/>
        <v>Emustab Emulsificante/Estabilizante 200g</v>
      </c>
      <c r="GS268" s="109"/>
      <c r="GT268" s="62">
        <f t="shared" si="674"/>
        <v>2.78</v>
      </c>
      <c r="GU268" s="61">
        <f t="shared" si="675"/>
        <v>0</v>
      </c>
      <c r="GV268" s="161">
        <f>(A!C269-NF!GT268)*NF!GS268</f>
        <v>0</v>
      </c>
      <c r="GW268" s="109"/>
      <c r="GX268" s="62">
        <f t="shared" si="676"/>
        <v>2.78</v>
      </c>
      <c r="GY268" s="61">
        <f t="shared" si="677"/>
        <v>0</v>
      </c>
      <c r="GZ268" s="161">
        <f>(A!C269-NF!GX268)*NF!GW268</f>
        <v>0</v>
      </c>
      <c r="HA268" s="61" t="str">
        <f t="shared" si="678"/>
        <v>Emustab Emulsificante/Estabilizante 200g</v>
      </c>
      <c r="HB268" s="109"/>
      <c r="HC268" s="62">
        <f t="shared" si="679"/>
        <v>2.78</v>
      </c>
      <c r="HD268" s="61">
        <f t="shared" si="680"/>
        <v>0</v>
      </c>
      <c r="HE268" s="161">
        <f>(A!C269-NF!HC268)*NF!HB268</f>
        <v>0</v>
      </c>
      <c r="HF268" s="109"/>
      <c r="HG268" s="62">
        <f t="shared" si="681"/>
        <v>2.78</v>
      </c>
      <c r="HH268" s="61">
        <f t="shared" si="682"/>
        <v>0</v>
      </c>
      <c r="HI268" s="161">
        <f>(A!C269-NF!HG268)*NF!HF268</f>
        <v>0</v>
      </c>
      <c r="HJ268" s="61" t="str">
        <f t="shared" si="683"/>
        <v>Emustab Emulsificante/Estabilizante 200g</v>
      </c>
      <c r="HK268" s="109"/>
      <c r="HL268" s="62">
        <f t="shared" si="684"/>
        <v>2.78</v>
      </c>
      <c r="HM268" s="61">
        <f t="shared" si="685"/>
        <v>0</v>
      </c>
      <c r="HN268" s="161">
        <f>(A!C269-NF!HL268)*NF!HK268</f>
        <v>0</v>
      </c>
      <c r="HO268" s="109"/>
      <c r="HP268" s="62">
        <f t="shared" si="686"/>
        <v>2.78</v>
      </c>
      <c r="HQ268" s="61">
        <f t="shared" si="687"/>
        <v>0</v>
      </c>
      <c r="HR268" s="161">
        <f>(A!C269-NF!HP268)*NF!HO268</f>
        <v>0</v>
      </c>
      <c r="HS268" s="61" t="str">
        <f t="shared" si="688"/>
        <v>Emustab Emulsificante/Estabilizante 200g</v>
      </c>
      <c r="HT268" s="109"/>
      <c r="HU268" s="62">
        <f t="shared" si="689"/>
        <v>2.78</v>
      </c>
      <c r="HV268" s="61">
        <f t="shared" si="690"/>
        <v>0</v>
      </c>
      <c r="HW268" s="161">
        <f>(A!C269-NF!HU268)*NF!HT268</f>
        <v>0</v>
      </c>
      <c r="HX268" s="109"/>
      <c r="HY268" s="62">
        <f t="shared" si="691"/>
        <v>2.78</v>
      </c>
      <c r="HZ268" s="61">
        <f t="shared" si="692"/>
        <v>0</v>
      </c>
      <c r="IA268" s="161">
        <f>(A!C269-NF!HY268)*NF!HX268</f>
        <v>0</v>
      </c>
      <c r="IB268" s="61" t="str">
        <f t="shared" si="693"/>
        <v>Emustab Emulsificante/Estabilizante 200g</v>
      </c>
      <c r="IC268" s="109"/>
      <c r="ID268" s="62">
        <f t="shared" si="694"/>
        <v>2.78</v>
      </c>
      <c r="IE268" s="61">
        <f t="shared" si="695"/>
        <v>0</v>
      </c>
      <c r="IF268" s="161">
        <f>(A!C269-NF!ID268)*NF!IC268</f>
        <v>0</v>
      </c>
      <c r="IG268" s="61" t="str">
        <f t="shared" si="696"/>
        <v>Emustab Emulsificante/Estabilizante 200g</v>
      </c>
      <c r="IH268" s="109"/>
      <c r="II268" s="62">
        <f t="shared" si="697"/>
        <v>2.78</v>
      </c>
      <c r="IJ268" s="61">
        <f t="shared" si="698"/>
        <v>0</v>
      </c>
      <c r="IK268" s="161">
        <f>(A!C269-NF!II268)*NF!IH268</f>
        <v>0</v>
      </c>
      <c r="IL268" s="61" t="str">
        <f t="shared" si="699"/>
        <v>Emustab Emulsificante/Estabilizante 200g</v>
      </c>
      <c r="IM268" s="61"/>
      <c r="IN268" s="61">
        <f t="shared" si="700"/>
        <v>2.78</v>
      </c>
      <c r="IO268" s="61">
        <f t="shared" si="701"/>
        <v>0</v>
      </c>
      <c r="IP268" s="161">
        <f>(A!C269-NF!IN268)*NF!IM268</f>
        <v>0</v>
      </c>
      <c r="IQ268" s="61">
        <f t="shared" si="702"/>
        <v>0</v>
      </c>
      <c r="IR268" s="107">
        <f t="shared" si="703"/>
        <v>0</v>
      </c>
      <c r="IS268" s="97" t="e">
        <f t="shared" si="704"/>
        <v>#DIV/0!</v>
      </c>
      <c r="IT268" s="162"/>
      <c r="IU268" s="162"/>
      <c r="IV268" s="162"/>
    </row>
    <row r="269" spans="1:256" x14ac:dyDescent="0.2">
      <c r="A269" s="163" t="str">
        <f>A!B270</f>
        <v>Energético Extra Power 1000ml</v>
      </c>
      <c r="B269" s="163">
        <f>A!C270</f>
        <v>3.83</v>
      </c>
      <c r="C269" s="104"/>
      <c r="D269" s="102">
        <f t="shared" si="564"/>
        <v>3.83</v>
      </c>
      <c r="E269" s="103">
        <f t="shared" si="565"/>
        <v>0</v>
      </c>
      <c r="F269" s="105">
        <f>(A!C270-NF!D269)*NF!C269</f>
        <v>0</v>
      </c>
      <c r="G269" s="104"/>
      <c r="H269" s="102">
        <f t="shared" si="566"/>
        <v>3.83</v>
      </c>
      <c r="I269" s="59">
        <f t="shared" si="567"/>
        <v>0</v>
      </c>
      <c r="J269" s="59">
        <f>(A!C270-NF!H269)*NF!G269</f>
        <v>0</v>
      </c>
      <c r="K269" s="59" t="str">
        <f t="shared" si="568"/>
        <v>Energético Extra Power 1000ml</v>
      </c>
      <c r="L269" s="104"/>
      <c r="M269" s="60">
        <f t="shared" si="569"/>
        <v>3.83</v>
      </c>
      <c r="N269" s="103">
        <f t="shared" si="570"/>
        <v>0</v>
      </c>
      <c r="O269" s="105">
        <f>(A!C270-NF!M269)*NF!L269</f>
        <v>0</v>
      </c>
      <c r="P269" s="104"/>
      <c r="Q269" s="102">
        <f t="shared" si="571"/>
        <v>3.83</v>
      </c>
      <c r="R269" s="59">
        <f t="shared" si="572"/>
        <v>0</v>
      </c>
      <c r="S269" s="103">
        <f>(A!C270-NF!Q269)*NF!P269</f>
        <v>0</v>
      </c>
      <c r="T269" s="103" t="str">
        <f t="shared" si="573"/>
        <v>Energético Extra Power 1000ml</v>
      </c>
      <c r="U269" s="104"/>
      <c r="V269" s="102">
        <f t="shared" si="574"/>
        <v>3.83</v>
      </c>
      <c r="W269" s="59">
        <f t="shared" si="575"/>
        <v>0</v>
      </c>
      <c r="X269" s="106">
        <f>(A!C270-NF!V269)*NF!U269</f>
        <v>0</v>
      </c>
      <c r="Y269" s="104"/>
      <c r="Z269" s="60">
        <f t="shared" si="576"/>
        <v>3.83</v>
      </c>
      <c r="AA269" s="59">
        <f t="shared" si="577"/>
        <v>0</v>
      </c>
      <c r="AB269" s="59">
        <f>(A!C270-NF!Z269)*NF!Y269</f>
        <v>0</v>
      </c>
      <c r="AC269" s="59" t="str">
        <f t="shared" si="578"/>
        <v>Energético Extra Power 1000ml</v>
      </c>
      <c r="AD269" s="104"/>
      <c r="AE269" s="60">
        <f t="shared" si="579"/>
        <v>3.83</v>
      </c>
      <c r="AF269" s="59">
        <f t="shared" si="580"/>
        <v>0</v>
      </c>
      <c r="AG269" s="106">
        <f>(A!C270-NF!AE269)*NF!AD269</f>
        <v>0</v>
      </c>
      <c r="AH269" s="104"/>
      <c r="AI269" s="60">
        <f t="shared" si="581"/>
        <v>3.83</v>
      </c>
      <c r="AJ269" s="59">
        <f t="shared" si="582"/>
        <v>0</v>
      </c>
      <c r="AK269" s="59">
        <f>(A!C270-NF!AI269)*NF!AH269</f>
        <v>0</v>
      </c>
      <c r="AL269" s="59" t="str">
        <f t="shared" si="583"/>
        <v>Energético Extra Power 1000ml</v>
      </c>
      <c r="AM269" s="104"/>
      <c r="AN269" s="60">
        <f t="shared" si="584"/>
        <v>3.83</v>
      </c>
      <c r="AO269" s="59">
        <f t="shared" si="585"/>
        <v>0</v>
      </c>
      <c r="AP269" s="106">
        <f>(A!C270-NF!AN269)*NF!AM269</f>
        <v>0</v>
      </c>
      <c r="AQ269" s="104"/>
      <c r="AR269" s="60">
        <f t="shared" si="586"/>
        <v>3.83</v>
      </c>
      <c r="AS269" s="59">
        <f t="shared" si="587"/>
        <v>0</v>
      </c>
      <c r="AT269" s="59">
        <f>(A!C270-NF!AR269)*NF!AQ269</f>
        <v>0</v>
      </c>
      <c r="AU269" s="59" t="str">
        <f t="shared" si="588"/>
        <v>Energético Extra Power 1000ml</v>
      </c>
      <c r="AV269" s="104"/>
      <c r="AW269" s="60">
        <f t="shared" si="589"/>
        <v>3.83</v>
      </c>
      <c r="AX269" s="59">
        <f t="shared" si="590"/>
        <v>0</v>
      </c>
      <c r="AY269" s="106">
        <f>(A!C270-NF!AW269)*NF!AV269</f>
        <v>0</v>
      </c>
      <c r="AZ269" s="104"/>
      <c r="BA269" s="60">
        <f t="shared" si="591"/>
        <v>3.83</v>
      </c>
      <c r="BB269" s="59">
        <f t="shared" si="592"/>
        <v>0</v>
      </c>
      <c r="BC269" s="59">
        <f>(A!C270-NF!BA269)*NF!AZ269</f>
        <v>0</v>
      </c>
      <c r="BD269" s="59" t="str">
        <f t="shared" si="593"/>
        <v>Energético Extra Power 1000ml</v>
      </c>
      <c r="BE269" s="104"/>
      <c r="BF269" s="60">
        <f t="shared" si="594"/>
        <v>3.83</v>
      </c>
      <c r="BG269" s="59">
        <f t="shared" si="595"/>
        <v>0</v>
      </c>
      <c r="BH269" s="106">
        <f>(A!C270-NF!BF269)*NF!BE269</f>
        <v>0</v>
      </c>
      <c r="BI269" s="104"/>
      <c r="BJ269" s="60">
        <f t="shared" si="596"/>
        <v>3.83</v>
      </c>
      <c r="BK269" s="59">
        <f t="shared" si="597"/>
        <v>0</v>
      </c>
      <c r="BL269" s="59">
        <f>(A!C270-NF!BJ269)*NF!BI269</f>
        <v>0</v>
      </c>
      <c r="BM269" s="59" t="str">
        <f t="shared" si="598"/>
        <v>Energético Extra Power 1000ml</v>
      </c>
      <c r="BN269" s="104"/>
      <c r="BO269" s="60">
        <f t="shared" si="599"/>
        <v>3.83</v>
      </c>
      <c r="BP269" s="59">
        <f t="shared" si="600"/>
        <v>0</v>
      </c>
      <c r="BQ269" s="106">
        <f>(A!C270-NF!BO269)*NF!BN269</f>
        <v>0</v>
      </c>
      <c r="BR269" s="104"/>
      <c r="BS269" s="60">
        <f t="shared" si="601"/>
        <v>3.83</v>
      </c>
      <c r="BT269" s="59">
        <f t="shared" si="602"/>
        <v>0</v>
      </c>
      <c r="BU269" s="59">
        <f>(A!C270-NF!BS269)*NF!BR269</f>
        <v>0</v>
      </c>
      <c r="BV269" s="59" t="str">
        <f t="shared" si="603"/>
        <v>Energético Extra Power 1000ml</v>
      </c>
      <c r="BW269" s="104"/>
      <c r="BX269" s="60">
        <f t="shared" si="604"/>
        <v>3.83</v>
      </c>
      <c r="BY269" s="59">
        <f t="shared" si="605"/>
        <v>0</v>
      </c>
      <c r="BZ269" s="106">
        <f>(A!C270-NF!BX269)*NF!BW269</f>
        <v>0</v>
      </c>
      <c r="CA269" s="104"/>
      <c r="CB269" s="60">
        <f t="shared" si="606"/>
        <v>3.83</v>
      </c>
      <c r="CC269" s="59">
        <f t="shared" si="607"/>
        <v>0</v>
      </c>
      <c r="CD269" s="59">
        <f>(A!C270-NF!CB269)*NF!CA269</f>
        <v>0</v>
      </c>
      <c r="CE269" s="59" t="str">
        <f t="shared" si="608"/>
        <v>Energético Extra Power 1000ml</v>
      </c>
      <c r="CF269" s="104"/>
      <c r="CG269" s="60">
        <f t="shared" si="609"/>
        <v>3.83</v>
      </c>
      <c r="CH269" s="59">
        <f t="shared" si="610"/>
        <v>0</v>
      </c>
      <c r="CI269" s="106">
        <f>(A!C270-NF!CG269)*NF!CF269</f>
        <v>0</v>
      </c>
      <c r="CJ269" s="104"/>
      <c r="CK269" s="60">
        <f t="shared" si="611"/>
        <v>3.83</v>
      </c>
      <c r="CL269" s="59">
        <f t="shared" si="612"/>
        <v>0</v>
      </c>
      <c r="CM269" s="59">
        <f>(A!C270-NF!CK269)*NF!CJ269</f>
        <v>0</v>
      </c>
      <c r="CN269" s="59" t="str">
        <f t="shared" si="613"/>
        <v>Energético Extra Power 1000ml</v>
      </c>
      <c r="CO269" s="104"/>
      <c r="CP269" s="60">
        <f t="shared" si="614"/>
        <v>3.83</v>
      </c>
      <c r="CQ269" s="59">
        <f t="shared" si="615"/>
        <v>0</v>
      </c>
      <c r="CR269" s="106">
        <f>(A!C270-NF!CP269)*NF!CO269</f>
        <v>0</v>
      </c>
      <c r="CS269" s="104"/>
      <c r="CT269" s="60">
        <f t="shared" si="616"/>
        <v>3.83</v>
      </c>
      <c r="CU269" s="59">
        <f t="shared" si="617"/>
        <v>0</v>
      </c>
      <c r="CV269" s="59">
        <f>(A!C270-NF!CT269)*NF!CS269</f>
        <v>0</v>
      </c>
      <c r="CW269" s="59" t="str">
        <f t="shared" si="618"/>
        <v>Energético Extra Power 1000ml</v>
      </c>
      <c r="CX269" s="104"/>
      <c r="CY269" s="60">
        <f t="shared" si="619"/>
        <v>3.83</v>
      </c>
      <c r="CZ269" s="59">
        <f t="shared" si="620"/>
        <v>0</v>
      </c>
      <c r="DA269" s="106">
        <f>(A!C270-NF!CY269)*NF!CX269</f>
        <v>0</v>
      </c>
      <c r="DB269" s="104"/>
      <c r="DC269" s="60">
        <f t="shared" si="621"/>
        <v>3.83</v>
      </c>
      <c r="DD269" s="59">
        <f t="shared" si="622"/>
        <v>0</v>
      </c>
      <c r="DE269" s="59">
        <f>(A!C270-NF!DC269)*NF!DB269</f>
        <v>0</v>
      </c>
      <c r="DF269" s="59" t="str">
        <f t="shared" si="623"/>
        <v>Energético Extra Power 1000ml</v>
      </c>
      <c r="DG269" s="104"/>
      <c r="DH269" s="60">
        <f t="shared" si="624"/>
        <v>3.83</v>
      </c>
      <c r="DI269" s="59">
        <f t="shared" si="625"/>
        <v>0</v>
      </c>
      <c r="DJ269" s="106">
        <f>(A!C270-NF!DH269)*NF!DG269</f>
        <v>0</v>
      </c>
      <c r="DK269" s="104"/>
      <c r="DL269" s="60">
        <f t="shared" si="626"/>
        <v>3.83</v>
      </c>
      <c r="DM269" s="59">
        <f t="shared" si="627"/>
        <v>0</v>
      </c>
      <c r="DN269" s="59">
        <f>(A!C270-NF!DL269)*NF!DK269</f>
        <v>0</v>
      </c>
      <c r="DO269" s="59" t="str">
        <f t="shared" si="628"/>
        <v>Energético Extra Power 1000ml</v>
      </c>
      <c r="DP269" s="104"/>
      <c r="DQ269" s="60">
        <f t="shared" si="629"/>
        <v>3.83</v>
      </c>
      <c r="DR269" s="59">
        <f t="shared" si="630"/>
        <v>0</v>
      </c>
      <c r="DS269" s="106">
        <f>(A!C270-NF!DQ269)*NF!DP269</f>
        <v>0</v>
      </c>
      <c r="DT269" s="104"/>
      <c r="DU269" s="60">
        <f t="shared" si="631"/>
        <v>3.83</v>
      </c>
      <c r="DV269" s="59">
        <f t="shared" si="632"/>
        <v>0</v>
      </c>
      <c r="DW269" s="59">
        <f>(A!C270-NF!DU269)*NF!DT269</f>
        <v>0</v>
      </c>
      <c r="DX269" s="59" t="str">
        <f t="shared" si="633"/>
        <v>Energético Extra Power 1000ml</v>
      </c>
      <c r="DY269" s="104"/>
      <c r="DZ269" s="60">
        <f t="shared" si="634"/>
        <v>3.83</v>
      </c>
      <c r="EA269" s="59">
        <f t="shared" si="635"/>
        <v>0</v>
      </c>
      <c r="EB269" s="106">
        <f>(A!C270-NF!DZ269)*NF!DY269</f>
        <v>0</v>
      </c>
      <c r="EC269" s="104"/>
      <c r="ED269" s="60">
        <f t="shared" si="636"/>
        <v>3.83</v>
      </c>
      <c r="EE269" s="59">
        <f t="shared" si="637"/>
        <v>0</v>
      </c>
      <c r="EF269" s="59">
        <f>(A!C270-NF!ED269)*NF!EC269</f>
        <v>0</v>
      </c>
      <c r="EG269" s="59" t="str">
        <f t="shared" si="638"/>
        <v>Energético Extra Power 1000ml</v>
      </c>
      <c r="EH269" s="104"/>
      <c r="EI269" s="60">
        <f t="shared" si="639"/>
        <v>3.83</v>
      </c>
      <c r="EJ269" s="59">
        <f t="shared" si="640"/>
        <v>0</v>
      </c>
      <c r="EK269" s="106">
        <f>(A!C270-NF!EI269)*NF!EH269</f>
        <v>0</v>
      </c>
      <c r="EL269" s="104"/>
      <c r="EM269" s="60">
        <f t="shared" si="641"/>
        <v>3.83</v>
      </c>
      <c r="EN269" s="59">
        <f t="shared" si="642"/>
        <v>0</v>
      </c>
      <c r="EO269" s="106">
        <f>(A!C270-NF!EM269)*NF!EL269</f>
        <v>0</v>
      </c>
      <c r="EP269" s="59" t="str">
        <f t="shared" si="643"/>
        <v>Energético Extra Power 1000ml</v>
      </c>
      <c r="EQ269" s="104"/>
      <c r="ER269" s="60">
        <f t="shared" si="644"/>
        <v>3.83</v>
      </c>
      <c r="ES269" s="59">
        <f t="shared" si="645"/>
        <v>0</v>
      </c>
      <c r="ET269" s="106">
        <f>(A!C270-NF!ER269)*NF!EQ269</f>
        <v>0</v>
      </c>
      <c r="EU269" s="104"/>
      <c r="EV269" s="60">
        <f t="shared" si="646"/>
        <v>3.83</v>
      </c>
      <c r="EW269" s="59">
        <f t="shared" si="647"/>
        <v>0</v>
      </c>
      <c r="EX269" s="106">
        <f>(A!C270-NF!EV269)*NF!EU269</f>
        <v>0</v>
      </c>
      <c r="EY269" s="59" t="str">
        <f t="shared" si="648"/>
        <v>Energético Extra Power 1000ml</v>
      </c>
      <c r="EZ269" s="104"/>
      <c r="FA269" s="60">
        <f t="shared" si="649"/>
        <v>3.83</v>
      </c>
      <c r="FB269" s="59">
        <f t="shared" si="650"/>
        <v>0</v>
      </c>
      <c r="FC269" s="106">
        <f>(A!C270-NF!FA269)*NF!EZ269</f>
        <v>0</v>
      </c>
      <c r="FD269" s="104"/>
      <c r="FE269" s="60">
        <f t="shared" si="651"/>
        <v>3.83</v>
      </c>
      <c r="FF269" s="59">
        <f t="shared" si="652"/>
        <v>0</v>
      </c>
      <c r="FG269" s="106">
        <f>(A!C270-NF!FE269)*NF!FD269</f>
        <v>0</v>
      </c>
      <c r="FH269" s="59" t="str">
        <f t="shared" si="653"/>
        <v>Energético Extra Power 1000ml</v>
      </c>
      <c r="FI269" s="104"/>
      <c r="FJ269" s="60">
        <f t="shared" si="654"/>
        <v>3.83</v>
      </c>
      <c r="FK269" s="59">
        <f t="shared" si="655"/>
        <v>0</v>
      </c>
      <c r="FL269" s="106">
        <f>(A!C270-NF!FJ269)*NF!FI269</f>
        <v>0</v>
      </c>
      <c r="FM269" s="104"/>
      <c r="FN269" s="60">
        <f t="shared" si="656"/>
        <v>3.83</v>
      </c>
      <c r="FO269" s="59">
        <f t="shared" si="657"/>
        <v>0</v>
      </c>
      <c r="FP269" s="106">
        <f>(A!C270-NF!FN269)*NF!FM269</f>
        <v>0</v>
      </c>
      <c r="FQ269" s="59" t="str">
        <f t="shared" si="658"/>
        <v>Energético Extra Power 1000ml</v>
      </c>
      <c r="FR269" s="104"/>
      <c r="FS269" s="60">
        <f t="shared" si="659"/>
        <v>3.83</v>
      </c>
      <c r="FT269" s="106">
        <f t="shared" si="660"/>
        <v>0</v>
      </c>
      <c r="FU269" s="106">
        <f>(A!C270-NF!FS269)*NF!FR269</f>
        <v>0</v>
      </c>
      <c r="FV269" s="104"/>
      <c r="FW269" s="60">
        <f t="shared" si="661"/>
        <v>3.83</v>
      </c>
      <c r="FX269" s="59">
        <f t="shared" si="662"/>
        <v>0</v>
      </c>
      <c r="FY269" s="106">
        <f>(A!C270-NF!FW269)*NF!FV269</f>
        <v>0</v>
      </c>
      <c r="FZ269" s="59" t="str">
        <f t="shared" si="663"/>
        <v>Energético Extra Power 1000ml</v>
      </c>
      <c r="GA269" s="104"/>
      <c r="GB269" s="60">
        <f t="shared" si="664"/>
        <v>3.83</v>
      </c>
      <c r="GC269" s="59">
        <f t="shared" si="665"/>
        <v>0</v>
      </c>
      <c r="GD269" s="106">
        <f>(A!C270-NF!GB269)*NF!GA269</f>
        <v>0</v>
      </c>
      <c r="GE269" s="104"/>
      <c r="GF269" s="60">
        <f t="shared" si="666"/>
        <v>3.83</v>
      </c>
      <c r="GG269" s="59">
        <f t="shared" si="667"/>
        <v>0</v>
      </c>
      <c r="GH269" s="106">
        <f>(A!C270-NF!GF269)*NF!GE269</f>
        <v>0</v>
      </c>
      <c r="GI269" s="59" t="str">
        <f t="shared" si="668"/>
        <v>Energético Extra Power 1000ml</v>
      </c>
      <c r="GJ269" s="104"/>
      <c r="GK269" s="60">
        <f t="shared" si="669"/>
        <v>3.83</v>
      </c>
      <c r="GL269" s="59">
        <f t="shared" si="670"/>
        <v>0</v>
      </c>
      <c r="GM269" s="106">
        <f>(A!C270-NF!GK269)*NF!GJ269</f>
        <v>0</v>
      </c>
      <c r="GN269" s="104"/>
      <c r="GO269" s="60">
        <f t="shared" si="671"/>
        <v>3.83</v>
      </c>
      <c r="GP269" s="59">
        <f t="shared" si="672"/>
        <v>0</v>
      </c>
      <c r="GQ269" s="106">
        <f>(A!C270-NF!GO269)*NF!GN269</f>
        <v>0</v>
      </c>
      <c r="GR269" s="59" t="str">
        <f t="shared" si="673"/>
        <v>Energético Extra Power 1000ml</v>
      </c>
      <c r="GS269" s="104"/>
      <c r="GT269" s="60">
        <f t="shared" si="674"/>
        <v>3.83</v>
      </c>
      <c r="GU269" s="59">
        <f t="shared" si="675"/>
        <v>0</v>
      </c>
      <c r="GV269" s="106">
        <f>(A!C270-NF!GT269)*NF!GS269</f>
        <v>0</v>
      </c>
      <c r="GW269" s="104"/>
      <c r="GX269" s="60">
        <f t="shared" si="676"/>
        <v>3.83</v>
      </c>
      <c r="GY269" s="59">
        <f t="shared" si="677"/>
        <v>0</v>
      </c>
      <c r="GZ269" s="106">
        <f>(A!C270-NF!GX269)*NF!GW269</f>
        <v>0</v>
      </c>
      <c r="HA269" s="59" t="str">
        <f t="shared" si="678"/>
        <v>Energético Extra Power 1000ml</v>
      </c>
      <c r="HB269" s="104"/>
      <c r="HC269" s="60">
        <f t="shared" si="679"/>
        <v>3.83</v>
      </c>
      <c r="HD269" s="59">
        <f t="shared" si="680"/>
        <v>0</v>
      </c>
      <c r="HE269" s="106">
        <f>(A!C270-NF!HC269)*NF!HB269</f>
        <v>0</v>
      </c>
      <c r="HF269" s="104"/>
      <c r="HG269" s="60">
        <f t="shared" si="681"/>
        <v>3.83</v>
      </c>
      <c r="HH269" s="59">
        <f t="shared" si="682"/>
        <v>0</v>
      </c>
      <c r="HI269" s="106">
        <f>(A!C270-NF!HG269)*NF!HF269</f>
        <v>0</v>
      </c>
      <c r="HJ269" s="59" t="str">
        <f t="shared" si="683"/>
        <v>Energético Extra Power 1000ml</v>
      </c>
      <c r="HK269" s="104"/>
      <c r="HL269" s="60">
        <f t="shared" si="684"/>
        <v>3.83</v>
      </c>
      <c r="HM269" s="59">
        <f t="shared" si="685"/>
        <v>0</v>
      </c>
      <c r="HN269" s="106">
        <f>(A!C270-NF!HL269)*NF!HK269</f>
        <v>0</v>
      </c>
      <c r="HO269" s="104"/>
      <c r="HP269" s="60">
        <f t="shared" si="686"/>
        <v>3.83</v>
      </c>
      <c r="HQ269" s="59">
        <f t="shared" si="687"/>
        <v>0</v>
      </c>
      <c r="HR269" s="106">
        <f>(A!C270-NF!HP269)*NF!HO269</f>
        <v>0</v>
      </c>
      <c r="HS269" s="59" t="str">
        <f t="shared" si="688"/>
        <v>Energético Extra Power 1000ml</v>
      </c>
      <c r="HT269" s="104"/>
      <c r="HU269" s="60">
        <f t="shared" si="689"/>
        <v>3.83</v>
      </c>
      <c r="HV269" s="59">
        <f t="shared" si="690"/>
        <v>0</v>
      </c>
      <c r="HW269" s="106">
        <f>(A!C270-NF!HU269)*NF!HT269</f>
        <v>0</v>
      </c>
      <c r="HX269" s="104"/>
      <c r="HY269" s="60">
        <f t="shared" si="691"/>
        <v>3.83</v>
      </c>
      <c r="HZ269" s="59">
        <f t="shared" si="692"/>
        <v>0</v>
      </c>
      <c r="IA269" s="106">
        <f>(A!C270-NF!HY269)*NF!HX269</f>
        <v>0</v>
      </c>
      <c r="IB269" s="59" t="str">
        <f t="shared" si="693"/>
        <v>Energético Extra Power 1000ml</v>
      </c>
      <c r="IC269" s="104"/>
      <c r="ID269" s="60">
        <f t="shared" si="694"/>
        <v>3.83</v>
      </c>
      <c r="IE269" s="59">
        <f t="shared" si="695"/>
        <v>0</v>
      </c>
      <c r="IF269" s="106">
        <f>(A!C270-NF!ID269)*NF!IC269</f>
        <v>0</v>
      </c>
      <c r="IG269" s="59" t="str">
        <f t="shared" si="696"/>
        <v>Energético Extra Power 1000ml</v>
      </c>
      <c r="IH269" s="104"/>
      <c r="II269" s="60">
        <f t="shared" si="697"/>
        <v>3.83</v>
      </c>
      <c r="IJ269" s="59">
        <f t="shared" si="698"/>
        <v>0</v>
      </c>
      <c r="IK269" s="106">
        <f>(A!C270-NF!II269)*NF!IH269</f>
        <v>0</v>
      </c>
      <c r="IL269" s="59" t="str">
        <f t="shared" si="699"/>
        <v>Energético Extra Power 1000ml</v>
      </c>
      <c r="IM269" s="59"/>
      <c r="IN269" s="59">
        <f t="shared" si="700"/>
        <v>3.83</v>
      </c>
      <c r="IO269" s="59">
        <f t="shared" si="701"/>
        <v>0</v>
      </c>
      <c r="IP269" s="106">
        <f>(A!C270-NF!IN269)*NF!IM269</f>
        <v>0</v>
      </c>
      <c r="IQ269" s="59">
        <f t="shared" si="702"/>
        <v>0</v>
      </c>
      <c r="IR269" s="101">
        <f t="shared" si="703"/>
        <v>0</v>
      </c>
      <c r="IS269" s="103" t="e">
        <f t="shared" si="704"/>
        <v>#DIV/0!</v>
      </c>
      <c r="IT269" s="96"/>
      <c r="IU269" s="96"/>
      <c r="IV269" s="96"/>
    </row>
    <row r="270" spans="1:256" x14ac:dyDescent="0.2">
      <c r="A270" s="136" t="str">
        <f>A!B271</f>
        <v>Energético Extra Power 2000ml</v>
      </c>
      <c r="B270" s="136">
        <f>A!C271</f>
        <v>3.83</v>
      </c>
      <c r="C270" s="109"/>
      <c r="D270" s="108">
        <f t="shared" si="564"/>
        <v>3.83</v>
      </c>
      <c r="E270" s="97">
        <f t="shared" si="565"/>
        <v>0</v>
      </c>
      <c r="F270" s="95">
        <f>(A!C271-NF!D270)*NF!C270</f>
        <v>0</v>
      </c>
      <c r="G270" s="109"/>
      <c r="H270" s="108">
        <f t="shared" si="566"/>
        <v>3.83</v>
      </c>
      <c r="I270" s="61">
        <f t="shared" si="567"/>
        <v>0</v>
      </c>
      <c r="J270" s="61">
        <f>(A!C271-NF!H270)*NF!G270</f>
        <v>0</v>
      </c>
      <c r="K270" s="61" t="str">
        <f t="shared" si="568"/>
        <v>Energético Extra Power 2000ml</v>
      </c>
      <c r="L270" s="109"/>
      <c r="M270" s="62">
        <f t="shared" si="569"/>
        <v>3.83</v>
      </c>
      <c r="N270" s="97">
        <f t="shared" si="570"/>
        <v>0</v>
      </c>
      <c r="O270" s="95">
        <f>(A!C271-NF!M270)*NF!L270</f>
        <v>0</v>
      </c>
      <c r="P270" s="109"/>
      <c r="Q270" s="108">
        <f t="shared" si="571"/>
        <v>3.83</v>
      </c>
      <c r="R270" s="61">
        <f t="shared" si="572"/>
        <v>0</v>
      </c>
      <c r="S270" s="97">
        <f>(A!C271-NF!Q270)*NF!P270</f>
        <v>0</v>
      </c>
      <c r="T270" s="97" t="str">
        <f t="shared" si="573"/>
        <v>Energético Extra Power 2000ml</v>
      </c>
      <c r="U270" s="109"/>
      <c r="V270" s="108">
        <f t="shared" si="574"/>
        <v>3.83</v>
      </c>
      <c r="W270" s="61">
        <f t="shared" si="575"/>
        <v>0</v>
      </c>
      <c r="X270" s="161">
        <f>(A!C271-NF!V270)*NF!U270</f>
        <v>0</v>
      </c>
      <c r="Y270" s="109"/>
      <c r="Z270" s="62">
        <f t="shared" si="576"/>
        <v>3.83</v>
      </c>
      <c r="AA270" s="61">
        <f t="shared" si="577"/>
        <v>0</v>
      </c>
      <c r="AB270" s="61">
        <f>(A!C271-NF!Z270)*NF!Y270</f>
        <v>0</v>
      </c>
      <c r="AC270" s="61" t="str">
        <f t="shared" si="578"/>
        <v>Energético Extra Power 2000ml</v>
      </c>
      <c r="AD270" s="109"/>
      <c r="AE270" s="62">
        <f t="shared" si="579"/>
        <v>3.83</v>
      </c>
      <c r="AF270" s="61">
        <f t="shared" si="580"/>
        <v>0</v>
      </c>
      <c r="AG270" s="161">
        <f>(A!C271-NF!AE270)*NF!AD270</f>
        <v>0</v>
      </c>
      <c r="AH270" s="109"/>
      <c r="AI270" s="62">
        <f t="shared" si="581"/>
        <v>3.83</v>
      </c>
      <c r="AJ270" s="61">
        <f t="shared" si="582"/>
        <v>0</v>
      </c>
      <c r="AK270" s="61">
        <f>(A!C271-NF!AI270)*NF!AH270</f>
        <v>0</v>
      </c>
      <c r="AL270" s="61" t="str">
        <f t="shared" si="583"/>
        <v>Energético Extra Power 2000ml</v>
      </c>
      <c r="AM270" s="109"/>
      <c r="AN270" s="62">
        <f t="shared" si="584"/>
        <v>3.83</v>
      </c>
      <c r="AO270" s="61">
        <f t="shared" si="585"/>
        <v>0</v>
      </c>
      <c r="AP270" s="161">
        <f>(A!C271-NF!AN270)*NF!AM270</f>
        <v>0</v>
      </c>
      <c r="AQ270" s="109"/>
      <c r="AR270" s="62">
        <f t="shared" si="586"/>
        <v>3.83</v>
      </c>
      <c r="AS270" s="61">
        <f t="shared" si="587"/>
        <v>0</v>
      </c>
      <c r="AT270" s="61">
        <f>(A!C271-NF!AR270)*NF!AQ270</f>
        <v>0</v>
      </c>
      <c r="AU270" s="61" t="str">
        <f t="shared" si="588"/>
        <v>Energético Extra Power 2000ml</v>
      </c>
      <c r="AV270" s="109"/>
      <c r="AW270" s="62">
        <f t="shared" si="589"/>
        <v>3.83</v>
      </c>
      <c r="AX270" s="61">
        <f t="shared" si="590"/>
        <v>0</v>
      </c>
      <c r="AY270" s="161">
        <f>(A!C271-NF!AW270)*NF!AV270</f>
        <v>0</v>
      </c>
      <c r="AZ270" s="109"/>
      <c r="BA270" s="62">
        <f t="shared" si="591"/>
        <v>3.83</v>
      </c>
      <c r="BB270" s="61">
        <f t="shared" si="592"/>
        <v>0</v>
      </c>
      <c r="BC270" s="61">
        <f>(A!C271-NF!BA270)*NF!AZ270</f>
        <v>0</v>
      </c>
      <c r="BD270" s="61" t="str">
        <f t="shared" si="593"/>
        <v>Energético Extra Power 2000ml</v>
      </c>
      <c r="BE270" s="109"/>
      <c r="BF270" s="62">
        <f t="shared" si="594"/>
        <v>3.83</v>
      </c>
      <c r="BG270" s="61">
        <f t="shared" si="595"/>
        <v>0</v>
      </c>
      <c r="BH270" s="161">
        <f>(A!C271-NF!BF270)*NF!BE270</f>
        <v>0</v>
      </c>
      <c r="BI270" s="109"/>
      <c r="BJ270" s="62">
        <f t="shared" si="596"/>
        <v>3.83</v>
      </c>
      <c r="BK270" s="61">
        <f t="shared" si="597"/>
        <v>0</v>
      </c>
      <c r="BL270" s="61">
        <f>(A!C271-NF!BJ270)*NF!BI270</f>
        <v>0</v>
      </c>
      <c r="BM270" s="61" t="str">
        <f t="shared" si="598"/>
        <v>Energético Extra Power 2000ml</v>
      </c>
      <c r="BN270" s="109"/>
      <c r="BO270" s="62">
        <f t="shared" si="599"/>
        <v>3.83</v>
      </c>
      <c r="BP270" s="61">
        <f t="shared" si="600"/>
        <v>0</v>
      </c>
      <c r="BQ270" s="161">
        <f>(A!C271-NF!BO270)*NF!BN270</f>
        <v>0</v>
      </c>
      <c r="BR270" s="109"/>
      <c r="BS270" s="62">
        <f t="shared" si="601"/>
        <v>3.83</v>
      </c>
      <c r="BT270" s="61">
        <f t="shared" si="602"/>
        <v>0</v>
      </c>
      <c r="BU270" s="61">
        <f>(A!C271-NF!BS270)*NF!BR270</f>
        <v>0</v>
      </c>
      <c r="BV270" s="61" t="str">
        <f t="shared" si="603"/>
        <v>Energético Extra Power 2000ml</v>
      </c>
      <c r="BW270" s="109"/>
      <c r="BX270" s="62">
        <f t="shared" si="604"/>
        <v>3.83</v>
      </c>
      <c r="BY270" s="61">
        <f t="shared" si="605"/>
        <v>0</v>
      </c>
      <c r="BZ270" s="161">
        <f>(A!C271-NF!BX270)*NF!BW270</f>
        <v>0</v>
      </c>
      <c r="CA270" s="109"/>
      <c r="CB270" s="62">
        <f t="shared" si="606"/>
        <v>3.83</v>
      </c>
      <c r="CC270" s="61">
        <f t="shared" si="607"/>
        <v>0</v>
      </c>
      <c r="CD270" s="61">
        <f>(A!C271-NF!CB270)*NF!CA270</f>
        <v>0</v>
      </c>
      <c r="CE270" s="61" t="str">
        <f t="shared" si="608"/>
        <v>Energético Extra Power 2000ml</v>
      </c>
      <c r="CF270" s="109"/>
      <c r="CG270" s="62">
        <f t="shared" si="609"/>
        <v>3.83</v>
      </c>
      <c r="CH270" s="61">
        <f t="shared" si="610"/>
        <v>0</v>
      </c>
      <c r="CI270" s="161">
        <f>(A!C271-NF!CG270)*NF!CF270</f>
        <v>0</v>
      </c>
      <c r="CJ270" s="109"/>
      <c r="CK270" s="62">
        <f t="shared" si="611"/>
        <v>3.83</v>
      </c>
      <c r="CL270" s="61">
        <f t="shared" si="612"/>
        <v>0</v>
      </c>
      <c r="CM270" s="61">
        <f>(A!C271-NF!CK270)*NF!CJ270</f>
        <v>0</v>
      </c>
      <c r="CN270" s="61" t="str">
        <f t="shared" si="613"/>
        <v>Energético Extra Power 2000ml</v>
      </c>
      <c r="CO270" s="109"/>
      <c r="CP270" s="62">
        <f t="shared" si="614"/>
        <v>3.83</v>
      </c>
      <c r="CQ270" s="61">
        <f t="shared" si="615"/>
        <v>0</v>
      </c>
      <c r="CR270" s="161">
        <f>(A!C271-NF!CP270)*NF!CO270</f>
        <v>0</v>
      </c>
      <c r="CS270" s="109"/>
      <c r="CT270" s="62">
        <f t="shared" si="616"/>
        <v>3.83</v>
      </c>
      <c r="CU270" s="61">
        <f t="shared" si="617"/>
        <v>0</v>
      </c>
      <c r="CV270" s="61">
        <f>(A!C271-NF!CT270)*NF!CS270</f>
        <v>0</v>
      </c>
      <c r="CW270" s="61" t="str">
        <f t="shared" si="618"/>
        <v>Energético Extra Power 2000ml</v>
      </c>
      <c r="CX270" s="109"/>
      <c r="CY270" s="62">
        <f t="shared" si="619"/>
        <v>3.83</v>
      </c>
      <c r="CZ270" s="61">
        <f t="shared" si="620"/>
        <v>0</v>
      </c>
      <c r="DA270" s="161">
        <f>(A!C271-NF!CY270)*NF!CX270</f>
        <v>0</v>
      </c>
      <c r="DB270" s="109"/>
      <c r="DC270" s="62">
        <f t="shared" si="621"/>
        <v>3.83</v>
      </c>
      <c r="DD270" s="61">
        <f t="shared" si="622"/>
        <v>0</v>
      </c>
      <c r="DE270" s="61">
        <f>(A!C271-NF!DC270)*NF!DB270</f>
        <v>0</v>
      </c>
      <c r="DF270" s="61" t="str">
        <f t="shared" si="623"/>
        <v>Energético Extra Power 2000ml</v>
      </c>
      <c r="DG270" s="109"/>
      <c r="DH270" s="62">
        <f t="shared" si="624"/>
        <v>3.83</v>
      </c>
      <c r="DI270" s="61">
        <f t="shared" si="625"/>
        <v>0</v>
      </c>
      <c r="DJ270" s="161">
        <f>(A!C271-NF!DH270)*NF!DG270</f>
        <v>0</v>
      </c>
      <c r="DK270" s="109"/>
      <c r="DL270" s="62">
        <f t="shared" si="626"/>
        <v>3.83</v>
      </c>
      <c r="DM270" s="61">
        <f t="shared" si="627"/>
        <v>0</v>
      </c>
      <c r="DN270" s="61">
        <f>(A!C271-NF!DL270)*NF!DK270</f>
        <v>0</v>
      </c>
      <c r="DO270" s="61" t="str">
        <f t="shared" si="628"/>
        <v>Energético Extra Power 2000ml</v>
      </c>
      <c r="DP270" s="109"/>
      <c r="DQ270" s="62">
        <f t="shared" si="629"/>
        <v>3.83</v>
      </c>
      <c r="DR270" s="61">
        <f t="shared" si="630"/>
        <v>0</v>
      </c>
      <c r="DS270" s="161">
        <f>(A!C271-NF!DQ270)*NF!DP270</f>
        <v>0</v>
      </c>
      <c r="DT270" s="109"/>
      <c r="DU270" s="62">
        <f t="shared" si="631"/>
        <v>3.83</v>
      </c>
      <c r="DV270" s="61">
        <f t="shared" si="632"/>
        <v>0</v>
      </c>
      <c r="DW270" s="61">
        <f>(A!C271-NF!DU270)*NF!DT270</f>
        <v>0</v>
      </c>
      <c r="DX270" s="61" t="str">
        <f t="shared" si="633"/>
        <v>Energético Extra Power 2000ml</v>
      </c>
      <c r="DY270" s="109"/>
      <c r="DZ270" s="62">
        <f t="shared" si="634"/>
        <v>3.83</v>
      </c>
      <c r="EA270" s="61">
        <f t="shared" si="635"/>
        <v>0</v>
      </c>
      <c r="EB270" s="161">
        <f>(A!C271-NF!DZ270)*NF!DY270</f>
        <v>0</v>
      </c>
      <c r="EC270" s="109"/>
      <c r="ED270" s="62">
        <f t="shared" si="636"/>
        <v>3.83</v>
      </c>
      <c r="EE270" s="61">
        <f t="shared" si="637"/>
        <v>0</v>
      </c>
      <c r="EF270" s="61">
        <f>(A!C271-NF!ED270)*NF!EC270</f>
        <v>0</v>
      </c>
      <c r="EG270" s="61" t="str">
        <f t="shared" si="638"/>
        <v>Energético Extra Power 2000ml</v>
      </c>
      <c r="EH270" s="109"/>
      <c r="EI270" s="62">
        <f t="shared" si="639"/>
        <v>3.83</v>
      </c>
      <c r="EJ270" s="61">
        <f t="shared" si="640"/>
        <v>0</v>
      </c>
      <c r="EK270" s="161">
        <f>(A!C271-NF!EI270)*NF!EH270</f>
        <v>0</v>
      </c>
      <c r="EL270" s="109"/>
      <c r="EM270" s="62">
        <f t="shared" si="641"/>
        <v>3.83</v>
      </c>
      <c r="EN270" s="61">
        <f t="shared" si="642"/>
        <v>0</v>
      </c>
      <c r="EO270" s="161">
        <f>(A!C271-NF!EM270)*NF!EL270</f>
        <v>0</v>
      </c>
      <c r="EP270" s="61" t="str">
        <f t="shared" si="643"/>
        <v>Energético Extra Power 2000ml</v>
      </c>
      <c r="EQ270" s="109"/>
      <c r="ER270" s="62">
        <f t="shared" si="644"/>
        <v>3.83</v>
      </c>
      <c r="ES270" s="61">
        <f t="shared" si="645"/>
        <v>0</v>
      </c>
      <c r="ET270" s="161">
        <f>(A!C271-NF!ER270)*NF!EQ270</f>
        <v>0</v>
      </c>
      <c r="EU270" s="109"/>
      <c r="EV270" s="62">
        <f t="shared" si="646"/>
        <v>3.83</v>
      </c>
      <c r="EW270" s="61">
        <f t="shared" si="647"/>
        <v>0</v>
      </c>
      <c r="EX270" s="161">
        <f>(A!C271-NF!EV270)*NF!EU270</f>
        <v>0</v>
      </c>
      <c r="EY270" s="61" t="str">
        <f t="shared" si="648"/>
        <v>Energético Extra Power 2000ml</v>
      </c>
      <c r="EZ270" s="109"/>
      <c r="FA270" s="62">
        <f t="shared" si="649"/>
        <v>3.83</v>
      </c>
      <c r="FB270" s="61">
        <f t="shared" si="650"/>
        <v>0</v>
      </c>
      <c r="FC270" s="161">
        <f>(A!C271-NF!FA270)*NF!EZ270</f>
        <v>0</v>
      </c>
      <c r="FD270" s="109"/>
      <c r="FE270" s="62">
        <f t="shared" si="651"/>
        <v>3.83</v>
      </c>
      <c r="FF270" s="61">
        <f t="shared" si="652"/>
        <v>0</v>
      </c>
      <c r="FG270" s="161">
        <f>(A!C271-NF!FE270)*NF!FD270</f>
        <v>0</v>
      </c>
      <c r="FH270" s="61" t="str">
        <f t="shared" si="653"/>
        <v>Energético Extra Power 2000ml</v>
      </c>
      <c r="FI270" s="109"/>
      <c r="FJ270" s="62">
        <f t="shared" si="654"/>
        <v>3.83</v>
      </c>
      <c r="FK270" s="61">
        <f t="shared" si="655"/>
        <v>0</v>
      </c>
      <c r="FL270" s="161">
        <f>(A!C271-NF!FJ270)*NF!FI270</f>
        <v>0</v>
      </c>
      <c r="FM270" s="109"/>
      <c r="FN270" s="62">
        <f t="shared" si="656"/>
        <v>3.83</v>
      </c>
      <c r="FO270" s="61">
        <f t="shared" si="657"/>
        <v>0</v>
      </c>
      <c r="FP270" s="161">
        <f>(A!C271-NF!FN270)*NF!FM270</f>
        <v>0</v>
      </c>
      <c r="FQ270" s="61" t="str">
        <f t="shared" si="658"/>
        <v>Energético Extra Power 2000ml</v>
      </c>
      <c r="FR270" s="109"/>
      <c r="FS270" s="62">
        <f t="shared" si="659"/>
        <v>3.83</v>
      </c>
      <c r="FT270" s="161">
        <f t="shared" si="660"/>
        <v>0</v>
      </c>
      <c r="FU270" s="161">
        <f>(A!C271-NF!FS270)*NF!FR270</f>
        <v>0</v>
      </c>
      <c r="FV270" s="109"/>
      <c r="FW270" s="62">
        <f t="shared" si="661"/>
        <v>3.83</v>
      </c>
      <c r="FX270" s="61">
        <f t="shared" si="662"/>
        <v>0</v>
      </c>
      <c r="FY270" s="161">
        <f>(A!C271-NF!FW270)*NF!FV270</f>
        <v>0</v>
      </c>
      <c r="FZ270" s="61" t="str">
        <f t="shared" si="663"/>
        <v>Energético Extra Power 2000ml</v>
      </c>
      <c r="GA270" s="109"/>
      <c r="GB270" s="62">
        <f t="shared" si="664"/>
        <v>3.83</v>
      </c>
      <c r="GC270" s="61">
        <f t="shared" si="665"/>
        <v>0</v>
      </c>
      <c r="GD270" s="161">
        <f>(A!C271-NF!GB270)*NF!GA270</f>
        <v>0</v>
      </c>
      <c r="GE270" s="109"/>
      <c r="GF270" s="62">
        <f t="shared" si="666"/>
        <v>3.83</v>
      </c>
      <c r="GG270" s="61">
        <f t="shared" si="667"/>
        <v>0</v>
      </c>
      <c r="GH270" s="161">
        <f>(A!C271-NF!GF270)*NF!GE270</f>
        <v>0</v>
      </c>
      <c r="GI270" s="61" t="str">
        <f t="shared" si="668"/>
        <v>Energético Extra Power 2000ml</v>
      </c>
      <c r="GJ270" s="109"/>
      <c r="GK270" s="62">
        <f t="shared" si="669"/>
        <v>3.83</v>
      </c>
      <c r="GL270" s="61">
        <f t="shared" si="670"/>
        <v>0</v>
      </c>
      <c r="GM270" s="161">
        <f>(A!C271-NF!GK270)*NF!GJ270</f>
        <v>0</v>
      </c>
      <c r="GN270" s="109"/>
      <c r="GO270" s="62">
        <f t="shared" si="671"/>
        <v>3.83</v>
      </c>
      <c r="GP270" s="61">
        <f t="shared" si="672"/>
        <v>0</v>
      </c>
      <c r="GQ270" s="161">
        <f>(A!C271-NF!GO270)*NF!GN270</f>
        <v>0</v>
      </c>
      <c r="GR270" s="61" t="str">
        <f t="shared" si="673"/>
        <v>Energético Extra Power 2000ml</v>
      </c>
      <c r="GS270" s="109"/>
      <c r="GT270" s="62">
        <f t="shared" si="674"/>
        <v>3.83</v>
      </c>
      <c r="GU270" s="61">
        <f t="shared" si="675"/>
        <v>0</v>
      </c>
      <c r="GV270" s="161">
        <f>(A!C271-NF!GT270)*NF!GS270</f>
        <v>0</v>
      </c>
      <c r="GW270" s="109"/>
      <c r="GX270" s="62">
        <f t="shared" si="676"/>
        <v>3.83</v>
      </c>
      <c r="GY270" s="61">
        <f t="shared" si="677"/>
        <v>0</v>
      </c>
      <c r="GZ270" s="161">
        <f>(A!C271-NF!GX270)*NF!GW270</f>
        <v>0</v>
      </c>
      <c r="HA270" s="61" t="str">
        <f t="shared" si="678"/>
        <v>Energético Extra Power 2000ml</v>
      </c>
      <c r="HB270" s="109"/>
      <c r="HC270" s="62">
        <f t="shared" si="679"/>
        <v>3.83</v>
      </c>
      <c r="HD270" s="61">
        <f t="shared" si="680"/>
        <v>0</v>
      </c>
      <c r="HE270" s="161">
        <f>(A!C271-NF!HC270)*NF!HB270</f>
        <v>0</v>
      </c>
      <c r="HF270" s="109"/>
      <c r="HG270" s="62">
        <f t="shared" si="681"/>
        <v>3.83</v>
      </c>
      <c r="HH270" s="61">
        <f t="shared" si="682"/>
        <v>0</v>
      </c>
      <c r="HI270" s="161">
        <f>(A!C271-NF!HG270)*NF!HF270</f>
        <v>0</v>
      </c>
      <c r="HJ270" s="61" t="str">
        <f t="shared" si="683"/>
        <v>Energético Extra Power 2000ml</v>
      </c>
      <c r="HK270" s="109"/>
      <c r="HL270" s="62">
        <f t="shared" si="684"/>
        <v>3.83</v>
      </c>
      <c r="HM270" s="61">
        <f t="shared" si="685"/>
        <v>0</v>
      </c>
      <c r="HN270" s="161">
        <f>(A!C271-NF!HL270)*NF!HK270</f>
        <v>0</v>
      </c>
      <c r="HO270" s="109"/>
      <c r="HP270" s="62">
        <f t="shared" si="686"/>
        <v>3.83</v>
      </c>
      <c r="HQ270" s="61">
        <f t="shared" si="687"/>
        <v>0</v>
      </c>
      <c r="HR270" s="161">
        <f>(A!C271-NF!HP270)*NF!HO270</f>
        <v>0</v>
      </c>
      <c r="HS270" s="61" t="str">
        <f t="shared" si="688"/>
        <v>Energético Extra Power 2000ml</v>
      </c>
      <c r="HT270" s="109"/>
      <c r="HU270" s="62">
        <f t="shared" si="689"/>
        <v>3.83</v>
      </c>
      <c r="HV270" s="61">
        <f t="shared" si="690"/>
        <v>0</v>
      </c>
      <c r="HW270" s="161">
        <f>(A!C271-NF!HU270)*NF!HT270</f>
        <v>0</v>
      </c>
      <c r="HX270" s="109"/>
      <c r="HY270" s="62">
        <f t="shared" si="691"/>
        <v>3.83</v>
      </c>
      <c r="HZ270" s="61">
        <f t="shared" si="692"/>
        <v>0</v>
      </c>
      <c r="IA270" s="161">
        <f>(A!C271-NF!HY270)*NF!HX270</f>
        <v>0</v>
      </c>
      <c r="IB270" s="61" t="str">
        <f t="shared" si="693"/>
        <v>Energético Extra Power 2000ml</v>
      </c>
      <c r="IC270" s="109"/>
      <c r="ID270" s="62">
        <f t="shared" si="694"/>
        <v>3.83</v>
      </c>
      <c r="IE270" s="61">
        <f t="shared" si="695"/>
        <v>0</v>
      </c>
      <c r="IF270" s="161">
        <f>(A!C271-NF!ID270)*NF!IC270</f>
        <v>0</v>
      </c>
      <c r="IG270" s="61" t="str">
        <f t="shared" si="696"/>
        <v>Energético Extra Power 2000ml</v>
      </c>
      <c r="IH270" s="109"/>
      <c r="II270" s="62">
        <f t="shared" si="697"/>
        <v>3.83</v>
      </c>
      <c r="IJ270" s="61">
        <f t="shared" si="698"/>
        <v>0</v>
      </c>
      <c r="IK270" s="161">
        <f>(A!C271-NF!II270)*NF!IH270</f>
        <v>0</v>
      </c>
      <c r="IL270" s="61" t="str">
        <f t="shared" si="699"/>
        <v>Energético Extra Power 2000ml</v>
      </c>
      <c r="IM270" s="61"/>
      <c r="IN270" s="61">
        <f t="shared" si="700"/>
        <v>3.83</v>
      </c>
      <c r="IO270" s="61">
        <f t="shared" si="701"/>
        <v>0</v>
      </c>
      <c r="IP270" s="161">
        <f>(A!C271-NF!IN270)*NF!IM270</f>
        <v>0</v>
      </c>
      <c r="IQ270" s="61">
        <f t="shared" si="702"/>
        <v>0</v>
      </c>
      <c r="IR270" s="107">
        <f t="shared" si="703"/>
        <v>0</v>
      </c>
      <c r="IS270" s="97" t="e">
        <f t="shared" si="704"/>
        <v>#DIV/0!</v>
      </c>
      <c r="IT270" s="162"/>
      <c r="IU270" s="162"/>
      <c r="IV270" s="162"/>
    </row>
    <row r="271" spans="1:256" x14ac:dyDescent="0.2">
      <c r="A271" s="163" t="str">
        <f>A!B272</f>
        <v>Energético Extra Power 6x270ml</v>
      </c>
      <c r="B271" s="163">
        <f>A!C272</f>
        <v>3.83</v>
      </c>
      <c r="C271" s="104"/>
      <c r="D271" s="102">
        <f t="shared" si="564"/>
        <v>3.83</v>
      </c>
      <c r="E271" s="103">
        <f t="shared" si="565"/>
        <v>0</v>
      </c>
      <c r="F271" s="105">
        <f>(A!C272-NF!D271)*NF!C271</f>
        <v>0</v>
      </c>
      <c r="G271" s="104"/>
      <c r="H271" s="102">
        <f t="shared" si="566"/>
        <v>3.83</v>
      </c>
      <c r="I271" s="59">
        <f t="shared" si="567"/>
        <v>0</v>
      </c>
      <c r="J271" s="59">
        <f>(A!C272-NF!H271)*NF!G271</f>
        <v>0</v>
      </c>
      <c r="K271" s="59" t="str">
        <f t="shared" si="568"/>
        <v>Energético Extra Power 6x270ml</v>
      </c>
      <c r="L271" s="104"/>
      <c r="M271" s="60">
        <f t="shared" si="569"/>
        <v>3.83</v>
      </c>
      <c r="N271" s="103">
        <f t="shared" si="570"/>
        <v>0</v>
      </c>
      <c r="O271" s="105">
        <f>(A!C272-NF!M271)*NF!L271</f>
        <v>0</v>
      </c>
      <c r="P271" s="104"/>
      <c r="Q271" s="102">
        <f t="shared" si="571"/>
        <v>3.83</v>
      </c>
      <c r="R271" s="59">
        <f t="shared" si="572"/>
        <v>0</v>
      </c>
      <c r="S271" s="103">
        <f>(A!C272-NF!Q271)*NF!P271</f>
        <v>0</v>
      </c>
      <c r="T271" s="103" t="str">
        <f t="shared" si="573"/>
        <v>Energético Extra Power 6x270ml</v>
      </c>
      <c r="U271" s="104"/>
      <c r="V271" s="102">
        <f t="shared" si="574"/>
        <v>3.83</v>
      </c>
      <c r="W271" s="59">
        <f t="shared" si="575"/>
        <v>0</v>
      </c>
      <c r="X271" s="106">
        <f>(A!C272-NF!V271)*NF!U271</f>
        <v>0</v>
      </c>
      <c r="Y271" s="104"/>
      <c r="Z271" s="60">
        <f t="shared" si="576"/>
        <v>3.83</v>
      </c>
      <c r="AA271" s="59">
        <f t="shared" si="577"/>
        <v>0</v>
      </c>
      <c r="AB271" s="59">
        <f>(A!C272-NF!Z271)*NF!Y271</f>
        <v>0</v>
      </c>
      <c r="AC271" s="59" t="str">
        <f t="shared" si="578"/>
        <v>Energético Extra Power 6x270ml</v>
      </c>
      <c r="AD271" s="104"/>
      <c r="AE271" s="60">
        <f t="shared" si="579"/>
        <v>3.83</v>
      </c>
      <c r="AF271" s="59">
        <f t="shared" si="580"/>
        <v>0</v>
      </c>
      <c r="AG271" s="106">
        <f>(A!C272-NF!AE271)*NF!AD271</f>
        <v>0</v>
      </c>
      <c r="AH271" s="104"/>
      <c r="AI271" s="60">
        <f t="shared" si="581"/>
        <v>3.83</v>
      </c>
      <c r="AJ271" s="59">
        <f t="shared" si="582"/>
        <v>0</v>
      </c>
      <c r="AK271" s="59">
        <f>(A!C272-NF!AI271)*NF!AH271</f>
        <v>0</v>
      </c>
      <c r="AL271" s="59" t="str">
        <f t="shared" si="583"/>
        <v>Energético Extra Power 6x270ml</v>
      </c>
      <c r="AM271" s="104"/>
      <c r="AN271" s="60">
        <f t="shared" si="584"/>
        <v>3.83</v>
      </c>
      <c r="AO271" s="59">
        <f t="shared" si="585"/>
        <v>0</v>
      </c>
      <c r="AP271" s="106">
        <f>(A!C272-NF!AN271)*NF!AM271</f>
        <v>0</v>
      </c>
      <c r="AQ271" s="104"/>
      <c r="AR271" s="60">
        <f t="shared" si="586"/>
        <v>3.83</v>
      </c>
      <c r="AS271" s="59">
        <f t="shared" si="587"/>
        <v>0</v>
      </c>
      <c r="AT271" s="59">
        <f>(A!C272-NF!AR271)*NF!AQ271</f>
        <v>0</v>
      </c>
      <c r="AU271" s="59" t="str">
        <f t="shared" si="588"/>
        <v>Energético Extra Power 6x270ml</v>
      </c>
      <c r="AV271" s="104"/>
      <c r="AW271" s="60">
        <f t="shared" si="589"/>
        <v>3.83</v>
      </c>
      <c r="AX271" s="59">
        <f t="shared" si="590"/>
        <v>0</v>
      </c>
      <c r="AY271" s="106">
        <f>(A!C272-NF!AW271)*NF!AV271</f>
        <v>0</v>
      </c>
      <c r="AZ271" s="104"/>
      <c r="BA271" s="60">
        <f t="shared" si="591"/>
        <v>3.83</v>
      </c>
      <c r="BB271" s="59">
        <f t="shared" si="592"/>
        <v>0</v>
      </c>
      <c r="BC271" s="59">
        <f>(A!C272-NF!BA271)*NF!AZ271</f>
        <v>0</v>
      </c>
      <c r="BD271" s="59" t="str">
        <f t="shared" si="593"/>
        <v>Energético Extra Power 6x270ml</v>
      </c>
      <c r="BE271" s="104"/>
      <c r="BF271" s="60">
        <f t="shared" si="594"/>
        <v>3.83</v>
      </c>
      <c r="BG271" s="59">
        <f t="shared" si="595"/>
        <v>0</v>
      </c>
      <c r="BH271" s="106">
        <f>(A!C272-NF!BF271)*NF!BE271</f>
        <v>0</v>
      </c>
      <c r="BI271" s="104"/>
      <c r="BJ271" s="60">
        <f t="shared" si="596"/>
        <v>3.83</v>
      </c>
      <c r="BK271" s="59">
        <f t="shared" si="597"/>
        <v>0</v>
      </c>
      <c r="BL271" s="59">
        <f>(A!C272-NF!BJ271)*NF!BI271</f>
        <v>0</v>
      </c>
      <c r="BM271" s="59" t="str">
        <f t="shared" si="598"/>
        <v>Energético Extra Power 6x270ml</v>
      </c>
      <c r="BN271" s="104"/>
      <c r="BO271" s="60">
        <f t="shared" si="599"/>
        <v>3.83</v>
      </c>
      <c r="BP271" s="59">
        <f t="shared" si="600"/>
        <v>0</v>
      </c>
      <c r="BQ271" s="106">
        <f>(A!C272-NF!BO271)*NF!BN271</f>
        <v>0</v>
      </c>
      <c r="BR271" s="104"/>
      <c r="BS271" s="60">
        <f t="shared" si="601"/>
        <v>3.83</v>
      </c>
      <c r="BT271" s="59">
        <f t="shared" si="602"/>
        <v>0</v>
      </c>
      <c r="BU271" s="59">
        <f>(A!C272-NF!BS271)*NF!BR271</f>
        <v>0</v>
      </c>
      <c r="BV271" s="59" t="str">
        <f t="shared" si="603"/>
        <v>Energético Extra Power 6x270ml</v>
      </c>
      <c r="BW271" s="104"/>
      <c r="BX271" s="60">
        <f t="shared" si="604"/>
        <v>3.83</v>
      </c>
      <c r="BY271" s="59">
        <f t="shared" si="605"/>
        <v>0</v>
      </c>
      <c r="BZ271" s="106">
        <f>(A!C272-NF!BX271)*NF!BW271</f>
        <v>0</v>
      </c>
      <c r="CA271" s="104"/>
      <c r="CB271" s="60">
        <f t="shared" si="606"/>
        <v>3.83</v>
      </c>
      <c r="CC271" s="59">
        <f t="shared" si="607"/>
        <v>0</v>
      </c>
      <c r="CD271" s="59">
        <f>(A!C272-NF!CB271)*NF!CA271</f>
        <v>0</v>
      </c>
      <c r="CE271" s="59" t="str">
        <f t="shared" si="608"/>
        <v>Energético Extra Power 6x270ml</v>
      </c>
      <c r="CF271" s="104"/>
      <c r="CG271" s="60">
        <f t="shared" si="609"/>
        <v>3.83</v>
      </c>
      <c r="CH271" s="59">
        <f t="shared" si="610"/>
        <v>0</v>
      </c>
      <c r="CI271" s="106">
        <f>(A!C272-NF!CG271)*NF!CF271</f>
        <v>0</v>
      </c>
      <c r="CJ271" s="104"/>
      <c r="CK271" s="60">
        <f t="shared" si="611"/>
        <v>3.83</v>
      </c>
      <c r="CL271" s="59">
        <f t="shared" si="612"/>
        <v>0</v>
      </c>
      <c r="CM271" s="59">
        <f>(A!C272-NF!CK271)*NF!CJ271</f>
        <v>0</v>
      </c>
      <c r="CN271" s="59" t="str">
        <f t="shared" si="613"/>
        <v>Energético Extra Power 6x270ml</v>
      </c>
      <c r="CO271" s="104"/>
      <c r="CP271" s="60">
        <f t="shared" si="614"/>
        <v>3.83</v>
      </c>
      <c r="CQ271" s="59">
        <f t="shared" si="615"/>
        <v>0</v>
      </c>
      <c r="CR271" s="106">
        <f>(A!C272-NF!CP271)*NF!CO271</f>
        <v>0</v>
      </c>
      <c r="CS271" s="104"/>
      <c r="CT271" s="60">
        <f t="shared" si="616"/>
        <v>3.83</v>
      </c>
      <c r="CU271" s="59">
        <f t="shared" si="617"/>
        <v>0</v>
      </c>
      <c r="CV271" s="59">
        <f>(A!C272-NF!CT271)*NF!CS271</f>
        <v>0</v>
      </c>
      <c r="CW271" s="59" t="str">
        <f t="shared" si="618"/>
        <v>Energético Extra Power 6x270ml</v>
      </c>
      <c r="CX271" s="104"/>
      <c r="CY271" s="60">
        <f t="shared" si="619"/>
        <v>3.83</v>
      </c>
      <c r="CZ271" s="59">
        <f t="shared" si="620"/>
        <v>0</v>
      </c>
      <c r="DA271" s="106">
        <f>(A!C272-NF!CY271)*NF!CX271</f>
        <v>0</v>
      </c>
      <c r="DB271" s="104"/>
      <c r="DC271" s="60">
        <f t="shared" si="621"/>
        <v>3.83</v>
      </c>
      <c r="DD271" s="59">
        <f t="shared" si="622"/>
        <v>0</v>
      </c>
      <c r="DE271" s="59">
        <f>(A!C272-NF!DC271)*NF!DB271</f>
        <v>0</v>
      </c>
      <c r="DF271" s="59" t="str">
        <f t="shared" si="623"/>
        <v>Energético Extra Power 6x270ml</v>
      </c>
      <c r="DG271" s="104"/>
      <c r="DH271" s="60">
        <f t="shared" si="624"/>
        <v>3.83</v>
      </c>
      <c r="DI271" s="59">
        <f t="shared" si="625"/>
        <v>0</v>
      </c>
      <c r="DJ271" s="106">
        <f>(A!C272-NF!DH271)*NF!DG271</f>
        <v>0</v>
      </c>
      <c r="DK271" s="104"/>
      <c r="DL271" s="60">
        <f t="shared" si="626"/>
        <v>3.83</v>
      </c>
      <c r="DM271" s="59">
        <f t="shared" si="627"/>
        <v>0</v>
      </c>
      <c r="DN271" s="59">
        <f>(A!C272-NF!DL271)*NF!DK271</f>
        <v>0</v>
      </c>
      <c r="DO271" s="59" t="str">
        <f t="shared" si="628"/>
        <v>Energético Extra Power 6x270ml</v>
      </c>
      <c r="DP271" s="104"/>
      <c r="DQ271" s="60">
        <f t="shared" si="629"/>
        <v>3.83</v>
      </c>
      <c r="DR271" s="59">
        <f t="shared" si="630"/>
        <v>0</v>
      </c>
      <c r="DS271" s="106">
        <f>(A!C272-NF!DQ271)*NF!DP271</f>
        <v>0</v>
      </c>
      <c r="DT271" s="104"/>
      <c r="DU271" s="60">
        <f t="shared" si="631"/>
        <v>3.83</v>
      </c>
      <c r="DV271" s="59">
        <f t="shared" si="632"/>
        <v>0</v>
      </c>
      <c r="DW271" s="59">
        <f>(A!C272-NF!DU271)*NF!DT271</f>
        <v>0</v>
      </c>
      <c r="DX271" s="59" t="str">
        <f t="shared" si="633"/>
        <v>Energético Extra Power 6x270ml</v>
      </c>
      <c r="DY271" s="104"/>
      <c r="DZ271" s="60">
        <f t="shared" si="634"/>
        <v>3.83</v>
      </c>
      <c r="EA271" s="59">
        <f t="shared" si="635"/>
        <v>0</v>
      </c>
      <c r="EB271" s="106">
        <f>(A!C272-NF!DZ271)*NF!DY271</f>
        <v>0</v>
      </c>
      <c r="EC271" s="104"/>
      <c r="ED271" s="60">
        <f t="shared" si="636"/>
        <v>3.83</v>
      </c>
      <c r="EE271" s="59">
        <f t="shared" si="637"/>
        <v>0</v>
      </c>
      <c r="EF271" s="59">
        <f>(A!C272-NF!ED271)*NF!EC271</f>
        <v>0</v>
      </c>
      <c r="EG271" s="59" t="str">
        <f t="shared" si="638"/>
        <v>Energético Extra Power 6x270ml</v>
      </c>
      <c r="EH271" s="104"/>
      <c r="EI271" s="60">
        <f t="shared" si="639"/>
        <v>3.83</v>
      </c>
      <c r="EJ271" s="59">
        <f t="shared" si="640"/>
        <v>0</v>
      </c>
      <c r="EK271" s="106">
        <f>(A!C272-NF!EI271)*NF!EH271</f>
        <v>0</v>
      </c>
      <c r="EL271" s="104"/>
      <c r="EM271" s="60">
        <f t="shared" si="641"/>
        <v>3.83</v>
      </c>
      <c r="EN271" s="59">
        <f t="shared" si="642"/>
        <v>0</v>
      </c>
      <c r="EO271" s="106">
        <f>(A!C272-NF!EM271)*NF!EL271</f>
        <v>0</v>
      </c>
      <c r="EP271" s="59" t="str">
        <f t="shared" si="643"/>
        <v>Energético Extra Power 6x270ml</v>
      </c>
      <c r="EQ271" s="104"/>
      <c r="ER271" s="60">
        <f t="shared" si="644"/>
        <v>3.83</v>
      </c>
      <c r="ES271" s="59">
        <f t="shared" si="645"/>
        <v>0</v>
      </c>
      <c r="ET271" s="106">
        <f>(A!C272-NF!ER271)*NF!EQ271</f>
        <v>0</v>
      </c>
      <c r="EU271" s="104"/>
      <c r="EV271" s="60">
        <f t="shared" si="646"/>
        <v>3.83</v>
      </c>
      <c r="EW271" s="59">
        <f t="shared" si="647"/>
        <v>0</v>
      </c>
      <c r="EX271" s="106">
        <f>(A!C272-NF!EV271)*NF!EU271</f>
        <v>0</v>
      </c>
      <c r="EY271" s="59" t="str">
        <f t="shared" si="648"/>
        <v>Energético Extra Power 6x270ml</v>
      </c>
      <c r="EZ271" s="104"/>
      <c r="FA271" s="60">
        <f t="shared" si="649"/>
        <v>3.83</v>
      </c>
      <c r="FB271" s="59">
        <f t="shared" si="650"/>
        <v>0</v>
      </c>
      <c r="FC271" s="106">
        <f>(A!C272-NF!FA271)*NF!EZ271</f>
        <v>0</v>
      </c>
      <c r="FD271" s="104"/>
      <c r="FE271" s="60">
        <f t="shared" si="651"/>
        <v>3.83</v>
      </c>
      <c r="FF271" s="59">
        <f t="shared" si="652"/>
        <v>0</v>
      </c>
      <c r="FG271" s="106">
        <f>(A!C272-NF!FE271)*NF!FD271</f>
        <v>0</v>
      </c>
      <c r="FH271" s="59" t="str">
        <f t="shared" si="653"/>
        <v>Energético Extra Power 6x270ml</v>
      </c>
      <c r="FI271" s="104"/>
      <c r="FJ271" s="60">
        <f t="shared" si="654"/>
        <v>3.83</v>
      </c>
      <c r="FK271" s="59">
        <f t="shared" si="655"/>
        <v>0</v>
      </c>
      <c r="FL271" s="106">
        <f>(A!C272-NF!FJ271)*NF!FI271</f>
        <v>0</v>
      </c>
      <c r="FM271" s="104"/>
      <c r="FN271" s="60">
        <f t="shared" si="656"/>
        <v>3.83</v>
      </c>
      <c r="FO271" s="59">
        <f t="shared" si="657"/>
        <v>0</v>
      </c>
      <c r="FP271" s="106">
        <f>(A!C272-NF!FN271)*NF!FM271</f>
        <v>0</v>
      </c>
      <c r="FQ271" s="59" t="str">
        <f t="shared" si="658"/>
        <v>Energético Extra Power 6x270ml</v>
      </c>
      <c r="FR271" s="104"/>
      <c r="FS271" s="60">
        <f t="shared" si="659"/>
        <v>3.83</v>
      </c>
      <c r="FT271" s="106">
        <f t="shared" si="660"/>
        <v>0</v>
      </c>
      <c r="FU271" s="106">
        <f>(A!C272-NF!FS271)*NF!FR271</f>
        <v>0</v>
      </c>
      <c r="FV271" s="104"/>
      <c r="FW271" s="60">
        <f t="shared" si="661"/>
        <v>3.83</v>
      </c>
      <c r="FX271" s="59">
        <f t="shared" si="662"/>
        <v>0</v>
      </c>
      <c r="FY271" s="106">
        <f>(A!C272-NF!FW271)*NF!FV271</f>
        <v>0</v>
      </c>
      <c r="FZ271" s="59" t="str">
        <f t="shared" si="663"/>
        <v>Energético Extra Power 6x270ml</v>
      </c>
      <c r="GA271" s="104"/>
      <c r="GB271" s="60">
        <f t="shared" si="664"/>
        <v>3.83</v>
      </c>
      <c r="GC271" s="59">
        <f t="shared" si="665"/>
        <v>0</v>
      </c>
      <c r="GD271" s="106">
        <f>(A!C272-NF!GB271)*NF!GA271</f>
        <v>0</v>
      </c>
      <c r="GE271" s="104"/>
      <c r="GF271" s="60">
        <f t="shared" si="666"/>
        <v>3.83</v>
      </c>
      <c r="GG271" s="59">
        <f t="shared" si="667"/>
        <v>0</v>
      </c>
      <c r="GH271" s="106">
        <f>(A!C272-NF!GF271)*NF!GE271</f>
        <v>0</v>
      </c>
      <c r="GI271" s="59" t="str">
        <f t="shared" si="668"/>
        <v>Energético Extra Power 6x270ml</v>
      </c>
      <c r="GJ271" s="104"/>
      <c r="GK271" s="60">
        <f t="shared" si="669"/>
        <v>3.83</v>
      </c>
      <c r="GL271" s="59">
        <f t="shared" si="670"/>
        <v>0</v>
      </c>
      <c r="GM271" s="106">
        <f>(A!C272-NF!GK271)*NF!GJ271</f>
        <v>0</v>
      </c>
      <c r="GN271" s="104"/>
      <c r="GO271" s="60">
        <f t="shared" si="671"/>
        <v>3.83</v>
      </c>
      <c r="GP271" s="59">
        <f t="shared" si="672"/>
        <v>0</v>
      </c>
      <c r="GQ271" s="106">
        <f>(A!C272-NF!GO271)*NF!GN271</f>
        <v>0</v>
      </c>
      <c r="GR271" s="59" t="str">
        <f t="shared" si="673"/>
        <v>Energético Extra Power 6x270ml</v>
      </c>
      <c r="GS271" s="104"/>
      <c r="GT271" s="60">
        <f t="shared" si="674"/>
        <v>3.83</v>
      </c>
      <c r="GU271" s="59">
        <f t="shared" si="675"/>
        <v>0</v>
      </c>
      <c r="GV271" s="106">
        <f>(A!C272-NF!GT271)*NF!GS271</f>
        <v>0</v>
      </c>
      <c r="GW271" s="104"/>
      <c r="GX271" s="60">
        <f t="shared" si="676"/>
        <v>3.83</v>
      </c>
      <c r="GY271" s="59">
        <f t="shared" si="677"/>
        <v>0</v>
      </c>
      <c r="GZ271" s="106">
        <f>(A!C272-NF!GX271)*NF!GW271</f>
        <v>0</v>
      </c>
      <c r="HA271" s="59" t="str">
        <f t="shared" si="678"/>
        <v>Energético Extra Power 6x270ml</v>
      </c>
      <c r="HB271" s="104"/>
      <c r="HC271" s="60">
        <f t="shared" si="679"/>
        <v>3.83</v>
      </c>
      <c r="HD271" s="59">
        <f t="shared" si="680"/>
        <v>0</v>
      </c>
      <c r="HE271" s="106">
        <f>(A!C272-NF!HC271)*NF!HB271</f>
        <v>0</v>
      </c>
      <c r="HF271" s="104"/>
      <c r="HG271" s="60">
        <f t="shared" si="681"/>
        <v>3.83</v>
      </c>
      <c r="HH271" s="59">
        <f t="shared" si="682"/>
        <v>0</v>
      </c>
      <c r="HI271" s="106">
        <f>(A!C272-NF!HG271)*NF!HF271</f>
        <v>0</v>
      </c>
      <c r="HJ271" s="59" t="str">
        <f t="shared" si="683"/>
        <v>Energético Extra Power 6x270ml</v>
      </c>
      <c r="HK271" s="104"/>
      <c r="HL271" s="60">
        <f t="shared" si="684"/>
        <v>3.83</v>
      </c>
      <c r="HM271" s="59">
        <f t="shared" si="685"/>
        <v>0</v>
      </c>
      <c r="HN271" s="106">
        <f>(A!C272-NF!HL271)*NF!HK271</f>
        <v>0</v>
      </c>
      <c r="HO271" s="104"/>
      <c r="HP271" s="60">
        <f t="shared" si="686"/>
        <v>3.83</v>
      </c>
      <c r="HQ271" s="59">
        <f t="shared" si="687"/>
        <v>0</v>
      </c>
      <c r="HR271" s="106">
        <f>(A!C272-NF!HP271)*NF!HO271</f>
        <v>0</v>
      </c>
      <c r="HS271" s="59" t="str">
        <f t="shared" si="688"/>
        <v>Energético Extra Power 6x270ml</v>
      </c>
      <c r="HT271" s="104"/>
      <c r="HU271" s="60">
        <f t="shared" si="689"/>
        <v>3.83</v>
      </c>
      <c r="HV271" s="59">
        <f t="shared" si="690"/>
        <v>0</v>
      </c>
      <c r="HW271" s="106">
        <f>(A!C272-NF!HU271)*NF!HT271</f>
        <v>0</v>
      </c>
      <c r="HX271" s="104"/>
      <c r="HY271" s="60">
        <f t="shared" si="691"/>
        <v>3.83</v>
      </c>
      <c r="HZ271" s="59">
        <f t="shared" si="692"/>
        <v>0</v>
      </c>
      <c r="IA271" s="106">
        <f>(A!C272-NF!HY271)*NF!HX271</f>
        <v>0</v>
      </c>
      <c r="IB271" s="59" t="str">
        <f t="shared" si="693"/>
        <v>Energético Extra Power 6x270ml</v>
      </c>
      <c r="IC271" s="104"/>
      <c r="ID271" s="60">
        <f t="shared" si="694"/>
        <v>3.83</v>
      </c>
      <c r="IE271" s="59">
        <f t="shared" si="695"/>
        <v>0</v>
      </c>
      <c r="IF271" s="106">
        <f>(A!C272-NF!ID271)*NF!IC271</f>
        <v>0</v>
      </c>
      <c r="IG271" s="59" t="str">
        <f t="shared" si="696"/>
        <v>Energético Extra Power 6x270ml</v>
      </c>
      <c r="IH271" s="104"/>
      <c r="II271" s="60">
        <f t="shared" si="697"/>
        <v>3.83</v>
      </c>
      <c r="IJ271" s="59">
        <f t="shared" si="698"/>
        <v>0</v>
      </c>
      <c r="IK271" s="106">
        <f>(A!C272-NF!II271)*NF!IH271</f>
        <v>0</v>
      </c>
      <c r="IL271" s="59" t="str">
        <f t="shared" si="699"/>
        <v>Energético Extra Power 6x270ml</v>
      </c>
      <c r="IM271" s="59"/>
      <c r="IN271" s="59">
        <f t="shared" si="700"/>
        <v>3.83</v>
      </c>
      <c r="IO271" s="59">
        <f t="shared" si="701"/>
        <v>0</v>
      </c>
      <c r="IP271" s="106">
        <f>(A!C272-NF!IN271)*NF!IM271</f>
        <v>0</v>
      </c>
      <c r="IQ271" s="59">
        <f t="shared" si="702"/>
        <v>0</v>
      </c>
      <c r="IR271" s="101">
        <f t="shared" si="703"/>
        <v>0</v>
      </c>
      <c r="IS271" s="103" t="e">
        <f t="shared" si="704"/>
        <v>#DIV/0!</v>
      </c>
      <c r="IT271" s="96"/>
      <c r="IU271" s="96"/>
      <c r="IV271" s="96"/>
    </row>
    <row r="272" spans="1:256" x14ac:dyDescent="0.2">
      <c r="A272" s="136" t="str">
        <f>A!B273</f>
        <v>Energético Extra Power 6x473ml</v>
      </c>
      <c r="B272" s="136">
        <f>A!C273</f>
        <v>7.98</v>
      </c>
      <c r="C272" s="109"/>
      <c r="D272" s="108">
        <f t="shared" si="564"/>
        <v>7.98</v>
      </c>
      <c r="E272" s="97">
        <f t="shared" si="565"/>
        <v>0</v>
      </c>
      <c r="F272" s="95">
        <f>(A!C273-NF!D272)*NF!C272</f>
        <v>0</v>
      </c>
      <c r="G272" s="109"/>
      <c r="H272" s="108">
        <f t="shared" si="566"/>
        <v>7.98</v>
      </c>
      <c r="I272" s="61">
        <f t="shared" si="567"/>
        <v>0</v>
      </c>
      <c r="J272" s="61">
        <f>(A!C273-NF!H272)*NF!G272</f>
        <v>0</v>
      </c>
      <c r="K272" s="61" t="str">
        <f t="shared" si="568"/>
        <v>Energético Extra Power 6x473ml</v>
      </c>
      <c r="L272" s="109"/>
      <c r="M272" s="62">
        <f t="shared" si="569"/>
        <v>7.98</v>
      </c>
      <c r="N272" s="97">
        <f t="shared" si="570"/>
        <v>0</v>
      </c>
      <c r="O272" s="95">
        <f>(A!C273-NF!M272)*NF!L272</f>
        <v>0</v>
      </c>
      <c r="P272" s="109"/>
      <c r="Q272" s="108">
        <f t="shared" si="571"/>
        <v>7.98</v>
      </c>
      <c r="R272" s="61">
        <f t="shared" si="572"/>
        <v>0</v>
      </c>
      <c r="S272" s="97">
        <f>(A!C273-NF!Q272)*NF!P272</f>
        <v>0</v>
      </c>
      <c r="T272" s="97" t="str">
        <f t="shared" si="573"/>
        <v>Energético Extra Power 6x473ml</v>
      </c>
      <c r="U272" s="109"/>
      <c r="V272" s="108">
        <f t="shared" si="574"/>
        <v>7.98</v>
      </c>
      <c r="W272" s="61">
        <f t="shared" si="575"/>
        <v>0</v>
      </c>
      <c r="X272" s="161">
        <f>(A!C273-NF!V272)*NF!U272</f>
        <v>0</v>
      </c>
      <c r="Y272" s="109"/>
      <c r="Z272" s="62">
        <f t="shared" si="576"/>
        <v>7.98</v>
      </c>
      <c r="AA272" s="61">
        <f t="shared" si="577"/>
        <v>0</v>
      </c>
      <c r="AB272" s="61">
        <f>(A!C273-NF!Z272)*NF!Y272</f>
        <v>0</v>
      </c>
      <c r="AC272" s="61" t="str">
        <f t="shared" si="578"/>
        <v>Energético Extra Power 6x473ml</v>
      </c>
      <c r="AD272" s="109"/>
      <c r="AE272" s="62">
        <f t="shared" si="579"/>
        <v>7.98</v>
      </c>
      <c r="AF272" s="61">
        <f t="shared" si="580"/>
        <v>0</v>
      </c>
      <c r="AG272" s="161">
        <f>(A!C273-NF!AE272)*NF!AD272</f>
        <v>0</v>
      </c>
      <c r="AH272" s="109"/>
      <c r="AI272" s="62">
        <f t="shared" si="581"/>
        <v>7.98</v>
      </c>
      <c r="AJ272" s="61">
        <f t="shared" si="582"/>
        <v>0</v>
      </c>
      <c r="AK272" s="61">
        <f>(A!C273-NF!AI272)*NF!AH272</f>
        <v>0</v>
      </c>
      <c r="AL272" s="61" t="str">
        <f t="shared" si="583"/>
        <v>Energético Extra Power 6x473ml</v>
      </c>
      <c r="AM272" s="109"/>
      <c r="AN272" s="62">
        <f t="shared" si="584"/>
        <v>7.98</v>
      </c>
      <c r="AO272" s="61">
        <f t="shared" si="585"/>
        <v>0</v>
      </c>
      <c r="AP272" s="161">
        <f>(A!C273-NF!AN272)*NF!AM272</f>
        <v>0</v>
      </c>
      <c r="AQ272" s="109"/>
      <c r="AR272" s="62">
        <f t="shared" si="586"/>
        <v>7.98</v>
      </c>
      <c r="AS272" s="61">
        <f t="shared" si="587"/>
        <v>0</v>
      </c>
      <c r="AT272" s="61">
        <f>(A!C273-NF!AR272)*NF!AQ272</f>
        <v>0</v>
      </c>
      <c r="AU272" s="61" t="str">
        <f t="shared" si="588"/>
        <v>Energético Extra Power 6x473ml</v>
      </c>
      <c r="AV272" s="109"/>
      <c r="AW272" s="62">
        <f t="shared" si="589"/>
        <v>7.98</v>
      </c>
      <c r="AX272" s="61">
        <f t="shared" si="590"/>
        <v>0</v>
      </c>
      <c r="AY272" s="161">
        <f>(A!C273-NF!AW272)*NF!AV272</f>
        <v>0</v>
      </c>
      <c r="AZ272" s="109"/>
      <c r="BA272" s="62">
        <f t="shared" si="591"/>
        <v>7.98</v>
      </c>
      <c r="BB272" s="61">
        <f t="shared" si="592"/>
        <v>0</v>
      </c>
      <c r="BC272" s="61">
        <f>(A!C273-NF!BA272)*NF!AZ272</f>
        <v>0</v>
      </c>
      <c r="BD272" s="61" t="str">
        <f t="shared" si="593"/>
        <v>Energético Extra Power 6x473ml</v>
      </c>
      <c r="BE272" s="109"/>
      <c r="BF272" s="62">
        <f t="shared" si="594"/>
        <v>7.98</v>
      </c>
      <c r="BG272" s="61">
        <f t="shared" si="595"/>
        <v>0</v>
      </c>
      <c r="BH272" s="161">
        <f>(A!C273-NF!BF272)*NF!BE272</f>
        <v>0</v>
      </c>
      <c r="BI272" s="109"/>
      <c r="BJ272" s="62">
        <f t="shared" si="596"/>
        <v>7.98</v>
      </c>
      <c r="BK272" s="61">
        <f t="shared" si="597"/>
        <v>0</v>
      </c>
      <c r="BL272" s="61">
        <f>(A!C273-NF!BJ272)*NF!BI272</f>
        <v>0</v>
      </c>
      <c r="BM272" s="61" t="str">
        <f t="shared" si="598"/>
        <v>Energético Extra Power 6x473ml</v>
      </c>
      <c r="BN272" s="109"/>
      <c r="BO272" s="62">
        <f t="shared" si="599"/>
        <v>7.98</v>
      </c>
      <c r="BP272" s="61">
        <f t="shared" si="600"/>
        <v>0</v>
      </c>
      <c r="BQ272" s="161">
        <f>(A!C273-NF!BO272)*NF!BN272</f>
        <v>0</v>
      </c>
      <c r="BR272" s="109"/>
      <c r="BS272" s="62">
        <f t="shared" si="601"/>
        <v>7.98</v>
      </c>
      <c r="BT272" s="61">
        <f t="shared" si="602"/>
        <v>0</v>
      </c>
      <c r="BU272" s="61">
        <f>(A!C273-NF!BS272)*NF!BR272</f>
        <v>0</v>
      </c>
      <c r="BV272" s="61" t="str">
        <f t="shared" si="603"/>
        <v>Energético Extra Power 6x473ml</v>
      </c>
      <c r="BW272" s="109"/>
      <c r="BX272" s="62">
        <f t="shared" si="604"/>
        <v>7.98</v>
      </c>
      <c r="BY272" s="61">
        <f t="shared" si="605"/>
        <v>0</v>
      </c>
      <c r="BZ272" s="161">
        <f>(A!C273-NF!BX272)*NF!BW272</f>
        <v>0</v>
      </c>
      <c r="CA272" s="109"/>
      <c r="CB272" s="62">
        <f t="shared" si="606"/>
        <v>7.98</v>
      </c>
      <c r="CC272" s="61">
        <f t="shared" si="607"/>
        <v>0</v>
      </c>
      <c r="CD272" s="61">
        <f>(A!C273-NF!CB272)*NF!CA272</f>
        <v>0</v>
      </c>
      <c r="CE272" s="61" t="str">
        <f t="shared" si="608"/>
        <v>Energético Extra Power 6x473ml</v>
      </c>
      <c r="CF272" s="109"/>
      <c r="CG272" s="62">
        <f t="shared" si="609"/>
        <v>7.98</v>
      </c>
      <c r="CH272" s="61">
        <f t="shared" si="610"/>
        <v>0</v>
      </c>
      <c r="CI272" s="161">
        <f>(A!C273-NF!CG272)*NF!CF272</f>
        <v>0</v>
      </c>
      <c r="CJ272" s="109"/>
      <c r="CK272" s="62">
        <f t="shared" si="611"/>
        <v>7.98</v>
      </c>
      <c r="CL272" s="61">
        <f t="shared" si="612"/>
        <v>0</v>
      </c>
      <c r="CM272" s="61">
        <f>(A!C273-NF!CK272)*NF!CJ272</f>
        <v>0</v>
      </c>
      <c r="CN272" s="61" t="str">
        <f t="shared" si="613"/>
        <v>Energético Extra Power 6x473ml</v>
      </c>
      <c r="CO272" s="109"/>
      <c r="CP272" s="62">
        <f t="shared" si="614"/>
        <v>7.98</v>
      </c>
      <c r="CQ272" s="61">
        <f t="shared" si="615"/>
        <v>0</v>
      </c>
      <c r="CR272" s="161">
        <f>(A!C273-NF!CP272)*NF!CO272</f>
        <v>0</v>
      </c>
      <c r="CS272" s="109"/>
      <c r="CT272" s="62">
        <f t="shared" si="616"/>
        <v>7.98</v>
      </c>
      <c r="CU272" s="61">
        <f t="shared" si="617"/>
        <v>0</v>
      </c>
      <c r="CV272" s="61">
        <f>(A!C273-NF!CT272)*NF!CS272</f>
        <v>0</v>
      </c>
      <c r="CW272" s="61" t="str">
        <f t="shared" si="618"/>
        <v>Energético Extra Power 6x473ml</v>
      </c>
      <c r="CX272" s="109"/>
      <c r="CY272" s="62">
        <f t="shared" si="619"/>
        <v>7.98</v>
      </c>
      <c r="CZ272" s="61">
        <f t="shared" si="620"/>
        <v>0</v>
      </c>
      <c r="DA272" s="161">
        <f>(A!C273-NF!CY272)*NF!CX272</f>
        <v>0</v>
      </c>
      <c r="DB272" s="109"/>
      <c r="DC272" s="62">
        <f t="shared" si="621"/>
        <v>7.98</v>
      </c>
      <c r="DD272" s="61">
        <f t="shared" si="622"/>
        <v>0</v>
      </c>
      <c r="DE272" s="61">
        <f>(A!C273-NF!DC272)*NF!DB272</f>
        <v>0</v>
      </c>
      <c r="DF272" s="61" t="str">
        <f t="shared" si="623"/>
        <v>Energético Extra Power 6x473ml</v>
      </c>
      <c r="DG272" s="109"/>
      <c r="DH272" s="62">
        <f t="shared" si="624"/>
        <v>7.98</v>
      </c>
      <c r="DI272" s="61">
        <f t="shared" si="625"/>
        <v>0</v>
      </c>
      <c r="DJ272" s="161">
        <f>(A!C273-NF!DH272)*NF!DG272</f>
        <v>0</v>
      </c>
      <c r="DK272" s="109"/>
      <c r="DL272" s="62">
        <f t="shared" si="626"/>
        <v>7.98</v>
      </c>
      <c r="DM272" s="61">
        <f t="shared" si="627"/>
        <v>0</v>
      </c>
      <c r="DN272" s="61">
        <f>(A!C273-NF!DL272)*NF!DK272</f>
        <v>0</v>
      </c>
      <c r="DO272" s="61" t="str">
        <f t="shared" si="628"/>
        <v>Energético Extra Power 6x473ml</v>
      </c>
      <c r="DP272" s="109"/>
      <c r="DQ272" s="62">
        <f t="shared" si="629"/>
        <v>7.98</v>
      </c>
      <c r="DR272" s="61">
        <f t="shared" si="630"/>
        <v>0</v>
      </c>
      <c r="DS272" s="161">
        <f>(A!C273-NF!DQ272)*NF!DP272</f>
        <v>0</v>
      </c>
      <c r="DT272" s="109"/>
      <c r="DU272" s="62">
        <f t="shared" si="631"/>
        <v>7.98</v>
      </c>
      <c r="DV272" s="61">
        <f t="shared" si="632"/>
        <v>0</v>
      </c>
      <c r="DW272" s="61">
        <f>(A!C273-NF!DU272)*NF!DT272</f>
        <v>0</v>
      </c>
      <c r="DX272" s="61" t="str">
        <f t="shared" si="633"/>
        <v>Energético Extra Power 6x473ml</v>
      </c>
      <c r="DY272" s="109"/>
      <c r="DZ272" s="62">
        <f t="shared" si="634"/>
        <v>7.98</v>
      </c>
      <c r="EA272" s="61">
        <f t="shared" si="635"/>
        <v>0</v>
      </c>
      <c r="EB272" s="161">
        <f>(A!C273-NF!DZ272)*NF!DY272</f>
        <v>0</v>
      </c>
      <c r="EC272" s="109"/>
      <c r="ED272" s="62">
        <f t="shared" si="636"/>
        <v>7.98</v>
      </c>
      <c r="EE272" s="61">
        <f t="shared" si="637"/>
        <v>0</v>
      </c>
      <c r="EF272" s="61">
        <f>(A!C273-NF!ED272)*NF!EC272</f>
        <v>0</v>
      </c>
      <c r="EG272" s="61" t="str">
        <f t="shared" si="638"/>
        <v>Energético Extra Power 6x473ml</v>
      </c>
      <c r="EH272" s="109"/>
      <c r="EI272" s="62">
        <f t="shared" si="639"/>
        <v>7.98</v>
      </c>
      <c r="EJ272" s="61">
        <f t="shared" si="640"/>
        <v>0</v>
      </c>
      <c r="EK272" s="161">
        <f>(A!C273-NF!EI272)*NF!EH272</f>
        <v>0</v>
      </c>
      <c r="EL272" s="109"/>
      <c r="EM272" s="62">
        <f t="shared" si="641"/>
        <v>7.98</v>
      </c>
      <c r="EN272" s="61">
        <f t="shared" si="642"/>
        <v>0</v>
      </c>
      <c r="EO272" s="161">
        <f>(A!C273-NF!EM272)*NF!EL272</f>
        <v>0</v>
      </c>
      <c r="EP272" s="61" t="str">
        <f t="shared" si="643"/>
        <v>Energético Extra Power 6x473ml</v>
      </c>
      <c r="EQ272" s="109"/>
      <c r="ER272" s="62">
        <f t="shared" si="644"/>
        <v>7.98</v>
      </c>
      <c r="ES272" s="61">
        <f t="shared" si="645"/>
        <v>0</v>
      </c>
      <c r="ET272" s="161">
        <f>(A!C273-NF!ER272)*NF!EQ272</f>
        <v>0</v>
      </c>
      <c r="EU272" s="109"/>
      <c r="EV272" s="62">
        <f t="shared" si="646"/>
        <v>7.98</v>
      </c>
      <c r="EW272" s="61">
        <f t="shared" si="647"/>
        <v>0</v>
      </c>
      <c r="EX272" s="161">
        <f>(A!C273-NF!EV272)*NF!EU272</f>
        <v>0</v>
      </c>
      <c r="EY272" s="61" t="str">
        <f t="shared" si="648"/>
        <v>Energético Extra Power 6x473ml</v>
      </c>
      <c r="EZ272" s="109"/>
      <c r="FA272" s="62">
        <f t="shared" si="649"/>
        <v>7.98</v>
      </c>
      <c r="FB272" s="61">
        <f t="shared" si="650"/>
        <v>0</v>
      </c>
      <c r="FC272" s="161">
        <f>(A!C273-NF!FA272)*NF!EZ272</f>
        <v>0</v>
      </c>
      <c r="FD272" s="109"/>
      <c r="FE272" s="62">
        <f t="shared" si="651"/>
        <v>7.98</v>
      </c>
      <c r="FF272" s="61">
        <f t="shared" si="652"/>
        <v>0</v>
      </c>
      <c r="FG272" s="161">
        <f>(A!C273-NF!FE272)*NF!FD272</f>
        <v>0</v>
      </c>
      <c r="FH272" s="61" t="str">
        <f t="shared" si="653"/>
        <v>Energético Extra Power 6x473ml</v>
      </c>
      <c r="FI272" s="109"/>
      <c r="FJ272" s="62">
        <f t="shared" si="654"/>
        <v>7.98</v>
      </c>
      <c r="FK272" s="61">
        <f t="shared" si="655"/>
        <v>0</v>
      </c>
      <c r="FL272" s="161">
        <f>(A!C273-NF!FJ272)*NF!FI272</f>
        <v>0</v>
      </c>
      <c r="FM272" s="109"/>
      <c r="FN272" s="62">
        <f t="shared" si="656"/>
        <v>7.98</v>
      </c>
      <c r="FO272" s="61">
        <f t="shared" si="657"/>
        <v>0</v>
      </c>
      <c r="FP272" s="161">
        <f>(A!C273-NF!FN272)*NF!FM272</f>
        <v>0</v>
      </c>
      <c r="FQ272" s="61" t="str">
        <f t="shared" si="658"/>
        <v>Energético Extra Power 6x473ml</v>
      </c>
      <c r="FR272" s="109"/>
      <c r="FS272" s="62">
        <f t="shared" si="659"/>
        <v>7.98</v>
      </c>
      <c r="FT272" s="161">
        <f t="shared" si="660"/>
        <v>0</v>
      </c>
      <c r="FU272" s="161">
        <f>(A!C273-NF!FS272)*NF!FR272</f>
        <v>0</v>
      </c>
      <c r="FV272" s="109"/>
      <c r="FW272" s="62">
        <f t="shared" si="661"/>
        <v>7.98</v>
      </c>
      <c r="FX272" s="61">
        <f t="shared" si="662"/>
        <v>0</v>
      </c>
      <c r="FY272" s="161">
        <f>(A!C273-NF!FW272)*NF!FV272</f>
        <v>0</v>
      </c>
      <c r="FZ272" s="61" t="str">
        <f t="shared" si="663"/>
        <v>Energético Extra Power 6x473ml</v>
      </c>
      <c r="GA272" s="109"/>
      <c r="GB272" s="62">
        <f t="shared" si="664"/>
        <v>7.98</v>
      </c>
      <c r="GC272" s="61">
        <f t="shared" si="665"/>
        <v>0</v>
      </c>
      <c r="GD272" s="161">
        <f>(A!C273-NF!GB272)*NF!GA272</f>
        <v>0</v>
      </c>
      <c r="GE272" s="109"/>
      <c r="GF272" s="62">
        <f t="shared" si="666"/>
        <v>7.98</v>
      </c>
      <c r="GG272" s="61">
        <f t="shared" si="667"/>
        <v>0</v>
      </c>
      <c r="GH272" s="161">
        <f>(A!C273-NF!GF272)*NF!GE272</f>
        <v>0</v>
      </c>
      <c r="GI272" s="61" t="str">
        <f t="shared" si="668"/>
        <v>Energético Extra Power 6x473ml</v>
      </c>
      <c r="GJ272" s="109"/>
      <c r="GK272" s="62">
        <f t="shared" si="669"/>
        <v>7.98</v>
      </c>
      <c r="GL272" s="61">
        <f t="shared" si="670"/>
        <v>0</v>
      </c>
      <c r="GM272" s="161">
        <f>(A!C273-NF!GK272)*NF!GJ272</f>
        <v>0</v>
      </c>
      <c r="GN272" s="109"/>
      <c r="GO272" s="62">
        <f t="shared" si="671"/>
        <v>7.98</v>
      </c>
      <c r="GP272" s="61">
        <f t="shared" si="672"/>
        <v>0</v>
      </c>
      <c r="GQ272" s="161">
        <f>(A!C273-NF!GO272)*NF!GN272</f>
        <v>0</v>
      </c>
      <c r="GR272" s="61" t="str">
        <f t="shared" si="673"/>
        <v>Energético Extra Power 6x473ml</v>
      </c>
      <c r="GS272" s="109"/>
      <c r="GT272" s="62">
        <f t="shared" si="674"/>
        <v>7.98</v>
      </c>
      <c r="GU272" s="61">
        <f t="shared" si="675"/>
        <v>0</v>
      </c>
      <c r="GV272" s="161">
        <f>(A!C273-NF!GT272)*NF!GS272</f>
        <v>0</v>
      </c>
      <c r="GW272" s="109"/>
      <c r="GX272" s="62">
        <f t="shared" si="676"/>
        <v>7.98</v>
      </c>
      <c r="GY272" s="61">
        <f t="shared" si="677"/>
        <v>0</v>
      </c>
      <c r="GZ272" s="161">
        <f>(A!C273-NF!GX272)*NF!GW272</f>
        <v>0</v>
      </c>
      <c r="HA272" s="61" t="str">
        <f t="shared" si="678"/>
        <v>Energético Extra Power 6x473ml</v>
      </c>
      <c r="HB272" s="109"/>
      <c r="HC272" s="62">
        <f t="shared" si="679"/>
        <v>7.98</v>
      </c>
      <c r="HD272" s="61">
        <f t="shared" si="680"/>
        <v>0</v>
      </c>
      <c r="HE272" s="161">
        <f>(A!C273-NF!HC272)*NF!HB272</f>
        <v>0</v>
      </c>
      <c r="HF272" s="109"/>
      <c r="HG272" s="62">
        <f t="shared" si="681"/>
        <v>7.98</v>
      </c>
      <c r="HH272" s="61">
        <f t="shared" si="682"/>
        <v>0</v>
      </c>
      <c r="HI272" s="161">
        <f>(A!C273-NF!HG272)*NF!HF272</f>
        <v>0</v>
      </c>
      <c r="HJ272" s="61" t="str">
        <f t="shared" si="683"/>
        <v>Energético Extra Power 6x473ml</v>
      </c>
      <c r="HK272" s="109"/>
      <c r="HL272" s="62">
        <f t="shared" si="684"/>
        <v>7.98</v>
      </c>
      <c r="HM272" s="61">
        <f t="shared" si="685"/>
        <v>0</v>
      </c>
      <c r="HN272" s="161">
        <f>(A!C273-NF!HL272)*NF!HK272</f>
        <v>0</v>
      </c>
      <c r="HO272" s="109"/>
      <c r="HP272" s="62">
        <f t="shared" si="686"/>
        <v>7.98</v>
      </c>
      <c r="HQ272" s="61">
        <f t="shared" si="687"/>
        <v>0</v>
      </c>
      <c r="HR272" s="161">
        <f>(A!C273-NF!HP272)*NF!HO272</f>
        <v>0</v>
      </c>
      <c r="HS272" s="61" t="str">
        <f t="shared" si="688"/>
        <v>Energético Extra Power 6x473ml</v>
      </c>
      <c r="HT272" s="109"/>
      <c r="HU272" s="62">
        <f t="shared" si="689"/>
        <v>7.98</v>
      </c>
      <c r="HV272" s="61">
        <f t="shared" si="690"/>
        <v>0</v>
      </c>
      <c r="HW272" s="161">
        <f>(A!C273-NF!HU272)*NF!HT272</f>
        <v>0</v>
      </c>
      <c r="HX272" s="109"/>
      <c r="HY272" s="62">
        <f t="shared" si="691"/>
        <v>7.98</v>
      </c>
      <c r="HZ272" s="61">
        <f t="shared" si="692"/>
        <v>0</v>
      </c>
      <c r="IA272" s="161">
        <f>(A!C273-NF!HY272)*NF!HX272</f>
        <v>0</v>
      </c>
      <c r="IB272" s="61" t="str">
        <f t="shared" si="693"/>
        <v>Energético Extra Power 6x473ml</v>
      </c>
      <c r="IC272" s="109"/>
      <c r="ID272" s="62">
        <f t="shared" si="694"/>
        <v>7.98</v>
      </c>
      <c r="IE272" s="61">
        <f t="shared" si="695"/>
        <v>0</v>
      </c>
      <c r="IF272" s="161">
        <f>(A!C273-NF!ID272)*NF!IC272</f>
        <v>0</v>
      </c>
      <c r="IG272" s="61" t="str">
        <f t="shared" si="696"/>
        <v>Energético Extra Power 6x473ml</v>
      </c>
      <c r="IH272" s="109"/>
      <c r="II272" s="62">
        <f t="shared" si="697"/>
        <v>7.98</v>
      </c>
      <c r="IJ272" s="61">
        <f t="shared" si="698"/>
        <v>0</v>
      </c>
      <c r="IK272" s="161">
        <f>(A!C273-NF!II272)*NF!IH272</f>
        <v>0</v>
      </c>
      <c r="IL272" s="61" t="str">
        <f t="shared" si="699"/>
        <v>Energético Extra Power 6x473ml</v>
      </c>
      <c r="IM272" s="61"/>
      <c r="IN272" s="61">
        <f t="shared" si="700"/>
        <v>7.98</v>
      </c>
      <c r="IO272" s="61">
        <f t="shared" si="701"/>
        <v>0</v>
      </c>
      <c r="IP272" s="161">
        <f>(A!C273-NF!IN272)*NF!IM272</f>
        <v>0</v>
      </c>
      <c r="IQ272" s="61">
        <f t="shared" si="702"/>
        <v>0</v>
      </c>
      <c r="IR272" s="107">
        <f t="shared" si="703"/>
        <v>0</v>
      </c>
      <c r="IS272" s="97" t="e">
        <f t="shared" si="704"/>
        <v>#DIV/0!</v>
      </c>
      <c r="IT272" s="162"/>
      <c r="IU272" s="162"/>
      <c r="IV272" s="162"/>
    </row>
    <row r="273" spans="1:256" x14ac:dyDescent="0.2">
      <c r="A273" s="163" t="str">
        <f>A!B274</f>
        <v>Leite Coco Fredão 200ml</v>
      </c>
      <c r="B273" s="163">
        <f>A!C274</f>
        <v>7.3</v>
      </c>
      <c r="C273" s="104"/>
      <c r="D273" s="102">
        <f t="shared" si="564"/>
        <v>7.3</v>
      </c>
      <c r="E273" s="103">
        <f t="shared" si="565"/>
        <v>0</v>
      </c>
      <c r="F273" s="105">
        <f>(A!C274-NF!D273)*NF!C273</f>
        <v>0</v>
      </c>
      <c r="G273" s="104"/>
      <c r="H273" s="102">
        <f t="shared" si="566"/>
        <v>7.3</v>
      </c>
      <c r="I273" s="59">
        <f t="shared" si="567"/>
        <v>0</v>
      </c>
      <c r="J273" s="59">
        <f>(A!C274-NF!H273)*NF!G273</f>
        <v>0</v>
      </c>
      <c r="K273" s="59" t="str">
        <f t="shared" si="568"/>
        <v>Leite Coco Fredão 200ml</v>
      </c>
      <c r="L273" s="104"/>
      <c r="M273" s="60">
        <f t="shared" si="569"/>
        <v>7.3</v>
      </c>
      <c r="N273" s="103">
        <f t="shared" si="570"/>
        <v>0</v>
      </c>
      <c r="O273" s="105">
        <f>(A!C274-NF!M273)*NF!L273</f>
        <v>0</v>
      </c>
      <c r="P273" s="104"/>
      <c r="Q273" s="102">
        <f t="shared" si="571"/>
        <v>7.3</v>
      </c>
      <c r="R273" s="59">
        <f t="shared" si="572"/>
        <v>0</v>
      </c>
      <c r="S273" s="103">
        <f>(A!C274-NF!Q273)*NF!P273</f>
        <v>0</v>
      </c>
      <c r="T273" s="103" t="str">
        <f t="shared" si="573"/>
        <v>Leite Coco Fredão 200ml</v>
      </c>
      <c r="U273" s="104"/>
      <c r="V273" s="102">
        <f t="shared" si="574"/>
        <v>7.3</v>
      </c>
      <c r="W273" s="59">
        <f t="shared" si="575"/>
        <v>0</v>
      </c>
      <c r="X273" s="106">
        <f>(A!C274-NF!V273)*NF!U273</f>
        <v>0</v>
      </c>
      <c r="Y273" s="104"/>
      <c r="Z273" s="60">
        <f t="shared" si="576"/>
        <v>7.3</v>
      </c>
      <c r="AA273" s="59">
        <f t="shared" si="577"/>
        <v>0</v>
      </c>
      <c r="AB273" s="59">
        <f>(A!C274-NF!Z273)*NF!Y273</f>
        <v>0</v>
      </c>
      <c r="AC273" s="59" t="str">
        <f t="shared" si="578"/>
        <v>Leite Coco Fredão 200ml</v>
      </c>
      <c r="AD273" s="104"/>
      <c r="AE273" s="60">
        <f t="shared" si="579"/>
        <v>7.3</v>
      </c>
      <c r="AF273" s="59">
        <f t="shared" si="580"/>
        <v>0</v>
      </c>
      <c r="AG273" s="106">
        <f>(A!C274-NF!AE273)*NF!AD273</f>
        <v>0</v>
      </c>
      <c r="AH273" s="104"/>
      <c r="AI273" s="60">
        <f t="shared" si="581"/>
        <v>7.3</v>
      </c>
      <c r="AJ273" s="59">
        <f t="shared" si="582"/>
        <v>0</v>
      </c>
      <c r="AK273" s="59">
        <f>(A!C274-NF!AI273)*NF!AH273</f>
        <v>0</v>
      </c>
      <c r="AL273" s="59" t="str">
        <f t="shared" si="583"/>
        <v>Leite Coco Fredão 200ml</v>
      </c>
      <c r="AM273" s="104"/>
      <c r="AN273" s="60">
        <f t="shared" si="584"/>
        <v>7.3</v>
      </c>
      <c r="AO273" s="59">
        <f t="shared" si="585"/>
        <v>0</v>
      </c>
      <c r="AP273" s="106">
        <f>(A!C274-NF!AN273)*NF!AM273</f>
        <v>0</v>
      </c>
      <c r="AQ273" s="104"/>
      <c r="AR273" s="60">
        <f t="shared" si="586"/>
        <v>7.3</v>
      </c>
      <c r="AS273" s="59">
        <f t="shared" si="587"/>
        <v>0</v>
      </c>
      <c r="AT273" s="59">
        <f>(A!C274-NF!AR273)*NF!AQ273</f>
        <v>0</v>
      </c>
      <c r="AU273" s="59" t="str">
        <f t="shared" si="588"/>
        <v>Leite Coco Fredão 200ml</v>
      </c>
      <c r="AV273" s="104"/>
      <c r="AW273" s="60">
        <f t="shared" si="589"/>
        <v>7.3</v>
      </c>
      <c r="AX273" s="59">
        <f t="shared" si="590"/>
        <v>0</v>
      </c>
      <c r="AY273" s="106">
        <f>(A!C274-NF!AW273)*NF!AV273</f>
        <v>0</v>
      </c>
      <c r="AZ273" s="104"/>
      <c r="BA273" s="60">
        <f t="shared" si="591"/>
        <v>7.3</v>
      </c>
      <c r="BB273" s="59">
        <f t="shared" si="592"/>
        <v>0</v>
      </c>
      <c r="BC273" s="59">
        <f>(A!C274-NF!BA273)*NF!AZ273</f>
        <v>0</v>
      </c>
      <c r="BD273" s="59" t="str">
        <f t="shared" si="593"/>
        <v>Leite Coco Fredão 200ml</v>
      </c>
      <c r="BE273" s="104"/>
      <c r="BF273" s="60">
        <f t="shared" si="594"/>
        <v>7.3</v>
      </c>
      <c r="BG273" s="59">
        <f t="shared" si="595"/>
        <v>0</v>
      </c>
      <c r="BH273" s="106">
        <f>(A!C274-NF!BF273)*NF!BE273</f>
        <v>0</v>
      </c>
      <c r="BI273" s="104"/>
      <c r="BJ273" s="60">
        <f t="shared" si="596"/>
        <v>7.3</v>
      </c>
      <c r="BK273" s="59">
        <f t="shared" si="597"/>
        <v>0</v>
      </c>
      <c r="BL273" s="59">
        <f>(A!C274-NF!BJ273)*NF!BI273</f>
        <v>0</v>
      </c>
      <c r="BM273" s="59" t="str">
        <f t="shared" si="598"/>
        <v>Leite Coco Fredão 200ml</v>
      </c>
      <c r="BN273" s="104"/>
      <c r="BO273" s="60">
        <f t="shared" si="599"/>
        <v>7.3</v>
      </c>
      <c r="BP273" s="59">
        <f t="shared" si="600"/>
        <v>0</v>
      </c>
      <c r="BQ273" s="106">
        <f>(A!C274-NF!BO273)*NF!BN273</f>
        <v>0</v>
      </c>
      <c r="BR273" s="104"/>
      <c r="BS273" s="60">
        <f t="shared" si="601"/>
        <v>7.3</v>
      </c>
      <c r="BT273" s="59">
        <f t="shared" si="602"/>
        <v>0</v>
      </c>
      <c r="BU273" s="59">
        <f>(A!C274-NF!BS273)*NF!BR273</f>
        <v>0</v>
      </c>
      <c r="BV273" s="59" t="str">
        <f t="shared" si="603"/>
        <v>Leite Coco Fredão 200ml</v>
      </c>
      <c r="BW273" s="104"/>
      <c r="BX273" s="60">
        <f t="shared" si="604"/>
        <v>7.3</v>
      </c>
      <c r="BY273" s="59">
        <f t="shared" si="605"/>
        <v>0</v>
      </c>
      <c r="BZ273" s="106">
        <f>(A!C274-NF!BX273)*NF!BW273</f>
        <v>0</v>
      </c>
      <c r="CA273" s="104"/>
      <c r="CB273" s="60">
        <f t="shared" si="606"/>
        <v>7.3</v>
      </c>
      <c r="CC273" s="59">
        <f t="shared" si="607"/>
        <v>0</v>
      </c>
      <c r="CD273" s="59">
        <f>(A!C274-NF!CB273)*NF!CA273</f>
        <v>0</v>
      </c>
      <c r="CE273" s="59" t="str">
        <f t="shared" si="608"/>
        <v>Leite Coco Fredão 200ml</v>
      </c>
      <c r="CF273" s="104"/>
      <c r="CG273" s="60">
        <f t="shared" si="609"/>
        <v>7.3</v>
      </c>
      <c r="CH273" s="59">
        <f t="shared" si="610"/>
        <v>0</v>
      </c>
      <c r="CI273" s="106">
        <f>(A!C274-NF!CG273)*NF!CF273</f>
        <v>0</v>
      </c>
      <c r="CJ273" s="104"/>
      <c r="CK273" s="60">
        <f t="shared" si="611"/>
        <v>7.3</v>
      </c>
      <c r="CL273" s="59">
        <f t="shared" si="612"/>
        <v>0</v>
      </c>
      <c r="CM273" s="59">
        <f>(A!C274-NF!CK273)*NF!CJ273</f>
        <v>0</v>
      </c>
      <c r="CN273" s="59" t="str">
        <f t="shared" si="613"/>
        <v>Leite Coco Fredão 200ml</v>
      </c>
      <c r="CO273" s="104"/>
      <c r="CP273" s="60">
        <f t="shared" si="614"/>
        <v>7.3</v>
      </c>
      <c r="CQ273" s="59">
        <f t="shared" si="615"/>
        <v>0</v>
      </c>
      <c r="CR273" s="106">
        <f>(A!C274-NF!CP273)*NF!CO273</f>
        <v>0</v>
      </c>
      <c r="CS273" s="104"/>
      <c r="CT273" s="60">
        <f t="shared" si="616"/>
        <v>7.3</v>
      </c>
      <c r="CU273" s="59">
        <f t="shared" si="617"/>
        <v>0</v>
      </c>
      <c r="CV273" s="59">
        <f>(A!C274-NF!CT273)*NF!CS273</f>
        <v>0</v>
      </c>
      <c r="CW273" s="59" t="str">
        <f t="shared" si="618"/>
        <v>Leite Coco Fredão 200ml</v>
      </c>
      <c r="CX273" s="104"/>
      <c r="CY273" s="60">
        <f t="shared" si="619"/>
        <v>7.3</v>
      </c>
      <c r="CZ273" s="59">
        <f t="shared" si="620"/>
        <v>0</v>
      </c>
      <c r="DA273" s="106">
        <f>(A!C274-NF!CY273)*NF!CX273</f>
        <v>0</v>
      </c>
      <c r="DB273" s="104"/>
      <c r="DC273" s="60">
        <f t="shared" si="621"/>
        <v>7.3</v>
      </c>
      <c r="DD273" s="59">
        <f t="shared" si="622"/>
        <v>0</v>
      </c>
      <c r="DE273" s="59">
        <f>(A!C274-NF!DC273)*NF!DB273</f>
        <v>0</v>
      </c>
      <c r="DF273" s="59" t="str">
        <f t="shared" si="623"/>
        <v>Leite Coco Fredão 200ml</v>
      </c>
      <c r="DG273" s="104"/>
      <c r="DH273" s="60">
        <f t="shared" si="624"/>
        <v>7.3</v>
      </c>
      <c r="DI273" s="59">
        <f t="shared" si="625"/>
        <v>0</v>
      </c>
      <c r="DJ273" s="106">
        <f>(A!C274-NF!DH273)*NF!DG273</f>
        <v>0</v>
      </c>
      <c r="DK273" s="104"/>
      <c r="DL273" s="60">
        <f t="shared" si="626"/>
        <v>7.3</v>
      </c>
      <c r="DM273" s="59">
        <f t="shared" si="627"/>
        <v>0</v>
      </c>
      <c r="DN273" s="59">
        <f>(A!C274-NF!DL273)*NF!DK273</f>
        <v>0</v>
      </c>
      <c r="DO273" s="59" t="str">
        <f t="shared" si="628"/>
        <v>Leite Coco Fredão 200ml</v>
      </c>
      <c r="DP273" s="104"/>
      <c r="DQ273" s="60">
        <f t="shared" si="629"/>
        <v>7.3</v>
      </c>
      <c r="DR273" s="59">
        <f t="shared" si="630"/>
        <v>0</v>
      </c>
      <c r="DS273" s="106">
        <f>(A!C274-NF!DQ273)*NF!DP273</f>
        <v>0</v>
      </c>
      <c r="DT273" s="104"/>
      <c r="DU273" s="60">
        <f t="shared" si="631"/>
        <v>7.3</v>
      </c>
      <c r="DV273" s="59">
        <f t="shared" si="632"/>
        <v>0</v>
      </c>
      <c r="DW273" s="59">
        <f>(A!C274-NF!DU273)*NF!DT273</f>
        <v>0</v>
      </c>
      <c r="DX273" s="59" t="str">
        <f t="shared" si="633"/>
        <v>Leite Coco Fredão 200ml</v>
      </c>
      <c r="DY273" s="104"/>
      <c r="DZ273" s="60">
        <f t="shared" si="634"/>
        <v>7.3</v>
      </c>
      <c r="EA273" s="59">
        <f t="shared" si="635"/>
        <v>0</v>
      </c>
      <c r="EB273" s="106">
        <f>(A!C274-NF!DZ273)*NF!DY273</f>
        <v>0</v>
      </c>
      <c r="EC273" s="104"/>
      <c r="ED273" s="60">
        <f t="shared" si="636"/>
        <v>7.3</v>
      </c>
      <c r="EE273" s="59">
        <f t="shared" si="637"/>
        <v>0</v>
      </c>
      <c r="EF273" s="59">
        <f>(A!C274-NF!ED273)*NF!EC273</f>
        <v>0</v>
      </c>
      <c r="EG273" s="59" t="str">
        <f t="shared" si="638"/>
        <v>Leite Coco Fredão 200ml</v>
      </c>
      <c r="EH273" s="104"/>
      <c r="EI273" s="60">
        <f t="shared" si="639"/>
        <v>7.3</v>
      </c>
      <c r="EJ273" s="59">
        <f t="shared" si="640"/>
        <v>0</v>
      </c>
      <c r="EK273" s="106">
        <f>(A!C274-NF!EI273)*NF!EH273</f>
        <v>0</v>
      </c>
      <c r="EL273" s="104"/>
      <c r="EM273" s="60">
        <f t="shared" si="641"/>
        <v>7.3</v>
      </c>
      <c r="EN273" s="59">
        <f t="shared" si="642"/>
        <v>0</v>
      </c>
      <c r="EO273" s="106">
        <f>(A!C274-NF!EM273)*NF!EL273</f>
        <v>0</v>
      </c>
      <c r="EP273" s="59" t="str">
        <f t="shared" si="643"/>
        <v>Leite Coco Fredão 200ml</v>
      </c>
      <c r="EQ273" s="104"/>
      <c r="ER273" s="60">
        <f t="shared" si="644"/>
        <v>7.3</v>
      </c>
      <c r="ES273" s="59">
        <f t="shared" si="645"/>
        <v>0</v>
      </c>
      <c r="ET273" s="106">
        <f>(A!C274-NF!ER273)*NF!EQ273</f>
        <v>0</v>
      </c>
      <c r="EU273" s="104"/>
      <c r="EV273" s="60">
        <f t="shared" si="646"/>
        <v>7.3</v>
      </c>
      <c r="EW273" s="59">
        <f t="shared" si="647"/>
        <v>0</v>
      </c>
      <c r="EX273" s="106">
        <f>(A!C274-NF!EV273)*NF!EU273</f>
        <v>0</v>
      </c>
      <c r="EY273" s="59" t="str">
        <f t="shared" si="648"/>
        <v>Leite Coco Fredão 200ml</v>
      </c>
      <c r="EZ273" s="104"/>
      <c r="FA273" s="60">
        <f t="shared" si="649"/>
        <v>7.3</v>
      </c>
      <c r="FB273" s="59">
        <f t="shared" si="650"/>
        <v>0</v>
      </c>
      <c r="FC273" s="106">
        <f>(A!C274-NF!FA273)*NF!EZ273</f>
        <v>0</v>
      </c>
      <c r="FD273" s="104"/>
      <c r="FE273" s="60">
        <f t="shared" si="651"/>
        <v>7.3</v>
      </c>
      <c r="FF273" s="59">
        <f t="shared" si="652"/>
        <v>0</v>
      </c>
      <c r="FG273" s="106">
        <f>(A!C274-NF!FE273)*NF!FD273</f>
        <v>0</v>
      </c>
      <c r="FH273" s="59" t="str">
        <f t="shared" si="653"/>
        <v>Leite Coco Fredão 200ml</v>
      </c>
      <c r="FI273" s="104"/>
      <c r="FJ273" s="60">
        <f t="shared" si="654"/>
        <v>7.3</v>
      </c>
      <c r="FK273" s="59">
        <f t="shared" si="655"/>
        <v>0</v>
      </c>
      <c r="FL273" s="106">
        <f>(A!C274-NF!FJ273)*NF!FI273</f>
        <v>0</v>
      </c>
      <c r="FM273" s="104"/>
      <c r="FN273" s="60">
        <f t="shared" si="656"/>
        <v>7.3</v>
      </c>
      <c r="FO273" s="59">
        <f t="shared" si="657"/>
        <v>0</v>
      </c>
      <c r="FP273" s="106">
        <f>(A!C274-NF!FN273)*NF!FM273</f>
        <v>0</v>
      </c>
      <c r="FQ273" s="59" t="str">
        <f t="shared" si="658"/>
        <v>Leite Coco Fredão 200ml</v>
      </c>
      <c r="FR273" s="104"/>
      <c r="FS273" s="60">
        <f t="shared" si="659"/>
        <v>7.3</v>
      </c>
      <c r="FT273" s="106">
        <f t="shared" si="660"/>
        <v>0</v>
      </c>
      <c r="FU273" s="106">
        <f>(A!C274-NF!FS273)*NF!FR273</f>
        <v>0</v>
      </c>
      <c r="FV273" s="104"/>
      <c r="FW273" s="60">
        <f t="shared" si="661"/>
        <v>7.3</v>
      </c>
      <c r="FX273" s="59">
        <f t="shared" si="662"/>
        <v>0</v>
      </c>
      <c r="FY273" s="106">
        <f>(A!C274-NF!FW273)*NF!FV273</f>
        <v>0</v>
      </c>
      <c r="FZ273" s="59" t="str">
        <f t="shared" si="663"/>
        <v>Leite Coco Fredão 200ml</v>
      </c>
      <c r="GA273" s="104"/>
      <c r="GB273" s="60">
        <f t="shared" si="664"/>
        <v>7.3</v>
      </c>
      <c r="GC273" s="59">
        <f t="shared" si="665"/>
        <v>0</v>
      </c>
      <c r="GD273" s="106">
        <f>(A!C274-NF!GB273)*NF!GA273</f>
        <v>0</v>
      </c>
      <c r="GE273" s="104"/>
      <c r="GF273" s="60">
        <f t="shared" si="666"/>
        <v>7.3</v>
      </c>
      <c r="GG273" s="59">
        <f t="shared" si="667"/>
        <v>0</v>
      </c>
      <c r="GH273" s="106">
        <f>(A!C274-NF!GF273)*NF!GE273</f>
        <v>0</v>
      </c>
      <c r="GI273" s="59" t="str">
        <f t="shared" si="668"/>
        <v>Leite Coco Fredão 200ml</v>
      </c>
      <c r="GJ273" s="104"/>
      <c r="GK273" s="60">
        <f t="shared" si="669"/>
        <v>7.3</v>
      </c>
      <c r="GL273" s="59">
        <f t="shared" si="670"/>
        <v>0</v>
      </c>
      <c r="GM273" s="106">
        <f>(A!C274-NF!GK273)*NF!GJ273</f>
        <v>0</v>
      </c>
      <c r="GN273" s="104"/>
      <c r="GO273" s="60">
        <f t="shared" si="671"/>
        <v>7.3</v>
      </c>
      <c r="GP273" s="59">
        <f t="shared" si="672"/>
        <v>0</v>
      </c>
      <c r="GQ273" s="106">
        <f>(A!C274-NF!GO273)*NF!GN273</f>
        <v>0</v>
      </c>
      <c r="GR273" s="59" t="str">
        <f t="shared" si="673"/>
        <v>Leite Coco Fredão 200ml</v>
      </c>
      <c r="GS273" s="104"/>
      <c r="GT273" s="60">
        <f t="shared" si="674"/>
        <v>7.3</v>
      </c>
      <c r="GU273" s="59">
        <f t="shared" si="675"/>
        <v>0</v>
      </c>
      <c r="GV273" s="106">
        <f>(A!C274-NF!GT273)*NF!GS273</f>
        <v>0</v>
      </c>
      <c r="GW273" s="104"/>
      <c r="GX273" s="60">
        <f t="shared" si="676"/>
        <v>7.3</v>
      </c>
      <c r="GY273" s="59">
        <f t="shared" si="677"/>
        <v>0</v>
      </c>
      <c r="GZ273" s="106">
        <f>(A!C274-NF!GX273)*NF!GW273</f>
        <v>0</v>
      </c>
      <c r="HA273" s="59" t="str">
        <f t="shared" si="678"/>
        <v>Leite Coco Fredão 200ml</v>
      </c>
      <c r="HB273" s="104"/>
      <c r="HC273" s="60">
        <f t="shared" si="679"/>
        <v>7.3</v>
      </c>
      <c r="HD273" s="59">
        <f t="shared" si="680"/>
        <v>0</v>
      </c>
      <c r="HE273" s="106">
        <f>(A!C274-NF!HC273)*NF!HB273</f>
        <v>0</v>
      </c>
      <c r="HF273" s="104"/>
      <c r="HG273" s="60">
        <f t="shared" si="681"/>
        <v>7.3</v>
      </c>
      <c r="HH273" s="59">
        <f t="shared" si="682"/>
        <v>0</v>
      </c>
      <c r="HI273" s="106">
        <f>(A!C274-NF!HG273)*NF!HF273</f>
        <v>0</v>
      </c>
      <c r="HJ273" s="59" t="str">
        <f t="shared" si="683"/>
        <v>Leite Coco Fredão 200ml</v>
      </c>
      <c r="HK273" s="104"/>
      <c r="HL273" s="60">
        <f t="shared" si="684"/>
        <v>7.3</v>
      </c>
      <c r="HM273" s="59">
        <f t="shared" si="685"/>
        <v>0</v>
      </c>
      <c r="HN273" s="106">
        <f>(A!C274-NF!HL273)*NF!HK273</f>
        <v>0</v>
      </c>
      <c r="HO273" s="104"/>
      <c r="HP273" s="60">
        <f t="shared" si="686"/>
        <v>7.3</v>
      </c>
      <c r="HQ273" s="59">
        <f t="shared" si="687"/>
        <v>0</v>
      </c>
      <c r="HR273" s="106">
        <f>(A!C274-NF!HP273)*NF!HO273</f>
        <v>0</v>
      </c>
      <c r="HS273" s="59" t="str">
        <f t="shared" si="688"/>
        <v>Leite Coco Fredão 200ml</v>
      </c>
      <c r="HT273" s="104"/>
      <c r="HU273" s="60">
        <f t="shared" si="689"/>
        <v>7.3</v>
      </c>
      <c r="HV273" s="59">
        <f t="shared" si="690"/>
        <v>0</v>
      </c>
      <c r="HW273" s="106">
        <f>(A!C274-NF!HU273)*NF!HT273</f>
        <v>0</v>
      </c>
      <c r="HX273" s="104"/>
      <c r="HY273" s="60">
        <f t="shared" si="691"/>
        <v>7.3</v>
      </c>
      <c r="HZ273" s="59">
        <f t="shared" si="692"/>
        <v>0</v>
      </c>
      <c r="IA273" s="106">
        <f>(A!C274-NF!HY273)*NF!HX273</f>
        <v>0</v>
      </c>
      <c r="IB273" s="59" t="str">
        <f t="shared" si="693"/>
        <v>Leite Coco Fredão 200ml</v>
      </c>
      <c r="IC273" s="104"/>
      <c r="ID273" s="60">
        <f t="shared" si="694"/>
        <v>7.3</v>
      </c>
      <c r="IE273" s="59">
        <f t="shared" si="695"/>
        <v>0</v>
      </c>
      <c r="IF273" s="106">
        <f>(A!C274-NF!ID273)*NF!IC273</f>
        <v>0</v>
      </c>
      <c r="IG273" s="59" t="str">
        <f t="shared" si="696"/>
        <v>Leite Coco Fredão 200ml</v>
      </c>
      <c r="IH273" s="104"/>
      <c r="II273" s="60">
        <f t="shared" si="697"/>
        <v>7.3</v>
      </c>
      <c r="IJ273" s="59">
        <f t="shared" si="698"/>
        <v>0</v>
      </c>
      <c r="IK273" s="106">
        <f>(A!C274-NF!II273)*NF!IH273</f>
        <v>0</v>
      </c>
      <c r="IL273" s="59" t="str">
        <f t="shared" si="699"/>
        <v>Leite Coco Fredão 200ml</v>
      </c>
      <c r="IM273" s="59"/>
      <c r="IN273" s="59">
        <f t="shared" si="700"/>
        <v>7.3</v>
      </c>
      <c r="IO273" s="59">
        <f t="shared" si="701"/>
        <v>0</v>
      </c>
      <c r="IP273" s="106">
        <f>(A!C274-NF!IN273)*NF!IM273</f>
        <v>0</v>
      </c>
      <c r="IQ273" s="59">
        <f t="shared" si="702"/>
        <v>0</v>
      </c>
      <c r="IR273" s="101">
        <f t="shared" si="703"/>
        <v>0</v>
      </c>
      <c r="IS273" s="103" t="e">
        <f t="shared" si="704"/>
        <v>#DIV/0!</v>
      </c>
      <c r="IT273" s="96"/>
      <c r="IU273" s="96"/>
      <c r="IV273" s="96"/>
    </row>
    <row r="274" spans="1:256" x14ac:dyDescent="0.2">
      <c r="A274" s="136" t="str">
        <f>A!B275</f>
        <v>Leite Coco Fredão 500ml</v>
      </c>
      <c r="B274" s="136">
        <f>A!C275</f>
        <v>12.3</v>
      </c>
      <c r="C274" s="109"/>
      <c r="D274" s="108">
        <f t="shared" si="564"/>
        <v>12.3</v>
      </c>
      <c r="E274" s="97">
        <f t="shared" si="565"/>
        <v>0</v>
      </c>
      <c r="F274" s="95">
        <f>(A!C275-NF!D274)*NF!C274</f>
        <v>0</v>
      </c>
      <c r="G274" s="109"/>
      <c r="H274" s="108">
        <f t="shared" si="566"/>
        <v>12.3</v>
      </c>
      <c r="I274" s="61">
        <f t="shared" si="567"/>
        <v>0</v>
      </c>
      <c r="J274" s="61">
        <f>(A!C275-NF!H274)*NF!G274</f>
        <v>0</v>
      </c>
      <c r="K274" s="61" t="str">
        <f t="shared" si="568"/>
        <v>Leite Coco Fredão 500ml</v>
      </c>
      <c r="L274" s="109"/>
      <c r="M274" s="62">
        <f t="shared" si="569"/>
        <v>12.3</v>
      </c>
      <c r="N274" s="97">
        <f t="shared" si="570"/>
        <v>0</v>
      </c>
      <c r="O274" s="95">
        <f>(A!C275-NF!M274)*NF!L274</f>
        <v>0</v>
      </c>
      <c r="P274" s="109"/>
      <c r="Q274" s="108">
        <f t="shared" si="571"/>
        <v>12.3</v>
      </c>
      <c r="R274" s="61">
        <f t="shared" si="572"/>
        <v>0</v>
      </c>
      <c r="S274" s="97">
        <f>(A!C275-NF!Q274)*NF!P274</f>
        <v>0</v>
      </c>
      <c r="T274" s="97" t="str">
        <f t="shared" si="573"/>
        <v>Leite Coco Fredão 500ml</v>
      </c>
      <c r="U274" s="109"/>
      <c r="V274" s="108">
        <f t="shared" si="574"/>
        <v>12.3</v>
      </c>
      <c r="W274" s="61">
        <f t="shared" si="575"/>
        <v>0</v>
      </c>
      <c r="X274" s="161">
        <f>(A!C275-NF!V274)*NF!U274</f>
        <v>0</v>
      </c>
      <c r="Y274" s="109"/>
      <c r="Z274" s="62">
        <f t="shared" si="576"/>
        <v>12.3</v>
      </c>
      <c r="AA274" s="61">
        <f t="shared" si="577"/>
        <v>0</v>
      </c>
      <c r="AB274" s="61">
        <f>(A!C275-NF!Z274)*NF!Y274</f>
        <v>0</v>
      </c>
      <c r="AC274" s="61" t="str">
        <f t="shared" si="578"/>
        <v>Leite Coco Fredão 500ml</v>
      </c>
      <c r="AD274" s="109"/>
      <c r="AE274" s="62">
        <f t="shared" si="579"/>
        <v>12.3</v>
      </c>
      <c r="AF274" s="61">
        <f t="shared" si="580"/>
        <v>0</v>
      </c>
      <c r="AG274" s="161">
        <f>(A!C275-NF!AE274)*NF!AD274</f>
        <v>0</v>
      </c>
      <c r="AH274" s="109"/>
      <c r="AI274" s="62">
        <f t="shared" si="581"/>
        <v>12.3</v>
      </c>
      <c r="AJ274" s="61">
        <f t="shared" si="582"/>
        <v>0</v>
      </c>
      <c r="AK274" s="61">
        <f>(A!C275-NF!AI274)*NF!AH274</f>
        <v>0</v>
      </c>
      <c r="AL274" s="61" t="str">
        <f t="shared" si="583"/>
        <v>Leite Coco Fredão 500ml</v>
      </c>
      <c r="AM274" s="109"/>
      <c r="AN274" s="62">
        <f t="shared" si="584"/>
        <v>12.3</v>
      </c>
      <c r="AO274" s="61">
        <f t="shared" si="585"/>
        <v>0</v>
      </c>
      <c r="AP274" s="161">
        <f>(A!C275-NF!AN274)*NF!AM274</f>
        <v>0</v>
      </c>
      <c r="AQ274" s="109"/>
      <c r="AR274" s="62">
        <f t="shared" si="586"/>
        <v>12.3</v>
      </c>
      <c r="AS274" s="61">
        <f t="shared" si="587"/>
        <v>0</v>
      </c>
      <c r="AT274" s="61">
        <f>(A!C275-NF!AR274)*NF!AQ274</f>
        <v>0</v>
      </c>
      <c r="AU274" s="61" t="str">
        <f t="shared" si="588"/>
        <v>Leite Coco Fredão 500ml</v>
      </c>
      <c r="AV274" s="109"/>
      <c r="AW274" s="62">
        <f t="shared" si="589"/>
        <v>12.3</v>
      </c>
      <c r="AX274" s="61">
        <f t="shared" si="590"/>
        <v>0</v>
      </c>
      <c r="AY274" s="161">
        <f>(A!C275-NF!AW274)*NF!AV274</f>
        <v>0</v>
      </c>
      <c r="AZ274" s="109"/>
      <c r="BA274" s="62">
        <f t="shared" si="591"/>
        <v>12.3</v>
      </c>
      <c r="BB274" s="61">
        <f t="shared" si="592"/>
        <v>0</v>
      </c>
      <c r="BC274" s="61">
        <f>(A!C275-NF!BA274)*NF!AZ274</f>
        <v>0</v>
      </c>
      <c r="BD274" s="61" t="str">
        <f t="shared" si="593"/>
        <v>Leite Coco Fredão 500ml</v>
      </c>
      <c r="BE274" s="109"/>
      <c r="BF274" s="62">
        <f t="shared" si="594"/>
        <v>12.3</v>
      </c>
      <c r="BG274" s="61">
        <f t="shared" si="595"/>
        <v>0</v>
      </c>
      <c r="BH274" s="161">
        <f>(A!C275-NF!BF274)*NF!BE274</f>
        <v>0</v>
      </c>
      <c r="BI274" s="109"/>
      <c r="BJ274" s="62">
        <f t="shared" si="596"/>
        <v>12.3</v>
      </c>
      <c r="BK274" s="61">
        <f t="shared" si="597"/>
        <v>0</v>
      </c>
      <c r="BL274" s="61">
        <f>(A!C275-NF!BJ274)*NF!BI274</f>
        <v>0</v>
      </c>
      <c r="BM274" s="61" t="str">
        <f t="shared" si="598"/>
        <v>Leite Coco Fredão 500ml</v>
      </c>
      <c r="BN274" s="109"/>
      <c r="BO274" s="62">
        <f t="shared" si="599"/>
        <v>12.3</v>
      </c>
      <c r="BP274" s="61">
        <f t="shared" si="600"/>
        <v>0</v>
      </c>
      <c r="BQ274" s="161">
        <f>(A!C275-NF!BO274)*NF!BN274</f>
        <v>0</v>
      </c>
      <c r="BR274" s="109"/>
      <c r="BS274" s="62">
        <f t="shared" si="601"/>
        <v>12.3</v>
      </c>
      <c r="BT274" s="61">
        <f t="shared" si="602"/>
        <v>0</v>
      </c>
      <c r="BU274" s="61">
        <f>(A!C275-NF!BS274)*NF!BR274</f>
        <v>0</v>
      </c>
      <c r="BV274" s="61" t="str">
        <f t="shared" si="603"/>
        <v>Leite Coco Fredão 500ml</v>
      </c>
      <c r="BW274" s="109"/>
      <c r="BX274" s="62">
        <f t="shared" si="604"/>
        <v>12.3</v>
      </c>
      <c r="BY274" s="61">
        <f t="shared" si="605"/>
        <v>0</v>
      </c>
      <c r="BZ274" s="161">
        <f>(A!C275-NF!BX274)*NF!BW274</f>
        <v>0</v>
      </c>
      <c r="CA274" s="109"/>
      <c r="CB274" s="62">
        <f t="shared" si="606"/>
        <v>12.3</v>
      </c>
      <c r="CC274" s="61">
        <f t="shared" si="607"/>
        <v>0</v>
      </c>
      <c r="CD274" s="61">
        <f>(A!C275-NF!CB274)*NF!CA274</f>
        <v>0</v>
      </c>
      <c r="CE274" s="61" t="str">
        <f t="shared" si="608"/>
        <v>Leite Coco Fredão 500ml</v>
      </c>
      <c r="CF274" s="109"/>
      <c r="CG274" s="62">
        <f t="shared" si="609"/>
        <v>12.3</v>
      </c>
      <c r="CH274" s="61">
        <f t="shared" si="610"/>
        <v>0</v>
      </c>
      <c r="CI274" s="161">
        <f>(A!C275-NF!CG274)*NF!CF274</f>
        <v>0</v>
      </c>
      <c r="CJ274" s="109"/>
      <c r="CK274" s="62">
        <f t="shared" si="611"/>
        <v>12.3</v>
      </c>
      <c r="CL274" s="61">
        <f t="shared" si="612"/>
        <v>0</v>
      </c>
      <c r="CM274" s="61">
        <f>(A!C275-NF!CK274)*NF!CJ274</f>
        <v>0</v>
      </c>
      <c r="CN274" s="61" t="str">
        <f t="shared" si="613"/>
        <v>Leite Coco Fredão 500ml</v>
      </c>
      <c r="CO274" s="109"/>
      <c r="CP274" s="62">
        <f t="shared" si="614"/>
        <v>12.3</v>
      </c>
      <c r="CQ274" s="61">
        <f t="shared" si="615"/>
        <v>0</v>
      </c>
      <c r="CR274" s="161">
        <f>(A!C275-NF!CP274)*NF!CO274</f>
        <v>0</v>
      </c>
      <c r="CS274" s="109"/>
      <c r="CT274" s="62">
        <f t="shared" si="616"/>
        <v>12.3</v>
      </c>
      <c r="CU274" s="61">
        <f t="shared" si="617"/>
        <v>0</v>
      </c>
      <c r="CV274" s="61">
        <f>(A!C275-NF!CT274)*NF!CS274</f>
        <v>0</v>
      </c>
      <c r="CW274" s="61" t="str">
        <f t="shared" si="618"/>
        <v>Leite Coco Fredão 500ml</v>
      </c>
      <c r="CX274" s="109"/>
      <c r="CY274" s="62">
        <f t="shared" si="619"/>
        <v>12.3</v>
      </c>
      <c r="CZ274" s="61">
        <f t="shared" si="620"/>
        <v>0</v>
      </c>
      <c r="DA274" s="161">
        <f>(A!C275-NF!CY274)*NF!CX274</f>
        <v>0</v>
      </c>
      <c r="DB274" s="109"/>
      <c r="DC274" s="62">
        <f t="shared" si="621"/>
        <v>12.3</v>
      </c>
      <c r="DD274" s="61">
        <f t="shared" si="622"/>
        <v>0</v>
      </c>
      <c r="DE274" s="61">
        <f>(A!C275-NF!DC274)*NF!DB274</f>
        <v>0</v>
      </c>
      <c r="DF274" s="61" t="str">
        <f t="shared" si="623"/>
        <v>Leite Coco Fredão 500ml</v>
      </c>
      <c r="DG274" s="109"/>
      <c r="DH274" s="62">
        <f t="shared" si="624"/>
        <v>12.3</v>
      </c>
      <c r="DI274" s="61">
        <f t="shared" si="625"/>
        <v>0</v>
      </c>
      <c r="DJ274" s="161">
        <f>(A!C275-NF!DH274)*NF!DG274</f>
        <v>0</v>
      </c>
      <c r="DK274" s="109"/>
      <c r="DL274" s="62">
        <f t="shared" si="626"/>
        <v>12.3</v>
      </c>
      <c r="DM274" s="61">
        <f t="shared" si="627"/>
        <v>0</v>
      </c>
      <c r="DN274" s="61">
        <f>(A!C275-NF!DL274)*NF!DK274</f>
        <v>0</v>
      </c>
      <c r="DO274" s="61" t="str">
        <f t="shared" si="628"/>
        <v>Leite Coco Fredão 500ml</v>
      </c>
      <c r="DP274" s="109"/>
      <c r="DQ274" s="62">
        <f t="shared" si="629"/>
        <v>12.3</v>
      </c>
      <c r="DR274" s="61">
        <f t="shared" si="630"/>
        <v>0</v>
      </c>
      <c r="DS274" s="161">
        <f>(A!C275-NF!DQ274)*NF!DP274</f>
        <v>0</v>
      </c>
      <c r="DT274" s="109"/>
      <c r="DU274" s="62">
        <f t="shared" si="631"/>
        <v>12.3</v>
      </c>
      <c r="DV274" s="61">
        <f t="shared" si="632"/>
        <v>0</v>
      </c>
      <c r="DW274" s="61">
        <f>(A!C275-NF!DU274)*NF!DT274</f>
        <v>0</v>
      </c>
      <c r="DX274" s="61" t="str">
        <f t="shared" si="633"/>
        <v>Leite Coco Fredão 500ml</v>
      </c>
      <c r="DY274" s="109"/>
      <c r="DZ274" s="62">
        <f t="shared" si="634"/>
        <v>12.3</v>
      </c>
      <c r="EA274" s="61">
        <f t="shared" si="635"/>
        <v>0</v>
      </c>
      <c r="EB274" s="161">
        <f>(A!C275-NF!DZ274)*NF!DY274</f>
        <v>0</v>
      </c>
      <c r="EC274" s="109"/>
      <c r="ED274" s="62">
        <f t="shared" si="636"/>
        <v>12.3</v>
      </c>
      <c r="EE274" s="61">
        <f t="shared" si="637"/>
        <v>0</v>
      </c>
      <c r="EF274" s="61">
        <f>(A!C275-NF!ED274)*NF!EC274</f>
        <v>0</v>
      </c>
      <c r="EG274" s="61" t="str">
        <f t="shared" si="638"/>
        <v>Leite Coco Fredão 500ml</v>
      </c>
      <c r="EH274" s="109"/>
      <c r="EI274" s="62">
        <f t="shared" si="639"/>
        <v>12.3</v>
      </c>
      <c r="EJ274" s="61">
        <f t="shared" si="640"/>
        <v>0</v>
      </c>
      <c r="EK274" s="161">
        <f>(A!C275-NF!EI274)*NF!EH274</f>
        <v>0</v>
      </c>
      <c r="EL274" s="109"/>
      <c r="EM274" s="62">
        <f t="shared" si="641"/>
        <v>12.3</v>
      </c>
      <c r="EN274" s="61">
        <f t="shared" si="642"/>
        <v>0</v>
      </c>
      <c r="EO274" s="161">
        <f>(A!C275-NF!EM274)*NF!EL274</f>
        <v>0</v>
      </c>
      <c r="EP274" s="61" t="str">
        <f t="shared" si="643"/>
        <v>Leite Coco Fredão 500ml</v>
      </c>
      <c r="EQ274" s="109"/>
      <c r="ER274" s="62">
        <f t="shared" si="644"/>
        <v>12.3</v>
      </c>
      <c r="ES274" s="61">
        <f t="shared" si="645"/>
        <v>0</v>
      </c>
      <c r="ET274" s="161">
        <f>(A!C275-NF!ER274)*NF!EQ274</f>
        <v>0</v>
      </c>
      <c r="EU274" s="109"/>
      <c r="EV274" s="62">
        <f t="shared" si="646"/>
        <v>12.3</v>
      </c>
      <c r="EW274" s="61">
        <f t="shared" si="647"/>
        <v>0</v>
      </c>
      <c r="EX274" s="161">
        <f>(A!C275-NF!EV274)*NF!EU274</f>
        <v>0</v>
      </c>
      <c r="EY274" s="61" t="str">
        <f t="shared" si="648"/>
        <v>Leite Coco Fredão 500ml</v>
      </c>
      <c r="EZ274" s="109"/>
      <c r="FA274" s="62">
        <f t="shared" si="649"/>
        <v>12.3</v>
      </c>
      <c r="FB274" s="61">
        <f t="shared" si="650"/>
        <v>0</v>
      </c>
      <c r="FC274" s="161">
        <f>(A!C275-NF!FA274)*NF!EZ274</f>
        <v>0</v>
      </c>
      <c r="FD274" s="109"/>
      <c r="FE274" s="62">
        <f t="shared" si="651"/>
        <v>12.3</v>
      </c>
      <c r="FF274" s="61">
        <f t="shared" si="652"/>
        <v>0</v>
      </c>
      <c r="FG274" s="161">
        <f>(A!C275-NF!FE274)*NF!FD274</f>
        <v>0</v>
      </c>
      <c r="FH274" s="61" t="str">
        <f t="shared" si="653"/>
        <v>Leite Coco Fredão 500ml</v>
      </c>
      <c r="FI274" s="109"/>
      <c r="FJ274" s="62">
        <f t="shared" si="654"/>
        <v>12.3</v>
      </c>
      <c r="FK274" s="61">
        <f t="shared" si="655"/>
        <v>0</v>
      </c>
      <c r="FL274" s="161">
        <f>(A!C275-NF!FJ274)*NF!FI274</f>
        <v>0</v>
      </c>
      <c r="FM274" s="109"/>
      <c r="FN274" s="62">
        <f t="shared" si="656"/>
        <v>12.3</v>
      </c>
      <c r="FO274" s="61">
        <f t="shared" si="657"/>
        <v>0</v>
      </c>
      <c r="FP274" s="161">
        <f>(A!C275-NF!FN274)*NF!FM274</f>
        <v>0</v>
      </c>
      <c r="FQ274" s="61" t="str">
        <f t="shared" si="658"/>
        <v>Leite Coco Fredão 500ml</v>
      </c>
      <c r="FR274" s="109"/>
      <c r="FS274" s="62">
        <f t="shared" si="659"/>
        <v>12.3</v>
      </c>
      <c r="FT274" s="161">
        <f t="shared" si="660"/>
        <v>0</v>
      </c>
      <c r="FU274" s="161">
        <f>(A!C275-NF!FS274)*NF!FR274</f>
        <v>0</v>
      </c>
      <c r="FV274" s="109"/>
      <c r="FW274" s="62">
        <f t="shared" si="661"/>
        <v>12.3</v>
      </c>
      <c r="FX274" s="61">
        <f t="shared" si="662"/>
        <v>0</v>
      </c>
      <c r="FY274" s="161">
        <f>(A!C275-NF!FW274)*NF!FV274</f>
        <v>0</v>
      </c>
      <c r="FZ274" s="61" t="str">
        <f t="shared" si="663"/>
        <v>Leite Coco Fredão 500ml</v>
      </c>
      <c r="GA274" s="109"/>
      <c r="GB274" s="62">
        <f t="shared" si="664"/>
        <v>12.3</v>
      </c>
      <c r="GC274" s="61">
        <f t="shared" si="665"/>
        <v>0</v>
      </c>
      <c r="GD274" s="161">
        <f>(A!C275-NF!GB274)*NF!GA274</f>
        <v>0</v>
      </c>
      <c r="GE274" s="109"/>
      <c r="GF274" s="62">
        <f t="shared" si="666"/>
        <v>12.3</v>
      </c>
      <c r="GG274" s="61">
        <f t="shared" si="667"/>
        <v>0</v>
      </c>
      <c r="GH274" s="161">
        <f>(A!C275-NF!GF274)*NF!GE274</f>
        <v>0</v>
      </c>
      <c r="GI274" s="61" t="str">
        <f t="shared" si="668"/>
        <v>Leite Coco Fredão 500ml</v>
      </c>
      <c r="GJ274" s="109"/>
      <c r="GK274" s="62">
        <f t="shared" si="669"/>
        <v>12.3</v>
      </c>
      <c r="GL274" s="61">
        <f t="shared" si="670"/>
        <v>0</v>
      </c>
      <c r="GM274" s="161">
        <f>(A!C275-NF!GK274)*NF!GJ274</f>
        <v>0</v>
      </c>
      <c r="GN274" s="109"/>
      <c r="GO274" s="62">
        <f t="shared" si="671"/>
        <v>12.3</v>
      </c>
      <c r="GP274" s="61">
        <f t="shared" si="672"/>
        <v>0</v>
      </c>
      <c r="GQ274" s="161">
        <f>(A!C275-NF!GO274)*NF!GN274</f>
        <v>0</v>
      </c>
      <c r="GR274" s="61" t="str">
        <f t="shared" si="673"/>
        <v>Leite Coco Fredão 500ml</v>
      </c>
      <c r="GS274" s="109"/>
      <c r="GT274" s="62">
        <f t="shared" si="674"/>
        <v>12.3</v>
      </c>
      <c r="GU274" s="61">
        <f t="shared" si="675"/>
        <v>0</v>
      </c>
      <c r="GV274" s="161">
        <f>(A!C275-NF!GT274)*NF!GS274</f>
        <v>0</v>
      </c>
      <c r="GW274" s="109"/>
      <c r="GX274" s="62">
        <f t="shared" si="676"/>
        <v>12.3</v>
      </c>
      <c r="GY274" s="61">
        <f t="shared" si="677"/>
        <v>0</v>
      </c>
      <c r="GZ274" s="161">
        <f>(A!C275-NF!GX274)*NF!GW274</f>
        <v>0</v>
      </c>
      <c r="HA274" s="61" t="str">
        <f t="shared" si="678"/>
        <v>Leite Coco Fredão 500ml</v>
      </c>
      <c r="HB274" s="109"/>
      <c r="HC274" s="62">
        <f t="shared" si="679"/>
        <v>12.3</v>
      </c>
      <c r="HD274" s="61">
        <f t="shared" si="680"/>
        <v>0</v>
      </c>
      <c r="HE274" s="161">
        <f>(A!C275-NF!HC274)*NF!HB274</f>
        <v>0</v>
      </c>
      <c r="HF274" s="109"/>
      <c r="HG274" s="62">
        <f t="shared" si="681"/>
        <v>12.3</v>
      </c>
      <c r="HH274" s="61">
        <f t="shared" si="682"/>
        <v>0</v>
      </c>
      <c r="HI274" s="161">
        <f>(A!C275-NF!HG274)*NF!HF274</f>
        <v>0</v>
      </c>
      <c r="HJ274" s="61" t="str">
        <f t="shared" si="683"/>
        <v>Leite Coco Fredão 500ml</v>
      </c>
      <c r="HK274" s="109"/>
      <c r="HL274" s="62">
        <f t="shared" si="684"/>
        <v>12.3</v>
      </c>
      <c r="HM274" s="61">
        <f t="shared" si="685"/>
        <v>0</v>
      </c>
      <c r="HN274" s="161">
        <f>(A!C275-NF!HL274)*NF!HK274</f>
        <v>0</v>
      </c>
      <c r="HO274" s="109"/>
      <c r="HP274" s="62">
        <f t="shared" si="686"/>
        <v>12.3</v>
      </c>
      <c r="HQ274" s="61">
        <f t="shared" si="687"/>
        <v>0</v>
      </c>
      <c r="HR274" s="161">
        <f>(A!C275-NF!HP274)*NF!HO274</f>
        <v>0</v>
      </c>
      <c r="HS274" s="61" t="str">
        <f t="shared" si="688"/>
        <v>Leite Coco Fredão 500ml</v>
      </c>
      <c r="HT274" s="109"/>
      <c r="HU274" s="62">
        <f t="shared" si="689"/>
        <v>12.3</v>
      </c>
      <c r="HV274" s="61">
        <f t="shared" si="690"/>
        <v>0</v>
      </c>
      <c r="HW274" s="161">
        <f>(A!C275-NF!HU274)*NF!HT274</f>
        <v>0</v>
      </c>
      <c r="HX274" s="109"/>
      <c r="HY274" s="62">
        <f t="shared" si="691"/>
        <v>12.3</v>
      </c>
      <c r="HZ274" s="61">
        <f t="shared" si="692"/>
        <v>0</v>
      </c>
      <c r="IA274" s="161">
        <f>(A!C275-NF!HY274)*NF!HX274</f>
        <v>0</v>
      </c>
      <c r="IB274" s="61" t="str">
        <f t="shared" si="693"/>
        <v>Leite Coco Fredão 500ml</v>
      </c>
      <c r="IC274" s="109"/>
      <c r="ID274" s="62">
        <f t="shared" si="694"/>
        <v>12.3</v>
      </c>
      <c r="IE274" s="61">
        <f t="shared" si="695"/>
        <v>0</v>
      </c>
      <c r="IF274" s="161">
        <f>(A!C275-NF!ID274)*NF!IC274</f>
        <v>0</v>
      </c>
      <c r="IG274" s="61" t="str">
        <f t="shared" si="696"/>
        <v>Leite Coco Fredão 500ml</v>
      </c>
      <c r="IH274" s="109"/>
      <c r="II274" s="62">
        <f t="shared" si="697"/>
        <v>12.3</v>
      </c>
      <c r="IJ274" s="61">
        <f t="shared" si="698"/>
        <v>0</v>
      </c>
      <c r="IK274" s="161">
        <f>(A!C275-NF!II274)*NF!IH274</f>
        <v>0</v>
      </c>
      <c r="IL274" s="61" t="str">
        <f t="shared" si="699"/>
        <v>Leite Coco Fredão 500ml</v>
      </c>
      <c r="IM274" s="61"/>
      <c r="IN274" s="61">
        <f t="shared" si="700"/>
        <v>12.3</v>
      </c>
      <c r="IO274" s="61">
        <f t="shared" si="701"/>
        <v>0</v>
      </c>
      <c r="IP274" s="161">
        <f>(A!C275-NF!IN274)*NF!IM274</f>
        <v>0</v>
      </c>
      <c r="IQ274" s="61">
        <f t="shared" si="702"/>
        <v>0</v>
      </c>
      <c r="IR274" s="107">
        <f t="shared" si="703"/>
        <v>0</v>
      </c>
      <c r="IS274" s="97" t="e">
        <f t="shared" si="704"/>
        <v>#DIV/0!</v>
      </c>
      <c r="IT274" s="162"/>
      <c r="IU274" s="162"/>
      <c r="IV274" s="162"/>
    </row>
    <row r="275" spans="1:256" x14ac:dyDescent="0.2">
      <c r="A275" s="163" t="str">
        <f>A!B276</f>
        <v xml:space="preserve">Leite Condensado Piracanjuba 27x270g </v>
      </c>
      <c r="B275" s="163">
        <f>A!C276</f>
        <v>22.98</v>
      </c>
      <c r="C275" s="104"/>
      <c r="D275" s="102">
        <f t="shared" si="564"/>
        <v>22.98</v>
      </c>
      <c r="E275" s="103">
        <f t="shared" si="565"/>
        <v>0</v>
      </c>
      <c r="F275" s="105">
        <f>(A!C276-NF!D275)*NF!C275</f>
        <v>0</v>
      </c>
      <c r="G275" s="104"/>
      <c r="H275" s="102">
        <f t="shared" si="566"/>
        <v>22.98</v>
      </c>
      <c r="I275" s="59">
        <f t="shared" si="567"/>
        <v>0</v>
      </c>
      <c r="J275" s="59">
        <f>(A!C276-NF!H275)*NF!G275</f>
        <v>0</v>
      </c>
      <c r="K275" s="59" t="str">
        <f t="shared" si="568"/>
        <v xml:space="preserve">Leite Condensado Piracanjuba 27x270g </v>
      </c>
      <c r="L275" s="104"/>
      <c r="M275" s="60">
        <f t="shared" si="569"/>
        <v>22.98</v>
      </c>
      <c r="N275" s="103">
        <f t="shared" si="570"/>
        <v>0</v>
      </c>
      <c r="O275" s="105">
        <f>(A!C276-NF!M275)*NF!L275</f>
        <v>0</v>
      </c>
      <c r="P275" s="104"/>
      <c r="Q275" s="102">
        <f t="shared" si="571"/>
        <v>22.98</v>
      </c>
      <c r="R275" s="59">
        <f t="shared" si="572"/>
        <v>0</v>
      </c>
      <c r="S275" s="103">
        <f>(A!C276-NF!Q275)*NF!P275</f>
        <v>0</v>
      </c>
      <c r="T275" s="103" t="str">
        <f t="shared" si="573"/>
        <v xml:space="preserve">Leite Condensado Piracanjuba 27x270g </v>
      </c>
      <c r="U275" s="104"/>
      <c r="V275" s="102">
        <f t="shared" si="574"/>
        <v>22.98</v>
      </c>
      <c r="W275" s="59">
        <f t="shared" si="575"/>
        <v>0</v>
      </c>
      <c r="X275" s="106">
        <f>(A!C276-NF!V275)*NF!U275</f>
        <v>0</v>
      </c>
      <c r="Y275" s="104"/>
      <c r="Z275" s="60">
        <f t="shared" si="576"/>
        <v>22.98</v>
      </c>
      <c r="AA275" s="59">
        <f t="shared" si="577"/>
        <v>0</v>
      </c>
      <c r="AB275" s="59">
        <f>(A!C276-NF!Z275)*NF!Y275</f>
        <v>0</v>
      </c>
      <c r="AC275" s="59" t="str">
        <f t="shared" si="578"/>
        <v xml:space="preserve">Leite Condensado Piracanjuba 27x270g </v>
      </c>
      <c r="AD275" s="104"/>
      <c r="AE275" s="60">
        <f t="shared" si="579"/>
        <v>22.98</v>
      </c>
      <c r="AF275" s="59">
        <f t="shared" si="580"/>
        <v>0</v>
      </c>
      <c r="AG275" s="106">
        <f>(A!C276-NF!AE275)*NF!AD275</f>
        <v>0</v>
      </c>
      <c r="AH275" s="104"/>
      <c r="AI275" s="60">
        <f t="shared" si="581"/>
        <v>22.98</v>
      </c>
      <c r="AJ275" s="59">
        <f t="shared" si="582"/>
        <v>0</v>
      </c>
      <c r="AK275" s="59">
        <f>(A!C276-NF!AI275)*NF!AH275</f>
        <v>0</v>
      </c>
      <c r="AL275" s="59" t="str">
        <f t="shared" si="583"/>
        <v xml:space="preserve">Leite Condensado Piracanjuba 27x270g </v>
      </c>
      <c r="AM275" s="104"/>
      <c r="AN275" s="60">
        <f t="shared" si="584"/>
        <v>22.98</v>
      </c>
      <c r="AO275" s="59">
        <f t="shared" si="585"/>
        <v>0</v>
      </c>
      <c r="AP275" s="106">
        <f>(A!C276-NF!AN275)*NF!AM275</f>
        <v>0</v>
      </c>
      <c r="AQ275" s="104"/>
      <c r="AR275" s="60">
        <f t="shared" si="586"/>
        <v>22.98</v>
      </c>
      <c r="AS275" s="59">
        <f t="shared" si="587"/>
        <v>0</v>
      </c>
      <c r="AT275" s="59">
        <f>(A!C276-NF!AR275)*NF!AQ275</f>
        <v>0</v>
      </c>
      <c r="AU275" s="59" t="str">
        <f t="shared" si="588"/>
        <v xml:space="preserve">Leite Condensado Piracanjuba 27x270g </v>
      </c>
      <c r="AV275" s="104"/>
      <c r="AW275" s="60">
        <f t="shared" si="589"/>
        <v>22.98</v>
      </c>
      <c r="AX275" s="59">
        <f t="shared" si="590"/>
        <v>0</v>
      </c>
      <c r="AY275" s="106">
        <f>(A!C276-NF!AW275)*NF!AV275</f>
        <v>0</v>
      </c>
      <c r="AZ275" s="104"/>
      <c r="BA275" s="60">
        <f t="shared" si="591"/>
        <v>22.98</v>
      </c>
      <c r="BB275" s="59">
        <f t="shared" si="592"/>
        <v>0</v>
      </c>
      <c r="BC275" s="59">
        <f>(A!C276-NF!BA275)*NF!AZ275</f>
        <v>0</v>
      </c>
      <c r="BD275" s="59" t="str">
        <f t="shared" si="593"/>
        <v xml:space="preserve">Leite Condensado Piracanjuba 27x270g </v>
      </c>
      <c r="BE275" s="104"/>
      <c r="BF275" s="60">
        <f t="shared" si="594"/>
        <v>22.98</v>
      </c>
      <c r="BG275" s="59">
        <f t="shared" si="595"/>
        <v>0</v>
      </c>
      <c r="BH275" s="106">
        <f>(A!C276-NF!BF275)*NF!BE275</f>
        <v>0</v>
      </c>
      <c r="BI275" s="104"/>
      <c r="BJ275" s="60">
        <f t="shared" si="596"/>
        <v>22.98</v>
      </c>
      <c r="BK275" s="59">
        <f t="shared" si="597"/>
        <v>0</v>
      </c>
      <c r="BL275" s="59">
        <f>(A!C276-NF!BJ275)*NF!BI275</f>
        <v>0</v>
      </c>
      <c r="BM275" s="59" t="str">
        <f t="shared" si="598"/>
        <v xml:space="preserve">Leite Condensado Piracanjuba 27x270g </v>
      </c>
      <c r="BN275" s="104"/>
      <c r="BO275" s="60">
        <f t="shared" si="599"/>
        <v>22.98</v>
      </c>
      <c r="BP275" s="59">
        <f t="shared" si="600"/>
        <v>0</v>
      </c>
      <c r="BQ275" s="106">
        <f>(A!C276-NF!BO275)*NF!BN275</f>
        <v>0</v>
      </c>
      <c r="BR275" s="104"/>
      <c r="BS275" s="60">
        <f t="shared" si="601"/>
        <v>22.98</v>
      </c>
      <c r="BT275" s="59">
        <f t="shared" si="602"/>
        <v>0</v>
      </c>
      <c r="BU275" s="59">
        <f>(A!C276-NF!BS275)*NF!BR275</f>
        <v>0</v>
      </c>
      <c r="BV275" s="59" t="str">
        <f t="shared" si="603"/>
        <v xml:space="preserve">Leite Condensado Piracanjuba 27x270g </v>
      </c>
      <c r="BW275" s="104"/>
      <c r="BX275" s="60">
        <f t="shared" si="604"/>
        <v>22.98</v>
      </c>
      <c r="BY275" s="59">
        <f t="shared" si="605"/>
        <v>0</v>
      </c>
      <c r="BZ275" s="106">
        <f>(A!C276-NF!BX275)*NF!BW275</f>
        <v>0</v>
      </c>
      <c r="CA275" s="104"/>
      <c r="CB275" s="60">
        <f t="shared" si="606"/>
        <v>22.98</v>
      </c>
      <c r="CC275" s="59">
        <f t="shared" si="607"/>
        <v>0</v>
      </c>
      <c r="CD275" s="59">
        <f>(A!C276-NF!CB275)*NF!CA275</f>
        <v>0</v>
      </c>
      <c r="CE275" s="59" t="str">
        <f t="shared" si="608"/>
        <v xml:space="preserve">Leite Condensado Piracanjuba 27x270g </v>
      </c>
      <c r="CF275" s="104"/>
      <c r="CG275" s="60">
        <f t="shared" si="609"/>
        <v>22.98</v>
      </c>
      <c r="CH275" s="59">
        <f t="shared" si="610"/>
        <v>0</v>
      </c>
      <c r="CI275" s="106">
        <f>(A!C276-NF!CG275)*NF!CF275</f>
        <v>0</v>
      </c>
      <c r="CJ275" s="104"/>
      <c r="CK275" s="60">
        <f t="shared" si="611"/>
        <v>22.98</v>
      </c>
      <c r="CL275" s="59">
        <f t="shared" si="612"/>
        <v>0</v>
      </c>
      <c r="CM275" s="59">
        <f>(A!C276-NF!CK275)*NF!CJ275</f>
        <v>0</v>
      </c>
      <c r="CN275" s="59" t="str">
        <f t="shared" si="613"/>
        <v xml:space="preserve">Leite Condensado Piracanjuba 27x270g </v>
      </c>
      <c r="CO275" s="104"/>
      <c r="CP275" s="60">
        <f t="shared" si="614"/>
        <v>22.98</v>
      </c>
      <c r="CQ275" s="59">
        <f t="shared" si="615"/>
        <v>0</v>
      </c>
      <c r="CR275" s="106">
        <f>(A!C276-NF!CP275)*NF!CO275</f>
        <v>0</v>
      </c>
      <c r="CS275" s="104"/>
      <c r="CT275" s="60">
        <f t="shared" si="616"/>
        <v>22.98</v>
      </c>
      <c r="CU275" s="59">
        <f t="shared" si="617"/>
        <v>0</v>
      </c>
      <c r="CV275" s="59">
        <f>(A!C276-NF!CT275)*NF!CS275</f>
        <v>0</v>
      </c>
      <c r="CW275" s="59" t="str">
        <f t="shared" si="618"/>
        <v xml:space="preserve">Leite Condensado Piracanjuba 27x270g </v>
      </c>
      <c r="CX275" s="104"/>
      <c r="CY275" s="60">
        <f t="shared" si="619"/>
        <v>22.98</v>
      </c>
      <c r="CZ275" s="59">
        <f t="shared" si="620"/>
        <v>0</v>
      </c>
      <c r="DA275" s="106">
        <f>(A!C276-NF!CY275)*NF!CX275</f>
        <v>0</v>
      </c>
      <c r="DB275" s="104"/>
      <c r="DC275" s="60">
        <f t="shared" si="621"/>
        <v>22.98</v>
      </c>
      <c r="DD275" s="59">
        <f t="shared" si="622"/>
        <v>0</v>
      </c>
      <c r="DE275" s="59">
        <f>(A!C276-NF!DC275)*NF!DB275</f>
        <v>0</v>
      </c>
      <c r="DF275" s="59" t="str">
        <f t="shared" si="623"/>
        <v xml:space="preserve">Leite Condensado Piracanjuba 27x270g </v>
      </c>
      <c r="DG275" s="104"/>
      <c r="DH275" s="60">
        <f t="shared" si="624"/>
        <v>22.98</v>
      </c>
      <c r="DI275" s="59">
        <f t="shared" si="625"/>
        <v>0</v>
      </c>
      <c r="DJ275" s="106">
        <f>(A!C276-NF!DH275)*NF!DG275</f>
        <v>0</v>
      </c>
      <c r="DK275" s="104"/>
      <c r="DL275" s="60">
        <f t="shared" si="626"/>
        <v>22.98</v>
      </c>
      <c r="DM275" s="59">
        <f t="shared" si="627"/>
        <v>0</v>
      </c>
      <c r="DN275" s="59">
        <f>(A!C276-NF!DL275)*NF!DK275</f>
        <v>0</v>
      </c>
      <c r="DO275" s="59" t="str">
        <f t="shared" si="628"/>
        <v xml:space="preserve">Leite Condensado Piracanjuba 27x270g </v>
      </c>
      <c r="DP275" s="104"/>
      <c r="DQ275" s="60">
        <f t="shared" si="629"/>
        <v>22.98</v>
      </c>
      <c r="DR275" s="59">
        <f t="shared" si="630"/>
        <v>0</v>
      </c>
      <c r="DS275" s="106">
        <f>(A!C276-NF!DQ275)*NF!DP275</f>
        <v>0</v>
      </c>
      <c r="DT275" s="104"/>
      <c r="DU275" s="60">
        <f t="shared" si="631"/>
        <v>22.98</v>
      </c>
      <c r="DV275" s="59">
        <f t="shared" si="632"/>
        <v>0</v>
      </c>
      <c r="DW275" s="59">
        <f>(A!C276-NF!DU275)*NF!DT275</f>
        <v>0</v>
      </c>
      <c r="DX275" s="59" t="str">
        <f t="shared" si="633"/>
        <v xml:space="preserve">Leite Condensado Piracanjuba 27x270g </v>
      </c>
      <c r="DY275" s="104"/>
      <c r="DZ275" s="60">
        <f t="shared" si="634"/>
        <v>22.98</v>
      </c>
      <c r="EA275" s="59">
        <f t="shared" si="635"/>
        <v>0</v>
      </c>
      <c r="EB275" s="106">
        <f>(A!C276-NF!DZ275)*NF!DY275</f>
        <v>0</v>
      </c>
      <c r="EC275" s="104"/>
      <c r="ED275" s="60">
        <f t="shared" si="636"/>
        <v>22.98</v>
      </c>
      <c r="EE275" s="59">
        <f t="shared" si="637"/>
        <v>0</v>
      </c>
      <c r="EF275" s="59">
        <f>(A!C276-NF!ED275)*NF!EC275</f>
        <v>0</v>
      </c>
      <c r="EG275" s="59" t="str">
        <f t="shared" si="638"/>
        <v xml:space="preserve">Leite Condensado Piracanjuba 27x270g </v>
      </c>
      <c r="EH275" s="104"/>
      <c r="EI275" s="60">
        <f t="shared" si="639"/>
        <v>22.98</v>
      </c>
      <c r="EJ275" s="59">
        <f t="shared" si="640"/>
        <v>0</v>
      </c>
      <c r="EK275" s="106">
        <f>(A!C276-NF!EI275)*NF!EH275</f>
        <v>0</v>
      </c>
      <c r="EL275" s="104"/>
      <c r="EM275" s="60">
        <f t="shared" si="641"/>
        <v>22.98</v>
      </c>
      <c r="EN275" s="59">
        <f t="shared" si="642"/>
        <v>0</v>
      </c>
      <c r="EO275" s="106">
        <f>(A!C276-NF!EM275)*NF!EL275</f>
        <v>0</v>
      </c>
      <c r="EP275" s="59" t="str">
        <f t="shared" si="643"/>
        <v xml:space="preserve">Leite Condensado Piracanjuba 27x270g </v>
      </c>
      <c r="EQ275" s="104"/>
      <c r="ER275" s="60">
        <f t="shared" si="644"/>
        <v>22.98</v>
      </c>
      <c r="ES275" s="59">
        <f t="shared" si="645"/>
        <v>0</v>
      </c>
      <c r="ET275" s="106">
        <f>(A!C276-NF!ER275)*NF!EQ275</f>
        <v>0</v>
      </c>
      <c r="EU275" s="104"/>
      <c r="EV275" s="60">
        <f t="shared" si="646"/>
        <v>22.98</v>
      </c>
      <c r="EW275" s="59">
        <f t="shared" si="647"/>
        <v>0</v>
      </c>
      <c r="EX275" s="106">
        <f>(A!C276-NF!EV275)*NF!EU275</f>
        <v>0</v>
      </c>
      <c r="EY275" s="59" t="str">
        <f t="shared" si="648"/>
        <v xml:space="preserve">Leite Condensado Piracanjuba 27x270g </v>
      </c>
      <c r="EZ275" s="104"/>
      <c r="FA275" s="60">
        <f t="shared" si="649"/>
        <v>22.98</v>
      </c>
      <c r="FB275" s="59">
        <f t="shared" si="650"/>
        <v>0</v>
      </c>
      <c r="FC275" s="106">
        <f>(A!C276-NF!FA275)*NF!EZ275</f>
        <v>0</v>
      </c>
      <c r="FD275" s="104"/>
      <c r="FE275" s="60">
        <f t="shared" si="651"/>
        <v>22.98</v>
      </c>
      <c r="FF275" s="59">
        <f t="shared" si="652"/>
        <v>0</v>
      </c>
      <c r="FG275" s="106">
        <f>(A!C276-NF!FE275)*NF!FD275</f>
        <v>0</v>
      </c>
      <c r="FH275" s="59" t="str">
        <f t="shared" si="653"/>
        <v xml:space="preserve">Leite Condensado Piracanjuba 27x270g </v>
      </c>
      <c r="FI275" s="104"/>
      <c r="FJ275" s="60">
        <f t="shared" si="654"/>
        <v>22.98</v>
      </c>
      <c r="FK275" s="59">
        <f t="shared" si="655"/>
        <v>0</v>
      </c>
      <c r="FL275" s="106">
        <f>(A!C276-NF!FJ275)*NF!FI275</f>
        <v>0</v>
      </c>
      <c r="FM275" s="104"/>
      <c r="FN275" s="60">
        <f t="shared" si="656"/>
        <v>22.98</v>
      </c>
      <c r="FO275" s="59">
        <f t="shared" si="657"/>
        <v>0</v>
      </c>
      <c r="FP275" s="106">
        <f>(A!C276-NF!FN275)*NF!FM275</f>
        <v>0</v>
      </c>
      <c r="FQ275" s="59" t="str">
        <f t="shared" si="658"/>
        <v xml:space="preserve">Leite Condensado Piracanjuba 27x270g </v>
      </c>
      <c r="FR275" s="104"/>
      <c r="FS275" s="60">
        <f t="shared" si="659"/>
        <v>22.98</v>
      </c>
      <c r="FT275" s="106">
        <f t="shared" si="660"/>
        <v>0</v>
      </c>
      <c r="FU275" s="106">
        <f>(A!C276-NF!FS275)*NF!FR275</f>
        <v>0</v>
      </c>
      <c r="FV275" s="104"/>
      <c r="FW275" s="60">
        <f t="shared" si="661"/>
        <v>22.98</v>
      </c>
      <c r="FX275" s="59">
        <f t="shared" si="662"/>
        <v>0</v>
      </c>
      <c r="FY275" s="106">
        <f>(A!C276-NF!FW275)*NF!FV275</f>
        <v>0</v>
      </c>
      <c r="FZ275" s="59" t="str">
        <f t="shared" si="663"/>
        <v xml:space="preserve">Leite Condensado Piracanjuba 27x270g </v>
      </c>
      <c r="GA275" s="104"/>
      <c r="GB275" s="60">
        <f t="shared" si="664"/>
        <v>22.98</v>
      </c>
      <c r="GC275" s="59">
        <f t="shared" si="665"/>
        <v>0</v>
      </c>
      <c r="GD275" s="106">
        <f>(A!C276-NF!GB275)*NF!GA275</f>
        <v>0</v>
      </c>
      <c r="GE275" s="104"/>
      <c r="GF275" s="60">
        <f t="shared" si="666"/>
        <v>22.98</v>
      </c>
      <c r="GG275" s="59">
        <f t="shared" si="667"/>
        <v>0</v>
      </c>
      <c r="GH275" s="106">
        <f>(A!C276-NF!GF275)*NF!GE275</f>
        <v>0</v>
      </c>
      <c r="GI275" s="59" t="str">
        <f t="shared" si="668"/>
        <v xml:space="preserve">Leite Condensado Piracanjuba 27x270g </v>
      </c>
      <c r="GJ275" s="104"/>
      <c r="GK275" s="60">
        <f t="shared" si="669"/>
        <v>22.98</v>
      </c>
      <c r="GL275" s="59">
        <f t="shared" si="670"/>
        <v>0</v>
      </c>
      <c r="GM275" s="106">
        <f>(A!C276-NF!GK275)*NF!GJ275</f>
        <v>0</v>
      </c>
      <c r="GN275" s="104"/>
      <c r="GO275" s="60">
        <f t="shared" si="671"/>
        <v>22.98</v>
      </c>
      <c r="GP275" s="59">
        <f t="shared" si="672"/>
        <v>0</v>
      </c>
      <c r="GQ275" s="106">
        <f>(A!C276-NF!GO275)*NF!GN275</f>
        <v>0</v>
      </c>
      <c r="GR275" s="59" t="str">
        <f t="shared" si="673"/>
        <v xml:space="preserve">Leite Condensado Piracanjuba 27x270g </v>
      </c>
      <c r="GS275" s="104"/>
      <c r="GT275" s="60">
        <f t="shared" si="674"/>
        <v>22.98</v>
      </c>
      <c r="GU275" s="59">
        <f t="shared" si="675"/>
        <v>0</v>
      </c>
      <c r="GV275" s="106">
        <f>(A!C276-NF!GT275)*NF!GS275</f>
        <v>0</v>
      </c>
      <c r="GW275" s="104"/>
      <c r="GX275" s="60">
        <f t="shared" si="676"/>
        <v>22.98</v>
      </c>
      <c r="GY275" s="59">
        <f t="shared" si="677"/>
        <v>0</v>
      </c>
      <c r="GZ275" s="106">
        <f>(A!C276-NF!GX275)*NF!GW275</f>
        <v>0</v>
      </c>
      <c r="HA275" s="59" t="str">
        <f t="shared" si="678"/>
        <v xml:space="preserve">Leite Condensado Piracanjuba 27x270g </v>
      </c>
      <c r="HB275" s="104"/>
      <c r="HC275" s="60">
        <f t="shared" si="679"/>
        <v>22.98</v>
      </c>
      <c r="HD275" s="59">
        <f t="shared" si="680"/>
        <v>0</v>
      </c>
      <c r="HE275" s="106">
        <f>(A!C276-NF!HC275)*NF!HB275</f>
        <v>0</v>
      </c>
      <c r="HF275" s="104"/>
      <c r="HG275" s="60">
        <f t="shared" si="681"/>
        <v>22.98</v>
      </c>
      <c r="HH275" s="59">
        <f t="shared" si="682"/>
        <v>0</v>
      </c>
      <c r="HI275" s="106">
        <f>(A!C276-NF!HG275)*NF!HF275</f>
        <v>0</v>
      </c>
      <c r="HJ275" s="59" t="str">
        <f t="shared" si="683"/>
        <v xml:space="preserve">Leite Condensado Piracanjuba 27x270g </v>
      </c>
      <c r="HK275" s="104"/>
      <c r="HL275" s="60">
        <f t="shared" si="684"/>
        <v>22.98</v>
      </c>
      <c r="HM275" s="59">
        <f t="shared" si="685"/>
        <v>0</v>
      </c>
      <c r="HN275" s="106">
        <f>(A!C276-NF!HL275)*NF!HK275</f>
        <v>0</v>
      </c>
      <c r="HO275" s="104"/>
      <c r="HP275" s="60">
        <f t="shared" si="686"/>
        <v>22.98</v>
      </c>
      <c r="HQ275" s="59">
        <f t="shared" si="687"/>
        <v>0</v>
      </c>
      <c r="HR275" s="106">
        <f>(A!C276-NF!HP275)*NF!HO275</f>
        <v>0</v>
      </c>
      <c r="HS275" s="59" t="str">
        <f t="shared" si="688"/>
        <v xml:space="preserve">Leite Condensado Piracanjuba 27x270g </v>
      </c>
      <c r="HT275" s="104"/>
      <c r="HU275" s="60">
        <f t="shared" si="689"/>
        <v>22.98</v>
      </c>
      <c r="HV275" s="59">
        <f t="shared" si="690"/>
        <v>0</v>
      </c>
      <c r="HW275" s="106">
        <f>(A!C276-NF!HU275)*NF!HT275</f>
        <v>0</v>
      </c>
      <c r="HX275" s="104"/>
      <c r="HY275" s="60">
        <f t="shared" si="691"/>
        <v>22.98</v>
      </c>
      <c r="HZ275" s="59">
        <f t="shared" si="692"/>
        <v>0</v>
      </c>
      <c r="IA275" s="106">
        <f>(A!C276-NF!HY275)*NF!HX275</f>
        <v>0</v>
      </c>
      <c r="IB275" s="59" t="str">
        <f t="shared" si="693"/>
        <v xml:space="preserve">Leite Condensado Piracanjuba 27x270g </v>
      </c>
      <c r="IC275" s="104"/>
      <c r="ID275" s="60">
        <f t="shared" si="694"/>
        <v>22.98</v>
      </c>
      <c r="IE275" s="59">
        <f t="shared" si="695"/>
        <v>0</v>
      </c>
      <c r="IF275" s="106">
        <f>(A!C276-NF!ID275)*NF!IC275</f>
        <v>0</v>
      </c>
      <c r="IG275" s="59" t="str">
        <f t="shared" si="696"/>
        <v xml:space="preserve">Leite Condensado Piracanjuba 27x270g </v>
      </c>
      <c r="IH275" s="104"/>
      <c r="II275" s="60">
        <f t="shared" si="697"/>
        <v>22.98</v>
      </c>
      <c r="IJ275" s="59">
        <f t="shared" si="698"/>
        <v>0</v>
      </c>
      <c r="IK275" s="106">
        <f>(A!C276-NF!II275)*NF!IH275</f>
        <v>0</v>
      </c>
      <c r="IL275" s="59" t="str">
        <f t="shared" si="699"/>
        <v xml:space="preserve">Leite Condensado Piracanjuba 27x270g </v>
      </c>
      <c r="IM275" s="59"/>
      <c r="IN275" s="59">
        <f t="shared" si="700"/>
        <v>22.98</v>
      </c>
      <c r="IO275" s="59">
        <f t="shared" si="701"/>
        <v>0</v>
      </c>
      <c r="IP275" s="106">
        <f>(A!C276-NF!IN275)*NF!IM275</f>
        <v>0</v>
      </c>
      <c r="IQ275" s="59">
        <f t="shared" si="702"/>
        <v>0</v>
      </c>
      <c r="IR275" s="101">
        <f t="shared" si="703"/>
        <v>0</v>
      </c>
      <c r="IS275" s="103" t="e">
        <f t="shared" si="704"/>
        <v>#DIV/0!</v>
      </c>
      <c r="IT275" s="96"/>
      <c r="IU275" s="96"/>
      <c r="IV275" s="96"/>
    </row>
    <row r="276" spans="1:256" x14ac:dyDescent="0.2">
      <c r="A276" s="136" t="str">
        <f>A!B277</f>
        <v xml:space="preserve">Leite Condensado Piracanjuba 27x395g </v>
      </c>
      <c r="B276" s="136">
        <f>A!C277</f>
        <v>32.24</v>
      </c>
      <c r="C276" s="109"/>
      <c r="D276" s="108">
        <f t="shared" si="564"/>
        <v>32.24</v>
      </c>
      <c r="E276" s="97">
        <f t="shared" si="565"/>
        <v>0</v>
      </c>
      <c r="F276" s="95">
        <f>(A!C277-NF!D276)*NF!C276</f>
        <v>0</v>
      </c>
      <c r="G276" s="109"/>
      <c r="H276" s="108">
        <f t="shared" si="566"/>
        <v>32.24</v>
      </c>
      <c r="I276" s="61">
        <f t="shared" si="567"/>
        <v>0</v>
      </c>
      <c r="J276" s="61">
        <f>(A!C277-NF!H276)*NF!G276</f>
        <v>0</v>
      </c>
      <c r="K276" s="61" t="str">
        <f t="shared" si="568"/>
        <v xml:space="preserve">Leite Condensado Piracanjuba 27x395g </v>
      </c>
      <c r="L276" s="109"/>
      <c r="M276" s="62">
        <f t="shared" si="569"/>
        <v>32.24</v>
      </c>
      <c r="N276" s="97">
        <f t="shared" si="570"/>
        <v>0</v>
      </c>
      <c r="O276" s="95">
        <f>(A!C277-NF!M276)*NF!L276</f>
        <v>0</v>
      </c>
      <c r="P276" s="109"/>
      <c r="Q276" s="108">
        <f t="shared" si="571"/>
        <v>32.24</v>
      </c>
      <c r="R276" s="61">
        <f t="shared" si="572"/>
        <v>0</v>
      </c>
      <c r="S276" s="97">
        <f>(A!C277-NF!Q276)*NF!P276</f>
        <v>0</v>
      </c>
      <c r="T276" s="97" t="str">
        <f t="shared" si="573"/>
        <v xml:space="preserve">Leite Condensado Piracanjuba 27x395g </v>
      </c>
      <c r="U276" s="109"/>
      <c r="V276" s="108">
        <f t="shared" si="574"/>
        <v>32.24</v>
      </c>
      <c r="W276" s="61">
        <f t="shared" si="575"/>
        <v>0</v>
      </c>
      <c r="X276" s="161">
        <f>(A!C277-NF!V276)*NF!U276</f>
        <v>0</v>
      </c>
      <c r="Y276" s="109"/>
      <c r="Z276" s="62">
        <f t="shared" si="576"/>
        <v>32.24</v>
      </c>
      <c r="AA276" s="61">
        <f t="shared" si="577"/>
        <v>0</v>
      </c>
      <c r="AB276" s="61">
        <f>(A!C277-NF!Z276)*NF!Y276</f>
        <v>0</v>
      </c>
      <c r="AC276" s="61" t="str">
        <f t="shared" si="578"/>
        <v xml:space="preserve">Leite Condensado Piracanjuba 27x395g </v>
      </c>
      <c r="AD276" s="109"/>
      <c r="AE276" s="62">
        <f t="shared" si="579"/>
        <v>32.24</v>
      </c>
      <c r="AF276" s="61">
        <f t="shared" si="580"/>
        <v>0</v>
      </c>
      <c r="AG276" s="161">
        <f>(A!C277-NF!AE276)*NF!AD276</f>
        <v>0</v>
      </c>
      <c r="AH276" s="109"/>
      <c r="AI276" s="62">
        <f t="shared" si="581"/>
        <v>32.24</v>
      </c>
      <c r="AJ276" s="61">
        <f t="shared" si="582"/>
        <v>0</v>
      </c>
      <c r="AK276" s="61">
        <f>(A!C277-NF!AI276)*NF!AH276</f>
        <v>0</v>
      </c>
      <c r="AL276" s="61" t="str">
        <f t="shared" si="583"/>
        <v xml:space="preserve">Leite Condensado Piracanjuba 27x395g </v>
      </c>
      <c r="AM276" s="109"/>
      <c r="AN276" s="62">
        <f t="shared" si="584"/>
        <v>32.24</v>
      </c>
      <c r="AO276" s="61">
        <f t="shared" si="585"/>
        <v>0</v>
      </c>
      <c r="AP276" s="161">
        <f>(A!C277-NF!AN276)*NF!AM276</f>
        <v>0</v>
      </c>
      <c r="AQ276" s="109"/>
      <c r="AR276" s="62">
        <f t="shared" si="586"/>
        <v>32.24</v>
      </c>
      <c r="AS276" s="61">
        <f t="shared" si="587"/>
        <v>0</v>
      </c>
      <c r="AT276" s="61">
        <f>(A!C277-NF!AR276)*NF!AQ276</f>
        <v>0</v>
      </c>
      <c r="AU276" s="61" t="str">
        <f t="shared" si="588"/>
        <v xml:space="preserve">Leite Condensado Piracanjuba 27x395g </v>
      </c>
      <c r="AV276" s="109"/>
      <c r="AW276" s="62">
        <f t="shared" si="589"/>
        <v>32.24</v>
      </c>
      <c r="AX276" s="61">
        <f t="shared" si="590"/>
        <v>0</v>
      </c>
      <c r="AY276" s="161">
        <f>(A!C277-NF!AW276)*NF!AV276</f>
        <v>0</v>
      </c>
      <c r="AZ276" s="109"/>
      <c r="BA276" s="62">
        <f t="shared" si="591"/>
        <v>32.24</v>
      </c>
      <c r="BB276" s="61">
        <f t="shared" si="592"/>
        <v>0</v>
      </c>
      <c r="BC276" s="61">
        <f>(A!C277-NF!BA276)*NF!AZ276</f>
        <v>0</v>
      </c>
      <c r="BD276" s="61" t="str">
        <f t="shared" si="593"/>
        <v xml:space="preserve">Leite Condensado Piracanjuba 27x395g </v>
      </c>
      <c r="BE276" s="109"/>
      <c r="BF276" s="62">
        <f t="shared" si="594"/>
        <v>32.24</v>
      </c>
      <c r="BG276" s="61">
        <f t="shared" si="595"/>
        <v>0</v>
      </c>
      <c r="BH276" s="161">
        <f>(A!C277-NF!BF276)*NF!BE276</f>
        <v>0</v>
      </c>
      <c r="BI276" s="109"/>
      <c r="BJ276" s="62">
        <f t="shared" si="596"/>
        <v>32.24</v>
      </c>
      <c r="BK276" s="61">
        <f t="shared" si="597"/>
        <v>0</v>
      </c>
      <c r="BL276" s="61">
        <f>(A!C277-NF!BJ276)*NF!BI276</f>
        <v>0</v>
      </c>
      <c r="BM276" s="61" t="str">
        <f t="shared" si="598"/>
        <v xml:space="preserve">Leite Condensado Piracanjuba 27x395g </v>
      </c>
      <c r="BN276" s="109"/>
      <c r="BO276" s="62">
        <f t="shared" si="599"/>
        <v>32.24</v>
      </c>
      <c r="BP276" s="61">
        <f t="shared" si="600"/>
        <v>0</v>
      </c>
      <c r="BQ276" s="161">
        <f>(A!C277-NF!BO276)*NF!BN276</f>
        <v>0</v>
      </c>
      <c r="BR276" s="109"/>
      <c r="BS276" s="62">
        <f t="shared" si="601"/>
        <v>32.24</v>
      </c>
      <c r="BT276" s="61">
        <f t="shared" si="602"/>
        <v>0</v>
      </c>
      <c r="BU276" s="61">
        <f>(A!C277-NF!BS276)*NF!BR276</f>
        <v>0</v>
      </c>
      <c r="BV276" s="61" t="str">
        <f t="shared" si="603"/>
        <v xml:space="preserve">Leite Condensado Piracanjuba 27x395g </v>
      </c>
      <c r="BW276" s="109"/>
      <c r="BX276" s="62">
        <f t="shared" si="604"/>
        <v>32.24</v>
      </c>
      <c r="BY276" s="61">
        <f t="shared" si="605"/>
        <v>0</v>
      </c>
      <c r="BZ276" s="161">
        <f>(A!C277-NF!BX276)*NF!BW276</f>
        <v>0</v>
      </c>
      <c r="CA276" s="109"/>
      <c r="CB276" s="62">
        <f t="shared" si="606"/>
        <v>32.24</v>
      </c>
      <c r="CC276" s="61">
        <f t="shared" si="607"/>
        <v>0</v>
      </c>
      <c r="CD276" s="61">
        <f>(A!C277-NF!CB276)*NF!CA276</f>
        <v>0</v>
      </c>
      <c r="CE276" s="61" t="str">
        <f t="shared" si="608"/>
        <v xml:space="preserve">Leite Condensado Piracanjuba 27x395g </v>
      </c>
      <c r="CF276" s="109"/>
      <c r="CG276" s="62">
        <f t="shared" si="609"/>
        <v>32.24</v>
      </c>
      <c r="CH276" s="61">
        <f t="shared" si="610"/>
        <v>0</v>
      </c>
      <c r="CI276" s="161">
        <f>(A!C277-NF!CG276)*NF!CF276</f>
        <v>0</v>
      </c>
      <c r="CJ276" s="109"/>
      <c r="CK276" s="62">
        <f t="shared" si="611"/>
        <v>32.24</v>
      </c>
      <c r="CL276" s="61">
        <f t="shared" si="612"/>
        <v>0</v>
      </c>
      <c r="CM276" s="61">
        <f>(A!C277-NF!CK276)*NF!CJ276</f>
        <v>0</v>
      </c>
      <c r="CN276" s="61" t="str">
        <f t="shared" si="613"/>
        <v xml:space="preserve">Leite Condensado Piracanjuba 27x395g </v>
      </c>
      <c r="CO276" s="109"/>
      <c r="CP276" s="62">
        <f t="shared" si="614"/>
        <v>32.24</v>
      </c>
      <c r="CQ276" s="61">
        <f t="shared" si="615"/>
        <v>0</v>
      </c>
      <c r="CR276" s="161">
        <f>(A!C277-NF!CP276)*NF!CO276</f>
        <v>0</v>
      </c>
      <c r="CS276" s="109"/>
      <c r="CT276" s="62">
        <f t="shared" si="616"/>
        <v>32.24</v>
      </c>
      <c r="CU276" s="61">
        <f t="shared" si="617"/>
        <v>0</v>
      </c>
      <c r="CV276" s="61">
        <f>(A!C277-NF!CT276)*NF!CS276</f>
        <v>0</v>
      </c>
      <c r="CW276" s="61" t="str">
        <f t="shared" si="618"/>
        <v xml:space="preserve">Leite Condensado Piracanjuba 27x395g </v>
      </c>
      <c r="CX276" s="109"/>
      <c r="CY276" s="62">
        <f t="shared" si="619"/>
        <v>32.24</v>
      </c>
      <c r="CZ276" s="61">
        <f t="shared" si="620"/>
        <v>0</v>
      </c>
      <c r="DA276" s="161">
        <f>(A!C277-NF!CY276)*NF!CX276</f>
        <v>0</v>
      </c>
      <c r="DB276" s="109"/>
      <c r="DC276" s="62">
        <f t="shared" si="621"/>
        <v>32.24</v>
      </c>
      <c r="DD276" s="61">
        <f t="shared" si="622"/>
        <v>0</v>
      </c>
      <c r="DE276" s="61">
        <f>(A!C277-NF!DC276)*NF!DB276</f>
        <v>0</v>
      </c>
      <c r="DF276" s="61" t="str">
        <f t="shared" si="623"/>
        <v xml:space="preserve">Leite Condensado Piracanjuba 27x395g </v>
      </c>
      <c r="DG276" s="109"/>
      <c r="DH276" s="62">
        <f t="shared" si="624"/>
        <v>32.24</v>
      </c>
      <c r="DI276" s="61">
        <f t="shared" si="625"/>
        <v>0</v>
      </c>
      <c r="DJ276" s="161">
        <f>(A!C277-NF!DH276)*NF!DG276</f>
        <v>0</v>
      </c>
      <c r="DK276" s="109"/>
      <c r="DL276" s="62">
        <f t="shared" si="626"/>
        <v>32.24</v>
      </c>
      <c r="DM276" s="61">
        <f t="shared" si="627"/>
        <v>0</v>
      </c>
      <c r="DN276" s="61">
        <f>(A!C277-NF!DL276)*NF!DK276</f>
        <v>0</v>
      </c>
      <c r="DO276" s="61" t="str">
        <f t="shared" si="628"/>
        <v xml:space="preserve">Leite Condensado Piracanjuba 27x395g </v>
      </c>
      <c r="DP276" s="109"/>
      <c r="DQ276" s="62">
        <f t="shared" si="629"/>
        <v>32.24</v>
      </c>
      <c r="DR276" s="61">
        <f t="shared" si="630"/>
        <v>0</v>
      </c>
      <c r="DS276" s="161">
        <f>(A!C277-NF!DQ276)*NF!DP276</f>
        <v>0</v>
      </c>
      <c r="DT276" s="109"/>
      <c r="DU276" s="62">
        <f t="shared" si="631"/>
        <v>32.24</v>
      </c>
      <c r="DV276" s="61">
        <f t="shared" si="632"/>
        <v>0</v>
      </c>
      <c r="DW276" s="61">
        <f>(A!C277-NF!DU276)*NF!DT276</f>
        <v>0</v>
      </c>
      <c r="DX276" s="61" t="str">
        <f t="shared" si="633"/>
        <v xml:space="preserve">Leite Condensado Piracanjuba 27x395g </v>
      </c>
      <c r="DY276" s="109"/>
      <c r="DZ276" s="62">
        <f t="shared" si="634"/>
        <v>32.24</v>
      </c>
      <c r="EA276" s="61">
        <f t="shared" si="635"/>
        <v>0</v>
      </c>
      <c r="EB276" s="161">
        <f>(A!C277-NF!DZ276)*NF!DY276</f>
        <v>0</v>
      </c>
      <c r="EC276" s="109"/>
      <c r="ED276" s="62">
        <f t="shared" si="636"/>
        <v>32.24</v>
      </c>
      <c r="EE276" s="61">
        <f t="shared" si="637"/>
        <v>0</v>
      </c>
      <c r="EF276" s="61">
        <f>(A!C277-NF!ED276)*NF!EC276</f>
        <v>0</v>
      </c>
      <c r="EG276" s="61" t="str">
        <f t="shared" si="638"/>
        <v xml:space="preserve">Leite Condensado Piracanjuba 27x395g </v>
      </c>
      <c r="EH276" s="109"/>
      <c r="EI276" s="62">
        <f t="shared" si="639"/>
        <v>32.24</v>
      </c>
      <c r="EJ276" s="61">
        <f t="shared" si="640"/>
        <v>0</v>
      </c>
      <c r="EK276" s="161">
        <f>(A!C277-NF!EI276)*NF!EH276</f>
        <v>0</v>
      </c>
      <c r="EL276" s="109"/>
      <c r="EM276" s="62">
        <f t="shared" si="641"/>
        <v>32.24</v>
      </c>
      <c r="EN276" s="61">
        <f t="shared" si="642"/>
        <v>0</v>
      </c>
      <c r="EO276" s="161">
        <f>(A!C277-NF!EM276)*NF!EL276</f>
        <v>0</v>
      </c>
      <c r="EP276" s="61" t="str">
        <f t="shared" si="643"/>
        <v xml:space="preserve">Leite Condensado Piracanjuba 27x395g </v>
      </c>
      <c r="EQ276" s="109"/>
      <c r="ER276" s="62">
        <f t="shared" si="644"/>
        <v>32.24</v>
      </c>
      <c r="ES276" s="61">
        <f t="shared" si="645"/>
        <v>0</v>
      </c>
      <c r="ET276" s="161">
        <f>(A!C277-NF!ER276)*NF!EQ276</f>
        <v>0</v>
      </c>
      <c r="EU276" s="109"/>
      <c r="EV276" s="62">
        <f t="shared" si="646"/>
        <v>32.24</v>
      </c>
      <c r="EW276" s="61">
        <f t="shared" si="647"/>
        <v>0</v>
      </c>
      <c r="EX276" s="161">
        <f>(A!C277-NF!EV276)*NF!EU276</f>
        <v>0</v>
      </c>
      <c r="EY276" s="61" t="str">
        <f t="shared" si="648"/>
        <v xml:space="preserve">Leite Condensado Piracanjuba 27x395g </v>
      </c>
      <c r="EZ276" s="109"/>
      <c r="FA276" s="62">
        <f t="shared" si="649"/>
        <v>32.24</v>
      </c>
      <c r="FB276" s="61">
        <f t="shared" si="650"/>
        <v>0</v>
      </c>
      <c r="FC276" s="161">
        <f>(A!C277-NF!FA276)*NF!EZ276</f>
        <v>0</v>
      </c>
      <c r="FD276" s="109"/>
      <c r="FE276" s="62">
        <f t="shared" si="651"/>
        <v>32.24</v>
      </c>
      <c r="FF276" s="61">
        <f t="shared" si="652"/>
        <v>0</v>
      </c>
      <c r="FG276" s="161">
        <f>(A!C277-NF!FE276)*NF!FD276</f>
        <v>0</v>
      </c>
      <c r="FH276" s="61" t="str">
        <f t="shared" si="653"/>
        <v xml:space="preserve">Leite Condensado Piracanjuba 27x395g </v>
      </c>
      <c r="FI276" s="109"/>
      <c r="FJ276" s="62">
        <f t="shared" si="654"/>
        <v>32.24</v>
      </c>
      <c r="FK276" s="61">
        <f t="shared" si="655"/>
        <v>0</v>
      </c>
      <c r="FL276" s="161">
        <f>(A!C277-NF!FJ276)*NF!FI276</f>
        <v>0</v>
      </c>
      <c r="FM276" s="109"/>
      <c r="FN276" s="62">
        <f t="shared" si="656"/>
        <v>32.24</v>
      </c>
      <c r="FO276" s="61">
        <f t="shared" si="657"/>
        <v>0</v>
      </c>
      <c r="FP276" s="161">
        <f>(A!C277-NF!FN276)*NF!FM276</f>
        <v>0</v>
      </c>
      <c r="FQ276" s="61" t="str">
        <f t="shared" si="658"/>
        <v xml:space="preserve">Leite Condensado Piracanjuba 27x395g </v>
      </c>
      <c r="FR276" s="109"/>
      <c r="FS276" s="62">
        <f t="shared" si="659"/>
        <v>32.24</v>
      </c>
      <c r="FT276" s="161">
        <f t="shared" si="660"/>
        <v>0</v>
      </c>
      <c r="FU276" s="161">
        <f>(A!C277-NF!FS276)*NF!FR276</f>
        <v>0</v>
      </c>
      <c r="FV276" s="109"/>
      <c r="FW276" s="62">
        <f t="shared" si="661"/>
        <v>32.24</v>
      </c>
      <c r="FX276" s="61">
        <f t="shared" si="662"/>
        <v>0</v>
      </c>
      <c r="FY276" s="161">
        <f>(A!C277-NF!FW276)*NF!FV276</f>
        <v>0</v>
      </c>
      <c r="FZ276" s="61" t="str">
        <f t="shared" si="663"/>
        <v xml:space="preserve">Leite Condensado Piracanjuba 27x395g </v>
      </c>
      <c r="GA276" s="109"/>
      <c r="GB276" s="62">
        <f t="shared" si="664"/>
        <v>32.24</v>
      </c>
      <c r="GC276" s="61">
        <f t="shared" si="665"/>
        <v>0</v>
      </c>
      <c r="GD276" s="161">
        <f>(A!C277-NF!GB276)*NF!GA276</f>
        <v>0</v>
      </c>
      <c r="GE276" s="109"/>
      <c r="GF276" s="62">
        <f t="shared" si="666"/>
        <v>32.24</v>
      </c>
      <c r="GG276" s="61">
        <f t="shared" si="667"/>
        <v>0</v>
      </c>
      <c r="GH276" s="161">
        <f>(A!C277-NF!GF276)*NF!GE276</f>
        <v>0</v>
      </c>
      <c r="GI276" s="61" t="str">
        <f t="shared" si="668"/>
        <v xml:space="preserve">Leite Condensado Piracanjuba 27x395g </v>
      </c>
      <c r="GJ276" s="109"/>
      <c r="GK276" s="62">
        <f t="shared" si="669"/>
        <v>32.24</v>
      </c>
      <c r="GL276" s="61">
        <f t="shared" si="670"/>
        <v>0</v>
      </c>
      <c r="GM276" s="161">
        <f>(A!C277-NF!GK276)*NF!GJ276</f>
        <v>0</v>
      </c>
      <c r="GN276" s="109"/>
      <c r="GO276" s="62">
        <f t="shared" si="671"/>
        <v>32.24</v>
      </c>
      <c r="GP276" s="61">
        <f t="shared" si="672"/>
        <v>0</v>
      </c>
      <c r="GQ276" s="161">
        <f>(A!C277-NF!GO276)*NF!GN276</f>
        <v>0</v>
      </c>
      <c r="GR276" s="61" t="str">
        <f t="shared" si="673"/>
        <v xml:space="preserve">Leite Condensado Piracanjuba 27x395g </v>
      </c>
      <c r="GS276" s="109"/>
      <c r="GT276" s="62">
        <f t="shared" si="674"/>
        <v>32.24</v>
      </c>
      <c r="GU276" s="61">
        <f t="shared" si="675"/>
        <v>0</v>
      </c>
      <c r="GV276" s="161">
        <f>(A!C277-NF!GT276)*NF!GS276</f>
        <v>0</v>
      </c>
      <c r="GW276" s="109"/>
      <c r="GX276" s="62">
        <f t="shared" si="676"/>
        <v>32.24</v>
      </c>
      <c r="GY276" s="61">
        <f t="shared" si="677"/>
        <v>0</v>
      </c>
      <c r="GZ276" s="161">
        <f>(A!C277-NF!GX276)*NF!GW276</f>
        <v>0</v>
      </c>
      <c r="HA276" s="61" t="str">
        <f t="shared" si="678"/>
        <v xml:space="preserve">Leite Condensado Piracanjuba 27x395g </v>
      </c>
      <c r="HB276" s="109"/>
      <c r="HC276" s="62">
        <f t="shared" si="679"/>
        <v>32.24</v>
      </c>
      <c r="HD276" s="61">
        <f t="shared" si="680"/>
        <v>0</v>
      </c>
      <c r="HE276" s="161">
        <f>(A!C277-NF!HC276)*NF!HB276</f>
        <v>0</v>
      </c>
      <c r="HF276" s="109"/>
      <c r="HG276" s="62">
        <f t="shared" si="681"/>
        <v>32.24</v>
      </c>
      <c r="HH276" s="61">
        <f t="shared" si="682"/>
        <v>0</v>
      </c>
      <c r="HI276" s="161">
        <f>(A!C277-NF!HG276)*NF!HF276</f>
        <v>0</v>
      </c>
      <c r="HJ276" s="61" t="str">
        <f t="shared" si="683"/>
        <v xml:space="preserve">Leite Condensado Piracanjuba 27x395g </v>
      </c>
      <c r="HK276" s="109"/>
      <c r="HL276" s="62">
        <f t="shared" si="684"/>
        <v>32.24</v>
      </c>
      <c r="HM276" s="61">
        <f t="shared" si="685"/>
        <v>0</v>
      </c>
      <c r="HN276" s="161">
        <f>(A!C277-NF!HL276)*NF!HK276</f>
        <v>0</v>
      </c>
      <c r="HO276" s="109"/>
      <c r="HP276" s="62">
        <f t="shared" si="686"/>
        <v>32.24</v>
      </c>
      <c r="HQ276" s="61">
        <f t="shared" si="687"/>
        <v>0</v>
      </c>
      <c r="HR276" s="161">
        <f>(A!C277-NF!HP276)*NF!HO276</f>
        <v>0</v>
      </c>
      <c r="HS276" s="61" t="str">
        <f t="shared" si="688"/>
        <v xml:space="preserve">Leite Condensado Piracanjuba 27x395g </v>
      </c>
      <c r="HT276" s="109"/>
      <c r="HU276" s="62">
        <f t="shared" si="689"/>
        <v>32.24</v>
      </c>
      <c r="HV276" s="61">
        <f t="shared" si="690"/>
        <v>0</v>
      </c>
      <c r="HW276" s="161">
        <f>(A!C277-NF!HU276)*NF!HT276</f>
        <v>0</v>
      </c>
      <c r="HX276" s="109"/>
      <c r="HY276" s="62">
        <f t="shared" si="691"/>
        <v>32.24</v>
      </c>
      <c r="HZ276" s="61">
        <f t="shared" si="692"/>
        <v>0</v>
      </c>
      <c r="IA276" s="161">
        <f>(A!C277-NF!HY276)*NF!HX276</f>
        <v>0</v>
      </c>
      <c r="IB276" s="61" t="str">
        <f t="shared" si="693"/>
        <v xml:space="preserve">Leite Condensado Piracanjuba 27x395g </v>
      </c>
      <c r="IC276" s="109"/>
      <c r="ID276" s="62">
        <f t="shared" si="694"/>
        <v>32.24</v>
      </c>
      <c r="IE276" s="61">
        <f t="shared" si="695"/>
        <v>0</v>
      </c>
      <c r="IF276" s="161">
        <f>(A!C277-NF!ID276)*NF!IC276</f>
        <v>0</v>
      </c>
      <c r="IG276" s="61" t="str">
        <f t="shared" si="696"/>
        <v xml:space="preserve">Leite Condensado Piracanjuba 27x395g </v>
      </c>
      <c r="IH276" s="109"/>
      <c r="II276" s="62">
        <f t="shared" si="697"/>
        <v>32.24</v>
      </c>
      <c r="IJ276" s="61">
        <f t="shared" si="698"/>
        <v>0</v>
      </c>
      <c r="IK276" s="161">
        <f>(A!C277-NF!II276)*NF!IH276</f>
        <v>0</v>
      </c>
      <c r="IL276" s="61" t="str">
        <f t="shared" si="699"/>
        <v xml:space="preserve">Leite Condensado Piracanjuba 27x395g </v>
      </c>
      <c r="IM276" s="61"/>
      <c r="IN276" s="61">
        <f t="shared" si="700"/>
        <v>32.24</v>
      </c>
      <c r="IO276" s="61">
        <f t="shared" si="701"/>
        <v>0</v>
      </c>
      <c r="IP276" s="161">
        <f>(A!C277-NF!IN276)*NF!IM276</f>
        <v>0</v>
      </c>
      <c r="IQ276" s="61">
        <f t="shared" si="702"/>
        <v>0</v>
      </c>
      <c r="IR276" s="107">
        <f t="shared" si="703"/>
        <v>0</v>
      </c>
      <c r="IS276" s="97" t="e">
        <f t="shared" si="704"/>
        <v>#DIV/0!</v>
      </c>
      <c r="IT276" s="162"/>
      <c r="IU276" s="162"/>
      <c r="IV276" s="162"/>
    </row>
    <row r="277" spans="1:256" x14ac:dyDescent="0.2">
      <c r="A277" s="163" t="str">
        <f>A!B278</f>
        <v>Leite Molico Desnatado 1000ml</v>
      </c>
      <c r="B277" s="163">
        <f>A!C278</f>
        <v>41.45</v>
      </c>
      <c r="C277" s="104"/>
      <c r="D277" s="102">
        <f t="shared" si="564"/>
        <v>41.45</v>
      </c>
      <c r="E277" s="103">
        <f t="shared" si="565"/>
        <v>0</v>
      </c>
      <c r="F277" s="105">
        <f>(A!C278-NF!D277)*NF!C277</f>
        <v>0</v>
      </c>
      <c r="G277" s="104"/>
      <c r="H277" s="102">
        <f t="shared" si="566"/>
        <v>41.45</v>
      </c>
      <c r="I277" s="59">
        <f t="shared" si="567"/>
        <v>0</v>
      </c>
      <c r="J277" s="59">
        <f>(A!C278-NF!H277)*NF!G277</f>
        <v>0</v>
      </c>
      <c r="K277" s="59" t="str">
        <f t="shared" si="568"/>
        <v>Leite Molico Desnatado 1000ml</v>
      </c>
      <c r="L277" s="104"/>
      <c r="M277" s="60">
        <f t="shared" si="569"/>
        <v>41.45</v>
      </c>
      <c r="N277" s="103">
        <f t="shared" si="570"/>
        <v>0</v>
      </c>
      <c r="O277" s="105">
        <f>(A!C278-NF!M277)*NF!L277</f>
        <v>0</v>
      </c>
      <c r="P277" s="104"/>
      <c r="Q277" s="102">
        <f t="shared" si="571"/>
        <v>41.45</v>
      </c>
      <c r="R277" s="59">
        <f t="shared" si="572"/>
        <v>0</v>
      </c>
      <c r="S277" s="103">
        <f>(A!C278-NF!Q277)*NF!P277</f>
        <v>0</v>
      </c>
      <c r="T277" s="103" t="str">
        <f t="shared" si="573"/>
        <v>Leite Molico Desnatado 1000ml</v>
      </c>
      <c r="U277" s="104"/>
      <c r="V277" s="102">
        <f t="shared" si="574"/>
        <v>41.45</v>
      </c>
      <c r="W277" s="59">
        <f t="shared" si="575"/>
        <v>0</v>
      </c>
      <c r="X277" s="106">
        <f>(A!C278-NF!V277)*NF!U277</f>
        <v>0</v>
      </c>
      <c r="Y277" s="104"/>
      <c r="Z277" s="60">
        <f t="shared" si="576"/>
        <v>41.45</v>
      </c>
      <c r="AA277" s="59">
        <f t="shared" si="577"/>
        <v>0</v>
      </c>
      <c r="AB277" s="59">
        <f>(A!C278-NF!Z277)*NF!Y277</f>
        <v>0</v>
      </c>
      <c r="AC277" s="59" t="str">
        <f t="shared" si="578"/>
        <v>Leite Molico Desnatado 1000ml</v>
      </c>
      <c r="AD277" s="104"/>
      <c r="AE277" s="60">
        <f t="shared" si="579"/>
        <v>41.45</v>
      </c>
      <c r="AF277" s="59">
        <f t="shared" si="580"/>
        <v>0</v>
      </c>
      <c r="AG277" s="106">
        <f>(A!C278-NF!AE277)*NF!AD277</f>
        <v>0</v>
      </c>
      <c r="AH277" s="104"/>
      <c r="AI277" s="60">
        <f t="shared" si="581"/>
        <v>41.45</v>
      </c>
      <c r="AJ277" s="59">
        <f t="shared" si="582"/>
        <v>0</v>
      </c>
      <c r="AK277" s="59">
        <f>(A!C278-NF!AI277)*NF!AH277</f>
        <v>0</v>
      </c>
      <c r="AL277" s="59" t="str">
        <f t="shared" si="583"/>
        <v>Leite Molico Desnatado 1000ml</v>
      </c>
      <c r="AM277" s="104"/>
      <c r="AN277" s="60">
        <f t="shared" si="584"/>
        <v>41.45</v>
      </c>
      <c r="AO277" s="59">
        <f t="shared" si="585"/>
        <v>0</v>
      </c>
      <c r="AP277" s="106">
        <f>(A!C278-NF!AN277)*NF!AM277</f>
        <v>0</v>
      </c>
      <c r="AQ277" s="104"/>
      <c r="AR277" s="60">
        <f t="shared" si="586"/>
        <v>41.45</v>
      </c>
      <c r="AS277" s="59">
        <f t="shared" si="587"/>
        <v>0</v>
      </c>
      <c r="AT277" s="59">
        <f>(A!C278-NF!AR277)*NF!AQ277</f>
        <v>0</v>
      </c>
      <c r="AU277" s="59" t="str">
        <f t="shared" si="588"/>
        <v>Leite Molico Desnatado 1000ml</v>
      </c>
      <c r="AV277" s="104"/>
      <c r="AW277" s="60">
        <f t="shared" si="589"/>
        <v>41.45</v>
      </c>
      <c r="AX277" s="59">
        <f t="shared" si="590"/>
        <v>0</v>
      </c>
      <c r="AY277" s="106">
        <f>(A!C278-NF!AW277)*NF!AV277</f>
        <v>0</v>
      </c>
      <c r="AZ277" s="104"/>
      <c r="BA277" s="60">
        <f t="shared" si="591"/>
        <v>41.45</v>
      </c>
      <c r="BB277" s="59">
        <f t="shared" si="592"/>
        <v>0</v>
      </c>
      <c r="BC277" s="59">
        <f>(A!C278-NF!BA277)*NF!AZ277</f>
        <v>0</v>
      </c>
      <c r="BD277" s="59" t="str">
        <f t="shared" si="593"/>
        <v>Leite Molico Desnatado 1000ml</v>
      </c>
      <c r="BE277" s="104"/>
      <c r="BF277" s="60">
        <f t="shared" si="594"/>
        <v>41.45</v>
      </c>
      <c r="BG277" s="59">
        <f t="shared" si="595"/>
        <v>0</v>
      </c>
      <c r="BH277" s="106">
        <f>(A!C278-NF!BF277)*NF!BE277</f>
        <v>0</v>
      </c>
      <c r="BI277" s="104"/>
      <c r="BJ277" s="60">
        <f t="shared" si="596"/>
        <v>41.45</v>
      </c>
      <c r="BK277" s="59">
        <f t="shared" si="597"/>
        <v>0</v>
      </c>
      <c r="BL277" s="59">
        <f>(A!C278-NF!BJ277)*NF!BI277</f>
        <v>0</v>
      </c>
      <c r="BM277" s="59" t="str">
        <f t="shared" si="598"/>
        <v>Leite Molico Desnatado 1000ml</v>
      </c>
      <c r="BN277" s="104"/>
      <c r="BO277" s="60">
        <f t="shared" si="599"/>
        <v>41.45</v>
      </c>
      <c r="BP277" s="59">
        <f t="shared" si="600"/>
        <v>0</v>
      </c>
      <c r="BQ277" s="106">
        <f>(A!C278-NF!BO277)*NF!BN277</f>
        <v>0</v>
      </c>
      <c r="BR277" s="104"/>
      <c r="BS277" s="60">
        <f t="shared" si="601"/>
        <v>41.45</v>
      </c>
      <c r="BT277" s="59">
        <f t="shared" si="602"/>
        <v>0</v>
      </c>
      <c r="BU277" s="59">
        <f>(A!C278-NF!BS277)*NF!BR277</f>
        <v>0</v>
      </c>
      <c r="BV277" s="59" t="str">
        <f t="shared" si="603"/>
        <v>Leite Molico Desnatado 1000ml</v>
      </c>
      <c r="BW277" s="104"/>
      <c r="BX277" s="60">
        <f t="shared" si="604"/>
        <v>41.45</v>
      </c>
      <c r="BY277" s="59">
        <f t="shared" si="605"/>
        <v>0</v>
      </c>
      <c r="BZ277" s="106">
        <f>(A!C278-NF!BX277)*NF!BW277</f>
        <v>0</v>
      </c>
      <c r="CA277" s="104"/>
      <c r="CB277" s="60">
        <f t="shared" si="606"/>
        <v>41.45</v>
      </c>
      <c r="CC277" s="59">
        <f t="shared" si="607"/>
        <v>0</v>
      </c>
      <c r="CD277" s="59">
        <f>(A!C278-NF!CB277)*NF!CA277</f>
        <v>0</v>
      </c>
      <c r="CE277" s="59" t="str">
        <f t="shared" si="608"/>
        <v>Leite Molico Desnatado 1000ml</v>
      </c>
      <c r="CF277" s="104"/>
      <c r="CG277" s="60">
        <f t="shared" si="609"/>
        <v>41.45</v>
      </c>
      <c r="CH277" s="59">
        <f t="shared" si="610"/>
        <v>0</v>
      </c>
      <c r="CI277" s="106">
        <f>(A!C278-NF!CG277)*NF!CF277</f>
        <v>0</v>
      </c>
      <c r="CJ277" s="104"/>
      <c r="CK277" s="60">
        <f t="shared" si="611"/>
        <v>41.45</v>
      </c>
      <c r="CL277" s="59">
        <f t="shared" si="612"/>
        <v>0</v>
      </c>
      <c r="CM277" s="59">
        <f>(A!C278-NF!CK277)*NF!CJ277</f>
        <v>0</v>
      </c>
      <c r="CN277" s="59" t="str">
        <f t="shared" si="613"/>
        <v>Leite Molico Desnatado 1000ml</v>
      </c>
      <c r="CO277" s="104"/>
      <c r="CP277" s="60">
        <f t="shared" si="614"/>
        <v>41.45</v>
      </c>
      <c r="CQ277" s="59">
        <f t="shared" si="615"/>
        <v>0</v>
      </c>
      <c r="CR277" s="106">
        <f>(A!C278-NF!CP277)*NF!CO277</f>
        <v>0</v>
      </c>
      <c r="CS277" s="104"/>
      <c r="CT277" s="60">
        <f t="shared" si="616"/>
        <v>41.45</v>
      </c>
      <c r="CU277" s="59">
        <f t="shared" si="617"/>
        <v>0</v>
      </c>
      <c r="CV277" s="59">
        <f>(A!C278-NF!CT277)*NF!CS277</f>
        <v>0</v>
      </c>
      <c r="CW277" s="59" t="str">
        <f t="shared" si="618"/>
        <v>Leite Molico Desnatado 1000ml</v>
      </c>
      <c r="CX277" s="104"/>
      <c r="CY277" s="60">
        <f t="shared" si="619"/>
        <v>41.45</v>
      </c>
      <c r="CZ277" s="59">
        <f t="shared" si="620"/>
        <v>0</v>
      </c>
      <c r="DA277" s="106">
        <f>(A!C278-NF!CY277)*NF!CX277</f>
        <v>0</v>
      </c>
      <c r="DB277" s="104"/>
      <c r="DC277" s="60">
        <f t="shared" si="621"/>
        <v>41.45</v>
      </c>
      <c r="DD277" s="59">
        <f t="shared" si="622"/>
        <v>0</v>
      </c>
      <c r="DE277" s="59">
        <f>(A!C278-NF!DC277)*NF!DB277</f>
        <v>0</v>
      </c>
      <c r="DF277" s="59" t="str">
        <f t="shared" si="623"/>
        <v>Leite Molico Desnatado 1000ml</v>
      </c>
      <c r="DG277" s="104"/>
      <c r="DH277" s="60">
        <f t="shared" si="624"/>
        <v>41.45</v>
      </c>
      <c r="DI277" s="59">
        <f t="shared" si="625"/>
        <v>0</v>
      </c>
      <c r="DJ277" s="106">
        <f>(A!C278-NF!DH277)*NF!DG277</f>
        <v>0</v>
      </c>
      <c r="DK277" s="104"/>
      <c r="DL277" s="60">
        <f t="shared" si="626"/>
        <v>41.45</v>
      </c>
      <c r="DM277" s="59">
        <f t="shared" si="627"/>
        <v>0</v>
      </c>
      <c r="DN277" s="59">
        <f>(A!C278-NF!DL277)*NF!DK277</f>
        <v>0</v>
      </c>
      <c r="DO277" s="59" t="str">
        <f t="shared" si="628"/>
        <v>Leite Molico Desnatado 1000ml</v>
      </c>
      <c r="DP277" s="104"/>
      <c r="DQ277" s="60">
        <f t="shared" si="629"/>
        <v>41.45</v>
      </c>
      <c r="DR277" s="59">
        <f t="shared" si="630"/>
        <v>0</v>
      </c>
      <c r="DS277" s="106">
        <f>(A!C278-NF!DQ277)*NF!DP277</f>
        <v>0</v>
      </c>
      <c r="DT277" s="104"/>
      <c r="DU277" s="60">
        <f t="shared" si="631"/>
        <v>41.45</v>
      </c>
      <c r="DV277" s="59">
        <f t="shared" si="632"/>
        <v>0</v>
      </c>
      <c r="DW277" s="59">
        <f>(A!C278-NF!DU277)*NF!DT277</f>
        <v>0</v>
      </c>
      <c r="DX277" s="59" t="str">
        <f t="shared" si="633"/>
        <v>Leite Molico Desnatado 1000ml</v>
      </c>
      <c r="DY277" s="104"/>
      <c r="DZ277" s="60">
        <f t="shared" si="634"/>
        <v>41.45</v>
      </c>
      <c r="EA277" s="59">
        <f t="shared" si="635"/>
        <v>0</v>
      </c>
      <c r="EB277" s="106">
        <f>(A!C278-NF!DZ277)*NF!DY277</f>
        <v>0</v>
      </c>
      <c r="EC277" s="104"/>
      <c r="ED277" s="60">
        <f t="shared" si="636"/>
        <v>41.45</v>
      </c>
      <c r="EE277" s="59">
        <f t="shared" si="637"/>
        <v>0</v>
      </c>
      <c r="EF277" s="59">
        <f>(A!C278-NF!ED277)*NF!EC277</f>
        <v>0</v>
      </c>
      <c r="EG277" s="59" t="str">
        <f t="shared" si="638"/>
        <v>Leite Molico Desnatado 1000ml</v>
      </c>
      <c r="EH277" s="104"/>
      <c r="EI277" s="60">
        <f t="shared" si="639"/>
        <v>41.45</v>
      </c>
      <c r="EJ277" s="59">
        <f t="shared" si="640"/>
        <v>0</v>
      </c>
      <c r="EK277" s="106">
        <f>(A!C278-NF!EI277)*NF!EH277</f>
        <v>0</v>
      </c>
      <c r="EL277" s="104"/>
      <c r="EM277" s="60">
        <f t="shared" si="641"/>
        <v>41.45</v>
      </c>
      <c r="EN277" s="59">
        <f t="shared" si="642"/>
        <v>0</v>
      </c>
      <c r="EO277" s="106">
        <f>(A!C278-NF!EM277)*NF!EL277</f>
        <v>0</v>
      </c>
      <c r="EP277" s="59" t="str">
        <f t="shared" si="643"/>
        <v>Leite Molico Desnatado 1000ml</v>
      </c>
      <c r="EQ277" s="104"/>
      <c r="ER277" s="60">
        <f t="shared" si="644"/>
        <v>41.45</v>
      </c>
      <c r="ES277" s="59">
        <f t="shared" si="645"/>
        <v>0</v>
      </c>
      <c r="ET277" s="106">
        <f>(A!C278-NF!ER277)*NF!EQ277</f>
        <v>0</v>
      </c>
      <c r="EU277" s="104"/>
      <c r="EV277" s="60">
        <f t="shared" si="646"/>
        <v>41.45</v>
      </c>
      <c r="EW277" s="59">
        <f t="shared" si="647"/>
        <v>0</v>
      </c>
      <c r="EX277" s="106">
        <f>(A!C278-NF!EV277)*NF!EU277</f>
        <v>0</v>
      </c>
      <c r="EY277" s="59" t="str">
        <f t="shared" si="648"/>
        <v>Leite Molico Desnatado 1000ml</v>
      </c>
      <c r="EZ277" s="104"/>
      <c r="FA277" s="60">
        <f t="shared" si="649"/>
        <v>41.45</v>
      </c>
      <c r="FB277" s="59">
        <f t="shared" si="650"/>
        <v>0</v>
      </c>
      <c r="FC277" s="106">
        <f>(A!C278-NF!FA277)*NF!EZ277</f>
        <v>0</v>
      </c>
      <c r="FD277" s="104"/>
      <c r="FE277" s="60">
        <f t="shared" si="651"/>
        <v>41.45</v>
      </c>
      <c r="FF277" s="59">
        <f t="shared" si="652"/>
        <v>0</v>
      </c>
      <c r="FG277" s="106">
        <f>(A!C278-NF!FE277)*NF!FD277</f>
        <v>0</v>
      </c>
      <c r="FH277" s="59" t="str">
        <f t="shared" si="653"/>
        <v>Leite Molico Desnatado 1000ml</v>
      </c>
      <c r="FI277" s="104"/>
      <c r="FJ277" s="60">
        <f t="shared" si="654"/>
        <v>41.45</v>
      </c>
      <c r="FK277" s="59">
        <f t="shared" si="655"/>
        <v>0</v>
      </c>
      <c r="FL277" s="106">
        <f>(A!C278-NF!FJ277)*NF!FI277</f>
        <v>0</v>
      </c>
      <c r="FM277" s="104"/>
      <c r="FN277" s="60">
        <f t="shared" si="656"/>
        <v>41.45</v>
      </c>
      <c r="FO277" s="59">
        <f t="shared" si="657"/>
        <v>0</v>
      </c>
      <c r="FP277" s="106">
        <f>(A!C278-NF!FN277)*NF!FM277</f>
        <v>0</v>
      </c>
      <c r="FQ277" s="59" t="str">
        <f t="shared" si="658"/>
        <v>Leite Molico Desnatado 1000ml</v>
      </c>
      <c r="FR277" s="104"/>
      <c r="FS277" s="60">
        <f t="shared" si="659"/>
        <v>41.45</v>
      </c>
      <c r="FT277" s="106">
        <f t="shared" si="660"/>
        <v>0</v>
      </c>
      <c r="FU277" s="106">
        <f>(A!C278-NF!FS277)*NF!FR277</f>
        <v>0</v>
      </c>
      <c r="FV277" s="104"/>
      <c r="FW277" s="60">
        <f t="shared" si="661"/>
        <v>41.45</v>
      </c>
      <c r="FX277" s="59">
        <f t="shared" si="662"/>
        <v>0</v>
      </c>
      <c r="FY277" s="106">
        <f>(A!C278-NF!FW277)*NF!FV277</f>
        <v>0</v>
      </c>
      <c r="FZ277" s="59" t="str">
        <f t="shared" si="663"/>
        <v>Leite Molico Desnatado 1000ml</v>
      </c>
      <c r="GA277" s="104"/>
      <c r="GB277" s="60">
        <f t="shared" si="664"/>
        <v>41.45</v>
      </c>
      <c r="GC277" s="59">
        <f t="shared" si="665"/>
        <v>0</v>
      </c>
      <c r="GD277" s="106">
        <f>(A!C278-NF!GB277)*NF!GA277</f>
        <v>0</v>
      </c>
      <c r="GE277" s="104"/>
      <c r="GF277" s="60">
        <f t="shared" si="666"/>
        <v>41.45</v>
      </c>
      <c r="GG277" s="59">
        <f t="shared" si="667"/>
        <v>0</v>
      </c>
      <c r="GH277" s="106">
        <f>(A!C278-NF!GF277)*NF!GE277</f>
        <v>0</v>
      </c>
      <c r="GI277" s="59" t="str">
        <f t="shared" si="668"/>
        <v>Leite Molico Desnatado 1000ml</v>
      </c>
      <c r="GJ277" s="104"/>
      <c r="GK277" s="60">
        <f t="shared" si="669"/>
        <v>41.45</v>
      </c>
      <c r="GL277" s="59">
        <f t="shared" si="670"/>
        <v>0</v>
      </c>
      <c r="GM277" s="106">
        <f>(A!C278-NF!GK277)*NF!GJ277</f>
        <v>0</v>
      </c>
      <c r="GN277" s="104"/>
      <c r="GO277" s="60">
        <f t="shared" si="671"/>
        <v>41.45</v>
      </c>
      <c r="GP277" s="59">
        <f t="shared" si="672"/>
        <v>0</v>
      </c>
      <c r="GQ277" s="106">
        <f>(A!C278-NF!GO277)*NF!GN277</f>
        <v>0</v>
      </c>
      <c r="GR277" s="59" t="str">
        <f t="shared" si="673"/>
        <v>Leite Molico Desnatado 1000ml</v>
      </c>
      <c r="GS277" s="104"/>
      <c r="GT277" s="60">
        <f t="shared" si="674"/>
        <v>41.45</v>
      </c>
      <c r="GU277" s="59">
        <f t="shared" si="675"/>
        <v>0</v>
      </c>
      <c r="GV277" s="106">
        <f>(A!C278-NF!GT277)*NF!GS277</f>
        <v>0</v>
      </c>
      <c r="GW277" s="104"/>
      <c r="GX277" s="60">
        <f t="shared" si="676"/>
        <v>41.45</v>
      </c>
      <c r="GY277" s="59">
        <f t="shared" si="677"/>
        <v>0</v>
      </c>
      <c r="GZ277" s="106">
        <f>(A!C278-NF!GX277)*NF!GW277</f>
        <v>0</v>
      </c>
      <c r="HA277" s="59" t="str">
        <f t="shared" si="678"/>
        <v>Leite Molico Desnatado 1000ml</v>
      </c>
      <c r="HB277" s="104"/>
      <c r="HC277" s="60">
        <f t="shared" si="679"/>
        <v>41.45</v>
      </c>
      <c r="HD277" s="59">
        <f t="shared" si="680"/>
        <v>0</v>
      </c>
      <c r="HE277" s="106">
        <f>(A!C278-NF!HC277)*NF!HB277</f>
        <v>0</v>
      </c>
      <c r="HF277" s="104"/>
      <c r="HG277" s="60">
        <f t="shared" si="681"/>
        <v>41.45</v>
      </c>
      <c r="HH277" s="59">
        <f t="shared" si="682"/>
        <v>0</v>
      </c>
      <c r="HI277" s="106">
        <f>(A!C278-NF!HG277)*NF!HF277</f>
        <v>0</v>
      </c>
      <c r="HJ277" s="59" t="str">
        <f t="shared" si="683"/>
        <v>Leite Molico Desnatado 1000ml</v>
      </c>
      <c r="HK277" s="104"/>
      <c r="HL277" s="60">
        <f t="shared" si="684"/>
        <v>41.45</v>
      </c>
      <c r="HM277" s="59">
        <f t="shared" si="685"/>
        <v>0</v>
      </c>
      <c r="HN277" s="106">
        <f>(A!C278-NF!HL277)*NF!HK277</f>
        <v>0</v>
      </c>
      <c r="HO277" s="104"/>
      <c r="HP277" s="60">
        <f t="shared" si="686"/>
        <v>41.45</v>
      </c>
      <c r="HQ277" s="59">
        <f t="shared" si="687"/>
        <v>0</v>
      </c>
      <c r="HR277" s="106">
        <f>(A!C278-NF!HP277)*NF!HO277</f>
        <v>0</v>
      </c>
      <c r="HS277" s="59" t="str">
        <f t="shared" si="688"/>
        <v>Leite Molico Desnatado 1000ml</v>
      </c>
      <c r="HT277" s="104"/>
      <c r="HU277" s="60">
        <f t="shared" si="689"/>
        <v>41.45</v>
      </c>
      <c r="HV277" s="59">
        <f t="shared" si="690"/>
        <v>0</v>
      </c>
      <c r="HW277" s="106">
        <f>(A!C278-NF!HU277)*NF!HT277</f>
        <v>0</v>
      </c>
      <c r="HX277" s="104"/>
      <c r="HY277" s="60">
        <f t="shared" si="691"/>
        <v>41.45</v>
      </c>
      <c r="HZ277" s="59">
        <f t="shared" si="692"/>
        <v>0</v>
      </c>
      <c r="IA277" s="106">
        <f>(A!C278-NF!HY277)*NF!HX277</f>
        <v>0</v>
      </c>
      <c r="IB277" s="59" t="str">
        <f t="shared" si="693"/>
        <v>Leite Molico Desnatado 1000ml</v>
      </c>
      <c r="IC277" s="104"/>
      <c r="ID277" s="60">
        <f t="shared" si="694"/>
        <v>41.45</v>
      </c>
      <c r="IE277" s="59">
        <f t="shared" si="695"/>
        <v>0</v>
      </c>
      <c r="IF277" s="106">
        <f>(A!C278-NF!ID277)*NF!IC277</f>
        <v>0</v>
      </c>
      <c r="IG277" s="59" t="str">
        <f t="shared" si="696"/>
        <v>Leite Molico Desnatado 1000ml</v>
      </c>
      <c r="IH277" s="104"/>
      <c r="II277" s="60">
        <f t="shared" si="697"/>
        <v>41.45</v>
      </c>
      <c r="IJ277" s="59">
        <f t="shared" si="698"/>
        <v>0</v>
      </c>
      <c r="IK277" s="106">
        <f>(A!C278-NF!II277)*NF!IH277</f>
        <v>0</v>
      </c>
      <c r="IL277" s="59" t="str">
        <f t="shared" si="699"/>
        <v>Leite Molico Desnatado 1000ml</v>
      </c>
      <c r="IM277" s="59"/>
      <c r="IN277" s="59">
        <f t="shared" si="700"/>
        <v>41.45</v>
      </c>
      <c r="IO277" s="59">
        <f t="shared" si="701"/>
        <v>0</v>
      </c>
      <c r="IP277" s="106">
        <f>(A!C278-NF!IN277)*NF!IM277</f>
        <v>0</v>
      </c>
      <c r="IQ277" s="59">
        <f t="shared" si="702"/>
        <v>0</v>
      </c>
      <c r="IR277" s="101">
        <f t="shared" si="703"/>
        <v>0</v>
      </c>
      <c r="IS277" s="103" t="e">
        <f t="shared" si="704"/>
        <v>#DIV/0!</v>
      </c>
      <c r="IT277" s="96"/>
      <c r="IU277" s="96"/>
      <c r="IV277" s="96"/>
    </row>
    <row r="278" spans="1:256" x14ac:dyDescent="0.2">
      <c r="A278" s="136" t="str">
        <f>A!B279</f>
        <v>Leite Ninho Integral 1000ml</v>
      </c>
      <c r="B278" s="136">
        <f>A!C279</f>
        <v>22.98</v>
      </c>
      <c r="C278" s="109"/>
      <c r="D278" s="108">
        <f t="shared" si="564"/>
        <v>22.98</v>
      </c>
      <c r="E278" s="97">
        <f t="shared" si="565"/>
        <v>0</v>
      </c>
      <c r="F278" s="95">
        <f>(A!C279-NF!D278)*NF!C278</f>
        <v>0</v>
      </c>
      <c r="G278" s="109"/>
      <c r="H278" s="108">
        <f t="shared" si="566"/>
        <v>22.98</v>
      </c>
      <c r="I278" s="61">
        <f t="shared" si="567"/>
        <v>0</v>
      </c>
      <c r="J278" s="61">
        <f>(A!C279-NF!H278)*NF!G278</f>
        <v>0</v>
      </c>
      <c r="K278" s="61" t="str">
        <f t="shared" si="568"/>
        <v>Leite Ninho Integral 1000ml</v>
      </c>
      <c r="L278" s="109"/>
      <c r="M278" s="62">
        <f t="shared" si="569"/>
        <v>22.98</v>
      </c>
      <c r="N278" s="97">
        <f t="shared" si="570"/>
        <v>0</v>
      </c>
      <c r="O278" s="95">
        <f>(A!C279-NF!M278)*NF!L278</f>
        <v>0</v>
      </c>
      <c r="P278" s="109"/>
      <c r="Q278" s="108">
        <f t="shared" si="571"/>
        <v>22.98</v>
      </c>
      <c r="R278" s="61">
        <f t="shared" si="572"/>
        <v>0</v>
      </c>
      <c r="S278" s="97">
        <f>(A!C279-NF!Q278)*NF!P278</f>
        <v>0</v>
      </c>
      <c r="T278" s="97" t="str">
        <f t="shared" si="573"/>
        <v>Leite Ninho Integral 1000ml</v>
      </c>
      <c r="U278" s="109"/>
      <c r="V278" s="108">
        <f t="shared" si="574"/>
        <v>22.98</v>
      </c>
      <c r="W278" s="61">
        <f t="shared" si="575"/>
        <v>0</v>
      </c>
      <c r="X278" s="161">
        <f>(A!C279-NF!V278)*NF!U278</f>
        <v>0</v>
      </c>
      <c r="Y278" s="109"/>
      <c r="Z278" s="62">
        <f t="shared" si="576"/>
        <v>22.98</v>
      </c>
      <c r="AA278" s="61">
        <f t="shared" si="577"/>
        <v>0</v>
      </c>
      <c r="AB278" s="61">
        <f>(A!C279-NF!Z278)*NF!Y278</f>
        <v>0</v>
      </c>
      <c r="AC278" s="61" t="str">
        <f t="shared" si="578"/>
        <v>Leite Ninho Integral 1000ml</v>
      </c>
      <c r="AD278" s="109"/>
      <c r="AE278" s="62">
        <f t="shared" si="579"/>
        <v>22.98</v>
      </c>
      <c r="AF278" s="61">
        <f t="shared" si="580"/>
        <v>0</v>
      </c>
      <c r="AG278" s="161">
        <f>(A!C279-NF!AE278)*NF!AD278</f>
        <v>0</v>
      </c>
      <c r="AH278" s="109"/>
      <c r="AI278" s="62">
        <f t="shared" si="581"/>
        <v>22.98</v>
      </c>
      <c r="AJ278" s="61">
        <f t="shared" si="582"/>
        <v>0</v>
      </c>
      <c r="AK278" s="61">
        <f>(A!C279-NF!AI278)*NF!AH278</f>
        <v>0</v>
      </c>
      <c r="AL278" s="61" t="str">
        <f t="shared" si="583"/>
        <v>Leite Ninho Integral 1000ml</v>
      </c>
      <c r="AM278" s="109"/>
      <c r="AN278" s="62">
        <f t="shared" si="584"/>
        <v>22.98</v>
      </c>
      <c r="AO278" s="61">
        <f t="shared" si="585"/>
        <v>0</v>
      </c>
      <c r="AP278" s="161">
        <f>(A!C279-NF!AN278)*NF!AM278</f>
        <v>0</v>
      </c>
      <c r="AQ278" s="109"/>
      <c r="AR278" s="62">
        <f t="shared" si="586"/>
        <v>22.98</v>
      </c>
      <c r="AS278" s="61">
        <f t="shared" si="587"/>
        <v>0</v>
      </c>
      <c r="AT278" s="61">
        <f>(A!C279-NF!AR278)*NF!AQ278</f>
        <v>0</v>
      </c>
      <c r="AU278" s="61" t="str">
        <f t="shared" si="588"/>
        <v>Leite Ninho Integral 1000ml</v>
      </c>
      <c r="AV278" s="109"/>
      <c r="AW278" s="62">
        <f t="shared" si="589"/>
        <v>22.98</v>
      </c>
      <c r="AX278" s="61">
        <f t="shared" si="590"/>
        <v>0</v>
      </c>
      <c r="AY278" s="161">
        <f>(A!C279-NF!AW278)*NF!AV278</f>
        <v>0</v>
      </c>
      <c r="AZ278" s="109"/>
      <c r="BA278" s="62">
        <f t="shared" si="591"/>
        <v>22.98</v>
      </c>
      <c r="BB278" s="61">
        <f t="shared" si="592"/>
        <v>0</v>
      </c>
      <c r="BC278" s="61">
        <f>(A!C279-NF!BA278)*NF!AZ278</f>
        <v>0</v>
      </c>
      <c r="BD278" s="61" t="str">
        <f t="shared" si="593"/>
        <v>Leite Ninho Integral 1000ml</v>
      </c>
      <c r="BE278" s="109"/>
      <c r="BF278" s="62">
        <f t="shared" si="594"/>
        <v>22.98</v>
      </c>
      <c r="BG278" s="61">
        <f t="shared" si="595"/>
        <v>0</v>
      </c>
      <c r="BH278" s="161">
        <f>(A!C279-NF!BF278)*NF!BE278</f>
        <v>0</v>
      </c>
      <c r="BI278" s="109"/>
      <c r="BJ278" s="62">
        <f t="shared" si="596"/>
        <v>22.98</v>
      </c>
      <c r="BK278" s="61">
        <f t="shared" si="597"/>
        <v>0</v>
      </c>
      <c r="BL278" s="61">
        <f>(A!C279-NF!BJ278)*NF!BI278</f>
        <v>0</v>
      </c>
      <c r="BM278" s="61" t="str">
        <f t="shared" si="598"/>
        <v>Leite Ninho Integral 1000ml</v>
      </c>
      <c r="BN278" s="109"/>
      <c r="BO278" s="62">
        <f t="shared" si="599"/>
        <v>22.98</v>
      </c>
      <c r="BP278" s="61">
        <f t="shared" si="600"/>
        <v>0</v>
      </c>
      <c r="BQ278" s="161">
        <f>(A!C279-NF!BO278)*NF!BN278</f>
        <v>0</v>
      </c>
      <c r="BR278" s="109"/>
      <c r="BS278" s="62">
        <f t="shared" si="601"/>
        <v>22.98</v>
      </c>
      <c r="BT278" s="61">
        <f t="shared" si="602"/>
        <v>0</v>
      </c>
      <c r="BU278" s="61">
        <f>(A!C279-NF!BS278)*NF!BR278</f>
        <v>0</v>
      </c>
      <c r="BV278" s="61" t="str">
        <f t="shared" si="603"/>
        <v>Leite Ninho Integral 1000ml</v>
      </c>
      <c r="BW278" s="109"/>
      <c r="BX278" s="62">
        <f t="shared" si="604"/>
        <v>22.98</v>
      </c>
      <c r="BY278" s="61">
        <f t="shared" si="605"/>
        <v>0</v>
      </c>
      <c r="BZ278" s="161">
        <f>(A!C279-NF!BX278)*NF!BW278</f>
        <v>0</v>
      </c>
      <c r="CA278" s="109"/>
      <c r="CB278" s="62">
        <f t="shared" si="606"/>
        <v>22.98</v>
      </c>
      <c r="CC278" s="61">
        <f t="shared" si="607"/>
        <v>0</v>
      </c>
      <c r="CD278" s="61">
        <f>(A!C279-NF!CB278)*NF!CA278</f>
        <v>0</v>
      </c>
      <c r="CE278" s="61" t="str">
        <f t="shared" si="608"/>
        <v>Leite Ninho Integral 1000ml</v>
      </c>
      <c r="CF278" s="109"/>
      <c r="CG278" s="62">
        <f t="shared" si="609"/>
        <v>22.98</v>
      </c>
      <c r="CH278" s="61">
        <f t="shared" si="610"/>
        <v>0</v>
      </c>
      <c r="CI278" s="161">
        <f>(A!C279-NF!CG278)*NF!CF278</f>
        <v>0</v>
      </c>
      <c r="CJ278" s="109"/>
      <c r="CK278" s="62">
        <f t="shared" si="611"/>
        <v>22.98</v>
      </c>
      <c r="CL278" s="61">
        <f t="shared" si="612"/>
        <v>0</v>
      </c>
      <c r="CM278" s="61">
        <f>(A!C279-NF!CK278)*NF!CJ278</f>
        <v>0</v>
      </c>
      <c r="CN278" s="61" t="str">
        <f t="shared" si="613"/>
        <v>Leite Ninho Integral 1000ml</v>
      </c>
      <c r="CO278" s="109"/>
      <c r="CP278" s="62">
        <f t="shared" si="614"/>
        <v>22.98</v>
      </c>
      <c r="CQ278" s="61">
        <f t="shared" si="615"/>
        <v>0</v>
      </c>
      <c r="CR278" s="161">
        <f>(A!C279-NF!CP278)*NF!CO278</f>
        <v>0</v>
      </c>
      <c r="CS278" s="109"/>
      <c r="CT278" s="62">
        <f t="shared" si="616"/>
        <v>22.98</v>
      </c>
      <c r="CU278" s="61">
        <f t="shared" si="617"/>
        <v>0</v>
      </c>
      <c r="CV278" s="61">
        <f>(A!C279-NF!CT278)*NF!CS278</f>
        <v>0</v>
      </c>
      <c r="CW278" s="61" t="str">
        <f t="shared" si="618"/>
        <v>Leite Ninho Integral 1000ml</v>
      </c>
      <c r="CX278" s="109"/>
      <c r="CY278" s="62">
        <f t="shared" si="619"/>
        <v>22.98</v>
      </c>
      <c r="CZ278" s="61">
        <f t="shared" si="620"/>
        <v>0</v>
      </c>
      <c r="DA278" s="161">
        <f>(A!C279-NF!CY278)*NF!CX278</f>
        <v>0</v>
      </c>
      <c r="DB278" s="109"/>
      <c r="DC278" s="62">
        <f t="shared" si="621"/>
        <v>22.98</v>
      </c>
      <c r="DD278" s="61">
        <f t="shared" si="622"/>
        <v>0</v>
      </c>
      <c r="DE278" s="61">
        <f>(A!C279-NF!DC278)*NF!DB278</f>
        <v>0</v>
      </c>
      <c r="DF278" s="61" t="str">
        <f t="shared" si="623"/>
        <v>Leite Ninho Integral 1000ml</v>
      </c>
      <c r="DG278" s="109"/>
      <c r="DH278" s="62">
        <f t="shared" si="624"/>
        <v>22.98</v>
      </c>
      <c r="DI278" s="61">
        <f t="shared" si="625"/>
        <v>0</v>
      </c>
      <c r="DJ278" s="161">
        <f>(A!C279-NF!DH278)*NF!DG278</f>
        <v>0</v>
      </c>
      <c r="DK278" s="109"/>
      <c r="DL278" s="62">
        <f t="shared" si="626"/>
        <v>22.98</v>
      </c>
      <c r="DM278" s="61">
        <f t="shared" si="627"/>
        <v>0</v>
      </c>
      <c r="DN278" s="61">
        <f>(A!C279-NF!DL278)*NF!DK278</f>
        <v>0</v>
      </c>
      <c r="DO278" s="61" t="str">
        <f t="shared" si="628"/>
        <v>Leite Ninho Integral 1000ml</v>
      </c>
      <c r="DP278" s="109"/>
      <c r="DQ278" s="62">
        <f t="shared" si="629"/>
        <v>22.98</v>
      </c>
      <c r="DR278" s="61">
        <f t="shared" si="630"/>
        <v>0</v>
      </c>
      <c r="DS278" s="161">
        <f>(A!C279-NF!DQ278)*NF!DP278</f>
        <v>0</v>
      </c>
      <c r="DT278" s="109"/>
      <c r="DU278" s="62">
        <f t="shared" si="631"/>
        <v>22.98</v>
      </c>
      <c r="DV278" s="61">
        <f t="shared" si="632"/>
        <v>0</v>
      </c>
      <c r="DW278" s="61">
        <f>(A!C279-NF!DU278)*NF!DT278</f>
        <v>0</v>
      </c>
      <c r="DX278" s="61" t="str">
        <f t="shared" si="633"/>
        <v>Leite Ninho Integral 1000ml</v>
      </c>
      <c r="DY278" s="109"/>
      <c r="DZ278" s="62">
        <f t="shared" si="634"/>
        <v>22.98</v>
      </c>
      <c r="EA278" s="61">
        <f t="shared" si="635"/>
        <v>0</v>
      </c>
      <c r="EB278" s="161">
        <f>(A!C279-NF!DZ278)*NF!DY278</f>
        <v>0</v>
      </c>
      <c r="EC278" s="109"/>
      <c r="ED278" s="62">
        <f t="shared" si="636"/>
        <v>22.98</v>
      </c>
      <c r="EE278" s="61">
        <f t="shared" si="637"/>
        <v>0</v>
      </c>
      <c r="EF278" s="61">
        <f>(A!C279-NF!ED278)*NF!EC278</f>
        <v>0</v>
      </c>
      <c r="EG278" s="61" t="str">
        <f t="shared" si="638"/>
        <v>Leite Ninho Integral 1000ml</v>
      </c>
      <c r="EH278" s="109"/>
      <c r="EI278" s="62">
        <f t="shared" si="639"/>
        <v>22.98</v>
      </c>
      <c r="EJ278" s="61">
        <f t="shared" si="640"/>
        <v>0</v>
      </c>
      <c r="EK278" s="161">
        <f>(A!C279-NF!EI278)*NF!EH278</f>
        <v>0</v>
      </c>
      <c r="EL278" s="109"/>
      <c r="EM278" s="62">
        <f t="shared" si="641"/>
        <v>22.98</v>
      </c>
      <c r="EN278" s="61">
        <f t="shared" si="642"/>
        <v>0</v>
      </c>
      <c r="EO278" s="161">
        <f>(A!C279-NF!EM278)*NF!EL278</f>
        <v>0</v>
      </c>
      <c r="EP278" s="61" t="str">
        <f t="shared" si="643"/>
        <v>Leite Ninho Integral 1000ml</v>
      </c>
      <c r="EQ278" s="109"/>
      <c r="ER278" s="62">
        <f t="shared" si="644"/>
        <v>22.98</v>
      </c>
      <c r="ES278" s="61">
        <f t="shared" si="645"/>
        <v>0</v>
      </c>
      <c r="ET278" s="161">
        <f>(A!C279-NF!ER278)*NF!EQ278</f>
        <v>0</v>
      </c>
      <c r="EU278" s="109"/>
      <c r="EV278" s="62">
        <f t="shared" si="646"/>
        <v>22.98</v>
      </c>
      <c r="EW278" s="61">
        <f t="shared" si="647"/>
        <v>0</v>
      </c>
      <c r="EX278" s="161">
        <f>(A!C279-NF!EV278)*NF!EU278</f>
        <v>0</v>
      </c>
      <c r="EY278" s="61" t="str">
        <f t="shared" si="648"/>
        <v>Leite Ninho Integral 1000ml</v>
      </c>
      <c r="EZ278" s="109"/>
      <c r="FA278" s="62">
        <f t="shared" si="649"/>
        <v>22.98</v>
      </c>
      <c r="FB278" s="61">
        <f t="shared" si="650"/>
        <v>0</v>
      </c>
      <c r="FC278" s="161">
        <f>(A!C279-NF!FA278)*NF!EZ278</f>
        <v>0</v>
      </c>
      <c r="FD278" s="109"/>
      <c r="FE278" s="62">
        <f t="shared" si="651"/>
        <v>22.98</v>
      </c>
      <c r="FF278" s="61">
        <f t="shared" si="652"/>
        <v>0</v>
      </c>
      <c r="FG278" s="161">
        <f>(A!C279-NF!FE278)*NF!FD278</f>
        <v>0</v>
      </c>
      <c r="FH278" s="61" t="str">
        <f t="shared" si="653"/>
        <v>Leite Ninho Integral 1000ml</v>
      </c>
      <c r="FI278" s="109"/>
      <c r="FJ278" s="62">
        <f t="shared" si="654"/>
        <v>22.98</v>
      </c>
      <c r="FK278" s="61">
        <f t="shared" si="655"/>
        <v>0</v>
      </c>
      <c r="FL278" s="161">
        <f>(A!C279-NF!FJ278)*NF!FI278</f>
        <v>0</v>
      </c>
      <c r="FM278" s="109"/>
      <c r="FN278" s="62">
        <f t="shared" si="656"/>
        <v>22.98</v>
      </c>
      <c r="FO278" s="61">
        <f t="shared" si="657"/>
        <v>0</v>
      </c>
      <c r="FP278" s="161">
        <f>(A!C279-NF!FN278)*NF!FM278</f>
        <v>0</v>
      </c>
      <c r="FQ278" s="61" t="str">
        <f t="shared" si="658"/>
        <v>Leite Ninho Integral 1000ml</v>
      </c>
      <c r="FR278" s="109"/>
      <c r="FS278" s="62">
        <f t="shared" si="659"/>
        <v>22.98</v>
      </c>
      <c r="FT278" s="161">
        <f t="shared" si="660"/>
        <v>0</v>
      </c>
      <c r="FU278" s="161">
        <f>(A!C279-NF!FS278)*NF!FR278</f>
        <v>0</v>
      </c>
      <c r="FV278" s="109"/>
      <c r="FW278" s="62">
        <f t="shared" si="661"/>
        <v>22.98</v>
      </c>
      <c r="FX278" s="61">
        <f t="shared" si="662"/>
        <v>0</v>
      </c>
      <c r="FY278" s="161">
        <f>(A!C279-NF!FW278)*NF!FV278</f>
        <v>0</v>
      </c>
      <c r="FZ278" s="61" t="str">
        <f t="shared" si="663"/>
        <v>Leite Ninho Integral 1000ml</v>
      </c>
      <c r="GA278" s="109"/>
      <c r="GB278" s="62">
        <f t="shared" si="664"/>
        <v>22.98</v>
      </c>
      <c r="GC278" s="61">
        <f t="shared" si="665"/>
        <v>0</v>
      </c>
      <c r="GD278" s="161">
        <f>(A!C279-NF!GB278)*NF!GA278</f>
        <v>0</v>
      </c>
      <c r="GE278" s="109"/>
      <c r="GF278" s="62">
        <f t="shared" si="666"/>
        <v>22.98</v>
      </c>
      <c r="GG278" s="61">
        <f t="shared" si="667"/>
        <v>0</v>
      </c>
      <c r="GH278" s="161">
        <f>(A!C279-NF!GF278)*NF!GE278</f>
        <v>0</v>
      </c>
      <c r="GI278" s="61" t="str">
        <f t="shared" si="668"/>
        <v>Leite Ninho Integral 1000ml</v>
      </c>
      <c r="GJ278" s="109"/>
      <c r="GK278" s="62">
        <f t="shared" si="669"/>
        <v>22.98</v>
      </c>
      <c r="GL278" s="61">
        <f t="shared" si="670"/>
        <v>0</v>
      </c>
      <c r="GM278" s="161">
        <f>(A!C279-NF!GK278)*NF!GJ278</f>
        <v>0</v>
      </c>
      <c r="GN278" s="109"/>
      <c r="GO278" s="62">
        <f t="shared" si="671"/>
        <v>22.98</v>
      </c>
      <c r="GP278" s="61">
        <f t="shared" si="672"/>
        <v>0</v>
      </c>
      <c r="GQ278" s="161">
        <f>(A!C279-NF!GO278)*NF!GN278</f>
        <v>0</v>
      </c>
      <c r="GR278" s="61" t="str">
        <f t="shared" si="673"/>
        <v>Leite Ninho Integral 1000ml</v>
      </c>
      <c r="GS278" s="109"/>
      <c r="GT278" s="62">
        <f t="shared" si="674"/>
        <v>22.98</v>
      </c>
      <c r="GU278" s="61">
        <f t="shared" si="675"/>
        <v>0</v>
      </c>
      <c r="GV278" s="161">
        <f>(A!C279-NF!GT278)*NF!GS278</f>
        <v>0</v>
      </c>
      <c r="GW278" s="109"/>
      <c r="GX278" s="62">
        <f t="shared" si="676"/>
        <v>22.98</v>
      </c>
      <c r="GY278" s="61">
        <f t="shared" si="677"/>
        <v>0</v>
      </c>
      <c r="GZ278" s="161">
        <f>(A!C279-NF!GX278)*NF!GW278</f>
        <v>0</v>
      </c>
      <c r="HA278" s="61" t="str">
        <f t="shared" si="678"/>
        <v>Leite Ninho Integral 1000ml</v>
      </c>
      <c r="HB278" s="109"/>
      <c r="HC278" s="62">
        <f t="shared" si="679"/>
        <v>22.98</v>
      </c>
      <c r="HD278" s="61">
        <f t="shared" si="680"/>
        <v>0</v>
      </c>
      <c r="HE278" s="161">
        <f>(A!C279-NF!HC278)*NF!HB278</f>
        <v>0</v>
      </c>
      <c r="HF278" s="109"/>
      <c r="HG278" s="62">
        <f t="shared" si="681"/>
        <v>22.98</v>
      </c>
      <c r="HH278" s="61">
        <f t="shared" si="682"/>
        <v>0</v>
      </c>
      <c r="HI278" s="161">
        <f>(A!C279-NF!HG278)*NF!HF278</f>
        <v>0</v>
      </c>
      <c r="HJ278" s="61" t="str">
        <f t="shared" si="683"/>
        <v>Leite Ninho Integral 1000ml</v>
      </c>
      <c r="HK278" s="109"/>
      <c r="HL278" s="62">
        <f t="shared" si="684"/>
        <v>22.98</v>
      </c>
      <c r="HM278" s="61">
        <f t="shared" si="685"/>
        <v>0</v>
      </c>
      <c r="HN278" s="161">
        <f>(A!C279-NF!HL278)*NF!HK278</f>
        <v>0</v>
      </c>
      <c r="HO278" s="109"/>
      <c r="HP278" s="62">
        <f t="shared" si="686"/>
        <v>22.98</v>
      </c>
      <c r="HQ278" s="61">
        <f t="shared" si="687"/>
        <v>0</v>
      </c>
      <c r="HR278" s="161">
        <f>(A!C279-NF!HP278)*NF!HO278</f>
        <v>0</v>
      </c>
      <c r="HS278" s="61" t="str">
        <f t="shared" si="688"/>
        <v>Leite Ninho Integral 1000ml</v>
      </c>
      <c r="HT278" s="109"/>
      <c r="HU278" s="62">
        <f t="shared" si="689"/>
        <v>22.98</v>
      </c>
      <c r="HV278" s="61">
        <f t="shared" si="690"/>
        <v>0</v>
      </c>
      <c r="HW278" s="161">
        <f>(A!C279-NF!HU278)*NF!HT278</f>
        <v>0</v>
      </c>
      <c r="HX278" s="109"/>
      <c r="HY278" s="62">
        <f t="shared" si="691"/>
        <v>22.98</v>
      </c>
      <c r="HZ278" s="61">
        <f t="shared" si="692"/>
        <v>0</v>
      </c>
      <c r="IA278" s="161">
        <f>(A!C279-NF!HY278)*NF!HX278</f>
        <v>0</v>
      </c>
      <c r="IB278" s="61" t="str">
        <f t="shared" si="693"/>
        <v>Leite Ninho Integral 1000ml</v>
      </c>
      <c r="IC278" s="109"/>
      <c r="ID278" s="62">
        <f t="shared" si="694"/>
        <v>22.98</v>
      </c>
      <c r="IE278" s="61">
        <f t="shared" si="695"/>
        <v>0</v>
      </c>
      <c r="IF278" s="161">
        <f>(A!C279-NF!ID278)*NF!IC278</f>
        <v>0</v>
      </c>
      <c r="IG278" s="61" t="str">
        <f t="shared" si="696"/>
        <v>Leite Ninho Integral 1000ml</v>
      </c>
      <c r="IH278" s="109"/>
      <c r="II278" s="62">
        <f t="shared" si="697"/>
        <v>22.98</v>
      </c>
      <c r="IJ278" s="61">
        <f t="shared" si="698"/>
        <v>0</v>
      </c>
      <c r="IK278" s="161">
        <f>(A!C279-NF!II278)*NF!IH278</f>
        <v>0</v>
      </c>
      <c r="IL278" s="61" t="str">
        <f t="shared" si="699"/>
        <v>Leite Ninho Integral 1000ml</v>
      </c>
      <c r="IM278" s="61"/>
      <c r="IN278" s="61">
        <f t="shared" si="700"/>
        <v>22.98</v>
      </c>
      <c r="IO278" s="61">
        <f t="shared" si="701"/>
        <v>0</v>
      </c>
      <c r="IP278" s="161">
        <f>(A!C279-NF!IN278)*NF!IM278</f>
        <v>0</v>
      </c>
      <c r="IQ278" s="61">
        <f t="shared" si="702"/>
        <v>0</v>
      </c>
      <c r="IR278" s="107">
        <f t="shared" si="703"/>
        <v>0</v>
      </c>
      <c r="IS278" s="97" t="e">
        <f t="shared" si="704"/>
        <v>#DIV/0!</v>
      </c>
      <c r="IT278" s="162"/>
      <c r="IU278" s="162"/>
      <c r="IV278" s="162"/>
    </row>
    <row r="279" spans="1:256" x14ac:dyDescent="0.2">
      <c r="A279" s="163">
        <f>A!B280</f>
        <v>0</v>
      </c>
      <c r="B279" s="163">
        <f>A!C280</f>
        <v>98.24</v>
      </c>
      <c r="C279" s="104"/>
      <c r="D279" s="102">
        <f t="shared" si="564"/>
        <v>98.24</v>
      </c>
      <c r="E279" s="103">
        <f t="shared" si="565"/>
        <v>0</v>
      </c>
      <c r="F279" s="105">
        <f>(A!C280-NF!D279)*NF!C279</f>
        <v>0</v>
      </c>
      <c r="G279" s="104"/>
      <c r="H279" s="102">
        <f t="shared" si="566"/>
        <v>98.24</v>
      </c>
      <c r="I279" s="59">
        <f t="shared" si="567"/>
        <v>0</v>
      </c>
      <c r="J279" s="59">
        <f>(A!C280-NF!H279)*NF!G279</f>
        <v>0</v>
      </c>
      <c r="K279" s="59">
        <f t="shared" si="568"/>
        <v>0</v>
      </c>
      <c r="L279" s="104"/>
      <c r="M279" s="60">
        <f t="shared" si="569"/>
        <v>98.24</v>
      </c>
      <c r="N279" s="103">
        <f t="shared" si="570"/>
        <v>0</v>
      </c>
      <c r="O279" s="105">
        <f>(A!C280-NF!M279)*NF!L279</f>
        <v>0</v>
      </c>
      <c r="P279" s="104"/>
      <c r="Q279" s="102">
        <f t="shared" si="571"/>
        <v>98.24</v>
      </c>
      <c r="R279" s="59">
        <f t="shared" si="572"/>
        <v>0</v>
      </c>
      <c r="S279" s="103">
        <f>(A!C280-NF!Q279)*NF!P279</f>
        <v>0</v>
      </c>
      <c r="T279" s="103">
        <f t="shared" si="573"/>
        <v>0</v>
      </c>
      <c r="U279" s="104"/>
      <c r="V279" s="102">
        <f t="shared" si="574"/>
        <v>98.24</v>
      </c>
      <c r="W279" s="59">
        <f t="shared" si="575"/>
        <v>0</v>
      </c>
      <c r="X279" s="106">
        <f>(A!C280-NF!V279)*NF!U279</f>
        <v>0</v>
      </c>
      <c r="Y279" s="104"/>
      <c r="Z279" s="60">
        <f t="shared" si="576"/>
        <v>98.24</v>
      </c>
      <c r="AA279" s="59">
        <f t="shared" si="577"/>
        <v>0</v>
      </c>
      <c r="AB279" s="59">
        <f>(A!C280-NF!Z279)*NF!Y279</f>
        <v>0</v>
      </c>
      <c r="AC279" s="59">
        <f t="shared" si="578"/>
        <v>0</v>
      </c>
      <c r="AD279" s="104"/>
      <c r="AE279" s="60">
        <f t="shared" si="579"/>
        <v>98.24</v>
      </c>
      <c r="AF279" s="59">
        <f t="shared" si="580"/>
        <v>0</v>
      </c>
      <c r="AG279" s="106">
        <f>(A!C280-NF!AE279)*NF!AD279</f>
        <v>0</v>
      </c>
      <c r="AH279" s="104"/>
      <c r="AI279" s="60">
        <f t="shared" si="581"/>
        <v>98.24</v>
      </c>
      <c r="AJ279" s="59">
        <f t="shared" si="582"/>
        <v>0</v>
      </c>
      <c r="AK279" s="59">
        <f>(A!C280-NF!AI279)*NF!AH279</f>
        <v>0</v>
      </c>
      <c r="AL279" s="59">
        <f t="shared" si="583"/>
        <v>0</v>
      </c>
      <c r="AM279" s="104"/>
      <c r="AN279" s="60">
        <f t="shared" si="584"/>
        <v>98.24</v>
      </c>
      <c r="AO279" s="59">
        <f t="shared" si="585"/>
        <v>0</v>
      </c>
      <c r="AP279" s="106">
        <f>(A!C280-NF!AN279)*NF!AM279</f>
        <v>0</v>
      </c>
      <c r="AQ279" s="104"/>
      <c r="AR279" s="60">
        <f t="shared" si="586"/>
        <v>98.24</v>
      </c>
      <c r="AS279" s="59">
        <f t="shared" si="587"/>
        <v>0</v>
      </c>
      <c r="AT279" s="59">
        <f>(A!C280-NF!AR279)*NF!AQ279</f>
        <v>0</v>
      </c>
      <c r="AU279" s="59">
        <f t="shared" si="588"/>
        <v>0</v>
      </c>
      <c r="AV279" s="104"/>
      <c r="AW279" s="60">
        <f t="shared" si="589"/>
        <v>98.24</v>
      </c>
      <c r="AX279" s="59">
        <f t="shared" si="590"/>
        <v>0</v>
      </c>
      <c r="AY279" s="106">
        <f>(A!C280-NF!AW279)*NF!AV279</f>
        <v>0</v>
      </c>
      <c r="AZ279" s="104"/>
      <c r="BA279" s="60">
        <f t="shared" si="591"/>
        <v>98.24</v>
      </c>
      <c r="BB279" s="59">
        <f t="shared" si="592"/>
        <v>0</v>
      </c>
      <c r="BC279" s="59">
        <f>(A!C280-NF!BA279)*NF!AZ279</f>
        <v>0</v>
      </c>
      <c r="BD279" s="59">
        <f t="shared" si="593"/>
        <v>0</v>
      </c>
      <c r="BE279" s="104"/>
      <c r="BF279" s="60">
        <f t="shared" si="594"/>
        <v>98.24</v>
      </c>
      <c r="BG279" s="59">
        <f t="shared" si="595"/>
        <v>0</v>
      </c>
      <c r="BH279" s="106">
        <f>(A!C280-NF!BF279)*NF!BE279</f>
        <v>0</v>
      </c>
      <c r="BI279" s="104"/>
      <c r="BJ279" s="60">
        <f t="shared" si="596"/>
        <v>98.24</v>
      </c>
      <c r="BK279" s="59">
        <f t="shared" si="597"/>
        <v>0</v>
      </c>
      <c r="BL279" s="59">
        <f>(A!C280-NF!BJ279)*NF!BI279</f>
        <v>0</v>
      </c>
      <c r="BM279" s="59">
        <f t="shared" si="598"/>
        <v>0</v>
      </c>
      <c r="BN279" s="104"/>
      <c r="BO279" s="60">
        <f t="shared" si="599"/>
        <v>98.24</v>
      </c>
      <c r="BP279" s="59">
        <f t="shared" si="600"/>
        <v>0</v>
      </c>
      <c r="BQ279" s="106">
        <f>(A!C280-NF!BO279)*NF!BN279</f>
        <v>0</v>
      </c>
      <c r="BR279" s="104"/>
      <c r="BS279" s="60">
        <f t="shared" si="601"/>
        <v>98.24</v>
      </c>
      <c r="BT279" s="59">
        <f t="shared" si="602"/>
        <v>0</v>
      </c>
      <c r="BU279" s="59">
        <f>(A!C280-NF!BS279)*NF!BR279</f>
        <v>0</v>
      </c>
      <c r="BV279" s="59">
        <f t="shared" si="603"/>
        <v>0</v>
      </c>
      <c r="BW279" s="104"/>
      <c r="BX279" s="60">
        <f t="shared" si="604"/>
        <v>98.24</v>
      </c>
      <c r="BY279" s="59">
        <f t="shared" si="605"/>
        <v>0</v>
      </c>
      <c r="BZ279" s="106">
        <f>(A!C280-NF!BX279)*NF!BW279</f>
        <v>0</v>
      </c>
      <c r="CA279" s="104"/>
      <c r="CB279" s="60">
        <f t="shared" si="606"/>
        <v>98.24</v>
      </c>
      <c r="CC279" s="59">
        <f t="shared" si="607"/>
        <v>0</v>
      </c>
      <c r="CD279" s="59">
        <f>(A!C280-NF!CB279)*NF!CA279</f>
        <v>0</v>
      </c>
      <c r="CE279" s="59">
        <f t="shared" si="608"/>
        <v>0</v>
      </c>
      <c r="CF279" s="104"/>
      <c r="CG279" s="60">
        <f t="shared" si="609"/>
        <v>98.24</v>
      </c>
      <c r="CH279" s="59">
        <f t="shared" si="610"/>
        <v>0</v>
      </c>
      <c r="CI279" s="106">
        <f>(A!C280-NF!CG279)*NF!CF279</f>
        <v>0</v>
      </c>
      <c r="CJ279" s="104"/>
      <c r="CK279" s="60">
        <f t="shared" si="611"/>
        <v>98.24</v>
      </c>
      <c r="CL279" s="59">
        <f t="shared" si="612"/>
        <v>0</v>
      </c>
      <c r="CM279" s="59">
        <f>(A!C280-NF!CK279)*NF!CJ279</f>
        <v>0</v>
      </c>
      <c r="CN279" s="59">
        <f t="shared" si="613"/>
        <v>0</v>
      </c>
      <c r="CO279" s="104"/>
      <c r="CP279" s="60">
        <f t="shared" si="614"/>
        <v>98.24</v>
      </c>
      <c r="CQ279" s="59">
        <f t="shared" si="615"/>
        <v>0</v>
      </c>
      <c r="CR279" s="106">
        <f>(A!C280-NF!CP279)*NF!CO279</f>
        <v>0</v>
      </c>
      <c r="CS279" s="104"/>
      <c r="CT279" s="60">
        <f t="shared" si="616"/>
        <v>98.24</v>
      </c>
      <c r="CU279" s="59">
        <f t="shared" si="617"/>
        <v>0</v>
      </c>
      <c r="CV279" s="59">
        <f>(A!C280-NF!CT279)*NF!CS279</f>
        <v>0</v>
      </c>
      <c r="CW279" s="59">
        <f t="shared" si="618"/>
        <v>0</v>
      </c>
      <c r="CX279" s="104"/>
      <c r="CY279" s="60">
        <f t="shared" si="619"/>
        <v>98.24</v>
      </c>
      <c r="CZ279" s="59">
        <f t="shared" si="620"/>
        <v>0</v>
      </c>
      <c r="DA279" s="106">
        <f>(A!C280-NF!CY279)*NF!CX279</f>
        <v>0</v>
      </c>
      <c r="DB279" s="104"/>
      <c r="DC279" s="60">
        <f t="shared" si="621"/>
        <v>98.24</v>
      </c>
      <c r="DD279" s="59">
        <f t="shared" si="622"/>
        <v>0</v>
      </c>
      <c r="DE279" s="59">
        <f>(A!C280-NF!DC279)*NF!DB279</f>
        <v>0</v>
      </c>
      <c r="DF279" s="59">
        <f t="shared" si="623"/>
        <v>0</v>
      </c>
      <c r="DG279" s="104"/>
      <c r="DH279" s="60">
        <f t="shared" si="624"/>
        <v>98.24</v>
      </c>
      <c r="DI279" s="59">
        <f t="shared" si="625"/>
        <v>0</v>
      </c>
      <c r="DJ279" s="106">
        <f>(A!C280-NF!DH279)*NF!DG279</f>
        <v>0</v>
      </c>
      <c r="DK279" s="104"/>
      <c r="DL279" s="60">
        <f t="shared" si="626"/>
        <v>98.24</v>
      </c>
      <c r="DM279" s="59">
        <f t="shared" si="627"/>
        <v>0</v>
      </c>
      <c r="DN279" s="59">
        <f>(A!C280-NF!DL279)*NF!DK279</f>
        <v>0</v>
      </c>
      <c r="DO279" s="59">
        <f t="shared" si="628"/>
        <v>0</v>
      </c>
      <c r="DP279" s="104"/>
      <c r="DQ279" s="60">
        <f t="shared" si="629"/>
        <v>98.24</v>
      </c>
      <c r="DR279" s="59">
        <f t="shared" si="630"/>
        <v>0</v>
      </c>
      <c r="DS279" s="106">
        <f>(A!C280-NF!DQ279)*NF!DP279</f>
        <v>0</v>
      </c>
      <c r="DT279" s="104"/>
      <c r="DU279" s="60">
        <f t="shared" si="631"/>
        <v>98.24</v>
      </c>
      <c r="DV279" s="59">
        <f t="shared" si="632"/>
        <v>0</v>
      </c>
      <c r="DW279" s="59">
        <f>(A!C280-NF!DU279)*NF!DT279</f>
        <v>0</v>
      </c>
      <c r="DX279" s="59">
        <f t="shared" si="633"/>
        <v>0</v>
      </c>
      <c r="DY279" s="104"/>
      <c r="DZ279" s="60">
        <f t="shared" si="634"/>
        <v>98.24</v>
      </c>
      <c r="EA279" s="59">
        <f t="shared" si="635"/>
        <v>0</v>
      </c>
      <c r="EB279" s="106">
        <f>(A!C280-NF!DZ279)*NF!DY279</f>
        <v>0</v>
      </c>
      <c r="EC279" s="104"/>
      <c r="ED279" s="60">
        <f t="shared" si="636"/>
        <v>98.24</v>
      </c>
      <c r="EE279" s="59">
        <f t="shared" si="637"/>
        <v>0</v>
      </c>
      <c r="EF279" s="59">
        <f>(A!C280-NF!ED279)*NF!EC279</f>
        <v>0</v>
      </c>
      <c r="EG279" s="59">
        <f t="shared" si="638"/>
        <v>0</v>
      </c>
      <c r="EH279" s="104"/>
      <c r="EI279" s="60">
        <f t="shared" si="639"/>
        <v>98.24</v>
      </c>
      <c r="EJ279" s="59">
        <f t="shared" si="640"/>
        <v>0</v>
      </c>
      <c r="EK279" s="106">
        <f>(A!C280-NF!EI279)*NF!EH279</f>
        <v>0</v>
      </c>
      <c r="EL279" s="104"/>
      <c r="EM279" s="60">
        <f t="shared" si="641"/>
        <v>98.24</v>
      </c>
      <c r="EN279" s="59">
        <f t="shared" si="642"/>
        <v>0</v>
      </c>
      <c r="EO279" s="106">
        <f>(A!C280-NF!EM279)*NF!EL279</f>
        <v>0</v>
      </c>
      <c r="EP279" s="59">
        <f t="shared" si="643"/>
        <v>0</v>
      </c>
      <c r="EQ279" s="104"/>
      <c r="ER279" s="60">
        <f t="shared" si="644"/>
        <v>98.24</v>
      </c>
      <c r="ES279" s="59">
        <f t="shared" si="645"/>
        <v>0</v>
      </c>
      <c r="ET279" s="106">
        <f>(A!C280-NF!ER279)*NF!EQ279</f>
        <v>0</v>
      </c>
      <c r="EU279" s="104"/>
      <c r="EV279" s="60">
        <f t="shared" si="646"/>
        <v>98.24</v>
      </c>
      <c r="EW279" s="59">
        <f t="shared" si="647"/>
        <v>0</v>
      </c>
      <c r="EX279" s="106">
        <f>(A!C280-NF!EV279)*NF!EU279</f>
        <v>0</v>
      </c>
      <c r="EY279" s="59">
        <f t="shared" si="648"/>
        <v>0</v>
      </c>
      <c r="EZ279" s="104"/>
      <c r="FA279" s="60">
        <f t="shared" si="649"/>
        <v>98.24</v>
      </c>
      <c r="FB279" s="59">
        <f t="shared" si="650"/>
        <v>0</v>
      </c>
      <c r="FC279" s="106">
        <f>(A!C280-NF!FA279)*NF!EZ279</f>
        <v>0</v>
      </c>
      <c r="FD279" s="104"/>
      <c r="FE279" s="60">
        <f t="shared" si="651"/>
        <v>98.24</v>
      </c>
      <c r="FF279" s="59">
        <f t="shared" si="652"/>
        <v>0</v>
      </c>
      <c r="FG279" s="106">
        <f>(A!C280-NF!FE279)*NF!FD279</f>
        <v>0</v>
      </c>
      <c r="FH279" s="59">
        <f t="shared" si="653"/>
        <v>0</v>
      </c>
      <c r="FI279" s="104"/>
      <c r="FJ279" s="60">
        <f t="shared" si="654"/>
        <v>98.24</v>
      </c>
      <c r="FK279" s="59">
        <f t="shared" si="655"/>
        <v>0</v>
      </c>
      <c r="FL279" s="106">
        <f>(A!C280-NF!FJ279)*NF!FI279</f>
        <v>0</v>
      </c>
      <c r="FM279" s="104"/>
      <c r="FN279" s="60">
        <f t="shared" si="656"/>
        <v>98.24</v>
      </c>
      <c r="FO279" s="59">
        <f t="shared" si="657"/>
        <v>0</v>
      </c>
      <c r="FP279" s="106">
        <f>(A!C280-NF!FN279)*NF!FM279</f>
        <v>0</v>
      </c>
      <c r="FQ279" s="59">
        <f t="shared" si="658"/>
        <v>0</v>
      </c>
      <c r="FR279" s="104"/>
      <c r="FS279" s="60">
        <f t="shared" si="659"/>
        <v>98.24</v>
      </c>
      <c r="FT279" s="106">
        <f t="shared" si="660"/>
        <v>0</v>
      </c>
      <c r="FU279" s="106">
        <f>(A!C280-NF!FS279)*NF!FR279</f>
        <v>0</v>
      </c>
      <c r="FV279" s="104"/>
      <c r="FW279" s="60">
        <f t="shared" si="661"/>
        <v>98.24</v>
      </c>
      <c r="FX279" s="59">
        <f t="shared" si="662"/>
        <v>0</v>
      </c>
      <c r="FY279" s="106">
        <f>(A!C280-NF!FW279)*NF!FV279</f>
        <v>0</v>
      </c>
      <c r="FZ279" s="59">
        <f t="shared" si="663"/>
        <v>0</v>
      </c>
      <c r="GA279" s="104"/>
      <c r="GB279" s="60">
        <f t="shared" si="664"/>
        <v>98.24</v>
      </c>
      <c r="GC279" s="59">
        <f t="shared" si="665"/>
        <v>0</v>
      </c>
      <c r="GD279" s="106">
        <f>(A!C280-NF!GB279)*NF!GA279</f>
        <v>0</v>
      </c>
      <c r="GE279" s="104"/>
      <c r="GF279" s="60">
        <f t="shared" si="666"/>
        <v>98.24</v>
      </c>
      <c r="GG279" s="59">
        <f t="shared" si="667"/>
        <v>0</v>
      </c>
      <c r="GH279" s="106">
        <f>(A!C280-NF!GF279)*NF!GE279</f>
        <v>0</v>
      </c>
      <c r="GI279" s="59">
        <f t="shared" si="668"/>
        <v>0</v>
      </c>
      <c r="GJ279" s="104"/>
      <c r="GK279" s="60">
        <f t="shared" si="669"/>
        <v>98.24</v>
      </c>
      <c r="GL279" s="59">
        <f t="shared" si="670"/>
        <v>0</v>
      </c>
      <c r="GM279" s="106">
        <f>(A!C280-NF!GK279)*NF!GJ279</f>
        <v>0</v>
      </c>
      <c r="GN279" s="104"/>
      <c r="GO279" s="60">
        <f t="shared" si="671"/>
        <v>98.24</v>
      </c>
      <c r="GP279" s="59">
        <f t="shared" si="672"/>
        <v>0</v>
      </c>
      <c r="GQ279" s="106">
        <f>(A!C280-NF!GO279)*NF!GN279</f>
        <v>0</v>
      </c>
      <c r="GR279" s="59">
        <f t="shared" si="673"/>
        <v>0</v>
      </c>
      <c r="GS279" s="104"/>
      <c r="GT279" s="60">
        <f t="shared" si="674"/>
        <v>98.24</v>
      </c>
      <c r="GU279" s="59">
        <f t="shared" si="675"/>
        <v>0</v>
      </c>
      <c r="GV279" s="106">
        <f>(A!C280-NF!GT279)*NF!GS279</f>
        <v>0</v>
      </c>
      <c r="GW279" s="104"/>
      <c r="GX279" s="60">
        <f t="shared" si="676"/>
        <v>98.24</v>
      </c>
      <c r="GY279" s="59">
        <f t="shared" si="677"/>
        <v>0</v>
      </c>
      <c r="GZ279" s="106">
        <f>(A!C280-NF!GX279)*NF!GW279</f>
        <v>0</v>
      </c>
      <c r="HA279" s="59">
        <f t="shared" si="678"/>
        <v>0</v>
      </c>
      <c r="HB279" s="104"/>
      <c r="HC279" s="60">
        <f t="shared" si="679"/>
        <v>98.24</v>
      </c>
      <c r="HD279" s="59">
        <f t="shared" si="680"/>
        <v>0</v>
      </c>
      <c r="HE279" s="106">
        <f>(A!C280-NF!HC279)*NF!HB279</f>
        <v>0</v>
      </c>
      <c r="HF279" s="104"/>
      <c r="HG279" s="60">
        <f t="shared" si="681"/>
        <v>98.24</v>
      </c>
      <c r="HH279" s="59">
        <f t="shared" si="682"/>
        <v>0</v>
      </c>
      <c r="HI279" s="106">
        <f>(A!C280-NF!HG279)*NF!HF279</f>
        <v>0</v>
      </c>
      <c r="HJ279" s="59">
        <f t="shared" si="683"/>
        <v>0</v>
      </c>
      <c r="HK279" s="104"/>
      <c r="HL279" s="60">
        <f t="shared" si="684"/>
        <v>98.24</v>
      </c>
      <c r="HM279" s="59">
        <f t="shared" si="685"/>
        <v>0</v>
      </c>
      <c r="HN279" s="106">
        <f>(A!C280-NF!HL279)*NF!HK279</f>
        <v>0</v>
      </c>
      <c r="HO279" s="104"/>
      <c r="HP279" s="60">
        <f t="shared" si="686"/>
        <v>98.24</v>
      </c>
      <c r="HQ279" s="59">
        <f t="shared" si="687"/>
        <v>0</v>
      </c>
      <c r="HR279" s="106">
        <f>(A!C280-NF!HP279)*NF!HO279</f>
        <v>0</v>
      </c>
      <c r="HS279" s="59">
        <f t="shared" si="688"/>
        <v>0</v>
      </c>
      <c r="HT279" s="104"/>
      <c r="HU279" s="60">
        <f t="shared" si="689"/>
        <v>98.24</v>
      </c>
      <c r="HV279" s="59">
        <f t="shared" si="690"/>
        <v>0</v>
      </c>
      <c r="HW279" s="106">
        <f>(A!C280-NF!HU279)*NF!HT279</f>
        <v>0</v>
      </c>
      <c r="HX279" s="104"/>
      <c r="HY279" s="60">
        <f t="shared" si="691"/>
        <v>98.24</v>
      </c>
      <c r="HZ279" s="59">
        <f t="shared" si="692"/>
        <v>0</v>
      </c>
      <c r="IA279" s="106">
        <f>(A!C280-NF!HY279)*NF!HX279</f>
        <v>0</v>
      </c>
      <c r="IB279" s="59">
        <f t="shared" si="693"/>
        <v>0</v>
      </c>
      <c r="IC279" s="104"/>
      <c r="ID279" s="60">
        <f t="shared" si="694"/>
        <v>98.24</v>
      </c>
      <c r="IE279" s="59">
        <f t="shared" si="695"/>
        <v>0</v>
      </c>
      <c r="IF279" s="106">
        <f>(A!C280-NF!ID279)*NF!IC279</f>
        <v>0</v>
      </c>
      <c r="IG279" s="59">
        <f t="shared" si="696"/>
        <v>0</v>
      </c>
      <c r="IH279" s="104"/>
      <c r="II279" s="60">
        <f t="shared" si="697"/>
        <v>98.24</v>
      </c>
      <c r="IJ279" s="59">
        <f t="shared" si="698"/>
        <v>0</v>
      </c>
      <c r="IK279" s="106">
        <f>(A!C280-NF!II279)*NF!IH279</f>
        <v>0</v>
      </c>
      <c r="IL279" s="59">
        <f t="shared" si="699"/>
        <v>0</v>
      </c>
      <c r="IM279" s="59"/>
      <c r="IN279" s="59">
        <f t="shared" si="700"/>
        <v>98.24</v>
      </c>
      <c r="IO279" s="59">
        <f t="shared" si="701"/>
        <v>0</v>
      </c>
      <c r="IP279" s="106">
        <f>(A!C280-NF!IN279)*NF!IM279</f>
        <v>0</v>
      </c>
      <c r="IQ279" s="59">
        <f t="shared" si="702"/>
        <v>0</v>
      </c>
      <c r="IR279" s="101">
        <f t="shared" si="703"/>
        <v>0</v>
      </c>
      <c r="IS279" s="103" t="e">
        <f t="shared" si="704"/>
        <v>#DIV/0!</v>
      </c>
      <c r="IT279" s="96"/>
      <c r="IU279" s="96"/>
      <c r="IV279" s="96"/>
    </row>
    <row r="280" spans="1:256" x14ac:dyDescent="0.2">
      <c r="A280" s="136" t="str">
        <f>A!B281</f>
        <v>Leite Ninho Semidesnatado 1000ml</v>
      </c>
      <c r="B280" s="136">
        <f>A!C281</f>
        <v>139.88999999999999</v>
      </c>
      <c r="C280" s="109"/>
      <c r="D280" s="108">
        <f t="shared" si="564"/>
        <v>139.88999999999999</v>
      </c>
      <c r="E280" s="97">
        <f t="shared" si="565"/>
        <v>0</v>
      </c>
      <c r="F280" s="95">
        <f>(A!C281-NF!D280)*NF!C280</f>
        <v>0</v>
      </c>
      <c r="G280" s="109"/>
      <c r="H280" s="108">
        <f t="shared" si="566"/>
        <v>139.88999999999999</v>
      </c>
      <c r="I280" s="61">
        <f t="shared" si="567"/>
        <v>0</v>
      </c>
      <c r="J280" s="61">
        <f>(A!C281-NF!H280)*NF!G280</f>
        <v>0</v>
      </c>
      <c r="K280" s="61" t="str">
        <f t="shared" si="568"/>
        <v>Leite Ninho Semidesnatado 1000ml</v>
      </c>
      <c r="L280" s="109"/>
      <c r="M280" s="62">
        <f t="shared" si="569"/>
        <v>139.88999999999999</v>
      </c>
      <c r="N280" s="97">
        <f t="shared" si="570"/>
        <v>0</v>
      </c>
      <c r="O280" s="95">
        <f>(A!C281-NF!M280)*NF!L280</f>
        <v>0</v>
      </c>
      <c r="P280" s="109"/>
      <c r="Q280" s="108">
        <f t="shared" si="571"/>
        <v>139.88999999999999</v>
      </c>
      <c r="R280" s="61">
        <f t="shared" si="572"/>
        <v>0</v>
      </c>
      <c r="S280" s="97">
        <f>(A!C281-NF!Q280)*NF!P280</f>
        <v>0</v>
      </c>
      <c r="T280" s="97" t="str">
        <f t="shared" si="573"/>
        <v>Leite Ninho Semidesnatado 1000ml</v>
      </c>
      <c r="U280" s="109"/>
      <c r="V280" s="108">
        <f t="shared" si="574"/>
        <v>139.88999999999999</v>
      </c>
      <c r="W280" s="61">
        <f t="shared" si="575"/>
        <v>0</v>
      </c>
      <c r="X280" s="161">
        <f>(A!C281-NF!V280)*NF!U280</f>
        <v>0</v>
      </c>
      <c r="Y280" s="109"/>
      <c r="Z280" s="62">
        <f t="shared" si="576"/>
        <v>139.88999999999999</v>
      </c>
      <c r="AA280" s="61">
        <f t="shared" si="577"/>
        <v>0</v>
      </c>
      <c r="AB280" s="61">
        <f>(A!C281-NF!Z280)*NF!Y280</f>
        <v>0</v>
      </c>
      <c r="AC280" s="61" t="str">
        <f t="shared" si="578"/>
        <v>Leite Ninho Semidesnatado 1000ml</v>
      </c>
      <c r="AD280" s="109"/>
      <c r="AE280" s="62">
        <f t="shared" si="579"/>
        <v>139.88999999999999</v>
      </c>
      <c r="AF280" s="61">
        <f t="shared" si="580"/>
        <v>0</v>
      </c>
      <c r="AG280" s="161">
        <f>(A!C281-NF!AE280)*NF!AD280</f>
        <v>0</v>
      </c>
      <c r="AH280" s="109"/>
      <c r="AI280" s="62">
        <f t="shared" si="581"/>
        <v>139.88999999999999</v>
      </c>
      <c r="AJ280" s="61">
        <f t="shared" si="582"/>
        <v>0</v>
      </c>
      <c r="AK280" s="61">
        <f>(A!C281-NF!AI280)*NF!AH280</f>
        <v>0</v>
      </c>
      <c r="AL280" s="61" t="str">
        <f t="shared" si="583"/>
        <v>Leite Ninho Semidesnatado 1000ml</v>
      </c>
      <c r="AM280" s="109"/>
      <c r="AN280" s="62">
        <f t="shared" si="584"/>
        <v>139.88999999999999</v>
      </c>
      <c r="AO280" s="61">
        <f t="shared" si="585"/>
        <v>0</v>
      </c>
      <c r="AP280" s="161">
        <f>(A!C281-NF!AN280)*NF!AM280</f>
        <v>0</v>
      </c>
      <c r="AQ280" s="109"/>
      <c r="AR280" s="62">
        <f t="shared" si="586"/>
        <v>139.88999999999999</v>
      </c>
      <c r="AS280" s="61">
        <f t="shared" si="587"/>
        <v>0</v>
      </c>
      <c r="AT280" s="61">
        <f>(A!C281-NF!AR280)*NF!AQ280</f>
        <v>0</v>
      </c>
      <c r="AU280" s="61" t="str">
        <f t="shared" si="588"/>
        <v>Leite Ninho Semidesnatado 1000ml</v>
      </c>
      <c r="AV280" s="109"/>
      <c r="AW280" s="62">
        <f t="shared" si="589"/>
        <v>139.88999999999999</v>
      </c>
      <c r="AX280" s="61">
        <f t="shared" si="590"/>
        <v>0</v>
      </c>
      <c r="AY280" s="161">
        <f>(A!C281-NF!AW280)*NF!AV280</f>
        <v>0</v>
      </c>
      <c r="AZ280" s="109"/>
      <c r="BA280" s="62">
        <f t="shared" si="591"/>
        <v>139.88999999999999</v>
      </c>
      <c r="BB280" s="61">
        <f t="shared" si="592"/>
        <v>0</v>
      </c>
      <c r="BC280" s="61">
        <f>(A!C281-NF!BA280)*NF!AZ280</f>
        <v>0</v>
      </c>
      <c r="BD280" s="61" t="str">
        <f t="shared" si="593"/>
        <v>Leite Ninho Semidesnatado 1000ml</v>
      </c>
      <c r="BE280" s="109"/>
      <c r="BF280" s="62">
        <f t="shared" si="594"/>
        <v>139.88999999999999</v>
      </c>
      <c r="BG280" s="61">
        <f t="shared" si="595"/>
        <v>0</v>
      </c>
      <c r="BH280" s="161">
        <f>(A!C281-NF!BF280)*NF!BE280</f>
        <v>0</v>
      </c>
      <c r="BI280" s="109"/>
      <c r="BJ280" s="62">
        <f t="shared" si="596"/>
        <v>139.88999999999999</v>
      </c>
      <c r="BK280" s="61">
        <f t="shared" si="597"/>
        <v>0</v>
      </c>
      <c r="BL280" s="61">
        <f>(A!C281-NF!BJ280)*NF!BI280</f>
        <v>0</v>
      </c>
      <c r="BM280" s="61" t="str">
        <f t="shared" si="598"/>
        <v>Leite Ninho Semidesnatado 1000ml</v>
      </c>
      <c r="BN280" s="109"/>
      <c r="BO280" s="62">
        <f t="shared" si="599"/>
        <v>139.88999999999999</v>
      </c>
      <c r="BP280" s="61">
        <f t="shared" si="600"/>
        <v>0</v>
      </c>
      <c r="BQ280" s="161">
        <f>(A!C281-NF!BO280)*NF!BN280</f>
        <v>0</v>
      </c>
      <c r="BR280" s="109"/>
      <c r="BS280" s="62">
        <f t="shared" si="601"/>
        <v>139.88999999999999</v>
      </c>
      <c r="BT280" s="61">
        <f t="shared" si="602"/>
        <v>0</v>
      </c>
      <c r="BU280" s="61">
        <f>(A!C281-NF!BS280)*NF!BR280</f>
        <v>0</v>
      </c>
      <c r="BV280" s="61" t="str">
        <f t="shared" si="603"/>
        <v>Leite Ninho Semidesnatado 1000ml</v>
      </c>
      <c r="BW280" s="109"/>
      <c r="BX280" s="62">
        <f t="shared" si="604"/>
        <v>139.88999999999999</v>
      </c>
      <c r="BY280" s="61">
        <f t="shared" si="605"/>
        <v>0</v>
      </c>
      <c r="BZ280" s="161">
        <f>(A!C281-NF!BX280)*NF!BW280</f>
        <v>0</v>
      </c>
      <c r="CA280" s="109"/>
      <c r="CB280" s="62">
        <f t="shared" si="606"/>
        <v>139.88999999999999</v>
      </c>
      <c r="CC280" s="61">
        <f t="shared" si="607"/>
        <v>0</v>
      </c>
      <c r="CD280" s="61">
        <f>(A!C281-NF!CB280)*NF!CA280</f>
        <v>0</v>
      </c>
      <c r="CE280" s="61" t="str">
        <f t="shared" si="608"/>
        <v>Leite Ninho Semidesnatado 1000ml</v>
      </c>
      <c r="CF280" s="109"/>
      <c r="CG280" s="62">
        <f t="shared" si="609"/>
        <v>139.88999999999999</v>
      </c>
      <c r="CH280" s="61">
        <f t="shared" si="610"/>
        <v>0</v>
      </c>
      <c r="CI280" s="161">
        <f>(A!C281-NF!CG280)*NF!CF280</f>
        <v>0</v>
      </c>
      <c r="CJ280" s="109"/>
      <c r="CK280" s="62">
        <f t="shared" si="611"/>
        <v>139.88999999999999</v>
      </c>
      <c r="CL280" s="61">
        <f t="shared" si="612"/>
        <v>0</v>
      </c>
      <c r="CM280" s="61">
        <f>(A!C281-NF!CK280)*NF!CJ280</f>
        <v>0</v>
      </c>
      <c r="CN280" s="61" t="str">
        <f t="shared" si="613"/>
        <v>Leite Ninho Semidesnatado 1000ml</v>
      </c>
      <c r="CO280" s="109"/>
      <c r="CP280" s="62">
        <f t="shared" si="614"/>
        <v>139.88999999999999</v>
      </c>
      <c r="CQ280" s="61">
        <f t="shared" si="615"/>
        <v>0</v>
      </c>
      <c r="CR280" s="161">
        <f>(A!C281-NF!CP280)*NF!CO280</f>
        <v>0</v>
      </c>
      <c r="CS280" s="109"/>
      <c r="CT280" s="62">
        <f t="shared" si="616"/>
        <v>139.88999999999999</v>
      </c>
      <c r="CU280" s="61">
        <f t="shared" si="617"/>
        <v>0</v>
      </c>
      <c r="CV280" s="61">
        <f>(A!C281-NF!CT280)*NF!CS280</f>
        <v>0</v>
      </c>
      <c r="CW280" s="61" t="str">
        <f t="shared" si="618"/>
        <v>Leite Ninho Semidesnatado 1000ml</v>
      </c>
      <c r="CX280" s="109"/>
      <c r="CY280" s="62">
        <f t="shared" si="619"/>
        <v>139.88999999999999</v>
      </c>
      <c r="CZ280" s="61">
        <f t="shared" si="620"/>
        <v>0</v>
      </c>
      <c r="DA280" s="161">
        <f>(A!C281-NF!CY280)*NF!CX280</f>
        <v>0</v>
      </c>
      <c r="DB280" s="109"/>
      <c r="DC280" s="62">
        <f t="shared" si="621"/>
        <v>139.88999999999999</v>
      </c>
      <c r="DD280" s="61">
        <f t="shared" si="622"/>
        <v>0</v>
      </c>
      <c r="DE280" s="61">
        <f>(A!C281-NF!DC280)*NF!DB280</f>
        <v>0</v>
      </c>
      <c r="DF280" s="61" t="str">
        <f t="shared" si="623"/>
        <v>Leite Ninho Semidesnatado 1000ml</v>
      </c>
      <c r="DG280" s="109"/>
      <c r="DH280" s="62">
        <f t="shared" si="624"/>
        <v>139.88999999999999</v>
      </c>
      <c r="DI280" s="61">
        <f t="shared" si="625"/>
        <v>0</v>
      </c>
      <c r="DJ280" s="161">
        <f>(A!C281-NF!DH280)*NF!DG280</f>
        <v>0</v>
      </c>
      <c r="DK280" s="109"/>
      <c r="DL280" s="62">
        <f t="shared" si="626"/>
        <v>139.88999999999999</v>
      </c>
      <c r="DM280" s="61">
        <f t="shared" si="627"/>
        <v>0</v>
      </c>
      <c r="DN280" s="61">
        <f>(A!C281-NF!DL280)*NF!DK280</f>
        <v>0</v>
      </c>
      <c r="DO280" s="61" t="str">
        <f t="shared" si="628"/>
        <v>Leite Ninho Semidesnatado 1000ml</v>
      </c>
      <c r="DP280" s="109"/>
      <c r="DQ280" s="62">
        <f t="shared" si="629"/>
        <v>139.88999999999999</v>
      </c>
      <c r="DR280" s="61">
        <f t="shared" si="630"/>
        <v>0</v>
      </c>
      <c r="DS280" s="161">
        <f>(A!C281-NF!DQ280)*NF!DP280</f>
        <v>0</v>
      </c>
      <c r="DT280" s="109"/>
      <c r="DU280" s="62">
        <f t="shared" si="631"/>
        <v>139.88999999999999</v>
      </c>
      <c r="DV280" s="61">
        <f t="shared" si="632"/>
        <v>0</v>
      </c>
      <c r="DW280" s="61">
        <f>(A!C281-NF!DU280)*NF!DT280</f>
        <v>0</v>
      </c>
      <c r="DX280" s="61" t="str">
        <f t="shared" si="633"/>
        <v>Leite Ninho Semidesnatado 1000ml</v>
      </c>
      <c r="DY280" s="109"/>
      <c r="DZ280" s="62">
        <f t="shared" si="634"/>
        <v>139.88999999999999</v>
      </c>
      <c r="EA280" s="61">
        <f t="shared" si="635"/>
        <v>0</v>
      </c>
      <c r="EB280" s="161">
        <f>(A!C281-NF!DZ280)*NF!DY280</f>
        <v>0</v>
      </c>
      <c r="EC280" s="109"/>
      <c r="ED280" s="62">
        <f t="shared" si="636"/>
        <v>139.88999999999999</v>
      </c>
      <c r="EE280" s="61">
        <f t="shared" si="637"/>
        <v>0</v>
      </c>
      <c r="EF280" s="61">
        <f>(A!C281-NF!ED280)*NF!EC280</f>
        <v>0</v>
      </c>
      <c r="EG280" s="61" t="str">
        <f t="shared" si="638"/>
        <v>Leite Ninho Semidesnatado 1000ml</v>
      </c>
      <c r="EH280" s="109"/>
      <c r="EI280" s="62">
        <f t="shared" si="639"/>
        <v>139.88999999999999</v>
      </c>
      <c r="EJ280" s="61">
        <f t="shared" si="640"/>
        <v>0</v>
      </c>
      <c r="EK280" s="161">
        <f>(A!C281-NF!EI280)*NF!EH280</f>
        <v>0</v>
      </c>
      <c r="EL280" s="109"/>
      <c r="EM280" s="62">
        <f t="shared" si="641"/>
        <v>139.88999999999999</v>
      </c>
      <c r="EN280" s="61">
        <f t="shared" si="642"/>
        <v>0</v>
      </c>
      <c r="EO280" s="161">
        <f>(A!C281-NF!EM280)*NF!EL280</f>
        <v>0</v>
      </c>
      <c r="EP280" s="61" t="str">
        <f t="shared" si="643"/>
        <v>Leite Ninho Semidesnatado 1000ml</v>
      </c>
      <c r="EQ280" s="109"/>
      <c r="ER280" s="62">
        <f t="shared" si="644"/>
        <v>139.88999999999999</v>
      </c>
      <c r="ES280" s="61">
        <f t="shared" si="645"/>
        <v>0</v>
      </c>
      <c r="ET280" s="161">
        <f>(A!C281-NF!ER280)*NF!EQ280</f>
        <v>0</v>
      </c>
      <c r="EU280" s="109"/>
      <c r="EV280" s="62">
        <f t="shared" si="646"/>
        <v>139.88999999999999</v>
      </c>
      <c r="EW280" s="61">
        <f t="shared" si="647"/>
        <v>0</v>
      </c>
      <c r="EX280" s="161">
        <f>(A!C281-NF!EV280)*NF!EU280</f>
        <v>0</v>
      </c>
      <c r="EY280" s="61" t="str">
        <f t="shared" si="648"/>
        <v>Leite Ninho Semidesnatado 1000ml</v>
      </c>
      <c r="EZ280" s="109"/>
      <c r="FA280" s="62">
        <f t="shared" si="649"/>
        <v>139.88999999999999</v>
      </c>
      <c r="FB280" s="61">
        <f t="shared" si="650"/>
        <v>0</v>
      </c>
      <c r="FC280" s="161">
        <f>(A!C281-NF!FA280)*NF!EZ280</f>
        <v>0</v>
      </c>
      <c r="FD280" s="109"/>
      <c r="FE280" s="62">
        <f t="shared" si="651"/>
        <v>139.88999999999999</v>
      </c>
      <c r="FF280" s="61">
        <f t="shared" si="652"/>
        <v>0</v>
      </c>
      <c r="FG280" s="161">
        <f>(A!C281-NF!FE280)*NF!FD280</f>
        <v>0</v>
      </c>
      <c r="FH280" s="61" t="str">
        <f t="shared" si="653"/>
        <v>Leite Ninho Semidesnatado 1000ml</v>
      </c>
      <c r="FI280" s="109"/>
      <c r="FJ280" s="62">
        <f t="shared" si="654"/>
        <v>139.88999999999999</v>
      </c>
      <c r="FK280" s="61">
        <f t="shared" si="655"/>
        <v>0</v>
      </c>
      <c r="FL280" s="161">
        <f>(A!C281-NF!FJ280)*NF!FI280</f>
        <v>0</v>
      </c>
      <c r="FM280" s="109"/>
      <c r="FN280" s="62">
        <f t="shared" si="656"/>
        <v>139.88999999999999</v>
      </c>
      <c r="FO280" s="61">
        <f t="shared" si="657"/>
        <v>0</v>
      </c>
      <c r="FP280" s="161">
        <f>(A!C281-NF!FN280)*NF!FM280</f>
        <v>0</v>
      </c>
      <c r="FQ280" s="61" t="str">
        <f t="shared" si="658"/>
        <v>Leite Ninho Semidesnatado 1000ml</v>
      </c>
      <c r="FR280" s="109"/>
      <c r="FS280" s="62">
        <f t="shared" si="659"/>
        <v>139.88999999999999</v>
      </c>
      <c r="FT280" s="161">
        <f t="shared" si="660"/>
        <v>0</v>
      </c>
      <c r="FU280" s="161">
        <f>(A!C281-NF!FS280)*NF!FR280</f>
        <v>0</v>
      </c>
      <c r="FV280" s="109"/>
      <c r="FW280" s="62">
        <f t="shared" si="661"/>
        <v>139.88999999999999</v>
      </c>
      <c r="FX280" s="61">
        <f t="shared" si="662"/>
        <v>0</v>
      </c>
      <c r="FY280" s="161">
        <f>(A!C281-NF!FW280)*NF!FV280</f>
        <v>0</v>
      </c>
      <c r="FZ280" s="61" t="str">
        <f t="shared" si="663"/>
        <v>Leite Ninho Semidesnatado 1000ml</v>
      </c>
      <c r="GA280" s="109"/>
      <c r="GB280" s="62">
        <f t="shared" si="664"/>
        <v>139.88999999999999</v>
      </c>
      <c r="GC280" s="61">
        <f t="shared" si="665"/>
        <v>0</v>
      </c>
      <c r="GD280" s="161">
        <f>(A!C281-NF!GB280)*NF!GA280</f>
        <v>0</v>
      </c>
      <c r="GE280" s="109"/>
      <c r="GF280" s="62">
        <f t="shared" si="666"/>
        <v>139.88999999999999</v>
      </c>
      <c r="GG280" s="61">
        <f t="shared" si="667"/>
        <v>0</v>
      </c>
      <c r="GH280" s="161">
        <f>(A!C281-NF!GF280)*NF!GE280</f>
        <v>0</v>
      </c>
      <c r="GI280" s="61" t="str">
        <f t="shared" si="668"/>
        <v>Leite Ninho Semidesnatado 1000ml</v>
      </c>
      <c r="GJ280" s="109"/>
      <c r="GK280" s="62">
        <f t="shared" si="669"/>
        <v>139.88999999999999</v>
      </c>
      <c r="GL280" s="61">
        <f t="shared" si="670"/>
        <v>0</v>
      </c>
      <c r="GM280" s="161">
        <f>(A!C281-NF!GK280)*NF!GJ280</f>
        <v>0</v>
      </c>
      <c r="GN280" s="109"/>
      <c r="GO280" s="62">
        <f t="shared" si="671"/>
        <v>139.88999999999999</v>
      </c>
      <c r="GP280" s="61">
        <f t="shared" si="672"/>
        <v>0</v>
      </c>
      <c r="GQ280" s="161">
        <f>(A!C281-NF!GO280)*NF!GN280</f>
        <v>0</v>
      </c>
      <c r="GR280" s="61" t="str">
        <f t="shared" si="673"/>
        <v>Leite Ninho Semidesnatado 1000ml</v>
      </c>
      <c r="GS280" s="109"/>
      <c r="GT280" s="62">
        <f t="shared" si="674"/>
        <v>139.88999999999999</v>
      </c>
      <c r="GU280" s="61">
        <f t="shared" si="675"/>
        <v>0</v>
      </c>
      <c r="GV280" s="161">
        <f>(A!C281-NF!GT280)*NF!GS280</f>
        <v>0</v>
      </c>
      <c r="GW280" s="109"/>
      <c r="GX280" s="62">
        <f t="shared" si="676"/>
        <v>139.88999999999999</v>
      </c>
      <c r="GY280" s="61">
        <f t="shared" si="677"/>
        <v>0</v>
      </c>
      <c r="GZ280" s="161">
        <f>(A!C281-NF!GX280)*NF!GW280</f>
        <v>0</v>
      </c>
      <c r="HA280" s="61" t="str">
        <f t="shared" si="678"/>
        <v>Leite Ninho Semidesnatado 1000ml</v>
      </c>
      <c r="HB280" s="109"/>
      <c r="HC280" s="62">
        <f t="shared" si="679"/>
        <v>139.88999999999999</v>
      </c>
      <c r="HD280" s="61">
        <f t="shared" si="680"/>
        <v>0</v>
      </c>
      <c r="HE280" s="161">
        <f>(A!C281-NF!HC280)*NF!HB280</f>
        <v>0</v>
      </c>
      <c r="HF280" s="109"/>
      <c r="HG280" s="62">
        <f t="shared" si="681"/>
        <v>139.88999999999999</v>
      </c>
      <c r="HH280" s="61">
        <f t="shared" si="682"/>
        <v>0</v>
      </c>
      <c r="HI280" s="161">
        <f>(A!C281-NF!HG280)*NF!HF280</f>
        <v>0</v>
      </c>
      <c r="HJ280" s="61" t="str">
        <f t="shared" si="683"/>
        <v>Leite Ninho Semidesnatado 1000ml</v>
      </c>
      <c r="HK280" s="109"/>
      <c r="HL280" s="62">
        <f t="shared" si="684"/>
        <v>139.88999999999999</v>
      </c>
      <c r="HM280" s="61">
        <f t="shared" si="685"/>
        <v>0</v>
      </c>
      <c r="HN280" s="161">
        <f>(A!C281-NF!HL280)*NF!HK280</f>
        <v>0</v>
      </c>
      <c r="HO280" s="109"/>
      <c r="HP280" s="62">
        <f t="shared" si="686"/>
        <v>139.88999999999999</v>
      </c>
      <c r="HQ280" s="61">
        <f t="shared" si="687"/>
        <v>0</v>
      </c>
      <c r="HR280" s="161">
        <f>(A!C281-NF!HP280)*NF!HO280</f>
        <v>0</v>
      </c>
      <c r="HS280" s="61" t="str">
        <f t="shared" si="688"/>
        <v>Leite Ninho Semidesnatado 1000ml</v>
      </c>
      <c r="HT280" s="109"/>
      <c r="HU280" s="62">
        <f t="shared" si="689"/>
        <v>139.88999999999999</v>
      </c>
      <c r="HV280" s="61">
        <f t="shared" si="690"/>
        <v>0</v>
      </c>
      <c r="HW280" s="161">
        <f>(A!C281-NF!HU280)*NF!HT280</f>
        <v>0</v>
      </c>
      <c r="HX280" s="109"/>
      <c r="HY280" s="62">
        <f t="shared" si="691"/>
        <v>139.88999999999999</v>
      </c>
      <c r="HZ280" s="61">
        <f t="shared" si="692"/>
        <v>0</v>
      </c>
      <c r="IA280" s="161">
        <f>(A!C281-NF!HY280)*NF!HX280</f>
        <v>0</v>
      </c>
      <c r="IB280" s="61" t="str">
        <f t="shared" si="693"/>
        <v>Leite Ninho Semidesnatado 1000ml</v>
      </c>
      <c r="IC280" s="109"/>
      <c r="ID280" s="62">
        <f t="shared" si="694"/>
        <v>139.88999999999999</v>
      </c>
      <c r="IE280" s="61">
        <f t="shared" si="695"/>
        <v>0</v>
      </c>
      <c r="IF280" s="161">
        <f>(A!C281-NF!ID280)*NF!IC280</f>
        <v>0</v>
      </c>
      <c r="IG280" s="61" t="str">
        <f t="shared" si="696"/>
        <v>Leite Ninho Semidesnatado 1000ml</v>
      </c>
      <c r="IH280" s="109"/>
      <c r="II280" s="62">
        <f t="shared" si="697"/>
        <v>139.88999999999999</v>
      </c>
      <c r="IJ280" s="61">
        <f t="shared" si="698"/>
        <v>0</v>
      </c>
      <c r="IK280" s="161">
        <f>(A!C281-NF!II280)*NF!IH280</f>
        <v>0</v>
      </c>
      <c r="IL280" s="61" t="str">
        <f t="shared" si="699"/>
        <v>Leite Ninho Semidesnatado 1000ml</v>
      </c>
      <c r="IM280" s="61"/>
      <c r="IN280" s="61">
        <f t="shared" si="700"/>
        <v>139.88999999999999</v>
      </c>
      <c r="IO280" s="61">
        <f t="shared" si="701"/>
        <v>0</v>
      </c>
      <c r="IP280" s="161">
        <f>(A!C281-NF!IN280)*NF!IM280</f>
        <v>0</v>
      </c>
      <c r="IQ280" s="61">
        <f t="shared" si="702"/>
        <v>0</v>
      </c>
      <c r="IR280" s="107">
        <f t="shared" si="703"/>
        <v>0</v>
      </c>
      <c r="IS280" s="97" t="e">
        <f t="shared" si="704"/>
        <v>#DIV/0!</v>
      </c>
      <c r="IT280" s="162"/>
      <c r="IU280" s="162"/>
      <c r="IV280" s="162"/>
    </row>
    <row r="281" spans="1:256" x14ac:dyDescent="0.2">
      <c r="A281" s="163" t="str">
        <f>A!B282</f>
        <v>Leite Piracanjuba Semidesnatado Zero Lactose 1000ml</v>
      </c>
      <c r="B281" s="163">
        <f>A!C282</f>
        <v>1.92</v>
      </c>
      <c r="C281" s="104"/>
      <c r="D281" s="102">
        <f t="shared" si="564"/>
        <v>1.92</v>
      </c>
      <c r="E281" s="103">
        <f t="shared" si="565"/>
        <v>0</v>
      </c>
      <c r="F281" s="105">
        <f>(A!C282-NF!D281)*NF!C281</f>
        <v>0</v>
      </c>
      <c r="G281" s="104"/>
      <c r="H281" s="102">
        <f t="shared" si="566"/>
        <v>1.92</v>
      </c>
      <c r="I281" s="59">
        <f t="shared" si="567"/>
        <v>0</v>
      </c>
      <c r="J281" s="59">
        <f>(A!C282-NF!H281)*NF!G281</f>
        <v>0</v>
      </c>
      <c r="K281" s="59" t="str">
        <f t="shared" si="568"/>
        <v>Leite Piracanjuba Semidesnatado Zero Lactose 1000ml</v>
      </c>
      <c r="L281" s="104"/>
      <c r="M281" s="60">
        <f t="shared" si="569"/>
        <v>1.92</v>
      </c>
      <c r="N281" s="103">
        <f t="shared" si="570"/>
        <v>0</v>
      </c>
      <c r="O281" s="105">
        <f>(A!C282-NF!M281)*NF!L281</f>
        <v>0</v>
      </c>
      <c r="P281" s="104"/>
      <c r="Q281" s="102">
        <f t="shared" si="571"/>
        <v>1.92</v>
      </c>
      <c r="R281" s="59">
        <f t="shared" si="572"/>
        <v>0</v>
      </c>
      <c r="S281" s="103">
        <f>(A!C282-NF!Q281)*NF!P281</f>
        <v>0</v>
      </c>
      <c r="T281" s="103" t="str">
        <f t="shared" si="573"/>
        <v>Leite Piracanjuba Semidesnatado Zero Lactose 1000ml</v>
      </c>
      <c r="U281" s="104"/>
      <c r="V281" s="102">
        <f t="shared" si="574"/>
        <v>1.92</v>
      </c>
      <c r="W281" s="59">
        <f t="shared" si="575"/>
        <v>0</v>
      </c>
      <c r="X281" s="106">
        <f>(A!C282-NF!V281)*NF!U281</f>
        <v>0</v>
      </c>
      <c r="Y281" s="104"/>
      <c r="Z281" s="60">
        <f t="shared" si="576"/>
        <v>1.92</v>
      </c>
      <c r="AA281" s="59">
        <f t="shared" si="577"/>
        <v>0</v>
      </c>
      <c r="AB281" s="59">
        <f>(A!C282-NF!Z281)*NF!Y281</f>
        <v>0</v>
      </c>
      <c r="AC281" s="59" t="str">
        <f t="shared" si="578"/>
        <v>Leite Piracanjuba Semidesnatado Zero Lactose 1000ml</v>
      </c>
      <c r="AD281" s="104"/>
      <c r="AE281" s="60">
        <f t="shared" si="579"/>
        <v>1.92</v>
      </c>
      <c r="AF281" s="59">
        <f t="shared" si="580"/>
        <v>0</v>
      </c>
      <c r="AG281" s="106">
        <f>(A!C282-NF!AE281)*NF!AD281</f>
        <v>0</v>
      </c>
      <c r="AH281" s="104"/>
      <c r="AI281" s="60">
        <f t="shared" si="581"/>
        <v>1.92</v>
      </c>
      <c r="AJ281" s="59">
        <f t="shared" si="582"/>
        <v>0</v>
      </c>
      <c r="AK281" s="59">
        <f>(A!C282-NF!AI281)*NF!AH281</f>
        <v>0</v>
      </c>
      <c r="AL281" s="59" t="str">
        <f t="shared" si="583"/>
        <v>Leite Piracanjuba Semidesnatado Zero Lactose 1000ml</v>
      </c>
      <c r="AM281" s="104"/>
      <c r="AN281" s="60">
        <f t="shared" si="584"/>
        <v>1.92</v>
      </c>
      <c r="AO281" s="59">
        <f t="shared" si="585"/>
        <v>0</v>
      </c>
      <c r="AP281" s="106">
        <f>(A!C282-NF!AN281)*NF!AM281</f>
        <v>0</v>
      </c>
      <c r="AQ281" s="104"/>
      <c r="AR281" s="60">
        <f t="shared" si="586"/>
        <v>1.92</v>
      </c>
      <c r="AS281" s="59">
        <f t="shared" si="587"/>
        <v>0</v>
      </c>
      <c r="AT281" s="59">
        <f>(A!C282-NF!AR281)*NF!AQ281</f>
        <v>0</v>
      </c>
      <c r="AU281" s="59" t="str">
        <f t="shared" si="588"/>
        <v>Leite Piracanjuba Semidesnatado Zero Lactose 1000ml</v>
      </c>
      <c r="AV281" s="104"/>
      <c r="AW281" s="60">
        <f t="shared" si="589"/>
        <v>1.92</v>
      </c>
      <c r="AX281" s="59">
        <f t="shared" si="590"/>
        <v>0</v>
      </c>
      <c r="AY281" s="106">
        <f>(A!C282-NF!AW281)*NF!AV281</f>
        <v>0</v>
      </c>
      <c r="AZ281" s="104"/>
      <c r="BA281" s="60">
        <f t="shared" si="591"/>
        <v>1.92</v>
      </c>
      <c r="BB281" s="59">
        <f t="shared" si="592"/>
        <v>0</v>
      </c>
      <c r="BC281" s="59">
        <f>(A!C282-NF!BA281)*NF!AZ281</f>
        <v>0</v>
      </c>
      <c r="BD281" s="59" t="str">
        <f t="shared" si="593"/>
        <v>Leite Piracanjuba Semidesnatado Zero Lactose 1000ml</v>
      </c>
      <c r="BE281" s="104"/>
      <c r="BF281" s="60">
        <f t="shared" si="594"/>
        <v>1.92</v>
      </c>
      <c r="BG281" s="59">
        <f t="shared" si="595"/>
        <v>0</v>
      </c>
      <c r="BH281" s="106">
        <f>(A!C282-NF!BF281)*NF!BE281</f>
        <v>0</v>
      </c>
      <c r="BI281" s="104"/>
      <c r="BJ281" s="60">
        <f t="shared" si="596"/>
        <v>1.92</v>
      </c>
      <c r="BK281" s="59">
        <f t="shared" si="597"/>
        <v>0</v>
      </c>
      <c r="BL281" s="59">
        <f>(A!C282-NF!BJ281)*NF!BI281</f>
        <v>0</v>
      </c>
      <c r="BM281" s="59" t="str">
        <f t="shared" si="598"/>
        <v>Leite Piracanjuba Semidesnatado Zero Lactose 1000ml</v>
      </c>
      <c r="BN281" s="104"/>
      <c r="BO281" s="60">
        <f t="shared" si="599"/>
        <v>1.92</v>
      </c>
      <c r="BP281" s="59">
        <f t="shared" si="600"/>
        <v>0</v>
      </c>
      <c r="BQ281" s="106">
        <f>(A!C282-NF!BO281)*NF!BN281</f>
        <v>0</v>
      </c>
      <c r="BR281" s="104"/>
      <c r="BS281" s="60">
        <f t="shared" si="601"/>
        <v>1.92</v>
      </c>
      <c r="BT281" s="59">
        <f t="shared" si="602"/>
        <v>0</v>
      </c>
      <c r="BU281" s="59">
        <f>(A!C282-NF!BS281)*NF!BR281</f>
        <v>0</v>
      </c>
      <c r="BV281" s="59" t="str">
        <f t="shared" si="603"/>
        <v>Leite Piracanjuba Semidesnatado Zero Lactose 1000ml</v>
      </c>
      <c r="BW281" s="104"/>
      <c r="BX281" s="60">
        <f t="shared" si="604"/>
        <v>1.92</v>
      </c>
      <c r="BY281" s="59">
        <f t="shared" si="605"/>
        <v>0</v>
      </c>
      <c r="BZ281" s="106">
        <f>(A!C282-NF!BX281)*NF!BW281</f>
        <v>0</v>
      </c>
      <c r="CA281" s="104"/>
      <c r="CB281" s="60">
        <f t="shared" si="606"/>
        <v>1.92</v>
      </c>
      <c r="CC281" s="59">
        <f t="shared" si="607"/>
        <v>0</v>
      </c>
      <c r="CD281" s="59">
        <f>(A!C282-NF!CB281)*NF!CA281</f>
        <v>0</v>
      </c>
      <c r="CE281" s="59" t="str">
        <f t="shared" si="608"/>
        <v>Leite Piracanjuba Semidesnatado Zero Lactose 1000ml</v>
      </c>
      <c r="CF281" s="104"/>
      <c r="CG281" s="60">
        <f t="shared" si="609"/>
        <v>1.92</v>
      </c>
      <c r="CH281" s="59">
        <f t="shared" si="610"/>
        <v>0</v>
      </c>
      <c r="CI281" s="106">
        <f>(A!C282-NF!CG281)*NF!CF281</f>
        <v>0</v>
      </c>
      <c r="CJ281" s="104"/>
      <c r="CK281" s="60">
        <f t="shared" si="611"/>
        <v>1.92</v>
      </c>
      <c r="CL281" s="59">
        <f t="shared" si="612"/>
        <v>0</v>
      </c>
      <c r="CM281" s="59">
        <f>(A!C282-NF!CK281)*NF!CJ281</f>
        <v>0</v>
      </c>
      <c r="CN281" s="59" t="str">
        <f t="shared" si="613"/>
        <v>Leite Piracanjuba Semidesnatado Zero Lactose 1000ml</v>
      </c>
      <c r="CO281" s="104"/>
      <c r="CP281" s="60">
        <f t="shared" si="614"/>
        <v>1.92</v>
      </c>
      <c r="CQ281" s="59">
        <f t="shared" si="615"/>
        <v>0</v>
      </c>
      <c r="CR281" s="106">
        <f>(A!C282-NF!CP281)*NF!CO281</f>
        <v>0</v>
      </c>
      <c r="CS281" s="104"/>
      <c r="CT281" s="60">
        <f t="shared" si="616"/>
        <v>1.92</v>
      </c>
      <c r="CU281" s="59">
        <f t="shared" si="617"/>
        <v>0</v>
      </c>
      <c r="CV281" s="59">
        <f>(A!C282-NF!CT281)*NF!CS281</f>
        <v>0</v>
      </c>
      <c r="CW281" s="59" t="str">
        <f t="shared" si="618"/>
        <v>Leite Piracanjuba Semidesnatado Zero Lactose 1000ml</v>
      </c>
      <c r="CX281" s="104"/>
      <c r="CY281" s="60">
        <f t="shared" si="619"/>
        <v>1.92</v>
      </c>
      <c r="CZ281" s="59">
        <f t="shared" si="620"/>
        <v>0</v>
      </c>
      <c r="DA281" s="106">
        <f>(A!C282-NF!CY281)*NF!CX281</f>
        <v>0</v>
      </c>
      <c r="DB281" s="104"/>
      <c r="DC281" s="60">
        <f t="shared" si="621"/>
        <v>1.92</v>
      </c>
      <c r="DD281" s="59">
        <f t="shared" si="622"/>
        <v>0</v>
      </c>
      <c r="DE281" s="59">
        <f>(A!C282-NF!DC281)*NF!DB281</f>
        <v>0</v>
      </c>
      <c r="DF281" s="59" t="str">
        <f t="shared" si="623"/>
        <v>Leite Piracanjuba Semidesnatado Zero Lactose 1000ml</v>
      </c>
      <c r="DG281" s="104"/>
      <c r="DH281" s="60">
        <f t="shared" si="624"/>
        <v>1.92</v>
      </c>
      <c r="DI281" s="59">
        <f t="shared" si="625"/>
        <v>0</v>
      </c>
      <c r="DJ281" s="106">
        <f>(A!C282-NF!DH281)*NF!DG281</f>
        <v>0</v>
      </c>
      <c r="DK281" s="104"/>
      <c r="DL281" s="60">
        <f t="shared" si="626"/>
        <v>1.92</v>
      </c>
      <c r="DM281" s="59">
        <f t="shared" si="627"/>
        <v>0</v>
      </c>
      <c r="DN281" s="59">
        <f>(A!C282-NF!DL281)*NF!DK281</f>
        <v>0</v>
      </c>
      <c r="DO281" s="59" t="str">
        <f t="shared" si="628"/>
        <v>Leite Piracanjuba Semidesnatado Zero Lactose 1000ml</v>
      </c>
      <c r="DP281" s="104"/>
      <c r="DQ281" s="60">
        <f t="shared" si="629"/>
        <v>1.92</v>
      </c>
      <c r="DR281" s="59">
        <f t="shared" si="630"/>
        <v>0</v>
      </c>
      <c r="DS281" s="106">
        <f>(A!C282-NF!DQ281)*NF!DP281</f>
        <v>0</v>
      </c>
      <c r="DT281" s="104"/>
      <c r="DU281" s="60">
        <f t="shared" si="631"/>
        <v>1.92</v>
      </c>
      <c r="DV281" s="59">
        <f t="shared" si="632"/>
        <v>0</v>
      </c>
      <c r="DW281" s="59">
        <f>(A!C282-NF!DU281)*NF!DT281</f>
        <v>0</v>
      </c>
      <c r="DX281" s="59" t="str">
        <f t="shared" si="633"/>
        <v>Leite Piracanjuba Semidesnatado Zero Lactose 1000ml</v>
      </c>
      <c r="DY281" s="104"/>
      <c r="DZ281" s="60">
        <f t="shared" si="634"/>
        <v>1.92</v>
      </c>
      <c r="EA281" s="59">
        <f t="shared" si="635"/>
        <v>0</v>
      </c>
      <c r="EB281" s="106">
        <f>(A!C282-NF!DZ281)*NF!DY281</f>
        <v>0</v>
      </c>
      <c r="EC281" s="104"/>
      <c r="ED281" s="60">
        <f t="shared" si="636"/>
        <v>1.92</v>
      </c>
      <c r="EE281" s="59">
        <f t="shared" si="637"/>
        <v>0</v>
      </c>
      <c r="EF281" s="59">
        <f>(A!C282-NF!ED281)*NF!EC281</f>
        <v>0</v>
      </c>
      <c r="EG281" s="59" t="str">
        <f t="shared" si="638"/>
        <v>Leite Piracanjuba Semidesnatado Zero Lactose 1000ml</v>
      </c>
      <c r="EH281" s="104"/>
      <c r="EI281" s="60">
        <f t="shared" si="639"/>
        <v>1.92</v>
      </c>
      <c r="EJ281" s="59">
        <f t="shared" si="640"/>
        <v>0</v>
      </c>
      <c r="EK281" s="106">
        <f>(A!C282-NF!EI281)*NF!EH281</f>
        <v>0</v>
      </c>
      <c r="EL281" s="104"/>
      <c r="EM281" s="60">
        <f t="shared" si="641"/>
        <v>1.92</v>
      </c>
      <c r="EN281" s="59">
        <f t="shared" si="642"/>
        <v>0</v>
      </c>
      <c r="EO281" s="106">
        <f>(A!C282-NF!EM281)*NF!EL281</f>
        <v>0</v>
      </c>
      <c r="EP281" s="59" t="str">
        <f t="shared" si="643"/>
        <v>Leite Piracanjuba Semidesnatado Zero Lactose 1000ml</v>
      </c>
      <c r="EQ281" s="104"/>
      <c r="ER281" s="60">
        <f t="shared" si="644"/>
        <v>1.92</v>
      </c>
      <c r="ES281" s="59">
        <f t="shared" si="645"/>
        <v>0</v>
      </c>
      <c r="ET281" s="106">
        <f>(A!C282-NF!ER281)*NF!EQ281</f>
        <v>0</v>
      </c>
      <c r="EU281" s="104"/>
      <c r="EV281" s="60">
        <f t="shared" si="646"/>
        <v>1.92</v>
      </c>
      <c r="EW281" s="59">
        <f t="shared" si="647"/>
        <v>0</v>
      </c>
      <c r="EX281" s="106">
        <f>(A!C282-NF!EV281)*NF!EU281</f>
        <v>0</v>
      </c>
      <c r="EY281" s="59" t="str">
        <f t="shared" si="648"/>
        <v>Leite Piracanjuba Semidesnatado Zero Lactose 1000ml</v>
      </c>
      <c r="EZ281" s="104"/>
      <c r="FA281" s="60">
        <f t="shared" si="649"/>
        <v>1.92</v>
      </c>
      <c r="FB281" s="59">
        <f t="shared" si="650"/>
        <v>0</v>
      </c>
      <c r="FC281" s="106">
        <f>(A!C282-NF!FA281)*NF!EZ281</f>
        <v>0</v>
      </c>
      <c r="FD281" s="104"/>
      <c r="FE281" s="60">
        <f t="shared" si="651"/>
        <v>1.92</v>
      </c>
      <c r="FF281" s="59">
        <f t="shared" si="652"/>
        <v>0</v>
      </c>
      <c r="FG281" s="106">
        <f>(A!C282-NF!FE281)*NF!FD281</f>
        <v>0</v>
      </c>
      <c r="FH281" s="59" t="str">
        <f t="shared" si="653"/>
        <v>Leite Piracanjuba Semidesnatado Zero Lactose 1000ml</v>
      </c>
      <c r="FI281" s="104"/>
      <c r="FJ281" s="60">
        <f t="shared" si="654"/>
        <v>1.92</v>
      </c>
      <c r="FK281" s="59">
        <f t="shared" si="655"/>
        <v>0</v>
      </c>
      <c r="FL281" s="106">
        <f>(A!C282-NF!FJ281)*NF!FI281</f>
        <v>0</v>
      </c>
      <c r="FM281" s="104"/>
      <c r="FN281" s="60">
        <f t="shared" si="656"/>
        <v>1.92</v>
      </c>
      <c r="FO281" s="59">
        <f t="shared" si="657"/>
        <v>0</v>
      </c>
      <c r="FP281" s="106">
        <f>(A!C282-NF!FN281)*NF!FM281</f>
        <v>0</v>
      </c>
      <c r="FQ281" s="59" t="str">
        <f t="shared" si="658"/>
        <v>Leite Piracanjuba Semidesnatado Zero Lactose 1000ml</v>
      </c>
      <c r="FR281" s="104"/>
      <c r="FS281" s="60">
        <f t="shared" si="659"/>
        <v>1.92</v>
      </c>
      <c r="FT281" s="106">
        <f t="shared" si="660"/>
        <v>0</v>
      </c>
      <c r="FU281" s="106">
        <f>(A!C282-NF!FS281)*NF!FR281</f>
        <v>0</v>
      </c>
      <c r="FV281" s="104"/>
      <c r="FW281" s="60">
        <f t="shared" si="661"/>
        <v>1.92</v>
      </c>
      <c r="FX281" s="59">
        <f t="shared" si="662"/>
        <v>0</v>
      </c>
      <c r="FY281" s="106">
        <f>(A!C282-NF!FW281)*NF!FV281</f>
        <v>0</v>
      </c>
      <c r="FZ281" s="59" t="str">
        <f t="shared" si="663"/>
        <v>Leite Piracanjuba Semidesnatado Zero Lactose 1000ml</v>
      </c>
      <c r="GA281" s="104"/>
      <c r="GB281" s="60">
        <f t="shared" si="664"/>
        <v>1.92</v>
      </c>
      <c r="GC281" s="59">
        <f t="shared" si="665"/>
        <v>0</v>
      </c>
      <c r="GD281" s="106">
        <f>(A!C282-NF!GB281)*NF!GA281</f>
        <v>0</v>
      </c>
      <c r="GE281" s="104"/>
      <c r="GF281" s="60">
        <f t="shared" si="666"/>
        <v>1.92</v>
      </c>
      <c r="GG281" s="59">
        <f t="shared" si="667"/>
        <v>0</v>
      </c>
      <c r="GH281" s="106">
        <f>(A!C282-NF!GF281)*NF!GE281</f>
        <v>0</v>
      </c>
      <c r="GI281" s="59" t="str">
        <f t="shared" si="668"/>
        <v>Leite Piracanjuba Semidesnatado Zero Lactose 1000ml</v>
      </c>
      <c r="GJ281" s="104"/>
      <c r="GK281" s="60">
        <f t="shared" si="669"/>
        <v>1.92</v>
      </c>
      <c r="GL281" s="59">
        <f t="shared" si="670"/>
        <v>0</v>
      </c>
      <c r="GM281" s="106">
        <f>(A!C282-NF!GK281)*NF!GJ281</f>
        <v>0</v>
      </c>
      <c r="GN281" s="104"/>
      <c r="GO281" s="60">
        <f t="shared" si="671"/>
        <v>1.92</v>
      </c>
      <c r="GP281" s="59">
        <f t="shared" si="672"/>
        <v>0</v>
      </c>
      <c r="GQ281" s="106">
        <f>(A!C282-NF!GO281)*NF!GN281</f>
        <v>0</v>
      </c>
      <c r="GR281" s="59" t="str">
        <f t="shared" si="673"/>
        <v>Leite Piracanjuba Semidesnatado Zero Lactose 1000ml</v>
      </c>
      <c r="GS281" s="104"/>
      <c r="GT281" s="60">
        <f t="shared" si="674"/>
        <v>1.92</v>
      </c>
      <c r="GU281" s="59">
        <f t="shared" si="675"/>
        <v>0</v>
      </c>
      <c r="GV281" s="106">
        <f>(A!C282-NF!GT281)*NF!GS281</f>
        <v>0</v>
      </c>
      <c r="GW281" s="104"/>
      <c r="GX281" s="60">
        <f t="shared" si="676"/>
        <v>1.92</v>
      </c>
      <c r="GY281" s="59">
        <f t="shared" si="677"/>
        <v>0</v>
      </c>
      <c r="GZ281" s="106">
        <f>(A!C282-NF!GX281)*NF!GW281</f>
        <v>0</v>
      </c>
      <c r="HA281" s="59" t="str">
        <f t="shared" si="678"/>
        <v>Leite Piracanjuba Semidesnatado Zero Lactose 1000ml</v>
      </c>
      <c r="HB281" s="104"/>
      <c r="HC281" s="60">
        <f t="shared" si="679"/>
        <v>1.92</v>
      </c>
      <c r="HD281" s="59">
        <f t="shared" si="680"/>
        <v>0</v>
      </c>
      <c r="HE281" s="106">
        <f>(A!C282-NF!HC281)*NF!HB281</f>
        <v>0</v>
      </c>
      <c r="HF281" s="104"/>
      <c r="HG281" s="60">
        <f t="shared" si="681"/>
        <v>1.92</v>
      </c>
      <c r="HH281" s="59">
        <f t="shared" si="682"/>
        <v>0</v>
      </c>
      <c r="HI281" s="106">
        <f>(A!C282-NF!HG281)*NF!HF281</f>
        <v>0</v>
      </c>
      <c r="HJ281" s="59" t="str">
        <f t="shared" si="683"/>
        <v>Leite Piracanjuba Semidesnatado Zero Lactose 1000ml</v>
      </c>
      <c r="HK281" s="104"/>
      <c r="HL281" s="60">
        <f t="shared" si="684"/>
        <v>1.92</v>
      </c>
      <c r="HM281" s="59">
        <f t="shared" si="685"/>
        <v>0</v>
      </c>
      <c r="HN281" s="106">
        <f>(A!C282-NF!HL281)*NF!HK281</f>
        <v>0</v>
      </c>
      <c r="HO281" s="104"/>
      <c r="HP281" s="60">
        <f t="shared" si="686"/>
        <v>1.92</v>
      </c>
      <c r="HQ281" s="59">
        <f t="shared" si="687"/>
        <v>0</v>
      </c>
      <c r="HR281" s="106">
        <f>(A!C282-NF!HP281)*NF!HO281</f>
        <v>0</v>
      </c>
      <c r="HS281" s="59" t="str">
        <f t="shared" si="688"/>
        <v>Leite Piracanjuba Semidesnatado Zero Lactose 1000ml</v>
      </c>
      <c r="HT281" s="104"/>
      <c r="HU281" s="60">
        <f t="shared" si="689"/>
        <v>1.92</v>
      </c>
      <c r="HV281" s="59">
        <f t="shared" si="690"/>
        <v>0</v>
      </c>
      <c r="HW281" s="106">
        <f>(A!C282-NF!HU281)*NF!HT281</f>
        <v>0</v>
      </c>
      <c r="HX281" s="104"/>
      <c r="HY281" s="60">
        <f t="shared" si="691"/>
        <v>1.92</v>
      </c>
      <c r="HZ281" s="59">
        <f t="shared" si="692"/>
        <v>0</v>
      </c>
      <c r="IA281" s="106">
        <f>(A!C282-NF!HY281)*NF!HX281</f>
        <v>0</v>
      </c>
      <c r="IB281" s="59" t="str">
        <f t="shared" si="693"/>
        <v>Leite Piracanjuba Semidesnatado Zero Lactose 1000ml</v>
      </c>
      <c r="IC281" s="104"/>
      <c r="ID281" s="60">
        <f t="shared" si="694"/>
        <v>1.92</v>
      </c>
      <c r="IE281" s="59">
        <f t="shared" si="695"/>
        <v>0</v>
      </c>
      <c r="IF281" s="106">
        <f>(A!C282-NF!ID281)*NF!IC281</f>
        <v>0</v>
      </c>
      <c r="IG281" s="59" t="str">
        <f t="shared" si="696"/>
        <v>Leite Piracanjuba Semidesnatado Zero Lactose 1000ml</v>
      </c>
      <c r="IH281" s="104"/>
      <c r="II281" s="60">
        <f t="shared" si="697"/>
        <v>1.92</v>
      </c>
      <c r="IJ281" s="59">
        <f t="shared" si="698"/>
        <v>0</v>
      </c>
      <c r="IK281" s="106">
        <f>(A!C282-NF!II281)*NF!IH281</f>
        <v>0</v>
      </c>
      <c r="IL281" s="59" t="str">
        <f t="shared" si="699"/>
        <v>Leite Piracanjuba Semidesnatado Zero Lactose 1000ml</v>
      </c>
      <c r="IM281" s="59"/>
      <c r="IN281" s="59">
        <f t="shared" si="700"/>
        <v>1.92</v>
      </c>
      <c r="IO281" s="59">
        <f t="shared" si="701"/>
        <v>0</v>
      </c>
      <c r="IP281" s="106">
        <f>(A!C282-NF!IN281)*NF!IM281</f>
        <v>0</v>
      </c>
      <c r="IQ281" s="59">
        <f t="shared" si="702"/>
        <v>0</v>
      </c>
      <c r="IR281" s="101">
        <f t="shared" si="703"/>
        <v>0</v>
      </c>
      <c r="IS281" s="103" t="e">
        <f t="shared" si="704"/>
        <v>#DIV/0!</v>
      </c>
      <c r="IT281" s="96"/>
      <c r="IU281" s="96"/>
      <c r="IV281" s="96"/>
    </row>
    <row r="282" spans="1:256" x14ac:dyDescent="0.2">
      <c r="A282" s="136" t="str">
        <f>A!B283</f>
        <v>Lombo Tipo Canadense Kg</v>
      </c>
      <c r="B282" s="136">
        <f>A!C283</f>
        <v>3.69</v>
      </c>
      <c r="C282" s="109"/>
      <c r="D282" s="108">
        <f t="shared" si="564"/>
        <v>3.69</v>
      </c>
      <c r="E282" s="97">
        <f t="shared" si="565"/>
        <v>0</v>
      </c>
      <c r="F282" s="95">
        <f>(A!C283-NF!D282)*NF!C282</f>
        <v>0</v>
      </c>
      <c r="G282" s="109"/>
      <c r="H282" s="108">
        <f t="shared" si="566"/>
        <v>3.69</v>
      </c>
      <c r="I282" s="61">
        <f t="shared" si="567"/>
        <v>0</v>
      </c>
      <c r="J282" s="61">
        <f>(A!C283-NF!H282)*NF!G282</f>
        <v>0</v>
      </c>
      <c r="K282" s="61" t="str">
        <f t="shared" si="568"/>
        <v>Lombo Tipo Canadense Kg</v>
      </c>
      <c r="L282" s="109"/>
      <c r="M282" s="62">
        <f t="shared" si="569"/>
        <v>3.69</v>
      </c>
      <c r="N282" s="97">
        <f t="shared" si="570"/>
        <v>0</v>
      </c>
      <c r="O282" s="95">
        <f>(A!C283-NF!M282)*NF!L282</f>
        <v>0</v>
      </c>
      <c r="P282" s="109"/>
      <c r="Q282" s="108">
        <f t="shared" si="571"/>
        <v>3.69</v>
      </c>
      <c r="R282" s="61">
        <f t="shared" si="572"/>
        <v>0</v>
      </c>
      <c r="S282" s="97">
        <f>(A!C283-NF!Q282)*NF!P282</f>
        <v>0</v>
      </c>
      <c r="T282" s="97" t="str">
        <f t="shared" si="573"/>
        <v>Lombo Tipo Canadense Kg</v>
      </c>
      <c r="U282" s="109"/>
      <c r="V282" s="108">
        <f t="shared" si="574"/>
        <v>3.69</v>
      </c>
      <c r="W282" s="61">
        <f t="shared" si="575"/>
        <v>0</v>
      </c>
      <c r="X282" s="161">
        <f>(A!C283-NF!V282)*NF!U282</f>
        <v>0</v>
      </c>
      <c r="Y282" s="109"/>
      <c r="Z282" s="62">
        <f t="shared" si="576"/>
        <v>3.69</v>
      </c>
      <c r="AA282" s="61">
        <f t="shared" si="577"/>
        <v>0</v>
      </c>
      <c r="AB282" s="61">
        <f>(A!C283-NF!Z282)*NF!Y282</f>
        <v>0</v>
      </c>
      <c r="AC282" s="61" t="str">
        <f t="shared" si="578"/>
        <v>Lombo Tipo Canadense Kg</v>
      </c>
      <c r="AD282" s="109"/>
      <c r="AE282" s="62">
        <f t="shared" si="579"/>
        <v>3.69</v>
      </c>
      <c r="AF282" s="61">
        <f t="shared" si="580"/>
        <v>0</v>
      </c>
      <c r="AG282" s="161">
        <f>(A!C283-NF!AE282)*NF!AD282</f>
        <v>0</v>
      </c>
      <c r="AH282" s="109"/>
      <c r="AI282" s="62">
        <f t="shared" si="581"/>
        <v>3.69</v>
      </c>
      <c r="AJ282" s="61">
        <f t="shared" si="582"/>
        <v>0</v>
      </c>
      <c r="AK282" s="61">
        <f>(A!C283-NF!AI282)*NF!AH282</f>
        <v>0</v>
      </c>
      <c r="AL282" s="61" t="str">
        <f t="shared" si="583"/>
        <v>Lombo Tipo Canadense Kg</v>
      </c>
      <c r="AM282" s="109"/>
      <c r="AN282" s="62">
        <f t="shared" si="584"/>
        <v>3.69</v>
      </c>
      <c r="AO282" s="61">
        <f t="shared" si="585"/>
        <v>0</v>
      </c>
      <c r="AP282" s="161">
        <f>(A!C283-NF!AN282)*NF!AM282</f>
        <v>0</v>
      </c>
      <c r="AQ282" s="109"/>
      <c r="AR282" s="62">
        <f t="shared" si="586"/>
        <v>3.69</v>
      </c>
      <c r="AS282" s="61">
        <f t="shared" si="587"/>
        <v>0</v>
      </c>
      <c r="AT282" s="61">
        <f>(A!C283-NF!AR282)*NF!AQ282</f>
        <v>0</v>
      </c>
      <c r="AU282" s="61" t="str">
        <f t="shared" si="588"/>
        <v>Lombo Tipo Canadense Kg</v>
      </c>
      <c r="AV282" s="109"/>
      <c r="AW282" s="62">
        <f t="shared" si="589"/>
        <v>3.69</v>
      </c>
      <c r="AX282" s="61">
        <f t="shared" si="590"/>
        <v>0</v>
      </c>
      <c r="AY282" s="161">
        <f>(A!C283-NF!AW282)*NF!AV282</f>
        <v>0</v>
      </c>
      <c r="AZ282" s="109"/>
      <c r="BA282" s="62">
        <f t="shared" si="591"/>
        <v>3.69</v>
      </c>
      <c r="BB282" s="61">
        <f t="shared" si="592"/>
        <v>0</v>
      </c>
      <c r="BC282" s="61">
        <f>(A!C283-NF!BA282)*NF!AZ282</f>
        <v>0</v>
      </c>
      <c r="BD282" s="61" t="str">
        <f t="shared" si="593"/>
        <v>Lombo Tipo Canadense Kg</v>
      </c>
      <c r="BE282" s="109"/>
      <c r="BF282" s="62">
        <f t="shared" si="594"/>
        <v>3.69</v>
      </c>
      <c r="BG282" s="61">
        <f t="shared" si="595"/>
        <v>0</v>
      </c>
      <c r="BH282" s="161">
        <f>(A!C283-NF!BF282)*NF!BE282</f>
        <v>0</v>
      </c>
      <c r="BI282" s="109"/>
      <c r="BJ282" s="62">
        <f t="shared" si="596"/>
        <v>3.69</v>
      </c>
      <c r="BK282" s="61">
        <f t="shared" si="597"/>
        <v>0</v>
      </c>
      <c r="BL282" s="61">
        <f>(A!C283-NF!BJ282)*NF!BI282</f>
        <v>0</v>
      </c>
      <c r="BM282" s="61" t="str">
        <f t="shared" si="598"/>
        <v>Lombo Tipo Canadense Kg</v>
      </c>
      <c r="BN282" s="109"/>
      <c r="BO282" s="62">
        <f t="shared" si="599"/>
        <v>3.69</v>
      </c>
      <c r="BP282" s="61">
        <f t="shared" si="600"/>
        <v>0</v>
      </c>
      <c r="BQ282" s="161">
        <f>(A!C283-NF!BO282)*NF!BN282</f>
        <v>0</v>
      </c>
      <c r="BR282" s="109"/>
      <c r="BS282" s="62">
        <f t="shared" si="601"/>
        <v>3.69</v>
      </c>
      <c r="BT282" s="61">
        <f t="shared" si="602"/>
        <v>0</v>
      </c>
      <c r="BU282" s="61">
        <f>(A!C283-NF!BS282)*NF!BR282</f>
        <v>0</v>
      </c>
      <c r="BV282" s="61" t="str">
        <f t="shared" si="603"/>
        <v>Lombo Tipo Canadense Kg</v>
      </c>
      <c r="BW282" s="109"/>
      <c r="BX282" s="62">
        <f t="shared" si="604"/>
        <v>3.69</v>
      </c>
      <c r="BY282" s="61">
        <f t="shared" si="605"/>
        <v>0</v>
      </c>
      <c r="BZ282" s="161">
        <f>(A!C283-NF!BX282)*NF!BW282</f>
        <v>0</v>
      </c>
      <c r="CA282" s="109"/>
      <c r="CB282" s="62">
        <f t="shared" si="606"/>
        <v>3.69</v>
      </c>
      <c r="CC282" s="61">
        <f t="shared" si="607"/>
        <v>0</v>
      </c>
      <c r="CD282" s="61">
        <f>(A!C283-NF!CB282)*NF!CA282</f>
        <v>0</v>
      </c>
      <c r="CE282" s="61" t="str">
        <f t="shared" si="608"/>
        <v>Lombo Tipo Canadense Kg</v>
      </c>
      <c r="CF282" s="109"/>
      <c r="CG282" s="62">
        <f t="shared" si="609"/>
        <v>3.69</v>
      </c>
      <c r="CH282" s="61">
        <f t="shared" si="610"/>
        <v>0</v>
      </c>
      <c r="CI282" s="161">
        <f>(A!C283-NF!CG282)*NF!CF282</f>
        <v>0</v>
      </c>
      <c r="CJ282" s="109"/>
      <c r="CK282" s="62">
        <f t="shared" si="611"/>
        <v>3.69</v>
      </c>
      <c r="CL282" s="61">
        <f t="shared" si="612"/>
        <v>0</v>
      </c>
      <c r="CM282" s="61">
        <f>(A!C283-NF!CK282)*NF!CJ282</f>
        <v>0</v>
      </c>
      <c r="CN282" s="61" t="str">
        <f t="shared" si="613"/>
        <v>Lombo Tipo Canadense Kg</v>
      </c>
      <c r="CO282" s="109"/>
      <c r="CP282" s="62">
        <f t="shared" si="614"/>
        <v>3.69</v>
      </c>
      <c r="CQ282" s="61">
        <f t="shared" si="615"/>
        <v>0</v>
      </c>
      <c r="CR282" s="161">
        <f>(A!C283-NF!CP282)*NF!CO282</f>
        <v>0</v>
      </c>
      <c r="CS282" s="109"/>
      <c r="CT282" s="62">
        <f t="shared" si="616"/>
        <v>3.69</v>
      </c>
      <c r="CU282" s="61">
        <f t="shared" si="617"/>
        <v>0</v>
      </c>
      <c r="CV282" s="61">
        <f>(A!C283-NF!CT282)*NF!CS282</f>
        <v>0</v>
      </c>
      <c r="CW282" s="61" t="str">
        <f t="shared" si="618"/>
        <v>Lombo Tipo Canadense Kg</v>
      </c>
      <c r="CX282" s="109"/>
      <c r="CY282" s="62">
        <f t="shared" si="619"/>
        <v>3.69</v>
      </c>
      <c r="CZ282" s="61">
        <f t="shared" si="620"/>
        <v>0</v>
      </c>
      <c r="DA282" s="161">
        <f>(A!C283-NF!CY282)*NF!CX282</f>
        <v>0</v>
      </c>
      <c r="DB282" s="109"/>
      <c r="DC282" s="62">
        <f t="shared" si="621"/>
        <v>3.69</v>
      </c>
      <c r="DD282" s="61">
        <f t="shared" si="622"/>
        <v>0</v>
      </c>
      <c r="DE282" s="61">
        <f>(A!C283-NF!DC282)*NF!DB282</f>
        <v>0</v>
      </c>
      <c r="DF282" s="61" t="str">
        <f t="shared" si="623"/>
        <v>Lombo Tipo Canadense Kg</v>
      </c>
      <c r="DG282" s="109"/>
      <c r="DH282" s="62">
        <f t="shared" si="624"/>
        <v>3.69</v>
      </c>
      <c r="DI282" s="61">
        <f t="shared" si="625"/>
        <v>0</v>
      </c>
      <c r="DJ282" s="161">
        <f>(A!C283-NF!DH282)*NF!DG282</f>
        <v>0</v>
      </c>
      <c r="DK282" s="109"/>
      <c r="DL282" s="62">
        <f t="shared" si="626"/>
        <v>3.69</v>
      </c>
      <c r="DM282" s="61">
        <f t="shared" si="627"/>
        <v>0</v>
      </c>
      <c r="DN282" s="61">
        <f>(A!C283-NF!DL282)*NF!DK282</f>
        <v>0</v>
      </c>
      <c r="DO282" s="61" t="str">
        <f t="shared" si="628"/>
        <v>Lombo Tipo Canadense Kg</v>
      </c>
      <c r="DP282" s="109"/>
      <c r="DQ282" s="62">
        <f t="shared" si="629"/>
        <v>3.69</v>
      </c>
      <c r="DR282" s="61">
        <f t="shared" si="630"/>
        <v>0</v>
      </c>
      <c r="DS282" s="161">
        <f>(A!C283-NF!DQ282)*NF!DP282</f>
        <v>0</v>
      </c>
      <c r="DT282" s="109"/>
      <c r="DU282" s="62">
        <f t="shared" si="631"/>
        <v>3.69</v>
      </c>
      <c r="DV282" s="61">
        <f t="shared" si="632"/>
        <v>0</v>
      </c>
      <c r="DW282" s="61">
        <f>(A!C283-NF!DU282)*NF!DT282</f>
        <v>0</v>
      </c>
      <c r="DX282" s="61" t="str">
        <f t="shared" si="633"/>
        <v>Lombo Tipo Canadense Kg</v>
      </c>
      <c r="DY282" s="109"/>
      <c r="DZ282" s="62">
        <f t="shared" si="634"/>
        <v>3.69</v>
      </c>
      <c r="EA282" s="61">
        <f t="shared" si="635"/>
        <v>0</v>
      </c>
      <c r="EB282" s="161">
        <f>(A!C283-NF!DZ282)*NF!DY282</f>
        <v>0</v>
      </c>
      <c r="EC282" s="109"/>
      <c r="ED282" s="62">
        <f t="shared" si="636"/>
        <v>3.69</v>
      </c>
      <c r="EE282" s="61">
        <f t="shared" si="637"/>
        <v>0</v>
      </c>
      <c r="EF282" s="61">
        <f>(A!C283-NF!ED282)*NF!EC282</f>
        <v>0</v>
      </c>
      <c r="EG282" s="61" t="str">
        <f t="shared" si="638"/>
        <v>Lombo Tipo Canadense Kg</v>
      </c>
      <c r="EH282" s="109"/>
      <c r="EI282" s="62">
        <f t="shared" si="639"/>
        <v>3.69</v>
      </c>
      <c r="EJ282" s="61">
        <f t="shared" si="640"/>
        <v>0</v>
      </c>
      <c r="EK282" s="161">
        <f>(A!C283-NF!EI282)*NF!EH282</f>
        <v>0</v>
      </c>
      <c r="EL282" s="109"/>
      <c r="EM282" s="62">
        <f t="shared" si="641"/>
        <v>3.69</v>
      </c>
      <c r="EN282" s="61">
        <f t="shared" si="642"/>
        <v>0</v>
      </c>
      <c r="EO282" s="161">
        <f>(A!C283-NF!EM282)*NF!EL282</f>
        <v>0</v>
      </c>
      <c r="EP282" s="61" t="str">
        <f t="shared" si="643"/>
        <v>Lombo Tipo Canadense Kg</v>
      </c>
      <c r="EQ282" s="109"/>
      <c r="ER282" s="62">
        <f t="shared" si="644"/>
        <v>3.69</v>
      </c>
      <c r="ES282" s="61">
        <f t="shared" si="645"/>
        <v>0</v>
      </c>
      <c r="ET282" s="161">
        <f>(A!C283-NF!ER282)*NF!EQ282</f>
        <v>0</v>
      </c>
      <c r="EU282" s="109"/>
      <c r="EV282" s="62">
        <f t="shared" si="646"/>
        <v>3.69</v>
      </c>
      <c r="EW282" s="61">
        <f t="shared" si="647"/>
        <v>0</v>
      </c>
      <c r="EX282" s="161">
        <f>(A!C283-NF!EV282)*NF!EU282</f>
        <v>0</v>
      </c>
      <c r="EY282" s="61" t="str">
        <f t="shared" si="648"/>
        <v>Lombo Tipo Canadense Kg</v>
      </c>
      <c r="EZ282" s="109"/>
      <c r="FA282" s="62">
        <f t="shared" si="649"/>
        <v>3.69</v>
      </c>
      <c r="FB282" s="61">
        <f t="shared" si="650"/>
        <v>0</v>
      </c>
      <c r="FC282" s="161">
        <f>(A!C283-NF!FA282)*NF!EZ282</f>
        <v>0</v>
      </c>
      <c r="FD282" s="109"/>
      <c r="FE282" s="62">
        <f t="shared" si="651"/>
        <v>3.69</v>
      </c>
      <c r="FF282" s="61">
        <f t="shared" si="652"/>
        <v>0</v>
      </c>
      <c r="FG282" s="161">
        <f>(A!C283-NF!FE282)*NF!FD282</f>
        <v>0</v>
      </c>
      <c r="FH282" s="61" t="str">
        <f t="shared" si="653"/>
        <v>Lombo Tipo Canadense Kg</v>
      </c>
      <c r="FI282" s="109"/>
      <c r="FJ282" s="62">
        <f t="shared" si="654"/>
        <v>3.69</v>
      </c>
      <c r="FK282" s="61">
        <f t="shared" si="655"/>
        <v>0</v>
      </c>
      <c r="FL282" s="161">
        <f>(A!C283-NF!FJ282)*NF!FI282</f>
        <v>0</v>
      </c>
      <c r="FM282" s="109"/>
      <c r="FN282" s="62">
        <f t="shared" si="656"/>
        <v>3.69</v>
      </c>
      <c r="FO282" s="61">
        <f t="shared" si="657"/>
        <v>0</v>
      </c>
      <c r="FP282" s="161">
        <f>(A!C283-NF!FN282)*NF!FM282</f>
        <v>0</v>
      </c>
      <c r="FQ282" s="61" t="str">
        <f t="shared" si="658"/>
        <v>Lombo Tipo Canadense Kg</v>
      </c>
      <c r="FR282" s="109"/>
      <c r="FS282" s="62">
        <f t="shared" si="659"/>
        <v>3.69</v>
      </c>
      <c r="FT282" s="161">
        <f t="shared" si="660"/>
        <v>0</v>
      </c>
      <c r="FU282" s="161">
        <f>(A!C283-NF!FS282)*NF!FR282</f>
        <v>0</v>
      </c>
      <c r="FV282" s="109"/>
      <c r="FW282" s="62">
        <f t="shared" si="661"/>
        <v>3.69</v>
      </c>
      <c r="FX282" s="61">
        <f t="shared" si="662"/>
        <v>0</v>
      </c>
      <c r="FY282" s="161">
        <f>(A!C283-NF!FW282)*NF!FV282</f>
        <v>0</v>
      </c>
      <c r="FZ282" s="61" t="str">
        <f t="shared" si="663"/>
        <v>Lombo Tipo Canadense Kg</v>
      </c>
      <c r="GA282" s="109"/>
      <c r="GB282" s="62">
        <f t="shared" si="664"/>
        <v>3.69</v>
      </c>
      <c r="GC282" s="61">
        <f t="shared" si="665"/>
        <v>0</v>
      </c>
      <c r="GD282" s="161">
        <f>(A!C283-NF!GB282)*NF!GA282</f>
        <v>0</v>
      </c>
      <c r="GE282" s="109"/>
      <c r="GF282" s="62">
        <f t="shared" si="666"/>
        <v>3.69</v>
      </c>
      <c r="GG282" s="61">
        <f t="shared" si="667"/>
        <v>0</v>
      </c>
      <c r="GH282" s="161">
        <f>(A!C283-NF!GF282)*NF!GE282</f>
        <v>0</v>
      </c>
      <c r="GI282" s="61" t="str">
        <f t="shared" si="668"/>
        <v>Lombo Tipo Canadense Kg</v>
      </c>
      <c r="GJ282" s="109"/>
      <c r="GK282" s="62">
        <f t="shared" si="669"/>
        <v>3.69</v>
      </c>
      <c r="GL282" s="61">
        <f t="shared" si="670"/>
        <v>0</v>
      </c>
      <c r="GM282" s="161">
        <f>(A!C283-NF!GK282)*NF!GJ282</f>
        <v>0</v>
      </c>
      <c r="GN282" s="109"/>
      <c r="GO282" s="62">
        <f t="shared" si="671"/>
        <v>3.69</v>
      </c>
      <c r="GP282" s="61">
        <f t="shared" si="672"/>
        <v>0</v>
      </c>
      <c r="GQ282" s="161">
        <f>(A!C283-NF!GO282)*NF!GN282</f>
        <v>0</v>
      </c>
      <c r="GR282" s="61" t="str">
        <f t="shared" si="673"/>
        <v>Lombo Tipo Canadense Kg</v>
      </c>
      <c r="GS282" s="109"/>
      <c r="GT282" s="62">
        <f t="shared" si="674"/>
        <v>3.69</v>
      </c>
      <c r="GU282" s="61">
        <f t="shared" si="675"/>
        <v>0</v>
      </c>
      <c r="GV282" s="161">
        <f>(A!C283-NF!GT282)*NF!GS282</f>
        <v>0</v>
      </c>
      <c r="GW282" s="109"/>
      <c r="GX282" s="62">
        <f t="shared" si="676"/>
        <v>3.69</v>
      </c>
      <c r="GY282" s="61">
        <f t="shared" si="677"/>
        <v>0</v>
      </c>
      <c r="GZ282" s="161">
        <f>(A!C283-NF!GX282)*NF!GW282</f>
        <v>0</v>
      </c>
      <c r="HA282" s="61" t="str">
        <f t="shared" si="678"/>
        <v>Lombo Tipo Canadense Kg</v>
      </c>
      <c r="HB282" s="109"/>
      <c r="HC282" s="62">
        <f t="shared" si="679"/>
        <v>3.69</v>
      </c>
      <c r="HD282" s="61">
        <f t="shared" si="680"/>
        <v>0</v>
      </c>
      <c r="HE282" s="161">
        <f>(A!C283-NF!HC282)*NF!HB282</f>
        <v>0</v>
      </c>
      <c r="HF282" s="109"/>
      <c r="HG282" s="62">
        <f t="shared" si="681"/>
        <v>3.69</v>
      </c>
      <c r="HH282" s="61">
        <f t="shared" si="682"/>
        <v>0</v>
      </c>
      <c r="HI282" s="161">
        <f>(A!C283-NF!HG282)*NF!HF282</f>
        <v>0</v>
      </c>
      <c r="HJ282" s="61" t="str">
        <f t="shared" si="683"/>
        <v>Lombo Tipo Canadense Kg</v>
      </c>
      <c r="HK282" s="109"/>
      <c r="HL282" s="62">
        <f t="shared" si="684"/>
        <v>3.69</v>
      </c>
      <c r="HM282" s="61">
        <f t="shared" si="685"/>
        <v>0</v>
      </c>
      <c r="HN282" s="161">
        <f>(A!C283-NF!HL282)*NF!HK282</f>
        <v>0</v>
      </c>
      <c r="HO282" s="109"/>
      <c r="HP282" s="62">
        <f t="shared" si="686"/>
        <v>3.69</v>
      </c>
      <c r="HQ282" s="61">
        <f t="shared" si="687"/>
        <v>0</v>
      </c>
      <c r="HR282" s="161">
        <f>(A!C283-NF!HP282)*NF!HO282</f>
        <v>0</v>
      </c>
      <c r="HS282" s="61" t="str">
        <f t="shared" si="688"/>
        <v>Lombo Tipo Canadense Kg</v>
      </c>
      <c r="HT282" s="109"/>
      <c r="HU282" s="62">
        <f t="shared" si="689"/>
        <v>3.69</v>
      </c>
      <c r="HV282" s="61">
        <f t="shared" si="690"/>
        <v>0</v>
      </c>
      <c r="HW282" s="161">
        <f>(A!C283-NF!HU282)*NF!HT282</f>
        <v>0</v>
      </c>
      <c r="HX282" s="109"/>
      <c r="HY282" s="62">
        <f t="shared" si="691"/>
        <v>3.69</v>
      </c>
      <c r="HZ282" s="61">
        <f t="shared" si="692"/>
        <v>0</v>
      </c>
      <c r="IA282" s="161">
        <f>(A!C283-NF!HY282)*NF!HX282</f>
        <v>0</v>
      </c>
      <c r="IB282" s="61" t="str">
        <f t="shared" si="693"/>
        <v>Lombo Tipo Canadense Kg</v>
      </c>
      <c r="IC282" s="109"/>
      <c r="ID282" s="62">
        <f t="shared" si="694"/>
        <v>3.69</v>
      </c>
      <c r="IE282" s="61">
        <f t="shared" si="695"/>
        <v>0</v>
      </c>
      <c r="IF282" s="161">
        <f>(A!C283-NF!ID282)*NF!IC282</f>
        <v>0</v>
      </c>
      <c r="IG282" s="61" t="str">
        <f t="shared" si="696"/>
        <v>Lombo Tipo Canadense Kg</v>
      </c>
      <c r="IH282" s="109"/>
      <c r="II282" s="62">
        <f t="shared" si="697"/>
        <v>3.69</v>
      </c>
      <c r="IJ282" s="61">
        <f t="shared" si="698"/>
        <v>0</v>
      </c>
      <c r="IK282" s="161">
        <f>(A!C283-NF!II282)*NF!IH282</f>
        <v>0</v>
      </c>
      <c r="IL282" s="61" t="str">
        <f t="shared" si="699"/>
        <v>Lombo Tipo Canadense Kg</v>
      </c>
      <c r="IM282" s="61"/>
      <c r="IN282" s="61">
        <f t="shared" si="700"/>
        <v>3.69</v>
      </c>
      <c r="IO282" s="61">
        <f t="shared" si="701"/>
        <v>0</v>
      </c>
      <c r="IP282" s="161">
        <f>(A!C283-NF!IN282)*NF!IM282</f>
        <v>0</v>
      </c>
      <c r="IQ282" s="61">
        <f t="shared" si="702"/>
        <v>0</v>
      </c>
      <c r="IR282" s="107">
        <f t="shared" si="703"/>
        <v>0</v>
      </c>
      <c r="IS282" s="97" t="e">
        <f t="shared" si="704"/>
        <v>#DIV/0!</v>
      </c>
      <c r="IT282" s="162"/>
      <c r="IU282" s="162"/>
      <c r="IV282" s="162"/>
    </row>
    <row r="283" spans="1:256" x14ac:dyDescent="0.2">
      <c r="A283" s="163" t="str">
        <f>A!B284</f>
        <v>Manteiga Coopatos 200g</v>
      </c>
      <c r="B283" s="163">
        <f>A!C284</f>
        <v>5.37</v>
      </c>
      <c r="C283" s="104"/>
      <c r="D283" s="102">
        <f t="shared" si="564"/>
        <v>5.37</v>
      </c>
      <c r="E283" s="103">
        <f t="shared" si="565"/>
        <v>0</v>
      </c>
      <c r="F283" s="105">
        <f>(A!C284-NF!D283)*NF!C283</f>
        <v>0</v>
      </c>
      <c r="G283" s="104"/>
      <c r="H283" s="102">
        <f t="shared" si="566"/>
        <v>5.37</v>
      </c>
      <c r="I283" s="59">
        <f t="shared" si="567"/>
        <v>0</v>
      </c>
      <c r="J283" s="59">
        <f>(A!C284-NF!H283)*NF!G283</f>
        <v>0</v>
      </c>
      <c r="K283" s="59" t="str">
        <f t="shared" si="568"/>
        <v>Manteiga Coopatos 200g</v>
      </c>
      <c r="L283" s="104"/>
      <c r="M283" s="60">
        <f t="shared" si="569"/>
        <v>5.37</v>
      </c>
      <c r="N283" s="103">
        <f t="shared" si="570"/>
        <v>0</v>
      </c>
      <c r="O283" s="105">
        <f>(A!C284-NF!M283)*NF!L283</f>
        <v>0</v>
      </c>
      <c r="P283" s="104"/>
      <c r="Q283" s="102">
        <f t="shared" si="571"/>
        <v>5.37</v>
      </c>
      <c r="R283" s="59">
        <f t="shared" si="572"/>
        <v>0</v>
      </c>
      <c r="S283" s="103">
        <f>(A!C284-NF!Q283)*NF!P283</f>
        <v>0</v>
      </c>
      <c r="T283" s="103" t="str">
        <f t="shared" si="573"/>
        <v>Manteiga Coopatos 200g</v>
      </c>
      <c r="U283" s="104"/>
      <c r="V283" s="102">
        <f t="shared" si="574"/>
        <v>5.37</v>
      </c>
      <c r="W283" s="59">
        <f t="shared" si="575"/>
        <v>0</v>
      </c>
      <c r="X283" s="106">
        <f>(A!C284-NF!V283)*NF!U283</f>
        <v>0</v>
      </c>
      <c r="Y283" s="104"/>
      <c r="Z283" s="60">
        <f t="shared" si="576"/>
        <v>5.37</v>
      </c>
      <c r="AA283" s="59">
        <f t="shared" si="577"/>
        <v>0</v>
      </c>
      <c r="AB283" s="59">
        <f>(A!C284-NF!Z283)*NF!Y283</f>
        <v>0</v>
      </c>
      <c r="AC283" s="59" t="str">
        <f t="shared" si="578"/>
        <v>Manteiga Coopatos 200g</v>
      </c>
      <c r="AD283" s="104"/>
      <c r="AE283" s="60">
        <f t="shared" si="579"/>
        <v>5.37</v>
      </c>
      <c r="AF283" s="59">
        <f t="shared" si="580"/>
        <v>0</v>
      </c>
      <c r="AG283" s="106">
        <f>(A!C284-NF!AE283)*NF!AD283</f>
        <v>0</v>
      </c>
      <c r="AH283" s="104"/>
      <c r="AI283" s="60">
        <f t="shared" si="581"/>
        <v>5.37</v>
      </c>
      <c r="AJ283" s="59">
        <f t="shared" si="582"/>
        <v>0</v>
      </c>
      <c r="AK283" s="59">
        <f>(A!C284-NF!AI283)*NF!AH283</f>
        <v>0</v>
      </c>
      <c r="AL283" s="59" t="str">
        <f t="shared" si="583"/>
        <v>Manteiga Coopatos 200g</v>
      </c>
      <c r="AM283" s="104"/>
      <c r="AN283" s="60">
        <f t="shared" si="584"/>
        <v>5.37</v>
      </c>
      <c r="AO283" s="59">
        <f t="shared" si="585"/>
        <v>0</v>
      </c>
      <c r="AP283" s="106">
        <f>(A!C284-NF!AN283)*NF!AM283</f>
        <v>0</v>
      </c>
      <c r="AQ283" s="104"/>
      <c r="AR283" s="60">
        <f t="shared" si="586"/>
        <v>5.37</v>
      </c>
      <c r="AS283" s="59">
        <f t="shared" si="587"/>
        <v>0</v>
      </c>
      <c r="AT283" s="59">
        <f>(A!C284-NF!AR283)*NF!AQ283</f>
        <v>0</v>
      </c>
      <c r="AU283" s="59" t="str">
        <f t="shared" si="588"/>
        <v>Manteiga Coopatos 200g</v>
      </c>
      <c r="AV283" s="104"/>
      <c r="AW283" s="60">
        <f t="shared" si="589"/>
        <v>5.37</v>
      </c>
      <c r="AX283" s="59">
        <f t="shared" si="590"/>
        <v>0</v>
      </c>
      <c r="AY283" s="106">
        <f>(A!C284-NF!AW283)*NF!AV283</f>
        <v>0</v>
      </c>
      <c r="AZ283" s="104"/>
      <c r="BA283" s="60">
        <f t="shared" si="591"/>
        <v>5.37</v>
      </c>
      <c r="BB283" s="59">
        <f t="shared" si="592"/>
        <v>0</v>
      </c>
      <c r="BC283" s="59">
        <f>(A!C284-NF!BA283)*NF!AZ283</f>
        <v>0</v>
      </c>
      <c r="BD283" s="59" t="str">
        <f t="shared" si="593"/>
        <v>Manteiga Coopatos 200g</v>
      </c>
      <c r="BE283" s="104"/>
      <c r="BF283" s="60">
        <f t="shared" si="594"/>
        <v>5.37</v>
      </c>
      <c r="BG283" s="59">
        <f t="shared" si="595"/>
        <v>0</v>
      </c>
      <c r="BH283" s="106">
        <f>(A!C284-NF!BF283)*NF!BE283</f>
        <v>0</v>
      </c>
      <c r="BI283" s="104"/>
      <c r="BJ283" s="60">
        <f t="shared" si="596"/>
        <v>5.37</v>
      </c>
      <c r="BK283" s="59">
        <f t="shared" si="597"/>
        <v>0</v>
      </c>
      <c r="BL283" s="59">
        <f>(A!C284-NF!BJ283)*NF!BI283</f>
        <v>0</v>
      </c>
      <c r="BM283" s="59" t="str">
        <f t="shared" si="598"/>
        <v>Manteiga Coopatos 200g</v>
      </c>
      <c r="BN283" s="104"/>
      <c r="BO283" s="60">
        <f t="shared" si="599"/>
        <v>5.37</v>
      </c>
      <c r="BP283" s="59">
        <f t="shared" si="600"/>
        <v>0</v>
      </c>
      <c r="BQ283" s="106">
        <f>(A!C284-NF!BO283)*NF!BN283</f>
        <v>0</v>
      </c>
      <c r="BR283" s="104"/>
      <c r="BS283" s="60">
        <f t="shared" si="601"/>
        <v>5.37</v>
      </c>
      <c r="BT283" s="59">
        <f t="shared" si="602"/>
        <v>0</v>
      </c>
      <c r="BU283" s="59">
        <f>(A!C284-NF!BS283)*NF!BR283</f>
        <v>0</v>
      </c>
      <c r="BV283" s="59" t="str">
        <f t="shared" si="603"/>
        <v>Manteiga Coopatos 200g</v>
      </c>
      <c r="BW283" s="104"/>
      <c r="BX283" s="60">
        <f t="shared" si="604"/>
        <v>5.37</v>
      </c>
      <c r="BY283" s="59">
        <f t="shared" si="605"/>
        <v>0</v>
      </c>
      <c r="BZ283" s="106">
        <f>(A!C284-NF!BX283)*NF!BW283</f>
        <v>0</v>
      </c>
      <c r="CA283" s="104"/>
      <c r="CB283" s="60">
        <f t="shared" si="606"/>
        <v>5.37</v>
      </c>
      <c r="CC283" s="59">
        <f t="shared" si="607"/>
        <v>0</v>
      </c>
      <c r="CD283" s="59">
        <f>(A!C284-NF!CB283)*NF!CA283</f>
        <v>0</v>
      </c>
      <c r="CE283" s="59" t="str">
        <f t="shared" si="608"/>
        <v>Manteiga Coopatos 200g</v>
      </c>
      <c r="CF283" s="104"/>
      <c r="CG283" s="60">
        <f t="shared" si="609"/>
        <v>5.37</v>
      </c>
      <c r="CH283" s="59">
        <f t="shared" si="610"/>
        <v>0</v>
      </c>
      <c r="CI283" s="106">
        <f>(A!C284-NF!CG283)*NF!CF283</f>
        <v>0</v>
      </c>
      <c r="CJ283" s="104"/>
      <c r="CK283" s="60">
        <f t="shared" si="611"/>
        <v>5.37</v>
      </c>
      <c r="CL283" s="59">
        <f t="shared" si="612"/>
        <v>0</v>
      </c>
      <c r="CM283" s="59">
        <f>(A!C284-NF!CK283)*NF!CJ283</f>
        <v>0</v>
      </c>
      <c r="CN283" s="59" t="str">
        <f t="shared" si="613"/>
        <v>Manteiga Coopatos 200g</v>
      </c>
      <c r="CO283" s="104"/>
      <c r="CP283" s="60">
        <f t="shared" si="614"/>
        <v>5.37</v>
      </c>
      <c r="CQ283" s="59">
        <f t="shared" si="615"/>
        <v>0</v>
      </c>
      <c r="CR283" s="106">
        <f>(A!C284-NF!CP283)*NF!CO283</f>
        <v>0</v>
      </c>
      <c r="CS283" s="104"/>
      <c r="CT283" s="60">
        <f t="shared" si="616"/>
        <v>5.37</v>
      </c>
      <c r="CU283" s="59">
        <f t="shared" si="617"/>
        <v>0</v>
      </c>
      <c r="CV283" s="59">
        <f>(A!C284-NF!CT283)*NF!CS283</f>
        <v>0</v>
      </c>
      <c r="CW283" s="59" t="str">
        <f t="shared" si="618"/>
        <v>Manteiga Coopatos 200g</v>
      </c>
      <c r="CX283" s="104"/>
      <c r="CY283" s="60">
        <f t="shared" si="619"/>
        <v>5.37</v>
      </c>
      <c r="CZ283" s="59">
        <f t="shared" si="620"/>
        <v>0</v>
      </c>
      <c r="DA283" s="106">
        <f>(A!C284-NF!CY283)*NF!CX283</f>
        <v>0</v>
      </c>
      <c r="DB283" s="104"/>
      <c r="DC283" s="60">
        <f t="shared" si="621"/>
        <v>5.37</v>
      </c>
      <c r="DD283" s="59">
        <f t="shared" si="622"/>
        <v>0</v>
      </c>
      <c r="DE283" s="59">
        <f>(A!C284-NF!DC283)*NF!DB283</f>
        <v>0</v>
      </c>
      <c r="DF283" s="59" t="str">
        <f t="shared" si="623"/>
        <v>Manteiga Coopatos 200g</v>
      </c>
      <c r="DG283" s="104"/>
      <c r="DH283" s="60">
        <f t="shared" si="624"/>
        <v>5.37</v>
      </c>
      <c r="DI283" s="59">
        <f t="shared" si="625"/>
        <v>0</v>
      </c>
      <c r="DJ283" s="106">
        <f>(A!C284-NF!DH283)*NF!DG283</f>
        <v>0</v>
      </c>
      <c r="DK283" s="104"/>
      <c r="DL283" s="60">
        <f t="shared" si="626"/>
        <v>5.37</v>
      </c>
      <c r="DM283" s="59">
        <f t="shared" si="627"/>
        <v>0</v>
      </c>
      <c r="DN283" s="59">
        <f>(A!C284-NF!DL283)*NF!DK283</f>
        <v>0</v>
      </c>
      <c r="DO283" s="59" t="str">
        <f t="shared" si="628"/>
        <v>Manteiga Coopatos 200g</v>
      </c>
      <c r="DP283" s="104"/>
      <c r="DQ283" s="60">
        <f t="shared" si="629"/>
        <v>5.37</v>
      </c>
      <c r="DR283" s="59">
        <f t="shared" si="630"/>
        <v>0</v>
      </c>
      <c r="DS283" s="106">
        <f>(A!C284-NF!DQ283)*NF!DP283</f>
        <v>0</v>
      </c>
      <c r="DT283" s="104"/>
      <c r="DU283" s="60">
        <f t="shared" si="631"/>
        <v>5.37</v>
      </c>
      <c r="DV283" s="59">
        <f t="shared" si="632"/>
        <v>0</v>
      </c>
      <c r="DW283" s="59">
        <f>(A!C284-NF!DU283)*NF!DT283</f>
        <v>0</v>
      </c>
      <c r="DX283" s="59" t="str">
        <f t="shared" si="633"/>
        <v>Manteiga Coopatos 200g</v>
      </c>
      <c r="DY283" s="104"/>
      <c r="DZ283" s="60">
        <f t="shared" si="634"/>
        <v>5.37</v>
      </c>
      <c r="EA283" s="59">
        <f t="shared" si="635"/>
        <v>0</v>
      </c>
      <c r="EB283" s="106">
        <f>(A!C284-NF!DZ283)*NF!DY283</f>
        <v>0</v>
      </c>
      <c r="EC283" s="104"/>
      <c r="ED283" s="60">
        <f t="shared" si="636"/>
        <v>5.37</v>
      </c>
      <c r="EE283" s="59">
        <f t="shared" si="637"/>
        <v>0</v>
      </c>
      <c r="EF283" s="59">
        <f>(A!C284-NF!ED283)*NF!EC283</f>
        <v>0</v>
      </c>
      <c r="EG283" s="59" t="str">
        <f t="shared" si="638"/>
        <v>Manteiga Coopatos 200g</v>
      </c>
      <c r="EH283" s="104"/>
      <c r="EI283" s="60">
        <f t="shared" si="639"/>
        <v>5.37</v>
      </c>
      <c r="EJ283" s="59">
        <f t="shared" si="640"/>
        <v>0</v>
      </c>
      <c r="EK283" s="106">
        <f>(A!C284-NF!EI283)*NF!EH283</f>
        <v>0</v>
      </c>
      <c r="EL283" s="104"/>
      <c r="EM283" s="60">
        <f t="shared" si="641"/>
        <v>5.37</v>
      </c>
      <c r="EN283" s="59">
        <f t="shared" si="642"/>
        <v>0</v>
      </c>
      <c r="EO283" s="106">
        <f>(A!C284-NF!EM283)*NF!EL283</f>
        <v>0</v>
      </c>
      <c r="EP283" s="59" t="str">
        <f t="shared" si="643"/>
        <v>Manteiga Coopatos 200g</v>
      </c>
      <c r="EQ283" s="104"/>
      <c r="ER283" s="60">
        <f t="shared" si="644"/>
        <v>5.37</v>
      </c>
      <c r="ES283" s="59">
        <f t="shared" si="645"/>
        <v>0</v>
      </c>
      <c r="ET283" s="106">
        <f>(A!C284-NF!ER283)*NF!EQ283</f>
        <v>0</v>
      </c>
      <c r="EU283" s="104"/>
      <c r="EV283" s="60">
        <f t="shared" si="646"/>
        <v>5.37</v>
      </c>
      <c r="EW283" s="59">
        <f t="shared" si="647"/>
        <v>0</v>
      </c>
      <c r="EX283" s="106">
        <f>(A!C284-NF!EV283)*NF!EU283</f>
        <v>0</v>
      </c>
      <c r="EY283" s="59" t="str">
        <f t="shared" si="648"/>
        <v>Manteiga Coopatos 200g</v>
      </c>
      <c r="EZ283" s="104"/>
      <c r="FA283" s="60">
        <f t="shared" si="649"/>
        <v>5.37</v>
      </c>
      <c r="FB283" s="59">
        <f t="shared" si="650"/>
        <v>0</v>
      </c>
      <c r="FC283" s="106">
        <f>(A!C284-NF!FA283)*NF!EZ283</f>
        <v>0</v>
      </c>
      <c r="FD283" s="104"/>
      <c r="FE283" s="60">
        <f t="shared" si="651"/>
        <v>5.37</v>
      </c>
      <c r="FF283" s="59">
        <f t="shared" si="652"/>
        <v>0</v>
      </c>
      <c r="FG283" s="106">
        <f>(A!C284-NF!FE283)*NF!FD283</f>
        <v>0</v>
      </c>
      <c r="FH283" s="59" t="str">
        <f t="shared" si="653"/>
        <v>Manteiga Coopatos 200g</v>
      </c>
      <c r="FI283" s="104"/>
      <c r="FJ283" s="60">
        <f t="shared" si="654"/>
        <v>5.37</v>
      </c>
      <c r="FK283" s="59">
        <f t="shared" si="655"/>
        <v>0</v>
      </c>
      <c r="FL283" s="106">
        <f>(A!C284-NF!FJ283)*NF!FI283</f>
        <v>0</v>
      </c>
      <c r="FM283" s="104"/>
      <c r="FN283" s="60">
        <f t="shared" si="656"/>
        <v>5.37</v>
      </c>
      <c r="FO283" s="59">
        <f t="shared" si="657"/>
        <v>0</v>
      </c>
      <c r="FP283" s="106">
        <f>(A!C284-NF!FN283)*NF!FM283</f>
        <v>0</v>
      </c>
      <c r="FQ283" s="59" t="str">
        <f t="shared" si="658"/>
        <v>Manteiga Coopatos 200g</v>
      </c>
      <c r="FR283" s="104"/>
      <c r="FS283" s="60">
        <f t="shared" si="659"/>
        <v>5.37</v>
      </c>
      <c r="FT283" s="106">
        <f t="shared" si="660"/>
        <v>0</v>
      </c>
      <c r="FU283" s="106">
        <f>(A!C284-NF!FS283)*NF!FR283</f>
        <v>0</v>
      </c>
      <c r="FV283" s="104"/>
      <c r="FW283" s="60">
        <f t="shared" si="661"/>
        <v>5.37</v>
      </c>
      <c r="FX283" s="59">
        <f t="shared" si="662"/>
        <v>0</v>
      </c>
      <c r="FY283" s="106">
        <f>(A!C284-NF!FW283)*NF!FV283</f>
        <v>0</v>
      </c>
      <c r="FZ283" s="59" t="str">
        <f t="shared" si="663"/>
        <v>Manteiga Coopatos 200g</v>
      </c>
      <c r="GA283" s="104"/>
      <c r="GB283" s="60">
        <f t="shared" si="664"/>
        <v>5.37</v>
      </c>
      <c r="GC283" s="59">
        <f t="shared" si="665"/>
        <v>0</v>
      </c>
      <c r="GD283" s="106">
        <f>(A!C284-NF!GB283)*NF!GA283</f>
        <v>0</v>
      </c>
      <c r="GE283" s="104"/>
      <c r="GF283" s="60">
        <f t="shared" si="666"/>
        <v>5.37</v>
      </c>
      <c r="GG283" s="59">
        <f t="shared" si="667"/>
        <v>0</v>
      </c>
      <c r="GH283" s="106">
        <f>(A!C284-NF!GF283)*NF!GE283</f>
        <v>0</v>
      </c>
      <c r="GI283" s="59" t="str">
        <f t="shared" si="668"/>
        <v>Manteiga Coopatos 200g</v>
      </c>
      <c r="GJ283" s="104"/>
      <c r="GK283" s="60">
        <f t="shared" si="669"/>
        <v>5.37</v>
      </c>
      <c r="GL283" s="59">
        <f t="shared" si="670"/>
        <v>0</v>
      </c>
      <c r="GM283" s="106">
        <f>(A!C284-NF!GK283)*NF!GJ283</f>
        <v>0</v>
      </c>
      <c r="GN283" s="104"/>
      <c r="GO283" s="60">
        <f t="shared" si="671"/>
        <v>5.37</v>
      </c>
      <c r="GP283" s="59">
        <f t="shared" si="672"/>
        <v>0</v>
      </c>
      <c r="GQ283" s="106">
        <f>(A!C284-NF!GO283)*NF!GN283</f>
        <v>0</v>
      </c>
      <c r="GR283" s="59" t="str">
        <f t="shared" si="673"/>
        <v>Manteiga Coopatos 200g</v>
      </c>
      <c r="GS283" s="104"/>
      <c r="GT283" s="60">
        <f t="shared" si="674"/>
        <v>5.37</v>
      </c>
      <c r="GU283" s="59">
        <f t="shared" si="675"/>
        <v>0</v>
      </c>
      <c r="GV283" s="106">
        <f>(A!C284-NF!GT283)*NF!GS283</f>
        <v>0</v>
      </c>
      <c r="GW283" s="104"/>
      <c r="GX283" s="60">
        <f t="shared" si="676"/>
        <v>5.37</v>
      </c>
      <c r="GY283" s="59">
        <f t="shared" si="677"/>
        <v>0</v>
      </c>
      <c r="GZ283" s="106">
        <f>(A!C284-NF!GX283)*NF!GW283</f>
        <v>0</v>
      </c>
      <c r="HA283" s="59" t="str">
        <f t="shared" si="678"/>
        <v>Manteiga Coopatos 200g</v>
      </c>
      <c r="HB283" s="104"/>
      <c r="HC283" s="60">
        <f t="shared" si="679"/>
        <v>5.37</v>
      </c>
      <c r="HD283" s="59">
        <f t="shared" si="680"/>
        <v>0</v>
      </c>
      <c r="HE283" s="106">
        <f>(A!C284-NF!HC283)*NF!HB283</f>
        <v>0</v>
      </c>
      <c r="HF283" s="104"/>
      <c r="HG283" s="60">
        <f t="shared" si="681"/>
        <v>5.37</v>
      </c>
      <c r="HH283" s="59">
        <f t="shared" si="682"/>
        <v>0</v>
      </c>
      <c r="HI283" s="106">
        <f>(A!C284-NF!HG283)*NF!HF283</f>
        <v>0</v>
      </c>
      <c r="HJ283" s="59" t="str">
        <f t="shared" si="683"/>
        <v>Manteiga Coopatos 200g</v>
      </c>
      <c r="HK283" s="104"/>
      <c r="HL283" s="60">
        <f t="shared" si="684"/>
        <v>5.37</v>
      </c>
      <c r="HM283" s="59">
        <f t="shared" si="685"/>
        <v>0</v>
      </c>
      <c r="HN283" s="106">
        <f>(A!C284-NF!HL283)*NF!HK283</f>
        <v>0</v>
      </c>
      <c r="HO283" s="104"/>
      <c r="HP283" s="60">
        <f t="shared" si="686"/>
        <v>5.37</v>
      </c>
      <c r="HQ283" s="59">
        <f t="shared" si="687"/>
        <v>0</v>
      </c>
      <c r="HR283" s="106">
        <f>(A!C284-NF!HP283)*NF!HO283</f>
        <v>0</v>
      </c>
      <c r="HS283" s="59" t="str">
        <f t="shared" si="688"/>
        <v>Manteiga Coopatos 200g</v>
      </c>
      <c r="HT283" s="104"/>
      <c r="HU283" s="60">
        <f t="shared" si="689"/>
        <v>5.37</v>
      </c>
      <c r="HV283" s="59">
        <f t="shared" si="690"/>
        <v>0</v>
      </c>
      <c r="HW283" s="106">
        <f>(A!C284-NF!HU283)*NF!HT283</f>
        <v>0</v>
      </c>
      <c r="HX283" s="104"/>
      <c r="HY283" s="60">
        <f t="shared" si="691"/>
        <v>5.37</v>
      </c>
      <c r="HZ283" s="59">
        <f t="shared" si="692"/>
        <v>0</v>
      </c>
      <c r="IA283" s="106">
        <f>(A!C284-NF!HY283)*NF!HX283</f>
        <v>0</v>
      </c>
      <c r="IB283" s="59" t="str">
        <f t="shared" si="693"/>
        <v>Manteiga Coopatos 200g</v>
      </c>
      <c r="IC283" s="104"/>
      <c r="ID283" s="60">
        <f t="shared" si="694"/>
        <v>5.37</v>
      </c>
      <c r="IE283" s="59">
        <f t="shared" si="695"/>
        <v>0</v>
      </c>
      <c r="IF283" s="106">
        <f>(A!C284-NF!ID283)*NF!IC283</f>
        <v>0</v>
      </c>
      <c r="IG283" s="59" t="str">
        <f t="shared" si="696"/>
        <v>Manteiga Coopatos 200g</v>
      </c>
      <c r="IH283" s="104"/>
      <c r="II283" s="60">
        <f t="shared" si="697"/>
        <v>5.37</v>
      </c>
      <c r="IJ283" s="59">
        <f t="shared" si="698"/>
        <v>0</v>
      </c>
      <c r="IK283" s="106">
        <f>(A!C284-NF!II283)*NF!IH283</f>
        <v>0</v>
      </c>
      <c r="IL283" s="59" t="str">
        <f t="shared" si="699"/>
        <v>Manteiga Coopatos 200g</v>
      </c>
      <c r="IM283" s="59"/>
      <c r="IN283" s="59">
        <f t="shared" si="700"/>
        <v>5.37</v>
      </c>
      <c r="IO283" s="59">
        <f t="shared" si="701"/>
        <v>0</v>
      </c>
      <c r="IP283" s="106">
        <f>(A!C284-NF!IN283)*NF!IM283</f>
        <v>0</v>
      </c>
      <c r="IQ283" s="59">
        <f t="shared" si="702"/>
        <v>0</v>
      </c>
      <c r="IR283" s="101">
        <f t="shared" si="703"/>
        <v>0</v>
      </c>
      <c r="IS283" s="103" t="e">
        <f t="shared" si="704"/>
        <v>#DIV/0!</v>
      </c>
      <c r="IT283" s="96"/>
      <c r="IU283" s="96"/>
      <c r="IV283" s="96"/>
    </row>
    <row r="284" spans="1:256" x14ac:dyDescent="0.2">
      <c r="A284" s="136" t="str">
        <f>A!B285</f>
        <v>Manteiga Coopatos 500g</v>
      </c>
      <c r="B284" s="136">
        <f>A!C285</f>
        <v>10.98</v>
      </c>
      <c r="C284" s="109"/>
      <c r="D284" s="108">
        <f t="shared" si="564"/>
        <v>10.98</v>
      </c>
      <c r="E284" s="97">
        <f t="shared" si="565"/>
        <v>0</v>
      </c>
      <c r="F284" s="95">
        <f>(A!C285-NF!D284)*NF!C284</f>
        <v>0</v>
      </c>
      <c r="G284" s="109"/>
      <c r="H284" s="108">
        <f t="shared" si="566"/>
        <v>10.98</v>
      </c>
      <c r="I284" s="61">
        <f t="shared" si="567"/>
        <v>0</v>
      </c>
      <c r="J284" s="61">
        <f>(A!C285-NF!H284)*NF!G284</f>
        <v>0</v>
      </c>
      <c r="K284" s="61" t="str">
        <f t="shared" si="568"/>
        <v>Manteiga Coopatos 500g</v>
      </c>
      <c r="L284" s="109"/>
      <c r="M284" s="62">
        <f t="shared" si="569"/>
        <v>10.98</v>
      </c>
      <c r="N284" s="97">
        <f t="shared" si="570"/>
        <v>0</v>
      </c>
      <c r="O284" s="95">
        <f>(A!C285-NF!M284)*NF!L284</f>
        <v>0</v>
      </c>
      <c r="P284" s="109"/>
      <c r="Q284" s="108">
        <f t="shared" si="571"/>
        <v>10.98</v>
      </c>
      <c r="R284" s="61">
        <f t="shared" si="572"/>
        <v>0</v>
      </c>
      <c r="S284" s="97">
        <f>(A!C285-NF!Q284)*NF!P284</f>
        <v>0</v>
      </c>
      <c r="T284" s="97" t="str">
        <f t="shared" si="573"/>
        <v>Manteiga Coopatos 500g</v>
      </c>
      <c r="U284" s="109"/>
      <c r="V284" s="108">
        <f t="shared" si="574"/>
        <v>10.98</v>
      </c>
      <c r="W284" s="61">
        <f t="shared" si="575"/>
        <v>0</v>
      </c>
      <c r="X284" s="161">
        <f>(A!C285-NF!V284)*NF!U284</f>
        <v>0</v>
      </c>
      <c r="Y284" s="109"/>
      <c r="Z284" s="62">
        <f t="shared" si="576"/>
        <v>10.98</v>
      </c>
      <c r="AA284" s="61">
        <f t="shared" si="577"/>
        <v>0</v>
      </c>
      <c r="AB284" s="61">
        <f>(A!C285-NF!Z284)*NF!Y284</f>
        <v>0</v>
      </c>
      <c r="AC284" s="61" t="str">
        <f t="shared" si="578"/>
        <v>Manteiga Coopatos 500g</v>
      </c>
      <c r="AD284" s="109"/>
      <c r="AE284" s="62">
        <f t="shared" si="579"/>
        <v>10.98</v>
      </c>
      <c r="AF284" s="61">
        <f t="shared" si="580"/>
        <v>0</v>
      </c>
      <c r="AG284" s="161">
        <f>(A!C285-NF!AE284)*NF!AD284</f>
        <v>0</v>
      </c>
      <c r="AH284" s="109"/>
      <c r="AI284" s="62">
        <f t="shared" si="581"/>
        <v>10.98</v>
      </c>
      <c r="AJ284" s="61">
        <f t="shared" si="582"/>
        <v>0</v>
      </c>
      <c r="AK284" s="61">
        <f>(A!C285-NF!AI284)*NF!AH284</f>
        <v>0</v>
      </c>
      <c r="AL284" s="61" t="str">
        <f t="shared" si="583"/>
        <v>Manteiga Coopatos 500g</v>
      </c>
      <c r="AM284" s="109"/>
      <c r="AN284" s="62">
        <f t="shared" si="584"/>
        <v>10.98</v>
      </c>
      <c r="AO284" s="61">
        <f t="shared" si="585"/>
        <v>0</v>
      </c>
      <c r="AP284" s="161">
        <f>(A!C285-NF!AN284)*NF!AM284</f>
        <v>0</v>
      </c>
      <c r="AQ284" s="109"/>
      <c r="AR284" s="62">
        <f t="shared" si="586"/>
        <v>10.98</v>
      </c>
      <c r="AS284" s="61">
        <f t="shared" si="587"/>
        <v>0</v>
      </c>
      <c r="AT284" s="61">
        <f>(A!C285-NF!AR284)*NF!AQ284</f>
        <v>0</v>
      </c>
      <c r="AU284" s="61" t="str">
        <f t="shared" si="588"/>
        <v>Manteiga Coopatos 500g</v>
      </c>
      <c r="AV284" s="109"/>
      <c r="AW284" s="62">
        <f t="shared" si="589"/>
        <v>10.98</v>
      </c>
      <c r="AX284" s="61">
        <f t="shared" si="590"/>
        <v>0</v>
      </c>
      <c r="AY284" s="161">
        <f>(A!C285-NF!AW284)*NF!AV284</f>
        <v>0</v>
      </c>
      <c r="AZ284" s="109"/>
      <c r="BA284" s="62">
        <f t="shared" si="591"/>
        <v>10.98</v>
      </c>
      <c r="BB284" s="61">
        <f t="shared" si="592"/>
        <v>0</v>
      </c>
      <c r="BC284" s="61">
        <f>(A!C285-NF!BA284)*NF!AZ284</f>
        <v>0</v>
      </c>
      <c r="BD284" s="61" t="str">
        <f t="shared" si="593"/>
        <v>Manteiga Coopatos 500g</v>
      </c>
      <c r="BE284" s="109"/>
      <c r="BF284" s="62">
        <f t="shared" si="594"/>
        <v>10.98</v>
      </c>
      <c r="BG284" s="61">
        <f t="shared" si="595"/>
        <v>0</v>
      </c>
      <c r="BH284" s="161">
        <f>(A!C285-NF!BF284)*NF!BE284</f>
        <v>0</v>
      </c>
      <c r="BI284" s="109"/>
      <c r="BJ284" s="62">
        <f t="shared" si="596"/>
        <v>10.98</v>
      </c>
      <c r="BK284" s="61">
        <f t="shared" si="597"/>
        <v>0</v>
      </c>
      <c r="BL284" s="61">
        <f>(A!C285-NF!BJ284)*NF!BI284</f>
        <v>0</v>
      </c>
      <c r="BM284" s="61" t="str">
        <f t="shared" si="598"/>
        <v>Manteiga Coopatos 500g</v>
      </c>
      <c r="BN284" s="109"/>
      <c r="BO284" s="62">
        <f t="shared" si="599"/>
        <v>10.98</v>
      </c>
      <c r="BP284" s="61">
        <f t="shared" si="600"/>
        <v>0</v>
      </c>
      <c r="BQ284" s="161">
        <f>(A!C285-NF!BO284)*NF!BN284</f>
        <v>0</v>
      </c>
      <c r="BR284" s="109"/>
      <c r="BS284" s="62">
        <f t="shared" si="601"/>
        <v>10.98</v>
      </c>
      <c r="BT284" s="61">
        <f t="shared" si="602"/>
        <v>0</v>
      </c>
      <c r="BU284" s="61">
        <f>(A!C285-NF!BS284)*NF!BR284</f>
        <v>0</v>
      </c>
      <c r="BV284" s="61" t="str">
        <f t="shared" si="603"/>
        <v>Manteiga Coopatos 500g</v>
      </c>
      <c r="BW284" s="109"/>
      <c r="BX284" s="62">
        <f t="shared" si="604"/>
        <v>10.98</v>
      </c>
      <c r="BY284" s="61">
        <f t="shared" si="605"/>
        <v>0</v>
      </c>
      <c r="BZ284" s="161">
        <f>(A!C285-NF!BX284)*NF!BW284</f>
        <v>0</v>
      </c>
      <c r="CA284" s="109"/>
      <c r="CB284" s="62">
        <f t="shared" si="606"/>
        <v>10.98</v>
      </c>
      <c r="CC284" s="61">
        <f t="shared" si="607"/>
        <v>0</v>
      </c>
      <c r="CD284" s="61">
        <f>(A!C285-NF!CB284)*NF!CA284</f>
        <v>0</v>
      </c>
      <c r="CE284" s="61" t="str">
        <f t="shared" si="608"/>
        <v>Manteiga Coopatos 500g</v>
      </c>
      <c r="CF284" s="109"/>
      <c r="CG284" s="62">
        <f t="shared" si="609"/>
        <v>10.98</v>
      </c>
      <c r="CH284" s="61">
        <f t="shared" si="610"/>
        <v>0</v>
      </c>
      <c r="CI284" s="161">
        <f>(A!C285-NF!CG284)*NF!CF284</f>
        <v>0</v>
      </c>
      <c r="CJ284" s="109"/>
      <c r="CK284" s="62">
        <f t="shared" si="611"/>
        <v>10.98</v>
      </c>
      <c r="CL284" s="61">
        <f t="shared" si="612"/>
        <v>0</v>
      </c>
      <c r="CM284" s="61">
        <f>(A!C285-NF!CK284)*NF!CJ284</f>
        <v>0</v>
      </c>
      <c r="CN284" s="61" t="str">
        <f t="shared" si="613"/>
        <v>Manteiga Coopatos 500g</v>
      </c>
      <c r="CO284" s="109"/>
      <c r="CP284" s="62">
        <f t="shared" si="614"/>
        <v>10.98</v>
      </c>
      <c r="CQ284" s="61">
        <f t="shared" si="615"/>
        <v>0</v>
      </c>
      <c r="CR284" s="161">
        <f>(A!C285-NF!CP284)*NF!CO284</f>
        <v>0</v>
      </c>
      <c r="CS284" s="109"/>
      <c r="CT284" s="62">
        <f t="shared" si="616"/>
        <v>10.98</v>
      </c>
      <c r="CU284" s="61">
        <f t="shared" si="617"/>
        <v>0</v>
      </c>
      <c r="CV284" s="61">
        <f>(A!C285-NF!CT284)*NF!CS284</f>
        <v>0</v>
      </c>
      <c r="CW284" s="61" t="str">
        <f t="shared" si="618"/>
        <v>Manteiga Coopatos 500g</v>
      </c>
      <c r="CX284" s="109"/>
      <c r="CY284" s="62">
        <f t="shared" si="619"/>
        <v>10.98</v>
      </c>
      <c r="CZ284" s="61">
        <f t="shared" si="620"/>
        <v>0</v>
      </c>
      <c r="DA284" s="161">
        <f>(A!C285-NF!CY284)*NF!CX284</f>
        <v>0</v>
      </c>
      <c r="DB284" s="109"/>
      <c r="DC284" s="62">
        <f t="shared" si="621"/>
        <v>10.98</v>
      </c>
      <c r="DD284" s="61">
        <f t="shared" si="622"/>
        <v>0</v>
      </c>
      <c r="DE284" s="61">
        <f>(A!C285-NF!DC284)*NF!DB284</f>
        <v>0</v>
      </c>
      <c r="DF284" s="61" t="str">
        <f t="shared" si="623"/>
        <v>Manteiga Coopatos 500g</v>
      </c>
      <c r="DG284" s="109"/>
      <c r="DH284" s="62">
        <f t="shared" si="624"/>
        <v>10.98</v>
      </c>
      <c r="DI284" s="61">
        <f t="shared" si="625"/>
        <v>0</v>
      </c>
      <c r="DJ284" s="161">
        <f>(A!C285-NF!DH284)*NF!DG284</f>
        <v>0</v>
      </c>
      <c r="DK284" s="109"/>
      <c r="DL284" s="62">
        <f t="shared" si="626"/>
        <v>10.98</v>
      </c>
      <c r="DM284" s="61">
        <f t="shared" si="627"/>
        <v>0</v>
      </c>
      <c r="DN284" s="61">
        <f>(A!C285-NF!DL284)*NF!DK284</f>
        <v>0</v>
      </c>
      <c r="DO284" s="61" t="str">
        <f t="shared" si="628"/>
        <v>Manteiga Coopatos 500g</v>
      </c>
      <c r="DP284" s="109"/>
      <c r="DQ284" s="62">
        <f t="shared" si="629"/>
        <v>10.98</v>
      </c>
      <c r="DR284" s="61">
        <f t="shared" si="630"/>
        <v>0</v>
      </c>
      <c r="DS284" s="161">
        <f>(A!C285-NF!DQ284)*NF!DP284</f>
        <v>0</v>
      </c>
      <c r="DT284" s="109"/>
      <c r="DU284" s="62">
        <f t="shared" si="631"/>
        <v>10.98</v>
      </c>
      <c r="DV284" s="61">
        <f t="shared" si="632"/>
        <v>0</v>
      </c>
      <c r="DW284" s="61">
        <f>(A!C285-NF!DU284)*NF!DT284</f>
        <v>0</v>
      </c>
      <c r="DX284" s="61" t="str">
        <f t="shared" si="633"/>
        <v>Manteiga Coopatos 500g</v>
      </c>
      <c r="DY284" s="109"/>
      <c r="DZ284" s="62">
        <f t="shared" si="634"/>
        <v>10.98</v>
      </c>
      <c r="EA284" s="61">
        <f t="shared" si="635"/>
        <v>0</v>
      </c>
      <c r="EB284" s="161">
        <f>(A!C285-NF!DZ284)*NF!DY284</f>
        <v>0</v>
      </c>
      <c r="EC284" s="109"/>
      <c r="ED284" s="62">
        <f t="shared" si="636"/>
        <v>10.98</v>
      </c>
      <c r="EE284" s="61">
        <f t="shared" si="637"/>
        <v>0</v>
      </c>
      <c r="EF284" s="61">
        <f>(A!C285-NF!ED284)*NF!EC284</f>
        <v>0</v>
      </c>
      <c r="EG284" s="61" t="str">
        <f t="shared" si="638"/>
        <v>Manteiga Coopatos 500g</v>
      </c>
      <c r="EH284" s="109"/>
      <c r="EI284" s="62">
        <f t="shared" si="639"/>
        <v>10.98</v>
      </c>
      <c r="EJ284" s="61">
        <f t="shared" si="640"/>
        <v>0</v>
      </c>
      <c r="EK284" s="161">
        <f>(A!C285-NF!EI284)*NF!EH284</f>
        <v>0</v>
      </c>
      <c r="EL284" s="109"/>
      <c r="EM284" s="62">
        <f t="shared" si="641"/>
        <v>10.98</v>
      </c>
      <c r="EN284" s="61">
        <f t="shared" si="642"/>
        <v>0</v>
      </c>
      <c r="EO284" s="161">
        <f>(A!C285-NF!EM284)*NF!EL284</f>
        <v>0</v>
      </c>
      <c r="EP284" s="61" t="str">
        <f t="shared" si="643"/>
        <v>Manteiga Coopatos 500g</v>
      </c>
      <c r="EQ284" s="109"/>
      <c r="ER284" s="62">
        <f t="shared" si="644"/>
        <v>10.98</v>
      </c>
      <c r="ES284" s="61">
        <f t="shared" si="645"/>
        <v>0</v>
      </c>
      <c r="ET284" s="161">
        <f>(A!C285-NF!ER284)*NF!EQ284</f>
        <v>0</v>
      </c>
      <c r="EU284" s="109"/>
      <c r="EV284" s="62">
        <f t="shared" si="646"/>
        <v>10.98</v>
      </c>
      <c r="EW284" s="61">
        <f t="shared" si="647"/>
        <v>0</v>
      </c>
      <c r="EX284" s="161">
        <f>(A!C285-NF!EV284)*NF!EU284</f>
        <v>0</v>
      </c>
      <c r="EY284" s="61" t="str">
        <f t="shared" si="648"/>
        <v>Manteiga Coopatos 500g</v>
      </c>
      <c r="EZ284" s="109"/>
      <c r="FA284" s="62">
        <f t="shared" si="649"/>
        <v>10.98</v>
      </c>
      <c r="FB284" s="61">
        <f t="shared" si="650"/>
        <v>0</v>
      </c>
      <c r="FC284" s="161">
        <f>(A!C285-NF!FA284)*NF!EZ284</f>
        <v>0</v>
      </c>
      <c r="FD284" s="109"/>
      <c r="FE284" s="62">
        <f t="shared" si="651"/>
        <v>10.98</v>
      </c>
      <c r="FF284" s="61">
        <f t="shared" si="652"/>
        <v>0</v>
      </c>
      <c r="FG284" s="161">
        <f>(A!C285-NF!FE284)*NF!FD284</f>
        <v>0</v>
      </c>
      <c r="FH284" s="61" t="str">
        <f t="shared" si="653"/>
        <v>Manteiga Coopatos 500g</v>
      </c>
      <c r="FI284" s="109"/>
      <c r="FJ284" s="62">
        <f t="shared" si="654"/>
        <v>10.98</v>
      </c>
      <c r="FK284" s="61">
        <f t="shared" si="655"/>
        <v>0</v>
      </c>
      <c r="FL284" s="161">
        <f>(A!C285-NF!FJ284)*NF!FI284</f>
        <v>0</v>
      </c>
      <c r="FM284" s="109"/>
      <c r="FN284" s="62">
        <f t="shared" si="656"/>
        <v>10.98</v>
      </c>
      <c r="FO284" s="61">
        <f t="shared" si="657"/>
        <v>0</v>
      </c>
      <c r="FP284" s="161">
        <f>(A!C285-NF!FN284)*NF!FM284</f>
        <v>0</v>
      </c>
      <c r="FQ284" s="61" t="str">
        <f t="shared" si="658"/>
        <v>Manteiga Coopatos 500g</v>
      </c>
      <c r="FR284" s="109"/>
      <c r="FS284" s="62">
        <f t="shared" si="659"/>
        <v>10.98</v>
      </c>
      <c r="FT284" s="161">
        <f t="shared" si="660"/>
        <v>0</v>
      </c>
      <c r="FU284" s="161">
        <f>(A!C285-NF!FS284)*NF!FR284</f>
        <v>0</v>
      </c>
      <c r="FV284" s="109"/>
      <c r="FW284" s="62">
        <f t="shared" si="661"/>
        <v>10.98</v>
      </c>
      <c r="FX284" s="61">
        <f t="shared" si="662"/>
        <v>0</v>
      </c>
      <c r="FY284" s="161">
        <f>(A!C285-NF!FW284)*NF!FV284</f>
        <v>0</v>
      </c>
      <c r="FZ284" s="61" t="str">
        <f t="shared" si="663"/>
        <v>Manteiga Coopatos 500g</v>
      </c>
      <c r="GA284" s="109"/>
      <c r="GB284" s="62">
        <f t="shared" si="664"/>
        <v>10.98</v>
      </c>
      <c r="GC284" s="61">
        <f t="shared" si="665"/>
        <v>0</v>
      </c>
      <c r="GD284" s="161">
        <f>(A!C285-NF!GB284)*NF!GA284</f>
        <v>0</v>
      </c>
      <c r="GE284" s="109"/>
      <c r="GF284" s="62">
        <f t="shared" si="666"/>
        <v>10.98</v>
      </c>
      <c r="GG284" s="61">
        <f t="shared" si="667"/>
        <v>0</v>
      </c>
      <c r="GH284" s="161">
        <f>(A!C285-NF!GF284)*NF!GE284</f>
        <v>0</v>
      </c>
      <c r="GI284" s="61" t="str">
        <f t="shared" si="668"/>
        <v>Manteiga Coopatos 500g</v>
      </c>
      <c r="GJ284" s="109"/>
      <c r="GK284" s="62">
        <f t="shared" si="669"/>
        <v>10.98</v>
      </c>
      <c r="GL284" s="61">
        <f t="shared" si="670"/>
        <v>0</v>
      </c>
      <c r="GM284" s="161">
        <f>(A!C285-NF!GK284)*NF!GJ284</f>
        <v>0</v>
      </c>
      <c r="GN284" s="109"/>
      <c r="GO284" s="62">
        <f t="shared" si="671"/>
        <v>10.98</v>
      </c>
      <c r="GP284" s="61">
        <f t="shared" si="672"/>
        <v>0</v>
      </c>
      <c r="GQ284" s="161">
        <f>(A!C285-NF!GO284)*NF!GN284</f>
        <v>0</v>
      </c>
      <c r="GR284" s="61" t="str">
        <f t="shared" si="673"/>
        <v>Manteiga Coopatos 500g</v>
      </c>
      <c r="GS284" s="109"/>
      <c r="GT284" s="62">
        <f t="shared" si="674"/>
        <v>10.98</v>
      </c>
      <c r="GU284" s="61">
        <f t="shared" si="675"/>
        <v>0</v>
      </c>
      <c r="GV284" s="161">
        <f>(A!C285-NF!GT284)*NF!GS284</f>
        <v>0</v>
      </c>
      <c r="GW284" s="109"/>
      <c r="GX284" s="62">
        <f t="shared" si="676"/>
        <v>10.98</v>
      </c>
      <c r="GY284" s="61">
        <f t="shared" si="677"/>
        <v>0</v>
      </c>
      <c r="GZ284" s="161">
        <f>(A!C285-NF!GX284)*NF!GW284</f>
        <v>0</v>
      </c>
      <c r="HA284" s="61" t="str">
        <f t="shared" si="678"/>
        <v>Manteiga Coopatos 500g</v>
      </c>
      <c r="HB284" s="109"/>
      <c r="HC284" s="62">
        <f t="shared" si="679"/>
        <v>10.98</v>
      </c>
      <c r="HD284" s="61">
        <f t="shared" si="680"/>
        <v>0</v>
      </c>
      <c r="HE284" s="161">
        <f>(A!C285-NF!HC284)*NF!HB284</f>
        <v>0</v>
      </c>
      <c r="HF284" s="109"/>
      <c r="HG284" s="62">
        <f t="shared" si="681"/>
        <v>10.98</v>
      </c>
      <c r="HH284" s="61">
        <f t="shared" si="682"/>
        <v>0</v>
      </c>
      <c r="HI284" s="161">
        <f>(A!C285-NF!HG284)*NF!HF284</f>
        <v>0</v>
      </c>
      <c r="HJ284" s="61" t="str">
        <f t="shared" si="683"/>
        <v>Manteiga Coopatos 500g</v>
      </c>
      <c r="HK284" s="109"/>
      <c r="HL284" s="62">
        <f t="shared" si="684"/>
        <v>10.98</v>
      </c>
      <c r="HM284" s="61">
        <f t="shared" si="685"/>
        <v>0</v>
      </c>
      <c r="HN284" s="161">
        <f>(A!C285-NF!HL284)*NF!HK284</f>
        <v>0</v>
      </c>
      <c r="HO284" s="109"/>
      <c r="HP284" s="62">
        <f t="shared" si="686"/>
        <v>10.98</v>
      </c>
      <c r="HQ284" s="61">
        <f t="shared" si="687"/>
        <v>0</v>
      </c>
      <c r="HR284" s="161">
        <f>(A!C285-NF!HP284)*NF!HO284</f>
        <v>0</v>
      </c>
      <c r="HS284" s="61" t="str">
        <f t="shared" si="688"/>
        <v>Manteiga Coopatos 500g</v>
      </c>
      <c r="HT284" s="109"/>
      <c r="HU284" s="62">
        <f t="shared" si="689"/>
        <v>10.98</v>
      </c>
      <c r="HV284" s="61">
        <f t="shared" si="690"/>
        <v>0</v>
      </c>
      <c r="HW284" s="161">
        <f>(A!C285-NF!HU284)*NF!HT284</f>
        <v>0</v>
      </c>
      <c r="HX284" s="109"/>
      <c r="HY284" s="62">
        <f t="shared" si="691"/>
        <v>10.98</v>
      </c>
      <c r="HZ284" s="61">
        <f t="shared" si="692"/>
        <v>0</v>
      </c>
      <c r="IA284" s="161">
        <f>(A!C285-NF!HY284)*NF!HX284</f>
        <v>0</v>
      </c>
      <c r="IB284" s="61" t="str">
        <f t="shared" si="693"/>
        <v>Manteiga Coopatos 500g</v>
      </c>
      <c r="IC284" s="109"/>
      <c r="ID284" s="62">
        <f t="shared" si="694"/>
        <v>10.98</v>
      </c>
      <c r="IE284" s="61">
        <f t="shared" si="695"/>
        <v>0</v>
      </c>
      <c r="IF284" s="161">
        <f>(A!C285-NF!ID284)*NF!IC284</f>
        <v>0</v>
      </c>
      <c r="IG284" s="61" t="str">
        <f t="shared" si="696"/>
        <v>Manteiga Coopatos 500g</v>
      </c>
      <c r="IH284" s="109"/>
      <c r="II284" s="62">
        <f t="shared" si="697"/>
        <v>10.98</v>
      </c>
      <c r="IJ284" s="61">
        <f t="shared" si="698"/>
        <v>0</v>
      </c>
      <c r="IK284" s="161">
        <f>(A!C285-NF!II284)*NF!IH284</f>
        <v>0</v>
      </c>
      <c r="IL284" s="61" t="str">
        <f t="shared" si="699"/>
        <v>Manteiga Coopatos 500g</v>
      </c>
      <c r="IM284" s="61"/>
      <c r="IN284" s="61">
        <f t="shared" si="700"/>
        <v>10.98</v>
      </c>
      <c r="IO284" s="61">
        <f t="shared" si="701"/>
        <v>0</v>
      </c>
      <c r="IP284" s="161">
        <f>(A!C285-NF!IN284)*NF!IM284</f>
        <v>0</v>
      </c>
      <c r="IQ284" s="61">
        <f t="shared" si="702"/>
        <v>0</v>
      </c>
      <c r="IR284" s="107">
        <f t="shared" si="703"/>
        <v>0</v>
      </c>
      <c r="IS284" s="97" t="e">
        <f t="shared" si="704"/>
        <v>#DIV/0!</v>
      </c>
      <c r="IT284" s="162"/>
      <c r="IU284" s="162"/>
      <c r="IV284" s="162"/>
    </row>
    <row r="285" spans="1:256" x14ac:dyDescent="0.2">
      <c r="A285" s="163" t="str">
        <f>A!B286</f>
        <v>Manteiga Lat Abaeté 200g</v>
      </c>
      <c r="B285" s="163">
        <f>A!C286</f>
        <v>5.37</v>
      </c>
      <c r="C285" s="104"/>
      <c r="D285" s="102">
        <f t="shared" si="564"/>
        <v>5.37</v>
      </c>
      <c r="E285" s="103">
        <f t="shared" si="565"/>
        <v>0</v>
      </c>
      <c r="F285" s="105">
        <f>(A!C286-NF!D285)*NF!C285</f>
        <v>0</v>
      </c>
      <c r="G285" s="104"/>
      <c r="H285" s="102">
        <f t="shared" si="566"/>
        <v>5.37</v>
      </c>
      <c r="I285" s="59">
        <f t="shared" si="567"/>
        <v>0</v>
      </c>
      <c r="J285" s="59">
        <f>(A!C286-NF!H285)*NF!G285</f>
        <v>0</v>
      </c>
      <c r="K285" s="59" t="str">
        <f t="shared" si="568"/>
        <v>Manteiga Lat Abaeté 200g</v>
      </c>
      <c r="L285" s="104"/>
      <c r="M285" s="60">
        <f t="shared" si="569"/>
        <v>5.37</v>
      </c>
      <c r="N285" s="103">
        <f t="shared" si="570"/>
        <v>0</v>
      </c>
      <c r="O285" s="105">
        <f>(A!C286-NF!M285)*NF!L285</f>
        <v>0</v>
      </c>
      <c r="P285" s="104"/>
      <c r="Q285" s="102">
        <f t="shared" si="571"/>
        <v>5.37</v>
      </c>
      <c r="R285" s="59">
        <f t="shared" si="572"/>
        <v>0</v>
      </c>
      <c r="S285" s="103">
        <f>(A!C286-NF!Q285)*NF!P285</f>
        <v>0</v>
      </c>
      <c r="T285" s="103" t="str">
        <f t="shared" si="573"/>
        <v>Manteiga Lat Abaeté 200g</v>
      </c>
      <c r="U285" s="104"/>
      <c r="V285" s="102">
        <f t="shared" si="574"/>
        <v>5.37</v>
      </c>
      <c r="W285" s="59">
        <f t="shared" si="575"/>
        <v>0</v>
      </c>
      <c r="X285" s="106">
        <f>(A!C286-NF!V285)*NF!U285</f>
        <v>0</v>
      </c>
      <c r="Y285" s="104"/>
      <c r="Z285" s="60">
        <f t="shared" si="576"/>
        <v>5.37</v>
      </c>
      <c r="AA285" s="59">
        <f t="shared" si="577"/>
        <v>0</v>
      </c>
      <c r="AB285" s="59">
        <f>(A!C286-NF!Z285)*NF!Y285</f>
        <v>0</v>
      </c>
      <c r="AC285" s="59" t="str">
        <f t="shared" si="578"/>
        <v>Manteiga Lat Abaeté 200g</v>
      </c>
      <c r="AD285" s="104"/>
      <c r="AE285" s="60">
        <f t="shared" si="579"/>
        <v>5.37</v>
      </c>
      <c r="AF285" s="59">
        <f t="shared" si="580"/>
        <v>0</v>
      </c>
      <c r="AG285" s="106">
        <f>(A!C286-NF!AE285)*NF!AD285</f>
        <v>0</v>
      </c>
      <c r="AH285" s="104"/>
      <c r="AI285" s="60">
        <f t="shared" si="581"/>
        <v>5.37</v>
      </c>
      <c r="AJ285" s="59">
        <f t="shared" si="582"/>
        <v>0</v>
      </c>
      <c r="AK285" s="59">
        <f>(A!C286-NF!AI285)*NF!AH285</f>
        <v>0</v>
      </c>
      <c r="AL285" s="59" t="str">
        <f t="shared" si="583"/>
        <v>Manteiga Lat Abaeté 200g</v>
      </c>
      <c r="AM285" s="104"/>
      <c r="AN285" s="60">
        <f t="shared" si="584"/>
        <v>5.37</v>
      </c>
      <c r="AO285" s="59">
        <f t="shared" si="585"/>
        <v>0</v>
      </c>
      <c r="AP285" s="106">
        <f>(A!C286-NF!AN285)*NF!AM285</f>
        <v>0</v>
      </c>
      <c r="AQ285" s="104"/>
      <c r="AR285" s="60">
        <f t="shared" si="586"/>
        <v>5.37</v>
      </c>
      <c r="AS285" s="59">
        <f t="shared" si="587"/>
        <v>0</v>
      </c>
      <c r="AT285" s="59">
        <f>(A!C286-NF!AR285)*NF!AQ285</f>
        <v>0</v>
      </c>
      <c r="AU285" s="59" t="str">
        <f t="shared" si="588"/>
        <v>Manteiga Lat Abaeté 200g</v>
      </c>
      <c r="AV285" s="104"/>
      <c r="AW285" s="60">
        <f t="shared" si="589"/>
        <v>5.37</v>
      </c>
      <c r="AX285" s="59">
        <f t="shared" si="590"/>
        <v>0</v>
      </c>
      <c r="AY285" s="106">
        <f>(A!C286-NF!AW285)*NF!AV285</f>
        <v>0</v>
      </c>
      <c r="AZ285" s="104"/>
      <c r="BA285" s="60">
        <f t="shared" si="591"/>
        <v>5.37</v>
      </c>
      <c r="BB285" s="59">
        <f t="shared" si="592"/>
        <v>0</v>
      </c>
      <c r="BC285" s="59">
        <f>(A!C286-NF!BA285)*NF!AZ285</f>
        <v>0</v>
      </c>
      <c r="BD285" s="59" t="str">
        <f t="shared" si="593"/>
        <v>Manteiga Lat Abaeté 200g</v>
      </c>
      <c r="BE285" s="104"/>
      <c r="BF285" s="60">
        <f t="shared" si="594"/>
        <v>5.37</v>
      </c>
      <c r="BG285" s="59">
        <f t="shared" si="595"/>
        <v>0</v>
      </c>
      <c r="BH285" s="106">
        <f>(A!C286-NF!BF285)*NF!BE285</f>
        <v>0</v>
      </c>
      <c r="BI285" s="104"/>
      <c r="BJ285" s="60">
        <f t="shared" si="596"/>
        <v>5.37</v>
      </c>
      <c r="BK285" s="59">
        <f t="shared" si="597"/>
        <v>0</v>
      </c>
      <c r="BL285" s="59">
        <f>(A!C286-NF!BJ285)*NF!BI285</f>
        <v>0</v>
      </c>
      <c r="BM285" s="59" t="str">
        <f t="shared" si="598"/>
        <v>Manteiga Lat Abaeté 200g</v>
      </c>
      <c r="BN285" s="104"/>
      <c r="BO285" s="60">
        <f t="shared" si="599"/>
        <v>5.37</v>
      </c>
      <c r="BP285" s="59">
        <f t="shared" si="600"/>
        <v>0</v>
      </c>
      <c r="BQ285" s="106">
        <f>(A!C286-NF!BO285)*NF!BN285</f>
        <v>0</v>
      </c>
      <c r="BR285" s="104"/>
      <c r="BS285" s="60">
        <f t="shared" si="601"/>
        <v>5.37</v>
      </c>
      <c r="BT285" s="59">
        <f t="shared" si="602"/>
        <v>0</v>
      </c>
      <c r="BU285" s="59">
        <f>(A!C286-NF!BS285)*NF!BR285</f>
        <v>0</v>
      </c>
      <c r="BV285" s="59" t="str">
        <f t="shared" si="603"/>
        <v>Manteiga Lat Abaeté 200g</v>
      </c>
      <c r="BW285" s="104"/>
      <c r="BX285" s="60">
        <f t="shared" si="604"/>
        <v>5.37</v>
      </c>
      <c r="BY285" s="59">
        <f t="shared" si="605"/>
        <v>0</v>
      </c>
      <c r="BZ285" s="106">
        <f>(A!C286-NF!BX285)*NF!BW285</f>
        <v>0</v>
      </c>
      <c r="CA285" s="104"/>
      <c r="CB285" s="60">
        <f t="shared" si="606"/>
        <v>5.37</v>
      </c>
      <c r="CC285" s="59">
        <f t="shared" si="607"/>
        <v>0</v>
      </c>
      <c r="CD285" s="59">
        <f>(A!C286-NF!CB285)*NF!CA285</f>
        <v>0</v>
      </c>
      <c r="CE285" s="59" t="str">
        <f t="shared" si="608"/>
        <v>Manteiga Lat Abaeté 200g</v>
      </c>
      <c r="CF285" s="104"/>
      <c r="CG285" s="60">
        <f t="shared" si="609"/>
        <v>5.37</v>
      </c>
      <c r="CH285" s="59">
        <f t="shared" si="610"/>
        <v>0</v>
      </c>
      <c r="CI285" s="106">
        <f>(A!C286-NF!CG285)*NF!CF285</f>
        <v>0</v>
      </c>
      <c r="CJ285" s="104"/>
      <c r="CK285" s="60">
        <f t="shared" si="611"/>
        <v>5.37</v>
      </c>
      <c r="CL285" s="59">
        <f t="shared" si="612"/>
        <v>0</v>
      </c>
      <c r="CM285" s="59">
        <f>(A!C286-NF!CK285)*NF!CJ285</f>
        <v>0</v>
      </c>
      <c r="CN285" s="59" t="str">
        <f t="shared" si="613"/>
        <v>Manteiga Lat Abaeté 200g</v>
      </c>
      <c r="CO285" s="104"/>
      <c r="CP285" s="60">
        <f t="shared" si="614"/>
        <v>5.37</v>
      </c>
      <c r="CQ285" s="59">
        <f t="shared" si="615"/>
        <v>0</v>
      </c>
      <c r="CR285" s="106">
        <f>(A!C286-NF!CP285)*NF!CO285</f>
        <v>0</v>
      </c>
      <c r="CS285" s="104"/>
      <c r="CT285" s="60">
        <f t="shared" si="616"/>
        <v>5.37</v>
      </c>
      <c r="CU285" s="59">
        <f t="shared" si="617"/>
        <v>0</v>
      </c>
      <c r="CV285" s="59">
        <f>(A!C286-NF!CT285)*NF!CS285</f>
        <v>0</v>
      </c>
      <c r="CW285" s="59" t="str">
        <f t="shared" si="618"/>
        <v>Manteiga Lat Abaeté 200g</v>
      </c>
      <c r="CX285" s="104"/>
      <c r="CY285" s="60">
        <f t="shared" si="619"/>
        <v>5.37</v>
      </c>
      <c r="CZ285" s="59">
        <f t="shared" si="620"/>
        <v>0</v>
      </c>
      <c r="DA285" s="106">
        <f>(A!C286-NF!CY285)*NF!CX285</f>
        <v>0</v>
      </c>
      <c r="DB285" s="104"/>
      <c r="DC285" s="60">
        <f t="shared" si="621"/>
        <v>5.37</v>
      </c>
      <c r="DD285" s="59">
        <f t="shared" si="622"/>
        <v>0</v>
      </c>
      <c r="DE285" s="59">
        <f>(A!C286-NF!DC285)*NF!DB285</f>
        <v>0</v>
      </c>
      <c r="DF285" s="59" t="str">
        <f t="shared" si="623"/>
        <v>Manteiga Lat Abaeté 200g</v>
      </c>
      <c r="DG285" s="104"/>
      <c r="DH285" s="60">
        <f t="shared" si="624"/>
        <v>5.37</v>
      </c>
      <c r="DI285" s="59">
        <f t="shared" si="625"/>
        <v>0</v>
      </c>
      <c r="DJ285" s="106">
        <f>(A!C286-NF!DH285)*NF!DG285</f>
        <v>0</v>
      </c>
      <c r="DK285" s="104"/>
      <c r="DL285" s="60">
        <f t="shared" si="626"/>
        <v>5.37</v>
      </c>
      <c r="DM285" s="59">
        <f t="shared" si="627"/>
        <v>0</v>
      </c>
      <c r="DN285" s="59">
        <f>(A!C286-NF!DL285)*NF!DK285</f>
        <v>0</v>
      </c>
      <c r="DO285" s="59" t="str">
        <f t="shared" si="628"/>
        <v>Manteiga Lat Abaeté 200g</v>
      </c>
      <c r="DP285" s="104"/>
      <c r="DQ285" s="60">
        <f t="shared" si="629"/>
        <v>5.37</v>
      </c>
      <c r="DR285" s="59">
        <f t="shared" si="630"/>
        <v>0</v>
      </c>
      <c r="DS285" s="106">
        <f>(A!C286-NF!DQ285)*NF!DP285</f>
        <v>0</v>
      </c>
      <c r="DT285" s="104"/>
      <c r="DU285" s="60">
        <f t="shared" si="631"/>
        <v>5.37</v>
      </c>
      <c r="DV285" s="59">
        <f t="shared" si="632"/>
        <v>0</v>
      </c>
      <c r="DW285" s="59">
        <f>(A!C286-NF!DU285)*NF!DT285</f>
        <v>0</v>
      </c>
      <c r="DX285" s="59" t="str">
        <f t="shared" si="633"/>
        <v>Manteiga Lat Abaeté 200g</v>
      </c>
      <c r="DY285" s="104"/>
      <c r="DZ285" s="60">
        <f t="shared" si="634"/>
        <v>5.37</v>
      </c>
      <c r="EA285" s="59">
        <f t="shared" si="635"/>
        <v>0</v>
      </c>
      <c r="EB285" s="106">
        <f>(A!C286-NF!DZ285)*NF!DY285</f>
        <v>0</v>
      </c>
      <c r="EC285" s="104"/>
      <c r="ED285" s="60">
        <f t="shared" si="636"/>
        <v>5.37</v>
      </c>
      <c r="EE285" s="59">
        <f t="shared" si="637"/>
        <v>0</v>
      </c>
      <c r="EF285" s="59">
        <f>(A!C286-NF!ED285)*NF!EC285</f>
        <v>0</v>
      </c>
      <c r="EG285" s="59" t="str">
        <f t="shared" si="638"/>
        <v>Manteiga Lat Abaeté 200g</v>
      </c>
      <c r="EH285" s="104"/>
      <c r="EI285" s="60">
        <f t="shared" si="639"/>
        <v>5.37</v>
      </c>
      <c r="EJ285" s="59">
        <f t="shared" si="640"/>
        <v>0</v>
      </c>
      <c r="EK285" s="106">
        <f>(A!C286-NF!EI285)*NF!EH285</f>
        <v>0</v>
      </c>
      <c r="EL285" s="104"/>
      <c r="EM285" s="60">
        <f t="shared" si="641"/>
        <v>5.37</v>
      </c>
      <c r="EN285" s="59">
        <f t="shared" si="642"/>
        <v>0</v>
      </c>
      <c r="EO285" s="106">
        <f>(A!C286-NF!EM285)*NF!EL285</f>
        <v>0</v>
      </c>
      <c r="EP285" s="59" t="str">
        <f t="shared" si="643"/>
        <v>Manteiga Lat Abaeté 200g</v>
      </c>
      <c r="EQ285" s="104"/>
      <c r="ER285" s="60">
        <f t="shared" si="644"/>
        <v>5.37</v>
      </c>
      <c r="ES285" s="59">
        <f t="shared" si="645"/>
        <v>0</v>
      </c>
      <c r="ET285" s="106">
        <f>(A!C286-NF!ER285)*NF!EQ285</f>
        <v>0</v>
      </c>
      <c r="EU285" s="104"/>
      <c r="EV285" s="60">
        <f t="shared" si="646"/>
        <v>5.37</v>
      </c>
      <c r="EW285" s="59">
        <f t="shared" si="647"/>
        <v>0</v>
      </c>
      <c r="EX285" s="106">
        <f>(A!C286-NF!EV285)*NF!EU285</f>
        <v>0</v>
      </c>
      <c r="EY285" s="59" t="str">
        <f t="shared" si="648"/>
        <v>Manteiga Lat Abaeté 200g</v>
      </c>
      <c r="EZ285" s="104"/>
      <c r="FA285" s="60">
        <f t="shared" si="649"/>
        <v>5.37</v>
      </c>
      <c r="FB285" s="59">
        <f t="shared" si="650"/>
        <v>0</v>
      </c>
      <c r="FC285" s="106">
        <f>(A!C286-NF!FA285)*NF!EZ285</f>
        <v>0</v>
      </c>
      <c r="FD285" s="104"/>
      <c r="FE285" s="60">
        <f t="shared" si="651"/>
        <v>5.37</v>
      </c>
      <c r="FF285" s="59">
        <f t="shared" si="652"/>
        <v>0</v>
      </c>
      <c r="FG285" s="106">
        <f>(A!C286-NF!FE285)*NF!FD285</f>
        <v>0</v>
      </c>
      <c r="FH285" s="59" t="str">
        <f t="shared" si="653"/>
        <v>Manteiga Lat Abaeté 200g</v>
      </c>
      <c r="FI285" s="104"/>
      <c r="FJ285" s="60">
        <f t="shared" si="654"/>
        <v>5.37</v>
      </c>
      <c r="FK285" s="59">
        <f t="shared" si="655"/>
        <v>0</v>
      </c>
      <c r="FL285" s="106">
        <f>(A!C286-NF!FJ285)*NF!FI285</f>
        <v>0</v>
      </c>
      <c r="FM285" s="104"/>
      <c r="FN285" s="60">
        <f t="shared" si="656"/>
        <v>5.37</v>
      </c>
      <c r="FO285" s="59">
        <f t="shared" si="657"/>
        <v>0</v>
      </c>
      <c r="FP285" s="106">
        <f>(A!C286-NF!FN285)*NF!FM285</f>
        <v>0</v>
      </c>
      <c r="FQ285" s="59" t="str">
        <f t="shared" si="658"/>
        <v>Manteiga Lat Abaeté 200g</v>
      </c>
      <c r="FR285" s="104"/>
      <c r="FS285" s="60">
        <f t="shared" si="659"/>
        <v>5.37</v>
      </c>
      <c r="FT285" s="106">
        <f t="shared" si="660"/>
        <v>0</v>
      </c>
      <c r="FU285" s="106">
        <f>(A!C286-NF!FS285)*NF!FR285</f>
        <v>0</v>
      </c>
      <c r="FV285" s="104"/>
      <c r="FW285" s="60">
        <f t="shared" si="661"/>
        <v>5.37</v>
      </c>
      <c r="FX285" s="59">
        <f t="shared" si="662"/>
        <v>0</v>
      </c>
      <c r="FY285" s="106">
        <f>(A!C286-NF!FW285)*NF!FV285</f>
        <v>0</v>
      </c>
      <c r="FZ285" s="59" t="str">
        <f t="shared" si="663"/>
        <v>Manteiga Lat Abaeté 200g</v>
      </c>
      <c r="GA285" s="104"/>
      <c r="GB285" s="60">
        <f t="shared" si="664"/>
        <v>5.37</v>
      </c>
      <c r="GC285" s="59">
        <f t="shared" si="665"/>
        <v>0</v>
      </c>
      <c r="GD285" s="106">
        <f>(A!C286-NF!GB285)*NF!GA285</f>
        <v>0</v>
      </c>
      <c r="GE285" s="104"/>
      <c r="GF285" s="60">
        <f t="shared" si="666"/>
        <v>5.37</v>
      </c>
      <c r="GG285" s="59">
        <f t="shared" si="667"/>
        <v>0</v>
      </c>
      <c r="GH285" s="106">
        <f>(A!C286-NF!GF285)*NF!GE285</f>
        <v>0</v>
      </c>
      <c r="GI285" s="59" t="str">
        <f t="shared" si="668"/>
        <v>Manteiga Lat Abaeté 200g</v>
      </c>
      <c r="GJ285" s="104"/>
      <c r="GK285" s="60">
        <f t="shared" si="669"/>
        <v>5.37</v>
      </c>
      <c r="GL285" s="59">
        <f t="shared" si="670"/>
        <v>0</v>
      </c>
      <c r="GM285" s="106">
        <f>(A!C286-NF!GK285)*NF!GJ285</f>
        <v>0</v>
      </c>
      <c r="GN285" s="104"/>
      <c r="GO285" s="60">
        <f t="shared" si="671"/>
        <v>5.37</v>
      </c>
      <c r="GP285" s="59">
        <f t="shared" si="672"/>
        <v>0</v>
      </c>
      <c r="GQ285" s="106">
        <f>(A!C286-NF!GO285)*NF!GN285</f>
        <v>0</v>
      </c>
      <c r="GR285" s="59" t="str">
        <f t="shared" si="673"/>
        <v>Manteiga Lat Abaeté 200g</v>
      </c>
      <c r="GS285" s="104"/>
      <c r="GT285" s="60">
        <f t="shared" si="674"/>
        <v>5.37</v>
      </c>
      <c r="GU285" s="59">
        <f t="shared" si="675"/>
        <v>0</v>
      </c>
      <c r="GV285" s="106">
        <f>(A!C286-NF!GT285)*NF!GS285</f>
        <v>0</v>
      </c>
      <c r="GW285" s="104"/>
      <c r="GX285" s="60">
        <f t="shared" si="676"/>
        <v>5.37</v>
      </c>
      <c r="GY285" s="59">
        <f t="shared" si="677"/>
        <v>0</v>
      </c>
      <c r="GZ285" s="106">
        <f>(A!C286-NF!GX285)*NF!GW285</f>
        <v>0</v>
      </c>
      <c r="HA285" s="59" t="str">
        <f t="shared" si="678"/>
        <v>Manteiga Lat Abaeté 200g</v>
      </c>
      <c r="HB285" s="104"/>
      <c r="HC285" s="60">
        <f t="shared" si="679"/>
        <v>5.37</v>
      </c>
      <c r="HD285" s="59">
        <f t="shared" si="680"/>
        <v>0</v>
      </c>
      <c r="HE285" s="106">
        <f>(A!C286-NF!HC285)*NF!HB285</f>
        <v>0</v>
      </c>
      <c r="HF285" s="104"/>
      <c r="HG285" s="60">
        <f t="shared" si="681"/>
        <v>5.37</v>
      </c>
      <c r="HH285" s="59">
        <f t="shared" si="682"/>
        <v>0</v>
      </c>
      <c r="HI285" s="106">
        <f>(A!C286-NF!HG285)*NF!HF285</f>
        <v>0</v>
      </c>
      <c r="HJ285" s="59" t="str">
        <f t="shared" si="683"/>
        <v>Manteiga Lat Abaeté 200g</v>
      </c>
      <c r="HK285" s="104"/>
      <c r="HL285" s="60">
        <f t="shared" si="684"/>
        <v>5.37</v>
      </c>
      <c r="HM285" s="59">
        <f t="shared" si="685"/>
        <v>0</v>
      </c>
      <c r="HN285" s="106">
        <f>(A!C286-NF!HL285)*NF!HK285</f>
        <v>0</v>
      </c>
      <c r="HO285" s="104"/>
      <c r="HP285" s="60">
        <f t="shared" si="686"/>
        <v>5.37</v>
      </c>
      <c r="HQ285" s="59">
        <f t="shared" si="687"/>
        <v>0</v>
      </c>
      <c r="HR285" s="106">
        <f>(A!C286-NF!HP285)*NF!HO285</f>
        <v>0</v>
      </c>
      <c r="HS285" s="59" t="str">
        <f t="shared" si="688"/>
        <v>Manteiga Lat Abaeté 200g</v>
      </c>
      <c r="HT285" s="104"/>
      <c r="HU285" s="60">
        <f t="shared" si="689"/>
        <v>5.37</v>
      </c>
      <c r="HV285" s="59">
        <f t="shared" si="690"/>
        <v>0</v>
      </c>
      <c r="HW285" s="106">
        <f>(A!C286-NF!HU285)*NF!HT285</f>
        <v>0</v>
      </c>
      <c r="HX285" s="104"/>
      <c r="HY285" s="60">
        <f t="shared" si="691"/>
        <v>5.37</v>
      </c>
      <c r="HZ285" s="59">
        <f t="shared" si="692"/>
        <v>0</v>
      </c>
      <c r="IA285" s="106">
        <f>(A!C286-NF!HY285)*NF!HX285</f>
        <v>0</v>
      </c>
      <c r="IB285" s="59" t="str">
        <f t="shared" si="693"/>
        <v>Manteiga Lat Abaeté 200g</v>
      </c>
      <c r="IC285" s="104"/>
      <c r="ID285" s="60">
        <f t="shared" si="694"/>
        <v>5.37</v>
      </c>
      <c r="IE285" s="59">
        <f t="shared" si="695"/>
        <v>0</v>
      </c>
      <c r="IF285" s="106">
        <f>(A!C286-NF!ID285)*NF!IC285</f>
        <v>0</v>
      </c>
      <c r="IG285" s="59" t="str">
        <f t="shared" si="696"/>
        <v>Manteiga Lat Abaeté 200g</v>
      </c>
      <c r="IH285" s="104"/>
      <c r="II285" s="60">
        <f t="shared" si="697"/>
        <v>5.37</v>
      </c>
      <c r="IJ285" s="59">
        <f t="shared" si="698"/>
        <v>0</v>
      </c>
      <c r="IK285" s="106">
        <f>(A!C286-NF!II285)*NF!IH285</f>
        <v>0</v>
      </c>
      <c r="IL285" s="59" t="str">
        <f t="shared" si="699"/>
        <v>Manteiga Lat Abaeté 200g</v>
      </c>
      <c r="IM285" s="59"/>
      <c r="IN285" s="59">
        <f t="shared" si="700"/>
        <v>5.37</v>
      </c>
      <c r="IO285" s="59">
        <f t="shared" si="701"/>
        <v>0</v>
      </c>
      <c r="IP285" s="106">
        <f>(A!C286-NF!IN285)*NF!IM285</f>
        <v>0</v>
      </c>
      <c r="IQ285" s="59">
        <f t="shared" si="702"/>
        <v>0</v>
      </c>
      <c r="IR285" s="101">
        <f t="shared" si="703"/>
        <v>0</v>
      </c>
      <c r="IS285" s="103" t="e">
        <f t="shared" si="704"/>
        <v>#DIV/0!</v>
      </c>
      <c r="IT285" s="96"/>
      <c r="IU285" s="96"/>
      <c r="IV285" s="96"/>
    </row>
    <row r="286" spans="1:256" x14ac:dyDescent="0.2">
      <c r="A286" s="136" t="str">
        <f>A!B287</f>
        <v>Manteiga Lat Abaeté 500g</v>
      </c>
      <c r="B286" s="136">
        <f>A!C287</f>
        <v>5.38</v>
      </c>
      <c r="C286" s="109"/>
      <c r="D286" s="108">
        <f t="shared" si="564"/>
        <v>5.38</v>
      </c>
      <c r="E286" s="97">
        <f t="shared" si="565"/>
        <v>0</v>
      </c>
      <c r="F286" s="95">
        <f>(A!C287-NF!D286)*NF!C286</f>
        <v>0</v>
      </c>
      <c r="G286" s="109"/>
      <c r="H286" s="108">
        <f t="shared" si="566"/>
        <v>5.38</v>
      </c>
      <c r="I286" s="61">
        <f t="shared" si="567"/>
        <v>0</v>
      </c>
      <c r="J286" s="61">
        <f>(A!C287-NF!H286)*NF!G286</f>
        <v>0</v>
      </c>
      <c r="K286" s="61" t="str">
        <f t="shared" si="568"/>
        <v>Manteiga Lat Abaeté 500g</v>
      </c>
      <c r="L286" s="109"/>
      <c r="M286" s="62">
        <f t="shared" si="569"/>
        <v>5.38</v>
      </c>
      <c r="N286" s="97">
        <f t="shared" si="570"/>
        <v>0</v>
      </c>
      <c r="O286" s="95">
        <f>(A!C287-NF!M286)*NF!L286</f>
        <v>0</v>
      </c>
      <c r="P286" s="109"/>
      <c r="Q286" s="108">
        <f t="shared" si="571"/>
        <v>5.38</v>
      </c>
      <c r="R286" s="61">
        <f t="shared" si="572"/>
        <v>0</v>
      </c>
      <c r="S286" s="97">
        <f>(A!C287-NF!Q286)*NF!P286</f>
        <v>0</v>
      </c>
      <c r="T286" s="97" t="str">
        <f t="shared" si="573"/>
        <v>Manteiga Lat Abaeté 500g</v>
      </c>
      <c r="U286" s="109"/>
      <c r="V286" s="108">
        <f t="shared" si="574"/>
        <v>5.38</v>
      </c>
      <c r="W286" s="61">
        <f t="shared" si="575"/>
        <v>0</v>
      </c>
      <c r="X286" s="161">
        <f>(A!C287-NF!V286)*NF!U286</f>
        <v>0</v>
      </c>
      <c r="Y286" s="109"/>
      <c r="Z286" s="62">
        <f t="shared" si="576"/>
        <v>5.38</v>
      </c>
      <c r="AA286" s="61">
        <f t="shared" si="577"/>
        <v>0</v>
      </c>
      <c r="AB286" s="61">
        <f>(A!C287-NF!Z286)*NF!Y286</f>
        <v>0</v>
      </c>
      <c r="AC286" s="61" t="str">
        <f t="shared" si="578"/>
        <v>Manteiga Lat Abaeté 500g</v>
      </c>
      <c r="AD286" s="109"/>
      <c r="AE286" s="62">
        <f t="shared" si="579"/>
        <v>5.38</v>
      </c>
      <c r="AF286" s="61">
        <f t="shared" si="580"/>
        <v>0</v>
      </c>
      <c r="AG286" s="161">
        <f>(A!C287-NF!AE286)*NF!AD286</f>
        <v>0</v>
      </c>
      <c r="AH286" s="109"/>
      <c r="AI286" s="62">
        <f t="shared" si="581"/>
        <v>5.38</v>
      </c>
      <c r="AJ286" s="61">
        <f t="shared" si="582"/>
        <v>0</v>
      </c>
      <c r="AK286" s="61">
        <f>(A!C287-NF!AI286)*NF!AH286</f>
        <v>0</v>
      </c>
      <c r="AL286" s="61" t="str">
        <f t="shared" si="583"/>
        <v>Manteiga Lat Abaeté 500g</v>
      </c>
      <c r="AM286" s="109"/>
      <c r="AN286" s="62">
        <f t="shared" si="584"/>
        <v>5.38</v>
      </c>
      <c r="AO286" s="61">
        <f t="shared" si="585"/>
        <v>0</v>
      </c>
      <c r="AP286" s="161">
        <f>(A!C287-NF!AN286)*NF!AM286</f>
        <v>0</v>
      </c>
      <c r="AQ286" s="109"/>
      <c r="AR286" s="62">
        <f t="shared" si="586"/>
        <v>5.38</v>
      </c>
      <c r="AS286" s="61">
        <f t="shared" si="587"/>
        <v>0</v>
      </c>
      <c r="AT286" s="61">
        <f>(A!C287-NF!AR286)*NF!AQ286</f>
        <v>0</v>
      </c>
      <c r="AU286" s="61" t="str">
        <f t="shared" si="588"/>
        <v>Manteiga Lat Abaeté 500g</v>
      </c>
      <c r="AV286" s="109"/>
      <c r="AW286" s="62">
        <f t="shared" si="589"/>
        <v>5.38</v>
      </c>
      <c r="AX286" s="61">
        <f t="shared" si="590"/>
        <v>0</v>
      </c>
      <c r="AY286" s="161">
        <f>(A!C287-NF!AW286)*NF!AV286</f>
        <v>0</v>
      </c>
      <c r="AZ286" s="109"/>
      <c r="BA286" s="62">
        <f t="shared" si="591"/>
        <v>5.38</v>
      </c>
      <c r="BB286" s="61">
        <f t="shared" si="592"/>
        <v>0</v>
      </c>
      <c r="BC286" s="61">
        <f>(A!C287-NF!BA286)*NF!AZ286</f>
        <v>0</v>
      </c>
      <c r="BD286" s="61" t="str">
        <f t="shared" si="593"/>
        <v>Manteiga Lat Abaeté 500g</v>
      </c>
      <c r="BE286" s="109"/>
      <c r="BF286" s="62">
        <f t="shared" si="594"/>
        <v>5.38</v>
      </c>
      <c r="BG286" s="61">
        <f t="shared" si="595"/>
        <v>0</v>
      </c>
      <c r="BH286" s="161">
        <f>(A!C287-NF!BF286)*NF!BE286</f>
        <v>0</v>
      </c>
      <c r="BI286" s="109"/>
      <c r="BJ286" s="62">
        <f t="shared" si="596"/>
        <v>5.38</v>
      </c>
      <c r="BK286" s="61">
        <f t="shared" si="597"/>
        <v>0</v>
      </c>
      <c r="BL286" s="61">
        <f>(A!C287-NF!BJ286)*NF!BI286</f>
        <v>0</v>
      </c>
      <c r="BM286" s="61" t="str">
        <f t="shared" si="598"/>
        <v>Manteiga Lat Abaeté 500g</v>
      </c>
      <c r="BN286" s="109"/>
      <c r="BO286" s="62">
        <f t="shared" si="599"/>
        <v>5.38</v>
      </c>
      <c r="BP286" s="61">
        <f t="shared" si="600"/>
        <v>0</v>
      </c>
      <c r="BQ286" s="161">
        <f>(A!C287-NF!BO286)*NF!BN286</f>
        <v>0</v>
      </c>
      <c r="BR286" s="109"/>
      <c r="BS286" s="62">
        <f t="shared" si="601"/>
        <v>5.38</v>
      </c>
      <c r="BT286" s="61">
        <f t="shared" si="602"/>
        <v>0</v>
      </c>
      <c r="BU286" s="61">
        <f>(A!C287-NF!BS286)*NF!BR286</f>
        <v>0</v>
      </c>
      <c r="BV286" s="61" t="str">
        <f t="shared" si="603"/>
        <v>Manteiga Lat Abaeté 500g</v>
      </c>
      <c r="BW286" s="109"/>
      <c r="BX286" s="62">
        <f t="shared" si="604"/>
        <v>5.38</v>
      </c>
      <c r="BY286" s="61">
        <f t="shared" si="605"/>
        <v>0</v>
      </c>
      <c r="BZ286" s="161">
        <f>(A!C287-NF!BX286)*NF!BW286</f>
        <v>0</v>
      </c>
      <c r="CA286" s="109"/>
      <c r="CB286" s="62">
        <f t="shared" si="606"/>
        <v>5.38</v>
      </c>
      <c r="CC286" s="61">
        <f t="shared" si="607"/>
        <v>0</v>
      </c>
      <c r="CD286" s="61">
        <f>(A!C287-NF!CB286)*NF!CA286</f>
        <v>0</v>
      </c>
      <c r="CE286" s="61" t="str">
        <f t="shared" si="608"/>
        <v>Manteiga Lat Abaeté 500g</v>
      </c>
      <c r="CF286" s="109"/>
      <c r="CG286" s="62">
        <f t="shared" si="609"/>
        <v>5.38</v>
      </c>
      <c r="CH286" s="61">
        <f t="shared" si="610"/>
        <v>0</v>
      </c>
      <c r="CI286" s="161">
        <f>(A!C287-NF!CG286)*NF!CF286</f>
        <v>0</v>
      </c>
      <c r="CJ286" s="109"/>
      <c r="CK286" s="62">
        <f t="shared" si="611"/>
        <v>5.38</v>
      </c>
      <c r="CL286" s="61">
        <f t="shared" si="612"/>
        <v>0</v>
      </c>
      <c r="CM286" s="61">
        <f>(A!C287-NF!CK286)*NF!CJ286</f>
        <v>0</v>
      </c>
      <c r="CN286" s="61" t="str">
        <f t="shared" si="613"/>
        <v>Manteiga Lat Abaeté 500g</v>
      </c>
      <c r="CO286" s="109"/>
      <c r="CP286" s="62">
        <f t="shared" si="614"/>
        <v>5.38</v>
      </c>
      <c r="CQ286" s="61">
        <f t="shared" si="615"/>
        <v>0</v>
      </c>
      <c r="CR286" s="161">
        <f>(A!C287-NF!CP286)*NF!CO286</f>
        <v>0</v>
      </c>
      <c r="CS286" s="109"/>
      <c r="CT286" s="62">
        <f t="shared" si="616"/>
        <v>5.38</v>
      </c>
      <c r="CU286" s="61">
        <f t="shared" si="617"/>
        <v>0</v>
      </c>
      <c r="CV286" s="61">
        <f>(A!C287-NF!CT286)*NF!CS286</f>
        <v>0</v>
      </c>
      <c r="CW286" s="61" t="str">
        <f t="shared" si="618"/>
        <v>Manteiga Lat Abaeté 500g</v>
      </c>
      <c r="CX286" s="109"/>
      <c r="CY286" s="62">
        <f t="shared" si="619"/>
        <v>5.38</v>
      </c>
      <c r="CZ286" s="61">
        <f t="shared" si="620"/>
        <v>0</v>
      </c>
      <c r="DA286" s="161">
        <f>(A!C287-NF!CY286)*NF!CX286</f>
        <v>0</v>
      </c>
      <c r="DB286" s="109"/>
      <c r="DC286" s="62">
        <f t="shared" si="621"/>
        <v>5.38</v>
      </c>
      <c r="DD286" s="61">
        <f t="shared" si="622"/>
        <v>0</v>
      </c>
      <c r="DE286" s="61">
        <f>(A!C287-NF!DC286)*NF!DB286</f>
        <v>0</v>
      </c>
      <c r="DF286" s="61" t="str">
        <f t="shared" si="623"/>
        <v>Manteiga Lat Abaeté 500g</v>
      </c>
      <c r="DG286" s="109"/>
      <c r="DH286" s="62">
        <f t="shared" si="624"/>
        <v>5.38</v>
      </c>
      <c r="DI286" s="61">
        <f t="shared" si="625"/>
        <v>0</v>
      </c>
      <c r="DJ286" s="161">
        <f>(A!C287-NF!DH286)*NF!DG286</f>
        <v>0</v>
      </c>
      <c r="DK286" s="109"/>
      <c r="DL286" s="62">
        <f t="shared" si="626"/>
        <v>5.38</v>
      </c>
      <c r="DM286" s="61">
        <f t="shared" si="627"/>
        <v>0</v>
      </c>
      <c r="DN286" s="61">
        <f>(A!C287-NF!DL286)*NF!DK286</f>
        <v>0</v>
      </c>
      <c r="DO286" s="61" t="str">
        <f t="shared" si="628"/>
        <v>Manteiga Lat Abaeté 500g</v>
      </c>
      <c r="DP286" s="109"/>
      <c r="DQ286" s="62">
        <f t="shared" si="629"/>
        <v>5.38</v>
      </c>
      <c r="DR286" s="61">
        <f t="shared" si="630"/>
        <v>0</v>
      </c>
      <c r="DS286" s="161">
        <f>(A!C287-NF!DQ286)*NF!DP286</f>
        <v>0</v>
      </c>
      <c r="DT286" s="109"/>
      <c r="DU286" s="62">
        <f t="shared" si="631"/>
        <v>5.38</v>
      </c>
      <c r="DV286" s="61">
        <f t="shared" si="632"/>
        <v>0</v>
      </c>
      <c r="DW286" s="61">
        <f>(A!C287-NF!DU286)*NF!DT286</f>
        <v>0</v>
      </c>
      <c r="DX286" s="61" t="str">
        <f t="shared" si="633"/>
        <v>Manteiga Lat Abaeté 500g</v>
      </c>
      <c r="DY286" s="109"/>
      <c r="DZ286" s="62">
        <f t="shared" si="634"/>
        <v>5.38</v>
      </c>
      <c r="EA286" s="61">
        <f t="shared" si="635"/>
        <v>0</v>
      </c>
      <c r="EB286" s="161">
        <f>(A!C287-NF!DZ286)*NF!DY286</f>
        <v>0</v>
      </c>
      <c r="EC286" s="109"/>
      <c r="ED286" s="62">
        <f t="shared" si="636"/>
        <v>5.38</v>
      </c>
      <c r="EE286" s="61">
        <f t="shared" si="637"/>
        <v>0</v>
      </c>
      <c r="EF286" s="61">
        <f>(A!C287-NF!ED286)*NF!EC286</f>
        <v>0</v>
      </c>
      <c r="EG286" s="61" t="str">
        <f t="shared" si="638"/>
        <v>Manteiga Lat Abaeté 500g</v>
      </c>
      <c r="EH286" s="109"/>
      <c r="EI286" s="62">
        <f t="shared" si="639"/>
        <v>5.38</v>
      </c>
      <c r="EJ286" s="61">
        <f t="shared" si="640"/>
        <v>0</v>
      </c>
      <c r="EK286" s="161">
        <f>(A!C287-NF!EI286)*NF!EH286</f>
        <v>0</v>
      </c>
      <c r="EL286" s="109"/>
      <c r="EM286" s="62">
        <f t="shared" si="641"/>
        <v>5.38</v>
      </c>
      <c r="EN286" s="61">
        <f t="shared" si="642"/>
        <v>0</v>
      </c>
      <c r="EO286" s="161">
        <f>(A!C287-NF!EM286)*NF!EL286</f>
        <v>0</v>
      </c>
      <c r="EP286" s="61" t="str">
        <f t="shared" si="643"/>
        <v>Manteiga Lat Abaeté 500g</v>
      </c>
      <c r="EQ286" s="109"/>
      <c r="ER286" s="62">
        <f t="shared" si="644"/>
        <v>5.38</v>
      </c>
      <c r="ES286" s="61">
        <f t="shared" si="645"/>
        <v>0</v>
      </c>
      <c r="ET286" s="161">
        <f>(A!C287-NF!ER286)*NF!EQ286</f>
        <v>0</v>
      </c>
      <c r="EU286" s="109"/>
      <c r="EV286" s="62">
        <f t="shared" si="646"/>
        <v>5.38</v>
      </c>
      <c r="EW286" s="61">
        <f t="shared" si="647"/>
        <v>0</v>
      </c>
      <c r="EX286" s="161">
        <f>(A!C287-NF!EV286)*NF!EU286</f>
        <v>0</v>
      </c>
      <c r="EY286" s="61" t="str">
        <f t="shared" si="648"/>
        <v>Manteiga Lat Abaeté 500g</v>
      </c>
      <c r="EZ286" s="109"/>
      <c r="FA286" s="62">
        <f t="shared" si="649"/>
        <v>5.38</v>
      </c>
      <c r="FB286" s="61">
        <f t="shared" si="650"/>
        <v>0</v>
      </c>
      <c r="FC286" s="161">
        <f>(A!C287-NF!FA286)*NF!EZ286</f>
        <v>0</v>
      </c>
      <c r="FD286" s="109"/>
      <c r="FE286" s="62">
        <f t="shared" si="651"/>
        <v>5.38</v>
      </c>
      <c r="FF286" s="61">
        <f t="shared" si="652"/>
        <v>0</v>
      </c>
      <c r="FG286" s="161">
        <f>(A!C287-NF!FE286)*NF!FD286</f>
        <v>0</v>
      </c>
      <c r="FH286" s="61" t="str">
        <f t="shared" si="653"/>
        <v>Manteiga Lat Abaeté 500g</v>
      </c>
      <c r="FI286" s="109"/>
      <c r="FJ286" s="62">
        <f t="shared" si="654"/>
        <v>5.38</v>
      </c>
      <c r="FK286" s="61">
        <f t="shared" si="655"/>
        <v>0</v>
      </c>
      <c r="FL286" s="161">
        <f>(A!C287-NF!FJ286)*NF!FI286</f>
        <v>0</v>
      </c>
      <c r="FM286" s="109"/>
      <c r="FN286" s="62">
        <f t="shared" si="656"/>
        <v>5.38</v>
      </c>
      <c r="FO286" s="61">
        <f t="shared" si="657"/>
        <v>0</v>
      </c>
      <c r="FP286" s="161">
        <f>(A!C287-NF!FN286)*NF!FM286</f>
        <v>0</v>
      </c>
      <c r="FQ286" s="61" t="str">
        <f t="shared" si="658"/>
        <v>Manteiga Lat Abaeté 500g</v>
      </c>
      <c r="FR286" s="109"/>
      <c r="FS286" s="62">
        <f t="shared" si="659"/>
        <v>5.38</v>
      </c>
      <c r="FT286" s="161">
        <f t="shared" si="660"/>
        <v>0</v>
      </c>
      <c r="FU286" s="161">
        <f>(A!C287-NF!FS286)*NF!FR286</f>
        <v>0</v>
      </c>
      <c r="FV286" s="109"/>
      <c r="FW286" s="62">
        <f t="shared" si="661"/>
        <v>5.38</v>
      </c>
      <c r="FX286" s="61">
        <f t="shared" si="662"/>
        <v>0</v>
      </c>
      <c r="FY286" s="161">
        <f>(A!C287-NF!FW286)*NF!FV286</f>
        <v>0</v>
      </c>
      <c r="FZ286" s="61" t="str">
        <f t="shared" si="663"/>
        <v>Manteiga Lat Abaeté 500g</v>
      </c>
      <c r="GA286" s="109"/>
      <c r="GB286" s="62">
        <f t="shared" si="664"/>
        <v>5.38</v>
      </c>
      <c r="GC286" s="61">
        <f t="shared" si="665"/>
        <v>0</v>
      </c>
      <c r="GD286" s="161">
        <f>(A!C287-NF!GB286)*NF!GA286</f>
        <v>0</v>
      </c>
      <c r="GE286" s="109"/>
      <c r="GF286" s="62">
        <f t="shared" si="666"/>
        <v>5.38</v>
      </c>
      <c r="GG286" s="61">
        <f t="shared" si="667"/>
        <v>0</v>
      </c>
      <c r="GH286" s="161">
        <f>(A!C287-NF!GF286)*NF!GE286</f>
        <v>0</v>
      </c>
      <c r="GI286" s="61" t="str">
        <f t="shared" si="668"/>
        <v>Manteiga Lat Abaeté 500g</v>
      </c>
      <c r="GJ286" s="109"/>
      <c r="GK286" s="62">
        <f t="shared" si="669"/>
        <v>5.38</v>
      </c>
      <c r="GL286" s="61">
        <f t="shared" si="670"/>
        <v>0</v>
      </c>
      <c r="GM286" s="161">
        <f>(A!C287-NF!GK286)*NF!GJ286</f>
        <v>0</v>
      </c>
      <c r="GN286" s="109"/>
      <c r="GO286" s="62">
        <f t="shared" si="671"/>
        <v>5.38</v>
      </c>
      <c r="GP286" s="61">
        <f t="shared" si="672"/>
        <v>0</v>
      </c>
      <c r="GQ286" s="161">
        <f>(A!C287-NF!GO286)*NF!GN286</f>
        <v>0</v>
      </c>
      <c r="GR286" s="61" t="str">
        <f t="shared" si="673"/>
        <v>Manteiga Lat Abaeté 500g</v>
      </c>
      <c r="GS286" s="109"/>
      <c r="GT286" s="62">
        <f t="shared" si="674"/>
        <v>5.38</v>
      </c>
      <c r="GU286" s="61">
        <f t="shared" si="675"/>
        <v>0</v>
      </c>
      <c r="GV286" s="161">
        <f>(A!C287-NF!GT286)*NF!GS286</f>
        <v>0</v>
      </c>
      <c r="GW286" s="109"/>
      <c r="GX286" s="62">
        <f t="shared" si="676"/>
        <v>5.38</v>
      </c>
      <c r="GY286" s="61">
        <f t="shared" si="677"/>
        <v>0</v>
      </c>
      <c r="GZ286" s="161">
        <f>(A!C287-NF!GX286)*NF!GW286</f>
        <v>0</v>
      </c>
      <c r="HA286" s="61" t="str">
        <f t="shared" si="678"/>
        <v>Manteiga Lat Abaeté 500g</v>
      </c>
      <c r="HB286" s="109"/>
      <c r="HC286" s="62">
        <f t="shared" si="679"/>
        <v>5.38</v>
      </c>
      <c r="HD286" s="61">
        <f t="shared" si="680"/>
        <v>0</v>
      </c>
      <c r="HE286" s="161">
        <f>(A!C287-NF!HC286)*NF!HB286</f>
        <v>0</v>
      </c>
      <c r="HF286" s="109"/>
      <c r="HG286" s="62">
        <f t="shared" si="681"/>
        <v>5.38</v>
      </c>
      <c r="HH286" s="61">
        <f t="shared" si="682"/>
        <v>0</v>
      </c>
      <c r="HI286" s="161">
        <f>(A!C287-NF!HG286)*NF!HF286</f>
        <v>0</v>
      </c>
      <c r="HJ286" s="61" t="str">
        <f t="shared" si="683"/>
        <v>Manteiga Lat Abaeté 500g</v>
      </c>
      <c r="HK286" s="109"/>
      <c r="HL286" s="62">
        <f t="shared" si="684"/>
        <v>5.38</v>
      </c>
      <c r="HM286" s="61">
        <f t="shared" si="685"/>
        <v>0</v>
      </c>
      <c r="HN286" s="161">
        <f>(A!C287-NF!HL286)*NF!HK286</f>
        <v>0</v>
      </c>
      <c r="HO286" s="109"/>
      <c r="HP286" s="62">
        <f t="shared" si="686"/>
        <v>5.38</v>
      </c>
      <c r="HQ286" s="61">
        <f t="shared" si="687"/>
        <v>0</v>
      </c>
      <c r="HR286" s="161">
        <f>(A!C287-NF!HP286)*NF!HO286</f>
        <v>0</v>
      </c>
      <c r="HS286" s="61" t="str">
        <f t="shared" si="688"/>
        <v>Manteiga Lat Abaeté 500g</v>
      </c>
      <c r="HT286" s="109"/>
      <c r="HU286" s="62">
        <f t="shared" si="689"/>
        <v>5.38</v>
      </c>
      <c r="HV286" s="61">
        <f t="shared" si="690"/>
        <v>0</v>
      </c>
      <c r="HW286" s="161">
        <f>(A!C287-NF!HU286)*NF!HT286</f>
        <v>0</v>
      </c>
      <c r="HX286" s="109"/>
      <c r="HY286" s="62">
        <f t="shared" si="691"/>
        <v>5.38</v>
      </c>
      <c r="HZ286" s="61">
        <f t="shared" si="692"/>
        <v>0</v>
      </c>
      <c r="IA286" s="161">
        <f>(A!C287-NF!HY286)*NF!HX286</f>
        <v>0</v>
      </c>
      <c r="IB286" s="61" t="str">
        <f t="shared" si="693"/>
        <v>Manteiga Lat Abaeté 500g</v>
      </c>
      <c r="IC286" s="109"/>
      <c r="ID286" s="62">
        <f t="shared" si="694"/>
        <v>5.38</v>
      </c>
      <c r="IE286" s="61">
        <f t="shared" si="695"/>
        <v>0</v>
      </c>
      <c r="IF286" s="161">
        <f>(A!C287-NF!ID286)*NF!IC286</f>
        <v>0</v>
      </c>
      <c r="IG286" s="61" t="str">
        <f t="shared" si="696"/>
        <v>Manteiga Lat Abaeté 500g</v>
      </c>
      <c r="IH286" s="109"/>
      <c r="II286" s="62">
        <f t="shared" si="697"/>
        <v>5.38</v>
      </c>
      <c r="IJ286" s="61">
        <f t="shared" si="698"/>
        <v>0</v>
      </c>
      <c r="IK286" s="161">
        <f>(A!C287-NF!II286)*NF!IH286</f>
        <v>0</v>
      </c>
      <c r="IL286" s="61" t="str">
        <f t="shared" si="699"/>
        <v>Manteiga Lat Abaeté 500g</v>
      </c>
      <c r="IM286" s="61"/>
      <c r="IN286" s="61">
        <f t="shared" si="700"/>
        <v>5.38</v>
      </c>
      <c r="IO286" s="61">
        <f t="shared" si="701"/>
        <v>0</v>
      </c>
      <c r="IP286" s="161">
        <f>(A!C287-NF!IN286)*NF!IM286</f>
        <v>0</v>
      </c>
      <c r="IQ286" s="61">
        <f t="shared" si="702"/>
        <v>0</v>
      </c>
      <c r="IR286" s="107">
        <f t="shared" si="703"/>
        <v>0</v>
      </c>
      <c r="IS286" s="97" t="e">
        <f t="shared" si="704"/>
        <v>#DIV/0!</v>
      </c>
      <c r="IT286" s="162"/>
      <c r="IU286" s="162"/>
      <c r="IV286" s="162"/>
    </row>
    <row r="287" spans="1:256" x14ac:dyDescent="0.2">
      <c r="A287" s="163" t="str">
        <f>A!B288</f>
        <v>Margarina Claybom 250g</v>
      </c>
      <c r="B287" s="163">
        <f>A!C288</f>
        <v>5.37</v>
      </c>
      <c r="C287" s="104"/>
      <c r="D287" s="102">
        <f t="shared" si="564"/>
        <v>5.37</v>
      </c>
      <c r="E287" s="103">
        <f t="shared" si="565"/>
        <v>0</v>
      </c>
      <c r="F287" s="105">
        <f>(A!C288-NF!D287)*NF!C287</f>
        <v>0</v>
      </c>
      <c r="G287" s="104"/>
      <c r="H287" s="102">
        <f t="shared" si="566"/>
        <v>5.37</v>
      </c>
      <c r="I287" s="59">
        <f t="shared" si="567"/>
        <v>0</v>
      </c>
      <c r="J287" s="59">
        <f>(A!C288-NF!H287)*NF!G287</f>
        <v>0</v>
      </c>
      <c r="K287" s="59" t="str">
        <f t="shared" si="568"/>
        <v>Margarina Claybom 250g</v>
      </c>
      <c r="L287" s="104"/>
      <c r="M287" s="60">
        <f t="shared" si="569"/>
        <v>5.37</v>
      </c>
      <c r="N287" s="103">
        <f t="shared" si="570"/>
        <v>0</v>
      </c>
      <c r="O287" s="105">
        <f>(A!C288-NF!M287)*NF!L287</f>
        <v>0</v>
      </c>
      <c r="P287" s="104"/>
      <c r="Q287" s="102">
        <f t="shared" si="571"/>
        <v>5.37</v>
      </c>
      <c r="R287" s="59">
        <f t="shared" si="572"/>
        <v>0</v>
      </c>
      <c r="S287" s="103">
        <f>(A!C288-NF!Q287)*NF!P287</f>
        <v>0</v>
      </c>
      <c r="T287" s="103" t="str">
        <f t="shared" si="573"/>
        <v>Margarina Claybom 250g</v>
      </c>
      <c r="U287" s="104"/>
      <c r="V287" s="102">
        <f t="shared" si="574"/>
        <v>5.37</v>
      </c>
      <c r="W287" s="59">
        <f t="shared" si="575"/>
        <v>0</v>
      </c>
      <c r="X287" s="106">
        <f>(A!C288-NF!V287)*NF!U287</f>
        <v>0</v>
      </c>
      <c r="Y287" s="104"/>
      <c r="Z287" s="60">
        <f t="shared" si="576"/>
        <v>5.37</v>
      </c>
      <c r="AA287" s="59">
        <f t="shared" si="577"/>
        <v>0</v>
      </c>
      <c r="AB287" s="59">
        <f>(A!C288-NF!Z287)*NF!Y287</f>
        <v>0</v>
      </c>
      <c r="AC287" s="59" t="str">
        <f t="shared" si="578"/>
        <v>Margarina Claybom 250g</v>
      </c>
      <c r="AD287" s="104"/>
      <c r="AE287" s="60">
        <f t="shared" si="579"/>
        <v>5.37</v>
      </c>
      <c r="AF287" s="59">
        <f t="shared" si="580"/>
        <v>0</v>
      </c>
      <c r="AG287" s="106">
        <f>(A!C288-NF!AE287)*NF!AD287</f>
        <v>0</v>
      </c>
      <c r="AH287" s="104"/>
      <c r="AI287" s="60">
        <f t="shared" si="581"/>
        <v>5.37</v>
      </c>
      <c r="AJ287" s="59">
        <f t="shared" si="582"/>
        <v>0</v>
      </c>
      <c r="AK287" s="59">
        <f>(A!C288-NF!AI287)*NF!AH287</f>
        <v>0</v>
      </c>
      <c r="AL287" s="59" t="str">
        <f t="shared" si="583"/>
        <v>Margarina Claybom 250g</v>
      </c>
      <c r="AM287" s="104"/>
      <c r="AN287" s="60">
        <f t="shared" si="584"/>
        <v>5.37</v>
      </c>
      <c r="AO287" s="59">
        <f t="shared" si="585"/>
        <v>0</v>
      </c>
      <c r="AP287" s="106">
        <f>(A!C288-NF!AN287)*NF!AM287</f>
        <v>0</v>
      </c>
      <c r="AQ287" s="104"/>
      <c r="AR287" s="60">
        <f t="shared" si="586"/>
        <v>5.37</v>
      </c>
      <c r="AS287" s="59">
        <f t="shared" si="587"/>
        <v>0</v>
      </c>
      <c r="AT287" s="59">
        <f>(A!C288-NF!AR287)*NF!AQ287</f>
        <v>0</v>
      </c>
      <c r="AU287" s="59" t="str">
        <f t="shared" si="588"/>
        <v>Margarina Claybom 250g</v>
      </c>
      <c r="AV287" s="104"/>
      <c r="AW287" s="60">
        <f t="shared" si="589"/>
        <v>5.37</v>
      </c>
      <c r="AX287" s="59">
        <f t="shared" si="590"/>
        <v>0</v>
      </c>
      <c r="AY287" s="106">
        <f>(A!C288-NF!AW287)*NF!AV287</f>
        <v>0</v>
      </c>
      <c r="AZ287" s="104"/>
      <c r="BA287" s="60">
        <f t="shared" si="591"/>
        <v>5.37</v>
      </c>
      <c r="BB287" s="59">
        <f t="shared" si="592"/>
        <v>0</v>
      </c>
      <c r="BC287" s="59">
        <f>(A!C288-NF!BA287)*NF!AZ287</f>
        <v>0</v>
      </c>
      <c r="BD287" s="59" t="str">
        <f t="shared" si="593"/>
        <v>Margarina Claybom 250g</v>
      </c>
      <c r="BE287" s="104"/>
      <c r="BF287" s="60">
        <f t="shared" si="594"/>
        <v>5.37</v>
      </c>
      <c r="BG287" s="59">
        <f t="shared" si="595"/>
        <v>0</v>
      </c>
      <c r="BH287" s="106">
        <f>(A!C288-NF!BF287)*NF!BE287</f>
        <v>0</v>
      </c>
      <c r="BI287" s="104"/>
      <c r="BJ287" s="60">
        <f t="shared" si="596"/>
        <v>5.37</v>
      </c>
      <c r="BK287" s="59">
        <f t="shared" si="597"/>
        <v>0</v>
      </c>
      <c r="BL287" s="59">
        <f>(A!C288-NF!BJ287)*NF!BI287</f>
        <v>0</v>
      </c>
      <c r="BM287" s="59" t="str">
        <f t="shared" si="598"/>
        <v>Margarina Claybom 250g</v>
      </c>
      <c r="BN287" s="104"/>
      <c r="BO287" s="60">
        <f t="shared" si="599"/>
        <v>5.37</v>
      </c>
      <c r="BP287" s="59">
        <f t="shared" si="600"/>
        <v>0</v>
      </c>
      <c r="BQ287" s="106">
        <f>(A!C288-NF!BO287)*NF!BN287</f>
        <v>0</v>
      </c>
      <c r="BR287" s="104"/>
      <c r="BS287" s="60">
        <f t="shared" si="601"/>
        <v>5.37</v>
      </c>
      <c r="BT287" s="59">
        <f t="shared" si="602"/>
        <v>0</v>
      </c>
      <c r="BU287" s="59">
        <f>(A!C288-NF!BS287)*NF!BR287</f>
        <v>0</v>
      </c>
      <c r="BV287" s="59" t="str">
        <f t="shared" si="603"/>
        <v>Margarina Claybom 250g</v>
      </c>
      <c r="BW287" s="104"/>
      <c r="BX287" s="60">
        <f t="shared" si="604"/>
        <v>5.37</v>
      </c>
      <c r="BY287" s="59">
        <f t="shared" si="605"/>
        <v>0</v>
      </c>
      <c r="BZ287" s="106">
        <f>(A!C288-NF!BX287)*NF!BW287</f>
        <v>0</v>
      </c>
      <c r="CA287" s="104"/>
      <c r="CB287" s="60">
        <f t="shared" si="606"/>
        <v>5.37</v>
      </c>
      <c r="CC287" s="59">
        <f t="shared" si="607"/>
        <v>0</v>
      </c>
      <c r="CD287" s="59">
        <f>(A!C288-NF!CB287)*NF!CA287</f>
        <v>0</v>
      </c>
      <c r="CE287" s="59" t="str">
        <f t="shared" si="608"/>
        <v>Margarina Claybom 250g</v>
      </c>
      <c r="CF287" s="104"/>
      <c r="CG287" s="60">
        <f t="shared" si="609"/>
        <v>5.37</v>
      </c>
      <c r="CH287" s="59">
        <f t="shared" si="610"/>
        <v>0</v>
      </c>
      <c r="CI287" s="106">
        <f>(A!C288-NF!CG287)*NF!CF287</f>
        <v>0</v>
      </c>
      <c r="CJ287" s="104"/>
      <c r="CK287" s="60">
        <f t="shared" si="611"/>
        <v>5.37</v>
      </c>
      <c r="CL287" s="59">
        <f t="shared" si="612"/>
        <v>0</v>
      </c>
      <c r="CM287" s="59">
        <f>(A!C288-NF!CK287)*NF!CJ287</f>
        <v>0</v>
      </c>
      <c r="CN287" s="59" t="str">
        <f t="shared" si="613"/>
        <v>Margarina Claybom 250g</v>
      </c>
      <c r="CO287" s="104"/>
      <c r="CP287" s="60">
        <f t="shared" si="614"/>
        <v>5.37</v>
      </c>
      <c r="CQ287" s="59">
        <f t="shared" si="615"/>
        <v>0</v>
      </c>
      <c r="CR287" s="106">
        <f>(A!C288-NF!CP287)*NF!CO287</f>
        <v>0</v>
      </c>
      <c r="CS287" s="104"/>
      <c r="CT287" s="60">
        <f t="shared" si="616"/>
        <v>5.37</v>
      </c>
      <c r="CU287" s="59">
        <f t="shared" si="617"/>
        <v>0</v>
      </c>
      <c r="CV287" s="59">
        <f>(A!C288-NF!CT287)*NF!CS287</f>
        <v>0</v>
      </c>
      <c r="CW287" s="59" t="str">
        <f t="shared" si="618"/>
        <v>Margarina Claybom 250g</v>
      </c>
      <c r="CX287" s="104"/>
      <c r="CY287" s="60">
        <f t="shared" si="619"/>
        <v>5.37</v>
      </c>
      <c r="CZ287" s="59">
        <f t="shared" si="620"/>
        <v>0</v>
      </c>
      <c r="DA287" s="106">
        <f>(A!C288-NF!CY287)*NF!CX287</f>
        <v>0</v>
      </c>
      <c r="DB287" s="104"/>
      <c r="DC287" s="60">
        <f t="shared" si="621"/>
        <v>5.37</v>
      </c>
      <c r="DD287" s="59">
        <f t="shared" si="622"/>
        <v>0</v>
      </c>
      <c r="DE287" s="59">
        <f>(A!C288-NF!DC287)*NF!DB287</f>
        <v>0</v>
      </c>
      <c r="DF287" s="59" t="str">
        <f t="shared" si="623"/>
        <v>Margarina Claybom 250g</v>
      </c>
      <c r="DG287" s="104"/>
      <c r="DH287" s="60">
        <f t="shared" si="624"/>
        <v>5.37</v>
      </c>
      <c r="DI287" s="59">
        <f t="shared" si="625"/>
        <v>0</v>
      </c>
      <c r="DJ287" s="106">
        <f>(A!C288-NF!DH287)*NF!DG287</f>
        <v>0</v>
      </c>
      <c r="DK287" s="104"/>
      <c r="DL287" s="60">
        <f t="shared" si="626"/>
        <v>5.37</v>
      </c>
      <c r="DM287" s="59">
        <f t="shared" si="627"/>
        <v>0</v>
      </c>
      <c r="DN287" s="59">
        <f>(A!C288-NF!DL287)*NF!DK287</f>
        <v>0</v>
      </c>
      <c r="DO287" s="59" t="str">
        <f t="shared" si="628"/>
        <v>Margarina Claybom 250g</v>
      </c>
      <c r="DP287" s="104"/>
      <c r="DQ287" s="60">
        <f t="shared" si="629"/>
        <v>5.37</v>
      </c>
      <c r="DR287" s="59">
        <f t="shared" si="630"/>
        <v>0</v>
      </c>
      <c r="DS287" s="106">
        <f>(A!C288-NF!DQ287)*NF!DP287</f>
        <v>0</v>
      </c>
      <c r="DT287" s="104"/>
      <c r="DU287" s="60">
        <f t="shared" si="631"/>
        <v>5.37</v>
      </c>
      <c r="DV287" s="59">
        <f t="shared" si="632"/>
        <v>0</v>
      </c>
      <c r="DW287" s="59">
        <f>(A!C288-NF!DU287)*NF!DT287</f>
        <v>0</v>
      </c>
      <c r="DX287" s="59" t="str">
        <f t="shared" si="633"/>
        <v>Margarina Claybom 250g</v>
      </c>
      <c r="DY287" s="104"/>
      <c r="DZ287" s="60">
        <f t="shared" si="634"/>
        <v>5.37</v>
      </c>
      <c r="EA287" s="59">
        <f t="shared" si="635"/>
        <v>0</v>
      </c>
      <c r="EB287" s="106">
        <f>(A!C288-NF!DZ287)*NF!DY287</f>
        <v>0</v>
      </c>
      <c r="EC287" s="104"/>
      <c r="ED287" s="60">
        <f t="shared" si="636"/>
        <v>5.37</v>
      </c>
      <c r="EE287" s="59">
        <f t="shared" si="637"/>
        <v>0</v>
      </c>
      <c r="EF287" s="59">
        <f>(A!C288-NF!ED287)*NF!EC287</f>
        <v>0</v>
      </c>
      <c r="EG287" s="59" t="str">
        <f t="shared" si="638"/>
        <v>Margarina Claybom 250g</v>
      </c>
      <c r="EH287" s="104"/>
      <c r="EI287" s="60">
        <f t="shared" si="639"/>
        <v>5.37</v>
      </c>
      <c r="EJ287" s="59">
        <f t="shared" si="640"/>
        <v>0</v>
      </c>
      <c r="EK287" s="106">
        <f>(A!C288-NF!EI287)*NF!EH287</f>
        <v>0</v>
      </c>
      <c r="EL287" s="104"/>
      <c r="EM287" s="60">
        <f t="shared" si="641"/>
        <v>5.37</v>
      </c>
      <c r="EN287" s="59">
        <f t="shared" si="642"/>
        <v>0</v>
      </c>
      <c r="EO287" s="106">
        <f>(A!C288-NF!EM287)*NF!EL287</f>
        <v>0</v>
      </c>
      <c r="EP287" s="59" t="str">
        <f t="shared" si="643"/>
        <v>Margarina Claybom 250g</v>
      </c>
      <c r="EQ287" s="104"/>
      <c r="ER287" s="60">
        <f t="shared" si="644"/>
        <v>5.37</v>
      </c>
      <c r="ES287" s="59">
        <f t="shared" si="645"/>
        <v>0</v>
      </c>
      <c r="ET287" s="106">
        <f>(A!C288-NF!ER287)*NF!EQ287</f>
        <v>0</v>
      </c>
      <c r="EU287" s="104"/>
      <c r="EV287" s="60">
        <f t="shared" si="646"/>
        <v>5.37</v>
      </c>
      <c r="EW287" s="59">
        <f t="shared" si="647"/>
        <v>0</v>
      </c>
      <c r="EX287" s="106">
        <f>(A!C288-NF!EV287)*NF!EU287</f>
        <v>0</v>
      </c>
      <c r="EY287" s="59" t="str">
        <f t="shared" si="648"/>
        <v>Margarina Claybom 250g</v>
      </c>
      <c r="EZ287" s="104"/>
      <c r="FA287" s="60">
        <f t="shared" si="649"/>
        <v>5.37</v>
      </c>
      <c r="FB287" s="59">
        <f t="shared" si="650"/>
        <v>0</v>
      </c>
      <c r="FC287" s="106">
        <f>(A!C288-NF!FA287)*NF!EZ287</f>
        <v>0</v>
      </c>
      <c r="FD287" s="104"/>
      <c r="FE287" s="60">
        <f t="shared" si="651"/>
        <v>5.37</v>
      </c>
      <c r="FF287" s="59">
        <f t="shared" si="652"/>
        <v>0</v>
      </c>
      <c r="FG287" s="106">
        <f>(A!C288-NF!FE287)*NF!FD287</f>
        <v>0</v>
      </c>
      <c r="FH287" s="59" t="str">
        <f t="shared" si="653"/>
        <v>Margarina Claybom 250g</v>
      </c>
      <c r="FI287" s="104"/>
      <c r="FJ287" s="60">
        <f t="shared" si="654"/>
        <v>5.37</v>
      </c>
      <c r="FK287" s="59">
        <f t="shared" si="655"/>
        <v>0</v>
      </c>
      <c r="FL287" s="106">
        <f>(A!C288-NF!FJ287)*NF!FI287</f>
        <v>0</v>
      </c>
      <c r="FM287" s="104"/>
      <c r="FN287" s="60">
        <f t="shared" si="656"/>
        <v>5.37</v>
      </c>
      <c r="FO287" s="59">
        <f t="shared" si="657"/>
        <v>0</v>
      </c>
      <c r="FP287" s="106">
        <f>(A!C288-NF!FN287)*NF!FM287</f>
        <v>0</v>
      </c>
      <c r="FQ287" s="59" t="str">
        <f t="shared" si="658"/>
        <v>Margarina Claybom 250g</v>
      </c>
      <c r="FR287" s="104"/>
      <c r="FS287" s="60">
        <f t="shared" si="659"/>
        <v>5.37</v>
      </c>
      <c r="FT287" s="106">
        <f t="shared" si="660"/>
        <v>0</v>
      </c>
      <c r="FU287" s="106">
        <f>(A!C288-NF!FS287)*NF!FR287</f>
        <v>0</v>
      </c>
      <c r="FV287" s="104"/>
      <c r="FW287" s="60">
        <f t="shared" si="661"/>
        <v>5.37</v>
      </c>
      <c r="FX287" s="59">
        <f t="shared" si="662"/>
        <v>0</v>
      </c>
      <c r="FY287" s="106">
        <f>(A!C288-NF!FW287)*NF!FV287</f>
        <v>0</v>
      </c>
      <c r="FZ287" s="59" t="str">
        <f t="shared" si="663"/>
        <v>Margarina Claybom 250g</v>
      </c>
      <c r="GA287" s="104"/>
      <c r="GB287" s="60">
        <f t="shared" si="664"/>
        <v>5.37</v>
      </c>
      <c r="GC287" s="59">
        <f t="shared" si="665"/>
        <v>0</v>
      </c>
      <c r="GD287" s="106">
        <f>(A!C288-NF!GB287)*NF!GA287</f>
        <v>0</v>
      </c>
      <c r="GE287" s="104"/>
      <c r="GF287" s="60">
        <f t="shared" si="666"/>
        <v>5.37</v>
      </c>
      <c r="GG287" s="59">
        <f t="shared" si="667"/>
        <v>0</v>
      </c>
      <c r="GH287" s="106">
        <f>(A!C288-NF!GF287)*NF!GE287</f>
        <v>0</v>
      </c>
      <c r="GI287" s="59" t="str">
        <f t="shared" si="668"/>
        <v>Margarina Claybom 250g</v>
      </c>
      <c r="GJ287" s="104"/>
      <c r="GK287" s="60">
        <f t="shared" si="669"/>
        <v>5.37</v>
      </c>
      <c r="GL287" s="59">
        <f t="shared" si="670"/>
        <v>0</v>
      </c>
      <c r="GM287" s="106">
        <f>(A!C288-NF!GK287)*NF!GJ287</f>
        <v>0</v>
      </c>
      <c r="GN287" s="104"/>
      <c r="GO287" s="60">
        <f t="shared" si="671"/>
        <v>5.37</v>
      </c>
      <c r="GP287" s="59">
        <f t="shared" si="672"/>
        <v>0</v>
      </c>
      <c r="GQ287" s="106">
        <f>(A!C288-NF!GO287)*NF!GN287</f>
        <v>0</v>
      </c>
      <c r="GR287" s="59" t="str">
        <f t="shared" si="673"/>
        <v>Margarina Claybom 250g</v>
      </c>
      <c r="GS287" s="104"/>
      <c r="GT287" s="60">
        <f t="shared" si="674"/>
        <v>5.37</v>
      </c>
      <c r="GU287" s="59">
        <f t="shared" si="675"/>
        <v>0</v>
      </c>
      <c r="GV287" s="106">
        <f>(A!C288-NF!GT287)*NF!GS287</f>
        <v>0</v>
      </c>
      <c r="GW287" s="104"/>
      <c r="GX287" s="60">
        <f t="shared" si="676"/>
        <v>5.37</v>
      </c>
      <c r="GY287" s="59">
        <f t="shared" si="677"/>
        <v>0</v>
      </c>
      <c r="GZ287" s="106">
        <f>(A!C288-NF!GX287)*NF!GW287</f>
        <v>0</v>
      </c>
      <c r="HA287" s="59" t="str">
        <f t="shared" si="678"/>
        <v>Margarina Claybom 250g</v>
      </c>
      <c r="HB287" s="104"/>
      <c r="HC287" s="60">
        <f t="shared" si="679"/>
        <v>5.37</v>
      </c>
      <c r="HD287" s="59">
        <f t="shared" si="680"/>
        <v>0</v>
      </c>
      <c r="HE287" s="106">
        <f>(A!C288-NF!HC287)*NF!HB287</f>
        <v>0</v>
      </c>
      <c r="HF287" s="104"/>
      <c r="HG287" s="60">
        <f t="shared" si="681"/>
        <v>5.37</v>
      </c>
      <c r="HH287" s="59">
        <f t="shared" si="682"/>
        <v>0</v>
      </c>
      <c r="HI287" s="106">
        <f>(A!C288-NF!HG287)*NF!HF287</f>
        <v>0</v>
      </c>
      <c r="HJ287" s="59" t="str">
        <f t="shared" si="683"/>
        <v>Margarina Claybom 250g</v>
      </c>
      <c r="HK287" s="104"/>
      <c r="HL287" s="60">
        <f t="shared" si="684"/>
        <v>5.37</v>
      </c>
      <c r="HM287" s="59">
        <f t="shared" si="685"/>
        <v>0</v>
      </c>
      <c r="HN287" s="106">
        <f>(A!C288-NF!HL287)*NF!HK287</f>
        <v>0</v>
      </c>
      <c r="HO287" s="104"/>
      <c r="HP287" s="60">
        <f t="shared" si="686"/>
        <v>5.37</v>
      </c>
      <c r="HQ287" s="59">
        <f t="shared" si="687"/>
        <v>0</v>
      </c>
      <c r="HR287" s="106">
        <f>(A!C288-NF!HP287)*NF!HO287</f>
        <v>0</v>
      </c>
      <c r="HS287" s="59" t="str">
        <f t="shared" si="688"/>
        <v>Margarina Claybom 250g</v>
      </c>
      <c r="HT287" s="104"/>
      <c r="HU287" s="60">
        <f t="shared" si="689"/>
        <v>5.37</v>
      </c>
      <c r="HV287" s="59">
        <f t="shared" si="690"/>
        <v>0</v>
      </c>
      <c r="HW287" s="106">
        <f>(A!C288-NF!HU287)*NF!HT287</f>
        <v>0</v>
      </c>
      <c r="HX287" s="104"/>
      <c r="HY287" s="60">
        <f t="shared" si="691"/>
        <v>5.37</v>
      </c>
      <c r="HZ287" s="59">
        <f t="shared" si="692"/>
        <v>0</v>
      </c>
      <c r="IA287" s="106">
        <f>(A!C288-NF!HY287)*NF!HX287</f>
        <v>0</v>
      </c>
      <c r="IB287" s="59" t="str">
        <f t="shared" si="693"/>
        <v>Margarina Claybom 250g</v>
      </c>
      <c r="IC287" s="104"/>
      <c r="ID287" s="60">
        <f t="shared" si="694"/>
        <v>5.37</v>
      </c>
      <c r="IE287" s="59">
        <f t="shared" si="695"/>
        <v>0</v>
      </c>
      <c r="IF287" s="106">
        <f>(A!C288-NF!ID287)*NF!IC287</f>
        <v>0</v>
      </c>
      <c r="IG287" s="59" t="str">
        <f t="shared" si="696"/>
        <v>Margarina Claybom 250g</v>
      </c>
      <c r="IH287" s="104"/>
      <c r="II287" s="60">
        <f t="shared" si="697"/>
        <v>5.37</v>
      </c>
      <c r="IJ287" s="59">
        <f t="shared" si="698"/>
        <v>0</v>
      </c>
      <c r="IK287" s="106">
        <f>(A!C288-NF!II287)*NF!IH287</f>
        <v>0</v>
      </c>
      <c r="IL287" s="59" t="str">
        <f t="shared" si="699"/>
        <v>Margarina Claybom 250g</v>
      </c>
      <c r="IM287" s="59"/>
      <c r="IN287" s="59">
        <f t="shared" si="700"/>
        <v>5.37</v>
      </c>
      <c r="IO287" s="59">
        <f t="shared" si="701"/>
        <v>0</v>
      </c>
      <c r="IP287" s="106">
        <f>(A!C288-NF!IN287)*NF!IM287</f>
        <v>0</v>
      </c>
      <c r="IQ287" s="59">
        <f t="shared" si="702"/>
        <v>0</v>
      </c>
      <c r="IR287" s="101">
        <f t="shared" si="703"/>
        <v>0</v>
      </c>
      <c r="IS287" s="103" t="e">
        <f t="shared" si="704"/>
        <v>#DIV/0!</v>
      </c>
      <c r="IT287" s="96"/>
      <c r="IU287" s="96"/>
      <c r="IV287" s="96"/>
    </row>
    <row r="288" spans="1:256" x14ac:dyDescent="0.2">
      <c r="A288" s="136" t="str">
        <f>A!B289</f>
        <v>Margarina Claybom 500g</v>
      </c>
      <c r="B288" s="136">
        <f>A!C289</f>
        <v>5.37</v>
      </c>
      <c r="C288" s="109"/>
      <c r="D288" s="108">
        <f t="shared" si="564"/>
        <v>5.37</v>
      </c>
      <c r="E288" s="97">
        <f t="shared" si="565"/>
        <v>0</v>
      </c>
      <c r="F288" s="95">
        <f>(A!C289-NF!D288)*NF!C288</f>
        <v>0</v>
      </c>
      <c r="G288" s="109"/>
      <c r="H288" s="108">
        <f t="shared" si="566"/>
        <v>5.37</v>
      </c>
      <c r="I288" s="61">
        <f t="shared" si="567"/>
        <v>0</v>
      </c>
      <c r="J288" s="61">
        <f>(A!C289-NF!H288)*NF!G288</f>
        <v>0</v>
      </c>
      <c r="K288" s="61" t="str">
        <f t="shared" si="568"/>
        <v>Margarina Claybom 500g</v>
      </c>
      <c r="L288" s="109"/>
      <c r="M288" s="62">
        <f t="shared" si="569"/>
        <v>5.37</v>
      </c>
      <c r="N288" s="97">
        <f t="shared" si="570"/>
        <v>0</v>
      </c>
      <c r="O288" s="95">
        <f>(A!C289-NF!M288)*NF!L288</f>
        <v>0</v>
      </c>
      <c r="P288" s="109"/>
      <c r="Q288" s="108">
        <f t="shared" si="571"/>
        <v>5.37</v>
      </c>
      <c r="R288" s="61">
        <f t="shared" si="572"/>
        <v>0</v>
      </c>
      <c r="S288" s="97">
        <f>(A!C289-NF!Q288)*NF!P288</f>
        <v>0</v>
      </c>
      <c r="T288" s="97" t="str">
        <f t="shared" si="573"/>
        <v>Margarina Claybom 500g</v>
      </c>
      <c r="U288" s="109"/>
      <c r="V288" s="108">
        <f t="shared" si="574"/>
        <v>5.37</v>
      </c>
      <c r="W288" s="61">
        <f t="shared" si="575"/>
        <v>0</v>
      </c>
      <c r="X288" s="161">
        <f>(A!C289-NF!V288)*NF!U288</f>
        <v>0</v>
      </c>
      <c r="Y288" s="109"/>
      <c r="Z288" s="62">
        <f t="shared" si="576"/>
        <v>5.37</v>
      </c>
      <c r="AA288" s="61">
        <f t="shared" si="577"/>
        <v>0</v>
      </c>
      <c r="AB288" s="61">
        <f>(A!C289-NF!Z288)*NF!Y288</f>
        <v>0</v>
      </c>
      <c r="AC288" s="61" t="str">
        <f t="shared" si="578"/>
        <v>Margarina Claybom 500g</v>
      </c>
      <c r="AD288" s="109"/>
      <c r="AE288" s="62">
        <f t="shared" si="579"/>
        <v>5.37</v>
      </c>
      <c r="AF288" s="61">
        <f t="shared" si="580"/>
        <v>0</v>
      </c>
      <c r="AG288" s="161">
        <f>(A!C289-NF!AE288)*NF!AD288</f>
        <v>0</v>
      </c>
      <c r="AH288" s="109"/>
      <c r="AI288" s="62">
        <f t="shared" si="581"/>
        <v>5.37</v>
      </c>
      <c r="AJ288" s="61">
        <f t="shared" si="582"/>
        <v>0</v>
      </c>
      <c r="AK288" s="61">
        <f>(A!C289-NF!AI288)*NF!AH288</f>
        <v>0</v>
      </c>
      <c r="AL288" s="61" t="str">
        <f t="shared" si="583"/>
        <v>Margarina Claybom 500g</v>
      </c>
      <c r="AM288" s="109"/>
      <c r="AN288" s="62">
        <f t="shared" si="584"/>
        <v>5.37</v>
      </c>
      <c r="AO288" s="61">
        <f t="shared" si="585"/>
        <v>0</v>
      </c>
      <c r="AP288" s="161">
        <f>(A!C289-NF!AN288)*NF!AM288</f>
        <v>0</v>
      </c>
      <c r="AQ288" s="109"/>
      <c r="AR288" s="62">
        <f t="shared" si="586"/>
        <v>5.37</v>
      </c>
      <c r="AS288" s="61">
        <f t="shared" si="587"/>
        <v>0</v>
      </c>
      <c r="AT288" s="61">
        <f>(A!C289-NF!AR288)*NF!AQ288</f>
        <v>0</v>
      </c>
      <c r="AU288" s="61" t="str">
        <f t="shared" si="588"/>
        <v>Margarina Claybom 500g</v>
      </c>
      <c r="AV288" s="109"/>
      <c r="AW288" s="62">
        <f t="shared" si="589"/>
        <v>5.37</v>
      </c>
      <c r="AX288" s="61">
        <f t="shared" si="590"/>
        <v>0</v>
      </c>
      <c r="AY288" s="161">
        <f>(A!C289-NF!AW288)*NF!AV288</f>
        <v>0</v>
      </c>
      <c r="AZ288" s="109"/>
      <c r="BA288" s="62">
        <f t="shared" si="591"/>
        <v>5.37</v>
      </c>
      <c r="BB288" s="61">
        <f t="shared" si="592"/>
        <v>0</v>
      </c>
      <c r="BC288" s="61">
        <f>(A!C289-NF!BA288)*NF!AZ288</f>
        <v>0</v>
      </c>
      <c r="BD288" s="61" t="str">
        <f t="shared" si="593"/>
        <v>Margarina Claybom 500g</v>
      </c>
      <c r="BE288" s="109"/>
      <c r="BF288" s="62">
        <f t="shared" si="594"/>
        <v>5.37</v>
      </c>
      <c r="BG288" s="61">
        <f t="shared" si="595"/>
        <v>0</v>
      </c>
      <c r="BH288" s="161">
        <f>(A!C289-NF!BF288)*NF!BE288</f>
        <v>0</v>
      </c>
      <c r="BI288" s="109"/>
      <c r="BJ288" s="62">
        <f t="shared" si="596"/>
        <v>5.37</v>
      </c>
      <c r="BK288" s="61">
        <f t="shared" si="597"/>
        <v>0</v>
      </c>
      <c r="BL288" s="61">
        <f>(A!C289-NF!BJ288)*NF!BI288</f>
        <v>0</v>
      </c>
      <c r="BM288" s="61" t="str">
        <f t="shared" si="598"/>
        <v>Margarina Claybom 500g</v>
      </c>
      <c r="BN288" s="109"/>
      <c r="BO288" s="62">
        <f t="shared" si="599"/>
        <v>5.37</v>
      </c>
      <c r="BP288" s="61">
        <f t="shared" si="600"/>
        <v>0</v>
      </c>
      <c r="BQ288" s="161">
        <f>(A!C289-NF!BO288)*NF!BN288</f>
        <v>0</v>
      </c>
      <c r="BR288" s="109"/>
      <c r="BS288" s="62">
        <f t="shared" si="601"/>
        <v>5.37</v>
      </c>
      <c r="BT288" s="61">
        <f t="shared" si="602"/>
        <v>0</v>
      </c>
      <c r="BU288" s="61">
        <f>(A!C289-NF!BS288)*NF!BR288</f>
        <v>0</v>
      </c>
      <c r="BV288" s="61" t="str">
        <f t="shared" si="603"/>
        <v>Margarina Claybom 500g</v>
      </c>
      <c r="BW288" s="109"/>
      <c r="BX288" s="62">
        <f t="shared" si="604"/>
        <v>5.37</v>
      </c>
      <c r="BY288" s="61">
        <f t="shared" si="605"/>
        <v>0</v>
      </c>
      <c r="BZ288" s="161">
        <f>(A!C289-NF!BX288)*NF!BW288</f>
        <v>0</v>
      </c>
      <c r="CA288" s="109"/>
      <c r="CB288" s="62">
        <f t="shared" si="606"/>
        <v>5.37</v>
      </c>
      <c r="CC288" s="61">
        <f t="shared" si="607"/>
        <v>0</v>
      </c>
      <c r="CD288" s="61">
        <f>(A!C289-NF!CB288)*NF!CA288</f>
        <v>0</v>
      </c>
      <c r="CE288" s="61" t="str">
        <f t="shared" si="608"/>
        <v>Margarina Claybom 500g</v>
      </c>
      <c r="CF288" s="109"/>
      <c r="CG288" s="62">
        <f t="shared" si="609"/>
        <v>5.37</v>
      </c>
      <c r="CH288" s="61">
        <f t="shared" si="610"/>
        <v>0</v>
      </c>
      <c r="CI288" s="161">
        <f>(A!C289-NF!CG288)*NF!CF288</f>
        <v>0</v>
      </c>
      <c r="CJ288" s="109"/>
      <c r="CK288" s="62">
        <f t="shared" si="611"/>
        <v>5.37</v>
      </c>
      <c r="CL288" s="61">
        <f t="shared" si="612"/>
        <v>0</v>
      </c>
      <c r="CM288" s="61">
        <f>(A!C289-NF!CK288)*NF!CJ288</f>
        <v>0</v>
      </c>
      <c r="CN288" s="61" t="str">
        <f t="shared" si="613"/>
        <v>Margarina Claybom 500g</v>
      </c>
      <c r="CO288" s="109"/>
      <c r="CP288" s="62">
        <f t="shared" si="614"/>
        <v>5.37</v>
      </c>
      <c r="CQ288" s="61">
        <f t="shared" si="615"/>
        <v>0</v>
      </c>
      <c r="CR288" s="161">
        <f>(A!C289-NF!CP288)*NF!CO288</f>
        <v>0</v>
      </c>
      <c r="CS288" s="109"/>
      <c r="CT288" s="62">
        <f t="shared" si="616"/>
        <v>5.37</v>
      </c>
      <c r="CU288" s="61">
        <f t="shared" si="617"/>
        <v>0</v>
      </c>
      <c r="CV288" s="61">
        <f>(A!C289-NF!CT288)*NF!CS288</f>
        <v>0</v>
      </c>
      <c r="CW288" s="61" t="str">
        <f t="shared" si="618"/>
        <v>Margarina Claybom 500g</v>
      </c>
      <c r="CX288" s="109"/>
      <c r="CY288" s="62">
        <f t="shared" si="619"/>
        <v>5.37</v>
      </c>
      <c r="CZ288" s="61">
        <f t="shared" si="620"/>
        <v>0</v>
      </c>
      <c r="DA288" s="161">
        <f>(A!C289-NF!CY288)*NF!CX288</f>
        <v>0</v>
      </c>
      <c r="DB288" s="109"/>
      <c r="DC288" s="62">
        <f t="shared" si="621"/>
        <v>5.37</v>
      </c>
      <c r="DD288" s="61">
        <f t="shared" si="622"/>
        <v>0</v>
      </c>
      <c r="DE288" s="61">
        <f>(A!C289-NF!DC288)*NF!DB288</f>
        <v>0</v>
      </c>
      <c r="DF288" s="61" t="str">
        <f t="shared" si="623"/>
        <v>Margarina Claybom 500g</v>
      </c>
      <c r="DG288" s="109"/>
      <c r="DH288" s="62">
        <f t="shared" si="624"/>
        <v>5.37</v>
      </c>
      <c r="DI288" s="61">
        <f t="shared" si="625"/>
        <v>0</v>
      </c>
      <c r="DJ288" s="161">
        <f>(A!C289-NF!DH288)*NF!DG288</f>
        <v>0</v>
      </c>
      <c r="DK288" s="109"/>
      <c r="DL288" s="62">
        <f t="shared" si="626"/>
        <v>5.37</v>
      </c>
      <c r="DM288" s="61">
        <f t="shared" si="627"/>
        <v>0</v>
      </c>
      <c r="DN288" s="61">
        <f>(A!C289-NF!DL288)*NF!DK288</f>
        <v>0</v>
      </c>
      <c r="DO288" s="61" t="str">
        <f t="shared" si="628"/>
        <v>Margarina Claybom 500g</v>
      </c>
      <c r="DP288" s="109"/>
      <c r="DQ288" s="62">
        <f t="shared" si="629"/>
        <v>5.37</v>
      </c>
      <c r="DR288" s="61">
        <f t="shared" si="630"/>
        <v>0</v>
      </c>
      <c r="DS288" s="161">
        <f>(A!C289-NF!DQ288)*NF!DP288</f>
        <v>0</v>
      </c>
      <c r="DT288" s="109"/>
      <c r="DU288" s="62">
        <f t="shared" si="631"/>
        <v>5.37</v>
      </c>
      <c r="DV288" s="61">
        <f t="shared" si="632"/>
        <v>0</v>
      </c>
      <c r="DW288" s="61">
        <f>(A!C289-NF!DU288)*NF!DT288</f>
        <v>0</v>
      </c>
      <c r="DX288" s="61" t="str">
        <f t="shared" si="633"/>
        <v>Margarina Claybom 500g</v>
      </c>
      <c r="DY288" s="109"/>
      <c r="DZ288" s="62">
        <f t="shared" si="634"/>
        <v>5.37</v>
      </c>
      <c r="EA288" s="61">
        <f t="shared" si="635"/>
        <v>0</v>
      </c>
      <c r="EB288" s="161">
        <f>(A!C289-NF!DZ288)*NF!DY288</f>
        <v>0</v>
      </c>
      <c r="EC288" s="109"/>
      <c r="ED288" s="62">
        <f t="shared" si="636"/>
        <v>5.37</v>
      </c>
      <c r="EE288" s="61">
        <f t="shared" si="637"/>
        <v>0</v>
      </c>
      <c r="EF288" s="61">
        <f>(A!C289-NF!ED288)*NF!EC288</f>
        <v>0</v>
      </c>
      <c r="EG288" s="61" t="str">
        <f t="shared" si="638"/>
        <v>Margarina Claybom 500g</v>
      </c>
      <c r="EH288" s="109"/>
      <c r="EI288" s="62">
        <f t="shared" si="639"/>
        <v>5.37</v>
      </c>
      <c r="EJ288" s="61">
        <f t="shared" si="640"/>
        <v>0</v>
      </c>
      <c r="EK288" s="161">
        <f>(A!C289-NF!EI288)*NF!EH288</f>
        <v>0</v>
      </c>
      <c r="EL288" s="109"/>
      <c r="EM288" s="62">
        <f t="shared" si="641"/>
        <v>5.37</v>
      </c>
      <c r="EN288" s="61">
        <f t="shared" si="642"/>
        <v>0</v>
      </c>
      <c r="EO288" s="161">
        <f>(A!C289-NF!EM288)*NF!EL288</f>
        <v>0</v>
      </c>
      <c r="EP288" s="61" t="str">
        <f t="shared" si="643"/>
        <v>Margarina Claybom 500g</v>
      </c>
      <c r="EQ288" s="109"/>
      <c r="ER288" s="62">
        <f t="shared" si="644"/>
        <v>5.37</v>
      </c>
      <c r="ES288" s="61">
        <f t="shared" si="645"/>
        <v>0</v>
      </c>
      <c r="ET288" s="161">
        <f>(A!C289-NF!ER288)*NF!EQ288</f>
        <v>0</v>
      </c>
      <c r="EU288" s="109"/>
      <c r="EV288" s="62">
        <f t="shared" si="646"/>
        <v>5.37</v>
      </c>
      <c r="EW288" s="61">
        <f t="shared" si="647"/>
        <v>0</v>
      </c>
      <c r="EX288" s="161">
        <f>(A!C289-NF!EV288)*NF!EU288</f>
        <v>0</v>
      </c>
      <c r="EY288" s="61" t="str">
        <f t="shared" si="648"/>
        <v>Margarina Claybom 500g</v>
      </c>
      <c r="EZ288" s="109"/>
      <c r="FA288" s="62">
        <f t="shared" si="649"/>
        <v>5.37</v>
      </c>
      <c r="FB288" s="61">
        <f t="shared" si="650"/>
        <v>0</v>
      </c>
      <c r="FC288" s="161">
        <f>(A!C289-NF!FA288)*NF!EZ288</f>
        <v>0</v>
      </c>
      <c r="FD288" s="109"/>
      <c r="FE288" s="62">
        <f t="shared" si="651"/>
        <v>5.37</v>
      </c>
      <c r="FF288" s="61">
        <f t="shared" si="652"/>
        <v>0</v>
      </c>
      <c r="FG288" s="161">
        <f>(A!C289-NF!FE288)*NF!FD288</f>
        <v>0</v>
      </c>
      <c r="FH288" s="61" t="str">
        <f t="shared" si="653"/>
        <v>Margarina Claybom 500g</v>
      </c>
      <c r="FI288" s="109"/>
      <c r="FJ288" s="62">
        <f t="shared" si="654"/>
        <v>5.37</v>
      </c>
      <c r="FK288" s="61">
        <f t="shared" si="655"/>
        <v>0</v>
      </c>
      <c r="FL288" s="161">
        <f>(A!C289-NF!FJ288)*NF!FI288</f>
        <v>0</v>
      </c>
      <c r="FM288" s="109"/>
      <c r="FN288" s="62">
        <f t="shared" si="656"/>
        <v>5.37</v>
      </c>
      <c r="FO288" s="61">
        <f t="shared" si="657"/>
        <v>0</v>
      </c>
      <c r="FP288" s="161">
        <f>(A!C289-NF!FN288)*NF!FM288</f>
        <v>0</v>
      </c>
      <c r="FQ288" s="61" t="str">
        <f t="shared" si="658"/>
        <v>Margarina Claybom 500g</v>
      </c>
      <c r="FR288" s="109"/>
      <c r="FS288" s="62">
        <f t="shared" si="659"/>
        <v>5.37</v>
      </c>
      <c r="FT288" s="161">
        <f t="shared" si="660"/>
        <v>0</v>
      </c>
      <c r="FU288" s="161">
        <f>(A!C289-NF!FS288)*NF!FR288</f>
        <v>0</v>
      </c>
      <c r="FV288" s="109"/>
      <c r="FW288" s="62">
        <f t="shared" si="661"/>
        <v>5.37</v>
      </c>
      <c r="FX288" s="61">
        <f t="shared" si="662"/>
        <v>0</v>
      </c>
      <c r="FY288" s="161">
        <f>(A!C289-NF!FW288)*NF!FV288</f>
        <v>0</v>
      </c>
      <c r="FZ288" s="61" t="str">
        <f t="shared" si="663"/>
        <v>Margarina Claybom 500g</v>
      </c>
      <c r="GA288" s="109"/>
      <c r="GB288" s="62">
        <f t="shared" si="664"/>
        <v>5.37</v>
      </c>
      <c r="GC288" s="61">
        <f t="shared" si="665"/>
        <v>0</v>
      </c>
      <c r="GD288" s="161">
        <f>(A!C289-NF!GB288)*NF!GA288</f>
        <v>0</v>
      </c>
      <c r="GE288" s="109"/>
      <c r="GF288" s="62">
        <f t="shared" si="666"/>
        <v>5.37</v>
      </c>
      <c r="GG288" s="61">
        <f t="shared" si="667"/>
        <v>0</v>
      </c>
      <c r="GH288" s="161">
        <f>(A!C289-NF!GF288)*NF!GE288</f>
        <v>0</v>
      </c>
      <c r="GI288" s="61" t="str">
        <f t="shared" si="668"/>
        <v>Margarina Claybom 500g</v>
      </c>
      <c r="GJ288" s="109"/>
      <c r="GK288" s="62">
        <f t="shared" si="669"/>
        <v>5.37</v>
      </c>
      <c r="GL288" s="61">
        <f t="shared" si="670"/>
        <v>0</v>
      </c>
      <c r="GM288" s="161">
        <f>(A!C289-NF!GK288)*NF!GJ288</f>
        <v>0</v>
      </c>
      <c r="GN288" s="109"/>
      <c r="GO288" s="62">
        <f t="shared" si="671"/>
        <v>5.37</v>
      </c>
      <c r="GP288" s="61">
        <f t="shared" si="672"/>
        <v>0</v>
      </c>
      <c r="GQ288" s="161">
        <f>(A!C289-NF!GO288)*NF!GN288</f>
        <v>0</v>
      </c>
      <c r="GR288" s="61" t="str">
        <f t="shared" si="673"/>
        <v>Margarina Claybom 500g</v>
      </c>
      <c r="GS288" s="109"/>
      <c r="GT288" s="62">
        <f t="shared" si="674"/>
        <v>5.37</v>
      </c>
      <c r="GU288" s="61">
        <f t="shared" si="675"/>
        <v>0</v>
      </c>
      <c r="GV288" s="161">
        <f>(A!C289-NF!GT288)*NF!GS288</f>
        <v>0</v>
      </c>
      <c r="GW288" s="109"/>
      <c r="GX288" s="62">
        <f t="shared" si="676"/>
        <v>5.37</v>
      </c>
      <c r="GY288" s="61">
        <f t="shared" si="677"/>
        <v>0</v>
      </c>
      <c r="GZ288" s="161">
        <f>(A!C289-NF!GX288)*NF!GW288</f>
        <v>0</v>
      </c>
      <c r="HA288" s="61" t="str">
        <f t="shared" si="678"/>
        <v>Margarina Claybom 500g</v>
      </c>
      <c r="HB288" s="109"/>
      <c r="HC288" s="62">
        <f t="shared" si="679"/>
        <v>5.37</v>
      </c>
      <c r="HD288" s="61">
        <f t="shared" si="680"/>
        <v>0</v>
      </c>
      <c r="HE288" s="161">
        <f>(A!C289-NF!HC288)*NF!HB288</f>
        <v>0</v>
      </c>
      <c r="HF288" s="109"/>
      <c r="HG288" s="62">
        <f t="shared" si="681"/>
        <v>5.37</v>
      </c>
      <c r="HH288" s="61">
        <f t="shared" si="682"/>
        <v>0</v>
      </c>
      <c r="HI288" s="161">
        <f>(A!C289-NF!HG288)*NF!HF288</f>
        <v>0</v>
      </c>
      <c r="HJ288" s="61" t="str">
        <f t="shared" si="683"/>
        <v>Margarina Claybom 500g</v>
      </c>
      <c r="HK288" s="109"/>
      <c r="HL288" s="62">
        <f t="shared" si="684"/>
        <v>5.37</v>
      </c>
      <c r="HM288" s="61">
        <f t="shared" si="685"/>
        <v>0</v>
      </c>
      <c r="HN288" s="161">
        <f>(A!C289-NF!HL288)*NF!HK288</f>
        <v>0</v>
      </c>
      <c r="HO288" s="109"/>
      <c r="HP288" s="62">
        <f t="shared" si="686"/>
        <v>5.37</v>
      </c>
      <c r="HQ288" s="61">
        <f t="shared" si="687"/>
        <v>0</v>
      </c>
      <c r="HR288" s="161">
        <f>(A!C289-NF!HP288)*NF!HO288</f>
        <v>0</v>
      </c>
      <c r="HS288" s="61" t="str">
        <f t="shared" si="688"/>
        <v>Margarina Claybom 500g</v>
      </c>
      <c r="HT288" s="109"/>
      <c r="HU288" s="62">
        <f t="shared" si="689"/>
        <v>5.37</v>
      </c>
      <c r="HV288" s="61">
        <f t="shared" si="690"/>
        <v>0</v>
      </c>
      <c r="HW288" s="161">
        <f>(A!C289-NF!HU288)*NF!HT288</f>
        <v>0</v>
      </c>
      <c r="HX288" s="109"/>
      <c r="HY288" s="62">
        <f t="shared" si="691"/>
        <v>5.37</v>
      </c>
      <c r="HZ288" s="61">
        <f t="shared" si="692"/>
        <v>0</v>
      </c>
      <c r="IA288" s="161">
        <f>(A!C289-NF!HY288)*NF!HX288</f>
        <v>0</v>
      </c>
      <c r="IB288" s="61" t="str">
        <f t="shared" si="693"/>
        <v>Margarina Claybom 500g</v>
      </c>
      <c r="IC288" s="109"/>
      <c r="ID288" s="62">
        <f t="shared" si="694"/>
        <v>5.37</v>
      </c>
      <c r="IE288" s="61">
        <f t="shared" si="695"/>
        <v>0</v>
      </c>
      <c r="IF288" s="161">
        <f>(A!C289-NF!ID288)*NF!IC288</f>
        <v>0</v>
      </c>
      <c r="IG288" s="61" t="str">
        <f t="shared" si="696"/>
        <v>Margarina Claybom 500g</v>
      </c>
      <c r="IH288" s="109"/>
      <c r="II288" s="62">
        <f t="shared" si="697"/>
        <v>5.37</v>
      </c>
      <c r="IJ288" s="61">
        <f t="shared" si="698"/>
        <v>0</v>
      </c>
      <c r="IK288" s="161">
        <f>(A!C289-NF!II288)*NF!IH288</f>
        <v>0</v>
      </c>
      <c r="IL288" s="61" t="str">
        <f t="shared" si="699"/>
        <v>Margarina Claybom 500g</v>
      </c>
      <c r="IM288" s="61"/>
      <c r="IN288" s="61">
        <f t="shared" si="700"/>
        <v>5.37</v>
      </c>
      <c r="IO288" s="61">
        <f t="shared" si="701"/>
        <v>0</v>
      </c>
      <c r="IP288" s="161">
        <f>(A!C289-NF!IN288)*NF!IM288</f>
        <v>0</v>
      </c>
      <c r="IQ288" s="61">
        <f t="shared" si="702"/>
        <v>0</v>
      </c>
      <c r="IR288" s="107">
        <f t="shared" si="703"/>
        <v>0</v>
      </c>
      <c r="IS288" s="97" t="e">
        <f t="shared" si="704"/>
        <v>#DIV/0!</v>
      </c>
      <c r="IT288" s="162"/>
      <c r="IU288" s="162"/>
      <c r="IV288" s="162"/>
    </row>
    <row r="289" spans="1:256" x14ac:dyDescent="0.2">
      <c r="A289" s="163" t="str">
        <f>A!B290</f>
        <v>Margarina Qualy 250g</v>
      </c>
      <c r="B289" s="163">
        <f>A!C290</f>
        <v>29.98</v>
      </c>
      <c r="C289" s="104"/>
      <c r="D289" s="102">
        <f t="shared" si="564"/>
        <v>29.98</v>
      </c>
      <c r="E289" s="103">
        <f t="shared" si="565"/>
        <v>0</v>
      </c>
      <c r="F289" s="105">
        <f>(A!C290-NF!D289)*NF!C289</f>
        <v>0</v>
      </c>
      <c r="G289" s="104"/>
      <c r="H289" s="102">
        <f t="shared" si="566"/>
        <v>29.98</v>
      </c>
      <c r="I289" s="59">
        <f t="shared" si="567"/>
        <v>0</v>
      </c>
      <c r="J289" s="59">
        <f>(A!C290-NF!H289)*NF!G289</f>
        <v>0</v>
      </c>
      <c r="K289" s="59" t="str">
        <f t="shared" si="568"/>
        <v>Margarina Qualy 250g</v>
      </c>
      <c r="L289" s="104"/>
      <c r="M289" s="60">
        <f t="shared" si="569"/>
        <v>29.98</v>
      </c>
      <c r="N289" s="103">
        <f t="shared" si="570"/>
        <v>0</v>
      </c>
      <c r="O289" s="105">
        <f>(A!C290-NF!M289)*NF!L289</f>
        <v>0</v>
      </c>
      <c r="P289" s="104"/>
      <c r="Q289" s="102">
        <f t="shared" si="571"/>
        <v>29.98</v>
      </c>
      <c r="R289" s="59">
        <f t="shared" si="572"/>
        <v>0</v>
      </c>
      <c r="S289" s="103">
        <f>(A!C290-NF!Q289)*NF!P289</f>
        <v>0</v>
      </c>
      <c r="T289" s="103" t="str">
        <f t="shared" si="573"/>
        <v>Margarina Qualy 250g</v>
      </c>
      <c r="U289" s="104"/>
      <c r="V289" s="102">
        <f t="shared" si="574"/>
        <v>29.98</v>
      </c>
      <c r="W289" s="59">
        <f t="shared" si="575"/>
        <v>0</v>
      </c>
      <c r="X289" s="106">
        <f>(A!C290-NF!V289)*NF!U289</f>
        <v>0</v>
      </c>
      <c r="Y289" s="104"/>
      <c r="Z289" s="60">
        <f t="shared" si="576"/>
        <v>29.98</v>
      </c>
      <c r="AA289" s="59">
        <f t="shared" si="577"/>
        <v>0</v>
      </c>
      <c r="AB289" s="59">
        <f>(A!C290-NF!Z289)*NF!Y289</f>
        <v>0</v>
      </c>
      <c r="AC289" s="59" t="str">
        <f t="shared" si="578"/>
        <v>Margarina Qualy 250g</v>
      </c>
      <c r="AD289" s="104"/>
      <c r="AE289" s="60">
        <f t="shared" si="579"/>
        <v>29.98</v>
      </c>
      <c r="AF289" s="59">
        <f t="shared" si="580"/>
        <v>0</v>
      </c>
      <c r="AG289" s="106">
        <f>(A!C290-NF!AE289)*NF!AD289</f>
        <v>0</v>
      </c>
      <c r="AH289" s="104"/>
      <c r="AI289" s="60">
        <f t="shared" si="581"/>
        <v>29.98</v>
      </c>
      <c r="AJ289" s="59">
        <f t="shared" si="582"/>
        <v>0</v>
      </c>
      <c r="AK289" s="59">
        <f>(A!C290-NF!AI289)*NF!AH289</f>
        <v>0</v>
      </c>
      <c r="AL289" s="59" t="str">
        <f t="shared" si="583"/>
        <v>Margarina Qualy 250g</v>
      </c>
      <c r="AM289" s="104"/>
      <c r="AN289" s="60">
        <f t="shared" si="584"/>
        <v>29.98</v>
      </c>
      <c r="AO289" s="59">
        <f t="shared" si="585"/>
        <v>0</v>
      </c>
      <c r="AP289" s="106">
        <f>(A!C290-NF!AN289)*NF!AM289</f>
        <v>0</v>
      </c>
      <c r="AQ289" s="104"/>
      <c r="AR289" s="60">
        <f t="shared" si="586"/>
        <v>29.98</v>
      </c>
      <c r="AS289" s="59">
        <f t="shared" si="587"/>
        <v>0</v>
      </c>
      <c r="AT289" s="59">
        <f>(A!C290-NF!AR289)*NF!AQ289</f>
        <v>0</v>
      </c>
      <c r="AU289" s="59" t="str">
        <f t="shared" si="588"/>
        <v>Margarina Qualy 250g</v>
      </c>
      <c r="AV289" s="104"/>
      <c r="AW289" s="60">
        <f t="shared" si="589"/>
        <v>29.98</v>
      </c>
      <c r="AX289" s="59">
        <f t="shared" si="590"/>
        <v>0</v>
      </c>
      <c r="AY289" s="106">
        <f>(A!C290-NF!AW289)*NF!AV289</f>
        <v>0</v>
      </c>
      <c r="AZ289" s="104"/>
      <c r="BA289" s="60">
        <f t="shared" si="591"/>
        <v>29.98</v>
      </c>
      <c r="BB289" s="59">
        <f t="shared" si="592"/>
        <v>0</v>
      </c>
      <c r="BC289" s="59">
        <f>(A!C290-NF!BA289)*NF!AZ289</f>
        <v>0</v>
      </c>
      <c r="BD289" s="59" t="str">
        <f t="shared" si="593"/>
        <v>Margarina Qualy 250g</v>
      </c>
      <c r="BE289" s="104"/>
      <c r="BF289" s="60">
        <f t="shared" si="594"/>
        <v>29.98</v>
      </c>
      <c r="BG289" s="59">
        <f t="shared" si="595"/>
        <v>0</v>
      </c>
      <c r="BH289" s="106">
        <f>(A!C290-NF!BF289)*NF!BE289</f>
        <v>0</v>
      </c>
      <c r="BI289" s="104"/>
      <c r="BJ289" s="60">
        <f t="shared" si="596"/>
        <v>29.98</v>
      </c>
      <c r="BK289" s="59">
        <f t="shared" si="597"/>
        <v>0</v>
      </c>
      <c r="BL289" s="59">
        <f>(A!C290-NF!BJ289)*NF!BI289</f>
        <v>0</v>
      </c>
      <c r="BM289" s="59" t="str">
        <f t="shared" si="598"/>
        <v>Margarina Qualy 250g</v>
      </c>
      <c r="BN289" s="104"/>
      <c r="BO289" s="60">
        <f t="shared" si="599"/>
        <v>29.98</v>
      </c>
      <c r="BP289" s="59">
        <f t="shared" si="600"/>
        <v>0</v>
      </c>
      <c r="BQ289" s="106">
        <f>(A!C290-NF!BO289)*NF!BN289</f>
        <v>0</v>
      </c>
      <c r="BR289" s="104"/>
      <c r="BS289" s="60">
        <f t="shared" si="601"/>
        <v>29.98</v>
      </c>
      <c r="BT289" s="59">
        <f t="shared" si="602"/>
        <v>0</v>
      </c>
      <c r="BU289" s="59">
        <f>(A!C290-NF!BS289)*NF!BR289</f>
        <v>0</v>
      </c>
      <c r="BV289" s="59" t="str">
        <f t="shared" si="603"/>
        <v>Margarina Qualy 250g</v>
      </c>
      <c r="BW289" s="104"/>
      <c r="BX289" s="60">
        <f t="shared" si="604"/>
        <v>29.98</v>
      </c>
      <c r="BY289" s="59">
        <f t="shared" si="605"/>
        <v>0</v>
      </c>
      <c r="BZ289" s="106">
        <f>(A!C290-NF!BX289)*NF!BW289</f>
        <v>0</v>
      </c>
      <c r="CA289" s="104"/>
      <c r="CB289" s="60">
        <f t="shared" si="606"/>
        <v>29.98</v>
      </c>
      <c r="CC289" s="59">
        <f t="shared" si="607"/>
        <v>0</v>
      </c>
      <c r="CD289" s="59">
        <f>(A!C290-NF!CB289)*NF!CA289</f>
        <v>0</v>
      </c>
      <c r="CE289" s="59" t="str">
        <f t="shared" si="608"/>
        <v>Margarina Qualy 250g</v>
      </c>
      <c r="CF289" s="104"/>
      <c r="CG289" s="60">
        <f t="shared" si="609"/>
        <v>29.98</v>
      </c>
      <c r="CH289" s="59">
        <f t="shared" si="610"/>
        <v>0</v>
      </c>
      <c r="CI289" s="106">
        <f>(A!C290-NF!CG289)*NF!CF289</f>
        <v>0</v>
      </c>
      <c r="CJ289" s="104"/>
      <c r="CK289" s="60">
        <f t="shared" si="611"/>
        <v>29.98</v>
      </c>
      <c r="CL289" s="59">
        <f t="shared" si="612"/>
        <v>0</v>
      </c>
      <c r="CM289" s="59">
        <f>(A!C290-NF!CK289)*NF!CJ289</f>
        <v>0</v>
      </c>
      <c r="CN289" s="59" t="str">
        <f t="shared" si="613"/>
        <v>Margarina Qualy 250g</v>
      </c>
      <c r="CO289" s="104"/>
      <c r="CP289" s="60">
        <f t="shared" si="614"/>
        <v>29.98</v>
      </c>
      <c r="CQ289" s="59">
        <f t="shared" si="615"/>
        <v>0</v>
      </c>
      <c r="CR289" s="106">
        <f>(A!C290-NF!CP289)*NF!CO289</f>
        <v>0</v>
      </c>
      <c r="CS289" s="104"/>
      <c r="CT289" s="60">
        <f t="shared" si="616"/>
        <v>29.98</v>
      </c>
      <c r="CU289" s="59">
        <f t="shared" si="617"/>
        <v>0</v>
      </c>
      <c r="CV289" s="59">
        <f>(A!C290-NF!CT289)*NF!CS289</f>
        <v>0</v>
      </c>
      <c r="CW289" s="59" t="str">
        <f t="shared" si="618"/>
        <v>Margarina Qualy 250g</v>
      </c>
      <c r="CX289" s="104"/>
      <c r="CY289" s="60">
        <f t="shared" si="619"/>
        <v>29.98</v>
      </c>
      <c r="CZ289" s="59">
        <f t="shared" si="620"/>
        <v>0</v>
      </c>
      <c r="DA289" s="106">
        <f>(A!C290-NF!CY289)*NF!CX289</f>
        <v>0</v>
      </c>
      <c r="DB289" s="104"/>
      <c r="DC289" s="60">
        <f t="shared" si="621"/>
        <v>29.98</v>
      </c>
      <c r="DD289" s="59">
        <f t="shared" si="622"/>
        <v>0</v>
      </c>
      <c r="DE289" s="59">
        <f>(A!C290-NF!DC289)*NF!DB289</f>
        <v>0</v>
      </c>
      <c r="DF289" s="59" t="str">
        <f t="shared" si="623"/>
        <v>Margarina Qualy 250g</v>
      </c>
      <c r="DG289" s="104"/>
      <c r="DH289" s="60">
        <f t="shared" si="624"/>
        <v>29.98</v>
      </c>
      <c r="DI289" s="59">
        <f t="shared" si="625"/>
        <v>0</v>
      </c>
      <c r="DJ289" s="106">
        <f>(A!C290-NF!DH289)*NF!DG289</f>
        <v>0</v>
      </c>
      <c r="DK289" s="104"/>
      <c r="DL289" s="60">
        <f t="shared" si="626"/>
        <v>29.98</v>
      </c>
      <c r="DM289" s="59">
        <f t="shared" si="627"/>
        <v>0</v>
      </c>
      <c r="DN289" s="59">
        <f>(A!C290-NF!DL289)*NF!DK289</f>
        <v>0</v>
      </c>
      <c r="DO289" s="59" t="str">
        <f t="shared" si="628"/>
        <v>Margarina Qualy 250g</v>
      </c>
      <c r="DP289" s="104"/>
      <c r="DQ289" s="60">
        <f t="shared" si="629"/>
        <v>29.98</v>
      </c>
      <c r="DR289" s="59">
        <f t="shared" si="630"/>
        <v>0</v>
      </c>
      <c r="DS289" s="106">
        <f>(A!C290-NF!DQ289)*NF!DP289</f>
        <v>0</v>
      </c>
      <c r="DT289" s="104"/>
      <c r="DU289" s="60">
        <f t="shared" si="631"/>
        <v>29.98</v>
      </c>
      <c r="DV289" s="59">
        <f t="shared" si="632"/>
        <v>0</v>
      </c>
      <c r="DW289" s="59">
        <f>(A!C290-NF!DU289)*NF!DT289</f>
        <v>0</v>
      </c>
      <c r="DX289" s="59" t="str">
        <f t="shared" si="633"/>
        <v>Margarina Qualy 250g</v>
      </c>
      <c r="DY289" s="104"/>
      <c r="DZ289" s="60">
        <f t="shared" si="634"/>
        <v>29.98</v>
      </c>
      <c r="EA289" s="59">
        <f t="shared" si="635"/>
        <v>0</v>
      </c>
      <c r="EB289" s="106">
        <f>(A!C290-NF!DZ289)*NF!DY289</f>
        <v>0</v>
      </c>
      <c r="EC289" s="104"/>
      <c r="ED289" s="60">
        <f t="shared" si="636"/>
        <v>29.98</v>
      </c>
      <c r="EE289" s="59">
        <f t="shared" si="637"/>
        <v>0</v>
      </c>
      <c r="EF289" s="59">
        <f>(A!C290-NF!ED289)*NF!EC289</f>
        <v>0</v>
      </c>
      <c r="EG289" s="59" t="str">
        <f t="shared" si="638"/>
        <v>Margarina Qualy 250g</v>
      </c>
      <c r="EH289" s="104"/>
      <c r="EI289" s="60">
        <f t="shared" si="639"/>
        <v>29.98</v>
      </c>
      <c r="EJ289" s="59">
        <f t="shared" si="640"/>
        <v>0</v>
      </c>
      <c r="EK289" s="106">
        <f>(A!C290-NF!EI289)*NF!EH289</f>
        <v>0</v>
      </c>
      <c r="EL289" s="104"/>
      <c r="EM289" s="60">
        <f t="shared" si="641"/>
        <v>29.98</v>
      </c>
      <c r="EN289" s="59">
        <f t="shared" si="642"/>
        <v>0</v>
      </c>
      <c r="EO289" s="106">
        <f>(A!C290-NF!EM289)*NF!EL289</f>
        <v>0</v>
      </c>
      <c r="EP289" s="59" t="str">
        <f t="shared" si="643"/>
        <v>Margarina Qualy 250g</v>
      </c>
      <c r="EQ289" s="104"/>
      <c r="ER289" s="60">
        <f t="shared" si="644"/>
        <v>29.98</v>
      </c>
      <c r="ES289" s="59">
        <f t="shared" si="645"/>
        <v>0</v>
      </c>
      <c r="ET289" s="106">
        <f>(A!C290-NF!ER289)*NF!EQ289</f>
        <v>0</v>
      </c>
      <c r="EU289" s="104"/>
      <c r="EV289" s="60">
        <f t="shared" si="646"/>
        <v>29.98</v>
      </c>
      <c r="EW289" s="59">
        <f t="shared" si="647"/>
        <v>0</v>
      </c>
      <c r="EX289" s="106">
        <f>(A!C290-NF!EV289)*NF!EU289</f>
        <v>0</v>
      </c>
      <c r="EY289" s="59" t="str">
        <f t="shared" si="648"/>
        <v>Margarina Qualy 250g</v>
      </c>
      <c r="EZ289" s="104"/>
      <c r="FA289" s="60">
        <f t="shared" si="649"/>
        <v>29.98</v>
      </c>
      <c r="FB289" s="59">
        <f t="shared" si="650"/>
        <v>0</v>
      </c>
      <c r="FC289" s="106">
        <f>(A!C290-NF!FA289)*NF!EZ289</f>
        <v>0</v>
      </c>
      <c r="FD289" s="104"/>
      <c r="FE289" s="60">
        <f t="shared" si="651"/>
        <v>29.98</v>
      </c>
      <c r="FF289" s="59">
        <f t="shared" si="652"/>
        <v>0</v>
      </c>
      <c r="FG289" s="106">
        <f>(A!C290-NF!FE289)*NF!FD289</f>
        <v>0</v>
      </c>
      <c r="FH289" s="59" t="str">
        <f t="shared" si="653"/>
        <v>Margarina Qualy 250g</v>
      </c>
      <c r="FI289" s="104"/>
      <c r="FJ289" s="60">
        <f t="shared" si="654"/>
        <v>29.98</v>
      </c>
      <c r="FK289" s="59">
        <f t="shared" si="655"/>
        <v>0</v>
      </c>
      <c r="FL289" s="106">
        <f>(A!C290-NF!FJ289)*NF!FI289</f>
        <v>0</v>
      </c>
      <c r="FM289" s="104"/>
      <c r="FN289" s="60">
        <f t="shared" si="656"/>
        <v>29.98</v>
      </c>
      <c r="FO289" s="59">
        <f t="shared" si="657"/>
        <v>0</v>
      </c>
      <c r="FP289" s="106">
        <f>(A!C290-NF!FN289)*NF!FM289</f>
        <v>0</v>
      </c>
      <c r="FQ289" s="59" t="str">
        <f t="shared" si="658"/>
        <v>Margarina Qualy 250g</v>
      </c>
      <c r="FR289" s="104"/>
      <c r="FS289" s="60">
        <f t="shared" si="659"/>
        <v>29.98</v>
      </c>
      <c r="FT289" s="106">
        <f t="shared" si="660"/>
        <v>0</v>
      </c>
      <c r="FU289" s="106">
        <f>(A!C290-NF!FS289)*NF!FR289</f>
        <v>0</v>
      </c>
      <c r="FV289" s="104"/>
      <c r="FW289" s="60">
        <f t="shared" si="661"/>
        <v>29.98</v>
      </c>
      <c r="FX289" s="59">
        <f t="shared" si="662"/>
        <v>0</v>
      </c>
      <c r="FY289" s="106">
        <f>(A!C290-NF!FW289)*NF!FV289</f>
        <v>0</v>
      </c>
      <c r="FZ289" s="59" t="str">
        <f t="shared" si="663"/>
        <v>Margarina Qualy 250g</v>
      </c>
      <c r="GA289" s="104"/>
      <c r="GB289" s="60">
        <f t="shared" si="664"/>
        <v>29.98</v>
      </c>
      <c r="GC289" s="59">
        <f t="shared" si="665"/>
        <v>0</v>
      </c>
      <c r="GD289" s="106">
        <f>(A!C290-NF!GB289)*NF!GA289</f>
        <v>0</v>
      </c>
      <c r="GE289" s="104"/>
      <c r="GF289" s="60">
        <f t="shared" si="666"/>
        <v>29.98</v>
      </c>
      <c r="GG289" s="59">
        <f t="shared" si="667"/>
        <v>0</v>
      </c>
      <c r="GH289" s="106">
        <f>(A!C290-NF!GF289)*NF!GE289</f>
        <v>0</v>
      </c>
      <c r="GI289" s="59" t="str">
        <f t="shared" si="668"/>
        <v>Margarina Qualy 250g</v>
      </c>
      <c r="GJ289" s="104"/>
      <c r="GK289" s="60">
        <f t="shared" si="669"/>
        <v>29.98</v>
      </c>
      <c r="GL289" s="59">
        <f t="shared" si="670"/>
        <v>0</v>
      </c>
      <c r="GM289" s="106">
        <f>(A!C290-NF!GK289)*NF!GJ289</f>
        <v>0</v>
      </c>
      <c r="GN289" s="104"/>
      <c r="GO289" s="60">
        <f t="shared" si="671"/>
        <v>29.98</v>
      </c>
      <c r="GP289" s="59">
        <f t="shared" si="672"/>
        <v>0</v>
      </c>
      <c r="GQ289" s="106">
        <f>(A!C290-NF!GO289)*NF!GN289</f>
        <v>0</v>
      </c>
      <c r="GR289" s="59" t="str">
        <f t="shared" si="673"/>
        <v>Margarina Qualy 250g</v>
      </c>
      <c r="GS289" s="104"/>
      <c r="GT289" s="60">
        <f t="shared" si="674"/>
        <v>29.98</v>
      </c>
      <c r="GU289" s="59">
        <f t="shared" si="675"/>
        <v>0</v>
      </c>
      <c r="GV289" s="106">
        <f>(A!C290-NF!GT289)*NF!GS289</f>
        <v>0</v>
      </c>
      <c r="GW289" s="104"/>
      <c r="GX289" s="60">
        <f t="shared" si="676"/>
        <v>29.98</v>
      </c>
      <c r="GY289" s="59">
        <f t="shared" si="677"/>
        <v>0</v>
      </c>
      <c r="GZ289" s="106">
        <f>(A!C290-NF!GX289)*NF!GW289</f>
        <v>0</v>
      </c>
      <c r="HA289" s="59" t="str">
        <f t="shared" si="678"/>
        <v>Margarina Qualy 250g</v>
      </c>
      <c r="HB289" s="104"/>
      <c r="HC289" s="60">
        <f t="shared" si="679"/>
        <v>29.98</v>
      </c>
      <c r="HD289" s="59">
        <f t="shared" si="680"/>
        <v>0</v>
      </c>
      <c r="HE289" s="106">
        <f>(A!C290-NF!HC289)*NF!HB289</f>
        <v>0</v>
      </c>
      <c r="HF289" s="104"/>
      <c r="HG289" s="60">
        <f t="shared" si="681"/>
        <v>29.98</v>
      </c>
      <c r="HH289" s="59">
        <f t="shared" si="682"/>
        <v>0</v>
      </c>
      <c r="HI289" s="106">
        <f>(A!C290-NF!HG289)*NF!HF289</f>
        <v>0</v>
      </c>
      <c r="HJ289" s="59" t="str">
        <f t="shared" si="683"/>
        <v>Margarina Qualy 250g</v>
      </c>
      <c r="HK289" s="104"/>
      <c r="HL289" s="60">
        <f t="shared" si="684"/>
        <v>29.98</v>
      </c>
      <c r="HM289" s="59">
        <f t="shared" si="685"/>
        <v>0</v>
      </c>
      <c r="HN289" s="106">
        <f>(A!C290-NF!HL289)*NF!HK289</f>
        <v>0</v>
      </c>
      <c r="HO289" s="104"/>
      <c r="HP289" s="60">
        <f t="shared" si="686"/>
        <v>29.98</v>
      </c>
      <c r="HQ289" s="59">
        <f t="shared" si="687"/>
        <v>0</v>
      </c>
      <c r="HR289" s="106">
        <f>(A!C290-NF!HP289)*NF!HO289</f>
        <v>0</v>
      </c>
      <c r="HS289" s="59" t="str">
        <f t="shared" si="688"/>
        <v>Margarina Qualy 250g</v>
      </c>
      <c r="HT289" s="104"/>
      <c r="HU289" s="60">
        <f t="shared" si="689"/>
        <v>29.98</v>
      </c>
      <c r="HV289" s="59">
        <f t="shared" si="690"/>
        <v>0</v>
      </c>
      <c r="HW289" s="106">
        <f>(A!C290-NF!HU289)*NF!HT289</f>
        <v>0</v>
      </c>
      <c r="HX289" s="104"/>
      <c r="HY289" s="60">
        <f t="shared" si="691"/>
        <v>29.98</v>
      </c>
      <c r="HZ289" s="59">
        <f t="shared" si="692"/>
        <v>0</v>
      </c>
      <c r="IA289" s="106">
        <f>(A!C290-NF!HY289)*NF!HX289</f>
        <v>0</v>
      </c>
      <c r="IB289" s="59" t="str">
        <f t="shared" si="693"/>
        <v>Margarina Qualy 250g</v>
      </c>
      <c r="IC289" s="104"/>
      <c r="ID289" s="60">
        <f t="shared" si="694"/>
        <v>29.98</v>
      </c>
      <c r="IE289" s="59">
        <f t="shared" si="695"/>
        <v>0</v>
      </c>
      <c r="IF289" s="106">
        <f>(A!C290-NF!ID289)*NF!IC289</f>
        <v>0</v>
      </c>
      <c r="IG289" s="59" t="str">
        <f t="shared" si="696"/>
        <v>Margarina Qualy 250g</v>
      </c>
      <c r="IH289" s="104"/>
      <c r="II289" s="60">
        <f t="shared" si="697"/>
        <v>29.98</v>
      </c>
      <c r="IJ289" s="59">
        <f t="shared" si="698"/>
        <v>0</v>
      </c>
      <c r="IK289" s="106">
        <f>(A!C290-NF!II289)*NF!IH289</f>
        <v>0</v>
      </c>
      <c r="IL289" s="59" t="str">
        <f t="shared" si="699"/>
        <v>Margarina Qualy 250g</v>
      </c>
      <c r="IM289" s="59"/>
      <c r="IN289" s="59">
        <f t="shared" si="700"/>
        <v>29.98</v>
      </c>
      <c r="IO289" s="59">
        <f t="shared" si="701"/>
        <v>0</v>
      </c>
      <c r="IP289" s="106">
        <f>(A!C290-NF!IN289)*NF!IM289</f>
        <v>0</v>
      </c>
      <c r="IQ289" s="59">
        <f t="shared" si="702"/>
        <v>0</v>
      </c>
      <c r="IR289" s="101">
        <f t="shared" si="703"/>
        <v>0</v>
      </c>
      <c r="IS289" s="103" t="e">
        <f t="shared" si="704"/>
        <v>#DIV/0!</v>
      </c>
      <c r="IT289" s="96"/>
      <c r="IU289" s="96"/>
      <c r="IV289" s="96"/>
    </row>
    <row r="290" spans="1:256" x14ac:dyDescent="0.2">
      <c r="A290" s="136" t="str">
        <f>A!B291</f>
        <v>Massa Lasanha Cesabela 500g</v>
      </c>
      <c r="B290" s="136">
        <f>A!C291</f>
        <v>8.83</v>
      </c>
      <c r="C290" s="109"/>
      <c r="D290" s="108">
        <f t="shared" si="564"/>
        <v>8.83</v>
      </c>
      <c r="E290" s="97">
        <f t="shared" si="565"/>
        <v>0</v>
      </c>
      <c r="F290" s="95">
        <f>(A!C291-NF!D290)*NF!C290</f>
        <v>0</v>
      </c>
      <c r="G290" s="109"/>
      <c r="H290" s="108">
        <f t="shared" si="566"/>
        <v>8.83</v>
      </c>
      <c r="I290" s="61">
        <f t="shared" si="567"/>
        <v>0</v>
      </c>
      <c r="J290" s="61">
        <f>(A!C291-NF!H290)*NF!G290</f>
        <v>0</v>
      </c>
      <c r="K290" s="61" t="str">
        <f t="shared" si="568"/>
        <v>Massa Lasanha Cesabela 500g</v>
      </c>
      <c r="L290" s="109"/>
      <c r="M290" s="62">
        <f t="shared" si="569"/>
        <v>8.83</v>
      </c>
      <c r="N290" s="97">
        <f t="shared" si="570"/>
        <v>0</v>
      </c>
      <c r="O290" s="95">
        <f>(A!C291-NF!M290)*NF!L290</f>
        <v>0</v>
      </c>
      <c r="P290" s="109"/>
      <c r="Q290" s="108">
        <f t="shared" si="571"/>
        <v>8.83</v>
      </c>
      <c r="R290" s="61">
        <f t="shared" si="572"/>
        <v>0</v>
      </c>
      <c r="S290" s="97">
        <f>(A!C291-NF!Q290)*NF!P290</f>
        <v>0</v>
      </c>
      <c r="T290" s="97" t="str">
        <f t="shared" si="573"/>
        <v>Massa Lasanha Cesabela 500g</v>
      </c>
      <c r="U290" s="109"/>
      <c r="V290" s="108">
        <f t="shared" si="574"/>
        <v>8.83</v>
      </c>
      <c r="W290" s="61">
        <f t="shared" si="575"/>
        <v>0</v>
      </c>
      <c r="X290" s="161">
        <f>(A!C291-NF!V290)*NF!U290</f>
        <v>0</v>
      </c>
      <c r="Y290" s="109"/>
      <c r="Z290" s="62">
        <f t="shared" si="576"/>
        <v>8.83</v>
      </c>
      <c r="AA290" s="61">
        <f t="shared" si="577"/>
        <v>0</v>
      </c>
      <c r="AB290" s="61">
        <f>(A!C291-NF!Z290)*NF!Y290</f>
        <v>0</v>
      </c>
      <c r="AC290" s="61" t="str">
        <f t="shared" si="578"/>
        <v>Massa Lasanha Cesabela 500g</v>
      </c>
      <c r="AD290" s="109"/>
      <c r="AE290" s="62">
        <f t="shared" si="579"/>
        <v>8.83</v>
      </c>
      <c r="AF290" s="61">
        <f t="shared" si="580"/>
        <v>0</v>
      </c>
      <c r="AG290" s="161">
        <f>(A!C291-NF!AE290)*NF!AD290</f>
        <v>0</v>
      </c>
      <c r="AH290" s="109"/>
      <c r="AI290" s="62">
        <f t="shared" si="581"/>
        <v>8.83</v>
      </c>
      <c r="AJ290" s="61">
        <f t="shared" si="582"/>
        <v>0</v>
      </c>
      <c r="AK290" s="61">
        <f>(A!C291-NF!AI290)*NF!AH290</f>
        <v>0</v>
      </c>
      <c r="AL290" s="61" t="str">
        <f t="shared" si="583"/>
        <v>Massa Lasanha Cesabela 500g</v>
      </c>
      <c r="AM290" s="109"/>
      <c r="AN290" s="62">
        <f t="shared" si="584"/>
        <v>8.83</v>
      </c>
      <c r="AO290" s="61">
        <f t="shared" si="585"/>
        <v>0</v>
      </c>
      <c r="AP290" s="161">
        <f>(A!C291-NF!AN290)*NF!AM290</f>
        <v>0</v>
      </c>
      <c r="AQ290" s="109"/>
      <c r="AR290" s="62">
        <f t="shared" si="586"/>
        <v>8.83</v>
      </c>
      <c r="AS290" s="61">
        <f t="shared" si="587"/>
        <v>0</v>
      </c>
      <c r="AT290" s="61">
        <f>(A!C291-NF!AR290)*NF!AQ290</f>
        <v>0</v>
      </c>
      <c r="AU290" s="61" t="str">
        <f t="shared" si="588"/>
        <v>Massa Lasanha Cesabela 500g</v>
      </c>
      <c r="AV290" s="109"/>
      <c r="AW290" s="62">
        <f t="shared" si="589"/>
        <v>8.83</v>
      </c>
      <c r="AX290" s="61">
        <f t="shared" si="590"/>
        <v>0</v>
      </c>
      <c r="AY290" s="161">
        <f>(A!C291-NF!AW290)*NF!AV290</f>
        <v>0</v>
      </c>
      <c r="AZ290" s="109"/>
      <c r="BA290" s="62">
        <f t="shared" si="591"/>
        <v>8.83</v>
      </c>
      <c r="BB290" s="61">
        <f t="shared" si="592"/>
        <v>0</v>
      </c>
      <c r="BC290" s="61">
        <f>(A!C291-NF!BA290)*NF!AZ290</f>
        <v>0</v>
      </c>
      <c r="BD290" s="61" t="str">
        <f t="shared" si="593"/>
        <v>Massa Lasanha Cesabela 500g</v>
      </c>
      <c r="BE290" s="109"/>
      <c r="BF290" s="62">
        <f t="shared" si="594"/>
        <v>8.83</v>
      </c>
      <c r="BG290" s="61">
        <f t="shared" si="595"/>
        <v>0</v>
      </c>
      <c r="BH290" s="161">
        <f>(A!C291-NF!BF290)*NF!BE290</f>
        <v>0</v>
      </c>
      <c r="BI290" s="109"/>
      <c r="BJ290" s="62">
        <f t="shared" si="596"/>
        <v>8.83</v>
      </c>
      <c r="BK290" s="61">
        <f t="shared" si="597"/>
        <v>0</v>
      </c>
      <c r="BL290" s="61">
        <f>(A!C291-NF!BJ290)*NF!BI290</f>
        <v>0</v>
      </c>
      <c r="BM290" s="61" t="str">
        <f t="shared" si="598"/>
        <v>Massa Lasanha Cesabela 500g</v>
      </c>
      <c r="BN290" s="109"/>
      <c r="BO290" s="62">
        <f t="shared" si="599"/>
        <v>8.83</v>
      </c>
      <c r="BP290" s="61">
        <f t="shared" si="600"/>
        <v>0</v>
      </c>
      <c r="BQ290" s="161">
        <f>(A!C291-NF!BO290)*NF!BN290</f>
        <v>0</v>
      </c>
      <c r="BR290" s="109"/>
      <c r="BS290" s="62">
        <f t="shared" si="601"/>
        <v>8.83</v>
      </c>
      <c r="BT290" s="61">
        <f t="shared" si="602"/>
        <v>0</v>
      </c>
      <c r="BU290" s="61">
        <f>(A!C291-NF!BS290)*NF!BR290</f>
        <v>0</v>
      </c>
      <c r="BV290" s="61" t="str">
        <f t="shared" si="603"/>
        <v>Massa Lasanha Cesabela 500g</v>
      </c>
      <c r="BW290" s="109"/>
      <c r="BX290" s="62">
        <f t="shared" si="604"/>
        <v>8.83</v>
      </c>
      <c r="BY290" s="61">
        <f t="shared" si="605"/>
        <v>0</v>
      </c>
      <c r="BZ290" s="161">
        <f>(A!C291-NF!BX290)*NF!BW290</f>
        <v>0</v>
      </c>
      <c r="CA290" s="109"/>
      <c r="CB290" s="62">
        <f t="shared" si="606"/>
        <v>8.83</v>
      </c>
      <c r="CC290" s="61">
        <f t="shared" si="607"/>
        <v>0</v>
      </c>
      <c r="CD290" s="61">
        <f>(A!C291-NF!CB290)*NF!CA290</f>
        <v>0</v>
      </c>
      <c r="CE290" s="61" t="str">
        <f t="shared" si="608"/>
        <v>Massa Lasanha Cesabela 500g</v>
      </c>
      <c r="CF290" s="109"/>
      <c r="CG290" s="62">
        <f t="shared" si="609"/>
        <v>8.83</v>
      </c>
      <c r="CH290" s="61">
        <f t="shared" si="610"/>
        <v>0</v>
      </c>
      <c r="CI290" s="161">
        <f>(A!C291-NF!CG290)*NF!CF290</f>
        <v>0</v>
      </c>
      <c r="CJ290" s="109"/>
      <c r="CK290" s="62">
        <f t="shared" si="611"/>
        <v>8.83</v>
      </c>
      <c r="CL290" s="61">
        <f t="shared" si="612"/>
        <v>0</v>
      </c>
      <c r="CM290" s="61">
        <f>(A!C291-NF!CK290)*NF!CJ290</f>
        <v>0</v>
      </c>
      <c r="CN290" s="61" t="str">
        <f t="shared" si="613"/>
        <v>Massa Lasanha Cesabela 500g</v>
      </c>
      <c r="CO290" s="109"/>
      <c r="CP290" s="62">
        <f t="shared" si="614"/>
        <v>8.83</v>
      </c>
      <c r="CQ290" s="61">
        <f t="shared" si="615"/>
        <v>0</v>
      </c>
      <c r="CR290" s="161">
        <f>(A!C291-NF!CP290)*NF!CO290</f>
        <v>0</v>
      </c>
      <c r="CS290" s="109"/>
      <c r="CT290" s="62">
        <f t="shared" si="616"/>
        <v>8.83</v>
      </c>
      <c r="CU290" s="61">
        <f t="shared" si="617"/>
        <v>0</v>
      </c>
      <c r="CV290" s="61">
        <f>(A!C291-NF!CT290)*NF!CS290</f>
        <v>0</v>
      </c>
      <c r="CW290" s="61" t="str">
        <f t="shared" si="618"/>
        <v>Massa Lasanha Cesabela 500g</v>
      </c>
      <c r="CX290" s="109"/>
      <c r="CY290" s="62">
        <f t="shared" si="619"/>
        <v>8.83</v>
      </c>
      <c r="CZ290" s="61">
        <f t="shared" si="620"/>
        <v>0</v>
      </c>
      <c r="DA290" s="161">
        <f>(A!C291-NF!CY290)*NF!CX290</f>
        <v>0</v>
      </c>
      <c r="DB290" s="109"/>
      <c r="DC290" s="62">
        <f t="shared" si="621"/>
        <v>8.83</v>
      </c>
      <c r="DD290" s="61">
        <f t="shared" si="622"/>
        <v>0</v>
      </c>
      <c r="DE290" s="61">
        <f>(A!C291-NF!DC290)*NF!DB290</f>
        <v>0</v>
      </c>
      <c r="DF290" s="61" t="str">
        <f t="shared" si="623"/>
        <v>Massa Lasanha Cesabela 500g</v>
      </c>
      <c r="DG290" s="109"/>
      <c r="DH290" s="62">
        <f t="shared" si="624"/>
        <v>8.83</v>
      </c>
      <c r="DI290" s="61">
        <f t="shared" si="625"/>
        <v>0</v>
      </c>
      <c r="DJ290" s="161">
        <f>(A!C291-NF!DH290)*NF!DG290</f>
        <v>0</v>
      </c>
      <c r="DK290" s="109"/>
      <c r="DL290" s="62">
        <f t="shared" si="626"/>
        <v>8.83</v>
      </c>
      <c r="DM290" s="61">
        <f t="shared" si="627"/>
        <v>0</v>
      </c>
      <c r="DN290" s="61">
        <f>(A!C291-NF!DL290)*NF!DK290</f>
        <v>0</v>
      </c>
      <c r="DO290" s="61" t="str">
        <f t="shared" si="628"/>
        <v>Massa Lasanha Cesabela 500g</v>
      </c>
      <c r="DP290" s="109"/>
      <c r="DQ290" s="62">
        <f t="shared" si="629"/>
        <v>8.83</v>
      </c>
      <c r="DR290" s="61">
        <f t="shared" si="630"/>
        <v>0</v>
      </c>
      <c r="DS290" s="161">
        <f>(A!C291-NF!DQ290)*NF!DP290</f>
        <v>0</v>
      </c>
      <c r="DT290" s="109"/>
      <c r="DU290" s="62">
        <f t="shared" si="631"/>
        <v>8.83</v>
      </c>
      <c r="DV290" s="61">
        <f t="shared" si="632"/>
        <v>0</v>
      </c>
      <c r="DW290" s="61">
        <f>(A!C291-NF!DU290)*NF!DT290</f>
        <v>0</v>
      </c>
      <c r="DX290" s="61" t="str">
        <f t="shared" si="633"/>
        <v>Massa Lasanha Cesabela 500g</v>
      </c>
      <c r="DY290" s="109"/>
      <c r="DZ290" s="62">
        <f t="shared" si="634"/>
        <v>8.83</v>
      </c>
      <c r="EA290" s="61">
        <f t="shared" si="635"/>
        <v>0</v>
      </c>
      <c r="EB290" s="161">
        <f>(A!C291-NF!DZ290)*NF!DY290</f>
        <v>0</v>
      </c>
      <c r="EC290" s="109"/>
      <c r="ED290" s="62">
        <f t="shared" si="636"/>
        <v>8.83</v>
      </c>
      <c r="EE290" s="61">
        <f t="shared" si="637"/>
        <v>0</v>
      </c>
      <c r="EF290" s="61">
        <f>(A!C291-NF!ED290)*NF!EC290</f>
        <v>0</v>
      </c>
      <c r="EG290" s="61" t="str">
        <f t="shared" si="638"/>
        <v>Massa Lasanha Cesabela 500g</v>
      </c>
      <c r="EH290" s="109"/>
      <c r="EI290" s="62">
        <f t="shared" si="639"/>
        <v>8.83</v>
      </c>
      <c r="EJ290" s="61">
        <f t="shared" si="640"/>
        <v>0</v>
      </c>
      <c r="EK290" s="161">
        <f>(A!C291-NF!EI290)*NF!EH290</f>
        <v>0</v>
      </c>
      <c r="EL290" s="109"/>
      <c r="EM290" s="62">
        <f t="shared" si="641"/>
        <v>8.83</v>
      </c>
      <c r="EN290" s="61">
        <f t="shared" si="642"/>
        <v>0</v>
      </c>
      <c r="EO290" s="161">
        <f>(A!C291-NF!EM290)*NF!EL290</f>
        <v>0</v>
      </c>
      <c r="EP290" s="61" t="str">
        <f t="shared" si="643"/>
        <v>Massa Lasanha Cesabela 500g</v>
      </c>
      <c r="EQ290" s="109"/>
      <c r="ER290" s="62">
        <f t="shared" si="644"/>
        <v>8.83</v>
      </c>
      <c r="ES290" s="61">
        <f t="shared" si="645"/>
        <v>0</v>
      </c>
      <c r="ET290" s="161">
        <f>(A!C291-NF!ER290)*NF!EQ290</f>
        <v>0</v>
      </c>
      <c r="EU290" s="109"/>
      <c r="EV290" s="62">
        <f t="shared" si="646"/>
        <v>8.83</v>
      </c>
      <c r="EW290" s="61">
        <f t="shared" si="647"/>
        <v>0</v>
      </c>
      <c r="EX290" s="161">
        <f>(A!C291-NF!EV290)*NF!EU290</f>
        <v>0</v>
      </c>
      <c r="EY290" s="61" t="str">
        <f t="shared" si="648"/>
        <v>Massa Lasanha Cesabela 500g</v>
      </c>
      <c r="EZ290" s="109"/>
      <c r="FA290" s="62">
        <f t="shared" si="649"/>
        <v>8.83</v>
      </c>
      <c r="FB290" s="61">
        <f t="shared" si="650"/>
        <v>0</v>
      </c>
      <c r="FC290" s="161">
        <f>(A!C291-NF!FA290)*NF!EZ290</f>
        <v>0</v>
      </c>
      <c r="FD290" s="109"/>
      <c r="FE290" s="62">
        <f t="shared" si="651"/>
        <v>8.83</v>
      </c>
      <c r="FF290" s="61">
        <f t="shared" si="652"/>
        <v>0</v>
      </c>
      <c r="FG290" s="161">
        <f>(A!C291-NF!FE290)*NF!FD290</f>
        <v>0</v>
      </c>
      <c r="FH290" s="61" t="str">
        <f t="shared" si="653"/>
        <v>Massa Lasanha Cesabela 500g</v>
      </c>
      <c r="FI290" s="109"/>
      <c r="FJ290" s="62">
        <f t="shared" si="654"/>
        <v>8.83</v>
      </c>
      <c r="FK290" s="61">
        <f t="shared" si="655"/>
        <v>0</v>
      </c>
      <c r="FL290" s="161">
        <f>(A!C291-NF!FJ290)*NF!FI290</f>
        <v>0</v>
      </c>
      <c r="FM290" s="109"/>
      <c r="FN290" s="62">
        <f t="shared" si="656"/>
        <v>8.83</v>
      </c>
      <c r="FO290" s="61">
        <f t="shared" si="657"/>
        <v>0</v>
      </c>
      <c r="FP290" s="161">
        <f>(A!C291-NF!FN290)*NF!FM290</f>
        <v>0</v>
      </c>
      <c r="FQ290" s="61" t="str">
        <f t="shared" si="658"/>
        <v>Massa Lasanha Cesabela 500g</v>
      </c>
      <c r="FR290" s="109"/>
      <c r="FS290" s="62">
        <f t="shared" si="659"/>
        <v>8.83</v>
      </c>
      <c r="FT290" s="161">
        <f t="shared" si="660"/>
        <v>0</v>
      </c>
      <c r="FU290" s="161">
        <f>(A!C291-NF!FS290)*NF!FR290</f>
        <v>0</v>
      </c>
      <c r="FV290" s="109"/>
      <c r="FW290" s="62">
        <f t="shared" si="661"/>
        <v>8.83</v>
      </c>
      <c r="FX290" s="61">
        <f t="shared" si="662"/>
        <v>0</v>
      </c>
      <c r="FY290" s="161">
        <f>(A!C291-NF!FW290)*NF!FV290</f>
        <v>0</v>
      </c>
      <c r="FZ290" s="61" t="str">
        <f t="shared" si="663"/>
        <v>Massa Lasanha Cesabela 500g</v>
      </c>
      <c r="GA290" s="109"/>
      <c r="GB290" s="62">
        <f t="shared" si="664"/>
        <v>8.83</v>
      </c>
      <c r="GC290" s="61">
        <f t="shared" si="665"/>
        <v>0</v>
      </c>
      <c r="GD290" s="161">
        <f>(A!C291-NF!GB290)*NF!GA290</f>
        <v>0</v>
      </c>
      <c r="GE290" s="109"/>
      <c r="GF290" s="62">
        <f t="shared" si="666"/>
        <v>8.83</v>
      </c>
      <c r="GG290" s="61">
        <f t="shared" si="667"/>
        <v>0</v>
      </c>
      <c r="GH290" s="161">
        <f>(A!C291-NF!GF290)*NF!GE290</f>
        <v>0</v>
      </c>
      <c r="GI290" s="61" t="str">
        <f t="shared" si="668"/>
        <v>Massa Lasanha Cesabela 500g</v>
      </c>
      <c r="GJ290" s="109"/>
      <c r="GK290" s="62">
        <f t="shared" si="669"/>
        <v>8.83</v>
      </c>
      <c r="GL290" s="61">
        <f t="shared" si="670"/>
        <v>0</v>
      </c>
      <c r="GM290" s="161">
        <f>(A!C291-NF!GK290)*NF!GJ290</f>
        <v>0</v>
      </c>
      <c r="GN290" s="109"/>
      <c r="GO290" s="62">
        <f t="shared" si="671"/>
        <v>8.83</v>
      </c>
      <c r="GP290" s="61">
        <f t="shared" si="672"/>
        <v>0</v>
      </c>
      <c r="GQ290" s="161">
        <f>(A!C291-NF!GO290)*NF!GN290</f>
        <v>0</v>
      </c>
      <c r="GR290" s="61" t="str">
        <f t="shared" si="673"/>
        <v>Massa Lasanha Cesabela 500g</v>
      </c>
      <c r="GS290" s="109"/>
      <c r="GT290" s="62">
        <f t="shared" si="674"/>
        <v>8.83</v>
      </c>
      <c r="GU290" s="61">
        <f t="shared" si="675"/>
        <v>0</v>
      </c>
      <c r="GV290" s="161">
        <f>(A!C291-NF!GT290)*NF!GS290</f>
        <v>0</v>
      </c>
      <c r="GW290" s="109"/>
      <c r="GX290" s="62">
        <f t="shared" si="676"/>
        <v>8.83</v>
      </c>
      <c r="GY290" s="61">
        <f t="shared" si="677"/>
        <v>0</v>
      </c>
      <c r="GZ290" s="161">
        <f>(A!C291-NF!GX290)*NF!GW290</f>
        <v>0</v>
      </c>
      <c r="HA290" s="61" t="str">
        <f t="shared" si="678"/>
        <v>Massa Lasanha Cesabela 500g</v>
      </c>
      <c r="HB290" s="109"/>
      <c r="HC290" s="62">
        <f t="shared" si="679"/>
        <v>8.83</v>
      </c>
      <c r="HD290" s="61">
        <f t="shared" si="680"/>
        <v>0</v>
      </c>
      <c r="HE290" s="161">
        <f>(A!C291-NF!HC290)*NF!HB290</f>
        <v>0</v>
      </c>
      <c r="HF290" s="109"/>
      <c r="HG290" s="62">
        <f t="shared" si="681"/>
        <v>8.83</v>
      </c>
      <c r="HH290" s="61">
        <f t="shared" si="682"/>
        <v>0</v>
      </c>
      <c r="HI290" s="161">
        <f>(A!C291-NF!HG290)*NF!HF290</f>
        <v>0</v>
      </c>
      <c r="HJ290" s="61" t="str">
        <f t="shared" si="683"/>
        <v>Massa Lasanha Cesabela 500g</v>
      </c>
      <c r="HK290" s="109"/>
      <c r="HL290" s="62">
        <f t="shared" si="684"/>
        <v>8.83</v>
      </c>
      <c r="HM290" s="61">
        <f t="shared" si="685"/>
        <v>0</v>
      </c>
      <c r="HN290" s="161">
        <f>(A!C291-NF!HL290)*NF!HK290</f>
        <v>0</v>
      </c>
      <c r="HO290" s="109"/>
      <c r="HP290" s="62">
        <f t="shared" si="686"/>
        <v>8.83</v>
      </c>
      <c r="HQ290" s="61">
        <f t="shared" si="687"/>
        <v>0</v>
      </c>
      <c r="HR290" s="161">
        <f>(A!C291-NF!HP290)*NF!HO290</f>
        <v>0</v>
      </c>
      <c r="HS290" s="61" t="str">
        <f t="shared" si="688"/>
        <v>Massa Lasanha Cesabela 500g</v>
      </c>
      <c r="HT290" s="109"/>
      <c r="HU290" s="62">
        <f t="shared" si="689"/>
        <v>8.83</v>
      </c>
      <c r="HV290" s="61">
        <f t="shared" si="690"/>
        <v>0</v>
      </c>
      <c r="HW290" s="161">
        <f>(A!C291-NF!HU290)*NF!HT290</f>
        <v>0</v>
      </c>
      <c r="HX290" s="109"/>
      <c r="HY290" s="62">
        <f t="shared" si="691"/>
        <v>8.83</v>
      </c>
      <c r="HZ290" s="61">
        <f t="shared" si="692"/>
        <v>0</v>
      </c>
      <c r="IA290" s="161">
        <f>(A!C291-NF!HY290)*NF!HX290</f>
        <v>0</v>
      </c>
      <c r="IB290" s="61" t="str">
        <f t="shared" si="693"/>
        <v>Massa Lasanha Cesabela 500g</v>
      </c>
      <c r="IC290" s="109"/>
      <c r="ID290" s="62">
        <f t="shared" si="694"/>
        <v>8.83</v>
      </c>
      <c r="IE290" s="61">
        <f t="shared" si="695"/>
        <v>0</v>
      </c>
      <c r="IF290" s="161">
        <f>(A!C291-NF!ID290)*NF!IC290</f>
        <v>0</v>
      </c>
      <c r="IG290" s="61" t="str">
        <f t="shared" si="696"/>
        <v>Massa Lasanha Cesabela 500g</v>
      </c>
      <c r="IH290" s="109"/>
      <c r="II290" s="62">
        <f t="shared" si="697"/>
        <v>8.83</v>
      </c>
      <c r="IJ290" s="61">
        <f t="shared" si="698"/>
        <v>0</v>
      </c>
      <c r="IK290" s="161">
        <f>(A!C291-NF!II290)*NF!IH290</f>
        <v>0</v>
      </c>
      <c r="IL290" s="61" t="str">
        <f t="shared" si="699"/>
        <v>Massa Lasanha Cesabela 500g</v>
      </c>
      <c r="IM290" s="61"/>
      <c r="IN290" s="61">
        <f t="shared" si="700"/>
        <v>8.83</v>
      </c>
      <c r="IO290" s="61">
        <f t="shared" si="701"/>
        <v>0</v>
      </c>
      <c r="IP290" s="161">
        <f>(A!C291-NF!IN290)*NF!IM290</f>
        <v>0</v>
      </c>
      <c r="IQ290" s="61">
        <f t="shared" si="702"/>
        <v>0</v>
      </c>
      <c r="IR290" s="107">
        <f t="shared" si="703"/>
        <v>0</v>
      </c>
      <c r="IS290" s="97" t="e">
        <f t="shared" si="704"/>
        <v>#DIV/0!</v>
      </c>
      <c r="IT290" s="162"/>
      <c r="IU290" s="162"/>
      <c r="IV290" s="162"/>
    </row>
    <row r="291" spans="1:256" x14ac:dyDescent="0.2">
      <c r="A291" s="163" t="str">
        <f>A!B292</f>
        <v>Massa Pastel Grande Cesabela 500g</v>
      </c>
      <c r="B291" s="163">
        <f>A!C292</f>
        <v>19.899999999999999</v>
      </c>
      <c r="C291" s="104"/>
      <c r="D291" s="102">
        <f t="shared" si="564"/>
        <v>19.899999999999999</v>
      </c>
      <c r="E291" s="103">
        <f t="shared" si="565"/>
        <v>0</v>
      </c>
      <c r="F291" s="105">
        <f>(A!C292-NF!D291)*NF!C291</f>
        <v>0</v>
      </c>
      <c r="G291" s="104"/>
      <c r="H291" s="102">
        <f t="shared" si="566"/>
        <v>19.899999999999999</v>
      </c>
      <c r="I291" s="59">
        <f t="shared" si="567"/>
        <v>0</v>
      </c>
      <c r="J291" s="59">
        <f>(A!C292-NF!H291)*NF!G291</f>
        <v>0</v>
      </c>
      <c r="K291" s="59" t="str">
        <f t="shared" si="568"/>
        <v>Massa Pastel Grande Cesabela 500g</v>
      </c>
      <c r="L291" s="104"/>
      <c r="M291" s="60">
        <f t="shared" si="569"/>
        <v>19.899999999999999</v>
      </c>
      <c r="N291" s="103">
        <f t="shared" si="570"/>
        <v>0</v>
      </c>
      <c r="O291" s="105">
        <f>(A!C292-NF!M291)*NF!L291</f>
        <v>0</v>
      </c>
      <c r="P291" s="104"/>
      <c r="Q291" s="102">
        <f t="shared" si="571"/>
        <v>19.899999999999999</v>
      </c>
      <c r="R291" s="59">
        <f t="shared" si="572"/>
        <v>0</v>
      </c>
      <c r="S291" s="103">
        <f>(A!C292-NF!Q291)*NF!P291</f>
        <v>0</v>
      </c>
      <c r="T291" s="103" t="str">
        <f t="shared" si="573"/>
        <v>Massa Pastel Grande Cesabela 500g</v>
      </c>
      <c r="U291" s="104"/>
      <c r="V291" s="102">
        <f t="shared" si="574"/>
        <v>19.899999999999999</v>
      </c>
      <c r="W291" s="59">
        <f t="shared" si="575"/>
        <v>0</v>
      </c>
      <c r="X291" s="106">
        <f>(A!C292-NF!V291)*NF!U291</f>
        <v>0</v>
      </c>
      <c r="Y291" s="104"/>
      <c r="Z291" s="60">
        <f t="shared" si="576"/>
        <v>19.899999999999999</v>
      </c>
      <c r="AA291" s="59">
        <f t="shared" si="577"/>
        <v>0</v>
      </c>
      <c r="AB291" s="59">
        <f>(A!C292-NF!Z291)*NF!Y291</f>
        <v>0</v>
      </c>
      <c r="AC291" s="59" t="str">
        <f t="shared" si="578"/>
        <v>Massa Pastel Grande Cesabela 500g</v>
      </c>
      <c r="AD291" s="104"/>
      <c r="AE291" s="60">
        <f t="shared" si="579"/>
        <v>19.899999999999999</v>
      </c>
      <c r="AF291" s="59">
        <f t="shared" si="580"/>
        <v>0</v>
      </c>
      <c r="AG291" s="106">
        <f>(A!C292-NF!AE291)*NF!AD291</f>
        <v>0</v>
      </c>
      <c r="AH291" s="104"/>
      <c r="AI291" s="60">
        <f t="shared" si="581"/>
        <v>19.899999999999999</v>
      </c>
      <c r="AJ291" s="59">
        <f t="shared" si="582"/>
        <v>0</v>
      </c>
      <c r="AK291" s="59">
        <f>(A!C292-NF!AI291)*NF!AH291</f>
        <v>0</v>
      </c>
      <c r="AL291" s="59" t="str">
        <f t="shared" si="583"/>
        <v>Massa Pastel Grande Cesabela 500g</v>
      </c>
      <c r="AM291" s="104"/>
      <c r="AN291" s="60">
        <f t="shared" si="584"/>
        <v>19.899999999999999</v>
      </c>
      <c r="AO291" s="59">
        <f t="shared" si="585"/>
        <v>0</v>
      </c>
      <c r="AP291" s="106">
        <f>(A!C292-NF!AN291)*NF!AM291</f>
        <v>0</v>
      </c>
      <c r="AQ291" s="104"/>
      <c r="AR291" s="60">
        <f t="shared" si="586"/>
        <v>19.899999999999999</v>
      </c>
      <c r="AS291" s="59">
        <f t="shared" si="587"/>
        <v>0</v>
      </c>
      <c r="AT291" s="59">
        <f>(A!C292-NF!AR291)*NF!AQ291</f>
        <v>0</v>
      </c>
      <c r="AU291" s="59" t="str">
        <f t="shared" si="588"/>
        <v>Massa Pastel Grande Cesabela 500g</v>
      </c>
      <c r="AV291" s="104"/>
      <c r="AW291" s="60">
        <f t="shared" si="589"/>
        <v>19.899999999999999</v>
      </c>
      <c r="AX291" s="59">
        <f t="shared" si="590"/>
        <v>0</v>
      </c>
      <c r="AY291" s="106">
        <f>(A!C292-NF!AW291)*NF!AV291</f>
        <v>0</v>
      </c>
      <c r="AZ291" s="104"/>
      <c r="BA291" s="60">
        <f t="shared" si="591"/>
        <v>19.899999999999999</v>
      </c>
      <c r="BB291" s="59">
        <f t="shared" si="592"/>
        <v>0</v>
      </c>
      <c r="BC291" s="59">
        <f>(A!C292-NF!BA291)*NF!AZ291</f>
        <v>0</v>
      </c>
      <c r="BD291" s="59" t="str">
        <f t="shared" si="593"/>
        <v>Massa Pastel Grande Cesabela 500g</v>
      </c>
      <c r="BE291" s="104"/>
      <c r="BF291" s="60">
        <f t="shared" si="594"/>
        <v>19.899999999999999</v>
      </c>
      <c r="BG291" s="59">
        <f t="shared" si="595"/>
        <v>0</v>
      </c>
      <c r="BH291" s="106">
        <f>(A!C292-NF!BF291)*NF!BE291</f>
        <v>0</v>
      </c>
      <c r="BI291" s="104"/>
      <c r="BJ291" s="60">
        <f t="shared" si="596"/>
        <v>19.899999999999999</v>
      </c>
      <c r="BK291" s="59">
        <f t="shared" si="597"/>
        <v>0</v>
      </c>
      <c r="BL291" s="59">
        <f>(A!C292-NF!BJ291)*NF!BI291</f>
        <v>0</v>
      </c>
      <c r="BM291" s="59" t="str">
        <f t="shared" si="598"/>
        <v>Massa Pastel Grande Cesabela 500g</v>
      </c>
      <c r="BN291" s="104"/>
      <c r="BO291" s="60">
        <f t="shared" si="599"/>
        <v>19.899999999999999</v>
      </c>
      <c r="BP291" s="59">
        <f t="shared" si="600"/>
        <v>0</v>
      </c>
      <c r="BQ291" s="106">
        <f>(A!C292-NF!BO291)*NF!BN291</f>
        <v>0</v>
      </c>
      <c r="BR291" s="104"/>
      <c r="BS291" s="60">
        <f t="shared" si="601"/>
        <v>19.899999999999999</v>
      </c>
      <c r="BT291" s="59">
        <f t="shared" si="602"/>
        <v>0</v>
      </c>
      <c r="BU291" s="59">
        <f>(A!C292-NF!BS291)*NF!BR291</f>
        <v>0</v>
      </c>
      <c r="BV291" s="59" t="str">
        <f t="shared" si="603"/>
        <v>Massa Pastel Grande Cesabela 500g</v>
      </c>
      <c r="BW291" s="104"/>
      <c r="BX291" s="60">
        <f t="shared" si="604"/>
        <v>19.899999999999999</v>
      </c>
      <c r="BY291" s="59">
        <f t="shared" si="605"/>
        <v>0</v>
      </c>
      <c r="BZ291" s="106">
        <f>(A!C292-NF!BX291)*NF!BW291</f>
        <v>0</v>
      </c>
      <c r="CA291" s="104"/>
      <c r="CB291" s="60">
        <f t="shared" si="606"/>
        <v>19.899999999999999</v>
      </c>
      <c r="CC291" s="59">
        <f t="shared" si="607"/>
        <v>0</v>
      </c>
      <c r="CD291" s="59">
        <f>(A!C292-NF!CB291)*NF!CA291</f>
        <v>0</v>
      </c>
      <c r="CE291" s="59" t="str">
        <f t="shared" si="608"/>
        <v>Massa Pastel Grande Cesabela 500g</v>
      </c>
      <c r="CF291" s="104"/>
      <c r="CG291" s="60">
        <f t="shared" si="609"/>
        <v>19.899999999999999</v>
      </c>
      <c r="CH291" s="59">
        <f t="shared" si="610"/>
        <v>0</v>
      </c>
      <c r="CI291" s="106">
        <f>(A!C292-NF!CG291)*NF!CF291</f>
        <v>0</v>
      </c>
      <c r="CJ291" s="104"/>
      <c r="CK291" s="60">
        <f t="shared" si="611"/>
        <v>19.899999999999999</v>
      </c>
      <c r="CL291" s="59">
        <f t="shared" si="612"/>
        <v>0</v>
      </c>
      <c r="CM291" s="59">
        <f>(A!C292-NF!CK291)*NF!CJ291</f>
        <v>0</v>
      </c>
      <c r="CN291" s="59" t="str">
        <f t="shared" si="613"/>
        <v>Massa Pastel Grande Cesabela 500g</v>
      </c>
      <c r="CO291" s="104"/>
      <c r="CP291" s="60">
        <f t="shared" si="614"/>
        <v>19.899999999999999</v>
      </c>
      <c r="CQ291" s="59">
        <f t="shared" si="615"/>
        <v>0</v>
      </c>
      <c r="CR291" s="106">
        <f>(A!C292-NF!CP291)*NF!CO291</f>
        <v>0</v>
      </c>
      <c r="CS291" s="104"/>
      <c r="CT291" s="60">
        <f t="shared" si="616"/>
        <v>19.899999999999999</v>
      </c>
      <c r="CU291" s="59">
        <f t="shared" si="617"/>
        <v>0</v>
      </c>
      <c r="CV291" s="59">
        <f>(A!C292-NF!CT291)*NF!CS291</f>
        <v>0</v>
      </c>
      <c r="CW291" s="59" t="str">
        <f t="shared" si="618"/>
        <v>Massa Pastel Grande Cesabela 500g</v>
      </c>
      <c r="CX291" s="104"/>
      <c r="CY291" s="60">
        <f t="shared" si="619"/>
        <v>19.899999999999999</v>
      </c>
      <c r="CZ291" s="59">
        <f t="shared" si="620"/>
        <v>0</v>
      </c>
      <c r="DA291" s="106">
        <f>(A!C292-NF!CY291)*NF!CX291</f>
        <v>0</v>
      </c>
      <c r="DB291" s="104"/>
      <c r="DC291" s="60">
        <f t="shared" si="621"/>
        <v>19.899999999999999</v>
      </c>
      <c r="DD291" s="59">
        <f t="shared" si="622"/>
        <v>0</v>
      </c>
      <c r="DE291" s="59">
        <f>(A!C292-NF!DC291)*NF!DB291</f>
        <v>0</v>
      </c>
      <c r="DF291" s="59" t="str">
        <f t="shared" si="623"/>
        <v>Massa Pastel Grande Cesabela 500g</v>
      </c>
      <c r="DG291" s="104"/>
      <c r="DH291" s="60">
        <f t="shared" si="624"/>
        <v>19.899999999999999</v>
      </c>
      <c r="DI291" s="59">
        <f t="shared" si="625"/>
        <v>0</v>
      </c>
      <c r="DJ291" s="106">
        <f>(A!C292-NF!DH291)*NF!DG291</f>
        <v>0</v>
      </c>
      <c r="DK291" s="104"/>
      <c r="DL291" s="60">
        <f t="shared" si="626"/>
        <v>19.899999999999999</v>
      </c>
      <c r="DM291" s="59">
        <f t="shared" si="627"/>
        <v>0</v>
      </c>
      <c r="DN291" s="59">
        <f>(A!C292-NF!DL291)*NF!DK291</f>
        <v>0</v>
      </c>
      <c r="DO291" s="59" t="str">
        <f t="shared" si="628"/>
        <v>Massa Pastel Grande Cesabela 500g</v>
      </c>
      <c r="DP291" s="104"/>
      <c r="DQ291" s="60">
        <f t="shared" si="629"/>
        <v>19.899999999999999</v>
      </c>
      <c r="DR291" s="59">
        <f t="shared" si="630"/>
        <v>0</v>
      </c>
      <c r="DS291" s="106">
        <f>(A!C292-NF!DQ291)*NF!DP291</f>
        <v>0</v>
      </c>
      <c r="DT291" s="104"/>
      <c r="DU291" s="60">
        <f t="shared" si="631"/>
        <v>19.899999999999999</v>
      </c>
      <c r="DV291" s="59">
        <f t="shared" si="632"/>
        <v>0</v>
      </c>
      <c r="DW291" s="59">
        <f>(A!C292-NF!DU291)*NF!DT291</f>
        <v>0</v>
      </c>
      <c r="DX291" s="59" t="str">
        <f t="shared" si="633"/>
        <v>Massa Pastel Grande Cesabela 500g</v>
      </c>
      <c r="DY291" s="104"/>
      <c r="DZ291" s="60">
        <f t="shared" si="634"/>
        <v>19.899999999999999</v>
      </c>
      <c r="EA291" s="59">
        <f t="shared" si="635"/>
        <v>0</v>
      </c>
      <c r="EB291" s="106">
        <f>(A!C292-NF!DZ291)*NF!DY291</f>
        <v>0</v>
      </c>
      <c r="EC291" s="104"/>
      <c r="ED291" s="60">
        <f t="shared" si="636"/>
        <v>19.899999999999999</v>
      </c>
      <c r="EE291" s="59">
        <f t="shared" si="637"/>
        <v>0</v>
      </c>
      <c r="EF291" s="59">
        <f>(A!C292-NF!ED291)*NF!EC291</f>
        <v>0</v>
      </c>
      <c r="EG291" s="59" t="str">
        <f t="shared" si="638"/>
        <v>Massa Pastel Grande Cesabela 500g</v>
      </c>
      <c r="EH291" s="104"/>
      <c r="EI291" s="60">
        <f t="shared" si="639"/>
        <v>19.899999999999999</v>
      </c>
      <c r="EJ291" s="59">
        <f t="shared" si="640"/>
        <v>0</v>
      </c>
      <c r="EK291" s="106">
        <f>(A!C292-NF!EI291)*NF!EH291</f>
        <v>0</v>
      </c>
      <c r="EL291" s="104"/>
      <c r="EM291" s="60">
        <f t="shared" si="641"/>
        <v>19.899999999999999</v>
      </c>
      <c r="EN291" s="59">
        <f t="shared" si="642"/>
        <v>0</v>
      </c>
      <c r="EO291" s="106">
        <f>(A!C292-NF!EM291)*NF!EL291</f>
        <v>0</v>
      </c>
      <c r="EP291" s="59" t="str">
        <f t="shared" si="643"/>
        <v>Massa Pastel Grande Cesabela 500g</v>
      </c>
      <c r="EQ291" s="104"/>
      <c r="ER291" s="60">
        <f t="shared" si="644"/>
        <v>19.899999999999999</v>
      </c>
      <c r="ES291" s="59">
        <f t="shared" si="645"/>
        <v>0</v>
      </c>
      <c r="ET291" s="106">
        <f>(A!C292-NF!ER291)*NF!EQ291</f>
        <v>0</v>
      </c>
      <c r="EU291" s="104"/>
      <c r="EV291" s="60">
        <f t="shared" si="646"/>
        <v>19.899999999999999</v>
      </c>
      <c r="EW291" s="59">
        <f t="shared" si="647"/>
        <v>0</v>
      </c>
      <c r="EX291" s="106">
        <f>(A!C292-NF!EV291)*NF!EU291</f>
        <v>0</v>
      </c>
      <c r="EY291" s="59" t="str">
        <f t="shared" si="648"/>
        <v>Massa Pastel Grande Cesabela 500g</v>
      </c>
      <c r="EZ291" s="104"/>
      <c r="FA291" s="60">
        <f t="shared" si="649"/>
        <v>19.899999999999999</v>
      </c>
      <c r="FB291" s="59">
        <f t="shared" si="650"/>
        <v>0</v>
      </c>
      <c r="FC291" s="106">
        <f>(A!C292-NF!FA291)*NF!EZ291</f>
        <v>0</v>
      </c>
      <c r="FD291" s="104"/>
      <c r="FE291" s="60">
        <f t="shared" si="651"/>
        <v>19.899999999999999</v>
      </c>
      <c r="FF291" s="59">
        <f t="shared" si="652"/>
        <v>0</v>
      </c>
      <c r="FG291" s="106">
        <f>(A!C292-NF!FE291)*NF!FD291</f>
        <v>0</v>
      </c>
      <c r="FH291" s="59" t="str">
        <f t="shared" si="653"/>
        <v>Massa Pastel Grande Cesabela 500g</v>
      </c>
      <c r="FI291" s="104"/>
      <c r="FJ291" s="60">
        <f t="shared" si="654"/>
        <v>19.899999999999999</v>
      </c>
      <c r="FK291" s="59">
        <f t="shared" si="655"/>
        <v>0</v>
      </c>
      <c r="FL291" s="106">
        <f>(A!C292-NF!FJ291)*NF!FI291</f>
        <v>0</v>
      </c>
      <c r="FM291" s="104"/>
      <c r="FN291" s="60">
        <f t="shared" si="656"/>
        <v>19.899999999999999</v>
      </c>
      <c r="FO291" s="59">
        <f t="shared" si="657"/>
        <v>0</v>
      </c>
      <c r="FP291" s="106">
        <f>(A!C292-NF!FN291)*NF!FM291</f>
        <v>0</v>
      </c>
      <c r="FQ291" s="59" t="str">
        <f t="shared" si="658"/>
        <v>Massa Pastel Grande Cesabela 500g</v>
      </c>
      <c r="FR291" s="104"/>
      <c r="FS291" s="60">
        <f t="shared" si="659"/>
        <v>19.899999999999999</v>
      </c>
      <c r="FT291" s="106">
        <f t="shared" si="660"/>
        <v>0</v>
      </c>
      <c r="FU291" s="106">
        <f>(A!C292-NF!FS291)*NF!FR291</f>
        <v>0</v>
      </c>
      <c r="FV291" s="104"/>
      <c r="FW291" s="60">
        <f t="shared" si="661"/>
        <v>19.899999999999999</v>
      </c>
      <c r="FX291" s="59">
        <f t="shared" si="662"/>
        <v>0</v>
      </c>
      <c r="FY291" s="106">
        <f>(A!C292-NF!FW291)*NF!FV291</f>
        <v>0</v>
      </c>
      <c r="FZ291" s="59" t="str">
        <f t="shared" si="663"/>
        <v>Massa Pastel Grande Cesabela 500g</v>
      </c>
      <c r="GA291" s="104"/>
      <c r="GB291" s="60">
        <f t="shared" si="664"/>
        <v>19.899999999999999</v>
      </c>
      <c r="GC291" s="59">
        <f t="shared" si="665"/>
        <v>0</v>
      </c>
      <c r="GD291" s="106">
        <f>(A!C292-NF!GB291)*NF!GA291</f>
        <v>0</v>
      </c>
      <c r="GE291" s="104"/>
      <c r="GF291" s="60">
        <f t="shared" si="666"/>
        <v>19.899999999999999</v>
      </c>
      <c r="GG291" s="59">
        <f t="shared" si="667"/>
        <v>0</v>
      </c>
      <c r="GH291" s="106">
        <f>(A!C292-NF!GF291)*NF!GE291</f>
        <v>0</v>
      </c>
      <c r="GI291" s="59" t="str">
        <f t="shared" si="668"/>
        <v>Massa Pastel Grande Cesabela 500g</v>
      </c>
      <c r="GJ291" s="104"/>
      <c r="GK291" s="60">
        <f t="shared" si="669"/>
        <v>19.899999999999999</v>
      </c>
      <c r="GL291" s="59">
        <f t="shared" si="670"/>
        <v>0</v>
      </c>
      <c r="GM291" s="106">
        <f>(A!C292-NF!GK291)*NF!GJ291</f>
        <v>0</v>
      </c>
      <c r="GN291" s="104"/>
      <c r="GO291" s="60">
        <f t="shared" si="671"/>
        <v>19.899999999999999</v>
      </c>
      <c r="GP291" s="59">
        <f t="shared" si="672"/>
        <v>0</v>
      </c>
      <c r="GQ291" s="106">
        <f>(A!C292-NF!GO291)*NF!GN291</f>
        <v>0</v>
      </c>
      <c r="GR291" s="59" t="str">
        <f t="shared" si="673"/>
        <v>Massa Pastel Grande Cesabela 500g</v>
      </c>
      <c r="GS291" s="104"/>
      <c r="GT291" s="60">
        <f t="shared" si="674"/>
        <v>19.899999999999999</v>
      </c>
      <c r="GU291" s="59">
        <f t="shared" si="675"/>
        <v>0</v>
      </c>
      <c r="GV291" s="106">
        <f>(A!C292-NF!GT291)*NF!GS291</f>
        <v>0</v>
      </c>
      <c r="GW291" s="104"/>
      <c r="GX291" s="60">
        <f t="shared" si="676"/>
        <v>19.899999999999999</v>
      </c>
      <c r="GY291" s="59">
        <f t="shared" si="677"/>
        <v>0</v>
      </c>
      <c r="GZ291" s="106">
        <f>(A!C292-NF!GX291)*NF!GW291</f>
        <v>0</v>
      </c>
      <c r="HA291" s="59" t="str">
        <f t="shared" si="678"/>
        <v>Massa Pastel Grande Cesabela 500g</v>
      </c>
      <c r="HB291" s="104"/>
      <c r="HC291" s="60">
        <f t="shared" si="679"/>
        <v>19.899999999999999</v>
      </c>
      <c r="HD291" s="59">
        <f t="shared" si="680"/>
        <v>0</v>
      </c>
      <c r="HE291" s="106">
        <f>(A!C292-NF!HC291)*NF!HB291</f>
        <v>0</v>
      </c>
      <c r="HF291" s="104"/>
      <c r="HG291" s="60">
        <f t="shared" si="681"/>
        <v>19.899999999999999</v>
      </c>
      <c r="HH291" s="59">
        <f t="shared" si="682"/>
        <v>0</v>
      </c>
      <c r="HI291" s="106">
        <f>(A!C292-NF!HG291)*NF!HF291</f>
        <v>0</v>
      </c>
      <c r="HJ291" s="59" t="str">
        <f t="shared" si="683"/>
        <v>Massa Pastel Grande Cesabela 500g</v>
      </c>
      <c r="HK291" s="104"/>
      <c r="HL291" s="60">
        <f t="shared" si="684"/>
        <v>19.899999999999999</v>
      </c>
      <c r="HM291" s="59">
        <f t="shared" si="685"/>
        <v>0</v>
      </c>
      <c r="HN291" s="106">
        <f>(A!C292-NF!HL291)*NF!HK291</f>
        <v>0</v>
      </c>
      <c r="HO291" s="104"/>
      <c r="HP291" s="60">
        <f t="shared" si="686"/>
        <v>19.899999999999999</v>
      </c>
      <c r="HQ291" s="59">
        <f t="shared" si="687"/>
        <v>0</v>
      </c>
      <c r="HR291" s="106">
        <f>(A!C292-NF!HP291)*NF!HO291</f>
        <v>0</v>
      </c>
      <c r="HS291" s="59" t="str">
        <f t="shared" si="688"/>
        <v>Massa Pastel Grande Cesabela 500g</v>
      </c>
      <c r="HT291" s="104"/>
      <c r="HU291" s="60">
        <f t="shared" si="689"/>
        <v>19.899999999999999</v>
      </c>
      <c r="HV291" s="59">
        <f t="shared" si="690"/>
        <v>0</v>
      </c>
      <c r="HW291" s="106">
        <f>(A!C292-NF!HU291)*NF!HT291</f>
        <v>0</v>
      </c>
      <c r="HX291" s="104"/>
      <c r="HY291" s="60">
        <f t="shared" si="691"/>
        <v>19.899999999999999</v>
      </c>
      <c r="HZ291" s="59">
        <f t="shared" si="692"/>
        <v>0</v>
      </c>
      <c r="IA291" s="106">
        <f>(A!C292-NF!HY291)*NF!HX291</f>
        <v>0</v>
      </c>
      <c r="IB291" s="59" t="str">
        <f t="shared" si="693"/>
        <v>Massa Pastel Grande Cesabela 500g</v>
      </c>
      <c r="IC291" s="104"/>
      <c r="ID291" s="60">
        <f t="shared" si="694"/>
        <v>19.899999999999999</v>
      </c>
      <c r="IE291" s="59">
        <f t="shared" si="695"/>
        <v>0</v>
      </c>
      <c r="IF291" s="106">
        <f>(A!C292-NF!ID291)*NF!IC291</f>
        <v>0</v>
      </c>
      <c r="IG291" s="59" t="str">
        <f t="shared" si="696"/>
        <v>Massa Pastel Grande Cesabela 500g</v>
      </c>
      <c r="IH291" s="104"/>
      <c r="II291" s="60">
        <f t="shared" si="697"/>
        <v>19.899999999999999</v>
      </c>
      <c r="IJ291" s="59">
        <f t="shared" si="698"/>
        <v>0</v>
      </c>
      <c r="IK291" s="106">
        <f>(A!C292-NF!II291)*NF!IH291</f>
        <v>0</v>
      </c>
      <c r="IL291" s="59" t="str">
        <f t="shared" si="699"/>
        <v>Massa Pastel Grande Cesabela 500g</v>
      </c>
      <c r="IM291" s="59"/>
      <c r="IN291" s="59">
        <f t="shared" si="700"/>
        <v>19.899999999999999</v>
      </c>
      <c r="IO291" s="59">
        <f t="shared" si="701"/>
        <v>0</v>
      </c>
      <c r="IP291" s="106">
        <f>(A!C292-NF!IN291)*NF!IM291</f>
        <v>0</v>
      </c>
      <c r="IQ291" s="59">
        <f t="shared" si="702"/>
        <v>0</v>
      </c>
      <c r="IR291" s="101">
        <f t="shared" si="703"/>
        <v>0</v>
      </c>
      <c r="IS291" s="103" t="e">
        <f t="shared" si="704"/>
        <v>#DIV/0!</v>
      </c>
      <c r="IT291" s="96"/>
      <c r="IU291" s="96"/>
      <c r="IV291" s="96"/>
    </row>
    <row r="292" spans="1:256" x14ac:dyDescent="0.2">
      <c r="A292" s="136" t="str">
        <f>A!B293</f>
        <v>Massa Pastel Média Cesabela 500g</v>
      </c>
      <c r="B292" s="136">
        <f>A!C293</f>
        <v>8.98</v>
      </c>
      <c r="C292" s="109"/>
      <c r="D292" s="108">
        <f t="shared" si="564"/>
        <v>8.98</v>
      </c>
      <c r="E292" s="97">
        <f t="shared" si="565"/>
        <v>0</v>
      </c>
      <c r="F292" s="95">
        <f>(A!C293-NF!D292)*NF!C292</f>
        <v>0</v>
      </c>
      <c r="G292" s="109"/>
      <c r="H292" s="108">
        <f t="shared" si="566"/>
        <v>8.98</v>
      </c>
      <c r="I292" s="61">
        <f t="shared" si="567"/>
        <v>0</v>
      </c>
      <c r="J292" s="61">
        <f>(A!C293-NF!H292)*NF!G292</f>
        <v>0</v>
      </c>
      <c r="K292" s="61" t="str">
        <f t="shared" si="568"/>
        <v>Massa Pastel Média Cesabela 500g</v>
      </c>
      <c r="L292" s="109"/>
      <c r="M292" s="62">
        <f t="shared" si="569"/>
        <v>8.98</v>
      </c>
      <c r="N292" s="97">
        <f t="shared" si="570"/>
        <v>0</v>
      </c>
      <c r="O292" s="95">
        <f>(A!C293-NF!M292)*NF!L292</f>
        <v>0</v>
      </c>
      <c r="P292" s="109"/>
      <c r="Q292" s="108">
        <f t="shared" si="571"/>
        <v>8.98</v>
      </c>
      <c r="R292" s="61">
        <f t="shared" si="572"/>
        <v>0</v>
      </c>
      <c r="S292" s="97">
        <f>(A!C293-NF!Q292)*NF!P292</f>
        <v>0</v>
      </c>
      <c r="T292" s="97" t="str">
        <f t="shared" si="573"/>
        <v>Massa Pastel Média Cesabela 500g</v>
      </c>
      <c r="U292" s="109"/>
      <c r="V292" s="108">
        <f t="shared" si="574"/>
        <v>8.98</v>
      </c>
      <c r="W292" s="61">
        <f t="shared" si="575"/>
        <v>0</v>
      </c>
      <c r="X292" s="161">
        <f>(A!C293-NF!V292)*NF!U292</f>
        <v>0</v>
      </c>
      <c r="Y292" s="109"/>
      <c r="Z292" s="62">
        <f t="shared" si="576"/>
        <v>8.98</v>
      </c>
      <c r="AA292" s="61">
        <f t="shared" si="577"/>
        <v>0</v>
      </c>
      <c r="AB292" s="61">
        <f>(A!C293-NF!Z292)*NF!Y292</f>
        <v>0</v>
      </c>
      <c r="AC292" s="61" t="str">
        <f t="shared" si="578"/>
        <v>Massa Pastel Média Cesabela 500g</v>
      </c>
      <c r="AD292" s="109"/>
      <c r="AE292" s="62">
        <f t="shared" si="579"/>
        <v>8.98</v>
      </c>
      <c r="AF292" s="61">
        <f t="shared" si="580"/>
        <v>0</v>
      </c>
      <c r="AG292" s="161">
        <f>(A!C293-NF!AE292)*NF!AD292</f>
        <v>0</v>
      </c>
      <c r="AH292" s="109"/>
      <c r="AI292" s="62">
        <f t="shared" si="581"/>
        <v>8.98</v>
      </c>
      <c r="AJ292" s="61">
        <f t="shared" si="582"/>
        <v>0</v>
      </c>
      <c r="AK292" s="61">
        <f>(A!C293-NF!AI292)*NF!AH292</f>
        <v>0</v>
      </c>
      <c r="AL292" s="61" t="str">
        <f t="shared" si="583"/>
        <v>Massa Pastel Média Cesabela 500g</v>
      </c>
      <c r="AM292" s="109"/>
      <c r="AN292" s="62">
        <f t="shared" si="584"/>
        <v>8.98</v>
      </c>
      <c r="AO292" s="61">
        <f t="shared" si="585"/>
        <v>0</v>
      </c>
      <c r="AP292" s="161">
        <f>(A!C293-NF!AN292)*NF!AM292</f>
        <v>0</v>
      </c>
      <c r="AQ292" s="109"/>
      <c r="AR292" s="62">
        <f t="shared" si="586"/>
        <v>8.98</v>
      </c>
      <c r="AS292" s="61">
        <f t="shared" si="587"/>
        <v>0</v>
      </c>
      <c r="AT292" s="61">
        <f>(A!C293-NF!AR292)*NF!AQ292</f>
        <v>0</v>
      </c>
      <c r="AU292" s="61" t="str">
        <f t="shared" si="588"/>
        <v>Massa Pastel Média Cesabela 500g</v>
      </c>
      <c r="AV292" s="109"/>
      <c r="AW292" s="62">
        <f t="shared" si="589"/>
        <v>8.98</v>
      </c>
      <c r="AX292" s="61">
        <f t="shared" si="590"/>
        <v>0</v>
      </c>
      <c r="AY292" s="161">
        <f>(A!C293-NF!AW292)*NF!AV292</f>
        <v>0</v>
      </c>
      <c r="AZ292" s="109"/>
      <c r="BA292" s="62">
        <f t="shared" si="591"/>
        <v>8.98</v>
      </c>
      <c r="BB292" s="61">
        <f t="shared" si="592"/>
        <v>0</v>
      </c>
      <c r="BC292" s="61">
        <f>(A!C293-NF!BA292)*NF!AZ292</f>
        <v>0</v>
      </c>
      <c r="BD292" s="61" t="str">
        <f t="shared" si="593"/>
        <v>Massa Pastel Média Cesabela 500g</v>
      </c>
      <c r="BE292" s="109"/>
      <c r="BF292" s="62">
        <f t="shared" si="594"/>
        <v>8.98</v>
      </c>
      <c r="BG292" s="61">
        <f t="shared" si="595"/>
        <v>0</v>
      </c>
      <c r="BH292" s="161">
        <f>(A!C293-NF!BF292)*NF!BE292</f>
        <v>0</v>
      </c>
      <c r="BI292" s="109"/>
      <c r="BJ292" s="62">
        <f t="shared" si="596"/>
        <v>8.98</v>
      </c>
      <c r="BK292" s="61">
        <f t="shared" si="597"/>
        <v>0</v>
      </c>
      <c r="BL292" s="61">
        <f>(A!C293-NF!BJ292)*NF!BI292</f>
        <v>0</v>
      </c>
      <c r="BM292" s="61" t="str">
        <f t="shared" si="598"/>
        <v>Massa Pastel Média Cesabela 500g</v>
      </c>
      <c r="BN292" s="109"/>
      <c r="BO292" s="62">
        <f t="shared" si="599"/>
        <v>8.98</v>
      </c>
      <c r="BP292" s="61">
        <f t="shared" si="600"/>
        <v>0</v>
      </c>
      <c r="BQ292" s="161">
        <f>(A!C293-NF!BO292)*NF!BN292</f>
        <v>0</v>
      </c>
      <c r="BR292" s="109"/>
      <c r="BS292" s="62">
        <f t="shared" si="601"/>
        <v>8.98</v>
      </c>
      <c r="BT292" s="61">
        <f t="shared" si="602"/>
        <v>0</v>
      </c>
      <c r="BU292" s="61">
        <f>(A!C293-NF!BS292)*NF!BR292</f>
        <v>0</v>
      </c>
      <c r="BV292" s="61" t="str">
        <f t="shared" si="603"/>
        <v>Massa Pastel Média Cesabela 500g</v>
      </c>
      <c r="BW292" s="109"/>
      <c r="BX292" s="62">
        <f t="shared" si="604"/>
        <v>8.98</v>
      </c>
      <c r="BY292" s="61">
        <f t="shared" si="605"/>
        <v>0</v>
      </c>
      <c r="BZ292" s="161">
        <f>(A!C293-NF!BX292)*NF!BW292</f>
        <v>0</v>
      </c>
      <c r="CA292" s="109"/>
      <c r="CB292" s="62">
        <f t="shared" si="606"/>
        <v>8.98</v>
      </c>
      <c r="CC292" s="61">
        <f t="shared" si="607"/>
        <v>0</v>
      </c>
      <c r="CD292" s="61">
        <f>(A!C293-NF!CB292)*NF!CA292</f>
        <v>0</v>
      </c>
      <c r="CE292" s="61" t="str">
        <f t="shared" si="608"/>
        <v>Massa Pastel Média Cesabela 500g</v>
      </c>
      <c r="CF292" s="109"/>
      <c r="CG292" s="62">
        <f t="shared" si="609"/>
        <v>8.98</v>
      </c>
      <c r="CH292" s="61">
        <f t="shared" si="610"/>
        <v>0</v>
      </c>
      <c r="CI292" s="161">
        <f>(A!C293-NF!CG292)*NF!CF292</f>
        <v>0</v>
      </c>
      <c r="CJ292" s="109"/>
      <c r="CK292" s="62">
        <f t="shared" si="611"/>
        <v>8.98</v>
      </c>
      <c r="CL292" s="61">
        <f t="shared" si="612"/>
        <v>0</v>
      </c>
      <c r="CM292" s="61">
        <f>(A!C293-NF!CK292)*NF!CJ292</f>
        <v>0</v>
      </c>
      <c r="CN292" s="61" t="str">
        <f t="shared" si="613"/>
        <v>Massa Pastel Média Cesabela 500g</v>
      </c>
      <c r="CO292" s="109"/>
      <c r="CP292" s="62">
        <f t="shared" si="614"/>
        <v>8.98</v>
      </c>
      <c r="CQ292" s="61">
        <f t="shared" si="615"/>
        <v>0</v>
      </c>
      <c r="CR292" s="161">
        <f>(A!C293-NF!CP292)*NF!CO292</f>
        <v>0</v>
      </c>
      <c r="CS292" s="109"/>
      <c r="CT292" s="62">
        <f t="shared" si="616"/>
        <v>8.98</v>
      </c>
      <c r="CU292" s="61">
        <f t="shared" si="617"/>
        <v>0</v>
      </c>
      <c r="CV292" s="61">
        <f>(A!C293-NF!CT292)*NF!CS292</f>
        <v>0</v>
      </c>
      <c r="CW292" s="61" t="str">
        <f t="shared" si="618"/>
        <v>Massa Pastel Média Cesabela 500g</v>
      </c>
      <c r="CX292" s="109"/>
      <c r="CY292" s="62">
        <f t="shared" si="619"/>
        <v>8.98</v>
      </c>
      <c r="CZ292" s="61">
        <f t="shared" si="620"/>
        <v>0</v>
      </c>
      <c r="DA292" s="161">
        <f>(A!C293-NF!CY292)*NF!CX292</f>
        <v>0</v>
      </c>
      <c r="DB292" s="109"/>
      <c r="DC292" s="62">
        <f t="shared" si="621"/>
        <v>8.98</v>
      </c>
      <c r="DD292" s="61">
        <f t="shared" si="622"/>
        <v>0</v>
      </c>
      <c r="DE292" s="61">
        <f>(A!C293-NF!DC292)*NF!DB292</f>
        <v>0</v>
      </c>
      <c r="DF292" s="61" t="str">
        <f t="shared" si="623"/>
        <v>Massa Pastel Média Cesabela 500g</v>
      </c>
      <c r="DG292" s="109"/>
      <c r="DH292" s="62">
        <f t="shared" si="624"/>
        <v>8.98</v>
      </c>
      <c r="DI292" s="61">
        <f t="shared" si="625"/>
        <v>0</v>
      </c>
      <c r="DJ292" s="161">
        <f>(A!C293-NF!DH292)*NF!DG292</f>
        <v>0</v>
      </c>
      <c r="DK292" s="109"/>
      <c r="DL292" s="62">
        <f t="shared" si="626"/>
        <v>8.98</v>
      </c>
      <c r="DM292" s="61">
        <f t="shared" si="627"/>
        <v>0</v>
      </c>
      <c r="DN292" s="61">
        <f>(A!C293-NF!DL292)*NF!DK292</f>
        <v>0</v>
      </c>
      <c r="DO292" s="61" t="str">
        <f t="shared" si="628"/>
        <v>Massa Pastel Média Cesabela 500g</v>
      </c>
      <c r="DP292" s="109"/>
      <c r="DQ292" s="62">
        <f t="shared" si="629"/>
        <v>8.98</v>
      </c>
      <c r="DR292" s="61">
        <f t="shared" si="630"/>
        <v>0</v>
      </c>
      <c r="DS292" s="161">
        <f>(A!C293-NF!DQ292)*NF!DP292</f>
        <v>0</v>
      </c>
      <c r="DT292" s="109"/>
      <c r="DU292" s="62">
        <f t="shared" si="631"/>
        <v>8.98</v>
      </c>
      <c r="DV292" s="61">
        <f t="shared" si="632"/>
        <v>0</v>
      </c>
      <c r="DW292" s="61">
        <f>(A!C293-NF!DU292)*NF!DT292</f>
        <v>0</v>
      </c>
      <c r="DX292" s="61" t="str">
        <f t="shared" si="633"/>
        <v>Massa Pastel Média Cesabela 500g</v>
      </c>
      <c r="DY292" s="109"/>
      <c r="DZ292" s="62">
        <f t="shared" si="634"/>
        <v>8.98</v>
      </c>
      <c r="EA292" s="61">
        <f t="shared" si="635"/>
        <v>0</v>
      </c>
      <c r="EB292" s="161">
        <f>(A!C293-NF!DZ292)*NF!DY292</f>
        <v>0</v>
      </c>
      <c r="EC292" s="109"/>
      <c r="ED292" s="62">
        <f t="shared" si="636"/>
        <v>8.98</v>
      </c>
      <c r="EE292" s="61">
        <f t="shared" si="637"/>
        <v>0</v>
      </c>
      <c r="EF292" s="61">
        <f>(A!C293-NF!ED292)*NF!EC292</f>
        <v>0</v>
      </c>
      <c r="EG292" s="61" t="str">
        <f t="shared" si="638"/>
        <v>Massa Pastel Média Cesabela 500g</v>
      </c>
      <c r="EH292" s="109"/>
      <c r="EI292" s="62">
        <f t="shared" si="639"/>
        <v>8.98</v>
      </c>
      <c r="EJ292" s="61">
        <f t="shared" si="640"/>
        <v>0</v>
      </c>
      <c r="EK292" s="161">
        <f>(A!C293-NF!EI292)*NF!EH292</f>
        <v>0</v>
      </c>
      <c r="EL292" s="109"/>
      <c r="EM292" s="62">
        <f t="shared" si="641"/>
        <v>8.98</v>
      </c>
      <c r="EN292" s="61">
        <f t="shared" si="642"/>
        <v>0</v>
      </c>
      <c r="EO292" s="161">
        <f>(A!C293-NF!EM292)*NF!EL292</f>
        <v>0</v>
      </c>
      <c r="EP292" s="61" t="str">
        <f t="shared" si="643"/>
        <v>Massa Pastel Média Cesabela 500g</v>
      </c>
      <c r="EQ292" s="109"/>
      <c r="ER292" s="62">
        <f t="shared" si="644"/>
        <v>8.98</v>
      </c>
      <c r="ES292" s="61">
        <f t="shared" si="645"/>
        <v>0</v>
      </c>
      <c r="ET292" s="161">
        <f>(A!C293-NF!ER292)*NF!EQ292</f>
        <v>0</v>
      </c>
      <c r="EU292" s="109"/>
      <c r="EV292" s="62">
        <f t="shared" si="646"/>
        <v>8.98</v>
      </c>
      <c r="EW292" s="61">
        <f t="shared" si="647"/>
        <v>0</v>
      </c>
      <c r="EX292" s="161">
        <f>(A!C293-NF!EV292)*NF!EU292</f>
        <v>0</v>
      </c>
      <c r="EY292" s="61" t="str">
        <f t="shared" si="648"/>
        <v>Massa Pastel Média Cesabela 500g</v>
      </c>
      <c r="EZ292" s="109"/>
      <c r="FA292" s="62">
        <f t="shared" si="649"/>
        <v>8.98</v>
      </c>
      <c r="FB292" s="61">
        <f t="shared" si="650"/>
        <v>0</v>
      </c>
      <c r="FC292" s="161">
        <f>(A!C293-NF!FA292)*NF!EZ292</f>
        <v>0</v>
      </c>
      <c r="FD292" s="109"/>
      <c r="FE292" s="62">
        <f t="shared" si="651"/>
        <v>8.98</v>
      </c>
      <c r="FF292" s="61">
        <f t="shared" si="652"/>
        <v>0</v>
      </c>
      <c r="FG292" s="161">
        <f>(A!C293-NF!FE292)*NF!FD292</f>
        <v>0</v>
      </c>
      <c r="FH292" s="61" t="str">
        <f t="shared" si="653"/>
        <v>Massa Pastel Média Cesabela 500g</v>
      </c>
      <c r="FI292" s="109"/>
      <c r="FJ292" s="62">
        <f t="shared" si="654"/>
        <v>8.98</v>
      </c>
      <c r="FK292" s="61">
        <f t="shared" si="655"/>
        <v>0</v>
      </c>
      <c r="FL292" s="161">
        <f>(A!C293-NF!FJ292)*NF!FI292</f>
        <v>0</v>
      </c>
      <c r="FM292" s="109"/>
      <c r="FN292" s="62">
        <f t="shared" si="656"/>
        <v>8.98</v>
      </c>
      <c r="FO292" s="61">
        <f t="shared" si="657"/>
        <v>0</v>
      </c>
      <c r="FP292" s="161">
        <f>(A!C293-NF!FN292)*NF!FM292</f>
        <v>0</v>
      </c>
      <c r="FQ292" s="61" t="str">
        <f t="shared" si="658"/>
        <v>Massa Pastel Média Cesabela 500g</v>
      </c>
      <c r="FR292" s="109"/>
      <c r="FS292" s="62">
        <f t="shared" si="659"/>
        <v>8.98</v>
      </c>
      <c r="FT292" s="161">
        <f t="shared" si="660"/>
        <v>0</v>
      </c>
      <c r="FU292" s="161">
        <f>(A!C293-NF!FS292)*NF!FR292</f>
        <v>0</v>
      </c>
      <c r="FV292" s="109"/>
      <c r="FW292" s="62">
        <f t="shared" si="661"/>
        <v>8.98</v>
      </c>
      <c r="FX292" s="61">
        <f t="shared" si="662"/>
        <v>0</v>
      </c>
      <c r="FY292" s="161">
        <f>(A!C293-NF!FW292)*NF!FV292</f>
        <v>0</v>
      </c>
      <c r="FZ292" s="61" t="str">
        <f t="shared" si="663"/>
        <v>Massa Pastel Média Cesabela 500g</v>
      </c>
      <c r="GA292" s="109"/>
      <c r="GB292" s="62">
        <f t="shared" si="664"/>
        <v>8.98</v>
      </c>
      <c r="GC292" s="61">
        <f t="shared" si="665"/>
        <v>0</v>
      </c>
      <c r="GD292" s="161">
        <f>(A!C293-NF!GB292)*NF!GA292</f>
        <v>0</v>
      </c>
      <c r="GE292" s="109"/>
      <c r="GF292" s="62">
        <f t="shared" si="666"/>
        <v>8.98</v>
      </c>
      <c r="GG292" s="61">
        <f t="shared" si="667"/>
        <v>0</v>
      </c>
      <c r="GH292" s="161">
        <f>(A!C293-NF!GF292)*NF!GE292</f>
        <v>0</v>
      </c>
      <c r="GI292" s="61" t="str">
        <f t="shared" si="668"/>
        <v>Massa Pastel Média Cesabela 500g</v>
      </c>
      <c r="GJ292" s="109"/>
      <c r="GK292" s="62">
        <f t="shared" si="669"/>
        <v>8.98</v>
      </c>
      <c r="GL292" s="61">
        <f t="shared" si="670"/>
        <v>0</v>
      </c>
      <c r="GM292" s="161">
        <f>(A!C293-NF!GK292)*NF!GJ292</f>
        <v>0</v>
      </c>
      <c r="GN292" s="109"/>
      <c r="GO292" s="62">
        <f t="shared" si="671"/>
        <v>8.98</v>
      </c>
      <c r="GP292" s="61">
        <f t="shared" si="672"/>
        <v>0</v>
      </c>
      <c r="GQ292" s="161">
        <f>(A!C293-NF!GO292)*NF!GN292</f>
        <v>0</v>
      </c>
      <c r="GR292" s="61" t="str">
        <f t="shared" si="673"/>
        <v>Massa Pastel Média Cesabela 500g</v>
      </c>
      <c r="GS292" s="109"/>
      <c r="GT292" s="62">
        <f t="shared" si="674"/>
        <v>8.98</v>
      </c>
      <c r="GU292" s="61">
        <f t="shared" si="675"/>
        <v>0</v>
      </c>
      <c r="GV292" s="161">
        <f>(A!C293-NF!GT292)*NF!GS292</f>
        <v>0</v>
      </c>
      <c r="GW292" s="109"/>
      <c r="GX292" s="62">
        <f t="shared" si="676"/>
        <v>8.98</v>
      </c>
      <c r="GY292" s="61">
        <f t="shared" si="677"/>
        <v>0</v>
      </c>
      <c r="GZ292" s="161">
        <f>(A!C293-NF!GX292)*NF!GW292</f>
        <v>0</v>
      </c>
      <c r="HA292" s="61" t="str">
        <f t="shared" si="678"/>
        <v>Massa Pastel Média Cesabela 500g</v>
      </c>
      <c r="HB292" s="109"/>
      <c r="HC292" s="62">
        <f t="shared" si="679"/>
        <v>8.98</v>
      </c>
      <c r="HD292" s="61">
        <f t="shared" si="680"/>
        <v>0</v>
      </c>
      <c r="HE292" s="161">
        <f>(A!C293-NF!HC292)*NF!HB292</f>
        <v>0</v>
      </c>
      <c r="HF292" s="109"/>
      <c r="HG292" s="62">
        <f t="shared" si="681"/>
        <v>8.98</v>
      </c>
      <c r="HH292" s="61">
        <f t="shared" si="682"/>
        <v>0</v>
      </c>
      <c r="HI292" s="161">
        <f>(A!C293-NF!HG292)*NF!HF292</f>
        <v>0</v>
      </c>
      <c r="HJ292" s="61" t="str">
        <f t="shared" si="683"/>
        <v>Massa Pastel Média Cesabela 500g</v>
      </c>
      <c r="HK292" s="109"/>
      <c r="HL292" s="62">
        <f t="shared" si="684"/>
        <v>8.98</v>
      </c>
      <c r="HM292" s="61">
        <f t="shared" si="685"/>
        <v>0</v>
      </c>
      <c r="HN292" s="161">
        <f>(A!C293-NF!HL292)*NF!HK292</f>
        <v>0</v>
      </c>
      <c r="HO292" s="109"/>
      <c r="HP292" s="62">
        <f t="shared" si="686"/>
        <v>8.98</v>
      </c>
      <c r="HQ292" s="61">
        <f t="shared" si="687"/>
        <v>0</v>
      </c>
      <c r="HR292" s="161">
        <f>(A!C293-NF!HP292)*NF!HO292</f>
        <v>0</v>
      </c>
      <c r="HS292" s="61" t="str">
        <f t="shared" si="688"/>
        <v>Massa Pastel Média Cesabela 500g</v>
      </c>
      <c r="HT292" s="109"/>
      <c r="HU292" s="62">
        <f t="shared" si="689"/>
        <v>8.98</v>
      </c>
      <c r="HV292" s="61">
        <f t="shared" si="690"/>
        <v>0</v>
      </c>
      <c r="HW292" s="161">
        <f>(A!C293-NF!HU292)*NF!HT292</f>
        <v>0</v>
      </c>
      <c r="HX292" s="109"/>
      <c r="HY292" s="62">
        <f t="shared" si="691"/>
        <v>8.98</v>
      </c>
      <c r="HZ292" s="61">
        <f t="shared" si="692"/>
        <v>0</v>
      </c>
      <c r="IA292" s="161">
        <f>(A!C293-NF!HY292)*NF!HX292</f>
        <v>0</v>
      </c>
      <c r="IB292" s="61" t="str">
        <f t="shared" si="693"/>
        <v>Massa Pastel Média Cesabela 500g</v>
      </c>
      <c r="IC292" s="109"/>
      <c r="ID292" s="62">
        <f t="shared" si="694"/>
        <v>8.98</v>
      </c>
      <c r="IE292" s="61">
        <f t="shared" si="695"/>
        <v>0</v>
      </c>
      <c r="IF292" s="161">
        <f>(A!C293-NF!ID292)*NF!IC292</f>
        <v>0</v>
      </c>
      <c r="IG292" s="61" t="str">
        <f t="shared" si="696"/>
        <v>Massa Pastel Média Cesabela 500g</v>
      </c>
      <c r="IH292" s="109"/>
      <c r="II292" s="62">
        <f t="shared" si="697"/>
        <v>8.98</v>
      </c>
      <c r="IJ292" s="61">
        <f t="shared" si="698"/>
        <v>0</v>
      </c>
      <c r="IK292" s="161">
        <f>(A!C293-NF!II292)*NF!IH292</f>
        <v>0</v>
      </c>
      <c r="IL292" s="61" t="str">
        <f t="shared" si="699"/>
        <v>Massa Pastel Média Cesabela 500g</v>
      </c>
      <c r="IM292" s="61"/>
      <c r="IN292" s="61">
        <f t="shared" si="700"/>
        <v>8.98</v>
      </c>
      <c r="IO292" s="61">
        <f t="shared" si="701"/>
        <v>0</v>
      </c>
      <c r="IP292" s="161">
        <f>(A!C293-NF!IN292)*NF!IM292</f>
        <v>0</v>
      </c>
      <c r="IQ292" s="61">
        <f t="shared" si="702"/>
        <v>0</v>
      </c>
      <c r="IR292" s="107">
        <f t="shared" si="703"/>
        <v>0</v>
      </c>
      <c r="IS292" s="97" t="e">
        <f t="shared" si="704"/>
        <v>#DIV/0!</v>
      </c>
      <c r="IT292" s="162"/>
      <c r="IU292" s="162"/>
      <c r="IV292" s="162"/>
    </row>
    <row r="293" spans="1:256" x14ac:dyDescent="0.2">
      <c r="A293" s="163" t="str">
        <f>A!B294</f>
        <v>Massa Pastel Pequena Cesabela 500g</v>
      </c>
      <c r="B293" s="163">
        <f>A!C294</f>
        <v>17.39</v>
      </c>
      <c r="C293" s="104"/>
      <c r="D293" s="102">
        <f t="shared" si="564"/>
        <v>17.39</v>
      </c>
      <c r="E293" s="103">
        <f t="shared" si="565"/>
        <v>0</v>
      </c>
      <c r="F293" s="105">
        <f>(A!C294-NF!D293)*NF!C293</f>
        <v>0</v>
      </c>
      <c r="G293" s="104"/>
      <c r="H293" s="102">
        <f t="shared" si="566"/>
        <v>17.39</v>
      </c>
      <c r="I293" s="59">
        <f t="shared" si="567"/>
        <v>0</v>
      </c>
      <c r="J293" s="59">
        <f>(A!C294-NF!H293)*NF!G293</f>
        <v>0</v>
      </c>
      <c r="K293" s="59" t="str">
        <f t="shared" si="568"/>
        <v>Massa Pastel Pequena Cesabela 500g</v>
      </c>
      <c r="L293" s="104"/>
      <c r="M293" s="60">
        <f t="shared" si="569"/>
        <v>17.39</v>
      </c>
      <c r="N293" s="103">
        <f t="shared" si="570"/>
        <v>0</v>
      </c>
      <c r="O293" s="105">
        <f>(A!C294-NF!M293)*NF!L293</f>
        <v>0</v>
      </c>
      <c r="P293" s="104"/>
      <c r="Q293" s="102">
        <f t="shared" si="571"/>
        <v>17.39</v>
      </c>
      <c r="R293" s="59">
        <f t="shared" si="572"/>
        <v>0</v>
      </c>
      <c r="S293" s="103">
        <f>(A!C294-NF!Q293)*NF!P293</f>
        <v>0</v>
      </c>
      <c r="T293" s="103" t="str">
        <f t="shared" si="573"/>
        <v>Massa Pastel Pequena Cesabela 500g</v>
      </c>
      <c r="U293" s="104"/>
      <c r="V293" s="102">
        <f t="shared" si="574"/>
        <v>17.39</v>
      </c>
      <c r="W293" s="59">
        <f t="shared" si="575"/>
        <v>0</v>
      </c>
      <c r="X293" s="106">
        <f>(A!C294-NF!V293)*NF!U293</f>
        <v>0</v>
      </c>
      <c r="Y293" s="104"/>
      <c r="Z293" s="60">
        <f t="shared" si="576"/>
        <v>17.39</v>
      </c>
      <c r="AA293" s="59">
        <f t="shared" si="577"/>
        <v>0</v>
      </c>
      <c r="AB293" s="59">
        <f>(A!C294-NF!Z293)*NF!Y293</f>
        <v>0</v>
      </c>
      <c r="AC293" s="59" t="str">
        <f t="shared" si="578"/>
        <v>Massa Pastel Pequena Cesabela 500g</v>
      </c>
      <c r="AD293" s="104"/>
      <c r="AE293" s="60">
        <f t="shared" si="579"/>
        <v>17.39</v>
      </c>
      <c r="AF293" s="59">
        <f t="shared" si="580"/>
        <v>0</v>
      </c>
      <c r="AG293" s="106">
        <f>(A!C294-NF!AE293)*NF!AD293</f>
        <v>0</v>
      </c>
      <c r="AH293" s="104"/>
      <c r="AI293" s="60">
        <f t="shared" si="581"/>
        <v>17.39</v>
      </c>
      <c r="AJ293" s="59">
        <f t="shared" si="582"/>
        <v>0</v>
      </c>
      <c r="AK293" s="59">
        <f>(A!C294-NF!AI293)*NF!AH293</f>
        <v>0</v>
      </c>
      <c r="AL293" s="59" t="str">
        <f t="shared" si="583"/>
        <v>Massa Pastel Pequena Cesabela 500g</v>
      </c>
      <c r="AM293" s="104"/>
      <c r="AN293" s="60">
        <f t="shared" si="584"/>
        <v>17.39</v>
      </c>
      <c r="AO293" s="59">
        <f t="shared" si="585"/>
        <v>0</v>
      </c>
      <c r="AP293" s="106">
        <f>(A!C294-NF!AN293)*NF!AM293</f>
        <v>0</v>
      </c>
      <c r="AQ293" s="104"/>
      <c r="AR293" s="60">
        <f t="shared" si="586"/>
        <v>17.39</v>
      </c>
      <c r="AS293" s="59">
        <f t="shared" si="587"/>
        <v>0</v>
      </c>
      <c r="AT293" s="59">
        <f>(A!C294-NF!AR293)*NF!AQ293</f>
        <v>0</v>
      </c>
      <c r="AU293" s="59" t="str">
        <f t="shared" si="588"/>
        <v>Massa Pastel Pequena Cesabela 500g</v>
      </c>
      <c r="AV293" s="104"/>
      <c r="AW293" s="60">
        <f t="shared" si="589"/>
        <v>17.39</v>
      </c>
      <c r="AX293" s="59">
        <f t="shared" si="590"/>
        <v>0</v>
      </c>
      <c r="AY293" s="106">
        <f>(A!C294-NF!AW293)*NF!AV293</f>
        <v>0</v>
      </c>
      <c r="AZ293" s="104"/>
      <c r="BA293" s="60">
        <f t="shared" si="591"/>
        <v>17.39</v>
      </c>
      <c r="BB293" s="59">
        <f t="shared" si="592"/>
        <v>0</v>
      </c>
      <c r="BC293" s="59">
        <f>(A!C294-NF!BA293)*NF!AZ293</f>
        <v>0</v>
      </c>
      <c r="BD293" s="59" t="str">
        <f t="shared" si="593"/>
        <v>Massa Pastel Pequena Cesabela 500g</v>
      </c>
      <c r="BE293" s="104"/>
      <c r="BF293" s="60">
        <f t="shared" si="594"/>
        <v>17.39</v>
      </c>
      <c r="BG293" s="59">
        <f t="shared" si="595"/>
        <v>0</v>
      </c>
      <c r="BH293" s="106">
        <f>(A!C294-NF!BF293)*NF!BE293</f>
        <v>0</v>
      </c>
      <c r="BI293" s="104"/>
      <c r="BJ293" s="60">
        <f t="shared" si="596"/>
        <v>17.39</v>
      </c>
      <c r="BK293" s="59">
        <f t="shared" si="597"/>
        <v>0</v>
      </c>
      <c r="BL293" s="59">
        <f>(A!C294-NF!BJ293)*NF!BI293</f>
        <v>0</v>
      </c>
      <c r="BM293" s="59" t="str">
        <f t="shared" si="598"/>
        <v>Massa Pastel Pequena Cesabela 500g</v>
      </c>
      <c r="BN293" s="104"/>
      <c r="BO293" s="60">
        <f t="shared" si="599"/>
        <v>17.39</v>
      </c>
      <c r="BP293" s="59">
        <f t="shared" si="600"/>
        <v>0</v>
      </c>
      <c r="BQ293" s="106">
        <f>(A!C294-NF!BO293)*NF!BN293</f>
        <v>0</v>
      </c>
      <c r="BR293" s="104"/>
      <c r="BS293" s="60">
        <f t="shared" si="601"/>
        <v>17.39</v>
      </c>
      <c r="BT293" s="59">
        <f t="shared" si="602"/>
        <v>0</v>
      </c>
      <c r="BU293" s="59">
        <f>(A!C294-NF!BS293)*NF!BR293</f>
        <v>0</v>
      </c>
      <c r="BV293" s="59" t="str">
        <f t="shared" si="603"/>
        <v>Massa Pastel Pequena Cesabela 500g</v>
      </c>
      <c r="BW293" s="104"/>
      <c r="BX293" s="60">
        <f t="shared" si="604"/>
        <v>17.39</v>
      </c>
      <c r="BY293" s="59">
        <f t="shared" si="605"/>
        <v>0</v>
      </c>
      <c r="BZ293" s="106">
        <f>(A!C294-NF!BX293)*NF!BW293</f>
        <v>0</v>
      </c>
      <c r="CA293" s="104"/>
      <c r="CB293" s="60">
        <f t="shared" si="606"/>
        <v>17.39</v>
      </c>
      <c r="CC293" s="59">
        <f t="shared" si="607"/>
        <v>0</v>
      </c>
      <c r="CD293" s="59">
        <f>(A!C294-NF!CB293)*NF!CA293</f>
        <v>0</v>
      </c>
      <c r="CE293" s="59" t="str">
        <f t="shared" si="608"/>
        <v>Massa Pastel Pequena Cesabela 500g</v>
      </c>
      <c r="CF293" s="104"/>
      <c r="CG293" s="60">
        <f t="shared" si="609"/>
        <v>17.39</v>
      </c>
      <c r="CH293" s="59">
        <f t="shared" si="610"/>
        <v>0</v>
      </c>
      <c r="CI293" s="106">
        <f>(A!C294-NF!CG293)*NF!CF293</f>
        <v>0</v>
      </c>
      <c r="CJ293" s="104"/>
      <c r="CK293" s="60">
        <f t="shared" si="611"/>
        <v>17.39</v>
      </c>
      <c r="CL293" s="59">
        <f t="shared" si="612"/>
        <v>0</v>
      </c>
      <c r="CM293" s="59">
        <f>(A!C294-NF!CK293)*NF!CJ293</f>
        <v>0</v>
      </c>
      <c r="CN293" s="59" t="str">
        <f t="shared" si="613"/>
        <v>Massa Pastel Pequena Cesabela 500g</v>
      </c>
      <c r="CO293" s="104"/>
      <c r="CP293" s="60">
        <f t="shared" si="614"/>
        <v>17.39</v>
      </c>
      <c r="CQ293" s="59">
        <f t="shared" si="615"/>
        <v>0</v>
      </c>
      <c r="CR293" s="106">
        <f>(A!C294-NF!CP293)*NF!CO293</f>
        <v>0</v>
      </c>
      <c r="CS293" s="104"/>
      <c r="CT293" s="60">
        <f t="shared" si="616"/>
        <v>17.39</v>
      </c>
      <c r="CU293" s="59">
        <f t="shared" si="617"/>
        <v>0</v>
      </c>
      <c r="CV293" s="59">
        <f>(A!C294-NF!CT293)*NF!CS293</f>
        <v>0</v>
      </c>
      <c r="CW293" s="59" t="str">
        <f t="shared" si="618"/>
        <v>Massa Pastel Pequena Cesabela 500g</v>
      </c>
      <c r="CX293" s="104"/>
      <c r="CY293" s="60">
        <f t="shared" si="619"/>
        <v>17.39</v>
      </c>
      <c r="CZ293" s="59">
        <f t="shared" si="620"/>
        <v>0</v>
      </c>
      <c r="DA293" s="106">
        <f>(A!C294-NF!CY293)*NF!CX293</f>
        <v>0</v>
      </c>
      <c r="DB293" s="104"/>
      <c r="DC293" s="60">
        <f t="shared" si="621"/>
        <v>17.39</v>
      </c>
      <c r="DD293" s="59">
        <f t="shared" si="622"/>
        <v>0</v>
      </c>
      <c r="DE293" s="59">
        <f>(A!C294-NF!DC293)*NF!DB293</f>
        <v>0</v>
      </c>
      <c r="DF293" s="59" t="str">
        <f t="shared" si="623"/>
        <v>Massa Pastel Pequena Cesabela 500g</v>
      </c>
      <c r="DG293" s="104"/>
      <c r="DH293" s="60">
        <f t="shared" si="624"/>
        <v>17.39</v>
      </c>
      <c r="DI293" s="59">
        <f t="shared" si="625"/>
        <v>0</v>
      </c>
      <c r="DJ293" s="106">
        <f>(A!C294-NF!DH293)*NF!DG293</f>
        <v>0</v>
      </c>
      <c r="DK293" s="104"/>
      <c r="DL293" s="60">
        <f t="shared" si="626"/>
        <v>17.39</v>
      </c>
      <c r="DM293" s="59">
        <f t="shared" si="627"/>
        <v>0</v>
      </c>
      <c r="DN293" s="59">
        <f>(A!C294-NF!DL293)*NF!DK293</f>
        <v>0</v>
      </c>
      <c r="DO293" s="59" t="str">
        <f t="shared" si="628"/>
        <v>Massa Pastel Pequena Cesabela 500g</v>
      </c>
      <c r="DP293" s="104"/>
      <c r="DQ293" s="60">
        <f t="shared" si="629"/>
        <v>17.39</v>
      </c>
      <c r="DR293" s="59">
        <f t="shared" si="630"/>
        <v>0</v>
      </c>
      <c r="DS293" s="106">
        <f>(A!C294-NF!DQ293)*NF!DP293</f>
        <v>0</v>
      </c>
      <c r="DT293" s="104"/>
      <c r="DU293" s="60">
        <f t="shared" si="631"/>
        <v>17.39</v>
      </c>
      <c r="DV293" s="59">
        <f t="shared" si="632"/>
        <v>0</v>
      </c>
      <c r="DW293" s="59">
        <f>(A!C294-NF!DU293)*NF!DT293</f>
        <v>0</v>
      </c>
      <c r="DX293" s="59" t="str">
        <f t="shared" si="633"/>
        <v>Massa Pastel Pequena Cesabela 500g</v>
      </c>
      <c r="DY293" s="104"/>
      <c r="DZ293" s="60">
        <f t="shared" si="634"/>
        <v>17.39</v>
      </c>
      <c r="EA293" s="59">
        <f t="shared" si="635"/>
        <v>0</v>
      </c>
      <c r="EB293" s="106">
        <f>(A!C294-NF!DZ293)*NF!DY293</f>
        <v>0</v>
      </c>
      <c r="EC293" s="104"/>
      <c r="ED293" s="60">
        <f t="shared" si="636"/>
        <v>17.39</v>
      </c>
      <c r="EE293" s="59">
        <f t="shared" si="637"/>
        <v>0</v>
      </c>
      <c r="EF293" s="59">
        <f>(A!C294-NF!ED293)*NF!EC293</f>
        <v>0</v>
      </c>
      <c r="EG293" s="59" t="str">
        <f t="shared" si="638"/>
        <v>Massa Pastel Pequena Cesabela 500g</v>
      </c>
      <c r="EH293" s="104"/>
      <c r="EI293" s="60">
        <f t="shared" si="639"/>
        <v>17.39</v>
      </c>
      <c r="EJ293" s="59">
        <f t="shared" si="640"/>
        <v>0</v>
      </c>
      <c r="EK293" s="106">
        <f>(A!C294-NF!EI293)*NF!EH293</f>
        <v>0</v>
      </c>
      <c r="EL293" s="104"/>
      <c r="EM293" s="60">
        <f t="shared" si="641"/>
        <v>17.39</v>
      </c>
      <c r="EN293" s="59">
        <f t="shared" si="642"/>
        <v>0</v>
      </c>
      <c r="EO293" s="106">
        <f>(A!C294-NF!EM293)*NF!EL293</f>
        <v>0</v>
      </c>
      <c r="EP293" s="59" t="str">
        <f t="shared" si="643"/>
        <v>Massa Pastel Pequena Cesabela 500g</v>
      </c>
      <c r="EQ293" s="104"/>
      <c r="ER293" s="60">
        <f t="shared" si="644"/>
        <v>17.39</v>
      </c>
      <c r="ES293" s="59">
        <f t="shared" si="645"/>
        <v>0</v>
      </c>
      <c r="ET293" s="106">
        <f>(A!C294-NF!ER293)*NF!EQ293</f>
        <v>0</v>
      </c>
      <c r="EU293" s="104"/>
      <c r="EV293" s="60">
        <f t="shared" si="646"/>
        <v>17.39</v>
      </c>
      <c r="EW293" s="59">
        <f t="shared" si="647"/>
        <v>0</v>
      </c>
      <c r="EX293" s="106">
        <f>(A!C294-NF!EV293)*NF!EU293</f>
        <v>0</v>
      </c>
      <c r="EY293" s="59" t="str">
        <f t="shared" si="648"/>
        <v>Massa Pastel Pequena Cesabela 500g</v>
      </c>
      <c r="EZ293" s="104"/>
      <c r="FA293" s="60">
        <f t="shared" si="649"/>
        <v>17.39</v>
      </c>
      <c r="FB293" s="59">
        <f t="shared" si="650"/>
        <v>0</v>
      </c>
      <c r="FC293" s="106">
        <f>(A!C294-NF!FA293)*NF!EZ293</f>
        <v>0</v>
      </c>
      <c r="FD293" s="104"/>
      <c r="FE293" s="60">
        <f t="shared" si="651"/>
        <v>17.39</v>
      </c>
      <c r="FF293" s="59">
        <f t="shared" si="652"/>
        <v>0</v>
      </c>
      <c r="FG293" s="106">
        <f>(A!C294-NF!FE293)*NF!FD293</f>
        <v>0</v>
      </c>
      <c r="FH293" s="59" t="str">
        <f t="shared" si="653"/>
        <v>Massa Pastel Pequena Cesabela 500g</v>
      </c>
      <c r="FI293" s="104"/>
      <c r="FJ293" s="60">
        <f t="shared" si="654"/>
        <v>17.39</v>
      </c>
      <c r="FK293" s="59">
        <f t="shared" si="655"/>
        <v>0</v>
      </c>
      <c r="FL293" s="106">
        <f>(A!C294-NF!FJ293)*NF!FI293</f>
        <v>0</v>
      </c>
      <c r="FM293" s="104"/>
      <c r="FN293" s="60">
        <f t="shared" si="656"/>
        <v>17.39</v>
      </c>
      <c r="FO293" s="59">
        <f t="shared" si="657"/>
        <v>0</v>
      </c>
      <c r="FP293" s="106">
        <f>(A!C294-NF!FN293)*NF!FM293</f>
        <v>0</v>
      </c>
      <c r="FQ293" s="59" t="str">
        <f t="shared" si="658"/>
        <v>Massa Pastel Pequena Cesabela 500g</v>
      </c>
      <c r="FR293" s="104"/>
      <c r="FS293" s="60">
        <f t="shared" si="659"/>
        <v>17.39</v>
      </c>
      <c r="FT293" s="106">
        <f t="shared" si="660"/>
        <v>0</v>
      </c>
      <c r="FU293" s="106">
        <f>(A!C294-NF!FS293)*NF!FR293</f>
        <v>0</v>
      </c>
      <c r="FV293" s="104"/>
      <c r="FW293" s="60">
        <f t="shared" si="661"/>
        <v>17.39</v>
      </c>
      <c r="FX293" s="59">
        <f t="shared" si="662"/>
        <v>0</v>
      </c>
      <c r="FY293" s="106">
        <f>(A!C294-NF!FW293)*NF!FV293</f>
        <v>0</v>
      </c>
      <c r="FZ293" s="59" t="str">
        <f t="shared" si="663"/>
        <v>Massa Pastel Pequena Cesabela 500g</v>
      </c>
      <c r="GA293" s="104"/>
      <c r="GB293" s="60">
        <f t="shared" si="664"/>
        <v>17.39</v>
      </c>
      <c r="GC293" s="59">
        <f t="shared" si="665"/>
        <v>0</v>
      </c>
      <c r="GD293" s="106">
        <f>(A!C294-NF!GB293)*NF!GA293</f>
        <v>0</v>
      </c>
      <c r="GE293" s="104"/>
      <c r="GF293" s="60">
        <f t="shared" si="666"/>
        <v>17.39</v>
      </c>
      <c r="GG293" s="59">
        <f t="shared" si="667"/>
        <v>0</v>
      </c>
      <c r="GH293" s="106">
        <f>(A!C294-NF!GF293)*NF!GE293</f>
        <v>0</v>
      </c>
      <c r="GI293" s="59" t="str">
        <f t="shared" si="668"/>
        <v>Massa Pastel Pequena Cesabela 500g</v>
      </c>
      <c r="GJ293" s="104"/>
      <c r="GK293" s="60">
        <f t="shared" si="669"/>
        <v>17.39</v>
      </c>
      <c r="GL293" s="59">
        <f t="shared" si="670"/>
        <v>0</v>
      </c>
      <c r="GM293" s="106">
        <f>(A!C294-NF!GK293)*NF!GJ293</f>
        <v>0</v>
      </c>
      <c r="GN293" s="104"/>
      <c r="GO293" s="60">
        <f t="shared" si="671"/>
        <v>17.39</v>
      </c>
      <c r="GP293" s="59">
        <f t="shared" si="672"/>
        <v>0</v>
      </c>
      <c r="GQ293" s="106">
        <f>(A!C294-NF!GO293)*NF!GN293</f>
        <v>0</v>
      </c>
      <c r="GR293" s="59" t="str">
        <f t="shared" si="673"/>
        <v>Massa Pastel Pequena Cesabela 500g</v>
      </c>
      <c r="GS293" s="104"/>
      <c r="GT293" s="60">
        <f t="shared" si="674"/>
        <v>17.39</v>
      </c>
      <c r="GU293" s="59">
        <f t="shared" si="675"/>
        <v>0</v>
      </c>
      <c r="GV293" s="106">
        <f>(A!C294-NF!GT293)*NF!GS293</f>
        <v>0</v>
      </c>
      <c r="GW293" s="104"/>
      <c r="GX293" s="60">
        <f t="shared" si="676"/>
        <v>17.39</v>
      </c>
      <c r="GY293" s="59">
        <f t="shared" si="677"/>
        <v>0</v>
      </c>
      <c r="GZ293" s="106">
        <f>(A!C294-NF!GX293)*NF!GW293</f>
        <v>0</v>
      </c>
      <c r="HA293" s="59" t="str">
        <f t="shared" si="678"/>
        <v>Massa Pastel Pequena Cesabela 500g</v>
      </c>
      <c r="HB293" s="104"/>
      <c r="HC293" s="60">
        <f t="shared" si="679"/>
        <v>17.39</v>
      </c>
      <c r="HD293" s="59">
        <f t="shared" si="680"/>
        <v>0</v>
      </c>
      <c r="HE293" s="106">
        <f>(A!C294-NF!HC293)*NF!HB293</f>
        <v>0</v>
      </c>
      <c r="HF293" s="104"/>
      <c r="HG293" s="60">
        <f t="shared" si="681"/>
        <v>17.39</v>
      </c>
      <c r="HH293" s="59">
        <f t="shared" si="682"/>
        <v>0</v>
      </c>
      <c r="HI293" s="106">
        <f>(A!C294-NF!HG293)*NF!HF293</f>
        <v>0</v>
      </c>
      <c r="HJ293" s="59" t="str">
        <f t="shared" si="683"/>
        <v>Massa Pastel Pequena Cesabela 500g</v>
      </c>
      <c r="HK293" s="104"/>
      <c r="HL293" s="60">
        <f t="shared" si="684"/>
        <v>17.39</v>
      </c>
      <c r="HM293" s="59">
        <f t="shared" si="685"/>
        <v>0</v>
      </c>
      <c r="HN293" s="106">
        <f>(A!C294-NF!HL293)*NF!HK293</f>
        <v>0</v>
      </c>
      <c r="HO293" s="104"/>
      <c r="HP293" s="60">
        <f t="shared" si="686"/>
        <v>17.39</v>
      </c>
      <c r="HQ293" s="59">
        <f t="shared" si="687"/>
        <v>0</v>
      </c>
      <c r="HR293" s="106">
        <f>(A!C294-NF!HP293)*NF!HO293</f>
        <v>0</v>
      </c>
      <c r="HS293" s="59" t="str">
        <f t="shared" si="688"/>
        <v>Massa Pastel Pequena Cesabela 500g</v>
      </c>
      <c r="HT293" s="104"/>
      <c r="HU293" s="60">
        <f t="shared" si="689"/>
        <v>17.39</v>
      </c>
      <c r="HV293" s="59">
        <f t="shared" si="690"/>
        <v>0</v>
      </c>
      <c r="HW293" s="106">
        <f>(A!C294-NF!HU293)*NF!HT293</f>
        <v>0</v>
      </c>
      <c r="HX293" s="104"/>
      <c r="HY293" s="60">
        <f t="shared" si="691"/>
        <v>17.39</v>
      </c>
      <c r="HZ293" s="59">
        <f t="shared" si="692"/>
        <v>0</v>
      </c>
      <c r="IA293" s="106">
        <f>(A!C294-NF!HY293)*NF!HX293</f>
        <v>0</v>
      </c>
      <c r="IB293" s="59" t="str">
        <f t="shared" si="693"/>
        <v>Massa Pastel Pequena Cesabela 500g</v>
      </c>
      <c r="IC293" s="104"/>
      <c r="ID293" s="60">
        <f t="shared" si="694"/>
        <v>17.39</v>
      </c>
      <c r="IE293" s="59">
        <f t="shared" si="695"/>
        <v>0</v>
      </c>
      <c r="IF293" s="106">
        <f>(A!C294-NF!ID293)*NF!IC293</f>
        <v>0</v>
      </c>
      <c r="IG293" s="59" t="str">
        <f t="shared" si="696"/>
        <v>Massa Pastel Pequena Cesabela 500g</v>
      </c>
      <c r="IH293" s="104"/>
      <c r="II293" s="60">
        <f t="shared" si="697"/>
        <v>17.39</v>
      </c>
      <c r="IJ293" s="59">
        <f t="shared" si="698"/>
        <v>0</v>
      </c>
      <c r="IK293" s="106">
        <f>(A!C294-NF!II293)*NF!IH293</f>
        <v>0</v>
      </c>
      <c r="IL293" s="59" t="str">
        <f t="shared" si="699"/>
        <v>Massa Pastel Pequena Cesabela 500g</v>
      </c>
      <c r="IM293" s="59"/>
      <c r="IN293" s="59">
        <f t="shared" si="700"/>
        <v>17.39</v>
      </c>
      <c r="IO293" s="59">
        <f t="shared" si="701"/>
        <v>0</v>
      </c>
      <c r="IP293" s="106">
        <f>(A!C294-NF!IN293)*NF!IM293</f>
        <v>0</v>
      </c>
      <c r="IQ293" s="59">
        <f t="shared" si="702"/>
        <v>0</v>
      </c>
      <c r="IR293" s="101">
        <f t="shared" si="703"/>
        <v>0</v>
      </c>
      <c r="IS293" s="103" t="e">
        <f t="shared" si="704"/>
        <v>#DIV/0!</v>
      </c>
      <c r="IT293" s="96"/>
      <c r="IU293" s="96"/>
      <c r="IV293" s="96"/>
    </row>
    <row r="294" spans="1:256" x14ac:dyDescent="0.2">
      <c r="A294" s="136" t="str">
        <f>A!B295</f>
        <v>Massa Pastel Quadrada Cesabela 500g</v>
      </c>
      <c r="B294" s="136">
        <f>A!C295</f>
        <v>2.68</v>
      </c>
      <c r="C294" s="109"/>
      <c r="D294" s="108">
        <f t="shared" si="564"/>
        <v>2.68</v>
      </c>
      <c r="E294" s="97">
        <f t="shared" si="565"/>
        <v>0</v>
      </c>
      <c r="F294" s="95">
        <f>(A!C295-NF!D294)*NF!C294</f>
        <v>0</v>
      </c>
      <c r="G294" s="109"/>
      <c r="H294" s="108">
        <f t="shared" si="566"/>
        <v>2.68</v>
      </c>
      <c r="I294" s="61">
        <f t="shared" si="567"/>
        <v>0</v>
      </c>
      <c r="J294" s="61">
        <f>(A!C295-NF!H294)*NF!G294</f>
        <v>0</v>
      </c>
      <c r="K294" s="61" t="str">
        <f t="shared" si="568"/>
        <v>Massa Pastel Quadrada Cesabela 500g</v>
      </c>
      <c r="L294" s="109"/>
      <c r="M294" s="62">
        <f t="shared" si="569"/>
        <v>2.68</v>
      </c>
      <c r="N294" s="97">
        <f t="shared" si="570"/>
        <v>0</v>
      </c>
      <c r="O294" s="95">
        <f>(A!C295-NF!M294)*NF!L294</f>
        <v>0</v>
      </c>
      <c r="P294" s="109"/>
      <c r="Q294" s="108">
        <f t="shared" si="571"/>
        <v>2.68</v>
      </c>
      <c r="R294" s="61">
        <f t="shared" si="572"/>
        <v>0</v>
      </c>
      <c r="S294" s="97">
        <f>(A!C295-NF!Q294)*NF!P294</f>
        <v>0</v>
      </c>
      <c r="T294" s="97" t="str">
        <f t="shared" si="573"/>
        <v>Massa Pastel Quadrada Cesabela 500g</v>
      </c>
      <c r="U294" s="109"/>
      <c r="V294" s="108">
        <f t="shared" si="574"/>
        <v>2.68</v>
      </c>
      <c r="W294" s="61">
        <f t="shared" si="575"/>
        <v>0</v>
      </c>
      <c r="X294" s="161">
        <f>(A!C295-NF!V294)*NF!U294</f>
        <v>0</v>
      </c>
      <c r="Y294" s="109"/>
      <c r="Z294" s="62">
        <f t="shared" si="576"/>
        <v>2.68</v>
      </c>
      <c r="AA294" s="61">
        <f t="shared" si="577"/>
        <v>0</v>
      </c>
      <c r="AB294" s="61">
        <f>(A!C295-NF!Z294)*NF!Y294</f>
        <v>0</v>
      </c>
      <c r="AC294" s="61" t="str">
        <f t="shared" si="578"/>
        <v>Massa Pastel Quadrada Cesabela 500g</v>
      </c>
      <c r="AD294" s="109"/>
      <c r="AE294" s="62">
        <f t="shared" si="579"/>
        <v>2.68</v>
      </c>
      <c r="AF294" s="61">
        <f t="shared" si="580"/>
        <v>0</v>
      </c>
      <c r="AG294" s="161">
        <f>(A!C295-NF!AE294)*NF!AD294</f>
        <v>0</v>
      </c>
      <c r="AH294" s="109"/>
      <c r="AI294" s="62">
        <f t="shared" si="581"/>
        <v>2.68</v>
      </c>
      <c r="AJ294" s="61">
        <f t="shared" si="582"/>
        <v>0</v>
      </c>
      <c r="AK294" s="61">
        <f>(A!C295-NF!AI294)*NF!AH294</f>
        <v>0</v>
      </c>
      <c r="AL294" s="61" t="str">
        <f t="shared" si="583"/>
        <v>Massa Pastel Quadrada Cesabela 500g</v>
      </c>
      <c r="AM294" s="109"/>
      <c r="AN294" s="62">
        <f t="shared" si="584"/>
        <v>2.68</v>
      </c>
      <c r="AO294" s="61">
        <f t="shared" si="585"/>
        <v>0</v>
      </c>
      <c r="AP294" s="161">
        <f>(A!C295-NF!AN294)*NF!AM294</f>
        <v>0</v>
      </c>
      <c r="AQ294" s="109"/>
      <c r="AR294" s="62">
        <f t="shared" si="586"/>
        <v>2.68</v>
      </c>
      <c r="AS294" s="61">
        <f t="shared" si="587"/>
        <v>0</v>
      </c>
      <c r="AT294" s="61">
        <f>(A!C295-NF!AR294)*NF!AQ294</f>
        <v>0</v>
      </c>
      <c r="AU294" s="61" t="str">
        <f t="shared" si="588"/>
        <v>Massa Pastel Quadrada Cesabela 500g</v>
      </c>
      <c r="AV294" s="109"/>
      <c r="AW294" s="62">
        <f t="shared" si="589"/>
        <v>2.68</v>
      </c>
      <c r="AX294" s="61">
        <f t="shared" si="590"/>
        <v>0</v>
      </c>
      <c r="AY294" s="161">
        <f>(A!C295-NF!AW294)*NF!AV294</f>
        <v>0</v>
      </c>
      <c r="AZ294" s="109"/>
      <c r="BA294" s="62">
        <f t="shared" si="591"/>
        <v>2.68</v>
      </c>
      <c r="BB294" s="61">
        <f t="shared" si="592"/>
        <v>0</v>
      </c>
      <c r="BC294" s="61">
        <f>(A!C295-NF!BA294)*NF!AZ294</f>
        <v>0</v>
      </c>
      <c r="BD294" s="61" t="str">
        <f t="shared" si="593"/>
        <v>Massa Pastel Quadrada Cesabela 500g</v>
      </c>
      <c r="BE294" s="109"/>
      <c r="BF294" s="62">
        <f t="shared" si="594"/>
        <v>2.68</v>
      </c>
      <c r="BG294" s="61">
        <f t="shared" si="595"/>
        <v>0</v>
      </c>
      <c r="BH294" s="161">
        <f>(A!C295-NF!BF294)*NF!BE294</f>
        <v>0</v>
      </c>
      <c r="BI294" s="109"/>
      <c r="BJ294" s="62">
        <f t="shared" si="596"/>
        <v>2.68</v>
      </c>
      <c r="BK294" s="61">
        <f t="shared" si="597"/>
        <v>0</v>
      </c>
      <c r="BL294" s="61">
        <f>(A!C295-NF!BJ294)*NF!BI294</f>
        <v>0</v>
      </c>
      <c r="BM294" s="61" t="str">
        <f t="shared" si="598"/>
        <v>Massa Pastel Quadrada Cesabela 500g</v>
      </c>
      <c r="BN294" s="109"/>
      <c r="BO294" s="62">
        <f t="shared" si="599"/>
        <v>2.68</v>
      </c>
      <c r="BP294" s="61">
        <f t="shared" si="600"/>
        <v>0</v>
      </c>
      <c r="BQ294" s="161">
        <f>(A!C295-NF!BO294)*NF!BN294</f>
        <v>0</v>
      </c>
      <c r="BR294" s="109"/>
      <c r="BS294" s="62">
        <f t="shared" si="601"/>
        <v>2.68</v>
      </c>
      <c r="BT294" s="61">
        <f t="shared" si="602"/>
        <v>0</v>
      </c>
      <c r="BU294" s="61">
        <f>(A!C295-NF!BS294)*NF!BR294</f>
        <v>0</v>
      </c>
      <c r="BV294" s="61" t="str">
        <f t="shared" si="603"/>
        <v>Massa Pastel Quadrada Cesabela 500g</v>
      </c>
      <c r="BW294" s="109"/>
      <c r="BX294" s="62">
        <f t="shared" si="604"/>
        <v>2.68</v>
      </c>
      <c r="BY294" s="61">
        <f t="shared" si="605"/>
        <v>0</v>
      </c>
      <c r="BZ294" s="161">
        <f>(A!C295-NF!BX294)*NF!BW294</f>
        <v>0</v>
      </c>
      <c r="CA294" s="109"/>
      <c r="CB294" s="62">
        <f t="shared" si="606"/>
        <v>2.68</v>
      </c>
      <c r="CC294" s="61">
        <f t="shared" si="607"/>
        <v>0</v>
      </c>
      <c r="CD294" s="61">
        <f>(A!C295-NF!CB294)*NF!CA294</f>
        <v>0</v>
      </c>
      <c r="CE294" s="61" t="str">
        <f t="shared" si="608"/>
        <v>Massa Pastel Quadrada Cesabela 500g</v>
      </c>
      <c r="CF294" s="109"/>
      <c r="CG294" s="62">
        <f t="shared" si="609"/>
        <v>2.68</v>
      </c>
      <c r="CH294" s="61">
        <f t="shared" si="610"/>
        <v>0</v>
      </c>
      <c r="CI294" s="161">
        <f>(A!C295-NF!CG294)*NF!CF294</f>
        <v>0</v>
      </c>
      <c r="CJ294" s="109"/>
      <c r="CK294" s="62">
        <f t="shared" si="611"/>
        <v>2.68</v>
      </c>
      <c r="CL294" s="61">
        <f t="shared" si="612"/>
        <v>0</v>
      </c>
      <c r="CM294" s="61">
        <f>(A!C295-NF!CK294)*NF!CJ294</f>
        <v>0</v>
      </c>
      <c r="CN294" s="61" t="str">
        <f t="shared" si="613"/>
        <v>Massa Pastel Quadrada Cesabela 500g</v>
      </c>
      <c r="CO294" s="109"/>
      <c r="CP294" s="62">
        <f t="shared" si="614"/>
        <v>2.68</v>
      </c>
      <c r="CQ294" s="61">
        <f t="shared" si="615"/>
        <v>0</v>
      </c>
      <c r="CR294" s="161">
        <f>(A!C295-NF!CP294)*NF!CO294</f>
        <v>0</v>
      </c>
      <c r="CS294" s="109"/>
      <c r="CT294" s="62">
        <f t="shared" si="616"/>
        <v>2.68</v>
      </c>
      <c r="CU294" s="61">
        <f t="shared" si="617"/>
        <v>0</v>
      </c>
      <c r="CV294" s="61">
        <f>(A!C295-NF!CT294)*NF!CS294</f>
        <v>0</v>
      </c>
      <c r="CW294" s="61" t="str">
        <f t="shared" si="618"/>
        <v>Massa Pastel Quadrada Cesabela 500g</v>
      </c>
      <c r="CX294" s="109"/>
      <c r="CY294" s="62">
        <f t="shared" si="619"/>
        <v>2.68</v>
      </c>
      <c r="CZ294" s="61">
        <f t="shared" si="620"/>
        <v>0</v>
      </c>
      <c r="DA294" s="161">
        <f>(A!C295-NF!CY294)*NF!CX294</f>
        <v>0</v>
      </c>
      <c r="DB294" s="109"/>
      <c r="DC294" s="62">
        <f t="shared" si="621"/>
        <v>2.68</v>
      </c>
      <c r="DD294" s="61">
        <f t="shared" si="622"/>
        <v>0</v>
      </c>
      <c r="DE294" s="61">
        <f>(A!C295-NF!DC294)*NF!DB294</f>
        <v>0</v>
      </c>
      <c r="DF294" s="61" t="str">
        <f t="shared" si="623"/>
        <v>Massa Pastel Quadrada Cesabela 500g</v>
      </c>
      <c r="DG294" s="109"/>
      <c r="DH294" s="62">
        <f t="shared" si="624"/>
        <v>2.68</v>
      </c>
      <c r="DI294" s="61">
        <f t="shared" si="625"/>
        <v>0</v>
      </c>
      <c r="DJ294" s="161">
        <f>(A!C295-NF!DH294)*NF!DG294</f>
        <v>0</v>
      </c>
      <c r="DK294" s="109"/>
      <c r="DL294" s="62">
        <f t="shared" si="626"/>
        <v>2.68</v>
      </c>
      <c r="DM294" s="61">
        <f t="shared" si="627"/>
        <v>0</v>
      </c>
      <c r="DN294" s="61">
        <f>(A!C295-NF!DL294)*NF!DK294</f>
        <v>0</v>
      </c>
      <c r="DO294" s="61" t="str">
        <f t="shared" si="628"/>
        <v>Massa Pastel Quadrada Cesabela 500g</v>
      </c>
      <c r="DP294" s="109"/>
      <c r="DQ294" s="62">
        <f t="shared" si="629"/>
        <v>2.68</v>
      </c>
      <c r="DR294" s="61">
        <f t="shared" si="630"/>
        <v>0</v>
      </c>
      <c r="DS294" s="161">
        <f>(A!C295-NF!DQ294)*NF!DP294</f>
        <v>0</v>
      </c>
      <c r="DT294" s="109"/>
      <c r="DU294" s="62">
        <f t="shared" si="631"/>
        <v>2.68</v>
      </c>
      <c r="DV294" s="61">
        <f t="shared" si="632"/>
        <v>0</v>
      </c>
      <c r="DW294" s="61">
        <f>(A!C295-NF!DU294)*NF!DT294</f>
        <v>0</v>
      </c>
      <c r="DX294" s="61" t="str">
        <f t="shared" si="633"/>
        <v>Massa Pastel Quadrada Cesabela 500g</v>
      </c>
      <c r="DY294" s="109"/>
      <c r="DZ294" s="62">
        <f t="shared" si="634"/>
        <v>2.68</v>
      </c>
      <c r="EA294" s="61">
        <f t="shared" si="635"/>
        <v>0</v>
      </c>
      <c r="EB294" s="161">
        <f>(A!C295-NF!DZ294)*NF!DY294</f>
        <v>0</v>
      </c>
      <c r="EC294" s="109"/>
      <c r="ED294" s="62">
        <f t="shared" si="636"/>
        <v>2.68</v>
      </c>
      <c r="EE294" s="61">
        <f t="shared" si="637"/>
        <v>0</v>
      </c>
      <c r="EF294" s="61">
        <f>(A!C295-NF!ED294)*NF!EC294</f>
        <v>0</v>
      </c>
      <c r="EG294" s="61" t="str">
        <f t="shared" si="638"/>
        <v>Massa Pastel Quadrada Cesabela 500g</v>
      </c>
      <c r="EH294" s="109"/>
      <c r="EI294" s="62">
        <f t="shared" si="639"/>
        <v>2.68</v>
      </c>
      <c r="EJ294" s="61">
        <f t="shared" si="640"/>
        <v>0</v>
      </c>
      <c r="EK294" s="161">
        <f>(A!C295-NF!EI294)*NF!EH294</f>
        <v>0</v>
      </c>
      <c r="EL294" s="109"/>
      <c r="EM294" s="62">
        <f t="shared" si="641"/>
        <v>2.68</v>
      </c>
      <c r="EN294" s="61">
        <f t="shared" si="642"/>
        <v>0</v>
      </c>
      <c r="EO294" s="161">
        <f>(A!C295-NF!EM294)*NF!EL294</f>
        <v>0</v>
      </c>
      <c r="EP294" s="61" t="str">
        <f t="shared" si="643"/>
        <v>Massa Pastel Quadrada Cesabela 500g</v>
      </c>
      <c r="EQ294" s="109"/>
      <c r="ER294" s="62">
        <f t="shared" si="644"/>
        <v>2.68</v>
      </c>
      <c r="ES294" s="61">
        <f t="shared" si="645"/>
        <v>0</v>
      </c>
      <c r="ET294" s="161">
        <f>(A!C295-NF!ER294)*NF!EQ294</f>
        <v>0</v>
      </c>
      <c r="EU294" s="109"/>
      <c r="EV294" s="62">
        <f t="shared" si="646"/>
        <v>2.68</v>
      </c>
      <c r="EW294" s="61">
        <f t="shared" si="647"/>
        <v>0</v>
      </c>
      <c r="EX294" s="161">
        <f>(A!C295-NF!EV294)*NF!EU294</f>
        <v>0</v>
      </c>
      <c r="EY294" s="61" t="str">
        <f t="shared" si="648"/>
        <v>Massa Pastel Quadrada Cesabela 500g</v>
      </c>
      <c r="EZ294" s="109"/>
      <c r="FA294" s="62">
        <f t="shared" si="649"/>
        <v>2.68</v>
      </c>
      <c r="FB294" s="61">
        <f t="shared" si="650"/>
        <v>0</v>
      </c>
      <c r="FC294" s="161">
        <f>(A!C295-NF!FA294)*NF!EZ294</f>
        <v>0</v>
      </c>
      <c r="FD294" s="109"/>
      <c r="FE294" s="62">
        <f t="shared" si="651"/>
        <v>2.68</v>
      </c>
      <c r="FF294" s="61">
        <f t="shared" si="652"/>
        <v>0</v>
      </c>
      <c r="FG294" s="161">
        <f>(A!C295-NF!FE294)*NF!FD294</f>
        <v>0</v>
      </c>
      <c r="FH294" s="61" t="str">
        <f t="shared" si="653"/>
        <v>Massa Pastel Quadrada Cesabela 500g</v>
      </c>
      <c r="FI294" s="109"/>
      <c r="FJ294" s="62">
        <f t="shared" si="654"/>
        <v>2.68</v>
      </c>
      <c r="FK294" s="61">
        <f t="shared" si="655"/>
        <v>0</v>
      </c>
      <c r="FL294" s="161">
        <f>(A!C295-NF!FJ294)*NF!FI294</f>
        <v>0</v>
      </c>
      <c r="FM294" s="109"/>
      <c r="FN294" s="62">
        <f t="shared" si="656"/>
        <v>2.68</v>
      </c>
      <c r="FO294" s="61">
        <f t="shared" si="657"/>
        <v>0</v>
      </c>
      <c r="FP294" s="161">
        <f>(A!C295-NF!FN294)*NF!FM294</f>
        <v>0</v>
      </c>
      <c r="FQ294" s="61" t="str">
        <f t="shared" si="658"/>
        <v>Massa Pastel Quadrada Cesabela 500g</v>
      </c>
      <c r="FR294" s="109"/>
      <c r="FS294" s="62">
        <f t="shared" si="659"/>
        <v>2.68</v>
      </c>
      <c r="FT294" s="161">
        <f t="shared" si="660"/>
        <v>0</v>
      </c>
      <c r="FU294" s="161">
        <f>(A!C295-NF!FS294)*NF!FR294</f>
        <v>0</v>
      </c>
      <c r="FV294" s="109"/>
      <c r="FW294" s="62">
        <f t="shared" si="661"/>
        <v>2.68</v>
      </c>
      <c r="FX294" s="61">
        <f t="shared" si="662"/>
        <v>0</v>
      </c>
      <c r="FY294" s="161">
        <f>(A!C295-NF!FW294)*NF!FV294</f>
        <v>0</v>
      </c>
      <c r="FZ294" s="61" t="str">
        <f t="shared" si="663"/>
        <v>Massa Pastel Quadrada Cesabela 500g</v>
      </c>
      <c r="GA294" s="109"/>
      <c r="GB294" s="62">
        <f t="shared" si="664"/>
        <v>2.68</v>
      </c>
      <c r="GC294" s="61">
        <f t="shared" si="665"/>
        <v>0</v>
      </c>
      <c r="GD294" s="161">
        <f>(A!C295-NF!GB294)*NF!GA294</f>
        <v>0</v>
      </c>
      <c r="GE294" s="109"/>
      <c r="GF294" s="62">
        <f t="shared" si="666"/>
        <v>2.68</v>
      </c>
      <c r="GG294" s="61">
        <f t="shared" si="667"/>
        <v>0</v>
      </c>
      <c r="GH294" s="161">
        <f>(A!C295-NF!GF294)*NF!GE294</f>
        <v>0</v>
      </c>
      <c r="GI294" s="61" t="str">
        <f t="shared" si="668"/>
        <v>Massa Pastel Quadrada Cesabela 500g</v>
      </c>
      <c r="GJ294" s="109"/>
      <c r="GK294" s="62">
        <f t="shared" si="669"/>
        <v>2.68</v>
      </c>
      <c r="GL294" s="61">
        <f t="shared" si="670"/>
        <v>0</v>
      </c>
      <c r="GM294" s="161">
        <f>(A!C295-NF!GK294)*NF!GJ294</f>
        <v>0</v>
      </c>
      <c r="GN294" s="109"/>
      <c r="GO294" s="62">
        <f t="shared" si="671"/>
        <v>2.68</v>
      </c>
      <c r="GP294" s="61">
        <f t="shared" si="672"/>
        <v>0</v>
      </c>
      <c r="GQ294" s="161">
        <f>(A!C295-NF!GO294)*NF!GN294</f>
        <v>0</v>
      </c>
      <c r="GR294" s="61" t="str">
        <f t="shared" si="673"/>
        <v>Massa Pastel Quadrada Cesabela 500g</v>
      </c>
      <c r="GS294" s="109"/>
      <c r="GT294" s="62">
        <f t="shared" si="674"/>
        <v>2.68</v>
      </c>
      <c r="GU294" s="61">
        <f t="shared" si="675"/>
        <v>0</v>
      </c>
      <c r="GV294" s="161">
        <f>(A!C295-NF!GT294)*NF!GS294</f>
        <v>0</v>
      </c>
      <c r="GW294" s="109"/>
      <c r="GX294" s="62">
        <f t="shared" si="676"/>
        <v>2.68</v>
      </c>
      <c r="GY294" s="61">
        <f t="shared" si="677"/>
        <v>0</v>
      </c>
      <c r="GZ294" s="161">
        <f>(A!C295-NF!GX294)*NF!GW294</f>
        <v>0</v>
      </c>
      <c r="HA294" s="61" t="str">
        <f t="shared" si="678"/>
        <v>Massa Pastel Quadrada Cesabela 500g</v>
      </c>
      <c r="HB294" s="109"/>
      <c r="HC294" s="62">
        <f t="shared" si="679"/>
        <v>2.68</v>
      </c>
      <c r="HD294" s="61">
        <f t="shared" si="680"/>
        <v>0</v>
      </c>
      <c r="HE294" s="161">
        <f>(A!C295-NF!HC294)*NF!HB294</f>
        <v>0</v>
      </c>
      <c r="HF294" s="109"/>
      <c r="HG294" s="62">
        <f t="shared" si="681"/>
        <v>2.68</v>
      </c>
      <c r="HH294" s="61">
        <f t="shared" si="682"/>
        <v>0</v>
      </c>
      <c r="HI294" s="161">
        <f>(A!C295-NF!HG294)*NF!HF294</f>
        <v>0</v>
      </c>
      <c r="HJ294" s="61" t="str">
        <f t="shared" si="683"/>
        <v>Massa Pastel Quadrada Cesabela 500g</v>
      </c>
      <c r="HK294" s="109"/>
      <c r="HL294" s="62">
        <f t="shared" si="684"/>
        <v>2.68</v>
      </c>
      <c r="HM294" s="61">
        <f t="shared" si="685"/>
        <v>0</v>
      </c>
      <c r="HN294" s="161">
        <f>(A!C295-NF!HL294)*NF!HK294</f>
        <v>0</v>
      </c>
      <c r="HO294" s="109"/>
      <c r="HP294" s="62">
        <f t="shared" si="686"/>
        <v>2.68</v>
      </c>
      <c r="HQ294" s="61">
        <f t="shared" si="687"/>
        <v>0</v>
      </c>
      <c r="HR294" s="161">
        <f>(A!C295-NF!HP294)*NF!HO294</f>
        <v>0</v>
      </c>
      <c r="HS294" s="61" t="str">
        <f t="shared" si="688"/>
        <v>Massa Pastel Quadrada Cesabela 500g</v>
      </c>
      <c r="HT294" s="109"/>
      <c r="HU294" s="62">
        <f t="shared" si="689"/>
        <v>2.68</v>
      </c>
      <c r="HV294" s="61">
        <f t="shared" si="690"/>
        <v>0</v>
      </c>
      <c r="HW294" s="161">
        <f>(A!C295-NF!HU294)*NF!HT294</f>
        <v>0</v>
      </c>
      <c r="HX294" s="109"/>
      <c r="HY294" s="62">
        <f t="shared" si="691"/>
        <v>2.68</v>
      </c>
      <c r="HZ294" s="61">
        <f t="shared" si="692"/>
        <v>0</v>
      </c>
      <c r="IA294" s="161">
        <f>(A!C295-NF!HY294)*NF!HX294</f>
        <v>0</v>
      </c>
      <c r="IB294" s="61" t="str">
        <f t="shared" si="693"/>
        <v>Massa Pastel Quadrada Cesabela 500g</v>
      </c>
      <c r="IC294" s="109"/>
      <c r="ID294" s="62">
        <f t="shared" si="694"/>
        <v>2.68</v>
      </c>
      <c r="IE294" s="61">
        <f t="shared" si="695"/>
        <v>0</v>
      </c>
      <c r="IF294" s="161">
        <f>(A!C295-NF!ID294)*NF!IC294</f>
        <v>0</v>
      </c>
      <c r="IG294" s="61" t="str">
        <f t="shared" si="696"/>
        <v>Massa Pastel Quadrada Cesabela 500g</v>
      </c>
      <c r="IH294" s="109"/>
      <c r="II294" s="62">
        <f t="shared" si="697"/>
        <v>2.68</v>
      </c>
      <c r="IJ294" s="61">
        <f t="shared" si="698"/>
        <v>0</v>
      </c>
      <c r="IK294" s="161">
        <f>(A!C295-NF!II294)*NF!IH294</f>
        <v>0</v>
      </c>
      <c r="IL294" s="61" t="str">
        <f t="shared" si="699"/>
        <v>Massa Pastel Quadrada Cesabela 500g</v>
      </c>
      <c r="IM294" s="61"/>
      <c r="IN294" s="61">
        <f t="shared" si="700"/>
        <v>2.68</v>
      </c>
      <c r="IO294" s="61">
        <f t="shared" si="701"/>
        <v>0</v>
      </c>
      <c r="IP294" s="161">
        <f>(A!C295-NF!IN294)*NF!IM294</f>
        <v>0</v>
      </c>
      <c r="IQ294" s="61">
        <f t="shared" si="702"/>
        <v>0</v>
      </c>
      <c r="IR294" s="107">
        <f t="shared" si="703"/>
        <v>0</v>
      </c>
      <c r="IS294" s="97" t="e">
        <f t="shared" si="704"/>
        <v>#DIV/0!</v>
      </c>
      <c r="IT294" s="162"/>
      <c r="IU294" s="162"/>
      <c r="IV294" s="162"/>
    </row>
    <row r="295" spans="1:256" x14ac:dyDescent="0.2">
      <c r="A295" s="163" t="str">
        <f>A!B296</f>
        <v>Massa Pastel Rolo Cesabela 500g</v>
      </c>
      <c r="B295" s="163">
        <f>A!C296</f>
        <v>4.5999999999999996</v>
      </c>
      <c r="C295" s="104"/>
      <c r="D295" s="102">
        <f t="shared" si="564"/>
        <v>4.5999999999999996</v>
      </c>
      <c r="E295" s="103">
        <f t="shared" si="565"/>
        <v>0</v>
      </c>
      <c r="F295" s="105">
        <f>(A!C296-NF!D295)*NF!C295</f>
        <v>0</v>
      </c>
      <c r="G295" s="104"/>
      <c r="H295" s="102">
        <f t="shared" si="566"/>
        <v>4.5999999999999996</v>
      </c>
      <c r="I295" s="59">
        <f t="shared" si="567"/>
        <v>0</v>
      </c>
      <c r="J295" s="59">
        <f>(A!C296-NF!H295)*NF!G295</f>
        <v>0</v>
      </c>
      <c r="K295" s="59" t="str">
        <f t="shared" si="568"/>
        <v>Massa Pastel Rolo Cesabela 500g</v>
      </c>
      <c r="L295" s="104"/>
      <c r="M295" s="60">
        <f t="shared" si="569"/>
        <v>4.5999999999999996</v>
      </c>
      <c r="N295" s="103">
        <f t="shared" si="570"/>
        <v>0</v>
      </c>
      <c r="O295" s="105">
        <f>(A!C296-NF!M295)*NF!L295</f>
        <v>0</v>
      </c>
      <c r="P295" s="104"/>
      <c r="Q295" s="102">
        <f t="shared" si="571"/>
        <v>4.5999999999999996</v>
      </c>
      <c r="R295" s="59">
        <f t="shared" si="572"/>
        <v>0</v>
      </c>
      <c r="S295" s="103">
        <f>(A!C296-NF!Q295)*NF!P295</f>
        <v>0</v>
      </c>
      <c r="T295" s="103" t="str">
        <f t="shared" si="573"/>
        <v>Massa Pastel Rolo Cesabela 500g</v>
      </c>
      <c r="U295" s="104"/>
      <c r="V295" s="102">
        <f t="shared" si="574"/>
        <v>4.5999999999999996</v>
      </c>
      <c r="W295" s="59">
        <f t="shared" si="575"/>
        <v>0</v>
      </c>
      <c r="X295" s="106">
        <f>(A!C296-NF!V295)*NF!U295</f>
        <v>0</v>
      </c>
      <c r="Y295" s="104"/>
      <c r="Z295" s="60">
        <f t="shared" si="576"/>
        <v>4.5999999999999996</v>
      </c>
      <c r="AA295" s="59">
        <f t="shared" si="577"/>
        <v>0</v>
      </c>
      <c r="AB295" s="59">
        <f>(A!C296-NF!Z295)*NF!Y295</f>
        <v>0</v>
      </c>
      <c r="AC295" s="59" t="str">
        <f t="shared" si="578"/>
        <v>Massa Pastel Rolo Cesabela 500g</v>
      </c>
      <c r="AD295" s="104"/>
      <c r="AE295" s="60">
        <f t="shared" si="579"/>
        <v>4.5999999999999996</v>
      </c>
      <c r="AF295" s="59">
        <f t="shared" si="580"/>
        <v>0</v>
      </c>
      <c r="AG295" s="106">
        <f>(A!C296-NF!AE295)*NF!AD295</f>
        <v>0</v>
      </c>
      <c r="AH295" s="104"/>
      <c r="AI295" s="60">
        <f t="shared" si="581"/>
        <v>4.5999999999999996</v>
      </c>
      <c r="AJ295" s="59">
        <f t="shared" si="582"/>
        <v>0</v>
      </c>
      <c r="AK295" s="59">
        <f>(A!C296-NF!AI295)*NF!AH295</f>
        <v>0</v>
      </c>
      <c r="AL295" s="59" t="str">
        <f t="shared" si="583"/>
        <v>Massa Pastel Rolo Cesabela 500g</v>
      </c>
      <c r="AM295" s="104"/>
      <c r="AN295" s="60">
        <f t="shared" si="584"/>
        <v>4.5999999999999996</v>
      </c>
      <c r="AO295" s="59">
        <f t="shared" si="585"/>
        <v>0</v>
      </c>
      <c r="AP295" s="106">
        <f>(A!C296-NF!AN295)*NF!AM295</f>
        <v>0</v>
      </c>
      <c r="AQ295" s="104"/>
      <c r="AR295" s="60">
        <f t="shared" si="586"/>
        <v>4.5999999999999996</v>
      </c>
      <c r="AS295" s="59">
        <f t="shared" si="587"/>
        <v>0</v>
      </c>
      <c r="AT295" s="59">
        <f>(A!C296-NF!AR295)*NF!AQ295</f>
        <v>0</v>
      </c>
      <c r="AU295" s="59" t="str">
        <f t="shared" si="588"/>
        <v>Massa Pastel Rolo Cesabela 500g</v>
      </c>
      <c r="AV295" s="104"/>
      <c r="AW295" s="60">
        <f t="shared" si="589"/>
        <v>4.5999999999999996</v>
      </c>
      <c r="AX295" s="59">
        <f t="shared" si="590"/>
        <v>0</v>
      </c>
      <c r="AY295" s="106">
        <f>(A!C296-NF!AW295)*NF!AV295</f>
        <v>0</v>
      </c>
      <c r="AZ295" s="104"/>
      <c r="BA295" s="60">
        <f t="shared" si="591"/>
        <v>4.5999999999999996</v>
      </c>
      <c r="BB295" s="59">
        <f t="shared" si="592"/>
        <v>0</v>
      </c>
      <c r="BC295" s="59">
        <f>(A!C296-NF!BA295)*NF!AZ295</f>
        <v>0</v>
      </c>
      <c r="BD295" s="59" t="str">
        <f t="shared" si="593"/>
        <v>Massa Pastel Rolo Cesabela 500g</v>
      </c>
      <c r="BE295" s="104"/>
      <c r="BF295" s="60">
        <f t="shared" si="594"/>
        <v>4.5999999999999996</v>
      </c>
      <c r="BG295" s="59">
        <f t="shared" si="595"/>
        <v>0</v>
      </c>
      <c r="BH295" s="106">
        <f>(A!C296-NF!BF295)*NF!BE295</f>
        <v>0</v>
      </c>
      <c r="BI295" s="104"/>
      <c r="BJ295" s="60">
        <f t="shared" si="596"/>
        <v>4.5999999999999996</v>
      </c>
      <c r="BK295" s="59">
        <f t="shared" si="597"/>
        <v>0</v>
      </c>
      <c r="BL295" s="59">
        <f>(A!C296-NF!BJ295)*NF!BI295</f>
        <v>0</v>
      </c>
      <c r="BM295" s="59" t="str">
        <f t="shared" si="598"/>
        <v>Massa Pastel Rolo Cesabela 500g</v>
      </c>
      <c r="BN295" s="104"/>
      <c r="BO295" s="60">
        <f t="shared" si="599"/>
        <v>4.5999999999999996</v>
      </c>
      <c r="BP295" s="59">
        <f t="shared" si="600"/>
        <v>0</v>
      </c>
      <c r="BQ295" s="106">
        <f>(A!C296-NF!BO295)*NF!BN295</f>
        <v>0</v>
      </c>
      <c r="BR295" s="104"/>
      <c r="BS295" s="60">
        <f t="shared" si="601"/>
        <v>4.5999999999999996</v>
      </c>
      <c r="BT295" s="59">
        <f t="shared" si="602"/>
        <v>0</v>
      </c>
      <c r="BU295" s="59">
        <f>(A!C296-NF!BS295)*NF!BR295</f>
        <v>0</v>
      </c>
      <c r="BV295" s="59" t="str">
        <f t="shared" si="603"/>
        <v>Massa Pastel Rolo Cesabela 500g</v>
      </c>
      <c r="BW295" s="104"/>
      <c r="BX295" s="60">
        <f t="shared" si="604"/>
        <v>4.5999999999999996</v>
      </c>
      <c r="BY295" s="59">
        <f t="shared" si="605"/>
        <v>0</v>
      </c>
      <c r="BZ295" s="106">
        <f>(A!C296-NF!BX295)*NF!BW295</f>
        <v>0</v>
      </c>
      <c r="CA295" s="104"/>
      <c r="CB295" s="60">
        <f t="shared" si="606"/>
        <v>4.5999999999999996</v>
      </c>
      <c r="CC295" s="59">
        <f t="shared" si="607"/>
        <v>0</v>
      </c>
      <c r="CD295" s="59">
        <f>(A!C296-NF!CB295)*NF!CA295</f>
        <v>0</v>
      </c>
      <c r="CE295" s="59" t="str">
        <f t="shared" si="608"/>
        <v>Massa Pastel Rolo Cesabela 500g</v>
      </c>
      <c r="CF295" s="104"/>
      <c r="CG295" s="60">
        <f t="shared" si="609"/>
        <v>4.5999999999999996</v>
      </c>
      <c r="CH295" s="59">
        <f t="shared" si="610"/>
        <v>0</v>
      </c>
      <c r="CI295" s="106">
        <f>(A!C296-NF!CG295)*NF!CF295</f>
        <v>0</v>
      </c>
      <c r="CJ295" s="104"/>
      <c r="CK295" s="60">
        <f t="shared" si="611"/>
        <v>4.5999999999999996</v>
      </c>
      <c r="CL295" s="59">
        <f t="shared" si="612"/>
        <v>0</v>
      </c>
      <c r="CM295" s="59">
        <f>(A!C296-NF!CK295)*NF!CJ295</f>
        <v>0</v>
      </c>
      <c r="CN295" s="59" t="str">
        <f t="shared" si="613"/>
        <v>Massa Pastel Rolo Cesabela 500g</v>
      </c>
      <c r="CO295" s="104"/>
      <c r="CP295" s="60">
        <f t="shared" si="614"/>
        <v>4.5999999999999996</v>
      </c>
      <c r="CQ295" s="59">
        <f t="shared" si="615"/>
        <v>0</v>
      </c>
      <c r="CR295" s="106">
        <f>(A!C296-NF!CP295)*NF!CO295</f>
        <v>0</v>
      </c>
      <c r="CS295" s="104"/>
      <c r="CT295" s="60">
        <f t="shared" si="616"/>
        <v>4.5999999999999996</v>
      </c>
      <c r="CU295" s="59">
        <f t="shared" si="617"/>
        <v>0</v>
      </c>
      <c r="CV295" s="59">
        <f>(A!C296-NF!CT295)*NF!CS295</f>
        <v>0</v>
      </c>
      <c r="CW295" s="59" t="str">
        <f t="shared" si="618"/>
        <v>Massa Pastel Rolo Cesabela 500g</v>
      </c>
      <c r="CX295" s="104"/>
      <c r="CY295" s="60">
        <f t="shared" si="619"/>
        <v>4.5999999999999996</v>
      </c>
      <c r="CZ295" s="59">
        <f t="shared" si="620"/>
        <v>0</v>
      </c>
      <c r="DA295" s="106">
        <f>(A!C296-NF!CY295)*NF!CX295</f>
        <v>0</v>
      </c>
      <c r="DB295" s="104"/>
      <c r="DC295" s="60">
        <f t="shared" si="621"/>
        <v>4.5999999999999996</v>
      </c>
      <c r="DD295" s="59">
        <f t="shared" si="622"/>
        <v>0</v>
      </c>
      <c r="DE295" s="59">
        <f>(A!C296-NF!DC295)*NF!DB295</f>
        <v>0</v>
      </c>
      <c r="DF295" s="59" t="str">
        <f t="shared" si="623"/>
        <v>Massa Pastel Rolo Cesabela 500g</v>
      </c>
      <c r="DG295" s="104"/>
      <c r="DH295" s="60">
        <f t="shared" si="624"/>
        <v>4.5999999999999996</v>
      </c>
      <c r="DI295" s="59">
        <f t="shared" si="625"/>
        <v>0</v>
      </c>
      <c r="DJ295" s="106">
        <f>(A!C296-NF!DH295)*NF!DG295</f>
        <v>0</v>
      </c>
      <c r="DK295" s="104"/>
      <c r="DL295" s="60">
        <f t="shared" si="626"/>
        <v>4.5999999999999996</v>
      </c>
      <c r="DM295" s="59">
        <f t="shared" si="627"/>
        <v>0</v>
      </c>
      <c r="DN295" s="59">
        <f>(A!C296-NF!DL295)*NF!DK295</f>
        <v>0</v>
      </c>
      <c r="DO295" s="59" t="str">
        <f t="shared" si="628"/>
        <v>Massa Pastel Rolo Cesabela 500g</v>
      </c>
      <c r="DP295" s="104"/>
      <c r="DQ295" s="60">
        <f t="shared" si="629"/>
        <v>4.5999999999999996</v>
      </c>
      <c r="DR295" s="59">
        <f t="shared" si="630"/>
        <v>0</v>
      </c>
      <c r="DS295" s="106">
        <f>(A!C296-NF!DQ295)*NF!DP295</f>
        <v>0</v>
      </c>
      <c r="DT295" s="104"/>
      <c r="DU295" s="60">
        <f t="shared" si="631"/>
        <v>4.5999999999999996</v>
      </c>
      <c r="DV295" s="59">
        <f t="shared" si="632"/>
        <v>0</v>
      </c>
      <c r="DW295" s="59">
        <f>(A!C296-NF!DU295)*NF!DT295</f>
        <v>0</v>
      </c>
      <c r="DX295" s="59" t="str">
        <f t="shared" si="633"/>
        <v>Massa Pastel Rolo Cesabela 500g</v>
      </c>
      <c r="DY295" s="104"/>
      <c r="DZ295" s="60">
        <f t="shared" si="634"/>
        <v>4.5999999999999996</v>
      </c>
      <c r="EA295" s="59">
        <f t="shared" si="635"/>
        <v>0</v>
      </c>
      <c r="EB295" s="106">
        <f>(A!C296-NF!DZ295)*NF!DY295</f>
        <v>0</v>
      </c>
      <c r="EC295" s="104"/>
      <c r="ED295" s="60">
        <f t="shared" si="636"/>
        <v>4.5999999999999996</v>
      </c>
      <c r="EE295" s="59">
        <f t="shared" si="637"/>
        <v>0</v>
      </c>
      <c r="EF295" s="59">
        <f>(A!C296-NF!ED295)*NF!EC295</f>
        <v>0</v>
      </c>
      <c r="EG295" s="59" t="str">
        <f t="shared" si="638"/>
        <v>Massa Pastel Rolo Cesabela 500g</v>
      </c>
      <c r="EH295" s="104"/>
      <c r="EI295" s="60">
        <f t="shared" si="639"/>
        <v>4.5999999999999996</v>
      </c>
      <c r="EJ295" s="59">
        <f t="shared" si="640"/>
        <v>0</v>
      </c>
      <c r="EK295" s="106">
        <f>(A!C296-NF!EI295)*NF!EH295</f>
        <v>0</v>
      </c>
      <c r="EL295" s="104"/>
      <c r="EM295" s="60">
        <f t="shared" si="641"/>
        <v>4.5999999999999996</v>
      </c>
      <c r="EN295" s="59">
        <f t="shared" si="642"/>
        <v>0</v>
      </c>
      <c r="EO295" s="106">
        <f>(A!C296-NF!EM295)*NF!EL295</f>
        <v>0</v>
      </c>
      <c r="EP295" s="59" t="str">
        <f t="shared" si="643"/>
        <v>Massa Pastel Rolo Cesabela 500g</v>
      </c>
      <c r="EQ295" s="104"/>
      <c r="ER295" s="60">
        <f t="shared" si="644"/>
        <v>4.5999999999999996</v>
      </c>
      <c r="ES295" s="59">
        <f t="shared" si="645"/>
        <v>0</v>
      </c>
      <c r="ET295" s="106">
        <f>(A!C296-NF!ER295)*NF!EQ295</f>
        <v>0</v>
      </c>
      <c r="EU295" s="104"/>
      <c r="EV295" s="60">
        <f t="shared" si="646"/>
        <v>4.5999999999999996</v>
      </c>
      <c r="EW295" s="59">
        <f t="shared" si="647"/>
        <v>0</v>
      </c>
      <c r="EX295" s="106">
        <f>(A!C296-NF!EV295)*NF!EU295</f>
        <v>0</v>
      </c>
      <c r="EY295" s="59" t="str">
        <f t="shared" si="648"/>
        <v>Massa Pastel Rolo Cesabela 500g</v>
      </c>
      <c r="EZ295" s="104"/>
      <c r="FA295" s="60">
        <f t="shared" si="649"/>
        <v>4.5999999999999996</v>
      </c>
      <c r="FB295" s="59">
        <f t="shared" si="650"/>
        <v>0</v>
      </c>
      <c r="FC295" s="106">
        <f>(A!C296-NF!FA295)*NF!EZ295</f>
        <v>0</v>
      </c>
      <c r="FD295" s="104"/>
      <c r="FE295" s="60">
        <f t="shared" si="651"/>
        <v>4.5999999999999996</v>
      </c>
      <c r="FF295" s="59">
        <f t="shared" si="652"/>
        <v>0</v>
      </c>
      <c r="FG295" s="106">
        <f>(A!C296-NF!FE295)*NF!FD295</f>
        <v>0</v>
      </c>
      <c r="FH295" s="59" t="str">
        <f t="shared" si="653"/>
        <v>Massa Pastel Rolo Cesabela 500g</v>
      </c>
      <c r="FI295" s="104"/>
      <c r="FJ295" s="60">
        <f t="shared" si="654"/>
        <v>4.5999999999999996</v>
      </c>
      <c r="FK295" s="59">
        <f t="shared" si="655"/>
        <v>0</v>
      </c>
      <c r="FL295" s="106">
        <f>(A!C296-NF!FJ295)*NF!FI295</f>
        <v>0</v>
      </c>
      <c r="FM295" s="104"/>
      <c r="FN295" s="60">
        <f t="shared" si="656"/>
        <v>4.5999999999999996</v>
      </c>
      <c r="FO295" s="59">
        <f t="shared" si="657"/>
        <v>0</v>
      </c>
      <c r="FP295" s="106">
        <f>(A!C296-NF!FN295)*NF!FM295</f>
        <v>0</v>
      </c>
      <c r="FQ295" s="59" t="str">
        <f t="shared" si="658"/>
        <v>Massa Pastel Rolo Cesabela 500g</v>
      </c>
      <c r="FR295" s="104"/>
      <c r="FS295" s="60">
        <f t="shared" si="659"/>
        <v>4.5999999999999996</v>
      </c>
      <c r="FT295" s="106">
        <f t="shared" si="660"/>
        <v>0</v>
      </c>
      <c r="FU295" s="106">
        <f>(A!C296-NF!FS295)*NF!FR295</f>
        <v>0</v>
      </c>
      <c r="FV295" s="104"/>
      <c r="FW295" s="60">
        <f t="shared" si="661"/>
        <v>4.5999999999999996</v>
      </c>
      <c r="FX295" s="59">
        <f t="shared" si="662"/>
        <v>0</v>
      </c>
      <c r="FY295" s="106">
        <f>(A!C296-NF!FW295)*NF!FV295</f>
        <v>0</v>
      </c>
      <c r="FZ295" s="59" t="str">
        <f t="shared" si="663"/>
        <v>Massa Pastel Rolo Cesabela 500g</v>
      </c>
      <c r="GA295" s="104"/>
      <c r="GB295" s="60">
        <f t="shared" si="664"/>
        <v>4.5999999999999996</v>
      </c>
      <c r="GC295" s="59">
        <f t="shared" si="665"/>
        <v>0</v>
      </c>
      <c r="GD295" s="106">
        <f>(A!C296-NF!GB295)*NF!GA295</f>
        <v>0</v>
      </c>
      <c r="GE295" s="104"/>
      <c r="GF295" s="60">
        <f t="shared" si="666"/>
        <v>4.5999999999999996</v>
      </c>
      <c r="GG295" s="59">
        <f t="shared" si="667"/>
        <v>0</v>
      </c>
      <c r="GH295" s="106">
        <f>(A!C296-NF!GF295)*NF!GE295</f>
        <v>0</v>
      </c>
      <c r="GI295" s="59" t="str">
        <f t="shared" si="668"/>
        <v>Massa Pastel Rolo Cesabela 500g</v>
      </c>
      <c r="GJ295" s="104"/>
      <c r="GK295" s="60">
        <f t="shared" si="669"/>
        <v>4.5999999999999996</v>
      </c>
      <c r="GL295" s="59">
        <f t="shared" si="670"/>
        <v>0</v>
      </c>
      <c r="GM295" s="106">
        <f>(A!C296-NF!GK295)*NF!GJ295</f>
        <v>0</v>
      </c>
      <c r="GN295" s="104"/>
      <c r="GO295" s="60">
        <f t="shared" si="671"/>
        <v>4.5999999999999996</v>
      </c>
      <c r="GP295" s="59">
        <f t="shared" si="672"/>
        <v>0</v>
      </c>
      <c r="GQ295" s="106">
        <f>(A!C296-NF!GO295)*NF!GN295</f>
        <v>0</v>
      </c>
      <c r="GR295" s="59" t="str">
        <f t="shared" si="673"/>
        <v>Massa Pastel Rolo Cesabela 500g</v>
      </c>
      <c r="GS295" s="104"/>
      <c r="GT295" s="60">
        <f t="shared" si="674"/>
        <v>4.5999999999999996</v>
      </c>
      <c r="GU295" s="59">
        <f t="shared" si="675"/>
        <v>0</v>
      </c>
      <c r="GV295" s="106">
        <f>(A!C296-NF!GT295)*NF!GS295</f>
        <v>0</v>
      </c>
      <c r="GW295" s="104"/>
      <c r="GX295" s="60">
        <f t="shared" si="676"/>
        <v>4.5999999999999996</v>
      </c>
      <c r="GY295" s="59">
        <f t="shared" si="677"/>
        <v>0</v>
      </c>
      <c r="GZ295" s="106">
        <f>(A!C296-NF!GX295)*NF!GW295</f>
        <v>0</v>
      </c>
      <c r="HA295" s="59" t="str">
        <f t="shared" si="678"/>
        <v>Massa Pastel Rolo Cesabela 500g</v>
      </c>
      <c r="HB295" s="104"/>
      <c r="HC295" s="60">
        <f t="shared" si="679"/>
        <v>4.5999999999999996</v>
      </c>
      <c r="HD295" s="59">
        <f t="shared" si="680"/>
        <v>0</v>
      </c>
      <c r="HE295" s="106">
        <f>(A!C296-NF!HC295)*NF!HB295</f>
        <v>0</v>
      </c>
      <c r="HF295" s="104"/>
      <c r="HG295" s="60">
        <f t="shared" si="681"/>
        <v>4.5999999999999996</v>
      </c>
      <c r="HH295" s="59">
        <f t="shared" si="682"/>
        <v>0</v>
      </c>
      <c r="HI295" s="106">
        <f>(A!C296-NF!HG295)*NF!HF295</f>
        <v>0</v>
      </c>
      <c r="HJ295" s="59" t="str">
        <f t="shared" si="683"/>
        <v>Massa Pastel Rolo Cesabela 500g</v>
      </c>
      <c r="HK295" s="104"/>
      <c r="HL295" s="60">
        <f t="shared" si="684"/>
        <v>4.5999999999999996</v>
      </c>
      <c r="HM295" s="59">
        <f t="shared" si="685"/>
        <v>0</v>
      </c>
      <c r="HN295" s="106">
        <f>(A!C296-NF!HL295)*NF!HK295</f>
        <v>0</v>
      </c>
      <c r="HO295" s="104"/>
      <c r="HP295" s="60">
        <f t="shared" si="686"/>
        <v>4.5999999999999996</v>
      </c>
      <c r="HQ295" s="59">
        <f t="shared" si="687"/>
        <v>0</v>
      </c>
      <c r="HR295" s="106">
        <f>(A!C296-NF!HP295)*NF!HO295</f>
        <v>0</v>
      </c>
      <c r="HS295" s="59" t="str">
        <f t="shared" si="688"/>
        <v>Massa Pastel Rolo Cesabela 500g</v>
      </c>
      <c r="HT295" s="104"/>
      <c r="HU295" s="60">
        <f t="shared" si="689"/>
        <v>4.5999999999999996</v>
      </c>
      <c r="HV295" s="59">
        <f t="shared" si="690"/>
        <v>0</v>
      </c>
      <c r="HW295" s="106">
        <f>(A!C296-NF!HU295)*NF!HT295</f>
        <v>0</v>
      </c>
      <c r="HX295" s="104"/>
      <c r="HY295" s="60">
        <f t="shared" si="691"/>
        <v>4.5999999999999996</v>
      </c>
      <c r="HZ295" s="59">
        <f t="shared" si="692"/>
        <v>0</v>
      </c>
      <c r="IA295" s="106">
        <f>(A!C296-NF!HY295)*NF!HX295</f>
        <v>0</v>
      </c>
      <c r="IB295" s="59" t="str">
        <f t="shared" si="693"/>
        <v>Massa Pastel Rolo Cesabela 500g</v>
      </c>
      <c r="IC295" s="104"/>
      <c r="ID295" s="60">
        <f t="shared" si="694"/>
        <v>4.5999999999999996</v>
      </c>
      <c r="IE295" s="59">
        <f t="shared" si="695"/>
        <v>0</v>
      </c>
      <c r="IF295" s="106">
        <f>(A!C296-NF!ID295)*NF!IC295</f>
        <v>0</v>
      </c>
      <c r="IG295" s="59" t="str">
        <f t="shared" si="696"/>
        <v>Massa Pastel Rolo Cesabela 500g</v>
      </c>
      <c r="IH295" s="104"/>
      <c r="II295" s="60">
        <f t="shared" si="697"/>
        <v>4.5999999999999996</v>
      </c>
      <c r="IJ295" s="59">
        <f t="shared" si="698"/>
        <v>0</v>
      </c>
      <c r="IK295" s="106">
        <f>(A!C296-NF!II295)*NF!IH295</f>
        <v>0</v>
      </c>
      <c r="IL295" s="59" t="str">
        <f t="shared" si="699"/>
        <v>Massa Pastel Rolo Cesabela 500g</v>
      </c>
      <c r="IM295" s="59"/>
      <c r="IN295" s="59">
        <f t="shared" si="700"/>
        <v>4.5999999999999996</v>
      </c>
      <c r="IO295" s="59">
        <f t="shared" si="701"/>
        <v>0</v>
      </c>
      <c r="IP295" s="106">
        <f>(A!C296-NF!IN295)*NF!IM295</f>
        <v>0</v>
      </c>
      <c r="IQ295" s="59">
        <f t="shared" si="702"/>
        <v>0</v>
      </c>
      <c r="IR295" s="101">
        <f t="shared" si="703"/>
        <v>0</v>
      </c>
      <c r="IS295" s="103" t="e">
        <f t="shared" si="704"/>
        <v>#DIV/0!</v>
      </c>
      <c r="IT295" s="96"/>
      <c r="IU295" s="96"/>
      <c r="IV295" s="96"/>
    </row>
    <row r="296" spans="1:256" x14ac:dyDescent="0.2">
      <c r="A296" s="136" t="str">
        <f>A!B297</f>
        <v>Massa Pizza Cesabela 380g</v>
      </c>
      <c r="B296" s="136">
        <f>A!C297</f>
        <v>4.22</v>
      </c>
      <c r="C296" s="109"/>
      <c r="D296" s="108">
        <f t="shared" si="564"/>
        <v>4.22</v>
      </c>
      <c r="E296" s="97">
        <f t="shared" si="565"/>
        <v>0</v>
      </c>
      <c r="F296" s="95">
        <f>(A!C297-NF!D296)*NF!C296</f>
        <v>0</v>
      </c>
      <c r="G296" s="109"/>
      <c r="H296" s="108">
        <f t="shared" si="566"/>
        <v>4.22</v>
      </c>
      <c r="I296" s="61">
        <f t="shared" si="567"/>
        <v>0</v>
      </c>
      <c r="J296" s="61">
        <f>(A!C297-NF!H296)*NF!G296</f>
        <v>0</v>
      </c>
      <c r="K296" s="61" t="str">
        <f t="shared" si="568"/>
        <v>Massa Pizza Cesabela 380g</v>
      </c>
      <c r="L296" s="109"/>
      <c r="M296" s="62">
        <f t="shared" si="569"/>
        <v>4.22</v>
      </c>
      <c r="N296" s="97">
        <f t="shared" si="570"/>
        <v>0</v>
      </c>
      <c r="O296" s="95">
        <f>(A!C297-NF!M296)*NF!L296</f>
        <v>0</v>
      </c>
      <c r="P296" s="109"/>
      <c r="Q296" s="108">
        <f t="shared" si="571"/>
        <v>4.22</v>
      </c>
      <c r="R296" s="61">
        <f t="shared" si="572"/>
        <v>0</v>
      </c>
      <c r="S296" s="97">
        <f>(A!C297-NF!Q296)*NF!P296</f>
        <v>0</v>
      </c>
      <c r="T296" s="97" t="str">
        <f t="shared" si="573"/>
        <v>Massa Pizza Cesabela 380g</v>
      </c>
      <c r="U296" s="109"/>
      <c r="V296" s="108">
        <f t="shared" si="574"/>
        <v>4.22</v>
      </c>
      <c r="W296" s="61">
        <f t="shared" si="575"/>
        <v>0</v>
      </c>
      <c r="X296" s="161">
        <f>(A!C297-NF!V296)*NF!U296</f>
        <v>0</v>
      </c>
      <c r="Y296" s="109"/>
      <c r="Z296" s="62">
        <f t="shared" si="576"/>
        <v>4.22</v>
      </c>
      <c r="AA296" s="61">
        <f t="shared" si="577"/>
        <v>0</v>
      </c>
      <c r="AB296" s="61">
        <f>(A!C297-NF!Z296)*NF!Y296</f>
        <v>0</v>
      </c>
      <c r="AC296" s="61" t="str">
        <f t="shared" si="578"/>
        <v>Massa Pizza Cesabela 380g</v>
      </c>
      <c r="AD296" s="109"/>
      <c r="AE296" s="62">
        <f t="shared" si="579"/>
        <v>4.22</v>
      </c>
      <c r="AF296" s="61">
        <f t="shared" si="580"/>
        <v>0</v>
      </c>
      <c r="AG296" s="161">
        <f>(A!C297-NF!AE296)*NF!AD296</f>
        <v>0</v>
      </c>
      <c r="AH296" s="109"/>
      <c r="AI296" s="62">
        <f t="shared" si="581"/>
        <v>4.22</v>
      </c>
      <c r="AJ296" s="61">
        <f t="shared" si="582"/>
        <v>0</v>
      </c>
      <c r="AK296" s="61">
        <f>(A!C297-NF!AI296)*NF!AH296</f>
        <v>0</v>
      </c>
      <c r="AL296" s="61" t="str">
        <f t="shared" si="583"/>
        <v>Massa Pizza Cesabela 380g</v>
      </c>
      <c r="AM296" s="109"/>
      <c r="AN296" s="62">
        <f t="shared" si="584"/>
        <v>4.22</v>
      </c>
      <c r="AO296" s="61">
        <f t="shared" si="585"/>
        <v>0</v>
      </c>
      <c r="AP296" s="161">
        <f>(A!C297-NF!AN296)*NF!AM296</f>
        <v>0</v>
      </c>
      <c r="AQ296" s="109"/>
      <c r="AR296" s="62">
        <f t="shared" si="586"/>
        <v>4.22</v>
      </c>
      <c r="AS296" s="61">
        <f t="shared" si="587"/>
        <v>0</v>
      </c>
      <c r="AT296" s="61">
        <f>(A!C297-NF!AR296)*NF!AQ296</f>
        <v>0</v>
      </c>
      <c r="AU296" s="61" t="str">
        <f t="shared" si="588"/>
        <v>Massa Pizza Cesabela 380g</v>
      </c>
      <c r="AV296" s="109"/>
      <c r="AW296" s="62">
        <f t="shared" si="589"/>
        <v>4.22</v>
      </c>
      <c r="AX296" s="61">
        <f t="shared" si="590"/>
        <v>0</v>
      </c>
      <c r="AY296" s="161">
        <f>(A!C297-NF!AW296)*NF!AV296</f>
        <v>0</v>
      </c>
      <c r="AZ296" s="109"/>
      <c r="BA296" s="62">
        <f t="shared" si="591"/>
        <v>4.22</v>
      </c>
      <c r="BB296" s="61">
        <f t="shared" si="592"/>
        <v>0</v>
      </c>
      <c r="BC296" s="61">
        <f>(A!C297-NF!BA296)*NF!AZ296</f>
        <v>0</v>
      </c>
      <c r="BD296" s="61" t="str">
        <f t="shared" si="593"/>
        <v>Massa Pizza Cesabela 380g</v>
      </c>
      <c r="BE296" s="109"/>
      <c r="BF296" s="62">
        <f t="shared" si="594"/>
        <v>4.22</v>
      </c>
      <c r="BG296" s="61">
        <f t="shared" si="595"/>
        <v>0</v>
      </c>
      <c r="BH296" s="161">
        <f>(A!C297-NF!BF296)*NF!BE296</f>
        <v>0</v>
      </c>
      <c r="BI296" s="109"/>
      <c r="BJ296" s="62">
        <f t="shared" si="596"/>
        <v>4.22</v>
      </c>
      <c r="BK296" s="61">
        <f t="shared" si="597"/>
        <v>0</v>
      </c>
      <c r="BL296" s="61">
        <f>(A!C297-NF!BJ296)*NF!BI296</f>
        <v>0</v>
      </c>
      <c r="BM296" s="61" t="str">
        <f t="shared" si="598"/>
        <v>Massa Pizza Cesabela 380g</v>
      </c>
      <c r="BN296" s="109"/>
      <c r="BO296" s="62">
        <f t="shared" si="599"/>
        <v>4.22</v>
      </c>
      <c r="BP296" s="61">
        <f t="shared" si="600"/>
        <v>0</v>
      </c>
      <c r="BQ296" s="161">
        <f>(A!C297-NF!BO296)*NF!BN296</f>
        <v>0</v>
      </c>
      <c r="BR296" s="109"/>
      <c r="BS296" s="62">
        <f t="shared" si="601"/>
        <v>4.22</v>
      </c>
      <c r="BT296" s="61">
        <f t="shared" si="602"/>
        <v>0</v>
      </c>
      <c r="BU296" s="61">
        <f>(A!C297-NF!BS296)*NF!BR296</f>
        <v>0</v>
      </c>
      <c r="BV296" s="61" t="str">
        <f t="shared" si="603"/>
        <v>Massa Pizza Cesabela 380g</v>
      </c>
      <c r="BW296" s="109"/>
      <c r="BX296" s="62">
        <f t="shared" si="604"/>
        <v>4.22</v>
      </c>
      <c r="BY296" s="61">
        <f t="shared" si="605"/>
        <v>0</v>
      </c>
      <c r="BZ296" s="161">
        <f>(A!C297-NF!BX296)*NF!BW296</f>
        <v>0</v>
      </c>
      <c r="CA296" s="109"/>
      <c r="CB296" s="62">
        <f t="shared" si="606"/>
        <v>4.22</v>
      </c>
      <c r="CC296" s="61">
        <f t="shared" si="607"/>
        <v>0</v>
      </c>
      <c r="CD296" s="61">
        <f>(A!C297-NF!CB296)*NF!CA296</f>
        <v>0</v>
      </c>
      <c r="CE296" s="61" t="str">
        <f t="shared" si="608"/>
        <v>Massa Pizza Cesabela 380g</v>
      </c>
      <c r="CF296" s="109"/>
      <c r="CG296" s="62">
        <f t="shared" si="609"/>
        <v>4.22</v>
      </c>
      <c r="CH296" s="61">
        <f t="shared" si="610"/>
        <v>0</v>
      </c>
      <c r="CI296" s="161">
        <f>(A!C297-NF!CG296)*NF!CF296</f>
        <v>0</v>
      </c>
      <c r="CJ296" s="109"/>
      <c r="CK296" s="62">
        <f t="shared" si="611"/>
        <v>4.22</v>
      </c>
      <c r="CL296" s="61">
        <f t="shared" si="612"/>
        <v>0</v>
      </c>
      <c r="CM296" s="61">
        <f>(A!C297-NF!CK296)*NF!CJ296</f>
        <v>0</v>
      </c>
      <c r="CN296" s="61" t="str">
        <f t="shared" si="613"/>
        <v>Massa Pizza Cesabela 380g</v>
      </c>
      <c r="CO296" s="109"/>
      <c r="CP296" s="62">
        <f t="shared" si="614"/>
        <v>4.22</v>
      </c>
      <c r="CQ296" s="61">
        <f t="shared" si="615"/>
        <v>0</v>
      </c>
      <c r="CR296" s="161">
        <f>(A!C297-NF!CP296)*NF!CO296</f>
        <v>0</v>
      </c>
      <c r="CS296" s="109"/>
      <c r="CT296" s="62">
        <f t="shared" si="616"/>
        <v>4.22</v>
      </c>
      <c r="CU296" s="61">
        <f t="shared" si="617"/>
        <v>0</v>
      </c>
      <c r="CV296" s="61">
        <f>(A!C297-NF!CT296)*NF!CS296</f>
        <v>0</v>
      </c>
      <c r="CW296" s="61" t="str">
        <f t="shared" si="618"/>
        <v>Massa Pizza Cesabela 380g</v>
      </c>
      <c r="CX296" s="109"/>
      <c r="CY296" s="62">
        <f t="shared" si="619"/>
        <v>4.22</v>
      </c>
      <c r="CZ296" s="61">
        <f t="shared" si="620"/>
        <v>0</v>
      </c>
      <c r="DA296" s="161">
        <f>(A!C297-NF!CY296)*NF!CX296</f>
        <v>0</v>
      </c>
      <c r="DB296" s="109"/>
      <c r="DC296" s="62">
        <f t="shared" si="621"/>
        <v>4.22</v>
      </c>
      <c r="DD296" s="61">
        <f t="shared" si="622"/>
        <v>0</v>
      </c>
      <c r="DE296" s="61">
        <f>(A!C297-NF!DC296)*NF!DB296</f>
        <v>0</v>
      </c>
      <c r="DF296" s="61" t="str">
        <f t="shared" si="623"/>
        <v>Massa Pizza Cesabela 380g</v>
      </c>
      <c r="DG296" s="109"/>
      <c r="DH296" s="62">
        <f t="shared" si="624"/>
        <v>4.22</v>
      </c>
      <c r="DI296" s="61">
        <f t="shared" si="625"/>
        <v>0</v>
      </c>
      <c r="DJ296" s="161">
        <f>(A!C297-NF!DH296)*NF!DG296</f>
        <v>0</v>
      </c>
      <c r="DK296" s="109"/>
      <c r="DL296" s="62">
        <f t="shared" si="626"/>
        <v>4.22</v>
      </c>
      <c r="DM296" s="61">
        <f t="shared" si="627"/>
        <v>0</v>
      </c>
      <c r="DN296" s="61">
        <f>(A!C297-NF!DL296)*NF!DK296</f>
        <v>0</v>
      </c>
      <c r="DO296" s="61" t="str">
        <f t="shared" si="628"/>
        <v>Massa Pizza Cesabela 380g</v>
      </c>
      <c r="DP296" s="109"/>
      <c r="DQ296" s="62">
        <f t="shared" si="629"/>
        <v>4.22</v>
      </c>
      <c r="DR296" s="61">
        <f t="shared" si="630"/>
        <v>0</v>
      </c>
      <c r="DS296" s="161">
        <f>(A!C297-NF!DQ296)*NF!DP296</f>
        <v>0</v>
      </c>
      <c r="DT296" s="109"/>
      <c r="DU296" s="62">
        <f t="shared" si="631"/>
        <v>4.22</v>
      </c>
      <c r="DV296" s="61">
        <f t="shared" si="632"/>
        <v>0</v>
      </c>
      <c r="DW296" s="61">
        <f>(A!C297-NF!DU296)*NF!DT296</f>
        <v>0</v>
      </c>
      <c r="DX296" s="61" t="str">
        <f t="shared" si="633"/>
        <v>Massa Pizza Cesabela 380g</v>
      </c>
      <c r="DY296" s="109"/>
      <c r="DZ296" s="62">
        <f t="shared" si="634"/>
        <v>4.22</v>
      </c>
      <c r="EA296" s="61">
        <f t="shared" si="635"/>
        <v>0</v>
      </c>
      <c r="EB296" s="161">
        <f>(A!C297-NF!DZ296)*NF!DY296</f>
        <v>0</v>
      </c>
      <c r="EC296" s="109"/>
      <c r="ED296" s="62">
        <f t="shared" si="636"/>
        <v>4.22</v>
      </c>
      <c r="EE296" s="61">
        <f t="shared" si="637"/>
        <v>0</v>
      </c>
      <c r="EF296" s="61">
        <f>(A!C297-NF!ED296)*NF!EC296</f>
        <v>0</v>
      </c>
      <c r="EG296" s="61" t="str">
        <f t="shared" si="638"/>
        <v>Massa Pizza Cesabela 380g</v>
      </c>
      <c r="EH296" s="109"/>
      <c r="EI296" s="62">
        <f t="shared" si="639"/>
        <v>4.22</v>
      </c>
      <c r="EJ296" s="61">
        <f t="shared" si="640"/>
        <v>0</v>
      </c>
      <c r="EK296" s="161">
        <f>(A!C297-NF!EI296)*NF!EH296</f>
        <v>0</v>
      </c>
      <c r="EL296" s="109"/>
      <c r="EM296" s="62">
        <f t="shared" si="641"/>
        <v>4.22</v>
      </c>
      <c r="EN296" s="61">
        <f t="shared" si="642"/>
        <v>0</v>
      </c>
      <c r="EO296" s="161">
        <f>(A!C297-NF!EM296)*NF!EL296</f>
        <v>0</v>
      </c>
      <c r="EP296" s="61" t="str">
        <f t="shared" si="643"/>
        <v>Massa Pizza Cesabela 380g</v>
      </c>
      <c r="EQ296" s="109"/>
      <c r="ER296" s="62">
        <f t="shared" si="644"/>
        <v>4.22</v>
      </c>
      <c r="ES296" s="61">
        <f t="shared" si="645"/>
        <v>0</v>
      </c>
      <c r="ET296" s="161">
        <f>(A!C297-NF!ER296)*NF!EQ296</f>
        <v>0</v>
      </c>
      <c r="EU296" s="109"/>
      <c r="EV296" s="62">
        <f t="shared" si="646"/>
        <v>4.22</v>
      </c>
      <c r="EW296" s="61">
        <f t="shared" si="647"/>
        <v>0</v>
      </c>
      <c r="EX296" s="161">
        <f>(A!C297-NF!EV296)*NF!EU296</f>
        <v>0</v>
      </c>
      <c r="EY296" s="61" t="str">
        <f t="shared" si="648"/>
        <v>Massa Pizza Cesabela 380g</v>
      </c>
      <c r="EZ296" s="109"/>
      <c r="FA296" s="62">
        <f t="shared" si="649"/>
        <v>4.22</v>
      </c>
      <c r="FB296" s="61">
        <f t="shared" si="650"/>
        <v>0</v>
      </c>
      <c r="FC296" s="161">
        <f>(A!C297-NF!FA296)*NF!EZ296</f>
        <v>0</v>
      </c>
      <c r="FD296" s="109"/>
      <c r="FE296" s="62">
        <f t="shared" si="651"/>
        <v>4.22</v>
      </c>
      <c r="FF296" s="61">
        <f t="shared" si="652"/>
        <v>0</v>
      </c>
      <c r="FG296" s="161">
        <f>(A!C297-NF!FE296)*NF!FD296</f>
        <v>0</v>
      </c>
      <c r="FH296" s="61" t="str">
        <f t="shared" si="653"/>
        <v>Massa Pizza Cesabela 380g</v>
      </c>
      <c r="FI296" s="109"/>
      <c r="FJ296" s="62">
        <f t="shared" si="654"/>
        <v>4.22</v>
      </c>
      <c r="FK296" s="61">
        <f t="shared" si="655"/>
        <v>0</v>
      </c>
      <c r="FL296" s="161">
        <f>(A!C297-NF!FJ296)*NF!FI296</f>
        <v>0</v>
      </c>
      <c r="FM296" s="109"/>
      <c r="FN296" s="62">
        <f t="shared" si="656"/>
        <v>4.22</v>
      </c>
      <c r="FO296" s="61">
        <f t="shared" si="657"/>
        <v>0</v>
      </c>
      <c r="FP296" s="161">
        <f>(A!C297-NF!FN296)*NF!FM296</f>
        <v>0</v>
      </c>
      <c r="FQ296" s="61" t="str">
        <f t="shared" si="658"/>
        <v>Massa Pizza Cesabela 380g</v>
      </c>
      <c r="FR296" s="109"/>
      <c r="FS296" s="62">
        <f t="shared" si="659"/>
        <v>4.22</v>
      </c>
      <c r="FT296" s="161">
        <f t="shared" si="660"/>
        <v>0</v>
      </c>
      <c r="FU296" s="161">
        <f>(A!C297-NF!FS296)*NF!FR296</f>
        <v>0</v>
      </c>
      <c r="FV296" s="109"/>
      <c r="FW296" s="62">
        <f t="shared" si="661"/>
        <v>4.22</v>
      </c>
      <c r="FX296" s="61">
        <f t="shared" si="662"/>
        <v>0</v>
      </c>
      <c r="FY296" s="161">
        <f>(A!C297-NF!FW296)*NF!FV296</f>
        <v>0</v>
      </c>
      <c r="FZ296" s="61" t="str">
        <f t="shared" si="663"/>
        <v>Massa Pizza Cesabela 380g</v>
      </c>
      <c r="GA296" s="109"/>
      <c r="GB296" s="62">
        <f t="shared" si="664"/>
        <v>4.22</v>
      </c>
      <c r="GC296" s="61">
        <f t="shared" si="665"/>
        <v>0</v>
      </c>
      <c r="GD296" s="161">
        <f>(A!C297-NF!GB296)*NF!GA296</f>
        <v>0</v>
      </c>
      <c r="GE296" s="109"/>
      <c r="GF296" s="62">
        <f t="shared" si="666"/>
        <v>4.22</v>
      </c>
      <c r="GG296" s="61">
        <f t="shared" si="667"/>
        <v>0</v>
      </c>
      <c r="GH296" s="161">
        <f>(A!C297-NF!GF296)*NF!GE296</f>
        <v>0</v>
      </c>
      <c r="GI296" s="61" t="str">
        <f t="shared" si="668"/>
        <v>Massa Pizza Cesabela 380g</v>
      </c>
      <c r="GJ296" s="109"/>
      <c r="GK296" s="62">
        <f t="shared" si="669"/>
        <v>4.22</v>
      </c>
      <c r="GL296" s="61">
        <f t="shared" si="670"/>
        <v>0</v>
      </c>
      <c r="GM296" s="161">
        <f>(A!C297-NF!GK296)*NF!GJ296</f>
        <v>0</v>
      </c>
      <c r="GN296" s="109"/>
      <c r="GO296" s="62">
        <f t="shared" si="671"/>
        <v>4.22</v>
      </c>
      <c r="GP296" s="61">
        <f t="shared" si="672"/>
        <v>0</v>
      </c>
      <c r="GQ296" s="161">
        <f>(A!C297-NF!GO296)*NF!GN296</f>
        <v>0</v>
      </c>
      <c r="GR296" s="61" t="str">
        <f t="shared" si="673"/>
        <v>Massa Pizza Cesabela 380g</v>
      </c>
      <c r="GS296" s="109"/>
      <c r="GT296" s="62">
        <f t="shared" si="674"/>
        <v>4.22</v>
      </c>
      <c r="GU296" s="61">
        <f t="shared" si="675"/>
        <v>0</v>
      </c>
      <c r="GV296" s="161">
        <f>(A!C297-NF!GT296)*NF!GS296</f>
        <v>0</v>
      </c>
      <c r="GW296" s="109"/>
      <c r="GX296" s="62">
        <f t="shared" si="676"/>
        <v>4.22</v>
      </c>
      <c r="GY296" s="61">
        <f t="shared" si="677"/>
        <v>0</v>
      </c>
      <c r="GZ296" s="161">
        <f>(A!C297-NF!GX296)*NF!GW296</f>
        <v>0</v>
      </c>
      <c r="HA296" s="61" t="str">
        <f t="shared" si="678"/>
        <v>Massa Pizza Cesabela 380g</v>
      </c>
      <c r="HB296" s="109"/>
      <c r="HC296" s="62">
        <f t="shared" si="679"/>
        <v>4.22</v>
      </c>
      <c r="HD296" s="61">
        <f t="shared" si="680"/>
        <v>0</v>
      </c>
      <c r="HE296" s="161">
        <f>(A!C297-NF!HC296)*NF!HB296</f>
        <v>0</v>
      </c>
      <c r="HF296" s="109"/>
      <c r="HG296" s="62">
        <f t="shared" si="681"/>
        <v>4.22</v>
      </c>
      <c r="HH296" s="61">
        <f t="shared" si="682"/>
        <v>0</v>
      </c>
      <c r="HI296" s="161">
        <f>(A!C297-NF!HG296)*NF!HF296</f>
        <v>0</v>
      </c>
      <c r="HJ296" s="61" t="str">
        <f t="shared" si="683"/>
        <v>Massa Pizza Cesabela 380g</v>
      </c>
      <c r="HK296" s="109"/>
      <c r="HL296" s="62">
        <f t="shared" si="684"/>
        <v>4.22</v>
      </c>
      <c r="HM296" s="61">
        <f t="shared" si="685"/>
        <v>0</v>
      </c>
      <c r="HN296" s="161">
        <f>(A!C297-NF!HL296)*NF!HK296</f>
        <v>0</v>
      </c>
      <c r="HO296" s="109"/>
      <c r="HP296" s="62">
        <f t="shared" si="686"/>
        <v>4.22</v>
      </c>
      <c r="HQ296" s="61">
        <f t="shared" si="687"/>
        <v>0</v>
      </c>
      <c r="HR296" s="161">
        <f>(A!C297-NF!HP296)*NF!HO296</f>
        <v>0</v>
      </c>
      <c r="HS296" s="61" t="str">
        <f t="shared" si="688"/>
        <v>Massa Pizza Cesabela 380g</v>
      </c>
      <c r="HT296" s="109"/>
      <c r="HU296" s="62">
        <f t="shared" si="689"/>
        <v>4.22</v>
      </c>
      <c r="HV296" s="61">
        <f t="shared" si="690"/>
        <v>0</v>
      </c>
      <c r="HW296" s="161">
        <f>(A!C297-NF!HU296)*NF!HT296</f>
        <v>0</v>
      </c>
      <c r="HX296" s="109"/>
      <c r="HY296" s="62">
        <f t="shared" si="691"/>
        <v>4.22</v>
      </c>
      <c r="HZ296" s="61">
        <f t="shared" si="692"/>
        <v>0</v>
      </c>
      <c r="IA296" s="161">
        <f>(A!C297-NF!HY296)*NF!HX296</f>
        <v>0</v>
      </c>
      <c r="IB296" s="61" t="str">
        <f t="shared" si="693"/>
        <v>Massa Pizza Cesabela 380g</v>
      </c>
      <c r="IC296" s="109"/>
      <c r="ID296" s="62">
        <f t="shared" si="694"/>
        <v>4.22</v>
      </c>
      <c r="IE296" s="61">
        <f t="shared" si="695"/>
        <v>0</v>
      </c>
      <c r="IF296" s="161">
        <f>(A!C297-NF!ID296)*NF!IC296</f>
        <v>0</v>
      </c>
      <c r="IG296" s="61" t="str">
        <f t="shared" si="696"/>
        <v>Massa Pizza Cesabela 380g</v>
      </c>
      <c r="IH296" s="109"/>
      <c r="II296" s="62">
        <f t="shared" si="697"/>
        <v>4.22</v>
      </c>
      <c r="IJ296" s="61">
        <f t="shared" si="698"/>
        <v>0</v>
      </c>
      <c r="IK296" s="161">
        <f>(A!C297-NF!II296)*NF!IH296</f>
        <v>0</v>
      </c>
      <c r="IL296" s="61" t="str">
        <f t="shared" si="699"/>
        <v>Massa Pizza Cesabela 380g</v>
      </c>
      <c r="IM296" s="61"/>
      <c r="IN296" s="61">
        <f t="shared" si="700"/>
        <v>4.22</v>
      </c>
      <c r="IO296" s="61">
        <f t="shared" si="701"/>
        <v>0</v>
      </c>
      <c r="IP296" s="161">
        <f>(A!C297-NF!IN296)*NF!IM296</f>
        <v>0</v>
      </c>
      <c r="IQ296" s="61">
        <f t="shared" si="702"/>
        <v>0</v>
      </c>
      <c r="IR296" s="107">
        <f t="shared" si="703"/>
        <v>0</v>
      </c>
      <c r="IS296" s="97" t="e">
        <f t="shared" si="704"/>
        <v>#DIV/0!</v>
      </c>
      <c r="IT296" s="162"/>
      <c r="IU296" s="162"/>
      <c r="IV296" s="162"/>
    </row>
    <row r="297" spans="1:256" x14ac:dyDescent="0.2">
      <c r="A297" s="163" t="str">
        <f>A!B298</f>
        <v>Mistura Queijo Gordura Vegetal Cheddar Kg</v>
      </c>
      <c r="B297" s="163">
        <f>A!C298</f>
        <v>5.88</v>
      </c>
      <c r="C297" s="104"/>
      <c r="D297" s="102">
        <f t="shared" si="564"/>
        <v>5.88</v>
      </c>
      <c r="E297" s="103">
        <f t="shared" si="565"/>
        <v>0</v>
      </c>
      <c r="F297" s="105">
        <f>(A!C298-NF!D297)*NF!C297</f>
        <v>0</v>
      </c>
      <c r="G297" s="104"/>
      <c r="H297" s="102">
        <f t="shared" si="566"/>
        <v>5.88</v>
      </c>
      <c r="I297" s="59">
        <f t="shared" si="567"/>
        <v>0</v>
      </c>
      <c r="J297" s="59">
        <f>(A!C298-NF!H297)*NF!G297</f>
        <v>0</v>
      </c>
      <c r="K297" s="59" t="str">
        <f t="shared" si="568"/>
        <v>Mistura Queijo Gordura Vegetal Cheddar Kg</v>
      </c>
      <c r="L297" s="104"/>
      <c r="M297" s="60">
        <f t="shared" si="569"/>
        <v>5.88</v>
      </c>
      <c r="N297" s="103">
        <f t="shared" si="570"/>
        <v>0</v>
      </c>
      <c r="O297" s="105">
        <f>(A!C298-NF!M297)*NF!L297</f>
        <v>0</v>
      </c>
      <c r="P297" s="104"/>
      <c r="Q297" s="102">
        <f t="shared" si="571"/>
        <v>5.88</v>
      </c>
      <c r="R297" s="59">
        <f t="shared" si="572"/>
        <v>0</v>
      </c>
      <c r="S297" s="103">
        <f>(A!C298-NF!Q297)*NF!P297</f>
        <v>0</v>
      </c>
      <c r="T297" s="103" t="str">
        <f t="shared" si="573"/>
        <v>Mistura Queijo Gordura Vegetal Cheddar Kg</v>
      </c>
      <c r="U297" s="104"/>
      <c r="V297" s="102">
        <f t="shared" si="574"/>
        <v>5.88</v>
      </c>
      <c r="W297" s="59">
        <f t="shared" si="575"/>
        <v>0</v>
      </c>
      <c r="X297" s="106">
        <f>(A!C298-NF!V297)*NF!U297</f>
        <v>0</v>
      </c>
      <c r="Y297" s="104"/>
      <c r="Z297" s="60">
        <f t="shared" si="576"/>
        <v>5.88</v>
      </c>
      <c r="AA297" s="59">
        <f t="shared" si="577"/>
        <v>0</v>
      </c>
      <c r="AB297" s="59">
        <f>(A!C298-NF!Z297)*NF!Y297</f>
        <v>0</v>
      </c>
      <c r="AC297" s="59" t="str">
        <f t="shared" si="578"/>
        <v>Mistura Queijo Gordura Vegetal Cheddar Kg</v>
      </c>
      <c r="AD297" s="104"/>
      <c r="AE297" s="60">
        <f t="shared" si="579"/>
        <v>5.88</v>
      </c>
      <c r="AF297" s="59">
        <f t="shared" si="580"/>
        <v>0</v>
      </c>
      <c r="AG297" s="106">
        <f>(A!C298-NF!AE297)*NF!AD297</f>
        <v>0</v>
      </c>
      <c r="AH297" s="104"/>
      <c r="AI297" s="60">
        <f t="shared" si="581"/>
        <v>5.88</v>
      </c>
      <c r="AJ297" s="59">
        <f t="shared" si="582"/>
        <v>0</v>
      </c>
      <c r="AK297" s="59">
        <f>(A!C298-NF!AI297)*NF!AH297</f>
        <v>0</v>
      </c>
      <c r="AL297" s="59" t="str">
        <f t="shared" si="583"/>
        <v>Mistura Queijo Gordura Vegetal Cheddar Kg</v>
      </c>
      <c r="AM297" s="104"/>
      <c r="AN297" s="60">
        <f t="shared" si="584"/>
        <v>5.88</v>
      </c>
      <c r="AO297" s="59">
        <f t="shared" si="585"/>
        <v>0</v>
      </c>
      <c r="AP297" s="106">
        <f>(A!C298-NF!AN297)*NF!AM297</f>
        <v>0</v>
      </c>
      <c r="AQ297" s="104"/>
      <c r="AR297" s="60">
        <f t="shared" si="586"/>
        <v>5.88</v>
      </c>
      <c r="AS297" s="59">
        <f t="shared" si="587"/>
        <v>0</v>
      </c>
      <c r="AT297" s="59">
        <f>(A!C298-NF!AR297)*NF!AQ297</f>
        <v>0</v>
      </c>
      <c r="AU297" s="59" t="str">
        <f t="shared" si="588"/>
        <v>Mistura Queijo Gordura Vegetal Cheddar Kg</v>
      </c>
      <c r="AV297" s="104"/>
      <c r="AW297" s="60">
        <f t="shared" si="589"/>
        <v>5.88</v>
      </c>
      <c r="AX297" s="59">
        <f t="shared" si="590"/>
        <v>0</v>
      </c>
      <c r="AY297" s="106">
        <f>(A!C298-NF!AW297)*NF!AV297</f>
        <v>0</v>
      </c>
      <c r="AZ297" s="104"/>
      <c r="BA297" s="60">
        <f t="shared" si="591"/>
        <v>5.88</v>
      </c>
      <c r="BB297" s="59">
        <f t="shared" si="592"/>
        <v>0</v>
      </c>
      <c r="BC297" s="59">
        <f>(A!C298-NF!BA297)*NF!AZ297</f>
        <v>0</v>
      </c>
      <c r="BD297" s="59" t="str">
        <f t="shared" si="593"/>
        <v>Mistura Queijo Gordura Vegetal Cheddar Kg</v>
      </c>
      <c r="BE297" s="104"/>
      <c r="BF297" s="60">
        <f t="shared" si="594"/>
        <v>5.88</v>
      </c>
      <c r="BG297" s="59">
        <f t="shared" si="595"/>
        <v>0</v>
      </c>
      <c r="BH297" s="106">
        <f>(A!C298-NF!BF297)*NF!BE297</f>
        <v>0</v>
      </c>
      <c r="BI297" s="104"/>
      <c r="BJ297" s="60">
        <f t="shared" si="596"/>
        <v>5.88</v>
      </c>
      <c r="BK297" s="59">
        <f t="shared" si="597"/>
        <v>0</v>
      </c>
      <c r="BL297" s="59">
        <f>(A!C298-NF!BJ297)*NF!BI297</f>
        <v>0</v>
      </c>
      <c r="BM297" s="59" t="str">
        <f t="shared" si="598"/>
        <v>Mistura Queijo Gordura Vegetal Cheddar Kg</v>
      </c>
      <c r="BN297" s="104"/>
      <c r="BO297" s="60">
        <f t="shared" si="599"/>
        <v>5.88</v>
      </c>
      <c r="BP297" s="59">
        <f t="shared" si="600"/>
        <v>0</v>
      </c>
      <c r="BQ297" s="106">
        <f>(A!C298-NF!BO297)*NF!BN297</f>
        <v>0</v>
      </c>
      <c r="BR297" s="104"/>
      <c r="BS297" s="60">
        <f t="shared" si="601"/>
        <v>5.88</v>
      </c>
      <c r="BT297" s="59">
        <f t="shared" si="602"/>
        <v>0</v>
      </c>
      <c r="BU297" s="59">
        <f>(A!C298-NF!BS297)*NF!BR297</f>
        <v>0</v>
      </c>
      <c r="BV297" s="59" t="str">
        <f t="shared" si="603"/>
        <v>Mistura Queijo Gordura Vegetal Cheddar Kg</v>
      </c>
      <c r="BW297" s="104"/>
      <c r="BX297" s="60">
        <f t="shared" si="604"/>
        <v>5.88</v>
      </c>
      <c r="BY297" s="59">
        <f t="shared" si="605"/>
        <v>0</v>
      </c>
      <c r="BZ297" s="106">
        <f>(A!C298-NF!BX297)*NF!BW297</f>
        <v>0</v>
      </c>
      <c r="CA297" s="104"/>
      <c r="CB297" s="60">
        <f t="shared" si="606"/>
        <v>5.88</v>
      </c>
      <c r="CC297" s="59">
        <f t="shared" si="607"/>
        <v>0</v>
      </c>
      <c r="CD297" s="59">
        <f>(A!C298-NF!CB297)*NF!CA297</f>
        <v>0</v>
      </c>
      <c r="CE297" s="59" t="str">
        <f t="shared" si="608"/>
        <v>Mistura Queijo Gordura Vegetal Cheddar Kg</v>
      </c>
      <c r="CF297" s="104"/>
      <c r="CG297" s="60">
        <f t="shared" si="609"/>
        <v>5.88</v>
      </c>
      <c r="CH297" s="59">
        <f t="shared" si="610"/>
        <v>0</v>
      </c>
      <c r="CI297" s="106">
        <f>(A!C298-NF!CG297)*NF!CF297</f>
        <v>0</v>
      </c>
      <c r="CJ297" s="104"/>
      <c r="CK297" s="60">
        <f t="shared" si="611"/>
        <v>5.88</v>
      </c>
      <c r="CL297" s="59">
        <f t="shared" si="612"/>
        <v>0</v>
      </c>
      <c r="CM297" s="59">
        <f>(A!C298-NF!CK297)*NF!CJ297</f>
        <v>0</v>
      </c>
      <c r="CN297" s="59" t="str">
        <f t="shared" si="613"/>
        <v>Mistura Queijo Gordura Vegetal Cheddar Kg</v>
      </c>
      <c r="CO297" s="104"/>
      <c r="CP297" s="60">
        <f t="shared" si="614"/>
        <v>5.88</v>
      </c>
      <c r="CQ297" s="59">
        <f t="shared" si="615"/>
        <v>0</v>
      </c>
      <c r="CR297" s="106">
        <f>(A!C298-NF!CP297)*NF!CO297</f>
        <v>0</v>
      </c>
      <c r="CS297" s="104"/>
      <c r="CT297" s="60">
        <f t="shared" si="616"/>
        <v>5.88</v>
      </c>
      <c r="CU297" s="59">
        <f t="shared" si="617"/>
        <v>0</v>
      </c>
      <c r="CV297" s="59">
        <f>(A!C298-NF!CT297)*NF!CS297</f>
        <v>0</v>
      </c>
      <c r="CW297" s="59" t="str">
        <f t="shared" si="618"/>
        <v>Mistura Queijo Gordura Vegetal Cheddar Kg</v>
      </c>
      <c r="CX297" s="104"/>
      <c r="CY297" s="60">
        <f t="shared" si="619"/>
        <v>5.88</v>
      </c>
      <c r="CZ297" s="59">
        <f t="shared" si="620"/>
        <v>0</v>
      </c>
      <c r="DA297" s="106">
        <f>(A!C298-NF!CY297)*NF!CX297</f>
        <v>0</v>
      </c>
      <c r="DB297" s="104"/>
      <c r="DC297" s="60">
        <f t="shared" si="621"/>
        <v>5.88</v>
      </c>
      <c r="DD297" s="59">
        <f t="shared" si="622"/>
        <v>0</v>
      </c>
      <c r="DE297" s="59">
        <f>(A!C298-NF!DC297)*NF!DB297</f>
        <v>0</v>
      </c>
      <c r="DF297" s="59" t="str">
        <f t="shared" si="623"/>
        <v>Mistura Queijo Gordura Vegetal Cheddar Kg</v>
      </c>
      <c r="DG297" s="104"/>
      <c r="DH297" s="60">
        <f t="shared" si="624"/>
        <v>5.88</v>
      </c>
      <c r="DI297" s="59">
        <f t="shared" si="625"/>
        <v>0</v>
      </c>
      <c r="DJ297" s="106">
        <f>(A!C298-NF!DH297)*NF!DG297</f>
        <v>0</v>
      </c>
      <c r="DK297" s="104"/>
      <c r="DL297" s="60">
        <f t="shared" si="626"/>
        <v>5.88</v>
      </c>
      <c r="DM297" s="59">
        <f t="shared" si="627"/>
        <v>0</v>
      </c>
      <c r="DN297" s="59">
        <f>(A!C298-NF!DL297)*NF!DK297</f>
        <v>0</v>
      </c>
      <c r="DO297" s="59" t="str">
        <f t="shared" si="628"/>
        <v>Mistura Queijo Gordura Vegetal Cheddar Kg</v>
      </c>
      <c r="DP297" s="104"/>
      <c r="DQ297" s="60">
        <f t="shared" si="629"/>
        <v>5.88</v>
      </c>
      <c r="DR297" s="59">
        <f t="shared" si="630"/>
        <v>0</v>
      </c>
      <c r="DS297" s="106">
        <f>(A!C298-NF!DQ297)*NF!DP297</f>
        <v>0</v>
      </c>
      <c r="DT297" s="104"/>
      <c r="DU297" s="60">
        <f t="shared" si="631"/>
        <v>5.88</v>
      </c>
      <c r="DV297" s="59">
        <f t="shared" si="632"/>
        <v>0</v>
      </c>
      <c r="DW297" s="59">
        <f>(A!C298-NF!DU297)*NF!DT297</f>
        <v>0</v>
      </c>
      <c r="DX297" s="59" t="str">
        <f t="shared" si="633"/>
        <v>Mistura Queijo Gordura Vegetal Cheddar Kg</v>
      </c>
      <c r="DY297" s="104"/>
      <c r="DZ297" s="60">
        <f t="shared" si="634"/>
        <v>5.88</v>
      </c>
      <c r="EA297" s="59">
        <f t="shared" si="635"/>
        <v>0</v>
      </c>
      <c r="EB297" s="106">
        <f>(A!C298-NF!DZ297)*NF!DY297</f>
        <v>0</v>
      </c>
      <c r="EC297" s="104"/>
      <c r="ED297" s="60">
        <f t="shared" si="636"/>
        <v>5.88</v>
      </c>
      <c r="EE297" s="59">
        <f t="shared" si="637"/>
        <v>0</v>
      </c>
      <c r="EF297" s="59">
        <f>(A!C298-NF!ED297)*NF!EC297</f>
        <v>0</v>
      </c>
      <c r="EG297" s="59" t="str">
        <f t="shared" si="638"/>
        <v>Mistura Queijo Gordura Vegetal Cheddar Kg</v>
      </c>
      <c r="EH297" s="104"/>
      <c r="EI297" s="60">
        <f t="shared" si="639"/>
        <v>5.88</v>
      </c>
      <c r="EJ297" s="59">
        <f t="shared" si="640"/>
        <v>0</v>
      </c>
      <c r="EK297" s="106">
        <f>(A!C298-NF!EI297)*NF!EH297</f>
        <v>0</v>
      </c>
      <c r="EL297" s="104"/>
      <c r="EM297" s="60">
        <f t="shared" si="641"/>
        <v>5.88</v>
      </c>
      <c r="EN297" s="59">
        <f t="shared" si="642"/>
        <v>0</v>
      </c>
      <c r="EO297" s="106">
        <f>(A!C298-NF!EM297)*NF!EL297</f>
        <v>0</v>
      </c>
      <c r="EP297" s="59" t="str">
        <f t="shared" si="643"/>
        <v>Mistura Queijo Gordura Vegetal Cheddar Kg</v>
      </c>
      <c r="EQ297" s="104"/>
      <c r="ER297" s="60">
        <f t="shared" si="644"/>
        <v>5.88</v>
      </c>
      <c r="ES297" s="59">
        <f t="shared" si="645"/>
        <v>0</v>
      </c>
      <c r="ET297" s="106">
        <f>(A!C298-NF!ER297)*NF!EQ297</f>
        <v>0</v>
      </c>
      <c r="EU297" s="104"/>
      <c r="EV297" s="60">
        <f t="shared" si="646"/>
        <v>5.88</v>
      </c>
      <c r="EW297" s="59">
        <f t="shared" si="647"/>
        <v>0</v>
      </c>
      <c r="EX297" s="106">
        <f>(A!C298-NF!EV297)*NF!EU297</f>
        <v>0</v>
      </c>
      <c r="EY297" s="59" t="str">
        <f t="shared" si="648"/>
        <v>Mistura Queijo Gordura Vegetal Cheddar Kg</v>
      </c>
      <c r="EZ297" s="104"/>
      <c r="FA297" s="60">
        <f t="shared" si="649"/>
        <v>5.88</v>
      </c>
      <c r="FB297" s="59">
        <f t="shared" si="650"/>
        <v>0</v>
      </c>
      <c r="FC297" s="106">
        <f>(A!C298-NF!FA297)*NF!EZ297</f>
        <v>0</v>
      </c>
      <c r="FD297" s="104"/>
      <c r="FE297" s="60">
        <f t="shared" si="651"/>
        <v>5.88</v>
      </c>
      <c r="FF297" s="59">
        <f t="shared" si="652"/>
        <v>0</v>
      </c>
      <c r="FG297" s="106">
        <f>(A!C298-NF!FE297)*NF!FD297</f>
        <v>0</v>
      </c>
      <c r="FH297" s="59" t="str">
        <f t="shared" si="653"/>
        <v>Mistura Queijo Gordura Vegetal Cheddar Kg</v>
      </c>
      <c r="FI297" s="104"/>
      <c r="FJ297" s="60">
        <f t="shared" si="654"/>
        <v>5.88</v>
      </c>
      <c r="FK297" s="59">
        <f t="shared" si="655"/>
        <v>0</v>
      </c>
      <c r="FL297" s="106">
        <f>(A!C298-NF!FJ297)*NF!FI297</f>
        <v>0</v>
      </c>
      <c r="FM297" s="104"/>
      <c r="FN297" s="60">
        <f t="shared" si="656"/>
        <v>5.88</v>
      </c>
      <c r="FO297" s="59">
        <f t="shared" si="657"/>
        <v>0</v>
      </c>
      <c r="FP297" s="106">
        <f>(A!C298-NF!FN297)*NF!FM297</f>
        <v>0</v>
      </c>
      <c r="FQ297" s="59" t="str">
        <f t="shared" si="658"/>
        <v>Mistura Queijo Gordura Vegetal Cheddar Kg</v>
      </c>
      <c r="FR297" s="104"/>
      <c r="FS297" s="60">
        <f t="shared" si="659"/>
        <v>5.88</v>
      </c>
      <c r="FT297" s="106">
        <f t="shared" si="660"/>
        <v>0</v>
      </c>
      <c r="FU297" s="106">
        <f>(A!C298-NF!FS297)*NF!FR297</f>
        <v>0</v>
      </c>
      <c r="FV297" s="104"/>
      <c r="FW297" s="60">
        <f t="shared" si="661"/>
        <v>5.88</v>
      </c>
      <c r="FX297" s="59">
        <f t="shared" si="662"/>
        <v>0</v>
      </c>
      <c r="FY297" s="106">
        <f>(A!C298-NF!FW297)*NF!FV297</f>
        <v>0</v>
      </c>
      <c r="FZ297" s="59" t="str">
        <f t="shared" si="663"/>
        <v>Mistura Queijo Gordura Vegetal Cheddar Kg</v>
      </c>
      <c r="GA297" s="104"/>
      <c r="GB297" s="60">
        <f t="shared" si="664"/>
        <v>5.88</v>
      </c>
      <c r="GC297" s="59">
        <f t="shared" si="665"/>
        <v>0</v>
      </c>
      <c r="GD297" s="106">
        <f>(A!C298-NF!GB297)*NF!GA297</f>
        <v>0</v>
      </c>
      <c r="GE297" s="104"/>
      <c r="GF297" s="60">
        <f t="shared" si="666"/>
        <v>5.88</v>
      </c>
      <c r="GG297" s="59">
        <f t="shared" si="667"/>
        <v>0</v>
      </c>
      <c r="GH297" s="106">
        <f>(A!C298-NF!GF297)*NF!GE297</f>
        <v>0</v>
      </c>
      <c r="GI297" s="59" t="str">
        <f t="shared" si="668"/>
        <v>Mistura Queijo Gordura Vegetal Cheddar Kg</v>
      </c>
      <c r="GJ297" s="104"/>
      <c r="GK297" s="60">
        <f t="shared" si="669"/>
        <v>5.88</v>
      </c>
      <c r="GL297" s="59">
        <f t="shared" si="670"/>
        <v>0</v>
      </c>
      <c r="GM297" s="106">
        <f>(A!C298-NF!GK297)*NF!GJ297</f>
        <v>0</v>
      </c>
      <c r="GN297" s="104"/>
      <c r="GO297" s="60">
        <f t="shared" si="671"/>
        <v>5.88</v>
      </c>
      <c r="GP297" s="59">
        <f t="shared" si="672"/>
        <v>0</v>
      </c>
      <c r="GQ297" s="106">
        <f>(A!C298-NF!GO297)*NF!GN297</f>
        <v>0</v>
      </c>
      <c r="GR297" s="59" t="str">
        <f t="shared" si="673"/>
        <v>Mistura Queijo Gordura Vegetal Cheddar Kg</v>
      </c>
      <c r="GS297" s="104"/>
      <c r="GT297" s="60">
        <f t="shared" si="674"/>
        <v>5.88</v>
      </c>
      <c r="GU297" s="59">
        <f t="shared" si="675"/>
        <v>0</v>
      </c>
      <c r="GV297" s="106">
        <f>(A!C298-NF!GT297)*NF!GS297</f>
        <v>0</v>
      </c>
      <c r="GW297" s="104"/>
      <c r="GX297" s="60">
        <f t="shared" si="676"/>
        <v>5.88</v>
      </c>
      <c r="GY297" s="59">
        <f t="shared" si="677"/>
        <v>0</v>
      </c>
      <c r="GZ297" s="106">
        <f>(A!C298-NF!GX297)*NF!GW297</f>
        <v>0</v>
      </c>
      <c r="HA297" s="59" t="str">
        <f t="shared" si="678"/>
        <v>Mistura Queijo Gordura Vegetal Cheddar Kg</v>
      </c>
      <c r="HB297" s="104"/>
      <c r="HC297" s="60">
        <f t="shared" si="679"/>
        <v>5.88</v>
      </c>
      <c r="HD297" s="59">
        <f t="shared" si="680"/>
        <v>0</v>
      </c>
      <c r="HE297" s="106">
        <f>(A!C298-NF!HC297)*NF!HB297</f>
        <v>0</v>
      </c>
      <c r="HF297" s="104"/>
      <c r="HG297" s="60">
        <f t="shared" si="681"/>
        <v>5.88</v>
      </c>
      <c r="HH297" s="59">
        <f t="shared" si="682"/>
        <v>0</v>
      </c>
      <c r="HI297" s="106">
        <f>(A!C298-NF!HG297)*NF!HF297</f>
        <v>0</v>
      </c>
      <c r="HJ297" s="59" t="str">
        <f t="shared" si="683"/>
        <v>Mistura Queijo Gordura Vegetal Cheddar Kg</v>
      </c>
      <c r="HK297" s="104"/>
      <c r="HL297" s="60">
        <f t="shared" si="684"/>
        <v>5.88</v>
      </c>
      <c r="HM297" s="59">
        <f t="shared" si="685"/>
        <v>0</v>
      </c>
      <c r="HN297" s="106">
        <f>(A!C298-NF!HL297)*NF!HK297</f>
        <v>0</v>
      </c>
      <c r="HO297" s="104"/>
      <c r="HP297" s="60">
        <f t="shared" si="686"/>
        <v>5.88</v>
      </c>
      <c r="HQ297" s="59">
        <f t="shared" si="687"/>
        <v>0</v>
      </c>
      <c r="HR297" s="106">
        <f>(A!C298-NF!HP297)*NF!HO297</f>
        <v>0</v>
      </c>
      <c r="HS297" s="59" t="str">
        <f t="shared" si="688"/>
        <v>Mistura Queijo Gordura Vegetal Cheddar Kg</v>
      </c>
      <c r="HT297" s="104"/>
      <c r="HU297" s="60">
        <f t="shared" si="689"/>
        <v>5.88</v>
      </c>
      <c r="HV297" s="59">
        <f t="shared" si="690"/>
        <v>0</v>
      </c>
      <c r="HW297" s="106">
        <f>(A!C298-NF!HU297)*NF!HT297</f>
        <v>0</v>
      </c>
      <c r="HX297" s="104"/>
      <c r="HY297" s="60">
        <f t="shared" si="691"/>
        <v>5.88</v>
      </c>
      <c r="HZ297" s="59">
        <f t="shared" si="692"/>
        <v>0</v>
      </c>
      <c r="IA297" s="106">
        <f>(A!C298-NF!HY297)*NF!HX297</f>
        <v>0</v>
      </c>
      <c r="IB297" s="59" t="str">
        <f t="shared" si="693"/>
        <v>Mistura Queijo Gordura Vegetal Cheddar Kg</v>
      </c>
      <c r="IC297" s="104"/>
      <c r="ID297" s="60">
        <f t="shared" si="694"/>
        <v>5.88</v>
      </c>
      <c r="IE297" s="59">
        <f t="shared" si="695"/>
        <v>0</v>
      </c>
      <c r="IF297" s="106">
        <f>(A!C298-NF!ID297)*NF!IC297</f>
        <v>0</v>
      </c>
      <c r="IG297" s="59" t="str">
        <f t="shared" si="696"/>
        <v>Mistura Queijo Gordura Vegetal Cheddar Kg</v>
      </c>
      <c r="IH297" s="104"/>
      <c r="II297" s="60">
        <f t="shared" si="697"/>
        <v>5.88</v>
      </c>
      <c r="IJ297" s="59">
        <f t="shared" si="698"/>
        <v>0</v>
      </c>
      <c r="IK297" s="106">
        <f>(A!C298-NF!II297)*NF!IH297</f>
        <v>0</v>
      </c>
      <c r="IL297" s="59" t="str">
        <f t="shared" si="699"/>
        <v>Mistura Queijo Gordura Vegetal Cheddar Kg</v>
      </c>
      <c r="IM297" s="59"/>
      <c r="IN297" s="59">
        <f t="shared" si="700"/>
        <v>5.88</v>
      </c>
      <c r="IO297" s="59">
        <f t="shared" si="701"/>
        <v>0</v>
      </c>
      <c r="IP297" s="106">
        <f>(A!C298-NF!IN297)*NF!IM297</f>
        <v>0</v>
      </c>
      <c r="IQ297" s="59">
        <f t="shared" si="702"/>
        <v>0</v>
      </c>
      <c r="IR297" s="101">
        <f t="shared" si="703"/>
        <v>0</v>
      </c>
      <c r="IS297" s="103" t="e">
        <f t="shared" si="704"/>
        <v>#DIV/0!</v>
      </c>
      <c r="IT297" s="96"/>
      <c r="IU297" s="96"/>
      <c r="IV297" s="96"/>
    </row>
    <row r="298" spans="1:256" x14ac:dyDescent="0.2">
      <c r="A298" s="136" t="str">
        <f>A!B299</f>
        <v>Mistura Requeijão Cremille 400g</v>
      </c>
      <c r="B298" s="136">
        <f>A!C299</f>
        <v>5.46</v>
      </c>
      <c r="C298" s="109"/>
      <c r="D298" s="108">
        <f t="shared" si="564"/>
        <v>5.46</v>
      </c>
      <c r="E298" s="97">
        <f t="shared" si="565"/>
        <v>0</v>
      </c>
      <c r="F298" s="95">
        <f>(A!C299-NF!D298)*NF!C298</f>
        <v>0</v>
      </c>
      <c r="G298" s="109"/>
      <c r="H298" s="108">
        <f t="shared" si="566"/>
        <v>5.46</v>
      </c>
      <c r="I298" s="61">
        <f t="shared" si="567"/>
        <v>0</v>
      </c>
      <c r="J298" s="61">
        <f>(A!C299-NF!H298)*NF!G298</f>
        <v>0</v>
      </c>
      <c r="K298" s="61" t="str">
        <f t="shared" si="568"/>
        <v>Mistura Requeijão Cremille 400g</v>
      </c>
      <c r="L298" s="109"/>
      <c r="M298" s="62">
        <f t="shared" si="569"/>
        <v>5.46</v>
      </c>
      <c r="N298" s="97">
        <f t="shared" si="570"/>
        <v>0</v>
      </c>
      <c r="O298" s="95">
        <f>(A!C299-NF!M298)*NF!L298</f>
        <v>0</v>
      </c>
      <c r="P298" s="109"/>
      <c r="Q298" s="108">
        <f t="shared" si="571"/>
        <v>5.46</v>
      </c>
      <c r="R298" s="61">
        <f t="shared" si="572"/>
        <v>0</v>
      </c>
      <c r="S298" s="97">
        <f>(A!C299-NF!Q298)*NF!P298</f>
        <v>0</v>
      </c>
      <c r="T298" s="97" t="str">
        <f t="shared" si="573"/>
        <v>Mistura Requeijão Cremille 400g</v>
      </c>
      <c r="U298" s="109"/>
      <c r="V298" s="108">
        <f t="shared" si="574"/>
        <v>5.46</v>
      </c>
      <c r="W298" s="61">
        <f t="shared" si="575"/>
        <v>0</v>
      </c>
      <c r="X298" s="161">
        <f>(A!C299-NF!V298)*NF!U298</f>
        <v>0</v>
      </c>
      <c r="Y298" s="109"/>
      <c r="Z298" s="62">
        <f t="shared" si="576"/>
        <v>5.46</v>
      </c>
      <c r="AA298" s="61">
        <f t="shared" si="577"/>
        <v>0</v>
      </c>
      <c r="AB298" s="61">
        <f>(A!C299-NF!Z298)*NF!Y298</f>
        <v>0</v>
      </c>
      <c r="AC298" s="61" t="str">
        <f t="shared" si="578"/>
        <v>Mistura Requeijão Cremille 400g</v>
      </c>
      <c r="AD298" s="109"/>
      <c r="AE298" s="62">
        <f t="shared" si="579"/>
        <v>5.46</v>
      </c>
      <c r="AF298" s="61">
        <f t="shared" si="580"/>
        <v>0</v>
      </c>
      <c r="AG298" s="161">
        <f>(A!C299-NF!AE298)*NF!AD298</f>
        <v>0</v>
      </c>
      <c r="AH298" s="109"/>
      <c r="AI298" s="62">
        <f t="shared" si="581"/>
        <v>5.46</v>
      </c>
      <c r="AJ298" s="61">
        <f t="shared" si="582"/>
        <v>0</v>
      </c>
      <c r="AK298" s="61">
        <f>(A!C299-NF!AI298)*NF!AH298</f>
        <v>0</v>
      </c>
      <c r="AL298" s="61" t="str">
        <f t="shared" si="583"/>
        <v>Mistura Requeijão Cremille 400g</v>
      </c>
      <c r="AM298" s="109"/>
      <c r="AN298" s="62">
        <f t="shared" si="584"/>
        <v>5.46</v>
      </c>
      <c r="AO298" s="61">
        <f t="shared" si="585"/>
        <v>0</v>
      </c>
      <c r="AP298" s="161">
        <f>(A!C299-NF!AN298)*NF!AM298</f>
        <v>0</v>
      </c>
      <c r="AQ298" s="109"/>
      <c r="AR298" s="62">
        <f t="shared" si="586"/>
        <v>5.46</v>
      </c>
      <c r="AS298" s="61">
        <f t="shared" si="587"/>
        <v>0</v>
      </c>
      <c r="AT298" s="61">
        <f>(A!C299-NF!AR298)*NF!AQ298</f>
        <v>0</v>
      </c>
      <c r="AU298" s="61" t="str">
        <f t="shared" si="588"/>
        <v>Mistura Requeijão Cremille 400g</v>
      </c>
      <c r="AV298" s="109"/>
      <c r="AW298" s="62">
        <f t="shared" si="589"/>
        <v>5.46</v>
      </c>
      <c r="AX298" s="61">
        <f t="shared" si="590"/>
        <v>0</v>
      </c>
      <c r="AY298" s="161">
        <f>(A!C299-NF!AW298)*NF!AV298</f>
        <v>0</v>
      </c>
      <c r="AZ298" s="109"/>
      <c r="BA298" s="62">
        <f t="shared" si="591"/>
        <v>5.46</v>
      </c>
      <c r="BB298" s="61">
        <f t="shared" si="592"/>
        <v>0</v>
      </c>
      <c r="BC298" s="61">
        <f>(A!C299-NF!BA298)*NF!AZ298</f>
        <v>0</v>
      </c>
      <c r="BD298" s="61" t="str">
        <f t="shared" si="593"/>
        <v>Mistura Requeijão Cremille 400g</v>
      </c>
      <c r="BE298" s="109"/>
      <c r="BF298" s="62">
        <f t="shared" si="594"/>
        <v>5.46</v>
      </c>
      <c r="BG298" s="61">
        <f t="shared" si="595"/>
        <v>0</v>
      </c>
      <c r="BH298" s="161">
        <f>(A!C299-NF!BF298)*NF!BE298</f>
        <v>0</v>
      </c>
      <c r="BI298" s="109"/>
      <c r="BJ298" s="62">
        <f t="shared" si="596"/>
        <v>5.46</v>
      </c>
      <c r="BK298" s="61">
        <f t="shared" si="597"/>
        <v>0</v>
      </c>
      <c r="BL298" s="61">
        <f>(A!C299-NF!BJ298)*NF!BI298</f>
        <v>0</v>
      </c>
      <c r="BM298" s="61" t="str">
        <f t="shared" si="598"/>
        <v>Mistura Requeijão Cremille 400g</v>
      </c>
      <c r="BN298" s="109"/>
      <c r="BO298" s="62">
        <f t="shared" si="599"/>
        <v>5.46</v>
      </c>
      <c r="BP298" s="61">
        <f t="shared" si="600"/>
        <v>0</v>
      </c>
      <c r="BQ298" s="161">
        <f>(A!C299-NF!BO298)*NF!BN298</f>
        <v>0</v>
      </c>
      <c r="BR298" s="109"/>
      <c r="BS298" s="62">
        <f t="shared" si="601"/>
        <v>5.46</v>
      </c>
      <c r="BT298" s="61">
        <f t="shared" si="602"/>
        <v>0</v>
      </c>
      <c r="BU298" s="61">
        <f>(A!C299-NF!BS298)*NF!BR298</f>
        <v>0</v>
      </c>
      <c r="BV298" s="61" t="str">
        <f t="shared" si="603"/>
        <v>Mistura Requeijão Cremille 400g</v>
      </c>
      <c r="BW298" s="109"/>
      <c r="BX298" s="62">
        <f t="shared" si="604"/>
        <v>5.46</v>
      </c>
      <c r="BY298" s="61">
        <f t="shared" si="605"/>
        <v>0</v>
      </c>
      <c r="BZ298" s="161">
        <f>(A!C299-NF!BX298)*NF!BW298</f>
        <v>0</v>
      </c>
      <c r="CA298" s="109"/>
      <c r="CB298" s="62">
        <f t="shared" si="606"/>
        <v>5.46</v>
      </c>
      <c r="CC298" s="61">
        <f t="shared" si="607"/>
        <v>0</v>
      </c>
      <c r="CD298" s="61">
        <f>(A!C299-NF!CB298)*NF!CA298</f>
        <v>0</v>
      </c>
      <c r="CE298" s="61" t="str">
        <f t="shared" si="608"/>
        <v>Mistura Requeijão Cremille 400g</v>
      </c>
      <c r="CF298" s="109"/>
      <c r="CG298" s="62">
        <f t="shared" si="609"/>
        <v>5.46</v>
      </c>
      <c r="CH298" s="61">
        <f t="shared" si="610"/>
        <v>0</v>
      </c>
      <c r="CI298" s="161">
        <f>(A!C299-NF!CG298)*NF!CF298</f>
        <v>0</v>
      </c>
      <c r="CJ298" s="109"/>
      <c r="CK298" s="62">
        <f t="shared" si="611"/>
        <v>5.46</v>
      </c>
      <c r="CL298" s="61">
        <f t="shared" si="612"/>
        <v>0</v>
      </c>
      <c r="CM298" s="61">
        <f>(A!C299-NF!CK298)*NF!CJ298</f>
        <v>0</v>
      </c>
      <c r="CN298" s="61" t="str">
        <f t="shared" si="613"/>
        <v>Mistura Requeijão Cremille 400g</v>
      </c>
      <c r="CO298" s="109"/>
      <c r="CP298" s="62">
        <f t="shared" si="614"/>
        <v>5.46</v>
      </c>
      <c r="CQ298" s="61">
        <f t="shared" si="615"/>
        <v>0</v>
      </c>
      <c r="CR298" s="161">
        <f>(A!C299-NF!CP298)*NF!CO298</f>
        <v>0</v>
      </c>
      <c r="CS298" s="109"/>
      <c r="CT298" s="62">
        <f t="shared" si="616"/>
        <v>5.46</v>
      </c>
      <c r="CU298" s="61">
        <f t="shared" si="617"/>
        <v>0</v>
      </c>
      <c r="CV298" s="61">
        <f>(A!C299-NF!CT298)*NF!CS298</f>
        <v>0</v>
      </c>
      <c r="CW298" s="61" t="str">
        <f t="shared" si="618"/>
        <v>Mistura Requeijão Cremille 400g</v>
      </c>
      <c r="CX298" s="109"/>
      <c r="CY298" s="62">
        <f t="shared" si="619"/>
        <v>5.46</v>
      </c>
      <c r="CZ298" s="61">
        <f t="shared" si="620"/>
        <v>0</v>
      </c>
      <c r="DA298" s="161">
        <f>(A!C299-NF!CY298)*NF!CX298</f>
        <v>0</v>
      </c>
      <c r="DB298" s="109"/>
      <c r="DC298" s="62">
        <f t="shared" si="621"/>
        <v>5.46</v>
      </c>
      <c r="DD298" s="61">
        <f t="shared" si="622"/>
        <v>0</v>
      </c>
      <c r="DE298" s="61">
        <f>(A!C299-NF!DC298)*NF!DB298</f>
        <v>0</v>
      </c>
      <c r="DF298" s="61" t="str">
        <f t="shared" si="623"/>
        <v>Mistura Requeijão Cremille 400g</v>
      </c>
      <c r="DG298" s="109"/>
      <c r="DH298" s="62">
        <f t="shared" si="624"/>
        <v>5.46</v>
      </c>
      <c r="DI298" s="61">
        <f t="shared" si="625"/>
        <v>0</v>
      </c>
      <c r="DJ298" s="161">
        <f>(A!C299-NF!DH298)*NF!DG298</f>
        <v>0</v>
      </c>
      <c r="DK298" s="109"/>
      <c r="DL298" s="62">
        <f t="shared" si="626"/>
        <v>5.46</v>
      </c>
      <c r="DM298" s="61">
        <f t="shared" si="627"/>
        <v>0</v>
      </c>
      <c r="DN298" s="61">
        <f>(A!C299-NF!DL298)*NF!DK298</f>
        <v>0</v>
      </c>
      <c r="DO298" s="61" t="str">
        <f t="shared" si="628"/>
        <v>Mistura Requeijão Cremille 400g</v>
      </c>
      <c r="DP298" s="109"/>
      <c r="DQ298" s="62">
        <f t="shared" si="629"/>
        <v>5.46</v>
      </c>
      <c r="DR298" s="61">
        <f t="shared" si="630"/>
        <v>0</v>
      </c>
      <c r="DS298" s="161">
        <f>(A!C299-NF!DQ298)*NF!DP298</f>
        <v>0</v>
      </c>
      <c r="DT298" s="109"/>
      <c r="DU298" s="62">
        <f t="shared" si="631"/>
        <v>5.46</v>
      </c>
      <c r="DV298" s="61">
        <f t="shared" si="632"/>
        <v>0</v>
      </c>
      <c r="DW298" s="61">
        <f>(A!C299-NF!DU298)*NF!DT298</f>
        <v>0</v>
      </c>
      <c r="DX298" s="61" t="str">
        <f t="shared" si="633"/>
        <v>Mistura Requeijão Cremille 400g</v>
      </c>
      <c r="DY298" s="109"/>
      <c r="DZ298" s="62">
        <f t="shared" si="634"/>
        <v>5.46</v>
      </c>
      <c r="EA298" s="61">
        <f t="shared" si="635"/>
        <v>0</v>
      </c>
      <c r="EB298" s="161">
        <f>(A!C299-NF!DZ298)*NF!DY298</f>
        <v>0</v>
      </c>
      <c r="EC298" s="109"/>
      <c r="ED298" s="62">
        <f t="shared" si="636"/>
        <v>5.46</v>
      </c>
      <c r="EE298" s="61">
        <f t="shared" si="637"/>
        <v>0</v>
      </c>
      <c r="EF298" s="61">
        <f>(A!C299-NF!ED298)*NF!EC298</f>
        <v>0</v>
      </c>
      <c r="EG298" s="61" t="str">
        <f t="shared" si="638"/>
        <v>Mistura Requeijão Cremille 400g</v>
      </c>
      <c r="EH298" s="109"/>
      <c r="EI298" s="62">
        <f t="shared" si="639"/>
        <v>5.46</v>
      </c>
      <c r="EJ298" s="61">
        <f t="shared" si="640"/>
        <v>0</v>
      </c>
      <c r="EK298" s="161">
        <f>(A!C299-NF!EI298)*NF!EH298</f>
        <v>0</v>
      </c>
      <c r="EL298" s="109"/>
      <c r="EM298" s="62">
        <f t="shared" si="641"/>
        <v>5.46</v>
      </c>
      <c r="EN298" s="61">
        <f t="shared" si="642"/>
        <v>0</v>
      </c>
      <c r="EO298" s="161">
        <f>(A!C299-NF!EM298)*NF!EL298</f>
        <v>0</v>
      </c>
      <c r="EP298" s="61" t="str">
        <f t="shared" si="643"/>
        <v>Mistura Requeijão Cremille 400g</v>
      </c>
      <c r="EQ298" s="109"/>
      <c r="ER298" s="62">
        <f t="shared" si="644"/>
        <v>5.46</v>
      </c>
      <c r="ES298" s="61">
        <f t="shared" si="645"/>
        <v>0</v>
      </c>
      <c r="ET298" s="161">
        <f>(A!C299-NF!ER298)*NF!EQ298</f>
        <v>0</v>
      </c>
      <c r="EU298" s="109"/>
      <c r="EV298" s="62">
        <f t="shared" si="646"/>
        <v>5.46</v>
      </c>
      <c r="EW298" s="61">
        <f t="shared" si="647"/>
        <v>0</v>
      </c>
      <c r="EX298" s="161">
        <f>(A!C299-NF!EV298)*NF!EU298</f>
        <v>0</v>
      </c>
      <c r="EY298" s="61" t="str">
        <f t="shared" si="648"/>
        <v>Mistura Requeijão Cremille 400g</v>
      </c>
      <c r="EZ298" s="109"/>
      <c r="FA298" s="62">
        <f t="shared" si="649"/>
        <v>5.46</v>
      </c>
      <c r="FB298" s="61">
        <f t="shared" si="650"/>
        <v>0</v>
      </c>
      <c r="FC298" s="161">
        <f>(A!C299-NF!FA298)*NF!EZ298</f>
        <v>0</v>
      </c>
      <c r="FD298" s="109"/>
      <c r="FE298" s="62">
        <f t="shared" si="651"/>
        <v>5.46</v>
      </c>
      <c r="FF298" s="61">
        <f t="shared" si="652"/>
        <v>0</v>
      </c>
      <c r="FG298" s="161">
        <f>(A!C299-NF!FE298)*NF!FD298</f>
        <v>0</v>
      </c>
      <c r="FH298" s="61" t="str">
        <f t="shared" si="653"/>
        <v>Mistura Requeijão Cremille 400g</v>
      </c>
      <c r="FI298" s="109"/>
      <c r="FJ298" s="62">
        <f t="shared" si="654"/>
        <v>5.46</v>
      </c>
      <c r="FK298" s="61">
        <f t="shared" si="655"/>
        <v>0</v>
      </c>
      <c r="FL298" s="161">
        <f>(A!C299-NF!FJ298)*NF!FI298</f>
        <v>0</v>
      </c>
      <c r="FM298" s="109"/>
      <c r="FN298" s="62">
        <f t="shared" si="656"/>
        <v>5.46</v>
      </c>
      <c r="FO298" s="61">
        <f t="shared" si="657"/>
        <v>0</v>
      </c>
      <c r="FP298" s="161">
        <f>(A!C299-NF!FN298)*NF!FM298</f>
        <v>0</v>
      </c>
      <c r="FQ298" s="61" t="str">
        <f t="shared" si="658"/>
        <v>Mistura Requeijão Cremille 400g</v>
      </c>
      <c r="FR298" s="109"/>
      <c r="FS298" s="62">
        <f t="shared" si="659"/>
        <v>5.46</v>
      </c>
      <c r="FT298" s="161">
        <f t="shared" si="660"/>
        <v>0</v>
      </c>
      <c r="FU298" s="161">
        <f>(A!C299-NF!FS298)*NF!FR298</f>
        <v>0</v>
      </c>
      <c r="FV298" s="109"/>
      <c r="FW298" s="62">
        <f t="shared" si="661"/>
        <v>5.46</v>
      </c>
      <c r="FX298" s="61">
        <f t="shared" si="662"/>
        <v>0</v>
      </c>
      <c r="FY298" s="161">
        <f>(A!C299-NF!FW298)*NF!FV298</f>
        <v>0</v>
      </c>
      <c r="FZ298" s="61" t="str">
        <f t="shared" si="663"/>
        <v>Mistura Requeijão Cremille 400g</v>
      </c>
      <c r="GA298" s="109"/>
      <c r="GB298" s="62">
        <f t="shared" si="664"/>
        <v>5.46</v>
      </c>
      <c r="GC298" s="61">
        <f t="shared" si="665"/>
        <v>0</v>
      </c>
      <c r="GD298" s="161">
        <f>(A!C299-NF!GB298)*NF!GA298</f>
        <v>0</v>
      </c>
      <c r="GE298" s="109"/>
      <c r="GF298" s="62">
        <f t="shared" si="666"/>
        <v>5.46</v>
      </c>
      <c r="GG298" s="61">
        <f t="shared" si="667"/>
        <v>0</v>
      </c>
      <c r="GH298" s="161">
        <f>(A!C299-NF!GF298)*NF!GE298</f>
        <v>0</v>
      </c>
      <c r="GI298" s="61" t="str">
        <f t="shared" si="668"/>
        <v>Mistura Requeijão Cremille 400g</v>
      </c>
      <c r="GJ298" s="109"/>
      <c r="GK298" s="62">
        <f t="shared" si="669"/>
        <v>5.46</v>
      </c>
      <c r="GL298" s="61">
        <f t="shared" si="670"/>
        <v>0</v>
      </c>
      <c r="GM298" s="161">
        <f>(A!C299-NF!GK298)*NF!GJ298</f>
        <v>0</v>
      </c>
      <c r="GN298" s="109"/>
      <c r="GO298" s="62">
        <f t="shared" si="671"/>
        <v>5.46</v>
      </c>
      <c r="GP298" s="61">
        <f t="shared" si="672"/>
        <v>0</v>
      </c>
      <c r="GQ298" s="161">
        <f>(A!C299-NF!GO298)*NF!GN298</f>
        <v>0</v>
      </c>
      <c r="GR298" s="61" t="str">
        <f t="shared" si="673"/>
        <v>Mistura Requeijão Cremille 400g</v>
      </c>
      <c r="GS298" s="109"/>
      <c r="GT298" s="62">
        <f t="shared" si="674"/>
        <v>5.46</v>
      </c>
      <c r="GU298" s="61">
        <f t="shared" si="675"/>
        <v>0</v>
      </c>
      <c r="GV298" s="161">
        <f>(A!C299-NF!GT298)*NF!GS298</f>
        <v>0</v>
      </c>
      <c r="GW298" s="109"/>
      <c r="GX298" s="62">
        <f t="shared" si="676"/>
        <v>5.46</v>
      </c>
      <c r="GY298" s="61">
        <f t="shared" si="677"/>
        <v>0</v>
      </c>
      <c r="GZ298" s="161">
        <f>(A!C299-NF!GX298)*NF!GW298</f>
        <v>0</v>
      </c>
      <c r="HA298" s="61" t="str">
        <f t="shared" si="678"/>
        <v>Mistura Requeijão Cremille 400g</v>
      </c>
      <c r="HB298" s="109"/>
      <c r="HC298" s="62">
        <f t="shared" si="679"/>
        <v>5.46</v>
      </c>
      <c r="HD298" s="61">
        <f t="shared" si="680"/>
        <v>0</v>
      </c>
      <c r="HE298" s="161">
        <f>(A!C299-NF!HC298)*NF!HB298</f>
        <v>0</v>
      </c>
      <c r="HF298" s="109"/>
      <c r="HG298" s="62">
        <f t="shared" si="681"/>
        <v>5.46</v>
      </c>
      <c r="HH298" s="61">
        <f t="shared" si="682"/>
        <v>0</v>
      </c>
      <c r="HI298" s="161">
        <f>(A!C299-NF!HG298)*NF!HF298</f>
        <v>0</v>
      </c>
      <c r="HJ298" s="61" t="str">
        <f t="shared" si="683"/>
        <v>Mistura Requeijão Cremille 400g</v>
      </c>
      <c r="HK298" s="109"/>
      <c r="HL298" s="62">
        <f t="shared" si="684"/>
        <v>5.46</v>
      </c>
      <c r="HM298" s="61">
        <f t="shared" si="685"/>
        <v>0</v>
      </c>
      <c r="HN298" s="161">
        <f>(A!C299-NF!HL298)*NF!HK298</f>
        <v>0</v>
      </c>
      <c r="HO298" s="109"/>
      <c r="HP298" s="62">
        <f t="shared" si="686"/>
        <v>5.46</v>
      </c>
      <c r="HQ298" s="61">
        <f t="shared" si="687"/>
        <v>0</v>
      </c>
      <c r="HR298" s="161">
        <f>(A!C299-NF!HP298)*NF!HO298</f>
        <v>0</v>
      </c>
      <c r="HS298" s="61" t="str">
        <f t="shared" si="688"/>
        <v>Mistura Requeijão Cremille 400g</v>
      </c>
      <c r="HT298" s="109"/>
      <c r="HU298" s="62">
        <f t="shared" si="689"/>
        <v>5.46</v>
      </c>
      <c r="HV298" s="61">
        <f t="shared" si="690"/>
        <v>0</v>
      </c>
      <c r="HW298" s="161">
        <f>(A!C299-NF!HU298)*NF!HT298</f>
        <v>0</v>
      </c>
      <c r="HX298" s="109"/>
      <c r="HY298" s="62">
        <f t="shared" si="691"/>
        <v>5.46</v>
      </c>
      <c r="HZ298" s="61">
        <f t="shared" si="692"/>
        <v>0</v>
      </c>
      <c r="IA298" s="161">
        <f>(A!C299-NF!HY298)*NF!HX298</f>
        <v>0</v>
      </c>
      <c r="IB298" s="61" t="str">
        <f t="shared" si="693"/>
        <v>Mistura Requeijão Cremille 400g</v>
      </c>
      <c r="IC298" s="109"/>
      <c r="ID298" s="62">
        <f t="shared" si="694"/>
        <v>5.46</v>
      </c>
      <c r="IE298" s="61">
        <f t="shared" si="695"/>
        <v>0</v>
      </c>
      <c r="IF298" s="161">
        <f>(A!C299-NF!ID298)*NF!IC298</f>
        <v>0</v>
      </c>
      <c r="IG298" s="61" t="str">
        <f t="shared" si="696"/>
        <v>Mistura Requeijão Cremille 400g</v>
      </c>
      <c r="IH298" s="109"/>
      <c r="II298" s="62">
        <f t="shared" si="697"/>
        <v>5.46</v>
      </c>
      <c r="IJ298" s="61">
        <f t="shared" si="698"/>
        <v>0</v>
      </c>
      <c r="IK298" s="161">
        <f>(A!C299-NF!II298)*NF!IH298</f>
        <v>0</v>
      </c>
      <c r="IL298" s="61" t="str">
        <f t="shared" si="699"/>
        <v>Mistura Requeijão Cremille 400g</v>
      </c>
      <c r="IM298" s="61"/>
      <c r="IN298" s="61">
        <f t="shared" si="700"/>
        <v>5.46</v>
      </c>
      <c r="IO298" s="61">
        <f t="shared" si="701"/>
        <v>0</v>
      </c>
      <c r="IP298" s="161">
        <f>(A!C299-NF!IN298)*NF!IM298</f>
        <v>0</v>
      </c>
      <c r="IQ298" s="61">
        <f t="shared" si="702"/>
        <v>0</v>
      </c>
      <c r="IR298" s="107">
        <f t="shared" si="703"/>
        <v>0</v>
      </c>
      <c r="IS298" s="97" t="e">
        <f t="shared" si="704"/>
        <v>#DIV/0!</v>
      </c>
      <c r="IT298" s="162"/>
      <c r="IU298" s="162"/>
      <c r="IV298" s="162"/>
    </row>
    <row r="299" spans="1:256" x14ac:dyDescent="0.2">
      <c r="A299" s="163">
        <f>A!B300</f>
        <v>0</v>
      </c>
      <c r="B299" s="163">
        <f>A!C300</f>
        <v>5.46</v>
      </c>
      <c r="C299" s="104"/>
      <c r="D299" s="102">
        <f t="shared" si="564"/>
        <v>5.46</v>
      </c>
      <c r="E299" s="103">
        <f t="shared" si="565"/>
        <v>0</v>
      </c>
      <c r="F299" s="105">
        <f>(A!C300-NF!D299)*NF!C299</f>
        <v>0</v>
      </c>
      <c r="G299" s="104"/>
      <c r="H299" s="102">
        <f t="shared" si="566"/>
        <v>5.46</v>
      </c>
      <c r="I299" s="59">
        <f t="shared" si="567"/>
        <v>0</v>
      </c>
      <c r="J299" s="59">
        <f>(A!C300-NF!H299)*NF!G299</f>
        <v>0</v>
      </c>
      <c r="K299" s="59">
        <f t="shared" si="568"/>
        <v>0</v>
      </c>
      <c r="L299" s="104"/>
      <c r="M299" s="60">
        <f t="shared" si="569"/>
        <v>5.46</v>
      </c>
      <c r="N299" s="103">
        <f t="shared" si="570"/>
        <v>0</v>
      </c>
      <c r="O299" s="105">
        <f>(A!C300-NF!M299)*NF!L299</f>
        <v>0</v>
      </c>
      <c r="P299" s="104"/>
      <c r="Q299" s="102">
        <f t="shared" si="571"/>
        <v>5.46</v>
      </c>
      <c r="R299" s="59">
        <f t="shared" si="572"/>
        <v>0</v>
      </c>
      <c r="S299" s="103">
        <f>(A!C300-NF!Q299)*NF!P299</f>
        <v>0</v>
      </c>
      <c r="T299" s="103">
        <f t="shared" si="573"/>
        <v>0</v>
      </c>
      <c r="U299" s="104"/>
      <c r="V299" s="102">
        <f t="shared" si="574"/>
        <v>5.46</v>
      </c>
      <c r="W299" s="59">
        <f t="shared" si="575"/>
        <v>0</v>
      </c>
      <c r="X299" s="106">
        <f>(A!C300-NF!V299)*NF!U299</f>
        <v>0</v>
      </c>
      <c r="Y299" s="104"/>
      <c r="Z299" s="60">
        <f t="shared" si="576"/>
        <v>5.46</v>
      </c>
      <c r="AA299" s="59">
        <f t="shared" si="577"/>
        <v>0</v>
      </c>
      <c r="AB299" s="59">
        <f>(A!C300-NF!Z299)*NF!Y299</f>
        <v>0</v>
      </c>
      <c r="AC299" s="59">
        <f t="shared" si="578"/>
        <v>0</v>
      </c>
      <c r="AD299" s="104"/>
      <c r="AE299" s="60">
        <f t="shared" si="579"/>
        <v>5.46</v>
      </c>
      <c r="AF299" s="59">
        <f t="shared" si="580"/>
        <v>0</v>
      </c>
      <c r="AG299" s="106">
        <f>(A!C300-NF!AE299)*NF!AD299</f>
        <v>0</v>
      </c>
      <c r="AH299" s="104"/>
      <c r="AI299" s="60">
        <f t="shared" si="581"/>
        <v>5.46</v>
      </c>
      <c r="AJ299" s="59">
        <f t="shared" si="582"/>
        <v>0</v>
      </c>
      <c r="AK299" s="59">
        <f>(A!C300-NF!AI299)*NF!AH299</f>
        <v>0</v>
      </c>
      <c r="AL299" s="59">
        <f t="shared" si="583"/>
        <v>0</v>
      </c>
      <c r="AM299" s="104"/>
      <c r="AN299" s="60">
        <f t="shared" si="584"/>
        <v>5.46</v>
      </c>
      <c r="AO299" s="59">
        <f t="shared" si="585"/>
        <v>0</v>
      </c>
      <c r="AP299" s="106">
        <f>(A!C300-NF!AN299)*NF!AM299</f>
        <v>0</v>
      </c>
      <c r="AQ299" s="104"/>
      <c r="AR299" s="60">
        <f t="shared" si="586"/>
        <v>5.46</v>
      </c>
      <c r="AS299" s="59">
        <f t="shared" si="587"/>
        <v>0</v>
      </c>
      <c r="AT299" s="59">
        <f>(A!C300-NF!AR299)*NF!AQ299</f>
        <v>0</v>
      </c>
      <c r="AU299" s="59">
        <f t="shared" si="588"/>
        <v>0</v>
      </c>
      <c r="AV299" s="104"/>
      <c r="AW299" s="60">
        <f t="shared" si="589"/>
        <v>5.46</v>
      </c>
      <c r="AX299" s="59">
        <f t="shared" si="590"/>
        <v>0</v>
      </c>
      <c r="AY299" s="106">
        <f>(A!C300-NF!AW299)*NF!AV299</f>
        <v>0</v>
      </c>
      <c r="AZ299" s="104"/>
      <c r="BA299" s="60">
        <f t="shared" si="591"/>
        <v>5.46</v>
      </c>
      <c r="BB299" s="59">
        <f t="shared" si="592"/>
        <v>0</v>
      </c>
      <c r="BC299" s="59">
        <f>(A!C300-NF!BA299)*NF!AZ299</f>
        <v>0</v>
      </c>
      <c r="BD299" s="59">
        <f t="shared" si="593"/>
        <v>0</v>
      </c>
      <c r="BE299" s="104"/>
      <c r="BF299" s="60">
        <f t="shared" si="594"/>
        <v>5.46</v>
      </c>
      <c r="BG299" s="59">
        <f t="shared" si="595"/>
        <v>0</v>
      </c>
      <c r="BH299" s="106">
        <f>(A!C300-NF!BF299)*NF!BE299</f>
        <v>0</v>
      </c>
      <c r="BI299" s="104"/>
      <c r="BJ299" s="60">
        <f t="shared" si="596"/>
        <v>5.46</v>
      </c>
      <c r="BK299" s="59">
        <f t="shared" si="597"/>
        <v>0</v>
      </c>
      <c r="BL299" s="59">
        <f>(A!C300-NF!BJ299)*NF!BI299</f>
        <v>0</v>
      </c>
      <c r="BM299" s="59">
        <f t="shared" si="598"/>
        <v>0</v>
      </c>
      <c r="BN299" s="104"/>
      <c r="BO299" s="60">
        <f t="shared" si="599"/>
        <v>5.46</v>
      </c>
      <c r="BP299" s="59">
        <f t="shared" si="600"/>
        <v>0</v>
      </c>
      <c r="BQ299" s="106">
        <f>(A!C300-NF!BO299)*NF!BN299</f>
        <v>0</v>
      </c>
      <c r="BR299" s="104"/>
      <c r="BS299" s="60">
        <f t="shared" si="601"/>
        <v>5.46</v>
      </c>
      <c r="BT299" s="59">
        <f t="shared" si="602"/>
        <v>0</v>
      </c>
      <c r="BU299" s="59">
        <f>(A!C300-NF!BS299)*NF!BR299</f>
        <v>0</v>
      </c>
      <c r="BV299" s="59">
        <f t="shared" si="603"/>
        <v>0</v>
      </c>
      <c r="BW299" s="104"/>
      <c r="BX299" s="60">
        <f t="shared" si="604"/>
        <v>5.46</v>
      </c>
      <c r="BY299" s="59">
        <f t="shared" si="605"/>
        <v>0</v>
      </c>
      <c r="BZ299" s="106">
        <f>(A!C300-NF!BX299)*NF!BW299</f>
        <v>0</v>
      </c>
      <c r="CA299" s="104"/>
      <c r="CB299" s="60">
        <f t="shared" si="606"/>
        <v>5.46</v>
      </c>
      <c r="CC299" s="59">
        <f t="shared" si="607"/>
        <v>0</v>
      </c>
      <c r="CD299" s="59">
        <f>(A!C300-NF!CB299)*NF!CA299</f>
        <v>0</v>
      </c>
      <c r="CE299" s="59">
        <f t="shared" si="608"/>
        <v>0</v>
      </c>
      <c r="CF299" s="104"/>
      <c r="CG299" s="60">
        <f t="shared" si="609"/>
        <v>5.46</v>
      </c>
      <c r="CH299" s="59">
        <f t="shared" si="610"/>
        <v>0</v>
      </c>
      <c r="CI299" s="106">
        <f>(A!C300-NF!CG299)*NF!CF299</f>
        <v>0</v>
      </c>
      <c r="CJ299" s="104"/>
      <c r="CK299" s="60">
        <f t="shared" si="611"/>
        <v>5.46</v>
      </c>
      <c r="CL299" s="59">
        <f t="shared" si="612"/>
        <v>0</v>
      </c>
      <c r="CM299" s="59">
        <f>(A!C300-NF!CK299)*NF!CJ299</f>
        <v>0</v>
      </c>
      <c r="CN299" s="59">
        <f t="shared" si="613"/>
        <v>0</v>
      </c>
      <c r="CO299" s="104"/>
      <c r="CP299" s="60">
        <f t="shared" si="614"/>
        <v>5.46</v>
      </c>
      <c r="CQ299" s="59">
        <f t="shared" si="615"/>
        <v>0</v>
      </c>
      <c r="CR299" s="106">
        <f>(A!C300-NF!CP299)*NF!CO299</f>
        <v>0</v>
      </c>
      <c r="CS299" s="104"/>
      <c r="CT299" s="60">
        <f t="shared" si="616"/>
        <v>5.46</v>
      </c>
      <c r="CU299" s="59">
        <f t="shared" si="617"/>
        <v>0</v>
      </c>
      <c r="CV299" s="59">
        <f>(A!C300-NF!CT299)*NF!CS299</f>
        <v>0</v>
      </c>
      <c r="CW299" s="59">
        <f t="shared" si="618"/>
        <v>0</v>
      </c>
      <c r="CX299" s="104"/>
      <c r="CY299" s="60">
        <f t="shared" si="619"/>
        <v>5.46</v>
      </c>
      <c r="CZ299" s="59">
        <f t="shared" si="620"/>
        <v>0</v>
      </c>
      <c r="DA299" s="106">
        <f>(A!C300-NF!CY299)*NF!CX299</f>
        <v>0</v>
      </c>
      <c r="DB299" s="104"/>
      <c r="DC299" s="60">
        <f t="shared" si="621"/>
        <v>5.46</v>
      </c>
      <c r="DD299" s="59">
        <f t="shared" si="622"/>
        <v>0</v>
      </c>
      <c r="DE299" s="59">
        <f>(A!C300-NF!DC299)*NF!DB299</f>
        <v>0</v>
      </c>
      <c r="DF299" s="59">
        <f t="shared" si="623"/>
        <v>0</v>
      </c>
      <c r="DG299" s="104"/>
      <c r="DH299" s="60">
        <f t="shared" si="624"/>
        <v>5.46</v>
      </c>
      <c r="DI299" s="59">
        <f t="shared" si="625"/>
        <v>0</v>
      </c>
      <c r="DJ299" s="106">
        <f>(A!C300-NF!DH299)*NF!DG299</f>
        <v>0</v>
      </c>
      <c r="DK299" s="104"/>
      <c r="DL299" s="60">
        <f t="shared" si="626"/>
        <v>5.46</v>
      </c>
      <c r="DM299" s="59">
        <f t="shared" si="627"/>
        <v>0</v>
      </c>
      <c r="DN299" s="59">
        <f>(A!C300-NF!DL299)*NF!DK299</f>
        <v>0</v>
      </c>
      <c r="DO299" s="59">
        <f t="shared" si="628"/>
        <v>0</v>
      </c>
      <c r="DP299" s="104"/>
      <c r="DQ299" s="60">
        <f t="shared" si="629"/>
        <v>5.46</v>
      </c>
      <c r="DR299" s="59">
        <f t="shared" si="630"/>
        <v>0</v>
      </c>
      <c r="DS299" s="106">
        <f>(A!C300-NF!DQ299)*NF!DP299</f>
        <v>0</v>
      </c>
      <c r="DT299" s="104"/>
      <c r="DU299" s="60">
        <f t="shared" si="631"/>
        <v>5.46</v>
      </c>
      <c r="DV299" s="59">
        <f t="shared" si="632"/>
        <v>0</v>
      </c>
      <c r="DW299" s="59">
        <f>(A!C300-NF!DU299)*NF!DT299</f>
        <v>0</v>
      </c>
      <c r="DX299" s="59">
        <f t="shared" si="633"/>
        <v>0</v>
      </c>
      <c r="DY299" s="104"/>
      <c r="DZ299" s="60">
        <f t="shared" si="634"/>
        <v>5.46</v>
      </c>
      <c r="EA299" s="59">
        <f t="shared" si="635"/>
        <v>0</v>
      </c>
      <c r="EB299" s="106">
        <f>(A!C300-NF!DZ299)*NF!DY299</f>
        <v>0</v>
      </c>
      <c r="EC299" s="104"/>
      <c r="ED299" s="60">
        <f t="shared" si="636"/>
        <v>5.46</v>
      </c>
      <c r="EE299" s="59">
        <f t="shared" si="637"/>
        <v>0</v>
      </c>
      <c r="EF299" s="59">
        <f>(A!C300-NF!ED299)*NF!EC299</f>
        <v>0</v>
      </c>
      <c r="EG299" s="59">
        <f t="shared" si="638"/>
        <v>0</v>
      </c>
      <c r="EH299" s="104"/>
      <c r="EI299" s="60">
        <f t="shared" si="639"/>
        <v>5.46</v>
      </c>
      <c r="EJ299" s="59">
        <f t="shared" si="640"/>
        <v>0</v>
      </c>
      <c r="EK299" s="106">
        <f>(A!C300-NF!EI299)*NF!EH299</f>
        <v>0</v>
      </c>
      <c r="EL299" s="104"/>
      <c r="EM299" s="60">
        <f t="shared" si="641"/>
        <v>5.46</v>
      </c>
      <c r="EN299" s="59">
        <f t="shared" si="642"/>
        <v>0</v>
      </c>
      <c r="EO299" s="106">
        <f>(A!C300-NF!EM299)*NF!EL299</f>
        <v>0</v>
      </c>
      <c r="EP299" s="59">
        <f t="shared" si="643"/>
        <v>0</v>
      </c>
      <c r="EQ299" s="104"/>
      <c r="ER299" s="60">
        <f t="shared" si="644"/>
        <v>5.46</v>
      </c>
      <c r="ES299" s="59">
        <f t="shared" si="645"/>
        <v>0</v>
      </c>
      <c r="ET299" s="106">
        <f>(A!C300-NF!ER299)*NF!EQ299</f>
        <v>0</v>
      </c>
      <c r="EU299" s="104"/>
      <c r="EV299" s="60">
        <f t="shared" si="646"/>
        <v>5.46</v>
      </c>
      <c r="EW299" s="59">
        <f t="shared" si="647"/>
        <v>0</v>
      </c>
      <c r="EX299" s="106">
        <f>(A!C300-NF!EV299)*NF!EU299</f>
        <v>0</v>
      </c>
      <c r="EY299" s="59">
        <f t="shared" si="648"/>
        <v>0</v>
      </c>
      <c r="EZ299" s="104"/>
      <c r="FA299" s="60">
        <f t="shared" si="649"/>
        <v>5.46</v>
      </c>
      <c r="FB299" s="59">
        <f t="shared" si="650"/>
        <v>0</v>
      </c>
      <c r="FC299" s="106">
        <f>(A!C300-NF!FA299)*NF!EZ299</f>
        <v>0</v>
      </c>
      <c r="FD299" s="104"/>
      <c r="FE299" s="60">
        <f t="shared" si="651"/>
        <v>5.46</v>
      </c>
      <c r="FF299" s="59">
        <f t="shared" si="652"/>
        <v>0</v>
      </c>
      <c r="FG299" s="106">
        <f>(A!C300-NF!FE299)*NF!FD299</f>
        <v>0</v>
      </c>
      <c r="FH299" s="59">
        <f t="shared" si="653"/>
        <v>0</v>
      </c>
      <c r="FI299" s="104"/>
      <c r="FJ299" s="60">
        <f t="shared" si="654"/>
        <v>5.46</v>
      </c>
      <c r="FK299" s="59">
        <f t="shared" si="655"/>
        <v>0</v>
      </c>
      <c r="FL299" s="106">
        <f>(A!C300-NF!FJ299)*NF!FI299</f>
        <v>0</v>
      </c>
      <c r="FM299" s="104"/>
      <c r="FN299" s="60">
        <f t="shared" si="656"/>
        <v>5.46</v>
      </c>
      <c r="FO299" s="59">
        <f t="shared" si="657"/>
        <v>0</v>
      </c>
      <c r="FP299" s="106">
        <f>(A!C300-NF!FN299)*NF!FM299</f>
        <v>0</v>
      </c>
      <c r="FQ299" s="59">
        <f t="shared" si="658"/>
        <v>0</v>
      </c>
      <c r="FR299" s="104"/>
      <c r="FS299" s="60">
        <f t="shared" si="659"/>
        <v>5.46</v>
      </c>
      <c r="FT299" s="106">
        <f t="shared" si="660"/>
        <v>0</v>
      </c>
      <c r="FU299" s="106">
        <f>(A!C300-NF!FS299)*NF!FR299</f>
        <v>0</v>
      </c>
      <c r="FV299" s="104"/>
      <c r="FW299" s="60">
        <f t="shared" si="661"/>
        <v>5.46</v>
      </c>
      <c r="FX299" s="59">
        <f t="shared" si="662"/>
        <v>0</v>
      </c>
      <c r="FY299" s="106">
        <f>(A!C300-NF!FW299)*NF!FV299</f>
        <v>0</v>
      </c>
      <c r="FZ299" s="59">
        <f t="shared" si="663"/>
        <v>0</v>
      </c>
      <c r="GA299" s="104"/>
      <c r="GB299" s="60">
        <f t="shared" si="664"/>
        <v>5.46</v>
      </c>
      <c r="GC299" s="59">
        <f t="shared" si="665"/>
        <v>0</v>
      </c>
      <c r="GD299" s="106">
        <f>(A!C300-NF!GB299)*NF!GA299</f>
        <v>0</v>
      </c>
      <c r="GE299" s="104"/>
      <c r="GF299" s="60">
        <f t="shared" si="666"/>
        <v>5.46</v>
      </c>
      <c r="GG299" s="59">
        <f t="shared" si="667"/>
        <v>0</v>
      </c>
      <c r="GH299" s="106">
        <f>(A!C300-NF!GF299)*NF!GE299</f>
        <v>0</v>
      </c>
      <c r="GI299" s="59">
        <f t="shared" si="668"/>
        <v>0</v>
      </c>
      <c r="GJ299" s="104"/>
      <c r="GK299" s="60">
        <f t="shared" si="669"/>
        <v>5.46</v>
      </c>
      <c r="GL299" s="59">
        <f t="shared" si="670"/>
        <v>0</v>
      </c>
      <c r="GM299" s="106">
        <f>(A!C300-NF!GK299)*NF!GJ299</f>
        <v>0</v>
      </c>
      <c r="GN299" s="104"/>
      <c r="GO299" s="60">
        <f t="shared" si="671"/>
        <v>5.46</v>
      </c>
      <c r="GP299" s="59">
        <f t="shared" si="672"/>
        <v>0</v>
      </c>
      <c r="GQ299" s="106">
        <f>(A!C300-NF!GO299)*NF!GN299</f>
        <v>0</v>
      </c>
      <c r="GR299" s="59">
        <f t="shared" si="673"/>
        <v>0</v>
      </c>
      <c r="GS299" s="104"/>
      <c r="GT299" s="60">
        <f t="shared" si="674"/>
        <v>5.46</v>
      </c>
      <c r="GU299" s="59">
        <f t="shared" si="675"/>
        <v>0</v>
      </c>
      <c r="GV299" s="106">
        <f>(A!C300-NF!GT299)*NF!GS299</f>
        <v>0</v>
      </c>
      <c r="GW299" s="104"/>
      <c r="GX299" s="60">
        <f t="shared" si="676"/>
        <v>5.46</v>
      </c>
      <c r="GY299" s="59">
        <f t="shared" si="677"/>
        <v>0</v>
      </c>
      <c r="GZ299" s="106">
        <f>(A!C300-NF!GX299)*NF!GW299</f>
        <v>0</v>
      </c>
      <c r="HA299" s="59">
        <f t="shared" si="678"/>
        <v>0</v>
      </c>
      <c r="HB299" s="104"/>
      <c r="HC299" s="60">
        <f t="shared" si="679"/>
        <v>5.46</v>
      </c>
      <c r="HD299" s="59">
        <f t="shared" si="680"/>
        <v>0</v>
      </c>
      <c r="HE299" s="106">
        <f>(A!C300-NF!HC299)*NF!HB299</f>
        <v>0</v>
      </c>
      <c r="HF299" s="104"/>
      <c r="HG299" s="60">
        <f t="shared" si="681"/>
        <v>5.46</v>
      </c>
      <c r="HH299" s="59">
        <f t="shared" si="682"/>
        <v>0</v>
      </c>
      <c r="HI299" s="106">
        <f>(A!C300-NF!HG299)*NF!HF299</f>
        <v>0</v>
      </c>
      <c r="HJ299" s="59">
        <f t="shared" si="683"/>
        <v>0</v>
      </c>
      <c r="HK299" s="104"/>
      <c r="HL299" s="60">
        <f t="shared" si="684"/>
        <v>5.46</v>
      </c>
      <c r="HM299" s="59">
        <f t="shared" si="685"/>
        <v>0</v>
      </c>
      <c r="HN299" s="106">
        <f>(A!C300-NF!HL299)*NF!HK299</f>
        <v>0</v>
      </c>
      <c r="HO299" s="104"/>
      <c r="HP299" s="60">
        <f t="shared" si="686"/>
        <v>5.46</v>
      </c>
      <c r="HQ299" s="59">
        <f t="shared" si="687"/>
        <v>0</v>
      </c>
      <c r="HR299" s="106">
        <f>(A!C300-NF!HP299)*NF!HO299</f>
        <v>0</v>
      </c>
      <c r="HS299" s="59">
        <f t="shared" si="688"/>
        <v>0</v>
      </c>
      <c r="HT299" s="104"/>
      <c r="HU299" s="60">
        <f t="shared" si="689"/>
        <v>5.46</v>
      </c>
      <c r="HV299" s="59">
        <f t="shared" si="690"/>
        <v>0</v>
      </c>
      <c r="HW299" s="106">
        <f>(A!C300-NF!HU299)*NF!HT299</f>
        <v>0</v>
      </c>
      <c r="HX299" s="104"/>
      <c r="HY299" s="60">
        <f t="shared" si="691"/>
        <v>5.46</v>
      </c>
      <c r="HZ299" s="59">
        <f t="shared" si="692"/>
        <v>0</v>
      </c>
      <c r="IA299" s="106">
        <f>(A!C300-NF!HY299)*NF!HX299</f>
        <v>0</v>
      </c>
      <c r="IB299" s="59">
        <f t="shared" si="693"/>
        <v>0</v>
      </c>
      <c r="IC299" s="104"/>
      <c r="ID299" s="60">
        <f t="shared" si="694"/>
        <v>5.46</v>
      </c>
      <c r="IE299" s="59">
        <f t="shared" si="695"/>
        <v>0</v>
      </c>
      <c r="IF299" s="106">
        <f>(A!C300-NF!ID299)*NF!IC299</f>
        <v>0</v>
      </c>
      <c r="IG299" s="59">
        <f t="shared" si="696"/>
        <v>0</v>
      </c>
      <c r="IH299" s="104"/>
      <c r="II299" s="60">
        <f t="shared" si="697"/>
        <v>5.46</v>
      </c>
      <c r="IJ299" s="59">
        <f t="shared" si="698"/>
        <v>0</v>
      </c>
      <c r="IK299" s="106">
        <f>(A!C300-NF!II299)*NF!IH299</f>
        <v>0</v>
      </c>
      <c r="IL299" s="59">
        <f t="shared" si="699"/>
        <v>0</v>
      </c>
      <c r="IM299" s="59"/>
      <c r="IN299" s="59">
        <f t="shared" si="700"/>
        <v>5.46</v>
      </c>
      <c r="IO299" s="59">
        <f t="shared" si="701"/>
        <v>0</v>
      </c>
      <c r="IP299" s="106">
        <f>(A!C300-NF!IN299)*NF!IM299</f>
        <v>0</v>
      </c>
      <c r="IQ299" s="59">
        <f t="shared" si="702"/>
        <v>0</v>
      </c>
      <c r="IR299" s="101">
        <f t="shared" si="703"/>
        <v>0</v>
      </c>
      <c r="IS299" s="103" t="e">
        <f t="shared" si="704"/>
        <v>#DIV/0!</v>
      </c>
      <c r="IT299" s="96"/>
      <c r="IU299" s="96"/>
      <c r="IV299" s="96"/>
    </row>
    <row r="300" spans="1:256" x14ac:dyDescent="0.2">
      <c r="A300" s="136" t="str">
        <f>A!B301</f>
        <v>Natural One Acerola/Laranja 6x900ml Ref</v>
      </c>
      <c r="B300" s="136">
        <f>A!C301</f>
        <v>5.46</v>
      </c>
      <c r="C300" s="109"/>
      <c r="D300" s="108">
        <f t="shared" si="564"/>
        <v>5.46</v>
      </c>
      <c r="E300" s="97">
        <f t="shared" si="565"/>
        <v>0</v>
      </c>
      <c r="F300" s="95">
        <f>(A!C301-NF!D300)*NF!C300</f>
        <v>0</v>
      </c>
      <c r="G300" s="109"/>
      <c r="H300" s="108">
        <f t="shared" si="566"/>
        <v>5.46</v>
      </c>
      <c r="I300" s="61">
        <f t="shared" si="567"/>
        <v>0</v>
      </c>
      <c r="J300" s="61">
        <f>(A!C301-NF!H300)*NF!G300</f>
        <v>0</v>
      </c>
      <c r="K300" s="61" t="str">
        <f t="shared" si="568"/>
        <v>Natural One Acerola/Laranja 6x900ml Ref</v>
      </c>
      <c r="L300" s="109"/>
      <c r="M300" s="62">
        <f t="shared" si="569"/>
        <v>5.46</v>
      </c>
      <c r="N300" s="97">
        <f t="shared" si="570"/>
        <v>0</v>
      </c>
      <c r="O300" s="95">
        <f>(A!C301-NF!M300)*NF!L300</f>
        <v>0</v>
      </c>
      <c r="P300" s="109"/>
      <c r="Q300" s="108">
        <f t="shared" si="571"/>
        <v>5.46</v>
      </c>
      <c r="R300" s="61">
        <f t="shared" si="572"/>
        <v>0</v>
      </c>
      <c r="S300" s="97">
        <f>(A!C301-NF!Q300)*NF!P300</f>
        <v>0</v>
      </c>
      <c r="T300" s="97" t="str">
        <f t="shared" si="573"/>
        <v>Natural One Acerola/Laranja 6x900ml Ref</v>
      </c>
      <c r="U300" s="109"/>
      <c r="V300" s="108">
        <f t="shared" si="574"/>
        <v>5.46</v>
      </c>
      <c r="W300" s="61">
        <f t="shared" si="575"/>
        <v>0</v>
      </c>
      <c r="X300" s="161">
        <f>(A!C301-NF!V300)*NF!U300</f>
        <v>0</v>
      </c>
      <c r="Y300" s="109"/>
      <c r="Z300" s="62">
        <f t="shared" si="576"/>
        <v>5.46</v>
      </c>
      <c r="AA300" s="61">
        <f t="shared" si="577"/>
        <v>0</v>
      </c>
      <c r="AB300" s="61">
        <f>(A!C301-NF!Z300)*NF!Y300</f>
        <v>0</v>
      </c>
      <c r="AC300" s="61" t="str">
        <f t="shared" si="578"/>
        <v>Natural One Acerola/Laranja 6x900ml Ref</v>
      </c>
      <c r="AD300" s="109"/>
      <c r="AE300" s="62">
        <f t="shared" si="579"/>
        <v>5.46</v>
      </c>
      <c r="AF300" s="61">
        <f t="shared" si="580"/>
        <v>0</v>
      </c>
      <c r="AG300" s="161">
        <f>(A!C301-NF!AE300)*NF!AD300</f>
        <v>0</v>
      </c>
      <c r="AH300" s="109"/>
      <c r="AI300" s="62">
        <f t="shared" si="581"/>
        <v>5.46</v>
      </c>
      <c r="AJ300" s="61">
        <f t="shared" si="582"/>
        <v>0</v>
      </c>
      <c r="AK300" s="61">
        <f>(A!C301-NF!AI300)*NF!AH300</f>
        <v>0</v>
      </c>
      <c r="AL300" s="61" t="str">
        <f t="shared" si="583"/>
        <v>Natural One Acerola/Laranja 6x900ml Ref</v>
      </c>
      <c r="AM300" s="109"/>
      <c r="AN300" s="62">
        <f t="shared" si="584"/>
        <v>5.46</v>
      </c>
      <c r="AO300" s="61">
        <f t="shared" si="585"/>
        <v>0</v>
      </c>
      <c r="AP300" s="161">
        <f>(A!C301-NF!AN300)*NF!AM300</f>
        <v>0</v>
      </c>
      <c r="AQ300" s="109"/>
      <c r="AR300" s="62">
        <f t="shared" si="586"/>
        <v>5.46</v>
      </c>
      <c r="AS300" s="61">
        <f t="shared" si="587"/>
        <v>0</v>
      </c>
      <c r="AT300" s="61">
        <f>(A!C301-NF!AR300)*NF!AQ300</f>
        <v>0</v>
      </c>
      <c r="AU300" s="61" t="str">
        <f t="shared" si="588"/>
        <v>Natural One Acerola/Laranja 6x900ml Ref</v>
      </c>
      <c r="AV300" s="109"/>
      <c r="AW300" s="62">
        <f t="shared" si="589"/>
        <v>5.46</v>
      </c>
      <c r="AX300" s="61">
        <f t="shared" si="590"/>
        <v>0</v>
      </c>
      <c r="AY300" s="161">
        <f>(A!C301-NF!AW300)*NF!AV300</f>
        <v>0</v>
      </c>
      <c r="AZ300" s="109"/>
      <c r="BA300" s="62">
        <f t="shared" si="591"/>
        <v>5.46</v>
      </c>
      <c r="BB300" s="61">
        <f t="shared" si="592"/>
        <v>0</v>
      </c>
      <c r="BC300" s="61">
        <f>(A!C301-NF!BA300)*NF!AZ300</f>
        <v>0</v>
      </c>
      <c r="BD300" s="61" t="str">
        <f t="shared" si="593"/>
        <v>Natural One Acerola/Laranja 6x900ml Ref</v>
      </c>
      <c r="BE300" s="109"/>
      <c r="BF300" s="62">
        <f t="shared" si="594"/>
        <v>5.46</v>
      </c>
      <c r="BG300" s="61">
        <f t="shared" si="595"/>
        <v>0</v>
      </c>
      <c r="BH300" s="161">
        <f>(A!C301-NF!BF300)*NF!BE300</f>
        <v>0</v>
      </c>
      <c r="BI300" s="109"/>
      <c r="BJ300" s="62">
        <f t="shared" si="596"/>
        <v>5.46</v>
      </c>
      <c r="BK300" s="61">
        <f t="shared" si="597"/>
        <v>0</v>
      </c>
      <c r="BL300" s="61">
        <f>(A!C301-NF!BJ300)*NF!BI300</f>
        <v>0</v>
      </c>
      <c r="BM300" s="61" t="str">
        <f t="shared" si="598"/>
        <v>Natural One Acerola/Laranja 6x900ml Ref</v>
      </c>
      <c r="BN300" s="109"/>
      <c r="BO300" s="62">
        <f t="shared" si="599"/>
        <v>5.46</v>
      </c>
      <c r="BP300" s="61">
        <f t="shared" si="600"/>
        <v>0</v>
      </c>
      <c r="BQ300" s="161">
        <f>(A!C301-NF!BO300)*NF!BN300</f>
        <v>0</v>
      </c>
      <c r="BR300" s="109"/>
      <c r="BS300" s="62">
        <f t="shared" si="601"/>
        <v>5.46</v>
      </c>
      <c r="BT300" s="61">
        <f t="shared" si="602"/>
        <v>0</v>
      </c>
      <c r="BU300" s="61">
        <f>(A!C301-NF!BS300)*NF!BR300</f>
        <v>0</v>
      </c>
      <c r="BV300" s="61" t="str">
        <f t="shared" si="603"/>
        <v>Natural One Acerola/Laranja 6x900ml Ref</v>
      </c>
      <c r="BW300" s="109"/>
      <c r="BX300" s="62">
        <f t="shared" si="604"/>
        <v>5.46</v>
      </c>
      <c r="BY300" s="61">
        <f t="shared" si="605"/>
        <v>0</v>
      </c>
      <c r="BZ300" s="161">
        <f>(A!C301-NF!BX300)*NF!BW300</f>
        <v>0</v>
      </c>
      <c r="CA300" s="109"/>
      <c r="CB300" s="62">
        <f t="shared" si="606"/>
        <v>5.46</v>
      </c>
      <c r="CC300" s="61">
        <f t="shared" si="607"/>
        <v>0</v>
      </c>
      <c r="CD300" s="61">
        <f>(A!C301-NF!CB300)*NF!CA300</f>
        <v>0</v>
      </c>
      <c r="CE300" s="61" t="str">
        <f t="shared" si="608"/>
        <v>Natural One Acerola/Laranja 6x900ml Ref</v>
      </c>
      <c r="CF300" s="109"/>
      <c r="CG300" s="62">
        <f t="shared" si="609"/>
        <v>5.46</v>
      </c>
      <c r="CH300" s="61">
        <f t="shared" si="610"/>
        <v>0</v>
      </c>
      <c r="CI300" s="161">
        <f>(A!C301-NF!CG300)*NF!CF300</f>
        <v>0</v>
      </c>
      <c r="CJ300" s="109"/>
      <c r="CK300" s="62">
        <f t="shared" si="611"/>
        <v>5.46</v>
      </c>
      <c r="CL300" s="61">
        <f t="shared" si="612"/>
        <v>0</v>
      </c>
      <c r="CM300" s="61">
        <f>(A!C301-NF!CK300)*NF!CJ300</f>
        <v>0</v>
      </c>
      <c r="CN300" s="61" t="str">
        <f t="shared" si="613"/>
        <v>Natural One Acerola/Laranja 6x900ml Ref</v>
      </c>
      <c r="CO300" s="109"/>
      <c r="CP300" s="62">
        <f t="shared" si="614"/>
        <v>5.46</v>
      </c>
      <c r="CQ300" s="61">
        <f t="shared" si="615"/>
        <v>0</v>
      </c>
      <c r="CR300" s="161">
        <f>(A!C301-NF!CP300)*NF!CO300</f>
        <v>0</v>
      </c>
      <c r="CS300" s="109"/>
      <c r="CT300" s="62">
        <f t="shared" si="616"/>
        <v>5.46</v>
      </c>
      <c r="CU300" s="61">
        <f t="shared" si="617"/>
        <v>0</v>
      </c>
      <c r="CV300" s="61">
        <f>(A!C301-NF!CT300)*NF!CS300</f>
        <v>0</v>
      </c>
      <c r="CW300" s="61" t="str">
        <f t="shared" si="618"/>
        <v>Natural One Acerola/Laranja 6x900ml Ref</v>
      </c>
      <c r="CX300" s="109"/>
      <c r="CY300" s="62">
        <f t="shared" si="619"/>
        <v>5.46</v>
      </c>
      <c r="CZ300" s="61">
        <f t="shared" si="620"/>
        <v>0</v>
      </c>
      <c r="DA300" s="161">
        <f>(A!C301-NF!CY300)*NF!CX300</f>
        <v>0</v>
      </c>
      <c r="DB300" s="109"/>
      <c r="DC300" s="62">
        <f t="shared" si="621"/>
        <v>5.46</v>
      </c>
      <c r="DD300" s="61">
        <f t="shared" si="622"/>
        <v>0</v>
      </c>
      <c r="DE300" s="61">
        <f>(A!C301-NF!DC300)*NF!DB300</f>
        <v>0</v>
      </c>
      <c r="DF300" s="61" t="str">
        <f t="shared" si="623"/>
        <v>Natural One Acerola/Laranja 6x900ml Ref</v>
      </c>
      <c r="DG300" s="109"/>
      <c r="DH300" s="62">
        <f t="shared" si="624"/>
        <v>5.46</v>
      </c>
      <c r="DI300" s="61">
        <f t="shared" si="625"/>
        <v>0</v>
      </c>
      <c r="DJ300" s="161">
        <f>(A!C301-NF!DH300)*NF!DG300</f>
        <v>0</v>
      </c>
      <c r="DK300" s="109"/>
      <c r="DL300" s="62">
        <f t="shared" si="626"/>
        <v>5.46</v>
      </c>
      <c r="DM300" s="61">
        <f t="shared" si="627"/>
        <v>0</v>
      </c>
      <c r="DN300" s="61">
        <f>(A!C301-NF!DL300)*NF!DK300</f>
        <v>0</v>
      </c>
      <c r="DO300" s="61" t="str">
        <f t="shared" si="628"/>
        <v>Natural One Acerola/Laranja 6x900ml Ref</v>
      </c>
      <c r="DP300" s="109"/>
      <c r="DQ300" s="62">
        <f t="shared" si="629"/>
        <v>5.46</v>
      </c>
      <c r="DR300" s="61">
        <f t="shared" si="630"/>
        <v>0</v>
      </c>
      <c r="DS300" s="161">
        <f>(A!C301-NF!DQ300)*NF!DP300</f>
        <v>0</v>
      </c>
      <c r="DT300" s="109"/>
      <c r="DU300" s="62">
        <f t="shared" si="631"/>
        <v>5.46</v>
      </c>
      <c r="DV300" s="61">
        <f t="shared" si="632"/>
        <v>0</v>
      </c>
      <c r="DW300" s="61">
        <f>(A!C301-NF!DU300)*NF!DT300</f>
        <v>0</v>
      </c>
      <c r="DX300" s="61" t="str">
        <f t="shared" si="633"/>
        <v>Natural One Acerola/Laranja 6x900ml Ref</v>
      </c>
      <c r="DY300" s="109"/>
      <c r="DZ300" s="62">
        <f t="shared" si="634"/>
        <v>5.46</v>
      </c>
      <c r="EA300" s="61">
        <f t="shared" si="635"/>
        <v>0</v>
      </c>
      <c r="EB300" s="161">
        <f>(A!C301-NF!DZ300)*NF!DY300</f>
        <v>0</v>
      </c>
      <c r="EC300" s="109"/>
      <c r="ED300" s="62">
        <f t="shared" si="636"/>
        <v>5.46</v>
      </c>
      <c r="EE300" s="61">
        <f t="shared" si="637"/>
        <v>0</v>
      </c>
      <c r="EF300" s="61">
        <f>(A!C301-NF!ED300)*NF!EC300</f>
        <v>0</v>
      </c>
      <c r="EG300" s="61" t="str">
        <f t="shared" si="638"/>
        <v>Natural One Acerola/Laranja 6x900ml Ref</v>
      </c>
      <c r="EH300" s="109"/>
      <c r="EI300" s="62">
        <f t="shared" si="639"/>
        <v>5.46</v>
      </c>
      <c r="EJ300" s="61">
        <f t="shared" si="640"/>
        <v>0</v>
      </c>
      <c r="EK300" s="161">
        <f>(A!C301-NF!EI300)*NF!EH300</f>
        <v>0</v>
      </c>
      <c r="EL300" s="109"/>
      <c r="EM300" s="62">
        <f t="shared" si="641"/>
        <v>5.46</v>
      </c>
      <c r="EN300" s="61">
        <f t="shared" si="642"/>
        <v>0</v>
      </c>
      <c r="EO300" s="161">
        <f>(A!C301-NF!EM300)*NF!EL300</f>
        <v>0</v>
      </c>
      <c r="EP300" s="61" t="str">
        <f t="shared" si="643"/>
        <v>Natural One Acerola/Laranja 6x900ml Ref</v>
      </c>
      <c r="EQ300" s="109"/>
      <c r="ER300" s="62">
        <f t="shared" si="644"/>
        <v>5.46</v>
      </c>
      <c r="ES300" s="61">
        <f t="shared" si="645"/>
        <v>0</v>
      </c>
      <c r="ET300" s="161">
        <f>(A!C301-NF!ER300)*NF!EQ300</f>
        <v>0</v>
      </c>
      <c r="EU300" s="109"/>
      <c r="EV300" s="62">
        <f t="shared" si="646"/>
        <v>5.46</v>
      </c>
      <c r="EW300" s="61">
        <f t="shared" si="647"/>
        <v>0</v>
      </c>
      <c r="EX300" s="161">
        <f>(A!C301-NF!EV300)*NF!EU300</f>
        <v>0</v>
      </c>
      <c r="EY300" s="61" t="str">
        <f t="shared" si="648"/>
        <v>Natural One Acerola/Laranja 6x900ml Ref</v>
      </c>
      <c r="EZ300" s="109"/>
      <c r="FA300" s="62">
        <f t="shared" si="649"/>
        <v>5.46</v>
      </c>
      <c r="FB300" s="61">
        <f t="shared" si="650"/>
        <v>0</v>
      </c>
      <c r="FC300" s="161">
        <f>(A!C301-NF!FA300)*NF!EZ300</f>
        <v>0</v>
      </c>
      <c r="FD300" s="109"/>
      <c r="FE300" s="62">
        <f t="shared" si="651"/>
        <v>5.46</v>
      </c>
      <c r="FF300" s="61">
        <f t="shared" si="652"/>
        <v>0</v>
      </c>
      <c r="FG300" s="161">
        <f>(A!C301-NF!FE300)*NF!FD300</f>
        <v>0</v>
      </c>
      <c r="FH300" s="61" t="str">
        <f t="shared" si="653"/>
        <v>Natural One Acerola/Laranja 6x900ml Ref</v>
      </c>
      <c r="FI300" s="109"/>
      <c r="FJ300" s="62">
        <f t="shared" si="654"/>
        <v>5.46</v>
      </c>
      <c r="FK300" s="61">
        <f t="shared" si="655"/>
        <v>0</v>
      </c>
      <c r="FL300" s="161">
        <f>(A!C301-NF!FJ300)*NF!FI300</f>
        <v>0</v>
      </c>
      <c r="FM300" s="109"/>
      <c r="FN300" s="62">
        <f t="shared" si="656"/>
        <v>5.46</v>
      </c>
      <c r="FO300" s="61">
        <f t="shared" si="657"/>
        <v>0</v>
      </c>
      <c r="FP300" s="161">
        <f>(A!C301-NF!FN300)*NF!FM300</f>
        <v>0</v>
      </c>
      <c r="FQ300" s="61" t="str">
        <f t="shared" si="658"/>
        <v>Natural One Acerola/Laranja 6x900ml Ref</v>
      </c>
      <c r="FR300" s="109"/>
      <c r="FS300" s="62">
        <f t="shared" si="659"/>
        <v>5.46</v>
      </c>
      <c r="FT300" s="161">
        <f t="shared" si="660"/>
        <v>0</v>
      </c>
      <c r="FU300" s="161">
        <f>(A!C301-NF!FS300)*NF!FR300</f>
        <v>0</v>
      </c>
      <c r="FV300" s="109"/>
      <c r="FW300" s="62">
        <f t="shared" si="661"/>
        <v>5.46</v>
      </c>
      <c r="FX300" s="61">
        <f t="shared" si="662"/>
        <v>0</v>
      </c>
      <c r="FY300" s="161">
        <f>(A!C301-NF!FW300)*NF!FV300</f>
        <v>0</v>
      </c>
      <c r="FZ300" s="61" t="str">
        <f t="shared" si="663"/>
        <v>Natural One Acerola/Laranja 6x900ml Ref</v>
      </c>
      <c r="GA300" s="109"/>
      <c r="GB300" s="62">
        <f t="shared" si="664"/>
        <v>5.46</v>
      </c>
      <c r="GC300" s="61">
        <f t="shared" si="665"/>
        <v>0</v>
      </c>
      <c r="GD300" s="161">
        <f>(A!C301-NF!GB300)*NF!GA300</f>
        <v>0</v>
      </c>
      <c r="GE300" s="109"/>
      <c r="GF300" s="62">
        <f t="shared" si="666"/>
        <v>5.46</v>
      </c>
      <c r="GG300" s="61">
        <f t="shared" si="667"/>
        <v>0</v>
      </c>
      <c r="GH300" s="161">
        <f>(A!C301-NF!GF300)*NF!GE300</f>
        <v>0</v>
      </c>
      <c r="GI300" s="61" t="str">
        <f t="shared" si="668"/>
        <v>Natural One Acerola/Laranja 6x900ml Ref</v>
      </c>
      <c r="GJ300" s="109"/>
      <c r="GK300" s="62">
        <f t="shared" si="669"/>
        <v>5.46</v>
      </c>
      <c r="GL300" s="61">
        <f t="shared" si="670"/>
        <v>0</v>
      </c>
      <c r="GM300" s="161">
        <f>(A!C301-NF!GK300)*NF!GJ300</f>
        <v>0</v>
      </c>
      <c r="GN300" s="109"/>
      <c r="GO300" s="62">
        <f t="shared" si="671"/>
        <v>5.46</v>
      </c>
      <c r="GP300" s="61">
        <f t="shared" si="672"/>
        <v>0</v>
      </c>
      <c r="GQ300" s="161">
        <f>(A!C301-NF!GO300)*NF!GN300</f>
        <v>0</v>
      </c>
      <c r="GR300" s="61" t="str">
        <f t="shared" si="673"/>
        <v>Natural One Acerola/Laranja 6x900ml Ref</v>
      </c>
      <c r="GS300" s="109"/>
      <c r="GT300" s="62">
        <f t="shared" si="674"/>
        <v>5.46</v>
      </c>
      <c r="GU300" s="61">
        <f t="shared" si="675"/>
        <v>0</v>
      </c>
      <c r="GV300" s="161">
        <f>(A!C301-NF!GT300)*NF!GS300</f>
        <v>0</v>
      </c>
      <c r="GW300" s="109"/>
      <c r="GX300" s="62">
        <f t="shared" si="676"/>
        <v>5.46</v>
      </c>
      <c r="GY300" s="61">
        <f t="shared" si="677"/>
        <v>0</v>
      </c>
      <c r="GZ300" s="161">
        <f>(A!C301-NF!GX300)*NF!GW300</f>
        <v>0</v>
      </c>
      <c r="HA300" s="61" t="str">
        <f t="shared" si="678"/>
        <v>Natural One Acerola/Laranja 6x900ml Ref</v>
      </c>
      <c r="HB300" s="109"/>
      <c r="HC300" s="62">
        <f t="shared" si="679"/>
        <v>5.46</v>
      </c>
      <c r="HD300" s="61">
        <f t="shared" si="680"/>
        <v>0</v>
      </c>
      <c r="HE300" s="161">
        <f>(A!C301-NF!HC300)*NF!HB300</f>
        <v>0</v>
      </c>
      <c r="HF300" s="109"/>
      <c r="HG300" s="62">
        <f t="shared" si="681"/>
        <v>5.46</v>
      </c>
      <c r="HH300" s="61">
        <f t="shared" si="682"/>
        <v>0</v>
      </c>
      <c r="HI300" s="161">
        <f>(A!C301-NF!HG300)*NF!HF300</f>
        <v>0</v>
      </c>
      <c r="HJ300" s="61" t="str">
        <f t="shared" si="683"/>
        <v>Natural One Acerola/Laranja 6x900ml Ref</v>
      </c>
      <c r="HK300" s="109"/>
      <c r="HL300" s="62">
        <f t="shared" si="684"/>
        <v>5.46</v>
      </c>
      <c r="HM300" s="61">
        <f t="shared" si="685"/>
        <v>0</v>
      </c>
      <c r="HN300" s="161">
        <f>(A!C301-NF!HL300)*NF!HK300</f>
        <v>0</v>
      </c>
      <c r="HO300" s="109"/>
      <c r="HP300" s="62">
        <f t="shared" si="686"/>
        <v>5.46</v>
      </c>
      <c r="HQ300" s="61">
        <f t="shared" si="687"/>
        <v>0</v>
      </c>
      <c r="HR300" s="161">
        <f>(A!C301-NF!HP300)*NF!HO300</f>
        <v>0</v>
      </c>
      <c r="HS300" s="61" t="str">
        <f t="shared" si="688"/>
        <v>Natural One Acerola/Laranja 6x900ml Ref</v>
      </c>
      <c r="HT300" s="109"/>
      <c r="HU300" s="62">
        <f t="shared" si="689"/>
        <v>5.46</v>
      </c>
      <c r="HV300" s="61">
        <f t="shared" si="690"/>
        <v>0</v>
      </c>
      <c r="HW300" s="161">
        <f>(A!C301-NF!HU300)*NF!HT300</f>
        <v>0</v>
      </c>
      <c r="HX300" s="109"/>
      <c r="HY300" s="62">
        <f t="shared" si="691"/>
        <v>5.46</v>
      </c>
      <c r="HZ300" s="61">
        <f t="shared" si="692"/>
        <v>0</v>
      </c>
      <c r="IA300" s="161">
        <f>(A!C301-NF!HY300)*NF!HX300</f>
        <v>0</v>
      </c>
      <c r="IB300" s="61" t="str">
        <f t="shared" si="693"/>
        <v>Natural One Acerola/Laranja 6x900ml Ref</v>
      </c>
      <c r="IC300" s="109"/>
      <c r="ID300" s="62">
        <f t="shared" si="694"/>
        <v>5.46</v>
      </c>
      <c r="IE300" s="61">
        <f t="shared" si="695"/>
        <v>0</v>
      </c>
      <c r="IF300" s="161">
        <f>(A!C301-NF!ID300)*NF!IC300</f>
        <v>0</v>
      </c>
      <c r="IG300" s="61" t="str">
        <f t="shared" si="696"/>
        <v>Natural One Acerola/Laranja 6x900ml Ref</v>
      </c>
      <c r="IH300" s="109"/>
      <c r="II300" s="62">
        <f t="shared" si="697"/>
        <v>5.46</v>
      </c>
      <c r="IJ300" s="61">
        <f t="shared" si="698"/>
        <v>0</v>
      </c>
      <c r="IK300" s="161">
        <f>(A!C301-NF!II300)*NF!IH300</f>
        <v>0</v>
      </c>
      <c r="IL300" s="61" t="str">
        <f t="shared" si="699"/>
        <v>Natural One Acerola/Laranja 6x900ml Ref</v>
      </c>
      <c r="IM300" s="61"/>
      <c r="IN300" s="61">
        <f t="shared" si="700"/>
        <v>5.46</v>
      </c>
      <c r="IO300" s="61">
        <f t="shared" si="701"/>
        <v>0</v>
      </c>
      <c r="IP300" s="161">
        <f>(A!C301-NF!IN300)*NF!IM300</f>
        <v>0</v>
      </c>
      <c r="IQ300" s="61">
        <f t="shared" si="702"/>
        <v>0</v>
      </c>
      <c r="IR300" s="107">
        <f t="shared" si="703"/>
        <v>0</v>
      </c>
      <c r="IS300" s="97" t="e">
        <f t="shared" si="704"/>
        <v>#DIV/0!</v>
      </c>
      <c r="IT300" s="162"/>
      <c r="IU300" s="162"/>
      <c r="IV300" s="162"/>
    </row>
    <row r="301" spans="1:256" x14ac:dyDescent="0.2">
      <c r="A301" s="163" t="str">
        <f>A!B302</f>
        <v>Natural One Caju 6x900ml Amb</v>
      </c>
      <c r="B301" s="163">
        <f>A!C302</f>
        <v>5.46</v>
      </c>
      <c r="C301" s="104"/>
      <c r="D301" s="102">
        <f t="shared" si="564"/>
        <v>5.46</v>
      </c>
      <c r="E301" s="103">
        <f t="shared" si="565"/>
        <v>0</v>
      </c>
      <c r="F301" s="105">
        <f>(A!C302-NF!D301)*NF!C301</f>
        <v>0</v>
      </c>
      <c r="G301" s="104"/>
      <c r="H301" s="102">
        <f t="shared" si="566"/>
        <v>5.46</v>
      </c>
      <c r="I301" s="59">
        <f t="shared" si="567"/>
        <v>0</v>
      </c>
      <c r="J301" s="59">
        <f>(A!C302-NF!H301)*NF!G301</f>
        <v>0</v>
      </c>
      <c r="K301" s="59" t="str">
        <f t="shared" si="568"/>
        <v>Natural One Caju 6x900ml Amb</v>
      </c>
      <c r="L301" s="104"/>
      <c r="M301" s="60">
        <f t="shared" si="569"/>
        <v>5.46</v>
      </c>
      <c r="N301" s="103">
        <f t="shared" si="570"/>
        <v>0</v>
      </c>
      <c r="O301" s="105">
        <f>(A!C302-NF!M301)*NF!L301</f>
        <v>0</v>
      </c>
      <c r="P301" s="104"/>
      <c r="Q301" s="102">
        <f t="shared" si="571"/>
        <v>5.46</v>
      </c>
      <c r="R301" s="59">
        <f t="shared" si="572"/>
        <v>0</v>
      </c>
      <c r="S301" s="103">
        <f>(A!C302-NF!Q301)*NF!P301</f>
        <v>0</v>
      </c>
      <c r="T301" s="103" t="str">
        <f t="shared" si="573"/>
        <v>Natural One Caju 6x900ml Amb</v>
      </c>
      <c r="U301" s="104"/>
      <c r="V301" s="102">
        <f t="shared" si="574"/>
        <v>5.46</v>
      </c>
      <c r="W301" s="59">
        <f t="shared" si="575"/>
        <v>0</v>
      </c>
      <c r="X301" s="106">
        <f>(A!C302-NF!V301)*NF!U301</f>
        <v>0</v>
      </c>
      <c r="Y301" s="104"/>
      <c r="Z301" s="60">
        <f t="shared" si="576"/>
        <v>5.46</v>
      </c>
      <c r="AA301" s="59">
        <f t="shared" si="577"/>
        <v>0</v>
      </c>
      <c r="AB301" s="59">
        <f>(A!C302-NF!Z301)*NF!Y301</f>
        <v>0</v>
      </c>
      <c r="AC301" s="59" t="str">
        <f t="shared" si="578"/>
        <v>Natural One Caju 6x900ml Amb</v>
      </c>
      <c r="AD301" s="104"/>
      <c r="AE301" s="60">
        <f t="shared" si="579"/>
        <v>5.46</v>
      </c>
      <c r="AF301" s="59">
        <f t="shared" si="580"/>
        <v>0</v>
      </c>
      <c r="AG301" s="106">
        <f>(A!C302-NF!AE301)*NF!AD301</f>
        <v>0</v>
      </c>
      <c r="AH301" s="104"/>
      <c r="AI301" s="60">
        <f t="shared" si="581"/>
        <v>5.46</v>
      </c>
      <c r="AJ301" s="59">
        <f t="shared" si="582"/>
        <v>0</v>
      </c>
      <c r="AK301" s="59">
        <f>(A!C302-NF!AI301)*NF!AH301</f>
        <v>0</v>
      </c>
      <c r="AL301" s="59" t="str">
        <f t="shared" si="583"/>
        <v>Natural One Caju 6x900ml Amb</v>
      </c>
      <c r="AM301" s="104"/>
      <c r="AN301" s="60">
        <f t="shared" si="584"/>
        <v>5.46</v>
      </c>
      <c r="AO301" s="59">
        <f t="shared" si="585"/>
        <v>0</v>
      </c>
      <c r="AP301" s="106">
        <f>(A!C302-NF!AN301)*NF!AM301</f>
        <v>0</v>
      </c>
      <c r="AQ301" s="104"/>
      <c r="AR301" s="60">
        <f t="shared" si="586"/>
        <v>5.46</v>
      </c>
      <c r="AS301" s="59">
        <f t="shared" si="587"/>
        <v>0</v>
      </c>
      <c r="AT301" s="59">
        <f>(A!C302-NF!AR301)*NF!AQ301</f>
        <v>0</v>
      </c>
      <c r="AU301" s="59" t="str">
        <f t="shared" si="588"/>
        <v>Natural One Caju 6x900ml Amb</v>
      </c>
      <c r="AV301" s="104"/>
      <c r="AW301" s="60">
        <f t="shared" si="589"/>
        <v>5.46</v>
      </c>
      <c r="AX301" s="59">
        <f t="shared" si="590"/>
        <v>0</v>
      </c>
      <c r="AY301" s="106">
        <f>(A!C302-NF!AW301)*NF!AV301</f>
        <v>0</v>
      </c>
      <c r="AZ301" s="104"/>
      <c r="BA301" s="60">
        <f t="shared" si="591"/>
        <v>5.46</v>
      </c>
      <c r="BB301" s="59">
        <f t="shared" si="592"/>
        <v>0</v>
      </c>
      <c r="BC301" s="59">
        <f>(A!C302-NF!BA301)*NF!AZ301</f>
        <v>0</v>
      </c>
      <c r="BD301" s="59" t="str">
        <f t="shared" si="593"/>
        <v>Natural One Caju 6x900ml Amb</v>
      </c>
      <c r="BE301" s="104"/>
      <c r="BF301" s="60">
        <f t="shared" si="594"/>
        <v>5.46</v>
      </c>
      <c r="BG301" s="59">
        <f t="shared" si="595"/>
        <v>0</v>
      </c>
      <c r="BH301" s="106">
        <f>(A!C302-NF!BF301)*NF!BE301</f>
        <v>0</v>
      </c>
      <c r="BI301" s="104"/>
      <c r="BJ301" s="60">
        <f t="shared" si="596"/>
        <v>5.46</v>
      </c>
      <c r="BK301" s="59">
        <f t="shared" si="597"/>
        <v>0</v>
      </c>
      <c r="BL301" s="59">
        <f>(A!C302-NF!BJ301)*NF!BI301</f>
        <v>0</v>
      </c>
      <c r="BM301" s="59" t="str">
        <f t="shared" si="598"/>
        <v>Natural One Caju 6x900ml Amb</v>
      </c>
      <c r="BN301" s="104"/>
      <c r="BO301" s="60">
        <f t="shared" si="599"/>
        <v>5.46</v>
      </c>
      <c r="BP301" s="59">
        <f t="shared" si="600"/>
        <v>0</v>
      </c>
      <c r="BQ301" s="106">
        <f>(A!C302-NF!BO301)*NF!BN301</f>
        <v>0</v>
      </c>
      <c r="BR301" s="104"/>
      <c r="BS301" s="60">
        <f t="shared" si="601"/>
        <v>5.46</v>
      </c>
      <c r="BT301" s="59">
        <f t="shared" si="602"/>
        <v>0</v>
      </c>
      <c r="BU301" s="59">
        <f>(A!C302-NF!BS301)*NF!BR301</f>
        <v>0</v>
      </c>
      <c r="BV301" s="59" t="str">
        <f t="shared" si="603"/>
        <v>Natural One Caju 6x900ml Amb</v>
      </c>
      <c r="BW301" s="104"/>
      <c r="BX301" s="60">
        <f t="shared" si="604"/>
        <v>5.46</v>
      </c>
      <c r="BY301" s="59">
        <f t="shared" si="605"/>
        <v>0</v>
      </c>
      <c r="BZ301" s="106">
        <f>(A!C302-NF!BX301)*NF!BW301</f>
        <v>0</v>
      </c>
      <c r="CA301" s="104"/>
      <c r="CB301" s="60">
        <f t="shared" si="606"/>
        <v>5.46</v>
      </c>
      <c r="CC301" s="59">
        <f t="shared" si="607"/>
        <v>0</v>
      </c>
      <c r="CD301" s="59">
        <f>(A!C302-NF!CB301)*NF!CA301</f>
        <v>0</v>
      </c>
      <c r="CE301" s="59" t="str">
        <f t="shared" si="608"/>
        <v>Natural One Caju 6x900ml Amb</v>
      </c>
      <c r="CF301" s="104"/>
      <c r="CG301" s="60">
        <f t="shared" si="609"/>
        <v>5.46</v>
      </c>
      <c r="CH301" s="59">
        <f t="shared" si="610"/>
        <v>0</v>
      </c>
      <c r="CI301" s="106">
        <f>(A!C302-NF!CG301)*NF!CF301</f>
        <v>0</v>
      </c>
      <c r="CJ301" s="104"/>
      <c r="CK301" s="60">
        <f t="shared" si="611"/>
        <v>5.46</v>
      </c>
      <c r="CL301" s="59">
        <f t="shared" si="612"/>
        <v>0</v>
      </c>
      <c r="CM301" s="59">
        <f>(A!C302-NF!CK301)*NF!CJ301</f>
        <v>0</v>
      </c>
      <c r="CN301" s="59" t="str">
        <f t="shared" si="613"/>
        <v>Natural One Caju 6x900ml Amb</v>
      </c>
      <c r="CO301" s="104"/>
      <c r="CP301" s="60">
        <f t="shared" si="614"/>
        <v>5.46</v>
      </c>
      <c r="CQ301" s="59">
        <f t="shared" si="615"/>
        <v>0</v>
      </c>
      <c r="CR301" s="106">
        <f>(A!C302-NF!CP301)*NF!CO301</f>
        <v>0</v>
      </c>
      <c r="CS301" s="104"/>
      <c r="CT301" s="60">
        <f t="shared" si="616"/>
        <v>5.46</v>
      </c>
      <c r="CU301" s="59">
        <f t="shared" si="617"/>
        <v>0</v>
      </c>
      <c r="CV301" s="59">
        <f>(A!C302-NF!CT301)*NF!CS301</f>
        <v>0</v>
      </c>
      <c r="CW301" s="59" t="str">
        <f t="shared" si="618"/>
        <v>Natural One Caju 6x900ml Amb</v>
      </c>
      <c r="CX301" s="104"/>
      <c r="CY301" s="60">
        <f t="shared" si="619"/>
        <v>5.46</v>
      </c>
      <c r="CZ301" s="59">
        <f t="shared" si="620"/>
        <v>0</v>
      </c>
      <c r="DA301" s="106">
        <f>(A!C302-NF!CY301)*NF!CX301</f>
        <v>0</v>
      </c>
      <c r="DB301" s="104"/>
      <c r="DC301" s="60">
        <f t="shared" si="621"/>
        <v>5.46</v>
      </c>
      <c r="DD301" s="59">
        <f t="shared" si="622"/>
        <v>0</v>
      </c>
      <c r="DE301" s="59">
        <f>(A!C302-NF!DC301)*NF!DB301</f>
        <v>0</v>
      </c>
      <c r="DF301" s="59" t="str">
        <f t="shared" si="623"/>
        <v>Natural One Caju 6x900ml Amb</v>
      </c>
      <c r="DG301" s="104"/>
      <c r="DH301" s="60">
        <f t="shared" si="624"/>
        <v>5.46</v>
      </c>
      <c r="DI301" s="59">
        <f t="shared" si="625"/>
        <v>0</v>
      </c>
      <c r="DJ301" s="106">
        <f>(A!C302-NF!DH301)*NF!DG301</f>
        <v>0</v>
      </c>
      <c r="DK301" s="104"/>
      <c r="DL301" s="60">
        <f t="shared" si="626"/>
        <v>5.46</v>
      </c>
      <c r="DM301" s="59">
        <f t="shared" si="627"/>
        <v>0</v>
      </c>
      <c r="DN301" s="59">
        <f>(A!C302-NF!DL301)*NF!DK301</f>
        <v>0</v>
      </c>
      <c r="DO301" s="59" t="str">
        <f t="shared" si="628"/>
        <v>Natural One Caju 6x900ml Amb</v>
      </c>
      <c r="DP301" s="104"/>
      <c r="DQ301" s="60">
        <f t="shared" si="629"/>
        <v>5.46</v>
      </c>
      <c r="DR301" s="59">
        <f t="shared" si="630"/>
        <v>0</v>
      </c>
      <c r="DS301" s="106">
        <f>(A!C302-NF!DQ301)*NF!DP301</f>
        <v>0</v>
      </c>
      <c r="DT301" s="104"/>
      <c r="DU301" s="60">
        <f t="shared" si="631"/>
        <v>5.46</v>
      </c>
      <c r="DV301" s="59">
        <f t="shared" si="632"/>
        <v>0</v>
      </c>
      <c r="DW301" s="59">
        <f>(A!C302-NF!DU301)*NF!DT301</f>
        <v>0</v>
      </c>
      <c r="DX301" s="59" t="str">
        <f t="shared" si="633"/>
        <v>Natural One Caju 6x900ml Amb</v>
      </c>
      <c r="DY301" s="104"/>
      <c r="DZ301" s="60">
        <f t="shared" si="634"/>
        <v>5.46</v>
      </c>
      <c r="EA301" s="59">
        <f t="shared" si="635"/>
        <v>0</v>
      </c>
      <c r="EB301" s="106">
        <f>(A!C302-NF!DZ301)*NF!DY301</f>
        <v>0</v>
      </c>
      <c r="EC301" s="104"/>
      <c r="ED301" s="60">
        <f t="shared" si="636"/>
        <v>5.46</v>
      </c>
      <c r="EE301" s="59">
        <f t="shared" si="637"/>
        <v>0</v>
      </c>
      <c r="EF301" s="59">
        <f>(A!C302-NF!ED301)*NF!EC301</f>
        <v>0</v>
      </c>
      <c r="EG301" s="59" t="str">
        <f t="shared" si="638"/>
        <v>Natural One Caju 6x900ml Amb</v>
      </c>
      <c r="EH301" s="104"/>
      <c r="EI301" s="60">
        <f t="shared" si="639"/>
        <v>5.46</v>
      </c>
      <c r="EJ301" s="59">
        <f t="shared" si="640"/>
        <v>0</v>
      </c>
      <c r="EK301" s="106">
        <f>(A!C302-NF!EI301)*NF!EH301</f>
        <v>0</v>
      </c>
      <c r="EL301" s="104"/>
      <c r="EM301" s="60">
        <f t="shared" si="641"/>
        <v>5.46</v>
      </c>
      <c r="EN301" s="59">
        <f t="shared" si="642"/>
        <v>0</v>
      </c>
      <c r="EO301" s="106">
        <f>(A!C302-NF!EM301)*NF!EL301</f>
        <v>0</v>
      </c>
      <c r="EP301" s="59" t="str">
        <f t="shared" si="643"/>
        <v>Natural One Caju 6x900ml Amb</v>
      </c>
      <c r="EQ301" s="104"/>
      <c r="ER301" s="60">
        <f t="shared" si="644"/>
        <v>5.46</v>
      </c>
      <c r="ES301" s="59">
        <f t="shared" si="645"/>
        <v>0</v>
      </c>
      <c r="ET301" s="106">
        <f>(A!C302-NF!ER301)*NF!EQ301</f>
        <v>0</v>
      </c>
      <c r="EU301" s="104"/>
      <c r="EV301" s="60">
        <f t="shared" si="646"/>
        <v>5.46</v>
      </c>
      <c r="EW301" s="59">
        <f t="shared" si="647"/>
        <v>0</v>
      </c>
      <c r="EX301" s="106">
        <f>(A!C302-NF!EV301)*NF!EU301</f>
        <v>0</v>
      </c>
      <c r="EY301" s="59" t="str">
        <f t="shared" si="648"/>
        <v>Natural One Caju 6x900ml Amb</v>
      </c>
      <c r="EZ301" s="104"/>
      <c r="FA301" s="60">
        <f t="shared" si="649"/>
        <v>5.46</v>
      </c>
      <c r="FB301" s="59">
        <f t="shared" si="650"/>
        <v>0</v>
      </c>
      <c r="FC301" s="106">
        <f>(A!C302-NF!FA301)*NF!EZ301</f>
        <v>0</v>
      </c>
      <c r="FD301" s="104"/>
      <c r="FE301" s="60">
        <f t="shared" si="651"/>
        <v>5.46</v>
      </c>
      <c r="FF301" s="59">
        <f t="shared" si="652"/>
        <v>0</v>
      </c>
      <c r="FG301" s="106">
        <f>(A!C302-NF!FE301)*NF!FD301</f>
        <v>0</v>
      </c>
      <c r="FH301" s="59" t="str">
        <f t="shared" si="653"/>
        <v>Natural One Caju 6x900ml Amb</v>
      </c>
      <c r="FI301" s="104"/>
      <c r="FJ301" s="60">
        <f t="shared" si="654"/>
        <v>5.46</v>
      </c>
      <c r="FK301" s="59">
        <f t="shared" si="655"/>
        <v>0</v>
      </c>
      <c r="FL301" s="106">
        <f>(A!C302-NF!FJ301)*NF!FI301</f>
        <v>0</v>
      </c>
      <c r="FM301" s="104"/>
      <c r="FN301" s="60">
        <f t="shared" si="656"/>
        <v>5.46</v>
      </c>
      <c r="FO301" s="59">
        <f t="shared" si="657"/>
        <v>0</v>
      </c>
      <c r="FP301" s="106">
        <f>(A!C302-NF!FN301)*NF!FM301</f>
        <v>0</v>
      </c>
      <c r="FQ301" s="59" t="str">
        <f t="shared" si="658"/>
        <v>Natural One Caju 6x900ml Amb</v>
      </c>
      <c r="FR301" s="104"/>
      <c r="FS301" s="60">
        <f t="shared" si="659"/>
        <v>5.46</v>
      </c>
      <c r="FT301" s="106">
        <f t="shared" si="660"/>
        <v>0</v>
      </c>
      <c r="FU301" s="106">
        <f>(A!C302-NF!FS301)*NF!FR301</f>
        <v>0</v>
      </c>
      <c r="FV301" s="104"/>
      <c r="FW301" s="60">
        <f t="shared" si="661"/>
        <v>5.46</v>
      </c>
      <c r="FX301" s="59">
        <f t="shared" si="662"/>
        <v>0</v>
      </c>
      <c r="FY301" s="106">
        <f>(A!C302-NF!FW301)*NF!FV301</f>
        <v>0</v>
      </c>
      <c r="FZ301" s="59" t="str">
        <f t="shared" si="663"/>
        <v>Natural One Caju 6x900ml Amb</v>
      </c>
      <c r="GA301" s="104"/>
      <c r="GB301" s="60">
        <f t="shared" si="664"/>
        <v>5.46</v>
      </c>
      <c r="GC301" s="59">
        <f t="shared" si="665"/>
        <v>0</v>
      </c>
      <c r="GD301" s="106">
        <f>(A!C302-NF!GB301)*NF!GA301</f>
        <v>0</v>
      </c>
      <c r="GE301" s="104"/>
      <c r="GF301" s="60">
        <f t="shared" si="666"/>
        <v>5.46</v>
      </c>
      <c r="GG301" s="59">
        <f t="shared" si="667"/>
        <v>0</v>
      </c>
      <c r="GH301" s="106">
        <f>(A!C302-NF!GF301)*NF!GE301</f>
        <v>0</v>
      </c>
      <c r="GI301" s="59" t="str">
        <f t="shared" si="668"/>
        <v>Natural One Caju 6x900ml Amb</v>
      </c>
      <c r="GJ301" s="104"/>
      <c r="GK301" s="60">
        <f t="shared" si="669"/>
        <v>5.46</v>
      </c>
      <c r="GL301" s="59">
        <f t="shared" si="670"/>
        <v>0</v>
      </c>
      <c r="GM301" s="106">
        <f>(A!C302-NF!GK301)*NF!GJ301</f>
        <v>0</v>
      </c>
      <c r="GN301" s="104"/>
      <c r="GO301" s="60">
        <f t="shared" si="671"/>
        <v>5.46</v>
      </c>
      <c r="GP301" s="59">
        <f t="shared" si="672"/>
        <v>0</v>
      </c>
      <c r="GQ301" s="106">
        <f>(A!C302-NF!GO301)*NF!GN301</f>
        <v>0</v>
      </c>
      <c r="GR301" s="59" t="str">
        <f t="shared" si="673"/>
        <v>Natural One Caju 6x900ml Amb</v>
      </c>
      <c r="GS301" s="104"/>
      <c r="GT301" s="60">
        <f t="shared" si="674"/>
        <v>5.46</v>
      </c>
      <c r="GU301" s="59">
        <f t="shared" si="675"/>
        <v>0</v>
      </c>
      <c r="GV301" s="106">
        <f>(A!C302-NF!GT301)*NF!GS301</f>
        <v>0</v>
      </c>
      <c r="GW301" s="104"/>
      <c r="GX301" s="60">
        <f t="shared" si="676"/>
        <v>5.46</v>
      </c>
      <c r="GY301" s="59">
        <f t="shared" si="677"/>
        <v>0</v>
      </c>
      <c r="GZ301" s="106">
        <f>(A!C302-NF!GX301)*NF!GW301</f>
        <v>0</v>
      </c>
      <c r="HA301" s="59" t="str">
        <f t="shared" si="678"/>
        <v>Natural One Caju 6x900ml Amb</v>
      </c>
      <c r="HB301" s="104"/>
      <c r="HC301" s="60">
        <f t="shared" si="679"/>
        <v>5.46</v>
      </c>
      <c r="HD301" s="59">
        <f t="shared" si="680"/>
        <v>0</v>
      </c>
      <c r="HE301" s="106">
        <f>(A!C302-NF!HC301)*NF!HB301</f>
        <v>0</v>
      </c>
      <c r="HF301" s="104"/>
      <c r="HG301" s="60">
        <f t="shared" si="681"/>
        <v>5.46</v>
      </c>
      <c r="HH301" s="59">
        <f t="shared" si="682"/>
        <v>0</v>
      </c>
      <c r="HI301" s="106">
        <f>(A!C302-NF!HG301)*NF!HF301</f>
        <v>0</v>
      </c>
      <c r="HJ301" s="59" t="str">
        <f t="shared" si="683"/>
        <v>Natural One Caju 6x900ml Amb</v>
      </c>
      <c r="HK301" s="104"/>
      <c r="HL301" s="60">
        <f t="shared" si="684"/>
        <v>5.46</v>
      </c>
      <c r="HM301" s="59">
        <f t="shared" si="685"/>
        <v>0</v>
      </c>
      <c r="HN301" s="106">
        <f>(A!C302-NF!HL301)*NF!HK301</f>
        <v>0</v>
      </c>
      <c r="HO301" s="104"/>
      <c r="HP301" s="60">
        <f t="shared" si="686"/>
        <v>5.46</v>
      </c>
      <c r="HQ301" s="59">
        <f t="shared" si="687"/>
        <v>0</v>
      </c>
      <c r="HR301" s="106">
        <f>(A!C302-NF!HP301)*NF!HO301</f>
        <v>0</v>
      </c>
      <c r="HS301" s="59" t="str">
        <f t="shared" si="688"/>
        <v>Natural One Caju 6x900ml Amb</v>
      </c>
      <c r="HT301" s="104"/>
      <c r="HU301" s="60">
        <f t="shared" si="689"/>
        <v>5.46</v>
      </c>
      <c r="HV301" s="59">
        <f t="shared" si="690"/>
        <v>0</v>
      </c>
      <c r="HW301" s="106">
        <f>(A!C302-NF!HU301)*NF!HT301</f>
        <v>0</v>
      </c>
      <c r="HX301" s="104"/>
      <c r="HY301" s="60">
        <f t="shared" si="691"/>
        <v>5.46</v>
      </c>
      <c r="HZ301" s="59">
        <f t="shared" si="692"/>
        <v>0</v>
      </c>
      <c r="IA301" s="106">
        <f>(A!C302-NF!HY301)*NF!HX301</f>
        <v>0</v>
      </c>
      <c r="IB301" s="59" t="str">
        <f t="shared" si="693"/>
        <v>Natural One Caju 6x900ml Amb</v>
      </c>
      <c r="IC301" s="104"/>
      <c r="ID301" s="60">
        <f t="shared" si="694"/>
        <v>5.46</v>
      </c>
      <c r="IE301" s="59">
        <f t="shared" si="695"/>
        <v>0</v>
      </c>
      <c r="IF301" s="106">
        <f>(A!C302-NF!ID301)*NF!IC301</f>
        <v>0</v>
      </c>
      <c r="IG301" s="59" t="str">
        <f t="shared" si="696"/>
        <v>Natural One Caju 6x900ml Amb</v>
      </c>
      <c r="IH301" s="104"/>
      <c r="II301" s="60">
        <f t="shared" si="697"/>
        <v>5.46</v>
      </c>
      <c r="IJ301" s="59">
        <f t="shared" si="698"/>
        <v>0</v>
      </c>
      <c r="IK301" s="106">
        <f>(A!C302-NF!II301)*NF!IH301</f>
        <v>0</v>
      </c>
      <c r="IL301" s="59" t="str">
        <f t="shared" si="699"/>
        <v>Natural One Caju 6x900ml Amb</v>
      </c>
      <c r="IM301" s="59"/>
      <c r="IN301" s="59">
        <f t="shared" si="700"/>
        <v>5.46</v>
      </c>
      <c r="IO301" s="59">
        <f t="shared" si="701"/>
        <v>0</v>
      </c>
      <c r="IP301" s="106">
        <f>(A!C302-NF!IN301)*NF!IM301</f>
        <v>0</v>
      </c>
      <c r="IQ301" s="59">
        <f t="shared" si="702"/>
        <v>0</v>
      </c>
      <c r="IR301" s="101">
        <f t="shared" si="703"/>
        <v>0</v>
      </c>
      <c r="IS301" s="103" t="e">
        <f t="shared" si="704"/>
        <v>#DIV/0!</v>
      </c>
      <c r="IT301" s="96"/>
      <c r="IU301" s="96"/>
      <c r="IV301" s="96"/>
    </row>
    <row r="302" spans="1:256" x14ac:dyDescent="0.2">
      <c r="A302" s="136" t="str">
        <f>A!B303</f>
        <v>Natural One Laranja Integral 12x300ml Ref</v>
      </c>
      <c r="B302" s="136">
        <f>A!C303</f>
        <v>5.46</v>
      </c>
      <c r="C302" s="109"/>
      <c r="D302" s="108">
        <f t="shared" si="564"/>
        <v>5.46</v>
      </c>
      <c r="E302" s="97">
        <f t="shared" si="565"/>
        <v>0</v>
      </c>
      <c r="F302" s="95">
        <f>(A!C303-NF!D302)*NF!C302</f>
        <v>0</v>
      </c>
      <c r="G302" s="109"/>
      <c r="H302" s="108">
        <f t="shared" si="566"/>
        <v>5.46</v>
      </c>
      <c r="I302" s="61">
        <f t="shared" si="567"/>
        <v>0</v>
      </c>
      <c r="J302" s="61">
        <f>(A!C303-NF!H302)*NF!G302</f>
        <v>0</v>
      </c>
      <c r="K302" s="61" t="str">
        <f t="shared" si="568"/>
        <v>Natural One Laranja Integral 12x300ml Ref</v>
      </c>
      <c r="L302" s="109"/>
      <c r="M302" s="62">
        <f t="shared" si="569"/>
        <v>5.46</v>
      </c>
      <c r="N302" s="97">
        <f t="shared" si="570"/>
        <v>0</v>
      </c>
      <c r="O302" s="95">
        <f>(A!C303-NF!M302)*NF!L302</f>
        <v>0</v>
      </c>
      <c r="P302" s="109"/>
      <c r="Q302" s="108">
        <f t="shared" si="571"/>
        <v>5.46</v>
      </c>
      <c r="R302" s="61">
        <f t="shared" si="572"/>
        <v>0</v>
      </c>
      <c r="S302" s="97">
        <f>(A!C303-NF!Q302)*NF!P302</f>
        <v>0</v>
      </c>
      <c r="T302" s="97" t="str">
        <f t="shared" si="573"/>
        <v>Natural One Laranja Integral 12x300ml Ref</v>
      </c>
      <c r="U302" s="109"/>
      <c r="V302" s="108">
        <f t="shared" si="574"/>
        <v>5.46</v>
      </c>
      <c r="W302" s="61">
        <f t="shared" si="575"/>
        <v>0</v>
      </c>
      <c r="X302" s="161">
        <f>(A!C303-NF!V302)*NF!U302</f>
        <v>0</v>
      </c>
      <c r="Y302" s="109"/>
      <c r="Z302" s="62">
        <f t="shared" si="576"/>
        <v>5.46</v>
      </c>
      <c r="AA302" s="61">
        <f t="shared" si="577"/>
        <v>0</v>
      </c>
      <c r="AB302" s="61">
        <f>(A!C303-NF!Z302)*NF!Y302</f>
        <v>0</v>
      </c>
      <c r="AC302" s="61" t="str">
        <f t="shared" si="578"/>
        <v>Natural One Laranja Integral 12x300ml Ref</v>
      </c>
      <c r="AD302" s="109"/>
      <c r="AE302" s="62">
        <f t="shared" si="579"/>
        <v>5.46</v>
      </c>
      <c r="AF302" s="61">
        <f t="shared" si="580"/>
        <v>0</v>
      </c>
      <c r="AG302" s="161">
        <f>(A!C303-NF!AE302)*NF!AD302</f>
        <v>0</v>
      </c>
      <c r="AH302" s="109"/>
      <c r="AI302" s="62">
        <f t="shared" si="581"/>
        <v>5.46</v>
      </c>
      <c r="AJ302" s="61">
        <f t="shared" si="582"/>
        <v>0</v>
      </c>
      <c r="AK302" s="61">
        <f>(A!C303-NF!AI302)*NF!AH302</f>
        <v>0</v>
      </c>
      <c r="AL302" s="61" t="str">
        <f t="shared" si="583"/>
        <v>Natural One Laranja Integral 12x300ml Ref</v>
      </c>
      <c r="AM302" s="109"/>
      <c r="AN302" s="62">
        <f t="shared" si="584"/>
        <v>5.46</v>
      </c>
      <c r="AO302" s="61">
        <f t="shared" si="585"/>
        <v>0</v>
      </c>
      <c r="AP302" s="161">
        <f>(A!C303-NF!AN302)*NF!AM302</f>
        <v>0</v>
      </c>
      <c r="AQ302" s="109"/>
      <c r="AR302" s="62">
        <f t="shared" si="586"/>
        <v>5.46</v>
      </c>
      <c r="AS302" s="61">
        <f t="shared" si="587"/>
        <v>0</v>
      </c>
      <c r="AT302" s="61">
        <f>(A!C303-NF!AR302)*NF!AQ302</f>
        <v>0</v>
      </c>
      <c r="AU302" s="61" t="str">
        <f t="shared" si="588"/>
        <v>Natural One Laranja Integral 12x300ml Ref</v>
      </c>
      <c r="AV302" s="109"/>
      <c r="AW302" s="62">
        <f t="shared" si="589"/>
        <v>5.46</v>
      </c>
      <c r="AX302" s="61">
        <f t="shared" si="590"/>
        <v>0</v>
      </c>
      <c r="AY302" s="161">
        <f>(A!C303-NF!AW302)*NF!AV302</f>
        <v>0</v>
      </c>
      <c r="AZ302" s="109"/>
      <c r="BA302" s="62">
        <f t="shared" si="591"/>
        <v>5.46</v>
      </c>
      <c r="BB302" s="61">
        <f t="shared" si="592"/>
        <v>0</v>
      </c>
      <c r="BC302" s="61">
        <f>(A!C303-NF!BA302)*NF!AZ302</f>
        <v>0</v>
      </c>
      <c r="BD302" s="61" t="str">
        <f t="shared" si="593"/>
        <v>Natural One Laranja Integral 12x300ml Ref</v>
      </c>
      <c r="BE302" s="109"/>
      <c r="BF302" s="62">
        <f t="shared" si="594"/>
        <v>5.46</v>
      </c>
      <c r="BG302" s="61">
        <f t="shared" si="595"/>
        <v>0</v>
      </c>
      <c r="BH302" s="161">
        <f>(A!C303-NF!BF302)*NF!BE302</f>
        <v>0</v>
      </c>
      <c r="BI302" s="109"/>
      <c r="BJ302" s="62">
        <f t="shared" si="596"/>
        <v>5.46</v>
      </c>
      <c r="BK302" s="61">
        <f t="shared" si="597"/>
        <v>0</v>
      </c>
      <c r="BL302" s="61">
        <f>(A!C303-NF!BJ302)*NF!BI302</f>
        <v>0</v>
      </c>
      <c r="BM302" s="61" t="str">
        <f t="shared" si="598"/>
        <v>Natural One Laranja Integral 12x300ml Ref</v>
      </c>
      <c r="BN302" s="109"/>
      <c r="BO302" s="62">
        <f t="shared" si="599"/>
        <v>5.46</v>
      </c>
      <c r="BP302" s="61">
        <f t="shared" si="600"/>
        <v>0</v>
      </c>
      <c r="BQ302" s="161">
        <f>(A!C303-NF!BO302)*NF!BN302</f>
        <v>0</v>
      </c>
      <c r="BR302" s="109"/>
      <c r="BS302" s="62">
        <f t="shared" si="601"/>
        <v>5.46</v>
      </c>
      <c r="BT302" s="61">
        <f t="shared" si="602"/>
        <v>0</v>
      </c>
      <c r="BU302" s="61">
        <f>(A!C303-NF!BS302)*NF!BR302</f>
        <v>0</v>
      </c>
      <c r="BV302" s="61" t="str">
        <f t="shared" si="603"/>
        <v>Natural One Laranja Integral 12x300ml Ref</v>
      </c>
      <c r="BW302" s="109"/>
      <c r="BX302" s="62">
        <f t="shared" si="604"/>
        <v>5.46</v>
      </c>
      <c r="BY302" s="61">
        <f t="shared" si="605"/>
        <v>0</v>
      </c>
      <c r="BZ302" s="161">
        <f>(A!C303-NF!BX302)*NF!BW302</f>
        <v>0</v>
      </c>
      <c r="CA302" s="109"/>
      <c r="CB302" s="62">
        <f t="shared" si="606"/>
        <v>5.46</v>
      </c>
      <c r="CC302" s="61">
        <f t="shared" si="607"/>
        <v>0</v>
      </c>
      <c r="CD302" s="61">
        <f>(A!C303-NF!CB302)*NF!CA302</f>
        <v>0</v>
      </c>
      <c r="CE302" s="61" t="str">
        <f t="shared" si="608"/>
        <v>Natural One Laranja Integral 12x300ml Ref</v>
      </c>
      <c r="CF302" s="109"/>
      <c r="CG302" s="62">
        <f t="shared" si="609"/>
        <v>5.46</v>
      </c>
      <c r="CH302" s="61">
        <f t="shared" si="610"/>
        <v>0</v>
      </c>
      <c r="CI302" s="161">
        <f>(A!C303-NF!CG302)*NF!CF302</f>
        <v>0</v>
      </c>
      <c r="CJ302" s="109"/>
      <c r="CK302" s="62">
        <f t="shared" si="611"/>
        <v>5.46</v>
      </c>
      <c r="CL302" s="61">
        <f t="shared" si="612"/>
        <v>0</v>
      </c>
      <c r="CM302" s="61">
        <f>(A!C303-NF!CK302)*NF!CJ302</f>
        <v>0</v>
      </c>
      <c r="CN302" s="61" t="str">
        <f t="shared" si="613"/>
        <v>Natural One Laranja Integral 12x300ml Ref</v>
      </c>
      <c r="CO302" s="109"/>
      <c r="CP302" s="62">
        <f t="shared" si="614"/>
        <v>5.46</v>
      </c>
      <c r="CQ302" s="61">
        <f t="shared" si="615"/>
        <v>0</v>
      </c>
      <c r="CR302" s="161">
        <f>(A!C303-NF!CP302)*NF!CO302</f>
        <v>0</v>
      </c>
      <c r="CS302" s="109"/>
      <c r="CT302" s="62">
        <f t="shared" si="616"/>
        <v>5.46</v>
      </c>
      <c r="CU302" s="61">
        <f t="shared" si="617"/>
        <v>0</v>
      </c>
      <c r="CV302" s="61">
        <f>(A!C303-NF!CT302)*NF!CS302</f>
        <v>0</v>
      </c>
      <c r="CW302" s="61" t="str">
        <f t="shared" si="618"/>
        <v>Natural One Laranja Integral 12x300ml Ref</v>
      </c>
      <c r="CX302" s="109"/>
      <c r="CY302" s="62">
        <f t="shared" si="619"/>
        <v>5.46</v>
      </c>
      <c r="CZ302" s="61">
        <f t="shared" si="620"/>
        <v>0</v>
      </c>
      <c r="DA302" s="161">
        <f>(A!C303-NF!CY302)*NF!CX302</f>
        <v>0</v>
      </c>
      <c r="DB302" s="109"/>
      <c r="DC302" s="62">
        <f t="shared" si="621"/>
        <v>5.46</v>
      </c>
      <c r="DD302" s="61">
        <f t="shared" si="622"/>
        <v>0</v>
      </c>
      <c r="DE302" s="61">
        <f>(A!C303-NF!DC302)*NF!DB302</f>
        <v>0</v>
      </c>
      <c r="DF302" s="61" t="str">
        <f t="shared" si="623"/>
        <v>Natural One Laranja Integral 12x300ml Ref</v>
      </c>
      <c r="DG302" s="109"/>
      <c r="DH302" s="62">
        <f t="shared" si="624"/>
        <v>5.46</v>
      </c>
      <c r="DI302" s="61">
        <f t="shared" si="625"/>
        <v>0</v>
      </c>
      <c r="DJ302" s="161">
        <f>(A!C303-NF!DH302)*NF!DG302</f>
        <v>0</v>
      </c>
      <c r="DK302" s="109"/>
      <c r="DL302" s="62">
        <f t="shared" si="626"/>
        <v>5.46</v>
      </c>
      <c r="DM302" s="61">
        <f t="shared" si="627"/>
        <v>0</v>
      </c>
      <c r="DN302" s="61">
        <f>(A!C303-NF!DL302)*NF!DK302</f>
        <v>0</v>
      </c>
      <c r="DO302" s="61" t="str">
        <f t="shared" si="628"/>
        <v>Natural One Laranja Integral 12x300ml Ref</v>
      </c>
      <c r="DP302" s="109"/>
      <c r="DQ302" s="62">
        <f t="shared" si="629"/>
        <v>5.46</v>
      </c>
      <c r="DR302" s="61">
        <f t="shared" si="630"/>
        <v>0</v>
      </c>
      <c r="DS302" s="161">
        <f>(A!C303-NF!DQ302)*NF!DP302</f>
        <v>0</v>
      </c>
      <c r="DT302" s="109"/>
      <c r="DU302" s="62">
        <f t="shared" si="631"/>
        <v>5.46</v>
      </c>
      <c r="DV302" s="61">
        <f t="shared" si="632"/>
        <v>0</v>
      </c>
      <c r="DW302" s="61">
        <f>(A!C303-NF!DU302)*NF!DT302</f>
        <v>0</v>
      </c>
      <c r="DX302" s="61" t="str">
        <f t="shared" si="633"/>
        <v>Natural One Laranja Integral 12x300ml Ref</v>
      </c>
      <c r="DY302" s="109"/>
      <c r="DZ302" s="62">
        <f t="shared" si="634"/>
        <v>5.46</v>
      </c>
      <c r="EA302" s="61">
        <f t="shared" si="635"/>
        <v>0</v>
      </c>
      <c r="EB302" s="161">
        <f>(A!C303-NF!DZ302)*NF!DY302</f>
        <v>0</v>
      </c>
      <c r="EC302" s="109"/>
      <c r="ED302" s="62">
        <f t="shared" si="636"/>
        <v>5.46</v>
      </c>
      <c r="EE302" s="61">
        <f t="shared" si="637"/>
        <v>0</v>
      </c>
      <c r="EF302" s="61">
        <f>(A!C303-NF!ED302)*NF!EC302</f>
        <v>0</v>
      </c>
      <c r="EG302" s="61" t="str">
        <f t="shared" si="638"/>
        <v>Natural One Laranja Integral 12x300ml Ref</v>
      </c>
      <c r="EH302" s="109"/>
      <c r="EI302" s="62">
        <f t="shared" si="639"/>
        <v>5.46</v>
      </c>
      <c r="EJ302" s="61">
        <f t="shared" si="640"/>
        <v>0</v>
      </c>
      <c r="EK302" s="161">
        <f>(A!C303-NF!EI302)*NF!EH302</f>
        <v>0</v>
      </c>
      <c r="EL302" s="109"/>
      <c r="EM302" s="62">
        <f t="shared" si="641"/>
        <v>5.46</v>
      </c>
      <c r="EN302" s="61">
        <f t="shared" si="642"/>
        <v>0</v>
      </c>
      <c r="EO302" s="161">
        <f>(A!C303-NF!EM302)*NF!EL302</f>
        <v>0</v>
      </c>
      <c r="EP302" s="61" t="str">
        <f t="shared" si="643"/>
        <v>Natural One Laranja Integral 12x300ml Ref</v>
      </c>
      <c r="EQ302" s="109"/>
      <c r="ER302" s="62">
        <f t="shared" si="644"/>
        <v>5.46</v>
      </c>
      <c r="ES302" s="61">
        <f t="shared" si="645"/>
        <v>0</v>
      </c>
      <c r="ET302" s="161">
        <f>(A!C303-NF!ER302)*NF!EQ302</f>
        <v>0</v>
      </c>
      <c r="EU302" s="109"/>
      <c r="EV302" s="62">
        <f t="shared" si="646"/>
        <v>5.46</v>
      </c>
      <c r="EW302" s="61">
        <f t="shared" si="647"/>
        <v>0</v>
      </c>
      <c r="EX302" s="161">
        <f>(A!C303-NF!EV302)*NF!EU302</f>
        <v>0</v>
      </c>
      <c r="EY302" s="61" t="str">
        <f t="shared" si="648"/>
        <v>Natural One Laranja Integral 12x300ml Ref</v>
      </c>
      <c r="EZ302" s="109"/>
      <c r="FA302" s="62">
        <f t="shared" si="649"/>
        <v>5.46</v>
      </c>
      <c r="FB302" s="61">
        <f t="shared" si="650"/>
        <v>0</v>
      </c>
      <c r="FC302" s="161">
        <f>(A!C303-NF!FA302)*NF!EZ302</f>
        <v>0</v>
      </c>
      <c r="FD302" s="109"/>
      <c r="FE302" s="62">
        <f t="shared" si="651"/>
        <v>5.46</v>
      </c>
      <c r="FF302" s="61">
        <f t="shared" si="652"/>
        <v>0</v>
      </c>
      <c r="FG302" s="161">
        <f>(A!C303-NF!FE302)*NF!FD302</f>
        <v>0</v>
      </c>
      <c r="FH302" s="61" t="str">
        <f t="shared" si="653"/>
        <v>Natural One Laranja Integral 12x300ml Ref</v>
      </c>
      <c r="FI302" s="109"/>
      <c r="FJ302" s="62">
        <f t="shared" si="654"/>
        <v>5.46</v>
      </c>
      <c r="FK302" s="61">
        <f t="shared" si="655"/>
        <v>0</v>
      </c>
      <c r="FL302" s="161">
        <f>(A!C303-NF!FJ302)*NF!FI302</f>
        <v>0</v>
      </c>
      <c r="FM302" s="109"/>
      <c r="FN302" s="62">
        <f t="shared" si="656"/>
        <v>5.46</v>
      </c>
      <c r="FO302" s="61">
        <f t="shared" si="657"/>
        <v>0</v>
      </c>
      <c r="FP302" s="161">
        <f>(A!C303-NF!FN302)*NF!FM302</f>
        <v>0</v>
      </c>
      <c r="FQ302" s="61" t="str">
        <f t="shared" si="658"/>
        <v>Natural One Laranja Integral 12x300ml Ref</v>
      </c>
      <c r="FR302" s="109"/>
      <c r="FS302" s="62">
        <f t="shared" si="659"/>
        <v>5.46</v>
      </c>
      <c r="FT302" s="161">
        <f t="shared" si="660"/>
        <v>0</v>
      </c>
      <c r="FU302" s="161">
        <f>(A!C303-NF!FS302)*NF!FR302</f>
        <v>0</v>
      </c>
      <c r="FV302" s="109"/>
      <c r="FW302" s="62">
        <f t="shared" si="661"/>
        <v>5.46</v>
      </c>
      <c r="FX302" s="61">
        <f t="shared" si="662"/>
        <v>0</v>
      </c>
      <c r="FY302" s="161">
        <f>(A!C303-NF!FW302)*NF!FV302</f>
        <v>0</v>
      </c>
      <c r="FZ302" s="61" t="str">
        <f t="shared" si="663"/>
        <v>Natural One Laranja Integral 12x300ml Ref</v>
      </c>
      <c r="GA302" s="109"/>
      <c r="GB302" s="62">
        <f t="shared" si="664"/>
        <v>5.46</v>
      </c>
      <c r="GC302" s="61">
        <f t="shared" si="665"/>
        <v>0</v>
      </c>
      <c r="GD302" s="161">
        <f>(A!C303-NF!GB302)*NF!GA302</f>
        <v>0</v>
      </c>
      <c r="GE302" s="109"/>
      <c r="GF302" s="62">
        <f t="shared" si="666"/>
        <v>5.46</v>
      </c>
      <c r="GG302" s="61">
        <f t="shared" si="667"/>
        <v>0</v>
      </c>
      <c r="GH302" s="161">
        <f>(A!C303-NF!GF302)*NF!GE302</f>
        <v>0</v>
      </c>
      <c r="GI302" s="61" t="str">
        <f t="shared" si="668"/>
        <v>Natural One Laranja Integral 12x300ml Ref</v>
      </c>
      <c r="GJ302" s="109"/>
      <c r="GK302" s="62">
        <f t="shared" si="669"/>
        <v>5.46</v>
      </c>
      <c r="GL302" s="61">
        <f t="shared" si="670"/>
        <v>0</v>
      </c>
      <c r="GM302" s="161">
        <f>(A!C303-NF!GK302)*NF!GJ302</f>
        <v>0</v>
      </c>
      <c r="GN302" s="109"/>
      <c r="GO302" s="62">
        <f t="shared" si="671"/>
        <v>5.46</v>
      </c>
      <c r="GP302" s="61">
        <f t="shared" si="672"/>
        <v>0</v>
      </c>
      <c r="GQ302" s="161">
        <f>(A!C303-NF!GO302)*NF!GN302</f>
        <v>0</v>
      </c>
      <c r="GR302" s="61" t="str">
        <f t="shared" si="673"/>
        <v>Natural One Laranja Integral 12x300ml Ref</v>
      </c>
      <c r="GS302" s="109"/>
      <c r="GT302" s="62">
        <f t="shared" si="674"/>
        <v>5.46</v>
      </c>
      <c r="GU302" s="61">
        <f t="shared" si="675"/>
        <v>0</v>
      </c>
      <c r="GV302" s="161">
        <f>(A!C303-NF!GT302)*NF!GS302</f>
        <v>0</v>
      </c>
      <c r="GW302" s="109"/>
      <c r="GX302" s="62">
        <f t="shared" si="676"/>
        <v>5.46</v>
      </c>
      <c r="GY302" s="61">
        <f t="shared" si="677"/>
        <v>0</v>
      </c>
      <c r="GZ302" s="161">
        <f>(A!C303-NF!GX302)*NF!GW302</f>
        <v>0</v>
      </c>
      <c r="HA302" s="61" t="str">
        <f t="shared" si="678"/>
        <v>Natural One Laranja Integral 12x300ml Ref</v>
      </c>
      <c r="HB302" s="109"/>
      <c r="HC302" s="62">
        <f t="shared" si="679"/>
        <v>5.46</v>
      </c>
      <c r="HD302" s="61">
        <f t="shared" si="680"/>
        <v>0</v>
      </c>
      <c r="HE302" s="161">
        <f>(A!C303-NF!HC302)*NF!HB302</f>
        <v>0</v>
      </c>
      <c r="HF302" s="109"/>
      <c r="HG302" s="62">
        <f t="shared" si="681"/>
        <v>5.46</v>
      </c>
      <c r="HH302" s="61">
        <f t="shared" si="682"/>
        <v>0</v>
      </c>
      <c r="HI302" s="161">
        <f>(A!C303-NF!HG302)*NF!HF302</f>
        <v>0</v>
      </c>
      <c r="HJ302" s="61" t="str">
        <f t="shared" si="683"/>
        <v>Natural One Laranja Integral 12x300ml Ref</v>
      </c>
      <c r="HK302" s="109"/>
      <c r="HL302" s="62">
        <f t="shared" si="684"/>
        <v>5.46</v>
      </c>
      <c r="HM302" s="61">
        <f t="shared" si="685"/>
        <v>0</v>
      </c>
      <c r="HN302" s="161">
        <f>(A!C303-NF!HL302)*NF!HK302</f>
        <v>0</v>
      </c>
      <c r="HO302" s="109"/>
      <c r="HP302" s="62">
        <f t="shared" si="686"/>
        <v>5.46</v>
      </c>
      <c r="HQ302" s="61">
        <f t="shared" si="687"/>
        <v>0</v>
      </c>
      <c r="HR302" s="161">
        <f>(A!C303-NF!HP302)*NF!HO302</f>
        <v>0</v>
      </c>
      <c r="HS302" s="61" t="str">
        <f t="shared" si="688"/>
        <v>Natural One Laranja Integral 12x300ml Ref</v>
      </c>
      <c r="HT302" s="109"/>
      <c r="HU302" s="62">
        <f t="shared" si="689"/>
        <v>5.46</v>
      </c>
      <c r="HV302" s="61">
        <f t="shared" si="690"/>
        <v>0</v>
      </c>
      <c r="HW302" s="161">
        <f>(A!C303-NF!HU302)*NF!HT302</f>
        <v>0</v>
      </c>
      <c r="HX302" s="109"/>
      <c r="HY302" s="62">
        <f t="shared" si="691"/>
        <v>5.46</v>
      </c>
      <c r="HZ302" s="61">
        <f t="shared" si="692"/>
        <v>0</v>
      </c>
      <c r="IA302" s="161">
        <f>(A!C303-NF!HY302)*NF!HX302</f>
        <v>0</v>
      </c>
      <c r="IB302" s="61" t="str">
        <f t="shared" si="693"/>
        <v>Natural One Laranja Integral 12x300ml Ref</v>
      </c>
      <c r="IC302" s="109"/>
      <c r="ID302" s="62">
        <f t="shared" si="694"/>
        <v>5.46</v>
      </c>
      <c r="IE302" s="61">
        <f t="shared" si="695"/>
        <v>0</v>
      </c>
      <c r="IF302" s="161">
        <f>(A!C303-NF!ID302)*NF!IC302</f>
        <v>0</v>
      </c>
      <c r="IG302" s="61" t="str">
        <f t="shared" si="696"/>
        <v>Natural One Laranja Integral 12x300ml Ref</v>
      </c>
      <c r="IH302" s="109"/>
      <c r="II302" s="62">
        <f t="shared" si="697"/>
        <v>5.46</v>
      </c>
      <c r="IJ302" s="61">
        <f t="shared" si="698"/>
        <v>0</v>
      </c>
      <c r="IK302" s="161">
        <f>(A!C303-NF!II302)*NF!IH302</f>
        <v>0</v>
      </c>
      <c r="IL302" s="61" t="str">
        <f t="shared" si="699"/>
        <v>Natural One Laranja Integral 12x300ml Ref</v>
      </c>
      <c r="IM302" s="61"/>
      <c r="IN302" s="61">
        <f t="shared" si="700"/>
        <v>5.46</v>
      </c>
      <c r="IO302" s="61">
        <f t="shared" si="701"/>
        <v>0</v>
      </c>
      <c r="IP302" s="161">
        <f>(A!C303-NF!IN302)*NF!IM302</f>
        <v>0</v>
      </c>
      <c r="IQ302" s="61">
        <f t="shared" si="702"/>
        <v>0</v>
      </c>
      <c r="IR302" s="107">
        <f t="shared" si="703"/>
        <v>0</v>
      </c>
      <c r="IS302" s="97" t="e">
        <f t="shared" si="704"/>
        <v>#DIV/0!</v>
      </c>
      <c r="IT302" s="162"/>
      <c r="IU302" s="162"/>
      <c r="IV302" s="162"/>
    </row>
    <row r="303" spans="1:256" x14ac:dyDescent="0.2">
      <c r="A303" s="163" t="str">
        <f>A!B304</f>
        <v>Natural One Laranja Integral 6x1500ml Ref</v>
      </c>
      <c r="B303" s="163">
        <f>A!C304</f>
        <v>6.53</v>
      </c>
      <c r="C303" s="104"/>
      <c r="D303" s="102">
        <f t="shared" si="564"/>
        <v>6.53</v>
      </c>
      <c r="E303" s="103">
        <f t="shared" si="565"/>
        <v>0</v>
      </c>
      <c r="F303" s="105">
        <f>(A!C304-NF!D303)*NF!C303</f>
        <v>0</v>
      </c>
      <c r="G303" s="104"/>
      <c r="H303" s="102">
        <f t="shared" si="566"/>
        <v>6.53</v>
      </c>
      <c r="I303" s="59">
        <f t="shared" si="567"/>
        <v>0</v>
      </c>
      <c r="J303" s="59">
        <f>(A!C304-NF!H303)*NF!G303</f>
        <v>0</v>
      </c>
      <c r="K303" s="59" t="str">
        <f t="shared" si="568"/>
        <v>Natural One Laranja Integral 6x1500ml Ref</v>
      </c>
      <c r="L303" s="104"/>
      <c r="M303" s="60">
        <f t="shared" si="569"/>
        <v>6.53</v>
      </c>
      <c r="N303" s="103">
        <f t="shared" si="570"/>
        <v>0</v>
      </c>
      <c r="O303" s="105">
        <f>(A!C304-NF!M303)*NF!L303</f>
        <v>0</v>
      </c>
      <c r="P303" s="104"/>
      <c r="Q303" s="102">
        <f t="shared" si="571"/>
        <v>6.53</v>
      </c>
      <c r="R303" s="59">
        <f t="shared" si="572"/>
        <v>0</v>
      </c>
      <c r="S303" s="103">
        <f>(A!C304-NF!Q303)*NF!P303</f>
        <v>0</v>
      </c>
      <c r="T303" s="103" t="str">
        <f t="shared" si="573"/>
        <v>Natural One Laranja Integral 6x1500ml Ref</v>
      </c>
      <c r="U303" s="104"/>
      <c r="V303" s="102">
        <f t="shared" si="574"/>
        <v>6.53</v>
      </c>
      <c r="W303" s="59">
        <f t="shared" si="575"/>
        <v>0</v>
      </c>
      <c r="X303" s="106">
        <f>(A!C304-NF!V303)*NF!U303</f>
        <v>0</v>
      </c>
      <c r="Y303" s="104"/>
      <c r="Z303" s="60">
        <f t="shared" si="576"/>
        <v>6.53</v>
      </c>
      <c r="AA303" s="59">
        <f t="shared" si="577"/>
        <v>0</v>
      </c>
      <c r="AB303" s="59">
        <f>(A!C304-NF!Z303)*NF!Y303</f>
        <v>0</v>
      </c>
      <c r="AC303" s="59" t="str">
        <f t="shared" si="578"/>
        <v>Natural One Laranja Integral 6x1500ml Ref</v>
      </c>
      <c r="AD303" s="104"/>
      <c r="AE303" s="60">
        <f t="shared" si="579"/>
        <v>6.53</v>
      </c>
      <c r="AF303" s="59">
        <f t="shared" si="580"/>
        <v>0</v>
      </c>
      <c r="AG303" s="106">
        <f>(A!C304-NF!AE303)*NF!AD303</f>
        <v>0</v>
      </c>
      <c r="AH303" s="104"/>
      <c r="AI303" s="60">
        <f t="shared" si="581"/>
        <v>6.53</v>
      </c>
      <c r="AJ303" s="59">
        <f t="shared" si="582"/>
        <v>0</v>
      </c>
      <c r="AK303" s="59">
        <f>(A!C304-NF!AI303)*NF!AH303</f>
        <v>0</v>
      </c>
      <c r="AL303" s="59" t="str">
        <f t="shared" si="583"/>
        <v>Natural One Laranja Integral 6x1500ml Ref</v>
      </c>
      <c r="AM303" s="104"/>
      <c r="AN303" s="60">
        <f t="shared" si="584"/>
        <v>6.53</v>
      </c>
      <c r="AO303" s="59">
        <f t="shared" si="585"/>
        <v>0</v>
      </c>
      <c r="AP303" s="106">
        <f>(A!C304-NF!AN303)*NF!AM303</f>
        <v>0</v>
      </c>
      <c r="AQ303" s="104"/>
      <c r="AR303" s="60">
        <f t="shared" si="586"/>
        <v>6.53</v>
      </c>
      <c r="AS303" s="59">
        <f t="shared" si="587"/>
        <v>0</v>
      </c>
      <c r="AT303" s="59">
        <f>(A!C304-NF!AR303)*NF!AQ303</f>
        <v>0</v>
      </c>
      <c r="AU303" s="59" t="str">
        <f t="shared" si="588"/>
        <v>Natural One Laranja Integral 6x1500ml Ref</v>
      </c>
      <c r="AV303" s="104"/>
      <c r="AW303" s="60">
        <f t="shared" si="589"/>
        <v>6.53</v>
      </c>
      <c r="AX303" s="59">
        <f t="shared" si="590"/>
        <v>0</v>
      </c>
      <c r="AY303" s="106">
        <f>(A!C304-NF!AW303)*NF!AV303</f>
        <v>0</v>
      </c>
      <c r="AZ303" s="104"/>
      <c r="BA303" s="60">
        <f t="shared" si="591"/>
        <v>6.53</v>
      </c>
      <c r="BB303" s="59">
        <f t="shared" si="592"/>
        <v>0</v>
      </c>
      <c r="BC303" s="59">
        <f>(A!C304-NF!BA303)*NF!AZ303</f>
        <v>0</v>
      </c>
      <c r="BD303" s="59" t="str">
        <f t="shared" si="593"/>
        <v>Natural One Laranja Integral 6x1500ml Ref</v>
      </c>
      <c r="BE303" s="104"/>
      <c r="BF303" s="60">
        <f t="shared" si="594"/>
        <v>6.53</v>
      </c>
      <c r="BG303" s="59">
        <f t="shared" si="595"/>
        <v>0</v>
      </c>
      <c r="BH303" s="106">
        <f>(A!C304-NF!BF303)*NF!BE303</f>
        <v>0</v>
      </c>
      <c r="BI303" s="104"/>
      <c r="BJ303" s="60">
        <f t="shared" si="596"/>
        <v>6.53</v>
      </c>
      <c r="BK303" s="59">
        <f t="shared" si="597"/>
        <v>0</v>
      </c>
      <c r="BL303" s="59">
        <f>(A!C304-NF!BJ303)*NF!BI303</f>
        <v>0</v>
      </c>
      <c r="BM303" s="59" t="str">
        <f t="shared" si="598"/>
        <v>Natural One Laranja Integral 6x1500ml Ref</v>
      </c>
      <c r="BN303" s="104"/>
      <c r="BO303" s="60">
        <f t="shared" si="599"/>
        <v>6.53</v>
      </c>
      <c r="BP303" s="59">
        <f t="shared" si="600"/>
        <v>0</v>
      </c>
      <c r="BQ303" s="106">
        <f>(A!C304-NF!BO303)*NF!BN303</f>
        <v>0</v>
      </c>
      <c r="BR303" s="104"/>
      <c r="BS303" s="60">
        <f t="shared" si="601"/>
        <v>6.53</v>
      </c>
      <c r="BT303" s="59">
        <f t="shared" si="602"/>
        <v>0</v>
      </c>
      <c r="BU303" s="59">
        <f>(A!C304-NF!BS303)*NF!BR303</f>
        <v>0</v>
      </c>
      <c r="BV303" s="59" t="str">
        <f t="shared" si="603"/>
        <v>Natural One Laranja Integral 6x1500ml Ref</v>
      </c>
      <c r="BW303" s="104"/>
      <c r="BX303" s="60">
        <f t="shared" si="604"/>
        <v>6.53</v>
      </c>
      <c r="BY303" s="59">
        <f t="shared" si="605"/>
        <v>0</v>
      </c>
      <c r="BZ303" s="106">
        <f>(A!C304-NF!BX303)*NF!BW303</f>
        <v>0</v>
      </c>
      <c r="CA303" s="104"/>
      <c r="CB303" s="60">
        <f t="shared" si="606"/>
        <v>6.53</v>
      </c>
      <c r="CC303" s="59">
        <f t="shared" si="607"/>
        <v>0</v>
      </c>
      <c r="CD303" s="59">
        <f>(A!C304-NF!CB303)*NF!CA303</f>
        <v>0</v>
      </c>
      <c r="CE303" s="59" t="str">
        <f t="shared" si="608"/>
        <v>Natural One Laranja Integral 6x1500ml Ref</v>
      </c>
      <c r="CF303" s="104"/>
      <c r="CG303" s="60">
        <f t="shared" si="609"/>
        <v>6.53</v>
      </c>
      <c r="CH303" s="59">
        <f t="shared" si="610"/>
        <v>0</v>
      </c>
      <c r="CI303" s="106">
        <f>(A!C304-NF!CG303)*NF!CF303</f>
        <v>0</v>
      </c>
      <c r="CJ303" s="104"/>
      <c r="CK303" s="60">
        <f t="shared" si="611"/>
        <v>6.53</v>
      </c>
      <c r="CL303" s="59">
        <f t="shared" si="612"/>
        <v>0</v>
      </c>
      <c r="CM303" s="59">
        <f>(A!C304-NF!CK303)*NF!CJ303</f>
        <v>0</v>
      </c>
      <c r="CN303" s="59" t="str">
        <f t="shared" si="613"/>
        <v>Natural One Laranja Integral 6x1500ml Ref</v>
      </c>
      <c r="CO303" s="104"/>
      <c r="CP303" s="60">
        <f t="shared" si="614"/>
        <v>6.53</v>
      </c>
      <c r="CQ303" s="59">
        <f t="shared" si="615"/>
        <v>0</v>
      </c>
      <c r="CR303" s="106">
        <f>(A!C304-NF!CP303)*NF!CO303</f>
        <v>0</v>
      </c>
      <c r="CS303" s="104"/>
      <c r="CT303" s="60">
        <f t="shared" si="616"/>
        <v>6.53</v>
      </c>
      <c r="CU303" s="59">
        <f t="shared" si="617"/>
        <v>0</v>
      </c>
      <c r="CV303" s="59">
        <f>(A!C304-NF!CT303)*NF!CS303</f>
        <v>0</v>
      </c>
      <c r="CW303" s="59" t="str">
        <f t="shared" si="618"/>
        <v>Natural One Laranja Integral 6x1500ml Ref</v>
      </c>
      <c r="CX303" s="104"/>
      <c r="CY303" s="60">
        <f t="shared" si="619"/>
        <v>6.53</v>
      </c>
      <c r="CZ303" s="59">
        <f t="shared" si="620"/>
        <v>0</v>
      </c>
      <c r="DA303" s="106">
        <f>(A!C304-NF!CY303)*NF!CX303</f>
        <v>0</v>
      </c>
      <c r="DB303" s="104"/>
      <c r="DC303" s="60">
        <f t="shared" si="621"/>
        <v>6.53</v>
      </c>
      <c r="DD303" s="59">
        <f t="shared" si="622"/>
        <v>0</v>
      </c>
      <c r="DE303" s="59">
        <f>(A!C304-NF!DC303)*NF!DB303</f>
        <v>0</v>
      </c>
      <c r="DF303" s="59" t="str">
        <f t="shared" si="623"/>
        <v>Natural One Laranja Integral 6x1500ml Ref</v>
      </c>
      <c r="DG303" s="104"/>
      <c r="DH303" s="60">
        <f t="shared" si="624"/>
        <v>6.53</v>
      </c>
      <c r="DI303" s="59">
        <f t="shared" si="625"/>
        <v>0</v>
      </c>
      <c r="DJ303" s="106">
        <f>(A!C304-NF!DH303)*NF!DG303</f>
        <v>0</v>
      </c>
      <c r="DK303" s="104"/>
      <c r="DL303" s="60">
        <f t="shared" si="626"/>
        <v>6.53</v>
      </c>
      <c r="DM303" s="59">
        <f t="shared" si="627"/>
        <v>0</v>
      </c>
      <c r="DN303" s="59">
        <f>(A!C304-NF!DL303)*NF!DK303</f>
        <v>0</v>
      </c>
      <c r="DO303" s="59" t="str">
        <f t="shared" si="628"/>
        <v>Natural One Laranja Integral 6x1500ml Ref</v>
      </c>
      <c r="DP303" s="104"/>
      <c r="DQ303" s="60">
        <f t="shared" si="629"/>
        <v>6.53</v>
      </c>
      <c r="DR303" s="59">
        <f t="shared" si="630"/>
        <v>0</v>
      </c>
      <c r="DS303" s="106">
        <f>(A!C304-NF!DQ303)*NF!DP303</f>
        <v>0</v>
      </c>
      <c r="DT303" s="104"/>
      <c r="DU303" s="60">
        <f t="shared" si="631"/>
        <v>6.53</v>
      </c>
      <c r="DV303" s="59">
        <f t="shared" si="632"/>
        <v>0</v>
      </c>
      <c r="DW303" s="59">
        <f>(A!C304-NF!DU303)*NF!DT303</f>
        <v>0</v>
      </c>
      <c r="DX303" s="59" t="str">
        <f t="shared" si="633"/>
        <v>Natural One Laranja Integral 6x1500ml Ref</v>
      </c>
      <c r="DY303" s="104"/>
      <c r="DZ303" s="60">
        <f t="shared" si="634"/>
        <v>6.53</v>
      </c>
      <c r="EA303" s="59">
        <f t="shared" si="635"/>
        <v>0</v>
      </c>
      <c r="EB303" s="106">
        <f>(A!C304-NF!DZ303)*NF!DY303</f>
        <v>0</v>
      </c>
      <c r="EC303" s="104"/>
      <c r="ED303" s="60">
        <f t="shared" si="636"/>
        <v>6.53</v>
      </c>
      <c r="EE303" s="59">
        <f t="shared" si="637"/>
        <v>0</v>
      </c>
      <c r="EF303" s="59">
        <f>(A!C304-NF!ED303)*NF!EC303</f>
        <v>0</v>
      </c>
      <c r="EG303" s="59" t="str">
        <f t="shared" si="638"/>
        <v>Natural One Laranja Integral 6x1500ml Ref</v>
      </c>
      <c r="EH303" s="104"/>
      <c r="EI303" s="60">
        <f t="shared" si="639"/>
        <v>6.53</v>
      </c>
      <c r="EJ303" s="59">
        <f t="shared" si="640"/>
        <v>0</v>
      </c>
      <c r="EK303" s="106">
        <f>(A!C304-NF!EI303)*NF!EH303</f>
        <v>0</v>
      </c>
      <c r="EL303" s="104"/>
      <c r="EM303" s="60">
        <f t="shared" si="641"/>
        <v>6.53</v>
      </c>
      <c r="EN303" s="59">
        <f t="shared" si="642"/>
        <v>0</v>
      </c>
      <c r="EO303" s="106">
        <f>(A!C304-NF!EM303)*NF!EL303</f>
        <v>0</v>
      </c>
      <c r="EP303" s="59" t="str">
        <f t="shared" si="643"/>
        <v>Natural One Laranja Integral 6x1500ml Ref</v>
      </c>
      <c r="EQ303" s="104"/>
      <c r="ER303" s="60">
        <f t="shared" si="644"/>
        <v>6.53</v>
      </c>
      <c r="ES303" s="59">
        <f t="shared" si="645"/>
        <v>0</v>
      </c>
      <c r="ET303" s="106">
        <f>(A!C304-NF!ER303)*NF!EQ303</f>
        <v>0</v>
      </c>
      <c r="EU303" s="104"/>
      <c r="EV303" s="60">
        <f t="shared" si="646"/>
        <v>6.53</v>
      </c>
      <c r="EW303" s="59">
        <f t="shared" si="647"/>
        <v>0</v>
      </c>
      <c r="EX303" s="106">
        <f>(A!C304-NF!EV303)*NF!EU303</f>
        <v>0</v>
      </c>
      <c r="EY303" s="59" t="str">
        <f t="shared" si="648"/>
        <v>Natural One Laranja Integral 6x1500ml Ref</v>
      </c>
      <c r="EZ303" s="104"/>
      <c r="FA303" s="60">
        <f t="shared" si="649"/>
        <v>6.53</v>
      </c>
      <c r="FB303" s="59">
        <f t="shared" si="650"/>
        <v>0</v>
      </c>
      <c r="FC303" s="106">
        <f>(A!C304-NF!FA303)*NF!EZ303</f>
        <v>0</v>
      </c>
      <c r="FD303" s="104"/>
      <c r="FE303" s="60">
        <f t="shared" si="651"/>
        <v>6.53</v>
      </c>
      <c r="FF303" s="59">
        <f t="shared" si="652"/>
        <v>0</v>
      </c>
      <c r="FG303" s="106">
        <f>(A!C304-NF!FE303)*NF!FD303</f>
        <v>0</v>
      </c>
      <c r="FH303" s="59" t="str">
        <f t="shared" si="653"/>
        <v>Natural One Laranja Integral 6x1500ml Ref</v>
      </c>
      <c r="FI303" s="104"/>
      <c r="FJ303" s="60">
        <f t="shared" si="654"/>
        <v>6.53</v>
      </c>
      <c r="FK303" s="59">
        <f t="shared" si="655"/>
        <v>0</v>
      </c>
      <c r="FL303" s="106">
        <f>(A!C304-NF!FJ303)*NF!FI303</f>
        <v>0</v>
      </c>
      <c r="FM303" s="104"/>
      <c r="FN303" s="60">
        <f t="shared" si="656"/>
        <v>6.53</v>
      </c>
      <c r="FO303" s="59">
        <f t="shared" si="657"/>
        <v>0</v>
      </c>
      <c r="FP303" s="106">
        <f>(A!C304-NF!FN303)*NF!FM303</f>
        <v>0</v>
      </c>
      <c r="FQ303" s="59" t="str">
        <f t="shared" si="658"/>
        <v>Natural One Laranja Integral 6x1500ml Ref</v>
      </c>
      <c r="FR303" s="104"/>
      <c r="FS303" s="60">
        <f t="shared" si="659"/>
        <v>6.53</v>
      </c>
      <c r="FT303" s="106">
        <f t="shared" si="660"/>
        <v>0</v>
      </c>
      <c r="FU303" s="106">
        <f>(A!C304-NF!FS303)*NF!FR303</f>
        <v>0</v>
      </c>
      <c r="FV303" s="104"/>
      <c r="FW303" s="60">
        <f t="shared" si="661"/>
        <v>6.53</v>
      </c>
      <c r="FX303" s="59">
        <f t="shared" si="662"/>
        <v>0</v>
      </c>
      <c r="FY303" s="106">
        <f>(A!C304-NF!FW303)*NF!FV303</f>
        <v>0</v>
      </c>
      <c r="FZ303" s="59" t="str">
        <f t="shared" si="663"/>
        <v>Natural One Laranja Integral 6x1500ml Ref</v>
      </c>
      <c r="GA303" s="104"/>
      <c r="GB303" s="60">
        <f t="shared" si="664"/>
        <v>6.53</v>
      </c>
      <c r="GC303" s="59">
        <f t="shared" si="665"/>
        <v>0</v>
      </c>
      <c r="GD303" s="106">
        <f>(A!C304-NF!GB303)*NF!GA303</f>
        <v>0</v>
      </c>
      <c r="GE303" s="104"/>
      <c r="GF303" s="60">
        <f t="shared" si="666"/>
        <v>6.53</v>
      </c>
      <c r="GG303" s="59">
        <f t="shared" si="667"/>
        <v>0</v>
      </c>
      <c r="GH303" s="106">
        <f>(A!C304-NF!GF303)*NF!GE303</f>
        <v>0</v>
      </c>
      <c r="GI303" s="59" t="str">
        <f t="shared" si="668"/>
        <v>Natural One Laranja Integral 6x1500ml Ref</v>
      </c>
      <c r="GJ303" s="104"/>
      <c r="GK303" s="60">
        <f t="shared" si="669"/>
        <v>6.53</v>
      </c>
      <c r="GL303" s="59">
        <f t="shared" si="670"/>
        <v>0</v>
      </c>
      <c r="GM303" s="106">
        <f>(A!C304-NF!GK303)*NF!GJ303</f>
        <v>0</v>
      </c>
      <c r="GN303" s="104"/>
      <c r="GO303" s="60">
        <f t="shared" si="671"/>
        <v>6.53</v>
      </c>
      <c r="GP303" s="59">
        <f t="shared" si="672"/>
        <v>0</v>
      </c>
      <c r="GQ303" s="106">
        <f>(A!C304-NF!GO303)*NF!GN303</f>
        <v>0</v>
      </c>
      <c r="GR303" s="59" t="str">
        <f t="shared" si="673"/>
        <v>Natural One Laranja Integral 6x1500ml Ref</v>
      </c>
      <c r="GS303" s="104"/>
      <c r="GT303" s="60">
        <f t="shared" si="674"/>
        <v>6.53</v>
      </c>
      <c r="GU303" s="59">
        <f t="shared" si="675"/>
        <v>0</v>
      </c>
      <c r="GV303" s="106">
        <f>(A!C304-NF!GT303)*NF!GS303</f>
        <v>0</v>
      </c>
      <c r="GW303" s="104"/>
      <c r="GX303" s="60">
        <f t="shared" si="676"/>
        <v>6.53</v>
      </c>
      <c r="GY303" s="59">
        <f t="shared" si="677"/>
        <v>0</v>
      </c>
      <c r="GZ303" s="106">
        <f>(A!C304-NF!GX303)*NF!GW303</f>
        <v>0</v>
      </c>
      <c r="HA303" s="59" t="str">
        <f t="shared" si="678"/>
        <v>Natural One Laranja Integral 6x1500ml Ref</v>
      </c>
      <c r="HB303" s="104"/>
      <c r="HC303" s="60">
        <f t="shared" si="679"/>
        <v>6.53</v>
      </c>
      <c r="HD303" s="59">
        <f t="shared" si="680"/>
        <v>0</v>
      </c>
      <c r="HE303" s="106">
        <f>(A!C304-NF!HC303)*NF!HB303</f>
        <v>0</v>
      </c>
      <c r="HF303" s="104"/>
      <c r="HG303" s="60">
        <f t="shared" si="681"/>
        <v>6.53</v>
      </c>
      <c r="HH303" s="59">
        <f t="shared" si="682"/>
        <v>0</v>
      </c>
      <c r="HI303" s="106">
        <f>(A!C304-NF!HG303)*NF!HF303</f>
        <v>0</v>
      </c>
      <c r="HJ303" s="59" t="str">
        <f t="shared" si="683"/>
        <v>Natural One Laranja Integral 6x1500ml Ref</v>
      </c>
      <c r="HK303" s="104"/>
      <c r="HL303" s="60">
        <f t="shared" si="684"/>
        <v>6.53</v>
      </c>
      <c r="HM303" s="59">
        <f t="shared" si="685"/>
        <v>0</v>
      </c>
      <c r="HN303" s="106">
        <f>(A!C304-NF!HL303)*NF!HK303</f>
        <v>0</v>
      </c>
      <c r="HO303" s="104"/>
      <c r="HP303" s="60">
        <f t="shared" si="686"/>
        <v>6.53</v>
      </c>
      <c r="HQ303" s="59">
        <f t="shared" si="687"/>
        <v>0</v>
      </c>
      <c r="HR303" s="106">
        <f>(A!C304-NF!HP303)*NF!HO303</f>
        <v>0</v>
      </c>
      <c r="HS303" s="59" t="str">
        <f t="shared" si="688"/>
        <v>Natural One Laranja Integral 6x1500ml Ref</v>
      </c>
      <c r="HT303" s="104"/>
      <c r="HU303" s="60">
        <f t="shared" si="689"/>
        <v>6.53</v>
      </c>
      <c r="HV303" s="59">
        <f t="shared" si="690"/>
        <v>0</v>
      </c>
      <c r="HW303" s="106">
        <f>(A!C304-NF!HU303)*NF!HT303</f>
        <v>0</v>
      </c>
      <c r="HX303" s="104"/>
      <c r="HY303" s="60">
        <f t="shared" si="691"/>
        <v>6.53</v>
      </c>
      <c r="HZ303" s="59">
        <f t="shared" si="692"/>
        <v>0</v>
      </c>
      <c r="IA303" s="106">
        <f>(A!C304-NF!HY303)*NF!HX303</f>
        <v>0</v>
      </c>
      <c r="IB303" s="59" t="str">
        <f t="shared" si="693"/>
        <v>Natural One Laranja Integral 6x1500ml Ref</v>
      </c>
      <c r="IC303" s="104"/>
      <c r="ID303" s="60">
        <f t="shared" si="694"/>
        <v>6.53</v>
      </c>
      <c r="IE303" s="59">
        <f t="shared" si="695"/>
        <v>0</v>
      </c>
      <c r="IF303" s="106">
        <f>(A!C304-NF!ID303)*NF!IC303</f>
        <v>0</v>
      </c>
      <c r="IG303" s="59" t="str">
        <f t="shared" si="696"/>
        <v>Natural One Laranja Integral 6x1500ml Ref</v>
      </c>
      <c r="IH303" s="104"/>
      <c r="II303" s="60">
        <f t="shared" si="697"/>
        <v>6.53</v>
      </c>
      <c r="IJ303" s="59">
        <f t="shared" si="698"/>
        <v>0</v>
      </c>
      <c r="IK303" s="106">
        <f>(A!C304-NF!II303)*NF!IH303</f>
        <v>0</v>
      </c>
      <c r="IL303" s="59" t="str">
        <f t="shared" si="699"/>
        <v>Natural One Laranja Integral 6x1500ml Ref</v>
      </c>
      <c r="IM303" s="59"/>
      <c r="IN303" s="59">
        <f t="shared" si="700"/>
        <v>6.53</v>
      </c>
      <c r="IO303" s="59">
        <f t="shared" si="701"/>
        <v>0</v>
      </c>
      <c r="IP303" s="106">
        <f>(A!C304-NF!IN303)*NF!IM303</f>
        <v>0</v>
      </c>
      <c r="IQ303" s="59">
        <f t="shared" si="702"/>
        <v>0</v>
      </c>
      <c r="IR303" s="101">
        <f t="shared" si="703"/>
        <v>0</v>
      </c>
      <c r="IS303" s="103" t="e">
        <f t="shared" si="704"/>
        <v>#DIV/0!</v>
      </c>
      <c r="IT303" s="96"/>
      <c r="IU303" s="96"/>
      <c r="IV303" s="96"/>
    </row>
    <row r="304" spans="1:256" x14ac:dyDescent="0.2">
      <c r="A304" s="136" t="str">
        <f>A!B305</f>
        <v>Natural One Laranja Integral 6x180ml Ref</v>
      </c>
      <c r="B304" s="136">
        <f>A!C305</f>
        <v>43.82</v>
      </c>
      <c r="C304" s="109"/>
      <c r="D304" s="108">
        <f t="shared" si="564"/>
        <v>43.82</v>
      </c>
      <c r="E304" s="97">
        <f t="shared" si="565"/>
        <v>0</v>
      </c>
      <c r="F304" s="95">
        <f>(A!C305-NF!D304)*NF!C304</f>
        <v>0</v>
      </c>
      <c r="G304" s="109"/>
      <c r="H304" s="108">
        <f t="shared" si="566"/>
        <v>43.82</v>
      </c>
      <c r="I304" s="61">
        <f t="shared" si="567"/>
        <v>0</v>
      </c>
      <c r="J304" s="61">
        <f>(A!C305-NF!H304)*NF!G304</f>
        <v>0</v>
      </c>
      <c r="K304" s="61" t="str">
        <f t="shared" si="568"/>
        <v>Natural One Laranja Integral 6x180ml Ref</v>
      </c>
      <c r="L304" s="109"/>
      <c r="M304" s="62">
        <f t="shared" si="569"/>
        <v>43.82</v>
      </c>
      <c r="N304" s="97">
        <f t="shared" si="570"/>
        <v>0</v>
      </c>
      <c r="O304" s="95">
        <f>(A!C305-NF!M304)*NF!L304</f>
        <v>0</v>
      </c>
      <c r="P304" s="109"/>
      <c r="Q304" s="108">
        <f t="shared" si="571"/>
        <v>43.82</v>
      </c>
      <c r="R304" s="61">
        <f t="shared" si="572"/>
        <v>0</v>
      </c>
      <c r="S304" s="97">
        <f>(A!C305-NF!Q304)*NF!P304</f>
        <v>0</v>
      </c>
      <c r="T304" s="97" t="str">
        <f t="shared" si="573"/>
        <v>Natural One Laranja Integral 6x180ml Ref</v>
      </c>
      <c r="U304" s="109"/>
      <c r="V304" s="108">
        <f t="shared" si="574"/>
        <v>43.82</v>
      </c>
      <c r="W304" s="61">
        <f t="shared" si="575"/>
        <v>0</v>
      </c>
      <c r="X304" s="161">
        <f>(A!C305-NF!V304)*NF!U304</f>
        <v>0</v>
      </c>
      <c r="Y304" s="109"/>
      <c r="Z304" s="62">
        <f t="shared" si="576"/>
        <v>43.82</v>
      </c>
      <c r="AA304" s="61">
        <f t="shared" si="577"/>
        <v>0</v>
      </c>
      <c r="AB304" s="61">
        <f>(A!C305-NF!Z304)*NF!Y304</f>
        <v>0</v>
      </c>
      <c r="AC304" s="61" t="str">
        <f t="shared" si="578"/>
        <v>Natural One Laranja Integral 6x180ml Ref</v>
      </c>
      <c r="AD304" s="109"/>
      <c r="AE304" s="62">
        <f t="shared" si="579"/>
        <v>43.82</v>
      </c>
      <c r="AF304" s="61">
        <f t="shared" si="580"/>
        <v>0</v>
      </c>
      <c r="AG304" s="161">
        <f>(A!C305-NF!AE304)*NF!AD304</f>
        <v>0</v>
      </c>
      <c r="AH304" s="109"/>
      <c r="AI304" s="62">
        <f t="shared" si="581"/>
        <v>43.82</v>
      </c>
      <c r="AJ304" s="61">
        <f t="shared" si="582"/>
        <v>0</v>
      </c>
      <c r="AK304" s="61">
        <f>(A!C305-NF!AI304)*NF!AH304</f>
        <v>0</v>
      </c>
      <c r="AL304" s="61" t="str">
        <f t="shared" si="583"/>
        <v>Natural One Laranja Integral 6x180ml Ref</v>
      </c>
      <c r="AM304" s="109"/>
      <c r="AN304" s="62">
        <f t="shared" si="584"/>
        <v>43.82</v>
      </c>
      <c r="AO304" s="61">
        <f t="shared" si="585"/>
        <v>0</v>
      </c>
      <c r="AP304" s="161">
        <f>(A!C305-NF!AN304)*NF!AM304</f>
        <v>0</v>
      </c>
      <c r="AQ304" s="109"/>
      <c r="AR304" s="62">
        <f t="shared" si="586"/>
        <v>43.82</v>
      </c>
      <c r="AS304" s="61">
        <f t="shared" si="587"/>
        <v>0</v>
      </c>
      <c r="AT304" s="61">
        <f>(A!C305-NF!AR304)*NF!AQ304</f>
        <v>0</v>
      </c>
      <c r="AU304" s="61" t="str">
        <f t="shared" si="588"/>
        <v>Natural One Laranja Integral 6x180ml Ref</v>
      </c>
      <c r="AV304" s="109"/>
      <c r="AW304" s="62">
        <f t="shared" si="589"/>
        <v>43.82</v>
      </c>
      <c r="AX304" s="61">
        <f t="shared" si="590"/>
        <v>0</v>
      </c>
      <c r="AY304" s="161">
        <f>(A!C305-NF!AW304)*NF!AV304</f>
        <v>0</v>
      </c>
      <c r="AZ304" s="109"/>
      <c r="BA304" s="62">
        <f t="shared" si="591"/>
        <v>43.82</v>
      </c>
      <c r="BB304" s="61">
        <f t="shared" si="592"/>
        <v>0</v>
      </c>
      <c r="BC304" s="61">
        <f>(A!C305-NF!BA304)*NF!AZ304</f>
        <v>0</v>
      </c>
      <c r="BD304" s="61" t="str">
        <f t="shared" si="593"/>
        <v>Natural One Laranja Integral 6x180ml Ref</v>
      </c>
      <c r="BE304" s="109"/>
      <c r="BF304" s="62">
        <f t="shared" si="594"/>
        <v>43.82</v>
      </c>
      <c r="BG304" s="61">
        <f t="shared" si="595"/>
        <v>0</v>
      </c>
      <c r="BH304" s="161">
        <f>(A!C305-NF!BF304)*NF!BE304</f>
        <v>0</v>
      </c>
      <c r="BI304" s="109"/>
      <c r="BJ304" s="62">
        <f t="shared" si="596"/>
        <v>43.82</v>
      </c>
      <c r="BK304" s="61">
        <f t="shared" si="597"/>
        <v>0</v>
      </c>
      <c r="BL304" s="61">
        <f>(A!C305-NF!BJ304)*NF!BI304</f>
        <v>0</v>
      </c>
      <c r="BM304" s="61" t="str">
        <f t="shared" si="598"/>
        <v>Natural One Laranja Integral 6x180ml Ref</v>
      </c>
      <c r="BN304" s="109"/>
      <c r="BO304" s="62">
        <f t="shared" si="599"/>
        <v>43.82</v>
      </c>
      <c r="BP304" s="61">
        <f t="shared" si="600"/>
        <v>0</v>
      </c>
      <c r="BQ304" s="161">
        <f>(A!C305-NF!BO304)*NF!BN304</f>
        <v>0</v>
      </c>
      <c r="BR304" s="109"/>
      <c r="BS304" s="62">
        <f t="shared" si="601"/>
        <v>43.82</v>
      </c>
      <c r="BT304" s="61">
        <f t="shared" si="602"/>
        <v>0</v>
      </c>
      <c r="BU304" s="61">
        <f>(A!C305-NF!BS304)*NF!BR304</f>
        <v>0</v>
      </c>
      <c r="BV304" s="61" t="str">
        <f t="shared" si="603"/>
        <v>Natural One Laranja Integral 6x180ml Ref</v>
      </c>
      <c r="BW304" s="109"/>
      <c r="BX304" s="62">
        <f t="shared" si="604"/>
        <v>43.82</v>
      </c>
      <c r="BY304" s="61">
        <f t="shared" si="605"/>
        <v>0</v>
      </c>
      <c r="BZ304" s="161">
        <f>(A!C305-NF!BX304)*NF!BW304</f>
        <v>0</v>
      </c>
      <c r="CA304" s="109"/>
      <c r="CB304" s="62">
        <f t="shared" si="606"/>
        <v>43.82</v>
      </c>
      <c r="CC304" s="61">
        <f t="shared" si="607"/>
        <v>0</v>
      </c>
      <c r="CD304" s="61">
        <f>(A!C305-NF!CB304)*NF!CA304</f>
        <v>0</v>
      </c>
      <c r="CE304" s="61" t="str">
        <f t="shared" si="608"/>
        <v>Natural One Laranja Integral 6x180ml Ref</v>
      </c>
      <c r="CF304" s="109"/>
      <c r="CG304" s="62">
        <f t="shared" si="609"/>
        <v>43.82</v>
      </c>
      <c r="CH304" s="61">
        <f t="shared" si="610"/>
        <v>0</v>
      </c>
      <c r="CI304" s="161">
        <f>(A!C305-NF!CG304)*NF!CF304</f>
        <v>0</v>
      </c>
      <c r="CJ304" s="109"/>
      <c r="CK304" s="62">
        <f t="shared" si="611"/>
        <v>43.82</v>
      </c>
      <c r="CL304" s="61">
        <f t="shared" si="612"/>
        <v>0</v>
      </c>
      <c r="CM304" s="61">
        <f>(A!C305-NF!CK304)*NF!CJ304</f>
        <v>0</v>
      </c>
      <c r="CN304" s="61" t="str">
        <f t="shared" si="613"/>
        <v>Natural One Laranja Integral 6x180ml Ref</v>
      </c>
      <c r="CO304" s="109"/>
      <c r="CP304" s="62">
        <f t="shared" si="614"/>
        <v>43.82</v>
      </c>
      <c r="CQ304" s="61">
        <f t="shared" si="615"/>
        <v>0</v>
      </c>
      <c r="CR304" s="161">
        <f>(A!C305-NF!CP304)*NF!CO304</f>
        <v>0</v>
      </c>
      <c r="CS304" s="109"/>
      <c r="CT304" s="62">
        <f t="shared" si="616"/>
        <v>43.82</v>
      </c>
      <c r="CU304" s="61">
        <f t="shared" si="617"/>
        <v>0</v>
      </c>
      <c r="CV304" s="61">
        <f>(A!C305-NF!CT304)*NF!CS304</f>
        <v>0</v>
      </c>
      <c r="CW304" s="61" t="str">
        <f t="shared" si="618"/>
        <v>Natural One Laranja Integral 6x180ml Ref</v>
      </c>
      <c r="CX304" s="109"/>
      <c r="CY304" s="62">
        <f t="shared" si="619"/>
        <v>43.82</v>
      </c>
      <c r="CZ304" s="61">
        <f t="shared" si="620"/>
        <v>0</v>
      </c>
      <c r="DA304" s="161">
        <f>(A!C305-NF!CY304)*NF!CX304</f>
        <v>0</v>
      </c>
      <c r="DB304" s="109"/>
      <c r="DC304" s="62">
        <f t="shared" si="621"/>
        <v>43.82</v>
      </c>
      <c r="DD304" s="61">
        <f t="shared" si="622"/>
        <v>0</v>
      </c>
      <c r="DE304" s="61">
        <f>(A!C305-NF!DC304)*NF!DB304</f>
        <v>0</v>
      </c>
      <c r="DF304" s="61" t="str">
        <f t="shared" si="623"/>
        <v>Natural One Laranja Integral 6x180ml Ref</v>
      </c>
      <c r="DG304" s="109"/>
      <c r="DH304" s="62">
        <f t="shared" si="624"/>
        <v>43.82</v>
      </c>
      <c r="DI304" s="61">
        <f t="shared" si="625"/>
        <v>0</v>
      </c>
      <c r="DJ304" s="161">
        <f>(A!C305-NF!DH304)*NF!DG304</f>
        <v>0</v>
      </c>
      <c r="DK304" s="109"/>
      <c r="DL304" s="62">
        <f t="shared" si="626"/>
        <v>43.82</v>
      </c>
      <c r="DM304" s="61">
        <f t="shared" si="627"/>
        <v>0</v>
      </c>
      <c r="DN304" s="61">
        <f>(A!C305-NF!DL304)*NF!DK304</f>
        <v>0</v>
      </c>
      <c r="DO304" s="61" t="str">
        <f t="shared" si="628"/>
        <v>Natural One Laranja Integral 6x180ml Ref</v>
      </c>
      <c r="DP304" s="109"/>
      <c r="DQ304" s="62">
        <f t="shared" si="629"/>
        <v>43.82</v>
      </c>
      <c r="DR304" s="61">
        <f t="shared" si="630"/>
        <v>0</v>
      </c>
      <c r="DS304" s="161">
        <f>(A!C305-NF!DQ304)*NF!DP304</f>
        <v>0</v>
      </c>
      <c r="DT304" s="109"/>
      <c r="DU304" s="62">
        <f t="shared" si="631"/>
        <v>43.82</v>
      </c>
      <c r="DV304" s="61">
        <f t="shared" si="632"/>
        <v>0</v>
      </c>
      <c r="DW304" s="61">
        <f>(A!C305-NF!DU304)*NF!DT304</f>
        <v>0</v>
      </c>
      <c r="DX304" s="61" t="str">
        <f t="shared" si="633"/>
        <v>Natural One Laranja Integral 6x180ml Ref</v>
      </c>
      <c r="DY304" s="109"/>
      <c r="DZ304" s="62">
        <f t="shared" si="634"/>
        <v>43.82</v>
      </c>
      <c r="EA304" s="61">
        <f t="shared" si="635"/>
        <v>0</v>
      </c>
      <c r="EB304" s="161">
        <f>(A!C305-NF!DZ304)*NF!DY304</f>
        <v>0</v>
      </c>
      <c r="EC304" s="109"/>
      <c r="ED304" s="62">
        <f t="shared" si="636"/>
        <v>43.82</v>
      </c>
      <c r="EE304" s="61">
        <f t="shared" si="637"/>
        <v>0</v>
      </c>
      <c r="EF304" s="61">
        <f>(A!C305-NF!ED304)*NF!EC304</f>
        <v>0</v>
      </c>
      <c r="EG304" s="61" t="str">
        <f t="shared" si="638"/>
        <v>Natural One Laranja Integral 6x180ml Ref</v>
      </c>
      <c r="EH304" s="109"/>
      <c r="EI304" s="62">
        <f t="shared" si="639"/>
        <v>43.82</v>
      </c>
      <c r="EJ304" s="61">
        <f t="shared" si="640"/>
        <v>0</v>
      </c>
      <c r="EK304" s="161">
        <f>(A!C305-NF!EI304)*NF!EH304</f>
        <v>0</v>
      </c>
      <c r="EL304" s="109"/>
      <c r="EM304" s="62">
        <f t="shared" si="641"/>
        <v>43.82</v>
      </c>
      <c r="EN304" s="61">
        <f t="shared" si="642"/>
        <v>0</v>
      </c>
      <c r="EO304" s="161">
        <f>(A!C305-NF!EM304)*NF!EL304</f>
        <v>0</v>
      </c>
      <c r="EP304" s="61" t="str">
        <f t="shared" si="643"/>
        <v>Natural One Laranja Integral 6x180ml Ref</v>
      </c>
      <c r="EQ304" s="109"/>
      <c r="ER304" s="62">
        <f t="shared" si="644"/>
        <v>43.82</v>
      </c>
      <c r="ES304" s="61">
        <f t="shared" si="645"/>
        <v>0</v>
      </c>
      <c r="ET304" s="161">
        <f>(A!C305-NF!ER304)*NF!EQ304</f>
        <v>0</v>
      </c>
      <c r="EU304" s="109"/>
      <c r="EV304" s="62">
        <f t="shared" si="646"/>
        <v>43.82</v>
      </c>
      <c r="EW304" s="61">
        <f t="shared" si="647"/>
        <v>0</v>
      </c>
      <c r="EX304" s="161">
        <f>(A!C305-NF!EV304)*NF!EU304</f>
        <v>0</v>
      </c>
      <c r="EY304" s="61" t="str">
        <f t="shared" si="648"/>
        <v>Natural One Laranja Integral 6x180ml Ref</v>
      </c>
      <c r="EZ304" s="109"/>
      <c r="FA304" s="62">
        <f t="shared" si="649"/>
        <v>43.82</v>
      </c>
      <c r="FB304" s="61">
        <f t="shared" si="650"/>
        <v>0</v>
      </c>
      <c r="FC304" s="161">
        <f>(A!C305-NF!FA304)*NF!EZ304</f>
        <v>0</v>
      </c>
      <c r="FD304" s="109"/>
      <c r="FE304" s="62">
        <f t="shared" si="651"/>
        <v>43.82</v>
      </c>
      <c r="FF304" s="61">
        <f t="shared" si="652"/>
        <v>0</v>
      </c>
      <c r="FG304" s="161">
        <f>(A!C305-NF!FE304)*NF!FD304</f>
        <v>0</v>
      </c>
      <c r="FH304" s="61" t="str">
        <f t="shared" si="653"/>
        <v>Natural One Laranja Integral 6x180ml Ref</v>
      </c>
      <c r="FI304" s="109"/>
      <c r="FJ304" s="62">
        <f t="shared" si="654"/>
        <v>43.82</v>
      </c>
      <c r="FK304" s="61">
        <f t="shared" si="655"/>
        <v>0</v>
      </c>
      <c r="FL304" s="161">
        <f>(A!C305-NF!FJ304)*NF!FI304</f>
        <v>0</v>
      </c>
      <c r="FM304" s="109"/>
      <c r="FN304" s="62">
        <f t="shared" si="656"/>
        <v>43.82</v>
      </c>
      <c r="FO304" s="61">
        <f t="shared" si="657"/>
        <v>0</v>
      </c>
      <c r="FP304" s="161">
        <f>(A!C305-NF!FN304)*NF!FM304</f>
        <v>0</v>
      </c>
      <c r="FQ304" s="61" t="str">
        <f t="shared" si="658"/>
        <v>Natural One Laranja Integral 6x180ml Ref</v>
      </c>
      <c r="FR304" s="109"/>
      <c r="FS304" s="62">
        <f t="shared" si="659"/>
        <v>43.82</v>
      </c>
      <c r="FT304" s="161">
        <f t="shared" si="660"/>
        <v>0</v>
      </c>
      <c r="FU304" s="161">
        <f>(A!C305-NF!FS304)*NF!FR304</f>
        <v>0</v>
      </c>
      <c r="FV304" s="109"/>
      <c r="FW304" s="62">
        <f t="shared" si="661"/>
        <v>43.82</v>
      </c>
      <c r="FX304" s="61">
        <f t="shared" si="662"/>
        <v>0</v>
      </c>
      <c r="FY304" s="161">
        <f>(A!C305-NF!FW304)*NF!FV304</f>
        <v>0</v>
      </c>
      <c r="FZ304" s="61" t="str">
        <f t="shared" si="663"/>
        <v>Natural One Laranja Integral 6x180ml Ref</v>
      </c>
      <c r="GA304" s="109"/>
      <c r="GB304" s="62">
        <f t="shared" si="664"/>
        <v>43.82</v>
      </c>
      <c r="GC304" s="61">
        <f t="shared" si="665"/>
        <v>0</v>
      </c>
      <c r="GD304" s="161">
        <f>(A!C305-NF!GB304)*NF!GA304</f>
        <v>0</v>
      </c>
      <c r="GE304" s="109"/>
      <c r="GF304" s="62">
        <f t="shared" si="666"/>
        <v>43.82</v>
      </c>
      <c r="GG304" s="61">
        <f t="shared" si="667"/>
        <v>0</v>
      </c>
      <c r="GH304" s="161">
        <f>(A!C305-NF!GF304)*NF!GE304</f>
        <v>0</v>
      </c>
      <c r="GI304" s="61" t="str">
        <f t="shared" si="668"/>
        <v>Natural One Laranja Integral 6x180ml Ref</v>
      </c>
      <c r="GJ304" s="109"/>
      <c r="GK304" s="62">
        <f t="shared" si="669"/>
        <v>43.82</v>
      </c>
      <c r="GL304" s="61">
        <f t="shared" si="670"/>
        <v>0</v>
      </c>
      <c r="GM304" s="161">
        <f>(A!C305-NF!GK304)*NF!GJ304</f>
        <v>0</v>
      </c>
      <c r="GN304" s="109"/>
      <c r="GO304" s="62">
        <f t="shared" si="671"/>
        <v>43.82</v>
      </c>
      <c r="GP304" s="61">
        <f t="shared" si="672"/>
        <v>0</v>
      </c>
      <c r="GQ304" s="161">
        <f>(A!C305-NF!GO304)*NF!GN304</f>
        <v>0</v>
      </c>
      <c r="GR304" s="61" t="str">
        <f t="shared" si="673"/>
        <v>Natural One Laranja Integral 6x180ml Ref</v>
      </c>
      <c r="GS304" s="109"/>
      <c r="GT304" s="62">
        <f t="shared" si="674"/>
        <v>43.82</v>
      </c>
      <c r="GU304" s="61">
        <f t="shared" si="675"/>
        <v>0</v>
      </c>
      <c r="GV304" s="161">
        <f>(A!C305-NF!GT304)*NF!GS304</f>
        <v>0</v>
      </c>
      <c r="GW304" s="109"/>
      <c r="GX304" s="62">
        <f t="shared" si="676"/>
        <v>43.82</v>
      </c>
      <c r="GY304" s="61">
        <f t="shared" si="677"/>
        <v>0</v>
      </c>
      <c r="GZ304" s="161">
        <f>(A!C305-NF!GX304)*NF!GW304</f>
        <v>0</v>
      </c>
      <c r="HA304" s="61" t="str">
        <f t="shared" si="678"/>
        <v>Natural One Laranja Integral 6x180ml Ref</v>
      </c>
      <c r="HB304" s="109"/>
      <c r="HC304" s="62">
        <f t="shared" si="679"/>
        <v>43.82</v>
      </c>
      <c r="HD304" s="61">
        <f t="shared" si="680"/>
        <v>0</v>
      </c>
      <c r="HE304" s="161">
        <f>(A!C305-NF!HC304)*NF!HB304</f>
        <v>0</v>
      </c>
      <c r="HF304" s="109"/>
      <c r="HG304" s="62">
        <f t="shared" si="681"/>
        <v>43.82</v>
      </c>
      <c r="HH304" s="61">
        <f t="shared" si="682"/>
        <v>0</v>
      </c>
      <c r="HI304" s="161">
        <f>(A!C305-NF!HG304)*NF!HF304</f>
        <v>0</v>
      </c>
      <c r="HJ304" s="61" t="str">
        <f t="shared" si="683"/>
        <v>Natural One Laranja Integral 6x180ml Ref</v>
      </c>
      <c r="HK304" s="109"/>
      <c r="HL304" s="62">
        <f t="shared" si="684"/>
        <v>43.82</v>
      </c>
      <c r="HM304" s="61">
        <f t="shared" si="685"/>
        <v>0</v>
      </c>
      <c r="HN304" s="161">
        <f>(A!C305-NF!HL304)*NF!HK304</f>
        <v>0</v>
      </c>
      <c r="HO304" s="109"/>
      <c r="HP304" s="62">
        <f t="shared" si="686"/>
        <v>43.82</v>
      </c>
      <c r="HQ304" s="61">
        <f t="shared" si="687"/>
        <v>0</v>
      </c>
      <c r="HR304" s="161">
        <f>(A!C305-NF!HP304)*NF!HO304</f>
        <v>0</v>
      </c>
      <c r="HS304" s="61" t="str">
        <f t="shared" si="688"/>
        <v>Natural One Laranja Integral 6x180ml Ref</v>
      </c>
      <c r="HT304" s="109"/>
      <c r="HU304" s="62">
        <f t="shared" si="689"/>
        <v>43.82</v>
      </c>
      <c r="HV304" s="61">
        <f t="shared" si="690"/>
        <v>0</v>
      </c>
      <c r="HW304" s="161">
        <f>(A!C305-NF!HU304)*NF!HT304</f>
        <v>0</v>
      </c>
      <c r="HX304" s="109"/>
      <c r="HY304" s="62">
        <f t="shared" si="691"/>
        <v>43.82</v>
      </c>
      <c r="HZ304" s="61">
        <f t="shared" si="692"/>
        <v>0</v>
      </c>
      <c r="IA304" s="161">
        <f>(A!C305-NF!HY304)*NF!HX304</f>
        <v>0</v>
      </c>
      <c r="IB304" s="61" t="str">
        <f t="shared" si="693"/>
        <v>Natural One Laranja Integral 6x180ml Ref</v>
      </c>
      <c r="IC304" s="109"/>
      <c r="ID304" s="62">
        <f t="shared" si="694"/>
        <v>43.82</v>
      </c>
      <c r="IE304" s="61">
        <f t="shared" si="695"/>
        <v>0</v>
      </c>
      <c r="IF304" s="161">
        <f>(A!C305-NF!ID304)*NF!IC304</f>
        <v>0</v>
      </c>
      <c r="IG304" s="61" t="str">
        <f t="shared" si="696"/>
        <v>Natural One Laranja Integral 6x180ml Ref</v>
      </c>
      <c r="IH304" s="109"/>
      <c r="II304" s="62">
        <f t="shared" si="697"/>
        <v>43.82</v>
      </c>
      <c r="IJ304" s="61">
        <f t="shared" si="698"/>
        <v>0</v>
      </c>
      <c r="IK304" s="161">
        <f>(A!C305-NF!II304)*NF!IH304</f>
        <v>0</v>
      </c>
      <c r="IL304" s="61" t="str">
        <f t="shared" si="699"/>
        <v>Natural One Laranja Integral 6x180ml Ref</v>
      </c>
      <c r="IM304" s="61"/>
      <c r="IN304" s="61">
        <f t="shared" si="700"/>
        <v>43.82</v>
      </c>
      <c r="IO304" s="61">
        <f t="shared" si="701"/>
        <v>0</v>
      </c>
      <c r="IP304" s="161">
        <f>(A!C305-NF!IN304)*NF!IM304</f>
        <v>0</v>
      </c>
      <c r="IQ304" s="61">
        <f t="shared" si="702"/>
        <v>0</v>
      </c>
      <c r="IR304" s="107">
        <f t="shared" si="703"/>
        <v>0</v>
      </c>
      <c r="IS304" s="97" t="e">
        <f t="shared" si="704"/>
        <v>#DIV/0!</v>
      </c>
      <c r="IT304" s="162"/>
      <c r="IU304" s="162"/>
      <c r="IV304" s="162"/>
    </row>
    <row r="305" spans="1:256" x14ac:dyDescent="0.2">
      <c r="A305" s="163" t="str">
        <f>A!B306</f>
        <v>Natural One Laranja Integral 6x1900ml Ref</v>
      </c>
      <c r="B305" s="163">
        <f>A!C306</f>
        <v>6.12</v>
      </c>
      <c r="C305" s="104"/>
      <c r="D305" s="102">
        <f t="shared" si="564"/>
        <v>6.12</v>
      </c>
      <c r="E305" s="103">
        <f t="shared" si="565"/>
        <v>0</v>
      </c>
      <c r="F305" s="105">
        <f>(A!C306-NF!D305)*NF!C305</f>
        <v>0</v>
      </c>
      <c r="G305" s="104"/>
      <c r="H305" s="102">
        <f t="shared" si="566"/>
        <v>6.12</v>
      </c>
      <c r="I305" s="59">
        <f t="shared" si="567"/>
        <v>0</v>
      </c>
      <c r="J305" s="59">
        <f>(A!C306-NF!H305)*NF!G305</f>
        <v>0</v>
      </c>
      <c r="K305" s="59" t="str">
        <f t="shared" si="568"/>
        <v>Natural One Laranja Integral 6x1900ml Ref</v>
      </c>
      <c r="L305" s="104"/>
      <c r="M305" s="60">
        <f t="shared" si="569"/>
        <v>6.12</v>
      </c>
      <c r="N305" s="103">
        <f t="shared" si="570"/>
        <v>0</v>
      </c>
      <c r="O305" s="105">
        <f>(A!C306-NF!M305)*NF!L305</f>
        <v>0</v>
      </c>
      <c r="P305" s="104"/>
      <c r="Q305" s="102">
        <f t="shared" si="571"/>
        <v>6.12</v>
      </c>
      <c r="R305" s="59">
        <f t="shared" si="572"/>
        <v>0</v>
      </c>
      <c r="S305" s="103">
        <f>(A!C306-NF!Q305)*NF!P305</f>
        <v>0</v>
      </c>
      <c r="T305" s="103" t="str">
        <f t="shared" si="573"/>
        <v>Natural One Laranja Integral 6x1900ml Ref</v>
      </c>
      <c r="U305" s="104"/>
      <c r="V305" s="102">
        <f t="shared" si="574"/>
        <v>6.12</v>
      </c>
      <c r="W305" s="59">
        <f t="shared" si="575"/>
        <v>0</v>
      </c>
      <c r="X305" s="106">
        <f>(A!C306-NF!V305)*NF!U305</f>
        <v>0</v>
      </c>
      <c r="Y305" s="104"/>
      <c r="Z305" s="60">
        <f t="shared" si="576"/>
        <v>6.12</v>
      </c>
      <c r="AA305" s="59">
        <f t="shared" si="577"/>
        <v>0</v>
      </c>
      <c r="AB305" s="59">
        <f>(A!C306-NF!Z305)*NF!Y305</f>
        <v>0</v>
      </c>
      <c r="AC305" s="59" t="str">
        <f t="shared" si="578"/>
        <v>Natural One Laranja Integral 6x1900ml Ref</v>
      </c>
      <c r="AD305" s="104"/>
      <c r="AE305" s="60">
        <f t="shared" si="579"/>
        <v>6.12</v>
      </c>
      <c r="AF305" s="59">
        <f t="shared" si="580"/>
        <v>0</v>
      </c>
      <c r="AG305" s="106">
        <f>(A!C306-NF!AE305)*NF!AD305</f>
        <v>0</v>
      </c>
      <c r="AH305" s="104"/>
      <c r="AI305" s="60">
        <f t="shared" si="581"/>
        <v>6.12</v>
      </c>
      <c r="AJ305" s="59">
        <f t="shared" si="582"/>
        <v>0</v>
      </c>
      <c r="AK305" s="59">
        <f>(A!C306-NF!AI305)*NF!AH305</f>
        <v>0</v>
      </c>
      <c r="AL305" s="59" t="str">
        <f t="shared" si="583"/>
        <v>Natural One Laranja Integral 6x1900ml Ref</v>
      </c>
      <c r="AM305" s="104"/>
      <c r="AN305" s="60">
        <f t="shared" si="584"/>
        <v>6.12</v>
      </c>
      <c r="AO305" s="59">
        <f t="shared" si="585"/>
        <v>0</v>
      </c>
      <c r="AP305" s="106">
        <f>(A!C306-NF!AN305)*NF!AM305</f>
        <v>0</v>
      </c>
      <c r="AQ305" s="104"/>
      <c r="AR305" s="60">
        <f t="shared" si="586"/>
        <v>6.12</v>
      </c>
      <c r="AS305" s="59">
        <f t="shared" si="587"/>
        <v>0</v>
      </c>
      <c r="AT305" s="59">
        <f>(A!C306-NF!AR305)*NF!AQ305</f>
        <v>0</v>
      </c>
      <c r="AU305" s="59" t="str">
        <f t="shared" si="588"/>
        <v>Natural One Laranja Integral 6x1900ml Ref</v>
      </c>
      <c r="AV305" s="104"/>
      <c r="AW305" s="60">
        <f t="shared" si="589"/>
        <v>6.12</v>
      </c>
      <c r="AX305" s="59">
        <f t="shared" si="590"/>
        <v>0</v>
      </c>
      <c r="AY305" s="106">
        <f>(A!C306-NF!AW305)*NF!AV305</f>
        <v>0</v>
      </c>
      <c r="AZ305" s="104"/>
      <c r="BA305" s="60">
        <f t="shared" si="591"/>
        <v>6.12</v>
      </c>
      <c r="BB305" s="59">
        <f t="shared" si="592"/>
        <v>0</v>
      </c>
      <c r="BC305" s="59">
        <f>(A!C306-NF!BA305)*NF!AZ305</f>
        <v>0</v>
      </c>
      <c r="BD305" s="59" t="str">
        <f t="shared" si="593"/>
        <v>Natural One Laranja Integral 6x1900ml Ref</v>
      </c>
      <c r="BE305" s="104"/>
      <c r="BF305" s="60">
        <f t="shared" si="594"/>
        <v>6.12</v>
      </c>
      <c r="BG305" s="59">
        <f t="shared" si="595"/>
        <v>0</v>
      </c>
      <c r="BH305" s="106">
        <f>(A!C306-NF!BF305)*NF!BE305</f>
        <v>0</v>
      </c>
      <c r="BI305" s="104"/>
      <c r="BJ305" s="60">
        <f t="shared" si="596"/>
        <v>6.12</v>
      </c>
      <c r="BK305" s="59">
        <f t="shared" si="597"/>
        <v>0</v>
      </c>
      <c r="BL305" s="59">
        <f>(A!C306-NF!BJ305)*NF!BI305</f>
        <v>0</v>
      </c>
      <c r="BM305" s="59" t="str">
        <f t="shared" si="598"/>
        <v>Natural One Laranja Integral 6x1900ml Ref</v>
      </c>
      <c r="BN305" s="104"/>
      <c r="BO305" s="60">
        <f t="shared" si="599"/>
        <v>6.12</v>
      </c>
      <c r="BP305" s="59">
        <f t="shared" si="600"/>
        <v>0</v>
      </c>
      <c r="BQ305" s="106">
        <f>(A!C306-NF!BO305)*NF!BN305</f>
        <v>0</v>
      </c>
      <c r="BR305" s="104"/>
      <c r="BS305" s="60">
        <f t="shared" si="601"/>
        <v>6.12</v>
      </c>
      <c r="BT305" s="59">
        <f t="shared" si="602"/>
        <v>0</v>
      </c>
      <c r="BU305" s="59">
        <f>(A!C306-NF!BS305)*NF!BR305</f>
        <v>0</v>
      </c>
      <c r="BV305" s="59" t="str">
        <f t="shared" si="603"/>
        <v>Natural One Laranja Integral 6x1900ml Ref</v>
      </c>
      <c r="BW305" s="104"/>
      <c r="BX305" s="60">
        <f t="shared" si="604"/>
        <v>6.12</v>
      </c>
      <c r="BY305" s="59">
        <f t="shared" si="605"/>
        <v>0</v>
      </c>
      <c r="BZ305" s="106">
        <f>(A!C306-NF!BX305)*NF!BW305</f>
        <v>0</v>
      </c>
      <c r="CA305" s="104"/>
      <c r="CB305" s="60">
        <f t="shared" si="606"/>
        <v>6.12</v>
      </c>
      <c r="CC305" s="59">
        <f t="shared" si="607"/>
        <v>0</v>
      </c>
      <c r="CD305" s="59">
        <f>(A!C306-NF!CB305)*NF!CA305</f>
        <v>0</v>
      </c>
      <c r="CE305" s="59" t="str">
        <f t="shared" si="608"/>
        <v>Natural One Laranja Integral 6x1900ml Ref</v>
      </c>
      <c r="CF305" s="104"/>
      <c r="CG305" s="60">
        <f t="shared" si="609"/>
        <v>6.12</v>
      </c>
      <c r="CH305" s="59">
        <f t="shared" si="610"/>
        <v>0</v>
      </c>
      <c r="CI305" s="106">
        <f>(A!C306-NF!CG305)*NF!CF305</f>
        <v>0</v>
      </c>
      <c r="CJ305" s="104"/>
      <c r="CK305" s="60">
        <f t="shared" si="611"/>
        <v>6.12</v>
      </c>
      <c r="CL305" s="59">
        <f t="shared" si="612"/>
        <v>0</v>
      </c>
      <c r="CM305" s="59">
        <f>(A!C306-NF!CK305)*NF!CJ305</f>
        <v>0</v>
      </c>
      <c r="CN305" s="59" t="str">
        <f t="shared" si="613"/>
        <v>Natural One Laranja Integral 6x1900ml Ref</v>
      </c>
      <c r="CO305" s="104"/>
      <c r="CP305" s="60">
        <f t="shared" si="614"/>
        <v>6.12</v>
      </c>
      <c r="CQ305" s="59">
        <f t="shared" si="615"/>
        <v>0</v>
      </c>
      <c r="CR305" s="106">
        <f>(A!C306-NF!CP305)*NF!CO305</f>
        <v>0</v>
      </c>
      <c r="CS305" s="104"/>
      <c r="CT305" s="60">
        <f t="shared" si="616"/>
        <v>6.12</v>
      </c>
      <c r="CU305" s="59">
        <f t="shared" si="617"/>
        <v>0</v>
      </c>
      <c r="CV305" s="59">
        <f>(A!C306-NF!CT305)*NF!CS305</f>
        <v>0</v>
      </c>
      <c r="CW305" s="59" t="str">
        <f t="shared" si="618"/>
        <v>Natural One Laranja Integral 6x1900ml Ref</v>
      </c>
      <c r="CX305" s="104"/>
      <c r="CY305" s="60">
        <f t="shared" si="619"/>
        <v>6.12</v>
      </c>
      <c r="CZ305" s="59">
        <f t="shared" si="620"/>
        <v>0</v>
      </c>
      <c r="DA305" s="106">
        <f>(A!C306-NF!CY305)*NF!CX305</f>
        <v>0</v>
      </c>
      <c r="DB305" s="104"/>
      <c r="DC305" s="60">
        <f t="shared" si="621"/>
        <v>6.12</v>
      </c>
      <c r="DD305" s="59">
        <f t="shared" si="622"/>
        <v>0</v>
      </c>
      <c r="DE305" s="59">
        <f>(A!C306-NF!DC305)*NF!DB305</f>
        <v>0</v>
      </c>
      <c r="DF305" s="59" t="str">
        <f t="shared" si="623"/>
        <v>Natural One Laranja Integral 6x1900ml Ref</v>
      </c>
      <c r="DG305" s="104"/>
      <c r="DH305" s="60">
        <f t="shared" si="624"/>
        <v>6.12</v>
      </c>
      <c r="DI305" s="59">
        <f t="shared" si="625"/>
        <v>0</v>
      </c>
      <c r="DJ305" s="106">
        <f>(A!C306-NF!DH305)*NF!DG305</f>
        <v>0</v>
      </c>
      <c r="DK305" s="104"/>
      <c r="DL305" s="60">
        <f t="shared" si="626"/>
        <v>6.12</v>
      </c>
      <c r="DM305" s="59">
        <f t="shared" si="627"/>
        <v>0</v>
      </c>
      <c r="DN305" s="59">
        <f>(A!C306-NF!DL305)*NF!DK305</f>
        <v>0</v>
      </c>
      <c r="DO305" s="59" t="str">
        <f t="shared" si="628"/>
        <v>Natural One Laranja Integral 6x1900ml Ref</v>
      </c>
      <c r="DP305" s="104"/>
      <c r="DQ305" s="60">
        <f t="shared" si="629"/>
        <v>6.12</v>
      </c>
      <c r="DR305" s="59">
        <f t="shared" si="630"/>
        <v>0</v>
      </c>
      <c r="DS305" s="106">
        <f>(A!C306-NF!DQ305)*NF!DP305</f>
        <v>0</v>
      </c>
      <c r="DT305" s="104"/>
      <c r="DU305" s="60">
        <f t="shared" si="631"/>
        <v>6.12</v>
      </c>
      <c r="DV305" s="59">
        <f t="shared" si="632"/>
        <v>0</v>
      </c>
      <c r="DW305" s="59">
        <f>(A!C306-NF!DU305)*NF!DT305</f>
        <v>0</v>
      </c>
      <c r="DX305" s="59" t="str">
        <f t="shared" si="633"/>
        <v>Natural One Laranja Integral 6x1900ml Ref</v>
      </c>
      <c r="DY305" s="104"/>
      <c r="DZ305" s="60">
        <f t="shared" si="634"/>
        <v>6.12</v>
      </c>
      <c r="EA305" s="59">
        <f t="shared" si="635"/>
        <v>0</v>
      </c>
      <c r="EB305" s="106">
        <f>(A!C306-NF!DZ305)*NF!DY305</f>
        <v>0</v>
      </c>
      <c r="EC305" s="104"/>
      <c r="ED305" s="60">
        <f t="shared" si="636"/>
        <v>6.12</v>
      </c>
      <c r="EE305" s="59">
        <f t="shared" si="637"/>
        <v>0</v>
      </c>
      <c r="EF305" s="59">
        <f>(A!C306-NF!ED305)*NF!EC305</f>
        <v>0</v>
      </c>
      <c r="EG305" s="59" t="str">
        <f t="shared" si="638"/>
        <v>Natural One Laranja Integral 6x1900ml Ref</v>
      </c>
      <c r="EH305" s="104"/>
      <c r="EI305" s="60">
        <f t="shared" si="639"/>
        <v>6.12</v>
      </c>
      <c r="EJ305" s="59">
        <f t="shared" si="640"/>
        <v>0</v>
      </c>
      <c r="EK305" s="106">
        <f>(A!C306-NF!EI305)*NF!EH305</f>
        <v>0</v>
      </c>
      <c r="EL305" s="104"/>
      <c r="EM305" s="60">
        <f t="shared" si="641"/>
        <v>6.12</v>
      </c>
      <c r="EN305" s="59">
        <f t="shared" si="642"/>
        <v>0</v>
      </c>
      <c r="EO305" s="106">
        <f>(A!C306-NF!EM305)*NF!EL305</f>
        <v>0</v>
      </c>
      <c r="EP305" s="59" t="str">
        <f t="shared" si="643"/>
        <v>Natural One Laranja Integral 6x1900ml Ref</v>
      </c>
      <c r="EQ305" s="104"/>
      <c r="ER305" s="60">
        <f t="shared" si="644"/>
        <v>6.12</v>
      </c>
      <c r="ES305" s="59">
        <f t="shared" si="645"/>
        <v>0</v>
      </c>
      <c r="ET305" s="106">
        <f>(A!C306-NF!ER305)*NF!EQ305</f>
        <v>0</v>
      </c>
      <c r="EU305" s="104"/>
      <c r="EV305" s="60">
        <f t="shared" si="646"/>
        <v>6.12</v>
      </c>
      <c r="EW305" s="59">
        <f t="shared" si="647"/>
        <v>0</v>
      </c>
      <c r="EX305" s="106">
        <f>(A!C306-NF!EV305)*NF!EU305</f>
        <v>0</v>
      </c>
      <c r="EY305" s="59" t="str">
        <f t="shared" si="648"/>
        <v>Natural One Laranja Integral 6x1900ml Ref</v>
      </c>
      <c r="EZ305" s="104"/>
      <c r="FA305" s="60">
        <f t="shared" si="649"/>
        <v>6.12</v>
      </c>
      <c r="FB305" s="59">
        <f t="shared" si="650"/>
        <v>0</v>
      </c>
      <c r="FC305" s="106">
        <f>(A!C306-NF!FA305)*NF!EZ305</f>
        <v>0</v>
      </c>
      <c r="FD305" s="104"/>
      <c r="FE305" s="60">
        <f t="shared" si="651"/>
        <v>6.12</v>
      </c>
      <c r="FF305" s="59">
        <f t="shared" si="652"/>
        <v>0</v>
      </c>
      <c r="FG305" s="106">
        <f>(A!C306-NF!FE305)*NF!FD305</f>
        <v>0</v>
      </c>
      <c r="FH305" s="59" t="str">
        <f t="shared" si="653"/>
        <v>Natural One Laranja Integral 6x1900ml Ref</v>
      </c>
      <c r="FI305" s="104"/>
      <c r="FJ305" s="60">
        <f t="shared" si="654"/>
        <v>6.12</v>
      </c>
      <c r="FK305" s="59">
        <f t="shared" si="655"/>
        <v>0</v>
      </c>
      <c r="FL305" s="106">
        <f>(A!C306-NF!FJ305)*NF!FI305</f>
        <v>0</v>
      </c>
      <c r="FM305" s="104"/>
      <c r="FN305" s="60">
        <f t="shared" si="656"/>
        <v>6.12</v>
      </c>
      <c r="FO305" s="59">
        <f t="shared" si="657"/>
        <v>0</v>
      </c>
      <c r="FP305" s="106">
        <f>(A!C306-NF!FN305)*NF!FM305</f>
        <v>0</v>
      </c>
      <c r="FQ305" s="59" t="str">
        <f t="shared" si="658"/>
        <v>Natural One Laranja Integral 6x1900ml Ref</v>
      </c>
      <c r="FR305" s="104"/>
      <c r="FS305" s="60">
        <f t="shared" si="659"/>
        <v>6.12</v>
      </c>
      <c r="FT305" s="106">
        <f t="shared" si="660"/>
        <v>0</v>
      </c>
      <c r="FU305" s="106">
        <f>(A!C306-NF!FS305)*NF!FR305</f>
        <v>0</v>
      </c>
      <c r="FV305" s="104"/>
      <c r="FW305" s="60">
        <f t="shared" si="661"/>
        <v>6.12</v>
      </c>
      <c r="FX305" s="59">
        <f t="shared" si="662"/>
        <v>0</v>
      </c>
      <c r="FY305" s="106">
        <f>(A!C306-NF!FW305)*NF!FV305</f>
        <v>0</v>
      </c>
      <c r="FZ305" s="59" t="str">
        <f t="shared" si="663"/>
        <v>Natural One Laranja Integral 6x1900ml Ref</v>
      </c>
      <c r="GA305" s="104"/>
      <c r="GB305" s="60">
        <f t="shared" si="664"/>
        <v>6.12</v>
      </c>
      <c r="GC305" s="59">
        <f t="shared" si="665"/>
        <v>0</v>
      </c>
      <c r="GD305" s="106">
        <f>(A!C306-NF!GB305)*NF!GA305</f>
        <v>0</v>
      </c>
      <c r="GE305" s="104"/>
      <c r="GF305" s="60">
        <f t="shared" si="666"/>
        <v>6.12</v>
      </c>
      <c r="GG305" s="59">
        <f t="shared" si="667"/>
        <v>0</v>
      </c>
      <c r="GH305" s="106">
        <f>(A!C306-NF!GF305)*NF!GE305</f>
        <v>0</v>
      </c>
      <c r="GI305" s="59" t="str">
        <f t="shared" si="668"/>
        <v>Natural One Laranja Integral 6x1900ml Ref</v>
      </c>
      <c r="GJ305" s="104"/>
      <c r="GK305" s="60">
        <f t="shared" si="669"/>
        <v>6.12</v>
      </c>
      <c r="GL305" s="59">
        <f t="shared" si="670"/>
        <v>0</v>
      </c>
      <c r="GM305" s="106">
        <f>(A!C306-NF!GK305)*NF!GJ305</f>
        <v>0</v>
      </c>
      <c r="GN305" s="104"/>
      <c r="GO305" s="60">
        <f t="shared" si="671"/>
        <v>6.12</v>
      </c>
      <c r="GP305" s="59">
        <f t="shared" si="672"/>
        <v>0</v>
      </c>
      <c r="GQ305" s="106">
        <f>(A!C306-NF!GO305)*NF!GN305</f>
        <v>0</v>
      </c>
      <c r="GR305" s="59" t="str">
        <f t="shared" si="673"/>
        <v>Natural One Laranja Integral 6x1900ml Ref</v>
      </c>
      <c r="GS305" s="104"/>
      <c r="GT305" s="60">
        <f t="shared" si="674"/>
        <v>6.12</v>
      </c>
      <c r="GU305" s="59">
        <f t="shared" si="675"/>
        <v>0</v>
      </c>
      <c r="GV305" s="106">
        <f>(A!C306-NF!GT305)*NF!GS305</f>
        <v>0</v>
      </c>
      <c r="GW305" s="104"/>
      <c r="GX305" s="60">
        <f t="shared" si="676"/>
        <v>6.12</v>
      </c>
      <c r="GY305" s="59">
        <f t="shared" si="677"/>
        <v>0</v>
      </c>
      <c r="GZ305" s="106">
        <f>(A!C306-NF!GX305)*NF!GW305</f>
        <v>0</v>
      </c>
      <c r="HA305" s="59" t="str">
        <f t="shared" si="678"/>
        <v>Natural One Laranja Integral 6x1900ml Ref</v>
      </c>
      <c r="HB305" s="104"/>
      <c r="HC305" s="60">
        <f t="shared" si="679"/>
        <v>6.12</v>
      </c>
      <c r="HD305" s="59">
        <f t="shared" si="680"/>
        <v>0</v>
      </c>
      <c r="HE305" s="106">
        <f>(A!C306-NF!HC305)*NF!HB305</f>
        <v>0</v>
      </c>
      <c r="HF305" s="104"/>
      <c r="HG305" s="60">
        <f t="shared" si="681"/>
        <v>6.12</v>
      </c>
      <c r="HH305" s="59">
        <f t="shared" si="682"/>
        <v>0</v>
      </c>
      <c r="HI305" s="106">
        <f>(A!C306-NF!HG305)*NF!HF305</f>
        <v>0</v>
      </c>
      <c r="HJ305" s="59" t="str">
        <f t="shared" si="683"/>
        <v>Natural One Laranja Integral 6x1900ml Ref</v>
      </c>
      <c r="HK305" s="104"/>
      <c r="HL305" s="60">
        <f t="shared" si="684"/>
        <v>6.12</v>
      </c>
      <c r="HM305" s="59">
        <f t="shared" si="685"/>
        <v>0</v>
      </c>
      <c r="HN305" s="106">
        <f>(A!C306-NF!HL305)*NF!HK305</f>
        <v>0</v>
      </c>
      <c r="HO305" s="104"/>
      <c r="HP305" s="60">
        <f t="shared" si="686"/>
        <v>6.12</v>
      </c>
      <c r="HQ305" s="59">
        <f t="shared" si="687"/>
        <v>0</v>
      </c>
      <c r="HR305" s="106">
        <f>(A!C306-NF!HP305)*NF!HO305</f>
        <v>0</v>
      </c>
      <c r="HS305" s="59" t="str">
        <f t="shared" si="688"/>
        <v>Natural One Laranja Integral 6x1900ml Ref</v>
      </c>
      <c r="HT305" s="104"/>
      <c r="HU305" s="60">
        <f t="shared" si="689"/>
        <v>6.12</v>
      </c>
      <c r="HV305" s="59">
        <f t="shared" si="690"/>
        <v>0</v>
      </c>
      <c r="HW305" s="106">
        <f>(A!C306-NF!HU305)*NF!HT305</f>
        <v>0</v>
      </c>
      <c r="HX305" s="104"/>
      <c r="HY305" s="60">
        <f t="shared" si="691"/>
        <v>6.12</v>
      </c>
      <c r="HZ305" s="59">
        <f t="shared" si="692"/>
        <v>0</v>
      </c>
      <c r="IA305" s="106">
        <f>(A!C306-NF!HY305)*NF!HX305</f>
        <v>0</v>
      </c>
      <c r="IB305" s="59" t="str">
        <f t="shared" si="693"/>
        <v>Natural One Laranja Integral 6x1900ml Ref</v>
      </c>
      <c r="IC305" s="104"/>
      <c r="ID305" s="60">
        <f t="shared" si="694"/>
        <v>6.12</v>
      </c>
      <c r="IE305" s="59">
        <f t="shared" si="695"/>
        <v>0</v>
      </c>
      <c r="IF305" s="106">
        <f>(A!C306-NF!ID305)*NF!IC305</f>
        <v>0</v>
      </c>
      <c r="IG305" s="59" t="str">
        <f t="shared" si="696"/>
        <v>Natural One Laranja Integral 6x1900ml Ref</v>
      </c>
      <c r="IH305" s="104"/>
      <c r="II305" s="60">
        <f t="shared" si="697"/>
        <v>6.12</v>
      </c>
      <c r="IJ305" s="59">
        <f t="shared" si="698"/>
        <v>0</v>
      </c>
      <c r="IK305" s="106">
        <f>(A!C306-NF!II305)*NF!IH305</f>
        <v>0</v>
      </c>
      <c r="IL305" s="59" t="str">
        <f t="shared" si="699"/>
        <v>Natural One Laranja Integral 6x1900ml Ref</v>
      </c>
      <c r="IM305" s="59"/>
      <c r="IN305" s="59">
        <f t="shared" si="700"/>
        <v>6.12</v>
      </c>
      <c r="IO305" s="59">
        <f t="shared" si="701"/>
        <v>0</v>
      </c>
      <c r="IP305" s="106">
        <f>(A!C306-NF!IN305)*NF!IM305</f>
        <v>0</v>
      </c>
      <c r="IQ305" s="59">
        <f t="shared" si="702"/>
        <v>0</v>
      </c>
      <c r="IR305" s="101">
        <f t="shared" si="703"/>
        <v>0</v>
      </c>
      <c r="IS305" s="103" t="e">
        <f t="shared" si="704"/>
        <v>#DIV/0!</v>
      </c>
      <c r="IT305" s="96"/>
      <c r="IU305" s="96"/>
      <c r="IV305" s="96"/>
    </row>
    <row r="306" spans="1:256" x14ac:dyDescent="0.2">
      <c r="A306" s="136" t="str">
        <f>A!B307</f>
        <v>Natural One Laranja Integral 6x900ml Ref</v>
      </c>
      <c r="B306" s="136">
        <f>A!C307</f>
        <v>31.98</v>
      </c>
      <c r="C306" s="109"/>
      <c r="D306" s="108">
        <f t="shared" si="564"/>
        <v>31.98</v>
      </c>
      <c r="E306" s="97">
        <f t="shared" si="565"/>
        <v>0</v>
      </c>
      <c r="F306" s="95">
        <f>(A!C307-NF!D306)*NF!C306</f>
        <v>0</v>
      </c>
      <c r="G306" s="109"/>
      <c r="H306" s="108">
        <f t="shared" si="566"/>
        <v>31.98</v>
      </c>
      <c r="I306" s="61">
        <f t="shared" si="567"/>
        <v>0</v>
      </c>
      <c r="J306" s="61">
        <f>(A!C307-NF!H306)*NF!G306</f>
        <v>0</v>
      </c>
      <c r="K306" s="61" t="str">
        <f t="shared" si="568"/>
        <v>Natural One Laranja Integral 6x900ml Ref</v>
      </c>
      <c r="L306" s="109"/>
      <c r="M306" s="62">
        <f t="shared" si="569"/>
        <v>31.98</v>
      </c>
      <c r="N306" s="97">
        <f t="shared" si="570"/>
        <v>0</v>
      </c>
      <c r="O306" s="95">
        <f>(A!C307-NF!M306)*NF!L306</f>
        <v>0</v>
      </c>
      <c r="P306" s="109"/>
      <c r="Q306" s="108">
        <f t="shared" si="571"/>
        <v>31.98</v>
      </c>
      <c r="R306" s="61">
        <f t="shared" si="572"/>
        <v>0</v>
      </c>
      <c r="S306" s="97">
        <f>(A!C307-NF!Q306)*NF!P306</f>
        <v>0</v>
      </c>
      <c r="T306" s="97" t="str">
        <f t="shared" si="573"/>
        <v>Natural One Laranja Integral 6x900ml Ref</v>
      </c>
      <c r="U306" s="109"/>
      <c r="V306" s="108">
        <f t="shared" si="574"/>
        <v>31.98</v>
      </c>
      <c r="W306" s="61">
        <f t="shared" si="575"/>
        <v>0</v>
      </c>
      <c r="X306" s="161">
        <f>(A!C307-NF!V306)*NF!U306</f>
        <v>0</v>
      </c>
      <c r="Y306" s="109"/>
      <c r="Z306" s="62">
        <f t="shared" si="576"/>
        <v>31.98</v>
      </c>
      <c r="AA306" s="61">
        <f t="shared" si="577"/>
        <v>0</v>
      </c>
      <c r="AB306" s="61">
        <f>(A!C307-NF!Z306)*NF!Y306</f>
        <v>0</v>
      </c>
      <c r="AC306" s="61" t="str">
        <f t="shared" si="578"/>
        <v>Natural One Laranja Integral 6x900ml Ref</v>
      </c>
      <c r="AD306" s="109"/>
      <c r="AE306" s="62">
        <f t="shared" si="579"/>
        <v>31.98</v>
      </c>
      <c r="AF306" s="61">
        <f t="shared" si="580"/>
        <v>0</v>
      </c>
      <c r="AG306" s="161">
        <f>(A!C307-NF!AE306)*NF!AD306</f>
        <v>0</v>
      </c>
      <c r="AH306" s="109"/>
      <c r="AI306" s="62">
        <f t="shared" si="581"/>
        <v>31.98</v>
      </c>
      <c r="AJ306" s="61">
        <f t="shared" si="582"/>
        <v>0</v>
      </c>
      <c r="AK306" s="61">
        <f>(A!C307-NF!AI306)*NF!AH306</f>
        <v>0</v>
      </c>
      <c r="AL306" s="61" t="str">
        <f t="shared" si="583"/>
        <v>Natural One Laranja Integral 6x900ml Ref</v>
      </c>
      <c r="AM306" s="109"/>
      <c r="AN306" s="62">
        <f t="shared" si="584"/>
        <v>31.98</v>
      </c>
      <c r="AO306" s="61">
        <f t="shared" si="585"/>
        <v>0</v>
      </c>
      <c r="AP306" s="161">
        <f>(A!C307-NF!AN306)*NF!AM306</f>
        <v>0</v>
      </c>
      <c r="AQ306" s="109"/>
      <c r="AR306" s="62">
        <f t="shared" si="586"/>
        <v>31.98</v>
      </c>
      <c r="AS306" s="61">
        <f t="shared" si="587"/>
        <v>0</v>
      </c>
      <c r="AT306" s="61">
        <f>(A!C307-NF!AR306)*NF!AQ306</f>
        <v>0</v>
      </c>
      <c r="AU306" s="61" t="str">
        <f t="shared" si="588"/>
        <v>Natural One Laranja Integral 6x900ml Ref</v>
      </c>
      <c r="AV306" s="109"/>
      <c r="AW306" s="62">
        <f t="shared" si="589"/>
        <v>31.98</v>
      </c>
      <c r="AX306" s="61">
        <f t="shared" si="590"/>
        <v>0</v>
      </c>
      <c r="AY306" s="161">
        <f>(A!C307-NF!AW306)*NF!AV306</f>
        <v>0</v>
      </c>
      <c r="AZ306" s="109"/>
      <c r="BA306" s="62">
        <f t="shared" si="591"/>
        <v>31.98</v>
      </c>
      <c r="BB306" s="61">
        <f t="shared" si="592"/>
        <v>0</v>
      </c>
      <c r="BC306" s="61">
        <f>(A!C307-NF!BA306)*NF!AZ306</f>
        <v>0</v>
      </c>
      <c r="BD306" s="61" t="str">
        <f t="shared" si="593"/>
        <v>Natural One Laranja Integral 6x900ml Ref</v>
      </c>
      <c r="BE306" s="109"/>
      <c r="BF306" s="62">
        <f t="shared" si="594"/>
        <v>31.98</v>
      </c>
      <c r="BG306" s="61">
        <f t="shared" si="595"/>
        <v>0</v>
      </c>
      <c r="BH306" s="161">
        <f>(A!C307-NF!BF306)*NF!BE306</f>
        <v>0</v>
      </c>
      <c r="BI306" s="109"/>
      <c r="BJ306" s="62">
        <f t="shared" si="596"/>
        <v>31.98</v>
      </c>
      <c r="BK306" s="61">
        <f t="shared" si="597"/>
        <v>0</v>
      </c>
      <c r="BL306" s="61">
        <f>(A!C307-NF!BJ306)*NF!BI306</f>
        <v>0</v>
      </c>
      <c r="BM306" s="61" t="str">
        <f t="shared" si="598"/>
        <v>Natural One Laranja Integral 6x900ml Ref</v>
      </c>
      <c r="BN306" s="109"/>
      <c r="BO306" s="62">
        <f t="shared" si="599"/>
        <v>31.98</v>
      </c>
      <c r="BP306" s="61">
        <f t="shared" si="600"/>
        <v>0</v>
      </c>
      <c r="BQ306" s="161">
        <f>(A!C307-NF!BO306)*NF!BN306</f>
        <v>0</v>
      </c>
      <c r="BR306" s="109"/>
      <c r="BS306" s="62">
        <f t="shared" si="601"/>
        <v>31.98</v>
      </c>
      <c r="BT306" s="61">
        <f t="shared" si="602"/>
        <v>0</v>
      </c>
      <c r="BU306" s="61">
        <f>(A!C307-NF!BS306)*NF!BR306</f>
        <v>0</v>
      </c>
      <c r="BV306" s="61" t="str">
        <f t="shared" si="603"/>
        <v>Natural One Laranja Integral 6x900ml Ref</v>
      </c>
      <c r="BW306" s="109"/>
      <c r="BX306" s="62">
        <f t="shared" si="604"/>
        <v>31.98</v>
      </c>
      <c r="BY306" s="61">
        <f t="shared" si="605"/>
        <v>0</v>
      </c>
      <c r="BZ306" s="161">
        <f>(A!C307-NF!BX306)*NF!BW306</f>
        <v>0</v>
      </c>
      <c r="CA306" s="109"/>
      <c r="CB306" s="62">
        <f t="shared" si="606"/>
        <v>31.98</v>
      </c>
      <c r="CC306" s="61">
        <f t="shared" si="607"/>
        <v>0</v>
      </c>
      <c r="CD306" s="61">
        <f>(A!C307-NF!CB306)*NF!CA306</f>
        <v>0</v>
      </c>
      <c r="CE306" s="61" t="str">
        <f t="shared" si="608"/>
        <v>Natural One Laranja Integral 6x900ml Ref</v>
      </c>
      <c r="CF306" s="109"/>
      <c r="CG306" s="62">
        <f t="shared" si="609"/>
        <v>31.98</v>
      </c>
      <c r="CH306" s="61">
        <f t="shared" si="610"/>
        <v>0</v>
      </c>
      <c r="CI306" s="161">
        <f>(A!C307-NF!CG306)*NF!CF306</f>
        <v>0</v>
      </c>
      <c r="CJ306" s="109"/>
      <c r="CK306" s="62">
        <f t="shared" si="611"/>
        <v>31.98</v>
      </c>
      <c r="CL306" s="61">
        <f t="shared" si="612"/>
        <v>0</v>
      </c>
      <c r="CM306" s="61">
        <f>(A!C307-NF!CK306)*NF!CJ306</f>
        <v>0</v>
      </c>
      <c r="CN306" s="61" t="str">
        <f t="shared" si="613"/>
        <v>Natural One Laranja Integral 6x900ml Ref</v>
      </c>
      <c r="CO306" s="109"/>
      <c r="CP306" s="62">
        <f t="shared" si="614"/>
        <v>31.98</v>
      </c>
      <c r="CQ306" s="61">
        <f t="shared" si="615"/>
        <v>0</v>
      </c>
      <c r="CR306" s="161">
        <f>(A!C307-NF!CP306)*NF!CO306</f>
        <v>0</v>
      </c>
      <c r="CS306" s="109"/>
      <c r="CT306" s="62">
        <f t="shared" si="616"/>
        <v>31.98</v>
      </c>
      <c r="CU306" s="61">
        <f t="shared" si="617"/>
        <v>0</v>
      </c>
      <c r="CV306" s="61">
        <f>(A!C307-NF!CT306)*NF!CS306</f>
        <v>0</v>
      </c>
      <c r="CW306" s="61" t="str">
        <f t="shared" si="618"/>
        <v>Natural One Laranja Integral 6x900ml Ref</v>
      </c>
      <c r="CX306" s="109"/>
      <c r="CY306" s="62">
        <f t="shared" si="619"/>
        <v>31.98</v>
      </c>
      <c r="CZ306" s="61">
        <f t="shared" si="620"/>
        <v>0</v>
      </c>
      <c r="DA306" s="161">
        <f>(A!C307-NF!CY306)*NF!CX306</f>
        <v>0</v>
      </c>
      <c r="DB306" s="109"/>
      <c r="DC306" s="62">
        <f t="shared" si="621"/>
        <v>31.98</v>
      </c>
      <c r="DD306" s="61">
        <f t="shared" si="622"/>
        <v>0</v>
      </c>
      <c r="DE306" s="61">
        <f>(A!C307-NF!DC306)*NF!DB306</f>
        <v>0</v>
      </c>
      <c r="DF306" s="61" t="str">
        <f t="shared" si="623"/>
        <v>Natural One Laranja Integral 6x900ml Ref</v>
      </c>
      <c r="DG306" s="109"/>
      <c r="DH306" s="62">
        <f t="shared" si="624"/>
        <v>31.98</v>
      </c>
      <c r="DI306" s="61">
        <f t="shared" si="625"/>
        <v>0</v>
      </c>
      <c r="DJ306" s="161">
        <f>(A!C307-NF!DH306)*NF!DG306</f>
        <v>0</v>
      </c>
      <c r="DK306" s="109"/>
      <c r="DL306" s="62">
        <f t="shared" si="626"/>
        <v>31.98</v>
      </c>
      <c r="DM306" s="61">
        <f t="shared" si="627"/>
        <v>0</v>
      </c>
      <c r="DN306" s="61">
        <f>(A!C307-NF!DL306)*NF!DK306</f>
        <v>0</v>
      </c>
      <c r="DO306" s="61" t="str">
        <f t="shared" si="628"/>
        <v>Natural One Laranja Integral 6x900ml Ref</v>
      </c>
      <c r="DP306" s="109"/>
      <c r="DQ306" s="62">
        <f t="shared" si="629"/>
        <v>31.98</v>
      </c>
      <c r="DR306" s="61">
        <f t="shared" si="630"/>
        <v>0</v>
      </c>
      <c r="DS306" s="161">
        <f>(A!C307-NF!DQ306)*NF!DP306</f>
        <v>0</v>
      </c>
      <c r="DT306" s="109"/>
      <c r="DU306" s="62">
        <f t="shared" si="631"/>
        <v>31.98</v>
      </c>
      <c r="DV306" s="61">
        <f t="shared" si="632"/>
        <v>0</v>
      </c>
      <c r="DW306" s="61">
        <f>(A!C307-NF!DU306)*NF!DT306</f>
        <v>0</v>
      </c>
      <c r="DX306" s="61" t="str">
        <f t="shared" si="633"/>
        <v>Natural One Laranja Integral 6x900ml Ref</v>
      </c>
      <c r="DY306" s="109"/>
      <c r="DZ306" s="62">
        <f t="shared" si="634"/>
        <v>31.98</v>
      </c>
      <c r="EA306" s="61">
        <f t="shared" si="635"/>
        <v>0</v>
      </c>
      <c r="EB306" s="161">
        <f>(A!C307-NF!DZ306)*NF!DY306</f>
        <v>0</v>
      </c>
      <c r="EC306" s="109"/>
      <c r="ED306" s="62">
        <f t="shared" si="636"/>
        <v>31.98</v>
      </c>
      <c r="EE306" s="61">
        <f t="shared" si="637"/>
        <v>0</v>
      </c>
      <c r="EF306" s="61">
        <f>(A!C307-NF!ED306)*NF!EC306</f>
        <v>0</v>
      </c>
      <c r="EG306" s="61" t="str">
        <f t="shared" si="638"/>
        <v>Natural One Laranja Integral 6x900ml Ref</v>
      </c>
      <c r="EH306" s="109"/>
      <c r="EI306" s="62">
        <f t="shared" si="639"/>
        <v>31.98</v>
      </c>
      <c r="EJ306" s="61">
        <f t="shared" si="640"/>
        <v>0</v>
      </c>
      <c r="EK306" s="161">
        <f>(A!C307-NF!EI306)*NF!EH306</f>
        <v>0</v>
      </c>
      <c r="EL306" s="109"/>
      <c r="EM306" s="62">
        <f t="shared" si="641"/>
        <v>31.98</v>
      </c>
      <c r="EN306" s="61">
        <f t="shared" si="642"/>
        <v>0</v>
      </c>
      <c r="EO306" s="161">
        <f>(A!C307-NF!EM306)*NF!EL306</f>
        <v>0</v>
      </c>
      <c r="EP306" s="61" t="str">
        <f t="shared" si="643"/>
        <v>Natural One Laranja Integral 6x900ml Ref</v>
      </c>
      <c r="EQ306" s="109"/>
      <c r="ER306" s="62">
        <f t="shared" si="644"/>
        <v>31.98</v>
      </c>
      <c r="ES306" s="61">
        <f t="shared" si="645"/>
        <v>0</v>
      </c>
      <c r="ET306" s="161">
        <f>(A!C307-NF!ER306)*NF!EQ306</f>
        <v>0</v>
      </c>
      <c r="EU306" s="109"/>
      <c r="EV306" s="62">
        <f t="shared" si="646"/>
        <v>31.98</v>
      </c>
      <c r="EW306" s="61">
        <f t="shared" si="647"/>
        <v>0</v>
      </c>
      <c r="EX306" s="161">
        <f>(A!C307-NF!EV306)*NF!EU306</f>
        <v>0</v>
      </c>
      <c r="EY306" s="61" t="str">
        <f t="shared" si="648"/>
        <v>Natural One Laranja Integral 6x900ml Ref</v>
      </c>
      <c r="EZ306" s="109"/>
      <c r="FA306" s="62">
        <f t="shared" si="649"/>
        <v>31.98</v>
      </c>
      <c r="FB306" s="61">
        <f t="shared" si="650"/>
        <v>0</v>
      </c>
      <c r="FC306" s="161">
        <f>(A!C307-NF!FA306)*NF!EZ306</f>
        <v>0</v>
      </c>
      <c r="FD306" s="109"/>
      <c r="FE306" s="62">
        <f t="shared" si="651"/>
        <v>31.98</v>
      </c>
      <c r="FF306" s="61">
        <f t="shared" si="652"/>
        <v>0</v>
      </c>
      <c r="FG306" s="161">
        <f>(A!C307-NF!FE306)*NF!FD306</f>
        <v>0</v>
      </c>
      <c r="FH306" s="61" t="str">
        <f t="shared" si="653"/>
        <v>Natural One Laranja Integral 6x900ml Ref</v>
      </c>
      <c r="FI306" s="109"/>
      <c r="FJ306" s="62">
        <f t="shared" si="654"/>
        <v>31.98</v>
      </c>
      <c r="FK306" s="61">
        <f t="shared" si="655"/>
        <v>0</v>
      </c>
      <c r="FL306" s="161">
        <f>(A!C307-NF!FJ306)*NF!FI306</f>
        <v>0</v>
      </c>
      <c r="FM306" s="109"/>
      <c r="FN306" s="62">
        <f t="shared" si="656"/>
        <v>31.98</v>
      </c>
      <c r="FO306" s="61">
        <f t="shared" si="657"/>
        <v>0</v>
      </c>
      <c r="FP306" s="161">
        <f>(A!C307-NF!FN306)*NF!FM306</f>
        <v>0</v>
      </c>
      <c r="FQ306" s="61" t="str">
        <f t="shared" si="658"/>
        <v>Natural One Laranja Integral 6x900ml Ref</v>
      </c>
      <c r="FR306" s="109"/>
      <c r="FS306" s="62">
        <f t="shared" si="659"/>
        <v>31.98</v>
      </c>
      <c r="FT306" s="161">
        <f t="shared" si="660"/>
        <v>0</v>
      </c>
      <c r="FU306" s="161">
        <f>(A!C307-NF!FS306)*NF!FR306</f>
        <v>0</v>
      </c>
      <c r="FV306" s="109"/>
      <c r="FW306" s="62">
        <f t="shared" si="661"/>
        <v>31.98</v>
      </c>
      <c r="FX306" s="61">
        <f t="shared" si="662"/>
        <v>0</v>
      </c>
      <c r="FY306" s="161">
        <f>(A!C307-NF!FW306)*NF!FV306</f>
        <v>0</v>
      </c>
      <c r="FZ306" s="61" t="str">
        <f t="shared" si="663"/>
        <v>Natural One Laranja Integral 6x900ml Ref</v>
      </c>
      <c r="GA306" s="109"/>
      <c r="GB306" s="62">
        <f t="shared" si="664"/>
        <v>31.98</v>
      </c>
      <c r="GC306" s="61">
        <f t="shared" si="665"/>
        <v>0</v>
      </c>
      <c r="GD306" s="161">
        <f>(A!C307-NF!GB306)*NF!GA306</f>
        <v>0</v>
      </c>
      <c r="GE306" s="109"/>
      <c r="GF306" s="62">
        <f t="shared" si="666"/>
        <v>31.98</v>
      </c>
      <c r="GG306" s="61">
        <f t="shared" si="667"/>
        <v>0</v>
      </c>
      <c r="GH306" s="161">
        <f>(A!C307-NF!GF306)*NF!GE306</f>
        <v>0</v>
      </c>
      <c r="GI306" s="61" t="str">
        <f t="shared" si="668"/>
        <v>Natural One Laranja Integral 6x900ml Ref</v>
      </c>
      <c r="GJ306" s="109"/>
      <c r="GK306" s="62">
        <f t="shared" si="669"/>
        <v>31.98</v>
      </c>
      <c r="GL306" s="61">
        <f t="shared" si="670"/>
        <v>0</v>
      </c>
      <c r="GM306" s="161">
        <f>(A!C307-NF!GK306)*NF!GJ306</f>
        <v>0</v>
      </c>
      <c r="GN306" s="109"/>
      <c r="GO306" s="62">
        <f t="shared" si="671"/>
        <v>31.98</v>
      </c>
      <c r="GP306" s="61">
        <f t="shared" si="672"/>
        <v>0</v>
      </c>
      <c r="GQ306" s="161">
        <f>(A!C307-NF!GO306)*NF!GN306</f>
        <v>0</v>
      </c>
      <c r="GR306" s="61" t="str">
        <f t="shared" si="673"/>
        <v>Natural One Laranja Integral 6x900ml Ref</v>
      </c>
      <c r="GS306" s="109"/>
      <c r="GT306" s="62">
        <f t="shared" si="674"/>
        <v>31.98</v>
      </c>
      <c r="GU306" s="61">
        <f t="shared" si="675"/>
        <v>0</v>
      </c>
      <c r="GV306" s="161">
        <f>(A!C307-NF!GT306)*NF!GS306</f>
        <v>0</v>
      </c>
      <c r="GW306" s="109"/>
      <c r="GX306" s="62">
        <f t="shared" si="676"/>
        <v>31.98</v>
      </c>
      <c r="GY306" s="61">
        <f t="shared" si="677"/>
        <v>0</v>
      </c>
      <c r="GZ306" s="161">
        <f>(A!C307-NF!GX306)*NF!GW306</f>
        <v>0</v>
      </c>
      <c r="HA306" s="61" t="str">
        <f t="shared" si="678"/>
        <v>Natural One Laranja Integral 6x900ml Ref</v>
      </c>
      <c r="HB306" s="109"/>
      <c r="HC306" s="62">
        <f t="shared" si="679"/>
        <v>31.98</v>
      </c>
      <c r="HD306" s="61">
        <f t="shared" si="680"/>
        <v>0</v>
      </c>
      <c r="HE306" s="161">
        <f>(A!C307-NF!HC306)*NF!HB306</f>
        <v>0</v>
      </c>
      <c r="HF306" s="109"/>
      <c r="HG306" s="62">
        <f t="shared" si="681"/>
        <v>31.98</v>
      </c>
      <c r="HH306" s="61">
        <f t="shared" si="682"/>
        <v>0</v>
      </c>
      <c r="HI306" s="161">
        <f>(A!C307-NF!HG306)*NF!HF306</f>
        <v>0</v>
      </c>
      <c r="HJ306" s="61" t="str">
        <f t="shared" si="683"/>
        <v>Natural One Laranja Integral 6x900ml Ref</v>
      </c>
      <c r="HK306" s="109"/>
      <c r="HL306" s="62">
        <f t="shared" si="684"/>
        <v>31.98</v>
      </c>
      <c r="HM306" s="61">
        <f t="shared" si="685"/>
        <v>0</v>
      </c>
      <c r="HN306" s="161">
        <f>(A!C307-NF!HL306)*NF!HK306</f>
        <v>0</v>
      </c>
      <c r="HO306" s="109"/>
      <c r="HP306" s="62">
        <f t="shared" si="686"/>
        <v>31.98</v>
      </c>
      <c r="HQ306" s="61">
        <f t="shared" si="687"/>
        <v>0</v>
      </c>
      <c r="HR306" s="161">
        <f>(A!C307-NF!HP306)*NF!HO306</f>
        <v>0</v>
      </c>
      <c r="HS306" s="61" t="str">
        <f t="shared" si="688"/>
        <v>Natural One Laranja Integral 6x900ml Ref</v>
      </c>
      <c r="HT306" s="109"/>
      <c r="HU306" s="62">
        <f t="shared" si="689"/>
        <v>31.98</v>
      </c>
      <c r="HV306" s="61">
        <f t="shared" si="690"/>
        <v>0</v>
      </c>
      <c r="HW306" s="161">
        <f>(A!C307-NF!HU306)*NF!HT306</f>
        <v>0</v>
      </c>
      <c r="HX306" s="109"/>
      <c r="HY306" s="62">
        <f t="shared" si="691"/>
        <v>31.98</v>
      </c>
      <c r="HZ306" s="61">
        <f t="shared" si="692"/>
        <v>0</v>
      </c>
      <c r="IA306" s="161">
        <f>(A!C307-NF!HY306)*NF!HX306</f>
        <v>0</v>
      </c>
      <c r="IB306" s="61" t="str">
        <f t="shared" si="693"/>
        <v>Natural One Laranja Integral 6x900ml Ref</v>
      </c>
      <c r="IC306" s="109"/>
      <c r="ID306" s="62">
        <f t="shared" si="694"/>
        <v>31.98</v>
      </c>
      <c r="IE306" s="61">
        <f t="shared" si="695"/>
        <v>0</v>
      </c>
      <c r="IF306" s="161">
        <f>(A!C307-NF!ID306)*NF!IC306</f>
        <v>0</v>
      </c>
      <c r="IG306" s="61" t="str">
        <f t="shared" si="696"/>
        <v>Natural One Laranja Integral 6x900ml Ref</v>
      </c>
      <c r="IH306" s="109"/>
      <c r="II306" s="62">
        <f t="shared" si="697"/>
        <v>31.98</v>
      </c>
      <c r="IJ306" s="61">
        <f t="shared" si="698"/>
        <v>0</v>
      </c>
      <c r="IK306" s="161">
        <f>(A!C307-NF!II306)*NF!IH306</f>
        <v>0</v>
      </c>
      <c r="IL306" s="61" t="str">
        <f t="shared" si="699"/>
        <v>Natural One Laranja Integral 6x900ml Ref</v>
      </c>
      <c r="IM306" s="61"/>
      <c r="IN306" s="61">
        <f t="shared" si="700"/>
        <v>31.98</v>
      </c>
      <c r="IO306" s="61">
        <f t="shared" si="701"/>
        <v>0</v>
      </c>
      <c r="IP306" s="161">
        <f>(A!C307-NF!IN306)*NF!IM306</f>
        <v>0</v>
      </c>
      <c r="IQ306" s="61">
        <f t="shared" si="702"/>
        <v>0</v>
      </c>
      <c r="IR306" s="107">
        <f t="shared" si="703"/>
        <v>0</v>
      </c>
      <c r="IS306" s="97" t="e">
        <f t="shared" si="704"/>
        <v>#DIV/0!</v>
      </c>
      <c r="IT306" s="162"/>
      <c r="IU306" s="162"/>
      <c r="IV306" s="162"/>
    </row>
    <row r="307" spans="1:256" x14ac:dyDescent="0.2">
      <c r="A307" s="163" t="str">
        <f>A!B308</f>
        <v>Natural One Laranja Special Blend 12x300ml Amb</v>
      </c>
      <c r="B307" s="163">
        <f>A!C308</f>
        <v>49.6</v>
      </c>
      <c r="C307" s="104"/>
      <c r="D307" s="102">
        <f t="shared" si="564"/>
        <v>49.6</v>
      </c>
      <c r="E307" s="103">
        <f t="shared" si="565"/>
        <v>0</v>
      </c>
      <c r="F307" s="105">
        <f>(A!C308-NF!D307)*NF!C307</f>
        <v>0</v>
      </c>
      <c r="G307" s="104"/>
      <c r="H307" s="102">
        <f t="shared" si="566"/>
        <v>49.6</v>
      </c>
      <c r="I307" s="59">
        <f t="shared" si="567"/>
        <v>0</v>
      </c>
      <c r="J307" s="59">
        <f>(A!C308-NF!H307)*NF!G307</f>
        <v>0</v>
      </c>
      <c r="K307" s="59" t="str">
        <f t="shared" si="568"/>
        <v>Natural One Laranja Special Blend 12x300ml Amb</v>
      </c>
      <c r="L307" s="104"/>
      <c r="M307" s="60">
        <f t="shared" si="569"/>
        <v>49.6</v>
      </c>
      <c r="N307" s="103">
        <f t="shared" si="570"/>
        <v>0</v>
      </c>
      <c r="O307" s="105">
        <f>(A!C308-NF!M307)*NF!L307</f>
        <v>0</v>
      </c>
      <c r="P307" s="104"/>
      <c r="Q307" s="102">
        <f t="shared" si="571"/>
        <v>49.6</v>
      </c>
      <c r="R307" s="59">
        <f t="shared" si="572"/>
        <v>0</v>
      </c>
      <c r="S307" s="103">
        <f>(A!C308-NF!Q307)*NF!P307</f>
        <v>0</v>
      </c>
      <c r="T307" s="103" t="str">
        <f t="shared" si="573"/>
        <v>Natural One Laranja Special Blend 12x300ml Amb</v>
      </c>
      <c r="U307" s="104"/>
      <c r="V307" s="102">
        <f t="shared" si="574"/>
        <v>49.6</v>
      </c>
      <c r="W307" s="59">
        <f t="shared" si="575"/>
        <v>0</v>
      </c>
      <c r="X307" s="106">
        <f>(A!C308-NF!V307)*NF!U307</f>
        <v>0</v>
      </c>
      <c r="Y307" s="104"/>
      <c r="Z307" s="60">
        <f t="shared" si="576"/>
        <v>49.6</v>
      </c>
      <c r="AA307" s="59">
        <f t="shared" si="577"/>
        <v>0</v>
      </c>
      <c r="AB307" s="59">
        <f>(A!C308-NF!Z307)*NF!Y307</f>
        <v>0</v>
      </c>
      <c r="AC307" s="59" t="str">
        <f t="shared" si="578"/>
        <v>Natural One Laranja Special Blend 12x300ml Amb</v>
      </c>
      <c r="AD307" s="104"/>
      <c r="AE307" s="60">
        <f t="shared" si="579"/>
        <v>49.6</v>
      </c>
      <c r="AF307" s="59">
        <f t="shared" si="580"/>
        <v>0</v>
      </c>
      <c r="AG307" s="106">
        <f>(A!C308-NF!AE307)*NF!AD307</f>
        <v>0</v>
      </c>
      <c r="AH307" s="104"/>
      <c r="AI307" s="60">
        <f t="shared" si="581"/>
        <v>49.6</v>
      </c>
      <c r="AJ307" s="59">
        <f t="shared" si="582"/>
        <v>0</v>
      </c>
      <c r="AK307" s="59">
        <f>(A!C308-NF!AI307)*NF!AH307</f>
        <v>0</v>
      </c>
      <c r="AL307" s="59" t="str">
        <f t="shared" si="583"/>
        <v>Natural One Laranja Special Blend 12x300ml Amb</v>
      </c>
      <c r="AM307" s="104"/>
      <c r="AN307" s="60">
        <f t="shared" si="584"/>
        <v>49.6</v>
      </c>
      <c r="AO307" s="59">
        <f t="shared" si="585"/>
        <v>0</v>
      </c>
      <c r="AP307" s="106">
        <f>(A!C308-NF!AN307)*NF!AM307</f>
        <v>0</v>
      </c>
      <c r="AQ307" s="104"/>
      <c r="AR307" s="60">
        <f t="shared" si="586"/>
        <v>49.6</v>
      </c>
      <c r="AS307" s="59">
        <f t="shared" si="587"/>
        <v>0</v>
      </c>
      <c r="AT307" s="59">
        <f>(A!C308-NF!AR307)*NF!AQ307</f>
        <v>0</v>
      </c>
      <c r="AU307" s="59" t="str">
        <f t="shared" si="588"/>
        <v>Natural One Laranja Special Blend 12x300ml Amb</v>
      </c>
      <c r="AV307" s="104"/>
      <c r="AW307" s="60">
        <f t="shared" si="589"/>
        <v>49.6</v>
      </c>
      <c r="AX307" s="59">
        <f t="shared" si="590"/>
        <v>0</v>
      </c>
      <c r="AY307" s="106">
        <f>(A!C308-NF!AW307)*NF!AV307</f>
        <v>0</v>
      </c>
      <c r="AZ307" s="104"/>
      <c r="BA307" s="60">
        <f t="shared" si="591"/>
        <v>49.6</v>
      </c>
      <c r="BB307" s="59">
        <f t="shared" si="592"/>
        <v>0</v>
      </c>
      <c r="BC307" s="59">
        <f>(A!C308-NF!BA307)*NF!AZ307</f>
        <v>0</v>
      </c>
      <c r="BD307" s="59" t="str">
        <f t="shared" si="593"/>
        <v>Natural One Laranja Special Blend 12x300ml Amb</v>
      </c>
      <c r="BE307" s="104"/>
      <c r="BF307" s="60">
        <f t="shared" si="594"/>
        <v>49.6</v>
      </c>
      <c r="BG307" s="59">
        <f t="shared" si="595"/>
        <v>0</v>
      </c>
      <c r="BH307" s="106">
        <f>(A!C308-NF!BF307)*NF!BE307</f>
        <v>0</v>
      </c>
      <c r="BI307" s="104"/>
      <c r="BJ307" s="60">
        <f t="shared" si="596"/>
        <v>49.6</v>
      </c>
      <c r="BK307" s="59">
        <f t="shared" si="597"/>
        <v>0</v>
      </c>
      <c r="BL307" s="59">
        <f>(A!C308-NF!BJ307)*NF!BI307</f>
        <v>0</v>
      </c>
      <c r="BM307" s="59" t="str">
        <f t="shared" si="598"/>
        <v>Natural One Laranja Special Blend 12x300ml Amb</v>
      </c>
      <c r="BN307" s="104"/>
      <c r="BO307" s="60">
        <f t="shared" si="599"/>
        <v>49.6</v>
      </c>
      <c r="BP307" s="59">
        <f t="shared" si="600"/>
        <v>0</v>
      </c>
      <c r="BQ307" s="106">
        <f>(A!C308-NF!BO307)*NF!BN307</f>
        <v>0</v>
      </c>
      <c r="BR307" s="104"/>
      <c r="BS307" s="60">
        <f t="shared" si="601"/>
        <v>49.6</v>
      </c>
      <c r="BT307" s="59">
        <f t="shared" si="602"/>
        <v>0</v>
      </c>
      <c r="BU307" s="59">
        <f>(A!C308-NF!BS307)*NF!BR307</f>
        <v>0</v>
      </c>
      <c r="BV307" s="59" t="str">
        <f t="shared" si="603"/>
        <v>Natural One Laranja Special Blend 12x300ml Amb</v>
      </c>
      <c r="BW307" s="104"/>
      <c r="BX307" s="60">
        <f t="shared" si="604"/>
        <v>49.6</v>
      </c>
      <c r="BY307" s="59">
        <f t="shared" si="605"/>
        <v>0</v>
      </c>
      <c r="BZ307" s="106">
        <f>(A!C308-NF!BX307)*NF!BW307</f>
        <v>0</v>
      </c>
      <c r="CA307" s="104"/>
      <c r="CB307" s="60">
        <f t="shared" si="606"/>
        <v>49.6</v>
      </c>
      <c r="CC307" s="59">
        <f t="shared" si="607"/>
        <v>0</v>
      </c>
      <c r="CD307" s="59">
        <f>(A!C308-NF!CB307)*NF!CA307</f>
        <v>0</v>
      </c>
      <c r="CE307" s="59" t="str">
        <f t="shared" si="608"/>
        <v>Natural One Laranja Special Blend 12x300ml Amb</v>
      </c>
      <c r="CF307" s="104"/>
      <c r="CG307" s="60">
        <f t="shared" si="609"/>
        <v>49.6</v>
      </c>
      <c r="CH307" s="59">
        <f t="shared" si="610"/>
        <v>0</v>
      </c>
      <c r="CI307" s="106">
        <f>(A!C308-NF!CG307)*NF!CF307</f>
        <v>0</v>
      </c>
      <c r="CJ307" s="104"/>
      <c r="CK307" s="60">
        <f t="shared" si="611"/>
        <v>49.6</v>
      </c>
      <c r="CL307" s="59">
        <f t="shared" si="612"/>
        <v>0</v>
      </c>
      <c r="CM307" s="59">
        <f>(A!C308-NF!CK307)*NF!CJ307</f>
        <v>0</v>
      </c>
      <c r="CN307" s="59" t="str">
        <f t="shared" si="613"/>
        <v>Natural One Laranja Special Blend 12x300ml Amb</v>
      </c>
      <c r="CO307" s="104"/>
      <c r="CP307" s="60">
        <f t="shared" si="614"/>
        <v>49.6</v>
      </c>
      <c r="CQ307" s="59">
        <f t="shared" si="615"/>
        <v>0</v>
      </c>
      <c r="CR307" s="106">
        <f>(A!C308-NF!CP307)*NF!CO307</f>
        <v>0</v>
      </c>
      <c r="CS307" s="104"/>
      <c r="CT307" s="60">
        <f t="shared" si="616"/>
        <v>49.6</v>
      </c>
      <c r="CU307" s="59">
        <f t="shared" si="617"/>
        <v>0</v>
      </c>
      <c r="CV307" s="59">
        <f>(A!C308-NF!CT307)*NF!CS307</f>
        <v>0</v>
      </c>
      <c r="CW307" s="59" t="str">
        <f t="shared" si="618"/>
        <v>Natural One Laranja Special Blend 12x300ml Amb</v>
      </c>
      <c r="CX307" s="104"/>
      <c r="CY307" s="60">
        <f t="shared" si="619"/>
        <v>49.6</v>
      </c>
      <c r="CZ307" s="59">
        <f t="shared" si="620"/>
        <v>0</v>
      </c>
      <c r="DA307" s="106">
        <f>(A!C308-NF!CY307)*NF!CX307</f>
        <v>0</v>
      </c>
      <c r="DB307" s="104"/>
      <c r="DC307" s="60">
        <f t="shared" si="621"/>
        <v>49.6</v>
      </c>
      <c r="DD307" s="59">
        <f t="shared" si="622"/>
        <v>0</v>
      </c>
      <c r="DE307" s="59">
        <f>(A!C308-NF!DC307)*NF!DB307</f>
        <v>0</v>
      </c>
      <c r="DF307" s="59" t="str">
        <f t="shared" si="623"/>
        <v>Natural One Laranja Special Blend 12x300ml Amb</v>
      </c>
      <c r="DG307" s="104"/>
      <c r="DH307" s="60">
        <f t="shared" si="624"/>
        <v>49.6</v>
      </c>
      <c r="DI307" s="59">
        <f t="shared" si="625"/>
        <v>0</v>
      </c>
      <c r="DJ307" s="106">
        <f>(A!C308-NF!DH307)*NF!DG307</f>
        <v>0</v>
      </c>
      <c r="DK307" s="104"/>
      <c r="DL307" s="60">
        <f t="shared" si="626"/>
        <v>49.6</v>
      </c>
      <c r="DM307" s="59">
        <f t="shared" si="627"/>
        <v>0</v>
      </c>
      <c r="DN307" s="59">
        <f>(A!C308-NF!DL307)*NF!DK307</f>
        <v>0</v>
      </c>
      <c r="DO307" s="59" t="str">
        <f t="shared" si="628"/>
        <v>Natural One Laranja Special Blend 12x300ml Amb</v>
      </c>
      <c r="DP307" s="104"/>
      <c r="DQ307" s="60">
        <f t="shared" si="629"/>
        <v>49.6</v>
      </c>
      <c r="DR307" s="59">
        <f t="shared" si="630"/>
        <v>0</v>
      </c>
      <c r="DS307" s="106">
        <f>(A!C308-NF!DQ307)*NF!DP307</f>
        <v>0</v>
      </c>
      <c r="DT307" s="104"/>
      <c r="DU307" s="60">
        <f t="shared" si="631"/>
        <v>49.6</v>
      </c>
      <c r="DV307" s="59">
        <f t="shared" si="632"/>
        <v>0</v>
      </c>
      <c r="DW307" s="59">
        <f>(A!C308-NF!DU307)*NF!DT307</f>
        <v>0</v>
      </c>
      <c r="DX307" s="59" t="str">
        <f t="shared" si="633"/>
        <v>Natural One Laranja Special Blend 12x300ml Amb</v>
      </c>
      <c r="DY307" s="104"/>
      <c r="DZ307" s="60">
        <f t="shared" si="634"/>
        <v>49.6</v>
      </c>
      <c r="EA307" s="59">
        <f t="shared" si="635"/>
        <v>0</v>
      </c>
      <c r="EB307" s="106">
        <f>(A!C308-NF!DZ307)*NF!DY307</f>
        <v>0</v>
      </c>
      <c r="EC307" s="104"/>
      <c r="ED307" s="60">
        <f t="shared" si="636"/>
        <v>49.6</v>
      </c>
      <c r="EE307" s="59">
        <f t="shared" si="637"/>
        <v>0</v>
      </c>
      <c r="EF307" s="59">
        <f>(A!C308-NF!ED307)*NF!EC307</f>
        <v>0</v>
      </c>
      <c r="EG307" s="59" t="str">
        <f t="shared" si="638"/>
        <v>Natural One Laranja Special Blend 12x300ml Amb</v>
      </c>
      <c r="EH307" s="104"/>
      <c r="EI307" s="60">
        <f t="shared" si="639"/>
        <v>49.6</v>
      </c>
      <c r="EJ307" s="59">
        <f t="shared" si="640"/>
        <v>0</v>
      </c>
      <c r="EK307" s="106">
        <f>(A!C308-NF!EI307)*NF!EH307</f>
        <v>0</v>
      </c>
      <c r="EL307" s="104"/>
      <c r="EM307" s="60">
        <f t="shared" si="641"/>
        <v>49.6</v>
      </c>
      <c r="EN307" s="59">
        <f t="shared" si="642"/>
        <v>0</v>
      </c>
      <c r="EO307" s="106">
        <f>(A!C308-NF!EM307)*NF!EL307</f>
        <v>0</v>
      </c>
      <c r="EP307" s="59" t="str">
        <f t="shared" si="643"/>
        <v>Natural One Laranja Special Blend 12x300ml Amb</v>
      </c>
      <c r="EQ307" s="104"/>
      <c r="ER307" s="60">
        <f t="shared" si="644"/>
        <v>49.6</v>
      </c>
      <c r="ES307" s="59">
        <f t="shared" si="645"/>
        <v>0</v>
      </c>
      <c r="ET307" s="106">
        <f>(A!C308-NF!ER307)*NF!EQ307</f>
        <v>0</v>
      </c>
      <c r="EU307" s="104"/>
      <c r="EV307" s="60">
        <f t="shared" si="646"/>
        <v>49.6</v>
      </c>
      <c r="EW307" s="59">
        <f t="shared" si="647"/>
        <v>0</v>
      </c>
      <c r="EX307" s="106">
        <f>(A!C308-NF!EV307)*NF!EU307</f>
        <v>0</v>
      </c>
      <c r="EY307" s="59" t="str">
        <f t="shared" si="648"/>
        <v>Natural One Laranja Special Blend 12x300ml Amb</v>
      </c>
      <c r="EZ307" s="104"/>
      <c r="FA307" s="60">
        <f t="shared" si="649"/>
        <v>49.6</v>
      </c>
      <c r="FB307" s="59">
        <f t="shared" si="650"/>
        <v>0</v>
      </c>
      <c r="FC307" s="106">
        <f>(A!C308-NF!FA307)*NF!EZ307</f>
        <v>0</v>
      </c>
      <c r="FD307" s="104"/>
      <c r="FE307" s="60">
        <f t="shared" si="651"/>
        <v>49.6</v>
      </c>
      <c r="FF307" s="59">
        <f t="shared" si="652"/>
        <v>0</v>
      </c>
      <c r="FG307" s="106">
        <f>(A!C308-NF!FE307)*NF!FD307</f>
        <v>0</v>
      </c>
      <c r="FH307" s="59" t="str">
        <f t="shared" si="653"/>
        <v>Natural One Laranja Special Blend 12x300ml Amb</v>
      </c>
      <c r="FI307" s="104"/>
      <c r="FJ307" s="60">
        <f t="shared" si="654"/>
        <v>49.6</v>
      </c>
      <c r="FK307" s="59">
        <f t="shared" si="655"/>
        <v>0</v>
      </c>
      <c r="FL307" s="106">
        <f>(A!C308-NF!FJ307)*NF!FI307</f>
        <v>0</v>
      </c>
      <c r="FM307" s="104"/>
      <c r="FN307" s="60">
        <f t="shared" si="656"/>
        <v>49.6</v>
      </c>
      <c r="FO307" s="59">
        <f t="shared" si="657"/>
        <v>0</v>
      </c>
      <c r="FP307" s="106">
        <f>(A!C308-NF!FN307)*NF!FM307</f>
        <v>0</v>
      </c>
      <c r="FQ307" s="59" t="str">
        <f t="shared" si="658"/>
        <v>Natural One Laranja Special Blend 12x300ml Amb</v>
      </c>
      <c r="FR307" s="104"/>
      <c r="FS307" s="60">
        <f t="shared" si="659"/>
        <v>49.6</v>
      </c>
      <c r="FT307" s="106">
        <f t="shared" si="660"/>
        <v>0</v>
      </c>
      <c r="FU307" s="106">
        <f>(A!C308-NF!FS307)*NF!FR307</f>
        <v>0</v>
      </c>
      <c r="FV307" s="104"/>
      <c r="FW307" s="60">
        <f t="shared" si="661"/>
        <v>49.6</v>
      </c>
      <c r="FX307" s="59">
        <f t="shared" si="662"/>
        <v>0</v>
      </c>
      <c r="FY307" s="106">
        <f>(A!C308-NF!FW307)*NF!FV307</f>
        <v>0</v>
      </c>
      <c r="FZ307" s="59" t="str">
        <f t="shared" si="663"/>
        <v>Natural One Laranja Special Blend 12x300ml Amb</v>
      </c>
      <c r="GA307" s="104"/>
      <c r="GB307" s="60">
        <f t="shared" si="664"/>
        <v>49.6</v>
      </c>
      <c r="GC307" s="59">
        <f t="shared" si="665"/>
        <v>0</v>
      </c>
      <c r="GD307" s="106">
        <f>(A!C308-NF!GB307)*NF!GA307</f>
        <v>0</v>
      </c>
      <c r="GE307" s="104"/>
      <c r="GF307" s="60">
        <f t="shared" si="666"/>
        <v>49.6</v>
      </c>
      <c r="GG307" s="59">
        <f t="shared" si="667"/>
        <v>0</v>
      </c>
      <c r="GH307" s="106">
        <f>(A!C308-NF!GF307)*NF!GE307</f>
        <v>0</v>
      </c>
      <c r="GI307" s="59" t="str">
        <f t="shared" si="668"/>
        <v>Natural One Laranja Special Blend 12x300ml Amb</v>
      </c>
      <c r="GJ307" s="104"/>
      <c r="GK307" s="60">
        <f t="shared" si="669"/>
        <v>49.6</v>
      </c>
      <c r="GL307" s="59">
        <f t="shared" si="670"/>
        <v>0</v>
      </c>
      <c r="GM307" s="106">
        <f>(A!C308-NF!GK307)*NF!GJ307</f>
        <v>0</v>
      </c>
      <c r="GN307" s="104"/>
      <c r="GO307" s="60">
        <f t="shared" si="671"/>
        <v>49.6</v>
      </c>
      <c r="GP307" s="59">
        <f t="shared" si="672"/>
        <v>0</v>
      </c>
      <c r="GQ307" s="106">
        <f>(A!C308-NF!GO307)*NF!GN307</f>
        <v>0</v>
      </c>
      <c r="GR307" s="59" t="str">
        <f t="shared" si="673"/>
        <v>Natural One Laranja Special Blend 12x300ml Amb</v>
      </c>
      <c r="GS307" s="104"/>
      <c r="GT307" s="60">
        <f t="shared" si="674"/>
        <v>49.6</v>
      </c>
      <c r="GU307" s="59">
        <f t="shared" si="675"/>
        <v>0</v>
      </c>
      <c r="GV307" s="106">
        <f>(A!C308-NF!GT307)*NF!GS307</f>
        <v>0</v>
      </c>
      <c r="GW307" s="104"/>
      <c r="GX307" s="60">
        <f t="shared" si="676"/>
        <v>49.6</v>
      </c>
      <c r="GY307" s="59">
        <f t="shared" si="677"/>
        <v>0</v>
      </c>
      <c r="GZ307" s="106">
        <f>(A!C308-NF!GX307)*NF!GW307</f>
        <v>0</v>
      </c>
      <c r="HA307" s="59" t="str">
        <f t="shared" si="678"/>
        <v>Natural One Laranja Special Blend 12x300ml Amb</v>
      </c>
      <c r="HB307" s="104"/>
      <c r="HC307" s="60">
        <f t="shared" si="679"/>
        <v>49.6</v>
      </c>
      <c r="HD307" s="59">
        <f t="shared" si="680"/>
        <v>0</v>
      </c>
      <c r="HE307" s="106">
        <f>(A!C308-NF!HC307)*NF!HB307</f>
        <v>0</v>
      </c>
      <c r="HF307" s="104"/>
      <c r="HG307" s="60">
        <f t="shared" si="681"/>
        <v>49.6</v>
      </c>
      <c r="HH307" s="59">
        <f t="shared" si="682"/>
        <v>0</v>
      </c>
      <c r="HI307" s="106">
        <f>(A!C308-NF!HG307)*NF!HF307</f>
        <v>0</v>
      </c>
      <c r="HJ307" s="59" t="str">
        <f t="shared" si="683"/>
        <v>Natural One Laranja Special Blend 12x300ml Amb</v>
      </c>
      <c r="HK307" s="104"/>
      <c r="HL307" s="60">
        <f t="shared" si="684"/>
        <v>49.6</v>
      </c>
      <c r="HM307" s="59">
        <f t="shared" si="685"/>
        <v>0</v>
      </c>
      <c r="HN307" s="106">
        <f>(A!C308-NF!HL307)*NF!HK307</f>
        <v>0</v>
      </c>
      <c r="HO307" s="104"/>
      <c r="HP307" s="60">
        <f t="shared" si="686"/>
        <v>49.6</v>
      </c>
      <c r="HQ307" s="59">
        <f t="shared" si="687"/>
        <v>0</v>
      </c>
      <c r="HR307" s="106">
        <f>(A!C308-NF!HP307)*NF!HO307</f>
        <v>0</v>
      </c>
      <c r="HS307" s="59" t="str">
        <f t="shared" si="688"/>
        <v>Natural One Laranja Special Blend 12x300ml Amb</v>
      </c>
      <c r="HT307" s="104"/>
      <c r="HU307" s="60">
        <f t="shared" si="689"/>
        <v>49.6</v>
      </c>
      <c r="HV307" s="59">
        <f t="shared" si="690"/>
        <v>0</v>
      </c>
      <c r="HW307" s="106">
        <f>(A!C308-NF!HU307)*NF!HT307</f>
        <v>0</v>
      </c>
      <c r="HX307" s="104"/>
      <c r="HY307" s="60">
        <f t="shared" si="691"/>
        <v>49.6</v>
      </c>
      <c r="HZ307" s="59">
        <f t="shared" si="692"/>
        <v>0</v>
      </c>
      <c r="IA307" s="106">
        <f>(A!C308-NF!HY307)*NF!HX307</f>
        <v>0</v>
      </c>
      <c r="IB307" s="59" t="str">
        <f t="shared" si="693"/>
        <v>Natural One Laranja Special Blend 12x300ml Amb</v>
      </c>
      <c r="IC307" s="104"/>
      <c r="ID307" s="60">
        <f t="shared" si="694"/>
        <v>49.6</v>
      </c>
      <c r="IE307" s="59">
        <f t="shared" si="695"/>
        <v>0</v>
      </c>
      <c r="IF307" s="106">
        <f>(A!C308-NF!ID307)*NF!IC307</f>
        <v>0</v>
      </c>
      <c r="IG307" s="59" t="str">
        <f t="shared" si="696"/>
        <v>Natural One Laranja Special Blend 12x300ml Amb</v>
      </c>
      <c r="IH307" s="104"/>
      <c r="II307" s="60">
        <f t="shared" si="697"/>
        <v>49.6</v>
      </c>
      <c r="IJ307" s="59">
        <f t="shared" si="698"/>
        <v>0</v>
      </c>
      <c r="IK307" s="106">
        <f>(A!C308-NF!II307)*NF!IH307</f>
        <v>0</v>
      </c>
      <c r="IL307" s="59" t="str">
        <f t="shared" si="699"/>
        <v>Natural One Laranja Special Blend 12x300ml Amb</v>
      </c>
      <c r="IM307" s="59"/>
      <c r="IN307" s="59">
        <f t="shared" si="700"/>
        <v>49.6</v>
      </c>
      <c r="IO307" s="59">
        <f t="shared" si="701"/>
        <v>0</v>
      </c>
      <c r="IP307" s="106">
        <f>(A!C308-NF!IN307)*NF!IM307</f>
        <v>0</v>
      </c>
      <c r="IQ307" s="59">
        <f t="shared" si="702"/>
        <v>0</v>
      </c>
      <c r="IR307" s="101">
        <f t="shared" si="703"/>
        <v>0</v>
      </c>
      <c r="IS307" s="103" t="e">
        <f t="shared" si="704"/>
        <v>#DIV/0!</v>
      </c>
      <c r="IT307" s="96"/>
      <c r="IU307" s="96"/>
      <c r="IV307" s="96"/>
    </row>
    <row r="308" spans="1:256" x14ac:dyDescent="0.2">
      <c r="A308" s="136" t="str">
        <f>A!B309</f>
        <v>Natural One Laranja Special Blend 6x1500ml Amb</v>
      </c>
      <c r="B308" s="136">
        <f>A!C309</f>
        <v>63.98</v>
      </c>
      <c r="C308" s="109"/>
      <c r="D308" s="108">
        <f t="shared" si="564"/>
        <v>63.98</v>
      </c>
      <c r="E308" s="97">
        <f t="shared" si="565"/>
        <v>0</v>
      </c>
      <c r="F308" s="95">
        <f>(A!C309-NF!D308)*NF!C308</f>
        <v>0</v>
      </c>
      <c r="G308" s="109"/>
      <c r="H308" s="108">
        <f t="shared" si="566"/>
        <v>63.98</v>
      </c>
      <c r="I308" s="61">
        <f t="shared" si="567"/>
        <v>0</v>
      </c>
      <c r="J308" s="61">
        <f>(A!C309-NF!H308)*NF!G308</f>
        <v>0</v>
      </c>
      <c r="K308" s="61" t="str">
        <f t="shared" si="568"/>
        <v>Natural One Laranja Special Blend 6x1500ml Amb</v>
      </c>
      <c r="L308" s="109"/>
      <c r="M308" s="62">
        <f t="shared" si="569"/>
        <v>63.98</v>
      </c>
      <c r="N308" s="97">
        <f t="shared" si="570"/>
        <v>0</v>
      </c>
      <c r="O308" s="95">
        <f>(A!C309-NF!M308)*NF!L308</f>
        <v>0</v>
      </c>
      <c r="P308" s="109"/>
      <c r="Q308" s="108">
        <f t="shared" si="571"/>
        <v>63.98</v>
      </c>
      <c r="R308" s="61">
        <f t="shared" si="572"/>
        <v>0</v>
      </c>
      <c r="S308" s="97">
        <f>(A!C309-NF!Q308)*NF!P308</f>
        <v>0</v>
      </c>
      <c r="T308" s="97" t="str">
        <f t="shared" si="573"/>
        <v>Natural One Laranja Special Blend 6x1500ml Amb</v>
      </c>
      <c r="U308" s="109"/>
      <c r="V308" s="108">
        <f t="shared" si="574"/>
        <v>63.98</v>
      </c>
      <c r="W308" s="61">
        <f t="shared" si="575"/>
        <v>0</v>
      </c>
      <c r="X308" s="161">
        <f>(A!C309-NF!V308)*NF!U308</f>
        <v>0</v>
      </c>
      <c r="Y308" s="109"/>
      <c r="Z308" s="62">
        <f t="shared" si="576"/>
        <v>63.98</v>
      </c>
      <c r="AA308" s="61">
        <f t="shared" si="577"/>
        <v>0</v>
      </c>
      <c r="AB308" s="61">
        <f>(A!C309-NF!Z308)*NF!Y308</f>
        <v>0</v>
      </c>
      <c r="AC308" s="61" t="str">
        <f t="shared" si="578"/>
        <v>Natural One Laranja Special Blend 6x1500ml Amb</v>
      </c>
      <c r="AD308" s="109"/>
      <c r="AE308" s="62">
        <f t="shared" si="579"/>
        <v>63.98</v>
      </c>
      <c r="AF308" s="61">
        <f t="shared" si="580"/>
        <v>0</v>
      </c>
      <c r="AG308" s="161">
        <f>(A!C309-NF!AE308)*NF!AD308</f>
        <v>0</v>
      </c>
      <c r="AH308" s="109"/>
      <c r="AI308" s="62">
        <f t="shared" si="581"/>
        <v>63.98</v>
      </c>
      <c r="AJ308" s="61">
        <f t="shared" si="582"/>
        <v>0</v>
      </c>
      <c r="AK308" s="61">
        <f>(A!C309-NF!AI308)*NF!AH308</f>
        <v>0</v>
      </c>
      <c r="AL308" s="61" t="str">
        <f t="shared" si="583"/>
        <v>Natural One Laranja Special Blend 6x1500ml Amb</v>
      </c>
      <c r="AM308" s="109"/>
      <c r="AN308" s="62">
        <f t="shared" si="584"/>
        <v>63.98</v>
      </c>
      <c r="AO308" s="61">
        <f t="shared" si="585"/>
        <v>0</v>
      </c>
      <c r="AP308" s="161">
        <f>(A!C309-NF!AN308)*NF!AM308</f>
        <v>0</v>
      </c>
      <c r="AQ308" s="109"/>
      <c r="AR308" s="62">
        <f t="shared" si="586"/>
        <v>63.98</v>
      </c>
      <c r="AS308" s="61">
        <f t="shared" si="587"/>
        <v>0</v>
      </c>
      <c r="AT308" s="61">
        <f>(A!C309-NF!AR308)*NF!AQ308</f>
        <v>0</v>
      </c>
      <c r="AU308" s="61" t="str">
        <f t="shared" si="588"/>
        <v>Natural One Laranja Special Blend 6x1500ml Amb</v>
      </c>
      <c r="AV308" s="109"/>
      <c r="AW308" s="62">
        <f t="shared" si="589"/>
        <v>63.98</v>
      </c>
      <c r="AX308" s="61">
        <f t="shared" si="590"/>
        <v>0</v>
      </c>
      <c r="AY308" s="161">
        <f>(A!C309-NF!AW308)*NF!AV308</f>
        <v>0</v>
      </c>
      <c r="AZ308" s="109"/>
      <c r="BA308" s="62">
        <f t="shared" si="591"/>
        <v>63.98</v>
      </c>
      <c r="BB308" s="61">
        <f t="shared" si="592"/>
        <v>0</v>
      </c>
      <c r="BC308" s="61">
        <f>(A!C309-NF!BA308)*NF!AZ308</f>
        <v>0</v>
      </c>
      <c r="BD308" s="61" t="str">
        <f t="shared" si="593"/>
        <v>Natural One Laranja Special Blend 6x1500ml Amb</v>
      </c>
      <c r="BE308" s="109"/>
      <c r="BF308" s="62">
        <f t="shared" si="594"/>
        <v>63.98</v>
      </c>
      <c r="BG308" s="61">
        <f t="shared" si="595"/>
        <v>0</v>
      </c>
      <c r="BH308" s="161">
        <f>(A!C309-NF!BF308)*NF!BE308</f>
        <v>0</v>
      </c>
      <c r="BI308" s="109"/>
      <c r="BJ308" s="62">
        <f t="shared" si="596"/>
        <v>63.98</v>
      </c>
      <c r="BK308" s="61">
        <f t="shared" si="597"/>
        <v>0</v>
      </c>
      <c r="BL308" s="61">
        <f>(A!C309-NF!BJ308)*NF!BI308</f>
        <v>0</v>
      </c>
      <c r="BM308" s="61" t="str">
        <f t="shared" si="598"/>
        <v>Natural One Laranja Special Blend 6x1500ml Amb</v>
      </c>
      <c r="BN308" s="109"/>
      <c r="BO308" s="62">
        <f t="shared" si="599"/>
        <v>63.98</v>
      </c>
      <c r="BP308" s="61">
        <f t="shared" si="600"/>
        <v>0</v>
      </c>
      <c r="BQ308" s="161">
        <f>(A!C309-NF!BO308)*NF!BN308</f>
        <v>0</v>
      </c>
      <c r="BR308" s="109"/>
      <c r="BS308" s="62">
        <f t="shared" si="601"/>
        <v>63.98</v>
      </c>
      <c r="BT308" s="61">
        <f t="shared" si="602"/>
        <v>0</v>
      </c>
      <c r="BU308" s="61">
        <f>(A!C309-NF!BS308)*NF!BR308</f>
        <v>0</v>
      </c>
      <c r="BV308" s="61" t="str">
        <f t="shared" si="603"/>
        <v>Natural One Laranja Special Blend 6x1500ml Amb</v>
      </c>
      <c r="BW308" s="109"/>
      <c r="BX308" s="62">
        <f t="shared" si="604"/>
        <v>63.98</v>
      </c>
      <c r="BY308" s="61">
        <f t="shared" si="605"/>
        <v>0</v>
      </c>
      <c r="BZ308" s="161">
        <f>(A!C309-NF!BX308)*NF!BW308</f>
        <v>0</v>
      </c>
      <c r="CA308" s="109"/>
      <c r="CB308" s="62">
        <f t="shared" si="606"/>
        <v>63.98</v>
      </c>
      <c r="CC308" s="61">
        <f t="shared" si="607"/>
        <v>0</v>
      </c>
      <c r="CD308" s="61">
        <f>(A!C309-NF!CB308)*NF!CA308</f>
        <v>0</v>
      </c>
      <c r="CE308" s="61" t="str">
        <f t="shared" si="608"/>
        <v>Natural One Laranja Special Blend 6x1500ml Amb</v>
      </c>
      <c r="CF308" s="109"/>
      <c r="CG308" s="62">
        <f t="shared" si="609"/>
        <v>63.98</v>
      </c>
      <c r="CH308" s="61">
        <f t="shared" si="610"/>
        <v>0</v>
      </c>
      <c r="CI308" s="161">
        <f>(A!C309-NF!CG308)*NF!CF308</f>
        <v>0</v>
      </c>
      <c r="CJ308" s="109"/>
      <c r="CK308" s="62">
        <f t="shared" si="611"/>
        <v>63.98</v>
      </c>
      <c r="CL308" s="61">
        <f t="shared" si="612"/>
        <v>0</v>
      </c>
      <c r="CM308" s="61">
        <f>(A!C309-NF!CK308)*NF!CJ308</f>
        <v>0</v>
      </c>
      <c r="CN308" s="61" t="str">
        <f t="shared" si="613"/>
        <v>Natural One Laranja Special Blend 6x1500ml Amb</v>
      </c>
      <c r="CO308" s="109"/>
      <c r="CP308" s="62">
        <f t="shared" si="614"/>
        <v>63.98</v>
      </c>
      <c r="CQ308" s="61">
        <f t="shared" si="615"/>
        <v>0</v>
      </c>
      <c r="CR308" s="161">
        <f>(A!C309-NF!CP308)*NF!CO308</f>
        <v>0</v>
      </c>
      <c r="CS308" s="109"/>
      <c r="CT308" s="62">
        <f t="shared" si="616"/>
        <v>63.98</v>
      </c>
      <c r="CU308" s="61">
        <f t="shared" si="617"/>
        <v>0</v>
      </c>
      <c r="CV308" s="61">
        <f>(A!C309-NF!CT308)*NF!CS308</f>
        <v>0</v>
      </c>
      <c r="CW308" s="61" t="str">
        <f t="shared" si="618"/>
        <v>Natural One Laranja Special Blend 6x1500ml Amb</v>
      </c>
      <c r="CX308" s="109"/>
      <c r="CY308" s="62">
        <f t="shared" si="619"/>
        <v>63.98</v>
      </c>
      <c r="CZ308" s="61">
        <f t="shared" si="620"/>
        <v>0</v>
      </c>
      <c r="DA308" s="161">
        <f>(A!C309-NF!CY308)*NF!CX308</f>
        <v>0</v>
      </c>
      <c r="DB308" s="109"/>
      <c r="DC308" s="62">
        <f t="shared" si="621"/>
        <v>63.98</v>
      </c>
      <c r="DD308" s="61">
        <f t="shared" si="622"/>
        <v>0</v>
      </c>
      <c r="DE308" s="61">
        <f>(A!C309-NF!DC308)*NF!DB308</f>
        <v>0</v>
      </c>
      <c r="DF308" s="61" t="str">
        <f t="shared" si="623"/>
        <v>Natural One Laranja Special Blend 6x1500ml Amb</v>
      </c>
      <c r="DG308" s="109"/>
      <c r="DH308" s="62">
        <f t="shared" si="624"/>
        <v>63.98</v>
      </c>
      <c r="DI308" s="61">
        <f t="shared" si="625"/>
        <v>0</v>
      </c>
      <c r="DJ308" s="161">
        <f>(A!C309-NF!DH308)*NF!DG308</f>
        <v>0</v>
      </c>
      <c r="DK308" s="109"/>
      <c r="DL308" s="62">
        <f t="shared" si="626"/>
        <v>63.98</v>
      </c>
      <c r="DM308" s="61">
        <f t="shared" si="627"/>
        <v>0</v>
      </c>
      <c r="DN308" s="61">
        <f>(A!C309-NF!DL308)*NF!DK308</f>
        <v>0</v>
      </c>
      <c r="DO308" s="61" t="str">
        <f t="shared" si="628"/>
        <v>Natural One Laranja Special Blend 6x1500ml Amb</v>
      </c>
      <c r="DP308" s="109"/>
      <c r="DQ308" s="62">
        <f t="shared" si="629"/>
        <v>63.98</v>
      </c>
      <c r="DR308" s="61">
        <f t="shared" si="630"/>
        <v>0</v>
      </c>
      <c r="DS308" s="161">
        <f>(A!C309-NF!DQ308)*NF!DP308</f>
        <v>0</v>
      </c>
      <c r="DT308" s="109"/>
      <c r="DU308" s="62">
        <f t="shared" si="631"/>
        <v>63.98</v>
      </c>
      <c r="DV308" s="61">
        <f t="shared" si="632"/>
        <v>0</v>
      </c>
      <c r="DW308" s="61">
        <f>(A!C309-NF!DU308)*NF!DT308</f>
        <v>0</v>
      </c>
      <c r="DX308" s="61" t="str">
        <f t="shared" si="633"/>
        <v>Natural One Laranja Special Blend 6x1500ml Amb</v>
      </c>
      <c r="DY308" s="109"/>
      <c r="DZ308" s="62">
        <f t="shared" si="634"/>
        <v>63.98</v>
      </c>
      <c r="EA308" s="61">
        <f t="shared" si="635"/>
        <v>0</v>
      </c>
      <c r="EB308" s="161">
        <f>(A!C309-NF!DZ308)*NF!DY308</f>
        <v>0</v>
      </c>
      <c r="EC308" s="109"/>
      <c r="ED308" s="62">
        <f t="shared" si="636"/>
        <v>63.98</v>
      </c>
      <c r="EE308" s="61">
        <f t="shared" si="637"/>
        <v>0</v>
      </c>
      <c r="EF308" s="61">
        <f>(A!C309-NF!ED308)*NF!EC308</f>
        <v>0</v>
      </c>
      <c r="EG308" s="61" t="str">
        <f t="shared" si="638"/>
        <v>Natural One Laranja Special Blend 6x1500ml Amb</v>
      </c>
      <c r="EH308" s="109"/>
      <c r="EI308" s="62">
        <f t="shared" si="639"/>
        <v>63.98</v>
      </c>
      <c r="EJ308" s="61">
        <f t="shared" si="640"/>
        <v>0</v>
      </c>
      <c r="EK308" s="161">
        <f>(A!C309-NF!EI308)*NF!EH308</f>
        <v>0</v>
      </c>
      <c r="EL308" s="109"/>
      <c r="EM308" s="62">
        <f t="shared" si="641"/>
        <v>63.98</v>
      </c>
      <c r="EN308" s="61">
        <f t="shared" si="642"/>
        <v>0</v>
      </c>
      <c r="EO308" s="161">
        <f>(A!C309-NF!EM308)*NF!EL308</f>
        <v>0</v>
      </c>
      <c r="EP308" s="61" t="str">
        <f t="shared" si="643"/>
        <v>Natural One Laranja Special Blend 6x1500ml Amb</v>
      </c>
      <c r="EQ308" s="109"/>
      <c r="ER308" s="62">
        <f t="shared" si="644"/>
        <v>63.98</v>
      </c>
      <c r="ES308" s="61">
        <f t="shared" si="645"/>
        <v>0</v>
      </c>
      <c r="ET308" s="161">
        <f>(A!C309-NF!ER308)*NF!EQ308</f>
        <v>0</v>
      </c>
      <c r="EU308" s="109"/>
      <c r="EV308" s="62">
        <f t="shared" si="646"/>
        <v>63.98</v>
      </c>
      <c r="EW308" s="61">
        <f t="shared" si="647"/>
        <v>0</v>
      </c>
      <c r="EX308" s="161">
        <f>(A!C309-NF!EV308)*NF!EU308</f>
        <v>0</v>
      </c>
      <c r="EY308" s="61" t="str">
        <f t="shared" si="648"/>
        <v>Natural One Laranja Special Blend 6x1500ml Amb</v>
      </c>
      <c r="EZ308" s="109"/>
      <c r="FA308" s="62">
        <f t="shared" si="649"/>
        <v>63.98</v>
      </c>
      <c r="FB308" s="61">
        <f t="shared" si="650"/>
        <v>0</v>
      </c>
      <c r="FC308" s="161">
        <f>(A!C309-NF!FA308)*NF!EZ308</f>
        <v>0</v>
      </c>
      <c r="FD308" s="109"/>
      <c r="FE308" s="62">
        <f t="shared" si="651"/>
        <v>63.98</v>
      </c>
      <c r="FF308" s="61">
        <f t="shared" si="652"/>
        <v>0</v>
      </c>
      <c r="FG308" s="161">
        <f>(A!C309-NF!FE308)*NF!FD308</f>
        <v>0</v>
      </c>
      <c r="FH308" s="61" t="str">
        <f t="shared" si="653"/>
        <v>Natural One Laranja Special Blend 6x1500ml Amb</v>
      </c>
      <c r="FI308" s="109"/>
      <c r="FJ308" s="62">
        <f t="shared" si="654"/>
        <v>63.98</v>
      </c>
      <c r="FK308" s="61">
        <f t="shared" si="655"/>
        <v>0</v>
      </c>
      <c r="FL308" s="161">
        <f>(A!C309-NF!FJ308)*NF!FI308</f>
        <v>0</v>
      </c>
      <c r="FM308" s="109"/>
      <c r="FN308" s="62">
        <f t="shared" si="656"/>
        <v>63.98</v>
      </c>
      <c r="FO308" s="61">
        <f t="shared" si="657"/>
        <v>0</v>
      </c>
      <c r="FP308" s="161">
        <f>(A!C309-NF!FN308)*NF!FM308</f>
        <v>0</v>
      </c>
      <c r="FQ308" s="61" t="str">
        <f t="shared" si="658"/>
        <v>Natural One Laranja Special Blend 6x1500ml Amb</v>
      </c>
      <c r="FR308" s="109"/>
      <c r="FS308" s="62">
        <f t="shared" si="659"/>
        <v>63.98</v>
      </c>
      <c r="FT308" s="161">
        <f t="shared" si="660"/>
        <v>0</v>
      </c>
      <c r="FU308" s="161">
        <f>(A!C309-NF!FS308)*NF!FR308</f>
        <v>0</v>
      </c>
      <c r="FV308" s="109"/>
      <c r="FW308" s="62">
        <f t="shared" si="661"/>
        <v>63.98</v>
      </c>
      <c r="FX308" s="61">
        <f t="shared" si="662"/>
        <v>0</v>
      </c>
      <c r="FY308" s="161">
        <f>(A!C309-NF!FW308)*NF!FV308</f>
        <v>0</v>
      </c>
      <c r="FZ308" s="61" t="str">
        <f t="shared" si="663"/>
        <v>Natural One Laranja Special Blend 6x1500ml Amb</v>
      </c>
      <c r="GA308" s="109"/>
      <c r="GB308" s="62">
        <f t="shared" si="664"/>
        <v>63.98</v>
      </c>
      <c r="GC308" s="61">
        <f t="shared" si="665"/>
        <v>0</v>
      </c>
      <c r="GD308" s="161">
        <f>(A!C309-NF!GB308)*NF!GA308</f>
        <v>0</v>
      </c>
      <c r="GE308" s="109"/>
      <c r="GF308" s="62">
        <f t="shared" si="666"/>
        <v>63.98</v>
      </c>
      <c r="GG308" s="61">
        <f t="shared" si="667"/>
        <v>0</v>
      </c>
      <c r="GH308" s="161">
        <f>(A!C309-NF!GF308)*NF!GE308</f>
        <v>0</v>
      </c>
      <c r="GI308" s="61" t="str">
        <f t="shared" si="668"/>
        <v>Natural One Laranja Special Blend 6x1500ml Amb</v>
      </c>
      <c r="GJ308" s="109"/>
      <c r="GK308" s="62">
        <f t="shared" si="669"/>
        <v>63.98</v>
      </c>
      <c r="GL308" s="61">
        <f t="shared" si="670"/>
        <v>0</v>
      </c>
      <c r="GM308" s="161">
        <f>(A!C309-NF!GK308)*NF!GJ308</f>
        <v>0</v>
      </c>
      <c r="GN308" s="109"/>
      <c r="GO308" s="62">
        <f t="shared" si="671"/>
        <v>63.98</v>
      </c>
      <c r="GP308" s="61">
        <f t="shared" si="672"/>
        <v>0</v>
      </c>
      <c r="GQ308" s="161">
        <f>(A!C309-NF!GO308)*NF!GN308</f>
        <v>0</v>
      </c>
      <c r="GR308" s="61" t="str">
        <f t="shared" si="673"/>
        <v>Natural One Laranja Special Blend 6x1500ml Amb</v>
      </c>
      <c r="GS308" s="109"/>
      <c r="GT308" s="62">
        <f t="shared" si="674"/>
        <v>63.98</v>
      </c>
      <c r="GU308" s="61">
        <f t="shared" si="675"/>
        <v>0</v>
      </c>
      <c r="GV308" s="161">
        <f>(A!C309-NF!GT308)*NF!GS308</f>
        <v>0</v>
      </c>
      <c r="GW308" s="109"/>
      <c r="GX308" s="62">
        <f t="shared" si="676"/>
        <v>63.98</v>
      </c>
      <c r="GY308" s="61">
        <f t="shared" si="677"/>
        <v>0</v>
      </c>
      <c r="GZ308" s="161">
        <f>(A!C309-NF!GX308)*NF!GW308</f>
        <v>0</v>
      </c>
      <c r="HA308" s="61" t="str">
        <f t="shared" si="678"/>
        <v>Natural One Laranja Special Blend 6x1500ml Amb</v>
      </c>
      <c r="HB308" s="109"/>
      <c r="HC308" s="62">
        <f t="shared" si="679"/>
        <v>63.98</v>
      </c>
      <c r="HD308" s="61">
        <f t="shared" si="680"/>
        <v>0</v>
      </c>
      <c r="HE308" s="161">
        <f>(A!C309-NF!HC308)*NF!HB308</f>
        <v>0</v>
      </c>
      <c r="HF308" s="109"/>
      <c r="HG308" s="62">
        <f t="shared" si="681"/>
        <v>63.98</v>
      </c>
      <c r="HH308" s="61">
        <f t="shared" si="682"/>
        <v>0</v>
      </c>
      <c r="HI308" s="161">
        <f>(A!C309-NF!HG308)*NF!HF308</f>
        <v>0</v>
      </c>
      <c r="HJ308" s="61" t="str">
        <f t="shared" si="683"/>
        <v>Natural One Laranja Special Blend 6x1500ml Amb</v>
      </c>
      <c r="HK308" s="109"/>
      <c r="HL308" s="62">
        <f t="shared" si="684"/>
        <v>63.98</v>
      </c>
      <c r="HM308" s="61">
        <f t="shared" si="685"/>
        <v>0</v>
      </c>
      <c r="HN308" s="161">
        <f>(A!C309-NF!HL308)*NF!HK308</f>
        <v>0</v>
      </c>
      <c r="HO308" s="109"/>
      <c r="HP308" s="62">
        <f t="shared" si="686"/>
        <v>63.98</v>
      </c>
      <c r="HQ308" s="61">
        <f t="shared" si="687"/>
        <v>0</v>
      </c>
      <c r="HR308" s="161">
        <f>(A!C309-NF!HP308)*NF!HO308</f>
        <v>0</v>
      </c>
      <c r="HS308" s="61" t="str">
        <f t="shared" si="688"/>
        <v>Natural One Laranja Special Blend 6x1500ml Amb</v>
      </c>
      <c r="HT308" s="109"/>
      <c r="HU308" s="62">
        <f t="shared" si="689"/>
        <v>63.98</v>
      </c>
      <c r="HV308" s="61">
        <f t="shared" si="690"/>
        <v>0</v>
      </c>
      <c r="HW308" s="161">
        <f>(A!C309-NF!HU308)*NF!HT308</f>
        <v>0</v>
      </c>
      <c r="HX308" s="109"/>
      <c r="HY308" s="62">
        <f t="shared" si="691"/>
        <v>63.98</v>
      </c>
      <c r="HZ308" s="61">
        <f t="shared" si="692"/>
        <v>0</v>
      </c>
      <c r="IA308" s="161">
        <f>(A!C309-NF!HY308)*NF!HX308</f>
        <v>0</v>
      </c>
      <c r="IB308" s="61" t="str">
        <f t="shared" si="693"/>
        <v>Natural One Laranja Special Blend 6x1500ml Amb</v>
      </c>
      <c r="IC308" s="109"/>
      <c r="ID308" s="62">
        <f t="shared" si="694"/>
        <v>63.98</v>
      </c>
      <c r="IE308" s="61">
        <f t="shared" si="695"/>
        <v>0</v>
      </c>
      <c r="IF308" s="161">
        <f>(A!C309-NF!ID308)*NF!IC308</f>
        <v>0</v>
      </c>
      <c r="IG308" s="61" t="str">
        <f t="shared" si="696"/>
        <v>Natural One Laranja Special Blend 6x1500ml Amb</v>
      </c>
      <c r="IH308" s="109"/>
      <c r="II308" s="62">
        <f t="shared" si="697"/>
        <v>63.98</v>
      </c>
      <c r="IJ308" s="61">
        <f t="shared" si="698"/>
        <v>0</v>
      </c>
      <c r="IK308" s="161">
        <f>(A!C309-NF!II308)*NF!IH308</f>
        <v>0</v>
      </c>
      <c r="IL308" s="61" t="str">
        <f t="shared" si="699"/>
        <v>Natural One Laranja Special Blend 6x1500ml Amb</v>
      </c>
      <c r="IM308" s="61"/>
      <c r="IN308" s="61">
        <f t="shared" si="700"/>
        <v>63.98</v>
      </c>
      <c r="IO308" s="61">
        <f t="shared" si="701"/>
        <v>0</v>
      </c>
      <c r="IP308" s="161">
        <f>(A!C309-NF!IN308)*NF!IM308</f>
        <v>0</v>
      </c>
      <c r="IQ308" s="61">
        <f t="shared" si="702"/>
        <v>0</v>
      </c>
      <c r="IR308" s="107">
        <f t="shared" si="703"/>
        <v>0</v>
      </c>
      <c r="IS308" s="97" t="e">
        <f t="shared" si="704"/>
        <v>#DIV/0!</v>
      </c>
      <c r="IT308" s="162"/>
      <c r="IU308" s="162"/>
      <c r="IV308" s="162"/>
    </row>
    <row r="309" spans="1:256" x14ac:dyDescent="0.2">
      <c r="A309" s="163" t="str">
        <f>A!B310</f>
        <v>Natural One Laranja Special Blend 6x180ml Amb</v>
      </c>
      <c r="B309" s="163">
        <f>A!C310</f>
        <v>73.3</v>
      </c>
      <c r="C309" s="104"/>
      <c r="D309" s="102">
        <f t="shared" si="564"/>
        <v>73.3</v>
      </c>
      <c r="E309" s="103">
        <f t="shared" si="565"/>
        <v>0</v>
      </c>
      <c r="F309" s="105">
        <f>(A!C310-NF!D309)*NF!C309</f>
        <v>0</v>
      </c>
      <c r="G309" s="104"/>
      <c r="H309" s="102">
        <f t="shared" si="566"/>
        <v>73.3</v>
      </c>
      <c r="I309" s="59">
        <f t="shared" si="567"/>
        <v>0</v>
      </c>
      <c r="J309" s="59">
        <f>(A!C310-NF!H309)*NF!G309</f>
        <v>0</v>
      </c>
      <c r="K309" s="59" t="str">
        <f t="shared" si="568"/>
        <v>Natural One Laranja Special Blend 6x180ml Amb</v>
      </c>
      <c r="L309" s="104"/>
      <c r="M309" s="60">
        <f t="shared" si="569"/>
        <v>73.3</v>
      </c>
      <c r="N309" s="103">
        <f t="shared" si="570"/>
        <v>0</v>
      </c>
      <c r="O309" s="105">
        <f>(A!C310-NF!M309)*NF!L309</f>
        <v>0</v>
      </c>
      <c r="P309" s="104"/>
      <c r="Q309" s="102">
        <f t="shared" si="571"/>
        <v>73.3</v>
      </c>
      <c r="R309" s="59">
        <f t="shared" si="572"/>
        <v>0</v>
      </c>
      <c r="S309" s="103">
        <f>(A!C310-NF!Q309)*NF!P309</f>
        <v>0</v>
      </c>
      <c r="T309" s="103" t="str">
        <f t="shared" si="573"/>
        <v>Natural One Laranja Special Blend 6x180ml Amb</v>
      </c>
      <c r="U309" s="104"/>
      <c r="V309" s="102">
        <f t="shared" si="574"/>
        <v>73.3</v>
      </c>
      <c r="W309" s="59">
        <f t="shared" si="575"/>
        <v>0</v>
      </c>
      <c r="X309" s="106">
        <f>(A!C310-NF!V309)*NF!U309</f>
        <v>0</v>
      </c>
      <c r="Y309" s="104"/>
      <c r="Z309" s="60">
        <f t="shared" si="576"/>
        <v>73.3</v>
      </c>
      <c r="AA309" s="59">
        <f t="shared" si="577"/>
        <v>0</v>
      </c>
      <c r="AB309" s="59">
        <f>(A!C310-NF!Z309)*NF!Y309</f>
        <v>0</v>
      </c>
      <c r="AC309" s="59" t="str">
        <f t="shared" si="578"/>
        <v>Natural One Laranja Special Blend 6x180ml Amb</v>
      </c>
      <c r="AD309" s="104"/>
      <c r="AE309" s="60">
        <f t="shared" si="579"/>
        <v>73.3</v>
      </c>
      <c r="AF309" s="59">
        <f t="shared" si="580"/>
        <v>0</v>
      </c>
      <c r="AG309" s="106">
        <f>(A!C310-NF!AE309)*NF!AD309</f>
        <v>0</v>
      </c>
      <c r="AH309" s="104"/>
      <c r="AI309" s="60">
        <f t="shared" si="581"/>
        <v>73.3</v>
      </c>
      <c r="AJ309" s="59">
        <f t="shared" si="582"/>
        <v>0</v>
      </c>
      <c r="AK309" s="59">
        <f>(A!C310-NF!AI309)*NF!AH309</f>
        <v>0</v>
      </c>
      <c r="AL309" s="59" t="str">
        <f t="shared" si="583"/>
        <v>Natural One Laranja Special Blend 6x180ml Amb</v>
      </c>
      <c r="AM309" s="104"/>
      <c r="AN309" s="60">
        <f t="shared" si="584"/>
        <v>73.3</v>
      </c>
      <c r="AO309" s="59">
        <f t="shared" si="585"/>
        <v>0</v>
      </c>
      <c r="AP309" s="106">
        <f>(A!C310-NF!AN309)*NF!AM309</f>
        <v>0</v>
      </c>
      <c r="AQ309" s="104"/>
      <c r="AR309" s="60">
        <f t="shared" si="586"/>
        <v>73.3</v>
      </c>
      <c r="AS309" s="59">
        <f t="shared" si="587"/>
        <v>0</v>
      </c>
      <c r="AT309" s="59">
        <f>(A!C310-NF!AR309)*NF!AQ309</f>
        <v>0</v>
      </c>
      <c r="AU309" s="59" t="str">
        <f t="shared" si="588"/>
        <v>Natural One Laranja Special Blend 6x180ml Amb</v>
      </c>
      <c r="AV309" s="104"/>
      <c r="AW309" s="60">
        <f t="shared" si="589"/>
        <v>73.3</v>
      </c>
      <c r="AX309" s="59">
        <f t="shared" si="590"/>
        <v>0</v>
      </c>
      <c r="AY309" s="106">
        <f>(A!C310-NF!AW309)*NF!AV309</f>
        <v>0</v>
      </c>
      <c r="AZ309" s="104"/>
      <c r="BA309" s="60">
        <f t="shared" si="591"/>
        <v>73.3</v>
      </c>
      <c r="BB309" s="59">
        <f t="shared" si="592"/>
        <v>0</v>
      </c>
      <c r="BC309" s="59">
        <f>(A!C310-NF!BA309)*NF!AZ309</f>
        <v>0</v>
      </c>
      <c r="BD309" s="59" t="str">
        <f t="shared" si="593"/>
        <v>Natural One Laranja Special Blend 6x180ml Amb</v>
      </c>
      <c r="BE309" s="104"/>
      <c r="BF309" s="60">
        <f t="shared" si="594"/>
        <v>73.3</v>
      </c>
      <c r="BG309" s="59">
        <f t="shared" si="595"/>
        <v>0</v>
      </c>
      <c r="BH309" s="106">
        <f>(A!C310-NF!BF309)*NF!BE309</f>
        <v>0</v>
      </c>
      <c r="BI309" s="104"/>
      <c r="BJ309" s="60">
        <f t="shared" si="596"/>
        <v>73.3</v>
      </c>
      <c r="BK309" s="59">
        <f t="shared" si="597"/>
        <v>0</v>
      </c>
      <c r="BL309" s="59">
        <f>(A!C310-NF!BJ309)*NF!BI309</f>
        <v>0</v>
      </c>
      <c r="BM309" s="59" t="str">
        <f t="shared" si="598"/>
        <v>Natural One Laranja Special Blend 6x180ml Amb</v>
      </c>
      <c r="BN309" s="104"/>
      <c r="BO309" s="60">
        <f t="shared" si="599"/>
        <v>73.3</v>
      </c>
      <c r="BP309" s="59">
        <f t="shared" si="600"/>
        <v>0</v>
      </c>
      <c r="BQ309" s="106">
        <f>(A!C310-NF!BO309)*NF!BN309</f>
        <v>0</v>
      </c>
      <c r="BR309" s="104"/>
      <c r="BS309" s="60">
        <f t="shared" si="601"/>
        <v>73.3</v>
      </c>
      <c r="BT309" s="59">
        <f t="shared" si="602"/>
        <v>0</v>
      </c>
      <c r="BU309" s="59">
        <f>(A!C310-NF!BS309)*NF!BR309</f>
        <v>0</v>
      </c>
      <c r="BV309" s="59" t="str">
        <f t="shared" si="603"/>
        <v>Natural One Laranja Special Blend 6x180ml Amb</v>
      </c>
      <c r="BW309" s="104"/>
      <c r="BX309" s="60">
        <f t="shared" si="604"/>
        <v>73.3</v>
      </c>
      <c r="BY309" s="59">
        <f t="shared" si="605"/>
        <v>0</v>
      </c>
      <c r="BZ309" s="106">
        <f>(A!C310-NF!BX309)*NF!BW309</f>
        <v>0</v>
      </c>
      <c r="CA309" s="104"/>
      <c r="CB309" s="60">
        <f t="shared" si="606"/>
        <v>73.3</v>
      </c>
      <c r="CC309" s="59">
        <f t="shared" si="607"/>
        <v>0</v>
      </c>
      <c r="CD309" s="59">
        <f>(A!C310-NF!CB309)*NF!CA309</f>
        <v>0</v>
      </c>
      <c r="CE309" s="59" t="str">
        <f t="shared" si="608"/>
        <v>Natural One Laranja Special Blend 6x180ml Amb</v>
      </c>
      <c r="CF309" s="104"/>
      <c r="CG309" s="60">
        <f t="shared" si="609"/>
        <v>73.3</v>
      </c>
      <c r="CH309" s="59">
        <f t="shared" si="610"/>
        <v>0</v>
      </c>
      <c r="CI309" s="106">
        <f>(A!C310-NF!CG309)*NF!CF309</f>
        <v>0</v>
      </c>
      <c r="CJ309" s="104"/>
      <c r="CK309" s="60">
        <f t="shared" si="611"/>
        <v>73.3</v>
      </c>
      <c r="CL309" s="59">
        <f t="shared" si="612"/>
        <v>0</v>
      </c>
      <c r="CM309" s="59">
        <f>(A!C310-NF!CK309)*NF!CJ309</f>
        <v>0</v>
      </c>
      <c r="CN309" s="59" t="str">
        <f t="shared" si="613"/>
        <v>Natural One Laranja Special Blend 6x180ml Amb</v>
      </c>
      <c r="CO309" s="104"/>
      <c r="CP309" s="60">
        <f t="shared" si="614"/>
        <v>73.3</v>
      </c>
      <c r="CQ309" s="59">
        <f t="shared" si="615"/>
        <v>0</v>
      </c>
      <c r="CR309" s="106">
        <f>(A!C310-NF!CP309)*NF!CO309</f>
        <v>0</v>
      </c>
      <c r="CS309" s="104"/>
      <c r="CT309" s="60">
        <f t="shared" si="616"/>
        <v>73.3</v>
      </c>
      <c r="CU309" s="59">
        <f t="shared" si="617"/>
        <v>0</v>
      </c>
      <c r="CV309" s="59">
        <f>(A!C310-NF!CT309)*NF!CS309</f>
        <v>0</v>
      </c>
      <c r="CW309" s="59" t="str">
        <f t="shared" si="618"/>
        <v>Natural One Laranja Special Blend 6x180ml Amb</v>
      </c>
      <c r="CX309" s="104"/>
      <c r="CY309" s="60">
        <f t="shared" si="619"/>
        <v>73.3</v>
      </c>
      <c r="CZ309" s="59">
        <f t="shared" si="620"/>
        <v>0</v>
      </c>
      <c r="DA309" s="106">
        <f>(A!C310-NF!CY309)*NF!CX309</f>
        <v>0</v>
      </c>
      <c r="DB309" s="104"/>
      <c r="DC309" s="60">
        <f t="shared" si="621"/>
        <v>73.3</v>
      </c>
      <c r="DD309" s="59">
        <f t="shared" si="622"/>
        <v>0</v>
      </c>
      <c r="DE309" s="59">
        <f>(A!C310-NF!DC309)*NF!DB309</f>
        <v>0</v>
      </c>
      <c r="DF309" s="59" t="str">
        <f t="shared" si="623"/>
        <v>Natural One Laranja Special Blend 6x180ml Amb</v>
      </c>
      <c r="DG309" s="104"/>
      <c r="DH309" s="60">
        <f t="shared" si="624"/>
        <v>73.3</v>
      </c>
      <c r="DI309" s="59">
        <f t="shared" si="625"/>
        <v>0</v>
      </c>
      <c r="DJ309" s="106">
        <f>(A!C310-NF!DH309)*NF!DG309</f>
        <v>0</v>
      </c>
      <c r="DK309" s="104"/>
      <c r="DL309" s="60">
        <f t="shared" si="626"/>
        <v>73.3</v>
      </c>
      <c r="DM309" s="59">
        <f t="shared" si="627"/>
        <v>0</v>
      </c>
      <c r="DN309" s="59">
        <f>(A!C310-NF!DL309)*NF!DK309</f>
        <v>0</v>
      </c>
      <c r="DO309" s="59" t="str">
        <f t="shared" si="628"/>
        <v>Natural One Laranja Special Blend 6x180ml Amb</v>
      </c>
      <c r="DP309" s="104"/>
      <c r="DQ309" s="60">
        <f t="shared" si="629"/>
        <v>73.3</v>
      </c>
      <c r="DR309" s="59">
        <f t="shared" si="630"/>
        <v>0</v>
      </c>
      <c r="DS309" s="106">
        <f>(A!C310-NF!DQ309)*NF!DP309</f>
        <v>0</v>
      </c>
      <c r="DT309" s="104"/>
      <c r="DU309" s="60">
        <f t="shared" si="631"/>
        <v>73.3</v>
      </c>
      <c r="DV309" s="59">
        <f t="shared" si="632"/>
        <v>0</v>
      </c>
      <c r="DW309" s="59">
        <f>(A!C310-NF!DU309)*NF!DT309</f>
        <v>0</v>
      </c>
      <c r="DX309" s="59" t="str">
        <f t="shared" si="633"/>
        <v>Natural One Laranja Special Blend 6x180ml Amb</v>
      </c>
      <c r="DY309" s="104"/>
      <c r="DZ309" s="60">
        <f t="shared" si="634"/>
        <v>73.3</v>
      </c>
      <c r="EA309" s="59">
        <f t="shared" si="635"/>
        <v>0</v>
      </c>
      <c r="EB309" s="106">
        <f>(A!C310-NF!DZ309)*NF!DY309</f>
        <v>0</v>
      </c>
      <c r="EC309" s="104"/>
      <c r="ED309" s="60">
        <f t="shared" si="636"/>
        <v>73.3</v>
      </c>
      <c r="EE309" s="59">
        <f t="shared" si="637"/>
        <v>0</v>
      </c>
      <c r="EF309" s="59">
        <f>(A!C310-NF!ED309)*NF!EC309</f>
        <v>0</v>
      </c>
      <c r="EG309" s="59" t="str">
        <f t="shared" si="638"/>
        <v>Natural One Laranja Special Blend 6x180ml Amb</v>
      </c>
      <c r="EH309" s="104"/>
      <c r="EI309" s="60">
        <f t="shared" si="639"/>
        <v>73.3</v>
      </c>
      <c r="EJ309" s="59">
        <f t="shared" si="640"/>
        <v>0</v>
      </c>
      <c r="EK309" s="106">
        <f>(A!C310-NF!EI309)*NF!EH309</f>
        <v>0</v>
      </c>
      <c r="EL309" s="104"/>
      <c r="EM309" s="60">
        <f t="shared" si="641"/>
        <v>73.3</v>
      </c>
      <c r="EN309" s="59">
        <f t="shared" si="642"/>
        <v>0</v>
      </c>
      <c r="EO309" s="106">
        <f>(A!C310-NF!EM309)*NF!EL309</f>
        <v>0</v>
      </c>
      <c r="EP309" s="59" t="str">
        <f t="shared" si="643"/>
        <v>Natural One Laranja Special Blend 6x180ml Amb</v>
      </c>
      <c r="EQ309" s="104"/>
      <c r="ER309" s="60">
        <f t="shared" si="644"/>
        <v>73.3</v>
      </c>
      <c r="ES309" s="59">
        <f t="shared" si="645"/>
        <v>0</v>
      </c>
      <c r="ET309" s="106">
        <f>(A!C310-NF!ER309)*NF!EQ309</f>
        <v>0</v>
      </c>
      <c r="EU309" s="104"/>
      <c r="EV309" s="60">
        <f t="shared" si="646"/>
        <v>73.3</v>
      </c>
      <c r="EW309" s="59">
        <f t="shared" si="647"/>
        <v>0</v>
      </c>
      <c r="EX309" s="106">
        <f>(A!C310-NF!EV309)*NF!EU309</f>
        <v>0</v>
      </c>
      <c r="EY309" s="59" t="str">
        <f t="shared" si="648"/>
        <v>Natural One Laranja Special Blend 6x180ml Amb</v>
      </c>
      <c r="EZ309" s="104"/>
      <c r="FA309" s="60">
        <f t="shared" si="649"/>
        <v>73.3</v>
      </c>
      <c r="FB309" s="59">
        <f t="shared" si="650"/>
        <v>0</v>
      </c>
      <c r="FC309" s="106">
        <f>(A!C310-NF!FA309)*NF!EZ309</f>
        <v>0</v>
      </c>
      <c r="FD309" s="104"/>
      <c r="FE309" s="60">
        <f t="shared" si="651"/>
        <v>73.3</v>
      </c>
      <c r="FF309" s="59">
        <f t="shared" si="652"/>
        <v>0</v>
      </c>
      <c r="FG309" s="106">
        <f>(A!C310-NF!FE309)*NF!FD309</f>
        <v>0</v>
      </c>
      <c r="FH309" s="59" t="str">
        <f t="shared" si="653"/>
        <v>Natural One Laranja Special Blend 6x180ml Amb</v>
      </c>
      <c r="FI309" s="104"/>
      <c r="FJ309" s="60">
        <f t="shared" si="654"/>
        <v>73.3</v>
      </c>
      <c r="FK309" s="59">
        <f t="shared" si="655"/>
        <v>0</v>
      </c>
      <c r="FL309" s="106">
        <f>(A!C310-NF!FJ309)*NF!FI309</f>
        <v>0</v>
      </c>
      <c r="FM309" s="104"/>
      <c r="FN309" s="60">
        <f t="shared" si="656"/>
        <v>73.3</v>
      </c>
      <c r="FO309" s="59">
        <f t="shared" si="657"/>
        <v>0</v>
      </c>
      <c r="FP309" s="106">
        <f>(A!C310-NF!FN309)*NF!FM309</f>
        <v>0</v>
      </c>
      <c r="FQ309" s="59" t="str">
        <f t="shared" si="658"/>
        <v>Natural One Laranja Special Blend 6x180ml Amb</v>
      </c>
      <c r="FR309" s="104"/>
      <c r="FS309" s="60">
        <f t="shared" si="659"/>
        <v>73.3</v>
      </c>
      <c r="FT309" s="106">
        <f t="shared" si="660"/>
        <v>0</v>
      </c>
      <c r="FU309" s="106">
        <f>(A!C310-NF!FS309)*NF!FR309</f>
        <v>0</v>
      </c>
      <c r="FV309" s="104"/>
      <c r="FW309" s="60">
        <f t="shared" si="661"/>
        <v>73.3</v>
      </c>
      <c r="FX309" s="59">
        <f t="shared" si="662"/>
        <v>0</v>
      </c>
      <c r="FY309" s="106">
        <f>(A!C310-NF!FW309)*NF!FV309</f>
        <v>0</v>
      </c>
      <c r="FZ309" s="59" t="str">
        <f t="shared" si="663"/>
        <v>Natural One Laranja Special Blend 6x180ml Amb</v>
      </c>
      <c r="GA309" s="104"/>
      <c r="GB309" s="60">
        <f t="shared" si="664"/>
        <v>73.3</v>
      </c>
      <c r="GC309" s="59">
        <f t="shared" si="665"/>
        <v>0</v>
      </c>
      <c r="GD309" s="106">
        <f>(A!C310-NF!GB309)*NF!GA309</f>
        <v>0</v>
      </c>
      <c r="GE309" s="104"/>
      <c r="GF309" s="60">
        <f t="shared" si="666"/>
        <v>73.3</v>
      </c>
      <c r="GG309" s="59">
        <f t="shared" si="667"/>
        <v>0</v>
      </c>
      <c r="GH309" s="106">
        <f>(A!C310-NF!GF309)*NF!GE309</f>
        <v>0</v>
      </c>
      <c r="GI309" s="59" t="str">
        <f t="shared" si="668"/>
        <v>Natural One Laranja Special Blend 6x180ml Amb</v>
      </c>
      <c r="GJ309" s="104"/>
      <c r="GK309" s="60">
        <f t="shared" si="669"/>
        <v>73.3</v>
      </c>
      <c r="GL309" s="59">
        <f t="shared" si="670"/>
        <v>0</v>
      </c>
      <c r="GM309" s="106">
        <f>(A!C310-NF!GK309)*NF!GJ309</f>
        <v>0</v>
      </c>
      <c r="GN309" s="104"/>
      <c r="GO309" s="60">
        <f t="shared" si="671"/>
        <v>73.3</v>
      </c>
      <c r="GP309" s="59">
        <f t="shared" si="672"/>
        <v>0</v>
      </c>
      <c r="GQ309" s="106">
        <f>(A!C310-NF!GO309)*NF!GN309</f>
        <v>0</v>
      </c>
      <c r="GR309" s="59" t="str">
        <f t="shared" si="673"/>
        <v>Natural One Laranja Special Blend 6x180ml Amb</v>
      </c>
      <c r="GS309" s="104"/>
      <c r="GT309" s="60">
        <f t="shared" si="674"/>
        <v>73.3</v>
      </c>
      <c r="GU309" s="59">
        <f t="shared" si="675"/>
        <v>0</v>
      </c>
      <c r="GV309" s="106">
        <f>(A!C310-NF!GT309)*NF!GS309</f>
        <v>0</v>
      </c>
      <c r="GW309" s="104"/>
      <c r="GX309" s="60">
        <f t="shared" si="676"/>
        <v>73.3</v>
      </c>
      <c r="GY309" s="59">
        <f t="shared" si="677"/>
        <v>0</v>
      </c>
      <c r="GZ309" s="106">
        <f>(A!C310-NF!GX309)*NF!GW309</f>
        <v>0</v>
      </c>
      <c r="HA309" s="59" t="str">
        <f t="shared" si="678"/>
        <v>Natural One Laranja Special Blend 6x180ml Amb</v>
      </c>
      <c r="HB309" s="104"/>
      <c r="HC309" s="60">
        <f t="shared" si="679"/>
        <v>73.3</v>
      </c>
      <c r="HD309" s="59">
        <f t="shared" si="680"/>
        <v>0</v>
      </c>
      <c r="HE309" s="106">
        <f>(A!C310-NF!HC309)*NF!HB309</f>
        <v>0</v>
      </c>
      <c r="HF309" s="104"/>
      <c r="HG309" s="60">
        <f t="shared" si="681"/>
        <v>73.3</v>
      </c>
      <c r="HH309" s="59">
        <f t="shared" si="682"/>
        <v>0</v>
      </c>
      <c r="HI309" s="106">
        <f>(A!C310-NF!HG309)*NF!HF309</f>
        <v>0</v>
      </c>
      <c r="HJ309" s="59" t="str">
        <f t="shared" si="683"/>
        <v>Natural One Laranja Special Blend 6x180ml Amb</v>
      </c>
      <c r="HK309" s="104"/>
      <c r="HL309" s="60">
        <f t="shared" si="684"/>
        <v>73.3</v>
      </c>
      <c r="HM309" s="59">
        <f t="shared" si="685"/>
        <v>0</v>
      </c>
      <c r="HN309" s="106">
        <f>(A!C310-NF!HL309)*NF!HK309</f>
        <v>0</v>
      </c>
      <c r="HO309" s="104"/>
      <c r="HP309" s="60">
        <f t="shared" si="686"/>
        <v>73.3</v>
      </c>
      <c r="HQ309" s="59">
        <f t="shared" si="687"/>
        <v>0</v>
      </c>
      <c r="HR309" s="106">
        <f>(A!C310-NF!HP309)*NF!HO309</f>
        <v>0</v>
      </c>
      <c r="HS309" s="59" t="str">
        <f t="shared" si="688"/>
        <v>Natural One Laranja Special Blend 6x180ml Amb</v>
      </c>
      <c r="HT309" s="104"/>
      <c r="HU309" s="60">
        <f t="shared" si="689"/>
        <v>73.3</v>
      </c>
      <c r="HV309" s="59">
        <f t="shared" si="690"/>
        <v>0</v>
      </c>
      <c r="HW309" s="106">
        <f>(A!C310-NF!HU309)*NF!HT309</f>
        <v>0</v>
      </c>
      <c r="HX309" s="104"/>
      <c r="HY309" s="60">
        <f t="shared" si="691"/>
        <v>73.3</v>
      </c>
      <c r="HZ309" s="59">
        <f t="shared" si="692"/>
        <v>0</v>
      </c>
      <c r="IA309" s="106">
        <f>(A!C310-NF!HY309)*NF!HX309</f>
        <v>0</v>
      </c>
      <c r="IB309" s="59" t="str">
        <f t="shared" si="693"/>
        <v>Natural One Laranja Special Blend 6x180ml Amb</v>
      </c>
      <c r="IC309" s="104"/>
      <c r="ID309" s="60">
        <f t="shared" si="694"/>
        <v>73.3</v>
      </c>
      <c r="IE309" s="59">
        <f t="shared" si="695"/>
        <v>0</v>
      </c>
      <c r="IF309" s="106">
        <f>(A!C310-NF!ID309)*NF!IC309</f>
        <v>0</v>
      </c>
      <c r="IG309" s="59" t="str">
        <f t="shared" si="696"/>
        <v>Natural One Laranja Special Blend 6x180ml Amb</v>
      </c>
      <c r="IH309" s="104"/>
      <c r="II309" s="60">
        <f t="shared" si="697"/>
        <v>73.3</v>
      </c>
      <c r="IJ309" s="59">
        <f t="shared" si="698"/>
        <v>0</v>
      </c>
      <c r="IK309" s="106">
        <f>(A!C310-NF!II309)*NF!IH309</f>
        <v>0</v>
      </c>
      <c r="IL309" s="59" t="str">
        <f t="shared" si="699"/>
        <v>Natural One Laranja Special Blend 6x180ml Amb</v>
      </c>
      <c r="IM309" s="59"/>
      <c r="IN309" s="59">
        <f t="shared" si="700"/>
        <v>73.3</v>
      </c>
      <c r="IO309" s="59">
        <f t="shared" si="701"/>
        <v>0</v>
      </c>
      <c r="IP309" s="106">
        <f>(A!C310-NF!IN309)*NF!IM309</f>
        <v>0</v>
      </c>
      <c r="IQ309" s="59">
        <f t="shared" si="702"/>
        <v>0</v>
      </c>
      <c r="IR309" s="101">
        <f t="shared" si="703"/>
        <v>0</v>
      </c>
      <c r="IS309" s="103" t="e">
        <f t="shared" si="704"/>
        <v>#DIV/0!</v>
      </c>
      <c r="IT309" s="96"/>
      <c r="IU309" s="96"/>
      <c r="IV309" s="96"/>
    </row>
    <row r="310" spans="1:256" x14ac:dyDescent="0.2">
      <c r="A310" s="136" t="str">
        <f>A!B311</f>
        <v>Natural One Laranja Special Blend 6x900ml Amb</v>
      </c>
      <c r="B310" s="136">
        <f>A!C311</f>
        <v>18.399999999999999</v>
      </c>
      <c r="C310" s="109"/>
      <c r="D310" s="108">
        <f t="shared" si="564"/>
        <v>18.399999999999999</v>
      </c>
      <c r="E310" s="97">
        <f t="shared" si="565"/>
        <v>0</v>
      </c>
      <c r="F310" s="95">
        <f>(A!C311-NF!D310)*NF!C310</f>
        <v>0</v>
      </c>
      <c r="G310" s="109"/>
      <c r="H310" s="108">
        <f t="shared" si="566"/>
        <v>18.399999999999999</v>
      </c>
      <c r="I310" s="61">
        <f t="shared" si="567"/>
        <v>0</v>
      </c>
      <c r="J310" s="61">
        <f>(A!C311-NF!H310)*NF!G310</f>
        <v>0</v>
      </c>
      <c r="K310" s="61" t="str">
        <f t="shared" si="568"/>
        <v>Natural One Laranja Special Blend 6x900ml Amb</v>
      </c>
      <c r="L310" s="109"/>
      <c r="M310" s="62">
        <f t="shared" si="569"/>
        <v>18.399999999999999</v>
      </c>
      <c r="N310" s="97">
        <f t="shared" si="570"/>
        <v>0</v>
      </c>
      <c r="O310" s="95">
        <f>(A!C311-NF!M310)*NF!L310</f>
        <v>0</v>
      </c>
      <c r="P310" s="109"/>
      <c r="Q310" s="108">
        <f t="shared" si="571"/>
        <v>18.399999999999999</v>
      </c>
      <c r="R310" s="61">
        <f t="shared" si="572"/>
        <v>0</v>
      </c>
      <c r="S310" s="97">
        <f>(A!C311-NF!Q310)*NF!P310</f>
        <v>0</v>
      </c>
      <c r="T310" s="97" t="str">
        <f t="shared" si="573"/>
        <v>Natural One Laranja Special Blend 6x900ml Amb</v>
      </c>
      <c r="U310" s="109"/>
      <c r="V310" s="108">
        <f t="shared" si="574"/>
        <v>18.399999999999999</v>
      </c>
      <c r="W310" s="61">
        <f t="shared" si="575"/>
        <v>0</v>
      </c>
      <c r="X310" s="161">
        <f>(A!C311-NF!V310)*NF!U310</f>
        <v>0</v>
      </c>
      <c r="Y310" s="109"/>
      <c r="Z310" s="62">
        <f t="shared" si="576"/>
        <v>18.399999999999999</v>
      </c>
      <c r="AA310" s="61">
        <f t="shared" si="577"/>
        <v>0</v>
      </c>
      <c r="AB310" s="61">
        <f>(A!C311-NF!Z310)*NF!Y310</f>
        <v>0</v>
      </c>
      <c r="AC310" s="61" t="str">
        <f t="shared" si="578"/>
        <v>Natural One Laranja Special Blend 6x900ml Amb</v>
      </c>
      <c r="AD310" s="109"/>
      <c r="AE310" s="62">
        <f t="shared" si="579"/>
        <v>18.399999999999999</v>
      </c>
      <c r="AF310" s="61">
        <f t="shared" si="580"/>
        <v>0</v>
      </c>
      <c r="AG310" s="161">
        <f>(A!C311-NF!AE310)*NF!AD310</f>
        <v>0</v>
      </c>
      <c r="AH310" s="109"/>
      <c r="AI310" s="62">
        <f t="shared" si="581"/>
        <v>18.399999999999999</v>
      </c>
      <c r="AJ310" s="61">
        <f t="shared" si="582"/>
        <v>0</v>
      </c>
      <c r="AK310" s="61">
        <f>(A!C311-NF!AI310)*NF!AH310</f>
        <v>0</v>
      </c>
      <c r="AL310" s="61" t="str">
        <f t="shared" si="583"/>
        <v>Natural One Laranja Special Blend 6x900ml Amb</v>
      </c>
      <c r="AM310" s="109"/>
      <c r="AN310" s="62">
        <f t="shared" si="584"/>
        <v>18.399999999999999</v>
      </c>
      <c r="AO310" s="61">
        <f t="shared" si="585"/>
        <v>0</v>
      </c>
      <c r="AP310" s="161">
        <f>(A!C311-NF!AN310)*NF!AM310</f>
        <v>0</v>
      </c>
      <c r="AQ310" s="109"/>
      <c r="AR310" s="62">
        <f t="shared" si="586"/>
        <v>18.399999999999999</v>
      </c>
      <c r="AS310" s="61">
        <f t="shared" si="587"/>
        <v>0</v>
      </c>
      <c r="AT310" s="61">
        <f>(A!C311-NF!AR310)*NF!AQ310</f>
        <v>0</v>
      </c>
      <c r="AU310" s="61" t="str">
        <f t="shared" si="588"/>
        <v>Natural One Laranja Special Blend 6x900ml Amb</v>
      </c>
      <c r="AV310" s="109"/>
      <c r="AW310" s="62">
        <f t="shared" si="589"/>
        <v>18.399999999999999</v>
      </c>
      <c r="AX310" s="61">
        <f t="shared" si="590"/>
        <v>0</v>
      </c>
      <c r="AY310" s="161">
        <f>(A!C311-NF!AW310)*NF!AV310</f>
        <v>0</v>
      </c>
      <c r="AZ310" s="109"/>
      <c r="BA310" s="62">
        <f t="shared" si="591"/>
        <v>18.399999999999999</v>
      </c>
      <c r="BB310" s="61">
        <f t="shared" si="592"/>
        <v>0</v>
      </c>
      <c r="BC310" s="61">
        <f>(A!C311-NF!BA310)*NF!AZ310</f>
        <v>0</v>
      </c>
      <c r="BD310" s="61" t="str">
        <f t="shared" si="593"/>
        <v>Natural One Laranja Special Blend 6x900ml Amb</v>
      </c>
      <c r="BE310" s="109"/>
      <c r="BF310" s="62">
        <f t="shared" si="594"/>
        <v>18.399999999999999</v>
      </c>
      <c r="BG310" s="61">
        <f t="shared" si="595"/>
        <v>0</v>
      </c>
      <c r="BH310" s="161">
        <f>(A!C311-NF!BF310)*NF!BE310</f>
        <v>0</v>
      </c>
      <c r="BI310" s="109"/>
      <c r="BJ310" s="62">
        <f t="shared" si="596"/>
        <v>18.399999999999999</v>
      </c>
      <c r="BK310" s="61">
        <f t="shared" si="597"/>
        <v>0</v>
      </c>
      <c r="BL310" s="61">
        <f>(A!C311-NF!BJ310)*NF!BI310</f>
        <v>0</v>
      </c>
      <c r="BM310" s="61" t="str">
        <f t="shared" si="598"/>
        <v>Natural One Laranja Special Blend 6x900ml Amb</v>
      </c>
      <c r="BN310" s="109"/>
      <c r="BO310" s="62">
        <f t="shared" si="599"/>
        <v>18.399999999999999</v>
      </c>
      <c r="BP310" s="61">
        <f t="shared" si="600"/>
        <v>0</v>
      </c>
      <c r="BQ310" s="161">
        <f>(A!C311-NF!BO310)*NF!BN310</f>
        <v>0</v>
      </c>
      <c r="BR310" s="109"/>
      <c r="BS310" s="62">
        <f t="shared" si="601"/>
        <v>18.399999999999999</v>
      </c>
      <c r="BT310" s="61">
        <f t="shared" si="602"/>
        <v>0</v>
      </c>
      <c r="BU310" s="61">
        <f>(A!C311-NF!BS310)*NF!BR310</f>
        <v>0</v>
      </c>
      <c r="BV310" s="61" t="str">
        <f t="shared" si="603"/>
        <v>Natural One Laranja Special Blend 6x900ml Amb</v>
      </c>
      <c r="BW310" s="109"/>
      <c r="BX310" s="62">
        <f t="shared" si="604"/>
        <v>18.399999999999999</v>
      </c>
      <c r="BY310" s="61">
        <f t="shared" si="605"/>
        <v>0</v>
      </c>
      <c r="BZ310" s="161">
        <f>(A!C311-NF!BX310)*NF!BW310</f>
        <v>0</v>
      </c>
      <c r="CA310" s="109"/>
      <c r="CB310" s="62">
        <f t="shared" si="606"/>
        <v>18.399999999999999</v>
      </c>
      <c r="CC310" s="61">
        <f t="shared" si="607"/>
        <v>0</v>
      </c>
      <c r="CD310" s="61">
        <f>(A!C311-NF!CB310)*NF!CA310</f>
        <v>0</v>
      </c>
      <c r="CE310" s="61" t="str">
        <f t="shared" si="608"/>
        <v>Natural One Laranja Special Blend 6x900ml Amb</v>
      </c>
      <c r="CF310" s="109"/>
      <c r="CG310" s="62">
        <f t="shared" si="609"/>
        <v>18.399999999999999</v>
      </c>
      <c r="CH310" s="61">
        <f t="shared" si="610"/>
        <v>0</v>
      </c>
      <c r="CI310" s="161">
        <f>(A!C311-NF!CG310)*NF!CF310</f>
        <v>0</v>
      </c>
      <c r="CJ310" s="109"/>
      <c r="CK310" s="62">
        <f t="shared" si="611"/>
        <v>18.399999999999999</v>
      </c>
      <c r="CL310" s="61">
        <f t="shared" si="612"/>
        <v>0</v>
      </c>
      <c r="CM310" s="61">
        <f>(A!C311-NF!CK310)*NF!CJ310</f>
        <v>0</v>
      </c>
      <c r="CN310" s="61" t="str">
        <f t="shared" si="613"/>
        <v>Natural One Laranja Special Blend 6x900ml Amb</v>
      </c>
      <c r="CO310" s="109"/>
      <c r="CP310" s="62">
        <f t="shared" si="614"/>
        <v>18.399999999999999</v>
      </c>
      <c r="CQ310" s="61">
        <f t="shared" si="615"/>
        <v>0</v>
      </c>
      <c r="CR310" s="161">
        <f>(A!C311-NF!CP310)*NF!CO310</f>
        <v>0</v>
      </c>
      <c r="CS310" s="109"/>
      <c r="CT310" s="62">
        <f t="shared" si="616"/>
        <v>18.399999999999999</v>
      </c>
      <c r="CU310" s="61">
        <f t="shared" si="617"/>
        <v>0</v>
      </c>
      <c r="CV310" s="61">
        <f>(A!C311-NF!CT310)*NF!CS310</f>
        <v>0</v>
      </c>
      <c r="CW310" s="61" t="str">
        <f t="shared" si="618"/>
        <v>Natural One Laranja Special Blend 6x900ml Amb</v>
      </c>
      <c r="CX310" s="109"/>
      <c r="CY310" s="62">
        <f t="shared" si="619"/>
        <v>18.399999999999999</v>
      </c>
      <c r="CZ310" s="61">
        <f t="shared" si="620"/>
        <v>0</v>
      </c>
      <c r="DA310" s="161">
        <f>(A!C311-NF!CY310)*NF!CX310</f>
        <v>0</v>
      </c>
      <c r="DB310" s="109"/>
      <c r="DC310" s="62">
        <f t="shared" si="621"/>
        <v>18.399999999999999</v>
      </c>
      <c r="DD310" s="61">
        <f t="shared" si="622"/>
        <v>0</v>
      </c>
      <c r="DE310" s="61">
        <f>(A!C311-NF!DC310)*NF!DB310</f>
        <v>0</v>
      </c>
      <c r="DF310" s="61" t="str">
        <f t="shared" si="623"/>
        <v>Natural One Laranja Special Blend 6x900ml Amb</v>
      </c>
      <c r="DG310" s="109"/>
      <c r="DH310" s="62">
        <f t="shared" si="624"/>
        <v>18.399999999999999</v>
      </c>
      <c r="DI310" s="61">
        <f t="shared" si="625"/>
        <v>0</v>
      </c>
      <c r="DJ310" s="161">
        <f>(A!C311-NF!DH310)*NF!DG310</f>
        <v>0</v>
      </c>
      <c r="DK310" s="109"/>
      <c r="DL310" s="62">
        <f t="shared" si="626"/>
        <v>18.399999999999999</v>
      </c>
      <c r="DM310" s="61">
        <f t="shared" si="627"/>
        <v>0</v>
      </c>
      <c r="DN310" s="61">
        <f>(A!C311-NF!DL310)*NF!DK310</f>
        <v>0</v>
      </c>
      <c r="DO310" s="61" t="str">
        <f t="shared" si="628"/>
        <v>Natural One Laranja Special Blend 6x900ml Amb</v>
      </c>
      <c r="DP310" s="109"/>
      <c r="DQ310" s="62">
        <f t="shared" si="629"/>
        <v>18.399999999999999</v>
      </c>
      <c r="DR310" s="61">
        <f t="shared" si="630"/>
        <v>0</v>
      </c>
      <c r="DS310" s="161">
        <f>(A!C311-NF!DQ310)*NF!DP310</f>
        <v>0</v>
      </c>
      <c r="DT310" s="109"/>
      <c r="DU310" s="62">
        <f t="shared" si="631"/>
        <v>18.399999999999999</v>
      </c>
      <c r="DV310" s="61">
        <f t="shared" si="632"/>
        <v>0</v>
      </c>
      <c r="DW310" s="61">
        <f>(A!C311-NF!DU310)*NF!DT310</f>
        <v>0</v>
      </c>
      <c r="DX310" s="61" t="str">
        <f t="shared" si="633"/>
        <v>Natural One Laranja Special Blend 6x900ml Amb</v>
      </c>
      <c r="DY310" s="109"/>
      <c r="DZ310" s="62">
        <f t="shared" si="634"/>
        <v>18.399999999999999</v>
      </c>
      <c r="EA310" s="61">
        <f t="shared" si="635"/>
        <v>0</v>
      </c>
      <c r="EB310" s="161">
        <f>(A!C311-NF!DZ310)*NF!DY310</f>
        <v>0</v>
      </c>
      <c r="EC310" s="109"/>
      <c r="ED310" s="62">
        <f t="shared" si="636"/>
        <v>18.399999999999999</v>
      </c>
      <c r="EE310" s="61">
        <f t="shared" si="637"/>
        <v>0</v>
      </c>
      <c r="EF310" s="61">
        <f>(A!C311-NF!ED310)*NF!EC310</f>
        <v>0</v>
      </c>
      <c r="EG310" s="61" t="str">
        <f t="shared" si="638"/>
        <v>Natural One Laranja Special Blend 6x900ml Amb</v>
      </c>
      <c r="EH310" s="109"/>
      <c r="EI310" s="62">
        <f t="shared" si="639"/>
        <v>18.399999999999999</v>
      </c>
      <c r="EJ310" s="61">
        <f t="shared" si="640"/>
        <v>0</v>
      </c>
      <c r="EK310" s="161">
        <f>(A!C311-NF!EI310)*NF!EH310</f>
        <v>0</v>
      </c>
      <c r="EL310" s="109"/>
      <c r="EM310" s="62">
        <f t="shared" si="641"/>
        <v>18.399999999999999</v>
      </c>
      <c r="EN310" s="61">
        <f t="shared" si="642"/>
        <v>0</v>
      </c>
      <c r="EO310" s="161">
        <f>(A!C311-NF!EM310)*NF!EL310</f>
        <v>0</v>
      </c>
      <c r="EP310" s="61" t="str">
        <f t="shared" si="643"/>
        <v>Natural One Laranja Special Blend 6x900ml Amb</v>
      </c>
      <c r="EQ310" s="109"/>
      <c r="ER310" s="62">
        <f t="shared" si="644"/>
        <v>18.399999999999999</v>
      </c>
      <c r="ES310" s="61">
        <f t="shared" si="645"/>
        <v>0</v>
      </c>
      <c r="ET310" s="161">
        <f>(A!C311-NF!ER310)*NF!EQ310</f>
        <v>0</v>
      </c>
      <c r="EU310" s="109"/>
      <c r="EV310" s="62">
        <f t="shared" si="646"/>
        <v>18.399999999999999</v>
      </c>
      <c r="EW310" s="61">
        <f t="shared" si="647"/>
        <v>0</v>
      </c>
      <c r="EX310" s="161">
        <f>(A!C311-NF!EV310)*NF!EU310</f>
        <v>0</v>
      </c>
      <c r="EY310" s="61" t="str">
        <f t="shared" si="648"/>
        <v>Natural One Laranja Special Blend 6x900ml Amb</v>
      </c>
      <c r="EZ310" s="109"/>
      <c r="FA310" s="62">
        <f t="shared" si="649"/>
        <v>18.399999999999999</v>
      </c>
      <c r="FB310" s="61">
        <f t="shared" si="650"/>
        <v>0</v>
      </c>
      <c r="FC310" s="161">
        <f>(A!C311-NF!FA310)*NF!EZ310</f>
        <v>0</v>
      </c>
      <c r="FD310" s="109"/>
      <c r="FE310" s="62">
        <f t="shared" si="651"/>
        <v>18.399999999999999</v>
      </c>
      <c r="FF310" s="61">
        <f t="shared" si="652"/>
        <v>0</v>
      </c>
      <c r="FG310" s="161">
        <f>(A!C311-NF!FE310)*NF!FD310</f>
        <v>0</v>
      </c>
      <c r="FH310" s="61" t="str">
        <f t="shared" si="653"/>
        <v>Natural One Laranja Special Blend 6x900ml Amb</v>
      </c>
      <c r="FI310" s="109"/>
      <c r="FJ310" s="62">
        <f t="shared" si="654"/>
        <v>18.399999999999999</v>
      </c>
      <c r="FK310" s="61">
        <f t="shared" si="655"/>
        <v>0</v>
      </c>
      <c r="FL310" s="161">
        <f>(A!C311-NF!FJ310)*NF!FI310</f>
        <v>0</v>
      </c>
      <c r="FM310" s="109"/>
      <c r="FN310" s="62">
        <f t="shared" si="656"/>
        <v>18.399999999999999</v>
      </c>
      <c r="FO310" s="61">
        <f t="shared" si="657"/>
        <v>0</v>
      </c>
      <c r="FP310" s="161">
        <f>(A!C311-NF!FN310)*NF!FM310</f>
        <v>0</v>
      </c>
      <c r="FQ310" s="61" t="str">
        <f t="shared" si="658"/>
        <v>Natural One Laranja Special Blend 6x900ml Amb</v>
      </c>
      <c r="FR310" s="109"/>
      <c r="FS310" s="62">
        <f t="shared" si="659"/>
        <v>18.399999999999999</v>
      </c>
      <c r="FT310" s="161">
        <f t="shared" si="660"/>
        <v>0</v>
      </c>
      <c r="FU310" s="161">
        <f>(A!C311-NF!FS310)*NF!FR310</f>
        <v>0</v>
      </c>
      <c r="FV310" s="109"/>
      <c r="FW310" s="62">
        <f t="shared" si="661"/>
        <v>18.399999999999999</v>
      </c>
      <c r="FX310" s="61">
        <f t="shared" si="662"/>
        <v>0</v>
      </c>
      <c r="FY310" s="161">
        <f>(A!C311-NF!FW310)*NF!FV310</f>
        <v>0</v>
      </c>
      <c r="FZ310" s="61" t="str">
        <f t="shared" si="663"/>
        <v>Natural One Laranja Special Blend 6x900ml Amb</v>
      </c>
      <c r="GA310" s="109"/>
      <c r="GB310" s="62">
        <f t="shared" si="664"/>
        <v>18.399999999999999</v>
      </c>
      <c r="GC310" s="61">
        <f t="shared" si="665"/>
        <v>0</v>
      </c>
      <c r="GD310" s="161">
        <f>(A!C311-NF!GB310)*NF!GA310</f>
        <v>0</v>
      </c>
      <c r="GE310" s="109"/>
      <c r="GF310" s="62">
        <f t="shared" si="666"/>
        <v>18.399999999999999</v>
      </c>
      <c r="GG310" s="61">
        <f t="shared" si="667"/>
        <v>0</v>
      </c>
      <c r="GH310" s="161">
        <f>(A!C311-NF!GF310)*NF!GE310</f>
        <v>0</v>
      </c>
      <c r="GI310" s="61" t="str">
        <f t="shared" si="668"/>
        <v>Natural One Laranja Special Blend 6x900ml Amb</v>
      </c>
      <c r="GJ310" s="109"/>
      <c r="GK310" s="62">
        <f t="shared" si="669"/>
        <v>18.399999999999999</v>
      </c>
      <c r="GL310" s="61">
        <f t="shared" si="670"/>
        <v>0</v>
      </c>
      <c r="GM310" s="161">
        <f>(A!C311-NF!GK310)*NF!GJ310</f>
        <v>0</v>
      </c>
      <c r="GN310" s="109"/>
      <c r="GO310" s="62">
        <f t="shared" si="671"/>
        <v>18.399999999999999</v>
      </c>
      <c r="GP310" s="61">
        <f t="shared" si="672"/>
        <v>0</v>
      </c>
      <c r="GQ310" s="161">
        <f>(A!C311-NF!GO310)*NF!GN310</f>
        <v>0</v>
      </c>
      <c r="GR310" s="61" t="str">
        <f t="shared" si="673"/>
        <v>Natural One Laranja Special Blend 6x900ml Amb</v>
      </c>
      <c r="GS310" s="109"/>
      <c r="GT310" s="62">
        <f t="shared" si="674"/>
        <v>18.399999999999999</v>
      </c>
      <c r="GU310" s="61">
        <f t="shared" si="675"/>
        <v>0</v>
      </c>
      <c r="GV310" s="161">
        <f>(A!C311-NF!GT310)*NF!GS310</f>
        <v>0</v>
      </c>
      <c r="GW310" s="109"/>
      <c r="GX310" s="62">
        <f t="shared" si="676"/>
        <v>18.399999999999999</v>
      </c>
      <c r="GY310" s="61">
        <f t="shared" si="677"/>
        <v>0</v>
      </c>
      <c r="GZ310" s="161">
        <f>(A!C311-NF!GX310)*NF!GW310</f>
        <v>0</v>
      </c>
      <c r="HA310" s="61" t="str">
        <f t="shared" si="678"/>
        <v>Natural One Laranja Special Blend 6x900ml Amb</v>
      </c>
      <c r="HB310" s="109"/>
      <c r="HC310" s="62">
        <f t="shared" si="679"/>
        <v>18.399999999999999</v>
      </c>
      <c r="HD310" s="61">
        <f t="shared" si="680"/>
        <v>0</v>
      </c>
      <c r="HE310" s="161">
        <f>(A!C311-NF!HC310)*NF!HB310</f>
        <v>0</v>
      </c>
      <c r="HF310" s="109"/>
      <c r="HG310" s="62">
        <f t="shared" si="681"/>
        <v>18.399999999999999</v>
      </c>
      <c r="HH310" s="61">
        <f t="shared" si="682"/>
        <v>0</v>
      </c>
      <c r="HI310" s="161">
        <f>(A!C311-NF!HG310)*NF!HF310</f>
        <v>0</v>
      </c>
      <c r="HJ310" s="61" t="str">
        <f t="shared" si="683"/>
        <v>Natural One Laranja Special Blend 6x900ml Amb</v>
      </c>
      <c r="HK310" s="109"/>
      <c r="HL310" s="62">
        <f t="shared" si="684"/>
        <v>18.399999999999999</v>
      </c>
      <c r="HM310" s="61">
        <f t="shared" si="685"/>
        <v>0</v>
      </c>
      <c r="HN310" s="161">
        <f>(A!C311-NF!HL310)*NF!HK310</f>
        <v>0</v>
      </c>
      <c r="HO310" s="109"/>
      <c r="HP310" s="62">
        <f t="shared" si="686"/>
        <v>18.399999999999999</v>
      </c>
      <c r="HQ310" s="61">
        <f t="shared" si="687"/>
        <v>0</v>
      </c>
      <c r="HR310" s="161">
        <f>(A!C311-NF!HP310)*NF!HO310</f>
        <v>0</v>
      </c>
      <c r="HS310" s="61" t="str">
        <f t="shared" si="688"/>
        <v>Natural One Laranja Special Blend 6x900ml Amb</v>
      </c>
      <c r="HT310" s="109"/>
      <c r="HU310" s="62">
        <f t="shared" si="689"/>
        <v>18.399999999999999</v>
      </c>
      <c r="HV310" s="61">
        <f t="shared" si="690"/>
        <v>0</v>
      </c>
      <c r="HW310" s="161">
        <f>(A!C311-NF!HU310)*NF!HT310</f>
        <v>0</v>
      </c>
      <c r="HX310" s="109"/>
      <c r="HY310" s="62">
        <f t="shared" si="691"/>
        <v>18.399999999999999</v>
      </c>
      <c r="HZ310" s="61">
        <f t="shared" si="692"/>
        <v>0</v>
      </c>
      <c r="IA310" s="161">
        <f>(A!C311-NF!HY310)*NF!HX310</f>
        <v>0</v>
      </c>
      <c r="IB310" s="61" t="str">
        <f t="shared" si="693"/>
        <v>Natural One Laranja Special Blend 6x900ml Amb</v>
      </c>
      <c r="IC310" s="109"/>
      <c r="ID310" s="62">
        <f t="shared" si="694"/>
        <v>18.399999999999999</v>
      </c>
      <c r="IE310" s="61">
        <f t="shared" si="695"/>
        <v>0</v>
      </c>
      <c r="IF310" s="161">
        <f>(A!C311-NF!ID310)*NF!IC310</f>
        <v>0</v>
      </c>
      <c r="IG310" s="61" t="str">
        <f t="shared" si="696"/>
        <v>Natural One Laranja Special Blend 6x900ml Amb</v>
      </c>
      <c r="IH310" s="109"/>
      <c r="II310" s="62">
        <f t="shared" si="697"/>
        <v>18.399999999999999</v>
      </c>
      <c r="IJ310" s="61">
        <f t="shared" si="698"/>
        <v>0</v>
      </c>
      <c r="IK310" s="161">
        <f>(A!C311-NF!II310)*NF!IH310</f>
        <v>0</v>
      </c>
      <c r="IL310" s="61" t="str">
        <f t="shared" si="699"/>
        <v>Natural One Laranja Special Blend 6x900ml Amb</v>
      </c>
      <c r="IM310" s="61"/>
      <c r="IN310" s="61">
        <f t="shared" si="700"/>
        <v>18.399999999999999</v>
      </c>
      <c r="IO310" s="61">
        <f t="shared" si="701"/>
        <v>0</v>
      </c>
      <c r="IP310" s="161">
        <f>(A!C311-NF!IN310)*NF!IM310</f>
        <v>0</v>
      </c>
      <c r="IQ310" s="61">
        <f t="shared" si="702"/>
        <v>0</v>
      </c>
      <c r="IR310" s="107">
        <f t="shared" si="703"/>
        <v>0</v>
      </c>
      <c r="IS310" s="97" t="e">
        <f t="shared" si="704"/>
        <v>#DIV/0!</v>
      </c>
      <c r="IT310" s="162"/>
      <c r="IU310" s="162"/>
      <c r="IV310" s="162"/>
    </row>
    <row r="311" spans="1:256" x14ac:dyDescent="0.2">
      <c r="A311" s="163" t="str">
        <f>A!B312</f>
        <v>Natural One Laranja/Mamão 6x900ml Ref</v>
      </c>
      <c r="B311" s="163">
        <f>A!C312</f>
        <v>59.28</v>
      </c>
      <c r="C311" s="104"/>
      <c r="D311" s="102">
        <f t="shared" si="564"/>
        <v>59.28</v>
      </c>
      <c r="E311" s="103">
        <f t="shared" si="565"/>
        <v>0</v>
      </c>
      <c r="F311" s="105">
        <f>(A!C312-NF!D311)*NF!C311</f>
        <v>0</v>
      </c>
      <c r="G311" s="104"/>
      <c r="H311" s="102">
        <f t="shared" si="566"/>
        <v>59.28</v>
      </c>
      <c r="I311" s="59">
        <f t="shared" si="567"/>
        <v>0</v>
      </c>
      <c r="J311" s="59">
        <f>(A!C312-NF!H311)*NF!G311</f>
        <v>0</v>
      </c>
      <c r="K311" s="59" t="str">
        <f t="shared" si="568"/>
        <v>Natural One Laranja/Mamão 6x900ml Ref</v>
      </c>
      <c r="L311" s="104"/>
      <c r="M311" s="60">
        <f t="shared" si="569"/>
        <v>59.28</v>
      </c>
      <c r="N311" s="103">
        <f t="shared" si="570"/>
        <v>0</v>
      </c>
      <c r="O311" s="105">
        <f>(A!C312-NF!M311)*NF!L311</f>
        <v>0</v>
      </c>
      <c r="P311" s="104"/>
      <c r="Q311" s="102">
        <f t="shared" si="571"/>
        <v>59.28</v>
      </c>
      <c r="R311" s="59">
        <f t="shared" si="572"/>
        <v>0</v>
      </c>
      <c r="S311" s="103">
        <f>(A!C312-NF!Q311)*NF!P311</f>
        <v>0</v>
      </c>
      <c r="T311" s="103" t="str">
        <f t="shared" si="573"/>
        <v>Natural One Laranja/Mamão 6x900ml Ref</v>
      </c>
      <c r="U311" s="104"/>
      <c r="V311" s="102">
        <f t="shared" si="574"/>
        <v>59.28</v>
      </c>
      <c r="W311" s="59">
        <f t="shared" si="575"/>
        <v>0</v>
      </c>
      <c r="X311" s="106">
        <f>(A!C312-NF!V311)*NF!U311</f>
        <v>0</v>
      </c>
      <c r="Y311" s="104"/>
      <c r="Z311" s="60">
        <f t="shared" si="576"/>
        <v>59.28</v>
      </c>
      <c r="AA311" s="59">
        <f t="shared" si="577"/>
        <v>0</v>
      </c>
      <c r="AB311" s="59">
        <f>(A!C312-NF!Z311)*NF!Y311</f>
        <v>0</v>
      </c>
      <c r="AC311" s="59" t="str">
        <f t="shared" si="578"/>
        <v>Natural One Laranja/Mamão 6x900ml Ref</v>
      </c>
      <c r="AD311" s="104"/>
      <c r="AE311" s="60">
        <f t="shared" si="579"/>
        <v>59.28</v>
      </c>
      <c r="AF311" s="59">
        <f t="shared" si="580"/>
        <v>0</v>
      </c>
      <c r="AG311" s="106">
        <f>(A!C312-NF!AE311)*NF!AD311</f>
        <v>0</v>
      </c>
      <c r="AH311" s="104"/>
      <c r="AI311" s="60">
        <f t="shared" si="581"/>
        <v>59.28</v>
      </c>
      <c r="AJ311" s="59">
        <f t="shared" si="582"/>
        <v>0</v>
      </c>
      <c r="AK311" s="59">
        <f>(A!C312-NF!AI311)*NF!AH311</f>
        <v>0</v>
      </c>
      <c r="AL311" s="59" t="str">
        <f t="shared" si="583"/>
        <v>Natural One Laranja/Mamão 6x900ml Ref</v>
      </c>
      <c r="AM311" s="104"/>
      <c r="AN311" s="60">
        <f t="shared" si="584"/>
        <v>59.28</v>
      </c>
      <c r="AO311" s="59">
        <f t="shared" si="585"/>
        <v>0</v>
      </c>
      <c r="AP311" s="106">
        <f>(A!C312-NF!AN311)*NF!AM311</f>
        <v>0</v>
      </c>
      <c r="AQ311" s="104"/>
      <c r="AR311" s="60">
        <f t="shared" si="586"/>
        <v>59.28</v>
      </c>
      <c r="AS311" s="59">
        <f t="shared" si="587"/>
        <v>0</v>
      </c>
      <c r="AT311" s="59">
        <f>(A!C312-NF!AR311)*NF!AQ311</f>
        <v>0</v>
      </c>
      <c r="AU311" s="59" t="str">
        <f t="shared" si="588"/>
        <v>Natural One Laranja/Mamão 6x900ml Ref</v>
      </c>
      <c r="AV311" s="104"/>
      <c r="AW311" s="60">
        <f t="shared" si="589"/>
        <v>59.28</v>
      </c>
      <c r="AX311" s="59">
        <f t="shared" si="590"/>
        <v>0</v>
      </c>
      <c r="AY311" s="106">
        <f>(A!C312-NF!AW311)*NF!AV311</f>
        <v>0</v>
      </c>
      <c r="AZ311" s="104"/>
      <c r="BA311" s="60">
        <f t="shared" si="591"/>
        <v>59.28</v>
      </c>
      <c r="BB311" s="59">
        <f t="shared" si="592"/>
        <v>0</v>
      </c>
      <c r="BC311" s="59">
        <f>(A!C312-NF!BA311)*NF!AZ311</f>
        <v>0</v>
      </c>
      <c r="BD311" s="59" t="str">
        <f t="shared" si="593"/>
        <v>Natural One Laranja/Mamão 6x900ml Ref</v>
      </c>
      <c r="BE311" s="104"/>
      <c r="BF311" s="60">
        <f t="shared" si="594"/>
        <v>59.28</v>
      </c>
      <c r="BG311" s="59">
        <f t="shared" si="595"/>
        <v>0</v>
      </c>
      <c r="BH311" s="106">
        <f>(A!C312-NF!BF311)*NF!BE311</f>
        <v>0</v>
      </c>
      <c r="BI311" s="104"/>
      <c r="BJ311" s="60">
        <f t="shared" si="596"/>
        <v>59.28</v>
      </c>
      <c r="BK311" s="59">
        <f t="shared" si="597"/>
        <v>0</v>
      </c>
      <c r="BL311" s="59">
        <f>(A!C312-NF!BJ311)*NF!BI311</f>
        <v>0</v>
      </c>
      <c r="BM311" s="59" t="str">
        <f t="shared" si="598"/>
        <v>Natural One Laranja/Mamão 6x900ml Ref</v>
      </c>
      <c r="BN311" s="104"/>
      <c r="BO311" s="60">
        <f t="shared" si="599"/>
        <v>59.28</v>
      </c>
      <c r="BP311" s="59">
        <f t="shared" si="600"/>
        <v>0</v>
      </c>
      <c r="BQ311" s="106">
        <f>(A!C312-NF!BO311)*NF!BN311</f>
        <v>0</v>
      </c>
      <c r="BR311" s="104"/>
      <c r="BS311" s="60">
        <f t="shared" si="601"/>
        <v>59.28</v>
      </c>
      <c r="BT311" s="59">
        <f t="shared" si="602"/>
        <v>0</v>
      </c>
      <c r="BU311" s="59">
        <f>(A!C312-NF!BS311)*NF!BR311</f>
        <v>0</v>
      </c>
      <c r="BV311" s="59" t="str">
        <f t="shared" si="603"/>
        <v>Natural One Laranja/Mamão 6x900ml Ref</v>
      </c>
      <c r="BW311" s="104"/>
      <c r="BX311" s="60">
        <f t="shared" si="604"/>
        <v>59.28</v>
      </c>
      <c r="BY311" s="59">
        <f t="shared" si="605"/>
        <v>0</v>
      </c>
      <c r="BZ311" s="106">
        <f>(A!C312-NF!BX311)*NF!BW311</f>
        <v>0</v>
      </c>
      <c r="CA311" s="104"/>
      <c r="CB311" s="60">
        <f t="shared" si="606"/>
        <v>59.28</v>
      </c>
      <c r="CC311" s="59">
        <f t="shared" si="607"/>
        <v>0</v>
      </c>
      <c r="CD311" s="59">
        <f>(A!C312-NF!CB311)*NF!CA311</f>
        <v>0</v>
      </c>
      <c r="CE311" s="59" t="str">
        <f t="shared" si="608"/>
        <v>Natural One Laranja/Mamão 6x900ml Ref</v>
      </c>
      <c r="CF311" s="104"/>
      <c r="CG311" s="60">
        <f t="shared" si="609"/>
        <v>59.28</v>
      </c>
      <c r="CH311" s="59">
        <f t="shared" si="610"/>
        <v>0</v>
      </c>
      <c r="CI311" s="106">
        <f>(A!C312-NF!CG311)*NF!CF311</f>
        <v>0</v>
      </c>
      <c r="CJ311" s="104"/>
      <c r="CK311" s="60">
        <f t="shared" si="611"/>
        <v>59.28</v>
      </c>
      <c r="CL311" s="59">
        <f t="shared" si="612"/>
        <v>0</v>
      </c>
      <c r="CM311" s="59">
        <f>(A!C312-NF!CK311)*NF!CJ311</f>
        <v>0</v>
      </c>
      <c r="CN311" s="59" t="str">
        <f t="shared" si="613"/>
        <v>Natural One Laranja/Mamão 6x900ml Ref</v>
      </c>
      <c r="CO311" s="104"/>
      <c r="CP311" s="60">
        <f t="shared" si="614"/>
        <v>59.28</v>
      </c>
      <c r="CQ311" s="59">
        <f t="shared" si="615"/>
        <v>0</v>
      </c>
      <c r="CR311" s="106">
        <f>(A!C312-NF!CP311)*NF!CO311</f>
        <v>0</v>
      </c>
      <c r="CS311" s="104"/>
      <c r="CT311" s="60">
        <f t="shared" si="616"/>
        <v>59.28</v>
      </c>
      <c r="CU311" s="59">
        <f t="shared" si="617"/>
        <v>0</v>
      </c>
      <c r="CV311" s="59">
        <f>(A!C312-NF!CT311)*NF!CS311</f>
        <v>0</v>
      </c>
      <c r="CW311" s="59" t="str">
        <f t="shared" si="618"/>
        <v>Natural One Laranja/Mamão 6x900ml Ref</v>
      </c>
      <c r="CX311" s="104"/>
      <c r="CY311" s="60">
        <f t="shared" si="619"/>
        <v>59.28</v>
      </c>
      <c r="CZ311" s="59">
        <f t="shared" si="620"/>
        <v>0</v>
      </c>
      <c r="DA311" s="106">
        <f>(A!C312-NF!CY311)*NF!CX311</f>
        <v>0</v>
      </c>
      <c r="DB311" s="104"/>
      <c r="DC311" s="60">
        <f t="shared" si="621"/>
        <v>59.28</v>
      </c>
      <c r="DD311" s="59">
        <f t="shared" si="622"/>
        <v>0</v>
      </c>
      <c r="DE311" s="59">
        <f>(A!C312-NF!DC311)*NF!DB311</f>
        <v>0</v>
      </c>
      <c r="DF311" s="59" t="str">
        <f t="shared" si="623"/>
        <v>Natural One Laranja/Mamão 6x900ml Ref</v>
      </c>
      <c r="DG311" s="104"/>
      <c r="DH311" s="60">
        <f t="shared" si="624"/>
        <v>59.28</v>
      </c>
      <c r="DI311" s="59">
        <f t="shared" si="625"/>
        <v>0</v>
      </c>
      <c r="DJ311" s="106">
        <f>(A!C312-NF!DH311)*NF!DG311</f>
        <v>0</v>
      </c>
      <c r="DK311" s="104"/>
      <c r="DL311" s="60">
        <f t="shared" si="626"/>
        <v>59.28</v>
      </c>
      <c r="DM311" s="59">
        <f t="shared" si="627"/>
        <v>0</v>
      </c>
      <c r="DN311" s="59">
        <f>(A!C312-NF!DL311)*NF!DK311</f>
        <v>0</v>
      </c>
      <c r="DO311" s="59" t="str">
        <f t="shared" si="628"/>
        <v>Natural One Laranja/Mamão 6x900ml Ref</v>
      </c>
      <c r="DP311" s="104"/>
      <c r="DQ311" s="60">
        <f t="shared" si="629"/>
        <v>59.28</v>
      </c>
      <c r="DR311" s="59">
        <f t="shared" si="630"/>
        <v>0</v>
      </c>
      <c r="DS311" s="106">
        <f>(A!C312-NF!DQ311)*NF!DP311</f>
        <v>0</v>
      </c>
      <c r="DT311" s="104"/>
      <c r="DU311" s="60">
        <f t="shared" si="631"/>
        <v>59.28</v>
      </c>
      <c r="DV311" s="59">
        <f t="shared" si="632"/>
        <v>0</v>
      </c>
      <c r="DW311" s="59">
        <f>(A!C312-NF!DU311)*NF!DT311</f>
        <v>0</v>
      </c>
      <c r="DX311" s="59" t="str">
        <f t="shared" si="633"/>
        <v>Natural One Laranja/Mamão 6x900ml Ref</v>
      </c>
      <c r="DY311" s="104"/>
      <c r="DZ311" s="60">
        <f t="shared" si="634"/>
        <v>59.28</v>
      </c>
      <c r="EA311" s="59">
        <f t="shared" si="635"/>
        <v>0</v>
      </c>
      <c r="EB311" s="106">
        <f>(A!C312-NF!DZ311)*NF!DY311</f>
        <v>0</v>
      </c>
      <c r="EC311" s="104"/>
      <c r="ED311" s="60">
        <f t="shared" si="636"/>
        <v>59.28</v>
      </c>
      <c r="EE311" s="59">
        <f t="shared" si="637"/>
        <v>0</v>
      </c>
      <c r="EF311" s="59">
        <f>(A!C312-NF!ED311)*NF!EC311</f>
        <v>0</v>
      </c>
      <c r="EG311" s="59" t="str">
        <f t="shared" si="638"/>
        <v>Natural One Laranja/Mamão 6x900ml Ref</v>
      </c>
      <c r="EH311" s="104"/>
      <c r="EI311" s="60">
        <f t="shared" si="639"/>
        <v>59.28</v>
      </c>
      <c r="EJ311" s="59">
        <f t="shared" si="640"/>
        <v>0</v>
      </c>
      <c r="EK311" s="106">
        <f>(A!C312-NF!EI311)*NF!EH311</f>
        <v>0</v>
      </c>
      <c r="EL311" s="104"/>
      <c r="EM311" s="60">
        <f t="shared" si="641"/>
        <v>59.28</v>
      </c>
      <c r="EN311" s="59">
        <f t="shared" si="642"/>
        <v>0</v>
      </c>
      <c r="EO311" s="106">
        <f>(A!C312-NF!EM311)*NF!EL311</f>
        <v>0</v>
      </c>
      <c r="EP311" s="59" t="str">
        <f t="shared" si="643"/>
        <v>Natural One Laranja/Mamão 6x900ml Ref</v>
      </c>
      <c r="EQ311" s="104"/>
      <c r="ER311" s="60">
        <f t="shared" si="644"/>
        <v>59.28</v>
      </c>
      <c r="ES311" s="59">
        <f t="shared" si="645"/>
        <v>0</v>
      </c>
      <c r="ET311" s="106">
        <f>(A!C312-NF!ER311)*NF!EQ311</f>
        <v>0</v>
      </c>
      <c r="EU311" s="104"/>
      <c r="EV311" s="60">
        <f t="shared" si="646"/>
        <v>59.28</v>
      </c>
      <c r="EW311" s="59">
        <f t="shared" si="647"/>
        <v>0</v>
      </c>
      <c r="EX311" s="106">
        <f>(A!C312-NF!EV311)*NF!EU311</f>
        <v>0</v>
      </c>
      <c r="EY311" s="59" t="str">
        <f t="shared" si="648"/>
        <v>Natural One Laranja/Mamão 6x900ml Ref</v>
      </c>
      <c r="EZ311" s="104"/>
      <c r="FA311" s="60">
        <f t="shared" si="649"/>
        <v>59.28</v>
      </c>
      <c r="FB311" s="59">
        <f t="shared" si="650"/>
        <v>0</v>
      </c>
      <c r="FC311" s="106">
        <f>(A!C312-NF!FA311)*NF!EZ311</f>
        <v>0</v>
      </c>
      <c r="FD311" s="104"/>
      <c r="FE311" s="60">
        <f t="shared" si="651"/>
        <v>59.28</v>
      </c>
      <c r="FF311" s="59">
        <f t="shared" si="652"/>
        <v>0</v>
      </c>
      <c r="FG311" s="106">
        <f>(A!C312-NF!FE311)*NF!FD311</f>
        <v>0</v>
      </c>
      <c r="FH311" s="59" t="str">
        <f t="shared" si="653"/>
        <v>Natural One Laranja/Mamão 6x900ml Ref</v>
      </c>
      <c r="FI311" s="104"/>
      <c r="FJ311" s="60">
        <f t="shared" si="654"/>
        <v>59.28</v>
      </c>
      <c r="FK311" s="59">
        <f t="shared" si="655"/>
        <v>0</v>
      </c>
      <c r="FL311" s="106">
        <f>(A!C312-NF!FJ311)*NF!FI311</f>
        <v>0</v>
      </c>
      <c r="FM311" s="104"/>
      <c r="FN311" s="60">
        <f t="shared" si="656"/>
        <v>59.28</v>
      </c>
      <c r="FO311" s="59">
        <f t="shared" si="657"/>
        <v>0</v>
      </c>
      <c r="FP311" s="106">
        <f>(A!C312-NF!FN311)*NF!FM311</f>
        <v>0</v>
      </c>
      <c r="FQ311" s="59" t="str">
        <f t="shared" si="658"/>
        <v>Natural One Laranja/Mamão 6x900ml Ref</v>
      </c>
      <c r="FR311" s="104"/>
      <c r="FS311" s="60">
        <f t="shared" si="659"/>
        <v>59.28</v>
      </c>
      <c r="FT311" s="106">
        <f t="shared" si="660"/>
        <v>0</v>
      </c>
      <c r="FU311" s="106">
        <f>(A!C312-NF!FS311)*NF!FR311</f>
        <v>0</v>
      </c>
      <c r="FV311" s="104"/>
      <c r="FW311" s="60">
        <f t="shared" si="661"/>
        <v>59.28</v>
      </c>
      <c r="FX311" s="59">
        <f t="shared" si="662"/>
        <v>0</v>
      </c>
      <c r="FY311" s="106">
        <f>(A!C312-NF!FW311)*NF!FV311</f>
        <v>0</v>
      </c>
      <c r="FZ311" s="59" t="str">
        <f t="shared" si="663"/>
        <v>Natural One Laranja/Mamão 6x900ml Ref</v>
      </c>
      <c r="GA311" s="104"/>
      <c r="GB311" s="60">
        <f t="shared" si="664"/>
        <v>59.28</v>
      </c>
      <c r="GC311" s="59">
        <f t="shared" si="665"/>
        <v>0</v>
      </c>
      <c r="GD311" s="106">
        <f>(A!C312-NF!GB311)*NF!GA311</f>
        <v>0</v>
      </c>
      <c r="GE311" s="104"/>
      <c r="GF311" s="60">
        <f t="shared" si="666"/>
        <v>59.28</v>
      </c>
      <c r="GG311" s="59">
        <f t="shared" si="667"/>
        <v>0</v>
      </c>
      <c r="GH311" s="106">
        <f>(A!C312-NF!GF311)*NF!GE311</f>
        <v>0</v>
      </c>
      <c r="GI311" s="59" t="str">
        <f t="shared" si="668"/>
        <v>Natural One Laranja/Mamão 6x900ml Ref</v>
      </c>
      <c r="GJ311" s="104"/>
      <c r="GK311" s="60">
        <f t="shared" si="669"/>
        <v>59.28</v>
      </c>
      <c r="GL311" s="59">
        <f t="shared" si="670"/>
        <v>0</v>
      </c>
      <c r="GM311" s="106">
        <f>(A!C312-NF!GK311)*NF!GJ311</f>
        <v>0</v>
      </c>
      <c r="GN311" s="104"/>
      <c r="GO311" s="60">
        <f t="shared" si="671"/>
        <v>59.28</v>
      </c>
      <c r="GP311" s="59">
        <f t="shared" si="672"/>
        <v>0</v>
      </c>
      <c r="GQ311" s="106">
        <f>(A!C312-NF!GO311)*NF!GN311</f>
        <v>0</v>
      </c>
      <c r="GR311" s="59" t="str">
        <f t="shared" si="673"/>
        <v>Natural One Laranja/Mamão 6x900ml Ref</v>
      </c>
      <c r="GS311" s="104"/>
      <c r="GT311" s="60">
        <f t="shared" si="674"/>
        <v>59.28</v>
      </c>
      <c r="GU311" s="59">
        <f t="shared" si="675"/>
        <v>0</v>
      </c>
      <c r="GV311" s="106">
        <f>(A!C312-NF!GT311)*NF!GS311</f>
        <v>0</v>
      </c>
      <c r="GW311" s="104"/>
      <c r="GX311" s="60">
        <f t="shared" si="676"/>
        <v>59.28</v>
      </c>
      <c r="GY311" s="59">
        <f t="shared" si="677"/>
        <v>0</v>
      </c>
      <c r="GZ311" s="106">
        <f>(A!C312-NF!GX311)*NF!GW311</f>
        <v>0</v>
      </c>
      <c r="HA311" s="59" t="str">
        <f t="shared" si="678"/>
        <v>Natural One Laranja/Mamão 6x900ml Ref</v>
      </c>
      <c r="HB311" s="104"/>
      <c r="HC311" s="60">
        <f t="shared" si="679"/>
        <v>59.28</v>
      </c>
      <c r="HD311" s="59">
        <f t="shared" si="680"/>
        <v>0</v>
      </c>
      <c r="HE311" s="106">
        <f>(A!C312-NF!HC311)*NF!HB311</f>
        <v>0</v>
      </c>
      <c r="HF311" s="104"/>
      <c r="HG311" s="60">
        <f t="shared" si="681"/>
        <v>59.28</v>
      </c>
      <c r="HH311" s="59">
        <f t="shared" si="682"/>
        <v>0</v>
      </c>
      <c r="HI311" s="106">
        <f>(A!C312-NF!HG311)*NF!HF311</f>
        <v>0</v>
      </c>
      <c r="HJ311" s="59" t="str">
        <f t="shared" si="683"/>
        <v>Natural One Laranja/Mamão 6x900ml Ref</v>
      </c>
      <c r="HK311" s="104"/>
      <c r="HL311" s="60">
        <f t="shared" si="684"/>
        <v>59.28</v>
      </c>
      <c r="HM311" s="59">
        <f t="shared" si="685"/>
        <v>0</v>
      </c>
      <c r="HN311" s="106">
        <f>(A!C312-NF!HL311)*NF!HK311</f>
        <v>0</v>
      </c>
      <c r="HO311" s="104"/>
      <c r="HP311" s="60">
        <f t="shared" si="686"/>
        <v>59.28</v>
      </c>
      <c r="HQ311" s="59">
        <f t="shared" si="687"/>
        <v>0</v>
      </c>
      <c r="HR311" s="106">
        <f>(A!C312-NF!HP311)*NF!HO311</f>
        <v>0</v>
      </c>
      <c r="HS311" s="59" t="str">
        <f t="shared" si="688"/>
        <v>Natural One Laranja/Mamão 6x900ml Ref</v>
      </c>
      <c r="HT311" s="104"/>
      <c r="HU311" s="60">
        <f t="shared" si="689"/>
        <v>59.28</v>
      </c>
      <c r="HV311" s="59">
        <f t="shared" si="690"/>
        <v>0</v>
      </c>
      <c r="HW311" s="106">
        <f>(A!C312-NF!HU311)*NF!HT311</f>
        <v>0</v>
      </c>
      <c r="HX311" s="104"/>
      <c r="HY311" s="60">
        <f t="shared" si="691"/>
        <v>59.28</v>
      </c>
      <c r="HZ311" s="59">
        <f t="shared" si="692"/>
        <v>0</v>
      </c>
      <c r="IA311" s="106">
        <f>(A!C312-NF!HY311)*NF!HX311</f>
        <v>0</v>
      </c>
      <c r="IB311" s="59" t="str">
        <f t="shared" si="693"/>
        <v>Natural One Laranja/Mamão 6x900ml Ref</v>
      </c>
      <c r="IC311" s="104"/>
      <c r="ID311" s="60">
        <f t="shared" si="694"/>
        <v>59.28</v>
      </c>
      <c r="IE311" s="59">
        <f t="shared" si="695"/>
        <v>0</v>
      </c>
      <c r="IF311" s="106">
        <f>(A!C312-NF!ID311)*NF!IC311</f>
        <v>0</v>
      </c>
      <c r="IG311" s="59" t="str">
        <f t="shared" si="696"/>
        <v>Natural One Laranja/Mamão 6x900ml Ref</v>
      </c>
      <c r="IH311" s="104"/>
      <c r="II311" s="60">
        <f t="shared" si="697"/>
        <v>59.28</v>
      </c>
      <c r="IJ311" s="59">
        <f t="shared" si="698"/>
        <v>0</v>
      </c>
      <c r="IK311" s="106">
        <f>(A!C312-NF!II311)*NF!IH311</f>
        <v>0</v>
      </c>
      <c r="IL311" s="59" t="str">
        <f t="shared" si="699"/>
        <v>Natural One Laranja/Mamão 6x900ml Ref</v>
      </c>
      <c r="IM311" s="59"/>
      <c r="IN311" s="59">
        <f t="shared" si="700"/>
        <v>59.28</v>
      </c>
      <c r="IO311" s="59">
        <f t="shared" si="701"/>
        <v>0</v>
      </c>
      <c r="IP311" s="106">
        <f>(A!C312-NF!IN311)*NF!IM311</f>
        <v>0</v>
      </c>
      <c r="IQ311" s="59">
        <f t="shared" si="702"/>
        <v>0</v>
      </c>
      <c r="IR311" s="101">
        <f t="shared" si="703"/>
        <v>0</v>
      </c>
      <c r="IS311" s="103" t="e">
        <f t="shared" si="704"/>
        <v>#DIV/0!</v>
      </c>
      <c r="IT311" s="96"/>
      <c r="IU311" s="96"/>
      <c r="IV311" s="96"/>
    </row>
    <row r="312" spans="1:256" x14ac:dyDescent="0.2">
      <c r="A312" s="136" t="str">
        <f>A!B313</f>
        <v>Natural One Limonada 6x900ml Ref</v>
      </c>
      <c r="B312" s="136">
        <f>A!C313</f>
        <v>50.4</v>
      </c>
      <c r="C312" s="109"/>
      <c r="D312" s="108">
        <f t="shared" si="564"/>
        <v>50.4</v>
      </c>
      <c r="E312" s="97">
        <f t="shared" si="565"/>
        <v>0</v>
      </c>
      <c r="F312" s="95">
        <f>(A!C313-NF!D312)*NF!C312</f>
        <v>0</v>
      </c>
      <c r="G312" s="109"/>
      <c r="H312" s="108">
        <f t="shared" si="566"/>
        <v>50.4</v>
      </c>
      <c r="I312" s="61">
        <f t="shared" si="567"/>
        <v>0</v>
      </c>
      <c r="J312" s="61">
        <f>(A!C313-NF!H312)*NF!G312</f>
        <v>0</v>
      </c>
      <c r="K312" s="61" t="str">
        <f t="shared" si="568"/>
        <v>Natural One Limonada 6x900ml Ref</v>
      </c>
      <c r="L312" s="109"/>
      <c r="M312" s="62">
        <f t="shared" si="569"/>
        <v>50.4</v>
      </c>
      <c r="N312" s="97">
        <f t="shared" si="570"/>
        <v>0</v>
      </c>
      <c r="O312" s="95">
        <f>(A!C313-NF!M312)*NF!L312</f>
        <v>0</v>
      </c>
      <c r="P312" s="109"/>
      <c r="Q312" s="108">
        <f t="shared" si="571"/>
        <v>50.4</v>
      </c>
      <c r="R312" s="61">
        <f t="shared" si="572"/>
        <v>0</v>
      </c>
      <c r="S312" s="97">
        <f>(A!C313-NF!Q312)*NF!P312</f>
        <v>0</v>
      </c>
      <c r="T312" s="97" t="str">
        <f t="shared" si="573"/>
        <v>Natural One Limonada 6x900ml Ref</v>
      </c>
      <c r="U312" s="109"/>
      <c r="V312" s="108">
        <f t="shared" si="574"/>
        <v>50.4</v>
      </c>
      <c r="W312" s="61">
        <f t="shared" si="575"/>
        <v>0</v>
      </c>
      <c r="X312" s="161">
        <f>(A!C313-NF!V312)*NF!U312</f>
        <v>0</v>
      </c>
      <c r="Y312" s="109"/>
      <c r="Z312" s="62">
        <f t="shared" si="576"/>
        <v>50.4</v>
      </c>
      <c r="AA312" s="61">
        <f t="shared" si="577"/>
        <v>0</v>
      </c>
      <c r="AB312" s="61">
        <f>(A!C313-NF!Z312)*NF!Y312</f>
        <v>0</v>
      </c>
      <c r="AC312" s="61" t="str">
        <f t="shared" si="578"/>
        <v>Natural One Limonada 6x900ml Ref</v>
      </c>
      <c r="AD312" s="109"/>
      <c r="AE312" s="62">
        <f t="shared" si="579"/>
        <v>50.4</v>
      </c>
      <c r="AF312" s="61">
        <f t="shared" si="580"/>
        <v>0</v>
      </c>
      <c r="AG312" s="161">
        <f>(A!C313-NF!AE312)*NF!AD312</f>
        <v>0</v>
      </c>
      <c r="AH312" s="109"/>
      <c r="AI312" s="62">
        <f t="shared" si="581"/>
        <v>50.4</v>
      </c>
      <c r="AJ312" s="61">
        <f t="shared" si="582"/>
        <v>0</v>
      </c>
      <c r="AK312" s="61">
        <f>(A!C313-NF!AI312)*NF!AH312</f>
        <v>0</v>
      </c>
      <c r="AL312" s="61" t="str">
        <f t="shared" si="583"/>
        <v>Natural One Limonada 6x900ml Ref</v>
      </c>
      <c r="AM312" s="109"/>
      <c r="AN312" s="62">
        <f t="shared" si="584"/>
        <v>50.4</v>
      </c>
      <c r="AO312" s="61">
        <f t="shared" si="585"/>
        <v>0</v>
      </c>
      <c r="AP312" s="161">
        <f>(A!C313-NF!AN312)*NF!AM312</f>
        <v>0</v>
      </c>
      <c r="AQ312" s="109"/>
      <c r="AR312" s="62">
        <f t="shared" si="586"/>
        <v>50.4</v>
      </c>
      <c r="AS312" s="61">
        <f t="shared" si="587"/>
        <v>0</v>
      </c>
      <c r="AT312" s="61">
        <f>(A!C313-NF!AR312)*NF!AQ312</f>
        <v>0</v>
      </c>
      <c r="AU312" s="61" t="str">
        <f t="shared" si="588"/>
        <v>Natural One Limonada 6x900ml Ref</v>
      </c>
      <c r="AV312" s="109"/>
      <c r="AW312" s="62">
        <f t="shared" si="589"/>
        <v>50.4</v>
      </c>
      <c r="AX312" s="61">
        <f t="shared" si="590"/>
        <v>0</v>
      </c>
      <c r="AY312" s="161">
        <f>(A!C313-NF!AW312)*NF!AV312</f>
        <v>0</v>
      </c>
      <c r="AZ312" s="109"/>
      <c r="BA312" s="62">
        <f t="shared" si="591"/>
        <v>50.4</v>
      </c>
      <c r="BB312" s="61">
        <f t="shared" si="592"/>
        <v>0</v>
      </c>
      <c r="BC312" s="61">
        <f>(A!C313-NF!BA312)*NF!AZ312</f>
        <v>0</v>
      </c>
      <c r="BD312" s="61" t="str">
        <f t="shared" si="593"/>
        <v>Natural One Limonada 6x900ml Ref</v>
      </c>
      <c r="BE312" s="109"/>
      <c r="BF312" s="62">
        <f t="shared" si="594"/>
        <v>50.4</v>
      </c>
      <c r="BG312" s="61">
        <f t="shared" si="595"/>
        <v>0</v>
      </c>
      <c r="BH312" s="161">
        <f>(A!C313-NF!BF312)*NF!BE312</f>
        <v>0</v>
      </c>
      <c r="BI312" s="109"/>
      <c r="BJ312" s="62">
        <f t="shared" si="596"/>
        <v>50.4</v>
      </c>
      <c r="BK312" s="61">
        <f t="shared" si="597"/>
        <v>0</v>
      </c>
      <c r="BL312" s="61">
        <f>(A!C313-NF!BJ312)*NF!BI312</f>
        <v>0</v>
      </c>
      <c r="BM312" s="61" t="str">
        <f t="shared" si="598"/>
        <v>Natural One Limonada 6x900ml Ref</v>
      </c>
      <c r="BN312" s="109"/>
      <c r="BO312" s="62">
        <f t="shared" si="599"/>
        <v>50.4</v>
      </c>
      <c r="BP312" s="61">
        <f t="shared" si="600"/>
        <v>0</v>
      </c>
      <c r="BQ312" s="161">
        <f>(A!C313-NF!BO312)*NF!BN312</f>
        <v>0</v>
      </c>
      <c r="BR312" s="109"/>
      <c r="BS312" s="62">
        <f t="shared" si="601"/>
        <v>50.4</v>
      </c>
      <c r="BT312" s="61">
        <f t="shared" si="602"/>
        <v>0</v>
      </c>
      <c r="BU312" s="61">
        <f>(A!C313-NF!BS312)*NF!BR312</f>
        <v>0</v>
      </c>
      <c r="BV312" s="61" t="str">
        <f t="shared" si="603"/>
        <v>Natural One Limonada 6x900ml Ref</v>
      </c>
      <c r="BW312" s="109"/>
      <c r="BX312" s="62">
        <f t="shared" si="604"/>
        <v>50.4</v>
      </c>
      <c r="BY312" s="61">
        <f t="shared" si="605"/>
        <v>0</v>
      </c>
      <c r="BZ312" s="161">
        <f>(A!C313-NF!BX312)*NF!BW312</f>
        <v>0</v>
      </c>
      <c r="CA312" s="109"/>
      <c r="CB312" s="62">
        <f t="shared" si="606"/>
        <v>50.4</v>
      </c>
      <c r="CC312" s="61">
        <f t="shared" si="607"/>
        <v>0</v>
      </c>
      <c r="CD312" s="61">
        <f>(A!C313-NF!CB312)*NF!CA312</f>
        <v>0</v>
      </c>
      <c r="CE312" s="61" t="str">
        <f t="shared" si="608"/>
        <v>Natural One Limonada 6x900ml Ref</v>
      </c>
      <c r="CF312" s="109"/>
      <c r="CG312" s="62">
        <f t="shared" si="609"/>
        <v>50.4</v>
      </c>
      <c r="CH312" s="61">
        <f t="shared" si="610"/>
        <v>0</v>
      </c>
      <c r="CI312" s="161">
        <f>(A!C313-NF!CG312)*NF!CF312</f>
        <v>0</v>
      </c>
      <c r="CJ312" s="109"/>
      <c r="CK312" s="62">
        <f t="shared" si="611"/>
        <v>50.4</v>
      </c>
      <c r="CL312" s="61">
        <f t="shared" si="612"/>
        <v>0</v>
      </c>
      <c r="CM312" s="61">
        <f>(A!C313-NF!CK312)*NF!CJ312</f>
        <v>0</v>
      </c>
      <c r="CN312" s="61" t="str">
        <f t="shared" si="613"/>
        <v>Natural One Limonada 6x900ml Ref</v>
      </c>
      <c r="CO312" s="109"/>
      <c r="CP312" s="62">
        <f t="shared" si="614"/>
        <v>50.4</v>
      </c>
      <c r="CQ312" s="61">
        <f t="shared" si="615"/>
        <v>0</v>
      </c>
      <c r="CR312" s="161">
        <f>(A!C313-NF!CP312)*NF!CO312</f>
        <v>0</v>
      </c>
      <c r="CS312" s="109"/>
      <c r="CT312" s="62">
        <f t="shared" si="616"/>
        <v>50.4</v>
      </c>
      <c r="CU312" s="61">
        <f t="shared" si="617"/>
        <v>0</v>
      </c>
      <c r="CV312" s="61">
        <f>(A!C313-NF!CT312)*NF!CS312</f>
        <v>0</v>
      </c>
      <c r="CW312" s="61" t="str">
        <f t="shared" si="618"/>
        <v>Natural One Limonada 6x900ml Ref</v>
      </c>
      <c r="CX312" s="109"/>
      <c r="CY312" s="62">
        <f t="shared" si="619"/>
        <v>50.4</v>
      </c>
      <c r="CZ312" s="61">
        <f t="shared" si="620"/>
        <v>0</v>
      </c>
      <c r="DA312" s="161">
        <f>(A!C313-NF!CY312)*NF!CX312</f>
        <v>0</v>
      </c>
      <c r="DB312" s="109"/>
      <c r="DC312" s="62">
        <f t="shared" si="621"/>
        <v>50.4</v>
      </c>
      <c r="DD312" s="61">
        <f t="shared" si="622"/>
        <v>0</v>
      </c>
      <c r="DE312" s="61">
        <f>(A!C313-NF!DC312)*NF!DB312</f>
        <v>0</v>
      </c>
      <c r="DF312" s="61" t="str">
        <f t="shared" si="623"/>
        <v>Natural One Limonada 6x900ml Ref</v>
      </c>
      <c r="DG312" s="109"/>
      <c r="DH312" s="62">
        <f t="shared" si="624"/>
        <v>50.4</v>
      </c>
      <c r="DI312" s="61">
        <f t="shared" si="625"/>
        <v>0</v>
      </c>
      <c r="DJ312" s="161">
        <f>(A!C313-NF!DH312)*NF!DG312</f>
        <v>0</v>
      </c>
      <c r="DK312" s="109"/>
      <c r="DL312" s="62">
        <f t="shared" si="626"/>
        <v>50.4</v>
      </c>
      <c r="DM312" s="61">
        <f t="shared" si="627"/>
        <v>0</v>
      </c>
      <c r="DN312" s="61">
        <f>(A!C313-NF!DL312)*NF!DK312</f>
        <v>0</v>
      </c>
      <c r="DO312" s="61" t="str">
        <f t="shared" si="628"/>
        <v>Natural One Limonada 6x900ml Ref</v>
      </c>
      <c r="DP312" s="109"/>
      <c r="DQ312" s="62">
        <f t="shared" si="629"/>
        <v>50.4</v>
      </c>
      <c r="DR312" s="61">
        <f t="shared" si="630"/>
        <v>0</v>
      </c>
      <c r="DS312" s="161">
        <f>(A!C313-NF!DQ312)*NF!DP312</f>
        <v>0</v>
      </c>
      <c r="DT312" s="109"/>
      <c r="DU312" s="62">
        <f t="shared" si="631"/>
        <v>50.4</v>
      </c>
      <c r="DV312" s="61">
        <f t="shared" si="632"/>
        <v>0</v>
      </c>
      <c r="DW312" s="61">
        <f>(A!C313-NF!DU312)*NF!DT312</f>
        <v>0</v>
      </c>
      <c r="DX312" s="61" t="str">
        <f t="shared" si="633"/>
        <v>Natural One Limonada 6x900ml Ref</v>
      </c>
      <c r="DY312" s="109"/>
      <c r="DZ312" s="62">
        <f t="shared" si="634"/>
        <v>50.4</v>
      </c>
      <c r="EA312" s="61">
        <f t="shared" si="635"/>
        <v>0</v>
      </c>
      <c r="EB312" s="161">
        <f>(A!C313-NF!DZ312)*NF!DY312</f>
        <v>0</v>
      </c>
      <c r="EC312" s="109"/>
      <c r="ED312" s="62">
        <f t="shared" si="636"/>
        <v>50.4</v>
      </c>
      <c r="EE312" s="61">
        <f t="shared" si="637"/>
        <v>0</v>
      </c>
      <c r="EF312" s="61">
        <f>(A!C313-NF!ED312)*NF!EC312</f>
        <v>0</v>
      </c>
      <c r="EG312" s="61" t="str">
        <f t="shared" si="638"/>
        <v>Natural One Limonada 6x900ml Ref</v>
      </c>
      <c r="EH312" s="109"/>
      <c r="EI312" s="62">
        <f t="shared" si="639"/>
        <v>50.4</v>
      </c>
      <c r="EJ312" s="61">
        <f t="shared" si="640"/>
        <v>0</v>
      </c>
      <c r="EK312" s="161">
        <f>(A!C313-NF!EI312)*NF!EH312</f>
        <v>0</v>
      </c>
      <c r="EL312" s="109"/>
      <c r="EM312" s="62">
        <f t="shared" si="641"/>
        <v>50.4</v>
      </c>
      <c r="EN312" s="61">
        <f t="shared" si="642"/>
        <v>0</v>
      </c>
      <c r="EO312" s="161">
        <f>(A!C313-NF!EM312)*NF!EL312</f>
        <v>0</v>
      </c>
      <c r="EP312" s="61" t="str">
        <f t="shared" si="643"/>
        <v>Natural One Limonada 6x900ml Ref</v>
      </c>
      <c r="EQ312" s="109"/>
      <c r="ER312" s="62">
        <f t="shared" si="644"/>
        <v>50.4</v>
      </c>
      <c r="ES312" s="61">
        <f t="shared" si="645"/>
        <v>0</v>
      </c>
      <c r="ET312" s="161">
        <f>(A!C313-NF!ER312)*NF!EQ312</f>
        <v>0</v>
      </c>
      <c r="EU312" s="109"/>
      <c r="EV312" s="62">
        <f t="shared" si="646"/>
        <v>50.4</v>
      </c>
      <c r="EW312" s="61">
        <f t="shared" si="647"/>
        <v>0</v>
      </c>
      <c r="EX312" s="161">
        <f>(A!C313-NF!EV312)*NF!EU312</f>
        <v>0</v>
      </c>
      <c r="EY312" s="61" t="str">
        <f t="shared" si="648"/>
        <v>Natural One Limonada 6x900ml Ref</v>
      </c>
      <c r="EZ312" s="109"/>
      <c r="FA312" s="62">
        <f t="shared" si="649"/>
        <v>50.4</v>
      </c>
      <c r="FB312" s="61">
        <f t="shared" si="650"/>
        <v>0</v>
      </c>
      <c r="FC312" s="161">
        <f>(A!C313-NF!FA312)*NF!EZ312</f>
        <v>0</v>
      </c>
      <c r="FD312" s="109"/>
      <c r="FE312" s="62">
        <f t="shared" si="651"/>
        <v>50.4</v>
      </c>
      <c r="FF312" s="61">
        <f t="shared" si="652"/>
        <v>0</v>
      </c>
      <c r="FG312" s="161">
        <f>(A!C313-NF!FE312)*NF!FD312</f>
        <v>0</v>
      </c>
      <c r="FH312" s="61" t="str">
        <f t="shared" si="653"/>
        <v>Natural One Limonada 6x900ml Ref</v>
      </c>
      <c r="FI312" s="109"/>
      <c r="FJ312" s="62">
        <f t="shared" si="654"/>
        <v>50.4</v>
      </c>
      <c r="FK312" s="61">
        <f t="shared" si="655"/>
        <v>0</v>
      </c>
      <c r="FL312" s="161">
        <f>(A!C313-NF!FJ312)*NF!FI312</f>
        <v>0</v>
      </c>
      <c r="FM312" s="109"/>
      <c r="FN312" s="62">
        <f t="shared" si="656"/>
        <v>50.4</v>
      </c>
      <c r="FO312" s="61">
        <f t="shared" si="657"/>
        <v>0</v>
      </c>
      <c r="FP312" s="161">
        <f>(A!C313-NF!FN312)*NF!FM312</f>
        <v>0</v>
      </c>
      <c r="FQ312" s="61" t="str">
        <f t="shared" si="658"/>
        <v>Natural One Limonada 6x900ml Ref</v>
      </c>
      <c r="FR312" s="109"/>
      <c r="FS312" s="62">
        <f t="shared" si="659"/>
        <v>50.4</v>
      </c>
      <c r="FT312" s="161">
        <f t="shared" si="660"/>
        <v>0</v>
      </c>
      <c r="FU312" s="161">
        <f>(A!C313-NF!FS312)*NF!FR312</f>
        <v>0</v>
      </c>
      <c r="FV312" s="109"/>
      <c r="FW312" s="62">
        <f t="shared" si="661"/>
        <v>50.4</v>
      </c>
      <c r="FX312" s="61">
        <f t="shared" si="662"/>
        <v>0</v>
      </c>
      <c r="FY312" s="161">
        <f>(A!C313-NF!FW312)*NF!FV312</f>
        <v>0</v>
      </c>
      <c r="FZ312" s="61" t="str">
        <f t="shared" si="663"/>
        <v>Natural One Limonada 6x900ml Ref</v>
      </c>
      <c r="GA312" s="109"/>
      <c r="GB312" s="62">
        <f t="shared" si="664"/>
        <v>50.4</v>
      </c>
      <c r="GC312" s="61">
        <f t="shared" si="665"/>
        <v>0</v>
      </c>
      <c r="GD312" s="161">
        <f>(A!C313-NF!GB312)*NF!GA312</f>
        <v>0</v>
      </c>
      <c r="GE312" s="109"/>
      <c r="GF312" s="62">
        <f t="shared" si="666"/>
        <v>50.4</v>
      </c>
      <c r="GG312" s="61">
        <f t="shared" si="667"/>
        <v>0</v>
      </c>
      <c r="GH312" s="161">
        <f>(A!C313-NF!GF312)*NF!GE312</f>
        <v>0</v>
      </c>
      <c r="GI312" s="61" t="str">
        <f t="shared" si="668"/>
        <v>Natural One Limonada 6x900ml Ref</v>
      </c>
      <c r="GJ312" s="109"/>
      <c r="GK312" s="62">
        <f t="shared" si="669"/>
        <v>50.4</v>
      </c>
      <c r="GL312" s="61">
        <f t="shared" si="670"/>
        <v>0</v>
      </c>
      <c r="GM312" s="161">
        <f>(A!C313-NF!GK312)*NF!GJ312</f>
        <v>0</v>
      </c>
      <c r="GN312" s="109"/>
      <c r="GO312" s="62">
        <f t="shared" si="671"/>
        <v>50.4</v>
      </c>
      <c r="GP312" s="61">
        <f t="shared" si="672"/>
        <v>0</v>
      </c>
      <c r="GQ312" s="161">
        <f>(A!C313-NF!GO312)*NF!GN312</f>
        <v>0</v>
      </c>
      <c r="GR312" s="61" t="str">
        <f t="shared" si="673"/>
        <v>Natural One Limonada 6x900ml Ref</v>
      </c>
      <c r="GS312" s="109"/>
      <c r="GT312" s="62">
        <f t="shared" si="674"/>
        <v>50.4</v>
      </c>
      <c r="GU312" s="61">
        <f t="shared" si="675"/>
        <v>0</v>
      </c>
      <c r="GV312" s="161">
        <f>(A!C313-NF!GT312)*NF!GS312</f>
        <v>0</v>
      </c>
      <c r="GW312" s="109"/>
      <c r="GX312" s="62">
        <f t="shared" si="676"/>
        <v>50.4</v>
      </c>
      <c r="GY312" s="61">
        <f t="shared" si="677"/>
        <v>0</v>
      </c>
      <c r="GZ312" s="161">
        <f>(A!C313-NF!GX312)*NF!GW312</f>
        <v>0</v>
      </c>
      <c r="HA312" s="61" t="str">
        <f t="shared" si="678"/>
        <v>Natural One Limonada 6x900ml Ref</v>
      </c>
      <c r="HB312" s="109"/>
      <c r="HC312" s="62">
        <f t="shared" si="679"/>
        <v>50.4</v>
      </c>
      <c r="HD312" s="61">
        <f t="shared" si="680"/>
        <v>0</v>
      </c>
      <c r="HE312" s="161">
        <f>(A!C313-NF!HC312)*NF!HB312</f>
        <v>0</v>
      </c>
      <c r="HF312" s="109"/>
      <c r="HG312" s="62">
        <f t="shared" si="681"/>
        <v>50.4</v>
      </c>
      <c r="HH312" s="61">
        <f t="shared" si="682"/>
        <v>0</v>
      </c>
      <c r="HI312" s="161">
        <f>(A!C313-NF!HG312)*NF!HF312</f>
        <v>0</v>
      </c>
      <c r="HJ312" s="61" t="str">
        <f t="shared" si="683"/>
        <v>Natural One Limonada 6x900ml Ref</v>
      </c>
      <c r="HK312" s="109"/>
      <c r="HL312" s="62">
        <f t="shared" si="684"/>
        <v>50.4</v>
      </c>
      <c r="HM312" s="61">
        <f t="shared" si="685"/>
        <v>0</v>
      </c>
      <c r="HN312" s="161">
        <f>(A!C313-NF!HL312)*NF!HK312</f>
        <v>0</v>
      </c>
      <c r="HO312" s="109"/>
      <c r="HP312" s="62">
        <f t="shared" si="686"/>
        <v>50.4</v>
      </c>
      <c r="HQ312" s="61">
        <f t="shared" si="687"/>
        <v>0</v>
      </c>
      <c r="HR312" s="161">
        <f>(A!C313-NF!HP312)*NF!HO312</f>
        <v>0</v>
      </c>
      <c r="HS312" s="61" t="str">
        <f t="shared" si="688"/>
        <v>Natural One Limonada 6x900ml Ref</v>
      </c>
      <c r="HT312" s="109"/>
      <c r="HU312" s="62">
        <f t="shared" si="689"/>
        <v>50.4</v>
      </c>
      <c r="HV312" s="61">
        <f t="shared" si="690"/>
        <v>0</v>
      </c>
      <c r="HW312" s="161">
        <f>(A!C313-NF!HU312)*NF!HT312</f>
        <v>0</v>
      </c>
      <c r="HX312" s="109"/>
      <c r="HY312" s="62">
        <f t="shared" si="691"/>
        <v>50.4</v>
      </c>
      <c r="HZ312" s="61">
        <f t="shared" si="692"/>
        <v>0</v>
      </c>
      <c r="IA312" s="161">
        <f>(A!C313-NF!HY312)*NF!HX312</f>
        <v>0</v>
      </c>
      <c r="IB312" s="61" t="str">
        <f t="shared" si="693"/>
        <v>Natural One Limonada 6x900ml Ref</v>
      </c>
      <c r="IC312" s="109"/>
      <c r="ID312" s="62">
        <f t="shared" si="694"/>
        <v>50.4</v>
      </c>
      <c r="IE312" s="61">
        <f t="shared" si="695"/>
        <v>0</v>
      </c>
      <c r="IF312" s="161">
        <f>(A!C313-NF!ID312)*NF!IC312</f>
        <v>0</v>
      </c>
      <c r="IG312" s="61" t="str">
        <f t="shared" si="696"/>
        <v>Natural One Limonada 6x900ml Ref</v>
      </c>
      <c r="IH312" s="109"/>
      <c r="II312" s="62">
        <f t="shared" si="697"/>
        <v>50.4</v>
      </c>
      <c r="IJ312" s="61">
        <f t="shared" si="698"/>
        <v>0</v>
      </c>
      <c r="IK312" s="161">
        <f>(A!C313-NF!II312)*NF!IH312</f>
        <v>0</v>
      </c>
      <c r="IL312" s="61" t="str">
        <f t="shared" si="699"/>
        <v>Natural One Limonada 6x900ml Ref</v>
      </c>
      <c r="IM312" s="61"/>
      <c r="IN312" s="61">
        <f t="shared" si="700"/>
        <v>50.4</v>
      </c>
      <c r="IO312" s="61">
        <f t="shared" si="701"/>
        <v>0</v>
      </c>
      <c r="IP312" s="161">
        <f>(A!C313-NF!IN312)*NF!IM312</f>
        <v>0</v>
      </c>
      <c r="IQ312" s="61">
        <f t="shared" si="702"/>
        <v>0</v>
      </c>
      <c r="IR312" s="107">
        <f t="shared" si="703"/>
        <v>0</v>
      </c>
      <c r="IS312" s="97" t="e">
        <f t="shared" si="704"/>
        <v>#DIV/0!</v>
      </c>
      <c r="IT312" s="162"/>
      <c r="IU312" s="162"/>
      <c r="IV312" s="162"/>
    </row>
    <row r="313" spans="1:256" x14ac:dyDescent="0.2">
      <c r="A313" s="163" t="str">
        <f>A!B314</f>
        <v>Natural One Mac/Goiab/Lar 6x900ml Ref</v>
      </c>
      <c r="B313" s="163">
        <f>A!C314</f>
        <v>87.67</v>
      </c>
      <c r="C313" s="104"/>
      <c r="D313" s="102">
        <f t="shared" si="564"/>
        <v>87.67</v>
      </c>
      <c r="E313" s="103">
        <f t="shared" si="565"/>
        <v>0</v>
      </c>
      <c r="F313" s="105">
        <f>(A!C314-NF!D313)*NF!C313</f>
        <v>0</v>
      </c>
      <c r="G313" s="104"/>
      <c r="H313" s="102">
        <f t="shared" si="566"/>
        <v>87.67</v>
      </c>
      <c r="I313" s="59">
        <f t="shared" si="567"/>
        <v>0</v>
      </c>
      <c r="J313" s="59">
        <f>(A!C314-NF!H313)*NF!G313</f>
        <v>0</v>
      </c>
      <c r="K313" s="59" t="str">
        <f t="shared" si="568"/>
        <v>Natural One Mac/Goiab/Lar 6x900ml Ref</v>
      </c>
      <c r="L313" s="104"/>
      <c r="M313" s="60">
        <f t="shared" si="569"/>
        <v>87.67</v>
      </c>
      <c r="N313" s="103">
        <f t="shared" si="570"/>
        <v>0</v>
      </c>
      <c r="O313" s="105">
        <f>(A!C314-NF!M313)*NF!L313</f>
        <v>0</v>
      </c>
      <c r="P313" s="104"/>
      <c r="Q313" s="102">
        <f t="shared" si="571"/>
        <v>87.67</v>
      </c>
      <c r="R313" s="59">
        <f t="shared" si="572"/>
        <v>0</v>
      </c>
      <c r="S313" s="103">
        <f>(A!C314-NF!Q313)*NF!P313</f>
        <v>0</v>
      </c>
      <c r="T313" s="103" t="str">
        <f t="shared" si="573"/>
        <v>Natural One Mac/Goiab/Lar 6x900ml Ref</v>
      </c>
      <c r="U313" s="104"/>
      <c r="V313" s="102">
        <f t="shared" si="574"/>
        <v>87.67</v>
      </c>
      <c r="W313" s="59">
        <f t="shared" si="575"/>
        <v>0</v>
      </c>
      <c r="X313" s="106">
        <f>(A!C314-NF!V313)*NF!U313</f>
        <v>0</v>
      </c>
      <c r="Y313" s="104"/>
      <c r="Z313" s="60">
        <f t="shared" si="576"/>
        <v>87.67</v>
      </c>
      <c r="AA313" s="59">
        <f t="shared" si="577"/>
        <v>0</v>
      </c>
      <c r="AB313" s="59">
        <f>(A!C314-NF!Z313)*NF!Y313</f>
        <v>0</v>
      </c>
      <c r="AC313" s="59" t="str">
        <f t="shared" si="578"/>
        <v>Natural One Mac/Goiab/Lar 6x900ml Ref</v>
      </c>
      <c r="AD313" s="104"/>
      <c r="AE313" s="60">
        <f t="shared" si="579"/>
        <v>87.67</v>
      </c>
      <c r="AF313" s="59">
        <f t="shared" si="580"/>
        <v>0</v>
      </c>
      <c r="AG313" s="106">
        <f>(A!C314-NF!AE313)*NF!AD313</f>
        <v>0</v>
      </c>
      <c r="AH313" s="104"/>
      <c r="AI313" s="60">
        <f t="shared" si="581"/>
        <v>87.67</v>
      </c>
      <c r="AJ313" s="59">
        <f t="shared" si="582"/>
        <v>0</v>
      </c>
      <c r="AK313" s="59">
        <f>(A!C314-NF!AI313)*NF!AH313</f>
        <v>0</v>
      </c>
      <c r="AL313" s="59" t="str">
        <f t="shared" si="583"/>
        <v>Natural One Mac/Goiab/Lar 6x900ml Ref</v>
      </c>
      <c r="AM313" s="104"/>
      <c r="AN313" s="60">
        <f t="shared" si="584"/>
        <v>87.67</v>
      </c>
      <c r="AO313" s="59">
        <f t="shared" si="585"/>
        <v>0</v>
      </c>
      <c r="AP313" s="106">
        <f>(A!C314-NF!AN313)*NF!AM313</f>
        <v>0</v>
      </c>
      <c r="AQ313" s="104"/>
      <c r="AR313" s="60">
        <f t="shared" si="586"/>
        <v>87.67</v>
      </c>
      <c r="AS313" s="59">
        <f t="shared" si="587"/>
        <v>0</v>
      </c>
      <c r="AT313" s="59">
        <f>(A!C314-NF!AR313)*NF!AQ313</f>
        <v>0</v>
      </c>
      <c r="AU313" s="59" t="str">
        <f t="shared" si="588"/>
        <v>Natural One Mac/Goiab/Lar 6x900ml Ref</v>
      </c>
      <c r="AV313" s="104"/>
      <c r="AW313" s="60">
        <f t="shared" si="589"/>
        <v>87.67</v>
      </c>
      <c r="AX313" s="59">
        <f t="shared" si="590"/>
        <v>0</v>
      </c>
      <c r="AY313" s="106">
        <f>(A!C314-NF!AW313)*NF!AV313</f>
        <v>0</v>
      </c>
      <c r="AZ313" s="104"/>
      <c r="BA313" s="60">
        <f t="shared" si="591"/>
        <v>87.67</v>
      </c>
      <c r="BB313" s="59">
        <f t="shared" si="592"/>
        <v>0</v>
      </c>
      <c r="BC313" s="59">
        <f>(A!C314-NF!BA313)*NF!AZ313</f>
        <v>0</v>
      </c>
      <c r="BD313" s="59" t="str">
        <f t="shared" si="593"/>
        <v>Natural One Mac/Goiab/Lar 6x900ml Ref</v>
      </c>
      <c r="BE313" s="104"/>
      <c r="BF313" s="60">
        <f t="shared" si="594"/>
        <v>87.67</v>
      </c>
      <c r="BG313" s="59">
        <f t="shared" si="595"/>
        <v>0</v>
      </c>
      <c r="BH313" s="106">
        <f>(A!C314-NF!BF313)*NF!BE313</f>
        <v>0</v>
      </c>
      <c r="BI313" s="104"/>
      <c r="BJ313" s="60">
        <f t="shared" si="596"/>
        <v>87.67</v>
      </c>
      <c r="BK313" s="59">
        <f t="shared" si="597"/>
        <v>0</v>
      </c>
      <c r="BL313" s="59">
        <f>(A!C314-NF!BJ313)*NF!BI313</f>
        <v>0</v>
      </c>
      <c r="BM313" s="59" t="str">
        <f t="shared" si="598"/>
        <v>Natural One Mac/Goiab/Lar 6x900ml Ref</v>
      </c>
      <c r="BN313" s="104"/>
      <c r="BO313" s="60">
        <f t="shared" si="599"/>
        <v>87.67</v>
      </c>
      <c r="BP313" s="59">
        <f t="shared" si="600"/>
        <v>0</v>
      </c>
      <c r="BQ313" s="106">
        <f>(A!C314-NF!BO313)*NF!BN313</f>
        <v>0</v>
      </c>
      <c r="BR313" s="104"/>
      <c r="BS313" s="60">
        <f t="shared" si="601"/>
        <v>87.67</v>
      </c>
      <c r="BT313" s="59">
        <f t="shared" si="602"/>
        <v>0</v>
      </c>
      <c r="BU313" s="59">
        <f>(A!C314-NF!BS313)*NF!BR313</f>
        <v>0</v>
      </c>
      <c r="BV313" s="59" t="str">
        <f t="shared" si="603"/>
        <v>Natural One Mac/Goiab/Lar 6x900ml Ref</v>
      </c>
      <c r="BW313" s="104"/>
      <c r="BX313" s="60">
        <f t="shared" si="604"/>
        <v>87.67</v>
      </c>
      <c r="BY313" s="59">
        <f t="shared" si="605"/>
        <v>0</v>
      </c>
      <c r="BZ313" s="106">
        <f>(A!C314-NF!BX313)*NF!BW313</f>
        <v>0</v>
      </c>
      <c r="CA313" s="104"/>
      <c r="CB313" s="60">
        <f t="shared" si="606"/>
        <v>87.67</v>
      </c>
      <c r="CC313" s="59">
        <f t="shared" si="607"/>
        <v>0</v>
      </c>
      <c r="CD313" s="59">
        <f>(A!C314-NF!CB313)*NF!CA313</f>
        <v>0</v>
      </c>
      <c r="CE313" s="59" t="str">
        <f t="shared" si="608"/>
        <v>Natural One Mac/Goiab/Lar 6x900ml Ref</v>
      </c>
      <c r="CF313" s="104"/>
      <c r="CG313" s="60">
        <f t="shared" si="609"/>
        <v>87.67</v>
      </c>
      <c r="CH313" s="59">
        <f t="shared" si="610"/>
        <v>0</v>
      </c>
      <c r="CI313" s="106">
        <f>(A!C314-NF!CG313)*NF!CF313</f>
        <v>0</v>
      </c>
      <c r="CJ313" s="104"/>
      <c r="CK313" s="60">
        <f t="shared" si="611"/>
        <v>87.67</v>
      </c>
      <c r="CL313" s="59">
        <f t="shared" si="612"/>
        <v>0</v>
      </c>
      <c r="CM313" s="59">
        <f>(A!C314-NF!CK313)*NF!CJ313</f>
        <v>0</v>
      </c>
      <c r="CN313" s="59" t="str">
        <f t="shared" si="613"/>
        <v>Natural One Mac/Goiab/Lar 6x900ml Ref</v>
      </c>
      <c r="CO313" s="104"/>
      <c r="CP313" s="60">
        <f t="shared" si="614"/>
        <v>87.67</v>
      </c>
      <c r="CQ313" s="59">
        <f t="shared" si="615"/>
        <v>0</v>
      </c>
      <c r="CR313" s="106">
        <f>(A!C314-NF!CP313)*NF!CO313</f>
        <v>0</v>
      </c>
      <c r="CS313" s="104"/>
      <c r="CT313" s="60">
        <f t="shared" si="616"/>
        <v>87.67</v>
      </c>
      <c r="CU313" s="59">
        <f t="shared" si="617"/>
        <v>0</v>
      </c>
      <c r="CV313" s="59">
        <f>(A!C314-NF!CT313)*NF!CS313</f>
        <v>0</v>
      </c>
      <c r="CW313" s="59" t="str">
        <f t="shared" si="618"/>
        <v>Natural One Mac/Goiab/Lar 6x900ml Ref</v>
      </c>
      <c r="CX313" s="104"/>
      <c r="CY313" s="60">
        <f t="shared" si="619"/>
        <v>87.67</v>
      </c>
      <c r="CZ313" s="59">
        <f t="shared" si="620"/>
        <v>0</v>
      </c>
      <c r="DA313" s="106">
        <f>(A!C314-NF!CY313)*NF!CX313</f>
        <v>0</v>
      </c>
      <c r="DB313" s="104"/>
      <c r="DC313" s="60">
        <f t="shared" si="621"/>
        <v>87.67</v>
      </c>
      <c r="DD313" s="59">
        <f t="shared" si="622"/>
        <v>0</v>
      </c>
      <c r="DE313" s="59">
        <f>(A!C314-NF!DC313)*NF!DB313</f>
        <v>0</v>
      </c>
      <c r="DF313" s="59" t="str">
        <f t="shared" si="623"/>
        <v>Natural One Mac/Goiab/Lar 6x900ml Ref</v>
      </c>
      <c r="DG313" s="104"/>
      <c r="DH313" s="60">
        <f t="shared" si="624"/>
        <v>87.67</v>
      </c>
      <c r="DI313" s="59">
        <f t="shared" si="625"/>
        <v>0</v>
      </c>
      <c r="DJ313" s="106">
        <f>(A!C314-NF!DH313)*NF!DG313</f>
        <v>0</v>
      </c>
      <c r="DK313" s="104"/>
      <c r="DL313" s="60">
        <f t="shared" si="626"/>
        <v>87.67</v>
      </c>
      <c r="DM313" s="59">
        <f t="shared" si="627"/>
        <v>0</v>
      </c>
      <c r="DN313" s="59">
        <f>(A!C314-NF!DL313)*NF!DK313</f>
        <v>0</v>
      </c>
      <c r="DO313" s="59" t="str">
        <f t="shared" si="628"/>
        <v>Natural One Mac/Goiab/Lar 6x900ml Ref</v>
      </c>
      <c r="DP313" s="104"/>
      <c r="DQ313" s="60">
        <f t="shared" si="629"/>
        <v>87.67</v>
      </c>
      <c r="DR313" s="59">
        <f t="shared" si="630"/>
        <v>0</v>
      </c>
      <c r="DS313" s="106">
        <f>(A!C314-NF!DQ313)*NF!DP313</f>
        <v>0</v>
      </c>
      <c r="DT313" s="104"/>
      <c r="DU313" s="60">
        <f t="shared" si="631"/>
        <v>87.67</v>
      </c>
      <c r="DV313" s="59">
        <f t="shared" si="632"/>
        <v>0</v>
      </c>
      <c r="DW313" s="59">
        <f>(A!C314-NF!DU313)*NF!DT313</f>
        <v>0</v>
      </c>
      <c r="DX313" s="59" t="str">
        <f t="shared" si="633"/>
        <v>Natural One Mac/Goiab/Lar 6x900ml Ref</v>
      </c>
      <c r="DY313" s="104"/>
      <c r="DZ313" s="60">
        <f t="shared" si="634"/>
        <v>87.67</v>
      </c>
      <c r="EA313" s="59">
        <f t="shared" si="635"/>
        <v>0</v>
      </c>
      <c r="EB313" s="106">
        <f>(A!C314-NF!DZ313)*NF!DY313</f>
        <v>0</v>
      </c>
      <c r="EC313" s="104"/>
      <c r="ED313" s="60">
        <f t="shared" si="636"/>
        <v>87.67</v>
      </c>
      <c r="EE313" s="59">
        <f t="shared" si="637"/>
        <v>0</v>
      </c>
      <c r="EF313" s="59">
        <f>(A!C314-NF!ED313)*NF!EC313</f>
        <v>0</v>
      </c>
      <c r="EG313" s="59" t="str">
        <f t="shared" si="638"/>
        <v>Natural One Mac/Goiab/Lar 6x900ml Ref</v>
      </c>
      <c r="EH313" s="104"/>
      <c r="EI313" s="60">
        <f t="shared" si="639"/>
        <v>87.67</v>
      </c>
      <c r="EJ313" s="59">
        <f t="shared" si="640"/>
        <v>0</v>
      </c>
      <c r="EK313" s="106">
        <f>(A!C314-NF!EI313)*NF!EH313</f>
        <v>0</v>
      </c>
      <c r="EL313" s="104"/>
      <c r="EM313" s="60">
        <f t="shared" si="641"/>
        <v>87.67</v>
      </c>
      <c r="EN313" s="59">
        <f t="shared" si="642"/>
        <v>0</v>
      </c>
      <c r="EO313" s="106">
        <f>(A!C314-NF!EM313)*NF!EL313</f>
        <v>0</v>
      </c>
      <c r="EP313" s="59" t="str">
        <f t="shared" si="643"/>
        <v>Natural One Mac/Goiab/Lar 6x900ml Ref</v>
      </c>
      <c r="EQ313" s="104"/>
      <c r="ER313" s="60">
        <f t="shared" si="644"/>
        <v>87.67</v>
      </c>
      <c r="ES313" s="59">
        <f t="shared" si="645"/>
        <v>0</v>
      </c>
      <c r="ET313" s="106">
        <f>(A!C314-NF!ER313)*NF!EQ313</f>
        <v>0</v>
      </c>
      <c r="EU313" s="104"/>
      <c r="EV313" s="60">
        <f t="shared" si="646"/>
        <v>87.67</v>
      </c>
      <c r="EW313" s="59">
        <f t="shared" si="647"/>
        <v>0</v>
      </c>
      <c r="EX313" s="106">
        <f>(A!C314-NF!EV313)*NF!EU313</f>
        <v>0</v>
      </c>
      <c r="EY313" s="59" t="str">
        <f t="shared" si="648"/>
        <v>Natural One Mac/Goiab/Lar 6x900ml Ref</v>
      </c>
      <c r="EZ313" s="104"/>
      <c r="FA313" s="60">
        <f t="shared" si="649"/>
        <v>87.67</v>
      </c>
      <c r="FB313" s="59">
        <f t="shared" si="650"/>
        <v>0</v>
      </c>
      <c r="FC313" s="106">
        <f>(A!C314-NF!FA313)*NF!EZ313</f>
        <v>0</v>
      </c>
      <c r="FD313" s="104"/>
      <c r="FE313" s="60">
        <f t="shared" si="651"/>
        <v>87.67</v>
      </c>
      <c r="FF313" s="59">
        <f t="shared" si="652"/>
        <v>0</v>
      </c>
      <c r="FG313" s="106">
        <f>(A!C314-NF!FE313)*NF!FD313</f>
        <v>0</v>
      </c>
      <c r="FH313" s="59" t="str">
        <f t="shared" si="653"/>
        <v>Natural One Mac/Goiab/Lar 6x900ml Ref</v>
      </c>
      <c r="FI313" s="104"/>
      <c r="FJ313" s="60">
        <f t="shared" si="654"/>
        <v>87.67</v>
      </c>
      <c r="FK313" s="59">
        <f t="shared" si="655"/>
        <v>0</v>
      </c>
      <c r="FL313" s="106">
        <f>(A!C314-NF!FJ313)*NF!FI313</f>
        <v>0</v>
      </c>
      <c r="FM313" s="104"/>
      <c r="FN313" s="60">
        <f t="shared" si="656"/>
        <v>87.67</v>
      </c>
      <c r="FO313" s="59">
        <f t="shared" si="657"/>
        <v>0</v>
      </c>
      <c r="FP313" s="106">
        <f>(A!C314-NF!FN313)*NF!FM313</f>
        <v>0</v>
      </c>
      <c r="FQ313" s="59" t="str">
        <f t="shared" si="658"/>
        <v>Natural One Mac/Goiab/Lar 6x900ml Ref</v>
      </c>
      <c r="FR313" s="104"/>
      <c r="FS313" s="60">
        <f t="shared" si="659"/>
        <v>87.67</v>
      </c>
      <c r="FT313" s="106">
        <f t="shared" si="660"/>
        <v>0</v>
      </c>
      <c r="FU313" s="106">
        <f>(A!C314-NF!FS313)*NF!FR313</f>
        <v>0</v>
      </c>
      <c r="FV313" s="104"/>
      <c r="FW313" s="60">
        <f t="shared" si="661"/>
        <v>87.67</v>
      </c>
      <c r="FX313" s="59">
        <f t="shared" si="662"/>
        <v>0</v>
      </c>
      <c r="FY313" s="106">
        <f>(A!C314-NF!FW313)*NF!FV313</f>
        <v>0</v>
      </c>
      <c r="FZ313" s="59" t="str">
        <f t="shared" si="663"/>
        <v>Natural One Mac/Goiab/Lar 6x900ml Ref</v>
      </c>
      <c r="GA313" s="104"/>
      <c r="GB313" s="60">
        <f t="shared" si="664"/>
        <v>87.67</v>
      </c>
      <c r="GC313" s="59">
        <f t="shared" si="665"/>
        <v>0</v>
      </c>
      <c r="GD313" s="106">
        <f>(A!C314-NF!GB313)*NF!GA313</f>
        <v>0</v>
      </c>
      <c r="GE313" s="104"/>
      <c r="GF313" s="60">
        <f t="shared" si="666"/>
        <v>87.67</v>
      </c>
      <c r="GG313" s="59">
        <f t="shared" si="667"/>
        <v>0</v>
      </c>
      <c r="GH313" s="106">
        <f>(A!C314-NF!GF313)*NF!GE313</f>
        <v>0</v>
      </c>
      <c r="GI313" s="59" t="str">
        <f t="shared" si="668"/>
        <v>Natural One Mac/Goiab/Lar 6x900ml Ref</v>
      </c>
      <c r="GJ313" s="104"/>
      <c r="GK313" s="60">
        <f t="shared" si="669"/>
        <v>87.67</v>
      </c>
      <c r="GL313" s="59">
        <f t="shared" si="670"/>
        <v>0</v>
      </c>
      <c r="GM313" s="106">
        <f>(A!C314-NF!GK313)*NF!GJ313</f>
        <v>0</v>
      </c>
      <c r="GN313" s="104"/>
      <c r="GO313" s="60">
        <f t="shared" si="671"/>
        <v>87.67</v>
      </c>
      <c r="GP313" s="59">
        <f t="shared" si="672"/>
        <v>0</v>
      </c>
      <c r="GQ313" s="106">
        <f>(A!C314-NF!GO313)*NF!GN313</f>
        <v>0</v>
      </c>
      <c r="GR313" s="59" t="str">
        <f t="shared" si="673"/>
        <v>Natural One Mac/Goiab/Lar 6x900ml Ref</v>
      </c>
      <c r="GS313" s="104"/>
      <c r="GT313" s="60">
        <f t="shared" si="674"/>
        <v>87.67</v>
      </c>
      <c r="GU313" s="59">
        <f t="shared" si="675"/>
        <v>0</v>
      </c>
      <c r="GV313" s="106">
        <f>(A!C314-NF!GT313)*NF!GS313</f>
        <v>0</v>
      </c>
      <c r="GW313" s="104"/>
      <c r="GX313" s="60">
        <f t="shared" si="676"/>
        <v>87.67</v>
      </c>
      <c r="GY313" s="59">
        <f t="shared" si="677"/>
        <v>0</v>
      </c>
      <c r="GZ313" s="106">
        <f>(A!C314-NF!GX313)*NF!GW313</f>
        <v>0</v>
      </c>
      <c r="HA313" s="59" t="str">
        <f t="shared" si="678"/>
        <v>Natural One Mac/Goiab/Lar 6x900ml Ref</v>
      </c>
      <c r="HB313" s="104"/>
      <c r="HC313" s="60">
        <f t="shared" si="679"/>
        <v>87.67</v>
      </c>
      <c r="HD313" s="59">
        <f t="shared" si="680"/>
        <v>0</v>
      </c>
      <c r="HE313" s="106">
        <f>(A!C314-NF!HC313)*NF!HB313</f>
        <v>0</v>
      </c>
      <c r="HF313" s="104"/>
      <c r="HG313" s="60">
        <f t="shared" si="681"/>
        <v>87.67</v>
      </c>
      <c r="HH313" s="59">
        <f t="shared" si="682"/>
        <v>0</v>
      </c>
      <c r="HI313" s="106">
        <f>(A!C314-NF!HG313)*NF!HF313</f>
        <v>0</v>
      </c>
      <c r="HJ313" s="59" t="str">
        <f t="shared" si="683"/>
        <v>Natural One Mac/Goiab/Lar 6x900ml Ref</v>
      </c>
      <c r="HK313" s="104"/>
      <c r="HL313" s="60">
        <f t="shared" si="684"/>
        <v>87.67</v>
      </c>
      <c r="HM313" s="59">
        <f t="shared" si="685"/>
        <v>0</v>
      </c>
      <c r="HN313" s="106">
        <f>(A!C314-NF!HL313)*NF!HK313</f>
        <v>0</v>
      </c>
      <c r="HO313" s="104"/>
      <c r="HP313" s="60">
        <f t="shared" si="686"/>
        <v>87.67</v>
      </c>
      <c r="HQ313" s="59">
        <f t="shared" si="687"/>
        <v>0</v>
      </c>
      <c r="HR313" s="106">
        <f>(A!C314-NF!HP313)*NF!HO313</f>
        <v>0</v>
      </c>
      <c r="HS313" s="59" t="str">
        <f t="shared" si="688"/>
        <v>Natural One Mac/Goiab/Lar 6x900ml Ref</v>
      </c>
      <c r="HT313" s="104"/>
      <c r="HU313" s="60">
        <f t="shared" si="689"/>
        <v>87.67</v>
      </c>
      <c r="HV313" s="59">
        <f t="shared" si="690"/>
        <v>0</v>
      </c>
      <c r="HW313" s="106">
        <f>(A!C314-NF!HU313)*NF!HT313</f>
        <v>0</v>
      </c>
      <c r="HX313" s="104"/>
      <c r="HY313" s="60">
        <f t="shared" si="691"/>
        <v>87.67</v>
      </c>
      <c r="HZ313" s="59">
        <f t="shared" si="692"/>
        <v>0</v>
      </c>
      <c r="IA313" s="106">
        <f>(A!C314-NF!HY313)*NF!HX313</f>
        <v>0</v>
      </c>
      <c r="IB313" s="59" t="str">
        <f t="shared" si="693"/>
        <v>Natural One Mac/Goiab/Lar 6x900ml Ref</v>
      </c>
      <c r="IC313" s="104"/>
      <c r="ID313" s="60">
        <f t="shared" si="694"/>
        <v>87.67</v>
      </c>
      <c r="IE313" s="59">
        <f t="shared" si="695"/>
        <v>0</v>
      </c>
      <c r="IF313" s="106">
        <f>(A!C314-NF!ID313)*NF!IC313</f>
        <v>0</v>
      </c>
      <c r="IG313" s="59" t="str">
        <f t="shared" si="696"/>
        <v>Natural One Mac/Goiab/Lar 6x900ml Ref</v>
      </c>
      <c r="IH313" s="104"/>
      <c r="II313" s="60">
        <f t="shared" si="697"/>
        <v>87.67</v>
      </c>
      <c r="IJ313" s="59">
        <f t="shared" si="698"/>
        <v>0</v>
      </c>
      <c r="IK313" s="106">
        <f>(A!C314-NF!II313)*NF!IH313</f>
        <v>0</v>
      </c>
      <c r="IL313" s="59" t="str">
        <f t="shared" si="699"/>
        <v>Natural One Mac/Goiab/Lar 6x900ml Ref</v>
      </c>
      <c r="IM313" s="59"/>
      <c r="IN313" s="59">
        <f t="shared" si="700"/>
        <v>87.67</v>
      </c>
      <c r="IO313" s="59">
        <f t="shared" si="701"/>
        <v>0</v>
      </c>
      <c r="IP313" s="106">
        <f>(A!C314-NF!IN313)*NF!IM313</f>
        <v>0</v>
      </c>
      <c r="IQ313" s="59">
        <f t="shared" si="702"/>
        <v>0</v>
      </c>
      <c r="IR313" s="101">
        <f t="shared" si="703"/>
        <v>0</v>
      </c>
      <c r="IS313" s="103" t="e">
        <f t="shared" si="704"/>
        <v>#DIV/0!</v>
      </c>
      <c r="IT313" s="96"/>
      <c r="IU313" s="96"/>
      <c r="IV313" s="96"/>
    </row>
    <row r="314" spans="1:256" x14ac:dyDescent="0.2">
      <c r="A314" s="136" t="str">
        <f>A!B315</f>
        <v>Natural One Maca Integral 6x900ml Ref</v>
      </c>
      <c r="B314" s="136">
        <f>A!C315</f>
        <v>14.98</v>
      </c>
      <c r="C314" s="109"/>
      <c r="D314" s="108">
        <f t="shared" si="564"/>
        <v>14.98</v>
      </c>
      <c r="E314" s="97">
        <f t="shared" si="565"/>
        <v>0</v>
      </c>
      <c r="F314" s="95">
        <f>(A!C315-NF!D314)*NF!C314</f>
        <v>0</v>
      </c>
      <c r="G314" s="109"/>
      <c r="H314" s="108">
        <f t="shared" si="566"/>
        <v>14.98</v>
      </c>
      <c r="I314" s="61">
        <f t="shared" si="567"/>
        <v>0</v>
      </c>
      <c r="J314" s="61">
        <f>(A!C315-NF!H314)*NF!G314</f>
        <v>0</v>
      </c>
      <c r="K314" s="61" t="str">
        <f t="shared" si="568"/>
        <v>Natural One Maca Integral 6x900ml Ref</v>
      </c>
      <c r="L314" s="109"/>
      <c r="M314" s="62">
        <f t="shared" si="569"/>
        <v>14.98</v>
      </c>
      <c r="N314" s="97">
        <f t="shared" si="570"/>
        <v>0</v>
      </c>
      <c r="O314" s="95">
        <f>(A!C315-NF!M314)*NF!L314</f>
        <v>0</v>
      </c>
      <c r="P314" s="109"/>
      <c r="Q314" s="108">
        <f t="shared" si="571"/>
        <v>14.98</v>
      </c>
      <c r="R314" s="61">
        <f t="shared" si="572"/>
        <v>0</v>
      </c>
      <c r="S314" s="97">
        <f>(A!C315-NF!Q314)*NF!P314</f>
        <v>0</v>
      </c>
      <c r="T314" s="97" t="str">
        <f t="shared" si="573"/>
        <v>Natural One Maca Integral 6x900ml Ref</v>
      </c>
      <c r="U314" s="109"/>
      <c r="V314" s="108">
        <f t="shared" si="574"/>
        <v>14.98</v>
      </c>
      <c r="W314" s="61">
        <f t="shared" si="575"/>
        <v>0</v>
      </c>
      <c r="X314" s="161">
        <f>(A!C315-NF!V314)*NF!U314</f>
        <v>0</v>
      </c>
      <c r="Y314" s="109"/>
      <c r="Z314" s="62">
        <f t="shared" si="576"/>
        <v>14.98</v>
      </c>
      <c r="AA314" s="61">
        <f t="shared" si="577"/>
        <v>0</v>
      </c>
      <c r="AB314" s="61">
        <f>(A!C315-NF!Z314)*NF!Y314</f>
        <v>0</v>
      </c>
      <c r="AC314" s="61" t="str">
        <f t="shared" si="578"/>
        <v>Natural One Maca Integral 6x900ml Ref</v>
      </c>
      <c r="AD314" s="109"/>
      <c r="AE314" s="62">
        <f t="shared" si="579"/>
        <v>14.98</v>
      </c>
      <c r="AF314" s="61">
        <f t="shared" si="580"/>
        <v>0</v>
      </c>
      <c r="AG314" s="161">
        <f>(A!C315-NF!AE314)*NF!AD314</f>
        <v>0</v>
      </c>
      <c r="AH314" s="109"/>
      <c r="AI314" s="62">
        <f t="shared" si="581"/>
        <v>14.98</v>
      </c>
      <c r="AJ314" s="61">
        <f t="shared" si="582"/>
        <v>0</v>
      </c>
      <c r="AK314" s="61">
        <f>(A!C315-NF!AI314)*NF!AH314</f>
        <v>0</v>
      </c>
      <c r="AL314" s="61" t="str">
        <f t="shared" si="583"/>
        <v>Natural One Maca Integral 6x900ml Ref</v>
      </c>
      <c r="AM314" s="109"/>
      <c r="AN314" s="62">
        <f t="shared" si="584"/>
        <v>14.98</v>
      </c>
      <c r="AO314" s="61">
        <f t="shared" si="585"/>
        <v>0</v>
      </c>
      <c r="AP314" s="161">
        <f>(A!C315-NF!AN314)*NF!AM314</f>
        <v>0</v>
      </c>
      <c r="AQ314" s="109"/>
      <c r="AR314" s="62">
        <f t="shared" si="586"/>
        <v>14.98</v>
      </c>
      <c r="AS314" s="61">
        <f t="shared" si="587"/>
        <v>0</v>
      </c>
      <c r="AT314" s="61">
        <f>(A!C315-NF!AR314)*NF!AQ314</f>
        <v>0</v>
      </c>
      <c r="AU314" s="61" t="str">
        <f t="shared" si="588"/>
        <v>Natural One Maca Integral 6x900ml Ref</v>
      </c>
      <c r="AV314" s="109"/>
      <c r="AW314" s="62">
        <f t="shared" si="589"/>
        <v>14.98</v>
      </c>
      <c r="AX314" s="61">
        <f t="shared" si="590"/>
        <v>0</v>
      </c>
      <c r="AY314" s="161">
        <f>(A!C315-NF!AW314)*NF!AV314</f>
        <v>0</v>
      </c>
      <c r="AZ314" s="109"/>
      <c r="BA314" s="62">
        <f t="shared" si="591"/>
        <v>14.98</v>
      </c>
      <c r="BB314" s="61">
        <f t="shared" si="592"/>
        <v>0</v>
      </c>
      <c r="BC314" s="61">
        <f>(A!C315-NF!BA314)*NF!AZ314</f>
        <v>0</v>
      </c>
      <c r="BD314" s="61" t="str">
        <f t="shared" si="593"/>
        <v>Natural One Maca Integral 6x900ml Ref</v>
      </c>
      <c r="BE314" s="109"/>
      <c r="BF314" s="62">
        <f t="shared" si="594"/>
        <v>14.98</v>
      </c>
      <c r="BG314" s="61">
        <f t="shared" si="595"/>
        <v>0</v>
      </c>
      <c r="BH314" s="161">
        <f>(A!C315-NF!BF314)*NF!BE314</f>
        <v>0</v>
      </c>
      <c r="BI314" s="109"/>
      <c r="BJ314" s="62">
        <f t="shared" si="596"/>
        <v>14.98</v>
      </c>
      <c r="BK314" s="61">
        <f t="shared" si="597"/>
        <v>0</v>
      </c>
      <c r="BL314" s="61">
        <f>(A!C315-NF!BJ314)*NF!BI314</f>
        <v>0</v>
      </c>
      <c r="BM314" s="61" t="str">
        <f t="shared" si="598"/>
        <v>Natural One Maca Integral 6x900ml Ref</v>
      </c>
      <c r="BN314" s="109"/>
      <c r="BO314" s="62">
        <f t="shared" si="599"/>
        <v>14.98</v>
      </c>
      <c r="BP314" s="61">
        <f t="shared" si="600"/>
        <v>0</v>
      </c>
      <c r="BQ314" s="161">
        <f>(A!C315-NF!BO314)*NF!BN314</f>
        <v>0</v>
      </c>
      <c r="BR314" s="109"/>
      <c r="BS314" s="62">
        <f t="shared" si="601"/>
        <v>14.98</v>
      </c>
      <c r="BT314" s="61">
        <f t="shared" si="602"/>
        <v>0</v>
      </c>
      <c r="BU314" s="61">
        <f>(A!C315-NF!BS314)*NF!BR314</f>
        <v>0</v>
      </c>
      <c r="BV314" s="61" t="str">
        <f t="shared" si="603"/>
        <v>Natural One Maca Integral 6x900ml Ref</v>
      </c>
      <c r="BW314" s="109"/>
      <c r="BX314" s="62">
        <f t="shared" si="604"/>
        <v>14.98</v>
      </c>
      <c r="BY314" s="61">
        <f t="shared" si="605"/>
        <v>0</v>
      </c>
      <c r="BZ314" s="161">
        <f>(A!C315-NF!BX314)*NF!BW314</f>
        <v>0</v>
      </c>
      <c r="CA314" s="109"/>
      <c r="CB314" s="62">
        <f t="shared" si="606"/>
        <v>14.98</v>
      </c>
      <c r="CC314" s="61">
        <f t="shared" si="607"/>
        <v>0</v>
      </c>
      <c r="CD314" s="61">
        <f>(A!C315-NF!CB314)*NF!CA314</f>
        <v>0</v>
      </c>
      <c r="CE314" s="61" t="str">
        <f t="shared" si="608"/>
        <v>Natural One Maca Integral 6x900ml Ref</v>
      </c>
      <c r="CF314" s="109"/>
      <c r="CG314" s="62">
        <f t="shared" si="609"/>
        <v>14.98</v>
      </c>
      <c r="CH314" s="61">
        <f t="shared" si="610"/>
        <v>0</v>
      </c>
      <c r="CI314" s="161">
        <f>(A!C315-NF!CG314)*NF!CF314</f>
        <v>0</v>
      </c>
      <c r="CJ314" s="109"/>
      <c r="CK314" s="62">
        <f t="shared" si="611"/>
        <v>14.98</v>
      </c>
      <c r="CL314" s="61">
        <f t="shared" si="612"/>
        <v>0</v>
      </c>
      <c r="CM314" s="61">
        <f>(A!C315-NF!CK314)*NF!CJ314</f>
        <v>0</v>
      </c>
      <c r="CN314" s="61" t="str">
        <f t="shared" si="613"/>
        <v>Natural One Maca Integral 6x900ml Ref</v>
      </c>
      <c r="CO314" s="109"/>
      <c r="CP314" s="62">
        <f t="shared" si="614"/>
        <v>14.98</v>
      </c>
      <c r="CQ314" s="61">
        <f t="shared" si="615"/>
        <v>0</v>
      </c>
      <c r="CR314" s="161">
        <f>(A!C315-NF!CP314)*NF!CO314</f>
        <v>0</v>
      </c>
      <c r="CS314" s="109"/>
      <c r="CT314" s="62">
        <f t="shared" si="616"/>
        <v>14.98</v>
      </c>
      <c r="CU314" s="61">
        <f t="shared" si="617"/>
        <v>0</v>
      </c>
      <c r="CV314" s="61">
        <f>(A!C315-NF!CT314)*NF!CS314</f>
        <v>0</v>
      </c>
      <c r="CW314" s="61" t="str">
        <f t="shared" si="618"/>
        <v>Natural One Maca Integral 6x900ml Ref</v>
      </c>
      <c r="CX314" s="109"/>
      <c r="CY314" s="62">
        <f t="shared" si="619"/>
        <v>14.98</v>
      </c>
      <c r="CZ314" s="61">
        <f t="shared" si="620"/>
        <v>0</v>
      </c>
      <c r="DA314" s="161">
        <f>(A!C315-NF!CY314)*NF!CX314</f>
        <v>0</v>
      </c>
      <c r="DB314" s="109"/>
      <c r="DC314" s="62">
        <f t="shared" si="621"/>
        <v>14.98</v>
      </c>
      <c r="DD314" s="61">
        <f t="shared" si="622"/>
        <v>0</v>
      </c>
      <c r="DE314" s="61">
        <f>(A!C315-NF!DC314)*NF!DB314</f>
        <v>0</v>
      </c>
      <c r="DF314" s="61" t="str">
        <f t="shared" si="623"/>
        <v>Natural One Maca Integral 6x900ml Ref</v>
      </c>
      <c r="DG314" s="109"/>
      <c r="DH314" s="62">
        <f t="shared" si="624"/>
        <v>14.98</v>
      </c>
      <c r="DI314" s="61">
        <f t="shared" si="625"/>
        <v>0</v>
      </c>
      <c r="DJ314" s="161">
        <f>(A!C315-NF!DH314)*NF!DG314</f>
        <v>0</v>
      </c>
      <c r="DK314" s="109"/>
      <c r="DL314" s="62">
        <f t="shared" si="626"/>
        <v>14.98</v>
      </c>
      <c r="DM314" s="61">
        <f t="shared" si="627"/>
        <v>0</v>
      </c>
      <c r="DN314" s="61">
        <f>(A!C315-NF!DL314)*NF!DK314</f>
        <v>0</v>
      </c>
      <c r="DO314" s="61" t="str">
        <f t="shared" si="628"/>
        <v>Natural One Maca Integral 6x900ml Ref</v>
      </c>
      <c r="DP314" s="109"/>
      <c r="DQ314" s="62">
        <f t="shared" si="629"/>
        <v>14.98</v>
      </c>
      <c r="DR314" s="61">
        <f t="shared" si="630"/>
        <v>0</v>
      </c>
      <c r="DS314" s="161">
        <f>(A!C315-NF!DQ314)*NF!DP314</f>
        <v>0</v>
      </c>
      <c r="DT314" s="109"/>
      <c r="DU314" s="62">
        <f t="shared" si="631"/>
        <v>14.98</v>
      </c>
      <c r="DV314" s="61">
        <f t="shared" si="632"/>
        <v>0</v>
      </c>
      <c r="DW314" s="61">
        <f>(A!C315-NF!DU314)*NF!DT314</f>
        <v>0</v>
      </c>
      <c r="DX314" s="61" t="str">
        <f t="shared" si="633"/>
        <v>Natural One Maca Integral 6x900ml Ref</v>
      </c>
      <c r="DY314" s="109"/>
      <c r="DZ314" s="62">
        <f t="shared" si="634"/>
        <v>14.98</v>
      </c>
      <c r="EA314" s="61">
        <f t="shared" si="635"/>
        <v>0</v>
      </c>
      <c r="EB314" s="161">
        <f>(A!C315-NF!DZ314)*NF!DY314</f>
        <v>0</v>
      </c>
      <c r="EC314" s="109"/>
      <c r="ED314" s="62">
        <f t="shared" si="636"/>
        <v>14.98</v>
      </c>
      <c r="EE314" s="61">
        <f t="shared" si="637"/>
        <v>0</v>
      </c>
      <c r="EF314" s="61">
        <f>(A!C315-NF!ED314)*NF!EC314</f>
        <v>0</v>
      </c>
      <c r="EG314" s="61" t="str">
        <f t="shared" si="638"/>
        <v>Natural One Maca Integral 6x900ml Ref</v>
      </c>
      <c r="EH314" s="109"/>
      <c r="EI314" s="62">
        <f t="shared" si="639"/>
        <v>14.98</v>
      </c>
      <c r="EJ314" s="61">
        <f t="shared" si="640"/>
        <v>0</v>
      </c>
      <c r="EK314" s="161">
        <f>(A!C315-NF!EI314)*NF!EH314</f>
        <v>0</v>
      </c>
      <c r="EL314" s="109"/>
      <c r="EM314" s="62">
        <f t="shared" si="641"/>
        <v>14.98</v>
      </c>
      <c r="EN314" s="61">
        <f t="shared" si="642"/>
        <v>0</v>
      </c>
      <c r="EO314" s="161">
        <f>(A!C315-NF!EM314)*NF!EL314</f>
        <v>0</v>
      </c>
      <c r="EP314" s="61" t="str">
        <f t="shared" si="643"/>
        <v>Natural One Maca Integral 6x900ml Ref</v>
      </c>
      <c r="EQ314" s="109"/>
      <c r="ER314" s="62">
        <f t="shared" si="644"/>
        <v>14.98</v>
      </c>
      <c r="ES314" s="61">
        <f t="shared" si="645"/>
        <v>0</v>
      </c>
      <c r="ET314" s="161">
        <f>(A!C315-NF!ER314)*NF!EQ314</f>
        <v>0</v>
      </c>
      <c r="EU314" s="109"/>
      <c r="EV314" s="62">
        <f t="shared" si="646"/>
        <v>14.98</v>
      </c>
      <c r="EW314" s="61">
        <f t="shared" si="647"/>
        <v>0</v>
      </c>
      <c r="EX314" s="161">
        <f>(A!C315-NF!EV314)*NF!EU314</f>
        <v>0</v>
      </c>
      <c r="EY314" s="61" t="str">
        <f t="shared" si="648"/>
        <v>Natural One Maca Integral 6x900ml Ref</v>
      </c>
      <c r="EZ314" s="109"/>
      <c r="FA314" s="62">
        <f t="shared" si="649"/>
        <v>14.98</v>
      </c>
      <c r="FB314" s="61">
        <f t="shared" si="650"/>
        <v>0</v>
      </c>
      <c r="FC314" s="161">
        <f>(A!C315-NF!FA314)*NF!EZ314</f>
        <v>0</v>
      </c>
      <c r="FD314" s="109"/>
      <c r="FE314" s="62">
        <f t="shared" si="651"/>
        <v>14.98</v>
      </c>
      <c r="FF314" s="61">
        <f t="shared" si="652"/>
        <v>0</v>
      </c>
      <c r="FG314" s="161">
        <f>(A!C315-NF!FE314)*NF!FD314</f>
        <v>0</v>
      </c>
      <c r="FH314" s="61" t="str">
        <f t="shared" si="653"/>
        <v>Natural One Maca Integral 6x900ml Ref</v>
      </c>
      <c r="FI314" s="109"/>
      <c r="FJ314" s="62">
        <f t="shared" si="654"/>
        <v>14.98</v>
      </c>
      <c r="FK314" s="61">
        <f t="shared" si="655"/>
        <v>0</v>
      </c>
      <c r="FL314" s="161">
        <f>(A!C315-NF!FJ314)*NF!FI314</f>
        <v>0</v>
      </c>
      <c r="FM314" s="109"/>
      <c r="FN314" s="62">
        <f t="shared" si="656"/>
        <v>14.98</v>
      </c>
      <c r="FO314" s="61">
        <f t="shared" si="657"/>
        <v>0</v>
      </c>
      <c r="FP314" s="161">
        <f>(A!C315-NF!FN314)*NF!FM314</f>
        <v>0</v>
      </c>
      <c r="FQ314" s="61" t="str">
        <f t="shared" si="658"/>
        <v>Natural One Maca Integral 6x900ml Ref</v>
      </c>
      <c r="FR314" s="109"/>
      <c r="FS314" s="62">
        <f t="shared" si="659"/>
        <v>14.98</v>
      </c>
      <c r="FT314" s="161">
        <f t="shared" si="660"/>
        <v>0</v>
      </c>
      <c r="FU314" s="161">
        <f>(A!C315-NF!FS314)*NF!FR314</f>
        <v>0</v>
      </c>
      <c r="FV314" s="109"/>
      <c r="FW314" s="62">
        <f t="shared" si="661"/>
        <v>14.98</v>
      </c>
      <c r="FX314" s="61">
        <f t="shared" si="662"/>
        <v>0</v>
      </c>
      <c r="FY314" s="161">
        <f>(A!C315-NF!FW314)*NF!FV314</f>
        <v>0</v>
      </c>
      <c r="FZ314" s="61" t="str">
        <f t="shared" si="663"/>
        <v>Natural One Maca Integral 6x900ml Ref</v>
      </c>
      <c r="GA314" s="109"/>
      <c r="GB314" s="62">
        <f t="shared" si="664"/>
        <v>14.98</v>
      </c>
      <c r="GC314" s="61">
        <f t="shared" si="665"/>
        <v>0</v>
      </c>
      <c r="GD314" s="161">
        <f>(A!C315-NF!GB314)*NF!GA314</f>
        <v>0</v>
      </c>
      <c r="GE314" s="109"/>
      <c r="GF314" s="62">
        <f t="shared" si="666"/>
        <v>14.98</v>
      </c>
      <c r="GG314" s="61">
        <f t="shared" si="667"/>
        <v>0</v>
      </c>
      <c r="GH314" s="161">
        <f>(A!C315-NF!GF314)*NF!GE314</f>
        <v>0</v>
      </c>
      <c r="GI314" s="61" t="str">
        <f t="shared" si="668"/>
        <v>Natural One Maca Integral 6x900ml Ref</v>
      </c>
      <c r="GJ314" s="109"/>
      <c r="GK314" s="62">
        <f t="shared" si="669"/>
        <v>14.98</v>
      </c>
      <c r="GL314" s="61">
        <f t="shared" si="670"/>
        <v>0</v>
      </c>
      <c r="GM314" s="161">
        <f>(A!C315-NF!GK314)*NF!GJ314</f>
        <v>0</v>
      </c>
      <c r="GN314" s="109"/>
      <c r="GO314" s="62">
        <f t="shared" si="671"/>
        <v>14.98</v>
      </c>
      <c r="GP314" s="61">
        <f t="shared" si="672"/>
        <v>0</v>
      </c>
      <c r="GQ314" s="161">
        <f>(A!C315-NF!GO314)*NF!GN314</f>
        <v>0</v>
      </c>
      <c r="GR314" s="61" t="str">
        <f t="shared" si="673"/>
        <v>Natural One Maca Integral 6x900ml Ref</v>
      </c>
      <c r="GS314" s="109"/>
      <c r="GT314" s="62">
        <f t="shared" si="674"/>
        <v>14.98</v>
      </c>
      <c r="GU314" s="61">
        <f t="shared" si="675"/>
        <v>0</v>
      </c>
      <c r="GV314" s="161">
        <f>(A!C315-NF!GT314)*NF!GS314</f>
        <v>0</v>
      </c>
      <c r="GW314" s="109"/>
      <c r="GX314" s="62">
        <f t="shared" si="676"/>
        <v>14.98</v>
      </c>
      <c r="GY314" s="61">
        <f t="shared" si="677"/>
        <v>0</v>
      </c>
      <c r="GZ314" s="161">
        <f>(A!C315-NF!GX314)*NF!GW314</f>
        <v>0</v>
      </c>
      <c r="HA314" s="61" t="str">
        <f t="shared" si="678"/>
        <v>Natural One Maca Integral 6x900ml Ref</v>
      </c>
      <c r="HB314" s="109"/>
      <c r="HC314" s="62">
        <f t="shared" si="679"/>
        <v>14.98</v>
      </c>
      <c r="HD314" s="61">
        <f t="shared" si="680"/>
        <v>0</v>
      </c>
      <c r="HE314" s="161">
        <f>(A!C315-NF!HC314)*NF!HB314</f>
        <v>0</v>
      </c>
      <c r="HF314" s="109"/>
      <c r="HG314" s="62">
        <f t="shared" si="681"/>
        <v>14.98</v>
      </c>
      <c r="HH314" s="61">
        <f t="shared" si="682"/>
        <v>0</v>
      </c>
      <c r="HI314" s="161">
        <f>(A!C315-NF!HG314)*NF!HF314</f>
        <v>0</v>
      </c>
      <c r="HJ314" s="61" t="str">
        <f t="shared" si="683"/>
        <v>Natural One Maca Integral 6x900ml Ref</v>
      </c>
      <c r="HK314" s="109"/>
      <c r="HL314" s="62">
        <f t="shared" si="684"/>
        <v>14.98</v>
      </c>
      <c r="HM314" s="61">
        <f t="shared" si="685"/>
        <v>0</v>
      </c>
      <c r="HN314" s="161">
        <f>(A!C315-NF!HL314)*NF!HK314</f>
        <v>0</v>
      </c>
      <c r="HO314" s="109"/>
      <c r="HP314" s="62">
        <f t="shared" si="686"/>
        <v>14.98</v>
      </c>
      <c r="HQ314" s="61">
        <f t="shared" si="687"/>
        <v>0</v>
      </c>
      <c r="HR314" s="161">
        <f>(A!C315-NF!HP314)*NF!HO314</f>
        <v>0</v>
      </c>
      <c r="HS314" s="61" t="str">
        <f t="shared" si="688"/>
        <v>Natural One Maca Integral 6x900ml Ref</v>
      </c>
      <c r="HT314" s="109"/>
      <c r="HU314" s="62">
        <f t="shared" si="689"/>
        <v>14.98</v>
      </c>
      <c r="HV314" s="61">
        <f t="shared" si="690"/>
        <v>0</v>
      </c>
      <c r="HW314" s="161">
        <f>(A!C315-NF!HU314)*NF!HT314</f>
        <v>0</v>
      </c>
      <c r="HX314" s="109"/>
      <c r="HY314" s="62">
        <f t="shared" si="691"/>
        <v>14.98</v>
      </c>
      <c r="HZ314" s="61">
        <f t="shared" si="692"/>
        <v>0</v>
      </c>
      <c r="IA314" s="161">
        <f>(A!C315-NF!HY314)*NF!HX314</f>
        <v>0</v>
      </c>
      <c r="IB314" s="61" t="str">
        <f t="shared" si="693"/>
        <v>Natural One Maca Integral 6x900ml Ref</v>
      </c>
      <c r="IC314" s="109"/>
      <c r="ID314" s="62">
        <f t="shared" si="694"/>
        <v>14.98</v>
      </c>
      <c r="IE314" s="61">
        <f t="shared" si="695"/>
        <v>0</v>
      </c>
      <c r="IF314" s="161">
        <f>(A!C315-NF!ID314)*NF!IC314</f>
        <v>0</v>
      </c>
      <c r="IG314" s="61" t="str">
        <f t="shared" si="696"/>
        <v>Natural One Maca Integral 6x900ml Ref</v>
      </c>
      <c r="IH314" s="109"/>
      <c r="II314" s="62">
        <f t="shared" si="697"/>
        <v>14.98</v>
      </c>
      <c r="IJ314" s="61">
        <f t="shared" si="698"/>
        <v>0</v>
      </c>
      <c r="IK314" s="161">
        <f>(A!C315-NF!II314)*NF!IH314</f>
        <v>0</v>
      </c>
      <c r="IL314" s="61" t="str">
        <f t="shared" si="699"/>
        <v>Natural One Maca Integral 6x900ml Ref</v>
      </c>
      <c r="IM314" s="61"/>
      <c r="IN314" s="61">
        <f t="shared" si="700"/>
        <v>14.98</v>
      </c>
      <c r="IO314" s="61">
        <f t="shared" si="701"/>
        <v>0</v>
      </c>
      <c r="IP314" s="161">
        <f>(A!C315-NF!IN314)*NF!IM314</f>
        <v>0</v>
      </c>
      <c r="IQ314" s="61">
        <f t="shared" si="702"/>
        <v>0</v>
      </c>
      <c r="IR314" s="107">
        <f t="shared" si="703"/>
        <v>0</v>
      </c>
      <c r="IS314" s="97" t="e">
        <f t="shared" si="704"/>
        <v>#DIV/0!</v>
      </c>
      <c r="IT314" s="162"/>
      <c r="IU314" s="162"/>
      <c r="IV314" s="162"/>
    </row>
    <row r="315" spans="1:256" x14ac:dyDescent="0.2">
      <c r="A315" s="163" t="str">
        <f>A!B316</f>
        <v>Natural One Maça Special Blend 6x900ml Amb</v>
      </c>
      <c r="B315" s="163">
        <f>A!C316</f>
        <v>96.85</v>
      </c>
      <c r="C315" s="104"/>
      <c r="D315" s="102">
        <f t="shared" si="564"/>
        <v>96.85</v>
      </c>
      <c r="E315" s="103">
        <f t="shared" si="565"/>
        <v>0</v>
      </c>
      <c r="F315" s="105">
        <f>(A!C316-NF!D315)*NF!C315</f>
        <v>0</v>
      </c>
      <c r="G315" s="104"/>
      <c r="H315" s="102">
        <f t="shared" si="566"/>
        <v>96.85</v>
      </c>
      <c r="I315" s="59">
        <f t="shared" si="567"/>
        <v>0</v>
      </c>
      <c r="J315" s="59">
        <f>(A!C316-NF!H315)*NF!G315</f>
        <v>0</v>
      </c>
      <c r="K315" s="59" t="str">
        <f t="shared" si="568"/>
        <v>Natural One Maça Special Blend 6x900ml Amb</v>
      </c>
      <c r="L315" s="104"/>
      <c r="M315" s="60">
        <f t="shared" si="569"/>
        <v>96.85</v>
      </c>
      <c r="N315" s="103">
        <f t="shared" si="570"/>
        <v>0</v>
      </c>
      <c r="O315" s="105">
        <f>(A!C316-NF!M315)*NF!L315</f>
        <v>0</v>
      </c>
      <c r="P315" s="104"/>
      <c r="Q315" s="102">
        <f t="shared" si="571"/>
        <v>96.85</v>
      </c>
      <c r="R315" s="59">
        <f t="shared" si="572"/>
        <v>0</v>
      </c>
      <c r="S315" s="103">
        <f>(A!C316-NF!Q315)*NF!P315</f>
        <v>0</v>
      </c>
      <c r="T315" s="103" t="str">
        <f t="shared" si="573"/>
        <v>Natural One Maça Special Blend 6x900ml Amb</v>
      </c>
      <c r="U315" s="104"/>
      <c r="V315" s="102">
        <f t="shared" si="574"/>
        <v>96.85</v>
      </c>
      <c r="W315" s="59">
        <f t="shared" si="575"/>
        <v>0</v>
      </c>
      <c r="X315" s="106">
        <f>(A!C316-NF!V315)*NF!U315</f>
        <v>0</v>
      </c>
      <c r="Y315" s="104"/>
      <c r="Z315" s="60">
        <f t="shared" si="576"/>
        <v>96.85</v>
      </c>
      <c r="AA315" s="59">
        <f t="shared" si="577"/>
        <v>0</v>
      </c>
      <c r="AB315" s="59">
        <f>(A!C316-NF!Z315)*NF!Y315</f>
        <v>0</v>
      </c>
      <c r="AC315" s="59" t="str">
        <f t="shared" si="578"/>
        <v>Natural One Maça Special Blend 6x900ml Amb</v>
      </c>
      <c r="AD315" s="104"/>
      <c r="AE315" s="60">
        <f t="shared" si="579"/>
        <v>96.85</v>
      </c>
      <c r="AF315" s="59">
        <f t="shared" si="580"/>
        <v>0</v>
      </c>
      <c r="AG315" s="106">
        <f>(A!C316-NF!AE315)*NF!AD315</f>
        <v>0</v>
      </c>
      <c r="AH315" s="104"/>
      <c r="AI315" s="60">
        <f t="shared" si="581"/>
        <v>96.85</v>
      </c>
      <c r="AJ315" s="59">
        <f t="shared" si="582"/>
        <v>0</v>
      </c>
      <c r="AK315" s="59">
        <f>(A!C316-NF!AI315)*NF!AH315</f>
        <v>0</v>
      </c>
      <c r="AL315" s="59" t="str">
        <f t="shared" si="583"/>
        <v>Natural One Maça Special Blend 6x900ml Amb</v>
      </c>
      <c r="AM315" s="104"/>
      <c r="AN315" s="60">
        <f t="shared" si="584"/>
        <v>96.85</v>
      </c>
      <c r="AO315" s="59">
        <f t="shared" si="585"/>
        <v>0</v>
      </c>
      <c r="AP315" s="106">
        <f>(A!C316-NF!AN315)*NF!AM315</f>
        <v>0</v>
      </c>
      <c r="AQ315" s="104"/>
      <c r="AR315" s="60">
        <f t="shared" si="586"/>
        <v>96.85</v>
      </c>
      <c r="AS315" s="59">
        <f t="shared" si="587"/>
        <v>0</v>
      </c>
      <c r="AT315" s="59">
        <f>(A!C316-NF!AR315)*NF!AQ315</f>
        <v>0</v>
      </c>
      <c r="AU315" s="59" t="str">
        <f t="shared" si="588"/>
        <v>Natural One Maça Special Blend 6x900ml Amb</v>
      </c>
      <c r="AV315" s="104"/>
      <c r="AW315" s="60">
        <f t="shared" si="589"/>
        <v>96.85</v>
      </c>
      <c r="AX315" s="59">
        <f t="shared" si="590"/>
        <v>0</v>
      </c>
      <c r="AY315" s="106">
        <f>(A!C316-NF!AW315)*NF!AV315</f>
        <v>0</v>
      </c>
      <c r="AZ315" s="104"/>
      <c r="BA315" s="60">
        <f t="shared" si="591"/>
        <v>96.85</v>
      </c>
      <c r="BB315" s="59">
        <f t="shared" si="592"/>
        <v>0</v>
      </c>
      <c r="BC315" s="59">
        <f>(A!C316-NF!BA315)*NF!AZ315</f>
        <v>0</v>
      </c>
      <c r="BD315" s="59" t="str">
        <f t="shared" si="593"/>
        <v>Natural One Maça Special Blend 6x900ml Amb</v>
      </c>
      <c r="BE315" s="104"/>
      <c r="BF315" s="60">
        <f t="shared" si="594"/>
        <v>96.85</v>
      </c>
      <c r="BG315" s="59">
        <f t="shared" si="595"/>
        <v>0</v>
      </c>
      <c r="BH315" s="106">
        <f>(A!C316-NF!BF315)*NF!BE315</f>
        <v>0</v>
      </c>
      <c r="BI315" s="104"/>
      <c r="BJ315" s="60">
        <f t="shared" si="596"/>
        <v>96.85</v>
      </c>
      <c r="BK315" s="59">
        <f t="shared" si="597"/>
        <v>0</v>
      </c>
      <c r="BL315" s="59">
        <f>(A!C316-NF!BJ315)*NF!BI315</f>
        <v>0</v>
      </c>
      <c r="BM315" s="59" t="str">
        <f t="shared" si="598"/>
        <v>Natural One Maça Special Blend 6x900ml Amb</v>
      </c>
      <c r="BN315" s="104"/>
      <c r="BO315" s="60">
        <f t="shared" si="599"/>
        <v>96.85</v>
      </c>
      <c r="BP315" s="59">
        <f t="shared" si="600"/>
        <v>0</v>
      </c>
      <c r="BQ315" s="106">
        <f>(A!C316-NF!BO315)*NF!BN315</f>
        <v>0</v>
      </c>
      <c r="BR315" s="104"/>
      <c r="BS315" s="60">
        <f t="shared" si="601"/>
        <v>96.85</v>
      </c>
      <c r="BT315" s="59">
        <f t="shared" si="602"/>
        <v>0</v>
      </c>
      <c r="BU315" s="59">
        <f>(A!C316-NF!BS315)*NF!BR315</f>
        <v>0</v>
      </c>
      <c r="BV315" s="59" t="str">
        <f t="shared" si="603"/>
        <v>Natural One Maça Special Blend 6x900ml Amb</v>
      </c>
      <c r="BW315" s="104"/>
      <c r="BX315" s="60">
        <f t="shared" si="604"/>
        <v>96.85</v>
      </c>
      <c r="BY315" s="59">
        <f t="shared" si="605"/>
        <v>0</v>
      </c>
      <c r="BZ315" s="106">
        <f>(A!C316-NF!BX315)*NF!BW315</f>
        <v>0</v>
      </c>
      <c r="CA315" s="104"/>
      <c r="CB315" s="60">
        <f t="shared" si="606"/>
        <v>96.85</v>
      </c>
      <c r="CC315" s="59">
        <f t="shared" si="607"/>
        <v>0</v>
      </c>
      <c r="CD315" s="59">
        <f>(A!C316-NF!CB315)*NF!CA315</f>
        <v>0</v>
      </c>
      <c r="CE315" s="59" t="str">
        <f t="shared" si="608"/>
        <v>Natural One Maça Special Blend 6x900ml Amb</v>
      </c>
      <c r="CF315" s="104"/>
      <c r="CG315" s="60">
        <f t="shared" si="609"/>
        <v>96.85</v>
      </c>
      <c r="CH315" s="59">
        <f t="shared" si="610"/>
        <v>0</v>
      </c>
      <c r="CI315" s="106">
        <f>(A!C316-NF!CG315)*NF!CF315</f>
        <v>0</v>
      </c>
      <c r="CJ315" s="104"/>
      <c r="CK315" s="60">
        <f t="shared" si="611"/>
        <v>96.85</v>
      </c>
      <c r="CL315" s="59">
        <f t="shared" si="612"/>
        <v>0</v>
      </c>
      <c r="CM315" s="59">
        <f>(A!C316-NF!CK315)*NF!CJ315</f>
        <v>0</v>
      </c>
      <c r="CN315" s="59" t="str">
        <f t="shared" si="613"/>
        <v>Natural One Maça Special Blend 6x900ml Amb</v>
      </c>
      <c r="CO315" s="104"/>
      <c r="CP315" s="60">
        <f t="shared" si="614"/>
        <v>96.85</v>
      </c>
      <c r="CQ315" s="59">
        <f t="shared" si="615"/>
        <v>0</v>
      </c>
      <c r="CR315" s="106">
        <f>(A!C316-NF!CP315)*NF!CO315</f>
        <v>0</v>
      </c>
      <c r="CS315" s="104"/>
      <c r="CT315" s="60">
        <f t="shared" si="616"/>
        <v>96.85</v>
      </c>
      <c r="CU315" s="59">
        <f t="shared" si="617"/>
        <v>0</v>
      </c>
      <c r="CV315" s="59">
        <f>(A!C316-NF!CT315)*NF!CS315</f>
        <v>0</v>
      </c>
      <c r="CW315" s="59" t="str">
        <f t="shared" si="618"/>
        <v>Natural One Maça Special Blend 6x900ml Amb</v>
      </c>
      <c r="CX315" s="104"/>
      <c r="CY315" s="60">
        <f t="shared" si="619"/>
        <v>96.85</v>
      </c>
      <c r="CZ315" s="59">
        <f t="shared" si="620"/>
        <v>0</v>
      </c>
      <c r="DA315" s="106">
        <f>(A!C316-NF!CY315)*NF!CX315</f>
        <v>0</v>
      </c>
      <c r="DB315" s="104"/>
      <c r="DC315" s="60">
        <f t="shared" si="621"/>
        <v>96.85</v>
      </c>
      <c r="DD315" s="59">
        <f t="shared" si="622"/>
        <v>0</v>
      </c>
      <c r="DE315" s="59">
        <f>(A!C316-NF!DC315)*NF!DB315</f>
        <v>0</v>
      </c>
      <c r="DF315" s="59" t="str">
        <f t="shared" si="623"/>
        <v>Natural One Maça Special Blend 6x900ml Amb</v>
      </c>
      <c r="DG315" s="104"/>
      <c r="DH315" s="60">
        <f t="shared" si="624"/>
        <v>96.85</v>
      </c>
      <c r="DI315" s="59">
        <f t="shared" si="625"/>
        <v>0</v>
      </c>
      <c r="DJ315" s="106">
        <f>(A!C316-NF!DH315)*NF!DG315</f>
        <v>0</v>
      </c>
      <c r="DK315" s="104"/>
      <c r="DL315" s="60">
        <f t="shared" si="626"/>
        <v>96.85</v>
      </c>
      <c r="DM315" s="59">
        <f t="shared" si="627"/>
        <v>0</v>
      </c>
      <c r="DN315" s="59">
        <f>(A!C316-NF!DL315)*NF!DK315</f>
        <v>0</v>
      </c>
      <c r="DO315" s="59" t="str">
        <f t="shared" si="628"/>
        <v>Natural One Maça Special Blend 6x900ml Amb</v>
      </c>
      <c r="DP315" s="104"/>
      <c r="DQ315" s="60">
        <f t="shared" si="629"/>
        <v>96.85</v>
      </c>
      <c r="DR315" s="59">
        <f t="shared" si="630"/>
        <v>0</v>
      </c>
      <c r="DS315" s="106">
        <f>(A!C316-NF!DQ315)*NF!DP315</f>
        <v>0</v>
      </c>
      <c r="DT315" s="104"/>
      <c r="DU315" s="60">
        <f t="shared" si="631"/>
        <v>96.85</v>
      </c>
      <c r="DV315" s="59">
        <f t="shared" si="632"/>
        <v>0</v>
      </c>
      <c r="DW315" s="59">
        <f>(A!C316-NF!DU315)*NF!DT315</f>
        <v>0</v>
      </c>
      <c r="DX315" s="59" t="str">
        <f t="shared" si="633"/>
        <v>Natural One Maça Special Blend 6x900ml Amb</v>
      </c>
      <c r="DY315" s="104"/>
      <c r="DZ315" s="60">
        <f t="shared" si="634"/>
        <v>96.85</v>
      </c>
      <c r="EA315" s="59">
        <f t="shared" si="635"/>
        <v>0</v>
      </c>
      <c r="EB315" s="106">
        <f>(A!C316-NF!DZ315)*NF!DY315</f>
        <v>0</v>
      </c>
      <c r="EC315" s="104"/>
      <c r="ED315" s="60">
        <f t="shared" si="636"/>
        <v>96.85</v>
      </c>
      <c r="EE315" s="59">
        <f t="shared" si="637"/>
        <v>0</v>
      </c>
      <c r="EF315" s="59">
        <f>(A!C316-NF!ED315)*NF!EC315</f>
        <v>0</v>
      </c>
      <c r="EG315" s="59" t="str">
        <f t="shared" si="638"/>
        <v>Natural One Maça Special Blend 6x900ml Amb</v>
      </c>
      <c r="EH315" s="104"/>
      <c r="EI315" s="60">
        <f t="shared" si="639"/>
        <v>96.85</v>
      </c>
      <c r="EJ315" s="59">
        <f t="shared" si="640"/>
        <v>0</v>
      </c>
      <c r="EK315" s="106">
        <f>(A!C316-NF!EI315)*NF!EH315</f>
        <v>0</v>
      </c>
      <c r="EL315" s="104"/>
      <c r="EM315" s="60">
        <f t="shared" si="641"/>
        <v>96.85</v>
      </c>
      <c r="EN315" s="59">
        <f t="shared" si="642"/>
        <v>0</v>
      </c>
      <c r="EO315" s="106">
        <f>(A!C316-NF!EM315)*NF!EL315</f>
        <v>0</v>
      </c>
      <c r="EP315" s="59" t="str">
        <f t="shared" si="643"/>
        <v>Natural One Maça Special Blend 6x900ml Amb</v>
      </c>
      <c r="EQ315" s="104"/>
      <c r="ER315" s="60">
        <f t="shared" si="644"/>
        <v>96.85</v>
      </c>
      <c r="ES315" s="59">
        <f t="shared" si="645"/>
        <v>0</v>
      </c>
      <c r="ET315" s="106">
        <f>(A!C316-NF!ER315)*NF!EQ315</f>
        <v>0</v>
      </c>
      <c r="EU315" s="104"/>
      <c r="EV315" s="60">
        <f t="shared" si="646"/>
        <v>96.85</v>
      </c>
      <c r="EW315" s="59">
        <f t="shared" si="647"/>
        <v>0</v>
      </c>
      <c r="EX315" s="106">
        <f>(A!C316-NF!EV315)*NF!EU315</f>
        <v>0</v>
      </c>
      <c r="EY315" s="59" t="str">
        <f t="shared" si="648"/>
        <v>Natural One Maça Special Blend 6x900ml Amb</v>
      </c>
      <c r="EZ315" s="104"/>
      <c r="FA315" s="60">
        <f t="shared" si="649"/>
        <v>96.85</v>
      </c>
      <c r="FB315" s="59">
        <f t="shared" si="650"/>
        <v>0</v>
      </c>
      <c r="FC315" s="106">
        <f>(A!C316-NF!FA315)*NF!EZ315</f>
        <v>0</v>
      </c>
      <c r="FD315" s="104"/>
      <c r="FE315" s="60">
        <f t="shared" si="651"/>
        <v>96.85</v>
      </c>
      <c r="FF315" s="59">
        <f t="shared" si="652"/>
        <v>0</v>
      </c>
      <c r="FG315" s="106">
        <f>(A!C316-NF!FE315)*NF!FD315</f>
        <v>0</v>
      </c>
      <c r="FH315" s="59" t="str">
        <f t="shared" si="653"/>
        <v>Natural One Maça Special Blend 6x900ml Amb</v>
      </c>
      <c r="FI315" s="104"/>
      <c r="FJ315" s="60">
        <f t="shared" si="654"/>
        <v>96.85</v>
      </c>
      <c r="FK315" s="59">
        <f t="shared" si="655"/>
        <v>0</v>
      </c>
      <c r="FL315" s="106">
        <f>(A!C316-NF!FJ315)*NF!FI315</f>
        <v>0</v>
      </c>
      <c r="FM315" s="104"/>
      <c r="FN315" s="60">
        <f t="shared" si="656"/>
        <v>96.85</v>
      </c>
      <c r="FO315" s="59">
        <f t="shared" si="657"/>
        <v>0</v>
      </c>
      <c r="FP315" s="106">
        <f>(A!C316-NF!FN315)*NF!FM315</f>
        <v>0</v>
      </c>
      <c r="FQ315" s="59" t="str">
        <f t="shared" si="658"/>
        <v>Natural One Maça Special Blend 6x900ml Amb</v>
      </c>
      <c r="FR315" s="104"/>
      <c r="FS315" s="60">
        <f t="shared" si="659"/>
        <v>96.85</v>
      </c>
      <c r="FT315" s="106">
        <f t="shared" si="660"/>
        <v>0</v>
      </c>
      <c r="FU315" s="106">
        <f>(A!C316-NF!FS315)*NF!FR315</f>
        <v>0</v>
      </c>
      <c r="FV315" s="104"/>
      <c r="FW315" s="60">
        <f t="shared" si="661"/>
        <v>96.85</v>
      </c>
      <c r="FX315" s="59">
        <f t="shared" si="662"/>
        <v>0</v>
      </c>
      <c r="FY315" s="106">
        <f>(A!C316-NF!FW315)*NF!FV315</f>
        <v>0</v>
      </c>
      <c r="FZ315" s="59" t="str">
        <f t="shared" si="663"/>
        <v>Natural One Maça Special Blend 6x900ml Amb</v>
      </c>
      <c r="GA315" s="104"/>
      <c r="GB315" s="60">
        <f t="shared" si="664"/>
        <v>96.85</v>
      </c>
      <c r="GC315" s="59">
        <f t="shared" si="665"/>
        <v>0</v>
      </c>
      <c r="GD315" s="106">
        <f>(A!C316-NF!GB315)*NF!GA315</f>
        <v>0</v>
      </c>
      <c r="GE315" s="104"/>
      <c r="GF315" s="60">
        <f t="shared" si="666"/>
        <v>96.85</v>
      </c>
      <c r="GG315" s="59">
        <f t="shared" si="667"/>
        <v>0</v>
      </c>
      <c r="GH315" s="106">
        <f>(A!C316-NF!GF315)*NF!GE315</f>
        <v>0</v>
      </c>
      <c r="GI315" s="59" t="str">
        <f t="shared" si="668"/>
        <v>Natural One Maça Special Blend 6x900ml Amb</v>
      </c>
      <c r="GJ315" s="104"/>
      <c r="GK315" s="60">
        <f t="shared" si="669"/>
        <v>96.85</v>
      </c>
      <c r="GL315" s="59">
        <f t="shared" si="670"/>
        <v>0</v>
      </c>
      <c r="GM315" s="106">
        <f>(A!C316-NF!GK315)*NF!GJ315</f>
        <v>0</v>
      </c>
      <c r="GN315" s="104"/>
      <c r="GO315" s="60">
        <f t="shared" si="671"/>
        <v>96.85</v>
      </c>
      <c r="GP315" s="59">
        <f t="shared" si="672"/>
        <v>0</v>
      </c>
      <c r="GQ315" s="106">
        <f>(A!C316-NF!GO315)*NF!GN315</f>
        <v>0</v>
      </c>
      <c r="GR315" s="59" t="str">
        <f t="shared" si="673"/>
        <v>Natural One Maça Special Blend 6x900ml Amb</v>
      </c>
      <c r="GS315" s="104"/>
      <c r="GT315" s="60">
        <f t="shared" si="674"/>
        <v>96.85</v>
      </c>
      <c r="GU315" s="59">
        <f t="shared" si="675"/>
        <v>0</v>
      </c>
      <c r="GV315" s="106">
        <f>(A!C316-NF!GT315)*NF!GS315</f>
        <v>0</v>
      </c>
      <c r="GW315" s="104"/>
      <c r="GX315" s="60">
        <f t="shared" si="676"/>
        <v>96.85</v>
      </c>
      <c r="GY315" s="59">
        <f t="shared" si="677"/>
        <v>0</v>
      </c>
      <c r="GZ315" s="106">
        <f>(A!C316-NF!GX315)*NF!GW315</f>
        <v>0</v>
      </c>
      <c r="HA315" s="59" t="str">
        <f t="shared" si="678"/>
        <v>Natural One Maça Special Blend 6x900ml Amb</v>
      </c>
      <c r="HB315" s="104"/>
      <c r="HC315" s="60">
        <f t="shared" si="679"/>
        <v>96.85</v>
      </c>
      <c r="HD315" s="59">
        <f t="shared" si="680"/>
        <v>0</v>
      </c>
      <c r="HE315" s="106">
        <f>(A!C316-NF!HC315)*NF!HB315</f>
        <v>0</v>
      </c>
      <c r="HF315" s="104"/>
      <c r="HG315" s="60">
        <f t="shared" si="681"/>
        <v>96.85</v>
      </c>
      <c r="HH315" s="59">
        <f t="shared" si="682"/>
        <v>0</v>
      </c>
      <c r="HI315" s="106">
        <f>(A!C316-NF!HG315)*NF!HF315</f>
        <v>0</v>
      </c>
      <c r="HJ315" s="59" t="str">
        <f t="shared" si="683"/>
        <v>Natural One Maça Special Blend 6x900ml Amb</v>
      </c>
      <c r="HK315" s="104"/>
      <c r="HL315" s="60">
        <f t="shared" si="684"/>
        <v>96.85</v>
      </c>
      <c r="HM315" s="59">
        <f t="shared" si="685"/>
        <v>0</v>
      </c>
      <c r="HN315" s="106">
        <f>(A!C316-NF!HL315)*NF!HK315</f>
        <v>0</v>
      </c>
      <c r="HO315" s="104"/>
      <c r="HP315" s="60">
        <f t="shared" si="686"/>
        <v>96.85</v>
      </c>
      <c r="HQ315" s="59">
        <f t="shared" si="687"/>
        <v>0</v>
      </c>
      <c r="HR315" s="106">
        <f>(A!C316-NF!HP315)*NF!HO315</f>
        <v>0</v>
      </c>
      <c r="HS315" s="59" t="str">
        <f t="shared" si="688"/>
        <v>Natural One Maça Special Blend 6x900ml Amb</v>
      </c>
      <c r="HT315" s="104"/>
      <c r="HU315" s="60">
        <f t="shared" si="689"/>
        <v>96.85</v>
      </c>
      <c r="HV315" s="59">
        <f t="shared" si="690"/>
        <v>0</v>
      </c>
      <c r="HW315" s="106">
        <f>(A!C316-NF!HU315)*NF!HT315</f>
        <v>0</v>
      </c>
      <c r="HX315" s="104"/>
      <c r="HY315" s="60">
        <f t="shared" si="691"/>
        <v>96.85</v>
      </c>
      <c r="HZ315" s="59">
        <f t="shared" si="692"/>
        <v>0</v>
      </c>
      <c r="IA315" s="106">
        <f>(A!C316-NF!HY315)*NF!HX315</f>
        <v>0</v>
      </c>
      <c r="IB315" s="59" t="str">
        <f t="shared" si="693"/>
        <v>Natural One Maça Special Blend 6x900ml Amb</v>
      </c>
      <c r="IC315" s="104"/>
      <c r="ID315" s="60">
        <f t="shared" si="694"/>
        <v>96.85</v>
      </c>
      <c r="IE315" s="59">
        <f t="shared" si="695"/>
        <v>0</v>
      </c>
      <c r="IF315" s="106">
        <f>(A!C316-NF!ID315)*NF!IC315</f>
        <v>0</v>
      </c>
      <c r="IG315" s="59" t="str">
        <f t="shared" si="696"/>
        <v>Natural One Maça Special Blend 6x900ml Amb</v>
      </c>
      <c r="IH315" s="104"/>
      <c r="II315" s="60">
        <f t="shared" si="697"/>
        <v>96.85</v>
      </c>
      <c r="IJ315" s="59">
        <f t="shared" si="698"/>
        <v>0</v>
      </c>
      <c r="IK315" s="106">
        <f>(A!C316-NF!II315)*NF!IH315</f>
        <v>0</v>
      </c>
      <c r="IL315" s="59" t="str">
        <f t="shared" si="699"/>
        <v>Natural One Maça Special Blend 6x900ml Amb</v>
      </c>
      <c r="IM315" s="59"/>
      <c r="IN315" s="59">
        <f t="shared" si="700"/>
        <v>96.85</v>
      </c>
      <c r="IO315" s="59">
        <f t="shared" si="701"/>
        <v>0</v>
      </c>
      <c r="IP315" s="106">
        <f>(A!C316-NF!IN315)*NF!IM315</f>
        <v>0</v>
      </c>
      <c r="IQ315" s="59">
        <f t="shared" si="702"/>
        <v>0</v>
      </c>
      <c r="IR315" s="101">
        <f t="shared" si="703"/>
        <v>0</v>
      </c>
      <c r="IS315" s="103" t="e">
        <f t="shared" si="704"/>
        <v>#DIV/0!</v>
      </c>
      <c r="IT315" s="96"/>
      <c r="IU315" s="96"/>
      <c r="IV315" s="96"/>
    </row>
    <row r="316" spans="1:256" x14ac:dyDescent="0.2">
      <c r="A316" s="136" t="str">
        <f>A!B317</f>
        <v>Natural One Manga 6x900ml Ref</v>
      </c>
      <c r="B316" s="136">
        <f>A!C317</f>
        <v>56.23</v>
      </c>
      <c r="C316" s="109"/>
      <c r="D316" s="108">
        <f t="shared" si="564"/>
        <v>56.23</v>
      </c>
      <c r="E316" s="97">
        <f t="shared" si="565"/>
        <v>0</v>
      </c>
      <c r="F316" s="95">
        <f>(A!C317-NF!D316)*NF!C316</f>
        <v>0</v>
      </c>
      <c r="G316" s="109"/>
      <c r="H316" s="108">
        <f t="shared" si="566"/>
        <v>56.23</v>
      </c>
      <c r="I316" s="61">
        <f t="shared" si="567"/>
        <v>0</v>
      </c>
      <c r="J316" s="61">
        <f>(A!C317-NF!H316)*NF!G316</f>
        <v>0</v>
      </c>
      <c r="K316" s="61" t="str">
        <f t="shared" si="568"/>
        <v>Natural One Manga 6x900ml Ref</v>
      </c>
      <c r="L316" s="109"/>
      <c r="M316" s="62">
        <f t="shared" si="569"/>
        <v>56.23</v>
      </c>
      <c r="N316" s="97">
        <f t="shared" si="570"/>
        <v>0</v>
      </c>
      <c r="O316" s="95">
        <f>(A!C317-NF!M316)*NF!L316</f>
        <v>0</v>
      </c>
      <c r="P316" s="109"/>
      <c r="Q316" s="108">
        <f t="shared" si="571"/>
        <v>56.23</v>
      </c>
      <c r="R316" s="61">
        <f t="shared" si="572"/>
        <v>0</v>
      </c>
      <c r="S316" s="97">
        <f>(A!C317-NF!Q316)*NF!P316</f>
        <v>0</v>
      </c>
      <c r="T316" s="97" t="str">
        <f t="shared" si="573"/>
        <v>Natural One Manga 6x900ml Ref</v>
      </c>
      <c r="U316" s="109"/>
      <c r="V316" s="108">
        <f t="shared" si="574"/>
        <v>56.23</v>
      </c>
      <c r="W316" s="61">
        <f t="shared" si="575"/>
        <v>0</v>
      </c>
      <c r="X316" s="161">
        <f>(A!C317-NF!V316)*NF!U316</f>
        <v>0</v>
      </c>
      <c r="Y316" s="109"/>
      <c r="Z316" s="62">
        <f t="shared" si="576"/>
        <v>56.23</v>
      </c>
      <c r="AA316" s="61">
        <f t="shared" si="577"/>
        <v>0</v>
      </c>
      <c r="AB316" s="61">
        <f>(A!C317-NF!Z316)*NF!Y316</f>
        <v>0</v>
      </c>
      <c r="AC316" s="61" t="str">
        <f t="shared" si="578"/>
        <v>Natural One Manga 6x900ml Ref</v>
      </c>
      <c r="AD316" s="109"/>
      <c r="AE316" s="62">
        <f t="shared" si="579"/>
        <v>56.23</v>
      </c>
      <c r="AF316" s="61">
        <f t="shared" si="580"/>
        <v>0</v>
      </c>
      <c r="AG316" s="161">
        <f>(A!C317-NF!AE316)*NF!AD316</f>
        <v>0</v>
      </c>
      <c r="AH316" s="109"/>
      <c r="AI316" s="62">
        <f t="shared" si="581"/>
        <v>56.23</v>
      </c>
      <c r="AJ316" s="61">
        <f t="shared" si="582"/>
        <v>0</v>
      </c>
      <c r="AK316" s="61">
        <f>(A!C317-NF!AI316)*NF!AH316</f>
        <v>0</v>
      </c>
      <c r="AL316" s="61" t="str">
        <f t="shared" si="583"/>
        <v>Natural One Manga 6x900ml Ref</v>
      </c>
      <c r="AM316" s="109"/>
      <c r="AN316" s="62">
        <f t="shared" si="584"/>
        <v>56.23</v>
      </c>
      <c r="AO316" s="61">
        <f t="shared" si="585"/>
        <v>0</v>
      </c>
      <c r="AP316" s="161">
        <f>(A!C317-NF!AN316)*NF!AM316</f>
        <v>0</v>
      </c>
      <c r="AQ316" s="109"/>
      <c r="AR316" s="62">
        <f t="shared" si="586"/>
        <v>56.23</v>
      </c>
      <c r="AS316" s="61">
        <f t="shared" si="587"/>
        <v>0</v>
      </c>
      <c r="AT316" s="61">
        <f>(A!C317-NF!AR316)*NF!AQ316</f>
        <v>0</v>
      </c>
      <c r="AU316" s="61" t="str">
        <f t="shared" si="588"/>
        <v>Natural One Manga 6x900ml Ref</v>
      </c>
      <c r="AV316" s="109"/>
      <c r="AW316" s="62">
        <f t="shared" si="589"/>
        <v>56.23</v>
      </c>
      <c r="AX316" s="61">
        <f t="shared" si="590"/>
        <v>0</v>
      </c>
      <c r="AY316" s="161">
        <f>(A!C317-NF!AW316)*NF!AV316</f>
        <v>0</v>
      </c>
      <c r="AZ316" s="109"/>
      <c r="BA316" s="62">
        <f t="shared" si="591"/>
        <v>56.23</v>
      </c>
      <c r="BB316" s="61">
        <f t="shared" si="592"/>
        <v>0</v>
      </c>
      <c r="BC316" s="61">
        <f>(A!C317-NF!BA316)*NF!AZ316</f>
        <v>0</v>
      </c>
      <c r="BD316" s="61" t="str">
        <f t="shared" si="593"/>
        <v>Natural One Manga 6x900ml Ref</v>
      </c>
      <c r="BE316" s="109"/>
      <c r="BF316" s="62">
        <f t="shared" si="594"/>
        <v>56.23</v>
      </c>
      <c r="BG316" s="61">
        <f t="shared" si="595"/>
        <v>0</v>
      </c>
      <c r="BH316" s="161">
        <f>(A!C317-NF!BF316)*NF!BE316</f>
        <v>0</v>
      </c>
      <c r="BI316" s="109"/>
      <c r="BJ316" s="62">
        <f t="shared" si="596"/>
        <v>56.23</v>
      </c>
      <c r="BK316" s="61">
        <f t="shared" si="597"/>
        <v>0</v>
      </c>
      <c r="BL316" s="61">
        <f>(A!C317-NF!BJ316)*NF!BI316</f>
        <v>0</v>
      </c>
      <c r="BM316" s="61" t="str">
        <f t="shared" si="598"/>
        <v>Natural One Manga 6x900ml Ref</v>
      </c>
      <c r="BN316" s="109"/>
      <c r="BO316" s="62">
        <f t="shared" si="599"/>
        <v>56.23</v>
      </c>
      <c r="BP316" s="61">
        <f t="shared" si="600"/>
        <v>0</v>
      </c>
      <c r="BQ316" s="161">
        <f>(A!C317-NF!BO316)*NF!BN316</f>
        <v>0</v>
      </c>
      <c r="BR316" s="109"/>
      <c r="BS316" s="62">
        <f t="shared" si="601"/>
        <v>56.23</v>
      </c>
      <c r="BT316" s="61">
        <f t="shared" si="602"/>
        <v>0</v>
      </c>
      <c r="BU316" s="61">
        <f>(A!C317-NF!BS316)*NF!BR316</f>
        <v>0</v>
      </c>
      <c r="BV316" s="61" t="str">
        <f t="shared" si="603"/>
        <v>Natural One Manga 6x900ml Ref</v>
      </c>
      <c r="BW316" s="109"/>
      <c r="BX316" s="62">
        <f t="shared" si="604"/>
        <v>56.23</v>
      </c>
      <c r="BY316" s="61">
        <f t="shared" si="605"/>
        <v>0</v>
      </c>
      <c r="BZ316" s="161">
        <f>(A!C317-NF!BX316)*NF!BW316</f>
        <v>0</v>
      </c>
      <c r="CA316" s="109"/>
      <c r="CB316" s="62">
        <f t="shared" si="606"/>
        <v>56.23</v>
      </c>
      <c r="CC316" s="61">
        <f t="shared" si="607"/>
        <v>0</v>
      </c>
      <c r="CD316" s="61">
        <f>(A!C317-NF!CB316)*NF!CA316</f>
        <v>0</v>
      </c>
      <c r="CE316" s="61" t="str">
        <f t="shared" si="608"/>
        <v>Natural One Manga 6x900ml Ref</v>
      </c>
      <c r="CF316" s="109"/>
      <c r="CG316" s="62">
        <f t="shared" si="609"/>
        <v>56.23</v>
      </c>
      <c r="CH316" s="61">
        <f t="shared" si="610"/>
        <v>0</v>
      </c>
      <c r="CI316" s="161">
        <f>(A!C317-NF!CG316)*NF!CF316</f>
        <v>0</v>
      </c>
      <c r="CJ316" s="109"/>
      <c r="CK316" s="62">
        <f t="shared" si="611"/>
        <v>56.23</v>
      </c>
      <c r="CL316" s="61">
        <f t="shared" si="612"/>
        <v>0</v>
      </c>
      <c r="CM316" s="61">
        <f>(A!C317-NF!CK316)*NF!CJ316</f>
        <v>0</v>
      </c>
      <c r="CN316" s="61" t="str">
        <f t="shared" si="613"/>
        <v>Natural One Manga 6x900ml Ref</v>
      </c>
      <c r="CO316" s="109"/>
      <c r="CP316" s="62">
        <f t="shared" si="614"/>
        <v>56.23</v>
      </c>
      <c r="CQ316" s="61">
        <f t="shared" si="615"/>
        <v>0</v>
      </c>
      <c r="CR316" s="161">
        <f>(A!C317-NF!CP316)*NF!CO316</f>
        <v>0</v>
      </c>
      <c r="CS316" s="109"/>
      <c r="CT316" s="62">
        <f t="shared" si="616"/>
        <v>56.23</v>
      </c>
      <c r="CU316" s="61">
        <f t="shared" si="617"/>
        <v>0</v>
      </c>
      <c r="CV316" s="61">
        <f>(A!C317-NF!CT316)*NF!CS316</f>
        <v>0</v>
      </c>
      <c r="CW316" s="61" t="str">
        <f t="shared" si="618"/>
        <v>Natural One Manga 6x900ml Ref</v>
      </c>
      <c r="CX316" s="109"/>
      <c r="CY316" s="62">
        <f t="shared" si="619"/>
        <v>56.23</v>
      </c>
      <c r="CZ316" s="61">
        <f t="shared" si="620"/>
        <v>0</v>
      </c>
      <c r="DA316" s="161">
        <f>(A!C317-NF!CY316)*NF!CX316</f>
        <v>0</v>
      </c>
      <c r="DB316" s="109"/>
      <c r="DC316" s="62">
        <f t="shared" si="621"/>
        <v>56.23</v>
      </c>
      <c r="DD316" s="61">
        <f t="shared" si="622"/>
        <v>0</v>
      </c>
      <c r="DE316" s="61">
        <f>(A!C317-NF!DC316)*NF!DB316</f>
        <v>0</v>
      </c>
      <c r="DF316" s="61" t="str">
        <f t="shared" si="623"/>
        <v>Natural One Manga 6x900ml Ref</v>
      </c>
      <c r="DG316" s="109"/>
      <c r="DH316" s="62">
        <f t="shared" si="624"/>
        <v>56.23</v>
      </c>
      <c r="DI316" s="61">
        <f t="shared" si="625"/>
        <v>0</v>
      </c>
      <c r="DJ316" s="161">
        <f>(A!C317-NF!DH316)*NF!DG316</f>
        <v>0</v>
      </c>
      <c r="DK316" s="109"/>
      <c r="DL316" s="62">
        <f t="shared" si="626"/>
        <v>56.23</v>
      </c>
      <c r="DM316" s="61">
        <f t="shared" si="627"/>
        <v>0</v>
      </c>
      <c r="DN316" s="61">
        <f>(A!C317-NF!DL316)*NF!DK316</f>
        <v>0</v>
      </c>
      <c r="DO316" s="61" t="str">
        <f t="shared" si="628"/>
        <v>Natural One Manga 6x900ml Ref</v>
      </c>
      <c r="DP316" s="109"/>
      <c r="DQ316" s="62">
        <f t="shared" si="629"/>
        <v>56.23</v>
      </c>
      <c r="DR316" s="61">
        <f t="shared" si="630"/>
        <v>0</v>
      </c>
      <c r="DS316" s="161">
        <f>(A!C317-NF!DQ316)*NF!DP316</f>
        <v>0</v>
      </c>
      <c r="DT316" s="109"/>
      <c r="DU316" s="62">
        <f t="shared" si="631"/>
        <v>56.23</v>
      </c>
      <c r="DV316" s="61">
        <f t="shared" si="632"/>
        <v>0</v>
      </c>
      <c r="DW316" s="61">
        <f>(A!C317-NF!DU316)*NF!DT316</f>
        <v>0</v>
      </c>
      <c r="DX316" s="61" t="str">
        <f t="shared" si="633"/>
        <v>Natural One Manga 6x900ml Ref</v>
      </c>
      <c r="DY316" s="109"/>
      <c r="DZ316" s="62">
        <f t="shared" si="634"/>
        <v>56.23</v>
      </c>
      <c r="EA316" s="61">
        <f t="shared" si="635"/>
        <v>0</v>
      </c>
      <c r="EB316" s="161">
        <f>(A!C317-NF!DZ316)*NF!DY316</f>
        <v>0</v>
      </c>
      <c r="EC316" s="109"/>
      <c r="ED316" s="62">
        <f t="shared" si="636"/>
        <v>56.23</v>
      </c>
      <c r="EE316" s="61">
        <f t="shared" si="637"/>
        <v>0</v>
      </c>
      <c r="EF316" s="61">
        <f>(A!C317-NF!ED316)*NF!EC316</f>
        <v>0</v>
      </c>
      <c r="EG316" s="61" t="str">
        <f t="shared" si="638"/>
        <v>Natural One Manga 6x900ml Ref</v>
      </c>
      <c r="EH316" s="109"/>
      <c r="EI316" s="62">
        <f t="shared" si="639"/>
        <v>56.23</v>
      </c>
      <c r="EJ316" s="61">
        <f t="shared" si="640"/>
        <v>0</v>
      </c>
      <c r="EK316" s="161">
        <f>(A!C317-NF!EI316)*NF!EH316</f>
        <v>0</v>
      </c>
      <c r="EL316" s="109"/>
      <c r="EM316" s="62">
        <f t="shared" si="641"/>
        <v>56.23</v>
      </c>
      <c r="EN316" s="61">
        <f t="shared" si="642"/>
        <v>0</v>
      </c>
      <c r="EO316" s="161">
        <f>(A!C317-NF!EM316)*NF!EL316</f>
        <v>0</v>
      </c>
      <c r="EP316" s="61" t="str">
        <f t="shared" si="643"/>
        <v>Natural One Manga 6x900ml Ref</v>
      </c>
      <c r="EQ316" s="109"/>
      <c r="ER316" s="62">
        <f t="shared" si="644"/>
        <v>56.23</v>
      </c>
      <c r="ES316" s="61">
        <f t="shared" si="645"/>
        <v>0</v>
      </c>
      <c r="ET316" s="161">
        <f>(A!C317-NF!ER316)*NF!EQ316</f>
        <v>0</v>
      </c>
      <c r="EU316" s="109"/>
      <c r="EV316" s="62">
        <f t="shared" si="646"/>
        <v>56.23</v>
      </c>
      <c r="EW316" s="61">
        <f t="shared" si="647"/>
        <v>0</v>
      </c>
      <c r="EX316" s="161">
        <f>(A!C317-NF!EV316)*NF!EU316</f>
        <v>0</v>
      </c>
      <c r="EY316" s="61" t="str">
        <f t="shared" si="648"/>
        <v>Natural One Manga 6x900ml Ref</v>
      </c>
      <c r="EZ316" s="109"/>
      <c r="FA316" s="62">
        <f t="shared" si="649"/>
        <v>56.23</v>
      </c>
      <c r="FB316" s="61">
        <f t="shared" si="650"/>
        <v>0</v>
      </c>
      <c r="FC316" s="161">
        <f>(A!C317-NF!FA316)*NF!EZ316</f>
        <v>0</v>
      </c>
      <c r="FD316" s="109"/>
      <c r="FE316" s="62">
        <f t="shared" si="651"/>
        <v>56.23</v>
      </c>
      <c r="FF316" s="61">
        <f t="shared" si="652"/>
        <v>0</v>
      </c>
      <c r="FG316" s="161">
        <f>(A!C317-NF!FE316)*NF!FD316</f>
        <v>0</v>
      </c>
      <c r="FH316" s="61" t="str">
        <f t="shared" si="653"/>
        <v>Natural One Manga 6x900ml Ref</v>
      </c>
      <c r="FI316" s="109"/>
      <c r="FJ316" s="62">
        <f t="shared" si="654"/>
        <v>56.23</v>
      </c>
      <c r="FK316" s="61">
        <f t="shared" si="655"/>
        <v>0</v>
      </c>
      <c r="FL316" s="161">
        <f>(A!C317-NF!FJ316)*NF!FI316</f>
        <v>0</v>
      </c>
      <c r="FM316" s="109"/>
      <c r="FN316" s="62">
        <f t="shared" si="656"/>
        <v>56.23</v>
      </c>
      <c r="FO316" s="61">
        <f t="shared" si="657"/>
        <v>0</v>
      </c>
      <c r="FP316" s="161">
        <f>(A!C317-NF!FN316)*NF!FM316</f>
        <v>0</v>
      </c>
      <c r="FQ316" s="61" t="str">
        <f t="shared" si="658"/>
        <v>Natural One Manga 6x900ml Ref</v>
      </c>
      <c r="FR316" s="109"/>
      <c r="FS316" s="62">
        <f t="shared" si="659"/>
        <v>56.23</v>
      </c>
      <c r="FT316" s="161">
        <f t="shared" si="660"/>
        <v>0</v>
      </c>
      <c r="FU316" s="161">
        <f>(A!C317-NF!FS316)*NF!FR316</f>
        <v>0</v>
      </c>
      <c r="FV316" s="109"/>
      <c r="FW316" s="62">
        <f t="shared" si="661"/>
        <v>56.23</v>
      </c>
      <c r="FX316" s="61">
        <f t="shared" si="662"/>
        <v>0</v>
      </c>
      <c r="FY316" s="161">
        <f>(A!C317-NF!FW316)*NF!FV316</f>
        <v>0</v>
      </c>
      <c r="FZ316" s="61" t="str">
        <f t="shared" si="663"/>
        <v>Natural One Manga 6x900ml Ref</v>
      </c>
      <c r="GA316" s="109"/>
      <c r="GB316" s="62">
        <f t="shared" si="664"/>
        <v>56.23</v>
      </c>
      <c r="GC316" s="61">
        <f t="shared" si="665"/>
        <v>0</v>
      </c>
      <c r="GD316" s="161">
        <f>(A!C317-NF!GB316)*NF!GA316</f>
        <v>0</v>
      </c>
      <c r="GE316" s="109"/>
      <c r="GF316" s="62">
        <f t="shared" si="666"/>
        <v>56.23</v>
      </c>
      <c r="GG316" s="61">
        <f t="shared" si="667"/>
        <v>0</v>
      </c>
      <c r="GH316" s="161">
        <f>(A!C317-NF!GF316)*NF!GE316</f>
        <v>0</v>
      </c>
      <c r="GI316" s="61" t="str">
        <f t="shared" si="668"/>
        <v>Natural One Manga 6x900ml Ref</v>
      </c>
      <c r="GJ316" s="109"/>
      <c r="GK316" s="62">
        <f t="shared" si="669"/>
        <v>56.23</v>
      </c>
      <c r="GL316" s="61">
        <f t="shared" si="670"/>
        <v>0</v>
      </c>
      <c r="GM316" s="161">
        <f>(A!C317-NF!GK316)*NF!GJ316</f>
        <v>0</v>
      </c>
      <c r="GN316" s="109"/>
      <c r="GO316" s="62">
        <f t="shared" si="671"/>
        <v>56.23</v>
      </c>
      <c r="GP316" s="61">
        <f t="shared" si="672"/>
        <v>0</v>
      </c>
      <c r="GQ316" s="161">
        <f>(A!C317-NF!GO316)*NF!GN316</f>
        <v>0</v>
      </c>
      <c r="GR316" s="61" t="str">
        <f t="shared" si="673"/>
        <v>Natural One Manga 6x900ml Ref</v>
      </c>
      <c r="GS316" s="109"/>
      <c r="GT316" s="62">
        <f t="shared" si="674"/>
        <v>56.23</v>
      </c>
      <c r="GU316" s="61">
        <f t="shared" si="675"/>
        <v>0</v>
      </c>
      <c r="GV316" s="161">
        <f>(A!C317-NF!GT316)*NF!GS316</f>
        <v>0</v>
      </c>
      <c r="GW316" s="109"/>
      <c r="GX316" s="62">
        <f t="shared" si="676"/>
        <v>56.23</v>
      </c>
      <c r="GY316" s="61">
        <f t="shared" si="677"/>
        <v>0</v>
      </c>
      <c r="GZ316" s="161">
        <f>(A!C317-NF!GX316)*NF!GW316</f>
        <v>0</v>
      </c>
      <c r="HA316" s="61" t="str">
        <f t="shared" si="678"/>
        <v>Natural One Manga 6x900ml Ref</v>
      </c>
      <c r="HB316" s="109"/>
      <c r="HC316" s="62">
        <f t="shared" si="679"/>
        <v>56.23</v>
      </c>
      <c r="HD316" s="61">
        <f t="shared" si="680"/>
        <v>0</v>
      </c>
      <c r="HE316" s="161">
        <f>(A!C317-NF!HC316)*NF!HB316</f>
        <v>0</v>
      </c>
      <c r="HF316" s="109"/>
      <c r="HG316" s="62">
        <f t="shared" si="681"/>
        <v>56.23</v>
      </c>
      <c r="HH316" s="61">
        <f t="shared" si="682"/>
        <v>0</v>
      </c>
      <c r="HI316" s="161">
        <f>(A!C317-NF!HG316)*NF!HF316</f>
        <v>0</v>
      </c>
      <c r="HJ316" s="61" t="str">
        <f t="shared" si="683"/>
        <v>Natural One Manga 6x900ml Ref</v>
      </c>
      <c r="HK316" s="109"/>
      <c r="HL316" s="62">
        <f t="shared" si="684"/>
        <v>56.23</v>
      </c>
      <c r="HM316" s="61">
        <f t="shared" si="685"/>
        <v>0</v>
      </c>
      <c r="HN316" s="161">
        <f>(A!C317-NF!HL316)*NF!HK316</f>
        <v>0</v>
      </c>
      <c r="HO316" s="109"/>
      <c r="HP316" s="62">
        <f t="shared" si="686"/>
        <v>56.23</v>
      </c>
      <c r="HQ316" s="61">
        <f t="shared" si="687"/>
        <v>0</v>
      </c>
      <c r="HR316" s="161">
        <f>(A!C317-NF!HP316)*NF!HO316</f>
        <v>0</v>
      </c>
      <c r="HS316" s="61" t="str">
        <f t="shared" si="688"/>
        <v>Natural One Manga 6x900ml Ref</v>
      </c>
      <c r="HT316" s="109"/>
      <c r="HU316" s="62">
        <f t="shared" si="689"/>
        <v>56.23</v>
      </c>
      <c r="HV316" s="61">
        <f t="shared" si="690"/>
        <v>0</v>
      </c>
      <c r="HW316" s="161">
        <f>(A!C317-NF!HU316)*NF!HT316</f>
        <v>0</v>
      </c>
      <c r="HX316" s="109"/>
      <c r="HY316" s="62">
        <f t="shared" si="691"/>
        <v>56.23</v>
      </c>
      <c r="HZ316" s="61">
        <f t="shared" si="692"/>
        <v>0</v>
      </c>
      <c r="IA316" s="161">
        <f>(A!C317-NF!HY316)*NF!HX316</f>
        <v>0</v>
      </c>
      <c r="IB316" s="61" t="str">
        <f t="shared" si="693"/>
        <v>Natural One Manga 6x900ml Ref</v>
      </c>
      <c r="IC316" s="109"/>
      <c r="ID316" s="62">
        <f t="shared" si="694"/>
        <v>56.23</v>
      </c>
      <c r="IE316" s="61">
        <f t="shared" si="695"/>
        <v>0</v>
      </c>
      <c r="IF316" s="161">
        <f>(A!C317-NF!ID316)*NF!IC316</f>
        <v>0</v>
      </c>
      <c r="IG316" s="61" t="str">
        <f t="shared" si="696"/>
        <v>Natural One Manga 6x900ml Ref</v>
      </c>
      <c r="IH316" s="109"/>
      <c r="II316" s="62">
        <f t="shared" si="697"/>
        <v>56.23</v>
      </c>
      <c r="IJ316" s="61">
        <f t="shared" si="698"/>
        <v>0</v>
      </c>
      <c r="IK316" s="161">
        <f>(A!C317-NF!II316)*NF!IH316</f>
        <v>0</v>
      </c>
      <c r="IL316" s="61" t="str">
        <f t="shared" si="699"/>
        <v>Natural One Manga 6x900ml Ref</v>
      </c>
      <c r="IM316" s="61"/>
      <c r="IN316" s="61">
        <f t="shared" si="700"/>
        <v>56.23</v>
      </c>
      <c r="IO316" s="61">
        <f t="shared" si="701"/>
        <v>0</v>
      </c>
      <c r="IP316" s="161">
        <f>(A!C317-NF!IN316)*NF!IM316</f>
        <v>0</v>
      </c>
      <c r="IQ316" s="61">
        <f t="shared" si="702"/>
        <v>0</v>
      </c>
      <c r="IR316" s="107">
        <f t="shared" si="703"/>
        <v>0</v>
      </c>
      <c r="IS316" s="97" t="e">
        <f t="shared" si="704"/>
        <v>#DIV/0!</v>
      </c>
      <c r="IT316" s="162"/>
      <c r="IU316" s="162"/>
      <c r="IV316" s="162"/>
    </row>
    <row r="317" spans="1:256" x14ac:dyDescent="0.2">
      <c r="A317" s="163">
        <f>A!B318</f>
        <v>0</v>
      </c>
      <c r="B317" s="163">
        <f>A!C318</f>
        <v>50.4</v>
      </c>
      <c r="C317" s="104"/>
      <c r="D317" s="102">
        <f t="shared" si="564"/>
        <v>50.4</v>
      </c>
      <c r="E317" s="103">
        <f t="shared" si="565"/>
        <v>0</v>
      </c>
      <c r="F317" s="105">
        <f>(A!C318-NF!D317)*NF!C317</f>
        <v>0</v>
      </c>
      <c r="G317" s="104"/>
      <c r="H317" s="102">
        <f t="shared" si="566"/>
        <v>50.4</v>
      </c>
      <c r="I317" s="59">
        <f t="shared" si="567"/>
        <v>0</v>
      </c>
      <c r="J317" s="59">
        <f>(A!C318-NF!H317)*NF!G317</f>
        <v>0</v>
      </c>
      <c r="K317" s="59">
        <f t="shared" si="568"/>
        <v>0</v>
      </c>
      <c r="L317" s="104"/>
      <c r="M317" s="60">
        <f t="shared" si="569"/>
        <v>50.4</v>
      </c>
      <c r="N317" s="103">
        <f t="shared" si="570"/>
        <v>0</v>
      </c>
      <c r="O317" s="105">
        <f>(A!C318-NF!M317)*NF!L317</f>
        <v>0</v>
      </c>
      <c r="P317" s="104"/>
      <c r="Q317" s="102">
        <f t="shared" si="571"/>
        <v>50.4</v>
      </c>
      <c r="R317" s="59">
        <f t="shared" si="572"/>
        <v>0</v>
      </c>
      <c r="S317" s="103">
        <f>(A!C318-NF!Q317)*NF!P317</f>
        <v>0</v>
      </c>
      <c r="T317" s="103">
        <f t="shared" si="573"/>
        <v>0</v>
      </c>
      <c r="U317" s="104"/>
      <c r="V317" s="102">
        <f t="shared" si="574"/>
        <v>50.4</v>
      </c>
      <c r="W317" s="59">
        <f t="shared" si="575"/>
        <v>0</v>
      </c>
      <c r="X317" s="106">
        <f>(A!C318-NF!V317)*NF!U317</f>
        <v>0</v>
      </c>
      <c r="Y317" s="104"/>
      <c r="Z317" s="60">
        <f t="shared" si="576"/>
        <v>50.4</v>
      </c>
      <c r="AA317" s="59">
        <f t="shared" si="577"/>
        <v>0</v>
      </c>
      <c r="AB317" s="59">
        <f>(A!C318-NF!Z317)*NF!Y317</f>
        <v>0</v>
      </c>
      <c r="AC317" s="59">
        <f t="shared" si="578"/>
        <v>0</v>
      </c>
      <c r="AD317" s="104"/>
      <c r="AE317" s="60">
        <f t="shared" si="579"/>
        <v>50.4</v>
      </c>
      <c r="AF317" s="59">
        <f t="shared" si="580"/>
        <v>0</v>
      </c>
      <c r="AG317" s="106">
        <f>(A!C318-NF!AE317)*NF!AD317</f>
        <v>0</v>
      </c>
      <c r="AH317" s="104"/>
      <c r="AI317" s="60">
        <f t="shared" si="581"/>
        <v>50.4</v>
      </c>
      <c r="AJ317" s="59">
        <f t="shared" si="582"/>
        <v>0</v>
      </c>
      <c r="AK317" s="59">
        <f>(A!C318-NF!AI317)*NF!AH317</f>
        <v>0</v>
      </c>
      <c r="AL317" s="59">
        <f t="shared" si="583"/>
        <v>0</v>
      </c>
      <c r="AM317" s="104"/>
      <c r="AN317" s="60">
        <f t="shared" si="584"/>
        <v>50.4</v>
      </c>
      <c r="AO317" s="59">
        <f t="shared" si="585"/>
        <v>0</v>
      </c>
      <c r="AP317" s="106">
        <f>(A!C318-NF!AN317)*NF!AM317</f>
        <v>0</v>
      </c>
      <c r="AQ317" s="104"/>
      <c r="AR317" s="60">
        <f t="shared" si="586"/>
        <v>50.4</v>
      </c>
      <c r="AS317" s="59">
        <f t="shared" si="587"/>
        <v>0</v>
      </c>
      <c r="AT317" s="59">
        <f>(A!C318-NF!AR317)*NF!AQ317</f>
        <v>0</v>
      </c>
      <c r="AU317" s="59">
        <f t="shared" si="588"/>
        <v>0</v>
      </c>
      <c r="AV317" s="104"/>
      <c r="AW317" s="60">
        <f t="shared" si="589"/>
        <v>50.4</v>
      </c>
      <c r="AX317" s="59">
        <f t="shared" si="590"/>
        <v>0</v>
      </c>
      <c r="AY317" s="106">
        <f>(A!C318-NF!AW317)*NF!AV317</f>
        <v>0</v>
      </c>
      <c r="AZ317" s="104"/>
      <c r="BA317" s="60">
        <f t="shared" si="591"/>
        <v>50.4</v>
      </c>
      <c r="BB317" s="59">
        <f t="shared" si="592"/>
        <v>0</v>
      </c>
      <c r="BC317" s="59">
        <f>(A!C318-NF!BA317)*NF!AZ317</f>
        <v>0</v>
      </c>
      <c r="BD317" s="59">
        <f t="shared" si="593"/>
        <v>0</v>
      </c>
      <c r="BE317" s="104"/>
      <c r="BF317" s="60">
        <f t="shared" si="594"/>
        <v>50.4</v>
      </c>
      <c r="BG317" s="59">
        <f t="shared" si="595"/>
        <v>0</v>
      </c>
      <c r="BH317" s="106">
        <f>(A!C318-NF!BF317)*NF!BE317</f>
        <v>0</v>
      </c>
      <c r="BI317" s="104"/>
      <c r="BJ317" s="60">
        <f t="shared" si="596"/>
        <v>50.4</v>
      </c>
      <c r="BK317" s="59">
        <f t="shared" si="597"/>
        <v>0</v>
      </c>
      <c r="BL317" s="59">
        <f>(A!C318-NF!BJ317)*NF!BI317</f>
        <v>0</v>
      </c>
      <c r="BM317" s="59">
        <f t="shared" si="598"/>
        <v>0</v>
      </c>
      <c r="BN317" s="104"/>
      <c r="BO317" s="60">
        <f t="shared" si="599"/>
        <v>50.4</v>
      </c>
      <c r="BP317" s="59">
        <f t="shared" si="600"/>
        <v>0</v>
      </c>
      <c r="BQ317" s="106">
        <f>(A!C318-NF!BO317)*NF!BN317</f>
        <v>0</v>
      </c>
      <c r="BR317" s="104"/>
      <c r="BS317" s="60">
        <f t="shared" si="601"/>
        <v>50.4</v>
      </c>
      <c r="BT317" s="59">
        <f t="shared" si="602"/>
        <v>0</v>
      </c>
      <c r="BU317" s="59">
        <f>(A!C318-NF!BS317)*NF!BR317</f>
        <v>0</v>
      </c>
      <c r="BV317" s="59">
        <f t="shared" si="603"/>
        <v>0</v>
      </c>
      <c r="BW317" s="104"/>
      <c r="BX317" s="60">
        <f t="shared" si="604"/>
        <v>50.4</v>
      </c>
      <c r="BY317" s="59">
        <f t="shared" si="605"/>
        <v>0</v>
      </c>
      <c r="BZ317" s="106">
        <f>(A!C318-NF!BX317)*NF!BW317</f>
        <v>0</v>
      </c>
      <c r="CA317" s="104"/>
      <c r="CB317" s="60">
        <f t="shared" si="606"/>
        <v>50.4</v>
      </c>
      <c r="CC317" s="59">
        <f t="shared" si="607"/>
        <v>0</v>
      </c>
      <c r="CD317" s="59">
        <f>(A!C318-NF!CB317)*NF!CA317</f>
        <v>0</v>
      </c>
      <c r="CE317" s="59">
        <f t="shared" si="608"/>
        <v>0</v>
      </c>
      <c r="CF317" s="104"/>
      <c r="CG317" s="60">
        <f t="shared" si="609"/>
        <v>50.4</v>
      </c>
      <c r="CH317" s="59">
        <f t="shared" si="610"/>
        <v>0</v>
      </c>
      <c r="CI317" s="106">
        <f>(A!C318-NF!CG317)*NF!CF317</f>
        <v>0</v>
      </c>
      <c r="CJ317" s="104"/>
      <c r="CK317" s="60">
        <f t="shared" si="611"/>
        <v>50.4</v>
      </c>
      <c r="CL317" s="59">
        <f t="shared" si="612"/>
        <v>0</v>
      </c>
      <c r="CM317" s="59">
        <f>(A!C318-NF!CK317)*NF!CJ317</f>
        <v>0</v>
      </c>
      <c r="CN317" s="59">
        <f t="shared" si="613"/>
        <v>0</v>
      </c>
      <c r="CO317" s="104"/>
      <c r="CP317" s="60">
        <f t="shared" si="614"/>
        <v>50.4</v>
      </c>
      <c r="CQ317" s="59">
        <f t="shared" si="615"/>
        <v>0</v>
      </c>
      <c r="CR317" s="106">
        <f>(A!C318-NF!CP317)*NF!CO317</f>
        <v>0</v>
      </c>
      <c r="CS317" s="104"/>
      <c r="CT317" s="60">
        <f t="shared" si="616"/>
        <v>50.4</v>
      </c>
      <c r="CU317" s="59">
        <f t="shared" si="617"/>
        <v>0</v>
      </c>
      <c r="CV317" s="59">
        <f>(A!C318-NF!CT317)*NF!CS317</f>
        <v>0</v>
      </c>
      <c r="CW317" s="59">
        <f t="shared" si="618"/>
        <v>0</v>
      </c>
      <c r="CX317" s="104"/>
      <c r="CY317" s="60">
        <f t="shared" si="619"/>
        <v>50.4</v>
      </c>
      <c r="CZ317" s="59">
        <f t="shared" si="620"/>
        <v>0</v>
      </c>
      <c r="DA317" s="106">
        <f>(A!C318-NF!CY317)*NF!CX317</f>
        <v>0</v>
      </c>
      <c r="DB317" s="104"/>
      <c r="DC317" s="60">
        <f t="shared" si="621"/>
        <v>50.4</v>
      </c>
      <c r="DD317" s="59">
        <f t="shared" si="622"/>
        <v>0</v>
      </c>
      <c r="DE317" s="59">
        <f>(A!C318-NF!DC317)*NF!DB317</f>
        <v>0</v>
      </c>
      <c r="DF317" s="59">
        <f t="shared" si="623"/>
        <v>0</v>
      </c>
      <c r="DG317" s="104"/>
      <c r="DH317" s="60">
        <f t="shared" si="624"/>
        <v>50.4</v>
      </c>
      <c r="DI317" s="59">
        <f t="shared" si="625"/>
        <v>0</v>
      </c>
      <c r="DJ317" s="106">
        <f>(A!C318-NF!DH317)*NF!DG317</f>
        <v>0</v>
      </c>
      <c r="DK317" s="104"/>
      <c r="DL317" s="60">
        <f t="shared" si="626"/>
        <v>50.4</v>
      </c>
      <c r="DM317" s="59">
        <f t="shared" si="627"/>
        <v>0</v>
      </c>
      <c r="DN317" s="59">
        <f>(A!C318-NF!DL317)*NF!DK317</f>
        <v>0</v>
      </c>
      <c r="DO317" s="59">
        <f t="shared" si="628"/>
        <v>0</v>
      </c>
      <c r="DP317" s="104"/>
      <c r="DQ317" s="60">
        <f t="shared" si="629"/>
        <v>50.4</v>
      </c>
      <c r="DR317" s="59">
        <f t="shared" si="630"/>
        <v>0</v>
      </c>
      <c r="DS317" s="106">
        <f>(A!C318-NF!DQ317)*NF!DP317</f>
        <v>0</v>
      </c>
      <c r="DT317" s="104"/>
      <c r="DU317" s="60">
        <f t="shared" si="631"/>
        <v>50.4</v>
      </c>
      <c r="DV317" s="59">
        <f t="shared" si="632"/>
        <v>0</v>
      </c>
      <c r="DW317" s="59">
        <f>(A!C318-NF!DU317)*NF!DT317</f>
        <v>0</v>
      </c>
      <c r="DX317" s="59">
        <f t="shared" si="633"/>
        <v>0</v>
      </c>
      <c r="DY317" s="104"/>
      <c r="DZ317" s="60">
        <f t="shared" si="634"/>
        <v>50.4</v>
      </c>
      <c r="EA317" s="59">
        <f t="shared" si="635"/>
        <v>0</v>
      </c>
      <c r="EB317" s="106">
        <f>(A!C318-NF!DZ317)*NF!DY317</f>
        <v>0</v>
      </c>
      <c r="EC317" s="104"/>
      <c r="ED317" s="60">
        <f t="shared" si="636"/>
        <v>50.4</v>
      </c>
      <c r="EE317" s="59">
        <f t="shared" si="637"/>
        <v>0</v>
      </c>
      <c r="EF317" s="59">
        <f>(A!C318-NF!ED317)*NF!EC317</f>
        <v>0</v>
      </c>
      <c r="EG317" s="59">
        <f t="shared" si="638"/>
        <v>0</v>
      </c>
      <c r="EH317" s="104"/>
      <c r="EI317" s="60">
        <f t="shared" si="639"/>
        <v>50.4</v>
      </c>
      <c r="EJ317" s="59">
        <f t="shared" si="640"/>
        <v>0</v>
      </c>
      <c r="EK317" s="106">
        <f>(A!C318-NF!EI317)*NF!EH317</f>
        <v>0</v>
      </c>
      <c r="EL317" s="104"/>
      <c r="EM317" s="60">
        <f t="shared" si="641"/>
        <v>50.4</v>
      </c>
      <c r="EN317" s="59">
        <f t="shared" si="642"/>
        <v>0</v>
      </c>
      <c r="EO317" s="106">
        <f>(A!C318-NF!EM317)*NF!EL317</f>
        <v>0</v>
      </c>
      <c r="EP317" s="59">
        <f t="shared" si="643"/>
        <v>0</v>
      </c>
      <c r="EQ317" s="104"/>
      <c r="ER317" s="60">
        <f t="shared" si="644"/>
        <v>50.4</v>
      </c>
      <c r="ES317" s="59">
        <f t="shared" si="645"/>
        <v>0</v>
      </c>
      <c r="ET317" s="106">
        <f>(A!C318-NF!ER317)*NF!EQ317</f>
        <v>0</v>
      </c>
      <c r="EU317" s="104"/>
      <c r="EV317" s="60">
        <f t="shared" si="646"/>
        <v>50.4</v>
      </c>
      <c r="EW317" s="59">
        <f t="shared" si="647"/>
        <v>0</v>
      </c>
      <c r="EX317" s="106">
        <f>(A!C318-NF!EV317)*NF!EU317</f>
        <v>0</v>
      </c>
      <c r="EY317" s="59">
        <f t="shared" si="648"/>
        <v>0</v>
      </c>
      <c r="EZ317" s="104"/>
      <c r="FA317" s="60">
        <f t="shared" si="649"/>
        <v>50.4</v>
      </c>
      <c r="FB317" s="59">
        <f t="shared" si="650"/>
        <v>0</v>
      </c>
      <c r="FC317" s="106">
        <f>(A!C318-NF!FA317)*NF!EZ317</f>
        <v>0</v>
      </c>
      <c r="FD317" s="104"/>
      <c r="FE317" s="60">
        <f t="shared" si="651"/>
        <v>50.4</v>
      </c>
      <c r="FF317" s="59">
        <f t="shared" si="652"/>
        <v>0</v>
      </c>
      <c r="FG317" s="106">
        <f>(A!C318-NF!FE317)*NF!FD317</f>
        <v>0</v>
      </c>
      <c r="FH317" s="59">
        <f t="shared" si="653"/>
        <v>0</v>
      </c>
      <c r="FI317" s="104"/>
      <c r="FJ317" s="60">
        <f t="shared" si="654"/>
        <v>50.4</v>
      </c>
      <c r="FK317" s="59">
        <f t="shared" si="655"/>
        <v>0</v>
      </c>
      <c r="FL317" s="106">
        <f>(A!C318-NF!FJ317)*NF!FI317</f>
        <v>0</v>
      </c>
      <c r="FM317" s="104"/>
      <c r="FN317" s="60">
        <f t="shared" si="656"/>
        <v>50.4</v>
      </c>
      <c r="FO317" s="59">
        <f t="shared" si="657"/>
        <v>0</v>
      </c>
      <c r="FP317" s="106">
        <f>(A!C318-NF!FN317)*NF!FM317</f>
        <v>0</v>
      </c>
      <c r="FQ317" s="59">
        <f t="shared" si="658"/>
        <v>0</v>
      </c>
      <c r="FR317" s="104"/>
      <c r="FS317" s="60">
        <f t="shared" si="659"/>
        <v>50.4</v>
      </c>
      <c r="FT317" s="106">
        <f t="shared" si="660"/>
        <v>0</v>
      </c>
      <c r="FU317" s="106">
        <f>(A!C318-NF!FS317)*NF!FR317</f>
        <v>0</v>
      </c>
      <c r="FV317" s="104"/>
      <c r="FW317" s="60">
        <f t="shared" si="661"/>
        <v>50.4</v>
      </c>
      <c r="FX317" s="59">
        <f t="shared" si="662"/>
        <v>0</v>
      </c>
      <c r="FY317" s="106">
        <f>(A!C318-NF!FW317)*NF!FV317</f>
        <v>0</v>
      </c>
      <c r="FZ317" s="59">
        <f t="shared" si="663"/>
        <v>0</v>
      </c>
      <c r="GA317" s="104"/>
      <c r="GB317" s="60">
        <f t="shared" si="664"/>
        <v>50.4</v>
      </c>
      <c r="GC317" s="59">
        <f t="shared" si="665"/>
        <v>0</v>
      </c>
      <c r="GD317" s="106">
        <f>(A!C318-NF!GB317)*NF!GA317</f>
        <v>0</v>
      </c>
      <c r="GE317" s="104"/>
      <c r="GF317" s="60">
        <f t="shared" si="666"/>
        <v>50.4</v>
      </c>
      <c r="GG317" s="59">
        <f t="shared" si="667"/>
        <v>0</v>
      </c>
      <c r="GH317" s="106">
        <f>(A!C318-NF!GF317)*NF!GE317</f>
        <v>0</v>
      </c>
      <c r="GI317" s="59">
        <f t="shared" si="668"/>
        <v>0</v>
      </c>
      <c r="GJ317" s="104"/>
      <c r="GK317" s="60">
        <f t="shared" si="669"/>
        <v>50.4</v>
      </c>
      <c r="GL317" s="59">
        <f t="shared" si="670"/>
        <v>0</v>
      </c>
      <c r="GM317" s="106">
        <f>(A!C318-NF!GK317)*NF!GJ317</f>
        <v>0</v>
      </c>
      <c r="GN317" s="104"/>
      <c r="GO317" s="60">
        <f t="shared" si="671"/>
        <v>50.4</v>
      </c>
      <c r="GP317" s="59">
        <f t="shared" si="672"/>
        <v>0</v>
      </c>
      <c r="GQ317" s="106">
        <f>(A!C318-NF!GO317)*NF!GN317</f>
        <v>0</v>
      </c>
      <c r="GR317" s="59">
        <f t="shared" si="673"/>
        <v>0</v>
      </c>
      <c r="GS317" s="104"/>
      <c r="GT317" s="60">
        <f t="shared" si="674"/>
        <v>50.4</v>
      </c>
      <c r="GU317" s="59">
        <f t="shared" si="675"/>
        <v>0</v>
      </c>
      <c r="GV317" s="106">
        <f>(A!C318-NF!GT317)*NF!GS317</f>
        <v>0</v>
      </c>
      <c r="GW317" s="104"/>
      <c r="GX317" s="60">
        <f t="shared" si="676"/>
        <v>50.4</v>
      </c>
      <c r="GY317" s="59">
        <f t="shared" si="677"/>
        <v>0</v>
      </c>
      <c r="GZ317" s="106">
        <f>(A!C318-NF!GX317)*NF!GW317</f>
        <v>0</v>
      </c>
      <c r="HA317" s="59">
        <f t="shared" si="678"/>
        <v>0</v>
      </c>
      <c r="HB317" s="104"/>
      <c r="HC317" s="60">
        <f t="shared" si="679"/>
        <v>50.4</v>
      </c>
      <c r="HD317" s="59">
        <f t="shared" si="680"/>
        <v>0</v>
      </c>
      <c r="HE317" s="106">
        <f>(A!C318-NF!HC317)*NF!HB317</f>
        <v>0</v>
      </c>
      <c r="HF317" s="104"/>
      <c r="HG317" s="60">
        <f t="shared" si="681"/>
        <v>50.4</v>
      </c>
      <c r="HH317" s="59">
        <f t="shared" si="682"/>
        <v>0</v>
      </c>
      <c r="HI317" s="106">
        <f>(A!C318-NF!HG317)*NF!HF317</f>
        <v>0</v>
      </c>
      <c r="HJ317" s="59">
        <f t="shared" si="683"/>
        <v>0</v>
      </c>
      <c r="HK317" s="104"/>
      <c r="HL317" s="60">
        <f t="shared" si="684"/>
        <v>50.4</v>
      </c>
      <c r="HM317" s="59">
        <f t="shared" si="685"/>
        <v>0</v>
      </c>
      <c r="HN317" s="106">
        <f>(A!C318-NF!HL317)*NF!HK317</f>
        <v>0</v>
      </c>
      <c r="HO317" s="104"/>
      <c r="HP317" s="60">
        <f t="shared" si="686"/>
        <v>50.4</v>
      </c>
      <c r="HQ317" s="59">
        <f t="shared" si="687"/>
        <v>0</v>
      </c>
      <c r="HR317" s="106">
        <f>(A!C318-NF!HP317)*NF!HO317</f>
        <v>0</v>
      </c>
      <c r="HS317" s="59">
        <f t="shared" si="688"/>
        <v>0</v>
      </c>
      <c r="HT317" s="104"/>
      <c r="HU317" s="60">
        <f t="shared" si="689"/>
        <v>50.4</v>
      </c>
      <c r="HV317" s="59">
        <f t="shared" si="690"/>
        <v>0</v>
      </c>
      <c r="HW317" s="106">
        <f>(A!C318-NF!HU317)*NF!HT317</f>
        <v>0</v>
      </c>
      <c r="HX317" s="104"/>
      <c r="HY317" s="60">
        <f t="shared" si="691"/>
        <v>50.4</v>
      </c>
      <c r="HZ317" s="59">
        <f t="shared" si="692"/>
        <v>0</v>
      </c>
      <c r="IA317" s="106">
        <f>(A!C318-NF!HY317)*NF!HX317</f>
        <v>0</v>
      </c>
      <c r="IB317" s="59">
        <f t="shared" si="693"/>
        <v>0</v>
      </c>
      <c r="IC317" s="104"/>
      <c r="ID317" s="60">
        <f t="shared" si="694"/>
        <v>50.4</v>
      </c>
      <c r="IE317" s="59">
        <f t="shared" si="695"/>
        <v>0</v>
      </c>
      <c r="IF317" s="106">
        <f>(A!C318-NF!ID317)*NF!IC317</f>
        <v>0</v>
      </c>
      <c r="IG317" s="59">
        <f t="shared" si="696"/>
        <v>0</v>
      </c>
      <c r="IH317" s="104"/>
      <c r="II317" s="60">
        <f t="shared" si="697"/>
        <v>50.4</v>
      </c>
      <c r="IJ317" s="59">
        <f t="shared" si="698"/>
        <v>0</v>
      </c>
      <c r="IK317" s="106">
        <f>(A!C318-NF!II317)*NF!IH317</f>
        <v>0</v>
      </c>
      <c r="IL317" s="59">
        <f t="shared" si="699"/>
        <v>0</v>
      </c>
      <c r="IM317" s="59"/>
      <c r="IN317" s="59">
        <f t="shared" si="700"/>
        <v>50.4</v>
      </c>
      <c r="IO317" s="59">
        <f t="shared" si="701"/>
        <v>0</v>
      </c>
      <c r="IP317" s="106">
        <f>(A!C318-NF!IN317)*NF!IM317</f>
        <v>0</v>
      </c>
      <c r="IQ317" s="59">
        <f t="shared" si="702"/>
        <v>0</v>
      </c>
      <c r="IR317" s="101">
        <f t="shared" si="703"/>
        <v>0</v>
      </c>
      <c r="IS317" s="103" t="e">
        <f t="shared" si="704"/>
        <v>#DIV/0!</v>
      </c>
      <c r="IT317" s="96"/>
      <c r="IU317" s="96"/>
      <c r="IV317" s="96"/>
    </row>
    <row r="318" spans="1:256" x14ac:dyDescent="0.2">
      <c r="A318" s="136" t="str">
        <f>A!B319</f>
        <v>Natural One Misto Uva/Maca 12x300ml Amb</v>
      </c>
      <c r="B318" s="136">
        <f>A!C319</f>
        <v>83.28</v>
      </c>
      <c r="C318" s="109"/>
      <c r="D318" s="108">
        <f t="shared" si="564"/>
        <v>83.28</v>
      </c>
      <c r="E318" s="97">
        <f t="shared" si="565"/>
        <v>0</v>
      </c>
      <c r="F318" s="95">
        <f>(A!C319-NF!D318)*NF!C318</f>
        <v>0</v>
      </c>
      <c r="G318" s="109"/>
      <c r="H318" s="108">
        <f t="shared" si="566"/>
        <v>83.28</v>
      </c>
      <c r="I318" s="61">
        <f t="shared" si="567"/>
        <v>0</v>
      </c>
      <c r="J318" s="61">
        <f>(A!C319-NF!H318)*NF!G318</f>
        <v>0</v>
      </c>
      <c r="K318" s="61" t="str">
        <f t="shared" si="568"/>
        <v>Natural One Misto Uva/Maca 12x300ml Amb</v>
      </c>
      <c r="L318" s="109"/>
      <c r="M318" s="62">
        <f t="shared" si="569"/>
        <v>83.28</v>
      </c>
      <c r="N318" s="97">
        <f t="shared" si="570"/>
        <v>0</v>
      </c>
      <c r="O318" s="95">
        <f>(A!C319-NF!M318)*NF!L318</f>
        <v>0</v>
      </c>
      <c r="P318" s="109"/>
      <c r="Q318" s="108">
        <f t="shared" si="571"/>
        <v>83.28</v>
      </c>
      <c r="R318" s="61">
        <f t="shared" si="572"/>
        <v>0</v>
      </c>
      <c r="S318" s="97">
        <f>(A!C319-NF!Q318)*NF!P318</f>
        <v>0</v>
      </c>
      <c r="T318" s="97" t="str">
        <f t="shared" si="573"/>
        <v>Natural One Misto Uva/Maca 12x300ml Amb</v>
      </c>
      <c r="U318" s="109"/>
      <c r="V318" s="108">
        <f t="shared" si="574"/>
        <v>83.28</v>
      </c>
      <c r="W318" s="61">
        <f t="shared" si="575"/>
        <v>0</v>
      </c>
      <c r="X318" s="161">
        <f>(A!C319-NF!V318)*NF!U318</f>
        <v>0</v>
      </c>
      <c r="Y318" s="109"/>
      <c r="Z318" s="62">
        <f t="shared" si="576"/>
        <v>83.28</v>
      </c>
      <c r="AA318" s="61">
        <f t="shared" si="577"/>
        <v>0</v>
      </c>
      <c r="AB318" s="61">
        <f>(A!C319-NF!Z318)*NF!Y318</f>
        <v>0</v>
      </c>
      <c r="AC318" s="61" t="str">
        <f t="shared" si="578"/>
        <v>Natural One Misto Uva/Maca 12x300ml Amb</v>
      </c>
      <c r="AD318" s="109"/>
      <c r="AE318" s="62">
        <f t="shared" si="579"/>
        <v>83.28</v>
      </c>
      <c r="AF318" s="61">
        <f t="shared" si="580"/>
        <v>0</v>
      </c>
      <c r="AG318" s="161">
        <f>(A!C319-NF!AE318)*NF!AD318</f>
        <v>0</v>
      </c>
      <c r="AH318" s="109"/>
      <c r="AI318" s="62">
        <f t="shared" si="581"/>
        <v>83.28</v>
      </c>
      <c r="AJ318" s="61">
        <f t="shared" si="582"/>
        <v>0</v>
      </c>
      <c r="AK318" s="61">
        <f>(A!C319-NF!AI318)*NF!AH318</f>
        <v>0</v>
      </c>
      <c r="AL318" s="61" t="str">
        <f t="shared" si="583"/>
        <v>Natural One Misto Uva/Maca 12x300ml Amb</v>
      </c>
      <c r="AM318" s="109"/>
      <c r="AN318" s="62">
        <f t="shared" si="584"/>
        <v>83.28</v>
      </c>
      <c r="AO318" s="61">
        <f t="shared" si="585"/>
        <v>0</v>
      </c>
      <c r="AP318" s="161">
        <f>(A!C319-NF!AN318)*NF!AM318</f>
        <v>0</v>
      </c>
      <c r="AQ318" s="109"/>
      <c r="AR318" s="62">
        <f t="shared" si="586"/>
        <v>83.28</v>
      </c>
      <c r="AS318" s="61">
        <f t="shared" si="587"/>
        <v>0</v>
      </c>
      <c r="AT318" s="61">
        <f>(A!C319-NF!AR318)*NF!AQ318</f>
        <v>0</v>
      </c>
      <c r="AU318" s="61" t="str">
        <f t="shared" si="588"/>
        <v>Natural One Misto Uva/Maca 12x300ml Amb</v>
      </c>
      <c r="AV318" s="109"/>
      <c r="AW318" s="62">
        <f t="shared" si="589"/>
        <v>83.28</v>
      </c>
      <c r="AX318" s="61">
        <f t="shared" si="590"/>
        <v>0</v>
      </c>
      <c r="AY318" s="161">
        <f>(A!C319-NF!AW318)*NF!AV318</f>
        <v>0</v>
      </c>
      <c r="AZ318" s="109"/>
      <c r="BA318" s="62">
        <f t="shared" si="591"/>
        <v>83.28</v>
      </c>
      <c r="BB318" s="61">
        <f t="shared" si="592"/>
        <v>0</v>
      </c>
      <c r="BC318" s="61">
        <f>(A!C319-NF!BA318)*NF!AZ318</f>
        <v>0</v>
      </c>
      <c r="BD318" s="61" t="str">
        <f t="shared" si="593"/>
        <v>Natural One Misto Uva/Maca 12x300ml Amb</v>
      </c>
      <c r="BE318" s="109"/>
      <c r="BF318" s="62">
        <f t="shared" si="594"/>
        <v>83.28</v>
      </c>
      <c r="BG318" s="61">
        <f t="shared" si="595"/>
        <v>0</v>
      </c>
      <c r="BH318" s="161">
        <f>(A!C319-NF!BF318)*NF!BE318</f>
        <v>0</v>
      </c>
      <c r="BI318" s="109"/>
      <c r="BJ318" s="62">
        <f t="shared" si="596"/>
        <v>83.28</v>
      </c>
      <c r="BK318" s="61">
        <f t="shared" si="597"/>
        <v>0</v>
      </c>
      <c r="BL318" s="61">
        <f>(A!C319-NF!BJ318)*NF!BI318</f>
        <v>0</v>
      </c>
      <c r="BM318" s="61" t="str">
        <f t="shared" si="598"/>
        <v>Natural One Misto Uva/Maca 12x300ml Amb</v>
      </c>
      <c r="BN318" s="109"/>
      <c r="BO318" s="62">
        <f t="shared" si="599"/>
        <v>83.28</v>
      </c>
      <c r="BP318" s="61">
        <f t="shared" si="600"/>
        <v>0</v>
      </c>
      <c r="BQ318" s="161">
        <f>(A!C319-NF!BO318)*NF!BN318</f>
        <v>0</v>
      </c>
      <c r="BR318" s="109"/>
      <c r="BS318" s="62">
        <f t="shared" si="601"/>
        <v>83.28</v>
      </c>
      <c r="BT318" s="61">
        <f t="shared" si="602"/>
        <v>0</v>
      </c>
      <c r="BU318" s="61">
        <f>(A!C319-NF!BS318)*NF!BR318</f>
        <v>0</v>
      </c>
      <c r="BV318" s="61" t="str">
        <f t="shared" si="603"/>
        <v>Natural One Misto Uva/Maca 12x300ml Amb</v>
      </c>
      <c r="BW318" s="109"/>
      <c r="BX318" s="62">
        <f t="shared" si="604"/>
        <v>83.28</v>
      </c>
      <c r="BY318" s="61">
        <f t="shared" si="605"/>
        <v>0</v>
      </c>
      <c r="BZ318" s="161">
        <f>(A!C319-NF!BX318)*NF!BW318</f>
        <v>0</v>
      </c>
      <c r="CA318" s="109"/>
      <c r="CB318" s="62">
        <f t="shared" si="606"/>
        <v>83.28</v>
      </c>
      <c r="CC318" s="61">
        <f t="shared" si="607"/>
        <v>0</v>
      </c>
      <c r="CD318" s="61">
        <f>(A!C319-NF!CB318)*NF!CA318</f>
        <v>0</v>
      </c>
      <c r="CE318" s="61" t="str">
        <f t="shared" si="608"/>
        <v>Natural One Misto Uva/Maca 12x300ml Amb</v>
      </c>
      <c r="CF318" s="109"/>
      <c r="CG318" s="62">
        <f t="shared" si="609"/>
        <v>83.28</v>
      </c>
      <c r="CH318" s="61">
        <f t="shared" si="610"/>
        <v>0</v>
      </c>
      <c r="CI318" s="161">
        <f>(A!C319-NF!CG318)*NF!CF318</f>
        <v>0</v>
      </c>
      <c r="CJ318" s="109"/>
      <c r="CK318" s="62">
        <f t="shared" si="611"/>
        <v>83.28</v>
      </c>
      <c r="CL318" s="61">
        <f t="shared" si="612"/>
        <v>0</v>
      </c>
      <c r="CM318" s="61">
        <f>(A!C319-NF!CK318)*NF!CJ318</f>
        <v>0</v>
      </c>
      <c r="CN318" s="61" t="str">
        <f t="shared" si="613"/>
        <v>Natural One Misto Uva/Maca 12x300ml Amb</v>
      </c>
      <c r="CO318" s="109"/>
      <c r="CP318" s="62">
        <f t="shared" si="614"/>
        <v>83.28</v>
      </c>
      <c r="CQ318" s="61">
        <f t="shared" si="615"/>
        <v>0</v>
      </c>
      <c r="CR318" s="161">
        <f>(A!C319-NF!CP318)*NF!CO318</f>
        <v>0</v>
      </c>
      <c r="CS318" s="109"/>
      <c r="CT318" s="62">
        <f t="shared" si="616"/>
        <v>83.28</v>
      </c>
      <c r="CU318" s="61">
        <f t="shared" si="617"/>
        <v>0</v>
      </c>
      <c r="CV318" s="61">
        <f>(A!C319-NF!CT318)*NF!CS318</f>
        <v>0</v>
      </c>
      <c r="CW318" s="61" t="str">
        <f t="shared" si="618"/>
        <v>Natural One Misto Uva/Maca 12x300ml Amb</v>
      </c>
      <c r="CX318" s="109"/>
      <c r="CY318" s="62">
        <f t="shared" si="619"/>
        <v>83.28</v>
      </c>
      <c r="CZ318" s="61">
        <f t="shared" si="620"/>
        <v>0</v>
      </c>
      <c r="DA318" s="161">
        <f>(A!C319-NF!CY318)*NF!CX318</f>
        <v>0</v>
      </c>
      <c r="DB318" s="109"/>
      <c r="DC318" s="62">
        <f t="shared" si="621"/>
        <v>83.28</v>
      </c>
      <c r="DD318" s="61">
        <f t="shared" si="622"/>
        <v>0</v>
      </c>
      <c r="DE318" s="61">
        <f>(A!C319-NF!DC318)*NF!DB318</f>
        <v>0</v>
      </c>
      <c r="DF318" s="61" t="str">
        <f t="shared" si="623"/>
        <v>Natural One Misto Uva/Maca 12x300ml Amb</v>
      </c>
      <c r="DG318" s="109"/>
      <c r="DH318" s="62">
        <f t="shared" si="624"/>
        <v>83.28</v>
      </c>
      <c r="DI318" s="61">
        <f t="shared" si="625"/>
        <v>0</v>
      </c>
      <c r="DJ318" s="161">
        <f>(A!C319-NF!DH318)*NF!DG318</f>
        <v>0</v>
      </c>
      <c r="DK318" s="109"/>
      <c r="DL318" s="62">
        <f t="shared" si="626"/>
        <v>83.28</v>
      </c>
      <c r="DM318" s="61">
        <f t="shared" si="627"/>
        <v>0</v>
      </c>
      <c r="DN318" s="61">
        <f>(A!C319-NF!DL318)*NF!DK318</f>
        <v>0</v>
      </c>
      <c r="DO318" s="61" t="str">
        <f t="shared" si="628"/>
        <v>Natural One Misto Uva/Maca 12x300ml Amb</v>
      </c>
      <c r="DP318" s="109"/>
      <c r="DQ318" s="62">
        <f t="shared" si="629"/>
        <v>83.28</v>
      </c>
      <c r="DR318" s="61">
        <f t="shared" si="630"/>
        <v>0</v>
      </c>
      <c r="DS318" s="161">
        <f>(A!C319-NF!DQ318)*NF!DP318</f>
        <v>0</v>
      </c>
      <c r="DT318" s="109"/>
      <c r="DU318" s="62">
        <f t="shared" si="631"/>
        <v>83.28</v>
      </c>
      <c r="DV318" s="61">
        <f t="shared" si="632"/>
        <v>0</v>
      </c>
      <c r="DW318" s="61">
        <f>(A!C319-NF!DU318)*NF!DT318</f>
        <v>0</v>
      </c>
      <c r="DX318" s="61" t="str">
        <f t="shared" si="633"/>
        <v>Natural One Misto Uva/Maca 12x300ml Amb</v>
      </c>
      <c r="DY318" s="109"/>
      <c r="DZ318" s="62">
        <f t="shared" si="634"/>
        <v>83.28</v>
      </c>
      <c r="EA318" s="61">
        <f t="shared" si="635"/>
        <v>0</v>
      </c>
      <c r="EB318" s="161">
        <f>(A!C319-NF!DZ318)*NF!DY318</f>
        <v>0</v>
      </c>
      <c r="EC318" s="109"/>
      <c r="ED318" s="62">
        <f t="shared" si="636"/>
        <v>83.28</v>
      </c>
      <c r="EE318" s="61">
        <f t="shared" si="637"/>
        <v>0</v>
      </c>
      <c r="EF318" s="61">
        <f>(A!C319-NF!ED318)*NF!EC318</f>
        <v>0</v>
      </c>
      <c r="EG318" s="61" t="str">
        <f t="shared" si="638"/>
        <v>Natural One Misto Uva/Maca 12x300ml Amb</v>
      </c>
      <c r="EH318" s="109"/>
      <c r="EI318" s="62">
        <f t="shared" si="639"/>
        <v>83.28</v>
      </c>
      <c r="EJ318" s="61">
        <f t="shared" si="640"/>
        <v>0</v>
      </c>
      <c r="EK318" s="161">
        <f>(A!C319-NF!EI318)*NF!EH318</f>
        <v>0</v>
      </c>
      <c r="EL318" s="109"/>
      <c r="EM318" s="62">
        <f t="shared" si="641"/>
        <v>83.28</v>
      </c>
      <c r="EN318" s="61">
        <f t="shared" si="642"/>
        <v>0</v>
      </c>
      <c r="EO318" s="161">
        <f>(A!C319-NF!EM318)*NF!EL318</f>
        <v>0</v>
      </c>
      <c r="EP318" s="61" t="str">
        <f t="shared" si="643"/>
        <v>Natural One Misto Uva/Maca 12x300ml Amb</v>
      </c>
      <c r="EQ318" s="109"/>
      <c r="ER318" s="62">
        <f t="shared" si="644"/>
        <v>83.28</v>
      </c>
      <c r="ES318" s="61">
        <f t="shared" si="645"/>
        <v>0</v>
      </c>
      <c r="ET318" s="161">
        <f>(A!C319-NF!ER318)*NF!EQ318</f>
        <v>0</v>
      </c>
      <c r="EU318" s="109"/>
      <c r="EV318" s="62">
        <f t="shared" si="646"/>
        <v>83.28</v>
      </c>
      <c r="EW318" s="61">
        <f t="shared" si="647"/>
        <v>0</v>
      </c>
      <c r="EX318" s="161">
        <f>(A!C319-NF!EV318)*NF!EU318</f>
        <v>0</v>
      </c>
      <c r="EY318" s="61" t="str">
        <f t="shared" si="648"/>
        <v>Natural One Misto Uva/Maca 12x300ml Amb</v>
      </c>
      <c r="EZ318" s="109"/>
      <c r="FA318" s="62">
        <f t="shared" si="649"/>
        <v>83.28</v>
      </c>
      <c r="FB318" s="61">
        <f t="shared" si="650"/>
        <v>0</v>
      </c>
      <c r="FC318" s="161">
        <f>(A!C319-NF!FA318)*NF!EZ318</f>
        <v>0</v>
      </c>
      <c r="FD318" s="109"/>
      <c r="FE318" s="62">
        <f t="shared" si="651"/>
        <v>83.28</v>
      </c>
      <c r="FF318" s="61">
        <f t="shared" si="652"/>
        <v>0</v>
      </c>
      <c r="FG318" s="161">
        <f>(A!C319-NF!FE318)*NF!FD318</f>
        <v>0</v>
      </c>
      <c r="FH318" s="61" t="str">
        <f t="shared" si="653"/>
        <v>Natural One Misto Uva/Maca 12x300ml Amb</v>
      </c>
      <c r="FI318" s="109"/>
      <c r="FJ318" s="62">
        <f t="shared" si="654"/>
        <v>83.28</v>
      </c>
      <c r="FK318" s="61">
        <f t="shared" si="655"/>
        <v>0</v>
      </c>
      <c r="FL318" s="161">
        <f>(A!C319-NF!FJ318)*NF!FI318</f>
        <v>0</v>
      </c>
      <c r="FM318" s="109"/>
      <c r="FN318" s="62">
        <f t="shared" si="656"/>
        <v>83.28</v>
      </c>
      <c r="FO318" s="61">
        <f t="shared" si="657"/>
        <v>0</v>
      </c>
      <c r="FP318" s="161">
        <f>(A!C319-NF!FN318)*NF!FM318</f>
        <v>0</v>
      </c>
      <c r="FQ318" s="61" t="str">
        <f t="shared" si="658"/>
        <v>Natural One Misto Uva/Maca 12x300ml Amb</v>
      </c>
      <c r="FR318" s="109"/>
      <c r="FS318" s="62">
        <f t="shared" si="659"/>
        <v>83.28</v>
      </c>
      <c r="FT318" s="161">
        <f t="shared" si="660"/>
        <v>0</v>
      </c>
      <c r="FU318" s="161">
        <f>(A!C319-NF!FS318)*NF!FR318</f>
        <v>0</v>
      </c>
      <c r="FV318" s="109"/>
      <c r="FW318" s="62">
        <f t="shared" si="661"/>
        <v>83.28</v>
      </c>
      <c r="FX318" s="61">
        <f t="shared" si="662"/>
        <v>0</v>
      </c>
      <c r="FY318" s="161">
        <f>(A!C319-NF!FW318)*NF!FV318</f>
        <v>0</v>
      </c>
      <c r="FZ318" s="61" t="str">
        <f t="shared" si="663"/>
        <v>Natural One Misto Uva/Maca 12x300ml Amb</v>
      </c>
      <c r="GA318" s="109"/>
      <c r="GB318" s="62">
        <f t="shared" si="664"/>
        <v>83.28</v>
      </c>
      <c r="GC318" s="61">
        <f t="shared" si="665"/>
        <v>0</v>
      </c>
      <c r="GD318" s="161">
        <f>(A!C319-NF!GB318)*NF!GA318</f>
        <v>0</v>
      </c>
      <c r="GE318" s="109"/>
      <c r="GF318" s="62">
        <f t="shared" si="666"/>
        <v>83.28</v>
      </c>
      <c r="GG318" s="61">
        <f t="shared" si="667"/>
        <v>0</v>
      </c>
      <c r="GH318" s="161">
        <f>(A!C319-NF!GF318)*NF!GE318</f>
        <v>0</v>
      </c>
      <c r="GI318" s="61" t="str">
        <f t="shared" si="668"/>
        <v>Natural One Misto Uva/Maca 12x300ml Amb</v>
      </c>
      <c r="GJ318" s="109"/>
      <c r="GK318" s="62">
        <f t="shared" si="669"/>
        <v>83.28</v>
      </c>
      <c r="GL318" s="61">
        <f t="shared" si="670"/>
        <v>0</v>
      </c>
      <c r="GM318" s="161">
        <f>(A!C319-NF!GK318)*NF!GJ318</f>
        <v>0</v>
      </c>
      <c r="GN318" s="109"/>
      <c r="GO318" s="62">
        <f t="shared" si="671"/>
        <v>83.28</v>
      </c>
      <c r="GP318" s="61">
        <f t="shared" si="672"/>
        <v>0</v>
      </c>
      <c r="GQ318" s="161">
        <f>(A!C319-NF!GO318)*NF!GN318</f>
        <v>0</v>
      </c>
      <c r="GR318" s="61" t="str">
        <f t="shared" si="673"/>
        <v>Natural One Misto Uva/Maca 12x300ml Amb</v>
      </c>
      <c r="GS318" s="109"/>
      <c r="GT318" s="62">
        <f t="shared" si="674"/>
        <v>83.28</v>
      </c>
      <c r="GU318" s="61">
        <f t="shared" si="675"/>
        <v>0</v>
      </c>
      <c r="GV318" s="161">
        <f>(A!C319-NF!GT318)*NF!GS318</f>
        <v>0</v>
      </c>
      <c r="GW318" s="109"/>
      <c r="GX318" s="62">
        <f t="shared" si="676"/>
        <v>83.28</v>
      </c>
      <c r="GY318" s="61">
        <f t="shared" si="677"/>
        <v>0</v>
      </c>
      <c r="GZ318" s="161">
        <f>(A!C319-NF!GX318)*NF!GW318</f>
        <v>0</v>
      </c>
      <c r="HA318" s="61" t="str">
        <f t="shared" si="678"/>
        <v>Natural One Misto Uva/Maca 12x300ml Amb</v>
      </c>
      <c r="HB318" s="109"/>
      <c r="HC318" s="62">
        <f t="shared" si="679"/>
        <v>83.28</v>
      </c>
      <c r="HD318" s="61">
        <f t="shared" si="680"/>
        <v>0</v>
      </c>
      <c r="HE318" s="161">
        <f>(A!C319-NF!HC318)*NF!HB318</f>
        <v>0</v>
      </c>
      <c r="HF318" s="109"/>
      <c r="HG318" s="62">
        <f t="shared" si="681"/>
        <v>83.28</v>
      </c>
      <c r="HH318" s="61">
        <f t="shared" si="682"/>
        <v>0</v>
      </c>
      <c r="HI318" s="161">
        <f>(A!C319-NF!HG318)*NF!HF318</f>
        <v>0</v>
      </c>
      <c r="HJ318" s="61" t="str">
        <f t="shared" si="683"/>
        <v>Natural One Misto Uva/Maca 12x300ml Amb</v>
      </c>
      <c r="HK318" s="109"/>
      <c r="HL318" s="62">
        <f t="shared" si="684"/>
        <v>83.28</v>
      </c>
      <c r="HM318" s="61">
        <f t="shared" si="685"/>
        <v>0</v>
      </c>
      <c r="HN318" s="161">
        <f>(A!C319-NF!HL318)*NF!HK318</f>
        <v>0</v>
      </c>
      <c r="HO318" s="109"/>
      <c r="HP318" s="62">
        <f t="shared" si="686"/>
        <v>83.28</v>
      </c>
      <c r="HQ318" s="61">
        <f t="shared" si="687"/>
        <v>0</v>
      </c>
      <c r="HR318" s="161">
        <f>(A!C319-NF!HP318)*NF!HO318</f>
        <v>0</v>
      </c>
      <c r="HS318" s="61" t="str">
        <f t="shared" si="688"/>
        <v>Natural One Misto Uva/Maca 12x300ml Amb</v>
      </c>
      <c r="HT318" s="109"/>
      <c r="HU318" s="62">
        <f t="shared" si="689"/>
        <v>83.28</v>
      </c>
      <c r="HV318" s="61">
        <f t="shared" si="690"/>
        <v>0</v>
      </c>
      <c r="HW318" s="161">
        <f>(A!C319-NF!HU318)*NF!HT318</f>
        <v>0</v>
      </c>
      <c r="HX318" s="109"/>
      <c r="HY318" s="62">
        <f t="shared" si="691"/>
        <v>83.28</v>
      </c>
      <c r="HZ318" s="61">
        <f t="shared" si="692"/>
        <v>0</v>
      </c>
      <c r="IA318" s="161">
        <f>(A!C319-NF!HY318)*NF!HX318</f>
        <v>0</v>
      </c>
      <c r="IB318" s="61" t="str">
        <f t="shared" si="693"/>
        <v>Natural One Misto Uva/Maca 12x300ml Amb</v>
      </c>
      <c r="IC318" s="109"/>
      <c r="ID318" s="62">
        <f t="shared" si="694"/>
        <v>83.28</v>
      </c>
      <c r="IE318" s="61">
        <f t="shared" si="695"/>
        <v>0</v>
      </c>
      <c r="IF318" s="161">
        <f>(A!C319-NF!ID318)*NF!IC318</f>
        <v>0</v>
      </c>
      <c r="IG318" s="61" t="str">
        <f t="shared" si="696"/>
        <v>Natural One Misto Uva/Maca 12x300ml Amb</v>
      </c>
      <c r="IH318" s="109"/>
      <c r="II318" s="62">
        <f t="shared" si="697"/>
        <v>83.28</v>
      </c>
      <c r="IJ318" s="61">
        <f t="shared" si="698"/>
        <v>0</v>
      </c>
      <c r="IK318" s="161">
        <f>(A!C319-NF!II318)*NF!IH318</f>
        <v>0</v>
      </c>
      <c r="IL318" s="61" t="str">
        <f t="shared" si="699"/>
        <v>Natural One Misto Uva/Maca 12x300ml Amb</v>
      </c>
      <c r="IM318" s="61"/>
      <c r="IN318" s="61">
        <f t="shared" si="700"/>
        <v>83.28</v>
      </c>
      <c r="IO318" s="61">
        <f t="shared" si="701"/>
        <v>0</v>
      </c>
      <c r="IP318" s="161">
        <f>(A!C319-NF!IN318)*NF!IM318</f>
        <v>0</v>
      </c>
      <c r="IQ318" s="61">
        <f t="shared" si="702"/>
        <v>0</v>
      </c>
      <c r="IR318" s="107">
        <f t="shared" si="703"/>
        <v>0</v>
      </c>
      <c r="IS318" s="97" t="e">
        <f t="shared" si="704"/>
        <v>#DIV/0!</v>
      </c>
      <c r="IT318" s="162"/>
      <c r="IU318" s="162"/>
      <c r="IV318" s="162"/>
    </row>
    <row r="319" spans="1:256" x14ac:dyDescent="0.2">
      <c r="A319" s="163" t="str">
        <f>A!B320</f>
        <v>Natural One Misto Uva/Maca 6x1500ml Amb</v>
      </c>
      <c r="B319" s="163">
        <f>A!C320</f>
        <v>54.29</v>
      </c>
      <c r="C319" s="104"/>
      <c r="D319" s="102">
        <f t="shared" si="564"/>
        <v>54.29</v>
      </c>
      <c r="E319" s="103">
        <f t="shared" si="565"/>
        <v>0</v>
      </c>
      <c r="F319" s="105">
        <f>(A!C320-NF!D319)*NF!C319</f>
        <v>0</v>
      </c>
      <c r="G319" s="104"/>
      <c r="H319" s="102">
        <f t="shared" si="566"/>
        <v>54.29</v>
      </c>
      <c r="I319" s="59">
        <f t="shared" si="567"/>
        <v>0</v>
      </c>
      <c r="J319" s="59">
        <f>(A!C320-NF!H319)*NF!G319</f>
        <v>0</v>
      </c>
      <c r="K319" s="59" t="str">
        <f t="shared" si="568"/>
        <v>Natural One Misto Uva/Maca 6x1500ml Amb</v>
      </c>
      <c r="L319" s="104"/>
      <c r="M319" s="60">
        <f t="shared" si="569"/>
        <v>54.29</v>
      </c>
      <c r="N319" s="103">
        <f t="shared" si="570"/>
        <v>0</v>
      </c>
      <c r="O319" s="105">
        <f>(A!C320-NF!M319)*NF!L319</f>
        <v>0</v>
      </c>
      <c r="P319" s="104"/>
      <c r="Q319" s="102">
        <f t="shared" si="571"/>
        <v>54.29</v>
      </c>
      <c r="R319" s="59">
        <f t="shared" si="572"/>
        <v>0</v>
      </c>
      <c r="S319" s="103">
        <f>(A!C320-NF!Q319)*NF!P319</f>
        <v>0</v>
      </c>
      <c r="T319" s="103" t="str">
        <f t="shared" si="573"/>
        <v>Natural One Misto Uva/Maca 6x1500ml Amb</v>
      </c>
      <c r="U319" s="104"/>
      <c r="V319" s="102">
        <f t="shared" si="574"/>
        <v>54.29</v>
      </c>
      <c r="W319" s="59">
        <f t="shared" si="575"/>
        <v>0</v>
      </c>
      <c r="X319" s="106">
        <f>(A!C320-NF!V319)*NF!U319</f>
        <v>0</v>
      </c>
      <c r="Y319" s="104"/>
      <c r="Z319" s="60">
        <f t="shared" si="576"/>
        <v>54.29</v>
      </c>
      <c r="AA319" s="59">
        <f t="shared" si="577"/>
        <v>0</v>
      </c>
      <c r="AB319" s="59">
        <f>(A!C320-NF!Z319)*NF!Y319</f>
        <v>0</v>
      </c>
      <c r="AC319" s="59" t="str">
        <f t="shared" si="578"/>
        <v>Natural One Misto Uva/Maca 6x1500ml Amb</v>
      </c>
      <c r="AD319" s="104"/>
      <c r="AE319" s="60">
        <f t="shared" si="579"/>
        <v>54.29</v>
      </c>
      <c r="AF319" s="59">
        <f t="shared" si="580"/>
        <v>0</v>
      </c>
      <c r="AG319" s="106">
        <f>(A!C320-NF!AE319)*NF!AD319</f>
        <v>0</v>
      </c>
      <c r="AH319" s="104"/>
      <c r="AI319" s="60">
        <f t="shared" si="581"/>
        <v>54.29</v>
      </c>
      <c r="AJ319" s="59">
        <f t="shared" si="582"/>
        <v>0</v>
      </c>
      <c r="AK319" s="59">
        <f>(A!C320-NF!AI319)*NF!AH319</f>
        <v>0</v>
      </c>
      <c r="AL319" s="59" t="str">
        <f t="shared" si="583"/>
        <v>Natural One Misto Uva/Maca 6x1500ml Amb</v>
      </c>
      <c r="AM319" s="104"/>
      <c r="AN319" s="60">
        <f t="shared" si="584"/>
        <v>54.29</v>
      </c>
      <c r="AO319" s="59">
        <f t="shared" si="585"/>
        <v>0</v>
      </c>
      <c r="AP319" s="106">
        <f>(A!C320-NF!AN319)*NF!AM319</f>
        <v>0</v>
      </c>
      <c r="AQ319" s="104"/>
      <c r="AR319" s="60">
        <f t="shared" si="586"/>
        <v>54.29</v>
      </c>
      <c r="AS319" s="59">
        <f t="shared" si="587"/>
        <v>0</v>
      </c>
      <c r="AT319" s="59">
        <f>(A!C320-NF!AR319)*NF!AQ319</f>
        <v>0</v>
      </c>
      <c r="AU319" s="59" t="str">
        <f t="shared" si="588"/>
        <v>Natural One Misto Uva/Maca 6x1500ml Amb</v>
      </c>
      <c r="AV319" s="104"/>
      <c r="AW319" s="60">
        <f t="shared" si="589"/>
        <v>54.29</v>
      </c>
      <c r="AX319" s="59">
        <f t="shared" si="590"/>
        <v>0</v>
      </c>
      <c r="AY319" s="106">
        <f>(A!C320-NF!AW319)*NF!AV319</f>
        <v>0</v>
      </c>
      <c r="AZ319" s="104"/>
      <c r="BA319" s="60">
        <f t="shared" si="591"/>
        <v>54.29</v>
      </c>
      <c r="BB319" s="59">
        <f t="shared" si="592"/>
        <v>0</v>
      </c>
      <c r="BC319" s="59">
        <f>(A!C320-NF!BA319)*NF!AZ319</f>
        <v>0</v>
      </c>
      <c r="BD319" s="59" t="str">
        <f t="shared" si="593"/>
        <v>Natural One Misto Uva/Maca 6x1500ml Amb</v>
      </c>
      <c r="BE319" s="104"/>
      <c r="BF319" s="60">
        <f t="shared" si="594"/>
        <v>54.29</v>
      </c>
      <c r="BG319" s="59">
        <f t="shared" si="595"/>
        <v>0</v>
      </c>
      <c r="BH319" s="106">
        <f>(A!C320-NF!BF319)*NF!BE319</f>
        <v>0</v>
      </c>
      <c r="BI319" s="104"/>
      <c r="BJ319" s="60">
        <f t="shared" si="596"/>
        <v>54.29</v>
      </c>
      <c r="BK319" s="59">
        <f t="shared" si="597"/>
        <v>0</v>
      </c>
      <c r="BL319" s="59">
        <f>(A!C320-NF!BJ319)*NF!BI319</f>
        <v>0</v>
      </c>
      <c r="BM319" s="59" t="str">
        <f t="shared" si="598"/>
        <v>Natural One Misto Uva/Maca 6x1500ml Amb</v>
      </c>
      <c r="BN319" s="104"/>
      <c r="BO319" s="60">
        <f t="shared" si="599"/>
        <v>54.29</v>
      </c>
      <c r="BP319" s="59">
        <f t="shared" si="600"/>
        <v>0</v>
      </c>
      <c r="BQ319" s="106">
        <f>(A!C320-NF!BO319)*NF!BN319</f>
        <v>0</v>
      </c>
      <c r="BR319" s="104"/>
      <c r="BS319" s="60">
        <f t="shared" si="601"/>
        <v>54.29</v>
      </c>
      <c r="BT319" s="59">
        <f t="shared" si="602"/>
        <v>0</v>
      </c>
      <c r="BU319" s="59">
        <f>(A!C320-NF!BS319)*NF!BR319</f>
        <v>0</v>
      </c>
      <c r="BV319" s="59" t="str">
        <f t="shared" si="603"/>
        <v>Natural One Misto Uva/Maca 6x1500ml Amb</v>
      </c>
      <c r="BW319" s="104"/>
      <c r="BX319" s="60">
        <f t="shared" si="604"/>
        <v>54.29</v>
      </c>
      <c r="BY319" s="59">
        <f t="shared" si="605"/>
        <v>0</v>
      </c>
      <c r="BZ319" s="106">
        <f>(A!C320-NF!BX319)*NF!BW319</f>
        <v>0</v>
      </c>
      <c r="CA319" s="104"/>
      <c r="CB319" s="60">
        <f t="shared" si="606"/>
        <v>54.29</v>
      </c>
      <c r="CC319" s="59">
        <f t="shared" si="607"/>
        <v>0</v>
      </c>
      <c r="CD319" s="59">
        <f>(A!C320-NF!CB319)*NF!CA319</f>
        <v>0</v>
      </c>
      <c r="CE319" s="59" t="str">
        <f t="shared" si="608"/>
        <v>Natural One Misto Uva/Maca 6x1500ml Amb</v>
      </c>
      <c r="CF319" s="104"/>
      <c r="CG319" s="60">
        <f t="shared" si="609"/>
        <v>54.29</v>
      </c>
      <c r="CH319" s="59">
        <f t="shared" si="610"/>
        <v>0</v>
      </c>
      <c r="CI319" s="106">
        <f>(A!C320-NF!CG319)*NF!CF319</f>
        <v>0</v>
      </c>
      <c r="CJ319" s="104"/>
      <c r="CK319" s="60">
        <f t="shared" si="611"/>
        <v>54.29</v>
      </c>
      <c r="CL319" s="59">
        <f t="shared" si="612"/>
        <v>0</v>
      </c>
      <c r="CM319" s="59">
        <f>(A!C320-NF!CK319)*NF!CJ319</f>
        <v>0</v>
      </c>
      <c r="CN319" s="59" t="str">
        <f t="shared" si="613"/>
        <v>Natural One Misto Uva/Maca 6x1500ml Amb</v>
      </c>
      <c r="CO319" s="104"/>
      <c r="CP319" s="60">
        <f t="shared" si="614"/>
        <v>54.29</v>
      </c>
      <c r="CQ319" s="59">
        <f t="shared" si="615"/>
        <v>0</v>
      </c>
      <c r="CR319" s="106">
        <f>(A!C320-NF!CP319)*NF!CO319</f>
        <v>0</v>
      </c>
      <c r="CS319" s="104"/>
      <c r="CT319" s="60">
        <f t="shared" si="616"/>
        <v>54.29</v>
      </c>
      <c r="CU319" s="59">
        <f t="shared" si="617"/>
        <v>0</v>
      </c>
      <c r="CV319" s="59">
        <f>(A!C320-NF!CT319)*NF!CS319</f>
        <v>0</v>
      </c>
      <c r="CW319" s="59" t="str">
        <f t="shared" si="618"/>
        <v>Natural One Misto Uva/Maca 6x1500ml Amb</v>
      </c>
      <c r="CX319" s="104"/>
      <c r="CY319" s="60">
        <f t="shared" si="619"/>
        <v>54.29</v>
      </c>
      <c r="CZ319" s="59">
        <f t="shared" si="620"/>
        <v>0</v>
      </c>
      <c r="DA319" s="106">
        <f>(A!C320-NF!CY319)*NF!CX319</f>
        <v>0</v>
      </c>
      <c r="DB319" s="104"/>
      <c r="DC319" s="60">
        <f t="shared" si="621"/>
        <v>54.29</v>
      </c>
      <c r="DD319" s="59">
        <f t="shared" si="622"/>
        <v>0</v>
      </c>
      <c r="DE319" s="59">
        <f>(A!C320-NF!DC319)*NF!DB319</f>
        <v>0</v>
      </c>
      <c r="DF319" s="59" t="str">
        <f t="shared" si="623"/>
        <v>Natural One Misto Uva/Maca 6x1500ml Amb</v>
      </c>
      <c r="DG319" s="104"/>
      <c r="DH319" s="60">
        <f t="shared" si="624"/>
        <v>54.29</v>
      </c>
      <c r="DI319" s="59">
        <f t="shared" si="625"/>
        <v>0</v>
      </c>
      <c r="DJ319" s="106">
        <f>(A!C320-NF!DH319)*NF!DG319</f>
        <v>0</v>
      </c>
      <c r="DK319" s="104"/>
      <c r="DL319" s="60">
        <f t="shared" si="626"/>
        <v>54.29</v>
      </c>
      <c r="DM319" s="59">
        <f t="shared" si="627"/>
        <v>0</v>
      </c>
      <c r="DN319" s="59">
        <f>(A!C320-NF!DL319)*NF!DK319</f>
        <v>0</v>
      </c>
      <c r="DO319" s="59" t="str">
        <f t="shared" si="628"/>
        <v>Natural One Misto Uva/Maca 6x1500ml Amb</v>
      </c>
      <c r="DP319" s="104"/>
      <c r="DQ319" s="60">
        <f t="shared" si="629"/>
        <v>54.29</v>
      </c>
      <c r="DR319" s="59">
        <f t="shared" si="630"/>
        <v>0</v>
      </c>
      <c r="DS319" s="106">
        <f>(A!C320-NF!DQ319)*NF!DP319</f>
        <v>0</v>
      </c>
      <c r="DT319" s="104"/>
      <c r="DU319" s="60">
        <f t="shared" si="631"/>
        <v>54.29</v>
      </c>
      <c r="DV319" s="59">
        <f t="shared" si="632"/>
        <v>0</v>
      </c>
      <c r="DW319" s="59">
        <f>(A!C320-NF!DU319)*NF!DT319</f>
        <v>0</v>
      </c>
      <c r="DX319" s="59" t="str">
        <f t="shared" si="633"/>
        <v>Natural One Misto Uva/Maca 6x1500ml Amb</v>
      </c>
      <c r="DY319" s="104"/>
      <c r="DZ319" s="60">
        <f t="shared" si="634"/>
        <v>54.29</v>
      </c>
      <c r="EA319" s="59">
        <f t="shared" si="635"/>
        <v>0</v>
      </c>
      <c r="EB319" s="106">
        <f>(A!C320-NF!DZ319)*NF!DY319</f>
        <v>0</v>
      </c>
      <c r="EC319" s="104"/>
      <c r="ED319" s="60">
        <f t="shared" si="636"/>
        <v>54.29</v>
      </c>
      <c r="EE319" s="59">
        <f t="shared" si="637"/>
        <v>0</v>
      </c>
      <c r="EF319" s="59">
        <f>(A!C320-NF!ED319)*NF!EC319</f>
        <v>0</v>
      </c>
      <c r="EG319" s="59" t="str">
        <f t="shared" si="638"/>
        <v>Natural One Misto Uva/Maca 6x1500ml Amb</v>
      </c>
      <c r="EH319" s="104"/>
      <c r="EI319" s="60">
        <f t="shared" si="639"/>
        <v>54.29</v>
      </c>
      <c r="EJ319" s="59">
        <f t="shared" si="640"/>
        <v>0</v>
      </c>
      <c r="EK319" s="106">
        <f>(A!C320-NF!EI319)*NF!EH319</f>
        <v>0</v>
      </c>
      <c r="EL319" s="104"/>
      <c r="EM319" s="60">
        <f t="shared" si="641"/>
        <v>54.29</v>
      </c>
      <c r="EN319" s="59">
        <f t="shared" si="642"/>
        <v>0</v>
      </c>
      <c r="EO319" s="106">
        <f>(A!C320-NF!EM319)*NF!EL319</f>
        <v>0</v>
      </c>
      <c r="EP319" s="59" t="str">
        <f t="shared" si="643"/>
        <v>Natural One Misto Uva/Maca 6x1500ml Amb</v>
      </c>
      <c r="EQ319" s="104"/>
      <c r="ER319" s="60">
        <f t="shared" si="644"/>
        <v>54.29</v>
      </c>
      <c r="ES319" s="59">
        <f t="shared" si="645"/>
        <v>0</v>
      </c>
      <c r="ET319" s="106">
        <f>(A!C320-NF!ER319)*NF!EQ319</f>
        <v>0</v>
      </c>
      <c r="EU319" s="104"/>
      <c r="EV319" s="60">
        <f t="shared" si="646"/>
        <v>54.29</v>
      </c>
      <c r="EW319" s="59">
        <f t="shared" si="647"/>
        <v>0</v>
      </c>
      <c r="EX319" s="106">
        <f>(A!C320-NF!EV319)*NF!EU319</f>
        <v>0</v>
      </c>
      <c r="EY319" s="59" t="str">
        <f t="shared" si="648"/>
        <v>Natural One Misto Uva/Maca 6x1500ml Amb</v>
      </c>
      <c r="EZ319" s="104"/>
      <c r="FA319" s="60">
        <f t="shared" si="649"/>
        <v>54.29</v>
      </c>
      <c r="FB319" s="59">
        <f t="shared" si="650"/>
        <v>0</v>
      </c>
      <c r="FC319" s="106">
        <f>(A!C320-NF!FA319)*NF!EZ319</f>
        <v>0</v>
      </c>
      <c r="FD319" s="104"/>
      <c r="FE319" s="60">
        <f t="shared" si="651"/>
        <v>54.29</v>
      </c>
      <c r="FF319" s="59">
        <f t="shared" si="652"/>
        <v>0</v>
      </c>
      <c r="FG319" s="106">
        <f>(A!C320-NF!FE319)*NF!FD319</f>
        <v>0</v>
      </c>
      <c r="FH319" s="59" t="str">
        <f t="shared" si="653"/>
        <v>Natural One Misto Uva/Maca 6x1500ml Amb</v>
      </c>
      <c r="FI319" s="104"/>
      <c r="FJ319" s="60">
        <f t="shared" si="654"/>
        <v>54.29</v>
      </c>
      <c r="FK319" s="59">
        <f t="shared" si="655"/>
        <v>0</v>
      </c>
      <c r="FL319" s="106">
        <f>(A!C320-NF!FJ319)*NF!FI319</f>
        <v>0</v>
      </c>
      <c r="FM319" s="104"/>
      <c r="FN319" s="60">
        <f t="shared" si="656"/>
        <v>54.29</v>
      </c>
      <c r="FO319" s="59">
        <f t="shared" si="657"/>
        <v>0</v>
      </c>
      <c r="FP319" s="106">
        <f>(A!C320-NF!FN319)*NF!FM319</f>
        <v>0</v>
      </c>
      <c r="FQ319" s="59" t="str">
        <f t="shared" si="658"/>
        <v>Natural One Misto Uva/Maca 6x1500ml Amb</v>
      </c>
      <c r="FR319" s="104"/>
      <c r="FS319" s="60">
        <f t="shared" si="659"/>
        <v>54.29</v>
      </c>
      <c r="FT319" s="106">
        <f t="shared" si="660"/>
        <v>0</v>
      </c>
      <c r="FU319" s="106">
        <f>(A!C320-NF!FS319)*NF!FR319</f>
        <v>0</v>
      </c>
      <c r="FV319" s="104"/>
      <c r="FW319" s="60">
        <f t="shared" si="661"/>
        <v>54.29</v>
      </c>
      <c r="FX319" s="59">
        <f t="shared" si="662"/>
        <v>0</v>
      </c>
      <c r="FY319" s="106">
        <f>(A!C320-NF!FW319)*NF!FV319</f>
        <v>0</v>
      </c>
      <c r="FZ319" s="59" t="str">
        <f t="shared" si="663"/>
        <v>Natural One Misto Uva/Maca 6x1500ml Amb</v>
      </c>
      <c r="GA319" s="104"/>
      <c r="GB319" s="60">
        <f t="shared" si="664"/>
        <v>54.29</v>
      </c>
      <c r="GC319" s="59">
        <f t="shared" si="665"/>
        <v>0</v>
      </c>
      <c r="GD319" s="106">
        <f>(A!C320-NF!GB319)*NF!GA319</f>
        <v>0</v>
      </c>
      <c r="GE319" s="104"/>
      <c r="GF319" s="60">
        <f t="shared" si="666"/>
        <v>54.29</v>
      </c>
      <c r="GG319" s="59">
        <f t="shared" si="667"/>
        <v>0</v>
      </c>
      <c r="GH319" s="106">
        <f>(A!C320-NF!GF319)*NF!GE319</f>
        <v>0</v>
      </c>
      <c r="GI319" s="59" t="str">
        <f t="shared" si="668"/>
        <v>Natural One Misto Uva/Maca 6x1500ml Amb</v>
      </c>
      <c r="GJ319" s="104"/>
      <c r="GK319" s="60">
        <f t="shared" si="669"/>
        <v>54.29</v>
      </c>
      <c r="GL319" s="59">
        <f t="shared" si="670"/>
        <v>0</v>
      </c>
      <c r="GM319" s="106">
        <f>(A!C320-NF!GK319)*NF!GJ319</f>
        <v>0</v>
      </c>
      <c r="GN319" s="104"/>
      <c r="GO319" s="60">
        <f t="shared" si="671"/>
        <v>54.29</v>
      </c>
      <c r="GP319" s="59">
        <f t="shared" si="672"/>
        <v>0</v>
      </c>
      <c r="GQ319" s="106">
        <f>(A!C320-NF!GO319)*NF!GN319</f>
        <v>0</v>
      </c>
      <c r="GR319" s="59" t="str">
        <f t="shared" si="673"/>
        <v>Natural One Misto Uva/Maca 6x1500ml Amb</v>
      </c>
      <c r="GS319" s="104"/>
      <c r="GT319" s="60">
        <f t="shared" si="674"/>
        <v>54.29</v>
      </c>
      <c r="GU319" s="59">
        <f t="shared" si="675"/>
        <v>0</v>
      </c>
      <c r="GV319" s="106">
        <f>(A!C320-NF!GT319)*NF!GS319</f>
        <v>0</v>
      </c>
      <c r="GW319" s="104"/>
      <c r="GX319" s="60">
        <f t="shared" si="676"/>
        <v>54.29</v>
      </c>
      <c r="GY319" s="59">
        <f t="shared" si="677"/>
        <v>0</v>
      </c>
      <c r="GZ319" s="106">
        <f>(A!C320-NF!GX319)*NF!GW319</f>
        <v>0</v>
      </c>
      <c r="HA319" s="59" t="str">
        <f t="shared" si="678"/>
        <v>Natural One Misto Uva/Maca 6x1500ml Amb</v>
      </c>
      <c r="HB319" s="104"/>
      <c r="HC319" s="60">
        <f t="shared" si="679"/>
        <v>54.29</v>
      </c>
      <c r="HD319" s="59">
        <f t="shared" si="680"/>
        <v>0</v>
      </c>
      <c r="HE319" s="106">
        <f>(A!C320-NF!HC319)*NF!HB319</f>
        <v>0</v>
      </c>
      <c r="HF319" s="104"/>
      <c r="HG319" s="60">
        <f t="shared" si="681"/>
        <v>54.29</v>
      </c>
      <c r="HH319" s="59">
        <f t="shared" si="682"/>
        <v>0</v>
      </c>
      <c r="HI319" s="106">
        <f>(A!C320-NF!HG319)*NF!HF319</f>
        <v>0</v>
      </c>
      <c r="HJ319" s="59" t="str">
        <f t="shared" si="683"/>
        <v>Natural One Misto Uva/Maca 6x1500ml Amb</v>
      </c>
      <c r="HK319" s="104"/>
      <c r="HL319" s="60">
        <f t="shared" si="684"/>
        <v>54.29</v>
      </c>
      <c r="HM319" s="59">
        <f t="shared" si="685"/>
        <v>0</v>
      </c>
      <c r="HN319" s="106">
        <f>(A!C320-NF!HL319)*NF!HK319</f>
        <v>0</v>
      </c>
      <c r="HO319" s="104"/>
      <c r="HP319" s="60">
        <f t="shared" si="686"/>
        <v>54.29</v>
      </c>
      <c r="HQ319" s="59">
        <f t="shared" si="687"/>
        <v>0</v>
      </c>
      <c r="HR319" s="106">
        <f>(A!C320-NF!HP319)*NF!HO319</f>
        <v>0</v>
      </c>
      <c r="HS319" s="59" t="str">
        <f t="shared" si="688"/>
        <v>Natural One Misto Uva/Maca 6x1500ml Amb</v>
      </c>
      <c r="HT319" s="104"/>
      <c r="HU319" s="60">
        <f t="shared" si="689"/>
        <v>54.29</v>
      </c>
      <c r="HV319" s="59">
        <f t="shared" si="690"/>
        <v>0</v>
      </c>
      <c r="HW319" s="106">
        <f>(A!C320-NF!HU319)*NF!HT319</f>
        <v>0</v>
      </c>
      <c r="HX319" s="104"/>
      <c r="HY319" s="60">
        <f t="shared" si="691"/>
        <v>54.29</v>
      </c>
      <c r="HZ319" s="59">
        <f t="shared" si="692"/>
        <v>0</v>
      </c>
      <c r="IA319" s="106">
        <f>(A!C320-NF!HY319)*NF!HX319</f>
        <v>0</v>
      </c>
      <c r="IB319" s="59" t="str">
        <f t="shared" si="693"/>
        <v>Natural One Misto Uva/Maca 6x1500ml Amb</v>
      </c>
      <c r="IC319" s="104"/>
      <c r="ID319" s="60">
        <f t="shared" si="694"/>
        <v>54.29</v>
      </c>
      <c r="IE319" s="59">
        <f t="shared" si="695"/>
        <v>0</v>
      </c>
      <c r="IF319" s="106">
        <f>(A!C320-NF!ID319)*NF!IC319</f>
        <v>0</v>
      </c>
      <c r="IG319" s="59" t="str">
        <f t="shared" si="696"/>
        <v>Natural One Misto Uva/Maca 6x1500ml Amb</v>
      </c>
      <c r="IH319" s="104"/>
      <c r="II319" s="60">
        <f t="shared" si="697"/>
        <v>54.29</v>
      </c>
      <c r="IJ319" s="59">
        <f t="shared" si="698"/>
        <v>0</v>
      </c>
      <c r="IK319" s="106">
        <f>(A!C320-NF!II319)*NF!IH319</f>
        <v>0</v>
      </c>
      <c r="IL319" s="59" t="str">
        <f t="shared" si="699"/>
        <v>Natural One Misto Uva/Maca 6x1500ml Amb</v>
      </c>
      <c r="IM319" s="59"/>
      <c r="IN319" s="59">
        <f t="shared" si="700"/>
        <v>54.29</v>
      </c>
      <c r="IO319" s="59">
        <f t="shared" si="701"/>
        <v>0</v>
      </c>
      <c r="IP319" s="106">
        <f>(A!C320-NF!IN319)*NF!IM319</f>
        <v>0</v>
      </c>
      <c r="IQ319" s="59">
        <f t="shared" si="702"/>
        <v>0</v>
      </c>
      <c r="IR319" s="101">
        <f t="shared" si="703"/>
        <v>0</v>
      </c>
      <c r="IS319" s="103" t="e">
        <f t="shared" si="704"/>
        <v>#DIV/0!</v>
      </c>
      <c r="IT319" s="96"/>
      <c r="IU319" s="96"/>
      <c r="IV319" s="96"/>
    </row>
    <row r="320" spans="1:256" x14ac:dyDescent="0.2">
      <c r="A320" s="136" t="str">
        <f>A!B321</f>
        <v>Natural One Misto Uva/Maça 6x180ml Amb</v>
      </c>
      <c r="B320" s="136">
        <f>A!C321</f>
        <v>61.18</v>
      </c>
      <c r="C320" s="109"/>
      <c r="D320" s="108">
        <f t="shared" si="564"/>
        <v>61.18</v>
      </c>
      <c r="E320" s="97">
        <f t="shared" si="565"/>
        <v>0</v>
      </c>
      <c r="F320" s="95">
        <f>(A!C321-NF!D320)*NF!C320</f>
        <v>0</v>
      </c>
      <c r="G320" s="109"/>
      <c r="H320" s="108">
        <f t="shared" si="566"/>
        <v>61.18</v>
      </c>
      <c r="I320" s="61">
        <f t="shared" si="567"/>
        <v>0</v>
      </c>
      <c r="J320" s="61">
        <f>(A!C321-NF!H320)*NF!G320</f>
        <v>0</v>
      </c>
      <c r="K320" s="61" t="str">
        <f t="shared" si="568"/>
        <v>Natural One Misto Uva/Maça 6x180ml Amb</v>
      </c>
      <c r="L320" s="109"/>
      <c r="M320" s="62">
        <f t="shared" si="569"/>
        <v>61.18</v>
      </c>
      <c r="N320" s="97">
        <f t="shared" si="570"/>
        <v>0</v>
      </c>
      <c r="O320" s="95">
        <f>(A!C321-NF!M320)*NF!L320</f>
        <v>0</v>
      </c>
      <c r="P320" s="109"/>
      <c r="Q320" s="108">
        <f t="shared" si="571"/>
        <v>61.18</v>
      </c>
      <c r="R320" s="61">
        <f t="shared" si="572"/>
        <v>0</v>
      </c>
      <c r="S320" s="97">
        <f>(A!C321-NF!Q320)*NF!P320</f>
        <v>0</v>
      </c>
      <c r="T320" s="97" t="str">
        <f t="shared" si="573"/>
        <v>Natural One Misto Uva/Maça 6x180ml Amb</v>
      </c>
      <c r="U320" s="109"/>
      <c r="V320" s="108">
        <f t="shared" si="574"/>
        <v>61.18</v>
      </c>
      <c r="W320" s="61">
        <f t="shared" si="575"/>
        <v>0</v>
      </c>
      <c r="X320" s="161">
        <f>(A!C321-NF!V320)*NF!U320</f>
        <v>0</v>
      </c>
      <c r="Y320" s="109"/>
      <c r="Z320" s="62">
        <f t="shared" si="576"/>
        <v>61.18</v>
      </c>
      <c r="AA320" s="61">
        <f t="shared" si="577"/>
        <v>0</v>
      </c>
      <c r="AB320" s="61">
        <f>(A!C321-NF!Z320)*NF!Y320</f>
        <v>0</v>
      </c>
      <c r="AC320" s="61" t="str">
        <f t="shared" si="578"/>
        <v>Natural One Misto Uva/Maça 6x180ml Amb</v>
      </c>
      <c r="AD320" s="109"/>
      <c r="AE320" s="62">
        <f t="shared" si="579"/>
        <v>61.18</v>
      </c>
      <c r="AF320" s="61">
        <f t="shared" si="580"/>
        <v>0</v>
      </c>
      <c r="AG320" s="161">
        <f>(A!C321-NF!AE320)*NF!AD320</f>
        <v>0</v>
      </c>
      <c r="AH320" s="109"/>
      <c r="AI320" s="62">
        <f t="shared" si="581"/>
        <v>61.18</v>
      </c>
      <c r="AJ320" s="61">
        <f t="shared" si="582"/>
        <v>0</v>
      </c>
      <c r="AK320" s="61">
        <f>(A!C321-NF!AI320)*NF!AH320</f>
        <v>0</v>
      </c>
      <c r="AL320" s="61" t="str">
        <f t="shared" si="583"/>
        <v>Natural One Misto Uva/Maça 6x180ml Amb</v>
      </c>
      <c r="AM320" s="109"/>
      <c r="AN320" s="62">
        <f t="shared" si="584"/>
        <v>61.18</v>
      </c>
      <c r="AO320" s="61">
        <f t="shared" si="585"/>
        <v>0</v>
      </c>
      <c r="AP320" s="161">
        <f>(A!C321-NF!AN320)*NF!AM320</f>
        <v>0</v>
      </c>
      <c r="AQ320" s="109"/>
      <c r="AR320" s="62">
        <f t="shared" si="586"/>
        <v>61.18</v>
      </c>
      <c r="AS320" s="61">
        <f t="shared" si="587"/>
        <v>0</v>
      </c>
      <c r="AT320" s="61">
        <f>(A!C321-NF!AR320)*NF!AQ320</f>
        <v>0</v>
      </c>
      <c r="AU320" s="61" t="str">
        <f t="shared" si="588"/>
        <v>Natural One Misto Uva/Maça 6x180ml Amb</v>
      </c>
      <c r="AV320" s="109"/>
      <c r="AW320" s="62">
        <f t="shared" si="589"/>
        <v>61.18</v>
      </c>
      <c r="AX320" s="61">
        <f t="shared" si="590"/>
        <v>0</v>
      </c>
      <c r="AY320" s="161">
        <f>(A!C321-NF!AW320)*NF!AV320</f>
        <v>0</v>
      </c>
      <c r="AZ320" s="109"/>
      <c r="BA320" s="62">
        <f t="shared" si="591"/>
        <v>61.18</v>
      </c>
      <c r="BB320" s="61">
        <f t="shared" si="592"/>
        <v>0</v>
      </c>
      <c r="BC320" s="61">
        <f>(A!C321-NF!BA320)*NF!AZ320</f>
        <v>0</v>
      </c>
      <c r="BD320" s="61" t="str">
        <f t="shared" si="593"/>
        <v>Natural One Misto Uva/Maça 6x180ml Amb</v>
      </c>
      <c r="BE320" s="109"/>
      <c r="BF320" s="62">
        <f t="shared" si="594"/>
        <v>61.18</v>
      </c>
      <c r="BG320" s="61">
        <f t="shared" si="595"/>
        <v>0</v>
      </c>
      <c r="BH320" s="161">
        <f>(A!C321-NF!BF320)*NF!BE320</f>
        <v>0</v>
      </c>
      <c r="BI320" s="109"/>
      <c r="BJ320" s="62">
        <f t="shared" si="596"/>
        <v>61.18</v>
      </c>
      <c r="BK320" s="61">
        <f t="shared" si="597"/>
        <v>0</v>
      </c>
      <c r="BL320" s="61">
        <f>(A!C321-NF!BJ320)*NF!BI320</f>
        <v>0</v>
      </c>
      <c r="BM320" s="61" t="str">
        <f t="shared" si="598"/>
        <v>Natural One Misto Uva/Maça 6x180ml Amb</v>
      </c>
      <c r="BN320" s="109"/>
      <c r="BO320" s="62">
        <f t="shared" si="599"/>
        <v>61.18</v>
      </c>
      <c r="BP320" s="61">
        <f t="shared" si="600"/>
        <v>0</v>
      </c>
      <c r="BQ320" s="161">
        <f>(A!C321-NF!BO320)*NF!BN320</f>
        <v>0</v>
      </c>
      <c r="BR320" s="109"/>
      <c r="BS320" s="62">
        <f t="shared" si="601"/>
        <v>61.18</v>
      </c>
      <c r="BT320" s="61">
        <f t="shared" si="602"/>
        <v>0</v>
      </c>
      <c r="BU320" s="61">
        <f>(A!C321-NF!BS320)*NF!BR320</f>
        <v>0</v>
      </c>
      <c r="BV320" s="61" t="str">
        <f t="shared" si="603"/>
        <v>Natural One Misto Uva/Maça 6x180ml Amb</v>
      </c>
      <c r="BW320" s="109"/>
      <c r="BX320" s="62">
        <f t="shared" si="604"/>
        <v>61.18</v>
      </c>
      <c r="BY320" s="61">
        <f t="shared" si="605"/>
        <v>0</v>
      </c>
      <c r="BZ320" s="161">
        <f>(A!C321-NF!BX320)*NF!BW320</f>
        <v>0</v>
      </c>
      <c r="CA320" s="109"/>
      <c r="CB320" s="62">
        <f t="shared" si="606"/>
        <v>61.18</v>
      </c>
      <c r="CC320" s="61">
        <f t="shared" si="607"/>
        <v>0</v>
      </c>
      <c r="CD320" s="61">
        <f>(A!C321-NF!CB320)*NF!CA320</f>
        <v>0</v>
      </c>
      <c r="CE320" s="61" t="str">
        <f t="shared" si="608"/>
        <v>Natural One Misto Uva/Maça 6x180ml Amb</v>
      </c>
      <c r="CF320" s="109"/>
      <c r="CG320" s="62">
        <f t="shared" si="609"/>
        <v>61.18</v>
      </c>
      <c r="CH320" s="61">
        <f t="shared" si="610"/>
        <v>0</v>
      </c>
      <c r="CI320" s="161">
        <f>(A!C321-NF!CG320)*NF!CF320</f>
        <v>0</v>
      </c>
      <c r="CJ320" s="109"/>
      <c r="CK320" s="62">
        <f t="shared" si="611"/>
        <v>61.18</v>
      </c>
      <c r="CL320" s="61">
        <f t="shared" si="612"/>
        <v>0</v>
      </c>
      <c r="CM320" s="61">
        <f>(A!C321-NF!CK320)*NF!CJ320</f>
        <v>0</v>
      </c>
      <c r="CN320" s="61" t="str">
        <f t="shared" si="613"/>
        <v>Natural One Misto Uva/Maça 6x180ml Amb</v>
      </c>
      <c r="CO320" s="109"/>
      <c r="CP320" s="62">
        <f t="shared" si="614"/>
        <v>61.18</v>
      </c>
      <c r="CQ320" s="61">
        <f t="shared" si="615"/>
        <v>0</v>
      </c>
      <c r="CR320" s="161">
        <f>(A!C321-NF!CP320)*NF!CO320</f>
        <v>0</v>
      </c>
      <c r="CS320" s="109"/>
      <c r="CT320" s="62">
        <f t="shared" si="616"/>
        <v>61.18</v>
      </c>
      <c r="CU320" s="61">
        <f t="shared" si="617"/>
        <v>0</v>
      </c>
      <c r="CV320" s="61">
        <f>(A!C321-NF!CT320)*NF!CS320</f>
        <v>0</v>
      </c>
      <c r="CW320" s="61" t="str">
        <f t="shared" si="618"/>
        <v>Natural One Misto Uva/Maça 6x180ml Amb</v>
      </c>
      <c r="CX320" s="109"/>
      <c r="CY320" s="62">
        <f t="shared" si="619"/>
        <v>61.18</v>
      </c>
      <c r="CZ320" s="61">
        <f t="shared" si="620"/>
        <v>0</v>
      </c>
      <c r="DA320" s="161">
        <f>(A!C321-NF!CY320)*NF!CX320</f>
        <v>0</v>
      </c>
      <c r="DB320" s="109"/>
      <c r="DC320" s="62">
        <f t="shared" si="621"/>
        <v>61.18</v>
      </c>
      <c r="DD320" s="61">
        <f t="shared" si="622"/>
        <v>0</v>
      </c>
      <c r="DE320" s="61">
        <f>(A!C321-NF!DC320)*NF!DB320</f>
        <v>0</v>
      </c>
      <c r="DF320" s="61" t="str">
        <f t="shared" si="623"/>
        <v>Natural One Misto Uva/Maça 6x180ml Amb</v>
      </c>
      <c r="DG320" s="109"/>
      <c r="DH320" s="62">
        <f t="shared" si="624"/>
        <v>61.18</v>
      </c>
      <c r="DI320" s="61">
        <f t="shared" si="625"/>
        <v>0</v>
      </c>
      <c r="DJ320" s="161">
        <f>(A!C321-NF!DH320)*NF!DG320</f>
        <v>0</v>
      </c>
      <c r="DK320" s="109"/>
      <c r="DL320" s="62">
        <f t="shared" si="626"/>
        <v>61.18</v>
      </c>
      <c r="DM320" s="61">
        <f t="shared" si="627"/>
        <v>0</v>
      </c>
      <c r="DN320" s="61">
        <f>(A!C321-NF!DL320)*NF!DK320</f>
        <v>0</v>
      </c>
      <c r="DO320" s="61" t="str">
        <f t="shared" si="628"/>
        <v>Natural One Misto Uva/Maça 6x180ml Amb</v>
      </c>
      <c r="DP320" s="109"/>
      <c r="DQ320" s="62">
        <f t="shared" si="629"/>
        <v>61.18</v>
      </c>
      <c r="DR320" s="61">
        <f t="shared" si="630"/>
        <v>0</v>
      </c>
      <c r="DS320" s="161">
        <f>(A!C321-NF!DQ320)*NF!DP320</f>
        <v>0</v>
      </c>
      <c r="DT320" s="109"/>
      <c r="DU320" s="62">
        <f t="shared" si="631"/>
        <v>61.18</v>
      </c>
      <c r="DV320" s="61">
        <f t="shared" si="632"/>
        <v>0</v>
      </c>
      <c r="DW320" s="61">
        <f>(A!C321-NF!DU320)*NF!DT320</f>
        <v>0</v>
      </c>
      <c r="DX320" s="61" t="str">
        <f t="shared" si="633"/>
        <v>Natural One Misto Uva/Maça 6x180ml Amb</v>
      </c>
      <c r="DY320" s="109"/>
      <c r="DZ320" s="62">
        <f t="shared" si="634"/>
        <v>61.18</v>
      </c>
      <c r="EA320" s="61">
        <f t="shared" si="635"/>
        <v>0</v>
      </c>
      <c r="EB320" s="161">
        <f>(A!C321-NF!DZ320)*NF!DY320</f>
        <v>0</v>
      </c>
      <c r="EC320" s="109"/>
      <c r="ED320" s="62">
        <f t="shared" si="636"/>
        <v>61.18</v>
      </c>
      <c r="EE320" s="61">
        <f t="shared" si="637"/>
        <v>0</v>
      </c>
      <c r="EF320" s="61">
        <f>(A!C321-NF!ED320)*NF!EC320</f>
        <v>0</v>
      </c>
      <c r="EG320" s="61" t="str">
        <f t="shared" si="638"/>
        <v>Natural One Misto Uva/Maça 6x180ml Amb</v>
      </c>
      <c r="EH320" s="109"/>
      <c r="EI320" s="62">
        <f t="shared" si="639"/>
        <v>61.18</v>
      </c>
      <c r="EJ320" s="61">
        <f t="shared" si="640"/>
        <v>0</v>
      </c>
      <c r="EK320" s="161">
        <f>(A!C321-NF!EI320)*NF!EH320</f>
        <v>0</v>
      </c>
      <c r="EL320" s="109"/>
      <c r="EM320" s="62">
        <f t="shared" si="641"/>
        <v>61.18</v>
      </c>
      <c r="EN320" s="61">
        <f t="shared" si="642"/>
        <v>0</v>
      </c>
      <c r="EO320" s="161">
        <f>(A!C321-NF!EM320)*NF!EL320</f>
        <v>0</v>
      </c>
      <c r="EP320" s="61" t="str">
        <f t="shared" si="643"/>
        <v>Natural One Misto Uva/Maça 6x180ml Amb</v>
      </c>
      <c r="EQ320" s="109"/>
      <c r="ER320" s="62">
        <f t="shared" si="644"/>
        <v>61.18</v>
      </c>
      <c r="ES320" s="61">
        <f t="shared" si="645"/>
        <v>0</v>
      </c>
      <c r="ET320" s="161">
        <f>(A!C321-NF!ER320)*NF!EQ320</f>
        <v>0</v>
      </c>
      <c r="EU320" s="109"/>
      <c r="EV320" s="62">
        <f t="shared" si="646"/>
        <v>61.18</v>
      </c>
      <c r="EW320" s="61">
        <f t="shared" si="647"/>
        <v>0</v>
      </c>
      <c r="EX320" s="161">
        <f>(A!C321-NF!EV320)*NF!EU320</f>
        <v>0</v>
      </c>
      <c r="EY320" s="61" t="str">
        <f t="shared" si="648"/>
        <v>Natural One Misto Uva/Maça 6x180ml Amb</v>
      </c>
      <c r="EZ320" s="109"/>
      <c r="FA320" s="62">
        <f t="shared" si="649"/>
        <v>61.18</v>
      </c>
      <c r="FB320" s="61">
        <f t="shared" si="650"/>
        <v>0</v>
      </c>
      <c r="FC320" s="161">
        <f>(A!C321-NF!FA320)*NF!EZ320</f>
        <v>0</v>
      </c>
      <c r="FD320" s="109"/>
      <c r="FE320" s="62">
        <f t="shared" si="651"/>
        <v>61.18</v>
      </c>
      <c r="FF320" s="61">
        <f t="shared" si="652"/>
        <v>0</v>
      </c>
      <c r="FG320" s="161">
        <f>(A!C321-NF!FE320)*NF!FD320</f>
        <v>0</v>
      </c>
      <c r="FH320" s="61" t="str">
        <f t="shared" si="653"/>
        <v>Natural One Misto Uva/Maça 6x180ml Amb</v>
      </c>
      <c r="FI320" s="109"/>
      <c r="FJ320" s="62">
        <f t="shared" si="654"/>
        <v>61.18</v>
      </c>
      <c r="FK320" s="61">
        <f t="shared" si="655"/>
        <v>0</v>
      </c>
      <c r="FL320" s="161">
        <f>(A!C321-NF!FJ320)*NF!FI320</f>
        <v>0</v>
      </c>
      <c r="FM320" s="109"/>
      <c r="FN320" s="62">
        <f t="shared" si="656"/>
        <v>61.18</v>
      </c>
      <c r="FO320" s="61">
        <f t="shared" si="657"/>
        <v>0</v>
      </c>
      <c r="FP320" s="161">
        <f>(A!C321-NF!FN320)*NF!FM320</f>
        <v>0</v>
      </c>
      <c r="FQ320" s="61" t="str">
        <f t="shared" si="658"/>
        <v>Natural One Misto Uva/Maça 6x180ml Amb</v>
      </c>
      <c r="FR320" s="109"/>
      <c r="FS320" s="62">
        <f t="shared" si="659"/>
        <v>61.18</v>
      </c>
      <c r="FT320" s="161">
        <f t="shared" si="660"/>
        <v>0</v>
      </c>
      <c r="FU320" s="161">
        <f>(A!C321-NF!FS320)*NF!FR320</f>
        <v>0</v>
      </c>
      <c r="FV320" s="109"/>
      <c r="FW320" s="62">
        <f t="shared" si="661"/>
        <v>61.18</v>
      </c>
      <c r="FX320" s="61">
        <f t="shared" si="662"/>
        <v>0</v>
      </c>
      <c r="FY320" s="161">
        <f>(A!C321-NF!FW320)*NF!FV320</f>
        <v>0</v>
      </c>
      <c r="FZ320" s="61" t="str">
        <f t="shared" si="663"/>
        <v>Natural One Misto Uva/Maça 6x180ml Amb</v>
      </c>
      <c r="GA320" s="109"/>
      <c r="GB320" s="62">
        <f t="shared" si="664"/>
        <v>61.18</v>
      </c>
      <c r="GC320" s="61">
        <f t="shared" si="665"/>
        <v>0</v>
      </c>
      <c r="GD320" s="161">
        <f>(A!C321-NF!GB320)*NF!GA320</f>
        <v>0</v>
      </c>
      <c r="GE320" s="109"/>
      <c r="GF320" s="62">
        <f t="shared" si="666"/>
        <v>61.18</v>
      </c>
      <c r="GG320" s="61">
        <f t="shared" si="667"/>
        <v>0</v>
      </c>
      <c r="GH320" s="161">
        <f>(A!C321-NF!GF320)*NF!GE320</f>
        <v>0</v>
      </c>
      <c r="GI320" s="61" t="str">
        <f t="shared" si="668"/>
        <v>Natural One Misto Uva/Maça 6x180ml Amb</v>
      </c>
      <c r="GJ320" s="109"/>
      <c r="GK320" s="62">
        <f t="shared" si="669"/>
        <v>61.18</v>
      </c>
      <c r="GL320" s="61">
        <f t="shared" si="670"/>
        <v>0</v>
      </c>
      <c r="GM320" s="161">
        <f>(A!C321-NF!GK320)*NF!GJ320</f>
        <v>0</v>
      </c>
      <c r="GN320" s="109"/>
      <c r="GO320" s="62">
        <f t="shared" si="671"/>
        <v>61.18</v>
      </c>
      <c r="GP320" s="61">
        <f t="shared" si="672"/>
        <v>0</v>
      </c>
      <c r="GQ320" s="161">
        <f>(A!C321-NF!GO320)*NF!GN320</f>
        <v>0</v>
      </c>
      <c r="GR320" s="61" t="str">
        <f t="shared" si="673"/>
        <v>Natural One Misto Uva/Maça 6x180ml Amb</v>
      </c>
      <c r="GS320" s="109"/>
      <c r="GT320" s="62">
        <f t="shared" si="674"/>
        <v>61.18</v>
      </c>
      <c r="GU320" s="61">
        <f t="shared" si="675"/>
        <v>0</v>
      </c>
      <c r="GV320" s="161">
        <f>(A!C321-NF!GT320)*NF!GS320</f>
        <v>0</v>
      </c>
      <c r="GW320" s="109"/>
      <c r="GX320" s="62">
        <f t="shared" si="676"/>
        <v>61.18</v>
      </c>
      <c r="GY320" s="61">
        <f t="shared" si="677"/>
        <v>0</v>
      </c>
      <c r="GZ320" s="161">
        <f>(A!C321-NF!GX320)*NF!GW320</f>
        <v>0</v>
      </c>
      <c r="HA320" s="61" t="str">
        <f t="shared" si="678"/>
        <v>Natural One Misto Uva/Maça 6x180ml Amb</v>
      </c>
      <c r="HB320" s="109"/>
      <c r="HC320" s="62">
        <f t="shared" si="679"/>
        <v>61.18</v>
      </c>
      <c r="HD320" s="61">
        <f t="shared" si="680"/>
        <v>0</v>
      </c>
      <c r="HE320" s="161">
        <f>(A!C321-NF!HC320)*NF!HB320</f>
        <v>0</v>
      </c>
      <c r="HF320" s="109"/>
      <c r="HG320" s="62">
        <f t="shared" si="681"/>
        <v>61.18</v>
      </c>
      <c r="HH320" s="61">
        <f t="shared" si="682"/>
        <v>0</v>
      </c>
      <c r="HI320" s="161">
        <f>(A!C321-NF!HG320)*NF!HF320</f>
        <v>0</v>
      </c>
      <c r="HJ320" s="61" t="str">
        <f t="shared" si="683"/>
        <v>Natural One Misto Uva/Maça 6x180ml Amb</v>
      </c>
      <c r="HK320" s="109"/>
      <c r="HL320" s="62">
        <f t="shared" si="684"/>
        <v>61.18</v>
      </c>
      <c r="HM320" s="61">
        <f t="shared" si="685"/>
        <v>0</v>
      </c>
      <c r="HN320" s="161">
        <f>(A!C321-NF!HL320)*NF!HK320</f>
        <v>0</v>
      </c>
      <c r="HO320" s="109"/>
      <c r="HP320" s="62">
        <f t="shared" si="686"/>
        <v>61.18</v>
      </c>
      <c r="HQ320" s="61">
        <f t="shared" si="687"/>
        <v>0</v>
      </c>
      <c r="HR320" s="161">
        <f>(A!C321-NF!HP320)*NF!HO320</f>
        <v>0</v>
      </c>
      <c r="HS320" s="61" t="str">
        <f t="shared" si="688"/>
        <v>Natural One Misto Uva/Maça 6x180ml Amb</v>
      </c>
      <c r="HT320" s="109"/>
      <c r="HU320" s="62">
        <f t="shared" si="689"/>
        <v>61.18</v>
      </c>
      <c r="HV320" s="61">
        <f t="shared" si="690"/>
        <v>0</v>
      </c>
      <c r="HW320" s="161">
        <f>(A!C321-NF!HU320)*NF!HT320</f>
        <v>0</v>
      </c>
      <c r="HX320" s="109"/>
      <c r="HY320" s="62">
        <f t="shared" si="691"/>
        <v>61.18</v>
      </c>
      <c r="HZ320" s="61">
        <f t="shared" si="692"/>
        <v>0</v>
      </c>
      <c r="IA320" s="161">
        <f>(A!C321-NF!HY320)*NF!HX320</f>
        <v>0</v>
      </c>
      <c r="IB320" s="61" t="str">
        <f t="shared" si="693"/>
        <v>Natural One Misto Uva/Maça 6x180ml Amb</v>
      </c>
      <c r="IC320" s="109"/>
      <c r="ID320" s="62">
        <f t="shared" si="694"/>
        <v>61.18</v>
      </c>
      <c r="IE320" s="61">
        <f t="shared" si="695"/>
        <v>0</v>
      </c>
      <c r="IF320" s="161">
        <f>(A!C321-NF!ID320)*NF!IC320</f>
        <v>0</v>
      </c>
      <c r="IG320" s="61" t="str">
        <f t="shared" si="696"/>
        <v>Natural One Misto Uva/Maça 6x180ml Amb</v>
      </c>
      <c r="IH320" s="109"/>
      <c r="II320" s="62">
        <f t="shared" si="697"/>
        <v>61.18</v>
      </c>
      <c r="IJ320" s="61">
        <f t="shared" si="698"/>
        <v>0</v>
      </c>
      <c r="IK320" s="161">
        <f>(A!C321-NF!II320)*NF!IH320</f>
        <v>0</v>
      </c>
      <c r="IL320" s="61" t="str">
        <f t="shared" si="699"/>
        <v>Natural One Misto Uva/Maça 6x180ml Amb</v>
      </c>
      <c r="IM320" s="61"/>
      <c r="IN320" s="61">
        <f t="shared" si="700"/>
        <v>61.18</v>
      </c>
      <c r="IO320" s="61">
        <f t="shared" si="701"/>
        <v>0</v>
      </c>
      <c r="IP320" s="161">
        <f>(A!C321-NF!IN320)*NF!IM320</f>
        <v>0</v>
      </c>
      <c r="IQ320" s="61">
        <f t="shared" si="702"/>
        <v>0</v>
      </c>
      <c r="IR320" s="107">
        <f t="shared" si="703"/>
        <v>0</v>
      </c>
      <c r="IS320" s="97" t="e">
        <f t="shared" si="704"/>
        <v>#DIV/0!</v>
      </c>
      <c r="IT320" s="162"/>
      <c r="IU320" s="162"/>
      <c r="IV320" s="162"/>
    </row>
    <row r="321" spans="1:256" x14ac:dyDescent="0.2">
      <c r="A321" s="163" t="str">
        <f>A!B322</f>
        <v>Natural One Misto Uva/Maca 6x900ml Amb</v>
      </c>
      <c r="B321" s="163">
        <f>A!C322</f>
        <v>61.18</v>
      </c>
      <c r="C321" s="104"/>
      <c r="D321" s="102">
        <f t="shared" si="564"/>
        <v>61.18</v>
      </c>
      <c r="E321" s="103">
        <f t="shared" si="565"/>
        <v>0</v>
      </c>
      <c r="F321" s="105">
        <f>(A!C322-NF!D321)*NF!C321</f>
        <v>0</v>
      </c>
      <c r="G321" s="104"/>
      <c r="H321" s="102">
        <f t="shared" si="566"/>
        <v>61.18</v>
      </c>
      <c r="I321" s="59">
        <f t="shared" si="567"/>
        <v>0</v>
      </c>
      <c r="J321" s="59">
        <f>(A!C322-NF!H321)*NF!G321</f>
        <v>0</v>
      </c>
      <c r="K321" s="59" t="str">
        <f t="shared" si="568"/>
        <v>Natural One Misto Uva/Maca 6x900ml Amb</v>
      </c>
      <c r="L321" s="104"/>
      <c r="M321" s="60">
        <f t="shared" si="569"/>
        <v>61.18</v>
      </c>
      <c r="N321" s="103">
        <f t="shared" si="570"/>
        <v>0</v>
      </c>
      <c r="O321" s="105">
        <f>(A!C322-NF!M321)*NF!L321</f>
        <v>0</v>
      </c>
      <c r="P321" s="104"/>
      <c r="Q321" s="102">
        <f t="shared" si="571"/>
        <v>61.18</v>
      </c>
      <c r="R321" s="59">
        <f t="shared" si="572"/>
        <v>0</v>
      </c>
      <c r="S321" s="103">
        <f>(A!C322-NF!Q321)*NF!P321</f>
        <v>0</v>
      </c>
      <c r="T321" s="103" t="str">
        <f t="shared" si="573"/>
        <v>Natural One Misto Uva/Maca 6x900ml Amb</v>
      </c>
      <c r="U321" s="104"/>
      <c r="V321" s="102">
        <f t="shared" si="574"/>
        <v>61.18</v>
      </c>
      <c r="W321" s="59">
        <f t="shared" si="575"/>
        <v>0</v>
      </c>
      <c r="X321" s="106">
        <f>(A!C322-NF!V321)*NF!U321</f>
        <v>0</v>
      </c>
      <c r="Y321" s="104"/>
      <c r="Z321" s="60">
        <f t="shared" si="576"/>
        <v>61.18</v>
      </c>
      <c r="AA321" s="59">
        <f t="shared" si="577"/>
        <v>0</v>
      </c>
      <c r="AB321" s="59">
        <f>(A!C322-NF!Z321)*NF!Y321</f>
        <v>0</v>
      </c>
      <c r="AC321" s="59" t="str">
        <f t="shared" si="578"/>
        <v>Natural One Misto Uva/Maca 6x900ml Amb</v>
      </c>
      <c r="AD321" s="104"/>
      <c r="AE321" s="60">
        <f t="shared" si="579"/>
        <v>61.18</v>
      </c>
      <c r="AF321" s="59">
        <f t="shared" si="580"/>
        <v>0</v>
      </c>
      <c r="AG321" s="106">
        <f>(A!C322-NF!AE321)*NF!AD321</f>
        <v>0</v>
      </c>
      <c r="AH321" s="104"/>
      <c r="AI321" s="60">
        <f t="shared" si="581"/>
        <v>61.18</v>
      </c>
      <c r="AJ321" s="59">
        <f t="shared" si="582"/>
        <v>0</v>
      </c>
      <c r="AK321" s="59">
        <f>(A!C322-NF!AI321)*NF!AH321</f>
        <v>0</v>
      </c>
      <c r="AL321" s="59" t="str">
        <f t="shared" si="583"/>
        <v>Natural One Misto Uva/Maca 6x900ml Amb</v>
      </c>
      <c r="AM321" s="104"/>
      <c r="AN321" s="60">
        <f t="shared" si="584"/>
        <v>61.18</v>
      </c>
      <c r="AO321" s="59">
        <f t="shared" si="585"/>
        <v>0</v>
      </c>
      <c r="AP321" s="106">
        <f>(A!C322-NF!AN321)*NF!AM321</f>
        <v>0</v>
      </c>
      <c r="AQ321" s="104"/>
      <c r="AR321" s="60">
        <f t="shared" si="586"/>
        <v>61.18</v>
      </c>
      <c r="AS321" s="59">
        <f t="shared" si="587"/>
        <v>0</v>
      </c>
      <c r="AT321" s="59">
        <f>(A!C322-NF!AR321)*NF!AQ321</f>
        <v>0</v>
      </c>
      <c r="AU321" s="59" t="str">
        <f t="shared" si="588"/>
        <v>Natural One Misto Uva/Maca 6x900ml Amb</v>
      </c>
      <c r="AV321" s="104"/>
      <c r="AW321" s="60">
        <f t="shared" si="589"/>
        <v>61.18</v>
      </c>
      <c r="AX321" s="59">
        <f t="shared" si="590"/>
        <v>0</v>
      </c>
      <c r="AY321" s="106">
        <f>(A!C322-NF!AW321)*NF!AV321</f>
        <v>0</v>
      </c>
      <c r="AZ321" s="104"/>
      <c r="BA321" s="60">
        <f t="shared" si="591"/>
        <v>61.18</v>
      </c>
      <c r="BB321" s="59">
        <f t="shared" si="592"/>
        <v>0</v>
      </c>
      <c r="BC321" s="59">
        <f>(A!C322-NF!BA321)*NF!AZ321</f>
        <v>0</v>
      </c>
      <c r="BD321" s="59" t="str">
        <f t="shared" si="593"/>
        <v>Natural One Misto Uva/Maca 6x900ml Amb</v>
      </c>
      <c r="BE321" s="104"/>
      <c r="BF321" s="60">
        <f t="shared" si="594"/>
        <v>61.18</v>
      </c>
      <c r="BG321" s="59">
        <f t="shared" si="595"/>
        <v>0</v>
      </c>
      <c r="BH321" s="106">
        <f>(A!C322-NF!BF321)*NF!BE321</f>
        <v>0</v>
      </c>
      <c r="BI321" s="104"/>
      <c r="BJ321" s="60">
        <f t="shared" si="596"/>
        <v>61.18</v>
      </c>
      <c r="BK321" s="59">
        <f t="shared" si="597"/>
        <v>0</v>
      </c>
      <c r="BL321" s="59">
        <f>(A!C322-NF!BJ321)*NF!BI321</f>
        <v>0</v>
      </c>
      <c r="BM321" s="59" t="str">
        <f t="shared" si="598"/>
        <v>Natural One Misto Uva/Maca 6x900ml Amb</v>
      </c>
      <c r="BN321" s="104"/>
      <c r="BO321" s="60">
        <f t="shared" si="599"/>
        <v>61.18</v>
      </c>
      <c r="BP321" s="59">
        <f t="shared" si="600"/>
        <v>0</v>
      </c>
      <c r="BQ321" s="106">
        <f>(A!C322-NF!BO321)*NF!BN321</f>
        <v>0</v>
      </c>
      <c r="BR321" s="104"/>
      <c r="BS321" s="60">
        <f t="shared" si="601"/>
        <v>61.18</v>
      </c>
      <c r="BT321" s="59">
        <f t="shared" si="602"/>
        <v>0</v>
      </c>
      <c r="BU321" s="59">
        <f>(A!C322-NF!BS321)*NF!BR321</f>
        <v>0</v>
      </c>
      <c r="BV321" s="59" t="str">
        <f t="shared" si="603"/>
        <v>Natural One Misto Uva/Maca 6x900ml Amb</v>
      </c>
      <c r="BW321" s="104"/>
      <c r="BX321" s="60">
        <f t="shared" si="604"/>
        <v>61.18</v>
      </c>
      <c r="BY321" s="59">
        <f t="shared" si="605"/>
        <v>0</v>
      </c>
      <c r="BZ321" s="106">
        <f>(A!C322-NF!BX321)*NF!BW321</f>
        <v>0</v>
      </c>
      <c r="CA321" s="104"/>
      <c r="CB321" s="60">
        <f t="shared" si="606"/>
        <v>61.18</v>
      </c>
      <c r="CC321" s="59">
        <f t="shared" si="607"/>
        <v>0</v>
      </c>
      <c r="CD321" s="59">
        <f>(A!C322-NF!CB321)*NF!CA321</f>
        <v>0</v>
      </c>
      <c r="CE321" s="59" t="str">
        <f t="shared" si="608"/>
        <v>Natural One Misto Uva/Maca 6x900ml Amb</v>
      </c>
      <c r="CF321" s="104"/>
      <c r="CG321" s="60">
        <f t="shared" si="609"/>
        <v>61.18</v>
      </c>
      <c r="CH321" s="59">
        <f t="shared" si="610"/>
        <v>0</v>
      </c>
      <c r="CI321" s="106">
        <f>(A!C322-NF!CG321)*NF!CF321</f>
        <v>0</v>
      </c>
      <c r="CJ321" s="104"/>
      <c r="CK321" s="60">
        <f t="shared" si="611"/>
        <v>61.18</v>
      </c>
      <c r="CL321" s="59">
        <f t="shared" si="612"/>
        <v>0</v>
      </c>
      <c r="CM321" s="59">
        <f>(A!C322-NF!CK321)*NF!CJ321</f>
        <v>0</v>
      </c>
      <c r="CN321" s="59" t="str">
        <f t="shared" si="613"/>
        <v>Natural One Misto Uva/Maca 6x900ml Amb</v>
      </c>
      <c r="CO321" s="104"/>
      <c r="CP321" s="60">
        <f t="shared" si="614"/>
        <v>61.18</v>
      </c>
      <c r="CQ321" s="59">
        <f t="shared" si="615"/>
        <v>0</v>
      </c>
      <c r="CR321" s="106">
        <f>(A!C322-NF!CP321)*NF!CO321</f>
        <v>0</v>
      </c>
      <c r="CS321" s="104"/>
      <c r="CT321" s="60">
        <f t="shared" si="616"/>
        <v>61.18</v>
      </c>
      <c r="CU321" s="59">
        <f t="shared" si="617"/>
        <v>0</v>
      </c>
      <c r="CV321" s="59">
        <f>(A!C322-NF!CT321)*NF!CS321</f>
        <v>0</v>
      </c>
      <c r="CW321" s="59" t="str">
        <f t="shared" si="618"/>
        <v>Natural One Misto Uva/Maca 6x900ml Amb</v>
      </c>
      <c r="CX321" s="104"/>
      <c r="CY321" s="60">
        <f t="shared" si="619"/>
        <v>61.18</v>
      </c>
      <c r="CZ321" s="59">
        <f t="shared" si="620"/>
        <v>0</v>
      </c>
      <c r="DA321" s="106">
        <f>(A!C322-NF!CY321)*NF!CX321</f>
        <v>0</v>
      </c>
      <c r="DB321" s="104"/>
      <c r="DC321" s="60">
        <f t="shared" si="621"/>
        <v>61.18</v>
      </c>
      <c r="DD321" s="59">
        <f t="shared" si="622"/>
        <v>0</v>
      </c>
      <c r="DE321" s="59">
        <f>(A!C322-NF!DC321)*NF!DB321</f>
        <v>0</v>
      </c>
      <c r="DF321" s="59" t="str">
        <f t="shared" si="623"/>
        <v>Natural One Misto Uva/Maca 6x900ml Amb</v>
      </c>
      <c r="DG321" s="104"/>
      <c r="DH321" s="60">
        <f t="shared" si="624"/>
        <v>61.18</v>
      </c>
      <c r="DI321" s="59">
        <f t="shared" si="625"/>
        <v>0</v>
      </c>
      <c r="DJ321" s="106">
        <f>(A!C322-NF!DH321)*NF!DG321</f>
        <v>0</v>
      </c>
      <c r="DK321" s="104"/>
      <c r="DL321" s="60">
        <f t="shared" si="626"/>
        <v>61.18</v>
      </c>
      <c r="DM321" s="59">
        <f t="shared" si="627"/>
        <v>0</v>
      </c>
      <c r="DN321" s="59">
        <f>(A!C322-NF!DL321)*NF!DK321</f>
        <v>0</v>
      </c>
      <c r="DO321" s="59" t="str">
        <f t="shared" si="628"/>
        <v>Natural One Misto Uva/Maca 6x900ml Amb</v>
      </c>
      <c r="DP321" s="104"/>
      <c r="DQ321" s="60">
        <f t="shared" si="629"/>
        <v>61.18</v>
      </c>
      <c r="DR321" s="59">
        <f t="shared" si="630"/>
        <v>0</v>
      </c>
      <c r="DS321" s="106">
        <f>(A!C322-NF!DQ321)*NF!DP321</f>
        <v>0</v>
      </c>
      <c r="DT321" s="104"/>
      <c r="DU321" s="60">
        <f t="shared" si="631"/>
        <v>61.18</v>
      </c>
      <c r="DV321" s="59">
        <f t="shared" si="632"/>
        <v>0</v>
      </c>
      <c r="DW321" s="59">
        <f>(A!C322-NF!DU321)*NF!DT321</f>
        <v>0</v>
      </c>
      <c r="DX321" s="59" t="str">
        <f t="shared" si="633"/>
        <v>Natural One Misto Uva/Maca 6x900ml Amb</v>
      </c>
      <c r="DY321" s="104"/>
      <c r="DZ321" s="60">
        <f t="shared" si="634"/>
        <v>61.18</v>
      </c>
      <c r="EA321" s="59">
        <f t="shared" si="635"/>
        <v>0</v>
      </c>
      <c r="EB321" s="106">
        <f>(A!C322-NF!DZ321)*NF!DY321</f>
        <v>0</v>
      </c>
      <c r="EC321" s="104"/>
      <c r="ED321" s="60">
        <f t="shared" si="636"/>
        <v>61.18</v>
      </c>
      <c r="EE321" s="59">
        <f t="shared" si="637"/>
        <v>0</v>
      </c>
      <c r="EF321" s="59">
        <f>(A!C322-NF!ED321)*NF!EC321</f>
        <v>0</v>
      </c>
      <c r="EG321" s="59" t="str">
        <f t="shared" si="638"/>
        <v>Natural One Misto Uva/Maca 6x900ml Amb</v>
      </c>
      <c r="EH321" s="104"/>
      <c r="EI321" s="60">
        <f t="shared" si="639"/>
        <v>61.18</v>
      </c>
      <c r="EJ321" s="59">
        <f t="shared" si="640"/>
        <v>0</v>
      </c>
      <c r="EK321" s="106">
        <f>(A!C322-NF!EI321)*NF!EH321</f>
        <v>0</v>
      </c>
      <c r="EL321" s="104"/>
      <c r="EM321" s="60">
        <f t="shared" si="641"/>
        <v>61.18</v>
      </c>
      <c r="EN321" s="59">
        <f t="shared" si="642"/>
        <v>0</v>
      </c>
      <c r="EO321" s="106">
        <f>(A!C322-NF!EM321)*NF!EL321</f>
        <v>0</v>
      </c>
      <c r="EP321" s="59" t="str">
        <f t="shared" si="643"/>
        <v>Natural One Misto Uva/Maca 6x900ml Amb</v>
      </c>
      <c r="EQ321" s="104"/>
      <c r="ER321" s="60">
        <f t="shared" si="644"/>
        <v>61.18</v>
      </c>
      <c r="ES321" s="59">
        <f t="shared" si="645"/>
        <v>0</v>
      </c>
      <c r="ET321" s="106">
        <f>(A!C322-NF!ER321)*NF!EQ321</f>
        <v>0</v>
      </c>
      <c r="EU321" s="104"/>
      <c r="EV321" s="60">
        <f t="shared" si="646"/>
        <v>61.18</v>
      </c>
      <c r="EW321" s="59">
        <f t="shared" si="647"/>
        <v>0</v>
      </c>
      <c r="EX321" s="106">
        <f>(A!C322-NF!EV321)*NF!EU321</f>
        <v>0</v>
      </c>
      <c r="EY321" s="59" t="str">
        <f t="shared" si="648"/>
        <v>Natural One Misto Uva/Maca 6x900ml Amb</v>
      </c>
      <c r="EZ321" s="104"/>
      <c r="FA321" s="60">
        <f t="shared" si="649"/>
        <v>61.18</v>
      </c>
      <c r="FB321" s="59">
        <f t="shared" si="650"/>
        <v>0</v>
      </c>
      <c r="FC321" s="106">
        <f>(A!C322-NF!FA321)*NF!EZ321</f>
        <v>0</v>
      </c>
      <c r="FD321" s="104"/>
      <c r="FE321" s="60">
        <f t="shared" si="651"/>
        <v>61.18</v>
      </c>
      <c r="FF321" s="59">
        <f t="shared" si="652"/>
        <v>0</v>
      </c>
      <c r="FG321" s="106">
        <f>(A!C322-NF!FE321)*NF!FD321</f>
        <v>0</v>
      </c>
      <c r="FH321" s="59" t="str">
        <f t="shared" si="653"/>
        <v>Natural One Misto Uva/Maca 6x900ml Amb</v>
      </c>
      <c r="FI321" s="104"/>
      <c r="FJ321" s="60">
        <f t="shared" si="654"/>
        <v>61.18</v>
      </c>
      <c r="FK321" s="59">
        <f t="shared" si="655"/>
        <v>0</v>
      </c>
      <c r="FL321" s="106">
        <f>(A!C322-NF!FJ321)*NF!FI321</f>
        <v>0</v>
      </c>
      <c r="FM321" s="104"/>
      <c r="FN321" s="60">
        <f t="shared" si="656"/>
        <v>61.18</v>
      </c>
      <c r="FO321" s="59">
        <f t="shared" si="657"/>
        <v>0</v>
      </c>
      <c r="FP321" s="106">
        <f>(A!C322-NF!FN321)*NF!FM321</f>
        <v>0</v>
      </c>
      <c r="FQ321" s="59" t="str">
        <f t="shared" si="658"/>
        <v>Natural One Misto Uva/Maca 6x900ml Amb</v>
      </c>
      <c r="FR321" s="104"/>
      <c r="FS321" s="60">
        <f t="shared" si="659"/>
        <v>61.18</v>
      </c>
      <c r="FT321" s="106">
        <f t="shared" si="660"/>
        <v>0</v>
      </c>
      <c r="FU321" s="106">
        <f>(A!C322-NF!FS321)*NF!FR321</f>
        <v>0</v>
      </c>
      <c r="FV321" s="104"/>
      <c r="FW321" s="60">
        <f t="shared" si="661"/>
        <v>61.18</v>
      </c>
      <c r="FX321" s="59">
        <f t="shared" si="662"/>
        <v>0</v>
      </c>
      <c r="FY321" s="106">
        <f>(A!C322-NF!FW321)*NF!FV321</f>
        <v>0</v>
      </c>
      <c r="FZ321" s="59" t="str">
        <f t="shared" si="663"/>
        <v>Natural One Misto Uva/Maca 6x900ml Amb</v>
      </c>
      <c r="GA321" s="104"/>
      <c r="GB321" s="60">
        <f t="shared" si="664"/>
        <v>61.18</v>
      </c>
      <c r="GC321" s="59">
        <f t="shared" si="665"/>
        <v>0</v>
      </c>
      <c r="GD321" s="106">
        <f>(A!C322-NF!GB321)*NF!GA321</f>
        <v>0</v>
      </c>
      <c r="GE321" s="104"/>
      <c r="GF321" s="60">
        <f t="shared" si="666"/>
        <v>61.18</v>
      </c>
      <c r="GG321" s="59">
        <f t="shared" si="667"/>
        <v>0</v>
      </c>
      <c r="GH321" s="106">
        <f>(A!C322-NF!GF321)*NF!GE321</f>
        <v>0</v>
      </c>
      <c r="GI321" s="59" t="str">
        <f t="shared" si="668"/>
        <v>Natural One Misto Uva/Maca 6x900ml Amb</v>
      </c>
      <c r="GJ321" s="104"/>
      <c r="GK321" s="60">
        <f t="shared" si="669"/>
        <v>61.18</v>
      </c>
      <c r="GL321" s="59">
        <f t="shared" si="670"/>
        <v>0</v>
      </c>
      <c r="GM321" s="106">
        <f>(A!C322-NF!GK321)*NF!GJ321</f>
        <v>0</v>
      </c>
      <c r="GN321" s="104"/>
      <c r="GO321" s="60">
        <f t="shared" si="671"/>
        <v>61.18</v>
      </c>
      <c r="GP321" s="59">
        <f t="shared" si="672"/>
        <v>0</v>
      </c>
      <c r="GQ321" s="106">
        <f>(A!C322-NF!GO321)*NF!GN321</f>
        <v>0</v>
      </c>
      <c r="GR321" s="59" t="str">
        <f t="shared" si="673"/>
        <v>Natural One Misto Uva/Maca 6x900ml Amb</v>
      </c>
      <c r="GS321" s="104"/>
      <c r="GT321" s="60">
        <f t="shared" si="674"/>
        <v>61.18</v>
      </c>
      <c r="GU321" s="59">
        <f t="shared" si="675"/>
        <v>0</v>
      </c>
      <c r="GV321" s="106">
        <f>(A!C322-NF!GT321)*NF!GS321</f>
        <v>0</v>
      </c>
      <c r="GW321" s="104"/>
      <c r="GX321" s="60">
        <f t="shared" si="676"/>
        <v>61.18</v>
      </c>
      <c r="GY321" s="59">
        <f t="shared" si="677"/>
        <v>0</v>
      </c>
      <c r="GZ321" s="106">
        <f>(A!C322-NF!GX321)*NF!GW321</f>
        <v>0</v>
      </c>
      <c r="HA321" s="59" t="str">
        <f t="shared" si="678"/>
        <v>Natural One Misto Uva/Maca 6x900ml Amb</v>
      </c>
      <c r="HB321" s="104"/>
      <c r="HC321" s="60">
        <f t="shared" si="679"/>
        <v>61.18</v>
      </c>
      <c r="HD321" s="59">
        <f t="shared" si="680"/>
        <v>0</v>
      </c>
      <c r="HE321" s="106">
        <f>(A!C322-NF!HC321)*NF!HB321</f>
        <v>0</v>
      </c>
      <c r="HF321" s="104"/>
      <c r="HG321" s="60">
        <f t="shared" si="681"/>
        <v>61.18</v>
      </c>
      <c r="HH321" s="59">
        <f t="shared" si="682"/>
        <v>0</v>
      </c>
      <c r="HI321" s="106">
        <f>(A!C322-NF!HG321)*NF!HF321</f>
        <v>0</v>
      </c>
      <c r="HJ321" s="59" t="str">
        <f t="shared" si="683"/>
        <v>Natural One Misto Uva/Maca 6x900ml Amb</v>
      </c>
      <c r="HK321" s="104"/>
      <c r="HL321" s="60">
        <f t="shared" si="684"/>
        <v>61.18</v>
      </c>
      <c r="HM321" s="59">
        <f t="shared" si="685"/>
        <v>0</v>
      </c>
      <c r="HN321" s="106">
        <f>(A!C322-NF!HL321)*NF!HK321</f>
        <v>0</v>
      </c>
      <c r="HO321" s="104"/>
      <c r="HP321" s="60">
        <f t="shared" si="686"/>
        <v>61.18</v>
      </c>
      <c r="HQ321" s="59">
        <f t="shared" si="687"/>
        <v>0</v>
      </c>
      <c r="HR321" s="106">
        <f>(A!C322-NF!HP321)*NF!HO321</f>
        <v>0</v>
      </c>
      <c r="HS321" s="59" t="str">
        <f t="shared" si="688"/>
        <v>Natural One Misto Uva/Maca 6x900ml Amb</v>
      </c>
      <c r="HT321" s="104"/>
      <c r="HU321" s="60">
        <f t="shared" si="689"/>
        <v>61.18</v>
      </c>
      <c r="HV321" s="59">
        <f t="shared" si="690"/>
        <v>0</v>
      </c>
      <c r="HW321" s="106">
        <f>(A!C322-NF!HU321)*NF!HT321</f>
        <v>0</v>
      </c>
      <c r="HX321" s="104"/>
      <c r="HY321" s="60">
        <f t="shared" si="691"/>
        <v>61.18</v>
      </c>
      <c r="HZ321" s="59">
        <f t="shared" si="692"/>
        <v>0</v>
      </c>
      <c r="IA321" s="106">
        <f>(A!C322-NF!HY321)*NF!HX321</f>
        <v>0</v>
      </c>
      <c r="IB321" s="59" t="str">
        <f t="shared" si="693"/>
        <v>Natural One Misto Uva/Maca 6x900ml Amb</v>
      </c>
      <c r="IC321" s="104"/>
      <c r="ID321" s="60">
        <f t="shared" si="694"/>
        <v>61.18</v>
      </c>
      <c r="IE321" s="59">
        <f t="shared" si="695"/>
        <v>0</v>
      </c>
      <c r="IF321" s="106">
        <f>(A!C322-NF!ID321)*NF!IC321</f>
        <v>0</v>
      </c>
      <c r="IG321" s="59" t="str">
        <f t="shared" si="696"/>
        <v>Natural One Misto Uva/Maca 6x900ml Amb</v>
      </c>
      <c r="IH321" s="104"/>
      <c r="II321" s="60">
        <f t="shared" si="697"/>
        <v>61.18</v>
      </c>
      <c r="IJ321" s="59">
        <f t="shared" si="698"/>
        <v>0</v>
      </c>
      <c r="IK321" s="106">
        <f>(A!C322-NF!II321)*NF!IH321</f>
        <v>0</v>
      </c>
      <c r="IL321" s="59" t="str">
        <f t="shared" si="699"/>
        <v>Natural One Misto Uva/Maca 6x900ml Amb</v>
      </c>
      <c r="IM321" s="59"/>
      <c r="IN321" s="59">
        <f t="shared" si="700"/>
        <v>61.18</v>
      </c>
      <c r="IO321" s="59">
        <f t="shared" si="701"/>
        <v>0</v>
      </c>
      <c r="IP321" s="106">
        <f>(A!C322-NF!IN321)*NF!IM321</f>
        <v>0</v>
      </c>
      <c r="IQ321" s="59">
        <f t="shared" si="702"/>
        <v>0</v>
      </c>
      <c r="IR321" s="101">
        <f t="shared" si="703"/>
        <v>0</v>
      </c>
      <c r="IS321" s="103" t="e">
        <f t="shared" si="704"/>
        <v>#DIV/0!</v>
      </c>
      <c r="IT321" s="96"/>
      <c r="IU321" s="96"/>
      <c r="IV321" s="96"/>
    </row>
    <row r="322" spans="1:256" x14ac:dyDescent="0.2">
      <c r="A322" s="136" t="str">
        <f>A!B323</f>
        <v>Natural One Pessego Special Blend 6x900ml Amb</v>
      </c>
      <c r="B322" s="136">
        <f>A!C323</f>
        <v>61.18</v>
      </c>
      <c r="C322" s="109"/>
      <c r="D322" s="108">
        <f t="shared" si="564"/>
        <v>61.18</v>
      </c>
      <c r="E322" s="97">
        <f t="shared" si="565"/>
        <v>0</v>
      </c>
      <c r="F322" s="95">
        <f>(A!C323-NF!D322)*NF!C322</f>
        <v>0</v>
      </c>
      <c r="G322" s="109"/>
      <c r="H322" s="108">
        <f t="shared" si="566"/>
        <v>61.18</v>
      </c>
      <c r="I322" s="61">
        <f t="shared" si="567"/>
        <v>0</v>
      </c>
      <c r="J322" s="61">
        <f>(A!C323-NF!H322)*NF!G322</f>
        <v>0</v>
      </c>
      <c r="K322" s="61" t="str">
        <f t="shared" si="568"/>
        <v>Natural One Pessego Special Blend 6x900ml Amb</v>
      </c>
      <c r="L322" s="109"/>
      <c r="M322" s="62">
        <f t="shared" si="569"/>
        <v>61.18</v>
      </c>
      <c r="N322" s="97">
        <f t="shared" si="570"/>
        <v>0</v>
      </c>
      <c r="O322" s="95">
        <f>(A!C323-NF!M322)*NF!L322</f>
        <v>0</v>
      </c>
      <c r="P322" s="109"/>
      <c r="Q322" s="108">
        <f t="shared" si="571"/>
        <v>61.18</v>
      </c>
      <c r="R322" s="61">
        <f t="shared" si="572"/>
        <v>0</v>
      </c>
      <c r="S322" s="97">
        <f>(A!C323-NF!Q322)*NF!P322</f>
        <v>0</v>
      </c>
      <c r="T322" s="97" t="str">
        <f t="shared" si="573"/>
        <v>Natural One Pessego Special Blend 6x900ml Amb</v>
      </c>
      <c r="U322" s="109"/>
      <c r="V322" s="108">
        <f t="shared" si="574"/>
        <v>61.18</v>
      </c>
      <c r="W322" s="61">
        <f t="shared" si="575"/>
        <v>0</v>
      </c>
      <c r="X322" s="161">
        <f>(A!C323-NF!V322)*NF!U322</f>
        <v>0</v>
      </c>
      <c r="Y322" s="109"/>
      <c r="Z322" s="62">
        <f t="shared" si="576"/>
        <v>61.18</v>
      </c>
      <c r="AA322" s="61">
        <f t="shared" si="577"/>
        <v>0</v>
      </c>
      <c r="AB322" s="61">
        <f>(A!C323-NF!Z322)*NF!Y322</f>
        <v>0</v>
      </c>
      <c r="AC322" s="61" t="str">
        <f t="shared" si="578"/>
        <v>Natural One Pessego Special Blend 6x900ml Amb</v>
      </c>
      <c r="AD322" s="109"/>
      <c r="AE322" s="62">
        <f t="shared" si="579"/>
        <v>61.18</v>
      </c>
      <c r="AF322" s="61">
        <f t="shared" si="580"/>
        <v>0</v>
      </c>
      <c r="AG322" s="161">
        <f>(A!C323-NF!AE322)*NF!AD322</f>
        <v>0</v>
      </c>
      <c r="AH322" s="109"/>
      <c r="AI322" s="62">
        <f t="shared" si="581"/>
        <v>61.18</v>
      </c>
      <c r="AJ322" s="61">
        <f t="shared" si="582"/>
        <v>0</v>
      </c>
      <c r="AK322" s="61">
        <f>(A!C323-NF!AI322)*NF!AH322</f>
        <v>0</v>
      </c>
      <c r="AL322" s="61" t="str">
        <f t="shared" si="583"/>
        <v>Natural One Pessego Special Blend 6x900ml Amb</v>
      </c>
      <c r="AM322" s="109"/>
      <c r="AN322" s="62">
        <f t="shared" si="584"/>
        <v>61.18</v>
      </c>
      <c r="AO322" s="61">
        <f t="shared" si="585"/>
        <v>0</v>
      </c>
      <c r="AP322" s="161">
        <f>(A!C323-NF!AN322)*NF!AM322</f>
        <v>0</v>
      </c>
      <c r="AQ322" s="109"/>
      <c r="AR322" s="62">
        <f t="shared" si="586"/>
        <v>61.18</v>
      </c>
      <c r="AS322" s="61">
        <f t="shared" si="587"/>
        <v>0</v>
      </c>
      <c r="AT322" s="61">
        <f>(A!C323-NF!AR322)*NF!AQ322</f>
        <v>0</v>
      </c>
      <c r="AU322" s="61" t="str">
        <f t="shared" si="588"/>
        <v>Natural One Pessego Special Blend 6x900ml Amb</v>
      </c>
      <c r="AV322" s="109"/>
      <c r="AW322" s="62">
        <f t="shared" si="589"/>
        <v>61.18</v>
      </c>
      <c r="AX322" s="61">
        <f t="shared" si="590"/>
        <v>0</v>
      </c>
      <c r="AY322" s="161">
        <f>(A!C323-NF!AW322)*NF!AV322</f>
        <v>0</v>
      </c>
      <c r="AZ322" s="109"/>
      <c r="BA322" s="62">
        <f t="shared" si="591"/>
        <v>61.18</v>
      </c>
      <c r="BB322" s="61">
        <f t="shared" si="592"/>
        <v>0</v>
      </c>
      <c r="BC322" s="61">
        <f>(A!C323-NF!BA322)*NF!AZ322</f>
        <v>0</v>
      </c>
      <c r="BD322" s="61" t="str">
        <f t="shared" si="593"/>
        <v>Natural One Pessego Special Blend 6x900ml Amb</v>
      </c>
      <c r="BE322" s="109"/>
      <c r="BF322" s="62">
        <f t="shared" si="594"/>
        <v>61.18</v>
      </c>
      <c r="BG322" s="61">
        <f t="shared" si="595"/>
        <v>0</v>
      </c>
      <c r="BH322" s="161">
        <f>(A!C323-NF!BF322)*NF!BE322</f>
        <v>0</v>
      </c>
      <c r="BI322" s="109"/>
      <c r="BJ322" s="62">
        <f t="shared" si="596"/>
        <v>61.18</v>
      </c>
      <c r="BK322" s="61">
        <f t="shared" si="597"/>
        <v>0</v>
      </c>
      <c r="BL322" s="61">
        <f>(A!C323-NF!BJ322)*NF!BI322</f>
        <v>0</v>
      </c>
      <c r="BM322" s="61" t="str">
        <f t="shared" si="598"/>
        <v>Natural One Pessego Special Blend 6x900ml Amb</v>
      </c>
      <c r="BN322" s="109"/>
      <c r="BO322" s="62">
        <f t="shared" si="599"/>
        <v>61.18</v>
      </c>
      <c r="BP322" s="61">
        <f t="shared" si="600"/>
        <v>0</v>
      </c>
      <c r="BQ322" s="161">
        <f>(A!C323-NF!BO322)*NF!BN322</f>
        <v>0</v>
      </c>
      <c r="BR322" s="109"/>
      <c r="BS322" s="62">
        <f t="shared" si="601"/>
        <v>61.18</v>
      </c>
      <c r="BT322" s="61">
        <f t="shared" si="602"/>
        <v>0</v>
      </c>
      <c r="BU322" s="61">
        <f>(A!C323-NF!BS322)*NF!BR322</f>
        <v>0</v>
      </c>
      <c r="BV322" s="61" t="str">
        <f t="shared" si="603"/>
        <v>Natural One Pessego Special Blend 6x900ml Amb</v>
      </c>
      <c r="BW322" s="109"/>
      <c r="BX322" s="62">
        <f t="shared" si="604"/>
        <v>61.18</v>
      </c>
      <c r="BY322" s="61">
        <f t="shared" si="605"/>
        <v>0</v>
      </c>
      <c r="BZ322" s="161">
        <f>(A!C323-NF!BX322)*NF!BW322</f>
        <v>0</v>
      </c>
      <c r="CA322" s="109"/>
      <c r="CB322" s="62">
        <f t="shared" si="606"/>
        <v>61.18</v>
      </c>
      <c r="CC322" s="61">
        <f t="shared" si="607"/>
        <v>0</v>
      </c>
      <c r="CD322" s="61">
        <f>(A!C323-NF!CB322)*NF!CA322</f>
        <v>0</v>
      </c>
      <c r="CE322" s="61" t="str">
        <f t="shared" si="608"/>
        <v>Natural One Pessego Special Blend 6x900ml Amb</v>
      </c>
      <c r="CF322" s="109"/>
      <c r="CG322" s="62">
        <f t="shared" si="609"/>
        <v>61.18</v>
      </c>
      <c r="CH322" s="61">
        <f t="shared" si="610"/>
        <v>0</v>
      </c>
      <c r="CI322" s="161">
        <f>(A!C323-NF!CG322)*NF!CF322</f>
        <v>0</v>
      </c>
      <c r="CJ322" s="109"/>
      <c r="CK322" s="62">
        <f t="shared" si="611"/>
        <v>61.18</v>
      </c>
      <c r="CL322" s="61">
        <f t="shared" si="612"/>
        <v>0</v>
      </c>
      <c r="CM322" s="61">
        <f>(A!C323-NF!CK322)*NF!CJ322</f>
        <v>0</v>
      </c>
      <c r="CN322" s="61" t="str">
        <f t="shared" si="613"/>
        <v>Natural One Pessego Special Blend 6x900ml Amb</v>
      </c>
      <c r="CO322" s="109"/>
      <c r="CP322" s="62">
        <f t="shared" si="614"/>
        <v>61.18</v>
      </c>
      <c r="CQ322" s="61">
        <f t="shared" si="615"/>
        <v>0</v>
      </c>
      <c r="CR322" s="161">
        <f>(A!C323-NF!CP322)*NF!CO322</f>
        <v>0</v>
      </c>
      <c r="CS322" s="109"/>
      <c r="CT322" s="62">
        <f t="shared" si="616"/>
        <v>61.18</v>
      </c>
      <c r="CU322" s="61">
        <f t="shared" si="617"/>
        <v>0</v>
      </c>
      <c r="CV322" s="61">
        <f>(A!C323-NF!CT322)*NF!CS322</f>
        <v>0</v>
      </c>
      <c r="CW322" s="61" t="str">
        <f t="shared" si="618"/>
        <v>Natural One Pessego Special Blend 6x900ml Amb</v>
      </c>
      <c r="CX322" s="109"/>
      <c r="CY322" s="62">
        <f t="shared" si="619"/>
        <v>61.18</v>
      </c>
      <c r="CZ322" s="61">
        <f t="shared" si="620"/>
        <v>0</v>
      </c>
      <c r="DA322" s="161">
        <f>(A!C323-NF!CY322)*NF!CX322</f>
        <v>0</v>
      </c>
      <c r="DB322" s="109"/>
      <c r="DC322" s="62">
        <f t="shared" si="621"/>
        <v>61.18</v>
      </c>
      <c r="DD322" s="61">
        <f t="shared" si="622"/>
        <v>0</v>
      </c>
      <c r="DE322" s="61">
        <f>(A!C323-NF!DC322)*NF!DB322</f>
        <v>0</v>
      </c>
      <c r="DF322" s="61" t="str">
        <f t="shared" si="623"/>
        <v>Natural One Pessego Special Blend 6x900ml Amb</v>
      </c>
      <c r="DG322" s="109"/>
      <c r="DH322" s="62">
        <f t="shared" si="624"/>
        <v>61.18</v>
      </c>
      <c r="DI322" s="61">
        <f t="shared" si="625"/>
        <v>0</v>
      </c>
      <c r="DJ322" s="161">
        <f>(A!C323-NF!DH322)*NF!DG322</f>
        <v>0</v>
      </c>
      <c r="DK322" s="109"/>
      <c r="DL322" s="62">
        <f t="shared" si="626"/>
        <v>61.18</v>
      </c>
      <c r="DM322" s="61">
        <f t="shared" si="627"/>
        <v>0</v>
      </c>
      <c r="DN322" s="61">
        <f>(A!C323-NF!DL322)*NF!DK322</f>
        <v>0</v>
      </c>
      <c r="DO322" s="61" t="str">
        <f t="shared" si="628"/>
        <v>Natural One Pessego Special Blend 6x900ml Amb</v>
      </c>
      <c r="DP322" s="109"/>
      <c r="DQ322" s="62">
        <f t="shared" si="629"/>
        <v>61.18</v>
      </c>
      <c r="DR322" s="61">
        <f t="shared" si="630"/>
        <v>0</v>
      </c>
      <c r="DS322" s="161">
        <f>(A!C323-NF!DQ322)*NF!DP322</f>
        <v>0</v>
      </c>
      <c r="DT322" s="109"/>
      <c r="DU322" s="62">
        <f t="shared" si="631"/>
        <v>61.18</v>
      </c>
      <c r="DV322" s="61">
        <f t="shared" si="632"/>
        <v>0</v>
      </c>
      <c r="DW322" s="61">
        <f>(A!C323-NF!DU322)*NF!DT322</f>
        <v>0</v>
      </c>
      <c r="DX322" s="61" t="str">
        <f t="shared" si="633"/>
        <v>Natural One Pessego Special Blend 6x900ml Amb</v>
      </c>
      <c r="DY322" s="109"/>
      <c r="DZ322" s="62">
        <f t="shared" si="634"/>
        <v>61.18</v>
      </c>
      <c r="EA322" s="61">
        <f t="shared" si="635"/>
        <v>0</v>
      </c>
      <c r="EB322" s="161">
        <f>(A!C323-NF!DZ322)*NF!DY322</f>
        <v>0</v>
      </c>
      <c r="EC322" s="109"/>
      <c r="ED322" s="62">
        <f t="shared" si="636"/>
        <v>61.18</v>
      </c>
      <c r="EE322" s="61">
        <f t="shared" si="637"/>
        <v>0</v>
      </c>
      <c r="EF322" s="61">
        <f>(A!C323-NF!ED322)*NF!EC322</f>
        <v>0</v>
      </c>
      <c r="EG322" s="61" t="str">
        <f t="shared" si="638"/>
        <v>Natural One Pessego Special Blend 6x900ml Amb</v>
      </c>
      <c r="EH322" s="109"/>
      <c r="EI322" s="62">
        <f t="shared" si="639"/>
        <v>61.18</v>
      </c>
      <c r="EJ322" s="61">
        <f t="shared" si="640"/>
        <v>0</v>
      </c>
      <c r="EK322" s="161">
        <f>(A!C323-NF!EI322)*NF!EH322</f>
        <v>0</v>
      </c>
      <c r="EL322" s="109"/>
      <c r="EM322" s="62">
        <f t="shared" si="641"/>
        <v>61.18</v>
      </c>
      <c r="EN322" s="61">
        <f t="shared" si="642"/>
        <v>0</v>
      </c>
      <c r="EO322" s="161">
        <f>(A!C323-NF!EM322)*NF!EL322</f>
        <v>0</v>
      </c>
      <c r="EP322" s="61" t="str">
        <f t="shared" si="643"/>
        <v>Natural One Pessego Special Blend 6x900ml Amb</v>
      </c>
      <c r="EQ322" s="109"/>
      <c r="ER322" s="62">
        <f t="shared" si="644"/>
        <v>61.18</v>
      </c>
      <c r="ES322" s="61">
        <f t="shared" si="645"/>
        <v>0</v>
      </c>
      <c r="ET322" s="161">
        <f>(A!C323-NF!ER322)*NF!EQ322</f>
        <v>0</v>
      </c>
      <c r="EU322" s="109"/>
      <c r="EV322" s="62">
        <f t="shared" si="646"/>
        <v>61.18</v>
      </c>
      <c r="EW322" s="61">
        <f t="shared" si="647"/>
        <v>0</v>
      </c>
      <c r="EX322" s="161">
        <f>(A!C323-NF!EV322)*NF!EU322</f>
        <v>0</v>
      </c>
      <c r="EY322" s="61" t="str">
        <f t="shared" si="648"/>
        <v>Natural One Pessego Special Blend 6x900ml Amb</v>
      </c>
      <c r="EZ322" s="109"/>
      <c r="FA322" s="62">
        <f t="shared" si="649"/>
        <v>61.18</v>
      </c>
      <c r="FB322" s="61">
        <f t="shared" si="650"/>
        <v>0</v>
      </c>
      <c r="FC322" s="161">
        <f>(A!C323-NF!FA322)*NF!EZ322</f>
        <v>0</v>
      </c>
      <c r="FD322" s="109"/>
      <c r="FE322" s="62">
        <f t="shared" si="651"/>
        <v>61.18</v>
      </c>
      <c r="FF322" s="61">
        <f t="shared" si="652"/>
        <v>0</v>
      </c>
      <c r="FG322" s="161">
        <f>(A!C323-NF!FE322)*NF!FD322</f>
        <v>0</v>
      </c>
      <c r="FH322" s="61" t="str">
        <f t="shared" si="653"/>
        <v>Natural One Pessego Special Blend 6x900ml Amb</v>
      </c>
      <c r="FI322" s="109"/>
      <c r="FJ322" s="62">
        <f t="shared" si="654"/>
        <v>61.18</v>
      </c>
      <c r="FK322" s="61">
        <f t="shared" si="655"/>
        <v>0</v>
      </c>
      <c r="FL322" s="161">
        <f>(A!C323-NF!FJ322)*NF!FI322</f>
        <v>0</v>
      </c>
      <c r="FM322" s="109"/>
      <c r="FN322" s="62">
        <f t="shared" si="656"/>
        <v>61.18</v>
      </c>
      <c r="FO322" s="61">
        <f t="shared" si="657"/>
        <v>0</v>
      </c>
      <c r="FP322" s="161">
        <f>(A!C323-NF!FN322)*NF!FM322</f>
        <v>0</v>
      </c>
      <c r="FQ322" s="61" t="str">
        <f t="shared" si="658"/>
        <v>Natural One Pessego Special Blend 6x900ml Amb</v>
      </c>
      <c r="FR322" s="109"/>
      <c r="FS322" s="62">
        <f t="shared" si="659"/>
        <v>61.18</v>
      </c>
      <c r="FT322" s="161">
        <f t="shared" si="660"/>
        <v>0</v>
      </c>
      <c r="FU322" s="161">
        <f>(A!C323-NF!FS322)*NF!FR322</f>
        <v>0</v>
      </c>
      <c r="FV322" s="109"/>
      <c r="FW322" s="62">
        <f t="shared" si="661"/>
        <v>61.18</v>
      </c>
      <c r="FX322" s="61">
        <f t="shared" si="662"/>
        <v>0</v>
      </c>
      <c r="FY322" s="161">
        <f>(A!C323-NF!FW322)*NF!FV322</f>
        <v>0</v>
      </c>
      <c r="FZ322" s="61" t="str">
        <f t="shared" si="663"/>
        <v>Natural One Pessego Special Blend 6x900ml Amb</v>
      </c>
      <c r="GA322" s="109"/>
      <c r="GB322" s="62">
        <f t="shared" si="664"/>
        <v>61.18</v>
      </c>
      <c r="GC322" s="61">
        <f t="shared" si="665"/>
        <v>0</v>
      </c>
      <c r="GD322" s="161">
        <f>(A!C323-NF!GB322)*NF!GA322</f>
        <v>0</v>
      </c>
      <c r="GE322" s="109"/>
      <c r="GF322" s="62">
        <f t="shared" si="666"/>
        <v>61.18</v>
      </c>
      <c r="GG322" s="61">
        <f t="shared" si="667"/>
        <v>0</v>
      </c>
      <c r="GH322" s="161">
        <f>(A!C323-NF!GF322)*NF!GE322</f>
        <v>0</v>
      </c>
      <c r="GI322" s="61" t="str">
        <f t="shared" si="668"/>
        <v>Natural One Pessego Special Blend 6x900ml Amb</v>
      </c>
      <c r="GJ322" s="109"/>
      <c r="GK322" s="62">
        <f t="shared" si="669"/>
        <v>61.18</v>
      </c>
      <c r="GL322" s="61">
        <f t="shared" si="670"/>
        <v>0</v>
      </c>
      <c r="GM322" s="161">
        <f>(A!C323-NF!GK322)*NF!GJ322</f>
        <v>0</v>
      </c>
      <c r="GN322" s="109"/>
      <c r="GO322" s="62">
        <f t="shared" si="671"/>
        <v>61.18</v>
      </c>
      <c r="GP322" s="61">
        <f t="shared" si="672"/>
        <v>0</v>
      </c>
      <c r="GQ322" s="161">
        <f>(A!C323-NF!GO322)*NF!GN322</f>
        <v>0</v>
      </c>
      <c r="GR322" s="61" t="str">
        <f t="shared" si="673"/>
        <v>Natural One Pessego Special Blend 6x900ml Amb</v>
      </c>
      <c r="GS322" s="109"/>
      <c r="GT322" s="62">
        <f t="shared" si="674"/>
        <v>61.18</v>
      </c>
      <c r="GU322" s="61">
        <f t="shared" si="675"/>
        <v>0</v>
      </c>
      <c r="GV322" s="161">
        <f>(A!C323-NF!GT322)*NF!GS322</f>
        <v>0</v>
      </c>
      <c r="GW322" s="109"/>
      <c r="GX322" s="62">
        <f t="shared" si="676"/>
        <v>61.18</v>
      </c>
      <c r="GY322" s="61">
        <f t="shared" si="677"/>
        <v>0</v>
      </c>
      <c r="GZ322" s="161">
        <f>(A!C323-NF!GX322)*NF!GW322</f>
        <v>0</v>
      </c>
      <c r="HA322" s="61" t="str">
        <f t="shared" si="678"/>
        <v>Natural One Pessego Special Blend 6x900ml Amb</v>
      </c>
      <c r="HB322" s="109"/>
      <c r="HC322" s="62">
        <f t="shared" si="679"/>
        <v>61.18</v>
      </c>
      <c r="HD322" s="61">
        <f t="shared" si="680"/>
        <v>0</v>
      </c>
      <c r="HE322" s="161">
        <f>(A!C323-NF!HC322)*NF!HB322</f>
        <v>0</v>
      </c>
      <c r="HF322" s="109"/>
      <c r="HG322" s="62">
        <f t="shared" si="681"/>
        <v>61.18</v>
      </c>
      <c r="HH322" s="61">
        <f t="shared" si="682"/>
        <v>0</v>
      </c>
      <c r="HI322" s="161">
        <f>(A!C323-NF!HG322)*NF!HF322</f>
        <v>0</v>
      </c>
      <c r="HJ322" s="61" t="str">
        <f t="shared" si="683"/>
        <v>Natural One Pessego Special Blend 6x900ml Amb</v>
      </c>
      <c r="HK322" s="109"/>
      <c r="HL322" s="62">
        <f t="shared" si="684"/>
        <v>61.18</v>
      </c>
      <c r="HM322" s="61">
        <f t="shared" si="685"/>
        <v>0</v>
      </c>
      <c r="HN322" s="161">
        <f>(A!C323-NF!HL322)*NF!HK322</f>
        <v>0</v>
      </c>
      <c r="HO322" s="109"/>
      <c r="HP322" s="62">
        <f t="shared" si="686"/>
        <v>61.18</v>
      </c>
      <c r="HQ322" s="61">
        <f t="shared" si="687"/>
        <v>0</v>
      </c>
      <c r="HR322" s="161">
        <f>(A!C323-NF!HP322)*NF!HO322</f>
        <v>0</v>
      </c>
      <c r="HS322" s="61" t="str">
        <f t="shared" si="688"/>
        <v>Natural One Pessego Special Blend 6x900ml Amb</v>
      </c>
      <c r="HT322" s="109"/>
      <c r="HU322" s="62">
        <f t="shared" si="689"/>
        <v>61.18</v>
      </c>
      <c r="HV322" s="61">
        <f t="shared" si="690"/>
        <v>0</v>
      </c>
      <c r="HW322" s="161">
        <f>(A!C323-NF!HU322)*NF!HT322</f>
        <v>0</v>
      </c>
      <c r="HX322" s="109"/>
      <c r="HY322" s="62">
        <f t="shared" si="691"/>
        <v>61.18</v>
      </c>
      <c r="HZ322" s="61">
        <f t="shared" si="692"/>
        <v>0</v>
      </c>
      <c r="IA322" s="161">
        <f>(A!C323-NF!HY322)*NF!HX322</f>
        <v>0</v>
      </c>
      <c r="IB322" s="61" t="str">
        <f t="shared" si="693"/>
        <v>Natural One Pessego Special Blend 6x900ml Amb</v>
      </c>
      <c r="IC322" s="109"/>
      <c r="ID322" s="62">
        <f t="shared" si="694"/>
        <v>61.18</v>
      </c>
      <c r="IE322" s="61">
        <f t="shared" si="695"/>
        <v>0</v>
      </c>
      <c r="IF322" s="161">
        <f>(A!C323-NF!ID322)*NF!IC322</f>
        <v>0</v>
      </c>
      <c r="IG322" s="61" t="str">
        <f t="shared" si="696"/>
        <v>Natural One Pessego Special Blend 6x900ml Amb</v>
      </c>
      <c r="IH322" s="109"/>
      <c r="II322" s="62">
        <f t="shared" si="697"/>
        <v>61.18</v>
      </c>
      <c r="IJ322" s="61">
        <f t="shared" si="698"/>
        <v>0</v>
      </c>
      <c r="IK322" s="161">
        <f>(A!C323-NF!II322)*NF!IH322</f>
        <v>0</v>
      </c>
      <c r="IL322" s="61" t="str">
        <f t="shared" si="699"/>
        <v>Natural One Pessego Special Blend 6x900ml Amb</v>
      </c>
      <c r="IM322" s="61"/>
      <c r="IN322" s="61">
        <f t="shared" si="700"/>
        <v>61.18</v>
      </c>
      <c r="IO322" s="61">
        <f t="shared" si="701"/>
        <v>0</v>
      </c>
      <c r="IP322" s="161">
        <f>(A!C323-NF!IN322)*NF!IM322</f>
        <v>0</v>
      </c>
      <c r="IQ322" s="61">
        <f t="shared" si="702"/>
        <v>0</v>
      </c>
      <c r="IR322" s="107">
        <f t="shared" si="703"/>
        <v>0</v>
      </c>
      <c r="IS322" s="97" t="e">
        <f t="shared" si="704"/>
        <v>#DIV/0!</v>
      </c>
      <c r="IT322" s="162"/>
      <c r="IU322" s="162"/>
      <c r="IV322" s="162"/>
    </row>
    <row r="323" spans="1:256" x14ac:dyDescent="0.2">
      <c r="A323" s="163" t="str">
        <f>A!B324</f>
        <v>Natural One Pink Lemonade 6x900ml Ref</v>
      </c>
      <c r="B323" s="163">
        <f>A!C324</f>
        <v>59.28</v>
      </c>
      <c r="C323" s="104"/>
      <c r="D323" s="102">
        <f t="shared" si="564"/>
        <v>59.28</v>
      </c>
      <c r="E323" s="103">
        <f t="shared" si="565"/>
        <v>0</v>
      </c>
      <c r="F323" s="105">
        <f>(A!C324-NF!D323)*NF!C323</f>
        <v>0</v>
      </c>
      <c r="G323" s="104"/>
      <c r="H323" s="102">
        <f t="shared" si="566"/>
        <v>59.28</v>
      </c>
      <c r="I323" s="59">
        <f t="shared" si="567"/>
        <v>0</v>
      </c>
      <c r="J323" s="59">
        <f>(A!C324-NF!H323)*NF!G323</f>
        <v>0</v>
      </c>
      <c r="K323" s="59" t="str">
        <f t="shared" si="568"/>
        <v>Natural One Pink Lemonade 6x900ml Ref</v>
      </c>
      <c r="L323" s="104"/>
      <c r="M323" s="60">
        <f t="shared" si="569"/>
        <v>59.28</v>
      </c>
      <c r="N323" s="103">
        <f t="shared" si="570"/>
        <v>0</v>
      </c>
      <c r="O323" s="105">
        <f>(A!C324-NF!M323)*NF!L323</f>
        <v>0</v>
      </c>
      <c r="P323" s="104"/>
      <c r="Q323" s="102">
        <f t="shared" si="571"/>
        <v>59.28</v>
      </c>
      <c r="R323" s="59">
        <f t="shared" si="572"/>
        <v>0</v>
      </c>
      <c r="S323" s="103">
        <f>(A!C324-NF!Q323)*NF!P323</f>
        <v>0</v>
      </c>
      <c r="T323" s="103" t="str">
        <f t="shared" si="573"/>
        <v>Natural One Pink Lemonade 6x900ml Ref</v>
      </c>
      <c r="U323" s="104"/>
      <c r="V323" s="102">
        <f t="shared" si="574"/>
        <v>59.28</v>
      </c>
      <c r="W323" s="59">
        <f t="shared" si="575"/>
        <v>0</v>
      </c>
      <c r="X323" s="106">
        <f>(A!C324-NF!V323)*NF!U323</f>
        <v>0</v>
      </c>
      <c r="Y323" s="104"/>
      <c r="Z323" s="60">
        <f t="shared" si="576"/>
        <v>59.28</v>
      </c>
      <c r="AA323" s="59">
        <f t="shared" si="577"/>
        <v>0</v>
      </c>
      <c r="AB323" s="59">
        <f>(A!C324-NF!Z323)*NF!Y323</f>
        <v>0</v>
      </c>
      <c r="AC323" s="59" t="str">
        <f t="shared" si="578"/>
        <v>Natural One Pink Lemonade 6x900ml Ref</v>
      </c>
      <c r="AD323" s="104"/>
      <c r="AE323" s="60">
        <f t="shared" si="579"/>
        <v>59.28</v>
      </c>
      <c r="AF323" s="59">
        <f t="shared" si="580"/>
        <v>0</v>
      </c>
      <c r="AG323" s="106">
        <f>(A!C324-NF!AE323)*NF!AD323</f>
        <v>0</v>
      </c>
      <c r="AH323" s="104"/>
      <c r="AI323" s="60">
        <f t="shared" si="581"/>
        <v>59.28</v>
      </c>
      <c r="AJ323" s="59">
        <f t="shared" si="582"/>
        <v>0</v>
      </c>
      <c r="AK323" s="59">
        <f>(A!C324-NF!AI323)*NF!AH323</f>
        <v>0</v>
      </c>
      <c r="AL323" s="59" t="str">
        <f t="shared" si="583"/>
        <v>Natural One Pink Lemonade 6x900ml Ref</v>
      </c>
      <c r="AM323" s="104"/>
      <c r="AN323" s="60">
        <f t="shared" si="584"/>
        <v>59.28</v>
      </c>
      <c r="AO323" s="59">
        <f t="shared" si="585"/>
        <v>0</v>
      </c>
      <c r="AP323" s="106">
        <f>(A!C324-NF!AN323)*NF!AM323</f>
        <v>0</v>
      </c>
      <c r="AQ323" s="104"/>
      <c r="AR323" s="60">
        <f t="shared" si="586"/>
        <v>59.28</v>
      </c>
      <c r="AS323" s="59">
        <f t="shared" si="587"/>
        <v>0</v>
      </c>
      <c r="AT323" s="59">
        <f>(A!C324-NF!AR323)*NF!AQ323</f>
        <v>0</v>
      </c>
      <c r="AU323" s="59" t="str">
        <f t="shared" si="588"/>
        <v>Natural One Pink Lemonade 6x900ml Ref</v>
      </c>
      <c r="AV323" s="104"/>
      <c r="AW323" s="60">
        <f t="shared" si="589"/>
        <v>59.28</v>
      </c>
      <c r="AX323" s="59">
        <f t="shared" si="590"/>
        <v>0</v>
      </c>
      <c r="AY323" s="106">
        <f>(A!C324-NF!AW323)*NF!AV323</f>
        <v>0</v>
      </c>
      <c r="AZ323" s="104"/>
      <c r="BA323" s="60">
        <f t="shared" si="591"/>
        <v>59.28</v>
      </c>
      <c r="BB323" s="59">
        <f t="shared" si="592"/>
        <v>0</v>
      </c>
      <c r="BC323" s="59">
        <f>(A!C324-NF!BA323)*NF!AZ323</f>
        <v>0</v>
      </c>
      <c r="BD323" s="59" t="str">
        <f t="shared" si="593"/>
        <v>Natural One Pink Lemonade 6x900ml Ref</v>
      </c>
      <c r="BE323" s="104"/>
      <c r="BF323" s="60">
        <f t="shared" si="594"/>
        <v>59.28</v>
      </c>
      <c r="BG323" s="59">
        <f t="shared" si="595"/>
        <v>0</v>
      </c>
      <c r="BH323" s="106">
        <f>(A!C324-NF!BF323)*NF!BE323</f>
        <v>0</v>
      </c>
      <c r="BI323" s="104"/>
      <c r="BJ323" s="60">
        <f t="shared" si="596"/>
        <v>59.28</v>
      </c>
      <c r="BK323" s="59">
        <f t="shared" si="597"/>
        <v>0</v>
      </c>
      <c r="BL323" s="59">
        <f>(A!C324-NF!BJ323)*NF!BI323</f>
        <v>0</v>
      </c>
      <c r="BM323" s="59" t="str">
        <f t="shared" si="598"/>
        <v>Natural One Pink Lemonade 6x900ml Ref</v>
      </c>
      <c r="BN323" s="104"/>
      <c r="BO323" s="60">
        <f t="shared" si="599"/>
        <v>59.28</v>
      </c>
      <c r="BP323" s="59">
        <f t="shared" si="600"/>
        <v>0</v>
      </c>
      <c r="BQ323" s="106">
        <f>(A!C324-NF!BO323)*NF!BN323</f>
        <v>0</v>
      </c>
      <c r="BR323" s="104"/>
      <c r="BS323" s="60">
        <f t="shared" si="601"/>
        <v>59.28</v>
      </c>
      <c r="BT323" s="59">
        <f t="shared" si="602"/>
        <v>0</v>
      </c>
      <c r="BU323" s="59">
        <f>(A!C324-NF!BS323)*NF!BR323</f>
        <v>0</v>
      </c>
      <c r="BV323" s="59" t="str">
        <f t="shared" si="603"/>
        <v>Natural One Pink Lemonade 6x900ml Ref</v>
      </c>
      <c r="BW323" s="104"/>
      <c r="BX323" s="60">
        <f t="shared" si="604"/>
        <v>59.28</v>
      </c>
      <c r="BY323" s="59">
        <f t="shared" si="605"/>
        <v>0</v>
      </c>
      <c r="BZ323" s="106">
        <f>(A!C324-NF!BX323)*NF!BW323</f>
        <v>0</v>
      </c>
      <c r="CA323" s="104"/>
      <c r="CB323" s="60">
        <f t="shared" si="606"/>
        <v>59.28</v>
      </c>
      <c r="CC323" s="59">
        <f t="shared" si="607"/>
        <v>0</v>
      </c>
      <c r="CD323" s="59">
        <f>(A!C324-NF!CB323)*NF!CA323</f>
        <v>0</v>
      </c>
      <c r="CE323" s="59" t="str">
        <f t="shared" si="608"/>
        <v>Natural One Pink Lemonade 6x900ml Ref</v>
      </c>
      <c r="CF323" s="104"/>
      <c r="CG323" s="60">
        <f t="shared" si="609"/>
        <v>59.28</v>
      </c>
      <c r="CH323" s="59">
        <f t="shared" si="610"/>
        <v>0</v>
      </c>
      <c r="CI323" s="106">
        <f>(A!C324-NF!CG323)*NF!CF323</f>
        <v>0</v>
      </c>
      <c r="CJ323" s="104"/>
      <c r="CK323" s="60">
        <f t="shared" si="611"/>
        <v>59.28</v>
      </c>
      <c r="CL323" s="59">
        <f t="shared" si="612"/>
        <v>0</v>
      </c>
      <c r="CM323" s="59">
        <f>(A!C324-NF!CK323)*NF!CJ323</f>
        <v>0</v>
      </c>
      <c r="CN323" s="59" t="str">
        <f t="shared" si="613"/>
        <v>Natural One Pink Lemonade 6x900ml Ref</v>
      </c>
      <c r="CO323" s="104"/>
      <c r="CP323" s="60">
        <f t="shared" si="614"/>
        <v>59.28</v>
      </c>
      <c r="CQ323" s="59">
        <f t="shared" si="615"/>
        <v>0</v>
      </c>
      <c r="CR323" s="106">
        <f>(A!C324-NF!CP323)*NF!CO323</f>
        <v>0</v>
      </c>
      <c r="CS323" s="104"/>
      <c r="CT323" s="60">
        <f t="shared" si="616"/>
        <v>59.28</v>
      </c>
      <c r="CU323" s="59">
        <f t="shared" si="617"/>
        <v>0</v>
      </c>
      <c r="CV323" s="59">
        <f>(A!C324-NF!CT323)*NF!CS323</f>
        <v>0</v>
      </c>
      <c r="CW323" s="59" t="str">
        <f t="shared" si="618"/>
        <v>Natural One Pink Lemonade 6x900ml Ref</v>
      </c>
      <c r="CX323" s="104"/>
      <c r="CY323" s="60">
        <f t="shared" si="619"/>
        <v>59.28</v>
      </c>
      <c r="CZ323" s="59">
        <f t="shared" si="620"/>
        <v>0</v>
      </c>
      <c r="DA323" s="106">
        <f>(A!C324-NF!CY323)*NF!CX323</f>
        <v>0</v>
      </c>
      <c r="DB323" s="104"/>
      <c r="DC323" s="60">
        <f t="shared" si="621"/>
        <v>59.28</v>
      </c>
      <c r="DD323" s="59">
        <f t="shared" si="622"/>
        <v>0</v>
      </c>
      <c r="DE323" s="59">
        <f>(A!C324-NF!DC323)*NF!DB323</f>
        <v>0</v>
      </c>
      <c r="DF323" s="59" t="str">
        <f t="shared" si="623"/>
        <v>Natural One Pink Lemonade 6x900ml Ref</v>
      </c>
      <c r="DG323" s="104"/>
      <c r="DH323" s="60">
        <f t="shared" si="624"/>
        <v>59.28</v>
      </c>
      <c r="DI323" s="59">
        <f t="shared" si="625"/>
        <v>0</v>
      </c>
      <c r="DJ323" s="106">
        <f>(A!C324-NF!DH323)*NF!DG323</f>
        <v>0</v>
      </c>
      <c r="DK323" s="104"/>
      <c r="DL323" s="60">
        <f t="shared" si="626"/>
        <v>59.28</v>
      </c>
      <c r="DM323" s="59">
        <f t="shared" si="627"/>
        <v>0</v>
      </c>
      <c r="DN323" s="59">
        <f>(A!C324-NF!DL323)*NF!DK323</f>
        <v>0</v>
      </c>
      <c r="DO323" s="59" t="str">
        <f t="shared" si="628"/>
        <v>Natural One Pink Lemonade 6x900ml Ref</v>
      </c>
      <c r="DP323" s="104"/>
      <c r="DQ323" s="60">
        <f t="shared" si="629"/>
        <v>59.28</v>
      </c>
      <c r="DR323" s="59">
        <f t="shared" si="630"/>
        <v>0</v>
      </c>
      <c r="DS323" s="106">
        <f>(A!C324-NF!DQ323)*NF!DP323</f>
        <v>0</v>
      </c>
      <c r="DT323" s="104"/>
      <c r="DU323" s="60">
        <f t="shared" si="631"/>
        <v>59.28</v>
      </c>
      <c r="DV323" s="59">
        <f t="shared" si="632"/>
        <v>0</v>
      </c>
      <c r="DW323" s="59">
        <f>(A!C324-NF!DU323)*NF!DT323</f>
        <v>0</v>
      </c>
      <c r="DX323" s="59" t="str">
        <f t="shared" si="633"/>
        <v>Natural One Pink Lemonade 6x900ml Ref</v>
      </c>
      <c r="DY323" s="104"/>
      <c r="DZ323" s="60">
        <f t="shared" si="634"/>
        <v>59.28</v>
      </c>
      <c r="EA323" s="59">
        <f t="shared" si="635"/>
        <v>0</v>
      </c>
      <c r="EB323" s="106">
        <f>(A!C324-NF!DZ323)*NF!DY323</f>
        <v>0</v>
      </c>
      <c r="EC323" s="104"/>
      <c r="ED323" s="60">
        <f t="shared" si="636"/>
        <v>59.28</v>
      </c>
      <c r="EE323" s="59">
        <f t="shared" si="637"/>
        <v>0</v>
      </c>
      <c r="EF323" s="59">
        <f>(A!C324-NF!ED323)*NF!EC323</f>
        <v>0</v>
      </c>
      <c r="EG323" s="59" t="str">
        <f t="shared" si="638"/>
        <v>Natural One Pink Lemonade 6x900ml Ref</v>
      </c>
      <c r="EH323" s="104"/>
      <c r="EI323" s="60">
        <f t="shared" si="639"/>
        <v>59.28</v>
      </c>
      <c r="EJ323" s="59">
        <f t="shared" si="640"/>
        <v>0</v>
      </c>
      <c r="EK323" s="106">
        <f>(A!C324-NF!EI323)*NF!EH323</f>
        <v>0</v>
      </c>
      <c r="EL323" s="104"/>
      <c r="EM323" s="60">
        <f t="shared" si="641"/>
        <v>59.28</v>
      </c>
      <c r="EN323" s="59">
        <f t="shared" si="642"/>
        <v>0</v>
      </c>
      <c r="EO323" s="106">
        <f>(A!C324-NF!EM323)*NF!EL323</f>
        <v>0</v>
      </c>
      <c r="EP323" s="59" t="str">
        <f t="shared" si="643"/>
        <v>Natural One Pink Lemonade 6x900ml Ref</v>
      </c>
      <c r="EQ323" s="104"/>
      <c r="ER323" s="60">
        <f t="shared" si="644"/>
        <v>59.28</v>
      </c>
      <c r="ES323" s="59">
        <f t="shared" si="645"/>
        <v>0</v>
      </c>
      <c r="ET323" s="106">
        <f>(A!C324-NF!ER323)*NF!EQ323</f>
        <v>0</v>
      </c>
      <c r="EU323" s="104"/>
      <c r="EV323" s="60">
        <f t="shared" si="646"/>
        <v>59.28</v>
      </c>
      <c r="EW323" s="59">
        <f t="shared" si="647"/>
        <v>0</v>
      </c>
      <c r="EX323" s="106">
        <f>(A!C324-NF!EV323)*NF!EU323</f>
        <v>0</v>
      </c>
      <c r="EY323" s="59" t="str">
        <f t="shared" si="648"/>
        <v>Natural One Pink Lemonade 6x900ml Ref</v>
      </c>
      <c r="EZ323" s="104"/>
      <c r="FA323" s="60">
        <f t="shared" si="649"/>
        <v>59.28</v>
      </c>
      <c r="FB323" s="59">
        <f t="shared" si="650"/>
        <v>0</v>
      </c>
      <c r="FC323" s="106">
        <f>(A!C324-NF!FA323)*NF!EZ323</f>
        <v>0</v>
      </c>
      <c r="FD323" s="104"/>
      <c r="FE323" s="60">
        <f t="shared" si="651"/>
        <v>59.28</v>
      </c>
      <c r="FF323" s="59">
        <f t="shared" si="652"/>
        <v>0</v>
      </c>
      <c r="FG323" s="106">
        <f>(A!C324-NF!FE323)*NF!FD323</f>
        <v>0</v>
      </c>
      <c r="FH323" s="59" t="str">
        <f t="shared" si="653"/>
        <v>Natural One Pink Lemonade 6x900ml Ref</v>
      </c>
      <c r="FI323" s="104"/>
      <c r="FJ323" s="60">
        <f t="shared" si="654"/>
        <v>59.28</v>
      </c>
      <c r="FK323" s="59">
        <f t="shared" si="655"/>
        <v>0</v>
      </c>
      <c r="FL323" s="106">
        <f>(A!C324-NF!FJ323)*NF!FI323</f>
        <v>0</v>
      </c>
      <c r="FM323" s="104"/>
      <c r="FN323" s="60">
        <f t="shared" si="656"/>
        <v>59.28</v>
      </c>
      <c r="FO323" s="59">
        <f t="shared" si="657"/>
        <v>0</v>
      </c>
      <c r="FP323" s="106">
        <f>(A!C324-NF!FN323)*NF!FM323</f>
        <v>0</v>
      </c>
      <c r="FQ323" s="59" t="str">
        <f t="shared" si="658"/>
        <v>Natural One Pink Lemonade 6x900ml Ref</v>
      </c>
      <c r="FR323" s="104"/>
      <c r="FS323" s="60">
        <f t="shared" si="659"/>
        <v>59.28</v>
      </c>
      <c r="FT323" s="106">
        <f t="shared" si="660"/>
        <v>0</v>
      </c>
      <c r="FU323" s="106">
        <f>(A!C324-NF!FS323)*NF!FR323</f>
        <v>0</v>
      </c>
      <c r="FV323" s="104"/>
      <c r="FW323" s="60">
        <f t="shared" si="661"/>
        <v>59.28</v>
      </c>
      <c r="FX323" s="59">
        <f t="shared" si="662"/>
        <v>0</v>
      </c>
      <c r="FY323" s="106">
        <f>(A!C324-NF!FW323)*NF!FV323</f>
        <v>0</v>
      </c>
      <c r="FZ323" s="59" t="str">
        <f t="shared" si="663"/>
        <v>Natural One Pink Lemonade 6x900ml Ref</v>
      </c>
      <c r="GA323" s="104"/>
      <c r="GB323" s="60">
        <f t="shared" si="664"/>
        <v>59.28</v>
      </c>
      <c r="GC323" s="59">
        <f t="shared" si="665"/>
        <v>0</v>
      </c>
      <c r="GD323" s="106">
        <f>(A!C324-NF!GB323)*NF!GA323</f>
        <v>0</v>
      </c>
      <c r="GE323" s="104"/>
      <c r="GF323" s="60">
        <f t="shared" si="666"/>
        <v>59.28</v>
      </c>
      <c r="GG323" s="59">
        <f t="shared" si="667"/>
        <v>0</v>
      </c>
      <c r="GH323" s="106">
        <f>(A!C324-NF!GF323)*NF!GE323</f>
        <v>0</v>
      </c>
      <c r="GI323" s="59" t="str">
        <f t="shared" si="668"/>
        <v>Natural One Pink Lemonade 6x900ml Ref</v>
      </c>
      <c r="GJ323" s="104"/>
      <c r="GK323" s="60">
        <f t="shared" si="669"/>
        <v>59.28</v>
      </c>
      <c r="GL323" s="59">
        <f t="shared" si="670"/>
        <v>0</v>
      </c>
      <c r="GM323" s="106">
        <f>(A!C324-NF!GK323)*NF!GJ323</f>
        <v>0</v>
      </c>
      <c r="GN323" s="104"/>
      <c r="GO323" s="60">
        <f t="shared" si="671"/>
        <v>59.28</v>
      </c>
      <c r="GP323" s="59">
        <f t="shared" si="672"/>
        <v>0</v>
      </c>
      <c r="GQ323" s="106">
        <f>(A!C324-NF!GO323)*NF!GN323</f>
        <v>0</v>
      </c>
      <c r="GR323" s="59" t="str">
        <f t="shared" si="673"/>
        <v>Natural One Pink Lemonade 6x900ml Ref</v>
      </c>
      <c r="GS323" s="104"/>
      <c r="GT323" s="60">
        <f t="shared" si="674"/>
        <v>59.28</v>
      </c>
      <c r="GU323" s="59">
        <f t="shared" si="675"/>
        <v>0</v>
      </c>
      <c r="GV323" s="106">
        <f>(A!C324-NF!GT323)*NF!GS323</f>
        <v>0</v>
      </c>
      <c r="GW323" s="104"/>
      <c r="GX323" s="60">
        <f t="shared" si="676"/>
        <v>59.28</v>
      </c>
      <c r="GY323" s="59">
        <f t="shared" si="677"/>
        <v>0</v>
      </c>
      <c r="GZ323" s="106">
        <f>(A!C324-NF!GX323)*NF!GW323</f>
        <v>0</v>
      </c>
      <c r="HA323" s="59" t="str">
        <f t="shared" si="678"/>
        <v>Natural One Pink Lemonade 6x900ml Ref</v>
      </c>
      <c r="HB323" s="104"/>
      <c r="HC323" s="60">
        <f t="shared" si="679"/>
        <v>59.28</v>
      </c>
      <c r="HD323" s="59">
        <f t="shared" si="680"/>
        <v>0</v>
      </c>
      <c r="HE323" s="106">
        <f>(A!C324-NF!HC323)*NF!HB323</f>
        <v>0</v>
      </c>
      <c r="HF323" s="104"/>
      <c r="HG323" s="60">
        <f t="shared" si="681"/>
        <v>59.28</v>
      </c>
      <c r="HH323" s="59">
        <f t="shared" si="682"/>
        <v>0</v>
      </c>
      <c r="HI323" s="106">
        <f>(A!C324-NF!HG323)*NF!HF323</f>
        <v>0</v>
      </c>
      <c r="HJ323" s="59" t="str">
        <f t="shared" si="683"/>
        <v>Natural One Pink Lemonade 6x900ml Ref</v>
      </c>
      <c r="HK323" s="104"/>
      <c r="HL323" s="60">
        <f t="shared" si="684"/>
        <v>59.28</v>
      </c>
      <c r="HM323" s="59">
        <f t="shared" si="685"/>
        <v>0</v>
      </c>
      <c r="HN323" s="106">
        <f>(A!C324-NF!HL323)*NF!HK323</f>
        <v>0</v>
      </c>
      <c r="HO323" s="104"/>
      <c r="HP323" s="60">
        <f t="shared" si="686"/>
        <v>59.28</v>
      </c>
      <c r="HQ323" s="59">
        <f t="shared" si="687"/>
        <v>0</v>
      </c>
      <c r="HR323" s="106">
        <f>(A!C324-NF!HP323)*NF!HO323</f>
        <v>0</v>
      </c>
      <c r="HS323" s="59" t="str">
        <f t="shared" si="688"/>
        <v>Natural One Pink Lemonade 6x900ml Ref</v>
      </c>
      <c r="HT323" s="104"/>
      <c r="HU323" s="60">
        <f t="shared" si="689"/>
        <v>59.28</v>
      </c>
      <c r="HV323" s="59">
        <f t="shared" si="690"/>
        <v>0</v>
      </c>
      <c r="HW323" s="106">
        <f>(A!C324-NF!HU323)*NF!HT323</f>
        <v>0</v>
      </c>
      <c r="HX323" s="104"/>
      <c r="HY323" s="60">
        <f t="shared" si="691"/>
        <v>59.28</v>
      </c>
      <c r="HZ323" s="59">
        <f t="shared" si="692"/>
        <v>0</v>
      </c>
      <c r="IA323" s="106">
        <f>(A!C324-NF!HY323)*NF!HX323</f>
        <v>0</v>
      </c>
      <c r="IB323" s="59" t="str">
        <f t="shared" si="693"/>
        <v>Natural One Pink Lemonade 6x900ml Ref</v>
      </c>
      <c r="IC323" s="104"/>
      <c r="ID323" s="60">
        <f t="shared" si="694"/>
        <v>59.28</v>
      </c>
      <c r="IE323" s="59">
        <f t="shared" si="695"/>
        <v>0</v>
      </c>
      <c r="IF323" s="106">
        <f>(A!C324-NF!ID323)*NF!IC323</f>
        <v>0</v>
      </c>
      <c r="IG323" s="59" t="str">
        <f t="shared" si="696"/>
        <v>Natural One Pink Lemonade 6x900ml Ref</v>
      </c>
      <c r="IH323" s="104"/>
      <c r="II323" s="60">
        <f t="shared" si="697"/>
        <v>59.28</v>
      </c>
      <c r="IJ323" s="59">
        <f t="shared" si="698"/>
        <v>0</v>
      </c>
      <c r="IK323" s="106">
        <f>(A!C324-NF!II323)*NF!IH323</f>
        <v>0</v>
      </c>
      <c r="IL323" s="59" t="str">
        <f t="shared" si="699"/>
        <v>Natural One Pink Lemonade 6x900ml Ref</v>
      </c>
      <c r="IM323" s="59"/>
      <c r="IN323" s="59">
        <f t="shared" si="700"/>
        <v>59.28</v>
      </c>
      <c r="IO323" s="59">
        <f t="shared" si="701"/>
        <v>0</v>
      </c>
      <c r="IP323" s="106">
        <f>(A!C324-NF!IN323)*NF!IM323</f>
        <v>0</v>
      </c>
      <c r="IQ323" s="59">
        <f t="shared" si="702"/>
        <v>0</v>
      </c>
      <c r="IR323" s="101">
        <f t="shared" si="703"/>
        <v>0</v>
      </c>
      <c r="IS323" s="103" t="e">
        <f t="shared" si="704"/>
        <v>#DIV/0!</v>
      </c>
      <c r="IT323" s="96"/>
      <c r="IU323" s="96"/>
      <c r="IV323" s="96"/>
    </row>
    <row r="324" spans="1:256" x14ac:dyDescent="0.2">
      <c r="A324" s="136" t="str">
        <f>A!B325</f>
        <v>Natural One Uva &amp; Maca 12x300ml Ref</v>
      </c>
      <c r="B324" s="136">
        <f>A!C325</f>
        <v>61.18</v>
      </c>
      <c r="C324" s="109"/>
      <c r="D324" s="108">
        <f t="shared" ref="D324:D358" si="705">B324</f>
        <v>61.18</v>
      </c>
      <c r="E324" s="97">
        <f t="shared" ref="E324:E358" si="706">D324*C324</f>
        <v>0</v>
      </c>
      <c r="F324" s="95">
        <f>(A!C325-NF!D324)*NF!C324</f>
        <v>0</v>
      </c>
      <c r="G324" s="109"/>
      <c r="H324" s="108">
        <f t="shared" ref="H324:H358" si="707">D324</f>
        <v>61.18</v>
      </c>
      <c r="I324" s="61">
        <f t="shared" ref="I324:I358" si="708">H324*G324</f>
        <v>0</v>
      </c>
      <c r="J324" s="61">
        <f>(A!C325-NF!H324)*NF!G324</f>
        <v>0</v>
      </c>
      <c r="K324" s="61" t="str">
        <f t="shared" ref="K324:K358" si="709">A324</f>
        <v>Natural One Uva &amp; Maca 12x300ml Ref</v>
      </c>
      <c r="L324" s="109"/>
      <c r="M324" s="62">
        <f t="shared" ref="M324:M358" si="710">H324</f>
        <v>61.18</v>
      </c>
      <c r="N324" s="97">
        <f t="shared" ref="N324:N358" si="711">M324*L324</f>
        <v>0</v>
      </c>
      <c r="O324" s="95">
        <f>(A!C325-NF!M324)*NF!L324</f>
        <v>0</v>
      </c>
      <c r="P324" s="109"/>
      <c r="Q324" s="108">
        <f t="shared" ref="Q324:Q358" si="712">M324</f>
        <v>61.18</v>
      </c>
      <c r="R324" s="61">
        <f t="shared" ref="R324:R358" si="713">Q324*P324</f>
        <v>0</v>
      </c>
      <c r="S324" s="97">
        <f>(A!C325-NF!Q324)*NF!P324</f>
        <v>0</v>
      </c>
      <c r="T324" s="97" t="str">
        <f t="shared" ref="T324:T358" si="714">A324</f>
        <v>Natural One Uva &amp; Maca 12x300ml Ref</v>
      </c>
      <c r="U324" s="109"/>
      <c r="V324" s="108">
        <f t="shared" ref="V324:V358" si="715">Q324</f>
        <v>61.18</v>
      </c>
      <c r="W324" s="61">
        <f t="shared" ref="W324:W358" si="716">V324*U324</f>
        <v>0</v>
      </c>
      <c r="X324" s="161">
        <f>(A!C325-NF!V324)*NF!U324</f>
        <v>0</v>
      </c>
      <c r="Y324" s="109"/>
      <c r="Z324" s="62">
        <f t="shared" ref="Z324:Z358" si="717">V324</f>
        <v>61.18</v>
      </c>
      <c r="AA324" s="61">
        <f t="shared" ref="AA324:AA358" si="718">Z324*Y324</f>
        <v>0</v>
      </c>
      <c r="AB324" s="61">
        <f>(A!C325-NF!Z324)*NF!Y324</f>
        <v>0</v>
      </c>
      <c r="AC324" s="61" t="str">
        <f t="shared" ref="AC324:AC358" si="719">A324</f>
        <v>Natural One Uva &amp; Maca 12x300ml Ref</v>
      </c>
      <c r="AD324" s="109"/>
      <c r="AE324" s="62">
        <f t="shared" ref="AE324:AE358" si="720">Z324</f>
        <v>61.18</v>
      </c>
      <c r="AF324" s="61">
        <f t="shared" ref="AF324:AF358" si="721">AD324*AE324</f>
        <v>0</v>
      </c>
      <c r="AG324" s="161">
        <f>(A!C325-NF!AE324)*NF!AD324</f>
        <v>0</v>
      </c>
      <c r="AH324" s="109"/>
      <c r="AI324" s="62">
        <f t="shared" ref="AI324:AI358" si="722">AE324</f>
        <v>61.18</v>
      </c>
      <c r="AJ324" s="61">
        <f t="shared" ref="AJ324:AJ358" si="723">AI324*AH324</f>
        <v>0</v>
      </c>
      <c r="AK324" s="61">
        <f>(A!C325-NF!AI324)*NF!AH324</f>
        <v>0</v>
      </c>
      <c r="AL324" s="61" t="str">
        <f t="shared" ref="AL324:AL358" si="724">A324</f>
        <v>Natural One Uva &amp; Maca 12x300ml Ref</v>
      </c>
      <c r="AM324" s="109"/>
      <c r="AN324" s="62">
        <f t="shared" ref="AN324:AN358" si="725">AI324</f>
        <v>61.18</v>
      </c>
      <c r="AO324" s="61">
        <f t="shared" ref="AO324:AO358" si="726">AM324*AN324</f>
        <v>0</v>
      </c>
      <c r="AP324" s="161">
        <f>(A!C325-NF!AN324)*NF!AM324</f>
        <v>0</v>
      </c>
      <c r="AQ324" s="109"/>
      <c r="AR324" s="62">
        <f t="shared" ref="AR324:AR358" si="727">AN324</f>
        <v>61.18</v>
      </c>
      <c r="AS324" s="61">
        <f t="shared" ref="AS324:AS358" si="728">AR324*AQ324</f>
        <v>0</v>
      </c>
      <c r="AT324" s="61">
        <f>(A!C325-NF!AR324)*NF!AQ324</f>
        <v>0</v>
      </c>
      <c r="AU324" s="61" t="str">
        <f t="shared" ref="AU324:AU358" si="729">A324</f>
        <v>Natural One Uva &amp; Maca 12x300ml Ref</v>
      </c>
      <c r="AV324" s="109"/>
      <c r="AW324" s="62">
        <f t="shared" ref="AW324:AW358" si="730">AR324</f>
        <v>61.18</v>
      </c>
      <c r="AX324" s="61">
        <f t="shared" ref="AX324:AX358" si="731">AV324*AW324</f>
        <v>0</v>
      </c>
      <c r="AY324" s="161">
        <f>(A!C325-NF!AW324)*NF!AV324</f>
        <v>0</v>
      </c>
      <c r="AZ324" s="109"/>
      <c r="BA324" s="62">
        <f t="shared" ref="BA324:BA358" si="732">AW324</f>
        <v>61.18</v>
      </c>
      <c r="BB324" s="61">
        <f t="shared" ref="BB324:BB358" si="733">BA324*AZ324</f>
        <v>0</v>
      </c>
      <c r="BC324" s="61">
        <f>(A!C325-NF!BA324)*NF!AZ324</f>
        <v>0</v>
      </c>
      <c r="BD324" s="61" t="str">
        <f t="shared" ref="BD324:BD358" si="734">A324</f>
        <v>Natural One Uva &amp; Maca 12x300ml Ref</v>
      </c>
      <c r="BE324" s="109"/>
      <c r="BF324" s="62">
        <f t="shared" ref="BF324:BF358" si="735">BA324</f>
        <v>61.18</v>
      </c>
      <c r="BG324" s="61">
        <f t="shared" ref="BG324:BG358" si="736">BE324*BF324</f>
        <v>0</v>
      </c>
      <c r="BH324" s="161">
        <f>(A!C325-NF!BF324)*NF!BE324</f>
        <v>0</v>
      </c>
      <c r="BI324" s="109"/>
      <c r="BJ324" s="62">
        <f t="shared" ref="BJ324:BJ358" si="737">BF324</f>
        <v>61.18</v>
      </c>
      <c r="BK324" s="61">
        <f t="shared" ref="BK324:BK358" si="738">BJ324*BI324</f>
        <v>0</v>
      </c>
      <c r="BL324" s="61">
        <f>(A!C325-NF!BJ324)*NF!BI324</f>
        <v>0</v>
      </c>
      <c r="BM324" s="61" t="str">
        <f t="shared" ref="BM324:BM358" si="739">A324</f>
        <v>Natural One Uva &amp; Maca 12x300ml Ref</v>
      </c>
      <c r="BN324" s="109"/>
      <c r="BO324" s="62">
        <f t="shared" ref="BO324:BO358" si="740">BJ324</f>
        <v>61.18</v>
      </c>
      <c r="BP324" s="61">
        <f t="shared" ref="BP324:BP358" si="741">BN324*BO324</f>
        <v>0</v>
      </c>
      <c r="BQ324" s="161">
        <f>(A!C325-NF!BO324)*NF!BN324</f>
        <v>0</v>
      </c>
      <c r="BR324" s="109"/>
      <c r="BS324" s="62">
        <f t="shared" ref="BS324:BS358" si="742">BO324</f>
        <v>61.18</v>
      </c>
      <c r="BT324" s="61">
        <f t="shared" ref="BT324:BT358" si="743">BS324*BR324</f>
        <v>0</v>
      </c>
      <c r="BU324" s="61">
        <f>(A!C325-NF!BS324)*NF!BR324</f>
        <v>0</v>
      </c>
      <c r="BV324" s="61" t="str">
        <f t="shared" ref="BV324:BV358" si="744">A324</f>
        <v>Natural One Uva &amp; Maca 12x300ml Ref</v>
      </c>
      <c r="BW324" s="109"/>
      <c r="BX324" s="62">
        <f t="shared" ref="BX324:BX358" si="745">BS324</f>
        <v>61.18</v>
      </c>
      <c r="BY324" s="61">
        <f t="shared" ref="BY324:BY358" si="746">BW324*BX324</f>
        <v>0</v>
      </c>
      <c r="BZ324" s="161">
        <f>(A!C325-NF!BX324)*NF!BW324</f>
        <v>0</v>
      </c>
      <c r="CA324" s="109"/>
      <c r="CB324" s="62">
        <f t="shared" ref="CB324:CB358" si="747">BX324</f>
        <v>61.18</v>
      </c>
      <c r="CC324" s="61">
        <f t="shared" ref="CC324:CC358" si="748">CB324*CA324</f>
        <v>0</v>
      </c>
      <c r="CD324" s="61">
        <f>(A!C325-NF!CB324)*NF!CA324</f>
        <v>0</v>
      </c>
      <c r="CE324" s="61" t="str">
        <f t="shared" ref="CE324:CE358" si="749">A324</f>
        <v>Natural One Uva &amp; Maca 12x300ml Ref</v>
      </c>
      <c r="CF324" s="109"/>
      <c r="CG324" s="62">
        <f t="shared" ref="CG324:CG358" si="750">CB324</f>
        <v>61.18</v>
      </c>
      <c r="CH324" s="61">
        <f t="shared" ref="CH324:CH358" si="751">CF324*CG324</f>
        <v>0</v>
      </c>
      <c r="CI324" s="161">
        <f>(A!C325-NF!CG324)*NF!CF324</f>
        <v>0</v>
      </c>
      <c r="CJ324" s="109"/>
      <c r="CK324" s="62">
        <f t="shared" ref="CK324:CK358" si="752">CG324</f>
        <v>61.18</v>
      </c>
      <c r="CL324" s="61">
        <f t="shared" ref="CL324:CL358" si="753">CK324*CJ324</f>
        <v>0</v>
      </c>
      <c r="CM324" s="61">
        <f>(A!C325-NF!CK324)*NF!CJ324</f>
        <v>0</v>
      </c>
      <c r="CN324" s="61" t="str">
        <f t="shared" ref="CN324:CN358" si="754">A324</f>
        <v>Natural One Uva &amp; Maca 12x300ml Ref</v>
      </c>
      <c r="CO324" s="109"/>
      <c r="CP324" s="62">
        <f t="shared" ref="CP324:CP358" si="755">CK324</f>
        <v>61.18</v>
      </c>
      <c r="CQ324" s="61">
        <f t="shared" ref="CQ324:CQ358" si="756">CO324*CP324</f>
        <v>0</v>
      </c>
      <c r="CR324" s="161">
        <f>(A!C325-NF!CP324)*NF!CO324</f>
        <v>0</v>
      </c>
      <c r="CS324" s="109"/>
      <c r="CT324" s="62">
        <f t="shared" ref="CT324:CT358" si="757">CP324</f>
        <v>61.18</v>
      </c>
      <c r="CU324" s="61">
        <f t="shared" ref="CU324:CU358" si="758">CT324*CS324</f>
        <v>0</v>
      </c>
      <c r="CV324" s="61">
        <f>(A!C325-NF!CT324)*NF!CS324</f>
        <v>0</v>
      </c>
      <c r="CW324" s="61" t="str">
        <f t="shared" ref="CW324:CW358" si="759">A324</f>
        <v>Natural One Uva &amp; Maca 12x300ml Ref</v>
      </c>
      <c r="CX324" s="109"/>
      <c r="CY324" s="62">
        <f t="shared" ref="CY324:CY358" si="760">CT324</f>
        <v>61.18</v>
      </c>
      <c r="CZ324" s="61">
        <f t="shared" ref="CZ324:CZ358" si="761">CX324*CY324</f>
        <v>0</v>
      </c>
      <c r="DA324" s="161">
        <f>(A!C325-NF!CY324)*NF!CX324</f>
        <v>0</v>
      </c>
      <c r="DB324" s="109"/>
      <c r="DC324" s="62">
        <f t="shared" ref="DC324:DC358" si="762">CY324</f>
        <v>61.18</v>
      </c>
      <c r="DD324" s="61">
        <f t="shared" ref="DD324:DD358" si="763">DC324*DB324</f>
        <v>0</v>
      </c>
      <c r="DE324" s="61">
        <f>(A!C325-NF!DC324)*NF!DB324</f>
        <v>0</v>
      </c>
      <c r="DF324" s="61" t="str">
        <f t="shared" ref="DF324:DF358" si="764">A324</f>
        <v>Natural One Uva &amp; Maca 12x300ml Ref</v>
      </c>
      <c r="DG324" s="109"/>
      <c r="DH324" s="62">
        <f t="shared" ref="DH324:DH358" si="765">DC324</f>
        <v>61.18</v>
      </c>
      <c r="DI324" s="61">
        <f t="shared" ref="DI324:DI358" si="766">DG324*DH324</f>
        <v>0</v>
      </c>
      <c r="DJ324" s="161">
        <f>(A!C325-NF!DH324)*NF!DG324</f>
        <v>0</v>
      </c>
      <c r="DK324" s="109"/>
      <c r="DL324" s="62">
        <f t="shared" ref="DL324:DL358" si="767">DH324</f>
        <v>61.18</v>
      </c>
      <c r="DM324" s="61">
        <f t="shared" ref="DM324:DM358" si="768">DL324*DK324</f>
        <v>0</v>
      </c>
      <c r="DN324" s="61">
        <f>(A!C325-NF!DL324)*NF!DK324</f>
        <v>0</v>
      </c>
      <c r="DO324" s="61" t="str">
        <f t="shared" ref="DO324:DO358" si="769">A324</f>
        <v>Natural One Uva &amp; Maca 12x300ml Ref</v>
      </c>
      <c r="DP324" s="109"/>
      <c r="DQ324" s="62">
        <f t="shared" ref="DQ324:DQ358" si="770">DL324</f>
        <v>61.18</v>
      </c>
      <c r="DR324" s="61">
        <f t="shared" ref="DR324:DR358" si="771">DP324*DQ324</f>
        <v>0</v>
      </c>
      <c r="DS324" s="161">
        <f>(A!C325-NF!DQ324)*NF!DP324</f>
        <v>0</v>
      </c>
      <c r="DT324" s="109"/>
      <c r="DU324" s="62">
        <f t="shared" ref="DU324:DU358" si="772">DQ324</f>
        <v>61.18</v>
      </c>
      <c r="DV324" s="61">
        <f t="shared" ref="DV324:DV358" si="773">DU324*DT324</f>
        <v>0</v>
      </c>
      <c r="DW324" s="61">
        <f>(A!C325-NF!DU324)*NF!DT324</f>
        <v>0</v>
      </c>
      <c r="DX324" s="61" t="str">
        <f t="shared" ref="DX324:DX358" si="774">A324</f>
        <v>Natural One Uva &amp; Maca 12x300ml Ref</v>
      </c>
      <c r="DY324" s="109"/>
      <c r="DZ324" s="62">
        <f t="shared" ref="DZ324:DZ358" si="775">DU324</f>
        <v>61.18</v>
      </c>
      <c r="EA324" s="61">
        <f t="shared" ref="EA324:EA358" si="776">DY324*DZ324</f>
        <v>0</v>
      </c>
      <c r="EB324" s="161">
        <f>(A!C325-NF!DZ324)*NF!DY324</f>
        <v>0</v>
      </c>
      <c r="EC324" s="109"/>
      <c r="ED324" s="62">
        <f t="shared" ref="ED324:ED358" si="777">DZ324</f>
        <v>61.18</v>
      </c>
      <c r="EE324" s="61">
        <f t="shared" ref="EE324:EE358" si="778">ED324*EC324</f>
        <v>0</v>
      </c>
      <c r="EF324" s="61">
        <f>(A!C325-NF!ED324)*NF!EC324</f>
        <v>0</v>
      </c>
      <c r="EG324" s="61" t="str">
        <f t="shared" ref="EG324:EG358" si="779">A324</f>
        <v>Natural One Uva &amp; Maca 12x300ml Ref</v>
      </c>
      <c r="EH324" s="109"/>
      <c r="EI324" s="62">
        <f t="shared" ref="EI324:EI358" si="780">ED324</f>
        <v>61.18</v>
      </c>
      <c r="EJ324" s="61">
        <f t="shared" ref="EJ324:EJ358" si="781">EH324*EI324</f>
        <v>0</v>
      </c>
      <c r="EK324" s="161">
        <f>(A!C325-NF!EI324)*NF!EH324</f>
        <v>0</v>
      </c>
      <c r="EL324" s="109"/>
      <c r="EM324" s="62">
        <f t="shared" ref="EM324:EM358" si="782">EI324</f>
        <v>61.18</v>
      </c>
      <c r="EN324" s="61">
        <f t="shared" ref="EN324:EN358" si="783">EM324*EL324</f>
        <v>0</v>
      </c>
      <c r="EO324" s="161">
        <f>(A!C325-NF!EM324)*NF!EL324</f>
        <v>0</v>
      </c>
      <c r="EP324" s="61" t="str">
        <f t="shared" ref="EP324:EP358" si="784">A324</f>
        <v>Natural One Uva &amp; Maca 12x300ml Ref</v>
      </c>
      <c r="EQ324" s="109"/>
      <c r="ER324" s="62">
        <f t="shared" ref="ER324:ER358" si="785">EM324</f>
        <v>61.18</v>
      </c>
      <c r="ES324" s="61">
        <f t="shared" ref="ES324:ES358" si="786">EQ324*ER324</f>
        <v>0</v>
      </c>
      <c r="ET324" s="161">
        <f>(A!C325-NF!ER324)*NF!EQ324</f>
        <v>0</v>
      </c>
      <c r="EU324" s="109"/>
      <c r="EV324" s="62">
        <f t="shared" ref="EV324:EV358" si="787">ER324</f>
        <v>61.18</v>
      </c>
      <c r="EW324" s="61">
        <f t="shared" ref="EW324:EW358" si="788">EV324*EU324</f>
        <v>0</v>
      </c>
      <c r="EX324" s="161">
        <f>(A!C325-NF!EV324)*NF!EU324</f>
        <v>0</v>
      </c>
      <c r="EY324" s="61" t="str">
        <f t="shared" ref="EY324:EY358" si="789">A324</f>
        <v>Natural One Uva &amp; Maca 12x300ml Ref</v>
      </c>
      <c r="EZ324" s="109"/>
      <c r="FA324" s="62">
        <f t="shared" ref="FA324:FA358" si="790">EV324</f>
        <v>61.18</v>
      </c>
      <c r="FB324" s="61">
        <f t="shared" ref="FB324:FB358" si="791">EZ324*FA324</f>
        <v>0</v>
      </c>
      <c r="FC324" s="161">
        <f>(A!C325-NF!FA324)*NF!EZ324</f>
        <v>0</v>
      </c>
      <c r="FD324" s="109"/>
      <c r="FE324" s="62">
        <f t="shared" ref="FE324:FE358" si="792">FA324</f>
        <v>61.18</v>
      </c>
      <c r="FF324" s="61">
        <f t="shared" ref="FF324:FF358" si="793">FE324*FD324</f>
        <v>0</v>
      </c>
      <c r="FG324" s="161">
        <f>(A!C325-NF!FE324)*NF!FD324</f>
        <v>0</v>
      </c>
      <c r="FH324" s="61" t="str">
        <f t="shared" ref="FH324:FH358" si="794">A324</f>
        <v>Natural One Uva &amp; Maca 12x300ml Ref</v>
      </c>
      <c r="FI324" s="109"/>
      <c r="FJ324" s="62">
        <f t="shared" ref="FJ324:FJ358" si="795">FE324</f>
        <v>61.18</v>
      </c>
      <c r="FK324" s="61">
        <f t="shared" ref="FK324:FK358" si="796">FI324*FJ324</f>
        <v>0</v>
      </c>
      <c r="FL324" s="161">
        <f>(A!C325-NF!FJ324)*NF!FI324</f>
        <v>0</v>
      </c>
      <c r="FM324" s="109"/>
      <c r="FN324" s="62">
        <f t="shared" ref="FN324:FN358" si="797">FJ324</f>
        <v>61.18</v>
      </c>
      <c r="FO324" s="61">
        <f t="shared" ref="FO324:FO358" si="798">FN324*FM324</f>
        <v>0</v>
      </c>
      <c r="FP324" s="161">
        <f>(A!C325-NF!FN324)*NF!FM324</f>
        <v>0</v>
      </c>
      <c r="FQ324" s="61" t="str">
        <f t="shared" ref="FQ324:FQ358" si="799">A324</f>
        <v>Natural One Uva &amp; Maca 12x300ml Ref</v>
      </c>
      <c r="FR324" s="109"/>
      <c r="FS324" s="62">
        <f t="shared" ref="FS324:FS358" si="800">FN324</f>
        <v>61.18</v>
      </c>
      <c r="FT324" s="161">
        <f t="shared" ref="FT324:FT358" si="801">FR324*FS324</f>
        <v>0</v>
      </c>
      <c r="FU324" s="161">
        <f>(A!C325-NF!FS324)*NF!FR324</f>
        <v>0</v>
      </c>
      <c r="FV324" s="109"/>
      <c r="FW324" s="62">
        <f t="shared" ref="FW324:FW358" si="802">FS324</f>
        <v>61.18</v>
      </c>
      <c r="FX324" s="61">
        <f t="shared" ref="FX324:FX358" si="803">FW324*FV324</f>
        <v>0</v>
      </c>
      <c r="FY324" s="161">
        <f>(A!C325-NF!FW324)*NF!FV324</f>
        <v>0</v>
      </c>
      <c r="FZ324" s="61" t="str">
        <f t="shared" ref="FZ324:FZ358" si="804">A324</f>
        <v>Natural One Uva &amp; Maca 12x300ml Ref</v>
      </c>
      <c r="GA324" s="109"/>
      <c r="GB324" s="62">
        <f t="shared" ref="GB324:GB358" si="805">FW324</f>
        <v>61.18</v>
      </c>
      <c r="GC324" s="61">
        <f t="shared" ref="GC324:GC358" si="806">GA324*GB324</f>
        <v>0</v>
      </c>
      <c r="GD324" s="161">
        <f>(A!C325-NF!GB324)*NF!GA324</f>
        <v>0</v>
      </c>
      <c r="GE324" s="109"/>
      <c r="GF324" s="62">
        <f t="shared" ref="GF324:GF358" si="807">GB324</f>
        <v>61.18</v>
      </c>
      <c r="GG324" s="61">
        <f t="shared" ref="GG324:GG358" si="808">GF324*GE324</f>
        <v>0</v>
      </c>
      <c r="GH324" s="161">
        <f>(A!C325-NF!GF324)*NF!GE324</f>
        <v>0</v>
      </c>
      <c r="GI324" s="61" t="str">
        <f t="shared" ref="GI324:GI358" si="809">A324</f>
        <v>Natural One Uva &amp; Maca 12x300ml Ref</v>
      </c>
      <c r="GJ324" s="109"/>
      <c r="GK324" s="62">
        <f t="shared" ref="GK324:GK358" si="810">GF324</f>
        <v>61.18</v>
      </c>
      <c r="GL324" s="61">
        <f t="shared" ref="GL324:GL358" si="811">GJ324*GK324</f>
        <v>0</v>
      </c>
      <c r="GM324" s="161">
        <f>(A!C325-NF!GK324)*NF!GJ324</f>
        <v>0</v>
      </c>
      <c r="GN324" s="109"/>
      <c r="GO324" s="62">
        <f t="shared" ref="GO324:GO358" si="812">GK324</f>
        <v>61.18</v>
      </c>
      <c r="GP324" s="61">
        <f t="shared" ref="GP324:GP358" si="813">GO324*GN324</f>
        <v>0</v>
      </c>
      <c r="GQ324" s="161">
        <f>(A!C325-NF!GO324)*NF!GN324</f>
        <v>0</v>
      </c>
      <c r="GR324" s="61" t="str">
        <f t="shared" ref="GR324:GR358" si="814">A324</f>
        <v>Natural One Uva &amp; Maca 12x300ml Ref</v>
      </c>
      <c r="GS324" s="109"/>
      <c r="GT324" s="62">
        <f t="shared" ref="GT324:GT358" si="815">GO324</f>
        <v>61.18</v>
      </c>
      <c r="GU324" s="61">
        <f t="shared" ref="GU324:GU358" si="816">GS324*GT324</f>
        <v>0</v>
      </c>
      <c r="GV324" s="161">
        <f>(A!C325-NF!GT324)*NF!GS324</f>
        <v>0</v>
      </c>
      <c r="GW324" s="109"/>
      <c r="GX324" s="62">
        <f t="shared" ref="GX324:GX358" si="817">GT324</f>
        <v>61.18</v>
      </c>
      <c r="GY324" s="61">
        <f t="shared" ref="GY324:GY358" si="818">GX324*GW324</f>
        <v>0</v>
      </c>
      <c r="GZ324" s="161">
        <f>(A!C325-NF!GX324)*NF!GW324</f>
        <v>0</v>
      </c>
      <c r="HA324" s="61" t="str">
        <f t="shared" ref="HA324:HA358" si="819">A324</f>
        <v>Natural One Uva &amp; Maca 12x300ml Ref</v>
      </c>
      <c r="HB324" s="109"/>
      <c r="HC324" s="62">
        <f t="shared" ref="HC324:HC358" si="820">GX324</f>
        <v>61.18</v>
      </c>
      <c r="HD324" s="61">
        <f t="shared" ref="HD324:HD358" si="821">HB324*HC324</f>
        <v>0</v>
      </c>
      <c r="HE324" s="161">
        <f>(A!C325-NF!HC324)*NF!HB324</f>
        <v>0</v>
      </c>
      <c r="HF324" s="109"/>
      <c r="HG324" s="62">
        <f t="shared" ref="HG324:HG358" si="822">HC324</f>
        <v>61.18</v>
      </c>
      <c r="HH324" s="61">
        <f t="shared" ref="HH324:HH358" si="823">HG324*HF324</f>
        <v>0</v>
      </c>
      <c r="HI324" s="161">
        <f>(A!C325-NF!HG324)*NF!HF324</f>
        <v>0</v>
      </c>
      <c r="HJ324" s="61" t="str">
        <f t="shared" ref="HJ324:HJ358" si="824">A324</f>
        <v>Natural One Uva &amp; Maca 12x300ml Ref</v>
      </c>
      <c r="HK324" s="109"/>
      <c r="HL324" s="62">
        <f t="shared" ref="HL324:HL358" si="825">HG324</f>
        <v>61.18</v>
      </c>
      <c r="HM324" s="61">
        <f t="shared" ref="HM324:HM358" si="826">HK324*HL324</f>
        <v>0</v>
      </c>
      <c r="HN324" s="161">
        <f>(A!C325-NF!HL324)*NF!HK324</f>
        <v>0</v>
      </c>
      <c r="HO324" s="109"/>
      <c r="HP324" s="62">
        <f t="shared" ref="HP324:HP358" si="827">HL324</f>
        <v>61.18</v>
      </c>
      <c r="HQ324" s="61">
        <f t="shared" ref="HQ324:HQ358" si="828">HP324*HO324</f>
        <v>0</v>
      </c>
      <c r="HR324" s="161">
        <f>(A!C325-NF!HP324)*NF!HO324</f>
        <v>0</v>
      </c>
      <c r="HS324" s="61" t="str">
        <f t="shared" ref="HS324:HS358" si="829">A324</f>
        <v>Natural One Uva &amp; Maca 12x300ml Ref</v>
      </c>
      <c r="HT324" s="109"/>
      <c r="HU324" s="62">
        <f t="shared" ref="HU324:HU358" si="830">HP324</f>
        <v>61.18</v>
      </c>
      <c r="HV324" s="61">
        <f t="shared" ref="HV324:HV358" si="831">HT324*HU324</f>
        <v>0</v>
      </c>
      <c r="HW324" s="161">
        <f>(A!C325-NF!HU324)*NF!HT324</f>
        <v>0</v>
      </c>
      <c r="HX324" s="109"/>
      <c r="HY324" s="62">
        <f t="shared" ref="HY324:HY358" si="832">HU324</f>
        <v>61.18</v>
      </c>
      <c r="HZ324" s="61">
        <f t="shared" ref="HZ324:HZ358" si="833">HY324*HX324</f>
        <v>0</v>
      </c>
      <c r="IA324" s="161">
        <f>(A!C325-NF!HY324)*NF!HX324</f>
        <v>0</v>
      </c>
      <c r="IB324" s="61" t="str">
        <f t="shared" ref="IB324:IB358" si="834">A324</f>
        <v>Natural One Uva &amp; Maca 12x300ml Ref</v>
      </c>
      <c r="IC324" s="109"/>
      <c r="ID324" s="62">
        <f t="shared" ref="ID324:ID358" si="835">HY324</f>
        <v>61.18</v>
      </c>
      <c r="IE324" s="61">
        <f t="shared" ref="IE324:IE358" si="836">ID324*IC324</f>
        <v>0</v>
      </c>
      <c r="IF324" s="161">
        <f>(A!C325-NF!ID324)*NF!IC324</f>
        <v>0</v>
      </c>
      <c r="IG324" s="61" t="str">
        <f t="shared" ref="IG324:IG358" si="837">A324</f>
        <v>Natural One Uva &amp; Maca 12x300ml Ref</v>
      </c>
      <c r="IH324" s="109"/>
      <c r="II324" s="62">
        <f t="shared" ref="II324:II358" si="838">ID324</f>
        <v>61.18</v>
      </c>
      <c r="IJ324" s="61">
        <f t="shared" ref="IJ324:IJ358" si="839">II324*IH324</f>
        <v>0</v>
      </c>
      <c r="IK324" s="161">
        <f>(A!C325-NF!II324)*NF!IH324</f>
        <v>0</v>
      </c>
      <c r="IL324" s="61" t="str">
        <f t="shared" ref="IL324:IL358" si="840">A324</f>
        <v>Natural One Uva &amp; Maca 12x300ml Ref</v>
      </c>
      <c r="IM324" s="61"/>
      <c r="IN324" s="61">
        <f t="shared" ref="IN324:IN358" si="841">II324</f>
        <v>61.18</v>
      </c>
      <c r="IO324" s="61">
        <f t="shared" ref="IO324:IO358" si="842">IM324*IN324</f>
        <v>0</v>
      </c>
      <c r="IP324" s="161">
        <f>(A!C325-NF!IN324)*NF!IM324</f>
        <v>0</v>
      </c>
      <c r="IQ324" s="61">
        <f t="shared" ref="IQ324:IQ358" si="843">C324+G324+L324+P324+U324+Y324+AD324+AH324+AM324+AQ324+AV324+AZ324+BE324+BI324+BN324+BR324+BW324+CA324+CF324+CJ324+CO324+CS324+CX324+DB324+DG324+DK324+DP324+DT324+DY324+EC324+EH324+EL324+EQ324+EU324+EZ324+FD324+FI324+FM324+FR324+FV324+GA324+GE324+GJ324+GN324+GS324+GW324+HB324+HF324+HK324+HO324+HT324+HX324+IC324+IH324+IM324</f>
        <v>0</v>
      </c>
      <c r="IR324" s="107">
        <f t="shared" ref="IR324:IR358" si="844">E324+I324+N324+R324+W324+AA324+AF324+AJ324+AO324+AS324+AX324+BB324+BG324+BK324+BP324+BT324+BY324+CC324+CH324+CL324+CQ324+CU324+CZ324+DD324+DI324+DM324+DR324+DV324+EA324+EE324+EJ324+IJ324+IE324+HZ324+HV324+HQ324+HM324+HH324+HD324+GY324+GU324+GP324+GL324+GG324+GC324+FX324+FT324+FO324+FK324+FF324+FB324+EW324+ES324+EN324+IO324</f>
        <v>0</v>
      </c>
      <c r="IS324" s="97" t="e">
        <f t="shared" ref="IS324:IS358" si="845">IR324/IQ324</f>
        <v>#DIV/0!</v>
      </c>
      <c r="IT324" s="162"/>
      <c r="IU324" s="162"/>
      <c r="IV324" s="162"/>
    </row>
    <row r="325" spans="1:256" x14ac:dyDescent="0.2">
      <c r="A325" s="163" t="str">
        <f>A!B326</f>
        <v>Natural One Uva &amp; Maca 6x1500ml Ref</v>
      </c>
      <c r="B325" s="163">
        <f>A!C326</f>
        <v>50.4</v>
      </c>
      <c r="C325" s="104"/>
      <c r="D325" s="102">
        <f t="shared" si="705"/>
        <v>50.4</v>
      </c>
      <c r="E325" s="103">
        <f t="shared" si="706"/>
        <v>0</v>
      </c>
      <c r="F325" s="105">
        <f>(A!C326-NF!D325)*NF!C325</f>
        <v>0</v>
      </c>
      <c r="G325" s="104"/>
      <c r="H325" s="102">
        <f t="shared" si="707"/>
        <v>50.4</v>
      </c>
      <c r="I325" s="59">
        <f t="shared" si="708"/>
        <v>0</v>
      </c>
      <c r="J325" s="59">
        <f>(A!C326-NF!H325)*NF!G325</f>
        <v>0</v>
      </c>
      <c r="K325" s="59" t="str">
        <f t="shared" si="709"/>
        <v>Natural One Uva &amp; Maca 6x1500ml Ref</v>
      </c>
      <c r="L325" s="104"/>
      <c r="M325" s="60">
        <f t="shared" si="710"/>
        <v>50.4</v>
      </c>
      <c r="N325" s="103">
        <f t="shared" si="711"/>
        <v>0</v>
      </c>
      <c r="O325" s="105">
        <f>(A!C326-NF!M325)*NF!L325</f>
        <v>0</v>
      </c>
      <c r="P325" s="104"/>
      <c r="Q325" s="102">
        <f t="shared" si="712"/>
        <v>50.4</v>
      </c>
      <c r="R325" s="59">
        <f t="shared" si="713"/>
        <v>0</v>
      </c>
      <c r="S325" s="103">
        <f>(A!C326-NF!Q325)*NF!P325</f>
        <v>0</v>
      </c>
      <c r="T325" s="103" t="str">
        <f t="shared" si="714"/>
        <v>Natural One Uva &amp; Maca 6x1500ml Ref</v>
      </c>
      <c r="U325" s="104"/>
      <c r="V325" s="102">
        <f t="shared" si="715"/>
        <v>50.4</v>
      </c>
      <c r="W325" s="59">
        <f t="shared" si="716"/>
        <v>0</v>
      </c>
      <c r="X325" s="106">
        <f>(A!C326-NF!V325)*NF!U325</f>
        <v>0</v>
      </c>
      <c r="Y325" s="104"/>
      <c r="Z325" s="60">
        <f t="shared" si="717"/>
        <v>50.4</v>
      </c>
      <c r="AA325" s="59">
        <f t="shared" si="718"/>
        <v>0</v>
      </c>
      <c r="AB325" s="59">
        <f>(A!C326-NF!Z325)*NF!Y325</f>
        <v>0</v>
      </c>
      <c r="AC325" s="59" t="str">
        <f t="shared" si="719"/>
        <v>Natural One Uva &amp; Maca 6x1500ml Ref</v>
      </c>
      <c r="AD325" s="104"/>
      <c r="AE325" s="60">
        <f t="shared" si="720"/>
        <v>50.4</v>
      </c>
      <c r="AF325" s="59">
        <f t="shared" si="721"/>
        <v>0</v>
      </c>
      <c r="AG325" s="106">
        <f>(A!C326-NF!AE325)*NF!AD325</f>
        <v>0</v>
      </c>
      <c r="AH325" s="104"/>
      <c r="AI325" s="60">
        <f t="shared" si="722"/>
        <v>50.4</v>
      </c>
      <c r="AJ325" s="59">
        <f t="shared" si="723"/>
        <v>0</v>
      </c>
      <c r="AK325" s="59">
        <f>(A!C326-NF!AI325)*NF!AH325</f>
        <v>0</v>
      </c>
      <c r="AL325" s="59" t="str">
        <f t="shared" si="724"/>
        <v>Natural One Uva &amp; Maca 6x1500ml Ref</v>
      </c>
      <c r="AM325" s="104"/>
      <c r="AN325" s="60">
        <f t="shared" si="725"/>
        <v>50.4</v>
      </c>
      <c r="AO325" s="59">
        <f t="shared" si="726"/>
        <v>0</v>
      </c>
      <c r="AP325" s="106">
        <f>(A!C326-NF!AN325)*NF!AM325</f>
        <v>0</v>
      </c>
      <c r="AQ325" s="104"/>
      <c r="AR325" s="60">
        <f t="shared" si="727"/>
        <v>50.4</v>
      </c>
      <c r="AS325" s="59">
        <f t="shared" si="728"/>
        <v>0</v>
      </c>
      <c r="AT325" s="59">
        <f>(A!C326-NF!AR325)*NF!AQ325</f>
        <v>0</v>
      </c>
      <c r="AU325" s="59" t="str">
        <f t="shared" si="729"/>
        <v>Natural One Uva &amp; Maca 6x1500ml Ref</v>
      </c>
      <c r="AV325" s="104"/>
      <c r="AW325" s="60">
        <f t="shared" si="730"/>
        <v>50.4</v>
      </c>
      <c r="AX325" s="59">
        <f t="shared" si="731"/>
        <v>0</v>
      </c>
      <c r="AY325" s="106">
        <f>(A!C326-NF!AW325)*NF!AV325</f>
        <v>0</v>
      </c>
      <c r="AZ325" s="104"/>
      <c r="BA325" s="60">
        <f t="shared" si="732"/>
        <v>50.4</v>
      </c>
      <c r="BB325" s="59">
        <f t="shared" si="733"/>
        <v>0</v>
      </c>
      <c r="BC325" s="59">
        <f>(A!C326-NF!BA325)*NF!AZ325</f>
        <v>0</v>
      </c>
      <c r="BD325" s="59" t="str">
        <f t="shared" si="734"/>
        <v>Natural One Uva &amp; Maca 6x1500ml Ref</v>
      </c>
      <c r="BE325" s="104"/>
      <c r="BF325" s="60">
        <f t="shared" si="735"/>
        <v>50.4</v>
      </c>
      <c r="BG325" s="59">
        <f t="shared" si="736"/>
        <v>0</v>
      </c>
      <c r="BH325" s="106">
        <f>(A!C326-NF!BF325)*NF!BE325</f>
        <v>0</v>
      </c>
      <c r="BI325" s="104"/>
      <c r="BJ325" s="60">
        <f t="shared" si="737"/>
        <v>50.4</v>
      </c>
      <c r="BK325" s="59">
        <f t="shared" si="738"/>
        <v>0</v>
      </c>
      <c r="BL325" s="59">
        <f>(A!C326-NF!BJ325)*NF!BI325</f>
        <v>0</v>
      </c>
      <c r="BM325" s="59" t="str">
        <f t="shared" si="739"/>
        <v>Natural One Uva &amp; Maca 6x1500ml Ref</v>
      </c>
      <c r="BN325" s="104"/>
      <c r="BO325" s="60">
        <f t="shared" si="740"/>
        <v>50.4</v>
      </c>
      <c r="BP325" s="59">
        <f t="shared" si="741"/>
        <v>0</v>
      </c>
      <c r="BQ325" s="106">
        <f>(A!C326-NF!BO325)*NF!BN325</f>
        <v>0</v>
      </c>
      <c r="BR325" s="104"/>
      <c r="BS325" s="60">
        <f t="shared" si="742"/>
        <v>50.4</v>
      </c>
      <c r="BT325" s="59">
        <f t="shared" si="743"/>
        <v>0</v>
      </c>
      <c r="BU325" s="59">
        <f>(A!C326-NF!BS325)*NF!BR325</f>
        <v>0</v>
      </c>
      <c r="BV325" s="59" t="str">
        <f t="shared" si="744"/>
        <v>Natural One Uva &amp; Maca 6x1500ml Ref</v>
      </c>
      <c r="BW325" s="104"/>
      <c r="BX325" s="60">
        <f t="shared" si="745"/>
        <v>50.4</v>
      </c>
      <c r="BY325" s="59">
        <f t="shared" si="746"/>
        <v>0</v>
      </c>
      <c r="BZ325" s="106">
        <f>(A!C326-NF!BX325)*NF!BW325</f>
        <v>0</v>
      </c>
      <c r="CA325" s="104"/>
      <c r="CB325" s="60">
        <f t="shared" si="747"/>
        <v>50.4</v>
      </c>
      <c r="CC325" s="59">
        <f t="shared" si="748"/>
        <v>0</v>
      </c>
      <c r="CD325" s="59">
        <f>(A!C326-NF!CB325)*NF!CA325</f>
        <v>0</v>
      </c>
      <c r="CE325" s="59" t="str">
        <f t="shared" si="749"/>
        <v>Natural One Uva &amp; Maca 6x1500ml Ref</v>
      </c>
      <c r="CF325" s="104"/>
      <c r="CG325" s="60">
        <f t="shared" si="750"/>
        <v>50.4</v>
      </c>
      <c r="CH325" s="59">
        <f t="shared" si="751"/>
        <v>0</v>
      </c>
      <c r="CI325" s="106">
        <f>(A!C326-NF!CG325)*NF!CF325</f>
        <v>0</v>
      </c>
      <c r="CJ325" s="104"/>
      <c r="CK325" s="60">
        <f t="shared" si="752"/>
        <v>50.4</v>
      </c>
      <c r="CL325" s="59">
        <f t="shared" si="753"/>
        <v>0</v>
      </c>
      <c r="CM325" s="59">
        <f>(A!C326-NF!CK325)*NF!CJ325</f>
        <v>0</v>
      </c>
      <c r="CN325" s="59" t="str">
        <f t="shared" si="754"/>
        <v>Natural One Uva &amp; Maca 6x1500ml Ref</v>
      </c>
      <c r="CO325" s="104"/>
      <c r="CP325" s="60">
        <f t="shared" si="755"/>
        <v>50.4</v>
      </c>
      <c r="CQ325" s="59">
        <f t="shared" si="756"/>
        <v>0</v>
      </c>
      <c r="CR325" s="106">
        <f>(A!C326-NF!CP325)*NF!CO325</f>
        <v>0</v>
      </c>
      <c r="CS325" s="104"/>
      <c r="CT325" s="60">
        <f t="shared" si="757"/>
        <v>50.4</v>
      </c>
      <c r="CU325" s="59">
        <f t="shared" si="758"/>
        <v>0</v>
      </c>
      <c r="CV325" s="59">
        <f>(A!C326-NF!CT325)*NF!CS325</f>
        <v>0</v>
      </c>
      <c r="CW325" s="59" t="str">
        <f t="shared" si="759"/>
        <v>Natural One Uva &amp; Maca 6x1500ml Ref</v>
      </c>
      <c r="CX325" s="104"/>
      <c r="CY325" s="60">
        <f t="shared" si="760"/>
        <v>50.4</v>
      </c>
      <c r="CZ325" s="59">
        <f t="shared" si="761"/>
        <v>0</v>
      </c>
      <c r="DA325" s="106">
        <f>(A!C326-NF!CY325)*NF!CX325</f>
        <v>0</v>
      </c>
      <c r="DB325" s="104"/>
      <c r="DC325" s="60">
        <f t="shared" si="762"/>
        <v>50.4</v>
      </c>
      <c r="DD325" s="59">
        <f t="shared" si="763"/>
        <v>0</v>
      </c>
      <c r="DE325" s="59">
        <f>(A!C326-NF!DC325)*NF!DB325</f>
        <v>0</v>
      </c>
      <c r="DF325" s="59" t="str">
        <f t="shared" si="764"/>
        <v>Natural One Uva &amp; Maca 6x1500ml Ref</v>
      </c>
      <c r="DG325" s="104"/>
      <c r="DH325" s="60">
        <f t="shared" si="765"/>
        <v>50.4</v>
      </c>
      <c r="DI325" s="59">
        <f t="shared" si="766"/>
        <v>0</v>
      </c>
      <c r="DJ325" s="106">
        <f>(A!C326-NF!DH325)*NF!DG325</f>
        <v>0</v>
      </c>
      <c r="DK325" s="104"/>
      <c r="DL325" s="60">
        <f t="shared" si="767"/>
        <v>50.4</v>
      </c>
      <c r="DM325" s="59">
        <f t="shared" si="768"/>
        <v>0</v>
      </c>
      <c r="DN325" s="59">
        <f>(A!C326-NF!DL325)*NF!DK325</f>
        <v>0</v>
      </c>
      <c r="DO325" s="59" t="str">
        <f t="shared" si="769"/>
        <v>Natural One Uva &amp; Maca 6x1500ml Ref</v>
      </c>
      <c r="DP325" s="104"/>
      <c r="DQ325" s="60">
        <f t="shared" si="770"/>
        <v>50.4</v>
      </c>
      <c r="DR325" s="59">
        <f t="shared" si="771"/>
        <v>0</v>
      </c>
      <c r="DS325" s="106">
        <f>(A!C326-NF!DQ325)*NF!DP325</f>
        <v>0</v>
      </c>
      <c r="DT325" s="104"/>
      <c r="DU325" s="60">
        <f t="shared" si="772"/>
        <v>50.4</v>
      </c>
      <c r="DV325" s="59">
        <f t="shared" si="773"/>
        <v>0</v>
      </c>
      <c r="DW325" s="59">
        <f>(A!C326-NF!DU325)*NF!DT325</f>
        <v>0</v>
      </c>
      <c r="DX325" s="59" t="str">
        <f t="shared" si="774"/>
        <v>Natural One Uva &amp; Maca 6x1500ml Ref</v>
      </c>
      <c r="DY325" s="104"/>
      <c r="DZ325" s="60">
        <f t="shared" si="775"/>
        <v>50.4</v>
      </c>
      <c r="EA325" s="59">
        <f t="shared" si="776"/>
        <v>0</v>
      </c>
      <c r="EB325" s="106">
        <f>(A!C326-NF!DZ325)*NF!DY325</f>
        <v>0</v>
      </c>
      <c r="EC325" s="104"/>
      <c r="ED325" s="60">
        <f t="shared" si="777"/>
        <v>50.4</v>
      </c>
      <c r="EE325" s="59">
        <f t="shared" si="778"/>
        <v>0</v>
      </c>
      <c r="EF325" s="59">
        <f>(A!C326-NF!ED325)*NF!EC325</f>
        <v>0</v>
      </c>
      <c r="EG325" s="59" t="str">
        <f t="shared" si="779"/>
        <v>Natural One Uva &amp; Maca 6x1500ml Ref</v>
      </c>
      <c r="EH325" s="104"/>
      <c r="EI325" s="60">
        <f t="shared" si="780"/>
        <v>50.4</v>
      </c>
      <c r="EJ325" s="59">
        <f t="shared" si="781"/>
        <v>0</v>
      </c>
      <c r="EK325" s="106">
        <f>(A!C326-NF!EI325)*NF!EH325</f>
        <v>0</v>
      </c>
      <c r="EL325" s="104"/>
      <c r="EM325" s="60">
        <f t="shared" si="782"/>
        <v>50.4</v>
      </c>
      <c r="EN325" s="59">
        <f t="shared" si="783"/>
        <v>0</v>
      </c>
      <c r="EO325" s="106">
        <f>(A!C326-NF!EM325)*NF!EL325</f>
        <v>0</v>
      </c>
      <c r="EP325" s="59" t="str">
        <f t="shared" si="784"/>
        <v>Natural One Uva &amp; Maca 6x1500ml Ref</v>
      </c>
      <c r="EQ325" s="104"/>
      <c r="ER325" s="60">
        <f t="shared" si="785"/>
        <v>50.4</v>
      </c>
      <c r="ES325" s="59">
        <f t="shared" si="786"/>
        <v>0</v>
      </c>
      <c r="ET325" s="106">
        <f>(A!C326-NF!ER325)*NF!EQ325</f>
        <v>0</v>
      </c>
      <c r="EU325" s="104"/>
      <c r="EV325" s="60">
        <f t="shared" si="787"/>
        <v>50.4</v>
      </c>
      <c r="EW325" s="59">
        <f t="shared" si="788"/>
        <v>0</v>
      </c>
      <c r="EX325" s="106">
        <f>(A!C326-NF!EV325)*NF!EU325</f>
        <v>0</v>
      </c>
      <c r="EY325" s="59" t="str">
        <f t="shared" si="789"/>
        <v>Natural One Uva &amp; Maca 6x1500ml Ref</v>
      </c>
      <c r="EZ325" s="104"/>
      <c r="FA325" s="60">
        <f t="shared" si="790"/>
        <v>50.4</v>
      </c>
      <c r="FB325" s="59">
        <f t="shared" si="791"/>
        <v>0</v>
      </c>
      <c r="FC325" s="106">
        <f>(A!C326-NF!FA325)*NF!EZ325</f>
        <v>0</v>
      </c>
      <c r="FD325" s="104"/>
      <c r="FE325" s="60">
        <f t="shared" si="792"/>
        <v>50.4</v>
      </c>
      <c r="FF325" s="59">
        <f t="shared" si="793"/>
        <v>0</v>
      </c>
      <c r="FG325" s="106">
        <f>(A!C326-NF!FE325)*NF!FD325</f>
        <v>0</v>
      </c>
      <c r="FH325" s="59" t="str">
        <f t="shared" si="794"/>
        <v>Natural One Uva &amp; Maca 6x1500ml Ref</v>
      </c>
      <c r="FI325" s="104"/>
      <c r="FJ325" s="60">
        <f t="shared" si="795"/>
        <v>50.4</v>
      </c>
      <c r="FK325" s="59">
        <f t="shared" si="796"/>
        <v>0</v>
      </c>
      <c r="FL325" s="106">
        <f>(A!C326-NF!FJ325)*NF!FI325</f>
        <v>0</v>
      </c>
      <c r="FM325" s="104"/>
      <c r="FN325" s="60">
        <f t="shared" si="797"/>
        <v>50.4</v>
      </c>
      <c r="FO325" s="59">
        <f t="shared" si="798"/>
        <v>0</v>
      </c>
      <c r="FP325" s="106">
        <f>(A!C326-NF!FN325)*NF!FM325</f>
        <v>0</v>
      </c>
      <c r="FQ325" s="59" t="str">
        <f t="shared" si="799"/>
        <v>Natural One Uva &amp; Maca 6x1500ml Ref</v>
      </c>
      <c r="FR325" s="104"/>
      <c r="FS325" s="60">
        <f t="shared" si="800"/>
        <v>50.4</v>
      </c>
      <c r="FT325" s="106">
        <f t="shared" si="801"/>
        <v>0</v>
      </c>
      <c r="FU325" s="106">
        <f>(A!C326-NF!FS325)*NF!FR325</f>
        <v>0</v>
      </c>
      <c r="FV325" s="104"/>
      <c r="FW325" s="60">
        <f t="shared" si="802"/>
        <v>50.4</v>
      </c>
      <c r="FX325" s="59">
        <f t="shared" si="803"/>
        <v>0</v>
      </c>
      <c r="FY325" s="106">
        <f>(A!C326-NF!FW325)*NF!FV325</f>
        <v>0</v>
      </c>
      <c r="FZ325" s="59" t="str">
        <f t="shared" si="804"/>
        <v>Natural One Uva &amp; Maca 6x1500ml Ref</v>
      </c>
      <c r="GA325" s="104"/>
      <c r="GB325" s="60">
        <f t="shared" si="805"/>
        <v>50.4</v>
      </c>
      <c r="GC325" s="59">
        <f t="shared" si="806"/>
        <v>0</v>
      </c>
      <c r="GD325" s="106">
        <f>(A!C326-NF!GB325)*NF!GA325</f>
        <v>0</v>
      </c>
      <c r="GE325" s="104"/>
      <c r="GF325" s="60">
        <f t="shared" si="807"/>
        <v>50.4</v>
      </c>
      <c r="GG325" s="59">
        <f t="shared" si="808"/>
        <v>0</v>
      </c>
      <c r="GH325" s="106">
        <f>(A!C326-NF!GF325)*NF!GE325</f>
        <v>0</v>
      </c>
      <c r="GI325" s="59" t="str">
        <f t="shared" si="809"/>
        <v>Natural One Uva &amp; Maca 6x1500ml Ref</v>
      </c>
      <c r="GJ325" s="104"/>
      <c r="GK325" s="60">
        <f t="shared" si="810"/>
        <v>50.4</v>
      </c>
      <c r="GL325" s="59">
        <f t="shared" si="811"/>
        <v>0</v>
      </c>
      <c r="GM325" s="106">
        <f>(A!C326-NF!GK325)*NF!GJ325</f>
        <v>0</v>
      </c>
      <c r="GN325" s="104"/>
      <c r="GO325" s="60">
        <f t="shared" si="812"/>
        <v>50.4</v>
      </c>
      <c r="GP325" s="59">
        <f t="shared" si="813"/>
        <v>0</v>
      </c>
      <c r="GQ325" s="106">
        <f>(A!C326-NF!GO325)*NF!GN325</f>
        <v>0</v>
      </c>
      <c r="GR325" s="59" t="str">
        <f t="shared" si="814"/>
        <v>Natural One Uva &amp; Maca 6x1500ml Ref</v>
      </c>
      <c r="GS325" s="104"/>
      <c r="GT325" s="60">
        <f t="shared" si="815"/>
        <v>50.4</v>
      </c>
      <c r="GU325" s="59">
        <f t="shared" si="816"/>
        <v>0</v>
      </c>
      <c r="GV325" s="106">
        <f>(A!C326-NF!GT325)*NF!GS325</f>
        <v>0</v>
      </c>
      <c r="GW325" s="104"/>
      <c r="GX325" s="60">
        <f t="shared" si="817"/>
        <v>50.4</v>
      </c>
      <c r="GY325" s="59">
        <f t="shared" si="818"/>
        <v>0</v>
      </c>
      <c r="GZ325" s="106">
        <f>(A!C326-NF!GX325)*NF!GW325</f>
        <v>0</v>
      </c>
      <c r="HA325" s="59" t="str">
        <f t="shared" si="819"/>
        <v>Natural One Uva &amp; Maca 6x1500ml Ref</v>
      </c>
      <c r="HB325" s="104"/>
      <c r="HC325" s="60">
        <f t="shared" si="820"/>
        <v>50.4</v>
      </c>
      <c r="HD325" s="59">
        <f t="shared" si="821"/>
        <v>0</v>
      </c>
      <c r="HE325" s="106">
        <f>(A!C326-NF!HC325)*NF!HB325</f>
        <v>0</v>
      </c>
      <c r="HF325" s="104"/>
      <c r="HG325" s="60">
        <f t="shared" si="822"/>
        <v>50.4</v>
      </c>
      <c r="HH325" s="59">
        <f t="shared" si="823"/>
        <v>0</v>
      </c>
      <c r="HI325" s="106">
        <f>(A!C326-NF!HG325)*NF!HF325</f>
        <v>0</v>
      </c>
      <c r="HJ325" s="59" t="str">
        <f t="shared" si="824"/>
        <v>Natural One Uva &amp; Maca 6x1500ml Ref</v>
      </c>
      <c r="HK325" s="104"/>
      <c r="HL325" s="60">
        <f t="shared" si="825"/>
        <v>50.4</v>
      </c>
      <c r="HM325" s="59">
        <f t="shared" si="826"/>
        <v>0</v>
      </c>
      <c r="HN325" s="106">
        <f>(A!C326-NF!HL325)*NF!HK325</f>
        <v>0</v>
      </c>
      <c r="HO325" s="104"/>
      <c r="HP325" s="60">
        <f t="shared" si="827"/>
        <v>50.4</v>
      </c>
      <c r="HQ325" s="59">
        <f t="shared" si="828"/>
        <v>0</v>
      </c>
      <c r="HR325" s="106">
        <f>(A!C326-NF!HP325)*NF!HO325</f>
        <v>0</v>
      </c>
      <c r="HS325" s="59" t="str">
        <f t="shared" si="829"/>
        <v>Natural One Uva &amp; Maca 6x1500ml Ref</v>
      </c>
      <c r="HT325" s="104"/>
      <c r="HU325" s="60">
        <f t="shared" si="830"/>
        <v>50.4</v>
      </c>
      <c r="HV325" s="59">
        <f t="shared" si="831"/>
        <v>0</v>
      </c>
      <c r="HW325" s="106">
        <f>(A!C326-NF!HU325)*NF!HT325</f>
        <v>0</v>
      </c>
      <c r="HX325" s="104"/>
      <c r="HY325" s="60">
        <f t="shared" si="832"/>
        <v>50.4</v>
      </c>
      <c r="HZ325" s="59">
        <f t="shared" si="833"/>
        <v>0</v>
      </c>
      <c r="IA325" s="106">
        <f>(A!C326-NF!HY325)*NF!HX325</f>
        <v>0</v>
      </c>
      <c r="IB325" s="59" t="str">
        <f t="shared" si="834"/>
        <v>Natural One Uva &amp; Maca 6x1500ml Ref</v>
      </c>
      <c r="IC325" s="104"/>
      <c r="ID325" s="60">
        <f t="shared" si="835"/>
        <v>50.4</v>
      </c>
      <c r="IE325" s="59">
        <f t="shared" si="836"/>
        <v>0</v>
      </c>
      <c r="IF325" s="106">
        <f>(A!C326-NF!ID325)*NF!IC325</f>
        <v>0</v>
      </c>
      <c r="IG325" s="59" t="str">
        <f t="shared" si="837"/>
        <v>Natural One Uva &amp; Maca 6x1500ml Ref</v>
      </c>
      <c r="IH325" s="104"/>
      <c r="II325" s="60">
        <f t="shared" si="838"/>
        <v>50.4</v>
      </c>
      <c r="IJ325" s="59">
        <f t="shared" si="839"/>
        <v>0</v>
      </c>
      <c r="IK325" s="106">
        <f>(A!C326-NF!II325)*NF!IH325</f>
        <v>0</v>
      </c>
      <c r="IL325" s="59" t="str">
        <f t="shared" si="840"/>
        <v>Natural One Uva &amp; Maca 6x1500ml Ref</v>
      </c>
      <c r="IM325" s="59"/>
      <c r="IN325" s="59">
        <f t="shared" si="841"/>
        <v>50.4</v>
      </c>
      <c r="IO325" s="59">
        <f t="shared" si="842"/>
        <v>0</v>
      </c>
      <c r="IP325" s="106">
        <f>(A!C326-NF!IN325)*NF!IM325</f>
        <v>0</v>
      </c>
      <c r="IQ325" s="59">
        <f t="shared" si="843"/>
        <v>0</v>
      </c>
      <c r="IR325" s="101">
        <f t="shared" si="844"/>
        <v>0</v>
      </c>
      <c r="IS325" s="103" t="e">
        <f t="shared" si="845"/>
        <v>#DIV/0!</v>
      </c>
      <c r="IT325" s="96"/>
      <c r="IU325" s="96"/>
      <c r="IV325" s="96"/>
    </row>
    <row r="326" spans="1:256" x14ac:dyDescent="0.2">
      <c r="A326" s="136" t="str">
        <f>A!B327</f>
        <v>Natural One Uva &amp; Maca 6x180ml Ref</v>
      </c>
      <c r="B326" s="136">
        <f>A!C327</f>
        <v>50.4</v>
      </c>
      <c r="C326" s="109"/>
      <c r="D326" s="108">
        <f t="shared" si="705"/>
        <v>50.4</v>
      </c>
      <c r="E326" s="97">
        <f t="shared" si="706"/>
        <v>0</v>
      </c>
      <c r="F326" s="95">
        <f>(A!C327-NF!D326)*NF!C326</f>
        <v>0</v>
      </c>
      <c r="G326" s="109"/>
      <c r="H326" s="108">
        <f t="shared" si="707"/>
        <v>50.4</v>
      </c>
      <c r="I326" s="61">
        <f t="shared" si="708"/>
        <v>0</v>
      </c>
      <c r="J326" s="61">
        <f>(A!C327-NF!H326)*NF!G326</f>
        <v>0</v>
      </c>
      <c r="K326" s="61" t="str">
        <f t="shared" si="709"/>
        <v>Natural One Uva &amp; Maca 6x180ml Ref</v>
      </c>
      <c r="L326" s="109"/>
      <c r="M326" s="62">
        <f t="shared" si="710"/>
        <v>50.4</v>
      </c>
      <c r="N326" s="97">
        <f t="shared" si="711"/>
        <v>0</v>
      </c>
      <c r="O326" s="95">
        <f>(A!C327-NF!M326)*NF!L326</f>
        <v>0</v>
      </c>
      <c r="P326" s="109"/>
      <c r="Q326" s="108">
        <f t="shared" si="712"/>
        <v>50.4</v>
      </c>
      <c r="R326" s="61">
        <f t="shared" si="713"/>
        <v>0</v>
      </c>
      <c r="S326" s="97">
        <f>(A!C327-NF!Q326)*NF!P326</f>
        <v>0</v>
      </c>
      <c r="T326" s="97" t="str">
        <f t="shared" si="714"/>
        <v>Natural One Uva &amp; Maca 6x180ml Ref</v>
      </c>
      <c r="U326" s="109"/>
      <c r="V326" s="108">
        <f t="shared" si="715"/>
        <v>50.4</v>
      </c>
      <c r="W326" s="61">
        <f t="shared" si="716"/>
        <v>0</v>
      </c>
      <c r="X326" s="161">
        <f>(A!C327-NF!V326)*NF!U326</f>
        <v>0</v>
      </c>
      <c r="Y326" s="109"/>
      <c r="Z326" s="62">
        <f t="shared" si="717"/>
        <v>50.4</v>
      </c>
      <c r="AA326" s="61">
        <f t="shared" si="718"/>
        <v>0</v>
      </c>
      <c r="AB326" s="61">
        <f>(A!C327-NF!Z326)*NF!Y326</f>
        <v>0</v>
      </c>
      <c r="AC326" s="61" t="str">
        <f t="shared" si="719"/>
        <v>Natural One Uva &amp; Maca 6x180ml Ref</v>
      </c>
      <c r="AD326" s="109"/>
      <c r="AE326" s="62">
        <f t="shared" si="720"/>
        <v>50.4</v>
      </c>
      <c r="AF326" s="61">
        <f t="shared" si="721"/>
        <v>0</v>
      </c>
      <c r="AG326" s="161">
        <f>(A!C327-NF!AE326)*NF!AD326</f>
        <v>0</v>
      </c>
      <c r="AH326" s="109"/>
      <c r="AI326" s="62">
        <f t="shared" si="722"/>
        <v>50.4</v>
      </c>
      <c r="AJ326" s="61">
        <f t="shared" si="723"/>
        <v>0</v>
      </c>
      <c r="AK326" s="61">
        <f>(A!C327-NF!AI326)*NF!AH326</f>
        <v>0</v>
      </c>
      <c r="AL326" s="61" t="str">
        <f t="shared" si="724"/>
        <v>Natural One Uva &amp; Maca 6x180ml Ref</v>
      </c>
      <c r="AM326" s="109"/>
      <c r="AN326" s="62">
        <f t="shared" si="725"/>
        <v>50.4</v>
      </c>
      <c r="AO326" s="61">
        <f t="shared" si="726"/>
        <v>0</v>
      </c>
      <c r="AP326" s="161">
        <f>(A!C327-NF!AN326)*NF!AM326</f>
        <v>0</v>
      </c>
      <c r="AQ326" s="109"/>
      <c r="AR326" s="62">
        <f t="shared" si="727"/>
        <v>50.4</v>
      </c>
      <c r="AS326" s="61">
        <f t="shared" si="728"/>
        <v>0</v>
      </c>
      <c r="AT326" s="61">
        <f>(A!C327-NF!AR326)*NF!AQ326</f>
        <v>0</v>
      </c>
      <c r="AU326" s="61" t="str">
        <f t="shared" si="729"/>
        <v>Natural One Uva &amp; Maca 6x180ml Ref</v>
      </c>
      <c r="AV326" s="109"/>
      <c r="AW326" s="62">
        <f t="shared" si="730"/>
        <v>50.4</v>
      </c>
      <c r="AX326" s="61">
        <f t="shared" si="731"/>
        <v>0</v>
      </c>
      <c r="AY326" s="161">
        <f>(A!C327-NF!AW326)*NF!AV326</f>
        <v>0</v>
      </c>
      <c r="AZ326" s="109"/>
      <c r="BA326" s="62">
        <f t="shared" si="732"/>
        <v>50.4</v>
      </c>
      <c r="BB326" s="61">
        <f t="shared" si="733"/>
        <v>0</v>
      </c>
      <c r="BC326" s="61">
        <f>(A!C327-NF!BA326)*NF!AZ326</f>
        <v>0</v>
      </c>
      <c r="BD326" s="61" t="str">
        <f t="shared" si="734"/>
        <v>Natural One Uva &amp; Maca 6x180ml Ref</v>
      </c>
      <c r="BE326" s="109"/>
      <c r="BF326" s="62">
        <f t="shared" si="735"/>
        <v>50.4</v>
      </c>
      <c r="BG326" s="61">
        <f t="shared" si="736"/>
        <v>0</v>
      </c>
      <c r="BH326" s="161">
        <f>(A!C327-NF!BF326)*NF!BE326</f>
        <v>0</v>
      </c>
      <c r="BI326" s="109"/>
      <c r="BJ326" s="62">
        <f t="shared" si="737"/>
        <v>50.4</v>
      </c>
      <c r="BK326" s="61">
        <f t="shared" si="738"/>
        <v>0</v>
      </c>
      <c r="BL326" s="61">
        <f>(A!C327-NF!BJ326)*NF!BI326</f>
        <v>0</v>
      </c>
      <c r="BM326" s="61" t="str">
        <f t="shared" si="739"/>
        <v>Natural One Uva &amp; Maca 6x180ml Ref</v>
      </c>
      <c r="BN326" s="109"/>
      <c r="BO326" s="62">
        <f t="shared" si="740"/>
        <v>50.4</v>
      </c>
      <c r="BP326" s="61">
        <f t="shared" si="741"/>
        <v>0</v>
      </c>
      <c r="BQ326" s="161">
        <f>(A!C327-NF!BO326)*NF!BN326</f>
        <v>0</v>
      </c>
      <c r="BR326" s="109"/>
      <c r="BS326" s="62">
        <f t="shared" si="742"/>
        <v>50.4</v>
      </c>
      <c r="BT326" s="61">
        <f t="shared" si="743"/>
        <v>0</v>
      </c>
      <c r="BU326" s="61">
        <f>(A!C327-NF!BS326)*NF!BR326</f>
        <v>0</v>
      </c>
      <c r="BV326" s="61" t="str">
        <f t="shared" si="744"/>
        <v>Natural One Uva &amp; Maca 6x180ml Ref</v>
      </c>
      <c r="BW326" s="109"/>
      <c r="BX326" s="62">
        <f t="shared" si="745"/>
        <v>50.4</v>
      </c>
      <c r="BY326" s="61">
        <f t="shared" si="746"/>
        <v>0</v>
      </c>
      <c r="BZ326" s="161">
        <f>(A!C327-NF!BX326)*NF!BW326</f>
        <v>0</v>
      </c>
      <c r="CA326" s="109"/>
      <c r="CB326" s="62">
        <f t="shared" si="747"/>
        <v>50.4</v>
      </c>
      <c r="CC326" s="61">
        <f t="shared" si="748"/>
        <v>0</v>
      </c>
      <c r="CD326" s="61">
        <f>(A!C327-NF!CB326)*NF!CA326</f>
        <v>0</v>
      </c>
      <c r="CE326" s="61" t="str">
        <f t="shared" si="749"/>
        <v>Natural One Uva &amp; Maca 6x180ml Ref</v>
      </c>
      <c r="CF326" s="109"/>
      <c r="CG326" s="62">
        <f t="shared" si="750"/>
        <v>50.4</v>
      </c>
      <c r="CH326" s="61">
        <f t="shared" si="751"/>
        <v>0</v>
      </c>
      <c r="CI326" s="161">
        <f>(A!C327-NF!CG326)*NF!CF326</f>
        <v>0</v>
      </c>
      <c r="CJ326" s="109"/>
      <c r="CK326" s="62">
        <f t="shared" si="752"/>
        <v>50.4</v>
      </c>
      <c r="CL326" s="61">
        <f t="shared" si="753"/>
        <v>0</v>
      </c>
      <c r="CM326" s="61">
        <f>(A!C327-NF!CK326)*NF!CJ326</f>
        <v>0</v>
      </c>
      <c r="CN326" s="61" t="str">
        <f t="shared" si="754"/>
        <v>Natural One Uva &amp; Maca 6x180ml Ref</v>
      </c>
      <c r="CO326" s="109"/>
      <c r="CP326" s="62">
        <f t="shared" si="755"/>
        <v>50.4</v>
      </c>
      <c r="CQ326" s="61">
        <f t="shared" si="756"/>
        <v>0</v>
      </c>
      <c r="CR326" s="161">
        <f>(A!C327-NF!CP326)*NF!CO326</f>
        <v>0</v>
      </c>
      <c r="CS326" s="109"/>
      <c r="CT326" s="62">
        <f t="shared" si="757"/>
        <v>50.4</v>
      </c>
      <c r="CU326" s="61">
        <f t="shared" si="758"/>
        <v>0</v>
      </c>
      <c r="CV326" s="61">
        <f>(A!C327-NF!CT326)*NF!CS326</f>
        <v>0</v>
      </c>
      <c r="CW326" s="61" t="str">
        <f t="shared" si="759"/>
        <v>Natural One Uva &amp; Maca 6x180ml Ref</v>
      </c>
      <c r="CX326" s="109"/>
      <c r="CY326" s="62">
        <f t="shared" si="760"/>
        <v>50.4</v>
      </c>
      <c r="CZ326" s="61">
        <f t="shared" si="761"/>
        <v>0</v>
      </c>
      <c r="DA326" s="161">
        <f>(A!C327-NF!CY326)*NF!CX326</f>
        <v>0</v>
      </c>
      <c r="DB326" s="109"/>
      <c r="DC326" s="62">
        <f t="shared" si="762"/>
        <v>50.4</v>
      </c>
      <c r="DD326" s="61">
        <f t="shared" si="763"/>
        <v>0</v>
      </c>
      <c r="DE326" s="61">
        <f>(A!C327-NF!DC326)*NF!DB326</f>
        <v>0</v>
      </c>
      <c r="DF326" s="61" t="str">
        <f t="shared" si="764"/>
        <v>Natural One Uva &amp; Maca 6x180ml Ref</v>
      </c>
      <c r="DG326" s="109"/>
      <c r="DH326" s="62">
        <f t="shared" si="765"/>
        <v>50.4</v>
      </c>
      <c r="DI326" s="61">
        <f t="shared" si="766"/>
        <v>0</v>
      </c>
      <c r="DJ326" s="161">
        <f>(A!C327-NF!DH326)*NF!DG326</f>
        <v>0</v>
      </c>
      <c r="DK326" s="109"/>
      <c r="DL326" s="62">
        <f t="shared" si="767"/>
        <v>50.4</v>
      </c>
      <c r="DM326" s="61">
        <f t="shared" si="768"/>
        <v>0</v>
      </c>
      <c r="DN326" s="61">
        <f>(A!C327-NF!DL326)*NF!DK326</f>
        <v>0</v>
      </c>
      <c r="DO326" s="61" t="str">
        <f t="shared" si="769"/>
        <v>Natural One Uva &amp; Maca 6x180ml Ref</v>
      </c>
      <c r="DP326" s="109"/>
      <c r="DQ326" s="62">
        <f t="shared" si="770"/>
        <v>50.4</v>
      </c>
      <c r="DR326" s="61">
        <f t="shared" si="771"/>
        <v>0</v>
      </c>
      <c r="DS326" s="161">
        <f>(A!C327-NF!DQ326)*NF!DP326</f>
        <v>0</v>
      </c>
      <c r="DT326" s="109"/>
      <c r="DU326" s="62">
        <f t="shared" si="772"/>
        <v>50.4</v>
      </c>
      <c r="DV326" s="61">
        <f t="shared" si="773"/>
        <v>0</v>
      </c>
      <c r="DW326" s="61">
        <f>(A!C327-NF!DU326)*NF!DT326</f>
        <v>0</v>
      </c>
      <c r="DX326" s="61" t="str">
        <f t="shared" si="774"/>
        <v>Natural One Uva &amp; Maca 6x180ml Ref</v>
      </c>
      <c r="DY326" s="109"/>
      <c r="DZ326" s="62">
        <f t="shared" si="775"/>
        <v>50.4</v>
      </c>
      <c r="EA326" s="61">
        <f t="shared" si="776"/>
        <v>0</v>
      </c>
      <c r="EB326" s="161">
        <f>(A!C327-NF!DZ326)*NF!DY326</f>
        <v>0</v>
      </c>
      <c r="EC326" s="109"/>
      <c r="ED326" s="62">
        <f t="shared" si="777"/>
        <v>50.4</v>
      </c>
      <c r="EE326" s="61">
        <f t="shared" si="778"/>
        <v>0</v>
      </c>
      <c r="EF326" s="61">
        <f>(A!C327-NF!ED326)*NF!EC326</f>
        <v>0</v>
      </c>
      <c r="EG326" s="61" t="str">
        <f t="shared" si="779"/>
        <v>Natural One Uva &amp; Maca 6x180ml Ref</v>
      </c>
      <c r="EH326" s="109"/>
      <c r="EI326" s="62">
        <f t="shared" si="780"/>
        <v>50.4</v>
      </c>
      <c r="EJ326" s="61">
        <f t="shared" si="781"/>
        <v>0</v>
      </c>
      <c r="EK326" s="161">
        <f>(A!C327-NF!EI326)*NF!EH326</f>
        <v>0</v>
      </c>
      <c r="EL326" s="109"/>
      <c r="EM326" s="62">
        <f t="shared" si="782"/>
        <v>50.4</v>
      </c>
      <c r="EN326" s="61">
        <f t="shared" si="783"/>
        <v>0</v>
      </c>
      <c r="EO326" s="161">
        <f>(A!C327-NF!EM326)*NF!EL326</f>
        <v>0</v>
      </c>
      <c r="EP326" s="61" t="str">
        <f t="shared" si="784"/>
        <v>Natural One Uva &amp; Maca 6x180ml Ref</v>
      </c>
      <c r="EQ326" s="109"/>
      <c r="ER326" s="62">
        <f t="shared" si="785"/>
        <v>50.4</v>
      </c>
      <c r="ES326" s="61">
        <f t="shared" si="786"/>
        <v>0</v>
      </c>
      <c r="ET326" s="161">
        <f>(A!C327-NF!ER326)*NF!EQ326</f>
        <v>0</v>
      </c>
      <c r="EU326" s="109"/>
      <c r="EV326" s="62">
        <f t="shared" si="787"/>
        <v>50.4</v>
      </c>
      <c r="EW326" s="61">
        <f t="shared" si="788"/>
        <v>0</v>
      </c>
      <c r="EX326" s="161">
        <f>(A!C327-NF!EV326)*NF!EU326</f>
        <v>0</v>
      </c>
      <c r="EY326" s="61" t="str">
        <f t="shared" si="789"/>
        <v>Natural One Uva &amp; Maca 6x180ml Ref</v>
      </c>
      <c r="EZ326" s="109"/>
      <c r="FA326" s="62">
        <f t="shared" si="790"/>
        <v>50.4</v>
      </c>
      <c r="FB326" s="61">
        <f t="shared" si="791"/>
        <v>0</v>
      </c>
      <c r="FC326" s="161">
        <f>(A!C327-NF!FA326)*NF!EZ326</f>
        <v>0</v>
      </c>
      <c r="FD326" s="109"/>
      <c r="FE326" s="62">
        <f t="shared" si="792"/>
        <v>50.4</v>
      </c>
      <c r="FF326" s="61">
        <f t="shared" si="793"/>
        <v>0</v>
      </c>
      <c r="FG326" s="161">
        <f>(A!C327-NF!FE326)*NF!FD326</f>
        <v>0</v>
      </c>
      <c r="FH326" s="61" t="str">
        <f t="shared" si="794"/>
        <v>Natural One Uva &amp; Maca 6x180ml Ref</v>
      </c>
      <c r="FI326" s="109"/>
      <c r="FJ326" s="62">
        <f t="shared" si="795"/>
        <v>50.4</v>
      </c>
      <c r="FK326" s="61">
        <f t="shared" si="796"/>
        <v>0</v>
      </c>
      <c r="FL326" s="161">
        <f>(A!C327-NF!FJ326)*NF!FI326</f>
        <v>0</v>
      </c>
      <c r="FM326" s="109"/>
      <c r="FN326" s="62">
        <f t="shared" si="797"/>
        <v>50.4</v>
      </c>
      <c r="FO326" s="61">
        <f t="shared" si="798"/>
        <v>0</v>
      </c>
      <c r="FP326" s="161">
        <f>(A!C327-NF!FN326)*NF!FM326</f>
        <v>0</v>
      </c>
      <c r="FQ326" s="61" t="str">
        <f t="shared" si="799"/>
        <v>Natural One Uva &amp; Maca 6x180ml Ref</v>
      </c>
      <c r="FR326" s="109"/>
      <c r="FS326" s="62">
        <f t="shared" si="800"/>
        <v>50.4</v>
      </c>
      <c r="FT326" s="161">
        <f t="shared" si="801"/>
        <v>0</v>
      </c>
      <c r="FU326" s="161">
        <f>(A!C327-NF!FS326)*NF!FR326</f>
        <v>0</v>
      </c>
      <c r="FV326" s="109"/>
      <c r="FW326" s="62">
        <f t="shared" si="802"/>
        <v>50.4</v>
      </c>
      <c r="FX326" s="61">
        <f t="shared" si="803"/>
        <v>0</v>
      </c>
      <c r="FY326" s="161">
        <f>(A!C327-NF!FW326)*NF!FV326</f>
        <v>0</v>
      </c>
      <c r="FZ326" s="61" t="str">
        <f t="shared" si="804"/>
        <v>Natural One Uva &amp; Maca 6x180ml Ref</v>
      </c>
      <c r="GA326" s="109"/>
      <c r="GB326" s="62">
        <f t="shared" si="805"/>
        <v>50.4</v>
      </c>
      <c r="GC326" s="61">
        <f t="shared" si="806"/>
        <v>0</v>
      </c>
      <c r="GD326" s="161">
        <f>(A!C327-NF!GB326)*NF!GA326</f>
        <v>0</v>
      </c>
      <c r="GE326" s="109"/>
      <c r="GF326" s="62">
        <f t="shared" si="807"/>
        <v>50.4</v>
      </c>
      <c r="GG326" s="61">
        <f t="shared" si="808"/>
        <v>0</v>
      </c>
      <c r="GH326" s="161">
        <f>(A!C327-NF!GF326)*NF!GE326</f>
        <v>0</v>
      </c>
      <c r="GI326" s="61" t="str">
        <f t="shared" si="809"/>
        <v>Natural One Uva &amp; Maca 6x180ml Ref</v>
      </c>
      <c r="GJ326" s="109"/>
      <c r="GK326" s="62">
        <f t="shared" si="810"/>
        <v>50.4</v>
      </c>
      <c r="GL326" s="61">
        <f t="shared" si="811"/>
        <v>0</v>
      </c>
      <c r="GM326" s="161">
        <f>(A!C327-NF!GK326)*NF!GJ326</f>
        <v>0</v>
      </c>
      <c r="GN326" s="109"/>
      <c r="GO326" s="62">
        <f t="shared" si="812"/>
        <v>50.4</v>
      </c>
      <c r="GP326" s="61">
        <f t="shared" si="813"/>
        <v>0</v>
      </c>
      <c r="GQ326" s="161">
        <f>(A!C327-NF!GO326)*NF!GN326</f>
        <v>0</v>
      </c>
      <c r="GR326" s="61" t="str">
        <f t="shared" si="814"/>
        <v>Natural One Uva &amp; Maca 6x180ml Ref</v>
      </c>
      <c r="GS326" s="109"/>
      <c r="GT326" s="62">
        <f t="shared" si="815"/>
        <v>50.4</v>
      </c>
      <c r="GU326" s="61">
        <f t="shared" si="816"/>
        <v>0</v>
      </c>
      <c r="GV326" s="161">
        <f>(A!C327-NF!GT326)*NF!GS326</f>
        <v>0</v>
      </c>
      <c r="GW326" s="109"/>
      <c r="GX326" s="62">
        <f t="shared" si="817"/>
        <v>50.4</v>
      </c>
      <c r="GY326" s="61">
        <f t="shared" si="818"/>
        <v>0</v>
      </c>
      <c r="GZ326" s="161">
        <f>(A!C327-NF!GX326)*NF!GW326</f>
        <v>0</v>
      </c>
      <c r="HA326" s="61" t="str">
        <f t="shared" si="819"/>
        <v>Natural One Uva &amp; Maca 6x180ml Ref</v>
      </c>
      <c r="HB326" s="109"/>
      <c r="HC326" s="62">
        <f t="shared" si="820"/>
        <v>50.4</v>
      </c>
      <c r="HD326" s="61">
        <f t="shared" si="821"/>
        <v>0</v>
      </c>
      <c r="HE326" s="161">
        <f>(A!C327-NF!HC326)*NF!HB326</f>
        <v>0</v>
      </c>
      <c r="HF326" s="109"/>
      <c r="HG326" s="62">
        <f t="shared" si="822"/>
        <v>50.4</v>
      </c>
      <c r="HH326" s="61">
        <f t="shared" si="823"/>
        <v>0</v>
      </c>
      <c r="HI326" s="161">
        <f>(A!C327-NF!HG326)*NF!HF326</f>
        <v>0</v>
      </c>
      <c r="HJ326" s="61" t="str">
        <f t="shared" si="824"/>
        <v>Natural One Uva &amp; Maca 6x180ml Ref</v>
      </c>
      <c r="HK326" s="109"/>
      <c r="HL326" s="62">
        <f t="shared" si="825"/>
        <v>50.4</v>
      </c>
      <c r="HM326" s="61">
        <f t="shared" si="826"/>
        <v>0</v>
      </c>
      <c r="HN326" s="161">
        <f>(A!C327-NF!HL326)*NF!HK326</f>
        <v>0</v>
      </c>
      <c r="HO326" s="109"/>
      <c r="HP326" s="62">
        <f t="shared" si="827"/>
        <v>50.4</v>
      </c>
      <c r="HQ326" s="61">
        <f t="shared" si="828"/>
        <v>0</v>
      </c>
      <c r="HR326" s="161">
        <f>(A!C327-NF!HP326)*NF!HO326</f>
        <v>0</v>
      </c>
      <c r="HS326" s="61" t="str">
        <f t="shared" si="829"/>
        <v>Natural One Uva &amp; Maca 6x180ml Ref</v>
      </c>
      <c r="HT326" s="109"/>
      <c r="HU326" s="62">
        <f t="shared" si="830"/>
        <v>50.4</v>
      </c>
      <c r="HV326" s="61">
        <f t="shared" si="831"/>
        <v>0</v>
      </c>
      <c r="HW326" s="161">
        <f>(A!C327-NF!HU326)*NF!HT326</f>
        <v>0</v>
      </c>
      <c r="HX326" s="109"/>
      <c r="HY326" s="62">
        <f t="shared" si="832"/>
        <v>50.4</v>
      </c>
      <c r="HZ326" s="61">
        <f t="shared" si="833"/>
        <v>0</v>
      </c>
      <c r="IA326" s="161">
        <f>(A!C327-NF!HY326)*NF!HX326</f>
        <v>0</v>
      </c>
      <c r="IB326" s="61" t="str">
        <f t="shared" si="834"/>
        <v>Natural One Uva &amp; Maca 6x180ml Ref</v>
      </c>
      <c r="IC326" s="109"/>
      <c r="ID326" s="62">
        <f t="shared" si="835"/>
        <v>50.4</v>
      </c>
      <c r="IE326" s="61">
        <f t="shared" si="836"/>
        <v>0</v>
      </c>
      <c r="IF326" s="161">
        <f>(A!C327-NF!ID326)*NF!IC326</f>
        <v>0</v>
      </c>
      <c r="IG326" s="61" t="str">
        <f t="shared" si="837"/>
        <v>Natural One Uva &amp; Maca 6x180ml Ref</v>
      </c>
      <c r="IH326" s="109"/>
      <c r="II326" s="62">
        <f t="shared" si="838"/>
        <v>50.4</v>
      </c>
      <c r="IJ326" s="61">
        <f t="shared" si="839"/>
        <v>0</v>
      </c>
      <c r="IK326" s="161">
        <f>(A!C327-NF!II326)*NF!IH326</f>
        <v>0</v>
      </c>
      <c r="IL326" s="61" t="str">
        <f t="shared" si="840"/>
        <v>Natural One Uva &amp; Maca 6x180ml Ref</v>
      </c>
      <c r="IM326" s="61"/>
      <c r="IN326" s="61">
        <f t="shared" si="841"/>
        <v>50.4</v>
      </c>
      <c r="IO326" s="61">
        <f t="shared" si="842"/>
        <v>0</v>
      </c>
      <c r="IP326" s="161">
        <f>(A!C327-NF!IN326)*NF!IM326</f>
        <v>0</v>
      </c>
      <c r="IQ326" s="61">
        <f t="shared" si="843"/>
        <v>0</v>
      </c>
      <c r="IR326" s="107">
        <f t="shared" si="844"/>
        <v>0</v>
      </c>
      <c r="IS326" s="97" t="e">
        <f t="shared" si="845"/>
        <v>#DIV/0!</v>
      </c>
      <c r="IT326" s="162"/>
      <c r="IU326" s="162"/>
      <c r="IV326" s="162"/>
    </row>
    <row r="327" spans="1:256" x14ac:dyDescent="0.2">
      <c r="A327" s="163" t="str">
        <f>A!B328</f>
        <v>Natural One Uva &amp; Maca 6x900ml Ref</v>
      </c>
      <c r="B327" s="163">
        <f>A!C328</f>
        <v>88.31</v>
      </c>
      <c r="C327" s="104"/>
      <c r="D327" s="102">
        <f t="shared" si="705"/>
        <v>88.31</v>
      </c>
      <c r="E327" s="103">
        <f t="shared" si="706"/>
        <v>0</v>
      </c>
      <c r="F327" s="105">
        <f>(A!C328-NF!D327)*NF!C327</f>
        <v>0</v>
      </c>
      <c r="G327" s="104"/>
      <c r="H327" s="102">
        <f t="shared" si="707"/>
        <v>88.31</v>
      </c>
      <c r="I327" s="59">
        <f t="shared" si="708"/>
        <v>0</v>
      </c>
      <c r="J327" s="59">
        <f>(A!C328-NF!H327)*NF!G327</f>
        <v>0</v>
      </c>
      <c r="K327" s="59" t="str">
        <f t="shared" si="709"/>
        <v>Natural One Uva &amp; Maca 6x900ml Ref</v>
      </c>
      <c r="L327" s="104"/>
      <c r="M327" s="60">
        <f t="shared" si="710"/>
        <v>88.31</v>
      </c>
      <c r="N327" s="103">
        <f t="shared" si="711"/>
        <v>0</v>
      </c>
      <c r="O327" s="105">
        <f>(A!C328-NF!M327)*NF!L327</f>
        <v>0</v>
      </c>
      <c r="P327" s="104"/>
      <c r="Q327" s="102">
        <f t="shared" si="712"/>
        <v>88.31</v>
      </c>
      <c r="R327" s="59">
        <f t="shared" si="713"/>
        <v>0</v>
      </c>
      <c r="S327" s="103">
        <f>(A!C328-NF!Q327)*NF!P327</f>
        <v>0</v>
      </c>
      <c r="T327" s="103" t="str">
        <f t="shared" si="714"/>
        <v>Natural One Uva &amp; Maca 6x900ml Ref</v>
      </c>
      <c r="U327" s="104"/>
      <c r="V327" s="102">
        <f t="shared" si="715"/>
        <v>88.31</v>
      </c>
      <c r="W327" s="59">
        <f t="shared" si="716"/>
        <v>0</v>
      </c>
      <c r="X327" s="106">
        <f>(A!C328-NF!V327)*NF!U327</f>
        <v>0</v>
      </c>
      <c r="Y327" s="104"/>
      <c r="Z327" s="60">
        <f t="shared" si="717"/>
        <v>88.31</v>
      </c>
      <c r="AA327" s="59">
        <f t="shared" si="718"/>
        <v>0</v>
      </c>
      <c r="AB327" s="59">
        <f>(A!C328-NF!Z327)*NF!Y327</f>
        <v>0</v>
      </c>
      <c r="AC327" s="59" t="str">
        <f t="shared" si="719"/>
        <v>Natural One Uva &amp; Maca 6x900ml Ref</v>
      </c>
      <c r="AD327" s="104"/>
      <c r="AE327" s="60">
        <f t="shared" si="720"/>
        <v>88.31</v>
      </c>
      <c r="AF327" s="59">
        <f t="shared" si="721"/>
        <v>0</v>
      </c>
      <c r="AG327" s="106">
        <f>(A!C328-NF!AE327)*NF!AD327</f>
        <v>0</v>
      </c>
      <c r="AH327" s="104"/>
      <c r="AI327" s="60">
        <f t="shared" si="722"/>
        <v>88.31</v>
      </c>
      <c r="AJ327" s="59">
        <f t="shared" si="723"/>
        <v>0</v>
      </c>
      <c r="AK327" s="59">
        <f>(A!C328-NF!AI327)*NF!AH327</f>
        <v>0</v>
      </c>
      <c r="AL327" s="59" t="str">
        <f t="shared" si="724"/>
        <v>Natural One Uva &amp; Maca 6x900ml Ref</v>
      </c>
      <c r="AM327" s="104"/>
      <c r="AN327" s="60">
        <f t="shared" si="725"/>
        <v>88.31</v>
      </c>
      <c r="AO327" s="59">
        <f t="shared" si="726"/>
        <v>0</v>
      </c>
      <c r="AP327" s="106">
        <f>(A!C328-NF!AN327)*NF!AM327</f>
        <v>0</v>
      </c>
      <c r="AQ327" s="104"/>
      <c r="AR327" s="60">
        <f t="shared" si="727"/>
        <v>88.31</v>
      </c>
      <c r="AS327" s="59">
        <f t="shared" si="728"/>
        <v>0</v>
      </c>
      <c r="AT327" s="59">
        <f>(A!C328-NF!AR327)*NF!AQ327</f>
        <v>0</v>
      </c>
      <c r="AU327" s="59" t="str">
        <f t="shared" si="729"/>
        <v>Natural One Uva &amp; Maca 6x900ml Ref</v>
      </c>
      <c r="AV327" s="104"/>
      <c r="AW327" s="60">
        <f t="shared" si="730"/>
        <v>88.31</v>
      </c>
      <c r="AX327" s="59">
        <f t="shared" si="731"/>
        <v>0</v>
      </c>
      <c r="AY327" s="106">
        <f>(A!C328-NF!AW327)*NF!AV327</f>
        <v>0</v>
      </c>
      <c r="AZ327" s="104"/>
      <c r="BA327" s="60">
        <f t="shared" si="732"/>
        <v>88.31</v>
      </c>
      <c r="BB327" s="59">
        <f t="shared" si="733"/>
        <v>0</v>
      </c>
      <c r="BC327" s="59">
        <f>(A!C328-NF!BA327)*NF!AZ327</f>
        <v>0</v>
      </c>
      <c r="BD327" s="59" t="str">
        <f t="shared" si="734"/>
        <v>Natural One Uva &amp; Maca 6x900ml Ref</v>
      </c>
      <c r="BE327" s="104"/>
      <c r="BF327" s="60">
        <f t="shared" si="735"/>
        <v>88.31</v>
      </c>
      <c r="BG327" s="59">
        <f t="shared" si="736"/>
        <v>0</v>
      </c>
      <c r="BH327" s="106">
        <f>(A!C328-NF!BF327)*NF!BE327</f>
        <v>0</v>
      </c>
      <c r="BI327" s="104"/>
      <c r="BJ327" s="60">
        <f t="shared" si="737"/>
        <v>88.31</v>
      </c>
      <c r="BK327" s="59">
        <f t="shared" si="738"/>
        <v>0</v>
      </c>
      <c r="BL327" s="59">
        <f>(A!C328-NF!BJ327)*NF!BI327</f>
        <v>0</v>
      </c>
      <c r="BM327" s="59" t="str">
        <f t="shared" si="739"/>
        <v>Natural One Uva &amp; Maca 6x900ml Ref</v>
      </c>
      <c r="BN327" s="104"/>
      <c r="BO327" s="60">
        <f t="shared" si="740"/>
        <v>88.31</v>
      </c>
      <c r="BP327" s="59">
        <f t="shared" si="741"/>
        <v>0</v>
      </c>
      <c r="BQ327" s="106">
        <f>(A!C328-NF!BO327)*NF!BN327</f>
        <v>0</v>
      </c>
      <c r="BR327" s="104"/>
      <c r="BS327" s="60">
        <f t="shared" si="742"/>
        <v>88.31</v>
      </c>
      <c r="BT327" s="59">
        <f t="shared" si="743"/>
        <v>0</v>
      </c>
      <c r="BU327" s="59">
        <f>(A!C328-NF!BS327)*NF!BR327</f>
        <v>0</v>
      </c>
      <c r="BV327" s="59" t="str">
        <f t="shared" si="744"/>
        <v>Natural One Uva &amp; Maca 6x900ml Ref</v>
      </c>
      <c r="BW327" s="104"/>
      <c r="BX327" s="60">
        <f t="shared" si="745"/>
        <v>88.31</v>
      </c>
      <c r="BY327" s="59">
        <f t="shared" si="746"/>
        <v>0</v>
      </c>
      <c r="BZ327" s="106">
        <f>(A!C328-NF!BX327)*NF!BW327</f>
        <v>0</v>
      </c>
      <c r="CA327" s="104"/>
      <c r="CB327" s="60">
        <f t="shared" si="747"/>
        <v>88.31</v>
      </c>
      <c r="CC327" s="59">
        <f t="shared" si="748"/>
        <v>0</v>
      </c>
      <c r="CD327" s="59">
        <f>(A!C328-NF!CB327)*NF!CA327</f>
        <v>0</v>
      </c>
      <c r="CE327" s="59" t="str">
        <f t="shared" si="749"/>
        <v>Natural One Uva &amp; Maca 6x900ml Ref</v>
      </c>
      <c r="CF327" s="104"/>
      <c r="CG327" s="60">
        <f t="shared" si="750"/>
        <v>88.31</v>
      </c>
      <c r="CH327" s="59">
        <f t="shared" si="751"/>
        <v>0</v>
      </c>
      <c r="CI327" s="106">
        <f>(A!C328-NF!CG327)*NF!CF327</f>
        <v>0</v>
      </c>
      <c r="CJ327" s="104"/>
      <c r="CK327" s="60">
        <f t="shared" si="752"/>
        <v>88.31</v>
      </c>
      <c r="CL327" s="59">
        <f t="shared" si="753"/>
        <v>0</v>
      </c>
      <c r="CM327" s="59">
        <f>(A!C328-NF!CK327)*NF!CJ327</f>
        <v>0</v>
      </c>
      <c r="CN327" s="59" t="str">
        <f t="shared" si="754"/>
        <v>Natural One Uva &amp; Maca 6x900ml Ref</v>
      </c>
      <c r="CO327" s="104"/>
      <c r="CP327" s="60">
        <f t="shared" si="755"/>
        <v>88.31</v>
      </c>
      <c r="CQ327" s="59">
        <f t="shared" si="756"/>
        <v>0</v>
      </c>
      <c r="CR327" s="106">
        <f>(A!C328-NF!CP327)*NF!CO327</f>
        <v>0</v>
      </c>
      <c r="CS327" s="104"/>
      <c r="CT327" s="60">
        <f t="shared" si="757"/>
        <v>88.31</v>
      </c>
      <c r="CU327" s="59">
        <f t="shared" si="758"/>
        <v>0</v>
      </c>
      <c r="CV327" s="59">
        <f>(A!C328-NF!CT327)*NF!CS327</f>
        <v>0</v>
      </c>
      <c r="CW327" s="59" t="str">
        <f t="shared" si="759"/>
        <v>Natural One Uva &amp; Maca 6x900ml Ref</v>
      </c>
      <c r="CX327" s="104"/>
      <c r="CY327" s="60">
        <f t="shared" si="760"/>
        <v>88.31</v>
      </c>
      <c r="CZ327" s="59">
        <f t="shared" si="761"/>
        <v>0</v>
      </c>
      <c r="DA327" s="106">
        <f>(A!C328-NF!CY327)*NF!CX327</f>
        <v>0</v>
      </c>
      <c r="DB327" s="104"/>
      <c r="DC327" s="60">
        <f t="shared" si="762"/>
        <v>88.31</v>
      </c>
      <c r="DD327" s="59">
        <f t="shared" si="763"/>
        <v>0</v>
      </c>
      <c r="DE327" s="59">
        <f>(A!C328-NF!DC327)*NF!DB327</f>
        <v>0</v>
      </c>
      <c r="DF327" s="59" t="str">
        <f t="shared" si="764"/>
        <v>Natural One Uva &amp; Maca 6x900ml Ref</v>
      </c>
      <c r="DG327" s="104"/>
      <c r="DH327" s="60">
        <f t="shared" si="765"/>
        <v>88.31</v>
      </c>
      <c r="DI327" s="59">
        <f t="shared" si="766"/>
        <v>0</v>
      </c>
      <c r="DJ327" s="106">
        <f>(A!C328-NF!DH327)*NF!DG327</f>
        <v>0</v>
      </c>
      <c r="DK327" s="104"/>
      <c r="DL327" s="60">
        <f t="shared" si="767"/>
        <v>88.31</v>
      </c>
      <c r="DM327" s="59">
        <f t="shared" si="768"/>
        <v>0</v>
      </c>
      <c r="DN327" s="59">
        <f>(A!C328-NF!DL327)*NF!DK327</f>
        <v>0</v>
      </c>
      <c r="DO327" s="59" t="str">
        <f t="shared" si="769"/>
        <v>Natural One Uva &amp; Maca 6x900ml Ref</v>
      </c>
      <c r="DP327" s="104"/>
      <c r="DQ327" s="60">
        <f t="shared" si="770"/>
        <v>88.31</v>
      </c>
      <c r="DR327" s="59">
        <f t="shared" si="771"/>
        <v>0</v>
      </c>
      <c r="DS327" s="106">
        <f>(A!C328-NF!DQ327)*NF!DP327</f>
        <v>0</v>
      </c>
      <c r="DT327" s="104"/>
      <c r="DU327" s="60">
        <f t="shared" si="772"/>
        <v>88.31</v>
      </c>
      <c r="DV327" s="59">
        <f t="shared" si="773"/>
        <v>0</v>
      </c>
      <c r="DW327" s="59">
        <f>(A!C328-NF!DU327)*NF!DT327</f>
        <v>0</v>
      </c>
      <c r="DX327" s="59" t="str">
        <f t="shared" si="774"/>
        <v>Natural One Uva &amp; Maca 6x900ml Ref</v>
      </c>
      <c r="DY327" s="104"/>
      <c r="DZ327" s="60">
        <f t="shared" si="775"/>
        <v>88.31</v>
      </c>
      <c r="EA327" s="59">
        <f t="shared" si="776"/>
        <v>0</v>
      </c>
      <c r="EB327" s="106">
        <f>(A!C328-NF!DZ327)*NF!DY327</f>
        <v>0</v>
      </c>
      <c r="EC327" s="104"/>
      <c r="ED327" s="60">
        <f t="shared" si="777"/>
        <v>88.31</v>
      </c>
      <c r="EE327" s="59">
        <f t="shared" si="778"/>
        <v>0</v>
      </c>
      <c r="EF327" s="59">
        <f>(A!C328-NF!ED327)*NF!EC327</f>
        <v>0</v>
      </c>
      <c r="EG327" s="59" t="str">
        <f t="shared" si="779"/>
        <v>Natural One Uva &amp; Maca 6x900ml Ref</v>
      </c>
      <c r="EH327" s="104"/>
      <c r="EI327" s="60">
        <f t="shared" si="780"/>
        <v>88.31</v>
      </c>
      <c r="EJ327" s="59">
        <f t="shared" si="781"/>
        <v>0</v>
      </c>
      <c r="EK327" s="106">
        <f>(A!C328-NF!EI327)*NF!EH327</f>
        <v>0</v>
      </c>
      <c r="EL327" s="104"/>
      <c r="EM327" s="60">
        <f t="shared" si="782"/>
        <v>88.31</v>
      </c>
      <c r="EN327" s="59">
        <f t="shared" si="783"/>
        <v>0</v>
      </c>
      <c r="EO327" s="106">
        <f>(A!C328-NF!EM327)*NF!EL327</f>
        <v>0</v>
      </c>
      <c r="EP327" s="59" t="str">
        <f t="shared" si="784"/>
        <v>Natural One Uva &amp; Maca 6x900ml Ref</v>
      </c>
      <c r="EQ327" s="104"/>
      <c r="ER327" s="60">
        <f t="shared" si="785"/>
        <v>88.31</v>
      </c>
      <c r="ES327" s="59">
        <f t="shared" si="786"/>
        <v>0</v>
      </c>
      <c r="ET327" s="106">
        <f>(A!C328-NF!ER327)*NF!EQ327</f>
        <v>0</v>
      </c>
      <c r="EU327" s="104"/>
      <c r="EV327" s="60">
        <f t="shared" si="787"/>
        <v>88.31</v>
      </c>
      <c r="EW327" s="59">
        <f t="shared" si="788"/>
        <v>0</v>
      </c>
      <c r="EX327" s="106">
        <f>(A!C328-NF!EV327)*NF!EU327</f>
        <v>0</v>
      </c>
      <c r="EY327" s="59" t="str">
        <f t="shared" si="789"/>
        <v>Natural One Uva &amp; Maca 6x900ml Ref</v>
      </c>
      <c r="EZ327" s="104"/>
      <c r="FA327" s="60">
        <f t="shared" si="790"/>
        <v>88.31</v>
      </c>
      <c r="FB327" s="59">
        <f t="shared" si="791"/>
        <v>0</v>
      </c>
      <c r="FC327" s="106">
        <f>(A!C328-NF!FA327)*NF!EZ327</f>
        <v>0</v>
      </c>
      <c r="FD327" s="104"/>
      <c r="FE327" s="60">
        <f t="shared" si="792"/>
        <v>88.31</v>
      </c>
      <c r="FF327" s="59">
        <f t="shared" si="793"/>
        <v>0</v>
      </c>
      <c r="FG327" s="106">
        <f>(A!C328-NF!FE327)*NF!FD327</f>
        <v>0</v>
      </c>
      <c r="FH327" s="59" t="str">
        <f t="shared" si="794"/>
        <v>Natural One Uva &amp; Maca 6x900ml Ref</v>
      </c>
      <c r="FI327" s="104"/>
      <c r="FJ327" s="60">
        <f t="shared" si="795"/>
        <v>88.31</v>
      </c>
      <c r="FK327" s="59">
        <f t="shared" si="796"/>
        <v>0</v>
      </c>
      <c r="FL327" s="106">
        <f>(A!C328-NF!FJ327)*NF!FI327</f>
        <v>0</v>
      </c>
      <c r="FM327" s="104"/>
      <c r="FN327" s="60">
        <f t="shared" si="797"/>
        <v>88.31</v>
      </c>
      <c r="FO327" s="59">
        <f t="shared" si="798"/>
        <v>0</v>
      </c>
      <c r="FP327" s="106">
        <f>(A!C328-NF!FN327)*NF!FM327</f>
        <v>0</v>
      </c>
      <c r="FQ327" s="59" t="str">
        <f t="shared" si="799"/>
        <v>Natural One Uva &amp; Maca 6x900ml Ref</v>
      </c>
      <c r="FR327" s="104"/>
      <c r="FS327" s="60">
        <f t="shared" si="800"/>
        <v>88.31</v>
      </c>
      <c r="FT327" s="106">
        <f t="shared" si="801"/>
        <v>0</v>
      </c>
      <c r="FU327" s="106">
        <f>(A!C328-NF!FS327)*NF!FR327</f>
        <v>0</v>
      </c>
      <c r="FV327" s="104"/>
      <c r="FW327" s="60">
        <f t="shared" si="802"/>
        <v>88.31</v>
      </c>
      <c r="FX327" s="59">
        <f t="shared" si="803"/>
        <v>0</v>
      </c>
      <c r="FY327" s="106">
        <f>(A!C328-NF!FW327)*NF!FV327</f>
        <v>0</v>
      </c>
      <c r="FZ327" s="59" t="str">
        <f t="shared" si="804"/>
        <v>Natural One Uva &amp; Maca 6x900ml Ref</v>
      </c>
      <c r="GA327" s="104"/>
      <c r="GB327" s="60">
        <f t="shared" si="805"/>
        <v>88.31</v>
      </c>
      <c r="GC327" s="59">
        <f t="shared" si="806"/>
        <v>0</v>
      </c>
      <c r="GD327" s="106">
        <f>(A!C328-NF!GB327)*NF!GA327</f>
        <v>0</v>
      </c>
      <c r="GE327" s="104"/>
      <c r="GF327" s="60">
        <f t="shared" si="807"/>
        <v>88.31</v>
      </c>
      <c r="GG327" s="59">
        <f t="shared" si="808"/>
        <v>0</v>
      </c>
      <c r="GH327" s="106">
        <f>(A!C328-NF!GF327)*NF!GE327</f>
        <v>0</v>
      </c>
      <c r="GI327" s="59" t="str">
        <f t="shared" si="809"/>
        <v>Natural One Uva &amp; Maca 6x900ml Ref</v>
      </c>
      <c r="GJ327" s="104"/>
      <c r="GK327" s="60">
        <f t="shared" si="810"/>
        <v>88.31</v>
      </c>
      <c r="GL327" s="59">
        <f t="shared" si="811"/>
        <v>0</v>
      </c>
      <c r="GM327" s="106">
        <f>(A!C328-NF!GK327)*NF!GJ327</f>
        <v>0</v>
      </c>
      <c r="GN327" s="104"/>
      <c r="GO327" s="60">
        <f t="shared" si="812"/>
        <v>88.31</v>
      </c>
      <c r="GP327" s="59">
        <f t="shared" si="813"/>
        <v>0</v>
      </c>
      <c r="GQ327" s="106">
        <f>(A!C328-NF!GO327)*NF!GN327</f>
        <v>0</v>
      </c>
      <c r="GR327" s="59" t="str">
        <f t="shared" si="814"/>
        <v>Natural One Uva &amp; Maca 6x900ml Ref</v>
      </c>
      <c r="GS327" s="104"/>
      <c r="GT327" s="60">
        <f t="shared" si="815"/>
        <v>88.31</v>
      </c>
      <c r="GU327" s="59">
        <f t="shared" si="816"/>
        <v>0</v>
      </c>
      <c r="GV327" s="106">
        <f>(A!C328-NF!GT327)*NF!GS327</f>
        <v>0</v>
      </c>
      <c r="GW327" s="104"/>
      <c r="GX327" s="60">
        <f t="shared" si="817"/>
        <v>88.31</v>
      </c>
      <c r="GY327" s="59">
        <f t="shared" si="818"/>
        <v>0</v>
      </c>
      <c r="GZ327" s="106">
        <f>(A!C328-NF!GX327)*NF!GW327</f>
        <v>0</v>
      </c>
      <c r="HA327" s="59" t="str">
        <f t="shared" si="819"/>
        <v>Natural One Uva &amp; Maca 6x900ml Ref</v>
      </c>
      <c r="HB327" s="104"/>
      <c r="HC327" s="60">
        <f t="shared" si="820"/>
        <v>88.31</v>
      </c>
      <c r="HD327" s="59">
        <f t="shared" si="821"/>
        <v>0</v>
      </c>
      <c r="HE327" s="106">
        <f>(A!C328-NF!HC327)*NF!HB327</f>
        <v>0</v>
      </c>
      <c r="HF327" s="104"/>
      <c r="HG327" s="60">
        <f t="shared" si="822"/>
        <v>88.31</v>
      </c>
      <c r="HH327" s="59">
        <f t="shared" si="823"/>
        <v>0</v>
      </c>
      <c r="HI327" s="106">
        <f>(A!C328-NF!HG327)*NF!HF327</f>
        <v>0</v>
      </c>
      <c r="HJ327" s="59" t="str">
        <f t="shared" si="824"/>
        <v>Natural One Uva &amp; Maca 6x900ml Ref</v>
      </c>
      <c r="HK327" s="104"/>
      <c r="HL327" s="60">
        <f t="shared" si="825"/>
        <v>88.31</v>
      </c>
      <c r="HM327" s="59">
        <f t="shared" si="826"/>
        <v>0</v>
      </c>
      <c r="HN327" s="106">
        <f>(A!C328-NF!HL327)*NF!HK327</f>
        <v>0</v>
      </c>
      <c r="HO327" s="104"/>
      <c r="HP327" s="60">
        <f t="shared" si="827"/>
        <v>88.31</v>
      </c>
      <c r="HQ327" s="59">
        <f t="shared" si="828"/>
        <v>0</v>
      </c>
      <c r="HR327" s="106">
        <f>(A!C328-NF!HP327)*NF!HO327</f>
        <v>0</v>
      </c>
      <c r="HS327" s="59" t="str">
        <f t="shared" si="829"/>
        <v>Natural One Uva &amp; Maca 6x900ml Ref</v>
      </c>
      <c r="HT327" s="104"/>
      <c r="HU327" s="60">
        <f t="shared" si="830"/>
        <v>88.31</v>
      </c>
      <c r="HV327" s="59">
        <f t="shared" si="831"/>
        <v>0</v>
      </c>
      <c r="HW327" s="106">
        <f>(A!C328-NF!HU327)*NF!HT327</f>
        <v>0</v>
      </c>
      <c r="HX327" s="104"/>
      <c r="HY327" s="60">
        <f t="shared" si="832"/>
        <v>88.31</v>
      </c>
      <c r="HZ327" s="59">
        <f t="shared" si="833"/>
        <v>0</v>
      </c>
      <c r="IA327" s="106">
        <f>(A!C328-NF!HY327)*NF!HX327</f>
        <v>0</v>
      </c>
      <c r="IB327" s="59" t="str">
        <f t="shared" si="834"/>
        <v>Natural One Uva &amp; Maca 6x900ml Ref</v>
      </c>
      <c r="IC327" s="104"/>
      <c r="ID327" s="60">
        <f t="shared" si="835"/>
        <v>88.31</v>
      </c>
      <c r="IE327" s="59">
        <f t="shared" si="836"/>
        <v>0</v>
      </c>
      <c r="IF327" s="106">
        <f>(A!C328-NF!ID327)*NF!IC327</f>
        <v>0</v>
      </c>
      <c r="IG327" s="59" t="str">
        <f t="shared" si="837"/>
        <v>Natural One Uva &amp; Maca 6x900ml Ref</v>
      </c>
      <c r="IH327" s="104"/>
      <c r="II327" s="60">
        <f t="shared" si="838"/>
        <v>88.31</v>
      </c>
      <c r="IJ327" s="59">
        <f t="shared" si="839"/>
        <v>0</v>
      </c>
      <c r="IK327" s="106">
        <f>(A!C328-NF!II327)*NF!IH327</f>
        <v>0</v>
      </c>
      <c r="IL327" s="59" t="str">
        <f t="shared" si="840"/>
        <v>Natural One Uva &amp; Maca 6x900ml Ref</v>
      </c>
      <c r="IM327" s="59"/>
      <c r="IN327" s="59">
        <f t="shared" si="841"/>
        <v>88.31</v>
      </c>
      <c r="IO327" s="59">
        <f t="shared" si="842"/>
        <v>0</v>
      </c>
      <c r="IP327" s="106">
        <f>(A!C328-NF!IN327)*NF!IM327</f>
        <v>0</v>
      </c>
      <c r="IQ327" s="59">
        <f t="shared" si="843"/>
        <v>0</v>
      </c>
      <c r="IR327" s="101">
        <f t="shared" si="844"/>
        <v>0</v>
      </c>
      <c r="IS327" s="103" t="e">
        <f t="shared" si="845"/>
        <v>#DIV/0!</v>
      </c>
      <c r="IT327" s="96"/>
      <c r="IU327" s="96"/>
      <c r="IV327" s="96"/>
    </row>
    <row r="328" spans="1:256" x14ac:dyDescent="0.2">
      <c r="A328" s="136" t="str">
        <f>A!B329</f>
        <v>Natural One Veggie Beterraba 6x900ml Ref</v>
      </c>
      <c r="B328" s="136">
        <f>A!C329</f>
        <v>59.28</v>
      </c>
      <c r="C328" s="109"/>
      <c r="D328" s="108">
        <f t="shared" si="705"/>
        <v>59.28</v>
      </c>
      <c r="E328" s="97">
        <f t="shared" si="706"/>
        <v>0</v>
      </c>
      <c r="F328" s="95">
        <f>(A!C329-NF!D328)*NF!C328</f>
        <v>0</v>
      </c>
      <c r="G328" s="109"/>
      <c r="H328" s="108">
        <f t="shared" si="707"/>
        <v>59.28</v>
      </c>
      <c r="I328" s="61">
        <f t="shared" si="708"/>
        <v>0</v>
      </c>
      <c r="J328" s="61">
        <f>(A!C329-NF!H328)*NF!G328</f>
        <v>0</v>
      </c>
      <c r="K328" s="61" t="str">
        <f t="shared" si="709"/>
        <v>Natural One Veggie Beterraba 6x900ml Ref</v>
      </c>
      <c r="L328" s="109"/>
      <c r="M328" s="62">
        <f t="shared" si="710"/>
        <v>59.28</v>
      </c>
      <c r="N328" s="97">
        <f t="shared" si="711"/>
        <v>0</v>
      </c>
      <c r="O328" s="95">
        <f>(A!C329-NF!M328)*NF!L328</f>
        <v>0</v>
      </c>
      <c r="P328" s="109"/>
      <c r="Q328" s="108">
        <f t="shared" si="712"/>
        <v>59.28</v>
      </c>
      <c r="R328" s="61">
        <f t="shared" si="713"/>
        <v>0</v>
      </c>
      <c r="S328" s="97">
        <f>(A!C329-NF!Q328)*NF!P328</f>
        <v>0</v>
      </c>
      <c r="T328" s="97" t="str">
        <f t="shared" si="714"/>
        <v>Natural One Veggie Beterraba 6x900ml Ref</v>
      </c>
      <c r="U328" s="109"/>
      <c r="V328" s="108">
        <f t="shared" si="715"/>
        <v>59.28</v>
      </c>
      <c r="W328" s="61">
        <f t="shared" si="716"/>
        <v>0</v>
      </c>
      <c r="X328" s="161">
        <f>(A!C329-NF!V328)*NF!U328</f>
        <v>0</v>
      </c>
      <c r="Y328" s="109"/>
      <c r="Z328" s="62">
        <f t="shared" si="717"/>
        <v>59.28</v>
      </c>
      <c r="AA328" s="61">
        <f t="shared" si="718"/>
        <v>0</v>
      </c>
      <c r="AB328" s="61">
        <f>(A!C329-NF!Z328)*NF!Y328</f>
        <v>0</v>
      </c>
      <c r="AC328" s="61" t="str">
        <f t="shared" si="719"/>
        <v>Natural One Veggie Beterraba 6x900ml Ref</v>
      </c>
      <c r="AD328" s="109"/>
      <c r="AE328" s="62">
        <f t="shared" si="720"/>
        <v>59.28</v>
      </c>
      <c r="AF328" s="61">
        <f t="shared" si="721"/>
        <v>0</v>
      </c>
      <c r="AG328" s="161">
        <f>(A!C329-NF!AE328)*NF!AD328</f>
        <v>0</v>
      </c>
      <c r="AH328" s="109"/>
      <c r="AI328" s="62">
        <f t="shared" si="722"/>
        <v>59.28</v>
      </c>
      <c r="AJ328" s="61">
        <f t="shared" si="723"/>
        <v>0</v>
      </c>
      <c r="AK328" s="61">
        <f>(A!C329-NF!AI328)*NF!AH328</f>
        <v>0</v>
      </c>
      <c r="AL328" s="61" t="str">
        <f t="shared" si="724"/>
        <v>Natural One Veggie Beterraba 6x900ml Ref</v>
      </c>
      <c r="AM328" s="109"/>
      <c r="AN328" s="62">
        <f t="shared" si="725"/>
        <v>59.28</v>
      </c>
      <c r="AO328" s="61">
        <f t="shared" si="726"/>
        <v>0</v>
      </c>
      <c r="AP328" s="161">
        <f>(A!C329-NF!AN328)*NF!AM328</f>
        <v>0</v>
      </c>
      <c r="AQ328" s="109"/>
      <c r="AR328" s="62">
        <f t="shared" si="727"/>
        <v>59.28</v>
      </c>
      <c r="AS328" s="61">
        <f t="shared" si="728"/>
        <v>0</v>
      </c>
      <c r="AT328" s="61">
        <f>(A!C329-NF!AR328)*NF!AQ328</f>
        <v>0</v>
      </c>
      <c r="AU328" s="61" t="str">
        <f t="shared" si="729"/>
        <v>Natural One Veggie Beterraba 6x900ml Ref</v>
      </c>
      <c r="AV328" s="109"/>
      <c r="AW328" s="62">
        <f t="shared" si="730"/>
        <v>59.28</v>
      </c>
      <c r="AX328" s="61">
        <f t="shared" si="731"/>
        <v>0</v>
      </c>
      <c r="AY328" s="161">
        <f>(A!C329-NF!AW328)*NF!AV328</f>
        <v>0</v>
      </c>
      <c r="AZ328" s="109"/>
      <c r="BA328" s="62">
        <f t="shared" si="732"/>
        <v>59.28</v>
      </c>
      <c r="BB328" s="61">
        <f t="shared" si="733"/>
        <v>0</v>
      </c>
      <c r="BC328" s="61">
        <f>(A!C329-NF!BA328)*NF!AZ328</f>
        <v>0</v>
      </c>
      <c r="BD328" s="61" t="str">
        <f t="shared" si="734"/>
        <v>Natural One Veggie Beterraba 6x900ml Ref</v>
      </c>
      <c r="BE328" s="109"/>
      <c r="BF328" s="62">
        <f t="shared" si="735"/>
        <v>59.28</v>
      </c>
      <c r="BG328" s="61">
        <f t="shared" si="736"/>
        <v>0</v>
      </c>
      <c r="BH328" s="161">
        <f>(A!C329-NF!BF328)*NF!BE328</f>
        <v>0</v>
      </c>
      <c r="BI328" s="109"/>
      <c r="BJ328" s="62">
        <f t="shared" si="737"/>
        <v>59.28</v>
      </c>
      <c r="BK328" s="61">
        <f t="shared" si="738"/>
        <v>0</v>
      </c>
      <c r="BL328" s="61">
        <f>(A!C329-NF!BJ328)*NF!BI328</f>
        <v>0</v>
      </c>
      <c r="BM328" s="61" t="str">
        <f t="shared" si="739"/>
        <v>Natural One Veggie Beterraba 6x900ml Ref</v>
      </c>
      <c r="BN328" s="109"/>
      <c r="BO328" s="62">
        <f t="shared" si="740"/>
        <v>59.28</v>
      </c>
      <c r="BP328" s="61">
        <f t="shared" si="741"/>
        <v>0</v>
      </c>
      <c r="BQ328" s="161">
        <f>(A!C329-NF!BO328)*NF!BN328</f>
        <v>0</v>
      </c>
      <c r="BR328" s="109"/>
      <c r="BS328" s="62">
        <f t="shared" si="742"/>
        <v>59.28</v>
      </c>
      <c r="BT328" s="61">
        <f t="shared" si="743"/>
        <v>0</v>
      </c>
      <c r="BU328" s="61">
        <f>(A!C329-NF!BS328)*NF!BR328</f>
        <v>0</v>
      </c>
      <c r="BV328" s="61" t="str">
        <f t="shared" si="744"/>
        <v>Natural One Veggie Beterraba 6x900ml Ref</v>
      </c>
      <c r="BW328" s="109"/>
      <c r="BX328" s="62">
        <f t="shared" si="745"/>
        <v>59.28</v>
      </c>
      <c r="BY328" s="61">
        <f t="shared" si="746"/>
        <v>0</v>
      </c>
      <c r="BZ328" s="161">
        <f>(A!C329-NF!BX328)*NF!BW328</f>
        <v>0</v>
      </c>
      <c r="CA328" s="109"/>
      <c r="CB328" s="62">
        <f t="shared" si="747"/>
        <v>59.28</v>
      </c>
      <c r="CC328" s="61">
        <f t="shared" si="748"/>
        <v>0</v>
      </c>
      <c r="CD328" s="61">
        <f>(A!C329-NF!CB328)*NF!CA328</f>
        <v>0</v>
      </c>
      <c r="CE328" s="61" t="str">
        <f t="shared" si="749"/>
        <v>Natural One Veggie Beterraba 6x900ml Ref</v>
      </c>
      <c r="CF328" s="109"/>
      <c r="CG328" s="62">
        <f t="shared" si="750"/>
        <v>59.28</v>
      </c>
      <c r="CH328" s="61">
        <f t="shared" si="751"/>
        <v>0</v>
      </c>
      <c r="CI328" s="161">
        <f>(A!C329-NF!CG328)*NF!CF328</f>
        <v>0</v>
      </c>
      <c r="CJ328" s="109"/>
      <c r="CK328" s="62">
        <f t="shared" si="752"/>
        <v>59.28</v>
      </c>
      <c r="CL328" s="61">
        <f t="shared" si="753"/>
        <v>0</v>
      </c>
      <c r="CM328" s="61">
        <f>(A!C329-NF!CK328)*NF!CJ328</f>
        <v>0</v>
      </c>
      <c r="CN328" s="61" t="str">
        <f t="shared" si="754"/>
        <v>Natural One Veggie Beterraba 6x900ml Ref</v>
      </c>
      <c r="CO328" s="109"/>
      <c r="CP328" s="62">
        <f t="shared" si="755"/>
        <v>59.28</v>
      </c>
      <c r="CQ328" s="61">
        <f t="shared" si="756"/>
        <v>0</v>
      </c>
      <c r="CR328" s="161">
        <f>(A!C329-NF!CP328)*NF!CO328</f>
        <v>0</v>
      </c>
      <c r="CS328" s="109"/>
      <c r="CT328" s="62">
        <f t="shared" si="757"/>
        <v>59.28</v>
      </c>
      <c r="CU328" s="61">
        <f t="shared" si="758"/>
        <v>0</v>
      </c>
      <c r="CV328" s="61">
        <f>(A!C329-NF!CT328)*NF!CS328</f>
        <v>0</v>
      </c>
      <c r="CW328" s="61" t="str">
        <f t="shared" si="759"/>
        <v>Natural One Veggie Beterraba 6x900ml Ref</v>
      </c>
      <c r="CX328" s="109"/>
      <c r="CY328" s="62">
        <f t="shared" si="760"/>
        <v>59.28</v>
      </c>
      <c r="CZ328" s="61">
        <f t="shared" si="761"/>
        <v>0</v>
      </c>
      <c r="DA328" s="161">
        <f>(A!C329-NF!CY328)*NF!CX328</f>
        <v>0</v>
      </c>
      <c r="DB328" s="109"/>
      <c r="DC328" s="62">
        <f t="shared" si="762"/>
        <v>59.28</v>
      </c>
      <c r="DD328" s="61">
        <f t="shared" si="763"/>
        <v>0</v>
      </c>
      <c r="DE328" s="61">
        <f>(A!C329-NF!DC328)*NF!DB328</f>
        <v>0</v>
      </c>
      <c r="DF328" s="61" t="str">
        <f t="shared" si="764"/>
        <v>Natural One Veggie Beterraba 6x900ml Ref</v>
      </c>
      <c r="DG328" s="109"/>
      <c r="DH328" s="62">
        <f t="shared" si="765"/>
        <v>59.28</v>
      </c>
      <c r="DI328" s="61">
        <f t="shared" si="766"/>
        <v>0</v>
      </c>
      <c r="DJ328" s="161">
        <f>(A!C329-NF!DH328)*NF!DG328</f>
        <v>0</v>
      </c>
      <c r="DK328" s="109"/>
      <c r="DL328" s="62">
        <f t="shared" si="767"/>
        <v>59.28</v>
      </c>
      <c r="DM328" s="61">
        <f t="shared" si="768"/>
        <v>0</v>
      </c>
      <c r="DN328" s="61">
        <f>(A!C329-NF!DL328)*NF!DK328</f>
        <v>0</v>
      </c>
      <c r="DO328" s="61" t="str">
        <f t="shared" si="769"/>
        <v>Natural One Veggie Beterraba 6x900ml Ref</v>
      </c>
      <c r="DP328" s="109"/>
      <c r="DQ328" s="62">
        <f t="shared" si="770"/>
        <v>59.28</v>
      </c>
      <c r="DR328" s="61">
        <f t="shared" si="771"/>
        <v>0</v>
      </c>
      <c r="DS328" s="161">
        <f>(A!C329-NF!DQ328)*NF!DP328</f>
        <v>0</v>
      </c>
      <c r="DT328" s="109"/>
      <c r="DU328" s="62">
        <f t="shared" si="772"/>
        <v>59.28</v>
      </c>
      <c r="DV328" s="61">
        <f t="shared" si="773"/>
        <v>0</v>
      </c>
      <c r="DW328" s="61">
        <f>(A!C329-NF!DU328)*NF!DT328</f>
        <v>0</v>
      </c>
      <c r="DX328" s="61" t="str">
        <f t="shared" si="774"/>
        <v>Natural One Veggie Beterraba 6x900ml Ref</v>
      </c>
      <c r="DY328" s="109"/>
      <c r="DZ328" s="62">
        <f t="shared" si="775"/>
        <v>59.28</v>
      </c>
      <c r="EA328" s="61">
        <f t="shared" si="776"/>
        <v>0</v>
      </c>
      <c r="EB328" s="161">
        <f>(A!C329-NF!DZ328)*NF!DY328</f>
        <v>0</v>
      </c>
      <c r="EC328" s="109"/>
      <c r="ED328" s="62">
        <f t="shared" si="777"/>
        <v>59.28</v>
      </c>
      <c r="EE328" s="61">
        <f t="shared" si="778"/>
        <v>0</v>
      </c>
      <c r="EF328" s="61">
        <f>(A!C329-NF!ED328)*NF!EC328</f>
        <v>0</v>
      </c>
      <c r="EG328" s="61" t="str">
        <f t="shared" si="779"/>
        <v>Natural One Veggie Beterraba 6x900ml Ref</v>
      </c>
      <c r="EH328" s="109"/>
      <c r="EI328" s="62">
        <f t="shared" si="780"/>
        <v>59.28</v>
      </c>
      <c r="EJ328" s="61">
        <f t="shared" si="781"/>
        <v>0</v>
      </c>
      <c r="EK328" s="161">
        <f>(A!C329-NF!EI328)*NF!EH328</f>
        <v>0</v>
      </c>
      <c r="EL328" s="109"/>
      <c r="EM328" s="62">
        <f t="shared" si="782"/>
        <v>59.28</v>
      </c>
      <c r="EN328" s="61">
        <f t="shared" si="783"/>
        <v>0</v>
      </c>
      <c r="EO328" s="161">
        <f>(A!C329-NF!EM328)*NF!EL328</f>
        <v>0</v>
      </c>
      <c r="EP328" s="61" t="str">
        <f t="shared" si="784"/>
        <v>Natural One Veggie Beterraba 6x900ml Ref</v>
      </c>
      <c r="EQ328" s="109"/>
      <c r="ER328" s="62">
        <f t="shared" si="785"/>
        <v>59.28</v>
      </c>
      <c r="ES328" s="61">
        <f t="shared" si="786"/>
        <v>0</v>
      </c>
      <c r="ET328" s="161">
        <f>(A!C329-NF!ER328)*NF!EQ328</f>
        <v>0</v>
      </c>
      <c r="EU328" s="109"/>
      <c r="EV328" s="62">
        <f t="shared" si="787"/>
        <v>59.28</v>
      </c>
      <c r="EW328" s="61">
        <f t="shared" si="788"/>
        <v>0</v>
      </c>
      <c r="EX328" s="161">
        <f>(A!C329-NF!EV328)*NF!EU328</f>
        <v>0</v>
      </c>
      <c r="EY328" s="61" t="str">
        <f t="shared" si="789"/>
        <v>Natural One Veggie Beterraba 6x900ml Ref</v>
      </c>
      <c r="EZ328" s="109"/>
      <c r="FA328" s="62">
        <f t="shared" si="790"/>
        <v>59.28</v>
      </c>
      <c r="FB328" s="61">
        <f t="shared" si="791"/>
        <v>0</v>
      </c>
      <c r="FC328" s="161">
        <f>(A!C329-NF!FA328)*NF!EZ328</f>
        <v>0</v>
      </c>
      <c r="FD328" s="109"/>
      <c r="FE328" s="62">
        <f t="shared" si="792"/>
        <v>59.28</v>
      </c>
      <c r="FF328" s="61">
        <f t="shared" si="793"/>
        <v>0</v>
      </c>
      <c r="FG328" s="161">
        <f>(A!C329-NF!FE328)*NF!FD328</f>
        <v>0</v>
      </c>
      <c r="FH328" s="61" t="str">
        <f t="shared" si="794"/>
        <v>Natural One Veggie Beterraba 6x900ml Ref</v>
      </c>
      <c r="FI328" s="109"/>
      <c r="FJ328" s="62">
        <f t="shared" si="795"/>
        <v>59.28</v>
      </c>
      <c r="FK328" s="61">
        <f t="shared" si="796"/>
        <v>0</v>
      </c>
      <c r="FL328" s="161">
        <f>(A!C329-NF!FJ328)*NF!FI328</f>
        <v>0</v>
      </c>
      <c r="FM328" s="109"/>
      <c r="FN328" s="62">
        <f t="shared" si="797"/>
        <v>59.28</v>
      </c>
      <c r="FO328" s="61">
        <f t="shared" si="798"/>
        <v>0</v>
      </c>
      <c r="FP328" s="161">
        <f>(A!C329-NF!FN328)*NF!FM328</f>
        <v>0</v>
      </c>
      <c r="FQ328" s="61" t="str">
        <f t="shared" si="799"/>
        <v>Natural One Veggie Beterraba 6x900ml Ref</v>
      </c>
      <c r="FR328" s="109"/>
      <c r="FS328" s="62">
        <f t="shared" si="800"/>
        <v>59.28</v>
      </c>
      <c r="FT328" s="161">
        <f t="shared" si="801"/>
        <v>0</v>
      </c>
      <c r="FU328" s="161">
        <f>(A!C329-NF!FS328)*NF!FR328</f>
        <v>0</v>
      </c>
      <c r="FV328" s="109"/>
      <c r="FW328" s="62">
        <f t="shared" si="802"/>
        <v>59.28</v>
      </c>
      <c r="FX328" s="61">
        <f t="shared" si="803"/>
        <v>0</v>
      </c>
      <c r="FY328" s="161">
        <f>(A!C329-NF!FW328)*NF!FV328</f>
        <v>0</v>
      </c>
      <c r="FZ328" s="61" t="str">
        <f t="shared" si="804"/>
        <v>Natural One Veggie Beterraba 6x900ml Ref</v>
      </c>
      <c r="GA328" s="109"/>
      <c r="GB328" s="62">
        <f t="shared" si="805"/>
        <v>59.28</v>
      </c>
      <c r="GC328" s="61">
        <f t="shared" si="806"/>
        <v>0</v>
      </c>
      <c r="GD328" s="161">
        <f>(A!C329-NF!GB328)*NF!GA328</f>
        <v>0</v>
      </c>
      <c r="GE328" s="109"/>
      <c r="GF328" s="62">
        <f t="shared" si="807"/>
        <v>59.28</v>
      </c>
      <c r="GG328" s="61">
        <f t="shared" si="808"/>
        <v>0</v>
      </c>
      <c r="GH328" s="161">
        <f>(A!C329-NF!GF328)*NF!GE328</f>
        <v>0</v>
      </c>
      <c r="GI328" s="61" t="str">
        <f t="shared" si="809"/>
        <v>Natural One Veggie Beterraba 6x900ml Ref</v>
      </c>
      <c r="GJ328" s="109"/>
      <c r="GK328" s="62">
        <f t="shared" si="810"/>
        <v>59.28</v>
      </c>
      <c r="GL328" s="61">
        <f t="shared" si="811"/>
        <v>0</v>
      </c>
      <c r="GM328" s="161">
        <f>(A!C329-NF!GK328)*NF!GJ328</f>
        <v>0</v>
      </c>
      <c r="GN328" s="109"/>
      <c r="GO328" s="62">
        <f t="shared" si="812"/>
        <v>59.28</v>
      </c>
      <c r="GP328" s="61">
        <f t="shared" si="813"/>
        <v>0</v>
      </c>
      <c r="GQ328" s="161">
        <f>(A!C329-NF!GO328)*NF!GN328</f>
        <v>0</v>
      </c>
      <c r="GR328" s="61" t="str">
        <f t="shared" si="814"/>
        <v>Natural One Veggie Beterraba 6x900ml Ref</v>
      </c>
      <c r="GS328" s="109"/>
      <c r="GT328" s="62">
        <f t="shared" si="815"/>
        <v>59.28</v>
      </c>
      <c r="GU328" s="61">
        <f t="shared" si="816"/>
        <v>0</v>
      </c>
      <c r="GV328" s="161">
        <f>(A!C329-NF!GT328)*NF!GS328</f>
        <v>0</v>
      </c>
      <c r="GW328" s="109"/>
      <c r="GX328" s="62">
        <f t="shared" si="817"/>
        <v>59.28</v>
      </c>
      <c r="GY328" s="61">
        <f t="shared" si="818"/>
        <v>0</v>
      </c>
      <c r="GZ328" s="161">
        <f>(A!C329-NF!GX328)*NF!GW328</f>
        <v>0</v>
      </c>
      <c r="HA328" s="61" t="str">
        <f t="shared" si="819"/>
        <v>Natural One Veggie Beterraba 6x900ml Ref</v>
      </c>
      <c r="HB328" s="109"/>
      <c r="HC328" s="62">
        <f t="shared" si="820"/>
        <v>59.28</v>
      </c>
      <c r="HD328" s="61">
        <f t="shared" si="821"/>
        <v>0</v>
      </c>
      <c r="HE328" s="161">
        <f>(A!C329-NF!HC328)*NF!HB328</f>
        <v>0</v>
      </c>
      <c r="HF328" s="109"/>
      <c r="HG328" s="62">
        <f t="shared" si="822"/>
        <v>59.28</v>
      </c>
      <c r="HH328" s="61">
        <f t="shared" si="823"/>
        <v>0</v>
      </c>
      <c r="HI328" s="161">
        <f>(A!C329-NF!HG328)*NF!HF328</f>
        <v>0</v>
      </c>
      <c r="HJ328" s="61" t="str">
        <f t="shared" si="824"/>
        <v>Natural One Veggie Beterraba 6x900ml Ref</v>
      </c>
      <c r="HK328" s="109"/>
      <c r="HL328" s="62">
        <f t="shared" si="825"/>
        <v>59.28</v>
      </c>
      <c r="HM328" s="61">
        <f t="shared" si="826"/>
        <v>0</v>
      </c>
      <c r="HN328" s="161">
        <f>(A!C329-NF!HL328)*NF!HK328</f>
        <v>0</v>
      </c>
      <c r="HO328" s="109"/>
      <c r="HP328" s="62">
        <f t="shared" si="827"/>
        <v>59.28</v>
      </c>
      <c r="HQ328" s="61">
        <f t="shared" si="828"/>
        <v>0</v>
      </c>
      <c r="HR328" s="161">
        <f>(A!C329-NF!HP328)*NF!HO328</f>
        <v>0</v>
      </c>
      <c r="HS328" s="61" t="str">
        <f t="shared" si="829"/>
        <v>Natural One Veggie Beterraba 6x900ml Ref</v>
      </c>
      <c r="HT328" s="109"/>
      <c r="HU328" s="62">
        <f t="shared" si="830"/>
        <v>59.28</v>
      </c>
      <c r="HV328" s="61">
        <f t="shared" si="831"/>
        <v>0</v>
      </c>
      <c r="HW328" s="161">
        <f>(A!C329-NF!HU328)*NF!HT328</f>
        <v>0</v>
      </c>
      <c r="HX328" s="109"/>
      <c r="HY328" s="62">
        <f t="shared" si="832"/>
        <v>59.28</v>
      </c>
      <c r="HZ328" s="61">
        <f t="shared" si="833"/>
        <v>0</v>
      </c>
      <c r="IA328" s="161">
        <f>(A!C329-NF!HY328)*NF!HX328</f>
        <v>0</v>
      </c>
      <c r="IB328" s="61" t="str">
        <f t="shared" si="834"/>
        <v>Natural One Veggie Beterraba 6x900ml Ref</v>
      </c>
      <c r="IC328" s="109"/>
      <c r="ID328" s="62">
        <f t="shared" si="835"/>
        <v>59.28</v>
      </c>
      <c r="IE328" s="61">
        <f t="shared" si="836"/>
        <v>0</v>
      </c>
      <c r="IF328" s="161">
        <f>(A!C329-NF!ID328)*NF!IC328</f>
        <v>0</v>
      </c>
      <c r="IG328" s="61" t="str">
        <f t="shared" si="837"/>
        <v>Natural One Veggie Beterraba 6x900ml Ref</v>
      </c>
      <c r="IH328" s="109"/>
      <c r="II328" s="62">
        <f t="shared" si="838"/>
        <v>59.28</v>
      </c>
      <c r="IJ328" s="61">
        <f t="shared" si="839"/>
        <v>0</v>
      </c>
      <c r="IK328" s="161">
        <f>(A!C329-NF!II328)*NF!IH328</f>
        <v>0</v>
      </c>
      <c r="IL328" s="61" t="str">
        <f t="shared" si="840"/>
        <v>Natural One Veggie Beterraba 6x900ml Ref</v>
      </c>
      <c r="IM328" s="61"/>
      <c r="IN328" s="61">
        <f t="shared" si="841"/>
        <v>59.28</v>
      </c>
      <c r="IO328" s="61">
        <f t="shared" si="842"/>
        <v>0</v>
      </c>
      <c r="IP328" s="161">
        <f>(A!C329-NF!IN328)*NF!IM328</f>
        <v>0</v>
      </c>
      <c r="IQ328" s="61">
        <f t="shared" si="843"/>
        <v>0</v>
      </c>
      <c r="IR328" s="107">
        <f t="shared" si="844"/>
        <v>0</v>
      </c>
      <c r="IS328" s="97" t="e">
        <f t="shared" si="845"/>
        <v>#DIV/0!</v>
      </c>
      <c r="IT328" s="162"/>
      <c r="IU328" s="162"/>
      <c r="IV328" s="162"/>
    </row>
    <row r="329" spans="1:256" x14ac:dyDescent="0.2">
      <c r="A329" s="163" t="str">
        <f>A!B330</f>
        <v>Natural One Veggies Limao 6x900ml Ref</v>
      </c>
      <c r="B329" s="163">
        <f>A!C330</f>
        <v>59.28</v>
      </c>
      <c r="C329" s="104"/>
      <c r="D329" s="102">
        <f t="shared" si="705"/>
        <v>59.28</v>
      </c>
      <c r="E329" s="103">
        <f t="shared" si="706"/>
        <v>0</v>
      </c>
      <c r="F329" s="105">
        <f>(A!C330-NF!D329)*NF!C329</f>
        <v>0</v>
      </c>
      <c r="G329" s="104"/>
      <c r="H329" s="102">
        <f t="shared" si="707"/>
        <v>59.28</v>
      </c>
      <c r="I329" s="59">
        <f t="shared" si="708"/>
        <v>0</v>
      </c>
      <c r="J329" s="59">
        <f>(A!C330-NF!H329)*NF!G329</f>
        <v>0</v>
      </c>
      <c r="K329" s="59" t="str">
        <f t="shared" si="709"/>
        <v>Natural One Veggies Limao 6x900ml Ref</v>
      </c>
      <c r="L329" s="104"/>
      <c r="M329" s="60">
        <f t="shared" si="710"/>
        <v>59.28</v>
      </c>
      <c r="N329" s="103">
        <f t="shared" si="711"/>
        <v>0</v>
      </c>
      <c r="O329" s="105">
        <f>(A!C330-NF!M329)*NF!L329</f>
        <v>0</v>
      </c>
      <c r="P329" s="104"/>
      <c r="Q329" s="102">
        <f t="shared" si="712"/>
        <v>59.28</v>
      </c>
      <c r="R329" s="59">
        <f t="shared" si="713"/>
        <v>0</v>
      </c>
      <c r="S329" s="103">
        <f>(A!C330-NF!Q329)*NF!P329</f>
        <v>0</v>
      </c>
      <c r="T329" s="103" t="str">
        <f t="shared" si="714"/>
        <v>Natural One Veggies Limao 6x900ml Ref</v>
      </c>
      <c r="U329" s="104"/>
      <c r="V329" s="102">
        <f t="shared" si="715"/>
        <v>59.28</v>
      </c>
      <c r="W329" s="59">
        <f t="shared" si="716"/>
        <v>0</v>
      </c>
      <c r="X329" s="106">
        <f>(A!C330-NF!V329)*NF!U329</f>
        <v>0</v>
      </c>
      <c r="Y329" s="104"/>
      <c r="Z329" s="60">
        <f t="shared" si="717"/>
        <v>59.28</v>
      </c>
      <c r="AA329" s="59">
        <f t="shared" si="718"/>
        <v>0</v>
      </c>
      <c r="AB329" s="59">
        <f>(A!C330-NF!Z329)*NF!Y329</f>
        <v>0</v>
      </c>
      <c r="AC329" s="59" t="str">
        <f t="shared" si="719"/>
        <v>Natural One Veggies Limao 6x900ml Ref</v>
      </c>
      <c r="AD329" s="104"/>
      <c r="AE329" s="60">
        <f t="shared" si="720"/>
        <v>59.28</v>
      </c>
      <c r="AF329" s="59">
        <f t="shared" si="721"/>
        <v>0</v>
      </c>
      <c r="AG329" s="106">
        <f>(A!C330-NF!AE329)*NF!AD329</f>
        <v>0</v>
      </c>
      <c r="AH329" s="104"/>
      <c r="AI329" s="60">
        <f t="shared" si="722"/>
        <v>59.28</v>
      </c>
      <c r="AJ329" s="59">
        <f t="shared" si="723"/>
        <v>0</v>
      </c>
      <c r="AK329" s="59">
        <f>(A!C330-NF!AI329)*NF!AH329</f>
        <v>0</v>
      </c>
      <c r="AL329" s="59" t="str">
        <f t="shared" si="724"/>
        <v>Natural One Veggies Limao 6x900ml Ref</v>
      </c>
      <c r="AM329" s="104"/>
      <c r="AN329" s="60">
        <f t="shared" si="725"/>
        <v>59.28</v>
      </c>
      <c r="AO329" s="59">
        <f t="shared" si="726"/>
        <v>0</v>
      </c>
      <c r="AP329" s="106">
        <f>(A!C330-NF!AN329)*NF!AM329</f>
        <v>0</v>
      </c>
      <c r="AQ329" s="104"/>
      <c r="AR329" s="60">
        <f t="shared" si="727"/>
        <v>59.28</v>
      </c>
      <c r="AS329" s="59">
        <f t="shared" si="728"/>
        <v>0</v>
      </c>
      <c r="AT329" s="59">
        <f>(A!C330-NF!AR329)*NF!AQ329</f>
        <v>0</v>
      </c>
      <c r="AU329" s="59" t="str">
        <f t="shared" si="729"/>
        <v>Natural One Veggies Limao 6x900ml Ref</v>
      </c>
      <c r="AV329" s="104"/>
      <c r="AW329" s="60">
        <f t="shared" si="730"/>
        <v>59.28</v>
      </c>
      <c r="AX329" s="59">
        <f t="shared" si="731"/>
        <v>0</v>
      </c>
      <c r="AY329" s="106">
        <f>(A!C330-NF!AW329)*NF!AV329</f>
        <v>0</v>
      </c>
      <c r="AZ329" s="104"/>
      <c r="BA329" s="60">
        <f t="shared" si="732"/>
        <v>59.28</v>
      </c>
      <c r="BB329" s="59">
        <f t="shared" si="733"/>
        <v>0</v>
      </c>
      <c r="BC329" s="59">
        <f>(A!C330-NF!BA329)*NF!AZ329</f>
        <v>0</v>
      </c>
      <c r="BD329" s="59" t="str">
        <f t="shared" si="734"/>
        <v>Natural One Veggies Limao 6x900ml Ref</v>
      </c>
      <c r="BE329" s="104"/>
      <c r="BF329" s="60">
        <f t="shared" si="735"/>
        <v>59.28</v>
      </c>
      <c r="BG329" s="59">
        <f t="shared" si="736"/>
        <v>0</v>
      </c>
      <c r="BH329" s="106">
        <f>(A!C330-NF!BF329)*NF!BE329</f>
        <v>0</v>
      </c>
      <c r="BI329" s="104"/>
      <c r="BJ329" s="60">
        <f t="shared" si="737"/>
        <v>59.28</v>
      </c>
      <c r="BK329" s="59">
        <f t="shared" si="738"/>
        <v>0</v>
      </c>
      <c r="BL329" s="59">
        <f>(A!C330-NF!BJ329)*NF!BI329</f>
        <v>0</v>
      </c>
      <c r="BM329" s="59" t="str">
        <f t="shared" si="739"/>
        <v>Natural One Veggies Limao 6x900ml Ref</v>
      </c>
      <c r="BN329" s="104"/>
      <c r="BO329" s="60">
        <f t="shared" si="740"/>
        <v>59.28</v>
      </c>
      <c r="BP329" s="59">
        <f t="shared" si="741"/>
        <v>0</v>
      </c>
      <c r="BQ329" s="106">
        <f>(A!C330-NF!BO329)*NF!BN329</f>
        <v>0</v>
      </c>
      <c r="BR329" s="104"/>
      <c r="BS329" s="60">
        <f t="shared" si="742"/>
        <v>59.28</v>
      </c>
      <c r="BT329" s="59">
        <f t="shared" si="743"/>
        <v>0</v>
      </c>
      <c r="BU329" s="59">
        <f>(A!C330-NF!BS329)*NF!BR329</f>
        <v>0</v>
      </c>
      <c r="BV329" s="59" t="str">
        <f t="shared" si="744"/>
        <v>Natural One Veggies Limao 6x900ml Ref</v>
      </c>
      <c r="BW329" s="104"/>
      <c r="BX329" s="60">
        <f t="shared" si="745"/>
        <v>59.28</v>
      </c>
      <c r="BY329" s="59">
        <f t="shared" si="746"/>
        <v>0</v>
      </c>
      <c r="BZ329" s="106">
        <f>(A!C330-NF!BX329)*NF!BW329</f>
        <v>0</v>
      </c>
      <c r="CA329" s="104"/>
      <c r="CB329" s="60">
        <f t="shared" si="747"/>
        <v>59.28</v>
      </c>
      <c r="CC329" s="59">
        <f t="shared" si="748"/>
        <v>0</v>
      </c>
      <c r="CD329" s="59">
        <f>(A!C330-NF!CB329)*NF!CA329</f>
        <v>0</v>
      </c>
      <c r="CE329" s="59" t="str">
        <f t="shared" si="749"/>
        <v>Natural One Veggies Limao 6x900ml Ref</v>
      </c>
      <c r="CF329" s="104"/>
      <c r="CG329" s="60">
        <f t="shared" si="750"/>
        <v>59.28</v>
      </c>
      <c r="CH329" s="59">
        <f t="shared" si="751"/>
        <v>0</v>
      </c>
      <c r="CI329" s="106">
        <f>(A!C330-NF!CG329)*NF!CF329</f>
        <v>0</v>
      </c>
      <c r="CJ329" s="104"/>
      <c r="CK329" s="60">
        <f t="shared" si="752"/>
        <v>59.28</v>
      </c>
      <c r="CL329" s="59">
        <f t="shared" si="753"/>
        <v>0</v>
      </c>
      <c r="CM329" s="59">
        <f>(A!C330-NF!CK329)*NF!CJ329</f>
        <v>0</v>
      </c>
      <c r="CN329" s="59" t="str">
        <f t="shared" si="754"/>
        <v>Natural One Veggies Limao 6x900ml Ref</v>
      </c>
      <c r="CO329" s="104"/>
      <c r="CP329" s="60">
        <f t="shared" si="755"/>
        <v>59.28</v>
      </c>
      <c r="CQ329" s="59">
        <f t="shared" si="756"/>
        <v>0</v>
      </c>
      <c r="CR329" s="106">
        <f>(A!C330-NF!CP329)*NF!CO329</f>
        <v>0</v>
      </c>
      <c r="CS329" s="104"/>
      <c r="CT329" s="60">
        <f t="shared" si="757"/>
        <v>59.28</v>
      </c>
      <c r="CU329" s="59">
        <f t="shared" si="758"/>
        <v>0</v>
      </c>
      <c r="CV329" s="59">
        <f>(A!C330-NF!CT329)*NF!CS329</f>
        <v>0</v>
      </c>
      <c r="CW329" s="59" t="str">
        <f t="shared" si="759"/>
        <v>Natural One Veggies Limao 6x900ml Ref</v>
      </c>
      <c r="CX329" s="104"/>
      <c r="CY329" s="60">
        <f t="shared" si="760"/>
        <v>59.28</v>
      </c>
      <c r="CZ329" s="59">
        <f t="shared" si="761"/>
        <v>0</v>
      </c>
      <c r="DA329" s="106">
        <f>(A!C330-NF!CY329)*NF!CX329</f>
        <v>0</v>
      </c>
      <c r="DB329" s="104"/>
      <c r="DC329" s="60">
        <f t="shared" si="762"/>
        <v>59.28</v>
      </c>
      <c r="DD329" s="59">
        <f t="shared" si="763"/>
        <v>0</v>
      </c>
      <c r="DE329" s="59">
        <f>(A!C330-NF!DC329)*NF!DB329</f>
        <v>0</v>
      </c>
      <c r="DF329" s="59" t="str">
        <f t="shared" si="764"/>
        <v>Natural One Veggies Limao 6x900ml Ref</v>
      </c>
      <c r="DG329" s="104"/>
      <c r="DH329" s="60">
        <f t="shared" si="765"/>
        <v>59.28</v>
      </c>
      <c r="DI329" s="59">
        <f t="shared" si="766"/>
        <v>0</v>
      </c>
      <c r="DJ329" s="106">
        <f>(A!C330-NF!DH329)*NF!DG329</f>
        <v>0</v>
      </c>
      <c r="DK329" s="104"/>
      <c r="DL329" s="60">
        <f t="shared" si="767"/>
        <v>59.28</v>
      </c>
      <c r="DM329" s="59">
        <f t="shared" si="768"/>
        <v>0</v>
      </c>
      <c r="DN329" s="59">
        <f>(A!C330-NF!DL329)*NF!DK329</f>
        <v>0</v>
      </c>
      <c r="DO329" s="59" t="str">
        <f t="shared" si="769"/>
        <v>Natural One Veggies Limao 6x900ml Ref</v>
      </c>
      <c r="DP329" s="104"/>
      <c r="DQ329" s="60">
        <f t="shared" si="770"/>
        <v>59.28</v>
      </c>
      <c r="DR329" s="59">
        <f t="shared" si="771"/>
        <v>0</v>
      </c>
      <c r="DS329" s="106">
        <f>(A!C330-NF!DQ329)*NF!DP329</f>
        <v>0</v>
      </c>
      <c r="DT329" s="104"/>
      <c r="DU329" s="60">
        <f t="shared" si="772"/>
        <v>59.28</v>
      </c>
      <c r="DV329" s="59">
        <f t="shared" si="773"/>
        <v>0</v>
      </c>
      <c r="DW329" s="59">
        <f>(A!C330-NF!DU329)*NF!DT329</f>
        <v>0</v>
      </c>
      <c r="DX329" s="59" t="str">
        <f t="shared" si="774"/>
        <v>Natural One Veggies Limao 6x900ml Ref</v>
      </c>
      <c r="DY329" s="104"/>
      <c r="DZ329" s="60">
        <f t="shared" si="775"/>
        <v>59.28</v>
      </c>
      <c r="EA329" s="59">
        <f t="shared" si="776"/>
        <v>0</v>
      </c>
      <c r="EB329" s="106">
        <f>(A!C330-NF!DZ329)*NF!DY329</f>
        <v>0</v>
      </c>
      <c r="EC329" s="104"/>
      <c r="ED329" s="60">
        <f t="shared" si="777"/>
        <v>59.28</v>
      </c>
      <c r="EE329" s="59">
        <f t="shared" si="778"/>
        <v>0</v>
      </c>
      <c r="EF329" s="59">
        <f>(A!C330-NF!ED329)*NF!EC329</f>
        <v>0</v>
      </c>
      <c r="EG329" s="59" t="str">
        <f t="shared" si="779"/>
        <v>Natural One Veggies Limao 6x900ml Ref</v>
      </c>
      <c r="EH329" s="104"/>
      <c r="EI329" s="60">
        <f t="shared" si="780"/>
        <v>59.28</v>
      </c>
      <c r="EJ329" s="59">
        <f t="shared" si="781"/>
        <v>0</v>
      </c>
      <c r="EK329" s="106">
        <f>(A!C330-NF!EI329)*NF!EH329</f>
        <v>0</v>
      </c>
      <c r="EL329" s="104"/>
      <c r="EM329" s="60">
        <f t="shared" si="782"/>
        <v>59.28</v>
      </c>
      <c r="EN329" s="59">
        <f t="shared" si="783"/>
        <v>0</v>
      </c>
      <c r="EO329" s="106">
        <f>(A!C330-NF!EM329)*NF!EL329</f>
        <v>0</v>
      </c>
      <c r="EP329" s="59" t="str">
        <f t="shared" si="784"/>
        <v>Natural One Veggies Limao 6x900ml Ref</v>
      </c>
      <c r="EQ329" s="104"/>
      <c r="ER329" s="60">
        <f t="shared" si="785"/>
        <v>59.28</v>
      </c>
      <c r="ES329" s="59">
        <f t="shared" si="786"/>
        <v>0</v>
      </c>
      <c r="ET329" s="106">
        <f>(A!C330-NF!ER329)*NF!EQ329</f>
        <v>0</v>
      </c>
      <c r="EU329" s="104"/>
      <c r="EV329" s="60">
        <f t="shared" si="787"/>
        <v>59.28</v>
      </c>
      <c r="EW329" s="59">
        <f t="shared" si="788"/>
        <v>0</v>
      </c>
      <c r="EX329" s="106">
        <f>(A!C330-NF!EV329)*NF!EU329</f>
        <v>0</v>
      </c>
      <c r="EY329" s="59" t="str">
        <f t="shared" si="789"/>
        <v>Natural One Veggies Limao 6x900ml Ref</v>
      </c>
      <c r="EZ329" s="104"/>
      <c r="FA329" s="60">
        <f t="shared" si="790"/>
        <v>59.28</v>
      </c>
      <c r="FB329" s="59">
        <f t="shared" si="791"/>
        <v>0</v>
      </c>
      <c r="FC329" s="106">
        <f>(A!C330-NF!FA329)*NF!EZ329</f>
        <v>0</v>
      </c>
      <c r="FD329" s="104"/>
      <c r="FE329" s="60">
        <f t="shared" si="792"/>
        <v>59.28</v>
      </c>
      <c r="FF329" s="59">
        <f t="shared" si="793"/>
        <v>0</v>
      </c>
      <c r="FG329" s="106">
        <f>(A!C330-NF!FE329)*NF!FD329</f>
        <v>0</v>
      </c>
      <c r="FH329" s="59" t="str">
        <f t="shared" si="794"/>
        <v>Natural One Veggies Limao 6x900ml Ref</v>
      </c>
      <c r="FI329" s="104"/>
      <c r="FJ329" s="60">
        <f t="shared" si="795"/>
        <v>59.28</v>
      </c>
      <c r="FK329" s="59">
        <f t="shared" si="796"/>
        <v>0</v>
      </c>
      <c r="FL329" s="106">
        <f>(A!C330-NF!FJ329)*NF!FI329</f>
        <v>0</v>
      </c>
      <c r="FM329" s="104"/>
      <c r="FN329" s="60">
        <f t="shared" si="797"/>
        <v>59.28</v>
      </c>
      <c r="FO329" s="59">
        <f t="shared" si="798"/>
        <v>0</v>
      </c>
      <c r="FP329" s="106">
        <f>(A!C330-NF!FN329)*NF!FM329</f>
        <v>0</v>
      </c>
      <c r="FQ329" s="59" t="str">
        <f t="shared" si="799"/>
        <v>Natural One Veggies Limao 6x900ml Ref</v>
      </c>
      <c r="FR329" s="104"/>
      <c r="FS329" s="60">
        <f t="shared" si="800"/>
        <v>59.28</v>
      </c>
      <c r="FT329" s="106">
        <f t="shared" si="801"/>
        <v>0</v>
      </c>
      <c r="FU329" s="106">
        <f>(A!C330-NF!FS329)*NF!FR329</f>
        <v>0</v>
      </c>
      <c r="FV329" s="104"/>
      <c r="FW329" s="60">
        <f t="shared" si="802"/>
        <v>59.28</v>
      </c>
      <c r="FX329" s="59">
        <f t="shared" si="803"/>
        <v>0</v>
      </c>
      <c r="FY329" s="106">
        <f>(A!C330-NF!FW329)*NF!FV329</f>
        <v>0</v>
      </c>
      <c r="FZ329" s="59" t="str">
        <f t="shared" si="804"/>
        <v>Natural One Veggies Limao 6x900ml Ref</v>
      </c>
      <c r="GA329" s="104"/>
      <c r="GB329" s="60">
        <f t="shared" si="805"/>
        <v>59.28</v>
      </c>
      <c r="GC329" s="59">
        <f t="shared" si="806"/>
        <v>0</v>
      </c>
      <c r="GD329" s="106">
        <f>(A!C330-NF!GB329)*NF!GA329</f>
        <v>0</v>
      </c>
      <c r="GE329" s="104"/>
      <c r="GF329" s="60">
        <f t="shared" si="807"/>
        <v>59.28</v>
      </c>
      <c r="GG329" s="59">
        <f t="shared" si="808"/>
        <v>0</v>
      </c>
      <c r="GH329" s="106">
        <f>(A!C330-NF!GF329)*NF!GE329</f>
        <v>0</v>
      </c>
      <c r="GI329" s="59" t="str">
        <f t="shared" si="809"/>
        <v>Natural One Veggies Limao 6x900ml Ref</v>
      </c>
      <c r="GJ329" s="104"/>
      <c r="GK329" s="60">
        <f t="shared" si="810"/>
        <v>59.28</v>
      </c>
      <c r="GL329" s="59">
        <f t="shared" si="811"/>
        <v>0</v>
      </c>
      <c r="GM329" s="106">
        <f>(A!C330-NF!GK329)*NF!GJ329</f>
        <v>0</v>
      </c>
      <c r="GN329" s="104"/>
      <c r="GO329" s="60">
        <f t="shared" si="812"/>
        <v>59.28</v>
      </c>
      <c r="GP329" s="59">
        <f t="shared" si="813"/>
        <v>0</v>
      </c>
      <c r="GQ329" s="106">
        <f>(A!C330-NF!GO329)*NF!GN329</f>
        <v>0</v>
      </c>
      <c r="GR329" s="59" t="str">
        <f t="shared" si="814"/>
        <v>Natural One Veggies Limao 6x900ml Ref</v>
      </c>
      <c r="GS329" s="104"/>
      <c r="GT329" s="60">
        <f t="shared" si="815"/>
        <v>59.28</v>
      </c>
      <c r="GU329" s="59">
        <f t="shared" si="816"/>
        <v>0</v>
      </c>
      <c r="GV329" s="106">
        <f>(A!C330-NF!GT329)*NF!GS329</f>
        <v>0</v>
      </c>
      <c r="GW329" s="104"/>
      <c r="GX329" s="60">
        <f t="shared" si="817"/>
        <v>59.28</v>
      </c>
      <c r="GY329" s="59">
        <f t="shared" si="818"/>
        <v>0</v>
      </c>
      <c r="GZ329" s="106">
        <f>(A!C330-NF!GX329)*NF!GW329</f>
        <v>0</v>
      </c>
      <c r="HA329" s="59" t="str">
        <f t="shared" si="819"/>
        <v>Natural One Veggies Limao 6x900ml Ref</v>
      </c>
      <c r="HB329" s="104"/>
      <c r="HC329" s="60">
        <f t="shared" si="820"/>
        <v>59.28</v>
      </c>
      <c r="HD329" s="59">
        <f t="shared" si="821"/>
        <v>0</v>
      </c>
      <c r="HE329" s="106">
        <f>(A!C330-NF!HC329)*NF!HB329</f>
        <v>0</v>
      </c>
      <c r="HF329" s="104"/>
      <c r="HG329" s="60">
        <f t="shared" si="822"/>
        <v>59.28</v>
      </c>
      <c r="HH329" s="59">
        <f t="shared" si="823"/>
        <v>0</v>
      </c>
      <c r="HI329" s="106">
        <f>(A!C330-NF!HG329)*NF!HF329</f>
        <v>0</v>
      </c>
      <c r="HJ329" s="59" t="str">
        <f t="shared" si="824"/>
        <v>Natural One Veggies Limao 6x900ml Ref</v>
      </c>
      <c r="HK329" s="104"/>
      <c r="HL329" s="60">
        <f t="shared" si="825"/>
        <v>59.28</v>
      </c>
      <c r="HM329" s="59">
        <f t="shared" si="826"/>
        <v>0</v>
      </c>
      <c r="HN329" s="106">
        <f>(A!C330-NF!HL329)*NF!HK329</f>
        <v>0</v>
      </c>
      <c r="HO329" s="104"/>
      <c r="HP329" s="60">
        <f t="shared" si="827"/>
        <v>59.28</v>
      </c>
      <c r="HQ329" s="59">
        <f t="shared" si="828"/>
        <v>0</v>
      </c>
      <c r="HR329" s="106">
        <f>(A!C330-NF!HP329)*NF!HO329</f>
        <v>0</v>
      </c>
      <c r="HS329" s="59" t="str">
        <f t="shared" si="829"/>
        <v>Natural One Veggies Limao 6x900ml Ref</v>
      </c>
      <c r="HT329" s="104"/>
      <c r="HU329" s="60">
        <f t="shared" si="830"/>
        <v>59.28</v>
      </c>
      <c r="HV329" s="59">
        <f t="shared" si="831"/>
        <v>0</v>
      </c>
      <c r="HW329" s="106">
        <f>(A!C330-NF!HU329)*NF!HT329</f>
        <v>0</v>
      </c>
      <c r="HX329" s="104"/>
      <c r="HY329" s="60">
        <f t="shared" si="832"/>
        <v>59.28</v>
      </c>
      <c r="HZ329" s="59">
        <f t="shared" si="833"/>
        <v>0</v>
      </c>
      <c r="IA329" s="106">
        <f>(A!C330-NF!HY329)*NF!HX329</f>
        <v>0</v>
      </c>
      <c r="IB329" s="59" t="str">
        <f t="shared" si="834"/>
        <v>Natural One Veggies Limao 6x900ml Ref</v>
      </c>
      <c r="IC329" s="104"/>
      <c r="ID329" s="60">
        <f t="shared" si="835"/>
        <v>59.28</v>
      </c>
      <c r="IE329" s="59">
        <f t="shared" si="836"/>
        <v>0</v>
      </c>
      <c r="IF329" s="106">
        <f>(A!C330-NF!ID329)*NF!IC329</f>
        <v>0</v>
      </c>
      <c r="IG329" s="59" t="str">
        <f t="shared" si="837"/>
        <v>Natural One Veggies Limao 6x900ml Ref</v>
      </c>
      <c r="IH329" s="104"/>
      <c r="II329" s="60">
        <f t="shared" si="838"/>
        <v>59.28</v>
      </c>
      <c r="IJ329" s="59">
        <f t="shared" si="839"/>
        <v>0</v>
      </c>
      <c r="IK329" s="106">
        <f>(A!C330-NF!II329)*NF!IH329</f>
        <v>0</v>
      </c>
      <c r="IL329" s="59" t="str">
        <f t="shared" si="840"/>
        <v>Natural One Veggies Limao 6x900ml Ref</v>
      </c>
      <c r="IM329" s="59"/>
      <c r="IN329" s="59">
        <f t="shared" si="841"/>
        <v>59.28</v>
      </c>
      <c r="IO329" s="59">
        <f t="shared" si="842"/>
        <v>0</v>
      </c>
      <c r="IP329" s="106">
        <f>(A!C330-NF!IN329)*NF!IM329</f>
        <v>0</v>
      </c>
      <c r="IQ329" s="59">
        <f t="shared" si="843"/>
        <v>0</v>
      </c>
      <c r="IR329" s="101">
        <f t="shared" si="844"/>
        <v>0</v>
      </c>
      <c r="IS329" s="103" t="e">
        <f t="shared" si="845"/>
        <v>#DIV/0!</v>
      </c>
      <c r="IT329" s="96"/>
      <c r="IU329" s="96"/>
      <c r="IV329" s="96"/>
    </row>
    <row r="330" spans="1:256" x14ac:dyDescent="0.2">
      <c r="A330" s="136" t="str">
        <f>A!B331</f>
        <v>Nescau 2.0 Actigen Chocolate Lata 400g</v>
      </c>
      <c r="B330" s="136">
        <f>A!C331</f>
        <v>61.18</v>
      </c>
      <c r="C330" s="109"/>
      <c r="D330" s="108">
        <f t="shared" si="705"/>
        <v>61.18</v>
      </c>
      <c r="E330" s="97">
        <f t="shared" si="706"/>
        <v>0</v>
      </c>
      <c r="F330" s="95">
        <f>(A!C331-NF!D330)*NF!C330</f>
        <v>0</v>
      </c>
      <c r="G330" s="109"/>
      <c r="H330" s="108">
        <f t="shared" si="707"/>
        <v>61.18</v>
      </c>
      <c r="I330" s="61">
        <f t="shared" si="708"/>
        <v>0</v>
      </c>
      <c r="J330" s="61">
        <f>(A!C331-NF!H330)*NF!G330</f>
        <v>0</v>
      </c>
      <c r="K330" s="61" t="str">
        <f t="shared" si="709"/>
        <v>Nescau 2.0 Actigen Chocolate Lata 400g</v>
      </c>
      <c r="L330" s="109"/>
      <c r="M330" s="62">
        <f t="shared" si="710"/>
        <v>61.18</v>
      </c>
      <c r="N330" s="97">
        <f t="shared" si="711"/>
        <v>0</v>
      </c>
      <c r="O330" s="95">
        <f>(A!C331-NF!M330)*NF!L330</f>
        <v>0</v>
      </c>
      <c r="P330" s="109"/>
      <c r="Q330" s="108">
        <f t="shared" si="712"/>
        <v>61.18</v>
      </c>
      <c r="R330" s="61">
        <f t="shared" si="713"/>
        <v>0</v>
      </c>
      <c r="S330" s="97">
        <f>(A!C331-NF!Q330)*NF!P330</f>
        <v>0</v>
      </c>
      <c r="T330" s="97" t="str">
        <f t="shared" si="714"/>
        <v>Nescau 2.0 Actigen Chocolate Lata 400g</v>
      </c>
      <c r="U330" s="109"/>
      <c r="V330" s="108">
        <f t="shared" si="715"/>
        <v>61.18</v>
      </c>
      <c r="W330" s="61">
        <f t="shared" si="716"/>
        <v>0</v>
      </c>
      <c r="X330" s="161">
        <f>(A!C331-NF!V330)*NF!U330</f>
        <v>0</v>
      </c>
      <c r="Y330" s="109"/>
      <c r="Z330" s="62">
        <f t="shared" si="717"/>
        <v>61.18</v>
      </c>
      <c r="AA330" s="61">
        <f t="shared" si="718"/>
        <v>0</v>
      </c>
      <c r="AB330" s="61">
        <f>(A!C331-NF!Z330)*NF!Y330</f>
        <v>0</v>
      </c>
      <c r="AC330" s="61" t="str">
        <f t="shared" si="719"/>
        <v>Nescau 2.0 Actigen Chocolate Lata 400g</v>
      </c>
      <c r="AD330" s="109"/>
      <c r="AE330" s="62">
        <f t="shared" si="720"/>
        <v>61.18</v>
      </c>
      <c r="AF330" s="61">
        <f t="shared" si="721"/>
        <v>0</v>
      </c>
      <c r="AG330" s="161">
        <f>(A!C331-NF!AE330)*NF!AD330</f>
        <v>0</v>
      </c>
      <c r="AH330" s="109"/>
      <c r="AI330" s="62">
        <f t="shared" si="722"/>
        <v>61.18</v>
      </c>
      <c r="AJ330" s="61">
        <f t="shared" si="723"/>
        <v>0</v>
      </c>
      <c r="AK330" s="61">
        <f>(A!C331-NF!AI330)*NF!AH330</f>
        <v>0</v>
      </c>
      <c r="AL330" s="61" t="str">
        <f t="shared" si="724"/>
        <v>Nescau 2.0 Actigen Chocolate Lata 400g</v>
      </c>
      <c r="AM330" s="109"/>
      <c r="AN330" s="62">
        <f t="shared" si="725"/>
        <v>61.18</v>
      </c>
      <c r="AO330" s="61">
        <f t="shared" si="726"/>
        <v>0</v>
      </c>
      <c r="AP330" s="161">
        <f>(A!C331-NF!AN330)*NF!AM330</f>
        <v>0</v>
      </c>
      <c r="AQ330" s="109"/>
      <c r="AR330" s="62">
        <f t="shared" si="727"/>
        <v>61.18</v>
      </c>
      <c r="AS330" s="61">
        <f t="shared" si="728"/>
        <v>0</v>
      </c>
      <c r="AT330" s="61">
        <f>(A!C331-NF!AR330)*NF!AQ330</f>
        <v>0</v>
      </c>
      <c r="AU330" s="61" t="str">
        <f t="shared" si="729"/>
        <v>Nescau 2.0 Actigen Chocolate Lata 400g</v>
      </c>
      <c r="AV330" s="109"/>
      <c r="AW330" s="62">
        <f t="shared" si="730"/>
        <v>61.18</v>
      </c>
      <c r="AX330" s="61">
        <f t="shared" si="731"/>
        <v>0</v>
      </c>
      <c r="AY330" s="161">
        <f>(A!C331-NF!AW330)*NF!AV330</f>
        <v>0</v>
      </c>
      <c r="AZ330" s="109"/>
      <c r="BA330" s="62">
        <f t="shared" si="732"/>
        <v>61.18</v>
      </c>
      <c r="BB330" s="61">
        <f t="shared" si="733"/>
        <v>0</v>
      </c>
      <c r="BC330" s="61">
        <f>(A!C331-NF!BA330)*NF!AZ330</f>
        <v>0</v>
      </c>
      <c r="BD330" s="61" t="str">
        <f t="shared" si="734"/>
        <v>Nescau 2.0 Actigen Chocolate Lata 400g</v>
      </c>
      <c r="BE330" s="109"/>
      <c r="BF330" s="62">
        <f t="shared" si="735"/>
        <v>61.18</v>
      </c>
      <c r="BG330" s="61">
        <f t="shared" si="736"/>
        <v>0</v>
      </c>
      <c r="BH330" s="161">
        <f>(A!C331-NF!BF330)*NF!BE330</f>
        <v>0</v>
      </c>
      <c r="BI330" s="109"/>
      <c r="BJ330" s="62">
        <f t="shared" si="737"/>
        <v>61.18</v>
      </c>
      <c r="BK330" s="61">
        <f t="shared" si="738"/>
        <v>0</v>
      </c>
      <c r="BL330" s="61">
        <f>(A!C331-NF!BJ330)*NF!BI330</f>
        <v>0</v>
      </c>
      <c r="BM330" s="61" t="str">
        <f t="shared" si="739"/>
        <v>Nescau 2.0 Actigen Chocolate Lata 400g</v>
      </c>
      <c r="BN330" s="109"/>
      <c r="BO330" s="62">
        <f t="shared" si="740"/>
        <v>61.18</v>
      </c>
      <c r="BP330" s="61">
        <f t="shared" si="741"/>
        <v>0</v>
      </c>
      <c r="BQ330" s="161">
        <f>(A!C331-NF!BO330)*NF!BN330</f>
        <v>0</v>
      </c>
      <c r="BR330" s="109"/>
      <c r="BS330" s="62">
        <f t="shared" si="742"/>
        <v>61.18</v>
      </c>
      <c r="BT330" s="61">
        <f t="shared" si="743"/>
        <v>0</v>
      </c>
      <c r="BU330" s="61">
        <f>(A!C331-NF!BS330)*NF!BR330</f>
        <v>0</v>
      </c>
      <c r="BV330" s="61" t="str">
        <f t="shared" si="744"/>
        <v>Nescau 2.0 Actigen Chocolate Lata 400g</v>
      </c>
      <c r="BW330" s="109"/>
      <c r="BX330" s="62">
        <f t="shared" si="745"/>
        <v>61.18</v>
      </c>
      <c r="BY330" s="61">
        <f t="shared" si="746"/>
        <v>0</v>
      </c>
      <c r="BZ330" s="161">
        <f>(A!C331-NF!BX330)*NF!BW330</f>
        <v>0</v>
      </c>
      <c r="CA330" s="109"/>
      <c r="CB330" s="62">
        <f t="shared" si="747"/>
        <v>61.18</v>
      </c>
      <c r="CC330" s="61">
        <f t="shared" si="748"/>
        <v>0</v>
      </c>
      <c r="CD330" s="61">
        <f>(A!C331-NF!CB330)*NF!CA330</f>
        <v>0</v>
      </c>
      <c r="CE330" s="61" t="str">
        <f t="shared" si="749"/>
        <v>Nescau 2.0 Actigen Chocolate Lata 400g</v>
      </c>
      <c r="CF330" s="109"/>
      <c r="CG330" s="62">
        <f t="shared" si="750"/>
        <v>61.18</v>
      </c>
      <c r="CH330" s="61">
        <f t="shared" si="751"/>
        <v>0</v>
      </c>
      <c r="CI330" s="161">
        <f>(A!C331-NF!CG330)*NF!CF330</f>
        <v>0</v>
      </c>
      <c r="CJ330" s="109"/>
      <c r="CK330" s="62">
        <f t="shared" si="752"/>
        <v>61.18</v>
      </c>
      <c r="CL330" s="61">
        <f t="shared" si="753"/>
        <v>0</v>
      </c>
      <c r="CM330" s="61">
        <f>(A!C331-NF!CK330)*NF!CJ330</f>
        <v>0</v>
      </c>
      <c r="CN330" s="61" t="str">
        <f t="shared" si="754"/>
        <v>Nescau 2.0 Actigen Chocolate Lata 400g</v>
      </c>
      <c r="CO330" s="109"/>
      <c r="CP330" s="62">
        <f t="shared" si="755"/>
        <v>61.18</v>
      </c>
      <c r="CQ330" s="61">
        <f t="shared" si="756"/>
        <v>0</v>
      </c>
      <c r="CR330" s="161">
        <f>(A!C331-NF!CP330)*NF!CO330</f>
        <v>0</v>
      </c>
      <c r="CS330" s="109"/>
      <c r="CT330" s="62">
        <f t="shared" si="757"/>
        <v>61.18</v>
      </c>
      <c r="CU330" s="61">
        <f t="shared" si="758"/>
        <v>0</v>
      </c>
      <c r="CV330" s="61">
        <f>(A!C331-NF!CT330)*NF!CS330</f>
        <v>0</v>
      </c>
      <c r="CW330" s="61" t="str">
        <f t="shared" si="759"/>
        <v>Nescau 2.0 Actigen Chocolate Lata 400g</v>
      </c>
      <c r="CX330" s="109"/>
      <c r="CY330" s="62">
        <f t="shared" si="760"/>
        <v>61.18</v>
      </c>
      <c r="CZ330" s="61">
        <f t="shared" si="761"/>
        <v>0</v>
      </c>
      <c r="DA330" s="161">
        <f>(A!C331-NF!CY330)*NF!CX330</f>
        <v>0</v>
      </c>
      <c r="DB330" s="109"/>
      <c r="DC330" s="62">
        <f t="shared" si="762"/>
        <v>61.18</v>
      </c>
      <c r="DD330" s="61">
        <f t="shared" si="763"/>
        <v>0</v>
      </c>
      <c r="DE330" s="61">
        <f>(A!C331-NF!DC330)*NF!DB330</f>
        <v>0</v>
      </c>
      <c r="DF330" s="61" t="str">
        <f t="shared" si="764"/>
        <v>Nescau 2.0 Actigen Chocolate Lata 400g</v>
      </c>
      <c r="DG330" s="109"/>
      <c r="DH330" s="62">
        <f t="shared" si="765"/>
        <v>61.18</v>
      </c>
      <c r="DI330" s="61">
        <f t="shared" si="766"/>
        <v>0</v>
      </c>
      <c r="DJ330" s="161">
        <f>(A!C331-NF!DH330)*NF!DG330</f>
        <v>0</v>
      </c>
      <c r="DK330" s="109"/>
      <c r="DL330" s="62">
        <f t="shared" si="767"/>
        <v>61.18</v>
      </c>
      <c r="DM330" s="61">
        <f t="shared" si="768"/>
        <v>0</v>
      </c>
      <c r="DN330" s="61">
        <f>(A!C331-NF!DL330)*NF!DK330</f>
        <v>0</v>
      </c>
      <c r="DO330" s="61" t="str">
        <f t="shared" si="769"/>
        <v>Nescau 2.0 Actigen Chocolate Lata 400g</v>
      </c>
      <c r="DP330" s="109"/>
      <c r="DQ330" s="62">
        <f t="shared" si="770"/>
        <v>61.18</v>
      </c>
      <c r="DR330" s="61">
        <f t="shared" si="771"/>
        <v>0</v>
      </c>
      <c r="DS330" s="161">
        <f>(A!C331-NF!DQ330)*NF!DP330</f>
        <v>0</v>
      </c>
      <c r="DT330" s="109"/>
      <c r="DU330" s="62">
        <f t="shared" si="772"/>
        <v>61.18</v>
      </c>
      <c r="DV330" s="61">
        <f t="shared" si="773"/>
        <v>0</v>
      </c>
      <c r="DW330" s="61">
        <f>(A!C331-NF!DU330)*NF!DT330</f>
        <v>0</v>
      </c>
      <c r="DX330" s="61" t="str">
        <f t="shared" si="774"/>
        <v>Nescau 2.0 Actigen Chocolate Lata 400g</v>
      </c>
      <c r="DY330" s="109"/>
      <c r="DZ330" s="62">
        <f t="shared" si="775"/>
        <v>61.18</v>
      </c>
      <c r="EA330" s="61">
        <f t="shared" si="776"/>
        <v>0</v>
      </c>
      <c r="EB330" s="161">
        <f>(A!C331-NF!DZ330)*NF!DY330</f>
        <v>0</v>
      </c>
      <c r="EC330" s="109"/>
      <c r="ED330" s="62">
        <f t="shared" si="777"/>
        <v>61.18</v>
      </c>
      <c r="EE330" s="61">
        <f t="shared" si="778"/>
        <v>0</v>
      </c>
      <c r="EF330" s="61">
        <f>(A!C331-NF!ED330)*NF!EC330</f>
        <v>0</v>
      </c>
      <c r="EG330" s="61" t="str">
        <f t="shared" si="779"/>
        <v>Nescau 2.0 Actigen Chocolate Lata 400g</v>
      </c>
      <c r="EH330" s="109"/>
      <c r="EI330" s="62">
        <f t="shared" si="780"/>
        <v>61.18</v>
      </c>
      <c r="EJ330" s="61">
        <f t="shared" si="781"/>
        <v>0</v>
      </c>
      <c r="EK330" s="161">
        <f>(A!C331-NF!EI330)*NF!EH330</f>
        <v>0</v>
      </c>
      <c r="EL330" s="109"/>
      <c r="EM330" s="62">
        <f t="shared" si="782"/>
        <v>61.18</v>
      </c>
      <c r="EN330" s="61">
        <f t="shared" si="783"/>
        <v>0</v>
      </c>
      <c r="EO330" s="161">
        <f>(A!C331-NF!EM330)*NF!EL330</f>
        <v>0</v>
      </c>
      <c r="EP330" s="61" t="str">
        <f t="shared" si="784"/>
        <v>Nescau 2.0 Actigen Chocolate Lata 400g</v>
      </c>
      <c r="EQ330" s="109"/>
      <c r="ER330" s="62">
        <f t="shared" si="785"/>
        <v>61.18</v>
      </c>
      <c r="ES330" s="61">
        <f t="shared" si="786"/>
        <v>0</v>
      </c>
      <c r="ET330" s="161">
        <f>(A!C331-NF!ER330)*NF!EQ330</f>
        <v>0</v>
      </c>
      <c r="EU330" s="109"/>
      <c r="EV330" s="62">
        <f t="shared" si="787"/>
        <v>61.18</v>
      </c>
      <c r="EW330" s="61">
        <f t="shared" si="788"/>
        <v>0</v>
      </c>
      <c r="EX330" s="161">
        <f>(A!C331-NF!EV330)*NF!EU330</f>
        <v>0</v>
      </c>
      <c r="EY330" s="61" t="str">
        <f t="shared" si="789"/>
        <v>Nescau 2.0 Actigen Chocolate Lata 400g</v>
      </c>
      <c r="EZ330" s="109"/>
      <c r="FA330" s="62">
        <f t="shared" si="790"/>
        <v>61.18</v>
      </c>
      <c r="FB330" s="61">
        <f t="shared" si="791"/>
        <v>0</v>
      </c>
      <c r="FC330" s="161">
        <f>(A!C331-NF!FA330)*NF!EZ330</f>
        <v>0</v>
      </c>
      <c r="FD330" s="109"/>
      <c r="FE330" s="62">
        <f t="shared" si="792"/>
        <v>61.18</v>
      </c>
      <c r="FF330" s="61">
        <f t="shared" si="793"/>
        <v>0</v>
      </c>
      <c r="FG330" s="161">
        <f>(A!C331-NF!FE330)*NF!FD330</f>
        <v>0</v>
      </c>
      <c r="FH330" s="61" t="str">
        <f t="shared" si="794"/>
        <v>Nescau 2.0 Actigen Chocolate Lata 400g</v>
      </c>
      <c r="FI330" s="109"/>
      <c r="FJ330" s="62">
        <f t="shared" si="795"/>
        <v>61.18</v>
      </c>
      <c r="FK330" s="61">
        <f t="shared" si="796"/>
        <v>0</v>
      </c>
      <c r="FL330" s="161">
        <f>(A!C331-NF!FJ330)*NF!FI330</f>
        <v>0</v>
      </c>
      <c r="FM330" s="109"/>
      <c r="FN330" s="62">
        <f t="shared" si="797"/>
        <v>61.18</v>
      </c>
      <c r="FO330" s="61">
        <f t="shared" si="798"/>
        <v>0</v>
      </c>
      <c r="FP330" s="161">
        <f>(A!C331-NF!FN330)*NF!FM330</f>
        <v>0</v>
      </c>
      <c r="FQ330" s="61" t="str">
        <f t="shared" si="799"/>
        <v>Nescau 2.0 Actigen Chocolate Lata 400g</v>
      </c>
      <c r="FR330" s="109"/>
      <c r="FS330" s="62">
        <f t="shared" si="800"/>
        <v>61.18</v>
      </c>
      <c r="FT330" s="161">
        <f t="shared" si="801"/>
        <v>0</v>
      </c>
      <c r="FU330" s="161">
        <f>(A!C331-NF!FS330)*NF!FR330</f>
        <v>0</v>
      </c>
      <c r="FV330" s="109"/>
      <c r="FW330" s="62">
        <f t="shared" si="802"/>
        <v>61.18</v>
      </c>
      <c r="FX330" s="61">
        <f t="shared" si="803"/>
        <v>0</v>
      </c>
      <c r="FY330" s="161">
        <f>(A!C331-NF!FW330)*NF!FV330</f>
        <v>0</v>
      </c>
      <c r="FZ330" s="61" t="str">
        <f t="shared" si="804"/>
        <v>Nescau 2.0 Actigen Chocolate Lata 400g</v>
      </c>
      <c r="GA330" s="109"/>
      <c r="GB330" s="62">
        <f t="shared" si="805"/>
        <v>61.18</v>
      </c>
      <c r="GC330" s="61">
        <f t="shared" si="806"/>
        <v>0</v>
      </c>
      <c r="GD330" s="161">
        <f>(A!C331-NF!GB330)*NF!GA330</f>
        <v>0</v>
      </c>
      <c r="GE330" s="109"/>
      <c r="GF330" s="62">
        <f t="shared" si="807"/>
        <v>61.18</v>
      </c>
      <c r="GG330" s="61">
        <f t="shared" si="808"/>
        <v>0</v>
      </c>
      <c r="GH330" s="161">
        <f>(A!C331-NF!GF330)*NF!GE330</f>
        <v>0</v>
      </c>
      <c r="GI330" s="61" t="str">
        <f t="shared" si="809"/>
        <v>Nescau 2.0 Actigen Chocolate Lata 400g</v>
      </c>
      <c r="GJ330" s="109"/>
      <c r="GK330" s="62">
        <f t="shared" si="810"/>
        <v>61.18</v>
      </c>
      <c r="GL330" s="61">
        <f t="shared" si="811"/>
        <v>0</v>
      </c>
      <c r="GM330" s="161">
        <f>(A!C331-NF!GK330)*NF!GJ330</f>
        <v>0</v>
      </c>
      <c r="GN330" s="109"/>
      <c r="GO330" s="62">
        <f t="shared" si="812"/>
        <v>61.18</v>
      </c>
      <c r="GP330" s="61">
        <f t="shared" si="813"/>
        <v>0</v>
      </c>
      <c r="GQ330" s="161">
        <f>(A!C331-NF!GO330)*NF!GN330</f>
        <v>0</v>
      </c>
      <c r="GR330" s="61" t="str">
        <f t="shared" si="814"/>
        <v>Nescau 2.0 Actigen Chocolate Lata 400g</v>
      </c>
      <c r="GS330" s="109"/>
      <c r="GT330" s="62">
        <f t="shared" si="815"/>
        <v>61.18</v>
      </c>
      <c r="GU330" s="61">
        <f t="shared" si="816"/>
        <v>0</v>
      </c>
      <c r="GV330" s="161">
        <f>(A!C331-NF!GT330)*NF!GS330</f>
        <v>0</v>
      </c>
      <c r="GW330" s="109"/>
      <c r="GX330" s="62">
        <f t="shared" si="817"/>
        <v>61.18</v>
      </c>
      <c r="GY330" s="61">
        <f t="shared" si="818"/>
        <v>0</v>
      </c>
      <c r="GZ330" s="161">
        <f>(A!C331-NF!GX330)*NF!GW330</f>
        <v>0</v>
      </c>
      <c r="HA330" s="61" t="str">
        <f t="shared" si="819"/>
        <v>Nescau 2.0 Actigen Chocolate Lata 400g</v>
      </c>
      <c r="HB330" s="109"/>
      <c r="HC330" s="62">
        <f t="shared" si="820"/>
        <v>61.18</v>
      </c>
      <c r="HD330" s="61">
        <f t="shared" si="821"/>
        <v>0</v>
      </c>
      <c r="HE330" s="161">
        <f>(A!C331-NF!HC330)*NF!HB330</f>
        <v>0</v>
      </c>
      <c r="HF330" s="109"/>
      <c r="HG330" s="62">
        <f t="shared" si="822"/>
        <v>61.18</v>
      </c>
      <c r="HH330" s="61">
        <f t="shared" si="823"/>
        <v>0</v>
      </c>
      <c r="HI330" s="161">
        <f>(A!C331-NF!HG330)*NF!HF330</f>
        <v>0</v>
      </c>
      <c r="HJ330" s="61" t="str">
        <f t="shared" si="824"/>
        <v>Nescau 2.0 Actigen Chocolate Lata 400g</v>
      </c>
      <c r="HK330" s="109"/>
      <c r="HL330" s="62">
        <f t="shared" si="825"/>
        <v>61.18</v>
      </c>
      <c r="HM330" s="61">
        <f t="shared" si="826"/>
        <v>0</v>
      </c>
      <c r="HN330" s="161">
        <f>(A!C331-NF!HL330)*NF!HK330</f>
        <v>0</v>
      </c>
      <c r="HO330" s="109"/>
      <c r="HP330" s="62">
        <f t="shared" si="827"/>
        <v>61.18</v>
      </c>
      <c r="HQ330" s="61">
        <f t="shared" si="828"/>
        <v>0</v>
      </c>
      <c r="HR330" s="161">
        <f>(A!C331-NF!HP330)*NF!HO330</f>
        <v>0</v>
      </c>
      <c r="HS330" s="61" t="str">
        <f t="shared" si="829"/>
        <v>Nescau 2.0 Actigen Chocolate Lata 400g</v>
      </c>
      <c r="HT330" s="109"/>
      <c r="HU330" s="62">
        <f t="shared" si="830"/>
        <v>61.18</v>
      </c>
      <c r="HV330" s="61">
        <f t="shared" si="831"/>
        <v>0</v>
      </c>
      <c r="HW330" s="161">
        <f>(A!C331-NF!HU330)*NF!HT330</f>
        <v>0</v>
      </c>
      <c r="HX330" s="109"/>
      <c r="HY330" s="62">
        <f t="shared" si="832"/>
        <v>61.18</v>
      </c>
      <c r="HZ330" s="61">
        <f t="shared" si="833"/>
        <v>0</v>
      </c>
      <c r="IA330" s="161">
        <f>(A!C331-NF!HY330)*NF!HX330</f>
        <v>0</v>
      </c>
      <c r="IB330" s="61" t="str">
        <f t="shared" si="834"/>
        <v>Nescau 2.0 Actigen Chocolate Lata 400g</v>
      </c>
      <c r="IC330" s="109"/>
      <c r="ID330" s="62">
        <f t="shared" si="835"/>
        <v>61.18</v>
      </c>
      <c r="IE330" s="61">
        <f t="shared" si="836"/>
        <v>0</v>
      </c>
      <c r="IF330" s="161">
        <f>(A!C331-NF!ID330)*NF!IC330</f>
        <v>0</v>
      </c>
      <c r="IG330" s="61" t="str">
        <f t="shared" si="837"/>
        <v>Nescau 2.0 Actigen Chocolate Lata 400g</v>
      </c>
      <c r="IH330" s="109"/>
      <c r="II330" s="62">
        <f t="shared" si="838"/>
        <v>61.18</v>
      </c>
      <c r="IJ330" s="61">
        <f t="shared" si="839"/>
        <v>0</v>
      </c>
      <c r="IK330" s="161">
        <f>(A!C331-NF!II330)*NF!IH330</f>
        <v>0</v>
      </c>
      <c r="IL330" s="61" t="str">
        <f t="shared" si="840"/>
        <v>Nescau 2.0 Actigen Chocolate Lata 400g</v>
      </c>
      <c r="IM330" s="61"/>
      <c r="IN330" s="61">
        <f t="shared" si="841"/>
        <v>61.18</v>
      </c>
      <c r="IO330" s="61">
        <f t="shared" si="842"/>
        <v>0</v>
      </c>
      <c r="IP330" s="161">
        <f>(A!C331-NF!IN330)*NF!IM330</f>
        <v>0</v>
      </c>
      <c r="IQ330" s="61">
        <f t="shared" si="843"/>
        <v>0</v>
      </c>
      <c r="IR330" s="107">
        <f t="shared" si="844"/>
        <v>0</v>
      </c>
      <c r="IS330" s="97" t="e">
        <f t="shared" si="845"/>
        <v>#DIV/0!</v>
      </c>
      <c r="IT330" s="162"/>
      <c r="IU330" s="162"/>
      <c r="IV330" s="162"/>
    </row>
    <row r="331" spans="1:256" x14ac:dyDescent="0.2">
      <c r="A331" s="163" t="str">
        <f>A!B332</f>
        <v xml:space="preserve">Nestlé Nescau 27x200ml </v>
      </c>
      <c r="B331" s="163">
        <f>A!C332</f>
        <v>50.4</v>
      </c>
      <c r="C331" s="104"/>
      <c r="D331" s="102">
        <f t="shared" si="705"/>
        <v>50.4</v>
      </c>
      <c r="E331" s="103">
        <f t="shared" si="706"/>
        <v>0</v>
      </c>
      <c r="F331" s="105">
        <f>(A!C332-NF!D331)*NF!C331</f>
        <v>0</v>
      </c>
      <c r="G331" s="104"/>
      <c r="H331" s="102">
        <f t="shared" si="707"/>
        <v>50.4</v>
      </c>
      <c r="I331" s="59">
        <f t="shared" si="708"/>
        <v>0</v>
      </c>
      <c r="J331" s="59">
        <f>(A!C332-NF!H331)*NF!G331</f>
        <v>0</v>
      </c>
      <c r="K331" s="59" t="str">
        <f t="shared" si="709"/>
        <v xml:space="preserve">Nestlé Nescau 27x200ml </v>
      </c>
      <c r="L331" s="104"/>
      <c r="M331" s="60">
        <f t="shared" si="710"/>
        <v>50.4</v>
      </c>
      <c r="N331" s="103">
        <f t="shared" si="711"/>
        <v>0</v>
      </c>
      <c r="O331" s="105">
        <f>(A!C332-NF!M331)*NF!L331</f>
        <v>0</v>
      </c>
      <c r="P331" s="104"/>
      <c r="Q331" s="102">
        <f t="shared" si="712"/>
        <v>50.4</v>
      </c>
      <c r="R331" s="59">
        <f t="shared" si="713"/>
        <v>0</v>
      </c>
      <c r="S331" s="103">
        <f>(A!C332-NF!Q331)*NF!P331</f>
        <v>0</v>
      </c>
      <c r="T331" s="103" t="str">
        <f t="shared" si="714"/>
        <v xml:space="preserve">Nestlé Nescau 27x200ml </v>
      </c>
      <c r="U331" s="104"/>
      <c r="V331" s="102">
        <f t="shared" si="715"/>
        <v>50.4</v>
      </c>
      <c r="W331" s="59">
        <f t="shared" si="716"/>
        <v>0</v>
      </c>
      <c r="X331" s="106">
        <f>(A!C332-NF!V331)*NF!U331</f>
        <v>0</v>
      </c>
      <c r="Y331" s="104"/>
      <c r="Z331" s="60">
        <f t="shared" si="717"/>
        <v>50.4</v>
      </c>
      <c r="AA331" s="59">
        <f t="shared" si="718"/>
        <v>0</v>
      </c>
      <c r="AB331" s="59">
        <f>(A!C332-NF!Z331)*NF!Y331</f>
        <v>0</v>
      </c>
      <c r="AC331" s="59" t="str">
        <f t="shared" si="719"/>
        <v xml:space="preserve">Nestlé Nescau 27x200ml </v>
      </c>
      <c r="AD331" s="104"/>
      <c r="AE331" s="60">
        <f t="shared" si="720"/>
        <v>50.4</v>
      </c>
      <c r="AF331" s="59">
        <f t="shared" si="721"/>
        <v>0</v>
      </c>
      <c r="AG331" s="106">
        <f>(A!C332-NF!AE331)*NF!AD331</f>
        <v>0</v>
      </c>
      <c r="AH331" s="104"/>
      <c r="AI331" s="60">
        <f t="shared" si="722"/>
        <v>50.4</v>
      </c>
      <c r="AJ331" s="59">
        <f t="shared" si="723"/>
        <v>0</v>
      </c>
      <c r="AK331" s="59">
        <f>(A!C332-NF!AI331)*NF!AH331</f>
        <v>0</v>
      </c>
      <c r="AL331" s="59" t="str">
        <f t="shared" si="724"/>
        <v xml:space="preserve">Nestlé Nescau 27x200ml </v>
      </c>
      <c r="AM331" s="104"/>
      <c r="AN331" s="60">
        <f t="shared" si="725"/>
        <v>50.4</v>
      </c>
      <c r="AO331" s="59">
        <f t="shared" si="726"/>
        <v>0</v>
      </c>
      <c r="AP331" s="106">
        <f>(A!C332-NF!AN331)*NF!AM331</f>
        <v>0</v>
      </c>
      <c r="AQ331" s="104"/>
      <c r="AR331" s="60">
        <f t="shared" si="727"/>
        <v>50.4</v>
      </c>
      <c r="AS331" s="59">
        <f t="shared" si="728"/>
        <v>0</v>
      </c>
      <c r="AT331" s="59">
        <f>(A!C332-NF!AR331)*NF!AQ331</f>
        <v>0</v>
      </c>
      <c r="AU331" s="59" t="str">
        <f t="shared" si="729"/>
        <v xml:space="preserve">Nestlé Nescau 27x200ml </v>
      </c>
      <c r="AV331" s="104"/>
      <c r="AW331" s="60">
        <f t="shared" si="730"/>
        <v>50.4</v>
      </c>
      <c r="AX331" s="59">
        <f t="shared" si="731"/>
        <v>0</v>
      </c>
      <c r="AY331" s="106">
        <f>(A!C332-NF!AW331)*NF!AV331</f>
        <v>0</v>
      </c>
      <c r="AZ331" s="104"/>
      <c r="BA331" s="60">
        <f t="shared" si="732"/>
        <v>50.4</v>
      </c>
      <c r="BB331" s="59">
        <f t="shared" si="733"/>
        <v>0</v>
      </c>
      <c r="BC331" s="59">
        <f>(A!C332-NF!BA331)*NF!AZ331</f>
        <v>0</v>
      </c>
      <c r="BD331" s="59" t="str">
        <f t="shared" si="734"/>
        <v xml:space="preserve">Nestlé Nescau 27x200ml </v>
      </c>
      <c r="BE331" s="104"/>
      <c r="BF331" s="60">
        <f t="shared" si="735"/>
        <v>50.4</v>
      </c>
      <c r="BG331" s="59">
        <f t="shared" si="736"/>
        <v>0</v>
      </c>
      <c r="BH331" s="106">
        <f>(A!C332-NF!BF331)*NF!BE331</f>
        <v>0</v>
      </c>
      <c r="BI331" s="104"/>
      <c r="BJ331" s="60">
        <f t="shared" si="737"/>
        <v>50.4</v>
      </c>
      <c r="BK331" s="59">
        <f t="shared" si="738"/>
        <v>0</v>
      </c>
      <c r="BL331" s="59">
        <f>(A!C332-NF!BJ331)*NF!BI331</f>
        <v>0</v>
      </c>
      <c r="BM331" s="59" t="str">
        <f t="shared" si="739"/>
        <v xml:space="preserve">Nestlé Nescau 27x200ml </v>
      </c>
      <c r="BN331" s="104"/>
      <c r="BO331" s="60">
        <f t="shared" si="740"/>
        <v>50.4</v>
      </c>
      <c r="BP331" s="59">
        <f t="shared" si="741"/>
        <v>0</v>
      </c>
      <c r="BQ331" s="106">
        <f>(A!C332-NF!BO331)*NF!BN331</f>
        <v>0</v>
      </c>
      <c r="BR331" s="104"/>
      <c r="BS331" s="60">
        <f t="shared" si="742"/>
        <v>50.4</v>
      </c>
      <c r="BT331" s="59">
        <f t="shared" si="743"/>
        <v>0</v>
      </c>
      <c r="BU331" s="59">
        <f>(A!C332-NF!BS331)*NF!BR331</f>
        <v>0</v>
      </c>
      <c r="BV331" s="59" t="str">
        <f t="shared" si="744"/>
        <v xml:space="preserve">Nestlé Nescau 27x200ml </v>
      </c>
      <c r="BW331" s="104"/>
      <c r="BX331" s="60">
        <f t="shared" si="745"/>
        <v>50.4</v>
      </c>
      <c r="BY331" s="59">
        <f t="shared" si="746"/>
        <v>0</v>
      </c>
      <c r="BZ331" s="106">
        <f>(A!C332-NF!BX331)*NF!BW331</f>
        <v>0</v>
      </c>
      <c r="CA331" s="104"/>
      <c r="CB331" s="60">
        <f t="shared" si="747"/>
        <v>50.4</v>
      </c>
      <c r="CC331" s="59">
        <f t="shared" si="748"/>
        <v>0</v>
      </c>
      <c r="CD331" s="59">
        <f>(A!C332-NF!CB331)*NF!CA331</f>
        <v>0</v>
      </c>
      <c r="CE331" s="59" t="str">
        <f t="shared" si="749"/>
        <v xml:space="preserve">Nestlé Nescau 27x200ml </v>
      </c>
      <c r="CF331" s="104"/>
      <c r="CG331" s="60">
        <f t="shared" si="750"/>
        <v>50.4</v>
      </c>
      <c r="CH331" s="59">
        <f t="shared" si="751"/>
        <v>0</v>
      </c>
      <c r="CI331" s="106">
        <f>(A!C332-NF!CG331)*NF!CF331</f>
        <v>0</v>
      </c>
      <c r="CJ331" s="104"/>
      <c r="CK331" s="60">
        <f t="shared" si="752"/>
        <v>50.4</v>
      </c>
      <c r="CL331" s="59">
        <f t="shared" si="753"/>
        <v>0</v>
      </c>
      <c r="CM331" s="59">
        <f>(A!C332-NF!CK331)*NF!CJ331</f>
        <v>0</v>
      </c>
      <c r="CN331" s="59" t="str">
        <f t="shared" si="754"/>
        <v xml:space="preserve">Nestlé Nescau 27x200ml </v>
      </c>
      <c r="CO331" s="104"/>
      <c r="CP331" s="60">
        <f t="shared" si="755"/>
        <v>50.4</v>
      </c>
      <c r="CQ331" s="59">
        <f t="shared" si="756"/>
        <v>0</v>
      </c>
      <c r="CR331" s="106">
        <f>(A!C332-NF!CP331)*NF!CO331</f>
        <v>0</v>
      </c>
      <c r="CS331" s="104"/>
      <c r="CT331" s="60">
        <f t="shared" si="757"/>
        <v>50.4</v>
      </c>
      <c r="CU331" s="59">
        <f t="shared" si="758"/>
        <v>0</v>
      </c>
      <c r="CV331" s="59">
        <f>(A!C332-NF!CT331)*NF!CS331</f>
        <v>0</v>
      </c>
      <c r="CW331" s="59" t="str">
        <f t="shared" si="759"/>
        <v xml:space="preserve">Nestlé Nescau 27x200ml </v>
      </c>
      <c r="CX331" s="104"/>
      <c r="CY331" s="60">
        <f t="shared" si="760"/>
        <v>50.4</v>
      </c>
      <c r="CZ331" s="59">
        <f t="shared" si="761"/>
        <v>0</v>
      </c>
      <c r="DA331" s="106">
        <f>(A!C332-NF!CY331)*NF!CX331</f>
        <v>0</v>
      </c>
      <c r="DB331" s="104"/>
      <c r="DC331" s="60">
        <f t="shared" si="762"/>
        <v>50.4</v>
      </c>
      <c r="DD331" s="59">
        <f t="shared" si="763"/>
        <v>0</v>
      </c>
      <c r="DE331" s="59">
        <f>(A!C332-NF!DC331)*NF!DB331</f>
        <v>0</v>
      </c>
      <c r="DF331" s="59" t="str">
        <f t="shared" si="764"/>
        <v xml:space="preserve">Nestlé Nescau 27x200ml </v>
      </c>
      <c r="DG331" s="104"/>
      <c r="DH331" s="60">
        <f t="shared" si="765"/>
        <v>50.4</v>
      </c>
      <c r="DI331" s="59">
        <f t="shared" si="766"/>
        <v>0</v>
      </c>
      <c r="DJ331" s="106">
        <f>(A!C332-NF!DH331)*NF!DG331</f>
        <v>0</v>
      </c>
      <c r="DK331" s="104"/>
      <c r="DL331" s="60">
        <f t="shared" si="767"/>
        <v>50.4</v>
      </c>
      <c r="DM331" s="59">
        <f t="shared" si="768"/>
        <v>0</v>
      </c>
      <c r="DN331" s="59">
        <f>(A!C332-NF!DL331)*NF!DK331</f>
        <v>0</v>
      </c>
      <c r="DO331" s="59" t="str">
        <f t="shared" si="769"/>
        <v xml:space="preserve">Nestlé Nescau 27x200ml </v>
      </c>
      <c r="DP331" s="104"/>
      <c r="DQ331" s="60">
        <f t="shared" si="770"/>
        <v>50.4</v>
      </c>
      <c r="DR331" s="59">
        <f t="shared" si="771"/>
        <v>0</v>
      </c>
      <c r="DS331" s="106">
        <f>(A!C332-NF!DQ331)*NF!DP331</f>
        <v>0</v>
      </c>
      <c r="DT331" s="104"/>
      <c r="DU331" s="60">
        <f t="shared" si="772"/>
        <v>50.4</v>
      </c>
      <c r="DV331" s="59">
        <f t="shared" si="773"/>
        <v>0</v>
      </c>
      <c r="DW331" s="59">
        <f>(A!C332-NF!DU331)*NF!DT331</f>
        <v>0</v>
      </c>
      <c r="DX331" s="59" t="str">
        <f t="shared" si="774"/>
        <v xml:space="preserve">Nestlé Nescau 27x200ml </v>
      </c>
      <c r="DY331" s="104"/>
      <c r="DZ331" s="60">
        <f t="shared" si="775"/>
        <v>50.4</v>
      </c>
      <c r="EA331" s="59">
        <f t="shared" si="776"/>
        <v>0</v>
      </c>
      <c r="EB331" s="106">
        <f>(A!C332-NF!DZ331)*NF!DY331</f>
        <v>0</v>
      </c>
      <c r="EC331" s="104"/>
      <c r="ED331" s="60">
        <f t="shared" si="777"/>
        <v>50.4</v>
      </c>
      <c r="EE331" s="59">
        <f t="shared" si="778"/>
        <v>0</v>
      </c>
      <c r="EF331" s="59">
        <f>(A!C332-NF!ED331)*NF!EC331</f>
        <v>0</v>
      </c>
      <c r="EG331" s="59" t="str">
        <f t="shared" si="779"/>
        <v xml:space="preserve">Nestlé Nescau 27x200ml </v>
      </c>
      <c r="EH331" s="104"/>
      <c r="EI331" s="60">
        <f t="shared" si="780"/>
        <v>50.4</v>
      </c>
      <c r="EJ331" s="59">
        <f t="shared" si="781"/>
        <v>0</v>
      </c>
      <c r="EK331" s="106">
        <f>(A!C332-NF!EI331)*NF!EH331</f>
        <v>0</v>
      </c>
      <c r="EL331" s="104"/>
      <c r="EM331" s="60">
        <f t="shared" si="782"/>
        <v>50.4</v>
      </c>
      <c r="EN331" s="59">
        <f t="shared" si="783"/>
        <v>0</v>
      </c>
      <c r="EO331" s="106">
        <f>(A!C332-NF!EM331)*NF!EL331</f>
        <v>0</v>
      </c>
      <c r="EP331" s="59" t="str">
        <f t="shared" si="784"/>
        <v xml:space="preserve">Nestlé Nescau 27x200ml </v>
      </c>
      <c r="EQ331" s="104"/>
      <c r="ER331" s="60">
        <f t="shared" si="785"/>
        <v>50.4</v>
      </c>
      <c r="ES331" s="59">
        <f t="shared" si="786"/>
        <v>0</v>
      </c>
      <c r="ET331" s="106">
        <f>(A!C332-NF!ER331)*NF!EQ331</f>
        <v>0</v>
      </c>
      <c r="EU331" s="104"/>
      <c r="EV331" s="60">
        <f t="shared" si="787"/>
        <v>50.4</v>
      </c>
      <c r="EW331" s="59">
        <f t="shared" si="788"/>
        <v>0</v>
      </c>
      <c r="EX331" s="106">
        <f>(A!C332-NF!EV331)*NF!EU331</f>
        <v>0</v>
      </c>
      <c r="EY331" s="59" t="str">
        <f t="shared" si="789"/>
        <v xml:space="preserve">Nestlé Nescau 27x200ml </v>
      </c>
      <c r="EZ331" s="104"/>
      <c r="FA331" s="60">
        <f t="shared" si="790"/>
        <v>50.4</v>
      </c>
      <c r="FB331" s="59">
        <f t="shared" si="791"/>
        <v>0</v>
      </c>
      <c r="FC331" s="106">
        <f>(A!C332-NF!FA331)*NF!EZ331</f>
        <v>0</v>
      </c>
      <c r="FD331" s="104"/>
      <c r="FE331" s="60">
        <f t="shared" si="792"/>
        <v>50.4</v>
      </c>
      <c r="FF331" s="59">
        <f t="shared" si="793"/>
        <v>0</v>
      </c>
      <c r="FG331" s="106">
        <f>(A!C332-NF!FE331)*NF!FD331</f>
        <v>0</v>
      </c>
      <c r="FH331" s="59" t="str">
        <f t="shared" si="794"/>
        <v xml:space="preserve">Nestlé Nescau 27x200ml </v>
      </c>
      <c r="FI331" s="104"/>
      <c r="FJ331" s="60">
        <f t="shared" si="795"/>
        <v>50.4</v>
      </c>
      <c r="FK331" s="59">
        <f t="shared" si="796"/>
        <v>0</v>
      </c>
      <c r="FL331" s="106">
        <f>(A!C332-NF!FJ331)*NF!FI331</f>
        <v>0</v>
      </c>
      <c r="FM331" s="104"/>
      <c r="FN331" s="60">
        <f t="shared" si="797"/>
        <v>50.4</v>
      </c>
      <c r="FO331" s="59">
        <f t="shared" si="798"/>
        <v>0</v>
      </c>
      <c r="FP331" s="106">
        <f>(A!C332-NF!FN331)*NF!FM331</f>
        <v>0</v>
      </c>
      <c r="FQ331" s="59" t="str">
        <f t="shared" si="799"/>
        <v xml:space="preserve">Nestlé Nescau 27x200ml </v>
      </c>
      <c r="FR331" s="104"/>
      <c r="FS331" s="60">
        <f t="shared" si="800"/>
        <v>50.4</v>
      </c>
      <c r="FT331" s="106">
        <f t="shared" si="801"/>
        <v>0</v>
      </c>
      <c r="FU331" s="106">
        <f>(A!C332-NF!FS331)*NF!FR331</f>
        <v>0</v>
      </c>
      <c r="FV331" s="104"/>
      <c r="FW331" s="60">
        <f t="shared" si="802"/>
        <v>50.4</v>
      </c>
      <c r="FX331" s="59">
        <f t="shared" si="803"/>
        <v>0</v>
      </c>
      <c r="FY331" s="106">
        <f>(A!C332-NF!FW331)*NF!FV331</f>
        <v>0</v>
      </c>
      <c r="FZ331" s="59" t="str">
        <f t="shared" si="804"/>
        <v xml:space="preserve">Nestlé Nescau 27x200ml </v>
      </c>
      <c r="GA331" s="104"/>
      <c r="GB331" s="60">
        <f t="shared" si="805"/>
        <v>50.4</v>
      </c>
      <c r="GC331" s="59">
        <f t="shared" si="806"/>
        <v>0</v>
      </c>
      <c r="GD331" s="106">
        <f>(A!C332-NF!GB331)*NF!GA331</f>
        <v>0</v>
      </c>
      <c r="GE331" s="104"/>
      <c r="GF331" s="60">
        <f t="shared" si="807"/>
        <v>50.4</v>
      </c>
      <c r="GG331" s="59">
        <f t="shared" si="808"/>
        <v>0</v>
      </c>
      <c r="GH331" s="106">
        <f>(A!C332-NF!GF331)*NF!GE331</f>
        <v>0</v>
      </c>
      <c r="GI331" s="59" t="str">
        <f t="shared" si="809"/>
        <v xml:space="preserve">Nestlé Nescau 27x200ml </v>
      </c>
      <c r="GJ331" s="104"/>
      <c r="GK331" s="60">
        <f t="shared" si="810"/>
        <v>50.4</v>
      </c>
      <c r="GL331" s="59">
        <f t="shared" si="811"/>
        <v>0</v>
      </c>
      <c r="GM331" s="106">
        <f>(A!C332-NF!GK331)*NF!GJ331</f>
        <v>0</v>
      </c>
      <c r="GN331" s="104"/>
      <c r="GO331" s="60">
        <f t="shared" si="812"/>
        <v>50.4</v>
      </c>
      <c r="GP331" s="59">
        <f t="shared" si="813"/>
        <v>0</v>
      </c>
      <c r="GQ331" s="106">
        <f>(A!C332-NF!GO331)*NF!GN331</f>
        <v>0</v>
      </c>
      <c r="GR331" s="59" t="str">
        <f t="shared" si="814"/>
        <v xml:space="preserve">Nestlé Nescau 27x200ml </v>
      </c>
      <c r="GS331" s="104"/>
      <c r="GT331" s="60">
        <f t="shared" si="815"/>
        <v>50.4</v>
      </c>
      <c r="GU331" s="59">
        <f t="shared" si="816"/>
        <v>0</v>
      </c>
      <c r="GV331" s="106">
        <f>(A!C332-NF!GT331)*NF!GS331</f>
        <v>0</v>
      </c>
      <c r="GW331" s="104"/>
      <c r="GX331" s="60">
        <f t="shared" si="817"/>
        <v>50.4</v>
      </c>
      <c r="GY331" s="59">
        <f t="shared" si="818"/>
        <v>0</v>
      </c>
      <c r="GZ331" s="106">
        <f>(A!C332-NF!GX331)*NF!GW331</f>
        <v>0</v>
      </c>
      <c r="HA331" s="59" t="str">
        <f t="shared" si="819"/>
        <v xml:space="preserve">Nestlé Nescau 27x200ml </v>
      </c>
      <c r="HB331" s="104"/>
      <c r="HC331" s="60">
        <f t="shared" si="820"/>
        <v>50.4</v>
      </c>
      <c r="HD331" s="59">
        <f t="shared" si="821"/>
        <v>0</v>
      </c>
      <c r="HE331" s="106">
        <f>(A!C332-NF!HC331)*NF!HB331</f>
        <v>0</v>
      </c>
      <c r="HF331" s="104"/>
      <c r="HG331" s="60">
        <f t="shared" si="822"/>
        <v>50.4</v>
      </c>
      <c r="HH331" s="59">
        <f t="shared" si="823"/>
        <v>0</v>
      </c>
      <c r="HI331" s="106">
        <f>(A!C332-NF!HG331)*NF!HF331</f>
        <v>0</v>
      </c>
      <c r="HJ331" s="59" t="str">
        <f t="shared" si="824"/>
        <v xml:space="preserve">Nestlé Nescau 27x200ml </v>
      </c>
      <c r="HK331" s="104"/>
      <c r="HL331" s="60">
        <f t="shared" si="825"/>
        <v>50.4</v>
      </c>
      <c r="HM331" s="59">
        <f t="shared" si="826"/>
        <v>0</v>
      </c>
      <c r="HN331" s="106">
        <f>(A!C332-NF!HL331)*NF!HK331</f>
        <v>0</v>
      </c>
      <c r="HO331" s="104"/>
      <c r="HP331" s="60">
        <f t="shared" si="827"/>
        <v>50.4</v>
      </c>
      <c r="HQ331" s="59">
        <f t="shared" si="828"/>
        <v>0</v>
      </c>
      <c r="HR331" s="106">
        <f>(A!C332-NF!HP331)*NF!HO331</f>
        <v>0</v>
      </c>
      <c r="HS331" s="59" t="str">
        <f t="shared" si="829"/>
        <v xml:space="preserve">Nestlé Nescau 27x200ml </v>
      </c>
      <c r="HT331" s="104"/>
      <c r="HU331" s="60">
        <f t="shared" si="830"/>
        <v>50.4</v>
      </c>
      <c r="HV331" s="59">
        <f t="shared" si="831"/>
        <v>0</v>
      </c>
      <c r="HW331" s="106">
        <f>(A!C332-NF!HU331)*NF!HT331</f>
        <v>0</v>
      </c>
      <c r="HX331" s="104"/>
      <c r="HY331" s="60">
        <f t="shared" si="832"/>
        <v>50.4</v>
      </c>
      <c r="HZ331" s="59">
        <f t="shared" si="833"/>
        <v>0</v>
      </c>
      <c r="IA331" s="106">
        <f>(A!C332-NF!HY331)*NF!HX331</f>
        <v>0</v>
      </c>
      <c r="IB331" s="59" t="str">
        <f t="shared" si="834"/>
        <v xml:space="preserve">Nestlé Nescau 27x200ml </v>
      </c>
      <c r="IC331" s="104"/>
      <c r="ID331" s="60">
        <f t="shared" si="835"/>
        <v>50.4</v>
      </c>
      <c r="IE331" s="59">
        <f t="shared" si="836"/>
        <v>0</v>
      </c>
      <c r="IF331" s="106">
        <f>(A!C332-NF!ID331)*NF!IC331</f>
        <v>0</v>
      </c>
      <c r="IG331" s="59" t="str">
        <f t="shared" si="837"/>
        <v xml:space="preserve">Nestlé Nescau 27x200ml </v>
      </c>
      <c r="IH331" s="104"/>
      <c r="II331" s="60">
        <f t="shared" si="838"/>
        <v>50.4</v>
      </c>
      <c r="IJ331" s="59">
        <f t="shared" si="839"/>
        <v>0</v>
      </c>
      <c r="IK331" s="106">
        <f>(A!C332-NF!II331)*NF!IH331</f>
        <v>0</v>
      </c>
      <c r="IL331" s="59" t="str">
        <f t="shared" si="840"/>
        <v xml:space="preserve">Nestlé Nescau 27x200ml </v>
      </c>
      <c r="IM331" s="59"/>
      <c r="IN331" s="59">
        <f t="shared" si="841"/>
        <v>50.4</v>
      </c>
      <c r="IO331" s="59">
        <f t="shared" si="842"/>
        <v>0</v>
      </c>
      <c r="IP331" s="106">
        <f>(A!C332-NF!IN331)*NF!IM331</f>
        <v>0</v>
      </c>
      <c r="IQ331" s="59">
        <f t="shared" si="843"/>
        <v>0</v>
      </c>
      <c r="IR331" s="101">
        <f t="shared" si="844"/>
        <v>0</v>
      </c>
      <c r="IS331" s="103" t="e">
        <f t="shared" si="845"/>
        <v>#DIV/0!</v>
      </c>
      <c r="IT331" s="96"/>
      <c r="IU331" s="96"/>
      <c r="IV331" s="96"/>
    </row>
    <row r="332" spans="1:256" x14ac:dyDescent="0.2">
      <c r="A332" s="136" t="str">
        <f>A!B333</f>
        <v xml:space="preserve">Nestlé Nesquik 27x200ml </v>
      </c>
      <c r="B332" s="136">
        <f>A!C333</f>
        <v>95.32</v>
      </c>
      <c r="C332" s="109"/>
      <c r="D332" s="108">
        <f t="shared" si="705"/>
        <v>95.32</v>
      </c>
      <c r="E332" s="97">
        <f t="shared" si="706"/>
        <v>0</v>
      </c>
      <c r="F332" s="95">
        <f>(A!C333-NF!D332)*NF!C332</f>
        <v>0</v>
      </c>
      <c r="G332" s="109"/>
      <c r="H332" s="108">
        <f t="shared" si="707"/>
        <v>95.32</v>
      </c>
      <c r="I332" s="61">
        <f t="shared" si="708"/>
        <v>0</v>
      </c>
      <c r="J332" s="61">
        <f>(A!C333-NF!H332)*NF!G332</f>
        <v>0</v>
      </c>
      <c r="K332" s="61" t="str">
        <f t="shared" si="709"/>
        <v xml:space="preserve">Nestlé Nesquik 27x200ml </v>
      </c>
      <c r="L332" s="109"/>
      <c r="M332" s="62">
        <f t="shared" si="710"/>
        <v>95.32</v>
      </c>
      <c r="N332" s="97">
        <f t="shared" si="711"/>
        <v>0</v>
      </c>
      <c r="O332" s="95">
        <f>(A!C333-NF!M332)*NF!L332</f>
        <v>0</v>
      </c>
      <c r="P332" s="109"/>
      <c r="Q332" s="108">
        <f t="shared" si="712"/>
        <v>95.32</v>
      </c>
      <c r="R332" s="61">
        <f t="shared" si="713"/>
        <v>0</v>
      </c>
      <c r="S332" s="97">
        <f>(A!C333-NF!Q332)*NF!P332</f>
        <v>0</v>
      </c>
      <c r="T332" s="97" t="str">
        <f t="shared" si="714"/>
        <v xml:space="preserve">Nestlé Nesquik 27x200ml </v>
      </c>
      <c r="U332" s="109"/>
      <c r="V332" s="108">
        <f t="shared" si="715"/>
        <v>95.32</v>
      </c>
      <c r="W332" s="61">
        <f t="shared" si="716"/>
        <v>0</v>
      </c>
      <c r="X332" s="161">
        <f>(A!C333-NF!V332)*NF!U332</f>
        <v>0</v>
      </c>
      <c r="Y332" s="109"/>
      <c r="Z332" s="62">
        <f t="shared" si="717"/>
        <v>95.32</v>
      </c>
      <c r="AA332" s="61">
        <f t="shared" si="718"/>
        <v>0</v>
      </c>
      <c r="AB332" s="61">
        <f>(A!C333-NF!Z332)*NF!Y332</f>
        <v>0</v>
      </c>
      <c r="AC332" s="61" t="str">
        <f t="shared" si="719"/>
        <v xml:space="preserve">Nestlé Nesquik 27x200ml </v>
      </c>
      <c r="AD332" s="109"/>
      <c r="AE332" s="62">
        <f t="shared" si="720"/>
        <v>95.32</v>
      </c>
      <c r="AF332" s="61">
        <f t="shared" si="721"/>
        <v>0</v>
      </c>
      <c r="AG332" s="161">
        <f>(A!C333-NF!AE332)*NF!AD332</f>
        <v>0</v>
      </c>
      <c r="AH332" s="109"/>
      <c r="AI332" s="62">
        <f t="shared" si="722"/>
        <v>95.32</v>
      </c>
      <c r="AJ332" s="61">
        <f t="shared" si="723"/>
        <v>0</v>
      </c>
      <c r="AK332" s="61">
        <f>(A!C333-NF!AI332)*NF!AH332</f>
        <v>0</v>
      </c>
      <c r="AL332" s="61" t="str">
        <f t="shared" si="724"/>
        <v xml:space="preserve">Nestlé Nesquik 27x200ml </v>
      </c>
      <c r="AM332" s="109"/>
      <c r="AN332" s="62">
        <f t="shared" si="725"/>
        <v>95.32</v>
      </c>
      <c r="AO332" s="61">
        <f t="shared" si="726"/>
        <v>0</v>
      </c>
      <c r="AP332" s="161">
        <f>(A!C333-NF!AN332)*NF!AM332</f>
        <v>0</v>
      </c>
      <c r="AQ332" s="109"/>
      <c r="AR332" s="62">
        <f t="shared" si="727"/>
        <v>95.32</v>
      </c>
      <c r="AS332" s="61">
        <f t="shared" si="728"/>
        <v>0</v>
      </c>
      <c r="AT332" s="61">
        <f>(A!C333-NF!AR332)*NF!AQ332</f>
        <v>0</v>
      </c>
      <c r="AU332" s="61" t="str">
        <f t="shared" si="729"/>
        <v xml:space="preserve">Nestlé Nesquik 27x200ml </v>
      </c>
      <c r="AV332" s="109"/>
      <c r="AW332" s="62">
        <f t="shared" si="730"/>
        <v>95.32</v>
      </c>
      <c r="AX332" s="61">
        <f t="shared" si="731"/>
        <v>0</v>
      </c>
      <c r="AY332" s="161">
        <f>(A!C333-NF!AW332)*NF!AV332</f>
        <v>0</v>
      </c>
      <c r="AZ332" s="109"/>
      <c r="BA332" s="62">
        <f t="shared" si="732"/>
        <v>95.32</v>
      </c>
      <c r="BB332" s="61">
        <f t="shared" si="733"/>
        <v>0</v>
      </c>
      <c r="BC332" s="61">
        <f>(A!C333-NF!BA332)*NF!AZ332</f>
        <v>0</v>
      </c>
      <c r="BD332" s="61" t="str">
        <f t="shared" si="734"/>
        <v xml:space="preserve">Nestlé Nesquik 27x200ml </v>
      </c>
      <c r="BE332" s="109"/>
      <c r="BF332" s="62">
        <f t="shared" si="735"/>
        <v>95.32</v>
      </c>
      <c r="BG332" s="61">
        <f t="shared" si="736"/>
        <v>0</v>
      </c>
      <c r="BH332" s="161">
        <f>(A!C333-NF!BF332)*NF!BE332</f>
        <v>0</v>
      </c>
      <c r="BI332" s="109"/>
      <c r="BJ332" s="62">
        <f t="shared" si="737"/>
        <v>95.32</v>
      </c>
      <c r="BK332" s="61">
        <f t="shared" si="738"/>
        <v>0</v>
      </c>
      <c r="BL332" s="61">
        <f>(A!C333-NF!BJ332)*NF!BI332</f>
        <v>0</v>
      </c>
      <c r="BM332" s="61" t="str">
        <f t="shared" si="739"/>
        <v xml:space="preserve">Nestlé Nesquik 27x200ml </v>
      </c>
      <c r="BN332" s="109"/>
      <c r="BO332" s="62">
        <f t="shared" si="740"/>
        <v>95.32</v>
      </c>
      <c r="BP332" s="61">
        <f t="shared" si="741"/>
        <v>0</v>
      </c>
      <c r="BQ332" s="161">
        <f>(A!C333-NF!BO332)*NF!BN332</f>
        <v>0</v>
      </c>
      <c r="BR332" s="109"/>
      <c r="BS332" s="62">
        <f t="shared" si="742"/>
        <v>95.32</v>
      </c>
      <c r="BT332" s="61">
        <f t="shared" si="743"/>
        <v>0</v>
      </c>
      <c r="BU332" s="61">
        <f>(A!C333-NF!BS332)*NF!BR332</f>
        <v>0</v>
      </c>
      <c r="BV332" s="61" t="str">
        <f t="shared" si="744"/>
        <v xml:space="preserve">Nestlé Nesquik 27x200ml </v>
      </c>
      <c r="BW332" s="109"/>
      <c r="BX332" s="62">
        <f t="shared" si="745"/>
        <v>95.32</v>
      </c>
      <c r="BY332" s="61">
        <f t="shared" si="746"/>
        <v>0</v>
      </c>
      <c r="BZ332" s="161">
        <f>(A!C333-NF!BX332)*NF!BW332</f>
        <v>0</v>
      </c>
      <c r="CA332" s="109"/>
      <c r="CB332" s="62">
        <f t="shared" si="747"/>
        <v>95.32</v>
      </c>
      <c r="CC332" s="61">
        <f t="shared" si="748"/>
        <v>0</v>
      </c>
      <c r="CD332" s="61">
        <f>(A!C333-NF!CB332)*NF!CA332</f>
        <v>0</v>
      </c>
      <c r="CE332" s="61" t="str">
        <f t="shared" si="749"/>
        <v xml:space="preserve">Nestlé Nesquik 27x200ml </v>
      </c>
      <c r="CF332" s="109"/>
      <c r="CG332" s="62">
        <f t="shared" si="750"/>
        <v>95.32</v>
      </c>
      <c r="CH332" s="61">
        <f t="shared" si="751"/>
        <v>0</v>
      </c>
      <c r="CI332" s="161">
        <f>(A!C333-NF!CG332)*NF!CF332</f>
        <v>0</v>
      </c>
      <c r="CJ332" s="109"/>
      <c r="CK332" s="62">
        <f t="shared" si="752"/>
        <v>95.32</v>
      </c>
      <c r="CL332" s="61">
        <f t="shared" si="753"/>
        <v>0</v>
      </c>
      <c r="CM332" s="61">
        <f>(A!C333-NF!CK332)*NF!CJ332</f>
        <v>0</v>
      </c>
      <c r="CN332" s="61" t="str">
        <f t="shared" si="754"/>
        <v xml:space="preserve">Nestlé Nesquik 27x200ml </v>
      </c>
      <c r="CO332" s="109"/>
      <c r="CP332" s="62">
        <f t="shared" si="755"/>
        <v>95.32</v>
      </c>
      <c r="CQ332" s="61">
        <f t="shared" si="756"/>
        <v>0</v>
      </c>
      <c r="CR332" s="161">
        <f>(A!C333-NF!CP332)*NF!CO332</f>
        <v>0</v>
      </c>
      <c r="CS332" s="109"/>
      <c r="CT332" s="62">
        <f t="shared" si="757"/>
        <v>95.32</v>
      </c>
      <c r="CU332" s="61">
        <f t="shared" si="758"/>
        <v>0</v>
      </c>
      <c r="CV332" s="61">
        <f>(A!C333-NF!CT332)*NF!CS332</f>
        <v>0</v>
      </c>
      <c r="CW332" s="61" t="str">
        <f t="shared" si="759"/>
        <v xml:space="preserve">Nestlé Nesquik 27x200ml </v>
      </c>
      <c r="CX332" s="109"/>
      <c r="CY332" s="62">
        <f t="shared" si="760"/>
        <v>95.32</v>
      </c>
      <c r="CZ332" s="61">
        <f t="shared" si="761"/>
        <v>0</v>
      </c>
      <c r="DA332" s="161">
        <f>(A!C333-NF!CY332)*NF!CX332</f>
        <v>0</v>
      </c>
      <c r="DB332" s="109"/>
      <c r="DC332" s="62">
        <f t="shared" si="762"/>
        <v>95.32</v>
      </c>
      <c r="DD332" s="61">
        <f t="shared" si="763"/>
        <v>0</v>
      </c>
      <c r="DE332" s="61">
        <f>(A!C333-NF!DC332)*NF!DB332</f>
        <v>0</v>
      </c>
      <c r="DF332" s="61" t="str">
        <f t="shared" si="764"/>
        <v xml:space="preserve">Nestlé Nesquik 27x200ml </v>
      </c>
      <c r="DG332" s="109"/>
      <c r="DH332" s="62">
        <f t="shared" si="765"/>
        <v>95.32</v>
      </c>
      <c r="DI332" s="61">
        <f t="shared" si="766"/>
        <v>0</v>
      </c>
      <c r="DJ332" s="161">
        <f>(A!C333-NF!DH332)*NF!DG332</f>
        <v>0</v>
      </c>
      <c r="DK332" s="109"/>
      <c r="DL332" s="62">
        <f t="shared" si="767"/>
        <v>95.32</v>
      </c>
      <c r="DM332" s="61">
        <f t="shared" si="768"/>
        <v>0</v>
      </c>
      <c r="DN332" s="61">
        <f>(A!C333-NF!DL332)*NF!DK332</f>
        <v>0</v>
      </c>
      <c r="DO332" s="61" t="str">
        <f t="shared" si="769"/>
        <v xml:space="preserve">Nestlé Nesquik 27x200ml </v>
      </c>
      <c r="DP332" s="109"/>
      <c r="DQ332" s="62">
        <f t="shared" si="770"/>
        <v>95.32</v>
      </c>
      <c r="DR332" s="61">
        <f t="shared" si="771"/>
        <v>0</v>
      </c>
      <c r="DS332" s="161">
        <f>(A!C333-NF!DQ332)*NF!DP332</f>
        <v>0</v>
      </c>
      <c r="DT332" s="109"/>
      <c r="DU332" s="62">
        <f t="shared" si="772"/>
        <v>95.32</v>
      </c>
      <c r="DV332" s="61">
        <f t="shared" si="773"/>
        <v>0</v>
      </c>
      <c r="DW332" s="61">
        <f>(A!C333-NF!DU332)*NF!DT332</f>
        <v>0</v>
      </c>
      <c r="DX332" s="61" t="str">
        <f t="shared" si="774"/>
        <v xml:space="preserve">Nestlé Nesquik 27x200ml </v>
      </c>
      <c r="DY332" s="109"/>
      <c r="DZ332" s="62">
        <f t="shared" si="775"/>
        <v>95.32</v>
      </c>
      <c r="EA332" s="61">
        <f t="shared" si="776"/>
        <v>0</v>
      </c>
      <c r="EB332" s="161">
        <f>(A!C333-NF!DZ332)*NF!DY332</f>
        <v>0</v>
      </c>
      <c r="EC332" s="109"/>
      <c r="ED332" s="62">
        <f t="shared" si="777"/>
        <v>95.32</v>
      </c>
      <c r="EE332" s="61">
        <f t="shared" si="778"/>
        <v>0</v>
      </c>
      <c r="EF332" s="61">
        <f>(A!C333-NF!ED332)*NF!EC332</f>
        <v>0</v>
      </c>
      <c r="EG332" s="61" t="str">
        <f t="shared" si="779"/>
        <v xml:space="preserve">Nestlé Nesquik 27x200ml </v>
      </c>
      <c r="EH332" s="109"/>
      <c r="EI332" s="62">
        <f t="shared" si="780"/>
        <v>95.32</v>
      </c>
      <c r="EJ332" s="61">
        <f t="shared" si="781"/>
        <v>0</v>
      </c>
      <c r="EK332" s="161">
        <f>(A!C333-NF!EI332)*NF!EH332</f>
        <v>0</v>
      </c>
      <c r="EL332" s="109"/>
      <c r="EM332" s="62">
        <f t="shared" si="782"/>
        <v>95.32</v>
      </c>
      <c r="EN332" s="61">
        <f t="shared" si="783"/>
        <v>0</v>
      </c>
      <c r="EO332" s="161">
        <f>(A!C333-NF!EM332)*NF!EL332</f>
        <v>0</v>
      </c>
      <c r="EP332" s="61" t="str">
        <f t="shared" si="784"/>
        <v xml:space="preserve">Nestlé Nesquik 27x200ml </v>
      </c>
      <c r="EQ332" s="109"/>
      <c r="ER332" s="62">
        <f t="shared" si="785"/>
        <v>95.32</v>
      </c>
      <c r="ES332" s="61">
        <f t="shared" si="786"/>
        <v>0</v>
      </c>
      <c r="ET332" s="161">
        <f>(A!C333-NF!ER332)*NF!EQ332</f>
        <v>0</v>
      </c>
      <c r="EU332" s="109"/>
      <c r="EV332" s="62">
        <f t="shared" si="787"/>
        <v>95.32</v>
      </c>
      <c r="EW332" s="61">
        <f t="shared" si="788"/>
        <v>0</v>
      </c>
      <c r="EX332" s="161">
        <f>(A!C333-NF!EV332)*NF!EU332</f>
        <v>0</v>
      </c>
      <c r="EY332" s="61" t="str">
        <f t="shared" si="789"/>
        <v xml:space="preserve">Nestlé Nesquik 27x200ml </v>
      </c>
      <c r="EZ332" s="109"/>
      <c r="FA332" s="62">
        <f t="shared" si="790"/>
        <v>95.32</v>
      </c>
      <c r="FB332" s="61">
        <f t="shared" si="791"/>
        <v>0</v>
      </c>
      <c r="FC332" s="161">
        <f>(A!C333-NF!FA332)*NF!EZ332</f>
        <v>0</v>
      </c>
      <c r="FD332" s="109"/>
      <c r="FE332" s="62">
        <f t="shared" si="792"/>
        <v>95.32</v>
      </c>
      <c r="FF332" s="61">
        <f t="shared" si="793"/>
        <v>0</v>
      </c>
      <c r="FG332" s="161">
        <f>(A!C333-NF!FE332)*NF!FD332</f>
        <v>0</v>
      </c>
      <c r="FH332" s="61" t="str">
        <f t="shared" si="794"/>
        <v xml:space="preserve">Nestlé Nesquik 27x200ml </v>
      </c>
      <c r="FI332" s="109"/>
      <c r="FJ332" s="62">
        <f t="shared" si="795"/>
        <v>95.32</v>
      </c>
      <c r="FK332" s="61">
        <f t="shared" si="796"/>
        <v>0</v>
      </c>
      <c r="FL332" s="161">
        <f>(A!C333-NF!FJ332)*NF!FI332</f>
        <v>0</v>
      </c>
      <c r="FM332" s="109"/>
      <c r="FN332" s="62">
        <f t="shared" si="797"/>
        <v>95.32</v>
      </c>
      <c r="FO332" s="61">
        <f t="shared" si="798"/>
        <v>0</v>
      </c>
      <c r="FP332" s="161">
        <f>(A!C333-NF!FN332)*NF!FM332</f>
        <v>0</v>
      </c>
      <c r="FQ332" s="61" t="str">
        <f t="shared" si="799"/>
        <v xml:space="preserve">Nestlé Nesquik 27x200ml </v>
      </c>
      <c r="FR332" s="109"/>
      <c r="FS332" s="62">
        <f t="shared" si="800"/>
        <v>95.32</v>
      </c>
      <c r="FT332" s="161">
        <f t="shared" si="801"/>
        <v>0</v>
      </c>
      <c r="FU332" s="161">
        <f>(A!C333-NF!FS332)*NF!FR332</f>
        <v>0</v>
      </c>
      <c r="FV332" s="109"/>
      <c r="FW332" s="62">
        <f t="shared" si="802"/>
        <v>95.32</v>
      </c>
      <c r="FX332" s="61">
        <f t="shared" si="803"/>
        <v>0</v>
      </c>
      <c r="FY332" s="161">
        <f>(A!C333-NF!FW332)*NF!FV332</f>
        <v>0</v>
      </c>
      <c r="FZ332" s="61" t="str">
        <f t="shared" si="804"/>
        <v xml:space="preserve">Nestlé Nesquik 27x200ml </v>
      </c>
      <c r="GA332" s="109"/>
      <c r="GB332" s="62">
        <f t="shared" si="805"/>
        <v>95.32</v>
      </c>
      <c r="GC332" s="61">
        <f t="shared" si="806"/>
        <v>0</v>
      </c>
      <c r="GD332" s="161">
        <f>(A!C333-NF!GB332)*NF!GA332</f>
        <v>0</v>
      </c>
      <c r="GE332" s="109"/>
      <c r="GF332" s="62">
        <f t="shared" si="807"/>
        <v>95.32</v>
      </c>
      <c r="GG332" s="61">
        <f t="shared" si="808"/>
        <v>0</v>
      </c>
      <c r="GH332" s="161">
        <f>(A!C333-NF!GF332)*NF!GE332</f>
        <v>0</v>
      </c>
      <c r="GI332" s="61" t="str">
        <f t="shared" si="809"/>
        <v xml:space="preserve">Nestlé Nesquik 27x200ml </v>
      </c>
      <c r="GJ332" s="109"/>
      <c r="GK332" s="62">
        <f t="shared" si="810"/>
        <v>95.32</v>
      </c>
      <c r="GL332" s="61">
        <f t="shared" si="811"/>
        <v>0</v>
      </c>
      <c r="GM332" s="161">
        <f>(A!C333-NF!GK332)*NF!GJ332</f>
        <v>0</v>
      </c>
      <c r="GN332" s="109"/>
      <c r="GO332" s="62">
        <f t="shared" si="812"/>
        <v>95.32</v>
      </c>
      <c r="GP332" s="61">
        <f t="shared" si="813"/>
        <v>0</v>
      </c>
      <c r="GQ332" s="161">
        <f>(A!C333-NF!GO332)*NF!GN332</f>
        <v>0</v>
      </c>
      <c r="GR332" s="61" t="str">
        <f t="shared" si="814"/>
        <v xml:space="preserve">Nestlé Nesquik 27x200ml </v>
      </c>
      <c r="GS332" s="109"/>
      <c r="GT332" s="62">
        <f t="shared" si="815"/>
        <v>95.32</v>
      </c>
      <c r="GU332" s="61">
        <f t="shared" si="816"/>
        <v>0</v>
      </c>
      <c r="GV332" s="161">
        <f>(A!C333-NF!GT332)*NF!GS332</f>
        <v>0</v>
      </c>
      <c r="GW332" s="109"/>
      <c r="GX332" s="62">
        <f t="shared" si="817"/>
        <v>95.32</v>
      </c>
      <c r="GY332" s="61">
        <f t="shared" si="818"/>
        <v>0</v>
      </c>
      <c r="GZ332" s="161">
        <f>(A!C333-NF!GX332)*NF!GW332</f>
        <v>0</v>
      </c>
      <c r="HA332" s="61" t="str">
        <f t="shared" si="819"/>
        <v xml:space="preserve">Nestlé Nesquik 27x200ml </v>
      </c>
      <c r="HB332" s="109"/>
      <c r="HC332" s="62">
        <f t="shared" si="820"/>
        <v>95.32</v>
      </c>
      <c r="HD332" s="61">
        <f t="shared" si="821"/>
        <v>0</v>
      </c>
      <c r="HE332" s="161">
        <f>(A!C333-NF!HC332)*NF!HB332</f>
        <v>0</v>
      </c>
      <c r="HF332" s="109"/>
      <c r="HG332" s="62">
        <f t="shared" si="822"/>
        <v>95.32</v>
      </c>
      <c r="HH332" s="61">
        <f t="shared" si="823"/>
        <v>0</v>
      </c>
      <c r="HI332" s="161">
        <f>(A!C333-NF!HG332)*NF!HF332</f>
        <v>0</v>
      </c>
      <c r="HJ332" s="61" t="str">
        <f t="shared" si="824"/>
        <v xml:space="preserve">Nestlé Nesquik 27x200ml </v>
      </c>
      <c r="HK332" s="109"/>
      <c r="HL332" s="62">
        <f t="shared" si="825"/>
        <v>95.32</v>
      </c>
      <c r="HM332" s="61">
        <f t="shared" si="826"/>
        <v>0</v>
      </c>
      <c r="HN332" s="161">
        <f>(A!C333-NF!HL332)*NF!HK332</f>
        <v>0</v>
      </c>
      <c r="HO332" s="109"/>
      <c r="HP332" s="62">
        <f t="shared" si="827"/>
        <v>95.32</v>
      </c>
      <c r="HQ332" s="61">
        <f t="shared" si="828"/>
        <v>0</v>
      </c>
      <c r="HR332" s="161">
        <f>(A!C333-NF!HP332)*NF!HO332</f>
        <v>0</v>
      </c>
      <c r="HS332" s="61" t="str">
        <f t="shared" si="829"/>
        <v xml:space="preserve">Nestlé Nesquik 27x200ml </v>
      </c>
      <c r="HT332" s="109"/>
      <c r="HU332" s="62">
        <f t="shared" si="830"/>
        <v>95.32</v>
      </c>
      <c r="HV332" s="61">
        <f t="shared" si="831"/>
        <v>0</v>
      </c>
      <c r="HW332" s="161">
        <f>(A!C333-NF!HU332)*NF!HT332</f>
        <v>0</v>
      </c>
      <c r="HX332" s="109"/>
      <c r="HY332" s="62">
        <f t="shared" si="832"/>
        <v>95.32</v>
      </c>
      <c r="HZ332" s="61">
        <f t="shared" si="833"/>
        <v>0</v>
      </c>
      <c r="IA332" s="161">
        <f>(A!C333-NF!HY332)*NF!HX332</f>
        <v>0</v>
      </c>
      <c r="IB332" s="61" t="str">
        <f t="shared" si="834"/>
        <v xml:space="preserve">Nestlé Nesquik 27x200ml </v>
      </c>
      <c r="IC332" s="109"/>
      <c r="ID332" s="62">
        <f t="shared" si="835"/>
        <v>95.32</v>
      </c>
      <c r="IE332" s="61">
        <f t="shared" si="836"/>
        <v>0</v>
      </c>
      <c r="IF332" s="161">
        <f>(A!C333-NF!ID332)*NF!IC332</f>
        <v>0</v>
      </c>
      <c r="IG332" s="61" t="str">
        <f t="shared" si="837"/>
        <v xml:space="preserve">Nestlé Nesquik 27x200ml </v>
      </c>
      <c r="IH332" s="109"/>
      <c r="II332" s="62">
        <f t="shared" si="838"/>
        <v>95.32</v>
      </c>
      <c r="IJ332" s="61">
        <f t="shared" si="839"/>
        <v>0</v>
      </c>
      <c r="IK332" s="161">
        <f>(A!C333-NF!II332)*NF!IH332</f>
        <v>0</v>
      </c>
      <c r="IL332" s="61" t="str">
        <f t="shared" si="840"/>
        <v xml:space="preserve">Nestlé Nesquik 27x200ml </v>
      </c>
      <c r="IM332" s="61"/>
      <c r="IN332" s="61">
        <f t="shared" si="841"/>
        <v>95.32</v>
      </c>
      <c r="IO332" s="61">
        <f t="shared" si="842"/>
        <v>0</v>
      </c>
      <c r="IP332" s="161">
        <f>(A!C333-NF!IN332)*NF!IM332</f>
        <v>0</v>
      </c>
      <c r="IQ332" s="61">
        <f t="shared" si="843"/>
        <v>0</v>
      </c>
      <c r="IR332" s="107">
        <f t="shared" si="844"/>
        <v>0</v>
      </c>
      <c r="IS332" s="97" t="e">
        <f t="shared" si="845"/>
        <v>#DIV/0!</v>
      </c>
      <c r="IT332" s="162"/>
      <c r="IU332" s="162"/>
      <c r="IV332" s="162"/>
    </row>
    <row r="333" spans="1:256" x14ac:dyDescent="0.2">
      <c r="A333" s="163" t="str">
        <f>A!B334</f>
        <v>Pão Bolinha Zinho Catupiry 300g</v>
      </c>
      <c r="B333" s="163">
        <f>A!C334</f>
        <v>14.98</v>
      </c>
      <c r="C333" s="104"/>
      <c r="D333" s="102">
        <f t="shared" si="705"/>
        <v>14.98</v>
      </c>
      <c r="E333" s="103">
        <f t="shared" si="706"/>
        <v>0</v>
      </c>
      <c r="F333" s="105">
        <f>(A!C334-NF!D333)*NF!C333</f>
        <v>0</v>
      </c>
      <c r="G333" s="104"/>
      <c r="H333" s="102">
        <f t="shared" si="707"/>
        <v>14.98</v>
      </c>
      <c r="I333" s="59">
        <f t="shared" si="708"/>
        <v>0</v>
      </c>
      <c r="J333" s="59">
        <f>(A!C334-NF!H333)*NF!G333</f>
        <v>0</v>
      </c>
      <c r="K333" s="59" t="str">
        <f t="shared" si="709"/>
        <v>Pão Bolinha Zinho Catupiry 300g</v>
      </c>
      <c r="L333" s="104"/>
      <c r="M333" s="60">
        <f t="shared" si="710"/>
        <v>14.98</v>
      </c>
      <c r="N333" s="103">
        <f t="shared" si="711"/>
        <v>0</v>
      </c>
      <c r="O333" s="105">
        <f>(A!C334-NF!M333)*NF!L333</f>
        <v>0</v>
      </c>
      <c r="P333" s="104"/>
      <c r="Q333" s="102">
        <f t="shared" si="712"/>
        <v>14.98</v>
      </c>
      <c r="R333" s="59">
        <f t="shared" si="713"/>
        <v>0</v>
      </c>
      <c r="S333" s="103">
        <f>(A!C334-NF!Q333)*NF!P333</f>
        <v>0</v>
      </c>
      <c r="T333" s="103" t="str">
        <f t="shared" si="714"/>
        <v>Pão Bolinha Zinho Catupiry 300g</v>
      </c>
      <c r="U333" s="104"/>
      <c r="V333" s="102">
        <f t="shared" si="715"/>
        <v>14.98</v>
      </c>
      <c r="W333" s="59">
        <f t="shared" si="716"/>
        <v>0</v>
      </c>
      <c r="X333" s="106">
        <f>(A!C334-NF!V333)*NF!U333</f>
        <v>0</v>
      </c>
      <c r="Y333" s="104"/>
      <c r="Z333" s="60">
        <f t="shared" si="717"/>
        <v>14.98</v>
      </c>
      <c r="AA333" s="59">
        <f t="shared" si="718"/>
        <v>0</v>
      </c>
      <c r="AB333" s="59">
        <f>(A!C334-NF!Z333)*NF!Y333</f>
        <v>0</v>
      </c>
      <c r="AC333" s="59" t="str">
        <f t="shared" si="719"/>
        <v>Pão Bolinha Zinho Catupiry 300g</v>
      </c>
      <c r="AD333" s="104"/>
      <c r="AE333" s="60">
        <f t="shared" si="720"/>
        <v>14.98</v>
      </c>
      <c r="AF333" s="59">
        <f t="shared" si="721"/>
        <v>0</v>
      </c>
      <c r="AG333" s="106">
        <f>(A!C334-NF!AE333)*NF!AD333</f>
        <v>0</v>
      </c>
      <c r="AH333" s="104"/>
      <c r="AI333" s="60">
        <f t="shared" si="722"/>
        <v>14.98</v>
      </c>
      <c r="AJ333" s="59">
        <f t="shared" si="723"/>
        <v>0</v>
      </c>
      <c r="AK333" s="59">
        <f>(A!C334-NF!AI333)*NF!AH333</f>
        <v>0</v>
      </c>
      <c r="AL333" s="59" t="str">
        <f t="shared" si="724"/>
        <v>Pão Bolinha Zinho Catupiry 300g</v>
      </c>
      <c r="AM333" s="104"/>
      <c r="AN333" s="60">
        <f t="shared" si="725"/>
        <v>14.98</v>
      </c>
      <c r="AO333" s="59">
        <f t="shared" si="726"/>
        <v>0</v>
      </c>
      <c r="AP333" s="106">
        <f>(A!C334-NF!AN333)*NF!AM333</f>
        <v>0</v>
      </c>
      <c r="AQ333" s="104"/>
      <c r="AR333" s="60">
        <f t="shared" si="727"/>
        <v>14.98</v>
      </c>
      <c r="AS333" s="59">
        <f t="shared" si="728"/>
        <v>0</v>
      </c>
      <c r="AT333" s="59">
        <f>(A!C334-NF!AR333)*NF!AQ333</f>
        <v>0</v>
      </c>
      <c r="AU333" s="59" t="str">
        <f t="shared" si="729"/>
        <v>Pão Bolinha Zinho Catupiry 300g</v>
      </c>
      <c r="AV333" s="104"/>
      <c r="AW333" s="60">
        <f t="shared" si="730"/>
        <v>14.98</v>
      </c>
      <c r="AX333" s="59">
        <f t="shared" si="731"/>
        <v>0</v>
      </c>
      <c r="AY333" s="106">
        <f>(A!C334-NF!AW333)*NF!AV333</f>
        <v>0</v>
      </c>
      <c r="AZ333" s="104"/>
      <c r="BA333" s="60">
        <f t="shared" si="732"/>
        <v>14.98</v>
      </c>
      <c r="BB333" s="59">
        <f t="shared" si="733"/>
        <v>0</v>
      </c>
      <c r="BC333" s="59">
        <f>(A!C334-NF!BA333)*NF!AZ333</f>
        <v>0</v>
      </c>
      <c r="BD333" s="59" t="str">
        <f t="shared" si="734"/>
        <v>Pão Bolinha Zinho Catupiry 300g</v>
      </c>
      <c r="BE333" s="104"/>
      <c r="BF333" s="60">
        <f t="shared" si="735"/>
        <v>14.98</v>
      </c>
      <c r="BG333" s="59">
        <f t="shared" si="736"/>
        <v>0</v>
      </c>
      <c r="BH333" s="106">
        <f>(A!C334-NF!BF333)*NF!BE333</f>
        <v>0</v>
      </c>
      <c r="BI333" s="104"/>
      <c r="BJ333" s="60">
        <f t="shared" si="737"/>
        <v>14.98</v>
      </c>
      <c r="BK333" s="59">
        <f t="shared" si="738"/>
        <v>0</v>
      </c>
      <c r="BL333" s="59">
        <f>(A!C334-NF!BJ333)*NF!BI333</f>
        <v>0</v>
      </c>
      <c r="BM333" s="59" t="str">
        <f t="shared" si="739"/>
        <v>Pão Bolinha Zinho Catupiry 300g</v>
      </c>
      <c r="BN333" s="104"/>
      <c r="BO333" s="60">
        <f t="shared" si="740"/>
        <v>14.98</v>
      </c>
      <c r="BP333" s="59">
        <f t="shared" si="741"/>
        <v>0</v>
      </c>
      <c r="BQ333" s="106">
        <f>(A!C334-NF!BO333)*NF!BN333</f>
        <v>0</v>
      </c>
      <c r="BR333" s="104"/>
      <c r="BS333" s="60">
        <f t="shared" si="742"/>
        <v>14.98</v>
      </c>
      <c r="BT333" s="59">
        <f t="shared" si="743"/>
        <v>0</v>
      </c>
      <c r="BU333" s="59">
        <f>(A!C334-NF!BS333)*NF!BR333</f>
        <v>0</v>
      </c>
      <c r="BV333" s="59" t="str">
        <f t="shared" si="744"/>
        <v>Pão Bolinha Zinho Catupiry 300g</v>
      </c>
      <c r="BW333" s="104"/>
      <c r="BX333" s="60">
        <f t="shared" si="745"/>
        <v>14.98</v>
      </c>
      <c r="BY333" s="59">
        <f t="shared" si="746"/>
        <v>0</v>
      </c>
      <c r="BZ333" s="106">
        <f>(A!C334-NF!BX333)*NF!BW333</f>
        <v>0</v>
      </c>
      <c r="CA333" s="104"/>
      <c r="CB333" s="60">
        <f t="shared" si="747"/>
        <v>14.98</v>
      </c>
      <c r="CC333" s="59">
        <f t="shared" si="748"/>
        <v>0</v>
      </c>
      <c r="CD333" s="59">
        <f>(A!C334-NF!CB333)*NF!CA333</f>
        <v>0</v>
      </c>
      <c r="CE333" s="59" t="str">
        <f t="shared" si="749"/>
        <v>Pão Bolinha Zinho Catupiry 300g</v>
      </c>
      <c r="CF333" s="104"/>
      <c r="CG333" s="60">
        <f t="shared" si="750"/>
        <v>14.98</v>
      </c>
      <c r="CH333" s="59">
        <f t="shared" si="751"/>
        <v>0</v>
      </c>
      <c r="CI333" s="106">
        <f>(A!C334-NF!CG333)*NF!CF333</f>
        <v>0</v>
      </c>
      <c r="CJ333" s="104"/>
      <c r="CK333" s="60">
        <f t="shared" si="752"/>
        <v>14.98</v>
      </c>
      <c r="CL333" s="59">
        <f t="shared" si="753"/>
        <v>0</v>
      </c>
      <c r="CM333" s="59">
        <f>(A!C334-NF!CK333)*NF!CJ333</f>
        <v>0</v>
      </c>
      <c r="CN333" s="59" t="str">
        <f t="shared" si="754"/>
        <v>Pão Bolinha Zinho Catupiry 300g</v>
      </c>
      <c r="CO333" s="104"/>
      <c r="CP333" s="60">
        <f t="shared" si="755"/>
        <v>14.98</v>
      </c>
      <c r="CQ333" s="59">
        <f t="shared" si="756"/>
        <v>0</v>
      </c>
      <c r="CR333" s="106">
        <f>(A!C334-NF!CP333)*NF!CO333</f>
        <v>0</v>
      </c>
      <c r="CS333" s="104"/>
      <c r="CT333" s="60">
        <f t="shared" si="757"/>
        <v>14.98</v>
      </c>
      <c r="CU333" s="59">
        <f t="shared" si="758"/>
        <v>0</v>
      </c>
      <c r="CV333" s="59">
        <f>(A!C334-NF!CT333)*NF!CS333</f>
        <v>0</v>
      </c>
      <c r="CW333" s="59" t="str">
        <f t="shared" si="759"/>
        <v>Pão Bolinha Zinho Catupiry 300g</v>
      </c>
      <c r="CX333" s="104"/>
      <c r="CY333" s="60">
        <f t="shared" si="760"/>
        <v>14.98</v>
      </c>
      <c r="CZ333" s="59">
        <f t="shared" si="761"/>
        <v>0</v>
      </c>
      <c r="DA333" s="106">
        <f>(A!C334-NF!CY333)*NF!CX333</f>
        <v>0</v>
      </c>
      <c r="DB333" s="104"/>
      <c r="DC333" s="60">
        <f t="shared" si="762"/>
        <v>14.98</v>
      </c>
      <c r="DD333" s="59">
        <f t="shared" si="763"/>
        <v>0</v>
      </c>
      <c r="DE333" s="59">
        <f>(A!C334-NF!DC333)*NF!DB333</f>
        <v>0</v>
      </c>
      <c r="DF333" s="59" t="str">
        <f t="shared" si="764"/>
        <v>Pão Bolinha Zinho Catupiry 300g</v>
      </c>
      <c r="DG333" s="104"/>
      <c r="DH333" s="60">
        <f t="shared" si="765"/>
        <v>14.98</v>
      </c>
      <c r="DI333" s="59">
        <f t="shared" si="766"/>
        <v>0</v>
      </c>
      <c r="DJ333" s="106">
        <f>(A!C334-NF!DH333)*NF!DG333</f>
        <v>0</v>
      </c>
      <c r="DK333" s="104"/>
      <c r="DL333" s="60">
        <f t="shared" si="767"/>
        <v>14.98</v>
      </c>
      <c r="DM333" s="59">
        <f t="shared" si="768"/>
        <v>0</v>
      </c>
      <c r="DN333" s="59">
        <f>(A!C334-NF!DL333)*NF!DK333</f>
        <v>0</v>
      </c>
      <c r="DO333" s="59" t="str">
        <f t="shared" si="769"/>
        <v>Pão Bolinha Zinho Catupiry 300g</v>
      </c>
      <c r="DP333" s="104"/>
      <c r="DQ333" s="60">
        <f t="shared" si="770"/>
        <v>14.98</v>
      </c>
      <c r="DR333" s="59">
        <f t="shared" si="771"/>
        <v>0</v>
      </c>
      <c r="DS333" s="106">
        <f>(A!C334-NF!DQ333)*NF!DP333</f>
        <v>0</v>
      </c>
      <c r="DT333" s="104"/>
      <c r="DU333" s="60">
        <f t="shared" si="772"/>
        <v>14.98</v>
      </c>
      <c r="DV333" s="59">
        <f t="shared" si="773"/>
        <v>0</v>
      </c>
      <c r="DW333" s="59">
        <f>(A!C334-NF!DU333)*NF!DT333</f>
        <v>0</v>
      </c>
      <c r="DX333" s="59" t="str">
        <f t="shared" si="774"/>
        <v>Pão Bolinha Zinho Catupiry 300g</v>
      </c>
      <c r="DY333" s="104"/>
      <c r="DZ333" s="60">
        <f t="shared" si="775"/>
        <v>14.98</v>
      </c>
      <c r="EA333" s="59">
        <f t="shared" si="776"/>
        <v>0</v>
      </c>
      <c r="EB333" s="106">
        <f>(A!C334-NF!DZ333)*NF!DY333</f>
        <v>0</v>
      </c>
      <c r="EC333" s="104"/>
      <c r="ED333" s="60">
        <f t="shared" si="777"/>
        <v>14.98</v>
      </c>
      <c r="EE333" s="59">
        <f t="shared" si="778"/>
        <v>0</v>
      </c>
      <c r="EF333" s="59">
        <f>(A!C334-NF!ED333)*NF!EC333</f>
        <v>0</v>
      </c>
      <c r="EG333" s="59" t="str">
        <f t="shared" si="779"/>
        <v>Pão Bolinha Zinho Catupiry 300g</v>
      </c>
      <c r="EH333" s="104"/>
      <c r="EI333" s="60">
        <f t="shared" si="780"/>
        <v>14.98</v>
      </c>
      <c r="EJ333" s="59">
        <f t="shared" si="781"/>
        <v>0</v>
      </c>
      <c r="EK333" s="106">
        <f>(A!C334-NF!EI333)*NF!EH333</f>
        <v>0</v>
      </c>
      <c r="EL333" s="104"/>
      <c r="EM333" s="60">
        <f t="shared" si="782"/>
        <v>14.98</v>
      </c>
      <c r="EN333" s="59">
        <f t="shared" si="783"/>
        <v>0</v>
      </c>
      <c r="EO333" s="106">
        <f>(A!C334-NF!EM333)*NF!EL333</f>
        <v>0</v>
      </c>
      <c r="EP333" s="59" t="str">
        <f t="shared" si="784"/>
        <v>Pão Bolinha Zinho Catupiry 300g</v>
      </c>
      <c r="EQ333" s="104"/>
      <c r="ER333" s="60">
        <f t="shared" si="785"/>
        <v>14.98</v>
      </c>
      <c r="ES333" s="59">
        <f t="shared" si="786"/>
        <v>0</v>
      </c>
      <c r="ET333" s="106">
        <f>(A!C334-NF!ER333)*NF!EQ333</f>
        <v>0</v>
      </c>
      <c r="EU333" s="104"/>
      <c r="EV333" s="60">
        <f t="shared" si="787"/>
        <v>14.98</v>
      </c>
      <c r="EW333" s="59">
        <f t="shared" si="788"/>
        <v>0</v>
      </c>
      <c r="EX333" s="106">
        <f>(A!C334-NF!EV333)*NF!EU333</f>
        <v>0</v>
      </c>
      <c r="EY333" s="59" t="str">
        <f t="shared" si="789"/>
        <v>Pão Bolinha Zinho Catupiry 300g</v>
      </c>
      <c r="EZ333" s="104"/>
      <c r="FA333" s="60">
        <f t="shared" si="790"/>
        <v>14.98</v>
      </c>
      <c r="FB333" s="59">
        <f t="shared" si="791"/>
        <v>0</v>
      </c>
      <c r="FC333" s="106">
        <f>(A!C334-NF!FA333)*NF!EZ333</f>
        <v>0</v>
      </c>
      <c r="FD333" s="104"/>
      <c r="FE333" s="60">
        <f t="shared" si="792"/>
        <v>14.98</v>
      </c>
      <c r="FF333" s="59">
        <f t="shared" si="793"/>
        <v>0</v>
      </c>
      <c r="FG333" s="106">
        <f>(A!C334-NF!FE333)*NF!FD333</f>
        <v>0</v>
      </c>
      <c r="FH333" s="59" t="str">
        <f t="shared" si="794"/>
        <v>Pão Bolinha Zinho Catupiry 300g</v>
      </c>
      <c r="FI333" s="104"/>
      <c r="FJ333" s="60">
        <f t="shared" si="795"/>
        <v>14.98</v>
      </c>
      <c r="FK333" s="59">
        <f t="shared" si="796"/>
        <v>0</v>
      </c>
      <c r="FL333" s="106">
        <f>(A!C334-NF!FJ333)*NF!FI333</f>
        <v>0</v>
      </c>
      <c r="FM333" s="104"/>
      <c r="FN333" s="60">
        <f t="shared" si="797"/>
        <v>14.98</v>
      </c>
      <c r="FO333" s="59">
        <f t="shared" si="798"/>
        <v>0</v>
      </c>
      <c r="FP333" s="106">
        <f>(A!C334-NF!FN333)*NF!FM333</f>
        <v>0</v>
      </c>
      <c r="FQ333" s="59" t="str">
        <f t="shared" si="799"/>
        <v>Pão Bolinha Zinho Catupiry 300g</v>
      </c>
      <c r="FR333" s="104"/>
      <c r="FS333" s="60">
        <f t="shared" si="800"/>
        <v>14.98</v>
      </c>
      <c r="FT333" s="106">
        <f t="shared" si="801"/>
        <v>0</v>
      </c>
      <c r="FU333" s="106">
        <f>(A!C334-NF!FS333)*NF!FR333</f>
        <v>0</v>
      </c>
      <c r="FV333" s="104"/>
      <c r="FW333" s="60">
        <f t="shared" si="802"/>
        <v>14.98</v>
      </c>
      <c r="FX333" s="59">
        <f t="shared" si="803"/>
        <v>0</v>
      </c>
      <c r="FY333" s="106">
        <f>(A!C334-NF!FW333)*NF!FV333</f>
        <v>0</v>
      </c>
      <c r="FZ333" s="59" t="str">
        <f t="shared" si="804"/>
        <v>Pão Bolinha Zinho Catupiry 300g</v>
      </c>
      <c r="GA333" s="104"/>
      <c r="GB333" s="60">
        <f t="shared" si="805"/>
        <v>14.98</v>
      </c>
      <c r="GC333" s="59">
        <f t="shared" si="806"/>
        <v>0</v>
      </c>
      <c r="GD333" s="106">
        <f>(A!C334-NF!GB333)*NF!GA333</f>
        <v>0</v>
      </c>
      <c r="GE333" s="104"/>
      <c r="GF333" s="60">
        <f t="shared" si="807"/>
        <v>14.98</v>
      </c>
      <c r="GG333" s="59">
        <f t="shared" si="808"/>
        <v>0</v>
      </c>
      <c r="GH333" s="106">
        <f>(A!C334-NF!GF333)*NF!GE333</f>
        <v>0</v>
      </c>
      <c r="GI333" s="59" t="str">
        <f t="shared" si="809"/>
        <v>Pão Bolinha Zinho Catupiry 300g</v>
      </c>
      <c r="GJ333" s="104"/>
      <c r="GK333" s="60">
        <f t="shared" si="810"/>
        <v>14.98</v>
      </c>
      <c r="GL333" s="59">
        <f t="shared" si="811"/>
        <v>0</v>
      </c>
      <c r="GM333" s="106">
        <f>(A!C334-NF!GK333)*NF!GJ333</f>
        <v>0</v>
      </c>
      <c r="GN333" s="104"/>
      <c r="GO333" s="60">
        <f t="shared" si="812"/>
        <v>14.98</v>
      </c>
      <c r="GP333" s="59">
        <f t="shared" si="813"/>
        <v>0</v>
      </c>
      <c r="GQ333" s="106">
        <f>(A!C334-NF!GO333)*NF!GN333</f>
        <v>0</v>
      </c>
      <c r="GR333" s="59" t="str">
        <f t="shared" si="814"/>
        <v>Pão Bolinha Zinho Catupiry 300g</v>
      </c>
      <c r="GS333" s="104"/>
      <c r="GT333" s="60">
        <f t="shared" si="815"/>
        <v>14.98</v>
      </c>
      <c r="GU333" s="59">
        <f t="shared" si="816"/>
        <v>0</v>
      </c>
      <c r="GV333" s="106">
        <f>(A!C334-NF!GT333)*NF!GS333</f>
        <v>0</v>
      </c>
      <c r="GW333" s="104"/>
      <c r="GX333" s="60">
        <f t="shared" si="817"/>
        <v>14.98</v>
      </c>
      <c r="GY333" s="59">
        <f t="shared" si="818"/>
        <v>0</v>
      </c>
      <c r="GZ333" s="106">
        <f>(A!C334-NF!GX333)*NF!GW333</f>
        <v>0</v>
      </c>
      <c r="HA333" s="59" t="str">
        <f t="shared" si="819"/>
        <v>Pão Bolinha Zinho Catupiry 300g</v>
      </c>
      <c r="HB333" s="104"/>
      <c r="HC333" s="60">
        <f t="shared" si="820"/>
        <v>14.98</v>
      </c>
      <c r="HD333" s="59">
        <f t="shared" si="821"/>
        <v>0</v>
      </c>
      <c r="HE333" s="106">
        <f>(A!C334-NF!HC333)*NF!HB333</f>
        <v>0</v>
      </c>
      <c r="HF333" s="104"/>
      <c r="HG333" s="60">
        <f t="shared" si="822"/>
        <v>14.98</v>
      </c>
      <c r="HH333" s="59">
        <f t="shared" si="823"/>
        <v>0</v>
      </c>
      <c r="HI333" s="106">
        <f>(A!C334-NF!HG333)*NF!HF333</f>
        <v>0</v>
      </c>
      <c r="HJ333" s="59" t="str">
        <f t="shared" si="824"/>
        <v>Pão Bolinha Zinho Catupiry 300g</v>
      </c>
      <c r="HK333" s="104"/>
      <c r="HL333" s="60">
        <f t="shared" si="825"/>
        <v>14.98</v>
      </c>
      <c r="HM333" s="59">
        <f t="shared" si="826"/>
        <v>0</v>
      </c>
      <c r="HN333" s="106">
        <f>(A!C334-NF!HL333)*NF!HK333</f>
        <v>0</v>
      </c>
      <c r="HO333" s="104"/>
      <c r="HP333" s="60">
        <f t="shared" si="827"/>
        <v>14.98</v>
      </c>
      <c r="HQ333" s="59">
        <f t="shared" si="828"/>
        <v>0</v>
      </c>
      <c r="HR333" s="106">
        <f>(A!C334-NF!HP333)*NF!HO333</f>
        <v>0</v>
      </c>
      <c r="HS333" s="59" t="str">
        <f t="shared" si="829"/>
        <v>Pão Bolinha Zinho Catupiry 300g</v>
      </c>
      <c r="HT333" s="104"/>
      <c r="HU333" s="60">
        <f t="shared" si="830"/>
        <v>14.98</v>
      </c>
      <c r="HV333" s="59">
        <f t="shared" si="831"/>
        <v>0</v>
      </c>
      <c r="HW333" s="106">
        <f>(A!C334-NF!HU333)*NF!HT333</f>
        <v>0</v>
      </c>
      <c r="HX333" s="104"/>
      <c r="HY333" s="60">
        <f t="shared" si="832"/>
        <v>14.98</v>
      </c>
      <c r="HZ333" s="59">
        <f t="shared" si="833"/>
        <v>0</v>
      </c>
      <c r="IA333" s="106">
        <f>(A!C334-NF!HY333)*NF!HX333</f>
        <v>0</v>
      </c>
      <c r="IB333" s="59" t="str">
        <f t="shared" si="834"/>
        <v>Pão Bolinha Zinho Catupiry 300g</v>
      </c>
      <c r="IC333" s="104"/>
      <c r="ID333" s="60">
        <f t="shared" si="835"/>
        <v>14.98</v>
      </c>
      <c r="IE333" s="59">
        <f t="shared" si="836"/>
        <v>0</v>
      </c>
      <c r="IF333" s="106">
        <f>(A!C334-NF!ID333)*NF!IC333</f>
        <v>0</v>
      </c>
      <c r="IG333" s="59" t="str">
        <f t="shared" si="837"/>
        <v>Pão Bolinha Zinho Catupiry 300g</v>
      </c>
      <c r="IH333" s="104"/>
      <c r="II333" s="60">
        <f t="shared" si="838"/>
        <v>14.98</v>
      </c>
      <c r="IJ333" s="59">
        <f t="shared" si="839"/>
        <v>0</v>
      </c>
      <c r="IK333" s="106">
        <f>(A!C334-NF!II333)*NF!IH333</f>
        <v>0</v>
      </c>
      <c r="IL333" s="59" t="str">
        <f t="shared" si="840"/>
        <v>Pão Bolinha Zinho Catupiry 300g</v>
      </c>
      <c r="IM333" s="59"/>
      <c r="IN333" s="59">
        <f t="shared" si="841"/>
        <v>14.98</v>
      </c>
      <c r="IO333" s="59">
        <f t="shared" si="842"/>
        <v>0</v>
      </c>
      <c r="IP333" s="106">
        <f>(A!C334-NF!IN333)*NF!IM333</f>
        <v>0</v>
      </c>
      <c r="IQ333" s="59">
        <f t="shared" si="843"/>
        <v>0</v>
      </c>
      <c r="IR333" s="101">
        <f t="shared" si="844"/>
        <v>0</v>
      </c>
      <c r="IS333" s="103" t="e">
        <f t="shared" si="845"/>
        <v>#DIV/0!</v>
      </c>
      <c r="IT333" s="96"/>
      <c r="IU333" s="96"/>
      <c r="IV333" s="96"/>
    </row>
    <row r="334" spans="1:256" x14ac:dyDescent="0.2">
      <c r="A334" s="136" t="str">
        <f>A!B335</f>
        <v>Pão Bolinha Zinho Linguiça 300g</v>
      </c>
      <c r="B334" s="136">
        <f>A!C335</f>
        <v>61.18</v>
      </c>
      <c r="C334" s="109"/>
      <c r="D334" s="108">
        <f t="shared" si="705"/>
        <v>61.18</v>
      </c>
      <c r="E334" s="97">
        <f t="shared" si="706"/>
        <v>0</v>
      </c>
      <c r="F334" s="95">
        <f>(A!C335-NF!D334)*NF!C334</f>
        <v>0</v>
      </c>
      <c r="G334" s="109"/>
      <c r="H334" s="108">
        <f t="shared" si="707"/>
        <v>61.18</v>
      </c>
      <c r="I334" s="61">
        <f t="shared" si="708"/>
        <v>0</v>
      </c>
      <c r="J334" s="61">
        <f>(A!C335-NF!H334)*NF!G334</f>
        <v>0</v>
      </c>
      <c r="K334" s="61" t="str">
        <f t="shared" si="709"/>
        <v>Pão Bolinha Zinho Linguiça 300g</v>
      </c>
      <c r="L334" s="109"/>
      <c r="M334" s="62">
        <f t="shared" si="710"/>
        <v>61.18</v>
      </c>
      <c r="N334" s="97">
        <f t="shared" si="711"/>
        <v>0</v>
      </c>
      <c r="O334" s="95">
        <f>(A!C335-NF!M334)*NF!L334</f>
        <v>0</v>
      </c>
      <c r="P334" s="109"/>
      <c r="Q334" s="108">
        <f t="shared" si="712"/>
        <v>61.18</v>
      </c>
      <c r="R334" s="61">
        <f t="shared" si="713"/>
        <v>0</v>
      </c>
      <c r="S334" s="97">
        <f>(A!C335-NF!Q334)*NF!P334</f>
        <v>0</v>
      </c>
      <c r="T334" s="97" t="str">
        <f t="shared" si="714"/>
        <v>Pão Bolinha Zinho Linguiça 300g</v>
      </c>
      <c r="U334" s="109"/>
      <c r="V334" s="108">
        <f t="shared" si="715"/>
        <v>61.18</v>
      </c>
      <c r="W334" s="61">
        <f t="shared" si="716"/>
        <v>0</v>
      </c>
      <c r="X334" s="161">
        <f>(A!C335-NF!V334)*NF!U334</f>
        <v>0</v>
      </c>
      <c r="Y334" s="109"/>
      <c r="Z334" s="62">
        <f t="shared" si="717"/>
        <v>61.18</v>
      </c>
      <c r="AA334" s="61">
        <f t="shared" si="718"/>
        <v>0</v>
      </c>
      <c r="AB334" s="61">
        <f>(A!C335-NF!Z334)*NF!Y334</f>
        <v>0</v>
      </c>
      <c r="AC334" s="61" t="str">
        <f t="shared" si="719"/>
        <v>Pão Bolinha Zinho Linguiça 300g</v>
      </c>
      <c r="AD334" s="109"/>
      <c r="AE334" s="62">
        <f t="shared" si="720"/>
        <v>61.18</v>
      </c>
      <c r="AF334" s="61">
        <f t="shared" si="721"/>
        <v>0</v>
      </c>
      <c r="AG334" s="161">
        <f>(A!C335-NF!AE334)*NF!AD334</f>
        <v>0</v>
      </c>
      <c r="AH334" s="109"/>
      <c r="AI334" s="62">
        <f t="shared" si="722"/>
        <v>61.18</v>
      </c>
      <c r="AJ334" s="61">
        <f t="shared" si="723"/>
        <v>0</v>
      </c>
      <c r="AK334" s="61">
        <f>(A!C335-NF!AI334)*NF!AH334</f>
        <v>0</v>
      </c>
      <c r="AL334" s="61" t="str">
        <f t="shared" si="724"/>
        <v>Pão Bolinha Zinho Linguiça 300g</v>
      </c>
      <c r="AM334" s="109"/>
      <c r="AN334" s="62">
        <f t="shared" si="725"/>
        <v>61.18</v>
      </c>
      <c r="AO334" s="61">
        <f t="shared" si="726"/>
        <v>0</v>
      </c>
      <c r="AP334" s="161">
        <f>(A!C335-NF!AN334)*NF!AM334</f>
        <v>0</v>
      </c>
      <c r="AQ334" s="109"/>
      <c r="AR334" s="62">
        <f t="shared" si="727"/>
        <v>61.18</v>
      </c>
      <c r="AS334" s="61">
        <f t="shared" si="728"/>
        <v>0</v>
      </c>
      <c r="AT334" s="61">
        <f>(A!C335-NF!AR334)*NF!AQ334</f>
        <v>0</v>
      </c>
      <c r="AU334" s="61" t="str">
        <f t="shared" si="729"/>
        <v>Pão Bolinha Zinho Linguiça 300g</v>
      </c>
      <c r="AV334" s="109"/>
      <c r="AW334" s="62">
        <f t="shared" si="730"/>
        <v>61.18</v>
      </c>
      <c r="AX334" s="61">
        <f t="shared" si="731"/>
        <v>0</v>
      </c>
      <c r="AY334" s="161">
        <f>(A!C335-NF!AW334)*NF!AV334</f>
        <v>0</v>
      </c>
      <c r="AZ334" s="109"/>
      <c r="BA334" s="62">
        <f t="shared" si="732"/>
        <v>61.18</v>
      </c>
      <c r="BB334" s="61">
        <f t="shared" si="733"/>
        <v>0</v>
      </c>
      <c r="BC334" s="61">
        <f>(A!C335-NF!BA334)*NF!AZ334</f>
        <v>0</v>
      </c>
      <c r="BD334" s="61" t="str">
        <f t="shared" si="734"/>
        <v>Pão Bolinha Zinho Linguiça 300g</v>
      </c>
      <c r="BE334" s="109"/>
      <c r="BF334" s="62">
        <f t="shared" si="735"/>
        <v>61.18</v>
      </c>
      <c r="BG334" s="61">
        <f t="shared" si="736"/>
        <v>0</v>
      </c>
      <c r="BH334" s="161">
        <f>(A!C335-NF!BF334)*NF!BE334</f>
        <v>0</v>
      </c>
      <c r="BI334" s="109"/>
      <c r="BJ334" s="62">
        <f t="shared" si="737"/>
        <v>61.18</v>
      </c>
      <c r="BK334" s="61">
        <f t="shared" si="738"/>
        <v>0</v>
      </c>
      <c r="BL334" s="61">
        <f>(A!C335-NF!BJ334)*NF!BI334</f>
        <v>0</v>
      </c>
      <c r="BM334" s="61" t="str">
        <f t="shared" si="739"/>
        <v>Pão Bolinha Zinho Linguiça 300g</v>
      </c>
      <c r="BN334" s="109"/>
      <c r="BO334" s="62">
        <f t="shared" si="740"/>
        <v>61.18</v>
      </c>
      <c r="BP334" s="61">
        <f t="shared" si="741"/>
        <v>0</v>
      </c>
      <c r="BQ334" s="161">
        <f>(A!C335-NF!BO334)*NF!BN334</f>
        <v>0</v>
      </c>
      <c r="BR334" s="109"/>
      <c r="BS334" s="62">
        <f t="shared" si="742"/>
        <v>61.18</v>
      </c>
      <c r="BT334" s="61">
        <f t="shared" si="743"/>
        <v>0</v>
      </c>
      <c r="BU334" s="61">
        <f>(A!C335-NF!BS334)*NF!BR334</f>
        <v>0</v>
      </c>
      <c r="BV334" s="61" t="str">
        <f t="shared" si="744"/>
        <v>Pão Bolinha Zinho Linguiça 300g</v>
      </c>
      <c r="BW334" s="109"/>
      <c r="BX334" s="62">
        <f t="shared" si="745"/>
        <v>61.18</v>
      </c>
      <c r="BY334" s="61">
        <f t="shared" si="746"/>
        <v>0</v>
      </c>
      <c r="BZ334" s="161">
        <f>(A!C335-NF!BX334)*NF!BW334</f>
        <v>0</v>
      </c>
      <c r="CA334" s="109"/>
      <c r="CB334" s="62">
        <f t="shared" si="747"/>
        <v>61.18</v>
      </c>
      <c r="CC334" s="61">
        <f t="shared" si="748"/>
        <v>0</v>
      </c>
      <c r="CD334" s="61">
        <f>(A!C335-NF!CB334)*NF!CA334</f>
        <v>0</v>
      </c>
      <c r="CE334" s="61" t="str">
        <f t="shared" si="749"/>
        <v>Pão Bolinha Zinho Linguiça 300g</v>
      </c>
      <c r="CF334" s="109"/>
      <c r="CG334" s="62">
        <f t="shared" si="750"/>
        <v>61.18</v>
      </c>
      <c r="CH334" s="61">
        <f t="shared" si="751"/>
        <v>0</v>
      </c>
      <c r="CI334" s="161">
        <f>(A!C335-NF!CG334)*NF!CF334</f>
        <v>0</v>
      </c>
      <c r="CJ334" s="109"/>
      <c r="CK334" s="62">
        <f t="shared" si="752"/>
        <v>61.18</v>
      </c>
      <c r="CL334" s="61">
        <f t="shared" si="753"/>
        <v>0</v>
      </c>
      <c r="CM334" s="61">
        <f>(A!C335-NF!CK334)*NF!CJ334</f>
        <v>0</v>
      </c>
      <c r="CN334" s="61" t="str">
        <f t="shared" si="754"/>
        <v>Pão Bolinha Zinho Linguiça 300g</v>
      </c>
      <c r="CO334" s="109"/>
      <c r="CP334" s="62">
        <f t="shared" si="755"/>
        <v>61.18</v>
      </c>
      <c r="CQ334" s="61">
        <f t="shared" si="756"/>
        <v>0</v>
      </c>
      <c r="CR334" s="161">
        <f>(A!C335-NF!CP334)*NF!CO334</f>
        <v>0</v>
      </c>
      <c r="CS334" s="109"/>
      <c r="CT334" s="62">
        <f t="shared" si="757"/>
        <v>61.18</v>
      </c>
      <c r="CU334" s="61">
        <f t="shared" si="758"/>
        <v>0</v>
      </c>
      <c r="CV334" s="61">
        <f>(A!C335-NF!CT334)*NF!CS334</f>
        <v>0</v>
      </c>
      <c r="CW334" s="61" t="str">
        <f t="shared" si="759"/>
        <v>Pão Bolinha Zinho Linguiça 300g</v>
      </c>
      <c r="CX334" s="109"/>
      <c r="CY334" s="62">
        <f t="shared" si="760"/>
        <v>61.18</v>
      </c>
      <c r="CZ334" s="61">
        <f t="shared" si="761"/>
        <v>0</v>
      </c>
      <c r="DA334" s="161">
        <f>(A!C335-NF!CY334)*NF!CX334</f>
        <v>0</v>
      </c>
      <c r="DB334" s="109"/>
      <c r="DC334" s="62">
        <f t="shared" si="762"/>
        <v>61.18</v>
      </c>
      <c r="DD334" s="61">
        <f t="shared" si="763"/>
        <v>0</v>
      </c>
      <c r="DE334" s="61">
        <f>(A!C335-NF!DC334)*NF!DB334</f>
        <v>0</v>
      </c>
      <c r="DF334" s="61" t="str">
        <f t="shared" si="764"/>
        <v>Pão Bolinha Zinho Linguiça 300g</v>
      </c>
      <c r="DG334" s="109"/>
      <c r="DH334" s="62">
        <f t="shared" si="765"/>
        <v>61.18</v>
      </c>
      <c r="DI334" s="61">
        <f t="shared" si="766"/>
        <v>0</v>
      </c>
      <c r="DJ334" s="161">
        <f>(A!C335-NF!DH334)*NF!DG334</f>
        <v>0</v>
      </c>
      <c r="DK334" s="109"/>
      <c r="DL334" s="62">
        <f t="shared" si="767"/>
        <v>61.18</v>
      </c>
      <c r="DM334" s="61">
        <f t="shared" si="768"/>
        <v>0</v>
      </c>
      <c r="DN334" s="61">
        <f>(A!C335-NF!DL334)*NF!DK334</f>
        <v>0</v>
      </c>
      <c r="DO334" s="61" t="str">
        <f t="shared" si="769"/>
        <v>Pão Bolinha Zinho Linguiça 300g</v>
      </c>
      <c r="DP334" s="109"/>
      <c r="DQ334" s="62">
        <f t="shared" si="770"/>
        <v>61.18</v>
      </c>
      <c r="DR334" s="61">
        <f t="shared" si="771"/>
        <v>0</v>
      </c>
      <c r="DS334" s="161">
        <f>(A!C335-NF!DQ334)*NF!DP334</f>
        <v>0</v>
      </c>
      <c r="DT334" s="109"/>
      <c r="DU334" s="62">
        <f t="shared" si="772"/>
        <v>61.18</v>
      </c>
      <c r="DV334" s="61">
        <f t="shared" si="773"/>
        <v>0</v>
      </c>
      <c r="DW334" s="61">
        <f>(A!C335-NF!DU334)*NF!DT334</f>
        <v>0</v>
      </c>
      <c r="DX334" s="61" t="str">
        <f t="shared" si="774"/>
        <v>Pão Bolinha Zinho Linguiça 300g</v>
      </c>
      <c r="DY334" s="109"/>
      <c r="DZ334" s="62">
        <f t="shared" si="775"/>
        <v>61.18</v>
      </c>
      <c r="EA334" s="61">
        <f t="shared" si="776"/>
        <v>0</v>
      </c>
      <c r="EB334" s="161">
        <f>(A!C335-NF!DZ334)*NF!DY334</f>
        <v>0</v>
      </c>
      <c r="EC334" s="109"/>
      <c r="ED334" s="62">
        <f t="shared" si="777"/>
        <v>61.18</v>
      </c>
      <c r="EE334" s="61">
        <f t="shared" si="778"/>
        <v>0</v>
      </c>
      <c r="EF334" s="61">
        <f>(A!C335-NF!ED334)*NF!EC334</f>
        <v>0</v>
      </c>
      <c r="EG334" s="61" t="str">
        <f t="shared" si="779"/>
        <v>Pão Bolinha Zinho Linguiça 300g</v>
      </c>
      <c r="EH334" s="109"/>
      <c r="EI334" s="62">
        <f t="shared" si="780"/>
        <v>61.18</v>
      </c>
      <c r="EJ334" s="61">
        <f t="shared" si="781"/>
        <v>0</v>
      </c>
      <c r="EK334" s="161">
        <f>(A!C335-NF!EI334)*NF!EH334</f>
        <v>0</v>
      </c>
      <c r="EL334" s="109"/>
      <c r="EM334" s="62">
        <f t="shared" si="782"/>
        <v>61.18</v>
      </c>
      <c r="EN334" s="61">
        <f t="shared" si="783"/>
        <v>0</v>
      </c>
      <c r="EO334" s="161">
        <f>(A!C335-NF!EM334)*NF!EL334</f>
        <v>0</v>
      </c>
      <c r="EP334" s="61" t="str">
        <f t="shared" si="784"/>
        <v>Pão Bolinha Zinho Linguiça 300g</v>
      </c>
      <c r="EQ334" s="109"/>
      <c r="ER334" s="62">
        <f t="shared" si="785"/>
        <v>61.18</v>
      </c>
      <c r="ES334" s="61">
        <f t="shared" si="786"/>
        <v>0</v>
      </c>
      <c r="ET334" s="161">
        <f>(A!C335-NF!ER334)*NF!EQ334</f>
        <v>0</v>
      </c>
      <c r="EU334" s="109"/>
      <c r="EV334" s="62">
        <f t="shared" si="787"/>
        <v>61.18</v>
      </c>
      <c r="EW334" s="61">
        <f t="shared" si="788"/>
        <v>0</v>
      </c>
      <c r="EX334" s="161">
        <f>(A!C335-NF!EV334)*NF!EU334</f>
        <v>0</v>
      </c>
      <c r="EY334" s="61" t="str">
        <f t="shared" si="789"/>
        <v>Pão Bolinha Zinho Linguiça 300g</v>
      </c>
      <c r="EZ334" s="109"/>
      <c r="FA334" s="62">
        <f t="shared" si="790"/>
        <v>61.18</v>
      </c>
      <c r="FB334" s="61">
        <f t="shared" si="791"/>
        <v>0</v>
      </c>
      <c r="FC334" s="161">
        <f>(A!C335-NF!FA334)*NF!EZ334</f>
        <v>0</v>
      </c>
      <c r="FD334" s="109"/>
      <c r="FE334" s="62">
        <f t="shared" si="792"/>
        <v>61.18</v>
      </c>
      <c r="FF334" s="61">
        <f t="shared" si="793"/>
        <v>0</v>
      </c>
      <c r="FG334" s="161">
        <f>(A!C335-NF!FE334)*NF!FD334</f>
        <v>0</v>
      </c>
      <c r="FH334" s="61" t="str">
        <f t="shared" si="794"/>
        <v>Pão Bolinha Zinho Linguiça 300g</v>
      </c>
      <c r="FI334" s="109"/>
      <c r="FJ334" s="62">
        <f t="shared" si="795"/>
        <v>61.18</v>
      </c>
      <c r="FK334" s="61">
        <f t="shared" si="796"/>
        <v>0</v>
      </c>
      <c r="FL334" s="161">
        <f>(A!C335-NF!FJ334)*NF!FI334</f>
        <v>0</v>
      </c>
      <c r="FM334" s="109"/>
      <c r="FN334" s="62">
        <f t="shared" si="797"/>
        <v>61.18</v>
      </c>
      <c r="FO334" s="61">
        <f t="shared" si="798"/>
        <v>0</v>
      </c>
      <c r="FP334" s="161">
        <f>(A!C335-NF!FN334)*NF!FM334</f>
        <v>0</v>
      </c>
      <c r="FQ334" s="61" t="str">
        <f t="shared" si="799"/>
        <v>Pão Bolinha Zinho Linguiça 300g</v>
      </c>
      <c r="FR334" s="109"/>
      <c r="FS334" s="62">
        <f t="shared" si="800"/>
        <v>61.18</v>
      </c>
      <c r="FT334" s="161">
        <f t="shared" si="801"/>
        <v>0</v>
      </c>
      <c r="FU334" s="161">
        <f>(A!C335-NF!FS334)*NF!FR334</f>
        <v>0</v>
      </c>
      <c r="FV334" s="109"/>
      <c r="FW334" s="62">
        <f t="shared" si="802"/>
        <v>61.18</v>
      </c>
      <c r="FX334" s="61">
        <f t="shared" si="803"/>
        <v>0</v>
      </c>
      <c r="FY334" s="161">
        <f>(A!C335-NF!FW334)*NF!FV334</f>
        <v>0</v>
      </c>
      <c r="FZ334" s="61" t="str">
        <f t="shared" si="804"/>
        <v>Pão Bolinha Zinho Linguiça 300g</v>
      </c>
      <c r="GA334" s="109"/>
      <c r="GB334" s="62">
        <f t="shared" si="805"/>
        <v>61.18</v>
      </c>
      <c r="GC334" s="61">
        <f t="shared" si="806"/>
        <v>0</v>
      </c>
      <c r="GD334" s="161">
        <f>(A!C335-NF!GB334)*NF!GA334</f>
        <v>0</v>
      </c>
      <c r="GE334" s="109"/>
      <c r="GF334" s="62">
        <f t="shared" si="807"/>
        <v>61.18</v>
      </c>
      <c r="GG334" s="61">
        <f t="shared" si="808"/>
        <v>0</v>
      </c>
      <c r="GH334" s="161">
        <f>(A!C335-NF!GF334)*NF!GE334</f>
        <v>0</v>
      </c>
      <c r="GI334" s="61" t="str">
        <f t="shared" si="809"/>
        <v>Pão Bolinha Zinho Linguiça 300g</v>
      </c>
      <c r="GJ334" s="109"/>
      <c r="GK334" s="62">
        <f t="shared" si="810"/>
        <v>61.18</v>
      </c>
      <c r="GL334" s="61">
        <f t="shared" si="811"/>
        <v>0</v>
      </c>
      <c r="GM334" s="161">
        <f>(A!C335-NF!GK334)*NF!GJ334</f>
        <v>0</v>
      </c>
      <c r="GN334" s="109"/>
      <c r="GO334" s="62">
        <f t="shared" si="812"/>
        <v>61.18</v>
      </c>
      <c r="GP334" s="61">
        <f t="shared" si="813"/>
        <v>0</v>
      </c>
      <c r="GQ334" s="161">
        <f>(A!C335-NF!GO334)*NF!GN334</f>
        <v>0</v>
      </c>
      <c r="GR334" s="61" t="str">
        <f t="shared" si="814"/>
        <v>Pão Bolinha Zinho Linguiça 300g</v>
      </c>
      <c r="GS334" s="109"/>
      <c r="GT334" s="62">
        <f t="shared" si="815"/>
        <v>61.18</v>
      </c>
      <c r="GU334" s="61">
        <f t="shared" si="816"/>
        <v>0</v>
      </c>
      <c r="GV334" s="161">
        <f>(A!C335-NF!GT334)*NF!GS334</f>
        <v>0</v>
      </c>
      <c r="GW334" s="109"/>
      <c r="GX334" s="62">
        <f t="shared" si="817"/>
        <v>61.18</v>
      </c>
      <c r="GY334" s="61">
        <f t="shared" si="818"/>
        <v>0</v>
      </c>
      <c r="GZ334" s="161">
        <f>(A!C335-NF!GX334)*NF!GW334</f>
        <v>0</v>
      </c>
      <c r="HA334" s="61" t="str">
        <f t="shared" si="819"/>
        <v>Pão Bolinha Zinho Linguiça 300g</v>
      </c>
      <c r="HB334" s="109"/>
      <c r="HC334" s="62">
        <f t="shared" si="820"/>
        <v>61.18</v>
      </c>
      <c r="HD334" s="61">
        <f t="shared" si="821"/>
        <v>0</v>
      </c>
      <c r="HE334" s="161">
        <f>(A!C335-NF!HC334)*NF!HB334</f>
        <v>0</v>
      </c>
      <c r="HF334" s="109"/>
      <c r="HG334" s="62">
        <f t="shared" si="822"/>
        <v>61.18</v>
      </c>
      <c r="HH334" s="61">
        <f t="shared" si="823"/>
        <v>0</v>
      </c>
      <c r="HI334" s="161">
        <f>(A!C335-NF!HG334)*NF!HF334</f>
        <v>0</v>
      </c>
      <c r="HJ334" s="61" t="str">
        <f t="shared" si="824"/>
        <v>Pão Bolinha Zinho Linguiça 300g</v>
      </c>
      <c r="HK334" s="109"/>
      <c r="HL334" s="62">
        <f t="shared" si="825"/>
        <v>61.18</v>
      </c>
      <c r="HM334" s="61">
        <f t="shared" si="826"/>
        <v>0</v>
      </c>
      <c r="HN334" s="161">
        <f>(A!C335-NF!HL334)*NF!HK334</f>
        <v>0</v>
      </c>
      <c r="HO334" s="109"/>
      <c r="HP334" s="62">
        <f t="shared" si="827"/>
        <v>61.18</v>
      </c>
      <c r="HQ334" s="61">
        <f t="shared" si="828"/>
        <v>0</v>
      </c>
      <c r="HR334" s="161">
        <f>(A!C335-NF!HP334)*NF!HO334</f>
        <v>0</v>
      </c>
      <c r="HS334" s="61" t="str">
        <f t="shared" si="829"/>
        <v>Pão Bolinha Zinho Linguiça 300g</v>
      </c>
      <c r="HT334" s="109"/>
      <c r="HU334" s="62">
        <f t="shared" si="830"/>
        <v>61.18</v>
      </c>
      <c r="HV334" s="61">
        <f t="shared" si="831"/>
        <v>0</v>
      </c>
      <c r="HW334" s="161">
        <f>(A!C335-NF!HU334)*NF!HT334</f>
        <v>0</v>
      </c>
      <c r="HX334" s="109"/>
      <c r="HY334" s="62">
        <f t="shared" si="832"/>
        <v>61.18</v>
      </c>
      <c r="HZ334" s="61">
        <f t="shared" si="833"/>
        <v>0</v>
      </c>
      <c r="IA334" s="161">
        <f>(A!C335-NF!HY334)*NF!HX334</f>
        <v>0</v>
      </c>
      <c r="IB334" s="61" t="str">
        <f t="shared" si="834"/>
        <v>Pão Bolinha Zinho Linguiça 300g</v>
      </c>
      <c r="IC334" s="109"/>
      <c r="ID334" s="62">
        <f t="shared" si="835"/>
        <v>61.18</v>
      </c>
      <c r="IE334" s="61">
        <f t="shared" si="836"/>
        <v>0</v>
      </c>
      <c r="IF334" s="161">
        <f>(A!C335-NF!ID334)*NF!IC334</f>
        <v>0</v>
      </c>
      <c r="IG334" s="61" t="str">
        <f t="shared" si="837"/>
        <v>Pão Bolinha Zinho Linguiça 300g</v>
      </c>
      <c r="IH334" s="109"/>
      <c r="II334" s="62">
        <f t="shared" si="838"/>
        <v>61.18</v>
      </c>
      <c r="IJ334" s="61">
        <f t="shared" si="839"/>
        <v>0</v>
      </c>
      <c r="IK334" s="161">
        <f>(A!C335-NF!II334)*NF!IH334</f>
        <v>0</v>
      </c>
      <c r="IL334" s="61" t="str">
        <f t="shared" si="840"/>
        <v>Pão Bolinha Zinho Linguiça 300g</v>
      </c>
      <c r="IM334" s="61"/>
      <c r="IN334" s="61">
        <f t="shared" si="841"/>
        <v>61.18</v>
      </c>
      <c r="IO334" s="61">
        <f t="shared" si="842"/>
        <v>0</v>
      </c>
      <c r="IP334" s="161">
        <f>(A!C335-NF!IN334)*NF!IM334</f>
        <v>0</v>
      </c>
      <c r="IQ334" s="61">
        <f t="shared" si="843"/>
        <v>0</v>
      </c>
      <c r="IR334" s="107">
        <f t="shared" si="844"/>
        <v>0</v>
      </c>
      <c r="IS334" s="97" t="e">
        <f t="shared" si="845"/>
        <v>#DIV/0!</v>
      </c>
      <c r="IT334" s="162"/>
      <c r="IU334" s="162"/>
      <c r="IV334" s="162"/>
    </row>
    <row r="335" spans="1:256" x14ac:dyDescent="0.2">
      <c r="A335" s="163" t="str">
        <f>A!B336</f>
        <v>Pão de Alho Baguete Zinho Pican 300g</v>
      </c>
      <c r="B335" s="163">
        <f>A!C336</f>
        <v>61.18</v>
      </c>
      <c r="C335" s="104"/>
      <c r="D335" s="102">
        <f t="shared" si="705"/>
        <v>61.18</v>
      </c>
      <c r="E335" s="103">
        <f t="shared" si="706"/>
        <v>0</v>
      </c>
      <c r="F335" s="105">
        <f>(A!C336-NF!D335)*NF!C335</f>
        <v>0</v>
      </c>
      <c r="G335" s="104"/>
      <c r="H335" s="102">
        <f t="shared" si="707"/>
        <v>61.18</v>
      </c>
      <c r="I335" s="59">
        <f t="shared" si="708"/>
        <v>0</v>
      </c>
      <c r="J335" s="59">
        <f>(A!C336-NF!H335)*NF!G335</f>
        <v>0</v>
      </c>
      <c r="K335" s="59" t="str">
        <f t="shared" si="709"/>
        <v>Pão de Alho Baguete Zinho Pican 300g</v>
      </c>
      <c r="L335" s="104"/>
      <c r="M335" s="60">
        <f t="shared" si="710"/>
        <v>61.18</v>
      </c>
      <c r="N335" s="103">
        <f t="shared" si="711"/>
        <v>0</v>
      </c>
      <c r="O335" s="105">
        <f>(A!C336-NF!M335)*NF!L335</f>
        <v>0</v>
      </c>
      <c r="P335" s="104"/>
      <c r="Q335" s="102">
        <f t="shared" si="712"/>
        <v>61.18</v>
      </c>
      <c r="R335" s="59">
        <f t="shared" si="713"/>
        <v>0</v>
      </c>
      <c r="S335" s="103">
        <f>(A!C336-NF!Q335)*NF!P335</f>
        <v>0</v>
      </c>
      <c r="T335" s="103" t="str">
        <f t="shared" si="714"/>
        <v>Pão de Alho Baguete Zinho Pican 300g</v>
      </c>
      <c r="U335" s="104"/>
      <c r="V335" s="102">
        <f t="shared" si="715"/>
        <v>61.18</v>
      </c>
      <c r="W335" s="59">
        <f t="shared" si="716"/>
        <v>0</v>
      </c>
      <c r="X335" s="106">
        <f>(A!C336-NF!V335)*NF!U335</f>
        <v>0</v>
      </c>
      <c r="Y335" s="104"/>
      <c r="Z335" s="60">
        <f t="shared" si="717"/>
        <v>61.18</v>
      </c>
      <c r="AA335" s="59">
        <f t="shared" si="718"/>
        <v>0</v>
      </c>
      <c r="AB335" s="59">
        <f>(A!C336-NF!Z335)*NF!Y335</f>
        <v>0</v>
      </c>
      <c r="AC335" s="59" t="str">
        <f t="shared" si="719"/>
        <v>Pão de Alho Baguete Zinho Pican 300g</v>
      </c>
      <c r="AD335" s="104"/>
      <c r="AE335" s="60">
        <f t="shared" si="720"/>
        <v>61.18</v>
      </c>
      <c r="AF335" s="59">
        <f t="shared" si="721"/>
        <v>0</v>
      </c>
      <c r="AG335" s="106">
        <f>(A!C336-NF!AE335)*NF!AD335</f>
        <v>0</v>
      </c>
      <c r="AH335" s="104"/>
      <c r="AI335" s="60">
        <f t="shared" si="722"/>
        <v>61.18</v>
      </c>
      <c r="AJ335" s="59">
        <f t="shared" si="723"/>
        <v>0</v>
      </c>
      <c r="AK335" s="59">
        <f>(A!C336-NF!AI335)*NF!AH335</f>
        <v>0</v>
      </c>
      <c r="AL335" s="59" t="str">
        <f t="shared" si="724"/>
        <v>Pão de Alho Baguete Zinho Pican 300g</v>
      </c>
      <c r="AM335" s="104"/>
      <c r="AN335" s="60">
        <f t="shared" si="725"/>
        <v>61.18</v>
      </c>
      <c r="AO335" s="59">
        <f t="shared" si="726"/>
        <v>0</v>
      </c>
      <c r="AP335" s="106">
        <f>(A!C336-NF!AN335)*NF!AM335</f>
        <v>0</v>
      </c>
      <c r="AQ335" s="104"/>
      <c r="AR335" s="60">
        <f t="shared" si="727"/>
        <v>61.18</v>
      </c>
      <c r="AS335" s="59">
        <f t="shared" si="728"/>
        <v>0</v>
      </c>
      <c r="AT335" s="59">
        <f>(A!C336-NF!AR335)*NF!AQ335</f>
        <v>0</v>
      </c>
      <c r="AU335" s="59" t="str">
        <f t="shared" si="729"/>
        <v>Pão de Alho Baguete Zinho Pican 300g</v>
      </c>
      <c r="AV335" s="104"/>
      <c r="AW335" s="60">
        <f t="shared" si="730"/>
        <v>61.18</v>
      </c>
      <c r="AX335" s="59">
        <f t="shared" si="731"/>
        <v>0</v>
      </c>
      <c r="AY335" s="106">
        <f>(A!C336-NF!AW335)*NF!AV335</f>
        <v>0</v>
      </c>
      <c r="AZ335" s="104"/>
      <c r="BA335" s="60">
        <f t="shared" si="732"/>
        <v>61.18</v>
      </c>
      <c r="BB335" s="59">
        <f t="shared" si="733"/>
        <v>0</v>
      </c>
      <c r="BC335" s="59">
        <f>(A!C336-NF!BA335)*NF!AZ335</f>
        <v>0</v>
      </c>
      <c r="BD335" s="59" t="str">
        <f t="shared" si="734"/>
        <v>Pão de Alho Baguete Zinho Pican 300g</v>
      </c>
      <c r="BE335" s="104"/>
      <c r="BF335" s="60">
        <f t="shared" si="735"/>
        <v>61.18</v>
      </c>
      <c r="BG335" s="59">
        <f t="shared" si="736"/>
        <v>0</v>
      </c>
      <c r="BH335" s="106">
        <f>(A!C336-NF!BF335)*NF!BE335</f>
        <v>0</v>
      </c>
      <c r="BI335" s="104"/>
      <c r="BJ335" s="60">
        <f t="shared" si="737"/>
        <v>61.18</v>
      </c>
      <c r="BK335" s="59">
        <f t="shared" si="738"/>
        <v>0</v>
      </c>
      <c r="BL335" s="59">
        <f>(A!C336-NF!BJ335)*NF!BI335</f>
        <v>0</v>
      </c>
      <c r="BM335" s="59" t="str">
        <f t="shared" si="739"/>
        <v>Pão de Alho Baguete Zinho Pican 300g</v>
      </c>
      <c r="BN335" s="104"/>
      <c r="BO335" s="60">
        <f t="shared" si="740"/>
        <v>61.18</v>
      </c>
      <c r="BP335" s="59">
        <f t="shared" si="741"/>
        <v>0</v>
      </c>
      <c r="BQ335" s="106">
        <f>(A!C336-NF!BO335)*NF!BN335</f>
        <v>0</v>
      </c>
      <c r="BR335" s="104"/>
      <c r="BS335" s="60">
        <f t="shared" si="742"/>
        <v>61.18</v>
      </c>
      <c r="BT335" s="59">
        <f t="shared" si="743"/>
        <v>0</v>
      </c>
      <c r="BU335" s="59">
        <f>(A!C336-NF!BS335)*NF!BR335</f>
        <v>0</v>
      </c>
      <c r="BV335" s="59" t="str">
        <f t="shared" si="744"/>
        <v>Pão de Alho Baguete Zinho Pican 300g</v>
      </c>
      <c r="BW335" s="104"/>
      <c r="BX335" s="60">
        <f t="shared" si="745"/>
        <v>61.18</v>
      </c>
      <c r="BY335" s="59">
        <f t="shared" si="746"/>
        <v>0</v>
      </c>
      <c r="BZ335" s="106">
        <f>(A!C336-NF!BX335)*NF!BW335</f>
        <v>0</v>
      </c>
      <c r="CA335" s="104"/>
      <c r="CB335" s="60">
        <f t="shared" si="747"/>
        <v>61.18</v>
      </c>
      <c r="CC335" s="59">
        <f t="shared" si="748"/>
        <v>0</v>
      </c>
      <c r="CD335" s="59">
        <f>(A!C336-NF!CB335)*NF!CA335</f>
        <v>0</v>
      </c>
      <c r="CE335" s="59" t="str">
        <f t="shared" si="749"/>
        <v>Pão de Alho Baguete Zinho Pican 300g</v>
      </c>
      <c r="CF335" s="104"/>
      <c r="CG335" s="60">
        <f t="shared" si="750"/>
        <v>61.18</v>
      </c>
      <c r="CH335" s="59">
        <f t="shared" si="751"/>
        <v>0</v>
      </c>
      <c r="CI335" s="106">
        <f>(A!C336-NF!CG335)*NF!CF335</f>
        <v>0</v>
      </c>
      <c r="CJ335" s="104"/>
      <c r="CK335" s="60">
        <f t="shared" si="752"/>
        <v>61.18</v>
      </c>
      <c r="CL335" s="59">
        <f t="shared" si="753"/>
        <v>0</v>
      </c>
      <c r="CM335" s="59">
        <f>(A!C336-NF!CK335)*NF!CJ335</f>
        <v>0</v>
      </c>
      <c r="CN335" s="59" t="str">
        <f t="shared" si="754"/>
        <v>Pão de Alho Baguete Zinho Pican 300g</v>
      </c>
      <c r="CO335" s="104"/>
      <c r="CP335" s="60">
        <f t="shared" si="755"/>
        <v>61.18</v>
      </c>
      <c r="CQ335" s="59">
        <f t="shared" si="756"/>
        <v>0</v>
      </c>
      <c r="CR335" s="106">
        <f>(A!C336-NF!CP335)*NF!CO335</f>
        <v>0</v>
      </c>
      <c r="CS335" s="104"/>
      <c r="CT335" s="60">
        <f t="shared" si="757"/>
        <v>61.18</v>
      </c>
      <c r="CU335" s="59">
        <f t="shared" si="758"/>
        <v>0</v>
      </c>
      <c r="CV335" s="59">
        <f>(A!C336-NF!CT335)*NF!CS335</f>
        <v>0</v>
      </c>
      <c r="CW335" s="59" t="str">
        <f t="shared" si="759"/>
        <v>Pão de Alho Baguete Zinho Pican 300g</v>
      </c>
      <c r="CX335" s="104"/>
      <c r="CY335" s="60">
        <f t="shared" si="760"/>
        <v>61.18</v>
      </c>
      <c r="CZ335" s="59">
        <f t="shared" si="761"/>
        <v>0</v>
      </c>
      <c r="DA335" s="106">
        <f>(A!C336-NF!CY335)*NF!CX335</f>
        <v>0</v>
      </c>
      <c r="DB335" s="104"/>
      <c r="DC335" s="60">
        <f t="shared" si="762"/>
        <v>61.18</v>
      </c>
      <c r="DD335" s="59">
        <f t="shared" si="763"/>
        <v>0</v>
      </c>
      <c r="DE335" s="59">
        <f>(A!C336-NF!DC335)*NF!DB335</f>
        <v>0</v>
      </c>
      <c r="DF335" s="59" t="str">
        <f t="shared" si="764"/>
        <v>Pão de Alho Baguete Zinho Pican 300g</v>
      </c>
      <c r="DG335" s="104"/>
      <c r="DH335" s="60">
        <f t="shared" si="765"/>
        <v>61.18</v>
      </c>
      <c r="DI335" s="59">
        <f t="shared" si="766"/>
        <v>0</v>
      </c>
      <c r="DJ335" s="106">
        <f>(A!C336-NF!DH335)*NF!DG335</f>
        <v>0</v>
      </c>
      <c r="DK335" s="104"/>
      <c r="DL335" s="60">
        <f t="shared" si="767"/>
        <v>61.18</v>
      </c>
      <c r="DM335" s="59">
        <f t="shared" si="768"/>
        <v>0</v>
      </c>
      <c r="DN335" s="59">
        <f>(A!C336-NF!DL335)*NF!DK335</f>
        <v>0</v>
      </c>
      <c r="DO335" s="59" t="str">
        <f t="shared" si="769"/>
        <v>Pão de Alho Baguete Zinho Pican 300g</v>
      </c>
      <c r="DP335" s="104"/>
      <c r="DQ335" s="60">
        <f t="shared" si="770"/>
        <v>61.18</v>
      </c>
      <c r="DR335" s="59">
        <f t="shared" si="771"/>
        <v>0</v>
      </c>
      <c r="DS335" s="106">
        <f>(A!C336-NF!DQ335)*NF!DP335</f>
        <v>0</v>
      </c>
      <c r="DT335" s="104"/>
      <c r="DU335" s="60">
        <f t="shared" si="772"/>
        <v>61.18</v>
      </c>
      <c r="DV335" s="59">
        <f t="shared" si="773"/>
        <v>0</v>
      </c>
      <c r="DW335" s="59">
        <f>(A!C336-NF!DU335)*NF!DT335</f>
        <v>0</v>
      </c>
      <c r="DX335" s="59" t="str">
        <f t="shared" si="774"/>
        <v>Pão de Alho Baguete Zinho Pican 300g</v>
      </c>
      <c r="DY335" s="104"/>
      <c r="DZ335" s="60">
        <f t="shared" si="775"/>
        <v>61.18</v>
      </c>
      <c r="EA335" s="59">
        <f t="shared" si="776"/>
        <v>0</v>
      </c>
      <c r="EB335" s="106">
        <f>(A!C336-NF!DZ335)*NF!DY335</f>
        <v>0</v>
      </c>
      <c r="EC335" s="104"/>
      <c r="ED335" s="60">
        <f t="shared" si="777"/>
        <v>61.18</v>
      </c>
      <c r="EE335" s="59">
        <f t="shared" si="778"/>
        <v>0</v>
      </c>
      <c r="EF335" s="59">
        <f>(A!C336-NF!ED335)*NF!EC335</f>
        <v>0</v>
      </c>
      <c r="EG335" s="59" t="str">
        <f t="shared" si="779"/>
        <v>Pão de Alho Baguete Zinho Pican 300g</v>
      </c>
      <c r="EH335" s="104"/>
      <c r="EI335" s="60">
        <f t="shared" si="780"/>
        <v>61.18</v>
      </c>
      <c r="EJ335" s="59">
        <f t="shared" si="781"/>
        <v>0</v>
      </c>
      <c r="EK335" s="106">
        <f>(A!C336-NF!EI335)*NF!EH335</f>
        <v>0</v>
      </c>
      <c r="EL335" s="104"/>
      <c r="EM335" s="60">
        <f t="shared" si="782"/>
        <v>61.18</v>
      </c>
      <c r="EN335" s="59">
        <f t="shared" si="783"/>
        <v>0</v>
      </c>
      <c r="EO335" s="106">
        <f>(A!C336-NF!EM335)*NF!EL335</f>
        <v>0</v>
      </c>
      <c r="EP335" s="59" t="str">
        <f t="shared" si="784"/>
        <v>Pão de Alho Baguete Zinho Pican 300g</v>
      </c>
      <c r="EQ335" s="104"/>
      <c r="ER335" s="60">
        <f t="shared" si="785"/>
        <v>61.18</v>
      </c>
      <c r="ES335" s="59">
        <f t="shared" si="786"/>
        <v>0</v>
      </c>
      <c r="ET335" s="106">
        <f>(A!C336-NF!ER335)*NF!EQ335</f>
        <v>0</v>
      </c>
      <c r="EU335" s="104"/>
      <c r="EV335" s="60">
        <f t="shared" si="787"/>
        <v>61.18</v>
      </c>
      <c r="EW335" s="59">
        <f t="shared" si="788"/>
        <v>0</v>
      </c>
      <c r="EX335" s="106">
        <f>(A!C336-NF!EV335)*NF!EU335</f>
        <v>0</v>
      </c>
      <c r="EY335" s="59" t="str">
        <f t="shared" si="789"/>
        <v>Pão de Alho Baguete Zinho Pican 300g</v>
      </c>
      <c r="EZ335" s="104"/>
      <c r="FA335" s="60">
        <f t="shared" si="790"/>
        <v>61.18</v>
      </c>
      <c r="FB335" s="59">
        <f t="shared" si="791"/>
        <v>0</v>
      </c>
      <c r="FC335" s="106">
        <f>(A!C336-NF!FA335)*NF!EZ335</f>
        <v>0</v>
      </c>
      <c r="FD335" s="104"/>
      <c r="FE335" s="60">
        <f t="shared" si="792"/>
        <v>61.18</v>
      </c>
      <c r="FF335" s="59">
        <f t="shared" si="793"/>
        <v>0</v>
      </c>
      <c r="FG335" s="106">
        <f>(A!C336-NF!FE335)*NF!FD335</f>
        <v>0</v>
      </c>
      <c r="FH335" s="59" t="str">
        <f t="shared" si="794"/>
        <v>Pão de Alho Baguete Zinho Pican 300g</v>
      </c>
      <c r="FI335" s="104"/>
      <c r="FJ335" s="60">
        <f t="shared" si="795"/>
        <v>61.18</v>
      </c>
      <c r="FK335" s="59">
        <f t="shared" si="796"/>
        <v>0</v>
      </c>
      <c r="FL335" s="106">
        <f>(A!C336-NF!FJ335)*NF!FI335</f>
        <v>0</v>
      </c>
      <c r="FM335" s="104"/>
      <c r="FN335" s="60">
        <f t="shared" si="797"/>
        <v>61.18</v>
      </c>
      <c r="FO335" s="59">
        <f t="shared" si="798"/>
        <v>0</v>
      </c>
      <c r="FP335" s="106">
        <f>(A!C336-NF!FN335)*NF!FM335</f>
        <v>0</v>
      </c>
      <c r="FQ335" s="59" t="str">
        <f t="shared" si="799"/>
        <v>Pão de Alho Baguete Zinho Pican 300g</v>
      </c>
      <c r="FR335" s="104"/>
      <c r="FS335" s="60">
        <f t="shared" si="800"/>
        <v>61.18</v>
      </c>
      <c r="FT335" s="106">
        <f t="shared" si="801"/>
        <v>0</v>
      </c>
      <c r="FU335" s="106">
        <f>(A!C336-NF!FS335)*NF!FR335</f>
        <v>0</v>
      </c>
      <c r="FV335" s="104"/>
      <c r="FW335" s="60">
        <f t="shared" si="802"/>
        <v>61.18</v>
      </c>
      <c r="FX335" s="59">
        <f t="shared" si="803"/>
        <v>0</v>
      </c>
      <c r="FY335" s="106">
        <f>(A!C336-NF!FW335)*NF!FV335</f>
        <v>0</v>
      </c>
      <c r="FZ335" s="59" t="str">
        <f t="shared" si="804"/>
        <v>Pão de Alho Baguete Zinho Pican 300g</v>
      </c>
      <c r="GA335" s="104"/>
      <c r="GB335" s="60">
        <f t="shared" si="805"/>
        <v>61.18</v>
      </c>
      <c r="GC335" s="59">
        <f t="shared" si="806"/>
        <v>0</v>
      </c>
      <c r="GD335" s="106">
        <f>(A!C336-NF!GB335)*NF!GA335</f>
        <v>0</v>
      </c>
      <c r="GE335" s="104"/>
      <c r="GF335" s="60">
        <f t="shared" si="807"/>
        <v>61.18</v>
      </c>
      <c r="GG335" s="59">
        <f t="shared" si="808"/>
        <v>0</v>
      </c>
      <c r="GH335" s="106">
        <f>(A!C336-NF!GF335)*NF!GE335</f>
        <v>0</v>
      </c>
      <c r="GI335" s="59" t="str">
        <f t="shared" si="809"/>
        <v>Pão de Alho Baguete Zinho Pican 300g</v>
      </c>
      <c r="GJ335" s="104"/>
      <c r="GK335" s="60">
        <f t="shared" si="810"/>
        <v>61.18</v>
      </c>
      <c r="GL335" s="59">
        <f t="shared" si="811"/>
        <v>0</v>
      </c>
      <c r="GM335" s="106">
        <f>(A!C336-NF!GK335)*NF!GJ335</f>
        <v>0</v>
      </c>
      <c r="GN335" s="104"/>
      <c r="GO335" s="60">
        <f t="shared" si="812"/>
        <v>61.18</v>
      </c>
      <c r="GP335" s="59">
        <f t="shared" si="813"/>
        <v>0</v>
      </c>
      <c r="GQ335" s="106">
        <f>(A!C336-NF!GO335)*NF!GN335</f>
        <v>0</v>
      </c>
      <c r="GR335" s="59" t="str">
        <f t="shared" si="814"/>
        <v>Pão de Alho Baguete Zinho Pican 300g</v>
      </c>
      <c r="GS335" s="104"/>
      <c r="GT335" s="60">
        <f t="shared" si="815"/>
        <v>61.18</v>
      </c>
      <c r="GU335" s="59">
        <f t="shared" si="816"/>
        <v>0</v>
      </c>
      <c r="GV335" s="106">
        <f>(A!C336-NF!GT335)*NF!GS335</f>
        <v>0</v>
      </c>
      <c r="GW335" s="104"/>
      <c r="GX335" s="60">
        <f t="shared" si="817"/>
        <v>61.18</v>
      </c>
      <c r="GY335" s="59">
        <f t="shared" si="818"/>
        <v>0</v>
      </c>
      <c r="GZ335" s="106">
        <f>(A!C336-NF!GX335)*NF!GW335</f>
        <v>0</v>
      </c>
      <c r="HA335" s="59" t="str">
        <f t="shared" si="819"/>
        <v>Pão de Alho Baguete Zinho Pican 300g</v>
      </c>
      <c r="HB335" s="104"/>
      <c r="HC335" s="60">
        <f t="shared" si="820"/>
        <v>61.18</v>
      </c>
      <c r="HD335" s="59">
        <f t="shared" si="821"/>
        <v>0</v>
      </c>
      <c r="HE335" s="106">
        <f>(A!C336-NF!HC335)*NF!HB335</f>
        <v>0</v>
      </c>
      <c r="HF335" s="104"/>
      <c r="HG335" s="60">
        <f t="shared" si="822"/>
        <v>61.18</v>
      </c>
      <c r="HH335" s="59">
        <f t="shared" si="823"/>
        <v>0</v>
      </c>
      <c r="HI335" s="106">
        <f>(A!C336-NF!HG335)*NF!HF335</f>
        <v>0</v>
      </c>
      <c r="HJ335" s="59" t="str">
        <f t="shared" si="824"/>
        <v>Pão de Alho Baguete Zinho Pican 300g</v>
      </c>
      <c r="HK335" s="104"/>
      <c r="HL335" s="60">
        <f t="shared" si="825"/>
        <v>61.18</v>
      </c>
      <c r="HM335" s="59">
        <f t="shared" si="826"/>
        <v>0</v>
      </c>
      <c r="HN335" s="106">
        <f>(A!C336-NF!HL335)*NF!HK335</f>
        <v>0</v>
      </c>
      <c r="HO335" s="104"/>
      <c r="HP335" s="60">
        <f t="shared" si="827"/>
        <v>61.18</v>
      </c>
      <c r="HQ335" s="59">
        <f t="shared" si="828"/>
        <v>0</v>
      </c>
      <c r="HR335" s="106">
        <f>(A!C336-NF!HP335)*NF!HO335</f>
        <v>0</v>
      </c>
      <c r="HS335" s="59" t="str">
        <f t="shared" si="829"/>
        <v>Pão de Alho Baguete Zinho Pican 300g</v>
      </c>
      <c r="HT335" s="104"/>
      <c r="HU335" s="60">
        <f t="shared" si="830"/>
        <v>61.18</v>
      </c>
      <c r="HV335" s="59">
        <f t="shared" si="831"/>
        <v>0</v>
      </c>
      <c r="HW335" s="106">
        <f>(A!C336-NF!HU335)*NF!HT335</f>
        <v>0</v>
      </c>
      <c r="HX335" s="104"/>
      <c r="HY335" s="60">
        <f t="shared" si="832"/>
        <v>61.18</v>
      </c>
      <c r="HZ335" s="59">
        <f t="shared" si="833"/>
        <v>0</v>
      </c>
      <c r="IA335" s="106">
        <f>(A!C336-NF!HY335)*NF!HX335</f>
        <v>0</v>
      </c>
      <c r="IB335" s="59" t="str">
        <f t="shared" si="834"/>
        <v>Pão de Alho Baguete Zinho Pican 300g</v>
      </c>
      <c r="IC335" s="104"/>
      <c r="ID335" s="60">
        <f t="shared" si="835"/>
        <v>61.18</v>
      </c>
      <c r="IE335" s="59">
        <f t="shared" si="836"/>
        <v>0</v>
      </c>
      <c r="IF335" s="106">
        <f>(A!C336-NF!ID335)*NF!IC335</f>
        <v>0</v>
      </c>
      <c r="IG335" s="59" t="str">
        <f t="shared" si="837"/>
        <v>Pão de Alho Baguete Zinho Pican 300g</v>
      </c>
      <c r="IH335" s="104"/>
      <c r="II335" s="60">
        <f t="shared" si="838"/>
        <v>61.18</v>
      </c>
      <c r="IJ335" s="59">
        <f t="shared" si="839"/>
        <v>0</v>
      </c>
      <c r="IK335" s="106">
        <f>(A!C336-NF!II335)*NF!IH335</f>
        <v>0</v>
      </c>
      <c r="IL335" s="59" t="str">
        <f t="shared" si="840"/>
        <v>Pão de Alho Baguete Zinho Pican 300g</v>
      </c>
      <c r="IM335" s="59"/>
      <c r="IN335" s="59">
        <f t="shared" si="841"/>
        <v>61.18</v>
      </c>
      <c r="IO335" s="59">
        <f t="shared" si="842"/>
        <v>0</v>
      </c>
      <c r="IP335" s="106">
        <f>(A!C336-NF!IN335)*NF!IM335</f>
        <v>0</v>
      </c>
      <c r="IQ335" s="59">
        <f t="shared" si="843"/>
        <v>0</v>
      </c>
      <c r="IR335" s="101">
        <f t="shared" si="844"/>
        <v>0</v>
      </c>
      <c r="IS335" s="103" t="e">
        <f t="shared" si="845"/>
        <v>#DIV/0!</v>
      </c>
      <c r="IT335" s="96"/>
      <c r="IU335" s="96"/>
      <c r="IV335" s="96"/>
    </row>
    <row r="336" spans="1:256" x14ac:dyDescent="0.2">
      <c r="A336" s="136" t="str">
        <f>A!B337</f>
        <v>Pão de Alho Baguete Zinho Trad 300g</v>
      </c>
      <c r="B336" s="136">
        <f>A!C337</f>
        <v>61.18</v>
      </c>
      <c r="C336" s="109"/>
      <c r="D336" s="108">
        <f t="shared" si="705"/>
        <v>61.18</v>
      </c>
      <c r="E336" s="97">
        <f t="shared" si="706"/>
        <v>0</v>
      </c>
      <c r="F336" s="95">
        <f>(A!C337-NF!D336)*NF!C336</f>
        <v>0</v>
      </c>
      <c r="G336" s="109"/>
      <c r="H336" s="108">
        <f t="shared" si="707"/>
        <v>61.18</v>
      </c>
      <c r="I336" s="61">
        <f t="shared" si="708"/>
        <v>0</v>
      </c>
      <c r="J336" s="61">
        <f>(A!C337-NF!H336)*NF!G336</f>
        <v>0</v>
      </c>
      <c r="K336" s="61" t="str">
        <f t="shared" si="709"/>
        <v>Pão de Alho Baguete Zinho Trad 300g</v>
      </c>
      <c r="L336" s="109"/>
      <c r="M336" s="62">
        <f t="shared" si="710"/>
        <v>61.18</v>
      </c>
      <c r="N336" s="97">
        <f t="shared" si="711"/>
        <v>0</v>
      </c>
      <c r="O336" s="95">
        <f>(A!C337-NF!M336)*NF!L336</f>
        <v>0</v>
      </c>
      <c r="P336" s="109"/>
      <c r="Q336" s="108">
        <f t="shared" si="712"/>
        <v>61.18</v>
      </c>
      <c r="R336" s="61">
        <f t="shared" si="713"/>
        <v>0</v>
      </c>
      <c r="S336" s="97">
        <f>(A!C337-NF!Q336)*NF!P336</f>
        <v>0</v>
      </c>
      <c r="T336" s="97" t="str">
        <f t="shared" si="714"/>
        <v>Pão de Alho Baguete Zinho Trad 300g</v>
      </c>
      <c r="U336" s="109"/>
      <c r="V336" s="108">
        <f t="shared" si="715"/>
        <v>61.18</v>
      </c>
      <c r="W336" s="61">
        <f t="shared" si="716"/>
        <v>0</v>
      </c>
      <c r="X336" s="161">
        <f>(A!C337-NF!V336)*NF!U336</f>
        <v>0</v>
      </c>
      <c r="Y336" s="109"/>
      <c r="Z336" s="62">
        <f t="shared" si="717"/>
        <v>61.18</v>
      </c>
      <c r="AA336" s="61">
        <f t="shared" si="718"/>
        <v>0</v>
      </c>
      <c r="AB336" s="61">
        <f>(A!C337-NF!Z336)*NF!Y336</f>
        <v>0</v>
      </c>
      <c r="AC336" s="61" t="str">
        <f t="shared" si="719"/>
        <v>Pão de Alho Baguete Zinho Trad 300g</v>
      </c>
      <c r="AD336" s="109"/>
      <c r="AE336" s="62">
        <f t="shared" si="720"/>
        <v>61.18</v>
      </c>
      <c r="AF336" s="61">
        <f t="shared" si="721"/>
        <v>0</v>
      </c>
      <c r="AG336" s="161">
        <f>(A!C337-NF!AE336)*NF!AD336</f>
        <v>0</v>
      </c>
      <c r="AH336" s="109"/>
      <c r="AI336" s="62">
        <f t="shared" si="722"/>
        <v>61.18</v>
      </c>
      <c r="AJ336" s="61">
        <f t="shared" si="723"/>
        <v>0</v>
      </c>
      <c r="AK336" s="61">
        <f>(A!C337-NF!AI336)*NF!AH336</f>
        <v>0</v>
      </c>
      <c r="AL336" s="61" t="str">
        <f t="shared" si="724"/>
        <v>Pão de Alho Baguete Zinho Trad 300g</v>
      </c>
      <c r="AM336" s="109"/>
      <c r="AN336" s="62">
        <f t="shared" si="725"/>
        <v>61.18</v>
      </c>
      <c r="AO336" s="61">
        <f t="shared" si="726"/>
        <v>0</v>
      </c>
      <c r="AP336" s="161">
        <f>(A!C337-NF!AN336)*NF!AM336</f>
        <v>0</v>
      </c>
      <c r="AQ336" s="109"/>
      <c r="AR336" s="62">
        <f t="shared" si="727"/>
        <v>61.18</v>
      </c>
      <c r="AS336" s="61">
        <f t="shared" si="728"/>
        <v>0</v>
      </c>
      <c r="AT336" s="61">
        <f>(A!C337-NF!AR336)*NF!AQ336</f>
        <v>0</v>
      </c>
      <c r="AU336" s="61" t="str">
        <f t="shared" si="729"/>
        <v>Pão de Alho Baguete Zinho Trad 300g</v>
      </c>
      <c r="AV336" s="109"/>
      <c r="AW336" s="62">
        <f t="shared" si="730"/>
        <v>61.18</v>
      </c>
      <c r="AX336" s="61">
        <f t="shared" si="731"/>
        <v>0</v>
      </c>
      <c r="AY336" s="161">
        <f>(A!C337-NF!AW336)*NF!AV336</f>
        <v>0</v>
      </c>
      <c r="AZ336" s="109"/>
      <c r="BA336" s="62">
        <f t="shared" si="732"/>
        <v>61.18</v>
      </c>
      <c r="BB336" s="61">
        <f t="shared" si="733"/>
        <v>0</v>
      </c>
      <c r="BC336" s="61">
        <f>(A!C337-NF!BA336)*NF!AZ336</f>
        <v>0</v>
      </c>
      <c r="BD336" s="61" t="str">
        <f t="shared" si="734"/>
        <v>Pão de Alho Baguete Zinho Trad 300g</v>
      </c>
      <c r="BE336" s="109"/>
      <c r="BF336" s="62">
        <f t="shared" si="735"/>
        <v>61.18</v>
      </c>
      <c r="BG336" s="61">
        <f t="shared" si="736"/>
        <v>0</v>
      </c>
      <c r="BH336" s="161">
        <f>(A!C337-NF!BF336)*NF!BE336</f>
        <v>0</v>
      </c>
      <c r="BI336" s="109"/>
      <c r="BJ336" s="62">
        <f t="shared" si="737"/>
        <v>61.18</v>
      </c>
      <c r="BK336" s="61">
        <f t="shared" si="738"/>
        <v>0</v>
      </c>
      <c r="BL336" s="61">
        <f>(A!C337-NF!BJ336)*NF!BI336</f>
        <v>0</v>
      </c>
      <c r="BM336" s="61" t="str">
        <f t="shared" si="739"/>
        <v>Pão de Alho Baguete Zinho Trad 300g</v>
      </c>
      <c r="BN336" s="109"/>
      <c r="BO336" s="62">
        <f t="shared" si="740"/>
        <v>61.18</v>
      </c>
      <c r="BP336" s="61">
        <f t="shared" si="741"/>
        <v>0</v>
      </c>
      <c r="BQ336" s="161">
        <f>(A!C337-NF!BO336)*NF!BN336</f>
        <v>0</v>
      </c>
      <c r="BR336" s="109"/>
      <c r="BS336" s="62">
        <f t="shared" si="742"/>
        <v>61.18</v>
      </c>
      <c r="BT336" s="61">
        <f t="shared" si="743"/>
        <v>0</v>
      </c>
      <c r="BU336" s="61">
        <f>(A!C337-NF!BS336)*NF!BR336</f>
        <v>0</v>
      </c>
      <c r="BV336" s="61" t="str">
        <f t="shared" si="744"/>
        <v>Pão de Alho Baguete Zinho Trad 300g</v>
      </c>
      <c r="BW336" s="109"/>
      <c r="BX336" s="62">
        <f t="shared" si="745"/>
        <v>61.18</v>
      </c>
      <c r="BY336" s="61">
        <f t="shared" si="746"/>
        <v>0</v>
      </c>
      <c r="BZ336" s="161">
        <f>(A!C337-NF!BX336)*NF!BW336</f>
        <v>0</v>
      </c>
      <c r="CA336" s="109"/>
      <c r="CB336" s="62">
        <f t="shared" si="747"/>
        <v>61.18</v>
      </c>
      <c r="CC336" s="61">
        <f t="shared" si="748"/>
        <v>0</v>
      </c>
      <c r="CD336" s="61">
        <f>(A!C337-NF!CB336)*NF!CA336</f>
        <v>0</v>
      </c>
      <c r="CE336" s="61" t="str">
        <f t="shared" si="749"/>
        <v>Pão de Alho Baguete Zinho Trad 300g</v>
      </c>
      <c r="CF336" s="109"/>
      <c r="CG336" s="62">
        <f t="shared" si="750"/>
        <v>61.18</v>
      </c>
      <c r="CH336" s="61">
        <f t="shared" si="751"/>
        <v>0</v>
      </c>
      <c r="CI336" s="161">
        <f>(A!C337-NF!CG336)*NF!CF336</f>
        <v>0</v>
      </c>
      <c r="CJ336" s="109"/>
      <c r="CK336" s="62">
        <f t="shared" si="752"/>
        <v>61.18</v>
      </c>
      <c r="CL336" s="61">
        <f t="shared" si="753"/>
        <v>0</v>
      </c>
      <c r="CM336" s="61">
        <f>(A!C337-NF!CK336)*NF!CJ336</f>
        <v>0</v>
      </c>
      <c r="CN336" s="61" t="str">
        <f t="shared" si="754"/>
        <v>Pão de Alho Baguete Zinho Trad 300g</v>
      </c>
      <c r="CO336" s="109"/>
      <c r="CP336" s="62">
        <f t="shared" si="755"/>
        <v>61.18</v>
      </c>
      <c r="CQ336" s="61">
        <f t="shared" si="756"/>
        <v>0</v>
      </c>
      <c r="CR336" s="161">
        <f>(A!C337-NF!CP336)*NF!CO336</f>
        <v>0</v>
      </c>
      <c r="CS336" s="109"/>
      <c r="CT336" s="62">
        <f t="shared" si="757"/>
        <v>61.18</v>
      </c>
      <c r="CU336" s="61">
        <f t="shared" si="758"/>
        <v>0</v>
      </c>
      <c r="CV336" s="61">
        <f>(A!C337-NF!CT336)*NF!CS336</f>
        <v>0</v>
      </c>
      <c r="CW336" s="61" t="str">
        <f t="shared" si="759"/>
        <v>Pão de Alho Baguete Zinho Trad 300g</v>
      </c>
      <c r="CX336" s="109"/>
      <c r="CY336" s="62">
        <f t="shared" si="760"/>
        <v>61.18</v>
      </c>
      <c r="CZ336" s="61">
        <f t="shared" si="761"/>
        <v>0</v>
      </c>
      <c r="DA336" s="161">
        <f>(A!C337-NF!CY336)*NF!CX336</f>
        <v>0</v>
      </c>
      <c r="DB336" s="109"/>
      <c r="DC336" s="62">
        <f t="shared" si="762"/>
        <v>61.18</v>
      </c>
      <c r="DD336" s="61">
        <f t="shared" si="763"/>
        <v>0</v>
      </c>
      <c r="DE336" s="61">
        <f>(A!C337-NF!DC336)*NF!DB336</f>
        <v>0</v>
      </c>
      <c r="DF336" s="61" t="str">
        <f t="shared" si="764"/>
        <v>Pão de Alho Baguete Zinho Trad 300g</v>
      </c>
      <c r="DG336" s="109"/>
      <c r="DH336" s="62">
        <f t="shared" si="765"/>
        <v>61.18</v>
      </c>
      <c r="DI336" s="61">
        <f t="shared" si="766"/>
        <v>0</v>
      </c>
      <c r="DJ336" s="161">
        <f>(A!C337-NF!DH336)*NF!DG336</f>
        <v>0</v>
      </c>
      <c r="DK336" s="109"/>
      <c r="DL336" s="62">
        <f t="shared" si="767"/>
        <v>61.18</v>
      </c>
      <c r="DM336" s="61">
        <f t="shared" si="768"/>
        <v>0</v>
      </c>
      <c r="DN336" s="61">
        <f>(A!C337-NF!DL336)*NF!DK336</f>
        <v>0</v>
      </c>
      <c r="DO336" s="61" t="str">
        <f t="shared" si="769"/>
        <v>Pão de Alho Baguete Zinho Trad 300g</v>
      </c>
      <c r="DP336" s="109"/>
      <c r="DQ336" s="62">
        <f t="shared" si="770"/>
        <v>61.18</v>
      </c>
      <c r="DR336" s="61">
        <f t="shared" si="771"/>
        <v>0</v>
      </c>
      <c r="DS336" s="161">
        <f>(A!C337-NF!DQ336)*NF!DP336</f>
        <v>0</v>
      </c>
      <c r="DT336" s="109"/>
      <c r="DU336" s="62">
        <f t="shared" si="772"/>
        <v>61.18</v>
      </c>
      <c r="DV336" s="61">
        <f t="shared" si="773"/>
        <v>0</v>
      </c>
      <c r="DW336" s="61">
        <f>(A!C337-NF!DU336)*NF!DT336</f>
        <v>0</v>
      </c>
      <c r="DX336" s="61" t="str">
        <f t="shared" si="774"/>
        <v>Pão de Alho Baguete Zinho Trad 300g</v>
      </c>
      <c r="DY336" s="109"/>
      <c r="DZ336" s="62">
        <f t="shared" si="775"/>
        <v>61.18</v>
      </c>
      <c r="EA336" s="61">
        <f t="shared" si="776"/>
        <v>0</v>
      </c>
      <c r="EB336" s="161">
        <f>(A!C337-NF!DZ336)*NF!DY336</f>
        <v>0</v>
      </c>
      <c r="EC336" s="109"/>
      <c r="ED336" s="62">
        <f t="shared" si="777"/>
        <v>61.18</v>
      </c>
      <c r="EE336" s="61">
        <f t="shared" si="778"/>
        <v>0</v>
      </c>
      <c r="EF336" s="61">
        <f>(A!C337-NF!ED336)*NF!EC336</f>
        <v>0</v>
      </c>
      <c r="EG336" s="61" t="str">
        <f t="shared" si="779"/>
        <v>Pão de Alho Baguete Zinho Trad 300g</v>
      </c>
      <c r="EH336" s="109"/>
      <c r="EI336" s="62">
        <f t="shared" si="780"/>
        <v>61.18</v>
      </c>
      <c r="EJ336" s="61">
        <f t="shared" si="781"/>
        <v>0</v>
      </c>
      <c r="EK336" s="161">
        <f>(A!C337-NF!EI336)*NF!EH336</f>
        <v>0</v>
      </c>
      <c r="EL336" s="109"/>
      <c r="EM336" s="62">
        <f t="shared" si="782"/>
        <v>61.18</v>
      </c>
      <c r="EN336" s="61">
        <f t="shared" si="783"/>
        <v>0</v>
      </c>
      <c r="EO336" s="161">
        <f>(A!C337-NF!EM336)*NF!EL336</f>
        <v>0</v>
      </c>
      <c r="EP336" s="61" t="str">
        <f t="shared" si="784"/>
        <v>Pão de Alho Baguete Zinho Trad 300g</v>
      </c>
      <c r="EQ336" s="109"/>
      <c r="ER336" s="62">
        <f t="shared" si="785"/>
        <v>61.18</v>
      </c>
      <c r="ES336" s="61">
        <f t="shared" si="786"/>
        <v>0</v>
      </c>
      <c r="ET336" s="161">
        <f>(A!C337-NF!ER336)*NF!EQ336</f>
        <v>0</v>
      </c>
      <c r="EU336" s="109"/>
      <c r="EV336" s="62">
        <f t="shared" si="787"/>
        <v>61.18</v>
      </c>
      <c r="EW336" s="61">
        <f t="shared" si="788"/>
        <v>0</v>
      </c>
      <c r="EX336" s="161">
        <f>(A!C337-NF!EV336)*NF!EU336</f>
        <v>0</v>
      </c>
      <c r="EY336" s="61" t="str">
        <f t="shared" si="789"/>
        <v>Pão de Alho Baguete Zinho Trad 300g</v>
      </c>
      <c r="EZ336" s="109"/>
      <c r="FA336" s="62">
        <f t="shared" si="790"/>
        <v>61.18</v>
      </c>
      <c r="FB336" s="61">
        <f t="shared" si="791"/>
        <v>0</v>
      </c>
      <c r="FC336" s="161">
        <f>(A!C337-NF!FA336)*NF!EZ336</f>
        <v>0</v>
      </c>
      <c r="FD336" s="109"/>
      <c r="FE336" s="62">
        <f t="shared" si="792"/>
        <v>61.18</v>
      </c>
      <c r="FF336" s="61">
        <f t="shared" si="793"/>
        <v>0</v>
      </c>
      <c r="FG336" s="161">
        <f>(A!C337-NF!FE336)*NF!FD336</f>
        <v>0</v>
      </c>
      <c r="FH336" s="61" t="str">
        <f t="shared" si="794"/>
        <v>Pão de Alho Baguete Zinho Trad 300g</v>
      </c>
      <c r="FI336" s="109"/>
      <c r="FJ336" s="62">
        <f t="shared" si="795"/>
        <v>61.18</v>
      </c>
      <c r="FK336" s="61">
        <f t="shared" si="796"/>
        <v>0</v>
      </c>
      <c r="FL336" s="161">
        <f>(A!C337-NF!FJ336)*NF!FI336</f>
        <v>0</v>
      </c>
      <c r="FM336" s="109"/>
      <c r="FN336" s="62">
        <f t="shared" si="797"/>
        <v>61.18</v>
      </c>
      <c r="FO336" s="61">
        <f t="shared" si="798"/>
        <v>0</v>
      </c>
      <c r="FP336" s="161">
        <f>(A!C337-NF!FN336)*NF!FM336</f>
        <v>0</v>
      </c>
      <c r="FQ336" s="61" t="str">
        <f t="shared" si="799"/>
        <v>Pão de Alho Baguete Zinho Trad 300g</v>
      </c>
      <c r="FR336" s="109"/>
      <c r="FS336" s="62">
        <f t="shared" si="800"/>
        <v>61.18</v>
      </c>
      <c r="FT336" s="161">
        <f t="shared" si="801"/>
        <v>0</v>
      </c>
      <c r="FU336" s="161">
        <f>(A!C337-NF!FS336)*NF!FR336</f>
        <v>0</v>
      </c>
      <c r="FV336" s="109"/>
      <c r="FW336" s="62">
        <f t="shared" si="802"/>
        <v>61.18</v>
      </c>
      <c r="FX336" s="61">
        <f t="shared" si="803"/>
        <v>0</v>
      </c>
      <c r="FY336" s="161">
        <f>(A!C337-NF!FW336)*NF!FV336</f>
        <v>0</v>
      </c>
      <c r="FZ336" s="61" t="str">
        <f t="shared" si="804"/>
        <v>Pão de Alho Baguete Zinho Trad 300g</v>
      </c>
      <c r="GA336" s="109"/>
      <c r="GB336" s="62">
        <f t="shared" si="805"/>
        <v>61.18</v>
      </c>
      <c r="GC336" s="61">
        <f t="shared" si="806"/>
        <v>0</v>
      </c>
      <c r="GD336" s="161">
        <f>(A!C337-NF!GB336)*NF!GA336</f>
        <v>0</v>
      </c>
      <c r="GE336" s="109"/>
      <c r="GF336" s="62">
        <f t="shared" si="807"/>
        <v>61.18</v>
      </c>
      <c r="GG336" s="61">
        <f t="shared" si="808"/>
        <v>0</v>
      </c>
      <c r="GH336" s="161">
        <f>(A!C337-NF!GF336)*NF!GE336</f>
        <v>0</v>
      </c>
      <c r="GI336" s="61" t="str">
        <f t="shared" si="809"/>
        <v>Pão de Alho Baguete Zinho Trad 300g</v>
      </c>
      <c r="GJ336" s="109"/>
      <c r="GK336" s="62">
        <f t="shared" si="810"/>
        <v>61.18</v>
      </c>
      <c r="GL336" s="61">
        <f t="shared" si="811"/>
        <v>0</v>
      </c>
      <c r="GM336" s="161">
        <f>(A!C337-NF!GK336)*NF!GJ336</f>
        <v>0</v>
      </c>
      <c r="GN336" s="109"/>
      <c r="GO336" s="62">
        <f t="shared" si="812"/>
        <v>61.18</v>
      </c>
      <c r="GP336" s="61">
        <f t="shared" si="813"/>
        <v>0</v>
      </c>
      <c r="GQ336" s="161">
        <f>(A!C337-NF!GO336)*NF!GN336</f>
        <v>0</v>
      </c>
      <c r="GR336" s="61" t="str">
        <f t="shared" si="814"/>
        <v>Pão de Alho Baguete Zinho Trad 300g</v>
      </c>
      <c r="GS336" s="109"/>
      <c r="GT336" s="62">
        <f t="shared" si="815"/>
        <v>61.18</v>
      </c>
      <c r="GU336" s="61">
        <f t="shared" si="816"/>
        <v>0</v>
      </c>
      <c r="GV336" s="161">
        <f>(A!C337-NF!GT336)*NF!GS336</f>
        <v>0</v>
      </c>
      <c r="GW336" s="109"/>
      <c r="GX336" s="62">
        <f t="shared" si="817"/>
        <v>61.18</v>
      </c>
      <c r="GY336" s="61">
        <f t="shared" si="818"/>
        <v>0</v>
      </c>
      <c r="GZ336" s="161">
        <f>(A!C337-NF!GX336)*NF!GW336</f>
        <v>0</v>
      </c>
      <c r="HA336" s="61" t="str">
        <f t="shared" si="819"/>
        <v>Pão de Alho Baguete Zinho Trad 300g</v>
      </c>
      <c r="HB336" s="109"/>
      <c r="HC336" s="62">
        <f t="shared" si="820"/>
        <v>61.18</v>
      </c>
      <c r="HD336" s="61">
        <f t="shared" si="821"/>
        <v>0</v>
      </c>
      <c r="HE336" s="161">
        <f>(A!C337-NF!HC336)*NF!HB336</f>
        <v>0</v>
      </c>
      <c r="HF336" s="109"/>
      <c r="HG336" s="62">
        <f t="shared" si="822"/>
        <v>61.18</v>
      </c>
      <c r="HH336" s="61">
        <f t="shared" si="823"/>
        <v>0</v>
      </c>
      <c r="HI336" s="161">
        <f>(A!C337-NF!HG336)*NF!HF336</f>
        <v>0</v>
      </c>
      <c r="HJ336" s="61" t="str">
        <f t="shared" si="824"/>
        <v>Pão de Alho Baguete Zinho Trad 300g</v>
      </c>
      <c r="HK336" s="109"/>
      <c r="HL336" s="62">
        <f t="shared" si="825"/>
        <v>61.18</v>
      </c>
      <c r="HM336" s="61">
        <f t="shared" si="826"/>
        <v>0</v>
      </c>
      <c r="HN336" s="161">
        <f>(A!C337-NF!HL336)*NF!HK336</f>
        <v>0</v>
      </c>
      <c r="HO336" s="109"/>
      <c r="HP336" s="62">
        <f t="shared" si="827"/>
        <v>61.18</v>
      </c>
      <c r="HQ336" s="61">
        <f t="shared" si="828"/>
        <v>0</v>
      </c>
      <c r="HR336" s="161">
        <f>(A!C337-NF!HP336)*NF!HO336</f>
        <v>0</v>
      </c>
      <c r="HS336" s="61" t="str">
        <f t="shared" si="829"/>
        <v>Pão de Alho Baguete Zinho Trad 300g</v>
      </c>
      <c r="HT336" s="109"/>
      <c r="HU336" s="62">
        <f t="shared" si="830"/>
        <v>61.18</v>
      </c>
      <c r="HV336" s="61">
        <f t="shared" si="831"/>
        <v>0</v>
      </c>
      <c r="HW336" s="161">
        <f>(A!C337-NF!HU336)*NF!HT336</f>
        <v>0</v>
      </c>
      <c r="HX336" s="109"/>
      <c r="HY336" s="62">
        <f t="shared" si="832"/>
        <v>61.18</v>
      </c>
      <c r="HZ336" s="61">
        <f t="shared" si="833"/>
        <v>0</v>
      </c>
      <c r="IA336" s="161">
        <f>(A!C337-NF!HY336)*NF!HX336</f>
        <v>0</v>
      </c>
      <c r="IB336" s="61" t="str">
        <f t="shared" si="834"/>
        <v>Pão de Alho Baguete Zinho Trad 300g</v>
      </c>
      <c r="IC336" s="109"/>
      <c r="ID336" s="62">
        <f t="shared" si="835"/>
        <v>61.18</v>
      </c>
      <c r="IE336" s="61">
        <f t="shared" si="836"/>
        <v>0</v>
      </c>
      <c r="IF336" s="161">
        <f>(A!C337-NF!ID336)*NF!IC336</f>
        <v>0</v>
      </c>
      <c r="IG336" s="61" t="str">
        <f t="shared" si="837"/>
        <v>Pão de Alho Baguete Zinho Trad 300g</v>
      </c>
      <c r="IH336" s="109"/>
      <c r="II336" s="62">
        <f t="shared" si="838"/>
        <v>61.18</v>
      </c>
      <c r="IJ336" s="61">
        <f t="shared" si="839"/>
        <v>0</v>
      </c>
      <c r="IK336" s="161">
        <f>(A!C337-NF!II336)*NF!IH336</f>
        <v>0</v>
      </c>
      <c r="IL336" s="61" t="str">
        <f t="shared" si="840"/>
        <v>Pão de Alho Baguete Zinho Trad 300g</v>
      </c>
      <c r="IM336" s="61"/>
      <c r="IN336" s="61">
        <f t="shared" si="841"/>
        <v>61.18</v>
      </c>
      <c r="IO336" s="61">
        <f t="shared" si="842"/>
        <v>0</v>
      </c>
      <c r="IP336" s="161">
        <f>(A!C337-NF!IN336)*NF!IM336</f>
        <v>0</v>
      </c>
      <c r="IQ336" s="61">
        <f t="shared" si="843"/>
        <v>0</v>
      </c>
      <c r="IR336" s="107">
        <f t="shared" si="844"/>
        <v>0</v>
      </c>
      <c r="IS336" s="97" t="e">
        <f t="shared" si="845"/>
        <v>#DIV/0!</v>
      </c>
      <c r="IT336" s="162"/>
      <c r="IU336" s="162"/>
      <c r="IV336" s="162"/>
    </row>
    <row r="337" spans="1:256" x14ac:dyDescent="0.2">
      <c r="A337" s="163" t="str">
        <f>A!B338</f>
        <v>Pão de Alho Bolinha Zinho Pican 300g</v>
      </c>
      <c r="B337" s="163">
        <f>A!C338</f>
        <v>6.14</v>
      </c>
      <c r="C337" s="104"/>
      <c r="D337" s="102">
        <f t="shared" si="705"/>
        <v>6.14</v>
      </c>
      <c r="E337" s="103">
        <f t="shared" si="706"/>
        <v>0</v>
      </c>
      <c r="F337" s="105">
        <f>(A!C338-NF!D337)*NF!C337</f>
        <v>0</v>
      </c>
      <c r="G337" s="104"/>
      <c r="H337" s="102">
        <f t="shared" si="707"/>
        <v>6.14</v>
      </c>
      <c r="I337" s="59">
        <f t="shared" si="708"/>
        <v>0</v>
      </c>
      <c r="J337" s="59">
        <f>(A!C338-NF!H337)*NF!G337</f>
        <v>0</v>
      </c>
      <c r="K337" s="59" t="str">
        <f t="shared" si="709"/>
        <v>Pão de Alho Bolinha Zinho Pican 300g</v>
      </c>
      <c r="L337" s="104"/>
      <c r="M337" s="60">
        <f t="shared" si="710"/>
        <v>6.14</v>
      </c>
      <c r="N337" s="103">
        <f t="shared" si="711"/>
        <v>0</v>
      </c>
      <c r="O337" s="105">
        <f>(A!C338-NF!M337)*NF!L337</f>
        <v>0</v>
      </c>
      <c r="P337" s="104"/>
      <c r="Q337" s="102">
        <f t="shared" si="712"/>
        <v>6.14</v>
      </c>
      <c r="R337" s="59">
        <f t="shared" si="713"/>
        <v>0</v>
      </c>
      <c r="S337" s="103">
        <f>(A!C338-NF!Q337)*NF!P337</f>
        <v>0</v>
      </c>
      <c r="T337" s="103" t="str">
        <f t="shared" si="714"/>
        <v>Pão de Alho Bolinha Zinho Pican 300g</v>
      </c>
      <c r="U337" s="104"/>
      <c r="V337" s="102">
        <f t="shared" si="715"/>
        <v>6.14</v>
      </c>
      <c r="W337" s="59">
        <f t="shared" si="716"/>
        <v>0</v>
      </c>
      <c r="X337" s="106">
        <f>(A!C338-NF!V337)*NF!U337</f>
        <v>0</v>
      </c>
      <c r="Y337" s="104"/>
      <c r="Z337" s="60">
        <f t="shared" si="717"/>
        <v>6.14</v>
      </c>
      <c r="AA337" s="59">
        <f t="shared" si="718"/>
        <v>0</v>
      </c>
      <c r="AB337" s="59">
        <f>(A!C338-NF!Z337)*NF!Y337</f>
        <v>0</v>
      </c>
      <c r="AC337" s="59" t="str">
        <f t="shared" si="719"/>
        <v>Pão de Alho Bolinha Zinho Pican 300g</v>
      </c>
      <c r="AD337" s="104"/>
      <c r="AE337" s="60">
        <f t="shared" si="720"/>
        <v>6.14</v>
      </c>
      <c r="AF337" s="59">
        <f t="shared" si="721"/>
        <v>0</v>
      </c>
      <c r="AG337" s="106">
        <f>(A!C338-NF!AE337)*NF!AD337</f>
        <v>0</v>
      </c>
      <c r="AH337" s="104"/>
      <c r="AI337" s="60">
        <f t="shared" si="722"/>
        <v>6.14</v>
      </c>
      <c r="AJ337" s="59">
        <f t="shared" si="723"/>
        <v>0</v>
      </c>
      <c r="AK337" s="59">
        <f>(A!C338-NF!AI337)*NF!AH337</f>
        <v>0</v>
      </c>
      <c r="AL337" s="59" t="str">
        <f t="shared" si="724"/>
        <v>Pão de Alho Bolinha Zinho Pican 300g</v>
      </c>
      <c r="AM337" s="104"/>
      <c r="AN337" s="60">
        <f t="shared" si="725"/>
        <v>6.14</v>
      </c>
      <c r="AO337" s="59">
        <f t="shared" si="726"/>
        <v>0</v>
      </c>
      <c r="AP337" s="106">
        <f>(A!C338-NF!AN337)*NF!AM337</f>
        <v>0</v>
      </c>
      <c r="AQ337" s="104"/>
      <c r="AR337" s="60">
        <f t="shared" si="727"/>
        <v>6.14</v>
      </c>
      <c r="AS337" s="59">
        <f t="shared" si="728"/>
        <v>0</v>
      </c>
      <c r="AT337" s="59">
        <f>(A!C338-NF!AR337)*NF!AQ337</f>
        <v>0</v>
      </c>
      <c r="AU337" s="59" t="str">
        <f t="shared" si="729"/>
        <v>Pão de Alho Bolinha Zinho Pican 300g</v>
      </c>
      <c r="AV337" s="104"/>
      <c r="AW337" s="60">
        <f t="shared" si="730"/>
        <v>6.14</v>
      </c>
      <c r="AX337" s="59">
        <f t="shared" si="731"/>
        <v>0</v>
      </c>
      <c r="AY337" s="106">
        <f>(A!C338-NF!AW337)*NF!AV337</f>
        <v>0</v>
      </c>
      <c r="AZ337" s="104"/>
      <c r="BA337" s="60">
        <f t="shared" si="732"/>
        <v>6.14</v>
      </c>
      <c r="BB337" s="59">
        <f t="shared" si="733"/>
        <v>0</v>
      </c>
      <c r="BC337" s="59">
        <f>(A!C338-NF!BA337)*NF!AZ337</f>
        <v>0</v>
      </c>
      <c r="BD337" s="59" t="str">
        <f t="shared" si="734"/>
        <v>Pão de Alho Bolinha Zinho Pican 300g</v>
      </c>
      <c r="BE337" s="104"/>
      <c r="BF337" s="60">
        <f t="shared" si="735"/>
        <v>6.14</v>
      </c>
      <c r="BG337" s="59">
        <f t="shared" si="736"/>
        <v>0</v>
      </c>
      <c r="BH337" s="106">
        <f>(A!C338-NF!BF337)*NF!BE337</f>
        <v>0</v>
      </c>
      <c r="BI337" s="104"/>
      <c r="BJ337" s="60">
        <f t="shared" si="737"/>
        <v>6.14</v>
      </c>
      <c r="BK337" s="59">
        <f t="shared" si="738"/>
        <v>0</v>
      </c>
      <c r="BL337" s="59">
        <f>(A!C338-NF!BJ337)*NF!BI337</f>
        <v>0</v>
      </c>
      <c r="BM337" s="59" t="str">
        <f t="shared" si="739"/>
        <v>Pão de Alho Bolinha Zinho Pican 300g</v>
      </c>
      <c r="BN337" s="104"/>
      <c r="BO337" s="60">
        <f t="shared" si="740"/>
        <v>6.14</v>
      </c>
      <c r="BP337" s="59">
        <f t="shared" si="741"/>
        <v>0</v>
      </c>
      <c r="BQ337" s="106">
        <f>(A!C338-NF!BO337)*NF!BN337</f>
        <v>0</v>
      </c>
      <c r="BR337" s="104"/>
      <c r="BS337" s="60">
        <f t="shared" si="742"/>
        <v>6.14</v>
      </c>
      <c r="BT337" s="59">
        <f t="shared" si="743"/>
        <v>0</v>
      </c>
      <c r="BU337" s="59">
        <f>(A!C338-NF!BS337)*NF!BR337</f>
        <v>0</v>
      </c>
      <c r="BV337" s="59" t="str">
        <f t="shared" si="744"/>
        <v>Pão de Alho Bolinha Zinho Pican 300g</v>
      </c>
      <c r="BW337" s="104"/>
      <c r="BX337" s="60">
        <f t="shared" si="745"/>
        <v>6.14</v>
      </c>
      <c r="BY337" s="59">
        <f t="shared" si="746"/>
        <v>0</v>
      </c>
      <c r="BZ337" s="106">
        <f>(A!C338-NF!BX337)*NF!BW337</f>
        <v>0</v>
      </c>
      <c r="CA337" s="104"/>
      <c r="CB337" s="60">
        <f t="shared" si="747"/>
        <v>6.14</v>
      </c>
      <c r="CC337" s="59">
        <f t="shared" si="748"/>
        <v>0</v>
      </c>
      <c r="CD337" s="59">
        <f>(A!C338-NF!CB337)*NF!CA337</f>
        <v>0</v>
      </c>
      <c r="CE337" s="59" t="str">
        <f t="shared" si="749"/>
        <v>Pão de Alho Bolinha Zinho Pican 300g</v>
      </c>
      <c r="CF337" s="104"/>
      <c r="CG337" s="60">
        <f t="shared" si="750"/>
        <v>6.14</v>
      </c>
      <c r="CH337" s="59">
        <f t="shared" si="751"/>
        <v>0</v>
      </c>
      <c r="CI337" s="106">
        <f>(A!C338-NF!CG337)*NF!CF337</f>
        <v>0</v>
      </c>
      <c r="CJ337" s="104"/>
      <c r="CK337" s="60">
        <f t="shared" si="752"/>
        <v>6.14</v>
      </c>
      <c r="CL337" s="59">
        <f t="shared" si="753"/>
        <v>0</v>
      </c>
      <c r="CM337" s="59">
        <f>(A!C338-NF!CK337)*NF!CJ337</f>
        <v>0</v>
      </c>
      <c r="CN337" s="59" t="str">
        <f t="shared" si="754"/>
        <v>Pão de Alho Bolinha Zinho Pican 300g</v>
      </c>
      <c r="CO337" s="104"/>
      <c r="CP337" s="60">
        <f t="shared" si="755"/>
        <v>6.14</v>
      </c>
      <c r="CQ337" s="59">
        <f t="shared" si="756"/>
        <v>0</v>
      </c>
      <c r="CR337" s="106">
        <f>(A!C338-NF!CP337)*NF!CO337</f>
        <v>0</v>
      </c>
      <c r="CS337" s="104"/>
      <c r="CT337" s="60">
        <f t="shared" si="757"/>
        <v>6.14</v>
      </c>
      <c r="CU337" s="59">
        <f t="shared" si="758"/>
        <v>0</v>
      </c>
      <c r="CV337" s="59">
        <f>(A!C338-NF!CT337)*NF!CS337</f>
        <v>0</v>
      </c>
      <c r="CW337" s="59" t="str">
        <f t="shared" si="759"/>
        <v>Pão de Alho Bolinha Zinho Pican 300g</v>
      </c>
      <c r="CX337" s="104"/>
      <c r="CY337" s="60">
        <f t="shared" si="760"/>
        <v>6.14</v>
      </c>
      <c r="CZ337" s="59">
        <f t="shared" si="761"/>
        <v>0</v>
      </c>
      <c r="DA337" s="106">
        <f>(A!C338-NF!CY337)*NF!CX337</f>
        <v>0</v>
      </c>
      <c r="DB337" s="104"/>
      <c r="DC337" s="60">
        <f t="shared" si="762"/>
        <v>6.14</v>
      </c>
      <c r="DD337" s="59">
        <f t="shared" si="763"/>
        <v>0</v>
      </c>
      <c r="DE337" s="59">
        <f>(A!C338-NF!DC337)*NF!DB337</f>
        <v>0</v>
      </c>
      <c r="DF337" s="59" t="str">
        <f t="shared" si="764"/>
        <v>Pão de Alho Bolinha Zinho Pican 300g</v>
      </c>
      <c r="DG337" s="104"/>
      <c r="DH337" s="60">
        <f t="shared" si="765"/>
        <v>6.14</v>
      </c>
      <c r="DI337" s="59">
        <f t="shared" si="766"/>
        <v>0</v>
      </c>
      <c r="DJ337" s="106">
        <f>(A!C338-NF!DH337)*NF!DG337</f>
        <v>0</v>
      </c>
      <c r="DK337" s="104"/>
      <c r="DL337" s="60">
        <f t="shared" si="767"/>
        <v>6.14</v>
      </c>
      <c r="DM337" s="59">
        <f t="shared" si="768"/>
        <v>0</v>
      </c>
      <c r="DN337" s="59">
        <f>(A!C338-NF!DL337)*NF!DK337</f>
        <v>0</v>
      </c>
      <c r="DO337" s="59" t="str">
        <f t="shared" si="769"/>
        <v>Pão de Alho Bolinha Zinho Pican 300g</v>
      </c>
      <c r="DP337" s="104"/>
      <c r="DQ337" s="60">
        <f t="shared" si="770"/>
        <v>6.14</v>
      </c>
      <c r="DR337" s="59">
        <f t="shared" si="771"/>
        <v>0</v>
      </c>
      <c r="DS337" s="106">
        <f>(A!C338-NF!DQ337)*NF!DP337</f>
        <v>0</v>
      </c>
      <c r="DT337" s="104"/>
      <c r="DU337" s="60">
        <f t="shared" si="772"/>
        <v>6.14</v>
      </c>
      <c r="DV337" s="59">
        <f t="shared" si="773"/>
        <v>0</v>
      </c>
      <c r="DW337" s="59">
        <f>(A!C338-NF!DU337)*NF!DT337</f>
        <v>0</v>
      </c>
      <c r="DX337" s="59" t="str">
        <f t="shared" si="774"/>
        <v>Pão de Alho Bolinha Zinho Pican 300g</v>
      </c>
      <c r="DY337" s="104"/>
      <c r="DZ337" s="60">
        <f t="shared" si="775"/>
        <v>6.14</v>
      </c>
      <c r="EA337" s="59">
        <f t="shared" si="776"/>
        <v>0</v>
      </c>
      <c r="EB337" s="106">
        <f>(A!C338-NF!DZ337)*NF!DY337</f>
        <v>0</v>
      </c>
      <c r="EC337" s="104"/>
      <c r="ED337" s="60">
        <f t="shared" si="777"/>
        <v>6.14</v>
      </c>
      <c r="EE337" s="59">
        <f t="shared" si="778"/>
        <v>0</v>
      </c>
      <c r="EF337" s="59">
        <f>(A!C338-NF!ED337)*NF!EC337</f>
        <v>0</v>
      </c>
      <c r="EG337" s="59" t="str">
        <f t="shared" si="779"/>
        <v>Pão de Alho Bolinha Zinho Pican 300g</v>
      </c>
      <c r="EH337" s="104"/>
      <c r="EI337" s="60">
        <f t="shared" si="780"/>
        <v>6.14</v>
      </c>
      <c r="EJ337" s="59">
        <f t="shared" si="781"/>
        <v>0</v>
      </c>
      <c r="EK337" s="106">
        <f>(A!C338-NF!EI337)*NF!EH337</f>
        <v>0</v>
      </c>
      <c r="EL337" s="104"/>
      <c r="EM337" s="60">
        <f t="shared" si="782"/>
        <v>6.14</v>
      </c>
      <c r="EN337" s="59">
        <f t="shared" si="783"/>
        <v>0</v>
      </c>
      <c r="EO337" s="106">
        <f>(A!C338-NF!EM337)*NF!EL337</f>
        <v>0</v>
      </c>
      <c r="EP337" s="59" t="str">
        <f t="shared" si="784"/>
        <v>Pão de Alho Bolinha Zinho Pican 300g</v>
      </c>
      <c r="EQ337" s="104"/>
      <c r="ER337" s="60">
        <f t="shared" si="785"/>
        <v>6.14</v>
      </c>
      <c r="ES337" s="59">
        <f t="shared" si="786"/>
        <v>0</v>
      </c>
      <c r="ET337" s="106">
        <f>(A!C338-NF!ER337)*NF!EQ337</f>
        <v>0</v>
      </c>
      <c r="EU337" s="104"/>
      <c r="EV337" s="60">
        <f t="shared" si="787"/>
        <v>6.14</v>
      </c>
      <c r="EW337" s="59">
        <f t="shared" si="788"/>
        <v>0</v>
      </c>
      <c r="EX337" s="106">
        <f>(A!C338-NF!EV337)*NF!EU337</f>
        <v>0</v>
      </c>
      <c r="EY337" s="59" t="str">
        <f t="shared" si="789"/>
        <v>Pão de Alho Bolinha Zinho Pican 300g</v>
      </c>
      <c r="EZ337" s="104"/>
      <c r="FA337" s="60">
        <f t="shared" si="790"/>
        <v>6.14</v>
      </c>
      <c r="FB337" s="59">
        <f t="shared" si="791"/>
        <v>0</v>
      </c>
      <c r="FC337" s="106">
        <f>(A!C338-NF!FA337)*NF!EZ337</f>
        <v>0</v>
      </c>
      <c r="FD337" s="104"/>
      <c r="FE337" s="60">
        <f t="shared" si="792"/>
        <v>6.14</v>
      </c>
      <c r="FF337" s="59">
        <f t="shared" si="793"/>
        <v>0</v>
      </c>
      <c r="FG337" s="106">
        <f>(A!C338-NF!FE337)*NF!FD337</f>
        <v>0</v>
      </c>
      <c r="FH337" s="59" t="str">
        <f t="shared" si="794"/>
        <v>Pão de Alho Bolinha Zinho Pican 300g</v>
      </c>
      <c r="FI337" s="104"/>
      <c r="FJ337" s="60">
        <f t="shared" si="795"/>
        <v>6.14</v>
      </c>
      <c r="FK337" s="59">
        <f t="shared" si="796"/>
        <v>0</v>
      </c>
      <c r="FL337" s="106">
        <f>(A!C338-NF!FJ337)*NF!FI337</f>
        <v>0</v>
      </c>
      <c r="FM337" s="104"/>
      <c r="FN337" s="60">
        <f t="shared" si="797"/>
        <v>6.14</v>
      </c>
      <c r="FO337" s="59">
        <f t="shared" si="798"/>
        <v>0</v>
      </c>
      <c r="FP337" s="106">
        <f>(A!C338-NF!FN337)*NF!FM337</f>
        <v>0</v>
      </c>
      <c r="FQ337" s="59" t="str">
        <f t="shared" si="799"/>
        <v>Pão de Alho Bolinha Zinho Pican 300g</v>
      </c>
      <c r="FR337" s="104"/>
      <c r="FS337" s="60">
        <f t="shared" si="800"/>
        <v>6.14</v>
      </c>
      <c r="FT337" s="106">
        <f t="shared" si="801"/>
        <v>0</v>
      </c>
      <c r="FU337" s="106">
        <f>(A!C338-NF!FS337)*NF!FR337</f>
        <v>0</v>
      </c>
      <c r="FV337" s="104"/>
      <c r="FW337" s="60">
        <f t="shared" si="802"/>
        <v>6.14</v>
      </c>
      <c r="FX337" s="59">
        <f t="shared" si="803"/>
        <v>0</v>
      </c>
      <c r="FY337" s="106">
        <f>(A!C338-NF!FW337)*NF!FV337</f>
        <v>0</v>
      </c>
      <c r="FZ337" s="59" t="str">
        <f t="shared" si="804"/>
        <v>Pão de Alho Bolinha Zinho Pican 300g</v>
      </c>
      <c r="GA337" s="104"/>
      <c r="GB337" s="60">
        <f t="shared" si="805"/>
        <v>6.14</v>
      </c>
      <c r="GC337" s="59">
        <f t="shared" si="806"/>
        <v>0</v>
      </c>
      <c r="GD337" s="106">
        <f>(A!C338-NF!GB337)*NF!GA337</f>
        <v>0</v>
      </c>
      <c r="GE337" s="104"/>
      <c r="GF337" s="60">
        <f t="shared" si="807"/>
        <v>6.14</v>
      </c>
      <c r="GG337" s="59">
        <f t="shared" si="808"/>
        <v>0</v>
      </c>
      <c r="GH337" s="106">
        <f>(A!C338-NF!GF337)*NF!GE337</f>
        <v>0</v>
      </c>
      <c r="GI337" s="59" t="str">
        <f t="shared" si="809"/>
        <v>Pão de Alho Bolinha Zinho Pican 300g</v>
      </c>
      <c r="GJ337" s="104"/>
      <c r="GK337" s="60">
        <f t="shared" si="810"/>
        <v>6.14</v>
      </c>
      <c r="GL337" s="59">
        <f t="shared" si="811"/>
        <v>0</v>
      </c>
      <c r="GM337" s="106">
        <f>(A!C338-NF!GK337)*NF!GJ337</f>
        <v>0</v>
      </c>
      <c r="GN337" s="104"/>
      <c r="GO337" s="60">
        <f t="shared" si="812"/>
        <v>6.14</v>
      </c>
      <c r="GP337" s="59">
        <f t="shared" si="813"/>
        <v>0</v>
      </c>
      <c r="GQ337" s="106">
        <f>(A!C338-NF!GO337)*NF!GN337</f>
        <v>0</v>
      </c>
      <c r="GR337" s="59" t="str">
        <f t="shared" si="814"/>
        <v>Pão de Alho Bolinha Zinho Pican 300g</v>
      </c>
      <c r="GS337" s="104"/>
      <c r="GT337" s="60">
        <f t="shared" si="815"/>
        <v>6.14</v>
      </c>
      <c r="GU337" s="59">
        <f t="shared" si="816"/>
        <v>0</v>
      </c>
      <c r="GV337" s="106">
        <f>(A!C338-NF!GT337)*NF!GS337</f>
        <v>0</v>
      </c>
      <c r="GW337" s="104"/>
      <c r="GX337" s="60">
        <f t="shared" si="817"/>
        <v>6.14</v>
      </c>
      <c r="GY337" s="59">
        <f t="shared" si="818"/>
        <v>0</v>
      </c>
      <c r="GZ337" s="106">
        <f>(A!C338-NF!GX337)*NF!GW337</f>
        <v>0</v>
      </c>
      <c r="HA337" s="59" t="str">
        <f t="shared" si="819"/>
        <v>Pão de Alho Bolinha Zinho Pican 300g</v>
      </c>
      <c r="HB337" s="104"/>
      <c r="HC337" s="60">
        <f t="shared" si="820"/>
        <v>6.14</v>
      </c>
      <c r="HD337" s="59">
        <f t="shared" si="821"/>
        <v>0</v>
      </c>
      <c r="HE337" s="106">
        <f>(A!C338-NF!HC337)*NF!HB337</f>
        <v>0</v>
      </c>
      <c r="HF337" s="104"/>
      <c r="HG337" s="60">
        <f t="shared" si="822"/>
        <v>6.14</v>
      </c>
      <c r="HH337" s="59">
        <f t="shared" si="823"/>
        <v>0</v>
      </c>
      <c r="HI337" s="106">
        <f>(A!C338-NF!HG337)*NF!HF337</f>
        <v>0</v>
      </c>
      <c r="HJ337" s="59" t="str">
        <f t="shared" si="824"/>
        <v>Pão de Alho Bolinha Zinho Pican 300g</v>
      </c>
      <c r="HK337" s="104"/>
      <c r="HL337" s="60">
        <f t="shared" si="825"/>
        <v>6.14</v>
      </c>
      <c r="HM337" s="59">
        <f t="shared" si="826"/>
        <v>0</v>
      </c>
      <c r="HN337" s="106">
        <f>(A!C338-NF!HL337)*NF!HK337</f>
        <v>0</v>
      </c>
      <c r="HO337" s="104"/>
      <c r="HP337" s="60">
        <f t="shared" si="827"/>
        <v>6.14</v>
      </c>
      <c r="HQ337" s="59">
        <f t="shared" si="828"/>
        <v>0</v>
      </c>
      <c r="HR337" s="106">
        <f>(A!C338-NF!HP337)*NF!HO337</f>
        <v>0</v>
      </c>
      <c r="HS337" s="59" t="str">
        <f t="shared" si="829"/>
        <v>Pão de Alho Bolinha Zinho Pican 300g</v>
      </c>
      <c r="HT337" s="104"/>
      <c r="HU337" s="60">
        <f t="shared" si="830"/>
        <v>6.14</v>
      </c>
      <c r="HV337" s="59">
        <f t="shared" si="831"/>
        <v>0</v>
      </c>
      <c r="HW337" s="106">
        <f>(A!C338-NF!HU337)*NF!HT337</f>
        <v>0</v>
      </c>
      <c r="HX337" s="104"/>
      <c r="HY337" s="60">
        <f t="shared" si="832"/>
        <v>6.14</v>
      </c>
      <c r="HZ337" s="59">
        <f t="shared" si="833"/>
        <v>0</v>
      </c>
      <c r="IA337" s="106">
        <f>(A!C338-NF!HY337)*NF!HX337</f>
        <v>0</v>
      </c>
      <c r="IB337" s="59" t="str">
        <f t="shared" si="834"/>
        <v>Pão de Alho Bolinha Zinho Pican 300g</v>
      </c>
      <c r="IC337" s="104"/>
      <c r="ID337" s="60">
        <f t="shared" si="835"/>
        <v>6.14</v>
      </c>
      <c r="IE337" s="59">
        <f t="shared" si="836"/>
        <v>0</v>
      </c>
      <c r="IF337" s="106">
        <f>(A!C338-NF!ID337)*NF!IC337</f>
        <v>0</v>
      </c>
      <c r="IG337" s="59" t="str">
        <f t="shared" si="837"/>
        <v>Pão de Alho Bolinha Zinho Pican 300g</v>
      </c>
      <c r="IH337" s="104"/>
      <c r="II337" s="60">
        <f t="shared" si="838"/>
        <v>6.14</v>
      </c>
      <c r="IJ337" s="59">
        <f t="shared" si="839"/>
        <v>0</v>
      </c>
      <c r="IK337" s="106">
        <f>(A!C338-NF!II337)*NF!IH337</f>
        <v>0</v>
      </c>
      <c r="IL337" s="59" t="str">
        <f t="shared" si="840"/>
        <v>Pão de Alho Bolinha Zinho Pican 300g</v>
      </c>
      <c r="IM337" s="59"/>
      <c r="IN337" s="59">
        <f t="shared" si="841"/>
        <v>6.14</v>
      </c>
      <c r="IO337" s="59">
        <f t="shared" si="842"/>
        <v>0</v>
      </c>
      <c r="IP337" s="106">
        <f>(A!C338-NF!IN337)*NF!IM337</f>
        <v>0</v>
      </c>
      <c r="IQ337" s="59">
        <f t="shared" si="843"/>
        <v>0</v>
      </c>
      <c r="IR337" s="101">
        <f t="shared" si="844"/>
        <v>0</v>
      </c>
      <c r="IS337" s="103" t="e">
        <f t="shared" si="845"/>
        <v>#DIV/0!</v>
      </c>
      <c r="IT337" s="96"/>
      <c r="IU337" s="96"/>
      <c r="IV337" s="96"/>
    </row>
    <row r="338" spans="1:256" x14ac:dyDescent="0.2">
      <c r="A338" s="136" t="str">
        <f>A!B339</f>
        <v>Pão de Alho Bolinha Zinho Trad 300g</v>
      </c>
      <c r="B338" s="136">
        <f>A!C339</f>
        <v>58.98</v>
      </c>
      <c r="C338" s="109"/>
      <c r="D338" s="108">
        <f t="shared" si="705"/>
        <v>58.98</v>
      </c>
      <c r="E338" s="97">
        <f t="shared" si="706"/>
        <v>0</v>
      </c>
      <c r="F338" s="95">
        <f>(A!C339-NF!D338)*NF!C338</f>
        <v>0</v>
      </c>
      <c r="G338" s="109"/>
      <c r="H338" s="108">
        <f t="shared" si="707"/>
        <v>58.98</v>
      </c>
      <c r="I338" s="61">
        <f t="shared" si="708"/>
        <v>0</v>
      </c>
      <c r="J338" s="61">
        <f>(A!C339-NF!H338)*NF!G338</f>
        <v>0</v>
      </c>
      <c r="K338" s="61" t="str">
        <f t="shared" si="709"/>
        <v>Pão de Alho Bolinha Zinho Trad 300g</v>
      </c>
      <c r="L338" s="109"/>
      <c r="M338" s="62">
        <f t="shared" si="710"/>
        <v>58.98</v>
      </c>
      <c r="N338" s="97">
        <f t="shared" si="711"/>
        <v>0</v>
      </c>
      <c r="O338" s="95">
        <f>(A!C339-NF!M338)*NF!L338</f>
        <v>0</v>
      </c>
      <c r="P338" s="109"/>
      <c r="Q338" s="108">
        <f t="shared" si="712"/>
        <v>58.98</v>
      </c>
      <c r="R338" s="61">
        <f t="shared" si="713"/>
        <v>0</v>
      </c>
      <c r="S338" s="97">
        <f>(A!C339-NF!Q338)*NF!P338</f>
        <v>0</v>
      </c>
      <c r="T338" s="97" t="str">
        <f t="shared" si="714"/>
        <v>Pão de Alho Bolinha Zinho Trad 300g</v>
      </c>
      <c r="U338" s="109"/>
      <c r="V338" s="108">
        <f t="shared" si="715"/>
        <v>58.98</v>
      </c>
      <c r="W338" s="61">
        <f t="shared" si="716"/>
        <v>0</v>
      </c>
      <c r="X338" s="161">
        <f>(A!C339-NF!V338)*NF!U338</f>
        <v>0</v>
      </c>
      <c r="Y338" s="109"/>
      <c r="Z338" s="62">
        <f t="shared" si="717"/>
        <v>58.98</v>
      </c>
      <c r="AA338" s="61">
        <f t="shared" si="718"/>
        <v>0</v>
      </c>
      <c r="AB338" s="61">
        <f>(A!C339-NF!Z338)*NF!Y338</f>
        <v>0</v>
      </c>
      <c r="AC338" s="61" t="str">
        <f t="shared" si="719"/>
        <v>Pão de Alho Bolinha Zinho Trad 300g</v>
      </c>
      <c r="AD338" s="109"/>
      <c r="AE338" s="62">
        <f t="shared" si="720"/>
        <v>58.98</v>
      </c>
      <c r="AF338" s="61">
        <f t="shared" si="721"/>
        <v>0</v>
      </c>
      <c r="AG338" s="161">
        <f>(A!C339-NF!AE338)*NF!AD338</f>
        <v>0</v>
      </c>
      <c r="AH338" s="109"/>
      <c r="AI338" s="62">
        <f t="shared" si="722"/>
        <v>58.98</v>
      </c>
      <c r="AJ338" s="61">
        <f t="shared" si="723"/>
        <v>0</v>
      </c>
      <c r="AK338" s="61">
        <f>(A!C339-NF!AI338)*NF!AH338</f>
        <v>0</v>
      </c>
      <c r="AL338" s="61" t="str">
        <f t="shared" si="724"/>
        <v>Pão de Alho Bolinha Zinho Trad 300g</v>
      </c>
      <c r="AM338" s="109"/>
      <c r="AN338" s="62">
        <f t="shared" si="725"/>
        <v>58.98</v>
      </c>
      <c r="AO338" s="61">
        <f t="shared" si="726"/>
        <v>0</v>
      </c>
      <c r="AP338" s="161">
        <f>(A!C339-NF!AN338)*NF!AM338</f>
        <v>0</v>
      </c>
      <c r="AQ338" s="109"/>
      <c r="AR338" s="62">
        <f t="shared" si="727"/>
        <v>58.98</v>
      </c>
      <c r="AS338" s="61">
        <f t="shared" si="728"/>
        <v>0</v>
      </c>
      <c r="AT338" s="61">
        <f>(A!C339-NF!AR338)*NF!AQ338</f>
        <v>0</v>
      </c>
      <c r="AU338" s="61" t="str">
        <f t="shared" si="729"/>
        <v>Pão de Alho Bolinha Zinho Trad 300g</v>
      </c>
      <c r="AV338" s="109"/>
      <c r="AW338" s="62">
        <f t="shared" si="730"/>
        <v>58.98</v>
      </c>
      <c r="AX338" s="61">
        <f t="shared" si="731"/>
        <v>0</v>
      </c>
      <c r="AY338" s="161">
        <f>(A!C339-NF!AW338)*NF!AV338</f>
        <v>0</v>
      </c>
      <c r="AZ338" s="109"/>
      <c r="BA338" s="62">
        <f t="shared" si="732"/>
        <v>58.98</v>
      </c>
      <c r="BB338" s="61">
        <f t="shared" si="733"/>
        <v>0</v>
      </c>
      <c r="BC338" s="61">
        <f>(A!C339-NF!BA338)*NF!AZ338</f>
        <v>0</v>
      </c>
      <c r="BD338" s="61" t="str">
        <f t="shared" si="734"/>
        <v>Pão de Alho Bolinha Zinho Trad 300g</v>
      </c>
      <c r="BE338" s="109"/>
      <c r="BF338" s="62">
        <f t="shared" si="735"/>
        <v>58.98</v>
      </c>
      <c r="BG338" s="61">
        <f t="shared" si="736"/>
        <v>0</v>
      </c>
      <c r="BH338" s="161">
        <f>(A!C339-NF!BF338)*NF!BE338</f>
        <v>0</v>
      </c>
      <c r="BI338" s="109"/>
      <c r="BJ338" s="62">
        <f t="shared" si="737"/>
        <v>58.98</v>
      </c>
      <c r="BK338" s="61">
        <f t="shared" si="738"/>
        <v>0</v>
      </c>
      <c r="BL338" s="61">
        <f>(A!C339-NF!BJ338)*NF!BI338</f>
        <v>0</v>
      </c>
      <c r="BM338" s="61" t="str">
        <f t="shared" si="739"/>
        <v>Pão de Alho Bolinha Zinho Trad 300g</v>
      </c>
      <c r="BN338" s="109"/>
      <c r="BO338" s="62">
        <f t="shared" si="740"/>
        <v>58.98</v>
      </c>
      <c r="BP338" s="61">
        <f t="shared" si="741"/>
        <v>0</v>
      </c>
      <c r="BQ338" s="161">
        <f>(A!C339-NF!BO338)*NF!BN338</f>
        <v>0</v>
      </c>
      <c r="BR338" s="109"/>
      <c r="BS338" s="62">
        <f t="shared" si="742"/>
        <v>58.98</v>
      </c>
      <c r="BT338" s="61">
        <f t="shared" si="743"/>
        <v>0</v>
      </c>
      <c r="BU338" s="61">
        <f>(A!C339-NF!BS338)*NF!BR338</f>
        <v>0</v>
      </c>
      <c r="BV338" s="61" t="str">
        <f t="shared" si="744"/>
        <v>Pão de Alho Bolinha Zinho Trad 300g</v>
      </c>
      <c r="BW338" s="109"/>
      <c r="BX338" s="62">
        <f t="shared" si="745"/>
        <v>58.98</v>
      </c>
      <c r="BY338" s="61">
        <f t="shared" si="746"/>
        <v>0</v>
      </c>
      <c r="BZ338" s="161">
        <f>(A!C339-NF!BX338)*NF!BW338</f>
        <v>0</v>
      </c>
      <c r="CA338" s="109"/>
      <c r="CB338" s="62">
        <f t="shared" si="747"/>
        <v>58.98</v>
      </c>
      <c r="CC338" s="61">
        <f t="shared" si="748"/>
        <v>0</v>
      </c>
      <c r="CD338" s="61">
        <f>(A!C339-NF!CB338)*NF!CA338</f>
        <v>0</v>
      </c>
      <c r="CE338" s="61" t="str">
        <f t="shared" si="749"/>
        <v>Pão de Alho Bolinha Zinho Trad 300g</v>
      </c>
      <c r="CF338" s="109"/>
      <c r="CG338" s="62">
        <f t="shared" si="750"/>
        <v>58.98</v>
      </c>
      <c r="CH338" s="61">
        <f t="shared" si="751"/>
        <v>0</v>
      </c>
      <c r="CI338" s="161">
        <f>(A!C339-NF!CG338)*NF!CF338</f>
        <v>0</v>
      </c>
      <c r="CJ338" s="109"/>
      <c r="CK338" s="62">
        <f t="shared" si="752"/>
        <v>58.98</v>
      </c>
      <c r="CL338" s="61">
        <f t="shared" si="753"/>
        <v>0</v>
      </c>
      <c r="CM338" s="61">
        <f>(A!C339-NF!CK338)*NF!CJ338</f>
        <v>0</v>
      </c>
      <c r="CN338" s="61" t="str">
        <f t="shared" si="754"/>
        <v>Pão de Alho Bolinha Zinho Trad 300g</v>
      </c>
      <c r="CO338" s="109"/>
      <c r="CP338" s="62">
        <f t="shared" si="755"/>
        <v>58.98</v>
      </c>
      <c r="CQ338" s="61">
        <f t="shared" si="756"/>
        <v>0</v>
      </c>
      <c r="CR338" s="161">
        <f>(A!C339-NF!CP338)*NF!CO338</f>
        <v>0</v>
      </c>
      <c r="CS338" s="109"/>
      <c r="CT338" s="62">
        <f t="shared" si="757"/>
        <v>58.98</v>
      </c>
      <c r="CU338" s="61">
        <f t="shared" si="758"/>
        <v>0</v>
      </c>
      <c r="CV338" s="61">
        <f>(A!C339-NF!CT338)*NF!CS338</f>
        <v>0</v>
      </c>
      <c r="CW338" s="61" t="str">
        <f t="shared" si="759"/>
        <v>Pão de Alho Bolinha Zinho Trad 300g</v>
      </c>
      <c r="CX338" s="109"/>
      <c r="CY338" s="62">
        <f t="shared" si="760"/>
        <v>58.98</v>
      </c>
      <c r="CZ338" s="61">
        <f t="shared" si="761"/>
        <v>0</v>
      </c>
      <c r="DA338" s="161">
        <f>(A!C339-NF!CY338)*NF!CX338</f>
        <v>0</v>
      </c>
      <c r="DB338" s="109"/>
      <c r="DC338" s="62">
        <f t="shared" si="762"/>
        <v>58.98</v>
      </c>
      <c r="DD338" s="61">
        <f t="shared" si="763"/>
        <v>0</v>
      </c>
      <c r="DE338" s="61">
        <f>(A!C339-NF!DC338)*NF!DB338</f>
        <v>0</v>
      </c>
      <c r="DF338" s="61" t="str">
        <f t="shared" si="764"/>
        <v>Pão de Alho Bolinha Zinho Trad 300g</v>
      </c>
      <c r="DG338" s="109"/>
      <c r="DH338" s="62">
        <f t="shared" si="765"/>
        <v>58.98</v>
      </c>
      <c r="DI338" s="61">
        <f t="shared" si="766"/>
        <v>0</v>
      </c>
      <c r="DJ338" s="161">
        <f>(A!C339-NF!DH338)*NF!DG338</f>
        <v>0</v>
      </c>
      <c r="DK338" s="109"/>
      <c r="DL338" s="62">
        <f t="shared" si="767"/>
        <v>58.98</v>
      </c>
      <c r="DM338" s="61">
        <f t="shared" si="768"/>
        <v>0</v>
      </c>
      <c r="DN338" s="61">
        <f>(A!C339-NF!DL338)*NF!DK338</f>
        <v>0</v>
      </c>
      <c r="DO338" s="61" t="str">
        <f t="shared" si="769"/>
        <v>Pão de Alho Bolinha Zinho Trad 300g</v>
      </c>
      <c r="DP338" s="109"/>
      <c r="DQ338" s="62">
        <f t="shared" si="770"/>
        <v>58.98</v>
      </c>
      <c r="DR338" s="61">
        <f t="shared" si="771"/>
        <v>0</v>
      </c>
      <c r="DS338" s="161">
        <f>(A!C339-NF!DQ338)*NF!DP338</f>
        <v>0</v>
      </c>
      <c r="DT338" s="109"/>
      <c r="DU338" s="62">
        <f t="shared" si="772"/>
        <v>58.98</v>
      </c>
      <c r="DV338" s="61">
        <f t="shared" si="773"/>
        <v>0</v>
      </c>
      <c r="DW338" s="61">
        <f>(A!C339-NF!DU338)*NF!DT338</f>
        <v>0</v>
      </c>
      <c r="DX338" s="61" t="str">
        <f t="shared" si="774"/>
        <v>Pão de Alho Bolinha Zinho Trad 300g</v>
      </c>
      <c r="DY338" s="109"/>
      <c r="DZ338" s="62">
        <f t="shared" si="775"/>
        <v>58.98</v>
      </c>
      <c r="EA338" s="61">
        <f t="shared" si="776"/>
        <v>0</v>
      </c>
      <c r="EB338" s="161">
        <f>(A!C339-NF!DZ338)*NF!DY338</f>
        <v>0</v>
      </c>
      <c r="EC338" s="109"/>
      <c r="ED338" s="62">
        <f t="shared" si="777"/>
        <v>58.98</v>
      </c>
      <c r="EE338" s="61">
        <f t="shared" si="778"/>
        <v>0</v>
      </c>
      <c r="EF338" s="61">
        <f>(A!C339-NF!ED338)*NF!EC338</f>
        <v>0</v>
      </c>
      <c r="EG338" s="61" t="str">
        <f t="shared" si="779"/>
        <v>Pão de Alho Bolinha Zinho Trad 300g</v>
      </c>
      <c r="EH338" s="109"/>
      <c r="EI338" s="62">
        <f t="shared" si="780"/>
        <v>58.98</v>
      </c>
      <c r="EJ338" s="61">
        <f t="shared" si="781"/>
        <v>0</v>
      </c>
      <c r="EK338" s="161">
        <f>(A!C339-NF!EI338)*NF!EH338</f>
        <v>0</v>
      </c>
      <c r="EL338" s="109"/>
      <c r="EM338" s="62">
        <f t="shared" si="782"/>
        <v>58.98</v>
      </c>
      <c r="EN338" s="61">
        <f t="shared" si="783"/>
        <v>0</v>
      </c>
      <c r="EO338" s="161">
        <f>(A!C339-NF!EM338)*NF!EL338</f>
        <v>0</v>
      </c>
      <c r="EP338" s="61" t="str">
        <f t="shared" si="784"/>
        <v>Pão de Alho Bolinha Zinho Trad 300g</v>
      </c>
      <c r="EQ338" s="109"/>
      <c r="ER338" s="62">
        <f t="shared" si="785"/>
        <v>58.98</v>
      </c>
      <c r="ES338" s="61">
        <f t="shared" si="786"/>
        <v>0</v>
      </c>
      <c r="ET338" s="161">
        <f>(A!C339-NF!ER338)*NF!EQ338</f>
        <v>0</v>
      </c>
      <c r="EU338" s="109"/>
      <c r="EV338" s="62">
        <f t="shared" si="787"/>
        <v>58.98</v>
      </c>
      <c r="EW338" s="61">
        <f t="shared" si="788"/>
        <v>0</v>
      </c>
      <c r="EX338" s="161">
        <f>(A!C339-NF!EV338)*NF!EU338</f>
        <v>0</v>
      </c>
      <c r="EY338" s="61" t="str">
        <f t="shared" si="789"/>
        <v>Pão de Alho Bolinha Zinho Trad 300g</v>
      </c>
      <c r="EZ338" s="109"/>
      <c r="FA338" s="62">
        <f t="shared" si="790"/>
        <v>58.98</v>
      </c>
      <c r="FB338" s="61">
        <f t="shared" si="791"/>
        <v>0</v>
      </c>
      <c r="FC338" s="161">
        <f>(A!C339-NF!FA338)*NF!EZ338</f>
        <v>0</v>
      </c>
      <c r="FD338" s="109"/>
      <c r="FE338" s="62">
        <f t="shared" si="792"/>
        <v>58.98</v>
      </c>
      <c r="FF338" s="61">
        <f t="shared" si="793"/>
        <v>0</v>
      </c>
      <c r="FG338" s="161">
        <f>(A!C339-NF!FE338)*NF!FD338</f>
        <v>0</v>
      </c>
      <c r="FH338" s="61" t="str">
        <f t="shared" si="794"/>
        <v>Pão de Alho Bolinha Zinho Trad 300g</v>
      </c>
      <c r="FI338" s="109"/>
      <c r="FJ338" s="62">
        <f t="shared" si="795"/>
        <v>58.98</v>
      </c>
      <c r="FK338" s="61">
        <f t="shared" si="796"/>
        <v>0</v>
      </c>
      <c r="FL338" s="161">
        <f>(A!C339-NF!FJ338)*NF!FI338</f>
        <v>0</v>
      </c>
      <c r="FM338" s="109"/>
      <c r="FN338" s="62">
        <f t="shared" si="797"/>
        <v>58.98</v>
      </c>
      <c r="FO338" s="61">
        <f t="shared" si="798"/>
        <v>0</v>
      </c>
      <c r="FP338" s="161">
        <f>(A!C339-NF!FN338)*NF!FM338</f>
        <v>0</v>
      </c>
      <c r="FQ338" s="61" t="str">
        <f t="shared" si="799"/>
        <v>Pão de Alho Bolinha Zinho Trad 300g</v>
      </c>
      <c r="FR338" s="109"/>
      <c r="FS338" s="62">
        <f t="shared" si="800"/>
        <v>58.98</v>
      </c>
      <c r="FT338" s="161">
        <f t="shared" si="801"/>
        <v>0</v>
      </c>
      <c r="FU338" s="161">
        <f>(A!C339-NF!FS338)*NF!FR338</f>
        <v>0</v>
      </c>
      <c r="FV338" s="109"/>
      <c r="FW338" s="62">
        <f t="shared" si="802"/>
        <v>58.98</v>
      </c>
      <c r="FX338" s="61">
        <f t="shared" si="803"/>
        <v>0</v>
      </c>
      <c r="FY338" s="161">
        <f>(A!C339-NF!FW338)*NF!FV338</f>
        <v>0</v>
      </c>
      <c r="FZ338" s="61" t="str">
        <f t="shared" si="804"/>
        <v>Pão de Alho Bolinha Zinho Trad 300g</v>
      </c>
      <c r="GA338" s="109"/>
      <c r="GB338" s="62">
        <f t="shared" si="805"/>
        <v>58.98</v>
      </c>
      <c r="GC338" s="61">
        <f t="shared" si="806"/>
        <v>0</v>
      </c>
      <c r="GD338" s="161">
        <f>(A!C339-NF!GB338)*NF!GA338</f>
        <v>0</v>
      </c>
      <c r="GE338" s="109"/>
      <c r="GF338" s="62">
        <f t="shared" si="807"/>
        <v>58.98</v>
      </c>
      <c r="GG338" s="61">
        <f t="shared" si="808"/>
        <v>0</v>
      </c>
      <c r="GH338" s="161">
        <f>(A!C339-NF!GF338)*NF!GE338</f>
        <v>0</v>
      </c>
      <c r="GI338" s="61" t="str">
        <f t="shared" si="809"/>
        <v>Pão de Alho Bolinha Zinho Trad 300g</v>
      </c>
      <c r="GJ338" s="109"/>
      <c r="GK338" s="62">
        <f t="shared" si="810"/>
        <v>58.98</v>
      </c>
      <c r="GL338" s="61">
        <f t="shared" si="811"/>
        <v>0</v>
      </c>
      <c r="GM338" s="161">
        <f>(A!C339-NF!GK338)*NF!GJ338</f>
        <v>0</v>
      </c>
      <c r="GN338" s="109"/>
      <c r="GO338" s="62">
        <f t="shared" si="812"/>
        <v>58.98</v>
      </c>
      <c r="GP338" s="61">
        <f t="shared" si="813"/>
        <v>0</v>
      </c>
      <c r="GQ338" s="161">
        <f>(A!C339-NF!GO338)*NF!GN338</f>
        <v>0</v>
      </c>
      <c r="GR338" s="61" t="str">
        <f t="shared" si="814"/>
        <v>Pão de Alho Bolinha Zinho Trad 300g</v>
      </c>
      <c r="GS338" s="109"/>
      <c r="GT338" s="62">
        <f t="shared" si="815"/>
        <v>58.98</v>
      </c>
      <c r="GU338" s="61">
        <f t="shared" si="816"/>
        <v>0</v>
      </c>
      <c r="GV338" s="161">
        <f>(A!C339-NF!GT338)*NF!GS338</f>
        <v>0</v>
      </c>
      <c r="GW338" s="109"/>
      <c r="GX338" s="62">
        <f t="shared" si="817"/>
        <v>58.98</v>
      </c>
      <c r="GY338" s="61">
        <f t="shared" si="818"/>
        <v>0</v>
      </c>
      <c r="GZ338" s="161">
        <f>(A!C339-NF!GX338)*NF!GW338</f>
        <v>0</v>
      </c>
      <c r="HA338" s="61" t="str">
        <f t="shared" si="819"/>
        <v>Pão de Alho Bolinha Zinho Trad 300g</v>
      </c>
      <c r="HB338" s="109"/>
      <c r="HC338" s="62">
        <f t="shared" si="820"/>
        <v>58.98</v>
      </c>
      <c r="HD338" s="61">
        <f t="shared" si="821"/>
        <v>0</v>
      </c>
      <c r="HE338" s="161">
        <f>(A!C339-NF!HC338)*NF!HB338</f>
        <v>0</v>
      </c>
      <c r="HF338" s="109"/>
      <c r="HG338" s="62">
        <f t="shared" si="822"/>
        <v>58.98</v>
      </c>
      <c r="HH338" s="61">
        <f t="shared" si="823"/>
        <v>0</v>
      </c>
      <c r="HI338" s="161">
        <f>(A!C339-NF!HG338)*NF!HF338</f>
        <v>0</v>
      </c>
      <c r="HJ338" s="61" t="str">
        <f t="shared" si="824"/>
        <v>Pão de Alho Bolinha Zinho Trad 300g</v>
      </c>
      <c r="HK338" s="109"/>
      <c r="HL338" s="62">
        <f t="shared" si="825"/>
        <v>58.98</v>
      </c>
      <c r="HM338" s="61">
        <f t="shared" si="826"/>
        <v>0</v>
      </c>
      <c r="HN338" s="161">
        <f>(A!C339-NF!HL338)*NF!HK338</f>
        <v>0</v>
      </c>
      <c r="HO338" s="109"/>
      <c r="HP338" s="62">
        <f t="shared" si="827"/>
        <v>58.98</v>
      </c>
      <c r="HQ338" s="61">
        <f t="shared" si="828"/>
        <v>0</v>
      </c>
      <c r="HR338" s="161">
        <f>(A!C339-NF!HP338)*NF!HO338</f>
        <v>0</v>
      </c>
      <c r="HS338" s="61" t="str">
        <f t="shared" si="829"/>
        <v>Pão de Alho Bolinha Zinho Trad 300g</v>
      </c>
      <c r="HT338" s="109"/>
      <c r="HU338" s="62">
        <f t="shared" si="830"/>
        <v>58.98</v>
      </c>
      <c r="HV338" s="61">
        <f t="shared" si="831"/>
        <v>0</v>
      </c>
      <c r="HW338" s="161">
        <f>(A!C339-NF!HU338)*NF!HT338</f>
        <v>0</v>
      </c>
      <c r="HX338" s="109"/>
      <c r="HY338" s="62">
        <f t="shared" si="832"/>
        <v>58.98</v>
      </c>
      <c r="HZ338" s="61">
        <f t="shared" si="833"/>
        <v>0</v>
      </c>
      <c r="IA338" s="161">
        <f>(A!C339-NF!HY338)*NF!HX338</f>
        <v>0</v>
      </c>
      <c r="IB338" s="61" t="str">
        <f t="shared" si="834"/>
        <v>Pão de Alho Bolinha Zinho Trad 300g</v>
      </c>
      <c r="IC338" s="109"/>
      <c r="ID338" s="62">
        <f t="shared" si="835"/>
        <v>58.98</v>
      </c>
      <c r="IE338" s="61">
        <f t="shared" si="836"/>
        <v>0</v>
      </c>
      <c r="IF338" s="161">
        <f>(A!C339-NF!ID338)*NF!IC338</f>
        <v>0</v>
      </c>
      <c r="IG338" s="61" t="str">
        <f t="shared" si="837"/>
        <v>Pão de Alho Bolinha Zinho Trad 300g</v>
      </c>
      <c r="IH338" s="109"/>
      <c r="II338" s="62">
        <f t="shared" si="838"/>
        <v>58.98</v>
      </c>
      <c r="IJ338" s="61">
        <f t="shared" si="839"/>
        <v>0</v>
      </c>
      <c r="IK338" s="161">
        <f>(A!C339-NF!II338)*NF!IH338</f>
        <v>0</v>
      </c>
      <c r="IL338" s="61" t="str">
        <f t="shared" si="840"/>
        <v>Pão de Alho Bolinha Zinho Trad 300g</v>
      </c>
      <c r="IM338" s="61"/>
      <c r="IN338" s="61">
        <f t="shared" si="841"/>
        <v>58.98</v>
      </c>
      <c r="IO338" s="61">
        <f t="shared" si="842"/>
        <v>0</v>
      </c>
      <c r="IP338" s="161">
        <f>(A!C339-NF!IN338)*NF!IM338</f>
        <v>0</v>
      </c>
      <c r="IQ338" s="61">
        <f t="shared" si="843"/>
        <v>0</v>
      </c>
      <c r="IR338" s="107">
        <f t="shared" si="844"/>
        <v>0</v>
      </c>
      <c r="IS338" s="97" t="e">
        <f t="shared" si="845"/>
        <v>#DIV/0!</v>
      </c>
      <c r="IT338" s="162"/>
      <c r="IU338" s="162"/>
      <c r="IV338" s="162"/>
    </row>
    <row r="339" spans="1:256" x14ac:dyDescent="0.2">
      <c r="A339" s="163" t="str">
        <f>A!B340</f>
        <v>Pick Nick Banana Passas c/ Choc 12x40g</v>
      </c>
      <c r="B339" s="163">
        <f>A!C340</f>
        <v>64.98</v>
      </c>
      <c r="C339" s="104"/>
      <c r="D339" s="102">
        <f t="shared" si="705"/>
        <v>64.98</v>
      </c>
      <c r="E339" s="103">
        <f t="shared" si="706"/>
        <v>0</v>
      </c>
      <c r="F339" s="105">
        <f>(A!C340-NF!D339)*NF!C339</f>
        <v>0</v>
      </c>
      <c r="G339" s="104"/>
      <c r="H339" s="102">
        <f t="shared" si="707"/>
        <v>64.98</v>
      </c>
      <c r="I339" s="59">
        <f t="shared" si="708"/>
        <v>0</v>
      </c>
      <c r="J339" s="59">
        <f>(A!C340-NF!H339)*NF!G339</f>
        <v>0</v>
      </c>
      <c r="K339" s="59" t="str">
        <f t="shared" si="709"/>
        <v>Pick Nick Banana Passas c/ Choc 12x40g</v>
      </c>
      <c r="L339" s="104"/>
      <c r="M339" s="60">
        <f t="shared" si="710"/>
        <v>64.98</v>
      </c>
      <c r="N339" s="103">
        <f t="shared" si="711"/>
        <v>0</v>
      </c>
      <c r="O339" s="105">
        <f>(A!C340-NF!M339)*NF!L339</f>
        <v>0</v>
      </c>
      <c r="P339" s="104"/>
      <c r="Q339" s="102">
        <f t="shared" si="712"/>
        <v>64.98</v>
      </c>
      <c r="R339" s="59">
        <f t="shared" si="713"/>
        <v>0</v>
      </c>
      <c r="S339" s="103">
        <f>(A!C340-NF!Q339)*NF!P339</f>
        <v>0</v>
      </c>
      <c r="T339" s="103" t="str">
        <f t="shared" si="714"/>
        <v>Pick Nick Banana Passas c/ Choc 12x40g</v>
      </c>
      <c r="U339" s="104"/>
      <c r="V339" s="102">
        <f t="shared" si="715"/>
        <v>64.98</v>
      </c>
      <c r="W339" s="59">
        <f t="shared" si="716"/>
        <v>0</v>
      </c>
      <c r="X339" s="106">
        <f>(A!C340-NF!V339)*NF!U339</f>
        <v>0</v>
      </c>
      <c r="Y339" s="104"/>
      <c r="Z339" s="60">
        <f t="shared" si="717"/>
        <v>64.98</v>
      </c>
      <c r="AA339" s="59">
        <f t="shared" si="718"/>
        <v>0</v>
      </c>
      <c r="AB339" s="59">
        <f>(A!C340-NF!Z339)*NF!Y339</f>
        <v>0</v>
      </c>
      <c r="AC339" s="59" t="str">
        <f t="shared" si="719"/>
        <v>Pick Nick Banana Passas c/ Choc 12x40g</v>
      </c>
      <c r="AD339" s="104"/>
      <c r="AE339" s="60">
        <f t="shared" si="720"/>
        <v>64.98</v>
      </c>
      <c r="AF339" s="59">
        <f t="shared" si="721"/>
        <v>0</v>
      </c>
      <c r="AG339" s="106">
        <f>(A!C340-NF!AE339)*NF!AD339</f>
        <v>0</v>
      </c>
      <c r="AH339" s="104"/>
      <c r="AI339" s="60">
        <f t="shared" si="722"/>
        <v>64.98</v>
      </c>
      <c r="AJ339" s="59">
        <f t="shared" si="723"/>
        <v>0</v>
      </c>
      <c r="AK339" s="59">
        <f>(A!C340-NF!AI339)*NF!AH339</f>
        <v>0</v>
      </c>
      <c r="AL339" s="59" t="str">
        <f t="shared" si="724"/>
        <v>Pick Nick Banana Passas c/ Choc 12x40g</v>
      </c>
      <c r="AM339" s="104"/>
      <c r="AN339" s="60">
        <f t="shared" si="725"/>
        <v>64.98</v>
      </c>
      <c r="AO339" s="59">
        <f t="shared" si="726"/>
        <v>0</v>
      </c>
      <c r="AP339" s="106">
        <f>(A!C340-NF!AN339)*NF!AM339</f>
        <v>0</v>
      </c>
      <c r="AQ339" s="104"/>
      <c r="AR339" s="60">
        <f t="shared" si="727"/>
        <v>64.98</v>
      </c>
      <c r="AS339" s="59">
        <f t="shared" si="728"/>
        <v>0</v>
      </c>
      <c r="AT339" s="59">
        <f>(A!C340-NF!AR339)*NF!AQ339</f>
        <v>0</v>
      </c>
      <c r="AU339" s="59" t="str">
        <f t="shared" si="729"/>
        <v>Pick Nick Banana Passas c/ Choc 12x40g</v>
      </c>
      <c r="AV339" s="104"/>
      <c r="AW339" s="60">
        <f t="shared" si="730"/>
        <v>64.98</v>
      </c>
      <c r="AX339" s="59">
        <f t="shared" si="731"/>
        <v>0</v>
      </c>
      <c r="AY339" s="106">
        <f>(A!C340-NF!AW339)*NF!AV339</f>
        <v>0</v>
      </c>
      <c r="AZ339" s="104"/>
      <c r="BA339" s="60">
        <f t="shared" si="732"/>
        <v>64.98</v>
      </c>
      <c r="BB339" s="59">
        <f t="shared" si="733"/>
        <v>0</v>
      </c>
      <c r="BC339" s="59">
        <f>(A!C340-NF!BA339)*NF!AZ339</f>
        <v>0</v>
      </c>
      <c r="BD339" s="59" t="str">
        <f t="shared" si="734"/>
        <v>Pick Nick Banana Passas c/ Choc 12x40g</v>
      </c>
      <c r="BE339" s="104"/>
      <c r="BF339" s="60">
        <f t="shared" si="735"/>
        <v>64.98</v>
      </c>
      <c r="BG339" s="59">
        <f t="shared" si="736"/>
        <v>0</v>
      </c>
      <c r="BH339" s="106">
        <f>(A!C340-NF!BF339)*NF!BE339</f>
        <v>0</v>
      </c>
      <c r="BI339" s="104"/>
      <c r="BJ339" s="60">
        <f t="shared" si="737"/>
        <v>64.98</v>
      </c>
      <c r="BK339" s="59">
        <f t="shared" si="738"/>
        <v>0</v>
      </c>
      <c r="BL339" s="59">
        <f>(A!C340-NF!BJ339)*NF!BI339</f>
        <v>0</v>
      </c>
      <c r="BM339" s="59" t="str">
        <f t="shared" si="739"/>
        <v>Pick Nick Banana Passas c/ Choc 12x40g</v>
      </c>
      <c r="BN339" s="104"/>
      <c r="BO339" s="60">
        <f t="shared" si="740"/>
        <v>64.98</v>
      </c>
      <c r="BP339" s="59">
        <f t="shared" si="741"/>
        <v>0</v>
      </c>
      <c r="BQ339" s="106">
        <f>(A!C340-NF!BO339)*NF!BN339</f>
        <v>0</v>
      </c>
      <c r="BR339" s="104"/>
      <c r="BS339" s="60">
        <f t="shared" si="742"/>
        <v>64.98</v>
      </c>
      <c r="BT339" s="59">
        <f t="shared" si="743"/>
        <v>0</v>
      </c>
      <c r="BU339" s="59">
        <f>(A!C340-NF!BS339)*NF!BR339</f>
        <v>0</v>
      </c>
      <c r="BV339" s="59" t="str">
        <f t="shared" si="744"/>
        <v>Pick Nick Banana Passas c/ Choc 12x40g</v>
      </c>
      <c r="BW339" s="104"/>
      <c r="BX339" s="60">
        <f t="shared" si="745"/>
        <v>64.98</v>
      </c>
      <c r="BY339" s="59">
        <f t="shared" si="746"/>
        <v>0</v>
      </c>
      <c r="BZ339" s="106">
        <f>(A!C340-NF!BX339)*NF!BW339</f>
        <v>0</v>
      </c>
      <c r="CA339" s="104"/>
      <c r="CB339" s="60">
        <f t="shared" si="747"/>
        <v>64.98</v>
      </c>
      <c r="CC339" s="59">
        <f t="shared" si="748"/>
        <v>0</v>
      </c>
      <c r="CD339" s="59">
        <f>(A!C340-NF!CB339)*NF!CA339</f>
        <v>0</v>
      </c>
      <c r="CE339" s="59" t="str">
        <f t="shared" si="749"/>
        <v>Pick Nick Banana Passas c/ Choc 12x40g</v>
      </c>
      <c r="CF339" s="104"/>
      <c r="CG339" s="60">
        <f t="shared" si="750"/>
        <v>64.98</v>
      </c>
      <c r="CH339" s="59">
        <f t="shared" si="751"/>
        <v>0</v>
      </c>
      <c r="CI339" s="106">
        <f>(A!C340-NF!CG339)*NF!CF339</f>
        <v>0</v>
      </c>
      <c r="CJ339" s="104"/>
      <c r="CK339" s="60">
        <f t="shared" si="752"/>
        <v>64.98</v>
      </c>
      <c r="CL339" s="59">
        <f t="shared" si="753"/>
        <v>0</v>
      </c>
      <c r="CM339" s="59">
        <f>(A!C340-NF!CK339)*NF!CJ339</f>
        <v>0</v>
      </c>
      <c r="CN339" s="59" t="str">
        <f t="shared" si="754"/>
        <v>Pick Nick Banana Passas c/ Choc 12x40g</v>
      </c>
      <c r="CO339" s="104"/>
      <c r="CP339" s="60">
        <f t="shared" si="755"/>
        <v>64.98</v>
      </c>
      <c r="CQ339" s="59">
        <f t="shared" si="756"/>
        <v>0</v>
      </c>
      <c r="CR339" s="106">
        <f>(A!C340-NF!CP339)*NF!CO339</f>
        <v>0</v>
      </c>
      <c r="CS339" s="104"/>
      <c r="CT339" s="60">
        <f t="shared" si="757"/>
        <v>64.98</v>
      </c>
      <c r="CU339" s="59">
        <f t="shared" si="758"/>
        <v>0</v>
      </c>
      <c r="CV339" s="59">
        <f>(A!C340-NF!CT339)*NF!CS339</f>
        <v>0</v>
      </c>
      <c r="CW339" s="59" t="str">
        <f t="shared" si="759"/>
        <v>Pick Nick Banana Passas c/ Choc 12x40g</v>
      </c>
      <c r="CX339" s="104"/>
      <c r="CY339" s="60">
        <f t="shared" si="760"/>
        <v>64.98</v>
      </c>
      <c r="CZ339" s="59">
        <f t="shared" si="761"/>
        <v>0</v>
      </c>
      <c r="DA339" s="106">
        <f>(A!C340-NF!CY339)*NF!CX339</f>
        <v>0</v>
      </c>
      <c r="DB339" s="104"/>
      <c r="DC339" s="60">
        <f t="shared" si="762"/>
        <v>64.98</v>
      </c>
      <c r="DD339" s="59">
        <f t="shared" si="763"/>
        <v>0</v>
      </c>
      <c r="DE339" s="59">
        <f>(A!C340-NF!DC339)*NF!DB339</f>
        <v>0</v>
      </c>
      <c r="DF339" s="59" t="str">
        <f t="shared" si="764"/>
        <v>Pick Nick Banana Passas c/ Choc 12x40g</v>
      </c>
      <c r="DG339" s="104"/>
      <c r="DH339" s="60">
        <f t="shared" si="765"/>
        <v>64.98</v>
      </c>
      <c r="DI339" s="59">
        <f t="shared" si="766"/>
        <v>0</v>
      </c>
      <c r="DJ339" s="106">
        <f>(A!C340-NF!DH339)*NF!DG339</f>
        <v>0</v>
      </c>
      <c r="DK339" s="104"/>
      <c r="DL339" s="60">
        <f t="shared" si="767"/>
        <v>64.98</v>
      </c>
      <c r="DM339" s="59">
        <f t="shared" si="768"/>
        <v>0</v>
      </c>
      <c r="DN339" s="59">
        <f>(A!C340-NF!DL339)*NF!DK339</f>
        <v>0</v>
      </c>
      <c r="DO339" s="59" t="str">
        <f t="shared" si="769"/>
        <v>Pick Nick Banana Passas c/ Choc 12x40g</v>
      </c>
      <c r="DP339" s="104"/>
      <c r="DQ339" s="60">
        <f t="shared" si="770"/>
        <v>64.98</v>
      </c>
      <c r="DR339" s="59">
        <f t="shared" si="771"/>
        <v>0</v>
      </c>
      <c r="DS339" s="106">
        <f>(A!C340-NF!DQ339)*NF!DP339</f>
        <v>0</v>
      </c>
      <c r="DT339" s="104"/>
      <c r="DU339" s="60">
        <f t="shared" si="772"/>
        <v>64.98</v>
      </c>
      <c r="DV339" s="59">
        <f t="shared" si="773"/>
        <v>0</v>
      </c>
      <c r="DW339" s="59">
        <f>(A!C340-NF!DU339)*NF!DT339</f>
        <v>0</v>
      </c>
      <c r="DX339" s="59" t="str">
        <f t="shared" si="774"/>
        <v>Pick Nick Banana Passas c/ Choc 12x40g</v>
      </c>
      <c r="DY339" s="104"/>
      <c r="DZ339" s="60">
        <f t="shared" si="775"/>
        <v>64.98</v>
      </c>
      <c r="EA339" s="59">
        <f t="shared" si="776"/>
        <v>0</v>
      </c>
      <c r="EB339" s="106">
        <f>(A!C340-NF!DZ339)*NF!DY339</f>
        <v>0</v>
      </c>
      <c r="EC339" s="104"/>
      <c r="ED339" s="60">
        <f t="shared" si="777"/>
        <v>64.98</v>
      </c>
      <c r="EE339" s="59">
        <f t="shared" si="778"/>
        <v>0</v>
      </c>
      <c r="EF339" s="59">
        <f>(A!C340-NF!ED339)*NF!EC339</f>
        <v>0</v>
      </c>
      <c r="EG339" s="59" t="str">
        <f t="shared" si="779"/>
        <v>Pick Nick Banana Passas c/ Choc 12x40g</v>
      </c>
      <c r="EH339" s="104"/>
      <c r="EI339" s="60">
        <f t="shared" si="780"/>
        <v>64.98</v>
      </c>
      <c r="EJ339" s="59">
        <f t="shared" si="781"/>
        <v>0</v>
      </c>
      <c r="EK339" s="106">
        <f>(A!C340-NF!EI339)*NF!EH339</f>
        <v>0</v>
      </c>
      <c r="EL339" s="104"/>
      <c r="EM339" s="60">
        <f t="shared" si="782"/>
        <v>64.98</v>
      </c>
      <c r="EN339" s="59">
        <f t="shared" si="783"/>
        <v>0</v>
      </c>
      <c r="EO339" s="106">
        <f>(A!C340-NF!EM339)*NF!EL339</f>
        <v>0</v>
      </c>
      <c r="EP339" s="59" t="str">
        <f t="shared" si="784"/>
        <v>Pick Nick Banana Passas c/ Choc 12x40g</v>
      </c>
      <c r="EQ339" s="104"/>
      <c r="ER339" s="60">
        <f t="shared" si="785"/>
        <v>64.98</v>
      </c>
      <c r="ES339" s="59">
        <f t="shared" si="786"/>
        <v>0</v>
      </c>
      <c r="ET339" s="106">
        <f>(A!C340-NF!ER339)*NF!EQ339</f>
        <v>0</v>
      </c>
      <c r="EU339" s="104"/>
      <c r="EV339" s="60">
        <f t="shared" si="787"/>
        <v>64.98</v>
      </c>
      <c r="EW339" s="59">
        <f t="shared" si="788"/>
        <v>0</v>
      </c>
      <c r="EX339" s="106">
        <f>(A!C340-NF!EV339)*NF!EU339</f>
        <v>0</v>
      </c>
      <c r="EY339" s="59" t="str">
        <f t="shared" si="789"/>
        <v>Pick Nick Banana Passas c/ Choc 12x40g</v>
      </c>
      <c r="EZ339" s="104"/>
      <c r="FA339" s="60">
        <f t="shared" si="790"/>
        <v>64.98</v>
      </c>
      <c r="FB339" s="59">
        <f t="shared" si="791"/>
        <v>0</v>
      </c>
      <c r="FC339" s="106">
        <f>(A!C340-NF!FA339)*NF!EZ339</f>
        <v>0</v>
      </c>
      <c r="FD339" s="104"/>
      <c r="FE339" s="60">
        <f t="shared" si="792"/>
        <v>64.98</v>
      </c>
      <c r="FF339" s="59">
        <f t="shared" si="793"/>
        <v>0</v>
      </c>
      <c r="FG339" s="106">
        <f>(A!C340-NF!FE339)*NF!FD339</f>
        <v>0</v>
      </c>
      <c r="FH339" s="59" t="str">
        <f t="shared" si="794"/>
        <v>Pick Nick Banana Passas c/ Choc 12x40g</v>
      </c>
      <c r="FI339" s="104"/>
      <c r="FJ339" s="60">
        <f t="shared" si="795"/>
        <v>64.98</v>
      </c>
      <c r="FK339" s="59">
        <f t="shared" si="796"/>
        <v>0</v>
      </c>
      <c r="FL339" s="106">
        <f>(A!C340-NF!FJ339)*NF!FI339</f>
        <v>0</v>
      </c>
      <c r="FM339" s="104"/>
      <c r="FN339" s="60">
        <f t="shared" si="797"/>
        <v>64.98</v>
      </c>
      <c r="FO339" s="59">
        <f t="shared" si="798"/>
        <v>0</v>
      </c>
      <c r="FP339" s="106">
        <f>(A!C340-NF!FN339)*NF!FM339</f>
        <v>0</v>
      </c>
      <c r="FQ339" s="59" t="str">
        <f t="shared" si="799"/>
        <v>Pick Nick Banana Passas c/ Choc 12x40g</v>
      </c>
      <c r="FR339" s="104"/>
      <c r="FS339" s="60">
        <f t="shared" si="800"/>
        <v>64.98</v>
      </c>
      <c r="FT339" s="106">
        <f t="shared" si="801"/>
        <v>0</v>
      </c>
      <c r="FU339" s="106">
        <f>(A!C340-NF!FS339)*NF!FR339</f>
        <v>0</v>
      </c>
      <c r="FV339" s="104"/>
      <c r="FW339" s="60">
        <f t="shared" si="802"/>
        <v>64.98</v>
      </c>
      <c r="FX339" s="59">
        <f t="shared" si="803"/>
        <v>0</v>
      </c>
      <c r="FY339" s="106">
        <f>(A!C340-NF!FW339)*NF!FV339</f>
        <v>0</v>
      </c>
      <c r="FZ339" s="59" t="str">
        <f t="shared" si="804"/>
        <v>Pick Nick Banana Passas c/ Choc 12x40g</v>
      </c>
      <c r="GA339" s="104"/>
      <c r="GB339" s="60">
        <f t="shared" si="805"/>
        <v>64.98</v>
      </c>
      <c r="GC339" s="59">
        <f t="shared" si="806"/>
        <v>0</v>
      </c>
      <c r="GD339" s="106">
        <f>(A!C340-NF!GB339)*NF!GA339</f>
        <v>0</v>
      </c>
      <c r="GE339" s="104"/>
      <c r="GF339" s="60">
        <f t="shared" si="807"/>
        <v>64.98</v>
      </c>
      <c r="GG339" s="59">
        <f t="shared" si="808"/>
        <v>0</v>
      </c>
      <c r="GH339" s="106">
        <f>(A!C340-NF!GF339)*NF!GE339</f>
        <v>0</v>
      </c>
      <c r="GI339" s="59" t="str">
        <f t="shared" si="809"/>
        <v>Pick Nick Banana Passas c/ Choc 12x40g</v>
      </c>
      <c r="GJ339" s="104"/>
      <c r="GK339" s="60">
        <f t="shared" si="810"/>
        <v>64.98</v>
      </c>
      <c r="GL339" s="59">
        <f t="shared" si="811"/>
        <v>0</v>
      </c>
      <c r="GM339" s="106">
        <f>(A!C340-NF!GK339)*NF!GJ339</f>
        <v>0</v>
      </c>
      <c r="GN339" s="104"/>
      <c r="GO339" s="60">
        <f t="shared" si="812"/>
        <v>64.98</v>
      </c>
      <c r="GP339" s="59">
        <f t="shared" si="813"/>
        <v>0</v>
      </c>
      <c r="GQ339" s="106">
        <f>(A!C340-NF!GO339)*NF!GN339</f>
        <v>0</v>
      </c>
      <c r="GR339" s="59" t="str">
        <f t="shared" si="814"/>
        <v>Pick Nick Banana Passas c/ Choc 12x40g</v>
      </c>
      <c r="GS339" s="104"/>
      <c r="GT339" s="60">
        <f t="shared" si="815"/>
        <v>64.98</v>
      </c>
      <c r="GU339" s="59">
        <f t="shared" si="816"/>
        <v>0</v>
      </c>
      <c r="GV339" s="106">
        <f>(A!C340-NF!GT339)*NF!GS339</f>
        <v>0</v>
      </c>
      <c r="GW339" s="104"/>
      <c r="GX339" s="60">
        <f t="shared" si="817"/>
        <v>64.98</v>
      </c>
      <c r="GY339" s="59">
        <f t="shared" si="818"/>
        <v>0</v>
      </c>
      <c r="GZ339" s="106">
        <f>(A!C340-NF!GX339)*NF!GW339</f>
        <v>0</v>
      </c>
      <c r="HA339" s="59" t="str">
        <f t="shared" si="819"/>
        <v>Pick Nick Banana Passas c/ Choc 12x40g</v>
      </c>
      <c r="HB339" s="104"/>
      <c r="HC339" s="60">
        <f t="shared" si="820"/>
        <v>64.98</v>
      </c>
      <c r="HD339" s="59">
        <f t="shared" si="821"/>
        <v>0</v>
      </c>
      <c r="HE339" s="106">
        <f>(A!C340-NF!HC339)*NF!HB339</f>
        <v>0</v>
      </c>
      <c r="HF339" s="104"/>
      <c r="HG339" s="60">
        <f t="shared" si="822"/>
        <v>64.98</v>
      </c>
      <c r="HH339" s="59">
        <f t="shared" si="823"/>
        <v>0</v>
      </c>
      <c r="HI339" s="106">
        <f>(A!C340-NF!HG339)*NF!HF339</f>
        <v>0</v>
      </c>
      <c r="HJ339" s="59" t="str">
        <f t="shared" si="824"/>
        <v>Pick Nick Banana Passas c/ Choc 12x40g</v>
      </c>
      <c r="HK339" s="104"/>
      <c r="HL339" s="60">
        <f t="shared" si="825"/>
        <v>64.98</v>
      </c>
      <c r="HM339" s="59">
        <f t="shared" si="826"/>
        <v>0</v>
      </c>
      <c r="HN339" s="106">
        <f>(A!C340-NF!HL339)*NF!HK339</f>
        <v>0</v>
      </c>
      <c r="HO339" s="104"/>
      <c r="HP339" s="60">
        <f t="shared" si="827"/>
        <v>64.98</v>
      </c>
      <c r="HQ339" s="59">
        <f t="shared" si="828"/>
        <v>0</v>
      </c>
      <c r="HR339" s="106">
        <f>(A!C340-NF!HP339)*NF!HO339</f>
        <v>0</v>
      </c>
      <c r="HS339" s="59" t="str">
        <f t="shared" si="829"/>
        <v>Pick Nick Banana Passas c/ Choc 12x40g</v>
      </c>
      <c r="HT339" s="104"/>
      <c r="HU339" s="60">
        <f t="shared" si="830"/>
        <v>64.98</v>
      </c>
      <c r="HV339" s="59">
        <f t="shared" si="831"/>
        <v>0</v>
      </c>
      <c r="HW339" s="106">
        <f>(A!C340-NF!HU339)*NF!HT339</f>
        <v>0</v>
      </c>
      <c r="HX339" s="104"/>
      <c r="HY339" s="60">
        <f t="shared" si="832"/>
        <v>64.98</v>
      </c>
      <c r="HZ339" s="59">
        <f t="shared" si="833"/>
        <v>0</v>
      </c>
      <c r="IA339" s="106">
        <f>(A!C340-NF!HY339)*NF!HX339</f>
        <v>0</v>
      </c>
      <c r="IB339" s="59" t="str">
        <f t="shared" si="834"/>
        <v>Pick Nick Banana Passas c/ Choc 12x40g</v>
      </c>
      <c r="IC339" s="104"/>
      <c r="ID339" s="60">
        <f t="shared" si="835"/>
        <v>64.98</v>
      </c>
      <c r="IE339" s="59">
        <f t="shared" si="836"/>
        <v>0</v>
      </c>
      <c r="IF339" s="106">
        <f>(A!C340-NF!ID339)*NF!IC339</f>
        <v>0</v>
      </c>
      <c r="IG339" s="59" t="str">
        <f t="shared" si="837"/>
        <v>Pick Nick Banana Passas c/ Choc 12x40g</v>
      </c>
      <c r="IH339" s="104"/>
      <c r="II339" s="60">
        <f t="shared" si="838"/>
        <v>64.98</v>
      </c>
      <c r="IJ339" s="59">
        <f t="shared" si="839"/>
        <v>0</v>
      </c>
      <c r="IK339" s="106">
        <f>(A!C340-NF!II339)*NF!IH339</f>
        <v>0</v>
      </c>
      <c r="IL339" s="59" t="str">
        <f t="shared" si="840"/>
        <v>Pick Nick Banana Passas c/ Choc 12x40g</v>
      </c>
      <c r="IM339" s="59"/>
      <c r="IN339" s="59">
        <f t="shared" si="841"/>
        <v>64.98</v>
      </c>
      <c r="IO339" s="59">
        <f t="shared" si="842"/>
        <v>0</v>
      </c>
      <c r="IP339" s="106">
        <f>(A!C340-NF!IN339)*NF!IM339</f>
        <v>0</v>
      </c>
      <c r="IQ339" s="59">
        <f t="shared" si="843"/>
        <v>0</v>
      </c>
      <c r="IR339" s="101">
        <f t="shared" si="844"/>
        <v>0</v>
      </c>
      <c r="IS339" s="103" t="e">
        <f t="shared" si="845"/>
        <v>#DIV/0!</v>
      </c>
      <c r="IT339" s="96"/>
      <c r="IU339" s="96"/>
      <c r="IV339" s="96"/>
    </row>
    <row r="340" spans="1:256" x14ac:dyDescent="0.2">
      <c r="A340" s="136" t="str">
        <f>A!B341</f>
        <v>Pick Nick Uva Passas c/ Choc 12x40g</v>
      </c>
      <c r="B340" s="136">
        <f>A!C341</f>
        <v>13.82</v>
      </c>
      <c r="C340" s="109"/>
      <c r="D340" s="108">
        <f t="shared" si="705"/>
        <v>13.82</v>
      </c>
      <c r="E340" s="97">
        <f t="shared" si="706"/>
        <v>0</v>
      </c>
      <c r="F340" s="95">
        <f>(A!C341-NF!D340)*NF!C340</f>
        <v>0</v>
      </c>
      <c r="G340" s="109"/>
      <c r="H340" s="108">
        <f t="shared" si="707"/>
        <v>13.82</v>
      </c>
      <c r="I340" s="61">
        <f t="shared" si="708"/>
        <v>0</v>
      </c>
      <c r="J340" s="61">
        <f>(A!C341-NF!H340)*NF!G340</f>
        <v>0</v>
      </c>
      <c r="K340" s="61" t="str">
        <f t="shared" si="709"/>
        <v>Pick Nick Uva Passas c/ Choc 12x40g</v>
      </c>
      <c r="L340" s="109"/>
      <c r="M340" s="62">
        <f t="shared" si="710"/>
        <v>13.82</v>
      </c>
      <c r="N340" s="97">
        <f t="shared" si="711"/>
        <v>0</v>
      </c>
      <c r="O340" s="95">
        <f>(A!C341-NF!M340)*NF!L340</f>
        <v>0</v>
      </c>
      <c r="P340" s="109"/>
      <c r="Q340" s="108">
        <f t="shared" si="712"/>
        <v>13.82</v>
      </c>
      <c r="R340" s="61">
        <f t="shared" si="713"/>
        <v>0</v>
      </c>
      <c r="S340" s="97">
        <f>(A!C341-NF!Q340)*NF!P340</f>
        <v>0</v>
      </c>
      <c r="T340" s="97" t="str">
        <f t="shared" si="714"/>
        <v>Pick Nick Uva Passas c/ Choc 12x40g</v>
      </c>
      <c r="U340" s="109"/>
      <c r="V340" s="108">
        <f t="shared" si="715"/>
        <v>13.82</v>
      </c>
      <c r="W340" s="61">
        <f t="shared" si="716"/>
        <v>0</v>
      </c>
      <c r="X340" s="161">
        <f>(A!C341-NF!V340)*NF!U340</f>
        <v>0</v>
      </c>
      <c r="Y340" s="109"/>
      <c r="Z340" s="62">
        <f t="shared" si="717"/>
        <v>13.82</v>
      </c>
      <c r="AA340" s="61">
        <f t="shared" si="718"/>
        <v>0</v>
      </c>
      <c r="AB340" s="61">
        <f>(A!C341-NF!Z340)*NF!Y340</f>
        <v>0</v>
      </c>
      <c r="AC340" s="61" t="str">
        <f t="shared" si="719"/>
        <v>Pick Nick Uva Passas c/ Choc 12x40g</v>
      </c>
      <c r="AD340" s="109"/>
      <c r="AE340" s="62">
        <f t="shared" si="720"/>
        <v>13.82</v>
      </c>
      <c r="AF340" s="61">
        <f t="shared" si="721"/>
        <v>0</v>
      </c>
      <c r="AG340" s="161">
        <f>(A!C341-NF!AE340)*NF!AD340</f>
        <v>0</v>
      </c>
      <c r="AH340" s="109"/>
      <c r="AI340" s="62">
        <f t="shared" si="722"/>
        <v>13.82</v>
      </c>
      <c r="AJ340" s="61">
        <f t="shared" si="723"/>
        <v>0</v>
      </c>
      <c r="AK340" s="61">
        <f>(A!C341-NF!AI340)*NF!AH340</f>
        <v>0</v>
      </c>
      <c r="AL340" s="61" t="str">
        <f t="shared" si="724"/>
        <v>Pick Nick Uva Passas c/ Choc 12x40g</v>
      </c>
      <c r="AM340" s="109"/>
      <c r="AN340" s="62">
        <f t="shared" si="725"/>
        <v>13.82</v>
      </c>
      <c r="AO340" s="61">
        <f t="shared" si="726"/>
        <v>0</v>
      </c>
      <c r="AP340" s="161">
        <f>(A!C341-NF!AN340)*NF!AM340</f>
        <v>0</v>
      </c>
      <c r="AQ340" s="109"/>
      <c r="AR340" s="62">
        <f t="shared" si="727"/>
        <v>13.82</v>
      </c>
      <c r="AS340" s="61">
        <f t="shared" si="728"/>
        <v>0</v>
      </c>
      <c r="AT340" s="61">
        <f>(A!C341-NF!AR340)*NF!AQ340</f>
        <v>0</v>
      </c>
      <c r="AU340" s="61" t="str">
        <f t="shared" si="729"/>
        <v>Pick Nick Uva Passas c/ Choc 12x40g</v>
      </c>
      <c r="AV340" s="109"/>
      <c r="AW340" s="62">
        <f t="shared" si="730"/>
        <v>13.82</v>
      </c>
      <c r="AX340" s="61">
        <f t="shared" si="731"/>
        <v>0</v>
      </c>
      <c r="AY340" s="161">
        <f>(A!C341-NF!AW340)*NF!AV340</f>
        <v>0</v>
      </c>
      <c r="AZ340" s="109"/>
      <c r="BA340" s="62">
        <f t="shared" si="732"/>
        <v>13.82</v>
      </c>
      <c r="BB340" s="61">
        <f t="shared" si="733"/>
        <v>0</v>
      </c>
      <c r="BC340" s="61">
        <f>(A!C341-NF!BA340)*NF!AZ340</f>
        <v>0</v>
      </c>
      <c r="BD340" s="61" t="str">
        <f t="shared" si="734"/>
        <v>Pick Nick Uva Passas c/ Choc 12x40g</v>
      </c>
      <c r="BE340" s="109"/>
      <c r="BF340" s="62">
        <f t="shared" si="735"/>
        <v>13.82</v>
      </c>
      <c r="BG340" s="61">
        <f t="shared" si="736"/>
        <v>0</v>
      </c>
      <c r="BH340" s="161">
        <f>(A!C341-NF!BF340)*NF!BE340</f>
        <v>0</v>
      </c>
      <c r="BI340" s="109"/>
      <c r="BJ340" s="62">
        <f t="shared" si="737"/>
        <v>13.82</v>
      </c>
      <c r="BK340" s="61">
        <f t="shared" si="738"/>
        <v>0</v>
      </c>
      <c r="BL340" s="61">
        <f>(A!C341-NF!BJ340)*NF!BI340</f>
        <v>0</v>
      </c>
      <c r="BM340" s="61" t="str">
        <f t="shared" si="739"/>
        <v>Pick Nick Uva Passas c/ Choc 12x40g</v>
      </c>
      <c r="BN340" s="109"/>
      <c r="BO340" s="62">
        <f t="shared" si="740"/>
        <v>13.82</v>
      </c>
      <c r="BP340" s="61">
        <f t="shared" si="741"/>
        <v>0</v>
      </c>
      <c r="BQ340" s="161">
        <f>(A!C341-NF!BO340)*NF!BN340</f>
        <v>0</v>
      </c>
      <c r="BR340" s="109"/>
      <c r="BS340" s="62">
        <f t="shared" si="742"/>
        <v>13.82</v>
      </c>
      <c r="BT340" s="61">
        <f t="shared" si="743"/>
        <v>0</v>
      </c>
      <c r="BU340" s="61">
        <f>(A!C341-NF!BS340)*NF!BR340</f>
        <v>0</v>
      </c>
      <c r="BV340" s="61" t="str">
        <f t="shared" si="744"/>
        <v>Pick Nick Uva Passas c/ Choc 12x40g</v>
      </c>
      <c r="BW340" s="109"/>
      <c r="BX340" s="62">
        <f t="shared" si="745"/>
        <v>13.82</v>
      </c>
      <c r="BY340" s="61">
        <f t="shared" si="746"/>
        <v>0</v>
      </c>
      <c r="BZ340" s="161">
        <f>(A!C341-NF!BX340)*NF!BW340</f>
        <v>0</v>
      </c>
      <c r="CA340" s="109"/>
      <c r="CB340" s="62">
        <f t="shared" si="747"/>
        <v>13.82</v>
      </c>
      <c r="CC340" s="61">
        <f t="shared" si="748"/>
        <v>0</v>
      </c>
      <c r="CD340" s="61">
        <f>(A!C341-NF!CB340)*NF!CA340</f>
        <v>0</v>
      </c>
      <c r="CE340" s="61" t="str">
        <f t="shared" si="749"/>
        <v>Pick Nick Uva Passas c/ Choc 12x40g</v>
      </c>
      <c r="CF340" s="109"/>
      <c r="CG340" s="62">
        <f t="shared" si="750"/>
        <v>13.82</v>
      </c>
      <c r="CH340" s="61">
        <f t="shared" si="751"/>
        <v>0</v>
      </c>
      <c r="CI340" s="161">
        <f>(A!C341-NF!CG340)*NF!CF340</f>
        <v>0</v>
      </c>
      <c r="CJ340" s="109"/>
      <c r="CK340" s="62">
        <f t="shared" si="752"/>
        <v>13.82</v>
      </c>
      <c r="CL340" s="61">
        <f t="shared" si="753"/>
        <v>0</v>
      </c>
      <c r="CM340" s="61">
        <f>(A!C341-NF!CK340)*NF!CJ340</f>
        <v>0</v>
      </c>
      <c r="CN340" s="61" t="str">
        <f t="shared" si="754"/>
        <v>Pick Nick Uva Passas c/ Choc 12x40g</v>
      </c>
      <c r="CO340" s="109"/>
      <c r="CP340" s="62">
        <f t="shared" si="755"/>
        <v>13.82</v>
      </c>
      <c r="CQ340" s="61">
        <f t="shared" si="756"/>
        <v>0</v>
      </c>
      <c r="CR340" s="161">
        <f>(A!C341-NF!CP340)*NF!CO340</f>
        <v>0</v>
      </c>
      <c r="CS340" s="109"/>
      <c r="CT340" s="62">
        <f t="shared" si="757"/>
        <v>13.82</v>
      </c>
      <c r="CU340" s="61">
        <f t="shared" si="758"/>
        <v>0</v>
      </c>
      <c r="CV340" s="61">
        <f>(A!C341-NF!CT340)*NF!CS340</f>
        <v>0</v>
      </c>
      <c r="CW340" s="61" t="str">
        <f t="shared" si="759"/>
        <v>Pick Nick Uva Passas c/ Choc 12x40g</v>
      </c>
      <c r="CX340" s="109"/>
      <c r="CY340" s="62">
        <f t="shared" si="760"/>
        <v>13.82</v>
      </c>
      <c r="CZ340" s="61">
        <f t="shared" si="761"/>
        <v>0</v>
      </c>
      <c r="DA340" s="161">
        <f>(A!C341-NF!CY340)*NF!CX340</f>
        <v>0</v>
      </c>
      <c r="DB340" s="109"/>
      <c r="DC340" s="62">
        <f t="shared" si="762"/>
        <v>13.82</v>
      </c>
      <c r="DD340" s="61">
        <f t="shared" si="763"/>
        <v>0</v>
      </c>
      <c r="DE340" s="61">
        <f>(A!C341-NF!DC340)*NF!DB340</f>
        <v>0</v>
      </c>
      <c r="DF340" s="61" t="str">
        <f t="shared" si="764"/>
        <v>Pick Nick Uva Passas c/ Choc 12x40g</v>
      </c>
      <c r="DG340" s="109"/>
      <c r="DH340" s="62">
        <f t="shared" si="765"/>
        <v>13.82</v>
      </c>
      <c r="DI340" s="61">
        <f t="shared" si="766"/>
        <v>0</v>
      </c>
      <c r="DJ340" s="161">
        <f>(A!C341-NF!DH340)*NF!DG340</f>
        <v>0</v>
      </c>
      <c r="DK340" s="109"/>
      <c r="DL340" s="62">
        <f t="shared" si="767"/>
        <v>13.82</v>
      </c>
      <c r="DM340" s="61">
        <f t="shared" si="768"/>
        <v>0</v>
      </c>
      <c r="DN340" s="61">
        <f>(A!C341-NF!DL340)*NF!DK340</f>
        <v>0</v>
      </c>
      <c r="DO340" s="61" t="str">
        <f t="shared" si="769"/>
        <v>Pick Nick Uva Passas c/ Choc 12x40g</v>
      </c>
      <c r="DP340" s="109"/>
      <c r="DQ340" s="62">
        <f t="shared" si="770"/>
        <v>13.82</v>
      </c>
      <c r="DR340" s="61">
        <f t="shared" si="771"/>
        <v>0</v>
      </c>
      <c r="DS340" s="161">
        <f>(A!C341-NF!DQ340)*NF!DP340</f>
        <v>0</v>
      </c>
      <c r="DT340" s="109"/>
      <c r="DU340" s="62">
        <f t="shared" si="772"/>
        <v>13.82</v>
      </c>
      <c r="DV340" s="61">
        <f t="shared" si="773"/>
        <v>0</v>
      </c>
      <c r="DW340" s="61">
        <f>(A!C341-NF!DU340)*NF!DT340</f>
        <v>0</v>
      </c>
      <c r="DX340" s="61" t="str">
        <f t="shared" si="774"/>
        <v>Pick Nick Uva Passas c/ Choc 12x40g</v>
      </c>
      <c r="DY340" s="109"/>
      <c r="DZ340" s="62">
        <f t="shared" si="775"/>
        <v>13.82</v>
      </c>
      <c r="EA340" s="61">
        <f t="shared" si="776"/>
        <v>0</v>
      </c>
      <c r="EB340" s="161">
        <f>(A!C341-NF!DZ340)*NF!DY340</f>
        <v>0</v>
      </c>
      <c r="EC340" s="109"/>
      <c r="ED340" s="62">
        <f t="shared" si="777"/>
        <v>13.82</v>
      </c>
      <c r="EE340" s="61">
        <f t="shared" si="778"/>
        <v>0</v>
      </c>
      <c r="EF340" s="61">
        <f>(A!C341-NF!ED340)*NF!EC340</f>
        <v>0</v>
      </c>
      <c r="EG340" s="61" t="str">
        <f t="shared" si="779"/>
        <v>Pick Nick Uva Passas c/ Choc 12x40g</v>
      </c>
      <c r="EH340" s="109"/>
      <c r="EI340" s="62">
        <f t="shared" si="780"/>
        <v>13.82</v>
      </c>
      <c r="EJ340" s="61">
        <f t="shared" si="781"/>
        <v>0</v>
      </c>
      <c r="EK340" s="161">
        <f>(A!C341-NF!EI340)*NF!EH340</f>
        <v>0</v>
      </c>
      <c r="EL340" s="109"/>
      <c r="EM340" s="62">
        <f t="shared" si="782"/>
        <v>13.82</v>
      </c>
      <c r="EN340" s="61">
        <f t="shared" si="783"/>
        <v>0</v>
      </c>
      <c r="EO340" s="161">
        <f>(A!C341-NF!EM340)*NF!EL340</f>
        <v>0</v>
      </c>
      <c r="EP340" s="61" t="str">
        <f t="shared" si="784"/>
        <v>Pick Nick Uva Passas c/ Choc 12x40g</v>
      </c>
      <c r="EQ340" s="109"/>
      <c r="ER340" s="62">
        <f t="shared" si="785"/>
        <v>13.82</v>
      </c>
      <c r="ES340" s="61">
        <f t="shared" si="786"/>
        <v>0</v>
      </c>
      <c r="ET340" s="161">
        <f>(A!C341-NF!ER340)*NF!EQ340</f>
        <v>0</v>
      </c>
      <c r="EU340" s="109"/>
      <c r="EV340" s="62">
        <f t="shared" si="787"/>
        <v>13.82</v>
      </c>
      <c r="EW340" s="61">
        <f t="shared" si="788"/>
        <v>0</v>
      </c>
      <c r="EX340" s="161">
        <f>(A!C341-NF!EV340)*NF!EU340</f>
        <v>0</v>
      </c>
      <c r="EY340" s="61" t="str">
        <f t="shared" si="789"/>
        <v>Pick Nick Uva Passas c/ Choc 12x40g</v>
      </c>
      <c r="EZ340" s="109"/>
      <c r="FA340" s="62">
        <f t="shared" si="790"/>
        <v>13.82</v>
      </c>
      <c r="FB340" s="61">
        <f t="shared" si="791"/>
        <v>0</v>
      </c>
      <c r="FC340" s="161">
        <f>(A!C341-NF!FA340)*NF!EZ340</f>
        <v>0</v>
      </c>
      <c r="FD340" s="109"/>
      <c r="FE340" s="62">
        <f t="shared" si="792"/>
        <v>13.82</v>
      </c>
      <c r="FF340" s="61">
        <f t="shared" si="793"/>
        <v>0</v>
      </c>
      <c r="FG340" s="161">
        <f>(A!C341-NF!FE340)*NF!FD340</f>
        <v>0</v>
      </c>
      <c r="FH340" s="61" t="str">
        <f t="shared" si="794"/>
        <v>Pick Nick Uva Passas c/ Choc 12x40g</v>
      </c>
      <c r="FI340" s="109"/>
      <c r="FJ340" s="62">
        <f t="shared" si="795"/>
        <v>13.82</v>
      </c>
      <c r="FK340" s="61">
        <f t="shared" si="796"/>
        <v>0</v>
      </c>
      <c r="FL340" s="161">
        <f>(A!C341-NF!FJ340)*NF!FI340</f>
        <v>0</v>
      </c>
      <c r="FM340" s="109"/>
      <c r="FN340" s="62">
        <f t="shared" si="797"/>
        <v>13.82</v>
      </c>
      <c r="FO340" s="61">
        <f t="shared" si="798"/>
        <v>0</v>
      </c>
      <c r="FP340" s="161">
        <f>(A!C341-NF!FN340)*NF!FM340</f>
        <v>0</v>
      </c>
      <c r="FQ340" s="61" t="str">
        <f t="shared" si="799"/>
        <v>Pick Nick Uva Passas c/ Choc 12x40g</v>
      </c>
      <c r="FR340" s="109"/>
      <c r="FS340" s="62">
        <f t="shared" si="800"/>
        <v>13.82</v>
      </c>
      <c r="FT340" s="161">
        <f t="shared" si="801"/>
        <v>0</v>
      </c>
      <c r="FU340" s="161">
        <f>(A!C341-NF!FS340)*NF!FR340</f>
        <v>0</v>
      </c>
      <c r="FV340" s="109"/>
      <c r="FW340" s="62">
        <f t="shared" si="802"/>
        <v>13.82</v>
      </c>
      <c r="FX340" s="61">
        <f t="shared" si="803"/>
        <v>0</v>
      </c>
      <c r="FY340" s="161">
        <f>(A!C341-NF!FW340)*NF!FV340</f>
        <v>0</v>
      </c>
      <c r="FZ340" s="61" t="str">
        <f t="shared" si="804"/>
        <v>Pick Nick Uva Passas c/ Choc 12x40g</v>
      </c>
      <c r="GA340" s="109"/>
      <c r="GB340" s="62">
        <f t="shared" si="805"/>
        <v>13.82</v>
      </c>
      <c r="GC340" s="61">
        <f t="shared" si="806"/>
        <v>0</v>
      </c>
      <c r="GD340" s="161">
        <f>(A!C341-NF!GB340)*NF!GA340</f>
        <v>0</v>
      </c>
      <c r="GE340" s="109"/>
      <c r="GF340" s="62">
        <f t="shared" si="807"/>
        <v>13.82</v>
      </c>
      <c r="GG340" s="61">
        <f t="shared" si="808"/>
        <v>0</v>
      </c>
      <c r="GH340" s="161">
        <f>(A!C341-NF!GF340)*NF!GE340</f>
        <v>0</v>
      </c>
      <c r="GI340" s="61" t="str">
        <f t="shared" si="809"/>
        <v>Pick Nick Uva Passas c/ Choc 12x40g</v>
      </c>
      <c r="GJ340" s="109"/>
      <c r="GK340" s="62">
        <f t="shared" si="810"/>
        <v>13.82</v>
      </c>
      <c r="GL340" s="61">
        <f t="shared" si="811"/>
        <v>0</v>
      </c>
      <c r="GM340" s="161">
        <f>(A!C341-NF!GK340)*NF!GJ340</f>
        <v>0</v>
      </c>
      <c r="GN340" s="109"/>
      <c r="GO340" s="62">
        <f t="shared" si="812"/>
        <v>13.82</v>
      </c>
      <c r="GP340" s="61">
        <f t="shared" si="813"/>
        <v>0</v>
      </c>
      <c r="GQ340" s="161">
        <f>(A!C341-NF!GO340)*NF!GN340</f>
        <v>0</v>
      </c>
      <c r="GR340" s="61" t="str">
        <f t="shared" si="814"/>
        <v>Pick Nick Uva Passas c/ Choc 12x40g</v>
      </c>
      <c r="GS340" s="109"/>
      <c r="GT340" s="62">
        <f t="shared" si="815"/>
        <v>13.82</v>
      </c>
      <c r="GU340" s="61">
        <f t="shared" si="816"/>
        <v>0</v>
      </c>
      <c r="GV340" s="161">
        <f>(A!C341-NF!GT340)*NF!GS340</f>
        <v>0</v>
      </c>
      <c r="GW340" s="109"/>
      <c r="GX340" s="62">
        <f t="shared" si="817"/>
        <v>13.82</v>
      </c>
      <c r="GY340" s="61">
        <f t="shared" si="818"/>
        <v>0</v>
      </c>
      <c r="GZ340" s="161">
        <f>(A!C341-NF!GX340)*NF!GW340</f>
        <v>0</v>
      </c>
      <c r="HA340" s="61" t="str">
        <f t="shared" si="819"/>
        <v>Pick Nick Uva Passas c/ Choc 12x40g</v>
      </c>
      <c r="HB340" s="109"/>
      <c r="HC340" s="62">
        <f t="shared" si="820"/>
        <v>13.82</v>
      </c>
      <c r="HD340" s="61">
        <f t="shared" si="821"/>
        <v>0</v>
      </c>
      <c r="HE340" s="161">
        <f>(A!C341-NF!HC340)*NF!HB340</f>
        <v>0</v>
      </c>
      <c r="HF340" s="109"/>
      <c r="HG340" s="62">
        <f t="shared" si="822"/>
        <v>13.82</v>
      </c>
      <c r="HH340" s="61">
        <f t="shared" si="823"/>
        <v>0</v>
      </c>
      <c r="HI340" s="161">
        <f>(A!C341-NF!HG340)*NF!HF340</f>
        <v>0</v>
      </c>
      <c r="HJ340" s="61" t="str">
        <f t="shared" si="824"/>
        <v>Pick Nick Uva Passas c/ Choc 12x40g</v>
      </c>
      <c r="HK340" s="109"/>
      <c r="HL340" s="62">
        <f t="shared" si="825"/>
        <v>13.82</v>
      </c>
      <c r="HM340" s="61">
        <f t="shared" si="826"/>
        <v>0</v>
      </c>
      <c r="HN340" s="161">
        <f>(A!C341-NF!HL340)*NF!HK340</f>
        <v>0</v>
      </c>
      <c r="HO340" s="109"/>
      <c r="HP340" s="62">
        <f t="shared" si="827"/>
        <v>13.82</v>
      </c>
      <c r="HQ340" s="61">
        <f t="shared" si="828"/>
        <v>0</v>
      </c>
      <c r="HR340" s="161">
        <f>(A!C341-NF!HP340)*NF!HO340</f>
        <v>0</v>
      </c>
      <c r="HS340" s="61" t="str">
        <f t="shared" si="829"/>
        <v>Pick Nick Uva Passas c/ Choc 12x40g</v>
      </c>
      <c r="HT340" s="109"/>
      <c r="HU340" s="62">
        <f t="shared" si="830"/>
        <v>13.82</v>
      </c>
      <c r="HV340" s="61">
        <f t="shared" si="831"/>
        <v>0</v>
      </c>
      <c r="HW340" s="161">
        <f>(A!C341-NF!HU340)*NF!HT340</f>
        <v>0</v>
      </c>
      <c r="HX340" s="109"/>
      <c r="HY340" s="62">
        <f t="shared" si="832"/>
        <v>13.82</v>
      </c>
      <c r="HZ340" s="61">
        <f t="shared" si="833"/>
        <v>0</v>
      </c>
      <c r="IA340" s="161">
        <f>(A!C341-NF!HY340)*NF!HX340</f>
        <v>0</v>
      </c>
      <c r="IB340" s="61" t="str">
        <f t="shared" si="834"/>
        <v>Pick Nick Uva Passas c/ Choc 12x40g</v>
      </c>
      <c r="IC340" s="109"/>
      <c r="ID340" s="62">
        <f t="shared" si="835"/>
        <v>13.82</v>
      </c>
      <c r="IE340" s="61">
        <f t="shared" si="836"/>
        <v>0</v>
      </c>
      <c r="IF340" s="161">
        <f>(A!C341-NF!ID340)*NF!IC340</f>
        <v>0</v>
      </c>
      <c r="IG340" s="61" t="str">
        <f t="shared" si="837"/>
        <v>Pick Nick Uva Passas c/ Choc 12x40g</v>
      </c>
      <c r="IH340" s="109"/>
      <c r="II340" s="62">
        <f t="shared" si="838"/>
        <v>13.82</v>
      </c>
      <c r="IJ340" s="61">
        <f t="shared" si="839"/>
        <v>0</v>
      </c>
      <c r="IK340" s="161">
        <f>(A!C341-NF!II340)*NF!IH340</f>
        <v>0</v>
      </c>
      <c r="IL340" s="61" t="str">
        <f t="shared" si="840"/>
        <v>Pick Nick Uva Passas c/ Choc 12x40g</v>
      </c>
      <c r="IM340" s="61"/>
      <c r="IN340" s="61">
        <f t="shared" si="841"/>
        <v>13.82</v>
      </c>
      <c r="IO340" s="61">
        <f t="shared" si="842"/>
        <v>0</v>
      </c>
      <c r="IP340" s="161">
        <f>(A!C341-NF!IN340)*NF!IM340</f>
        <v>0</v>
      </c>
      <c r="IQ340" s="61">
        <f t="shared" si="843"/>
        <v>0</v>
      </c>
      <c r="IR340" s="107">
        <f t="shared" si="844"/>
        <v>0</v>
      </c>
      <c r="IS340" s="97" t="e">
        <f t="shared" si="845"/>
        <v>#DIV/0!</v>
      </c>
      <c r="IT340" s="162"/>
      <c r="IU340" s="162"/>
      <c r="IV340" s="162"/>
    </row>
    <row r="341" spans="1:256" x14ac:dyDescent="0.2">
      <c r="A341" s="163" t="str">
        <f>A!B342</f>
        <v xml:space="preserve">Polenghi Cream Cheese Light 150g </v>
      </c>
      <c r="B341" s="163">
        <f>A!C342</f>
        <v>8.4</v>
      </c>
      <c r="C341" s="104"/>
      <c r="D341" s="102">
        <f t="shared" si="705"/>
        <v>8.4</v>
      </c>
      <c r="E341" s="103">
        <f t="shared" si="706"/>
        <v>0</v>
      </c>
      <c r="F341" s="105">
        <f>(A!C342-NF!D341)*NF!C341</f>
        <v>0</v>
      </c>
      <c r="G341" s="104"/>
      <c r="H341" s="102">
        <f t="shared" si="707"/>
        <v>8.4</v>
      </c>
      <c r="I341" s="59">
        <f t="shared" si="708"/>
        <v>0</v>
      </c>
      <c r="J341" s="59">
        <f>(A!C342-NF!H341)*NF!G341</f>
        <v>0</v>
      </c>
      <c r="K341" s="59" t="str">
        <f t="shared" si="709"/>
        <v xml:space="preserve">Polenghi Cream Cheese Light 150g </v>
      </c>
      <c r="L341" s="104"/>
      <c r="M341" s="60">
        <f t="shared" si="710"/>
        <v>8.4</v>
      </c>
      <c r="N341" s="103">
        <f t="shared" si="711"/>
        <v>0</v>
      </c>
      <c r="O341" s="105">
        <f>(A!C342-NF!M341)*NF!L341</f>
        <v>0</v>
      </c>
      <c r="P341" s="104"/>
      <c r="Q341" s="102">
        <f t="shared" si="712"/>
        <v>8.4</v>
      </c>
      <c r="R341" s="59">
        <f t="shared" si="713"/>
        <v>0</v>
      </c>
      <c r="S341" s="103">
        <f>(A!C342-NF!Q341)*NF!P341</f>
        <v>0</v>
      </c>
      <c r="T341" s="103" t="str">
        <f t="shared" si="714"/>
        <v xml:space="preserve">Polenghi Cream Cheese Light 150g </v>
      </c>
      <c r="U341" s="104"/>
      <c r="V341" s="102">
        <f t="shared" si="715"/>
        <v>8.4</v>
      </c>
      <c r="W341" s="59">
        <f t="shared" si="716"/>
        <v>0</v>
      </c>
      <c r="X341" s="106">
        <f>(A!C342-NF!V341)*NF!U341</f>
        <v>0</v>
      </c>
      <c r="Y341" s="104"/>
      <c r="Z341" s="60">
        <f t="shared" si="717"/>
        <v>8.4</v>
      </c>
      <c r="AA341" s="59">
        <f t="shared" si="718"/>
        <v>0</v>
      </c>
      <c r="AB341" s="59">
        <f>(A!C342-NF!Z341)*NF!Y341</f>
        <v>0</v>
      </c>
      <c r="AC341" s="59" t="str">
        <f t="shared" si="719"/>
        <v xml:space="preserve">Polenghi Cream Cheese Light 150g </v>
      </c>
      <c r="AD341" s="104"/>
      <c r="AE341" s="60">
        <f t="shared" si="720"/>
        <v>8.4</v>
      </c>
      <c r="AF341" s="59">
        <f t="shared" si="721"/>
        <v>0</v>
      </c>
      <c r="AG341" s="106">
        <f>(A!C342-NF!AE341)*NF!AD341</f>
        <v>0</v>
      </c>
      <c r="AH341" s="104"/>
      <c r="AI341" s="60">
        <f t="shared" si="722"/>
        <v>8.4</v>
      </c>
      <c r="AJ341" s="59">
        <f t="shared" si="723"/>
        <v>0</v>
      </c>
      <c r="AK341" s="59">
        <f>(A!C342-NF!AI341)*NF!AH341</f>
        <v>0</v>
      </c>
      <c r="AL341" s="59" t="str">
        <f t="shared" si="724"/>
        <v xml:space="preserve">Polenghi Cream Cheese Light 150g </v>
      </c>
      <c r="AM341" s="104"/>
      <c r="AN341" s="60">
        <f t="shared" si="725"/>
        <v>8.4</v>
      </c>
      <c r="AO341" s="59">
        <f t="shared" si="726"/>
        <v>0</v>
      </c>
      <c r="AP341" s="106">
        <f>(A!C342-NF!AN341)*NF!AM341</f>
        <v>0</v>
      </c>
      <c r="AQ341" s="104"/>
      <c r="AR341" s="60">
        <f t="shared" si="727"/>
        <v>8.4</v>
      </c>
      <c r="AS341" s="59">
        <f t="shared" si="728"/>
        <v>0</v>
      </c>
      <c r="AT341" s="59">
        <f>(A!C342-NF!AR341)*NF!AQ341</f>
        <v>0</v>
      </c>
      <c r="AU341" s="59" t="str">
        <f t="shared" si="729"/>
        <v xml:space="preserve">Polenghi Cream Cheese Light 150g </v>
      </c>
      <c r="AV341" s="104"/>
      <c r="AW341" s="60">
        <f t="shared" si="730"/>
        <v>8.4</v>
      </c>
      <c r="AX341" s="59">
        <f t="shared" si="731"/>
        <v>0</v>
      </c>
      <c r="AY341" s="106">
        <f>(A!C342-NF!AW341)*NF!AV341</f>
        <v>0</v>
      </c>
      <c r="AZ341" s="104"/>
      <c r="BA341" s="60">
        <f t="shared" si="732"/>
        <v>8.4</v>
      </c>
      <c r="BB341" s="59">
        <f t="shared" si="733"/>
        <v>0</v>
      </c>
      <c r="BC341" s="59">
        <f>(A!C342-NF!BA341)*NF!AZ341</f>
        <v>0</v>
      </c>
      <c r="BD341" s="59" t="str">
        <f t="shared" si="734"/>
        <v xml:space="preserve">Polenghi Cream Cheese Light 150g </v>
      </c>
      <c r="BE341" s="104"/>
      <c r="BF341" s="60">
        <f t="shared" si="735"/>
        <v>8.4</v>
      </c>
      <c r="BG341" s="59">
        <f t="shared" si="736"/>
        <v>0</v>
      </c>
      <c r="BH341" s="106">
        <f>(A!C342-NF!BF341)*NF!BE341</f>
        <v>0</v>
      </c>
      <c r="BI341" s="104"/>
      <c r="BJ341" s="60">
        <f t="shared" si="737"/>
        <v>8.4</v>
      </c>
      <c r="BK341" s="59">
        <f t="shared" si="738"/>
        <v>0</v>
      </c>
      <c r="BL341" s="59">
        <f>(A!C342-NF!BJ341)*NF!BI341</f>
        <v>0</v>
      </c>
      <c r="BM341" s="59" t="str">
        <f t="shared" si="739"/>
        <v xml:space="preserve">Polenghi Cream Cheese Light 150g </v>
      </c>
      <c r="BN341" s="104"/>
      <c r="BO341" s="60">
        <f t="shared" si="740"/>
        <v>8.4</v>
      </c>
      <c r="BP341" s="59">
        <f t="shared" si="741"/>
        <v>0</v>
      </c>
      <c r="BQ341" s="106">
        <f>(A!C342-NF!BO341)*NF!BN341</f>
        <v>0</v>
      </c>
      <c r="BR341" s="104"/>
      <c r="BS341" s="60">
        <f t="shared" si="742"/>
        <v>8.4</v>
      </c>
      <c r="BT341" s="59">
        <f t="shared" si="743"/>
        <v>0</v>
      </c>
      <c r="BU341" s="59">
        <f>(A!C342-NF!BS341)*NF!BR341</f>
        <v>0</v>
      </c>
      <c r="BV341" s="59" t="str">
        <f t="shared" si="744"/>
        <v xml:space="preserve">Polenghi Cream Cheese Light 150g </v>
      </c>
      <c r="BW341" s="104"/>
      <c r="BX341" s="60">
        <f t="shared" si="745"/>
        <v>8.4</v>
      </c>
      <c r="BY341" s="59">
        <f t="shared" si="746"/>
        <v>0</v>
      </c>
      <c r="BZ341" s="106">
        <f>(A!C342-NF!BX341)*NF!BW341</f>
        <v>0</v>
      </c>
      <c r="CA341" s="104"/>
      <c r="CB341" s="60">
        <f t="shared" si="747"/>
        <v>8.4</v>
      </c>
      <c r="CC341" s="59">
        <f t="shared" si="748"/>
        <v>0</v>
      </c>
      <c r="CD341" s="59">
        <f>(A!C342-NF!CB341)*NF!CA341</f>
        <v>0</v>
      </c>
      <c r="CE341" s="59" t="str">
        <f t="shared" si="749"/>
        <v xml:space="preserve">Polenghi Cream Cheese Light 150g </v>
      </c>
      <c r="CF341" s="104"/>
      <c r="CG341" s="60">
        <f t="shared" si="750"/>
        <v>8.4</v>
      </c>
      <c r="CH341" s="59">
        <f t="shared" si="751"/>
        <v>0</v>
      </c>
      <c r="CI341" s="106">
        <f>(A!C342-NF!CG341)*NF!CF341</f>
        <v>0</v>
      </c>
      <c r="CJ341" s="104"/>
      <c r="CK341" s="60">
        <f t="shared" si="752"/>
        <v>8.4</v>
      </c>
      <c r="CL341" s="59">
        <f t="shared" si="753"/>
        <v>0</v>
      </c>
      <c r="CM341" s="59">
        <f>(A!C342-NF!CK341)*NF!CJ341</f>
        <v>0</v>
      </c>
      <c r="CN341" s="59" t="str">
        <f t="shared" si="754"/>
        <v xml:space="preserve">Polenghi Cream Cheese Light 150g </v>
      </c>
      <c r="CO341" s="104"/>
      <c r="CP341" s="60">
        <f t="shared" si="755"/>
        <v>8.4</v>
      </c>
      <c r="CQ341" s="59">
        <f t="shared" si="756"/>
        <v>0</v>
      </c>
      <c r="CR341" s="106">
        <f>(A!C342-NF!CP341)*NF!CO341</f>
        <v>0</v>
      </c>
      <c r="CS341" s="104"/>
      <c r="CT341" s="60">
        <f t="shared" si="757"/>
        <v>8.4</v>
      </c>
      <c r="CU341" s="59">
        <f t="shared" si="758"/>
        <v>0</v>
      </c>
      <c r="CV341" s="59">
        <f>(A!C342-NF!CT341)*NF!CS341</f>
        <v>0</v>
      </c>
      <c r="CW341" s="59" t="str">
        <f t="shared" si="759"/>
        <v xml:space="preserve">Polenghi Cream Cheese Light 150g </v>
      </c>
      <c r="CX341" s="104"/>
      <c r="CY341" s="60">
        <f t="shared" si="760"/>
        <v>8.4</v>
      </c>
      <c r="CZ341" s="59">
        <f t="shared" si="761"/>
        <v>0</v>
      </c>
      <c r="DA341" s="106">
        <f>(A!C342-NF!CY341)*NF!CX341</f>
        <v>0</v>
      </c>
      <c r="DB341" s="104"/>
      <c r="DC341" s="60">
        <f t="shared" si="762"/>
        <v>8.4</v>
      </c>
      <c r="DD341" s="59">
        <f t="shared" si="763"/>
        <v>0</v>
      </c>
      <c r="DE341" s="59">
        <f>(A!C342-NF!DC341)*NF!DB341</f>
        <v>0</v>
      </c>
      <c r="DF341" s="59" t="str">
        <f t="shared" si="764"/>
        <v xml:space="preserve">Polenghi Cream Cheese Light 150g </v>
      </c>
      <c r="DG341" s="104"/>
      <c r="DH341" s="60">
        <f t="shared" si="765"/>
        <v>8.4</v>
      </c>
      <c r="DI341" s="59">
        <f t="shared" si="766"/>
        <v>0</v>
      </c>
      <c r="DJ341" s="106">
        <f>(A!C342-NF!DH341)*NF!DG341</f>
        <v>0</v>
      </c>
      <c r="DK341" s="104"/>
      <c r="DL341" s="60">
        <f t="shared" si="767"/>
        <v>8.4</v>
      </c>
      <c r="DM341" s="59">
        <f t="shared" si="768"/>
        <v>0</v>
      </c>
      <c r="DN341" s="59">
        <f>(A!C342-NF!DL341)*NF!DK341</f>
        <v>0</v>
      </c>
      <c r="DO341" s="59" t="str">
        <f t="shared" si="769"/>
        <v xml:space="preserve">Polenghi Cream Cheese Light 150g </v>
      </c>
      <c r="DP341" s="104"/>
      <c r="DQ341" s="60">
        <f t="shared" si="770"/>
        <v>8.4</v>
      </c>
      <c r="DR341" s="59">
        <f t="shared" si="771"/>
        <v>0</v>
      </c>
      <c r="DS341" s="106">
        <f>(A!C342-NF!DQ341)*NF!DP341</f>
        <v>0</v>
      </c>
      <c r="DT341" s="104"/>
      <c r="DU341" s="60">
        <f t="shared" si="772"/>
        <v>8.4</v>
      </c>
      <c r="DV341" s="59">
        <f t="shared" si="773"/>
        <v>0</v>
      </c>
      <c r="DW341" s="59">
        <f>(A!C342-NF!DU341)*NF!DT341</f>
        <v>0</v>
      </c>
      <c r="DX341" s="59" t="str">
        <f t="shared" si="774"/>
        <v xml:space="preserve">Polenghi Cream Cheese Light 150g </v>
      </c>
      <c r="DY341" s="104"/>
      <c r="DZ341" s="60">
        <f t="shared" si="775"/>
        <v>8.4</v>
      </c>
      <c r="EA341" s="59">
        <f t="shared" si="776"/>
        <v>0</v>
      </c>
      <c r="EB341" s="106">
        <f>(A!C342-NF!DZ341)*NF!DY341</f>
        <v>0</v>
      </c>
      <c r="EC341" s="104"/>
      <c r="ED341" s="60">
        <f t="shared" si="777"/>
        <v>8.4</v>
      </c>
      <c r="EE341" s="59">
        <f t="shared" si="778"/>
        <v>0</v>
      </c>
      <c r="EF341" s="59">
        <f>(A!C342-NF!ED341)*NF!EC341</f>
        <v>0</v>
      </c>
      <c r="EG341" s="59" t="str">
        <f t="shared" si="779"/>
        <v xml:space="preserve">Polenghi Cream Cheese Light 150g </v>
      </c>
      <c r="EH341" s="104"/>
      <c r="EI341" s="60">
        <f t="shared" si="780"/>
        <v>8.4</v>
      </c>
      <c r="EJ341" s="59">
        <f t="shared" si="781"/>
        <v>0</v>
      </c>
      <c r="EK341" s="106">
        <f>(A!C342-NF!EI341)*NF!EH341</f>
        <v>0</v>
      </c>
      <c r="EL341" s="104"/>
      <c r="EM341" s="60">
        <f t="shared" si="782"/>
        <v>8.4</v>
      </c>
      <c r="EN341" s="59">
        <f t="shared" si="783"/>
        <v>0</v>
      </c>
      <c r="EO341" s="106">
        <f>(A!C342-NF!EM341)*NF!EL341</f>
        <v>0</v>
      </c>
      <c r="EP341" s="59" t="str">
        <f t="shared" si="784"/>
        <v xml:space="preserve">Polenghi Cream Cheese Light 150g </v>
      </c>
      <c r="EQ341" s="104"/>
      <c r="ER341" s="60">
        <f t="shared" si="785"/>
        <v>8.4</v>
      </c>
      <c r="ES341" s="59">
        <f t="shared" si="786"/>
        <v>0</v>
      </c>
      <c r="ET341" s="106">
        <f>(A!C342-NF!ER341)*NF!EQ341</f>
        <v>0</v>
      </c>
      <c r="EU341" s="104"/>
      <c r="EV341" s="60">
        <f t="shared" si="787"/>
        <v>8.4</v>
      </c>
      <c r="EW341" s="59">
        <f t="shared" si="788"/>
        <v>0</v>
      </c>
      <c r="EX341" s="106">
        <f>(A!C342-NF!EV341)*NF!EU341</f>
        <v>0</v>
      </c>
      <c r="EY341" s="59" t="str">
        <f t="shared" si="789"/>
        <v xml:space="preserve">Polenghi Cream Cheese Light 150g </v>
      </c>
      <c r="EZ341" s="104"/>
      <c r="FA341" s="60">
        <f t="shared" si="790"/>
        <v>8.4</v>
      </c>
      <c r="FB341" s="59">
        <f t="shared" si="791"/>
        <v>0</v>
      </c>
      <c r="FC341" s="106">
        <f>(A!C342-NF!FA341)*NF!EZ341</f>
        <v>0</v>
      </c>
      <c r="FD341" s="104"/>
      <c r="FE341" s="60">
        <f t="shared" si="792"/>
        <v>8.4</v>
      </c>
      <c r="FF341" s="59">
        <f t="shared" si="793"/>
        <v>0</v>
      </c>
      <c r="FG341" s="106">
        <f>(A!C342-NF!FE341)*NF!FD341</f>
        <v>0</v>
      </c>
      <c r="FH341" s="59" t="str">
        <f t="shared" si="794"/>
        <v xml:space="preserve">Polenghi Cream Cheese Light 150g </v>
      </c>
      <c r="FI341" s="104"/>
      <c r="FJ341" s="60">
        <f t="shared" si="795"/>
        <v>8.4</v>
      </c>
      <c r="FK341" s="59">
        <f t="shared" si="796"/>
        <v>0</v>
      </c>
      <c r="FL341" s="106">
        <f>(A!C342-NF!FJ341)*NF!FI341</f>
        <v>0</v>
      </c>
      <c r="FM341" s="104"/>
      <c r="FN341" s="60">
        <f t="shared" si="797"/>
        <v>8.4</v>
      </c>
      <c r="FO341" s="59">
        <f t="shared" si="798"/>
        <v>0</v>
      </c>
      <c r="FP341" s="106">
        <f>(A!C342-NF!FN341)*NF!FM341</f>
        <v>0</v>
      </c>
      <c r="FQ341" s="59" t="str">
        <f t="shared" si="799"/>
        <v xml:space="preserve">Polenghi Cream Cheese Light 150g </v>
      </c>
      <c r="FR341" s="104"/>
      <c r="FS341" s="60">
        <f t="shared" si="800"/>
        <v>8.4</v>
      </c>
      <c r="FT341" s="106">
        <f t="shared" si="801"/>
        <v>0</v>
      </c>
      <c r="FU341" s="106">
        <f>(A!C342-NF!FS341)*NF!FR341</f>
        <v>0</v>
      </c>
      <c r="FV341" s="104"/>
      <c r="FW341" s="60">
        <f t="shared" si="802"/>
        <v>8.4</v>
      </c>
      <c r="FX341" s="59">
        <f t="shared" si="803"/>
        <v>0</v>
      </c>
      <c r="FY341" s="106">
        <f>(A!C342-NF!FW341)*NF!FV341</f>
        <v>0</v>
      </c>
      <c r="FZ341" s="59" t="str">
        <f t="shared" si="804"/>
        <v xml:space="preserve">Polenghi Cream Cheese Light 150g </v>
      </c>
      <c r="GA341" s="104"/>
      <c r="GB341" s="60">
        <f t="shared" si="805"/>
        <v>8.4</v>
      </c>
      <c r="GC341" s="59">
        <f t="shared" si="806"/>
        <v>0</v>
      </c>
      <c r="GD341" s="106">
        <f>(A!C342-NF!GB341)*NF!GA341</f>
        <v>0</v>
      </c>
      <c r="GE341" s="104"/>
      <c r="GF341" s="60">
        <f t="shared" si="807"/>
        <v>8.4</v>
      </c>
      <c r="GG341" s="59">
        <f t="shared" si="808"/>
        <v>0</v>
      </c>
      <c r="GH341" s="106">
        <f>(A!C342-NF!GF341)*NF!GE341</f>
        <v>0</v>
      </c>
      <c r="GI341" s="59" t="str">
        <f t="shared" si="809"/>
        <v xml:space="preserve">Polenghi Cream Cheese Light 150g </v>
      </c>
      <c r="GJ341" s="104"/>
      <c r="GK341" s="60">
        <f t="shared" si="810"/>
        <v>8.4</v>
      </c>
      <c r="GL341" s="59">
        <f t="shared" si="811"/>
        <v>0</v>
      </c>
      <c r="GM341" s="106">
        <f>(A!C342-NF!GK341)*NF!GJ341</f>
        <v>0</v>
      </c>
      <c r="GN341" s="104"/>
      <c r="GO341" s="60">
        <f t="shared" si="812"/>
        <v>8.4</v>
      </c>
      <c r="GP341" s="59">
        <f t="shared" si="813"/>
        <v>0</v>
      </c>
      <c r="GQ341" s="106">
        <f>(A!C342-NF!GO341)*NF!GN341</f>
        <v>0</v>
      </c>
      <c r="GR341" s="59" t="str">
        <f t="shared" si="814"/>
        <v xml:space="preserve">Polenghi Cream Cheese Light 150g </v>
      </c>
      <c r="GS341" s="104"/>
      <c r="GT341" s="60">
        <f t="shared" si="815"/>
        <v>8.4</v>
      </c>
      <c r="GU341" s="59">
        <f t="shared" si="816"/>
        <v>0</v>
      </c>
      <c r="GV341" s="106">
        <f>(A!C342-NF!GT341)*NF!GS341</f>
        <v>0</v>
      </c>
      <c r="GW341" s="104"/>
      <c r="GX341" s="60">
        <f t="shared" si="817"/>
        <v>8.4</v>
      </c>
      <c r="GY341" s="59">
        <f t="shared" si="818"/>
        <v>0</v>
      </c>
      <c r="GZ341" s="106">
        <f>(A!C342-NF!GX341)*NF!GW341</f>
        <v>0</v>
      </c>
      <c r="HA341" s="59" t="str">
        <f t="shared" si="819"/>
        <v xml:space="preserve">Polenghi Cream Cheese Light 150g </v>
      </c>
      <c r="HB341" s="104"/>
      <c r="HC341" s="60">
        <f t="shared" si="820"/>
        <v>8.4</v>
      </c>
      <c r="HD341" s="59">
        <f t="shared" si="821"/>
        <v>0</v>
      </c>
      <c r="HE341" s="106">
        <f>(A!C342-NF!HC341)*NF!HB341</f>
        <v>0</v>
      </c>
      <c r="HF341" s="104"/>
      <c r="HG341" s="60">
        <f t="shared" si="822"/>
        <v>8.4</v>
      </c>
      <c r="HH341" s="59">
        <f t="shared" si="823"/>
        <v>0</v>
      </c>
      <c r="HI341" s="106">
        <f>(A!C342-NF!HG341)*NF!HF341</f>
        <v>0</v>
      </c>
      <c r="HJ341" s="59" t="str">
        <f t="shared" si="824"/>
        <v xml:space="preserve">Polenghi Cream Cheese Light 150g </v>
      </c>
      <c r="HK341" s="104"/>
      <c r="HL341" s="60">
        <f t="shared" si="825"/>
        <v>8.4</v>
      </c>
      <c r="HM341" s="59">
        <f t="shared" si="826"/>
        <v>0</v>
      </c>
      <c r="HN341" s="106">
        <f>(A!C342-NF!HL341)*NF!HK341</f>
        <v>0</v>
      </c>
      <c r="HO341" s="104"/>
      <c r="HP341" s="60">
        <f t="shared" si="827"/>
        <v>8.4</v>
      </c>
      <c r="HQ341" s="59">
        <f t="shared" si="828"/>
        <v>0</v>
      </c>
      <c r="HR341" s="106">
        <f>(A!C342-NF!HP341)*NF!HO341</f>
        <v>0</v>
      </c>
      <c r="HS341" s="59" t="str">
        <f t="shared" si="829"/>
        <v xml:space="preserve">Polenghi Cream Cheese Light 150g </v>
      </c>
      <c r="HT341" s="104"/>
      <c r="HU341" s="60">
        <f t="shared" si="830"/>
        <v>8.4</v>
      </c>
      <c r="HV341" s="59">
        <f t="shared" si="831"/>
        <v>0</v>
      </c>
      <c r="HW341" s="106">
        <f>(A!C342-NF!HU341)*NF!HT341</f>
        <v>0</v>
      </c>
      <c r="HX341" s="104"/>
      <c r="HY341" s="60">
        <f t="shared" si="832"/>
        <v>8.4</v>
      </c>
      <c r="HZ341" s="59">
        <f t="shared" si="833"/>
        <v>0</v>
      </c>
      <c r="IA341" s="106">
        <f>(A!C342-NF!HY341)*NF!HX341</f>
        <v>0</v>
      </c>
      <c r="IB341" s="59" t="str">
        <f t="shared" si="834"/>
        <v xml:space="preserve">Polenghi Cream Cheese Light 150g </v>
      </c>
      <c r="IC341" s="104"/>
      <c r="ID341" s="60">
        <f t="shared" si="835"/>
        <v>8.4</v>
      </c>
      <c r="IE341" s="59">
        <f t="shared" si="836"/>
        <v>0</v>
      </c>
      <c r="IF341" s="106">
        <f>(A!C342-NF!ID341)*NF!IC341</f>
        <v>0</v>
      </c>
      <c r="IG341" s="59" t="str">
        <f t="shared" si="837"/>
        <v xml:space="preserve">Polenghi Cream Cheese Light 150g </v>
      </c>
      <c r="IH341" s="104"/>
      <c r="II341" s="60">
        <f t="shared" si="838"/>
        <v>8.4</v>
      </c>
      <c r="IJ341" s="59">
        <f t="shared" si="839"/>
        <v>0</v>
      </c>
      <c r="IK341" s="106">
        <f>(A!C342-NF!II341)*NF!IH341</f>
        <v>0</v>
      </c>
      <c r="IL341" s="59" t="str">
        <f t="shared" si="840"/>
        <v xml:space="preserve">Polenghi Cream Cheese Light 150g </v>
      </c>
      <c r="IM341" s="59"/>
      <c r="IN341" s="59">
        <f t="shared" si="841"/>
        <v>8.4</v>
      </c>
      <c r="IO341" s="59">
        <f t="shared" si="842"/>
        <v>0</v>
      </c>
      <c r="IP341" s="106">
        <f>(A!C342-NF!IN341)*NF!IM341</f>
        <v>0</v>
      </c>
      <c r="IQ341" s="59">
        <f t="shared" si="843"/>
        <v>0</v>
      </c>
      <c r="IR341" s="101">
        <f t="shared" si="844"/>
        <v>0</v>
      </c>
      <c r="IS341" s="103" t="e">
        <f t="shared" si="845"/>
        <v>#DIV/0!</v>
      </c>
      <c r="IT341" s="96"/>
      <c r="IU341" s="96"/>
      <c r="IV341" s="96"/>
    </row>
    <row r="342" spans="1:256" x14ac:dyDescent="0.2">
      <c r="A342" s="136" t="str">
        <f>A!B343</f>
        <v>Polenghi Cream Cheese Trad 150g</v>
      </c>
      <c r="B342" s="136">
        <f>A!C343</f>
        <v>8.4</v>
      </c>
      <c r="C342" s="109"/>
      <c r="D342" s="108">
        <f t="shared" si="705"/>
        <v>8.4</v>
      </c>
      <c r="E342" s="97">
        <f t="shared" si="706"/>
        <v>0</v>
      </c>
      <c r="F342" s="95">
        <f>(A!C343-NF!D342)*NF!C342</f>
        <v>0</v>
      </c>
      <c r="G342" s="109"/>
      <c r="H342" s="108">
        <f t="shared" si="707"/>
        <v>8.4</v>
      </c>
      <c r="I342" s="61">
        <f t="shared" si="708"/>
        <v>0</v>
      </c>
      <c r="J342" s="61">
        <f>(A!C343-NF!H342)*NF!G342</f>
        <v>0</v>
      </c>
      <c r="K342" s="61" t="str">
        <f t="shared" si="709"/>
        <v>Polenghi Cream Cheese Trad 150g</v>
      </c>
      <c r="L342" s="109"/>
      <c r="M342" s="62">
        <f t="shared" si="710"/>
        <v>8.4</v>
      </c>
      <c r="N342" s="97">
        <f t="shared" si="711"/>
        <v>0</v>
      </c>
      <c r="O342" s="95">
        <f>(A!C343-NF!M342)*NF!L342</f>
        <v>0</v>
      </c>
      <c r="P342" s="109"/>
      <c r="Q342" s="108">
        <f t="shared" si="712"/>
        <v>8.4</v>
      </c>
      <c r="R342" s="61">
        <f t="shared" si="713"/>
        <v>0</v>
      </c>
      <c r="S342" s="97">
        <f>(A!C343-NF!Q342)*NF!P342</f>
        <v>0</v>
      </c>
      <c r="T342" s="97" t="str">
        <f t="shared" si="714"/>
        <v>Polenghi Cream Cheese Trad 150g</v>
      </c>
      <c r="U342" s="109"/>
      <c r="V342" s="108">
        <f t="shared" si="715"/>
        <v>8.4</v>
      </c>
      <c r="W342" s="61">
        <f t="shared" si="716"/>
        <v>0</v>
      </c>
      <c r="X342" s="161">
        <f>(A!C343-NF!V342)*NF!U342</f>
        <v>0</v>
      </c>
      <c r="Y342" s="109"/>
      <c r="Z342" s="62">
        <f t="shared" si="717"/>
        <v>8.4</v>
      </c>
      <c r="AA342" s="61">
        <f t="shared" si="718"/>
        <v>0</v>
      </c>
      <c r="AB342" s="61">
        <f>(A!C343-NF!Z342)*NF!Y342</f>
        <v>0</v>
      </c>
      <c r="AC342" s="61" t="str">
        <f t="shared" si="719"/>
        <v>Polenghi Cream Cheese Trad 150g</v>
      </c>
      <c r="AD342" s="109"/>
      <c r="AE342" s="62">
        <f t="shared" si="720"/>
        <v>8.4</v>
      </c>
      <c r="AF342" s="61">
        <f t="shared" si="721"/>
        <v>0</v>
      </c>
      <c r="AG342" s="161">
        <f>(A!C343-NF!AE342)*NF!AD342</f>
        <v>0</v>
      </c>
      <c r="AH342" s="109"/>
      <c r="AI342" s="62">
        <f t="shared" si="722"/>
        <v>8.4</v>
      </c>
      <c r="AJ342" s="61">
        <f t="shared" si="723"/>
        <v>0</v>
      </c>
      <c r="AK342" s="61">
        <f>(A!C343-NF!AI342)*NF!AH342</f>
        <v>0</v>
      </c>
      <c r="AL342" s="61" t="str">
        <f t="shared" si="724"/>
        <v>Polenghi Cream Cheese Trad 150g</v>
      </c>
      <c r="AM342" s="109"/>
      <c r="AN342" s="62">
        <f t="shared" si="725"/>
        <v>8.4</v>
      </c>
      <c r="AO342" s="61">
        <f t="shared" si="726"/>
        <v>0</v>
      </c>
      <c r="AP342" s="161">
        <f>(A!C343-NF!AN342)*NF!AM342</f>
        <v>0</v>
      </c>
      <c r="AQ342" s="109"/>
      <c r="AR342" s="62">
        <f t="shared" si="727"/>
        <v>8.4</v>
      </c>
      <c r="AS342" s="61">
        <f t="shared" si="728"/>
        <v>0</v>
      </c>
      <c r="AT342" s="61">
        <f>(A!C343-NF!AR342)*NF!AQ342</f>
        <v>0</v>
      </c>
      <c r="AU342" s="61" t="str">
        <f t="shared" si="729"/>
        <v>Polenghi Cream Cheese Trad 150g</v>
      </c>
      <c r="AV342" s="109"/>
      <c r="AW342" s="62">
        <f t="shared" si="730"/>
        <v>8.4</v>
      </c>
      <c r="AX342" s="61">
        <f t="shared" si="731"/>
        <v>0</v>
      </c>
      <c r="AY342" s="161">
        <f>(A!C343-NF!AW342)*NF!AV342</f>
        <v>0</v>
      </c>
      <c r="AZ342" s="109"/>
      <c r="BA342" s="62">
        <f t="shared" si="732"/>
        <v>8.4</v>
      </c>
      <c r="BB342" s="61">
        <f t="shared" si="733"/>
        <v>0</v>
      </c>
      <c r="BC342" s="61">
        <f>(A!C343-NF!BA342)*NF!AZ342</f>
        <v>0</v>
      </c>
      <c r="BD342" s="61" t="str">
        <f t="shared" si="734"/>
        <v>Polenghi Cream Cheese Trad 150g</v>
      </c>
      <c r="BE342" s="109"/>
      <c r="BF342" s="62">
        <f t="shared" si="735"/>
        <v>8.4</v>
      </c>
      <c r="BG342" s="61">
        <f t="shared" si="736"/>
        <v>0</v>
      </c>
      <c r="BH342" s="161">
        <f>(A!C343-NF!BF342)*NF!BE342</f>
        <v>0</v>
      </c>
      <c r="BI342" s="109"/>
      <c r="BJ342" s="62">
        <f t="shared" si="737"/>
        <v>8.4</v>
      </c>
      <c r="BK342" s="61">
        <f t="shared" si="738"/>
        <v>0</v>
      </c>
      <c r="BL342" s="61">
        <f>(A!C343-NF!BJ342)*NF!BI342</f>
        <v>0</v>
      </c>
      <c r="BM342" s="61" t="str">
        <f t="shared" si="739"/>
        <v>Polenghi Cream Cheese Trad 150g</v>
      </c>
      <c r="BN342" s="109"/>
      <c r="BO342" s="62">
        <f t="shared" si="740"/>
        <v>8.4</v>
      </c>
      <c r="BP342" s="61">
        <f t="shared" si="741"/>
        <v>0</v>
      </c>
      <c r="BQ342" s="161">
        <f>(A!C343-NF!BO342)*NF!BN342</f>
        <v>0</v>
      </c>
      <c r="BR342" s="109"/>
      <c r="BS342" s="62">
        <f t="shared" si="742"/>
        <v>8.4</v>
      </c>
      <c r="BT342" s="61">
        <f t="shared" si="743"/>
        <v>0</v>
      </c>
      <c r="BU342" s="61">
        <f>(A!C343-NF!BS342)*NF!BR342</f>
        <v>0</v>
      </c>
      <c r="BV342" s="61" t="str">
        <f t="shared" si="744"/>
        <v>Polenghi Cream Cheese Trad 150g</v>
      </c>
      <c r="BW342" s="109"/>
      <c r="BX342" s="62">
        <f t="shared" si="745"/>
        <v>8.4</v>
      </c>
      <c r="BY342" s="61">
        <f t="shared" si="746"/>
        <v>0</v>
      </c>
      <c r="BZ342" s="161">
        <f>(A!C343-NF!BX342)*NF!BW342</f>
        <v>0</v>
      </c>
      <c r="CA342" s="109"/>
      <c r="CB342" s="62">
        <f t="shared" si="747"/>
        <v>8.4</v>
      </c>
      <c r="CC342" s="61">
        <f t="shared" si="748"/>
        <v>0</v>
      </c>
      <c r="CD342" s="61">
        <f>(A!C343-NF!CB342)*NF!CA342</f>
        <v>0</v>
      </c>
      <c r="CE342" s="61" t="str">
        <f t="shared" si="749"/>
        <v>Polenghi Cream Cheese Trad 150g</v>
      </c>
      <c r="CF342" s="109"/>
      <c r="CG342" s="62">
        <f t="shared" si="750"/>
        <v>8.4</v>
      </c>
      <c r="CH342" s="61">
        <f t="shared" si="751"/>
        <v>0</v>
      </c>
      <c r="CI342" s="161">
        <f>(A!C343-NF!CG342)*NF!CF342</f>
        <v>0</v>
      </c>
      <c r="CJ342" s="109"/>
      <c r="CK342" s="62">
        <f t="shared" si="752"/>
        <v>8.4</v>
      </c>
      <c r="CL342" s="61">
        <f t="shared" si="753"/>
        <v>0</v>
      </c>
      <c r="CM342" s="61">
        <f>(A!C343-NF!CK342)*NF!CJ342</f>
        <v>0</v>
      </c>
      <c r="CN342" s="61" t="str">
        <f t="shared" si="754"/>
        <v>Polenghi Cream Cheese Trad 150g</v>
      </c>
      <c r="CO342" s="109"/>
      <c r="CP342" s="62">
        <f t="shared" si="755"/>
        <v>8.4</v>
      </c>
      <c r="CQ342" s="61">
        <f t="shared" si="756"/>
        <v>0</v>
      </c>
      <c r="CR342" s="161">
        <f>(A!C343-NF!CP342)*NF!CO342</f>
        <v>0</v>
      </c>
      <c r="CS342" s="109"/>
      <c r="CT342" s="62">
        <f t="shared" si="757"/>
        <v>8.4</v>
      </c>
      <c r="CU342" s="61">
        <f t="shared" si="758"/>
        <v>0</v>
      </c>
      <c r="CV342" s="61">
        <f>(A!C343-NF!CT342)*NF!CS342</f>
        <v>0</v>
      </c>
      <c r="CW342" s="61" t="str">
        <f t="shared" si="759"/>
        <v>Polenghi Cream Cheese Trad 150g</v>
      </c>
      <c r="CX342" s="109"/>
      <c r="CY342" s="62">
        <f t="shared" si="760"/>
        <v>8.4</v>
      </c>
      <c r="CZ342" s="61">
        <f t="shared" si="761"/>
        <v>0</v>
      </c>
      <c r="DA342" s="161">
        <f>(A!C343-NF!CY342)*NF!CX342</f>
        <v>0</v>
      </c>
      <c r="DB342" s="109"/>
      <c r="DC342" s="62">
        <f t="shared" si="762"/>
        <v>8.4</v>
      </c>
      <c r="DD342" s="61">
        <f t="shared" si="763"/>
        <v>0</v>
      </c>
      <c r="DE342" s="61">
        <f>(A!C343-NF!DC342)*NF!DB342</f>
        <v>0</v>
      </c>
      <c r="DF342" s="61" t="str">
        <f t="shared" si="764"/>
        <v>Polenghi Cream Cheese Trad 150g</v>
      </c>
      <c r="DG342" s="109"/>
      <c r="DH342" s="62">
        <f t="shared" si="765"/>
        <v>8.4</v>
      </c>
      <c r="DI342" s="61">
        <f t="shared" si="766"/>
        <v>0</v>
      </c>
      <c r="DJ342" s="161">
        <f>(A!C343-NF!DH342)*NF!DG342</f>
        <v>0</v>
      </c>
      <c r="DK342" s="109"/>
      <c r="DL342" s="62">
        <f t="shared" si="767"/>
        <v>8.4</v>
      </c>
      <c r="DM342" s="61">
        <f t="shared" si="768"/>
        <v>0</v>
      </c>
      <c r="DN342" s="61">
        <f>(A!C343-NF!DL342)*NF!DK342</f>
        <v>0</v>
      </c>
      <c r="DO342" s="61" t="str">
        <f t="shared" si="769"/>
        <v>Polenghi Cream Cheese Trad 150g</v>
      </c>
      <c r="DP342" s="109"/>
      <c r="DQ342" s="62">
        <f t="shared" si="770"/>
        <v>8.4</v>
      </c>
      <c r="DR342" s="61">
        <f t="shared" si="771"/>
        <v>0</v>
      </c>
      <c r="DS342" s="161">
        <f>(A!C343-NF!DQ342)*NF!DP342</f>
        <v>0</v>
      </c>
      <c r="DT342" s="109"/>
      <c r="DU342" s="62">
        <f t="shared" si="772"/>
        <v>8.4</v>
      </c>
      <c r="DV342" s="61">
        <f t="shared" si="773"/>
        <v>0</v>
      </c>
      <c r="DW342" s="61">
        <f>(A!C343-NF!DU342)*NF!DT342</f>
        <v>0</v>
      </c>
      <c r="DX342" s="61" t="str">
        <f t="shared" si="774"/>
        <v>Polenghi Cream Cheese Trad 150g</v>
      </c>
      <c r="DY342" s="109"/>
      <c r="DZ342" s="62">
        <f t="shared" si="775"/>
        <v>8.4</v>
      </c>
      <c r="EA342" s="61">
        <f t="shared" si="776"/>
        <v>0</v>
      </c>
      <c r="EB342" s="161">
        <f>(A!C343-NF!DZ342)*NF!DY342</f>
        <v>0</v>
      </c>
      <c r="EC342" s="109"/>
      <c r="ED342" s="62">
        <f t="shared" si="777"/>
        <v>8.4</v>
      </c>
      <c r="EE342" s="61">
        <f t="shared" si="778"/>
        <v>0</v>
      </c>
      <c r="EF342" s="61">
        <f>(A!C343-NF!ED342)*NF!EC342</f>
        <v>0</v>
      </c>
      <c r="EG342" s="61" t="str">
        <f t="shared" si="779"/>
        <v>Polenghi Cream Cheese Trad 150g</v>
      </c>
      <c r="EH342" s="109"/>
      <c r="EI342" s="62">
        <f t="shared" si="780"/>
        <v>8.4</v>
      </c>
      <c r="EJ342" s="61">
        <f t="shared" si="781"/>
        <v>0</v>
      </c>
      <c r="EK342" s="161">
        <f>(A!C343-NF!EI342)*NF!EH342</f>
        <v>0</v>
      </c>
      <c r="EL342" s="109"/>
      <c r="EM342" s="62">
        <f t="shared" si="782"/>
        <v>8.4</v>
      </c>
      <c r="EN342" s="61">
        <f t="shared" si="783"/>
        <v>0</v>
      </c>
      <c r="EO342" s="161">
        <f>(A!C343-NF!EM342)*NF!EL342</f>
        <v>0</v>
      </c>
      <c r="EP342" s="61" t="str">
        <f t="shared" si="784"/>
        <v>Polenghi Cream Cheese Trad 150g</v>
      </c>
      <c r="EQ342" s="109"/>
      <c r="ER342" s="62">
        <f t="shared" si="785"/>
        <v>8.4</v>
      </c>
      <c r="ES342" s="61">
        <f t="shared" si="786"/>
        <v>0</v>
      </c>
      <c r="ET342" s="161">
        <f>(A!C343-NF!ER342)*NF!EQ342</f>
        <v>0</v>
      </c>
      <c r="EU342" s="109"/>
      <c r="EV342" s="62">
        <f t="shared" si="787"/>
        <v>8.4</v>
      </c>
      <c r="EW342" s="61">
        <f t="shared" si="788"/>
        <v>0</v>
      </c>
      <c r="EX342" s="161">
        <f>(A!C343-NF!EV342)*NF!EU342</f>
        <v>0</v>
      </c>
      <c r="EY342" s="61" t="str">
        <f t="shared" si="789"/>
        <v>Polenghi Cream Cheese Trad 150g</v>
      </c>
      <c r="EZ342" s="109"/>
      <c r="FA342" s="62">
        <f t="shared" si="790"/>
        <v>8.4</v>
      </c>
      <c r="FB342" s="61">
        <f t="shared" si="791"/>
        <v>0</v>
      </c>
      <c r="FC342" s="161">
        <f>(A!C343-NF!FA342)*NF!EZ342</f>
        <v>0</v>
      </c>
      <c r="FD342" s="109"/>
      <c r="FE342" s="62">
        <f t="shared" si="792"/>
        <v>8.4</v>
      </c>
      <c r="FF342" s="61">
        <f t="shared" si="793"/>
        <v>0</v>
      </c>
      <c r="FG342" s="161">
        <f>(A!C343-NF!FE342)*NF!FD342</f>
        <v>0</v>
      </c>
      <c r="FH342" s="61" t="str">
        <f t="shared" si="794"/>
        <v>Polenghi Cream Cheese Trad 150g</v>
      </c>
      <c r="FI342" s="109"/>
      <c r="FJ342" s="62">
        <f t="shared" si="795"/>
        <v>8.4</v>
      </c>
      <c r="FK342" s="61">
        <f t="shared" si="796"/>
        <v>0</v>
      </c>
      <c r="FL342" s="161">
        <f>(A!C343-NF!FJ342)*NF!FI342</f>
        <v>0</v>
      </c>
      <c r="FM342" s="109"/>
      <c r="FN342" s="62">
        <f t="shared" si="797"/>
        <v>8.4</v>
      </c>
      <c r="FO342" s="61">
        <f t="shared" si="798"/>
        <v>0</v>
      </c>
      <c r="FP342" s="161">
        <f>(A!C343-NF!FN342)*NF!FM342</f>
        <v>0</v>
      </c>
      <c r="FQ342" s="61" t="str">
        <f t="shared" si="799"/>
        <v>Polenghi Cream Cheese Trad 150g</v>
      </c>
      <c r="FR342" s="109"/>
      <c r="FS342" s="62">
        <f t="shared" si="800"/>
        <v>8.4</v>
      </c>
      <c r="FT342" s="161">
        <f t="shared" si="801"/>
        <v>0</v>
      </c>
      <c r="FU342" s="161">
        <f>(A!C343-NF!FS342)*NF!FR342</f>
        <v>0</v>
      </c>
      <c r="FV342" s="109"/>
      <c r="FW342" s="62">
        <f t="shared" si="802"/>
        <v>8.4</v>
      </c>
      <c r="FX342" s="61">
        <f t="shared" si="803"/>
        <v>0</v>
      </c>
      <c r="FY342" s="161">
        <f>(A!C343-NF!FW342)*NF!FV342</f>
        <v>0</v>
      </c>
      <c r="FZ342" s="61" t="str">
        <f t="shared" si="804"/>
        <v>Polenghi Cream Cheese Trad 150g</v>
      </c>
      <c r="GA342" s="109"/>
      <c r="GB342" s="62">
        <f t="shared" si="805"/>
        <v>8.4</v>
      </c>
      <c r="GC342" s="61">
        <f t="shared" si="806"/>
        <v>0</v>
      </c>
      <c r="GD342" s="161">
        <f>(A!C343-NF!GB342)*NF!GA342</f>
        <v>0</v>
      </c>
      <c r="GE342" s="109"/>
      <c r="GF342" s="62">
        <f t="shared" si="807"/>
        <v>8.4</v>
      </c>
      <c r="GG342" s="61">
        <f t="shared" si="808"/>
        <v>0</v>
      </c>
      <c r="GH342" s="161">
        <f>(A!C343-NF!GF342)*NF!GE342</f>
        <v>0</v>
      </c>
      <c r="GI342" s="61" t="str">
        <f t="shared" si="809"/>
        <v>Polenghi Cream Cheese Trad 150g</v>
      </c>
      <c r="GJ342" s="109"/>
      <c r="GK342" s="62">
        <f t="shared" si="810"/>
        <v>8.4</v>
      </c>
      <c r="GL342" s="61">
        <f t="shared" si="811"/>
        <v>0</v>
      </c>
      <c r="GM342" s="161">
        <f>(A!C343-NF!GK342)*NF!GJ342</f>
        <v>0</v>
      </c>
      <c r="GN342" s="109"/>
      <c r="GO342" s="62">
        <f t="shared" si="812"/>
        <v>8.4</v>
      </c>
      <c r="GP342" s="61">
        <f t="shared" si="813"/>
        <v>0</v>
      </c>
      <c r="GQ342" s="161">
        <f>(A!C343-NF!GO342)*NF!GN342</f>
        <v>0</v>
      </c>
      <c r="GR342" s="61" t="str">
        <f t="shared" si="814"/>
        <v>Polenghi Cream Cheese Trad 150g</v>
      </c>
      <c r="GS342" s="109"/>
      <c r="GT342" s="62">
        <f t="shared" si="815"/>
        <v>8.4</v>
      </c>
      <c r="GU342" s="61">
        <f t="shared" si="816"/>
        <v>0</v>
      </c>
      <c r="GV342" s="161">
        <f>(A!C343-NF!GT342)*NF!GS342</f>
        <v>0</v>
      </c>
      <c r="GW342" s="109"/>
      <c r="GX342" s="62">
        <f t="shared" si="817"/>
        <v>8.4</v>
      </c>
      <c r="GY342" s="61">
        <f t="shared" si="818"/>
        <v>0</v>
      </c>
      <c r="GZ342" s="161">
        <f>(A!C343-NF!GX342)*NF!GW342</f>
        <v>0</v>
      </c>
      <c r="HA342" s="61" t="str">
        <f t="shared" si="819"/>
        <v>Polenghi Cream Cheese Trad 150g</v>
      </c>
      <c r="HB342" s="109"/>
      <c r="HC342" s="62">
        <f t="shared" si="820"/>
        <v>8.4</v>
      </c>
      <c r="HD342" s="61">
        <f t="shared" si="821"/>
        <v>0</v>
      </c>
      <c r="HE342" s="161">
        <f>(A!C343-NF!HC342)*NF!HB342</f>
        <v>0</v>
      </c>
      <c r="HF342" s="109"/>
      <c r="HG342" s="62">
        <f t="shared" si="822"/>
        <v>8.4</v>
      </c>
      <c r="HH342" s="61">
        <f t="shared" si="823"/>
        <v>0</v>
      </c>
      <c r="HI342" s="161">
        <f>(A!C343-NF!HG342)*NF!HF342</f>
        <v>0</v>
      </c>
      <c r="HJ342" s="61" t="str">
        <f t="shared" si="824"/>
        <v>Polenghi Cream Cheese Trad 150g</v>
      </c>
      <c r="HK342" s="109"/>
      <c r="HL342" s="62">
        <f t="shared" si="825"/>
        <v>8.4</v>
      </c>
      <c r="HM342" s="61">
        <f t="shared" si="826"/>
        <v>0</v>
      </c>
      <c r="HN342" s="161">
        <f>(A!C343-NF!HL342)*NF!HK342</f>
        <v>0</v>
      </c>
      <c r="HO342" s="109"/>
      <c r="HP342" s="62">
        <f t="shared" si="827"/>
        <v>8.4</v>
      </c>
      <c r="HQ342" s="61">
        <f t="shared" si="828"/>
        <v>0</v>
      </c>
      <c r="HR342" s="161">
        <f>(A!C343-NF!HP342)*NF!HO342</f>
        <v>0</v>
      </c>
      <c r="HS342" s="61" t="str">
        <f t="shared" si="829"/>
        <v>Polenghi Cream Cheese Trad 150g</v>
      </c>
      <c r="HT342" s="109"/>
      <c r="HU342" s="62">
        <f t="shared" si="830"/>
        <v>8.4</v>
      </c>
      <c r="HV342" s="61">
        <f t="shared" si="831"/>
        <v>0</v>
      </c>
      <c r="HW342" s="161">
        <f>(A!C343-NF!HU342)*NF!HT342</f>
        <v>0</v>
      </c>
      <c r="HX342" s="109"/>
      <c r="HY342" s="62">
        <f t="shared" si="832"/>
        <v>8.4</v>
      </c>
      <c r="HZ342" s="61">
        <f t="shared" si="833"/>
        <v>0</v>
      </c>
      <c r="IA342" s="161">
        <f>(A!C343-NF!HY342)*NF!HX342</f>
        <v>0</v>
      </c>
      <c r="IB342" s="61" t="str">
        <f t="shared" si="834"/>
        <v>Polenghi Cream Cheese Trad 150g</v>
      </c>
      <c r="IC342" s="109"/>
      <c r="ID342" s="62">
        <f t="shared" si="835"/>
        <v>8.4</v>
      </c>
      <c r="IE342" s="61">
        <f t="shared" si="836"/>
        <v>0</v>
      </c>
      <c r="IF342" s="161">
        <f>(A!C343-NF!ID342)*NF!IC342</f>
        <v>0</v>
      </c>
      <c r="IG342" s="61" t="str">
        <f t="shared" si="837"/>
        <v>Polenghi Cream Cheese Trad 150g</v>
      </c>
      <c r="IH342" s="109"/>
      <c r="II342" s="62">
        <f t="shared" si="838"/>
        <v>8.4</v>
      </c>
      <c r="IJ342" s="61">
        <f t="shared" si="839"/>
        <v>0</v>
      </c>
      <c r="IK342" s="161">
        <f>(A!C343-NF!II342)*NF!IH342</f>
        <v>0</v>
      </c>
      <c r="IL342" s="61" t="str">
        <f t="shared" si="840"/>
        <v>Polenghi Cream Cheese Trad 150g</v>
      </c>
      <c r="IM342" s="61"/>
      <c r="IN342" s="61">
        <f t="shared" si="841"/>
        <v>8.4</v>
      </c>
      <c r="IO342" s="61">
        <f t="shared" si="842"/>
        <v>0</v>
      </c>
      <c r="IP342" s="161">
        <f>(A!C343-NF!IN342)*NF!IM342</f>
        <v>0</v>
      </c>
      <c r="IQ342" s="61">
        <f t="shared" si="843"/>
        <v>0</v>
      </c>
      <c r="IR342" s="107">
        <f t="shared" si="844"/>
        <v>0</v>
      </c>
      <c r="IS342" s="97" t="e">
        <f t="shared" si="845"/>
        <v>#DIV/0!</v>
      </c>
      <c r="IT342" s="162"/>
      <c r="IU342" s="162"/>
      <c r="IV342" s="162"/>
    </row>
    <row r="343" spans="1:256" x14ac:dyDescent="0.2">
      <c r="A343" s="163" t="str">
        <f>A!B344</f>
        <v>Polenghi Cream Cheese Trad Bisnaga 400g</v>
      </c>
      <c r="B343" s="163">
        <f>A!C344</f>
        <v>7.68</v>
      </c>
      <c r="C343" s="104"/>
      <c r="D343" s="102">
        <f t="shared" si="705"/>
        <v>7.68</v>
      </c>
      <c r="E343" s="103">
        <f t="shared" si="706"/>
        <v>0</v>
      </c>
      <c r="F343" s="105">
        <f>(A!C344-NF!D343)*NF!C343</f>
        <v>0</v>
      </c>
      <c r="G343" s="104"/>
      <c r="H343" s="102">
        <f t="shared" si="707"/>
        <v>7.68</v>
      </c>
      <c r="I343" s="59">
        <f t="shared" si="708"/>
        <v>0</v>
      </c>
      <c r="J343" s="59">
        <f>(A!C344-NF!H343)*NF!G343</f>
        <v>0</v>
      </c>
      <c r="K343" s="59" t="str">
        <f t="shared" si="709"/>
        <v>Polenghi Cream Cheese Trad Bisnaga 400g</v>
      </c>
      <c r="L343" s="104"/>
      <c r="M343" s="60">
        <f t="shared" si="710"/>
        <v>7.68</v>
      </c>
      <c r="N343" s="103">
        <f t="shared" si="711"/>
        <v>0</v>
      </c>
      <c r="O343" s="105">
        <f>(A!C344-NF!M343)*NF!L343</f>
        <v>0</v>
      </c>
      <c r="P343" s="104"/>
      <c r="Q343" s="102">
        <f t="shared" si="712"/>
        <v>7.68</v>
      </c>
      <c r="R343" s="59">
        <f t="shared" si="713"/>
        <v>0</v>
      </c>
      <c r="S343" s="103">
        <f>(A!C344-NF!Q343)*NF!P343</f>
        <v>0</v>
      </c>
      <c r="T343" s="103" t="str">
        <f t="shared" si="714"/>
        <v>Polenghi Cream Cheese Trad Bisnaga 400g</v>
      </c>
      <c r="U343" s="104"/>
      <c r="V343" s="102">
        <f t="shared" si="715"/>
        <v>7.68</v>
      </c>
      <c r="W343" s="59">
        <f t="shared" si="716"/>
        <v>0</v>
      </c>
      <c r="X343" s="106">
        <f>(A!C344-NF!V343)*NF!U343</f>
        <v>0</v>
      </c>
      <c r="Y343" s="104"/>
      <c r="Z343" s="60">
        <f t="shared" si="717"/>
        <v>7.68</v>
      </c>
      <c r="AA343" s="59">
        <f t="shared" si="718"/>
        <v>0</v>
      </c>
      <c r="AB343" s="59">
        <f>(A!C344-NF!Z343)*NF!Y343</f>
        <v>0</v>
      </c>
      <c r="AC343" s="59" t="str">
        <f t="shared" si="719"/>
        <v>Polenghi Cream Cheese Trad Bisnaga 400g</v>
      </c>
      <c r="AD343" s="104"/>
      <c r="AE343" s="60">
        <f t="shared" si="720"/>
        <v>7.68</v>
      </c>
      <c r="AF343" s="59">
        <f t="shared" si="721"/>
        <v>0</v>
      </c>
      <c r="AG343" s="106">
        <f>(A!C344-NF!AE343)*NF!AD343</f>
        <v>0</v>
      </c>
      <c r="AH343" s="104"/>
      <c r="AI343" s="60">
        <f t="shared" si="722"/>
        <v>7.68</v>
      </c>
      <c r="AJ343" s="59">
        <f t="shared" si="723"/>
        <v>0</v>
      </c>
      <c r="AK343" s="59">
        <f>(A!C344-NF!AI343)*NF!AH343</f>
        <v>0</v>
      </c>
      <c r="AL343" s="59" t="str">
        <f t="shared" si="724"/>
        <v>Polenghi Cream Cheese Trad Bisnaga 400g</v>
      </c>
      <c r="AM343" s="104"/>
      <c r="AN343" s="60">
        <f t="shared" si="725"/>
        <v>7.68</v>
      </c>
      <c r="AO343" s="59">
        <f t="shared" si="726"/>
        <v>0</v>
      </c>
      <c r="AP343" s="106">
        <f>(A!C344-NF!AN343)*NF!AM343</f>
        <v>0</v>
      </c>
      <c r="AQ343" s="104"/>
      <c r="AR343" s="60">
        <f t="shared" si="727"/>
        <v>7.68</v>
      </c>
      <c r="AS343" s="59">
        <f t="shared" si="728"/>
        <v>0</v>
      </c>
      <c r="AT343" s="59">
        <f>(A!C344-NF!AR343)*NF!AQ343</f>
        <v>0</v>
      </c>
      <c r="AU343" s="59" t="str">
        <f t="shared" si="729"/>
        <v>Polenghi Cream Cheese Trad Bisnaga 400g</v>
      </c>
      <c r="AV343" s="104"/>
      <c r="AW343" s="60">
        <f t="shared" si="730"/>
        <v>7.68</v>
      </c>
      <c r="AX343" s="59">
        <f t="shared" si="731"/>
        <v>0</v>
      </c>
      <c r="AY343" s="106">
        <f>(A!C344-NF!AW343)*NF!AV343</f>
        <v>0</v>
      </c>
      <c r="AZ343" s="104"/>
      <c r="BA343" s="60">
        <f t="shared" si="732"/>
        <v>7.68</v>
      </c>
      <c r="BB343" s="59">
        <f t="shared" si="733"/>
        <v>0</v>
      </c>
      <c r="BC343" s="59">
        <f>(A!C344-NF!BA343)*NF!AZ343</f>
        <v>0</v>
      </c>
      <c r="BD343" s="59" t="str">
        <f t="shared" si="734"/>
        <v>Polenghi Cream Cheese Trad Bisnaga 400g</v>
      </c>
      <c r="BE343" s="104"/>
      <c r="BF343" s="60">
        <f t="shared" si="735"/>
        <v>7.68</v>
      </c>
      <c r="BG343" s="59">
        <f t="shared" si="736"/>
        <v>0</v>
      </c>
      <c r="BH343" s="106">
        <f>(A!C344-NF!BF343)*NF!BE343</f>
        <v>0</v>
      </c>
      <c r="BI343" s="104"/>
      <c r="BJ343" s="60">
        <f t="shared" si="737"/>
        <v>7.68</v>
      </c>
      <c r="BK343" s="59">
        <f t="shared" si="738"/>
        <v>0</v>
      </c>
      <c r="BL343" s="59">
        <f>(A!C344-NF!BJ343)*NF!BI343</f>
        <v>0</v>
      </c>
      <c r="BM343" s="59" t="str">
        <f t="shared" si="739"/>
        <v>Polenghi Cream Cheese Trad Bisnaga 400g</v>
      </c>
      <c r="BN343" s="104"/>
      <c r="BO343" s="60">
        <f t="shared" si="740"/>
        <v>7.68</v>
      </c>
      <c r="BP343" s="59">
        <f t="shared" si="741"/>
        <v>0</v>
      </c>
      <c r="BQ343" s="106">
        <f>(A!C344-NF!BO343)*NF!BN343</f>
        <v>0</v>
      </c>
      <c r="BR343" s="104"/>
      <c r="BS343" s="60">
        <f t="shared" si="742"/>
        <v>7.68</v>
      </c>
      <c r="BT343" s="59">
        <f t="shared" si="743"/>
        <v>0</v>
      </c>
      <c r="BU343" s="59">
        <f>(A!C344-NF!BS343)*NF!BR343</f>
        <v>0</v>
      </c>
      <c r="BV343" s="59" t="str">
        <f t="shared" si="744"/>
        <v>Polenghi Cream Cheese Trad Bisnaga 400g</v>
      </c>
      <c r="BW343" s="104"/>
      <c r="BX343" s="60">
        <f t="shared" si="745"/>
        <v>7.68</v>
      </c>
      <c r="BY343" s="59">
        <f t="shared" si="746"/>
        <v>0</v>
      </c>
      <c r="BZ343" s="106">
        <f>(A!C344-NF!BX343)*NF!BW343</f>
        <v>0</v>
      </c>
      <c r="CA343" s="104"/>
      <c r="CB343" s="60">
        <f t="shared" si="747"/>
        <v>7.68</v>
      </c>
      <c r="CC343" s="59">
        <f t="shared" si="748"/>
        <v>0</v>
      </c>
      <c r="CD343" s="59">
        <f>(A!C344-NF!CB343)*NF!CA343</f>
        <v>0</v>
      </c>
      <c r="CE343" s="59" t="str">
        <f t="shared" si="749"/>
        <v>Polenghi Cream Cheese Trad Bisnaga 400g</v>
      </c>
      <c r="CF343" s="104"/>
      <c r="CG343" s="60">
        <f t="shared" si="750"/>
        <v>7.68</v>
      </c>
      <c r="CH343" s="59">
        <f t="shared" si="751"/>
        <v>0</v>
      </c>
      <c r="CI343" s="106">
        <f>(A!C344-NF!CG343)*NF!CF343</f>
        <v>0</v>
      </c>
      <c r="CJ343" s="104"/>
      <c r="CK343" s="60">
        <f t="shared" si="752"/>
        <v>7.68</v>
      </c>
      <c r="CL343" s="59">
        <f t="shared" si="753"/>
        <v>0</v>
      </c>
      <c r="CM343" s="59">
        <f>(A!C344-NF!CK343)*NF!CJ343</f>
        <v>0</v>
      </c>
      <c r="CN343" s="59" t="str">
        <f t="shared" si="754"/>
        <v>Polenghi Cream Cheese Trad Bisnaga 400g</v>
      </c>
      <c r="CO343" s="104"/>
      <c r="CP343" s="60">
        <f t="shared" si="755"/>
        <v>7.68</v>
      </c>
      <c r="CQ343" s="59">
        <f t="shared" si="756"/>
        <v>0</v>
      </c>
      <c r="CR343" s="106">
        <f>(A!C344-NF!CP343)*NF!CO343</f>
        <v>0</v>
      </c>
      <c r="CS343" s="104"/>
      <c r="CT343" s="60">
        <f t="shared" si="757"/>
        <v>7.68</v>
      </c>
      <c r="CU343" s="59">
        <f t="shared" si="758"/>
        <v>0</v>
      </c>
      <c r="CV343" s="59">
        <f>(A!C344-NF!CT343)*NF!CS343</f>
        <v>0</v>
      </c>
      <c r="CW343" s="59" t="str">
        <f t="shared" si="759"/>
        <v>Polenghi Cream Cheese Trad Bisnaga 400g</v>
      </c>
      <c r="CX343" s="104"/>
      <c r="CY343" s="60">
        <f t="shared" si="760"/>
        <v>7.68</v>
      </c>
      <c r="CZ343" s="59">
        <f t="shared" si="761"/>
        <v>0</v>
      </c>
      <c r="DA343" s="106">
        <f>(A!C344-NF!CY343)*NF!CX343</f>
        <v>0</v>
      </c>
      <c r="DB343" s="104"/>
      <c r="DC343" s="60">
        <f t="shared" si="762"/>
        <v>7.68</v>
      </c>
      <c r="DD343" s="59">
        <f t="shared" si="763"/>
        <v>0</v>
      </c>
      <c r="DE343" s="59">
        <f>(A!C344-NF!DC343)*NF!DB343</f>
        <v>0</v>
      </c>
      <c r="DF343" s="59" t="str">
        <f t="shared" si="764"/>
        <v>Polenghi Cream Cheese Trad Bisnaga 400g</v>
      </c>
      <c r="DG343" s="104"/>
      <c r="DH343" s="60">
        <f t="shared" si="765"/>
        <v>7.68</v>
      </c>
      <c r="DI343" s="59">
        <f t="shared" si="766"/>
        <v>0</v>
      </c>
      <c r="DJ343" s="106">
        <f>(A!C344-NF!DH343)*NF!DG343</f>
        <v>0</v>
      </c>
      <c r="DK343" s="104"/>
      <c r="DL343" s="60">
        <f t="shared" si="767"/>
        <v>7.68</v>
      </c>
      <c r="DM343" s="59">
        <f t="shared" si="768"/>
        <v>0</v>
      </c>
      <c r="DN343" s="59">
        <f>(A!C344-NF!DL343)*NF!DK343</f>
        <v>0</v>
      </c>
      <c r="DO343" s="59" t="str">
        <f t="shared" si="769"/>
        <v>Polenghi Cream Cheese Trad Bisnaga 400g</v>
      </c>
      <c r="DP343" s="104"/>
      <c r="DQ343" s="60">
        <f t="shared" si="770"/>
        <v>7.68</v>
      </c>
      <c r="DR343" s="59">
        <f t="shared" si="771"/>
        <v>0</v>
      </c>
      <c r="DS343" s="106">
        <f>(A!C344-NF!DQ343)*NF!DP343</f>
        <v>0</v>
      </c>
      <c r="DT343" s="104"/>
      <c r="DU343" s="60">
        <f t="shared" si="772"/>
        <v>7.68</v>
      </c>
      <c r="DV343" s="59">
        <f t="shared" si="773"/>
        <v>0</v>
      </c>
      <c r="DW343" s="59">
        <f>(A!C344-NF!DU343)*NF!DT343</f>
        <v>0</v>
      </c>
      <c r="DX343" s="59" t="str">
        <f t="shared" si="774"/>
        <v>Polenghi Cream Cheese Trad Bisnaga 400g</v>
      </c>
      <c r="DY343" s="104"/>
      <c r="DZ343" s="60">
        <f t="shared" si="775"/>
        <v>7.68</v>
      </c>
      <c r="EA343" s="59">
        <f t="shared" si="776"/>
        <v>0</v>
      </c>
      <c r="EB343" s="106">
        <f>(A!C344-NF!DZ343)*NF!DY343</f>
        <v>0</v>
      </c>
      <c r="EC343" s="104"/>
      <c r="ED343" s="60">
        <f t="shared" si="777"/>
        <v>7.68</v>
      </c>
      <c r="EE343" s="59">
        <f t="shared" si="778"/>
        <v>0</v>
      </c>
      <c r="EF343" s="59">
        <f>(A!C344-NF!ED343)*NF!EC343</f>
        <v>0</v>
      </c>
      <c r="EG343" s="59" t="str">
        <f t="shared" si="779"/>
        <v>Polenghi Cream Cheese Trad Bisnaga 400g</v>
      </c>
      <c r="EH343" s="104"/>
      <c r="EI343" s="60">
        <f t="shared" si="780"/>
        <v>7.68</v>
      </c>
      <c r="EJ343" s="59">
        <f t="shared" si="781"/>
        <v>0</v>
      </c>
      <c r="EK343" s="106">
        <f>(A!C344-NF!EI343)*NF!EH343</f>
        <v>0</v>
      </c>
      <c r="EL343" s="104"/>
      <c r="EM343" s="60">
        <f t="shared" si="782"/>
        <v>7.68</v>
      </c>
      <c r="EN343" s="59">
        <f t="shared" si="783"/>
        <v>0</v>
      </c>
      <c r="EO343" s="106">
        <f>(A!C344-NF!EM343)*NF!EL343</f>
        <v>0</v>
      </c>
      <c r="EP343" s="59" t="str">
        <f t="shared" si="784"/>
        <v>Polenghi Cream Cheese Trad Bisnaga 400g</v>
      </c>
      <c r="EQ343" s="104"/>
      <c r="ER343" s="60">
        <f t="shared" si="785"/>
        <v>7.68</v>
      </c>
      <c r="ES343" s="59">
        <f t="shared" si="786"/>
        <v>0</v>
      </c>
      <c r="ET343" s="106">
        <f>(A!C344-NF!ER343)*NF!EQ343</f>
        <v>0</v>
      </c>
      <c r="EU343" s="104"/>
      <c r="EV343" s="60">
        <f t="shared" si="787"/>
        <v>7.68</v>
      </c>
      <c r="EW343" s="59">
        <f t="shared" si="788"/>
        <v>0</v>
      </c>
      <c r="EX343" s="106">
        <f>(A!C344-NF!EV343)*NF!EU343</f>
        <v>0</v>
      </c>
      <c r="EY343" s="59" t="str">
        <f t="shared" si="789"/>
        <v>Polenghi Cream Cheese Trad Bisnaga 400g</v>
      </c>
      <c r="EZ343" s="104"/>
      <c r="FA343" s="60">
        <f t="shared" si="790"/>
        <v>7.68</v>
      </c>
      <c r="FB343" s="59">
        <f t="shared" si="791"/>
        <v>0</v>
      </c>
      <c r="FC343" s="106">
        <f>(A!C344-NF!FA343)*NF!EZ343</f>
        <v>0</v>
      </c>
      <c r="FD343" s="104"/>
      <c r="FE343" s="60">
        <f t="shared" si="792"/>
        <v>7.68</v>
      </c>
      <c r="FF343" s="59">
        <f t="shared" si="793"/>
        <v>0</v>
      </c>
      <c r="FG343" s="106">
        <f>(A!C344-NF!FE343)*NF!FD343</f>
        <v>0</v>
      </c>
      <c r="FH343" s="59" t="str">
        <f t="shared" si="794"/>
        <v>Polenghi Cream Cheese Trad Bisnaga 400g</v>
      </c>
      <c r="FI343" s="104"/>
      <c r="FJ343" s="60">
        <f t="shared" si="795"/>
        <v>7.68</v>
      </c>
      <c r="FK343" s="59">
        <f t="shared" si="796"/>
        <v>0</v>
      </c>
      <c r="FL343" s="106">
        <f>(A!C344-NF!FJ343)*NF!FI343</f>
        <v>0</v>
      </c>
      <c r="FM343" s="104"/>
      <c r="FN343" s="60">
        <f t="shared" si="797"/>
        <v>7.68</v>
      </c>
      <c r="FO343" s="59">
        <f t="shared" si="798"/>
        <v>0</v>
      </c>
      <c r="FP343" s="106">
        <f>(A!C344-NF!FN343)*NF!FM343</f>
        <v>0</v>
      </c>
      <c r="FQ343" s="59" t="str">
        <f t="shared" si="799"/>
        <v>Polenghi Cream Cheese Trad Bisnaga 400g</v>
      </c>
      <c r="FR343" s="104"/>
      <c r="FS343" s="60">
        <f t="shared" si="800"/>
        <v>7.68</v>
      </c>
      <c r="FT343" s="106">
        <f t="shared" si="801"/>
        <v>0</v>
      </c>
      <c r="FU343" s="106">
        <f>(A!C344-NF!FS343)*NF!FR343</f>
        <v>0</v>
      </c>
      <c r="FV343" s="104"/>
      <c r="FW343" s="60">
        <f t="shared" si="802"/>
        <v>7.68</v>
      </c>
      <c r="FX343" s="59">
        <f t="shared" si="803"/>
        <v>0</v>
      </c>
      <c r="FY343" s="106">
        <f>(A!C344-NF!FW343)*NF!FV343</f>
        <v>0</v>
      </c>
      <c r="FZ343" s="59" t="str">
        <f t="shared" si="804"/>
        <v>Polenghi Cream Cheese Trad Bisnaga 400g</v>
      </c>
      <c r="GA343" s="104"/>
      <c r="GB343" s="60">
        <f t="shared" si="805"/>
        <v>7.68</v>
      </c>
      <c r="GC343" s="59">
        <f t="shared" si="806"/>
        <v>0</v>
      </c>
      <c r="GD343" s="106">
        <f>(A!C344-NF!GB343)*NF!GA343</f>
        <v>0</v>
      </c>
      <c r="GE343" s="104"/>
      <c r="GF343" s="60">
        <f t="shared" si="807"/>
        <v>7.68</v>
      </c>
      <c r="GG343" s="59">
        <f t="shared" si="808"/>
        <v>0</v>
      </c>
      <c r="GH343" s="106">
        <f>(A!C344-NF!GF343)*NF!GE343</f>
        <v>0</v>
      </c>
      <c r="GI343" s="59" t="str">
        <f t="shared" si="809"/>
        <v>Polenghi Cream Cheese Trad Bisnaga 400g</v>
      </c>
      <c r="GJ343" s="104"/>
      <c r="GK343" s="60">
        <f t="shared" si="810"/>
        <v>7.68</v>
      </c>
      <c r="GL343" s="59">
        <f t="shared" si="811"/>
        <v>0</v>
      </c>
      <c r="GM343" s="106">
        <f>(A!C344-NF!GK343)*NF!GJ343</f>
        <v>0</v>
      </c>
      <c r="GN343" s="104"/>
      <c r="GO343" s="60">
        <f t="shared" si="812"/>
        <v>7.68</v>
      </c>
      <c r="GP343" s="59">
        <f t="shared" si="813"/>
        <v>0</v>
      </c>
      <c r="GQ343" s="106">
        <f>(A!C344-NF!GO343)*NF!GN343</f>
        <v>0</v>
      </c>
      <c r="GR343" s="59" t="str">
        <f t="shared" si="814"/>
        <v>Polenghi Cream Cheese Trad Bisnaga 400g</v>
      </c>
      <c r="GS343" s="104"/>
      <c r="GT343" s="60">
        <f t="shared" si="815"/>
        <v>7.68</v>
      </c>
      <c r="GU343" s="59">
        <f t="shared" si="816"/>
        <v>0</v>
      </c>
      <c r="GV343" s="106">
        <f>(A!C344-NF!GT343)*NF!GS343</f>
        <v>0</v>
      </c>
      <c r="GW343" s="104"/>
      <c r="GX343" s="60">
        <f t="shared" si="817"/>
        <v>7.68</v>
      </c>
      <c r="GY343" s="59">
        <f t="shared" si="818"/>
        <v>0</v>
      </c>
      <c r="GZ343" s="106">
        <f>(A!C344-NF!GX343)*NF!GW343</f>
        <v>0</v>
      </c>
      <c r="HA343" s="59" t="str">
        <f t="shared" si="819"/>
        <v>Polenghi Cream Cheese Trad Bisnaga 400g</v>
      </c>
      <c r="HB343" s="104"/>
      <c r="HC343" s="60">
        <f t="shared" si="820"/>
        <v>7.68</v>
      </c>
      <c r="HD343" s="59">
        <f t="shared" si="821"/>
        <v>0</v>
      </c>
      <c r="HE343" s="106">
        <f>(A!C344-NF!HC343)*NF!HB343</f>
        <v>0</v>
      </c>
      <c r="HF343" s="104"/>
      <c r="HG343" s="60">
        <f t="shared" si="822"/>
        <v>7.68</v>
      </c>
      <c r="HH343" s="59">
        <f t="shared" si="823"/>
        <v>0</v>
      </c>
      <c r="HI343" s="106">
        <f>(A!C344-NF!HG343)*NF!HF343</f>
        <v>0</v>
      </c>
      <c r="HJ343" s="59" t="str">
        <f t="shared" si="824"/>
        <v>Polenghi Cream Cheese Trad Bisnaga 400g</v>
      </c>
      <c r="HK343" s="104"/>
      <c r="HL343" s="60">
        <f t="shared" si="825"/>
        <v>7.68</v>
      </c>
      <c r="HM343" s="59">
        <f t="shared" si="826"/>
        <v>0</v>
      </c>
      <c r="HN343" s="106">
        <f>(A!C344-NF!HL343)*NF!HK343</f>
        <v>0</v>
      </c>
      <c r="HO343" s="104"/>
      <c r="HP343" s="60">
        <f t="shared" si="827"/>
        <v>7.68</v>
      </c>
      <c r="HQ343" s="59">
        <f t="shared" si="828"/>
        <v>0</v>
      </c>
      <c r="HR343" s="106">
        <f>(A!C344-NF!HP343)*NF!HO343</f>
        <v>0</v>
      </c>
      <c r="HS343" s="59" t="str">
        <f t="shared" si="829"/>
        <v>Polenghi Cream Cheese Trad Bisnaga 400g</v>
      </c>
      <c r="HT343" s="104"/>
      <c r="HU343" s="60">
        <f t="shared" si="830"/>
        <v>7.68</v>
      </c>
      <c r="HV343" s="59">
        <f t="shared" si="831"/>
        <v>0</v>
      </c>
      <c r="HW343" s="106">
        <f>(A!C344-NF!HU343)*NF!HT343</f>
        <v>0</v>
      </c>
      <c r="HX343" s="104"/>
      <c r="HY343" s="60">
        <f t="shared" si="832"/>
        <v>7.68</v>
      </c>
      <c r="HZ343" s="59">
        <f t="shared" si="833"/>
        <v>0</v>
      </c>
      <c r="IA343" s="106">
        <f>(A!C344-NF!HY343)*NF!HX343</f>
        <v>0</v>
      </c>
      <c r="IB343" s="59" t="str">
        <f t="shared" si="834"/>
        <v>Polenghi Cream Cheese Trad Bisnaga 400g</v>
      </c>
      <c r="IC343" s="104"/>
      <c r="ID343" s="60">
        <f t="shared" si="835"/>
        <v>7.68</v>
      </c>
      <c r="IE343" s="59">
        <f t="shared" si="836"/>
        <v>0</v>
      </c>
      <c r="IF343" s="106">
        <f>(A!C344-NF!ID343)*NF!IC343</f>
        <v>0</v>
      </c>
      <c r="IG343" s="59" t="str">
        <f t="shared" si="837"/>
        <v>Polenghi Cream Cheese Trad Bisnaga 400g</v>
      </c>
      <c r="IH343" s="104"/>
      <c r="II343" s="60">
        <f t="shared" si="838"/>
        <v>7.68</v>
      </c>
      <c r="IJ343" s="59">
        <f t="shared" si="839"/>
        <v>0</v>
      </c>
      <c r="IK343" s="106">
        <f>(A!C344-NF!II343)*NF!IH343</f>
        <v>0</v>
      </c>
      <c r="IL343" s="59" t="str">
        <f t="shared" si="840"/>
        <v>Polenghi Cream Cheese Trad Bisnaga 400g</v>
      </c>
      <c r="IM343" s="59"/>
      <c r="IN343" s="59">
        <f t="shared" si="841"/>
        <v>7.68</v>
      </c>
      <c r="IO343" s="59">
        <f t="shared" si="842"/>
        <v>0</v>
      </c>
      <c r="IP343" s="106">
        <f>(A!C344-NF!IN343)*NF!IM343</f>
        <v>0</v>
      </c>
      <c r="IQ343" s="59">
        <f t="shared" si="843"/>
        <v>0</v>
      </c>
      <c r="IR343" s="101">
        <f t="shared" si="844"/>
        <v>0</v>
      </c>
      <c r="IS343" s="103" t="e">
        <f t="shared" si="845"/>
        <v>#DIV/0!</v>
      </c>
      <c r="IT343" s="96"/>
      <c r="IU343" s="96"/>
      <c r="IV343" s="96"/>
    </row>
    <row r="344" spans="1:256" x14ac:dyDescent="0.2">
      <c r="A344" s="136">
        <f>A!B345</f>
        <v>0</v>
      </c>
      <c r="B344" s="136">
        <f>A!C345</f>
        <v>7.68</v>
      </c>
      <c r="C344" s="109"/>
      <c r="D344" s="108">
        <f t="shared" si="705"/>
        <v>7.68</v>
      </c>
      <c r="E344" s="97">
        <f t="shared" si="706"/>
        <v>0</v>
      </c>
      <c r="F344" s="95">
        <f>(A!C345-NF!D344)*NF!C344</f>
        <v>0</v>
      </c>
      <c r="G344" s="109"/>
      <c r="H344" s="108">
        <f t="shared" si="707"/>
        <v>7.68</v>
      </c>
      <c r="I344" s="61">
        <f t="shared" si="708"/>
        <v>0</v>
      </c>
      <c r="J344" s="61">
        <f>(A!C345-NF!H344)*NF!G344</f>
        <v>0</v>
      </c>
      <c r="K344" s="61">
        <f t="shared" si="709"/>
        <v>0</v>
      </c>
      <c r="L344" s="109"/>
      <c r="M344" s="62">
        <f t="shared" si="710"/>
        <v>7.68</v>
      </c>
      <c r="N344" s="97">
        <f t="shared" si="711"/>
        <v>0</v>
      </c>
      <c r="O344" s="95">
        <f>(A!C345-NF!M344)*NF!L344</f>
        <v>0</v>
      </c>
      <c r="P344" s="109"/>
      <c r="Q344" s="108">
        <f t="shared" si="712"/>
        <v>7.68</v>
      </c>
      <c r="R344" s="61">
        <f t="shared" si="713"/>
        <v>0</v>
      </c>
      <c r="S344" s="97">
        <f>(A!C345-NF!Q344)*NF!P344</f>
        <v>0</v>
      </c>
      <c r="T344" s="97">
        <f t="shared" si="714"/>
        <v>0</v>
      </c>
      <c r="U344" s="109"/>
      <c r="V344" s="108">
        <f t="shared" si="715"/>
        <v>7.68</v>
      </c>
      <c r="W344" s="61">
        <f t="shared" si="716"/>
        <v>0</v>
      </c>
      <c r="X344" s="161">
        <f>(A!C345-NF!V344)*NF!U344</f>
        <v>0</v>
      </c>
      <c r="Y344" s="109"/>
      <c r="Z344" s="62">
        <f t="shared" si="717"/>
        <v>7.68</v>
      </c>
      <c r="AA344" s="61">
        <f t="shared" si="718"/>
        <v>0</v>
      </c>
      <c r="AB344" s="61">
        <f>(A!C345-NF!Z344)*NF!Y344</f>
        <v>0</v>
      </c>
      <c r="AC344" s="61">
        <f t="shared" si="719"/>
        <v>0</v>
      </c>
      <c r="AD344" s="109"/>
      <c r="AE344" s="62">
        <f t="shared" si="720"/>
        <v>7.68</v>
      </c>
      <c r="AF344" s="61">
        <f t="shared" si="721"/>
        <v>0</v>
      </c>
      <c r="AG344" s="161">
        <f>(A!C345-NF!AE344)*NF!AD344</f>
        <v>0</v>
      </c>
      <c r="AH344" s="109"/>
      <c r="AI344" s="62">
        <f t="shared" si="722"/>
        <v>7.68</v>
      </c>
      <c r="AJ344" s="61">
        <f t="shared" si="723"/>
        <v>0</v>
      </c>
      <c r="AK344" s="61">
        <f>(A!C345-NF!AI344)*NF!AH344</f>
        <v>0</v>
      </c>
      <c r="AL344" s="61">
        <f t="shared" si="724"/>
        <v>0</v>
      </c>
      <c r="AM344" s="109"/>
      <c r="AN344" s="62">
        <f t="shared" si="725"/>
        <v>7.68</v>
      </c>
      <c r="AO344" s="61">
        <f t="shared" si="726"/>
        <v>0</v>
      </c>
      <c r="AP344" s="161">
        <f>(A!C345-NF!AN344)*NF!AM344</f>
        <v>0</v>
      </c>
      <c r="AQ344" s="109"/>
      <c r="AR344" s="62">
        <f t="shared" si="727"/>
        <v>7.68</v>
      </c>
      <c r="AS344" s="61">
        <f t="shared" si="728"/>
        <v>0</v>
      </c>
      <c r="AT344" s="61">
        <f>(A!C345-NF!AR344)*NF!AQ344</f>
        <v>0</v>
      </c>
      <c r="AU344" s="61">
        <f t="shared" si="729"/>
        <v>0</v>
      </c>
      <c r="AV344" s="109"/>
      <c r="AW344" s="62">
        <f t="shared" si="730"/>
        <v>7.68</v>
      </c>
      <c r="AX344" s="61">
        <f t="shared" si="731"/>
        <v>0</v>
      </c>
      <c r="AY344" s="161">
        <f>(A!C345-NF!AW344)*NF!AV344</f>
        <v>0</v>
      </c>
      <c r="AZ344" s="109"/>
      <c r="BA344" s="62">
        <f t="shared" si="732"/>
        <v>7.68</v>
      </c>
      <c r="BB344" s="61">
        <f t="shared" si="733"/>
        <v>0</v>
      </c>
      <c r="BC344" s="61">
        <f>(A!C345-NF!BA344)*NF!AZ344</f>
        <v>0</v>
      </c>
      <c r="BD344" s="61">
        <f t="shared" si="734"/>
        <v>0</v>
      </c>
      <c r="BE344" s="109"/>
      <c r="BF344" s="62">
        <f t="shared" si="735"/>
        <v>7.68</v>
      </c>
      <c r="BG344" s="61">
        <f t="shared" si="736"/>
        <v>0</v>
      </c>
      <c r="BH344" s="161">
        <f>(A!C345-NF!BF344)*NF!BE344</f>
        <v>0</v>
      </c>
      <c r="BI344" s="109"/>
      <c r="BJ344" s="62">
        <f t="shared" si="737"/>
        <v>7.68</v>
      </c>
      <c r="BK344" s="61">
        <f t="shared" si="738"/>
        <v>0</v>
      </c>
      <c r="BL344" s="61">
        <f>(A!C345-NF!BJ344)*NF!BI344</f>
        <v>0</v>
      </c>
      <c r="BM344" s="61">
        <f t="shared" si="739"/>
        <v>0</v>
      </c>
      <c r="BN344" s="109"/>
      <c r="BO344" s="62">
        <f t="shared" si="740"/>
        <v>7.68</v>
      </c>
      <c r="BP344" s="61">
        <f t="shared" si="741"/>
        <v>0</v>
      </c>
      <c r="BQ344" s="161">
        <f>(A!C345-NF!BO344)*NF!BN344</f>
        <v>0</v>
      </c>
      <c r="BR344" s="109"/>
      <c r="BS344" s="62">
        <f t="shared" si="742"/>
        <v>7.68</v>
      </c>
      <c r="BT344" s="61">
        <f t="shared" si="743"/>
        <v>0</v>
      </c>
      <c r="BU344" s="61">
        <f>(A!C345-NF!BS344)*NF!BR344</f>
        <v>0</v>
      </c>
      <c r="BV344" s="61">
        <f t="shared" si="744"/>
        <v>0</v>
      </c>
      <c r="BW344" s="109"/>
      <c r="BX344" s="62">
        <f t="shared" si="745"/>
        <v>7.68</v>
      </c>
      <c r="BY344" s="61">
        <f t="shared" si="746"/>
        <v>0</v>
      </c>
      <c r="BZ344" s="161">
        <f>(A!C345-NF!BX344)*NF!BW344</f>
        <v>0</v>
      </c>
      <c r="CA344" s="109"/>
      <c r="CB344" s="62">
        <f t="shared" si="747"/>
        <v>7.68</v>
      </c>
      <c r="CC344" s="61">
        <f t="shared" si="748"/>
        <v>0</v>
      </c>
      <c r="CD344" s="61">
        <f>(A!C345-NF!CB344)*NF!CA344</f>
        <v>0</v>
      </c>
      <c r="CE344" s="61">
        <f t="shared" si="749"/>
        <v>0</v>
      </c>
      <c r="CF344" s="109"/>
      <c r="CG344" s="62">
        <f t="shared" si="750"/>
        <v>7.68</v>
      </c>
      <c r="CH344" s="61">
        <f t="shared" si="751"/>
        <v>0</v>
      </c>
      <c r="CI344" s="161">
        <f>(A!C345-NF!CG344)*NF!CF344</f>
        <v>0</v>
      </c>
      <c r="CJ344" s="109"/>
      <c r="CK344" s="62">
        <f t="shared" si="752"/>
        <v>7.68</v>
      </c>
      <c r="CL344" s="61">
        <f t="shared" si="753"/>
        <v>0</v>
      </c>
      <c r="CM344" s="61">
        <f>(A!C345-NF!CK344)*NF!CJ344</f>
        <v>0</v>
      </c>
      <c r="CN344" s="61">
        <f t="shared" si="754"/>
        <v>0</v>
      </c>
      <c r="CO344" s="109"/>
      <c r="CP344" s="62">
        <f t="shared" si="755"/>
        <v>7.68</v>
      </c>
      <c r="CQ344" s="61">
        <f t="shared" si="756"/>
        <v>0</v>
      </c>
      <c r="CR344" s="161">
        <f>(A!C345-NF!CP344)*NF!CO344</f>
        <v>0</v>
      </c>
      <c r="CS344" s="109"/>
      <c r="CT344" s="62">
        <f t="shared" si="757"/>
        <v>7.68</v>
      </c>
      <c r="CU344" s="61">
        <f t="shared" si="758"/>
        <v>0</v>
      </c>
      <c r="CV344" s="61">
        <f>(A!C345-NF!CT344)*NF!CS344</f>
        <v>0</v>
      </c>
      <c r="CW344" s="61">
        <f t="shared" si="759"/>
        <v>0</v>
      </c>
      <c r="CX344" s="109"/>
      <c r="CY344" s="62">
        <f t="shared" si="760"/>
        <v>7.68</v>
      </c>
      <c r="CZ344" s="61">
        <f t="shared" si="761"/>
        <v>0</v>
      </c>
      <c r="DA344" s="161">
        <f>(A!C345-NF!CY344)*NF!CX344</f>
        <v>0</v>
      </c>
      <c r="DB344" s="109"/>
      <c r="DC344" s="62">
        <f t="shared" si="762"/>
        <v>7.68</v>
      </c>
      <c r="DD344" s="61">
        <f t="shared" si="763"/>
        <v>0</v>
      </c>
      <c r="DE344" s="61">
        <f>(A!C345-NF!DC344)*NF!DB344</f>
        <v>0</v>
      </c>
      <c r="DF344" s="61">
        <f t="shared" si="764"/>
        <v>0</v>
      </c>
      <c r="DG344" s="109"/>
      <c r="DH344" s="62">
        <f t="shared" si="765"/>
        <v>7.68</v>
      </c>
      <c r="DI344" s="61">
        <f t="shared" si="766"/>
        <v>0</v>
      </c>
      <c r="DJ344" s="161">
        <f>(A!C345-NF!DH344)*NF!DG344</f>
        <v>0</v>
      </c>
      <c r="DK344" s="109"/>
      <c r="DL344" s="62">
        <f t="shared" si="767"/>
        <v>7.68</v>
      </c>
      <c r="DM344" s="61">
        <f t="shared" si="768"/>
        <v>0</v>
      </c>
      <c r="DN344" s="61">
        <f>(A!C345-NF!DL344)*NF!DK344</f>
        <v>0</v>
      </c>
      <c r="DO344" s="61">
        <f t="shared" si="769"/>
        <v>0</v>
      </c>
      <c r="DP344" s="109"/>
      <c r="DQ344" s="62">
        <f t="shared" si="770"/>
        <v>7.68</v>
      </c>
      <c r="DR344" s="61">
        <f t="shared" si="771"/>
        <v>0</v>
      </c>
      <c r="DS344" s="161">
        <f>(A!C345-NF!DQ344)*NF!DP344</f>
        <v>0</v>
      </c>
      <c r="DT344" s="109"/>
      <c r="DU344" s="62">
        <f t="shared" si="772"/>
        <v>7.68</v>
      </c>
      <c r="DV344" s="61">
        <f t="shared" si="773"/>
        <v>0</v>
      </c>
      <c r="DW344" s="61">
        <f>(A!C345-NF!DU344)*NF!DT344</f>
        <v>0</v>
      </c>
      <c r="DX344" s="61">
        <f t="shared" si="774"/>
        <v>0</v>
      </c>
      <c r="DY344" s="109"/>
      <c r="DZ344" s="62">
        <f t="shared" si="775"/>
        <v>7.68</v>
      </c>
      <c r="EA344" s="61">
        <f t="shared" si="776"/>
        <v>0</v>
      </c>
      <c r="EB344" s="161">
        <f>(A!C345-NF!DZ344)*NF!DY344</f>
        <v>0</v>
      </c>
      <c r="EC344" s="109"/>
      <c r="ED344" s="62">
        <f t="shared" si="777"/>
        <v>7.68</v>
      </c>
      <c r="EE344" s="61">
        <f t="shared" si="778"/>
        <v>0</v>
      </c>
      <c r="EF344" s="61">
        <f>(A!C345-NF!ED344)*NF!EC344</f>
        <v>0</v>
      </c>
      <c r="EG344" s="61">
        <f t="shared" si="779"/>
        <v>0</v>
      </c>
      <c r="EH344" s="109"/>
      <c r="EI344" s="62">
        <f t="shared" si="780"/>
        <v>7.68</v>
      </c>
      <c r="EJ344" s="61">
        <f t="shared" si="781"/>
        <v>0</v>
      </c>
      <c r="EK344" s="161">
        <f>(A!C345-NF!EI344)*NF!EH344</f>
        <v>0</v>
      </c>
      <c r="EL344" s="109"/>
      <c r="EM344" s="62">
        <f t="shared" si="782"/>
        <v>7.68</v>
      </c>
      <c r="EN344" s="61">
        <f t="shared" si="783"/>
        <v>0</v>
      </c>
      <c r="EO344" s="161">
        <f>(A!C345-NF!EM344)*NF!EL344</f>
        <v>0</v>
      </c>
      <c r="EP344" s="61">
        <f t="shared" si="784"/>
        <v>0</v>
      </c>
      <c r="EQ344" s="109"/>
      <c r="ER344" s="62">
        <f t="shared" si="785"/>
        <v>7.68</v>
      </c>
      <c r="ES344" s="61">
        <f t="shared" si="786"/>
        <v>0</v>
      </c>
      <c r="ET344" s="161">
        <f>(A!C345-NF!ER344)*NF!EQ344</f>
        <v>0</v>
      </c>
      <c r="EU344" s="109"/>
      <c r="EV344" s="62">
        <f t="shared" si="787"/>
        <v>7.68</v>
      </c>
      <c r="EW344" s="61">
        <f t="shared" si="788"/>
        <v>0</v>
      </c>
      <c r="EX344" s="161">
        <f>(A!C345-NF!EV344)*NF!EU344</f>
        <v>0</v>
      </c>
      <c r="EY344" s="61">
        <f t="shared" si="789"/>
        <v>0</v>
      </c>
      <c r="EZ344" s="109"/>
      <c r="FA344" s="62">
        <f t="shared" si="790"/>
        <v>7.68</v>
      </c>
      <c r="FB344" s="61">
        <f t="shared" si="791"/>
        <v>0</v>
      </c>
      <c r="FC344" s="161">
        <f>(A!C345-NF!FA344)*NF!EZ344</f>
        <v>0</v>
      </c>
      <c r="FD344" s="109"/>
      <c r="FE344" s="62">
        <f t="shared" si="792"/>
        <v>7.68</v>
      </c>
      <c r="FF344" s="61">
        <f t="shared" si="793"/>
        <v>0</v>
      </c>
      <c r="FG344" s="161">
        <f>(A!C345-NF!FE344)*NF!FD344</f>
        <v>0</v>
      </c>
      <c r="FH344" s="61">
        <f t="shared" si="794"/>
        <v>0</v>
      </c>
      <c r="FI344" s="109"/>
      <c r="FJ344" s="62">
        <f t="shared" si="795"/>
        <v>7.68</v>
      </c>
      <c r="FK344" s="61">
        <f t="shared" si="796"/>
        <v>0</v>
      </c>
      <c r="FL344" s="161">
        <f>(A!C345-NF!FJ344)*NF!FI344</f>
        <v>0</v>
      </c>
      <c r="FM344" s="109"/>
      <c r="FN344" s="62">
        <f t="shared" si="797"/>
        <v>7.68</v>
      </c>
      <c r="FO344" s="61">
        <f t="shared" si="798"/>
        <v>0</v>
      </c>
      <c r="FP344" s="161">
        <f>(A!C345-NF!FN344)*NF!FM344</f>
        <v>0</v>
      </c>
      <c r="FQ344" s="61">
        <f t="shared" si="799"/>
        <v>0</v>
      </c>
      <c r="FR344" s="109"/>
      <c r="FS344" s="62">
        <f t="shared" si="800"/>
        <v>7.68</v>
      </c>
      <c r="FT344" s="161">
        <f t="shared" si="801"/>
        <v>0</v>
      </c>
      <c r="FU344" s="161">
        <f>(A!C345-NF!FS344)*NF!FR344</f>
        <v>0</v>
      </c>
      <c r="FV344" s="109"/>
      <c r="FW344" s="62">
        <f t="shared" si="802"/>
        <v>7.68</v>
      </c>
      <c r="FX344" s="61">
        <f t="shared" si="803"/>
        <v>0</v>
      </c>
      <c r="FY344" s="161">
        <f>(A!C345-NF!FW344)*NF!FV344</f>
        <v>0</v>
      </c>
      <c r="FZ344" s="61">
        <f t="shared" si="804"/>
        <v>0</v>
      </c>
      <c r="GA344" s="109"/>
      <c r="GB344" s="62">
        <f t="shared" si="805"/>
        <v>7.68</v>
      </c>
      <c r="GC344" s="61">
        <f t="shared" si="806"/>
        <v>0</v>
      </c>
      <c r="GD344" s="161">
        <f>(A!C345-NF!GB344)*NF!GA344</f>
        <v>0</v>
      </c>
      <c r="GE344" s="109"/>
      <c r="GF344" s="62">
        <f t="shared" si="807"/>
        <v>7.68</v>
      </c>
      <c r="GG344" s="61">
        <f t="shared" si="808"/>
        <v>0</v>
      </c>
      <c r="GH344" s="161">
        <f>(A!C345-NF!GF344)*NF!GE344</f>
        <v>0</v>
      </c>
      <c r="GI344" s="61">
        <f t="shared" si="809"/>
        <v>0</v>
      </c>
      <c r="GJ344" s="109"/>
      <c r="GK344" s="62">
        <f t="shared" si="810"/>
        <v>7.68</v>
      </c>
      <c r="GL344" s="61">
        <f t="shared" si="811"/>
        <v>0</v>
      </c>
      <c r="GM344" s="161">
        <f>(A!C345-NF!GK344)*NF!GJ344</f>
        <v>0</v>
      </c>
      <c r="GN344" s="109"/>
      <c r="GO344" s="62">
        <f t="shared" si="812"/>
        <v>7.68</v>
      </c>
      <c r="GP344" s="61">
        <f t="shared" si="813"/>
        <v>0</v>
      </c>
      <c r="GQ344" s="161">
        <f>(A!C345-NF!GO344)*NF!GN344</f>
        <v>0</v>
      </c>
      <c r="GR344" s="61">
        <f t="shared" si="814"/>
        <v>0</v>
      </c>
      <c r="GS344" s="109"/>
      <c r="GT344" s="62">
        <f t="shared" si="815"/>
        <v>7.68</v>
      </c>
      <c r="GU344" s="61">
        <f t="shared" si="816"/>
        <v>0</v>
      </c>
      <c r="GV344" s="161">
        <f>(A!C345-NF!GT344)*NF!GS344</f>
        <v>0</v>
      </c>
      <c r="GW344" s="109"/>
      <c r="GX344" s="62">
        <f t="shared" si="817"/>
        <v>7.68</v>
      </c>
      <c r="GY344" s="61">
        <f t="shared" si="818"/>
        <v>0</v>
      </c>
      <c r="GZ344" s="161">
        <f>(A!C345-NF!GX344)*NF!GW344</f>
        <v>0</v>
      </c>
      <c r="HA344" s="61">
        <f t="shared" si="819"/>
        <v>0</v>
      </c>
      <c r="HB344" s="109"/>
      <c r="HC344" s="62">
        <f t="shared" si="820"/>
        <v>7.68</v>
      </c>
      <c r="HD344" s="61">
        <f t="shared" si="821"/>
        <v>0</v>
      </c>
      <c r="HE344" s="161">
        <f>(A!C345-NF!HC344)*NF!HB344</f>
        <v>0</v>
      </c>
      <c r="HF344" s="109"/>
      <c r="HG344" s="62">
        <f t="shared" si="822"/>
        <v>7.68</v>
      </c>
      <c r="HH344" s="61">
        <f t="shared" si="823"/>
        <v>0</v>
      </c>
      <c r="HI344" s="161">
        <f>(A!C345-NF!HG344)*NF!HF344</f>
        <v>0</v>
      </c>
      <c r="HJ344" s="61">
        <f t="shared" si="824"/>
        <v>0</v>
      </c>
      <c r="HK344" s="109"/>
      <c r="HL344" s="62">
        <f t="shared" si="825"/>
        <v>7.68</v>
      </c>
      <c r="HM344" s="61">
        <f t="shared" si="826"/>
        <v>0</v>
      </c>
      <c r="HN344" s="161">
        <f>(A!C345-NF!HL344)*NF!HK344</f>
        <v>0</v>
      </c>
      <c r="HO344" s="109"/>
      <c r="HP344" s="62">
        <f t="shared" si="827"/>
        <v>7.68</v>
      </c>
      <c r="HQ344" s="61">
        <f t="shared" si="828"/>
        <v>0</v>
      </c>
      <c r="HR344" s="161">
        <f>(A!C345-NF!HP344)*NF!HO344</f>
        <v>0</v>
      </c>
      <c r="HS344" s="61">
        <f t="shared" si="829"/>
        <v>0</v>
      </c>
      <c r="HT344" s="109"/>
      <c r="HU344" s="62">
        <f t="shared" si="830"/>
        <v>7.68</v>
      </c>
      <c r="HV344" s="61">
        <f t="shared" si="831"/>
        <v>0</v>
      </c>
      <c r="HW344" s="161">
        <f>(A!C345-NF!HU344)*NF!HT344</f>
        <v>0</v>
      </c>
      <c r="HX344" s="109"/>
      <c r="HY344" s="62">
        <f t="shared" si="832"/>
        <v>7.68</v>
      </c>
      <c r="HZ344" s="61">
        <f t="shared" si="833"/>
        <v>0</v>
      </c>
      <c r="IA344" s="161">
        <f>(A!C345-NF!HY344)*NF!HX344</f>
        <v>0</v>
      </c>
      <c r="IB344" s="61">
        <f t="shared" si="834"/>
        <v>0</v>
      </c>
      <c r="IC344" s="109"/>
      <c r="ID344" s="62">
        <f t="shared" si="835"/>
        <v>7.68</v>
      </c>
      <c r="IE344" s="61">
        <f t="shared" si="836"/>
        <v>0</v>
      </c>
      <c r="IF344" s="161">
        <f>(A!C345-NF!ID344)*NF!IC344</f>
        <v>0</v>
      </c>
      <c r="IG344" s="61">
        <f t="shared" si="837"/>
        <v>0</v>
      </c>
      <c r="IH344" s="109"/>
      <c r="II344" s="62">
        <f t="shared" si="838"/>
        <v>7.68</v>
      </c>
      <c r="IJ344" s="61">
        <f t="shared" si="839"/>
        <v>0</v>
      </c>
      <c r="IK344" s="161">
        <f>(A!C345-NF!II344)*NF!IH344</f>
        <v>0</v>
      </c>
      <c r="IL344" s="61">
        <f t="shared" si="840"/>
        <v>0</v>
      </c>
      <c r="IM344" s="61"/>
      <c r="IN344" s="61">
        <f t="shared" si="841"/>
        <v>7.68</v>
      </c>
      <c r="IO344" s="61">
        <f t="shared" si="842"/>
        <v>0</v>
      </c>
      <c r="IP344" s="161">
        <f>(A!C345-NF!IN344)*NF!IM344</f>
        <v>0</v>
      </c>
      <c r="IQ344" s="61">
        <f t="shared" si="843"/>
        <v>0</v>
      </c>
      <c r="IR344" s="107">
        <f t="shared" si="844"/>
        <v>0</v>
      </c>
      <c r="IS344" s="97" t="e">
        <f t="shared" si="845"/>
        <v>#DIV/0!</v>
      </c>
      <c r="IT344" s="162"/>
      <c r="IU344" s="162"/>
      <c r="IV344" s="162"/>
    </row>
    <row r="345" spans="1:256" x14ac:dyDescent="0.2">
      <c r="A345" s="163" t="str">
        <f>A!B346</f>
        <v>Polenghi Molho Sabor Cebola Caram. 220g</v>
      </c>
      <c r="B345" s="163">
        <f>A!C346</f>
        <v>7.68</v>
      </c>
      <c r="C345" s="104"/>
      <c r="D345" s="102">
        <f t="shared" si="705"/>
        <v>7.68</v>
      </c>
      <c r="E345" s="103">
        <f t="shared" si="706"/>
        <v>0</v>
      </c>
      <c r="F345" s="105">
        <f>(A!C346-NF!D345)*NF!C345</f>
        <v>0</v>
      </c>
      <c r="G345" s="104"/>
      <c r="H345" s="102">
        <f t="shared" si="707"/>
        <v>7.68</v>
      </c>
      <c r="I345" s="59">
        <f t="shared" si="708"/>
        <v>0</v>
      </c>
      <c r="J345" s="59">
        <f>(A!C346-NF!H345)*NF!G345</f>
        <v>0</v>
      </c>
      <c r="K345" s="59" t="str">
        <f t="shared" si="709"/>
        <v>Polenghi Molho Sabor Cebola Caram. 220g</v>
      </c>
      <c r="L345" s="104"/>
      <c r="M345" s="60">
        <f t="shared" si="710"/>
        <v>7.68</v>
      </c>
      <c r="N345" s="103">
        <f t="shared" si="711"/>
        <v>0</v>
      </c>
      <c r="O345" s="105">
        <f>(A!C346-NF!M345)*NF!L345</f>
        <v>0</v>
      </c>
      <c r="P345" s="104"/>
      <c r="Q345" s="102">
        <f t="shared" si="712"/>
        <v>7.68</v>
      </c>
      <c r="R345" s="59">
        <f t="shared" si="713"/>
        <v>0</v>
      </c>
      <c r="S345" s="103">
        <f>(A!C346-NF!Q345)*NF!P345</f>
        <v>0</v>
      </c>
      <c r="T345" s="103" t="str">
        <f t="shared" si="714"/>
        <v>Polenghi Molho Sabor Cebola Caram. 220g</v>
      </c>
      <c r="U345" s="104"/>
      <c r="V345" s="102">
        <f t="shared" si="715"/>
        <v>7.68</v>
      </c>
      <c r="W345" s="59">
        <f t="shared" si="716"/>
        <v>0</v>
      </c>
      <c r="X345" s="106">
        <f>(A!C346-NF!V345)*NF!U345</f>
        <v>0</v>
      </c>
      <c r="Y345" s="104"/>
      <c r="Z345" s="60">
        <f t="shared" si="717"/>
        <v>7.68</v>
      </c>
      <c r="AA345" s="59">
        <f t="shared" si="718"/>
        <v>0</v>
      </c>
      <c r="AB345" s="59">
        <f>(A!C346-NF!Z345)*NF!Y345</f>
        <v>0</v>
      </c>
      <c r="AC345" s="59" t="str">
        <f t="shared" si="719"/>
        <v>Polenghi Molho Sabor Cebola Caram. 220g</v>
      </c>
      <c r="AD345" s="104"/>
      <c r="AE345" s="60">
        <f t="shared" si="720"/>
        <v>7.68</v>
      </c>
      <c r="AF345" s="59">
        <f t="shared" si="721"/>
        <v>0</v>
      </c>
      <c r="AG345" s="106">
        <f>(A!C346-NF!AE345)*NF!AD345</f>
        <v>0</v>
      </c>
      <c r="AH345" s="104"/>
      <c r="AI345" s="60">
        <f t="shared" si="722"/>
        <v>7.68</v>
      </c>
      <c r="AJ345" s="59">
        <f t="shared" si="723"/>
        <v>0</v>
      </c>
      <c r="AK345" s="59">
        <f>(A!C346-NF!AI345)*NF!AH345</f>
        <v>0</v>
      </c>
      <c r="AL345" s="59" t="str">
        <f t="shared" si="724"/>
        <v>Polenghi Molho Sabor Cebola Caram. 220g</v>
      </c>
      <c r="AM345" s="104"/>
      <c r="AN345" s="60">
        <f t="shared" si="725"/>
        <v>7.68</v>
      </c>
      <c r="AO345" s="59">
        <f t="shared" si="726"/>
        <v>0</v>
      </c>
      <c r="AP345" s="106">
        <f>(A!C346-NF!AN345)*NF!AM345</f>
        <v>0</v>
      </c>
      <c r="AQ345" s="104"/>
      <c r="AR345" s="60">
        <f t="shared" si="727"/>
        <v>7.68</v>
      </c>
      <c r="AS345" s="59">
        <f t="shared" si="728"/>
        <v>0</v>
      </c>
      <c r="AT345" s="59">
        <f>(A!C346-NF!AR345)*NF!AQ345</f>
        <v>0</v>
      </c>
      <c r="AU345" s="59" t="str">
        <f t="shared" si="729"/>
        <v>Polenghi Molho Sabor Cebola Caram. 220g</v>
      </c>
      <c r="AV345" s="104"/>
      <c r="AW345" s="60">
        <f t="shared" si="730"/>
        <v>7.68</v>
      </c>
      <c r="AX345" s="59">
        <f t="shared" si="731"/>
        <v>0</v>
      </c>
      <c r="AY345" s="106">
        <f>(A!C346-NF!AW345)*NF!AV345</f>
        <v>0</v>
      </c>
      <c r="AZ345" s="104"/>
      <c r="BA345" s="60">
        <f t="shared" si="732"/>
        <v>7.68</v>
      </c>
      <c r="BB345" s="59">
        <f t="shared" si="733"/>
        <v>0</v>
      </c>
      <c r="BC345" s="59">
        <f>(A!C346-NF!BA345)*NF!AZ345</f>
        <v>0</v>
      </c>
      <c r="BD345" s="59" t="str">
        <f t="shared" si="734"/>
        <v>Polenghi Molho Sabor Cebola Caram. 220g</v>
      </c>
      <c r="BE345" s="104"/>
      <c r="BF345" s="60">
        <f t="shared" si="735"/>
        <v>7.68</v>
      </c>
      <c r="BG345" s="59">
        <f t="shared" si="736"/>
        <v>0</v>
      </c>
      <c r="BH345" s="106">
        <f>(A!C346-NF!BF345)*NF!BE345</f>
        <v>0</v>
      </c>
      <c r="BI345" s="104"/>
      <c r="BJ345" s="60">
        <f t="shared" si="737"/>
        <v>7.68</v>
      </c>
      <c r="BK345" s="59">
        <f t="shared" si="738"/>
        <v>0</v>
      </c>
      <c r="BL345" s="59">
        <f>(A!C346-NF!BJ345)*NF!BI345</f>
        <v>0</v>
      </c>
      <c r="BM345" s="59" t="str">
        <f t="shared" si="739"/>
        <v>Polenghi Molho Sabor Cebola Caram. 220g</v>
      </c>
      <c r="BN345" s="104"/>
      <c r="BO345" s="60">
        <f t="shared" si="740"/>
        <v>7.68</v>
      </c>
      <c r="BP345" s="59">
        <f t="shared" si="741"/>
        <v>0</v>
      </c>
      <c r="BQ345" s="106">
        <f>(A!C346-NF!BO345)*NF!BN345</f>
        <v>0</v>
      </c>
      <c r="BR345" s="104"/>
      <c r="BS345" s="60">
        <f t="shared" si="742"/>
        <v>7.68</v>
      </c>
      <c r="BT345" s="59">
        <f t="shared" si="743"/>
        <v>0</v>
      </c>
      <c r="BU345" s="59">
        <f>(A!C346-NF!BS345)*NF!BR345</f>
        <v>0</v>
      </c>
      <c r="BV345" s="59" t="str">
        <f t="shared" si="744"/>
        <v>Polenghi Molho Sabor Cebola Caram. 220g</v>
      </c>
      <c r="BW345" s="104"/>
      <c r="BX345" s="60">
        <f t="shared" si="745"/>
        <v>7.68</v>
      </c>
      <c r="BY345" s="59">
        <f t="shared" si="746"/>
        <v>0</v>
      </c>
      <c r="BZ345" s="106">
        <f>(A!C346-NF!BX345)*NF!BW345</f>
        <v>0</v>
      </c>
      <c r="CA345" s="104"/>
      <c r="CB345" s="60">
        <f t="shared" si="747"/>
        <v>7.68</v>
      </c>
      <c r="CC345" s="59">
        <f t="shared" si="748"/>
        <v>0</v>
      </c>
      <c r="CD345" s="59">
        <f>(A!C346-NF!CB345)*NF!CA345</f>
        <v>0</v>
      </c>
      <c r="CE345" s="59" t="str">
        <f t="shared" si="749"/>
        <v>Polenghi Molho Sabor Cebola Caram. 220g</v>
      </c>
      <c r="CF345" s="104"/>
      <c r="CG345" s="60">
        <f t="shared" si="750"/>
        <v>7.68</v>
      </c>
      <c r="CH345" s="59">
        <f t="shared" si="751"/>
        <v>0</v>
      </c>
      <c r="CI345" s="106">
        <f>(A!C346-NF!CG345)*NF!CF345</f>
        <v>0</v>
      </c>
      <c r="CJ345" s="104"/>
      <c r="CK345" s="60">
        <f t="shared" si="752"/>
        <v>7.68</v>
      </c>
      <c r="CL345" s="59">
        <f t="shared" si="753"/>
        <v>0</v>
      </c>
      <c r="CM345" s="59">
        <f>(A!C346-NF!CK345)*NF!CJ345</f>
        <v>0</v>
      </c>
      <c r="CN345" s="59" t="str">
        <f t="shared" si="754"/>
        <v>Polenghi Molho Sabor Cebola Caram. 220g</v>
      </c>
      <c r="CO345" s="104"/>
      <c r="CP345" s="60">
        <f t="shared" si="755"/>
        <v>7.68</v>
      </c>
      <c r="CQ345" s="59">
        <f t="shared" si="756"/>
        <v>0</v>
      </c>
      <c r="CR345" s="106">
        <f>(A!C346-NF!CP345)*NF!CO345</f>
        <v>0</v>
      </c>
      <c r="CS345" s="104"/>
      <c r="CT345" s="60">
        <f t="shared" si="757"/>
        <v>7.68</v>
      </c>
      <c r="CU345" s="59">
        <f t="shared" si="758"/>
        <v>0</v>
      </c>
      <c r="CV345" s="59">
        <f>(A!C346-NF!CT345)*NF!CS345</f>
        <v>0</v>
      </c>
      <c r="CW345" s="59" t="str">
        <f t="shared" si="759"/>
        <v>Polenghi Molho Sabor Cebola Caram. 220g</v>
      </c>
      <c r="CX345" s="104"/>
      <c r="CY345" s="60">
        <f t="shared" si="760"/>
        <v>7.68</v>
      </c>
      <c r="CZ345" s="59">
        <f t="shared" si="761"/>
        <v>0</v>
      </c>
      <c r="DA345" s="106">
        <f>(A!C346-NF!CY345)*NF!CX345</f>
        <v>0</v>
      </c>
      <c r="DB345" s="104"/>
      <c r="DC345" s="60">
        <f t="shared" si="762"/>
        <v>7.68</v>
      </c>
      <c r="DD345" s="59">
        <f t="shared" si="763"/>
        <v>0</v>
      </c>
      <c r="DE345" s="59">
        <f>(A!C346-NF!DC345)*NF!DB345</f>
        <v>0</v>
      </c>
      <c r="DF345" s="59" t="str">
        <f t="shared" si="764"/>
        <v>Polenghi Molho Sabor Cebola Caram. 220g</v>
      </c>
      <c r="DG345" s="104"/>
      <c r="DH345" s="60">
        <f t="shared" si="765"/>
        <v>7.68</v>
      </c>
      <c r="DI345" s="59">
        <f t="shared" si="766"/>
        <v>0</v>
      </c>
      <c r="DJ345" s="106">
        <f>(A!C346-NF!DH345)*NF!DG345</f>
        <v>0</v>
      </c>
      <c r="DK345" s="104"/>
      <c r="DL345" s="60">
        <f t="shared" si="767"/>
        <v>7.68</v>
      </c>
      <c r="DM345" s="59">
        <f t="shared" si="768"/>
        <v>0</v>
      </c>
      <c r="DN345" s="59">
        <f>(A!C346-NF!DL345)*NF!DK345</f>
        <v>0</v>
      </c>
      <c r="DO345" s="59" t="str">
        <f t="shared" si="769"/>
        <v>Polenghi Molho Sabor Cebola Caram. 220g</v>
      </c>
      <c r="DP345" s="104"/>
      <c r="DQ345" s="60">
        <f t="shared" si="770"/>
        <v>7.68</v>
      </c>
      <c r="DR345" s="59">
        <f t="shared" si="771"/>
        <v>0</v>
      </c>
      <c r="DS345" s="106">
        <f>(A!C346-NF!DQ345)*NF!DP345</f>
        <v>0</v>
      </c>
      <c r="DT345" s="104"/>
      <c r="DU345" s="60">
        <f t="shared" si="772"/>
        <v>7.68</v>
      </c>
      <c r="DV345" s="59">
        <f t="shared" si="773"/>
        <v>0</v>
      </c>
      <c r="DW345" s="59">
        <f>(A!C346-NF!DU345)*NF!DT345</f>
        <v>0</v>
      </c>
      <c r="DX345" s="59" t="str">
        <f t="shared" si="774"/>
        <v>Polenghi Molho Sabor Cebola Caram. 220g</v>
      </c>
      <c r="DY345" s="104"/>
      <c r="DZ345" s="60">
        <f t="shared" si="775"/>
        <v>7.68</v>
      </c>
      <c r="EA345" s="59">
        <f t="shared" si="776"/>
        <v>0</v>
      </c>
      <c r="EB345" s="106">
        <f>(A!C346-NF!DZ345)*NF!DY345</f>
        <v>0</v>
      </c>
      <c r="EC345" s="104"/>
      <c r="ED345" s="60">
        <f t="shared" si="777"/>
        <v>7.68</v>
      </c>
      <c r="EE345" s="59">
        <f t="shared" si="778"/>
        <v>0</v>
      </c>
      <c r="EF345" s="59">
        <f>(A!C346-NF!ED345)*NF!EC345</f>
        <v>0</v>
      </c>
      <c r="EG345" s="59" t="str">
        <f t="shared" si="779"/>
        <v>Polenghi Molho Sabor Cebola Caram. 220g</v>
      </c>
      <c r="EH345" s="104"/>
      <c r="EI345" s="60">
        <f t="shared" si="780"/>
        <v>7.68</v>
      </c>
      <c r="EJ345" s="59">
        <f t="shared" si="781"/>
        <v>0</v>
      </c>
      <c r="EK345" s="106">
        <f>(A!C346-NF!EI345)*NF!EH345</f>
        <v>0</v>
      </c>
      <c r="EL345" s="104"/>
      <c r="EM345" s="60">
        <f t="shared" si="782"/>
        <v>7.68</v>
      </c>
      <c r="EN345" s="59">
        <f t="shared" si="783"/>
        <v>0</v>
      </c>
      <c r="EO345" s="106">
        <f>(A!C346-NF!EM345)*NF!EL345</f>
        <v>0</v>
      </c>
      <c r="EP345" s="59" t="str">
        <f t="shared" si="784"/>
        <v>Polenghi Molho Sabor Cebola Caram. 220g</v>
      </c>
      <c r="EQ345" s="104"/>
      <c r="ER345" s="60">
        <f t="shared" si="785"/>
        <v>7.68</v>
      </c>
      <c r="ES345" s="59">
        <f t="shared" si="786"/>
        <v>0</v>
      </c>
      <c r="ET345" s="106">
        <f>(A!C346-NF!ER345)*NF!EQ345</f>
        <v>0</v>
      </c>
      <c r="EU345" s="104"/>
      <c r="EV345" s="60">
        <f t="shared" si="787"/>
        <v>7.68</v>
      </c>
      <c r="EW345" s="59">
        <f t="shared" si="788"/>
        <v>0</v>
      </c>
      <c r="EX345" s="106">
        <f>(A!C346-NF!EV345)*NF!EU345</f>
        <v>0</v>
      </c>
      <c r="EY345" s="59" t="str">
        <f t="shared" si="789"/>
        <v>Polenghi Molho Sabor Cebola Caram. 220g</v>
      </c>
      <c r="EZ345" s="104"/>
      <c r="FA345" s="60">
        <f t="shared" si="790"/>
        <v>7.68</v>
      </c>
      <c r="FB345" s="59">
        <f t="shared" si="791"/>
        <v>0</v>
      </c>
      <c r="FC345" s="106">
        <f>(A!C346-NF!FA345)*NF!EZ345</f>
        <v>0</v>
      </c>
      <c r="FD345" s="104"/>
      <c r="FE345" s="60">
        <f t="shared" si="792"/>
        <v>7.68</v>
      </c>
      <c r="FF345" s="59">
        <f t="shared" si="793"/>
        <v>0</v>
      </c>
      <c r="FG345" s="106">
        <f>(A!C346-NF!FE345)*NF!FD345</f>
        <v>0</v>
      </c>
      <c r="FH345" s="59" t="str">
        <f t="shared" si="794"/>
        <v>Polenghi Molho Sabor Cebola Caram. 220g</v>
      </c>
      <c r="FI345" s="104"/>
      <c r="FJ345" s="60">
        <f t="shared" si="795"/>
        <v>7.68</v>
      </c>
      <c r="FK345" s="59">
        <f t="shared" si="796"/>
        <v>0</v>
      </c>
      <c r="FL345" s="106">
        <f>(A!C346-NF!FJ345)*NF!FI345</f>
        <v>0</v>
      </c>
      <c r="FM345" s="104"/>
      <c r="FN345" s="60">
        <f t="shared" si="797"/>
        <v>7.68</v>
      </c>
      <c r="FO345" s="59">
        <f t="shared" si="798"/>
        <v>0</v>
      </c>
      <c r="FP345" s="106">
        <f>(A!C346-NF!FN345)*NF!FM345</f>
        <v>0</v>
      </c>
      <c r="FQ345" s="59" t="str">
        <f t="shared" si="799"/>
        <v>Polenghi Molho Sabor Cebola Caram. 220g</v>
      </c>
      <c r="FR345" s="104"/>
      <c r="FS345" s="60">
        <f t="shared" si="800"/>
        <v>7.68</v>
      </c>
      <c r="FT345" s="106">
        <f t="shared" si="801"/>
        <v>0</v>
      </c>
      <c r="FU345" s="106">
        <f>(A!C346-NF!FS345)*NF!FR345</f>
        <v>0</v>
      </c>
      <c r="FV345" s="104"/>
      <c r="FW345" s="60">
        <f t="shared" si="802"/>
        <v>7.68</v>
      </c>
      <c r="FX345" s="59">
        <f t="shared" si="803"/>
        <v>0</v>
      </c>
      <c r="FY345" s="106">
        <f>(A!C346-NF!FW345)*NF!FV345</f>
        <v>0</v>
      </c>
      <c r="FZ345" s="59" t="str">
        <f t="shared" si="804"/>
        <v>Polenghi Molho Sabor Cebola Caram. 220g</v>
      </c>
      <c r="GA345" s="104"/>
      <c r="GB345" s="60">
        <f t="shared" si="805"/>
        <v>7.68</v>
      </c>
      <c r="GC345" s="59">
        <f t="shared" si="806"/>
        <v>0</v>
      </c>
      <c r="GD345" s="106">
        <f>(A!C346-NF!GB345)*NF!GA345</f>
        <v>0</v>
      </c>
      <c r="GE345" s="104"/>
      <c r="GF345" s="60">
        <f t="shared" si="807"/>
        <v>7.68</v>
      </c>
      <c r="GG345" s="59">
        <f t="shared" si="808"/>
        <v>0</v>
      </c>
      <c r="GH345" s="106">
        <f>(A!C346-NF!GF345)*NF!GE345</f>
        <v>0</v>
      </c>
      <c r="GI345" s="59" t="str">
        <f t="shared" si="809"/>
        <v>Polenghi Molho Sabor Cebola Caram. 220g</v>
      </c>
      <c r="GJ345" s="104"/>
      <c r="GK345" s="60">
        <f t="shared" si="810"/>
        <v>7.68</v>
      </c>
      <c r="GL345" s="59">
        <f t="shared" si="811"/>
        <v>0</v>
      </c>
      <c r="GM345" s="106">
        <f>(A!C346-NF!GK345)*NF!GJ345</f>
        <v>0</v>
      </c>
      <c r="GN345" s="104"/>
      <c r="GO345" s="60">
        <f t="shared" si="812"/>
        <v>7.68</v>
      </c>
      <c r="GP345" s="59">
        <f t="shared" si="813"/>
        <v>0</v>
      </c>
      <c r="GQ345" s="106">
        <f>(A!C346-NF!GO345)*NF!GN345</f>
        <v>0</v>
      </c>
      <c r="GR345" s="59" t="str">
        <f t="shared" si="814"/>
        <v>Polenghi Molho Sabor Cebola Caram. 220g</v>
      </c>
      <c r="GS345" s="104"/>
      <c r="GT345" s="60">
        <f t="shared" si="815"/>
        <v>7.68</v>
      </c>
      <c r="GU345" s="59">
        <f t="shared" si="816"/>
        <v>0</v>
      </c>
      <c r="GV345" s="106">
        <f>(A!C346-NF!GT345)*NF!GS345</f>
        <v>0</v>
      </c>
      <c r="GW345" s="104"/>
      <c r="GX345" s="60">
        <f t="shared" si="817"/>
        <v>7.68</v>
      </c>
      <c r="GY345" s="59">
        <f t="shared" si="818"/>
        <v>0</v>
      </c>
      <c r="GZ345" s="106">
        <f>(A!C346-NF!GX345)*NF!GW345</f>
        <v>0</v>
      </c>
      <c r="HA345" s="59" t="str">
        <f t="shared" si="819"/>
        <v>Polenghi Molho Sabor Cebola Caram. 220g</v>
      </c>
      <c r="HB345" s="104"/>
      <c r="HC345" s="60">
        <f t="shared" si="820"/>
        <v>7.68</v>
      </c>
      <c r="HD345" s="59">
        <f t="shared" si="821"/>
        <v>0</v>
      </c>
      <c r="HE345" s="106">
        <f>(A!C346-NF!HC345)*NF!HB345</f>
        <v>0</v>
      </c>
      <c r="HF345" s="104"/>
      <c r="HG345" s="60">
        <f t="shared" si="822"/>
        <v>7.68</v>
      </c>
      <c r="HH345" s="59">
        <f t="shared" si="823"/>
        <v>0</v>
      </c>
      <c r="HI345" s="106">
        <f>(A!C346-NF!HG345)*NF!HF345</f>
        <v>0</v>
      </c>
      <c r="HJ345" s="59" t="str">
        <f t="shared" si="824"/>
        <v>Polenghi Molho Sabor Cebola Caram. 220g</v>
      </c>
      <c r="HK345" s="104"/>
      <c r="HL345" s="60">
        <f t="shared" si="825"/>
        <v>7.68</v>
      </c>
      <c r="HM345" s="59">
        <f t="shared" si="826"/>
        <v>0</v>
      </c>
      <c r="HN345" s="106">
        <f>(A!C346-NF!HL345)*NF!HK345</f>
        <v>0</v>
      </c>
      <c r="HO345" s="104"/>
      <c r="HP345" s="60">
        <f t="shared" si="827"/>
        <v>7.68</v>
      </c>
      <c r="HQ345" s="59">
        <f t="shared" si="828"/>
        <v>0</v>
      </c>
      <c r="HR345" s="106">
        <f>(A!C346-NF!HP345)*NF!HO345</f>
        <v>0</v>
      </c>
      <c r="HS345" s="59" t="str">
        <f t="shared" si="829"/>
        <v>Polenghi Molho Sabor Cebola Caram. 220g</v>
      </c>
      <c r="HT345" s="104"/>
      <c r="HU345" s="60">
        <f t="shared" si="830"/>
        <v>7.68</v>
      </c>
      <c r="HV345" s="59">
        <f t="shared" si="831"/>
        <v>0</v>
      </c>
      <c r="HW345" s="106">
        <f>(A!C346-NF!HU345)*NF!HT345</f>
        <v>0</v>
      </c>
      <c r="HX345" s="104"/>
      <c r="HY345" s="60">
        <f t="shared" si="832"/>
        <v>7.68</v>
      </c>
      <c r="HZ345" s="59">
        <f t="shared" si="833"/>
        <v>0</v>
      </c>
      <c r="IA345" s="106">
        <f>(A!C346-NF!HY345)*NF!HX345</f>
        <v>0</v>
      </c>
      <c r="IB345" s="59" t="str">
        <f t="shared" si="834"/>
        <v>Polenghi Molho Sabor Cebola Caram. 220g</v>
      </c>
      <c r="IC345" s="104"/>
      <c r="ID345" s="60">
        <f t="shared" si="835"/>
        <v>7.68</v>
      </c>
      <c r="IE345" s="59">
        <f t="shared" si="836"/>
        <v>0</v>
      </c>
      <c r="IF345" s="106">
        <f>(A!C346-NF!ID345)*NF!IC345</f>
        <v>0</v>
      </c>
      <c r="IG345" s="59" t="str">
        <f t="shared" si="837"/>
        <v>Polenghi Molho Sabor Cebola Caram. 220g</v>
      </c>
      <c r="IH345" s="104"/>
      <c r="II345" s="60">
        <f t="shared" si="838"/>
        <v>7.68</v>
      </c>
      <c r="IJ345" s="59">
        <f t="shared" si="839"/>
        <v>0</v>
      </c>
      <c r="IK345" s="106">
        <f>(A!C346-NF!II345)*NF!IH345</f>
        <v>0</v>
      </c>
      <c r="IL345" s="59" t="str">
        <f t="shared" si="840"/>
        <v>Polenghi Molho Sabor Cebola Caram. 220g</v>
      </c>
      <c r="IM345" s="59"/>
      <c r="IN345" s="59">
        <f t="shared" si="841"/>
        <v>7.68</v>
      </c>
      <c r="IO345" s="59">
        <f t="shared" si="842"/>
        <v>0</v>
      </c>
      <c r="IP345" s="106">
        <f>(A!C346-NF!IN345)*NF!IM345</f>
        <v>0</v>
      </c>
      <c r="IQ345" s="59">
        <f t="shared" si="843"/>
        <v>0</v>
      </c>
      <c r="IR345" s="101">
        <f t="shared" si="844"/>
        <v>0</v>
      </c>
      <c r="IS345" s="103" t="e">
        <f t="shared" si="845"/>
        <v>#DIV/0!</v>
      </c>
      <c r="IT345" s="96"/>
      <c r="IU345" s="96"/>
      <c r="IV345" s="96"/>
    </row>
    <row r="346" spans="1:256" x14ac:dyDescent="0.2">
      <c r="A346" s="136" t="str">
        <f>A!B347</f>
        <v>Polenghi Molho Sabor Queijo Cheddar 220g</v>
      </c>
      <c r="B346" s="136">
        <f>A!C347</f>
        <v>7.68</v>
      </c>
      <c r="C346" s="109"/>
      <c r="D346" s="108">
        <f t="shared" si="705"/>
        <v>7.68</v>
      </c>
      <c r="E346" s="97">
        <f t="shared" si="706"/>
        <v>0</v>
      </c>
      <c r="F346" s="95">
        <f>(A!C347-NF!D346)*NF!C346</f>
        <v>0</v>
      </c>
      <c r="G346" s="109"/>
      <c r="H346" s="108">
        <f t="shared" si="707"/>
        <v>7.68</v>
      </c>
      <c r="I346" s="61">
        <f t="shared" si="708"/>
        <v>0</v>
      </c>
      <c r="J346" s="61">
        <f>(A!C347-NF!H346)*NF!G346</f>
        <v>0</v>
      </c>
      <c r="K346" s="61" t="str">
        <f t="shared" si="709"/>
        <v>Polenghi Molho Sabor Queijo Cheddar 220g</v>
      </c>
      <c r="L346" s="109"/>
      <c r="M346" s="62">
        <f t="shared" si="710"/>
        <v>7.68</v>
      </c>
      <c r="N346" s="97">
        <f t="shared" si="711"/>
        <v>0</v>
      </c>
      <c r="O346" s="95">
        <f>(A!C347-NF!M346)*NF!L346</f>
        <v>0</v>
      </c>
      <c r="P346" s="109"/>
      <c r="Q346" s="108">
        <f t="shared" si="712"/>
        <v>7.68</v>
      </c>
      <c r="R346" s="61">
        <f t="shared" si="713"/>
        <v>0</v>
      </c>
      <c r="S346" s="97">
        <f>(A!C347-NF!Q346)*NF!P346</f>
        <v>0</v>
      </c>
      <c r="T346" s="97" t="str">
        <f t="shared" si="714"/>
        <v>Polenghi Molho Sabor Queijo Cheddar 220g</v>
      </c>
      <c r="U346" s="109"/>
      <c r="V346" s="108">
        <f t="shared" si="715"/>
        <v>7.68</v>
      </c>
      <c r="W346" s="61">
        <f t="shared" si="716"/>
        <v>0</v>
      </c>
      <c r="X346" s="161">
        <f>(A!C347-NF!V346)*NF!U346</f>
        <v>0</v>
      </c>
      <c r="Y346" s="109"/>
      <c r="Z346" s="62">
        <f t="shared" si="717"/>
        <v>7.68</v>
      </c>
      <c r="AA346" s="61">
        <f t="shared" si="718"/>
        <v>0</v>
      </c>
      <c r="AB346" s="61">
        <f>(A!C347-NF!Z346)*NF!Y346</f>
        <v>0</v>
      </c>
      <c r="AC346" s="61" t="str">
        <f t="shared" si="719"/>
        <v>Polenghi Molho Sabor Queijo Cheddar 220g</v>
      </c>
      <c r="AD346" s="109"/>
      <c r="AE346" s="62">
        <f t="shared" si="720"/>
        <v>7.68</v>
      </c>
      <c r="AF346" s="61">
        <f t="shared" si="721"/>
        <v>0</v>
      </c>
      <c r="AG346" s="161">
        <f>(A!C347-NF!AE346)*NF!AD346</f>
        <v>0</v>
      </c>
      <c r="AH346" s="109"/>
      <c r="AI346" s="62">
        <f t="shared" si="722"/>
        <v>7.68</v>
      </c>
      <c r="AJ346" s="61">
        <f t="shared" si="723"/>
        <v>0</v>
      </c>
      <c r="AK346" s="61">
        <f>(A!C347-NF!AI346)*NF!AH346</f>
        <v>0</v>
      </c>
      <c r="AL346" s="61" t="str">
        <f t="shared" si="724"/>
        <v>Polenghi Molho Sabor Queijo Cheddar 220g</v>
      </c>
      <c r="AM346" s="109"/>
      <c r="AN346" s="62">
        <f t="shared" si="725"/>
        <v>7.68</v>
      </c>
      <c r="AO346" s="61">
        <f t="shared" si="726"/>
        <v>0</v>
      </c>
      <c r="AP346" s="161">
        <f>(A!C347-NF!AN346)*NF!AM346</f>
        <v>0</v>
      </c>
      <c r="AQ346" s="109"/>
      <c r="AR346" s="62">
        <f t="shared" si="727"/>
        <v>7.68</v>
      </c>
      <c r="AS346" s="61">
        <f t="shared" si="728"/>
        <v>0</v>
      </c>
      <c r="AT346" s="61">
        <f>(A!C347-NF!AR346)*NF!AQ346</f>
        <v>0</v>
      </c>
      <c r="AU346" s="61" t="str">
        <f t="shared" si="729"/>
        <v>Polenghi Molho Sabor Queijo Cheddar 220g</v>
      </c>
      <c r="AV346" s="109"/>
      <c r="AW346" s="62">
        <f t="shared" si="730"/>
        <v>7.68</v>
      </c>
      <c r="AX346" s="61">
        <f t="shared" si="731"/>
        <v>0</v>
      </c>
      <c r="AY346" s="161">
        <f>(A!C347-NF!AW346)*NF!AV346</f>
        <v>0</v>
      </c>
      <c r="AZ346" s="109"/>
      <c r="BA346" s="62">
        <f t="shared" si="732"/>
        <v>7.68</v>
      </c>
      <c r="BB346" s="61">
        <f t="shared" si="733"/>
        <v>0</v>
      </c>
      <c r="BC346" s="61">
        <f>(A!C347-NF!BA346)*NF!AZ346</f>
        <v>0</v>
      </c>
      <c r="BD346" s="61" t="str">
        <f t="shared" si="734"/>
        <v>Polenghi Molho Sabor Queijo Cheddar 220g</v>
      </c>
      <c r="BE346" s="109"/>
      <c r="BF346" s="62">
        <f t="shared" si="735"/>
        <v>7.68</v>
      </c>
      <c r="BG346" s="61">
        <f t="shared" si="736"/>
        <v>0</v>
      </c>
      <c r="BH346" s="161">
        <f>(A!C347-NF!BF346)*NF!BE346</f>
        <v>0</v>
      </c>
      <c r="BI346" s="109"/>
      <c r="BJ346" s="62">
        <f t="shared" si="737"/>
        <v>7.68</v>
      </c>
      <c r="BK346" s="61">
        <f t="shared" si="738"/>
        <v>0</v>
      </c>
      <c r="BL346" s="61">
        <f>(A!C347-NF!BJ346)*NF!BI346</f>
        <v>0</v>
      </c>
      <c r="BM346" s="61" t="str">
        <f t="shared" si="739"/>
        <v>Polenghi Molho Sabor Queijo Cheddar 220g</v>
      </c>
      <c r="BN346" s="109"/>
      <c r="BO346" s="62">
        <f t="shared" si="740"/>
        <v>7.68</v>
      </c>
      <c r="BP346" s="61">
        <f t="shared" si="741"/>
        <v>0</v>
      </c>
      <c r="BQ346" s="161">
        <f>(A!C347-NF!BO346)*NF!BN346</f>
        <v>0</v>
      </c>
      <c r="BR346" s="109"/>
      <c r="BS346" s="62">
        <f t="shared" si="742"/>
        <v>7.68</v>
      </c>
      <c r="BT346" s="61">
        <f t="shared" si="743"/>
        <v>0</v>
      </c>
      <c r="BU346" s="61">
        <f>(A!C347-NF!BS346)*NF!BR346</f>
        <v>0</v>
      </c>
      <c r="BV346" s="61" t="str">
        <f t="shared" si="744"/>
        <v>Polenghi Molho Sabor Queijo Cheddar 220g</v>
      </c>
      <c r="BW346" s="109"/>
      <c r="BX346" s="62">
        <f t="shared" si="745"/>
        <v>7.68</v>
      </c>
      <c r="BY346" s="61">
        <f t="shared" si="746"/>
        <v>0</v>
      </c>
      <c r="BZ346" s="161">
        <f>(A!C347-NF!BX346)*NF!BW346</f>
        <v>0</v>
      </c>
      <c r="CA346" s="109"/>
      <c r="CB346" s="62">
        <f t="shared" si="747"/>
        <v>7.68</v>
      </c>
      <c r="CC346" s="61">
        <f t="shared" si="748"/>
        <v>0</v>
      </c>
      <c r="CD346" s="61">
        <f>(A!C347-NF!CB346)*NF!CA346</f>
        <v>0</v>
      </c>
      <c r="CE346" s="61" t="str">
        <f t="shared" si="749"/>
        <v>Polenghi Molho Sabor Queijo Cheddar 220g</v>
      </c>
      <c r="CF346" s="109"/>
      <c r="CG346" s="62">
        <f t="shared" si="750"/>
        <v>7.68</v>
      </c>
      <c r="CH346" s="61">
        <f t="shared" si="751"/>
        <v>0</v>
      </c>
      <c r="CI346" s="161">
        <f>(A!C347-NF!CG346)*NF!CF346</f>
        <v>0</v>
      </c>
      <c r="CJ346" s="109"/>
      <c r="CK346" s="62">
        <f t="shared" si="752"/>
        <v>7.68</v>
      </c>
      <c r="CL346" s="61">
        <f t="shared" si="753"/>
        <v>0</v>
      </c>
      <c r="CM346" s="61">
        <f>(A!C347-NF!CK346)*NF!CJ346</f>
        <v>0</v>
      </c>
      <c r="CN346" s="61" t="str">
        <f t="shared" si="754"/>
        <v>Polenghi Molho Sabor Queijo Cheddar 220g</v>
      </c>
      <c r="CO346" s="109"/>
      <c r="CP346" s="62">
        <f t="shared" si="755"/>
        <v>7.68</v>
      </c>
      <c r="CQ346" s="61">
        <f t="shared" si="756"/>
        <v>0</v>
      </c>
      <c r="CR346" s="161">
        <f>(A!C347-NF!CP346)*NF!CO346</f>
        <v>0</v>
      </c>
      <c r="CS346" s="109"/>
      <c r="CT346" s="62">
        <f t="shared" si="757"/>
        <v>7.68</v>
      </c>
      <c r="CU346" s="61">
        <f t="shared" si="758"/>
        <v>0</v>
      </c>
      <c r="CV346" s="61">
        <f>(A!C347-NF!CT346)*NF!CS346</f>
        <v>0</v>
      </c>
      <c r="CW346" s="61" t="str">
        <f t="shared" si="759"/>
        <v>Polenghi Molho Sabor Queijo Cheddar 220g</v>
      </c>
      <c r="CX346" s="109"/>
      <c r="CY346" s="62">
        <f t="shared" si="760"/>
        <v>7.68</v>
      </c>
      <c r="CZ346" s="61">
        <f t="shared" si="761"/>
        <v>0</v>
      </c>
      <c r="DA346" s="161">
        <f>(A!C347-NF!CY346)*NF!CX346</f>
        <v>0</v>
      </c>
      <c r="DB346" s="109"/>
      <c r="DC346" s="62">
        <f t="shared" si="762"/>
        <v>7.68</v>
      </c>
      <c r="DD346" s="61">
        <f t="shared" si="763"/>
        <v>0</v>
      </c>
      <c r="DE346" s="61">
        <f>(A!C347-NF!DC346)*NF!DB346</f>
        <v>0</v>
      </c>
      <c r="DF346" s="61" t="str">
        <f t="shared" si="764"/>
        <v>Polenghi Molho Sabor Queijo Cheddar 220g</v>
      </c>
      <c r="DG346" s="109"/>
      <c r="DH346" s="62">
        <f t="shared" si="765"/>
        <v>7.68</v>
      </c>
      <c r="DI346" s="61">
        <f t="shared" si="766"/>
        <v>0</v>
      </c>
      <c r="DJ346" s="161">
        <f>(A!C347-NF!DH346)*NF!DG346</f>
        <v>0</v>
      </c>
      <c r="DK346" s="109"/>
      <c r="DL346" s="62">
        <f t="shared" si="767"/>
        <v>7.68</v>
      </c>
      <c r="DM346" s="61">
        <f t="shared" si="768"/>
        <v>0</v>
      </c>
      <c r="DN346" s="61">
        <f>(A!C347-NF!DL346)*NF!DK346</f>
        <v>0</v>
      </c>
      <c r="DO346" s="61" t="str">
        <f t="shared" si="769"/>
        <v>Polenghi Molho Sabor Queijo Cheddar 220g</v>
      </c>
      <c r="DP346" s="109"/>
      <c r="DQ346" s="62">
        <f t="shared" si="770"/>
        <v>7.68</v>
      </c>
      <c r="DR346" s="61">
        <f t="shared" si="771"/>
        <v>0</v>
      </c>
      <c r="DS346" s="161">
        <f>(A!C347-NF!DQ346)*NF!DP346</f>
        <v>0</v>
      </c>
      <c r="DT346" s="109"/>
      <c r="DU346" s="62">
        <f t="shared" si="772"/>
        <v>7.68</v>
      </c>
      <c r="DV346" s="61">
        <f t="shared" si="773"/>
        <v>0</v>
      </c>
      <c r="DW346" s="61">
        <f>(A!C347-NF!DU346)*NF!DT346</f>
        <v>0</v>
      </c>
      <c r="DX346" s="61" t="str">
        <f t="shared" si="774"/>
        <v>Polenghi Molho Sabor Queijo Cheddar 220g</v>
      </c>
      <c r="DY346" s="109"/>
      <c r="DZ346" s="62">
        <f t="shared" si="775"/>
        <v>7.68</v>
      </c>
      <c r="EA346" s="61">
        <f t="shared" si="776"/>
        <v>0</v>
      </c>
      <c r="EB346" s="161">
        <f>(A!C347-NF!DZ346)*NF!DY346</f>
        <v>0</v>
      </c>
      <c r="EC346" s="109"/>
      <c r="ED346" s="62">
        <f t="shared" si="777"/>
        <v>7.68</v>
      </c>
      <c r="EE346" s="61">
        <f t="shared" si="778"/>
        <v>0</v>
      </c>
      <c r="EF346" s="61">
        <f>(A!C347-NF!ED346)*NF!EC346</f>
        <v>0</v>
      </c>
      <c r="EG346" s="61" t="str">
        <f t="shared" si="779"/>
        <v>Polenghi Molho Sabor Queijo Cheddar 220g</v>
      </c>
      <c r="EH346" s="109"/>
      <c r="EI346" s="62">
        <f t="shared" si="780"/>
        <v>7.68</v>
      </c>
      <c r="EJ346" s="61">
        <f t="shared" si="781"/>
        <v>0</v>
      </c>
      <c r="EK346" s="161">
        <f>(A!C347-NF!EI346)*NF!EH346</f>
        <v>0</v>
      </c>
      <c r="EL346" s="109"/>
      <c r="EM346" s="62">
        <f t="shared" si="782"/>
        <v>7.68</v>
      </c>
      <c r="EN346" s="61">
        <f t="shared" si="783"/>
        <v>0</v>
      </c>
      <c r="EO346" s="161">
        <f>(A!C347-NF!EM346)*NF!EL346</f>
        <v>0</v>
      </c>
      <c r="EP346" s="61" t="str">
        <f t="shared" si="784"/>
        <v>Polenghi Molho Sabor Queijo Cheddar 220g</v>
      </c>
      <c r="EQ346" s="109"/>
      <c r="ER346" s="62">
        <f t="shared" si="785"/>
        <v>7.68</v>
      </c>
      <c r="ES346" s="61">
        <f t="shared" si="786"/>
        <v>0</v>
      </c>
      <c r="ET346" s="161">
        <f>(A!C347-NF!ER346)*NF!EQ346</f>
        <v>0</v>
      </c>
      <c r="EU346" s="109"/>
      <c r="EV346" s="62">
        <f t="shared" si="787"/>
        <v>7.68</v>
      </c>
      <c r="EW346" s="61">
        <f t="shared" si="788"/>
        <v>0</v>
      </c>
      <c r="EX346" s="161">
        <f>(A!C347-NF!EV346)*NF!EU346</f>
        <v>0</v>
      </c>
      <c r="EY346" s="61" t="str">
        <f t="shared" si="789"/>
        <v>Polenghi Molho Sabor Queijo Cheddar 220g</v>
      </c>
      <c r="EZ346" s="109"/>
      <c r="FA346" s="62">
        <f t="shared" si="790"/>
        <v>7.68</v>
      </c>
      <c r="FB346" s="61">
        <f t="shared" si="791"/>
        <v>0</v>
      </c>
      <c r="FC346" s="161">
        <f>(A!C347-NF!FA346)*NF!EZ346</f>
        <v>0</v>
      </c>
      <c r="FD346" s="109"/>
      <c r="FE346" s="62">
        <f t="shared" si="792"/>
        <v>7.68</v>
      </c>
      <c r="FF346" s="61">
        <f t="shared" si="793"/>
        <v>0</v>
      </c>
      <c r="FG346" s="161">
        <f>(A!C347-NF!FE346)*NF!FD346</f>
        <v>0</v>
      </c>
      <c r="FH346" s="61" t="str">
        <f t="shared" si="794"/>
        <v>Polenghi Molho Sabor Queijo Cheddar 220g</v>
      </c>
      <c r="FI346" s="109"/>
      <c r="FJ346" s="62">
        <f t="shared" si="795"/>
        <v>7.68</v>
      </c>
      <c r="FK346" s="61">
        <f t="shared" si="796"/>
        <v>0</v>
      </c>
      <c r="FL346" s="161">
        <f>(A!C347-NF!FJ346)*NF!FI346</f>
        <v>0</v>
      </c>
      <c r="FM346" s="109"/>
      <c r="FN346" s="62">
        <f t="shared" si="797"/>
        <v>7.68</v>
      </c>
      <c r="FO346" s="61">
        <f t="shared" si="798"/>
        <v>0</v>
      </c>
      <c r="FP346" s="161">
        <f>(A!C347-NF!FN346)*NF!FM346</f>
        <v>0</v>
      </c>
      <c r="FQ346" s="61" t="str">
        <f t="shared" si="799"/>
        <v>Polenghi Molho Sabor Queijo Cheddar 220g</v>
      </c>
      <c r="FR346" s="109"/>
      <c r="FS346" s="62">
        <f t="shared" si="800"/>
        <v>7.68</v>
      </c>
      <c r="FT346" s="161">
        <f t="shared" si="801"/>
        <v>0</v>
      </c>
      <c r="FU346" s="161">
        <f>(A!C347-NF!FS346)*NF!FR346</f>
        <v>0</v>
      </c>
      <c r="FV346" s="109"/>
      <c r="FW346" s="62">
        <f t="shared" si="802"/>
        <v>7.68</v>
      </c>
      <c r="FX346" s="61">
        <f t="shared" si="803"/>
        <v>0</v>
      </c>
      <c r="FY346" s="161">
        <f>(A!C347-NF!FW346)*NF!FV346</f>
        <v>0</v>
      </c>
      <c r="FZ346" s="61" t="str">
        <f t="shared" si="804"/>
        <v>Polenghi Molho Sabor Queijo Cheddar 220g</v>
      </c>
      <c r="GA346" s="109"/>
      <c r="GB346" s="62">
        <f t="shared" si="805"/>
        <v>7.68</v>
      </c>
      <c r="GC346" s="61">
        <f t="shared" si="806"/>
        <v>0</v>
      </c>
      <c r="GD346" s="161">
        <f>(A!C347-NF!GB346)*NF!GA346</f>
        <v>0</v>
      </c>
      <c r="GE346" s="109"/>
      <c r="GF346" s="62">
        <f t="shared" si="807"/>
        <v>7.68</v>
      </c>
      <c r="GG346" s="61">
        <f t="shared" si="808"/>
        <v>0</v>
      </c>
      <c r="GH346" s="161">
        <f>(A!C347-NF!GF346)*NF!GE346</f>
        <v>0</v>
      </c>
      <c r="GI346" s="61" t="str">
        <f t="shared" si="809"/>
        <v>Polenghi Molho Sabor Queijo Cheddar 220g</v>
      </c>
      <c r="GJ346" s="109"/>
      <c r="GK346" s="62">
        <f t="shared" si="810"/>
        <v>7.68</v>
      </c>
      <c r="GL346" s="61">
        <f t="shared" si="811"/>
        <v>0</v>
      </c>
      <c r="GM346" s="161">
        <f>(A!C347-NF!GK346)*NF!GJ346</f>
        <v>0</v>
      </c>
      <c r="GN346" s="109"/>
      <c r="GO346" s="62">
        <f t="shared" si="812"/>
        <v>7.68</v>
      </c>
      <c r="GP346" s="61">
        <f t="shared" si="813"/>
        <v>0</v>
      </c>
      <c r="GQ346" s="161">
        <f>(A!C347-NF!GO346)*NF!GN346</f>
        <v>0</v>
      </c>
      <c r="GR346" s="61" t="str">
        <f t="shared" si="814"/>
        <v>Polenghi Molho Sabor Queijo Cheddar 220g</v>
      </c>
      <c r="GS346" s="109"/>
      <c r="GT346" s="62">
        <f t="shared" si="815"/>
        <v>7.68</v>
      </c>
      <c r="GU346" s="61">
        <f t="shared" si="816"/>
        <v>0</v>
      </c>
      <c r="GV346" s="161">
        <f>(A!C347-NF!GT346)*NF!GS346</f>
        <v>0</v>
      </c>
      <c r="GW346" s="109"/>
      <c r="GX346" s="62">
        <f t="shared" si="817"/>
        <v>7.68</v>
      </c>
      <c r="GY346" s="61">
        <f t="shared" si="818"/>
        <v>0</v>
      </c>
      <c r="GZ346" s="161">
        <f>(A!C347-NF!GX346)*NF!GW346</f>
        <v>0</v>
      </c>
      <c r="HA346" s="61" t="str">
        <f t="shared" si="819"/>
        <v>Polenghi Molho Sabor Queijo Cheddar 220g</v>
      </c>
      <c r="HB346" s="109"/>
      <c r="HC346" s="62">
        <f t="shared" si="820"/>
        <v>7.68</v>
      </c>
      <c r="HD346" s="61">
        <f t="shared" si="821"/>
        <v>0</v>
      </c>
      <c r="HE346" s="161">
        <f>(A!C347-NF!HC346)*NF!HB346</f>
        <v>0</v>
      </c>
      <c r="HF346" s="109"/>
      <c r="HG346" s="62">
        <f t="shared" si="822"/>
        <v>7.68</v>
      </c>
      <c r="HH346" s="61">
        <f t="shared" si="823"/>
        <v>0</v>
      </c>
      <c r="HI346" s="161">
        <f>(A!C347-NF!HG346)*NF!HF346</f>
        <v>0</v>
      </c>
      <c r="HJ346" s="61" t="str">
        <f t="shared" si="824"/>
        <v>Polenghi Molho Sabor Queijo Cheddar 220g</v>
      </c>
      <c r="HK346" s="109"/>
      <c r="HL346" s="62">
        <f t="shared" si="825"/>
        <v>7.68</v>
      </c>
      <c r="HM346" s="61">
        <f t="shared" si="826"/>
        <v>0</v>
      </c>
      <c r="HN346" s="161">
        <f>(A!C347-NF!HL346)*NF!HK346</f>
        <v>0</v>
      </c>
      <c r="HO346" s="109"/>
      <c r="HP346" s="62">
        <f t="shared" si="827"/>
        <v>7.68</v>
      </c>
      <c r="HQ346" s="61">
        <f t="shared" si="828"/>
        <v>0</v>
      </c>
      <c r="HR346" s="161">
        <f>(A!C347-NF!HP346)*NF!HO346</f>
        <v>0</v>
      </c>
      <c r="HS346" s="61" t="str">
        <f t="shared" si="829"/>
        <v>Polenghi Molho Sabor Queijo Cheddar 220g</v>
      </c>
      <c r="HT346" s="109"/>
      <c r="HU346" s="62">
        <f t="shared" si="830"/>
        <v>7.68</v>
      </c>
      <c r="HV346" s="61">
        <f t="shared" si="831"/>
        <v>0</v>
      </c>
      <c r="HW346" s="161">
        <f>(A!C347-NF!HU346)*NF!HT346</f>
        <v>0</v>
      </c>
      <c r="HX346" s="109"/>
      <c r="HY346" s="62">
        <f t="shared" si="832"/>
        <v>7.68</v>
      </c>
      <c r="HZ346" s="61">
        <f t="shared" si="833"/>
        <v>0</v>
      </c>
      <c r="IA346" s="161">
        <f>(A!C347-NF!HY346)*NF!HX346</f>
        <v>0</v>
      </c>
      <c r="IB346" s="61" t="str">
        <f t="shared" si="834"/>
        <v>Polenghi Molho Sabor Queijo Cheddar 220g</v>
      </c>
      <c r="IC346" s="109"/>
      <c r="ID346" s="62">
        <f t="shared" si="835"/>
        <v>7.68</v>
      </c>
      <c r="IE346" s="61">
        <f t="shared" si="836"/>
        <v>0</v>
      </c>
      <c r="IF346" s="161">
        <f>(A!C347-NF!ID346)*NF!IC346</f>
        <v>0</v>
      </c>
      <c r="IG346" s="61" t="str">
        <f t="shared" si="837"/>
        <v>Polenghi Molho Sabor Queijo Cheddar 220g</v>
      </c>
      <c r="IH346" s="109"/>
      <c r="II346" s="62">
        <f t="shared" si="838"/>
        <v>7.68</v>
      </c>
      <c r="IJ346" s="61">
        <f t="shared" si="839"/>
        <v>0</v>
      </c>
      <c r="IK346" s="161">
        <f>(A!C347-NF!II346)*NF!IH346</f>
        <v>0</v>
      </c>
      <c r="IL346" s="61" t="str">
        <f t="shared" si="840"/>
        <v>Polenghi Molho Sabor Queijo Cheddar 220g</v>
      </c>
      <c r="IM346" s="61"/>
      <c r="IN346" s="61">
        <f t="shared" si="841"/>
        <v>7.68</v>
      </c>
      <c r="IO346" s="61">
        <f t="shared" si="842"/>
        <v>0</v>
      </c>
      <c r="IP346" s="161">
        <f>(A!C347-NF!IN346)*NF!IM346</f>
        <v>0</v>
      </c>
      <c r="IQ346" s="61">
        <f t="shared" si="843"/>
        <v>0</v>
      </c>
      <c r="IR346" s="107">
        <f t="shared" si="844"/>
        <v>0</v>
      </c>
      <c r="IS346" s="97" t="e">
        <f t="shared" si="845"/>
        <v>#DIV/0!</v>
      </c>
      <c r="IT346" s="162"/>
      <c r="IU346" s="162"/>
      <c r="IV346" s="162"/>
    </row>
    <row r="347" spans="1:256" x14ac:dyDescent="0.2">
      <c r="A347" s="163" t="str">
        <f>A!B348</f>
        <v>Polenghi Sandwich-In Cheddar 144g</v>
      </c>
      <c r="B347" s="163">
        <f>A!C348</f>
        <v>34.56</v>
      </c>
      <c r="C347" s="104"/>
      <c r="D347" s="102">
        <f t="shared" si="705"/>
        <v>34.56</v>
      </c>
      <c r="E347" s="103">
        <f t="shared" si="706"/>
        <v>0</v>
      </c>
      <c r="F347" s="105">
        <f>(A!C348-NF!D347)*NF!C347</f>
        <v>0</v>
      </c>
      <c r="G347" s="104"/>
      <c r="H347" s="102">
        <f t="shared" si="707"/>
        <v>34.56</v>
      </c>
      <c r="I347" s="59">
        <f t="shared" si="708"/>
        <v>0</v>
      </c>
      <c r="J347" s="59">
        <f>(A!C348-NF!H347)*NF!G347</f>
        <v>0</v>
      </c>
      <c r="K347" s="59" t="str">
        <f t="shared" si="709"/>
        <v>Polenghi Sandwich-In Cheddar 144g</v>
      </c>
      <c r="L347" s="104"/>
      <c r="M347" s="60">
        <f t="shared" si="710"/>
        <v>34.56</v>
      </c>
      <c r="N347" s="103">
        <f t="shared" si="711"/>
        <v>0</v>
      </c>
      <c r="O347" s="105">
        <f>(A!C348-NF!M347)*NF!L347</f>
        <v>0</v>
      </c>
      <c r="P347" s="104"/>
      <c r="Q347" s="102">
        <f t="shared" si="712"/>
        <v>34.56</v>
      </c>
      <c r="R347" s="59">
        <f t="shared" si="713"/>
        <v>0</v>
      </c>
      <c r="S347" s="103">
        <f>(A!C348-NF!Q347)*NF!P347</f>
        <v>0</v>
      </c>
      <c r="T347" s="103" t="str">
        <f t="shared" si="714"/>
        <v>Polenghi Sandwich-In Cheddar 144g</v>
      </c>
      <c r="U347" s="104"/>
      <c r="V347" s="102">
        <f t="shared" si="715"/>
        <v>34.56</v>
      </c>
      <c r="W347" s="59">
        <f t="shared" si="716"/>
        <v>0</v>
      </c>
      <c r="X347" s="106">
        <f>(A!C348-NF!V347)*NF!U347</f>
        <v>0</v>
      </c>
      <c r="Y347" s="104"/>
      <c r="Z347" s="60">
        <f t="shared" si="717"/>
        <v>34.56</v>
      </c>
      <c r="AA347" s="59">
        <f t="shared" si="718"/>
        <v>0</v>
      </c>
      <c r="AB347" s="59">
        <f>(A!C348-NF!Z347)*NF!Y347</f>
        <v>0</v>
      </c>
      <c r="AC347" s="59" t="str">
        <f t="shared" si="719"/>
        <v>Polenghi Sandwich-In Cheddar 144g</v>
      </c>
      <c r="AD347" s="104"/>
      <c r="AE347" s="60">
        <f t="shared" si="720"/>
        <v>34.56</v>
      </c>
      <c r="AF347" s="59">
        <f t="shared" si="721"/>
        <v>0</v>
      </c>
      <c r="AG347" s="106">
        <f>(A!C348-NF!AE347)*NF!AD347</f>
        <v>0</v>
      </c>
      <c r="AH347" s="104"/>
      <c r="AI347" s="60">
        <f t="shared" si="722"/>
        <v>34.56</v>
      </c>
      <c r="AJ347" s="59">
        <f t="shared" si="723"/>
        <v>0</v>
      </c>
      <c r="AK347" s="59">
        <f>(A!C348-NF!AI347)*NF!AH347</f>
        <v>0</v>
      </c>
      <c r="AL347" s="59" t="str">
        <f t="shared" si="724"/>
        <v>Polenghi Sandwich-In Cheddar 144g</v>
      </c>
      <c r="AM347" s="104"/>
      <c r="AN347" s="60">
        <f t="shared" si="725"/>
        <v>34.56</v>
      </c>
      <c r="AO347" s="59">
        <f t="shared" si="726"/>
        <v>0</v>
      </c>
      <c r="AP347" s="106">
        <f>(A!C348-NF!AN347)*NF!AM347</f>
        <v>0</v>
      </c>
      <c r="AQ347" s="104"/>
      <c r="AR347" s="60">
        <f t="shared" si="727"/>
        <v>34.56</v>
      </c>
      <c r="AS347" s="59">
        <f t="shared" si="728"/>
        <v>0</v>
      </c>
      <c r="AT347" s="59">
        <f>(A!C348-NF!AR347)*NF!AQ347</f>
        <v>0</v>
      </c>
      <c r="AU347" s="59" t="str">
        <f t="shared" si="729"/>
        <v>Polenghi Sandwich-In Cheddar 144g</v>
      </c>
      <c r="AV347" s="104"/>
      <c r="AW347" s="60">
        <f t="shared" si="730"/>
        <v>34.56</v>
      </c>
      <c r="AX347" s="59">
        <f t="shared" si="731"/>
        <v>0</v>
      </c>
      <c r="AY347" s="106">
        <f>(A!C348-NF!AW347)*NF!AV347</f>
        <v>0</v>
      </c>
      <c r="AZ347" s="104"/>
      <c r="BA347" s="60">
        <f t="shared" si="732"/>
        <v>34.56</v>
      </c>
      <c r="BB347" s="59">
        <f t="shared" si="733"/>
        <v>0</v>
      </c>
      <c r="BC347" s="59">
        <f>(A!C348-NF!BA347)*NF!AZ347</f>
        <v>0</v>
      </c>
      <c r="BD347" s="59" t="str">
        <f t="shared" si="734"/>
        <v>Polenghi Sandwich-In Cheddar 144g</v>
      </c>
      <c r="BE347" s="104"/>
      <c r="BF347" s="60">
        <f t="shared" si="735"/>
        <v>34.56</v>
      </c>
      <c r="BG347" s="59">
        <f t="shared" si="736"/>
        <v>0</v>
      </c>
      <c r="BH347" s="106">
        <f>(A!C348-NF!BF347)*NF!BE347</f>
        <v>0</v>
      </c>
      <c r="BI347" s="104"/>
      <c r="BJ347" s="60">
        <f t="shared" si="737"/>
        <v>34.56</v>
      </c>
      <c r="BK347" s="59">
        <f t="shared" si="738"/>
        <v>0</v>
      </c>
      <c r="BL347" s="59">
        <f>(A!C348-NF!BJ347)*NF!BI347</f>
        <v>0</v>
      </c>
      <c r="BM347" s="59" t="str">
        <f t="shared" si="739"/>
        <v>Polenghi Sandwich-In Cheddar 144g</v>
      </c>
      <c r="BN347" s="104"/>
      <c r="BO347" s="60">
        <f t="shared" si="740"/>
        <v>34.56</v>
      </c>
      <c r="BP347" s="59">
        <f t="shared" si="741"/>
        <v>0</v>
      </c>
      <c r="BQ347" s="106">
        <f>(A!C348-NF!BO347)*NF!BN347</f>
        <v>0</v>
      </c>
      <c r="BR347" s="104"/>
      <c r="BS347" s="60">
        <f t="shared" si="742"/>
        <v>34.56</v>
      </c>
      <c r="BT347" s="59">
        <f t="shared" si="743"/>
        <v>0</v>
      </c>
      <c r="BU347" s="59">
        <f>(A!C348-NF!BS347)*NF!BR347</f>
        <v>0</v>
      </c>
      <c r="BV347" s="59" t="str">
        <f t="shared" si="744"/>
        <v>Polenghi Sandwich-In Cheddar 144g</v>
      </c>
      <c r="BW347" s="104"/>
      <c r="BX347" s="60">
        <f t="shared" si="745"/>
        <v>34.56</v>
      </c>
      <c r="BY347" s="59">
        <f t="shared" si="746"/>
        <v>0</v>
      </c>
      <c r="BZ347" s="106">
        <f>(A!C348-NF!BX347)*NF!BW347</f>
        <v>0</v>
      </c>
      <c r="CA347" s="104"/>
      <c r="CB347" s="60">
        <f t="shared" si="747"/>
        <v>34.56</v>
      </c>
      <c r="CC347" s="59">
        <f t="shared" si="748"/>
        <v>0</v>
      </c>
      <c r="CD347" s="59">
        <f>(A!C348-NF!CB347)*NF!CA347</f>
        <v>0</v>
      </c>
      <c r="CE347" s="59" t="str">
        <f t="shared" si="749"/>
        <v>Polenghi Sandwich-In Cheddar 144g</v>
      </c>
      <c r="CF347" s="104"/>
      <c r="CG347" s="60">
        <f t="shared" si="750"/>
        <v>34.56</v>
      </c>
      <c r="CH347" s="59">
        <f t="shared" si="751"/>
        <v>0</v>
      </c>
      <c r="CI347" s="106">
        <f>(A!C348-NF!CG347)*NF!CF347</f>
        <v>0</v>
      </c>
      <c r="CJ347" s="104"/>
      <c r="CK347" s="60">
        <f t="shared" si="752"/>
        <v>34.56</v>
      </c>
      <c r="CL347" s="59">
        <f t="shared" si="753"/>
        <v>0</v>
      </c>
      <c r="CM347" s="59">
        <f>(A!C348-NF!CK347)*NF!CJ347</f>
        <v>0</v>
      </c>
      <c r="CN347" s="59" t="str">
        <f t="shared" si="754"/>
        <v>Polenghi Sandwich-In Cheddar 144g</v>
      </c>
      <c r="CO347" s="104"/>
      <c r="CP347" s="60">
        <f t="shared" si="755"/>
        <v>34.56</v>
      </c>
      <c r="CQ347" s="59">
        <f t="shared" si="756"/>
        <v>0</v>
      </c>
      <c r="CR347" s="106">
        <f>(A!C348-NF!CP347)*NF!CO347</f>
        <v>0</v>
      </c>
      <c r="CS347" s="104"/>
      <c r="CT347" s="60">
        <f t="shared" si="757"/>
        <v>34.56</v>
      </c>
      <c r="CU347" s="59">
        <f t="shared" si="758"/>
        <v>0</v>
      </c>
      <c r="CV347" s="59">
        <f>(A!C348-NF!CT347)*NF!CS347</f>
        <v>0</v>
      </c>
      <c r="CW347" s="59" t="str">
        <f t="shared" si="759"/>
        <v>Polenghi Sandwich-In Cheddar 144g</v>
      </c>
      <c r="CX347" s="104"/>
      <c r="CY347" s="60">
        <f t="shared" si="760"/>
        <v>34.56</v>
      </c>
      <c r="CZ347" s="59">
        <f t="shared" si="761"/>
        <v>0</v>
      </c>
      <c r="DA347" s="106">
        <f>(A!C348-NF!CY347)*NF!CX347</f>
        <v>0</v>
      </c>
      <c r="DB347" s="104"/>
      <c r="DC347" s="60">
        <f t="shared" si="762"/>
        <v>34.56</v>
      </c>
      <c r="DD347" s="59">
        <f t="shared" si="763"/>
        <v>0</v>
      </c>
      <c r="DE347" s="59">
        <f>(A!C348-NF!DC347)*NF!DB347</f>
        <v>0</v>
      </c>
      <c r="DF347" s="59" t="str">
        <f t="shared" si="764"/>
        <v>Polenghi Sandwich-In Cheddar 144g</v>
      </c>
      <c r="DG347" s="104"/>
      <c r="DH347" s="60">
        <f t="shared" si="765"/>
        <v>34.56</v>
      </c>
      <c r="DI347" s="59">
        <f t="shared" si="766"/>
        <v>0</v>
      </c>
      <c r="DJ347" s="106">
        <f>(A!C348-NF!DH347)*NF!DG347</f>
        <v>0</v>
      </c>
      <c r="DK347" s="104"/>
      <c r="DL347" s="60">
        <f t="shared" si="767"/>
        <v>34.56</v>
      </c>
      <c r="DM347" s="59">
        <f t="shared" si="768"/>
        <v>0</v>
      </c>
      <c r="DN347" s="59">
        <f>(A!C348-NF!DL347)*NF!DK347</f>
        <v>0</v>
      </c>
      <c r="DO347" s="59" t="str">
        <f t="shared" si="769"/>
        <v>Polenghi Sandwich-In Cheddar 144g</v>
      </c>
      <c r="DP347" s="104"/>
      <c r="DQ347" s="60">
        <f t="shared" si="770"/>
        <v>34.56</v>
      </c>
      <c r="DR347" s="59">
        <f t="shared" si="771"/>
        <v>0</v>
      </c>
      <c r="DS347" s="106">
        <f>(A!C348-NF!DQ347)*NF!DP347</f>
        <v>0</v>
      </c>
      <c r="DT347" s="104"/>
      <c r="DU347" s="60">
        <f t="shared" si="772"/>
        <v>34.56</v>
      </c>
      <c r="DV347" s="59">
        <f t="shared" si="773"/>
        <v>0</v>
      </c>
      <c r="DW347" s="59">
        <f>(A!C348-NF!DU347)*NF!DT347</f>
        <v>0</v>
      </c>
      <c r="DX347" s="59" t="str">
        <f t="shared" si="774"/>
        <v>Polenghi Sandwich-In Cheddar 144g</v>
      </c>
      <c r="DY347" s="104"/>
      <c r="DZ347" s="60">
        <f t="shared" si="775"/>
        <v>34.56</v>
      </c>
      <c r="EA347" s="59">
        <f t="shared" si="776"/>
        <v>0</v>
      </c>
      <c r="EB347" s="106">
        <f>(A!C348-NF!DZ347)*NF!DY347</f>
        <v>0</v>
      </c>
      <c r="EC347" s="104"/>
      <c r="ED347" s="60">
        <f t="shared" si="777"/>
        <v>34.56</v>
      </c>
      <c r="EE347" s="59">
        <f t="shared" si="778"/>
        <v>0</v>
      </c>
      <c r="EF347" s="59">
        <f>(A!C348-NF!ED347)*NF!EC347</f>
        <v>0</v>
      </c>
      <c r="EG347" s="59" t="str">
        <f t="shared" si="779"/>
        <v>Polenghi Sandwich-In Cheddar 144g</v>
      </c>
      <c r="EH347" s="104"/>
      <c r="EI347" s="60">
        <f t="shared" si="780"/>
        <v>34.56</v>
      </c>
      <c r="EJ347" s="59">
        <f t="shared" si="781"/>
        <v>0</v>
      </c>
      <c r="EK347" s="106">
        <f>(A!C348-NF!EI347)*NF!EH347</f>
        <v>0</v>
      </c>
      <c r="EL347" s="104"/>
      <c r="EM347" s="60">
        <f t="shared" si="782"/>
        <v>34.56</v>
      </c>
      <c r="EN347" s="59">
        <f t="shared" si="783"/>
        <v>0</v>
      </c>
      <c r="EO347" s="106">
        <f>(A!C348-NF!EM347)*NF!EL347</f>
        <v>0</v>
      </c>
      <c r="EP347" s="59" t="str">
        <f t="shared" si="784"/>
        <v>Polenghi Sandwich-In Cheddar 144g</v>
      </c>
      <c r="EQ347" s="104"/>
      <c r="ER347" s="60">
        <f t="shared" si="785"/>
        <v>34.56</v>
      </c>
      <c r="ES347" s="59">
        <f t="shared" si="786"/>
        <v>0</v>
      </c>
      <c r="ET347" s="106">
        <f>(A!C348-NF!ER347)*NF!EQ347</f>
        <v>0</v>
      </c>
      <c r="EU347" s="104"/>
      <c r="EV347" s="60">
        <f t="shared" si="787"/>
        <v>34.56</v>
      </c>
      <c r="EW347" s="59">
        <f t="shared" si="788"/>
        <v>0</v>
      </c>
      <c r="EX347" s="106">
        <f>(A!C348-NF!EV347)*NF!EU347</f>
        <v>0</v>
      </c>
      <c r="EY347" s="59" t="str">
        <f t="shared" si="789"/>
        <v>Polenghi Sandwich-In Cheddar 144g</v>
      </c>
      <c r="EZ347" s="104"/>
      <c r="FA347" s="60">
        <f t="shared" si="790"/>
        <v>34.56</v>
      </c>
      <c r="FB347" s="59">
        <f t="shared" si="791"/>
        <v>0</v>
      </c>
      <c r="FC347" s="106">
        <f>(A!C348-NF!FA347)*NF!EZ347</f>
        <v>0</v>
      </c>
      <c r="FD347" s="104"/>
      <c r="FE347" s="60">
        <f t="shared" si="792"/>
        <v>34.56</v>
      </c>
      <c r="FF347" s="59">
        <f t="shared" si="793"/>
        <v>0</v>
      </c>
      <c r="FG347" s="106">
        <f>(A!C348-NF!FE347)*NF!FD347</f>
        <v>0</v>
      </c>
      <c r="FH347" s="59" t="str">
        <f t="shared" si="794"/>
        <v>Polenghi Sandwich-In Cheddar 144g</v>
      </c>
      <c r="FI347" s="104"/>
      <c r="FJ347" s="60">
        <f t="shared" si="795"/>
        <v>34.56</v>
      </c>
      <c r="FK347" s="59">
        <f t="shared" si="796"/>
        <v>0</v>
      </c>
      <c r="FL347" s="106">
        <f>(A!C348-NF!FJ347)*NF!FI347</f>
        <v>0</v>
      </c>
      <c r="FM347" s="104"/>
      <c r="FN347" s="60">
        <f t="shared" si="797"/>
        <v>34.56</v>
      </c>
      <c r="FO347" s="59">
        <f t="shared" si="798"/>
        <v>0</v>
      </c>
      <c r="FP347" s="106">
        <f>(A!C348-NF!FN347)*NF!FM347</f>
        <v>0</v>
      </c>
      <c r="FQ347" s="59" t="str">
        <f t="shared" si="799"/>
        <v>Polenghi Sandwich-In Cheddar 144g</v>
      </c>
      <c r="FR347" s="104"/>
      <c r="FS347" s="60">
        <f t="shared" si="800"/>
        <v>34.56</v>
      </c>
      <c r="FT347" s="106">
        <f t="shared" si="801"/>
        <v>0</v>
      </c>
      <c r="FU347" s="106">
        <f>(A!C348-NF!FS347)*NF!FR347</f>
        <v>0</v>
      </c>
      <c r="FV347" s="104"/>
      <c r="FW347" s="60">
        <f t="shared" si="802"/>
        <v>34.56</v>
      </c>
      <c r="FX347" s="59">
        <f t="shared" si="803"/>
        <v>0</v>
      </c>
      <c r="FY347" s="106">
        <f>(A!C348-NF!FW347)*NF!FV347</f>
        <v>0</v>
      </c>
      <c r="FZ347" s="59" t="str">
        <f t="shared" si="804"/>
        <v>Polenghi Sandwich-In Cheddar 144g</v>
      </c>
      <c r="GA347" s="104"/>
      <c r="GB347" s="60">
        <f t="shared" si="805"/>
        <v>34.56</v>
      </c>
      <c r="GC347" s="59">
        <f t="shared" si="806"/>
        <v>0</v>
      </c>
      <c r="GD347" s="106">
        <f>(A!C348-NF!GB347)*NF!GA347</f>
        <v>0</v>
      </c>
      <c r="GE347" s="104"/>
      <c r="GF347" s="60">
        <f t="shared" si="807"/>
        <v>34.56</v>
      </c>
      <c r="GG347" s="59">
        <f t="shared" si="808"/>
        <v>0</v>
      </c>
      <c r="GH347" s="106">
        <f>(A!C348-NF!GF347)*NF!GE347</f>
        <v>0</v>
      </c>
      <c r="GI347" s="59" t="str">
        <f t="shared" si="809"/>
        <v>Polenghi Sandwich-In Cheddar 144g</v>
      </c>
      <c r="GJ347" s="104"/>
      <c r="GK347" s="60">
        <f t="shared" si="810"/>
        <v>34.56</v>
      </c>
      <c r="GL347" s="59">
        <f t="shared" si="811"/>
        <v>0</v>
      </c>
      <c r="GM347" s="106">
        <f>(A!C348-NF!GK347)*NF!GJ347</f>
        <v>0</v>
      </c>
      <c r="GN347" s="104"/>
      <c r="GO347" s="60">
        <f t="shared" si="812"/>
        <v>34.56</v>
      </c>
      <c r="GP347" s="59">
        <f t="shared" si="813"/>
        <v>0</v>
      </c>
      <c r="GQ347" s="106">
        <f>(A!C348-NF!GO347)*NF!GN347</f>
        <v>0</v>
      </c>
      <c r="GR347" s="59" t="str">
        <f t="shared" si="814"/>
        <v>Polenghi Sandwich-In Cheddar 144g</v>
      </c>
      <c r="GS347" s="104"/>
      <c r="GT347" s="60">
        <f t="shared" si="815"/>
        <v>34.56</v>
      </c>
      <c r="GU347" s="59">
        <f t="shared" si="816"/>
        <v>0</v>
      </c>
      <c r="GV347" s="106">
        <f>(A!C348-NF!GT347)*NF!GS347</f>
        <v>0</v>
      </c>
      <c r="GW347" s="104"/>
      <c r="GX347" s="60">
        <f t="shared" si="817"/>
        <v>34.56</v>
      </c>
      <c r="GY347" s="59">
        <f t="shared" si="818"/>
        <v>0</v>
      </c>
      <c r="GZ347" s="106">
        <f>(A!C348-NF!GX347)*NF!GW347</f>
        <v>0</v>
      </c>
      <c r="HA347" s="59" t="str">
        <f t="shared" si="819"/>
        <v>Polenghi Sandwich-In Cheddar 144g</v>
      </c>
      <c r="HB347" s="104"/>
      <c r="HC347" s="60">
        <f t="shared" si="820"/>
        <v>34.56</v>
      </c>
      <c r="HD347" s="59">
        <f t="shared" si="821"/>
        <v>0</v>
      </c>
      <c r="HE347" s="106">
        <f>(A!C348-NF!HC347)*NF!HB347</f>
        <v>0</v>
      </c>
      <c r="HF347" s="104"/>
      <c r="HG347" s="60">
        <f t="shared" si="822"/>
        <v>34.56</v>
      </c>
      <c r="HH347" s="59">
        <f t="shared" si="823"/>
        <v>0</v>
      </c>
      <c r="HI347" s="106">
        <f>(A!C348-NF!HG347)*NF!HF347</f>
        <v>0</v>
      </c>
      <c r="HJ347" s="59" t="str">
        <f t="shared" si="824"/>
        <v>Polenghi Sandwich-In Cheddar 144g</v>
      </c>
      <c r="HK347" s="104"/>
      <c r="HL347" s="60">
        <f t="shared" si="825"/>
        <v>34.56</v>
      </c>
      <c r="HM347" s="59">
        <f t="shared" si="826"/>
        <v>0</v>
      </c>
      <c r="HN347" s="106">
        <f>(A!C348-NF!HL347)*NF!HK347</f>
        <v>0</v>
      </c>
      <c r="HO347" s="104"/>
      <c r="HP347" s="60">
        <f t="shared" si="827"/>
        <v>34.56</v>
      </c>
      <c r="HQ347" s="59">
        <f t="shared" si="828"/>
        <v>0</v>
      </c>
      <c r="HR347" s="106">
        <f>(A!C348-NF!HP347)*NF!HO347</f>
        <v>0</v>
      </c>
      <c r="HS347" s="59" t="str">
        <f t="shared" si="829"/>
        <v>Polenghi Sandwich-In Cheddar 144g</v>
      </c>
      <c r="HT347" s="104"/>
      <c r="HU347" s="60">
        <f t="shared" si="830"/>
        <v>34.56</v>
      </c>
      <c r="HV347" s="59">
        <f t="shared" si="831"/>
        <v>0</v>
      </c>
      <c r="HW347" s="106">
        <f>(A!C348-NF!HU347)*NF!HT347</f>
        <v>0</v>
      </c>
      <c r="HX347" s="104"/>
      <c r="HY347" s="60">
        <f t="shared" si="832"/>
        <v>34.56</v>
      </c>
      <c r="HZ347" s="59">
        <f t="shared" si="833"/>
        <v>0</v>
      </c>
      <c r="IA347" s="106">
        <f>(A!C348-NF!HY347)*NF!HX347</f>
        <v>0</v>
      </c>
      <c r="IB347" s="59" t="str">
        <f t="shared" si="834"/>
        <v>Polenghi Sandwich-In Cheddar 144g</v>
      </c>
      <c r="IC347" s="104"/>
      <c r="ID347" s="60">
        <f t="shared" si="835"/>
        <v>34.56</v>
      </c>
      <c r="IE347" s="59">
        <f t="shared" si="836"/>
        <v>0</v>
      </c>
      <c r="IF347" s="106">
        <f>(A!C348-NF!ID347)*NF!IC347</f>
        <v>0</v>
      </c>
      <c r="IG347" s="59" t="str">
        <f t="shared" si="837"/>
        <v>Polenghi Sandwich-In Cheddar 144g</v>
      </c>
      <c r="IH347" s="104"/>
      <c r="II347" s="60">
        <f t="shared" si="838"/>
        <v>34.56</v>
      </c>
      <c r="IJ347" s="59">
        <f t="shared" si="839"/>
        <v>0</v>
      </c>
      <c r="IK347" s="106">
        <f>(A!C348-NF!II347)*NF!IH347</f>
        <v>0</v>
      </c>
      <c r="IL347" s="59" t="str">
        <f t="shared" si="840"/>
        <v>Polenghi Sandwich-In Cheddar 144g</v>
      </c>
      <c r="IM347" s="59"/>
      <c r="IN347" s="59">
        <f t="shared" si="841"/>
        <v>34.56</v>
      </c>
      <c r="IO347" s="59">
        <f t="shared" si="842"/>
        <v>0</v>
      </c>
      <c r="IP347" s="106">
        <f>(A!C348-NF!IN347)*NF!IM347</f>
        <v>0</v>
      </c>
      <c r="IQ347" s="59">
        <f t="shared" si="843"/>
        <v>0</v>
      </c>
      <c r="IR347" s="101">
        <f t="shared" si="844"/>
        <v>0</v>
      </c>
      <c r="IS347" s="103" t="e">
        <f t="shared" si="845"/>
        <v>#DIV/0!</v>
      </c>
      <c r="IT347" s="96"/>
      <c r="IU347" s="96"/>
      <c r="IV347" s="96"/>
    </row>
    <row r="348" spans="1:256" x14ac:dyDescent="0.2">
      <c r="A348" s="136" t="str">
        <f>A!B349</f>
        <v>Polenghi Sandwich-In Cheddar Light 144g</v>
      </c>
      <c r="B348" s="136">
        <f>A!C349</f>
        <v>34.56</v>
      </c>
      <c r="C348" s="109"/>
      <c r="D348" s="108">
        <f t="shared" si="705"/>
        <v>34.56</v>
      </c>
      <c r="E348" s="97">
        <f t="shared" si="706"/>
        <v>0</v>
      </c>
      <c r="F348" s="95">
        <f>(A!C349-NF!D348)*NF!C348</f>
        <v>0</v>
      </c>
      <c r="G348" s="109"/>
      <c r="H348" s="108">
        <f t="shared" si="707"/>
        <v>34.56</v>
      </c>
      <c r="I348" s="61">
        <f t="shared" si="708"/>
        <v>0</v>
      </c>
      <c r="J348" s="61">
        <f>(A!C349-NF!H348)*NF!G348</f>
        <v>0</v>
      </c>
      <c r="K348" s="61" t="str">
        <f t="shared" si="709"/>
        <v>Polenghi Sandwich-In Cheddar Light 144g</v>
      </c>
      <c r="L348" s="109"/>
      <c r="M348" s="62">
        <f t="shared" si="710"/>
        <v>34.56</v>
      </c>
      <c r="N348" s="97">
        <f t="shared" si="711"/>
        <v>0</v>
      </c>
      <c r="O348" s="95">
        <f>(A!C349-NF!M348)*NF!L348</f>
        <v>0</v>
      </c>
      <c r="P348" s="109"/>
      <c r="Q348" s="108">
        <f t="shared" si="712"/>
        <v>34.56</v>
      </c>
      <c r="R348" s="61">
        <f t="shared" si="713"/>
        <v>0</v>
      </c>
      <c r="S348" s="97">
        <f>(A!C349-NF!Q348)*NF!P348</f>
        <v>0</v>
      </c>
      <c r="T348" s="97" t="str">
        <f t="shared" si="714"/>
        <v>Polenghi Sandwich-In Cheddar Light 144g</v>
      </c>
      <c r="U348" s="109"/>
      <c r="V348" s="108">
        <f t="shared" si="715"/>
        <v>34.56</v>
      </c>
      <c r="W348" s="61">
        <f t="shared" si="716"/>
        <v>0</v>
      </c>
      <c r="X348" s="161">
        <f>(A!C349-NF!V348)*NF!U348</f>
        <v>0</v>
      </c>
      <c r="Y348" s="109"/>
      <c r="Z348" s="62">
        <f t="shared" si="717"/>
        <v>34.56</v>
      </c>
      <c r="AA348" s="61">
        <f t="shared" si="718"/>
        <v>0</v>
      </c>
      <c r="AB348" s="61">
        <f>(A!C349-NF!Z348)*NF!Y348</f>
        <v>0</v>
      </c>
      <c r="AC348" s="61" t="str">
        <f t="shared" si="719"/>
        <v>Polenghi Sandwich-In Cheddar Light 144g</v>
      </c>
      <c r="AD348" s="109"/>
      <c r="AE348" s="62">
        <f t="shared" si="720"/>
        <v>34.56</v>
      </c>
      <c r="AF348" s="61">
        <f t="shared" si="721"/>
        <v>0</v>
      </c>
      <c r="AG348" s="161">
        <f>(A!C349-NF!AE348)*NF!AD348</f>
        <v>0</v>
      </c>
      <c r="AH348" s="109"/>
      <c r="AI348" s="62">
        <f t="shared" si="722"/>
        <v>34.56</v>
      </c>
      <c r="AJ348" s="61">
        <f t="shared" si="723"/>
        <v>0</v>
      </c>
      <c r="AK348" s="61">
        <f>(A!C349-NF!AI348)*NF!AH348</f>
        <v>0</v>
      </c>
      <c r="AL348" s="61" t="str">
        <f t="shared" si="724"/>
        <v>Polenghi Sandwich-In Cheddar Light 144g</v>
      </c>
      <c r="AM348" s="109"/>
      <c r="AN348" s="62">
        <f t="shared" si="725"/>
        <v>34.56</v>
      </c>
      <c r="AO348" s="61">
        <f t="shared" si="726"/>
        <v>0</v>
      </c>
      <c r="AP348" s="161">
        <f>(A!C349-NF!AN348)*NF!AM348</f>
        <v>0</v>
      </c>
      <c r="AQ348" s="109"/>
      <c r="AR348" s="62">
        <f t="shared" si="727"/>
        <v>34.56</v>
      </c>
      <c r="AS348" s="61">
        <f t="shared" si="728"/>
        <v>0</v>
      </c>
      <c r="AT348" s="61">
        <f>(A!C349-NF!AR348)*NF!AQ348</f>
        <v>0</v>
      </c>
      <c r="AU348" s="61" t="str">
        <f t="shared" si="729"/>
        <v>Polenghi Sandwich-In Cheddar Light 144g</v>
      </c>
      <c r="AV348" s="109"/>
      <c r="AW348" s="62">
        <f t="shared" si="730"/>
        <v>34.56</v>
      </c>
      <c r="AX348" s="61">
        <f t="shared" si="731"/>
        <v>0</v>
      </c>
      <c r="AY348" s="161">
        <f>(A!C349-NF!AW348)*NF!AV348</f>
        <v>0</v>
      </c>
      <c r="AZ348" s="109"/>
      <c r="BA348" s="62">
        <f t="shared" si="732"/>
        <v>34.56</v>
      </c>
      <c r="BB348" s="61">
        <f t="shared" si="733"/>
        <v>0</v>
      </c>
      <c r="BC348" s="61">
        <f>(A!C349-NF!BA348)*NF!AZ348</f>
        <v>0</v>
      </c>
      <c r="BD348" s="61" t="str">
        <f t="shared" si="734"/>
        <v>Polenghi Sandwich-In Cheddar Light 144g</v>
      </c>
      <c r="BE348" s="109"/>
      <c r="BF348" s="62">
        <f t="shared" si="735"/>
        <v>34.56</v>
      </c>
      <c r="BG348" s="61">
        <f t="shared" si="736"/>
        <v>0</v>
      </c>
      <c r="BH348" s="161">
        <f>(A!C349-NF!BF348)*NF!BE348</f>
        <v>0</v>
      </c>
      <c r="BI348" s="109"/>
      <c r="BJ348" s="62">
        <f t="shared" si="737"/>
        <v>34.56</v>
      </c>
      <c r="BK348" s="61">
        <f t="shared" si="738"/>
        <v>0</v>
      </c>
      <c r="BL348" s="61">
        <f>(A!C349-NF!BJ348)*NF!BI348</f>
        <v>0</v>
      </c>
      <c r="BM348" s="61" t="str">
        <f t="shared" si="739"/>
        <v>Polenghi Sandwich-In Cheddar Light 144g</v>
      </c>
      <c r="BN348" s="109"/>
      <c r="BO348" s="62">
        <f t="shared" si="740"/>
        <v>34.56</v>
      </c>
      <c r="BP348" s="61">
        <f t="shared" si="741"/>
        <v>0</v>
      </c>
      <c r="BQ348" s="161">
        <f>(A!C349-NF!BO348)*NF!BN348</f>
        <v>0</v>
      </c>
      <c r="BR348" s="109"/>
      <c r="BS348" s="62">
        <f t="shared" si="742"/>
        <v>34.56</v>
      </c>
      <c r="BT348" s="61">
        <f t="shared" si="743"/>
        <v>0</v>
      </c>
      <c r="BU348" s="61">
        <f>(A!C349-NF!BS348)*NF!BR348</f>
        <v>0</v>
      </c>
      <c r="BV348" s="61" t="str">
        <f t="shared" si="744"/>
        <v>Polenghi Sandwich-In Cheddar Light 144g</v>
      </c>
      <c r="BW348" s="109"/>
      <c r="BX348" s="62">
        <f t="shared" si="745"/>
        <v>34.56</v>
      </c>
      <c r="BY348" s="61">
        <f t="shared" si="746"/>
        <v>0</v>
      </c>
      <c r="BZ348" s="161">
        <f>(A!C349-NF!BX348)*NF!BW348</f>
        <v>0</v>
      </c>
      <c r="CA348" s="109"/>
      <c r="CB348" s="62">
        <f t="shared" si="747"/>
        <v>34.56</v>
      </c>
      <c r="CC348" s="61">
        <f t="shared" si="748"/>
        <v>0</v>
      </c>
      <c r="CD348" s="61">
        <f>(A!C349-NF!CB348)*NF!CA348</f>
        <v>0</v>
      </c>
      <c r="CE348" s="61" t="str">
        <f t="shared" si="749"/>
        <v>Polenghi Sandwich-In Cheddar Light 144g</v>
      </c>
      <c r="CF348" s="109"/>
      <c r="CG348" s="62">
        <f t="shared" si="750"/>
        <v>34.56</v>
      </c>
      <c r="CH348" s="61">
        <f t="shared" si="751"/>
        <v>0</v>
      </c>
      <c r="CI348" s="161">
        <f>(A!C349-NF!CG348)*NF!CF348</f>
        <v>0</v>
      </c>
      <c r="CJ348" s="109"/>
      <c r="CK348" s="62">
        <f t="shared" si="752"/>
        <v>34.56</v>
      </c>
      <c r="CL348" s="61">
        <f t="shared" si="753"/>
        <v>0</v>
      </c>
      <c r="CM348" s="61">
        <f>(A!C349-NF!CK348)*NF!CJ348</f>
        <v>0</v>
      </c>
      <c r="CN348" s="61" t="str">
        <f t="shared" si="754"/>
        <v>Polenghi Sandwich-In Cheddar Light 144g</v>
      </c>
      <c r="CO348" s="109"/>
      <c r="CP348" s="62">
        <f t="shared" si="755"/>
        <v>34.56</v>
      </c>
      <c r="CQ348" s="61">
        <f t="shared" si="756"/>
        <v>0</v>
      </c>
      <c r="CR348" s="161">
        <f>(A!C349-NF!CP348)*NF!CO348</f>
        <v>0</v>
      </c>
      <c r="CS348" s="109"/>
      <c r="CT348" s="62">
        <f t="shared" si="757"/>
        <v>34.56</v>
      </c>
      <c r="CU348" s="61">
        <f t="shared" si="758"/>
        <v>0</v>
      </c>
      <c r="CV348" s="61">
        <f>(A!C349-NF!CT348)*NF!CS348</f>
        <v>0</v>
      </c>
      <c r="CW348" s="61" t="str">
        <f t="shared" si="759"/>
        <v>Polenghi Sandwich-In Cheddar Light 144g</v>
      </c>
      <c r="CX348" s="109"/>
      <c r="CY348" s="62">
        <f t="shared" si="760"/>
        <v>34.56</v>
      </c>
      <c r="CZ348" s="61">
        <f t="shared" si="761"/>
        <v>0</v>
      </c>
      <c r="DA348" s="161">
        <f>(A!C349-NF!CY348)*NF!CX348</f>
        <v>0</v>
      </c>
      <c r="DB348" s="109"/>
      <c r="DC348" s="62">
        <f t="shared" si="762"/>
        <v>34.56</v>
      </c>
      <c r="DD348" s="61">
        <f t="shared" si="763"/>
        <v>0</v>
      </c>
      <c r="DE348" s="61">
        <f>(A!C349-NF!DC348)*NF!DB348</f>
        <v>0</v>
      </c>
      <c r="DF348" s="61" t="str">
        <f t="shared" si="764"/>
        <v>Polenghi Sandwich-In Cheddar Light 144g</v>
      </c>
      <c r="DG348" s="109"/>
      <c r="DH348" s="62">
        <f t="shared" si="765"/>
        <v>34.56</v>
      </c>
      <c r="DI348" s="61">
        <f t="shared" si="766"/>
        <v>0</v>
      </c>
      <c r="DJ348" s="161">
        <f>(A!C349-NF!DH348)*NF!DG348</f>
        <v>0</v>
      </c>
      <c r="DK348" s="109"/>
      <c r="DL348" s="62">
        <f t="shared" si="767"/>
        <v>34.56</v>
      </c>
      <c r="DM348" s="61">
        <f t="shared" si="768"/>
        <v>0</v>
      </c>
      <c r="DN348" s="61">
        <f>(A!C349-NF!DL348)*NF!DK348</f>
        <v>0</v>
      </c>
      <c r="DO348" s="61" t="str">
        <f t="shared" si="769"/>
        <v>Polenghi Sandwich-In Cheddar Light 144g</v>
      </c>
      <c r="DP348" s="109"/>
      <c r="DQ348" s="62">
        <f t="shared" si="770"/>
        <v>34.56</v>
      </c>
      <c r="DR348" s="61">
        <f t="shared" si="771"/>
        <v>0</v>
      </c>
      <c r="DS348" s="161">
        <f>(A!C349-NF!DQ348)*NF!DP348</f>
        <v>0</v>
      </c>
      <c r="DT348" s="109"/>
      <c r="DU348" s="62">
        <f t="shared" si="772"/>
        <v>34.56</v>
      </c>
      <c r="DV348" s="61">
        <f t="shared" si="773"/>
        <v>0</v>
      </c>
      <c r="DW348" s="61">
        <f>(A!C349-NF!DU348)*NF!DT348</f>
        <v>0</v>
      </c>
      <c r="DX348" s="61" t="str">
        <f t="shared" si="774"/>
        <v>Polenghi Sandwich-In Cheddar Light 144g</v>
      </c>
      <c r="DY348" s="109"/>
      <c r="DZ348" s="62">
        <f t="shared" si="775"/>
        <v>34.56</v>
      </c>
      <c r="EA348" s="61">
        <f t="shared" si="776"/>
        <v>0</v>
      </c>
      <c r="EB348" s="161">
        <f>(A!C349-NF!DZ348)*NF!DY348</f>
        <v>0</v>
      </c>
      <c r="EC348" s="109"/>
      <c r="ED348" s="62">
        <f t="shared" si="777"/>
        <v>34.56</v>
      </c>
      <c r="EE348" s="61">
        <f t="shared" si="778"/>
        <v>0</v>
      </c>
      <c r="EF348" s="61">
        <f>(A!C349-NF!ED348)*NF!EC348</f>
        <v>0</v>
      </c>
      <c r="EG348" s="61" t="str">
        <f t="shared" si="779"/>
        <v>Polenghi Sandwich-In Cheddar Light 144g</v>
      </c>
      <c r="EH348" s="109"/>
      <c r="EI348" s="62">
        <f t="shared" si="780"/>
        <v>34.56</v>
      </c>
      <c r="EJ348" s="61">
        <f t="shared" si="781"/>
        <v>0</v>
      </c>
      <c r="EK348" s="161">
        <f>(A!C349-NF!EI348)*NF!EH348</f>
        <v>0</v>
      </c>
      <c r="EL348" s="109"/>
      <c r="EM348" s="62">
        <f t="shared" si="782"/>
        <v>34.56</v>
      </c>
      <c r="EN348" s="61">
        <f t="shared" si="783"/>
        <v>0</v>
      </c>
      <c r="EO348" s="161">
        <f>(A!C349-NF!EM348)*NF!EL348</f>
        <v>0</v>
      </c>
      <c r="EP348" s="61" t="str">
        <f t="shared" si="784"/>
        <v>Polenghi Sandwich-In Cheddar Light 144g</v>
      </c>
      <c r="EQ348" s="109"/>
      <c r="ER348" s="62">
        <f t="shared" si="785"/>
        <v>34.56</v>
      </c>
      <c r="ES348" s="61">
        <f t="shared" si="786"/>
        <v>0</v>
      </c>
      <c r="ET348" s="161">
        <f>(A!C349-NF!ER348)*NF!EQ348</f>
        <v>0</v>
      </c>
      <c r="EU348" s="109"/>
      <c r="EV348" s="62">
        <f t="shared" si="787"/>
        <v>34.56</v>
      </c>
      <c r="EW348" s="61">
        <f t="shared" si="788"/>
        <v>0</v>
      </c>
      <c r="EX348" s="161">
        <f>(A!C349-NF!EV348)*NF!EU348</f>
        <v>0</v>
      </c>
      <c r="EY348" s="61" t="str">
        <f t="shared" si="789"/>
        <v>Polenghi Sandwich-In Cheddar Light 144g</v>
      </c>
      <c r="EZ348" s="109"/>
      <c r="FA348" s="62">
        <f t="shared" si="790"/>
        <v>34.56</v>
      </c>
      <c r="FB348" s="61">
        <f t="shared" si="791"/>
        <v>0</v>
      </c>
      <c r="FC348" s="161">
        <f>(A!C349-NF!FA348)*NF!EZ348</f>
        <v>0</v>
      </c>
      <c r="FD348" s="109"/>
      <c r="FE348" s="62">
        <f t="shared" si="792"/>
        <v>34.56</v>
      </c>
      <c r="FF348" s="61">
        <f t="shared" si="793"/>
        <v>0</v>
      </c>
      <c r="FG348" s="161">
        <f>(A!C349-NF!FE348)*NF!FD348</f>
        <v>0</v>
      </c>
      <c r="FH348" s="61" t="str">
        <f t="shared" si="794"/>
        <v>Polenghi Sandwich-In Cheddar Light 144g</v>
      </c>
      <c r="FI348" s="109"/>
      <c r="FJ348" s="62">
        <f t="shared" si="795"/>
        <v>34.56</v>
      </c>
      <c r="FK348" s="61">
        <f t="shared" si="796"/>
        <v>0</v>
      </c>
      <c r="FL348" s="161">
        <f>(A!C349-NF!FJ348)*NF!FI348</f>
        <v>0</v>
      </c>
      <c r="FM348" s="109"/>
      <c r="FN348" s="62">
        <f t="shared" si="797"/>
        <v>34.56</v>
      </c>
      <c r="FO348" s="61">
        <f t="shared" si="798"/>
        <v>0</v>
      </c>
      <c r="FP348" s="161">
        <f>(A!C349-NF!FN348)*NF!FM348</f>
        <v>0</v>
      </c>
      <c r="FQ348" s="61" t="str">
        <f t="shared" si="799"/>
        <v>Polenghi Sandwich-In Cheddar Light 144g</v>
      </c>
      <c r="FR348" s="109"/>
      <c r="FS348" s="62">
        <f t="shared" si="800"/>
        <v>34.56</v>
      </c>
      <c r="FT348" s="161">
        <f t="shared" si="801"/>
        <v>0</v>
      </c>
      <c r="FU348" s="161">
        <f>(A!C349-NF!FS348)*NF!FR348</f>
        <v>0</v>
      </c>
      <c r="FV348" s="109"/>
      <c r="FW348" s="62">
        <f t="shared" si="802"/>
        <v>34.56</v>
      </c>
      <c r="FX348" s="61">
        <f t="shared" si="803"/>
        <v>0</v>
      </c>
      <c r="FY348" s="161">
        <f>(A!C349-NF!FW348)*NF!FV348</f>
        <v>0</v>
      </c>
      <c r="FZ348" s="61" t="str">
        <f t="shared" si="804"/>
        <v>Polenghi Sandwich-In Cheddar Light 144g</v>
      </c>
      <c r="GA348" s="109"/>
      <c r="GB348" s="62">
        <f t="shared" si="805"/>
        <v>34.56</v>
      </c>
      <c r="GC348" s="61">
        <f t="shared" si="806"/>
        <v>0</v>
      </c>
      <c r="GD348" s="161">
        <f>(A!C349-NF!GB348)*NF!GA348</f>
        <v>0</v>
      </c>
      <c r="GE348" s="109"/>
      <c r="GF348" s="62">
        <f t="shared" si="807"/>
        <v>34.56</v>
      </c>
      <c r="GG348" s="61">
        <f t="shared" si="808"/>
        <v>0</v>
      </c>
      <c r="GH348" s="161">
        <f>(A!C349-NF!GF348)*NF!GE348</f>
        <v>0</v>
      </c>
      <c r="GI348" s="61" t="str">
        <f t="shared" si="809"/>
        <v>Polenghi Sandwich-In Cheddar Light 144g</v>
      </c>
      <c r="GJ348" s="109"/>
      <c r="GK348" s="62">
        <f t="shared" si="810"/>
        <v>34.56</v>
      </c>
      <c r="GL348" s="61">
        <f t="shared" si="811"/>
        <v>0</v>
      </c>
      <c r="GM348" s="161">
        <f>(A!C349-NF!GK348)*NF!GJ348</f>
        <v>0</v>
      </c>
      <c r="GN348" s="109"/>
      <c r="GO348" s="62">
        <f t="shared" si="812"/>
        <v>34.56</v>
      </c>
      <c r="GP348" s="61">
        <f t="shared" si="813"/>
        <v>0</v>
      </c>
      <c r="GQ348" s="161">
        <f>(A!C349-NF!GO348)*NF!GN348</f>
        <v>0</v>
      </c>
      <c r="GR348" s="61" t="str">
        <f t="shared" si="814"/>
        <v>Polenghi Sandwich-In Cheddar Light 144g</v>
      </c>
      <c r="GS348" s="109"/>
      <c r="GT348" s="62">
        <f t="shared" si="815"/>
        <v>34.56</v>
      </c>
      <c r="GU348" s="61">
        <f t="shared" si="816"/>
        <v>0</v>
      </c>
      <c r="GV348" s="161">
        <f>(A!C349-NF!GT348)*NF!GS348</f>
        <v>0</v>
      </c>
      <c r="GW348" s="109"/>
      <c r="GX348" s="62">
        <f t="shared" si="817"/>
        <v>34.56</v>
      </c>
      <c r="GY348" s="61">
        <f t="shared" si="818"/>
        <v>0</v>
      </c>
      <c r="GZ348" s="161">
        <f>(A!C349-NF!GX348)*NF!GW348</f>
        <v>0</v>
      </c>
      <c r="HA348" s="61" t="str">
        <f t="shared" si="819"/>
        <v>Polenghi Sandwich-In Cheddar Light 144g</v>
      </c>
      <c r="HB348" s="109"/>
      <c r="HC348" s="62">
        <f t="shared" si="820"/>
        <v>34.56</v>
      </c>
      <c r="HD348" s="61">
        <f t="shared" si="821"/>
        <v>0</v>
      </c>
      <c r="HE348" s="161">
        <f>(A!C349-NF!HC348)*NF!HB348</f>
        <v>0</v>
      </c>
      <c r="HF348" s="109"/>
      <c r="HG348" s="62">
        <f t="shared" si="822"/>
        <v>34.56</v>
      </c>
      <c r="HH348" s="61">
        <f t="shared" si="823"/>
        <v>0</v>
      </c>
      <c r="HI348" s="161">
        <f>(A!C349-NF!HG348)*NF!HF348</f>
        <v>0</v>
      </c>
      <c r="HJ348" s="61" t="str">
        <f t="shared" si="824"/>
        <v>Polenghi Sandwich-In Cheddar Light 144g</v>
      </c>
      <c r="HK348" s="109"/>
      <c r="HL348" s="62">
        <f t="shared" si="825"/>
        <v>34.56</v>
      </c>
      <c r="HM348" s="61">
        <f t="shared" si="826"/>
        <v>0</v>
      </c>
      <c r="HN348" s="161">
        <f>(A!C349-NF!HL348)*NF!HK348</f>
        <v>0</v>
      </c>
      <c r="HO348" s="109"/>
      <c r="HP348" s="62">
        <f t="shared" si="827"/>
        <v>34.56</v>
      </c>
      <c r="HQ348" s="61">
        <f t="shared" si="828"/>
        <v>0</v>
      </c>
      <c r="HR348" s="161">
        <f>(A!C349-NF!HP348)*NF!HO348</f>
        <v>0</v>
      </c>
      <c r="HS348" s="61" t="str">
        <f t="shared" si="829"/>
        <v>Polenghi Sandwich-In Cheddar Light 144g</v>
      </c>
      <c r="HT348" s="109"/>
      <c r="HU348" s="62">
        <f t="shared" si="830"/>
        <v>34.56</v>
      </c>
      <c r="HV348" s="61">
        <f t="shared" si="831"/>
        <v>0</v>
      </c>
      <c r="HW348" s="161">
        <f>(A!C349-NF!HU348)*NF!HT348</f>
        <v>0</v>
      </c>
      <c r="HX348" s="109"/>
      <c r="HY348" s="62">
        <f t="shared" si="832"/>
        <v>34.56</v>
      </c>
      <c r="HZ348" s="61">
        <f t="shared" si="833"/>
        <v>0</v>
      </c>
      <c r="IA348" s="161">
        <f>(A!C349-NF!HY348)*NF!HX348</f>
        <v>0</v>
      </c>
      <c r="IB348" s="61" t="str">
        <f t="shared" si="834"/>
        <v>Polenghi Sandwich-In Cheddar Light 144g</v>
      </c>
      <c r="IC348" s="109"/>
      <c r="ID348" s="62">
        <f t="shared" si="835"/>
        <v>34.56</v>
      </c>
      <c r="IE348" s="61">
        <f t="shared" si="836"/>
        <v>0</v>
      </c>
      <c r="IF348" s="161">
        <f>(A!C349-NF!ID348)*NF!IC348</f>
        <v>0</v>
      </c>
      <c r="IG348" s="61" t="str">
        <f t="shared" si="837"/>
        <v>Polenghi Sandwich-In Cheddar Light 144g</v>
      </c>
      <c r="IH348" s="109"/>
      <c r="II348" s="62">
        <f t="shared" si="838"/>
        <v>34.56</v>
      </c>
      <c r="IJ348" s="61">
        <f t="shared" si="839"/>
        <v>0</v>
      </c>
      <c r="IK348" s="161">
        <f>(A!C349-NF!II348)*NF!IH348</f>
        <v>0</v>
      </c>
      <c r="IL348" s="61" t="str">
        <f t="shared" si="840"/>
        <v>Polenghi Sandwich-In Cheddar Light 144g</v>
      </c>
      <c r="IM348" s="61"/>
      <c r="IN348" s="61">
        <f t="shared" si="841"/>
        <v>34.56</v>
      </c>
      <c r="IO348" s="61">
        <f t="shared" si="842"/>
        <v>0</v>
      </c>
      <c r="IP348" s="161">
        <f>(A!C349-NF!IN348)*NF!IM348</f>
        <v>0</v>
      </c>
      <c r="IQ348" s="61">
        <f t="shared" si="843"/>
        <v>0</v>
      </c>
      <c r="IR348" s="107">
        <f t="shared" si="844"/>
        <v>0</v>
      </c>
      <c r="IS348" s="97" t="e">
        <f t="shared" si="845"/>
        <v>#DIV/0!</v>
      </c>
      <c r="IT348" s="162"/>
      <c r="IU348" s="162"/>
      <c r="IV348" s="162"/>
    </row>
    <row r="349" spans="1:256" x14ac:dyDescent="0.2">
      <c r="A349" s="163" t="str">
        <f>A!B350</f>
        <v>Polenghi Sandwich-In Mussarela 144g</v>
      </c>
      <c r="B349" s="163">
        <f>A!C350</f>
        <v>9.6</v>
      </c>
      <c r="C349" s="104"/>
      <c r="D349" s="102">
        <f t="shared" si="705"/>
        <v>9.6</v>
      </c>
      <c r="E349" s="103">
        <f t="shared" si="706"/>
        <v>0</v>
      </c>
      <c r="F349" s="105">
        <f>(A!C350-NF!D349)*NF!C349</f>
        <v>0</v>
      </c>
      <c r="G349" s="104"/>
      <c r="H349" s="102">
        <f t="shared" si="707"/>
        <v>9.6</v>
      </c>
      <c r="I349" s="59">
        <f t="shared" si="708"/>
        <v>0</v>
      </c>
      <c r="J349" s="59">
        <f>(A!C350-NF!H349)*NF!G349</f>
        <v>0</v>
      </c>
      <c r="K349" s="59" t="str">
        <f t="shared" si="709"/>
        <v>Polenghi Sandwich-In Mussarela 144g</v>
      </c>
      <c r="L349" s="104"/>
      <c r="M349" s="60">
        <f t="shared" si="710"/>
        <v>9.6</v>
      </c>
      <c r="N349" s="103">
        <f t="shared" si="711"/>
        <v>0</v>
      </c>
      <c r="O349" s="105">
        <f>(A!C350-NF!M349)*NF!L349</f>
        <v>0</v>
      </c>
      <c r="P349" s="104"/>
      <c r="Q349" s="102">
        <f t="shared" si="712"/>
        <v>9.6</v>
      </c>
      <c r="R349" s="59">
        <f t="shared" si="713"/>
        <v>0</v>
      </c>
      <c r="S349" s="103">
        <f>(A!C350-NF!Q349)*NF!P349</f>
        <v>0</v>
      </c>
      <c r="T349" s="103" t="str">
        <f t="shared" si="714"/>
        <v>Polenghi Sandwich-In Mussarela 144g</v>
      </c>
      <c r="U349" s="104"/>
      <c r="V349" s="102">
        <f t="shared" si="715"/>
        <v>9.6</v>
      </c>
      <c r="W349" s="59">
        <f t="shared" si="716"/>
        <v>0</v>
      </c>
      <c r="X349" s="106">
        <f>(A!C350-NF!V349)*NF!U349</f>
        <v>0</v>
      </c>
      <c r="Y349" s="104"/>
      <c r="Z349" s="60">
        <f t="shared" si="717"/>
        <v>9.6</v>
      </c>
      <c r="AA349" s="59">
        <f t="shared" si="718"/>
        <v>0</v>
      </c>
      <c r="AB349" s="59">
        <f>(A!C350-NF!Z349)*NF!Y349</f>
        <v>0</v>
      </c>
      <c r="AC349" s="59" t="str">
        <f t="shared" si="719"/>
        <v>Polenghi Sandwich-In Mussarela 144g</v>
      </c>
      <c r="AD349" s="104"/>
      <c r="AE349" s="60">
        <f t="shared" si="720"/>
        <v>9.6</v>
      </c>
      <c r="AF349" s="59">
        <f t="shared" si="721"/>
        <v>0</v>
      </c>
      <c r="AG349" s="106">
        <f>(A!C350-NF!AE349)*NF!AD349</f>
        <v>0</v>
      </c>
      <c r="AH349" s="104"/>
      <c r="AI349" s="60">
        <f t="shared" si="722"/>
        <v>9.6</v>
      </c>
      <c r="AJ349" s="59">
        <f t="shared" si="723"/>
        <v>0</v>
      </c>
      <c r="AK349" s="59">
        <f>(A!C350-NF!AI349)*NF!AH349</f>
        <v>0</v>
      </c>
      <c r="AL349" s="59" t="str">
        <f t="shared" si="724"/>
        <v>Polenghi Sandwich-In Mussarela 144g</v>
      </c>
      <c r="AM349" s="104"/>
      <c r="AN349" s="60">
        <f t="shared" si="725"/>
        <v>9.6</v>
      </c>
      <c r="AO349" s="59">
        <f t="shared" si="726"/>
        <v>0</v>
      </c>
      <c r="AP349" s="106">
        <f>(A!C350-NF!AN349)*NF!AM349</f>
        <v>0</v>
      </c>
      <c r="AQ349" s="104"/>
      <c r="AR349" s="60">
        <f t="shared" si="727"/>
        <v>9.6</v>
      </c>
      <c r="AS349" s="59">
        <f t="shared" si="728"/>
        <v>0</v>
      </c>
      <c r="AT349" s="59">
        <f>(A!C350-NF!AR349)*NF!AQ349</f>
        <v>0</v>
      </c>
      <c r="AU349" s="59" t="str">
        <f t="shared" si="729"/>
        <v>Polenghi Sandwich-In Mussarela 144g</v>
      </c>
      <c r="AV349" s="104"/>
      <c r="AW349" s="60">
        <f t="shared" si="730"/>
        <v>9.6</v>
      </c>
      <c r="AX349" s="59">
        <f t="shared" si="731"/>
        <v>0</v>
      </c>
      <c r="AY349" s="106">
        <f>(A!C350-NF!AW349)*NF!AV349</f>
        <v>0</v>
      </c>
      <c r="AZ349" s="104"/>
      <c r="BA349" s="60">
        <f t="shared" si="732"/>
        <v>9.6</v>
      </c>
      <c r="BB349" s="59">
        <f t="shared" si="733"/>
        <v>0</v>
      </c>
      <c r="BC349" s="59">
        <f>(A!C350-NF!BA349)*NF!AZ349</f>
        <v>0</v>
      </c>
      <c r="BD349" s="59" t="str">
        <f t="shared" si="734"/>
        <v>Polenghi Sandwich-In Mussarela 144g</v>
      </c>
      <c r="BE349" s="104"/>
      <c r="BF349" s="60">
        <f t="shared" si="735"/>
        <v>9.6</v>
      </c>
      <c r="BG349" s="59">
        <f t="shared" si="736"/>
        <v>0</v>
      </c>
      <c r="BH349" s="106">
        <f>(A!C350-NF!BF349)*NF!BE349</f>
        <v>0</v>
      </c>
      <c r="BI349" s="104"/>
      <c r="BJ349" s="60">
        <f t="shared" si="737"/>
        <v>9.6</v>
      </c>
      <c r="BK349" s="59">
        <f t="shared" si="738"/>
        <v>0</v>
      </c>
      <c r="BL349" s="59">
        <f>(A!C350-NF!BJ349)*NF!BI349</f>
        <v>0</v>
      </c>
      <c r="BM349" s="59" t="str">
        <f t="shared" si="739"/>
        <v>Polenghi Sandwich-In Mussarela 144g</v>
      </c>
      <c r="BN349" s="104"/>
      <c r="BO349" s="60">
        <f t="shared" si="740"/>
        <v>9.6</v>
      </c>
      <c r="BP349" s="59">
        <f t="shared" si="741"/>
        <v>0</v>
      </c>
      <c r="BQ349" s="106">
        <f>(A!C350-NF!BO349)*NF!BN349</f>
        <v>0</v>
      </c>
      <c r="BR349" s="104"/>
      <c r="BS349" s="60">
        <f t="shared" si="742"/>
        <v>9.6</v>
      </c>
      <c r="BT349" s="59">
        <f t="shared" si="743"/>
        <v>0</v>
      </c>
      <c r="BU349" s="59">
        <f>(A!C350-NF!BS349)*NF!BR349</f>
        <v>0</v>
      </c>
      <c r="BV349" s="59" t="str">
        <f t="shared" si="744"/>
        <v>Polenghi Sandwich-In Mussarela 144g</v>
      </c>
      <c r="BW349" s="104"/>
      <c r="BX349" s="60">
        <f t="shared" si="745"/>
        <v>9.6</v>
      </c>
      <c r="BY349" s="59">
        <f t="shared" si="746"/>
        <v>0</v>
      </c>
      <c r="BZ349" s="106">
        <f>(A!C350-NF!BX349)*NF!BW349</f>
        <v>0</v>
      </c>
      <c r="CA349" s="104"/>
      <c r="CB349" s="60">
        <f t="shared" si="747"/>
        <v>9.6</v>
      </c>
      <c r="CC349" s="59">
        <f t="shared" si="748"/>
        <v>0</v>
      </c>
      <c r="CD349" s="59">
        <f>(A!C350-NF!CB349)*NF!CA349</f>
        <v>0</v>
      </c>
      <c r="CE349" s="59" t="str">
        <f t="shared" si="749"/>
        <v>Polenghi Sandwich-In Mussarela 144g</v>
      </c>
      <c r="CF349" s="104"/>
      <c r="CG349" s="60">
        <f t="shared" si="750"/>
        <v>9.6</v>
      </c>
      <c r="CH349" s="59">
        <f t="shared" si="751"/>
        <v>0</v>
      </c>
      <c r="CI349" s="106">
        <f>(A!C350-NF!CG349)*NF!CF349</f>
        <v>0</v>
      </c>
      <c r="CJ349" s="104"/>
      <c r="CK349" s="60">
        <f t="shared" si="752"/>
        <v>9.6</v>
      </c>
      <c r="CL349" s="59">
        <f t="shared" si="753"/>
        <v>0</v>
      </c>
      <c r="CM349" s="59">
        <f>(A!C350-NF!CK349)*NF!CJ349</f>
        <v>0</v>
      </c>
      <c r="CN349" s="59" t="str">
        <f t="shared" si="754"/>
        <v>Polenghi Sandwich-In Mussarela 144g</v>
      </c>
      <c r="CO349" s="104"/>
      <c r="CP349" s="60">
        <f t="shared" si="755"/>
        <v>9.6</v>
      </c>
      <c r="CQ349" s="59">
        <f t="shared" si="756"/>
        <v>0</v>
      </c>
      <c r="CR349" s="106">
        <f>(A!C350-NF!CP349)*NF!CO349</f>
        <v>0</v>
      </c>
      <c r="CS349" s="104"/>
      <c r="CT349" s="60">
        <f t="shared" si="757"/>
        <v>9.6</v>
      </c>
      <c r="CU349" s="59">
        <f t="shared" si="758"/>
        <v>0</v>
      </c>
      <c r="CV349" s="59">
        <f>(A!C350-NF!CT349)*NF!CS349</f>
        <v>0</v>
      </c>
      <c r="CW349" s="59" t="str">
        <f t="shared" si="759"/>
        <v>Polenghi Sandwich-In Mussarela 144g</v>
      </c>
      <c r="CX349" s="104"/>
      <c r="CY349" s="60">
        <f t="shared" si="760"/>
        <v>9.6</v>
      </c>
      <c r="CZ349" s="59">
        <f t="shared" si="761"/>
        <v>0</v>
      </c>
      <c r="DA349" s="106">
        <f>(A!C350-NF!CY349)*NF!CX349</f>
        <v>0</v>
      </c>
      <c r="DB349" s="104"/>
      <c r="DC349" s="60">
        <f t="shared" si="762"/>
        <v>9.6</v>
      </c>
      <c r="DD349" s="59">
        <f t="shared" si="763"/>
        <v>0</v>
      </c>
      <c r="DE349" s="59">
        <f>(A!C350-NF!DC349)*NF!DB349</f>
        <v>0</v>
      </c>
      <c r="DF349" s="59" t="str">
        <f t="shared" si="764"/>
        <v>Polenghi Sandwich-In Mussarela 144g</v>
      </c>
      <c r="DG349" s="104"/>
      <c r="DH349" s="60">
        <f t="shared" si="765"/>
        <v>9.6</v>
      </c>
      <c r="DI349" s="59">
        <f t="shared" si="766"/>
        <v>0</v>
      </c>
      <c r="DJ349" s="106">
        <f>(A!C350-NF!DH349)*NF!DG349</f>
        <v>0</v>
      </c>
      <c r="DK349" s="104"/>
      <c r="DL349" s="60">
        <f t="shared" si="767"/>
        <v>9.6</v>
      </c>
      <c r="DM349" s="59">
        <f t="shared" si="768"/>
        <v>0</v>
      </c>
      <c r="DN349" s="59">
        <f>(A!C350-NF!DL349)*NF!DK349</f>
        <v>0</v>
      </c>
      <c r="DO349" s="59" t="str">
        <f t="shared" si="769"/>
        <v>Polenghi Sandwich-In Mussarela 144g</v>
      </c>
      <c r="DP349" s="104"/>
      <c r="DQ349" s="60">
        <f t="shared" si="770"/>
        <v>9.6</v>
      </c>
      <c r="DR349" s="59">
        <f t="shared" si="771"/>
        <v>0</v>
      </c>
      <c r="DS349" s="106">
        <f>(A!C350-NF!DQ349)*NF!DP349</f>
        <v>0</v>
      </c>
      <c r="DT349" s="104"/>
      <c r="DU349" s="60">
        <f t="shared" si="772"/>
        <v>9.6</v>
      </c>
      <c r="DV349" s="59">
        <f t="shared" si="773"/>
        <v>0</v>
      </c>
      <c r="DW349" s="59">
        <f>(A!C350-NF!DU349)*NF!DT349</f>
        <v>0</v>
      </c>
      <c r="DX349" s="59" t="str">
        <f t="shared" si="774"/>
        <v>Polenghi Sandwich-In Mussarela 144g</v>
      </c>
      <c r="DY349" s="104"/>
      <c r="DZ349" s="60">
        <f t="shared" si="775"/>
        <v>9.6</v>
      </c>
      <c r="EA349" s="59">
        <f t="shared" si="776"/>
        <v>0</v>
      </c>
      <c r="EB349" s="106">
        <f>(A!C350-NF!DZ349)*NF!DY349</f>
        <v>0</v>
      </c>
      <c r="EC349" s="104"/>
      <c r="ED349" s="60">
        <f t="shared" si="777"/>
        <v>9.6</v>
      </c>
      <c r="EE349" s="59">
        <f t="shared" si="778"/>
        <v>0</v>
      </c>
      <c r="EF349" s="59">
        <f>(A!C350-NF!ED349)*NF!EC349</f>
        <v>0</v>
      </c>
      <c r="EG349" s="59" t="str">
        <f t="shared" si="779"/>
        <v>Polenghi Sandwich-In Mussarela 144g</v>
      </c>
      <c r="EH349" s="104"/>
      <c r="EI349" s="60">
        <f t="shared" si="780"/>
        <v>9.6</v>
      </c>
      <c r="EJ349" s="59">
        <f t="shared" si="781"/>
        <v>0</v>
      </c>
      <c r="EK349" s="106">
        <f>(A!C350-NF!EI349)*NF!EH349</f>
        <v>0</v>
      </c>
      <c r="EL349" s="104"/>
      <c r="EM349" s="60">
        <f t="shared" si="782"/>
        <v>9.6</v>
      </c>
      <c r="EN349" s="59">
        <f t="shared" si="783"/>
        <v>0</v>
      </c>
      <c r="EO349" s="106">
        <f>(A!C350-NF!EM349)*NF!EL349</f>
        <v>0</v>
      </c>
      <c r="EP349" s="59" t="str">
        <f t="shared" si="784"/>
        <v>Polenghi Sandwich-In Mussarela 144g</v>
      </c>
      <c r="EQ349" s="104"/>
      <c r="ER349" s="60">
        <f t="shared" si="785"/>
        <v>9.6</v>
      </c>
      <c r="ES349" s="59">
        <f t="shared" si="786"/>
        <v>0</v>
      </c>
      <c r="ET349" s="106">
        <f>(A!C350-NF!ER349)*NF!EQ349</f>
        <v>0</v>
      </c>
      <c r="EU349" s="104"/>
      <c r="EV349" s="60">
        <f t="shared" si="787"/>
        <v>9.6</v>
      </c>
      <c r="EW349" s="59">
        <f t="shared" si="788"/>
        <v>0</v>
      </c>
      <c r="EX349" s="106">
        <f>(A!C350-NF!EV349)*NF!EU349</f>
        <v>0</v>
      </c>
      <c r="EY349" s="59" t="str">
        <f t="shared" si="789"/>
        <v>Polenghi Sandwich-In Mussarela 144g</v>
      </c>
      <c r="EZ349" s="104"/>
      <c r="FA349" s="60">
        <f t="shared" si="790"/>
        <v>9.6</v>
      </c>
      <c r="FB349" s="59">
        <f t="shared" si="791"/>
        <v>0</v>
      </c>
      <c r="FC349" s="106">
        <f>(A!C350-NF!FA349)*NF!EZ349</f>
        <v>0</v>
      </c>
      <c r="FD349" s="104"/>
      <c r="FE349" s="60">
        <f t="shared" si="792"/>
        <v>9.6</v>
      </c>
      <c r="FF349" s="59">
        <f t="shared" si="793"/>
        <v>0</v>
      </c>
      <c r="FG349" s="106">
        <f>(A!C350-NF!FE349)*NF!FD349</f>
        <v>0</v>
      </c>
      <c r="FH349" s="59" t="str">
        <f t="shared" si="794"/>
        <v>Polenghi Sandwich-In Mussarela 144g</v>
      </c>
      <c r="FI349" s="104"/>
      <c r="FJ349" s="60">
        <f t="shared" si="795"/>
        <v>9.6</v>
      </c>
      <c r="FK349" s="59">
        <f t="shared" si="796"/>
        <v>0</v>
      </c>
      <c r="FL349" s="106">
        <f>(A!C350-NF!FJ349)*NF!FI349</f>
        <v>0</v>
      </c>
      <c r="FM349" s="104"/>
      <c r="FN349" s="60">
        <f t="shared" si="797"/>
        <v>9.6</v>
      </c>
      <c r="FO349" s="59">
        <f t="shared" si="798"/>
        <v>0</v>
      </c>
      <c r="FP349" s="106">
        <f>(A!C350-NF!FN349)*NF!FM349</f>
        <v>0</v>
      </c>
      <c r="FQ349" s="59" t="str">
        <f t="shared" si="799"/>
        <v>Polenghi Sandwich-In Mussarela 144g</v>
      </c>
      <c r="FR349" s="104"/>
      <c r="FS349" s="60">
        <f t="shared" si="800"/>
        <v>9.6</v>
      </c>
      <c r="FT349" s="106">
        <f t="shared" si="801"/>
        <v>0</v>
      </c>
      <c r="FU349" s="106">
        <f>(A!C350-NF!FS349)*NF!FR349</f>
        <v>0</v>
      </c>
      <c r="FV349" s="104"/>
      <c r="FW349" s="60">
        <f t="shared" si="802"/>
        <v>9.6</v>
      </c>
      <c r="FX349" s="59">
        <f t="shared" si="803"/>
        <v>0</v>
      </c>
      <c r="FY349" s="106">
        <f>(A!C350-NF!FW349)*NF!FV349</f>
        <v>0</v>
      </c>
      <c r="FZ349" s="59" t="str">
        <f t="shared" si="804"/>
        <v>Polenghi Sandwich-In Mussarela 144g</v>
      </c>
      <c r="GA349" s="104"/>
      <c r="GB349" s="60">
        <f t="shared" si="805"/>
        <v>9.6</v>
      </c>
      <c r="GC349" s="59">
        <f t="shared" si="806"/>
        <v>0</v>
      </c>
      <c r="GD349" s="106">
        <f>(A!C350-NF!GB349)*NF!GA349</f>
        <v>0</v>
      </c>
      <c r="GE349" s="104"/>
      <c r="GF349" s="60">
        <f t="shared" si="807"/>
        <v>9.6</v>
      </c>
      <c r="GG349" s="59">
        <f t="shared" si="808"/>
        <v>0</v>
      </c>
      <c r="GH349" s="106">
        <f>(A!C350-NF!GF349)*NF!GE349</f>
        <v>0</v>
      </c>
      <c r="GI349" s="59" t="str">
        <f t="shared" si="809"/>
        <v>Polenghi Sandwich-In Mussarela 144g</v>
      </c>
      <c r="GJ349" s="104"/>
      <c r="GK349" s="60">
        <f t="shared" si="810"/>
        <v>9.6</v>
      </c>
      <c r="GL349" s="59">
        <f t="shared" si="811"/>
        <v>0</v>
      </c>
      <c r="GM349" s="106">
        <f>(A!C350-NF!GK349)*NF!GJ349</f>
        <v>0</v>
      </c>
      <c r="GN349" s="104"/>
      <c r="GO349" s="60">
        <f t="shared" si="812"/>
        <v>9.6</v>
      </c>
      <c r="GP349" s="59">
        <f t="shared" si="813"/>
        <v>0</v>
      </c>
      <c r="GQ349" s="106">
        <f>(A!C350-NF!GO349)*NF!GN349</f>
        <v>0</v>
      </c>
      <c r="GR349" s="59" t="str">
        <f t="shared" si="814"/>
        <v>Polenghi Sandwich-In Mussarela 144g</v>
      </c>
      <c r="GS349" s="104"/>
      <c r="GT349" s="60">
        <f t="shared" si="815"/>
        <v>9.6</v>
      </c>
      <c r="GU349" s="59">
        <f t="shared" si="816"/>
        <v>0</v>
      </c>
      <c r="GV349" s="106">
        <f>(A!C350-NF!GT349)*NF!GS349</f>
        <v>0</v>
      </c>
      <c r="GW349" s="104"/>
      <c r="GX349" s="60">
        <f t="shared" si="817"/>
        <v>9.6</v>
      </c>
      <c r="GY349" s="59">
        <f t="shared" si="818"/>
        <v>0</v>
      </c>
      <c r="GZ349" s="106">
        <f>(A!C350-NF!GX349)*NF!GW349</f>
        <v>0</v>
      </c>
      <c r="HA349" s="59" t="str">
        <f t="shared" si="819"/>
        <v>Polenghi Sandwich-In Mussarela 144g</v>
      </c>
      <c r="HB349" s="104"/>
      <c r="HC349" s="60">
        <f t="shared" si="820"/>
        <v>9.6</v>
      </c>
      <c r="HD349" s="59">
        <f t="shared" si="821"/>
        <v>0</v>
      </c>
      <c r="HE349" s="106">
        <f>(A!C350-NF!HC349)*NF!HB349</f>
        <v>0</v>
      </c>
      <c r="HF349" s="104"/>
      <c r="HG349" s="60">
        <f t="shared" si="822"/>
        <v>9.6</v>
      </c>
      <c r="HH349" s="59">
        <f t="shared" si="823"/>
        <v>0</v>
      </c>
      <c r="HI349" s="106">
        <f>(A!C350-NF!HG349)*NF!HF349</f>
        <v>0</v>
      </c>
      <c r="HJ349" s="59" t="str">
        <f t="shared" si="824"/>
        <v>Polenghi Sandwich-In Mussarela 144g</v>
      </c>
      <c r="HK349" s="104"/>
      <c r="HL349" s="60">
        <f t="shared" si="825"/>
        <v>9.6</v>
      </c>
      <c r="HM349" s="59">
        <f t="shared" si="826"/>
        <v>0</v>
      </c>
      <c r="HN349" s="106">
        <f>(A!C350-NF!HL349)*NF!HK349</f>
        <v>0</v>
      </c>
      <c r="HO349" s="104"/>
      <c r="HP349" s="60">
        <f t="shared" si="827"/>
        <v>9.6</v>
      </c>
      <c r="HQ349" s="59">
        <f t="shared" si="828"/>
        <v>0</v>
      </c>
      <c r="HR349" s="106">
        <f>(A!C350-NF!HP349)*NF!HO349</f>
        <v>0</v>
      </c>
      <c r="HS349" s="59" t="str">
        <f t="shared" si="829"/>
        <v>Polenghi Sandwich-In Mussarela 144g</v>
      </c>
      <c r="HT349" s="104"/>
      <c r="HU349" s="60">
        <f t="shared" si="830"/>
        <v>9.6</v>
      </c>
      <c r="HV349" s="59">
        <f t="shared" si="831"/>
        <v>0</v>
      </c>
      <c r="HW349" s="106">
        <f>(A!C350-NF!HU349)*NF!HT349</f>
        <v>0</v>
      </c>
      <c r="HX349" s="104"/>
      <c r="HY349" s="60">
        <f t="shared" si="832"/>
        <v>9.6</v>
      </c>
      <c r="HZ349" s="59">
        <f t="shared" si="833"/>
        <v>0</v>
      </c>
      <c r="IA349" s="106">
        <f>(A!C350-NF!HY349)*NF!HX349</f>
        <v>0</v>
      </c>
      <c r="IB349" s="59" t="str">
        <f t="shared" si="834"/>
        <v>Polenghi Sandwich-In Mussarela 144g</v>
      </c>
      <c r="IC349" s="104"/>
      <c r="ID349" s="60">
        <f t="shared" si="835"/>
        <v>9.6</v>
      </c>
      <c r="IE349" s="59">
        <f t="shared" si="836"/>
        <v>0</v>
      </c>
      <c r="IF349" s="106">
        <f>(A!C350-NF!ID349)*NF!IC349</f>
        <v>0</v>
      </c>
      <c r="IG349" s="59" t="str">
        <f t="shared" si="837"/>
        <v>Polenghi Sandwich-In Mussarela 144g</v>
      </c>
      <c r="IH349" s="104"/>
      <c r="II349" s="60">
        <f t="shared" si="838"/>
        <v>9.6</v>
      </c>
      <c r="IJ349" s="59">
        <f t="shared" si="839"/>
        <v>0</v>
      </c>
      <c r="IK349" s="106">
        <f>(A!C350-NF!II349)*NF!IH349</f>
        <v>0</v>
      </c>
      <c r="IL349" s="59" t="str">
        <f t="shared" si="840"/>
        <v>Polenghi Sandwich-In Mussarela 144g</v>
      </c>
      <c r="IM349" s="59"/>
      <c r="IN349" s="59">
        <f t="shared" si="841"/>
        <v>9.6</v>
      </c>
      <c r="IO349" s="59">
        <f t="shared" si="842"/>
        <v>0</v>
      </c>
      <c r="IP349" s="106">
        <f>(A!C350-NF!IN349)*NF!IM349</f>
        <v>0</v>
      </c>
      <c r="IQ349" s="59">
        <f t="shared" si="843"/>
        <v>0</v>
      </c>
      <c r="IR349" s="101">
        <f t="shared" si="844"/>
        <v>0</v>
      </c>
      <c r="IS349" s="103" t="e">
        <f t="shared" si="845"/>
        <v>#DIV/0!</v>
      </c>
      <c r="IT349" s="96"/>
      <c r="IU349" s="96"/>
      <c r="IV349" s="96"/>
    </row>
    <row r="350" spans="1:256" x14ac:dyDescent="0.2">
      <c r="A350" s="136" t="str">
        <f>A!B351</f>
        <v>Polenghi Sandwich-In Prato 144g</v>
      </c>
      <c r="B350" s="136">
        <f>A!C351</f>
        <v>9.6</v>
      </c>
      <c r="C350" s="109"/>
      <c r="D350" s="108">
        <f t="shared" si="705"/>
        <v>9.6</v>
      </c>
      <c r="E350" s="97">
        <f t="shared" si="706"/>
        <v>0</v>
      </c>
      <c r="F350" s="95">
        <f>(A!C351-NF!D350)*NF!C350</f>
        <v>0</v>
      </c>
      <c r="G350" s="109"/>
      <c r="H350" s="108">
        <f t="shared" si="707"/>
        <v>9.6</v>
      </c>
      <c r="I350" s="61">
        <f t="shared" si="708"/>
        <v>0</v>
      </c>
      <c r="J350" s="61">
        <f>(A!C351-NF!H350)*NF!G350</f>
        <v>0</v>
      </c>
      <c r="K350" s="61" t="str">
        <f t="shared" si="709"/>
        <v>Polenghi Sandwich-In Prato 144g</v>
      </c>
      <c r="L350" s="109"/>
      <c r="M350" s="62">
        <f t="shared" si="710"/>
        <v>9.6</v>
      </c>
      <c r="N350" s="97">
        <f t="shared" si="711"/>
        <v>0</v>
      </c>
      <c r="O350" s="95">
        <f>(A!C351-NF!M350)*NF!L350</f>
        <v>0</v>
      </c>
      <c r="P350" s="109"/>
      <c r="Q350" s="108">
        <f t="shared" si="712"/>
        <v>9.6</v>
      </c>
      <c r="R350" s="61">
        <f t="shared" si="713"/>
        <v>0</v>
      </c>
      <c r="S350" s="97">
        <f>(A!C351-NF!Q350)*NF!P350</f>
        <v>0</v>
      </c>
      <c r="T350" s="97" t="str">
        <f t="shared" si="714"/>
        <v>Polenghi Sandwich-In Prato 144g</v>
      </c>
      <c r="U350" s="109"/>
      <c r="V350" s="108">
        <f t="shared" si="715"/>
        <v>9.6</v>
      </c>
      <c r="W350" s="61">
        <f t="shared" si="716"/>
        <v>0</v>
      </c>
      <c r="X350" s="161">
        <f>(A!C351-NF!V350)*NF!U350</f>
        <v>0</v>
      </c>
      <c r="Y350" s="109"/>
      <c r="Z350" s="62">
        <f t="shared" si="717"/>
        <v>9.6</v>
      </c>
      <c r="AA350" s="61">
        <f t="shared" si="718"/>
        <v>0</v>
      </c>
      <c r="AB350" s="61">
        <f>(A!C351-NF!Z350)*NF!Y350</f>
        <v>0</v>
      </c>
      <c r="AC350" s="61" t="str">
        <f t="shared" si="719"/>
        <v>Polenghi Sandwich-In Prato 144g</v>
      </c>
      <c r="AD350" s="109"/>
      <c r="AE350" s="62">
        <f t="shared" si="720"/>
        <v>9.6</v>
      </c>
      <c r="AF350" s="61">
        <f t="shared" si="721"/>
        <v>0</v>
      </c>
      <c r="AG350" s="161">
        <f>(A!C351-NF!AE350)*NF!AD350</f>
        <v>0</v>
      </c>
      <c r="AH350" s="109"/>
      <c r="AI350" s="62">
        <f t="shared" si="722"/>
        <v>9.6</v>
      </c>
      <c r="AJ350" s="61">
        <f t="shared" si="723"/>
        <v>0</v>
      </c>
      <c r="AK350" s="61">
        <f>(A!C351-NF!AI350)*NF!AH350</f>
        <v>0</v>
      </c>
      <c r="AL350" s="61" t="str">
        <f t="shared" si="724"/>
        <v>Polenghi Sandwich-In Prato 144g</v>
      </c>
      <c r="AM350" s="109"/>
      <c r="AN350" s="62">
        <f t="shared" si="725"/>
        <v>9.6</v>
      </c>
      <c r="AO350" s="61">
        <f t="shared" si="726"/>
        <v>0</v>
      </c>
      <c r="AP350" s="161">
        <f>(A!C351-NF!AN350)*NF!AM350</f>
        <v>0</v>
      </c>
      <c r="AQ350" s="109"/>
      <c r="AR350" s="62">
        <f t="shared" si="727"/>
        <v>9.6</v>
      </c>
      <c r="AS350" s="61">
        <f t="shared" si="728"/>
        <v>0</v>
      </c>
      <c r="AT350" s="61">
        <f>(A!C351-NF!AR350)*NF!AQ350</f>
        <v>0</v>
      </c>
      <c r="AU350" s="61" t="str">
        <f t="shared" si="729"/>
        <v>Polenghi Sandwich-In Prato 144g</v>
      </c>
      <c r="AV350" s="109"/>
      <c r="AW350" s="62">
        <f t="shared" si="730"/>
        <v>9.6</v>
      </c>
      <c r="AX350" s="61">
        <f t="shared" si="731"/>
        <v>0</v>
      </c>
      <c r="AY350" s="161">
        <f>(A!C351-NF!AW350)*NF!AV350</f>
        <v>0</v>
      </c>
      <c r="AZ350" s="109"/>
      <c r="BA350" s="62">
        <f t="shared" si="732"/>
        <v>9.6</v>
      </c>
      <c r="BB350" s="61">
        <f t="shared" si="733"/>
        <v>0</v>
      </c>
      <c r="BC350" s="61">
        <f>(A!C351-NF!BA350)*NF!AZ350</f>
        <v>0</v>
      </c>
      <c r="BD350" s="61" t="str">
        <f t="shared" si="734"/>
        <v>Polenghi Sandwich-In Prato 144g</v>
      </c>
      <c r="BE350" s="109"/>
      <c r="BF350" s="62">
        <f t="shared" si="735"/>
        <v>9.6</v>
      </c>
      <c r="BG350" s="61">
        <f t="shared" si="736"/>
        <v>0</v>
      </c>
      <c r="BH350" s="161">
        <f>(A!C351-NF!BF350)*NF!BE350</f>
        <v>0</v>
      </c>
      <c r="BI350" s="109"/>
      <c r="BJ350" s="62">
        <f t="shared" si="737"/>
        <v>9.6</v>
      </c>
      <c r="BK350" s="61">
        <f t="shared" si="738"/>
        <v>0</v>
      </c>
      <c r="BL350" s="61">
        <f>(A!C351-NF!BJ350)*NF!BI350</f>
        <v>0</v>
      </c>
      <c r="BM350" s="61" t="str">
        <f t="shared" si="739"/>
        <v>Polenghi Sandwich-In Prato 144g</v>
      </c>
      <c r="BN350" s="109"/>
      <c r="BO350" s="62">
        <f t="shared" si="740"/>
        <v>9.6</v>
      </c>
      <c r="BP350" s="61">
        <f t="shared" si="741"/>
        <v>0</v>
      </c>
      <c r="BQ350" s="161">
        <f>(A!C351-NF!BO350)*NF!BN350</f>
        <v>0</v>
      </c>
      <c r="BR350" s="109"/>
      <c r="BS350" s="62">
        <f t="shared" si="742"/>
        <v>9.6</v>
      </c>
      <c r="BT350" s="61">
        <f t="shared" si="743"/>
        <v>0</v>
      </c>
      <c r="BU350" s="61">
        <f>(A!C351-NF!BS350)*NF!BR350</f>
        <v>0</v>
      </c>
      <c r="BV350" s="61" t="str">
        <f t="shared" si="744"/>
        <v>Polenghi Sandwich-In Prato 144g</v>
      </c>
      <c r="BW350" s="109"/>
      <c r="BX350" s="62">
        <f t="shared" si="745"/>
        <v>9.6</v>
      </c>
      <c r="BY350" s="61">
        <f t="shared" si="746"/>
        <v>0</v>
      </c>
      <c r="BZ350" s="161">
        <f>(A!C351-NF!BX350)*NF!BW350</f>
        <v>0</v>
      </c>
      <c r="CA350" s="109"/>
      <c r="CB350" s="62">
        <f t="shared" si="747"/>
        <v>9.6</v>
      </c>
      <c r="CC350" s="61">
        <f t="shared" si="748"/>
        <v>0</v>
      </c>
      <c r="CD350" s="61">
        <f>(A!C351-NF!CB350)*NF!CA350</f>
        <v>0</v>
      </c>
      <c r="CE350" s="61" t="str">
        <f t="shared" si="749"/>
        <v>Polenghi Sandwich-In Prato 144g</v>
      </c>
      <c r="CF350" s="109"/>
      <c r="CG350" s="62">
        <f t="shared" si="750"/>
        <v>9.6</v>
      </c>
      <c r="CH350" s="61">
        <f t="shared" si="751"/>
        <v>0</v>
      </c>
      <c r="CI350" s="161">
        <f>(A!C351-NF!CG350)*NF!CF350</f>
        <v>0</v>
      </c>
      <c r="CJ350" s="109"/>
      <c r="CK350" s="62">
        <f t="shared" si="752"/>
        <v>9.6</v>
      </c>
      <c r="CL350" s="61">
        <f t="shared" si="753"/>
        <v>0</v>
      </c>
      <c r="CM350" s="61">
        <f>(A!C351-NF!CK350)*NF!CJ350</f>
        <v>0</v>
      </c>
      <c r="CN350" s="61" t="str">
        <f t="shared" si="754"/>
        <v>Polenghi Sandwich-In Prato 144g</v>
      </c>
      <c r="CO350" s="109"/>
      <c r="CP350" s="62">
        <f t="shared" si="755"/>
        <v>9.6</v>
      </c>
      <c r="CQ350" s="61">
        <f t="shared" si="756"/>
        <v>0</v>
      </c>
      <c r="CR350" s="161">
        <f>(A!C351-NF!CP350)*NF!CO350</f>
        <v>0</v>
      </c>
      <c r="CS350" s="109"/>
      <c r="CT350" s="62">
        <f t="shared" si="757"/>
        <v>9.6</v>
      </c>
      <c r="CU350" s="61">
        <f t="shared" si="758"/>
        <v>0</v>
      </c>
      <c r="CV350" s="61">
        <f>(A!C351-NF!CT350)*NF!CS350</f>
        <v>0</v>
      </c>
      <c r="CW350" s="61" t="str">
        <f t="shared" si="759"/>
        <v>Polenghi Sandwich-In Prato 144g</v>
      </c>
      <c r="CX350" s="109"/>
      <c r="CY350" s="62">
        <f t="shared" si="760"/>
        <v>9.6</v>
      </c>
      <c r="CZ350" s="61">
        <f t="shared" si="761"/>
        <v>0</v>
      </c>
      <c r="DA350" s="161">
        <f>(A!C351-NF!CY350)*NF!CX350</f>
        <v>0</v>
      </c>
      <c r="DB350" s="109"/>
      <c r="DC350" s="62">
        <f t="shared" si="762"/>
        <v>9.6</v>
      </c>
      <c r="DD350" s="61">
        <f t="shared" si="763"/>
        <v>0</v>
      </c>
      <c r="DE350" s="61">
        <f>(A!C351-NF!DC350)*NF!DB350</f>
        <v>0</v>
      </c>
      <c r="DF350" s="61" t="str">
        <f t="shared" si="764"/>
        <v>Polenghi Sandwich-In Prato 144g</v>
      </c>
      <c r="DG350" s="109"/>
      <c r="DH350" s="62">
        <f t="shared" si="765"/>
        <v>9.6</v>
      </c>
      <c r="DI350" s="61">
        <f t="shared" si="766"/>
        <v>0</v>
      </c>
      <c r="DJ350" s="161">
        <f>(A!C351-NF!DH350)*NF!DG350</f>
        <v>0</v>
      </c>
      <c r="DK350" s="109"/>
      <c r="DL350" s="62">
        <f t="shared" si="767"/>
        <v>9.6</v>
      </c>
      <c r="DM350" s="61">
        <f t="shared" si="768"/>
        <v>0</v>
      </c>
      <c r="DN350" s="61">
        <f>(A!C351-NF!DL350)*NF!DK350</f>
        <v>0</v>
      </c>
      <c r="DO350" s="61" t="str">
        <f t="shared" si="769"/>
        <v>Polenghi Sandwich-In Prato 144g</v>
      </c>
      <c r="DP350" s="109"/>
      <c r="DQ350" s="62">
        <f t="shared" si="770"/>
        <v>9.6</v>
      </c>
      <c r="DR350" s="61">
        <f t="shared" si="771"/>
        <v>0</v>
      </c>
      <c r="DS350" s="161">
        <f>(A!C351-NF!DQ350)*NF!DP350</f>
        <v>0</v>
      </c>
      <c r="DT350" s="109"/>
      <c r="DU350" s="62">
        <f t="shared" si="772"/>
        <v>9.6</v>
      </c>
      <c r="DV350" s="61">
        <f t="shared" si="773"/>
        <v>0</v>
      </c>
      <c r="DW350" s="61">
        <f>(A!C351-NF!DU350)*NF!DT350</f>
        <v>0</v>
      </c>
      <c r="DX350" s="61" t="str">
        <f t="shared" si="774"/>
        <v>Polenghi Sandwich-In Prato 144g</v>
      </c>
      <c r="DY350" s="109"/>
      <c r="DZ350" s="62">
        <f t="shared" si="775"/>
        <v>9.6</v>
      </c>
      <c r="EA350" s="61">
        <f t="shared" si="776"/>
        <v>0</v>
      </c>
      <c r="EB350" s="161">
        <f>(A!C351-NF!DZ350)*NF!DY350</f>
        <v>0</v>
      </c>
      <c r="EC350" s="109"/>
      <c r="ED350" s="62">
        <f t="shared" si="777"/>
        <v>9.6</v>
      </c>
      <c r="EE350" s="61">
        <f t="shared" si="778"/>
        <v>0</v>
      </c>
      <c r="EF350" s="61">
        <f>(A!C351-NF!ED350)*NF!EC350</f>
        <v>0</v>
      </c>
      <c r="EG350" s="61" t="str">
        <f t="shared" si="779"/>
        <v>Polenghi Sandwich-In Prato 144g</v>
      </c>
      <c r="EH350" s="109"/>
      <c r="EI350" s="62">
        <f t="shared" si="780"/>
        <v>9.6</v>
      </c>
      <c r="EJ350" s="61">
        <f t="shared" si="781"/>
        <v>0</v>
      </c>
      <c r="EK350" s="161">
        <f>(A!C351-NF!EI350)*NF!EH350</f>
        <v>0</v>
      </c>
      <c r="EL350" s="109"/>
      <c r="EM350" s="62">
        <f t="shared" si="782"/>
        <v>9.6</v>
      </c>
      <c r="EN350" s="61">
        <f t="shared" si="783"/>
        <v>0</v>
      </c>
      <c r="EO350" s="161">
        <f>(A!C351-NF!EM350)*NF!EL350</f>
        <v>0</v>
      </c>
      <c r="EP350" s="61" t="str">
        <f t="shared" si="784"/>
        <v>Polenghi Sandwich-In Prato 144g</v>
      </c>
      <c r="EQ350" s="109"/>
      <c r="ER350" s="62">
        <f t="shared" si="785"/>
        <v>9.6</v>
      </c>
      <c r="ES350" s="61">
        <f t="shared" si="786"/>
        <v>0</v>
      </c>
      <c r="ET350" s="161">
        <f>(A!C351-NF!ER350)*NF!EQ350</f>
        <v>0</v>
      </c>
      <c r="EU350" s="109"/>
      <c r="EV350" s="62">
        <f t="shared" si="787"/>
        <v>9.6</v>
      </c>
      <c r="EW350" s="61">
        <f t="shared" si="788"/>
        <v>0</v>
      </c>
      <c r="EX350" s="161">
        <f>(A!C351-NF!EV350)*NF!EU350</f>
        <v>0</v>
      </c>
      <c r="EY350" s="61" t="str">
        <f t="shared" si="789"/>
        <v>Polenghi Sandwich-In Prato 144g</v>
      </c>
      <c r="EZ350" s="109"/>
      <c r="FA350" s="62">
        <f t="shared" si="790"/>
        <v>9.6</v>
      </c>
      <c r="FB350" s="61">
        <f t="shared" si="791"/>
        <v>0</v>
      </c>
      <c r="FC350" s="161">
        <f>(A!C351-NF!FA350)*NF!EZ350</f>
        <v>0</v>
      </c>
      <c r="FD350" s="109"/>
      <c r="FE350" s="62">
        <f t="shared" si="792"/>
        <v>9.6</v>
      </c>
      <c r="FF350" s="61">
        <f t="shared" si="793"/>
        <v>0</v>
      </c>
      <c r="FG350" s="161">
        <f>(A!C351-NF!FE350)*NF!FD350</f>
        <v>0</v>
      </c>
      <c r="FH350" s="61" t="str">
        <f t="shared" si="794"/>
        <v>Polenghi Sandwich-In Prato 144g</v>
      </c>
      <c r="FI350" s="109"/>
      <c r="FJ350" s="62">
        <f t="shared" si="795"/>
        <v>9.6</v>
      </c>
      <c r="FK350" s="61">
        <f t="shared" si="796"/>
        <v>0</v>
      </c>
      <c r="FL350" s="161">
        <f>(A!C351-NF!FJ350)*NF!FI350</f>
        <v>0</v>
      </c>
      <c r="FM350" s="109"/>
      <c r="FN350" s="62">
        <f t="shared" si="797"/>
        <v>9.6</v>
      </c>
      <c r="FO350" s="61">
        <f t="shared" si="798"/>
        <v>0</v>
      </c>
      <c r="FP350" s="161">
        <f>(A!C351-NF!FN350)*NF!FM350</f>
        <v>0</v>
      </c>
      <c r="FQ350" s="61" t="str">
        <f t="shared" si="799"/>
        <v>Polenghi Sandwich-In Prato 144g</v>
      </c>
      <c r="FR350" s="109"/>
      <c r="FS350" s="62">
        <f t="shared" si="800"/>
        <v>9.6</v>
      </c>
      <c r="FT350" s="161">
        <f t="shared" si="801"/>
        <v>0</v>
      </c>
      <c r="FU350" s="161">
        <f>(A!C351-NF!FS350)*NF!FR350</f>
        <v>0</v>
      </c>
      <c r="FV350" s="109"/>
      <c r="FW350" s="62">
        <f t="shared" si="802"/>
        <v>9.6</v>
      </c>
      <c r="FX350" s="61">
        <f t="shared" si="803"/>
        <v>0</v>
      </c>
      <c r="FY350" s="161">
        <f>(A!C351-NF!FW350)*NF!FV350</f>
        <v>0</v>
      </c>
      <c r="FZ350" s="61" t="str">
        <f t="shared" si="804"/>
        <v>Polenghi Sandwich-In Prato 144g</v>
      </c>
      <c r="GA350" s="109"/>
      <c r="GB350" s="62">
        <f t="shared" si="805"/>
        <v>9.6</v>
      </c>
      <c r="GC350" s="61">
        <f t="shared" si="806"/>
        <v>0</v>
      </c>
      <c r="GD350" s="161">
        <f>(A!C351-NF!GB350)*NF!GA350</f>
        <v>0</v>
      </c>
      <c r="GE350" s="109"/>
      <c r="GF350" s="62">
        <f t="shared" si="807"/>
        <v>9.6</v>
      </c>
      <c r="GG350" s="61">
        <f t="shared" si="808"/>
        <v>0</v>
      </c>
      <c r="GH350" s="161">
        <f>(A!C351-NF!GF350)*NF!GE350</f>
        <v>0</v>
      </c>
      <c r="GI350" s="61" t="str">
        <f t="shared" si="809"/>
        <v>Polenghi Sandwich-In Prato 144g</v>
      </c>
      <c r="GJ350" s="109"/>
      <c r="GK350" s="62">
        <f t="shared" si="810"/>
        <v>9.6</v>
      </c>
      <c r="GL350" s="61">
        <f t="shared" si="811"/>
        <v>0</v>
      </c>
      <c r="GM350" s="161">
        <f>(A!C351-NF!GK350)*NF!GJ350</f>
        <v>0</v>
      </c>
      <c r="GN350" s="109"/>
      <c r="GO350" s="62">
        <f t="shared" si="812"/>
        <v>9.6</v>
      </c>
      <c r="GP350" s="61">
        <f t="shared" si="813"/>
        <v>0</v>
      </c>
      <c r="GQ350" s="161">
        <f>(A!C351-NF!GO350)*NF!GN350</f>
        <v>0</v>
      </c>
      <c r="GR350" s="61" t="str">
        <f t="shared" si="814"/>
        <v>Polenghi Sandwich-In Prato 144g</v>
      </c>
      <c r="GS350" s="109"/>
      <c r="GT350" s="62">
        <f t="shared" si="815"/>
        <v>9.6</v>
      </c>
      <c r="GU350" s="61">
        <f t="shared" si="816"/>
        <v>0</v>
      </c>
      <c r="GV350" s="161">
        <f>(A!C351-NF!GT350)*NF!GS350</f>
        <v>0</v>
      </c>
      <c r="GW350" s="109"/>
      <c r="GX350" s="62">
        <f t="shared" si="817"/>
        <v>9.6</v>
      </c>
      <c r="GY350" s="61">
        <f t="shared" si="818"/>
        <v>0</v>
      </c>
      <c r="GZ350" s="161">
        <f>(A!C351-NF!GX350)*NF!GW350</f>
        <v>0</v>
      </c>
      <c r="HA350" s="61" t="str">
        <f t="shared" si="819"/>
        <v>Polenghi Sandwich-In Prato 144g</v>
      </c>
      <c r="HB350" s="109"/>
      <c r="HC350" s="62">
        <f t="shared" si="820"/>
        <v>9.6</v>
      </c>
      <c r="HD350" s="61">
        <f t="shared" si="821"/>
        <v>0</v>
      </c>
      <c r="HE350" s="161">
        <f>(A!C351-NF!HC350)*NF!HB350</f>
        <v>0</v>
      </c>
      <c r="HF350" s="109"/>
      <c r="HG350" s="62">
        <f t="shared" si="822"/>
        <v>9.6</v>
      </c>
      <c r="HH350" s="61">
        <f t="shared" si="823"/>
        <v>0</v>
      </c>
      <c r="HI350" s="161">
        <f>(A!C351-NF!HG350)*NF!HF350</f>
        <v>0</v>
      </c>
      <c r="HJ350" s="61" t="str">
        <f t="shared" si="824"/>
        <v>Polenghi Sandwich-In Prato 144g</v>
      </c>
      <c r="HK350" s="109"/>
      <c r="HL350" s="62">
        <f t="shared" si="825"/>
        <v>9.6</v>
      </c>
      <c r="HM350" s="61">
        <f t="shared" si="826"/>
        <v>0</v>
      </c>
      <c r="HN350" s="161">
        <f>(A!C351-NF!HL350)*NF!HK350</f>
        <v>0</v>
      </c>
      <c r="HO350" s="109"/>
      <c r="HP350" s="62">
        <f t="shared" si="827"/>
        <v>9.6</v>
      </c>
      <c r="HQ350" s="61">
        <f t="shared" si="828"/>
        <v>0</v>
      </c>
      <c r="HR350" s="161">
        <f>(A!C351-NF!HP350)*NF!HO350</f>
        <v>0</v>
      </c>
      <c r="HS350" s="61" t="str">
        <f t="shared" si="829"/>
        <v>Polenghi Sandwich-In Prato 144g</v>
      </c>
      <c r="HT350" s="109"/>
      <c r="HU350" s="62">
        <f t="shared" si="830"/>
        <v>9.6</v>
      </c>
      <c r="HV350" s="61">
        <f t="shared" si="831"/>
        <v>0</v>
      </c>
      <c r="HW350" s="161">
        <f>(A!C351-NF!HU350)*NF!HT350</f>
        <v>0</v>
      </c>
      <c r="HX350" s="109"/>
      <c r="HY350" s="62">
        <f t="shared" si="832"/>
        <v>9.6</v>
      </c>
      <c r="HZ350" s="61">
        <f t="shared" si="833"/>
        <v>0</v>
      </c>
      <c r="IA350" s="161">
        <f>(A!C351-NF!HY350)*NF!HX350</f>
        <v>0</v>
      </c>
      <c r="IB350" s="61" t="str">
        <f t="shared" si="834"/>
        <v>Polenghi Sandwich-In Prato 144g</v>
      </c>
      <c r="IC350" s="109"/>
      <c r="ID350" s="62">
        <f t="shared" si="835"/>
        <v>9.6</v>
      </c>
      <c r="IE350" s="61">
        <f t="shared" si="836"/>
        <v>0</v>
      </c>
      <c r="IF350" s="161">
        <f>(A!C351-NF!ID350)*NF!IC350</f>
        <v>0</v>
      </c>
      <c r="IG350" s="61" t="str">
        <f t="shared" si="837"/>
        <v>Polenghi Sandwich-In Prato 144g</v>
      </c>
      <c r="IH350" s="109"/>
      <c r="II350" s="62">
        <f t="shared" si="838"/>
        <v>9.6</v>
      </c>
      <c r="IJ350" s="61">
        <f t="shared" si="839"/>
        <v>0</v>
      </c>
      <c r="IK350" s="161">
        <f>(A!C351-NF!II350)*NF!IH350</f>
        <v>0</v>
      </c>
      <c r="IL350" s="61" t="str">
        <f t="shared" si="840"/>
        <v>Polenghi Sandwich-In Prato 144g</v>
      </c>
      <c r="IM350" s="61"/>
      <c r="IN350" s="61">
        <f t="shared" si="841"/>
        <v>9.6</v>
      </c>
      <c r="IO350" s="61">
        <f t="shared" si="842"/>
        <v>0</v>
      </c>
      <c r="IP350" s="161">
        <f>(A!C351-NF!IN350)*NF!IM350</f>
        <v>0</v>
      </c>
      <c r="IQ350" s="61">
        <f t="shared" si="843"/>
        <v>0</v>
      </c>
      <c r="IR350" s="107">
        <f t="shared" si="844"/>
        <v>0</v>
      </c>
      <c r="IS350" s="97" t="e">
        <f t="shared" si="845"/>
        <v>#DIV/0!</v>
      </c>
      <c r="IT350" s="162"/>
      <c r="IU350" s="162"/>
      <c r="IV350" s="162"/>
    </row>
    <row r="351" spans="1:256" x14ac:dyDescent="0.2">
      <c r="A351" s="163" t="str">
        <f>A!B352</f>
        <v>Polenghi Sandwich-In Prato Light 144g</v>
      </c>
      <c r="B351" s="163">
        <f>A!C352</f>
        <v>6.68</v>
      </c>
      <c r="C351" s="104"/>
      <c r="D351" s="102">
        <f t="shared" si="705"/>
        <v>6.68</v>
      </c>
      <c r="E351" s="103">
        <f t="shared" si="706"/>
        <v>0</v>
      </c>
      <c r="F351" s="105">
        <f>(A!C352-NF!D351)*NF!C351</f>
        <v>0</v>
      </c>
      <c r="G351" s="104"/>
      <c r="H351" s="102">
        <f t="shared" si="707"/>
        <v>6.68</v>
      </c>
      <c r="I351" s="59">
        <f t="shared" si="708"/>
        <v>0</v>
      </c>
      <c r="J351" s="59">
        <f>(A!C352-NF!H351)*NF!G351</f>
        <v>0</v>
      </c>
      <c r="K351" s="59" t="str">
        <f t="shared" si="709"/>
        <v>Polenghi Sandwich-In Prato Light 144g</v>
      </c>
      <c r="L351" s="104"/>
      <c r="M351" s="60">
        <f t="shared" si="710"/>
        <v>6.68</v>
      </c>
      <c r="N351" s="103">
        <f t="shared" si="711"/>
        <v>0</v>
      </c>
      <c r="O351" s="105">
        <f>(A!C352-NF!M351)*NF!L351</f>
        <v>0</v>
      </c>
      <c r="P351" s="104"/>
      <c r="Q351" s="102">
        <f t="shared" si="712"/>
        <v>6.68</v>
      </c>
      <c r="R351" s="59">
        <f t="shared" si="713"/>
        <v>0</v>
      </c>
      <c r="S351" s="103">
        <f>(A!C352-NF!Q351)*NF!P351</f>
        <v>0</v>
      </c>
      <c r="T351" s="103" t="str">
        <f t="shared" si="714"/>
        <v>Polenghi Sandwich-In Prato Light 144g</v>
      </c>
      <c r="U351" s="104"/>
      <c r="V351" s="102">
        <f t="shared" si="715"/>
        <v>6.68</v>
      </c>
      <c r="W351" s="59">
        <f t="shared" si="716"/>
        <v>0</v>
      </c>
      <c r="X351" s="106">
        <f>(A!C352-NF!V351)*NF!U351</f>
        <v>0</v>
      </c>
      <c r="Y351" s="104"/>
      <c r="Z351" s="60">
        <f t="shared" si="717"/>
        <v>6.68</v>
      </c>
      <c r="AA351" s="59">
        <f t="shared" si="718"/>
        <v>0</v>
      </c>
      <c r="AB351" s="59">
        <f>(A!C352-NF!Z351)*NF!Y351</f>
        <v>0</v>
      </c>
      <c r="AC351" s="59" t="str">
        <f t="shared" si="719"/>
        <v>Polenghi Sandwich-In Prato Light 144g</v>
      </c>
      <c r="AD351" s="104"/>
      <c r="AE351" s="60">
        <f t="shared" si="720"/>
        <v>6.68</v>
      </c>
      <c r="AF351" s="59">
        <f t="shared" si="721"/>
        <v>0</v>
      </c>
      <c r="AG351" s="106">
        <f>(A!C352-NF!AE351)*NF!AD351</f>
        <v>0</v>
      </c>
      <c r="AH351" s="104"/>
      <c r="AI351" s="60">
        <f t="shared" si="722"/>
        <v>6.68</v>
      </c>
      <c r="AJ351" s="59">
        <f t="shared" si="723"/>
        <v>0</v>
      </c>
      <c r="AK351" s="59">
        <f>(A!C352-NF!AI351)*NF!AH351</f>
        <v>0</v>
      </c>
      <c r="AL351" s="59" t="str">
        <f t="shared" si="724"/>
        <v>Polenghi Sandwich-In Prato Light 144g</v>
      </c>
      <c r="AM351" s="104"/>
      <c r="AN351" s="60">
        <f t="shared" si="725"/>
        <v>6.68</v>
      </c>
      <c r="AO351" s="59">
        <f t="shared" si="726"/>
        <v>0</v>
      </c>
      <c r="AP351" s="106">
        <f>(A!C352-NF!AN351)*NF!AM351</f>
        <v>0</v>
      </c>
      <c r="AQ351" s="104"/>
      <c r="AR351" s="60">
        <f t="shared" si="727"/>
        <v>6.68</v>
      </c>
      <c r="AS351" s="59">
        <f t="shared" si="728"/>
        <v>0</v>
      </c>
      <c r="AT351" s="59">
        <f>(A!C352-NF!AR351)*NF!AQ351</f>
        <v>0</v>
      </c>
      <c r="AU351" s="59" t="str">
        <f t="shared" si="729"/>
        <v>Polenghi Sandwich-In Prato Light 144g</v>
      </c>
      <c r="AV351" s="104"/>
      <c r="AW351" s="60">
        <f t="shared" si="730"/>
        <v>6.68</v>
      </c>
      <c r="AX351" s="59">
        <f t="shared" si="731"/>
        <v>0</v>
      </c>
      <c r="AY351" s="106">
        <f>(A!C352-NF!AW351)*NF!AV351</f>
        <v>0</v>
      </c>
      <c r="AZ351" s="104"/>
      <c r="BA351" s="60">
        <f t="shared" si="732"/>
        <v>6.68</v>
      </c>
      <c r="BB351" s="59">
        <f t="shared" si="733"/>
        <v>0</v>
      </c>
      <c r="BC351" s="59">
        <f>(A!C352-NF!BA351)*NF!AZ351</f>
        <v>0</v>
      </c>
      <c r="BD351" s="59" t="str">
        <f t="shared" si="734"/>
        <v>Polenghi Sandwich-In Prato Light 144g</v>
      </c>
      <c r="BE351" s="104"/>
      <c r="BF351" s="60">
        <f t="shared" si="735"/>
        <v>6.68</v>
      </c>
      <c r="BG351" s="59">
        <f t="shared" si="736"/>
        <v>0</v>
      </c>
      <c r="BH351" s="106">
        <f>(A!C352-NF!BF351)*NF!BE351</f>
        <v>0</v>
      </c>
      <c r="BI351" s="104"/>
      <c r="BJ351" s="60">
        <f t="shared" si="737"/>
        <v>6.68</v>
      </c>
      <c r="BK351" s="59">
        <f t="shared" si="738"/>
        <v>0</v>
      </c>
      <c r="BL351" s="59">
        <f>(A!C352-NF!BJ351)*NF!BI351</f>
        <v>0</v>
      </c>
      <c r="BM351" s="59" t="str">
        <f t="shared" si="739"/>
        <v>Polenghi Sandwich-In Prato Light 144g</v>
      </c>
      <c r="BN351" s="104"/>
      <c r="BO351" s="60">
        <f t="shared" si="740"/>
        <v>6.68</v>
      </c>
      <c r="BP351" s="59">
        <f t="shared" si="741"/>
        <v>0</v>
      </c>
      <c r="BQ351" s="106">
        <f>(A!C352-NF!BO351)*NF!BN351</f>
        <v>0</v>
      </c>
      <c r="BR351" s="104"/>
      <c r="BS351" s="60">
        <f t="shared" si="742"/>
        <v>6.68</v>
      </c>
      <c r="BT351" s="59">
        <f t="shared" si="743"/>
        <v>0</v>
      </c>
      <c r="BU351" s="59">
        <f>(A!C352-NF!BS351)*NF!BR351</f>
        <v>0</v>
      </c>
      <c r="BV351" s="59" t="str">
        <f t="shared" si="744"/>
        <v>Polenghi Sandwich-In Prato Light 144g</v>
      </c>
      <c r="BW351" s="104"/>
      <c r="BX351" s="60">
        <f t="shared" si="745"/>
        <v>6.68</v>
      </c>
      <c r="BY351" s="59">
        <f t="shared" si="746"/>
        <v>0</v>
      </c>
      <c r="BZ351" s="106">
        <f>(A!C352-NF!BX351)*NF!BW351</f>
        <v>0</v>
      </c>
      <c r="CA351" s="104"/>
      <c r="CB351" s="60">
        <f t="shared" si="747"/>
        <v>6.68</v>
      </c>
      <c r="CC351" s="59">
        <f t="shared" si="748"/>
        <v>0</v>
      </c>
      <c r="CD351" s="59">
        <f>(A!C352-NF!CB351)*NF!CA351</f>
        <v>0</v>
      </c>
      <c r="CE351" s="59" t="str">
        <f t="shared" si="749"/>
        <v>Polenghi Sandwich-In Prato Light 144g</v>
      </c>
      <c r="CF351" s="104"/>
      <c r="CG351" s="60">
        <f t="shared" si="750"/>
        <v>6.68</v>
      </c>
      <c r="CH351" s="59">
        <f t="shared" si="751"/>
        <v>0</v>
      </c>
      <c r="CI351" s="106">
        <f>(A!C352-NF!CG351)*NF!CF351</f>
        <v>0</v>
      </c>
      <c r="CJ351" s="104"/>
      <c r="CK351" s="60">
        <f t="shared" si="752"/>
        <v>6.68</v>
      </c>
      <c r="CL351" s="59">
        <f t="shared" si="753"/>
        <v>0</v>
      </c>
      <c r="CM351" s="59">
        <f>(A!C352-NF!CK351)*NF!CJ351</f>
        <v>0</v>
      </c>
      <c r="CN351" s="59" t="str">
        <f t="shared" si="754"/>
        <v>Polenghi Sandwich-In Prato Light 144g</v>
      </c>
      <c r="CO351" s="104"/>
      <c r="CP351" s="60">
        <f t="shared" si="755"/>
        <v>6.68</v>
      </c>
      <c r="CQ351" s="59">
        <f t="shared" si="756"/>
        <v>0</v>
      </c>
      <c r="CR351" s="106">
        <f>(A!C352-NF!CP351)*NF!CO351</f>
        <v>0</v>
      </c>
      <c r="CS351" s="104"/>
      <c r="CT351" s="60">
        <f t="shared" si="757"/>
        <v>6.68</v>
      </c>
      <c r="CU351" s="59">
        <f t="shared" si="758"/>
        <v>0</v>
      </c>
      <c r="CV351" s="59">
        <f>(A!C352-NF!CT351)*NF!CS351</f>
        <v>0</v>
      </c>
      <c r="CW351" s="59" t="str">
        <f t="shared" si="759"/>
        <v>Polenghi Sandwich-In Prato Light 144g</v>
      </c>
      <c r="CX351" s="104"/>
      <c r="CY351" s="60">
        <f t="shared" si="760"/>
        <v>6.68</v>
      </c>
      <c r="CZ351" s="59">
        <f t="shared" si="761"/>
        <v>0</v>
      </c>
      <c r="DA351" s="106">
        <f>(A!C352-NF!CY351)*NF!CX351</f>
        <v>0</v>
      </c>
      <c r="DB351" s="104"/>
      <c r="DC351" s="60">
        <f t="shared" si="762"/>
        <v>6.68</v>
      </c>
      <c r="DD351" s="59">
        <f t="shared" si="763"/>
        <v>0</v>
      </c>
      <c r="DE351" s="59">
        <f>(A!C352-NF!DC351)*NF!DB351</f>
        <v>0</v>
      </c>
      <c r="DF351" s="59" t="str">
        <f t="shared" si="764"/>
        <v>Polenghi Sandwich-In Prato Light 144g</v>
      </c>
      <c r="DG351" s="104"/>
      <c r="DH351" s="60">
        <f t="shared" si="765"/>
        <v>6.68</v>
      </c>
      <c r="DI351" s="59">
        <f t="shared" si="766"/>
        <v>0</v>
      </c>
      <c r="DJ351" s="106">
        <f>(A!C352-NF!DH351)*NF!DG351</f>
        <v>0</v>
      </c>
      <c r="DK351" s="104"/>
      <c r="DL351" s="60">
        <f t="shared" si="767"/>
        <v>6.68</v>
      </c>
      <c r="DM351" s="59">
        <f t="shared" si="768"/>
        <v>0</v>
      </c>
      <c r="DN351" s="59">
        <f>(A!C352-NF!DL351)*NF!DK351</f>
        <v>0</v>
      </c>
      <c r="DO351" s="59" t="str">
        <f t="shared" si="769"/>
        <v>Polenghi Sandwich-In Prato Light 144g</v>
      </c>
      <c r="DP351" s="104"/>
      <c r="DQ351" s="60">
        <f t="shared" si="770"/>
        <v>6.68</v>
      </c>
      <c r="DR351" s="59">
        <f t="shared" si="771"/>
        <v>0</v>
      </c>
      <c r="DS351" s="106">
        <f>(A!C352-NF!DQ351)*NF!DP351</f>
        <v>0</v>
      </c>
      <c r="DT351" s="104"/>
      <c r="DU351" s="60">
        <f t="shared" si="772"/>
        <v>6.68</v>
      </c>
      <c r="DV351" s="59">
        <f t="shared" si="773"/>
        <v>0</v>
      </c>
      <c r="DW351" s="59">
        <f>(A!C352-NF!DU351)*NF!DT351</f>
        <v>0</v>
      </c>
      <c r="DX351" s="59" t="str">
        <f t="shared" si="774"/>
        <v>Polenghi Sandwich-In Prato Light 144g</v>
      </c>
      <c r="DY351" s="104"/>
      <c r="DZ351" s="60">
        <f t="shared" si="775"/>
        <v>6.68</v>
      </c>
      <c r="EA351" s="59">
        <f t="shared" si="776"/>
        <v>0</v>
      </c>
      <c r="EB351" s="106">
        <f>(A!C352-NF!DZ351)*NF!DY351</f>
        <v>0</v>
      </c>
      <c r="EC351" s="104"/>
      <c r="ED351" s="60">
        <f t="shared" si="777"/>
        <v>6.68</v>
      </c>
      <c r="EE351" s="59">
        <f t="shared" si="778"/>
        <v>0</v>
      </c>
      <c r="EF351" s="59">
        <f>(A!C352-NF!ED351)*NF!EC351</f>
        <v>0</v>
      </c>
      <c r="EG351" s="59" t="str">
        <f t="shared" si="779"/>
        <v>Polenghi Sandwich-In Prato Light 144g</v>
      </c>
      <c r="EH351" s="104"/>
      <c r="EI351" s="60">
        <f t="shared" si="780"/>
        <v>6.68</v>
      </c>
      <c r="EJ351" s="59">
        <f t="shared" si="781"/>
        <v>0</v>
      </c>
      <c r="EK351" s="106">
        <f>(A!C352-NF!EI351)*NF!EH351</f>
        <v>0</v>
      </c>
      <c r="EL351" s="104"/>
      <c r="EM351" s="60">
        <f t="shared" si="782"/>
        <v>6.68</v>
      </c>
      <c r="EN351" s="59">
        <f t="shared" si="783"/>
        <v>0</v>
      </c>
      <c r="EO351" s="106">
        <f>(A!C352-NF!EM351)*NF!EL351</f>
        <v>0</v>
      </c>
      <c r="EP351" s="59" t="str">
        <f t="shared" si="784"/>
        <v>Polenghi Sandwich-In Prato Light 144g</v>
      </c>
      <c r="EQ351" s="104"/>
      <c r="ER351" s="60">
        <f t="shared" si="785"/>
        <v>6.68</v>
      </c>
      <c r="ES351" s="59">
        <f t="shared" si="786"/>
        <v>0</v>
      </c>
      <c r="ET351" s="106">
        <f>(A!C352-NF!ER351)*NF!EQ351</f>
        <v>0</v>
      </c>
      <c r="EU351" s="104"/>
      <c r="EV351" s="60">
        <f t="shared" si="787"/>
        <v>6.68</v>
      </c>
      <c r="EW351" s="59">
        <f t="shared" si="788"/>
        <v>0</v>
      </c>
      <c r="EX351" s="106">
        <f>(A!C352-NF!EV351)*NF!EU351</f>
        <v>0</v>
      </c>
      <c r="EY351" s="59" t="str">
        <f t="shared" si="789"/>
        <v>Polenghi Sandwich-In Prato Light 144g</v>
      </c>
      <c r="EZ351" s="104"/>
      <c r="FA351" s="60">
        <f t="shared" si="790"/>
        <v>6.68</v>
      </c>
      <c r="FB351" s="59">
        <f t="shared" si="791"/>
        <v>0</v>
      </c>
      <c r="FC351" s="106">
        <f>(A!C352-NF!FA351)*NF!EZ351</f>
        <v>0</v>
      </c>
      <c r="FD351" s="104"/>
      <c r="FE351" s="60">
        <f t="shared" si="792"/>
        <v>6.68</v>
      </c>
      <c r="FF351" s="59">
        <f t="shared" si="793"/>
        <v>0</v>
      </c>
      <c r="FG351" s="106">
        <f>(A!C352-NF!FE351)*NF!FD351</f>
        <v>0</v>
      </c>
      <c r="FH351" s="59" t="str">
        <f t="shared" si="794"/>
        <v>Polenghi Sandwich-In Prato Light 144g</v>
      </c>
      <c r="FI351" s="104"/>
      <c r="FJ351" s="60">
        <f t="shared" si="795"/>
        <v>6.68</v>
      </c>
      <c r="FK351" s="59">
        <f t="shared" si="796"/>
        <v>0</v>
      </c>
      <c r="FL351" s="106">
        <f>(A!C352-NF!FJ351)*NF!FI351</f>
        <v>0</v>
      </c>
      <c r="FM351" s="104"/>
      <c r="FN351" s="60">
        <f t="shared" si="797"/>
        <v>6.68</v>
      </c>
      <c r="FO351" s="59">
        <f t="shared" si="798"/>
        <v>0</v>
      </c>
      <c r="FP351" s="106">
        <f>(A!C352-NF!FN351)*NF!FM351</f>
        <v>0</v>
      </c>
      <c r="FQ351" s="59" t="str">
        <f t="shared" si="799"/>
        <v>Polenghi Sandwich-In Prato Light 144g</v>
      </c>
      <c r="FR351" s="104"/>
      <c r="FS351" s="60">
        <f t="shared" si="800"/>
        <v>6.68</v>
      </c>
      <c r="FT351" s="106">
        <f t="shared" si="801"/>
        <v>0</v>
      </c>
      <c r="FU351" s="106">
        <f>(A!C352-NF!FS351)*NF!FR351</f>
        <v>0</v>
      </c>
      <c r="FV351" s="104"/>
      <c r="FW351" s="60">
        <f t="shared" si="802"/>
        <v>6.68</v>
      </c>
      <c r="FX351" s="59">
        <f t="shared" si="803"/>
        <v>0</v>
      </c>
      <c r="FY351" s="106">
        <f>(A!C352-NF!FW351)*NF!FV351</f>
        <v>0</v>
      </c>
      <c r="FZ351" s="59" t="str">
        <f t="shared" si="804"/>
        <v>Polenghi Sandwich-In Prato Light 144g</v>
      </c>
      <c r="GA351" s="104"/>
      <c r="GB351" s="60">
        <f t="shared" si="805"/>
        <v>6.68</v>
      </c>
      <c r="GC351" s="59">
        <f t="shared" si="806"/>
        <v>0</v>
      </c>
      <c r="GD351" s="106">
        <f>(A!C352-NF!GB351)*NF!GA351</f>
        <v>0</v>
      </c>
      <c r="GE351" s="104"/>
      <c r="GF351" s="60">
        <f t="shared" si="807"/>
        <v>6.68</v>
      </c>
      <c r="GG351" s="59">
        <f t="shared" si="808"/>
        <v>0</v>
      </c>
      <c r="GH351" s="106">
        <f>(A!C352-NF!GF351)*NF!GE351</f>
        <v>0</v>
      </c>
      <c r="GI351" s="59" t="str">
        <f t="shared" si="809"/>
        <v>Polenghi Sandwich-In Prato Light 144g</v>
      </c>
      <c r="GJ351" s="104"/>
      <c r="GK351" s="60">
        <f t="shared" si="810"/>
        <v>6.68</v>
      </c>
      <c r="GL351" s="59">
        <f t="shared" si="811"/>
        <v>0</v>
      </c>
      <c r="GM351" s="106">
        <f>(A!C352-NF!GK351)*NF!GJ351</f>
        <v>0</v>
      </c>
      <c r="GN351" s="104"/>
      <c r="GO351" s="60">
        <f t="shared" si="812"/>
        <v>6.68</v>
      </c>
      <c r="GP351" s="59">
        <f t="shared" si="813"/>
        <v>0</v>
      </c>
      <c r="GQ351" s="106">
        <f>(A!C352-NF!GO351)*NF!GN351</f>
        <v>0</v>
      </c>
      <c r="GR351" s="59" t="str">
        <f t="shared" si="814"/>
        <v>Polenghi Sandwich-In Prato Light 144g</v>
      </c>
      <c r="GS351" s="104"/>
      <c r="GT351" s="60">
        <f t="shared" si="815"/>
        <v>6.68</v>
      </c>
      <c r="GU351" s="59">
        <f t="shared" si="816"/>
        <v>0</v>
      </c>
      <c r="GV351" s="106">
        <f>(A!C352-NF!GT351)*NF!GS351</f>
        <v>0</v>
      </c>
      <c r="GW351" s="104"/>
      <c r="GX351" s="60">
        <f t="shared" si="817"/>
        <v>6.68</v>
      </c>
      <c r="GY351" s="59">
        <f t="shared" si="818"/>
        <v>0</v>
      </c>
      <c r="GZ351" s="106">
        <f>(A!C352-NF!GX351)*NF!GW351</f>
        <v>0</v>
      </c>
      <c r="HA351" s="59" t="str">
        <f t="shared" si="819"/>
        <v>Polenghi Sandwich-In Prato Light 144g</v>
      </c>
      <c r="HB351" s="104"/>
      <c r="HC351" s="60">
        <f t="shared" si="820"/>
        <v>6.68</v>
      </c>
      <c r="HD351" s="59">
        <f t="shared" si="821"/>
        <v>0</v>
      </c>
      <c r="HE351" s="106">
        <f>(A!C352-NF!HC351)*NF!HB351</f>
        <v>0</v>
      </c>
      <c r="HF351" s="104"/>
      <c r="HG351" s="60">
        <f t="shared" si="822"/>
        <v>6.68</v>
      </c>
      <c r="HH351" s="59">
        <f t="shared" si="823"/>
        <v>0</v>
      </c>
      <c r="HI351" s="106">
        <f>(A!C352-NF!HG351)*NF!HF351</f>
        <v>0</v>
      </c>
      <c r="HJ351" s="59" t="str">
        <f t="shared" si="824"/>
        <v>Polenghi Sandwich-In Prato Light 144g</v>
      </c>
      <c r="HK351" s="104"/>
      <c r="HL351" s="60">
        <f t="shared" si="825"/>
        <v>6.68</v>
      </c>
      <c r="HM351" s="59">
        <f t="shared" si="826"/>
        <v>0</v>
      </c>
      <c r="HN351" s="106">
        <f>(A!C352-NF!HL351)*NF!HK351</f>
        <v>0</v>
      </c>
      <c r="HO351" s="104"/>
      <c r="HP351" s="60">
        <f t="shared" si="827"/>
        <v>6.68</v>
      </c>
      <c r="HQ351" s="59">
        <f t="shared" si="828"/>
        <v>0</v>
      </c>
      <c r="HR351" s="106">
        <f>(A!C352-NF!HP351)*NF!HO351</f>
        <v>0</v>
      </c>
      <c r="HS351" s="59" t="str">
        <f t="shared" si="829"/>
        <v>Polenghi Sandwich-In Prato Light 144g</v>
      </c>
      <c r="HT351" s="104"/>
      <c r="HU351" s="60">
        <f t="shared" si="830"/>
        <v>6.68</v>
      </c>
      <c r="HV351" s="59">
        <f t="shared" si="831"/>
        <v>0</v>
      </c>
      <c r="HW351" s="106">
        <f>(A!C352-NF!HU351)*NF!HT351</f>
        <v>0</v>
      </c>
      <c r="HX351" s="104"/>
      <c r="HY351" s="60">
        <f t="shared" si="832"/>
        <v>6.68</v>
      </c>
      <c r="HZ351" s="59">
        <f t="shared" si="833"/>
        <v>0</v>
      </c>
      <c r="IA351" s="106">
        <f>(A!C352-NF!HY351)*NF!HX351</f>
        <v>0</v>
      </c>
      <c r="IB351" s="59" t="str">
        <f t="shared" si="834"/>
        <v>Polenghi Sandwich-In Prato Light 144g</v>
      </c>
      <c r="IC351" s="104"/>
      <c r="ID351" s="60">
        <f t="shared" si="835"/>
        <v>6.68</v>
      </c>
      <c r="IE351" s="59">
        <f t="shared" si="836"/>
        <v>0</v>
      </c>
      <c r="IF351" s="106">
        <f>(A!C352-NF!ID351)*NF!IC351</f>
        <v>0</v>
      </c>
      <c r="IG351" s="59" t="str">
        <f t="shared" si="837"/>
        <v>Polenghi Sandwich-In Prato Light 144g</v>
      </c>
      <c r="IH351" s="104"/>
      <c r="II351" s="60">
        <f t="shared" si="838"/>
        <v>6.68</v>
      </c>
      <c r="IJ351" s="59">
        <f t="shared" si="839"/>
        <v>0</v>
      </c>
      <c r="IK351" s="106">
        <f>(A!C352-NF!II351)*NF!IH351</f>
        <v>0</v>
      </c>
      <c r="IL351" s="59" t="str">
        <f t="shared" si="840"/>
        <v>Polenghi Sandwich-In Prato Light 144g</v>
      </c>
      <c r="IM351" s="59"/>
      <c r="IN351" s="59">
        <f t="shared" si="841"/>
        <v>6.68</v>
      </c>
      <c r="IO351" s="59">
        <f t="shared" si="842"/>
        <v>0</v>
      </c>
      <c r="IP351" s="106">
        <f>(A!C352-NF!IN351)*NF!IM351</f>
        <v>0</v>
      </c>
      <c r="IQ351" s="59">
        <f t="shared" si="843"/>
        <v>0</v>
      </c>
      <c r="IR351" s="101">
        <f t="shared" si="844"/>
        <v>0</v>
      </c>
      <c r="IS351" s="103" t="e">
        <f t="shared" si="845"/>
        <v>#DIV/0!</v>
      </c>
      <c r="IT351" s="96"/>
      <c r="IU351" s="96"/>
      <c r="IV351" s="96"/>
    </row>
    <row r="352" spans="1:256" x14ac:dyDescent="0.2">
      <c r="A352" s="136" t="str">
        <f>A!B353</f>
        <v>Polenguinho Light 14x68g</v>
      </c>
      <c r="B352" s="136">
        <f>A!C353</f>
        <v>6.68</v>
      </c>
      <c r="C352" s="109"/>
      <c r="D352" s="108">
        <f t="shared" si="705"/>
        <v>6.68</v>
      </c>
      <c r="E352" s="97">
        <f t="shared" si="706"/>
        <v>0</v>
      </c>
      <c r="F352" s="95">
        <f>(A!C353-NF!D352)*NF!C352</f>
        <v>0</v>
      </c>
      <c r="G352" s="109"/>
      <c r="H352" s="108">
        <f t="shared" si="707"/>
        <v>6.68</v>
      </c>
      <c r="I352" s="61">
        <f t="shared" si="708"/>
        <v>0</v>
      </c>
      <c r="J352" s="61">
        <f>(A!C353-NF!H352)*NF!G352</f>
        <v>0</v>
      </c>
      <c r="K352" s="61" t="str">
        <f t="shared" si="709"/>
        <v>Polenguinho Light 14x68g</v>
      </c>
      <c r="L352" s="109"/>
      <c r="M352" s="62">
        <f t="shared" si="710"/>
        <v>6.68</v>
      </c>
      <c r="N352" s="97">
        <f t="shared" si="711"/>
        <v>0</v>
      </c>
      <c r="O352" s="95">
        <f>(A!C353-NF!M352)*NF!L352</f>
        <v>0</v>
      </c>
      <c r="P352" s="109"/>
      <c r="Q352" s="108">
        <f t="shared" si="712"/>
        <v>6.68</v>
      </c>
      <c r="R352" s="61">
        <f t="shared" si="713"/>
        <v>0</v>
      </c>
      <c r="S352" s="97">
        <f>(A!C353-NF!Q352)*NF!P352</f>
        <v>0</v>
      </c>
      <c r="T352" s="97" t="str">
        <f t="shared" si="714"/>
        <v>Polenguinho Light 14x68g</v>
      </c>
      <c r="U352" s="109"/>
      <c r="V352" s="108">
        <f t="shared" si="715"/>
        <v>6.68</v>
      </c>
      <c r="W352" s="61">
        <f t="shared" si="716"/>
        <v>0</v>
      </c>
      <c r="X352" s="161">
        <f>(A!C353-NF!V352)*NF!U352</f>
        <v>0</v>
      </c>
      <c r="Y352" s="109"/>
      <c r="Z352" s="62">
        <f t="shared" si="717"/>
        <v>6.68</v>
      </c>
      <c r="AA352" s="61">
        <f t="shared" si="718"/>
        <v>0</v>
      </c>
      <c r="AB352" s="61">
        <f>(A!C353-NF!Z352)*NF!Y352</f>
        <v>0</v>
      </c>
      <c r="AC352" s="61" t="str">
        <f t="shared" si="719"/>
        <v>Polenguinho Light 14x68g</v>
      </c>
      <c r="AD352" s="109"/>
      <c r="AE352" s="62">
        <f t="shared" si="720"/>
        <v>6.68</v>
      </c>
      <c r="AF352" s="61">
        <f t="shared" si="721"/>
        <v>0</v>
      </c>
      <c r="AG352" s="161">
        <f>(A!C353-NF!AE352)*NF!AD352</f>
        <v>0</v>
      </c>
      <c r="AH352" s="109"/>
      <c r="AI352" s="62">
        <f t="shared" si="722"/>
        <v>6.68</v>
      </c>
      <c r="AJ352" s="61">
        <f t="shared" si="723"/>
        <v>0</v>
      </c>
      <c r="AK352" s="61">
        <f>(A!C353-NF!AI352)*NF!AH352</f>
        <v>0</v>
      </c>
      <c r="AL352" s="61" t="str">
        <f t="shared" si="724"/>
        <v>Polenguinho Light 14x68g</v>
      </c>
      <c r="AM352" s="109"/>
      <c r="AN352" s="62">
        <f t="shared" si="725"/>
        <v>6.68</v>
      </c>
      <c r="AO352" s="61">
        <f t="shared" si="726"/>
        <v>0</v>
      </c>
      <c r="AP352" s="161">
        <f>(A!C353-NF!AN352)*NF!AM352</f>
        <v>0</v>
      </c>
      <c r="AQ352" s="109"/>
      <c r="AR352" s="62">
        <f t="shared" si="727"/>
        <v>6.68</v>
      </c>
      <c r="AS352" s="61">
        <f t="shared" si="728"/>
        <v>0</v>
      </c>
      <c r="AT352" s="61">
        <f>(A!C353-NF!AR352)*NF!AQ352</f>
        <v>0</v>
      </c>
      <c r="AU352" s="61" t="str">
        <f t="shared" si="729"/>
        <v>Polenguinho Light 14x68g</v>
      </c>
      <c r="AV352" s="109"/>
      <c r="AW352" s="62">
        <f t="shared" si="730"/>
        <v>6.68</v>
      </c>
      <c r="AX352" s="61">
        <f t="shared" si="731"/>
        <v>0</v>
      </c>
      <c r="AY352" s="161">
        <f>(A!C353-NF!AW352)*NF!AV352</f>
        <v>0</v>
      </c>
      <c r="AZ352" s="109"/>
      <c r="BA352" s="62">
        <f t="shared" si="732"/>
        <v>6.68</v>
      </c>
      <c r="BB352" s="61">
        <f t="shared" si="733"/>
        <v>0</v>
      </c>
      <c r="BC352" s="61">
        <f>(A!C353-NF!BA352)*NF!AZ352</f>
        <v>0</v>
      </c>
      <c r="BD352" s="61" t="str">
        <f t="shared" si="734"/>
        <v>Polenguinho Light 14x68g</v>
      </c>
      <c r="BE352" s="109"/>
      <c r="BF352" s="62">
        <f t="shared" si="735"/>
        <v>6.68</v>
      </c>
      <c r="BG352" s="61">
        <f t="shared" si="736"/>
        <v>0</v>
      </c>
      <c r="BH352" s="161">
        <f>(A!C353-NF!BF352)*NF!BE352</f>
        <v>0</v>
      </c>
      <c r="BI352" s="109"/>
      <c r="BJ352" s="62">
        <f t="shared" si="737"/>
        <v>6.68</v>
      </c>
      <c r="BK352" s="61">
        <f t="shared" si="738"/>
        <v>0</v>
      </c>
      <c r="BL352" s="61">
        <f>(A!C353-NF!BJ352)*NF!BI352</f>
        <v>0</v>
      </c>
      <c r="BM352" s="61" t="str">
        <f t="shared" si="739"/>
        <v>Polenguinho Light 14x68g</v>
      </c>
      <c r="BN352" s="109"/>
      <c r="BO352" s="62">
        <f t="shared" si="740"/>
        <v>6.68</v>
      </c>
      <c r="BP352" s="61">
        <f t="shared" si="741"/>
        <v>0</v>
      </c>
      <c r="BQ352" s="161">
        <f>(A!C353-NF!BO352)*NF!BN352</f>
        <v>0</v>
      </c>
      <c r="BR352" s="109"/>
      <c r="BS352" s="62">
        <f t="shared" si="742"/>
        <v>6.68</v>
      </c>
      <c r="BT352" s="61">
        <f t="shared" si="743"/>
        <v>0</v>
      </c>
      <c r="BU352" s="61">
        <f>(A!C353-NF!BS352)*NF!BR352</f>
        <v>0</v>
      </c>
      <c r="BV352" s="61" t="str">
        <f t="shared" si="744"/>
        <v>Polenguinho Light 14x68g</v>
      </c>
      <c r="BW352" s="109"/>
      <c r="BX352" s="62">
        <f t="shared" si="745"/>
        <v>6.68</v>
      </c>
      <c r="BY352" s="61">
        <f t="shared" si="746"/>
        <v>0</v>
      </c>
      <c r="BZ352" s="161">
        <f>(A!C353-NF!BX352)*NF!BW352</f>
        <v>0</v>
      </c>
      <c r="CA352" s="109"/>
      <c r="CB352" s="62">
        <f t="shared" si="747"/>
        <v>6.68</v>
      </c>
      <c r="CC352" s="61">
        <f t="shared" si="748"/>
        <v>0</v>
      </c>
      <c r="CD352" s="61">
        <f>(A!C353-NF!CB352)*NF!CA352</f>
        <v>0</v>
      </c>
      <c r="CE352" s="61" t="str">
        <f t="shared" si="749"/>
        <v>Polenguinho Light 14x68g</v>
      </c>
      <c r="CF352" s="109"/>
      <c r="CG352" s="62">
        <f t="shared" si="750"/>
        <v>6.68</v>
      </c>
      <c r="CH352" s="61">
        <f t="shared" si="751"/>
        <v>0</v>
      </c>
      <c r="CI352" s="161">
        <f>(A!C353-NF!CG352)*NF!CF352</f>
        <v>0</v>
      </c>
      <c r="CJ352" s="109"/>
      <c r="CK352" s="62">
        <f t="shared" si="752"/>
        <v>6.68</v>
      </c>
      <c r="CL352" s="61">
        <f t="shared" si="753"/>
        <v>0</v>
      </c>
      <c r="CM352" s="61">
        <f>(A!C353-NF!CK352)*NF!CJ352</f>
        <v>0</v>
      </c>
      <c r="CN352" s="61" t="str">
        <f t="shared" si="754"/>
        <v>Polenguinho Light 14x68g</v>
      </c>
      <c r="CO352" s="109"/>
      <c r="CP352" s="62">
        <f t="shared" si="755"/>
        <v>6.68</v>
      </c>
      <c r="CQ352" s="61">
        <f t="shared" si="756"/>
        <v>0</v>
      </c>
      <c r="CR352" s="161">
        <f>(A!C353-NF!CP352)*NF!CO352</f>
        <v>0</v>
      </c>
      <c r="CS352" s="109"/>
      <c r="CT352" s="62">
        <f t="shared" si="757"/>
        <v>6.68</v>
      </c>
      <c r="CU352" s="61">
        <f t="shared" si="758"/>
        <v>0</v>
      </c>
      <c r="CV352" s="61">
        <f>(A!C353-NF!CT352)*NF!CS352</f>
        <v>0</v>
      </c>
      <c r="CW352" s="61" t="str">
        <f t="shared" si="759"/>
        <v>Polenguinho Light 14x68g</v>
      </c>
      <c r="CX352" s="109"/>
      <c r="CY352" s="62">
        <f t="shared" si="760"/>
        <v>6.68</v>
      </c>
      <c r="CZ352" s="61">
        <f t="shared" si="761"/>
        <v>0</v>
      </c>
      <c r="DA352" s="161">
        <f>(A!C353-NF!CY352)*NF!CX352</f>
        <v>0</v>
      </c>
      <c r="DB352" s="109"/>
      <c r="DC352" s="62">
        <f t="shared" si="762"/>
        <v>6.68</v>
      </c>
      <c r="DD352" s="61">
        <f t="shared" si="763"/>
        <v>0</v>
      </c>
      <c r="DE352" s="61">
        <f>(A!C353-NF!DC352)*NF!DB352</f>
        <v>0</v>
      </c>
      <c r="DF352" s="61" t="str">
        <f t="shared" si="764"/>
        <v>Polenguinho Light 14x68g</v>
      </c>
      <c r="DG352" s="109"/>
      <c r="DH352" s="62">
        <f t="shared" si="765"/>
        <v>6.68</v>
      </c>
      <c r="DI352" s="61">
        <f t="shared" si="766"/>
        <v>0</v>
      </c>
      <c r="DJ352" s="161">
        <f>(A!C353-NF!DH352)*NF!DG352</f>
        <v>0</v>
      </c>
      <c r="DK352" s="109"/>
      <c r="DL352" s="62">
        <f t="shared" si="767"/>
        <v>6.68</v>
      </c>
      <c r="DM352" s="61">
        <f t="shared" si="768"/>
        <v>0</v>
      </c>
      <c r="DN352" s="61">
        <f>(A!C353-NF!DL352)*NF!DK352</f>
        <v>0</v>
      </c>
      <c r="DO352" s="61" t="str">
        <f t="shared" si="769"/>
        <v>Polenguinho Light 14x68g</v>
      </c>
      <c r="DP352" s="109"/>
      <c r="DQ352" s="62">
        <f t="shared" si="770"/>
        <v>6.68</v>
      </c>
      <c r="DR352" s="61">
        <f t="shared" si="771"/>
        <v>0</v>
      </c>
      <c r="DS352" s="161">
        <f>(A!C353-NF!DQ352)*NF!DP352</f>
        <v>0</v>
      </c>
      <c r="DT352" s="109"/>
      <c r="DU352" s="62">
        <f t="shared" si="772"/>
        <v>6.68</v>
      </c>
      <c r="DV352" s="61">
        <f t="shared" si="773"/>
        <v>0</v>
      </c>
      <c r="DW352" s="61">
        <f>(A!C353-NF!DU352)*NF!DT352</f>
        <v>0</v>
      </c>
      <c r="DX352" s="61" t="str">
        <f t="shared" si="774"/>
        <v>Polenguinho Light 14x68g</v>
      </c>
      <c r="DY352" s="109"/>
      <c r="DZ352" s="62">
        <f t="shared" si="775"/>
        <v>6.68</v>
      </c>
      <c r="EA352" s="61">
        <f t="shared" si="776"/>
        <v>0</v>
      </c>
      <c r="EB352" s="161">
        <f>(A!C353-NF!DZ352)*NF!DY352</f>
        <v>0</v>
      </c>
      <c r="EC352" s="109"/>
      <c r="ED352" s="62">
        <f t="shared" si="777"/>
        <v>6.68</v>
      </c>
      <c r="EE352" s="61">
        <f t="shared" si="778"/>
        <v>0</v>
      </c>
      <c r="EF352" s="61">
        <f>(A!C353-NF!ED352)*NF!EC352</f>
        <v>0</v>
      </c>
      <c r="EG352" s="61" t="str">
        <f t="shared" si="779"/>
        <v>Polenguinho Light 14x68g</v>
      </c>
      <c r="EH352" s="109"/>
      <c r="EI352" s="62">
        <f t="shared" si="780"/>
        <v>6.68</v>
      </c>
      <c r="EJ352" s="61">
        <f t="shared" si="781"/>
        <v>0</v>
      </c>
      <c r="EK352" s="161">
        <f>(A!C353-NF!EI352)*NF!EH352</f>
        <v>0</v>
      </c>
      <c r="EL352" s="109"/>
      <c r="EM352" s="62">
        <f t="shared" si="782"/>
        <v>6.68</v>
      </c>
      <c r="EN352" s="61">
        <f t="shared" si="783"/>
        <v>0</v>
      </c>
      <c r="EO352" s="161">
        <f>(A!C353-NF!EM352)*NF!EL352</f>
        <v>0</v>
      </c>
      <c r="EP352" s="61" t="str">
        <f t="shared" si="784"/>
        <v>Polenguinho Light 14x68g</v>
      </c>
      <c r="EQ352" s="109"/>
      <c r="ER352" s="62">
        <f t="shared" si="785"/>
        <v>6.68</v>
      </c>
      <c r="ES352" s="61">
        <f t="shared" si="786"/>
        <v>0</v>
      </c>
      <c r="ET352" s="161">
        <f>(A!C353-NF!ER352)*NF!EQ352</f>
        <v>0</v>
      </c>
      <c r="EU352" s="109"/>
      <c r="EV352" s="62">
        <f t="shared" si="787"/>
        <v>6.68</v>
      </c>
      <c r="EW352" s="61">
        <f t="shared" si="788"/>
        <v>0</v>
      </c>
      <c r="EX352" s="161">
        <f>(A!C353-NF!EV352)*NF!EU352</f>
        <v>0</v>
      </c>
      <c r="EY352" s="61" t="str">
        <f t="shared" si="789"/>
        <v>Polenguinho Light 14x68g</v>
      </c>
      <c r="EZ352" s="109"/>
      <c r="FA352" s="62">
        <f t="shared" si="790"/>
        <v>6.68</v>
      </c>
      <c r="FB352" s="61">
        <f t="shared" si="791"/>
        <v>0</v>
      </c>
      <c r="FC352" s="161">
        <f>(A!C353-NF!FA352)*NF!EZ352</f>
        <v>0</v>
      </c>
      <c r="FD352" s="109"/>
      <c r="FE352" s="62">
        <f t="shared" si="792"/>
        <v>6.68</v>
      </c>
      <c r="FF352" s="61">
        <f t="shared" si="793"/>
        <v>0</v>
      </c>
      <c r="FG352" s="161">
        <f>(A!C353-NF!FE352)*NF!FD352</f>
        <v>0</v>
      </c>
      <c r="FH352" s="61" t="str">
        <f t="shared" si="794"/>
        <v>Polenguinho Light 14x68g</v>
      </c>
      <c r="FI352" s="109"/>
      <c r="FJ352" s="62">
        <f t="shared" si="795"/>
        <v>6.68</v>
      </c>
      <c r="FK352" s="61">
        <f t="shared" si="796"/>
        <v>0</v>
      </c>
      <c r="FL352" s="161">
        <f>(A!C353-NF!FJ352)*NF!FI352</f>
        <v>0</v>
      </c>
      <c r="FM352" s="109"/>
      <c r="FN352" s="62">
        <f t="shared" si="797"/>
        <v>6.68</v>
      </c>
      <c r="FO352" s="61">
        <f t="shared" si="798"/>
        <v>0</v>
      </c>
      <c r="FP352" s="161">
        <f>(A!C353-NF!FN352)*NF!FM352</f>
        <v>0</v>
      </c>
      <c r="FQ352" s="61" t="str">
        <f t="shared" si="799"/>
        <v>Polenguinho Light 14x68g</v>
      </c>
      <c r="FR352" s="109"/>
      <c r="FS352" s="62">
        <f t="shared" si="800"/>
        <v>6.68</v>
      </c>
      <c r="FT352" s="161">
        <f t="shared" si="801"/>
        <v>0</v>
      </c>
      <c r="FU352" s="161">
        <f>(A!C353-NF!FS352)*NF!FR352</f>
        <v>0</v>
      </c>
      <c r="FV352" s="109"/>
      <c r="FW352" s="62">
        <f t="shared" si="802"/>
        <v>6.68</v>
      </c>
      <c r="FX352" s="61">
        <f t="shared" si="803"/>
        <v>0</v>
      </c>
      <c r="FY352" s="161">
        <f>(A!C353-NF!FW352)*NF!FV352</f>
        <v>0</v>
      </c>
      <c r="FZ352" s="61" t="str">
        <f t="shared" si="804"/>
        <v>Polenguinho Light 14x68g</v>
      </c>
      <c r="GA352" s="109"/>
      <c r="GB352" s="62">
        <f t="shared" si="805"/>
        <v>6.68</v>
      </c>
      <c r="GC352" s="61">
        <f t="shared" si="806"/>
        <v>0</v>
      </c>
      <c r="GD352" s="161">
        <f>(A!C353-NF!GB352)*NF!GA352</f>
        <v>0</v>
      </c>
      <c r="GE352" s="109"/>
      <c r="GF352" s="62">
        <f t="shared" si="807"/>
        <v>6.68</v>
      </c>
      <c r="GG352" s="61">
        <f t="shared" si="808"/>
        <v>0</v>
      </c>
      <c r="GH352" s="161">
        <f>(A!C353-NF!GF352)*NF!GE352</f>
        <v>0</v>
      </c>
      <c r="GI352" s="61" t="str">
        <f t="shared" si="809"/>
        <v>Polenguinho Light 14x68g</v>
      </c>
      <c r="GJ352" s="109"/>
      <c r="GK352" s="62">
        <f t="shared" si="810"/>
        <v>6.68</v>
      </c>
      <c r="GL352" s="61">
        <f t="shared" si="811"/>
        <v>0</v>
      </c>
      <c r="GM352" s="161">
        <f>(A!C353-NF!GK352)*NF!GJ352</f>
        <v>0</v>
      </c>
      <c r="GN352" s="109"/>
      <c r="GO352" s="62">
        <f t="shared" si="812"/>
        <v>6.68</v>
      </c>
      <c r="GP352" s="61">
        <f t="shared" si="813"/>
        <v>0</v>
      </c>
      <c r="GQ352" s="161">
        <f>(A!C353-NF!GO352)*NF!GN352</f>
        <v>0</v>
      </c>
      <c r="GR352" s="61" t="str">
        <f t="shared" si="814"/>
        <v>Polenguinho Light 14x68g</v>
      </c>
      <c r="GS352" s="109"/>
      <c r="GT352" s="62">
        <f t="shared" si="815"/>
        <v>6.68</v>
      </c>
      <c r="GU352" s="61">
        <f t="shared" si="816"/>
        <v>0</v>
      </c>
      <c r="GV352" s="161">
        <f>(A!C353-NF!GT352)*NF!GS352</f>
        <v>0</v>
      </c>
      <c r="GW352" s="109"/>
      <c r="GX352" s="62">
        <f t="shared" si="817"/>
        <v>6.68</v>
      </c>
      <c r="GY352" s="61">
        <f t="shared" si="818"/>
        <v>0</v>
      </c>
      <c r="GZ352" s="161">
        <f>(A!C353-NF!GX352)*NF!GW352</f>
        <v>0</v>
      </c>
      <c r="HA352" s="61" t="str">
        <f t="shared" si="819"/>
        <v>Polenguinho Light 14x68g</v>
      </c>
      <c r="HB352" s="109"/>
      <c r="HC352" s="62">
        <f t="shared" si="820"/>
        <v>6.68</v>
      </c>
      <c r="HD352" s="61">
        <f t="shared" si="821"/>
        <v>0</v>
      </c>
      <c r="HE352" s="161">
        <f>(A!C353-NF!HC352)*NF!HB352</f>
        <v>0</v>
      </c>
      <c r="HF352" s="109"/>
      <c r="HG352" s="62">
        <f t="shared" si="822"/>
        <v>6.68</v>
      </c>
      <c r="HH352" s="61">
        <f t="shared" si="823"/>
        <v>0</v>
      </c>
      <c r="HI352" s="161">
        <f>(A!C353-NF!HG352)*NF!HF352</f>
        <v>0</v>
      </c>
      <c r="HJ352" s="61" t="str">
        <f t="shared" si="824"/>
        <v>Polenguinho Light 14x68g</v>
      </c>
      <c r="HK352" s="109"/>
      <c r="HL352" s="62">
        <f t="shared" si="825"/>
        <v>6.68</v>
      </c>
      <c r="HM352" s="61">
        <f t="shared" si="826"/>
        <v>0</v>
      </c>
      <c r="HN352" s="161">
        <f>(A!C353-NF!HL352)*NF!HK352</f>
        <v>0</v>
      </c>
      <c r="HO352" s="109"/>
      <c r="HP352" s="62">
        <f t="shared" si="827"/>
        <v>6.68</v>
      </c>
      <c r="HQ352" s="61">
        <f t="shared" si="828"/>
        <v>0</v>
      </c>
      <c r="HR352" s="161">
        <f>(A!C353-NF!HP352)*NF!HO352</f>
        <v>0</v>
      </c>
      <c r="HS352" s="61" t="str">
        <f t="shared" si="829"/>
        <v>Polenguinho Light 14x68g</v>
      </c>
      <c r="HT352" s="109"/>
      <c r="HU352" s="62">
        <f t="shared" si="830"/>
        <v>6.68</v>
      </c>
      <c r="HV352" s="61">
        <f t="shared" si="831"/>
        <v>0</v>
      </c>
      <c r="HW352" s="161">
        <f>(A!C353-NF!HU352)*NF!HT352</f>
        <v>0</v>
      </c>
      <c r="HX352" s="109"/>
      <c r="HY352" s="62">
        <f t="shared" si="832"/>
        <v>6.68</v>
      </c>
      <c r="HZ352" s="61">
        <f t="shared" si="833"/>
        <v>0</v>
      </c>
      <c r="IA352" s="161">
        <f>(A!C353-NF!HY352)*NF!HX352</f>
        <v>0</v>
      </c>
      <c r="IB352" s="61" t="str">
        <f t="shared" si="834"/>
        <v>Polenguinho Light 14x68g</v>
      </c>
      <c r="IC352" s="109"/>
      <c r="ID352" s="62">
        <f t="shared" si="835"/>
        <v>6.68</v>
      </c>
      <c r="IE352" s="61">
        <f t="shared" si="836"/>
        <v>0</v>
      </c>
      <c r="IF352" s="161">
        <f>(A!C353-NF!ID352)*NF!IC352</f>
        <v>0</v>
      </c>
      <c r="IG352" s="61" t="str">
        <f t="shared" si="837"/>
        <v>Polenguinho Light 14x68g</v>
      </c>
      <c r="IH352" s="109"/>
      <c r="II352" s="62">
        <f t="shared" si="838"/>
        <v>6.68</v>
      </c>
      <c r="IJ352" s="61">
        <f t="shared" si="839"/>
        <v>0</v>
      </c>
      <c r="IK352" s="161">
        <f>(A!C353-NF!II352)*NF!IH352</f>
        <v>0</v>
      </c>
      <c r="IL352" s="61" t="str">
        <f t="shared" si="840"/>
        <v>Polenguinho Light 14x68g</v>
      </c>
      <c r="IM352" s="61"/>
      <c r="IN352" s="61">
        <f t="shared" si="841"/>
        <v>6.68</v>
      </c>
      <c r="IO352" s="61">
        <f t="shared" si="842"/>
        <v>0</v>
      </c>
      <c r="IP352" s="161">
        <f>(A!C353-NF!IN352)*NF!IM352</f>
        <v>0</v>
      </c>
      <c r="IQ352" s="61">
        <f t="shared" si="843"/>
        <v>0</v>
      </c>
      <c r="IR352" s="107">
        <f t="shared" si="844"/>
        <v>0</v>
      </c>
      <c r="IS352" s="97" t="e">
        <f t="shared" si="845"/>
        <v>#DIV/0!</v>
      </c>
      <c r="IT352" s="162"/>
      <c r="IU352" s="162"/>
      <c r="IV352" s="162"/>
    </row>
    <row r="353" spans="1:256" x14ac:dyDescent="0.2">
      <c r="A353" s="163" t="str">
        <f>A!B354</f>
        <v>Polenguinho Tradicional 14x68g</v>
      </c>
      <c r="B353" s="163">
        <f>A!C354</f>
        <v>15.38</v>
      </c>
      <c r="C353" s="104"/>
      <c r="D353" s="102">
        <f t="shared" si="705"/>
        <v>15.38</v>
      </c>
      <c r="E353" s="103">
        <f t="shared" si="706"/>
        <v>0</v>
      </c>
      <c r="F353" s="105">
        <f>(A!C354-NF!D353)*NF!C353</f>
        <v>0</v>
      </c>
      <c r="G353" s="104"/>
      <c r="H353" s="102">
        <f t="shared" si="707"/>
        <v>15.38</v>
      </c>
      <c r="I353" s="59">
        <f t="shared" si="708"/>
        <v>0</v>
      </c>
      <c r="J353" s="59">
        <f>(A!C354-NF!H353)*NF!G353</f>
        <v>0</v>
      </c>
      <c r="K353" s="59" t="str">
        <f t="shared" si="709"/>
        <v>Polenguinho Tradicional 14x68g</v>
      </c>
      <c r="L353" s="104"/>
      <c r="M353" s="60">
        <f t="shared" si="710"/>
        <v>15.38</v>
      </c>
      <c r="N353" s="103">
        <f t="shared" si="711"/>
        <v>0</v>
      </c>
      <c r="O353" s="105">
        <f>(A!C354-NF!M353)*NF!L353</f>
        <v>0</v>
      </c>
      <c r="P353" s="104"/>
      <c r="Q353" s="102">
        <f t="shared" si="712"/>
        <v>15.38</v>
      </c>
      <c r="R353" s="59">
        <f t="shared" si="713"/>
        <v>0</v>
      </c>
      <c r="S353" s="103">
        <f>(A!C354-NF!Q353)*NF!P353</f>
        <v>0</v>
      </c>
      <c r="T353" s="103" t="str">
        <f t="shared" si="714"/>
        <v>Polenguinho Tradicional 14x68g</v>
      </c>
      <c r="U353" s="104"/>
      <c r="V353" s="102">
        <f t="shared" si="715"/>
        <v>15.38</v>
      </c>
      <c r="W353" s="59">
        <f t="shared" si="716"/>
        <v>0</v>
      </c>
      <c r="X353" s="106">
        <f>(A!C354-NF!V353)*NF!U353</f>
        <v>0</v>
      </c>
      <c r="Y353" s="104"/>
      <c r="Z353" s="60">
        <f t="shared" si="717"/>
        <v>15.38</v>
      </c>
      <c r="AA353" s="59">
        <f t="shared" si="718"/>
        <v>0</v>
      </c>
      <c r="AB353" s="59">
        <f>(A!C354-NF!Z353)*NF!Y353</f>
        <v>0</v>
      </c>
      <c r="AC353" s="59" t="str">
        <f t="shared" si="719"/>
        <v>Polenguinho Tradicional 14x68g</v>
      </c>
      <c r="AD353" s="104"/>
      <c r="AE353" s="60">
        <f t="shared" si="720"/>
        <v>15.38</v>
      </c>
      <c r="AF353" s="59">
        <f t="shared" si="721"/>
        <v>0</v>
      </c>
      <c r="AG353" s="106">
        <f>(A!C354-NF!AE353)*NF!AD353</f>
        <v>0</v>
      </c>
      <c r="AH353" s="104"/>
      <c r="AI353" s="60">
        <f t="shared" si="722"/>
        <v>15.38</v>
      </c>
      <c r="AJ353" s="59">
        <f t="shared" si="723"/>
        <v>0</v>
      </c>
      <c r="AK353" s="59">
        <f>(A!C354-NF!AI353)*NF!AH353</f>
        <v>0</v>
      </c>
      <c r="AL353" s="59" t="str">
        <f t="shared" si="724"/>
        <v>Polenguinho Tradicional 14x68g</v>
      </c>
      <c r="AM353" s="104"/>
      <c r="AN353" s="60">
        <f t="shared" si="725"/>
        <v>15.38</v>
      </c>
      <c r="AO353" s="59">
        <f t="shared" si="726"/>
        <v>0</v>
      </c>
      <c r="AP353" s="106">
        <f>(A!C354-NF!AN353)*NF!AM353</f>
        <v>0</v>
      </c>
      <c r="AQ353" s="104"/>
      <c r="AR353" s="60">
        <f t="shared" si="727"/>
        <v>15.38</v>
      </c>
      <c r="AS353" s="59">
        <f t="shared" si="728"/>
        <v>0</v>
      </c>
      <c r="AT353" s="59">
        <f>(A!C354-NF!AR353)*NF!AQ353</f>
        <v>0</v>
      </c>
      <c r="AU353" s="59" t="str">
        <f t="shared" si="729"/>
        <v>Polenguinho Tradicional 14x68g</v>
      </c>
      <c r="AV353" s="104"/>
      <c r="AW353" s="60">
        <f t="shared" si="730"/>
        <v>15.38</v>
      </c>
      <c r="AX353" s="59">
        <f t="shared" si="731"/>
        <v>0</v>
      </c>
      <c r="AY353" s="106">
        <f>(A!C354-NF!AW353)*NF!AV353</f>
        <v>0</v>
      </c>
      <c r="AZ353" s="104"/>
      <c r="BA353" s="60">
        <f t="shared" si="732"/>
        <v>15.38</v>
      </c>
      <c r="BB353" s="59">
        <f t="shared" si="733"/>
        <v>0</v>
      </c>
      <c r="BC353" s="59">
        <f>(A!C354-NF!BA353)*NF!AZ353</f>
        <v>0</v>
      </c>
      <c r="BD353" s="59" t="str">
        <f t="shared" si="734"/>
        <v>Polenguinho Tradicional 14x68g</v>
      </c>
      <c r="BE353" s="104"/>
      <c r="BF353" s="60">
        <f t="shared" si="735"/>
        <v>15.38</v>
      </c>
      <c r="BG353" s="59">
        <f t="shared" si="736"/>
        <v>0</v>
      </c>
      <c r="BH353" s="106">
        <f>(A!C354-NF!BF353)*NF!BE353</f>
        <v>0</v>
      </c>
      <c r="BI353" s="104"/>
      <c r="BJ353" s="60">
        <f t="shared" si="737"/>
        <v>15.38</v>
      </c>
      <c r="BK353" s="59">
        <f t="shared" si="738"/>
        <v>0</v>
      </c>
      <c r="BL353" s="59">
        <f>(A!C354-NF!BJ353)*NF!BI353</f>
        <v>0</v>
      </c>
      <c r="BM353" s="59" t="str">
        <f t="shared" si="739"/>
        <v>Polenguinho Tradicional 14x68g</v>
      </c>
      <c r="BN353" s="104"/>
      <c r="BO353" s="60">
        <f t="shared" si="740"/>
        <v>15.38</v>
      </c>
      <c r="BP353" s="59">
        <f t="shared" si="741"/>
        <v>0</v>
      </c>
      <c r="BQ353" s="106">
        <f>(A!C354-NF!BO353)*NF!BN353</f>
        <v>0</v>
      </c>
      <c r="BR353" s="104"/>
      <c r="BS353" s="60">
        <f t="shared" si="742"/>
        <v>15.38</v>
      </c>
      <c r="BT353" s="59">
        <f t="shared" si="743"/>
        <v>0</v>
      </c>
      <c r="BU353" s="59">
        <f>(A!C354-NF!BS353)*NF!BR353</f>
        <v>0</v>
      </c>
      <c r="BV353" s="59" t="str">
        <f t="shared" si="744"/>
        <v>Polenguinho Tradicional 14x68g</v>
      </c>
      <c r="BW353" s="104"/>
      <c r="BX353" s="60">
        <f t="shared" si="745"/>
        <v>15.38</v>
      </c>
      <c r="BY353" s="59">
        <f t="shared" si="746"/>
        <v>0</v>
      </c>
      <c r="BZ353" s="106">
        <f>(A!C354-NF!BX353)*NF!BW353</f>
        <v>0</v>
      </c>
      <c r="CA353" s="104"/>
      <c r="CB353" s="60">
        <f t="shared" si="747"/>
        <v>15.38</v>
      </c>
      <c r="CC353" s="59">
        <f t="shared" si="748"/>
        <v>0</v>
      </c>
      <c r="CD353" s="59">
        <f>(A!C354-NF!CB353)*NF!CA353</f>
        <v>0</v>
      </c>
      <c r="CE353" s="59" t="str">
        <f t="shared" si="749"/>
        <v>Polenguinho Tradicional 14x68g</v>
      </c>
      <c r="CF353" s="104"/>
      <c r="CG353" s="60">
        <f t="shared" si="750"/>
        <v>15.38</v>
      </c>
      <c r="CH353" s="59">
        <f t="shared" si="751"/>
        <v>0</v>
      </c>
      <c r="CI353" s="106">
        <f>(A!C354-NF!CG353)*NF!CF353</f>
        <v>0</v>
      </c>
      <c r="CJ353" s="104"/>
      <c r="CK353" s="60">
        <f t="shared" si="752"/>
        <v>15.38</v>
      </c>
      <c r="CL353" s="59">
        <f t="shared" si="753"/>
        <v>0</v>
      </c>
      <c r="CM353" s="59">
        <f>(A!C354-NF!CK353)*NF!CJ353</f>
        <v>0</v>
      </c>
      <c r="CN353" s="59" t="str">
        <f t="shared" si="754"/>
        <v>Polenguinho Tradicional 14x68g</v>
      </c>
      <c r="CO353" s="104"/>
      <c r="CP353" s="60">
        <f t="shared" si="755"/>
        <v>15.38</v>
      </c>
      <c r="CQ353" s="59">
        <f t="shared" si="756"/>
        <v>0</v>
      </c>
      <c r="CR353" s="106">
        <f>(A!C354-NF!CP353)*NF!CO353</f>
        <v>0</v>
      </c>
      <c r="CS353" s="104"/>
      <c r="CT353" s="60">
        <f t="shared" si="757"/>
        <v>15.38</v>
      </c>
      <c r="CU353" s="59">
        <f t="shared" si="758"/>
        <v>0</v>
      </c>
      <c r="CV353" s="59">
        <f>(A!C354-NF!CT353)*NF!CS353</f>
        <v>0</v>
      </c>
      <c r="CW353" s="59" t="str">
        <f t="shared" si="759"/>
        <v>Polenguinho Tradicional 14x68g</v>
      </c>
      <c r="CX353" s="104"/>
      <c r="CY353" s="60">
        <f t="shared" si="760"/>
        <v>15.38</v>
      </c>
      <c r="CZ353" s="59">
        <f t="shared" si="761"/>
        <v>0</v>
      </c>
      <c r="DA353" s="106">
        <f>(A!C354-NF!CY353)*NF!CX353</f>
        <v>0</v>
      </c>
      <c r="DB353" s="104"/>
      <c r="DC353" s="60">
        <f t="shared" si="762"/>
        <v>15.38</v>
      </c>
      <c r="DD353" s="59">
        <f t="shared" si="763"/>
        <v>0</v>
      </c>
      <c r="DE353" s="59">
        <f>(A!C354-NF!DC353)*NF!DB353</f>
        <v>0</v>
      </c>
      <c r="DF353" s="59" t="str">
        <f t="shared" si="764"/>
        <v>Polenguinho Tradicional 14x68g</v>
      </c>
      <c r="DG353" s="104"/>
      <c r="DH353" s="60">
        <f t="shared" si="765"/>
        <v>15.38</v>
      </c>
      <c r="DI353" s="59">
        <f t="shared" si="766"/>
        <v>0</v>
      </c>
      <c r="DJ353" s="106">
        <f>(A!C354-NF!DH353)*NF!DG353</f>
        <v>0</v>
      </c>
      <c r="DK353" s="104"/>
      <c r="DL353" s="60">
        <f t="shared" si="767"/>
        <v>15.38</v>
      </c>
      <c r="DM353" s="59">
        <f t="shared" si="768"/>
        <v>0</v>
      </c>
      <c r="DN353" s="59">
        <f>(A!C354-NF!DL353)*NF!DK353</f>
        <v>0</v>
      </c>
      <c r="DO353" s="59" t="str">
        <f t="shared" si="769"/>
        <v>Polenguinho Tradicional 14x68g</v>
      </c>
      <c r="DP353" s="104"/>
      <c r="DQ353" s="60">
        <f t="shared" si="770"/>
        <v>15.38</v>
      </c>
      <c r="DR353" s="59">
        <f t="shared" si="771"/>
        <v>0</v>
      </c>
      <c r="DS353" s="106">
        <f>(A!C354-NF!DQ353)*NF!DP353</f>
        <v>0</v>
      </c>
      <c r="DT353" s="104"/>
      <c r="DU353" s="60">
        <f t="shared" si="772"/>
        <v>15.38</v>
      </c>
      <c r="DV353" s="59">
        <f t="shared" si="773"/>
        <v>0</v>
      </c>
      <c r="DW353" s="59">
        <f>(A!C354-NF!DU353)*NF!DT353</f>
        <v>0</v>
      </c>
      <c r="DX353" s="59" t="str">
        <f t="shared" si="774"/>
        <v>Polenguinho Tradicional 14x68g</v>
      </c>
      <c r="DY353" s="104"/>
      <c r="DZ353" s="60">
        <f t="shared" si="775"/>
        <v>15.38</v>
      </c>
      <c r="EA353" s="59">
        <f t="shared" si="776"/>
        <v>0</v>
      </c>
      <c r="EB353" s="106">
        <f>(A!C354-NF!DZ353)*NF!DY353</f>
        <v>0</v>
      </c>
      <c r="EC353" s="104"/>
      <c r="ED353" s="60">
        <f t="shared" si="777"/>
        <v>15.38</v>
      </c>
      <c r="EE353" s="59">
        <f t="shared" si="778"/>
        <v>0</v>
      </c>
      <c r="EF353" s="59">
        <f>(A!C354-NF!ED353)*NF!EC353</f>
        <v>0</v>
      </c>
      <c r="EG353" s="59" t="str">
        <f t="shared" si="779"/>
        <v>Polenguinho Tradicional 14x68g</v>
      </c>
      <c r="EH353" s="104"/>
      <c r="EI353" s="60">
        <f t="shared" si="780"/>
        <v>15.38</v>
      </c>
      <c r="EJ353" s="59">
        <f t="shared" si="781"/>
        <v>0</v>
      </c>
      <c r="EK353" s="106">
        <f>(A!C354-NF!EI353)*NF!EH353</f>
        <v>0</v>
      </c>
      <c r="EL353" s="104"/>
      <c r="EM353" s="60">
        <f t="shared" si="782"/>
        <v>15.38</v>
      </c>
      <c r="EN353" s="59">
        <f t="shared" si="783"/>
        <v>0</v>
      </c>
      <c r="EO353" s="106">
        <f>(A!C354-NF!EM353)*NF!EL353</f>
        <v>0</v>
      </c>
      <c r="EP353" s="59" t="str">
        <f t="shared" si="784"/>
        <v>Polenguinho Tradicional 14x68g</v>
      </c>
      <c r="EQ353" s="104"/>
      <c r="ER353" s="60">
        <f t="shared" si="785"/>
        <v>15.38</v>
      </c>
      <c r="ES353" s="59">
        <f t="shared" si="786"/>
        <v>0</v>
      </c>
      <c r="ET353" s="106">
        <f>(A!C354-NF!ER353)*NF!EQ353</f>
        <v>0</v>
      </c>
      <c r="EU353" s="104"/>
      <c r="EV353" s="60">
        <f t="shared" si="787"/>
        <v>15.38</v>
      </c>
      <c r="EW353" s="59">
        <f t="shared" si="788"/>
        <v>0</v>
      </c>
      <c r="EX353" s="106">
        <f>(A!C354-NF!EV353)*NF!EU353</f>
        <v>0</v>
      </c>
      <c r="EY353" s="59" t="str">
        <f t="shared" si="789"/>
        <v>Polenguinho Tradicional 14x68g</v>
      </c>
      <c r="EZ353" s="104"/>
      <c r="FA353" s="60">
        <f t="shared" si="790"/>
        <v>15.38</v>
      </c>
      <c r="FB353" s="59">
        <f t="shared" si="791"/>
        <v>0</v>
      </c>
      <c r="FC353" s="106">
        <f>(A!C354-NF!FA353)*NF!EZ353</f>
        <v>0</v>
      </c>
      <c r="FD353" s="104"/>
      <c r="FE353" s="60">
        <f t="shared" si="792"/>
        <v>15.38</v>
      </c>
      <c r="FF353" s="59">
        <f t="shared" si="793"/>
        <v>0</v>
      </c>
      <c r="FG353" s="106">
        <f>(A!C354-NF!FE353)*NF!FD353</f>
        <v>0</v>
      </c>
      <c r="FH353" s="59" t="str">
        <f t="shared" si="794"/>
        <v>Polenguinho Tradicional 14x68g</v>
      </c>
      <c r="FI353" s="104"/>
      <c r="FJ353" s="60">
        <f t="shared" si="795"/>
        <v>15.38</v>
      </c>
      <c r="FK353" s="59">
        <f t="shared" si="796"/>
        <v>0</v>
      </c>
      <c r="FL353" s="106">
        <f>(A!C354-NF!FJ353)*NF!FI353</f>
        <v>0</v>
      </c>
      <c r="FM353" s="104"/>
      <c r="FN353" s="60">
        <f t="shared" si="797"/>
        <v>15.38</v>
      </c>
      <c r="FO353" s="59">
        <f t="shared" si="798"/>
        <v>0</v>
      </c>
      <c r="FP353" s="106">
        <f>(A!C354-NF!FN353)*NF!FM353</f>
        <v>0</v>
      </c>
      <c r="FQ353" s="59" t="str">
        <f t="shared" si="799"/>
        <v>Polenguinho Tradicional 14x68g</v>
      </c>
      <c r="FR353" s="104"/>
      <c r="FS353" s="60">
        <f t="shared" si="800"/>
        <v>15.38</v>
      </c>
      <c r="FT353" s="106">
        <f t="shared" si="801"/>
        <v>0</v>
      </c>
      <c r="FU353" s="106">
        <f>(A!C354-NF!FS353)*NF!FR353</f>
        <v>0</v>
      </c>
      <c r="FV353" s="104"/>
      <c r="FW353" s="60">
        <f t="shared" si="802"/>
        <v>15.38</v>
      </c>
      <c r="FX353" s="59">
        <f t="shared" si="803"/>
        <v>0</v>
      </c>
      <c r="FY353" s="106">
        <f>(A!C354-NF!FW353)*NF!FV353</f>
        <v>0</v>
      </c>
      <c r="FZ353" s="59" t="str">
        <f t="shared" si="804"/>
        <v>Polenguinho Tradicional 14x68g</v>
      </c>
      <c r="GA353" s="104"/>
      <c r="GB353" s="60">
        <f t="shared" si="805"/>
        <v>15.38</v>
      </c>
      <c r="GC353" s="59">
        <f t="shared" si="806"/>
        <v>0</v>
      </c>
      <c r="GD353" s="106">
        <f>(A!C354-NF!GB353)*NF!GA353</f>
        <v>0</v>
      </c>
      <c r="GE353" s="104"/>
      <c r="GF353" s="60">
        <f t="shared" si="807"/>
        <v>15.38</v>
      </c>
      <c r="GG353" s="59">
        <f t="shared" si="808"/>
        <v>0</v>
      </c>
      <c r="GH353" s="106">
        <f>(A!C354-NF!GF353)*NF!GE353</f>
        <v>0</v>
      </c>
      <c r="GI353" s="59" t="str">
        <f t="shared" si="809"/>
        <v>Polenguinho Tradicional 14x68g</v>
      </c>
      <c r="GJ353" s="104"/>
      <c r="GK353" s="60">
        <f t="shared" si="810"/>
        <v>15.38</v>
      </c>
      <c r="GL353" s="59">
        <f t="shared" si="811"/>
        <v>0</v>
      </c>
      <c r="GM353" s="106">
        <f>(A!C354-NF!GK353)*NF!GJ353</f>
        <v>0</v>
      </c>
      <c r="GN353" s="104"/>
      <c r="GO353" s="60">
        <f t="shared" si="812"/>
        <v>15.38</v>
      </c>
      <c r="GP353" s="59">
        <f t="shared" si="813"/>
        <v>0</v>
      </c>
      <c r="GQ353" s="106">
        <f>(A!C354-NF!GO353)*NF!GN353</f>
        <v>0</v>
      </c>
      <c r="GR353" s="59" t="str">
        <f t="shared" si="814"/>
        <v>Polenguinho Tradicional 14x68g</v>
      </c>
      <c r="GS353" s="104"/>
      <c r="GT353" s="60">
        <f t="shared" si="815"/>
        <v>15.38</v>
      </c>
      <c r="GU353" s="59">
        <f t="shared" si="816"/>
        <v>0</v>
      </c>
      <c r="GV353" s="106">
        <f>(A!C354-NF!GT353)*NF!GS353</f>
        <v>0</v>
      </c>
      <c r="GW353" s="104"/>
      <c r="GX353" s="60">
        <f t="shared" si="817"/>
        <v>15.38</v>
      </c>
      <c r="GY353" s="59">
        <f t="shared" si="818"/>
        <v>0</v>
      </c>
      <c r="GZ353" s="106">
        <f>(A!C354-NF!GX353)*NF!GW353</f>
        <v>0</v>
      </c>
      <c r="HA353" s="59" t="str">
        <f t="shared" si="819"/>
        <v>Polenguinho Tradicional 14x68g</v>
      </c>
      <c r="HB353" s="104"/>
      <c r="HC353" s="60">
        <f t="shared" si="820"/>
        <v>15.38</v>
      </c>
      <c r="HD353" s="59">
        <f t="shared" si="821"/>
        <v>0</v>
      </c>
      <c r="HE353" s="106">
        <f>(A!C354-NF!HC353)*NF!HB353</f>
        <v>0</v>
      </c>
      <c r="HF353" s="104"/>
      <c r="HG353" s="60">
        <f t="shared" si="822"/>
        <v>15.38</v>
      </c>
      <c r="HH353" s="59">
        <f t="shared" si="823"/>
        <v>0</v>
      </c>
      <c r="HI353" s="106">
        <f>(A!C354-NF!HG353)*NF!HF353</f>
        <v>0</v>
      </c>
      <c r="HJ353" s="59" t="str">
        <f t="shared" si="824"/>
        <v>Polenguinho Tradicional 14x68g</v>
      </c>
      <c r="HK353" s="104"/>
      <c r="HL353" s="60">
        <f t="shared" si="825"/>
        <v>15.38</v>
      </c>
      <c r="HM353" s="59">
        <f t="shared" si="826"/>
        <v>0</v>
      </c>
      <c r="HN353" s="106">
        <f>(A!C354-NF!HL353)*NF!HK353</f>
        <v>0</v>
      </c>
      <c r="HO353" s="104"/>
      <c r="HP353" s="60">
        <f t="shared" si="827"/>
        <v>15.38</v>
      </c>
      <c r="HQ353" s="59">
        <f t="shared" si="828"/>
        <v>0</v>
      </c>
      <c r="HR353" s="106">
        <f>(A!C354-NF!HP353)*NF!HO353</f>
        <v>0</v>
      </c>
      <c r="HS353" s="59" t="str">
        <f t="shared" si="829"/>
        <v>Polenguinho Tradicional 14x68g</v>
      </c>
      <c r="HT353" s="104"/>
      <c r="HU353" s="60">
        <f t="shared" si="830"/>
        <v>15.38</v>
      </c>
      <c r="HV353" s="59">
        <f t="shared" si="831"/>
        <v>0</v>
      </c>
      <c r="HW353" s="106">
        <f>(A!C354-NF!HU353)*NF!HT353</f>
        <v>0</v>
      </c>
      <c r="HX353" s="104"/>
      <c r="HY353" s="60">
        <f t="shared" si="832"/>
        <v>15.38</v>
      </c>
      <c r="HZ353" s="59">
        <f t="shared" si="833"/>
        <v>0</v>
      </c>
      <c r="IA353" s="106">
        <f>(A!C354-NF!HY353)*NF!HX353</f>
        <v>0</v>
      </c>
      <c r="IB353" s="59" t="str">
        <f t="shared" si="834"/>
        <v>Polenguinho Tradicional 14x68g</v>
      </c>
      <c r="IC353" s="104"/>
      <c r="ID353" s="60">
        <f t="shared" si="835"/>
        <v>15.38</v>
      </c>
      <c r="IE353" s="59">
        <f t="shared" si="836"/>
        <v>0</v>
      </c>
      <c r="IF353" s="106">
        <f>(A!C354-NF!ID353)*NF!IC353</f>
        <v>0</v>
      </c>
      <c r="IG353" s="59" t="str">
        <f t="shared" si="837"/>
        <v>Polenguinho Tradicional 14x68g</v>
      </c>
      <c r="IH353" s="104"/>
      <c r="II353" s="60">
        <f t="shared" si="838"/>
        <v>15.38</v>
      </c>
      <c r="IJ353" s="59">
        <f t="shared" si="839"/>
        <v>0</v>
      </c>
      <c r="IK353" s="106">
        <f>(A!C354-NF!II353)*NF!IH353</f>
        <v>0</v>
      </c>
      <c r="IL353" s="59" t="str">
        <f t="shared" si="840"/>
        <v>Polenguinho Tradicional 14x68g</v>
      </c>
      <c r="IM353" s="59"/>
      <c r="IN353" s="59">
        <f t="shared" si="841"/>
        <v>15.38</v>
      </c>
      <c r="IO353" s="59">
        <f t="shared" si="842"/>
        <v>0</v>
      </c>
      <c r="IP353" s="106">
        <f>(A!C354-NF!IN353)*NF!IM353</f>
        <v>0</v>
      </c>
      <c r="IQ353" s="59">
        <f t="shared" si="843"/>
        <v>0</v>
      </c>
      <c r="IR353" s="101">
        <f t="shared" si="844"/>
        <v>0</v>
      </c>
      <c r="IS353" s="103" t="e">
        <f t="shared" si="845"/>
        <v>#DIV/0!</v>
      </c>
      <c r="IT353" s="96"/>
      <c r="IU353" s="96"/>
      <c r="IV353" s="96"/>
    </row>
    <row r="354" spans="1:256" x14ac:dyDescent="0.2">
      <c r="A354" s="136" t="str">
        <f>A!B355</f>
        <v>Pringles Churrasco 120g</v>
      </c>
      <c r="B354" s="136">
        <f>A!C355</f>
        <v>19.2</v>
      </c>
      <c r="C354" s="109"/>
      <c r="D354" s="108">
        <f t="shared" si="705"/>
        <v>19.2</v>
      </c>
      <c r="E354" s="97">
        <f t="shared" si="706"/>
        <v>0</v>
      </c>
      <c r="F354" s="95">
        <f>(A!C355-NF!D354)*NF!C354</f>
        <v>0</v>
      </c>
      <c r="G354" s="109"/>
      <c r="H354" s="108">
        <f t="shared" si="707"/>
        <v>19.2</v>
      </c>
      <c r="I354" s="61">
        <f t="shared" si="708"/>
        <v>0</v>
      </c>
      <c r="J354" s="61">
        <f>(A!C355-NF!H354)*NF!G354</f>
        <v>0</v>
      </c>
      <c r="K354" s="61" t="str">
        <f t="shared" si="709"/>
        <v>Pringles Churrasco 120g</v>
      </c>
      <c r="L354" s="109"/>
      <c r="M354" s="62">
        <f t="shared" si="710"/>
        <v>19.2</v>
      </c>
      <c r="N354" s="97">
        <f t="shared" si="711"/>
        <v>0</v>
      </c>
      <c r="O354" s="95">
        <f>(A!C355-NF!M354)*NF!L354</f>
        <v>0</v>
      </c>
      <c r="P354" s="109"/>
      <c r="Q354" s="108">
        <f t="shared" si="712"/>
        <v>19.2</v>
      </c>
      <c r="R354" s="61">
        <f t="shared" si="713"/>
        <v>0</v>
      </c>
      <c r="S354" s="97">
        <f>(A!C355-NF!Q354)*NF!P354</f>
        <v>0</v>
      </c>
      <c r="T354" s="97" t="str">
        <f t="shared" si="714"/>
        <v>Pringles Churrasco 120g</v>
      </c>
      <c r="U354" s="109"/>
      <c r="V354" s="108">
        <f t="shared" si="715"/>
        <v>19.2</v>
      </c>
      <c r="W354" s="61">
        <f t="shared" si="716"/>
        <v>0</v>
      </c>
      <c r="X354" s="161">
        <f>(A!C355-NF!V354)*NF!U354</f>
        <v>0</v>
      </c>
      <c r="Y354" s="109"/>
      <c r="Z354" s="62">
        <f t="shared" si="717"/>
        <v>19.2</v>
      </c>
      <c r="AA354" s="61">
        <f t="shared" si="718"/>
        <v>0</v>
      </c>
      <c r="AB354" s="61">
        <f>(A!C355-NF!Z354)*NF!Y354</f>
        <v>0</v>
      </c>
      <c r="AC354" s="61" t="str">
        <f t="shared" si="719"/>
        <v>Pringles Churrasco 120g</v>
      </c>
      <c r="AD354" s="109"/>
      <c r="AE354" s="62">
        <f t="shared" si="720"/>
        <v>19.2</v>
      </c>
      <c r="AF354" s="61">
        <f t="shared" si="721"/>
        <v>0</v>
      </c>
      <c r="AG354" s="161">
        <f>(A!C355-NF!AE354)*NF!AD354</f>
        <v>0</v>
      </c>
      <c r="AH354" s="109"/>
      <c r="AI354" s="62">
        <f t="shared" si="722"/>
        <v>19.2</v>
      </c>
      <c r="AJ354" s="61">
        <f t="shared" si="723"/>
        <v>0</v>
      </c>
      <c r="AK354" s="61">
        <f>(A!C355-NF!AI354)*NF!AH354</f>
        <v>0</v>
      </c>
      <c r="AL354" s="61" t="str">
        <f t="shared" si="724"/>
        <v>Pringles Churrasco 120g</v>
      </c>
      <c r="AM354" s="109"/>
      <c r="AN354" s="62">
        <f t="shared" si="725"/>
        <v>19.2</v>
      </c>
      <c r="AO354" s="61">
        <f t="shared" si="726"/>
        <v>0</v>
      </c>
      <c r="AP354" s="161">
        <f>(A!C355-NF!AN354)*NF!AM354</f>
        <v>0</v>
      </c>
      <c r="AQ354" s="109"/>
      <c r="AR354" s="62">
        <f t="shared" si="727"/>
        <v>19.2</v>
      </c>
      <c r="AS354" s="61">
        <f t="shared" si="728"/>
        <v>0</v>
      </c>
      <c r="AT354" s="61">
        <f>(A!C355-NF!AR354)*NF!AQ354</f>
        <v>0</v>
      </c>
      <c r="AU354" s="61" t="str">
        <f t="shared" si="729"/>
        <v>Pringles Churrasco 120g</v>
      </c>
      <c r="AV354" s="109"/>
      <c r="AW354" s="62">
        <f t="shared" si="730"/>
        <v>19.2</v>
      </c>
      <c r="AX354" s="61">
        <f t="shared" si="731"/>
        <v>0</v>
      </c>
      <c r="AY354" s="161">
        <f>(A!C355-NF!AW354)*NF!AV354</f>
        <v>0</v>
      </c>
      <c r="AZ354" s="109"/>
      <c r="BA354" s="62">
        <f t="shared" si="732"/>
        <v>19.2</v>
      </c>
      <c r="BB354" s="61">
        <f t="shared" si="733"/>
        <v>0</v>
      </c>
      <c r="BC354" s="61">
        <f>(A!C355-NF!BA354)*NF!AZ354</f>
        <v>0</v>
      </c>
      <c r="BD354" s="61" t="str">
        <f t="shared" si="734"/>
        <v>Pringles Churrasco 120g</v>
      </c>
      <c r="BE354" s="109"/>
      <c r="BF354" s="62">
        <f t="shared" si="735"/>
        <v>19.2</v>
      </c>
      <c r="BG354" s="61">
        <f t="shared" si="736"/>
        <v>0</v>
      </c>
      <c r="BH354" s="161">
        <f>(A!C355-NF!BF354)*NF!BE354</f>
        <v>0</v>
      </c>
      <c r="BI354" s="109"/>
      <c r="BJ354" s="62">
        <f t="shared" si="737"/>
        <v>19.2</v>
      </c>
      <c r="BK354" s="61">
        <f t="shared" si="738"/>
        <v>0</v>
      </c>
      <c r="BL354" s="61">
        <f>(A!C355-NF!BJ354)*NF!BI354</f>
        <v>0</v>
      </c>
      <c r="BM354" s="61" t="str">
        <f t="shared" si="739"/>
        <v>Pringles Churrasco 120g</v>
      </c>
      <c r="BN354" s="109"/>
      <c r="BO354" s="62">
        <f t="shared" si="740"/>
        <v>19.2</v>
      </c>
      <c r="BP354" s="61">
        <f t="shared" si="741"/>
        <v>0</v>
      </c>
      <c r="BQ354" s="161">
        <f>(A!C355-NF!BO354)*NF!BN354</f>
        <v>0</v>
      </c>
      <c r="BR354" s="109"/>
      <c r="BS354" s="62">
        <f t="shared" si="742"/>
        <v>19.2</v>
      </c>
      <c r="BT354" s="61">
        <f t="shared" si="743"/>
        <v>0</v>
      </c>
      <c r="BU354" s="61">
        <f>(A!C355-NF!BS354)*NF!BR354</f>
        <v>0</v>
      </c>
      <c r="BV354" s="61" t="str">
        <f t="shared" si="744"/>
        <v>Pringles Churrasco 120g</v>
      </c>
      <c r="BW354" s="109"/>
      <c r="BX354" s="62">
        <f t="shared" si="745"/>
        <v>19.2</v>
      </c>
      <c r="BY354" s="61">
        <f t="shared" si="746"/>
        <v>0</v>
      </c>
      <c r="BZ354" s="161">
        <f>(A!C355-NF!BX354)*NF!BW354</f>
        <v>0</v>
      </c>
      <c r="CA354" s="109"/>
      <c r="CB354" s="62">
        <f t="shared" si="747"/>
        <v>19.2</v>
      </c>
      <c r="CC354" s="61">
        <f t="shared" si="748"/>
        <v>0</v>
      </c>
      <c r="CD354" s="61">
        <f>(A!C355-NF!CB354)*NF!CA354</f>
        <v>0</v>
      </c>
      <c r="CE354" s="61" t="str">
        <f t="shared" si="749"/>
        <v>Pringles Churrasco 120g</v>
      </c>
      <c r="CF354" s="109"/>
      <c r="CG354" s="62">
        <f t="shared" si="750"/>
        <v>19.2</v>
      </c>
      <c r="CH354" s="61">
        <f t="shared" si="751"/>
        <v>0</v>
      </c>
      <c r="CI354" s="161">
        <f>(A!C355-NF!CG354)*NF!CF354</f>
        <v>0</v>
      </c>
      <c r="CJ354" s="109"/>
      <c r="CK354" s="62">
        <f t="shared" si="752"/>
        <v>19.2</v>
      </c>
      <c r="CL354" s="61">
        <f t="shared" si="753"/>
        <v>0</v>
      </c>
      <c r="CM354" s="61">
        <f>(A!C355-NF!CK354)*NF!CJ354</f>
        <v>0</v>
      </c>
      <c r="CN354" s="61" t="str">
        <f t="shared" si="754"/>
        <v>Pringles Churrasco 120g</v>
      </c>
      <c r="CO354" s="109"/>
      <c r="CP354" s="62">
        <f t="shared" si="755"/>
        <v>19.2</v>
      </c>
      <c r="CQ354" s="61">
        <f t="shared" si="756"/>
        <v>0</v>
      </c>
      <c r="CR354" s="161">
        <f>(A!C355-NF!CP354)*NF!CO354</f>
        <v>0</v>
      </c>
      <c r="CS354" s="109"/>
      <c r="CT354" s="62">
        <f t="shared" si="757"/>
        <v>19.2</v>
      </c>
      <c r="CU354" s="61">
        <f t="shared" si="758"/>
        <v>0</v>
      </c>
      <c r="CV354" s="61">
        <f>(A!C355-NF!CT354)*NF!CS354</f>
        <v>0</v>
      </c>
      <c r="CW354" s="61" t="str">
        <f t="shared" si="759"/>
        <v>Pringles Churrasco 120g</v>
      </c>
      <c r="CX354" s="109"/>
      <c r="CY354" s="62">
        <f t="shared" si="760"/>
        <v>19.2</v>
      </c>
      <c r="CZ354" s="61">
        <f t="shared" si="761"/>
        <v>0</v>
      </c>
      <c r="DA354" s="161">
        <f>(A!C355-NF!CY354)*NF!CX354</f>
        <v>0</v>
      </c>
      <c r="DB354" s="109"/>
      <c r="DC354" s="62">
        <f t="shared" si="762"/>
        <v>19.2</v>
      </c>
      <c r="DD354" s="61">
        <f t="shared" si="763"/>
        <v>0</v>
      </c>
      <c r="DE354" s="61">
        <f>(A!C355-NF!DC354)*NF!DB354</f>
        <v>0</v>
      </c>
      <c r="DF354" s="61" t="str">
        <f t="shared" si="764"/>
        <v>Pringles Churrasco 120g</v>
      </c>
      <c r="DG354" s="109"/>
      <c r="DH354" s="62">
        <f t="shared" si="765"/>
        <v>19.2</v>
      </c>
      <c r="DI354" s="61">
        <f t="shared" si="766"/>
        <v>0</v>
      </c>
      <c r="DJ354" s="161">
        <f>(A!C355-NF!DH354)*NF!DG354</f>
        <v>0</v>
      </c>
      <c r="DK354" s="109"/>
      <c r="DL354" s="62">
        <f t="shared" si="767"/>
        <v>19.2</v>
      </c>
      <c r="DM354" s="61">
        <f t="shared" si="768"/>
        <v>0</v>
      </c>
      <c r="DN354" s="61">
        <f>(A!C355-NF!DL354)*NF!DK354</f>
        <v>0</v>
      </c>
      <c r="DO354" s="61" t="str">
        <f t="shared" si="769"/>
        <v>Pringles Churrasco 120g</v>
      </c>
      <c r="DP354" s="109"/>
      <c r="DQ354" s="62">
        <f t="shared" si="770"/>
        <v>19.2</v>
      </c>
      <c r="DR354" s="61">
        <f t="shared" si="771"/>
        <v>0</v>
      </c>
      <c r="DS354" s="161">
        <f>(A!C355-NF!DQ354)*NF!DP354</f>
        <v>0</v>
      </c>
      <c r="DT354" s="109"/>
      <c r="DU354" s="62">
        <f t="shared" si="772"/>
        <v>19.2</v>
      </c>
      <c r="DV354" s="61">
        <f t="shared" si="773"/>
        <v>0</v>
      </c>
      <c r="DW354" s="61">
        <f>(A!C355-NF!DU354)*NF!DT354</f>
        <v>0</v>
      </c>
      <c r="DX354" s="61" t="str">
        <f t="shared" si="774"/>
        <v>Pringles Churrasco 120g</v>
      </c>
      <c r="DY354" s="109"/>
      <c r="DZ354" s="62">
        <f t="shared" si="775"/>
        <v>19.2</v>
      </c>
      <c r="EA354" s="61">
        <f t="shared" si="776"/>
        <v>0</v>
      </c>
      <c r="EB354" s="161">
        <f>(A!C355-NF!DZ354)*NF!DY354</f>
        <v>0</v>
      </c>
      <c r="EC354" s="109"/>
      <c r="ED354" s="62">
        <f t="shared" si="777"/>
        <v>19.2</v>
      </c>
      <c r="EE354" s="61">
        <f t="shared" si="778"/>
        <v>0</v>
      </c>
      <c r="EF354" s="61">
        <f>(A!C355-NF!ED354)*NF!EC354</f>
        <v>0</v>
      </c>
      <c r="EG354" s="61" t="str">
        <f t="shared" si="779"/>
        <v>Pringles Churrasco 120g</v>
      </c>
      <c r="EH354" s="109"/>
      <c r="EI354" s="62">
        <f t="shared" si="780"/>
        <v>19.2</v>
      </c>
      <c r="EJ354" s="61">
        <f t="shared" si="781"/>
        <v>0</v>
      </c>
      <c r="EK354" s="161">
        <f>(A!C355-NF!EI354)*NF!EH354</f>
        <v>0</v>
      </c>
      <c r="EL354" s="109"/>
      <c r="EM354" s="62">
        <f t="shared" si="782"/>
        <v>19.2</v>
      </c>
      <c r="EN354" s="61">
        <f t="shared" si="783"/>
        <v>0</v>
      </c>
      <c r="EO354" s="161">
        <f>(A!C355-NF!EM354)*NF!EL354</f>
        <v>0</v>
      </c>
      <c r="EP354" s="61" t="str">
        <f t="shared" si="784"/>
        <v>Pringles Churrasco 120g</v>
      </c>
      <c r="EQ354" s="109"/>
      <c r="ER354" s="62">
        <f t="shared" si="785"/>
        <v>19.2</v>
      </c>
      <c r="ES354" s="61">
        <f t="shared" si="786"/>
        <v>0</v>
      </c>
      <c r="ET354" s="161">
        <f>(A!C355-NF!ER354)*NF!EQ354</f>
        <v>0</v>
      </c>
      <c r="EU354" s="109"/>
      <c r="EV354" s="62">
        <f t="shared" si="787"/>
        <v>19.2</v>
      </c>
      <c r="EW354" s="61">
        <f t="shared" si="788"/>
        <v>0</v>
      </c>
      <c r="EX354" s="161">
        <f>(A!C355-NF!EV354)*NF!EU354</f>
        <v>0</v>
      </c>
      <c r="EY354" s="61" t="str">
        <f t="shared" si="789"/>
        <v>Pringles Churrasco 120g</v>
      </c>
      <c r="EZ354" s="109"/>
      <c r="FA354" s="62">
        <f t="shared" si="790"/>
        <v>19.2</v>
      </c>
      <c r="FB354" s="61">
        <f t="shared" si="791"/>
        <v>0</v>
      </c>
      <c r="FC354" s="161">
        <f>(A!C355-NF!FA354)*NF!EZ354</f>
        <v>0</v>
      </c>
      <c r="FD354" s="109"/>
      <c r="FE354" s="62">
        <f t="shared" si="792"/>
        <v>19.2</v>
      </c>
      <c r="FF354" s="61">
        <f t="shared" si="793"/>
        <v>0</v>
      </c>
      <c r="FG354" s="161">
        <f>(A!C355-NF!FE354)*NF!FD354</f>
        <v>0</v>
      </c>
      <c r="FH354" s="61" t="str">
        <f t="shared" si="794"/>
        <v>Pringles Churrasco 120g</v>
      </c>
      <c r="FI354" s="109"/>
      <c r="FJ354" s="62">
        <f t="shared" si="795"/>
        <v>19.2</v>
      </c>
      <c r="FK354" s="61">
        <f t="shared" si="796"/>
        <v>0</v>
      </c>
      <c r="FL354" s="161">
        <f>(A!C355-NF!FJ354)*NF!FI354</f>
        <v>0</v>
      </c>
      <c r="FM354" s="109"/>
      <c r="FN354" s="62">
        <f t="shared" si="797"/>
        <v>19.2</v>
      </c>
      <c r="FO354" s="61">
        <f t="shared" si="798"/>
        <v>0</v>
      </c>
      <c r="FP354" s="161">
        <f>(A!C355-NF!FN354)*NF!FM354</f>
        <v>0</v>
      </c>
      <c r="FQ354" s="61" t="str">
        <f t="shared" si="799"/>
        <v>Pringles Churrasco 120g</v>
      </c>
      <c r="FR354" s="109"/>
      <c r="FS354" s="62">
        <f t="shared" si="800"/>
        <v>19.2</v>
      </c>
      <c r="FT354" s="161">
        <f t="shared" si="801"/>
        <v>0</v>
      </c>
      <c r="FU354" s="161">
        <f>(A!C355-NF!FS354)*NF!FR354</f>
        <v>0</v>
      </c>
      <c r="FV354" s="109"/>
      <c r="FW354" s="62">
        <f t="shared" si="802"/>
        <v>19.2</v>
      </c>
      <c r="FX354" s="61">
        <f t="shared" si="803"/>
        <v>0</v>
      </c>
      <c r="FY354" s="161">
        <f>(A!C355-NF!FW354)*NF!FV354</f>
        <v>0</v>
      </c>
      <c r="FZ354" s="61" t="str">
        <f t="shared" si="804"/>
        <v>Pringles Churrasco 120g</v>
      </c>
      <c r="GA354" s="109"/>
      <c r="GB354" s="62">
        <f t="shared" si="805"/>
        <v>19.2</v>
      </c>
      <c r="GC354" s="61">
        <f t="shared" si="806"/>
        <v>0</v>
      </c>
      <c r="GD354" s="161">
        <f>(A!C355-NF!GB354)*NF!GA354</f>
        <v>0</v>
      </c>
      <c r="GE354" s="109"/>
      <c r="GF354" s="62">
        <f t="shared" si="807"/>
        <v>19.2</v>
      </c>
      <c r="GG354" s="61">
        <f t="shared" si="808"/>
        <v>0</v>
      </c>
      <c r="GH354" s="161">
        <f>(A!C355-NF!GF354)*NF!GE354</f>
        <v>0</v>
      </c>
      <c r="GI354" s="61" t="str">
        <f t="shared" si="809"/>
        <v>Pringles Churrasco 120g</v>
      </c>
      <c r="GJ354" s="109"/>
      <c r="GK354" s="62">
        <f t="shared" si="810"/>
        <v>19.2</v>
      </c>
      <c r="GL354" s="61">
        <f t="shared" si="811"/>
        <v>0</v>
      </c>
      <c r="GM354" s="161">
        <f>(A!C355-NF!GK354)*NF!GJ354</f>
        <v>0</v>
      </c>
      <c r="GN354" s="109"/>
      <c r="GO354" s="62">
        <f t="shared" si="812"/>
        <v>19.2</v>
      </c>
      <c r="GP354" s="61">
        <f t="shared" si="813"/>
        <v>0</v>
      </c>
      <c r="GQ354" s="161">
        <f>(A!C355-NF!GO354)*NF!GN354</f>
        <v>0</v>
      </c>
      <c r="GR354" s="61" t="str">
        <f t="shared" si="814"/>
        <v>Pringles Churrasco 120g</v>
      </c>
      <c r="GS354" s="109"/>
      <c r="GT354" s="62">
        <f t="shared" si="815"/>
        <v>19.2</v>
      </c>
      <c r="GU354" s="61">
        <f t="shared" si="816"/>
        <v>0</v>
      </c>
      <c r="GV354" s="161">
        <f>(A!C355-NF!GT354)*NF!GS354</f>
        <v>0</v>
      </c>
      <c r="GW354" s="109"/>
      <c r="GX354" s="62">
        <f t="shared" si="817"/>
        <v>19.2</v>
      </c>
      <c r="GY354" s="61">
        <f t="shared" si="818"/>
        <v>0</v>
      </c>
      <c r="GZ354" s="161">
        <f>(A!C355-NF!GX354)*NF!GW354</f>
        <v>0</v>
      </c>
      <c r="HA354" s="61" t="str">
        <f t="shared" si="819"/>
        <v>Pringles Churrasco 120g</v>
      </c>
      <c r="HB354" s="109"/>
      <c r="HC354" s="62">
        <f t="shared" si="820"/>
        <v>19.2</v>
      </c>
      <c r="HD354" s="61">
        <f t="shared" si="821"/>
        <v>0</v>
      </c>
      <c r="HE354" s="161">
        <f>(A!C355-NF!HC354)*NF!HB354</f>
        <v>0</v>
      </c>
      <c r="HF354" s="109"/>
      <c r="HG354" s="62">
        <f t="shared" si="822"/>
        <v>19.2</v>
      </c>
      <c r="HH354" s="61">
        <f t="shared" si="823"/>
        <v>0</v>
      </c>
      <c r="HI354" s="161">
        <f>(A!C355-NF!HG354)*NF!HF354</f>
        <v>0</v>
      </c>
      <c r="HJ354" s="61" t="str">
        <f t="shared" si="824"/>
        <v>Pringles Churrasco 120g</v>
      </c>
      <c r="HK354" s="109"/>
      <c r="HL354" s="62">
        <f t="shared" si="825"/>
        <v>19.2</v>
      </c>
      <c r="HM354" s="61">
        <f t="shared" si="826"/>
        <v>0</v>
      </c>
      <c r="HN354" s="161">
        <f>(A!C355-NF!HL354)*NF!HK354</f>
        <v>0</v>
      </c>
      <c r="HO354" s="109"/>
      <c r="HP354" s="62">
        <f t="shared" si="827"/>
        <v>19.2</v>
      </c>
      <c r="HQ354" s="61">
        <f t="shared" si="828"/>
        <v>0</v>
      </c>
      <c r="HR354" s="161">
        <f>(A!C355-NF!HP354)*NF!HO354</f>
        <v>0</v>
      </c>
      <c r="HS354" s="61" t="str">
        <f t="shared" si="829"/>
        <v>Pringles Churrasco 120g</v>
      </c>
      <c r="HT354" s="109"/>
      <c r="HU354" s="62">
        <f t="shared" si="830"/>
        <v>19.2</v>
      </c>
      <c r="HV354" s="61">
        <f t="shared" si="831"/>
        <v>0</v>
      </c>
      <c r="HW354" s="161">
        <f>(A!C355-NF!HU354)*NF!HT354</f>
        <v>0</v>
      </c>
      <c r="HX354" s="109"/>
      <c r="HY354" s="62">
        <f t="shared" si="832"/>
        <v>19.2</v>
      </c>
      <c r="HZ354" s="61">
        <f t="shared" si="833"/>
        <v>0</v>
      </c>
      <c r="IA354" s="161">
        <f>(A!C355-NF!HY354)*NF!HX354</f>
        <v>0</v>
      </c>
      <c r="IB354" s="61" t="str">
        <f t="shared" si="834"/>
        <v>Pringles Churrasco 120g</v>
      </c>
      <c r="IC354" s="109"/>
      <c r="ID354" s="62">
        <f t="shared" si="835"/>
        <v>19.2</v>
      </c>
      <c r="IE354" s="61">
        <f t="shared" si="836"/>
        <v>0</v>
      </c>
      <c r="IF354" s="161">
        <f>(A!C355-NF!ID354)*NF!IC354</f>
        <v>0</v>
      </c>
      <c r="IG354" s="61" t="str">
        <f t="shared" si="837"/>
        <v>Pringles Churrasco 120g</v>
      </c>
      <c r="IH354" s="109"/>
      <c r="II354" s="62">
        <f t="shared" si="838"/>
        <v>19.2</v>
      </c>
      <c r="IJ354" s="61">
        <f t="shared" si="839"/>
        <v>0</v>
      </c>
      <c r="IK354" s="161">
        <f>(A!C355-NF!II354)*NF!IH354</f>
        <v>0</v>
      </c>
      <c r="IL354" s="61" t="str">
        <f t="shared" si="840"/>
        <v>Pringles Churrasco 120g</v>
      </c>
      <c r="IM354" s="61"/>
      <c r="IN354" s="61">
        <f t="shared" si="841"/>
        <v>19.2</v>
      </c>
      <c r="IO354" s="61">
        <f t="shared" si="842"/>
        <v>0</v>
      </c>
      <c r="IP354" s="161">
        <f>(A!C355-NF!IN354)*NF!IM354</f>
        <v>0</v>
      </c>
      <c r="IQ354" s="61">
        <f t="shared" si="843"/>
        <v>0</v>
      </c>
      <c r="IR354" s="107">
        <f t="shared" si="844"/>
        <v>0</v>
      </c>
      <c r="IS354" s="97" t="e">
        <f t="shared" si="845"/>
        <v>#DIV/0!</v>
      </c>
      <c r="IT354" s="162"/>
      <c r="IU354" s="162"/>
      <c r="IV354" s="162"/>
    </row>
    <row r="355" spans="1:256" x14ac:dyDescent="0.2">
      <c r="A355" s="163" t="str">
        <f>A!B356</f>
        <v>Pringles Creme Cebola 120g</v>
      </c>
      <c r="B355" s="163">
        <f>A!C356</f>
        <v>9.6</v>
      </c>
      <c r="C355" s="104"/>
      <c r="D355" s="102">
        <f t="shared" si="705"/>
        <v>9.6</v>
      </c>
      <c r="E355" s="103">
        <f t="shared" si="706"/>
        <v>0</v>
      </c>
      <c r="F355" s="105">
        <f>(A!C356-NF!D355)*NF!C355</f>
        <v>0</v>
      </c>
      <c r="G355" s="104"/>
      <c r="H355" s="102">
        <f t="shared" si="707"/>
        <v>9.6</v>
      </c>
      <c r="I355" s="59">
        <f t="shared" si="708"/>
        <v>0</v>
      </c>
      <c r="J355" s="59">
        <f>(A!C356-NF!H355)*NF!G355</f>
        <v>0</v>
      </c>
      <c r="K355" s="59" t="str">
        <f t="shared" si="709"/>
        <v>Pringles Creme Cebola 120g</v>
      </c>
      <c r="L355" s="104"/>
      <c r="M355" s="60">
        <f t="shared" si="710"/>
        <v>9.6</v>
      </c>
      <c r="N355" s="103">
        <f t="shared" si="711"/>
        <v>0</v>
      </c>
      <c r="O355" s="105">
        <f>(A!C356-NF!M355)*NF!L355</f>
        <v>0</v>
      </c>
      <c r="P355" s="104"/>
      <c r="Q355" s="102">
        <f t="shared" si="712"/>
        <v>9.6</v>
      </c>
      <c r="R355" s="59">
        <f t="shared" si="713"/>
        <v>0</v>
      </c>
      <c r="S355" s="103">
        <f>(A!C356-NF!Q355)*NF!P355</f>
        <v>0</v>
      </c>
      <c r="T355" s="103" t="str">
        <f t="shared" si="714"/>
        <v>Pringles Creme Cebola 120g</v>
      </c>
      <c r="U355" s="104"/>
      <c r="V355" s="102">
        <f t="shared" si="715"/>
        <v>9.6</v>
      </c>
      <c r="W355" s="59">
        <f t="shared" si="716"/>
        <v>0</v>
      </c>
      <c r="X355" s="106">
        <f>(A!C356-NF!V355)*NF!U355</f>
        <v>0</v>
      </c>
      <c r="Y355" s="104"/>
      <c r="Z355" s="60">
        <f t="shared" si="717"/>
        <v>9.6</v>
      </c>
      <c r="AA355" s="59">
        <f t="shared" si="718"/>
        <v>0</v>
      </c>
      <c r="AB355" s="59">
        <f>(A!C356-NF!Z355)*NF!Y355</f>
        <v>0</v>
      </c>
      <c r="AC355" s="59" t="str">
        <f t="shared" si="719"/>
        <v>Pringles Creme Cebola 120g</v>
      </c>
      <c r="AD355" s="104"/>
      <c r="AE355" s="60">
        <f t="shared" si="720"/>
        <v>9.6</v>
      </c>
      <c r="AF355" s="59">
        <f t="shared" si="721"/>
        <v>0</v>
      </c>
      <c r="AG355" s="106">
        <f>(A!C356-NF!AE355)*NF!AD355</f>
        <v>0</v>
      </c>
      <c r="AH355" s="104"/>
      <c r="AI355" s="60">
        <f t="shared" si="722"/>
        <v>9.6</v>
      </c>
      <c r="AJ355" s="59">
        <f t="shared" si="723"/>
        <v>0</v>
      </c>
      <c r="AK355" s="59">
        <f>(A!C356-NF!AI355)*NF!AH355</f>
        <v>0</v>
      </c>
      <c r="AL355" s="59" t="str">
        <f t="shared" si="724"/>
        <v>Pringles Creme Cebola 120g</v>
      </c>
      <c r="AM355" s="104"/>
      <c r="AN355" s="60">
        <f t="shared" si="725"/>
        <v>9.6</v>
      </c>
      <c r="AO355" s="59">
        <f t="shared" si="726"/>
        <v>0</v>
      </c>
      <c r="AP355" s="106">
        <f>(A!C356-NF!AN355)*NF!AM355</f>
        <v>0</v>
      </c>
      <c r="AQ355" s="104"/>
      <c r="AR355" s="60">
        <f t="shared" si="727"/>
        <v>9.6</v>
      </c>
      <c r="AS355" s="59">
        <f t="shared" si="728"/>
        <v>0</v>
      </c>
      <c r="AT355" s="59">
        <f>(A!C356-NF!AR355)*NF!AQ355</f>
        <v>0</v>
      </c>
      <c r="AU355" s="59" t="str">
        <f t="shared" si="729"/>
        <v>Pringles Creme Cebola 120g</v>
      </c>
      <c r="AV355" s="104"/>
      <c r="AW355" s="60">
        <f t="shared" si="730"/>
        <v>9.6</v>
      </c>
      <c r="AX355" s="59">
        <f t="shared" si="731"/>
        <v>0</v>
      </c>
      <c r="AY355" s="106">
        <f>(A!C356-NF!AW355)*NF!AV355</f>
        <v>0</v>
      </c>
      <c r="AZ355" s="104"/>
      <c r="BA355" s="60">
        <f t="shared" si="732"/>
        <v>9.6</v>
      </c>
      <c r="BB355" s="59">
        <f t="shared" si="733"/>
        <v>0</v>
      </c>
      <c r="BC355" s="59">
        <f>(A!C356-NF!BA355)*NF!AZ355</f>
        <v>0</v>
      </c>
      <c r="BD355" s="59" t="str">
        <f t="shared" si="734"/>
        <v>Pringles Creme Cebola 120g</v>
      </c>
      <c r="BE355" s="104"/>
      <c r="BF355" s="60">
        <f t="shared" si="735"/>
        <v>9.6</v>
      </c>
      <c r="BG355" s="59">
        <f t="shared" si="736"/>
        <v>0</v>
      </c>
      <c r="BH355" s="106">
        <f>(A!C356-NF!BF355)*NF!BE355</f>
        <v>0</v>
      </c>
      <c r="BI355" s="104"/>
      <c r="BJ355" s="60">
        <f t="shared" si="737"/>
        <v>9.6</v>
      </c>
      <c r="BK355" s="59">
        <f t="shared" si="738"/>
        <v>0</v>
      </c>
      <c r="BL355" s="59">
        <f>(A!C356-NF!BJ355)*NF!BI355</f>
        <v>0</v>
      </c>
      <c r="BM355" s="59" t="str">
        <f t="shared" si="739"/>
        <v>Pringles Creme Cebola 120g</v>
      </c>
      <c r="BN355" s="104"/>
      <c r="BO355" s="60">
        <f t="shared" si="740"/>
        <v>9.6</v>
      </c>
      <c r="BP355" s="59">
        <f t="shared" si="741"/>
        <v>0</v>
      </c>
      <c r="BQ355" s="106">
        <f>(A!C356-NF!BO355)*NF!BN355</f>
        <v>0</v>
      </c>
      <c r="BR355" s="104"/>
      <c r="BS355" s="60">
        <f t="shared" si="742"/>
        <v>9.6</v>
      </c>
      <c r="BT355" s="59">
        <f t="shared" si="743"/>
        <v>0</v>
      </c>
      <c r="BU355" s="59">
        <f>(A!C356-NF!BS355)*NF!BR355</f>
        <v>0</v>
      </c>
      <c r="BV355" s="59" t="str">
        <f t="shared" si="744"/>
        <v>Pringles Creme Cebola 120g</v>
      </c>
      <c r="BW355" s="104"/>
      <c r="BX355" s="60">
        <f t="shared" si="745"/>
        <v>9.6</v>
      </c>
      <c r="BY355" s="59">
        <f t="shared" si="746"/>
        <v>0</v>
      </c>
      <c r="BZ355" s="106">
        <f>(A!C356-NF!BX355)*NF!BW355</f>
        <v>0</v>
      </c>
      <c r="CA355" s="104"/>
      <c r="CB355" s="60">
        <f t="shared" si="747"/>
        <v>9.6</v>
      </c>
      <c r="CC355" s="59">
        <f t="shared" si="748"/>
        <v>0</v>
      </c>
      <c r="CD355" s="59">
        <f>(A!C356-NF!CB355)*NF!CA355</f>
        <v>0</v>
      </c>
      <c r="CE355" s="59" t="str">
        <f t="shared" si="749"/>
        <v>Pringles Creme Cebola 120g</v>
      </c>
      <c r="CF355" s="104"/>
      <c r="CG355" s="60">
        <f t="shared" si="750"/>
        <v>9.6</v>
      </c>
      <c r="CH355" s="59">
        <f t="shared" si="751"/>
        <v>0</v>
      </c>
      <c r="CI355" s="106">
        <f>(A!C356-NF!CG355)*NF!CF355</f>
        <v>0</v>
      </c>
      <c r="CJ355" s="104"/>
      <c r="CK355" s="60">
        <f t="shared" si="752"/>
        <v>9.6</v>
      </c>
      <c r="CL355" s="59">
        <f t="shared" si="753"/>
        <v>0</v>
      </c>
      <c r="CM355" s="59">
        <f>(A!C356-NF!CK355)*NF!CJ355</f>
        <v>0</v>
      </c>
      <c r="CN355" s="59" t="str">
        <f t="shared" si="754"/>
        <v>Pringles Creme Cebola 120g</v>
      </c>
      <c r="CO355" s="104"/>
      <c r="CP355" s="60">
        <f t="shared" si="755"/>
        <v>9.6</v>
      </c>
      <c r="CQ355" s="59">
        <f t="shared" si="756"/>
        <v>0</v>
      </c>
      <c r="CR355" s="106">
        <f>(A!C356-NF!CP355)*NF!CO355</f>
        <v>0</v>
      </c>
      <c r="CS355" s="104"/>
      <c r="CT355" s="60">
        <f t="shared" si="757"/>
        <v>9.6</v>
      </c>
      <c r="CU355" s="59">
        <f t="shared" si="758"/>
        <v>0</v>
      </c>
      <c r="CV355" s="59">
        <f>(A!C356-NF!CT355)*NF!CS355</f>
        <v>0</v>
      </c>
      <c r="CW355" s="59" t="str">
        <f t="shared" si="759"/>
        <v>Pringles Creme Cebola 120g</v>
      </c>
      <c r="CX355" s="104"/>
      <c r="CY355" s="60">
        <f t="shared" si="760"/>
        <v>9.6</v>
      </c>
      <c r="CZ355" s="59">
        <f t="shared" si="761"/>
        <v>0</v>
      </c>
      <c r="DA355" s="106">
        <f>(A!C356-NF!CY355)*NF!CX355</f>
        <v>0</v>
      </c>
      <c r="DB355" s="104"/>
      <c r="DC355" s="60">
        <f t="shared" si="762"/>
        <v>9.6</v>
      </c>
      <c r="DD355" s="59">
        <f t="shared" si="763"/>
        <v>0</v>
      </c>
      <c r="DE355" s="59">
        <f>(A!C356-NF!DC355)*NF!DB355</f>
        <v>0</v>
      </c>
      <c r="DF355" s="59" t="str">
        <f t="shared" si="764"/>
        <v>Pringles Creme Cebola 120g</v>
      </c>
      <c r="DG355" s="104"/>
      <c r="DH355" s="60">
        <f t="shared" si="765"/>
        <v>9.6</v>
      </c>
      <c r="DI355" s="59">
        <f t="shared" si="766"/>
        <v>0</v>
      </c>
      <c r="DJ355" s="106">
        <f>(A!C356-NF!DH355)*NF!DG355</f>
        <v>0</v>
      </c>
      <c r="DK355" s="104"/>
      <c r="DL355" s="60">
        <f t="shared" si="767"/>
        <v>9.6</v>
      </c>
      <c r="DM355" s="59">
        <f t="shared" si="768"/>
        <v>0</v>
      </c>
      <c r="DN355" s="59">
        <f>(A!C356-NF!DL355)*NF!DK355</f>
        <v>0</v>
      </c>
      <c r="DO355" s="59" t="str">
        <f t="shared" si="769"/>
        <v>Pringles Creme Cebola 120g</v>
      </c>
      <c r="DP355" s="104"/>
      <c r="DQ355" s="60">
        <f t="shared" si="770"/>
        <v>9.6</v>
      </c>
      <c r="DR355" s="59">
        <f t="shared" si="771"/>
        <v>0</v>
      </c>
      <c r="DS355" s="106">
        <f>(A!C356-NF!DQ355)*NF!DP355</f>
        <v>0</v>
      </c>
      <c r="DT355" s="104"/>
      <c r="DU355" s="60">
        <f t="shared" si="772"/>
        <v>9.6</v>
      </c>
      <c r="DV355" s="59">
        <f t="shared" si="773"/>
        <v>0</v>
      </c>
      <c r="DW355" s="59">
        <f>(A!C356-NF!DU355)*NF!DT355</f>
        <v>0</v>
      </c>
      <c r="DX355" s="59" t="str">
        <f t="shared" si="774"/>
        <v>Pringles Creme Cebola 120g</v>
      </c>
      <c r="DY355" s="104"/>
      <c r="DZ355" s="60">
        <f t="shared" si="775"/>
        <v>9.6</v>
      </c>
      <c r="EA355" s="59">
        <f t="shared" si="776"/>
        <v>0</v>
      </c>
      <c r="EB355" s="106">
        <f>(A!C356-NF!DZ355)*NF!DY355</f>
        <v>0</v>
      </c>
      <c r="EC355" s="104"/>
      <c r="ED355" s="60">
        <f t="shared" si="777"/>
        <v>9.6</v>
      </c>
      <c r="EE355" s="59">
        <f t="shared" si="778"/>
        <v>0</v>
      </c>
      <c r="EF355" s="59">
        <f>(A!C356-NF!ED355)*NF!EC355</f>
        <v>0</v>
      </c>
      <c r="EG355" s="59" t="str">
        <f t="shared" si="779"/>
        <v>Pringles Creme Cebola 120g</v>
      </c>
      <c r="EH355" s="104"/>
      <c r="EI355" s="60">
        <f t="shared" si="780"/>
        <v>9.6</v>
      </c>
      <c r="EJ355" s="59">
        <f t="shared" si="781"/>
        <v>0</v>
      </c>
      <c r="EK355" s="106">
        <f>(A!C356-NF!EI355)*NF!EH355</f>
        <v>0</v>
      </c>
      <c r="EL355" s="104"/>
      <c r="EM355" s="60">
        <f t="shared" si="782"/>
        <v>9.6</v>
      </c>
      <c r="EN355" s="59">
        <f t="shared" si="783"/>
        <v>0</v>
      </c>
      <c r="EO355" s="106">
        <f>(A!C356-NF!EM355)*NF!EL355</f>
        <v>0</v>
      </c>
      <c r="EP355" s="59" t="str">
        <f t="shared" si="784"/>
        <v>Pringles Creme Cebola 120g</v>
      </c>
      <c r="EQ355" s="104"/>
      <c r="ER355" s="60">
        <f t="shared" si="785"/>
        <v>9.6</v>
      </c>
      <c r="ES355" s="59">
        <f t="shared" si="786"/>
        <v>0</v>
      </c>
      <c r="ET355" s="106">
        <f>(A!C356-NF!ER355)*NF!EQ355</f>
        <v>0</v>
      </c>
      <c r="EU355" s="104"/>
      <c r="EV355" s="60">
        <f t="shared" si="787"/>
        <v>9.6</v>
      </c>
      <c r="EW355" s="59">
        <f t="shared" si="788"/>
        <v>0</v>
      </c>
      <c r="EX355" s="106">
        <f>(A!C356-NF!EV355)*NF!EU355</f>
        <v>0</v>
      </c>
      <c r="EY355" s="59" t="str">
        <f t="shared" si="789"/>
        <v>Pringles Creme Cebola 120g</v>
      </c>
      <c r="EZ355" s="104"/>
      <c r="FA355" s="60">
        <f t="shared" si="790"/>
        <v>9.6</v>
      </c>
      <c r="FB355" s="59">
        <f t="shared" si="791"/>
        <v>0</v>
      </c>
      <c r="FC355" s="106">
        <f>(A!C356-NF!FA355)*NF!EZ355</f>
        <v>0</v>
      </c>
      <c r="FD355" s="104"/>
      <c r="FE355" s="60">
        <f t="shared" si="792"/>
        <v>9.6</v>
      </c>
      <c r="FF355" s="59">
        <f t="shared" si="793"/>
        <v>0</v>
      </c>
      <c r="FG355" s="106">
        <f>(A!C356-NF!FE355)*NF!FD355</f>
        <v>0</v>
      </c>
      <c r="FH355" s="59" t="str">
        <f t="shared" si="794"/>
        <v>Pringles Creme Cebola 120g</v>
      </c>
      <c r="FI355" s="104"/>
      <c r="FJ355" s="60">
        <f t="shared" si="795"/>
        <v>9.6</v>
      </c>
      <c r="FK355" s="59">
        <f t="shared" si="796"/>
        <v>0</v>
      </c>
      <c r="FL355" s="106">
        <f>(A!C356-NF!FJ355)*NF!FI355</f>
        <v>0</v>
      </c>
      <c r="FM355" s="104"/>
      <c r="FN355" s="60">
        <f t="shared" si="797"/>
        <v>9.6</v>
      </c>
      <c r="FO355" s="59">
        <f t="shared" si="798"/>
        <v>0</v>
      </c>
      <c r="FP355" s="106">
        <f>(A!C356-NF!FN355)*NF!FM355</f>
        <v>0</v>
      </c>
      <c r="FQ355" s="59" t="str">
        <f t="shared" si="799"/>
        <v>Pringles Creme Cebola 120g</v>
      </c>
      <c r="FR355" s="104"/>
      <c r="FS355" s="60">
        <f t="shared" si="800"/>
        <v>9.6</v>
      </c>
      <c r="FT355" s="106">
        <f t="shared" si="801"/>
        <v>0</v>
      </c>
      <c r="FU355" s="106">
        <f>(A!C356-NF!FS355)*NF!FR355</f>
        <v>0</v>
      </c>
      <c r="FV355" s="104"/>
      <c r="FW355" s="60">
        <f t="shared" si="802"/>
        <v>9.6</v>
      </c>
      <c r="FX355" s="59">
        <f t="shared" si="803"/>
        <v>0</v>
      </c>
      <c r="FY355" s="106">
        <f>(A!C356-NF!FW355)*NF!FV355</f>
        <v>0</v>
      </c>
      <c r="FZ355" s="59" t="str">
        <f t="shared" si="804"/>
        <v>Pringles Creme Cebola 120g</v>
      </c>
      <c r="GA355" s="104"/>
      <c r="GB355" s="60">
        <f t="shared" si="805"/>
        <v>9.6</v>
      </c>
      <c r="GC355" s="59">
        <f t="shared" si="806"/>
        <v>0</v>
      </c>
      <c r="GD355" s="106">
        <f>(A!C356-NF!GB355)*NF!GA355</f>
        <v>0</v>
      </c>
      <c r="GE355" s="104"/>
      <c r="GF355" s="60">
        <f t="shared" si="807"/>
        <v>9.6</v>
      </c>
      <c r="GG355" s="59">
        <f t="shared" si="808"/>
        <v>0</v>
      </c>
      <c r="GH355" s="106">
        <f>(A!C356-NF!GF355)*NF!GE355</f>
        <v>0</v>
      </c>
      <c r="GI355" s="59" t="str">
        <f t="shared" si="809"/>
        <v>Pringles Creme Cebola 120g</v>
      </c>
      <c r="GJ355" s="104"/>
      <c r="GK355" s="60">
        <f t="shared" si="810"/>
        <v>9.6</v>
      </c>
      <c r="GL355" s="59">
        <f t="shared" si="811"/>
        <v>0</v>
      </c>
      <c r="GM355" s="106">
        <f>(A!C356-NF!GK355)*NF!GJ355</f>
        <v>0</v>
      </c>
      <c r="GN355" s="104"/>
      <c r="GO355" s="60">
        <f t="shared" si="812"/>
        <v>9.6</v>
      </c>
      <c r="GP355" s="59">
        <f t="shared" si="813"/>
        <v>0</v>
      </c>
      <c r="GQ355" s="106">
        <f>(A!C356-NF!GO355)*NF!GN355</f>
        <v>0</v>
      </c>
      <c r="GR355" s="59" t="str">
        <f t="shared" si="814"/>
        <v>Pringles Creme Cebola 120g</v>
      </c>
      <c r="GS355" s="104"/>
      <c r="GT355" s="60">
        <f t="shared" si="815"/>
        <v>9.6</v>
      </c>
      <c r="GU355" s="59">
        <f t="shared" si="816"/>
        <v>0</v>
      </c>
      <c r="GV355" s="106">
        <f>(A!C356-NF!GT355)*NF!GS355</f>
        <v>0</v>
      </c>
      <c r="GW355" s="104"/>
      <c r="GX355" s="60">
        <f t="shared" si="817"/>
        <v>9.6</v>
      </c>
      <c r="GY355" s="59">
        <f t="shared" si="818"/>
        <v>0</v>
      </c>
      <c r="GZ355" s="106">
        <f>(A!C356-NF!GX355)*NF!GW355</f>
        <v>0</v>
      </c>
      <c r="HA355" s="59" t="str">
        <f t="shared" si="819"/>
        <v>Pringles Creme Cebola 120g</v>
      </c>
      <c r="HB355" s="104"/>
      <c r="HC355" s="60">
        <f t="shared" si="820"/>
        <v>9.6</v>
      </c>
      <c r="HD355" s="59">
        <f t="shared" si="821"/>
        <v>0</v>
      </c>
      <c r="HE355" s="106">
        <f>(A!C356-NF!HC355)*NF!HB355</f>
        <v>0</v>
      </c>
      <c r="HF355" s="104"/>
      <c r="HG355" s="60">
        <f t="shared" si="822"/>
        <v>9.6</v>
      </c>
      <c r="HH355" s="59">
        <f t="shared" si="823"/>
        <v>0</v>
      </c>
      <c r="HI355" s="106">
        <f>(A!C356-NF!HG355)*NF!HF355</f>
        <v>0</v>
      </c>
      <c r="HJ355" s="59" t="str">
        <f t="shared" si="824"/>
        <v>Pringles Creme Cebola 120g</v>
      </c>
      <c r="HK355" s="104"/>
      <c r="HL355" s="60">
        <f t="shared" si="825"/>
        <v>9.6</v>
      </c>
      <c r="HM355" s="59">
        <f t="shared" si="826"/>
        <v>0</v>
      </c>
      <c r="HN355" s="106">
        <f>(A!C356-NF!HL355)*NF!HK355</f>
        <v>0</v>
      </c>
      <c r="HO355" s="104"/>
      <c r="HP355" s="60">
        <f t="shared" si="827"/>
        <v>9.6</v>
      </c>
      <c r="HQ355" s="59">
        <f t="shared" si="828"/>
        <v>0</v>
      </c>
      <c r="HR355" s="106">
        <f>(A!C356-NF!HP355)*NF!HO355</f>
        <v>0</v>
      </c>
      <c r="HS355" s="59" t="str">
        <f t="shared" si="829"/>
        <v>Pringles Creme Cebola 120g</v>
      </c>
      <c r="HT355" s="104"/>
      <c r="HU355" s="60">
        <f t="shared" si="830"/>
        <v>9.6</v>
      </c>
      <c r="HV355" s="59">
        <f t="shared" si="831"/>
        <v>0</v>
      </c>
      <c r="HW355" s="106">
        <f>(A!C356-NF!HU355)*NF!HT355</f>
        <v>0</v>
      </c>
      <c r="HX355" s="104"/>
      <c r="HY355" s="60">
        <f t="shared" si="832"/>
        <v>9.6</v>
      </c>
      <c r="HZ355" s="59">
        <f t="shared" si="833"/>
        <v>0</v>
      </c>
      <c r="IA355" s="106">
        <f>(A!C356-NF!HY355)*NF!HX355</f>
        <v>0</v>
      </c>
      <c r="IB355" s="59" t="str">
        <f t="shared" si="834"/>
        <v>Pringles Creme Cebola 120g</v>
      </c>
      <c r="IC355" s="104"/>
      <c r="ID355" s="60">
        <f t="shared" si="835"/>
        <v>9.6</v>
      </c>
      <c r="IE355" s="59">
        <f t="shared" si="836"/>
        <v>0</v>
      </c>
      <c r="IF355" s="106">
        <f>(A!C356-NF!ID355)*NF!IC355</f>
        <v>0</v>
      </c>
      <c r="IG355" s="59" t="str">
        <f t="shared" si="837"/>
        <v>Pringles Creme Cebola 120g</v>
      </c>
      <c r="IH355" s="104"/>
      <c r="II355" s="60">
        <f t="shared" si="838"/>
        <v>9.6</v>
      </c>
      <c r="IJ355" s="59">
        <f t="shared" si="839"/>
        <v>0</v>
      </c>
      <c r="IK355" s="106">
        <f>(A!C356-NF!II355)*NF!IH355</f>
        <v>0</v>
      </c>
      <c r="IL355" s="59" t="str">
        <f t="shared" si="840"/>
        <v>Pringles Creme Cebola 120g</v>
      </c>
      <c r="IM355" s="59"/>
      <c r="IN355" s="59">
        <f t="shared" si="841"/>
        <v>9.6</v>
      </c>
      <c r="IO355" s="59">
        <f t="shared" si="842"/>
        <v>0</v>
      </c>
      <c r="IP355" s="106">
        <f>(A!C356-NF!IN355)*NF!IM355</f>
        <v>0</v>
      </c>
      <c r="IQ355" s="59">
        <f t="shared" si="843"/>
        <v>0</v>
      </c>
      <c r="IR355" s="101">
        <f t="shared" si="844"/>
        <v>0</v>
      </c>
      <c r="IS355" s="103" t="e">
        <f t="shared" si="845"/>
        <v>#DIV/0!</v>
      </c>
      <c r="IT355" s="96"/>
      <c r="IU355" s="96"/>
      <c r="IV355" s="96"/>
    </row>
    <row r="356" spans="1:256" x14ac:dyDescent="0.2">
      <c r="A356" s="136" t="str">
        <f>A!B357</f>
        <v>Pringles Original 114g</v>
      </c>
      <c r="B356" s="136">
        <f>A!C357</f>
        <v>9.6</v>
      </c>
      <c r="C356" s="109"/>
      <c r="D356" s="108">
        <f t="shared" si="705"/>
        <v>9.6</v>
      </c>
      <c r="E356" s="97">
        <f t="shared" si="706"/>
        <v>0</v>
      </c>
      <c r="F356" s="95">
        <f>(A!C357-NF!D356)*NF!C356</f>
        <v>0</v>
      </c>
      <c r="G356" s="109"/>
      <c r="H356" s="108">
        <f t="shared" si="707"/>
        <v>9.6</v>
      </c>
      <c r="I356" s="61">
        <f t="shared" si="708"/>
        <v>0</v>
      </c>
      <c r="J356" s="61">
        <f>(A!C357-NF!H356)*NF!G356</f>
        <v>0</v>
      </c>
      <c r="K356" s="61" t="str">
        <f t="shared" si="709"/>
        <v>Pringles Original 114g</v>
      </c>
      <c r="L356" s="109"/>
      <c r="M356" s="62">
        <f t="shared" si="710"/>
        <v>9.6</v>
      </c>
      <c r="N356" s="97">
        <f t="shared" si="711"/>
        <v>0</v>
      </c>
      <c r="O356" s="95">
        <f>(A!C357-NF!M356)*NF!L356</f>
        <v>0</v>
      </c>
      <c r="P356" s="109"/>
      <c r="Q356" s="108">
        <f t="shared" si="712"/>
        <v>9.6</v>
      </c>
      <c r="R356" s="61">
        <f t="shared" si="713"/>
        <v>0</v>
      </c>
      <c r="S356" s="97">
        <f>(A!C357-NF!Q356)*NF!P356</f>
        <v>0</v>
      </c>
      <c r="T356" s="97" t="str">
        <f t="shared" si="714"/>
        <v>Pringles Original 114g</v>
      </c>
      <c r="U356" s="109"/>
      <c r="V356" s="108">
        <f t="shared" si="715"/>
        <v>9.6</v>
      </c>
      <c r="W356" s="61">
        <f t="shared" si="716"/>
        <v>0</v>
      </c>
      <c r="X356" s="161">
        <f>(A!C357-NF!V356)*NF!U356</f>
        <v>0</v>
      </c>
      <c r="Y356" s="109"/>
      <c r="Z356" s="62">
        <f t="shared" si="717"/>
        <v>9.6</v>
      </c>
      <c r="AA356" s="61">
        <f t="shared" si="718"/>
        <v>0</v>
      </c>
      <c r="AB356" s="61">
        <f>(A!C357-NF!Z356)*NF!Y356</f>
        <v>0</v>
      </c>
      <c r="AC356" s="61" t="str">
        <f t="shared" si="719"/>
        <v>Pringles Original 114g</v>
      </c>
      <c r="AD356" s="109"/>
      <c r="AE356" s="62">
        <f t="shared" si="720"/>
        <v>9.6</v>
      </c>
      <c r="AF356" s="61">
        <f t="shared" si="721"/>
        <v>0</v>
      </c>
      <c r="AG356" s="161">
        <f>(A!C357-NF!AE356)*NF!AD356</f>
        <v>0</v>
      </c>
      <c r="AH356" s="109"/>
      <c r="AI356" s="62">
        <f t="shared" si="722"/>
        <v>9.6</v>
      </c>
      <c r="AJ356" s="61">
        <f t="shared" si="723"/>
        <v>0</v>
      </c>
      <c r="AK356" s="61">
        <f>(A!C357-NF!AI356)*NF!AH356</f>
        <v>0</v>
      </c>
      <c r="AL356" s="61" t="str">
        <f t="shared" si="724"/>
        <v>Pringles Original 114g</v>
      </c>
      <c r="AM356" s="109"/>
      <c r="AN356" s="62">
        <f t="shared" si="725"/>
        <v>9.6</v>
      </c>
      <c r="AO356" s="61">
        <f t="shared" si="726"/>
        <v>0</v>
      </c>
      <c r="AP356" s="161">
        <f>(A!C357-NF!AN356)*NF!AM356</f>
        <v>0</v>
      </c>
      <c r="AQ356" s="109"/>
      <c r="AR356" s="62">
        <f t="shared" si="727"/>
        <v>9.6</v>
      </c>
      <c r="AS356" s="61">
        <f t="shared" si="728"/>
        <v>0</v>
      </c>
      <c r="AT356" s="61">
        <f>(A!C357-NF!AR356)*NF!AQ356</f>
        <v>0</v>
      </c>
      <c r="AU356" s="61" t="str">
        <f t="shared" si="729"/>
        <v>Pringles Original 114g</v>
      </c>
      <c r="AV356" s="109"/>
      <c r="AW356" s="62">
        <f t="shared" si="730"/>
        <v>9.6</v>
      </c>
      <c r="AX356" s="61">
        <f t="shared" si="731"/>
        <v>0</v>
      </c>
      <c r="AY356" s="161">
        <f>(A!C357-NF!AW356)*NF!AV356</f>
        <v>0</v>
      </c>
      <c r="AZ356" s="109"/>
      <c r="BA356" s="62">
        <f t="shared" si="732"/>
        <v>9.6</v>
      </c>
      <c r="BB356" s="61">
        <f t="shared" si="733"/>
        <v>0</v>
      </c>
      <c r="BC356" s="61">
        <f>(A!C357-NF!BA356)*NF!AZ356</f>
        <v>0</v>
      </c>
      <c r="BD356" s="61" t="str">
        <f t="shared" si="734"/>
        <v>Pringles Original 114g</v>
      </c>
      <c r="BE356" s="109"/>
      <c r="BF356" s="62">
        <f t="shared" si="735"/>
        <v>9.6</v>
      </c>
      <c r="BG356" s="61">
        <f t="shared" si="736"/>
        <v>0</v>
      </c>
      <c r="BH356" s="161">
        <f>(A!C357-NF!BF356)*NF!BE356</f>
        <v>0</v>
      </c>
      <c r="BI356" s="109"/>
      <c r="BJ356" s="62">
        <f t="shared" si="737"/>
        <v>9.6</v>
      </c>
      <c r="BK356" s="61">
        <f t="shared" si="738"/>
        <v>0</v>
      </c>
      <c r="BL356" s="61">
        <f>(A!C357-NF!BJ356)*NF!BI356</f>
        <v>0</v>
      </c>
      <c r="BM356" s="61" t="str">
        <f t="shared" si="739"/>
        <v>Pringles Original 114g</v>
      </c>
      <c r="BN356" s="109"/>
      <c r="BO356" s="62">
        <f t="shared" si="740"/>
        <v>9.6</v>
      </c>
      <c r="BP356" s="61">
        <f t="shared" si="741"/>
        <v>0</v>
      </c>
      <c r="BQ356" s="161">
        <f>(A!C357-NF!BO356)*NF!BN356</f>
        <v>0</v>
      </c>
      <c r="BR356" s="109"/>
      <c r="BS356" s="62">
        <f t="shared" si="742"/>
        <v>9.6</v>
      </c>
      <c r="BT356" s="61">
        <f t="shared" si="743"/>
        <v>0</v>
      </c>
      <c r="BU356" s="61">
        <f>(A!C357-NF!BS356)*NF!BR356</f>
        <v>0</v>
      </c>
      <c r="BV356" s="61" t="str">
        <f t="shared" si="744"/>
        <v>Pringles Original 114g</v>
      </c>
      <c r="BW356" s="109"/>
      <c r="BX356" s="62">
        <f t="shared" si="745"/>
        <v>9.6</v>
      </c>
      <c r="BY356" s="61">
        <f t="shared" si="746"/>
        <v>0</v>
      </c>
      <c r="BZ356" s="161">
        <f>(A!C357-NF!BX356)*NF!BW356</f>
        <v>0</v>
      </c>
      <c r="CA356" s="109"/>
      <c r="CB356" s="62">
        <f t="shared" si="747"/>
        <v>9.6</v>
      </c>
      <c r="CC356" s="61">
        <f t="shared" si="748"/>
        <v>0</v>
      </c>
      <c r="CD356" s="61">
        <f>(A!C357-NF!CB356)*NF!CA356</f>
        <v>0</v>
      </c>
      <c r="CE356" s="61" t="str">
        <f t="shared" si="749"/>
        <v>Pringles Original 114g</v>
      </c>
      <c r="CF356" s="109"/>
      <c r="CG356" s="62">
        <f t="shared" si="750"/>
        <v>9.6</v>
      </c>
      <c r="CH356" s="61">
        <f t="shared" si="751"/>
        <v>0</v>
      </c>
      <c r="CI356" s="161">
        <f>(A!C357-NF!CG356)*NF!CF356</f>
        <v>0</v>
      </c>
      <c r="CJ356" s="109"/>
      <c r="CK356" s="62">
        <f t="shared" si="752"/>
        <v>9.6</v>
      </c>
      <c r="CL356" s="61">
        <f t="shared" si="753"/>
        <v>0</v>
      </c>
      <c r="CM356" s="61">
        <f>(A!C357-NF!CK356)*NF!CJ356</f>
        <v>0</v>
      </c>
      <c r="CN356" s="61" t="str">
        <f t="shared" si="754"/>
        <v>Pringles Original 114g</v>
      </c>
      <c r="CO356" s="109"/>
      <c r="CP356" s="62">
        <f t="shared" si="755"/>
        <v>9.6</v>
      </c>
      <c r="CQ356" s="61">
        <f t="shared" si="756"/>
        <v>0</v>
      </c>
      <c r="CR356" s="161">
        <f>(A!C357-NF!CP356)*NF!CO356</f>
        <v>0</v>
      </c>
      <c r="CS356" s="109"/>
      <c r="CT356" s="62">
        <f t="shared" si="757"/>
        <v>9.6</v>
      </c>
      <c r="CU356" s="61">
        <f t="shared" si="758"/>
        <v>0</v>
      </c>
      <c r="CV356" s="61">
        <f>(A!C357-NF!CT356)*NF!CS356</f>
        <v>0</v>
      </c>
      <c r="CW356" s="61" t="str">
        <f t="shared" si="759"/>
        <v>Pringles Original 114g</v>
      </c>
      <c r="CX356" s="109"/>
      <c r="CY356" s="62">
        <f t="shared" si="760"/>
        <v>9.6</v>
      </c>
      <c r="CZ356" s="61">
        <f t="shared" si="761"/>
        <v>0</v>
      </c>
      <c r="DA356" s="161">
        <f>(A!C357-NF!CY356)*NF!CX356</f>
        <v>0</v>
      </c>
      <c r="DB356" s="109"/>
      <c r="DC356" s="62">
        <f t="shared" si="762"/>
        <v>9.6</v>
      </c>
      <c r="DD356" s="61">
        <f t="shared" si="763"/>
        <v>0</v>
      </c>
      <c r="DE356" s="61">
        <f>(A!C357-NF!DC356)*NF!DB356</f>
        <v>0</v>
      </c>
      <c r="DF356" s="61" t="str">
        <f t="shared" si="764"/>
        <v>Pringles Original 114g</v>
      </c>
      <c r="DG356" s="109"/>
      <c r="DH356" s="62">
        <f t="shared" si="765"/>
        <v>9.6</v>
      </c>
      <c r="DI356" s="61">
        <f t="shared" si="766"/>
        <v>0</v>
      </c>
      <c r="DJ356" s="161">
        <f>(A!C357-NF!DH356)*NF!DG356</f>
        <v>0</v>
      </c>
      <c r="DK356" s="109"/>
      <c r="DL356" s="62">
        <f t="shared" si="767"/>
        <v>9.6</v>
      </c>
      <c r="DM356" s="61">
        <f t="shared" si="768"/>
        <v>0</v>
      </c>
      <c r="DN356" s="61">
        <f>(A!C357-NF!DL356)*NF!DK356</f>
        <v>0</v>
      </c>
      <c r="DO356" s="61" t="str">
        <f t="shared" si="769"/>
        <v>Pringles Original 114g</v>
      </c>
      <c r="DP356" s="109"/>
      <c r="DQ356" s="62">
        <f t="shared" si="770"/>
        <v>9.6</v>
      </c>
      <c r="DR356" s="61">
        <f t="shared" si="771"/>
        <v>0</v>
      </c>
      <c r="DS356" s="161">
        <f>(A!C357-NF!DQ356)*NF!DP356</f>
        <v>0</v>
      </c>
      <c r="DT356" s="109"/>
      <c r="DU356" s="62">
        <f t="shared" si="772"/>
        <v>9.6</v>
      </c>
      <c r="DV356" s="61">
        <f t="shared" si="773"/>
        <v>0</v>
      </c>
      <c r="DW356" s="61">
        <f>(A!C357-NF!DU356)*NF!DT356</f>
        <v>0</v>
      </c>
      <c r="DX356" s="61" t="str">
        <f t="shared" si="774"/>
        <v>Pringles Original 114g</v>
      </c>
      <c r="DY356" s="109"/>
      <c r="DZ356" s="62">
        <f t="shared" si="775"/>
        <v>9.6</v>
      </c>
      <c r="EA356" s="61">
        <f t="shared" si="776"/>
        <v>0</v>
      </c>
      <c r="EB356" s="161">
        <f>(A!C357-NF!DZ356)*NF!DY356</f>
        <v>0</v>
      </c>
      <c r="EC356" s="109"/>
      <c r="ED356" s="62">
        <f t="shared" si="777"/>
        <v>9.6</v>
      </c>
      <c r="EE356" s="61">
        <f t="shared" si="778"/>
        <v>0</v>
      </c>
      <c r="EF356" s="61">
        <f>(A!C357-NF!ED356)*NF!EC356</f>
        <v>0</v>
      </c>
      <c r="EG356" s="61" t="str">
        <f t="shared" si="779"/>
        <v>Pringles Original 114g</v>
      </c>
      <c r="EH356" s="109"/>
      <c r="EI356" s="62">
        <f t="shared" si="780"/>
        <v>9.6</v>
      </c>
      <c r="EJ356" s="61">
        <f t="shared" si="781"/>
        <v>0</v>
      </c>
      <c r="EK356" s="161">
        <f>(A!C357-NF!EI356)*NF!EH356</f>
        <v>0</v>
      </c>
      <c r="EL356" s="109"/>
      <c r="EM356" s="62">
        <f t="shared" si="782"/>
        <v>9.6</v>
      </c>
      <c r="EN356" s="61">
        <f t="shared" si="783"/>
        <v>0</v>
      </c>
      <c r="EO356" s="161">
        <f>(A!C357-NF!EM356)*NF!EL356</f>
        <v>0</v>
      </c>
      <c r="EP356" s="61" t="str">
        <f t="shared" si="784"/>
        <v>Pringles Original 114g</v>
      </c>
      <c r="EQ356" s="109"/>
      <c r="ER356" s="62">
        <f t="shared" si="785"/>
        <v>9.6</v>
      </c>
      <c r="ES356" s="61">
        <f t="shared" si="786"/>
        <v>0</v>
      </c>
      <c r="ET356" s="161">
        <f>(A!C357-NF!ER356)*NF!EQ356</f>
        <v>0</v>
      </c>
      <c r="EU356" s="109"/>
      <c r="EV356" s="62">
        <f t="shared" si="787"/>
        <v>9.6</v>
      </c>
      <c r="EW356" s="61">
        <f t="shared" si="788"/>
        <v>0</v>
      </c>
      <c r="EX356" s="161">
        <f>(A!C357-NF!EV356)*NF!EU356</f>
        <v>0</v>
      </c>
      <c r="EY356" s="61" t="str">
        <f t="shared" si="789"/>
        <v>Pringles Original 114g</v>
      </c>
      <c r="EZ356" s="109"/>
      <c r="FA356" s="62">
        <f t="shared" si="790"/>
        <v>9.6</v>
      </c>
      <c r="FB356" s="61">
        <f t="shared" si="791"/>
        <v>0</v>
      </c>
      <c r="FC356" s="161">
        <f>(A!C357-NF!FA356)*NF!EZ356</f>
        <v>0</v>
      </c>
      <c r="FD356" s="109"/>
      <c r="FE356" s="62">
        <f t="shared" si="792"/>
        <v>9.6</v>
      </c>
      <c r="FF356" s="61">
        <f t="shared" si="793"/>
        <v>0</v>
      </c>
      <c r="FG356" s="161">
        <f>(A!C357-NF!FE356)*NF!FD356</f>
        <v>0</v>
      </c>
      <c r="FH356" s="61" t="str">
        <f t="shared" si="794"/>
        <v>Pringles Original 114g</v>
      </c>
      <c r="FI356" s="109"/>
      <c r="FJ356" s="62">
        <f t="shared" si="795"/>
        <v>9.6</v>
      </c>
      <c r="FK356" s="61">
        <f t="shared" si="796"/>
        <v>0</v>
      </c>
      <c r="FL356" s="161">
        <f>(A!C357-NF!FJ356)*NF!FI356</f>
        <v>0</v>
      </c>
      <c r="FM356" s="109"/>
      <c r="FN356" s="62">
        <f t="shared" si="797"/>
        <v>9.6</v>
      </c>
      <c r="FO356" s="61">
        <f t="shared" si="798"/>
        <v>0</v>
      </c>
      <c r="FP356" s="161">
        <f>(A!C357-NF!FN356)*NF!FM356</f>
        <v>0</v>
      </c>
      <c r="FQ356" s="61" t="str">
        <f t="shared" si="799"/>
        <v>Pringles Original 114g</v>
      </c>
      <c r="FR356" s="109"/>
      <c r="FS356" s="62">
        <f t="shared" si="800"/>
        <v>9.6</v>
      </c>
      <c r="FT356" s="161">
        <f t="shared" si="801"/>
        <v>0</v>
      </c>
      <c r="FU356" s="161">
        <f>(A!C357-NF!FS356)*NF!FR356</f>
        <v>0</v>
      </c>
      <c r="FV356" s="109"/>
      <c r="FW356" s="62">
        <f t="shared" si="802"/>
        <v>9.6</v>
      </c>
      <c r="FX356" s="61">
        <f t="shared" si="803"/>
        <v>0</v>
      </c>
      <c r="FY356" s="161">
        <f>(A!C357-NF!FW356)*NF!FV356</f>
        <v>0</v>
      </c>
      <c r="FZ356" s="61" t="str">
        <f t="shared" si="804"/>
        <v>Pringles Original 114g</v>
      </c>
      <c r="GA356" s="109"/>
      <c r="GB356" s="62">
        <f t="shared" si="805"/>
        <v>9.6</v>
      </c>
      <c r="GC356" s="61">
        <f t="shared" si="806"/>
        <v>0</v>
      </c>
      <c r="GD356" s="161">
        <f>(A!C357-NF!GB356)*NF!GA356</f>
        <v>0</v>
      </c>
      <c r="GE356" s="109"/>
      <c r="GF356" s="62">
        <f t="shared" si="807"/>
        <v>9.6</v>
      </c>
      <c r="GG356" s="61">
        <f t="shared" si="808"/>
        <v>0</v>
      </c>
      <c r="GH356" s="161">
        <f>(A!C357-NF!GF356)*NF!GE356</f>
        <v>0</v>
      </c>
      <c r="GI356" s="61" t="str">
        <f t="shared" si="809"/>
        <v>Pringles Original 114g</v>
      </c>
      <c r="GJ356" s="109"/>
      <c r="GK356" s="62">
        <f t="shared" si="810"/>
        <v>9.6</v>
      </c>
      <c r="GL356" s="61">
        <f t="shared" si="811"/>
        <v>0</v>
      </c>
      <c r="GM356" s="161">
        <f>(A!C357-NF!GK356)*NF!GJ356</f>
        <v>0</v>
      </c>
      <c r="GN356" s="109"/>
      <c r="GO356" s="62">
        <f t="shared" si="812"/>
        <v>9.6</v>
      </c>
      <c r="GP356" s="61">
        <f t="shared" si="813"/>
        <v>0</v>
      </c>
      <c r="GQ356" s="161">
        <f>(A!C357-NF!GO356)*NF!GN356</f>
        <v>0</v>
      </c>
      <c r="GR356" s="61" t="str">
        <f t="shared" si="814"/>
        <v>Pringles Original 114g</v>
      </c>
      <c r="GS356" s="109"/>
      <c r="GT356" s="62">
        <f t="shared" si="815"/>
        <v>9.6</v>
      </c>
      <c r="GU356" s="61">
        <f t="shared" si="816"/>
        <v>0</v>
      </c>
      <c r="GV356" s="161">
        <f>(A!C357-NF!GT356)*NF!GS356</f>
        <v>0</v>
      </c>
      <c r="GW356" s="109"/>
      <c r="GX356" s="62">
        <f t="shared" si="817"/>
        <v>9.6</v>
      </c>
      <c r="GY356" s="61">
        <f t="shared" si="818"/>
        <v>0</v>
      </c>
      <c r="GZ356" s="161">
        <f>(A!C357-NF!GX356)*NF!GW356</f>
        <v>0</v>
      </c>
      <c r="HA356" s="61" t="str">
        <f t="shared" si="819"/>
        <v>Pringles Original 114g</v>
      </c>
      <c r="HB356" s="109"/>
      <c r="HC356" s="62">
        <f t="shared" si="820"/>
        <v>9.6</v>
      </c>
      <c r="HD356" s="61">
        <f t="shared" si="821"/>
        <v>0</v>
      </c>
      <c r="HE356" s="161">
        <f>(A!C357-NF!HC356)*NF!HB356</f>
        <v>0</v>
      </c>
      <c r="HF356" s="109"/>
      <c r="HG356" s="62">
        <f t="shared" si="822"/>
        <v>9.6</v>
      </c>
      <c r="HH356" s="61">
        <f t="shared" si="823"/>
        <v>0</v>
      </c>
      <c r="HI356" s="161">
        <f>(A!C357-NF!HG356)*NF!HF356</f>
        <v>0</v>
      </c>
      <c r="HJ356" s="61" t="str">
        <f t="shared" si="824"/>
        <v>Pringles Original 114g</v>
      </c>
      <c r="HK356" s="109"/>
      <c r="HL356" s="62">
        <f t="shared" si="825"/>
        <v>9.6</v>
      </c>
      <c r="HM356" s="61">
        <f t="shared" si="826"/>
        <v>0</v>
      </c>
      <c r="HN356" s="161">
        <f>(A!C357-NF!HL356)*NF!HK356</f>
        <v>0</v>
      </c>
      <c r="HO356" s="109"/>
      <c r="HP356" s="62">
        <f t="shared" si="827"/>
        <v>9.6</v>
      </c>
      <c r="HQ356" s="61">
        <f t="shared" si="828"/>
        <v>0</v>
      </c>
      <c r="HR356" s="161">
        <f>(A!C357-NF!HP356)*NF!HO356</f>
        <v>0</v>
      </c>
      <c r="HS356" s="61" t="str">
        <f t="shared" si="829"/>
        <v>Pringles Original 114g</v>
      </c>
      <c r="HT356" s="109"/>
      <c r="HU356" s="62">
        <f t="shared" si="830"/>
        <v>9.6</v>
      </c>
      <c r="HV356" s="61">
        <f t="shared" si="831"/>
        <v>0</v>
      </c>
      <c r="HW356" s="161">
        <f>(A!C357-NF!HU356)*NF!HT356</f>
        <v>0</v>
      </c>
      <c r="HX356" s="109"/>
      <c r="HY356" s="62">
        <f t="shared" si="832"/>
        <v>9.6</v>
      </c>
      <c r="HZ356" s="61">
        <f t="shared" si="833"/>
        <v>0</v>
      </c>
      <c r="IA356" s="161">
        <f>(A!C357-NF!HY356)*NF!HX356</f>
        <v>0</v>
      </c>
      <c r="IB356" s="61" t="str">
        <f t="shared" si="834"/>
        <v>Pringles Original 114g</v>
      </c>
      <c r="IC356" s="109"/>
      <c r="ID356" s="62">
        <f t="shared" si="835"/>
        <v>9.6</v>
      </c>
      <c r="IE356" s="61">
        <f t="shared" si="836"/>
        <v>0</v>
      </c>
      <c r="IF356" s="161">
        <f>(A!C357-NF!ID356)*NF!IC356</f>
        <v>0</v>
      </c>
      <c r="IG356" s="61" t="str">
        <f t="shared" si="837"/>
        <v>Pringles Original 114g</v>
      </c>
      <c r="IH356" s="109"/>
      <c r="II356" s="62">
        <f t="shared" si="838"/>
        <v>9.6</v>
      </c>
      <c r="IJ356" s="61">
        <f t="shared" si="839"/>
        <v>0</v>
      </c>
      <c r="IK356" s="161">
        <f>(A!C357-NF!II356)*NF!IH356</f>
        <v>0</v>
      </c>
      <c r="IL356" s="61" t="str">
        <f t="shared" si="840"/>
        <v>Pringles Original 114g</v>
      </c>
      <c r="IM356" s="61"/>
      <c r="IN356" s="61">
        <f t="shared" si="841"/>
        <v>9.6</v>
      </c>
      <c r="IO356" s="61">
        <f t="shared" si="842"/>
        <v>0</v>
      </c>
      <c r="IP356" s="161">
        <f>(A!C357-NF!IN356)*NF!IM356</f>
        <v>0</v>
      </c>
      <c r="IQ356" s="61">
        <f t="shared" si="843"/>
        <v>0</v>
      </c>
      <c r="IR356" s="107">
        <f t="shared" si="844"/>
        <v>0</v>
      </c>
      <c r="IS356" s="97" t="e">
        <f t="shared" si="845"/>
        <v>#DIV/0!</v>
      </c>
      <c r="IT356" s="162"/>
      <c r="IU356" s="162"/>
      <c r="IV356" s="162"/>
    </row>
    <row r="357" spans="1:256" x14ac:dyDescent="0.2">
      <c r="A357" s="163" t="str">
        <f>A!B358</f>
        <v>Polenghi Sandwich-In Prato Zero Lactose 144g</v>
      </c>
      <c r="B357" s="163">
        <f>A!C358</f>
        <v>9.98</v>
      </c>
      <c r="C357" s="104"/>
      <c r="D357" s="102">
        <f t="shared" si="705"/>
        <v>9.98</v>
      </c>
      <c r="E357" s="103">
        <f t="shared" si="706"/>
        <v>0</v>
      </c>
      <c r="F357" s="105">
        <f>(A!C358-NF!D357)*NF!C357</f>
        <v>0</v>
      </c>
      <c r="G357" s="104"/>
      <c r="H357" s="102">
        <f t="shared" si="707"/>
        <v>9.98</v>
      </c>
      <c r="I357" s="59">
        <f t="shared" si="708"/>
        <v>0</v>
      </c>
      <c r="J357" s="59">
        <f>(A!C358-NF!H357)*NF!G357</f>
        <v>0</v>
      </c>
      <c r="K357" s="59" t="str">
        <f t="shared" si="709"/>
        <v>Polenghi Sandwich-In Prato Zero Lactose 144g</v>
      </c>
      <c r="L357" s="104"/>
      <c r="M357" s="60">
        <f t="shared" si="710"/>
        <v>9.98</v>
      </c>
      <c r="N357" s="103">
        <f t="shared" si="711"/>
        <v>0</v>
      </c>
      <c r="O357" s="105">
        <f>(A!C358-NF!M357)*NF!L357</f>
        <v>0</v>
      </c>
      <c r="P357" s="104"/>
      <c r="Q357" s="102">
        <f t="shared" si="712"/>
        <v>9.98</v>
      </c>
      <c r="R357" s="59">
        <f t="shared" si="713"/>
        <v>0</v>
      </c>
      <c r="S357" s="103">
        <f>(A!C358-NF!Q357)*NF!P357</f>
        <v>0</v>
      </c>
      <c r="T357" s="103" t="str">
        <f t="shared" si="714"/>
        <v>Polenghi Sandwich-In Prato Zero Lactose 144g</v>
      </c>
      <c r="U357" s="104"/>
      <c r="V357" s="102">
        <f t="shared" si="715"/>
        <v>9.98</v>
      </c>
      <c r="W357" s="59">
        <f t="shared" si="716"/>
        <v>0</v>
      </c>
      <c r="X357" s="106">
        <f>(A!C358-NF!V357)*NF!U357</f>
        <v>0</v>
      </c>
      <c r="Y357" s="104"/>
      <c r="Z357" s="60">
        <f t="shared" si="717"/>
        <v>9.98</v>
      </c>
      <c r="AA357" s="59">
        <f t="shared" si="718"/>
        <v>0</v>
      </c>
      <c r="AB357" s="59">
        <f>(A!C358-NF!Z357)*NF!Y357</f>
        <v>0</v>
      </c>
      <c r="AC357" s="59" t="str">
        <f t="shared" si="719"/>
        <v>Polenghi Sandwich-In Prato Zero Lactose 144g</v>
      </c>
      <c r="AD357" s="104"/>
      <c r="AE357" s="60">
        <f t="shared" si="720"/>
        <v>9.98</v>
      </c>
      <c r="AF357" s="59">
        <f t="shared" si="721"/>
        <v>0</v>
      </c>
      <c r="AG357" s="106">
        <f>(A!C358-NF!AE357)*NF!AD357</f>
        <v>0</v>
      </c>
      <c r="AH357" s="104"/>
      <c r="AI357" s="60">
        <f t="shared" si="722"/>
        <v>9.98</v>
      </c>
      <c r="AJ357" s="59">
        <f t="shared" si="723"/>
        <v>0</v>
      </c>
      <c r="AK357" s="59">
        <f>(A!C358-NF!AI357)*NF!AH357</f>
        <v>0</v>
      </c>
      <c r="AL357" s="59" t="str">
        <f t="shared" si="724"/>
        <v>Polenghi Sandwich-In Prato Zero Lactose 144g</v>
      </c>
      <c r="AM357" s="104"/>
      <c r="AN357" s="60">
        <f t="shared" si="725"/>
        <v>9.98</v>
      </c>
      <c r="AO357" s="59">
        <f t="shared" si="726"/>
        <v>0</v>
      </c>
      <c r="AP357" s="106">
        <f>(A!C358-NF!AN357)*NF!AM357</f>
        <v>0</v>
      </c>
      <c r="AQ357" s="104"/>
      <c r="AR357" s="60">
        <f t="shared" si="727"/>
        <v>9.98</v>
      </c>
      <c r="AS357" s="59">
        <f t="shared" si="728"/>
        <v>0</v>
      </c>
      <c r="AT357" s="59">
        <f>(A!C358-NF!AR357)*NF!AQ357</f>
        <v>0</v>
      </c>
      <c r="AU357" s="59" t="str">
        <f t="shared" si="729"/>
        <v>Polenghi Sandwich-In Prato Zero Lactose 144g</v>
      </c>
      <c r="AV357" s="104"/>
      <c r="AW357" s="60">
        <f t="shared" si="730"/>
        <v>9.98</v>
      </c>
      <c r="AX357" s="59">
        <f t="shared" si="731"/>
        <v>0</v>
      </c>
      <c r="AY357" s="106">
        <f>(A!C358-NF!AW357)*NF!AV357</f>
        <v>0</v>
      </c>
      <c r="AZ357" s="104"/>
      <c r="BA357" s="60">
        <f t="shared" si="732"/>
        <v>9.98</v>
      </c>
      <c r="BB357" s="59">
        <f t="shared" si="733"/>
        <v>0</v>
      </c>
      <c r="BC357" s="59">
        <f>(A!C358-NF!BA357)*NF!AZ357</f>
        <v>0</v>
      </c>
      <c r="BD357" s="59" t="str">
        <f t="shared" si="734"/>
        <v>Polenghi Sandwich-In Prato Zero Lactose 144g</v>
      </c>
      <c r="BE357" s="104"/>
      <c r="BF357" s="60">
        <f t="shared" si="735"/>
        <v>9.98</v>
      </c>
      <c r="BG357" s="59">
        <f t="shared" si="736"/>
        <v>0</v>
      </c>
      <c r="BH357" s="106">
        <f>(A!C358-NF!BF357)*NF!BE357</f>
        <v>0</v>
      </c>
      <c r="BI357" s="104"/>
      <c r="BJ357" s="60">
        <f t="shared" si="737"/>
        <v>9.98</v>
      </c>
      <c r="BK357" s="59">
        <f t="shared" si="738"/>
        <v>0</v>
      </c>
      <c r="BL357" s="59">
        <f>(A!C358-NF!BJ357)*NF!BI357</f>
        <v>0</v>
      </c>
      <c r="BM357" s="59" t="str">
        <f t="shared" si="739"/>
        <v>Polenghi Sandwich-In Prato Zero Lactose 144g</v>
      </c>
      <c r="BN357" s="104"/>
      <c r="BO357" s="60">
        <f t="shared" si="740"/>
        <v>9.98</v>
      </c>
      <c r="BP357" s="59">
        <f t="shared" si="741"/>
        <v>0</v>
      </c>
      <c r="BQ357" s="106">
        <f>(A!C358-NF!BO357)*NF!BN357</f>
        <v>0</v>
      </c>
      <c r="BR357" s="104"/>
      <c r="BS357" s="60">
        <f t="shared" si="742"/>
        <v>9.98</v>
      </c>
      <c r="BT357" s="59">
        <f t="shared" si="743"/>
        <v>0</v>
      </c>
      <c r="BU357" s="59">
        <f>(A!C358-NF!BS357)*NF!BR357</f>
        <v>0</v>
      </c>
      <c r="BV357" s="59" t="str">
        <f t="shared" si="744"/>
        <v>Polenghi Sandwich-In Prato Zero Lactose 144g</v>
      </c>
      <c r="BW357" s="104"/>
      <c r="BX357" s="60">
        <f t="shared" si="745"/>
        <v>9.98</v>
      </c>
      <c r="BY357" s="59">
        <f t="shared" si="746"/>
        <v>0</v>
      </c>
      <c r="BZ357" s="106">
        <f>(A!C358-NF!BX357)*NF!BW357</f>
        <v>0</v>
      </c>
      <c r="CA357" s="104"/>
      <c r="CB357" s="60">
        <f t="shared" si="747"/>
        <v>9.98</v>
      </c>
      <c r="CC357" s="59">
        <f t="shared" si="748"/>
        <v>0</v>
      </c>
      <c r="CD357" s="59">
        <f>(A!C358-NF!CB357)*NF!CA357</f>
        <v>0</v>
      </c>
      <c r="CE357" s="59" t="str">
        <f t="shared" si="749"/>
        <v>Polenghi Sandwich-In Prato Zero Lactose 144g</v>
      </c>
      <c r="CF357" s="104"/>
      <c r="CG357" s="60">
        <f t="shared" si="750"/>
        <v>9.98</v>
      </c>
      <c r="CH357" s="59">
        <f t="shared" si="751"/>
        <v>0</v>
      </c>
      <c r="CI357" s="106">
        <f>(A!C358-NF!CG357)*NF!CF357</f>
        <v>0</v>
      </c>
      <c r="CJ357" s="104"/>
      <c r="CK357" s="60">
        <f t="shared" si="752"/>
        <v>9.98</v>
      </c>
      <c r="CL357" s="59">
        <f t="shared" si="753"/>
        <v>0</v>
      </c>
      <c r="CM357" s="59">
        <f>(A!C358-NF!CK357)*NF!CJ357</f>
        <v>0</v>
      </c>
      <c r="CN357" s="59" t="str">
        <f t="shared" si="754"/>
        <v>Polenghi Sandwich-In Prato Zero Lactose 144g</v>
      </c>
      <c r="CO357" s="104"/>
      <c r="CP357" s="60">
        <f t="shared" si="755"/>
        <v>9.98</v>
      </c>
      <c r="CQ357" s="59">
        <f t="shared" si="756"/>
        <v>0</v>
      </c>
      <c r="CR357" s="106">
        <f>(A!C358-NF!CP357)*NF!CO357</f>
        <v>0</v>
      </c>
      <c r="CS357" s="104"/>
      <c r="CT357" s="60">
        <f t="shared" si="757"/>
        <v>9.98</v>
      </c>
      <c r="CU357" s="59">
        <f t="shared" si="758"/>
        <v>0</v>
      </c>
      <c r="CV357" s="59">
        <f>(A!C358-NF!CT357)*NF!CS357</f>
        <v>0</v>
      </c>
      <c r="CW357" s="59" t="str">
        <f t="shared" si="759"/>
        <v>Polenghi Sandwich-In Prato Zero Lactose 144g</v>
      </c>
      <c r="CX357" s="104"/>
      <c r="CY357" s="60">
        <f t="shared" si="760"/>
        <v>9.98</v>
      </c>
      <c r="CZ357" s="59">
        <f t="shared" si="761"/>
        <v>0</v>
      </c>
      <c r="DA357" s="106">
        <f>(A!C358-NF!CY357)*NF!CX357</f>
        <v>0</v>
      </c>
      <c r="DB357" s="104"/>
      <c r="DC357" s="60">
        <f t="shared" si="762"/>
        <v>9.98</v>
      </c>
      <c r="DD357" s="59">
        <f t="shared" si="763"/>
        <v>0</v>
      </c>
      <c r="DE357" s="59">
        <f>(A!C358-NF!DC357)*NF!DB357</f>
        <v>0</v>
      </c>
      <c r="DF357" s="59" t="str">
        <f t="shared" si="764"/>
        <v>Polenghi Sandwich-In Prato Zero Lactose 144g</v>
      </c>
      <c r="DG357" s="104"/>
      <c r="DH357" s="60">
        <f t="shared" si="765"/>
        <v>9.98</v>
      </c>
      <c r="DI357" s="59">
        <f t="shared" si="766"/>
        <v>0</v>
      </c>
      <c r="DJ357" s="106">
        <f>(A!C358-NF!DH357)*NF!DG357</f>
        <v>0</v>
      </c>
      <c r="DK357" s="104"/>
      <c r="DL357" s="60">
        <f t="shared" si="767"/>
        <v>9.98</v>
      </c>
      <c r="DM357" s="59">
        <f t="shared" si="768"/>
        <v>0</v>
      </c>
      <c r="DN357" s="59">
        <f>(A!C358-NF!DL357)*NF!DK357</f>
        <v>0</v>
      </c>
      <c r="DO357" s="59" t="str">
        <f t="shared" si="769"/>
        <v>Polenghi Sandwich-In Prato Zero Lactose 144g</v>
      </c>
      <c r="DP357" s="104"/>
      <c r="DQ357" s="60">
        <f t="shared" si="770"/>
        <v>9.98</v>
      </c>
      <c r="DR357" s="59">
        <f t="shared" si="771"/>
        <v>0</v>
      </c>
      <c r="DS357" s="106">
        <f>(A!C358-NF!DQ357)*NF!DP357</f>
        <v>0</v>
      </c>
      <c r="DT357" s="104"/>
      <c r="DU357" s="60">
        <f t="shared" si="772"/>
        <v>9.98</v>
      </c>
      <c r="DV357" s="59">
        <f t="shared" si="773"/>
        <v>0</v>
      </c>
      <c r="DW357" s="59">
        <f>(A!C358-NF!DU357)*NF!DT357</f>
        <v>0</v>
      </c>
      <c r="DX357" s="59" t="str">
        <f t="shared" si="774"/>
        <v>Polenghi Sandwich-In Prato Zero Lactose 144g</v>
      </c>
      <c r="DY357" s="104"/>
      <c r="DZ357" s="60">
        <f t="shared" si="775"/>
        <v>9.98</v>
      </c>
      <c r="EA357" s="59">
        <f t="shared" si="776"/>
        <v>0</v>
      </c>
      <c r="EB357" s="106">
        <f>(A!C358-NF!DZ357)*NF!DY357</f>
        <v>0</v>
      </c>
      <c r="EC357" s="104"/>
      <c r="ED357" s="60">
        <f t="shared" si="777"/>
        <v>9.98</v>
      </c>
      <c r="EE357" s="59">
        <f t="shared" si="778"/>
        <v>0</v>
      </c>
      <c r="EF357" s="59">
        <f>(A!C358-NF!ED357)*NF!EC357</f>
        <v>0</v>
      </c>
      <c r="EG357" s="59" t="str">
        <f t="shared" si="779"/>
        <v>Polenghi Sandwich-In Prato Zero Lactose 144g</v>
      </c>
      <c r="EH357" s="104"/>
      <c r="EI357" s="60">
        <f t="shared" si="780"/>
        <v>9.98</v>
      </c>
      <c r="EJ357" s="59">
        <f t="shared" si="781"/>
        <v>0</v>
      </c>
      <c r="EK357" s="106">
        <f>(A!C358-NF!EI357)*NF!EH357</f>
        <v>0</v>
      </c>
      <c r="EL357" s="104"/>
      <c r="EM357" s="60">
        <f t="shared" si="782"/>
        <v>9.98</v>
      </c>
      <c r="EN357" s="59">
        <f t="shared" si="783"/>
        <v>0</v>
      </c>
      <c r="EO357" s="106">
        <f>(A!C358-NF!EM357)*NF!EL357</f>
        <v>0</v>
      </c>
      <c r="EP357" s="59" t="str">
        <f t="shared" si="784"/>
        <v>Polenghi Sandwich-In Prato Zero Lactose 144g</v>
      </c>
      <c r="EQ357" s="104"/>
      <c r="ER357" s="60">
        <f t="shared" si="785"/>
        <v>9.98</v>
      </c>
      <c r="ES357" s="59">
        <f t="shared" si="786"/>
        <v>0</v>
      </c>
      <c r="ET357" s="106">
        <f>(A!C358-NF!ER357)*NF!EQ357</f>
        <v>0</v>
      </c>
      <c r="EU357" s="104"/>
      <c r="EV357" s="60">
        <f t="shared" si="787"/>
        <v>9.98</v>
      </c>
      <c r="EW357" s="59">
        <f t="shared" si="788"/>
        <v>0</v>
      </c>
      <c r="EX357" s="106">
        <f>(A!C358-NF!EV357)*NF!EU357</f>
        <v>0</v>
      </c>
      <c r="EY357" s="59" t="str">
        <f t="shared" si="789"/>
        <v>Polenghi Sandwich-In Prato Zero Lactose 144g</v>
      </c>
      <c r="EZ357" s="104"/>
      <c r="FA357" s="60">
        <f t="shared" si="790"/>
        <v>9.98</v>
      </c>
      <c r="FB357" s="59">
        <f t="shared" si="791"/>
        <v>0</v>
      </c>
      <c r="FC357" s="106">
        <f>(A!C358-NF!FA357)*NF!EZ357</f>
        <v>0</v>
      </c>
      <c r="FD357" s="104"/>
      <c r="FE357" s="60">
        <f t="shared" si="792"/>
        <v>9.98</v>
      </c>
      <c r="FF357" s="59">
        <f t="shared" si="793"/>
        <v>0</v>
      </c>
      <c r="FG357" s="106">
        <f>(A!C358-NF!FE357)*NF!FD357</f>
        <v>0</v>
      </c>
      <c r="FH357" s="59" t="str">
        <f t="shared" si="794"/>
        <v>Polenghi Sandwich-In Prato Zero Lactose 144g</v>
      </c>
      <c r="FI357" s="104"/>
      <c r="FJ357" s="60">
        <f t="shared" si="795"/>
        <v>9.98</v>
      </c>
      <c r="FK357" s="59">
        <f t="shared" si="796"/>
        <v>0</v>
      </c>
      <c r="FL357" s="106">
        <f>(A!C358-NF!FJ357)*NF!FI357</f>
        <v>0</v>
      </c>
      <c r="FM357" s="104"/>
      <c r="FN357" s="60">
        <f t="shared" si="797"/>
        <v>9.98</v>
      </c>
      <c r="FO357" s="59">
        <f t="shared" si="798"/>
        <v>0</v>
      </c>
      <c r="FP357" s="106">
        <f>(A!C358-NF!FN357)*NF!FM357</f>
        <v>0</v>
      </c>
      <c r="FQ357" s="59" t="str">
        <f t="shared" si="799"/>
        <v>Polenghi Sandwich-In Prato Zero Lactose 144g</v>
      </c>
      <c r="FR357" s="104"/>
      <c r="FS357" s="60">
        <f t="shared" si="800"/>
        <v>9.98</v>
      </c>
      <c r="FT357" s="106">
        <f t="shared" si="801"/>
        <v>0</v>
      </c>
      <c r="FU357" s="106">
        <f>(A!C358-NF!FS357)*NF!FR357</f>
        <v>0</v>
      </c>
      <c r="FV357" s="104"/>
      <c r="FW357" s="60">
        <f t="shared" si="802"/>
        <v>9.98</v>
      </c>
      <c r="FX357" s="59">
        <f t="shared" si="803"/>
        <v>0</v>
      </c>
      <c r="FY357" s="106">
        <f>(A!C358-NF!FW357)*NF!FV357</f>
        <v>0</v>
      </c>
      <c r="FZ357" s="59" t="str">
        <f t="shared" si="804"/>
        <v>Polenghi Sandwich-In Prato Zero Lactose 144g</v>
      </c>
      <c r="GA357" s="104"/>
      <c r="GB357" s="60">
        <f t="shared" si="805"/>
        <v>9.98</v>
      </c>
      <c r="GC357" s="59">
        <f t="shared" si="806"/>
        <v>0</v>
      </c>
      <c r="GD357" s="106">
        <f>(A!C358-NF!GB357)*NF!GA357</f>
        <v>0</v>
      </c>
      <c r="GE357" s="104"/>
      <c r="GF357" s="60">
        <f t="shared" si="807"/>
        <v>9.98</v>
      </c>
      <c r="GG357" s="59">
        <f t="shared" si="808"/>
        <v>0</v>
      </c>
      <c r="GH357" s="106">
        <f>(A!C358-NF!GF357)*NF!GE357</f>
        <v>0</v>
      </c>
      <c r="GI357" s="59" t="str">
        <f t="shared" si="809"/>
        <v>Polenghi Sandwich-In Prato Zero Lactose 144g</v>
      </c>
      <c r="GJ357" s="104"/>
      <c r="GK357" s="60">
        <f t="shared" si="810"/>
        <v>9.98</v>
      </c>
      <c r="GL357" s="59">
        <f t="shared" si="811"/>
        <v>0</v>
      </c>
      <c r="GM357" s="106">
        <f>(A!C358-NF!GK357)*NF!GJ357</f>
        <v>0</v>
      </c>
      <c r="GN357" s="104"/>
      <c r="GO357" s="60">
        <f t="shared" si="812"/>
        <v>9.98</v>
      </c>
      <c r="GP357" s="59">
        <f t="shared" si="813"/>
        <v>0</v>
      </c>
      <c r="GQ357" s="106">
        <f>(A!C358-NF!GO357)*NF!GN357</f>
        <v>0</v>
      </c>
      <c r="GR357" s="59" t="str">
        <f t="shared" si="814"/>
        <v>Polenghi Sandwich-In Prato Zero Lactose 144g</v>
      </c>
      <c r="GS357" s="104"/>
      <c r="GT357" s="60">
        <f t="shared" si="815"/>
        <v>9.98</v>
      </c>
      <c r="GU357" s="59">
        <f t="shared" si="816"/>
        <v>0</v>
      </c>
      <c r="GV357" s="106">
        <f>(A!C358-NF!GT357)*NF!GS357</f>
        <v>0</v>
      </c>
      <c r="GW357" s="104"/>
      <c r="GX357" s="60">
        <f t="shared" si="817"/>
        <v>9.98</v>
      </c>
      <c r="GY357" s="59">
        <f t="shared" si="818"/>
        <v>0</v>
      </c>
      <c r="GZ357" s="106">
        <f>(A!C358-NF!GX357)*NF!GW357</f>
        <v>0</v>
      </c>
      <c r="HA357" s="59" t="str">
        <f t="shared" si="819"/>
        <v>Polenghi Sandwich-In Prato Zero Lactose 144g</v>
      </c>
      <c r="HB357" s="104"/>
      <c r="HC357" s="60">
        <f t="shared" si="820"/>
        <v>9.98</v>
      </c>
      <c r="HD357" s="59">
        <f t="shared" si="821"/>
        <v>0</v>
      </c>
      <c r="HE357" s="106">
        <f>(A!C358-NF!HC357)*NF!HB357</f>
        <v>0</v>
      </c>
      <c r="HF357" s="104"/>
      <c r="HG357" s="60">
        <f t="shared" si="822"/>
        <v>9.98</v>
      </c>
      <c r="HH357" s="59">
        <f t="shared" si="823"/>
        <v>0</v>
      </c>
      <c r="HI357" s="106">
        <f>(A!C358-NF!HG357)*NF!HF357</f>
        <v>0</v>
      </c>
      <c r="HJ357" s="59" t="str">
        <f t="shared" si="824"/>
        <v>Polenghi Sandwich-In Prato Zero Lactose 144g</v>
      </c>
      <c r="HK357" s="104"/>
      <c r="HL357" s="60">
        <f t="shared" si="825"/>
        <v>9.98</v>
      </c>
      <c r="HM357" s="59">
        <f t="shared" si="826"/>
        <v>0</v>
      </c>
      <c r="HN357" s="106">
        <f>(A!C358-NF!HL357)*NF!HK357</f>
        <v>0</v>
      </c>
      <c r="HO357" s="104"/>
      <c r="HP357" s="60">
        <f t="shared" si="827"/>
        <v>9.98</v>
      </c>
      <c r="HQ357" s="59">
        <f t="shared" si="828"/>
        <v>0</v>
      </c>
      <c r="HR357" s="106">
        <f>(A!C358-NF!HP357)*NF!HO357</f>
        <v>0</v>
      </c>
      <c r="HS357" s="59" t="str">
        <f t="shared" si="829"/>
        <v>Polenghi Sandwich-In Prato Zero Lactose 144g</v>
      </c>
      <c r="HT357" s="104"/>
      <c r="HU357" s="60">
        <f t="shared" si="830"/>
        <v>9.98</v>
      </c>
      <c r="HV357" s="59">
        <f t="shared" si="831"/>
        <v>0</v>
      </c>
      <c r="HW357" s="106">
        <f>(A!C358-NF!HU357)*NF!HT357</f>
        <v>0</v>
      </c>
      <c r="HX357" s="104"/>
      <c r="HY357" s="60">
        <f t="shared" si="832"/>
        <v>9.98</v>
      </c>
      <c r="HZ357" s="59">
        <f t="shared" si="833"/>
        <v>0</v>
      </c>
      <c r="IA357" s="106">
        <f>(A!C358-NF!HY357)*NF!HX357</f>
        <v>0</v>
      </c>
      <c r="IB357" s="59" t="str">
        <f t="shared" si="834"/>
        <v>Polenghi Sandwich-In Prato Zero Lactose 144g</v>
      </c>
      <c r="IC357" s="104"/>
      <c r="ID357" s="60">
        <f t="shared" si="835"/>
        <v>9.98</v>
      </c>
      <c r="IE357" s="59">
        <f t="shared" si="836"/>
        <v>0</v>
      </c>
      <c r="IF357" s="106">
        <f>(A!C358-NF!ID357)*NF!IC357</f>
        <v>0</v>
      </c>
      <c r="IG357" s="59" t="str">
        <f t="shared" si="837"/>
        <v>Polenghi Sandwich-In Prato Zero Lactose 144g</v>
      </c>
      <c r="IH357" s="104"/>
      <c r="II357" s="60">
        <f t="shared" si="838"/>
        <v>9.98</v>
      </c>
      <c r="IJ357" s="59">
        <f t="shared" si="839"/>
        <v>0</v>
      </c>
      <c r="IK357" s="106">
        <f>(A!C358-NF!II357)*NF!IH357</f>
        <v>0</v>
      </c>
      <c r="IL357" s="59" t="str">
        <f t="shared" si="840"/>
        <v>Polenghi Sandwich-In Prato Zero Lactose 144g</v>
      </c>
      <c r="IM357" s="59"/>
      <c r="IN357" s="59">
        <f t="shared" si="841"/>
        <v>9.98</v>
      </c>
      <c r="IO357" s="59">
        <f t="shared" si="842"/>
        <v>0</v>
      </c>
      <c r="IP357" s="106">
        <f>(A!C358-NF!IN357)*NF!IM357</f>
        <v>0</v>
      </c>
      <c r="IQ357" s="59">
        <f t="shared" si="843"/>
        <v>0</v>
      </c>
      <c r="IR357" s="101">
        <f t="shared" si="844"/>
        <v>0</v>
      </c>
      <c r="IS357" s="103" t="e">
        <f t="shared" si="845"/>
        <v>#DIV/0!</v>
      </c>
      <c r="IT357" s="96"/>
      <c r="IU357" s="96"/>
      <c r="IV357" s="96"/>
    </row>
    <row r="358" spans="1:256" x14ac:dyDescent="0.2">
      <c r="A358" s="136" t="str">
        <f>A!B451</f>
        <v>Vulcano Energy Drink Pet 15x300ml</v>
      </c>
      <c r="B358" s="136">
        <f>A!C451</f>
        <v>69.12</v>
      </c>
      <c r="C358" s="109"/>
      <c r="D358" s="108">
        <f t="shared" si="705"/>
        <v>69.12</v>
      </c>
      <c r="E358" s="97">
        <f t="shared" si="706"/>
        <v>0</v>
      </c>
      <c r="F358" s="95">
        <f>(A!C451-NF!D358)*NF!C358</f>
        <v>0</v>
      </c>
      <c r="G358" s="109"/>
      <c r="H358" s="108">
        <f t="shared" si="707"/>
        <v>69.12</v>
      </c>
      <c r="I358" s="61">
        <f t="shared" si="708"/>
        <v>0</v>
      </c>
      <c r="J358" s="61">
        <f>(A!C451-NF!H358)*NF!G358</f>
        <v>0</v>
      </c>
      <c r="K358" s="61" t="str">
        <f t="shared" si="709"/>
        <v>Vulcano Energy Drink Pet 15x300ml</v>
      </c>
      <c r="L358" s="109"/>
      <c r="M358" s="62">
        <f t="shared" si="710"/>
        <v>69.12</v>
      </c>
      <c r="N358" s="97">
        <f t="shared" si="711"/>
        <v>0</v>
      </c>
      <c r="O358" s="95">
        <f>(A!C451-NF!M358)*NF!L358</f>
        <v>0</v>
      </c>
      <c r="P358" s="109"/>
      <c r="Q358" s="108">
        <f t="shared" si="712"/>
        <v>69.12</v>
      </c>
      <c r="R358" s="61">
        <f t="shared" si="713"/>
        <v>0</v>
      </c>
      <c r="S358" s="97">
        <f>(A!C451-NF!Q358)*NF!P358</f>
        <v>0</v>
      </c>
      <c r="T358" s="97" t="str">
        <f t="shared" si="714"/>
        <v>Vulcano Energy Drink Pet 15x300ml</v>
      </c>
      <c r="U358" s="109"/>
      <c r="V358" s="108">
        <f t="shared" si="715"/>
        <v>69.12</v>
      </c>
      <c r="W358" s="61">
        <f t="shared" si="716"/>
        <v>0</v>
      </c>
      <c r="X358" s="161">
        <f>(A!C451-NF!V358)*NF!U358</f>
        <v>0</v>
      </c>
      <c r="Y358" s="109"/>
      <c r="Z358" s="62">
        <f t="shared" si="717"/>
        <v>69.12</v>
      </c>
      <c r="AA358" s="61">
        <f t="shared" si="718"/>
        <v>0</v>
      </c>
      <c r="AB358" s="61">
        <f>(A!C451-NF!Z358)*NF!Y358</f>
        <v>0</v>
      </c>
      <c r="AC358" s="61" t="str">
        <f t="shared" si="719"/>
        <v>Vulcano Energy Drink Pet 15x300ml</v>
      </c>
      <c r="AD358" s="109"/>
      <c r="AE358" s="62">
        <f t="shared" si="720"/>
        <v>69.12</v>
      </c>
      <c r="AF358" s="61">
        <f t="shared" si="721"/>
        <v>0</v>
      </c>
      <c r="AG358" s="161">
        <f>(A!C451-NF!AE358)*NF!AD358</f>
        <v>0</v>
      </c>
      <c r="AH358" s="109"/>
      <c r="AI358" s="62">
        <f t="shared" si="722"/>
        <v>69.12</v>
      </c>
      <c r="AJ358" s="61">
        <f t="shared" si="723"/>
        <v>0</v>
      </c>
      <c r="AK358" s="61">
        <f>(A!C451-NF!AI358)*NF!AH358</f>
        <v>0</v>
      </c>
      <c r="AL358" s="61" t="str">
        <f t="shared" si="724"/>
        <v>Vulcano Energy Drink Pet 15x300ml</v>
      </c>
      <c r="AM358" s="109"/>
      <c r="AN358" s="62">
        <f t="shared" si="725"/>
        <v>69.12</v>
      </c>
      <c r="AO358" s="61">
        <f t="shared" si="726"/>
        <v>0</v>
      </c>
      <c r="AP358" s="161">
        <f>(A!C451-NF!AN358)*NF!AM358</f>
        <v>0</v>
      </c>
      <c r="AQ358" s="109"/>
      <c r="AR358" s="62">
        <f t="shared" si="727"/>
        <v>69.12</v>
      </c>
      <c r="AS358" s="61">
        <f t="shared" si="728"/>
        <v>0</v>
      </c>
      <c r="AT358" s="61">
        <f>(A!C451-NF!AR358)*NF!AQ358</f>
        <v>0</v>
      </c>
      <c r="AU358" s="61" t="str">
        <f t="shared" si="729"/>
        <v>Vulcano Energy Drink Pet 15x300ml</v>
      </c>
      <c r="AV358" s="109"/>
      <c r="AW358" s="62">
        <f t="shared" si="730"/>
        <v>69.12</v>
      </c>
      <c r="AX358" s="61">
        <f t="shared" si="731"/>
        <v>0</v>
      </c>
      <c r="AY358" s="161">
        <f>(A!C451-NF!AW358)*NF!AV358</f>
        <v>0</v>
      </c>
      <c r="AZ358" s="109"/>
      <c r="BA358" s="62">
        <f t="shared" si="732"/>
        <v>69.12</v>
      </c>
      <c r="BB358" s="61">
        <f t="shared" si="733"/>
        <v>0</v>
      </c>
      <c r="BC358" s="61">
        <f>(A!C451-NF!BA358)*NF!AZ358</f>
        <v>0</v>
      </c>
      <c r="BD358" s="61" t="str">
        <f t="shared" si="734"/>
        <v>Vulcano Energy Drink Pet 15x300ml</v>
      </c>
      <c r="BE358" s="109"/>
      <c r="BF358" s="62">
        <f t="shared" si="735"/>
        <v>69.12</v>
      </c>
      <c r="BG358" s="61">
        <f t="shared" si="736"/>
        <v>0</v>
      </c>
      <c r="BH358" s="161">
        <f>(A!C451-NF!BF358)*NF!BE358</f>
        <v>0</v>
      </c>
      <c r="BI358" s="109"/>
      <c r="BJ358" s="62">
        <f t="shared" si="737"/>
        <v>69.12</v>
      </c>
      <c r="BK358" s="61">
        <f t="shared" si="738"/>
        <v>0</v>
      </c>
      <c r="BL358" s="61">
        <f>(A!C451-NF!BJ358)*NF!BI358</f>
        <v>0</v>
      </c>
      <c r="BM358" s="61" t="str">
        <f t="shared" si="739"/>
        <v>Vulcano Energy Drink Pet 15x300ml</v>
      </c>
      <c r="BN358" s="109"/>
      <c r="BO358" s="62">
        <f t="shared" si="740"/>
        <v>69.12</v>
      </c>
      <c r="BP358" s="61">
        <f t="shared" si="741"/>
        <v>0</v>
      </c>
      <c r="BQ358" s="161">
        <f>(A!C451-NF!BO358)*NF!BN358</f>
        <v>0</v>
      </c>
      <c r="BR358" s="109"/>
      <c r="BS358" s="62">
        <f t="shared" si="742"/>
        <v>69.12</v>
      </c>
      <c r="BT358" s="61">
        <f t="shared" si="743"/>
        <v>0</v>
      </c>
      <c r="BU358" s="61">
        <f>(A!C451-NF!BS358)*NF!BR358</f>
        <v>0</v>
      </c>
      <c r="BV358" s="61" t="str">
        <f t="shared" si="744"/>
        <v>Vulcano Energy Drink Pet 15x300ml</v>
      </c>
      <c r="BW358" s="109"/>
      <c r="BX358" s="62">
        <f t="shared" si="745"/>
        <v>69.12</v>
      </c>
      <c r="BY358" s="61">
        <f t="shared" si="746"/>
        <v>0</v>
      </c>
      <c r="BZ358" s="161">
        <f>(A!C451-NF!BX358)*NF!BW358</f>
        <v>0</v>
      </c>
      <c r="CA358" s="109"/>
      <c r="CB358" s="62">
        <f t="shared" si="747"/>
        <v>69.12</v>
      </c>
      <c r="CC358" s="61">
        <f t="shared" si="748"/>
        <v>0</v>
      </c>
      <c r="CD358" s="61">
        <f>(A!C451-NF!CB358)*NF!CA358</f>
        <v>0</v>
      </c>
      <c r="CE358" s="61" t="str">
        <f t="shared" si="749"/>
        <v>Vulcano Energy Drink Pet 15x300ml</v>
      </c>
      <c r="CF358" s="109"/>
      <c r="CG358" s="62">
        <f t="shared" si="750"/>
        <v>69.12</v>
      </c>
      <c r="CH358" s="61">
        <f t="shared" si="751"/>
        <v>0</v>
      </c>
      <c r="CI358" s="161">
        <f>(A!C451-NF!CG358)*NF!CF358</f>
        <v>0</v>
      </c>
      <c r="CJ358" s="109"/>
      <c r="CK358" s="62">
        <f t="shared" si="752"/>
        <v>69.12</v>
      </c>
      <c r="CL358" s="61">
        <f t="shared" si="753"/>
        <v>0</v>
      </c>
      <c r="CM358" s="61">
        <f>(A!C451-NF!CK358)*NF!CJ358</f>
        <v>0</v>
      </c>
      <c r="CN358" s="61" t="str">
        <f t="shared" si="754"/>
        <v>Vulcano Energy Drink Pet 15x300ml</v>
      </c>
      <c r="CO358" s="109"/>
      <c r="CP358" s="62">
        <f t="shared" si="755"/>
        <v>69.12</v>
      </c>
      <c r="CQ358" s="61">
        <f t="shared" si="756"/>
        <v>0</v>
      </c>
      <c r="CR358" s="161">
        <f>(A!C451-NF!CP358)*NF!CO358</f>
        <v>0</v>
      </c>
      <c r="CS358" s="109"/>
      <c r="CT358" s="62">
        <f t="shared" si="757"/>
        <v>69.12</v>
      </c>
      <c r="CU358" s="61">
        <f t="shared" si="758"/>
        <v>0</v>
      </c>
      <c r="CV358" s="61">
        <f>(A!C451-NF!CT358)*NF!CS358</f>
        <v>0</v>
      </c>
      <c r="CW358" s="61" t="str">
        <f t="shared" si="759"/>
        <v>Vulcano Energy Drink Pet 15x300ml</v>
      </c>
      <c r="CX358" s="109"/>
      <c r="CY358" s="62">
        <f t="shared" si="760"/>
        <v>69.12</v>
      </c>
      <c r="CZ358" s="61">
        <f t="shared" si="761"/>
        <v>0</v>
      </c>
      <c r="DA358" s="161">
        <f>(A!C451-NF!CY358)*NF!CX358</f>
        <v>0</v>
      </c>
      <c r="DB358" s="109"/>
      <c r="DC358" s="62">
        <f t="shared" si="762"/>
        <v>69.12</v>
      </c>
      <c r="DD358" s="61">
        <f t="shared" si="763"/>
        <v>0</v>
      </c>
      <c r="DE358" s="61">
        <f>(A!C451-NF!DC358)*NF!DB358</f>
        <v>0</v>
      </c>
      <c r="DF358" s="61" t="str">
        <f t="shared" si="764"/>
        <v>Vulcano Energy Drink Pet 15x300ml</v>
      </c>
      <c r="DG358" s="109"/>
      <c r="DH358" s="62">
        <f t="shared" si="765"/>
        <v>69.12</v>
      </c>
      <c r="DI358" s="61">
        <f t="shared" si="766"/>
        <v>0</v>
      </c>
      <c r="DJ358" s="161">
        <f>(A!C451-NF!DH358)*NF!DG358</f>
        <v>0</v>
      </c>
      <c r="DK358" s="109"/>
      <c r="DL358" s="62">
        <f t="shared" si="767"/>
        <v>69.12</v>
      </c>
      <c r="DM358" s="61">
        <f t="shared" si="768"/>
        <v>0</v>
      </c>
      <c r="DN358" s="61">
        <f>(A!C451-NF!DL358)*NF!DK358</f>
        <v>0</v>
      </c>
      <c r="DO358" s="61" t="str">
        <f t="shared" si="769"/>
        <v>Vulcano Energy Drink Pet 15x300ml</v>
      </c>
      <c r="DP358" s="109"/>
      <c r="DQ358" s="62">
        <f t="shared" si="770"/>
        <v>69.12</v>
      </c>
      <c r="DR358" s="61">
        <f t="shared" si="771"/>
        <v>0</v>
      </c>
      <c r="DS358" s="161">
        <f>(A!C451-NF!DQ358)*NF!DP358</f>
        <v>0</v>
      </c>
      <c r="DT358" s="109"/>
      <c r="DU358" s="62">
        <f t="shared" si="772"/>
        <v>69.12</v>
      </c>
      <c r="DV358" s="61">
        <f t="shared" si="773"/>
        <v>0</v>
      </c>
      <c r="DW358" s="61">
        <f>(A!C451-NF!DU358)*NF!DT358</f>
        <v>0</v>
      </c>
      <c r="DX358" s="61" t="str">
        <f t="shared" si="774"/>
        <v>Vulcano Energy Drink Pet 15x300ml</v>
      </c>
      <c r="DY358" s="109"/>
      <c r="DZ358" s="62">
        <f t="shared" si="775"/>
        <v>69.12</v>
      </c>
      <c r="EA358" s="61">
        <f t="shared" si="776"/>
        <v>0</v>
      </c>
      <c r="EB358" s="161">
        <f>(A!C451-NF!DZ358)*NF!DY358</f>
        <v>0</v>
      </c>
      <c r="EC358" s="109"/>
      <c r="ED358" s="62">
        <f t="shared" si="777"/>
        <v>69.12</v>
      </c>
      <c r="EE358" s="61">
        <f t="shared" si="778"/>
        <v>0</v>
      </c>
      <c r="EF358" s="61">
        <f>(A!C451-NF!ED358)*NF!EC358</f>
        <v>0</v>
      </c>
      <c r="EG358" s="61" t="str">
        <f t="shared" si="779"/>
        <v>Vulcano Energy Drink Pet 15x300ml</v>
      </c>
      <c r="EH358" s="109"/>
      <c r="EI358" s="62">
        <f t="shared" si="780"/>
        <v>69.12</v>
      </c>
      <c r="EJ358" s="61">
        <f t="shared" si="781"/>
        <v>0</v>
      </c>
      <c r="EK358" s="161">
        <f>(A!C451-NF!EI358)*NF!EH358</f>
        <v>0</v>
      </c>
      <c r="EL358" s="109"/>
      <c r="EM358" s="62">
        <f t="shared" si="782"/>
        <v>69.12</v>
      </c>
      <c r="EN358" s="61">
        <f t="shared" si="783"/>
        <v>0</v>
      </c>
      <c r="EO358" s="161">
        <f>(A!C451-NF!EM358)*NF!EL358</f>
        <v>0</v>
      </c>
      <c r="EP358" s="61" t="str">
        <f t="shared" si="784"/>
        <v>Vulcano Energy Drink Pet 15x300ml</v>
      </c>
      <c r="EQ358" s="109"/>
      <c r="ER358" s="62">
        <f t="shared" si="785"/>
        <v>69.12</v>
      </c>
      <c r="ES358" s="61">
        <f t="shared" si="786"/>
        <v>0</v>
      </c>
      <c r="ET358" s="161">
        <f>(A!C451-NF!ER358)*NF!EQ358</f>
        <v>0</v>
      </c>
      <c r="EU358" s="109"/>
      <c r="EV358" s="62">
        <f t="shared" si="787"/>
        <v>69.12</v>
      </c>
      <c r="EW358" s="61">
        <f t="shared" si="788"/>
        <v>0</v>
      </c>
      <c r="EX358" s="161">
        <f>(A!C451-NF!EV358)*NF!EU358</f>
        <v>0</v>
      </c>
      <c r="EY358" s="61" t="str">
        <f t="shared" si="789"/>
        <v>Vulcano Energy Drink Pet 15x300ml</v>
      </c>
      <c r="EZ358" s="109"/>
      <c r="FA358" s="62">
        <f t="shared" si="790"/>
        <v>69.12</v>
      </c>
      <c r="FB358" s="61">
        <f t="shared" si="791"/>
        <v>0</v>
      </c>
      <c r="FC358" s="161">
        <f>(A!C451-NF!FA358)*NF!EZ358</f>
        <v>0</v>
      </c>
      <c r="FD358" s="109"/>
      <c r="FE358" s="62">
        <f t="shared" si="792"/>
        <v>69.12</v>
      </c>
      <c r="FF358" s="61">
        <f t="shared" si="793"/>
        <v>0</v>
      </c>
      <c r="FG358" s="161">
        <f>(A!C451-NF!FE358)*NF!FD358</f>
        <v>0</v>
      </c>
      <c r="FH358" s="61" t="str">
        <f t="shared" si="794"/>
        <v>Vulcano Energy Drink Pet 15x300ml</v>
      </c>
      <c r="FI358" s="109"/>
      <c r="FJ358" s="62">
        <f t="shared" si="795"/>
        <v>69.12</v>
      </c>
      <c r="FK358" s="61">
        <f t="shared" si="796"/>
        <v>0</v>
      </c>
      <c r="FL358" s="161">
        <f>(A!C451-NF!FJ358)*NF!FI358</f>
        <v>0</v>
      </c>
      <c r="FM358" s="109"/>
      <c r="FN358" s="62">
        <f t="shared" si="797"/>
        <v>69.12</v>
      </c>
      <c r="FO358" s="61">
        <f t="shared" si="798"/>
        <v>0</v>
      </c>
      <c r="FP358" s="161">
        <f>(A!C451-NF!FN358)*NF!FM358</f>
        <v>0</v>
      </c>
      <c r="FQ358" s="61" t="str">
        <f t="shared" si="799"/>
        <v>Vulcano Energy Drink Pet 15x300ml</v>
      </c>
      <c r="FR358" s="109"/>
      <c r="FS358" s="62">
        <f t="shared" si="800"/>
        <v>69.12</v>
      </c>
      <c r="FT358" s="161">
        <f t="shared" si="801"/>
        <v>0</v>
      </c>
      <c r="FU358" s="161">
        <f>(A!C451-NF!FS358)*NF!FR358</f>
        <v>0</v>
      </c>
      <c r="FV358" s="109"/>
      <c r="FW358" s="62">
        <f t="shared" si="802"/>
        <v>69.12</v>
      </c>
      <c r="FX358" s="61">
        <f t="shared" si="803"/>
        <v>0</v>
      </c>
      <c r="FY358" s="161">
        <f>(A!C451-NF!FW358)*NF!FV358</f>
        <v>0</v>
      </c>
      <c r="FZ358" s="61" t="str">
        <f t="shared" si="804"/>
        <v>Vulcano Energy Drink Pet 15x300ml</v>
      </c>
      <c r="GA358" s="109"/>
      <c r="GB358" s="62">
        <f t="shared" si="805"/>
        <v>69.12</v>
      </c>
      <c r="GC358" s="61">
        <f t="shared" si="806"/>
        <v>0</v>
      </c>
      <c r="GD358" s="161">
        <f>(A!C451-NF!GB358)*NF!GA358</f>
        <v>0</v>
      </c>
      <c r="GE358" s="109"/>
      <c r="GF358" s="62">
        <f t="shared" si="807"/>
        <v>69.12</v>
      </c>
      <c r="GG358" s="61">
        <f t="shared" si="808"/>
        <v>0</v>
      </c>
      <c r="GH358" s="161">
        <f>(A!C451-NF!GF358)*NF!GE358</f>
        <v>0</v>
      </c>
      <c r="GI358" s="61" t="str">
        <f t="shared" si="809"/>
        <v>Vulcano Energy Drink Pet 15x300ml</v>
      </c>
      <c r="GJ358" s="109"/>
      <c r="GK358" s="62">
        <f t="shared" si="810"/>
        <v>69.12</v>
      </c>
      <c r="GL358" s="61">
        <f t="shared" si="811"/>
        <v>0</v>
      </c>
      <c r="GM358" s="161">
        <f>(A!C451-NF!GK358)*NF!GJ358</f>
        <v>0</v>
      </c>
      <c r="GN358" s="109"/>
      <c r="GO358" s="62">
        <f t="shared" si="812"/>
        <v>69.12</v>
      </c>
      <c r="GP358" s="61">
        <f t="shared" si="813"/>
        <v>0</v>
      </c>
      <c r="GQ358" s="161">
        <f>(A!C451-NF!GO358)*NF!GN358</f>
        <v>0</v>
      </c>
      <c r="GR358" s="61" t="str">
        <f t="shared" si="814"/>
        <v>Vulcano Energy Drink Pet 15x300ml</v>
      </c>
      <c r="GS358" s="109"/>
      <c r="GT358" s="62">
        <f t="shared" si="815"/>
        <v>69.12</v>
      </c>
      <c r="GU358" s="61">
        <f t="shared" si="816"/>
        <v>0</v>
      </c>
      <c r="GV358" s="161">
        <f>(A!C451-NF!GT358)*NF!GS358</f>
        <v>0</v>
      </c>
      <c r="GW358" s="109"/>
      <c r="GX358" s="62">
        <f t="shared" si="817"/>
        <v>69.12</v>
      </c>
      <c r="GY358" s="61">
        <f t="shared" si="818"/>
        <v>0</v>
      </c>
      <c r="GZ358" s="161">
        <f>(A!C451-NF!GX358)*NF!GW358</f>
        <v>0</v>
      </c>
      <c r="HA358" s="61" t="str">
        <f t="shared" si="819"/>
        <v>Vulcano Energy Drink Pet 15x300ml</v>
      </c>
      <c r="HB358" s="109"/>
      <c r="HC358" s="62">
        <f t="shared" si="820"/>
        <v>69.12</v>
      </c>
      <c r="HD358" s="61">
        <f t="shared" si="821"/>
        <v>0</v>
      </c>
      <c r="HE358" s="161">
        <f>(A!C451-NF!HC358)*NF!HB358</f>
        <v>0</v>
      </c>
      <c r="HF358" s="109"/>
      <c r="HG358" s="62">
        <f t="shared" si="822"/>
        <v>69.12</v>
      </c>
      <c r="HH358" s="61">
        <f t="shared" si="823"/>
        <v>0</v>
      </c>
      <c r="HI358" s="161">
        <f>(A!C451-NF!HG358)*NF!HF358</f>
        <v>0</v>
      </c>
      <c r="HJ358" s="61" t="str">
        <f t="shared" si="824"/>
        <v>Vulcano Energy Drink Pet 15x300ml</v>
      </c>
      <c r="HK358" s="109"/>
      <c r="HL358" s="62">
        <f t="shared" si="825"/>
        <v>69.12</v>
      </c>
      <c r="HM358" s="61">
        <f t="shared" si="826"/>
        <v>0</v>
      </c>
      <c r="HN358" s="161">
        <f>(A!C451-NF!HL358)*NF!HK358</f>
        <v>0</v>
      </c>
      <c r="HO358" s="109"/>
      <c r="HP358" s="62">
        <f t="shared" si="827"/>
        <v>69.12</v>
      </c>
      <c r="HQ358" s="61">
        <f t="shared" si="828"/>
        <v>0</v>
      </c>
      <c r="HR358" s="161">
        <f>(A!C451-NF!HP358)*NF!HO358</f>
        <v>0</v>
      </c>
      <c r="HS358" s="61" t="str">
        <f t="shared" si="829"/>
        <v>Vulcano Energy Drink Pet 15x300ml</v>
      </c>
      <c r="HT358" s="109"/>
      <c r="HU358" s="62">
        <f t="shared" si="830"/>
        <v>69.12</v>
      </c>
      <c r="HV358" s="61">
        <f t="shared" si="831"/>
        <v>0</v>
      </c>
      <c r="HW358" s="161">
        <f>(A!C451-NF!HU358)*NF!HT358</f>
        <v>0</v>
      </c>
      <c r="HX358" s="109"/>
      <c r="HY358" s="62">
        <f t="shared" si="832"/>
        <v>69.12</v>
      </c>
      <c r="HZ358" s="61">
        <f t="shared" si="833"/>
        <v>0</v>
      </c>
      <c r="IA358" s="161">
        <f>(A!C451-NF!HY358)*NF!HX358</f>
        <v>0</v>
      </c>
      <c r="IB358" s="61" t="str">
        <f t="shared" si="834"/>
        <v>Vulcano Energy Drink Pet 15x300ml</v>
      </c>
      <c r="IC358" s="109"/>
      <c r="ID358" s="62">
        <f t="shared" si="835"/>
        <v>69.12</v>
      </c>
      <c r="IE358" s="61">
        <f t="shared" si="836"/>
        <v>0</v>
      </c>
      <c r="IF358" s="161">
        <f>(A!C451-NF!ID358)*NF!IC358</f>
        <v>0</v>
      </c>
      <c r="IG358" s="61" t="str">
        <f t="shared" si="837"/>
        <v>Vulcano Energy Drink Pet 15x300ml</v>
      </c>
      <c r="IH358" s="109"/>
      <c r="II358" s="62">
        <f t="shared" si="838"/>
        <v>69.12</v>
      </c>
      <c r="IJ358" s="61">
        <f t="shared" si="839"/>
        <v>0</v>
      </c>
      <c r="IK358" s="161">
        <f>(A!C451-NF!II358)*NF!IH358</f>
        <v>0</v>
      </c>
      <c r="IL358" s="61" t="str">
        <f t="shared" si="840"/>
        <v>Vulcano Energy Drink Pet 15x300ml</v>
      </c>
      <c r="IM358" s="61"/>
      <c r="IN358" s="61">
        <f t="shared" si="841"/>
        <v>69.12</v>
      </c>
      <c r="IO358" s="61">
        <f t="shared" si="842"/>
        <v>0</v>
      </c>
      <c r="IP358" s="161">
        <f>(A!C451-NF!IN358)*NF!IM358</f>
        <v>0</v>
      </c>
      <c r="IQ358" s="61">
        <f t="shared" si="843"/>
        <v>0</v>
      </c>
      <c r="IR358" s="107">
        <f t="shared" si="844"/>
        <v>0</v>
      </c>
      <c r="IS358" s="97" t="e">
        <f t="shared" si="845"/>
        <v>#DIV/0!</v>
      </c>
      <c r="IT358" s="162"/>
      <c r="IU358" s="162"/>
      <c r="IV358" s="162"/>
    </row>
    <row r="359" spans="1:256" x14ac:dyDescent="0.2">
      <c r="A359" s="137" t="s">
        <v>7</v>
      </c>
      <c r="B359" s="113">
        <f>SUM(B2:B358)</f>
        <v>7156.7199999999957</v>
      </c>
      <c r="C359" s="104"/>
      <c r="D359" s="113"/>
      <c r="E359" s="113">
        <f>SUM(E2:E358)</f>
        <v>0</v>
      </c>
      <c r="F359" s="115">
        <f>SUM(F2:F358)</f>
        <v>0</v>
      </c>
      <c r="G359" s="104"/>
      <c r="H359" s="113"/>
      <c r="I359" s="113">
        <f>SUM(I2:I358)</f>
        <v>0</v>
      </c>
      <c r="J359" s="115">
        <f>SUM(J2:J358)</f>
        <v>0</v>
      </c>
      <c r="K359" s="113" t="s">
        <v>7</v>
      </c>
      <c r="L359" s="113"/>
      <c r="M359" s="60">
        <f>H359</f>
        <v>0</v>
      </c>
      <c r="N359" s="113">
        <f>SUM(N2:N358)</f>
        <v>0</v>
      </c>
      <c r="O359" s="115">
        <f>SUM(O2:O358)</f>
        <v>0</v>
      </c>
      <c r="P359" s="113"/>
      <c r="Q359" s="113"/>
      <c r="R359" s="113">
        <f>SUM(R2:R358)</f>
        <v>0</v>
      </c>
      <c r="S359" s="115">
        <f>SUM(S2:S358)</f>
        <v>0</v>
      </c>
      <c r="T359" s="113" t="s">
        <v>7</v>
      </c>
      <c r="U359" s="113"/>
      <c r="V359" s="102">
        <f>Q359</f>
        <v>0</v>
      </c>
      <c r="W359" s="113">
        <f>SUM(W2:W358)</f>
        <v>0</v>
      </c>
      <c r="X359" s="115">
        <f>SUM(X2:X358)</f>
        <v>0</v>
      </c>
      <c r="Y359" s="113"/>
      <c r="Z359" s="60">
        <f>V359</f>
        <v>0</v>
      </c>
      <c r="AA359" s="113">
        <f>SUM(AA2:AA358)</f>
        <v>0</v>
      </c>
      <c r="AB359" s="115">
        <f>SUM(AB2:AB358)</f>
        <v>0</v>
      </c>
      <c r="AC359" s="113" t="s">
        <v>7</v>
      </c>
      <c r="AD359" s="116"/>
      <c r="AE359" s="60">
        <f>Z359</f>
        <v>0</v>
      </c>
      <c r="AF359" s="113">
        <f>SUM(AF2:AF358)</f>
        <v>0</v>
      </c>
      <c r="AG359" s="115">
        <f>SUM(AG2:AG358)</f>
        <v>0</v>
      </c>
      <c r="AH359" s="113"/>
      <c r="AI359" s="113"/>
      <c r="AJ359" s="113">
        <f>SUM(AJ2:AJ358)</f>
        <v>0</v>
      </c>
      <c r="AK359" s="115">
        <f>SUM(AK2:AK358)</f>
        <v>0</v>
      </c>
      <c r="AL359" s="113" t="s">
        <v>7</v>
      </c>
      <c r="AM359" s="113"/>
      <c r="AN359" s="60">
        <f>AI359</f>
        <v>0</v>
      </c>
      <c r="AO359" s="113">
        <f>SUM(AO2:AO358)</f>
        <v>0</v>
      </c>
      <c r="AP359" s="115">
        <f>SUM(AP2:AP358)</f>
        <v>0</v>
      </c>
      <c r="AQ359" s="113"/>
      <c r="AR359" s="60">
        <f>AN359</f>
        <v>0</v>
      </c>
      <c r="AS359" s="113">
        <f>SUM(AS2:AS358)</f>
        <v>0</v>
      </c>
      <c r="AT359" s="115">
        <f>SUM(AT2:AT358)</f>
        <v>0</v>
      </c>
      <c r="AU359" s="113" t="s">
        <v>7</v>
      </c>
      <c r="AV359" s="113"/>
      <c r="AW359" s="60">
        <f>AR359</f>
        <v>0</v>
      </c>
      <c r="AX359" s="113">
        <f>SUM(AX2:AX358)</f>
        <v>0</v>
      </c>
      <c r="AY359" s="115">
        <f>SUM(AY2:AY358)</f>
        <v>0</v>
      </c>
      <c r="AZ359" s="113"/>
      <c r="BA359" s="60">
        <f>AW359</f>
        <v>0</v>
      </c>
      <c r="BB359" s="113">
        <f>SUM(BB2:BB358)</f>
        <v>0</v>
      </c>
      <c r="BC359" s="115">
        <f>SUM(BC2:BC358)</f>
        <v>0</v>
      </c>
      <c r="BD359" s="113" t="s">
        <v>7</v>
      </c>
      <c r="BE359" s="113"/>
      <c r="BF359" s="60">
        <f>BA359</f>
        <v>0</v>
      </c>
      <c r="BG359" s="113">
        <f>SUM(BG2:BG358)</f>
        <v>0</v>
      </c>
      <c r="BH359" s="115">
        <f>SUM(BH2:BH358)</f>
        <v>0</v>
      </c>
      <c r="BI359" s="113"/>
      <c r="BJ359" s="60">
        <f>BF359</f>
        <v>0</v>
      </c>
      <c r="BK359" s="113">
        <f>SUM(BK2:BK358)</f>
        <v>0</v>
      </c>
      <c r="BL359" s="115">
        <f>SUM(BL2:BL358)</f>
        <v>0</v>
      </c>
      <c r="BM359" s="113" t="s">
        <v>7</v>
      </c>
      <c r="BN359" s="113"/>
      <c r="BO359" s="60">
        <f>BJ359</f>
        <v>0</v>
      </c>
      <c r="BP359" s="113">
        <f>SUM(BP2:BP358)</f>
        <v>0</v>
      </c>
      <c r="BQ359" s="115">
        <f>SUM(BQ2:BQ358)</f>
        <v>0</v>
      </c>
      <c r="BR359" s="113"/>
      <c r="BS359" s="60">
        <f>BO359</f>
        <v>0</v>
      </c>
      <c r="BT359" s="113">
        <f>SUM(BT2:BT358)</f>
        <v>0</v>
      </c>
      <c r="BU359" s="115">
        <f>SUM(BU2:BU358)</f>
        <v>0</v>
      </c>
      <c r="BV359" s="113" t="s">
        <v>7</v>
      </c>
      <c r="BW359" s="113"/>
      <c r="BX359" s="60">
        <f>BS359</f>
        <v>0</v>
      </c>
      <c r="BY359" s="113">
        <f>SUM(BY2:BY358)</f>
        <v>0</v>
      </c>
      <c r="BZ359" s="115">
        <f>SUM(BZ2:BZ358)</f>
        <v>0</v>
      </c>
      <c r="CA359" s="113"/>
      <c r="CB359" s="60">
        <f>BX359</f>
        <v>0</v>
      </c>
      <c r="CC359" s="113">
        <f>SUM(CC2:CC358)</f>
        <v>0</v>
      </c>
      <c r="CD359" s="115">
        <f>SUM(CD2:CD358)</f>
        <v>0</v>
      </c>
      <c r="CE359" s="113" t="s">
        <v>7</v>
      </c>
      <c r="CF359" s="113"/>
      <c r="CG359" s="60">
        <f>CB359</f>
        <v>0</v>
      </c>
      <c r="CH359" s="113">
        <f>SUM(CH2:CH358)</f>
        <v>0</v>
      </c>
      <c r="CI359" s="115">
        <f>SUM(CI2:CI358)</f>
        <v>0</v>
      </c>
      <c r="CJ359" s="113"/>
      <c r="CK359" s="60">
        <f>CG359</f>
        <v>0</v>
      </c>
      <c r="CL359" s="113">
        <f>SUM(CL2:CL358)</f>
        <v>0</v>
      </c>
      <c r="CM359" s="115">
        <f>SUM(CM2:CM358)</f>
        <v>0</v>
      </c>
      <c r="CN359" s="113" t="s">
        <v>7</v>
      </c>
      <c r="CO359" s="113"/>
      <c r="CP359" s="60">
        <f>CK359</f>
        <v>0</v>
      </c>
      <c r="CQ359" s="113">
        <f>SUM(CQ2:CQ358)</f>
        <v>0</v>
      </c>
      <c r="CR359" s="115">
        <f>SUM(CR2:CR358)</f>
        <v>0</v>
      </c>
      <c r="CS359" s="113"/>
      <c r="CT359" s="60">
        <f>CP359</f>
        <v>0</v>
      </c>
      <c r="CU359" s="113">
        <f>SUM(CU2:CU358)</f>
        <v>0</v>
      </c>
      <c r="CV359" s="115">
        <f>SUM(CV2:CV358)</f>
        <v>0</v>
      </c>
      <c r="CW359" s="113" t="s">
        <v>7</v>
      </c>
      <c r="CX359" s="113"/>
      <c r="CY359" s="60">
        <f>CT359</f>
        <v>0</v>
      </c>
      <c r="CZ359" s="113">
        <f>SUM(CZ2:CZ358)</f>
        <v>0</v>
      </c>
      <c r="DA359" s="115">
        <f>SUM(DA2:DA358)</f>
        <v>0</v>
      </c>
      <c r="DB359" s="113"/>
      <c r="DC359" s="60">
        <f>CY359</f>
        <v>0</v>
      </c>
      <c r="DD359" s="113">
        <f>SUM(DD2:DD358)</f>
        <v>0</v>
      </c>
      <c r="DE359" s="115">
        <f>SUM(DE2:DE358)</f>
        <v>0</v>
      </c>
      <c r="DF359" s="113" t="s">
        <v>7</v>
      </c>
      <c r="DG359" s="113"/>
      <c r="DH359" s="60">
        <f>DC359</f>
        <v>0</v>
      </c>
      <c r="DI359" s="113">
        <f>SUM(DI2:DI358)</f>
        <v>0</v>
      </c>
      <c r="DJ359" s="115">
        <f>SUM(DJ2:DJ358)</f>
        <v>0</v>
      </c>
      <c r="DK359" s="113"/>
      <c r="DL359" s="60">
        <f>DH359</f>
        <v>0</v>
      </c>
      <c r="DM359" s="113">
        <f>SUM(DM2:DM358)</f>
        <v>0</v>
      </c>
      <c r="DN359" s="115">
        <f>SUM(DN2:DN358)</f>
        <v>0</v>
      </c>
      <c r="DO359" s="113" t="s">
        <v>7</v>
      </c>
      <c r="DP359" s="113"/>
      <c r="DQ359" s="113"/>
      <c r="DR359" s="113">
        <f>SUM(DR2:DR358)</f>
        <v>0</v>
      </c>
      <c r="DS359" s="115">
        <f>SUM(DS2:DS358)</f>
        <v>0</v>
      </c>
      <c r="DT359" s="113"/>
      <c r="DU359" s="60">
        <f>DQ359</f>
        <v>0</v>
      </c>
      <c r="DV359" s="113">
        <f>SUM(DV2:DV358)</f>
        <v>0</v>
      </c>
      <c r="DW359" s="115">
        <f>SUM(DW2:DW358)</f>
        <v>0</v>
      </c>
      <c r="DX359" s="113" t="s">
        <v>7</v>
      </c>
      <c r="DY359" s="113"/>
      <c r="DZ359" s="60">
        <f>DU359</f>
        <v>0</v>
      </c>
      <c r="EA359" s="113">
        <f>SUM(EA2:EA358)</f>
        <v>0</v>
      </c>
      <c r="EB359" s="115">
        <f>SUM(EB2:EB358)</f>
        <v>0</v>
      </c>
      <c r="EC359" s="113"/>
      <c r="ED359" s="60">
        <f>DZ359</f>
        <v>0</v>
      </c>
      <c r="EE359" s="113">
        <f>SUM(EE2:EE358)</f>
        <v>0</v>
      </c>
      <c r="EF359" s="115">
        <f>SUM(EF2:EF358)</f>
        <v>0</v>
      </c>
      <c r="EG359" s="113" t="s">
        <v>7</v>
      </c>
      <c r="EH359" s="113"/>
      <c r="EI359" s="60">
        <f>ED359</f>
        <v>0</v>
      </c>
      <c r="EJ359" s="113">
        <f>SUM(EJ2:EJ358)</f>
        <v>0</v>
      </c>
      <c r="EK359" s="115">
        <f>SUM(EK2:EK358)</f>
        <v>0</v>
      </c>
      <c r="EL359" s="113"/>
      <c r="EM359" s="60">
        <f>EI359</f>
        <v>0</v>
      </c>
      <c r="EN359" s="113">
        <f>SUM(EN2:EN358)</f>
        <v>0</v>
      </c>
      <c r="EO359" s="115">
        <f>SUM(EO2:EO358)</f>
        <v>0</v>
      </c>
      <c r="EP359" s="113" t="s">
        <v>7</v>
      </c>
      <c r="EQ359" s="113"/>
      <c r="ER359" s="60">
        <f>EM359</f>
        <v>0</v>
      </c>
      <c r="ES359" s="113">
        <f>SUM(ES2:ES358)</f>
        <v>0</v>
      </c>
      <c r="ET359" s="115">
        <f>SUM(ET2:ET358)</f>
        <v>0</v>
      </c>
      <c r="EU359" s="113"/>
      <c r="EV359" s="60">
        <f>ER359</f>
        <v>0</v>
      </c>
      <c r="EW359" s="113">
        <f>SUM(EW2:EW358)</f>
        <v>0</v>
      </c>
      <c r="EX359" s="115">
        <f>SUM(EX2:EX358)</f>
        <v>0</v>
      </c>
      <c r="EY359" s="113" t="s">
        <v>7</v>
      </c>
      <c r="EZ359" s="113"/>
      <c r="FA359" s="60">
        <f>EV359</f>
        <v>0</v>
      </c>
      <c r="FB359" s="113">
        <f>SUM(FB2:FB358)</f>
        <v>0</v>
      </c>
      <c r="FC359" s="115">
        <f>SUM(FC2:FC358)</f>
        <v>0</v>
      </c>
      <c r="FD359" s="113"/>
      <c r="FE359" s="60">
        <f>FA359</f>
        <v>0</v>
      </c>
      <c r="FF359" s="113">
        <f>SUM(FF2:FF358)</f>
        <v>0</v>
      </c>
      <c r="FG359" s="115">
        <f>SUM(FG2:FG358)</f>
        <v>0</v>
      </c>
      <c r="FH359" s="113" t="s">
        <v>7</v>
      </c>
      <c r="FI359" s="113"/>
      <c r="FJ359" s="60">
        <f>FE359</f>
        <v>0</v>
      </c>
      <c r="FK359" s="113">
        <f>SUM(FK2:FK358)</f>
        <v>0</v>
      </c>
      <c r="FL359" s="115">
        <f>SUM(FL2:FL358)</f>
        <v>0</v>
      </c>
      <c r="FM359" s="113"/>
      <c r="FN359" s="60">
        <f>FJ359</f>
        <v>0</v>
      </c>
      <c r="FO359" s="113">
        <f>SUM(FO2:FO358)</f>
        <v>0</v>
      </c>
      <c r="FP359" s="115">
        <f>SUM(FP2:FP358)</f>
        <v>0</v>
      </c>
      <c r="FQ359" s="113" t="s">
        <v>7</v>
      </c>
      <c r="FR359" s="113"/>
      <c r="FS359" s="60">
        <f>FN359</f>
        <v>0</v>
      </c>
      <c r="FT359" s="113">
        <f>SUM(FT2:FT358)</f>
        <v>0</v>
      </c>
      <c r="FU359" s="115">
        <f>SUM(FU2:FU358)</f>
        <v>0</v>
      </c>
      <c r="FV359" s="113"/>
      <c r="FW359" s="60">
        <f>FS359</f>
        <v>0</v>
      </c>
      <c r="FX359" s="113">
        <f>SUM(FX2:FX358)</f>
        <v>0</v>
      </c>
      <c r="FY359" s="115">
        <f>SUM(FY2:FY358)</f>
        <v>0</v>
      </c>
      <c r="FZ359" s="113" t="s">
        <v>7</v>
      </c>
      <c r="GA359" s="113"/>
      <c r="GB359" s="60">
        <f>FW359</f>
        <v>0</v>
      </c>
      <c r="GC359" s="113">
        <f>SUM(GC2:GC358)</f>
        <v>0</v>
      </c>
      <c r="GD359" s="115">
        <f>SUM(GD2:GD358)</f>
        <v>0</v>
      </c>
      <c r="GE359" s="113"/>
      <c r="GF359" s="60">
        <f>GB359</f>
        <v>0</v>
      </c>
      <c r="GG359" s="113">
        <f>SUM(GG2:GG358)</f>
        <v>0</v>
      </c>
      <c r="GH359" s="115">
        <f>SUM(GH2:GH358)</f>
        <v>0</v>
      </c>
      <c r="GI359" s="113" t="s">
        <v>7</v>
      </c>
      <c r="GJ359" s="113"/>
      <c r="GK359" s="60">
        <f>GF359</f>
        <v>0</v>
      </c>
      <c r="GL359" s="113">
        <f>SUM(GL2:GL358)</f>
        <v>0</v>
      </c>
      <c r="GM359" s="115">
        <f>SUM(GM2:GM358)</f>
        <v>0</v>
      </c>
      <c r="GN359" s="113"/>
      <c r="GO359" s="60">
        <f>GK359</f>
        <v>0</v>
      </c>
      <c r="GP359" s="113">
        <f>SUM(GP2:GP358)</f>
        <v>0</v>
      </c>
      <c r="GQ359" s="115">
        <f>SUM(GQ2:GQ358)</f>
        <v>0</v>
      </c>
      <c r="GR359" s="113" t="s">
        <v>7</v>
      </c>
      <c r="GS359" s="113"/>
      <c r="GT359" s="60">
        <f>GO359</f>
        <v>0</v>
      </c>
      <c r="GU359" s="113">
        <f>SUM(GU2:GU358)</f>
        <v>0</v>
      </c>
      <c r="GV359" s="115">
        <f>SUM(GV2:GV358)</f>
        <v>0</v>
      </c>
      <c r="GW359" s="113"/>
      <c r="GX359" s="60">
        <f>GT359</f>
        <v>0</v>
      </c>
      <c r="GY359" s="113">
        <f>SUM(GY2:GY358)</f>
        <v>0</v>
      </c>
      <c r="GZ359" s="115">
        <f>SUM(GZ2:GZ358)</f>
        <v>0</v>
      </c>
      <c r="HA359" s="113" t="s">
        <v>7</v>
      </c>
      <c r="HB359" s="113"/>
      <c r="HC359" s="60">
        <f>GX359</f>
        <v>0</v>
      </c>
      <c r="HD359" s="113">
        <f>SUM(HD2:HD358)</f>
        <v>0</v>
      </c>
      <c r="HE359" s="115">
        <f>SUM(HE2:HE358)</f>
        <v>0</v>
      </c>
      <c r="HF359" s="113"/>
      <c r="HG359" s="60">
        <f>HC359</f>
        <v>0</v>
      </c>
      <c r="HH359" s="113">
        <f>SUM(HH2:HH358)</f>
        <v>0</v>
      </c>
      <c r="HI359" s="115">
        <f>SUM(HI2:HI358)</f>
        <v>0</v>
      </c>
      <c r="HJ359" s="113" t="s">
        <v>7</v>
      </c>
      <c r="HK359" s="113"/>
      <c r="HL359" s="60">
        <f>HG359</f>
        <v>0</v>
      </c>
      <c r="HM359" s="113">
        <f>SUM(HM2:HM358)</f>
        <v>0</v>
      </c>
      <c r="HN359" s="115">
        <f>SUM(HN2:HN358)</f>
        <v>0</v>
      </c>
      <c r="HO359" s="113"/>
      <c r="HP359" s="60">
        <f>HL359</f>
        <v>0</v>
      </c>
      <c r="HQ359" s="113">
        <f>SUM(HQ2:HQ358)</f>
        <v>0</v>
      </c>
      <c r="HR359" s="115">
        <f>SUM(HR2:HR358)</f>
        <v>0</v>
      </c>
      <c r="HS359" s="113" t="s">
        <v>7</v>
      </c>
      <c r="HT359" s="113"/>
      <c r="HU359" s="60">
        <f>HP359</f>
        <v>0</v>
      </c>
      <c r="HV359" s="113">
        <f>SUM(HV2:HV358)</f>
        <v>0</v>
      </c>
      <c r="HW359" s="115">
        <f>SUM(HW2:HW358)</f>
        <v>0</v>
      </c>
      <c r="HX359" s="113"/>
      <c r="HY359" s="60">
        <f>HU359</f>
        <v>0</v>
      </c>
      <c r="HZ359" s="113">
        <f>SUM(HZ2:HZ358)</f>
        <v>0</v>
      </c>
      <c r="IA359" s="115">
        <f>SUM(IA2:IA358)</f>
        <v>0</v>
      </c>
      <c r="IB359" s="113" t="s">
        <v>7</v>
      </c>
      <c r="IC359" s="113"/>
      <c r="ID359" s="60">
        <f>HY359</f>
        <v>0</v>
      </c>
      <c r="IE359" s="113">
        <f>SUM(IE2:IE358)</f>
        <v>0</v>
      </c>
      <c r="IF359" s="115">
        <f>SUM(IF2:IF358)</f>
        <v>0</v>
      </c>
      <c r="IG359" s="113" t="s">
        <v>7</v>
      </c>
      <c r="IH359" s="113"/>
      <c r="II359" s="60">
        <f>ID359</f>
        <v>0</v>
      </c>
      <c r="IJ359" s="113">
        <f>SUM(IJ2:IJ358)</f>
        <v>0</v>
      </c>
      <c r="IK359" s="115">
        <f>SUM(IK2:IK358)</f>
        <v>0</v>
      </c>
      <c r="IL359" s="113" t="s">
        <v>7</v>
      </c>
      <c r="IM359" s="141"/>
      <c r="IN359" s="113"/>
      <c r="IO359" s="113"/>
      <c r="IP359" s="115">
        <f>SUM(IP2:IP358)</f>
        <v>0</v>
      </c>
      <c r="IQ359" s="71">
        <f>C359+G359+L359+P359+U359+Y359+AD359+AH359+AM359+AQ359+AV359+AZ359+BE359+BI359+BN359+BR359+BW359+CA359+CF359+CJ359+CO359+CS359+CX359+DB359+DG359+DK359+DP359+DT359+DY359+EC359+EH359+EL359+EQ359+EU359+EZ359+FD359+FI359+FM359+FR359+FV359+GA359+GE359+GJ359+GN359+GS359+GW359+HB359+HF359+HK359+HO359+HT359+HX359+IC359+IH359</f>
        <v>0</v>
      </c>
      <c r="IR359" s="99">
        <f>E359+I359+N359+R359+W359+AA359+AF359+AJ359+AO359+AS359+AX359+BB359+BG359+BK359+BP359+BT359+BY359+CC359+CH359+CL359+CQ359+CU359+CZ359+DD359+DI359+DM359+DR359+DV359+EA359+EE359+EJ359+IJ359+IE359+HZ359+HV359+HQ359+HM359+HH359+HD359+GY359+GU359+GP359+GL359+GG359+GC359+FX359+FT359+FO359+FK359+FF359+FB359+EW359+ES359+EN359</f>
        <v>0</v>
      </c>
      <c r="IS359" s="114"/>
      <c r="IT359" s="96"/>
      <c r="IU359" s="96"/>
      <c r="IV359" s="96"/>
    </row>
    <row r="360" spans="1:256" x14ac:dyDescent="0.2">
      <c r="A360" s="138" t="s">
        <v>8</v>
      </c>
      <c r="B360" s="118"/>
      <c r="C360" s="117"/>
      <c r="D360" s="118"/>
      <c r="E360" s="118"/>
      <c r="F360" s="115">
        <f>F359+E360</f>
        <v>0</v>
      </c>
      <c r="G360" s="104"/>
      <c r="H360" s="118"/>
      <c r="I360" s="118"/>
      <c r="J360" s="115">
        <f>J359+I360</f>
        <v>0</v>
      </c>
      <c r="K360" s="118" t="s">
        <v>8</v>
      </c>
      <c r="L360" s="118"/>
      <c r="M360" s="118"/>
      <c r="N360" s="118"/>
      <c r="O360" s="115">
        <f>O359+N360</f>
        <v>0</v>
      </c>
      <c r="P360" s="118"/>
      <c r="Q360" s="118"/>
      <c r="R360" s="118"/>
      <c r="S360" s="115">
        <f>S359+R360</f>
        <v>0</v>
      </c>
      <c r="T360" s="118" t="s">
        <v>8</v>
      </c>
      <c r="U360" s="118"/>
      <c r="V360" s="118"/>
      <c r="W360" s="118"/>
      <c r="X360" s="115">
        <f>X359+W360</f>
        <v>0</v>
      </c>
      <c r="Y360" s="118"/>
      <c r="Z360" s="118"/>
      <c r="AA360" s="118"/>
      <c r="AB360" s="115">
        <f>AB359+AA360</f>
        <v>0</v>
      </c>
      <c r="AC360" s="118" t="s">
        <v>8</v>
      </c>
      <c r="AD360" s="118"/>
      <c r="AE360" s="118"/>
      <c r="AF360" s="118"/>
      <c r="AG360" s="115">
        <f>AG359+AF360</f>
        <v>0</v>
      </c>
      <c r="AH360" s="118"/>
      <c r="AI360" s="118"/>
      <c r="AJ360" s="118"/>
      <c r="AK360" s="115">
        <f>AK359+AJ360</f>
        <v>0</v>
      </c>
      <c r="AL360" s="118" t="s">
        <v>8</v>
      </c>
      <c r="AM360" s="118"/>
      <c r="AN360" s="118"/>
      <c r="AO360" s="118"/>
      <c r="AP360" s="115">
        <f>AP359+AO360</f>
        <v>0</v>
      </c>
      <c r="AQ360" s="118"/>
      <c r="AR360" s="118"/>
      <c r="AS360" s="118"/>
      <c r="AT360" s="115">
        <f>AT359+AS360</f>
        <v>0</v>
      </c>
      <c r="AU360" s="118" t="s">
        <v>8</v>
      </c>
      <c r="AV360" s="118"/>
      <c r="AW360" s="118"/>
      <c r="AX360" s="118"/>
      <c r="AY360" s="115">
        <f>AY359+AX360</f>
        <v>0</v>
      </c>
      <c r="AZ360" s="118"/>
      <c r="BA360" s="118"/>
      <c r="BB360" s="118"/>
      <c r="BC360" s="115">
        <f>BC359+BB360</f>
        <v>0</v>
      </c>
      <c r="BD360" s="118" t="s">
        <v>8</v>
      </c>
      <c r="BE360" s="118"/>
      <c r="BF360" s="118"/>
      <c r="BG360" s="118"/>
      <c r="BH360" s="115">
        <f>BH359+BG360</f>
        <v>0</v>
      </c>
      <c r="BI360" s="118"/>
      <c r="BJ360" s="118"/>
      <c r="BK360" s="118"/>
      <c r="BL360" s="115">
        <f>BL359+BK360</f>
        <v>0</v>
      </c>
      <c r="BM360" s="118" t="s">
        <v>8</v>
      </c>
      <c r="BN360" s="120"/>
      <c r="BO360" s="118"/>
      <c r="BP360" s="118"/>
      <c r="BQ360" s="115">
        <f>BQ359+BP360</f>
        <v>0</v>
      </c>
      <c r="BR360" s="118"/>
      <c r="BS360" s="118"/>
      <c r="BT360" s="118"/>
      <c r="BU360" s="115">
        <f>BU359+BT360</f>
        <v>0</v>
      </c>
      <c r="BV360" s="118" t="s">
        <v>8</v>
      </c>
      <c r="BW360" s="118"/>
      <c r="BX360" s="118"/>
      <c r="BY360" s="118"/>
      <c r="BZ360" s="115">
        <f>BZ359+BY360</f>
        <v>0</v>
      </c>
      <c r="CA360" s="118"/>
      <c r="CB360" s="118"/>
      <c r="CC360" s="118"/>
      <c r="CD360" s="115">
        <f>CD359+CC360</f>
        <v>0</v>
      </c>
      <c r="CE360" s="118" t="s">
        <v>8</v>
      </c>
      <c r="CF360" s="118"/>
      <c r="CG360" s="118"/>
      <c r="CH360" s="118"/>
      <c r="CI360" s="115">
        <f>CI359+CH360</f>
        <v>0</v>
      </c>
      <c r="CJ360" s="118"/>
      <c r="CK360" s="118"/>
      <c r="CL360" s="118"/>
      <c r="CM360" s="115">
        <f>CM359+CL360</f>
        <v>0</v>
      </c>
      <c r="CN360" s="118" t="s">
        <v>8</v>
      </c>
      <c r="CO360" s="118"/>
      <c r="CP360" s="118"/>
      <c r="CQ360" s="118"/>
      <c r="CR360" s="115">
        <f>CR359+CQ360</f>
        <v>0</v>
      </c>
      <c r="CS360" s="118"/>
      <c r="CT360" s="118"/>
      <c r="CU360" s="118"/>
      <c r="CV360" s="115">
        <f>CV359+CU360</f>
        <v>0</v>
      </c>
      <c r="CW360" s="118" t="s">
        <v>8</v>
      </c>
      <c r="CX360" s="118"/>
      <c r="CY360" s="118"/>
      <c r="CZ360" s="118"/>
      <c r="DA360" s="115">
        <f>DA359+CZ360</f>
        <v>0</v>
      </c>
      <c r="DB360" s="118"/>
      <c r="DC360" s="118"/>
      <c r="DD360" s="118"/>
      <c r="DE360" s="115">
        <f>DE359+DD360</f>
        <v>0</v>
      </c>
      <c r="DF360" s="118" t="s">
        <v>8</v>
      </c>
      <c r="DG360" s="118"/>
      <c r="DH360" s="118"/>
      <c r="DI360" s="118"/>
      <c r="DJ360" s="115">
        <f>DJ359+DI360</f>
        <v>0</v>
      </c>
      <c r="DK360" s="118"/>
      <c r="DL360" s="118"/>
      <c r="DM360" s="118"/>
      <c r="DN360" s="115">
        <f>DN359+DM360</f>
        <v>0</v>
      </c>
      <c r="DO360" s="118" t="s">
        <v>8</v>
      </c>
      <c r="DP360" s="118"/>
      <c r="DQ360" s="118"/>
      <c r="DR360" s="118"/>
      <c r="DS360" s="115">
        <f>DS359+DR360</f>
        <v>0</v>
      </c>
      <c r="DT360" s="118"/>
      <c r="DU360" s="118"/>
      <c r="DV360" s="118"/>
      <c r="DW360" s="115">
        <f>DW359+DV360</f>
        <v>0</v>
      </c>
      <c r="DX360" s="118" t="s">
        <v>8</v>
      </c>
      <c r="DY360" s="118"/>
      <c r="DZ360" s="118"/>
      <c r="EA360" s="118"/>
      <c r="EB360" s="115">
        <f>EB359+EA360</f>
        <v>0</v>
      </c>
      <c r="EC360" s="118"/>
      <c r="ED360" s="118"/>
      <c r="EE360" s="118"/>
      <c r="EF360" s="115">
        <f>EF359+EE360</f>
        <v>0</v>
      </c>
      <c r="EG360" s="118" t="s">
        <v>8</v>
      </c>
      <c r="EH360" s="118"/>
      <c r="EI360" s="118"/>
      <c r="EJ360" s="118"/>
      <c r="EK360" s="115">
        <f>EK359+EJ360</f>
        <v>0</v>
      </c>
      <c r="EL360" s="118"/>
      <c r="EM360" s="118"/>
      <c r="EN360" s="118"/>
      <c r="EO360" s="115">
        <f>EO359+EN360</f>
        <v>0</v>
      </c>
      <c r="EP360" s="118" t="s">
        <v>8</v>
      </c>
      <c r="EQ360" s="118"/>
      <c r="ER360" s="118"/>
      <c r="ES360" s="118"/>
      <c r="ET360" s="115">
        <f>ET359+ES360</f>
        <v>0</v>
      </c>
      <c r="EU360" s="118"/>
      <c r="EV360" s="118"/>
      <c r="EW360" s="118"/>
      <c r="EX360" s="115">
        <f>EX359+EW360</f>
        <v>0</v>
      </c>
      <c r="EY360" s="118" t="s">
        <v>8</v>
      </c>
      <c r="EZ360" s="118"/>
      <c r="FA360" s="118"/>
      <c r="FB360" s="118"/>
      <c r="FC360" s="115">
        <f>FC359+FB360</f>
        <v>0</v>
      </c>
      <c r="FD360" s="118"/>
      <c r="FE360" s="118"/>
      <c r="FF360" s="118"/>
      <c r="FG360" s="115">
        <f>FG359+FF360</f>
        <v>0</v>
      </c>
      <c r="FH360" s="118" t="s">
        <v>8</v>
      </c>
      <c r="FI360" s="118"/>
      <c r="FJ360" s="118"/>
      <c r="FK360" s="118"/>
      <c r="FL360" s="115">
        <f>FL359+FK360</f>
        <v>0</v>
      </c>
      <c r="FM360" s="118"/>
      <c r="FN360" s="118"/>
      <c r="FO360" s="118"/>
      <c r="FP360" s="115">
        <f>FP359+FO360</f>
        <v>0</v>
      </c>
      <c r="FQ360" s="118" t="s">
        <v>8</v>
      </c>
      <c r="FR360" s="118"/>
      <c r="FS360" s="118"/>
      <c r="FT360" s="118"/>
      <c r="FU360" s="115">
        <f>FU359+FT360</f>
        <v>0</v>
      </c>
      <c r="FV360" s="118"/>
      <c r="FW360" s="118"/>
      <c r="FX360" s="118"/>
      <c r="FY360" s="115">
        <f>FY359+FX360</f>
        <v>0</v>
      </c>
      <c r="FZ360" s="118" t="s">
        <v>8</v>
      </c>
      <c r="GA360" s="118"/>
      <c r="GB360" s="118"/>
      <c r="GC360" s="118"/>
      <c r="GD360" s="115">
        <f>GD359+GC360</f>
        <v>0</v>
      </c>
      <c r="GE360" s="118"/>
      <c r="GF360" s="118"/>
      <c r="GG360" s="118"/>
      <c r="GH360" s="115">
        <f>GH359+GG360</f>
        <v>0</v>
      </c>
      <c r="GI360" s="118" t="s">
        <v>8</v>
      </c>
      <c r="GJ360" s="118"/>
      <c r="GK360" s="118"/>
      <c r="GL360" s="118"/>
      <c r="GM360" s="115">
        <f>GM359+GL360</f>
        <v>0</v>
      </c>
      <c r="GN360" s="118"/>
      <c r="GO360" s="118"/>
      <c r="GP360" s="118"/>
      <c r="GQ360" s="115">
        <f>GQ359+GP360</f>
        <v>0</v>
      </c>
      <c r="GR360" s="118" t="s">
        <v>8</v>
      </c>
      <c r="GS360" s="118"/>
      <c r="GT360" s="118"/>
      <c r="GU360" s="118"/>
      <c r="GV360" s="115">
        <f>GV359+GU360</f>
        <v>0</v>
      </c>
      <c r="GW360" s="118"/>
      <c r="GX360" s="118"/>
      <c r="GY360" s="118"/>
      <c r="GZ360" s="115">
        <f>GZ359+GY360</f>
        <v>0</v>
      </c>
      <c r="HA360" s="118" t="s">
        <v>8</v>
      </c>
      <c r="HB360" s="118"/>
      <c r="HC360" s="118"/>
      <c r="HD360" s="118"/>
      <c r="HE360" s="115">
        <f>HE359+HD360</f>
        <v>0</v>
      </c>
      <c r="HF360" s="118"/>
      <c r="HG360" s="118"/>
      <c r="HH360" s="118"/>
      <c r="HI360" s="115">
        <f>HI359+HH360</f>
        <v>0</v>
      </c>
      <c r="HJ360" s="118" t="s">
        <v>8</v>
      </c>
      <c r="HK360" s="118"/>
      <c r="HL360" s="118"/>
      <c r="HM360" s="118"/>
      <c r="HN360" s="115">
        <f>HN359+HM360</f>
        <v>0</v>
      </c>
      <c r="HO360" s="118"/>
      <c r="HP360" s="118"/>
      <c r="HQ360" s="118"/>
      <c r="HR360" s="115">
        <f>HR359+HQ360</f>
        <v>0</v>
      </c>
      <c r="HS360" s="118" t="s">
        <v>8</v>
      </c>
      <c r="HT360" s="118"/>
      <c r="HU360" s="118"/>
      <c r="HV360" s="118"/>
      <c r="HW360" s="115">
        <f>HW359+HV360</f>
        <v>0</v>
      </c>
      <c r="HX360" s="118"/>
      <c r="HY360" s="118"/>
      <c r="HZ360" s="118"/>
      <c r="IA360" s="115">
        <f>IA359+HZ360</f>
        <v>0</v>
      </c>
      <c r="IB360" s="118" t="s">
        <v>8</v>
      </c>
      <c r="IC360" s="118"/>
      <c r="ID360" s="118"/>
      <c r="IE360" s="118"/>
      <c r="IF360" s="115">
        <f>IF359+IE360</f>
        <v>0</v>
      </c>
      <c r="IG360" s="118" t="s">
        <v>8</v>
      </c>
      <c r="IH360" s="118"/>
      <c r="II360" s="118"/>
      <c r="IJ360" s="118"/>
      <c r="IK360" s="115">
        <f>IK359+IJ360</f>
        <v>0</v>
      </c>
      <c r="IL360" s="118" t="s">
        <v>8</v>
      </c>
      <c r="IM360" s="142"/>
      <c r="IN360" s="118"/>
      <c r="IO360" s="118"/>
      <c r="IP360" s="115">
        <f>IP359+IO360</f>
        <v>0</v>
      </c>
      <c r="IQ360" s="71">
        <f>C360+G360+L360+P360+U360+Y360+AD360+AH360+AM360+AQ360+AV360+AZ360+BE360+BI360+BN360+BR360+BW360+CA360+CF360+CJ360+CO360+CS360+CX360+DB360+DG360+DK360+DP360+DT360+DY360+EC360+EH360+EL360+EQ360+EU360+EZ360+FD360+FI360+FM360+FR360+FV360+GA360+GE360+GJ360+GN360+GS360+GW360+HB360+HF360+HK360+HO360+HT360+HX360+IC360+IH360</f>
        <v>0</v>
      </c>
      <c r="IR360" s="99">
        <f>E360+I360+N360+R360+W360+AA360+AF360+AJ360+AO360+AS360+AX360+BB360+BG360+BK360+BP360+BT360+BY360+CC360+CH360+CL360+CQ360+CU360+CZ360+DD360+DI360+DM360+DR360+DV360+EA360+EE360+EJ360+IJ360+IE360+HZ360+HV360+HQ360+HM360+HH360+HD360+GY360+GU360+GP360+GL360+GG360+GC360+FX360+FT360+FO360+FK360+FF360+FB360+EW360+ES360+EN360</f>
        <v>0</v>
      </c>
      <c r="IS360" s="119"/>
      <c r="IT360" s="121"/>
      <c r="IU360" s="121"/>
      <c r="IV360" s="121"/>
    </row>
    <row r="361" spans="1:256" x14ac:dyDescent="0.2">
      <c r="A361" s="139" t="s">
        <v>9</v>
      </c>
      <c r="B361" s="123"/>
      <c r="C361" s="122"/>
      <c r="D361" s="123"/>
      <c r="E361" s="123"/>
      <c r="F361" s="115">
        <f>E359+F359</f>
        <v>0</v>
      </c>
      <c r="G361" s="104"/>
      <c r="H361" s="123"/>
      <c r="I361" s="123"/>
      <c r="J361" s="115">
        <f>I359+J359</f>
        <v>0</v>
      </c>
      <c r="K361" s="123" t="s">
        <v>9</v>
      </c>
      <c r="L361" s="123"/>
      <c r="M361" s="123"/>
      <c r="N361" s="123"/>
      <c r="O361" s="115">
        <f>N359+O359</f>
        <v>0</v>
      </c>
      <c r="P361" s="123"/>
      <c r="Q361" s="123"/>
      <c r="R361" s="123"/>
      <c r="S361" s="115">
        <f>R359+S359</f>
        <v>0</v>
      </c>
      <c r="T361" s="123" t="s">
        <v>9</v>
      </c>
      <c r="U361" s="123"/>
      <c r="V361" s="123"/>
      <c r="W361" s="123"/>
      <c r="X361" s="115">
        <f>W359+X359</f>
        <v>0</v>
      </c>
      <c r="Y361" s="123"/>
      <c r="Z361" s="123"/>
      <c r="AA361" s="123"/>
      <c r="AB361" s="115">
        <f>AA359+AB359</f>
        <v>0</v>
      </c>
      <c r="AC361" s="123" t="s">
        <v>9</v>
      </c>
      <c r="AD361" s="123"/>
      <c r="AE361" s="123"/>
      <c r="AF361" s="123"/>
      <c r="AG361" s="115">
        <f>AF359+AG359</f>
        <v>0</v>
      </c>
      <c r="AH361" s="123"/>
      <c r="AI361" s="123"/>
      <c r="AJ361" s="123"/>
      <c r="AK361" s="115">
        <f>AJ359+AK359</f>
        <v>0</v>
      </c>
      <c r="AL361" s="123" t="s">
        <v>9</v>
      </c>
      <c r="AM361" s="123"/>
      <c r="AN361" s="123"/>
      <c r="AO361" s="123"/>
      <c r="AP361" s="115">
        <f>AO359+AP359</f>
        <v>0</v>
      </c>
      <c r="AQ361" s="123"/>
      <c r="AR361" s="123"/>
      <c r="AS361" s="123"/>
      <c r="AT361" s="115">
        <f>AS359+AT359</f>
        <v>0</v>
      </c>
      <c r="AU361" s="123" t="s">
        <v>9</v>
      </c>
      <c r="AV361" s="123"/>
      <c r="AW361" s="123"/>
      <c r="AX361" s="123"/>
      <c r="AY361" s="115">
        <f>AX359+AY359</f>
        <v>0</v>
      </c>
      <c r="AZ361" s="123"/>
      <c r="BA361" s="123"/>
      <c r="BB361" s="123"/>
      <c r="BC361" s="115">
        <f>BB359+BC359</f>
        <v>0</v>
      </c>
      <c r="BD361" s="123" t="s">
        <v>9</v>
      </c>
      <c r="BE361" s="123"/>
      <c r="BF361" s="123"/>
      <c r="BG361" s="123"/>
      <c r="BH361" s="115">
        <f>BG359+BH359</f>
        <v>0</v>
      </c>
      <c r="BI361" s="123"/>
      <c r="BJ361" s="123"/>
      <c r="BK361" s="123"/>
      <c r="BL361" s="115">
        <f>BK359+BL359</f>
        <v>0</v>
      </c>
      <c r="BM361" s="123" t="s">
        <v>9</v>
      </c>
      <c r="BN361" s="125"/>
      <c r="BO361" s="123"/>
      <c r="BP361" s="123"/>
      <c r="BQ361" s="115">
        <f>BP359+BQ359</f>
        <v>0</v>
      </c>
      <c r="BR361" s="123"/>
      <c r="BS361" s="123"/>
      <c r="BT361" s="123"/>
      <c r="BU361" s="115">
        <f>BT359+BU359</f>
        <v>0</v>
      </c>
      <c r="BV361" s="123" t="s">
        <v>9</v>
      </c>
      <c r="BW361" s="123"/>
      <c r="BX361" s="123"/>
      <c r="BY361" s="123"/>
      <c r="BZ361" s="115">
        <f>BY359+BZ359</f>
        <v>0</v>
      </c>
      <c r="CA361" s="123"/>
      <c r="CB361" s="123"/>
      <c r="CC361" s="123"/>
      <c r="CD361" s="115">
        <f>CC359+CD359</f>
        <v>0</v>
      </c>
      <c r="CE361" s="123" t="s">
        <v>9</v>
      </c>
      <c r="CF361" s="123"/>
      <c r="CG361" s="123"/>
      <c r="CH361" s="123"/>
      <c r="CI361" s="115">
        <f>CH359+CI359</f>
        <v>0</v>
      </c>
      <c r="CJ361" s="123"/>
      <c r="CK361" s="123"/>
      <c r="CL361" s="123"/>
      <c r="CM361" s="115">
        <f>CL359+CM359</f>
        <v>0</v>
      </c>
      <c r="CN361" s="123" t="s">
        <v>9</v>
      </c>
      <c r="CO361" s="123"/>
      <c r="CP361" s="123"/>
      <c r="CQ361" s="123"/>
      <c r="CR361" s="115">
        <f>CQ359+CR359</f>
        <v>0</v>
      </c>
      <c r="CS361" s="123"/>
      <c r="CT361" s="123"/>
      <c r="CU361" s="123"/>
      <c r="CV361" s="115">
        <f>CU359+CV359</f>
        <v>0</v>
      </c>
      <c r="CW361" s="123" t="s">
        <v>9</v>
      </c>
      <c r="CX361" s="123"/>
      <c r="CY361" s="123"/>
      <c r="CZ361" s="123"/>
      <c r="DA361" s="115">
        <f>CZ359+DA359</f>
        <v>0</v>
      </c>
      <c r="DB361" s="123"/>
      <c r="DC361" s="123"/>
      <c r="DD361" s="123">
        <v>0</v>
      </c>
      <c r="DE361" s="115">
        <f>DD359+DE359</f>
        <v>0</v>
      </c>
      <c r="DF361" s="123" t="s">
        <v>9</v>
      </c>
      <c r="DG361" s="123"/>
      <c r="DH361" s="123"/>
      <c r="DI361" s="123"/>
      <c r="DJ361" s="115">
        <f>DI359+DJ359</f>
        <v>0</v>
      </c>
      <c r="DK361" s="123"/>
      <c r="DL361" s="123"/>
      <c r="DM361" s="123"/>
      <c r="DN361" s="115">
        <f>DM359+DN359</f>
        <v>0</v>
      </c>
      <c r="DO361" s="123" t="s">
        <v>9</v>
      </c>
      <c r="DP361" s="123"/>
      <c r="DQ361" s="123"/>
      <c r="DR361" s="123"/>
      <c r="DS361" s="115">
        <f>DR359+DS359</f>
        <v>0</v>
      </c>
      <c r="DT361" s="123"/>
      <c r="DU361" s="123"/>
      <c r="DV361" s="123"/>
      <c r="DW361" s="115">
        <f>DV359+DW359</f>
        <v>0</v>
      </c>
      <c r="DX361" s="123" t="s">
        <v>9</v>
      </c>
      <c r="DY361" s="123"/>
      <c r="DZ361" s="123"/>
      <c r="EA361" s="123"/>
      <c r="EB361" s="115">
        <f>EA359+EB359</f>
        <v>0</v>
      </c>
      <c r="EC361" s="123"/>
      <c r="ED361" s="123"/>
      <c r="EE361" s="123"/>
      <c r="EF361" s="115">
        <f>EE359+EF359</f>
        <v>0</v>
      </c>
      <c r="EG361" s="123" t="s">
        <v>9</v>
      </c>
      <c r="EH361" s="123"/>
      <c r="EI361" s="123"/>
      <c r="EJ361" s="123"/>
      <c r="EK361" s="115">
        <f>EJ359+EK359</f>
        <v>0</v>
      </c>
      <c r="EL361" s="123"/>
      <c r="EM361" s="123"/>
      <c r="EN361" s="123"/>
      <c r="EO361" s="115">
        <f>EN359+EO359</f>
        <v>0</v>
      </c>
      <c r="EP361" s="123" t="s">
        <v>9</v>
      </c>
      <c r="EQ361" s="123"/>
      <c r="ER361" s="123"/>
      <c r="ES361" s="123"/>
      <c r="ET361" s="115">
        <f>ES359+ET359</f>
        <v>0</v>
      </c>
      <c r="EU361" s="123"/>
      <c r="EV361" s="123"/>
      <c r="EW361" s="123"/>
      <c r="EX361" s="115">
        <f>EW359+EX359</f>
        <v>0</v>
      </c>
      <c r="EY361" s="123" t="s">
        <v>9</v>
      </c>
      <c r="EZ361" s="123"/>
      <c r="FA361" s="123"/>
      <c r="FB361" s="123"/>
      <c r="FC361" s="115">
        <f>FB359+FC359</f>
        <v>0</v>
      </c>
      <c r="FD361" s="123"/>
      <c r="FE361" s="123"/>
      <c r="FF361" s="123"/>
      <c r="FG361" s="115">
        <f>FF359+FG359</f>
        <v>0</v>
      </c>
      <c r="FH361" s="123" t="s">
        <v>9</v>
      </c>
      <c r="FI361" s="123"/>
      <c r="FJ361" s="123"/>
      <c r="FK361" s="123"/>
      <c r="FL361" s="115">
        <f>FK359+FL359</f>
        <v>0</v>
      </c>
      <c r="FM361" s="123"/>
      <c r="FN361" s="123"/>
      <c r="FO361" s="123"/>
      <c r="FP361" s="115">
        <f>FO359+FP359</f>
        <v>0</v>
      </c>
      <c r="FQ361" s="123" t="s">
        <v>9</v>
      </c>
      <c r="FR361" s="123"/>
      <c r="FS361" s="123"/>
      <c r="FT361" s="123"/>
      <c r="FU361" s="115">
        <f>FT359+FU359</f>
        <v>0</v>
      </c>
      <c r="FV361" s="123"/>
      <c r="FW361" s="123"/>
      <c r="FX361" s="123"/>
      <c r="FY361" s="115">
        <f>FX359+FY359</f>
        <v>0</v>
      </c>
      <c r="FZ361" s="123" t="s">
        <v>9</v>
      </c>
      <c r="GA361" s="123"/>
      <c r="GB361" s="123"/>
      <c r="GC361" s="123"/>
      <c r="GD361" s="115">
        <f>GC359+GD359</f>
        <v>0</v>
      </c>
      <c r="GE361" s="123"/>
      <c r="GF361" s="123"/>
      <c r="GG361" s="123"/>
      <c r="GH361" s="115">
        <f>GG359+GH359</f>
        <v>0</v>
      </c>
      <c r="GI361" s="123" t="s">
        <v>9</v>
      </c>
      <c r="GJ361" s="123"/>
      <c r="GK361" s="123"/>
      <c r="GL361" s="123"/>
      <c r="GM361" s="115">
        <f>GL359+GM359</f>
        <v>0</v>
      </c>
      <c r="GN361" s="123"/>
      <c r="GO361" s="123"/>
      <c r="GP361" s="123"/>
      <c r="GQ361" s="115">
        <f>GP359+GQ359</f>
        <v>0</v>
      </c>
      <c r="GR361" s="123" t="s">
        <v>9</v>
      </c>
      <c r="GS361" s="123"/>
      <c r="GT361" s="123"/>
      <c r="GU361" s="123"/>
      <c r="GV361" s="115">
        <f>GU359+GV359</f>
        <v>0</v>
      </c>
      <c r="GW361" s="123"/>
      <c r="GX361" s="123"/>
      <c r="GY361" s="123"/>
      <c r="GZ361" s="115">
        <f>GY359+GZ359</f>
        <v>0</v>
      </c>
      <c r="HA361" s="123" t="s">
        <v>9</v>
      </c>
      <c r="HB361" s="123"/>
      <c r="HC361" s="123"/>
      <c r="HD361" s="123"/>
      <c r="HE361" s="115">
        <f>HD359+HE359</f>
        <v>0</v>
      </c>
      <c r="HF361" s="123"/>
      <c r="HG361" s="123"/>
      <c r="HH361" s="123"/>
      <c r="HI361" s="115">
        <f>HH359+HI359</f>
        <v>0</v>
      </c>
      <c r="HJ361" s="123" t="s">
        <v>9</v>
      </c>
      <c r="HK361" s="123"/>
      <c r="HL361" s="123"/>
      <c r="HM361" s="123"/>
      <c r="HN361" s="115">
        <f>HM359+HN359</f>
        <v>0</v>
      </c>
      <c r="HO361" s="123"/>
      <c r="HP361" s="123"/>
      <c r="HQ361" s="123"/>
      <c r="HR361" s="115">
        <f>HQ359+HR359</f>
        <v>0</v>
      </c>
      <c r="HS361" s="123" t="s">
        <v>9</v>
      </c>
      <c r="HT361" s="123"/>
      <c r="HU361" s="123"/>
      <c r="HV361" s="123"/>
      <c r="HW361" s="115">
        <f>HV359+HW359</f>
        <v>0</v>
      </c>
      <c r="HX361" s="123"/>
      <c r="HY361" s="123"/>
      <c r="HZ361" s="123"/>
      <c r="IA361" s="115">
        <f>HZ359+IA359</f>
        <v>0</v>
      </c>
      <c r="IB361" s="123" t="s">
        <v>9</v>
      </c>
      <c r="IC361" s="126"/>
      <c r="ID361" s="123"/>
      <c r="IE361" s="126"/>
      <c r="IF361" s="115">
        <f>IE359+IF359</f>
        <v>0</v>
      </c>
      <c r="IG361" s="123" t="s">
        <v>9</v>
      </c>
      <c r="IH361" s="126"/>
      <c r="II361" s="123"/>
      <c r="IJ361" s="126"/>
      <c r="IK361" s="115">
        <f>IJ359+IK359</f>
        <v>0</v>
      </c>
      <c r="IL361" s="123" t="s">
        <v>9</v>
      </c>
      <c r="IM361" s="70"/>
      <c r="IN361" s="123"/>
      <c r="IO361" s="123"/>
      <c r="IP361" s="115">
        <f>IO359+IP359</f>
        <v>0</v>
      </c>
      <c r="IQ361" s="71">
        <f>C361+G361+L361+P361+U361+Y361+AD361+AH361+AM361+AQ361+AV361+AZ361+BE361+BI361+BN361+BR361+BW361+CA361+CF361+CJ361+CO361+CS361+CX361+DB361+DG361+DK361+DP361+DT361+DY361+EC361+EH361+EL361+EQ361+EU361+EZ361+FD361+FI361+FM361+FR361+FV361+GA361+GE361+GJ361+GN361+GS361+GW361+HB361+HF361+HK361+HO361+HT361+HX361+IC361+IH361</f>
        <v>0</v>
      </c>
      <c r="IR361" s="99">
        <f>E361+I361+N361+R361+W361+AA361+AF361+AJ361+AO361+AS361+AX361+BB361+BG361+BK361+BP361+BT361+BY361+CC361+CH361+CL361+CQ361+CU361+CZ361+DD361+DI361+DM361+DR361+DV361+EA361+EE361+EJ361+IJ361+IE361+HZ361+HV361+HQ361+HM361+HH361+HD361+GY361+GU361+GP361+GL361+GG361+GC361+FX361+FT361+FO361+FK361+FF361+FB361+EW361+ES361+EN361</f>
        <v>0</v>
      </c>
      <c r="IS361" s="124"/>
      <c r="IT361" s="127"/>
      <c r="IU361" s="127"/>
      <c r="IV361" s="127"/>
    </row>
    <row r="362" spans="1:256" x14ac:dyDescent="0.2">
      <c r="A362" s="60" t="s">
        <v>7</v>
      </c>
      <c r="B362" s="59"/>
      <c r="C362" s="128"/>
      <c r="D362" s="59"/>
      <c r="E362" s="59">
        <f>E359-E360+E361</f>
        <v>0</v>
      </c>
      <c r="F362" s="129" t="e">
        <f>E360/E359</f>
        <v>#DIV/0!</v>
      </c>
      <c r="G362" s="104"/>
      <c r="H362" s="59"/>
      <c r="I362" s="59">
        <f>I359-I360+I361</f>
        <v>0</v>
      </c>
      <c r="J362" s="129" t="e">
        <f>I360/I359</f>
        <v>#DIV/0!</v>
      </c>
      <c r="K362" s="59" t="s">
        <v>7</v>
      </c>
      <c r="L362" s="59"/>
      <c r="M362" s="59"/>
      <c r="N362" s="59">
        <f>N359-N360+N361</f>
        <v>0</v>
      </c>
      <c r="O362" s="129" t="e">
        <f>N360/N359</f>
        <v>#DIV/0!</v>
      </c>
      <c r="P362" s="59"/>
      <c r="Q362" s="59"/>
      <c r="R362" s="59">
        <f>R359-R360+R361</f>
        <v>0</v>
      </c>
      <c r="S362" s="129" t="e">
        <f>R360/R359</f>
        <v>#DIV/0!</v>
      </c>
      <c r="T362" s="59" t="s">
        <v>7</v>
      </c>
      <c r="U362" s="59"/>
      <c r="V362" s="59"/>
      <c r="W362" s="59">
        <f>W359-W360+W361</f>
        <v>0</v>
      </c>
      <c r="X362" s="129" t="e">
        <f>W360/W359</f>
        <v>#DIV/0!</v>
      </c>
      <c r="Y362" s="59"/>
      <c r="Z362" s="59"/>
      <c r="AA362" s="59">
        <f>AA359-AA360+AA361</f>
        <v>0</v>
      </c>
      <c r="AB362" s="129" t="e">
        <f>AA360/AA359</f>
        <v>#DIV/0!</v>
      </c>
      <c r="AC362" s="59" t="s">
        <v>7</v>
      </c>
      <c r="AD362" s="59"/>
      <c r="AE362" s="59"/>
      <c r="AF362" s="59">
        <f>AF359-AF360+AF361</f>
        <v>0</v>
      </c>
      <c r="AG362" s="129" t="e">
        <f>AF360/AF359</f>
        <v>#DIV/0!</v>
      </c>
      <c r="AH362" s="59"/>
      <c r="AI362" s="59"/>
      <c r="AJ362" s="59">
        <f>AJ359-AJ360+AJ361</f>
        <v>0</v>
      </c>
      <c r="AK362" s="129" t="e">
        <f>AJ360/AJ359</f>
        <v>#DIV/0!</v>
      </c>
      <c r="AL362" s="59" t="s">
        <v>7</v>
      </c>
      <c r="AM362" s="59"/>
      <c r="AN362" s="59"/>
      <c r="AO362" s="59">
        <f>AO359-AO360+AO361</f>
        <v>0</v>
      </c>
      <c r="AP362" s="129" t="e">
        <f>AO360/AO359</f>
        <v>#DIV/0!</v>
      </c>
      <c r="AQ362" s="59"/>
      <c r="AR362" s="59"/>
      <c r="AS362" s="59">
        <f>AS359-AS360+AS361</f>
        <v>0</v>
      </c>
      <c r="AT362" s="129" t="e">
        <f>AS360/AS359</f>
        <v>#DIV/0!</v>
      </c>
      <c r="AU362" s="59" t="s">
        <v>7</v>
      </c>
      <c r="AV362" s="59"/>
      <c r="AW362" s="59"/>
      <c r="AX362" s="59">
        <f>AX359-AX360+AX361</f>
        <v>0</v>
      </c>
      <c r="AY362" s="129" t="e">
        <f>AX360/AX359</f>
        <v>#DIV/0!</v>
      </c>
      <c r="AZ362" s="59"/>
      <c r="BA362" s="59"/>
      <c r="BB362" s="59">
        <f>BB359-BB360+BB361</f>
        <v>0</v>
      </c>
      <c r="BC362" s="129" t="e">
        <f>BB360/BB359</f>
        <v>#DIV/0!</v>
      </c>
      <c r="BD362" s="59" t="s">
        <v>7</v>
      </c>
      <c r="BE362" s="59"/>
      <c r="BF362" s="59"/>
      <c r="BG362" s="59">
        <f>BG359-BG360+BG361</f>
        <v>0</v>
      </c>
      <c r="BH362" s="129" t="e">
        <f>BG360/BG359</f>
        <v>#DIV/0!</v>
      </c>
      <c r="BI362" s="59"/>
      <c r="BJ362" s="59"/>
      <c r="BK362" s="59">
        <f>BK359-BK360+BK361</f>
        <v>0</v>
      </c>
      <c r="BL362" s="129" t="e">
        <f>BK360/BK359</f>
        <v>#DIV/0!</v>
      </c>
      <c r="BM362" s="59" t="s">
        <v>7</v>
      </c>
      <c r="BN362" s="59"/>
      <c r="BO362" s="59"/>
      <c r="BP362" s="59">
        <f>BP359-BP360+BP361</f>
        <v>0</v>
      </c>
      <c r="BQ362" s="129" t="e">
        <f>BP360/BP359</f>
        <v>#DIV/0!</v>
      </c>
      <c r="BR362" s="59"/>
      <c r="BS362" s="59"/>
      <c r="BT362" s="59">
        <f>BT359-BT360+BT361</f>
        <v>0</v>
      </c>
      <c r="BU362" s="129" t="e">
        <f>BT360/BT359</f>
        <v>#DIV/0!</v>
      </c>
      <c r="BV362" s="59" t="s">
        <v>7</v>
      </c>
      <c r="BW362" s="59"/>
      <c r="BX362" s="59"/>
      <c r="BY362" s="59">
        <f>BY359-BY360+BY361</f>
        <v>0</v>
      </c>
      <c r="BZ362" s="129" t="e">
        <f>BY360/BY359</f>
        <v>#DIV/0!</v>
      </c>
      <c r="CA362" s="59"/>
      <c r="CB362" s="59"/>
      <c r="CC362" s="59">
        <f>CC359-CC360+CC361</f>
        <v>0</v>
      </c>
      <c r="CD362" s="129" t="e">
        <f>CC360/CC359</f>
        <v>#DIV/0!</v>
      </c>
      <c r="CE362" s="59" t="s">
        <v>7</v>
      </c>
      <c r="CF362" s="59"/>
      <c r="CG362" s="59"/>
      <c r="CH362" s="59">
        <f>CH359-CH360+CH361</f>
        <v>0</v>
      </c>
      <c r="CI362" s="129" t="e">
        <f>CH360/CH359</f>
        <v>#DIV/0!</v>
      </c>
      <c r="CJ362" s="59"/>
      <c r="CK362" s="59"/>
      <c r="CL362" s="59">
        <f>CL359-CL360+CL361</f>
        <v>0</v>
      </c>
      <c r="CM362" s="129" t="e">
        <f>CL360/CL359</f>
        <v>#DIV/0!</v>
      </c>
      <c r="CN362" s="59" t="s">
        <v>7</v>
      </c>
      <c r="CO362" s="59"/>
      <c r="CP362" s="59"/>
      <c r="CQ362" s="59">
        <f>CQ359-CQ360+CQ361</f>
        <v>0</v>
      </c>
      <c r="CR362" s="129" t="e">
        <f>CQ360/CQ359</f>
        <v>#DIV/0!</v>
      </c>
      <c r="CS362" s="59"/>
      <c r="CT362" s="59"/>
      <c r="CU362" s="59">
        <f>CU359-CU360+CU361</f>
        <v>0</v>
      </c>
      <c r="CV362" s="129" t="e">
        <f>CU360/CU359</f>
        <v>#DIV/0!</v>
      </c>
      <c r="CW362" s="59" t="s">
        <v>7</v>
      </c>
      <c r="CX362" s="59"/>
      <c r="CY362" s="59"/>
      <c r="CZ362" s="59">
        <f>CZ359-CZ360+CZ361</f>
        <v>0</v>
      </c>
      <c r="DA362" s="129" t="e">
        <f>CZ360/CZ359</f>
        <v>#DIV/0!</v>
      </c>
      <c r="DB362" s="59"/>
      <c r="DC362" s="59"/>
      <c r="DD362" s="59">
        <f>DD359-DD360+DD361</f>
        <v>0</v>
      </c>
      <c r="DE362" s="129" t="e">
        <f>DD360/DD359</f>
        <v>#DIV/0!</v>
      </c>
      <c r="DF362" s="59" t="s">
        <v>7</v>
      </c>
      <c r="DG362" s="59"/>
      <c r="DH362" s="59"/>
      <c r="DI362" s="59">
        <f>DI359-DI360+DI361</f>
        <v>0</v>
      </c>
      <c r="DJ362" s="129" t="e">
        <f>DI360/DI359</f>
        <v>#DIV/0!</v>
      </c>
      <c r="DK362" s="59"/>
      <c r="DL362" s="59"/>
      <c r="DM362" s="59">
        <f>DM359-DM360+DM361</f>
        <v>0</v>
      </c>
      <c r="DN362" s="129" t="e">
        <f>DM360/DM359</f>
        <v>#DIV/0!</v>
      </c>
      <c r="DO362" s="59" t="s">
        <v>7</v>
      </c>
      <c r="DP362" s="59"/>
      <c r="DQ362" s="59"/>
      <c r="DR362" s="59">
        <f>DR359-DR360+DR361</f>
        <v>0</v>
      </c>
      <c r="DS362" s="129" t="e">
        <f>DR360/DR359</f>
        <v>#DIV/0!</v>
      </c>
      <c r="DT362" s="59"/>
      <c r="DU362" s="59"/>
      <c r="DV362" s="59">
        <f>DV359-DV360+DV361</f>
        <v>0</v>
      </c>
      <c r="DW362" s="129" t="e">
        <f>DV360/DV359</f>
        <v>#DIV/0!</v>
      </c>
      <c r="DX362" s="59" t="s">
        <v>7</v>
      </c>
      <c r="DY362" s="59"/>
      <c r="DZ362" s="59"/>
      <c r="EA362" s="59">
        <f>EA359-EA360+EA361</f>
        <v>0</v>
      </c>
      <c r="EB362" s="129" t="e">
        <f>EA360/EA359</f>
        <v>#DIV/0!</v>
      </c>
      <c r="EC362" s="59"/>
      <c r="ED362" s="59"/>
      <c r="EE362" s="59">
        <f>EE359-EE360+EE361</f>
        <v>0</v>
      </c>
      <c r="EF362" s="129" t="e">
        <f>EE360/EE359</f>
        <v>#DIV/0!</v>
      </c>
      <c r="EG362" s="59" t="s">
        <v>7</v>
      </c>
      <c r="EH362" s="59"/>
      <c r="EI362" s="59"/>
      <c r="EJ362" s="59">
        <f>EJ359-EJ360+EJ361</f>
        <v>0</v>
      </c>
      <c r="EK362" s="129" t="e">
        <f>EJ360/EJ359</f>
        <v>#DIV/0!</v>
      </c>
      <c r="EL362" s="59"/>
      <c r="EM362" s="59"/>
      <c r="EN362" s="59">
        <f>EN359-EN360+EN361</f>
        <v>0</v>
      </c>
      <c r="EO362" s="129" t="e">
        <f>EN360/EN359</f>
        <v>#DIV/0!</v>
      </c>
      <c r="EP362" s="59" t="s">
        <v>7</v>
      </c>
      <c r="EQ362" s="59"/>
      <c r="ER362" s="59"/>
      <c r="ES362" s="59">
        <f>ES359-ES360+ES361</f>
        <v>0</v>
      </c>
      <c r="ET362" s="129" t="e">
        <f>ES360/ES359</f>
        <v>#DIV/0!</v>
      </c>
      <c r="EU362" s="59"/>
      <c r="EV362" s="59"/>
      <c r="EW362" s="59">
        <f>EW359-EW360+EW361</f>
        <v>0</v>
      </c>
      <c r="EX362" s="129" t="e">
        <f>EW360/EW359</f>
        <v>#DIV/0!</v>
      </c>
      <c r="EY362" s="59" t="s">
        <v>7</v>
      </c>
      <c r="EZ362" s="59"/>
      <c r="FA362" s="59"/>
      <c r="FB362" s="59">
        <f>FB359-FB360+FB361</f>
        <v>0</v>
      </c>
      <c r="FC362" s="129" t="e">
        <f>FB360/FB359</f>
        <v>#DIV/0!</v>
      </c>
      <c r="FD362" s="59"/>
      <c r="FE362" s="59"/>
      <c r="FF362" s="59">
        <f>FF359-FF360+FF361</f>
        <v>0</v>
      </c>
      <c r="FG362" s="129" t="e">
        <f>FF360/FF359</f>
        <v>#DIV/0!</v>
      </c>
      <c r="FH362" s="59" t="s">
        <v>7</v>
      </c>
      <c r="FI362" s="59"/>
      <c r="FJ362" s="59"/>
      <c r="FK362" s="59">
        <f>FK359-FK360+FK361</f>
        <v>0</v>
      </c>
      <c r="FL362" s="129" t="e">
        <f>FK360/FK359</f>
        <v>#DIV/0!</v>
      </c>
      <c r="FM362" s="59"/>
      <c r="FN362" s="59"/>
      <c r="FO362" s="59">
        <f>FO359-FO360+FO361</f>
        <v>0</v>
      </c>
      <c r="FP362" s="129" t="e">
        <f>FO360/FO359</f>
        <v>#DIV/0!</v>
      </c>
      <c r="FQ362" s="59" t="s">
        <v>7</v>
      </c>
      <c r="FR362" s="59"/>
      <c r="FS362" s="59"/>
      <c r="FT362" s="59">
        <f>FT359-FT360+FT361</f>
        <v>0</v>
      </c>
      <c r="FU362" s="129" t="e">
        <f>FT360/FT359</f>
        <v>#DIV/0!</v>
      </c>
      <c r="FV362" s="59"/>
      <c r="FW362" s="59"/>
      <c r="FX362" s="59">
        <f>FX359-FX360+FX361</f>
        <v>0</v>
      </c>
      <c r="FY362" s="129" t="e">
        <f>FX360/FX359</f>
        <v>#DIV/0!</v>
      </c>
      <c r="FZ362" s="59" t="s">
        <v>7</v>
      </c>
      <c r="GA362" s="59"/>
      <c r="GB362" s="59"/>
      <c r="GC362" s="59">
        <f>GC359-GC360+GC361</f>
        <v>0</v>
      </c>
      <c r="GD362" s="129" t="e">
        <f>GC360/GC359</f>
        <v>#DIV/0!</v>
      </c>
      <c r="GE362" s="59"/>
      <c r="GF362" s="59"/>
      <c r="GG362" s="59">
        <f>GG359-GG360+GG361</f>
        <v>0</v>
      </c>
      <c r="GH362" s="129" t="e">
        <f>GG360/GG359</f>
        <v>#DIV/0!</v>
      </c>
      <c r="GI362" s="59" t="s">
        <v>7</v>
      </c>
      <c r="GJ362" s="59"/>
      <c r="GK362" s="59"/>
      <c r="GL362" s="59">
        <f>GL359-GL360+GL361</f>
        <v>0</v>
      </c>
      <c r="GM362" s="129" t="e">
        <f>GL360/GL359</f>
        <v>#DIV/0!</v>
      </c>
      <c r="GN362" s="59"/>
      <c r="GO362" s="59"/>
      <c r="GP362" s="59">
        <f>GP359-GP360+GP361</f>
        <v>0</v>
      </c>
      <c r="GQ362" s="129" t="e">
        <f>GP360/GP359</f>
        <v>#DIV/0!</v>
      </c>
      <c r="GR362" s="59" t="s">
        <v>7</v>
      </c>
      <c r="GS362" s="59"/>
      <c r="GT362" s="59"/>
      <c r="GU362" s="59">
        <f>GU359-GU360+GU361</f>
        <v>0</v>
      </c>
      <c r="GV362" s="129" t="e">
        <f>GU360/GU359</f>
        <v>#DIV/0!</v>
      </c>
      <c r="GW362" s="59"/>
      <c r="GX362" s="59"/>
      <c r="GY362" s="59">
        <f>GY359-GY360+GY361</f>
        <v>0</v>
      </c>
      <c r="GZ362" s="129" t="e">
        <f>GY360/GY359</f>
        <v>#DIV/0!</v>
      </c>
      <c r="HA362" s="59" t="s">
        <v>7</v>
      </c>
      <c r="HB362" s="59"/>
      <c r="HC362" s="59"/>
      <c r="HD362" s="59">
        <f>HD359-HD360+HD361</f>
        <v>0</v>
      </c>
      <c r="HE362" s="129" t="e">
        <f>HD360/HD359</f>
        <v>#DIV/0!</v>
      </c>
      <c r="HF362" s="59"/>
      <c r="HG362" s="59"/>
      <c r="HH362" s="59">
        <f>HH359-HH360+HH361</f>
        <v>0</v>
      </c>
      <c r="HI362" s="129" t="e">
        <f>HH360/HH359</f>
        <v>#DIV/0!</v>
      </c>
      <c r="HJ362" s="130" t="s">
        <v>7</v>
      </c>
      <c r="HK362" s="59"/>
      <c r="HL362" s="59"/>
      <c r="HM362" s="59">
        <f>HM359-HM360+HM361</f>
        <v>0</v>
      </c>
      <c r="HN362" s="129" t="e">
        <f>HM360/HM359</f>
        <v>#DIV/0!</v>
      </c>
      <c r="HO362" s="59"/>
      <c r="HP362" s="59"/>
      <c r="HQ362" s="59">
        <f>HQ359-HQ360+HQ361</f>
        <v>0</v>
      </c>
      <c r="HR362" s="129" t="e">
        <f>HQ360/HQ359</f>
        <v>#DIV/0!</v>
      </c>
      <c r="HS362" s="59" t="s">
        <v>7</v>
      </c>
      <c r="HT362" s="59"/>
      <c r="HU362" s="59"/>
      <c r="HV362" s="59">
        <f>HV359-HV360+HV361</f>
        <v>0</v>
      </c>
      <c r="HW362" s="129" t="e">
        <f>HV360/HV359</f>
        <v>#DIV/0!</v>
      </c>
      <c r="HX362" s="59"/>
      <c r="HY362" s="59"/>
      <c r="HZ362" s="59">
        <f>HZ359-HZ360+HZ361</f>
        <v>0</v>
      </c>
      <c r="IA362" s="129" t="e">
        <f>HZ360/HZ359</f>
        <v>#DIV/0!</v>
      </c>
      <c r="IB362" s="59" t="s">
        <v>3</v>
      </c>
      <c r="IC362" s="59"/>
      <c r="ID362" s="59"/>
      <c r="IE362" s="59">
        <f>IE359-IE360+IE361</f>
        <v>0</v>
      </c>
      <c r="IF362" s="129" t="e">
        <f>IE360/IE359</f>
        <v>#DIV/0!</v>
      </c>
      <c r="IG362" s="59" t="s">
        <v>3</v>
      </c>
      <c r="IH362" s="59"/>
      <c r="II362" s="59"/>
      <c r="IJ362" s="59">
        <f>IJ359-IJ360+IJ361</f>
        <v>0</v>
      </c>
      <c r="IK362" s="129" t="e">
        <f>IJ360/IJ359</f>
        <v>#DIV/0!</v>
      </c>
      <c r="IL362" s="59" t="s">
        <v>3</v>
      </c>
      <c r="IM362" s="59"/>
      <c r="IN362" s="59"/>
      <c r="IO362" s="59"/>
      <c r="IP362" s="129" t="e">
        <f>IO360/IO359</f>
        <v>#DIV/0!</v>
      </c>
      <c r="IQ362" s="71">
        <f>C362+G362+L362+P362+U362+Y362+AD362+AH362+AM362+AQ362+AV362+AZ362+BE362+BI362+BN362+BR362+BW362+CA362+CF362+CJ362+CO362+CS362+CX362+DB362+DG362+DK362+DP362+DT362+DY362+EC362+EH362+EL362+EQ362+EU362+EZ362+FD362+FI362+FM362+FR362+FV362+GA362+GE362+GJ362+GN362+GS362+GW362+HB362+HF362+HK362+HO362+HT362+HX362+IC362+IH362</f>
        <v>0</v>
      </c>
      <c r="IR362" s="99">
        <f>E362+I362+N362+R362+W362+AA362+AF362+AJ362+AO362+AS362+AX362+BB362+BG362+BK362+BP362+BT362+BY362+CC362+CH362+CL362+CQ362+CU362+CZ362+DD362+DI362+DM362+DR362+DV362+EA362+EE362+EJ362+IJ362+IE362+HZ362+HV362+HQ362+HM362+HH362+HD362+GY362+GU362+GP362+GL362+GG362+GC362+FX362+FT362+FO362+FK362+FF362+FB362+EW362+ES362+EN362</f>
        <v>0</v>
      </c>
      <c r="IS362" s="103"/>
      <c r="IT362" s="96"/>
      <c r="IU362" s="96"/>
      <c r="IV362" s="96"/>
    </row>
    <row r="363" spans="1:256" ht="33.75" customHeight="1" x14ac:dyDescent="0.25">
      <c r="A363" s="140" t="s">
        <v>33</v>
      </c>
      <c r="B363" s="132"/>
      <c r="C363" s="131"/>
      <c r="D363" s="132"/>
      <c r="E363" s="132"/>
      <c r="F363" s="133" t="e">
        <f>F360/F361</f>
        <v>#DIV/0!</v>
      </c>
      <c r="G363" s="104"/>
      <c r="H363" s="132"/>
      <c r="I363" s="132"/>
      <c r="J363" s="133" t="e">
        <f>J360/J361</f>
        <v>#DIV/0!</v>
      </c>
      <c r="K363" s="132"/>
      <c r="L363" s="132"/>
      <c r="M363" s="132"/>
      <c r="N363" s="132"/>
      <c r="O363" s="133" t="e">
        <f>O360/O361</f>
        <v>#DIV/0!</v>
      </c>
      <c r="P363" s="132"/>
      <c r="Q363" s="132"/>
      <c r="R363" s="132"/>
      <c r="S363" s="133" t="e">
        <f>S360/S361</f>
        <v>#DIV/0!</v>
      </c>
      <c r="T363" s="132"/>
      <c r="U363" s="132"/>
      <c r="V363" s="132"/>
      <c r="W363" s="132"/>
      <c r="X363" s="133" t="e">
        <f>X360/X361</f>
        <v>#DIV/0!</v>
      </c>
      <c r="Y363" s="132"/>
      <c r="Z363" s="132"/>
      <c r="AA363" s="132"/>
      <c r="AB363" s="133" t="e">
        <f>AB360/AB361</f>
        <v>#DIV/0!</v>
      </c>
      <c r="AC363" s="132"/>
      <c r="AD363" s="132"/>
      <c r="AE363" s="132"/>
      <c r="AF363" s="132"/>
      <c r="AG363" s="133" t="e">
        <f>AG360/AG361</f>
        <v>#DIV/0!</v>
      </c>
      <c r="AH363" s="132"/>
      <c r="AI363" s="132"/>
      <c r="AJ363" s="132"/>
      <c r="AK363" s="133" t="e">
        <f>AK360/AK361</f>
        <v>#DIV/0!</v>
      </c>
      <c r="AL363" s="132"/>
      <c r="AM363" s="132"/>
      <c r="AN363" s="132"/>
      <c r="AO363" s="132"/>
      <c r="AP363" s="133" t="e">
        <f>AP360/AP361</f>
        <v>#DIV/0!</v>
      </c>
      <c r="AQ363" s="132"/>
      <c r="AR363" s="132"/>
      <c r="AS363" s="132"/>
      <c r="AT363" s="133" t="e">
        <f>AT360/AT361</f>
        <v>#DIV/0!</v>
      </c>
      <c r="AU363" s="132"/>
      <c r="AV363" s="132"/>
      <c r="AW363" s="132"/>
      <c r="AX363" s="132"/>
      <c r="AY363" s="133" t="e">
        <f>AY360/AY361</f>
        <v>#DIV/0!</v>
      </c>
      <c r="AZ363" s="132"/>
      <c r="BA363" s="132"/>
      <c r="BB363" s="132"/>
      <c r="BC363" s="133" t="e">
        <f>BC360/BC361</f>
        <v>#DIV/0!</v>
      </c>
      <c r="BD363" s="132"/>
      <c r="BE363" s="132"/>
      <c r="BF363" s="132"/>
      <c r="BG363" s="132"/>
      <c r="BH363" s="133" t="e">
        <f>BH360/BH361</f>
        <v>#DIV/0!</v>
      </c>
      <c r="BI363" s="134"/>
      <c r="BJ363" s="132"/>
      <c r="BK363" s="132"/>
      <c r="BL363" s="133" t="e">
        <f>BL360/BL361</f>
        <v>#DIV/0!</v>
      </c>
      <c r="BM363" s="132"/>
      <c r="BN363" s="132"/>
      <c r="BO363" s="132"/>
      <c r="BP363" s="132"/>
      <c r="BQ363" s="133" t="e">
        <f>BQ360/BQ361</f>
        <v>#DIV/0!</v>
      </c>
      <c r="BR363" s="132"/>
      <c r="BS363" s="132"/>
      <c r="BT363" s="132"/>
      <c r="BU363" s="133" t="e">
        <f>BU360/BU361</f>
        <v>#DIV/0!</v>
      </c>
      <c r="BV363" s="132"/>
      <c r="BW363" s="132"/>
      <c r="BX363" s="132"/>
      <c r="BY363" s="132"/>
      <c r="BZ363" s="133" t="e">
        <f>BZ360/BZ361</f>
        <v>#DIV/0!</v>
      </c>
      <c r="CA363" s="132"/>
      <c r="CB363" s="132"/>
      <c r="CC363" s="132"/>
      <c r="CD363" s="133" t="e">
        <f>CD360/CD361</f>
        <v>#DIV/0!</v>
      </c>
      <c r="CE363" s="132"/>
      <c r="CF363" s="132"/>
      <c r="CG363" s="132"/>
      <c r="CH363" s="132"/>
      <c r="CI363" s="133" t="e">
        <f>CI360/CI361</f>
        <v>#DIV/0!</v>
      </c>
      <c r="CJ363" s="132"/>
      <c r="CK363" s="132"/>
      <c r="CL363" s="132"/>
      <c r="CM363" s="133" t="e">
        <f>CM360/CM361</f>
        <v>#DIV/0!</v>
      </c>
      <c r="CN363" s="132"/>
      <c r="CO363" s="132"/>
      <c r="CP363" s="132"/>
      <c r="CQ363" s="132"/>
      <c r="CR363" s="133" t="e">
        <f>CR360/CR361</f>
        <v>#DIV/0!</v>
      </c>
      <c r="CS363" s="132"/>
      <c r="CT363" s="132"/>
      <c r="CU363" s="132"/>
      <c r="CV363" s="133" t="e">
        <f>CV360/CV361</f>
        <v>#DIV/0!</v>
      </c>
      <c r="CW363" s="132"/>
      <c r="CX363" s="132"/>
      <c r="CY363" s="132"/>
      <c r="CZ363" s="132"/>
      <c r="DA363" s="133" t="e">
        <f>DA360/DA361</f>
        <v>#DIV/0!</v>
      </c>
      <c r="DB363" s="132"/>
      <c r="DC363" s="132"/>
      <c r="DD363" s="132"/>
      <c r="DE363" s="133" t="e">
        <f>DE360/DE361</f>
        <v>#DIV/0!</v>
      </c>
      <c r="DF363" s="132"/>
      <c r="DG363" s="132"/>
      <c r="DH363" s="132"/>
      <c r="DI363" s="132"/>
      <c r="DJ363" s="133" t="e">
        <f>DJ360/DJ361</f>
        <v>#DIV/0!</v>
      </c>
      <c r="DK363" s="132"/>
      <c r="DL363" s="132"/>
      <c r="DM363" s="132"/>
      <c r="DN363" s="133" t="e">
        <f>DN360/DN361</f>
        <v>#DIV/0!</v>
      </c>
      <c r="DO363" s="132"/>
      <c r="DP363" s="132"/>
      <c r="DQ363" s="132"/>
      <c r="DR363" s="132"/>
      <c r="DS363" s="133" t="e">
        <f>DS360/DS361</f>
        <v>#DIV/0!</v>
      </c>
      <c r="DT363" s="132"/>
      <c r="DU363" s="132"/>
      <c r="DV363" s="132"/>
      <c r="DW363" s="133" t="e">
        <f>DW360/DW361</f>
        <v>#DIV/0!</v>
      </c>
      <c r="DX363" s="132"/>
      <c r="DY363" s="132"/>
      <c r="DZ363" s="132"/>
      <c r="EA363" s="132"/>
      <c r="EB363" s="133" t="e">
        <f>EB360/EB361</f>
        <v>#DIV/0!</v>
      </c>
      <c r="EC363" s="132"/>
      <c r="ED363" s="132"/>
      <c r="EE363" s="132"/>
      <c r="EF363" s="133" t="e">
        <f>EF360/EF361</f>
        <v>#DIV/0!</v>
      </c>
      <c r="EG363" s="132"/>
      <c r="EH363" s="132"/>
      <c r="EI363" s="132"/>
      <c r="EJ363" s="132"/>
      <c r="EK363" s="133" t="e">
        <f>EK360/EK361</f>
        <v>#DIV/0!</v>
      </c>
      <c r="EL363" s="132"/>
      <c r="EM363" s="132"/>
      <c r="EN363" s="132"/>
      <c r="EO363" s="133" t="e">
        <f>EO360/EO361</f>
        <v>#DIV/0!</v>
      </c>
      <c r="EP363" s="132"/>
      <c r="EQ363" s="132"/>
      <c r="ER363" s="132"/>
      <c r="ES363" s="132"/>
      <c r="ET363" s="133" t="e">
        <f>ET360/ET361</f>
        <v>#DIV/0!</v>
      </c>
      <c r="EU363" s="132"/>
      <c r="EV363" s="132"/>
      <c r="EW363" s="132"/>
      <c r="EX363" s="133" t="e">
        <f>EX360/EX361</f>
        <v>#DIV/0!</v>
      </c>
      <c r="EY363" s="132"/>
      <c r="EZ363" s="132"/>
      <c r="FA363" s="132"/>
      <c r="FB363" s="132"/>
      <c r="FC363" s="133" t="e">
        <f>FC360/FC361</f>
        <v>#DIV/0!</v>
      </c>
      <c r="FD363" s="132"/>
      <c r="FE363" s="132"/>
      <c r="FF363" s="132"/>
      <c r="FG363" s="133" t="e">
        <f>FG360/FG361</f>
        <v>#DIV/0!</v>
      </c>
      <c r="FH363" s="132"/>
      <c r="FI363" s="132"/>
      <c r="FJ363" s="132"/>
      <c r="FK363" s="132"/>
      <c r="FL363" s="133" t="e">
        <f>FL360/FL361</f>
        <v>#DIV/0!</v>
      </c>
      <c r="FM363" s="132"/>
      <c r="FN363" s="132"/>
      <c r="FO363" s="132"/>
      <c r="FP363" s="133" t="e">
        <f>FP360/FP361</f>
        <v>#DIV/0!</v>
      </c>
      <c r="FQ363" s="132"/>
      <c r="FR363" s="132"/>
      <c r="FS363" s="132"/>
      <c r="FT363" s="132"/>
      <c r="FU363" s="133" t="e">
        <f>FU360/FU361</f>
        <v>#DIV/0!</v>
      </c>
      <c r="FV363" s="132"/>
      <c r="FW363" s="132"/>
      <c r="FX363" s="132"/>
      <c r="FY363" s="133" t="e">
        <f>FY360/FY361</f>
        <v>#DIV/0!</v>
      </c>
      <c r="FZ363" s="132"/>
      <c r="GA363" s="132"/>
      <c r="GB363" s="132"/>
      <c r="GC363" s="132"/>
      <c r="GD363" s="133" t="e">
        <f>GD360/GD361</f>
        <v>#DIV/0!</v>
      </c>
      <c r="GE363" s="132"/>
      <c r="GF363" s="132"/>
      <c r="GG363" s="132"/>
      <c r="GH363" s="133" t="e">
        <f>GH360/GH361</f>
        <v>#DIV/0!</v>
      </c>
      <c r="GI363" s="132"/>
      <c r="GJ363" s="132"/>
      <c r="GK363" s="132"/>
      <c r="GL363" s="132"/>
      <c r="GM363" s="133" t="e">
        <f>GM360/GM361</f>
        <v>#DIV/0!</v>
      </c>
      <c r="GN363" s="132"/>
      <c r="GO363" s="132"/>
      <c r="GP363" s="132"/>
      <c r="GQ363" s="133" t="e">
        <f>GQ360/GQ361</f>
        <v>#DIV/0!</v>
      </c>
      <c r="GR363" s="132"/>
      <c r="GS363" s="132"/>
      <c r="GT363" s="132"/>
      <c r="GU363" s="132"/>
      <c r="GV363" s="133" t="e">
        <f>GV360/GV361</f>
        <v>#DIV/0!</v>
      </c>
      <c r="GW363" s="132"/>
      <c r="GX363" s="132"/>
      <c r="GY363" s="132"/>
      <c r="GZ363" s="133" t="e">
        <f>GZ360/GZ361</f>
        <v>#DIV/0!</v>
      </c>
      <c r="HA363" s="132"/>
      <c r="HB363" s="132"/>
      <c r="HC363" s="132"/>
      <c r="HD363" s="132"/>
      <c r="HE363" s="133" t="e">
        <f>HE360/HE361</f>
        <v>#DIV/0!</v>
      </c>
      <c r="HF363" s="132"/>
      <c r="HG363" s="132"/>
      <c r="HH363" s="132"/>
      <c r="HI363" s="133" t="e">
        <f>HI360/HI361</f>
        <v>#DIV/0!</v>
      </c>
      <c r="HJ363" s="132"/>
      <c r="HK363" s="132"/>
      <c r="HL363" s="132"/>
      <c r="HM363" s="132"/>
      <c r="HN363" s="133" t="e">
        <f>HN360/HN361</f>
        <v>#DIV/0!</v>
      </c>
      <c r="HO363" s="132"/>
      <c r="HP363" s="132"/>
      <c r="HQ363" s="132"/>
      <c r="HR363" s="133" t="e">
        <f>HR360/HR361</f>
        <v>#DIV/0!</v>
      </c>
      <c r="HS363" s="132"/>
      <c r="HT363" s="132"/>
      <c r="HU363" s="132"/>
      <c r="HV363" s="132"/>
      <c r="HW363" s="133" t="e">
        <f>HW360/HW361</f>
        <v>#DIV/0!</v>
      </c>
      <c r="HX363" s="132"/>
      <c r="HY363" s="132"/>
      <c r="HZ363" s="132"/>
      <c r="IA363" s="133" t="e">
        <f>IA360/IA361</f>
        <v>#DIV/0!</v>
      </c>
      <c r="IB363" s="132"/>
      <c r="IC363" s="132"/>
      <c r="ID363" s="132"/>
      <c r="IE363" s="132"/>
      <c r="IF363" s="133" t="e">
        <f>IF360/IF361</f>
        <v>#DIV/0!</v>
      </c>
      <c r="IG363" s="132"/>
      <c r="IH363" s="132"/>
      <c r="II363" s="132"/>
      <c r="IJ363" s="132"/>
      <c r="IK363" s="133" t="e">
        <f>IK360/IK361</f>
        <v>#DIV/0!</v>
      </c>
      <c r="IL363" s="132"/>
      <c r="IM363" s="132"/>
      <c r="IN363" s="132"/>
      <c r="IO363" s="132"/>
      <c r="IP363" s="133" t="e">
        <f>IP360/IP361</f>
        <v>#DIV/0!</v>
      </c>
      <c r="IQ363" s="132"/>
      <c r="IR363" s="132"/>
      <c r="IS363" s="132"/>
      <c r="IT363" s="96"/>
      <c r="IU363" s="96"/>
      <c r="IV363" s="96"/>
    </row>
    <row r="364" spans="1:256" x14ac:dyDescent="0.2">
      <c r="A364" s="140"/>
      <c r="B364" s="132"/>
      <c r="C364" s="131"/>
      <c r="D364" s="132"/>
      <c r="E364" s="112">
        <f>SUM(E2:E75)</f>
        <v>0</v>
      </c>
      <c r="F364" s="134"/>
      <c r="G364" s="134"/>
      <c r="H364" s="134"/>
      <c r="I364" s="112">
        <f>SUM(I2:I75)</f>
        <v>0</v>
      </c>
      <c r="J364" s="134"/>
      <c r="K364" s="134"/>
      <c r="L364" s="134"/>
      <c r="M364" s="134"/>
      <c r="N364" s="112">
        <f>SUM(N2:N75)</f>
        <v>0</v>
      </c>
      <c r="O364" s="134"/>
      <c r="P364" s="134"/>
      <c r="Q364" s="134"/>
      <c r="R364" s="112">
        <f>SUM(R2:R75)</f>
        <v>0</v>
      </c>
      <c r="S364" s="134"/>
      <c r="T364" s="134"/>
      <c r="U364" s="134"/>
      <c r="V364" s="134"/>
      <c r="W364" s="112">
        <f>SUM(W2:W75)</f>
        <v>0</v>
      </c>
      <c r="X364" s="134"/>
      <c r="Y364" s="134"/>
      <c r="Z364" s="134"/>
      <c r="AA364" s="112">
        <f>SUM(AA2:AA75)</f>
        <v>0</v>
      </c>
      <c r="AB364" s="134"/>
      <c r="AC364" s="134"/>
      <c r="AD364" s="134"/>
      <c r="AE364" s="134"/>
      <c r="AF364" s="112">
        <f>SUM(AF2:AF75)</f>
        <v>0</v>
      </c>
      <c r="AG364" s="134"/>
      <c r="AH364" s="134"/>
      <c r="AI364" s="134"/>
      <c r="AJ364" s="112">
        <f>SUM(AJ2:AJ75)</f>
        <v>0</v>
      </c>
      <c r="AK364" s="134"/>
      <c r="AL364" s="134"/>
      <c r="AM364" s="134"/>
      <c r="AN364" s="134"/>
      <c r="AO364" s="112">
        <f>SUM(AO2:AO75)</f>
        <v>0</v>
      </c>
      <c r="AP364" s="134"/>
      <c r="AQ364" s="134"/>
      <c r="AR364" s="134"/>
      <c r="AS364" s="112">
        <f>SUM(AS2:AS75)</f>
        <v>0</v>
      </c>
      <c r="AT364" s="134"/>
      <c r="AU364" s="134"/>
      <c r="AV364" s="134"/>
      <c r="AW364" s="134"/>
      <c r="AX364" s="112">
        <f>SUM(AX2:AX75)</f>
        <v>0</v>
      </c>
      <c r="AY364" s="134"/>
      <c r="AZ364" s="134"/>
      <c r="BA364" s="134"/>
      <c r="BB364" s="112">
        <f>SUM(BB2:BB75)</f>
        <v>0</v>
      </c>
      <c r="BC364" s="134"/>
      <c r="BD364" s="134"/>
      <c r="BE364" s="134"/>
      <c r="BF364" s="134"/>
      <c r="BG364" s="112">
        <f>SUM(BG2:BG75)</f>
        <v>0</v>
      </c>
      <c r="BH364" s="134"/>
      <c r="BI364" s="134"/>
      <c r="BJ364" s="134"/>
      <c r="BK364" s="112">
        <f>SUM(BK2:BK75)</f>
        <v>0</v>
      </c>
      <c r="BL364" s="134"/>
      <c r="BM364" s="134"/>
      <c r="BN364" s="134"/>
      <c r="BO364" s="134"/>
      <c r="BP364" s="112">
        <f>SUM(BP2:BP75)</f>
        <v>0</v>
      </c>
      <c r="BQ364" s="134"/>
      <c r="BR364" s="134"/>
      <c r="BS364" s="134"/>
      <c r="BT364" s="112">
        <f>SUM(BT2:BT75)</f>
        <v>0</v>
      </c>
      <c r="BU364" s="134"/>
      <c r="BV364" s="134"/>
      <c r="BW364" s="134"/>
      <c r="BX364" s="134"/>
      <c r="BY364" s="112">
        <f>SUM(BY2:BY75)</f>
        <v>0</v>
      </c>
      <c r="BZ364" s="134"/>
      <c r="CA364" s="134"/>
      <c r="CB364" s="134"/>
      <c r="CC364" s="112">
        <f>SUM(CC2:CC75)</f>
        <v>0</v>
      </c>
      <c r="CD364" s="134"/>
      <c r="CE364" s="134"/>
      <c r="CF364" s="134"/>
      <c r="CG364" s="134"/>
      <c r="CH364" s="112">
        <f>SUM(CH2:CH75)</f>
        <v>0</v>
      </c>
      <c r="CI364" s="134"/>
      <c r="CJ364" s="134"/>
      <c r="CK364" s="134"/>
      <c r="CL364" s="112">
        <f>SUM(CL2:CL75)</f>
        <v>0</v>
      </c>
      <c r="CM364" s="134"/>
      <c r="CN364" s="134"/>
      <c r="CO364" s="134"/>
      <c r="CP364" s="134"/>
      <c r="CQ364" s="112">
        <f>SUM(CQ2:CQ75)</f>
        <v>0</v>
      </c>
      <c r="CR364" s="134"/>
      <c r="CS364" s="134"/>
      <c r="CT364" s="134"/>
      <c r="CU364" s="112">
        <f>SUM(CU2:CU75)</f>
        <v>0</v>
      </c>
      <c r="CV364" s="173"/>
      <c r="CW364" s="173"/>
      <c r="CX364" s="173"/>
      <c r="CY364" s="173"/>
      <c r="CZ364" s="112">
        <f>SUM(CZ2:CZ75)</f>
        <v>0</v>
      </c>
      <c r="DA364" s="134"/>
      <c r="DB364" s="134"/>
      <c r="DC364" s="134"/>
      <c r="DD364" s="112">
        <f>SUM(DD2:DD75)</f>
        <v>0</v>
      </c>
      <c r="DE364" s="134"/>
      <c r="DF364" s="134"/>
      <c r="DG364" s="134"/>
      <c r="DH364" s="134"/>
      <c r="DI364" s="112">
        <f>SUM(DI2:DI75)</f>
        <v>0</v>
      </c>
      <c r="DJ364" s="134"/>
      <c r="DK364" s="134"/>
      <c r="DL364" s="134"/>
      <c r="DM364" s="112">
        <f>SUM(DM2:DM75)</f>
        <v>0</v>
      </c>
      <c r="DN364" s="134"/>
      <c r="DO364" s="134"/>
      <c r="DP364" s="134"/>
      <c r="DQ364" s="134"/>
      <c r="DR364" s="112">
        <f>SUM(DR2:DR75)</f>
        <v>0</v>
      </c>
      <c r="DS364" s="134"/>
      <c r="DT364" s="134"/>
      <c r="DU364" s="134"/>
      <c r="DV364" s="112">
        <f>SUM(DV2:DV75)</f>
        <v>0</v>
      </c>
      <c r="DW364" s="134"/>
      <c r="DX364" s="134"/>
      <c r="DY364" s="134"/>
      <c r="DZ364" s="134"/>
      <c r="EA364" s="112">
        <f>SUM(EA2:EA75)</f>
        <v>0</v>
      </c>
      <c r="EB364" s="134"/>
      <c r="EC364" s="134"/>
      <c r="ED364" s="134"/>
      <c r="EE364" s="112">
        <f>SUM(EE2:EE75)</f>
        <v>0</v>
      </c>
      <c r="EF364" s="134"/>
      <c r="EG364" s="134"/>
      <c r="EH364" s="134"/>
      <c r="EI364" s="134"/>
      <c r="EJ364" s="112">
        <f>SUM(EJ2:EJ75)</f>
        <v>0</v>
      </c>
      <c r="EK364" s="134"/>
      <c r="EL364" s="134"/>
      <c r="EM364" s="134"/>
      <c r="EN364" s="112">
        <f>SUM(EN2:EN75)</f>
        <v>0</v>
      </c>
      <c r="EO364" s="134"/>
      <c r="EP364" s="134"/>
      <c r="EQ364" s="134"/>
      <c r="ER364" s="134"/>
      <c r="ES364" s="112">
        <f>SUM(ES2:ES75)</f>
        <v>0</v>
      </c>
      <c r="ET364" s="134"/>
      <c r="EU364" s="134"/>
      <c r="EV364" s="134"/>
      <c r="EW364" s="112">
        <f>SUM(EW2:EW75)</f>
        <v>0</v>
      </c>
      <c r="EX364" s="134"/>
      <c r="EY364" s="134"/>
      <c r="EZ364" s="134"/>
      <c r="FA364" s="134"/>
      <c r="FB364" s="112">
        <f>SUM(FB2:FB75)</f>
        <v>0</v>
      </c>
      <c r="FC364" s="134"/>
      <c r="FD364" s="134"/>
      <c r="FE364" s="134"/>
      <c r="FF364" s="112">
        <f>SUM(FF2:FF75)</f>
        <v>0</v>
      </c>
      <c r="FG364" s="134"/>
      <c r="FH364" s="134"/>
      <c r="FI364" s="134"/>
      <c r="FJ364" s="134"/>
      <c r="FK364" s="112">
        <f>SUM(FK2:FK75)</f>
        <v>0</v>
      </c>
      <c r="FL364" s="134"/>
      <c r="FM364" s="134"/>
      <c r="FN364" s="134"/>
      <c r="FO364" s="112">
        <f>SUM(FO2:FO75)</f>
        <v>0</v>
      </c>
      <c r="FP364" s="134"/>
      <c r="FQ364" s="134"/>
      <c r="FR364" s="134"/>
      <c r="FS364" s="134"/>
      <c r="FT364" s="112">
        <f>SUM(FT2:FT75)</f>
        <v>0</v>
      </c>
      <c r="FU364" s="134"/>
      <c r="FV364" s="134"/>
      <c r="FW364" s="134"/>
      <c r="FX364" s="112">
        <f>SUM(FX2:FX75)</f>
        <v>0</v>
      </c>
      <c r="FY364" s="134"/>
      <c r="FZ364" s="134"/>
      <c r="GA364" s="134"/>
      <c r="GB364" s="134"/>
      <c r="GC364" s="112">
        <f>SUM(GC2:GC75)</f>
        <v>0</v>
      </c>
      <c r="GD364" s="134"/>
      <c r="GE364" s="134"/>
      <c r="GF364" s="134"/>
      <c r="GG364" s="112">
        <f>SUM(GG2:GG75)</f>
        <v>0</v>
      </c>
      <c r="GH364" s="134"/>
      <c r="GI364" s="134"/>
      <c r="GJ364" s="134"/>
      <c r="GK364" s="134"/>
      <c r="GL364" s="112">
        <f>SUM(GL2:GL75)</f>
        <v>0</v>
      </c>
      <c r="GM364" s="134"/>
      <c r="GN364" s="134"/>
      <c r="GO364" s="134"/>
      <c r="GP364" s="112">
        <f>SUM(GP2:GP75)</f>
        <v>0</v>
      </c>
      <c r="GQ364" s="134"/>
      <c r="GR364" s="134"/>
      <c r="GS364" s="134"/>
      <c r="GT364" s="134"/>
      <c r="GU364" s="112">
        <f>SUM(GU2:GU75)</f>
        <v>0</v>
      </c>
      <c r="GV364" s="134"/>
      <c r="GW364" s="134"/>
      <c r="GX364" s="134"/>
      <c r="GY364" s="112">
        <f>SUM(GY2:GY75)</f>
        <v>0</v>
      </c>
      <c r="GZ364" s="134"/>
      <c r="HA364" s="134"/>
      <c r="HB364" s="134"/>
      <c r="HC364" s="134"/>
      <c r="HD364" s="112">
        <f>SUM(HD2:HD75)</f>
        <v>0</v>
      </c>
      <c r="HE364" s="134"/>
      <c r="HF364" s="134"/>
      <c r="HG364" s="134"/>
      <c r="HH364" s="112">
        <f>SUM(HH2:HH75)</f>
        <v>0</v>
      </c>
      <c r="HI364" s="134"/>
      <c r="HJ364" s="134"/>
      <c r="HK364" s="134"/>
      <c r="HL364" s="134"/>
      <c r="HM364" s="112">
        <f>SUM(HM2:HM75)</f>
        <v>0</v>
      </c>
      <c r="HN364" s="134"/>
      <c r="HO364" s="134"/>
      <c r="HP364" s="134"/>
      <c r="HQ364" s="112">
        <f>SUM(HQ2:HQ75)</f>
        <v>0</v>
      </c>
      <c r="HR364" s="134"/>
      <c r="HS364" s="134"/>
      <c r="HT364" s="134"/>
      <c r="HU364" s="134"/>
      <c r="HV364" s="112">
        <f>SUM(HV2:HV75)</f>
        <v>0</v>
      </c>
      <c r="HW364" s="134"/>
      <c r="HX364" s="134"/>
      <c r="HY364" s="134"/>
      <c r="HZ364" s="112">
        <f>SUM(HZ2:HZ75)</f>
        <v>0</v>
      </c>
      <c r="IA364" s="134"/>
      <c r="IB364" s="134"/>
      <c r="IC364" s="134"/>
      <c r="ID364" s="134"/>
      <c r="IE364" s="112">
        <f>SUM(IE2:IE75)</f>
        <v>0</v>
      </c>
      <c r="IF364" s="134"/>
      <c r="IG364" s="134"/>
      <c r="IH364" s="134"/>
      <c r="II364" s="134"/>
      <c r="IJ364" s="112">
        <f>SUM(IJ2:IJ75)</f>
        <v>0</v>
      </c>
      <c r="IK364" s="134"/>
      <c r="IL364" s="134"/>
      <c r="IM364" s="134"/>
      <c r="IN364" s="134"/>
      <c r="IO364" s="112">
        <f>SUM(IO2:IO75)</f>
        <v>0</v>
      </c>
      <c r="IP364" s="167"/>
      <c r="IQ364" s="167"/>
      <c r="IR364" s="167"/>
      <c r="IS364" s="167"/>
      <c r="IT364" s="112">
        <f>SUM(IT2:IT113)</f>
        <v>0</v>
      </c>
      <c r="IU364" s="112">
        <f>SUM(IU2:IU113)</f>
        <v>0</v>
      </c>
      <c r="IV364" s="112">
        <f>SUM(IV2:IV113)</f>
        <v>0</v>
      </c>
    </row>
    <row r="365" spans="1:256" x14ac:dyDescent="0.2">
      <c r="A365" s="140"/>
      <c r="B365" s="132"/>
      <c r="C365" s="131"/>
      <c r="D365" s="132"/>
      <c r="E365" s="132">
        <v>1</v>
      </c>
      <c r="F365" s="132"/>
      <c r="G365" s="132"/>
      <c r="H365" s="132"/>
      <c r="I365" s="132">
        <v>2</v>
      </c>
      <c r="J365" s="132"/>
      <c r="K365" s="132"/>
      <c r="L365" s="132"/>
      <c r="M365" s="132"/>
      <c r="N365" s="132">
        <v>3</v>
      </c>
      <c r="O365" s="132"/>
      <c r="P365" s="132"/>
      <c r="Q365" s="132"/>
      <c r="R365" s="132">
        <v>4</v>
      </c>
      <c r="S365" s="132"/>
      <c r="T365" s="132"/>
      <c r="U365" s="132"/>
      <c r="V365" s="132"/>
      <c r="W365" s="132">
        <v>5</v>
      </c>
      <c r="X365" s="132"/>
      <c r="Y365" s="132"/>
      <c r="Z365" s="132"/>
      <c r="AA365" s="132">
        <v>6</v>
      </c>
      <c r="AB365" s="132"/>
      <c r="AC365" s="132"/>
      <c r="AD365" s="132"/>
      <c r="AE365" s="132"/>
      <c r="AF365" s="132">
        <v>7</v>
      </c>
      <c r="AG365" s="132"/>
      <c r="AH365" s="132"/>
      <c r="AI365" s="132"/>
      <c r="AJ365" s="132">
        <v>8</v>
      </c>
      <c r="AK365" s="132"/>
      <c r="AL365" s="132"/>
      <c r="AM365" s="132"/>
      <c r="AN365" s="132"/>
      <c r="AO365" s="132">
        <v>9</v>
      </c>
      <c r="AP365" s="132"/>
      <c r="AQ365" s="132"/>
      <c r="AR365" s="132"/>
      <c r="AS365" s="132">
        <v>10</v>
      </c>
      <c r="AT365" s="132"/>
      <c r="AU365" s="132"/>
      <c r="AV365" s="132"/>
      <c r="AW365" s="132"/>
      <c r="AX365" s="132">
        <v>11</v>
      </c>
      <c r="AY365" s="132"/>
      <c r="AZ365" s="132"/>
      <c r="BA365" s="132"/>
      <c r="BB365" s="132">
        <v>12</v>
      </c>
      <c r="BC365" s="132"/>
      <c r="BD365" s="132"/>
      <c r="BE365" s="132"/>
      <c r="BF365" s="132"/>
      <c r="BG365" s="132">
        <v>13</v>
      </c>
      <c r="BH365" s="132"/>
      <c r="BI365" s="135"/>
      <c r="BJ365" s="132"/>
      <c r="BK365" s="132">
        <v>14</v>
      </c>
      <c r="BL365" s="132"/>
      <c r="BM365" s="132"/>
      <c r="BN365" s="132"/>
      <c r="BO365" s="132"/>
      <c r="BP365" s="132">
        <v>15</v>
      </c>
      <c r="BQ365" s="132"/>
      <c r="BR365" s="132"/>
      <c r="BS365" s="132"/>
      <c r="BT365" s="132">
        <v>16</v>
      </c>
      <c r="BU365" s="132"/>
      <c r="BV365" s="132"/>
      <c r="BW365" s="132"/>
      <c r="BX365" s="132"/>
      <c r="BY365" s="132">
        <v>17</v>
      </c>
      <c r="BZ365" s="132"/>
      <c r="CA365" s="132"/>
      <c r="CB365" s="132"/>
      <c r="CC365" s="132">
        <v>18</v>
      </c>
      <c r="CD365" s="132"/>
      <c r="CE365" s="132"/>
      <c r="CF365" s="132"/>
      <c r="CG365" s="132"/>
      <c r="CH365" s="132">
        <v>19</v>
      </c>
      <c r="CI365" s="132"/>
      <c r="CJ365" s="132"/>
      <c r="CK365" s="132"/>
      <c r="CL365" s="132">
        <v>20</v>
      </c>
      <c r="CM365" s="132"/>
      <c r="CN365" s="132"/>
      <c r="CO365" s="132"/>
      <c r="CP365" s="132"/>
      <c r="CQ365" s="132">
        <v>21</v>
      </c>
      <c r="CR365" s="132"/>
      <c r="CS365" s="132"/>
      <c r="CT365" s="132"/>
      <c r="CU365" s="132">
        <v>22</v>
      </c>
      <c r="CV365" s="132"/>
      <c r="CW365" s="132"/>
      <c r="CX365" s="132"/>
      <c r="CY365" s="132"/>
      <c r="CZ365" s="132">
        <v>23</v>
      </c>
      <c r="DA365" s="132"/>
      <c r="DB365" s="132"/>
      <c r="DC365" s="132"/>
      <c r="DD365" s="132">
        <v>24</v>
      </c>
      <c r="DE365" s="132"/>
      <c r="DF365" s="132"/>
      <c r="DG365" s="132"/>
      <c r="DH365" s="132"/>
      <c r="DI365" s="132">
        <v>25</v>
      </c>
      <c r="DJ365" s="167"/>
      <c r="DK365" s="167"/>
      <c r="DL365" s="167"/>
      <c r="DM365" s="132">
        <v>26</v>
      </c>
      <c r="DN365" s="132"/>
      <c r="DO365" s="132"/>
      <c r="DP365" s="132"/>
      <c r="DQ365" s="132"/>
      <c r="DR365" s="132">
        <v>27</v>
      </c>
      <c r="DS365" s="132"/>
      <c r="DT365" s="132"/>
      <c r="DU365" s="132"/>
      <c r="DV365" s="132">
        <v>28</v>
      </c>
      <c r="DW365" s="132"/>
      <c r="DX365" s="132"/>
      <c r="DY365" s="132"/>
      <c r="DZ365" s="132"/>
      <c r="EA365" s="132">
        <v>29</v>
      </c>
      <c r="EB365" s="132"/>
      <c r="EC365" s="132"/>
      <c r="ED365" s="132"/>
      <c r="EE365" s="132">
        <v>30</v>
      </c>
      <c r="EF365" s="132"/>
      <c r="EG365" s="132"/>
      <c r="EH365" s="132"/>
      <c r="EI365" s="132"/>
      <c r="EJ365" s="132">
        <v>31</v>
      </c>
      <c r="EK365" s="132"/>
      <c r="EL365" s="132"/>
      <c r="EM365" s="132"/>
      <c r="EN365" s="132">
        <v>32</v>
      </c>
      <c r="EO365" s="132"/>
      <c r="EP365" s="132"/>
      <c r="EQ365" s="132"/>
      <c r="ER365" s="132"/>
      <c r="ES365" s="132">
        <v>33</v>
      </c>
      <c r="ET365" s="132"/>
      <c r="EU365" s="132"/>
      <c r="EV365" s="132"/>
      <c r="EW365" s="132">
        <v>34</v>
      </c>
      <c r="EX365" s="132"/>
      <c r="EY365" s="132"/>
      <c r="EZ365" s="132"/>
      <c r="FA365" s="132"/>
      <c r="FB365" s="132">
        <v>35</v>
      </c>
      <c r="FC365" s="132"/>
      <c r="FD365" s="132"/>
      <c r="FE365" s="132"/>
      <c r="FF365" s="132">
        <v>36</v>
      </c>
      <c r="FG365" s="132"/>
      <c r="FH365" s="132"/>
      <c r="FI365" s="132"/>
      <c r="FJ365" s="132"/>
      <c r="FK365" s="132">
        <v>37</v>
      </c>
      <c r="FL365" s="132"/>
      <c r="FM365" s="132"/>
      <c r="FN365" s="132"/>
      <c r="FO365" s="132">
        <v>38</v>
      </c>
      <c r="FP365" s="167"/>
      <c r="FQ365" s="167"/>
      <c r="FR365" s="167"/>
      <c r="FS365" s="167"/>
      <c r="FT365" s="132">
        <v>39</v>
      </c>
      <c r="FU365" s="132"/>
      <c r="FV365" s="132"/>
      <c r="FW365" s="132"/>
      <c r="FX365" s="132">
        <v>40</v>
      </c>
      <c r="FY365" s="132"/>
      <c r="FZ365" s="132"/>
      <c r="GA365" s="132"/>
      <c r="GB365" s="132"/>
      <c r="GC365" s="132">
        <v>41</v>
      </c>
      <c r="GD365" s="132"/>
      <c r="GE365" s="132"/>
      <c r="GF365" s="132"/>
      <c r="GG365" s="132">
        <v>42</v>
      </c>
      <c r="GH365" s="132"/>
      <c r="GI365" s="132"/>
      <c r="GJ365" s="132"/>
      <c r="GK365" s="132"/>
      <c r="GL365" s="132">
        <v>43</v>
      </c>
      <c r="GM365" s="132"/>
      <c r="GN365" s="132"/>
      <c r="GO365" s="132"/>
      <c r="GP365" s="132">
        <v>44</v>
      </c>
      <c r="GQ365" s="132"/>
      <c r="GR365" s="132"/>
      <c r="GS365" s="132"/>
      <c r="GT365" s="132"/>
      <c r="GU365" s="132">
        <v>45</v>
      </c>
      <c r="GV365" s="132"/>
      <c r="GW365" s="132"/>
      <c r="GX365" s="132"/>
      <c r="GY365" s="132">
        <v>46</v>
      </c>
      <c r="GZ365" s="132"/>
      <c r="HA365" s="132"/>
      <c r="HB365" s="132"/>
      <c r="HC365" s="132"/>
      <c r="HD365" s="132">
        <v>47</v>
      </c>
      <c r="HE365" s="132"/>
      <c r="HF365" s="132"/>
      <c r="HG365" s="132"/>
      <c r="HH365" s="132">
        <v>48</v>
      </c>
      <c r="HI365" s="132"/>
      <c r="HJ365" s="132"/>
      <c r="HK365" s="132"/>
      <c r="HL365" s="132"/>
      <c r="HM365" s="132">
        <v>49</v>
      </c>
      <c r="HN365" s="132"/>
      <c r="HO365" s="132"/>
      <c r="HP365" s="132"/>
      <c r="HQ365" s="132">
        <v>50</v>
      </c>
      <c r="HR365" s="132"/>
      <c r="HS365" s="132"/>
      <c r="HT365" s="132"/>
      <c r="HU365" s="132"/>
      <c r="HV365" s="132">
        <v>51</v>
      </c>
      <c r="HW365" s="132"/>
      <c r="HX365" s="132"/>
      <c r="HY365" s="132"/>
      <c r="HZ365" s="132">
        <v>52</v>
      </c>
      <c r="IA365" s="132"/>
      <c r="IB365" s="132"/>
      <c r="IC365" s="132"/>
      <c r="ID365" s="132"/>
      <c r="IE365" s="132">
        <v>53</v>
      </c>
      <c r="IF365" s="132"/>
      <c r="IG365" s="132"/>
      <c r="IH365" s="132"/>
      <c r="II365" s="132"/>
      <c r="IJ365" s="132">
        <v>54</v>
      </c>
      <c r="IK365" s="132"/>
      <c r="IL365" s="132"/>
      <c r="IM365" s="132"/>
      <c r="IN365" s="132"/>
      <c r="IO365" s="132">
        <v>55</v>
      </c>
      <c r="IP365" s="132"/>
      <c r="IQ365" s="132"/>
      <c r="IR365" s="132"/>
      <c r="IS365" s="132"/>
      <c r="IT365" s="96"/>
      <c r="IU365" s="96"/>
      <c r="IV365" s="96"/>
    </row>
    <row r="366" spans="1:256" x14ac:dyDescent="0.2">
      <c r="A366" s="140"/>
      <c r="B366" s="132"/>
      <c r="C366" s="131"/>
      <c r="D366" s="132"/>
      <c r="E366" s="132" t="s">
        <v>66</v>
      </c>
      <c r="F366" s="132"/>
      <c r="G366" s="132"/>
      <c r="H366" s="132"/>
      <c r="I366" s="132"/>
      <c r="J366" s="132"/>
      <c r="K366" s="132"/>
      <c r="L366" s="132"/>
      <c r="M366" s="132"/>
      <c r="N366" s="132"/>
      <c r="O366" s="132"/>
      <c r="P366" s="132"/>
      <c r="Q366" s="132"/>
      <c r="R366" s="132"/>
      <c r="S366" s="132"/>
      <c r="T366" s="132"/>
      <c r="U366" s="132"/>
      <c r="V366" s="132"/>
      <c r="W366" s="132"/>
      <c r="X366" s="132"/>
      <c r="Y366" s="132"/>
      <c r="Z366" s="132"/>
      <c r="AA366" s="132"/>
      <c r="AB366" s="132"/>
      <c r="AC366" s="132"/>
      <c r="AD366" s="132"/>
      <c r="AE366" s="132"/>
      <c r="AF366" s="132"/>
      <c r="AG366" s="132"/>
      <c r="AH366" s="132"/>
      <c r="AI366" s="132"/>
      <c r="AJ366" s="132"/>
      <c r="AK366" s="132"/>
      <c r="AL366" s="132"/>
      <c r="AM366" s="132"/>
      <c r="AN366" s="132"/>
      <c r="AO366" s="132"/>
      <c r="AP366" s="132"/>
      <c r="AQ366" s="132"/>
      <c r="AR366" s="132"/>
      <c r="AS366" s="132"/>
      <c r="AT366" s="132"/>
      <c r="AU366" s="132"/>
      <c r="AV366" s="132"/>
      <c r="AW366" s="132"/>
      <c r="AX366" s="132"/>
      <c r="AY366" s="132"/>
      <c r="AZ366" s="132"/>
      <c r="BA366" s="132"/>
      <c r="BB366" s="132"/>
      <c r="BC366" s="132"/>
      <c r="BD366" s="132"/>
      <c r="BE366" s="132"/>
      <c r="BF366" s="132"/>
      <c r="BG366" s="132"/>
      <c r="BH366" s="132"/>
      <c r="BI366" s="132"/>
      <c r="BJ366" s="132"/>
      <c r="BK366" s="132"/>
      <c r="BL366" s="132"/>
      <c r="BM366" s="132"/>
      <c r="BN366" s="132"/>
      <c r="BO366" s="132"/>
      <c r="BP366" s="132"/>
      <c r="BQ366" s="132"/>
      <c r="BR366" s="132"/>
      <c r="BS366" s="132"/>
      <c r="BT366" s="132"/>
      <c r="BU366" s="132"/>
      <c r="BV366" s="132"/>
      <c r="BW366" s="132"/>
      <c r="BX366" s="132"/>
      <c r="BY366" s="132"/>
      <c r="BZ366" s="132"/>
      <c r="CA366" s="132"/>
      <c r="CB366" s="132"/>
      <c r="CC366" s="132"/>
      <c r="CD366" s="132"/>
      <c r="CE366" s="132"/>
      <c r="CF366" s="132"/>
      <c r="CG366" s="132"/>
      <c r="CH366" s="132"/>
      <c r="CI366" s="132"/>
      <c r="CJ366" s="132"/>
      <c r="CK366" s="132"/>
      <c r="CL366" s="132"/>
      <c r="CM366" s="132"/>
      <c r="CN366" s="132"/>
      <c r="CO366" s="132"/>
      <c r="CP366" s="132"/>
      <c r="CQ366" s="132"/>
      <c r="CR366" s="132"/>
      <c r="CS366" s="132"/>
      <c r="CT366" s="132"/>
      <c r="CU366" s="132"/>
      <c r="CV366" s="132"/>
      <c r="CW366" s="132"/>
      <c r="CX366" s="132"/>
      <c r="CY366" s="132"/>
      <c r="CZ366" s="132"/>
      <c r="DA366" s="132"/>
      <c r="DB366" s="132"/>
      <c r="DC366" s="132"/>
      <c r="DD366" s="132"/>
      <c r="DE366" s="132"/>
      <c r="DF366" s="132"/>
      <c r="DG366" s="132"/>
      <c r="DH366" s="132"/>
      <c r="DI366" s="132"/>
      <c r="DJ366" s="132"/>
      <c r="DK366" s="132"/>
      <c r="DL366" s="132"/>
      <c r="DM366" s="132"/>
      <c r="DN366" s="132"/>
      <c r="DO366" s="132"/>
      <c r="DP366" s="132"/>
      <c r="DQ366" s="132"/>
      <c r="DR366" s="132"/>
      <c r="DS366" s="132"/>
      <c r="DT366" s="132"/>
      <c r="DU366" s="132"/>
      <c r="DV366" s="132"/>
      <c r="DW366" s="132"/>
      <c r="DX366" s="132"/>
      <c r="DY366" s="132"/>
      <c r="DZ366" s="132"/>
      <c r="EA366" s="132"/>
      <c r="EB366" s="132"/>
      <c r="EC366" s="132"/>
      <c r="ED366" s="132"/>
      <c r="EE366" s="132"/>
      <c r="EF366" s="132"/>
      <c r="EG366" s="132"/>
      <c r="EH366" s="132"/>
      <c r="EI366" s="132"/>
      <c r="EJ366" s="132"/>
      <c r="EK366" s="132"/>
      <c r="EL366" s="132"/>
      <c r="EM366" s="132"/>
      <c r="EN366" s="132"/>
      <c r="EO366" s="132"/>
      <c r="EP366" s="132"/>
      <c r="EQ366" s="132"/>
      <c r="ER366" s="132"/>
      <c r="ES366" s="132"/>
      <c r="ET366" s="132"/>
      <c r="EU366" s="132"/>
      <c r="EV366" s="132"/>
      <c r="EW366" s="132"/>
      <c r="EX366" s="132"/>
      <c r="EY366" s="132"/>
      <c r="EZ366" s="132"/>
      <c r="FA366" s="132"/>
      <c r="FB366" s="132"/>
      <c r="FC366" s="132"/>
      <c r="FD366" s="132"/>
      <c r="FE366" s="132"/>
      <c r="FF366" s="132"/>
      <c r="FG366" s="132"/>
      <c r="FH366" s="132"/>
      <c r="FI366" s="132"/>
      <c r="FJ366" s="132"/>
      <c r="FK366" s="132"/>
      <c r="FL366" s="132"/>
      <c r="FM366" s="132"/>
      <c r="FN366" s="132"/>
      <c r="FO366" s="132"/>
      <c r="FP366" s="132"/>
      <c r="FQ366" s="132"/>
      <c r="FR366" s="132"/>
      <c r="FS366" s="132"/>
      <c r="FT366" s="132"/>
      <c r="FU366" s="132"/>
      <c r="FV366" s="132"/>
      <c r="FW366" s="132"/>
      <c r="FX366" s="132"/>
      <c r="FY366" s="132"/>
      <c r="FZ366" s="132"/>
      <c r="GA366" s="132"/>
      <c r="GB366" s="132"/>
      <c r="GC366" s="132"/>
      <c r="GD366" s="132"/>
      <c r="GE366" s="132"/>
      <c r="GF366" s="132"/>
      <c r="GG366" s="132"/>
      <c r="GH366" s="132"/>
      <c r="GI366" s="132"/>
      <c r="GJ366" s="132"/>
      <c r="GK366" s="132"/>
      <c r="GL366" s="132"/>
      <c r="GM366" s="132"/>
      <c r="GN366" s="132"/>
      <c r="GO366" s="132"/>
      <c r="GP366" s="132"/>
      <c r="GQ366" s="132"/>
      <c r="GR366" s="132"/>
      <c r="GS366" s="132"/>
      <c r="GT366" s="132"/>
      <c r="GU366" s="132"/>
      <c r="GV366" s="132"/>
      <c r="GW366" s="132"/>
      <c r="GX366" s="132"/>
      <c r="GY366" s="132"/>
      <c r="GZ366" s="132"/>
      <c r="HA366" s="132"/>
      <c r="HB366" s="132"/>
      <c r="HC366" s="132"/>
      <c r="HD366" s="132"/>
      <c r="HE366" s="132"/>
      <c r="HF366" s="132"/>
      <c r="HG366" s="132"/>
      <c r="HH366" s="132"/>
      <c r="HI366" s="132"/>
      <c r="HJ366" s="132"/>
      <c r="HK366" s="132"/>
      <c r="HL366" s="132"/>
      <c r="HM366" s="132"/>
      <c r="HN366" s="132"/>
      <c r="HO366" s="132"/>
      <c r="HP366" s="132"/>
      <c r="HQ366" s="132"/>
      <c r="HR366" s="132"/>
      <c r="HS366" s="132"/>
      <c r="HT366" s="132"/>
      <c r="HU366" s="132"/>
      <c r="HV366" s="132"/>
      <c r="HW366" s="132"/>
      <c r="HX366" s="132"/>
      <c r="HY366" s="132"/>
      <c r="HZ366" s="132"/>
      <c r="IA366" s="132"/>
      <c r="IB366" s="132"/>
      <c r="IC366" s="132"/>
      <c r="ID366" s="132"/>
      <c r="IE366" s="132"/>
      <c r="IF366" s="132"/>
      <c r="IG366" s="132"/>
      <c r="IH366" s="132"/>
      <c r="II366" s="132"/>
      <c r="IJ366" s="132"/>
      <c r="IK366" s="132"/>
      <c r="IL366" s="132"/>
      <c r="IM366" s="132"/>
      <c r="IN366" s="132"/>
      <c r="IO366" s="132"/>
      <c r="IP366" s="132"/>
      <c r="IQ366" s="132"/>
      <c r="IR366" s="132"/>
      <c r="IS366" s="132"/>
      <c r="IT366" s="96"/>
      <c r="IU366" s="96"/>
      <c r="IV366" s="96"/>
    </row>
    <row r="367" spans="1:256" x14ac:dyDescent="0.2">
      <c r="A367" s="140"/>
      <c r="B367" s="132"/>
      <c r="C367" s="131"/>
      <c r="D367" s="132"/>
      <c r="E367" s="132"/>
      <c r="F367" s="132"/>
      <c r="G367" s="132"/>
      <c r="H367" s="132"/>
      <c r="I367" s="132"/>
      <c r="J367" s="132"/>
      <c r="K367" s="132"/>
      <c r="L367" s="132"/>
      <c r="M367" s="132"/>
      <c r="N367" s="132"/>
      <c r="O367" s="132"/>
      <c r="P367" s="132"/>
      <c r="Q367" s="132"/>
      <c r="R367" s="132"/>
      <c r="S367" s="132"/>
      <c r="T367" s="132"/>
      <c r="U367" s="132"/>
      <c r="V367" s="132"/>
      <c r="W367" s="132"/>
      <c r="X367" s="132"/>
      <c r="Y367" s="132"/>
      <c r="Z367" s="132"/>
      <c r="AA367" s="132"/>
      <c r="AB367" s="132"/>
      <c r="AC367" s="132"/>
      <c r="AD367" s="132"/>
      <c r="AE367" s="132"/>
      <c r="AF367" s="132"/>
      <c r="AG367" s="132"/>
      <c r="AH367" s="132"/>
      <c r="AI367" s="132"/>
      <c r="AJ367" s="132"/>
      <c r="AK367" s="132"/>
      <c r="AL367" s="132"/>
      <c r="AM367" s="132"/>
      <c r="AN367" s="132"/>
      <c r="AO367" s="132"/>
      <c r="AP367" s="132"/>
      <c r="AQ367" s="132"/>
      <c r="AR367" s="132"/>
      <c r="AS367" s="132"/>
      <c r="AT367" s="132"/>
      <c r="AU367" s="132"/>
      <c r="AV367" s="132"/>
      <c r="AW367" s="132"/>
      <c r="AX367" s="132"/>
      <c r="AY367" s="132"/>
      <c r="AZ367" s="132"/>
      <c r="BA367" s="132"/>
      <c r="BB367" s="132"/>
      <c r="BC367" s="132"/>
      <c r="BD367" s="132"/>
      <c r="BE367" s="132"/>
      <c r="BF367" s="132"/>
      <c r="BG367" s="132"/>
      <c r="BH367" s="132"/>
      <c r="BI367" s="132"/>
      <c r="BJ367" s="132"/>
      <c r="BK367" s="132"/>
      <c r="BL367" s="132"/>
      <c r="BM367" s="132"/>
      <c r="BN367" s="132"/>
      <c r="BO367" s="132"/>
      <c r="BP367" s="132"/>
      <c r="BQ367" s="132"/>
      <c r="BR367" s="132"/>
      <c r="BS367" s="132"/>
      <c r="BT367" s="132"/>
      <c r="BU367" s="132"/>
      <c r="BV367" s="132"/>
      <c r="BW367" s="132"/>
      <c r="BX367" s="132"/>
      <c r="BY367" s="132"/>
      <c r="BZ367" s="132"/>
      <c r="CA367" s="132"/>
      <c r="CB367" s="132"/>
      <c r="CC367" s="132"/>
      <c r="CD367" s="132"/>
      <c r="CE367" s="132"/>
      <c r="CF367" s="132"/>
      <c r="CG367" s="132"/>
      <c r="CH367" s="132"/>
      <c r="CI367" s="132"/>
      <c r="CJ367" s="132"/>
      <c r="CK367" s="132"/>
      <c r="CL367" s="132"/>
      <c r="CM367" s="132"/>
      <c r="CN367" s="132"/>
      <c r="CO367" s="132"/>
      <c r="CP367" s="132"/>
      <c r="CQ367" s="132"/>
      <c r="CR367" s="132"/>
      <c r="CS367" s="132"/>
      <c r="CT367" s="132"/>
      <c r="CU367" s="132"/>
      <c r="CV367" s="132"/>
      <c r="CW367" s="132"/>
      <c r="CX367" s="132"/>
      <c r="CY367" s="132"/>
      <c r="CZ367" s="132"/>
      <c r="DA367" s="132"/>
      <c r="DB367" s="132"/>
      <c r="DC367" s="132"/>
      <c r="DD367" s="132"/>
      <c r="DE367" s="132"/>
      <c r="DF367" s="132"/>
      <c r="DG367" s="132"/>
      <c r="DH367" s="132"/>
      <c r="DI367" s="132"/>
      <c r="DJ367" s="132"/>
      <c r="DK367" s="132"/>
      <c r="DL367" s="132"/>
      <c r="DM367" s="132"/>
      <c r="DN367" s="132"/>
      <c r="DO367" s="132"/>
      <c r="DP367" s="132"/>
      <c r="DQ367" s="132"/>
      <c r="DR367" s="132"/>
      <c r="DS367" s="132"/>
      <c r="DT367" s="132"/>
      <c r="DU367" s="132"/>
      <c r="DV367" s="132"/>
      <c r="DW367" s="132"/>
      <c r="DX367" s="132"/>
      <c r="DY367" s="132"/>
      <c r="DZ367" s="132"/>
      <c r="EA367" s="132"/>
      <c r="EB367" s="132"/>
      <c r="EC367" s="132"/>
      <c r="ED367" s="132"/>
      <c r="EE367" s="132"/>
      <c r="EF367" s="132"/>
      <c r="EG367" s="132"/>
      <c r="EH367" s="132"/>
      <c r="EI367" s="132"/>
      <c r="EJ367" s="132"/>
      <c r="EK367" s="132"/>
      <c r="EL367" s="132"/>
      <c r="EM367" s="132"/>
      <c r="EN367" s="132"/>
      <c r="EO367" s="132"/>
      <c r="EP367" s="132"/>
      <c r="EQ367" s="132"/>
      <c r="ER367" s="132"/>
      <c r="ES367" s="132"/>
      <c r="ET367" s="132"/>
      <c r="EU367" s="132"/>
      <c r="EV367" s="132"/>
      <c r="EW367" s="132"/>
      <c r="EX367" s="132"/>
      <c r="EY367" s="132"/>
      <c r="EZ367" s="132"/>
      <c r="FA367" s="132"/>
      <c r="FB367" s="132"/>
      <c r="FC367" s="132"/>
      <c r="FD367" s="132"/>
      <c r="FE367" s="132"/>
      <c r="FF367" s="132"/>
      <c r="FG367" s="132"/>
      <c r="FH367" s="132"/>
      <c r="FI367" s="132"/>
      <c r="FJ367" s="132"/>
      <c r="FK367" s="132"/>
      <c r="FL367" s="132"/>
      <c r="FM367" s="132"/>
      <c r="FN367" s="132"/>
      <c r="FO367" s="132"/>
      <c r="FP367" s="132"/>
      <c r="FQ367" s="132"/>
      <c r="FR367" s="132"/>
      <c r="FS367" s="132"/>
      <c r="FT367" s="132"/>
      <c r="FU367" s="132"/>
      <c r="FV367" s="132"/>
      <c r="FW367" s="132"/>
      <c r="FX367" s="132"/>
      <c r="FY367" s="132"/>
      <c r="FZ367" s="132"/>
      <c r="GA367" s="132"/>
      <c r="GB367" s="132"/>
      <c r="GC367" s="132"/>
      <c r="GD367" s="132"/>
      <c r="GE367" s="132"/>
      <c r="GF367" s="132"/>
      <c r="GG367" s="132"/>
      <c r="GH367" s="132"/>
      <c r="GI367" s="132"/>
      <c r="GJ367" s="132"/>
      <c r="GK367" s="132"/>
      <c r="GL367" s="132"/>
      <c r="GM367" s="132"/>
      <c r="GN367" s="132"/>
      <c r="GO367" s="132"/>
      <c r="GP367" s="132"/>
      <c r="GQ367" s="132"/>
      <c r="GR367" s="132"/>
      <c r="GS367" s="132"/>
      <c r="GT367" s="132"/>
      <c r="GU367" s="132"/>
      <c r="GV367" s="132"/>
      <c r="GW367" s="132"/>
      <c r="GX367" s="132"/>
      <c r="GY367" s="132"/>
      <c r="GZ367" s="132"/>
      <c r="HA367" s="132"/>
      <c r="HB367" s="132"/>
      <c r="HC367" s="132"/>
      <c r="HD367" s="132"/>
      <c r="HE367" s="132"/>
      <c r="HF367" s="132"/>
      <c r="HG367" s="132"/>
      <c r="HH367" s="132"/>
      <c r="HI367" s="132"/>
      <c r="HJ367" s="132"/>
      <c r="HK367" s="132"/>
      <c r="HL367" s="132"/>
      <c r="HM367" s="132"/>
      <c r="HN367" s="132"/>
      <c r="HO367" s="132"/>
      <c r="HP367" s="132"/>
      <c r="HQ367" s="132"/>
      <c r="HR367" s="132"/>
      <c r="HS367" s="132"/>
      <c r="HT367" s="132"/>
      <c r="HU367" s="132"/>
      <c r="HV367" s="132"/>
      <c r="HW367" s="132"/>
      <c r="HX367" s="132"/>
      <c r="HY367" s="132"/>
      <c r="HZ367" s="132"/>
      <c r="IA367" s="132"/>
      <c r="IB367" s="132"/>
      <c r="IC367" s="132"/>
      <c r="ID367" s="132"/>
      <c r="IE367" s="132"/>
      <c r="IF367" s="132"/>
      <c r="IG367" s="132"/>
      <c r="IH367" s="132"/>
      <c r="II367" s="132"/>
      <c r="IJ367" s="132"/>
      <c r="IK367" s="132"/>
      <c r="IL367" s="132"/>
      <c r="IM367" s="132"/>
      <c r="IN367" s="132"/>
      <c r="IO367" s="132"/>
      <c r="IP367" s="132"/>
      <c r="IQ367" s="132"/>
      <c r="IR367" s="132"/>
      <c r="IS367" s="132"/>
      <c r="IT367" s="96"/>
      <c r="IU367" s="96"/>
      <c r="IV367" s="96"/>
    </row>
    <row r="368" spans="1:256" x14ac:dyDescent="0.2">
      <c r="A368" s="140"/>
      <c r="B368" s="132"/>
      <c r="C368" s="131"/>
      <c r="D368" s="132"/>
      <c r="E368" s="132"/>
      <c r="F368" s="132"/>
      <c r="G368" s="132"/>
      <c r="H368" s="132"/>
      <c r="I368" s="132"/>
      <c r="J368" s="132"/>
      <c r="K368" s="132"/>
      <c r="L368" s="132"/>
      <c r="M368" s="132"/>
      <c r="N368" s="132"/>
      <c r="O368" s="132"/>
      <c r="P368" s="132"/>
      <c r="Q368" s="132"/>
      <c r="R368" s="132"/>
      <c r="S368" s="132"/>
      <c r="T368" s="132"/>
      <c r="U368" s="132"/>
      <c r="V368" s="132"/>
      <c r="W368" s="132"/>
      <c r="X368" s="132"/>
      <c r="Y368" s="132"/>
      <c r="Z368" s="132"/>
      <c r="AA368" s="132"/>
      <c r="AB368" s="132"/>
      <c r="AC368" s="132"/>
      <c r="AD368" s="132"/>
      <c r="AE368" s="132"/>
      <c r="AF368" s="132"/>
      <c r="AG368" s="132"/>
      <c r="AH368" s="132"/>
      <c r="AI368" s="132"/>
      <c r="AJ368" s="132"/>
      <c r="AK368" s="132"/>
      <c r="AL368" s="132"/>
      <c r="AM368" s="132"/>
      <c r="AN368" s="132"/>
      <c r="AO368" s="132"/>
      <c r="AP368" s="132"/>
      <c r="AQ368" s="132"/>
      <c r="AR368" s="132"/>
      <c r="AS368" s="132"/>
      <c r="AT368" s="132"/>
      <c r="AU368" s="132"/>
      <c r="AV368" s="132"/>
      <c r="AW368" s="132"/>
      <c r="AX368" s="132"/>
      <c r="AY368" s="132"/>
      <c r="AZ368" s="132"/>
      <c r="BA368" s="132"/>
      <c r="BB368" s="132"/>
      <c r="BC368" s="132"/>
      <c r="BD368" s="132"/>
      <c r="BE368" s="132"/>
      <c r="BF368" s="132"/>
      <c r="BG368" s="132"/>
      <c r="BH368" s="132"/>
      <c r="BI368" s="132"/>
      <c r="BJ368" s="132"/>
      <c r="BK368" s="132"/>
      <c r="BL368" s="132"/>
      <c r="BM368" s="132"/>
      <c r="BN368" s="132"/>
      <c r="BO368" s="132"/>
      <c r="BP368" s="132"/>
      <c r="BQ368" s="132"/>
      <c r="BR368" s="132"/>
      <c r="BS368" s="132"/>
      <c r="BT368" s="132"/>
      <c r="BU368" s="132"/>
      <c r="BV368" s="132"/>
      <c r="BW368" s="132"/>
      <c r="BX368" s="132"/>
      <c r="BY368" s="132"/>
      <c r="BZ368" s="132"/>
      <c r="CA368" s="132"/>
      <c r="CB368" s="132"/>
      <c r="CC368" s="132"/>
      <c r="CD368" s="132"/>
      <c r="CE368" s="132"/>
      <c r="CF368" s="132"/>
      <c r="CG368" s="132"/>
      <c r="CH368" s="132"/>
      <c r="CI368" s="132"/>
      <c r="CJ368" s="132"/>
      <c r="CK368" s="132"/>
      <c r="CL368" s="132"/>
      <c r="CM368" s="132"/>
      <c r="CN368" s="132"/>
      <c r="CO368" s="132"/>
      <c r="CP368" s="132"/>
      <c r="CQ368" s="132"/>
      <c r="CR368" s="132"/>
      <c r="CS368" s="132"/>
      <c r="CT368" s="132"/>
      <c r="CU368" s="132"/>
      <c r="CV368" s="132"/>
      <c r="CW368" s="132"/>
      <c r="CX368" s="132"/>
      <c r="CY368" s="132"/>
      <c r="CZ368" s="132"/>
      <c r="DA368" s="132"/>
      <c r="DB368" s="132"/>
      <c r="DC368" s="132"/>
      <c r="DD368" s="132"/>
      <c r="DE368" s="132"/>
      <c r="DF368" s="132"/>
      <c r="DG368" s="132"/>
      <c r="DH368" s="132"/>
      <c r="DI368" s="132"/>
      <c r="DJ368" s="132"/>
      <c r="DK368" s="132"/>
      <c r="DL368" s="132"/>
      <c r="DM368" s="132"/>
      <c r="DN368" s="132"/>
      <c r="DO368" s="132"/>
      <c r="DP368" s="132"/>
      <c r="DQ368" s="132"/>
      <c r="DR368" s="132"/>
      <c r="DS368" s="132"/>
      <c r="DT368" s="132"/>
      <c r="DU368" s="132"/>
      <c r="DV368" s="132"/>
      <c r="DW368" s="132"/>
      <c r="DX368" s="132"/>
      <c r="DY368" s="132"/>
      <c r="DZ368" s="132"/>
      <c r="EA368" s="132"/>
      <c r="EB368" s="132"/>
      <c r="EC368" s="132"/>
      <c r="ED368" s="132"/>
      <c r="EE368" s="132"/>
      <c r="EF368" s="132"/>
      <c r="EG368" s="132"/>
      <c r="EH368" s="132"/>
      <c r="EI368" s="132"/>
      <c r="EJ368" s="132"/>
      <c r="EK368" s="132"/>
      <c r="EL368" s="132"/>
      <c r="EM368" s="132"/>
      <c r="EN368" s="132"/>
      <c r="EO368" s="132"/>
      <c r="EP368" s="132"/>
      <c r="EQ368" s="132"/>
      <c r="ER368" s="132"/>
      <c r="ES368" s="132"/>
      <c r="ET368" s="132"/>
      <c r="EU368" s="132"/>
      <c r="EV368" s="132"/>
      <c r="EW368" s="132"/>
      <c r="EX368" s="132"/>
      <c r="EY368" s="132"/>
      <c r="EZ368" s="132"/>
      <c r="FA368" s="132"/>
      <c r="FB368" s="132"/>
      <c r="FC368" s="132"/>
      <c r="FD368" s="132"/>
      <c r="FE368" s="132"/>
      <c r="FF368" s="132"/>
      <c r="FG368" s="132"/>
      <c r="FH368" s="132"/>
      <c r="FI368" s="132"/>
      <c r="FJ368" s="132"/>
      <c r="FK368" s="132"/>
      <c r="FL368" s="132"/>
      <c r="FM368" s="132"/>
      <c r="FN368" s="132"/>
      <c r="FO368" s="132"/>
      <c r="FP368" s="132"/>
      <c r="FQ368" s="132"/>
      <c r="FR368" s="132"/>
      <c r="FS368" s="132"/>
      <c r="FT368" s="132"/>
      <c r="FU368" s="132"/>
      <c r="FV368" s="132"/>
      <c r="FW368" s="132"/>
      <c r="FX368" s="132"/>
      <c r="FY368" s="132"/>
      <c r="FZ368" s="132"/>
      <c r="GA368" s="132"/>
      <c r="GB368" s="132"/>
      <c r="GC368" s="132"/>
      <c r="GD368" s="132"/>
      <c r="GE368" s="132"/>
      <c r="GF368" s="132"/>
      <c r="GG368" s="132"/>
      <c r="GH368" s="132"/>
      <c r="GI368" s="132"/>
      <c r="GJ368" s="132"/>
      <c r="GK368" s="132"/>
      <c r="GL368" s="132"/>
      <c r="GM368" s="132"/>
      <c r="GN368" s="132"/>
      <c r="GO368" s="132"/>
      <c r="GP368" s="132"/>
      <c r="GQ368" s="132"/>
      <c r="GR368" s="132"/>
      <c r="GS368" s="132"/>
      <c r="GT368" s="132"/>
      <c r="GU368" s="132"/>
      <c r="GV368" s="132"/>
      <c r="GW368" s="132"/>
      <c r="GX368" s="132"/>
      <c r="GY368" s="132"/>
      <c r="GZ368" s="132"/>
      <c r="HA368" s="132"/>
      <c r="HB368" s="132"/>
      <c r="HC368" s="132"/>
      <c r="HD368" s="132"/>
      <c r="HE368" s="132"/>
      <c r="HF368" s="132"/>
      <c r="HG368" s="132"/>
      <c r="HH368" s="132"/>
      <c r="HI368" s="132"/>
      <c r="HJ368" s="132"/>
      <c r="HK368" s="132"/>
      <c r="HL368" s="132"/>
      <c r="HM368" s="132"/>
      <c r="HN368" s="132"/>
      <c r="HO368" s="132"/>
      <c r="HP368" s="132"/>
      <c r="HQ368" s="132"/>
      <c r="HR368" s="132"/>
      <c r="HS368" s="132"/>
      <c r="HT368" s="132"/>
      <c r="HU368" s="132"/>
      <c r="HV368" s="132"/>
      <c r="HW368" s="132"/>
      <c r="HX368" s="132"/>
      <c r="HY368" s="132"/>
      <c r="HZ368" s="132"/>
      <c r="IA368" s="132"/>
      <c r="IB368" s="132"/>
      <c r="IC368" s="132"/>
      <c r="ID368" s="132"/>
      <c r="IE368" s="132"/>
      <c r="IF368" s="132"/>
      <c r="IG368" s="132"/>
      <c r="IH368" s="132"/>
      <c r="II368" s="132"/>
      <c r="IJ368" s="132"/>
      <c r="IK368" s="132"/>
      <c r="IL368" s="132"/>
      <c r="IM368" s="132"/>
      <c r="IN368" s="132"/>
      <c r="IO368" s="132"/>
      <c r="IP368" s="132"/>
      <c r="IQ368" s="132"/>
      <c r="IR368" s="132"/>
      <c r="IS368" s="132"/>
      <c r="IT368" s="96"/>
      <c r="IU368" s="96"/>
      <c r="IV368" s="96"/>
    </row>
    <row r="369" spans="1:256" x14ac:dyDescent="0.2">
      <c r="A369" s="140"/>
      <c r="B369" s="132"/>
      <c r="C369" s="131"/>
      <c r="D369" s="132"/>
      <c r="E369" s="132"/>
      <c r="F369" s="132"/>
      <c r="G369" s="132"/>
      <c r="H369" s="132"/>
      <c r="I369" s="132"/>
      <c r="J369" s="132"/>
      <c r="K369" s="132"/>
      <c r="L369" s="132"/>
      <c r="M369" s="132"/>
      <c r="N369" s="132"/>
      <c r="O369" s="132"/>
      <c r="P369" s="132"/>
      <c r="Q369" s="132"/>
      <c r="R369" s="132"/>
      <c r="S369" s="132"/>
      <c r="T369" s="132"/>
      <c r="U369" s="132"/>
      <c r="V369" s="132"/>
      <c r="W369" s="132"/>
      <c r="X369" s="132"/>
      <c r="Y369" s="132"/>
      <c r="Z369" s="132"/>
      <c r="AA369" s="132"/>
      <c r="AB369" s="132"/>
      <c r="AC369" s="132"/>
      <c r="AD369" s="132"/>
      <c r="AE369" s="132"/>
      <c r="AF369" s="132"/>
      <c r="AG369" s="132"/>
      <c r="AH369" s="132"/>
      <c r="AI369" s="132"/>
      <c r="AJ369" s="132"/>
      <c r="AK369" s="132"/>
      <c r="AL369" s="132"/>
      <c r="AM369" s="132"/>
      <c r="AN369" s="132"/>
      <c r="AO369" s="132"/>
      <c r="AP369" s="132"/>
      <c r="AQ369" s="132"/>
      <c r="AR369" s="132"/>
      <c r="AS369" s="132"/>
      <c r="AT369" s="132"/>
      <c r="AU369" s="132"/>
      <c r="AV369" s="132"/>
      <c r="AW369" s="132"/>
      <c r="AX369" s="132"/>
      <c r="AY369" s="132"/>
      <c r="AZ369" s="132"/>
      <c r="BA369" s="132"/>
      <c r="BB369" s="132"/>
      <c r="BC369" s="132"/>
      <c r="BD369" s="132"/>
      <c r="BE369" s="132"/>
      <c r="BF369" s="132"/>
      <c r="BG369" s="132"/>
      <c r="BH369" s="132"/>
      <c r="BI369" s="132"/>
      <c r="BJ369" s="132"/>
      <c r="BK369" s="132"/>
      <c r="BL369" s="132"/>
      <c r="BM369" s="132"/>
      <c r="BN369" s="132"/>
      <c r="BO369" s="132"/>
      <c r="BP369" s="132"/>
      <c r="BQ369" s="132"/>
      <c r="BR369" s="132"/>
      <c r="BS369" s="132"/>
      <c r="BT369" s="132"/>
      <c r="BU369" s="132"/>
      <c r="BV369" s="132"/>
      <c r="BW369" s="132"/>
      <c r="BX369" s="132"/>
      <c r="BY369" s="132"/>
      <c r="BZ369" s="132"/>
      <c r="CA369" s="132"/>
      <c r="CB369" s="132"/>
      <c r="CC369" s="132"/>
      <c r="CD369" s="132"/>
      <c r="CE369" s="132"/>
      <c r="CF369" s="132"/>
      <c r="CG369" s="132"/>
      <c r="CH369" s="132"/>
      <c r="CI369" s="132"/>
      <c r="CJ369" s="132"/>
      <c r="CK369" s="132"/>
      <c r="CL369" s="132"/>
      <c r="CM369" s="132"/>
      <c r="CN369" s="132"/>
      <c r="CO369" s="132"/>
      <c r="CP369" s="132"/>
      <c r="CQ369" s="132"/>
      <c r="CR369" s="132"/>
      <c r="CS369" s="132"/>
      <c r="CT369" s="132"/>
      <c r="CU369" s="132"/>
      <c r="CV369" s="132"/>
      <c r="CW369" s="132"/>
      <c r="CX369" s="132"/>
      <c r="CY369" s="132"/>
      <c r="CZ369" s="132"/>
      <c r="DA369" s="132"/>
      <c r="DB369" s="132"/>
      <c r="DC369" s="132"/>
      <c r="DD369" s="132"/>
      <c r="DE369" s="132"/>
      <c r="DF369" s="132"/>
      <c r="DG369" s="132"/>
      <c r="DH369" s="132"/>
      <c r="DI369" s="132"/>
      <c r="DJ369" s="132"/>
      <c r="DK369" s="132"/>
      <c r="DL369" s="132"/>
      <c r="DM369" s="132"/>
      <c r="DN369" s="132"/>
      <c r="DO369" s="132"/>
      <c r="DP369" s="132"/>
      <c r="DQ369" s="132"/>
      <c r="DR369" s="132"/>
      <c r="DS369" s="132"/>
      <c r="DT369" s="132"/>
      <c r="DU369" s="132"/>
      <c r="DV369" s="132"/>
      <c r="DW369" s="132"/>
      <c r="DX369" s="132"/>
      <c r="DY369" s="132"/>
      <c r="DZ369" s="132"/>
      <c r="EA369" s="132"/>
      <c r="EB369" s="132"/>
      <c r="EC369" s="132"/>
      <c r="ED369" s="132"/>
      <c r="EE369" s="132"/>
      <c r="EF369" s="132"/>
      <c r="EG369" s="132"/>
      <c r="EH369" s="132"/>
      <c r="EI369" s="132"/>
      <c r="EJ369" s="132"/>
      <c r="EK369" s="132"/>
      <c r="EL369" s="132"/>
      <c r="EM369" s="132"/>
      <c r="EN369" s="132"/>
      <c r="EO369" s="132"/>
      <c r="EP369" s="132"/>
      <c r="EQ369" s="132"/>
      <c r="ER369" s="132"/>
      <c r="ES369" s="132"/>
      <c r="ET369" s="132"/>
      <c r="EU369" s="132"/>
      <c r="EV369" s="132"/>
      <c r="EW369" s="132"/>
      <c r="EX369" s="132"/>
      <c r="EY369" s="132"/>
      <c r="EZ369" s="132"/>
      <c r="FA369" s="132"/>
      <c r="FB369" s="132"/>
      <c r="FC369" s="132"/>
      <c r="FD369" s="132"/>
      <c r="FE369" s="132"/>
      <c r="FF369" s="132"/>
      <c r="FG369" s="132"/>
      <c r="FH369" s="132"/>
      <c r="FI369" s="132"/>
      <c r="FJ369" s="132"/>
      <c r="FK369" s="132"/>
      <c r="FL369" s="132"/>
      <c r="FM369" s="132"/>
      <c r="FN369" s="132"/>
      <c r="FO369" s="132"/>
      <c r="FP369" s="132"/>
      <c r="FQ369" s="132"/>
      <c r="FR369" s="132"/>
      <c r="FS369" s="132"/>
      <c r="FT369" s="132"/>
      <c r="FU369" s="132"/>
      <c r="FV369" s="132"/>
      <c r="FW369" s="132"/>
      <c r="FX369" s="132"/>
      <c r="FY369" s="132"/>
      <c r="FZ369" s="132"/>
      <c r="GA369" s="132"/>
      <c r="GB369" s="132"/>
      <c r="GC369" s="132"/>
      <c r="GD369" s="132"/>
      <c r="GE369" s="132"/>
      <c r="GF369" s="132"/>
      <c r="GG369" s="132"/>
      <c r="GH369" s="132"/>
      <c r="GI369" s="132"/>
      <c r="GJ369" s="132"/>
      <c r="GK369" s="132"/>
      <c r="GL369" s="132"/>
      <c r="GM369" s="132"/>
      <c r="GN369" s="132"/>
      <c r="GO369" s="132"/>
      <c r="GP369" s="132"/>
      <c r="GQ369" s="132"/>
      <c r="GR369" s="132"/>
      <c r="GS369" s="132"/>
      <c r="GT369" s="132"/>
      <c r="GU369" s="132"/>
      <c r="GV369" s="132"/>
      <c r="GW369" s="132"/>
      <c r="GX369" s="132"/>
      <c r="GY369" s="132"/>
      <c r="GZ369" s="132"/>
      <c r="HA369" s="132"/>
      <c r="HB369" s="132"/>
      <c r="HC369" s="132"/>
      <c r="HD369" s="132"/>
      <c r="HE369" s="132"/>
      <c r="HF369" s="132"/>
      <c r="HG369" s="132"/>
      <c r="HH369" s="132"/>
      <c r="HI369" s="132"/>
      <c r="HJ369" s="132"/>
      <c r="HK369" s="132"/>
      <c r="HL369" s="132"/>
      <c r="HM369" s="132"/>
      <c r="HN369" s="132"/>
      <c r="HO369" s="132"/>
      <c r="HP369" s="132"/>
      <c r="HQ369" s="132"/>
      <c r="HR369" s="132"/>
      <c r="HS369" s="132"/>
      <c r="HT369" s="132"/>
      <c r="HU369" s="132"/>
      <c r="HV369" s="132"/>
      <c r="HW369" s="132"/>
      <c r="HX369" s="132"/>
      <c r="HY369" s="132"/>
      <c r="HZ369" s="132"/>
      <c r="IA369" s="132"/>
      <c r="IB369" s="132"/>
      <c r="IC369" s="132"/>
      <c r="ID369" s="132"/>
      <c r="IE369" s="132"/>
      <c r="IF369" s="132"/>
      <c r="IG369" s="132"/>
      <c r="IH369" s="132"/>
      <c r="II369" s="132"/>
      <c r="IJ369" s="132"/>
      <c r="IK369" s="132"/>
      <c r="IL369" s="132"/>
      <c r="IM369" s="132"/>
      <c r="IN369" s="132"/>
      <c r="IO369" s="132"/>
      <c r="IP369" s="132"/>
      <c r="IQ369" s="132"/>
      <c r="IR369" s="132"/>
      <c r="IS369" s="132"/>
      <c r="IT369" s="96"/>
      <c r="IU369" s="96"/>
      <c r="IV369" s="96"/>
    </row>
    <row r="370" spans="1:256" x14ac:dyDescent="0.2">
      <c r="A370" s="140"/>
      <c r="B370" s="132"/>
      <c r="C370" s="131"/>
      <c r="D370" s="132"/>
      <c r="E370" s="132"/>
      <c r="F370" s="132"/>
      <c r="G370" s="132"/>
      <c r="H370" s="132"/>
      <c r="I370" s="132"/>
      <c r="J370" s="132"/>
      <c r="K370" s="132"/>
      <c r="L370" s="132"/>
      <c r="M370" s="132"/>
      <c r="N370" s="132"/>
      <c r="O370" s="132"/>
      <c r="P370" s="132"/>
      <c r="Q370" s="132"/>
      <c r="R370" s="132"/>
      <c r="S370" s="132"/>
      <c r="T370" s="132"/>
      <c r="U370" s="132"/>
      <c r="V370" s="132"/>
      <c r="W370" s="132"/>
      <c r="X370" s="132"/>
      <c r="Y370" s="132"/>
      <c r="Z370" s="132"/>
      <c r="AA370" s="132"/>
      <c r="AB370" s="132"/>
      <c r="AC370" s="132"/>
      <c r="AD370" s="132"/>
      <c r="AE370" s="132"/>
      <c r="AF370" s="132"/>
      <c r="AG370" s="132"/>
      <c r="AH370" s="132"/>
      <c r="AI370" s="132"/>
      <c r="AJ370" s="132"/>
      <c r="AK370" s="132"/>
      <c r="AL370" s="132"/>
      <c r="AM370" s="132"/>
      <c r="AN370" s="132"/>
      <c r="AO370" s="132"/>
      <c r="AP370" s="132"/>
      <c r="AQ370" s="132"/>
      <c r="AR370" s="132"/>
      <c r="AS370" s="132"/>
      <c r="AT370" s="132"/>
      <c r="AU370" s="132"/>
      <c r="AV370" s="132"/>
      <c r="AW370" s="132"/>
      <c r="AX370" s="132"/>
      <c r="AY370" s="132"/>
      <c r="AZ370" s="132"/>
      <c r="BA370" s="132"/>
      <c r="BB370" s="132"/>
      <c r="BC370" s="132"/>
      <c r="BD370" s="132"/>
      <c r="BE370" s="132"/>
      <c r="BF370" s="132"/>
      <c r="BG370" s="132"/>
      <c r="BH370" s="132"/>
      <c r="BI370" s="132"/>
      <c r="BJ370" s="132"/>
      <c r="BK370" s="132"/>
      <c r="BL370" s="132"/>
      <c r="BM370" s="132"/>
      <c r="BN370" s="132"/>
      <c r="BO370" s="132"/>
      <c r="BP370" s="132"/>
      <c r="BQ370" s="132"/>
      <c r="BR370" s="132"/>
      <c r="BS370" s="132"/>
      <c r="BT370" s="132"/>
      <c r="BU370" s="132"/>
      <c r="BV370" s="132"/>
      <c r="BW370" s="132"/>
      <c r="BX370" s="132"/>
      <c r="BY370" s="132"/>
      <c r="BZ370" s="132"/>
      <c r="CA370" s="132"/>
      <c r="CB370" s="132"/>
      <c r="CC370" s="132"/>
      <c r="CD370" s="132"/>
      <c r="CE370" s="132"/>
      <c r="CF370" s="132"/>
      <c r="CG370" s="132"/>
      <c r="CH370" s="132"/>
      <c r="CI370" s="132"/>
      <c r="CJ370" s="132"/>
      <c r="CK370" s="132"/>
      <c r="CL370" s="132"/>
      <c r="CM370" s="132"/>
      <c r="CN370" s="132"/>
      <c r="CO370" s="132"/>
      <c r="CP370" s="132"/>
      <c r="CQ370" s="132"/>
      <c r="CR370" s="132"/>
      <c r="CS370" s="132"/>
      <c r="CT370" s="132"/>
      <c r="CU370" s="132"/>
      <c r="CV370" s="132"/>
      <c r="CW370" s="132"/>
      <c r="CX370" s="132"/>
      <c r="CY370" s="132"/>
      <c r="CZ370" s="132"/>
      <c r="DA370" s="132"/>
      <c r="DB370" s="132"/>
      <c r="DC370" s="132"/>
      <c r="DD370" s="132"/>
      <c r="DE370" s="132"/>
      <c r="DF370" s="132"/>
      <c r="DG370" s="132"/>
      <c r="DH370" s="132"/>
      <c r="DI370" s="132"/>
      <c r="DJ370" s="132"/>
      <c r="DK370" s="132"/>
      <c r="DL370" s="132"/>
      <c r="DM370" s="132"/>
      <c r="DN370" s="132"/>
      <c r="DO370" s="132"/>
      <c r="DP370" s="132"/>
      <c r="DQ370" s="132"/>
      <c r="DR370" s="132"/>
      <c r="DS370" s="132"/>
      <c r="DT370" s="132"/>
      <c r="DU370" s="132"/>
      <c r="DV370" s="132"/>
      <c r="DW370" s="132"/>
      <c r="DX370" s="132"/>
      <c r="DY370" s="132"/>
      <c r="DZ370" s="132"/>
      <c r="EA370" s="132"/>
      <c r="EB370" s="132"/>
      <c r="EC370" s="132"/>
      <c r="ED370" s="132"/>
      <c r="EE370" s="132"/>
      <c r="EF370" s="132"/>
      <c r="EG370" s="132"/>
      <c r="EH370" s="132"/>
      <c r="EI370" s="132"/>
      <c r="EJ370" s="132"/>
      <c r="EK370" s="132"/>
      <c r="EL370" s="132"/>
      <c r="EM370" s="132"/>
      <c r="EN370" s="132"/>
      <c r="EO370" s="132"/>
      <c r="EP370" s="132"/>
      <c r="EQ370" s="132"/>
      <c r="ER370" s="132"/>
      <c r="ES370" s="132"/>
      <c r="ET370" s="132"/>
      <c r="EU370" s="132"/>
      <c r="EV370" s="132"/>
      <c r="EW370" s="132"/>
      <c r="EX370" s="132"/>
      <c r="EY370" s="132"/>
      <c r="EZ370" s="132"/>
      <c r="FA370" s="132"/>
      <c r="FB370" s="132"/>
      <c r="FC370" s="132"/>
      <c r="FD370" s="132"/>
      <c r="FE370" s="132"/>
      <c r="FF370" s="132"/>
      <c r="FG370" s="132"/>
      <c r="FH370" s="132"/>
      <c r="FI370" s="132"/>
      <c r="FJ370" s="132"/>
      <c r="FK370" s="132"/>
      <c r="FL370" s="132"/>
      <c r="FM370" s="132"/>
      <c r="FN370" s="132"/>
      <c r="FO370" s="132"/>
      <c r="FP370" s="132"/>
      <c r="FQ370" s="132"/>
      <c r="FR370" s="132"/>
      <c r="FS370" s="132"/>
      <c r="FT370" s="132"/>
      <c r="FU370" s="132"/>
      <c r="FV370" s="132"/>
      <c r="FW370" s="132"/>
      <c r="FX370" s="132"/>
      <c r="FY370" s="132"/>
      <c r="FZ370" s="132"/>
      <c r="GA370" s="132"/>
      <c r="GB370" s="132"/>
      <c r="GC370" s="132"/>
      <c r="GD370" s="132"/>
      <c r="GE370" s="132"/>
      <c r="GF370" s="132"/>
      <c r="GG370" s="132"/>
      <c r="GH370" s="132"/>
      <c r="GI370" s="132"/>
      <c r="GJ370" s="132"/>
      <c r="GK370" s="132"/>
      <c r="GL370" s="132"/>
      <c r="GM370" s="132"/>
      <c r="GN370" s="132"/>
      <c r="GO370" s="132"/>
      <c r="GP370" s="132"/>
      <c r="GQ370" s="132"/>
      <c r="GR370" s="132"/>
      <c r="GS370" s="132"/>
      <c r="GT370" s="132"/>
      <c r="GU370" s="132"/>
      <c r="GV370" s="132"/>
      <c r="GW370" s="132"/>
      <c r="GX370" s="132"/>
      <c r="GY370" s="132"/>
      <c r="GZ370" s="132"/>
      <c r="HA370" s="132"/>
      <c r="HB370" s="132"/>
      <c r="HC370" s="132"/>
      <c r="HD370" s="132"/>
      <c r="HE370" s="132"/>
      <c r="HF370" s="132"/>
      <c r="HG370" s="132"/>
      <c r="HH370" s="132"/>
      <c r="HI370" s="132"/>
      <c r="HJ370" s="132"/>
      <c r="HK370" s="132"/>
      <c r="HL370" s="132"/>
      <c r="HM370" s="132"/>
      <c r="HN370" s="132"/>
      <c r="HO370" s="132"/>
      <c r="HP370" s="132"/>
      <c r="HQ370" s="132"/>
      <c r="HR370" s="132"/>
      <c r="HS370" s="132"/>
      <c r="HT370" s="132"/>
      <c r="HU370" s="132"/>
      <c r="HV370" s="132"/>
      <c r="HW370" s="132"/>
      <c r="HX370" s="132"/>
      <c r="HY370" s="132"/>
      <c r="HZ370" s="132"/>
      <c r="IA370" s="132"/>
      <c r="IB370" s="132"/>
      <c r="IC370" s="132"/>
      <c r="ID370" s="132"/>
      <c r="IE370" s="132"/>
      <c r="IF370" s="132"/>
      <c r="IG370" s="132"/>
      <c r="IH370" s="132"/>
      <c r="II370" s="132"/>
      <c r="IJ370" s="132"/>
      <c r="IK370" s="132"/>
      <c r="IL370" s="132"/>
      <c r="IM370" s="132"/>
      <c r="IN370" s="132"/>
      <c r="IO370" s="132"/>
      <c r="IP370" s="132"/>
      <c r="IQ370" s="132"/>
      <c r="IR370" s="132"/>
      <c r="IS370" s="132"/>
      <c r="IT370" s="96"/>
      <c r="IU370" s="96"/>
      <c r="IV370" s="96"/>
    </row>
  </sheetData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B1:O34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customHeight="1" x14ac:dyDescent="0.2"/>
  <cols>
    <col min="1" max="1" width="2.7109375" style="180" customWidth="1"/>
    <col min="2" max="2" width="10.140625" style="243" bestFit="1" customWidth="1"/>
    <col min="3" max="3" width="43" style="180" bestFit="1" customWidth="1"/>
    <col min="4" max="4" width="13.42578125" style="180" bestFit="1" customWidth="1"/>
    <col min="5" max="5" width="10.7109375" style="180" bestFit="1" customWidth="1"/>
    <col min="6" max="6" width="10.5703125" style="237" bestFit="1" customWidth="1"/>
    <col min="7" max="7" width="9.140625" style="180" customWidth="1"/>
    <col min="8" max="8" width="8.140625" style="180" customWidth="1"/>
    <col min="9" max="9" width="9.140625" style="180" customWidth="1"/>
    <col min="10" max="10" width="10.42578125" style="180" bestFit="1" customWidth="1"/>
    <col min="11" max="11" width="8.140625" style="180" customWidth="1"/>
    <col min="12" max="12" width="9.7109375" style="180" bestFit="1" customWidth="1"/>
    <col min="13" max="13" width="7.28515625" style="180" customWidth="1"/>
    <col min="14" max="14" width="2" style="180" customWidth="1"/>
    <col min="15" max="15" width="10.85546875" style="240" customWidth="1"/>
    <col min="16" max="16" width="42.5703125" style="180" bestFit="1" customWidth="1"/>
    <col min="17" max="17" width="13.42578125" style="180" bestFit="1" customWidth="1"/>
    <col min="18" max="18" width="10.7109375" style="180" bestFit="1" customWidth="1"/>
    <col min="19" max="19" width="10.5703125" style="180" bestFit="1" customWidth="1"/>
    <col min="20" max="20" width="12.5703125" style="180" bestFit="1" customWidth="1"/>
    <col min="21" max="21" width="10.85546875" style="180" bestFit="1" customWidth="1"/>
    <col min="22" max="22" width="11.28515625" style="180" bestFit="1" customWidth="1"/>
    <col min="23" max="23" width="13.85546875" style="180" bestFit="1" customWidth="1"/>
    <col min="24" max="24" width="8.140625" style="180" bestFit="1" customWidth="1"/>
    <col min="25" max="25" width="10.42578125" style="180" bestFit="1" customWidth="1"/>
    <col min="26" max="26" width="7.28515625" style="180" bestFit="1" customWidth="1"/>
    <col min="27" max="27" width="2" style="180" bestFit="1" customWidth="1"/>
    <col min="28" max="16384" width="9.140625" style="180"/>
  </cols>
  <sheetData>
    <row r="1" spans="2:15" s="178" customFormat="1" ht="30" customHeight="1" x14ac:dyDescent="0.2">
      <c r="B1" s="241" t="s">
        <v>89</v>
      </c>
      <c r="C1" s="179" t="s">
        <v>90</v>
      </c>
      <c r="D1" s="179" t="s">
        <v>91</v>
      </c>
      <c r="E1" s="179" t="s">
        <v>87</v>
      </c>
      <c r="F1" s="239" t="s">
        <v>88</v>
      </c>
      <c r="G1" s="179" t="s">
        <v>92</v>
      </c>
      <c r="H1" s="179" t="s">
        <v>93</v>
      </c>
      <c r="I1" s="179" t="s">
        <v>94</v>
      </c>
      <c r="J1" s="179" t="s">
        <v>95</v>
      </c>
      <c r="K1" s="179" t="s">
        <v>31</v>
      </c>
      <c r="L1" s="179" t="s">
        <v>96</v>
      </c>
      <c r="M1" s="179" t="s">
        <v>31</v>
      </c>
      <c r="O1" s="240"/>
    </row>
    <row r="2" spans="2:15" ht="12.75" x14ac:dyDescent="0.2">
      <c r="B2" s="242">
        <v>206587</v>
      </c>
      <c r="C2" s="234" t="s">
        <v>544</v>
      </c>
      <c r="D2" s="235">
        <v>44421</v>
      </c>
      <c r="E2" s="236">
        <v>350.28</v>
      </c>
      <c r="F2" s="238">
        <v>84</v>
      </c>
      <c r="G2" s="236">
        <v>516.6</v>
      </c>
      <c r="H2" s="234">
        <v>6.15</v>
      </c>
      <c r="I2" s="236">
        <v>516.6</v>
      </c>
      <c r="J2" s="236">
        <v>0</v>
      </c>
      <c r="K2" s="234">
        <v>0</v>
      </c>
      <c r="L2" s="236">
        <v>166.32</v>
      </c>
      <c r="M2" s="234">
        <v>47.48</v>
      </c>
    </row>
    <row r="3" spans="2:15" ht="12.75" x14ac:dyDescent="0.2">
      <c r="B3" s="243">
        <v>213592</v>
      </c>
      <c r="C3" s="180" t="s">
        <v>581</v>
      </c>
      <c r="D3" s="217">
        <v>44453</v>
      </c>
      <c r="E3" s="218">
        <v>484.8</v>
      </c>
      <c r="F3" s="238">
        <v>60</v>
      </c>
      <c r="G3" s="218">
        <v>645</v>
      </c>
      <c r="H3" s="180">
        <v>10.75</v>
      </c>
      <c r="I3" s="218">
        <v>645</v>
      </c>
      <c r="J3" s="218">
        <v>0</v>
      </c>
      <c r="K3" s="180">
        <v>0</v>
      </c>
      <c r="L3" s="218">
        <v>160.19999999999999</v>
      </c>
      <c r="M3" s="180">
        <v>33.049999999999997</v>
      </c>
    </row>
    <row r="4" spans="2:15" ht="12.75" x14ac:dyDescent="0.2">
      <c r="B4" s="243">
        <v>20152</v>
      </c>
      <c r="C4" s="180" t="s">
        <v>545</v>
      </c>
      <c r="D4" s="217">
        <v>44438</v>
      </c>
      <c r="E4" s="218">
        <v>141.30000000000001</v>
      </c>
      <c r="F4" s="238">
        <v>30</v>
      </c>
      <c r="G4" s="218">
        <v>182.1</v>
      </c>
      <c r="H4" s="180">
        <v>6.07</v>
      </c>
      <c r="I4" s="218">
        <v>195.9</v>
      </c>
      <c r="J4" s="217">
        <v>13.8</v>
      </c>
      <c r="K4" s="180">
        <v>7.04</v>
      </c>
      <c r="L4" s="218">
        <v>40.799999999999997</v>
      </c>
      <c r="M4" s="180">
        <v>28.88</v>
      </c>
    </row>
    <row r="5" spans="2:15" ht="12.75" x14ac:dyDescent="0.2">
      <c r="B5" s="243">
        <v>20123</v>
      </c>
      <c r="C5" s="180" t="s">
        <v>546</v>
      </c>
      <c r="D5" s="217">
        <v>44438</v>
      </c>
      <c r="E5" s="218">
        <v>129.94999999999999</v>
      </c>
      <c r="F5" s="238">
        <v>5</v>
      </c>
      <c r="G5" s="218">
        <v>179.1</v>
      </c>
      <c r="H5" s="180">
        <v>35.82</v>
      </c>
      <c r="I5" s="218">
        <v>179.1</v>
      </c>
      <c r="J5" s="218">
        <v>0</v>
      </c>
      <c r="K5" s="180">
        <v>0</v>
      </c>
      <c r="L5" s="218">
        <v>49.15</v>
      </c>
      <c r="M5" s="180">
        <v>37.82</v>
      </c>
    </row>
    <row r="6" spans="2:15" s="234" customFormat="1" ht="12.75" x14ac:dyDescent="0.2">
      <c r="B6" s="242">
        <v>207225</v>
      </c>
      <c r="C6" s="234" t="s">
        <v>582</v>
      </c>
      <c r="D6" s="235">
        <v>44438</v>
      </c>
      <c r="E6" s="236">
        <v>86.6</v>
      </c>
      <c r="F6" s="238">
        <v>4</v>
      </c>
      <c r="G6" s="236">
        <v>119.4</v>
      </c>
      <c r="H6" s="234">
        <v>29.85</v>
      </c>
      <c r="I6" s="236">
        <v>119.4</v>
      </c>
      <c r="J6" s="235">
        <v>0</v>
      </c>
      <c r="K6" s="234">
        <v>0</v>
      </c>
      <c r="L6" s="236">
        <v>32.799999999999997</v>
      </c>
      <c r="M6" s="234">
        <v>37.880000000000003</v>
      </c>
      <c r="O6" s="240"/>
    </row>
    <row r="7" spans="2:15" ht="12.75" x14ac:dyDescent="0.2">
      <c r="B7" s="243">
        <v>20261</v>
      </c>
      <c r="C7" s="180" t="s">
        <v>583</v>
      </c>
      <c r="D7" s="217">
        <v>44500</v>
      </c>
      <c r="E7" s="218">
        <v>9.7200000000000006</v>
      </c>
      <c r="F7" s="238">
        <v>12</v>
      </c>
      <c r="G7" s="218">
        <v>67.08</v>
      </c>
      <c r="H7" s="180">
        <v>5.59</v>
      </c>
      <c r="I7" s="218">
        <v>78.36</v>
      </c>
      <c r="J7" s="218">
        <v>11.28</v>
      </c>
      <c r="K7" s="180">
        <v>14.4</v>
      </c>
      <c r="L7" s="218">
        <v>57.36</v>
      </c>
      <c r="M7" s="180">
        <v>590.12</v>
      </c>
    </row>
    <row r="8" spans="2:15" ht="12.75" x14ac:dyDescent="0.2">
      <c r="B8" s="243">
        <v>13346</v>
      </c>
      <c r="C8" s="180" t="s">
        <v>584</v>
      </c>
      <c r="D8" s="217">
        <v>44477</v>
      </c>
      <c r="E8" s="218">
        <v>8.98</v>
      </c>
      <c r="F8" s="238">
        <v>2</v>
      </c>
      <c r="G8" s="218">
        <v>15.96</v>
      </c>
      <c r="H8" s="180">
        <v>7.98</v>
      </c>
      <c r="I8" s="218">
        <v>15.96</v>
      </c>
      <c r="J8" s="219">
        <v>0</v>
      </c>
      <c r="K8" s="180">
        <v>0</v>
      </c>
      <c r="L8" s="218">
        <v>6.98</v>
      </c>
      <c r="M8" s="180">
        <v>77.73</v>
      </c>
    </row>
    <row r="9" spans="2:15" ht="12.75" x14ac:dyDescent="0.2">
      <c r="B9" s="243">
        <v>213646</v>
      </c>
      <c r="C9" s="180" t="s">
        <v>585</v>
      </c>
      <c r="D9" s="217">
        <v>44477</v>
      </c>
      <c r="E9" s="218">
        <v>17.96</v>
      </c>
      <c r="F9" s="238">
        <v>4</v>
      </c>
      <c r="G9" s="218">
        <v>25.96</v>
      </c>
      <c r="H9" s="180">
        <v>6.49</v>
      </c>
      <c r="I9" s="218">
        <v>25.96</v>
      </c>
      <c r="J9" s="218">
        <v>0</v>
      </c>
      <c r="K9" s="180">
        <v>0</v>
      </c>
      <c r="L9" s="218">
        <v>8</v>
      </c>
      <c r="M9" s="180">
        <v>44.54</v>
      </c>
    </row>
    <row r="10" spans="2:15" ht="12.75" x14ac:dyDescent="0.2">
      <c r="B10" s="243">
        <v>9300</v>
      </c>
      <c r="C10" s="180" t="s">
        <v>586</v>
      </c>
      <c r="D10" s="217">
        <v>44464</v>
      </c>
      <c r="E10" s="218">
        <v>10.64</v>
      </c>
      <c r="F10" s="238">
        <v>2</v>
      </c>
      <c r="G10" s="218">
        <v>11.96</v>
      </c>
      <c r="H10" s="180">
        <v>5.98</v>
      </c>
      <c r="I10" s="218">
        <v>11.96</v>
      </c>
      <c r="J10" s="218">
        <v>0</v>
      </c>
      <c r="K10" s="180">
        <v>0</v>
      </c>
      <c r="L10" s="218">
        <v>1.32</v>
      </c>
      <c r="M10" s="180">
        <v>12.41</v>
      </c>
    </row>
    <row r="11" spans="2:15" ht="12.75" x14ac:dyDescent="0.2">
      <c r="B11" s="243">
        <v>20436</v>
      </c>
      <c r="C11" s="180" t="s">
        <v>530</v>
      </c>
      <c r="D11" s="217">
        <v>44517</v>
      </c>
      <c r="E11" s="218">
        <v>87.5</v>
      </c>
      <c r="F11" s="238">
        <v>50</v>
      </c>
      <c r="G11" s="218">
        <v>134</v>
      </c>
      <c r="H11" s="180">
        <v>2.68</v>
      </c>
      <c r="I11" s="218">
        <v>126.4</v>
      </c>
      <c r="J11" s="218">
        <v>-7.6</v>
      </c>
      <c r="K11" s="180">
        <v>-6.01</v>
      </c>
      <c r="L11" s="218">
        <v>46.5</v>
      </c>
      <c r="M11" s="180">
        <v>53.14</v>
      </c>
    </row>
    <row r="12" spans="2:15" ht="12.75" x14ac:dyDescent="0.2">
      <c r="B12" s="243">
        <v>209229</v>
      </c>
      <c r="C12" s="180" t="s">
        <v>534</v>
      </c>
      <c r="D12" s="217">
        <v>44517</v>
      </c>
      <c r="E12" s="218">
        <v>303</v>
      </c>
      <c r="F12" s="238">
        <v>60</v>
      </c>
      <c r="G12" s="218">
        <v>437.4</v>
      </c>
      <c r="H12" s="180">
        <v>7.29</v>
      </c>
      <c r="I12" s="218">
        <v>429.6</v>
      </c>
      <c r="J12" s="218">
        <v>-7.8</v>
      </c>
      <c r="K12" s="180">
        <v>-1.82</v>
      </c>
      <c r="L12" s="218">
        <v>134.4</v>
      </c>
      <c r="M12" s="180">
        <v>44.36</v>
      </c>
    </row>
    <row r="13" spans="2:15" ht="12.75" x14ac:dyDescent="0.2">
      <c r="B13" s="243">
        <v>20438</v>
      </c>
      <c r="C13" s="180" t="s">
        <v>587</v>
      </c>
      <c r="D13" s="217">
        <v>44517</v>
      </c>
      <c r="E13" s="218">
        <v>346.08</v>
      </c>
      <c r="F13" s="238">
        <v>42</v>
      </c>
      <c r="G13" s="218">
        <v>483.84</v>
      </c>
      <c r="H13" s="180">
        <v>11.52</v>
      </c>
      <c r="I13" s="218">
        <v>462.64</v>
      </c>
      <c r="J13" s="218">
        <v>-21.2</v>
      </c>
      <c r="K13" s="180">
        <v>-4.58</v>
      </c>
      <c r="L13" s="218">
        <v>137.76</v>
      </c>
      <c r="M13" s="180">
        <v>39.81</v>
      </c>
    </row>
    <row r="14" spans="2:15" ht="12.75" x14ac:dyDescent="0.2">
      <c r="B14" s="243">
        <v>20324</v>
      </c>
      <c r="C14" s="180" t="s">
        <v>588</v>
      </c>
      <c r="D14" s="217">
        <v>44496</v>
      </c>
      <c r="E14" s="218">
        <v>28.26</v>
      </c>
      <c r="F14" s="238">
        <v>6</v>
      </c>
      <c r="G14" s="218">
        <v>36.840000000000003</v>
      </c>
      <c r="H14" s="180">
        <v>6.14</v>
      </c>
      <c r="I14" s="218">
        <v>39.42</v>
      </c>
      <c r="J14" s="218">
        <v>2.58</v>
      </c>
      <c r="K14" s="180">
        <v>6.55</v>
      </c>
      <c r="L14" s="218">
        <v>8.58</v>
      </c>
      <c r="M14" s="180">
        <v>30.36</v>
      </c>
    </row>
    <row r="15" spans="2:15" ht="12.75" x14ac:dyDescent="0.2">
      <c r="B15" s="243">
        <v>20326</v>
      </c>
      <c r="C15" s="180" t="s">
        <v>589</v>
      </c>
      <c r="D15" s="217">
        <v>44496</v>
      </c>
      <c r="E15" s="218">
        <v>56.52</v>
      </c>
      <c r="F15" s="238">
        <v>12</v>
      </c>
      <c r="G15" s="218">
        <v>78.84</v>
      </c>
      <c r="H15" s="180">
        <v>6.57</v>
      </c>
      <c r="I15" s="218">
        <v>78.84</v>
      </c>
      <c r="J15" s="218">
        <v>0</v>
      </c>
      <c r="K15" s="180">
        <v>0</v>
      </c>
      <c r="L15" s="218">
        <v>22.32</v>
      </c>
      <c r="M15" s="180">
        <v>39.49</v>
      </c>
    </row>
    <row r="16" spans="2:15" ht="12.75" x14ac:dyDescent="0.2">
      <c r="B16" s="243">
        <v>20321</v>
      </c>
      <c r="C16" s="180" t="s">
        <v>590</v>
      </c>
      <c r="D16" s="217">
        <v>44391</v>
      </c>
      <c r="E16" s="218">
        <v>53.76</v>
      </c>
      <c r="F16" s="238">
        <v>12</v>
      </c>
      <c r="G16" s="218">
        <v>78.84</v>
      </c>
      <c r="H16" s="180">
        <v>6.57</v>
      </c>
      <c r="I16" s="218">
        <v>78.84</v>
      </c>
      <c r="J16" s="218">
        <v>0</v>
      </c>
      <c r="K16" s="180">
        <v>0</v>
      </c>
      <c r="L16" s="218">
        <v>25.08</v>
      </c>
      <c r="M16" s="180">
        <v>46.65</v>
      </c>
    </row>
    <row r="17" spans="2:13" ht="12.75" x14ac:dyDescent="0.2">
      <c r="B17" s="243">
        <v>207218</v>
      </c>
      <c r="C17" s="180" t="s">
        <v>591</v>
      </c>
      <c r="D17" s="217">
        <v>44508</v>
      </c>
      <c r="E17" s="218">
        <v>51</v>
      </c>
      <c r="F17" s="238">
        <v>6</v>
      </c>
      <c r="G17" s="218">
        <v>63</v>
      </c>
      <c r="H17" s="180">
        <v>10.5</v>
      </c>
      <c r="I17" s="218">
        <v>68.400000000000006</v>
      </c>
      <c r="J17" s="218">
        <v>5.4</v>
      </c>
      <c r="K17" s="180">
        <v>7.9</v>
      </c>
      <c r="L17" s="218">
        <v>12</v>
      </c>
      <c r="M17" s="180">
        <v>23.53</v>
      </c>
    </row>
    <row r="18" spans="2:13" ht="12.75" x14ac:dyDescent="0.2">
      <c r="B18" s="243">
        <v>15109</v>
      </c>
      <c r="C18" s="180" t="s">
        <v>485</v>
      </c>
      <c r="D18" s="217">
        <v>44525</v>
      </c>
      <c r="E18" s="218">
        <v>304.88</v>
      </c>
      <c r="F18" s="238">
        <v>74</v>
      </c>
      <c r="G18" s="218">
        <v>451.34</v>
      </c>
      <c r="H18" s="180">
        <v>6.1</v>
      </c>
      <c r="I18" s="218">
        <v>481.74</v>
      </c>
      <c r="J18" s="218">
        <v>30.4</v>
      </c>
      <c r="K18" s="180">
        <v>6.31</v>
      </c>
      <c r="L18" s="218">
        <v>146.46</v>
      </c>
      <c r="M18" s="180">
        <v>48.04</v>
      </c>
    </row>
    <row r="19" spans="2:13" ht="12.75" x14ac:dyDescent="0.2">
      <c r="B19" s="243">
        <v>20316</v>
      </c>
      <c r="C19" s="180" t="s">
        <v>547</v>
      </c>
      <c r="D19" s="217">
        <v>44525</v>
      </c>
      <c r="E19" s="218">
        <v>464.72</v>
      </c>
      <c r="F19" s="238">
        <v>314</v>
      </c>
      <c r="G19" s="218">
        <v>671.12</v>
      </c>
      <c r="H19" s="180">
        <v>2.14</v>
      </c>
      <c r="I19" s="218">
        <v>708.86</v>
      </c>
      <c r="J19" s="218">
        <v>37.74</v>
      </c>
      <c r="K19" s="180">
        <v>5.32</v>
      </c>
      <c r="L19" s="218">
        <v>206.4</v>
      </c>
      <c r="M19" s="180">
        <v>44.41</v>
      </c>
    </row>
    <row r="20" spans="2:13" ht="12.75" x14ac:dyDescent="0.2">
      <c r="B20" s="243">
        <v>20315</v>
      </c>
      <c r="C20" s="180" t="s">
        <v>548</v>
      </c>
      <c r="D20" s="217">
        <v>44525</v>
      </c>
      <c r="E20" s="218">
        <v>127.28</v>
      </c>
      <c r="F20" s="238">
        <v>86</v>
      </c>
      <c r="G20" s="218">
        <v>184.86</v>
      </c>
      <c r="H20" s="180">
        <v>2.15</v>
      </c>
      <c r="I20" s="218">
        <v>193.74</v>
      </c>
      <c r="J20" s="218">
        <v>8.8800000000000008</v>
      </c>
      <c r="K20" s="180">
        <v>4.58</v>
      </c>
      <c r="L20" s="218">
        <v>57.58</v>
      </c>
      <c r="M20" s="180">
        <v>45.24</v>
      </c>
    </row>
    <row r="21" spans="2:13" ht="12.75" x14ac:dyDescent="0.2">
      <c r="B21" s="243">
        <v>20518</v>
      </c>
      <c r="C21" s="180" t="s">
        <v>549</v>
      </c>
      <c r="D21" s="217">
        <v>44525</v>
      </c>
      <c r="E21" s="218">
        <v>273.48</v>
      </c>
      <c r="F21" s="238">
        <v>129</v>
      </c>
      <c r="G21" s="218">
        <v>382.45</v>
      </c>
      <c r="H21" s="180">
        <v>2.96</v>
      </c>
      <c r="I21" s="218">
        <v>419.17</v>
      </c>
      <c r="J21" s="218">
        <v>36.72</v>
      </c>
      <c r="K21" s="180">
        <v>8.76</v>
      </c>
      <c r="L21" s="218">
        <v>108.97</v>
      </c>
      <c r="M21" s="180">
        <v>39.85</v>
      </c>
    </row>
    <row r="22" spans="2:13" ht="12.75" x14ac:dyDescent="0.2">
      <c r="B22" s="243">
        <v>20519</v>
      </c>
      <c r="C22" s="180" t="s">
        <v>479</v>
      </c>
      <c r="D22" s="217">
        <v>44525</v>
      </c>
      <c r="E22" s="218">
        <v>235.32</v>
      </c>
      <c r="F22" s="238">
        <v>111</v>
      </c>
      <c r="G22" s="218">
        <v>336.83</v>
      </c>
      <c r="H22" s="180">
        <v>3.03</v>
      </c>
      <c r="I22" s="218">
        <v>361.31</v>
      </c>
      <c r="J22" s="218">
        <v>24.48</v>
      </c>
      <c r="K22" s="180">
        <v>6.78</v>
      </c>
      <c r="L22" s="218">
        <v>101.51</v>
      </c>
      <c r="M22" s="180">
        <v>43.14</v>
      </c>
    </row>
    <row r="23" spans="2:13" ht="12.75" x14ac:dyDescent="0.2">
      <c r="B23" s="243">
        <v>10378</v>
      </c>
      <c r="C23" s="180" t="s">
        <v>550</v>
      </c>
      <c r="D23" s="217">
        <v>44525</v>
      </c>
      <c r="E23" s="218">
        <v>625.67999999999995</v>
      </c>
      <c r="F23" s="238">
        <v>132</v>
      </c>
      <c r="G23" s="218">
        <v>921.64</v>
      </c>
      <c r="H23" s="180">
        <v>6.98</v>
      </c>
      <c r="I23" s="218">
        <v>970.24</v>
      </c>
      <c r="J23" s="218">
        <v>48.6</v>
      </c>
      <c r="K23" s="180">
        <v>5.01</v>
      </c>
      <c r="L23" s="218">
        <v>295.95999999999998</v>
      </c>
      <c r="M23" s="180">
        <v>47.3</v>
      </c>
    </row>
    <row r="24" spans="2:13" ht="12.75" x14ac:dyDescent="0.2">
      <c r="B24" s="243">
        <v>10377</v>
      </c>
      <c r="C24" s="180" t="s">
        <v>486</v>
      </c>
      <c r="D24" s="217">
        <v>44525</v>
      </c>
      <c r="E24" s="218">
        <v>1022.56</v>
      </c>
      <c r="F24" s="238">
        <v>332</v>
      </c>
      <c r="G24" s="218">
        <v>1409.39</v>
      </c>
      <c r="H24" s="180">
        <v>4.25</v>
      </c>
      <c r="I24" s="218">
        <v>1572.35</v>
      </c>
      <c r="J24" s="218">
        <v>162.96</v>
      </c>
      <c r="K24" s="180">
        <v>10.36</v>
      </c>
      <c r="L24" s="218">
        <v>386.83</v>
      </c>
      <c r="M24" s="180">
        <v>37.83</v>
      </c>
    </row>
    <row r="25" spans="2:13" ht="12.75" x14ac:dyDescent="0.2">
      <c r="B25" s="243">
        <v>19895</v>
      </c>
      <c r="C25" s="180" t="s">
        <v>531</v>
      </c>
      <c r="D25" s="217">
        <v>44525</v>
      </c>
      <c r="E25" s="218">
        <v>88.48</v>
      </c>
      <c r="F25" s="238">
        <v>28</v>
      </c>
      <c r="G25" s="218">
        <v>138.86000000000001</v>
      </c>
      <c r="H25" s="180">
        <v>4.96</v>
      </c>
      <c r="I25" s="218">
        <v>142.52000000000001</v>
      </c>
      <c r="J25" s="218">
        <v>3.66</v>
      </c>
      <c r="K25" s="180">
        <v>2.57</v>
      </c>
      <c r="L25" s="218">
        <v>50.38</v>
      </c>
      <c r="M25" s="180">
        <v>56.94</v>
      </c>
    </row>
    <row r="26" spans="2:13" ht="12.75" x14ac:dyDescent="0.2">
      <c r="B26" s="243">
        <v>19894</v>
      </c>
      <c r="C26" s="180" t="s">
        <v>480</v>
      </c>
      <c r="D26" s="217">
        <v>44518</v>
      </c>
      <c r="E26" s="218">
        <v>29.76</v>
      </c>
      <c r="F26" s="238">
        <v>12</v>
      </c>
      <c r="G26" s="218">
        <v>51.84</v>
      </c>
      <c r="H26" s="180">
        <v>4.32</v>
      </c>
      <c r="I26" s="218">
        <v>51.84</v>
      </c>
      <c r="J26" s="218">
        <v>0</v>
      </c>
      <c r="K26" s="180">
        <v>0</v>
      </c>
      <c r="L26" s="218">
        <v>22.08</v>
      </c>
      <c r="M26" s="180">
        <v>74.19</v>
      </c>
    </row>
    <row r="27" spans="2:13" ht="12.75" x14ac:dyDescent="0.2">
      <c r="B27" s="243">
        <v>19899</v>
      </c>
      <c r="C27" s="180" t="s">
        <v>487</v>
      </c>
      <c r="D27" s="217">
        <v>44518</v>
      </c>
      <c r="E27" s="218">
        <v>41.6</v>
      </c>
      <c r="F27" s="238">
        <v>10</v>
      </c>
      <c r="G27" s="218">
        <v>68.2</v>
      </c>
      <c r="H27" s="180">
        <v>6.82</v>
      </c>
      <c r="I27" s="218">
        <v>68.2</v>
      </c>
      <c r="J27" s="218">
        <v>0</v>
      </c>
      <c r="K27" s="180">
        <v>0</v>
      </c>
      <c r="L27" s="218">
        <v>26.6</v>
      </c>
      <c r="M27" s="180">
        <v>63.94</v>
      </c>
    </row>
    <row r="28" spans="2:13" ht="12.75" x14ac:dyDescent="0.2">
      <c r="B28" s="243">
        <v>20139</v>
      </c>
      <c r="C28" s="234" t="s">
        <v>535</v>
      </c>
      <c r="D28" s="235">
        <v>44525</v>
      </c>
      <c r="E28" s="236">
        <v>165</v>
      </c>
      <c r="F28" s="238">
        <v>22</v>
      </c>
      <c r="G28" s="218">
        <v>219.1</v>
      </c>
      <c r="H28" s="180">
        <v>9.9600000000000009</v>
      </c>
      <c r="I28" s="218">
        <v>255.64</v>
      </c>
      <c r="J28" s="218">
        <v>36.54</v>
      </c>
      <c r="K28" s="180">
        <v>14.29</v>
      </c>
      <c r="L28" s="218">
        <v>54.1</v>
      </c>
      <c r="M28" s="180">
        <v>32.79</v>
      </c>
    </row>
    <row r="29" spans="2:13" ht="12.75" x14ac:dyDescent="0.2">
      <c r="B29" s="243">
        <v>206303</v>
      </c>
      <c r="C29" s="180" t="s">
        <v>532</v>
      </c>
      <c r="D29" s="217">
        <v>44525</v>
      </c>
      <c r="E29" s="218">
        <v>91.52</v>
      </c>
      <c r="F29" s="238">
        <v>22</v>
      </c>
      <c r="G29" s="218">
        <v>143.19999999999999</v>
      </c>
      <c r="H29" s="180">
        <v>6.51</v>
      </c>
      <c r="I29" s="218">
        <v>148.12</v>
      </c>
      <c r="J29" s="218">
        <v>4.92</v>
      </c>
      <c r="K29" s="180">
        <v>3.32</v>
      </c>
      <c r="L29" s="218">
        <v>51.68</v>
      </c>
      <c r="M29" s="180">
        <v>56.47</v>
      </c>
    </row>
    <row r="30" spans="2:13" ht="12.75" x14ac:dyDescent="0.2">
      <c r="B30" s="243">
        <v>213585</v>
      </c>
      <c r="C30" s="180" t="s">
        <v>592</v>
      </c>
      <c r="D30" s="217">
        <v>44511</v>
      </c>
      <c r="E30" s="218">
        <v>7.44</v>
      </c>
      <c r="F30" s="238">
        <v>3</v>
      </c>
      <c r="G30" s="218">
        <v>13.26</v>
      </c>
      <c r="H30" s="180">
        <v>4.42</v>
      </c>
      <c r="I30" s="218">
        <v>13.26</v>
      </c>
      <c r="J30" s="218">
        <v>0</v>
      </c>
      <c r="K30" s="180">
        <v>0</v>
      </c>
      <c r="L30" s="218">
        <v>5.82</v>
      </c>
      <c r="M30" s="180">
        <v>78.23</v>
      </c>
    </row>
    <row r="31" spans="2:13" ht="12.75" x14ac:dyDescent="0.2">
      <c r="B31" s="243">
        <v>1977</v>
      </c>
      <c r="C31" s="180" t="s">
        <v>593</v>
      </c>
      <c r="D31" s="217">
        <v>44522</v>
      </c>
      <c r="E31" s="218">
        <v>34.01</v>
      </c>
      <c r="F31" s="238">
        <v>1</v>
      </c>
      <c r="G31" s="218">
        <v>45.72</v>
      </c>
      <c r="H31" s="180">
        <v>45.72</v>
      </c>
      <c r="I31" s="218">
        <v>45.72</v>
      </c>
      <c r="J31" s="218">
        <v>0</v>
      </c>
      <c r="K31" s="180">
        <v>0</v>
      </c>
      <c r="L31" s="218">
        <v>11.71</v>
      </c>
      <c r="M31" s="180">
        <v>34.43</v>
      </c>
    </row>
    <row r="32" spans="2:13" ht="12.75" x14ac:dyDescent="0.2">
      <c r="B32" s="243">
        <v>2035</v>
      </c>
      <c r="C32" s="180" t="s">
        <v>536</v>
      </c>
      <c r="D32" s="217">
        <v>44522</v>
      </c>
      <c r="E32" s="218">
        <v>34.36</v>
      </c>
      <c r="F32" s="238">
        <v>1</v>
      </c>
      <c r="G32" s="218">
        <v>45.72</v>
      </c>
      <c r="H32" s="180">
        <v>45.72</v>
      </c>
      <c r="I32" s="218">
        <v>45.72</v>
      </c>
      <c r="J32" s="218">
        <v>0</v>
      </c>
      <c r="K32" s="180">
        <v>0</v>
      </c>
      <c r="L32" s="218">
        <v>11.36</v>
      </c>
      <c r="M32" s="180">
        <v>33.06</v>
      </c>
    </row>
    <row r="33" spans="2:14" ht="12.75" x14ac:dyDescent="0.2">
      <c r="B33" s="243">
        <v>207690</v>
      </c>
      <c r="C33" s="180" t="s">
        <v>594</v>
      </c>
      <c r="D33" s="217">
        <v>44519</v>
      </c>
      <c r="E33" s="218">
        <v>11.04</v>
      </c>
      <c r="F33" s="238">
        <v>2</v>
      </c>
      <c r="G33" s="218">
        <v>15.96</v>
      </c>
      <c r="H33" s="180">
        <v>7.98</v>
      </c>
      <c r="I33" s="218">
        <v>15.96</v>
      </c>
      <c r="J33" s="218">
        <v>0</v>
      </c>
      <c r="K33" s="180">
        <v>0</v>
      </c>
      <c r="L33" s="218">
        <v>4.92</v>
      </c>
      <c r="M33" s="180">
        <v>44.57</v>
      </c>
    </row>
    <row r="34" spans="2:14" ht="12.75" x14ac:dyDescent="0.2">
      <c r="B34" s="243">
        <v>206891</v>
      </c>
      <c r="C34" s="180" t="s">
        <v>595</v>
      </c>
      <c r="D34" s="217">
        <v>44519</v>
      </c>
      <c r="E34" s="218">
        <v>55.2</v>
      </c>
      <c r="F34" s="238">
        <v>10</v>
      </c>
      <c r="G34" s="218">
        <v>79.8</v>
      </c>
      <c r="H34" s="180">
        <v>7.98</v>
      </c>
      <c r="I34" s="218">
        <v>73.38</v>
      </c>
      <c r="J34" s="218">
        <v>-6.42</v>
      </c>
      <c r="K34" s="180">
        <v>-8.75</v>
      </c>
      <c r="L34" s="218">
        <v>24.6</v>
      </c>
      <c r="M34" s="180">
        <v>44.57</v>
      </c>
    </row>
    <row r="35" spans="2:14" ht="12.75" x14ac:dyDescent="0.2">
      <c r="B35" s="243">
        <v>10298</v>
      </c>
      <c r="C35" s="180" t="s">
        <v>551</v>
      </c>
      <c r="D35" s="217">
        <v>44439</v>
      </c>
      <c r="E35" s="218">
        <v>53.84</v>
      </c>
      <c r="F35" s="238">
        <v>1</v>
      </c>
      <c r="G35" s="218">
        <v>79.98</v>
      </c>
      <c r="H35" s="180">
        <v>79.98</v>
      </c>
      <c r="I35" s="218">
        <v>79.98</v>
      </c>
      <c r="J35" s="218">
        <v>0</v>
      </c>
      <c r="K35" s="180">
        <v>0</v>
      </c>
      <c r="L35" s="218">
        <v>26.14</v>
      </c>
      <c r="M35" s="180">
        <v>48.55</v>
      </c>
    </row>
    <row r="36" spans="2:14" ht="12.75" x14ac:dyDescent="0.2">
      <c r="B36" s="243">
        <v>206532</v>
      </c>
      <c r="C36" s="180" t="s">
        <v>596</v>
      </c>
      <c r="D36" s="217">
        <v>44512</v>
      </c>
      <c r="E36" s="218">
        <v>5.07</v>
      </c>
      <c r="F36" s="238">
        <v>1</v>
      </c>
      <c r="G36" s="218">
        <v>6.91</v>
      </c>
      <c r="H36" s="180">
        <v>6.91</v>
      </c>
      <c r="I36" s="218">
        <v>6.91</v>
      </c>
      <c r="J36" s="218">
        <v>0</v>
      </c>
      <c r="K36" s="180">
        <v>0</v>
      </c>
      <c r="L36" s="218">
        <v>1.84</v>
      </c>
      <c r="M36" s="180">
        <v>36.29</v>
      </c>
    </row>
    <row r="37" spans="2:14" ht="12.75" x14ac:dyDescent="0.2">
      <c r="B37" s="243">
        <v>206525</v>
      </c>
      <c r="C37" s="180" t="s">
        <v>597</v>
      </c>
      <c r="D37" s="217">
        <v>44512</v>
      </c>
      <c r="E37" s="218">
        <v>20.28</v>
      </c>
      <c r="F37" s="238">
        <v>4</v>
      </c>
      <c r="G37" s="218">
        <v>27.64</v>
      </c>
      <c r="H37" s="180">
        <v>6.91</v>
      </c>
      <c r="I37" s="218">
        <v>27.64</v>
      </c>
      <c r="J37" s="218">
        <v>0</v>
      </c>
      <c r="K37" s="180">
        <v>0</v>
      </c>
      <c r="L37" s="218">
        <v>7.36</v>
      </c>
      <c r="M37" s="180">
        <v>36.29</v>
      </c>
    </row>
    <row r="38" spans="2:14" ht="12.75" x14ac:dyDescent="0.2">
      <c r="B38" s="243">
        <v>20081</v>
      </c>
      <c r="C38" s="180" t="s">
        <v>598</v>
      </c>
      <c r="D38" s="217">
        <v>44517</v>
      </c>
      <c r="E38" s="218">
        <v>75.650000000000006</v>
      </c>
      <c r="F38" s="238">
        <v>5</v>
      </c>
      <c r="G38" s="218">
        <v>109.9</v>
      </c>
      <c r="H38" s="180">
        <v>21.98</v>
      </c>
      <c r="I38" s="218">
        <v>109.9</v>
      </c>
      <c r="J38" s="218">
        <v>0</v>
      </c>
      <c r="K38" s="180">
        <v>0</v>
      </c>
      <c r="L38" s="218">
        <v>34.25</v>
      </c>
      <c r="M38" s="180">
        <v>45.27</v>
      </c>
    </row>
    <row r="39" spans="2:14" ht="12.75" x14ac:dyDescent="0.2">
      <c r="B39" s="243">
        <v>20080</v>
      </c>
      <c r="C39" s="180" t="s">
        <v>599</v>
      </c>
      <c r="D39" s="217">
        <v>44517</v>
      </c>
      <c r="E39" s="218">
        <v>123.06</v>
      </c>
      <c r="F39" s="238">
        <v>7</v>
      </c>
      <c r="G39" s="218">
        <v>181.86</v>
      </c>
      <c r="H39" s="180">
        <v>25.98</v>
      </c>
      <c r="I39" s="218">
        <v>181.86</v>
      </c>
      <c r="J39" s="218">
        <v>0</v>
      </c>
      <c r="K39" s="180">
        <v>0</v>
      </c>
      <c r="L39" s="218">
        <v>58.8</v>
      </c>
      <c r="M39" s="180">
        <v>47.78</v>
      </c>
    </row>
    <row r="40" spans="2:14" ht="12.75" x14ac:dyDescent="0.2">
      <c r="B40" s="243">
        <v>20292</v>
      </c>
      <c r="C40" s="180" t="s">
        <v>600</v>
      </c>
      <c r="D40" s="217">
        <v>44510</v>
      </c>
      <c r="E40" s="218">
        <v>28.92</v>
      </c>
      <c r="F40" s="238">
        <v>12</v>
      </c>
      <c r="G40" s="218">
        <v>45.96</v>
      </c>
      <c r="H40" s="180">
        <v>3.83</v>
      </c>
      <c r="I40" s="218">
        <v>45.96</v>
      </c>
      <c r="J40" s="218">
        <v>0</v>
      </c>
      <c r="K40" s="180">
        <v>0</v>
      </c>
      <c r="L40" s="218">
        <v>17.04</v>
      </c>
      <c r="M40" s="180">
        <v>58.92</v>
      </c>
    </row>
    <row r="41" spans="2:14" ht="12.75" x14ac:dyDescent="0.2">
      <c r="B41" s="243">
        <v>206761</v>
      </c>
      <c r="C41" s="180" t="s">
        <v>601</v>
      </c>
      <c r="D41" s="217">
        <v>44327</v>
      </c>
      <c r="E41" s="218">
        <v>5.0199999999999996</v>
      </c>
      <c r="F41" s="238">
        <v>2</v>
      </c>
      <c r="G41" s="218">
        <v>9.9600000000000009</v>
      </c>
      <c r="H41" s="180">
        <v>4.9800000000000004</v>
      </c>
      <c r="I41" s="218">
        <v>9.9600000000000009</v>
      </c>
      <c r="J41" s="218">
        <v>0</v>
      </c>
      <c r="K41" s="180">
        <v>0</v>
      </c>
      <c r="L41" s="218">
        <v>4.9400000000000004</v>
      </c>
      <c r="M41" s="180">
        <v>98.41</v>
      </c>
    </row>
    <row r="42" spans="2:14" ht="12.75" x14ac:dyDescent="0.2">
      <c r="B42" s="243">
        <v>206730</v>
      </c>
      <c r="C42" s="180" t="s">
        <v>602</v>
      </c>
      <c r="D42" s="217">
        <v>44510</v>
      </c>
      <c r="E42" s="218">
        <v>3</v>
      </c>
      <c r="F42" s="238">
        <v>1</v>
      </c>
      <c r="G42" s="218">
        <v>4.9800000000000004</v>
      </c>
      <c r="H42" s="180">
        <v>4.9800000000000004</v>
      </c>
      <c r="I42" s="218">
        <v>4.9800000000000004</v>
      </c>
      <c r="J42" s="218">
        <v>0</v>
      </c>
      <c r="K42" s="180">
        <v>0</v>
      </c>
      <c r="L42" s="218">
        <v>1.98</v>
      </c>
      <c r="M42" s="180">
        <v>66</v>
      </c>
    </row>
    <row r="43" spans="2:14" ht="12.75" x14ac:dyDescent="0.2">
      <c r="B43" s="243">
        <v>206747</v>
      </c>
      <c r="C43" s="180" t="s">
        <v>603</v>
      </c>
      <c r="D43" s="217">
        <v>44510</v>
      </c>
      <c r="E43" s="218">
        <v>3</v>
      </c>
      <c r="F43" s="238">
        <v>1</v>
      </c>
      <c r="G43" s="218">
        <v>4.9800000000000004</v>
      </c>
      <c r="H43" s="180">
        <v>4.9800000000000004</v>
      </c>
      <c r="I43" s="218">
        <v>4.9800000000000004</v>
      </c>
      <c r="J43" s="218">
        <v>0</v>
      </c>
      <c r="K43" s="180">
        <v>0</v>
      </c>
      <c r="L43" s="218">
        <v>1.98</v>
      </c>
      <c r="M43" s="180">
        <v>66</v>
      </c>
    </row>
    <row r="44" spans="2:14" ht="12.75" x14ac:dyDescent="0.2">
      <c r="B44" s="243">
        <v>206754</v>
      </c>
      <c r="C44" s="180" t="s">
        <v>604</v>
      </c>
      <c r="D44" s="217">
        <v>44510</v>
      </c>
      <c r="E44" s="218">
        <v>3</v>
      </c>
      <c r="F44" s="238">
        <v>1</v>
      </c>
      <c r="G44" s="218">
        <v>4.9800000000000004</v>
      </c>
      <c r="H44" s="180">
        <v>4.9800000000000004</v>
      </c>
      <c r="I44" s="218">
        <v>4.9800000000000004</v>
      </c>
      <c r="J44" s="218">
        <v>0</v>
      </c>
      <c r="K44" s="180">
        <v>0</v>
      </c>
      <c r="L44" s="218">
        <v>1.98</v>
      </c>
      <c r="M44" s="180">
        <v>66</v>
      </c>
    </row>
    <row r="45" spans="2:14" ht="12.75" x14ac:dyDescent="0.2">
      <c r="B45" s="243">
        <v>20290</v>
      </c>
      <c r="C45" s="180" t="s">
        <v>605</v>
      </c>
      <c r="D45" s="217">
        <v>44400</v>
      </c>
      <c r="E45" s="218">
        <v>27.36</v>
      </c>
      <c r="F45" s="238">
        <v>12</v>
      </c>
      <c r="G45" s="218">
        <v>41.52</v>
      </c>
      <c r="H45" s="180">
        <v>3.46</v>
      </c>
      <c r="I45" s="218">
        <v>41.52</v>
      </c>
      <c r="J45" s="218">
        <v>0</v>
      </c>
      <c r="K45" s="180">
        <v>0</v>
      </c>
      <c r="L45" s="218">
        <v>14.16</v>
      </c>
      <c r="M45" s="180">
        <v>51.75</v>
      </c>
    </row>
    <row r="46" spans="2:14" ht="12.75" x14ac:dyDescent="0.2">
      <c r="B46" s="243">
        <v>20053</v>
      </c>
      <c r="C46" s="180" t="s">
        <v>606</v>
      </c>
      <c r="D46" s="217">
        <v>44497</v>
      </c>
      <c r="E46" s="218">
        <v>117.36</v>
      </c>
      <c r="F46" s="238">
        <v>18</v>
      </c>
      <c r="G46" s="218">
        <v>131.4</v>
      </c>
      <c r="H46" s="180">
        <v>7.3</v>
      </c>
      <c r="I46" s="218">
        <v>131.4</v>
      </c>
      <c r="J46" s="218">
        <v>0</v>
      </c>
      <c r="K46" s="180">
        <v>0</v>
      </c>
      <c r="L46" s="218">
        <v>14.04</v>
      </c>
      <c r="M46" s="180">
        <v>11.96</v>
      </c>
    </row>
    <row r="47" spans="2:14" ht="12.75" x14ac:dyDescent="0.2">
      <c r="B47" s="243">
        <v>20054</v>
      </c>
      <c r="C47" s="180" t="s">
        <v>607</v>
      </c>
      <c r="D47" s="217">
        <v>44497</v>
      </c>
      <c r="E47" s="218">
        <v>246.72</v>
      </c>
      <c r="F47" s="238">
        <v>24</v>
      </c>
      <c r="G47" s="218">
        <v>295.08</v>
      </c>
      <c r="H47" s="180">
        <v>12.3</v>
      </c>
      <c r="I47" s="218">
        <v>295.2</v>
      </c>
      <c r="J47" s="218">
        <v>0.12</v>
      </c>
      <c r="K47" s="180">
        <v>0.04</v>
      </c>
      <c r="L47" s="218">
        <v>48.36</v>
      </c>
      <c r="M47" s="180">
        <v>19.600000000000001</v>
      </c>
    </row>
    <row r="48" spans="2:14" ht="12.75" x14ac:dyDescent="0.2">
      <c r="B48" s="243" t="s">
        <v>357</v>
      </c>
      <c r="D48" s="217"/>
      <c r="E48" s="218"/>
      <c r="G48" s="218"/>
      <c r="I48" s="218"/>
      <c r="J48" s="180" t="s">
        <v>608</v>
      </c>
      <c r="K48" s="180" t="s">
        <v>609</v>
      </c>
      <c r="L48" s="218" t="s">
        <v>610</v>
      </c>
      <c r="M48" s="180" t="s">
        <v>498</v>
      </c>
      <c r="N48" s="180">
        <v>2</v>
      </c>
    </row>
    <row r="49" spans="2:13" ht="12.75" x14ac:dyDescent="0.2">
      <c r="D49" s="217" t="s">
        <v>499</v>
      </c>
      <c r="E49" s="180" t="s">
        <v>500</v>
      </c>
      <c r="F49" s="237" t="s">
        <v>501</v>
      </c>
      <c r="G49" s="180" t="s">
        <v>502</v>
      </c>
    </row>
    <row r="50" spans="2:13" ht="12.75" x14ac:dyDescent="0.2">
      <c r="B50" s="217">
        <v>44529</v>
      </c>
      <c r="C50" s="180" t="s">
        <v>611</v>
      </c>
      <c r="D50" s="217" t="s">
        <v>612</v>
      </c>
      <c r="E50" s="218"/>
      <c r="G50" s="218"/>
      <c r="I50" s="218"/>
    </row>
    <row r="51" spans="2:13" ht="12.75" x14ac:dyDescent="0.2">
      <c r="B51" s="243" t="s">
        <v>503</v>
      </c>
      <c r="C51" s="180" t="s">
        <v>504</v>
      </c>
      <c r="D51" s="217" t="s">
        <v>505</v>
      </c>
      <c r="E51" s="218" t="s">
        <v>506</v>
      </c>
      <c r="F51" s="237" t="s">
        <v>507</v>
      </c>
      <c r="G51" s="218" t="s">
        <v>507</v>
      </c>
      <c r="H51" s="180" t="s">
        <v>503</v>
      </c>
      <c r="I51" s="218" t="s">
        <v>508</v>
      </c>
      <c r="J51" s="180" t="s">
        <v>507</v>
      </c>
      <c r="K51" s="180" t="s">
        <v>509</v>
      </c>
      <c r="L51" s="218" t="s">
        <v>507</v>
      </c>
      <c r="M51" s="180" t="s">
        <v>509</v>
      </c>
    </row>
    <row r="52" spans="2:13" ht="12.75" x14ac:dyDescent="0.2">
      <c r="D52" s="217"/>
      <c r="E52" s="218" t="s">
        <v>87</v>
      </c>
      <c r="F52" s="237" t="s">
        <v>88</v>
      </c>
      <c r="G52" s="218" t="s">
        <v>510</v>
      </c>
      <c r="H52" s="180" t="s">
        <v>510</v>
      </c>
      <c r="I52" s="218" t="s">
        <v>510</v>
      </c>
      <c r="J52" s="180" t="e">
        <f>-----Desco</f>
        <v>#NAME?</v>
      </c>
      <c r="K52" s="180" t="s">
        <v>511</v>
      </c>
      <c r="L52" s="180" t="e">
        <f>-------Luc</f>
        <v>#NAME?</v>
      </c>
      <c r="M52" s="180" t="s">
        <v>512</v>
      </c>
    </row>
    <row r="53" spans="2:13" ht="12.75" x14ac:dyDescent="0.2">
      <c r="C53" s="180" t="s">
        <v>513</v>
      </c>
      <c r="D53" s="217" t="s">
        <v>514</v>
      </c>
      <c r="E53" s="218" t="s">
        <v>515</v>
      </c>
      <c r="F53" s="238" t="s">
        <v>516</v>
      </c>
      <c r="G53" s="218" t="s">
        <v>517</v>
      </c>
      <c r="H53" s="180" t="s">
        <v>518</v>
      </c>
      <c r="I53" s="218" t="s">
        <v>519</v>
      </c>
      <c r="J53" s="180" t="s">
        <v>510</v>
      </c>
      <c r="K53" s="180" t="s">
        <v>520</v>
      </c>
      <c r="L53" s="218" t="s">
        <v>510</v>
      </c>
      <c r="M53" s="180" t="s">
        <v>520</v>
      </c>
    </row>
    <row r="54" spans="2:13" ht="12.75" x14ac:dyDescent="0.2">
      <c r="B54" s="243" t="s">
        <v>503</v>
      </c>
      <c r="C54" s="180" t="s">
        <v>504</v>
      </c>
      <c r="D54" s="217" t="s">
        <v>505</v>
      </c>
      <c r="E54" s="180" t="s">
        <v>506</v>
      </c>
      <c r="F54" s="237" t="s">
        <v>507</v>
      </c>
      <c r="G54" s="180" t="s">
        <v>507</v>
      </c>
      <c r="H54" s="180" t="s">
        <v>503</v>
      </c>
      <c r="I54" s="180" t="s">
        <v>508</v>
      </c>
      <c r="J54" s="180" t="s">
        <v>507</v>
      </c>
      <c r="K54" s="180" t="s">
        <v>509</v>
      </c>
      <c r="L54" s="180" t="s">
        <v>507</v>
      </c>
      <c r="M54" s="180" t="s">
        <v>509</v>
      </c>
    </row>
    <row r="55" spans="2:13" ht="12.75" x14ac:dyDescent="0.2">
      <c r="B55" s="243">
        <v>20052</v>
      </c>
      <c r="C55" s="180" t="s">
        <v>613</v>
      </c>
      <c r="D55" s="217">
        <v>44497</v>
      </c>
      <c r="E55" s="218">
        <v>76.92</v>
      </c>
      <c r="F55" s="238">
        <v>4</v>
      </c>
      <c r="G55" s="218">
        <v>95.92</v>
      </c>
      <c r="H55" s="180">
        <v>23.98</v>
      </c>
      <c r="I55" s="218">
        <v>91.92</v>
      </c>
      <c r="J55" s="218">
        <v>-4</v>
      </c>
      <c r="K55" s="180">
        <v>-4.3499999999999996</v>
      </c>
      <c r="L55" s="218">
        <v>19</v>
      </c>
      <c r="M55" s="180">
        <v>24.7</v>
      </c>
    </row>
    <row r="56" spans="2:13" ht="12.75" x14ac:dyDescent="0.2">
      <c r="B56" s="243">
        <v>8938</v>
      </c>
      <c r="C56" s="180" t="s">
        <v>542</v>
      </c>
      <c r="D56" s="217">
        <v>44497</v>
      </c>
      <c r="E56" s="218">
        <v>107.64</v>
      </c>
      <c r="F56" s="238">
        <v>4</v>
      </c>
      <c r="G56" s="218">
        <v>128.96</v>
      </c>
      <c r="H56" s="180">
        <v>32.24</v>
      </c>
      <c r="I56" s="218">
        <v>128.96</v>
      </c>
      <c r="J56" s="218">
        <v>0</v>
      </c>
      <c r="K56" s="180">
        <v>0</v>
      </c>
      <c r="L56" s="218">
        <v>21.32</v>
      </c>
      <c r="M56" s="180">
        <v>19.809999999999999</v>
      </c>
    </row>
    <row r="57" spans="2:13" ht="12.75" x14ac:dyDescent="0.2">
      <c r="B57" s="243">
        <v>2950</v>
      </c>
      <c r="C57" s="180" t="s">
        <v>481</v>
      </c>
      <c r="D57" s="217">
        <v>44525</v>
      </c>
      <c r="E57" s="218">
        <v>244.48</v>
      </c>
      <c r="F57" s="238">
        <v>128</v>
      </c>
      <c r="G57" s="218">
        <v>347.08</v>
      </c>
      <c r="H57" s="180">
        <v>2.71</v>
      </c>
      <c r="I57" s="218">
        <v>369.44</v>
      </c>
      <c r="J57" s="218">
        <v>22.36</v>
      </c>
      <c r="K57" s="180">
        <v>6.05</v>
      </c>
      <c r="L57" s="218">
        <v>102.6</v>
      </c>
      <c r="M57" s="180">
        <v>41.97</v>
      </c>
    </row>
    <row r="58" spans="2:13" ht="12.75" x14ac:dyDescent="0.2">
      <c r="B58" s="243">
        <v>9843</v>
      </c>
      <c r="C58" s="180" t="s">
        <v>497</v>
      </c>
      <c r="D58" s="217">
        <v>44525</v>
      </c>
      <c r="E58" s="218">
        <v>185.9</v>
      </c>
      <c r="F58" s="238">
        <v>130</v>
      </c>
      <c r="G58" s="218">
        <v>259.68</v>
      </c>
      <c r="H58" s="180">
        <v>2</v>
      </c>
      <c r="I58" s="218">
        <v>287.39999999999998</v>
      </c>
      <c r="J58" s="218">
        <v>27.72</v>
      </c>
      <c r="K58" s="180">
        <v>9.65</v>
      </c>
      <c r="L58" s="218">
        <v>73.78</v>
      </c>
      <c r="M58" s="180">
        <v>39.69</v>
      </c>
    </row>
    <row r="59" spans="2:13" ht="12.75" x14ac:dyDescent="0.2">
      <c r="B59" s="243">
        <v>9898</v>
      </c>
      <c r="C59" s="180" t="s">
        <v>482</v>
      </c>
      <c r="D59" s="217">
        <v>44525</v>
      </c>
      <c r="E59" s="218">
        <v>1001</v>
      </c>
      <c r="F59" s="238">
        <v>700</v>
      </c>
      <c r="G59" s="218">
        <v>1486.52</v>
      </c>
      <c r="H59" s="180">
        <v>2.12</v>
      </c>
      <c r="I59" s="218">
        <v>1528.1</v>
      </c>
      <c r="J59" s="218">
        <v>41.58</v>
      </c>
      <c r="K59" s="180">
        <v>2.72</v>
      </c>
      <c r="L59" s="218">
        <v>485.52</v>
      </c>
      <c r="M59" s="180">
        <v>48.5</v>
      </c>
    </row>
    <row r="60" spans="2:13" ht="12.75" x14ac:dyDescent="0.2">
      <c r="B60" s="243">
        <v>206167</v>
      </c>
      <c r="C60" s="180" t="s">
        <v>488</v>
      </c>
      <c r="D60" s="217">
        <v>44525</v>
      </c>
      <c r="E60" s="218">
        <v>218.4</v>
      </c>
      <c r="F60" s="238">
        <v>65</v>
      </c>
      <c r="G60" s="218">
        <v>285.32</v>
      </c>
      <c r="H60" s="180">
        <v>4.3899999999999997</v>
      </c>
      <c r="I60" s="218">
        <v>291.2</v>
      </c>
      <c r="J60" s="218">
        <v>5.88</v>
      </c>
      <c r="K60" s="180">
        <v>2.02</v>
      </c>
      <c r="L60" s="218">
        <v>66.92</v>
      </c>
      <c r="M60" s="180">
        <v>30.64</v>
      </c>
    </row>
    <row r="61" spans="2:13" ht="12.75" x14ac:dyDescent="0.2">
      <c r="B61" s="243">
        <v>206174</v>
      </c>
      <c r="C61" s="180" t="s">
        <v>489</v>
      </c>
      <c r="D61" s="217">
        <v>44525</v>
      </c>
      <c r="E61" s="218">
        <v>732.48</v>
      </c>
      <c r="F61" s="238">
        <v>218</v>
      </c>
      <c r="G61" s="218">
        <v>965.48</v>
      </c>
      <c r="H61" s="180">
        <v>4.43</v>
      </c>
      <c r="I61" s="218">
        <v>1001.24</v>
      </c>
      <c r="J61" s="218">
        <v>35.76</v>
      </c>
      <c r="K61" s="180">
        <v>3.57</v>
      </c>
      <c r="L61" s="218">
        <v>233</v>
      </c>
      <c r="M61" s="180">
        <v>31.81</v>
      </c>
    </row>
    <row r="62" spans="2:13" ht="12.75" x14ac:dyDescent="0.2">
      <c r="B62" s="243">
        <v>20489</v>
      </c>
      <c r="C62" s="180" t="s">
        <v>521</v>
      </c>
      <c r="D62" s="217">
        <v>44525</v>
      </c>
      <c r="E62" s="218">
        <v>10.98</v>
      </c>
      <c r="F62" s="238">
        <v>3</v>
      </c>
      <c r="G62" s="218">
        <v>16.11</v>
      </c>
      <c r="H62" s="180">
        <v>5.37</v>
      </c>
      <c r="I62" s="218">
        <v>16.11</v>
      </c>
      <c r="J62" s="218">
        <v>0</v>
      </c>
      <c r="K62" s="180">
        <v>0</v>
      </c>
      <c r="L62" s="218">
        <v>5.13</v>
      </c>
      <c r="M62" s="180">
        <v>46.72</v>
      </c>
    </row>
    <row r="63" spans="2:13" ht="12.75" x14ac:dyDescent="0.2">
      <c r="B63" s="243">
        <v>20488</v>
      </c>
      <c r="C63" s="180" t="s">
        <v>490</v>
      </c>
      <c r="D63" s="217">
        <v>44525</v>
      </c>
      <c r="E63" s="218">
        <v>427.84</v>
      </c>
      <c r="F63" s="238">
        <v>112</v>
      </c>
      <c r="G63" s="218">
        <v>601.82000000000005</v>
      </c>
      <c r="H63" s="180">
        <v>5.37</v>
      </c>
      <c r="I63" s="218">
        <v>647.36</v>
      </c>
      <c r="J63" s="218">
        <v>45.54</v>
      </c>
      <c r="K63" s="180">
        <v>7.04</v>
      </c>
      <c r="L63" s="218">
        <v>173.98</v>
      </c>
      <c r="M63" s="180">
        <v>40.67</v>
      </c>
    </row>
    <row r="64" spans="2:13" ht="12.75" x14ac:dyDescent="0.2">
      <c r="B64" s="243">
        <v>209199</v>
      </c>
      <c r="C64" s="180" t="s">
        <v>614</v>
      </c>
      <c r="D64" s="217">
        <v>44525</v>
      </c>
      <c r="E64" s="218">
        <v>146.4</v>
      </c>
      <c r="F64" s="238">
        <v>30</v>
      </c>
      <c r="G64" s="218">
        <v>202.2</v>
      </c>
      <c r="H64" s="180">
        <v>6.74</v>
      </c>
      <c r="I64" s="218">
        <v>209.7</v>
      </c>
      <c r="J64" s="218">
        <v>7.5</v>
      </c>
      <c r="K64" s="180">
        <v>3.58</v>
      </c>
      <c r="L64" s="218">
        <v>55.8</v>
      </c>
      <c r="M64" s="180">
        <v>38.119999999999997</v>
      </c>
    </row>
    <row r="65" spans="2:13" ht="12.75" x14ac:dyDescent="0.2">
      <c r="B65" s="243">
        <v>208116</v>
      </c>
      <c r="C65" s="180" t="s">
        <v>552</v>
      </c>
      <c r="D65" s="217">
        <v>44524</v>
      </c>
      <c r="E65" s="218">
        <v>88.56</v>
      </c>
      <c r="F65" s="238">
        <v>24</v>
      </c>
      <c r="G65" s="218">
        <v>119.76</v>
      </c>
      <c r="H65" s="180">
        <v>4.99</v>
      </c>
      <c r="I65" s="218">
        <v>128.88</v>
      </c>
      <c r="J65" s="218">
        <v>9.1199999999999992</v>
      </c>
      <c r="K65" s="180">
        <v>7.08</v>
      </c>
      <c r="L65" s="218">
        <v>31.2</v>
      </c>
      <c r="M65" s="180">
        <v>35.229999999999997</v>
      </c>
    </row>
    <row r="66" spans="2:13" ht="12.75" x14ac:dyDescent="0.2">
      <c r="B66" s="243">
        <v>208093</v>
      </c>
      <c r="C66" s="180" t="s">
        <v>615</v>
      </c>
      <c r="D66" s="217">
        <v>44524</v>
      </c>
      <c r="E66" s="218">
        <v>309.95999999999998</v>
      </c>
      <c r="F66" s="238">
        <v>84</v>
      </c>
      <c r="G66" s="218">
        <v>432.84</v>
      </c>
      <c r="H66" s="180">
        <v>5.15</v>
      </c>
      <c r="I66" s="218">
        <v>451.08</v>
      </c>
      <c r="J66" s="218">
        <v>18.239999999999998</v>
      </c>
      <c r="K66" s="180">
        <v>4.04</v>
      </c>
      <c r="L66" s="218">
        <v>122.88</v>
      </c>
      <c r="M66" s="180">
        <v>39.64</v>
      </c>
    </row>
    <row r="67" spans="2:13" ht="12.75" x14ac:dyDescent="0.2">
      <c r="B67" s="243">
        <v>208109</v>
      </c>
      <c r="C67" s="180" t="s">
        <v>616</v>
      </c>
      <c r="D67" s="217">
        <v>44524</v>
      </c>
      <c r="E67" s="218">
        <v>88.56</v>
      </c>
      <c r="F67" s="238">
        <v>24</v>
      </c>
      <c r="G67" s="218">
        <v>119.76</v>
      </c>
      <c r="H67" s="180">
        <v>4.99</v>
      </c>
      <c r="I67" s="218">
        <v>128.88</v>
      </c>
      <c r="J67" s="218">
        <v>9.1199999999999992</v>
      </c>
      <c r="K67" s="180">
        <v>7.08</v>
      </c>
      <c r="L67" s="218">
        <v>31.2</v>
      </c>
      <c r="M67" s="180">
        <v>35.229999999999997</v>
      </c>
    </row>
    <row r="68" spans="2:13" ht="12.75" x14ac:dyDescent="0.2">
      <c r="B68" s="243">
        <v>18775</v>
      </c>
      <c r="C68" s="180" t="s">
        <v>553</v>
      </c>
      <c r="D68" s="217">
        <v>44517</v>
      </c>
      <c r="E68" s="218">
        <v>59.94</v>
      </c>
      <c r="F68" s="238">
        <v>9</v>
      </c>
      <c r="G68" s="218">
        <v>80.819999999999993</v>
      </c>
      <c r="H68" s="180">
        <v>8.98</v>
      </c>
      <c r="I68" s="218">
        <v>80.819999999999993</v>
      </c>
      <c r="J68" s="218">
        <v>0</v>
      </c>
      <c r="K68" s="180">
        <v>0</v>
      </c>
      <c r="L68" s="218">
        <v>20.88</v>
      </c>
      <c r="M68" s="180">
        <v>34.840000000000003</v>
      </c>
    </row>
    <row r="69" spans="2:13" ht="12.75" x14ac:dyDescent="0.2">
      <c r="B69" s="243">
        <v>2448</v>
      </c>
      <c r="C69" s="180" t="s">
        <v>617</v>
      </c>
      <c r="D69" s="217">
        <v>44526</v>
      </c>
      <c r="E69" s="218">
        <v>12.45</v>
      </c>
      <c r="F69" s="238">
        <v>3</v>
      </c>
      <c r="G69" s="218">
        <v>17.64</v>
      </c>
      <c r="H69" s="180">
        <v>5.88</v>
      </c>
      <c r="I69" s="218">
        <v>17.64</v>
      </c>
      <c r="J69" s="218">
        <v>0</v>
      </c>
      <c r="K69" s="180">
        <v>0</v>
      </c>
      <c r="L69" s="218">
        <v>5.19</v>
      </c>
      <c r="M69" s="180">
        <v>41.69</v>
      </c>
    </row>
    <row r="70" spans="2:13" ht="12.75" x14ac:dyDescent="0.2">
      <c r="B70" s="243">
        <v>2462</v>
      </c>
      <c r="C70" s="180" t="s">
        <v>554</v>
      </c>
      <c r="D70" s="217">
        <v>44526</v>
      </c>
      <c r="E70" s="218">
        <v>25.83</v>
      </c>
      <c r="F70" s="238">
        <v>7</v>
      </c>
      <c r="G70" s="218">
        <v>38.22</v>
      </c>
      <c r="H70" s="180">
        <v>5.46</v>
      </c>
      <c r="I70" s="218">
        <v>38.22</v>
      </c>
      <c r="J70" s="218">
        <v>0</v>
      </c>
      <c r="K70" s="180">
        <v>0</v>
      </c>
      <c r="L70" s="218">
        <v>12.39</v>
      </c>
      <c r="M70" s="180">
        <v>47.97</v>
      </c>
    </row>
    <row r="71" spans="2:13" ht="12.75" x14ac:dyDescent="0.2">
      <c r="B71" s="243">
        <v>208499</v>
      </c>
      <c r="C71" s="180" t="s">
        <v>555</v>
      </c>
      <c r="D71" s="217">
        <v>44508</v>
      </c>
      <c r="E71" s="218">
        <v>49.2</v>
      </c>
      <c r="F71" s="238">
        <v>12</v>
      </c>
      <c r="G71" s="218">
        <v>80.28</v>
      </c>
      <c r="H71" s="180">
        <v>6.69</v>
      </c>
      <c r="I71" s="218">
        <v>80.28</v>
      </c>
      <c r="J71" s="218">
        <v>0</v>
      </c>
      <c r="K71" s="180">
        <v>0</v>
      </c>
      <c r="L71" s="218">
        <v>31.08</v>
      </c>
      <c r="M71" s="180">
        <v>63.17</v>
      </c>
    </row>
    <row r="72" spans="2:13" ht="12.75" x14ac:dyDescent="0.2">
      <c r="B72" s="243">
        <v>213462</v>
      </c>
      <c r="C72" s="220" t="s">
        <v>618</v>
      </c>
      <c r="D72" s="217">
        <v>44518</v>
      </c>
      <c r="E72" s="218">
        <v>7.2</v>
      </c>
      <c r="F72" s="238">
        <v>2</v>
      </c>
      <c r="G72" s="218">
        <v>10.52</v>
      </c>
      <c r="H72" s="180">
        <v>5.26</v>
      </c>
      <c r="I72" s="218">
        <v>10.52</v>
      </c>
      <c r="J72" s="218">
        <v>0</v>
      </c>
      <c r="K72" s="180">
        <v>0</v>
      </c>
      <c r="L72" s="218">
        <v>3.32</v>
      </c>
      <c r="M72" s="180">
        <v>46.11</v>
      </c>
    </row>
    <row r="73" spans="2:13" ht="12.75" x14ac:dyDescent="0.2">
      <c r="B73" s="243">
        <v>213455</v>
      </c>
      <c r="C73" s="180" t="s">
        <v>619</v>
      </c>
      <c r="D73" s="217">
        <v>44525</v>
      </c>
      <c r="E73" s="218">
        <v>72</v>
      </c>
      <c r="F73" s="238">
        <v>20</v>
      </c>
      <c r="G73" s="218">
        <v>105.2</v>
      </c>
      <c r="H73" s="180">
        <v>5.26</v>
      </c>
      <c r="I73" s="218">
        <v>105.2</v>
      </c>
      <c r="J73" s="218">
        <v>0</v>
      </c>
      <c r="K73" s="180">
        <v>0</v>
      </c>
      <c r="L73" s="218">
        <v>33.200000000000003</v>
      </c>
      <c r="M73" s="180">
        <v>46.11</v>
      </c>
    </row>
    <row r="74" spans="2:13" ht="12.75" x14ac:dyDescent="0.2">
      <c r="B74" s="243">
        <v>213691</v>
      </c>
      <c r="C74" s="180" t="s">
        <v>556</v>
      </c>
      <c r="D74" s="217">
        <v>44525</v>
      </c>
      <c r="E74" s="218">
        <v>114.48</v>
      </c>
      <c r="F74" s="238">
        <v>72</v>
      </c>
      <c r="G74" s="218">
        <v>180</v>
      </c>
      <c r="H74" s="180">
        <v>2.5</v>
      </c>
      <c r="I74" s="218">
        <v>180</v>
      </c>
      <c r="J74" s="218">
        <v>0</v>
      </c>
      <c r="K74" s="180">
        <v>0</v>
      </c>
      <c r="L74" s="218">
        <v>65.52</v>
      </c>
      <c r="M74" s="180">
        <v>57.23</v>
      </c>
    </row>
    <row r="75" spans="2:13" ht="12.75" x14ac:dyDescent="0.2">
      <c r="B75" s="243">
        <v>211390</v>
      </c>
      <c r="C75" s="180" t="s">
        <v>557</v>
      </c>
      <c r="D75" s="217">
        <v>44504</v>
      </c>
      <c r="E75" s="218">
        <v>4.62</v>
      </c>
      <c r="F75" s="238">
        <v>3</v>
      </c>
      <c r="G75" s="218">
        <v>6.9</v>
      </c>
      <c r="H75" s="180">
        <v>2.2999999999999998</v>
      </c>
      <c r="I75" s="218">
        <v>6.9</v>
      </c>
      <c r="J75" s="218">
        <v>0</v>
      </c>
      <c r="K75" s="180">
        <v>0</v>
      </c>
      <c r="L75" s="218">
        <v>2.2799999999999998</v>
      </c>
      <c r="M75" s="180">
        <v>49.35</v>
      </c>
    </row>
    <row r="76" spans="2:13" ht="12.75" x14ac:dyDescent="0.2">
      <c r="B76" s="243">
        <v>211345</v>
      </c>
      <c r="C76" s="180" t="s">
        <v>620</v>
      </c>
      <c r="D76" s="217">
        <v>44525</v>
      </c>
      <c r="E76" s="218">
        <v>19.350000000000001</v>
      </c>
      <c r="F76" s="238">
        <v>3</v>
      </c>
      <c r="G76" s="218">
        <v>27.69</v>
      </c>
      <c r="H76" s="180">
        <v>9.23</v>
      </c>
      <c r="I76" s="218">
        <v>27.69</v>
      </c>
      <c r="J76" s="218">
        <v>0</v>
      </c>
      <c r="K76" s="180">
        <v>0</v>
      </c>
      <c r="L76" s="218">
        <v>8.34</v>
      </c>
      <c r="M76" s="180">
        <v>43.1</v>
      </c>
    </row>
    <row r="77" spans="2:13" ht="12.75" x14ac:dyDescent="0.2">
      <c r="B77" s="243">
        <v>208062</v>
      </c>
      <c r="C77" s="180" t="s">
        <v>522</v>
      </c>
      <c r="D77" s="217">
        <v>44525</v>
      </c>
      <c r="E77" s="218">
        <v>225.75</v>
      </c>
      <c r="F77" s="238">
        <v>35</v>
      </c>
      <c r="G77" s="218">
        <v>325.99</v>
      </c>
      <c r="H77" s="180">
        <v>9.31</v>
      </c>
      <c r="I77" s="218">
        <v>334.81</v>
      </c>
      <c r="J77" s="218">
        <v>8.82</v>
      </c>
      <c r="K77" s="180">
        <v>2.63</v>
      </c>
      <c r="L77" s="218">
        <v>100.24</v>
      </c>
      <c r="M77" s="180">
        <v>44.4</v>
      </c>
    </row>
    <row r="78" spans="2:13" ht="12.75" x14ac:dyDescent="0.2">
      <c r="B78" s="243">
        <v>208055</v>
      </c>
      <c r="C78" s="180" t="s">
        <v>523</v>
      </c>
      <c r="D78" s="217">
        <v>44525</v>
      </c>
      <c r="E78" s="218">
        <v>66.22</v>
      </c>
      <c r="F78" s="238">
        <v>43</v>
      </c>
      <c r="G78" s="218">
        <v>97.1</v>
      </c>
      <c r="H78" s="180">
        <v>2.2599999999999998</v>
      </c>
      <c r="I78" s="218">
        <v>97.1</v>
      </c>
      <c r="J78" s="218">
        <v>0</v>
      </c>
      <c r="K78" s="180">
        <v>0</v>
      </c>
      <c r="L78" s="218">
        <v>30.88</v>
      </c>
      <c r="M78" s="180">
        <v>46.63</v>
      </c>
    </row>
    <row r="79" spans="2:13" ht="12.75" x14ac:dyDescent="0.2">
      <c r="B79" s="243">
        <v>213745</v>
      </c>
      <c r="C79" s="180" t="s">
        <v>621</v>
      </c>
      <c r="D79" s="217">
        <v>44525</v>
      </c>
      <c r="E79" s="218">
        <v>114.48</v>
      </c>
      <c r="F79" s="238">
        <v>72</v>
      </c>
      <c r="G79" s="218">
        <v>180</v>
      </c>
      <c r="H79" s="180">
        <v>2.5</v>
      </c>
      <c r="I79" s="218">
        <v>180</v>
      </c>
      <c r="J79" s="218">
        <v>0</v>
      </c>
      <c r="K79" s="180">
        <v>0</v>
      </c>
      <c r="L79" s="218">
        <v>65.52</v>
      </c>
      <c r="M79" s="180">
        <v>57.23</v>
      </c>
    </row>
    <row r="80" spans="2:13" ht="12.75" x14ac:dyDescent="0.2">
      <c r="B80" s="243">
        <v>212069</v>
      </c>
      <c r="C80" s="180" t="s">
        <v>622</v>
      </c>
      <c r="D80" s="217">
        <v>44527</v>
      </c>
      <c r="E80" s="218">
        <v>34.590000000000003</v>
      </c>
      <c r="F80" s="238">
        <v>1</v>
      </c>
      <c r="G80" s="218">
        <v>50.4</v>
      </c>
      <c r="H80" s="180">
        <v>50.4</v>
      </c>
      <c r="I80" s="218">
        <v>50.4</v>
      </c>
      <c r="J80" s="218">
        <v>0</v>
      </c>
      <c r="K80" s="180">
        <v>0</v>
      </c>
      <c r="L80" s="218">
        <v>15.81</v>
      </c>
      <c r="M80" s="180">
        <v>45.71</v>
      </c>
    </row>
    <row r="81" spans="2:13" ht="12.75" x14ac:dyDescent="0.2">
      <c r="B81" s="243">
        <v>213653</v>
      </c>
      <c r="C81" s="180" t="s">
        <v>623</v>
      </c>
      <c r="D81" s="217">
        <v>44485</v>
      </c>
      <c r="E81" s="218">
        <v>8.9499999999999993</v>
      </c>
      <c r="F81" s="238">
        <v>1</v>
      </c>
      <c r="G81" s="218">
        <v>14.98</v>
      </c>
      <c r="H81" s="180">
        <v>14.98</v>
      </c>
      <c r="I81" s="218">
        <v>14.98</v>
      </c>
      <c r="J81" s="218">
        <v>0</v>
      </c>
      <c r="K81" s="180">
        <v>0</v>
      </c>
      <c r="L81" s="218">
        <v>6.03</v>
      </c>
      <c r="M81" s="180">
        <v>67.37</v>
      </c>
    </row>
    <row r="82" spans="2:13" ht="12.75" x14ac:dyDescent="0.2">
      <c r="B82" s="243">
        <v>212427</v>
      </c>
      <c r="C82" s="180" t="s">
        <v>624</v>
      </c>
      <c r="D82" s="217">
        <v>44527</v>
      </c>
      <c r="E82" s="218">
        <v>42.83</v>
      </c>
      <c r="F82" s="238">
        <v>1</v>
      </c>
      <c r="G82" s="218">
        <v>50.04</v>
      </c>
      <c r="H82" s="180">
        <v>50.04</v>
      </c>
      <c r="I82" s="218">
        <v>61.18</v>
      </c>
      <c r="J82" s="218">
        <v>11.14</v>
      </c>
      <c r="K82" s="180">
        <v>18.21</v>
      </c>
      <c r="L82" s="218">
        <v>7.21</v>
      </c>
      <c r="M82" s="180">
        <v>16.829999999999998</v>
      </c>
    </row>
    <row r="83" spans="2:13" ht="12.75" x14ac:dyDescent="0.2">
      <c r="B83" s="243">
        <v>212205</v>
      </c>
      <c r="C83" s="180" t="s">
        <v>625</v>
      </c>
      <c r="D83" s="217">
        <v>44527</v>
      </c>
      <c r="E83" s="218">
        <v>85.66</v>
      </c>
      <c r="F83" s="238">
        <v>2</v>
      </c>
      <c r="G83" s="218">
        <v>100.08</v>
      </c>
      <c r="H83" s="218">
        <v>50.04</v>
      </c>
      <c r="I83" s="218">
        <v>122.36</v>
      </c>
      <c r="J83" s="218">
        <v>22.28</v>
      </c>
      <c r="K83" s="180">
        <v>18.21</v>
      </c>
      <c r="L83" s="218">
        <v>14.42</v>
      </c>
      <c r="M83" s="180">
        <v>16.829999999999998</v>
      </c>
    </row>
    <row r="84" spans="2:13" ht="12.75" x14ac:dyDescent="0.2">
      <c r="B84" s="243">
        <v>213660</v>
      </c>
      <c r="C84" s="180" t="s">
        <v>626</v>
      </c>
      <c r="D84" s="217">
        <v>44485</v>
      </c>
      <c r="E84" s="218">
        <v>8.9499999999999993</v>
      </c>
      <c r="F84" s="238">
        <v>1</v>
      </c>
      <c r="G84" s="218">
        <v>14.98</v>
      </c>
      <c r="H84" s="180">
        <v>14.98</v>
      </c>
      <c r="I84" s="218">
        <v>14.98</v>
      </c>
      <c r="J84" s="218">
        <v>0</v>
      </c>
      <c r="K84" s="180">
        <v>0</v>
      </c>
      <c r="L84" s="218">
        <v>6.03</v>
      </c>
      <c r="M84" s="180">
        <v>67.37</v>
      </c>
    </row>
    <row r="85" spans="2:13" ht="12.75" x14ac:dyDescent="0.2">
      <c r="B85" s="243">
        <v>212212</v>
      </c>
      <c r="C85" s="180" t="s">
        <v>627</v>
      </c>
      <c r="D85" s="217">
        <v>44487</v>
      </c>
      <c r="E85" s="218">
        <v>42.83</v>
      </c>
      <c r="F85" s="238">
        <v>1</v>
      </c>
      <c r="G85" s="218">
        <v>50.04</v>
      </c>
      <c r="H85" s="180">
        <v>50.04</v>
      </c>
      <c r="I85" s="218">
        <v>61.18</v>
      </c>
      <c r="J85" s="218">
        <v>11.14</v>
      </c>
      <c r="K85" s="180">
        <v>18.21</v>
      </c>
      <c r="L85" s="218">
        <v>7.21</v>
      </c>
      <c r="M85" s="180">
        <v>16.829999999999998</v>
      </c>
    </row>
    <row r="86" spans="2:13" ht="12.75" x14ac:dyDescent="0.2">
      <c r="B86" s="243">
        <v>212144</v>
      </c>
      <c r="C86" s="180" t="s">
        <v>628</v>
      </c>
      <c r="D86" s="217">
        <v>44487</v>
      </c>
      <c r="E86" s="218">
        <v>368.1</v>
      </c>
      <c r="F86" s="238">
        <v>6</v>
      </c>
      <c r="G86" s="218">
        <v>327.24</v>
      </c>
      <c r="H86" s="180">
        <v>54.54</v>
      </c>
      <c r="I86" s="218">
        <v>526.02</v>
      </c>
      <c r="J86" s="218">
        <v>198.78</v>
      </c>
      <c r="K86" s="180">
        <v>37.79</v>
      </c>
      <c r="L86" s="218">
        <v>-40.86</v>
      </c>
      <c r="M86" s="180">
        <v>-11.1</v>
      </c>
    </row>
    <row r="87" spans="2:13" ht="12.75" x14ac:dyDescent="0.2">
      <c r="B87" s="243">
        <v>212229</v>
      </c>
      <c r="C87" s="180" t="s">
        <v>629</v>
      </c>
      <c r="D87" s="217">
        <v>44527</v>
      </c>
      <c r="E87" s="218">
        <v>42.83</v>
      </c>
      <c r="F87" s="238">
        <v>1</v>
      </c>
      <c r="G87" s="218">
        <v>50.04</v>
      </c>
      <c r="H87" s="218">
        <v>50.04</v>
      </c>
      <c r="I87" s="218">
        <v>61.18</v>
      </c>
      <c r="J87" s="180">
        <v>11.14</v>
      </c>
      <c r="K87" s="180">
        <v>18.21</v>
      </c>
      <c r="L87" s="218">
        <v>7.21</v>
      </c>
      <c r="M87" s="180">
        <v>16.829999999999998</v>
      </c>
    </row>
    <row r="88" spans="2:13" ht="12.75" x14ac:dyDescent="0.2">
      <c r="B88" s="243">
        <v>212182</v>
      </c>
      <c r="C88" s="180" t="s">
        <v>630</v>
      </c>
      <c r="D88" s="217">
        <v>44527</v>
      </c>
      <c r="E88" s="218">
        <v>128.49</v>
      </c>
      <c r="F88" s="238">
        <v>3</v>
      </c>
      <c r="G88" s="218">
        <v>161.26</v>
      </c>
      <c r="H88" s="218">
        <v>53.75</v>
      </c>
      <c r="I88" s="218">
        <v>183.54</v>
      </c>
      <c r="J88" s="218">
        <v>22.28</v>
      </c>
      <c r="K88" s="180">
        <v>12.14</v>
      </c>
      <c r="L88" s="218">
        <v>32.770000000000003</v>
      </c>
      <c r="M88" s="180">
        <v>25.5</v>
      </c>
    </row>
    <row r="89" spans="2:13" ht="12.75" x14ac:dyDescent="0.2">
      <c r="B89" s="243">
        <v>212151</v>
      </c>
      <c r="C89" s="180" t="s">
        <v>631</v>
      </c>
      <c r="D89" s="217">
        <v>44527</v>
      </c>
      <c r="E89" s="218">
        <v>34.590000000000003</v>
      </c>
      <c r="F89" s="238">
        <v>1</v>
      </c>
      <c r="G89" s="218">
        <v>50.4</v>
      </c>
      <c r="H89" s="218">
        <v>50.4</v>
      </c>
      <c r="I89" s="218">
        <v>50.4</v>
      </c>
      <c r="J89" s="218">
        <v>0</v>
      </c>
      <c r="K89" s="180">
        <v>0</v>
      </c>
      <c r="L89" s="218">
        <v>15.81</v>
      </c>
      <c r="M89" s="180">
        <v>45.71</v>
      </c>
    </row>
    <row r="90" spans="2:13" ht="12.75" x14ac:dyDescent="0.2">
      <c r="B90" s="243">
        <v>212137</v>
      </c>
      <c r="C90" s="180" t="s">
        <v>632</v>
      </c>
      <c r="D90" s="217">
        <v>44485</v>
      </c>
      <c r="E90" s="218">
        <v>133.44</v>
      </c>
      <c r="F90" s="238">
        <v>2</v>
      </c>
      <c r="G90" s="218">
        <v>156.12</v>
      </c>
      <c r="H90" s="218">
        <v>78.06</v>
      </c>
      <c r="I90" s="218">
        <v>190.64</v>
      </c>
      <c r="J90" s="218">
        <v>34.520000000000003</v>
      </c>
      <c r="K90" s="180">
        <v>18.11</v>
      </c>
      <c r="L90" s="218">
        <v>22.68</v>
      </c>
      <c r="M90" s="180">
        <v>17</v>
      </c>
    </row>
    <row r="91" spans="2:13" ht="12.75" x14ac:dyDescent="0.2">
      <c r="B91" s="243">
        <v>212168</v>
      </c>
      <c r="C91" s="180" t="s">
        <v>633</v>
      </c>
      <c r="D91" s="217">
        <v>44527</v>
      </c>
      <c r="E91" s="218">
        <v>85.66</v>
      </c>
      <c r="F91" s="238">
        <v>2</v>
      </c>
      <c r="G91" s="218">
        <v>111.22</v>
      </c>
      <c r="H91" s="218">
        <v>55.61</v>
      </c>
      <c r="I91" s="218">
        <v>122.36</v>
      </c>
      <c r="J91" s="218">
        <v>11.14</v>
      </c>
      <c r="K91" s="180">
        <v>9.1</v>
      </c>
      <c r="L91" s="218">
        <v>25.56</v>
      </c>
      <c r="M91" s="180">
        <v>29.84</v>
      </c>
    </row>
    <row r="92" spans="2:13" ht="12.75" x14ac:dyDescent="0.2">
      <c r="B92" s="243">
        <v>212175</v>
      </c>
      <c r="C92" s="180" t="s">
        <v>634</v>
      </c>
      <c r="D92" s="217">
        <v>44527</v>
      </c>
      <c r="E92" s="218">
        <v>42.83</v>
      </c>
      <c r="F92" s="238">
        <v>1</v>
      </c>
      <c r="G92" s="218">
        <v>50.04</v>
      </c>
      <c r="H92" s="218">
        <v>50.04</v>
      </c>
      <c r="I92" s="218">
        <v>61.18</v>
      </c>
      <c r="J92" s="218">
        <v>11.14</v>
      </c>
      <c r="K92" s="180">
        <v>18.21</v>
      </c>
      <c r="L92" s="218">
        <v>7.21</v>
      </c>
      <c r="M92" s="180">
        <v>16.829999999999998</v>
      </c>
    </row>
    <row r="93" spans="2:13" ht="12.75" x14ac:dyDescent="0.2">
      <c r="B93" s="243">
        <v>207751</v>
      </c>
      <c r="C93" s="180" t="s">
        <v>537</v>
      </c>
      <c r="D93" s="217">
        <v>44525</v>
      </c>
      <c r="E93" s="218">
        <v>28</v>
      </c>
      <c r="F93" s="238">
        <v>14</v>
      </c>
      <c r="G93" s="218">
        <v>41.86</v>
      </c>
      <c r="H93" s="218">
        <v>2.99</v>
      </c>
      <c r="I93" s="218">
        <v>41.86</v>
      </c>
      <c r="J93" s="218">
        <v>0</v>
      </c>
      <c r="K93" s="180">
        <v>0</v>
      </c>
      <c r="L93" s="218">
        <v>13.86</v>
      </c>
      <c r="M93" s="180">
        <v>49.5</v>
      </c>
    </row>
    <row r="94" spans="2:13" ht="12.75" x14ac:dyDescent="0.2">
      <c r="B94" s="243">
        <v>207782</v>
      </c>
      <c r="C94" s="180" t="s">
        <v>537</v>
      </c>
      <c r="D94" s="217">
        <v>44525</v>
      </c>
      <c r="E94" s="218">
        <v>111.15</v>
      </c>
      <c r="F94" s="238">
        <v>15</v>
      </c>
      <c r="G94" s="218">
        <v>157.74</v>
      </c>
      <c r="H94" s="218">
        <v>10.52</v>
      </c>
      <c r="I94" s="218">
        <v>160.5</v>
      </c>
      <c r="J94" s="218">
        <v>2.76</v>
      </c>
      <c r="K94" s="180">
        <v>1.72</v>
      </c>
      <c r="L94" s="218">
        <v>46.59</v>
      </c>
      <c r="M94" s="180">
        <v>41.92</v>
      </c>
    </row>
    <row r="95" spans="2:13" ht="12.75" x14ac:dyDescent="0.2">
      <c r="B95" s="243">
        <v>207744</v>
      </c>
      <c r="C95" s="180" t="s">
        <v>541</v>
      </c>
      <c r="D95" s="217">
        <v>44518</v>
      </c>
      <c r="E95" s="218">
        <v>36</v>
      </c>
      <c r="F95" s="238">
        <v>18</v>
      </c>
      <c r="G95" s="218">
        <v>36.72</v>
      </c>
      <c r="H95" s="218">
        <v>2.04</v>
      </c>
      <c r="I95" s="218">
        <v>53.82</v>
      </c>
      <c r="J95" s="218">
        <v>17.100000000000001</v>
      </c>
      <c r="K95" s="180">
        <v>31.77</v>
      </c>
      <c r="L95" s="218">
        <v>0.72</v>
      </c>
      <c r="M95" s="180">
        <v>2</v>
      </c>
    </row>
    <row r="96" spans="2:13" ht="12.75" x14ac:dyDescent="0.2">
      <c r="B96" s="243">
        <v>207775</v>
      </c>
      <c r="C96" s="180" t="s">
        <v>635</v>
      </c>
      <c r="D96" s="217">
        <v>44518</v>
      </c>
      <c r="E96" s="218">
        <v>133.38</v>
      </c>
      <c r="F96" s="238">
        <v>18</v>
      </c>
      <c r="G96" s="218">
        <v>184.32</v>
      </c>
      <c r="H96" s="218">
        <v>10.24</v>
      </c>
      <c r="I96" s="218">
        <v>192.6</v>
      </c>
      <c r="J96" s="218">
        <v>8.2799999999999994</v>
      </c>
      <c r="K96" s="180">
        <v>4.3</v>
      </c>
      <c r="L96" s="218">
        <v>50.94</v>
      </c>
      <c r="M96" s="180">
        <v>38.19</v>
      </c>
    </row>
    <row r="97" spans="2:14" ht="12.75" x14ac:dyDescent="0.2">
      <c r="B97" s="243">
        <v>207737</v>
      </c>
      <c r="C97" s="180" t="s">
        <v>636</v>
      </c>
      <c r="D97" s="217">
        <v>44525</v>
      </c>
      <c r="E97" s="218">
        <v>34</v>
      </c>
      <c r="F97" s="238">
        <v>17</v>
      </c>
      <c r="G97" s="218">
        <v>45.13</v>
      </c>
      <c r="H97" s="180">
        <v>2.65</v>
      </c>
      <c r="I97" s="218">
        <v>50.83</v>
      </c>
      <c r="J97" s="218">
        <v>5.7</v>
      </c>
      <c r="K97" s="180">
        <v>11.21</v>
      </c>
      <c r="L97" s="218">
        <v>11.13</v>
      </c>
      <c r="M97" s="180">
        <v>32.74</v>
      </c>
    </row>
    <row r="98" spans="2:14" ht="12.75" x14ac:dyDescent="0.2">
      <c r="B98" s="243">
        <v>207768</v>
      </c>
      <c r="C98" s="180" t="s">
        <v>558</v>
      </c>
      <c r="D98" s="217">
        <v>44525</v>
      </c>
      <c r="E98" s="218">
        <v>51.87</v>
      </c>
      <c r="F98" s="238">
        <v>7</v>
      </c>
      <c r="G98" s="218">
        <v>74.900000000000006</v>
      </c>
      <c r="H98" s="218">
        <v>10.7</v>
      </c>
      <c r="I98" s="218">
        <v>74.900000000000006</v>
      </c>
      <c r="J98" s="218">
        <v>0</v>
      </c>
      <c r="K98" s="180">
        <v>0</v>
      </c>
      <c r="L98" s="218">
        <v>23.03</v>
      </c>
      <c r="M98" s="180">
        <v>44.4</v>
      </c>
    </row>
    <row r="99" spans="2:14" ht="12.75" x14ac:dyDescent="0.2">
      <c r="B99" s="243">
        <v>213295</v>
      </c>
      <c r="C99" s="180" t="s">
        <v>559</v>
      </c>
      <c r="D99" s="217">
        <v>44525</v>
      </c>
      <c r="E99" s="218">
        <v>80.2</v>
      </c>
      <c r="F99" s="238">
        <v>20</v>
      </c>
      <c r="G99" s="218">
        <v>92</v>
      </c>
      <c r="H99" s="218">
        <v>4.5999999999999996</v>
      </c>
      <c r="I99" s="218">
        <v>92</v>
      </c>
      <c r="J99" s="218">
        <v>0</v>
      </c>
      <c r="K99" s="180">
        <v>0</v>
      </c>
      <c r="L99" s="218">
        <v>11.8</v>
      </c>
      <c r="M99" s="180">
        <v>14.71</v>
      </c>
    </row>
    <row r="100" spans="2:14" ht="12.75" x14ac:dyDescent="0.2">
      <c r="B100" s="243">
        <v>213332</v>
      </c>
      <c r="C100" s="180" t="s">
        <v>637</v>
      </c>
      <c r="D100" s="217">
        <v>44525</v>
      </c>
      <c r="E100" s="218">
        <v>44.11</v>
      </c>
      <c r="F100" s="238">
        <v>11</v>
      </c>
      <c r="G100" s="218">
        <v>50.6</v>
      </c>
      <c r="H100" s="218">
        <v>4.5999999999999996</v>
      </c>
      <c r="I100" s="218">
        <v>50.6</v>
      </c>
      <c r="J100" s="218">
        <v>0</v>
      </c>
      <c r="K100" s="180">
        <v>0</v>
      </c>
      <c r="L100" s="218">
        <v>6.49</v>
      </c>
      <c r="M100" s="180">
        <v>14.71</v>
      </c>
    </row>
    <row r="101" spans="2:14" ht="12.75" x14ac:dyDescent="0.2">
      <c r="B101" s="243" t="s">
        <v>357</v>
      </c>
      <c r="D101" s="217"/>
      <c r="E101" s="218"/>
      <c r="G101" s="218"/>
      <c r="I101" s="218"/>
      <c r="J101" s="180" t="s">
        <v>608</v>
      </c>
      <c r="K101" s="180" t="s">
        <v>609</v>
      </c>
      <c r="L101" s="180" t="s">
        <v>638</v>
      </c>
      <c r="M101" s="180" t="s">
        <v>498</v>
      </c>
      <c r="N101" s="180">
        <v>3</v>
      </c>
    </row>
    <row r="102" spans="2:14" ht="12.75" x14ac:dyDescent="0.2">
      <c r="D102" s="217" t="s">
        <v>499</v>
      </c>
      <c r="E102" s="218" t="s">
        <v>500</v>
      </c>
      <c r="F102" s="237" t="s">
        <v>501</v>
      </c>
      <c r="G102" s="218" t="s">
        <v>502</v>
      </c>
      <c r="I102" s="218"/>
      <c r="L102" s="218"/>
    </row>
    <row r="103" spans="2:14" ht="12.75" x14ac:dyDescent="0.2">
      <c r="B103" s="217">
        <v>44529</v>
      </c>
      <c r="C103" s="180" t="s">
        <v>611</v>
      </c>
      <c r="D103" s="217" t="s">
        <v>612</v>
      </c>
      <c r="E103" s="218"/>
      <c r="G103" s="218"/>
      <c r="I103" s="218"/>
    </row>
    <row r="104" spans="2:14" ht="12.75" x14ac:dyDescent="0.2">
      <c r="B104" s="243" t="s">
        <v>503</v>
      </c>
      <c r="C104" s="180" t="s">
        <v>504</v>
      </c>
      <c r="D104" s="217" t="s">
        <v>505</v>
      </c>
      <c r="E104" s="180" t="s">
        <v>506</v>
      </c>
      <c r="F104" s="237" t="s">
        <v>507</v>
      </c>
      <c r="G104" s="218" t="s">
        <v>507</v>
      </c>
      <c r="H104" s="180" t="s">
        <v>503</v>
      </c>
      <c r="I104" s="218" t="s">
        <v>508</v>
      </c>
      <c r="J104" s="180" t="s">
        <v>507</v>
      </c>
      <c r="K104" s="180" t="s">
        <v>509</v>
      </c>
      <c r="L104" s="180" t="s">
        <v>507</v>
      </c>
      <c r="M104" s="180" t="s">
        <v>509</v>
      </c>
    </row>
    <row r="105" spans="2:14" ht="12.75" x14ac:dyDescent="0.2">
      <c r="D105" s="217"/>
      <c r="E105" s="218" t="s">
        <v>87</v>
      </c>
      <c r="F105" s="237" t="s">
        <v>88</v>
      </c>
      <c r="G105" s="218" t="s">
        <v>510</v>
      </c>
      <c r="H105" s="180" t="s">
        <v>510</v>
      </c>
      <c r="I105" s="218" t="s">
        <v>510</v>
      </c>
      <c r="J105" s="180" t="e">
        <f>-----Desco</f>
        <v>#NAME?</v>
      </c>
      <c r="K105" s="180" t="s">
        <v>511</v>
      </c>
      <c r="L105" s="180" t="e">
        <f>-------Luc</f>
        <v>#NAME?</v>
      </c>
      <c r="M105" s="180" t="s">
        <v>512</v>
      </c>
    </row>
    <row r="106" spans="2:14" ht="12.75" x14ac:dyDescent="0.2">
      <c r="C106" s="180" t="s">
        <v>513</v>
      </c>
      <c r="D106" s="217" t="s">
        <v>514</v>
      </c>
      <c r="E106" s="218" t="s">
        <v>515</v>
      </c>
      <c r="F106" s="238" t="s">
        <v>516</v>
      </c>
      <c r="G106" s="218" t="s">
        <v>517</v>
      </c>
      <c r="H106" s="218" t="s">
        <v>518</v>
      </c>
      <c r="I106" s="218" t="s">
        <v>519</v>
      </c>
      <c r="J106" s="218" t="s">
        <v>510</v>
      </c>
      <c r="K106" s="180" t="s">
        <v>520</v>
      </c>
      <c r="L106" s="218" t="s">
        <v>510</v>
      </c>
      <c r="M106" s="180" t="s">
        <v>520</v>
      </c>
    </row>
    <row r="107" spans="2:14" ht="12.75" x14ac:dyDescent="0.2">
      <c r="B107" s="243" t="s">
        <v>503</v>
      </c>
      <c r="C107" s="180" t="s">
        <v>504</v>
      </c>
      <c r="D107" s="217" t="s">
        <v>505</v>
      </c>
      <c r="E107" s="180" t="s">
        <v>506</v>
      </c>
      <c r="F107" s="237" t="s">
        <v>507</v>
      </c>
      <c r="G107" s="218" t="s">
        <v>507</v>
      </c>
      <c r="H107" s="180" t="s">
        <v>503</v>
      </c>
      <c r="I107" s="218" t="s">
        <v>508</v>
      </c>
      <c r="J107" s="180" t="s">
        <v>507</v>
      </c>
      <c r="K107" s="180" t="s">
        <v>509</v>
      </c>
      <c r="L107" s="180" t="s">
        <v>507</v>
      </c>
      <c r="M107" s="180" t="s">
        <v>509</v>
      </c>
    </row>
    <row r="108" spans="2:14" ht="12.75" x14ac:dyDescent="0.2">
      <c r="B108" s="243">
        <v>213288</v>
      </c>
      <c r="C108" s="180" t="s">
        <v>639</v>
      </c>
      <c r="D108" s="217">
        <v>44518</v>
      </c>
      <c r="E108" s="218">
        <v>24.09</v>
      </c>
      <c r="F108" s="238">
        <v>3</v>
      </c>
      <c r="G108" s="218">
        <v>35.369999999999997</v>
      </c>
      <c r="H108" s="180">
        <v>11.79</v>
      </c>
      <c r="I108" s="218">
        <v>35.369999999999997</v>
      </c>
      <c r="J108" s="218">
        <v>0</v>
      </c>
      <c r="K108" s="180">
        <v>0</v>
      </c>
      <c r="L108" s="218">
        <v>11.28</v>
      </c>
      <c r="M108" s="180">
        <v>46.82</v>
      </c>
    </row>
    <row r="109" spans="2:14" ht="12.75" x14ac:dyDescent="0.2">
      <c r="B109" s="243">
        <v>213684</v>
      </c>
      <c r="C109" s="180" t="s">
        <v>640</v>
      </c>
      <c r="D109" s="217">
        <v>44525</v>
      </c>
      <c r="E109" s="218">
        <v>43.56</v>
      </c>
      <c r="F109" s="238">
        <v>22</v>
      </c>
      <c r="G109" s="218">
        <v>68.2</v>
      </c>
      <c r="H109" s="218">
        <v>3.1</v>
      </c>
      <c r="I109" s="218">
        <v>63</v>
      </c>
      <c r="J109" s="218">
        <v>-5.2</v>
      </c>
      <c r="K109" s="180">
        <v>-8.25</v>
      </c>
      <c r="L109" s="218">
        <v>24.64</v>
      </c>
      <c r="M109" s="180">
        <v>56.57</v>
      </c>
    </row>
    <row r="110" spans="2:14" ht="12.75" x14ac:dyDescent="0.2">
      <c r="B110" s="243">
        <v>213677</v>
      </c>
      <c r="C110" s="180" t="s">
        <v>641</v>
      </c>
      <c r="D110" s="217">
        <v>44525</v>
      </c>
      <c r="E110" s="218">
        <v>85.14</v>
      </c>
      <c r="F110" s="238">
        <v>43</v>
      </c>
      <c r="G110" s="218">
        <v>133.30000000000001</v>
      </c>
      <c r="H110" s="218">
        <v>3.1</v>
      </c>
      <c r="I110" s="218">
        <v>123.94</v>
      </c>
      <c r="J110" s="218">
        <v>-9.36</v>
      </c>
      <c r="K110" s="180">
        <v>-7.55</v>
      </c>
      <c r="L110" s="218">
        <v>48.16</v>
      </c>
      <c r="M110" s="180">
        <v>56.57</v>
      </c>
    </row>
    <row r="111" spans="2:14" ht="12.75" x14ac:dyDescent="0.2">
      <c r="B111" s="243">
        <v>20412</v>
      </c>
      <c r="C111" s="180" t="s">
        <v>538</v>
      </c>
      <c r="D111" s="217">
        <v>44518</v>
      </c>
      <c r="E111" s="218">
        <v>57.38</v>
      </c>
      <c r="F111" s="238">
        <v>38</v>
      </c>
      <c r="G111" s="218">
        <v>78.94</v>
      </c>
      <c r="H111" s="218">
        <v>2.08</v>
      </c>
      <c r="I111" s="218">
        <v>83.74</v>
      </c>
      <c r="J111" s="218">
        <v>4.8</v>
      </c>
      <c r="K111" s="180">
        <v>5.73</v>
      </c>
      <c r="L111" s="218">
        <v>21.56</v>
      </c>
      <c r="M111" s="180">
        <v>37.57</v>
      </c>
    </row>
    <row r="112" spans="2:14" ht="12.75" x14ac:dyDescent="0.2">
      <c r="B112" s="243">
        <v>20378</v>
      </c>
      <c r="C112" s="180" t="s">
        <v>524</v>
      </c>
      <c r="D112" s="217">
        <v>44525</v>
      </c>
      <c r="E112" s="218">
        <v>129.15</v>
      </c>
      <c r="F112" s="238">
        <v>21</v>
      </c>
      <c r="G112" s="218">
        <v>181.02</v>
      </c>
      <c r="H112" s="218">
        <v>8.6199999999999992</v>
      </c>
      <c r="I112" s="218">
        <v>181.02</v>
      </c>
      <c r="J112" s="218">
        <v>0</v>
      </c>
      <c r="K112" s="180">
        <v>0</v>
      </c>
      <c r="L112" s="218">
        <v>51.87</v>
      </c>
      <c r="M112" s="180">
        <v>40.159999999999997</v>
      </c>
    </row>
    <row r="113" spans="2:13" ht="12.75" x14ac:dyDescent="0.2">
      <c r="B113" s="243">
        <v>20163</v>
      </c>
      <c r="C113" s="180" t="s">
        <v>560</v>
      </c>
      <c r="D113" s="217">
        <v>44525</v>
      </c>
      <c r="E113" s="218">
        <v>93.4</v>
      </c>
      <c r="F113" s="238">
        <v>20</v>
      </c>
      <c r="G113" s="218">
        <v>132.12</v>
      </c>
      <c r="H113" s="218">
        <v>6.61</v>
      </c>
      <c r="I113" s="218">
        <v>136.68</v>
      </c>
      <c r="J113" s="218">
        <v>4.5599999999999996</v>
      </c>
      <c r="K113" s="180">
        <v>3.34</v>
      </c>
      <c r="L113" s="218">
        <v>38.72</v>
      </c>
      <c r="M113" s="180">
        <v>41.46</v>
      </c>
    </row>
    <row r="114" spans="2:13" ht="12.75" x14ac:dyDescent="0.2">
      <c r="B114" s="243">
        <v>19881</v>
      </c>
      <c r="C114" s="180" t="s">
        <v>525</v>
      </c>
      <c r="D114" s="217">
        <v>44525</v>
      </c>
      <c r="E114" s="218">
        <v>40.770000000000003</v>
      </c>
      <c r="F114" s="238">
        <v>27</v>
      </c>
      <c r="G114" s="218">
        <v>57.93</v>
      </c>
      <c r="H114" s="218">
        <v>2.15</v>
      </c>
      <c r="I114" s="218">
        <v>59.13</v>
      </c>
      <c r="J114" s="218">
        <v>1.2</v>
      </c>
      <c r="K114" s="180">
        <v>2.0299999999999998</v>
      </c>
      <c r="L114" s="218">
        <v>17.16</v>
      </c>
      <c r="M114" s="180">
        <v>42.09</v>
      </c>
    </row>
    <row r="115" spans="2:13" ht="12.75" x14ac:dyDescent="0.2">
      <c r="B115" s="243">
        <v>19879</v>
      </c>
      <c r="C115" s="180" t="s">
        <v>483</v>
      </c>
      <c r="D115" s="217">
        <v>44525</v>
      </c>
      <c r="E115" s="218">
        <v>30.2</v>
      </c>
      <c r="F115" s="238">
        <v>20</v>
      </c>
      <c r="G115" s="218">
        <v>43</v>
      </c>
      <c r="H115" s="218">
        <v>2.15</v>
      </c>
      <c r="I115" s="218">
        <v>44.2</v>
      </c>
      <c r="J115" s="218">
        <v>1.2</v>
      </c>
      <c r="K115" s="180">
        <v>2.72</v>
      </c>
      <c r="L115" s="218">
        <v>12.8</v>
      </c>
      <c r="M115" s="180">
        <v>42.38</v>
      </c>
    </row>
    <row r="116" spans="2:13" ht="12.75" x14ac:dyDescent="0.2">
      <c r="B116" s="243">
        <v>20002</v>
      </c>
      <c r="C116" s="180" t="s">
        <v>561</v>
      </c>
      <c r="D116" s="217">
        <v>44525</v>
      </c>
      <c r="E116" s="218">
        <v>36.24</v>
      </c>
      <c r="F116" s="238">
        <v>24</v>
      </c>
      <c r="G116" s="218">
        <v>51.96</v>
      </c>
      <c r="H116" s="218">
        <v>2.17</v>
      </c>
      <c r="I116" s="218">
        <v>51.96</v>
      </c>
      <c r="J116" s="218">
        <v>0</v>
      </c>
      <c r="K116" s="180">
        <v>0</v>
      </c>
      <c r="L116" s="218">
        <v>15.72</v>
      </c>
      <c r="M116" s="180">
        <v>43.38</v>
      </c>
    </row>
    <row r="117" spans="2:13" ht="12.75" x14ac:dyDescent="0.2">
      <c r="B117" s="243">
        <v>205696</v>
      </c>
      <c r="C117" s="180" t="s">
        <v>642</v>
      </c>
      <c r="D117" s="217">
        <v>44525</v>
      </c>
      <c r="E117" s="218">
        <v>14.01</v>
      </c>
      <c r="F117" s="238">
        <v>3</v>
      </c>
      <c r="G117" s="218">
        <v>19.8</v>
      </c>
      <c r="H117" s="218">
        <v>6.6</v>
      </c>
      <c r="I117" s="218">
        <v>19.8</v>
      </c>
      <c r="J117" s="218">
        <v>0</v>
      </c>
      <c r="K117" s="180">
        <v>0</v>
      </c>
      <c r="L117" s="218">
        <v>5.79</v>
      </c>
      <c r="M117" s="180">
        <v>41.33</v>
      </c>
    </row>
    <row r="118" spans="2:13" ht="12.75" x14ac:dyDescent="0.2">
      <c r="B118" s="243">
        <v>20000</v>
      </c>
      <c r="C118" s="180" t="s">
        <v>539</v>
      </c>
      <c r="D118" s="217">
        <v>44525</v>
      </c>
      <c r="E118" s="218">
        <v>19.63</v>
      </c>
      <c r="F118" s="238">
        <v>13</v>
      </c>
      <c r="G118" s="218">
        <v>28.25</v>
      </c>
      <c r="H118" s="218">
        <v>2.17</v>
      </c>
      <c r="I118" s="218">
        <v>28.25</v>
      </c>
      <c r="J118" s="218">
        <v>0</v>
      </c>
      <c r="K118" s="180">
        <v>0</v>
      </c>
      <c r="L118" s="218">
        <v>8.6199999999999992</v>
      </c>
      <c r="M118" s="180">
        <v>43.91</v>
      </c>
    </row>
    <row r="119" spans="2:13" ht="12.75" x14ac:dyDescent="0.2">
      <c r="B119" s="243">
        <v>20181</v>
      </c>
      <c r="C119" s="180" t="s">
        <v>491</v>
      </c>
      <c r="D119" s="217">
        <v>44525</v>
      </c>
      <c r="E119" s="218">
        <v>249.48</v>
      </c>
      <c r="F119" s="238">
        <v>198</v>
      </c>
      <c r="G119" s="218">
        <v>357.5</v>
      </c>
      <c r="H119" s="218">
        <v>1.81</v>
      </c>
      <c r="I119" s="218">
        <v>382.7</v>
      </c>
      <c r="J119" s="218">
        <v>25.2</v>
      </c>
      <c r="K119" s="180">
        <v>6.59</v>
      </c>
      <c r="L119" s="218">
        <v>108.02</v>
      </c>
      <c r="M119" s="180">
        <v>43.3</v>
      </c>
    </row>
    <row r="120" spans="2:13" ht="12.75" x14ac:dyDescent="0.2">
      <c r="B120" s="243">
        <v>20183</v>
      </c>
      <c r="C120" s="180" t="s">
        <v>492</v>
      </c>
      <c r="D120" s="217">
        <v>44525</v>
      </c>
      <c r="E120" s="218">
        <v>60.5</v>
      </c>
      <c r="F120" s="238">
        <v>10</v>
      </c>
      <c r="G120" s="218">
        <v>83.94</v>
      </c>
      <c r="H120" s="218">
        <v>8.39</v>
      </c>
      <c r="I120" s="218">
        <v>88.8</v>
      </c>
      <c r="J120" s="218">
        <v>4.8600000000000003</v>
      </c>
      <c r="K120" s="180">
        <v>5.47</v>
      </c>
      <c r="L120" s="218">
        <v>23.44</v>
      </c>
      <c r="M120" s="180">
        <v>38.74</v>
      </c>
    </row>
    <row r="121" spans="2:13" ht="12.75" x14ac:dyDescent="0.2">
      <c r="B121" s="243">
        <v>20182</v>
      </c>
      <c r="C121" s="180" t="s">
        <v>533</v>
      </c>
      <c r="D121" s="217">
        <v>44525</v>
      </c>
      <c r="E121" s="218">
        <v>61.74</v>
      </c>
      <c r="F121" s="238">
        <v>49</v>
      </c>
      <c r="G121" s="218">
        <v>85.35</v>
      </c>
      <c r="H121" s="218">
        <v>1.74</v>
      </c>
      <c r="I121" s="218">
        <v>94.95</v>
      </c>
      <c r="J121" s="218">
        <v>9.6</v>
      </c>
      <c r="K121" s="180">
        <v>10.11</v>
      </c>
      <c r="L121" s="218">
        <v>23.61</v>
      </c>
      <c r="M121" s="180">
        <v>38.24</v>
      </c>
    </row>
    <row r="122" spans="2:13" ht="12.75" x14ac:dyDescent="0.2">
      <c r="B122" s="243">
        <v>20191</v>
      </c>
      <c r="C122" s="180" t="s">
        <v>526</v>
      </c>
      <c r="D122" s="217">
        <v>44525</v>
      </c>
      <c r="E122" s="218">
        <v>342.45</v>
      </c>
      <c r="F122" s="238">
        <v>45</v>
      </c>
      <c r="G122" s="218">
        <v>460.71</v>
      </c>
      <c r="H122" s="218">
        <v>10.24</v>
      </c>
      <c r="I122" s="218">
        <v>493.59</v>
      </c>
      <c r="J122" s="218">
        <v>32.880000000000003</v>
      </c>
      <c r="K122" s="180">
        <v>6.66</v>
      </c>
      <c r="L122" s="218">
        <v>118.26</v>
      </c>
      <c r="M122" s="180">
        <v>34.53</v>
      </c>
    </row>
    <row r="123" spans="2:13" ht="12.75" x14ac:dyDescent="0.2">
      <c r="B123" s="243">
        <v>18725</v>
      </c>
      <c r="C123" s="180" t="s">
        <v>562</v>
      </c>
      <c r="D123" s="217">
        <v>44525</v>
      </c>
      <c r="E123" s="218">
        <v>98.07</v>
      </c>
      <c r="F123" s="238">
        <v>21</v>
      </c>
      <c r="G123" s="218">
        <v>139.38</v>
      </c>
      <c r="H123" s="218">
        <v>6.64</v>
      </c>
      <c r="I123" s="218">
        <v>139.38</v>
      </c>
      <c r="J123" s="218">
        <v>0</v>
      </c>
      <c r="K123" s="180">
        <v>0</v>
      </c>
      <c r="L123" s="218">
        <v>41.31</v>
      </c>
      <c r="M123" s="180">
        <v>42.12</v>
      </c>
    </row>
    <row r="124" spans="2:13" ht="12.75" x14ac:dyDescent="0.2">
      <c r="B124" s="243">
        <v>20184</v>
      </c>
      <c r="C124" s="180" t="s">
        <v>643</v>
      </c>
      <c r="D124" s="217">
        <v>44525</v>
      </c>
      <c r="E124" s="218">
        <v>12.1</v>
      </c>
      <c r="F124" s="238">
        <v>2</v>
      </c>
      <c r="G124" s="218">
        <v>17.760000000000002</v>
      </c>
      <c r="H124" s="218">
        <v>8.8800000000000008</v>
      </c>
      <c r="I124" s="218">
        <v>17.760000000000002</v>
      </c>
      <c r="J124" s="218">
        <v>0</v>
      </c>
      <c r="K124" s="180">
        <v>0</v>
      </c>
      <c r="L124" s="218">
        <v>5.66</v>
      </c>
      <c r="M124" s="180">
        <v>46.78</v>
      </c>
    </row>
    <row r="125" spans="2:13" ht="12.75" x14ac:dyDescent="0.2">
      <c r="B125" s="243">
        <v>10530</v>
      </c>
      <c r="C125" s="180" t="s">
        <v>493</v>
      </c>
      <c r="D125" s="217">
        <v>44525</v>
      </c>
      <c r="E125" s="218">
        <v>168.12</v>
      </c>
      <c r="F125" s="238">
        <v>36</v>
      </c>
      <c r="G125" s="218">
        <v>236.28</v>
      </c>
      <c r="H125" s="218">
        <v>6.56</v>
      </c>
      <c r="I125" s="218">
        <v>245.4</v>
      </c>
      <c r="J125" s="218">
        <v>9.1199999999999992</v>
      </c>
      <c r="K125" s="180">
        <v>3.72</v>
      </c>
      <c r="L125" s="218">
        <v>68.16</v>
      </c>
      <c r="M125" s="180">
        <v>40.54</v>
      </c>
    </row>
    <row r="126" spans="2:13" ht="12.75" x14ac:dyDescent="0.2">
      <c r="B126" s="243">
        <v>12312</v>
      </c>
      <c r="C126" s="180" t="s">
        <v>527</v>
      </c>
      <c r="D126" s="217">
        <v>44525</v>
      </c>
      <c r="E126" s="218">
        <v>184.5</v>
      </c>
      <c r="F126" s="238">
        <v>30</v>
      </c>
      <c r="G126" s="218">
        <v>256.08</v>
      </c>
      <c r="H126" s="218">
        <v>8.5399999999999991</v>
      </c>
      <c r="I126" s="218">
        <v>262.86</v>
      </c>
      <c r="J126" s="218">
        <v>6.78</v>
      </c>
      <c r="K126" s="180">
        <v>2.58</v>
      </c>
      <c r="L126" s="218">
        <v>71.58</v>
      </c>
      <c r="M126" s="180">
        <v>38.799999999999997</v>
      </c>
    </row>
    <row r="127" spans="2:13" ht="12.75" x14ac:dyDescent="0.2">
      <c r="B127" s="243">
        <v>20190</v>
      </c>
      <c r="C127" s="180" t="s">
        <v>528</v>
      </c>
      <c r="D127" s="217">
        <v>44525</v>
      </c>
      <c r="E127" s="218">
        <v>433.77</v>
      </c>
      <c r="F127" s="238">
        <v>57</v>
      </c>
      <c r="G127" s="218">
        <v>593.85</v>
      </c>
      <c r="H127" s="218">
        <v>10.42</v>
      </c>
      <c r="I127" s="218">
        <v>625.71</v>
      </c>
      <c r="J127" s="218">
        <v>31.86</v>
      </c>
      <c r="K127" s="180">
        <v>5.09</v>
      </c>
      <c r="L127" s="218">
        <v>160.08000000000001</v>
      </c>
      <c r="M127" s="180">
        <v>36.9</v>
      </c>
    </row>
    <row r="128" spans="2:13" ht="12.75" x14ac:dyDescent="0.2">
      <c r="B128" s="243">
        <v>20514</v>
      </c>
      <c r="C128" s="180" t="s">
        <v>563</v>
      </c>
      <c r="D128" s="217">
        <v>44525</v>
      </c>
      <c r="E128" s="218">
        <v>18.84</v>
      </c>
      <c r="F128" s="238">
        <v>12</v>
      </c>
      <c r="G128" s="218">
        <v>27.6</v>
      </c>
      <c r="H128" s="218">
        <v>2.2999999999999998</v>
      </c>
      <c r="I128" s="218">
        <v>27.6</v>
      </c>
      <c r="J128" s="218">
        <v>0</v>
      </c>
      <c r="K128" s="180">
        <v>0</v>
      </c>
      <c r="L128" s="218">
        <v>8.76</v>
      </c>
      <c r="M128" s="180">
        <v>46.5</v>
      </c>
    </row>
    <row r="129" spans="2:13" ht="12.75" x14ac:dyDescent="0.2">
      <c r="B129" s="243">
        <v>20497</v>
      </c>
      <c r="C129" s="180" t="s">
        <v>564</v>
      </c>
      <c r="D129" s="217">
        <v>44518</v>
      </c>
      <c r="E129" s="218">
        <v>60.4</v>
      </c>
      <c r="F129" s="238">
        <v>10</v>
      </c>
      <c r="G129" s="218">
        <v>89.72</v>
      </c>
      <c r="H129" s="218">
        <v>8.9700000000000006</v>
      </c>
      <c r="I129" s="218">
        <v>89.72</v>
      </c>
      <c r="J129" s="218">
        <v>0</v>
      </c>
      <c r="K129" s="180">
        <v>0</v>
      </c>
      <c r="L129" s="218">
        <v>29.32</v>
      </c>
      <c r="M129" s="180">
        <v>48.54</v>
      </c>
    </row>
    <row r="130" spans="2:13" ht="12.75" x14ac:dyDescent="0.2">
      <c r="B130" s="243">
        <v>13777</v>
      </c>
      <c r="C130" s="180" t="s">
        <v>565</v>
      </c>
      <c r="D130" s="217">
        <v>44525</v>
      </c>
      <c r="E130" s="218">
        <v>170.1</v>
      </c>
      <c r="F130" s="238">
        <v>42</v>
      </c>
      <c r="G130" s="218">
        <v>241.74</v>
      </c>
      <c r="H130" s="218">
        <v>5.76</v>
      </c>
      <c r="I130" s="218">
        <v>245.82</v>
      </c>
      <c r="J130" s="218">
        <v>4.08</v>
      </c>
      <c r="K130" s="180">
        <v>1.66</v>
      </c>
      <c r="L130" s="218">
        <v>71.64</v>
      </c>
      <c r="M130" s="180">
        <v>42.12</v>
      </c>
    </row>
    <row r="131" spans="2:13" ht="12.75" x14ac:dyDescent="0.2">
      <c r="B131" s="243">
        <v>18800</v>
      </c>
      <c r="C131" s="180" t="s">
        <v>566</v>
      </c>
      <c r="D131" s="217">
        <v>44525</v>
      </c>
      <c r="E131" s="218">
        <v>67.599999999999994</v>
      </c>
      <c r="F131" s="238">
        <v>40</v>
      </c>
      <c r="G131" s="218">
        <v>93.76</v>
      </c>
      <c r="H131" s="218">
        <v>2.34</v>
      </c>
      <c r="I131" s="218">
        <v>93.76</v>
      </c>
      <c r="J131" s="218">
        <v>0</v>
      </c>
      <c r="K131" s="180">
        <v>0</v>
      </c>
      <c r="L131" s="218">
        <v>26.16</v>
      </c>
      <c r="M131" s="180">
        <v>38.700000000000003</v>
      </c>
    </row>
    <row r="132" spans="2:13" ht="12.75" x14ac:dyDescent="0.2">
      <c r="B132" s="243">
        <v>18825</v>
      </c>
      <c r="C132" s="180" t="s">
        <v>567</v>
      </c>
      <c r="D132" s="217">
        <v>44525</v>
      </c>
      <c r="E132" s="218">
        <v>114.92</v>
      </c>
      <c r="F132" s="238">
        <v>68</v>
      </c>
      <c r="G132" s="218">
        <v>151.16</v>
      </c>
      <c r="H132" s="218">
        <v>2.2200000000000002</v>
      </c>
      <c r="I132" s="218">
        <v>161.36000000000001</v>
      </c>
      <c r="J132" s="218">
        <v>10.199999999999999</v>
      </c>
      <c r="K132" s="180">
        <v>6.32</v>
      </c>
      <c r="L132" s="218">
        <v>36.24</v>
      </c>
      <c r="M132" s="180">
        <v>31.54</v>
      </c>
    </row>
    <row r="133" spans="2:13" ht="12.75" x14ac:dyDescent="0.2">
      <c r="B133" s="243">
        <v>206297</v>
      </c>
      <c r="C133" s="180" t="s">
        <v>644</v>
      </c>
      <c r="D133" s="217">
        <v>44525</v>
      </c>
      <c r="E133" s="218">
        <v>84.24</v>
      </c>
      <c r="F133" s="238">
        <v>13</v>
      </c>
      <c r="G133" s="218">
        <v>116.13</v>
      </c>
      <c r="H133" s="218">
        <v>8.93</v>
      </c>
      <c r="I133" s="218">
        <v>116.13</v>
      </c>
      <c r="J133" s="218">
        <v>0</v>
      </c>
      <c r="K133" s="180">
        <v>0</v>
      </c>
      <c r="L133" s="218">
        <v>31.89</v>
      </c>
      <c r="M133" s="180">
        <v>37.86</v>
      </c>
    </row>
    <row r="134" spans="2:13" ht="12.75" x14ac:dyDescent="0.2">
      <c r="B134" s="243">
        <v>205467</v>
      </c>
      <c r="C134" s="180" t="s">
        <v>568</v>
      </c>
      <c r="D134" s="217">
        <v>44525</v>
      </c>
      <c r="E134" s="218">
        <v>126.16</v>
      </c>
      <c r="F134" s="238">
        <v>83</v>
      </c>
      <c r="G134" s="218">
        <v>180.97</v>
      </c>
      <c r="H134" s="218">
        <v>2.1800000000000002</v>
      </c>
      <c r="I134" s="218">
        <v>180.97</v>
      </c>
      <c r="J134" s="218">
        <v>0</v>
      </c>
      <c r="K134" s="180">
        <v>0</v>
      </c>
      <c r="L134" s="218">
        <v>54.81</v>
      </c>
      <c r="M134" s="180">
        <v>43.45</v>
      </c>
    </row>
    <row r="135" spans="2:13" ht="12.75" x14ac:dyDescent="0.2">
      <c r="B135" s="243">
        <v>206563</v>
      </c>
      <c r="C135" s="180" t="s">
        <v>645</v>
      </c>
      <c r="D135" s="217">
        <v>44421</v>
      </c>
      <c r="E135" s="218">
        <v>120.05</v>
      </c>
      <c r="F135" s="238">
        <v>5</v>
      </c>
      <c r="G135" s="218">
        <v>183.6</v>
      </c>
      <c r="H135" s="218">
        <v>36.72</v>
      </c>
      <c r="I135" s="218">
        <v>183.6</v>
      </c>
      <c r="J135" s="218">
        <v>0</v>
      </c>
      <c r="K135" s="180">
        <v>0</v>
      </c>
      <c r="L135" s="218">
        <v>63.55</v>
      </c>
      <c r="M135" s="180">
        <v>52.94</v>
      </c>
    </row>
    <row r="136" spans="2:13" ht="12.75" x14ac:dyDescent="0.2">
      <c r="B136" s="243">
        <v>206570</v>
      </c>
      <c r="C136" s="180" t="s">
        <v>543</v>
      </c>
      <c r="D136" s="217">
        <v>44421</v>
      </c>
      <c r="E136" s="218">
        <v>87.09</v>
      </c>
      <c r="F136" s="238">
        <v>3</v>
      </c>
      <c r="G136" s="218">
        <v>142.5</v>
      </c>
      <c r="H136" s="218">
        <v>47.5</v>
      </c>
      <c r="I136" s="218">
        <v>142.5</v>
      </c>
      <c r="J136" s="218">
        <v>0</v>
      </c>
      <c r="K136" s="180">
        <v>0</v>
      </c>
      <c r="L136" s="218">
        <v>55.41</v>
      </c>
      <c r="M136" s="180">
        <v>63.62</v>
      </c>
    </row>
    <row r="137" spans="2:13" ht="12.75" x14ac:dyDescent="0.2">
      <c r="B137" s="243">
        <v>207065</v>
      </c>
      <c r="C137" s="180" t="s">
        <v>646</v>
      </c>
      <c r="D137" s="217">
        <v>44519</v>
      </c>
      <c r="E137" s="218">
        <v>37.68</v>
      </c>
      <c r="F137" s="238">
        <v>6</v>
      </c>
      <c r="G137" s="218">
        <v>53.88</v>
      </c>
      <c r="H137" s="218">
        <v>8.98</v>
      </c>
      <c r="I137" s="218">
        <v>53.88</v>
      </c>
      <c r="J137" s="218">
        <v>0</v>
      </c>
      <c r="K137" s="180">
        <v>0</v>
      </c>
      <c r="L137" s="218">
        <v>16.2</v>
      </c>
      <c r="M137" s="180">
        <v>42.99</v>
      </c>
    </row>
    <row r="138" spans="2:13" ht="12.75" x14ac:dyDescent="0.2">
      <c r="B138" s="243">
        <v>207010</v>
      </c>
      <c r="C138" s="180" t="s">
        <v>540</v>
      </c>
      <c r="D138" s="217">
        <v>44519</v>
      </c>
      <c r="E138" s="218">
        <v>54.5</v>
      </c>
      <c r="F138" s="238">
        <v>10</v>
      </c>
      <c r="G138" s="218">
        <v>76.8</v>
      </c>
      <c r="H138" s="218">
        <v>7.68</v>
      </c>
      <c r="I138" s="218">
        <v>76.8</v>
      </c>
      <c r="J138" s="218">
        <v>0</v>
      </c>
      <c r="K138" s="180">
        <v>0</v>
      </c>
      <c r="L138" s="218">
        <v>22.3</v>
      </c>
      <c r="M138" s="180">
        <v>40.92</v>
      </c>
    </row>
    <row r="139" spans="2:13" ht="12.75" x14ac:dyDescent="0.2">
      <c r="B139" s="243">
        <v>206990</v>
      </c>
      <c r="C139" s="180" t="s">
        <v>529</v>
      </c>
      <c r="D139" s="217">
        <v>44519</v>
      </c>
      <c r="E139" s="218">
        <v>545</v>
      </c>
      <c r="F139" s="238">
        <v>100</v>
      </c>
      <c r="G139" s="218">
        <v>726</v>
      </c>
      <c r="H139" s="218">
        <v>7.26</v>
      </c>
      <c r="I139" s="218">
        <v>768</v>
      </c>
      <c r="J139" s="218">
        <v>42</v>
      </c>
      <c r="K139" s="180">
        <v>5.47</v>
      </c>
      <c r="L139" s="218">
        <v>181</v>
      </c>
      <c r="M139" s="180">
        <v>33.21</v>
      </c>
    </row>
    <row r="140" spans="2:13" ht="12.75" x14ac:dyDescent="0.2">
      <c r="B140" s="243">
        <v>207003</v>
      </c>
      <c r="C140" s="180" t="s">
        <v>647</v>
      </c>
      <c r="D140" s="217">
        <v>44519</v>
      </c>
      <c r="E140" s="218">
        <v>272.5</v>
      </c>
      <c r="F140" s="238">
        <v>50</v>
      </c>
      <c r="G140" s="218">
        <v>384</v>
      </c>
      <c r="H140" s="218">
        <v>7.68</v>
      </c>
      <c r="I140" s="218">
        <v>384</v>
      </c>
      <c r="J140" s="218">
        <v>0</v>
      </c>
      <c r="K140" s="180">
        <v>0</v>
      </c>
      <c r="L140" s="218">
        <v>111.5</v>
      </c>
      <c r="M140" s="180">
        <v>40.92</v>
      </c>
    </row>
    <row r="141" spans="2:13" ht="12.75" x14ac:dyDescent="0.2">
      <c r="B141" s="243">
        <v>20457</v>
      </c>
      <c r="C141" s="180" t="s">
        <v>648</v>
      </c>
      <c r="D141" s="217">
        <v>44496</v>
      </c>
      <c r="E141" s="218">
        <v>110.36</v>
      </c>
      <c r="F141" s="238">
        <v>4</v>
      </c>
      <c r="G141" s="218">
        <v>150.76</v>
      </c>
      <c r="H141" s="218">
        <v>37.69</v>
      </c>
      <c r="I141" s="218">
        <v>150.76</v>
      </c>
      <c r="J141" s="218">
        <v>0</v>
      </c>
      <c r="K141" s="180">
        <v>0</v>
      </c>
      <c r="L141" s="218">
        <v>40.4</v>
      </c>
      <c r="M141" s="180">
        <v>36.61</v>
      </c>
    </row>
    <row r="142" spans="2:13" ht="12.75" x14ac:dyDescent="0.2">
      <c r="B142" s="243">
        <v>205269</v>
      </c>
      <c r="C142" s="180" t="s">
        <v>649</v>
      </c>
      <c r="D142" s="217">
        <v>44496</v>
      </c>
      <c r="E142" s="218">
        <v>137.94999999999999</v>
      </c>
      <c r="F142" s="238">
        <v>5</v>
      </c>
      <c r="G142" s="218">
        <v>188.45</v>
      </c>
      <c r="H142" s="218">
        <v>37.69</v>
      </c>
      <c r="I142" s="218">
        <v>188.45</v>
      </c>
      <c r="J142" s="218">
        <v>0</v>
      </c>
      <c r="K142" s="180">
        <v>0</v>
      </c>
      <c r="L142" s="218">
        <v>50.5</v>
      </c>
      <c r="M142" s="180">
        <v>36.61</v>
      </c>
    </row>
    <row r="143" spans="2:13" ht="12.75" x14ac:dyDescent="0.2">
      <c r="B143" s="243">
        <v>207904</v>
      </c>
      <c r="C143" s="180" t="s">
        <v>569</v>
      </c>
      <c r="D143" s="217">
        <v>44519</v>
      </c>
      <c r="E143" s="218">
        <v>42.96</v>
      </c>
      <c r="F143" s="238">
        <v>6</v>
      </c>
      <c r="G143" s="218">
        <v>68.94</v>
      </c>
      <c r="H143" s="218">
        <v>11.49</v>
      </c>
      <c r="I143" s="218">
        <v>68.94</v>
      </c>
      <c r="J143" s="218">
        <v>0</v>
      </c>
      <c r="K143" s="180">
        <v>0</v>
      </c>
      <c r="L143" s="218">
        <v>25.98</v>
      </c>
      <c r="M143" s="180">
        <v>60.48</v>
      </c>
    </row>
    <row r="144" spans="2:13" ht="12.75" x14ac:dyDescent="0.2">
      <c r="B144" s="243">
        <v>206921</v>
      </c>
      <c r="C144" s="180" t="s">
        <v>570</v>
      </c>
      <c r="D144" s="217">
        <v>44519</v>
      </c>
      <c r="E144" s="218">
        <v>49.09</v>
      </c>
      <c r="F144" s="238">
        <v>1</v>
      </c>
      <c r="G144" s="218">
        <v>69.98</v>
      </c>
      <c r="H144" s="218">
        <v>69.98</v>
      </c>
      <c r="I144" s="218">
        <v>62.4</v>
      </c>
      <c r="J144" s="218">
        <v>-7.58</v>
      </c>
      <c r="K144" s="180">
        <v>-12.15</v>
      </c>
      <c r="L144" s="218">
        <v>20.89</v>
      </c>
      <c r="M144" s="180">
        <v>42.55</v>
      </c>
    </row>
    <row r="145" spans="2:14" ht="12.75" x14ac:dyDescent="0.2">
      <c r="B145" s="243">
        <v>206952</v>
      </c>
      <c r="C145" s="180" t="s">
        <v>650</v>
      </c>
      <c r="D145" s="217">
        <v>44519</v>
      </c>
      <c r="E145" s="218">
        <v>98.18</v>
      </c>
      <c r="F145" s="238">
        <v>2</v>
      </c>
      <c r="G145" s="218">
        <v>139.78</v>
      </c>
      <c r="H145" s="218">
        <v>69.89</v>
      </c>
      <c r="I145" s="218">
        <v>139.78</v>
      </c>
      <c r="J145" s="218">
        <v>0</v>
      </c>
      <c r="K145" s="180">
        <v>0</v>
      </c>
      <c r="L145" s="218">
        <v>41.6</v>
      </c>
      <c r="M145" s="180">
        <v>42.37</v>
      </c>
    </row>
    <row r="146" spans="2:14" ht="12.75" x14ac:dyDescent="0.2">
      <c r="B146" s="243">
        <v>209045</v>
      </c>
      <c r="C146" s="180" t="s">
        <v>651</v>
      </c>
      <c r="D146" s="217">
        <v>44393</v>
      </c>
      <c r="E146" s="218">
        <v>35.76</v>
      </c>
      <c r="F146" s="238">
        <v>6</v>
      </c>
      <c r="G146" s="218">
        <v>55.32</v>
      </c>
      <c r="H146" s="218">
        <v>9.2200000000000006</v>
      </c>
      <c r="I146" s="218">
        <v>55.32</v>
      </c>
      <c r="J146" s="218">
        <v>0</v>
      </c>
      <c r="K146" s="180">
        <v>0</v>
      </c>
      <c r="L146" s="218">
        <v>19.559999999999999</v>
      </c>
      <c r="M146" s="180">
        <v>54.7</v>
      </c>
    </row>
    <row r="147" spans="2:14" ht="12.75" x14ac:dyDescent="0.2">
      <c r="B147" s="243">
        <v>20061</v>
      </c>
      <c r="C147" s="180" t="s">
        <v>652</v>
      </c>
      <c r="D147" s="217">
        <v>44522</v>
      </c>
      <c r="E147" s="218">
        <v>65.400000000000006</v>
      </c>
      <c r="F147" s="238">
        <v>10</v>
      </c>
      <c r="G147" s="218">
        <v>92.2</v>
      </c>
      <c r="H147" s="218">
        <v>9.2200000000000006</v>
      </c>
      <c r="I147" s="218">
        <v>92.2</v>
      </c>
      <c r="J147" s="218">
        <v>0</v>
      </c>
      <c r="K147" s="180">
        <v>0</v>
      </c>
      <c r="L147" s="218">
        <v>26.8</v>
      </c>
      <c r="M147" s="180">
        <v>40.98</v>
      </c>
    </row>
    <row r="148" spans="2:14" ht="12.75" x14ac:dyDescent="0.2">
      <c r="B148" s="243">
        <v>20167</v>
      </c>
      <c r="C148" s="180" t="s">
        <v>653</v>
      </c>
      <c r="D148" s="217">
        <v>44517</v>
      </c>
      <c r="E148" s="218">
        <v>196.49</v>
      </c>
      <c r="F148" s="238">
        <v>7</v>
      </c>
      <c r="G148" s="218">
        <v>282.66000000000003</v>
      </c>
      <c r="H148" s="218">
        <v>40.380000000000003</v>
      </c>
      <c r="I148" s="218">
        <v>282.66000000000003</v>
      </c>
      <c r="J148" s="218">
        <v>0</v>
      </c>
      <c r="K148" s="180">
        <v>0</v>
      </c>
      <c r="L148" s="218">
        <v>86.17</v>
      </c>
      <c r="M148" s="180">
        <v>43.86</v>
      </c>
    </row>
    <row r="149" spans="2:14" ht="12.75" x14ac:dyDescent="0.2">
      <c r="B149" s="243">
        <v>2653</v>
      </c>
      <c r="C149" s="180" t="s">
        <v>571</v>
      </c>
      <c r="D149" s="217">
        <v>44526</v>
      </c>
      <c r="E149" s="218">
        <v>24.08</v>
      </c>
      <c r="F149" s="238">
        <v>4</v>
      </c>
      <c r="G149" s="218">
        <v>38.32</v>
      </c>
      <c r="H149" s="218">
        <v>9.58</v>
      </c>
      <c r="I149" s="218">
        <v>38.32</v>
      </c>
      <c r="J149" s="218">
        <v>0</v>
      </c>
      <c r="K149" s="180">
        <v>0</v>
      </c>
      <c r="L149" s="218">
        <v>14.24</v>
      </c>
      <c r="M149" s="180">
        <v>59.14</v>
      </c>
    </row>
    <row r="150" spans="2:14" ht="12.75" x14ac:dyDescent="0.2">
      <c r="B150" s="243">
        <v>10476</v>
      </c>
      <c r="C150" s="180" t="s">
        <v>494</v>
      </c>
      <c r="D150" s="217">
        <v>44525</v>
      </c>
      <c r="E150" s="218">
        <v>937.4</v>
      </c>
      <c r="F150" s="238">
        <v>215</v>
      </c>
      <c r="G150" s="218">
        <v>1277.05</v>
      </c>
      <c r="H150" s="218">
        <v>5.94</v>
      </c>
      <c r="I150" s="218">
        <v>1332.85</v>
      </c>
      <c r="J150" s="218">
        <v>55.8</v>
      </c>
      <c r="K150" s="180">
        <v>4.1900000000000004</v>
      </c>
      <c r="L150" s="218">
        <v>339.65</v>
      </c>
      <c r="M150" s="180">
        <v>36.229999999999997</v>
      </c>
    </row>
    <row r="151" spans="2:14" ht="12.75" x14ac:dyDescent="0.2">
      <c r="B151" s="243">
        <v>10478</v>
      </c>
      <c r="C151" s="180" t="s">
        <v>484</v>
      </c>
      <c r="D151" s="217">
        <v>44525</v>
      </c>
      <c r="E151" s="218">
        <v>156.96</v>
      </c>
      <c r="F151" s="238">
        <v>36</v>
      </c>
      <c r="G151" s="218">
        <v>223.5</v>
      </c>
      <c r="H151" s="218">
        <v>6.21</v>
      </c>
      <c r="I151" s="218">
        <v>228.6</v>
      </c>
      <c r="J151" s="218">
        <v>5.0999999999999996</v>
      </c>
      <c r="K151" s="180">
        <v>2.23</v>
      </c>
      <c r="L151" s="218">
        <v>66.540000000000006</v>
      </c>
      <c r="M151" s="180">
        <v>42.39</v>
      </c>
    </row>
    <row r="152" spans="2:14" ht="12.75" x14ac:dyDescent="0.2">
      <c r="B152" s="243">
        <v>20440</v>
      </c>
      <c r="C152" s="180" t="s">
        <v>654</v>
      </c>
      <c r="D152" s="217">
        <v>44487</v>
      </c>
      <c r="E152" s="218">
        <v>11.4</v>
      </c>
      <c r="F152" s="238">
        <v>4</v>
      </c>
      <c r="G152" s="218">
        <v>19.920000000000002</v>
      </c>
      <c r="H152" s="218">
        <v>4.9800000000000004</v>
      </c>
      <c r="I152" s="218">
        <v>19.920000000000002</v>
      </c>
      <c r="J152" s="218">
        <v>0</v>
      </c>
      <c r="K152" s="180">
        <v>0</v>
      </c>
      <c r="L152" s="218">
        <v>8.52</v>
      </c>
      <c r="M152" s="180">
        <v>74.739999999999995</v>
      </c>
    </row>
    <row r="153" spans="2:14" ht="12.75" x14ac:dyDescent="0.2">
      <c r="B153" s="243">
        <v>20443</v>
      </c>
      <c r="C153" s="180" t="s">
        <v>655</v>
      </c>
      <c r="D153" s="217">
        <v>44508</v>
      </c>
      <c r="E153" s="218">
        <v>30</v>
      </c>
      <c r="F153" s="238">
        <v>4</v>
      </c>
      <c r="G153" s="218">
        <v>49.16</v>
      </c>
      <c r="H153" s="218">
        <v>12.29</v>
      </c>
      <c r="I153" s="218">
        <v>49.16</v>
      </c>
      <c r="J153" s="218">
        <v>0</v>
      </c>
      <c r="K153" s="180">
        <v>0</v>
      </c>
      <c r="L153" s="218">
        <v>19.16</v>
      </c>
      <c r="M153" s="180">
        <v>63.87</v>
      </c>
    </row>
    <row r="154" spans="2:14" ht="12.75" x14ac:dyDescent="0.2">
      <c r="B154" s="243" t="s">
        <v>357</v>
      </c>
      <c r="D154" s="217"/>
      <c r="E154" s="218"/>
      <c r="G154" s="218"/>
      <c r="I154" s="218"/>
      <c r="J154" s="180" t="s">
        <v>608</v>
      </c>
      <c r="K154" s="180" t="s">
        <v>609</v>
      </c>
      <c r="L154" s="180" t="s">
        <v>656</v>
      </c>
      <c r="M154" s="180" t="s">
        <v>498</v>
      </c>
      <c r="N154" s="180">
        <v>4</v>
      </c>
    </row>
    <row r="155" spans="2:14" ht="12.75" x14ac:dyDescent="0.2">
      <c r="D155" s="217" t="s">
        <v>499</v>
      </c>
      <c r="E155" s="180" t="s">
        <v>500</v>
      </c>
      <c r="F155" s="237" t="s">
        <v>501</v>
      </c>
      <c r="G155" s="180" t="s">
        <v>502</v>
      </c>
    </row>
    <row r="156" spans="2:14" ht="12.75" x14ac:dyDescent="0.2">
      <c r="B156" s="217">
        <v>44529</v>
      </c>
      <c r="C156" s="180" t="s">
        <v>611</v>
      </c>
      <c r="D156" s="217" t="s">
        <v>612</v>
      </c>
      <c r="F156" s="238"/>
      <c r="G156" s="218"/>
      <c r="H156" s="218"/>
      <c r="I156" s="218"/>
      <c r="J156" s="218"/>
      <c r="L156" s="218"/>
    </row>
    <row r="157" spans="2:14" ht="12.75" x14ac:dyDescent="0.2">
      <c r="B157" s="243" t="s">
        <v>503</v>
      </c>
      <c r="C157" s="180" t="s">
        <v>504</v>
      </c>
      <c r="D157" s="217" t="s">
        <v>505</v>
      </c>
      <c r="E157" s="218" t="s">
        <v>506</v>
      </c>
      <c r="F157" s="237" t="s">
        <v>507</v>
      </c>
      <c r="G157" s="218" t="s">
        <v>507</v>
      </c>
      <c r="H157" s="180" t="s">
        <v>503</v>
      </c>
      <c r="I157" s="218" t="s">
        <v>508</v>
      </c>
      <c r="J157" s="180" t="s">
        <v>507</v>
      </c>
      <c r="K157" s="180" t="s">
        <v>509</v>
      </c>
      <c r="L157" s="180" t="s">
        <v>507</v>
      </c>
      <c r="M157" s="180" t="s">
        <v>509</v>
      </c>
    </row>
    <row r="158" spans="2:14" ht="12.75" x14ac:dyDescent="0.2">
      <c r="D158" s="217"/>
      <c r="E158" s="218" t="s">
        <v>87</v>
      </c>
      <c r="F158" s="237" t="s">
        <v>88</v>
      </c>
      <c r="G158" s="218" t="s">
        <v>510</v>
      </c>
      <c r="H158" s="180" t="s">
        <v>510</v>
      </c>
      <c r="I158" s="218" t="s">
        <v>510</v>
      </c>
      <c r="J158" s="180" t="e">
        <f>-----Desco</f>
        <v>#NAME?</v>
      </c>
      <c r="K158" s="180" t="s">
        <v>511</v>
      </c>
      <c r="L158" s="180" t="e">
        <f>-------Luc</f>
        <v>#NAME?</v>
      </c>
      <c r="M158" s="180" t="s">
        <v>512</v>
      </c>
    </row>
    <row r="159" spans="2:14" ht="12.75" x14ac:dyDescent="0.2">
      <c r="C159" s="180" t="s">
        <v>513</v>
      </c>
      <c r="D159" s="217" t="s">
        <v>514</v>
      </c>
      <c r="E159" s="218" t="s">
        <v>515</v>
      </c>
      <c r="F159" s="238" t="s">
        <v>516</v>
      </c>
      <c r="G159" s="218" t="s">
        <v>517</v>
      </c>
      <c r="H159" s="218" t="s">
        <v>518</v>
      </c>
      <c r="I159" s="218" t="s">
        <v>519</v>
      </c>
      <c r="J159" s="218" t="s">
        <v>510</v>
      </c>
      <c r="K159" s="180" t="s">
        <v>520</v>
      </c>
      <c r="L159" s="218" t="s">
        <v>510</v>
      </c>
      <c r="M159" s="180" t="s">
        <v>520</v>
      </c>
    </row>
    <row r="160" spans="2:14" ht="12.75" x14ac:dyDescent="0.2">
      <c r="B160" s="243" t="s">
        <v>503</v>
      </c>
      <c r="C160" s="180" t="s">
        <v>504</v>
      </c>
      <c r="D160" s="217" t="s">
        <v>505</v>
      </c>
      <c r="E160" s="218" t="s">
        <v>506</v>
      </c>
      <c r="F160" s="237" t="s">
        <v>507</v>
      </c>
      <c r="G160" s="218" t="s">
        <v>507</v>
      </c>
      <c r="H160" s="180" t="s">
        <v>503</v>
      </c>
      <c r="I160" s="218" t="s">
        <v>508</v>
      </c>
      <c r="J160" s="180" t="s">
        <v>507</v>
      </c>
      <c r="K160" s="180" t="s">
        <v>509</v>
      </c>
      <c r="L160" s="180" t="s">
        <v>507</v>
      </c>
      <c r="M160" s="180" t="s">
        <v>509</v>
      </c>
    </row>
    <row r="161" spans="2:13" ht="12.75" x14ac:dyDescent="0.2">
      <c r="B161" s="243">
        <v>20484</v>
      </c>
      <c r="C161" s="180" t="s">
        <v>572</v>
      </c>
      <c r="D161" s="217">
        <v>44525</v>
      </c>
      <c r="E161" s="218">
        <v>105.6</v>
      </c>
      <c r="F161" s="238">
        <v>55</v>
      </c>
      <c r="G161" s="218">
        <v>177.28</v>
      </c>
      <c r="H161" s="218">
        <v>3.22</v>
      </c>
      <c r="I161" s="218">
        <v>196.28</v>
      </c>
      <c r="J161" s="218">
        <v>19</v>
      </c>
      <c r="K161" s="180">
        <v>9.68</v>
      </c>
      <c r="L161" s="218">
        <v>71.680000000000007</v>
      </c>
      <c r="M161" s="180">
        <v>67.88</v>
      </c>
    </row>
    <row r="162" spans="2:13" ht="12.75" x14ac:dyDescent="0.2">
      <c r="B162" s="243">
        <v>19892</v>
      </c>
      <c r="C162" s="180" t="s">
        <v>573</v>
      </c>
      <c r="D162" s="217">
        <v>44525</v>
      </c>
      <c r="E162" s="218">
        <v>96.25</v>
      </c>
      <c r="F162" s="238">
        <v>25</v>
      </c>
      <c r="G162" s="218">
        <v>156.85</v>
      </c>
      <c r="H162" s="218">
        <v>6.27</v>
      </c>
      <c r="I162" s="218">
        <v>156.85</v>
      </c>
      <c r="J162" s="218">
        <v>0</v>
      </c>
      <c r="K162" s="180">
        <v>0</v>
      </c>
      <c r="L162" s="218">
        <v>60.6</v>
      </c>
      <c r="M162" s="180">
        <v>62.96</v>
      </c>
    </row>
    <row r="163" spans="2:13" ht="12.75" x14ac:dyDescent="0.2">
      <c r="B163" s="243">
        <v>20034</v>
      </c>
      <c r="C163" s="180" t="s">
        <v>574</v>
      </c>
      <c r="D163" s="217">
        <v>44496</v>
      </c>
      <c r="E163" s="218">
        <v>89.88</v>
      </c>
      <c r="F163" s="238">
        <v>84</v>
      </c>
      <c r="G163" s="218">
        <v>141.12</v>
      </c>
      <c r="H163" s="218">
        <v>1.68</v>
      </c>
      <c r="I163" s="218">
        <v>141.12</v>
      </c>
      <c r="J163" s="218">
        <v>0</v>
      </c>
      <c r="K163" s="180">
        <v>0</v>
      </c>
      <c r="L163" s="218">
        <v>51.24</v>
      </c>
      <c r="M163" s="180">
        <v>57.01</v>
      </c>
    </row>
    <row r="164" spans="2:13" ht="12.75" x14ac:dyDescent="0.2">
      <c r="B164" s="243">
        <v>20223</v>
      </c>
      <c r="C164" s="180" t="s">
        <v>657</v>
      </c>
      <c r="D164" s="217">
        <v>44496</v>
      </c>
      <c r="E164" s="218">
        <v>25.68</v>
      </c>
      <c r="F164" s="238">
        <v>24</v>
      </c>
      <c r="G164" s="218">
        <v>40.32</v>
      </c>
      <c r="H164" s="218">
        <v>1.68</v>
      </c>
      <c r="I164" s="218">
        <v>40.32</v>
      </c>
      <c r="J164" s="218">
        <v>0</v>
      </c>
      <c r="K164" s="180">
        <v>0</v>
      </c>
      <c r="L164" s="218">
        <v>14.64</v>
      </c>
      <c r="M164" s="180">
        <v>57.01</v>
      </c>
    </row>
    <row r="165" spans="2:13" ht="12.75" x14ac:dyDescent="0.2">
      <c r="B165" s="243">
        <v>20020</v>
      </c>
      <c r="C165" s="180" t="s">
        <v>658</v>
      </c>
      <c r="D165" s="217">
        <v>44496</v>
      </c>
      <c r="E165" s="218">
        <v>38.520000000000003</v>
      </c>
      <c r="F165" s="238">
        <v>36</v>
      </c>
      <c r="G165" s="218">
        <v>60.48</v>
      </c>
      <c r="H165" s="218">
        <v>1.68</v>
      </c>
      <c r="I165" s="218">
        <v>60.48</v>
      </c>
      <c r="J165" s="218">
        <v>0</v>
      </c>
      <c r="K165" s="180">
        <v>0</v>
      </c>
      <c r="L165" s="218">
        <v>21.96</v>
      </c>
      <c r="M165" s="180">
        <v>57.01</v>
      </c>
    </row>
    <row r="166" spans="2:13" ht="12.75" x14ac:dyDescent="0.2">
      <c r="B166" s="243">
        <v>208901</v>
      </c>
      <c r="C166" s="180" t="s">
        <v>659</v>
      </c>
      <c r="D166" s="217">
        <v>44496</v>
      </c>
      <c r="E166" s="218">
        <v>79</v>
      </c>
      <c r="F166" s="238">
        <v>20</v>
      </c>
      <c r="G166" s="218">
        <v>103.8</v>
      </c>
      <c r="H166" s="218">
        <v>5.19</v>
      </c>
      <c r="I166" s="218">
        <v>115.2</v>
      </c>
      <c r="J166" s="218">
        <v>11.4</v>
      </c>
      <c r="K166" s="180">
        <v>9.9</v>
      </c>
      <c r="L166" s="218">
        <v>24.8</v>
      </c>
      <c r="M166" s="180">
        <v>31.39</v>
      </c>
    </row>
    <row r="167" spans="2:13" ht="12.75" x14ac:dyDescent="0.2">
      <c r="B167" s="243">
        <v>206402</v>
      </c>
      <c r="C167" s="180" t="s">
        <v>660</v>
      </c>
      <c r="D167" s="217">
        <v>44496</v>
      </c>
      <c r="E167" s="218">
        <v>260.7</v>
      </c>
      <c r="F167" s="238">
        <v>66</v>
      </c>
      <c r="G167" s="218">
        <v>345.96</v>
      </c>
      <c r="H167" s="218">
        <v>5.24</v>
      </c>
      <c r="I167" s="218">
        <v>364.56</v>
      </c>
      <c r="J167" s="218">
        <v>18.600000000000001</v>
      </c>
      <c r="K167" s="180">
        <v>5.0999999999999996</v>
      </c>
      <c r="L167" s="218">
        <v>85.26</v>
      </c>
      <c r="M167" s="180">
        <v>32.700000000000003</v>
      </c>
    </row>
    <row r="168" spans="2:13" ht="12.75" x14ac:dyDescent="0.2">
      <c r="B168" s="243">
        <v>20482</v>
      </c>
      <c r="C168" s="180" t="s">
        <v>661</v>
      </c>
      <c r="D168" s="217">
        <v>44496</v>
      </c>
      <c r="E168" s="218">
        <v>31.6</v>
      </c>
      <c r="F168" s="238">
        <v>8</v>
      </c>
      <c r="G168" s="218">
        <v>46.08</v>
      </c>
      <c r="H168" s="218">
        <v>5.76</v>
      </c>
      <c r="I168" s="218">
        <v>46.08</v>
      </c>
      <c r="J168" s="218">
        <v>0</v>
      </c>
      <c r="K168" s="180">
        <v>0</v>
      </c>
      <c r="L168" s="218">
        <v>14.48</v>
      </c>
      <c r="M168" s="180">
        <v>45.82</v>
      </c>
    </row>
    <row r="169" spans="2:13" ht="12.75" x14ac:dyDescent="0.2">
      <c r="B169" s="243">
        <v>20483</v>
      </c>
      <c r="C169" s="180" t="s">
        <v>662</v>
      </c>
      <c r="D169" s="217">
        <v>44522</v>
      </c>
      <c r="E169" s="218">
        <v>11.04</v>
      </c>
      <c r="F169" s="238">
        <v>12</v>
      </c>
      <c r="G169" s="218">
        <v>16.440000000000001</v>
      </c>
      <c r="H169" s="218">
        <v>1.37</v>
      </c>
      <c r="I169" s="218">
        <v>16.440000000000001</v>
      </c>
      <c r="J169" s="218">
        <v>0</v>
      </c>
      <c r="K169" s="180">
        <v>0</v>
      </c>
      <c r="L169" s="218">
        <v>5.4</v>
      </c>
      <c r="M169" s="180">
        <v>48.91</v>
      </c>
    </row>
    <row r="170" spans="2:13" ht="12.75" x14ac:dyDescent="0.2">
      <c r="B170" s="243">
        <v>20487</v>
      </c>
      <c r="C170" s="180" t="s">
        <v>663</v>
      </c>
      <c r="D170" s="217">
        <v>44522</v>
      </c>
      <c r="E170" s="218">
        <v>73.540000000000006</v>
      </c>
      <c r="F170" s="238">
        <v>1</v>
      </c>
      <c r="G170" s="218">
        <v>89</v>
      </c>
      <c r="H170" s="218">
        <v>89</v>
      </c>
      <c r="I170" s="218">
        <v>102.98</v>
      </c>
      <c r="J170" s="218">
        <v>13.98</v>
      </c>
      <c r="K170" s="180">
        <v>13.58</v>
      </c>
      <c r="L170" s="218">
        <v>15.46</v>
      </c>
      <c r="M170" s="180">
        <v>21.02</v>
      </c>
    </row>
    <row r="171" spans="2:13" ht="12.75" x14ac:dyDescent="0.2">
      <c r="B171" s="243">
        <v>20481</v>
      </c>
      <c r="C171" s="180" t="s">
        <v>664</v>
      </c>
      <c r="D171" s="217">
        <v>44524</v>
      </c>
      <c r="E171" s="218">
        <v>73.53</v>
      </c>
      <c r="F171" s="238">
        <v>1</v>
      </c>
      <c r="G171" s="218">
        <v>89</v>
      </c>
      <c r="H171" s="218">
        <v>89</v>
      </c>
      <c r="I171" s="218">
        <v>102.98</v>
      </c>
      <c r="J171" s="218">
        <v>13.98</v>
      </c>
      <c r="K171" s="180">
        <v>13.58</v>
      </c>
      <c r="L171" s="218">
        <v>15.47</v>
      </c>
      <c r="M171" s="180">
        <v>21.04</v>
      </c>
    </row>
    <row r="172" spans="2:13" ht="12.75" x14ac:dyDescent="0.2">
      <c r="B172" s="243">
        <v>20475</v>
      </c>
      <c r="C172" s="180" t="s">
        <v>496</v>
      </c>
      <c r="D172" s="217">
        <v>44497</v>
      </c>
      <c r="E172" s="218">
        <v>207.6</v>
      </c>
      <c r="F172" s="238">
        <v>60</v>
      </c>
      <c r="G172" s="218">
        <v>316.92</v>
      </c>
      <c r="H172" s="218">
        <v>5.28</v>
      </c>
      <c r="I172" s="218">
        <v>322.2</v>
      </c>
      <c r="J172" s="218">
        <v>5.28</v>
      </c>
      <c r="K172" s="180">
        <v>1.64</v>
      </c>
      <c r="L172" s="218">
        <v>109.32</v>
      </c>
      <c r="M172" s="180">
        <v>52.66</v>
      </c>
    </row>
    <row r="173" spans="2:13" ht="12.75" x14ac:dyDescent="0.2">
      <c r="B173" s="243">
        <v>20474</v>
      </c>
      <c r="C173" s="180" t="s">
        <v>495</v>
      </c>
      <c r="D173" s="217">
        <v>44497</v>
      </c>
      <c r="E173" s="218">
        <v>333.45</v>
      </c>
      <c r="F173" s="238">
        <v>117</v>
      </c>
      <c r="G173" s="218">
        <v>475.58</v>
      </c>
      <c r="H173" s="218">
        <v>4.0599999999999996</v>
      </c>
      <c r="I173" s="218">
        <v>475.02</v>
      </c>
      <c r="J173" s="218">
        <v>-0.56000000000000005</v>
      </c>
      <c r="K173" s="180">
        <v>-0.12</v>
      </c>
      <c r="L173" s="218">
        <v>142.13</v>
      </c>
      <c r="M173" s="180">
        <v>42.62</v>
      </c>
    </row>
    <row r="174" spans="2:13" ht="12.75" x14ac:dyDescent="0.2">
      <c r="B174" s="243">
        <v>20477</v>
      </c>
      <c r="C174" s="180" t="s">
        <v>665</v>
      </c>
      <c r="D174" s="217">
        <v>44522</v>
      </c>
      <c r="E174" s="218">
        <v>7.44</v>
      </c>
      <c r="F174" s="238">
        <v>4</v>
      </c>
      <c r="G174" s="218">
        <v>10.72</v>
      </c>
      <c r="H174" s="218">
        <v>2.68</v>
      </c>
      <c r="I174" s="218">
        <v>10.72</v>
      </c>
      <c r="J174" s="218">
        <v>0</v>
      </c>
      <c r="K174" s="180">
        <v>0</v>
      </c>
      <c r="L174" s="218">
        <v>3.28</v>
      </c>
      <c r="M174" s="180">
        <v>44.09</v>
      </c>
    </row>
    <row r="175" spans="2:13" ht="12.75" x14ac:dyDescent="0.2">
      <c r="B175" s="243" t="s">
        <v>355</v>
      </c>
      <c r="C175" s="180">
        <v>152</v>
      </c>
      <c r="D175" s="217" t="s">
        <v>356</v>
      </c>
      <c r="E175" s="218">
        <v>19753.3</v>
      </c>
      <c r="F175" s="238">
        <v>5660</v>
      </c>
      <c r="G175" s="218">
        <v>27536.47</v>
      </c>
      <c r="H175" s="218">
        <v>2176.85</v>
      </c>
      <c r="I175" s="218">
        <v>28825.35</v>
      </c>
      <c r="J175" s="218">
        <v>1288.8800000000001</v>
      </c>
      <c r="K175" s="180">
        <v>4.47</v>
      </c>
      <c r="L175" s="218">
        <v>7783.17</v>
      </c>
      <c r="M175" s="180">
        <v>39.4</v>
      </c>
    </row>
    <row r="176" spans="2:13" ht="12.75" x14ac:dyDescent="0.2">
      <c r="B176" s="243" t="s">
        <v>357</v>
      </c>
      <c r="D176" s="217"/>
      <c r="E176" s="218"/>
      <c r="F176" s="238"/>
      <c r="G176" s="218"/>
      <c r="H176" s="218"/>
      <c r="I176" s="218"/>
      <c r="J176" s="218"/>
      <c r="L176" s="218"/>
    </row>
    <row r="177" spans="4:12" ht="12.75" x14ac:dyDescent="0.2">
      <c r="D177" s="217"/>
      <c r="E177" s="218"/>
      <c r="F177" s="238"/>
      <c r="G177" s="218"/>
      <c r="H177" s="218"/>
      <c r="I177" s="218"/>
      <c r="J177" s="218"/>
      <c r="L177" s="218"/>
    </row>
    <row r="178" spans="4:12" ht="12.75" x14ac:dyDescent="0.2">
      <c r="D178" s="217"/>
      <c r="E178" s="218"/>
      <c r="F178" s="238"/>
      <c r="G178" s="218"/>
      <c r="H178" s="218"/>
      <c r="I178" s="218"/>
      <c r="J178" s="218"/>
      <c r="L178" s="218"/>
    </row>
    <row r="179" spans="4:12" ht="12.75" x14ac:dyDescent="0.2">
      <c r="D179" s="217"/>
      <c r="E179" s="218"/>
      <c r="F179" s="238"/>
      <c r="G179" s="218"/>
      <c r="H179" s="218"/>
      <c r="I179" s="218"/>
      <c r="J179" s="218"/>
      <c r="L179" s="218"/>
    </row>
    <row r="180" spans="4:12" ht="12.75" x14ac:dyDescent="0.2">
      <c r="D180" s="217"/>
      <c r="E180" s="218"/>
      <c r="F180" s="238"/>
      <c r="G180" s="218"/>
      <c r="H180" s="218"/>
      <c r="I180" s="218"/>
      <c r="J180" s="218"/>
      <c r="L180" s="218"/>
    </row>
    <row r="181" spans="4:12" ht="12.75" x14ac:dyDescent="0.2">
      <c r="D181" s="217"/>
      <c r="E181" s="218"/>
      <c r="F181" s="238"/>
      <c r="G181" s="218"/>
      <c r="H181" s="218"/>
      <c r="I181" s="218"/>
      <c r="J181" s="218"/>
      <c r="L181" s="218"/>
    </row>
    <row r="182" spans="4:12" ht="12.75" x14ac:dyDescent="0.2">
      <c r="D182" s="217"/>
      <c r="E182" s="218"/>
      <c r="F182" s="238"/>
      <c r="G182" s="218"/>
      <c r="H182" s="218"/>
      <c r="I182" s="218"/>
      <c r="J182" s="218"/>
      <c r="L182" s="218"/>
    </row>
    <row r="183" spans="4:12" ht="12.75" x14ac:dyDescent="0.2">
      <c r="D183" s="217"/>
      <c r="E183" s="218"/>
      <c r="F183" s="238"/>
      <c r="G183" s="218"/>
      <c r="H183" s="218"/>
      <c r="I183" s="218"/>
      <c r="J183" s="218"/>
      <c r="L183" s="218"/>
    </row>
    <row r="184" spans="4:12" ht="12.75" x14ac:dyDescent="0.2">
      <c r="D184" s="217"/>
      <c r="E184" s="218"/>
      <c r="F184" s="238"/>
      <c r="G184" s="218"/>
      <c r="H184" s="218"/>
      <c r="I184" s="218"/>
      <c r="J184" s="218"/>
      <c r="L184" s="218"/>
    </row>
    <row r="185" spans="4:12" ht="12.75" x14ac:dyDescent="0.2">
      <c r="D185" s="217"/>
      <c r="E185" s="218"/>
      <c r="F185" s="238"/>
      <c r="G185" s="218"/>
      <c r="H185" s="218"/>
      <c r="I185" s="218"/>
      <c r="J185" s="218"/>
      <c r="L185" s="218"/>
    </row>
    <row r="186" spans="4:12" ht="12.75" x14ac:dyDescent="0.2">
      <c r="D186" s="217"/>
      <c r="E186" s="218"/>
      <c r="F186" s="238"/>
      <c r="G186" s="218"/>
      <c r="H186" s="218"/>
      <c r="I186" s="218"/>
      <c r="J186" s="218"/>
      <c r="L186" s="218"/>
    </row>
    <row r="187" spans="4:12" ht="12.75" x14ac:dyDescent="0.2">
      <c r="D187" s="217"/>
      <c r="E187" s="218"/>
      <c r="F187" s="238"/>
      <c r="G187" s="218"/>
      <c r="H187" s="218"/>
      <c r="I187" s="218"/>
      <c r="J187" s="218"/>
      <c r="L187" s="218"/>
    </row>
    <row r="188" spans="4:12" ht="12.75" x14ac:dyDescent="0.2">
      <c r="D188" s="217"/>
      <c r="E188" s="218"/>
      <c r="F188" s="238"/>
      <c r="G188" s="218"/>
      <c r="H188" s="218"/>
      <c r="I188" s="218"/>
      <c r="J188" s="218"/>
      <c r="L188" s="218"/>
    </row>
    <row r="189" spans="4:12" ht="12.75" x14ac:dyDescent="0.2">
      <c r="D189" s="217"/>
      <c r="E189" s="218"/>
      <c r="F189" s="238"/>
      <c r="G189" s="218"/>
      <c r="H189" s="218"/>
      <c r="I189" s="218"/>
      <c r="J189" s="218"/>
      <c r="L189" s="218"/>
    </row>
    <row r="190" spans="4:12" ht="12.75" x14ac:dyDescent="0.2">
      <c r="D190" s="217"/>
      <c r="E190" s="218"/>
      <c r="F190" s="238"/>
      <c r="G190" s="218"/>
      <c r="H190" s="218"/>
      <c r="I190" s="218"/>
      <c r="J190" s="218"/>
      <c r="L190" s="218"/>
    </row>
    <row r="191" spans="4:12" ht="12.75" x14ac:dyDescent="0.2">
      <c r="D191" s="217"/>
      <c r="E191" s="218"/>
      <c r="F191" s="238"/>
      <c r="G191" s="218"/>
      <c r="H191" s="218"/>
      <c r="I191" s="218"/>
      <c r="J191" s="218"/>
      <c r="L191" s="218"/>
    </row>
    <row r="192" spans="4:12" ht="12.75" x14ac:dyDescent="0.2">
      <c r="D192" s="217"/>
      <c r="E192" s="218"/>
      <c r="F192" s="238"/>
      <c r="G192" s="218"/>
      <c r="H192" s="218"/>
      <c r="I192" s="218"/>
      <c r="J192" s="218"/>
      <c r="L192" s="218"/>
    </row>
    <row r="193" spans="4:12" ht="12.75" x14ac:dyDescent="0.2">
      <c r="D193" s="217"/>
      <c r="E193" s="218"/>
      <c r="F193" s="238"/>
      <c r="G193" s="218"/>
      <c r="H193" s="218"/>
      <c r="I193" s="218"/>
      <c r="J193" s="218"/>
      <c r="L193" s="218"/>
    </row>
    <row r="194" spans="4:12" ht="12.75" x14ac:dyDescent="0.2">
      <c r="D194" s="217"/>
      <c r="E194" s="218"/>
      <c r="F194" s="238"/>
      <c r="G194" s="218"/>
      <c r="H194" s="218"/>
      <c r="I194" s="218"/>
      <c r="J194" s="218"/>
      <c r="L194" s="218"/>
    </row>
    <row r="195" spans="4:12" ht="12.75" x14ac:dyDescent="0.2">
      <c r="D195" s="217"/>
      <c r="E195" s="218"/>
      <c r="F195" s="238"/>
      <c r="G195" s="218"/>
      <c r="H195" s="218"/>
      <c r="I195" s="218"/>
      <c r="J195" s="218"/>
      <c r="L195" s="218"/>
    </row>
    <row r="196" spans="4:12" ht="12.75" x14ac:dyDescent="0.2">
      <c r="D196" s="217"/>
      <c r="E196" s="218"/>
      <c r="F196" s="238"/>
      <c r="G196" s="218"/>
      <c r="H196" s="218"/>
      <c r="I196" s="218"/>
      <c r="J196" s="218"/>
      <c r="L196" s="218"/>
    </row>
    <row r="197" spans="4:12" ht="12.75" x14ac:dyDescent="0.2">
      <c r="D197" s="217"/>
      <c r="E197" s="218"/>
      <c r="F197" s="238"/>
      <c r="G197" s="218"/>
      <c r="H197" s="218"/>
      <c r="I197" s="218"/>
      <c r="J197" s="218"/>
      <c r="L197" s="218"/>
    </row>
    <row r="198" spans="4:12" ht="12.75" x14ac:dyDescent="0.2">
      <c r="D198" s="217"/>
      <c r="E198" s="218"/>
      <c r="F198" s="238"/>
      <c r="G198" s="218"/>
      <c r="H198" s="218"/>
      <c r="I198" s="218"/>
      <c r="J198" s="218"/>
      <c r="L198" s="218"/>
    </row>
    <row r="199" spans="4:12" ht="12.75" x14ac:dyDescent="0.2">
      <c r="D199" s="217"/>
      <c r="E199" s="218"/>
      <c r="F199" s="238"/>
      <c r="G199" s="218"/>
      <c r="H199" s="218"/>
      <c r="I199" s="218"/>
      <c r="J199" s="218"/>
      <c r="L199" s="218"/>
    </row>
    <row r="200" spans="4:12" ht="12.75" x14ac:dyDescent="0.2">
      <c r="D200" s="217"/>
      <c r="E200" s="218"/>
      <c r="F200" s="238"/>
      <c r="G200" s="218"/>
      <c r="H200" s="218"/>
      <c r="I200" s="218"/>
      <c r="J200" s="218"/>
      <c r="L200" s="218"/>
    </row>
    <row r="201" spans="4:12" ht="12.75" x14ac:dyDescent="0.2">
      <c r="D201" s="217"/>
      <c r="E201" s="218"/>
      <c r="F201" s="238"/>
      <c r="G201" s="218"/>
      <c r="H201" s="218"/>
      <c r="I201" s="218"/>
      <c r="J201" s="218"/>
      <c r="L201" s="218"/>
    </row>
    <row r="202" spans="4:12" ht="12.75" x14ac:dyDescent="0.2">
      <c r="D202" s="217"/>
      <c r="E202" s="218"/>
      <c r="F202" s="238"/>
      <c r="G202" s="218"/>
      <c r="H202" s="218"/>
      <c r="I202" s="218"/>
      <c r="J202" s="218"/>
      <c r="L202" s="218"/>
    </row>
    <row r="203" spans="4:12" ht="12.75" x14ac:dyDescent="0.2">
      <c r="D203" s="217"/>
      <c r="E203" s="218"/>
      <c r="F203" s="238"/>
      <c r="G203" s="218"/>
      <c r="H203" s="218"/>
      <c r="I203" s="218"/>
      <c r="J203" s="218"/>
      <c r="L203" s="218"/>
    </row>
    <row r="204" spans="4:12" ht="12.75" x14ac:dyDescent="0.2">
      <c r="D204" s="217"/>
      <c r="E204" s="218"/>
      <c r="F204" s="238"/>
      <c r="G204" s="218"/>
      <c r="H204" s="218"/>
      <c r="I204" s="218"/>
      <c r="J204" s="218"/>
      <c r="L204" s="218"/>
    </row>
    <row r="205" spans="4:12" ht="12.75" x14ac:dyDescent="0.2">
      <c r="D205" s="217"/>
      <c r="E205" s="218"/>
      <c r="F205" s="238"/>
      <c r="G205" s="218"/>
      <c r="H205" s="218"/>
      <c r="I205" s="218"/>
      <c r="J205" s="218"/>
      <c r="L205" s="218"/>
    </row>
    <row r="206" spans="4:12" ht="12.75" x14ac:dyDescent="0.2">
      <c r="D206" s="217"/>
      <c r="E206" s="218"/>
      <c r="F206" s="238"/>
      <c r="G206" s="218"/>
      <c r="H206" s="218"/>
      <c r="I206" s="218"/>
      <c r="J206" s="218"/>
      <c r="L206" s="218"/>
    </row>
    <row r="207" spans="4:12" ht="12.75" x14ac:dyDescent="0.2">
      <c r="D207" s="217"/>
    </row>
    <row r="208" spans="4:12" ht="12.75" x14ac:dyDescent="0.2">
      <c r="D208" s="217"/>
    </row>
    <row r="209" spans="4:12" ht="12.75" x14ac:dyDescent="0.2">
      <c r="D209" s="217"/>
    </row>
    <row r="210" spans="4:12" ht="12.75" x14ac:dyDescent="0.2">
      <c r="D210" s="217"/>
    </row>
    <row r="211" spans="4:12" ht="12.75" x14ac:dyDescent="0.2">
      <c r="D211" s="217"/>
    </row>
    <row r="212" spans="4:12" ht="12.75" x14ac:dyDescent="0.2">
      <c r="D212" s="217"/>
    </row>
    <row r="213" spans="4:12" ht="12.75" x14ac:dyDescent="0.2">
      <c r="D213" s="217"/>
    </row>
    <row r="214" spans="4:12" ht="12.75" x14ac:dyDescent="0.2">
      <c r="D214" s="217"/>
      <c r="E214" s="218"/>
      <c r="F214" s="238"/>
      <c r="G214" s="218"/>
      <c r="H214" s="218"/>
      <c r="I214" s="218"/>
      <c r="J214" s="218"/>
      <c r="L214" s="218"/>
    </row>
    <row r="215" spans="4:12" ht="12.75" x14ac:dyDescent="0.2">
      <c r="D215" s="217"/>
      <c r="E215" s="218"/>
      <c r="F215" s="238"/>
      <c r="G215" s="218"/>
      <c r="H215" s="218"/>
      <c r="I215" s="218"/>
      <c r="J215" s="218"/>
      <c r="L215" s="218"/>
    </row>
    <row r="216" spans="4:12" ht="12.75" x14ac:dyDescent="0.2">
      <c r="D216" s="217"/>
      <c r="E216" s="218"/>
      <c r="F216" s="238"/>
      <c r="G216" s="218"/>
      <c r="H216" s="218"/>
      <c r="I216" s="218"/>
      <c r="J216" s="218"/>
      <c r="L216" s="218"/>
    </row>
    <row r="217" spans="4:12" ht="12.75" x14ac:dyDescent="0.2">
      <c r="D217" s="217"/>
      <c r="E217" s="218"/>
      <c r="F217" s="238"/>
      <c r="G217" s="218"/>
      <c r="H217" s="218"/>
      <c r="I217" s="218"/>
      <c r="J217" s="218"/>
      <c r="L217" s="218"/>
    </row>
    <row r="218" spans="4:12" ht="12.75" x14ac:dyDescent="0.2">
      <c r="D218" s="217"/>
      <c r="E218" s="218"/>
      <c r="F218" s="238"/>
      <c r="G218" s="218"/>
      <c r="H218" s="218"/>
      <c r="I218" s="218"/>
      <c r="J218" s="218"/>
      <c r="L218" s="218"/>
    </row>
    <row r="219" spans="4:12" ht="12.75" x14ac:dyDescent="0.2">
      <c r="D219" s="217"/>
      <c r="E219" s="218"/>
      <c r="F219" s="238"/>
      <c r="G219" s="218"/>
      <c r="H219" s="218"/>
      <c r="I219" s="218"/>
      <c r="J219" s="218"/>
      <c r="L219" s="218"/>
    </row>
    <row r="220" spans="4:12" ht="12.75" x14ac:dyDescent="0.2">
      <c r="D220" s="217"/>
      <c r="E220" s="218"/>
      <c r="F220" s="238"/>
      <c r="G220" s="218"/>
      <c r="H220" s="218"/>
      <c r="I220" s="218"/>
      <c r="J220" s="218"/>
      <c r="L220" s="218"/>
    </row>
    <row r="221" spans="4:12" ht="12.75" x14ac:dyDescent="0.2">
      <c r="D221" s="217"/>
      <c r="E221" s="218"/>
      <c r="F221" s="238"/>
      <c r="G221" s="218"/>
      <c r="H221" s="218"/>
      <c r="I221" s="218"/>
      <c r="J221" s="218"/>
      <c r="L221" s="218"/>
    </row>
    <row r="222" spans="4:12" ht="12.75" x14ac:dyDescent="0.2">
      <c r="D222" s="217"/>
      <c r="E222" s="218"/>
      <c r="F222" s="238"/>
      <c r="G222" s="218"/>
      <c r="H222" s="218"/>
      <c r="I222" s="218"/>
      <c r="J222" s="218"/>
      <c r="L222" s="218"/>
    </row>
    <row r="223" spans="4:12" ht="12.75" x14ac:dyDescent="0.2">
      <c r="D223" s="217"/>
      <c r="E223" s="218"/>
      <c r="F223" s="238"/>
      <c r="G223" s="218"/>
      <c r="H223" s="218"/>
      <c r="I223" s="218"/>
      <c r="J223" s="218"/>
      <c r="L223" s="218"/>
    </row>
    <row r="224" spans="4:12" ht="12.75" x14ac:dyDescent="0.2">
      <c r="D224" s="217"/>
      <c r="E224" s="218"/>
      <c r="F224" s="238"/>
      <c r="G224" s="218"/>
      <c r="H224" s="218"/>
      <c r="I224" s="218"/>
      <c r="J224" s="218"/>
      <c r="L224" s="218"/>
    </row>
    <row r="225" spans="4:12" ht="12.75" x14ac:dyDescent="0.2">
      <c r="D225" s="217"/>
      <c r="E225" s="218"/>
      <c r="F225" s="238"/>
      <c r="G225" s="218"/>
      <c r="H225" s="218"/>
      <c r="I225" s="218"/>
      <c r="J225" s="218"/>
      <c r="L225" s="218"/>
    </row>
    <row r="226" spans="4:12" ht="12.75" x14ac:dyDescent="0.2">
      <c r="D226" s="217"/>
      <c r="E226" s="218"/>
      <c r="F226" s="238"/>
      <c r="G226" s="218"/>
      <c r="H226" s="218"/>
      <c r="I226" s="218"/>
      <c r="J226" s="218"/>
      <c r="L226" s="218"/>
    </row>
    <row r="227" spans="4:12" ht="12.75" x14ac:dyDescent="0.2">
      <c r="D227" s="217"/>
      <c r="E227" s="218"/>
      <c r="F227" s="238"/>
      <c r="G227" s="218"/>
      <c r="H227" s="218"/>
      <c r="I227" s="218"/>
      <c r="J227" s="218"/>
      <c r="L227" s="218"/>
    </row>
    <row r="228" spans="4:12" ht="12.75" x14ac:dyDescent="0.2">
      <c r="D228" s="217"/>
      <c r="E228" s="218"/>
      <c r="F228" s="238"/>
      <c r="G228" s="218"/>
      <c r="H228" s="218"/>
      <c r="I228" s="218"/>
      <c r="J228" s="218"/>
      <c r="L228" s="218"/>
    </row>
    <row r="229" spans="4:12" ht="12.75" x14ac:dyDescent="0.2">
      <c r="D229" s="217"/>
      <c r="E229" s="218"/>
      <c r="F229" s="238"/>
      <c r="G229" s="218"/>
      <c r="H229" s="218"/>
      <c r="I229" s="218"/>
      <c r="J229" s="218"/>
      <c r="L229" s="218"/>
    </row>
    <row r="230" spans="4:12" ht="12.75" x14ac:dyDescent="0.2">
      <c r="D230" s="217"/>
      <c r="E230" s="218"/>
      <c r="F230" s="238"/>
      <c r="G230" s="218"/>
      <c r="H230" s="218"/>
      <c r="I230" s="218"/>
      <c r="J230" s="218"/>
      <c r="L230" s="218"/>
    </row>
    <row r="231" spans="4:12" ht="12.75" x14ac:dyDescent="0.2">
      <c r="D231" s="217"/>
      <c r="E231" s="218"/>
      <c r="F231" s="238"/>
      <c r="G231" s="218"/>
      <c r="H231" s="218"/>
      <c r="I231" s="218"/>
      <c r="J231" s="218"/>
      <c r="L231" s="218"/>
    </row>
    <row r="232" spans="4:12" ht="12.75" x14ac:dyDescent="0.2">
      <c r="D232" s="217"/>
      <c r="E232" s="218"/>
      <c r="F232" s="238"/>
      <c r="G232" s="218"/>
      <c r="H232" s="218"/>
      <c r="I232" s="218"/>
      <c r="J232" s="218"/>
      <c r="L232" s="218"/>
    </row>
    <row r="233" spans="4:12" ht="12.75" x14ac:dyDescent="0.2">
      <c r="D233" s="217"/>
      <c r="E233" s="218"/>
      <c r="F233" s="238"/>
      <c r="G233" s="218"/>
      <c r="H233" s="218"/>
      <c r="I233" s="218"/>
      <c r="J233" s="218"/>
      <c r="L233" s="218"/>
    </row>
    <row r="234" spans="4:12" ht="12.75" x14ac:dyDescent="0.2">
      <c r="D234" s="217"/>
      <c r="E234" s="218"/>
      <c r="F234" s="238"/>
      <c r="G234" s="218"/>
      <c r="H234" s="218"/>
      <c r="I234" s="218"/>
      <c r="J234" s="218"/>
      <c r="L234" s="218"/>
    </row>
    <row r="235" spans="4:12" ht="12.75" x14ac:dyDescent="0.2">
      <c r="D235" s="217"/>
      <c r="E235" s="218"/>
      <c r="F235" s="238"/>
      <c r="G235" s="218"/>
      <c r="H235" s="218"/>
      <c r="I235" s="218"/>
      <c r="J235" s="218"/>
      <c r="L235" s="218"/>
    </row>
    <row r="236" spans="4:12" ht="12.75" x14ac:dyDescent="0.2">
      <c r="D236" s="217"/>
      <c r="E236" s="218"/>
      <c r="F236" s="238"/>
      <c r="G236" s="218"/>
      <c r="H236" s="218"/>
      <c r="I236" s="218"/>
      <c r="J236" s="218"/>
      <c r="L236" s="218"/>
    </row>
    <row r="237" spans="4:12" ht="12.75" x14ac:dyDescent="0.2">
      <c r="D237" s="217"/>
      <c r="E237" s="218"/>
      <c r="F237" s="238"/>
      <c r="G237" s="218"/>
      <c r="H237" s="218"/>
      <c r="I237" s="218"/>
      <c r="J237" s="218"/>
      <c r="L237" s="218"/>
    </row>
    <row r="238" spans="4:12" ht="12.75" x14ac:dyDescent="0.2">
      <c r="D238" s="217"/>
      <c r="E238" s="218"/>
      <c r="F238" s="238"/>
      <c r="G238" s="218"/>
      <c r="H238" s="218"/>
      <c r="I238" s="218"/>
      <c r="J238" s="218"/>
      <c r="L238" s="218"/>
    </row>
    <row r="239" spans="4:12" ht="12.75" x14ac:dyDescent="0.2">
      <c r="D239" s="217"/>
      <c r="E239" s="218"/>
      <c r="F239" s="238"/>
      <c r="G239" s="218"/>
      <c r="H239" s="218"/>
      <c r="I239" s="218"/>
      <c r="J239" s="218"/>
      <c r="L239" s="218"/>
    </row>
    <row r="240" spans="4:12" ht="12.75" x14ac:dyDescent="0.2">
      <c r="D240" s="217"/>
      <c r="E240" s="218"/>
      <c r="F240" s="238"/>
      <c r="G240" s="218"/>
      <c r="H240" s="218"/>
      <c r="I240" s="218"/>
      <c r="J240" s="218"/>
      <c r="L240" s="218"/>
    </row>
    <row r="241" spans="4:12" ht="12.75" x14ac:dyDescent="0.2">
      <c r="D241" s="217"/>
      <c r="E241" s="218"/>
      <c r="F241" s="238"/>
      <c r="G241" s="218"/>
      <c r="H241" s="218"/>
      <c r="I241" s="218"/>
      <c r="J241" s="218"/>
      <c r="L241" s="218"/>
    </row>
    <row r="242" spans="4:12" ht="12.75" x14ac:dyDescent="0.2">
      <c r="D242" s="217"/>
      <c r="E242" s="218"/>
      <c r="F242" s="238"/>
      <c r="G242" s="218"/>
      <c r="H242" s="218"/>
      <c r="I242" s="218"/>
      <c r="J242" s="218"/>
      <c r="L242" s="218"/>
    </row>
    <row r="243" spans="4:12" ht="12.75" x14ac:dyDescent="0.2">
      <c r="D243" s="217"/>
      <c r="E243" s="218"/>
      <c r="F243" s="238"/>
      <c r="G243" s="218"/>
      <c r="H243" s="218"/>
      <c r="I243" s="218"/>
      <c r="J243" s="218"/>
      <c r="L243" s="218"/>
    </row>
    <row r="244" spans="4:12" ht="12.75" x14ac:dyDescent="0.2">
      <c r="D244" s="217"/>
      <c r="E244" s="218"/>
      <c r="F244" s="238"/>
      <c r="G244" s="218"/>
      <c r="H244" s="218"/>
      <c r="I244" s="218"/>
      <c r="J244" s="218"/>
      <c r="L244" s="218"/>
    </row>
    <row r="245" spans="4:12" ht="12.75" x14ac:dyDescent="0.2">
      <c r="D245" s="217"/>
      <c r="E245" s="218"/>
      <c r="F245" s="238"/>
      <c r="G245" s="218"/>
      <c r="H245" s="218"/>
      <c r="I245" s="218"/>
      <c r="J245" s="218"/>
      <c r="L245" s="218"/>
    </row>
    <row r="246" spans="4:12" ht="12.75" x14ac:dyDescent="0.2">
      <c r="D246" s="217"/>
      <c r="E246" s="218"/>
      <c r="F246" s="238"/>
      <c r="G246" s="218"/>
      <c r="H246" s="218"/>
      <c r="I246" s="218"/>
      <c r="J246" s="218"/>
      <c r="L246" s="218"/>
    </row>
    <row r="247" spans="4:12" ht="12.75" x14ac:dyDescent="0.2">
      <c r="D247" s="217"/>
      <c r="E247" s="218"/>
      <c r="G247" s="218"/>
      <c r="I247" s="218"/>
      <c r="L247" s="218"/>
    </row>
    <row r="248" spans="4:12" ht="12.75" x14ac:dyDescent="0.2">
      <c r="D248" s="217"/>
      <c r="E248" s="218"/>
      <c r="F248" s="238"/>
      <c r="G248" s="218"/>
      <c r="H248" s="218"/>
      <c r="I248" s="218"/>
      <c r="J248" s="218"/>
      <c r="L248" s="218"/>
    </row>
    <row r="249" spans="4:12" ht="12.75" x14ac:dyDescent="0.2">
      <c r="D249" s="217"/>
      <c r="E249" s="218"/>
      <c r="F249" s="238"/>
      <c r="G249" s="218"/>
      <c r="H249" s="218"/>
      <c r="I249" s="218"/>
      <c r="J249" s="218"/>
      <c r="L249" s="218"/>
    </row>
    <row r="250" spans="4:12" ht="12.75" x14ac:dyDescent="0.2">
      <c r="D250" s="217"/>
      <c r="E250" s="218"/>
      <c r="F250" s="238"/>
      <c r="G250" s="218"/>
      <c r="H250" s="218"/>
      <c r="I250" s="218"/>
      <c r="J250" s="218"/>
      <c r="L250" s="218"/>
    </row>
    <row r="251" spans="4:12" ht="12.75" x14ac:dyDescent="0.2">
      <c r="D251" s="217"/>
      <c r="E251" s="218"/>
      <c r="F251" s="238"/>
      <c r="G251" s="218"/>
      <c r="H251" s="218"/>
      <c r="I251" s="218"/>
      <c r="J251" s="218"/>
      <c r="L251" s="218"/>
    </row>
    <row r="252" spans="4:12" ht="12.75" x14ac:dyDescent="0.2">
      <c r="D252" s="217"/>
      <c r="E252" s="218"/>
      <c r="F252" s="238"/>
      <c r="G252" s="218"/>
      <c r="H252" s="218"/>
      <c r="I252" s="218"/>
      <c r="J252" s="218"/>
      <c r="L252" s="218"/>
    </row>
    <row r="253" spans="4:12" ht="12.75" x14ac:dyDescent="0.2">
      <c r="D253" s="217"/>
      <c r="E253" s="218"/>
      <c r="F253" s="238"/>
      <c r="G253" s="218"/>
      <c r="H253" s="218"/>
      <c r="I253" s="218"/>
      <c r="J253" s="218"/>
      <c r="L253" s="218"/>
    </row>
    <row r="254" spans="4:12" ht="12.75" x14ac:dyDescent="0.2">
      <c r="D254" s="217"/>
      <c r="E254" s="218"/>
      <c r="F254" s="238"/>
      <c r="G254" s="218"/>
      <c r="H254" s="218"/>
      <c r="I254" s="218"/>
      <c r="J254" s="218"/>
      <c r="L254" s="218"/>
    </row>
    <row r="255" spans="4:12" ht="12.75" x14ac:dyDescent="0.2">
      <c r="D255" s="217"/>
      <c r="E255" s="218"/>
      <c r="F255" s="238"/>
      <c r="G255" s="218"/>
      <c r="H255" s="218"/>
      <c r="I255" s="218"/>
      <c r="J255" s="218"/>
      <c r="L255" s="218"/>
    </row>
    <row r="256" spans="4:12" ht="12.75" x14ac:dyDescent="0.2">
      <c r="D256" s="217"/>
      <c r="F256" s="238"/>
      <c r="G256" s="218"/>
      <c r="H256" s="218"/>
      <c r="I256" s="218"/>
      <c r="J256" s="218"/>
      <c r="L256" s="218"/>
    </row>
    <row r="257" spans="4:12" ht="12.75" x14ac:dyDescent="0.2">
      <c r="D257" s="217"/>
      <c r="F257" s="238"/>
      <c r="G257" s="218"/>
      <c r="H257" s="218"/>
      <c r="I257" s="218"/>
      <c r="J257" s="218"/>
      <c r="L257" s="218"/>
    </row>
    <row r="258" spans="4:12" ht="12.75" x14ac:dyDescent="0.2">
      <c r="D258" s="217"/>
      <c r="F258" s="238"/>
      <c r="G258" s="218"/>
      <c r="H258" s="218"/>
      <c r="I258" s="218"/>
      <c r="J258" s="218"/>
      <c r="L258" s="218"/>
    </row>
    <row r="259" spans="4:12" ht="12.75" x14ac:dyDescent="0.2">
      <c r="D259" s="217"/>
      <c r="E259" s="218"/>
      <c r="F259" s="238"/>
      <c r="G259" s="218"/>
      <c r="H259" s="218"/>
      <c r="I259" s="218"/>
      <c r="J259" s="218"/>
      <c r="L259" s="218"/>
    </row>
    <row r="260" spans="4:12" ht="12.75" x14ac:dyDescent="0.2"/>
    <row r="261" spans="4:12" ht="12.75" x14ac:dyDescent="0.2"/>
    <row r="262" spans="4:12" ht="12.75" x14ac:dyDescent="0.2"/>
    <row r="263" spans="4:12" ht="12.75" x14ac:dyDescent="0.2"/>
    <row r="264" spans="4:12" ht="12.75" x14ac:dyDescent="0.2"/>
    <row r="265" spans="4:12" ht="12.75" x14ac:dyDescent="0.2"/>
    <row r="266" spans="4:12" ht="12.75" x14ac:dyDescent="0.2"/>
    <row r="267" spans="4:12" ht="12.75" x14ac:dyDescent="0.2">
      <c r="D267" s="217"/>
      <c r="E267" s="218"/>
      <c r="F267" s="238"/>
      <c r="G267" s="218"/>
      <c r="H267" s="218"/>
      <c r="I267" s="218"/>
      <c r="J267" s="218"/>
      <c r="L267" s="218"/>
    </row>
    <row r="268" spans="4:12" ht="12.75" x14ac:dyDescent="0.2">
      <c r="D268" s="217"/>
      <c r="E268" s="218"/>
      <c r="F268" s="238"/>
      <c r="G268" s="218"/>
      <c r="H268" s="218"/>
      <c r="I268" s="218"/>
      <c r="J268" s="218"/>
      <c r="L268" s="218"/>
    </row>
    <row r="269" spans="4:12" ht="12.75" x14ac:dyDescent="0.2">
      <c r="D269" s="217"/>
      <c r="E269" s="218"/>
      <c r="F269" s="238"/>
      <c r="G269" s="218"/>
      <c r="I269" s="218"/>
      <c r="L269" s="218"/>
    </row>
    <row r="270" spans="4:12" ht="12.75" x14ac:dyDescent="0.2">
      <c r="D270" s="217"/>
      <c r="E270" s="218"/>
      <c r="G270" s="218"/>
      <c r="I270" s="218"/>
      <c r="L270" s="218"/>
    </row>
    <row r="271" spans="4:12" ht="12.75" x14ac:dyDescent="0.2">
      <c r="D271" s="217"/>
      <c r="E271" s="218"/>
      <c r="F271" s="238"/>
      <c r="G271" s="218"/>
      <c r="H271" s="218"/>
      <c r="I271" s="218"/>
      <c r="J271" s="218"/>
      <c r="L271" s="218"/>
    </row>
    <row r="272" spans="4:12" ht="12.75" x14ac:dyDescent="0.2">
      <c r="D272" s="217"/>
      <c r="E272" s="218"/>
      <c r="F272" s="238"/>
      <c r="G272" s="218"/>
      <c r="H272" s="218"/>
      <c r="I272" s="218"/>
      <c r="J272" s="218"/>
      <c r="L272" s="218"/>
    </row>
    <row r="273" spans="4:12" ht="12.75" x14ac:dyDescent="0.2">
      <c r="D273" s="217"/>
      <c r="E273" s="218"/>
      <c r="F273" s="238"/>
      <c r="G273" s="218"/>
      <c r="H273" s="218"/>
      <c r="I273" s="218"/>
      <c r="J273" s="218"/>
      <c r="L273" s="218"/>
    </row>
    <row r="274" spans="4:12" ht="12.75" x14ac:dyDescent="0.2">
      <c r="D274" s="217"/>
      <c r="E274" s="218"/>
      <c r="F274" s="238"/>
      <c r="G274" s="218"/>
      <c r="H274" s="218"/>
      <c r="I274" s="218"/>
      <c r="J274" s="218"/>
      <c r="L274" s="218"/>
    </row>
    <row r="275" spans="4:12" ht="12.75" x14ac:dyDescent="0.2">
      <c r="D275" s="217"/>
      <c r="E275" s="218"/>
      <c r="F275" s="238"/>
      <c r="G275" s="218"/>
      <c r="H275" s="218"/>
      <c r="I275" s="218"/>
      <c r="J275" s="218"/>
      <c r="L275" s="218"/>
    </row>
    <row r="276" spans="4:12" ht="12.75" x14ac:dyDescent="0.2">
      <c r="D276" s="217"/>
      <c r="E276" s="218"/>
      <c r="F276" s="238"/>
      <c r="G276" s="218"/>
      <c r="H276" s="218"/>
      <c r="I276" s="218"/>
      <c r="J276" s="218"/>
      <c r="L276" s="218"/>
    </row>
    <row r="277" spans="4:12" ht="12.75" x14ac:dyDescent="0.2">
      <c r="D277" s="217"/>
      <c r="E277" s="218"/>
      <c r="F277" s="238"/>
      <c r="G277" s="218"/>
      <c r="H277" s="218"/>
      <c r="I277" s="218"/>
      <c r="J277" s="218"/>
      <c r="L277" s="218"/>
    </row>
    <row r="278" spans="4:12" ht="12.75" x14ac:dyDescent="0.2">
      <c r="D278" s="217"/>
      <c r="E278" s="218"/>
      <c r="F278" s="238"/>
      <c r="G278" s="218"/>
      <c r="H278" s="218"/>
      <c r="I278" s="218"/>
      <c r="J278" s="218"/>
      <c r="L278" s="218"/>
    </row>
    <row r="279" spans="4:12" ht="12.75" x14ac:dyDescent="0.2">
      <c r="D279" s="217"/>
      <c r="E279" s="218"/>
      <c r="F279" s="238"/>
      <c r="G279" s="218"/>
      <c r="I279" s="218"/>
      <c r="L279" s="218"/>
    </row>
    <row r="280" spans="4:12" ht="12.75" x14ac:dyDescent="0.2">
      <c r="D280" s="217"/>
      <c r="G280" s="218"/>
      <c r="I280" s="218"/>
      <c r="L280" s="218"/>
    </row>
    <row r="281" spans="4:12" ht="12.75" x14ac:dyDescent="0.2">
      <c r="D281" s="217"/>
      <c r="E281" s="218"/>
      <c r="F281" s="238"/>
      <c r="G281" s="218"/>
      <c r="H281" s="218"/>
      <c r="I281" s="218"/>
      <c r="J281" s="218"/>
      <c r="L281" s="218"/>
    </row>
    <row r="282" spans="4:12" ht="12.75" x14ac:dyDescent="0.2">
      <c r="D282" s="217"/>
      <c r="E282" s="218"/>
      <c r="F282" s="238"/>
      <c r="G282" s="218"/>
      <c r="H282" s="218"/>
      <c r="I282" s="218"/>
      <c r="J282" s="218"/>
      <c r="L282" s="218"/>
    </row>
    <row r="283" spans="4:12" ht="12.75" x14ac:dyDescent="0.2">
      <c r="D283" s="217"/>
      <c r="E283" s="218"/>
      <c r="F283" s="238"/>
      <c r="G283" s="218"/>
      <c r="H283" s="218"/>
      <c r="I283" s="218"/>
      <c r="J283" s="218"/>
      <c r="L283" s="218"/>
    </row>
    <row r="284" spans="4:12" ht="12.75" x14ac:dyDescent="0.2">
      <c r="D284" s="217"/>
      <c r="E284" s="218"/>
      <c r="F284" s="238"/>
      <c r="G284" s="218"/>
      <c r="H284" s="218"/>
      <c r="I284" s="218"/>
      <c r="J284" s="218"/>
      <c r="L284" s="218"/>
    </row>
    <row r="285" spans="4:12" ht="12.75" x14ac:dyDescent="0.2">
      <c r="D285" s="217"/>
      <c r="E285" s="218"/>
      <c r="F285" s="238"/>
      <c r="G285" s="218"/>
      <c r="H285" s="218"/>
      <c r="I285" s="218"/>
      <c r="J285" s="218"/>
      <c r="L285" s="218"/>
    </row>
    <row r="286" spans="4:12" ht="12.75" x14ac:dyDescent="0.2">
      <c r="D286" s="217"/>
      <c r="E286" s="218"/>
      <c r="F286" s="238"/>
      <c r="G286" s="218"/>
      <c r="I286" s="218"/>
      <c r="L286" s="218"/>
    </row>
    <row r="287" spans="4:12" ht="12.75" x14ac:dyDescent="0.2">
      <c r="D287" s="217"/>
      <c r="E287" s="218"/>
      <c r="F287" s="238"/>
      <c r="G287" s="218"/>
      <c r="H287" s="218"/>
      <c r="I287" s="218"/>
      <c r="J287" s="218"/>
      <c r="L287" s="218"/>
    </row>
    <row r="288" spans="4:12" ht="12.75" x14ac:dyDescent="0.2">
      <c r="D288" s="217"/>
      <c r="E288" s="218"/>
      <c r="F288" s="238"/>
      <c r="G288" s="218"/>
      <c r="I288" s="218"/>
      <c r="L288" s="218"/>
    </row>
    <row r="289" spans="4:12" ht="12.75" x14ac:dyDescent="0.2">
      <c r="D289" s="217"/>
      <c r="E289" s="218"/>
      <c r="F289" s="238"/>
      <c r="G289" s="218"/>
      <c r="I289" s="218"/>
      <c r="L289" s="218"/>
    </row>
    <row r="290" spans="4:12" ht="12.75" x14ac:dyDescent="0.2">
      <c r="D290" s="217"/>
      <c r="E290" s="218"/>
      <c r="F290" s="238"/>
      <c r="G290" s="218"/>
      <c r="H290" s="218"/>
      <c r="I290" s="218"/>
      <c r="J290" s="218"/>
      <c r="L290" s="218"/>
    </row>
    <row r="291" spans="4:12" ht="12.75" x14ac:dyDescent="0.2">
      <c r="D291" s="217"/>
      <c r="E291" s="218"/>
      <c r="F291" s="238"/>
      <c r="G291" s="218"/>
      <c r="I291" s="218"/>
      <c r="L291" s="218"/>
    </row>
    <row r="292" spans="4:12" ht="12.75" x14ac:dyDescent="0.2">
      <c r="D292" s="217"/>
      <c r="E292" s="218"/>
      <c r="F292" s="238"/>
      <c r="G292" s="218"/>
      <c r="H292" s="218"/>
      <c r="I292" s="218"/>
      <c r="J292" s="218"/>
      <c r="L292" s="218"/>
    </row>
    <row r="293" spans="4:12" ht="12.75" x14ac:dyDescent="0.2">
      <c r="D293" s="217"/>
      <c r="E293" s="218"/>
      <c r="F293" s="238"/>
      <c r="G293" s="218"/>
      <c r="H293" s="218"/>
      <c r="I293" s="218"/>
      <c r="J293" s="218"/>
      <c r="L293" s="218"/>
    </row>
    <row r="294" spans="4:12" ht="12.75" x14ac:dyDescent="0.2">
      <c r="D294" s="217"/>
      <c r="E294" s="218"/>
      <c r="F294" s="238"/>
      <c r="G294" s="218"/>
      <c r="H294" s="218"/>
      <c r="I294" s="218"/>
      <c r="J294" s="218"/>
      <c r="L294" s="218"/>
    </row>
    <row r="295" spans="4:12" ht="12.75" x14ac:dyDescent="0.2">
      <c r="D295" s="217"/>
      <c r="E295" s="218"/>
      <c r="F295" s="238"/>
      <c r="G295" s="218"/>
      <c r="H295" s="218"/>
      <c r="I295" s="218"/>
      <c r="J295" s="218"/>
      <c r="L295" s="218"/>
    </row>
    <row r="296" spans="4:12" ht="12.75" x14ac:dyDescent="0.2">
      <c r="D296" s="217"/>
      <c r="E296" s="218"/>
      <c r="F296" s="238"/>
      <c r="G296" s="218"/>
      <c r="H296" s="218"/>
      <c r="I296" s="218"/>
      <c r="J296" s="218"/>
      <c r="L296" s="218"/>
    </row>
    <row r="297" spans="4:12" ht="12.75" x14ac:dyDescent="0.2">
      <c r="D297" s="217"/>
      <c r="E297" s="218"/>
      <c r="F297" s="238"/>
      <c r="G297" s="218"/>
      <c r="H297" s="218"/>
      <c r="I297" s="218"/>
      <c r="J297" s="218"/>
      <c r="L297" s="218"/>
    </row>
    <row r="298" spans="4:12" ht="12.75" x14ac:dyDescent="0.2">
      <c r="D298" s="217"/>
      <c r="E298" s="218"/>
      <c r="F298" s="238"/>
      <c r="G298" s="218"/>
      <c r="H298" s="218"/>
      <c r="I298" s="218"/>
      <c r="J298" s="218"/>
      <c r="L298" s="218"/>
    </row>
    <row r="299" spans="4:12" ht="12.75" x14ac:dyDescent="0.2">
      <c r="D299" s="217"/>
      <c r="E299" s="218"/>
      <c r="F299" s="238"/>
      <c r="G299" s="218"/>
      <c r="H299" s="218"/>
      <c r="I299" s="218"/>
      <c r="J299" s="218"/>
      <c r="L299" s="218"/>
    </row>
    <row r="300" spans="4:12" ht="12.75" x14ac:dyDescent="0.2">
      <c r="D300" s="217"/>
      <c r="E300" s="218"/>
      <c r="F300" s="238"/>
      <c r="G300" s="218"/>
      <c r="H300" s="218"/>
      <c r="I300" s="218"/>
      <c r="J300" s="218"/>
      <c r="L300" s="218"/>
    </row>
    <row r="301" spans="4:12" ht="12.75" x14ac:dyDescent="0.2">
      <c r="D301" s="217"/>
      <c r="E301" s="218"/>
      <c r="F301" s="238"/>
      <c r="G301" s="218"/>
      <c r="H301" s="218"/>
      <c r="I301" s="218"/>
      <c r="J301" s="218"/>
      <c r="L301" s="218"/>
    </row>
    <row r="302" spans="4:12" ht="12.75" x14ac:dyDescent="0.2">
      <c r="D302" s="217"/>
    </row>
    <row r="303" spans="4:12" ht="12.75" x14ac:dyDescent="0.2">
      <c r="D303" s="217"/>
    </row>
    <row r="304" spans="4:12" ht="12.75" x14ac:dyDescent="0.2">
      <c r="D304" s="217"/>
    </row>
    <row r="305" spans="4:12" ht="12.75" x14ac:dyDescent="0.2">
      <c r="D305" s="217"/>
    </row>
    <row r="306" spans="4:12" ht="12.75" x14ac:dyDescent="0.2">
      <c r="D306" s="217"/>
    </row>
    <row r="307" spans="4:12" ht="12.75" x14ac:dyDescent="0.2">
      <c r="D307" s="217"/>
      <c r="F307" s="238"/>
      <c r="G307" s="218"/>
      <c r="H307" s="218"/>
      <c r="I307" s="218"/>
      <c r="J307" s="218"/>
      <c r="L307" s="218"/>
    </row>
    <row r="308" spans="4:12" ht="12.75" x14ac:dyDescent="0.2">
      <c r="D308" s="217"/>
      <c r="F308" s="238"/>
      <c r="G308" s="218"/>
      <c r="H308" s="218"/>
      <c r="I308" s="218"/>
      <c r="J308" s="218"/>
      <c r="L308" s="218"/>
    </row>
    <row r="309" spans="4:12" ht="12.75" x14ac:dyDescent="0.2">
      <c r="D309" s="217"/>
    </row>
    <row r="310" spans="4:12" ht="12.75" x14ac:dyDescent="0.2">
      <c r="D310" s="217"/>
    </row>
    <row r="311" spans="4:12" ht="12.75" x14ac:dyDescent="0.2">
      <c r="D311" s="217"/>
    </row>
    <row r="312" spans="4:12" ht="12.75" x14ac:dyDescent="0.2">
      <c r="D312" s="217"/>
    </row>
    <row r="313" spans="4:12" ht="12.75" x14ac:dyDescent="0.2"/>
    <row r="314" spans="4:12" ht="12.75" x14ac:dyDescent="0.2"/>
    <row r="315" spans="4:12" ht="12.75" x14ac:dyDescent="0.2"/>
    <row r="316" spans="4:12" ht="12.75" x14ac:dyDescent="0.2"/>
    <row r="317" spans="4:12" ht="12.75" x14ac:dyDescent="0.2"/>
    <row r="318" spans="4:12" ht="12.75" x14ac:dyDescent="0.2"/>
    <row r="319" spans="4:12" ht="12.75" x14ac:dyDescent="0.2"/>
    <row r="320" spans="4:12" ht="12.75" x14ac:dyDescent="0.2">
      <c r="D320" s="217"/>
    </row>
    <row r="321" spans="4:12" ht="12.75" x14ac:dyDescent="0.2">
      <c r="D321" s="217"/>
    </row>
    <row r="322" spans="4:12" ht="12.75" x14ac:dyDescent="0.2">
      <c r="D322" s="217"/>
    </row>
    <row r="323" spans="4:12" ht="12.75" x14ac:dyDescent="0.2">
      <c r="D323" s="217"/>
    </row>
    <row r="324" spans="4:12" ht="12.75" x14ac:dyDescent="0.2">
      <c r="D324" s="217"/>
    </row>
    <row r="325" spans="4:12" ht="12.75" x14ac:dyDescent="0.2">
      <c r="D325" s="217"/>
    </row>
    <row r="326" spans="4:12" ht="12.75" x14ac:dyDescent="0.2">
      <c r="D326" s="217"/>
    </row>
    <row r="327" spans="4:12" ht="12.75" x14ac:dyDescent="0.2">
      <c r="D327" s="217"/>
    </row>
    <row r="328" spans="4:12" ht="12.75" x14ac:dyDescent="0.2">
      <c r="D328" s="217"/>
    </row>
    <row r="329" spans="4:12" ht="12.75" x14ac:dyDescent="0.2">
      <c r="D329" s="217"/>
    </row>
    <row r="330" spans="4:12" ht="12.75" x14ac:dyDescent="0.2">
      <c r="D330" s="217"/>
    </row>
    <row r="331" spans="4:12" ht="12.75" x14ac:dyDescent="0.2">
      <c r="D331" s="217"/>
    </row>
    <row r="332" spans="4:12" ht="12.75" x14ac:dyDescent="0.2">
      <c r="D332" s="217"/>
    </row>
    <row r="333" spans="4:12" ht="12.75" x14ac:dyDescent="0.2">
      <c r="D333" s="217"/>
    </row>
    <row r="334" spans="4:12" ht="12.75" x14ac:dyDescent="0.2">
      <c r="D334" s="217"/>
      <c r="E334" s="218"/>
      <c r="F334" s="238"/>
      <c r="G334" s="218"/>
      <c r="I334" s="218"/>
      <c r="L334" s="218"/>
    </row>
    <row r="335" spans="4:12" ht="12.75" x14ac:dyDescent="0.2">
      <c r="D335" s="217"/>
    </row>
    <row r="336" spans="4:12" ht="12.75" x14ac:dyDescent="0.2">
      <c r="D336" s="217"/>
      <c r="E336" s="218"/>
      <c r="F336" s="238"/>
      <c r="G336" s="218"/>
      <c r="I336" s="218"/>
      <c r="L336" s="218"/>
    </row>
    <row r="337" spans="4:12" ht="12.75" x14ac:dyDescent="0.2">
      <c r="D337" s="217"/>
    </row>
    <row r="338" spans="4:12" ht="12.75" x14ac:dyDescent="0.2">
      <c r="D338" s="217"/>
    </row>
    <row r="339" spans="4:12" ht="12.75" x14ac:dyDescent="0.2">
      <c r="D339" s="217"/>
    </row>
    <row r="340" spans="4:12" ht="12.75" x14ac:dyDescent="0.2">
      <c r="D340" s="217"/>
    </row>
    <row r="341" spans="4:12" ht="12.75" x14ac:dyDescent="0.2">
      <c r="D341" s="217"/>
    </row>
    <row r="342" spans="4:12" ht="12.75" x14ac:dyDescent="0.2">
      <c r="D342" s="217"/>
    </row>
    <row r="343" spans="4:12" ht="12.75" x14ac:dyDescent="0.2">
      <c r="D343" s="217"/>
    </row>
    <row r="344" spans="4:12" ht="12.75" x14ac:dyDescent="0.2">
      <c r="D344" s="217"/>
    </row>
    <row r="345" spans="4:12" ht="12.75" x14ac:dyDescent="0.2">
      <c r="E345" s="218"/>
      <c r="F345" s="238"/>
      <c r="G345" s="218"/>
      <c r="H345" s="218"/>
      <c r="I345" s="218"/>
      <c r="J345" s="218"/>
      <c r="L345" s="218"/>
    </row>
    <row r="346" spans="4:12" ht="12.75" x14ac:dyDescent="0.2"/>
  </sheetData>
  <printOptions gridLines="1"/>
  <pageMargins left="0.51181102362204722" right="0.51181102362204722" top="0.78740157480314965" bottom="0.78740157480314965" header="0.31496062992125984" footer="0.31496062992125984"/>
  <pageSetup paperSize="9" scale="55" fitToHeight="0" orientation="portrait" blackAndWhite="1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R579"/>
  <sheetViews>
    <sheetView topLeftCell="II1" zoomScale="75" workbookViewId="0">
      <selection activeCell="IR1" sqref="IR1"/>
    </sheetView>
  </sheetViews>
  <sheetFormatPr defaultColWidth="10" defaultRowHeight="12.75" x14ac:dyDescent="0.2"/>
  <cols>
    <col min="1" max="1" width="58.85546875" style="13" bestFit="1" customWidth="1"/>
    <col min="2" max="2" width="9.28515625" style="17" bestFit="1" customWidth="1"/>
    <col min="3" max="3" width="12.7109375" style="18" bestFit="1" customWidth="1"/>
    <col min="4" max="4" width="8" style="18" bestFit="1" customWidth="1"/>
    <col min="5" max="5" width="9.42578125" style="18" bestFit="1" customWidth="1"/>
    <col min="6" max="6" width="9.28515625" style="35" bestFit="1" customWidth="1"/>
    <col min="7" max="7" width="9.42578125" style="18" bestFit="1" customWidth="1"/>
    <col min="8" max="8" width="8" style="18" bestFit="1" customWidth="1"/>
    <col min="9" max="9" width="9.42578125" style="18" bestFit="1" customWidth="1"/>
    <col min="10" max="10" width="58.85546875" style="18" bestFit="1" customWidth="1"/>
    <col min="11" max="11" width="9.28515625" style="18" bestFit="1" customWidth="1"/>
    <col min="12" max="12" width="9.42578125" style="18" bestFit="1" customWidth="1"/>
    <col min="13" max="13" width="8" style="18" bestFit="1" customWidth="1"/>
    <col min="14" max="14" width="9.42578125" style="18" bestFit="1" customWidth="1"/>
    <col min="15" max="15" width="9.28515625" style="18" bestFit="1" customWidth="1"/>
    <col min="16" max="16" width="9.42578125" style="18" bestFit="1" customWidth="1"/>
    <col min="17" max="17" width="8" style="18" bestFit="1" customWidth="1"/>
    <col min="18" max="18" width="9.42578125" style="18" bestFit="1" customWidth="1"/>
    <col min="19" max="19" width="58.85546875" style="18" bestFit="1" customWidth="1"/>
    <col min="20" max="20" width="9.28515625" style="18" bestFit="1" customWidth="1"/>
    <col min="21" max="21" width="9.42578125" style="18" bestFit="1" customWidth="1"/>
    <col min="22" max="22" width="8" style="18" bestFit="1" customWidth="1"/>
    <col min="23" max="23" width="9.42578125" style="18" bestFit="1" customWidth="1"/>
    <col min="24" max="24" width="9.28515625" style="18" bestFit="1" customWidth="1"/>
    <col min="25" max="25" width="9.42578125" style="18" bestFit="1" customWidth="1"/>
    <col min="26" max="26" width="8" style="18" bestFit="1" customWidth="1"/>
    <col min="27" max="27" width="9.42578125" style="18" bestFit="1" customWidth="1"/>
    <col min="28" max="28" width="58.85546875" style="18" bestFit="1" customWidth="1"/>
    <col min="29" max="29" width="9.28515625" style="18" bestFit="1" customWidth="1"/>
    <col min="30" max="30" width="9.42578125" style="18" bestFit="1" customWidth="1"/>
    <col min="31" max="31" width="8" style="18" bestFit="1" customWidth="1"/>
    <col min="32" max="32" width="9.42578125" style="18" bestFit="1" customWidth="1"/>
    <col min="33" max="33" width="9.28515625" style="18" bestFit="1" customWidth="1"/>
    <col min="34" max="34" width="9.42578125" style="18" bestFit="1" customWidth="1"/>
    <col min="35" max="35" width="8" style="18" bestFit="1" customWidth="1"/>
    <col min="36" max="36" width="9.42578125" style="18" bestFit="1" customWidth="1"/>
    <col min="37" max="37" width="58.85546875" style="18" bestFit="1" customWidth="1"/>
    <col min="38" max="38" width="9.28515625" style="18" bestFit="1" customWidth="1"/>
    <col min="39" max="39" width="9.42578125" style="18" bestFit="1" customWidth="1"/>
    <col min="40" max="40" width="8" style="18" bestFit="1" customWidth="1"/>
    <col min="41" max="41" width="9.42578125" style="18" bestFit="1" customWidth="1"/>
    <col min="42" max="42" width="9.28515625" style="18" bestFit="1" customWidth="1"/>
    <col min="43" max="43" width="9.42578125" style="18" bestFit="1" customWidth="1"/>
    <col min="44" max="44" width="8.85546875" style="18" bestFit="1" customWidth="1"/>
    <col min="45" max="45" width="9.42578125" style="18" bestFit="1" customWidth="1"/>
    <col min="46" max="46" width="58.85546875" style="18" bestFit="1" customWidth="1"/>
    <col min="47" max="47" width="9.28515625" style="18" bestFit="1" customWidth="1"/>
    <col min="48" max="48" width="9.42578125" style="18" bestFit="1" customWidth="1"/>
    <col min="49" max="49" width="8.5703125" style="18" bestFit="1" customWidth="1"/>
    <col min="50" max="50" width="9.42578125" style="18" bestFit="1" customWidth="1"/>
    <col min="51" max="51" width="9.28515625" style="18" bestFit="1" customWidth="1"/>
    <col min="52" max="52" width="9.42578125" style="18" bestFit="1" customWidth="1"/>
    <col min="53" max="53" width="8.85546875" style="18" bestFit="1" customWidth="1"/>
    <col min="54" max="54" width="9.42578125" style="18" bestFit="1" customWidth="1"/>
    <col min="55" max="55" width="58.85546875" style="18" bestFit="1" customWidth="1"/>
    <col min="56" max="56" width="9.28515625" style="18" bestFit="1" customWidth="1"/>
    <col min="57" max="57" width="9.42578125" style="18" bestFit="1" customWidth="1"/>
    <col min="58" max="58" width="8.85546875" style="18" bestFit="1" customWidth="1"/>
    <col min="59" max="59" width="9.42578125" style="18" bestFit="1" customWidth="1"/>
    <col min="60" max="60" width="9.28515625" style="18" bestFit="1" customWidth="1"/>
    <col min="61" max="61" width="9.42578125" style="18" bestFit="1" customWidth="1"/>
    <col min="62" max="62" width="8.85546875" style="18" bestFit="1" customWidth="1"/>
    <col min="63" max="63" width="9.42578125" style="18" bestFit="1" customWidth="1"/>
    <col min="64" max="64" width="58.85546875" style="18" bestFit="1" customWidth="1"/>
    <col min="65" max="65" width="9.28515625" style="18" bestFit="1" customWidth="1"/>
    <col min="66" max="66" width="9.42578125" style="18" bestFit="1" customWidth="1"/>
    <col min="67" max="67" width="8.85546875" style="18" bestFit="1" customWidth="1"/>
    <col min="68" max="68" width="9.42578125" style="18" bestFit="1" customWidth="1"/>
    <col min="69" max="69" width="9.28515625" style="18" bestFit="1" customWidth="1"/>
    <col min="70" max="70" width="9.42578125" style="18" bestFit="1" customWidth="1"/>
    <col min="71" max="71" width="8.85546875" style="18" bestFit="1" customWidth="1"/>
    <col min="72" max="72" width="9.42578125" style="18" bestFit="1" customWidth="1"/>
    <col min="73" max="73" width="58.85546875" style="18" bestFit="1" customWidth="1"/>
    <col min="74" max="74" width="9.28515625" style="18" bestFit="1" customWidth="1"/>
    <col min="75" max="75" width="9.42578125" style="18" bestFit="1" customWidth="1"/>
    <col min="76" max="76" width="8.85546875" style="18" bestFit="1" customWidth="1"/>
    <col min="77" max="77" width="9.42578125" style="18" bestFit="1" customWidth="1"/>
    <col min="78" max="78" width="9.28515625" style="18" bestFit="1" customWidth="1"/>
    <col min="79" max="79" width="9.42578125" style="18" bestFit="1" customWidth="1"/>
    <col min="80" max="80" width="8.85546875" style="18" bestFit="1" customWidth="1"/>
    <col min="81" max="81" width="9.42578125" style="18" bestFit="1" customWidth="1"/>
    <col min="82" max="82" width="58.85546875" style="18" bestFit="1" customWidth="1"/>
    <col min="83" max="83" width="9.28515625" style="18" bestFit="1" customWidth="1"/>
    <col min="84" max="84" width="9.42578125" style="18" bestFit="1" customWidth="1"/>
    <col min="85" max="85" width="8.85546875" style="18" bestFit="1" customWidth="1"/>
    <col min="86" max="86" width="9.42578125" style="18" bestFit="1" customWidth="1"/>
    <col min="87" max="87" width="9.28515625" style="18" bestFit="1" customWidth="1"/>
    <col min="88" max="88" width="9.42578125" style="18" bestFit="1" customWidth="1"/>
    <col min="89" max="89" width="9.28515625" style="18" bestFit="1" customWidth="1"/>
    <col min="90" max="90" width="9.42578125" style="18" bestFit="1" customWidth="1"/>
    <col min="91" max="91" width="58.85546875" style="18" bestFit="1" customWidth="1"/>
    <col min="92" max="92" width="9.28515625" style="18" bestFit="1" customWidth="1"/>
    <col min="93" max="93" width="9.42578125" style="18" bestFit="1" customWidth="1"/>
    <col min="94" max="94" width="8.85546875" style="18" bestFit="1" customWidth="1"/>
    <col min="95" max="95" width="9.42578125" style="18" bestFit="1" customWidth="1"/>
    <col min="96" max="96" width="9.28515625" style="18" bestFit="1" customWidth="1"/>
    <col min="97" max="97" width="9.42578125" style="18" bestFit="1" customWidth="1"/>
    <col min="98" max="98" width="9.28515625" style="18" bestFit="1" customWidth="1"/>
    <col min="99" max="99" width="13.140625" style="18" bestFit="1" customWidth="1"/>
    <col min="100" max="100" width="58.85546875" style="18" bestFit="1" customWidth="1"/>
    <col min="101" max="101" width="9.28515625" style="18" bestFit="1" customWidth="1"/>
    <col min="102" max="102" width="9.42578125" style="18" bestFit="1" customWidth="1"/>
    <col min="103" max="103" width="9.28515625" style="18" bestFit="1" customWidth="1"/>
    <col min="104" max="104" width="9.42578125" style="18" bestFit="1" customWidth="1"/>
    <col min="105" max="105" width="9.28515625" style="18" bestFit="1" customWidth="1"/>
    <col min="106" max="106" width="10.42578125" style="18" bestFit="1" customWidth="1"/>
    <col min="107" max="107" width="9.28515625" style="18" bestFit="1" customWidth="1"/>
    <col min="108" max="108" width="9.42578125" style="18" bestFit="1" customWidth="1"/>
    <col min="109" max="109" width="58.85546875" style="18" bestFit="1" customWidth="1"/>
    <col min="110" max="110" width="9.28515625" style="18" bestFit="1" customWidth="1"/>
    <col min="111" max="111" width="9.42578125" style="18" bestFit="1" customWidth="1"/>
    <col min="112" max="112" width="9.28515625" style="18" bestFit="1" customWidth="1"/>
    <col min="113" max="113" width="9.42578125" style="18" bestFit="1" customWidth="1"/>
    <col min="114" max="114" width="9.28515625" style="18" bestFit="1" customWidth="1"/>
    <col min="115" max="115" width="9.42578125" style="18" bestFit="1" customWidth="1"/>
    <col min="116" max="116" width="9.28515625" style="18" bestFit="1" customWidth="1"/>
    <col min="117" max="117" width="9.42578125" style="18" bestFit="1" customWidth="1"/>
    <col min="118" max="118" width="58.85546875" style="18" bestFit="1" customWidth="1"/>
    <col min="119" max="119" width="9.28515625" style="18" bestFit="1" customWidth="1"/>
    <col min="120" max="120" width="9.42578125" style="18" bestFit="1" customWidth="1"/>
    <col min="121" max="121" width="9.28515625" style="18" bestFit="1" customWidth="1"/>
    <col min="122" max="122" width="9.42578125" style="18" bestFit="1" customWidth="1"/>
    <col min="123" max="123" width="9.28515625" style="18" bestFit="1" customWidth="1"/>
    <col min="124" max="124" width="9.42578125" style="18" bestFit="1" customWidth="1"/>
    <col min="125" max="125" width="9.28515625" style="18" bestFit="1" customWidth="1"/>
    <col min="126" max="126" width="9.42578125" style="18" bestFit="1" customWidth="1"/>
    <col min="127" max="127" width="58.85546875" style="18" bestFit="1" customWidth="1"/>
    <col min="128" max="128" width="9.28515625" style="18" bestFit="1" customWidth="1"/>
    <col min="129" max="129" width="9.42578125" style="18" bestFit="1" customWidth="1"/>
    <col min="130" max="130" width="9.28515625" style="18" bestFit="1" customWidth="1"/>
    <col min="131" max="131" width="9.42578125" style="18" bestFit="1" customWidth="1"/>
    <col min="132" max="132" width="9.28515625" style="18" bestFit="1" customWidth="1"/>
    <col min="133" max="133" width="9.42578125" style="18" bestFit="1" customWidth="1"/>
    <col min="134" max="134" width="9.28515625" style="18" bestFit="1" customWidth="1"/>
    <col min="135" max="135" width="9.42578125" style="18" bestFit="1" customWidth="1"/>
    <col min="136" max="136" width="58.85546875" style="18" bestFit="1" customWidth="1"/>
    <col min="137" max="137" width="9.28515625" style="18" bestFit="1" customWidth="1"/>
    <col min="138" max="138" width="9.42578125" style="18" bestFit="1" customWidth="1"/>
    <col min="139" max="139" width="8.85546875" style="18" bestFit="1" customWidth="1"/>
    <col min="140" max="140" width="9.42578125" style="18" bestFit="1" customWidth="1"/>
    <col min="141" max="141" width="9.28515625" style="18" bestFit="1" customWidth="1"/>
    <col min="142" max="142" width="9.42578125" style="18" bestFit="1" customWidth="1"/>
    <col min="143" max="143" width="9.28515625" style="18" bestFit="1" customWidth="1"/>
    <col min="144" max="144" width="9.42578125" style="18" bestFit="1" customWidth="1"/>
    <col min="145" max="145" width="58.85546875" style="18" bestFit="1" customWidth="1"/>
    <col min="146" max="146" width="9.28515625" style="18" bestFit="1" customWidth="1"/>
    <col min="147" max="147" width="9.42578125" style="18" bestFit="1" customWidth="1"/>
    <col min="148" max="148" width="9.28515625" style="18" bestFit="1" customWidth="1"/>
    <col min="149" max="149" width="9.42578125" style="18" bestFit="1" customWidth="1"/>
    <col min="150" max="150" width="9.28515625" style="18" bestFit="1" customWidth="1"/>
    <col min="151" max="151" width="9.42578125" style="18" bestFit="1" customWidth="1"/>
    <col min="152" max="152" width="9.28515625" style="18" bestFit="1" customWidth="1"/>
    <col min="153" max="153" width="9.42578125" style="18" bestFit="1" customWidth="1"/>
    <col min="154" max="154" width="58.85546875" style="18" bestFit="1" customWidth="1"/>
    <col min="155" max="155" width="9.28515625" style="18" bestFit="1" customWidth="1"/>
    <col min="156" max="156" width="9.42578125" style="18" bestFit="1" customWidth="1"/>
    <col min="157" max="157" width="9.28515625" style="18" bestFit="1" customWidth="1"/>
    <col min="158" max="158" width="9.42578125" style="18" bestFit="1" customWidth="1"/>
    <col min="159" max="159" width="9.28515625" style="18" bestFit="1" customWidth="1"/>
    <col min="160" max="160" width="9.42578125" style="18" bestFit="1" customWidth="1"/>
    <col min="161" max="161" width="9.28515625" style="18" bestFit="1" customWidth="1"/>
    <col min="162" max="162" width="9.42578125" style="18" bestFit="1" customWidth="1"/>
    <col min="163" max="163" width="58.85546875" style="18" bestFit="1" customWidth="1"/>
    <col min="164" max="164" width="9.28515625" style="18" bestFit="1" customWidth="1"/>
    <col min="165" max="165" width="9.42578125" style="18" bestFit="1" customWidth="1"/>
    <col min="166" max="166" width="9.28515625" style="18" bestFit="1" customWidth="1"/>
    <col min="167" max="167" width="9.42578125" style="18" bestFit="1" customWidth="1"/>
    <col min="168" max="168" width="9.28515625" style="18" bestFit="1" customWidth="1"/>
    <col min="169" max="169" width="9.42578125" style="18" bestFit="1" customWidth="1"/>
    <col min="170" max="170" width="9.28515625" style="18" bestFit="1" customWidth="1"/>
    <col min="171" max="171" width="9.42578125" style="18" bestFit="1" customWidth="1"/>
    <col min="172" max="172" width="58.85546875" style="18" bestFit="1" customWidth="1"/>
    <col min="173" max="173" width="9.28515625" style="18" bestFit="1" customWidth="1"/>
    <col min="174" max="174" width="9.42578125" style="18" bestFit="1" customWidth="1"/>
    <col min="175" max="175" width="9.28515625" style="18" bestFit="1" customWidth="1"/>
    <col min="176" max="176" width="9.42578125" style="18" bestFit="1" customWidth="1"/>
    <col min="177" max="177" width="9.28515625" style="18" bestFit="1" customWidth="1"/>
    <col min="178" max="178" width="9.42578125" style="18" bestFit="1" customWidth="1"/>
    <col min="179" max="179" width="9.28515625" style="18" bestFit="1" customWidth="1"/>
    <col min="180" max="180" width="9.42578125" style="18" bestFit="1" customWidth="1"/>
    <col min="181" max="181" width="58.85546875" style="18" bestFit="1" customWidth="1"/>
    <col min="182" max="182" width="9.28515625" style="18" bestFit="1" customWidth="1"/>
    <col min="183" max="183" width="9.42578125" style="18" bestFit="1" customWidth="1"/>
    <col min="184" max="184" width="8.85546875" style="18" bestFit="1" customWidth="1"/>
    <col min="185" max="185" width="9.42578125" style="18" bestFit="1" customWidth="1"/>
    <col min="186" max="186" width="9.28515625" style="18" bestFit="1" customWidth="1"/>
    <col min="187" max="187" width="9.42578125" style="18" bestFit="1" customWidth="1"/>
    <col min="188" max="188" width="9.28515625" style="18" bestFit="1" customWidth="1"/>
    <col min="189" max="189" width="9.42578125" style="18" bestFit="1" customWidth="1"/>
    <col min="190" max="190" width="58.85546875" style="18" bestFit="1" customWidth="1"/>
    <col min="191" max="191" width="9.28515625" style="18" bestFit="1" customWidth="1"/>
    <col min="192" max="192" width="9.42578125" style="18" bestFit="1" customWidth="1"/>
    <col min="193" max="193" width="9.28515625" style="18" bestFit="1" customWidth="1"/>
    <col min="194" max="194" width="9.42578125" style="18" bestFit="1" customWidth="1"/>
    <col min="195" max="195" width="9.28515625" style="18" bestFit="1" customWidth="1"/>
    <col min="196" max="196" width="9.42578125" style="18" bestFit="1" customWidth="1"/>
    <col min="197" max="197" width="9.28515625" style="18" bestFit="1" customWidth="1"/>
    <col min="198" max="198" width="9.42578125" style="18" bestFit="1" customWidth="1"/>
    <col min="199" max="199" width="58.85546875" style="18" bestFit="1" customWidth="1"/>
    <col min="200" max="200" width="9.28515625" style="18" bestFit="1" customWidth="1"/>
    <col min="201" max="201" width="9.42578125" style="18" bestFit="1" customWidth="1"/>
    <col min="202" max="202" width="9.28515625" style="18" bestFit="1" customWidth="1"/>
    <col min="203" max="203" width="9.42578125" style="18" bestFit="1" customWidth="1"/>
    <col min="204" max="204" width="9.28515625" style="18" bestFit="1" customWidth="1"/>
    <col min="205" max="205" width="9.42578125" style="18" bestFit="1" customWidth="1"/>
    <col min="206" max="206" width="9.28515625" style="18" bestFit="1" customWidth="1"/>
    <col min="207" max="207" width="9.42578125" style="18" bestFit="1" customWidth="1"/>
    <col min="208" max="208" width="58.85546875" style="18" bestFit="1" customWidth="1"/>
    <col min="209" max="209" width="9.28515625" style="18" bestFit="1" customWidth="1"/>
    <col min="210" max="210" width="9.42578125" style="18" bestFit="1" customWidth="1"/>
    <col min="211" max="211" width="9.28515625" style="18" bestFit="1" customWidth="1"/>
    <col min="212" max="212" width="9.42578125" style="18" bestFit="1" customWidth="1"/>
    <col min="213" max="213" width="9.28515625" style="18" bestFit="1" customWidth="1"/>
    <col min="214" max="214" width="9.42578125" style="18" bestFit="1" customWidth="1"/>
    <col min="215" max="215" width="9.28515625" style="18" bestFit="1" customWidth="1"/>
    <col min="216" max="216" width="9.42578125" style="18" bestFit="1" customWidth="1"/>
    <col min="217" max="217" width="58.85546875" style="18" bestFit="1" customWidth="1"/>
    <col min="218" max="218" width="9.28515625" style="18" bestFit="1" customWidth="1"/>
    <col min="219" max="219" width="9.42578125" style="18" bestFit="1" customWidth="1"/>
    <col min="220" max="220" width="9.28515625" style="18" bestFit="1" customWidth="1"/>
    <col min="221" max="221" width="9.42578125" style="18" bestFit="1" customWidth="1"/>
    <col min="222" max="222" width="9.28515625" style="18" bestFit="1" customWidth="1"/>
    <col min="223" max="223" width="9.42578125" style="18" bestFit="1" customWidth="1"/>
    <col min="224" max="224" width="9.28515625" style="18" bestFit="1" customWidth="1"/>
    <col min="225" max="225" width="9.42578125" style="18" bestFit="1" customWidth="1"/>
    <col min="226" max="226" width="58.85546875" style="18" bestFit="1" customWidth="1"/>
    <col min="227" max="227" width="9.28515625" style="18" bestFit="1" customWidth="1"/>
    <col min="228" max="228" width="9.42578125" style="18" bestFit="1" customWidth="1"/>
    <col min="229" max="229" width="8.85546875" style="18" bestFit="1" customWidth="1"/>
    <col min="230" max="230" width="9.42578125" style="18" bestFit="1" customWidth="1"/>
    <col min="231" max="231" width="36.140625" style="18" bestFit="1" customWidth="1"/>
    <col min="232" max="232" width="10.28515625" style="18" bestFit="1" customWidth="1"/>
    <col min="233" max="233" width="9.28515625" style="18" bestFit="1" customWidth="1"/>
    <col min="234" max="234" width="9.42578125" style="18" bestFit="1" customWidth="1"/>
    <col min="235" max="235" width="58.85546875" style="13" bestFit="1" customWidth="1"/>
    <col min="236" max="236" width="21.7109375" style="13" bestFit="1" customWidth="1"/>
    <col min="237" max="237" width="14.42578125" style="13" bestFit="1" customWidth="1"/>
    <col min="238" max="238" width="12.85546875" style="13" bestFit="1" customWidth="1"/>
    <col min="239" max="239" width="22.28515625" style="13" bestFit="1" customWidth="1"/>
    <col min="240" max="240" width="11.42578125" style="12" bestFit="1" customWidth="1"/>
    <col min="241" max="241" width="15.5703125" style="13" bestFit="1" customWidth="1"/>
    <col min="242" max="242" width="17.7109375" style="13" bestFit="1" customWidth="1"/>
    <col min="243" max="243" width="57.28515625" style="13" bestFit="1" customWidth="1"/>
    <col min="244" max="244" width="16.28515625" style="13" bestFit="1" customWidth="1"/>
    <col min="245" max="245" width="16.5703125" style="13" bestFit="1" customWidth="1"/>
    <col min="246" max="246" width="20.28515625" style="13" bestFit="1" customWidth="1"/>
    <col min="247" max="247" width="9.42578125" style="12" customWidth="1"/>
    <col min="248" max="248" width="58.85546875" style="13" bestFit="1" customWidth="1"/>
    <col min="249" max="249" width="10.42578125" style="13" bestFit="1" customWidth="1"/>
    <col min="250" max="250" width="21.42578125" style="13" customWidth="1"/>
    <col min="251" max="251" width="9.42578125" style="13" bestFit="1" customWidth="1"/>
    <col min="252" max="252" width="9.42578125" style="53" bestFit="1" customWidth="1"/>
  </cols>
  <sheetData>
    <row r="1" spans="1:252" x14ac:dyDescent="0.2">
      <c r="A1" s="2" t="str">
        <f>A!B2</f>
        <v>PRODUTO</v>
      </c>
      <c r="B1" s="33" t="s">
        <v>2</v>
      </c>
      <c r="C1" s="19" t="s">
        <v>1</v>
      </c>
      <c r="D1" s="159" t="s">
        <v>3</v>
      </c>
      <c r="E1" s="64" t="s">
        <v>32</v>
      </c>
      <c r="F1" s="29" t="s">
        <v>2</v>
      </c>
      <c r="G1" s="2" t="s">
        <v>1</v>
      </c>
      <c r="H1" s="159" t="s">
        <v>3</v>
      </c>
      <c r="I1" s="64" t="s">
        <v>32</v>
      </c>
      <c r="J1" s="1" t="s">
        <v>0</v>
      </c>
      <c r="K1" s="6" t="s">
        <v>2</v>
      </c>
      <c r="L1" s="2" t="s">
        <v>1</v>
      </c>
      <c r="M1" s="159" t="s">
        <v>3</v>
      </c>
      <c r="N1" s="64" t="s">
        <v>32</v>
      </c>
      <c r="O1" s="6" t="s">
        <v>2</v>
      </c>
      <c r="P1" s="2" t="s">
        <v>1</v>
      </c>
      <c r="Q1" s="159" t="s">
        <v>3</v>
      </c>
      <c r="R1" s="1"/>
      <c r="S1" s="1" t="s">
        <v>0</v>
      </c>
      <c r="T1" s="29" t="s">
        <v>2</v>
      </c>
      <c r="U1" s="2" t="s">
        <v>1</v>
      </c>
      <c r="V1" s="159" t="s">
        <v>3</v>
      </c>
      <c r="W1" s="64"/>
      <c r="X1" s="29" t="s">
        <v>2</v>
      </c>
      <c r="Y1" s="2" t="s">
        <v>1</v>
      </c>
      <c r="Z1" s="159" t="s">
        <v>3</v>
      </c>
      <c r="AA1" s="1"/>
      <c r="AB1" s="1" t="s">
        <v>0</v>
      </c>
      <c r="AC1" s="6" t="s">
        <v>2</v>
      </c>
      <c r="AD1" s="2" t="s">
        <v>1</v>
      </c>
      <c r="AE1" s="159" t="s">
        <v>3</v>
      </c>
      <c r="AF1" s="1"/>
      <c r="AG1" s="6" t="s">
        <v>2</v>
      </c>
      <c r="AH1" s="2" t="s">
        <v>1</v>
      </c>
      <c r="AI1" s="159" t="s">
        <v>3</v>
      </c>
      <c r="AJ1" s="1"/>
      <c r="AK1" s="1" t="s">
        <v>0</v>
      </c>
      <c r="AL1" s="6" t="s">
        <v>2</v>
      </c>
      <c r="AM1" s="2" t="s">
        <v>1</v>
      </c>
      <c r="AN1" s="159" t="s">
        <v>3</v>
      </c>
      <c r="AO1" s="1"/>
      <c r="AP1" s="6" t="s">
        <v>2</v>
      </c>
      <c r="AQ1" s="2" t="s">
        <v>1</v>
      </c>
      <c r="AR1" s="159" t="s">
        <v>3</v>
      </c>
      <c r="AS1" s="1"/>
      <c r="AT1" s="1" t="s">
        <v>0</v>
      </c>
      <c r="AU1" s="6" t="s">
        <v>2</v>
      </c>
      <c r="AV1" s="2" t="s">
        <v>1</v>
      </c>
      <c r="AW1" s="159" t="s">
        <v>3</v>
      </c>
      <c r="AX1" s="1"/>
      <c r="AY1" s="6" t="s">
        <v>2</v>
      </c>
      <c r="AZ1" s="2" t="s">
        <v>1</v>
      </c>
      <c r="BA1" s="159" t="s">
        <v>3</v>
      </c>
      <c r="BB1" s="1"/>
      <c r="BC1" s="1" t="s">
        <v>0</v>
      </c>
      <c r="BD1" s="6" t="s">
        <v>2</v>
      </c>
      <c r="BE1" s="2" t="s">
        <v>1</v>
      </c>
      <c r="BF1" s="159" t="s">
        <v>3</v>
      </c>
      <c r="BG1" s="1"/>
      <c r="BH1" s="6" t="s">
        <v>2</v>
      </c>
      <c r="BI1" s="2" t="s">
        <v>1</v>
      </c>
      <c r="BJ1" s="159" t="s">
        <v>3</v>
      </c>
      <c r="BK1" s="1"/>
      <c r="BL1" s="1" t="s">
        <v>0</v>
      </c>
      <c r="BM1" s="6" t="s">
        <v>2</v>
      </c>
      <c r="BN1" s="2" t="s">
        <v>1</v>
      </c>
      <c r="BO1" s="159" t="s">
        <v>3</v>
      </c>
      <c r="BP1" s="1"/>
      <c r="BQ1" s="6" t="s">
        <v>2</v>
      </c>
      <c r="BR1" s="2" t="s">
        <v>1</v>
      </c>
      <c r="BS1" s="159" t="s">
        <v>3</v>
      </c>
      <c r="BT1" s="1"/>
      <c r="BU1" s="1" t="s">
        <v>0</v>
      </c>
      <c r="BV1" s="6" t="s">
        <v>2</v>
      </c>
      <c r="BW1" s="2" t="s">
        <v>1</v>
      </c>
      <c r="BX1" s="168" t="s">
        <v>3</v>
      </c>
      <c r="BY1" s="8"/>
      <c r="BZ1" s="6" t="s">
        <v>2</v>
      </c>
      <c r="CA1" s="2" t="s">
        <v>1</v>
      </c>
      <c r="CB1" s="159" t="s">
        <v>3</v>
      </c>
      <c r="CC1" s="1"/>
      <c r="CD1" s="1" t="s">
        <v>0</v>
      </c>
      <c r="CE1" s="6" t="s">
        <v>2</v>
      </c>
      <c r="CF1" s="2" t="s">
        <v>1</v>
      </c>
      <c r="CG1" s="159" t="s">
        <v>3</v>
      </c>
      <c r="CH1" s="1"/>
      <c r="CI1" s="6" t="s">
        <v>2</v>
      </c>
      <c r="CJ1" s="2" t="s">
        <v>1</v>
      </c>
      <c r="CK1" s="159" t="s">
        <v>3</v>
      </c>
      <c r="CL1" s="1"/>
      <c r="CM1" s="1" t="s">
        <v>0</v>
      </c>
      <c r="CN1" s="6" t="s">
        <v>2</v>
      </c>
      <c r="CO1" s="2" t="s">
        <v>1</v>
      </c>
      <c r="CP1" s="159" t="s">
        <v>3</v>
      </c>
      <c r="CQ1" s="1"/>
      <c r="CR1" s="6" t="s">
        <v>2</v>
      </c>
      <c r="CS1" s="2" t="s">
        <v>1</v>
      </c>
      <c r="CT1" s="159" t="s">
        <v>3</v>
      </c>
      <c r="CU1" s="1" t="s">
        <v>40</v>
      </c>
      <c r="CV1" s="1" t="s">
        <v>0</v>
      </c>
      <c r="CW1" s="6" t="s">
        <v>2</v>
      </c>
      <c r="CX1" s="2" t="s">
        <v>1</v>
      </c>
      <c r="CY1" s="159" t="s">
        <v>3</v>
      </c>
      <c r="CZ1" s="1"/>
      <c r="DA1" s="6" t="s">
        <v>2</v>
      </c>
      <c r="DB1" s="2" t="s">
        <v>48</v>
      </c>
      <c r="DC1" s="159" t="s">
        <v>3</v>
      </c>
      <c r="DD1" s="1"/>
      <c r="DE1" s="1" t="s">
        <v>0</v>
      </c>
      <c r="DF1" s="6" t="s">
        <v>2</v>
      </c>
      <c r="DG1" s="2" t="s">
        <v>1</v>
      </c>
      <c r="DH1" s="159" t="s">
        <v>3</v>
      </c>
      <c r="DI1" s="1"/>
      <c r="DJ1" s="6" t="s">
        <v>2</v>
      </c>
      <c r="DK1" s="2" t="s">
        <v>1</v>
      </c>
      <c r="DL1" s="159" t="s">
        <v>3</v>
      </c>
      <c r="DM1" s="1"/>
      <c r="DN1" s="1" t="s">
        <v>0</v>
      </c>
      <c r="DO1" s="6" t="s">
        <v>2</v>
      </c>
      <c r="DP1" s="2" t="s">
        <v>1</v>
      </c>
      <c r="DQ1" s="159" t="s">
        <v>3</v>
      </c>
      <c r="DR1" s="1"/>
      <c r="DS1" s="6" t="s">
        <v>2</v>
      </c>
      <c r="DT1" s="2" t="s">
        <v>1</v>
      </c>
      <c r="DU1" s="158" t="s">
        <v>3</v>
      </c>
      <c r="DV1" s="2"/>
      <c r="DW1" s="1" t="s">
        <v>0</v>
      </c>
      <c r="DX1" s="6" t="s">
        <v>2</v>
      </c>
      <c r="DY1" s="2" t="s">
        <v>1</v>
      </c>
      <c r="DZ1" s="159" t="s">
        <v>3</v>
      </c>
      <c r="EA1" s="1"/>
      <c r="EB1" s="6" t="s">
        <v>2</v>
      </c>
      <c r="EC1" s="2" t="s">
        <v>1</v>
      </c>
      <c r="ED1" s="159" t="s">
        <v>3</v>
      </c>
      <c r="EE1" s="1"/>
      <c r="EF1" s="1" t="s">
        <v>0</v>
      </c>
      <c r="EG1" s="6" t="s">
        <v>2</v>
      </c>
      <c r="EH1" s="2" t="s">
        <v>1</v>
      </c>
      <c r="EI1" s="159" t="s">
        <v>3</v>
      </c>
      <c r="EJ1" s="1"/>
      <c r="EK1" s="6" t="s">
        <v>2</v>
      </c>
      <c r="EL1" s="2" t="s">
        <v>1</v>
      </c>
      <c r="EM1" s="159" t="s">
        <v>3</v>
      </c>
      <c r="EN1" s="1"/>
      <c r="EO1" s="1" t="s">
        <v>0</v>
      </c>
      <c r="EP1" s="6" t="s">
        <v>2</v>
      </c>
      <c r="EQ1" s="2" t="s">
        <v>1</v>
      </c>
      <c r="ER1" s="159" t="s">
        <v>3</v>
      </c>
      <c r="ES1" s="1"/>
      <c r="ET1" s="6" t="s">
        <v>2</v>
      </c>
      <c r="EU1" s="2" t="s">
        <v>1</v>
      </c>
      <c r="EV1" s="159" t="s">
        <v>3</v>
      </c>
      <c r="EW1" s="1"/>
      <c r="EX1" s="1" t="s">
        <v>0</v>
      </c>
      <c r="EY1" s="6" t="s">
        <v>2</v>
      </c>
      <c r="EZ1" s="2" t="s">
        <v>1</v>
      </c>
      <c r="FA1" s="159" t="s">
        <v>3</v>
      </c>
      <c r="FB1" s="1"/>
      <c r="FC1" s="6" t="s">
        <v>2</v>
      </c>
      <c r="FD1" s="2" t="s">
        <v>1</v>
      </c>
      <c r="FE1" s="159" t="s">
        <v>3</v>
      </c>
      <c r="FF1" s="1"/>
      <c r="FG1" s="1" t="s">
        <v>0</v>
      </c>
      <c r="FH1" s="6" t="s">
        <v>2</v>
      </c>
      <c r="FI1" s="2" t="s">
        <v>1</v>
      </c>
      <c r="FJ1" s="159" t="s">
        <v>3</v>
      </c>
      <c r="FK1" s="1"/>
      <c r="FL1" s="6" t="s">
        <v>2</v>
      </c>
      <c r="FM1" s="2" t="s">
        <v>1</v>
      </c>
      <c r="FN1" s="159" t="s">
        <v>3</v>
      </c>
      <c r="FO1" s="1"/>
      <c r="FP1" s="1" t="s">
        <v>0</v>
      </c>
      <c r="FQ1" s="6" t="s">
        <v>2</v>
      </c>
      <c r="FR1" s="2" t="s">
        <v>1</v>
      </c>
      <c r="FS1" s="159" t="s">
        <v>3</v>
      </c>
      <c r="FT1" s="1"/>
      <c r="FU1" s="6" t="s">
        <v>2</v>
      </c>
      <c r="FV1" s="2" t="s">
        <v>1</v>
      </c>
      <c r="FW1" s="159" t="s">
        <v>3</v>
      </c>
      <c r="FX1" s="1"/>
      <c r="FY1" s="1" t="s">
        <v>0</v>
      </c>
      <c r="FZ1" s="6" t="s">
        <v>2</v>
      </c>
      <c r="GA1" s="2" t="s">
        <v>1</v>
      </c>
      <c r="GB1" s="159" t="s">
        <v>3</v>
      </c>
      <c r="GC1" s="1"/>
      <c r="GD1" s="6" t="s">
        <v>2</v>
      </c>
      <c r="GE1" s="2" t="s">
        <v>1</v>
      </c>
      <c r="GF1" s="159" t="s">
        <v>3</v>
      </c>
      <c r="GG1" s="1"/>
      <c r="GH1" s="1" t="s">
        <v>0</v>
      </c>
      <c r="GI1" s="6" t="s">
        <v>2</v>
      </c>
      <c r="GJ1" s="2" t="s">
        <v>1</v>
      </c>
      <c r="GK1" s="159" t="s">
        <v>3</v>
      </c>
      <c r="GL1" s="1"/>
      <c r="GM1" s="6" t="s">
        <v>2</v>
      </c>
      <c r="GN1" s="2" t="s">
        <v>1</v>
      </c>
      <c r="GO1" s="159" t="s">
        <v>3</v>
      </c>
      <c r="GP1" s="1"/>
      <c r="GQ1" s="1" t="s">
        <v>0</v>
      </c>
      <c r="GR1" s="6" t="s">
        <v>2</v>
      </c>
      <c r="GS1" s="2" t="s">
        <v>1</v>
      </c>
      <c r="GT1" s="159" t="s">
        <v>3</v>
      </c>
      <c r="GU1" s="1"/>
      <c r="GV1" s="6" t="s">
        <v>2</v>
      </c>
      <c r="GW1" s="2" t="s">
        <v>1</v>
      </c>
      <c r="GX1" s="159" t="s">
        <v>3</v>
      </c>
      <c r="GY1" s="1"/>
      <c r="GZ1" s="1" t="s">
        <v>0</v>
      </c>
      <c r="HA1" s="6" t="s">
        <v>2</v>
      </c>
      <c r="HB1" s="2" t="s">
        <v>1</v>
      </c>
      <c r="HC1" s="159" t="s">
        <v>3</v>
      </c>
      <c r="HD1" s="1"/>
      <c r="HE1" s="6" t="s">
        <v>2</v>
      </c>
      <c r="HF1" s="2" t="s">
        <v>1</v>
      </c>
      <c r="HG1" s="159" t="s">
        <v>3</v>
      </c>
      <c r="HH1" s="1"/>
      <c r="HI1" s="1" t="s">
        <v>0</v>
      </c>
      <c r="HJ1" s="6" t="s">
        <v>2</v>
      </c>
      <c r="HK1" s="2" t="s">
        <v>1</v>
      </c>
      <c r="HL1" s="159" t="s">
        <v>3</v>
      </c>
      <c r="HM1" s="1"/>
      <c r="HN1" s="6" t="s">
        <v>2</v>
      </c>
      <c r="HO1" s="2" t="s">
        <v>1</v>
      </c>
      <c r="HP1" s="159" t="s">
        <v>3</v>
      </c>
      <c r="HQ1" s="1"/>
      <c r="HR1" s="1" t="s">
        <v>0</v>
      </c>
      <c r="HS1" s="6" t="s">
        <v>2</v>
      </c>
      <c r="HT1" s="2" t="s">
        <v>1</v>
      </c>
      <c r="HU1" s="159" t="s">
        <v>3</v>
      </c>
      <c r="HV1" s="1"/>
      <c r="HW1" s="176" t="s">
        <v>49</v>
      </c>
      <c r="HX1" s="2" t="s">
        <v>1</v>
      </c>
      <c r="HY1" s="159" t="s">
        <v>3</v>
      </c>
      <c r="HZ1" s="1"/>
      <c r="IA1" s="1" t="str">
        <f>A!B2</f>
        <v>PRODUTO</v>
      </c>
      <c r="IB1" s="7" t="s">
        <v>4</v>
      </c>
      <c r="IC1" s="24" t="s">
        <v>5</v>
      </c>
      <c r="ID1" s="21" t="s">
        <v>44</v>
      </c>
      <c r="IE1" s="21" t="s">
        <v>43</v>
      </c>
      <c r="IF1" s="26" t="s">
        <v>47</v>
      </c>
      <c r="IG1" s="25" t="s">
        <v>45</v>
      </c>
      <c r="IH1" s="160" t="s">
        <v>42</v>
      </c>
      <c r="II1" s="80" t="s">
        <v>38</v>
      </c>
      <c r="IJ1" s="56" t="s">
        <v>25</v>
      </c>
      <c r="IK1" s="56" t="s">
        <v>15</v>
      </c>
      <c r="IL1" s="56"/>
      <c r="IM1" s="81" t="s">
        <v>32</v>
      </c>
      <c r="IN1" s="82" t="str">
        <f>A1</f>
        <v>PRODUTO</v>
      </c>
      <c r="IO1" s="83" t="s">
        <v>31</v>
      </c>
      <c r="IP1" s="52"/>
      <c r="IQ1" s="84"/>
      <c r="IR1" s="27"/>
    </row>
    <row r="2" spans="1:252" x14ac:dyDescent="0.2">
      <c r="A2" s="19" t="str">
        <f>A!B3</f>
        <v>Polpa Iogurte Bi Sabor 540g</v>
      </c>
      <c r="B2" s="63"/>
      <c r="C2" s="31">
        <f>A!C3</f>
        <v>4.22</v>
      </c>
      <c r="D2" s="14">
        <f>C2*B2</f>
        <v>0</v>
      </c>
      <c r="E2" s="169">
        <f>(A!C3-xx!C2)*xx!B2</f>
        <v>0</v>
      </c>
      <c r="F2" s="63"/>
      <c r="G2" s="22">
        <f>C2</f>
        <v>4.22</v>
      </c>
      <c r="H2" s="1">
        <f>G2*F2</f>
        <v>0</v>
      </c>
      <c r="I2" s="1">
        <f>(A!C3-xx!G2)*xx!F2</f>
        <v>0</v>
      </c>
      <c r="J2" s="1" t="str">
        <f>A2</f>
        <v>Polpa Iogurte Bi Sabor 540g</v>
      </c>
      <c r="K2" s="63"/>
      <c r="L2" s="2">
        <f>G2</f>
        <v>4.22</v>
      </c>
      <c r="M2" s="1">
        <f>L2*K2</f>
        <v>0</v>
      </c>
      <c r="N2" s="64">
        <f>(A!C3-xx!L2)*xx!K2</f>
        <v>0</v>
      </c>
      <c r="O2" s="63"/>
      <c r="P2" s="2">
        <f>L2</f>
        <v>4.22</v>
      </c>
      <c r="Q2" s="1">
        <f>P2*O2</f>
        <v>0</v>
      </c>
      <c r="R2" s="14">
        <f>(A!C3-xx!P2)*xx!O2</f>
        <v>0</v>
      </c>
      <c r="S2" s="14" t="str">
        <f>A2</f>
        <v>Polpa Iogurte Bi Sabor 540g</v>
      </c>
      <c r="T2" s="63"/>
      <c r="U2" s="22">
        <f>P2</f>
        <v>4.22</v>
      </c>
      <c r="V2" s="1">
        <f>U2*T2</f>
        <v>0</v>
      </c>
      <c r="W2" s="64">
        <f>(A!C3-xx!U2)*xx!T2</f>
        <v>0</v>
      </c>
      <c r="X2" s="63"/>
      <c r="Y2" s="2">
        <f>U2</f>
        <v>4.22</v>
      </c>
      <c r="Z2" s="1">
        <f>Y2*X2</f>
        <v>0</v>
      </c>
      <c r="AA2" s="1">
        <f>(A!C3-xx!Y2)*xx!X2</f>
        <v>0</v>
      </c>
      <c r="AB2" s="1" t="str">
        <f>A2</f>
        <v>Polpa Iogurte Bi Sabor 540g</v>
      </c>
      <c r="AC2" s="63"/>
      <c r="AD2" s="2">
        <f>Y2</f>
        <v>4.22</v>
      </c>
      <c r="AE2" s="1">
        <f>AD2*AC2</f>
        <v>0</v>
      </c>
      <c r="AF2" s="64">
        <f>(A!C3-xx!AD2)*xx!AC2</f>
        <v>0</v>
      </c>
      <c r="AG2" s="63"/>
      <c r="AH2" s="2">
        <f>AD2</f>
        <v>4.22</v>
      </c>
      <c r="AI2" s="1">
        <f>AH2*AG2</f>
        <v>0</v>
      </c>
      <c r="AJ2" s="1">
        <f>(A!C3-xx!AH2)*xx!AG2</f>
        <v>0</v>
      </c>
      <c r="AK2" s="1" t="str">
        <f>A2</f>
        <v>Polpa Iogurte Bi Sabor 540g</v>
      </c>
      <c r="AL2" s="63"/>
      <c r="AM2" s="2">
        <f>AH2</f>
        <v>4.22</v>
      </c>
      <c r="AN2" s="1">
        <f>AM2*AL2</f>
        <v>0</v>
      </c>
      <c r="AO2" s="64">
        <f>(A!C3-xx!AM2)*xx!AL2</f>
        <v>0</v>
      </c>
      <c r="AP2" s="63"/>
      <c r="AQ2" s="2">
        <f>AM2</f>
        <v>4.22</v>
      </c>
      <c r="AR2" s="1">
        <f>AQ2*AP2</f>
        <v>0</v>
      </c>
      <c r="AS2" s="1">
        <f>(A!C3-xx!AQ2)*xx!AP2</f>
        <v>0</v>
      </c>
      <c r="AT2" s="1" t="str">
        <f>A2</f>
        <v>Polpa Iogurte Bi Sabor 540g</v>
      </c>
      <c r="AU2" s="63"/>
      <c r="AV2" s="2">
        <f>AQ2</f>
        <v>4.22</v>
      </c>
      <c r="AW2" s="1">
        <f>AV2*AU2</f>
        <v>0</v>
      </c>
      <c r="AX2" s="64">
        <f>(A!C3-xx!AV2)*xx!AU2</f>
        <v>0</v>
      </c>
      <c r="AY2" s="63"/>
      <c r="AZ2" s="2">
        <f>AV2</f>
        <v>4.22</v>
      </c>
      <c r="BA2" s="1">
        <f>AZ2*AY2</f>
        <v>0</v>
      </c>
      <c r="BB2" s="1">
        <f>(A!E3-xx!AZ2)*xx!AY2</f>
        <v>0</v>
      </c>
      <c r="BC2" s="1" t="str">
        <f>A2</f>
        <v>Polpa Iogurte Bi Sabor 540g</v>
      </c>
      <c r="BD2" s="63"/>
      <c r="BE2" s="2">
        <f>AZ2</f>
        <v>4.22</v>
      </c>
      <c r="BF2" s="1">
        <f>BE2*BD2</f>
        <v>0</v>
      </c>
      <c r="BG2" s="64">
        <f>(A!C3-xx!BE2)*xx!BD2</f>
        <v>0</v>
      </c>
      <c r="BH2" s="63"/>
      <c r="BI2" s="2">
        <f>BE2</f>
        <v>4.22</v>
      </c>
      <c r="BJ2" s="1">
        <f>BI2*BH2</f>
        <v>0</v>
      </c>
      <c r="BK2" s="1">
        <f>(A!C3-xx!BI2)*xx!BH2</f>
        <v>0</v>
      </c>
      <c r="BL2" s="1" t="str">
        <f>A2</f>
        <v>Polpa Iogurte Bi Sabor 540g</v>
      </c>
      <c r="BM2" s="63"/>
      <c r="BN2" s="2">
        <f>BI2</f>
        <v>4.22</v>
      </c>
      <c r="BO2" s="1">
        <f>BN2*BM2</f>
        <v>0</v>
      </c>
      <c r="BP2" s="64">
        <f>(A!C3-xx!BN2)*xx!BM2</f>
        <v>0</v>
      </c>
      <c r="BQ2" s="63"/>
      <c r="BR2" s="2">
        <f>BN2</f>
        <v>4.22</v>
      </c>
      <c r="BS2" s="1">
        <f>BR2*BQ2</f>
        <v>0</v>
      </c>
      <c r="BT2" s="1">
        <f>(A!C3-xx!BR2)*xx!BQ2</f>
        <v>0</v>
      </c>
      <c r="BU2" s="1" t="str">
        <f>A2</f>
        <v>Polpa Iogurte Bi Sabor 540g</v>
      </c>
      <c r="BV2" s="63"/>
      <c r="BW2" s="2">
        <f>BR2</f>
        <v>4.22</v>
      </c>
      <c r="BX2" s="1">
        <f>BW2*BV2</f>
        <v>0</v>
      </c>
      <c r="BY2" s="64">
        <f>(A!C3-xx!BW2)*xx!BV2</f>
        <v>0</v>
      </c>
      <c r="BZ2" s="63"/>
      <c r="CA2" s="2">
        <f>BW2</f>
        <v>4.22</v>
      </c>
      <c r="CB2" s="1">
        <f>CA2*BZ2</f>
        <v>0</v>
      </c>
      <c r="CC2" s="1">
        <f>(A!C3-xx!CA2)*xx!BZ2</f>
        <v>0</v>
      </c>
      <c r="CD2" s="1" t="str">
        <f>A2</f>
        <v>Polpa Iogurte Bi Sabor 540g</v>
      </c>
      <c r="CE2" s="63"/>
      <c r="CF2" s="2">
        <f>CA2</f>
        <v>4.22</v>
      </c>
      <c r="CG2" s="1">
        <f>CF2*CE2</f>
        <v>0</v>
      </c>
      <c r="CH2" s="64">
        <f>(A!C3-xx!CF2)*xx!CE2</f>
        <v>0</v>
      </c>
      <c r="CI2" s="63"/>
      <c r="CJ2" s="2">
        <f>CF2</f>
        <v>4.22</v>
      </c>
      <c r="CK2" s="1">
        <f>CJ2*CI2</f>
        <v>0</v>
      </c>
      <c r="CL2" s="1">
        <f>(A!C3-xx!CJ2)*xx!CI2</f>
        <v>0</v>
      </c>
      <c r="CM2" s="1" t="str">
        <f>A2</f>
        <v>Polpa Iogurte Bi Sabor 540g</v>
      </c>
      <c r="CN2" s="63"/>
      <c r="CO2" s="2">
        <f>CJ2</f>
        <v>4.22</v>
      </c>
      <c r="CP2" s="1">
        <f>CO2*CN2</f>
        <v>0</v>
      </c>
      <c r="CQ2" s="64">
        <f>(A!C3-xx!CO2)*xx!CN2</f>
        <v>0</v>
      </c>
      <c r="CR2" s="63"/>
      <c r="CS2" s="2">
        <f>CO2</f>
        <v>4.22</v>
      </c>
      <c r="CT2" s="1">
        <f>CS2*CR2</f>
        <v>0</v>
      </c>
      <c r="CU2" s="1">
        <f>(A!C3-xx!CS2)*xx!CR2</f>
        <v>0</v>
      </c>
      <c r="CV2" s="1" t="str">
        <f>A2</f>
        <v>Polpa Iogurte Bi Sabor 540g</v>
      </c>
      <c r="CW2" s="63"/>
      <c r="CX2" s="2">
        <f>CS2</f>
        <v>4.22</v>
      </c>
      <c r="CY2" s="1">
        <f>CX2*CW2</f>
        <v>0</v>
      </c>
      <c r="CZ2" s="64">
        <f>(A!C3-xx!CX2)*xx!CW2</f>
        <v>0</v>
      </c>
      <c r="DA2" s="63"/>
      <c r="DB2" s="2">
        <f>CX2</f>
        <v>4.22</v>
      </c>
      <c r="DC2" s="1">
        <f>DB2*DA2</f>
        <v>0</v>
      </c>
      <c r="DD2" s="1">
        <f>(A!C3-xx!DB2)*xx!DA2</f>
        <v>0</v>
      </c>
      <c r="DE2" s="1" t="str">
        <f>A2</f>
        <v>Polpa Iogurte Bi Sabor 540g</v>
      </c>
      <c r="DF2" s="63"/>
      <c r="DG2" s="2">
        <f>DB2</f>
        <v>4.22</v>
      </c>
      <c r="DH2" s="1">
        <f>DG2*DF2</f>
        <v>0</v>
      </c>
      <c r="DI2" s="64">
        <f>(A!C3-xx!DG2)*xx!DF2</f>
        <v>0</v>
      </c>
      <c r="DJ2" s="63"/>
      <c r="DK2" s="2">
        <f>DG2</f>
        <v>4.22</v>
      </c>
      <c r="DL2" s="1">
        <f>DK2*DJ2</f>
        <v>0</v>
      </c>
      <c r="DM2" s="1">
        <f>(A!C3-xx!DK2)*xx!DJ2</f>
        <v>0</v>
      </c>
      <c r="DN2" s="1" t="str">
        <f>A2</f>
        <v>Polpa Iogurte Bi Sabor 540g</v>
      </c>
      <c r="DO2" s="63"/>
      <c r="DP2" s="2">
        <f>DK2</f>
        <v>4.22</v>
      </c>
      <c r="DQ2" s="1">
        <f>DP2*DO2</f>
        <v>0</v>
      </c>
      <c r="DR2" s="64">
        <f>(A!C3-xx!DP2)*xx!DO2</f>
        <v>0</v>
      </c>
      <c r="DS2" s="63"/>
      <c r="DT2" s="2">
        <f>DP2</f>
        <v>4.22</v>
      </c>
      <c r="DU2" s="1">
        <f>DT2*DS2</f>
        <v>0</v>
      </c>
      <c r="DV2" s="1">
        <f>(A!C3-xx!DT2)*xx!DS2</f>
        <v>0</v>
      </c>
      <c r="DW2" s="1" t="str">
        <f>A2</f>
        <v>Polpa Iogurte Bi Sabor 540g</v>
      </c>
      <c r="DX2" s="63"/>
      <c r="DY2" s="2">
        <f>DT2</f>
        <v>4.22</v>
      </c>
      <c r="DZ2" s="1">
        <f>DY2*DX2</f>
        <v>0</v>
      </c>
      <c r="EA2" s="64">
        <f>(A!C3-xx!DY2)*xx!DX2</f>
        <v>0</v>
      </c>
      <c r="EB2" s="63"/>
      <c r="EC2" s="2">
        <f>DY2</f>
        <v>4.22</v>
      </c>
      <c r="ED2" s="1">
        <f>EC2*EB2</f>
        <v>0</v>
      </c>
      <c r="EE2" s="1">
        <f>(A!C3-xx!EC2)*xx!EB2</f>
        <v>0</v>
      </c>
      <c r="EF2" s="1" t="str">
        <f>A2</f>
        <v>Polpa Iogurte Bi Sabor 540g</v>
      </c>
      <c r="EG2" s="63"/>
      <c r="EH2" s="2">
        <f>EC2</f>
        <v>4.22</v>
      </c>
      <c r="EI2" s="1">
        <f>EH2*EG2</f>
        <v>0</v>
      </c>
      <c r="EJ2" s="64">
        <f>(A!C3-xx!EH2)*xx!EG2</f>
        <v>0</v>
      </c>
      <c r="EK2" s="63"/>
      <c r="EL2" s="2">
        <f>EH2</f>
        <v>4.22</v>
      </c>
      <c r="EM2" s="1">
        <f>EL2*EK2</f>
        <v>0</v>
      </c>
      <c r="EN2" s="1">
        <f>(A!C3-xx!EL2)*xx!EK2</f>
        <v>0</v>
      </c>
      <c r="EO2" s="1" t="str">
        <f>A2</f>
        <v>Polpa Iogurte Bi Sabor 540g</v>
      </c>
      <c r="EP2" s="63"/>
      <c r="EQ2" s="2">
        <f>EL2</f>
        <v>4.22</v>
      </c>
      <c r="ER2" s="1">
        <f>EQ2*EP2</f>
        <v>0</v>
      </c>
      <c r="ES2" s="64">
        <f>(A!C3-xx!EQ2)*xx!EP2</f>
        <v>0</v>
      </c>
      <c r="ET2" s="63"/>
      <c r="EU2" s="2">
        <f>EQ2</f>
        <v>4.22</v>
      </c>
      <c r="EV2" s="1">
        <f>EU2*ET2</f>
        <v>0</v>
      </c>
      <c r="EW2" s="1">
        <f>(A!C3-xx!EU2)*xx!ET2</f>
        <v>0</v>
      </c>
      <c r="EX2" s="1" t="str">
        <f>A2</f>
        <v>Polpa Iogurte Bi Sabor 540g</v>
      </c>
      <c r="EY2" s="63"/>
      <c r="EZ2" s="2">
        <f>EU2</f>
        <v>4.22</v>
      </c>
      <c r="FA2" s="1">
        <f>EZ2*EY2</f>
        <v>0</v>
      </c>
      <c r="FB2" s="64">
        <f>(A!C3-xx!EZ2)*xx!EY2</f>
        <v>0</v>
      </c>
      <c r="FC2" s="63"/>
      <c r="FD2" s="2">
        <f>EZ2</f>
        <v>4.22</v>
      </c>
      <c r="FE2" s="1">
        <f>FD2*FC2</f>
        <v>0</v>
      </c>
      <c r="FF2" s="1">
        <f>(A!C3-xx!FD2)*xx!FC2</f>
        <v>0</v>
      </c>
      <c r="FG2" s="1" t="str">
        <f>A2</f>
        <v>Polpa Iogurte Bi Sabor 540g</v>
      </c>
      <c r="FH2" s="63"/>
      <c r="FI2" s="2">
        <f>FD2</f>
        <v>4.22</v>
      </c>
      <c r="FJ2" s="1">
        <f>FI2*FH2</f>
        <v>0</v>
      </c>
      <c r="FK2" s="64">
        <f>(A!C3-xx!FI2)*xx!FH2</f>
        <v>0</v>
      </c>
      <c r="FL2" s="63"/>
      <c r="FM2" s="2">
        <f>FI2</f>
        <v>4.22</v>
      </c>
      <c r="FN2" s="1">
        <f>FM2*FL2</f>
        <v>0</v>
      </c>
      <c r="FO2" s="1">
        <f>(A!C3-xx!FM2)*xx!FL2</f>
        <v>0</v>
      </c>
      <c r="FP2" s="1" t="str">
        <f>A2</f>
        <v>Polpa Iogurte Bi Sabor 540g</v>
      </c>
      <c r="FQ2" s="63"/>
      <c r="FR2" s="2">
        <f>FM2</f>
        <v>4.22</v>
      </c>
      <c r="FS2" s="1">
        <f>FR2*FQ2</f>
        <v>0</v>
      </c>
      <c r="FT2" s="64">
        <f>(A!C3-xx!FR2)*xx!FQ2</f>
        <v>0</v>
      </c>
      <c r="FU2" s="63"/>
      <c r="FV2" s="2">
        <f>FR2</f>
        <v>4.22</v>
      </c>
      <c r="FW2" s="1">
        <f>FV2*FU2</f>
        <v>0</v>
      </c>
      <c r="FX2" s="1">
        <f>(A!C3-xx!FV2)*xx!FU2</f>
        <v>0</v>
      </c>
      <c r="FY2" s="1" t="str">
        <f>A2</f>
        <v>Polpa Iogurte Bi Sabor 540g</v>
      </c>
      <c r="FZ2" s="63"/>
      <c r="GA2" s="2">
        <f>FV2</f>
        <v>4.22</v>
      </c>
      <c r="GB2" s="1">
        <f>GA2*FZ2</f>
        <v>0</v>
      </c>
      <c r="GC2" s="64">
        <f>(A!C3-xx!GA2)*xx!FZ2</f>
        <v>0</v>
      </c>
      <c r="GD2" s="63"/>
      <c r="GE2" s="2">
        <f>GA2</f>
        <v>4.22</v>
      </c>
      <c r="GF2" s="1">
        <f>GE2*GD2</f>
        <v>0</v>
      </c>
      <c r="GG2" s="1">
        <f>(A!C3-xx!GE2)*xx!GD2</f>
        <v>0</v>
      </c>
      <c r="GH2" s="1" t="str">
        <f>A2</f>
        <v>Polpa Iogurte Bi Sabor 540g</v>
      </c>
      <c r="GI2" s="63"/>
      <c r="GJ2" s="2">
        <f>GE2</f>
        <v>4.22</v>
      </c>
      <c r="GK2" s="1">
        <f>GJ2*GI2</f>
        <v>0</v>
      </c>
      <c r="GL2" s="64">
        <f>(A!C3-xx!GJ2)*xx!GI2</f>
        <v>0</v>
      </c>
      <c r="GM2" s="63"/>
      <c r="GN2" s="2">
        <f>GJ2</f>
        <v>4.22</v>
      </c>
      <c r="GO2" s="1">
        <f>GN2*GM2</f>
        <v>0</v>
      </c>
      <c r="GP2" s="1">
        <f>(A!C3-xx!GN2)*xx!GM2</f>
        <v>0</v>
      </c>
      <c r="GQ2" s="1" t="str">
        <f>A2</f>
        <v>Polpa Iogurte Bi Sabor 540g</v>
      </c>
      <c r="GR2" s="63"/>
      <c r="GS2" s="2">
        <f>GN2</f>
        <v>4.22</v>
      </c>
      <c r="GT2" s="1">
        <f>GS2*GR2</f>
        <v>0</v>
      </c>
      <c r="GU2" s="64">
        <f>(A!C3-xx!GS2)*xx!GR2</f>
        <v>0</v>
      </c>
      <c r="GV2" s="63"/>
      <c r="GW2" s="2">
        <f>GS2</f>
        <v>4.22</v>
      </c>
      <c r="GX2" s="1">
        <f>GW2*GV2</f>
        <v>0</v>
      </c>
      <c r="GY2" s="1">
        <f>(A!C3-xx!GW2)*xx!GV2</f>
        <v>0</v>
      </c>
      <c r="GZ2" s="1" t="str">
        <f>A2</f>
        <v>Polpa Iogurte Bi Sabor 540g</v>
      </c>
      <c r="HA2" s="63"/>
      <c r="HB2" s="2">
        <f>GW2</f>
        <v>4.22</v>
      </c>
      <c r="HC2" s="1">
        <f>HB2*HA2</f>
        <v>0</v>
      </c>
      <c r="HD2" s="64">
        <f>(A!C3-xx!HB2)*xx!HA2</f>
        <v>0</v>
      </c>
      <c r="HE2" s="63"/>
      <c r="HF2" s="2">
        <f>HB2</f>
        <v>4.22</v>
      </c>
      <c r="HG2" s="1">
        <f>HF2*HE2</f>
        <v>0</v>
      </c>
      <c r="HH2" s="1">
        <f>(A!C3-xx!HF2)*xx!HE2</f>
        <v>0</v>
      </c>
      <c r="HI2" s="1" t="str">
        <f>A2</f>
        <v>Polpa Iogurte Bi Sabor 540g</v>
      </c>
      <c r="HJ2" s="63"/>
      <c r="HK2" s="2">
        <f>HF2</f>
        <v>4.22</v>
      </c>
      <c r="HL2" s="1">
        <f>HK2*HJ2</f>
        <v>0</v>
      </c>
      <c r="HM2" s="64">
        <f>(A!C3-xx!HK2)*xx!HJ2</f>
        <v>0</v>
      </c>
      <c r="HN2" s="63"/>
      <c r="HO2" s="2">
        <f>HK2</f>
        <v>4.22</v>
      </c>
      <c r="HP2" s="1">
        <f>HO2*HN2</f>
        <v>0</v>
      </c>
      <c r="HQ2" s="1">
        <f>-(A!C3-xx!HO2)*xx!HN2</f>
        <v>0</v>
      </c>
      <c r="HR2" s="1" t="str">
        <f>A2</f>
        <v>Polpa Iogurte Bi Sabor 540g</v>
      </c>
      <c r="HS2" s="63"/>
      <c r="HT2" s="2">
        <f>HO2</f>
        <v>4.22</v>
      </c>
      <c r="HU2" s="1">
        <f>HT2*HS2</f>
        <v>0</v>
      </c>
      <c r="HV2" s="64">
        <f>(A!C3-xx!HT2)*xx!HS2</f>
        <v>0</v>
      </c>
      <c r="HW2" s="63"/>
      <c r="HX2" s="2">
        <f>A!C3</f>
        <v>4.22</v>
      </c>
      <c r="HY2" s="1">
        <f>HX2*HW2</f>
        <v>0</v>
      </c>
      <c r="HZ2" s="1">
        <f>(A!C3-xx!HX2)*xx!HW2</f>
        <v>0</v>
      </c>
      <c r="IA2" s="1" t="str">
        <f>A!B3</f>
        <v>Polpa Iogurte Bi Sabor 540g</v>
      </c>
      <c r="IB2" s="1">
        <f>B2+F2+K2+O2+T2+X2+AC2+AG2+AL2+AP2+AU2+AY2+BD2+BH2+BM2+BQ2+BV2+BZ2+CE2+CI2+CN2+CR2+CW2+DA2+DF2+DJ2+DO2+DS2+DX2+EB2+EG2+EK2+EP2+ET2+EY2+FC2+FH2+FL2+FQ2+FU2+FZ2+GD2+GI2+GM2+GR2+GV2+HA2+HE2+HJ2+HN2+HS2+HW2</f>
        <v>0</v>
      </c>
      <c r="IC2" s="14">
        <f>D2+H2+M2+Q2+V2+Z2+AE2+AI2+AN2+AR2+AW2+BA2+BF2+BJ2+BO2+BS2+BX2+CB2+CG2+CK2+CP2+CT2+CY2+DC2+DH2+DL2+DQ2+DU2+DZ2+ED2+EI2+HY2+HU2+HP2+HL2+HG2+HC2+GX2+GT2+GO2+GK2+GF2+GB2+FW2+FS2+FN2+FJ2+FE2+FA2+EV2+ER2+EM2</f>
        <v>0</v>
      </c>
      <c r="ID2" s="14" t="e">
        <f>A!#REF!</f>
        <v>#REF!</v>
      </c>
      <c r="IE2" s="14" t="e">
        <f>NF!IS2</f>
        <v>#DIV/0!</v>
      </c>
      <c r="IF2" s="26" t="e">
        <f>IJ2/II2</f>
        <v>#REF!</v>
      </c>
      <c r="IG2" s="2" t="e">
        <f>IF2</f>
        <v>#REF!</v>
      </c>
      <c r="IH2" s="170" t="e">
        <f>ROUND(IG2,2)</f>
        <v>#REF!</v>
      </c>
      <c r="II2" s="174" t="e">
        <f>IB2+A!#REF!+NF!IQ2</f>
        <v>#REF!</v>
      </c>
      <c r="IJ2" s="175" t="e">
        <f>IC2+A!#REF!+NF!IR2</f>
        <v>#REF!</v>
      </c>
      <c r="IK2" s="175" t="e">
        <f>II2*A!C3</f>
        <v>#REF!</v>
      </c>
      <c r="IL2" s="175" t="e">
        <f>II2*IF2</f>
        <v>#REF!</v>
      </c>
      <c r="IM2" s="81" t="e">
        <f>IK2-IL2</f>
        <v>#REF!</v>
      </c>
      <c r="IN2" s="84" t="str">
        <f>A2</f>
        <v>Polpa Iogurte Bi Sabor 540g</v>
      </c>
      <c r="IO2" s="84" t="e">
        <f>IF2/A!C3</f>
        <v>#REF!</v>
      </c>
      <c r="IP2" s="72"/>
      <c r="IQ2" s="84" t="e">
        <f>IR2*II2</f>
        <v>#REF!</v>
      </c>
      <c r="IR2" s="85" t="e">
        <f>IF2-#REF!</f>
        <v>#REF!</v>
      </c>
    </row>
    <row r="3" spans="1:252" x14ac:dyDescent="0.2">
      <c r="A3" s="20" t="str">
        <f>A!B4</f>
        <v>Polpa Ninho 540g</v>
      </c>
      <c r="B3" s="51"/>
      <c r="C3" s="65">
        <f>A!C4</f>
        <v>5.37</v>
      </c>
      <c r="D3" s="21">
        <f>C3*B3</f>
        <v>0</v>
      </c>
      <c r="E3" s="171">
        <f>(A!C4-xx!C3)*xx!B3</f>
        <v>0</v>
      </c>
      <c r="F3" s="51"/>
      <c r="G3" s="32">
        <f>C3</f>
        <v>5.37</v>
      </c>
      <c r="H3" s="5">
        <f>G3*F3</f>
        <v>0</v>
      </c>
      <c r="I3" s="5">
        <f>(A!C4-xx!G3)*xx!F3</f>
        <v>0</v>
      </c>
      <c r="J3" s="5" t="str">
        <f>A3</f>
        <v>Polpa Ninho 540g</v>
      </c>
      <c r="K3" s="51"/>
      <c r="L3" s="6">
        <f>G3</f>
        <v>5.37</v>
      </c>
      <c r="M3" s="5">
        <f>L3*K3</f>
        <v>0</v>
      </c>
      <c r="N3" s="172">
        <f>(A!C4-xx!L3)*xx!K3</f>
        <v>0</v>
      </c>
      <c r="O3" s="51"/>
      <c r="P3" s="6">
        <f>L3</f>
        <v>5.37</v>
      </c>
      <c r="Q3" s="5">
        <f>P3*O3</f>
        <v>0</v>
      </c>
      <c r="R3" s="21">
        <f>(A!C4-xx!P3)*xx!O3</f>
        <v>0</v>
      </c>
      <c r="S3" s="21" t="str">
        <f>A3</f>
        <v>Polpa Ninho 540g</v>
      </c>
      <c r="T3" s="51"/>
      <c r="U3" s="32">
        <f>P3</f>
        <v>5.37</v>
      </c>
      <c r="V3" s="5">
        <f>U3*T3</f>
        <v>0</v>
      </c>
      <c r="W3" s="172">
        <f>(A!C4-xx!U3)*xx!T3</f>
        <v>0</v>
      </c>
      <c r="X3" s="51"/>
      <c r="Y3" s="6">
        <f>U3</f>
        <v>5.37</v>
      </c>
      <c r="Z3" s="5">
        <f>Y3*X3</f>
        <v>0</v>
      </c>
      <c r="AA3" s="5">
        <f>(A!C4-xx!Y3)*xx!X3</f>
        <v>0</v>
      </c>
      <c r="AB3" s="5" t="str">
        <f>A3</f>
        <v>Polpa Ninho 540g</v>
      </c>
      <c r="AC3" s="51"/>
      <c r="AD3" s="6">
        <f>Y3</f>
        <v>5.37</v>
      </c>
      <c r="AE3" s="5">
        <f>AD3*AC3</f>
        <v>0</v>
      </c>
      <c r="AF3" s="172">
        <f>(A!C4-xx!AD3)*xx!AC3</f>
        <v>0</v>
      </c>
      <c r="AG3" s="51"/>
      <c r="AH3" s="6">
        <f>AD3</f>
        <v>5.37</v>
      </c>
      <c r="AI3" s="5">
        <f>AH3*AG3</f>
        <v>0</v>
      </c>
      <c r="AJ3" s="5">
        <f>(A!C4-xx!AH3)*xx!AG3</f>
        <v>0</v>
      </c>
      <c r="AK3" s="5" t="str">
        <f>A3</f>
        <v>Polpa Ninho 540g</v>
      </c>
      <c r="AL3" s="51"/>
      <c r="AM3" s="6">
        <f>AH3</f>
        <v>5.37</v>
      </c>
      <c r="AN3" s="5">
        <f>AM3*AL3</f>
        <v>0</v>
      </c>
      <c r="AO3" s="172">
        <f>(A!C4-xx!AM3)*xx!AL3</f>
        <v>0</v>
      </c>
      <c r="AP3" s="51"/>
      <c r="AQ3" s="6">
        <f>AM3</f>
        <v>5.37</v>
      </c>
      <c r="AR3" s="5">
        <f>AQ3*AP3</f>
        <v>0</v>
      </c>
      <c r="AS3" s="5">
        <f>(A!C4-xx!AQ3)*xx!AP3</f>
        <v>0</v>
      </c>
      <c r="AT3" s="5" t="str">
        <f>A3</f>
        <v>Polpa Ninho 540g</v>
      </c>
      <c r="AU3" s="51"/>
      <c r="AV3" s="6">
        <f>AQ3</f>
        <v>5.37</v>
      </c>
      <c r="AW3" s="5">
        <f>AV3*AU3</f>
        <v>0</v>
      </c>
      <c r="AX3" s="172">
        <f>(A!C4-xx!AV3)*xx!AU3</f>
        <v>0</v>
      </c>
      <c r="AY3" s="51"/>
      <c r="AZ3" s="6">
        <f>AV3</f>
        <v>5.37</v>
      </c>
      <c r="BA3" s="5">
        <f>AZ3*AY3</f>
        <v>0</v>
      </c>
      <c r="BB3" s="5">
        <f>(A!E4-xx!AZ3)*xx!AY3</f>
        <v>0</v>
      </c>
      <c r="BC3" s="5" t="str">
        <f>A3</f>
        <v>Polpa Ninho 540g</v>
      </c>
      <c r="BD3" s="51"/>
      <c r="BE3" s="6">
        <f>AZ3</f>
        <v>5.37</v>
      </c>
      <c r="BF3" s="5">
        <f>BE3*BD3</f>
        <v>0</v>
      </c>
      <c r="BG3" s="172">
        <f>(A!C4-xx!BE3)*xx!BD3</f>
        <v>0</v>
      </c>
      <c r="BH3" s="51"/>
      <c r="BI3" s="6">
        <f>BE3</f>
        <v>5.37</v>
      </c>
      <c r="BJ3" s="5">
        <f>BI3*BH3</f>
        <v>0</v>
      </c>
      <c r="BK3" s="5">
        <f>(A!C4-xx!BI3)*xx!BH3</f>
        <v>0</v>
      </c>
      <c r="BL3" s="5" t="str">
        <f>A3</f>
        <v>Polpa Ninho 540g</v>
      </c>
      <c r="BM3" s="51"/>
      <c r="BN3" s="6">
        <f>BI3</f>
        <v>5.37</v>
      </c>
      <c r="BO3" s="5">
        <f>BN3*BM3</f>
        <v>0</v>
      </c>
      <c r="BP3" s="172">
        <f>(A!C4-xx!BN3)*xx!BM3</f>
        <v>0</v>
      </c>
      <c r="BQ3" s="51"/>
      <c r="BR3" s="6">
        <f>BN3</f>
        <v>5.37</v>
      </c>
      <c r="BS3" s="5">
        <f>BR3*BQ3</f>
        <v>0</v>
      </c>
      <c r="BT3" s="5">
        <f>(A!C4-xx!BR3)*xx!BQ3</f>
        <v>0</v>
      </c>
      <c r="BU3" s="5" t="str">
        <f>A3</f>
        <v>Polpa Ninho 540g</v>
      </c>
      <c r="BV3" s="51"/>
      <c r="BW3" s="6">
        <f>BR3</f>
        <v>5.37</v>
      </c>
      <c r="BX3" s="5">
        <f>BW3*BV3</f>
        <v>0</v>
      </c>
      <c r="BY3" s="172">
        <f>(A!C4-xx!BW3)*xx!BV3</f>
        <v>0</v>
      </c>
      <c r="BZ3" s="51"/>
      <c r="CA3" s="6">
        <f>BW3</f>
        <v>5.37</v>
      </c>
      <c r="CB3" s="5">
        <f>CA3*BZ3</f>
        <v>0</v>
      </c>
      <c r="CC3" s="5">
        <f>(A!C4-xx!CA3)*xx!BZ3</f>
        <v>0</v>
      </c>
      <c r="CD3" s="5" t="str">
        <f>A3</f>
        <v>Polpa Ninho 540g</v>
      </c>
      <c r="CE3" s="51"/>
      <c r="CF3" s="6">
        <f>CA3</f>
        <v>5.37</v>
      </c>
      <c r="CG3" s="5">
        <f>CF3*CE3</f>
        <v>0</v>
      </c>
      <c r="CH3" s="172">
        <f>(A!C4-xx!CF3)*xx!CE3</f>
        <v>0</v>
      </c>
      <c r="CI3" s="51"/>
      <c r="CJ3" s="6">
        <f>CF3</f>
        <v>5.37</v>
      </c>
      <c r="CK3" s="5">
        <f>CJ3*CI3</f>
        <v>0</v>
      </c>
      <c r="CL3" s="5">
        <f>(A!C4-xx!CJ3)*xx!CI3</f>
        <v>0</v>
      </c>
      <c r="CM3" s="5" t="str">
        <f>A3</f>
        <v>Polpa Ninho 540g</v>
      </c>
      <c r="CN3" s="51"/>
      <c r="CO3" s="6">
        <f>CJ3</f>
        <v>5.37</v>
      </c>
      <c r="CP3" s="5">
        <f>CO3*CN3</f>
        <v>0</v>
      </c>
      <c r="CQ3" s="172">
        <f>(A!C4-xx!CO3)*xx!CN3</f>
        <v>0</v>
      </c>
      <c r="CR3" s="51"/>
      <c r="CS3" s="6">
        <f>CO3</f>
        <v>5.37</v>
      </c>
      <c r="CT3" s="5">
        <f>CS3*CR3</f>
        <v>0</v>
      </c>
      <c r="CU3" s="5">
        <f>(A!C4-xx!CS3)*xx!CR3</f>
        <v>0</v>
      </c>
      <c r="CV3" s="5" t="str">
        <f>A3</f>
        <v>Polpa Ninho 540g</v>
      </c>
      <c r="CW3" s="51"/>
      <c r="CX3" s="6">
        <f>CS3</f>
        <v>5.37</v>
      </c>
      <c r="CY3" s="5">
        <f>CX3*CW3</f>
        <v>0</v>
      </c>
      <c r="CZ3" s="172">
        <f>(A!C4-xx!CX3)*xx!CW3</f>
        <v>0</v>
      </c>
      <c r="DA3" s="51"/>
      <c r="DB3" s="6">
        <f>CX3</f>
        <v>5.37</v>
      </c>
      <c r="DC3" s="5">
        <f>DB3*DA3</f>
        <v>0</v>
      </c>
      <c r="DD3" s="5">
        <f>(A!C4-xx!DB3)*xx!DA3</f>
        <v>0</v>
      </c>
      <c r="DE3" s="5" t="str">
        <f>A3</f>
        <v>Polpa Ninho 540g</v>
      </c>
      <c r="DF3" s="51"/>
      <c r="DG3" s="6">
        <f>DB3</f>
        <v>5.37</v>
      </c>
      <c r="DH3" s="5">
        <f>DG3*DF3</f>
        <v>0</v>
      </c>
      <c r="DI3" s="172">
        <f>(A!C4-xx!DG3)*xx!DF3</f>
        <v>0</v>
      </c>
      <c r="DJ3" s="51"/>
      <c r="DK3" s="6">
        <f>DG3</f>
        <v>5.37</v>
      </c>
      <c r="DL3" s="5">
        <f>DK3*DJ3</f>
        <v>0</v>
      </c>
      <c r="DM3" s="5">
        <f>(A!C4-xx!DK3)*xx!DJ3</f>
        <v>0</v>
      </c>
      <c r="DN3" s="5" t="str">
        <f>A3</f>
        <v>Polpa Ninho 540g</v>
      </c>
      <c r="DO3" s="51"/>
      <c r="DP3" s="6">
        <f>DK3</f>
        <v>5.37</v>
      </c>
      <c r="DQ3" s="5">
        <f>DP3*DO3</f>
        <v>0</v>
      </c>
      <c r="DR3" s="172">
        <f>(A!C4-xx!DP3)*xx!DO3</f>
        <v>0</v>
      </c>
      <c r="DS3" s="51"/>
      <c r="DT3" s="6">
        <f>DP3</f>
        <v>5.37</v>
      </c>
      <c r="DU3" s="5">
        <f>DT3*DS3</f>
        <v>0</v>
      </c>
      <c r="DV3" s="5">
        <f>(A!C4-xx!DT3)*xx!DS3</f>
        <v>0</v>
      </c>
      <c r="DW3" s="5" t="str">
        <f>A3</f>
        <v>Polpa Ninho 540g</v>
      </c>
      <c r="DX3" s="51"/>
      <c r="DY3" s="6">
        <f>DT3</f>
        <v>5.37</v>
      </c>
      <c r="DZ3" s="5">
        <f>DY3*DX3</f>
        <v>0</v>
      </c>
      <c r="EA3" s="172">
        <f>(A!C4-xx!DY3)*xx!DX3</f>
        <v>0</v>
      </c>
      <c r="EB3" s="51"/>
      <c r="EC3" s="6">
        <f>DY3</f>
        <v>5.37</v>
      </c>
      <c r="ED3" s="5">
        <f>EC3*EB3</f>
        <v>0</v>
      </c>
      <c r="EE3" s="5">
        <f>(A!C4-xx!EC3)*xx!EB3</f>
        <v>0</v>
      </c>
      <c r="EF3" s="5" t="str">
        <f>A3</f>
        <v>Polpa Ninho 540g</v>
      </c>
      <c r="EG3" s="51"/>
      <c r="EH3" s="6">
        <f>EC3</f>
        <v>5.37</v>
      </c>
      <c r="EI3" s="5">
        <f>EH3*EG3</f>
        <v>0</v>
      </c>
      <c r="EJ3" s="172">
        <f>(A!C4-xx!EH3)*xx!EG3</f>
        <v>0</v>
      </c>
      <c r="EK3" s="51"/>
      <c r="EL3" s="6">
        <f>EH3</f>
        <v>5.37</v>
      </c>
      <c r="EM3" s="5">
        <f>EL3*EK3</f>
        <v>0</v>
      </c>
      <c r="EN3" s="5">
        <f>(A!C4-xx!EL3)*xx!EK3</f>
        <v>0</v>
      </c>
      <c r="EO3" s="5" t="str">
        <f>A3</f>
        <v>Polpa Ninho 540g</v>
      </c>
      <c r="EP3" s="51"/>
      <c r="EQ3" s="6">
        <f>EL3</f>
        <v>5.37</v>
      </c>
      <c r="ER3" s="5">
        <f>EQ3*EP3</f>
        <v>0</v>
      </c>
      <c r="ES3" s="172">
        <f>(A!C4-xx!EQ3)*xx!EP3</f>
        <v>0</v>
      </c>
      <c r="ET3" s="51"/>
      <c r="EU3" s="6">
        <f>EQ3</f>
        <v>5.37</v>
      </c>
      <c r="EV3" s="5">
        <f>EU3*ET3</f>
        <v>0</v>
      </c>
      <c r="EW3" s="5">
        <f>(A!C4-xx!EU3)*xx!ET3</f>
        <v>0</v>
      </c>
      <c r="EX3" s="5" t="str">
        <f>A3</f>
        <v>Polpa Ninho 540g</v>
      </c>
      <c r="EY3" s="51"/>
      <c r="EZ3" s="6">
        <f>EU3</f>
        <v>5.37</v>
      </c>
      <c r="FA3" s="5">
        <f>EZ3*EY3</f>
        <v>0</v>
      </c>
      <c r="FB3" s="172">
        <f>(A!C4-xx!EZ3)*xx!EY3</f>
        <v>0</v>
      </c>
      <c r="FC3" s="51"/>
      <c r="FD3" s="6">
        <f>EZ3</f>
        <v>5.37</v>
      </c>
      <c r="FE3" s="5">
        <f>FD3*FC3</f>
        <v>0</v>
      </c>
      <c r="FF3" s="5">
        <f>(A!C4-xx!FD3)*xx!FC3</f>
        <v>0</v>
      </c>
      <c r="FG3" s="5" t="str">
        <f>A3</f>
        <v>Polpa Ninho 540g</v>
      </c>
      <c r="FH3" s="51"/>
      <c r="FI3" s="6">
        <f>FD3</f>
        <v>5.37</v>
      </c>
      <c r="FJ3" s="5">
        <f>FI3*FH3</f>
        <v>0</v>
      </c>
      <c r="FK3" s="172">
        <f>(A!C4-xx!FI3)*xx!FH3</f>
        <v>0</v>
      </c>
      <c r="FL3" s="51"/>
      <c r="FM3" s="6">
        <f>FI3</f>
        <v>5.37</v>
      </c>
      <c r="FN3" s="5">
        <f>FM3*FL3</f>
        <v>0</v>
      </c>
      <c r="FO3" s="5">
        <f>(A!C4-xx!FM3)*xx!FL3</f>
        <v>0</v>
      </c>
      <c r="FP3" s="5" t="str">
        <f>A3</f>
        <v>Polpa Ninho 540g</v>
      </c>
      <c r="FQ3" s="51"/>
      <c r="FR3" s="6">
        <f>FM3</f>
        <v>5.37</v>
      </c>
      <c r="FS3" s="5">
        <f>FR3*FQ3</f>
        <v>0</v>
      </c>
      <c r="FT3" s="172">
        <f>(A!C4-xx!FR3)*xx!FQ3</f>
        <v>0</v>
      </c>
      <c r="FU3" s="51"/>
      <c r="FV3" s="6">
        <f>FR3</f>
        <v>5.37</v>
      </c>
      <c r="FW3" s="5">
        <f>FV3*FU3</f>
        <v>0</v>
      </c>
      <c r="FX3" s="5">
        <f>(A!C4-xx!FV3)*xx!FU3</f>
        <v>0</v>
      </c>
      <c r="FY3" s="5" t="str">
        <f>A3</f>
        <v>Polpa Ninho 540g</v>
      </c>
      <c r="FZ3" s="51"/>
      <c r="GA3" s="6">
        <f>FV3</f>
        <v>5.37</v>
      </c>
      <c r="GB3" s="5">
        <f>GA3*FZ3</f>
        <v>0</v>
      </c>
      <c r="GC3" s="172">
        <f>(A!C4-xx!GA3)*xx!FZ3</f>
        <v>0</v>
      </c>
      <c r="GD3" s="51"/>
      <c r="GE3" s="6">
        <f>GA3</f>
        <v>5.37</v>
      </c>
      <c r="GF3" s="5">
        <f>GE3*GD3</f>
        <v>0</v>
      </c>
      <c r="GG3" s="5">
        <f>(A!C4-xx!GE3)*xx!GD3</f>
        <v>0</v>
      </c>
      <c r="GH3" s="5" t="str">
        <f>A3</f>
        <v>Polpa Ninho 540g</v>
      </c>
      <c r="GI3" s="51"/>
      <c r="GJ3" s="6">
        <f>GE3</f>
        <v>5.37</v>
      </c>
      <c r="GK3" s="5">
        <f>GJ3*GI3</f>
        <v>0</v>
      </c>
      <c r="GL3" s="172">
        <f>(A!C4-xx!GJ3)*xx!GI3</f>
        <v>0</v>
      </c>
      <c r="GM3" s="51"/>
      <c r="GN3" s="6">
        <f>GJ3</f>
        <v>5.37</v>
      </c>
      <c r="GO3" s="5">
        <f>GN3*GM3</f>
        <v>0</v>
      </c>
      <c r="GP3" s="5">
        <f>(A!C4-xx!GN3)*xx!GM3</f>
        <v>0</v>
      </c>
      <c r="GQ3" s="5" t="str">
        <f>A3</f>
        <v>Polpa Ninho 540g</v>
      </c>
      <c r="GR3" s="51"/>
      <c r="GS3" s="6">
        <f>GN3</f>
        <v>5.37</v>
      </c>
      <c r="GT3" s="5">
        <f>GS3*GR3</f>
        <v>0</v>
      </c>
      <c r="GU3" s="172">
        <f>(A!C4-xx!GS3)*xx!GR3</f>
        <v>0</v>
      </c>
      <c r="GV3" s="51"/>
      <c r="GW3" s="6">
        <f>GS3</f>
        <v>5.37</v>
      </c>
      <c r="GX3" s="5">
        <f>GW3*GV3</f>
        <v>0</v>
      </c>
      <c r="GY3" s="5">
        <f>(A!C4-xx!GW3)*xx!GV3</f>
        <v>0</v>
      </c>
      <c r="GZ3" s="5" t="str">
        <f>A3</f>
        <v>Polpa Ninho 540g</v>
      </c>
      <c r="HA3" s="51"/>
      <c r="HB3" s="6">
        <f>GW3</f>
        <v>5.37</v>
      </c>
      <c r="HC3" s="5">
        <f>HB3*HA3</f>
        <v>0</v>
      </c>
      <c r="HD3" s="172">
        <f>(A!C4-xx!HB3)*xx!HA3</f>
        <v>0</v>
      </c>
      <c r="HE3" s="51"/>
      <c r="HF3" s="6">
        <f>HB3</f>
        <v>5.37</v>
      </c>
      <c r="HG3" s="5">
        <f>HF3*HE3</f>
        <v>0</v>
      </c>
      <c r="HH3" s="5">
        <f>(A!C4-xx!HF3)*xx!HE3</f>
        <v>0</v>
      </c>
      <c r="HI3" s="5" t="str">
        <f>A3</f>
        <v>Polpa Ninho 540g</v>
      </c>
      <c r="HJ3" s="51"/>
      <c r="HK3" s="6">
        <f>HF3</f>
        <v>5.37</v>
      </c>
      <c r="HL3" s="5">
        <f>HK3*HJ3</f>
        <v>0</v>
      </c>
      <c r="HM3" s="172">
        <f>(A!C4-xx!HK3)*xx!HJ3</f>
        <v>0</v>
      </c>
      <c r="HN3" s="51"/>
      <c r="HO3" s="6">
        <f>HK3</f>
        <v>5.37</v>
      </c>
      <c r="HP3" s="5">
        <f>HO3*HN3</f>
        <v>0</v>
      </c>
      <c r="HQ3" s="5">
        <f>-(A!C4-xx!HO3)*xx!HN3</f>
        <v>0</v>
      </c>
      <c r="HR3" s="5" t="str">
        <f>A3</f>
        <v>Polpa Ninho 540g</v>
      </c>
      <c r="HS3" s="51"/>
      <c r="HT3" s="6">
        <f>HO3</f>
        <v>5.37</v>
      </c>
      <c r="HU3" s="5">
        <f>HT3*HS3</f>
        <v>0</v>
      </c>
      <c r="HV3" s="172">
        <f>(A!C4-xx!HT3)*xx!HS3</f>
        <v>0</v>
      </c>
      <c r="HW3" s="51"/>
      <c r="HX3" s="6">
        <f>A!C4</f>
        <v>5.37</v>
      </c>
      <c r="HY3" s="5">
        <f>HX3*HW3</f>
        <v>0</v>
      </c>
      <c r="HZ3" s="5">
        <f>(A!C4-xx!HX3)*xx!HW3</f>
        <v>0</v>
      </c>
      <c r="IA3" s="5" t="str">
        <f>A!B4</f>
        <v>Polpa Ninho 540g</v>
      </c>
      <c r="IB3" s="5">
        <f>B3+F3+K3+O3+T3+X3+AC3+AG3+AL3+AP3+AU3+AY3+BD3+BH3+BM3+BQ3+BV3+BZ3+CE3+CI3+CN3+CR3+CW3+DA3+DF3+DJ3+DO3+DS3+DX3+EB3+EG3+EK3+EP3+ET3+EY3+FC3+FH3+FL3+FQ3+FU3+FZ3+GD3+GI3+GM3+GR3+GV3+HA3+HE3+HJ3+HN3+HS3+HW3</f>
        <v>0</v>
      </c>
      <c r="IC3" s="21">
        <f>D3+H3+M3+Q3+V3+Z3+AE3+AI3+AN3+AR3+AW3+BA3+BF3+BJ3+BO3+BS3+BX3+CB3+CG3+CK3+CP3+CT3+CY3+DC3+DH3+DL3+DQ3+DU3+DZ3+ED3+EI3+HY3+HU3+HP3+HL3+HG3+HC3+GX3+GT3+GO3+GK3+GF3+GB3+FW3+FS3+FN3+FJ3+FE3+FA3+EV3+ER3+EM3</f>
        <v>0</v>
      </c>
      <c r="ID3" s="21" t="e">
        <f>A!#REF!</f>
        <v>#REF!</v>
      </c>
      <c r="IE3" s="21" t="e">
        <f>NF!IS3</f>
        <v>#DIV/0!</v>
      </c>
      <c r="IF3" s="26" t="e">
        <f>IJ3/II3</f>
        <v>#REF!</v>
      </c>
      <c r="IG3" s="6" t="e">
        <f>IF3</f>
        <v>#REF!</v>
      </c>
      <c r="IH3" s="34" t="e">
        <f>ROUND(IG3,2)</f>
        <v>#REF!</v>
      </c>
      <c r="II3" s="174" t="e">
        <f>IB3+A!#REF!+NF!IQ3</f>
        <v>#REF!</v>
      </c>
      <c r="IJ3" s="175" t="e">
        <f>IC3+A!#REF!+NF!IR3</f>
        <v>#REF!</v>
      </c>
      <c r="IK3" s="175" t="e">
        <f>II3*A!C4</f>
        <v>#REF!</v>
      </c>
      <c r="IL3" s="175" t="e">
        <f t="shared" ref="IL3:IL66" si="0">II3*IF3</f>
        <v>#REF!</v>
      </c>
      <c r="IM3" s="81" t="e">
        <f>IK3-IL3</f>
        <v>#REF!</v>
      </c>
      <c r="IN3" s="57" t="str">
        <f>A3</f>
        <v>Polpa Ninho 540g</v>
      </c>
      <c r="IO3" s="57" t="e">
        <f>IF3/A!C4</f>
        <v>#REF!</v>
      </c>
      <c r="IP3" s="66"/>
      <c r="IQ3" s="57" t="e">
        <f>IR3*II3</f>
        <v>#REF!</v>
      </c>
      <c r="IR3" s="11" t="e">
        <f>IF3-#REF!</f>
        <v>#REF!</v>
      </c>
    </row>
    <row r="4" spans="1:252" x14ac:dyDescent="0.2">
      <c r="A4" s="19" t="str">
        <f>A!B5</f>
        <v>Polpa Neston Iog. 2 Sabores 540g</v>
      </c>
      <c r="B4" s="63"/>
      <c r="C4" s="31">
        <f>A!C5</f>
        <v>5.37</v>
      </c>
      <c r="D4" s="14">
        <f t="shared" ref="D4:D67" si="1">C4*B4</f>
        <v>0</v>
      </c>
      <c r="E4" s="169">
        <f>(A!C5-xx!C4)*xx!B4</f>
        <v>0</v>
      </c>
      <c r="F4" s="63"/>
      <c r="G4" s="22">
        <f t="shared" ref="G4:G67" si="2">C4</f>
        <v>5.37</v>
      </c>
      <c r="H4" s="1">
        <f t="shared" ref="H4:H67" si="3">G4*F4</f>
        <v>0</v>
      </c>
      <c r="I4" s="1">
        <f>(A!C5-xx!G4)*xx!F4</f>
        <v>0</v>
      </c>
      <c r="J4" s="1" t="str">
        <f t="shared" ref="J4:J67" si="4">A4</f>
        <v>Polpa Neston Iog. 2 Sabores 540g</v>
      </c>
      <c r="K4" s="63"/>
      <c r="L4" s="2">
        <f t="shared" ref="L4:L67" si="5">G4</f>
        <v>5.37</v>
      </c>
      <c r="M4" s="1">
        <f t="shared" ref="M4:M67" si="6">L4*K4</f>
        <v>0</v>
      </c>
      <c r="N4" s="64">
        <f>(A!C5-xx!L4)*xx!K4</f>
        <v>0</v>
      </c>
      <c r="O4" s="63"/>
      <c r="P4" s="2">
        <f t="shared" ref="P4:P67" si="7">L4</f>
        <v>5.37</v>
      </c>
      <c r="Q4" s="1">
        <f t="shared" ref="Q4:Q67" si="8">P4*O4</f>
        <v>0</v>
      </c>
      <c r="R4" s="14">
        <f>(A!C5-xx!P4)*xx!O4</f>
        <v>0</v>
      </c>
      <c r="S4" s="14" t="str">
        <f t="shared" ref="S4:S67" si="9">A4</f>
        <v>Polpa Neston Iog. 2 Sabores 540g</v>
      </c>
      <c r="T4" s="63"/>
      <c r="U4" s="22">
        <f t="shared" ref="U4:U67" si="10">P4</f>
        <v>5.37</v>
      </c>
      <c r="V4" s="1">
        <f t="shared" ref="V4:V67" si="11">U4*T4</f>
        <v>0</v>
      </c>
      <c r="W4" s="64">
        <f>(A!C5-xx!U4)*xx!T4</f>
        <v>0</v>
      </c>
      <c r="X4" s="63"/>
      <c r="Y4" s="2">
        <f t="shared" ref="Y4:Y67" si="12">U4</f>
        <v>5.37</v>
      </c>
      <c r="Z4" s="1">
        <f t="shared" ref="Z4:Z67" si="13">Y4*X4</f>
        <v>0</v>
      </c>
      <c r="AA4" s="1">
        <f>(A!C5-xx!Y4)*xx!X4</f>
        <v>0</v>
      </c>
      <c r="AB4" s="1" t="str">
        <f t="shared" ref="AB4:AB67" si="14">A4</f>
        <v>Polpa Neston Iog. 2 Sabores 540g</v>
      </c>
      <c r="AC4" s="63"/>
      <c r="AD4" s="2">
        <f t="shared" ref="AD4:AD67" si="15">Y4</f>
        <v>5.37</v>
      </c>
      <c r="AE4" s="1">
        <f t="shared" ref="AE4:AE67" si="16">AD4*AC4</f>
        <v>0</v>
      </c>
      <c r="AF4" s="64">
        <f>(A!C5-xx!AD4)*xx!AC4</f>
        <v>0</v>
      </c>
      <c r="AG4" s="63"/>
      <c r="AH4" s="2">
        <f t="shared" ref="AH4:AH67" si="17">AD4</f>
        <v>5.37</v>
      </c>
      <c r="AI4" s="1">
        <f t="shared" ref="AI4:AI67" si="18">AH4*AG4</f>
        <v>0</v>
      </c>
      <c r="AJ4" s="1">
        <f>(A!C5-xx!AH4)*xx!AG4</f>
        <v>0</v>
      </c>
      <c r="AK4" s="1" t="str">
        <f t="shared" ref="AK4:AK67" si="19">A4</f>
        <v>Polpa Neston Iog. 2 Sabores 540g</v>
      </c>
      <c r="AL4" s="63"/>
      <c r="AM4" s="2">
        <f t="shared" ref="AM4:AM67" si="20">AH4</f>
        <v>5.37</v>
      </c>
      <c r="AN4" s="1">
        <f t="shared" ref="AN4:AN67" si="21">AM4*AL4</f>
        <v>0</v>
      </c>
      <c r="AO4" s="64">
        <f>(A!C5-xx!AM4)*xx!AL4</f>
        <v>0</v>
      </c>
      <c r="AP4" s="63"/>
      <c r="AQ4" s="2">
        <f t="shared" ref="AQ4:AQ67" si="22">AM4</f>
        <v>5.37</v>
      </c>
      <c r="AR4" s="1">
        <f t="shared" ref="AR4:AR67" si="23">AQ4*AP4</f>
        <v>0</v>
      </c>
      <c r="AS4" s="1">
        <f>(A!C5-xx!AQ4)*xx!AP4</f>
        <v>0</v>
      </c>
      <c r="AT4" s="1" t="str">
        <f t="shared" ref="AT4:AT67" si="24">A4</f>
        <v>Polpa Neston Iog. 2 Sabores 540g</v>
      </c>
      <c r="AU4" s="63"/>
      <c r="AV4" s="2">
        <f t="shared" ref="AV4:AV67" si="25">AQ4</f>
        <v>5.37</v>
      </c>
      <c r="AW4" s="1">
        <f t="shared" ref="AW4:AW67" si="26">AV4*AU4</f>
        <v>0</v>
      </c>
      <c r="AX4" s="64">
        <f>(A!C5-xx!AV4)*xx!AU4</f>
        <v>0</v>
      </c>
      <c r="AY4" s="63"/>
      <c r="AZ4" s="2">
        <f t="shared" ref="AZ4:AZ67" si="27">AV4</f>
        <v>5.37</v>
      </c>
      <c r="BA4" s="1">
        <f t="shared" ref="BA4:BA67" si="28">AZ4*AY4</f>
        <v>0</v>
      </c>
      <c r="BB4" s="1">
        <f>(A!E5-xx!AZ4)*xx!AY4</f>
        <v>0</v>
      </c>
      <c r="BC4" s="1" t="str">
        <f t="shared" ref="BC4:BC67" si="29">A4</f>
        <v>Polpa Neston Iog. 2 Sabores 540g</v>
      </c>
      <c r="BD4" s="63"/>
      <c r="BE4" s="2">
        <f t="shared" ref="BE4:BE67" si="30">AZ4</f>
        <v>5.37</v>
      </c>
      <c r="BF4" s="1">
        <f t="shared" ref="BF4:BF67" si="31">BE4*BD4</f>
        <v>0</v>
      </c>
      <c r="BG4" s="64">
        <f>(A!C5-xx!BE4)*xx!BD4</f>
        <v>0</v>
      </c>
      <c r="BH4" s="63"/>
      <c r="BI4" s="2">
        <f t="shared" ref="BI4:BI67" si="32">BE4</f>
        <v>5.37</v>
      </c>
      <c r="BJ4" s="1">
        <f t="shared" ref="BJ4:BJ67" si="33">BI4*BH4</f>
        <v>0</v>
      </c>
      <c r="BK4" s="1">
        <f>(A!C5-xx!BI4)*xx!BH4</f>
        <v>0</v>
      </c>
      <c r="BL4" s="1" t="str">
        <f t="shared" ref="BL4:BL67" si="34">A4</f>
        <v>Polpa Neston Iog. 2 Sabores 540g</v>
      </c>
      <c r="BM4" s="63"/>
      <c r="BN4" s="2">
        <f t="shared" ref="BN4:BN67" si="35">BI4</f>
        <v>5.37</v>
      </c>
      <c r="BO4" s="1">
        <f t="shared" ref="BO4:BO67" si="36">BN4*BM4</f>
        <v>0</v>
      </c>
      <c r="BP4" s="64">
        <f>(A!C5-xx!BN4)*xx!BM4</f>
        <v>0</v>
      </c>
      <c r="BQ4" s="63"/>
      <c r="BR4" s="2">
        <f t="shared" ref="BR4:BR67" si="37">BN4</f>
        <v>5.37</v>
      </c>
      <c r="BS4" s="1">
        <f t="shared" ref="BS4:BS67" si="38">BR4*BQ4</f>
        <v>0</v>
      </c>
      <c r="BT4" s="1">
        <f>(A!C5-xx!BR4)*xx!BQ4</f>
        <v>0</v>
      </c>
      <c r="BU4" s="1" t="str">
        <f t="shared" ref="BU4:BU67" si="39">A4</f>
        <v>Polpa Neston Iog. 2 Sabores 540g</v>
      </c>
      <c r="BV4" s="63"/>
      <c r="BW4" s="2">
        <f t="shared" ref="BW4:BW67" si="40">BR4</f>
        <v>5.37</v>
      </c>
      <c r="BX4" s="1">
        <f t="shared" ref="BX4:BX67" si="41">BW4*BV4</f>
        <v>0</v>
      </c>
      <c r="BY4" s="64">
        <f>(A!C5-xx!BW4)*xx!BV4</f>
        <v>0</v>
      </c>
      <c r="BZ4" s="63"/>
      <c r="CA4" s="2">
        <f t="shared" ref="CA4:CA67" si="42">BW4</f>
        <v>5.37</v>
      </c>
      <c r="CB4" s="1">
        <f t="shared" ref="CB4:CB67" si="43">CA4*BZ4</f>
        <v>0</v>
      </c>
      <c r="CC4" s="1">
        <f>(A!C5-xx!CA4)*xx!BZ4</f>
        <v>0</v>
      </c>
      <c r="CD4" s="1" t="str">
        <f t="shared" ref="CD4:CD67" si="44">A4</f>
        <v>Polpa Neston Iog. 2 Sabores 540g</v>
      </c>
      <c r="CE4" s="63"/>
      <c r="CF4" s="2">
        <f t="shared" ref="CF4:CF67" si="45">CA4</f>
        <v>5.37</v>
      </c>
      <c r="CG4" s="1">
        <f t="shared" ref="CG4:CG67" si="46">CF4*CE4</f>
        <v>0</v>
      </c>
      <c r="CH4" s="64">
        <f>(A!C5-xx!CF4)*xx!CE4</f>
        <v>0</v>
      </c>
      <c r="CI4" s="63"/>
      <c r="CJ4" s="2">
        <f t="shared" ref="CJ4:CJ67" si="47">CF4</f>
        <v>5.37</v>
      </c>
      <c r="CK4" s="1">
        <f t="shared" ref="CK4:CK67" si="48">CJ4*CI4</f>
        <v>0</v>
      </c>
      <c r="CL4" s="1">
        <f>(A!C5-xx!CJ4)*xx!CI4</f>
        <v>0</v>
      </c>
      <c r="CM4" s="1" t="str">
        <f t="shared" ref="CM4:CM67" si="49">A4</f>
        <v>Polpa Neston Iog. 2 Sabores 540g</v>
      </c>
      <c r="CN4" s="63"/>
      <c r="CO4" s="2">
        <f t="shared" ref="CO4:CO67" si="50">CJ4</f>
        <v>5.37</v>
      </c>
      <c r="CP4" s="1">
        <f t="shared" ref="CP4:CP67" si="51">CO4*CN4</f>
        <v>0</v>
      </c>
      <c r="CQ4" s="64">
        <f>(A!C5-xx!CO4)*xx!CN4</f>
        <v>0</v>
      </c>
      <c r="CR4" s="63"/>
      <c r="CS4" s="2">
        <f t="shared" ref="CS4:CS67" si="52">CO4</f>
        <v>5.37</v>
      </c>
      <c r="CT4" s="1">
        <f t="shared" ref="CT4:CT67" si="53">CS4*CR4</f>
        <v>0</v>
      </c>
      <c r="CU4" s="1">
        <f>(A!C5-xx!CS4)*xx!CR4</f>
        <v>0</v>
      </c>
      <c r="CV4" s="1" t="str">
        <f t="shared" ref="CV4:CV67" si="54">A4</f>
        <v>Polpa Neston Iog. 2 Sabores 540g</v>
      </c>
      <c r="CW4" s="63"/>
      <c r="CX4" s="2">
        <f t="shared" ref="CX4:CX67" si="55">CS4</f>
        <v>5.37</v>
      </c>
      <c r="CY4" s="1">
        <f t="shared" ref="CY4:CY67" si="56">CX4*CW4</f>
        <v>0</v>
      </c>
      <c r="CZ4" s="64">
        <f>(A!C5-xx!CX4)*xx!CW4</f>
        <v>0</v>
      </c>
      <c r="DA4" s="63"/>
      <c r="DB4" s="2">
        <f t="shared" ref="DB4:DB67" si="57">CX4</f>
        <v>5.37</v>
      </c>
      <c r="DC4" s="1">
        <f t="shared" ref="DC4:DC67" si="58">DB4*DA4</f>
        <v>0</v>
      </c>
      <c r="DD4" s="1">
        <f>(A!C5-xx!DB4)*xx!DA4</f>
        <v>0</v>
      </c>
      <c r="DE4" s="1" t="str">
        <f t="shared" ref="DE4:DE67" si="59">A4</f>
        <v>Polpa Neston Iog. 2 Sabores 540g</v>
      </c>
      <c r="DF4" s="63"/>
      <c r="DG4" s="2">
        <f t="shared" ref="DG4:DG67" si="60">DB4</f>
        <v>5.37</v>
      </c>
      <c r="DH4" s="1">
        <f t="shared" ref="DH4:DH67" si="61">DG4*DF4</f>
        <v>0</v>
      </c>
      <c r="DI4" s="64">
        <f>(A!C5-xx!DG4)*xx!DF4</f>
        <v>0</v>
      </c>
      <c r="DJ4" s="63"/>
      <c r="DK4" s="2">
        <f t="shared" ref="DK4:DK67" si="62">DG4</f>
        <v>5.37</v>
      </c>
      <c r="DL4" s="1">
        <f t="shared" ref="DL4:DL67" si="63">DK4*DJ4</f>
        <v>0</v>
      </c>
      <c r="DM4" s="1">
        <f>(A!C5-xx!DK4)*xx!DJ4</f>
        <v>0</v>
      </c>
      <c r="DN4" s="1" t="str">
        <f t="shared" ref="DN4:DN67" si="64">A4</f>
        <v>Polpa Neston Iog. 2 Sabores 540g</v>
      </c>
      <c r="DO4" s="63"/>
      <c r="DP4" s="2">
        <f t="shared" ref="DP4:DP67" si="65">DK4</f>
        <v>5.37</v>
      </c>
      <c r="DQ4" s="1">
        <f t="shared" ref="DQ4:DQ67" si="66">DP4*DO4</f>
        <v>0</v>
      </c>
      <c r="DR4" s="64">
        <f>(A!C5-xx!DP4)*xx!DO4</f>
        <v>0</v>
      </c>
      <c r="DS4" s="63"/>
      <c r="DT4" s="2">
        <f t="shared" ref="DT4:DT67" si="67">DP4</f>
        <v>5.37</v>
      </c>
      <c r="DU4" s="1">
        <f t="shared" ref="DU4:DU67" si="68">DT4*DS4</f>
        <v>0</v>
      </c>
      <c r="DV4" s="1">
        <f>(A!C5-xx!DT4)*xx!DS4</f>
        <v>0</v>
      </c>
      <c r="DW4" s="1" t="str">
        <f t="shared" ref="DW4:DW67" si="69">A4</f>
        <v>Polpa Neston Iog. 2 Sabores 540g</v>
      </c>
      <c r="DX4" s="63"/>
      <c r="DY4" s="2">
        <f t="shared" ref="DY4:DY67" si="70">DT4</f>
        <v>5.37</v>
      </c>
      <c r="DZ4" s="1">
        <f t="shared" ref="DZ4:DZ67" si="71">DY4*DX4</f>
        <v>0</v>
      </c>
      <c r="EA4" s="64">
        <f>(A!C5-xx!DY4)*xx!DX4</f>
        <v>0</v>
      </c>
      <c r="EB4" s="63"/>
      <c r="EC4" s="2">
        <f t="shared" ref="EC4:EC67" si="72">DY4</f>
        <v>5.37</v>
      </c>
      <c r="ED4" s="1">
        <f t="shared" ref="ED4:ED67" si="73">EC4*EB4</f>
        <v>0</v>
      </c>
      <c r="EE4" s="1">
        <f>(A!C5-xx!EC4)*xx!EB4</f>
        <v>0</v>
      </c>
      <c r="EF4" s="1" t="str">
        <f t="shared" ref="EF4:EF67" si="74">A4</f>
        <v>Polpa Neston Iog. 2 Sabores 540g</v>
      </c>
      <c r="EG4" s="63"/>
      <c r="EH4" s="2">
        <f t="shared" ref="EH4:EH67" si="75">EC4</f>
        <v>5.37</v>
      </c>
      <c r="EI4" s="1">
        <f t="shared" ref="EI4:EI67" si="76">EH4*EG4</f>
        <v>0</v>
      </c>
      <c r="EJ4" s="64">
        <f>(A!C5-xx!EH4)*xx!EG4</f>
        <v>0</v>
      </c>
      <c r="EK4" s="63"/>
      <c r="EL4" s="2">
        <f t="shared" ref="EL4:EL67" si="77">EH4</f>
        <v>5.37</v>
      </c>
      <c r="EM4" s="1">
        <f t="shared" ref="EM4:EM67" si="78">EL4*EK4</f>
        <v>0</v>
      </c>
      <c r="EN4" s="1">
        <f>(A!C5-xx!EL4)*xx!EK4</f>
        <v>0</v>
      </c>
      <c r="EO4" s="1" t="str">
        <f t="shared" ref="EO4:EO67" si="79">A4</f>
        <v>Polpa Neston Iog. 2 Sabores 540g</v>
      </c>
      <c r="EP4" s="63"/>
      <c r="EQ4" s="2">
        <f t="shared" ref="EQ4:EQ67" si="80">EL4</f>
        <v>5.37</v>
      </c>
      <c r="ER4" s="1">
        <f t="shared" ref="ER4:ER67" si="81">EQ4*EP4</f>
        <v>0</v>
      </c>
      <c r="ES4" s="64">
        <f>(A!C5-xx!EQ4)*xx!EP4</f>
        <v>0</v>
      </c>
      <c r="ET4" s="63"/>
      <c r="EU4" s="2">
        <f t="shared" ref="EU4:EU67" si="82">EQ4</f>
        <v>5.37</v>
      </c>
      <c r="EV4" s="1">
        <f t="shared" ref="EV4:EV67" si="83">EU4*ET4</f>
        <v>0</v>
      </c>
      <c r="EW4" s="1">
        <f>(A!C5-xx!EU4)*xx!ET4</f>
        <v>0</v>
      </c>
      <c r="EX4" s="1" t="str">
        <f t="shared" ref="EX4:EX67" si="84">A4</f>
        <v>Polpa Neston Iog. 2 Sabores 540g</v>
      </c>
      <c r="EY4" s="63"/>
      <c r="EZ4" s="2">
        <f t="shared" ref="EZ4:EZ67" si="85">EU4</f>
        <v>5.37</v>
      </c>
      <c r="FA4" s="1">
        <f t="shared" ref="FA4:FA67" si="86">EZ4*EY4</f>
        <v>0</v>
      </c>
      <c r="FB4" s="64">
        <f>(A!C5-xx!EZ4)*xx!EY4</f>
        <v>0</v>
      </c>
      <c r="FC4" s="63"/>
      <c r="FD4" s="2">
        <f t="shared" ref="FD4:FD67" si="87">EZ4</f>
        <v>5.37</v>
      </c>
      <c r="FE4" s="1">
        <f t="shared" ref="FE4:FE67" si="88">FD4*FC4</f>
        <v>0</v>
      </c>
      <c r="FF4" s="1">
        <f>(A!C5-xx!FD4)*xx!FC4</f>
        <v>0</v>
      </c>
      <c r="FG4" s="1" t="str">
        <f t="shared" ref="FG4:FG67" si="89">A4</f>
        <v>Polpa Neston Iog. 2 Sabores 540g</v>
      </c>
      <c r="FH4" s="63"/>
      <c r="FI4" s="2">
        <f t="shared" ref="FI4:FI67" si="90">FD4</f>
        <v>5.37</v>
      </c>
      <c r="FJ4" s="1">
        <f t="shared" ref="FJ4:FJ67" si="91">FI4*FH4</f>
        <v>0</v>
      </c>
      <c r="FK4" s="64">
        <f>(A!C5-xx!FI4)*xx!FH4</f>
        <v>0</v>
      </c>
      <c r="FL4" s="63"/>
      <c r="FM4" s="2">
        <f t="shared" ref="FM4:FM67" si="92">FI4</f>
        <v>5.37</v>
      </c>
      <c r="FN4" s="1">
        <f t="shared" ref="FN4:FN67" si="93">FM4*FL4</f>
        <v>0</v>
      </c>
      <c r="FO4" s="1">
        <f>(A!C5-xx!FM4)*xx!FL4</f>
        <v>0</v>
      </c>
      <c r="FP4" s="1" t="str">
        <f t="shared" ref="FP4:FP67" si="94">A4</f>
        <v>Polpa Neston Iog. 2 Sabores 540g</v>
      </c>
      <c r="FQ4" s="63"/>
      <c r="FR4" s="2">
        <f t="shared" ref="FR4:FR67" si="95">FM4</f>
        <v>5.37</v>
      </c>
      <c r="FS4" s="1">
        <f t="shared" ref="FS4:FS67" si="96">FR4*FQ4</f>
        <v>0</v>
      </c>
      <c r="FT4" s="64">
        <f>(A!C5-xx!FR4)*xx!FQ4</f>
        <v>0</v>
      </c>
      <c r="FU4" s="63"/>
      <c r="FV4" s="2">
        <f t="shared" ref="FV4:FV67" si="97">FR4</f>
        <v>5.37</v>
      </c>
      <c r="FW4" s="1">
        <f t="shared" ref="FW4:FW67" si="98">FV4*FU4</f>
        <v>0</v>
      </c>
      <c r="FX4" s="1">
        <f>(A!C5-xx!FV4)*xx!FU4</f>
        <v>0</v>
      </c>
      <c r="FY4" s="1" t="str">
        <f t="shared" ref="FY4:FY67" si="99">A4</f>
        <v>Polpa Neston Iog. 2 Sabores 540g</v>
      </c>
      <c r="FZ4" s="63"/>
      <c r="GA4" s="2">
        <f t="shared" ref="GA4:GA67" si="100">FV4</f>
        <v>5.37</v>
      </c>
      <c r="GB4" s="1">
        <f t="shared" ref="GB4:GB67" si="101">GA4*FZ4</f>
        <v>0</v>
      </c>
      <c r="GC4" s="64">
        <f>(A!C5-xx!GA4)*xx!FZ4</f>
        <v>0</v>
      </c>
      <c r="GD4" s="63"/>
      <c r="GE4" s="2">
        <f t="shared" ref="GE4:GE67" si="102">GA4</f>
        <v>5.37</v>
      </c>
      <c r="GF4" s="1">
        <f t="shared" ref="GF4:GF67" si="103">GE4*GD4</f>
        <v>0</v>
      </c>
      <c r="GG4" s="1">
        <f>(A!C5-xx!GE4)*xx!GD4</f>
        <v>0</v>
      </c>
      <c r="GH4" s="1" t="str">
        <f t="shared" ref="GH4:GH67" si="104">A4</f>
        <v>Polpa Neston Iog. 2 Sabores 540g</v>
      </c>
      <c r="GI4" s="63"/>
      <c r="GJ4" s="2">
        <f t="shared" ref="GJ4:GJ67" si="105">GE4</f>
        <v>5.37</v>
      </c>
      <c r="GK4" s="1">
        <f t="shared" ref="GK4:GK67" si="106">GJ4*GI4</f>
        <v>0</v>
      </c>
      <c r="GL4" s="64">
        <f>(A!C5-xx!GJ4)*xx!GI4</f>
        <v>0</v>
      </c>
      <c r="GM4" s="63"/>
      <c r="GN4" s="2">
        <f t="shared" ref="GN4:GN67" si="107">GJ4</f>
        <v>5.37</v>
      </c>
      <c r="GO4" s="1">
        <f t="shared" ref="GO4:GO67" si="108">GN4*GM4</f>
        <v>0</v>
      </c>
      <c r="GP4" s="1">
        <f>(A!C5-xx!GN4)*xx!GM4</f>
        <v>0</v>
      </c>
      <c r="GQ4" s="1" t="str">
        <f t="shared" ref="GQ4:GQ67" si="109">A4</f>
        <v>Polpa Neston Iog. 2 Sabores 540g</v>
      </c>
      <c r="GR4" s="63"/>
      <c r="GS4" s="2">
        <f t="shared" ref="GS4:GS67" si="110">GN4</f>
        <v>5.37</v>
      </c>
      <c r="GT4" s="1">
        <f t="shared" ref="GT4:GT67" si="111">GS4*GR4</f>
        <v>0</v>
      </c>
      <c r="GU4" s="64">
        <f>(A!C5-xx!GS4)*xx!GR4</f>
        <v>0</v>
      </c>
      <c r="GV4" s="63"/>
      <c r="GW4" s="2">
        <f t="shared" ref="GW4:GW67" si="112">GS4</f>
        <v>5.37</v>
      </c>
      <c r="GX4" s="1">
        <f t="shared" ref="GX4:GX67" si="113">GW4*GV4</f>
        <v>0</v>
      </c>
      <c r="GY4" s="1">
        <f>(A!C5-xx!GW4)*xx!GV4</f>
        <v>0</v>
      </c>
      <c r="GZ4" s="1" t="str">
        <f t="shared" ref="GZ4:GZ67" si="114">A4</f>
        <v>Polpa Neston Iog. 2 Sabores 540g</v>
      </c>
      <c r="HA4" s="63"/>
      <c r="HB4" s="2">
        <f t="shared" ref="HB4:HB67" si="115">GW4</f>
        <v>5.37</v>
      </c>
      <c r="HC4" s="1">
        <f t="shared" ref="HC4:HC67" si="116">HB4*HA4</f>
        <v>0</v>
      </c>
      <c r="HD4" s="64">
        <f>(A!C5-xx!HB4)*xx!HA4</f>
        <v>0</v>
      </c>
      <c r="HE4" s="63"/>
      <c r="HF4" s="2">
        <f t="shared" ref="HF4:HF67" si="117">HB4</f>
        <v>5.37</v>
      </c>
      <c r="HG4" s="1">
        <f t="shared" ref="HG4:HG67" si="118">HF4*HE4</f>
        <v>0</v>
      </c>
      <c r="HH4" s="1">
        <f>(A!C5-xx!HF4)*xx!HE4</f>
        <v>0</v>
      </c>
      <c r="HI4" s="1" t="str">
        <f t="shared" ref="HI4:HI67" si="119">A4</f>
        <v>Polpa Neston Iog. 2 Sabores 540g</v>
      </c>
      <c r="HJ4" s="63"/>
      <c r="HK4" s="2">
        <f t="shared" ref="HK4:HK67" si="120">HF4</f>
        <v>5.37</v>
      </c>
      <c r="HL4" s="1">
        <f t="shared" ref="HL4:HL67" si="121">HK4*HJ4</f>
        <v>0</v>
      </c>
      <c r="HM4" s="64">
        <f>(A!C5-xx!HK4)*xx!HJ4</f>
        <v>0</v>
      </c>
      <c r="HN4" s="63"/>
      <c r="HO4" s="2">
        <f t="shared" ref="HO4:HO67" si="122">HK4</f>
        <v>5.37</v>
      </c>
      <c r="HP4" s="1">
        <f t="shared" ref="HP4:HP67" si="123">HO4*HN4</f>
        <v>0</v>
      </c>
      <c r="HQ4" s="1">
        <f>-(A!C5-xx!HO4)*xx!HN4</f>
        <v>0</v>
      </c>
      <c r="HR4" s="1" t="str">
        <f t="shared" ref="HR4:HR67" si="124">A4</f>
        <v>Polpa Neston Iog. 2 Sabores 540g</v>
      </c>
      <c r="HS4" s="63"/>
      <c r="HT4" s="2">
        <f t="shared" ref="HT4:HT67" si="125">HO4</f>
        <v>5.37</v>
      </c>
      <c r="HU4" s="1">
        <f t="shared" ref="HU4:HU67" si="126">HT4*HS4</f>
        <v>0</v>
      </c>
      <c r="HV4" s="64">
        <f>(A!C5-xx!HT4)*xx!HS4</f>
        <v>0</v>
      </c>
      <c r="HW4" s="63"/>
      <c r="HX4" s="2">
        <f>A!C5</f>
        <v>5.37</v>
      </c>
      <c r="HY4" s="1">
        <f t="shared" ref="HY4:HY67" si="127">HX4*HW4</f>
        <v>0</v>
      </c>
      <c r="HZ4" s="1">
        <f>(A!C5-xx!HX4)*xx!HW4</f>
        <v>0</v>
      </c>
      <c r="IA4" s="1" t="str">
        <f>A!B5</f>
        <v>Polpa Neston Iog. 2 Sabores 540g</v>
      </c>
      <c r="IB4" s="1">
        <f t="shared" ref="IB4:IB67" si="128">B4+F4+K4+O4+T4+X4+AC4+AG4+AL4+AP4+AU4+AY4+BD4+BH4+BM4+BQ4+BV4+BZ4+CE4+CI4+CN4+CR4+CW4+DA4+DF4+DJ4+DO4+DS4+DX4+EB4+EG4+EK4+EP4+ET4+EY4+FC4+FH4+FL4+FQ4+FU4+FZ4+GD4+GI4+GM4+GR4+GV4+HA4+HE4+HJ4+HN4+HS4+HW4</f>
        <v>0</v>
      </c>
      <c r="IC4" s="14">
        <f t="shared" ref="IC4:IC67" si="129">D4+H4+M4+Q4+V4+Z4+AE4+AI4+AN4+AR4+AW4+BA4+BF4+BJ4+BO4+BS4+BX4+CB4+CG4+CK4+CP4+CT4+CY4+DC4+DH4+DL4+DQ4+DU4+DZ4+ED4+EI4+HY4+HU4+HP4+HL4+HG4+HC4+GX4+GT4+GO4+GK4+GF4+GB4+FW4+FS4+FN4+FJ4+FE4+FA4+EV4+ER4+EM4</f>
        <v>0</v>
      </c>
      <c r="ID4" s="14" t="e">
        <f>A!#REF!</f>
        <v>#REF!</v>
      </c>
      <c r="IE4" s="14" t="e">
        <f>NF!IS4</f>
        <v>#DIV/0!</v>
      </c>
      <c r="IF4" s="26" t="e">
        <f t="shared" ref="IF4:IF67" si="130">IJ4/II4</f>
        <v>#REF!</v>
      </c>
      <c r="IG4" s="2" t="e">
        <f t="shared" ref="IG4:IG67" si="131">IF4</f>
        <v>#REF!</v>
      </c>
      <c r="IH4" s="170" t="e">
        <f t="shared" ref="IH4:IH67" si="132">ROUND(IG4,2)</f>
        <v>#REF!</v>
      </c>
      <c r="II4" s="174" t="e">
        <f>IB4+A!#REF!+NF!IQ4</f>
        <v>#REF!</v>
      </c>
      <c r="IJ4" s="175" t="e">
        <f>IC4+A!#REF!+NF!IR4</f>
        <v>#REF!</v>
      </c>
      <c r="IK4" s="175" t="e">
        <f>II4*A!C5</f>
        <v>#REF!</v>
      </c>
      <c r="IL4" s="175" t="e">
        <f t="shared" si="0"/>
        <v>#REF!</v>
      </c>
      <c r="IM4" s="81" t="e">
        <f t="shared" ref="IM4:IM67" si="133">IK4-IL4</f>
        <v>#REF!</v>
      </c>
      <c r="IN4" s="84" t="str">
        <f t="shared" ref="IN4:IN67" si="134">A4</f>
        <v>Polpa Neston Iog. 2 Sabores 540g</v>
      </c>
      <c r="IO4" s="84" t="e">
        <f>IF4/A!C5</f>
        <v>#REF!</v>
      </c>
      <c r="IP4" s="72"/>
      <c r="IQ4" s="84" t="e">
        <f t="shared" ref="IQ4:IQ67" si="135">IR4*II4</f>
        <v>#REF!</v>
      </c>
      <c r="IR4" s="85" t="e">
        <f>IF4-#REF!</f>
        <v>#REF!</v>
      </c>
    </row>
    <row r="5" spans="1:252" x14ac:dyDescent="0.2">
      <c r="A5" s="20" t="str">
        <f>A!B6</f>
        <v>Polpa Iogurte Morango 540g</v>
      </c>
      <c r="B5" s="51"/>
      <c r="C5" s="65">
        <f>A!C6</f>
        <v>4.22</v>
      </c>
      <c r="D5" s="21">
        <f t="shared" si="1"/>
        <v>0</v>
      </c>
      <c r="E5" s="171">
        <f>(A!C6-xx!C5)*xx!B5</f>
        <v>0</v>
      </c>
      <c r="F5" s="51"/>
      <c r="G5" s="32">
        <f t="shared" si="2"/>
        <v>4.22</v>
      </c>
      <c r="H5" s="5">
        <f t="shared" si="3"/>
        <v>0</v>
      </c>
      <c r="I5" s="5">
        <f>(A!C6-xx!G5)*xx!F5</f>
        <v>0</v>
      </c>
      <c r="J5" s="5" t="str">
        <f t="shared" si="4"/>
        <v>Polpa Iogurte Morango 540g</v>
      </c>
      <c r="K5" s="51"/>
      <c r="L5" s="6">
        <f t="shared" si="5"/>
        <v>4.22</v>
      </c>
      <c r="M5" s="5">
        <f t="shared" si="6"/>
        <v>0</v>
      </c>
      <c r="N5" s="172">
        <f>(A!C6-xx!L5)*xx!K5</f>
        <v>0</v>
      </c>
      <c r="O5" s="51"/>
      <c r="P5" s="6">
        <f t="shared" si="7"/>
        <v>4.22</v>
      </c>
      <c r="Q5" s="5">
        <f t="shared" si="8"/>
        <v>0</v>
      </c>
      <c r="R5" s="21">
        <f>(A!C6-xx!P5)*xx!O5</f>
        <v>0</v>
      </c>
      <c r="S5" s="21" t="str">
        <f t="shared" si="9"/>
        <v>Polpa Iogurte Morango 540g</v>
      </c>
      <c r="T5" s="51"/>
      <c r="U5" s="32">
        <f t="shared" si="10"/>
        <v>4.22</v>
      </c>
      <c r="V5" s="5">
        <f t="shared" si="11"/>
        <v>0</v>
      </c>
      <c r="W5" s="172">
        <f>(A!C6-xx!U5)*xx!T5</f>
        <v>0</v>
      </c>
      <c r="X5" s="51"/>
      <c r="Y5" s="6">
        <f t="shared" si="12"/>
        <v>4.22</v>
      </c>
      <c r="Z5" s="5">
        <f t="shared" si="13"/>
        <v>0</v>
      </c>
      <c r="AA5" s="5">
        <f>(A!C6-xx!Y5)*xx!X5</f>
        <v>0</v>
      </c>
      <c r="AB5" s="5" t="str">
        <f t="shared" si="14"/>
        <v>Polpa Iogurte Morango 540g</v>
      </c>
      <c r="AC5" s="51"/>
      <c r="AD5" s="6">
        <f t="shared" si="15"/>
        <v>4.22</v>
      </c>
      <c r="AE5" s="5">
        <f t="shared" si="16"/>
        <v>0</v>
      </c>
      <c r="AF5" s="172">
        <f>(A!C6-xx!AD5)*xx!AC5</f>
        <v>0</v>
      </c>
      <c r="AG5" s="51"/>
      <c r="AH5" s="6">
        <f t="shared" si="17"/>
        <v>4.22</v>
      </c>
      <c r="AI5" s="5">
        <f t="shared" si="18"/>
        <v>0</v>
      </c>
      <c r="AJ5" s="5">
        <f>(A!C6-xx!AH5)*xx!AG5</f>
        <v>0</v>
      </c>
      <c r="AK5" s="5" t="str">
        <f t="shared" si="19"/>
        <v>Polpa Iogurte Morango 540g</v>
      </c>
      <c r="AL5" s="51"/>
      <c r="AM5" s="6">
        <f t="shared" si="20"/>
        <v>4.22</v>
      </c>
      <c r="AN5" s="5">
        <f t="shared" si="21"/>
        <v>0</v>
      </c>
      <c r="AO5" s="172">
        <f>(A!C6-xx!AM5)*xx!AL5</f>
        <v>0</v>
      </c>
      <c r="AP5" s="51"/>
      <c r="AQ5" s="6">
        <f t="shared" si="22"/>
        <v>4.22</v>
      </c>
      <c r="AR5" s="5">
        <f t="shared" si="23"/>
        <v>0</v>
      </c>
      <c r="AS5" s="5">
        <f>(A!C6-xx!AQ5)*xx!AP5</f>
        <v>0</v>
      </c>
      <c r="AT5" s="5" t="str">
        <f t="shared" si="24"/>
        <v>Polpa Iogurte Morango 540g</v>
      </c>
      <c r="AU5" s="51"/>
      <c r="AV5" s="6">
        <f t="shared" si="25"/>
        <v>4.22</v>
      </c>
      <c r="AW5" s="5">
        <f t="shared" si="26"/>
        <v>0</v>
      </c>
      <c r="AX5" s="172">
        <f>(A!C6-xx!AV5)*xx!AU5</f>
        <v>0</v>
      </c>
      <c r="AY5" s="51"/>
      <c r="AZ5" s="6">
        <f t="shared" si="27"/>
        <v>4.22</v>
      </c>
      <c r="BA5" s="5">
        <f t="shared" si="28"/>
        <v>0</v>
      </c>
      <c r="BB5" s="5">
        <f>(A!E6-xx!AZ5)*xx!AY5</f>
        <v>0</v>
      </c>
      <c r="BC5" s="5" t="str">
        <f t="shared" si="29"/>
        <v>Polpa Iogurte Morango 540g</v>
      </c>
      <c r="BD5" s="51"/>
      <c r="BE5" s="6">
        <f t="shared" si="30"/>
        <v>4.22</v>
      </c>
      <c r="BF5" s="5">
        <f t="shared" si="31"/>
        <v>0</v>
      </c>
      <c r="BG5" s="172">
        <f>(A!C6-xx!BE5)*xx!BD5</f>
        <v>0</v>
      </c>
      <c r="BH5" s="51"/>
      <c r="BI5" s="6">
        <f t="shared" si="32"/>
        <v>4.22</v>
      </c>
      <c r="BJ5" s="5">
        <f t="shared" si="33"/>
        <v>0</v>
      </c>
      <c r="BK5" s="5">
        <f>(A!C6-xx!BI5)*xx!BH5</f>
        <v>0</v>
      </c>
      <c r="BL5" s="5" t="str">
        <f t="shared" si="34"/>
        <v>Polpa Iogurte Morango 540g</v>
      </c>
      <c r="BM5" s="51"/>
      <c r="BN5" s="6">
        <f t="shared" si="35"/>
        <v>4.22</v>
      </c>
      <c r="BO5" s="5">
        <f t="shared" si="36"/>
        <v>0</v>
      </c>
      <c r="BP5" s="172">
        <f>(A!C6-xx!BN5)*xx!BM5</f>
        <v>0</v>
      </c>
      <c r="BQ5" s="51"/>
      <c r="BR5" s="6">
        <f t="shared" si="37"/>
        <v>4.22</v>
      </c>
      <c r="BS5" s="5">
        <f t="shared" si="38"/>
        <v>0</v>
      </c>
      <c r="BT5" s="5">
        <f>(A!C6-xx!BR5)*xx!BQ5</f>
        <v>0</v>
      </c>
      <c r="BU5" s="5" t="str">
        <f t="shared" si="39"/>
        <v>Polpa Iogurte Morango 540g</v>
      </c>
      <c r="BV5" s="51"/>
      <c r="BW5" s="6">
        <f t="shared" si="40"/>
        <v>4.22</v>
      </c>
      <c r="BX5" s="5">
        <f t="shared" si="41"/>
        <v>0</v>
      </c>
      <c r="BY5" s="172">
        <f>(A!C6-xx!BW5)*xx!BV5</f>
        <v>0</v>
      </c>
      <c r="BZ5" s="51"/>
      <c r="CA5" s="6">
        <f t="shared" si="42"/>
        <v>4.22</v>
      </c>
      <c r="CB5" s="5">
        <f t="shared" si="43"/>
        <v>0</v>
      </c>
      <c r="CC5" s="5">
        <f>(A!C6-xx!CA5)*xx!BZ5</f>
        <v>0</v>
      </c>
      <c r="CD5" s="5" t="str">
        <f t="shared" si="44"/>
        <v>Polpa Iogurte Morango 540g</v>
      </c>
      <c r="CE5" s="51"/>
      <c r="CF5" s="6">
        <f t="shared" si="45"/>
        <v>4.22</v>
      </c>
      <c r="CG5" s="5">
        <f t="shared" si="46"/>
        <v>0</v>
      </c>
      <c r="CH5" s="172">
        <f>(A!C6-xx!CF5)*xx!CE5</f>
        <v>0</v>
      </c>
      <c r="CI5" s="51"/>
      <c r="CJ5" s="6">
        <f t="shared" si="47"/>
        <v>4.22</v>
      </c>
      <c r="CK5" s="5">
        <f t="shared" si="48"/>
        <v>0</v>
      </c>
      <c r="CL5" s="5">
        <f>(A!C6-xx!CJ5)*xx!CI5</f>
        <v>0</v>
      </c>
      <c r="CM5" s="5" t="str">
        <f t="shared" si="49"/>
        <v>Polpa Iogurte Morango 540g</v>
      </c>
      <c r="CN5" s="51"/>
      <c r="CO5" s="6">
        <f t="shared" si="50"/>
        <v>4.22</v>
      </c>
      <c r="CP5" s="5">
        <f t="shared" si="51"/>
        <v>0</v>
      </c>
      <c r="CQ5" s="172">
        <f>(A!C6-xx!CO5)*xx!CN5</f>
        <v>0</v>
      </c>
      <c r="CR5" s="51"/>
      <c r="CS5" s="6">
        <f t="shared" si="52"/>
        <v>4.22</v>
      </c>
      <c r="CT5" s="5">
        <f t="shared" si="53"/>
        <v>0</v>
      </c>
      <c r="CU5" s="5">
        <f>(A!C6-xx!CS5)*xx!CR5</f>
        <v>0</v>
      </c>
      <c r="CV5" s="5" t="str">
        <f t="shared" si="54"/>
        <v>Polpa Iogurte Morango 540g</v>
      </c>
      <c r="CW5" s="51"/>
      <c r="CX5" s="6">
        <f t="shared" si="55"/>
        <v>4.22</v>
      </c>
      <c r="CY5" s="5">
        <f t="shared" si="56"/>
        <v>0</v>
      </c>
      <c r="CZ5" s="172">
        <f>(A!C6-xx!CX5)*xx!CW5</f>
        <v>0</v>
      </c>
      <c r="DA5" s="51"/>
      <c r="DB5" s="6">
        <f t="shared" si="57"/>
        <v>4.22</v>
      </c>
      <c r="DC5" s="5">
        <f t="shared" si="58"/>
        <v>0</v>
      </c>
      <c r="DD5" s="5">
        <f>(A!C6-xx!DB5)*xx!DA5</f>
        <v>0</v>
      </c>
      <c r="DE5" s="5" t="str">
        <f t="shared" si="59"/>
        <v>Polpa Iogurte Morango 540g</v>
      </c>
      <c r="DF5" s="51"/>
      <c r="DG5" s="6">
        <f t="shared" si="60"/>
        <v>4.22</v>
      </c>
      <c r="DH5" s="5">
        <f t="shared" si="61"/>
        <v>0</v>
      </c>
      <c r="DI5" s="172">
        <f>(A!C6-xx!DG5)*xx!DF5</f>
        <v>0</v>
      </c>
      <c r="DJ5" s="51"/>
      <c r="DK5" s="6">
        <f t="shared" si="62"/>
        <v>4.22</v>
      </c>
      <c r="DL5" s="5">
        <f t="shared" si="63"/>
        <v>0</v>
      </c>
      <c r="DM5" s="5">
        <f>(A!C6-xx!DK5)*xx!DJ5</f>
        <v>0</v>
      </c>
      <c r="DN5" s="5" t="str">
        <f t="shared" si="64"/>
        <v>Polpa Iogurte Morango 540g</v>
      </c>
      <c r="DO5" s="51"/>
      <c r="DP5" s="6">
        <f t="shared" si="65"/>
        <v>4.22</v>
      </c>
      <c r="DQ5" s="5">
        <f t="shared" si="66"/>
        <v>0</v>
      </c>
      <c r="DR5" s="172">
        <f>(A!C6-xx!DP5)*xx!DO5</f>
        <v>0</v>
      </c>
      <c r="DS5" s="51"/>
      <c r="DT5" s="6">
        <f t="shared" si="67"/>
        <v>4.22</v>
      </c>
      <c r="DU5" s="5">
        <f t="shared" si="68"/>
        <v>0</v>
      </c>
      <c r="DV5" s="5">
        <f>(A!C6-xx!DT5)*xx!DS5</f>
        <v>0</v>
      </c>
      <c r="DW5" s="5" t="str">
        <f t="shared" si="69"/>
        <v>Polpa Iogurte Morango 540g</v>
      </c>
      <c r="DX5" s="51"/>
      <c r="DY5" s="6">
        <f t="shared" si="70"/>
        <v>4.22</v>
      </c>
      <c r="DZ5" s="5">
        <f t="shared" si="71"/>
        <v>0</v>
      </c>
      <c r="EA5" s="172">
        <f>(A!C6-xx!DY5)*xx!DX5</f>
        <v>0</v>
      </c>
      <c r="EB5" s="51"/>
      <c r="EC5" s="6">
        <f t="shared" si="72"/>
        <v>4.22</v>
      </c>
      <c r="ED5" s="5">
        <f t="shared" si="73"/>
        <v>0</v>
      </c>
      <c r="EE5" s="5">
        <f>(A!C6-xx!EC5)*xx!EB5</f>
        <v>0</v>
      </c>
      <c r="EF5" s="5" t="str">
        <f t="shared" si="74"/>
        <v>Polpa Iogurte Morango 540g</v>
      </c>
      <c r="EG5" s="51"/>
      <c r="EH5" s="6">
        <f t="shared" si="75"/>
        <v>4.22</v>
      </c>
      <c r="EI5" s="5">
        <f t="shared" si="76"/>
        <v>0</v>
      </c>
      <c r="EJ5" s="172">
        <f>(A!C6-xx!EH5)*xx!EG5</f>
        <v>0</v>
      </c>
      <c r="EK5" s="51"/>
      <c r="EL5" s="6">
        <f t="shared" si="77"/>
        <v>4.22</v>
      </c>
      <c r="EM5" s="5">
        <f t="shared" si="78"/>
        <v>0</v>
      </c>
      <c r="EN5" s="5">
        <f>(A!C6-xx!EL5)*xx!EK5</f>
        <v>0</v>
      </c>
      <c r="EO5" s="5" t="str">
        <f t="shared" si="79"/>
        <v>Polpa Iogurte Morango 540g</v>
      </c>
      <c r="EP5" s="51"/>
      <c r="EQ5" s="6">
        <f t="shared" si="80"/>
        <v>4.22</v>
      </c>
      <c r="ER5" s="5">
        <f t="shared" si="81"/>
        <v>0</v>
      </c>
      <c r="ES5" s="172">
        <f>(A!C6-xx!EQ5)*xx!EP5</f>
        <v>0</v>
      </c>
      <c r="ET5" s="51"/>
      <c r="EU5" s="6">
        <f t="shared" si="82"/>
        <v>4.22</v>
      </c>
      <c r="EV5" s="5">
        <f t="shared" si="83"/>
        <v>0</v>
      </c>
      <c r="EW5" s="5">
        <f>(A!C6-xx!EU5)*xx!ET5</f>
        <v>0</v>
      </c>
      <c r="EX5" s="5" t="str">
        <f t="shared" si="84"/>
        <v>Polpa Iogurte Morango 540g</v>
      </c>
      <c r="EY5" s="51"/>
      <c r="EZ5" s="6">
        <f t="shared" si="85"/>
        <v>4.22</v>
      </c>
      <c r="FA5" s="5">
        <f t="shared" si="86"/>
        <v>0</v>
      </c>
      <c r="FB5" s="172">
        <f>(A!C6-xx!EZ5)*xx!EY5</f>
        <v>0</v>
      </c>
      <c r="FC5" s="51"/>
      <c r="FD5" s="6">
        <f t="shared" si="87"/>
        <v>4.22</v>
      </c>
      <c r="FE5" s="5">
        <f t="shared" si="88"/>
        <v>0</v>
      </c>
      <c r="FF5" s="5">
        <f>(A!C6-xx!FD5)*xx!FC5</f>
        <v>0</v>
      </c>
      <c r="FG5" s="5" t="str">
        <f t="shared" si="89"/>
        <v>Polpa Iogurte Morango 540g</v>
      </c>
      <c r="FH5" s="51"/>
      <c r="FI5" s="6">
        <f t="shared" si="90"/>
        <v>4.22</v>
      </c>
      <c r="FJ5" s="5">
        <f t="shared" si="91"/>
        <v>0</v>
      </c>
      <c r="FK5" s="172">
        <f>(A!C6-xx!FI5)*xx!FH5</f>
        <v>0</v>
      </c>
      <c r="FL5" s="51"/>
      <c r="FM5" s="6">
        <f t="shared" si="92"/>
        <v>4.22</v>
      </c>
      <c r="FN5" s="5">
        <f t="shared" si="93"/>
        <v>0</v>
      </c>
      <c r="FO5" s="5">
        <f>(A!C6-xx!FM5)*xx!FL5</f>
        <v>0</v>
      </c>
      <c r="FP5" s="5" t="str">
        <f t="shared" si="94"/>
        <v>Polpa Iogurte Morango 540g</v>
      </c>
      <c r="FQ5" s="51"/>
      <c r="FR5" s="6">
        <f t="shared" si="95"/>
        <v>4.22</v>
      </c>
      <c r="FS5" s="5">
        <f t="shared" si="96"/>
        <v>0</v>
      </c>
      <c r="FT5" s="172">
        <f>(A!C6-xx!FR5)*xx!FQ5</f>
        <v>0</v>
      </c>
      <c r="FU5" s="51"/>
      <c r="FV5" s="6">
        <f t="shared" si="97"/>
        <v>4.22</v>
      </c>
      <c r="FW5" s="5">
        <f t="shared" si="98"/>
        <v>0</v>
      </c>
      <c r="FX5" s="5">
        <f>(A!C6-xx!FV5)*xx!FU5</f>
        <v>0</v>
      </c>
      <c r="FY5" s="5" t="str">
        <f t="shared" si="99"/>
        <v>Polpa Iogurte Morango 540g</v>
      </c>
      <c r="FZ5" s="51"/>
      <c r="GA5" s="6">
        <f t="shared" si="100"/>
        <v>4.22</v>
      </c>
      <c r="GB5" s="5">
        <f t="shared" si="101"/>
        <v>0</v>
      </c>
      <c r="GC5" s="172">
        <f>(A!C6-xx!GA5)*xx!FZ5</f>
        <v>0</v>
      </c>
      <c r="GD5" s="51"/>
      <c r="GE5" s="6">
        <f t="shared" si="102"/>
        <v>4.22</v>
      </c>
      <c r="GF5" s="5">
        <f t="shared" si="103"/>
        <v>0</v>
      </c>
      <c r="GG5" s="5">
        <f>(A!C6-xx!GE5)*xx!GD5</f>
        <v>0</v>
      </c>
      <c r="GH5" s="5" t="str">
        <f t="shared" si="104"/>
        <v>Polpa Iogurte Morango 540g</v>
      </c>
      <c r="GI5" s="51"/>
      <c r="GJ5" s="6">
        <f t="shared" si="105"/>
        <v>4.22</v>
      </c>
      <c r="GK5" s="5">
        <f t="shared" si="106"/>
        <v>0</v>
      </c>
      <c r="GL5" s="172">
        <f>(A!C6-xx!GJ5)*xx!GI5</f>
        <v>0</v>
      </c>
      <c r="GM5" s="51"/>
      <c r="GN5" s="6">
        <f t="shared" si="107"/>
        <v>4.22</v>
      </c>
      <c r="GO5" s="5">
        <f t="shared" si="108"/>
        <v>0</v>
      </c>
      <c r="GP5" s="5">
        <f>(A!C6-xx!GN5)*xx!GM5</f>
        <v>0</v>
      </c>
      <c r="GQ5" s="5" t="str">
        <f t="shared" si="109"/>
        <v>Polpa Iogurte Morango 540g</v>
      </c>
      <c r="GR5" s="51"/>
      <c r="GS5" s="6">
        <f t="shared" si="110"/>
        <v>4.22</v>
      </c>
      <c r="GT5" s="5">
        <f t="shared" si="111"/>
        <v>0</v>
      </c>
      <c r="GU5" s="172">
        <f>(A!C6-xx!GS5)*xx!GR5</f>
        <v>0</v>
      </c>
      <c r="GV5" s="51"/>
      <c r="GW5" s="6">
        <f t="shared" si="112"/>
        <v>4.22</v>
      </c>
      <c r="GX5" s="5">
        <f t="shared" si="113"/>
        <v>0</v>
      </c>
      <c r="GY5" s="5">
        <f>(A!C6-xx!GW5)*xx!GV5</f>
        <v>0</v>
      </c>
      <c r="GZ5" s="5" t="str">
        <f t="shared" si="114"/>
        <v>Polpa Iogurte Morango 540g</v>
      </c>
      <c r="HA5" s="51"/>
      <c r="HB5" s="6">
        <f t="shared" si="115"/>
        <v>4.22</v>
      </c>
      <c r="HC5" s="5">
        <f t="shared" si="116"/>
        <v>0</v>
      </c>
      <c r="HD5" s="172">
        <f>(A!C6-xx!HB5)*xx!HA5</f>
        <v>0</v>
      </c>
      <c r="HE5" s="51"/>
      <c r="HF5" s="6">
        <f t="shared" si="117"/>
        <v>4.22</v>
      </c>
      <c r="HG5" s="5">
        <f t="shared" si="118"/>
        <v>0</v>
      </c>
      <c r="HH5" s="5">
        <f>(A!C6-xx!HF5)*xx!HE5</f>
        <v>0</v>
      </c>
      <c r="HI5" s="5" t="str">
        <f t="shared" si="119"/>
        <v>Polpa Iogurte Morango 540g</v>
      </c>
      <c r="HJ5" s="51"/>
      <c r="HK5" s="6">
        <f t="shared" si="120"/>
        <v>4.22</v>
      </c>
      <c r="HL5" s="5">
        <f t="shared" si="121"/>
        <v>0</v>
      </c>
      <c r="HM5" s="172">
        <f>(A!C6-xx!HK5)*xx!HJ5</f>
        <v>0</v>
      </c>
      <c r="HN5" s="51"/>
      <c r="HO5" s="6">
        <f t="shared" si="122"/>
        <v>4.22</v>
      </c>
      <c r="HP5" s="5">
        <f t="shared" si="123"/>
        <v>0</v>
      </c>
      <c r="HQ5" s="5">
        <f>-(A!C6-xx!HO5)*xx!HN5</f>
        <v>0</v>
      </c>
      <c r="HR5" s="5" t="str">
        <f t="shared" si="124"/>
        <v>Polpa Iogurte Morango 540g</v>
      </c>
      <c r="HS5" s="51"/>
      <c r="HT5" s="6">
        <f t="shared" si="125"/>
        <v>4.22</v>
      </c>
      <c r="HU5" s="5">
        <f t="shared" si="126"/>
        <v>0</v>
      </c>
      <c r="HV5" s="172">
        <f>(A!C6-xx!HT5)*xx!HS5</f>
        <v>0</v>
      </c>
      <c r="HW5" s="51"/>
      <c r="HX5" s="6">
        <f>A!C6</f>
        <v>4.22</v>
      </c>
      <c r="HY5" s="5">
        <f t="shared" si="127"/>
        <v>0</v>
      </c>
      <c r="HZ5" s="5">
        <f>(A!C6-xx!HX5)*xx!HW5</f>
        <v>0</v>
      </c>
      <c r="IA5" s="5" t="str">
        <f>A!B6</f>
        <v>Polpa Iogurte Morango 540g</v>
      </c>
      <c r="IB5" s="5">
        <f t="shared" si="128"/>
        <v>0</v>
      </c>
      <c r="IC5" s="21">
        <f t="shared" si="129"/>
        <v>0</v>
      </c>
      <c r="ID5" s="21" t="e">
        <f>A!#REF!</f>
        <v>#REF!</v>
      </c>
      <c r="IE5" s="21" t="e">
        <f>NF!IS5</f>
        <v>#DIV/0!</v>
      </c>
      <c r="IF5" s="26" t="e">
        <f t="shared" si="130"/>
        <v>#REF!</v>
      </c>
      <c r="IG5" s="6" t="e">
        <f t="shared" si="131"/>
        <v>#REF!</v>
      </c>
      <c r="IH5" s="34" t="e">
        <f t="shared" si="132"/>
        <v>#REF!</v>
      </c>
      <c r="II5" s="174" t="e">
        <f>IB5+A!#REF!+NF!IQ5</f>
        <v>#REF!</v>
      </c>
      <c r="IJ5" s="175" t="e">
        <f>IC5+A!#REF!+NF!IR5</f>
        <v>#REF!</v>
      </c>
      <c r="IK5" s="175" t="e">
        <f>II5*A!C6</f>
        <v>#REF!</v>
      </c>
      <c r="IL5" s="175" t="e">
        <f t="shared" si="0"/>
        <v>#REF!</v>
      </c>
      <c r="IM5" s="81" t="e">
        <f t="shared" si="133"/>
        <v>#REF!</v>
      </c>
      <c r="IN5" s="57" t="str">
        <f t="shared" si="134"/>
        <v>Polpa Iogurte Morango 540g</v>
      </c>
      <c r="IO5" s="57" t="e">
        <f>IF5/A!C6</f>
        <v>#REF!</v>
      </c>
      <c r="IP5" s="66"/>
      <c r="IQ5" s="57" t="e">
        <f t="shared" si="135"/>
        <v>#REF!</v>
      </c>
      <c r="IR5" s="11" t="e">
        <f>IF5-#REF!</f>
        <v>#REF!</v>
      </c>
    </row>
    <row r="6" spans="1:252" x14ac:dyDescent="0.2">
      <c r="A6" s="19" t="str">
        <f>A!B7</f>
        <v>Polpa Ninho 720g</v>
      </c>
      <c r="B6" s="63"/>
      <c r="C6" s="31">
        <f>A!C7</f>
        <v>6.92</v>
      </c>
      <c r="D6" s="14">
        <f t="shared" si="1"/>
        <v>0</v>
      </c>
      <c r="E6" s="169">
        <f>(A!C7-xx!C6)*xx!B6</f>
        <v>0</v>
      </c>
      <c r="F6" s="63"/>
      <c r="G6" s="22">
        <f t="shared" si="2"/>
        <v>6.92</v>
      </c>
      <c r="H6" s="1">
        <f t="shared" si="3"/>
        <v>0</v>
      </c>
      <c r="I6" s="1">
        <f>(A!C7-xx!G6)*xx!F6</f>
        <v>0</v>
      </c>
      <c r="J6" s="1" t="str">
        <f t="shared" si="4"/>
        <v>Polpa Ninho 720g</v>
      </c>
      <c r="K6" s="63"/>
      <c r="L6" s="2">
        <f t="shared" si="5"/>
        <v>6.92</v>
      </c>
      <c r="M6" s="1">
        <f t="shared" si="6"/>
        <v>0</v>
      </c>
      <c r="N6" s="64">
        <f>(A!C7-xx!L6)*xx!K6</f>
        <v>0</v>
      </c>
      <c r="O6" s="63"/>
      <c r="P6" s="2">
        <f t="shared" si="7"/>
        <v>6.92</v>
      </c>
      <c r="Q6" s="1">
        <f t="shared" si="8"/>
        <v>0</v>
      </c>
      <c r="R6" s="14">
        <f>(A!C7-xx!P6)*xx!O6</f>
        <v>0</v>
      </c>
      <c r="S6" s="14" t="str">
        <f t="shared" si="9"/>
        <v>Polpa Ninho 720g</v>
      </c>
      <c r="T6" s="63"/>
      <c r="U6" s="22">
        <f t="shared" si="10"/>
        <v>6.92</v>
      </c>
      <c r="V6" s="1">
        <f t="shared" si="11"/>
        <v>0</v>
      </c>
      <c r="W6" s="64">
        <f>(A!C7-xx!U6)*xx!T6</f>
        <v>0</v>
      </c>
      <c r="X6" s="63"/>
      <c r="Y6" s="2">
        <f t="shared" si="12"/>
        <v>6.92</v>
      </c>
      <c r="Z6" s="1">
        <f t="shared" si="13"/>
        <v>0</v>
      </c>
      <c r="AA6" s="1">
        <f>(A!C7-xx!Y6)*xx!X6</f>
        <v>0</v>
      </c>
      <c r="AB6" s="1" t="str">
        <f t="shared" si="14"/>
        <v>Polpa Ninho 720g</v>
      </c>
      <c r="AC6" s="63"/>
      <c r="AD6" s="2">
        <f t="shared" si="15"/>
        <v>6.92</v>
      </c>
      <c r="AE6" s="1">
        <f t="shared" si="16"/>
        <v>0</v>
      </c>
      <c r="AF6" s="64">
        <f>(A!C7-xx!AD6)*xx!AC6</f>
        <v>0</v>
      </c>
      <c r="AG6" s="63"/>
      <c r="AH6" s="2">
        <f t="shared" si="17"/>
        <v>6.92</v>
      </c>
      <c r="AI6" s="1">
        <f t="shared" si="18"/>
        <v>0</v>
      </c>
      <c r="AJ6" s="1">
        <f>(A!C7-xx!AH6)*xx!AG6</f>
        <v>0</v>
      </c>
      <c r="AK6" s="1" t="str">
        <f t="shared" si="19"/>
        <v>Polpa Ninho 720g</v>
      </c>
      <c r="AL6" s="63"/>
      <c r="AM6" s="2">
        <f t="shared" si="20"/>
        <v>6.92</v>
      </c>
      <c r="AN6" s="1">
        <f t="shared" si="21"/>
        <v>0</v>
      </c>
      <c r="AO6" s="64">
        <f>(A!C7-xx!AM6)*xx!AL6</f>
        <v>0</v>
      </c>
      <c r="AP6" s="63"/>
      <c r="AQ6" s="2">
        <f t="shared" si="22"/>
        <v>6.92</v>
      </c>
      <c r="AR6" s="1">
        <f t="shared" si="23"/>
        <v>0</v>
      </c>
      <c r="AS6" s="1">
        <f>(A!C7-xx!AQ6)*xx!AP6</f>
        <v>0</v>
      </c>
      <c r="AT6" s="1" t="str">
        <f t="shared" si="24"/>
        <v>Polpa Ninho 720g</v>
      </c>
      <c r="AU6" s="63"/>
      <c r="AV6" s="2">
        <f t="shared" si="25"/>
        <v>6.92</v>
      </c>
      <c r="AW6" s="1">
        <f t="shared" si="26"/>
        <v>0</v>
      </c>
      <c r="AX6" s="64">
        <f>(A!C7-xx!AV6)*xx!AU6</f>
        <v>0</v>
      </c>
      <c r="AY6" s="63"/>
      <c r="AZ6" s="2">
        <f t="shared" si="27"/>
        <v>6.92</v>
      </c>
      <c r="BA6" s="1">
        <f t="shared" si="28"/>
        <v>0</v>
      </c>
      <c r="BB6" s="1">
        <f>(A!E7-xx!AZ6)*xx!AY6</f>
        <v>0</v>
      </c>
      <c r="BC6" s="1" t="str">
        <f t="shared" si="29"/>
        <v>Polpa Ninho 720g</v>
      </c>
      <c r="BD6" s="63"/>
      <c r="BE6" s="2">
        <f t="shared" si="30"/>
        <v>6.92</v>
      </c>
      <c r="BF6" s="1">
        <f t="shared" si="31"/>
        <v>0</v>
      </c>
      <c r="BG6" s="64">
        <f>(A!C7-xx!BE6)*xx!BD6</f>
        <v>0</v>
      </c>
      <c r="BH6" s="63"/>
      <c r="BI6" s="2">
        <f t="shared" si="32"/>
        <v>6.92</v>
      </c>
      <c r="BJ6" s="1">
        <f t="shared" si="33"/>
        <v>0</v>
      </c>
      <c r="BK6" s="1">
        <f>(A!C7-xx!BI6)*xx!BH6</f>
        <v>0</v>
      </c>
      <c r="BL6" s="1" t="str">
        <f t="shared" si="34"/>
        <v>Polpa Ninho 720g</v>
      </c>
      <c r="BM6" s="63"/>
      <c r="BN6" s="2">
        <f t="shared" si="35"/>
        <v>6.92</v>
      </c>
      <c r="BO6" s="1">
        <f t="shared" si="36"/>
        <v>0</v>
      </c>
      <c r="BP6" s="64">
        <f>(A!C7-xx!BN6)*xx!BM6</f>
        <v>0</v>
      </c>
      <c r="BQ6" s="63"/>
      <c r="BR6" s="2">
        <f t="shared" si="37"/>
        <v>6.92</v>
      </c>
      <c r="BS6" s="1">
        <f t="shared" si="38"/>
        <v>0</v>
      </c>
      <c r="BT6" s="1">
        <f>(A!C7-xx!BR6)*xx!BQ6</f>
        <v>0</v>
      </c>
      <c r="BU6" s="1" t="str">
        <f t="shared" si="39"/>
        <v>Polpa Ninho 720g</v>
      </c>
      <c r="BV6" s="63"/>
      <c r="BW6" s="2">
        <f t="shared" si="40"/>
        <v>6.92</v>
      </c>
      <c r="BX6" s="1">
        <f t="shared" si="41"/>
        <v>0</v>
      </c>
      <c r="BY6" s="64">
        <f>(A!C7-xx!BW6)*xx!BV6</f>
        <v>0</v>
      </c>
      <c r="BZ6" s="63"/>
      <c r="CA6" s="2">
        <f t="shared" si="42"/>
        <v>6.92</v>
      </c>
      <c r="CB6" s="1">
        <f t="shared" si="43"/>
        <v>0</v>
      </c>
      <c r="CC6" s="1">
        <f>(A!C7-xx!CA6)*xx!BZ6</f>
        <v>0</v>
      </c>
      <c r="CD6" s="1" t="str">
        <f t="shared" si="44"/>
        <v>Polpa Ninho 720g</v>
      </c>
      <c r="CE6" s="63"/>
      <c r="CF6" s="2">
        <f t="shared" si="45"/>
        <v>6.92</v>
      </c>
      <c r="CG6" s="1">
        <f t="shared" si="46"/>
        <v>0</v>
      </c>
      <c r="CH6" s="64">
        <f>(A!C7-xx!CF6)*xx!CE6</f>
        <v>0</v>
      </c>
      <c r="CI6" s="63"/>
      <c r="CJ6" s="2">
        <f t="shared" si="47"/>
        <v>6.92</v>
      </c>
      <c r="CK6" s="1">
        <f t="shared" si="48"/>
        <v>0</v>
      </c>
      <c r="CL6" s="1">
        <f>(A!C7-xx!CJ6)*xx!CI6</f>
        <v>0</v>
      </c>
      <c r="CM6" s="1" t="str">
        <f t="shared" si="49"/>
        <v>Polpa Ninho 720g</v>
      </c>
      <c r="CN6" s="63"/>
      <c r="CO6" s="2">
        <f t="shared" si="50"/>
        <v>6.92</v>
      </c>
      <c r="CP6" s="1">
        <f t="shared" si="51"/>
        <v>0</v>
      </c>
      <c r="CQ6" s="64">
        <f>(A!C7-xx!CO6)*xx!CN6</f>
        <v>0</v>
      </c>
      <c r="CR6" s="63"/>
      <c r="CS6" s="2">
        <f t="shared" si="52"/>
        <v>6.92</v>
      </c>
      <c r="CT6" s="1">
        <f t="shared" si="53"/>
        <v>0</v>
      </c>
      <c r="CU6" s="1">
        <f>(A!C7-xx!CS6)*xx!CR6</f>
        <v>0</v>
      </c>
      <c r="CV6" s="1" t="str">
        <f t="shared" si="54"/>
        <v>Polpa Ninho 720g</v>
      </c>
      <c r="CW6" s="63"/>
      <c r="CX6" s="2">
        <f t="shared" si="55"/>
        <v>6.92</v>
      </c>
      <c r="CY6" s="1">
        <f t="shared" si="56"/>
        <v>0</v>
      </c>
      <c r="CZ6" s="64">
        <f>(A!C7-xx!CX6)*xx!CW6</f>
        <v>0</v>
      </c>
      <c r="DA6" s="63"/>
      <c r="DB6" s="2">
        <f t="shared" si="57"/>
        <v>6.92</v>
      </c>
      <c r="DC6" s="1">
        <f t="shared" si="58"/>
        <v>0</v>
      </c>
      <c r="DD6" s="1">
        <f>(A!C7-xx!DB6)*xx!DA6</f>
        <v>0</v>
      </c>
      <c r="DE6" s="1" t="str">
        <f t="shared" si="59"/>
        <v>Polpa Ninho 720g</v>
      </c>
      <c r="DF6" s="63"/>
      <c r="DG6" s="2">
        <f t="shared" si="60"/>
        <v>6.92</v>
      </c>
      <c r="DH6" s="1">
        <f t="shared" si="61"/>
        <v>0</v>
      </c>
      <c r="DI6" s="64">
        <f>(A!C7-xx!DG6)*xx!DF6</f>
        <v>0</v>
      </c>
      <c r="DJ6" s="63"/>
      <c r="DK6" s="2">
        <f t="shared" si="62"/>
        <v>6.92</v>
      </c>
      <c r="DL6" s="1">
        <f t="shared" si="63"/>
        <v>0</v>
      </c>
      <c r="DM6" s="1">
        <f>(A!C7-xx!DK6)*xx!DJ6</f>
        <v>0</v>
      </c>
      <c r="DN6" s="1" t="str">
        <f t="shared" si="64"/>
        <v>Polpa Ninho 720g</v>
      </c>
      <c r="DO6" s="63"/>
      <c r="DP6" s="2">
        <f t="shared" si="65"/>
        <v>6.92</v>
      </c>
      <c r="DQ6" s="1">
        <f t="shared" si="66"/>
        <v>0</v>
      </c>
      <c r="DR6" s="64">
        <f>(A!C7-xx!DP6)*xx!DO6</f>
        <v>0</v>
      </c>
      <c r="DS6" s="63"/>
      <c r="DT6" s="2">
        <f t="shared" si="67"/>
        <v>6.92</v>
      </c>
      <c r="DU6" s="1">
        <f t="shared" si="68"/>
        <v>0</v>
      </c>
      <c r="DV6" s="1">
        <f>(A!C7-xx!DT6)*xx!DS6</f>
        <v>0</v>
      </c>
      <c r="DW6" s="1" t="str">
        <f t="shared" si="69"/>
        <v>Polpa Ninho 720g</v>
      </c>
      <c r="DX6" s="63"/>
      <c r="DY6" s="2">
        <f t="shared" si="70"/>
        <v>6.92</v>
      </c>
      <c r="DZ6" s="1">
        <f t="shared" si="71"/>
        <v>0</v>
      </c>
      <c r="EA6" s="64">
        <f>(A!C7-xx!DY6)*xx!DX6</f>
        <v>0</v>
      </c>
      <c r="EB6" s="63"/>
      <c r="EC6" s="2">
        <f t="shared" si="72"/>
        <v>6.92</v>
      </c>
      <c r="ED6" s="1">
        <f t="shared" si="73"/>
        <v>0</v>
      </c>
      <c r="EE6" s="1">
        <f>(A!C7-xx!EC6)*xx!EB6</f>
        <v>0</v>
      </c>
      <c r="EF6" s="1" t="str">
        <f t="shared" si="74"/>
        <v>Polpa Ninho 720g</v>
      </c>
      <c r="EG6" s="63"/>
      <c r="EH6" s="2">
        <f t="shared" si="75"/>
        <v>6.92</v>
      </c>
      <c r="EI6" s="1">
        <f t="shared" si="76"/>
        <v>0</v>
      </c>
      <c r="EJ6" s="64">
        <f>(A!C7-xx!EH6)*xx!EG6</f>
        <v>0</v>
      </c>
      <c r="EK6" s="63"/>
      <c r="EL6" s="2">
        <f t="shared" si="77"/>
        <v>6.92</v>
      </c>
      <c r="EM6" s="1">
        <f t="shared" si="78"/>
        <v>0</v>
      </c>
      <c r="EN6" s="1">
        <f>(A!C7-xx!EL6)*xx!EK6</f>
        <v>0</v>
      </c>
      <c r="EO6" s="1" t="str">
        <f t="shared" si="79"/>
        <v>Polpa Ninho 720g</v>
      </c>
      <c r="EP6" s="63"/>
      <c r="EQ6" s="2">
        <f t="shared" si="80"/>
        <v>6.92</v>
      </c>
      <c r="ER6" s="1">
        <f t="shared" si="81"/>
        <v>0</v>
      </c>
      <c r="ES6" s="64">
        <f>(A!C7-xx!EQ6)*xx!EP6</f>
        <v>0</v>
      </c>
      <c r="ET6" s="63"/>
      <c r="EU6" s="2">
        <f t="shared" si="82"/>
        <v>6.92</v>
      </c>
      <c r="EV6" s="1">
        <f t="shared" si="83"/>
        <v>0</v>
      </c>
      <c r="EW6" s="1">
        <f>(A!C7-xx!EU6)*xx!ET6</f>
        <v>0</v>
      </c>
      <c r="EX6" s="1" t="str">
        <f t="shared" si="84"/>
        <v>Polpa Ninho 720g</v>
      </c>
      <c r="EY6" s="63"/>
      <c r="EZ6" s="2">
        <f t="shared" si="85"/>
        <v>6.92</v>
      </c>
      <c r="FA6" s="1">
        <f t="shared" si="86"/>
        <v>0</v>
      </c>
      <c r="FB6" s="64">
        <f>(A!C7-xx!EZ6)*xx!EY6</f>
        <v>0</v>
      </c>
      <c r="FC6" s="63"/>
      <c r="FD6" s="2">
        <f t="shared" si="87"/>
        <v>6.92</v>
      </c>
      <c r="FE6" s="1">
        <f t="shared" si="88"/>
        <v>0</v>
      </c>
      <c r="FF6" s="1">
        <f>(A!C7-xx!FD6)*xx!FC6</f>
        <v>0</v>
      </c>
      <c r="FG6" s="1" t="str">
        <f t="shared" si="89"/>
        <v>Polpa Ninho 720g</v>
      </c>
      <c r="FH6" s="63"/>
      <c r="FI6" s="2">
        <f t="shared" si="90"/>
        <v>6.92</v>
      </c>
      <c r="FJ6" s="1">
        <f t="shared" si="91"/>
        <v>0</v>
      </c>
      <c r="FK6" s="64">
        <f>(A!C7-xx!FI6)*xx!FH6</f>
        <v>0</v>
      </c>
      <c r="FL6" s="63"/>
      <c r="FM6" s="2">
        <f t="shared" si="92"/>
        <v>6.92</v>
      </c>
      <c r="FN6" s="1">
        <f t="shared" si="93"/>
        <v>0</v>
      </c>
      <c r="FO6" s="1">
        <f>(A!C7-xx!FM6)*xx!FL6</f>
        <v>0</v>
      </c>
      <c r="FP6" s="1" t="str">
        <f t="shared" si="94"/>
        <v>Polpa Ninho 720g</v>
      </c>
      <c r="FQ6" s="63"/>
      <c r="FR6" s="2">
        <f t="shared" si="95"/>
        <v>6.92</v>
      </c>
      <c r="FS6" s="1">
        <f t="shared" si="96"/>
        <v>0</v>
      </c>
      <c r="FT6" s="64">
        <f>(A!C7-xx!FR6)*xx!FQ6</f>
        <v>0</v>
      </c>
      <c r="FU6" s="63"/>
      <c r="FV6" s="2">
        <f t="shared" si="97"/>
        <v>6.92</v>
      </c>
      <c r="FW6" s="1">
        <f t="shared" si="98"/>
        <v>0</v>
      </c>
      <c r="FX6" s="1">
        <f>(A!C7-xx!FV6)*xx!FU6</f>
        <v>0</v>
      </c>
      <c r="FY6" s="1" t="str">
        <f t="shared" si="99"/>
        <v>Polpa Ninho 720g</v>
      </c>
      <c r="FZ6" s="63"/>
      <c r="GA6" s="2">
        <f t="shared" si="100"/>
        <v>6.92</v>
      </c>
      <c r="GB6" s="1">
        <f t="shared" si="101"/>
        <v>0</v>
      </c>
      <c r="GC6" s="64">
        <f>(A!C7-xx!GA6)*xx!FZ6</f>
        <v>0</v>
      </c>
      <c r="GD6" s="63"/>
      <c r="GE6" s="2">
        <f t="shared" si="102"/>
        <v>6.92</v>
      </c>
      <c r="GF6" s="1">
        <f t="shared" si="103"/>
        <v>0</v>
      </c>
      <c r="GG6" s="1">
        <f>(A!C7-xx!GE6)*xx!GD6</f>
        <v>0</v>
      </c>
      <c r="GH6" s="1" t="str">
        <f t="shared" si="104"/>
        <v>Polpa Ninho 720g</v>
      </c>
      <c r="GI6" s="63"/>
      <c r="GJ6" s="2">
        <f t="shared" si="105"/>
        <v>6.92</v>
      </c>
      <c r="GK6" s="1">
        <f t="shared" si="106"/>
        <v>0</v>
      </c>
      <c r="GL6" s="64">
        <f>(A!C7-xx!GJ6)*xx!GI6</f>
        <v>0</v>
      </c>
      <c r="GM6" s="63"/>
      <c r="GN6" s="2">
        <f t="shared" si="107"/>
        <v>6.92</v>
      </c>
      <c r="GO6" s="1">
        <f t="shared" si="108"/>
        <v>0</v>
      </c>
      <c r="GP6" s="1">
        <f>(A!C7-xx!GN6)*xx!GM6</f>
        <v>0</v>
      </c>
      <c r="GQ6" s="1" t="str">
        <f t="shared" si="109"/>
        <v>Polpa Ninho 720g</v>
      </c>
      <c r="GR6" s="63"/>
      <c r="GS6" s="2">
        <f t="shared" si="110"/>
        <v>6.92</v>
      </c>
      <c r="GT6" s="1">
        <f t="shared" si="111"/>
        <v>0</v>
      </c>
      <c r="GU6" s="64">
        <f>(A!C7-xx!GS6)*xx!GR6</f>
        <v>0</v>
      </c>
      <c r="GV6" s="63"/>
      <c r="GW6" s="2">
        <f t="shared" si="112"/>
        <v>6.92</v>
      </c>
      <c r="GX6" s="1">
        <f t="shared" si="113"/>
        <v>0</v>
      </c>
      <c r="GY6" s="1">
        <f>(A!C7-xx!GW6)*xx!GV6</f>
        <v>0</v>
      </c>
      <c r="GZ6" s="1" t="str">
        <f t="shared" si="114"/>
        <v>Polpa Ninho 720g</v>
      </c>
      <c r="HA6" s="63"/>
      <c r="HB6" s="2">
        <f t="shared" si="115"/>
        <v>6.92</v>
      </c>
      <c r="HC6" s="1">
        <f t="shared" si="116"/>
        <v>0</v>
      </c>
      <c r="HD6" s="64">
        <f>(A!C7-xx!HB6)*xx!HA6</f>
        <v>0</v>
      </c>
      <c r="HE6" s="63"/>
      <c r="HF6" s="2">
        <f t="shared" si="117"/>
        <v>6.92</v>
      </c>
      <c r="HG6" s="1">
        <f t="shared" si="118"/>
        <v>0</v>
      </c>
      <c r="HH6" s="1">
        <f>(A!C7-xx!HF6)*xx!HE6</f>
        <v>0</v>
      </c>
      <c r="HI6" s="1" t="str">
        <f t="shared" si="119"/>
        <v>Polpa Ninho 720g</v>
      </c>
      <c r="HJ6" s="63"/>
      <c r="HK6" s="2">
        <f t="shared" si="120"/>
        <v>6.92</v>
      </c>
      <c r="HL6" s="1">
        <f t="shared" si="121"/>
        <v>0</v>
      </c>
      <c r="HM6" s="64">
        <f>(A!C7-xx!HK6)*xx!HJ6</f>
        <v>0</v>
      </c>
      <c r="HN6" s="63"/>
      <c r="HO6" s="2">
        <f t="shared" si="122"/>
        <v>6.92</v>
      </c>
      <c r="HP6" s="1">
        <f t="shared" si="123"/>
        <v>0</v>
      </c>
      <c r="HQ6" s="1">
        <f>-(A!C7-xx!HO6)*xx!HN6</f>
        <v>0</v>
      </c>
      <c r="HR6" s="1" t="str">
        <f t="shared" si="124"/>
        <v>Polpa Ninho 720g</v>
      </c>
      <c r="HS6" s="63"/>
      <c r="HT6" s="2">
        <f t="shared" si="125"/>
        <v>6.92</v>
      </c>
      <c r="HU6" s="1">
        <f t="shared" si="126"/>
        <v>0</v>
      </c>
      <c r="HV6" s="64">
        <f>(A!C7-xx!HT6)*xx!HS6</f>
        <v>0</v>
      </c>
      <c r="HW6" s="63"/>
      <c r="HX6" s="2">
        <f>A!C7</f>
        <v>6.92</v>
      </c>
      <c r="HY6" s="1">
        <f t="shared" si="127"/>
        <v>0</v>
      </c>
      <c r="HZ6" s="1">
        <f>(A!C7-xx!HX6)*xx!HW6</f>
        <v>0</v>
      </c>
      <c r="IA6" s="1" t="str">
        <f>A!B7</f>
        <v>Polpa Ninho 720g</v>
      </c>
      <c r="IB6" s="1">
        <f t="shared" si="128"/>
        <v>0</v>
      </c>
      <c r="IC6" s="14">
        <f t="shared" si="129"/>
        <v>0</v>
      </c>
      <c r="ID6" s="14" t="e">
        <f>A!#REF!</f>
        <v>#REF!</v>
      </c>
      <c r="IE6" s="14" t="e">
        <f>NF!IS6</f>
        <v>#DIV/0!</v>
      </c>
      <c r="IF6" s="26" t="e">
        <f t="shared" si="130"/>
        <v>#REF!</v>
      </c>
      <c r="IG6" s="2" t="e">
        <f t="shared" si="131"/>
        <v>#REF!</v>
      </c>
      <c r="IH6" s="170" t="e">
        <f t="shared" si="132"/>
        <v>#REF!</v>
      </c>
      <c r="II6" s="174" t="e">
        <f>IB6+A!#REF!+NF!IQ6</f>
        <v>#REF!</v>
      </c>
      <c r="IJ6" s="175" t="e">
        <f>IC6+A!#REF!+NF!IR6</f>
        <v>#REF!</v>
      </c>
      <c r="IK6" s="175" t="e">
        <f>II6*A!C7</f>
        <v>#REF!</v>
      </c>
      <c r="IL6" s="175" t="e">
        <f t="shared" si="0"/>
        <v>#REF!</v>
      </c>
      <c r="IM6" s="81" t="e">
        <f t="shared" si="133"/>
        <v>#REF!</v>
      </c>
      <c r="IN6" s="84" t="str">
        <f t="shared" si="134"/>
        <v>Polpa Ninho 720g</v>
      </c>
      <c r="IO6" s="84" t="e">
        <f>IF6/A!C7</f>
        <v>#REF!</v>
      </c>
      <c r="IP6" s="72"/>
      <c r="IQ6" s="84" t="e">
        <f t="shared" si="135"/>
        <v>#REF!</v>
      </c>
      <c r="IR6" s="85" t="e">
        <f>IF6-#REF!</f>
        <v>#REF!</v>
      </c>
    </row>
    <row r="7" spans="1:252" x14ac:dyDescent="0.2">
      <c r="A7" s="20" t="str">
        <f>A!B8</f>
        <v>Chambinho Chocolate 320g</v>
      </c>
      <c r="B7" s="51"/>
      <c r="C7" s="65">
        <f>A!C8</f>
        <v>5.92</v>
      </c>
      <c r="D7" s="21">
        <f t="shared" si="1"/>
        <v>0</v>
      </c>
      <c r="E7" s="171">
        <f>(A!C8-xx!C7)*xx!B7</f>
        <v>0</v>
      </c>
      <c r="F7" s="51"/>
      <c r="G7" s="32">
        <f t="shared" si="2"/>
        <v>5.92</v>
      </c>
      <c r="H7" s="5">
        <f t="shared" si="3"/>
        <v>0</v>
      </c>
      <c r="I7" s="5">
        <f>(A!C8-xx!G7)*xx!F7</f>
        <v>0</v>
      </c>
      <c r="J7" s="5" t="str">
        <f t="shared" si="4"/>
        <v>Chambinho Chocolate 320g</v>
      </c>
      <c r="K7" s="51"/>
      <c r="L7" s="6">
        <f t="shared" si="5"/>
        <v>5.92</v>
      </c>
      <c r="M7" s="5">
        <f t="shared" si="6"/>
        <v>0</v>
      </c>
      <c r="N7" s="172">
        <f>(A!C8-xx!L7)*xx!K7</f>
        <v>0</v>
      </c>
      <c r="O7" s="51"/>
      <c r="P7" s="6">
        <f t="shared" si="7"/>
        <v>5.92</v>
      </c>
      <c r="Q7" s="5">
        <f t="shared" si="8"/>
        <v>0</v>
      </c>
      <c r="R7" s="21">
        <f>(A!C8-xx!P7)*xx!O7</f>
        <v>0</v>
      </c>
      <c r="S7" s="21" t="str">
        <f t="shared" si="9"/>
        <v>Chambinho Chocolate 320g</v>
      </c>
      <c r="T7" s="51"/>
      <c r="U7" s="32">
        <f t="shared" si="10"/>
        <v>5.92</v>
      </c>
      <c r="V7" s="5">
        <f t="shared" si="11"/>
        <v>0</v>
      </c>
      <c r="W7" s="172">
        <f>(A!C8-xx!U7)*xx!T7</f>
        <v>0</v>
      </c>
      <c r="X7" s="51"/>
      <c r="Y7" s="6">
        <f t="shared" si="12"/>
        <v>5.92</v>
      </c>
      <c r="Z7" s="5">
        <f t="shared" si="13"/>
        <v>0</v>
      </c>
      <c r="AA7" s="5">
        <f>(A!C8-xx!Y7)*xx!X7</f>
        <v>0</v>
      </c>
      <c r="AB7" s="5" t="str">
        <f t="shared" si="14"/>
        <v>Chambinho Chocolate 320g</v>
      </c>
      <c r="AC7" s="51"/>
      <c r="AD7" s="6">
        <f t="shared" si="15"/>
        <v>5.92</v>
      </c>
      <c r="AE7" s="5">
        <f t="shared" si="16"/>
        <v>0</v>
      </c>
      <c r="AF7" s="172">
        <f>(A!C8-xx!AD7)*xx!AC7</f>
        <v>0</v>
      </c>
      <c r="AG7" s="51"/>
      <c r="AH7" s="6">
        <f t="shared" si="17"/>
        <v>5.92</v>
      </c>
      <c r="AI7" s="5">
        <f t="shared" si="18"/>
        <v>0</v>
      </c>
      <c r="AJ7" s="5">
        <f>(A!C8-xx!AH7)*xx!AG7</f>
        <v>0</v>
      </c>
      <c r="AK7" s="5" t="str">
        <f t="shared" si="19"/>
        <v>Chambinho Chocolate 320g</v>
      </c>
      <c r="AL7" s="51"/>
      <c r="AM7" s="6">
        <f t="shared" si="20"/>
        <v>5.92</v>
      </c>
      <c r="AN7" s="5">
        <f t="shared" si="21"/>
        <v>0</v>
      </c>
      <c r="AO7" s="172">
        <f>(A!C8-xx!AM7)*xx!AL7</f>
        <v>0</v>
      </c>
      <c r="AP7" s="51"/>
      <c r="AQ7" s="6">
        <f t="shared" si="22"/>
        <v>5.92</v>
      </c>
      <c r="AR7" s="5">
        <f t="shared" si="23"/>
        <v>0</v>
      </c>
      <c r="AS7" s="5">
        <f>(A!C8-xx!AQ7)*xx!AP7</f>
        <v>0</v>
      </c>
      <c r="AT7" s="5" t="str">
        <f t="shared" si="24"/>
        <v>Chambinho Chocolate 320g</v>
      </c>
      <c r="AU7" s="51"/>
      <c r="AV7" s="6">
        <f t="shared" si="25"/>
        <v>5.92</v>
      </c>
      <c r="AW7" s="5">
        <f t="shared" si="26"/>
        <v>0</v>
      </c>
      <c r="AX7" s="172">
        <f>(A!C8-xx!AV7)*xx!AU7</f>
        <v>0</v>
      </c>
      <c r="AY7" s="51"/>
      <c r="AZ7" s="6">
        <f t="shared" si="27"/>
        <v>5.92</v>
      </c>
      <c r="BA7" s="5">
        <f t="shared" si="28"/>
        <v>0</v>
      </c>
      <c r="BB7" s="5">
        <f>(A!E8-xx!AZ7)*xx!AY7</f>
        <v>0</v>
      </c>
      <c r="BC7" s="5" t="str">
        <f t="shared" si="29"/>
        <v>Chambinho Chocolate 320g</v>
      </c>
      <c r="BD7" s="51"/>
      <c r="BE7" s="6">
        <f t="shared" si="30"/>
        <v>5.92</v>
      </c>
      <c r="BF7" s="5">
        <f t="shared" si="31"/>
        <v>0</v>
      </c>
      <c r="BG7" s="172">
        <f>(A!C8-xx!BE7)*xx!BD7</f>
        <v>0</v>
      </c>
      <c r="BH7" s="51"/>
      <c r="BI7" s="6">
        <f t="shared" si="32"/>
        <v>5.92</v>
      </c>
      <c r="BJ7" s="5">
        <f t="shared" si="33"/>
        <v>0</v>
      </c>
      <c r="BK7" s="5">
        <f>(A!C8-xx!BI7)*xx!BH7</f>
        <v>0</v>
      </c>
      <c r="BL7" s="5" t="str">
        <f t="shared" si="34"/>
        <v>Chambinho Chocolate 320g</v>
      </c>
      <c r="BM7" s="51"/>
      <c r="BN7" s="6">
        <f t="shared" si="35"/>
        <v>5.92</v>
      </c>
      <c r="BO7" s="5">
        <f t="shared" si="36"/>
        <v>0</v>
      </c>
      <c r="BP7" s="172">
        <f>(A!C8-xx!BN7)*xx!BM7</f>
        <v>0</v>
      </c>
      <c r="BQ7" s="51"/>
      <c r="BR7" s="6">
        <f t="shared" si="37"/>
        <v>5.92</v>
      </c>
      <c r="BS7" s="5">
        <f t="shared" si="38"/>
        <v>0</v>
      </c>
      <c r="BT7" s="5">
        <f>(A!C8-xx!BR7)*xx!BQ7</f>
        <v>0</v>
      </c>
      <c r="BU7" s="5" t="str">
        <f t="shared" si="39"/>
        <v>Chambinho Chocolate 320g</v>
      </c>
      <c r="BV7" s="51"/>
      <c r="BW7" s="6">
        <f t="shared" si="40"/>
        <v>5.92</v>
      </c>
      <c r="BX7" s="5">
        <f t="shared" si="41"/>
        <v>0</v>
      </c>
      <c r="BY7" s="172">
        <f>(A!C8-xx!BW7)*xx!BV7</f>
        <v>0</v>
      </c>
      <c r="BZ7" s="51"/>
      <c r="CA7" s="6">
        <f t="shared" si="42"/>
        <v>5.92</v>
      </c>
      <c r="CB7" s="5">
        <f t="shared" si="43"/>
        <v>0</v>
      </c>
      <c r="CC7" s="5">
        <f>(A!C8-xx!CA7)*xx!BZ7</f>
        <v>0</v>
      </c>
      <c r="CD7" s="5" t="str">
        <f t="shared" si="44"/>
        <v>Chambinho Chocolate 320g</v>
      </c>
      <c r="CE7" s="51"/>
      <c r="CF7" s="6">
        <f t="shared" si="45"/>
        <v>5.92</v>
      </c>
      <c r="CG7" s="5">
        <f t="shared" si="46"/>
        <v>0</v>
      </c>
      <c r="CH7" s="172">
        <f>(A!C8-xx!CF7)*xx!CE7</f>
        <v>0</v>
      </c>
      <c r="CI7" s="51"/>
      <c r="CJ7" s="6">
        <f t="shared" si="47"/>
        <v>5.92</v>
      </c>
      <c r="CK7" s="5">
        <f t="shared" si="48"/>
        <v>0</v>
      </c>
      <c r="CL7" s="5">
        <f>(A!C8-xx!CJ7)*xx!CI7</f>
        <v>0</v>
      </c>
      <c r="CM7" s="5" t="str">
        <f t="shared" si="49"/>
        <v>Chambinho Chocolate 320g</v>
      </c>
      <c r="CN7" s="51"/>
      <c r="CO7" s="6">
        <f t="shared" si="50"/>
        <v>5.92</v>
      </c>
      <c r="CP7" s="5">
        <f t="shared" si="51"/>
        <v>0</v>
      </c>
      <c r="CQ7" s="172">
        <f>(A!C8-xx!CO7)*xx!CN7</f>
        <v>0</v>
      </c>
      <c r="CR7" s="51"/>
      <c r="CS7" s="6">
        <f t="shared" si="52"/>
        <v>5.92</v>
      </c>
      <c r="CT7" s="5">
        <f t="shared" si="53"/>
        <v>0</v>
      </c>
      <c r="CU7" s="5">
        <f>(A!C8-xx!CS7)*xx!CR7</f>
        <v>0</v>
      </c>
      <c r="CV7" s="5" t="str">
        <f t="shared" si="54"/>
        <v>Chambinho Chocolate 320g</v>
      </c>
      <c r="CW7" s="51"/>
      <c r="CX7" s="6">
        <f t="shared" si="55"/>
        <v>5.92</v>
      </c>
      <c r="CY7" s="5">
        <f t="shared" si="56"/>
        <v>0</v>
      </c>
      <c r="CZ7" s="172">
        <f>(A!C8-xx!CX7)*xx!CW7</f>
        <v>0</v>
      </c>
      <c r="DA7" s="51"/>
      <c r="DB7" s="6">
        <f t="shared" si="57"/>
        <v>5.92</v>
      </c>
      <c r="DC7" s="5">
        <f t="shared" si="58"/>
        <v>0</v>
      </c>
      <c r="DD7" s="5">
        <f>(A!C8-xx!DB7)*xx!DA7</f>
        <v>0</v>
      </c>
      <c r="DE7" s="5" t="str">
        <f t="shared" si="59"/>
        <v>Chambinho Chocolate 320g</v>
      </c>
      <c r="DF7" s="51"/>
      <c r="DG7" s="6">
        <f t="shared" si="60"/>
        <v>5.92</v>
      </c>
      <c r="DH7" s="5">
        <f t="shared" si="61"/>
        <v>0</v>
      </c>
      <c r="DI7" s="172">
        <f>(A!C8-xx!DG7)*xx!DF7</f>
        <v>0</v>
      </c>
      <c r="DJ7" s="51"/>
      <c r="DK7" s="6">
        <f t="shared" si="62"/>
        <v>5.92</v>
      </c>
      <c r="DL7" s="5">
        <f t="shared" si="63"/>
        <v>0</v>
      </c>
      <c r="DM7" s="5">
        <f>(A!C8-xx!DK7)*xx!DJ7</f>
        <v>0</v>
      </c>
      <c r="DN7" s="5" t="str">
        <f t="shared" si="64"/>
        <v>Chambinho Chocolate 320g</v>
      </c>
      <c r="DO7" s="51"/>
      <c r="DP7" s="6">
        <f t="shared" si="65"/>
        <v>5.92</v>
      </c>
      <c r="DQ7" s="5">
        <f t="shared" si="66"/>
        <v>0</v>
      </c>
      <c r="DR7" s="172">
        <f>(A!C8-xx!DP7)*xx!DO7</f>
        <v>0</v>
      </c>
      <c r="DS7" s="51"/>
      <c r="DT7" s="6">
        <f t="shared" si="67"/>
        <v>5.92</v>
      </c>
      <c r="DU7" s="5">
        <f t="shared" si="68"/>
        <v>0</v>
      </c>
      <c r="DV7" s="5">
        <f>(A!C8-xx!DT7)*xx!DS7</f>
        <v>0</v>
      </c>
      <c r="DW7" s="5" t="str">
        <f t="shared" si="69"/>
        <v>Chambinho Chocolate 320g</v>
      </c>
      <c r="DX7" s="51"/>
      <c r="DY7" s="6">
        <f t="shared" si="70"/>
        <v>5.92</v>
      </c>
      <c r="DZ7" s="5">
        <f t="shared" si="71"/>
        <v>0</v>
      </c>
      <c r="EA7" s="172">
        <f>(A!C8-xx!DY7)*xx!DX7</f>
        <v>0</v>
      </c>
      <c r="EB7" s="51"/>
      <c r="EC7" s="6">
        <f t="shared" si="72"/>
        <v>5.92</v>
      </c>
      <c r="ED7" s="5">
        <f t="shared" si="73"/>
        <v>0</v>
      </c>
      <c r="EE7" s="5">
        <f>(A!C8-xx!EC7)*xx!EB7</f>
        <v>0</v>
      </c>
      <c r="EF7" s="5" t="str">
        <f t="shared" si="74"/>
        <v>Chambinho Chocolate 320g</v>
      </c>
      <c r="EG7" s="51"/>
      <c r="EH7" s="6">
        <f t="shared" si="75"/>
        <v>5.92</v>
      </c>
      <c r="EI7" s="5">
        <f t="shared" si="76"/>
        <v>0</v>
      </c>
      <c r="EJ7" s="172">
        <f>(A!C8-xx!EH7)*xx!EG7</f>
        <v>0</v>
      </c>
      <c r="EK7" s="51"/>
      <c r="EL7" s="6">
        <f t="shared" si="77"/>
        <v>5.92</v>
      </c>
      <c r="EM7" s="5">
        <f t="shared" si="78"/>
        <v>0</v>
      </c>
      <c r="EN7" s="5">
        <f>(A!C8-xx!EL7)*xx!EK7</f>
        <v>0</v>
      </c>
      <c r="EO7" s="5" t="str">
        <f t="shared" si="79"/>
        <v>Chambinho Chocolate 320g</v>
      </c>
      <c r="EP7" s="51"/>
      <c r="EQ7" s="6">
        <f t="shared" si="80"/>
        <v>5.92</v>
      </c>
      <c r="ER7" s="5">
        <f t="shared" si="81"/>
        <v>0</v>
      </c>
      <c r="ES7" s="172">
        <f>(A!C8-xx!EQ7)*xx!EP7</f>
        <v>0</v>
      </c>
      <c r="ET7" s="51"/>
      <c r="EU7" s="6">
        <f t="shared" si="82"/>
        <v>5.92</v>
      </c>
      <c r="EV7" s="5">
        <f t="shared" si="83"/>
        <v>0</v>
      </c>
      <c r="EW7" s="5">
        <f>(A!C8-xx!EU7)*xx!ET7</f>
        <v>0</v>
      </c>
      <c r="EX7" s="5" t="str">
        <f t="shared" si="84"/>
        <v>Chambinho Chocolate 320g</v>
      </c>
      <c r="EY7" s="51"/>
      <c r="EZ7" s="6">
        <f t="shared" si="85"/>
        <v>5.92</v>
      </c>
      <c r="FA7" s="5">
        <f t="shared" si="86"/>
        <v>0</v>
      </c>
      <c r="FB7" s="172">
        <f>(A!C8-xx!EZ7)*xx!EY7</f>
        <v>0</v>
      </c>
      <c r="FC7" s="51"/>
      <c r="FD7" s="6">
        <f t="shared" si="87"/>
        <v>5.92</v>
      </c>
      <c r="FE7" s="5">
        <f t="shared" si="88"/>
        <v>0</v>
      </c>
      <c r="FF7" s="5">
        <f>(A!C8-xx!FD7)*xx!FC7</f>
        <v>0</v>
      </c>
      <c r="FG7" s="5" t="str">
        <f t="shared" si="89"/>
        <v>Chambinho Chocolate 320g</v>
      </c>
      <c r="FH7" s="51"/>
      <c r="FI7" s="6">
        <f t="shared" si="90"/>
        <v>5.92</v>
      </c>
      <c r="FJ7" s="5">
        <f t="shared" si="91"/>
        <v>0</v>
      </c>
      <c r="FK7" s="172">
        <f>(A!C8-xx!FI7)*xx!FH7</f>
        <v>0</v>
      </c>
      <c r="FL7" s="51"/>
      <c r="FM7" s="6">
        <f t="shared" si="92"/>
        <v>5.92</v>
      </c>
      <c r="FN7" s="5">
        <f t="shared" si="93"/>
        <v>0</v>
      </c>
      <c r="FO7" s="5">
        <f>(A!C8-xx!FM7)*xx!FL7</f>
        <v>0</v>
      </c>
      <c r="FP7" s="5" t="str">
        <f t="shared" si="94"/>
        <v>Chambinho Chocolate 320g</v>
      </c>
      <c r="FQ7" s="51"/>
      <c r="FR7" s="6">
        <f t="shared" si="95"/>
        <v>5.92</v>
      </c>
      <c r="FS7" s="5">
        <f t="shared" si="96"/>
        <v>0</v>
      </c>
      <c r="FT7" s="172">
        <f>(A!C8-xx!FR7)*xx!FQ7</f>
        <v>0</v>
      </c>
      <c r="FU7" s="51"/>
      <c r="FV7" s="6">
        <f t="shared" si="97"/>
        <v>5.92</v>
      </c>
      <c r="FW7" s="5">
        <f t="shared" si="98"/>
        <v>0</v>
      </c>
      <c r="FX7" s="5">
        <f>(A!C8-xx!FV7)*xx!FU7</f>
        <v>0</v>
      </c>
      <c r="FY7" s="5" t="str">
        <f t="shared" si="99"/>
        <v>Chambinho Chocolate 320g</v>
      </c>
      <c r="FZ7" s="51"/>
      <c r="GA7" s="6">
        <f t="shared" si="100"/>
        <v>5.92</v>
      </c>
      <c r="GB7" s="5">
        <f t="shared" si="101"/>
        <v>0</v>
      </c>
      <c r="GC7" s="172">
        <f>(A!C8-xx!GA7)*xx!FZ7</f>
        <v>0</v>
      </c>
      <c r="GD7" s="51"/>
      <c r="GE7" s="6">
        <f t="shared" si="102"/>
        <v>5.92</v>
      </c>
      <c r="GF7" s="5">
        <f t="shared" si="103"/>
        <v>0</v>
      </c>
      <c r="GG7" s="5">
        <f>(A!C8-xx!GE7)*xx!GD7</f>
        <v>0</v>
      </c>
      <c r="GH7" s="5" t="str">
        <f t="shared" si="104"/>
        <v>Chambinho Chocolate 320g</v>
      </c>
      <c r="GI7" s="51"/>
      <c r="GJ7" s="6">
        <f t="shared" si="105"/>
        <v>5.92</v>
      </c>
      <c r="GK7" s="5">
        <f t="shared" si="106"/>
        <v>0</v>
      </c>
      <c r="GL7" s="172">
        <f>(A!C8-xx!GJ7)*xx!GI7</f>
        <v>0</v>
      </c>
      <c r="GM7" s="51"/>
      <c r="GN7" s="6">
        <f t="shared" si="107"/>
        <v>5.92</v>
      </c>
      <c r="GO7" s="5">
        <f t="shared" si="108"/>
        <v>0</v>
      </c>
      <c r="GP7" s="5">
        <f>(A!C8-xx!GN7)*xx!GM7</f>
        <v>0</v>
      </c>
      <c r="GQ7" s="5" t="str">
        <f t="shared" si="109"/>
        <v>Chambinho Chocolate 320g</v>
      </c>
      <c r="GR7" s="51"/>
      <c r="GS7" s="6">
        <f t="shared" si="110"/>
        <v>5.92</v>
      </c>
      <c r="GT7" s="5">
        <f t="shared" si="111"/>
        <v>0</v>
      </c>
      <c r="GU7" s="172">
        <f>(A!C8-xx!GS7)*xx!GR7</f>
        <v>0</v>
      </c>
      <c r="GV7" s="51"/>
      <c r="GW7" s="6">
        <f t="shared" si="112"/>
        <v>5.92</v>
      </c>
      <c r="GX7" s="5">
        <f t="shared" si="113"/>
        <v>0</v>
      </c>
      <c r="GY7" s="5">
        <f>(A!C8-xx!GW7)*xx!GV7</f>
        <v>0</v>
      </c>
      <c r="GZ7" s="5" t="str">
        <f t="shared" si="114"/>
        <v>Chambinho Chocolate 320g</v>
      </c>
      <c r="HA7" s="51"/>
      <c r="HB7" s="6">
        <f t="shared" si="115"/>
        <v>5.92</v>
      </c>
      <c r="HC7" s="5">
        <f t="shared" si="116"/>
        <v>0</v>
      </c>
      <c r="HD7" s="172">
        <f>(A!C8-xx!HB7)*xx!HA7</f>
        <v>0</v>
      </c>
      <c r="HE7" s="51"/>
      <c r="HF7" s="6">
        <f t="shared" si="117"/>
        <v>5.92</v>
      </c>
      <c r="HG7" s="5">
        <f t="shared" si="118"/>
        <v>0</v>
      </c>
      <c r="HH7" s="5">
        <f>(A!C8-xx!HF7)*xx!HE7</f>
        <v>0</v>
      </c>
      <c r="HI7" s="5" t="str">
        <f t="shared" si="119"/>
        <v>Chambinho Chocolate 320g</v>
      </c>
      <c r="HJ7" s="51"/>
      <c r="HK7" s="6">
        <f t="shared" si="120"/>
        <v>5.92</v>
      </c>
      <c r="HL7" s="5">
        <f t="shared" si="121"/>
        <v>0</v>
      </c>
      <c r="HM7" s="172">
        <f>(A!C8-xx!HK7)*xx!HJ7</f>
        <v>0</v>
      </c>
      <c r="HN7" s="51"/>
      <c r="HO7" s="6">
        <f t="shared" si="122"/>
        <v>5.92</v>
      </c>
      <c r="HP7" s="5">
        <f t="shared" si="123"/>
        <v>0</v>
      </c>
      <c r="HQ7" s="5">
        <f>-(A!C8-xx!HO7)*xx!HN7</f>
        <v>0</v>
      </c>
      <c r="HR7" s="5" t="str">
        <f t="shared" si="124"/>
        <v>Chambinho Chocolate 320g</v>
      </c>
      <c r="HS7" s="51"/>
      <c r="HT7" s="6">
        <f t="shared" si="125"/>
        <v>5.92</v>
      </c>
      <c r="HU7" s="5">
        <f t="shared" si="126"/>
        <v>0</v>
      </c>
      <c r="HV7" s="172">
        <f>(A!C8-xx!HT7)*xx!HS7</f>
        <v>0</v>
      </c>
      <c r="HW7" s="51"/>
      <c r="HX7" s="6">
        <f>A!C8</f>
        <v>5.92</v>
      </c>
      <c r="HY7" s="5">
        <f t="shared" si="127"/>
        <v>0</v>
      </c>
      <c r="HZ7" s="5">
        <f>(A!C8-xx!HX7)*xx!HW7</f>
        <v>0</v>
      </c>
      <c r="IA7" s="5" t="str">
        <f>A!B8</f>
        <v>Chambinho Chocolate 320g</v>
      </c>
      <c r="IB7" s="5">
        <f t="shared" si="128"/>
        <v>0</v>
      </c>
      <c r="IC7" s="21">
        <f t="shared" si="129"/>
        <v>0</v>
      </c>
      <c r="ID7" s="21" t="e">
        <f>A!#REF!</f>
        <v>#REF!</v>
      </c>
      <c r="IE7" s="21" t="e">
        <f>NF!IS7</f>
        <v>#DIV/0!</v>
      </c>
      <c r="IF7" s="26" t="e">
        <f t="shared" si="130"/>
        <v>#REF!</v>
      </c>
      <c r="IG7" s="6" t="e">
        <f t="shared" si="131"/>
        <v>#REF!</v>
      </c>
      <c r="IH7" s="34" t="e">
        <f t="shared" si="132"/>
        <v>#REF!</v>
      </c>
      <c r="II7" s="174" t="e">
        <f>IB7+A!#REF!+NF!IQ7</f>
        <v>#REF!</v>
      </c>
      <c r="IJ7" s="175" t="e">
        <f>IC7+A!#REF!+NF!IR7</f>
        <v>#REF!</v>
      </c>
      <c r="IK7" s="175" t="e">
        <f>II7*A!C8</f>
        <v>#REF!</v>
      </c>
      <c r="IL7" s="175" t="e">
        <f t="shared" si="0"/>
        <v>#REF!</v>
      </c>
      <c r="IM7" s="81" t="e">
        <f t="shared" si="133"/>
        <v>#REF!</v>
      </c>
      <c r="IN7" s="57" t="str">
        <f t="shared" si="134"/>
        <v>Chambinho Chocolate 320g</v>
      </c>
      <c r="IO7" s="57" t="e">
        <f>IF7/A!C8</f>
        <v>#REF!</v>
      </c>
      <c r="IP7" s="66"/>
      <c r="IQ7" s="57" t="e">
        <f t="shared" si="135"/>
        <v>#REF!</v>
      </c>
      <c r="IR7" s="11" t="e">
        <f>IF7-#REF!</f>
        <v>#REF!</v>
      </c>
    </row>
    <row r="8" spans="1:252" x14ac:dyDescent="0.2">
      <c r="A8" s="19" t="str">
        <f>A!B9</f>
        <v>Bicamada Morango 150g</v>
      </c>
      <c r="B8" s="63"/>
      <c r="C8" s="31">
        <f>A!C9</f>
        <v>2.96</v>
      </c>
      <c r="D8" s="14">
        <f t="shared" si="1"/>
        <v>0</v>
      </c>
      <c r="E8" s="169">
        <f>(A!C9-xx!C8)*xx!B8</f>
        <v>0</v>
      </c>
      <c r="F8" s="63"/>
      <c r="G8" s="22">
        <f t="shared" si="2"/>
        <v>2.96</v>
      </c>
      <c r="H8" s="1">
        <f t="shared" si="3"/>
        <v>0</v>
      </c>
      <c r="I8" s="1">
        <f>(A!C9-xx!G8)*xx!F8</f>
        <v>0</v>
      </c>
      <c r="J8" s="1" t="str">
        <f t="shared" si="4"/>
        <v>Bicamada Morango 150g</v>
      </c>
      <c r="K8" s="63"/>
      <c r="L8" s="2">
        <f t="shared" si="5"/>
        <v>2.96</v>
      </c>
      <c r="M8" s="1">
        <f t="shared" si="6"/>
        <v>0</v>
      </c>
      <c r="N8" s="64">
        <f>(A!C9-xx!L8)*xx!K8</f>
        <v>0</v>
      </c>
      <c r="O8" s="63"/>
      <c r="P8" s="2">
        <f t="shared" si="7"/>
        <v>2.96</v>
      </c>
      <c r="Q8" s="1">
        <f t="shared" si="8"/>
        <v>0</v>
      </c>
      <c r="R8" s="14">
        <f>(A!C9-xx!P8)*xx!O8</f>
        <v>0</v>
      </c>
      <c r="S8" s="14" t="str">
        <f t="shared" si="9"/>
        <v>Bicamada Morango 150g</v>
      </c>
      <c r="T8" s="63"/>
      <c r="U8" s="22">
        <f t="shared" si="10"/>
        <v>2.96</v>
      </c>
      <c r="V8" s="1">
        <f t="shared" si="11"/>
        <v>0</v>
      </c>
      <c r="W8" s="64">
        <f>(A!C9-xx!U8)*xx!T8</f>
        <v>0</v>
      </c>
      <c r="X8" s="63"/>
      <c r="Y8" s="2">
        <f t="shared" si="12"/>
        <v>2.96</v>
      </c>
      <c r="Z8" s="1">
        <f t="shared" si="13"/>
        <v>0</v>
      </c>
      <c r="AA8" s="1">
        <f>(A!C9-xx!Y8)*xx!X8</f>
        <v>0</v>
      </c>
      <c r="AB8" s="1" t="str">
        <f t="shared" si="14"/>
        <v>Bicamada Morango 150g</v>
      </c>
      <c r="AC8" s="63"/>
      <c r="AD8" s="2">
        <f t="shared" si="15"/>
        <v>2.96</v>
      </c>
      <c r="AE8" s="1">
        <f t="shared" si="16"/>
        <v>0</v>
      </c>
      <c r="AF8" s="64">
        <f>(A!C9-xx!AD8)*xx!AC8</f>
        <v>0</v>
      </c>
      <c r="AG8" s="63"/>
      <c r="AH8" s="2">
        <f t="shared" si="17"/>
        <v>2.96</v>
      </c>
      <c r="AI8" s="1">
        <f t="shared" si="18"/>
        <v>0</v>
      </c>
      <c r="AJ8" s="1">
        <f>(A!C9-xx!AH8)*xx!AG8</f>
        <v>0</v>
      </c>
      <c r="AK8" s="1" t="str">
        <f t="shared" si="19"/>
        <v>Bicamada Morango 150g</v>
      </c>
      <c r="AL8" s="63"/>
      <c r="AM8" s="2">
        <f t="shared" si="20"/>
        <v>2.96</v>
      </c>
      <c r="AN8" s="1">
        <f t="shared" si="21"/>
        <v>0</v>
      </c>
      <c r="AO8" s="64">
        <f>(A!C9-xx!AM8)*xx!AL8</f>
        <v>0</v>
      </c>
      <c r="AP8" s="63"/>
      <c r="AQ8" s="2">
        <f t="shared" si="22"/>
        <v>2.96</v>
      </c>
      <c r="AR8" s="1">
        <f t="shared" si="23"/>
        <v>0</v>
      </c>
      <c r="AS8" s="1">
        <f>(A!C9-xx!AQ8)*xx!AP8</f>
        <v>0</v>
      </c>
      <c r="AT8" s="1" t="str">
        <f t="shared" si="24"/>
        <v>Bicamada Morango 150g</v>
      </c>
      <c r="AU8" s="63"/>
      <c r="AV8" s="2">
        <f t="shared" si="25"/>
        <v>2.96</v>
      </c>
      <c r="AW8" s="1">
        <f t="shared" si="26"/>
        <v>0</v>
      </c>
      <c r="AX8" s="64">
        <f>(A!C9-xx!AV8)*xx!AU8</f>
        <v>0</v>
      </c>
      <c r="AY8" s="63"/>
      <c r="AZ8" s="2">
        <f t="shared" si="27"/>
        <v>2.96</v>
      </c>
      <c r="BA8" s="1">
        <f t="shared" si="28"/>
        <v>0</v>
      </c>
      <c r="BB8" s="1">
        <f>(A!E9-xx!AZ8)*xx!AY8</f>
        <v>0</v>
      </c>
      <c r="BC8" s="1" t="str">
        <f t="shared" si="29"/>
        <v>Bicamada Morango 150g</v>
      </c>
      <c r="BD8" s="63"/>
      <c r="BE8" s="2">
        <f t="shared" si="30"/>
        <v>2.96</v>
      </c>
      <c r="BF8" s="1">
        <f t="shared" si="31"/>
        <v>0</v>
      </c>
      <c r="BG8" s="64">
        <f>(A!C9-xx!BE8)*xx!BD8</f>
        <v>0</v>
      </c>
      <c r="BH8" s="63"/>
      <c r="BI8" s="2">
        <f t="shared" si="32"/>
        <v>2.96</v>
      </c>
      <c r="BJ8" s="1">
        <f t="shared" si="33"/>
        <v>0</v>
      </c>
      <c r="BK8" s="1">
        <f>(A!C9-xx!BI8)*xx!BH8</f>
        <v>0</v>
      </c>
      <c r="BL8" s="1" t="str">
        <f t="shared" si="34"/>
        <v>Bicamada Morango 150g</v>
      </c>
      <c r="BM8" s="63"/>
      <c r="BN8" s="2">
        <f t="shared" si="35"/>
        <v>2.96</v>
      </c>
      <c r="BO8" s="1">
        <f t="shared" si="36"/>
        <v>0</v>
      </c>
      <c r="BP8" s="64">
        <f>(A!C9-xx!BN8)*xx!BM8</f>
        <v>0</v>
      </c>
      <c r="BQ8" s="63"/>
      <c r="BR8" s="2">
        <f t="shared" si="37"/>
        <v>2.96</v>
      </c>
      <c r="BS8" s="1">
        <f t="shared" si="38"/>
        <v>0</v>
      </c>
      <c r="BT8" s="1">
        <f>(A!C9-xx!BR8)*xx!BQ8</f>
        <v>0</v>
      </c>
      <c r="BU8" s="1" t="str">
        <f t="shared" si="39"/>
        <v>Bicamada Morango 150g</v>
      </c>
      <c r="BV8" s="63"/>
      <c r="BW8" s="2">
        <f t="shared" si="40"/>
        <v>2.96</v>
      </c>
      <c r="BX8" s="1">
        <f t="shared" si="41"/>
        <v>0</v>
      </c>
      <c r="BY8" s="64">
        <f>(A!C9-xx!BW8)*xx!BV8</f>
        <v>0</v>
      </c>
      <c r="BZ8" s="63"/>
      <c r="CA8" s="2">
        <f t="shared" si="42"/>
        <v>2.96</v>
      </c>
      <c r="CB8" s="1">
        <f t="shared" si="43"/>
        <v>0</v>
      </c>
      <c r="CC8" s="1">
        <f>(A!C9-xx!CA8)*xx!BZ8</f>
        <v>0</v>
      </c>
      <c r="CD8" s="1" t="str">
        <f t="shared" si="44"/>
        <v>Bicamada Morango 150g</v>
      </c>
      <c r="CE8" s="63"/>
      <c r="CF8" s="2">
        <f t="shared" si="45"/>
        <v>2.96</v>
      </c>
      <c r="CG8" s="1">
        <f t="shared" si="46"/>
        <v>0</v>
      </c>
      <c r="CH8" s="64">
        <f>(A!C9-xx!CF8)*xx!CE8</f>
        <v>0</v>
      </c>
      <c r="CI8" s="63"/>
      <c r="CJ8" s="2">
        <f t="shared" si="47"/>
        <v>2.96</v>
      </c>
      <c r="CK8" s="1">
        <f t="shared" si="48"/>
        <v>0</v>
      </c>
      <c r="CL8" s="1">
        <f>(A!C9-xx!CJ8)*xx!CI8</f>
        <v>0</v>
      </c>
      <c r="CM8" s="1" t="str">
        <f t="shared" si="49"/>
        <v>Bicamada Morango 150g</v>
      </c>
      <c r="CN8" s="63"/>
      <c r="CO8" s="2">
        <f t="shared" si="50"/>
        <v>2.96</v>
      </c>
      <c r="CP8" s="1">
        <f t="shared" si="51"/>
        <v>0</v>
      </c>
      <c r="CQ8" s="64">
        <f>(A!C9-xx!CO8)*xx!CN8</f>
        <v>0</v>
      </c>
      <c r="CR8" s="63"/>
      <c r="CS8" s="2">
        <f t="shared" si="52"/>
        <v>2.96</v>
      </c>
      <c r="CT8" s="1">
        <f t="shared" si="53"/>
        <v>0</v>
      </c>
      <c r="CU8" s="1">
        <f>(A!C9-xx!CS8)*xx!CR8</f>
        <v>0</v>
      </c>
      <c r="CV8" s="1" t="str">
        <f t="shared" si="54"/>
        <v>Bicamada Morango 150g</v>
      </c>
      <c r="CW8" s="63"/>
      <c r="CX8" s="2">
        <f t="shared" si="55"/>
        <v>2.96</v>
      </c>
      <c r="CY8" s="1">
        <f t="shared" si="56"/>
        <v>0</v>
      </c>
      <c r="CZ8" s="64">
        <f>(A!C9-xx!CX8)*xx!CW8</f>
        <v>0</v>
      </c>
      <c r="DA8" s="63"/>
      <c r="DB8" s="2">
        <f t="shared" si="57"/>
        <v>2.96</v>
      </c>
      <c r="DC8" s="1">
        <f t="shared" si="58"/>
        <v>0</v>
      </c>
      <c r="DD8" s="1">
        <f>(A!C9-xx!DB8)*xx!DA8</f>
        <v>0</v>
      </c>
      <c r="DE8" s="1" t="str">
        <f t="shared" si="59"/>
        <v>Bicamada Morango 150g</v>
      </c>
      <c r="DF8" s="63"/>
      <c r="DG8" s="2">
        <f t="shared" si="60"/>
        <v>2.96</v>
      </c>
      <c r="DH8" s="1">
        <f t="shared" si="61"/>
        <v>0</v>
      </c>
      <c r="DI8" s="64">
        <f>(A!C9-xx!DG8)*xx!DF8</f>
        <v>0</v>
      </c>
      <c r="DJ8" s="63"/>
      <c r="DK8" s="2">
        <f t="shared" si="62"/>
        <v>2.96</v>
      </c>
      <c r="DL8" s="1">
        <f t="shared" si="63"/>
        <v>0</v>
      </c>
      <c r="DM8" s="1">
        <f>(A!C9-xx!DK8)*xx!DJ8</f>
        <v>0</v>
      </c>
      <c r="DN8" s="1" t="str">
        <f t="shared" si="64"/>
        <v>Bicamada Morango 150g</v>
      </c>
      <c r="DO8" s="63"/>
      <c r="DP8" s="2">
        <f t="shared" si="65"/>
        <v>2.96</v>
      </c>
      <c r="DQ8" s="1">
        <f t="shared" si="66"/>
        <v>0</v>
      </c>
      <c r="DR8" s="64">
        <f>(A!C9-xx!DP8)*xx!DO8</f>
        <v>0</v>
      </c>
      <c r="DS8" s="63"/>
      <c r="DT8" s="2">
        <f t="shared" si="67"/>
        <v>2.96</v>
      </c>
      <c r="DU8" s="1">
        <f t="shared" si="68"/>
        <v>0</v>
      </c>
      <c r="DV8" s="1">
        <f>(A!C9-xx!DT8)*xx!DS8</f>
        <v>0</v>
      </c>
      <c r="DW8" s="1" t="str">
        <f t="shared" si="69"/>
        <v>Bicamada Morango 150g</v>
      </c>
      <c r="DX8" s="63"/>
      <c r="DY8" s="2">
        <f t="shared" si="70"/>
        <v>2.96</v>
      </c>
      <c r="DZ8" s="1">
        <f t="shared" si="71"/>
        <v>0</v>
      </c>
      <c r="EA8" s="64">
        <f>(A!C9-xx!DY8)*xx!DX8</f>
        <v>0</v>
      </c>
      <c r="EB8" s="63"/>
      <c r="EC8" s="2">
        <f t="shared" si="72"/>
        <v>2.96</v>
      </c>
      <c r="ED8" s="1">
        <f t="shared" si="73"/>
        <v>0</v>
      </c>
      <c r="EE8" s="1">
        <f>(A!C9-xx!EC8)*xx!EB8</f>
        <v>0</v>
      </c>
      <c r="EF8" s="1" t="str">
        <f t="shared" si="74"/>
        <v>Bicamada Morango 150g</v>
      </c>
      <c r="EG8" s="63"/>
      <c r="EH8" s="2">
        <f t="shared" si="75"/>
        <v>2.96</v>
      </c>
      <c r="EI8" s="1">
        <f t="shared" si="76"/>
        <v>0</v>
      </c>
      <c r="EJ8" s="64">
        <f>(A!C9-xx!EH8)*xx!EG8</f>
        <v>0</v>
      </c>
      <c r="EK8" s="63"/>
      <c r="EL8" s="2">
        <f t="shared" si="77"/>
        <v>2.96</v>
      </c>
      <c r="EM8" s="1">
        <f t="shared" si="78"/>
        <v>0</v>
      </c>
      <c r="EN8" s="1">
        <f>(A!C9-xx!EL8)*xx!EK8</f>
        <v>0</v>
      </c>
      <c r="EO8" s="1" t="str">
        <f t="shared" si="79"/>
        <v>Bicamada Morango 150g</v>
      </c>
      <c r="EP8" s="63"/>
      <c r="EQ8" s="2">
        <f t="shared" si="80"/>
        <v>2.96</v>
      </c>
      <c r="ER8" s="1">
        <f t="shared" si="81"/>
        <v>0</v>
      </c>
      <c r="ES8" s="64">
        <f>(A!C9-xx!EQ8)*xx!EP8</f>
        <v>0</v>
      </c>
      <c r="ET8" s="63"/>
      <c r="EU8" s="2">
        <f t="shared" si="82"/>
        <v>2.96</v>
      </c>
      <c r="EV8" s="1">
        <f t="shared" si="83"/>
        <v>0</v>
      </c>
      <c r="EW8" s="1">
        <f>(A!C9-xx!EU8)*xx!ET8</f>
        <v>0</v>
      </c>
      <c r="EX8" s="1" t="str">
        <f t="shared" si="84"/>
        <v>Bicamada Morango 150g</v>
      </c>
      <c r="EY8" s="63"/>
      <c r="EZ8" s="2">
        <f t="shared" si="85"/>
        <v>2.96</v>
      </c>
      <c r="FA8" s="1">
        <f t="shared" si="86"/>
        <v>0</v>
      </c>
      <c r="FB8" s="64">
        <f>(A!C9-xx!EZ8)*xx!EY8</f>
        <v>0</v>
      </c>
      <c r="FC8" s="63"/>
      <c r="FD8" s="2">
        <f t="shared" si="87"/>
        <v>2.96</v>
      </c>
      <c r="FE8" s="1">
        <f t="shared" si="88"/>
        <v>0</v>
      </c>
      <c r="FF8" s="1">
        <f>(A!C9-xx!FD8)*xx!FC8</f>
        <v>0</v>
      </c>
      <c r="FG8" s="1" t="str">
        <f t="shared" si="89"/>
        <v>Bicamada Morango 150g</v>
      </c>
      <c r="FH8" s="63"/>
      <c r="FI8" s="2">
        <f t="shared" si="90"/>
        <v>2.96</v>
      </c>
      <c r="FJ8" s="1">
        <f t="shared" si="91"/>
        <v>0</v>
      </c>
      <c r="FK8" s="64">
        <f>(A!C9-xx!FI8)*xx!FH8</f>
        <v>0</v>
      </c>
      <c r="FL8" s="63"/>
      <c r="FM8" s="2">
        <f t="shared" si="92"/>
        <v>2.96</v>
      </c>
      <c r="FN8" s="1">
        <f t="shared" si="93"/>
        <v>0</v>
      </c>
      <c r="FO8" s="1">
        <f>(A!C9-xx!FM8)*xx!FL8</f>
        <v>0</v>
      </c>
      <c r="FP8" s="1" t="str">
        <f t="shared" si="94"/>
        <v>Bicamada Morango 150g</v>
      </c>
      <c r="FQ8" s="63"/>
      <c r="FR8" s="2">
        <f t="shared" si="95"/>
        <v>2.96</v>
      </c>
      <c r="FS8" s="1">
        <f t="shared" si="96"/>
        <v>0</v>
      </c>
      <c r="FT8" s="64">
        <f>(A!C9-xx!FR8)*xx!FQ8</f>
        <v>0</v>
      </c>
      <c r="FU8" s="63"/>
      <c r="FV8" s="2">
        <f t="shared" si="97"/>
        <v>2.96</v>
      </c>
      <c r="FW8" s="1">
        <f t="shared" si="98"/>
        <v>0</v>
      </c>
      <c r="FX8" s="1">
        <f>(A!C9-xx!FV8)*xx!FU8</f>
        <v>0</v>
      </c>
      <c r="FY8" s="1" t="str">
        <f t="shared" si="99"/>
        <v>Bicamada Morango 150g</v>
      </c>
      <c r="FZ8" s="63"/>
      <c r="GA8" s="2">
        <f t="shared" si="100"/>
        <v>2.96</v>
      </c>
      <c r="GB8" s="1">
        <f t="shared" si="101"/>
        <v>0</v>
      </c>
      <c r="GC8" s="64">
        <f>(A!C9-xx!GA8)*xx!FZ8</f>
        <v>0</v>
      </c>
      <c r="GD8" s="63"/>
      <c r="GE8" s="2">
        <f t="shared" si="102"/>
        <v>2.96</v>
      </c>
      <c r="GF8" s="1">
        <f t="shared" si="103"/>
        <v>0</v>
      </c>
      <c r="GG8" s="1">
        <f>(A!C9-xx!GE8)*xx!GD8</f>
        <v>0</v>
      </c>
      <c r="GH8" s="1" t="str">
        <f t="shared" si="104"/>
        <v>Bicamada Morango 150g</v>
      </c>
      <c r="GI8" s="63"/>
      <c r="GJ8" s="2">
        <f t="shared" si="105"/>
        <v>2.96</v>
      </c>
      <c r="GK8" s="1">
        <f t="shared" si="106"/>
        <v>0</v>
      </c>
      <c r="GL8" s="64">
        <f>(A!C9-xx!GJ8)*xx!GI8</f>
        <v>0</v>
      </c>
      <c r="GM8" s="63"/>
      <c r="GN8" s="2">
        <f t="shared" si="107"/>
        <v>2.96</v>
      </c>
      <c r="GO8" s="1">
        <f t="shared" si="108"/>
        <v>0</v>
      </c>
      <c r="GP8" s="1">
        <f>(A!C9-xx!GN8)*xx!GM8</f>
        <v>0</v>
      </c>
      <c r="GQ8" s="1" t="str">
        <f t="shared" si="109"/>
        <v>Bicamada Morango 150g</v>
      </c>
      <c r="GR8" s="63"/>
      <c r="GS8" s="2">
        <f t="shared" si="110"/>
        <v>2.96</v>
      </c>
      <c r="GT8" s="1">
        <f t="shared" si="111"/>
        <v>0</v>
      </c>
      <c r="GU8" s="64">
        <f>(A!C9-xx!GS8)*xx!GR8</f>
        <v>0</v>
      </c>
      <c r="GV8" s="63"/>
      <c r="GW8" s="2">
        <f t="shared" si="112"/>
        <v>2.96</v>
      </c>
      <c r="GX8" s="1">
        <f t="shared" si="113"/>
        <v>0</v>
      </c>
      <c r="GY8" s="1">
        <f>(A!C9-xx!GW8)*xx!GV8</f>
        <v>0</v>
      </c>
      <c r="GZ8" s="1" t="str">
        <f t="shared" si="114"/>
        <v>Bicamada Morango 150g</v>
      </c>
      <c r="HA8" s="63"/>
      <c r="HB8" s="2">
        <f t="shared" si="115"/>
        <v>2.96</v>
      </c>
      <c r="HC8" s="1">
        <f t="shared" si="116"/>
        <v>0</v>
      </c>
      <c r="HD8" s="64">
        <f>(A!C9-xx!HB8)*xx!HA8</f>
        <v>0</v>
      </c>
      <c r="HE8" s="63"/>
      <c r="HF8" s="2">
        <f t="shared" si="117"/>
        <v>2.96</v>
      </c>
      <c r="HG8" s="1">
        <f t="shared" si="118"/>
        <v>0</v>
      </c>
      <c r="HH8" s="1">
        <f>(A!C9-xx!HF8)*xx!HE8</f>
        <v>0</v>
      </c>
      <c r="HI8" s="1" t="str">
        <f t="shared" si="119"/>
        <v>Bicamada Morango 150g</v>
      </c>
      <c r="HJ8" s="63"/>
      <c r="HK8" s="2">
        <f t="shared" si="120"/>
        <v>2.96</v>
      </c>
      <c r="HL8" s="1">
        <f t="shared" si="121"/>
        <v>0</v>
      </c>
      <c r="HM8" s="64">
        <f>(A!C9-xx!HK8)*xx!HJ8</f>
        <v>0</v>
      </c>
      <c r="HN8" s="63"/>
      <c r="HO8" s="2">
        <f t="shared" si="122"/>
        <v>2.96</v>
      </c>
      <c r="HP8" s="1">
        <f t="shared" si="123"/>
        <v>0</v>
      </c>
      <c r="HQ8" s="1">
        <f>-(A!C9-xx!HO8)*xx!HN8</f>
        <v>0</v>
      </c>
      <c r="HR8" s="1" t="str">
        <f t="shared" si="124"/>
        <v>Bicamada Morango 150g</v>
      </c>
      <c r="HS8" s="63"/>
      <c r="HT8" s="2">
        <f t="shared" si="125"/>
        <v>2.96</v>
      </c>
      <c r="HU8" s="1">
        <f t="shared" si="126"/>
        <v>0</v>
      </c>
      <c r="HV8" s="64">
        <f>(A!C9-xx!HT8)*xx!HS8</f>
        <v>0</v>
      </c>
      <c r="HW8" s="63"/>
      <c r="HX8" s="2">
        <f>A!C9</f>
        <v>2.96</v>
      </c>
      <c r="HY8" s="1">
        <f t="shared" si="127"/>
        <v>0</v>
      </c>
      <c r="HZ8" s="1">
        <f>(A!C9-xx!HX8)*xx!HW8</f>
        <v>0</v>
      </c>
      <c r="IA8" s="1" t="str">
        <f>A!B9</f>
        <v>Bicamada Morango 150g</v>
      </c>
      <c r="IB8" s="1">
        <f t="shared" si="128"/>
        <v>0</v>
      </c>
      <c r="IC8" s="14">
        <f t="shared" si="129"/>
        <v>0</v>
      </c>
      <c r="ID8" s="14" t="e">
        <f>A!#REF!</f>
        <v>#REF!</v>
      </c>
      <c r="IE8" s="14" t="e">
        <f>NF!IS8</f>
        <v>#DIV/0!</v>
      </c>
      <c r="IF8" s="26" t="e">
        <f t="shared" si="130"/>
        <v>#REF!</v>
      </c>
      <c r="IG8" s="2" t="e">
        <f t="shared" si="131"/>
        <v>#REF!</v>
      </c>
      <c r="IH8" s="170" t="e">
        <f t="shared" si="132"/>
        <v>#REF!</v>
      </c>
      <c r="II8" s="174" t="e">
        <f>IB8+A!#REF!+NF!IQ8</f>
        <v>#REF!</v>
      </c>
      <c r="IJ8" s="175" t="e">
        <f>IC8+A!#REF!+NF!IR8</f>
        <v>#REF!</v>
      </c>
      <c r="IK8" s="175" t="e">
        <f>II8*A!C9</f>
        <v>#REF!</v>
      </c>
      <c r="IL8" s="175" t="e">
        <f t="shared" si="0"/>
        <v>#REF!</v>
      </c>
      <c r="IM8" s="81" t="e">
        <f t="shared" si="133"/>
        <v>#REF!</v>
      </c>
      <c r="IN8" s="84" t="str">
        <f t="shared" si="134"/>
        <v>Bicamada Morango 150g</v>
      </c>
      <c r="IO8" s="84" t="e">
        <f>IF8/A!C9</f>
        <v>#REF!</v>
      </c>
      <c r="IP8" s="72"/>
      <c r="IQ8" s="84" t="e">
        <f t="shared" si="135"/>
        <v>#REF!</v>
      </c>
      <c r="IR8" s="85" t="e">
        <f>IF8-#REF!</f>
        <v>#REF!</v>
      </c>
    </row>
    <row r="9" spans="1:252" x14ac:dyDescent="0.2">
      <c r="A9" s="20" t="str">
        <f>A!B10</f>
        <v>Chambinho Morango 320g</v>
      </c>
      <c r="B9" s="51"/>
      <c r="C9" s="65">
        <f>A!C10</f>
        <v>5.92</v>
      </c>
      <c r="D9" s="21">
        <f t="shared" si="1"/>
        <v>0</v>
      </c>
      <c r="E9" s="171">
        <f>(A!C10-xx!C9)*xx!B9</f>
        <v>0</v>
      </c>
      <c r="F9" s="51"/>
      <c r="G9" s="32">
        <f t="shared" si="2"/>
        <v>5.92</v>
      </c>
      <c r="H9" s="5">
        <f t="shared" si="3"/>
        <v>0</v>
      </c>
      <c r="I9" s="5">
        <f>(A!C10-xx!G9)*xx!F9</f>
        <v>0</v>
      </c>
      <c r="J9" s="5" t="str">
        <f t="shared" si="4"/>
        <v>Chambinho Morango 320g</v>
      </c>
      <c r="K9" s="51"/>
      <c r="L9" s="6">
        <f t="shared" si="5"/>
        <v>5.92</v>
      </c>
      <c r="M9" s="5">
        <f t="shared" si="6"/>
        <v>0</v>
      </c>
      <c r="N9" s="172">
        <f>(A!C10-xx!L9)*xx!K9</f>
        <v>0</v>
      </c>
      <c r="O9" s="51"/>
      <c r="P9" s="6">
        <f t="shared" si="7"/>
        <v>5.92</v>
      </c>
      <c r="Q9" s="5">
        <f t="shared" si="8"/>
        <v>0</v>
      </c>
      <c r="R9" s="21">
        <f>(A!C10-xx!P9)*xx!O9</f>
        <v>0</v>
      </c>
      <c r="S9" s="21" t="str">
        <f t="shared" si="9"/>
        <v>Chambinho Morango 320g</v>
      </c>
      <c r="T9" s="51"/>
      <c r="U9" s="32">
        <f t="shared" si="10"/>
        <v>5.92</v>
      </c>
      <c r="V9" s="5">
        <f t="shared" si="11"/>
        <v>0</v>
      </c>
      <c r="W9" s="172">
        <f>(A!C10-xx!U9)*xx!T9</f>
        <v>0</v>
      </c>
      <c r="X9" s="51"/>
      <c r="Y9" s="6">
        <f t="shared" si="12"/>
        <v>5.92</v>
      </c>
      <c r="Z9" s="5">
        <f t="shared" si="13"/>
        <v>0</v>
      </c>
      <c r="AA9" s="5">
        <f>(A!C10-xx!Y9)*xx!X9</f>
        <v>0</v>
      </c>
      <c r="AB9" s="5" t="str">
        <f t="shared" si="14"/>
        <v>Chambinho Morango 320g</v>
      </c>
      <c r="AC9" s="51"/>
      <c r="AD9" s="6">
        <f t="shared" si="15"/>
        <v>5.92</v>
      </c>
      <c r="AE9" s="5">
        <f t="shared" si="16"/>
        <v>0</v>
      </c>
      <c r="AF9" s="172">
        <f>(A!C10-xx!AD9)*xx!AC9</f>
        <v>0</v>
      </c>
      <c r="AG9" s="51"/>
      <c r="AH9" s="6">
        <f t="shared" si="17"/>
        <v>5.92</v>
      </c>
      <c r="AI9" s="5">
        <f t="shared" si="18"/>
        <v>0</v>
      </c>
      <c r="AJ9" s="5">
        <f>(A!C10-xx!AH9)*xx!AG9</f>
        <v>0</v>
      </c>
      <c r="AK9" s="5" t="str">
        <f t="shared" si="19"/>
        <v>Chambinho Morango 320g</v>
      </c>
      <c r="AL9" s="51"/>
      <c r="AM9" s="6">
        <f t="shared" si="20"/>
        <v>5.92</v>
      </c>
      <c r="AN9" s="5">
        <f t="shared" si="21"/>
        <v>0</v>
      </c>
      <c r="AO9" s="172">
        <f>(A!C10-xx!AM9)*xx!AL9</f>
        <v>0</v>
      </c>
      <c r="AP9" s="51"/>
      <c r="AQ9" s="6">
        <f t="shared" si="22"/>
        <v>5.92</v>
      </c>
      <c r="AR9" s="5">
        <f t="shared" si="23"/>
        <v>0</v>
      </c>
      <c r="AS9" s="5">
        <f>(A!C10-xx!AQ9)*xx!AP9</f>
        <v>0</v>
      </c>
      <c r="AT9" s="5" t="str">
        <f t="shared" si="24"/>
        <v>Chambinho Morango 320g</v>
      </c>
      <c r="AU9" s="51"/>
      <c r="AV9" s="6">
        <f t="shared" si="25"/>
        <v>5.92</v>
      </c>
      <c r="AW9" s="5">
        <f t="shared" si="26"/>
        <v>0</v>
      </c>
      <c r="AX9" s="172">
        <f>(A!C10-xx!AV9)*xx!AU9</f>
        <v>0</v>
      </c>
      <c r="AY9" s="51"/>
      <c r="AZ9" s="6">
        <f t="shared" si="27"/>
        <v>5.92</v>
      </c>
      <c r="BA9" s="5">
        <f t="shared" si="28"/>
        <v>0</v>
      </c>
      <c r="BB9" s="5">
        <f>(A!E10-xx!AZ9)*xx!AY9</f>
        <v>0</v>
      </c>
      <c r="BC9" s="5" t="str">
        <f t="shared" si="29"/>
        <v>Chambinho Morango 320g</v>
      </c>
      <c r="BD9" s="51"/>
      <c r="BE9" s="6">
        <f t="shared" si="30"/>
        <v>5.92</v>
      </c>
      <c r="BF9" s="5">
        <f t="shared" si="31"/>
        <v>0</v>
      </c>
      <c r="BG9" s="172">
        <f>(A!C10-xx!BE9)*xx!BD9</f>
        <v>0</v>
      </c>
      <c r="BH9" s="51"/>
      <c r="BI9" s="6">
        <f t="shared" si="32"/>
        <v>5.92</v>
      </c>
      <c r="BJ9" s="5">
        <f t="shared" si="33"/>
        <v>0</v>
      </c>
      <c r="BK9" s="5">
        <f>(A!C10-xx!BI9)*xx!BH9</f>
        <v>0</v>
      </c>
      <c r="BL9" s="5" t="str">
        <f t="shared" si="34"/>
        <v>Chambinho Morango 320g</v>
      </c>
      <c r="BM9" s="51"/>
      <c r="BN9" s="6">
        <f t="shared" si="35"/>
        <v>5.92</v>
      </c>
      <c r="BO9" s="5">
        <f t="shared" si="36"/>
        <v>0</v>
      </c>
      <c r="BP9" s="172">
        <f>(A!C10-xx!BN9)*xx!BM9</f>
        <v>0</v>
      </c>
      <c r="BQ9" s="51"/>
      <c r="BR9" s="6">
        <f t="shared" si="37"/>
        <v>5.92</v>
      </c>
      <c r="BS9" s="5">
        <f t="shared" si="38"/>
        <v>0</v>
      </c>
      <c r="BT9" s="5">
        <f>(A!C10-xx!BR9)*xx!BQ9</f>
        <v>0</v>
      </c>
      <c r="BU9" s="5" t="str">
        <f t="shared" si="39"/>
        <v>Chambinho Morango 320g</v>
      </c>
      <c r="BV9" s="51"/>
      <c r="BW9" s="6">
        <f t="shared" si="40"/>
        <v>5.92</v>
      </c>
      <c r="BX9" s="5">
        <f t="shared" si="41"/>
        <v>0</v>
      </c>
      <c r="BY9" s="172">
        <f>(A!C10-xx!BW9)*xx!BV9</f>
        <v>0</v>
      </c>
      <c r="BZ9" s="51"/>
      <c r="CA9" s="6">
        <f t="shared" si="42"/>
        <v>5.92</v>
      </c>
      <c r="CB9" s="5">
        <f t="shared" si="43"/>
        <v>0</v>
      </c>
      <c r="CC9" s="5">
        <f>(A!C10-xx!CA9)*xx!BZ9</f>
        <v>0</v>
      </c>
      <c r="CD9" s="5" t="str">
        <f t="shared" si="44"/>
        <v>Chambinho Morango 320g</v>
      </c>
      <c r="CE9" s="51"/>
      <c r="CF9" s="6">
        <f t="shared" si="45"/>
        <v>5.92</v>
      </c>
      <c r="CG9" s="5">
        <f t="shared" si="46"/>
        <v>0</v>
      </c>
      <c r="CH9" s="172">
        <f>(A!C10-xx!CF9)*xx!CE9</f>
        <v>0</v>
      </c>
      <c r="CI9" s="51"/>
      <c r="CJ9" s="6">
        <f t="shared" si="47"/>
        <v>5.92</v>
      </c>
      <c r="CK9" s="5">
        <f t="shared" si="48"/>
        <v>0</v>
      </c>
      <c r="CL9" s="5">
        <f>(A!C10-xx!CJ9)*xx!CI9</f>
        <v>0</v>
      </c>
      <c r="CM9" s="5" t="str">
        <f t="shared" si="49"/>
        <v>Chambinho Morango 320g</v>
      </c>
      <c r="CN9" s="51"/>
      <c r="CO9" s="6">
        <f t="shared" si="50"/>
        <v>5.92</v>
      </c>
      <c r="CP9" s="5">
        <f t="shared" si="51"/>
        <v>0</v>
      </c>
      <c r="CQ9" s="172">
        <f>(A!C10-xx!CO9)*xx!CN9</f>
        <v>0</v>
      </c>
      <c r="CR9" s="51"/>
      <c r="CS9" s="6">
        <f t="shared" si="52"/>
        <v>5.92</v>
      </c>
      <c r="CT9" s="5">
        <f t="shared" si="53"/>
        <v>0</v>
      </c>
      <c r="CU9" s="5">
        <f>(A!C10-xx!CS9)*xx!CR9</f>
        <v>0</v>
      </c>
      <c r="CV9" s="5" t="str">
        <f t="shared" si="54"/>
        <v>Chambinho Morango 320g</v>
      </c>
      <c r="CW9" s="51"/>
      <c r="CX9" s="6">
        <f t="shared" si="55"/>
        <v>5.92</v>
      </c>
      <c r="CY9" s="5">
        <f t="shared" si="56"/>
        <v>0</v>
      </c>
      <c r="CZ9" s="172">
        <f>(A!C10-xx!CX9)*xx!CW9</f>
        <v>0</v>
      </c>
      <c r="DA9" s="51"/>
      <c r="DB9" s="6">
        <f t="shared" si="57"/>
        <v>5.92</v>
      </c>
      <c r="DC9" s="5">
        <f t="shared" si="58"/>
        <v>0</v>
      </c>
      <c r="DD9" s="5">
        <f>(A!C10-xx!DB9)*xx!DA9</f>
        <v>0</v>
      </c>
      <c r="DE9" s="5" t="str">
        <f t="shared" si="59"/>
        <v>Chambinho Morango 320g</v>
      </c>
      <c r="DF9" s="51"/>
      <c r="DG9" s="6">
        <f t="shared" si="60"/>
        <v>5.92</v>
      </c>
      <c r="DH9" s="5">
        <f t="shared" si="61"/>
        <v>0</v>
      </c>
      <c r="DI9" s="172">
        <f>(A!C10-xx!DG9)*xx!DF9</f>
        <v>0</v>
      </c>
      <c r="DJ9" s="51"/>
      <c r="DK9" s="6">
        <f t="shared" si="62"/>
        <v>5.92</v>
      </c>
      <c r="DL9" s="5">
        <f t="shared" si="63"/>
        <v>0</v>
      </c>
      <c r="DM9" s="5">
        <f>(A!C10-xx!DK9)*xx!DJ9</f>
        <v>0</v>
      </c>
      <c r="DN9" s="5" t="str">
        <f t="shared" si="64"/>
        <v>Chambinho Morango 320g</v>
      </c>
      <c r="DO9" s="51"/>
      <c r="DP9" s="6">
        <f t="shared" si="65"/>
        <v>5.92</v>
      </c>
      <c r="DQ9" s="5">
        <f t="shared" si="66"/>
        <v>0</v>
      </c>
      <c r="DR9" s="172">
        <f>(A!C10-xx!DP9)*xx!DO9</f>
        <v>0</v>
      </c>
      <c r="DS9" s="51"/>
      <c r="DT9" s="6">
        <f t="shared" si="67"/>
        <v>5.92</v>
      </c>
      <c r="DU9" s="5">
        <f t="shared" si="68"/>
        <v>0</v>
      </c>
      <c r="DV9" s="5">
        <f>(A!C10-xx!DT9)*xx!DS9</f>
        <v>0</v>
      </c>
      <c r="DW9" s="5" t="str">
        <f t="shared" si="69"/>
        <v>Chambinho Morango 320g</v>
      </c>
      <c r="DX9" s="51"/>
      <c r="DY9" s="6">
        <f t="shared" si="70"/>
        <v>5.92</v>
      </c>
      <c r="DZ9" s="5">
        <f t="shared" si="71"/>
        <v>0</v>
      </c>
      <c r="EA9" s="172">
        <f>(A!C10-xx!DY9)*xx!DX9</f>
        <v>0</v>
      </c>
      <c r="EB9" s="51"/>
      <c r="EC9" s="6">
        <f t="shared" si="72"/>
        <v>5.92</v>
      </c>
      <c r="ED9" s="5">
        <f t="shared" si="73"/>
        <v>0</v>
      </c>
      <c r="EE9" s="5">
        <f>(A!C10-xx!EC9)*xx!EB9</f>
        <v>0</v>
      </c>
      <c r="EF9" s="5" t="str">
        <f t="shared" si="74"/>
        <v>Chambinho Morango 320g</v>
      </c>
      <c r="EG9" s="51"/>
      <c r="EH9" s="6">
        <f t="shared" si="75"/>
        <v>5.92</v>
      </c>
      <c r="EI9" s="5">
        <f t="shared" si="76"/>
        <v>0</v>
      </c>
      <c r="EJ9" s="172">
        <f>(A!C10-xx!EH9)*xx!EG9</f>
        <v>0</v>
      </c>
      <c r="EK9" s="51"/>
      <c r="EL9" s="6">
        <f t="shared" si="77"/>
        <v>5.92</v>
      </c>
      <c r="EM9" s="5">
        <f t="shared" si="78"/>
        <v>0</v>
      </c>
      <c r="EN9" s="5">
        <f>(A!C10-xx!EL9)*xx!EK9</f>
        <v>0</v>
      </c>
      <c r="EO9" s="5" t="str">
        <f t="shared" si="79"/>
        <v>Chambinho Morango 320g</v>
      </c>
      <c r="EP9" s="51"/>
      <c r="EQ9" s="6">
        <f t="shared" si="80"/>
        <v>5.92</v>
      </c>
      <c r="ER9" s="5">
        <f t="shared" si="81"/>
        <v>0</v>
      </c>
      <c r="ES9" s="172">
        <f>(A!C10-xx!EQ9)*xx!EP9</f>
        <v>0</v>
      </c>
      <c r="ET9" s="51"/>
      <c r="EU9" s="6">
        <f t="shared" si="82"/>
        <v>5.92</v>
      </c>
      <c r="EV9" s="5">
        <f t="shared" si="83"/>
        <v>0</v>
      </c>
      <c r="EW9" s="5">
        <f>(A!C10-xx!EU9)*xx!ET9</f>
        <v>0</v>
      </c>
      <c r="EX9" s="5" t="str">
        <f t="shared" si="84"/>
        <v>Chambinho Morango 320g</v>
      </c>
      <c r="EY9" s="51"/>
      <c r="EZ9" s="6">
        <f t="shared" si="85"/>
        <v>5.92</v>
      </c>
      <c r="FA9" s="5">
        <f t="shared" si="86"/>
        <v>0</v>
      </c>
      <c r="FB9" s="172">
        <f>(A!C10-xx!EZ9)*xx!EY9</f>
        <v>0</v>
      </c>
      <c r="FC9" s="51"/>
      <c r="FD9" s="6">
        <f t="shared" si="87"/>
        <v>5.92</v>
      </c>
      <c r="FE9" s="5">
        <f t="shared" si="88"/>
        <v>0</v>
      </c>
      <c r="FF9" s="5">
        <f>(A!C10-xx!FD9)*xx!FC9</f>
        <v>0</v>
      </c>
      <c r="FG9" s="5" t="str">
        <f t="shared" si="89"/>
        <v>Chambinho Morango 320g</v>
      </c>
      <c r="FH9" s="51"/>
      <c r="FI9" s="6">
        <f t="shared" si="90"/>
        <v>5.92</v>
      </c>
      <c r="FJ9" s="5">
        <f t="shared" si="91"/>
        <v>0</v>
      </c>
      <c r="FK9" s="172">
        <f>(A!C10-xx!FI9)*xx!FH9</f>
        <v>0</v>
      </c>
      <c r="FL9" s="51"/>
      <c r="FM9" s="6">
        <f t="shared" si="92"/>
        <v>5.92</v>
      </c>
      <c r="FN9" s="5">
        <f t="shared" si="93"/>
        <v>0</v>
      </c>
      <c r="FO9" s="5">
        <f>(A!C10-xx!FM9)*xx!FL9</f>
        <v>0</v>
      </c>
      <c r="FP9" s="5" t="str">
        <f t="shared" si="94"/>
        <v>Chambinho Morango 320g</v>
      </c>
      <c r="FQ9" s="51"/>
      <c r="FR9" s="6">
        <f t="shared" si="95"/>
        <v>5.92</v>
      </c>
      <c r="FS9" s="5">
        <f t="shared" si="96"/>
        <v>0</v>
      </c>
      <c r="FT9" s="172">
        <f>(A!C10-xx!FR9)*xx!FQ9</f>
        <v>0</v>
      </c>
      <c r="FU9" s="51"/>
      <c r="FV9" s="6">
        <f t="shared" si="97"/>
        <v>5.92</v>
      </c>
      <c r="FW9" s="5">
        <f t="shared" si="98"/>
        <v>0</v>
      </c>
      <c r="FX9" s="5">
        <f>(A!C10-xx!FV9)*xx!FU9</f>
        <v>0</v>
      </c>
      <c r="FY9" s="5" t="str">
        <f t="shared" si="99"/>
        <v>Chambinho Morango 320g</v>
      </c>
      <c r="FZ9" s="51"/>
      <c r="GA9" s="6">
        <f t="shared" si="100"/>
        <v>5.92</v>
      </c>
      <c r="GB9" s="5">
        <f t="shared" si="101"/>
        <v>0</v>
      </c>
      <c r="GC9" s="172">
        <f>(A!C10-xx!GA9)*xx!FZ9</f>
        <v>0</v>
      </c>
      <c r="GD9" s="51"/>
      <c r="GE9" s="6">
        <f t="shared" si="102"/>
        <v>5.92</v>
      </c>
      <c r="GF9" s="5">
        <f t="shared" si="103"/>
        <v>0</v>
      </c>
      <c r="GG9" s="5">
        <f>(A!C10-xx!GE9)*xx!GD9</f>
        <v>0</v>
      </c>
      <c r="GH9" s="5" t="str">
        <f t="shared" si="104"/>
        <v>Chambinho Morango 320g</v>
      </c>
      <c r="GI9" s="51"/>
      <c r="GJ9" s="6">
        <f t="shared" si="105"/>
        <v>5.92</v>
      </c>
      <c r="GK9" s="5">
        <f t="shared" si="106"/>
        <v>0</v>
      </c>
      <c r="GL9" s="172">
        <f>(A!C10-xx!GJ9)*xx!GI9</f>
        <v>0</v>
      </c>
      <c r="GM9" s="51"/>
      <c r="GN9" s="6">
        <f t="shared" si="107"/>
        <v>5.92</v>
      </c>
      <c r="GO9" s="5">
        <f t="shared" si="108"/>
        <v>0</v>
      </c>
      <c r="GP9" s="5">
        <f>(A!C10-xx!GN9)*xx!GM9</f>
        <v>0</v>
      </c>
      <c r="GQ9" s="5" t="str">
        <f t="shared" si="109"/>
        <v>Chambinho Morango 320g</v>
      </c>
      <c r="GR9" s="51"/>
      <c r="GS9" s="6">
        <f t="shared" si="110"/>
        <v>5.92</v>
      </c>
      <c r="GT9" s="5">
        <f t="shared" si="111"/>
        <v>0</v>
      </c>
      <c r="GU9" s="172">
        <f>(A!C10-xx!GS9)*xx!GR9</f>
        <v>0</v>
      </c>
      <c r="GV9" s="51"/>
      <c r="GW9" s="6">
        <f t="shared" si="112"/>
        <v>5.92</v>
      </c>
      <c r="GX9" s="5">
        <f t="shared" si="113"/>
        <v>0</v>
      </c>
      <c r="GY9" s="5">
        <f>(A!C10-xx!GW9)*xx!GV9</f>
        <v>0</v>
      </c>
      <c r="GZ9" s="5" t="str">
        <f t="shared" si="114"/>
        <v>Chambinho Morango 320g</v>
      </c>
      <c r="HA9" s="51"/>
      <c r="HB9" s="6">
        <f t="shared" si="115"/>
        <v>5.92</v>
      </c>
      <c r="HC9" s="5">
        <f t="shared" si="116"/>
        <v>0</v>
      </c>
      <c r="HD9" s="172">
        <f>(A!C10-xx!HB9)*xx!HA9</f>
        <v>0</v>
      </c>
      <c r="HE9" s="51"/>
      <c r="HF9" s="6">
        <f t="shared" si="117"/>
        <v>5.92</v>
      </c>
      <c r="HG9" s="5">
        <f t="shared" si="118"/>
        <v>0</v>
      </c>
      <c r="HH9" s="5">
        <f>(A!C10-xx!HF9)*xx!HE9</f>
        <v>0</v>
      </c>
      <c r="HI9" s="5" t="str">
        <f t="shared" si="119"/>
        <v>Chambinho Morango 320g</v>
      </c>
      <c r="HJ9" s="51"/>
      <c r="HK9" s="6">
        <f t="shared" si="120"/>
        <v>5.92</v>
      </c>
      <c r="HL9" s="5">
        <f t="shared" si="121"/>
        <v>0</v>
      </c>
      <c r="HM9" s="172">
        <f>(A!C10-xx!HK9)*xx!HJ9</f>
        <v>0</v>
      </c>
      <c r="HN9" s="51"/>
      <c r="HO9" s="6">
        <f t="shared" si="122"/>
        <v>5.92</v>
      </c>
      <c r="HP9" s="5">
        <f t="shared" si="123"/>
        <v>0</v>
      </c>
      <c r="HQ9" s="5">
        <f>-(A!C10-xx!HO9)*xx!HN9</f>
        <v>0</v>
      </c>
      <c r="HR9" s="5" t="str">
        <f t="shared" si="124"/>
        <v>Chambinho Morango 320g</v>
      </c>
      <c r="HS9" s="51"/>
      <c r="HT9" s="6">
        <f t="shared" si="125"/>
        <v>5.92</v>
      </c>
      <c r="HU9" s="5">
        <f t="shared" si="126"/>
        <v>0</v>
      </c>
      <c r="HV9" s="172">
        <f>(A!C10-xx!HT9)*xx!HS9</f>
        <v>0</v>
      </c>
      <c r="HW9" s="51"/>
      <c r="HX9" s="6">
        <f>A!C10</f>
        <v>5.92</v>
      </c>
      <c r="HY9" s="5">
        <f t="shared" si="127"/>
        <v>0</v>
      </c>
      <c r="HZ9" s="5">
        <f>(A!C10-xx!HX9)*xx!HW9</f>
        <v>0</v>
      </c>
      <c r="IA9" s="5" t="str">
        <f>A!B10</f>
        <v>Chambinho Morango 320g</v>
      </c>
      <c r="IB9" s="5">
        <f t="shared" si="128"/>
        <v>0</v>
      </c>
      <c r="IC9" s="21">
        <f t="shared" si="129"/>
        <v>0</v>
      </c>
      <c r="ID9" s="21" t="e">
        <f>A!#REF!</f>
        <v>#REF!</v>
      </c>
      <c r="IE9" s="21" t="e">
        <f>NF!IS9</f>
        <v>#DIV/0!</v>
      </c>
      <c r="IF9" s="26" t="e">
        <f t="shared" si="130"/>
        <v>#REF!</v>
      </c>
      <c r="IG9" s="6" t="e">
        <f t="shared" si="131"/>
        <v>#REF!</v>
      </c>
      <c r="IH9" s="34" t="e">
        <f t="shared" si="132"/>
        <v>#REF!</v>
      </c>
      <c r="II9" s="174" t="e">
        <f>IB9+A!#REF!+NF!IQ9</f>
        <v>#REF!</v>
      </c>
      <c r="IJ9" s="175" t="e">
        <f>IC9+A!#REF!+NF!IR9</f>
        <v>#REF!</v>
      </c>
      <c r="IK9" s="175" t="e">
        <f>II9*A!C10</f>
        <v>#REF!</v>
      </c>
      <c r="IL9" s="175" t="e">
        <f t="shared" si="0"/>
        <v>#REF!</v>
      </c>
      <c r="IM9" s="81" t="e">
        <f t="shared" si="133"/>
        <v>#REF!</v>
      </c>
      <c r="IN9" s="57" t="str">
        <f t="shared" si="134"/>
        <v>Chambinho Morango 320g</v>
      </c>
      <c r="IO9" s="57" t="e">
        <f>IF9/A!C10</f>
        <v>#REF!</v>
      </c>
      <c r="IP9" s="66"/>
      <c r="IQ9" s="57" t="e">
        <f t="shared" si="135"/>
        <v>#REF!</v>
      </c>
      <c r="IR9" s="11" t="e">
        <f>IF9-#REF!</f>
        <v>#REF!</v>
      </c>
    </row>
    <row r="10" spans="1:252" x14ac:dyDescent="0.2">
      <c r="A10" s="19" t="str">
        <f>A!B11</f>
        <v xml:space="preserve">Nesfit Iog. Morango Aveia Baun 150g </v>
      </c>
      <c r="B10" s="63"/>
      <c r="C10" s="31">
        <v>4.9800000000000004</v>
      </c>
      <c r="D10" s="14">
        <f t="shared" si="1"/>
        <v>0</v>
      </c>
      <c r="E10" s="169">
        <f>(A!C11-xx!C10)*xx!B10</f>
        <v>0</v>
      </c>
      <c r="F10" s="63"/>
      <c r="G10" s="22">
        <f t="shared" si="2"/>
        <v>4.9800000000000004</v>
      </c>
      <c r="H10" s="1">
        <f t="shared" si="3"/>
        <v>0</v>
      </c>
      <c r="I10" s="1">
        <f>(A!C11-xx!G10)*xx!F10</f>
        <v>0</v>
      </c>
      <c r="J10" s="1" t="str">
        <f t="shared" si="4"/>
        <v xml:space="preserve">Nesfit Iog. Morango Aveia Baun 150g </v>
      </c>
      <c r="K10" s="63"/>
      <c r="L10" s="2">
        <f t="shared" si="5"/>
        <v>4.9800000000000004</v>
      </c>
      <c r="M10" s="1">
        <f t="shared" si="6"/>
        <v>0</v>
      </c>
      <c r="N10" s="64">
        <f>(A!C11-xx!L10)*xx!K10</f>
        <v>0</v>
      </c>
      <c r="O10" s="63"/>
      <c r="P10" s="2">
        <f t="shared" si="7"/>
        <v>4.9800000000000004</v>
      </c>
      <c r="Q10" s="1">
        <f t="shared" si="8"/>
        <v>0</v>
      </c>
      <c r="R10" s="14">
        <f>(A!C11-xx!P10)*xx!O10</f>
        <v>0</v>
      </c>
      <c r="S10" s="14" t="str">
        <f t="shared" si="9"/>
        <v xml:space="preserve">Nesfit Iog. Morango Aveia Baun 150g </v>
      </c>
      <c r="T10" s="63"/>
      <c r="U10" s="22">
        <f t="shared" si="10"/>
        <v>4.9800000000000004</v>
      </c>
      <c r="V10" s="1">
        <f t="shared" si="11"/>
        <v>0</v>
      </c>
      <c r="W10" s="64">
        <f>(A!C11-xx!U10)*xx!T10</f>
        <v>0</v>
      </c>
      <c r="X10" s="63"/>
      <c r="Y10" s="2">
        <f t="shared" si="12"/>
        <v>4.9800000000000004</v>
      </c>
      <c r="Z10" s="1">
        <f t="shared" si="13"/>
        <v>0</v>
      </c>
      <c r="AA10" s="1">
        <f>(A!C11-xx!Y10)*xx!X10</f>
        <v>0</v>
      </c>
      <c r="AB10" s="1" t="str">
        <f t="shared" si="14"/>
        <v xml:space="preserve">Nesfit Iog. Morango Aveia Baun 150g </v>
      </c>
      <c r="AC10" s="63"/>
      <c r="AD10" s="2">
        <f t="shared" si="15"/>
        <v>4.9800000000000004</v>
      </c>
      <c r="AE10" s="1">
        <f t="shared" si="16"/>
        <v>0</v>
      </c>
      <c r="AF10" s="64">
        <f>(A!C11-xx!AD10)*xx!AC10</f>
        <v>0</v>
      </c>
      <c r="AG10" s="63"/>
      <c r="AH10" s="2">
        <f t="shared" si="17"/>
        <v>4.9800000000000004</v>
      </c>
      <c r="AI10" s="1">
        <f t="shared" si="18"/>
        <v>0</v>
      </c>
      <c r="AJ10" s="1">
        <f>(A!C11-xx!AH10)*xx!AG10</f>
        <v>0</v>
      </c>
      <c r="AK10" s="1" t="str">
        <f t="shared" si="19"/>
        <v xml:space="preserve">Nesfit Iog. Morango Aveia Baun 150g </v>
      </c>
      <c r="AL10" s="63"/>
      <c r="AM10" s="2">
        <f t="shared" si="20"/>
        <v>4.9800000000000004</v>
      </c>
      <c r="AN10" s="1">
        <f t="shared" si="21"/>
        <v>0</v>
      </c>
      <c r="AO10" s="64">
        <f>(A!C11-xx!AM10)*xx!AL10</f>
        <v>0</v>
      </c>
      <c r="AP10" s="63"/>
      <c r="AQ10" s="2">
        <f t="shared" si="22"/>
        <v>4.9800000000000004</v>
      </c>
      <c r="AR10" s="1">
        <f t="shared" si="23"/>
        <v>0</v>
      </c>
      <c r="AS10" s="1">
        <f>(A!C11-xx!AQ10)*xx!AP10</f>
        <v>0</v>
      </c>
      <c r="AT10" s="1" t="str">
        <f t="shared" si="24"/>
        <v xml:space="preserve">Nesfit Iog. Morango Aveia Baun 150g </v>
      </c>
      <c r="AU10" s="63"/>
      <c r="AV10" s="2">
        <f t="shared" si="25"/>
        <v>4.9800000000000004</v>
      </c>
      <c r="AW10" s="1">
        <f t="shared" si="26"/>
        <v>0</v>
      </c>
      <c r="AX10" s="64">
        <f>(A!C11-xx!AV10)*xx!AU10</f>
        <v>0</v>
      </c>
      <c r="AY10" s="63"/>
      <c r="AZ10" s="2">
        <f t="shared" si="27"/>
        <v>4.9800000000000004</v>
      </c>
      <c r="BA10" s="1">
        <f t="shared" si="28"/>
        <v>0</v>
      </c>
      <c r="BB10" s="1">
        <f>(A!E11-xx!AZ10)*xx!AY10</f>
        <v>0</v>
      </c>
      <c r="BC10" s="1" t="str">
        <f t="shared" si="29"/>
        <v xml:space="preserve">Nesfit Iog. Morango Aveia Baun 150g </v>
      </c>
      <c r="BD10" s="63"/>
      <c r="BE10" s="2">
        <f t="shared" si="30"/>
        <v>4.9800000000000004</v>
      </c>
      <c r="BF10" s="1">
        <f t="shared" si="31"/>
        <v>0</v>
      </c>
      <c r="BG10" s="64">
        <f>(A!C11-xx!BE10)*xx!BD10</f>
        <v>0</v>
      </c>
      <c r="BH10" s="63"/>
      <c r="BI10" s="2">
        <f t="shared" si="32"/>
        <v>4.9800000000000004</v>
      </c>
      <c r="BJ10" s="1">
        <f t="shared" si="33"/>
        <v>0</v>
      </c>
      <c r="BK10" s="1">
        <f>(A!C11-xx!BI10)*xx!BH10</f>
        <v>0</v>
      </c>
      <c r="BL10" s="1" t="str">
        <f t="shared" si="34"/>
        <v xml:space="preserve">Nesfit Iog. Morango Aveia Baun 150g </v>
      </c>
      <c r="BM10" s="63"/>
      <c r="BN10" s="2">
        <f t="shared" si="35"/>
        <v>4.9800000000000004</v>
      </c>
      <c r="BO10" s="1">
        <f t="shared" si="36"/>
        <v>0</v>
      </c>
      <c r="BP10" s="64">
        <f>(A!C11-xx!BN10)*xx!BM10</f>
        <v>0</v>
      </c>
      <c r="BQ10" s="63"/>
      <c r="BR10" s="2">
        <f t="shared" si="37"/>
        <v>4.9800000000000004</v>
      </c>
      <c r="BS10" s="1">
        <f t="shared" si="38"/>
        <v>0</v>
      </c>
      <c r="BT10" s="1">
        <f>(A!C11-xx!BR10)*xx!BQ10</f>
        <v>0</v>
      </c>
      <c r="BU10" s="1" t="str">
        <f t="shared" si="39"/>
        <v xml:space="preserve">Nesfit Iog. Morango Aveia Baun 150g </v>
      </c>
      <c r="BV10" s="63"/>
      <c r="BW10" s="2">
        <f t="shared" si="40"/>
        <v>4.9800000000000004</v>
      </c>
      <c r="BX10" s="1">
        <f t="shared" si="41"/>
        <v>0</v>
      </c>
      <c r="BY10" s="64">
        <f>(A!C11-xx!BW10)*xx!BV10</f>
        <v>0</v>
      </c>
      <c r="BZ10" s="63"/>
      <c r="CA10" s="2">
        <f t="shared" si="42"/>
        <v>4.9800000000000004</v>
      </c>
      <c r="CB10" s="1">
        <f t="shared" si="43"/>
        <v>0</v>
      </c>
      <c r="CC10" s="1">
        <f>(A!C11-xx!CA10)*xx!BZ10</f>
        <v>0</v>
      </c>
      <c r="CD10" s="1" t="str">
        <f t="shared" si="44"/>
        <v xml:space="preserve">Nesfit Iog. Morango Aveia Baun 150g </v>
      </c>
      <c r="CE10" s="63"/>
      <c r="CF10" s="2">
        <f t="shared" si="45"/>
        <v>4.9800000000000004</v>
      </c>
      <c r="CG10" s="1">
        <f t="shared" si="46"/>
        <v>0</v>
      </c>
      <c r="CH10" s="64">
        <f>(A!C11-xx!CF10)*xx!CE10</f>
        <v>0</v>
      </c>
      <c r="CI10" s="63"/>
      <c r="CJ10" s="2">
        <f t="shared" si="47"/>
        <v>4.9800000000000004</v>
      </c>
      <c r="CK10" s="1">
        <f t="shared" si="48"/>
        <v>0</v>
      </c>
      <c r="CL10" s="1">
        <f>(A!C11-xx!CJ10)*xx!CI10</f>
        <v>0</v>
      </c>
      <c r="CM10" s="1" t="str">
        <f t="shared" si="49"/>
        <v xml:space="preserve">Nesfit Iog. Morango Aveia Baun 150g </v>
      </c>
      <c r="CN10" s="63"/>
      <c r="CO10" s="2">
        <f t="shared" si="50"/>
        <v>4.9800000000000004</v>
      </c>
      <c r="CP10" s="1">
        <f t="shared" si="51"/>
        <v>0</v>
      </c>
      <c r="CQ10" s="64">
        <f>(A!C11-xx!CO10)*xx!CN10</f>
        <v>0</v>
      </c>
      <c r="CR10" s="63"/>
      <c r="CS10" s="2">
        <f t="shared" si="52"/>
        <v>4.9800000000000004</v>
      </c>
      <c r="CT10" s="1">
        <f t="shared" si="53"/>
        <v>0</v>
      </c>
      <c r="CU10" s="1">
        <f>(A!C11-xx!CS10)*xx!CR10</f>
        <v>0</v>
      </c>
      <c r="CV10" s="1" t="str">
        <f t="shared" si="54"/>
        <v xml:space="preserve">Nesfit Iog. Morango Aveia Baun 150g </v>
      </c>
      <c r="CW10" s="63"/>
      <c r="CX10" s="2">
        <f t="shared" si="55"/>
        <v>4.9800000000000004</v>
      </c>
      <c r="CY10" s="1">
        <f t="shared" si="56"/>
        <v>0</v>
      </c>
      <c r="CZ10" s="64">
        <f>(A!C11-xx!CX10)*xx!CW10</f>
        <v>0</v>
      </c>
      <c r="DA10" s="63"/>
      <c r="DB10" s="2">
        <f t="shared" si="57"/>
        <v>4.9800000000000004</v>
      </c>
      <c r="DC10" s="1">
        <f t="shared" si="58"/>
        <v>0</v>
      </c>
      <c r="DD10" s="1">
        <f>(A!C11-xx!DB10)*xx!DA10</f>
        <v>0</v>
      </c>
      <c r="DE10" s="1" t="str">
        <f t="shared" si="59"/>
        <v xml:space="preserve">Nesfit Iog. Morango Aveia Baun 150g </v>
      </c>
      <c r="DF10" s="63"/>
      <c r="DG10" s="2">
        <f t="shared" si="60"/>
        <v>4.9800000000000004</v>
      </c>
      <c r="DH10" s="1">
        <f t="shared" si="61"/>
        <v>0</v>
      </c>
      <c r="DI10" s="64">
        <f>(A!C11-xx!DG10)*xx!DF10</f>
        <v>0</v>
      </c>
      <c r="DJ10" s="63"/>
      <c r="DK10" s="2">
        <f t="shared" si="62"/>
        <v>4.9800000000000004</v>
      </c>
      <c r="DL10" s="1">
        <f t="shared" si="63"/>
        <v>0</v>
      </c>
      <c r="DM10" s="1">
        <f>(A!C11-xx!DK10)*xx!DJ10</f>
        <v>0</v>
      </c>
      <c r="DN10" s="1" t="str">
        <f t="shared" si="64"/>
        <v xml:space="preserve">Nesfit Iog. Morango Aveia Baun 150g </v>
      </c>
      <c r="DO10" s="63"/>
      <c r="DP10" s="2">
        <f t="shared" si="65"/>
        <v>4.9800000000000004</v>
      </c>
      <c r="DQ10" s="1">
        <f t="shared" si="66"/>
        <v>0</v>
      </c>
      <c r="DR10" s="64">
        <f>(A!C11-xx!DP10)*xx!DO10</f>
        <v>0</v>
      </c>
      <c r="DS10" s="63"/>
      <c r="DT10" s="2">
        <f t="shared" si="67"/>
        <v>4.9800000000000004</v>
      </c>
      <c r="DU10" s="1">
        <f t="shared" si="68"/>
        <v>0</v>
      </c>
      <c r="DV10" s="1">
        <f>(A!C11-xx!DT10)*xx!DS10</f>
        <v>0</v>
      </c>
      <c r="DW10" s="1" t="str">
        <f t="shared" si="69"/>
        <v xml:space="preserve">Nesfit Iog. Morango Aveia Baun 150g </v>
      </c>
      <c r="DX10" s="63"/>
      <c r="DY10" s="2">
        <f t="shared" si="70"/>
        <v>4.9800000000000004</v>
      </c>
      <c r="DZ10" s="1">
        <f t="shared" si="71"/>
        <v>0</v>
      </c>
      <c r="EA10" s="64">
        <f>(A!C11-xx!DY10)*xx!DX10</f>
        <v>0</v>
      </c>
      <c r="EB10" s="63"/>
      <c r="EC10" s="2">
        <f t="shared" si="72"/>
        <v>4.9800000000000004</v>
      </c>
      <c r="ED10" s="1">
        <f t="shared" si="73"/>
        <v>0</v>
      </c>
      <c r="EE10" s="1">
        <f>(A!C11-xx!EC10)*xx!EB10</f>
        <v>0</v>
      </c>
      <c r="EF10" s="1" t="str">
        <f t="shared" si="74"/>
        <v xml:space="preserve">Nesfit Iog. Morango Aveia Baun 150g </v>
      </c>
      <c r="EG10" s="63"/>
      <c r="EH10" s="2">
        <f t="shared" si="75"/>
        <v>4.9800000000000004</v>
      </c>
      <c r="EI10" s="1">
        <f t="shared" si="76"/>
        <v>0</v>
      </c>
      <c r="EJ10" s="64">
        <f>(A!C11-xx!EH10)*xx!EG10</f>
        <v>0</v>
      </c>
      <c r="EK10" s="63"/>
      <c r="EL10" s="2">
        <f t="shared" si="77"/>
        <v>4.9800000000000004</v>
      </c>
      <c r="EM10" s="1">
        <f t="shared" si="78"/>
        <v>0</v>
      </c>
      <c r="EN10" s="1">
        <f>(A!C11-xx!EL10)*xx!EK10</f>
        <v>0</v>
      </c>
      <c r="EO10" s="1" t="str">
        <f t="shared" si="79"/>
        <v xml:space="preserve">Nesfit Iog. Morango Aveia Baun 150g </v>
      </c>
      <c r="EP10" s="63"/>
      <c r="EQ10" s="2">
        <f t="shared" si="80"/>
        <v>4.9800000000000004</v>
      </c>
      <c r="ER10" s="1">
        <f t="shared" si="81"/>
        <v>0</v>
      </c>
      <c r="ES10" s="64">
        <f>(A!C11-xx!EQ10)*xx!EP10</f>
        <v>0</v>
      </c>
      <c r="ET10" s="63"/>
      <c r="EU10" s="2">
        <f t="shared" si="82"/>
        <v>4.9800000000000004</v>
      </c>
      <c r="EV10" s="1">
        <f t="shared" si="83"/>
        <v>0</v>
      </c>
      <c r="EW10" s="1">
        <f>(A!C11-xx!EU10)*xx!ET10</f>
        <v>0</v>
      </c>
      <c r="EX10" s="1" t="str">
        <f t="shared" si="84"/>
        <v xml:space="preserve">Nesfit Iog. Morango Aveia Baun 150g </v>
      </c>
      <c r="EY10" s="63"/>
      <c r="EZ10" s="2">
        <f t="shared" si="85"/>
        <v>4.9800000000000004</v>
      </c>
      <c r="FA10" s="1">
        <f t="shared" si="86"/>
        <v>0</v>
      </c>
      <c r="FB10" s="64">
        <f>(A!C11-xx!EZ10)*xx!EY10</f>
        <v>0</v>
      </c>
      <c r="FC10" s="63"/>
      <c r="FD10" s="2">
        <f t="shared" si="87"/>
        <v>4.9800000000000004</v>
      </c>
      <c r="FE10" s="1">
        <f t="shared" si="88"/>
        <v>0</v>
      </c>
      <c r="FF10" s="1">
        <f>(A!C11-xx!FD10)*xx!FC10</f>
        <v>0</v>
      </c>
      <c r="FG10" s="1" t="str">
        <f t="shared" si="89"/>
        <v xml:space="preserve">Nesfit Iog. Morango Aveia Baun 150g </v>
      </c>
      <c r="FH10" s="63"/>
      <c r="FI10" s="2">
        <f t="shared" si="90"/>
        <v>4.9800000000000004</v>
      </c>
      <c r="FJ10" s="1">
        <f t="shared" si="91"/>
        <v>0</v>
      </c>
      <c r="FK10" s="64">
        <f>(A!C11-xx!FI10)*xx!FH10</f>
        <v>0</v>
      </c>
      <c r="FL10" s="63"/>
      <c r="FM10" s="2">
        <f t="shared" si="92"/>
        <v>4.9800000000000004</v>
      </c>
      <c r="FN10" s="1">
        <f t="shared" si="93"/>
        <v>0</v>
      </c>
      <c r="FO10" s="1">
        <f>(A!C11-xx!FM10)*xx!FL10</f>
        <v>0</v>
      </c>
      <c r="FP10" s="1" t="str">
        <f t="shared" si="94"/>
        <v xml:space="preserve">Nesfit Iog. Morango Aveia Baun 150g </v>
      </c>
      <c r="FQ10" s="63"/>
      <c r="FR10" s="2">
        <f t="shared" si="95"/>
        <v>4.9800000000000004</v>
      </c>
      <c r="FS10" s="1">
        <f t="shared" si="96"/>
        <v>0</v>
      </c>
      <c r="FT10" s="64">
        <f>(A!C11-xx!FR10)*xx!FQ10</f>
        <v>0</v>
      </c>
      <c r="FU10" s="63"/>
      <c r="FV10" s="2">
        <f t="shared" si="97"/>
        <v>4.9800000000000004</v>
      </c>
      <c r="FW10" s="1">
        <f t="shared" si="98"/>
        <v>0</v>
      </c>
      <c r="FX10" s="1">
        <f>(A!C11-xx!FV10)*xx!FU10</f>
        <v>0</v>
      </c>
      <c r="FY10" s="1" t="str">
        <f t="shared" si="99"/>
        <v xml:space="preserve">Nesfit Iog. Morango Aveia Baun 150g </v>
      </c>
      <c r="FZ10" s="63"/>
      <c r="GA10" s="2">
        <f t="shared" si="100"/>
        <v>4.9800000000000004</v>
      </c>
      <c r="GB10" s="1">
        <f t="shared" si="101"/>
        <v>0</v>
      </c>
      <c r="GC10" s="64">
        <f>(A!C11-xx!GA10)*xx!FZ10</f>
        <v>0</v>
      </c>
      <c r="GD10" s="63"/>
      <c r="GE10" s="2">
        <f t="shared" si="102"/>
        <v>4.9800000000000004</v>
      </c>
      <c r="GF10" s="1">
        <f t="shared" si="103"/>
        <v>0</v>
      </c>
      <c r="GG10" s="1">
        <f>(A!C11-xx!GE10)*xx!GD10</f>
        <v>0</v>
      </c>
      <c r="GH10" s="1" t="str">
        <f t="shared" si="104"/>
        <v xml:space="preserve">Nesfit Iog. Morango Aveia Baun 150g </v>
      </c>
      <c r="GI10" s="63"/>
      <c r="GJ10" s="2">
        <f t="shared" si="105"/>
        <v>4.9800000000000004</v>
      </c>
      <c r="GK10" s="1">
        <f t="shared" si="106"/>
        <v>0</v>
      </c>
      <c r="GL10" s="64">
        <f>(A!C11-xx!GJ10)*xx!GI10</f>
        <v>0</v>
      </c>
      <c r="GM10" s="63"/>
      <c r="GN10" s="2">
        <f t="shared" si="107"/>
        <v>4.9800000000000004</v>
      </c>
      <c r="GO10" s="1">
        <f t="shared" si="108"/>
        <v>0</v>
      </c>
      <c r="GP10" s="1">
        <f>(A!C11-xx!GN10)*xx!GM10</f>
        <v>0</v>
      </c>
      <c r="GQ10" s="1" t="str">
        <f t="shared" si="109"/>
        <v xml:space="preserve">Nesfit Iog. Morango Aveia Baun 150g </v>
      </c>
      <c r="GR10" s="63"/>
      <c r="GS10" s="2">
        <f t="shared" si="110"/>
        <v>4.9800000000000004</v>
      </c>
      <c r="GT10" s="1">
        <f t="shared" si="111"/>
        <v>0</v>
      </c>
      <c r="GU10" s="64">
        <f>(A!C11-xx!GS10)*xx!GR10</f>
        <v>0</v>
      </c>
      <c r="GV10" s="63"/>
      <c r="GW10" s="2">
        <f t="shared" si="112"/>
        <v>4.9800000000000004</v>
      </c>
      <c r="GX10" s="1">
        <f t="shared" si="113"/>
        <v>0</v>
      </c>
      <c r="GY10" s="1">
        <f>(A!C11-xx!GW10)*xx!GV10</f>
        <v>0</v>
      </c>
      <c r="GZ10" s="1" t="str">
        <f t="shared" si="114"/>
        <v xml:space="preserve">Nesfit Iog. Morango Aveia Baun 150g </v>
      </c>
      <c r="HA10" s="63"/>
      <c r="HB10" s="2">
        <f t="shared" si="115"/>
        <v>4.9800000000000004</v>
      </c>
      <c r="HC10" s="1">
        <f t="shared" si="116"/>
        <v>0</v>
      </c>
      <c r="HD10" s="64">
        <f>(A!C11-xx!HB10)*xx!HA10</f>
        <v>0</v>
      </c>
      <c r="HE10" s="63"/>
      <c r="HF10" s="2">
        <f t="shared" si="117"/>
        <v>4.9800000000000004</v>
      </c>
      <c r="HG10" s="1">
        <f t="shared" si="118"/>
        <v>0</v>
      </c>
      <c r="HH10" s="1">
        <f>(A!C11-xx!HF10)*xx!HE10</f>
        <v>0</v>
      </c>
      <c r="HI10" s="1" t="str">
        <f t="shared" si="119"/>
        <v xml:space="preserve">Nesfit Iog. Morango Aveia Baun 150g </v>
      </c>
      <c r="HJ10" s="63"/>
      <c r="HK10" s="2">
        <f t="shared" si="120"/>
        <v>4.9800000000000004</v>
      </c>
      <c r="HL10" s="1">
        <f t="shared" si="121"/>
        <v>0</v>
      </c>
      <c r="HM10" s="64">
        <f>(A!C11-xx!HK10)*xx!HJ10</f>
        <v>0</v>
      </c>
      <c r="HN10" s="63"/>
      <c r="HO10" s="2">
        <f t="shared" si="122"/>
        <v>4.9800000000000004</v>
      </c>
      <c r="HP10" s="1">
        <f t="shared" si="123"/>
        <v>0</v>
      </c>
      <c r="HQ10" s="1">
        <f>-(A!C11-xx!HO10)*xx!HN10</f>
        <v>0</v>
      </c>
      <c r="HR10" s="1" t="str">
        <f t="shared" si="124"/>
        <v xml:space="preserve">Nesfit Iog. Morango Aveia Baun 150g </v>
      </c>
      <c r="HS10" s="63"/>
      <c r="HT10" s="2">
        <f t="shared" si="125"/>
        <v>4.9800000000000004</v>
      </c>
      <c r="HU10" s="1">
        <f t="shared" si="126"/>
        <v>0</v>
      </c>
      <c r="HV10" s="64">
        <f>(A!C11-xx!HT10)*xx!HS10</f>
        <v>0</v>
      </c>
      <c r="HW10" s="63"/>
      <c r="HX10" s="2">
        <f>A!C11</f>
        <v>4.5999999999999996</v>
      </c>
      <c r="HY10" s="1">
        <f t="shared" si="127"/>
        <v>0</v>
      </c>
      <c r="HZ10" s="1">
        <f>(A!C11-xx!HX10)*xx!HW10</f>
        <v>0</v>
      </c>
      <c r="IA10" s="1" t="str">
        <f>A!B11</f>
        <v xml:space="preserve">Nesfit Iog. Morango Aveia Baun 150g </v>
      </c>
      <c r="IB10" s="1">
        <f t="shared" si="128"/>
        <v>0</v>
      </c>
      <c r="IC10" s="14">
        <f t="shared" si="129"/>
        <v>0</v>
      </c>
      <c r="ID10" s="14" t="e">
        <f>A!#REF!</f>
        <v>#REF!</v>
      </c>
      <c r="IE10" s="14" t="e">
        <f>NF!IS10</f>
        <v>#DIV/0!</v>
      </c>
      <c r="IF10" s="26" t="e">
        <f t="shared" si="130"/>
        <v>#REF!</v>
      </c>
      <c r="IG10" s="2" t="e">
        <f t="shared" si="131"/>
        <v>#REF!</v>
      </c>
      <c r="IH10" s="170" t="e">
        <f t="shared" si="132"/>
        <v>#REF!</v>
      </c>
      <c r="II10" s="174" t="e">
        <f>IB10+A!#REF!+NF!IQ10</f>
        <v>#REF!</v>
      </c>
      <c r="IJ10" s="175" t="e">
        <f>IC10+A!#REF!+NF!IR10</f>
        <v>#REF!</v>
      </c>
      <c r="IK10" s="175" t="e">
        <f>II10*A!C11</f>
        <v>#REF!</v>
      </c>
      <c r="IL10" s="175" t="e">
        <f t="shared" si="0"/>
        <v>#REF!</v>
      </c>
      <c r="IM10" s="81" t="e">
        <f t="shared" si="133"/>
        <v>#REF!</v>
      </c>
      <c r="IN10" s="84" t="str">
        <f t="shared" si="134"/>
        <v xml:space="preserve">Nesfit Iog. Morango Aveia Baun 150g </v>
      </c>
      <c r="IO10" s="84" t="e">
        <f>IF10/A!C11</f>
        <v>#REF!</v>
      </c>
      <c r="IP10" s="72"/>
      <c r="IQ10" s="84" t="e">
        <f t="shared" si="135"/>
        <v>#REF!</v>
      </c>
      <c r="IR10" s="85" t="e">
        <f>IF10-#REF!</f>
        <v>#REF!</v>
      </c>
    </row>
    <row r="11" spans="1:252" x14ac:dyDescent="0.2">
      <c r="A11" s="20" t="str">
        <f>A!B12</f>
        <v>Chamyto Big Tradicional 720g</v>
      </c>
      <c r="B11" s="51"/>
      <c r="C11" s="65">
        <v>4.8</v>
      </c>
      <c r="D11" s="21">
        <f t="shared" si="1"/>
        <v>0</v>
      </c>
      <c r="E11" s="171">
        <f>(A!C12-xx!C11)*xx!B11</f>
        <v>0</v>
      </c>
      <c r="F11" s="51"/>
      <c r="G11" s="32">
        <f t="shared" si="2"/>
        <v>4.8</v>
      </c>
      <c r="H11" s="5">
        <f t="shared" si="3"/>
        <v>0</v>
      </c>
      <c r="I11" s="5">
        <f>(A!C12-xx!G11)*xx!F11</f>
        <v>0</v>
      </c>
      <c r="J11" s="5" t="str">
        <f t="shared" si="4"/>
        <v>Chamyto Big Tradicional 720g</v>
      </c>
      <c r="K11" s="51"/>
      <c r="L11" s="6">
        <f t="shared" si="5"/>
        <v>4.8</v>
      </c>
      <c r="M11" s="5">
        <f t="shared" si="6"/>
        <v>0</v>
      </c>
      <c r="N11" s="172">
        <f>(A!C12-xx!L11)*xx!K11</f>
        <v>0</v>
      </c>
      <c r="O11" s="51"/>
      <c r="P11" s="6">
        <f t="shared" si="7"/>
        <v>4.8</v>
      </c>
      <c r="Q11" s="5">
        <f t="shared" si="8"/>
        <v>0</v>
      </c>
      <c r="R11" s="21">
        <f>(A!C12-xx!P11)*xx!O11</f>
        <v>0</v>
      </c>
      <c r="S11" s="21" t="str">
        <f t="shared" si="9"/>
        <v>Chamyto Big Tradicional 720g</v>
      </c>
      <c r="T11" s="51"/>
      <c r="U11" s="32">
        <f t="shared" si="10"/>
        <v>4.8</v>
      </c>
      <c r="V11" s="5">
        <f t="shared" si="11"/>
        <v>0</v>
      </c>
      <c r="W11" s="172">
        <f>(A!C12-xx!U11)*xx!T11</f>
        <v>0</v>
      </c>
      <c r="X11" s="51"/>
      <c r="Y11" s="6">
        <f t="shared" si="12"/>
        <v>4.8</v>
      </c>
      <c r="Z11" s="5">
        <f t="shared" si="13"/>
        <v>0</v>
      </c>
      <c r="AA11" s="5">
        <f>(A!C12-xx!Y11)*xx!X11</f>
        <v>0</v>
      </c>
      <c r="AB11" s="5" t="str">
        <f t="shared" si="14"/>
        <v>Chamyto Big Tradicional 720g</v>
      </c>
      <c r="AC11" s="51"/>
      <c r="AD11" s="6">
        <f t="shared" si="15"/>
        <v>4.8</v>
      </c>
      <c r="AE11" s="5">
        <f t="shared" si="16"/>
        <v>0</v>
      </c>
      <c r="AF11" s="172">
        <f>(A!C12-xx!AD11)*xx!AC11</f>
        <v>0</v>
      </c>
      <c r="AG11" s="51"/>
      <c r="AH11" s="6">
        <f t="shared" si="17"/>
        <v>4.8</v>
      </c>
      <c r="AI11" s="5">
        <f t="shared" si="18"/>
        <v>0</v>
      </c>
      <c r="AJ11" s="5">
        <f>(A!C12-xx!AH11)*xx!AG11</f>
        <v>0</v>
      </c>
      <c r="AK11" s="5" t="str">
        <f t="shared" si="19"/>
        <v>Chamyto Big Tradicional 720g</v>
      </c>
      <c r="AL11" s="51"/>
      <c r="AM11" s="6">
        <f t="shared" si="20"/>
        <v>4.8</v>
      </c>
      <c r="AN11" s="5">
        <f t="shared" si="21"/>
        <v>0</v>
      </c>
      <c r="AO11" s="172">
        <f>(A!C12-xx!AM11)*xx!AL11</f>
        <v>0</v>
      </c>
      <c r="AP11" s="51"/>
      <c r="AQ11" s="6">
        <f t="shared" si="22"/>
        <v>4.8</v>
      </c>
      <c r="AR11" s="5">
        <f t="shared" si="23"/>
        <v>0</v>
      </c>
      <c r="AS11" s="5">
        <f>(A!C12-xx!AQ11)*xx!AP11</f>
        <v>0</v>
      </c>
      <c r="AT11" s="5" t="str">
        <f t="shared" si="24"/>
        <v>Chamyto Big Tradicional 720g</v>
      </c>
      <c r="AU11" s="51"/>
      <c r="AV11" s="6">
        <f t="shared" si="25"/>
        <v>4.8</v>
      </c>
      <c r="AW11" s="5">
        <f t="shared" si="26"/>
        <v>0</v>
      </c>
      <c r="AX11" s="172">
        <f>(A!C12-xx!AV11)*xx!AU11</f>
        <v>0</v>
      </c>
      <c r="AY11" s="51"/>
      <c r="AZ11" s="6">
        <f t="shared" si="27"/>
        <v>4.8</v>
      </c>
      <c r="BA11" s="5">
        <f t="shared" si="28"/>
        <v>0</v>
      </c>
      <c r="BB11" s="5">
        <f>(A!E12-xx!AZ11)*xx!AY11</f>
        <v>0</v>
      </c>
      <c r="BC11" s="5" t="str">
        <f t="shared" si="29"/>
        <v>Chamyto Big Tradicional 720g</v>
      </c>
      <c r="BD11" s="51"/>
      <c r="BE11" s="6">
        <f t="shared" si="30"/>
        <v>4.8</v>
      </c>
      <c r="BF11" s="5">
        <f t="shared" si="31"/>
        <v>0</v>
      </c>
      <c r="BG11" s="172">
        <f>(A!C12-xx!BE11)*xx!BD11</f>
        <v>0</v>
      </c>
      <c r="BH11" s="51"/>
      <c r="BI11" s="6">
        <f t="shared" si="32"/>
        <v>4.8</v>
      </c>
      <c r="BJ11" s="5">
        <f t="shared" si="33"/>
        <v>0</v>
      </c>
      <c r="BK11" s="5">
        <f>(A!C12-xx!BI11)*xx!BH11</f>
        <v>0</v>
      </c>
      <c r="BL11" s="5" t="str">
        <f t="shared" si="34"/>
        <v>Chamyto Big Tradicional 720g</v>
      </c>
      <c r="BM11" s="51"/>
      <c r="BN11" s="6">
        <f t="shared" si="35"/>
        <v>4.8</v>
      </c>
      <c r="BO11" s="5">
        <f t="shared" si="36"/>
        <v>0</v>
      </c>
      <c r="BP11" s="172">
        <f>(A!C12-xx!BN11)*xx!BM11</f>
        <v>0</v>
      </c>
      <c r="BQ11" s="51"/>
      <c r="BR11" s="6">
        <f t="shared" si="37"/>
        <v>4.8</v>
      </c>
      <c r="BS11" s="5">
        <f t="shared" si="38"/>
        <v>0</v>
      </c>
      <c r="BT11" s="5">
        <f>(A!C12-xx!BR11)*xx!BQ11</f>
        <v>0</v>
      </c>
      <c r="BU11" s="5" t="str">
        <f t="shared" si="39"/>
        <v>Chamyto Big Tradicional 720g</v>
      </c>
      <c r="BV11" s="51"/>
      <c r="BW11" s="6">
        <f t="shared" si="40"/>
        <v>4.8</v>
      </c>
      <c r="BX11" s="5">
        <f t="shared" si="41"/>
        <v>0</v>
      </c>
      <c r="BY11" s="172">
        <f>(A!C12-xx!BW11)*xx!BV11</f>
        <v>0</v>
      </c>
      <c r="BZ11" s="51"/>
      <c r="CA11" s="6">
        <f t="shared" si="42"/>
        <v>4.8</v>
      </c>
      <c r="CB11" s="5">
        <f t="shared" si="43"/>
        <v>0</v>
      </c>
      <c r="CC11" s="5">
        <f>(A!C12-xx!CA11)*xx!BZ11</f>
        <v>0</v>
      </c>
      <c r="CD11" s="5" t="str">
        <f t="shared" si="44"/>
        <v>Chamyto Big Tradicional 720g</v>
      </c>
      <c r="CE11" s="51"/>
      <c r="CF11" s="6">
        <f t="shared" si="45"/>
        <v>4.8</v>
      </c>
      <c r="CG11" s="5">
        <f t="shared" si="46"/>
        <v>0</v>
      </c>
      <c r="CH11" s="172">
        <f>(A!C12-xx!CF11)*xx!CE11</f>
        <v>0</v>
      </c>
      <c r="CI11" s="51"/>
      <c r="CJ11" s="6">
        <f t="shared" si="47"/>
        <v>4.8</v>
      </c>
      <c r="CK11" s="5">
        <f t="shared" si="48"/>
        <v>0</v>
      </c>
      <c r="CL11" s="5">
        <f>(A!C12-xx!CJ11)*xx!CI11</f>
        <v>0</v>
      </c>
      <c r="CM11" s="5" t="str">
        <f t="shared" si="49"/>
        <v>Chamyto Big Tradicional 720g</v>
      </c>
      <c r="CN11" s="51"/>
      <c r="CO11" s="6">
        <f t="shared" si="50"/>
        <v>4.8</v>
      </c>
      <c r="CP11" s="5">
        <f t="shared" si="51"/>
        <v>0</v>
      </c>
      <c r="CQ11" s="172">
        <f>(A!C12-xx!CO11)*xx!CN11</f>
        <v>0</v>
      </c>
      <c r="CR11" s="51"/>
      <c r="CS11" s="6">
        <f t="shared" si="52"/>
        <v>4.8</v>
      </c>
      <c r="CT11" s="5">
        <f t="shared" si="53"/>
        <v>0</v>
      </c>
      <c r="CU11" s="5">
        <f>(A!C12-xx!CS11)*xx!CR11</f>
        <v>0</v>
      </c>
      <c r="CV11" s="5" t="str">
        <f t="shared" si="54"/>
        <v>Chamyto Big Tradicional 720g</v>
      </c>
      <c r="CW11" s="51"/>
      <c r="CX11" s="6">
        <f t="shared" si="55"/>
        <v>4.8</v>
      </c>
      <c r="CY11" s="5">
        <f t="shared" si="56"/>
        <v>0</v>
      </c>
      <c r="CZ11" s="172">
        <f>(A!C12-xx!CX11)*xx!CW11</f>
        <v>0</v>
      </c>
      <c r="DA11" s="51"/>
      <c r="DB11" s="6">
        <f t="shared" si="57"/>
        <v>4.8</v>
      </c>
      <c r="DC11" s="5">
        <f t="shared" si="58"/>
        <v>0</v>
      </c>
      <c r="DD11" s="5">
        <f>(A!C12-xx!DB11)*xx!DA11</f>
        <v>0</v>
      </c>
      <c r="DE11" s="5" t="str">
        <f t="shared" si="59"/>
        <v>Chamyto Big Tradicional 720g</v>
      </c>
      <c r="DF11" s="51"/>
      <c r="DG11" s="6">
        <f t="shared" si="60"/>
        <v>4.8</v>
      </c>
      <c r="DH11" s="5">
        <f t="shared" si="61"/>
        <v>0</v>
      </c>
      <c r="DI11" s="172">
        <f>(A!C12-xx!DG11)*xx!DF11</f>
        <v>0</v>
      </c>
      <c r="DJ11" s="51"/>
      <c r="DK11" s="6">
        <f t="shared" si="62"/>
        <v>4.8</v>
      </c>
      <c r="DL11" s="5">
        <f t="shared" si="63"/>
        <v>0</v>
      </c>
      <c r="DM11" s="5">
        <f>(A!C12-xx!DK11)*xx!DJ11</f>
        <v>0</v>
      </c>
      <c r="DN11" s="5" t="str">
        <f t="shared" si="64"/>
        <v>Chamyto Big Tradicional 720g</v>
      </c>
      <c r="DO11" s="51"/>
      <c r="DP11" s="6">
        <f t="shared" si="65"/>
        <v>4.8</v>
      </c>
      <c r="DQ11" s="5">
        <f t="shared" si="66"/>
        <v>0</v>
      </c>
      <c r="DR11" s="172">
        <f>(A!C12-xx!DP11)*xx!DO11</f>
        <v>0</v>
      </c>
      <c r="DS11" s="51"/>
      <c r="DT11" s="6">
        <f t="shared" si="67"/>
        <v>4.8</v>
      </c>
      <c r="DU11" s="5">
        <f t="shared" si="68"/>
        <v>0</v>
      </c>
      <c r="DV11" s="5">
        <f>(A!C12-xx!DT11)*xx!DS11</f>
        <v>0</v>
      </c>
      <c r="DW11" s="5" t="str">
        <f t="shared" si="69"/>
        <v>Chamyto Big Tradicional 720g</v>
      </c>
      <c r="DX11" s="51"/>
      <c r="DY11" s="6">
        <f t="shared" si="70"/>
        <v>4.8</v>
      </c>
      <c r="DZ11" s="5">
        <f t="shared" si="71"/>
        <v>0</v>
      </c>
      <c r="EA11" s="172">
        <f>(A!C12-xx!DY11)*xx!DX11</f>
        <v>0</v>
      </c>
      <c r="EB11" s="51"/>
      <c r="EC11" s="6">
        <f t="shared" si="72"/>
        <v>4.8</v>
      </c>
      <c r="ED11" s="5">
        <f t="shared" si="73"/>
        <v>0</v>
      </c>
      <c r="EE11" s="5">
        <f>(A!C12-xx!EC11)*xx!EB11</f>
        <v>0</v>
      </c>
      <c r="EF11" s="5" t="str">
        <f t="shared" si="74"/>
        <v>Chamyto Big Tradicional 720g</v>
      </c>
      <c r="EG11" s="51"/>
      <c r="EH11" s="6">
        <f t="shared" si="75"/>
        <v>4.8</v>
      </c>
      <c r="EI11" s="5">
        <f t="shared" si="76"/>
        <v>0</v>
      </c>
      <c r="EJ11" s="172">
        <f>(A!C12-xx!EH11)*xx!EG11</f>
        <v>0</v>
      </c>
      <c r="EK11" s="51"/>
      <c r="EL11" s="6">
        <f t="shared" si="77"/>
        <v>4.8</v>
      </c>
      <c r="EM11" s="5">
        <f t="shared" si="78"/>
        <v>0</v>
      </c>
      <c r="EN11" s="5">
        <f>(A!C12-xx!EL11)*xx!EK11</f>
        <v>0</v>
      </c>
      <c r="EO11" s="5" t="str">
        <f t="shared" si="79"/>
        <v>Chamyto Big Tradicional 720g</v>
      </c>
      <c r="EP11" s="51"/>
      <c r="EQ11" s="6">
        <f t="shared" si="80"/>
        <v>4.8</v>
      </c>
      <c r="ER11" s="5">
        <f t="shared" si="81"/>
        <v>0</v>
      </c>
      <c r="ES11" s="172">
        <f>(A!C12-xx!EQ11)*xx!EP11</f>
        <v>0</v>
      </c>
      <c r="ET11" s="51"/>
      <c r="EU11" s="6">
        <f t="shared" si="82"/>
        <v>4.8</v>
      </c>
      <c r="EV11" s="5">
        <f t="shared" si="83"/>
        <v>0</v>
      </c>
      <c r="EW11" s="5">
        <f>(A!C12-xx!EU11)*xx!ET11</f>
        <v>0</v>
      </c>
      <c r="EX11" s="5" t="str">
        <f t="shared" si="84"/>
        <v>Chamyto Big Tradicional 720g</v>
      </c>
      <c r="EY11" s="51"/>
      <c r="EZ11" s="6">
        <f t="shared" si="85"/>
        <v>4.8</v>
      </c>
      <c r="FA11" s="5">
        <f t="shared" si="86"/>
        <v>0</v>
      </c>
      <c r="FB11" s="172">
        <f>(A!C12-xx!EZ11)*xx!EY11</f>
        <v>0</v>
      </c>
      <c r="FC11" s="51"/>
      <c r="FD11" s="6">
        <f t="shared" si="87"/>
        <v>4.8</v>
      </c>
      <c r="FE11" s="5">
        <f t="shared" si="88"/>
        <v>0</v>
      </c>
      <c r="FF11" s="5">
        <f>(A!C12-xx!FD11)*xx!FC11</f>
        <v>0</v>
      </c>
      <c r="FG11" s="5" t="str">
        <f t="shared" si="89"/>
        <v>Chamyto Big Tradicional 720g</v>
      </c>
      <c r="FH11" s="51"/>
      <c r="FI11" s="6">
        <f t="shared" si="90"/>
        <v>4.8</v>
      </c>
      <c r="FJ11" s="5">
        <f t="shared" si="91"/>
        <v>0</v>
      </c>
      <c r="FK11" s="172">
        <f>(A!C12-xx!FI11)*xx!FH11</f>
        <v>0</v>
      </c>
      <c r="FL11" s="51"/>
      <c r="FM11" s="6">
        <f t="shared" si="92"/>
        <v>4.8</v>
      </c>
      <c r="FN11" s="5">
        <f t="shared" si="93"/>
        <v>0</v>
      </c>
      <c r="FO11" s="5">
        <f>(A!C12-xx!FM11)*xx!FL11</f>
        <v>0</v>
      </c>
      <c r="FP11" s="5" t="str">
        <f t="shared" si="94"/>
        <v>Chamyto Big Tradicional 720g</v>
      </c>
      <c r="FQ11" s="51"/>
      <c r="FR11" s="6">
        <f t="shared" si="95"/>
        <v>4.8</v>
      </c>
      <c r="FS11" s="5">
        <f t="shared" si="96"/>
        <v>0</v>
      </c>
      <c r="FT11" s="172">
        <f>(A!C12-xx!FR11)*xx!FQ11</f>
        <v>0</v>
      </c>
      <c r="FU11" s="51"/>
      <c r="FV11" s="6">
        <f t="shared" si="97"/>
        <v>4.8</v>
      </c>
      <c r="FW11" s="5">
        <f t="shared" si="98"/>
        <v>0</v>
      </c>
      <c r="FX11" s="5">
        <f>(A!C12-xx!FV11)*xx!FU11</f>
        <v>0</v>
      </c>
      <c r="FY11" s="5" t="str">
        <f t="shared" si="99"/>
        <v>Chamyto Big Tradicional 720g</v>
      </c>
      <c r="FZ11" s="51"/>
      <c r="GA11" s="6">
        <f t="shared" si="100"/>
        <v>4.8</v>
      </c>
      <c r="GB11" s="5">
        <f t="shared" si="101"/>
        <v>0</v>
      </c>
      <c r="GC11" s="172">
        <f>(A!C12-xx!GA11)*xx!FZ11</f>
        <v>0</v>
      </c>
      <c r="GD11" s="51"/>
      <c r="GE11" s="6">
        <f t="shared" si="102"/>
        <v>4.8</v>
      </c>
      <c r="GF11" s="5">
        <f t="shared" si="103"/>
        <v>0</v>
      </c>
      <c r="GG11" s="5">
        <f>(A!C12-xx!GE11)*xx!GD11</f>
        <v>0</v>
      </c>
      <c r="GH11" s="5" t="str">
        <f t="shared" si="104"/>
        <v>Chamyto Big Tradicional 720g</v>
      </c>
      <c r="GI11" s="51"/>
      <c r="GJ11" s="6">
        <f t="shared" si="105"/>
        <v>4.8</v>
      </c>
      <c r="GK11" s="5">
        <f t="shared" si="106"/>
        <v>0</v>
      </c>
      <c r="GL11" s="172">
        <f>(A!C12-xx!GJ11)*xx!GI11</f>
        <v>0</v>
      </c>
      <c r="GM11" s="51"/>
      <c r="GN11" s="6">
        <f t="shared" si="107"/>
        <v>4.8</v>
      </c>
      <c r="GO11" s="5">
        <f t="shared" si="108"/>
        <v>0</v>
      </c>
      <c r="GP11" s="5">
        <f>(A!C12-xx!GN11)*xx!GM11</f>
        <v>0</v>
      </c>
      <c r="GQ11" s="5" t="str">
        <f t="shared" si="109"/>
        <v>Chamyto Big Tradicional 720g</v>
      </c>
      <c r="GR11" s="51"/>
      <c r="GS11" s="6">
        <f t="shared" si="110"/>
        <v>4.8</v>
      </c>
      <c r="GT11" s="5">
        <f t="shared" si="111"/>
        <v>0</v>
      </c>
      <c r="GU11" s="172">
        <f>(A!C12-xx!GS11)*xx!GR11</f>
        <v>0</v>
      </c>
      <c r="GV11" s="51"/>
      <c r="GW11" s="6">
        <f t="shared" si="112"/>
        <v>4.8</v>
      </c>
      <c r="GX11" s="5">
        <f t="shared" si="113"/>
        <v>0</v>
      </c>
      <c r="GY11" s="5">
        <f>(A!C12-xx!GW11)*xx!GV11</f>
        <v>0</v>
      </c>
      <c r="GZ11" s="5" t="str">
        <f t="shared" si="114"/>
        <v>Chamyto Big Tradicional 720g</v>
      </c>
      <c r="HA11" s="51"/>
      <c r="HB11" s="6">
        <f t="shared" si="115"/>
        <v>4.8</v>
      </c>
      <c r="HC11" s="5">
        <f t="shared" si="116"/>
        <v>0</v>
      </c>
      <c r="HD11" s="172">
        <f>(A!C12-xx!HB11)*xx!HA11</f>
        <v>0</v>
      </c>
      <c r="HE11" s="51"/>
      <c r="HF11" s="6">
        <f t="shared" si="117"/>
        <v>4.8</v>
      </c>
      <c r="HG11" s="5">
        <f t="shared" si="118"/>
        <v>0</v>
      </c>
      <c r="HH11" s="5">
        <f>(A!C12-xx!HF11)*xx!HE11</f>
        <v>0</v>
      </c>
      <c r="HI11" s="5" t="str">
        <f t="shared" si="119"/>
        <v>Chamyto Big Tradicional 720g</v>
      </c>
      <c r="HJ11" s="51"/>
      <c r="HK11" s="6">
        <f t="shared" si="120"/>
        <v>4.8</v>
      </c>
      <c r="HL11" s="5">
        <f t="shared" si="121"/>
        <v>0</v>
      </c>
      <c r="HM11" s="172">
        <f>(A!C12-xx!HK11)*xx!HJ11</f>
        <v>0</v>
      </c>
      <c r="HN11" s="51"/>
      <c r="HO11" s="6">
        <f t="shared" si="122"/>
        <v>4.8</v>
      </c>
      <c r="HP11" s="5">
        <f t="shared" si="123"/>
        <v>0</v>
      </c>
      <c r="HQ11" s="5">
        <f>-(A!C12-xx!HO11)*xx!HN11</f>
        <v>0</v>
      </c>
      <c r="HR11" s="5" t="str">
        <f t="shared" si="124"/>
        <v>Chamyto Big Tradicional 720g</v>
      </c>
      <c r="HS11" s="51"/>
      <c r="HT11" s="6">
        <f t="shared" si="125"/>
        <v>4.8</v>
      </c>
      <c r="HU11" s="5">
        <f t="shared" si="126"/>
        <v>0</v>
      </c>
      <c r="HV11" s="172">
        <f>(A!C12-xx!HT11)*xx!HS11</f>
        <v>0</v>
      </c>
      <c r="HW11" s="51"/>
      <c r="HX11" s="6">
        <f>A!C12</f>
        <v>7.39</v>
      </c>
      <c r="HY11" s="5">
        <f t="shared" si="127"/>
        <v>0</v>
      </c>
      <c r="HZ11" s="5">
        <f>(A!C12-xx!HX11)*xx!HW11</f>
        <v>0</v>
      </c>
      <c r="IA11" s="5" t="str">
        <f>A!B12</f>
        <v>Chamyto Big Tradicional 720g</v>
      </c>
      <c r="IB11" s="5">
        <f t="shared" si="128"/>
        <v>0</v>
      </c>
      <c r="IC11" s="21">
        <f t="shared" si="129"/>
        <v>0</v>
      </c>
      <c r="ID11" s="21" t="e">
        <f>A!#REF!</f>
        <v>#REF!</v>
      </c>
      <c r="IE11" s="21" t="e">
        <f>NF!IS11</f>
        <v>#DIV/0!</v>
      </c>
      <c r="IF11" s="26" t="e">
        <f t="shared" si="130"/>
        <v>#REF!</v>
      </c>
      <c r="IG11" s="6" t="e">
        <f t="shared" si="131"/>
        <v>#REF!</v>
      </c>
      <c r="IH11" s="34" t="e">
        <f t="shared" si="132"/>
        <v>#REF!</v>
      </c>
      <c r="II11" s="174" t="e">
        <f>IB11+A!#REF!+NF!IQ11</f>
        <v>#REF!</v>
      </c>
      <c r="IJ11" s="175" t="e">
        <f>IC11+A!#REF!+NF!IR11</f>
        <v>#REF!</v>
      </c>
      <c r="IK11" s="175" t="e">
        <f>II11*A!C12</f>
        <v>#REF!</v>
      </c>
      <c r="IL11" s="175" t="e">
        <f t="shared" si="0"/>
        <v>#REF!</v>
      </c>
      <c r="IM11" s="81" t="e">
        <f t="shared" si="133"/>
        <v>#REF!</v>
      </c>
      <c r="IN11" s="57" t="str">
        <f t="shared" si="134"/>
        <v>Chamyto Big Tradicional 720g</v>
      </c>
      <c r="IO11" s="57" t="e">
        <f>IF11/A!C12</f>
        <v>#REF!</v>
      </c>
      <c r="IP11" s="66"/>
      <c r="IQ11" s="57" t="e">
        <f t="shared" si="135"/>
        <v>#REF!</v>
      </c>
      <c r="IR11" s="11" t="e">
        <f>IF11-#REF!</f>
        <v>#REF!</v>
      </c>
    </row>
    <row r="12" spans="1:252" x14ac:dyDescent="0.2">
      <c r="A12" s="19" t="str">
        <f>A!B13</f>
        <v>Chamyto Iog. Cereal 130g</v>
      </c>
      <c r="B12" s="63"/>
      <c r="C12" s="31">
        <v>4.8</v>
      </c>
      <c r="D12" s="14">
        <f t="shared" si="1"/>
        <v>0</v>
      </c>
      <c r="E12" s="169">
        <f>(A!C13-xx!C12)*xx!B12</f>
        <v>0</v>
      </c>
      <c r="F12" s="63"/>
      <c r="G12" s="22">
        <f t="shared" si="2"/>
        <v>4.8</v>
      </c>
      <c r="H12" s="1">
        <f t="shared" si="3"/>
        <v>0</v>
      </c>
      <c r="I12" s="1">
        <f>(A!C13-xx!G12)*xx!F12</f>
        <v>0</v>
      </c>
      <c r="J12" s="1" t="str">
        <f t="shared" si="4"/>
        <v>Chamyto Iog. Cereal 130g</v>
      </c>
      <c r="K12" s="63"/>
      <c r="L12" s="2">
        <f t="shared" si="5"/>
        <v>4.8</v>
      </c>
      <c r="M12" s="1">
        <f t="shared" si="6"/>
        <v>0</v>
      </c>
      <c r="N12" s="64">
        <f>(A!C13-xx!L12)*xx!K12</f>
        <v>0</v>
      </c>
      <c r="O12" s="63"/>
      <c r="P12" s="2">
        <f t="shared" si="7"/>
        <v>4.8</v>
      </c>
      <c r="Q12" s="1">
        <f t="shared" si="8"/>
        <v>0</v>
      </c>
      <c r="R12" s="14">
        <f>(A!C13-xx!P12)*xx!O12</f>
        <v>0</v>
      </c>
      <c r="S12" s="14" t="str">
        <f t="shared" si="9"/>
        <v>Chamyto Iog. Cereal 130g</v>
      </c>
      <c r="T12" s="63"/>
      <c r="U12" s="22">
        <f t="shared" si="10"/>
        <v>4.8</v>
      </c>
      <c r="V12" s="1">
        <f t="shared" si="11"/>
        <v>0</v>
      </c>
      <c r="W12" s="64">
        <f>(A!C13-xx!U12)*xx!T12</f>
        <v>0</v>
      </c>
      <c r="X12" s="63"/>
      <c r="Y12" s="2">
        <f t="shared" si="12"/>
        <v>4.8</v>
      </c>
      <c r="Z12" s="1">
        <f t="shared" si="13"/>
        <v>0</v>
      </c>
      <c r="AA12" s="1">
        <f>(A!C13-xx!Y12)*xx!X12</f>
        <v>0</v>
      </c>
      <c r="AB12" s="1" t="str">
        <f t="shared" si="14"/>
        <v>Chamyto Iog. Cereal 130g</v>
      </c>
      <c r="AC12" s="63"/>
      <c r="AD12" s="2">
        <f t="shared" si="15"/>
        <v>4.8</v>
      </c>
      <c r="AE12" s="1">
        <f t="shared" si="16"/>
        <v>0</v>
      </c>
      <c r="AF12" s="64">
        <f>(A!C13-xx!AD12)*xx!AC12</f>
        <v>0</v>
      </c>
      <c r="AG12" s="63"/>
      <c r="AH12" s="2">
        <f t="shared" si="17"/>
        <v>4.8</v>
      </c>
      <c r="AI12" s="1">
        <f t="shared" si="18"/>
        <v>0</v>
      </c>
      <c r="AJ12" s="1">
        <f>(A!C13-xx!AH12)*xx!AG12</f>
        <v>0</v>
      </c>
      <c r="AK12" s="1" t="str">
        <f t="shared" si="19"/>
        <v>Chamyto Iog. Cereal 130g</v>
      </c>
      <c r="AL12" s="63"/>
      <c r="AM12" s="2">
        <f t="shared" si="20"/>
        <v>4.8</v>
      </c>
      <c r="AN12" s="1">
        <f t="shared" si="21"/>
        <v>0</v>
      </c>
      <c r="AO12" s="64">
        <f>(A!C13-xx!AM12)*xx!AL12</f>
        <v>0</v>
      </c>
      <c r="AP12" s="63"/>
      <c r="AQ12" s="2">
        <f t="shared" si="22"/>
        <v>4.8</v>
      </c>
      <c r="AR12" s="1">
        <f t="shared" si="23"/>
        <v>0</v>
      </c>
      <c r="AS12" s="1">
        <f>(A!C13-xx!AQ12)*xx!AP12</f>
        <v>0</v>
      </c>
      <c r="AT12" s="1" t="str">
        <f t="shared" si="24"/>
        <v>Chamyto Iog. Cereal 130g</v>
      </c>
      <c r="AU12" s="63"/>
      <c r="AV12" s="2">
        <f t="shared" si="25"/>
        <v>4.8</v>
      </c>
      <c r="AW12" s="1">
        <f t="shared" si="26"/>
        <v>0</v>
      </c>
      <c r="AX12" s="64">
        <f>(A!C13-xx!AV12)*xx!AU12</f>
        <v>0</v>
      </c>
      <c r="AY12" s="63"/>
      <c r="AZ12" s="2">
        <f t="shared" si="27"/>
        <v>4.8</v>
      </c>
      <c r="BA12" s="1">
        <f t="shared" si="28"/>
        <v>0</v>
      </c>
      <c r="BB12" s="1">
        <f>(A!E13-xx!AZ12)*xx!AY12</f>
        <v>0</v>
      </c>
      <c r="BC12" s="1" t="str">
        <f t="shared" si="29"/>
        <v>Chamyto Iog. Cereal 130g</v>
      </c>
      <c r="BD12" s="63"/>
      <c r="BE12" s="2">
        <f t="shared" si="30"/>
        <v>4.8</v>
      </c>
      <c r="BF12" s="1">
        <f t="shared" si="31"/>
        <v>0</v>
      </c>
      <c r="BG12" s="64">
        <f>(A!C13-xx!BE12)*xx!BD12</f>
        <v>0</v>
      </c>
      <c r="BH12" s="63"/>
      <c r="BI12" s="2">
        <f t="shared" si="32"/>
        <v>4.8</v>
      </c>
      <c r="BJ12" s="1">
        <f t="shared" si="33"/>
        <v>0</v>
      </c>
      <c r="BK12" s="1">
        <f>(A!C13-xx!BI12)*xx!BH12</f>
        <v>0</v>
      </c>
      <c r="BL12" s="1" t="str">
        <f t="shared" si="34"/>
        <v>Chamyto Iog. Cereal 130g</v>
      </c>
      <c r="BM12" s="63"/>
      <c r="BN12" s="2">
        <f t="shared" si="35"/>
        <v>4.8</v>
      </c>
      <c r="BO12" s="1">
        <f t="shared" si="36"/>
        <v>0</v>
      </c>
      <c r="BP12" s="64">
        <f>(A!C13-xx!BN12)*xx!BM12</f>
        <v>0</v>
      </c>
      <c r="BQ12" s="63"/>
      <c r="BR12" s="2">
        <f t="shared" si="37"/>
        <v>4.8</v>
      </c>
      <c r="BS12" s="1">
        <f t="shared" si="38"/>
        <v>0</v>
      </c>
      <c r="BT12" s="1">
        <f>(A!C13-xx!BR12)*xx!BQ12</f>
        <v>0</v>
      </c>
      <c r="BU12" s="1" t="str">
        <f t="shared" si="39"/>
        <v>Chamyto Iog. Cereal 130g</v>
      </c>
      <c r="BV12" s="63"/>
      <c r="BW12" s="2">
        <f t="shared" si="40"/>
        <v>4.8</v>
      </c>
      <c r="BX12" s="1">
        <f t="shared" si="41"/>
        <v>0</v>
      </c>
      <c r="BY12" s="64">
        <f>(A!C13-xx!BW12)*xx!BV12</f>
        <v>0</v>
      </c>
      <c r="BZ12" s="63"/>
      <c r="CA12" s="2">
        <f t="shared" si="42"/>
        <v>4.8</v>
      </c>
      <c r="CB12" s="1">
        <f t="shared" si="43"/>
        <v>0</v>
      </c>
      <c r="CC12" s="1">
        <f>(A!C13-xx!CA12)*xx!BZ12</f>
        <v>0</v>
      </c>
      <c r="CD12" s="1" t="str">
        <f t="shared" si="44"/>
        <v>Chamyto Iog. Cereal 130g</v>
      </c>
      <c r="CE12" s="63"/>
      <c r="CF12" s="2">
        <f t="shared" si="45"/>
        <v>4.8</v>
      </c>
      <c r="CG12" s="1">
        <f t="shared" si="46"/>
        <v>0</v>
      </c>
      <c r="CH12" s="64">
        <f>(A!C13-xx!CF12)*xx!CE12</f>
        <v>0</v>
      </c>
      <c r="CI12" s="63"/>
      <c r="CJ12" s="2">
        <f t="shared" si="47"/>
        <v>4.8</v>
      </c>
      <c r="CK12" s="1">
        <f t="shared" si="48"/>
        <v>0</v>
      </c>
      <c r="CL12" s="1">
        <f>(A!C13-xx!CJ12)*xx!CI12</f>
        <v>0</v>
      </c>
      <c r="CM12" s="1" t="str">
        <f t="shared" si="49"/>
        <v>Chamyto Iog. Cereal 130g</v>
      </c>
      <c r="CN12" s="63"/>
      <c r="CO12" s="2">
        <f t="shared" si="50"/>
        <v>4.8</v>
      </c>
      <c r="CP12" s="1">
        <f t="shared" si="51"/>
        <v>0</v>
      </c>
      <c r="CQ12" s="64">
        <f>(A!C13-xx!CO12)*xx!CN12</f>
        <v>0</v>
      </c>
      <c r="CR12" s="63"/>
      <c r="CS12" s="2">
        <f t="shared" si="52"/>
        <v>4.8</v>
      </c>
      <c r="CT12" s="1">
        <f t="shared" si="53"/>
        <v>0</v>
      </c>
      <c r="CU12" s="1">
        <f>(A!C13-xx!CS12)*xx!CR12</f>
        <v>0</v>
      </c>
      <c r="CV12" s="1" t="str">
        <f t="shared" si="54"/>
        <v>Chamyto Iog. Cereal 130g</v>
      </c>
      <c r="CW12" s="63"/>
      <c r="CX12" s="2">
        <f t="shared" si="55"/>
        <v>4.8</v>
      </c>
      <c r="CY12" s="1">
        <f t="shared" si="56"/>
        <v>0</v>
      </c>
      <c r="CZ12" s="64">
        <f>(A!C13-xx!CX12)*xx!CW12</f>
        <v>0</v>
      </c>
      <c r="DA12" s="63"/>
      <c r="DB12" s="2">
        <f t="shared" si="57"/>
        <v>4.8</v>
      </c>
      <c r="DC12" s="1">
        <f t="shared" si="58"/>
        <v>0</v>
      </c>
      <c r="DD12" s="1">
        <f>(A!C13-xx!DB12)*xx!DA12</f>
        <v>0</v>
      </c>
      <c r="DE12" s="1" t="str">
        <f t="shared" si="59"/>
        <v>Chamyto Iog. Cereal 130g</v>
      </c>
      <c r="DF12" s="63"/>
      <c r="DG12" s="2">
        <f t="shared" si="60"/>
        <v>4.8</v>
      </c>
      <c r="DH12" s="1">
        <f t="shared" si="61"/>
        <v>0</v>
      </c>
      <c r="DI12" s="64">
        <f>(A!C13-xx!DG12)*xx!DF12</f>
        <v>0</v>
      </c>
      <c r="DJ12" s="63"/>
      <c r="DK12" s="2">
        <f t="shared" si="62"/>
        <v>4.8</v>
      </c>
      <c r="DL12" s="1">
        <f t="shared" si="63"/>
        <v>0</v>
      </c>
      <c r="DM12" s="1">
        <f>(A!C13-xx!DK12)*xx!DJ12</f>
        <v>0</v>
      </c>
      <c r="DN12" s="1" t="str">
        <f t="shared" si="64"/>
        <v>Chamyto Iog. Cereal 130g</v>
      </c>
      <c r="DO12" s="63"/>
      <c r="DP12" s="2">
        <f t="shared" si="65"/>
        <v>4.8</v>
      </c>
      <c r="DQ12" s="1">
        <f t="shared" si="66"/>
        <v>0</v>
      </c>
      <c r="DR12" s="64">
        <f>(A!C13-xx!DP12)*xx!DO12</f>
        <v>0</v>
      </c>
      <c r="DS12" s="63"/>
      <c r="DT12" s="2">
        <f t="shared" si="67"/>
        <v>4.8</v>
      </c>
      <c r="DU12" s="1">
        <f t="shared" si="68"/>
        <v>0</v>
      </c>
      <c r="DV12" s="1">
        <f>(A!C13-xx!DT12)*xx!DS12</f>
        <v>0</v>
      </c>
      <c r="DW12" s="1" t="str">
        <f t="shared" si="69"/>
        <v>Chamyto Iog. Cereal 130g</v>
      </c>
      <c r="DX12" s="63"/>
      <c r="DY12" s="2">
        <f t="shared" si="70"/>
        <v>4.8</v>
      </c>
      <c r="DZ12" s="1">
        <f t="shared" si="71"/>
        <v>0</v>
      </c>
      <c r="EA12" s="64">
        <f>(A!C13-xx!DY12)*xx!DX12</f>
        <v>0</v>
      </c>
      <c r="EB12" s="63"/>
      <c r="EC12" s="2">
        <f t="shared" si="72"/>
        <v>4.8</v>
      </c>
      <c r="ED12" s="1">
        <f t="shared" si="73"/>
        <v>0</v>
      </c>
      <c r="EE12" s="1">
        <f>(A!C13-xx!EC12)*xx!EB12</f>
        <v>0</v>
      </c>
      <c r="EF12" s="1" t="str">
        <f t="shared" si="74"/>
        <v>Chamyto Iog. Cereal 130g</v>
      </c>
      <c r="EG12" s="63"/>
      <c r="EH12" s="2">
        <f t="shared" si="75"/>
        <v>4.8</v>
      </c>
      <c r="EI12" s="1">
        <f t="shared" si="76"/>
        <v>0</v>
      </c>
      <c r="EJ12" s="64">
        <f>(A!C13-xx!EH12)*xx!EG12</f>
        <v>0</v>
      </c>
      <c r="EK12" s="63"/>
      <c r="EL12" s="2">
        <f t="shared" si="77"/>
        <v>4.8</v>
      </c>
      <c r="EM12" s="1">
        <f t="shared" si="78"/>
        <v>0</v>
      </c>
      <c r="EN12" s="1">
        <f>(A!C13-xx!EL12)*xx!EK12</f>
        <v>0</v>
      </c>
      <c r="EO12" s="1" t="str">
        <f t="shared" si="79"/>
        <v>Chamyto Iog. Cereal 130g</v>
      </c>
      <c r="EP12" s="63"/>
      <c r="EQ12" s="2">
        <f t="shared" si="80"/>
        <v>4.8</v>
      </c>
      <c r="ER12" s="1">
        <f t="shared" si="81"/>
        <v>0</v>
      </c>
      <c r="ES12" s="64">
        <f>(A!C13-xx!EQ12)*xx!EP12</f>
        <v>0</v>
      </c>
      <c r="ET12" s="63"/>
      <c r="EU12" s="2">
        <f t="shared" si="82"/>
        <v>4.8</v>
      </c>
      <c r="EV12" s="1">
        <f t="shared" si="83"/>
        <v>0</v>
      </c>
      <c r="EW12" s="1">
        <f>(A!C13-xx!EU12)*xx!ET12</f>
        <v>0</v>
      </c>
      <c r="EX12" s="1" t="str">
        <f t="shared" si="84"/>
        <v>Chamyto Iog. Cereal 130g</v>
      </c>
      <c r="EY12" s="63"/>
      <c r="EZ12" s="2">
        <f t="shared" si="85"/>
        <v>4.8</v>
      </c>
      <c r="FA12" s="1">
        <f t="shared" si="86"/>
        <v>0</v>
      </c>
      <c r="FB12" s="64">
        <f>(A!C13-xx!EZ12)*xx!EY12</f>
        <v>0</v>
      </c>
      <c r="FC12" s="63"/>
      <c r="FD12" s="2">
        <f t="shared" si="87"/>
        <v>4.8</v>
      </c>
      <c r="FE12" s="1">
        <f t="shared" si="88"/>
        <v>0</v>
      </c>
      <c r="FF12" s="1">
        <f>(A!C13-xx!FD12)*xx!FC12</f>
        <v>0</v>
      </c>
      <c r="FG12" s="1" t="str">
        <f t="shared" si="89"/>
        <v>Chamyto Iog. Cereal 130g</v>
      </c>
      <c r="FH12" s="63"/>
      <c r="FI12" s="2">
        <f t="shared" si="90"/>
        <v>4.8</v>
      </c>
      <c r="FJ12" s="1">
        <f t="shared" si="91"/>
        <v>0</v>
      </c>
      <c r="FK12" s="64">
        <f>(A!C13-xx!FI12)*xx!FH12</f>
        <v>0</v>
      </c>
      <c r="FL12" s="63"/>
      <c r="FM12" s="2">
        <f t="shared" si="92"/>
        <v>4.8</v>
      </c>
      <c r="FN12" s="1">
        <f t="shared" si="93"/>
        <v>0</v>
      </c>
      <c r="FO12" s="1">
        <f>(A!C13-xx!FM12)*xx!FL12</f>
        <v>0</v>
      </c>
      <c r="FP12" s="1" t="str">
        <f t="shared" si="94"/>
        <v>Chamyto Iog. Cereal 130g</v>
      </c>
      <c r="FQ12" s="63"/>
      <c r="FR12" s="2">
        <f t="shared" si="95"/>
        <v>4.8</v>
      </c>
      <c r="FS12" s="1">
        <f t="shared" si="96"/>
        <v>0</v>
      </c>
      <c r="FT12" s="64">
        <f>(A!C13-xx!FR12)*xx!FQ12</f>
        <v>0</v>
      </c>
      <c r="FU12" s="63"/>
      <c r="FV12" s="2">
        <f t="shared" si="97"/>
        <v>4.8</v>
      </c>
      <c r="FW12" s="1">
        <f t="shared" si="98"/>
        <v>0</v>
      </c>
      <c r="FX12" s="1">
        <f>(A!C13-xx!FV12)*xx!FU12</f>
        <v>0</v>
      </c>
      <c r="FY12" s="1" t="str">
        <f t="shared" si="99"/>
        <v>Chamyto Iog. Cereal 130g</v>
      </c>
      <c r="FZ12" s="63"/>
      <c r="GA12" s="2">
        <f t="shared" si="100"/>
        <v>4.8</v>
      </c>
      <c r="GB12" s="1">
        <f t="shared" si="101"/>
        <v>0</v>
      </c>
      <c r="GC12" s="64">
        <f>(A!C13-xx!GA12)*xx!FZ12</f>
        <v>0</v>
      </c>
      <c r="GD12" s="63"/>
      <c r="GE12" s="2">
        <f t="shared" si="102"/>
        <v>4.8</v>
      </c>
      <c r="GF12" s="1">
        <f t="shared" si="103"/>
        <v>0</v>
      </c>
      <c r="GG12" s="1">
        <f>(A!C13-xx!GE12)*xx!GD12</f>
        <v>0</v>
      </c>
      <c r="GH12" s="1" t="str">
        <f t="shared" si="104"/>
        <v>Chamyto Iog. Cereal 130g</v>
      </c>
      <c r="GI12" s="63"/>
      <c r="GJ12" s="2">
        <f t="shared" si="105"/>
        <v>4.8</v>
      </c>
      <c r="GK12" s="1">
        <f t="shared" si="106"/>
        <v>0</v>
      </c>
      <c r="GL12" s="64">
        <f>(A!C13-xx!GJ12)*xx!GI12</f>
        <v>0</v>
      </c>
      <c r="GM12" s="63"/>
      <c r="GN12" s="2">
        <f t="shared" si="107"/>
        <v>4.8</v>
      </c>
      <c r="GO12" s="1">
        <f t="shared" si="108"/>
        <v>0</v>
      </c>
      <c r="GP12" s="1">
        <f>(A!C13-xx!GN12)*xx!GM12</f>
        <v>0</v>
      </c>
      <c r="GQ12" s="1" t="str">
        <f t="shared" si="109"/>
        <v>Chamyto Iog. Cereal 130g</v>
      </c>
      <c r="GR12" s="63"/>
      <c r="GS12" s="2">
        <f t="shared" si="110"/>
        <v>4.8</v>
      </c>
      <c r="GT12" s="1">
        <f t="shared" si="111"/>
        <v>0</v>
      </c>
      <c r="GU12" s="64">
        <f>(A!C13-xx!GS12)*xx!GR12</f>
        <v>0</v>
      </c>
      <c r="GV12" s="63"/>
      <c r="GW12" s="2">
        <f t="shared" si="112"/>
        <v>4.8</v>
      </c>
      <c r="GX12" s="1">
        <f t="shared" si="113"/>
        <v>0</v>
      </c>
      <c r="GY12" s="1">
        <f>(A!C13-xx!GW12)*xx!GV12</f>
        <v>0</v>
      </c>
      <c r="GZ12" s="1" t="str">
        <f t="shared" si="114"/>
        <v>Chamyto Iog. Cereal 130g</v>
      </c>
      <c r="HA12" s="63"/>
      <c r="HB12" s="2">
        <f t="shared" si="115"/>
        <v>4.8</v>
      </c>
      <c r="HC12" s="1">
        <f t="shared" si="116"/>
        <v>0</v>
      </c>
      <c r="HD12" s="64">
        <f>(A!C13-xx!HB12)*xx!HA12</f>
        <v>0</v>
      </c>
      <c r="HE12" s="63"/>
      <c r="HF12" s="2">
        <f t="shared" si="117"/>
        <v>4.8</v>
      </c>
      <c r="HG12" s="1">
        <f t="shared" si="118"/>
        <v>0</v>
      </c>
      <c r="HH12" s="1">
        <f>(A!C13-xx!HF12)*xx!HE12</f>
        <v>0</v>
      </c>
      <c r="HI12" s="1" t="str">
        <f t="shared" si="119"/>
        <v>Chamyto Iog. Cereal 130g</v>
      </c>
      <c r="HJ12" s="63"/>
      <c r="HK12" s="2">
        <f t="shared" si="120"/>
        <v>4.8</v>
      </c>
      <c r="HL12" s="1">
        <f t="shared" si="121"/>
        <v>0</v>
      </c>
      <c r="HM12" s="64">
        <f>(A!C13-xx!HK12)*xx!HJ12</f>
        <v>0</v>
      </c>
      <c r="HN12" s="63"/>
      <c r="HO12" s="2">
        <f t="shared" si="122"/>
        <v>4.8</v>
      </c>
      <c r="HP12" s="1">
        <f t="shared" si="123"/>
        <v>0</v>
      </c>
      <c r="HQ12" s="1">
        <f>-(A!C13-xx!HO12)*xx!HN12</f>
        <v>0</v>
      </c>
      <c r="HR12" s="1" t="str">
        <f t="shared" si="124"/>
        <v>Chamyto Iog. Cereal 130g</v>
      </c>
      <c r="HS12" s="63"/>
      <c r="HT12" s="2">
        <f t="shared" si="125"/>
        <v>4.8</v>
      </c>
      <c r="HU12" s="1">
        <f t="shared" si="126"/>
        <v>0</v>
      </c>
      <c r="HV12" s="64">
        <f>(A!C13-xx!HT12)*xx!HS12</f>
        <v>0</v>
      </c>
      <c r="HW12" s="63"/>
      <c r="HX12" s="2">
        <f>A!C13</f>
        <v>3.21</v>
      </c>
      <c r="HY12" s="1">
        <f t="shared" si="127"/>
        <v>0</v>
      </c>
      <c r="HZ12" s="1">
        <f>(A!C13-xx!HX12)*xx!HW12</f>
        <v>0</v>
      </c>
      <c r="IA12" s="1" t="str">
        <f>A!B13</f>
        <v>Chamyto Iog. Cereal 130g</v>
      </c>
      <c r="IB12" s="1">
        <f t="shared" si="128"/>
        <v>0</v>
      </c>
      <c r="IC12" s="14">
        <f t="shared" si="129"/>
        <v>0</v>
      </c>
      <c r="ID12" s="14" t="e">
        <f>A!#REF!</f>
        <v>#REF!</v>
      </c>
      <c r="IE12" s="14" t="e">
        <f>NF!IS12</f>
        <v>#DIV/0!</v>
      </c>
      <c r="IF12" s="26" t="e">
        <f t="shared" si="130"/>
        <v>#REF!</v>
      </c>
      <c r="IG12" s="2" t="e">
        <f t="shared" si="131"/>
        <v>#REF!</v>
      </c>
      <c r="IH12" s="170" t="e">
        <f t="shared" si="132"/>
        <v>#REF!</v>
      </c>
      <c r="II12" s="174" t="e">
        <f>IB12+A!#REF!+NF!IQ12</f>
        <v>#REF!</v>
      </c>
      <c r="IJ12" s="175" t="e">
        <f>IC12+A!#REF!+NF!IR12</f>
        <v>#REF!</v>
      </c>
      <c r="IK12" s="175" t="e">
        <f>II12*A!C13</f>
        <v>#REF!</v>
      </c>
      <c r="IL12" s="175" t="e">
        <f t="shared" si="0"/>
        <v>#REF!</v>
      </c>
      <c r="IM12" s="81" t="e">
        <f t="shared" si="133"/>
        <v>#REF!</v>
      </c>
      <c r="IN12" s="84" t="str">
        <f t="shared" si="134"/>
        <v>Chamyto Iog. Cereal 130g</v>
      </c>
      <c r="IO12" s="84" t="e">
        <f>IF12/A!C13</f>
        <v>#REF!</v>
      </c>
      <c r="IP12" s="72"/>
      <c r="IQ12" s="84" t="e">
        <f t="shared" si="135"/>
        <v>#REF!</v>
      </c>
      <c r="IR12" s="85" t="e">
        <f>IF12-#REF!</f>
        <v>#REF!</v>
      </c>
    </row>
    <row r="13" spans="1:252" x14ac:dyDescent="0.2">
      <c r="A13" s="20" t="str">
        <f>A!B14</f>
        <v>Chamyto Iog. Cereal Colorido 130g</v>
      </c>
      <c r="B13" s="51"/>
      <c r="C13" s="65">
        <v>3.0419999999999998</v>
      </c>
      <c r="D13" s="21">
        <f t="shared" si="1"/>
        <v>0</v>
      </c>
      <c r="E13" s="171">
        <f>(A!C14-xx!C13)*xx!B13</f>
        <v>0</v>
      </c>
      <c r="F13" s="51"/>
      <c r="G13" s="32">
        <f t="shared" si="2"/>
        <v>3.0419999999999998</v>
      </c>
      <c r="H13" s="5">
        <f t="shared" si="3"/>
        <v>0</v>
      </c>
      <c r="I13" s="5">
        <f>(A!C14-xx!G13)*xx!F13</f>
        <v>0</v>
      </c>
      <c r="J13" s="5" t="str">
        <f t="shared" si="4"/>
        <v>Chamyto Iog. Cereal Colorido 130g</v>
      </c>
      <c r="K13" s="51"/>
      <c r="L13" s="6">
        <f t="shared" si="5"/>
        <v>3.0419999999999998</v>
      </c>
      <c r="M13" s="5">
        <f t="shared" si="6"/>
        <v>0</v>
      </c>
      <c r="N13" s="172">
        <f>(A!C14-xx!L13)*xx!K13</f>
        <v>0</v>
      </c>
      <c r="O13" s="51"/>
      <c r="P13" s="6">
        <f t="shared" si="7"/>
        <v>3.0419999999999998</v>
      </c>
      <c r="Q13" s="5">
        <f t="shared" si="8"/>
        <v>0</v>
      </c>
      <c r="R13" s="21">
        <f>(A!C14-xx!P13)*xx!O13</f>
        <v>0</v>
      </c>
      <c r="S13" s="21" t="str">
        <f t="shared" si="9"/>
        <v>Chamyto Iog. Cereal Colorido 130g</v>
      </c>
      <c r="T13" s="51"/>
      <c r="U13" s="32">
        <f t="shared" si="10"/>
        <v>3.0419999999999998</v>
      </c>
      <c r="V13" s="5">
        <f t="shared" si="11"/>
        <v>0</v>
      </c>
      <c r="W13" s="172">
        <f>(A!C14-xx!U13)*xx!T13</f>
        <v>0</v>
      </c>
      <c r="X13" s="51"/>
      <c r="Y13" s="6">
        <f t="shared" si="12"/>
        <v>3.0419999999999998</v>
      </c>
      <c r="Z13" s="5">
        <f t="shared" si="13"/>
        <v>0</v>
      </c>
      <c r="AA13" s="5">
        <f>(A!C14-xx!Y13)*xx!X13</f>
        <v>0</v>
      </c>
      <c r="AB13" s="5" t="str">
        <f t="shared" si="14"/>
        <v>Chamyto Iog. Cereal Colorido 130g</v>
      </c>
      <c r="AC13" s="51"/>
      <c r="AD13" s="6">
        <f t="shared" si="15"/>
        <v>3.0419999999999998</v>
      </c>
      <c r="AE13" s="5">
        <f t="shared" si="16"/>
        <v>0</v>
      </c>
      <c r="AF13" s="172">
        <f>(A!C14-xx!AD13)*xx!AC13</f>
        <v>0</v>
      </c>
      <c r="AG13" s="51"/>
      <c r="AH13" s="6">
        <f t="shared" si="17"/>
        <v>3.0419999999999998</v>
      </c>
      <c r="AI13" s="5">
        <f t="shared" si="18"/>
        <v>0</v>
      </c>
      <c r="AJ13" s="5">
        <f>(A!C14-xx!AH13)*xx!AG13</f>
        <v>0</v>
      </c>
      <c r="AK13" s="5" t="str">
        <f t="shared" si="19"/>
        <v>Chamyto Iog. Cereal Colorido 130g</v>
      </c>
      <c r="AL13" s="51"/>
      <c r="AM13" s="6">
        <f t="shared" si="20"/>
        <v>3.0419999999999998</v>
      </c>
      <c r="AN13" s="5">
        <f t="shared" si="21"/>
        <v>0</v>
      </c>
      <c r="AO13" s="172">
        <f>(A!C14-xx!AM13)*xx!AL13</f>
        <v>0</v>
      </c>
      <c r="AP13" s="51"/>
      <c r="AQ13" s="6">
        <f t="shared" si="22"/>
        <v>3.0419999999999998</v>
      </c>
      <c r="AR13" s="5">
        <f t="shared" si="23"/>
        <v>0</v>
      </c>
      <c r="AS13" s="5">
        <f>(A!C14-xx!AQ13)*xx!AP13</f>
        <v>0</v>
      </c>
      <c r="AT13" s="5" t="str">
        <f t="shared" si="24"/>
        <v>Chamyto Iog. Cereal Colorido 130g</v>
      </c>
      <c r="AU13" s="51"/>
      <c r="AV13" s="6">
        <f t="shared" si="25"/>
        <v>3.0419999999999998</v>
      </c>
      <c r="AW13" s="5">
        <f t="shared" si="26"/>
        <v>0</v>
      </c>
      <c r="AX13" s="172">
        <f>(A!C14-xx!AV13)*xx!AU13</f>
        <v>0</v>
      </c>
      <c r="AY13" s="51"/>
      <c r="AZ13" s="6">
        <f t="shared" si="27"/>
        <v>3.0419999999999998</v>
      </c>
      <c r="BA13" s="5">
        <f t="shared" si="28"/>
        <v>0</v>
      </c>
      <c r="BB13" s="5">
        <f>(A!E14-xx!AZ13)*xx!AY13</f>
        <v>0</v>
      </c>
      <c r="BC13" s="5" t="str">
        <f t="shared" si="29"/>
        <v>Chamyto Iog. Cereal Colorido 130g</v>
      </c>
      <c r="BD13" s="51"/>
      <c r="BE13" s="6">
        <f t="shared" si="30"/>
        <v>3.0419999999999998</v>
      </c>
      <c r="BF13" s="5">
        <f t="shared" si="31"/>
        <v>0</v>
      </c>
      <c r="BG13" s="172">
        <f>(A!C14-xx!BE13)*xx!BD13</f>
        <v>0</v>
      </c>
      <c r="BH13" s="51"/>
      <c r="BI13" s="6">
        <f t="shared" si="32"/>
        <v>3.0419999999999998</v>
      </c>
      <c r="BJ13" s="5">
        <f t="shared" si="33"/>
        <v>0</v>
      </c>
      <c r="BK13" s="5">
        <f>(A!C14-xx!BI13)*xx!BH13</f>
        <v>0</v>
      </c>
      <c r="BL13" s="5" t="str">
        <f t="shared" si="34"/>
        <v>Chamyto Iog. Cereal Colorido 130g</v>
      </c>
      <c r="BM13" s="51"/>
      <c r="BN13" s="6">
        <f t="shared" si="35"/>
        <v>3.0419999999999998</v>
      </c>
      <c r="BO13" s="5">
        <f t="shared" si="36"/>
        <v>0</v>
      </c>
      <c r="BP13" s="172">
        <f>(A!C14-xx!BN13)*xx!BM13</f>
        <v>0</v>
      </c>
      <c r="BQ13" s="51"/>
      <c r="BR13" s="6">
        <f t="shared" si="37"/>
        <v>3.0419999999999998</v>
      </c>
      <c r="BS13" s="5">
        <f t="shared" si="38"/>
        <v>0</v>
      </c>
      <c r="BT13" s="5">
        <f>(A!C14-xx!BR13)*xx!BQ13</f>
        <v>0</v>
      </c>
      <c r="BU13" s="5" t="str">
        <f t="shared" si="39"/>
        <v>Chamyto Iog. Cereal Colorido 130g</v>
      </c>
      <c r="BV13" s="51"/>
      <c r="BW13" s="6">
        <f t="shared" si="40"/>
        <v>3.0419999999999998</v>
      </c>
      <c r="BX13" s="5">
        <f t="shared" si="41"/>
        <v>0</v>
      </c>
      <c r="BY13" s="172">
        <f>(A!C14-xx!BW13)*xx!BV13</f>
        <v>0</v>
      </c>
      <c r="BZ13" s="51"/>
      <c r="CA13" s="6">
        <f t="shared" si="42"/>
        <v>3.0419999999999998</v>
      </c>
      <c r="CB13" s="5">
        <f t="shared" si="43"/>
        <v>0</v>
      </c>
      <c r="CC13" s="5">
        <f>(A!C14-xx!CA13)*xx!BZ13</f>
        <v>0</v>
      </c>
      <c r="CD13" s="5" t="str">
        <f t="shared" si="44"/>
        <v>Chamyto Iog. Cereal Colorido 130g</v>
      </c>
      <c r="CE13" s="51"/>
      <c r="CF13" s="6">
        <f t="shared" si="45"/>
        <v>3.0419999999999998</v>
      </c>
      <c r="CG13" s="5">
        <f t="shared" si="46"/>
        <v>0</v>
      </c>
      <c r="CH13" s="172">
        <f>(A!C14-xx!CF13)*xx!CE13</f>
        <v>0</v>
      </c>
      <c r="CI13" s="51"/>
      <c r="CJ13" s="6">
        <f t="shared" si="47"/>
        <v>3.0419999999999998</v>
      </c>
      <c r="CK13" s="5">
        <f t="shared" si="48"/>
        <v>0</v>
      </c>
      <c r="CL13" s="5">
        <f>(A!C14-xx!CJ13)*xx!CI13</f>
        <v>0</v>
      </c>
      <c r="CM13" s="5" t="str">
        <f t="shared" si="49"/>
        <v>Chamyto Iog. Cereal Colorido 130g</v>
      </c>
      <c r="CN13" s="51"/>
      <c r="CO13" s="6">
        <f t="shared" si="50"/>
        <v>3.0419999999999998</v>
      </c>
      <c r="CP13" s="5">
        <f t="shared" si="51"/>
        <v>0</v>
      </c>
      <c r="CQ13" s="172">
        <f>(A!C14-xx!CO13)*xx!CN13</f>
        <v>0</v>
      </c>
      <c r="CR13" s="51"/>
      <c r="CS13" s="6">
        <f t="shared" si="52"/>
        <v>3.0419999999999998</v>
      </c>
      <c r="CT13" s="5">
        <f t="shared" si="53"/>
        <v>0</v>
      </c>
      <c r="CU13" s="5">
        <f>(A!C14-xx!CS13)*xx!CR13</f>
        <v>0</v>
      </c>
      <c r="CV13" s="5" t="str">
        <f t="shared" si="54"/>
        <v>Chamyto Iog. Cereal Colorido 130g</v>
      </c>
      <c r="CW13" s="51"/>
      <c r="CX13" s="6">
        <f t="shared" si="55"/>
        <v>3.0419999999999998</v>
      </c>
      <c r="CY13" s="5">
        <f t="shared" si="56"/>
        <v>0</v>
      </c>
      <c r="CZ13" s="172">
        <f>(A!C14-xx!CX13)*xx!CW13</f>
        <v>0</v>
      </c>
      <c r="DA13" s="51"/>
      <c r="DB13" s="6">
        <f t="shared" si="57"/>
        <v>3.0419999999999998</v>
      </c>
      <c r="DC13" s="5">
        <f t="shared" si="58"/>
        <v>0</v>
      </c>
      <c r="DD13" s="5">
        <f>(A!C14-xx!DB13)*xx!DA13</f>
        <v>0</v>
      </c>
      <c r="DE13" s="5" t="str">
        <f t="shared" si="59"/>
        <v>Chamyto Iog. Cereal Colorido 130g</v>
      </c>
      <c r="DF13" s="51"/>
      <c r="DG13" s="6">
        <f t="shared" si="60"/>
        <v>3.0419999999999998</v>
      </c>
      <c r="DH13" s="5">
        <f t="shared" si="61"/>
        <v>0</v>
      </c>
      <c r="DI13" s="172">
        <f>(A!C14-xx!DG13)*xx!DF13</f>
        <v>0</v>
      </c>
      <c r="DJ13" s="51"/>
      <c r="DK13" s="6">
        <f t="shared" si="62"/>
        <v>3.0419999999999998</v>
      </c>
      <c r="DL13" s="5">
        <f t="shared" si="63"/>
        <v>0</v>
      </c>
      <c r="DM13" s="5">
        <f>(A!C14-xx!DK13)*xx!DJ13</f>
        <v>0</v>
      </c>
      <c r="DN13" s="5" t="str">
        <f t="shared" si="64"/>
        <v>Chamyto Iog. Cereal Colorido 130g</v>
      </c>
      <c r="DO13" s="51"/>
      <c r="DP13" s="6">
        <f t="shared" si="65"/>
        <v>3.0419999999999998</v>
      </c>
      <c r="DQ13" s="5">
        <f t="shared" si="66"/>
        <v>0</v>
      </c>
      <c r="DR13" s="172">
        <f>(A!C14-xx!DP13)*xx!DO13</f>
        <v>0</v>
      </c>
      <c r="DS13" s="51"/>
      <c r="DT13" s="6">
        <f t="shared" si="67"/>
        <v>3.0419999999999998</v>
      </c>
      <c r="DU13" s="5">
        <f t="shared" si="68"/>
        <v>0</v>
      </c>
      <c r="DV13" s="5">
        <f>(A!C14-xx!DT13)*xx!DS13</f>
        <v>0</v>
      </c>
      <c r="DW13" s="5" t="str">
        <f t="shared" si="69"/>
        <v>Chamyto Iog. Cereal Colorido 130g</v>
      </c>
      <c r="DX13" s="51"/>
      <c r="DY13" s="6">
        <f t="shared" si="70"/>
        <v>3.0419999999999998</v>
      </c>
      <c r="DZ13" s="5">
        <f t="shared" si="71"/>
        <v>0</v>
      </c>
      <c r="EA13" s="172">
        <f>(A!C14-xx!DY13)*xx!DX13</f>
        <v>0</v>
      </c>
      <c r="EB13" s="51"/>
      <c r="EC13" s="6">
        <f t="shared" si="72"/>
        <v>3.0419999999999998</v>
      </c>
      <c r="ED13" s="5">
        <f t="shared" si="73"/>
        <v>0</v>
      </c>
      <c r="EE13" s="5">
        <f>(A!C14-xx!EC13)*xx!EB13</f>
        <v>0</v>
      </c>
      <c r="EF13" s="5" t="str">
        <f t="shared" si="74"/>
        <v>Chamyto Iog. Cereal Colorido 130g</v>
      </c>
      <c r="EG13" s="51"/>
      <c r="EH13" s="6">
        <f t="shared" si="75"/>
        <v>3.0419999999999998</v>
      </c>
      <c r="EI13" s="5">
        <f t="shared" si="76"/>
        <v>0</v>
      </c>
      <c r="EJ13" s="172">
        <f>(A!C14-xx!EH13)*xx!EG13</f>
        <v>0</v>
      </c>
      <c r="EK13" s="51"/>
      <c r="EL13" s="6">
        <f t="shared" si="77"/>
        <v>3.0419999999999998</v>
      </c>
      <c r="EM13" s="5">
        <f t="shared" si="78"/>
        <v>0</v>
      </c>
      <c r="EN13" s="5">
        <f>(A!C14-xx!EL13)*xx!EK13</f>
        <v>0</v>
      </c>
      <c r="EO13" s="5" t="str">
        <f t="shared" si="79"/>
        <v>Chamyto Iog. Cereal Colorido 130g</v>
      </c>
      <c r="EP13" s="51"/>
      <c r="EQ13" s="6">
        <f t="shared" si="80"/>
        <v>3.0419999999999998</v>
      </c>
      <c r="ER13" s="5">
        <f t="shared" si="81"/>
        <v>0</v>
      </c>
      <c r="ES13" s="172">
        <f>(A!C14-xx!EQ13)*xx!EP13</f>
        <v>0</v>
      </c>
      <c r="ET13" s="51"/>
      <c r="EU13" s="6">
        <f t="shared" si="82"/>
        <v>3.0419999999999998</v>
      </c>
      <c r="EV13" s="5">
        <f t="shared" si="83"/>
        <v>0</v>
      </c>
      <c r="EW13" s="5">
        <f>(A!C14-xx!EU13)*xx!ET13</f>
        <v>0</v>
      </c>
      <c r="EX13" s="5" t="str">
        <f t="shared" si="84"/>
        <v>Chamyto Iog. Cereal Colorido 130g</v>
      </c>
      <c r="EY13" s="51"/>
      <c r="EZ13" s="6">
        <f t="shared" si="85"/>
        <v>3.0419999999999998</v>
      </c>
      <c r="FA13" s="5">
        <f t="shared" si="86"/>
        <v>0</v>
      </c>
      <c r="FB13" s="172">
        <f>(A!C14-xx!EZ13)*xx!EY13</f>
        <v>0</v>
      </c>
      <c r="FC13" s="51"/>
      <c r="FD13" s="6">
        <f t="shared" si="87"/>
        <v>3.0419999999999998</v>
      </c>
      <c r="FE13" s="5">
        <f t="shared" si="88"/>
        <v>0</v>
      </c>
      <c r="FF13" s="5">
        <f>(A!C14-xx!FD13)*xx!FC13</f>
        <v>0</v>
      </c>
      <c r="FG13" s="5" t="str">
        <f t="shared" si="89"/>
        <v>Chamyto Iog. Cereal Colorido 130g</v>
      </c>
      <c r="FH13" s="51"/>
      <c r="FI13" s="6">
        <f t="shared" si="90"/>
        <v>3.0419999999999998</v>
      </c>
      <c r="FJ13" s="5">
        <f t="shared" si="91"/>
        <v>0</v>
      </c>
      <c r="FK13" s="172">
        <f>(A!C14-xx!FI13)*xx!FH13</f>
        <v>0</v>
      </c>
      <c r="FL13" s="51"/>
      <c r="FM13" s="6">
        <f t="shared" si="92"/>
        <v>3.0419999999999998</v>
      </c>
      <c r="FN13" s="5">
        <f t="shared" si="93"/>
        <v>0</v>
      </c>
      <c r="FO13" s="5">
        <f>(A!C14-xx!FM13)*xx!FL13</f>
        <v>0</v>
      </c>
      <c r="FP13" s="5" t="str">
        <f t="shared" si="94"/>
        <v>Chamyto Iog. Cereal Colorido 130g</v>
      </c>
      <c r="FQ13" s="51"/>
      <c r="FR13" s="6">
        <f t="shared" si="95"/>
        <v>3.0419999999999998</v>
      </c>
      <c r="FS13" s="5">
        <f t="shared" si="96"/>
        <v>0</v>
      </c>
      <c r="FT13" s="172">
        <f>(A!C14-xx!FR13)*xx!FQ13</f>
        <v>0</v>
      </c>
      <c r="FU13" s="51"/>
      <c r="FV13" s="6">
        <f t="shared" si="97"/>
        <v>3.0419999999999998</v>
      </c>
      <c r="FW13" s="5">
        <f t="shared" si="98"/>
        <v>0</v>
      </c>
      <c r="FX13" s="5">
        <f>(A!C14-xx!FV13)*xx!FU13</f>
        <v>0</v>
      </c>
      <c r="FY13" s="5" t="str">
        <f t="shared" si="99"/>
        <v>Chamyto Iog. Cereal Colorido 130g</v>
      </c>
      <c r="FZ13" s="51"/>
      <c r="GA13" s="6">
        <f t="shared" si="100"/>
        <v>3.0419999999999998</v>
      </c>
      <c r="GB13" s="5">
        <f t="shared" si="101"/>
        <v>0</v>
      </c>
      <c r="GC13" s="172">
        <f>(A!C14-xx!GA13)*xx!FZ13</f>
        <v>0</v>
      </c>
      <c r="GD13" s="51"/>
      <c r="GE13" s="6">
        <f t="shared" si="102"/>
        <v>3.0419999999999998</v>
      </c>
      <c r="GF13" s="5">
        <f t="shared" si="103"/>
        <v>0</v>
      </c>
      <c r="GG13" s="5">
        <f>(A!C14-xx!GE13)*xx!GD13</f>
        <v>0</v>
      </c>
      <c r="GH13" s="5" t="str">
        <f t="shared" si="104"/>
        <v>Chamyto Iog. Cereal Colorido 130g</v>
      </c>
      <c r="GI13" s="51"/>
      <c r="GJ13" s="6">
        <f t="shared" si="105"/>
        <v>3.0419999999999998</v>
      </c>
      <c r="GK13" s="5">
        <f t="shared" si="106"/>
        <v>0</v>
      </c>
      <c r="GL13" s="172">
        <f>(A!C14-xx!GJ13)*xx!GI13</f>
        <v>0</v>
      </c>
      <c r="GM13" s="51"/>
      <c r="GN13" s="6">
        <f t="shared" si="107"/>
        <v>3.0419999999999998</v>
      </c>
      <c r="GO13" s="5">
        <f t="shared" si="108"/>
        <v>0</v>
      </c>
      <c r="GP13" s="5">
        <f>(A!C14-xx!GN13)*xx!GM13</f>
        <v>0</v>
      </c>
      <c r="GQ13" s="5" t="str">
        <f t="shared" si="109"/>
        <v>Chamyto Iog. Cereal Colorido 130g</v>
      </c>
      <c r="GR13" s="51"/>
      <c r="GS13" s="6">
        <f t="shared" si="110"/>
        <v>3.0419999999999998</v>
      </c>
      <c r="GT13" s="5">
        <f t="shared" si="111"/>
        <v>0</v>
      </c>
      <c r="GU13" s="172">
        <f>(A!C14-xx!GS13)*xx!GR13</f>
        <v>0</v>
      </c>
      <c r="GV13" s="51"/>
      <c r="GW13" s="6">
        <f t="shared" si="112"/>
        <v>3.0419999999999998</v>
      </c>
      <c r="GX13" s="5">
        <f t="shared" si="113"/>
        <v>0</v>
      </c>
      <c r="GY13" s="5">
        <f>(A!C14-xx!GW13)*xx!GV13</f>
        <v>0</v>
      </c>
      <c r="GZ13" s="5" t="str">
        <f t="shared" si="114"/>
        <v>Chamyto Iog. Cereal Colorido 130g</v>
      </c>
      <c r="HA13" s="51"/>
      <c r="HB13" s="6">
        <f t="shared" si="115"/>
        <v>3.0419999999999998</v>
      </c>
      <c r="HC13" s="5">
        <f t="shared" si="116"/>
        <v>0</v>
      </c>
      <c r="HD13" s="172">
        <f>(A!C14-xx!HB13)*xx!HA13</f>
        <v>0</v>
      </c>
      <c r="HE13" s="51"/>
      <c r="HF13" s="6">
        <f t="shared" si="117"/>
        <v>3.0419999999999998</v>
      </c>
      <c r="HG13" s="5">
        <f t="shared" si="118"/>
        <v>0</v>
      </c>
      <c r="HH13" s="5">
        <f>(A!C14-xx!HF13)*xx!HE13</f>
        <v>0</v>
      </c>
      <c r="HI13" s="5" t="str">
        <f t="shared" si="119"/>
        <v>Chamyto Iog. Cereal Colorido 130g</v>
      </c>
      <c r="HJ13" s="51"/>
      <c r="HK13" s="6">
        <f t="shared" si="120"/>
        <v>3.0419999999999998</v>
      </c>
      <c r="HL13" s="5">
        <f t="shared" si="121"/>
        <v>0</v>
      </c>
      <c r="HM13" s="172">
        <f>(A!C14-xx!HK13)*xx!HJ13</f>
        <v>0</v>
      </c>
      <c r="HN13" s="51"/>
      <c r="HO13" s="6">
        <f t="shared" si="122"/>
        <v>3.0419999999999998</v>
      </c>
      <c r="HP13" s="5">
        <f t="shared" si="123"/>
        <v>0</v>
      </c>
      <c r="HQ13" s="5">
        <f>-(A!C14-xx!HO13)*xx!HN13</f>
        <v>0</v>
      </c>
      <c r="HR13" s="5" t="str">
        <f t="shared" si="124"/>
        <v>Chamyto Iog. Cereal Colorido 130g</v>
      </c>
      <c r="HS13" s="51"/>
      <c r="HT13" s="6">
        <f t="shared" si="125"/>
        <v>3.0419999999999998</v>
      </c>
      <c r="HU13" s="5">
        <f t="shared" si="126"/>
        <v>0</v>
      </c>
      <c r="HV13" s="172">
        <f>(A!C14-xx!HT13)*xx!HS13</f>
        <v>0</v>
      </c>
      <c r="HW13" s="51"/>
      <c r="HX13" s="6">
        <f>A!C14</f>
        <v>3.21</v>
      </c>
      <c r="HY13" s="5">
        <f t="shared" si="127"/>
        <v>0</v>
      </c>
      <c r="HZ13" s="5">
        <f>(A!C14-xx!HX13)*xx!HW13</f>
        <v>0</v>
      </c>
      <c r="IA13" s="5" t="str">
        <f>A!B14</f>
        <v>Chamyto Iog. Cereal Colorido 130g</v>
      </c>
      <c r="IB13" s="5">
        <f t="shared" si="128"/>
        <v>0</v>
      </c>
      <c r="IC13" s="21">
        <f t="shared" si="129"/>
        <v>0</v>
      </c>
      <c r="ID13" s="21" t="e">
        <f>A!#REF!</f>
        <v>#REF!</v>
      </c>
      <c r="IE13" s="21" t="e">
        <f>NF!IS13</f>
        <v>#DIV/0!</v>
      </c>
      <c r="IF13" s="26" t="e">
        <f t="shared" si="130"/>
        <v>#REF!</v>
      </c>
      <c r="IG13" s="6" t="e">
        <f t="shared" si="131"/>
        <v>#REF!</v>
      </c>
      <c r="IH13" s="34" t="e">
        <f t="shared" si="132"/>
        <v>#REF!</v>
      </c>
      <c r="II13" s="174" t="e">
        <f>IB13+A!#REF!+NF!IQ13</f>
        <v>#REF!</v>
      </c>
      <c r="IJ13" s="175" t="e">
        <f>IC13+A!#REF!+NF!IR13</f>
        <v>#REF!</v>
      </c>
      <c r="IK13" s="175" t="e">
        <f>II13*A!C14</f>
        <v>#REF!</v>
      </c>
      <c r="IL13" s="175" t="e">
        <f t="shared" si="0"/>
        <v>#REF!</v>
      </c>
      <c r="IM13" s="81" t="e">
        <f t="shared" si="133"/>
        <v>#REF!</v>
      </c>
      <c r="IN13" s="57" t="str">
        <f t="shared" si="134"/>
        <v>Chamyto Iog. Cereal Colorido 130g</v>
      </c>
      <c r="IO13" s="57" t="e">
        <f>IF13/A!C14</f>
        <v>#REF!</v>
      </c>
      <c r="IP13" s="66"/>
      <c r="IQ13" s="57" t="e">
        <f t="shared" si="135"/>
        <v>#REF!</v>
      </c>
      <c r="IR13" s="11" t="e">
        <f>IF13-#REF!</f>
        <v>#REF!</v>
      </c>
    </row>
    <row r="14" spans="1:252" x14ac:dyDescent="0.2">
      <c r="A14" s="19" t="str">
        <f>A!B15</f>
        <v>Nesfit Iog. Frts Verm Aveia Hibisco 150g</v>
      </c>
      <c r="B14" s="63"/>
      <c r="C14" s="31">
        <v>4.5999999999999996</v>
      </c>
      <c r="D14" s="14">
        <f t="shared" si="1"/>
        <v>0</v>
      </c>
      <c r="E14" s="169">
        <f>(A!C15-xx!C14)*xx!B14</f>
        <v>0</v>
      </c>
      <c r="F14" s="63"/>
      <c r="G14" s="22">
        <f t="shared" si="2"/>
        <v>4.5999999999999996</v>
      </c>
      <c r="H14" s="1">
        <f t="shared" si="3"/>
        <v>0</v>
      </c>
      <c r="I14" s="1">
        <f>(A!C15-xx!G14)*xx!F14</f>
        <v>0</v>
      </c>
      <c r="J14" s="1" t="str">
        <f t="shared" si="4"/>
        <v>Nesfit Iog. Frts Verm Aveia Hibisco 150g</v>
      </c>
      <c r="K14" s="63"/>
      <c r="L14" s="2">
        <f t="shared" si="5"/>
        <v>4.5999999999999996</v>
      </c>
      <c r="M14" s="1">
        <f t="shared" si="6"/>
        <v>0</v>
      </c>
      <c r="N14" s="64">
        <f>(A!C15-xx!L14)*xx!K14</f>
        <v>0</v>
      </c>
      <c r="O14" s="63"/>
      <c r="P14" s="2">
        <f t="shared" si="7"/>
        <v>4.5999999999999996</v>
      </c>
      <c r="Q14" s="1">
        <f t="shared" si="8"/>
        <v>0</v>
      </c>
      <c r="R14" s="14">
        <f>(A!C15-xx!P14)*xx!O14</f>
        <v>0</v>
      </c>
      <c r="S14" s="14" t="str">
        <f t="shared" si="9"/>
        <v>Nesfit Iog. Frts Verm Aveia Hibisco 150g</v>
      </c>
      <c r="T14" s="63"/>
      <c r="U14" s="22">
        <f t="shared" si="10"/>
        <v>4.5999999999999996</v>
      </c>
      <c r="V14" s="1">
        <f t="shared" si="11"/>
        <v>0</v>
      </c>
      <c r="W14" s="64">
        <f>(A!C15-xx!U14)*xx!T14</f>
        <v>0</v>
      </c>
      <c r="X14" s="63"/>
      <c r="Y14" s="2">
        <f t="shared" si="12"/>
        <v>4.5999999999999996</v>
      </c>
      <c r="Z14" s="1">
        <f t="shared" si="13"/>
        <v>0</v>
      </c>
      <c r="AA14" s="1">
        <f>(A!C15-xx!Y14)*xx!X14</f>
        <v>0</v>
      </c>
      <c r="AB14" s="1" t="str">
        <f t="shared" si="14"/>
        <v>Nesfit Iog. Frts Verm Aveia Hibisco 150g</v>
      </c>
      <c r="AC14" s="63"/>
      <c r="AD14" s="2">
        <f t="shared" si="15"/>
        <v>4.5999999999999996</v>
      </c>
      <c r="AE14" s="1">
        <f t="shared" si="16"/>
        <v>0</v>
      </c>
      <c r="AF14" s="64">
        <f>(A!C15-xx!AD14)*xx!AC14</f>
        <v>0</v>
      </c>
      <c r="AG14" s="63"/>
      <c r="AH14" s="2">
        <f t="shared" si="17"/>
        <v>4.5999999999999996</v>
      </c>
      <c r="AI14" s="1">
        <f t="shared" si="18"/>
        <v>0</v>
      </c>
      <c r="AJ14" s="1">
        <f>(A!C15-xx!AH14)*xx!AG14</f>
        <v>0</v>
      </c>
      <c r="AK14" s="1" t="str">
        <f t="shared" si="19"/>
        <v>Nesfit Iog. Frts Verm Aveia Hibisco 150g</v>
      </c>
      <c r="AL14" s="63"/>
      <c r="AM14" s="2">
        <f t="shared" si="20"/>
        <v>4.5999999999999996</v>
      </c>
      <c r="AN14" s="1">
        <f t="shared" si="21"/>
        <v>0</v>
      </c>
      <c r="AO14" s="64">
        <f>(A!C15-xx!AM14)*xx!AL14</f>
        <v>0</v>
      </c>
      <c r="AP14" s="63"/>
      <c r="AQ14" s="2">
        <f t="shared" si="22"/>
        <v>4.5999999999999996</v>
      </c>
      <c r="AR14" s="1">
        <f t="shared" si="23"/>
        <v>0</v>
      </c>
      <c r="AS14" s="1">
        <f>(A!C15-xx!AQ14)*xx!AP14</f>
        <v>0</v>
      </c>
      <c r="AT14" s="1" t="str">
        <f t="shared" si="24"/>
        <v>Nesfit Iog. Frts Verm Aveia Hibisco 150g</v>
      </c>
      <c r="AU14" s="63"/>
      <c r="AV14" s="2">
        <f t="shared" si="25"/>
        <v>4.5999999999999996</v>
      </c>
      <c r="AW14" s="1">
        <f t="shared" si="26"/>
        <v>0</v>
      </c>
      <c r="AX14" s="64">
        <f>(A!C15-xx!AV14)*xx!AU14</f>
        <v>0</v>
      </c>
      <c r="AY14" s="63"/>
      <c r="AZ14" s="2">
        <f t="shared" si="27"/>
        <v>4.5999999999999996</v>
      </c>
      <c r="BA14" s="1">
        <f t="shared" si="28"/>
        <v>0</v>
      </c>
      <c r="BB14" s="1">
        <f>(A!E15-xx!AZ14)*xx!AY14</f>
        <v>0</v>
      </c>
      <c r="BC14" s="1" t="str">
        <f t="shared" si="29"/>
        <v>Nesfit Iog. Frts Verm Aveia Hibisco 150g</v>
      </c>
      <c r="BD14" s="63"/>
      <c r="BE14" s="2">
        <f t="shared" si="30"/>
        <v>4.5999999999999996</v>
      </c>
      <c r="BF14" s="1">
        <f t="shared" si="31"/>
        <v>0</v>
      </c>
      <c r="BG14" s="64">
        <f>(A!C15-xx!BE14)*xx!BD14</f>
        <v>0</v>
      </c>
      <c r="BH14" s="63"/>
      <c r="BI14" s="2">
        <f t="shared" si="32"/>
        <v>4.5999999999999996</v>
      </c>
      <c r="BJ14" s="1">
        <f t="shared" si="33"/>
        <v>0</v>
      </c>
      <c r="BK14" s="1">
        <f>(A!C15-xx!BI14)*xx!BH14</f>
        <v>0</v>
      </c>
      <c r="BL14" s="1" t="str">
        <f t="shared" si="34"/>
        <v>Nesfit Iog. Frts Verm Aveia Hibisco 150g</v>
      </c>
      <c r="BM14" s="63"/>
      <c r="BN14" s="2">
        <f t="shared" si="35"/>
        <v>4.5999999999999996</v>
      </c>
      <c r="BO14" s="1">
        <f t="shared" si="36"/>
        <v>0</v>
      </c>
      <c r="BP14" s="64">
        <f>(A!C15-xx!BN14)*xx!BM14</f>
        <v>0</v>
      </c>
      <c r="BQ14" s="63"/>
      <c r="BR14" s="2">
        <f t="shared" si="37"/>
        <v>4.5999999999999996</v>
      </c>
      <c r="BS14" s="1">
        <f t="shared" si="38"/>
        <v>0</v>
      </c>
      <c r="BT14" s="1">
        <f>(A!C15-xx!BR14)*xx!BQ14</f>
        <v>0</v>
      </c>
      <c r="BU14" s="1" t="str">
        <f t="shared" si="39"/>
        <v>Nesfit Iog. Frts Verm Aveia Hibisco 150g</v>
      </c>
      <c r="BV14" s="63"/>
      <c r="BW14" s="2">
        <f t="shared" si="40"/>
        <v>4.5999999999999996</v>
      </c>
      <c r="BX14" s="1">
        <f t="shared" si="41"/>
        <v>0</v>
      </c>
      <c r="BY14" s="64">
        <f>(A!C15-xx!BW14)*xx!BV14</f>
        <v>0</v>
      </c>
      <c r="BZ14" s="63"/>
      <c r="CA14" s="2">
        <f t="shared" si="42"/>
        <v>4.5999999999999996</v>
      </c>
      <c r="CB14" s="1">
        <f t="shared" si="43"/>
        <v>0</v>
      </c>
      <c r="CC14" s="1">
        <f>(A!C15-xx!CA14)*xx!BZ14</f>
        <v>0</v>
      </c>
      <c r="CD14" s="1" t="str">
        <f t="shared" si="44"/>
        <v>Nesfit Iog. Frts Verm Aveia Hibisco 150g</v>
      </c>
      <c r="CE14" s="63"/>
      <c r="CF14" s="2">
        <f t="shared" si="45"/>
        <v>4.5999999999999996</v>
      </c>
      <c r="CG14" s="1">
        <f t="shared" si="46"/>
        <v>0</v>
      </c>
      <c r="CH14" s="64">
        <f>(A!C15-xx!CF14)*xx!CE14</f>
        <v>0</v>
      </c>
      <c r="CI14" s="63"/>
      <c r="CJ14" s="2">
        <f t="shared" si="47"/>
        <v>4.5999999999999996</v>
      </c>
      <c r="CK14" s="1">
        <f t="shared" si="48"/>
        <v>0</v>
      </c>
      <c r="CL14" s="1">
        <f>(A!C15-xx!CJ14)*xx!CI14</f>
        <v>0</v>
      </c>
      <c r="CM14" s="1" t="str">
        <f t="shared" si="49"/>
        <v>Nesfit Iog. Frts Verm Aveia Hibisco 150g</v>
      </c>
      <c r="CN14" s="63"/>
      <c r="CO14" s="2">
        <f t="shared" si="50"/>
        <v>4.5999999999999996</v>
      </c>
      <c r="CP14" s="1">
        <f t="shared" si="51"/>
        <v>0</v>
      </c>
      <c r="CQ14" s="64">
        <f>(A!C15-xx!CO14)*xx!CN14</f>
        <v>0</v>
      </c>
      <c r="CR14" s="63"/>
      <c r="CS14" s="2">
        <f t="shared" si="52"/>
        <v>4.5999999999999996</v>
      </c>
      <c r="CT14" s="1">
        <f t="shared" si="53"/>
        <v>0</v>
      </c>
      <c r="CU14" s="1">
        <f>(A!C15-xx!CS14)*xx!CR14</f>
        <v>0</v>
      </c>
      <c r="CV14" s="1" t="str">
        <f t="shared" si="54"/>
        <v>Nesfit Iog. Frts Verm Aveia Hibisco 150g</v>
      </c>
      <c r="CW14" s="63"/>
      <c r="CX14" s="2">
        <f t="shared" si="55"/>
        <v>4.5999999999999996</v>
      </c>
      <c r="CY14" s="1">
        <f t="shared" si="56"/>
        <v>0</v>
      </c>
      <c r="CZ14" s="64">
        <f>(A!C15-xx!CX14)*xx!CW14</f>
        <v>0</v>
      </c>
      <c r="DA14" s="63"/>
      <c r="DB14" s="2">
        <f t="shared" si="57"/>
        <v>4.5999999999999996</v>
      </c>
      <c r="DC14" s="1">
        <f t="shared" si="58"/>
        <v>0</v>
      </c>
      <c r="DD14" s="1">
        <f>(A!C15-xx!DB14)*xx!DA14</f>
        <v>0</v>
      </c>
      <c r="DE14" s="1" t="str">
        <f t="shared" si="59"/>
        <v>Nesfit Iog. Frts Verm Aveia Hibisco 150g</v>
      </c>
      <c r="DF14" s="63"/>
      <c r="DG14" s="2">
        <f t="shared" si="60"/>
        <v>4.5999999999999996</v>
      </c>
      <c r="DH14" s="1">
        <f t="shared" si="61"/>
        <v>0</v>
      </c>
      <c r="DI14" s="64">
        <f>(A!C15-xx!DG14)*xx!DF14</f>
        <v>0</v>
      </c>
      <c r="DJ14" s="63"/>
      <c r="DK14" s="2">
        <f t="shared" si="62"/>
        <v>4.5999999999999996</v>
      </c>
      <c r="DL14" s="1">
        <f t="shared" si="63"/>
        <v>0</v>
      </c>
      <c r="DM14" s="1">
        <f>(A!C15-xx!DK14)*xx!DJ14</f>
        <v>0</v>
      </c>
      <c r="DN14" s="1" t="str">
        <f t="shared" si="64"/>
        <v>Nesfit Iog. Frts Verm Aveia Hibisco 150g</v>
      </c>
      <c r="DO14" s="63"/>
      <c r="DP14" s="2">
        <f t="shared" si="65"/>
        <v>4.5999999999999996</v>
      </c>
      <c r="DQ14" s="1">
        <f t="shared" si="66"/>
        <v>0</v>
      </c>
      <c r="DR14" s="64">
        <f>(A!C15-xx!DP14)*xx!DO14</f>
        <v>0</v>
      </c>
      <c r="DS14" s="63"/>
      <c r="DT14" s="2">
        <f t="shared" si="67"/>
        <v>4.5999999999999996</v>
      </c>
      <c r="DU14" s="1">
        <f t="shared" si="68"/>
        <v>0</v>
      </c>
      <c r="DV14" s="1">
        <f>(A!C15-xx!DT14)*xx!DS14</f>
        <v>0</v>
      </c>
      <c r="DW14" s="1" t="str">
        <f t="shared" si="69"/>
        <v>Nesfit Iog. Frts Verm Aveia Hibisco 150g</v>
      </c>
      <c r="DX14" s="63"/>
      <c r="DY14" s="2">
        <f t="shared" si="70"/>
        <v>4.5999999999999996</v>
      </c>
      <c r="DZ14" s="1">
        <f t="shared" si="71"/>
        <v>0</v>
      </c>
      <c r="EA14" s="64">
        <f>(A!C15-xx!DY14)*xx!DX14</f>
        <v>0</v>
      </c>
      <c r="EB14" s="63"/>
      <c r="EC14" s="2">
        <f t="shared" si="72"/>
        <v>4.5999999999999996</v>
      </c>
      <c r="ED14" s="1">
        <f t="shared" si="73"/>
        <v>0</v>
      </c>
      <c r="EE14" s="1">
        <f>(A!C15-xx!EC14)*xx!EB14</f>
        <v>0</v>
      </c>
      <c r="EF14" s="1" t="str">
        <f t="shared" si="74"/>
        <v>Nesfit Iog. Frts Verm Aveia Hibisco 150g</v>
      </c>
      <c r="EG14" s="63"/>
      <c r="EH14" s="2">
        <f t="shared" si="75"/>
        <v>4.5999999999999996</v>
      </c>
      <c r="EI14" s="1">
        <f t="shared" si="76"/>
        <v>0</v>
      </c>
      <c r="EJ14" s="64">
        <f>(A!C15-xx!EH14)*xx!EG14</f>
        <v>0</v>
      </c>
      <c r="EK14" s="63"/>
      <c r="EL14" s="2">
        <f t="shared" si="77"/>
        <v>4.5999999999999996</v>
      </c>
      <c r="EM14" s="1">
        <f t="shared" si="78"/>
        <v>0</v>
      </c>
      <c r="EN14" s="1">
        <f>(A!C15-xx!EL14)*xx!EK14</f>
        <v>0</v>
      </c>
      <c r="EO14" s="1" t="str">
        <f t="shared" si="79"/>
        <v>Nesfit Iog. Frts Verm Aveia Hibisco 150g</v>
      </c>
      <c r="EP14" s="63"/>
      <c r="EQ14" s="2">
        <f t="shared" si="80"/>
        <v>4.5999999999999996</v>
      </c>
      <c r="ER14" s="1">
        <f t="shared" si="81"/>
        <v>0</v>
      </c>
      <c r="ES14" s="64">
        <f>(A!C15-xx!EQ14)*xx!EP14</f>
        <v>0</v>
      </c>
      <c r="ET14" s="63"/>
      <c r="EU14" s="2">
        <f t="shared" si="82"/>
        <v>4.5999999999999996</v>
      </c>
      <c r="EV14" s="1">
        <f t="shared" si="83"/>
        <v>0</v>
      </c>
      <c r="EW14" s="1">
        <f>(A!C15-xx!EU14)*xx!ET14</f>
        <v>0</v>
      </c>
      <c r="EX14" s="1" t="str">
        <f t="shared" si="84"/>
        <v>Nesfit Iog. Frts Verm Aveia Hibisco 150g</v>
      </c>
      <c r="EY14" s="63"/>
      <c r="EZ14" s="2">
        <f t="shared" si="85"/>
        <v>4.5999999999999996</v>
      </c>
      <c r="FA14" s="1">
        <f t="shared" si="86"/>
        <v>0</v>
      </c>
      <c r="FB14" s="64">
        <f>(A!C15-xx!EZ14)*xx!EY14</f>
        <v>0</v>
      </c>
      <c r="FC14" s="63"/>
      <c r="FD14" s="2">
        <f t="shared" si="87"/>
        <v>4.5999999999999996</v>
      </c>
      <c r="FE14" s="1">
        <f t="shared" si="88"/>
        <v>0</v>
      </c>
      <c r="FF14" s="1">
        <f>(A!C15-xx!FD14)*xx!FC14</f>
        <v>0</v>
      </c>
      <c r="FG14" s="1" t="str">
        <f t="shared" si="89"/>
        <v>Nesfit Iog. Frts Verm Aveia Hibisco 150g</v>
      </c>
      <c r="FH14" s="63"/>
      <c r="FI14" s="2">
        <f t="shared" si="90"/>
        <v>4.5999999999999996</v>
      </c>
      <c r="FJ14" s="1">
        <f t="shared" si="91"/>
        <v>0</v>
      </c>
      <c r="FK14" s="64">
        <f>(A!C15-xx!FI14)*xx!FH14</f>
        <v>0</v>
      </c>
      <c r="FL14" s="63"/>
      <c r="FM14" s="2">
        <f t="shared" si="92"/>
        <v>4.5999999999999996</v>
      </c>
      <c r="FN14" s="1">
        <f t="shared" si="93"/>
        <v>0</v>
      </c>
      <c r="FO14" s="1">
        <f>(A!C15-xx!FM14)*xx!FL14</f>
        <v>0</v>
      </c>
      <c r="FP14" s="1" t="str">
        <f t="shared" si="94"/>
        <v>Nesfit Iog. Frts Verm Aveia Hibisco 150g</v>
      </c>
      <c r="FQ14" s="63"/>
      <c r="FR14" s="2">
        <f t="shared" si="95"/>
        <v>4.5999999999999996</v>
      </c>
      <c r="FS14" s="1">
        <f t="shared" si="96"/>
        <v>0</v>
      </c>
      <c r="FT14" s="64">
        <f>(A!C15-xx!FR14)*xx!FQ14</f>
        <v>0</v>
      </c>
      <c r="FU14" s="63"/>
      <c r="FV14" s="2">
        <f t="shared" si="97"/>
        <v>4.5999999999999996</v>
      </c>
      <c r="FW14" s="1">
        <f t="shared" si="98"/>
        <v>0</v>
      </c>
      <c r="FX14" s="1">
        <f>(A!C15-xx!FV14)*xx!FU14</f>
        <v>0</v>
      </c>
      <c r="FY14" s="1" t="str">
        <f t="shared" si="99"/>
        <v>Nesfit Iog. Frts Verm Aveia Hibisco 150g</v>
      </c>
      <c r="FZ14" s="63"/>
      <c r="GA14" s="2">
        <f t="shared" si="100"/>
        <v>4.5999999999999996</v>
      </c>
      <c r="GB14" s="1">
        <f t="shared" si="101"/>
        <v>0</v>
      </c>
      <c r="GC14" s="64">
        <f>(A!C15-xx!GA14)*xx!FZ14</f>
        <v>0</v>
      </c>
      <c r="GD14" s="63"/>
      <c r="GE14" s="2">
        <f t="shared" si="102"/>
        <v>4.5999999999999996</v>
      </c>
      <c r="GF14" s="1">
        <f t="shared" si="103"/>
        <v>0</v>
      </c>
      <c r="GG14" s="1">
        <f>(A!C15-xx!GE14)*xx!GD14</f>
        <v>0</v>
      </c>
      <c r="GH14" s="1" t="str">
        <f t="shared" si="104"/>
        <v>Nesfit Iog. Frts Verm Aveia Hibisco 150g</v>
      </c>
      <c r="GI14" s="63"/>
      <c r="GJ14" s="2">
        <f t="shared" si="105"/>
        <v>4.5999999999999996</v>
      </c>
      <c r="GK14" s="1">
        <f t="shared" si="106"/>
        <v>0</v>
      </c>
      <c r="GL14" s="64">
        <f>(A!C15-xx!GJ14)*xx!GI14</f>
        <v>0</v>
      </c>
      <c r="GM14" s="63"/>
      <c r="GN14" s="2">
        <f t="shared" si="107"/>
        <v>4.5999999999999996</v>
      </c>
      <c r="GO14" s="1">
        <f t="shared" si="108"/>
        <v>0</v>
      </c>
      <c r="GP14" s="1">
        <f>(A!C15-xx!GN14)*xx!GM14</f>
        <v>0</v>
      </c>
      <c r="GQ14" s="1" t="str">
        <f t="shared" si="109"/>
        <v>Nesfit Iog. Frts Verm Aveia Hibisco 150g</v>
      </c>
      <c r="GR14" s="63"/>
      <c r="GS14" s="2">
        <f t="shared" si="110"/>
        <v>4.5999999999999996</v>
      </c>
      <c r="GT14" s="1">
        <f t="shared" si="111"/>
        <v>0</v>
      </c>
      <c r="GU14" s="64">
        <f>(A!C15-xx!GS14)*xx!GR14</f>
        <v>0</v>
      </c>
      <c r="GV14" s="63"/>
      <c r="GW14" s="2">
        <f t="shared" si="112"/>
        <v>4.5999999999999996</v>
      </c>
      <c r="GX14" s="1">
        <f t="shared" si="113"/>
        <v>0</v>
      </c>
      <c r="GY14" s="1">
        <f>(A!C15-xx!GW14)*xx!GV14</f>
        <v>0</v>
      </c>
      <c r="GZ14" s="1" t="str">
        <f t="shared" si="114"/>
        <v>Nesfit Iog. Frts Verm Aveia Hibisco 150g</v>
      </c>
      <c r="HA14" s="63"/>
      <c r="HB14" s="2">
        <f t="shared" si="115"/>
        <v>4.5999999999999996</v>
      </c>
      <c r="HC14" s="1">
        <f t="shared" si="116"/>
        <v>0</v>
      </c>
      <c r="HD14" s="64">
        <f>(A!C15-xx!HB14)*xx!HA14</f>
        <v>0</v>
      </c>
      <c r="HE14" s="63"/>
      <c r="HF14" s="2">
        <f t="shared" si="117"/>
        <v>4.5999999999999996</v>
      </c>
      <c r="HG14" s="1">
        <f t="shared" si="118"/>
        <v>0</v>
      </c>
      <c r="HH14" s="1">
        <f>(A!C15-xx!HF14)*xx!HE14</f>
        <v>0</v>
      </c>
      <c r="HI14" s="1" t="str">
        <f t="shared" si="119"/>
        <v>Nesfit Iog. Frts Verm Aveia Hibisco 150g</v>
      </c>
      <c r="HJ14" s="63"/>
      <c r="HK14" s="2">
        <f t="shared" si="120"/>
        <v>4.5999999999999996</v>
      </c>
      <c r="HL14" s="1">
        <f t="shared" si="121"/>
        <v>0</v>
      </c>
      <c r="HM14" s="64">
        <f>(A!C15-xx!HK14)*xx!HJ14</f>
        <v>0</v>
      </c>
      <c r="HN14" s="63"/>
      <c r="HO14" s="2">
        <f t="shared" si="122"/>
        <v>4.5999999999999996</v>
      </c>
      <c r="HP14" s="1">
        <f t="shared" si="123"/>
        <v>0</v>
      </c>
      <c r="HQ14" s="1">
        <f>-(A!C15-xx!HO14)*xx!HN14</f>
        <v>0</v>
      </c>
      <c r="HR14" s="1" t="str">
        <f t="shared" si="124"/>
        <v>Nesfit Iog. Frts Verm Aveia Hibisco 150g</v>
      </c>
      <c r="HS14" s="63"/>
      <c r="HT14" s="2">
        <f t="shared" si="125"/>
        <v>4.5999999999999996</v>
      </c>
      <c r="HU14" s="1">
        <f t="shared" si="126"/>
        <v>0</v>
      </c>
      <c r="HV14" s="64">
        <f>(A!C15-xx!HT14)*xx!HS14</f>
        <v>0</v>
      </c>
      <c r="HW14" s="63"/>
      <c r="HX14" s="2">
        <f>A!C15</f>
        <v>1.88</v>
      </c>
      <c r="HY14" s="1">
        <f t="shared" si="127"/>
        <v>0</v>
      </c>
      <c r="HZ14" s="1">
        <f>(A!C15-xx!HX14)*xx!HW14</f>
        <v>0</v>
      </c>
      <c r="IA14" s="1" t="str">
        <f>A!B15</f>
        <v>Nesfit Iog. Frts Verm Aveia Hibisco 150g</v>
      </c>
      <c r="IB14" s="1">
        <f t="shared" si="128"/>
        <v>0</v>
      </c>
      <c r="IC14" s="14">
        <f t="shared" si="129"/>
        <v>0</v>
      </c>
      <c r="ID14" s="14" t="e">
        <f>A!#REF!</f>
        <v>#REF!</v>
      </c>
      <c r="IE14" s="14" t="e">
        <f>NF!IS14</f>
        <v>#DIV/0!</v>
      </c>
      <c r="IF14" s="26" t="e">
        <f t="shared" si="130"/>
        <v>#REF!</v>
      </c>
      <c r="IG14" s="2" t="e">
        <f t="shared" si="131"/>
        <v>#REF!</v>
      </c>
      <c r="IH14" s="170" t="e">
        <f t="shared" si="132"/>
        <v>#REF!</v>
      </c>
      <c r="II14" s="174" t="e">
        <f>IB14+A!#REF!+NF!IQ14</f>
        <v>#REF!</v>
      </c>
      <c r="IJ14" s="175" t="e">
        <f>IC14+A!#REF!+NF!IR14</f>
        <v>#REF!</v>
      </c>
      <c r="IK14" s="175" t="e">
        <f>II14*A!C15</f>
        <v>#REF!</v>
      </c>
      <c r="IL14" s="175" t="e">
        <f t="shared" si="0"/>
        <v>#REF!</v>
      </c>
      <c r="IM14" s="81" t="e">
        <f t="shared" si="133"/>
        <v>#REF!</v>
      </c>
      <c r="IN14" s="84" t="str">
        <f t="shared" si="134"/>
        <v>Nesfit Iog. Frts Verm Aveia Hibisco 150g</v>
      </c>
      <c r="IO14" s="84" t="e">
        <f>IF14/A!C15</f>
        <v>#REF!</v>
      </c>
      <c r="IP14" s="72"/>
      <c r="IQ14" s="84" t="e">
        <f t="shared" si="135"/>
        <v>#REF!</v>
      </c>
      <c r="IR14" s="85" t="e">
        <f>IF14-#REF!</f>
        <v>#REF!</v>
      </c>
    </row>
    <row r="15" spans="1:252" x14ac:dyDescent="0.2">
      <c r="A15" s="20" t="str">
        <f>A!B16</f>
        <v>Nestle Grego Torta de Morango 90g</v>
      </c>
      <c r="B15" s="51"/>
      <c r="C15" s="65">
        <f>A!C16</f>
        <v>2.21</v>
      </c>
      <c r="D15" s="21">
        <f t="shared" si="1"/>
        <v>0</v>
      </c>
      <c r="E15" s="171">
        <f>(A!C16-xx!C15)*xx!B15</f>
        <v>0</v>
      </c>
      <c r="F15" s="51"/>
      <c r="G15" s="32">
        <f t="shared" si="2"/>
        <v>2.21</v>
      </c>
      <c r="H15" s="5">
        <f t="shared" si="3"/>
        <v>0</v>
      </c>
      <c r="I15" s="5">
        <f>(A!C16-xx!G15)*xx!F15</f>
        <v>0</v>
      </c>
      <c r="J15" s="5" t="str">
        <f t="shared" si="4"/>
        <v>Nestle Grego Torta de Morango 90g</v>
      </c>
      <c r="K15" s="51"/>
      <c r="L15" s="6">
        <f t="shared" si="5"/>
        <v>2.21</v>
      </c>
      <c r="M15" s="5">
        <f t="shared" si="6"/>
        <v>0</v>
      </c>
      <c r="N15" s="172">
        <f>(A!C16-xx!L15)*xx!K15</f>
        <v>0</v>
      </c>
      <c r="O15" s="51"/>
      <c r="P15" s="6">
        <f t="shared" si="7"/>
        <v>2.21</v>
      </c>
      <c r="Q15" s="5">
        <f t="shared" si="8"/>
        <v>0</v>
      </c>
      <c r="R15" s="21">
        <f>(A!C16-xx!P15)*xx!O15</f>
        <v>0</v>
      </c>
      <c r="S15" s="21" t="str">
        <f t="shared" si="9"/>
        <v>Nestle Grego Torta de Morango 90g</v>
      </c>
      <c r="T15" s="51"/>
      <c r="U15" s="32">
        <f t="shared" si="10"/>
        <v>2.21</v>
      </c>
      <c r="V15" s="5">
        <f t="shared" si="11"/>
        <v>0</v>
      </c>
      <c r="W15" s="172">
        <f>(A!C16-xx!U15)*xx!T15</f>
        <v>0</v>
      </c>
      <c r="X15" s="51"/>
      <c r="Y15" s="6">
        <f t="shared" si="12"/>
        <v>2.21</v>
      </c>
      <c r="Z15" s="5">
        <f t="shared" si="13"/>
        <v>0</v>
      </c>
      <c r="AA15" s="5">
        <f>(A!C16-xx!Y15)*xx!X15</f>
        <v>0</v>
      </c>
      <c r="AB15" s="5" t="str">
        <f t="shared" si="14"/>
        <v>Nestle Grego Torta de Morango 90g</v>
      </c>
      <c r="AC15" s="51"/>
      <c r="AD15" s="6">
        <f t="shared" si="15"/>
        <v>2.21</v>
      </c>
      <c r="AE15" s="5">
        <f t="shared" si="16"/>
        <v>0</v>
      </c>
      <c r="AF15" s="172">
        <f>(A!C16-xx!AD15)*xx!AC15</f>
        <v>0</v>
      </c>
      <c r="AG15" s="51"/>
      <c r="AH15" s="6">
        <f t="shared" si="17"/>
        <v>2.21</v>
      </c>
      <c r="AI15" s="5">
        <f t="shared" si="18"/>
        <v>0</v>
      </c>
      <c r="AJ15" s="5">
        <f>(A!C16-xx!AH15)*xx!AG15</f>
        <v>0</v>
      </c>
      <c r="AK15" s="5" t="str">
        <f t="shared" si="19"/>
        <v>Nestle Grego Torta de Morango 90g</v>
      </c>
      <c r="AL15" s="51"/>
      <c r="AM15" s="6">
        <f t="shared" si="20"/>
        <v>2.21</v>
      </c>
      <c r="AN15" s="5">
        <f t="shared" si="21"/>
        <v>0</v>
      </c>
      <c r="AO15" s="172">
        <f>(A!C16-xx!AM15)*xx!AL15</f>
        <v>0</v>
      </c>
      <c r="AP15" s="51"/>
      <c r="AQ15" s="6">
        <f t="shared" si="22"/>
        <v>2.21</v>
      </c>
      <c r="AR15" s="5">
        <f t="shared" si="23"/>
        <v>0</v>
      </c>
      <c r="AS15" s="5">
        <f>(A!C16-xx!AQ15)*xx!AP15</f>
        <v>0</v>
      </c>
      <c r="AT15" s="5" t="str">
        <f t="shared" si="24"/>
        <v>Nestle Grego Torta de Morango 90g</v>
      </c>
      <c r="AU15" s="51"/>
      <c r="AV15" s="6">
        <f t="shared" si="25"/>
        <v>2.21</v>
      </c>
      <c r="AW15" s="5">
        <f t="shared" si="26"/>
        <v>0</v>
      </c>
      <c r="AX15" s="172">
        <f>(A!C16-xx!AV15)*xx!AU15</f>
        <v>0</v>
      </c>
      <c r="AY15" s="51"/>
      <c r="AZ15" s="6">
        <f t="shared" si="27"/>
        <v>2.21</v>
      </c>
      <c r="BA15" s="5">
        <f t="shared" si="28"/>
        <v>0</v>
      </c>
      <c r="BB15" s="5">
        <f>(A!E16-xx!AZ15)*xx!AY15</f>
        <v>0</v>
      </c>
      <c r="BC15" s="5" t="str">
        <f t="shared" si="29"/>
        <v>Nestle Grego Torta de Morango 90g</v>
      </c>
      <c r="BD15" s="51"/>
      <c r="BE15" s="6">
        <f t="shared" si="30"/>
        <v>2.21</v>
      </c>
      <c r="BF15" s="5">
        <f t="shared" si="31"/>
        <v>0</v>
      </c>
      <c r="BG15" s="172">
        <f>(A!C16-xx!BE15)*xx!BD15</f>
        <v>0</v>
      </c>
      <c r="BH15" s="51"/>
      <c r="BI15" s="6">
        <f t="shared" si="32"/>
        <v>2.21</v>
      </c>
      <c r="BJ15" s="5">
        <f t="shared" si="33"/>
        <v>0</v>
      </c>
      <c r="BK15" s="5">
        <f>(A!C16-xx!BI15)*xx!BH15</f>
        <v>0</v>
      </c>
      <c r="BL15" s="5" t="str">
        <f t="shared" si="34"/>
        <v>Nestle Grego Torta de Morango 90g</v>
      </c>
      <c r="BM15" s="51"/>
      <c r="BN15" s="6">
        <f t="shared" si="35"/>
        <v>2.21</v>
      </c>
      <c r="BO15" s="5">
        <f t="shared" si="36"/>
        <v>0</v>
      </c>
      <c r="BP15" s="172">
        <f>(A!C16-xx!BN15)*xx!BM15</f>
        <v>0</v>
      </c>
      <c r="BQ15" s="51"/>
      <c r="BR15" s="6">
        <f t="shared" si="37"/>
        <v>2.21</v>
      </c>
      <c r="BS15" s="5">
        <f t="shared" si="38"/>
        <v>0</v>
      </c>
      <c r="BT15" s="5">
        <f>(A!C16-xx!BR15)*xx!BQ15</f>
        <v>0</v>
      </c>
      <c r="BU15" s="5" t="str">
        <f t="shared" si="39"/>
        <v>Nestle Grego Torta de Morango 90g</v>
      </c>
      <c r="BV15" s="51"/>
      <c r="BW15" s="6">
        <f t="shared" si="40"/>
        <v>2.21</v>
      </c>
      <c r="BX15" s="5">
        <f t="shared" si="41"/>
        <v>0</v>
      </c>
      <c r="BY15" s="172">
        <f>(A!C16-xx!BW15)*xx!BV15</f>
        <v>0</v>
      </c>
      <c r="BZ15" s="51"/>
      <c r="CA15" s="6">
        <f t="shared" si="42"/>
        <v>2.21</v>
      </c>
      <c r="CB15" s="5">
        <f t="shared" si="43"/>
        <v>0</v>
      </c>
      <c r="CC15" s="5">
        <f>(A!C16-xx!CA15)*xx!BZ15</f>
        <v>0</v>
      </c>
      <c r="CD15" s="5" t="str">
        <f t="shared" si="44"/>
        <v>Nestle Grego Torta de Morango 90g</v>
      </c>
      <c r="CE15" s="51"/>
      <c r="CF15" s="6">
        <f t="shared" si="45"/>
        <v>2.21</v>
      </c>
      <c r="CG15" s="5">
        <f t="shared" si="46"/>
        <v>0</v>
      </c>
      <c r="CH15" s="172">
        <f>(A!C16-xx!CF15)*xx!CE15</f>
        <v>0</v>
      </c>
      <c r="CI15" s="51"/>
      <c r="CJ15" s="6">
        <f t="shared" si="47"/>
        <v>2.21</v>
      </c>
      <c r="CK15" s="5">
        <f t="shared" si="48"/>
        <v>0</v>
      </c>
      <c r="CL15" s="5">
        <f>(A!C16-xx!CJ15)*xx!CI15</f>
        <v>0</v>
      </c>
      <c r="CM15" s="5" t="str">
        <f t="shared" si="49"/>
        <v>Nestle Grego Torta de Morango 90g</v>
      </c>
      <c r="CN15" s="51"/>
      <c r="CO15" s="6">
        <f t="shared" si="50"/>
        <v>2.21</v>
      </c>
      <c r="CP15" s="5">
        <f t="shared" si="51"/>
        <v>0</v>
      </c>
      <c r="CQ15" s="172">
        <f>(A!C16-xx!CO15)*xx!CN15</f>
        <v>0</v>
      </c>
      <c r="CR15" s="51"/>
      <c r="CS15" s="6">
        <f t="shared" si="52"/>
        <v>2.21</v>
      </c>
      <c r="CT15" s="5">
        <f t="shared" si="53"/>
        <v>0</v>
      </c>
      <c r="CU15" s="5">
        <f>(A!C16-xx!CS15)*xx!CR15</f>
        <v>0</v>
      </c>
      <c r="CV15" s="5" t="str">
        <f t="shared" si="54"/>
        <v>Nestle Grego Torta de Morango 90g</v>
      </c>
      <c r="CW15" s="51"/>
      <c r="CX15" s="6">
        <f t="shared" si="55"/>
        <v>2.21</v>
      </c>
      <c r="CY15" s="5">
        <f t="shared" si="56"/>
        <v>0</v>
      </c>
      <c r="CZ15" s="172">
        <f>(A!C16-xx!CX15)*xx!CW15</f>
        <v>0</v>
      </c>
      <c r="DA15" s="51"/>
      <c r="DB15" s="6">
        <f t="shared" si="57"/>
        <v>2.21</v>
      </c>
      <c r="DC15" s="5">
        <f t="shared" si="58"/>
        <v>0</v>
      </c>
      <c r="DD15" s="5">
        <f>(A!C16-xx!DB15)*xx!DA15</f>
        <v>0</v>
      </c>
      <c r="DE15" s="5" t="str">
        <f t="shared" si="59"/>
        <v>Nestle Grego Torta de Morango 90g</v>
      </c>
      <c r="DF15" s="51"/>
      <c r="DG15" s="6">
        <f t="shared" si="60"/>
        <v>2.21</v>
      </c>
      <c r="DH15" s="5">
        <f t="shared" si="61"/>
        <v>0</v>
      </c>
      <c r="DI15" s="172">
        <f>(A!C16-xx!DG15)*xx!DF15</f>
        <v>0</v>
      </c>
      <c r="DJ15" s="51"/>
      <c r="DK15" s="6">
        <f t="shared" si="62"/>
        <v>2.21</v>
      </c>
      <c r="DL15" s="5">
        <f t="shared" si="63"/>
        <v>0</v>
      </c>
      <c r="DM15" s="5">
        <f>(A!C16-xx!DK15)*xx!DJ15</f>
        <v>0</v>
      </c>
      <c r="DN15" s="5" t="str">
        <f t="shared" si="64"/>
        <v>Nestle Grego Torta de Morango 90g</v>
      </c>
      <c r="DO15" s="51"/>
      <c r="DP15" s="6">
        <f t="shared" si="65"/>
        <v>2.21</v>
      </c>
      <c r="DQ15" s="5">
        <f t="shared" si="66"/>
        <v>0</v>
      </c>
      <c r="DR15" s="172">
        <f>(A!C16-xx!DP15)*xx!DO15</f>
        <v>0</v>
      </c>
      <c r="DS15" s="51"/>
      <c r="DT15" s="6">
        <f t="shared" si="67"/>
        <v>2.21</v>
      </c>
      <c r="DU15" s="5">
        <f t="shared" si="68"/>
        <v>0</v>
      </c>
      <c r="DV15" s="5">
        <f>(A!C16-xx!DT15)*xx!DS15</f>
        <v>0</v>
      </c>
      <c r="DW15" s="5" t="str">
        <f t="shared" si="69"/>
        <v>Nestle Grego Torta de Morango 90g</v>
      </c>
      <c r="DX15" s="51"/>
      <c r="DY15" s="6">
        <f t="shared" si="70"/>
        <v>2.21</v>
      </c>
      <c r="DZ15" s="5">
        <f t="shared" si="71"/>
        <v>0</v>
      </c>
      <c r="EA15" s="172">
        <f>(A!C16-xx!DY15)*xx!DX15</f>
        <v>0</v>
      </c>
      <c r="EB15" s="51"/>
      <c r="EC15" s="6">
        <f t="shared" si="72"/>
        <v>2.21</v>
      </c>
      <c r="ED15" s="5">
        <f t="shared" si="73"/>
        <v>0</v>
      </c>
      <c r="EE15" s="5">
        <f>(A!C16-xx!EC15)*xx!EB15</f>
        <v>0</v>
      </c>
      <c r="EF15" s="5" t="str">
        <f t="shared" si="74"/>
        <v>Nestle Grego Torta de Morango 90g</v>
      </c>
      <c r="EG15" s="51"/>
      <c r="EH15" s="6">
        <f t="shared" si="75"/>
        <v>2.21</v>
      </c>
      <c r="EI15" s="5">
        <f t="shared" si="76"/>
        <v>0</v>
      </c>
      <c r="EJ15" s="172">
        <f>(A!C16-xx!EH15)*xx!EG15</f>
        <v>0</v>
      </c>
      <c r="EK15" s="51"/>
      <c r="EL15" s="6">
        <f t="shared" si="77"/>
        <v>2.21</v>
      </c>
      <c r="EM15" s="5">
        <f t="shared" si="78"/>
        <v>0</v>
      </c>
      <c r="EN15" s="5">
        <f>(A!C16-xx!EL15)*xx!EK15</f>
        <v>0</v>
      </c>
      <c r="EO15" s="5" t="str">
        <f t="shared" si="79"/>
        <v>Nestle Grego Torta de Morango 90g</v>
      </c>
      <c r="EP15" s="51"/>
      <c r="EQ15" s="6">
        <f t="shared" si="80"/>
        <v>2.21</v>
      </c>
      <c r="ER15" s="5">
        <f t="shared" si="81"/>
        <v>0</v>
      </c>
      <c r="ES15" s="172">
        <f>(A!C16-xx!EQ15)*xx!EP15</f>
        <v>0</v>
      </c>
      <c r="ET15" s="51"/>
      <c r="EU15" s="6">
        <f t="shared" si="82"/>
        <v>2.21</v>
      </c>
      <c r="EV15" s="5">
        <f t="shared" si="83"/>
        <v>0</v>
      </c>
      <c r="EW15" s="5">
        <f>(A!C16-xx!EU15)*xx!ET15</f>
        <v>0</v>
      </c>
      <c r="EX15" s="5" t="str">
        <f t="shared" si="84"/>
        <v>Nestle Grego Torta de Morango 90g</v>
      </c>
      <c r="EY15" s="51"/>
      <c r="EZ15" s="6">
        <f t="shared" si="85"/>
        <v>2.21</v>
      </c>
      <c r="FA15" s="5">
        <f t="shared" si="86"/>
        <v>0</v>
      </c>
      <c r="FB15" s="172">
        <f>(A!C16-xx!EZ15)*xx!EY15</f>
        <v>0</v>
      </c>
      <c r="FC15" s="51"/>
      <c r="FD15" s="6">
        <f t="shared" si="87"/>
        <v>2.21</v>
      </c>
      <c r="FE15" s="5">
        <f t="shared" si="88"/>
        <v>0</v>
      </c>
      <c r="FF15" s="5">
        <f>(A!C16-xx!FD15)*xx!FC15</f>
        <v>0</v>
      </c>
      <c r="FG15" s="5" t="str">
        <f t="shared" si="89"/>
        <v>Nestle Grego Torta de Morango 90g</v>
      </c>
      <c r="FH15" s="51"/>
      <c r="FI15" s="6">
        <f t="shared" si="90"/>
        <v>2.21</v>
      </c>
      <c r="FJ15" s="5">
        <f t="shared" si="91"/>
        <v>0</v>
      </c>
      <c r="FK15" s="172">
        <f>(A!C16-xx!FI15)*xx!FH15</f>
        <v>0</v>
      </c>
      <c r="FL15" s="51"/>
      <c r="FM15" s="6">
        <f t="shared" si="92"/>
        <v>2.21</v>
      </c>
      <c r="FN15" s="5">
        <f t="shared" si="93"/>
        <v>0</v>
      </c>
      <c r="FO15" s="5">
        <f>(A!C16-xx!FM15)*xx!FL15</f>
        <v>0</v>
      </c>
      <c r="FP15" s="5" t="str">
        <f t="shared" si="94"/>
        <v>Nestle Grego Torta de Morango 90g</v>
      </c>
      <c r="FQ15" s="51"/>
      <c r="FR15" s="6">
        <f t="shared" si="95"/>
        <v>2.21</v>
      </c>
      <c r="FS15" s="5">
        <f t="shared" si="96"/>
        <v>0</v>
      </c>
      <c r="FT15" s="172">
        <f>(A!C16-xx!FR15)*xx!FQ15</f>
        <v>0</v>
      </c>
      <c r="FU15" s="51"/>
      <c r="FV15" s="6">
        <f t="shared" si="97"/>
        <v>2.21</v>
      </c>
      <c r="FW15" s="5">
        <f t="shared" si="98"/>
        <v>0</v>
      </c>
      <c r="FX15" s="5">
        <f>(A!C16-xx!FV15)*xx!FU15</f>
        <v>0</v>
      </c>
      <c r="FY15" s="5" t="str">
        <f t="shared" si="99"/>
        <v>Nestle Grego Torta de Morango 90g</v>
      </c>
      <c r="FZ15" s="51"/>
      <c r="GA15" s="6">
        <f t="shared" si="100"/>
        <v>2.21</v>
      </c>
      <c r="GB15" s="5">
        <f t="shared" si="101"/>
        <v>0</v>
      </c>
      <c r="GC15" s="172">
        <f>(A!C16-xx!GA15)*xx!FZ15</f>
        <v>0</v>
      </c>
      <c r="GD15" s="51"/>
      <c r="GE15" s="6">
        <f t="shared" si="102"/>
        <v>2.21</v>
      </c>
      <c r="GF15" s="5">
        <f t="shared" si="103"/>
        <v>0</v>
      </c>
      <c r="GG15" s="5">
        <f>(A!C16-xx!GE15)*xx!GD15</f>
        <v>0</v>
      </c>
      <c r="GH15" s="5" t="str">
        <f t="shared" si="104"/>
        <v>Nestle Grego Torta de Morango 90g</v>
      </c>
      <c r="GI15" s="51"/>
      <c r="GJ15" s="6">
        <f t="shared" si="105"/>
        <v>2.21</v>
      </c>
      <c r="GK15" s="5">
        <f t="shared" si="106"/>
        <v>0</v>
      </c>
      <c r="GL15" s="172">
        <f>(A!C16-xx!GJ15)*xx!GI15</f>
        <v>0</v>
      </c>
      <c r="GM15" s="51"/>
      <c r="GN15" s="6">
        <f t="shared" si="107"/>
        <v>2.21</v>
      </c>
      <c r="GO15" s="5">
        <f t="shared" si="108"/>
        <v>0</v>
      </c>
      <c r="GP15" s="5">
        <f>(A!C16-xx!GN15)*xx!GM15</f>
        <v>0</v>
      </c>
      <c r="GQ15" s="5" t="str">
        <f t="shared" si="109"/>
        <v>Nestle Grego Torta de Morango 90g</v>
      </c>
      <c r="GR15" s="51"/>
      <c r="GS15" s="6">
        <f t="shared" si="110"/>
        <v>2.21</v>
      </c>
      <c r="GT15" s="5">
        <f t="shared" si="111"/>
        <v>0</v>
      </c>
      <c r="GU15" s="172">
        <f>(A!C16-xx!GS15)*xx!GR15</f>
        <v>0</v>
      </c>
      <c r="GV15" s="51"/>
      <c r="GW15" s="6">
        <f t="shared" si="112"/>
        <v>2.21</v>
      </c>
      <c r="GX15" s="5">
        <f t="shared" si="113"/>
        <v>0</v>
      </c>
      <c r="GY15" s="5">
        <f>(A!C16-xx!GW15)*xx!GV15</f>
        <v>0</v>
      </c>
      <c r="GZ15" s="5" t="str">
        <f t="shared" si="114"/>
        <v>Nestle Grego Torta de Morango 90g</v>
      </c>
      <c r="HA15" s="51"/>
      <c r="HB15" s="6">
        <f t="shared" si="115"/>
        <v>2.21</v>
      </c>
      <c r="HC15" s="5">
        <f t="shared" si="116"/>
        <v>0</v>
      </c>
      <c r="HD15" s="172">
        <f>(A!C16-xx!HB15)*xx!HA15</f>
        <v>0</v>
      </c>
      <c r="HE15" s="51"/>
      <c r="HF15" s="6">
        <f t="shared" si="117"/>
        <v>2.21</v>
      </c>
      <c r="HG15" s="5">
        <f t="shared" si="118"/>
        <v>0</v>
      </c>
      <c r="HH15" s="5">
        <f>(A!C16-xx!HF15)*xx!HE15</f>
        <v>0</v>
      </c>
      <c r="HI15" s="5" t="str">
        <f t="shared" si="119"/>
        <v>Nestle Grego Torta de Morango 90g</v>
      </c>
      <c r="HJ15" s="51"/>
      <c r="HK15" s="6">
        <f t="shared" si="120"/>
        <v>2.21</v>
      </c>
      <c r="HL15" s="5">
        <f t="shared" si="121"/>
        <v>0</v>
      </c>
      <c r="HM15" s="172">
        <f>(A!C16-xx!HK15)*xx!HJ15</f>
        <v>0</v>
      </c>
      <c r="HN15" s="51"/>
      <c r="HO15" s="6">
        <f t="shared" si="122"/>
        <v>2.21</v>
      </c>
      <c r="HP15" s="5">
        <f t="shared" si="123"/>
        <v>0</v>
      </c>
      <c r="HQ15" s="5">
        <f>-(A!C16-xx!HO15)*xx!HN15</f>
        <v>0</v>
      </c>
      <c r="HR15" s="5" t="str">
        <f t="shared" si="124"/>
        <v>Nestle Grego Torta de Morango 90g</v>
      </c>
      <c r="HS15" s="51"/>
      <c r="HT15" s="6">
        <f t="shared" si="125"/>
        <v>2.21</v>
      </c>
      <c r="HU15" s="5">
        <f t="shared" si="126"/>
        <v>0</v>
      </c>
      <c r="HV15" s="172">
        <f>(A!C16-xx!HT15)*xx!HS15</f>
        <v>0</v>
      </c>
      <c r="HW15" s="51"/>
      <c r="HX15" s="6">
        <f>A!C16</f>
        <v>2.21</v>
      </c>
      <c r="HY15" s="5">
        <f t="shared" si="127"/>
        <v>0</v>
      </c>
      <c r="HZ15" s="5">
        <f>(A!C16-xx!HX15)*xx!HW15</f>
        <v>0</v>
      </c>
      <c r="IA15" s="5" t="str">
        <f>A!B16</f>
        <v>Nestle Grego Torta de Morango 90g</v>
      </c>
      <c r="IB15" s="5">
        <f t="shared" si="128"/>
        <v>0</v>
      </c>
      <c r="IC15" s="21">
        <f t="shared" si="129"/>
        <v>0</v>
      </c>
      <c r="ID15" s="21" t="e">
        <f>A!#REF!</f>
        <v>#REF!</v>
      </c>
      <c r="IE15" s="21" t="e">
        <f>NF!IS15</f>
        <v>#DIV/0!</v>
      </c>
      <c r="IF15" s="26" t="e">
        <f t="shared" si="130"/>
        <v>#REF!</v>
      </c>
      <c r="IG15" s="6" t="e">
        <f t="shared" si="131"/>
        <v>#REF!</v>
      </c>
      <c r="IH15" s="34" t="e">
        <f t="shared" si="132"/>
        <v>#REF!</v>
      </c>
      <c r="II15" s="174" t="e">
        <f>IB15+A!#REF!+NF!IQ15</f>
        <v>#REF!</v>
      </c>
      <c r="IJ15" s="175" t="e">
        <f>IC15+A!#REF!+NF!IR15</f>
        <v>#REF!</v>
      </c>
      <c r="IK15" s="175" t="e">
        <f>II15*A!C16</f>
        <v>#REF!</v>
      </c>
      <c r="IL15" s="175" t="e">
        <f t="shared" si="0"/>
        <v>#REF!</v>
      </c>
      <c r="IM15" s="81" t="e">
        <f t="shared" si="133"/>
        <v>#REF!</v>
      </c>
      <c r="IN15" s="57" t="str">
        <f t="shared" si="134"/>
        <v>Nestle Grego Torta de Morango 90g</v>
      </c>
      <c r="IO15" s="57" t="e">
        <f>IF15/A!C16</f>
        <v>#REF!</v>
      </c>
      <c r="IP15" s="66"/>
      <c r="IQ15" s="57" t="e">
        <f t="shared" si="135"/>
        <v>#REF!</v>
      </c>
      <c r="IR15" s="11" t="e">
        <f>IF15-#REF!</f>
        <v>#REF!</v>
      </c>
    </row>
    <row r="16" spans="1:252" x14ac:dyDescent="0.2">
      <c r="A16" s="19" t="str">
        <f>A!B17</f>
        <v xml:space="preserve">Nesfit Iog. Morango Aveia Baun 170g </v>
      </c>
      <c r="B16" s="63"/>
      <c r="C16" s="31">
        <f>A!C17</f>
        <v>3.07</v>
      </c>
      <c r="D16" s="14">
        <f t="shared" si="1"/>
        <v>0</v>
      </c>
      <c r="E16" s="169">
        <f>(A!C17-xx!C16)*xx!B16</f>
        <v>0</v>
      </c>
      <c r="F16" s="63"/>
      <c r="G16" s="22">
        <f t="shared" si="2"/>
        <v>3.07</v>
      </c>
      <c r="H16" s="1">
        <f t="shared" si="3"/>
        <v>0</v>
      </c>
      <c r="I16" s="1">
        <f>(A!C17-xx!G16)*xx!F16</f>
        <v>0</v>
      </c>
      <c r="J16" s="1" t="str">
        <f t="shared" si="4"/>
        <v xml:space="preserve">Nesfit Iog. Morango Aveia Baun 170g </v>
      </c>
      <c r="K16" s="63"/>
      <c r="L16" s="2">
        <f t="shared" si="5"/>
        <v>3.07</v>
      </c>
      <c r="M16" s="1">
        <f t="shared" si="6"/>
        <v>0</v>
      </c>
      <c r="N16" s="64">
        <f>(A!C17-xx!L16)*xx!K16</f>
        <v>0</v>
      </c>
      <c r="O16" s="63"/>
      <c r="P16" s="2">
        <f t="shared" si="7"/>
        <v>3.07</v>
      </c>
      <c r="Q16" s="1">
        <f t="shared" si="8"/>
        <v>0</v>
      </c>
      <c r="R16" s="14">
        <f>(A!C17-xx!P16)*xx!O16</f>
        <v>0</v>
      </c>
      <c r="S16" s="14" t="str">
        <f t="shared" si="9"/>
        <v xml:space="preserve">Nesfit Iog. Morango Aveia Baun 170g </v>
      </c>
      <c r="T16" s="63"/>
      <c r="U16" s="22">
        <f t="shared" si="10"/>
        <v>3.07</v>
      </c>
      <c r="V16" s="1">
        <f t="shared" si="11"/>
        <v>0</v>
      </c>
      <c r="W16" s="64">
        <f>(A!C17-xx!U16)*xx!T16</f>
        <v>0</v>
      </c>
      <c r="X16" s="63"/>
      <c r="Y16" s="2">
        <f t="shared" si="12"/>
        <v>3.07</v>
      </c>
      <c r="Z16" s="1">
        <f t="shared" si="13"/>
        <v>0</v>
      </c>
      <c r="AA16" s="1">
        <f>(A!C17-xx!Y16)*xx!X16</f>
        <v>0</v>
      </c>
      <c r="AB16" s="1" t="str">
        <f t="shared" si="14"/>
        <v xml:space="preserve">Nesfit Iog. Morango Aveia Baun 170g </v>
      </c>
      <c r="AC16" s="63"/>
      <c r="AD16" s="2">
        <f t="shared" si="15"/>
        <v>3.07</v>
      </c>
      <c r="AE16" s="1">
        <f t="shared" si="16"/>
        <v>0</v>
      </c>
      <c r="AF16" s="64">
        <f>(A!C17-xx!AD16)*xx!AC16</f>
        <v>0</v>
      </c>
      <c r="AG16" s="63"/>
      <c r="AH16" s="2">
        <f t="shared" si="17"/>
        <v>3.07</v>
      </c>
      <c r="AI16" s="1">
        <f t="shared" si="18"/>
        <v>0</v>
      </c>
      <c r="AJ16" s="1">
        <f>(A!C17-xx!AH16)*xx!AG16</f>
        <v>0</v>
      </c>
      <c r="AK16" s="1" t="str">
        <f t="shared" si="19"/>
        <v xml:space="preserve">Nesfit Iog. Morango Aveia Baun 170g </v>
      </c>
      <c r="AL16" s="63"/>
      <c r="AM16" s="2">
        <f t="shared" si="20"/>
        <v>3.07</v>
      </c>
      <c r="AN16" s="1">
        <f t="shared" si="21"/>
        <v>0</v>
      </c>
      <c r="AO16" s="64">
        <f>(A!C17-xx!AM16)*xx!AL16</f>
        <v>0</v>
      </c>
      <c r="AP16" s="63"/>
      <c r="AQ16" s="2">
        <f t="shared" si="22"/>
        <v>3.07</v>
      </c>
      <c r="AR16" s="1">
        <f t="shared" si="23"/>
        <v>0</v>
      </c>
      <c r="AS16" s="1">
        <f>(A!C17-xx!AQ16)*xx!AP16</f>
        <v>0</v>
      </c>
      <c r="AT16" s="1" t="str">
        <f t="shared" si="24"/>
        <v xml:space="preserve">Nesfit Iog. Morango Aveia Baun 170g </v>
      </c>
      <c r="AU16" s="63"/>
      <c r="AV16" s="2">
        <f t="shared" si="25"/>
        <v>3.07</v>
      </c>
      <c r="AW16" s="1">
        <f t="shared" si="26"/>
        <v>0</v>
      </c>
      <c r="AX16" s="64">
        <f>(A!C17-xx!AV16)*xx!AU16</f>
        <v>0</v>
      </c>
      <c r="AY16" s="63"/>
      <c r="AZ16" s="2">
        <f t="shared" si="27"/>
        <v>3.07</v>
      </c>
      <c r="BA16" s="1">
        <f t="shared" si="28"/>
        <v>0</v>
      </c>
      <c r="BB16" s="1">
        <f>(A!E17-xx!AZ16)*xx!AY16</f>
        <v>0</v>
      </c>
      <c r="BC16" s="1" t="str">
        <f t="shared" si="29"/>
        <v xml:space="preserve">Nesfit Iog. Morango Aveia Baun 170g </v>
      </c>
      <c r="BD16" s="63"/>
      <c r="BE16" s="2">
        <f t="shared" si="30"/>
        <v>3.07</v>
      </c>
      <c r="BF16" s="1">
        <f t="shared" si="31"/>
        <v>0</v>
      </c>
      <c r="BG16" s="64">
        <f>(A!C17-xx!BE16)*xx!BD16</f>
        <v>0</v>
      </c>
      <c r="BH16" s="63"/>
      <c r="BI16" s="2">
        <f t="shared" si="32"/>
        <v>3.07</v>
      </c>
      <c r="BJ16" s="1">
        <f t="shared" si="33"/>
        <v>0</v>
      </c>
      <c r="BK16" s="1">
        <f>(A!C17-xx!BI16)*xx!BH16</f>
        <v>0</v>
      </c>
      <c r="BL16" s="1" t="str">
        <f t="shared" si="34"/>
        <v xml:space="preserve">Nesfit Iog. Morango Aveia Baun 170g </v>
      </c>
      <c r="BM16" s="63"/>
      <c r="BN16" s="2">
        <f t="shared" si="35"/>
        <v>3.07</v>
      </c>
      <c r="BO16" s="1">
        <f t="shared" si="36"/>
        <v>0</v>
      </c>
      <c r="BP16" s="64">
        <f>(A!C17-xx!BN16)*xx!BM16</f>
        <v>0</v>
      </c>
      <c r="BQ16" s="63"/>
      <c r="BR16" s="2">
        <f t="shared" si="37"/>
        <v>3.07</v>
      </c>
      <c r="BS16" s="1">
        <f t="shared" si="38"/>
        <v>0</v>
      </c>
      <c r="BT16" s="1">
        <f>(A!C17-xx!BR16)*xx!BQ16</f>
        <v>0</v>
      </c>
      <c r="BU16" s="1" t="str">
        <f t="shared" si="39"/>
        <v xml:space="preserve">Nesfit Iog. Morango Aveia Baun 170g </v>
      </c>
      <c r="BV16" s="63"/>
      <c r="BW16" s="2">
        <f t="shared" si="40"/>
        <v>3.07</v>
      </c>
      <c r="BX16" s="1">
        <f t="shared" si="41"/>
        <v>0</v>
      </c>
      <c r="BY16" s="64">
        <f>(A!C17-xx!BW16)*xx!BV16</f>
        <v>0</v>
      </c>
      <c r="BZ16" s="63"/>
      <c r="CA16" s="2">
        <f t="shared" si="42"/>
        <v>3.07</v>
      </c>
      <c r="CB16" s="1">
        <f t="shared" si="43"/>
        <v>0</v>
      </c>
      <c r="CC16" s="1">
        <f>(A!C17-xx!CA16)*xx!BZ16</f>
        <v>0</v>
      </c>
      <c r="CD16" s="1" t="str">
        <f t="shared" si="44"/>
        <v xml:space="preserve">Nesfit Iog. Morango Aveia Baun 170g </v>
      </c>
      <c r="CE16" s="63"/>
      <c r="CF16" s="2">
        <f t="shared" si="45"/>
        <v>3.07</v>
      </c>
      <c r="CG16" s="1">
        <f t="shared" si="46"/>
        <v>0</v>
      </c>
      <c r="CH16" s="64">
        <f>(A!C17-xx!CF16)*xx!CE16</f>
        <v>0</v>
      </c>
      <c r="CI16" s="63"/>
      <c r="CJ16" s="2">
        <f t="shared" si="47"/>
        <v>3.07</v>
      </c>
      <c r="CK16" s="1">
        <f t="shared" si="48"/>
        <v>0</v>
      </c>
      <c r="CL16" s="1">
        <f>(A!C17-xx!CJ16)*xx!CI16</f>
        <v>0</v>
      </c>
      <c r="CM16" s="1" t="str">
        <f t="shared" si="49"/>
        <v xml:space="preserve">Nesfit Iog. Morango Aveia Baun 170g </v>
      </c>
      <c r="CN16" s="63"/>
      <c r="CO16" s="2">
        <f t="shared" si="50"/>
        <v>3.07</v>
      </c>
      <c r="CP16" s="1">
        <f t="shared" si="51"/>
        <v>0</v>
      </c>
      <c r="CQ16" s="64">
        <f>(A!C17-xx!CO16)*xx!CN16</f>
        <v>0</v>
      </c>
      <c r="CR16" s="63"/>
      <c r="CS16" s="2">
        <f t="shared" si="52"/>
        <v>3.07</v>
      </c>
      <c r="CT16" s="1">
        <f t="shared" si="53"/>
        <v>0</v>
      </c>
      <c r="CU16" s="1">
        <f>(A!C17-xx!CS16)*xx!CR16</f>
        <v>0</v>
      </c>
      <c r="CV16" s="1" t="str">
        <f t="shared" si="54"/>
        <v xml:space="preserve">Nesfit Iog. Morango Aveia Baun 170g </v>
      </c>
      <c r="CW16" s="63"/>
      <c r="CX16" s="2">
        <f t="shared" si="55"/>
        <v>3.07</v>
      </c>
      <c r="CY16" s="1">
        <f t="shared" si="56"/>
        <v>0</v>
      </c>
      <c r="CZ16" s="64">
        <f>(A!C17-xx!CX16)*xx!CW16</f>
        <v>0</v>
      </c>
      <c r="DA16" s="63"/>
      <c r="DB16" s="2">
        <f t="shared" si="57"/>
        <v>3.07</v>
      </c>
      <c r="DC16" s="1">
        <f t="shared" si="58"/>
        <v>0</v>
      </c>
      <c r="DD16" s="1">
        <f>(A!C17-xx!DB16)*xx!DA16</f>
        <v>0</v>
      </c>
      <c r="DE16" s="1" t="str">
        <f t="shared" si="59"/>
        <v xml:space="preserve">Nesfit Iog. Morango Aveia Baun 170g </v>
      </c>
      <c r="DF16" s="63"/>
      <c r="DG16" s="2">
        <f t="shared" si="60"/>
        <v>3.07</v>
      </c>
      <c r="DH16" s="1">
        <f t="shared" si="61"/>
        <v>0</v>
      </c>
      <c r="DI16" s="64">
        <f>(A!C17-xx!DG16)*xx!DF16</f>
        <v>0</v>
      </c>
      <c r="DJ16" s="63"/>
      <c r="DK16" s="2">
        <f t="shared" si="62"/>
        <v>3.07</v>
      </c>
      <c r="DL16" s="1">
        <f t="shared" si="63"/>
        <v>0</v>
      </c>
      <c r="DM16" s="1">
        <f>(A!C17-xx!DK16)*xx!DJ16</f>
        <v>0</v>
      </c>
      <c r="DN16" s="1" t="str">
        <f t="shared" si="64"/>
        <v xml:space="preserve">Nesfit Iog. Morango Aveia Baun 170g </v>
      </c>
      <c r="DO16" s="63"/>
      <c r="DP16" s="2">
        <f t="shared" si="65"/>
        <v>3.07</v>
      </c>
      <c r="DQ16" s="1">
        <f t="shared" si="66"/>
        <v>0</v>
      </c>
      <c r="DR16" s="64">
        <f>(A!C17-xx!DP16)*xx!DO16</f>
        <v>0</v>
      </c>
      <c r="DS16" s="63"/>
      <c r="DT16" s="2">
        <f t="shared" si="67"/>
        <v>3.07</v>
      </c>
      <c r="DU16" s="1">
        <f t="shared" si="68"/>
        <v>0</v>
      </c>
      <c r="DV16" s="1">
        <f>(A!C17-xx!DT16)*xx!DS16</f>
        <v>0</v>
      </c>
      <c r="DW16" s="1" t="str">
        <f t="shared" si="69"/>
        <v xml:space="preserve">Nesfit Iog. Morango Aveia Baun 170g </v>
      </c>
      <c r="DX16" s="63"/>
      <c r="DY16" s="2">
        <f t="shared" si="70"/>
        <v>3.07</v>
      </c>
      <c r="DZ16" s="1">
        <f t="shared" si="71"/>
        <v>0</v>
      </c>
      <c r="EA16" s="64">
        <f>(A!C17-xx!DY16)*xx!DX16</f>
        <v>0</v>
      </c>
      <c r="EB16" s="63"/>
      <c r="EC16" s="2">
        <f t="shared" si="72"/>
        <v>3.07</v>
      </c>
      <c r="ED16" s="1">
        <f t="shared" si="73"/>
        <v>0</v>
      </c>
      <c r="EE16" s="1">
        <f>(A!C17-xx!EC16)*xx!EB16</f>
        <v>0</v>
      </c>
      <c r="EF16" s="1" t="str">
        <f t="shared" si="74"/>
        <v xml:space="preserve">Nesfit Iog. Morango Aveia Baun 170g </v>
      </c>
      <c r="EG16" s="63"/>
      <c r="EH16" s="2">
        <f t="shared" si="75"/>
        <v>3.07</v>
      </c>
      <c r="EI16" s="1">
        <f t="shared" si="76"/>
        <v>0</v>
      </c>
      <c r="EJ16" s="64">
        <f>(A!C17-xx!EH16)*xx!EG16</f>
        <v>0</v>
      </c>
      <c r="EK16" s="63"/>
      <c r="EL16" s="2">
        <f t="shared" si="77"/>
        <v>3.07</v>
      </c>
      <c r="EM16" s="1">
        <f t="shared" si="78"/>
        <v>0</v>
      </c>
      <c r="EN16" s="1">
        <f>(A!C17-xx!EL16)*xx!EK16</f>
        <v>0</v>
      </c>
      <c r="EO16" s="1" t="str">
        <f t="shared" si="79"/>
        <v xml:space="preserve">Nesfit Iog. Morango Aveia Baun 170g </v>
      </c>
      <c r="EP16" s="63"/>
      <c r="EQ16" s="2">
        <f t="shared" si="80"/>
        <v>3.07</v>
      </c>
      <c r="ER16" s="1">
        <f t="shared" si="81"/>
        <v>0</v>
      </c>
      <c r="ES16" s="64">
        <f>(A!C17-xx!EQ16)*xx!EP16</f>
        <v>0</v>
      </c>
      <c r="ET16" s="63"/>
      <c r="EU16" s="2">
        <f t="shared" si="82"/>
        <v>3.07</v>
      </c>
      <c r="EV16" s="1">
        <f t="shared" si="83"/>
        <v>0</v>
      </c>
      <c r="EW16" s="1">
        <f>(A!C17-xx!EU16)*xx!ET16</f>
        <v>0</v>
      </c>
      <c r="EX16" s="1" t="str">
        <f t="shared" si="84"/>
        <v xml:space="preserve">Nesfit Iog. Morango Aveia Baun 170g </v>
      </c>
      <c r="EY16" s="63"/>
      <c r="EZ16" s="2">
        <f t="shared" si="85"/>
        <v>3.07</v>
      </c>
      <c r="FA16" s="1">
        <f t="shared" si="86"/>
        <v>0</v>
      </c>
      <c r="FB16" s="64">
        <f>(A!C17-xx!EZ16)*xx!EY16</f>
        <v>0</v>
      </c>
      <c r="FC16" s="63"/>
      <c r="FD16" s="2">
        <f t="shared" si="87"/>
        <v>3.07</v>
      </c>
      <c r="FE16" s="1">
        <f t="shared" si="88"/>
        <v>0</v>
      </c>
      <c r="FF16" s="1">
        <f>(A!C17-xx!FD16)*xx!FC16</f>
        <v>0</v>
      </c>
      <c r="FG16" s="1" t="str">
        <f t="shared" si="89"/>
        <v xml:space="preserve">Nesfit Iog. Morango Aveia Baun 170g </v>
      </c>
      <c r="FH16" s="63"/>
      <c r="FI16" s="2">
        <f t="shared" si="90"/>
        <v>3.07</v>
      </c>
      <c r="FJ16" s="1">
        <f t="shared" si="91"/>
        <v>0</v>
      </c>
      <c r="FK16" s="64">
        <f>(A!C17-xx!FI16)*xx!FH16</f>
        <v>0</v>
      </c>
      <c r="FL16" s="63"/>
      <c r="FM16" s="2">
        <f t="shared" si="92"/>
        <v>3.07</v>
      </c>
      <c r="FN16" s="1">
        <f t="shared" si="93"/>
        <v>0</v>
      </c>
      <c r="FO16" s="1">
        <f>(A!C17-xx!FM16)*xx!FL16</f>
        <v>0</v>
      </c>
      <c r="FP16" s="1" t="str">
        <f t="shared" si="94"/>
        <v xml:space="preserve">Nesfit Iog. Morango Aveia Baun 170g </v>
      </c>
      <c r="FQ16" s="63"/>
      <c r="FR16" s="2">
        <f t="shared" si="95"/>
        <v>3.07</v>
      </c>
      <c r="FS16" s="1">
        <f t="shared" si="96"/>
        <v>0</v>
      </c>
      <c r="FT16" s="64">
        <f>(A!C17-xx!FR16)*xx!FQ16</f>
        <v>0</v>
      </c>
      <c r="FU16" s="63"/>
      <c r="FV16" s="2">
        <f t="shared" si="97"/>
        <v>3.07</v>
      </c>
      <c r="FW16" s="1">
        <f t="shared" si="98"/>
        <v>0</v>
      </c>
      <c r="FX16" s="1">
        <f>(A!C17-xx!FV16)*xx!FU16</f>
        <v>0</v>
      </c>
      <c r="FY16" s="1" t="str">
        <f t="shared" si="99"/>
        <v xml:space="preserve">Nesfit Iog. Morango Aveia Baun 170g </v>
      </c>
      <c r="FZ16" s="63"/>
      <c r="GA16" s="2">
        <f t="shared" si="100"/>
        <v>3.07</v>
      </c>
      <c r="GB16" s="1">
        <f t="shared" si="101"/>
        <v>0</v>
      </c>
      <c r="GC16" s="64">
        <f>(A!C17-xx!GA16)*xx!FZ16</f>
        <v>0</v>
      </c>
      <c r="GD16" s="63"/>
      <c r="GE16" s="2">
        <f t="shared" si="102"/>
        <v>3.07</v>
      </c>
      <c r="GF16" s="1">
        <f t="shared" si="103"/>
        <v>0</v>
      </c>
      <c r="GG16" s="1">
        <f>(A!C17-xx!GE16)*xx!GD16</f>
        <v>0</v>
      </c>
      <c r="GH16" s="1" t="str">
        <f t="shared" si="104"/>
        <v xml:space="preserve">Nesfit Iog. Morango Aveia Baun 170g </v>
      </c>
      <c r="GI16" s="63"/>
      <c r="GJ16" s="2">
        <f t="shared" si="105"/>
        <v>3.07</v>
      </c>
      <c r="GK16" s="1">
        <f t="shared" si="106"/>
        <v>0</v>
      </c>
      <c r="GL16" s="64">
        <f>(A!C17-xx!GJ16)*xx!GI16</f>
        <v>0</v>
      </c>
      <c r="GM16" s="63"/>
      <c r="GN16" s="2">
        <f t="shared" si="107"/>
        <v>3.07</v>
      </c>
      <c r="GO16" s="1">
        <f t="shared" si="108"/>
        <v>0</v>
      </c>
      <c r="GP16" s="1">
        <f>(A!C17-xx!GN16)*xx!GM16</f>
        <v>0</v>
      </c>
      <c r="GQ16" s="1" t="str">
        <f t="shared" si="109"/>
        <v xml:space="preserve">Nesfit Iog. Morango Aveia Baun 170g </v>
      </c>
      <c r="GR16" s="63"/>
      <c r="GS16" s="2">
        <f t="shared" si="110"/>
        <v>3.07</v>
      </c>
      <c r="GT16" s="1">
        <f t="shared" si="111"/>
        <v>0</v>
      </c>
      <c r="GU16" s="64">
        <f>(A!C17-xx!GS16)*xx!GR16</f>
        <v>0</v>
      </c>
      <c r="GV16" s="63"/>
      <c r="GW16" s="2">
        <f t="shared" si="112"/>
        <v>3.07</v>
      </c>
      <c r="GX16" s="1">
        <f t="shared" si="113"/>
        <v>0</v>
      </c>
      <c r="GY16" s="1">
        <f>(A!C17-xx!GW16)*xx!GV16</f>
        <v>0</v>
      </c>
      <c r="GZ16" s="1" t="str">
        <f t="shared" si="114"/>
        <v xml:space="preserve">Nesfit Iog. Morango Aveia Baun 170g </v>
      </c>
      <c r="HA16" s="63"/>
      <c r="HB16" s="2">
        <f t="shared" si="115"/>
        <v>3.07</v>
      </c>
      <c r="HC16" s="1">
        <f t="shared" si="116"/>
        <v>0</v>
      </c>
      <c r="HD16" s="64">
        <f>(A!C17-xx!HB16)*xx!HA16</f>
        <v>0</v>
      </c>
      <c r="HE16" s="63"/>
      <c r="HF16" s="2">
        <f t="shared" si="117"/>
        <v>3.07</v>
      </c>
      <c r="HG16" s="1">
        <f t="shared" si="118"/>
        <v>0</v>
      </c>
      <c r="HH16" s="1">
        <f>(A!C17-xx!HF16)*xx!HE16</f>
        <v>0</v>
      </c>
      <c r="HI16" s="1" t="str">
        <f t="shared" si="119"/>
        <v xml:space="preserve">Nesfit Iog. Morango Aveia Baun 170g </v>
      </c>
      <c r="HJ16" s="63"/>
      <c r="HK16" s="2">
        <f t="shared" si="120"/>
        <v>3.07</v>
      </c>
      <c r="HL16" s="1">
        <f t="shared" si="121"/>
        <v>0</v>
      </c>
      <c r="HM16" s="64">
        <f>(A!C17-xx!HK16)*xx!HJ16</f>
        <v>0</v>
      </c>
      <c r="HN16" s="63"/>
      <c r="HO16" s="2">
        <f t="shared" si="122"/>
        <v>3.07</v>
      </c>
      <c r="HP16" s="1">
        <f t="shared" si="123"/>
        <v>0</v>
      </c>
      <c r="HQ16" s="1">
        <f>-(A!C17-xx!HO16)*xx!HN16</f>
        <v>0</v>
      </c>
      <c r="HR16" s="1" t="str">
        <f t="shared" si="124"/>
        <v xml:space="preserve">Nesfit Iog. Morango Aveia Baun 170g </v>
      </c>
      <c r="HS16" s="63"/>
      <c r="HT16" s="2">
        <f t="shared" si="125"/>
        <v>3.07</v>
      </c>
      <c r="HU16" s="1">
        <f t="shared" si="126"/>
        <v>0</v>
      </c>
      <c r="HV16" s="64">
        <f>(A!C17-xx!HT16)*xx!HS16</f>
        <v>0</v>
      </c>
      <c r="HW16" s="63"/>
      <c r="HX16" s="2">
        <f>A!C17</f>
        <v>3.07</v>
      </c>
      <c r="HY16" s="1">
        <f t="shared" si="127"/>
        <v>0</v>
      </c>
      <c r="HZ16" s="1">
        <f>(A!C17-xx!HX16)*xx!HW16</f>
        <v>0</v>
      </c>
      <c r="IA16" s="1" t="str">
        <f>A!B17</f>
        <v xml:space="preserve">Nesfit Iog. Morango Aveia Baun 170g </v>
      </c>
      <c r="IB16" s="1">
        <f t="shared" si="128"/>
        <v>0</v>
      </c>
      <c r="IC16" s="14">
        <f t="shared" si="129"/>
        <v>0</v>
      </c>
      <c r="ID16" s="14" t="e">
        <f>A!#REF!</f>
        <v>#REF!</v>
      </c>
      <c r="IE16" s="14" t="e">
        <f>NF!IS16</f>
        <v>#DIV/0!</v>
      </c>
      <c r="IF16" s="26" t="e">
        <f t="shared" si="130"/>
        <v>#REF!</v>
      </c>
      <c r="IG16" s="2" t="e">
        <f t="shared" si="131"/>
        <v>#REF!</v>
      </c>
      <c r="IH16" s="170" t="e">
        <f t="shared" si="132"/>
        <v>#REF!</v>
      </c>
      <c r="II16" s="174" t="e">
        <f>IB16+A!#REF!+NF!IQ16</f>
        <v>#REF!</v>
      </c>
      <c r="IJ16" s="175" t="e">
        <f>IC16+A!#REF!+NF!IR16</f>
        <v>#REF!</v>
      </c>
      <c r="IK16" s="175" t="e">
        <f>II16*A!C17</f>
        <v>#REF!</v>
      </c>
      <c r="IL16" s="175" t="e">
        <f t="shared" si="0"/>
        <v>#REF!</v>
      </c>
      <c r="IM16" s="81" t="e">
        <f t="shared" si="133"/>
        <v>#REF!</v>
      </c>
      <c r="IN16" s="84" t="str">
        <f t="shared" si="134"/>
        <v xml:space="preserve">Nesfit Iog. Morango Aveia Baun 170g </v>
      </c>
      <c r="IO16" s="84" t="e">
        <f>IF16/A!C17</f>
        <v>#REF!</v>
      </c>
      <c r="IP16" s="72"/>
      <c r="IQ16" s="84" t="e">
        <f t="shared" si="135"/>
        <v>#REF!</v>
      </c>
      <c r="IR16" s="85" t="e">
        <f>IF16-#REF!</f>
        <v>#REF!</v>
      </c>
    </row>
    <row r="17" spans="1:252" x14ac:dyDescent="0.2">
      <c r="A17" s="20" t="str">
        <f>A!B18</f>
        <v xml:space="preserve">Nesfit Iog. Maracuja Aveia Gengibre 170g </v>
      </c>
      <c r="B17" s="51"/>
      <c r="C17" s="65">
        <v>1.42</v>
      </c>
      <c r="D17" s="21">
        <f t="shared" si="1"/>
        <v>0</v>
      </c>
      <c r="E17" s="171">
        <f>(A!C18-xx!C17)*xx!B17</f>
        <v>0</v>
      </c>
      <c r="F17" s="51"/>
      <c r="G17" s="32">
        <f t="shared" si="2"/>
        <v>1.42</v>
      </c>
      <c r="H17" s="5">
        <f t="shared" si="3"/>
        <v>0</v>
      </c>
      <c r="I17" s="5">
        <f>(A!C18-xx!G17)*xx!F17</f>
        <v>0</v>
      </c>
      <c r="J17" s="5" t="str">
        <f t="shared" si="4"/>
        <v xml:space="preserve">Nesfit Iog. Maracuja Aveia Gengibre 170g </v>
      </c>
      <c r="K17" s="51"/>
      <c r="L17" s="6">
        <f t="shared" si="5"/>
        <v>1.42</v>
      </c>
      <c r="M17" s="5">
        <f t="shared" si="6"/>
        <v>0</v>
      </c>
      <c r="N17" s="172">
        <f>(A!C18-xx!L17)*xx!K17</f>
        <v>0</v>
      </c>
      <c r="O17" s="51"/>
      <c r="P17" s="6">
        <f t="shared" si="7"/>
        <v>1.42</v>
      </c>
      <c r="Q17" s="5">
        <f t="shared" si="8"/>
        <v>0</v>
      </c>
      <c r="R17" s="21">
        <f>(A!C18-xx!P17)*xx!O17</f>
        <v>0</v>
      </c>
      <c r="S17" s="21" t="str">
        <f t="shared" si="9"/>
        <v xml:space="preserve">Nesfit Iog. Maracuja Aveia Gengibre 170g </v>
      </c>
      <c r="T17" s="51"/>
      <c r="U17" s="32">
        <f t="shared" si="10"/>
        <v>1.42</v>
      </c>
      <c r="V17" s="5">
        <f t="shared" si="11"/>
        <v>0</v>
      </c>
      <c r="W17" s="172">
        <f>(A!C18-xx!U17)*xx!T17</f>
        <v>0</v>
      </c>
      <c r="X17" s="51"/>
      <c r="Y17" s="6">
        <f t="shared" si="12"/>
        <v>1.42</v>
      </c>
      <c r="Z17" s="5">
        <f t="shared" si="13"/>
        <v>0</v>
      </c>
      <c r="AA17" s="5">
        <f>(A!C18-xx!Y17)*xx!X17</f>
        <v>0</v>
      </c>
      <c r="AB17" s="5" t="str">
        <f t="shared" si="14"/>
        <v xml:space="preserve">Nesfit Iog. Maracuja Aveia Gengibre 170g </v>
      </c>
      <c r="AC17" s="51"/>
      <c r="AD17" s="6">
        <f t="shared" si="15"/>
        <v>1.42</v>
      </c>
      <c r="AE17" s="5">
        <f t="shared" si="16"/>
        <v>0</v>
      </c>
      <c r="AF17" s="172">
        <f>(A!C18-xx!AD17)*xx!AC17</f>
        <v>0</v>
      </c>
      <c r="AG17" s="51"/>
      <c r="AH17" s="6">
        <f t="shared" si="17"/>
        <v>1.42</v>
      </c>
      <c r="AI17" s="5">
        <f t="shared" si="18"/>
        <v>0</v>
      </c>
      <c r="AJ17" s="5">
        <f>(A!C18-xx!AH17)*xx!AG17</f>
        <v>0</v>
      </c>
      <c r="AK17" s="5" t="str">
        <f t="shared" si="19"/>
        <v xml:space="preserve">Nesfit Iog. Maracuja Aveia Gengibre 170g </v>
      </c>
      <c r="AL17" s="51"/>
      <c r="AM17" s="6">
        <f t="shared" si="20"/>
        <v>1.42</v>
      </c>
      <c r="AN17" s="5">
        <f t="shared" si="21"/>
        <v>0</v>
      </c>
      <c r="AO17" s="172">
        <f>(A!C18-xx!AM17)*xx!AL17</f>
        <v>0</v>
      </c>
      <c r="AP17" s="51"/>
      <c r="AQ17" s="6">
        <f t="shared" si="22"/>
        <v>1.42</v>
      </c>
      <c r="AR17" s="5">
        <f t="shared" si="23"/>
        <v>0</v>
      </c>
      <c r="AS17" s="5">
        <f>(A!C18-xx!AQ17)*xx!AP17</f>
        <v>0</v>
      </c>
      <c r="AT17" s="5" t="str">
        <f t="shared" si="24"/>
        <v xml:space="preserve">Nesfit Iog. Maracuja Aveia Gengibre 170g </v>
      </c>
      <c r="AU17" s="51"/>
      <c r="AV17" s="6">
        <f t="shared" si="25"/>
        <v>1.42</v>
      </c>
      <c r="AW17" s="5">
        <f t="shared" si="26"/>
        <v>0</v>
      </c>
      <c r="AX17" s="172">
        <f>(A!C18-xx!AV17)*xx!AU17</f>
        <v>0</v>
      </c>
      <c r="AY17" s="51"/>
      <c r="AZ17" s="6">
        <f t="shared" si="27"/>
        <v>1.42</v>
      </c>
      <c r="BA17" s="5">
        <f t="shared" si="28"/>
        <v>0</v>
      </c>
      <c r="BB17" s="5">
        <f>(A!E18-xx!AZ17)*xx!AY17</f>
        <v>0</v>
      </c>
      <c r="BC17" s="5" t="str">
        <f t="shared" si="29"/>
        <v xml:space="preserve">Nesfit Iog. Maracuja Aveia Gengibre 170g </v>
      </c>
      <c r="BD17" s="51"/>
      <c r="BE17" s="6">
        <f t="shared" si="30"/>
        <v>1.42</v>
      </c>
      <c r="BF17" s="5">
        <f t="shared" si="31"/>
        <v>0</v>
      </c>
      <c r="BG17" s="172">
        <f>(A!C18-xx!BE17)*xx!BD17</f>
        <v>0</v>
      </c>
      <c r="BH17" s="51"/>
      <c r="BI17" s="6">
        <f t="shared" si="32"/>
        <v>1.42</v>
      </c>
      <c r="BJ17" s="5">
        <f t="shared" si="33"/>
        <v>0</v>
      </c>
      <c r="BK17" s="5">
        <f>(A!C18-xx!BI17)*xx!BH17</f>
        <v>0</v>
      </c>
      <c r="BL17" s="5" t="str">
        <f t="shared" si="34"/>
        <v xml:space="preserve">Nesfit Iog. Maracuja Aveia Gengibre 170g </v>
      </c>
      <c r="BM17" s="51"/>
      <c r="BN17" s="6">
        <f t="shared" si="35"/>
        <v>1.42</v>
      </c>
      <c r="BO17" s="5">
        <f t="shared" si="36"/>
        <v>0</v>
      </c>
      <c r="BP17" s="172">
        <f>(A!C18-xx!BN17)*xx!BM17</f>
        <v>0</v>
      </c>
      <c r="BQ17" s="51"/>
      <c r="BR17" s="6">
        <f t="shared" si="37"/>
        <v>1.42</v>
      </c>
      <c r="BS17" s="5">
        <f t="shared" si="38"/>
        <v>0</v>
      </c>
      <c r="BT17" s="5">
        <f>(A!C18-xx!BR17)*xx!BQ17</f>
        <v>0</v>
      </c>
      <c r="BU17" s="5" t="str">
        <f t="shared" si="39"/>
        <v xml:space="preserve">Nesfit Iog. Maracuja Aveia Gengibre 170g </v>
      </c>
      <c r="BV17" s="51"/>
      <c r="BW17" s="6">
        <f t="shared" si="40"/>
        <v>1.42</v>
      </c>
      <c r="BX17" s="5">
        <f t="shared" si="41"/>
        <v>0</v>
      </c>
      <c r="BY17" s="172">
        <f>(A!C18-xx!BW17)*xx!BV17</f>
        <v>0</v>
      </c>
      <c r="BZ17" s="51"/>
      <c r="CA17" s="6">
        <f t="shared" si="42"/>
        <v>1.42</v>
      </c>
      <c r="CB17" s="5">
        <f t="shared" si="43"/>
        <v>0</v>
      </c>
      <c r="CC17" s="5">
        <f>(A!C18-xx!CA17)*xx!BZ17</f>
        <v>0</v>
      </c>
      <c r="CD17" s="5" t="str">
        <f t="shared" si="44"/>
        <v xml:space="preserve">Nesfit Iog. Maracuja Aveia Gengibre 170g </v>
      </c>
      <c r="CE17" s="51"/>
      <c r="CF17" s="6">
        <f t="shared" si="45"/>
        <v>1.42</v>
      </c>
      <c r="CG17" s="5">
        <f t="shared" si="46"/>
        <v>0</v>
      </c>
      <c r="CH17" s="172">
        <f>(A!C18-xx!CF17)*xx!CE17</f>
        <v>0</v>
      </c>
      <c r="CI17" s="51"/>
      <c r="CJ17" s="6">
        <f t="shared" si="47"/>
        <v>1.42</v>
      </c>
      <c r="CK17" s="5">
        <f t="shared" si="48"/>
        <v>0</v>
      </c>
      <c r="CL17" s="5">
        <f>(A!C18-xx!CJ17)*xx!CI17</f>
        <v>0</v>
      </c>
      <c r="CM17" s="5" t="str">
        <f t="shared" si="49"/>
        <v xml:space="preserve">Nesfit Iog. Maracuja Aveia Gengibre 170g </v>
      </c>
      <c r="CN17" s="51"/>
      <c r="CO17" s="6">
        <f t="shared" si="50"/>
        <v>1.42</v>
      </c>
      <c r="CP17" s="5">
        <f t="shared" si="51"/>
        <v>0</v>
      </c>
      <c r="CQ17" s="172">
        <f>(A!C18-xx!CO17)*xx!CN17</f>
        <v>0</v>
      </c>
      <c r="CR17" s="51"/>
      <c r="CS17" s="6">
        <f t="shared" si="52"/>
        <v>1.42</v>
      </c>
      <c r="CT17" s="5">
        <f t="shared" si="53"/>
        <v>0</v>
      </c>
      <c r="CU17" s="5">
        <f>(A!C18-xx!CS17)*xx!CR17</f>
        <v>0</v>
      </c>
      <c r="CV17" s="5" t="str">
        <f t="shared" si="54"/>
        <v xml:space="preserve">Nesfit Iog. Maracuja Aveia Gengibre 170g </v>
      </c>
      <c r="CW17" s="51"/>
      <c r="CX17" s="6">
        <f t="shared" si="55"/>
        <v>1.42</v>
      </c>
      <c r="CY17" s="5">
        <f t="shared" si="56"/>
        <v>0</v>
      </c>
      <c r="CZ17" s="172">
        <f>(A!C18-xx!CX17)*xx!CW17</f>
        <v>0</v>
      </c>
      <c r="DA17" s="51"/>
      <c r="DB17" s="6">
        <f t="shared" si="57"/>
        <v>1.42</v>
      </c>
      <c r="DC17" s="5">
        <f t="shared" si="58"/>
        <v>0</v>
      </c>
      <c r="DD17" s="5">
        <f>(A!C18-xx!DB17)*xx!DA17</f>
        <v>0</v>
      </c>
      <c r="DE17" s="5" t="str">
        <f t="shared" si="59"/>
        <v xml:space="preserve">Nesfit Iog. Maracuja Aveia Gengibre 170g </v>
      </c>
      <c r="DF17" s="51"/>
      <c r="DG17" s="6">
        <f t="shared" si="60"/>
        <v>1.42</v>
      </c>
      <c r="DH17" s="5">
        <f t="shared" si="61"/>
        <v>0</v>
      </c>
      <c r="DI17" s="172">
        <f>(A!C18-xx!DG17)*xx!DF17</f>
        <v>0</v>
      </c>
      <c r="DJ17" s="51"/>
      <c r="DK17" s="6">
        <f t="shared" si="62"/>
        <v>1.42</v>
      </c>
      <c r="DL17" s="5">
        <f t="shared" si="63"/>
        <v>0</v>
      </c>
      <c r="DM17" s="5">
        <f>(A!C18-xx!DK17)*xx!DJ17</f>
        <v>0</v>
      </c>
      <c r="DN17" s="5" t="str">
        <f t="shared" si="64"/>
        <v xml:space="preserve">Nesfit Iog. Maracuja Aveia Gengibre 170g </v>
      </c>
      <c r="DO17" s="51"/>
      <c r="DP17" s="6">
        <f t="shared" si="65"/>
        <v>1.42</v>
      </c>
      <c r="DQ17" s="5">
        <f t="shared" si="66"/>
        <v>0</v>
      </c>
      <c r="DR17" s="172">
        <f>(A!C18-xx!DP17)*xx!DO17</f>
        <v>0</v>
      </c>
      <c r="DS17" s="51"/>
      <c r="DT17" s="6">
        <f t="shared" si="67"/>
        <v>1.42</v>
      </c>
      <c r="DU17" s="5">
        <f t="shared" si="68"/>
        <v>0</v>
      </c>
      <c r="DV17" s="5">
        <f>(A!C18-xx!DT17)*xx!DS17</f>
        <v>0</v>
      </c>
      <c r="DW17" s="5" t="str">
        <f t="shared" si="69"/>
        <v xml:space="preserve">Nesfit Iog. Maracuja Aveia Gengibre 170g </v>
      </c>
      <c r="DX17" s="51"/>
      <c r="DY17" s="6">
        <f t="shared" si="70"/>
        <v>1.42</v>
      </c>
      <c r="DZ17" s="5">
        <f t="shared" si="71"/>
        <v>0</v>
      </c>
      <c r="EA17" s="172">
        <f>(A!C18-xx!DY17)*xx!DX17</f>
        <v>0</v>
      </c>
      <c r="EB17" s="51"/>
      <c r="EC17" s="6">
        <f t="shared" si="72"/>
        <v>1.42</v>
      </c>
      <c r="ED17" s="5">
        <f t="shared" si="73"/>
        <v>0</v>
      </c>
      <c r="EE17" s="5">
        <f>(A!C18-xx!EC17)*xx!EB17</f>
        <v>0</v>
      </c>
      <c r="EF17" s="5" t="str">
        <f t="shared" si="74"/>
        <v xml:space="preserve">Nesfit Iog. Maracuja Aveia Gengibre 170g </v>
      </c>
      <c r="EG17" s="51"/>
      <c r="EH17" s="6">
        <f t="shared" si="75"/>
        <v>1.42</v>
      </c>
      <c r="EI17" s="5">
        <f t="shared" si="76"/>
        <v>0</v>
      </c>
      <c r="EJ17" s="172">
        <f>(A!C18-xx!EH17)*xx!EG17</f>
        <v>0</v>
      </c>
      <c r="EK17" s="51"/>
      <c r="EL17" s="6">
        <f t="shared" si="77"/>
        <v>1.42</v>
      </c>
      <c r="EM17" s="5">
        <f t="shared" si="78"/>
        <v>0</v>
      </c>
      <c r="EN17" s="5">
        <f>(A!C18-xx!EL17)*xx!EK17</f>
        <v>0</v>
      </c>
      <c r="EO17" s="5" t="str">
        <f t="shared" si="79"/>
        <v xml:space="preserve">Nesfit Iog. Maracuja Aveia Gengibre 170g </v>
      </c>
      <c r="EP17" s="51"/>
      <c r="EQ17" s="6">
        <f t="shared" si="80"/>
        <v>1.42</v>
      </c>
      <c r="ER17" s="5">
        <f t="shared" si="81"/>
        <v>0</v>
      </c>
      <c r="ES17" s="172">
        <f>(A!C18-xx!EQ17)*xx!EP17</f>
        <v>0</v>
      </c>
      <c r="ET17" s="51"/>
      <c r="EU17" s="6">
        <f t="shared" si="82"/>
        <v>1.42</v>
      </c>
      <c r="EV17" s="5">
        <f t="shared" si="83"/>
        <v>0</v>
      </c>
      <c r="EW17" s="5">
        <f>(A!C18-xx!EU17)*xx!ET17</f>
        <v>0</v>
      </c>
      <c r="EX17" s="5" t="str">
        <f t="shared" si="84"/>
        <v xml:space="preserve">Nesfit Iog. Maracuja Aveia Gengibre 170g </v>
      </c>
      <c r="EY17" s="51"/>
      <c r="EZ17" s="6">
        <f t="shared" si="85"/>
        <v>1.42</v>
      </c>
      <c r="FA17" s="5">
        <f t="shared" si="86"/>
        <v>0</v>
      </c>
      <c r="FB17" s="172">
        <f>(A!C18-xx!EZ17)*xx!EY17</f>
        <v>0</v>
      </c>
      <c r="FC17" s="51"/>
      <c r="FD17" s="6">
        <f t="shared" si="87"/>
        <v>1.42</v>
      </c>
      <c r="FE17" s="5">
        <f t="shared" si="88"/>
        <v>0</v>
      </c>
      <c r="FF17" s="5">
        <f>(A!C18-xx!FD17)*xx!FC17</f>
        <v>0</v>
      </c>
      <c r="FG17" s="5" t="str">
        <f t="shared" si="89"/>
        <v xml:space="preserve">Nesfit Iog. Maracuja Aveia Gengibre 170g </v>
      </c>
      <c r="FH17" s="51"/>
      <c r="FI17" s="6">
        <f t="shared" si="90"/>
        <v>1.42</v>
      </c>
      <c r="FJ17" s="5">
        <f t="shared" si="91"/>
        <v>0</v>
      </c>
      <c r="FK17" s="172">
        <f>(A!C18-xx!FI17)*xx!FH17</f>
        <v>0</v>
      </c>
      <c r="FL17" s="51"/>
      <c r="FM17" s="6">
        <f t="shared" si="92"/>
        <v>1.42</v>
      </c>
      <c r="FN17" s="5">
        <f t="shared" si="93"/>
        <v>0</v>
      </c>
      <c r="FO17" s="5">
        <f>(A!C18-xx!FM17)*xx!FL17</f>
        <v>0</v>
      </c>
      <c r="FP17" s="5" t="str">
        <f t="shared" si="94"/>
        <v xml:space="preserve">Nesfit Iog. Maracuja Aveia Gengibre 170g </v>
      </c>
      <c r="FQ17" s="51"/>
      <c r="FR17" s="6">
        <f t="shared" si="95"/>
        <v>1.42</v>
      </c>
      <c r="FS17" s="5">
        <f t="shared" si="96"/>
        <v>0</v>
      </c>
      <c r="FT17" s="172">
        <f>(A!C18-xx!FR17)*xx!FQ17</f>
        <v>0</v>
      </c>
      <c r="FU17" s="51"/>
      <c r="FV17" s="6">
        <f t="shared" si="97"/>
        <v>1.42</v>
      </c>
      <c r="FW17" s="5">
        <f t="shared" si="98"/>
        <v>0</v>
      </c>
      <c r="FX17" s="5">
        <f>(A!C18-xx!FV17)*xx!FU17</f>
        <v>0</v>
      </c>
      <c r="FY17" s="5" t="str">
        <f t="shared" si="99"/>
        <v xml:space="preserve">Nesfit Iog. Maracuja Aveia Gengibre 170g </v>
      </c>
      <c r="FZ17" s="51"/>
      <c r="GA17" s="6">
        <f t="shared" si="100"/>
        <v>1.42</v>
      </c>
      <c r="GB17" s="5">
        <f t="shared" si="101"/>
        <v>0</v>
      </c>
      <c r="GC17" s="172">
        <f>(A!C18-xx!GA17)*xx!FZ17</f>
        <v>0</v>
      </c>
      <c r="GD17" s="51"/>
      <c r="GE17" s="6">
        <f t="shared" si="102"/>
        <v>1.42</v>
      </c>
      <c r="GF17" s="5">
        <f t="shared" si="103"/>
        <v>0</v>
      </c>
      <c r="GG17" s="5">
        <f>(A!C18-xx!GE17)*xx!GD17</f>
        <v>0</v>
      </c>
      <c r="GH17" s="5" t="str">
        <f t="shared" si="104"/>
        <v xml:space="preserve">Nesfit Iog. Maracuja Aveia Gengibre 170g </v>
      </c>
      <c r="GI17" s="51"/>
      <c r="GJ17" s="6">
        <f t="shared" si="105"/>
        <v>1.42</v>
      </c>
      <c r="GK17" s="5">
        <f t="shared" si="106"/>
        <v>0</v>
      </c>
      <c r="GL17" s="172">
        <f>(A!C18-xx!GJ17)*xx!GI17</f>
        <v>0</v>
      </c>
      <c r="GM17" s="51"/>
      <c r="GN17" s="6">
        <f t="shared" si="107"/>
        <v>1.42</v>
      </c>
      <c r="GO17" s="5">
        <f t="shared" si="108"/>
        <v>0</v>
      </c>
      <c r="GP17" s="5">
        <f>(A!C18-xx!GN17)*xx!GM17</f>
        <v>0</v>
      </c>
      <c r="GQ17" s="5" t="str">
        <f t="shared" si="109"/>
        <v xml:space="preserve">Nesfit Iog. Maracuja Aveia Gengibre 170g </v>
      </c>
      <c r="GR17" s="51"/>
      <c r="GS17" s="6">
        <f t="shared" si="110"/>
        <v>1.42</v>
      </c>
      <c r="GT17" s="5">
        <f t="shared" si="111"/>
        <v>0</v>
      </c>
      <c r="GU17" s="172">
        <f>(A!C18-xx!GS17)*xx!GR17</f>
        <v>0</v>
      </c>
      <c r="GV17" s="51"/>
      <c r="GW17" s="6">
        <f t="shared" si="112"/>
        <v>1.42</v>
      </c>
      <c r="GX17" s="5">
        <f t="shared" si="113"/>
        <v>0</v>
      </c>
      <c r="GY17" s="5">
        <f>(A!C18-xx!GW17)*xx!GV17</f>
        <v>0</v>
      </c>
      <c r="GZ17" s="5" t="str">
        <f t="shared" si="114"/>
        <v xml:space="preserve">Nesfit Iog. Maracuja Aveia Gengibre 170g </v>
      </c>
      <c r="HA17" s="51"/>
      <c r="HB17" s="6">
        <f t="shared" si="115"/>
        <v>1.42</v>
      </c>
      <c r="HC17" s="5">
        <f t="shared" si="116"/>
        <v>0</v>
      </c>
      <c r="HD17" s="172">
        <f>(A!C18-xx!HB17)*xx!HA17</f>
        <v>0</v>
      </c>
      <c r="HE17" s="51"/>
      <c r="HF17" s="6">
        <f t="shared" si="117"/>
        <v>1.42</v>
      </c>
      <c r="HG17" s="5">
        <f t="shared" si="118"/>
        <v>0</v>
      </c>
      <c r="HH17" s="5">
        <f>(A!C18-xx!HF17)*xx!HE17</f>
        <v>0</v>
      </c>
      <c r="HI17" s="5" t="str">
        <f t="shared" si="119"/>
        <v xml:space="preserve">Nesfit Iog. Maracuja Aveia Gengibre 170g </v>
      </c>
      <c r="HJ17" s="51"/>
      <c r="HK17" s="6">
        <f t="shared" si="120"/>
        <v>1.42</v>
      </c>
      <c r="HL17" s="5">
        <f t="shared" si="121"/>
        <v>0</v>
      </c>
      <c r="HM17" s="172">
        <f>(A!C18-xx!HK17)*xx!HJ17</f>
        <v>0</v>
      </c>
      <c r="HN17" s="51"/>
      <c r="HO17" s="6">
        <f t="shared" si="122"/>
        <v>1.42</v>
      </c>
      <c r="HP17" s="5">
        <f t="shared" si="123"/>
        <v>0</v>
      </c>
      <c r="HQ17" s="5">
        <f>-(A!C18-xx!HO17)*xx!HN17</f>
        <v>0</v>
      </c>
      <c r="HR17" s="5" t="str">
        <f t="shared" si="124"/>
        <v xml:space="preserve">Nesfit Iog. Maracuja Aveia Gengibre 170g </v>
      </c>
      <c r="HS17" s="51"/>
      <c r="HT17" s="6">
        <f t="shared" si="125"/>
        <v>1.42</v>
      </c>
      <c r="HU17" s="5">
        <f t="shared" si="126"/>
        <v>0</v>
      </c>
      <c r="HV17" s="172">
        <f>(A!C18-xx!HT17)*xx!HS17</f>
        <v>0</v>
      </c>
      <c r="HW17" s="51"/>
      <c r="HX17" s="6">
        <f>A!C18</f>
        <v>3.07</v>
      </c>
      <c r="HY17" s="5">
        <f t="shared" si="127"/>
        <v>0</v>
      </c>
      <c r="HZ17" s="5">
        <f>(A!C18-xx!HX17)*xx!HW17</f>
        <v>0</v>
      </c>
      <c r="IA17" s="5" t="str">
        <f>A!B18</f>
        <v xml:space="preserve">Nesfit Iog. Maracuja Aveia Gengibre 170g </v>
      </c>
      <c r="IB17" s="5">
        <f t="shared" si="128"/>
        <v>0</v>
      </c>
      <c r="IC17" s="21">
        <f t="shared" si="129"/>
        <v>0</v>
      </c>
      <c r="ID17" s="21" t="e">
        <f>A!#REF!</f>
        <v>#REF!</v>
      </c>
      <c r="IE17" s="21" t="e">
        <f>NF!IS17</f>
        <v>#DIV/0!</v>
      </c>
      <c r="IF17" s="26" t="e">
        <f t="shared" si="130"/>
        <v>#REF!</v>
      </c>
      <c r="IG17" s="6" t="e">
        <f t="shared" si="131"/>
        <v>#REF!</v>
      </c>
      <c r="IH17" s="34" t="e">
        <f t="shared" si="132"/>
        <v>#REF!</v>
      </c>
      <c r="II17" s="174" t="e">
        <f>IB17+A!#REF!+NF!IQ17</f>
        <v>#REF!</v>
      </c>
      <c r="IJ17" s="175" t="e">
        <f>IC17+A!#REF!+NF!IR17</f>
        <v>#REF!</v>
      </c>
      <c r="IK17" s="175" t="e">
        <f>II17*A!C18</f>
        <v>#REF!</v>
      </c>
      <c r="IL17" s="175" t="e">
        <f t="shared" si="0"/>
        <v>#REF!</v>
      </c>
      <c r="IM17" s="81" t="e">
        <f t="shared" si="133"/>
        <v>#REF!</v>
      </c>
      <c r="IN17" s="57" t="str">
        <f t="shared" si="134"/>
        <v xml:space="preserve">Nesfit Iog. Maracuja Aveia Gengibre 170g </v>
      </c>
      <c r="IO17" s="57" t="e">
        <f>IF17/A!C18</f>
        <v>#REF!</v>
      </c>
      <c r="IP17" s="66"/>
      <c r="IQ17" s="57" t="e">
        <f t="shared" si="135"/>
        <v>#REF!</v>
      </c>
      <c r="IR17" s="11" t="e">
        <f>IF17-#REF!</f>
        <v>#REF!</v>
      </c>
    </row>
    <row r="18" spans="1:252" x14ac:dyDescent="0.2">
      <c r="A18" s="19" t="str">
        <f>A!B19</f>
        <v xml:space="preserve">Nesfit Iog. Frts Verm Aveia Hibisco 170g </v>
      </c>
      <c r="B18" s="63"/>
      <c r="C18" s="31">
        <v>1.44</v>
      </c>
      <c r="D18" s="14">
        <f t="shared" si="1"/>
        <v>0</v>
      </c>
      <c r="E18" s="169">
        <f>(A!C19-xx!C18)*xx!B18</f>
        <v>0</v>
      </c>
      <c r="F18" s="63"/>
      <c r="G18" s="22">
        <f t="shared" si="2"/>
        <v>1.44</v>
      </c>
      <c r="H18" s="1">
        <f t="shared" si="3"/>
        <v>0</v>
      </c>
      <c r="I18" s="1">
        <f>(A!C19-xx!G18)*xx!F18</f>
        <v>0</v>
      </c>
      <c r="J18" s="1" t="str">
        <f t="shared" si="4"/>
        <v xml:space="preserve">Nesfit Iog. Frts Verm Aveia Hibisco 170g </v>
      </c>
      <c r="K18" s="63"/>
      <c r="L18" s="2">
        <f t="shared" si="5"/>
        <v>1.44</v>
      </c>
      <c r="M18" s="1">
        <f t="shared" si="6"/>
        <v>0</v>
      </c>
      <c r="N18" s="64">
        <f>(A!C19-xx!L18)*xx!K18</f>
        <v>0</v>
      </c>
      <c r="O18" s="63"/>
      <c r="P18" s="2">
        <f t="shared" si="7"/>
        <v>1.44</v>
      </c>
      <c r="Q18" s="1">
        <f t="shared" si="8"/>
        <v>0</v>
      </c>
      <c r="R18" s="14">
        <f>(A!C19-xx!P18)*xx!O18</f>
        <v>0</v>
      </c>
      <c r="S18" s="14" t="str">
        <f t="shared" si="9"/>
        <v xml:space="preserve">Nesfit Iog. Frts Verm Aveia Hibisco 170g </v>
      </c>
      <c r="T18" s="63"/>
      <c r="U18" s="22">
        <f t="shared" si="10"/>
        <v>1.44</v>
      </c>
      <c r="V18" s="1">
        <f t="shared" si="11"/>
        <v>0</v>
      </c>
      <c r="W18" s="64">
        <f>(A!C19-xx!U18)*xx!T18</f>
        <v>0</v>
      </c>
      <c r="X18" s="63"/>
      <c r="Y18" s="2">
        <f t="shared" si="12"/>
        <v>1.44</v>
      </c>
      <c r="Z18" s="1">
        <f t="shared" si="13"/>
        <v>0</v>
      </c>
      <c r="AA18" s="1">
        <f>(A!C19-xx!Y18)*xx!X18</f>
        <v>0</v>
      </c>
      <c r="AB18" s="1" t="str">
        <f t="shared" si="14"/>
        <v xml:space="preserve">Nesfit Iog. Frts Verm Aveia Hibisco 170g </v>
      </c>
      <c r="AC18" s="63"/>
      <c r="AD18" s="2">
        <f t="shared" si="15"/>
        <v>1.44</v>
      </c>
      <c r="AE18" s="1">
        <f t="shared" si="16"/>
        <v>0</v>
      </c>
      <c r="AF18" s="64">
        <f>(A!C19-xx!AD18)*xx!AC18</f>
        <v>0</v>
      </c>
      <c r="AG18" s="63"/>
      <c r="AH18" s="2">
        <f t="shared" si="17"/>
        <v>1.44</v>
      </c>
      <c r="AI18" s="1">
        <f t="shared" si="18"/>
        <v>0</v>
      </c>
      <c r="AJ18" s="1">
        <f>(A!C19-xx!AH18)*xx!AG18</f>
        <v>0</v>
      </c>
      <c r="AK18" s="1" t="str">
        <f t="shared" si="19"/>
        <v xml:space="preserve">Nesfit Iog. Frts Verm Aveia Hibisco 170g </v>
      </c>
      <c r="AL18" s="63"/>
      <c r="AM18" s="2">
        <f t="shared" si="20"/>
        <v>1.44</v>
      </c>
      <c r="AN18" s="1">
        <f t="shared" si="21"/>
        <v>0</v>
      </c>
      <c r="AO18" s="64">
        <f>(A!C19-xx!AM18)*xx!AL18</f>
        <v>0</v>
      </c>
      <c r="AP18" s="63"/>
      <c r="AQ18" s="2">
        <f t="shared" si="22"/>
        <v>1.44</v>
      </c>
      <c r="AR18" s="1">
        <f t="shared" si="23"/>
        <v>0</v>
      </c>
      <c r="AS18" s="1">
        <f>(A!C19-xx!AQ18)*xx!AP18</f>
        <v>0</v>
      </c>
      <c r="AT18" s="1" t="str">
        <f t="shared" si="24"/>
        <v xml:space="preserve">Nesfit Iog. Frts Verm Aveia Hibisco 170g </v>
      </c>
      <c r="AU18" s="63"/>
      <c r="AV18" s="2">
        <f t="shared" si="25"/>
        <v>1.44</v>
      </c>
      <c r="AW18" s="1">
        <f t="shared" si="26"/>
        <v>0</v>
      </c>
      <c r="AX18" s="64">
        <f>(A!C19-xx!AV18)*xx!AU18</f>
        <v>0</v>
      </c>
      <c r="AY18" s="63"/>
      <c r="AZ18" s="2">
        <f t="shared" si="27"/>
        <v>1.44</v>
      </c>
      <c r="BA18" s="1">
        <f t="shared" si="28"/>
        <v>0</v>
      </c>
      <c r="BB18" s="1">
        <f>(A!E19-xx!AZ18)*xx!AY18</f>
        <v>0</v>
      </c>
      <c r="BC18" s="1" t="str">
        <f t="shared" si="29"/>
        <v xml:space="preserve">Nesfit Iog. Frts Verm Aveia Hibisco 170g </v>
      </c>
      <c r="BD18" s="63"/>
      <c r="BE18" s="2">
        <f t="shared" si="30"/>
        <v>1.44</v>
      </c>
      <c r="BF18" s="1">
        <f t="shared" si="31"/>
        <v>0</v>
      </c>
      <c r="BG18" s="64">
        <f>(A!C19-xx!BE18)*xx!BD18</f>
        <v>0</v>
      </c>
      <c r="BH18" s="63"/>
      <c r="BI18" s="2">
        <f t="shared" si="32"/>
        <v>1.44</v>
      </c>
      <c r="BJ18" s="1">
        <f t="shared" si="33"/>
        <v>0</v>
      </c>
      <c r="BK18" s="1">
        <f>(A!C19-xx!BI18)*xx!BH18</f>
        <v>0</v>
      </c>
      <c r="BL18" s="1" t="str">
        <f t="shared" si="34"/>
        <v xml:space="preserve">Nesfit Iog. Frts Verm Aveia Hibisco 170g </v>
      </c>
      <c r="BM18" s="63"/>
      <c r="BN18" s="2">
        <f t="shared" si="35"/>
        <v>1.44</v>
      </c>
      <c r="BO18" s="1">
        <f t="shared" si="36"/>
        <v>0</v>
      </c>
      <c r="BP18" s="64">
        <f>(A!C19-xx!BN18)*xx!BM18</f>
        <v>0</v>
      </c>
      <c r="BQ18" s="63"/>
      <c r="BR18" s="2">
        <f t="shared" si="37"/>
        <v>1.44</v>
      </c>
      <c r="BS18" s="1">
        <f t="shared" si="38"/>
        <v>0</v>
      </c>
      <c r="BT18" s="1">
        <f>(A!C19-xx!BR18)*xx!BQ18</f>
        <v>0</v>
      </c>
      <c r="BU18" s="1" t="str">
        <f t="shared" si="39"/>
        <v xml:space="preserve">Nesfit Iog. Frts Verm Aveia Hibisco 170g </v>
      </c>
      <c r="BV18" s="63"/>
      <c r="BW18" s="2">
        <f t="shared" si="40"/>
        <v>1.44</v>
      </c>
      <c r="BX18" s="1">
        <f t="shared" si="41"/>
        <v>0</v>
      </c>
      <c r="BY18" s="64">
        <f>(A!C19-xx!BW18)*xx!BV18</f>
        <v>0</v>
      </c>
      <c r="BZ18" s="63"/>
      <c r="CA18" s="2">
        <f t="shared" si="42"/>
        <v>1.44</v>
      </c>
      <c r="CB18" s="1">
        <f t="shared" si="43"/>
        <v>0</v>
      </c>
      <c r="CC18" s="1">
        <f>(A!C19-xx!CA18)*xx!BZ18</f>
        <v>0</v>
      </c>
      <c r="CD18" s="1" t="str">
        <f t="shared" si="44"/>
        <v xml:space="preserve">Nesfit Iog. Frts Verm Aveia Hibisco 170g </v>
      </c>
      <c r="CE18" s="63"/>
      <c r="CF18" s="2">
        <f t="shared" si="45"/>
        <v>1.44</v>
      </c>
      <c r="CG18" s="1">
        <f t="shared" si="46"/>
        <v>0</v>
      </c>
      <c r="CH18" s="64">
        <f>(A!C19-xx!CF18)*xx!CE18</f>
        <v>0</v>
      </c>
      <c r="CI18" s="63"/>
      <c r="CJ18" s="2">
        <f t="shared" si="47"/>
        <v>1.44</v>
      </c>
      <c r="CK18" s="1">
        <f t="shared" si="48"/>
        <v>0</v>
      </c>
      <c r="CL18" s="1">
        <f>(A!C19-xx!CJ18)*xx!CI18</f>
        <v>0</v>
      </c>
      <c r="CM18" s="1" t="str">
        <f t="shared" si="49"/>
        <v xml:space="preserve">Nesfit Iog. Frts Verm Aveia Hibisco 170g </v>
      </c>
      <c r="CN18" s="63"/>
      <c r="CO18" s="2">
        <f t="shared" si="50"/>
        <v>1.44</v>
      </c>
      <c r="CP18" s="1">
        <f t="shared" si="51"/>
        <v>0</v>
      </c>
      <c r="CQ18" s="64">
        <f>(A!C19-xx!CO18)*xx!CN18</f>
        <v>0</v>
      </c>
      <c r="CR18" s="63"/>
      <c r="CS18" s="2">
        <f t="shared" si="52"/>
        <v>1.44</v>
      </c>
      <c r="CT18" s="1">
        <f t="shared" si="53"/>
        <v>0</v>
      </c>
      <c r="CU18" s="1">
        <f>(A!C19-xx!CS18)*xx!CR18</f>
        <v>0</v>
      </c>
      <c r="CV18" s="1" t="str">
        <f t="shared" si="54"/>
        <v xml:space="preserve">Nesfit Iog. Frts Verm Aveia Hibisco 170g </v>
      </c>
      <c r="CW18" s="63"/>
      <c r="CX18" s="2">
        <f t="shared" si="55"/>
        <v>1.44</v>
      </c>
      <c r="CY18" s="1">
        <f t="shared" si="56"/>
        <v>0</v>
      </c>
      <c r="CZ18" s="64">
        <f>(A!C19-xx!CX18)*xx!CW18</f>
        <v>0</v>
      </c>
      <c r="DA18" s="63"/>
      <c r="DB18" s="2">
        <f t="shared" si="57"/>
        <v>1.44</v>
      </c>
      <c r="DC18" s="1">
        <f t="shared" si="58"/>
        <v>0</v>
      </c>
      <c r="DD18" s="1">
        <f>(A!C19-xx!DB18)*xx!DA18</f>
        <v>0</v>
      </c>
      <c r="DE18" s="1" t="str">
        <f t="shared" si="59"/>
        <v xml:space="preserve">Nesfit Iog. Frts Verm Aveia Hibisco 170g </v>
      </c>
      <c r="DF18" s="63"/>
      <c r="DG18" s="2">
        <f t="shared" si="60"/>
        <v>1.44</v>
      </c>
      <c r="DH18" s="1">
        <f t="shared" si="61"/>
        <v>0</v>
      </c>
      <c r="DI18" s="64">
        <f>(A!C19-xx!DG18)*xx!DF18</f>
        <v>0</v>
      </c>
      <c r="DJ18" s="63"/>
      <c r="DK18" s="2">
        <f t="shared" si="62"/>
        <v>1.44</v>
      </c>
      <c r="DL18" s="1">
        <f t="shared" si="63"/>
        <v>0</v>
      </c>
      <c r="DM18" s="1">
        <f>(A!C19-xx!DK18)*xx!DJ18</f>
        <v>0</v>
      </c>
      <c r="DN18" s="1" t="str">
        <f t="shared" si="64"/>
        <v xml:space="preserve">Nesfit Iog. Frts Verm Aveia Hibisco 170g </v>
      </c>
      <c r="DO18" s="63"/>
      <c r="DP18" s="2">
        <f t="shared" si="65"/>
        <v>1.44</v>
      </c>
      <c r="DQ18" s="1">
        <f t="shared" si="66"/>
        <v>0</v>
      </c>
      <c r="DR18" s="64">
        <f>(A!C19-xx!DP18)*xx!DO18</f>
        <v>0</v>
      </c>
      <c r="DS18" s="63"/>
      <c r="DT18" s="2">
        <f t="shared" si="67"/>
        <v>1.44</v>
      </c>
      <c r="DU18" s="1">
        <f t="shared" si="68"/>
        <v>0</v>
      </c>
      <c r="DV18" s="1">
        <f>(A!C19-xx!DT18)*xx!DS18</f>
        <v>0</v>
      </c>
      <c r="DW18" s="1" t="str">
        <f t="shared" si="69"/>
        <v xml:space="preserve">Nesfit Iog. Frts Verm Aveia Hibisco 170g </v>
      </c>
      <c r="DX18" s="63"/>
      <c r="DY18" s="2">
        <f t="shared" si="70"/>
        <v>1.44</v>
      </c>
      <c r="DZ18" s="1">
        <f t="shared" si="71"/>
        <v>0</v>
      </c>
      <c r="EA18" s="64">
        <f>(A!C19-xx!DY18)*xx!DX18</f>
        <v>0</v>
      </c>
      <c r="EB18" s="63"/>
      <c r="EC18" s="2">
        <f t="shared" si="72"/>
        <v>1.44</v>
      </c>
      <c r="ED18" s="1">
        <f t="shared" si="73"/>
        <v>0</v>
      </c>
      <c r="EE18" s="1">
        <f>(A!C19-xx!EC18)*xx!EB18</f>
        <v>0</v>
      </c>
      <c r="EF18" s="1" t="str">
        <f t="shared" si="74"/>
        <v xml:space="preserve">Nesfit Iog. Frts Verm Aveia Hibisco 170g </v>
      </c>
      <c r="EG18" s="63"/>
      <c r="EH18" s="2">
        <f t="shared" si="75"/>
        <v>1.44</v>
      </c>
      <c r="EI18" s="1">
        <f t="shared" si="76"/>
        <v>0</v>
      </c>
      <c r="EJ18" s="64">
        <f>(A!C19-xx!EH18)*xx!EG18</f>
        <v>0</v>
      </c>
      <c r="EK18" s="63"/>
      <c r="EL18" s="2">
        <f t="shared" si="77"/>
        <v>1.44</v>
      </c>
      <c r="EM18" s="1">
        <f t="shared" si="78"/>
        <v>0</v>
      </c>
      <c r="EN18" s="1">
        <f>(A!C19-xx!EL18)*xx!EK18</f>
        <v>0</v>
      </c>
      <c r="EO18" s="1" t="str">
        <f t="shared" si="79"/>
        <v xml:space="preserve">Nesfit Iog. Frts Verm Aveia Hibisco 170g </v>
      </c>
      <c r="EP18" s="63"/>
      <c r="EQ18" s="2">
        <f t="shared" si="80"/>
        <v>1.44</v>
      </c>
      <c r="ER18" s="1">
        <f t="shared" si="81"/>
        <v>0</v>
      </c>
      <c r="ES18" s="64">
        <f>(A!C19-xx!EQ18)*xx!EP18</f>
        <v>0</v>
      </c>
      <c r="ET18" s="63"/>
      <c r="EU18" s="2">
        <f t="shared" si="82"/>
        <v>1.44</v>
      </c>
      <c r="EV18" s="1">
        <f t="shared" si="83"/>
        <v>0</v>
      </c>
      <c r="EW18" s="1">
        <f>(A!C19-xx!EU18)*xx!ET18</f>
        <v>0</v>
      </c>
      <c r="EX18" s="1" t="str">
        <f t="shared" si="84"/>
        <v xml:space="preserve">Nesfit Iog. Frts Verm Aveia Hibisco 170g </v>
      </c>
      <c r="EY18" s="63"/>
      <c r="EZ18" s="2">
        <f t="shared" si="85"/>
        <v>1.44</v>
      </c>
      <c r="FA18" s="1">
        <f t="shared" si="86"/>
        <v>0</v>
      </c>
      <c r="FB18" s="64">
        <f>(A!C19-xx!EZ18)*xx!EY18</f>
        <v>0</v>
      </c>
      <c r="FC18" s="63"/>
      <c r="FD18" s="2">
        <f t="shared" si="87"/>
        <v>1.44</v>
      </c>
      <c r="FE18" s="1">
        <f t="shared" si="88"/>
        <v>0</v>
      </c>
      <c r="FF18" s="1">
        <f>(A!C19-xx!FD18)*xx!FC18</f>
        <v>0</v>
      </c>
      <c r="FG18" s="1" t="str">
        <f t="shared" si="89"/>
        <v xml:space="preserve">Nesfit Iog. Frts Verm Aveia Hibisco 170g </v>
      </c>
      <c r="FH18" s="63"/>
      <c r="FI18" s="2">
        <f t="shared" si="90"/>
        <v>1.44</v>
      </c>
      <c r="FJ18" s="1">
        <f t="shared" si="91"/>
        <v>0</v>
      </c>
      <c r="FK18" s="64">
        <f>(A!C19-xx!FI18)*xx!FH18</f>
        <v>0</v>
      </c>
      <c r="FL18" s="63"/>
      <c r="FM18" s="2">
        <f t="shared" si="92"/>
        <v>1.44</v>
      </c>
      <c r="FN18" s="1">
        <f t="shared" si="93"/>
        <v>0</v>
      </c>
      <c r="FO18" s="1">
        <f>(A!C19-xx!FM18)*xx!FL18</f>
        <v>0</v>
      </c>
      <c r="FP18" s="1" t="str">
        <f t="shared" si="94"/>
        <v xml:space="preserve">Nesfit Iog. Frts Verm Aveia Hibisco 170g </v>
      </c>
      <c r="FQ18" s="63"/>
      <c r="FR18" s="2">
        <f t="shared" si="95"/>
        <v>1.44</v>
      </c>
      <c r="FS18" s="1">
        <f t="shared" si="96"/>
        <v>0</v>
      </c>
      <c r="FT18" s="64">
        <f>(A!C19-xx!FR18)*xx!FQ18</f>
        <v>0</v>
      </c>
      <c r="FU18" s="63"/>
      <c r="FV18" s="2">
        <f t="shared" si="97"/>
        <v>1.44</v>
      </c>
      <c r="FW18" s="1">
        <f t="shared" si="98"/>
        <v>0</v>
      </c>
      <c r="FX18" s="1">
        <f>(A!C19-xx!FV18)*xx!FU18</f>
        <v>0</v>
      </c>
      <c r="FY18" s="1" t="str">
        <f t="shared" si="99"/>
        <v xml:space="preserve">Nesfit Iog. Frts Verm Aveia Hibisco 170g </v>
      </c>
      <c r="FZ18" s="63"/>
      <c r="GA18" s="2">
        <f t="shared" si="100"/>
        <v>1.44</v>
      </c>
      <c r="GB18" s="1">
        <f t="shared" si="101"/>
        <v>0</v>
      </c>
      <c r="GC18" s="64">
        <f>(A!C19-xx!GA18)*xx!FZ18</f>
        <v>0</v>
      </c>
      <c r="GD18" s="63"/>
      <c r="GE18" s="2">
        <f t="shared" si="102"/>
        <v>1.44</v>
      </c>
      <c r="GF18" s="1">
        <f t="shared" si="103"/>
        <v>0</v>
      </c>
      <c r="GG18" s="1">
        <f>(A!C19-xx!GE18)*xx!GD18</f>
        <v>0</v>
      </c>
      <c r="GH18" s="1" t="str">
        <f t="shared" si="104"/>
        <v xml:space="preserve">Nesfit Iog. Frts Verm Aveia Hibisco 170g </v>
      </c>
      <c r="GI18" s="63"/>
      <c r="GJ18" s="2">
        <f t="shared" si="105"/>
        <v>1.44</v>
      </c>
      <c r="GK18" s="1">
        <f t="shared" si="106"/>
        <v>0</v>
      </c>
      <c r="GL18" s="64">
        <f>(A!C19-xx!GJ18)*xx!GI18</f>
        <v>0</v>
      </c>
      <c r="GM18" s="63"/>
      <c r="GN18" s="2">
        <f t="shared" si="107"/>
        <v>1.44</v>
      </c>
      <c r="GO18" s="1">
        <f t="shared" si="108"/>
        <v>0</v>
      </c>
      <c r="GP18" s="1">
        <f>(A!C19-xx!GN18)*xx!GM18</f>
        <v>0</v>
      </c>
      <c r="GQ18" s="1" t="str">
        <f t="shared" si="109"/>
        <v xml:space="preserve">Nesfit Iog. Frts Verm Aveia Hibisco 170g </v>
      </c>
      <c r="GR18" s="63"/>
      <c r="GS18" s="2">
        <f t="shared" si="110"/>
        <v>1.44</v>
      </c>
      <c r="GT18" s="1">
        <f t="shared" si="111"/>
        <v>0</v>
      </c>
      <c r="GU18" s="64">
        <f>(A!C19-xx!GS18)*xx!GR18</f>
        <v>0</v>
      </c>
      <c r="GV18" s="63"/>
      <c r="GW18" s="2">
        <f t="shared" si="112"/>
        <v>1.44</v>
      </c>
      <c r="GX18" s="1">
        <f t="shared" si="113"/>
        <v>0</v>
      </c>
      <c r="GY18" s="1">
        <f>(A!C19-xx!GW18)*xx!GV18</f>
        <v>0</v>
      </c>
      <c r="GZ18" s="1" t="str">
        <f t="shared" si="114"/>
        <v xml:space="preserve">Nesfit Iog. Frts Verm Aveia Hibisco 170g </v>
      </c>
      <c r="HA18" s="63"/>
      <c r="HB18" s="2">
        <f t="shared" si="115"/>
        <v>1.44</v>
      </c>
      <c r="HC18" s="1">
        <f t="shared" si="116"/>
        <v>0</v>
      </c>
      <c r="HD18" s="64">
        <f>(A!C19-xx!HB18)*xx!HA18</f>
        <v>0</v>
      </c>
      <c r="HE18" s="63"/>
      <c r="HF18" s="2">
        <f t="shared" si="117"/>
        <v>1.44</v>
      </c>
      <c r="HG18" s="1">
        <f t="shared" si="118"/>
        <v>0</v>
      </c>
      <c r="HH18" s="1">
        <f>(A!C19-xx!HF18)*xx!HE18</f>
        <v>0</v>
      </c>
      <c r="HI18" s="1" t="str">
        <f t="shared" si="119"/>
        <v xml:space="preserve">Nesfit Iog. Frts Verm Aveia Hibisco 170g </v>
      </c>
      <c r="HJ18" s="63"/>
      <c r="HK18" s="2">
        <f t="shared" si="120"/>
        <v>1.44</v>
      </c>
      <c r="HL18" s="1">
        <f t="shared" si="121"/>
        <v>0</v>
      </c>
      <c r="HM18" s="64">
        <f>(A!C19-xx!HK18)*xx!HJ18</f>
        <v>0</v>
      </c>
      <c r="HN18" s="63"/>
      <c r="HO18" s="2">
        <f t="shared" si="122"/>
        <v>1.44</v>
      </c>
      <c r="HP18" s="1">
        <f t="shared" si="123"/>
        <v>0</v>
      </c>
      <c r="HQ18" s="1">
        <f>-(A!C19-xx!HO18)*xx!HN18</f>
        <v>0</v>
      </c>
      <c r="HR18" s="1" t="str">
        <f t="shared" si="124"/>
        <v xml:space="preserve">Nesfit Iog. Frts Verm Aveia Hibisco 170g </v>
      </c>
      <c r="HS18" s="63"/>
      <c r="HT18" s="2">
        <f t="shared" si="125"/>
        <v>1.44</v>
      </c>
      <c r="HU18" s="1">
        <f t="shared" si="126"/>
        <v>0</v>
      </c>
      <c r="HV18" s="64">
        <f>(A!C19-xx!HT18)*xx!HS18</f>
        <v>0</v>
      </c>
      <c r="HW18" s="63"/>
      <c r="HX18" s="2">
        <f>A!C19</f>
        <v>3.07</v>
      </c>
      <c r="HY18" s="1">
        <f t="shared" si="127"/>
        <v>0</v>
      </c>
      <c r="HZ18" s="1">
        <f>(A!C19-xx!HX18)*xx!HW18</f>
        <v>0</v>
      </c>
      <c r="IA18" s="1" t="str">
        <f>A!B19</f>
        <v xml:space="preserve">Nesfit Iog. Frts Verm Aveia Hibisco 170g </v>
      </c>
      <c r="IB18" s="1">
        <f t="shared" si="128"/>
        <v>0</v>
      </c>
      <c r="IC18" s="14">
        <f t="shared" si="129"/>
        <v>0</v>
      </c>
      <c r="ID18" s="14" t="e">
        <f>A!#REF!</f>
        <v>#REF!</v>
      </c>
      <c r="IE18" s="14" t="e">
        <f>NF!IS18</f>
        <v>#DIV/0!</v>
      </c>
      <c r="IF18" s="26" t="e">
        <f t="shared" si="130"/>
        <v>#REF!</v>
      </c>
      <c r="IG18" s="2" t="e">
        <f t="shared" si="131"/>
        <v>#REF!</v>
      </c>
      <c r="IH18" s="170" t="e">
        <f t="shared" si="132"/>
        <v>#REF!</v>
      </c>
      <c r="II18" s="174" t="e">
        <f>IB18+A!#REF!+NF!IQ18</f>
        <v>#REF!</v>
      </c>
      <c r="IJ18" s="175" t="e">
        <f>IC18+A!#REF!+NF!IR18</f>
        <v>#REF!</v>
      </c>
      <c r="IK18" s="175" t="e">
        <f>II18*A!C19</f>
        <v>#REF!</v>
      </c>
      <c r="IL18" s="175" t="e">
        <f t="shared" si="0"/>
        <v>#REF!</v>
      </c>
      <c r="IM18" s="81" t="e">
        <f t="shared" si="133"/>
        <v>#REF!</v>
      </c>
      <c r="IN18" s="84" t="str">
        <f t="shared" si="134"/>
        <v xml:space="preserve">Nesfit Iog. Frts Verm Aveia Hibisco 170g </v>
      </c>
      <c r="IO18" s="84" t="e">
        <f>IF18/A!C19</f>
        <v>#REF!</v>
      </c>
      <c r="IP18" s="72"/>
      <c r="IQ18" s="84" t="e">
        <f t="shared" si="135"/>
        <v>#REF!</v>
      </c>
      <c r="IR18" s="85" t="e">
        <f>IF18-#REF!</f>
        <v>#REF!</v>
      </c>
    </row>
    <row r="19" spans="1:252" x14ac:dyDescent="0.2">
      <c r="A19" s="20" t="str">
        <f>A!B20</f>
        <v>Molico Iogurte Morango 140g</v>
      </c>
      <c r="B19" s="51"/>
      <c r="C19" s="65">
        <f>A!C20</f>
        <v>8.44</v>
      </c>
      <c r="D19" s="21">
        <f t="shared" si="1"/>
        <v>0</v>
      </c>
      <c r="E19" s="171">
        <f>(A!C20-xx!C19)*xx!B19</f>
        <v>0</v>
      </c>
      <c r="F19" s="51"/>
      <c r="G19" s="32">
        <f t="shared" si="2"/>
        <v>8.44</v>
      </c>
      <c r="H19" s="5">
        <f t="shared" si="3"/>
        <v>0</v>
      </c>
      <c r="I19" s="5">
        <f>(A!C20-xx!G19)*xx!F19</f>
        <v>0</v>
      </c>
      <c r="J19" s="5" t="str">
        <f t="shared" si="4"/>
        <v>Molico Iogurte Morango 140g</v>
      </c>
      <c r="K19" s="51"/>
      <c r="L19" s="6">
        <f t="shared" si="5"/>
        <v>8.44</v>
      </c>
      <c r="M19" s="5">
        <f t="shared" si="6"/>
        <v>0</v>
      </c>
      <c r="N19" s="172">
        <f>(A!C20-xx!L19)*xx!K19</f>
        <v>0</v>
      </c>
      <c r="O19" s="51"/>
      <c r="P19" s="6">
        <f t="shared" si="7"/>
        <v>8.44</v>
      </c>
      <c r="Q19" s="5">
        <f t="shared" si="8"/>
        <v>0</v>
      </c>
      <c r="R19" s="21">
        <f>(A!C20-xx!P19)*xx!O19</f>
        <v>0</v>
      </c>
      <c r="S19" s="21" t="str">
        <f t="shared" si="9"/>
        <v>Molico Iogurte Morango 140g</v>
      </c>
      <c r="T19" s="51"/>
      <c r="U19" s="32">
        <f t="shared" si="10"/>
        <v>8.44</v>
      </c>
      <c r="V19" s="5">
        <f t="shared" si="11"/>
        <v>0</v>
      </c>
      <c r="W19" s="172">
        <f>(A!C20-xx!U19)*xx!T19</f>
        <v>0</v>
      </c>
      <c r="X19" s="51"/>
      <c r="Y19" s="6">
        <f t="shared" si="12"/>
        <v>8.44</v>
      </c>
      <c r="Z19" s="5">
        <f t="shared" si="13"/>
        <v>0</v>
      </c>
      <c r="AA19" s="5">
        <f>(A!C20-xx!Y19)*xx!X19</f>
        <v>0</v>
      </c>
      <c r="AB19" s="5" t="str">
        <f t="shared" si="14"/>
        <v>Molico Iogurte Morango 140g</v>
      </c>
      <c r="AC19" s="51"/>
      <c r="AD19" s="6">
        <f t="shared" si="15"/>
        <v>8.44</v>
      </c>
      <c r="AE19" s="5">
        <f t="shared" si="16"/>
        <v>0</v>
      </c>
      <c r="AF19" s="172">
        <f>(A!C20-xx!AD19)*xx!AC19</f>
        <v>0</v>
      </c>
      <c r="AG19" s="51"/>
      <c r="AH19" s="6">
        <f t="shared" si="17"/>
        <v>8.44</v>
      </c>
      <c r="AI19" s="5">
        <f t="shared" si="18"/>
        <v>0</v>
      </c>
      <c r="AJ19" s="5">
        <f>(A!C20-xx!AH19)*xx!AG19</f>
        <v>0</v>
      </c>
      <c r="AK19" s="5" t="str">
        <f t="shared" si="19"/>
        <v>Molico Iogurte Morango 140g</v>
      </c>
      <c r="AL19" s="51"/>
      <c r="AM19" s="6">
        <f t="shared" si="20"/>
        <v>8.44</v>
      </c>
      <c r="AN19" s="5">
        <f t="shared" si="21"/>
        <v>0</v>
      </c>
      <c r="AO19" s="172">
        <f>(A!C20-xx!AM19)*xx!AL19</f>
        <v>0</v>
      </c>
      <c r="AP19" s="51"/>
      <c r="AQ19" s="6">
        <f t="shared" si="22"/>
        <v>8.44</v>
      </c>
      <c r="AR19" s="5">
        <f t="shared" si="23"/>
        <v>0</v>
      </c>
      <c r="AS19" s="5">
        <f>(A!C20-xx!AQ19)*xx!AP19</f>
        <v>0</v>
      </c>
      <c r="AT19" s="5" t="str">
        <f t="shared" si="24"/>
        <v>Molico Iogurte Morango 140g</v>
      </c>
      <c r="AU19" s="51"/>
      <c r="AV19" s="6">
        <f t="shared" si="25"/>
        <v>8.44</v>
      </c>
      <c r="AW19" s="5">
        <f t="shared" si="26"/>
        <v>0</v>
      </c>
      <c r="AX19" s="172">
        <f>(A!C20-xx!AV19)*xx!AU19</f>
        <v>0</v>
      </c>
      <c r="AY19" s="51"/>
      <c r="AZ19" s="6">
        <f t="shared" si="27"/>
        <v>8.44</v>
      </c>
      <c r="BA19" s="5">
        <f t="shared" si="28"/>
        <v>0</v>
      </c>
      <c r="BB19" s="5">
        <f>(A!E20-xx!AZ19)*xx!AY19</f>
        <v>0</v>
      </c>
      <c r="BC19" s="5" t="str">
        <f t="shared" si="29"/>
        <v>Molico Iogurte Morango 140g</v>
      </c>
      <c r="BD19" s="51"/>
      <c r="BE19" s="6">
        <f t="shared" si="30"/>
        <v>8.44</v>
      </c>
      <c r="BF19" s="5">
        <f t="shared" si="31"/>
        <v>0</v>
      </c>
      <c r="BG19" s="172">
        <f>(A!C20-xx!BE19)*xx!BD19</f>
        <v>0</v>
      </c>
      <c r="BH19" s="51"/>
      <c r="BI19" s="6">
        <f t="shared" si="32"/>
        <v>8.44</v>
      </c>
      <c r="BJ19" s="5">
        <f t="shared" si="33"/>
        <v>0</v>
      </c>
      <c r="BK19" s="5">
        <f>(A!C20-xx!BI19)*xx!BH19</f>
        <v>0</v>
      </c>
      <c r="BL19" s="5" t="str">
        <f t="shared" si="34"/>
        <v>Molico Iogurte Morango 140g</v>
      </c>
      <c r="BM19" s="51"/>
      <c r="BN19" s="6">
        <f t="shared" si="35"/>
        <v>8.44</v>
      </c>
      <c r="BO19" s="5">
        <f t="shared" si="36"/>
        <v>0</v>
      </c>
      <c r="BP19" s="172">
        <f>(A!C20-xx!BN19)*xx!BM19</f>
        <v>0</v>
      </c>
      <c r="BQ19" s="51"/>
      <c r="BR19" s="6">
        <f t="shared" si="37"/>
        <v>8.44</v>
      </c>
      <c r="BS19" s="5">
        <f t="shared" si="38"/>
        <v>0</v>
      </c>
      <c r="BT19" s="5">
        <f>(A!C20-xx!BR19)*xx!BQ19</f>
        <v>0</v>
      </c>
      <c r="BU19" s="5" t="str">
        <f t="shared" si="39"/>
        <v>Molico Iogurte Morango 140g</v>
      </c>
      <c r="BV19" s="51"/>
      <c r="BW19" s="6">
        <f t="shared" si="40"/>
        <v>8.44</v>
      </c>
      <c r="BX19" s="5">
        <f t="shared" si="41"/>
        <v>0</v>
      </c>
      <c r="BY19" s="172">
        <f>(A!C20-xx!BW19)*xx!BV19</f>
        <v>0</v>
      </c>
      <c r="BZ19" s="51"/>
      <c r="CA19" s="6">
        <f t="shared" si="42"/>
        <v>8.44</v>
      </c>
      <c r="CB19" s="5">
        <f t="shared" si="43"/>
        <v>0</v>
      </c>
      <c r="CC19" s="5">
        <f>(A!C20-xx!CA19)*xx!BZ19</f>
        <v>0</v>
      </c>
      <c r="CD19" s="5" t="str">
        <f t="shared" si="44"/>
        <v>Molico Iogurte Morango 140g</v>
      </c>
      <c r="CE19" s="51"/>
      <c r="CF19" s="6">
        <f t="shared" si="45"/>
        <v>8.44</v>
      </c>
      <c r="CG19" s="5">
        <f t="shared" si="46"/>
        <v>0</v>
      </c>
      <c r="CH19" s="172">
        <f>(A!C20-xx!CF19)*xx!CE19</f>
        <v>0</v>
      </c>
      <c r="CI19" s="51"/>
      <c r="CJ19" s="6">
        <f t="shared" si="47"/>
        <v>8.44</v>
      </c>
      <c r="CK19" s="5">
        <f t="shared" si="48"/>
        <v>0</v>
      </c>
      <c r="CL19" s="5">
        <f>(A!C20-xx!CJ19)*xx!CI19</f>
        <v>0</v>
      </c>
      <c r="CM19" s="5" t="str">
        <f t="shared" si="49"/>
        <v>Molico Iogurte Morango 140g</v>
      </c>
      <c r="CN19" s="51"/>
      <c r="CO19" s="6">
        <f t="shared" si="50"/>
        <v>8.44</v>
      </c>
      <c r="CP19" s="5">
        <f t="shared" si="51"/>
        <v>0</v>
      </c>
      <c r="CQ19" s="172">
        <f>(A!C20-xx!CO19)*xx!CN19</f>
        <v>0</v>
      </c>
      <c r="CR19" s="51"/>
      <c r="CS19" s="6">
        <f t="shared" si="52"/>
        <v>8.44</v>
      </c>
      <c r="CT19" s="5">
        <f t="shared" si="53"/>
        <v>0</v>
      </c>
      <c r="CU19" s="5">
        <f>(A!C20-xx!CS19)*xx!CR19</f>
        <v>0</v>
      </c>
      <c r="CV19" s="5" t="str">
        <f t="shared" si="54"/>
        <v>Molico Iogurte Morango 140g</v>
      </c>
      <c r="CW19" s="51"/>
      <c r="CX19" s="6">
        <f t="shared" si="55"/>
        <v>8.44</v>
      </c>
      <c r="CY19" s="5">
        <f t="shared" si="56"/>
        <v>0</v>
      </c>
      <c r="CZ19" s="172">
        <f>(A!C20-xx!CX19)*xx!CW19</f>
        <v>0</v>
      </c>
      <c r="DA19" s="51"/>
      <c r="DB19" s="6">
        <f t="shared" si="57"/>
        <v>8.44</v>
      </c>
      <c r="DC19" s="5">
        <f t="shared" si="58"/>
        <v>0</v>
      </c>
      <c r="DD19" s="5">
        <f>(A!C20-xx!DB19)*xx!DA19</f>
        <v>0</v>
      </c>
      <c r="DE19" s="5" t="str">
        <f t="shared" si="59"/>
        <v>Molico Iogurte Morango 140g</v>
      </c>
      <c r="DF19" s="51"/>
      <c r="DG19" s="6">
        <f t="shared" si="60"/>
        <v>8.44</v>
      </c>
      <c r="DH19" s="5">
        <f t="shared" si="61"/>
        <v>0</v>
      </c>
      <c r="DI19" s="172">
        <f>(A!C20-xx!DG19)*xx!DF19</f>
        <v>0</v>
      </c>
      <c r="DJ19" s="51"/>
      <c r="DK19" s="6">
        <f t="shared" si="62"/>
        <v>8.44</v>
      </c>
      <c r="DL19" s="5">
        <f t="shared" si="63"/>
        <v>0</v>
      </c>
      <c r="DM19" s="5">
        <f>(A!C20-xx!DK19)*xx!DJ19</f>
        <v>0</v>
      </c>
      <c r="DN19" s="5" t="str">
        <f t="shared" si="64"/>
        <v>Molico Iogurte Morango 140g</v>
      </c>
      <c r="DO19" s="51"/>
      <c r="DP19" s="6">
        <f t="shared" si="65"/>
        <v>8.44</v>
      </c>
      <c r="DQ19" s="5">
        <f t="shared" si="66"/>
        <v>0</v>
      </c>
      <c r="DR19" s="172">
        <f>(A!C20-xx!DP19)*xx!DO19</f>
        <v>0</v>
      </c>
      <c r="DS19" s="51"/>
      <c r="DT19" s="6">
        <f t="shared" si="67"/>
        <v>8.44</v>
      </c>
      <c r="DU19" s="5">
        <f t="shared" si="68"/>
        <v>0</v>
      </c>
      <c r="DV19" s="5">
        <f>(A!C20-xx!DT19)*xx!DS19</f>
        <v>0</v>
      </c>
      <c r="DW19" s="5" t="str">
        <f t="shared" si="69"/>
        <v>Molico Iogurte Morango 140g</v>
      </c>
      <c r="DX19" s="51"/>
      <c r="DY19" s="6">
        <f t="shared" si="70"/>
        <v>8.44</v>
      </c>
      <c r="DZ19" s="5">
        <f t="shared" si="71"/>
        <v>0</v>
      </c>
      <c r="EA19" s="172">
        <f>(A!C20-xx!DY19)*xx!DX19</f>
        <v>0</v>
      </c>
      <c r="EB19" s="51"/>
      <c r="EC19" s="6">
        <f t="shared" si="72"/>
        <v>8.44</v>
      </c>
      <c r="ED19" s="5">
        <f t="shared" si="73"/>
        <v>0</v>
      </c>
      <c r="EE19" s="5">
        <f>(A!C20-xx!EC19)*xx!EB19</f>
        <v>0</v>
      </c>
      <c r="EF19" s="5" t="str">
        <f t="shared" si="74"/>
        <v>Molico Iogurte Morango 140g</v>
      </c>
      <c r="EG19" s="51"/>
      <c r="EH19" s="6">
        <f t="shared" si="75"/>
        <v>8.44</v>
      </c>
      <c r="EI19" s="5">
        <f t="shared" si="76"/>
        <v>0</v>
      </c>
      <c r="EJ19" s="172">
        <f>(A!C20-xx!EH19)*xx!EG19</f>
        <v>0</v>
      </c>
      <c r="EK19" s="51"/>
      <c r="EL19" s="6">
        <f t="shared" si="77"/>
        <v>8.44</v>
      </c>
      <c r="EM19" s="5">
        <f t="shared" si="78"/>
        <v>0</v>
      </c>
      <c r="EN19" s="5">
        <f>(A!C20-xx!EL19)*xx!EK19</f>
        <v>0</v>
      </c>
      <c r="EO19" s="5" t="str">
        <f t="shared" si="79"/>
        <v>Molico Iogurte Morango 140g</v>
      </c>
      <c r="EP19" s="51"/>
      <c r="EQ19" s="6">
        <f t="shared" si="80"/>
        <v>8.44</v>
      </c>
      <c r="ER19" s="5">
        <f t="shared" si="81"/>
        <v>0</v>
      </c>
      <c r="ES19" s="172">
        <f>(A!C20-xx!EQ19)*xx!EP19</f>
        <v>0</v>
      </c>
      <c r="ET19" s="51"/>
      <c r="EU19" s="6">
        <f t="shared" si="82"/>
        <v>8.44</v>
      </c>
      <c r="EV19" s="5">
        <f t="shared" si="83"/>
        <v>0</v>
      </c>
      <c r="EW19" s="5">
        <f>(A!C20-xx!EU19)*xx!ET19</f>
        <v>0</v>
      </c>
      <c r="EX19" s="5" t="str">
        <f t="shared" si="84"/>
        <v>Molico Iogurte Morango 140g</v>
      </c>
      <c r="EY19" s="51"/>
      <c r="EZ19" s="6">
        <f t="shared" si="85"/>
        <v>8.44</v>
      </c>
      <c r="FA19" s="5">
        <f t="shared" si="86"/>
        <v>0</v>
      </c>
      <c r="FB19" s="172">
        <f>(A!C20-xx!EZ19)*xx!EY19</f>
        <v>0</v>
      </c>
      <c r="FC19" s="51"/>
      <c r="FD19" s="6">
        <f t="shared" si="87"/>
        <v>8.44</v>
      </c>
      <c r="FE19" s="5">
        <f t="shared" si="88"/>
        <v>0</v>
      </c>
      <c r="FF19" s="5">
        <f>(A!C20-xx!FD19)*xx!FC19</f>
        <v>0</v>
      </c>
      <c r="FG19" s="5" t="str">
        <f t="shared" si="89"/>
        <v>Molico Iogurte Morango 140g</v>
      </c>
      <c r="FH19" s="51"/>
      <c r="FI19" s="6">
        <f t="shared" si="90"/>
        <v>8.44</v>
      </c>
      <c r="FJ19" s="5">
        <f t="shared" si="91"/>
        <v>0</v>
      </c>
      <c r="FK19" s="172">
        <f>(A!C20-xx!FI19)*xx!FH19</f>
        <v>0</v>
      </c>
      <c r="FL19" s="51"/>
      <c r="FM19" s="6">
        <f t="shared" si="92"/>
        <v>8.44</v>
      </c>
      <c r="FN19" s="5">
        <f t="shared" si="93"/>
        <v>0</v>
      </c>
      <c r="FO19" s="5">
        <f>(A!C20-xx!FM19)*xx!FL19</f>
        <v>0</v>
      </c>
      <c r="FP19" s="5" t="str">
        <f t="shared" si="94"/>
        <v>Molico Iogurte Morango 140g</v>
      </c>
      <c r="FQ19" s="51"/>
      <c r="FR19" s="6">
        <f t="shared" si="95"/>
        <v>8.44</v>
      </c>
      <c r="FS19" s="5">
        <f t="shared" si="96"/>
        <v>0</v>
      </c>
      <c r="FT19" s="172">
        <f>(A!C20-xx!FR19)*xx!FQ19</f>
        <v>0</v>
      </c>
      <c r="FU19" s="51"/>
      <c r="FV19" s="6">
        <f t="shared" si="97"/>
        <v>8.44</v>
      </c>
      <c r="FW19" s="5">
        <f t="shared" si="98"/>
        <v>0</v>
      </c>
      <c r="FX19" s="5">
        <f>(A!C20-xx!FV19)*xx!FU19</f>
        <v>0</v>
      </c>
      <c r="FY19" s="5" t="str">
        <f t="shared" si="99"/>
        <v>Molico Iogurte Morango 140g</v>
      </c>
      <c r="FZ19" s="51"/>
      <c r="GA19" s="6">
        <f t="shared" si="100"/>
        <v>8.44</v>
      </c>
      <c r="GB19" s="5">
        <f t="shared" si="101"/>
        <v>0</v>
      </c>
      <c r="GC19" s="172">
        <f>(A!C20-xx!GA19)*xx!FZ19</f>
        <v>0</v>
      </c>
      <c r="GD19" s="51"/>
      <c r="GE19" s="6">
        <f t="shared" si="102"/>
        <v>8.44</v>
      </c>
      <c r="GF19" s="5">
        <f t="shared" si="103"/>
        <v>0</v>
      </c>
      <c r="GG19" s="5">
        <f>(A!C20-xx!GE19)*xx!GD19</f>
        <v>0</v>
      </c>
      <c r="GH19" s="5" t="str">
        <f t="shared" si="104"/>
        <v>Molico Iogurte Morango 140g</v>
      </c>
      <c r="GI19" s="51"/>
      <c r="GJ19" s="6">
        <f t="shared" si="105"/>
        <v>8.44</v>
      </c>
      <c r="GK19" s="5">
        <f t="shared" si="106"/>
        <v>0</v>
      </c>
      <c r="GL19" s="172">
        <f>(A!C20-xx!GJ19)*xx!GI19</f>
        <v>0</v>
      </c>
      <c r="GM19" s="51"/>
      <c r="GN19" s="6">
        <f t="shared" si="107"/>
        <v>8.44</v>
      </c>
      <c r="GO19" s="5">
        <f t="shared" si="108"/>
        <v>0</v>
      </c>
      <c r="GP19" s="5">
        <f>(A!C20-xx!GN19)*xx!GM19</f>
        <v>0</v>
      </c>
      <c r="GQ19" s="5" t="str">
        <f t="shared" si="109"/>
        <v>Molico Iogurte Morango 140g</v>
      </c>
      <c r="GR19" s="51"/>
      <c r="GS19" s="6">
        <f t="shared" si="110"/>
        <v>8.44</v>
      </c>
      <c r="GT19" s="5">
        <f t="shared" si="111"/>
        <v>0</v>
      </c>
      <c r="GU19" s="172">
        <f>(A!C20-xx!GS19)*xx!GR19</f>
        <v>0</v>
      </c>
      <c r="GV19" s="51"/>
      <c r="GW19" s="6">
        <f t="shared" si="112"/>
        <v>8.44</v>
      </c>
      <c r="GX19" s="5">
        <f t="shared" si="113"/>
        <v>0</v>
      </c>
      <c r="GY19" s="5">
        <f>(A!C20-xx!GW19)*xx!GV19</f>
        <v>0</v>
      </c>
      <c r="GZ19" s="5" t="str">
        <f t="shared" si="114"/>
        <v>Molico Iogurte Morango 140g</v>
      </c>
      <c r="HA19" s="51"/>
      <c r="HB19" s="6">
        <f t="shared" si="115"/>
        <v>8.44</v>
      </c>
      <c r="HC19" s="5">
        <f t="shared" si="116"/>
        <v>0</v>
      </c>
      <c r="HD19" s="172">
        <f>(A!C20-xx!HB19)*xx!HA19</f>
        <v>0</v>
      </c>
      <c r="HE19" s="51"/>
      <c r="HF19" s="6">
        <f t="shared" si="117"/>
        <v>8.44</v>
      </c>
      <c r="HG19" s="5">
        <f t="shared" si="118"/>
        <v>0</v>
      </c>
      <c r="HH19" s="5">
        <f>(A!C20-xx!HF19)*xx!HE19</f>
        <v>0</v>
      </c>
      <c r="HI19" s="5" t="str">
        <f t="shared" si="119"/>
        <v>Molico Iogurte Morango 140g</v>
      </c>
      <c r="HJ19" s="51"/>
      <c r="HK19" s="6">
        <f t="shared" si="120"/>
        <v>8.44</v>
      </c>
      <c r="HL19" s="5">
        <f t="shared" si="121"/>
        <v>0</v>
      </c>
      <c r="HM19" s="172">
        <f>(A!C20-xx!HK19)*xx!HJ19</f>
        <v>0</v>
      </c>
      <c r="HN19" s="51"/>
      <c r="HO19" s="6">
        <f t="shared" si="122"/>
        <v>8.44</v>
      </c>
      <c r="HP19" s="5">
        <f t="shared" si="123"/>
        <v>0</v>
      </c>
      <c r="HQ19" s="5">
        <f>-(A!C20-xx!HO19)*xx!HN19</f>
        <v>0</v>
      </c>
      <c r="HR19" s="5" t="str">
        <f t="shared" si="124"/>
        <v>Molico Iogurte Morango 140g</v>
      </c>
      <c r="HS19" s="51"/>
      <c r="HT19" s="6">
        <f t="shared" si="125"/>
        <v>8.44</v>
      </c>
      <c r="HU19" s="5">
        <f t="shared" si="126"/>
        <v>0</v>
      </c>
      <c r="HV19" s="172">
        <f>(A!C20-xx!HT19)*xx!HS19</f>
        <v>0</v>
      </c>
      <c r="HW19" s="51"/>
      <c r="HX19" s="6">
        <f>A!C20</f>
        <v>8.44</v>
      </c>
      <c r="HY19" s="5">
        <f t="shared" si="127"/>
        <v>0</v>
      </c>
      <c r="HZ19" s="5">
        <f>(A!C20-xx!HX19)*xx!HW19</f>
        <v>0</v>
      </c>
      <c r="IA19" s="5" t="str">
        <f>A!B20</f>
        <v>Molico Iogurte Morango 140g</v>
      </c>
      <c r="IB19" s="5">
        <f t="shared" si="128"/>
        <v>0</v>
      </c>
      <c r="IC19" s="21">
        <f t="shared" si="129"/>
        <v>0</v>
      </c>
      <c r="ID19" s="21" t="e">
        <f>A!#REF!</f>
        <v>#REF!</v>
      </c>
      <c r="IE19" s="21" t="e">
        <f>NF!IS19</f>
        <v>#DIV/0!</v>
      </c>
      <c r="IF19" s="26" t="e">
        <f t="shared" si="130"/>
        <v>#REF!</v>
      </c>
      <c r="IG19" s="6" t="e">
        <f t="shared" si="131"/>
        <v>#REF!</v>
      </c>
      <c r="IH19" s="34" t="e">
        <f t="shared" si="132"/>
        <v>#REF!</v>
      </c>
      <c r="II19" s="174" t="e">
        <f>IB19+A!#REF!+NF!IQ19</f>
        <v>#REF!</v>
      </c>
      <c r="IJ19" s="175" t="e">
        <f>IC19+A!#REF!+NF!IR19</f>
        <v>#REF!</v>
      </c>
      <c r="IK19" s="175" t="e">
        <f>II19*A!C20</f>
        <v>#REF!</v>
      </c>
      <c r="IL19" s="175" t="e">
        <f t="shared" si="0"/>
        <v>#REF!</v>
      </c>
      <c r="IM19" s="81" t="e">
        <f t="shared" si="133"/>
        <v>#REF!</v>
      </c>
      <c r="IN19" s="57" t="str">
        <f t="shared" si="134"/>
        <v>Molico Iogurte Morango 140g</v>
      </c>
      <c r="IO19" s="57" t="e">
        <f>IF19/A!C20</f>
        <v>#REF!</v>
      </c>
      <c r="IP19" s="66"/>
      <c r="IQ19" s="57" t="e">
        <f t="shared" si="135"/>
        <v>#REF!</v>
      </c>
      <c r="IR19" s="11" t="e">
        <f>IF19-#REF!</f>
        <v>#REF!</v>
      </c>
    </row>
    <row r="20" spans="1:252" x14ac:dyDescent="0.2">
      <c r="A20" s="19" t="str">
        <f>A!B21</f>
        <v>Nestlé Grego Light Maracujá 360g</v>
      </c>
      <c r="B20" s="63"/>
      <c r="C20" s="31">
        <v>3.069</v>
      </c>
      <c r="D20" s="14">
        <f t="shared" si="1"/>
        <v>0</v>
      </c>
      <c r="E20" s="169">
        <f>(A!C21-xx!C20)*xx!B20</f>
        <v>0</v>
      </c>
      <c r="F20" s="63"/>
      <c r="G20" s="22">
        <f t="shared" si="2"/>
        <v>3.069</v>
      </c>
      <c r="H20" s="1">
        <f t="shared" si="3"/>
        <v>0</v>
      </c>
      <c r="I20" s="1">
        <f>(A!C21-xx!G20)*xx!F20</f>
        <v>0</v>
      </c>
      <c r="J20" s="1" t="str">
        <f t="shared" si="4"/>
        <v>Nestlé Grego Light Maracujá 360g</v>
      </c>
      <c r="K20" s="63"/>
      <c r="L20" s="2">
        <f t="shared" si="5"/>
        <v>3.069</v>
      </c>
      <c r="M20" s="1">
        <f t="shared" si="6"/>
        <v>0</v>
      </c>
      <c r="N20" s="64">
        <f>(A!C21-xx!L20)*xx!K20</f>
        <v>0</v>
      </c>
      <c r="O20" s="63"/>
      <c r="P20" s="2">
        <f t="shared" si="7"/>
        <v>3.069</v>
      </c>
      <c r="Q20" s="1">
        <f t="shared" si="8"/>
        <v>0</v>
      </c>
      <c r="R20" s="14">
        <f>(A!C21-xx!P20)*xx!O20</f>
        <v>0</v>
      </c>
      <c r="S20" s="14" t="str">
        <f t="shared" si="9"/>
        <v>Nestlé Grego Light Maracujá 360g</v>
      </c>
      <c r="T20" s="63"/>
      <c r="U20" s="22">
        <f t="shared" si="10"/>
        <v>3.069</v>
      </c>
      <c r="V20" s="1">
        <f t="shared" si="11"/>
        <v>0</v>
      </c>
      <c r="W20" s="64">
        <f>(A!C21-xx!U20)*xx!T20</f>
        <v>0</v>
      </c>
      <c r="X20" s="63"/>
      <c r="Y20" s="2">
        <f t="shared" si="12"/>
        <v>3.069</v>
      </c>
      <c r="Z20" s="1">
        <f t="shared" si="13"/>
        <v>0</v>
      </c>
      <c r="AA20" s="1">
        <f>(A!C21-xx!Y20)*xx!X20</f>
        <v>0</v>
      </c>
      <c r="AB20" s="1" t="str">
        <f t="shared" si="14"/>
        <v>Nestlé Grego Light Maracujá 360g</v>
      </c>
      <c r="AC20" s="63"/>
      <c r="AD20" s="2">
        <f t="shared" si="15"/>
        <v>3.069</v>
      </c>
      <c r="AE20" s="1">
        <f t="shared" si="16"/>
        <v>0</v>
      </c>
      <c r="AF20" s="64">
        <f>(A!C21-xx!AD20)*xx!AC20</f>
        <v>0</v>
      </c>
      <c r="AG20" s="63"/>
      <c r="AH20" s="2">
        <f t="shared" si="17"/>
        <v>3.069</v>
      </c>
      <c r="AI20" s="1">
        <f t="shared" si="18"/>
        <v>0</v>
      </c>
      <c r="AJ20" s="1">
        <f>(A!C21-xx!AH20)*xx!AG20</f>
        <v>0</v>
      </c>
      <c r="AK20" s="1" t="str">
        <f t="shared" si="19"/>
        <v>Nestlé Grego Light Maracujá 360g</v>
      </c>
      <c r="AL20" s="63"/>
      <c r="AM20" s="2">
        <f t="shared" si="20"/>
        <v>3.069</v>
      </c>
      <c r="AN20" s="1">
        <f t="shared" si="21"/>
        <v>0</v>
      </c>
      <c r="AO20" s="64">
        <f>(A!C21-xx!AM20)*xx!AL20</f>
        <v>0</v>
      </c>
      <c r="AP20" s="63"/>
      <c r="AQ20" s="2">
        <f t="shared" si="22"/>
        <v>3.069</v>
      </c>
      <c r="AR20" s="1">
        <f t="shared" si="23"/>
        <v>0</v>
      </c>
      <c r="AS20" s="1">
        <f>(A!C21-xx!AQ20)*xx!AP20</f>
        <v>0</v>
      </c>
      <c r="AT20" s="1" t="str">
        <f t="shared" si="24"/>
        <v>Nestlé Grego Light Maracujá 360g</v>
      </c>
      <c r="AU20" s="63"/>
      <c r="AV20" s="2">
        <f t="shared" si="25"/>
        <v>3.069</v>
      </c>
      <c r="AW20" s="1">
        <f t="shared" si="26"/>
        <v>0</v>
      </c>
      <c r="AX20" s="64">
        <f>(A!C21-xx!AV20)*xx!AU20</f>
        <v>0</v>
      </c>
      <c r="AY20" s="63"/>
      <c r="AZ20" s="2">
        <f t="shared" si="27"/>
        <v>3.069</v>
      </c>
      <c r="BA20" s="1">
        <f t="shared" si="28"/>
        <v>0</v>
      </c>
      <c r="BB20" s="1">
        <f>(A!E21-xx!AZ20)*xx!AY20</f>
        <v>0</v>
      </c>
      <c r="BC20" s="1" t="str">
        <f t="shared" si="29"/>
        <v>Nestlé Grego Light Maracujá 360g</v>
      </c>
      <c r="BD20" s="63"/>
      <c r="BE20" s="2">
        <f t="shared" si="30"/>
        <v>3.069</v>
      </c>
      <c r="BF20" s="1">
        <f t="shared" si="31"/>
        <v>0</v>
      </c>
      <c r="BG20" s="64">
        <f>(A!C21-xx!BE20)*xx!BD20</f>
        <v>0</v>
      </c>
      <c r="BH20" s="63"/>
      <c r="BI20" s="2">
        <f t="shared" si="32"/>
        <v>3.069</v>
      </c>
      <c r="BJ20" s="1">
        <f t="shared" si="33"/>
        <v>0</v>
      </c>
      <c r="BK20" s="1">
        <f>(A!C21-xx!BI20)*xx!BH20</f>
        <v>0</v>
      </c>
      <c r="BL20" s="1" t="str">
        <f t="shared" si="34"/>
        <v>Nestlé Grego Light Maracujá 360g</v>
      </c>
      <c r="BM20" s="63"/>
      <c r="BN20" s="2">
        <f t="shared" si="35"/>
        <v>3.069</v>
      </c>
      <c r="BO20" s="1">
        <f t="shared" si="36"/>
        <v>0</v>
      </c>
      <c r="BP20" s="64">
        <f>(A!C21-xx!BN20)*xx!BM20</f>
        <v>0</v>
      </c>
      <c r="BQ20" s="63"/>
      <c r="BR20" s="2">
        <f t="shared" si="37"/>
        <v>3.069</v>
      </c>
      <c r="BS20" s="1">
        <f t="shared" si="38"/>
        <v>0</v>
      </c>
      <c r="BT20" s="1">
        <f>(A!C21-xx!BR20)*xx!BQ20</f>
        <v>0</v>
      </c>
      <c r="BU20" s="1" t="str">
        <f t="shared" si="39"/>
        <v>Nestlé Grego Light Maracujá 360g</v>
      </c>
      <c r="BV20" s="63"/>
      <c r="BW20" s="2">
        <f t="shared" si="40"/>
        <v>3.069</v>
      </c>
      <c r="BX20" s="1">
        <f t="shared" si="41"/>
        <v>0</v>
      </c>
      <c r="BY20" s="64">
        <f>(A!C21-xx!BW20)*xx!BV20</f>
        <v>0</v>
      </c>
      <c r="BZ20" s="63"/>
      <c r="CA20" s="2">
        <f t="shared" si="42"/>
        <v>3.069</v>
      </c>
      <c r="CB20" s="1">
        <f t="shared" si="43"/>
        <v>0</v>
      </c>
      <c r="CC20" s="1">
        <f>(A!C21-xx!CA20)*xx!BZ20</f>
        <v>0</v>
      </c>
      <c r="CD20" s="1" t="str">
        <f t="shared" si="44"/>
        <v>Nestlé Grego Light Maracujá 360g</v>
      </c>
      <c r="CE20" s="63"/>
      <c r="CF20" s="2">
        <f t="shared" si="45"/>
        <v>3.069</v>
      </c>
      <c r="CG20" s="1">
        <f t="shared" si="46"/>
        <v>0</v>
      </c>
      <c r="CH20" s="64">
        <f>(A!C21-xx!CF20)*xx!CE20</f>
        <v>0</v>
      </c>
      <c r="CI20" s="63"/>
      <c r="CJ20" s="2">
        <f t="shared" si="47"/>
        <v>3.069</v>
      </c>
      <c r="CK20" s="1">
        <f t="shared" si="48"/>
        <v>0</v>
      </c>
      <c r="CL20" s="1">
        <f>(A!C21-xx!CJ20)*xx!CI20</f>
        <v>0</v>
      </c>
      <c r="CM20" s="1" t="str">
        <f t="shared" si="49"/>
        <v>Nestlé Grego Light Maracujá 360g</v>
      </c>
      <c r="CN20" s="63"/>
      <c r="CO20" s="2">
        <f t="shared" si="50"/>
        <v>3.069</v>
      </c>
      <c r="CP20" s="1">
        <f t="shared" si="51"/>
        <v>0</v>
      </c>
      <c r="CQ20" s="64">
        <f>(A!C21-xx!CO20)*xx!CN20</f>
        <v>0</v>
      </c>
      <c r="CR20" s="63"/>
      <c r="CS20" s="2">
        <f t="shared" si="52"/>
        <v>3.069</v>
      </c>
      <c r="CT20" s="1">
        <f t="shared" si="53"/>
        <v>0</v>
      </c>
      <c r="CU20" s="1">
        <f>(A!C21-xx!CS20)*xx!CR20</f>
        <v>0</v>
      </c>
      <c r="CV20" s="1" t="str">
        <f t="shared" si="54"/>
        <v>Nestlé Grego Light Maracujá 360g</v>
      </c>
      <c r="CW20" s="63"/>
      <c r="CX20" s="2">
        <f t="shared" si="55"/>
        <v>3.069</v>
      </c>
      <c r="CY20" s="1">
        <f t="shared" si="56"/>
        <v>0</v>
      </c>
      <c r="CZ20" s="64">
        <f>(A!C21-xx!CX20)*xx!CW20</f>
        <v>0</v>
      </c>
      <c r="DA20" s="63"/>
      <c r="DB20" s="2">
        <f t="shared" si="57"/>
        <v>3.069</v>
      </c>
      <c r="DC20" s="1">
        <f t="shared" si="58"/>
        <v>0</v>
      </c>
      <c r="DD20" s="1">
        <f>(A!C21-xx!DB20)*xx!DA20</f>
        <v>0</v>
      </c>
      <c r="DE20" s="1" t="str">
        <f t="shared" si="59"/>
        <v>Nestlé Grego Light Maracujá 360g</v>
      </c>
      <c r="DF20" s="63"/>
      <c r="DG20" s="2">
        <f t="shared" si="60"/>
        <v>3.069</v>
      </c>
      <c r="DH20" s="1">
        <f t="shared" si="61"/>
        <v>0</v>
      </c>
      <c r="DI20" s="64">
        <f>(A!C21-xx!DG20)*xx!DF20</f>
        <v>0</v>
      </c>
      <c r="DJ20" s="63"/>
      <c r="DK20" s="2">
        <f t="shared" si="62"/>
        <v>3.069</v>
      </c>
      <c r="DL20" s="1">
        <f t="shared" si="63"/>
        <v>0</v>
      </c>
      <c r="DM20" s="1">
        <f>(A!C21-xx!DK20)*xx!DJ20</f>
        <v>0</v>
      </c>
      <c r="DN20" s="1" t="str">
        <f t="shared" si="64"/>
        <v>Nestlé Grego Light Maracujá 360g</v>
      </c>
      <c r="DO20" s="63"/>
      <c r="DP20" s="2">
        <f t="shared" si="65"/>
        <v>3.069</v>
      </c>
      <c r="DQ20" s="1">
        <f t="shared" si="66"/>
        <v>0</v>
      </c>
      <c r="DR20" s="64">
        <f>(A!C21-xx!DP20)*xx!DO20</f>
        <v>0</v>
      </c>
      <c r="DS20" s="63"/>
      <c r="DT20" s="2">
        <f t="shared" si="67"/>
        <v>3.069</v>
      </c>
      <c r="DU20" s="1">
        <f t="shared" si="68"/>
        <v>0</v>
      </c>
      <c r="DV20" s="1">
        <f>(A!C21-xx!DT20)*xx!DS20</f>
        <v>0</v>
      </c>
      <c r="DW20" s="1" t="str">
        <f t="shared" si="69"/>
        <v>Nestlé Grego Light Maracujá 360g</v>
      </c>
      <c r="DX20" s="63"/>
      <c r="DY20" s="2">
        <f t="shared" si="70"/>
        <v>3.069</v>
      </c>
      <c r="DZ20" s="1">
        <f t="shared" si="71"/>
        <v>0</v>
      </c>
      <c r="EA20" s="64">
        <f>(A!C21-xx!DY20)*xx!DX20</f>
        <v>0</v>
      </c>
      <c r="EB20" s="63"/>
      <c r="EC20" s="2">
        <f t="shared" si="72"/>
        <v>3.069</v>
      </c>
      <c r="ED20" s="1">
        <f t="shared" si="73"/>
        <v>0</v>
      </c>
      <c r="EE20" s="1">
        <f>(A!C21-xx!EC20)*xx!EB20</f>
        <v>0</v>
      </c>
      <c r="EF20" s="1" t="str">
        <f t="shared" si="74"/>
        <v>Nestlé Grego Light Maracujá 360g</v>
      </c>
      <c r="EG20" s="63"/>
      <c r="EH20" s="2">
        <f t="shared" si="75"/>
        <v>3.069</v>
      </c>
      <c r="EI20" s="1">
        <f t="shared" si="76"/>
        <v>0</v>
      </c>
      <c r="EJ20" s="64">
        <f>(A!C21-xx!EH20)*xx!EG20</f>
        <v>0</v>
      </c>
      <c r="EK20" s="63"/>
      <c r="EL20" s="2">
        <f t="shared" si="77"/>
        <v>3.069</v>
      </c>
      <c r="EM20" s="1">
        <f t="shared" si="78"/>
        <v>0</v>
      </c>
      <c r="EN20" s="1">
        <f>(A!C21-xx!EL20)*xx!EK20</f>
        <v>0</v>
      </c>
      <c r="EO20" s="1" t="str">
        <f t="shared" si="79"/>
        <v>Nestlé Grego Light Maracujá 360g</v>
      </c>
      <c r="EP20" s="63"/>
      <c r="EQ20" s="2">
        <f t="shared" si="80"/>
        <v>3.069</v>
      </c>
      <c r="ER20" s="1">
        <f t="shared" si="81"/>
        <v>0</v>
      </c>
      <c r="ES20" s="64">
        <f>(A!C21-xx!EQ20)*xx!EP20</f>
        <v>0</v>
      </c>
      <c r="ET20" s="63"/>
      <c r="EU20" s="2">
        <f t="shared" si="82"/>
        <v>3.069</v>
      </c>
      <c r="EV20" s="1">
        <f t="shared" si="83"/>
        <v>0</v>
      </c>
      <c r="EW20" s="1">
        <f>(A!C21-xx!EU20)*xx!ET20</f>
        <v>0</v>
      </c>
      <c r="EX20" s="1" t="str">
        <f t="shared" si="84"/>
        <v>Nestlé Grego Light Maracujá 360g</v>
      </c>
      <c r="EY20" s="63"/>
      <c r="EZ20" s="2">
        <f t="shared" si="85"/>
        <v>3.069</v>
      </c>
      <c r="FA20" s="1">
        <f t="shared" si="86"/>
        <v>0</v>
      </c>
      <c r="FB20" s="64">
        <f>(A!C21-xx!EZ20)*xx!EY20</f>
        <v>0</v>
      </c>
      <c r="FC20" s="63"/>
      <c r="FD20" s="2">
        <f t="shared" si="87"/>
        <v>3.069</v>
      </c>
      <c r="FE20" s="1">
        <f t="shared" si="88"/>
        <v>0</v>
      </c>
      <c r="FF20" s="1">
        <f>(A!C21-xx!FD20)*xx!FC20</f>
        <v>0</v>
      </c>
      <c r="FG20" s="1" t="str">
        <f t="shared" si="89"/>
        <v>Nestlé Grego Light Maracujá 360g</v>
      </c>
      <c r="FH20" s="63"/>
      <c r="FI20" s="2">
        <f t="shared" si="90"/>
        <v>3.069</v>
      </c>
      <c r="FJ20" s="1">
        <f t="shared" si="91"/>
        <v>0</v>
      </c>
      <c r="FK20" s="64">
        <f>(A!C21-xx!FI20)*xx!FH20</f>
        <v>0</v>
      </c>
      <c r="FL20" s="63"/>
      <c r="FM20" s="2">
        <f t="shared" si="92"/>
        <v>3.069</v>
      </c>
      <c r="FN20" s="1">
        <f t="shared" si="93"/>
        <v>0</v>
      </c>
      <c r="FO20" s="1">
        <f>(A!C21-xx!FM20)*xx!FL20</f>
        <v>0</v>
      </c>
      <c r="FP20" s="1" t="str">
        <f t="shared" si="94"/>
        <v>Nestlé Grego Light Maracujá 360g</v>
      </c>
      <c r="FQ20" s="63"/>
      <c r="FR20" s="2">
        <f t="shared" si="95"/>
        <v>3.069</v>
      </c>
      <c r="FS20" s="1">
        <f t="shared" si="96"/>
        <v>0</v>
      </c>
      <c r="FT20" s="64">
        <f>(A!C21-xx!FR20)*xx!FQ20</f>
        <v>0</v>
      </c>
      <c r="FU20" s="63"/>
      <c r="FV20" s="2">
        <f t="shared" si="97"/>
        <v>3.069</v>
      </c>
      <c r="FW20" s="1">
        <f t="shared" si="98"/>
        <v>0</v>
      </c>
      <c r="FX20" s="1">
        <f>(A!C21-xx!FV20)*xx!FU20</f>
        <v>0</v>
      </c>
      <c r="FY20" s="1" t="str">
        <f t="shared" si="99"/>
        <v>Nestlé Grego Light Maracujá 360g</v>
      </c>
      <c r="FZ20" s="63"/>
      <c r="GA20" s="2">
        <f t="shared" si="100"/>
        <v>3.069</v>
      </c>
      <c r="GB20" s="1">
        <f t="shared" si="101"/>
        <v>0</v>
      </c>
      <c r="GC20" s="64">
        <f>(A!C21-xx!GA20)*xx!FZ20</f>
        <v>0</v>
      </c>
      <c r="GD20" s="63"/>
      <c r="GE20" s="2">
        <f t="shared" si="102"/>
        <v>3.069</v>
      </c>
      <c r="GF20" s="1">
        <f t="shared" si="103"/>
        <v>0</v>
      </c>
      <c r="GG20" s="1">
        <f>(A!C21-xx!GE20)*xx!GD20</f>
        <v>0</v>
      </c>
      <c r="GH20" s="1" t="str">
        <f t="shared" si="104"/>
        <v>Nestlé Grego Light Maracujá 360g</v>
      </c>
      <c r="GI20" s="63"/>
      <c r="GJ20" s="2">
        <f t="shared" si="105"/>
        <v>3.069</v>
      </c>
      <c r="GK20" s="1">
        <f t="shared" si="106"/>
        <v>0</v>
      </c>
      <c r="GL20" s="64">
        <f>(A!C21-xx!GJ20)*xx!GI20</f>
        <v>0</v>
      </c>
      <c r="GM20" s="63"/>
      <c r="GN20" s="2">
        <f t="shared" si="107"/>
        <v>3.069</v>
      </c>
      <c r="GO20" s="1">
        <f t="shared" si="108"/>
        <v>0</v>
      </c>
      <c r="GP20" s="1">
        <f>(A!C21-xx!GN20)*xx!GM20</f>
        <v>0</v>
      </c>
      <c r="GQ20" s="1" t="str">
        <f t="shared" si="109"/>
        <v>Nestlé Grego Light Maracujá 360g</v>
      </c>
      <c r="GR20" s="63"/>
      <c r="GS20" s="2">
        <f t="shared" si="110"/>
        <v>3.069</v>
      </c>
      <c r="GT20" s="1">
        <f t="shared" si="111"/>
        <v>0</v>
      </c>
      <c r="GU20" s="64">
        <f>(A!C21-xx!GS20)*xx!GR20</f>
        <v>0</v>
      </c>
      <c r="GV20" s="63"/>
      <c r="GW20" s="2">
        <f t="shared" si="112"/>
        <v>3.069</v>
      </c>
      <c r="GX20" s="1">
        <f t="shared" si="113"/>
        <v>0</v>
      </c>
      <c r="GY20" s="1">
        <f>(A!C21-xx!GW20)*xx!GV20</f>
        <v>0</v>
      </c>
      <c r="GZ20" s="1" t="str">
        <f t="shared" si="114"/>
        <v>Nestlé Grego Light Maracujá 360g</v>
      </c>
      <c r="HA20" s="63"/>
      <c r="HB20" s="2">
        <f t="shared" si="115"/>
        <v>3.069</v>
      </c>
      <c r="HC20" s="1">
        <f t="shared" si="116"/>
        <v>0</v>
      </c>
      <c r="HD20" s="64">
        <f>(A!C21-xx!HB20)*xx!HA20</f>
        <v>0</v>
      </c>
      <c r="HE20" s="63"/>
      <c r="HF20" s="2">
        <f t="shared" si="117"/>
        <v>3.069</v>
      </c>
      <c r="HG20" s="1">
        <f t="shared" si="118"/>
        <v>0</v>
      </c>
      <c r="HH20" s="1">
        <f>(A!C21-xx!HF20)*xx!HE20</f>
        <v>0</v>
      </c>
      <c r="HI20" s="1" t="str">
        <f t="shared" si="119"/>
        <v>Nestlé Grego Light Maracujá 360g</v>
      </c>
      <c r="HJ20" s="63"/>
      <c r="HK20" s="2">
        <f t="shared" si="120"/>
        <v>3.069</v>
      </c>
      <c r="HL20" s="1">
        <f t="shared" si="121"/>
        <v>0</v>
      </c>
      <c r="HM20" s="64">
        <f>(A!C21-xx!HK20)*xx!HJ20</f>
        <v>0</v>
      </c>
      <c r="HN20" s="63"/>
      <c r="HO20" s="2">
        <f t="shared" si="122"/>
        <v>3.069</v>
      </c>
      <c r="HP20" s="1">
        <f t="shared" si="123"/>
        <v>0</v>
      </c>
      <c r="HQ20" s="1">
        <f>-(A!C21-xx!HO20)*xx!HN20</f>
        <v>0</v>
      </c>
      <c r="HR20" s="1" t="str">
        <f t="shared" si="124"/>
        <v>Nestlé Grego Light Maracujá 360g</v>
      </c>
      <c r="HS20" s="63"/>
      <c r="HT20" s="2">
        <f t="shared" si="125"/>
        <v>3.069</v>
      </c>
      <c r="HU20" s="1">
        <f t="shared" si="126"/>
        <v>0</v>
      </c>
      <c r="HV20" s="64">
        <f>(A!C21-xx!HT20)*xx!HS20</f>
        <v>0</v>
      </c>
      <c r="HW20" s="63"/>
      <c r="HX20" s="2">
        <f>A!C21</f>
        <v>6.66</v>
      </c>
      <c r="HY20" s="1">
        <f t="shared" si="127"/>
        <v>0</v>
      </c>
      <c r="HZ20" s="1">
        <f>(A!C21-xx!HX20)*xx!HW20</f>
        <v>0</v>
      </c>
      <c r="IA20" s="1" t="str">
        <f>A!B21</f>
        <v>Nestlé Grego Light Maracujá 360g</v>
      </c>
      <c r="IB20" s="1">
        <f t="shared" si="128"/>
        <v>0</v>
      </c>
      <c r="IC20" s="14">
        <f t="shared" si="129"/>
        <v>0</v>
      </c>
      <c r="ID20" s="14" t="e">
        <f>A!#REF!</f>
        <v>#REF!</v>
      </c>
      <c r="IE20" s="14" t="e">
        <f>NF!IS20</f>
        <v>#DIV/0!</v>
      </c>
      <c r="IF20" s="26" t="e">
        <f t="shared" si="130"/>
        <v>#REF!</v>
      </c>
      <c r="IG20" s="2" t="e">
        <f t="shared" si="131"/>
        <v>#REF!</v>
      </c>
      <c r="IH20" s="170" t="e">
        <f t="shared" si="132"/>
        <v>#REF!</v>
      </c>
      <c r="II20" s="174" t="e">
        <f>IB20+A!#REF!+NF!IQ20</f>
        <v>#REF!</v>
      </c>
      <c r="IJ20" s="175" t="e">
        <f>IC20+A!#REF!+NF!IR20</f>
        <v>#REF!</v>
      </c>
      <c r="IK20" s="175" t="e">
        <f>II20*A!C21</f>
        <v>#REF!</v>
      </c>
      <c r="IL20" s="175" t="e">
        <f t="shared" si="0"/>
        <v>#REF!</v>
      </c>
      <c r="IM20" s="81" t="e">
        <f t="shared" si="133"/>
        <v>#REF!</v>
      </c>
      <c r="IN20" s="84" t="str">
        <f t="shared" si="134"/>
        <v>Nestlé Grego Light Maracujá 360g</v>
      </c>
      <c r="IO20" s="84" t="e">
        <f>IF20/A!C21</f>
        <v>#REF!</v>
      </c>
      <c r="IP20" s="72"/>
      <c r="IQ20" s="84" t="e">
        <f t="shared" si="135"/>
        <v>#REF!</v>
      </c>
      <c r="IR20" s="85" t="e">
        <f>IF20-#REF!</f>
        <v>#REF!</v>
      </c>
    </row>
    <row r="21" spans="1:252" x14ac:dyDescent="0.2">
      <c r="A21" s="20" t="str">
        <f>A!B22</f>
        <v>Chamyto Tradicional 450g</v>
      </c>
      <c r="B21" s="51"/>
      <c r="C21" s="65">
        <f>A!C22</f>
        <v>4.6100000000000003</v>
      </c>
      <c r="D21" s="21">
        <f t="shared" si="1"/>
        <v>0</v>
      </c>
      <c r="E21" s="171">
        <f>(A!C22-xx!C21)*xx!B21</f>
        <v>0</v>
      </c>
      <c r="F21" s="51"/>
      <c r="G21" s="32">
        <f t="shared" si="2"/>
        <v>4.6100000000000003</v>
      </c>
      <c r="H21" s="5">
        <f t="shared" si="3"/>
        <v>0</v>
      </c>
      <c r="I21" s="5">
        <f>(A!C22-xx!G21)*xx!F21</f>
        <v>0</v>
      </c>
      <c r="J21" s="5" t="str">
        <f t="shared" si="4"/>
        <v>Chamyto Tradicional 450g</v>
      </c>
      <c r="K21" s="51"/>
      <c r="L21" s="6">
        <f t="shared" si="5"/>
        <v>4.6100000000000003</v>
      </c>
      <c r="M21" s="5">
        <f t="shared" si="6"/>
        <v>0</v>
      </c>
      <c r="N21" s="172">
        <f>(A!C22-xx!L21)*xx!K21</f>
        <v>0</v>
      </c>
      <c r="O21" s="51"/>
      <c r="P21" s="6">
        <f t="shared" si="7"/>
        <v>4.6100000000000003</v>
      </c>
      <c r="Q21" s="5">
        <f t="shared" si="8"/>
        <v>0</v>
      </c>
      <c r="R21" s="21">
        <f>(A!C22-xx!P21)*xx!O21</f>
        <v>0</v>
      </c>
      <c r="S21" s="21" t="str">
        <f t="shared" si="9"/>
        <v>Chamyto Tradicional 450g</v>
      </c>
      <c r="T21" s="51"/>
      <c r="U21" s="32">
        <f t="shared" si="10"/>
        <v>4.6100000000000003</v>
      </c>
      <c r="V21" s="5">
        <f t="shared" si="11"/>
        <v>0</v>
      </c>
      <c r="W21" s="172">
        <f>(A!C22-xx!U21)*xx!T21</f>
        <v>0</v>
      </c>
      <c r="X21" s="51"/>
      <c r="Y21" s="6">
        <f t="shared" si="12"/>
        <v>4.6100000000000003</v>
      </c>
      <c r="Z21" s="5">
        <f t="shared" si="13"/>
        <v>0</v>
      </c>
      <c r="AA21" s="5">
        <f>(A!C22-xx!Y21)*xx!X21</f>
        <v>0</v>
      </c>
      <c r="AB21" s="5" t="str">
        <f t="shared" si="14"/>
        <v>Chamyto Tradicional 450g</v>
      </c>
      <c r="AC21" s="51"/>
      <c r="AD21" s="6">
        <f t="shared" si="15"/>
        <v>4.6100000000000003</v>
      </c>
      <c r="AE21" s="5">
        <f t="shared" si="16"/>
        <v>0</v>
      </c>
      <c r="AF21" s="172">
        <f>(A!C22-xx!AD21)*xx!AC21</f>
        <v>0</v>
      </c>
      <c r="AG21" s="51"/>
      <c r="AH21" s="6">
        <f t="shared" si="17"/>
        <v>4.6100000000000003</v>
      </c>
      <c r="AI21" s="5">
        <f t="shared" si="18"/>
        <v>0</v>
      </c>
      <c r="AJ21" s="5">
        <f>(A!C22-xx!AH21)*xx!AG21</f>
        <v>0</v>
      </c>
      <c r="AK21" s="5" t="str">
        <f t="shared" si="19"/>
        <v>Chamyto Tradicional 450g</v>
      </c>
      <c r="AL21" s="51"/>
      <c r="AM21" s="6">
        <f t="shared" si="20"/>
        <v>4.6100000000000003</v>
      </c>
      <c r="AN21" s="5">
        <f t="shared" si="21"/>
        <v>0</v>
      </c>
      <c r="AO21" s="172">
        <f>(A!C22-xx!AM21)*xx!AL21</f>
        <v>0</v>
      </c>
      <c r="AP21" s="51"/>
      <c r="AQ21" s="6">
        <f t="shared" si="22"/>
        <v>4.6100000000000003</v>
      </c>
      <c r="AR21" s="5">
        <f t="shared" si="23"/>
        <v>0</v>
      </c>
      <c r="AS21" s="5">
        <f>(A!C22-xx!AQ21)*xx!AP21</f>
        <v>0</v>
      </c>
      <c r="AT21" s="5" t="str">
        <f t="shared" si="24"/>
        <v>Chamyto Tradicional 450g</v>
      </c>
      <c r="AU21" s="51"/>
      <c r="AV21" s="6">
        <f t="shared" si="25"/>
        <v>4.6100000000000003</v>
      </c>
      <c r="AW21" s="5">
        <f t="shared" si="26"/>
        <v>0</v>
      </c>
      <c r="AX21" s="172">
        <f>(A!C22-xx!AV21)*xx!AU21</f>
        <v>0</v>
      </c>
      <c r="AY21" s="51"/>
      <c r="AZ21" s="6">
        <f t="shared" si="27"/>
        <v>4.6100000000000003</v>
      </c>
      <c r="BA21" s="5">
        <f t="shared" si="28"/>
        <v>0</v>
      </c>
      <c r="BB21" s="5">
        <f>(A!E22-xx!AZ21)*xx!AY21</f>
        <v>0</v>
      </c>
      <c r="BC21" s="5" t="str">
        <f t="shared" si="29"/>
        <v>Chamyto Tradicional 450g</v>
      </c>
      <c r="BD21" s="51"/>
      <c r="BE21" s="6">
        <f t="shared" si="30"/>
        <v>4.6100000000000003</v>
      </c>
      <c r="BF21" s="5">
        <f t="shared" si="31"/>
        <v>0</v>
      </c>
      <c r="BG21" s="172">
        <f>(A!C22-xx!BE21)*xx!BD21</f>
        <v>0</v>
      </c>
      <c r="BH21" s="51"/>
      <c r="BI21" s="6">
        <f t="shared" si="32"/>
        <v>4.6100000000000003</v>
      </c>
      <c r="BJ21" s="5">
        <f t="shared" si="33"/>
        <v>0</v>
      </c>
      <c r="BK21" s="5">
        <f>(A!C22-xx!BI21)*xx!BH21</f>
        <v>0</v>
      </c>
      <c r="BL21" s="5" t="str">
        <f t="shared" si="34"/>
        <v>Chamyto Tradicional 450g</v>
      </c>
      <c r="BM21" s="51"/>
      <c r="BN21" s="6">
        <f t="shared" si="35"/>
        <v>4.6100000000000003</v>
      </c>
      <c r="BO21" s="5">
        <f t="shared" si="36"/>
        <v>0</v>
      </c>
      <c r="BP21" s="172">
        <f>(A!C22-xx!BN21)*xx!BM21</f>
        <v>0</v>
      </c>
      <c r="BQ21" s="51"/>
      <c r="BR21" s="6">
        <f t="shared" si="37"/>
        <v>4.6100000000000003</v>
      </c>
      <c r="BS21" s="5">
        <f t="shared" si="38"/>
        <v>0</v>
      </c>
      <c r="BT21" s="5">
        <f>(A!C22-xx!BR21)*xx!BQ21</f>
        <v>0</v>
      </c>
      <c r="BU21" s="5" t="str">
        <f t="shared" si="39"/>
        <v>Chamyto Tradicional 450g</v>
      </c>
      <c r="BV21" s="51"/>
      <c r="BW21" s="6">
        <f t="shared" si="40"/>
        <v>4.6100000000000003</v>
      </c>
      <c r="BX21" s="5">
        <f t="shared" si="41"/>
        <v>0</v>
      </c>
      <c r="BY21" s="172">
        <f>(A!C22-xx!BW21)*xx!BV21</f>
        <v>0</v>
      </c>
      <c r="BZ21" s="51"/>
      <c r="CA21" s="6">
        <f t="shared" si="42"/>
        <v>4.6100000000000003</v>
      </c>
      <c r="CB21" s="5">
        <f t="shared" si="43"/>
        <v>0</v>
      </c>
      <c r="CC21" s="5">
        <f>(A!C22-xx!CA21)*xx!BZ21</f>
        <v>0</v>
      </c>
      <c r="CD21" s="5" t="str">
        <f t="shared" si="44"/>
        <v>Chamyto Tradicional 450g</v>
      </c>
      <c r="CE21" s="51"/>
      <c r="CF21" s="6">
        <f t="shared" si="45"/>
        <v>4.6100000000000003</v>
      </c>
      <c r="CG21" s="5">
        <f t="shared" si="46"/>
        <v>0</v>
      </c>
      <c r="CH21" s="172">
        <f>(A!C22-xx!CF21)*xx!CE21</f>
        <v>0</v>
      </c>
      <c r="CI21" s="51"/>
      <c r="CJ21" s="6">
        <f t="shared" si="47"/>
        <v>4.6100000000000003</v>
      </c>
      <c r="CK21" s="5">
        <f t="shared" si="48"/>
        <v>0</v>
      </c>
      <c r="CL21" s="5">
        <f>(A!C22-xx!CJ21)*xx!CI21</f>
        <v>0</v>
      </c>
      <c r="CM21" s="5" t="str">
        <f t="shared" si="49"/>
        <v>Chamyto Tradicional 450g</v>
      </c>
      <c r="CN21" s="51"/>
      <c r="CO21" s="6">
        <f t="shared" si="50"/>
        <v>4.6100000000000003</v>
      </c>
      <c r="CP21" s="5">
        <f t="shared" si="51"/>
        <v>0</v>
      </c>
      <c r="CQ21" s="172">
        <f>(A!C22-xx!CO21)*xx!CN21</f>
        <v>0</v>
      </c>
      <c r="CR21" s="51"/>
      <c r="CS21" s="6">
        <f t="shared" si="52"/>
        <v>4.6100000000000003</v>
      </c>
      <c r="CT21" s="5">
        <f t="shared" si="53"/>
        <v>0</v>
      </c>
      <c r="CU21" s="5">
        <f>(A!C22-xx!CS21)*xx!CR21</f>
        <v>0</v>
      </c>
      <c r="CV21" s="5" t="str">
        <f t="shared" si="54"/>
        <v>Chamyto Tradicional 450g</v>
      </c>
      <c r="CW21" s="51"/>
      <c r="CX21" s="6">
        <f t="shared" si="55"/>
        <v>4.6100000000000003</v>
      </c>
      <c r="CY21" s="5">
        <f t="shared" si="56"/>
        <v>0</v>
      </c>
      <c r="CZ21" s="172">
        <f>(A!C22-xx!CX21)*xx!CW21</f>
        <v>0</v>
      </c>
      <c r="DA21" s="51"/>
      <c r="DB21" s="6">
        <f t="shared" si="57"/>
        <v>4.6100000000000003</v>
      </c>
      <c r="DC21" s="5">
        <f t="shared" si="58"/>
        <v>0</v>
      </c>
      <c r="DD21" s="5">
        <f>(A!C22-xx!DB21)*xx!DA21</f>
        <v>0</v>
      </c>
      <c r="DE21" s="5" t="str">
        <f t="shared" si="59"/>
        <v>Chamyto Tradicional 450g</v>
      </c>
      <c r="DF21" s="51"/>
      <c r="DG21" s="6">
        <f t="shared" si="60"/>
        <v>4.6100000000000003</v>
      </c>
      <c r="DH21" s="5">
        <f t="shared" si="61"/>
        <v>0</v>
      </c>
      <c r="DI21" s="172">
        <f>(A!C22-xx!DG21)*xx!DF21</f>
        <v>0</v>
      </c>
      <c r="DJ21" s="51"/>
      <c r="DK21" s="6">
        <f t="shared" si="62"/>
        <v>4.6100000000000003</v>
      </c>
      <c r="DL21" s="5">
        <f t="shared" si="63"/>
        <v>0</v>
      </c>
      <c r="DM21" s="5">
        <f>(A!C22-xx!DK21)*xx!DJ21</f>
        <v>0</v>
      </c>
      <c r="DN21" s="5" t="str">
        <f t="shared" si="64"/>
        <v>Chamyto Tradicional 450g</v>
      </c>
      <c r="DO21" s="51"/>
      <c r="DP21" s="6">
        <f t="shared" si="65"/>
        <v>4.6100000000000003</v>
      </c>
      <c r="DQ21" s="5">
        <f t="shared" si="66"/>
        <v>0</v>
      </c>
      <c r="DR21" s="172">
        <f>(A!C22-xx!DP21)*xx!DO21</f>
        <v>0</v>
      </c>
      <c r="DS21" s="51"/>
      <c r="DT21" s="6">
        <f t="shared" si="67"/>
        <v>4.6100000000000003</v>
      </c>
      <c r="DU21" s="5">
        <f t="shared" si="68"/>
        <v>0</v>
      </c>
      <c r="DV21" s="5">
        <f>(A!C22-xx!DT21)*xx!DS21</f>
        <v>0</v>
      </c>
      <c r="DW21" s="5" t="str">
        <f t="shared" si="69"/>
        <v>Chamyto Tradicional 450g</v>
      </c>
      <c r="DX21" s="51"/>
      <c r="DY21" s="6">
        <f t="shared" si="70"/>
        <v>4.6100000000000003</v>
      </c>
      <c r="DZ21" s="5">
        <f t="shared" si="71"/>
        <v>0</v>
      </c>
      <c r="EA21" s="172">
        <f>(A!C22-xx!DY21)*xx!DX21</f>
        <v>0</v>
      </c>
      <c r="EB21" s="51"/>
      <c r="EC21" s="6">
        <f t="shared" si="72"/>
        <v>4.6100000000000003</v>
      </c>
      <c r="ED21" s="5">
        <f t="shared" si="73"/>
        <v>0</v>
      </c>
      <c r="EE21" s="5">
        <f>(A!C22-xx!EC21)*xx!EB21</f>
        <v>0</v>
      </c>
      <c r="EF21" s="5" t="str">
        <f t="shared" si="74"/>
        <v>Chamyto Tradicional 450g</v>
      </c>
      <c r="EG21" s="51"/>
      <c r="EH21" s="6">
        <f t="shared" si="75"/>
        <v>4.6100000000000003</v>
      </c>
      <c r="EI21" s="5">
        <f t="shared" si="76"/>
        <v>0</v>
      </c>
      <c r="EJ21" s="172">
        <f>(A!C22-xx!EH21)*xx!EG21</f>
        <v>0</v>
      </c>
      <c r="EK21" s="51"/>
      <c r="EL21" s="6">
        <f t="shared" si="77"/>
        <v>4.6100000000000003</v>
      </c>
      <c r="EM21" s="5">
        <f t="shared" si="78"/>
        <v>0</v>
      </c>
      <c r="EN21" s="5">
        <f>(A!C22-xx!EL21)*xx!EK21</f>
        <v>0</v>
      </c>
      <c r="EO21" s="5" t="str">
        <f t="shared" si="79"/>
        <v>Chamyto Tradicional 450g</v>
      </c>
      <c r="EP21" s="51"/>
      <c r="EQ21" s="6">
        <f t="shared" si="80"/>
        <v>4.6100000000000003</v>
      </c>
      <c r="ER21" s="5">
        <f t="shared" si="81"/>
        <v>0</v>
      </c>
      <c r="ES21" s="172">
        <f>(A!C22-xx!EQ21)*xx!EP21</f>
        <v>0</v>
      </c>
      <c r="ET21" s="51"/>
      <c r="EU21" s="6">
        <f t="shared" si="82"/>
        <v>4.6100000000000003</v>
      </c>
      <c r="EV21" s="5">
        <f t="shared" si="83"/>
        <v>0</v>
      </c>
      <c r="EW21" s="5">
        <f>(A!C22-xx!EU21)*xx!ET21</f>
        <v>0</v>
      </c>
      <c r="EX21" s="5" t="str">
        <f t="shared" si="84"/>
        <v>Chamyto Tradicional 450g</v>
      </c>
      <c r="EY21" s="51"/>
      <c r="EZ21" s="6">
        <f t="shared" si="85"/>
        <v>4.6100000000000003</v>
      </c>
      <c r="FA21" s="5">
        <f t="shared" si="86"/>
        <v>0</v>
      </c>
      <c r="FB21" s="172">
        <f>(A!C22-xx!EZ21)*xx!EY21</f>
        <v>0</v>
      </c>
      <c r="FC21" s="51"/>
      <c r="FD21" s="6">
        <f t="shared" si="87"/>
        <v>4.6100000000000003</v>
      </c>
      <c r="FE21" s="5">
        <f t="shared" si="88"/>
        <v>0</v>
      </c>
      <c r="FF21" s="5">
        <f>(A!C22-xx!FD21)*xx!FC21</f>
        <v>0</v>
      </c>
      <c r="FG21" s="5" t="str">
        <f t="shared" si="89"/>
        <v>Chamyto Tradicional 450g</v>
      </c>
      <c r="FH21" s="51"/>
      <c r="FI21" s="6">
        <f t="shared" si="90"/>
        <v>4.6100000000000003</v>
      </c>
      <c r="FJ21" s="5">
        <f t="shared" si="91"/>
        <v>0</v>
      </c>
      <c r="FK21" s="172">
        <f>(A!C22-xx!FI21)*xx!FH21</f>
        <v>0</v>
      </c>
      <c r="FL21" s="51"/>
      <c r="FM21" s="6">
        <f t="shared" si="92"/>
        <v>4.6100000000000003</v>
      </c>
      <c r="FN21" s="5">
        <f t="shared" si="93"/>
        <v>0</v>
      </c>
      <c r="FO21" s="5">
        <f>(A!C22-xx!FM21)*xx!FL21</f>
        <v>0</v>
      </c>
      <c r="FP21" s="5" t="str">
        <f t="shared" si="94"/>
        <v>Chamyto Tradicional 450g</v>
      </c>
      <c r="FQ21" s="51"/>
      <c r="FR21" s="6">
        <f t="shared" si="95"/>
        <v>4.6100000000000003</v>
      </c>
      <c r="FS21" s="5">
        <f t="shared" si="96"/>
        <v>0</v>
      </c>
      <c r="FT21" s="172">
        <f>(A!C22-xx!FR21)*xx!FQ21</f>
        <v>0</v>
      </c>
      <c r="FU21" s="51"/>
      <c r="FV21" s="6">
        <f t="shared" si="97"/>
        <v>4.6100000000000003</v>
      </c>
      <c r="FW21" s="5">
        <f t="shared" si="98"/>
        <v>0</v>
      </c>
      <c r="FX21" s="5">
        <f>(A!C22-xx!FV21)*xx!FU21</f>
        <v>0</v>
      </c>
      <c r="FY21" s="5" t="str">
        <f t="shared" si="99"/>
        <v>Chamyto Tradicional 450g</v>
      </c>
      <c r="FZ21" s="51"/>
      <c r="GA21" s="6">
        <f t="shared" si="100"/>
        <v>4.6100000000000003</v>
      </c>
      <c r="GB21" s="5">
        <f t="shared" si="101"/>
        <v>0</v>
      </c>
      <c r="GC21" s="172">
        <f>(A!C22-xx!GA21)*xx!FZ21</f>
        <v>0</v>
      </c>
      <c r="GD21" s="51"/>
      <c r="GE21" s="6">
        <f t="shared" si="102"/>
        <v>4.6100000000000003</v>
      </c>
      <c r="GF21" s="5">
        <f t="shared" si="103"/>
        <v>0</v>
      </c>
      <c r="GG21" s="5">
        <f>(A!C22-xx!GE21)*xx!GD21</f>
        <v>0</v>
      </c>
      <c r="GH21" s="5" t="str">
        <f t="shared" si="104"/>
        <v>Chamyto Tradicional 450g</v>
      </c>
      <c r="GI21" s="51"/>
      <c r="GJ21" s="6">
        <f t="shared" si="105"/>
        <v>4.6100000000000003</v>
      </c>
      <c r="GK21" s="5">
        <f t="shared" si="106"/>
        <v>0</v>
      </c>
      <c r="GL21" s="172">
        <f>(A!C22-xx!GJ21)*xx!GI21</f>
        <v>0</v>
      </c>
      <c r="GM21" s="51"/>
      <c r="GN21" s="6">
        <f t="shared" si="107"/>
        <v>4.6100000000000003</v>
      </c>
      <c r="GO21" s="5">
        <f t="shared" si="108"/>
        <v>0</v>
      </c>
      <c r="GP21" s="5">
        <f>(A!C22-xx!GN21)*xx!GM21</f>
        <v>0</v>
      </c>
      <c r="GQ21" s="5" t="str">
        <f t="shared" si="109"/>
        <v>Chamyto Tradicional 450g</v>
      </c>
      <c r="GR21" s="51"/>
      <c r="GS21" s="6">
        <f t="shared" si="110"/>
        <v>4.6100000000000003</v>
      </c>
      <c r="GT21" s="5">
        <f t="shared" si="111"/>
        <v>0</v>
      </c>
      <c r="GU21" s="172">
        <f>(A!C22-xx!GS21)*xx!GR21</f>
        <v>0</v>
      </c>
      <c r="GV21" s="51"/>
      <c r="GW21" s="6">
        <f t="shared" si="112"/>
        <v>4.6100000000000003</v>
      </c>
      <c r="GX21" s="5">
        <f t="shared" si="113"/>
        <v>0</v>
      </c>
      <c r="GY21" s="5">
        <f>(A!C22-xx!GW21)*xx!GV21</f>
        <v>0</v>
      </c>
      <c r="GZ21" s="5" t="str">
        <f t="shared" si="114"/>
        <v>Chamyto Tradicional 450g</v>
      </c>
      <c r="HA21" s="51"/>
      <c r="HB21" s="6">
        <f t="shared" si="115"/>
        <v>4.6100000000000003</v>
      </c>
      <c r="HC21" s="5">
        <f t="shared" si="116"/>
        <v>0</v>
      </c>
      <c r="HD21" s="172">
        <f>(A!C22-xx!HB21)*xx!HA21</f>
        <v>0</v>
      </c>
      <c r="HE21" s="51"/>
      <c r="HF21" s="6">
        <f t="shared" si="117"/>
        <v>4.6100000000000003</v>
      </c>
      <c r="HG21" s="5">
        <f t="shared" si="118"/>
        <v>0</v>
      </c>
      <c r="HH21" s="5">
        <f>(A!C22-xx!HF21)*xx!HE21</f>
        <v>0</v>
      </c>
      <c r="HI21" s="5" t="str">
        <f t="shared" si="119"/>
        <v>Chamyto Tradicional 450g</v>
      </c>
      <c r="HJ21" s="51"/>
      <c r="HK21" s="6">
        <f t="shared" si="120"/>
        <v>4.6100000000000003</v>
      </c>
      <c r="HL21" s="5">
        <f t="shared" si="121"/>
        <v>0</v>
      </c>
      <c r="HM21" s="172">
        <f>(A!C22-xx!HK21)*xx!HJ21</f>
        <v>0</v>
      </c>
      <c r="HN21" s="51"/>
      <c r="HO21" s="6">
        <f t="shared" si="122"/>
        <v>4.6100000000000003</v>
      </c>
      <c r="HP21" s="5">
        <f t="shared" si="123"/>
        <v>0</v>
      </c>
      <c r="HQ21" s="5">
        <f>-(A!C22-xx!HO21)*xx!HN21</f>
        <v>0</v>
      </c>
      <c r="HR21" s="5" t="str">
        <f t="shared" si="124"/>
        <v>Chamyto Tradicional 450g</v>
      </c>
      <c r="HS21" s="51"/>
      <c r="HT21" s="6">
        <f t="shared" si="125"/>
        <v>4.6100000000000003</v>
      </c>
      <c r="HU21" s="5">
        <f t="shared" si="126"/>
        <v>0</v>
      </c>
      <c r="HV21" s="172">
        <f>(A!C22-xx!HT21)*xx!HS21</f>
        <v>0</v>
      </c>
      <c r="HW21" s="51"/>
      <c r="HX21" s="6">
        <f>A!C22</f>
        <v>4.6100000000000003</v>
      </c>
      <c r="HY21" s="5">
        <f t="shared" si="127"/>
        <v>0</v>
      </c>
      <c r="HZ21" s="5">
        <f>(A!C22-xx!HX21)*xx!HW21</f>
        <v>0</v>
      </c>
      <c r="IA21" s="5" t="str">
        <f>A!B22</f>
        <v>Chamyto Tradicional 450g</v>
      </c>
      <c r="IB21" s="5">
        <f t="shared" si="128"/>
        <v>0</v>
      </c>
      <c r="IC21" s="21">
        <f t="shared" si="129"/>
        <v>0</v>
      </c>
      <c r="ID21" s="21" t="e">
        <f>A!#REF!</f>
        <v>#REF!</v>
      </c>
      <c r="IE21" s="21" t="e">
        <f>NF!IS21</f>
        <v>#DIV/0!</v>
      </c>
      <c r="IF21" s="26" t="e">
        <f t="shared" si="130"/>
        <v>#REF!</v>
      </c>
      <c r="IG21" s="6" t="e">
        <f t="shared" si="131"/>
        <v>#REF!</v>
      </c>
      <c r="IH21" s="34" t="e">
        <f t="shared" si="132"/>
        <v>#REF!</v>
      </c>
      <c r="II21" s="174" t="e">
        <f>IB21+A!#REF!+NF!IQ21</f>
        <v>#REF!</v>
      </c>
      <c r="IJ21" s="175" t="e">
        <f>IC21+A!#REF!+NF!IR21</f>
        <v>#REF!</v>
      </c>
      <c r="IK21" s="175" t="e">
        <f>II21*A!C22</f>
        <v>#REF!</v>
      </c>
      <c r="IL21" s="175" t="e">
        <f t="shared" si="0"/>
        <v>#REF!</v>
      </c>
      <c r="IM21" s="81" t="e">
        <f t="shared" si="133"/>
        <v>#REF!</v>
      </c>
      <c r="IN21" s="57" t="str">
        <f t="shared" si="134"/>
        <v>Chamyto Tradicional 450g</v>
      </c>
      <c r="IO21" s="57" t="e">
        <f>IF21/A!C22</f>
        <v>#REF!</v>
      </c>
      <c r="IP21" s="66"/>
      <c r="IQ21" s="57" t="e">
        <f t="shared" si="135"/>
        <v>#REF!</v>
      </c>
      <c r="IR21" s="11" t="e">
        <f>IF21-#REF!</f>
        <v>#REF!</v>
      </c>
    </row>
    <row r="22" spans="1:252" x14ac:dyDescent="0.2">
      <c r="A22" s="19" t="str">
        <f>A!B23</f>
        <v>Nestlé Grego Light Morango 360g</v>
      </c>
      <c r="B22" s="63"/>
      <c r="C22" s="31">
        <f>A!C23</f>
        <v>6.66</v>
      </c>
      <c r="D22" s="14">
        <f t="shared" si="1"/>
        <v>0</v>
      </c>
      <c r="E22" s="169">
        <f>(A!C23-xx!C22)*xx!B22</f>
        <v>0</v>
      </c>
      <c r="F22" s="63"/>
      <c r="G22" s="22">
        <f t="shared" si="2"/>
        <v>6.66</v>
      </c>
      <c r="H22" s="1">
        <f t="shared" si="3"/>
        <v>0</v>
      </c>
      <c r="I22" s="1">
        <f>(A!C23-xx!G22)*xx!F22</f>
        <v>0</v>
      </c>
      <c r="J22" s="1" t="str">
        <f t="shared" si="4"/>
        <v>Nestlé Grego Light Morango 360g</v>
      </c>
      <c r="K22" s="63"/>
      <c r="L22" s="2">
        <f t="shared" si="5"/>
        <v>6.66</v>
      </c>
      <c r="M22" s="1">
        <f t="shared" si="6"/>
        <v>0</v>
      </c>
      <c r="N22" s="64">
        <f>(A!C23-xx!L22)*xx!K22</f>
        <v>0</v>
      </c>
      <c r="O22" s="63"/>
      <c r="P22" s="2">
        <f t="shared" si="7"/>
        <v>6.66</v>
      </c>
      <c r="Q22" s="1">
        <f t="shared" si="8"/>
        <v>0</v>
      </c>
      <c r="R22" s="14">
        <f>(A!C23-xx!P22)*xx!O22</f>
        <v>0</v>
      </c>
      <c r="S22" s="14" t="str">
        <f t="shared" si="9"/>
        <v>Nestlé Grego Light Morango 360g</v>
      </c>
      <c r="T22" s="63"/>
      <c r="U22" s="22">
        <f t="shared" si="10"/>
        <v>6.66</v>
      </c>
      <c r="V22" s="1">
        <f t="shared" si="11"/>
        <v>0</v>
      </c>
      <c r="W22" s="64">
        <f>(A!C23-xx!U22)*xx!T22</f>
        <v>0</v>
      </c>
      <c r="X22" s="63"/>
      <c r="Y22" s="2">
        <f t="shared" si="12"/>
        <v>6.66</v>
      </c>
      <c r="Z22" s="1">
        <f t="shared" si="13"/>
        <v>0</v>
      </c>
      <c r="AA22" s="1">
        <f>(A!C23-xx!Y22)*xx!X22</f>
        <v>0</v>
      </c>
      <c r="AB22" s="1" t="str">
        <f t="shared" si="14"/>
        <v>Nestlé Grego Light Morango 360g</v>
      </c>
      <c r="AC22" s="63"/>
      <c r="AD22" s="2">
        <f t="shared" si="15"/>
        <v>6.66</v>
      </c>
      <c r="AE22" s="1">
        <f t="shared" si="16"/>
        <v>0</v>
      </c>
      <c r="AF22" s="64">
        <f>(A!C23-xx!AD22)*xx!AC22</f>
        <v>0</v>
      </c>
      <c r="AG22" s="63"/>
      <c r="AH22" s="2">
        <f t="shared" si="17"/>
        <v>6.66</v>
      </c>
      <c r="AI22" s="1">
        <f t="shared" si="18"/>
        <v>0</v>
      </c>
      <c r="AJ22" s="1">
        <f>(A!C23-xx!AH22)*xx!AG22</f>
        <v>0</v>
      </c>
      <c r="AK22" s="1" t="str">
        <f t="shared" si="19"/>
        <v>Nestlé Grego Light Morango 360g</v>
      </c>
      <c r="AL22" s="63"/>
      <c r="AM22" s="2">
        <f t="shared" si="20"/>
        <v>6.66</v>
      </c>
      <c r="AN22" s="1">
        <f t="shared" si="21"/>
        <v>0</v>
      </c>
      <c r="AO22" s="64">
        <f>(A!C23-xx!AM22)*xx!AL22</f>
        <v>0</v>
      </c>
      <c r="AP22" s="63"/>
      <c r="AQ22" s="2">
        <f t="shared" si="22"/>
        <v>6.66</v>
      </c>
      <c r="AR22" s="1">
        <f t="shared" si="23"/>
        <v>0</v>
      </c>
      <c r="AS22" s="1">
        <f>(A!C23-xx!AQ22)*xx!AP22</f>
        <v>0</v>
      </c>
      <c r="AT22" s="1" t="str">
        <f t="shared" si="24"/>
        <v>Nestlé Grego Light Morango 360g</v>
      </c>
      <c r="AU22" s="63"/>
      <c r="AV22" s="2">
        <f t="shared" si="25"/>
        <v>6.66</v>
      </c>
      <c r="AW22" s="1">
        <f t="shared" si="26"/>
        <v>0</v>
      </c>
      <c r="AX22" s="64">
        <f>(A!C23-xx!AV22)*xx!AU22</f>
        <v>0</v>
      </c>
      <c r="AY22" s="63"/>
      <c r="AZ22" s="2">
        <f t="shared" si="27"/>
        <v>6.66</v>
      </c>
      <c r="BA22" s="1">
        <f t="shared" si="28"/>
        <v>0</v>
      </c>
      <c r="BB22" s="1">
        <f>(A!E23-xx!AZ22)*xx!AY22</f>
        <v>0</v>
      </c>
      <c r="BC22" s="1" t="str">
        <f t="shared" si="29"/>
        <v>Nestlé Grego Light Morango 360g</v>
      </c>
      <c r="BD22" s="63"/>
      <c r="BE22" s="2">
        <f t="shared" si="30"/>
        <v>6.66</v>
      </c>
      <c r="BF22" s="1">
        <f t="shared" si="31"/>
        <v>0</v>
      </c>
      <c r="BG22" s="64">
        <f>(A!C23-xx!BE22)*xx!BD22</f>
        <v>0</v>
      </c>
      <c r="BH22" s="63"/>
      <c r="BI22" s="2">
        <f t="shared" si="32"/>
        <v>6.66</v>
      </c>
      <c r="BJ22" s="1">
        <f t="shared" si="33"/>
        <v>0</v>
      </c>
      <c r="BK22" s="1">
        <f>(A!C23-xx!BI22)*xx!BH22</f>
        <v>0</v>
      </c>
      <c r="BL22" s="1" t="str">
        <f t="shared" si="34"/>
        <v>Nestlé Grego Light Morango 360g</v>
      </c>
      <c r="BM22" s="63"/>
      <c r="BN22" s="2">
        <f t="shared" si="35"/>
        <v>6.66</v>
      </c>
      <c r="BO22" s="1">
        <f t="shared" si="36"/>
        <v>0</v>
      </c>
      <c r="BP22" s="64">
        <f>(A!C23-xx!BN22)*xx!BM22</f>
        <v>0</v>
      </c>
      <c r="BQ22" s="63"/>
      <c r="BR22" s="2">
        <f t="shared" si="37"/>
        <v>6.66</v>
      </c>
      <c r="BS22" s="1">
        <f t="shared" si="38"/>
        <v>0</v>
      </c>
      <c r="BT22" s="1">
        <f>(A!C23-xx!BR22)*xx!BQ22</f>
        <v>0</v>
      </c>
      <c r="BU22" s="1" t="str">
        <f t="shared" si="39"/>
        <v>Nestlé Grego Light Morango 360g</v>
      </c>
      <c r="BV22" s="63"/>
      <c r="BW22" s="2">
        <f t="shared" si="40"/>
        <v>6.66</v>
      </c>
      <c r="BX22" s="1">
        <f t="shared" si="41"/>
        <v>0</v>
      </c>
      <c r="BY22" s="64">
        <f>(A!C23-xx!BW22)*xx!BV22</f>
        <v>0</v>
      </c>
      <c r="BZ22" s="63"/>
      <c r="CA22" s="2">
        <f t="shared" si="42"/>
        <v>6.66</v>
      </c>
      <c r="CB22" s="1">
        <f t="shared" si="43"/>
        <v>0</v>
      </c>
      <c r="CC22" s="1">
        <f>(A!C23-xx!CA22)*xx!BZ22</f>
        <v>0</v>
      </c>
      <c r="CD22" s="1" t="str">
        <f t="shared" si="44"/>
        <v>Nestlé Grego Light Morango 360g</v>
      </c>
      <c r="CE22" s="63"/>
      <c r="CF22" s="2">
        <f t="shared" si="45"/>
        <v>6.66</v>
      </c>
      <c r="CG22" s="1">
        <f t="shared" si="46"/>
        <v>0</v>
      </c>
      <c r="CH22" s="64">
        <f>(A!C23-xx!CF22)*xx!CE22</f>
        <v>0</v>
      </c>
      <c r="CI22" s="63"/>
      <c r="CJ22" s="2">
        <f t="shared" si="47"/>
        <v>6.66</v>
      </c>
      <c r="CK22" s="1">
        <f t="shared" si="48"/>
        <v>0</v>
      </c>
      <c r="CL22" s="1">
        <f>(A!C23-xx!CJ22)*xx!CI22</f>
        <v>0</v>
      </c>
      <c r="CM22" s="1" t="str">
        <f t="shared" si="49"/>
        <v>Nestlé Grego Light Morango 360g</v>
      </c>
      <c r="CN22" s="63"/>
      <c r="CO22" s="2">
        <f t="shared" si="50"/>
        <v>6.66</v>
      </c>
      <c r="CP22" s="1">
        <f t="shared" si="51"/>
        <v>0</v>
      </c>
      <c r="CQ22" s="64">
        <f>(A!C23-xx!CO22)*xx!CN22</f>
        <v>0</v>
      </c>
      <c r="CR22" s="63"/>
      <c r="CS22" s="2">
        <f t="shared" si="52"/>
        <v>6.66</v>
      </c>
      <c r="CT22" s="1">
        <f t="shared" si="53"/>
        <v>0</v>
      </c>
      <c r="CU22" s="1">
        <f>(A!C23-xx!CS22)*xx!CR22</f>
        <v>0</v>
      </c>
      <c r="CV22" s="1" t="str">
        <f t="shared" si="54"/>
        <v>Nestlé Grego Light Morango 360g</v>
      </c>
      <c r="CW22" s="63"/>
      <c r="CX22" s="2">
        <f t="shared" si="55"/>
        <v>6.66</v>
      </c>
      <c r="CY22" s="1">
        <f t="shared" si="56"/>
        <v>0</v>
      </c>
      <c r="CZ22" s="64">
        <f>(A!C23-xx!CX22)*xx!CW22</f>
        <v>0</v>
      </c>
      <c r="DA22" s="63"/>
      <c r="DB22" s="2">
        <f t="shared" si="57"/>
        <v>6.66</v>
      </c>
      <c r="DC22" s="1">
        <f t="shared" si="58"/>
        <v>0</v>
      </c>
      <c r="DD22" s="1">
        <f>(A!C23-xx!DB22)*xx!DA22</f>
        <v>0</v>
      </c>
      <c r="DE22" s="1" t="str">
        <f t="shared" si="59"/>
        <v>Nestlé Grego Light Morango 360g</v>
      </c>
      <c r="DF22" s="63"/>
      <c r="DG22" s="2">
        <f t="shared" si="60"/>
        <v>6.66</v>
      </c>
      <c r="DH22" s="1">
        <f t="shared" si="61"/>
        <v>0</v>
      </c>
      <c r="DI22" s="64">
        <f>(A!C23-xx!DG22)*xx!DF22</f>
        <v>0</v>
      </c>
      <c r="DJ22" s="63"/>
      <c r="DK22" s="2">
        <f t="shared" si="62"/>
        <v>6.66</v>
      </c>
      <c r="DL22" s="1">
        <f t="shared" si="63"/>
        <v>0</v>
      </c>
      <c r="DM22" s="1">
        <f>(A!C23-xx!DK22)*xx!DJ22</f>
        <v>0</v>
      </c>
      <c r="DN22" s="1" t="str">
        <f t="shared" si="64"/>
        <v>Nestlé Grego Light Morango 360g</v>
      </c>
      <c r="DO22" s="63"/>
      <c r="DP22" s="2">
        <f t="shared" si="65"/>
        <v>6.66</v>
      </c>
      <c r="DQ22" s="1">
        <f t="shared" si="66"/>
        <v>0</v>
      </c>
      <c r="DR22" s="64">
        <f>(A!C23-xx!DP22)*xx!DO22</f>
        <v>0</v>
      </c>
      <c r="DS22" s="63"/>
      <c r="DT22" s="2">
        <f t="shared" si="67"/>
        <v>6.66</v>
      </c>
      <c r="DU22" s="1">
        <f t="shared" si="68"/>
        <v>0</v>
      </c>
      <c r="DV22" s="1">
        <f>(A!C23-xx!DT22)*xx!DS22</f>
        <v>0</v>
      </c>
      <c r="DW22" s="1" t="str">
        <f t="shared" si="69"/>
        <v>Nestlé Grego Light Morango 360g</v>
      </c>
      <c r="DX22" s="63"/>
      <c r="DY22" s="2">
        <f t="shared" si="70"/>
        <v>6.66</v>
      </c>
      <c r="DZ22" s="1">
        <f t="shared" si="71"/>
        <v>0</v>
      </c>
      <c r="EA22" s="64">
        <f>(A!C23-xx!DY22)*xx!DX22</f>
        <v>0</v>
      </c>
      <c r="EB22" s="63"/>
      <c r="EC22" s="2">
        <f t="shared" si="72"/>
        <v>6.66</v>
      </c>
      <c r="ED22" s="1">
        <f t="shared" si="73"/>
        <v>0</v>
      </c>
      <c r="EE22" s="1">
        <f>(A!C23-xx!EC22)*xx!EB22</f>
        <v>0</v>
      </c>
      <c r="EF22" s="1" t="str">
        <f t="shared" si="74"/>
        <v>Nestlé Grego Light Morango 360g</v>
      </c>
      <c r="EG22" s="63"/>
      <c r="EH22" s="2">
        <f t="shared" si="75"/>
        <v>6.66</v>
      </c>
      <c r="EI22" s="1">
        <f t="shared" si="76"/>
        <v>0</v>
      </c>
      <c r="EJ22" s="64">
        <f>(A!C23-xx!EH22)*xx!EG22</f>
        <v>0</v>
      </c>
      <c r="EK22" s="63"/>
      <c r="EL22" s="2">
        <f t="shared" si="77"/>
        <v>6.66</v>
      </c>
      <c r="EM22" s="1">
        <f t="shared" si="78"/>
        <v>0</v>
      </c>
      <c r="EN22" s="1">
        <f>(A!C23-xx!EL22)*xx!EK22</f>
        <v>0</v>
      </c>
      <c r="EO22" s="1" t="str">
        <f t="shared" si="79"/>
        <v>Nestlé Grego Light Morango 360g</v>
      </c>
      <c r="EP22" s="63"/>
      <c r="EQ22" s="2">
        <f t="shared" si="80"/>
        <v>6.66</v>
      </c>
      <c r="ER22" s="1">
        <f t="shared" si="81"/>
        <v>0</v>
      </c>
      <c r="ES22" s="64">
        <f>(A!C23-xx!EQ22)*xx!EP22</f>
        <v>0</v>
      </c>
      <c r="ET22" s="63"/>
      <c r="EU22" s="2">
        <f t="shared" si="82"/>
        <v>6.66</v>
      </c>
      <c r="EV22" s="1">
        <f t="shared" si="83"/>
        <v>0</v>
      </c>
      <c r="EW22" s="1">
        <f>(A!C23-xx!EU22)*xx!ET22</f>
        <v>0</v>
      </c>
      <c r="EX22" s="1" t="str">
        <f t="shared" si="84"/>
        <v>Nestlé Grego Light Morango 360g</v>
      </c>
      <c r="EY22" s="63"/>
      <c r="EZ22" s="2">
        <f t="shared" si="85"/>
        <v>6.66</v>
      </c>
      <c r="FA22" s="1">
        <f t="shared" si="86"/>
        <v>0</v>
      </c>
      <c r="FB22" s="64">
        <f>(A!C23-xx!EZ22)*xx!EY22</f>
        <v>0</v>
      </c>
      <c r="FC22" s="63"/>
      <c r="FD22" s="2">
        <f t="shared" si="87"/>
        <v>6.66</v>
      </c>
      <c r="FE22" s="1">
        <f t="shared" si="88"/>
        <v>0</v>
      </c>
      <c r="FF22" s="1">
        <f>(A!C23-xx!FD22)*xx!FC22</f>
        <v>0</v>
      </c>
      <c r="FG22" s="1" t="str">
        <f t="shared" si="89"/>
        <v>Nestlé Grego Light Morango 360g</v>
      </c>
      <c r="FH22" s="63"/>
      <c r="FI22" s="2">
        <f t="shared" si="90"/>
        <v>6.66</v>
      </c>
      <c r="FJ22" s="1">
        <f t="shared" si="91"/>
        <v>0</v>
      </c>
      <c r="FK22" s="64">
        <f>(A!C23-xx!FI22)*xx!FH22</f>
        <v>0</v>
      </c>
      <c r="FL22" s="63"/>
      <c r="FM22" s="2">
        <f t="shared" si="92"/>
        <v>6.66</v>
      </c>
      <c r="FN22" s="1">
        <f t="shared" si="93"/>
        <v>0</v>
      </c>
      <c r="FO22" s="1">
        <f>(A!C23-xx!FM22)*xx!FL22</f>
        <v>0</v>
      </c>
      <c r="FP22" s="1" t="str">
        <f t="shared" si="94"/>
        <v>Nestlé Grego Light Morango 360g</v>
      </c>
      <c r="FQ22" s="63"/>
      <c r="FR22" s="2">
        <f t="shared" si="95"/>
        <v>6.66</v>
      </c>
      <c r="FS22" s="1">
        <f t="shared" si="96"/>
        <v>0</v>
      </c>
      <c r="FT22" s="64">
        <f>(A!C23-xx!FR22)*xx!FQ22</f>
        <v>0</v>
      </c>
      <c r="FU22" s="63"/>
      <c r="FV22" s="2">
        <f t="shared" si="97"/>
        <v>6.66</v>
      </c>
      <c r="FW22" s="1">
        <f t="shared" si="98"/>
        <v>0</v>
      </c>
      <c r="FX22" s="1">
        <f>(A!C23-xx!FV22)*xx!FU22</f>
        <v>0</v>
      </c>
      <c r="FY22" s="1" t="str">
        <f t="shared" si="99"/>
        <v>Nestlé Grego Light Morango 360g</v>
      </c>
      <c r="FZ22" s="63"/>
      <c r="GA22" s="2">
        <f t="shared" si="100"/>
        <v>6.66</v>
      </c>
      <c r="GB22" s="1">
        <f t="shared" si="101"/>
        <v>0</v>
      </c>
      <c r="GC22" s="64">
        <f>(A!C23-xx!GA22)*xx!FZ22</f>
        <v>0</v>
      </c>
      <c r="GD22" s="63"/>
      <c r="GE22" s="2">
        <f t="shared" si="102"/>
        <v>6.66</v>
      </c>
      <c r="GF22" s="1">
        <f t="shared" si="103"/>
        <v>0</v>
      </c>
      <c r="GG22" s="1">
        <f>(A!C23-xx!GE22)*xx!GD22</f>
        <v>0</v>
      </c>
      <c r="GH22" s="1" t="str">
        <f t="shared" si="104"/>
        <v>Nestlé Grego Light Morango 360g</v>
      </c>
      <c r="GI22" s="63"/>
      <c r="GJ22" s="2">
        <f t="shared" si="105"/>
        <v>6.66</v>
      </c>
      <c r="GK22" s="1">
        <f t="shared" si="106"/>
        <v>0</v>
      </c>
      <c r="GL22" s="64">
        <f>(A!C23-xx!GJ22)*xx!GI22</f>
        <v>0</v>
      </c>
      <c r="GM22" s="63"/>
      <c r="GN22" s="2">
        <f t="shared" si="107"/>
        <v>6.66</v>
      </c>
      <c r="GO22" s="1">
        <f t="shared" si="108"/>
        <v>0</v>
      </c>
      <c r="GP22" s="1">
        <f>(A!C23-xx!GN22)*xx!GM22</f>
        <v>0</v>
      </c>
      <c r="GQ22" s="1" t="str">
        <f t="shared" si="109"/>
        <v>Nestlé Grego Light Morango 360g</v>
      </c>
      <c r="GR22" s="63"/>
      <c r="GS22" s="2">
        <f t="shared" si="110"/>
        <v>6.66</v>
      </c>
      <c r="GT22" s="1">
        <f t="shared" si="111"/>
        <v>0</v>
      </c>
      <c r="GU22" s="64">
        <f>(A!C23-xx!GS22)*xx!GR22</f>
        <v>0</v>
      </c>
      <c r="GV22" s="63"/>
      <c r="GW22" s="2">
        <f t="shared" si="112"/>
        <v>6.66</v>
      </c>
      <c r="GX22" s="1">
        <f t="shared" si="113"/>
        <v>0</v>
      </c>
      <c r="GY22" s="1">
        <f>(A!C23-xx!GW22)*xx!GV22</f>
        <v>0</v>
      </c>
      <c r="GZ22" s="1" t="str">
        <f t="shared" si="114"/>
        <v>Nestlé Grego Light Morango 360g</v>
      </c>
      <c r="HA22" s="63"/>
      <c r="HB22" s="2">
        <f t="shared" si="115"/>
        <v>6.66</v>
      </c>
      <c r="HC22" s="1">
        <f t="shared" si="116"/>
        <v>0</v>
      </c>
      <c r="HD22" s="64">
        <f>(A!C23-xx!HB22)*xx!HA22</f>
        <v>0</v>
      </c>
      <c r="HE22" s="63"/>
      <c r="HF22" s="2">
        <f t="shared" si="117"/>
        <v>6.66</v>
      </c>
      <c r="HG22" s="1">
        <f t="shared" si="118"/>
        <v>0</v>
      </c>
      <c r="HH22" s="1">
        <f>(A!C23-xx!HF22)*xx!HE22</f>
        <v>0</v>
      </c>
      <c r="HI22" s="1" t="str">
        <f t="shared" si="119"/>
        <v>Nestlé Grego Light Morango 360g</v>
      </c>
      <c r="HJ22" s="63"/>
      <c r="HK22" s="2">
        <f t="shared" si="120"/>
        <v>6.66</v>
      </c>
      <c r="HL22" s="1">
        <f t="shared" si="121"/>
        <v>0</v>
      </c>
      <c r="HM22" s="64">
        <f>(A!C23-xx!HK22)*xx!HJ22</f>
        <v>0</v>
      </c>
      <c r="HN22" s="63"/>
      <c r="HO22" s="2">
        <f t="shared" si="122"/>
        <v>6.66</v>
      </c>
      <c r="HP22" s="1">
        <f t="shared" si="123"/>
        <v>0</v>
      </c>
      <c r="HQ22" s="1">
        <f>-(A!C23-xx!HO22)*xx!HN22</f>
        <v>0</v>
      </c>
      <c r="HR22" s="1" t="str">
        <f t="shared" si="124"/>
        <v>Nestlé Grego Light Morango 360g</v>
      </c>
      <c r="HS22" s="63"/>
      <c r="HT22" s="2">
        <f t="shared" si="125"/>
        <v>6.66</v>
      </c>
      <c r="HU22" s="1">
        <f t="shared" si="126"/>
        <v>0</v>
      </c>
      <c r="HV22" s="64">
        <f>(A!C23-xx!HT22)*xx!HS22</f>
        <v>0</v>
      </c>
      <c r="HW22" s="63"/>
      <c r="HX22" s="2">
        <f>A!C23</f>
        <v>6.66</v>
      </c>
      <c r="HY22" s="1">
        <f t="shared" si="127"/>
        <v>0</v>
      </c>
      <c r="HZ22" s="1">
        <f>(A!C23-xx!HX22)*xx!HW22</f>
        <v>0</v>
      </c>
      <c r="IA22" s="1" t="str">
        <f>A!B23</f>
        <v>Nestlé Grego Light Morango 360g</v>
      </c>
      <c r="IB22" s="1">
        <f t="shared" si="128"/>
        <v>0</v>
      </c>
      <c r="IC22" s="14">
        <f t="shared" si="129"/>
        <v>0</v>
      </c>
      <c r="ID22" s="14" t="e">
        <f>A!#REF!</f>
        <v>#REF!</v>
      </c>
      <c r="IE22" s="14" t="e">
        <f>NF!IS22</f>
        <v>#DIV/0!</v>
      </c>
      <c r="IF22" s="26" t="e">
        <f t="shared" si="130"/>
        <v>#REF!</v>
      </c>
      <c r="IG22" s="2" t="e">
        <f t="shared" si="131"/>
        <v>#REF!</v>
      </c>
      <c r="IH22" s="170" t="e">
        <f t="shared" si="132"/>
        <v>#REF!</v>
      </c>
      <c r="II22" s="174" t="e">
        <f>IB22+A!#REF!+NF!IQ22</f>
        <v>#REF!</v>
      </c>
      <c r="IJ22" s="175" t="e">
        <f>IC22+A!#REF!+NF!IR22</f>
        <v>#REF!</v>
      </c>
      <c r="IK22" s="175" t="e">
        <f>II22*A!C23</f>
        <v>#REF!</v>
      </c>
      <c r="IL22" s="175" t="e">
        <f t="shared" si="0"/>
        <v>#REF!</v>
      </c>
      <c r="IM22" s="81" t="e">
        <f t="shared" si="133"/>
        <v>#REF!</v>
      </c>
      <c r="IN22" s="84" t="str">
        <f t="shared" si="134"/>
        <v>Nestlé Grego Light Morango 360g</v>
      </c>
      <c r="IO22" s="84" t="e">
        <f>IF22/A!C23</f>
        <v>#REF!</v>
      </c>
      <c r="IP22" s="72"/>
      <c r="IQ22" s="84" t="e">
        <f t="shared" si="135"/>
        <v>#REF!</v>
      </c>
      <c r="IR22" s="85" t="e">
        <f>IF22-#REF!</f>
        <v>#REF!</v>
      </c>
    </row>
    <row r="23" spans="1:252" x14ac:dyDescent="0.2">
      <c r="A23" s="20" t="str">
        <f>A!B24</f>
        <v>Molico Iogurte Baunilha 140g</v>
      </c>
      <c r="B23" s="51"/>
      <c r="C23" s="65">
        <f>A!C24</f>
        <v>6.4</v>
      </c>
      <c r="D23" s="21">
        <f t="shared" si="1"/>
        <v>0</v>
      </c>
      <c r="E23" s="171">
        <f>(A!C24-xx!C23)*xx!B23</f>
        <v>0</v>
      </c>
      <c r="F23" s="51"/>
      <c r="G23" s="32">
        <f t="shared" si="2"/>
        <v>6.4</v>
      </c>
      <c r="H23" s="5">
        <f t="shared" si="3"/>
        <v>0</v>
      </c>
      <c r="I23" s="5">
        <f>(A!C24-xx!G23)*xx!F23</f>
        <v>0</v>
      </c>
      <c r="J23" s="5" t="str">
        <f t="shared" si="4"/>
        <v>Molico Iogurte Baunilha 140g</v>
      </c>
      <c r="K23" s="51"/>
      <c r="L23" s="6">
        <f t="shared" si="5"/>
        <v>6.4</v>
      </c>
      <c r="M23" s="5">
        <f t="shared" si="6"/>
        <v>0</v>
      </c>
      <c r="N23" s="172">
        <f>(A!C24-xx!L23)*xx!K23</f>
        <v>0</v>
      </c>
      <c r="O23" s="51"/>
      <c r="P23" s="6">
        <f t="shared" si="7"/>
        <v>6.4</v>
      </c>
      <c r="Q23" s="5">
        <f t="shared" si="8"/>
        <v>0</v>
      </c>
      <c r="R23" s="21">
        <f>(A!C24-xx!P23)*xx!O23</f>
        <v>0</v>
      </c>
      <c r="S23" s="21" t="str">
        <f t="shared" si="9"/>
        <v>Molico Iogurte Baunilha 140g</v>
      </c>
      <c r="T23" s="51"/>
      <c r="U23" s="32">
        <f t="shared" si="10"/>
        <v>6.4</v>
      </c>
      <c r="V23" s="5">
        <f t="shared" si="11"/>
        <v>0</v>
      </c>
      <c r="W23" s="172">
        <f>(A!C24-xx!U23)*xx!T23</f>
        <v>0</v>
      </c>
      <c r="X23" s="51"/>
      <c r="Y23" s="6">
        <f t="shared" si="12"/>
        <v>6.4</v>
      </c>
      <c r="Z23" s="5">
        <f t="shared" si="13"/>
        <v>0</v>
      </c>
      <c r="AA23" s="5">
        <f>(A!C24-xx!Y23)*xx!X23</f>
        <v>0</v>
      </c>
      <c r="AB23" s="5" t="str">
        <f t="shared" si="14"/>
        <v>Molico Iogurte Baunilha 140g</v>
      </c>
      <c r="AC23" s="51"/>
      <c r="AD23" s="6">
        <f t="shared" si="15"/>
        <v>6.4</v>
      </c>
      <c r="AE23" s="5">
        <f t="shared" si="16"/>
        <v>0</v>
      </c>
      <c r="AF23" s="172">
        <f>(A!C24-xx!AD23)*xx!AC23</f>
        <v>0</v>
      </c>
      <c r="AG23" s="51"/>
      <c r="AH23" s="6">
        <f t="shared" si="17"/>
        <v>6.4</v>
      </c>
      <c r="AI23" s="5">
        <f t="shared" si="18"/>
        <v>0</v>
      </c>
      <c r="AJ23" s="5">
        <f>(A!C24-xx!AH23)*xx!AG23</f>
        <v>0</v>
      </c>
      <c r="AK23" s="5" t="str">
        <f t="shared" si="19"/>
        <v>Molico Iogurte Baunilha 140g</v>
      </c>
      <c r="AL23" s="51"/>
      <c r="AM23" s="6">
        <f t="shared" si="20"/>
        <v>6.4</v>
      </c>
      <c r="AN23" s="5">
        <f t="shared" si="21"/>
        <v>0</v>
      </c>
      <c r="AO23" s="172">
        <f>(A!C24-xx!AM23)*xx!AL23</f>
        <v>0</v>
      </c>
      <c r="AP23" s="51"/>
      <c r="AQ23" s="6">
        <f t="shared" si="22"/>
        <v>6.4</v>
      </c>
      <c r="AR23" s="5">
        <f t="shared" si="23"/>
        <v>0</v>
      </c>
      <c r="AS23" s="5">
        <f>(A!C24-xx!AQ23)*xx!AP23</f>
        <v>0</v>
      </c>
      <c r="AT23" s="5" t="str">
        <f t="shared" si="24"/>
        <v>Molico Iogurte Baunilha 140g</v>
      </c>
      <c r="AU23" s="51"/>
      <c r="AV23" s="6">
        <f t="shared" si="25"/>
        <v>6.4</v>
      </c>
      <c r="AW23" s="5">
        <f t="shared" si="26"/>
        <v>0</v>
      </c>
      <c r="AX23" s="172">
        <f>(A!C24-xx!AV23)*xx!AU23</f>
        <v>0</v>
      </c>
      <c r="AY23" s="51"/>
      <c r="AZ23" s="6">
        <f t="shared" si="27"/>
        <v>6.4</v>
      </c>
      <c r="BA23" s="5">
        <f t="shared" si="28"/>
        <v>0</v>
      </c>
      <c r="BB23" s="5">
        <f>(A!E24-xx!AZ23)*xx!AY23</f>
        <v>0</v>
      </c>
      <c r="BC23" s="5" t="str">
        <f t="shared" si="29"/>
        <v>Molico Iogurte Baunilha 140g</v>
      </c>
      <c r="BD23" s="51"/>
      <c r="BE23" s="6">
        <f t="shared" si="30"/>
        <v>6.4</v>
      </c>
      <c r="BF23" s="5">
        <f t="shared" si="31"/>
        <v>0</v>
      </c>
      <c r="BG23" s="172">
        <f>(A!C24-xx!BE23)*xx!BD23</f>
        <v>0</v>
      </c>
      <c r="BH23" s="51"/>
      <c r="BI23" s="6">
        <f t="shared" si="32"/>
        <v>6.4</v>
      </c>
      <c r="BJ23" s="5">
        <f t="shared" si="33"/>
        <v>0</v>
      </c>
      <c r="BK23" s="5">
        <f>(A!C24-xx!BI23)*xx!BH23</f>
        <v>0</v>
      </c>
      <c r="BL23" s="5" t="str">
        <f t="shared" si="34"/>
        <v>Molico Iogurte Baunilha 140g</v>
      </c>
      <c r="BM23" s="51"/>
      <c r="BN23" s="6">
        <f t="shared" si="35"/>
        <v>6.4</v>
      </c>
      <c r="BO23" s="5">
        <f t="shared" si="36"/>
        <v>0</v>
      </c>
      <c r="BP23" s="172">
        <f>(A!C24-xx!BN23)*xx!BM23</f>
        <v>0</v>
      </c>
      <c r="BQ23" s="51"/>
      <c r="BR23" s="6">
        <f t="shared" si="37"/>
        <v>6.4</v>
      </c>
      <c r="BS23" s="5">
        <f t="shared" si="38"/>
        <v>0</v>
      </c>
      <c r="BT23" s="5">
        <f>(A!C24-xx!BR23)*xx!BQ23</f>
        <v>0</v>
      </c>
      <c r="BU23" s="5" t="str">
        <f t="shared" si="39"/>
        <v>Molico Iogurte Baunilha 140g</v>
      </c>
      <c r="BV23" s="51"/>
      <c r="BW23" s="6">
        <f t="shared" si="40"/>
        <v>6.4</v>
      </c>
      <c r="BX23" s="5">
        <f t="shared" si="41"/>
        <v>0</v>
      </c>
      <c r="BY23" s="172">
        <f>(A!C24-xx!BW23)*xx!BV23</f>
        <v>0</v>
      </c>
      <c r="BZ23" s="51"/>
      <c r="CA23" s="6">
        <f t="shared" si="42"/>
        <v>6.4</v>
      </c>
      <c r="CB23" s="5">
        <f t="shared" si="43"/>
        <v>0</v>
      </c>
      <c r="CC23" s="5">
        <f>(A!C24-xx!CA23)*xx!BZ23</f>
        <v>0</v>
      </c>
      <c r="CD23" s="5" t="str">
        <f t="shared" si="44"/>
        <v>Molico Iogurte Baunilha 140g</v>
      </c>
      <c r="CE23" s="51"/>
      <c r="CF23" s="6">
        <f t="shared" si="45"/>
        <v>6.4</v>
      </c>
      <c r="CG23" s="5">
        <f t="shared" si="46"/>
        <v>0</v>
      </c>
      <c r="CH23" s="172">
        <f>(A!C24-xx!CF23)*xx!CE23</f>
        <v>0</v>
      </c>
      <c r="CI23" s="51"/>
      <c r="CJ23" s="6">
        <f t="shared" si="47"/>
        <v>6.4</v>
      </c>
      <c r="CK23" s="5">
        <f t="shared" si="48"/>
        <v>0</v>
      </c>
      <c r="CL23" s="5">
        <f>(A!C24-xx!CJ23)*xx!CI23</f>
        <v>0</v>
      </c>
      <c r="CM23" s="5" t="str">
        <f t="shared" si="49"/>
        <v>Molico Iogurte Baunilha 140g</v>
      </c>
      <c r="CN23" s="51"/>
      <c r="CO23" s="6">
        <f t="shared" si="50"/>
        <v>6.4</v>
      </c>
      <c r="CP23" s="5">
        <f t="shared" si="51"/>
        <v>0</v>
      </c>
      <c r="CQ23" s="172">
        <f>(A!C24-xx!CO23)*xx!CN23</f>
        <v>0</v>
      </c>
      <c r="CR23" s="51"/>
      <c r="CS23" s="6">
        <f t="shared" si="52"/>
        <v>6.4</v>
      </c>
      <c r="CT23" s="5">
        <f t="shared" si="53"/>
        <v>0</v>
      </c>
      <c r="CU23" s="5">
        <f>(A!C24-xx!CS23)*xx!CR23</f>
        <v>0</v>
      </c>
      <c r="CV23" s="5" t="str">
        <f t="shared" si="54"/>
        <v>Molico Iogurte Baunilha 140g</v>
      </c>
      <c r="CW23" s="51"/>
      <c r="CX23" s="6">
        <f t="shared" si="55"/>
        <v>6.4</v>
      </c>
      <c r="CY23" s="5">
        <f t="shared" si="56"/>
        <v>0</v>
      </c>
      <c r="CZ23" s="172">
        <f>(A!C24-xx!CX23)*xx!CW23</f>
        <v>0</v>
      </c>
      <c r="DA23" s="51"/>
      <c r="DB23" s="6">
        <f t="shared" si="57"/>
        <v>6.4</v>
      </c>
      <c r="DC23" s="5">
        <f t="shared" si="58"/>
        <v>0</v>
      </c>
      <c r="DD23" s="5">
        <f>(A!C24-xx!DB23)*xx!DA23</f>
        <v>0</v>
      </c>
      <c r="DE23" s="5" t="str">
        <f t="shared" si="59"/>
        <v>Molico Iogurte Baunilha 140g</v>
      </c>
      <c r="DF23" s="51"/>
      <c r="DG23" s="6">
        <f t="shared" si="60"/>
        <v>6.4</v>
      </c>
      <c r="DH23" s="5">
        <f t="shared" si="61"/>
        <v>0</v>
      </c>
      <c r="DI23" s="172">
        <f>(A!C24-xx!DG23)*xx!DF23</f>
        <v>0</v>
      </c>
      <c r="DJ23" s="51"/>
      <c r="DK23" s="6">
        <f t="shared" si="62"/>
        <v>6.4</v>
      </c>
      <c r="DL23" s="5">
        <f t="shared" si="63"/>
        <v>0</v>
      </c>
      <c r="DM23" s="5">
        <f>(A!C24-xx!DK23)*xx!DJ23</f>
        <v>0</v>
      </c>
      <c r="DN23" s="5" t="str">
        <f t="shared" si="64"/>
        <v>Molico Iogurte Baunilha 140g</v>
      </c>
      <c r="DO23" s="51"/>
      <c r="DP23" s="6">
        <f t="shared" si="65"/>
        <v>6.4</v>
      </c>
      <c r="DQ23" s="5">
        <f t="shared" si="66"/>
        <v>0</v>
      </c>
      <c r="DR23" s="172">
        <f>(A!C24-xx!DP23)*xx!DO23</f>
        <v>0</v>
      </c>
      <c r="DS23" s="51"/>
      <c r="DT23" s="6">
        <f t="shared" si="67"/>
        <v>6.4</v>
      </c>
      <c r="DU23" s="5">
        <f t="shared" si="68"/>
        <v>0</v>
      </c>
      <c r="DV23" s="5">
        <f>(A!C24-xx!DT23)*xx!DS23</f>
        <v>0</v>
      </c>
      <c r="DW23" s="5" t="str">
        <f t="shared" si="69"/>
        <v>Molico Iogurte Baunilha 140g</v>
      </c>
      <c r="DX23" s="51"/>
      <c r="DY23" s="6">
        <f t="shared" si="70"/>
        <v>6.4</v>
      </c>
      <c r="DZ23" s="5">
        <f t="shared" si="71"/>
        <v>0</v>
      </c>
      <c r="EA23" s="172">
        <f>(A!C24-xx!DY23)*xx!DX23</f>
        <v>0</v>
      </c>
      <c r="EB23" s="51"/>
      <c r="EC23" s="6">
        <f t="shared" si="72"/>
        <v>6.4</v>
      </c>
      <c r="ED23" s="5">
        <f t="shared" si="73"/>
        <v>0</v>
      </c>
      <c r="EE23" s="5">
        <f>(A!C24-xx!EC23)*xx!EB23</f>
        <v>0</v>
      </c>
      <c r="EF23" s="5" t="str">
        <f t="shared" si="74"/>
        <v>Molico Iogurte Baunilha 140g</v>
      </c>
      <c r="EG23" s="51"/>
      <c r="EH23" s="6">
        <f t="shared" si="75"/>
        <v>6.4</v>
      </c>
      <c r="EI23" s="5">
        <f t="shared" si="76"/>
        <v>0</v>
      </c>
      <c r="EJ23" s="172">
        <f>(A!C24-xx!EH23)*xx!EG23</f>
        <v>0</v>
      </c>
      <c r="EK23" s="51"/>
      <c r="EL23" s="6">
        <f t="shared" si="77"/>
        <v>6.4</v>
      </c>
      <c r="EM23" s="5">
        <f t="shared" si="78"/>
        <v>0</v>
      </c>
      <c r="EN23" s="5">
        <f>(A!C24-xx!EL23)*xx!EK23</f>
        <v>0</v>
      </c>
      <c r="EO23" s="5" t="str">
        <f t="shared" si="79"/>
        <v>Molico Iogurte Baunilha 140g</v>
      </c>
      <c r="EP23" s="51"/>
      <c r="EQ23" s="6">
        <f t="shared" si="80"/>
        <v>6.4</v>
      </c>
      <c r="ER23" s="5">
        <f t="shared" si="81"/>
        <v>0</v>
      </c>
      <c r="ES23" s="172">
        <f>(A!C24-xx!EQ23)*xx!EP23</f>
        <v>0</v>
      </c>
      <c r="ET23" s="51"/>
      <c r="EU23" s="6">
        <f t="shared" si="82"/>
        <v>6.4</v>
      </c>
      <c r="EV23" s="5">
        <f t="shared" si="83"/>
        <v>0</v>
      </c>
      <c r="EW23" s="5">
        <f>(A!C24-xx!EU23)*xx!ET23</f>
        <v>0</v>
      </c>
      <c r="EX23" s="5" t="str">
        <f t="shared" si="84"/>
        <v>Molico Iogurte Baunilha 140g</v>
      </c>
      <c r="EY23" s="51"/>
      <c r="EZ23" s="6">
        <f t="shared" si="85"/>
        <v>6.4</v>
      </c>
      <c r="FA23" s="5">
        <f t="shared" si="86"/>
        <v>0</v>
      </c>
      <c r="FB23" s="172">
        <f>(A!C24-xx!EZ23)*xx!EY23</f>
        <v>0</v>
      </c>
      <c r="FC23" s="51"/>
      <c r="FD23" s="6">
        <f t="shared" si="87"/>
        <v>6.4</v>
      </c>
      <c r="FE23" s="5">
        <f t="shared" si="88"/>
        <v>0</v>
      </c>
      <c r="FF23" s="5">
        <f>(A!C24-xx!FD23)*xx!FC23</f>
        <v>0</v>
      </c>
      <c r="FG23" s="5" t="str">
        <f t="shared" si="89"/>
        <v>Molico Iogurte Baunilha 140g</v>
      </c>
      <c r="FH23" s="51"/>
      <c r="FI23" s="6">
        <f t="shared" si="90"/>
        <v>6.4</v>
      </c>
      <c r="FJ23" s="5">
        <f t="shared" si="91"/>
        <v>0</v>
      </c>
      <c r="FK23" s="172">
        <f>(A!C24-xx!FI23)*xx!FH23</f>
        <v>0</v>
      </c>
      <c r="FL23" s="51"/>
      <c r="FM23" s="6">
        <f t="shared" si="92"/>
        <v>6.4</v>
      </c>
      <c r="FN23" s="5">
        <f t="shared" si="93"/>
        <v>0</v>
      </c>
      <c r="FO23" s="5">
        <f>(A!C24-xx!FM23)*xx!FL23</f>
        <v>0</v>
      </c>
      <c r="FP23" s="5" t="str">
        <f t="shared" si="94"/>
        <v>Molico Iogurte Baunilha 140g</v>
      </c>
      <c r="FQ23" s="51"/>
      <c r="FR23" s="6">
        <f t="shared" si="95"/>
        <v>6.4</v>
      </c>
      <c r="FS23" s="5">
        <f t="shared" si="96"/>
        <v>0</v>
      </c>
      <c r="FT23" s="172">
        <f>(A!C24-xx!FR23)*xx!FQ23</f>
        <v>0</v>
      </c>
      <c r="FU23" s="51"/>
      <c r="FV23" s="6">
        <f t="shared" si="97"/>
        <v>6.4</v>
      </c>
      <c r="FW23" s="5">
        <f t="shared" si="98"/>
        <v>0</v>
      </c>
      <c r="FX23" s="5">
        <f>(A!C24-xx!FV23)*xx!FU23</f>
        <v>0</v>
      </c>
      <c r="FY23" s="5" t="str">
        <f t="shared" si="99"/>
        <v>Molico Iogurte Baunilha 140g</v>
      </c>
      <c r="FZ23" s="51"/>
      <c r="GA23" s="6">
        <f t="shared" si="100"/>
        <v>6.4</v>
      </c>
      <c r="GB23" s="5">
        <f t="shared" si="101"/>
        <v>0</v>
      </c>
      <c r="GC23" s="172">
        <f>(A!C24-xx!GA23)*xx!FZ23</f>
        <v>0</v>
      </c>
      <c r="GD23" s="51"/>
      <c r="GE23" s="6">
        <f t="shared" si="102"/>
        <v>6.4</v>
      </c>
      <c r="GF23" s="5">
        <f t="shared" si="103"/>
        <v>0</v>
      </c>
      <c r="GG23" s="5">
        <f>(A!C24-xx!GE23)*xx!GD23</f>
        <v>0</v>
      </c>
      <c r="GH23" s="5" t="str">
        <f t="shared" si="104"/>
        <v>Molico Iogurte Baunilha 140g</v>
      </c>
      <c r="GI23" s="51"/>
      <c r="GJ23" s="6">
        <f t="shared" si="105"/>
        <v>6.4</v>
      </c>
      <c r="GK23" s="5">
        <f t="shared" si="106"/>
        <v>0</v>
      </c>
      <c r="GL23" s="172">
        <f>(A!C24-xx!GJ23)*xx!GI23</f>
        <v>0</v>
      </c>
      <c r="GM23" s="51"/>
      <c r="GN23" s="6">
        <f t="shared" si="107"/>
        <v>6.4</v>
      </c>
      <c r="GO23" s="5">
        <f t="shared" si="108"/>
        <v>0</v>
      </c>
      <c r="GP23" s="5">
        <f>(A!C24-xx!GN23)*xx!GM23</f>
        <v>0</v>
      </c>
      <c r="GQ23" s="5" t="str">
        <f t="shared" si="109"/>
        <v>Molico Iogurte Baunilha 140g</v>
      </c>
      <c r="GR23" s="51"/>
      <c r="GS23" s="6">
        <f t="shared" si="110"/>
        <v>6.4</v>
      </c>
      <c r="GT23" s="5">
        <f t="shared" si="111"/>
        <v>0</v>
      </c>
      <c r="GU23" s="172">
        <f>(A!C24-xx!GS23)*xx!GR23</f>
        <v>0</v>
      </c>
      <c r="GV23" s="51"/>
      <c r="GW23" s="6">
        <f t="shared" si="112"/>
        <v>6.4</v>
      </c>
      <c r="GX23" s="5">
        <f t="shared" si="113"/>
        <v>0</v>
      </c>
      <c r="GY23" s="5">
        <f>(A!C24-xx!GW23)*xx!GV23</f>
        <v>0</v>
      </c>
      <c r="GZ23" s="5" t="str">
        <f t="shared" si="114"/>
        <v>Molico Iogurte Baunilha 140g</v>
      </c>
      <c r="HA23" s="51"/>
      <c r="HB23" s="6">
        <f t="shared" si="115"/>
        <v>6.4</v>
      </c>
      <c r="HC23" s="5">
        <f t="shared" si="116"/>
        <v>0</v>
      </c>
      <c r="HD23" s="172">
        <f>(A!C24-xx!HB23)*xx!HA23</f>
        <v>0</v>
      </c>
      <c r="HE23" s="51"/>
      <c r="HF23" s="6">
        <f t="shared" si="117"/>
        <v>6.4</v>
      </c>
      <c r="HG23" s="5">
        <f t="shared" si="118"/>
        <v>0</v>
      </c>
      <c r="HH23" s="5">
        <f>(A!C24-xx!HF23)*xx!HE23</f>
        <v>0</v>
      </c>
      <c r="HI23" s="5" t="str">
        <f t="shared" si="119"/>
        <v>Molico Iogurte Baunilha 140g</v>
      </c>
      <c r="HJ23" s="51"/>
      <c r="HK23" s="6">
        <f t="shared" si="120"/>
        <v>6.4</v>
      </c>
      <c r="HL23" s="5">
        <f t="shared" si="121"/>
        <v>0</v>
      </c>
      <c r="HM23" s="172">
        <f>(A!C24-xx!HK23)*xx!HJ23</f>
        <v>0</v>
      </c>
      <c r="HN23" s="51"/>
      <c r="HO23" s="6">
        <f t="shared" si="122"/>
        <v>6.4</v>
      </c>
      <c r="HP23" s="5">
        <f t="shared" si="123"/>
        <v>0</v>
      </c>
      <c r="HQ23" s="5">
        <f>-(A!C24-xx!HO23)*xx!HN23</f>
        <v>0</v>
      </c>
      <c r="HR23" s="5" t="str">
        <f t="shared" si="124"/>
        <v>Molico Iogurte Baunilha 140g</v>
      </c>
      <c r="HS23" s="51"/>
      <c r="HT23" s="6">
        <f t="shared" si="125"/>
        <v>6.4</v>
      </c>
      <c r="HU23" s="5">
        <f t="shared" si="126"/>
        <v>0</v>
      </c>
      <c r="HV23" s="172">
        <f>(A!C24-xx!HT23)*xx!HS23</f>
        <v>0</v>
      </c>
      <c r="HW23" s="51"/>
      <c r="HX23" s="6">
        <f>A!C24</f>
        <v>6.4</v>
      </c>
      <c r="HY23" s="5">
        <f t="shared" si="127"/>
        <v>0</v>
      </c>
      <c r="HZ23" s="5">
        <f>(A!C24-xx!HX23)*xx!HW23</f>
        <v>0</v>
      </c>
      <c r="IA23" s="5" t="str">
        <f>A!B24</f>
        <v>Molico Iogurte Baunilha 140g</v>
      </c>
      <c r="IB23" s="5">
        <f t="shared" si="128"/>
        <v>0</v>
      </c>
      <c r="IC23" s="21">
        <f t="shared" si="129"/>
        <v>0</v>
      </c>
      <c r="ID23" s="21" t="e">
        <f>A!#REF!</f>
        <v>#REF!</v>
      </c>
      <c r="IE23" s="21" t="e">
        <f>NF!IS23</f>
        <v>#DIV/0!</v>
      </c>
      <c r="IF23" s="26" t="e">
        <f t="shared" si="130"/>
        <v>#REF!</v>
      </c>
      <c r="IG23" s="6" t="e">
        <f t="shared" si="131"/>
        <v>#REF!</v>
      </c>
      <c r="IH23" s="34" t="e">
        <f t="shared" si="132"/>
        <v>#REF!</v>
      </c>
      <c r="II23" s="174" t="e">
        <f>IB23+A!#REF!+NF!IQ23</f>
        <v>#REF!</v>
      </c>
      <c r="IJ23" s="175" t="e">
        <f>IC23+A!#REF!+NF!IR23</f>
        <v>#REF!</v>
      </c>
      <c r="IK23" s="175" t="e">
        <f>II23*A!C24</f>
        <v>#REF!</v>
      </c>
      <c r="IL23" s="175" t="e">
        <f t="shared" si="0"/>
        <v>#REF!</v>
      </c>
      <c r="IM23" s="81" t="e">
        <f t="shared" si="133"/>
        <v>#REF!</v>
      </c>
      <c r="IN23" s="57" t="str">
        <f t="shared" si="134"/>
        <v>Molico Iogurte Baunilha 140g</v>
      </c>
      <c r="IO23" s="57" t="e">
        <f>IF23/A!C24</f>
        <v>#REF!</v>
      </c>
      <c r="IP23" s="66"/>
      <c r="IQ23" s="57" t="e">
        <f t="shared" si="135"/>
        <v>#REF!</v>
      </c>
      <c r="IR23" s="11" t="e">
        <f>IF23-#REF!</f>
        <v>#REF!</v>
      </c>
    </row>
    <row r="24" spans="1:252" x14ac:dyDescent="0.2">
      <c r="A24" s="19" t="str">
        <f>A!B25</f>
        <v xml:space="preserve">Nesfit Iog. Morango Aveia Baun 850g </v>
      </c>
      <c r="B24" s="63"/>
      <c r="C24" s="31">
        <f>A!C25</f>
        <v>10.37</v>
      </c>
      <c r="D24" s="14">
        <f t="shared" si="1"/>
        <v>0</v>
      </c>
      <c r="E24" s="169">
        <f>(A!C25-xx!C24)*xx!B24</f>
        <v>0</v>
      </c>
      <c r="F24" s="63"/>
      <c r="G24" s="22">
        <f t="shared" si="2"/>
        <v>10.37</v>
      </c>
      <c r="H24" s="1">
        <f t="shared" si="3"/>
        <v>0</v>
      </c>
      <c r="I24" s="1">
        <f>(A!C25-xx!G24)*xx!F24</f>
        <v>0</v>
      </c>
      <c r="J24" s="1" t="str">
        <f t="shared" si="4"/>
        <v xml:space="preserve">Nesfit Iog. Morango Aveia Baun 850g </v>
      </c>
      <c r="K24" s="63"/>
      <c r="L24" s="2">
        <f t="shared" si="5"/>
        <v>10.37</v>
      </c>
      <c r="M24" s="1">
        <f t="shared" si="6"/>
        <v>0</v>
      </c>
      <c r="N24" s="64">
        <f>(A!C25-xx!L24)*xx!K24</f>
        <v>0</v>
      </c>
      <c r="O24" s="63"/>
      <c r="P24" s="2">
        <f t="shared" si="7"/>
        <v>10.37</v>
      </c>
      <c r="Q24" s="1">
        <f t="shared" si="8"/>
        <v>0</v>
      </c>
      <c r="R24" s="14">
        <f>(A!C25-xx!P24)*xx!O24</f>
        <v>0</v>
      </c>
      <c r="S24" s="14" t="str">
        <f t="shared" si="9"/>
        <v xml:space="preserve">Nesfit Iog. Morango Aveia Baun 850g </v>
      </c>
      <c r="T24" s="63"/>
      <c r="U24" s="22">
        <f t="shared" si="10"/>
        <v>10.37</v>
      </c>
      <c r="V24" s="1">
        <f t="shared" si="11"/>
        <v>0</v>
      </c>
      <c r="W24" s="64">
        <f>(A!C25-xx!U24)*xx!T24</f>
        <v>0</v>
      </c>
      <c r="X24" s="63"/>
      <c r="Y24" s="2">
        <f t="shared" si="12"/>
        <v>10.37</v>
      </c>
      <c r="Z24" s="1">
        <f t="shared" si="13"/>
        <v>0</v>
      </c>
      <c r="AA24" s="1">
        <f>(A!C25-xx!Y24)*xx!X24</f>
        <v>0</v>
      </c>
      <c r="AB24" s="1" t="str">
        <f t="shared" si="14"/>
        <v xml:space="preserve">Nesfit Iog. Morango Aveia Baun 850g </v>
      </c>
      <c r="AC24" s="63"/>
      <c r="AD24" s="2">
        <f t="shared" si="15"/>
        <v>10.37</v>
      </c>
      <c r="AE24" s="1">
        <f t="shared" si="16"/>
        <v>0</v>
      </c>
      <c r="AF24" s="64">
        <f>(A!C25-xx!AD24)*xx!AC24</f>
        <v>0</v>
      </c>
      <c r="AG24" s="63"/>
      <c r="AH24" s="2">
        <f t="shared" si="17"/>
        <v>10.37</v>
      </c>
      <c r="AI24" s="1">
        <f t="shared" si="18"/>
        <v>0</v>
      </c>
      <c r="AJ24" s="1">
        <f>(A!C25-xx!AH24)*xx!AG24</f>
        <v>0</v>
      </c>
      <c r="AK24" s="1" t="str">
        <f t="shared" si="19"/>
        <v xml:space="preserve">Nesfit Iog. Morango Aveia Baun 850g </v>
      </c>
      <c r="AL24" s="63"/>
      <c r="AM24" s="2">
        <f t="shared" si="20"/>
        <v>10.37</v>
      </c>
      <c r="AN24" s="1">
        <f t="shared" si="21"/>
        <v>0</v>
      </c>
      <c r="AO24" s="64">
        <f>(A!C25-xx!AM24)*xx!AL24</f>
        <v>0</v>
      </c>
      <c r="AP24" s="63"/>
      <c r="AQ24" s="2">
        <f t="shared" si="22"/>
        <v>10.37</v>
      </c>
      <c r="AR24" s="1">
        <f t="shared" si="23"/>
        <v>0</v>
      </c>
      <c r="AS24" s="1">
        <f>(A!C25-xx!AQ24)*xx!AP24</f>
        <v>0</v>
      </c>
      <c r="AT24" s="1" t="str">
        <f t="shared" si="24"/>
        <v xml:space="preserve">Nesfit Iog. Morango Aveia Baun 850g </v>
      </c>
      <c r="AU24" s="63"/>
      <c r="AV24" s="2">
        <f t="shared" si="25"/>
        <v>10.37</v>
      </c>
      <c r="AW24" s="1">
        <f t="shared" si="26"/>
        <v>0</v>
      </c>
      <c r="AX24" s="64">
        <f>(A!C25-xx!AV24)*xx!AU24</f>
        <v>0</v>
      </c>
      <c r="AY24" s="63"/>
      <c r="AZ24" s="2">
        <f t="shared" si="27"/>
        <v>10.37</v>
      </c>
      <c r="BA24" s="1">
        <f t="shared" si="28"/>
        <v>0</v>
      </c>
      <c r="BB24" s="1">
        <f>(A!E25-xx!AZ24)*xx!AY24</f>
        <v>0</v>
      </c>
      <c r="BC24" s="1" t="str">
        <f t="shared" si="29"/>
        <v xml:space="preserve">Nesfit Iog. Morango Aveia Baun 850g </v>
      </c>
      <c r="BD24" s="63"/>
      <c r="BE24" s="2">
        <f t="shared" si="30"/>
        <v>10.37</v>
      </c>
      <c r="BF24" s="1">
        <f t="shared" si="31"/>
        <v>0</v>
      </c>
      <c r="BG24" s="64">
        <f>(A!C25-xx!BE24)*xx!BD24</f>
        <v>0</v>
      </c>
      <c r="BH24" s="63"/>
      <c r="BI24" s="2">
        <f t="shared" si="32"/>
        <v>10.37</v>
      </c>
      <c r="BJ24" s="1">
        <f t="shared" si="33"/>
        <v>0</v>
      </c>
      <c r="BK24" s="1">
        <f>(A!C25-xx!BI24)*xx!BH24</f>
        <v>0</v>
      </c>
      <c r="BL24" s="1" t="str">
        <f t="shared" si="34"/>
        <v xml:space="preserve">Nesfit Iog. Morango Aveia Baun 850g </v>
      </c>
      <c r="BM24" s="63"/>
      <c r="BN24" s="2">
        <f t="shared" si="35"/>
        <v>10.37</v>
      </c>
      <c r="BO24" s="1">
        <f t="shared" si="36"/>
        <v>0</v>
      </c>
      <c r="BP24" s="64">
        <f>(A!C25-xx!BN24)*xx!BM24</f>
        <v>0</v>
      </c>
      <c r="BQ24" s="63"/>
      <c r="BR24" s="2">
        <f t="shared" si="37"/>
        <v>10.37</v>
      </c>
      <c r="BS24" s="1">
        <f t="shared" si="38"/>
        <v>0</v>
      </c>
      <c r="BT24" s="1">
        <f>(A!C25-xx!BR24)*xx!BQ24</f>
        <v>0</v>
      </c>
      <c r="BU24" s="1" t="str">
        <f t="shared" si="39"/>
        <v xml:space="preserve">Nesfit Iog. Morango Aveia Baun 850g </v>
      </c>
      <c r="BV24" s="63"/>
      <c r="BW24" s="2">
        <f t="shared" si="40"/>
        <v>10.37</v>
      </c>
      <c r="BX24" s="1">
        <f t="shared" si="41"/>
        <v>0</v>
      </c>
      <c r="BY24" s="64">
        <f>(A!C25-xx!BW24)*xx!BV24</f>
        <v>0</v>
      </c>
      <c r="BZ24" s="63"/>
      <c r="CA24" s="2">
        <f t="shared" si="42"/>
        <v>10.37</v>
      </c>
      <c r="CB24" s="1">
        <f t="shared" si="43"/>
        <v>0</v>
      </c>
      <c r="CC24" s="1">
        <f>(A!C25-xx!CA24)*xx!BZ24</f>
        <v>0</v>
      </c>
      <c r="CD24" s="1" t="str">
        <f t="shared" si="44"/>
        <v xml:space="preserve">Nesfit Iog. Morango Aveia Baun 850g </v>
      </c>
      <c r="CE24" s="63"/>
      <c r="CF24" s="2">
        <f t="shared" si="45"/>
        <v>10.37</v>
      </c>
      <c r="CG24" s="1">
        <f t="shared" si="46"/>
        <v>0</v>
      </c>
      <c r="CH24" s="64">
        <f>(A!C25-xx!CF24)*xx!CE24</f>
        <v>0</v>
      </c>
      <c r="CI24" s="63"/>
      <c r="CJ24" s="2">
        <f t="shared" si="47"/>
        <v>10.37</v>
      </c>
      <c r="CK24" s="1">
        <f t="shared" si="48"/>
        <v>0</v>
      </c>
      <c r="CL24" s="1">
        <f>(A!C25-xx!CJ24)*xx!CI24</f>
        <v>0</v>
      </c>
      <c r="CM24" s="1" t="str">
        <f t="shared" si="49"/>
        <v xml:space="preserve">Nesfit Iog. Morango Aveia Baun 850g </v>
      </c>
      <c r="CN24" s="63"/>
      <c r="CO24" s="2">
        <f t="shared" si="50"/>
        <v>10.37</v>
      </c>
      <c r="CP24" s="1">
        <f t="shared" si="51"/>
        <v>0</v>
      </c>
      <c r="CQ24" s="64">
        <f>(A!C25-xx!CO24)*xx!CN24</f>
        <v>0</v>
      </c>
      <c r="CR24" s="63"/>
      <c r="CS24" s="2">
        <f t="shared" si="52"/>
        <v>10.37</v>
      </c>
      <c r="CT24" s="1">
        <f t="shared" si="53"/>
        <v>0</v>
      </c>
      <c r="CU24" s="1">
        <f>(A!C25-xx!CS24)*xx!CR24</f>
        <v>0</v>
      </c>
      <c r="CV24" s="1" t="str">
        <f t="shared" si="54"/>
        <v xml:space="preserve">Nesfit Iog. Morango Aveia Baun 850g </v>
      </c>
      <c r="CW24" s="63"/>
      <c r="CX24" s="2">
        <f t="shared" si="55"/>
        <v>10.37</v>
      </c>
      <c r="CY24" s="1">
        <f t="shared" si="56"/>
        <v>0</v>
      </c>
      <c r="CZ24" s="64">
        <f>(A!C25-xx!CX24)*xx!CW24</f>
        <v>0</v>
      </c>
      <c r="DA24" s="63"/>
      <c r="DB24" s="2">
        <f t="shared" si="57"/>
        <v>10.37</v>
      </c>
      <c r="DC24" s="1">
        <f t="shared" si="58"/>
        <v>0</v>
      </c>
      <c r="DD24" s="1">
        <f>(A!C25-xx!DB24)*xx!DA24</f>
        <v>0</v>
      </c>
      <c r="DE24" s="1" t="str">
        <f t="shared" si="59"/>
        <v xml:space="preserve">Nesfit Iog. Morango Aveia Baun 850g </v>
      </c>
      <c r="DF24" s="63"/>
      <c r="DG24" s="2">
        <f t="shared" si="60"/>
        <v>10.37</v>
      </c>
      <c r="DH24" s="1">
        <f t="shared" si="61"/>
        <v>0</v>
      </c>
      <c r="DI24" s="64">
        <f>(A!C25-xx!DG24)*xx!DF24</f>
        <v>0</v>
      </c>
      <c r="DJ24" s="63"/>
      <c r="DK24" s="2">
        <f t="shared" si="62"/>
        <v>10.37</v>
      </c>
      <c r="DL24" s="1">
        <f t="shared" si="63"/>
        <v>0</v>
      </c>
      <c r="DM24" s="1">
        <f>(A!C25-xx!DK24)*xx!DJ24</f>
        <v>0</v>
      </c>
      <c r="DN24" s="1" t="str">
        <f t="shared" si="64"/>
        <v xml:space="preserve">Nesfit Iog. Morango Aveia Baun 850g </v>
      </c>
      <c r="DO24" s="63"/>
      <c r="DP24" s="2">
        <f t="shared" si="65"/>
        <v>10.37</v>
      </c>
      <c r="DQ24" s="1">
        <f t="shared" si="66"/>
        <v>0</v>
      </c>
      <c r="DR24" s="64">
        <f>(A!C25-xx!DP24)*xx!DO24</f>
        <v>0</v>
      </c>
      <c r="DS24" s="63"/>
      <c r="DT24" s="2">
        <f t="shared" si="67"/>
        <v>10.37</v>
      </c>
      <c r="DU24" s="1">
        <f t="shared" si="68"/>
        <v>0</v>
      </c>
      <c r="DV24" s="1">
        <f>(A!C25-xx!DT24)*xx!DS24</f>
        <v>0</v>
      </c>
      <c r="DW24" s="1" t="str">
        <f t="shared" si="69"/>
        <v xml:space="preserve">Nesfit Iog. Morango Aveia Baun 850g </v>
      </c>
      <c r="DX24" s="63"/>
      <c r="DY24" s="2">
        <f t="shared" si="70"/>
        <v>10.37</v>
      </c>
      <c r="DZ24" s="1">
        <f t="shared" si="71"/>
        <v>0</v>
      </c>
      <c r="EA24" s="64">
        <f>(A!C25-xx!DY24)*xx!DX24</f>
        <v>0</v>
      </c>
      <c r="EB24" s="63"/>
      <c r="EC24" s="2">
        <f t="shared" si="72"/>
        <v>10.37</v>
      </c>
      <c r="ED24" s="1">
        <f t="shared" si="73"/>
        <v>0</v>
      </c>
      <c r="EE24" s="1">
        <f>(A!C25-xx!EC24)*xx!EB24</f>
        <v>0</v>
      </c>
      <c r="EF24" s="1" t="str">
        <f t="shared" si="74"/>
        <v xml:space="preserve">Nesfit Iog. Morango Aveia Baun 850g </v>
      </c>
      <c r="EG24" s="63"/>
      <c r="EH24" s="2">
        <f t="shared" si="75"/>
        <v>10.37</v>
      </c>
      <c r="EI24" s="1">
        <f t="shared" si="76"/>
        <v>0</v>
      </c>
      <c r="EJ24" s="64">
        <f>(A!C25-xx!EH24)*xx!EG24</f>
        <v>0</v>
      </c>
      <c r="EK24" s="63"/>
      <c r="EL24" s="2">
        <f t="shared" si="77"/>
        <v>10.37</v>
      </c>
      <c r="EM24" s="1">
        <f t="shared" si="78"/>
        <v>0</v>
      </c>
      <c r="EN24" s="1">
        <f>(A!C25-xx!EL24)*xx!EK24</f>
        <v>0</v>
      </c>
      <c r="EO24" s="1" t="str">
        <f t="shared" si="79"/>
        <v xml:space="preserve">Nesfit Iog. Morango Aveia Baun 850g </v>
      </c>
      <c r="EP24" s="63"/>
      <c r="EQ24" s="2">
        <f t="shared" si="80"/>
        <v>10.37</v>
      </c>
      <c r="ER24" s="1">
        <f t="shared" si="81"/>
        <v>0</v>
      </c>
      <c r="ES24" s="64">
        <f>(A!C25-xx!EQ24)*xx!EP24</f>
        <v>0</v>
      </c>
      <c r="ET24" s="63"/>
      <c r="EU24" s="2">
        <f t="shared" si="82"/>
        <v>10.37</v>
      </c>
      <c r="EV24" s="1">
        <f t="shared" si="83"/>
        <v>0</v>
      </c>
      <c r="EW24" s="1">
        <f>(A!C25-xx!EU24)*xx!ET24</f>
        <v>0</v>
      </c>
      <c r="EX24" s="1" t="str">
        <f t="shared" si="84"/>
        <v xml:space="preserve">Nesfit Iog. Morango Aveia Baun 850g </v>
      </c>
      <c r="EY24" s="63"/>
      <c r="EZ24" s="2">
        <f t="shared" si="85"/>
        <v>10.37</v>
      </c>
      <c r="FA24" s="1">
        <f t="shared" si="86"/>
        <v>0</v>
      </c>
      <c r="FB24" s="64">
        <f>(A!C25-xx!EZ24)*xx!EY24</f>
        <v>0</v>
      </c>
      <c r="FC24" s="63"/>
      <c r="FD24" s="2">
        <f t="shared" si="87"/>
        <v>10.37</v>
      </c>
      <c r="FE24" s="1">
        <f t="shared" si="88"/>
        <v>0</v>
      </c>
      <c r="FF24" s="1">
        <f>(A!C25-xx!FD24)*xx!FC24</f>
        <v>0</v>
      </c>
      <c r="FG24" s="1" t="str">
        <f t="shared" si="89"/>
        <v xml:space="preserve">Nesfit Iog. Morango Aveia Baun 850g </v>
      </c>
      <c r="FH24" s="63"/>
      <c r="FI24" s="2">
        <f t="shared" si="90"/>
        <v>10.37</v>
      </c>
      <c r="FJ24" s="1">
        <f t="shared" si="91"/>
        <v>0</v>
      </c>
      <c r="FK24" s="64">
        <f>(A!C25-xx!FI24)*xx!FH24</f>
        <v>0</v>
      </c>
      <c r="FL24" s="63"/>
      <c r="FM24" s="2">
        <f t="shared" si="92"/>
        <v>10.37</v>
      </c>
      <c r="FN24" s="1">
        <f t="shared" si="93"/>
        <v>0</v>
      </c>
      <c r="FO24" s="1">
        <f>(A!C25-xx!FM24)*xx!FL24</f>
        <v>0</v>
      </c>
      <c r="FP24" s="1" t="str">
        <f t="shared" si="94"/>
        <v xml:space="preserve">Nesfit Iog. Morango Aveia Baun 850g </v>
      </c>
      <c r="FQ24" s="63"/>
      <c r="FR24" s="2">
        <f t="shared" si="95"/>
        <v>10.37</v>
      </c>
      <c r="FS24" s="1">
        <f t="shared" si="96"/>
        <v>0</v>
      </c>
      <c r="FT24" s="64">
        <f>(A!C25-xx!FR24)*xx!FQ24</f>
        <v>0</v>
      </c>
      <c r="FU24" s="63"/>
      <c r="FV24" s="2">
        <f t="shared" si="97"/>
        <v>10.37</v>
      </c>
      <c r="FW24" s="1">
        <f t="shared" si="98"/>
        <v>0</v>
      </c>
      <c r="FX24" s="1">
        <f>(A!C25-xx!FV24)*xx!FU24</f>
        <v>0</v>
      </c>
      <c r="FY24" s="1" t="str">
        <f t="shared" si="99"/>
        <v xml:space="preserve">Nesfit Iog. Morango Aveia Baun 850g </v>
      </c>
      <c r="FZ24" s="63"/>
      <c r="GA24" s="2">
        <f t="shared" si="100"/>
        <v>10.37</v>
      </c>
      <c r="GB24" s="1">
        <f t="shared" si="101"/>
        <v>0</v>
      </c>
      <c r="GC24" s="64">
        <f>(A!C25-xx!GA24)*xx!FZ24</f>
        <v>0</v>
      </c>
      <c r="GD24" s="63"/>
      <c r="GE24" s="2">
        <f t="shared" si="102"/>
        <v>10.37</v>
      </c>
      <c r="GF24" s="1">
        <f t="shared" si="103"/>
        <v>0</v>
      </c>
      <c r="GG24" s="1">
        <f>(A!C25-xx!GE24)*xx!GD24</f>
        <v>0</v>
      </c>
      <c r="GH24" s="1" t="str">
        <f t="shared" si="104"/>
        <v xml:space="preserve">Nesfit Iog. Morango Aveia Baun 850g </v>
      </c>
      <c r="GI24" s="63"/>
      <c r="GJ24" s="2">
        <f t="shared" si="105"/>
        <v>10.37</v>
      </c>
      <c r="GK24" s="1">
        <f t="shared" si="106"/>
        <v>0</v>
      </c>
      <c r="GL24" s="64">
        <f>(A!C25-xx!GJ24)*xx!GI24</f>
        <v>0</v>
      </c>
      <c r="GM24" s="63"/>
      <c r="GN24" s="2">
        <f t="shared" si="107"/>
        <v>10.37</v>
      </c>
      <c r="GO24" s="1">
        <f t="shared" si="108"/>
        <v>0</v>
      </c>
      <c r="GP24" s="1">
        <f>(A!C25-xx!GN24)*xx!GM24</f>
        <v>0</v>
      </c>
      <c r="GQ24" s="1" t="str">
        <f t="shared" si="109"/>
        <v xml:space="preserve">Nesfit Iog. Morango Aveia Baun 850g </v>
      </c>
      <c r="GR24" s="63"/>
      <c r="GS24" s="2">
        <f t="shared" si="110"/>
        <v>10.37</v>
      </c>
      <c r="GT24" s="1">
        <f t="shared" si="111"/>
        <v>0</v>
      </c>
      <c r="GU24" s="64">
        <f>(A!C25-xx!GS24)*xx!GR24</f>
        <v>0</v>
      </c>
      <c r="GV24" s="63"/>
      <c r="GW24" s="2">
        <f t="shared" si="112"/>
        <v>10.37</v>
      </c>
      <c r="GX24" s="1">
        <f t="shared" si="113"/>
        <v>0</v>
      </c>
      <c r="GY24" s="1">
        <f>(A!C25-xx!GW24)*xx!GV24</f>
        <v>0</v>
      </c>
      <c r="GZ24" s="1" t="str">
        <f t="shared" si="114"/>
        <v xml:space="preserve">Nesfit Iog. Morango Aveia Baun 850g </v>
      </c>
      <c r="HA24" s="63"/>
      <c r="HB24" s="2">
        <f t="shared" si="115"/>
        <v>10.37</v>
      </c>
      <c r="HC24" s="1">
        <f t="shared" si="116"/>
        <v>0</v>
      </c>
      <c r="HD24" s="64">
        <f>(A!C25-xx!HB24)*xx!HA24</f>
        <v>0</v>
      </c>
      <c r="HE24" s="63"/>
      <c r="HF24" s="2">
        <f t="shared" si="117"/>
        <v>10.37</v>
      </c>
      <c r="HG24" s="1">
        <f t="shared" si="118"/>
        <v>0</v>
      </c>
      <c r="HH24" s="1">
        <f>(A!C25-xx!HF24)*xx!HE24</f>
        <v>0</v>
      </c>
      <c r="HI24" s="1" t="str">
        <f t="shared" si="119"/>
        <v xml:space="preserve">Nesfit Iog. Morango Aveia Baun 850g </v>
      </c>
      <c r="HJ24" s="63"/>
      <c r="HK24" s="2">
        <f t="shared" si="120"/>
        <v>10.37</v>
      </c>
      <c r="HL24" s="1">
        <f t="shared" si="121"/>
        <v>0</v>
      </c>
      <c r="HM24" s="64">
        <f>(A!C25-xx!HK24)*xx!HJ24</f>
        <v>0</v>
      </c>
      <c r="HN24" s="63"/>
      <c r="HO24" s="2">
        <f t="shared" si="122"/>
        <v>10.37</v>
      </c>
      <c r="HP24" s="1">
        <f t="shared" si="123"/>
        <v>0</v>
      </c>
      <c r="HQ24" s="1">
        <f>-(A!C25-xx!HO24)*xx!HN24</f>
        <v>0</v>
      </c>
      <c r="HR24" s="1" t="str">
        <f t="shared" si="124"/>
        <v xml:space="preserve">Nesfit Iog. Morango Aveia Baun 850g </v>
      </c>
      <c r="HS24" s="63"/>
      <c r="HT24" s="2">
        <f t="shared" si="125"/>
        <v>10.37</v>
      </c>
      <c r="HU24" s="1">
        <f t="shared" si="126"/>
        <v>0</v>
      </c>
      <c r="HV24" s="64">
        <f>(A!C25-xx!HT24)*xx!HS24</f>
        <v>0</v>
      </c>
      <c r="HW24" s="63"/>
      <c r="HX24" s="2">
        <f>A!C25</f>
        <v>10.37</v>
      </c>
      <c r="HY24" s="1">
        <f t="shared" si="127"/>
        <v>0</v>
      </c>
      <c r="HZ24" s="1">
        <f>(A!C25-xx!HX24)*xx!HW24</f>
        <v>0</v>
      </c>
      <c r="IA24" s="1" t="str">
        <f>A!B25</f>
        <v xml:space="preserve">Nesfit Iog. Morango Aveia Baun 850g </v>
      </c>
      <c r="IB24" s="1">
        <f t="shared" si="128"/>
        <v>0</v>
      </c>
      <c r="IC24" s="14">
        <f t="shared" si="129"/>
        <v>0</v>
      </c>
      <c r="ID24" s="14" t="e">
        <f>A!#REF!</f>
        <v>#REF!</v>
      </c>
      <c r="IE24" s="14" t="e">
        <f>NF!IS24</f>
        <v>#DIV/0!</v>
      </c>
      <c r="IF24" s="26" t="e">
        <f t="shared" si="130"/>
        <v>#REF!</v>
      </c>
      <c r="IG24" s="2" t="e">
        <f t="shared" si="131"/>
        <v>#REF!</v>
      </c>
      <c r="IH24" s="170" t="e">
        <f t="shared" si="132"/>
        <v>#REF!</v>
      </c>
      <c r="II24" s="174" t="e">
        <f>IB24+A!#REF!+NF!IQ24</f>
        <v>#REF!</v>
      </c>
      <c r="IJ24" s="175" t="e">
        <f>IC24+A!#REF!+NF!IR24</f>
        <v>#REF!</v>
      </c>
      <c r="IK24" s="175" t="e">
        <f>II24*A!C25</f>
        <v>#REF!</v>
      </c>
      <c r="IL24" s="175" t="e">
        <f t="shared" si="0"/>
        <v>#REF!</v>
      </c>
      <c r="IM24" s="81" t="e">
        <f t="shared" si="133"/>
        <v>#REF!</v>
      </c>
      <c r="IN24" s="84" t="str">
        <f t="shared" si="134"/>
        <v xml:space="preserve">Nesfit Iog. Morango Aveia Baun 850g </v>
      </c>
      <c r="IO24" s="84" t="e">
        <f>IF24/A!C25</f>
        <v>#REF!</v>
      </c>
      <c r="IP24" s="72"/>
      <c r="IQ24" s="84" t="e">
        <f t="shared" si="135"/>
        <v>#REF!</v>
      </c>
      <c r="IR24" s="85" t="e">
        <f>IF24-#REF!</f>
        <v>#REF!</v>
      </c>
    </row>
    <row r="25" spans="1:252" x14ac:dyDescent="0.2">
      <c r="A25" s="20" t="str">
        <f>A!B26</f>
        <v xml:space="preserve">Nesfit Iog. Maracuja Aveia Gengibre 850g </v>
      </c>
      <c r="B25" s="51"/>
      <c r="C25" s="65">
        <f>A!C26</f>
        <v>10.37</v>
      </c>
      <c r="D25" s="21">
        <f t="shared" si="1"/>
        <v>0</v>
      </c>
      <c r="E25" s="171">
        <f>(A!C26-xx!C25)*xx!B25</f>
        <v>0</v>
      </c>
      <c r="F25" s="51"/>
      <c r="G25" s="32">
        <f t="shared" si="2"/>
        <v>10.37</v>
      </c>
      <c r="H25" s="5">
        <f t="shared" si="3"/>
        <v>0</v>
      </c>
      <c r="I25" s="5">
        <f>(A!C26-xx!G25)*xx!F25</f>
        <v>0</v>
      </c>
      <c r="J25" s="5" t="str">
        <f t="shared" si="4"/>
        <v xml:space="preserve">Nesfit Iog. Maracuja Aveia Gengibre 850g </v>
      </c>
      <c r="K25" s="51"/>
      <c r="L25" s="6">
        <f t="shared" si="5"/>
        <v>10.37</v>
      </c>
      <c r="M25" s="5">
        <f t="shared" si="6"/>
        <v>0</v>
      </c>
      <c r="N25" s="172">
        <f>(A!C26-xx!L25)*xx!K25</f>
        <v>0</v>
      </c>
      <c r="O25" s="51"/>
      <c r="P25" s="6">
        <f t="shared" si="7"/>
        <v>10.37</v>
      </c>
      <c r="Q25" s="5">
        <f t="shared" si="8"/>
        <v>0</v>
      </c>
      <c r="R25" s="21">
        <f>(A!C26-xx!P25)*xx!O25</f>
        <v>0</v>
      </c>
      <c r="S25" s="21" t="str">
        <f t="shared" si="9"/>
        <v xml:space="preserve">Nesfit Iog. Maracuja Aveia Gengibre 850g </v>
      </c>
      <c r="T25" s="51"/>
      <c r="U25" s="32">
        <f t="shared" si="10"/>
        <v>10.37</v>
      </c>
      <c r="V25" s="5">
        <f t="shared" si="11"/>
        <v>0</v>
      </c>
      <c r="W25" s="172">
        <f>(A!C26-xx!U25)*xx!T25</f>
        <v>0</v>
      </c>
      <c r="X25" s="51"/>
      <c r="Y25" s="6">
        <f t="shared" si="12"/>
        <v>10.37</v>
      </c>
      <c r="Z25" s="5">
        <f t="shared" si="13"/>
        <v>0</v>
      </c>
      <c r="AA25" s="5">
        <f>(A!C26-xx!Y25)*xx!X25</f>
        <v>0</v>
      </c>
      <c r="AB25" s="5" t="str">
        <f t="shared" si="14"/>
        <v xml:space="preserve">Nesfit Iog. Maracuja Aveia Gengibre 850g </v>
      </c>
      <c r="AC25" s="51"/>
      <c r="AD25" s="6">
        <f t="shared" si="15"/>
        <v>10.37</v>
      </c>
      <c r="AE25" s="5">
        <f t="shared" si="16"/>
        <v>0</v>
      </c>
      <c r="AF25" s="172">
        <f>(A!C26-xx!AD25)*xx!AC25</f>
        <v>0</v>
      </c>
      <c r="AG25" s="51"/>
      <c r="AH25" s="6">
        <f t="shared" si="17"/>
        <v>10.37</v>
      </c>
      <c r="AI25" s="5">
        <f t="shared" si="18"/>
        <v>0</v>
      </c>
      <c r="AJ25" s="5">
        <f>(A!C26-xx!AH25)*xx!AG25</f>
        <v>0</v>
      </c>
      <c r="AK25" s="5" t="str">
        <f t="shared" si="19"/>
        <v xml:space="preserve">Nesfit Iog. Maracuja Aveia Gengibre 850g </v>
      </c>
      <c r="AL25" s="51"/>
      <c r="AM25" s="6">
        <f t="shared" si="20"/>
        <v>10.37</v>
      </c>
      <c r="AN25" s="5">
        <f t="shared" si="21"/>
        <v>0</v>
      </c>
      <c r="AO25" s="172">
        <f>(A!C26-xx!AM25)*xx!AL25</f>
        <v>0</v>
      </c>
      <c r="AP25" s="51"/>
      <c r="AQ25" s="6">
        <f t="shared" si="22"/>
        <v>10.37</v>
      </c>
      <c r="AR25" s="5">
        <f t="shared" si="23"/>
        <v>0</v>
      </c>
      <c r="AS25" s="5">
        <f>(A!C26-xx!AQ25)*xx!AP25</f>
        <v>0</v>
      </c>
      <c r="AT25" s="5" t="str">
        <f t="shared" si="24"/>
        <v xml:space="preserve">Nesfit Iog. Maracuja Aveia Gengibre 850g </v>
      </c>
      <c r="AU25" s="51"/>
      <c r="AV25" s="6">
        <f t="shared" si="25"/>
        <v>10.37</v>
      </c>
      <c r="AW25" s="5">
        <f t="shared" si="26"/>
        <v>0</v>
      </c>
      <c r="AX25" s="172">
        <f>(A!C26-xx!AV25)*xx!AU25</f>
        <v>0</v>
      </c>
      <c r="AY25" s="51"/>
      <c r="AZ25" s="6">
        <f t="shared" si="27"/>
        <v>10.37</v>
      </c>
      <c r="BA25" s="5">
        <f t="shared" si="28"/>
        <v>0</v>
      </c>
      <c r="BB25" s="5">
        <f>(A!E26-xx!AZ25)*xx!AY25</f>
        <v>0</v>
      </c>
      <c r="BC25" s="5" t="str">
        <f t="shared" si="29"/>
        <v xml:space="preserve">Nesfit Iog. Maracuja Aveia Gengibre 850g </v>
      </c>
      <c r="BD25" s="51"/>
      <c r="BE25" s="6">
        <f t="shared" si="30"/>
        <v>10.37</v>
      </c>
      <c r="BF25" s="5">
        <f t="shared" si="31"/>
        <v>0</v>
      </c>
      <c r="BG25" s="172">
        <f>(A!C26-xx!BE25)*xx!BD25</f>
        <v>0</v>
      </c>
      <c r="BH25" s="51"/>
      <c r="BI25" s="6">
        <f t="shared" si="32"/>
        <v>10.37</v>
      </c>
      <c r="BJ25" s="5">
        <f t="shared" si="33"/>
        <v>0</v>
      </c>
      <c r="BK25" s="5">
        <f>(A!C26-xx!BI25)*xx!BH25</f>
        <v>0</v>
      </c>
      <c r="BL25" s="5" t="str">
        <f t="shared" si="34"/>
        <v xml:space="preserve">Nesfit Iog. Maracuja Aveia Gengibre 850g </v>
      </c>
      <c r="BM25" s="51"/>
      <c r="BN25" s="6">
        <f t="shared" si="35"/>
        <v>10.37</v>
      </c>
      <c r="BO25" s="5">
        <f t="shared" si="36"/>
        <v>0</v>
      </c>
      <c r="BP25" s="172">
        <f>(A!C26-xx!BN25)*xx!BM25</f>
        <v>0</v>
      </c>
      <c r="BQ25" s="51"/>
      <c r="BR25" s="6">
        <f t="shared" si="37"/>
        <v>10.37</v>
      </c>
      <c r="BS25" s="5">
        <f t="shared" si="38"/>
        <v>0</v>
      </c>
      <c r="BT25" s="5">
        <f>(A!C26-xx!BR25)*xx!BQ25</f>
        <v>0</v>
      </c>
      <c r="BU25" s="5" t="str">
        <f t="shared" si="39"/>
        <v xml:space="preserve">Nesfit Iog. Maracuja Aveia Gengibre 850g </v>
      </c>
      <c r="BV25" s="51"/>
      <c r="BW25" s="6">
        <f t="shared" si="40"/>
        <v>10.37</v>
      </c>
      <c r="BX25" s="5">
        <f t="shared" si="41"/>
        <v>0</v>
      </c>
      <c r="BY25" s="172">
        <f>(A!C26-xx!BW25)*xx!BV25</f>
        <v>0</v>
      </c>
      <c r="BZ25" s="51"/>
      <c r="CA25" s="6">
        <f t="shared" si="42"/>
        <v>10.37</v>
      </c>
      <c r="CB25" s="5">
        <f t="shared" si="43"/>
        <v>0</v>
      </c>
      <c r="CC25" s="5">
        <f>(A!C26-xx!CA25)*xx!BZ25</f>
        <v>0</v>
      </c>
      <c r="CD25" s="5" t="str">
        <f t="shared" si="44"/>
        <v xml:space="preserve">Nesfit Iog. Maracuja Aveia Gengibre 850g </v>
      </c>
      <c r="CE25" s="51"/>
      <c r="CF25" s="6">
        <f t="shared" si="45"/>
        <v>10.37</v>
      </c>
      <c r="CG25" s="5">
        <f t="shared" si="46"/>
        <v>0</v>
      </c>
      <c r="CH25" s="172">
        <f>(A!C26-xx!CF25)*xx!CE25</f>
        <v>0</v>
      </c>
      <c r="CI25" s="51"/>
      <c r="CJ25" s="6">
        <f t="shared" si="47"/>
        <v>10.37</v>
      </c>
      <c r="CK25" s="5">
        <f t="shared" si="48"/>
        <v>0</v>
      </c>
      <c r="CL25" s="5">
        <f>(A!C26-xx!CJ25)*xx!CI25</f>
        <v>0</v>
      </c>
      <c r="CM25" s="5" t="str">
        <f t="shared" si="49"/>
        <v xml:space="preserve">Nesfit Iog. Maracuja Aveia Gengibre 850g </v>
      </c>
      <c r="CN25" s="51"/>
      <c r="CO25" s="6">
        <f t="shared" si="50"/>
        <v>10.37</v>
      </c>
      <c r="CP25" s="5">
        <f t="shared" si="51"/>
        <v>0</v>
      </c>
      <c r="CQ25" s="172">
        <f>(A!C26-xx!CO25)*xx!CN25</f>
        <v>0</v>
      </c>
      <c r="CR25" s="51"/>
      <c r="CS25" s="6">
        <f t="shared" si="52"/>
        <v>10.37</v>
      </c>
      <c r="CT25" s="5">
        <f t="shared" si="53"/>
        <v>0</v>
      </c>
      <c r="CU25" s="5">
        <f>(A!C26-xx!CS25)*xx!CR25</f>
        <v>0</v>
      </c>
      <c r="CV25" s="5" t="str">
        <f t="shared" si="54"/>
        <v xml:space="preserve">Nesfit Iog. Maracuja Aveia Gengibre 850g </v>
      </c>
      <c r="CW25" s="51"/>
      <c r="CX25" s="6">
        <f t="shared" si="55"/>
        <v>10.37</v>
      </c>
      <c r="CY25" s="5">
        <f t="shared" si="56"/>
        <v>0</v>
      </c>
      <c r="CZ25" s="172">
        <f>(A!C26-xx!CX25)*xx!CW25</f>
        <v>0</v>
      </c>
      <c r="DA25" s="51"/>
      <c r="DB25" s="6">
        <f t="shared" si="57"/>
        <v>10.37</v>
      </c>
      <c r="DC25" s="5">
        <f t="shared" si="58"/>
        <v>0</v>
      </c>
      <c r="DD25" s="5">
        <f>(A!C26-xx!DB25)*xx!DA25</f>
        <v>0</v>
      </c>
      <c r="DE25" s="5" t="str">
        <f t="shared" si="59"/>
        <v xml:space="preserve">Nesfit Iog. Maracuja Aveia Gengibre 850g </v>
      </c>
      <c r="DF25" s="51"/>
      <c r="DG25" s="6">
        <f t="shared" si="60"/>
        <v>10.37</v>
      </c>
      <c r="DH25" s="5">
        <f t="shared" si="61"/>
        <v>0</v>
      </c>
      <c r="DI25" s="172">
        <f>(A!C26-xx!DG25)*xx!DF25</f>
        <v>0</v>
      </c>
      <c r="DJ25" s="51"/>
      <c r="DK25" s="6">
        <f t="shared" si="62"/>
        <v>10.37</v>
      </c>
      <c r="DL25" s="5">
        <f t="shared" si="63"/>
        <v>0</v>
      </c>
      <c r="DM25" s="5">
        <f>(A!C26-xx!DK25)*xx!DJ25</f>
        <v>0</v>
      </c>
      <c r="DN25" s="5" t="str">
        <f t="shared" si="64"/>
        <v xml:space="preserve">Nesfit Iog. Maracuja Aveia Gengibre 850g </v>
      </c>
      <c r="DO25" s="51"/>
      <c r="DP25" s="6">
        <f t="shared" si="65"/>
        <v>10.37</v>
      </c>
      <c r="DQ25" s="5">
        <f t="shared" si="66"/>
        <v>0</v>
      </c>
      <c r="DR25" s="172">
        <f>(A!C26-xx!DP25)*xx!DO25</f>
        <v>0</v>
      </c>
      <c r="DS25" s="51"/>
      <c r="DT25" s="6">
        <f t="shared" si="67"/>
        <v>10.37</v>
      </c>
      <c r="DU25" s="5">
        <f t="shared" si="68"/>
        <v>0</v>
      </c>
      <c r="DV25" s="5">
        <f>(A!C26-xx!DT25)*xx!DS25</f>
        <v>0</v>
      </c>
      <c r="DW25" s="5" t="str">
        <f t="shared" si="69"/>
        <v xml:space="preserve">Nesfit Iog. Maracuja Aveia Gengibre 850g </v>
      </c>
      <c r="DX25" s="51"/>
      <c r="DY25" s="6">
        <f t="shared" si="70"/>
        <v>10.37</v>
      </c>
      <c r="DZ25" s="5">
        <f t="shared" si="71"/>
        <v>0</v>
      </c>
      <c r="EA25" s="172">
        <f>(A!C26-xx!DY25)*xx!DX25</f>
        <v>0</v>
      </c>
      <c r="EB25" s="51"/>
      <c r="EC25" s="6">
        <f t="shared" si="72"/>
        <v>10.37</v>
      </c>
      <c r="ED25" s="5">
        <f t="shared" si="73"/>
        <v>0</v>
      </c>
      <c r="EE25" s="5">
        <f>(A!C26-xx!EC25)*xx!EB25</f>
        <v>0</v>
      </c>
      <c r="EF25" s="5" t="str">
        <f t="shared" si="74"/>
        <v xml:space="preserve">Nesfit Iog. Maracuja Aveia Gengibre 850g </v>
      </c>
      <c r="EG25" s="51"/>
      <c r="EH25" s="6">
        <f t="shared" si="75"/>
        <v>10.37</v>
      </c>
      <c r="EI25" s="5">
        <f t="shared" si="76"/>
        <v>0</v>
      </c>
      <c r="EJ25" s="172">
        <f>(A!C26-xx!EH25)*xx!EG25</f>
        <v>0</v>
      </c>
      <c r="EK25" s="51"/>
      <c r="EL25" s="6">
        <f t="shared" si="77"/>
        <v>10.37</v>
      </c>
      <c r="EM25" s="5">
        <f t="shared" si="78"/>
        <v>0</v>
      </c>
      <c r="EN25" s="5">
        <f>(A!C26-xx!EL25)*xx!EK25</f>
        <v>0</v>
      </c>
      <c r="EO25" s="5" t="str">
        <f t="shared" si="79"/>
        <v xml:space="preserve">Nesfit Iog. Maracuja Aveia Gengibre 850g </v>
      </c>
      <c r="EP25" s="51"/>
      <c r="EQ25" s="6">
        <f t="shared" si="80"/>
        <v>10.37</v>
      </c>
      <c r="ER25" s="5">
        <f t="shared" si="81"/>
        <v>0</v>
      </c>
      <c r="ES25" s="172">
        <f>(A!C26-xx!EQ25)*xx!EP25</f>
        <v>0</v>
      </c>
      <c r="ET25" s="51"/>
      <c r="EU25" s="6">
        <f t="shared" si="82"/>
        <v>10.37</v>
      </c>
      <c r="EV25" s="5">
        <f t="shared" si="83"/>
        <v>0</v>
      </c>
      <c r="EW25" s="5">
        <f>(A!C26-xx!EU25)*xx!ET25</f>
        <v>0</v>
      </c>
      <c r="EX25" s="5" t="str">
        <f t="shared" si="84"/>
        <v xml:space="preserve">Nesfit Iog. Maracuja Aveia Gengibre 850g </v>
      </c>
      <c r="EY25" s="51"/>
      <c r="EZ25" s="6">
        <f t="shared" si="85"/>
        <v>10.37</v>
      </c>
      <c r="FA25" s="5">
        <f t="shared" si="86"/>
        <v>0</v>
      </c>
      <c r="FB25" s="172">
        <f>(A!C26-xx!EZ25)*xx!EY25</f>
        <v>0</v>
      </c>
      <c r="FC25" s="51"/>
      <c r="FD25" s="6">
        <f t="shared" si="87"/>
        <v>10.37</v>
      </c>
      <c r="FE25" s="5">
        <f t="shared" si="88"/>
        <v>0</v>
      </c>
      <c r="FF25" s="5">
        <f>(A!C26-xx!FD25)*xx!FC25</f>
        <v>0</v>
      </c>
      <c r="FG25" s="5" t="str">
        <f t="shared" si="89"/>
        <v xml:space="preserve">Nesfit Iog. Maracuja Aveia Gengibre 850g </v>
      </c>
      <c r="FH25" s="51"/>
      <c r="FI25" s="6">
        <f t="shared" si="90"/>
        <v>10.37</v>
      </c>
      <c r="FJ25" s="5">
        <f t="shared" si="91"/>
        <v>0</v>
      </c>
      <c r="FK25" s="172">
        <f>(A!C26-xx!FI25)*xx!FH25</f>
        <v>0</v>
      </c>
      <c r="FL25" s="51"/>
      <c r="FM25" s="6">
        <f t="shared" si="92"/>
        <v>10.37</v>
      </c>
      <c r="FN25" s="5">
        <f t="shared" si="93"/>
        <v>0</v>
      </c>
      <c r="FO25" s="5">
        <f>(A!C26-xx!FM25)*xx!FL25</f>
        <v>0</v>
      </c>
      <c r="FP25" s="5" t="str">
        <f t="shared" si="94"/>
        <v xml:space="preserve">Nesfit Iog. Maracuja Aveia Gengibre 850g </v>
      </c>
      <c r="FQ25" s="51"/>
      <c r="FR25" s="6">
        <f t="shared" si="95"/>
        <v>10.37</v>
      </c>
      <c r="FS25" s="5">
        <f t="shared" si="96"/>
        <v>0</v>
      </c>
      <c r="FT25" s="172">
        <f>(A!C26-xx!FR25)*xx!FQ25</f>
        <v>0</v>
      </c>
      <c r="FU25" s="51"/>
      <c r="FV25" s="6">
        <f t="shared" si="97"/>
        <v>10.37</v>
      </c>
      <c r="FW25" s="5">
        <f t="shared" si="98"/>
        <v>0</v>
      </c>
      <c r="FX25" s="5">
        <f>(A!C26-xx!FV25)*xx!FU25</f>
        <v>0</v>
      </c>
      <c r="FY25" s="5" t="str">
        <f t="shared" si="99"/>
        <v xml:space="preserve">Nesfit Iog. Maracuja Aveia Gengibre 850g </v>
      </c>
      <c r="FZ25" s="51"/>
      <c r="GA25" s="6">
        <f t="shared" si="100"/>
        <v>10.37</v>
      </c>
      <c r="GB25" s="5">
        <f t="shared" si="101"/>
        <v>0</v>
      </c>
      <c r="GC25" s="172">
        <f>(A!C26-xx!GA25)*xx!FZ25</f>
        <v>0</v>
      </c>
      <c r="GD25" s="51"/>
      <c r="GE25" s="6">
        <f t="shared" si="102"/>
        <v>10.37</v>
      </c>
      <c r="GF25" s="5">
        <f t="shared" si="103"/>
        <v>0</v>
      </c>
      <c r="GG25" s="5">
        <f>(A!C26-xx!GE25)*xx!GD25</f>
        <v>0</v>
      </c>
      <c r="GH25" s="5" t="str">
        <f t="shared" si="104"/>
        <v xml:space="preserve">Nesfit Iog. Maracuja Aveia Gengibre 850g </v>
      </c>
      <c r="GI25" s="51"/>
      <c r="GJ25" s="6">
        <f t="shared" si="105"/>
        <v>10.37</v>
      </c>
      <c r="GK25" s="5">
        <f t="shared" si="106"/>
        <v>0</v>
      </c>
      <c r="GL25" s="172">
        <f>(A!C26-xx!GJ25)*xx!GI25</f>
        <v>0</v>
      </c>
      <c r="GM25" s="51"/>
      <c r="GN25" s="6">
        <f t="shared" si="107"/>
        <v>10.37</v>
      </c>
      <c r="GO25" s="5">
        <f t="shared" si="108"/>
        <v>0</v>
      </c>
      <c r="GP25" s="5">
        <f>(A!C26-xx!GN25)*xx!GM25</f>
        <v>0</v>
      </c>
      <c r="GQ25" s="5" t="str">
        <f t="shared" si="109"/>
        <v xml:space="preserve">Nesfit Iog. Maracuja Aveia Gengibre 850g </v>
      </c>
      <c r="GR25" s="51"/>
      <c r="GS25" s="6">
        <f t="shared" si="110"/>
        <v>10.37</v>
      </c>
      <c r="GT25" s="5">
        <f t="shared" si="111"/>
        <v>0</v>
      </c>
      <c r="GU25" s="172">
        <f>(A!C26-xx!GS25)*xx!GR25</f>
        <v>0</v>
      </c>
      <c r="GV25" s="51"/>
      <c r="GW25" s="6">
        <f t="shared" si="112"/>
        <v>10.37</v>
      </c>
      <c r="GX25" s="5">
        <f t="shared" si="113"/>
        <v>0</v>
      </c>
      <c r="GY25" s="5">
        <f>(A!C26-xx!GW25)*xx!GV25</f>
        <v>0</v>
      </c>
      <c r="GZ25" s="5" t="str">
        <f t="shared" si="114"/>
        <v xml:space="preserve">Nesfit Iog. Maracuja Aveia Gengibre 850g </v>
      </c>
      <c r="HA25" s="51"/>
      <c r="HB25" s="6">
        <f t="shared" si="115"/>
        <v>10.37</v>
      </c>
      <c r="HC25" s="5">
        <f t="shared" si="116"/>
        <v>0</v>
      </c>
      <c r="HD25" s="172">
        <f>(A!C26-xx!HB25)*xx!HA25</f>
        <v>0</v>
      </c>
      <c r="HE25" s="51"/>
      <c r="HF25" s="6">
        <f t="shared" si="117"/>
        <v>10.37</v>
      </c>
      <c r="HG25" s="5">
        <f t="shared" si="118"/>
        <v>0</v>
      </c>
      <c r="HH25" s="5">
        <f>(A!C26-xx!HF25)*xx!HE25</f>
        <v>0</v>
      </c>
      <c r="HI25" s="5" t="str">
        <f t="shared" si="119"/>
        <v xml:space="preserve">Nesfit Iog. Maracuja Aveia Gengibre 850g </v>
      </c>
      <c r="HJ25" s="51"/>
      <c r="HK25" s="6">
        <f t="shared" si="120"/>
        <v>10.37</v>
      </c>
      <c r="HL25" s="5">
        <f t="shared" si="121"/>
        <v>0</v>
      </c>
      <c r="HM25" s="172">
        <f>(A!C26-xx!HK25)*xx!HJ25</f>
        <v>0</v>
      </c>
      <c r="HN25" s="51"/>
      <c r="HO25" s="6">
        <f t="shared" si="122"/>
        <v>10.37</v>
      </c>
      <c r="HP25" s="5">
        <f t="shared" si="123"/>
        <v>0</v>
      </c>
      <c r="HQ25" s="5">
        <f>-(A!C26-xx!HO25)*xx!HN25</f>
        <v>0</v>
      </c>
      <c r="HR25" s="5" t="str">
        <f t="shared" si="124"/>
        <v xml:space="preserve">Nesfit Iog. Maracuja Aveia Gengibre 850g </v>
      </c>
      <c r="HS25" s="51"/>
      <c r="HT25" s="6">
        <f t="shared" si="125"/>
        <v>10.37</v>
      </c>
      <c r="HU25" s="5">
        <f t="shared" si="126"/>
        <v>0</v>
      </c>
      <c r="HV25" s="172">
        <f>(A!C26-xx!HT25)*xx!HS25</f>
        <v>0</v>
      </c>
      <c r="HW25" s="51"/>
      <c r="HX25" s="6">
        <f>A!C26</f>
        <v>10.37</v>
      </c>
      <c r="HY25" s="5">
        <f t="shared" si="127"/>
        <v>0</v>
      </c>
      <c r="HZ25" s="5">
        <f>(A!C26-xx!HX25)*xx!HW25</f>
        <v>0</v>
      </c>
      <c r="IA25" s="5" t="str">
        <f>A!B26</f>
        <v xml:space="preserve">Nesfit Iog. Maracuja Aveia Gengibre 850g </v>
      </c>
      <c r="IB25" s="5">
        <f t="shared" si="128"/>
        <v>0</v>
      </c>
      <c r="IC25" s="21">
        <f t="shared" si="129"/>
        <v>0</v>
      </c>
      <c r="ID25" s="21" t="e">
        <f>A!#REF!</f>
        <v>#REF!</v>
      </c>
      <c r="IE25" s="21" t="e">
        <f>NF!IS25</f>
        <v>#DIV/0!</v>
      </c>
      <c r="IF25" s="26" t="e">
        <f t="shared" si="130"/>
        <v>#REF!</v>
      </c>
      <c r="IG25" s="6" t="e">
        <f t="shared" si="131"/>
        <v>#REF!</v>
      </c>
      <c r="IH25" s="34" t="e">
        <f t="shared" si="132"/>
        <v>#REF!</v>
      </c>
      <c r="II25" s="174" t="e">
        <f>IB25+A!#REF!+NF!IQ25</f>
        <v>#REF!</v>
      </c>
      <c r="IJ25" s="175" t="e">
        <f>IC25+A!#REF!+NF!IR25</f>
        <v>#REF!</v>
      </c>
      <c r="IK25" s="175" t="e">
        <f>II25*A!C26</f>
        <v>#REF!</v>
      </c>
      <c r="IL25" s="175" t="e">
        <f t="shared" si="0"/>
        <v>#REF!</v>
      </c>
      <c r="IM25" s="81" t="e">
        <f t="shared" si="133"/>
        <v>#REF!</v>
      </c>
      <c r="IN25" s="57" t="str">
        <f t="shared" si="134"/>
        <v xml:space="preserve">Nesfit Iog. Maracuja Aveia Gengibre 850g </v>
      </c>
      <c r="IO25" s="57" t="e">
        <f>IF25/A!C26</f>
        <v>#REF!</v>
      </c>
      <c r="IP25" s="66"/>
      <c r="IQ25" s="57" t="e">
        <f t="shared" si="135"/>
        <v>#REF!</v>
      </c>
      <c r="IR25" s="11" t="e">
        <f>IF25-#REF!</f>
        <v>#REF!</v>
      </c>
    </row>
    <row r="26" spans="1:252" x14ac:dyDescent="0.2">
      <c r="A26" s="19" t="str">
        <f>A!B27</f>
        <v xml:space="preserve">Nesfit Iog. Frut.Verm Aveia Hibisco 850g </v>
      </c>
      <c r="B26" s="63"/>
      <c r="C26" s="31">
        <f>A!C27</f>
        <v>10.37</v>
      </c>
      <c r="D26" s="14">
        <f t="shared" si="1"/>
        <v>0</v>
      </c>
      <c r="E26" s="169">
        <f>(A!C27-xx!C26)*xx!B26</f>
        <v>0</v>
      </c>
      <c r="F26" s="63"/>
      <c r="G26" s="22">
        <f t="shared" si="2"/>
        <v>10.37</v>
      </c>
      <c r="H26" s="1">
        <f t="shared" si="3"/>
        <v>0</v>
      </c>
      <c r="I26" s="1">
        <f>(A!C27-xx!G26)*xx!F26</f>
        <v>0</v>
      </c>
      <c r="J26" s="1" t="str">
        <f t="shared" si="4"/>
        <v xml:space="preserve">Nesfit Iog. Frut.Verm Aveia Hibisco 850g </v>
      </c>
      <c r="K26" s="63"/>
      <c r="L26" s="2">
        <f t="shared" si="5"/>
        <v>10.37</v>
      </c>
      <c r="M26" s="1">
        <f t="shared" si="6"/>
        <v>0</v>
      </c>
      <c r="N26" s="64">
        <f>(A!C27-xx!L26)*xx!K26</f>
        <v>0</v>
      </c>
      <c r="O26" s="63"/>
      <c r="P26" s="2">
        <f t="shared" si="7"/>
        <v>10.37</v>
      </c>
      <c r="Q26" s="1">
        <f t="shared" si="8"/>
        <v>0</v>
      </c>
      <c r="R26" s="14">
        <f>(A!C27-xx!P26)*xx!O26</f>
        <v>0</v>
      </c>
      <c r="S26" s="14" t="str">
        <f t="shared" si="9"/>
        <v xml:space="preserve">Nesfit Iog. Frut.Verm Aveia Hibisco 850g </v>
      </c>
      <c r="T26" s="63"/>
      <c r="U26" s="22">
        <f t="shared" si="10"/>
        <v>10.37</v>
      </c>
      <c r="V26" s="1">
        <f t="shared" si="11"/>
        <v>0</v>
      </c>
      <c r="W26" s="64">
        <f>(A!C27-xx!U26)*xx!T26</f>
        <v>0</v>
      </c>
      <c r="X26" s="63"/>
      <c r="Y26" s="2">
        <f t="shared" si="12"/>
        <v>10.37</v>
      </c>
      <c r="Z26" s="1">
        <f t="shared" si="13"/>
        <v>0</v>
      </c>
      <c r="AA26" s="1">
        <f>(A!C27-xx!Y26)*xx!X26</f>
        <v>0</v>
      </c>
      <c r="AB26" s="1" t="str">
        <f t="shared" si="14"/>
        <v xml:space="preserve">Nesfit Iog. Frut.Verm Aveia Hibisco 850g </v>
      </c>
      <c r="AC26" s="63"/>
      <c r="AD26" s="2">
        <f t="shared" si="15"/>
        <v>10.37</v>
      </c>
      <c r="AE26" s="1">
        <f t="shared" si="16"/>
        <v>0</v>
      </c>
      <c r="AF26" s="64">
        <f>(A!C27-xx!AD26)*xx!AC26</f>
        <v>0</v>
      </c>
      <c r="AG26" s="63"/>
      <c r="AH26" s="2">
        <f t="shared" si="17"/>
        <v>10.37</v>
      </c>
      <c r="AI26" s="1">
        <f t="shared" si="18"/>
        <v>0</v>
      </c>
      <c r="AJ26" s="1">
        <f>(A!C27-xx!AH26)*xx!AG26</f>
        <v>0</v>
      </c>
      <c r="AK26" s="1" t="str">
        <f t="shared" si="19"/>
        <v xml:space="preserve">Nesfit Iog. Frut.Verm Aveia Hibisco 850g </v>
      </c>
      <c r="AL26" s="63"/>
      <c r="AM26" s="2">
        <f t="shared" si="20"/>
        <v>10.37</v>
      </c>
      <c r="AN26" s="1">
        <f t="shared" si="21"/>
        <v>0</v>
      </c>
      <c r="AO26" s="64">
        <f>(A!C27-xx!AM26)*xx!AL26</f>
        <v>0</v>
      </c>
      <c r="AP26" s="63"/>
      <c r="AQ26" s="2">
        <f t="shared" si="22"/>
        <v>10.37</v>
      </c>
      <c r="AR26" s="1">
        <f t="shared" si="23"/>
        <v>0</v>
      </c>
      <c r="AS26" s="1">
        <f>(A!C27-xx!AQ26)*xx!AP26</f>
        <v>0</v>
      </c>
      <c r="AT26" s="1" t="str">
        <f t="shared" si="24"/>
        <v xml:space="preserve">Nesfit Iog. Frut.Verm Aveia Hibisco 850g </v>
      </c>
      <c r="AU26" s="63"/>
      <c r="AV26" s="2">
        <f t="shared" si="25"/>
        <v>10.37</v>
      </c>
      <c r="AW26" s="1">
        <f t="shared" si="26"/>
        <v>0</v>
      </c>
      <c r="AX26" s="64">
        <f>(A!C27-xx!AV26)*xx!AU26</f>
        <v>0</v>
      </c>
      <c r="AY26" s="63"/>
      <c r="AZ26" s="2">
        <f t="shared" si="27"/>
        <v>10.37</v>
      </c>
      <c r="BA26" s="1">
        <f t="shared" si="28"/>
        <v>0</v>
      </c>
      <c r="BB26" s="1">
        <f>(A!E27-xx!AZ26)*xx!AY26</f>
        <v>0</v>
      </c>
      <c r="BC26" s="1" t="str">
        <f t="shared" si="29"/>
        <v xml:space="preserve">Nesfit Iog. Frut.Verm Aveia Hibisco 850g </v>
      </c>
      <c r="BD26" s="63"/>
      <c r="BE26" s="2">
        <f t="shared" si="30"/>
        <v>10.37</v>
      </c>
      <c r="BF26" s="1">
        <f t="shared" si="31"/>
        <v>0</v>
      </c>
      <c r="BG26" s="64">
        <f>(A!C27-xx!BE26)*xx!BD26</f>
        <v>0</v>
      </c>
      <c r="BH26" s="63"/>
      <c r="BI26" s="2">
        <f t="shared" si="32"/>
        <v>10.37</v>
      </c>
      <c r="BJ26" s="1">
        <f t="shared" si="33"/>
        <v>0</v>
      </c>
      <c r="BK26" s="1">
        <f>(A!C27-xx!BI26)*xx!BH26</f>
        <v>0</v>
      </c>
      <c r="BL26" s="1" t="str">
        <f t="shared" si="34"/>
        <v xml:space="preserve">Nesfit Iog. Frut.Verm Aveia Hibisco 850g </v>
      </c>
      <c r="BM26" s="63"/>
      <c r="BN26" s="2">
        <f t="shared" si="35"/>
        <v>10.37</v>
      </c>
      <c r="BO26" s="1">
        <f t="shared" si="36"/>
        <v>0</v>
      </c>
      <c r="BP26" s="64">
        <f>(A!C27-xx!BN26)*xx!BM26</f>
        <v>0</v>
      </c>
      <c r="BQ26" s="63"/>
      <c r="BR26" s="2">
        <f t="shared" si="37"/>
        <v>10.37</v>
      </c>
      <c r="BS26" s="1">
        <f t="shared" si="38"/>
        <v>0</v>
      </c>
      <c r="BT26" s="1">
        <f>(A!C27-xx!BR26)*xx!BQ26</f>
        <v>0</v>
      </c>
      <c r="BU26" s="1" t="str">
        <f t="shared" si="39"/>
        <v xml:space="preserve">Nesfit Iog. Frut.Verm Aveia Hibisco 850g </v>
      </c>
      <c r="BV26" s="63"/>
      <c r="BW26" s="2">
        <f t="shared" si="40"/>
        <v>10.37</v>
      </c>
      <c r="BX26" s="1">
        <f t="shared" si="41"/>
        <v>0</v>
      </c>
      <c r="BY26" s="64">
        <f>(A!C27-xx!BW26)*xx!BV26</f>
        <v>0</v>
      </c>
      <c r="BZ26" s="63"/>
      <c r="CA26" s="2">
        <f t="shared" si="42"/>
        <v>10.37</v>
      </c>
      <c r="CB26" s="1">
        <f t="shared" si="43"/>
        <v>0</v>
      </c>
      <c r="CC26" s="1">
        <f>(A!C27-xx!CA26)*xx!BZ26</f>
        <v>0</v>
      </c>
      <c r="CD26" s="1" t="str">
        <f t="shared" si="44"/>
        <v xml:space="preserve">Nesfit Iog. Frut.Verm Aveia Hibisco 850g </v>
      </c>
      <c r="CE26" s="63"/>
      <c r="CF26" s="2">
        <f t="shared" si="45"/>
        <v>10.37</v>
      </c>
      <c r="CG26" s="1">
        <f t="shared" si="46"/>
        <v>0</v>
      </c>
      <c r="CH26" s="64">
        <f>(A!C27-xx!CF26)*xx!CE26</f>
        <v>0</v>
      </c>
      <c r="CI26" s="63"/>
      <c r="CJ26" s="2">
        <f t="shared" si="47"/>
        <v>10.37</v>
      </c>
      <c r="CK26" s="1">
        <f t="shared" si="48"/>
        <v>0</v>
      </c>
      <c r="CL26" s="1">
        <f>(A!C27-xx!CJ26)*xx!CI26</f>
        <v>0</v>
      </c>
      <c r="CM26" s="1" t="str">
        <f t="shared" si="49"/>
        <v xml:space="preserve">Nesfit Iog. Frut.Verm Aveia Hibisco 850g </v>
      </c>
      <c r="CN26" s="63"/>
      <c r="CO26" s="2">
        <f t="shared" si="50"/>
        <v>10.37</v>
      </c>
      <c r="CP26" s="1">
        <f t="shared" si="51"/>
        <v>0</v>
      </c>
      <c r="CQ26" s="64">
        <f>(A!C27-xx!CO26)*xx!CN26</f>
        <v>0</v>
      </c>
      <c r="CR26" s="63"/>
      <c r="CS26" s="2">
        <f t="shared" si="52"/>
        <v>10.37</v>
      </c>
      <c r="CT26" s="1">
        <f t="shared" si="53"/>
        <v>0</v>
      </c>
      <c r="CU26" s="1">
        <f>(A!C27-xx!CS26)*xx!CR26</f>
        <v>0</v>
      </c>
      <c r="CV26" s="1" t="str">
        <f t="shared" si="54"/>
        <v xml:space="preserve">Nesfit Iog. Frut.Verm Aveia Hibisco 850g </v>
      </c>
      <c r="CW26" s="63"/>
      <c r="CX26" s="2">
        <f t="shared" si="55"/>
        <v>10.37</v>
      </c>
      <c r="CY26" s="1">
        <f t="shared" si="56"/>
        <v>0</v>
      </c>
      <c r="CZ26" s="64">
        <f>(A!C27-xx!CX26)*xx!CW26</f>
        <v>0</v>
      </c>
      <c r="DA26" s="63"/>
      <c r="DB26" s="2">
        <f t="shared" si="57"/>
        <v>10.37</v>
      </c>
      <c r="DC26" s="1">
        <f t="shared" si="58"/>
        <v>0</v>
      </c>
      <c r="DD26" s="1">
        <f>(A!C27-xx!DB26)*xx!DA26</f>
        <v>0</v>
      </c>
      <c r="DE26" s="1" t="str">
        <f t="shared" si="59"/>
        <v xml:space="preserve">Nesfit Iog. Frut.Verm Aveia Hibisco 850g </v>
      </c>
      <c r="DF26" s="63"/>
      <c r="DG26" s="2">
        <f t="shared" si="60"/>
        <v>10.37</v>
      </c>
      <c r="DH26" s="1">
        <f t="shared" si="61"/>
        <v>0</v>
      </c>
      <c r="DI26" s="64">
        <f>(A!C27-xx!DG26)*xx!DF26</f>
        <v>0</v>
      </c>
      <c r="DJ26" s="63"/>
      <c r="DK26" s="2">
        <f t="shared" si="62"/>
        <v>10.37</v>
      </c>
      <c r="DL26" s="1">
        <f t="shared" si="63"/>
        <v>0</v>
      </c>
      <c r="DM26" s="1">
        <f>(A!C27-xx!DK26)*xx!DJ26</f>
        <v>0</v>
      </c>
      <c r="DN26" s="1" t="str">
        <f t="shared" si="64"/>
        <v xml:space="preserve">Nesfit Iog. Frut.Verm Aveia Hibisco 850g </v>
      </c>
      <c r="DO26" s="63"/>
      <c r="DP26" s="2">
        <f t="shared" si="65"/>
        <v>10.37</v>
      </c>
      <c r="DQ26" s="1">
        <f t="shared" si="66"/>
        <v>0</v>
      </c>
      <c r="DR26" s="64">
        <f>(A!C27-xx!DP26)*xx!DO26</f>
        <v>0</v>
      </c>
      <c r="DS26" s="63"/>
      <c r="DT26" s="2">
        <f t="shared" si="67"/>
        <v>10.37</v>
      </c>
      <c r="DU26" s="1">
        <f t="shared" si="68"/>
        <v>0</v>
      </c>
      <c r="DV26" s="1">
        <f>(A!C27-xx!DT26)*xx!DS26</f>
        <v>0</v>
      </c>
      <c r="DW26" s="1" t="str">
        <f t="shared" si="69"/>
        <v xml:space="preserve">Nesfit Iog. Frut.Verm Aveia Hibisco 850g </v>
      </c>
      <c r="DX26" s="63"/>
      <c r="DY26" s="2">
        <f t="shared" si="70"/>
        <v>10.37</v>
      </c>
      <c r="DZ26" s="1">
        <f t="shared" si="71"/>
        <v>0</v>
      </c>
      <c r="EA26" s="64">
        <f>(A!C27-xx!DY26)*xx!DX26</f>
        <v>0</v>
      </c>
      <c r="EB26" s="63"/>
      <c r="EC26" s="2">
        <f t="shared" si="72"/>
        <v>10.37</v>
      </c>
      <c r="ED26" s="1">
        <f t="shared" si="73"/>
        <v>0</v>
      </c>
      <c r="EE26" s="1">
        <f>(A!C27-xx!EC26)*xx!EB26</f>
        <v>0</v>
      </c>
      <c r="EF26" s="1" t="str">
        <f t="shared" si="74"/>
        <v xml:space="preserve">Nesfit Iog. Frut.Verm Aveia Hibisco 850g </v>
      </c>
      <c r="EG26" s="63"/>
      <c r="EH26" s="2">
        <f t="shared" si="75"/>
        <v>10.37</v>
      </c>
      <c r="EI26" s="1">
        <f t="shared" si="76"/>
        <v>0</v>
      </c>
      <c r="EJ26" s="64">
        <f>(A!C27-xx!EH26)*xx!EG26</f>
        <v>0</v>
      </c>
      <c r="EK26" s="63"/>
      <c r="EL26" s="2">
        <f t="shared" si="77"/>
        <v>10.37</v>
      </c>
      <c r="EM26" s="1">
        <f t="shared" si="78"/>
        <v>0</v>
      </c>
      <c r="EN26" s="1">
        <f>(A!C27-xx!EL26)*xx!EK26</f>
        <v>0</v>
      </c>
      <c r="EO26" s="1" t="str">
        <f t="shared" si="79"/>
        <v xml:space="preserve">Nesfit Iog. Frut.Verm Aveia Hibisco 850g </v>
      </c>
      <c r="EP26" s="63"/>
      <c r="EQ26" s="2">
        <f t="shared" si="80"/>
        <v>10.37</v>
      </c>
      <c r="ER26" s="1">
        <f t="shared" si="81"/>
        <v>0</v>
      </c>
      <c r="ES26" s="64">
        <f>(A!C27-xx!EQ26)*xx!EP26</f>
        <v>0</v>
      </c>
      <c r="ET26" s="63"/>
      <c r="EU26" s="2">
        <f t="shared" si="82"/>
        <v>10.37</v>
      </c>
      <c r="EV26" s="1">
        <f t="shared" si="83"/>
        <v>0</v>
      </c>
      <c r="EW26" s="1">
        <f>(A!C27-xx!EU26)*xx!ET26</f>
        <v>0</v>
      </c>
      <c r="EX26" s="1" t="str">
        <f t="shared" si="84"/>
        <v xml:space="preserve">Nesfit Iog. Frut.Verm Aveia Hibisco 850g </v>
      </c>
      <c r="EY26" s="63"/>
      <c r="EZ26" s="2">
        <f t="shared" si="85"/>
        <v>10.37</v>
      </c>
      <c r="FA26" s="1">
        <f t="shared" si="86"/>
        <v>0</v>
      </c>
      <c r="FB26" s="64">
        <f>(A!C27-xx!EZ26)*xx!EY26</f>
        <v>0</v>
      </c>
      <c r="FC26" s="63"/>
      <c r="FD26" s="2">
        <f t="shared" si="87"/>
        <v>10.37</v>
      </c>
      <c r="FE26" s="1">
        <f t="shared" si="88"/>
        <v>0</v>
      </c>
      <c r="FF26" s="1">
        <f>(A!C27-xx!FD26)*xx!FC26</f>
        <v>0</v>
      </c>
      <c r="FG26" s="1" t="str">
        <f t="shared" si="89"/>
        <v xml:space="preserve">Nesfit Iog. Frut.Verm Aveia Hibisco 850g </v>
      </c>
      <c r="FH26" s="63"/>
      <c r="FI26" s="2">
        <f t="shared" si="90"/>
        <v>10.37</v>
      </c>
      <c r="FJ26" s="1">
        <f t="shared" si="91"/>
        <v>0</v>
      </c>
      <c r="FK26" s="64">
        <f>(A!C27-xx!FI26)*xx!FH26</f>
        <v>0</v>
      </c>
      <c r="FL26" s="63"/>
      <c r="FM26" s="2">
        <f t="shared" si="92"/>
        <v>10.37</v>
      </c>
      <c r="FN26" s="1">
        <f t="shared" si="93"/>
        <v>0</v>
      </c>
      <c r="FO26" s="1">
        <f>(A!C27-xx!FM26)*xx!FL26</f>
        <v>0</v>
      </c>
      <c r="FP26" s="1" t="str">
        <f t="shared" si="94"/>
        <v xml:space="preserve">Nesfit Iog. Frut.Verm Aveia Hibisco 850g </v>
      </c>
      <c r="FQ26" s="63"/>
      <c r="FR26" s="2">
        <f t="shared" si="95"/>
        <v>10.37</v>
      </c>
      <c r="FS26" s="1">
        <f t="shared" si="96"/>
        <v>0</v>
      </c>
      <c r="FT26" s="64">
        <f>(A!C27-xx!FR26)*xx!FQ26</f>
        <v>0</v>
      </c>
      <c r="FU26" s="63"/>
      <c r="FV26" s="2">
        <f t="shared" si="97"/>
        <v>10.37</v>
      </c>
      <c r="FW26" s="1">
        <f t="shared" si="98"/>
        <v>0</v>
      </c>
      <c r="FX26" s="1">
        <f>(A!C27-xx!FV26)*xx!FU26</f>
        <v>0</v>
      </c>
      <c r="FY26" s="1" t="str">
        <f t="shared" si="99"/>
        <v xml:space="preserve">Nesfit Iog. Frut.Verm Aveia Hibisco 850g </v>
      </c>
      <c r="FZ26" s="63"/>
      <c r="GA26" s="2">
        <f t="shared" si="100"/>
        <v>10.37</v>
      </c>
      <c r="GB26" s="1">
        <f t="shared" si="101"/>
        <v>0</v>
      </c>
      <c r="GC26" s="64">
        <f>(A!C27-xx!GA26)*xx!FZ26</f>
        <v>0</v>
      </c>
      <c r="GD26" s="63"/>
      <c r="GE26" s="2">
        <f t="shared" si="102"/>
        <v>10.37</v>
      </c>
      <c r="GF26" s="1">
        <f t="shared" si="103"/>
        <v>0</v>
      </c>
      <c r="GG26" s="1">
        <f>(A!C27-xx!GE26)*xx!GD26</f>
        <v>0</v>
      </c>
      <c r="GH26" s="1" t="str">
        <f t="shared" si="104"/>
        <v xml:space="preserve">Nesfit Iog. Frut.Verm Aveia Hibisco 850g </v>
      </c>
      <c r="GI26" s="63"/>
      <c r="GJ26" s="2">
        <f t="shared" si="105"/>
        <v>10.37</v>
      </c>
      <c r="GK26" s="1">
        <f t="shared" si="106"/>
        <v>0</v>
      </c>
      <c r="GL26" s="64">
        <f>(A!C27-xx!GJ26)*xx!GI26</f>
        <v>0</v>
      </c>
      <c r="GM26" s="63"/>
      <c r="GN26" s="2">
        <f t="shared" si="107"/>
        <v>10.37</v>
      </c>
      <c r="GO26" s="1">
        <f t="shared" si="108"/>
        <v>0</v>
      </c>
      <c r="GP26" s="1">
        <f>(A!C27-xx!GN26)*xx!GM26</f>
        <v>0</v>
      </c>
      <c r="GQ26" s="1" t="str">
        <f t="shared" si="109"/>
        <v xml:space="preserve">Nesfit Iog. Frut.Verm Aveia Hibisco 850g </v>
      </c>
      <c r="GR26" s="63"/>
      <c r="GS26" s="2">
        <f t="shared" si="110"/>
        <v>10.37</v>
      </c>
      <c r="GT26" s="1">
        <f t="shared" si="111"/>
        <v>0</v>
      </c>
      <c r="GU26" s="64">
        <f>(A!C27-xx!GS26)*xx!GR26</f>
        <v>0</v>
      </c>
      <c r="GV26" s="63"/>
      <c r="GW26" s="2">
        <f t="shared" si="112"/>
        <v>10.37</v>
      </c>
      <c r="GX26" s="1">
        <f t="shared" si="113"/>
        <v>0</v>
      </c>
      <c r="GY26" s="1">
        <f>(A!C27-xx!GW26)*xx!GV26</f>
        <v>0</v>
      </c>
      <c r="GZ26" s="1" t="str">
        <f t="shared" si="114"/>
        <v xml:space="preserve">Nesfit Iog. Frut.Verm Aveia Hibisco 850g </v>
      </c>
      <c r="HA26" s="63"/>
      <c r="HB26" s="2">
        <f t="shared" si="115"/>
        <v>10.37</v>
      </c>
      <c r="HC26" s="1">
        <f t="shared" si="116"/>
        <v>0</v>
      </c>
      <c r="HD26" s="64">
        <f>(A!C27-xx!HB26)*xx!HA26</f>
        <v>0</v>
      </c>
      <c r="HE26" s="63"/>
      <c r="HF26" s="2">
        <f t="shared" si="117"/>
        <v>10.37</v>
      </c>
      <c r="HG26" s="1">
        <f t="shared" si="118"/>
        <v>0</v>
      </c>
      <c r="HH26" s="1">
        <f>(A!C27-xx!HF26)*xx!HE26</f>
        <v>0</v>
      </c>
      <c r="HI26" s="1" t="str">
        <f t="shared" si="119"/>
        <v xml:space="preserve">Nesfit Iog. Frut.Verm Aveia Hibisco 850g </v>
      </c>
      <c r="HJ26" s="63"/>
      <c r="HK26" s="2">
        <f t="shared" si="120"/>
        <v>10.37</v>
      </c>
      <c r="HL26" s="1">
        <f t="shared" si="121"/>
        <v>0</v>
      </c>
      <c r="HM26" s="64">
        <f>(A!C27-xx!HK26)*xx!HJ26</f>
        <v>0</v>
      </c>
      <c r="HN26" s="63"/>
      <c r="HO26" s="2">
        <f t="shared" si="122"/>
        <v>10.37</v>
      </c>
      <c r="HP26" s="1">
        <f t="shared" si="123"/>
        <v>0</v>
      </c>
      <c r="HQ26" s="1">
        <f>-(A!C27-xx!HO26)*xx!HN26</f>
        <v>0</v>
      </c>
      <c r="HR26" s="1" t="str">
        <f t="shared" si="124"/>
        <v xml:space="preserve">Nesfit Iog. Frut.Verm Aveia Hibisco 850g </v>
      </c>
      <c r="HS26" s="63"/>
      <c r="HT26" s="2">
        <f t="shared" si="125"/>
        <v>10.37</v>
      </c>
      <c r="HU26" s="1">
        <f t="shared" si="126"/>
        <v>0</v>
      </c>
      <c r="HV26" s="64">
        <f>(A!C27-xx!HT26)*xx!HS26</f>
        <v>0</v>
      </c>
      <c r="HW26" s="63"/>
      <c r="HX26" s="2">
        <f>A!C27</f>
        <v>10.37</v>
      </c>
      <c r="HY26" s="1">
        <f t="shared" si="127"/>
        <v>0</v>
      </c>
      <c r="HZ26" s="1">
        <f>(A!C27-xx!HX26)*xx!HW26</f>
        <v>0</v>
      </c>
      <c r="IA26" s="1" t="str">
        <f>A!B27</f>
        <v xml:space="preserve">Nesfit Iog. Frut.Verm Aveia Hibisco 850g </v>
      </c>
      <c r="IB26" s="1">
        <f t="shared" si="128"/>
        <v>0</v>
      </c>
      <c r="IC26" s="14">
        <f t="shared" si="129"/>
        <v>0</v>
      </c>
      <c r="ID26" s="14" t="e">
        <f>A!#REF!</f>
        <v>#REF!</v>
      </c>
      <c r="IE26" s="14" t="e">
        <f>NF!IS26</f>
        <v>#DIV/0!</v>
      </c>
      <c r="IF26" s="26" t="e">
        <f t="shared" si="130"/>
        <v>#REF!</v>
      </c>
      <c r="IG26" s="2" t="e">
        <f t="shared" si="131"/>
        <v>#REF!</v>
      </c>
      <c r="IH26" s="170" t="e">
        <f t="shared" si="132"/>
        <v>#REF!</v>
      </c>
      <c r="II26" s="174" t="e">
        <f>IB26+A!#REF!+NF!IQ26</f>
        <v>#REF!</v>
      </c>
      <c r="IJ26" s="175" t="e">
        <f>IC26+A!#REF!+NF!IR26</f>
        <v>#REF!</v>
      </c>
      <c r="IK26" s="175" t="e">
        <f>II26*A!C27</f>
        <v>#REF!</v>
      </c>
      <c r="IL26" s="175" t="e">
        <f t="shared" si="0"/>
        <v>#REF!</v>
      </c>
      <c r="IM26" s="81" t="e">
        <f t="shared" si="133"/>
        <v>#REF!</v>
      </c>
      <c r="IN26" s="84" t="str">
        <f t="shared" si="134"/>
        <v xml:space="preserve">Nesfit Iog. Frut.Verm Aveia Hibisco 850g </v>
      </c>
      <c r="IO26" s="84" t="e">
        <f>IF26/A!C27</f>
        <v>#REF!</v>
      </c>
      <c r="IP26" s="72"/>
      <c r="IQ26" s="84" t="e">
        <f t="shared" si="135"/>
        <v>#REF!</v>
      </c>
      <c r="IR26" s="85" t="e">
        <f>IF26-#REF!</f>
        <v>#REF!</v>
      </c>
    </row>
    <row r="27" spans="1:252" x14ac:dyDescent="0.2">
      <c r="A27" s="20" t="str">
        <f>A!B28</f>
        <v>Chandelle Chocolate 180g</v>
      </c>
      <c r="B27" s="51"/>
      <c r="C27" s="65">
        <f>A!C28</f>
        <v>4.42</v>
      </c>
      <c r="D27" s="21">
        <f t="shared" si="1"/>
        <v>0</v>
      </c>
      <c r="E27" s="171">
        <f>(A!C28-xx!C27)*xx!B27</f>
        <v>0</v>
      </c>
      <c r="F27" s="51"/>
      <c r="G27" s="32">
        <f t="shared" si="2"/>
        <v>4.42</v>
      </c>
      <c r="H27" s="5">
        <f t="shared" si="3"/>
        <v>0</v>
      </c>
      <c r="I27" s="5">
        <f>(A!C28-xx!G27)*xx!F27</f>
        <v>0</v>
      </c>
      <c r="J27" s="5" t="str">
        <f t="shared" si="4"/>
        <v>Chandelle Chocolate 180g</v>
      </c>
      <c r="K27" s="51"/>
      <c r="L27" s="6">
        <f t="shared" si="5"/>
        <v>4.42</v>
      </c>
      <c r="M27" s="5">
        <f t="shared" si="6"/>
        <v>0</v>
      </c>
      <c r="N27" s="172">
        <f>(A!C28-xx!L27)*xx!K27</f>
        <v>0</v>
      </c>
      <c r="O27" s="51"/>
      <c r="P27" s="6">
        <f t="shared" si="7"/>
        <v>4.42</v>
      </c>
      <c r="Q27" s="5">
        <f t="shared" si="8"/>
        <v>0</v>
      </c>
      <c r="R27" s="21">
        <f>(A!C28-xx!P27)*xx!O27</f>
        <v>0</v>
      </c>
      <c r="S27" s="21" t="str">
        <f t="shared" si="9"/>
        <v>Chandelle Chocolate 180g</v>
      </c>
      <c r="T27" s="51"/>
      <c r="U27" s="32">
        <f t="shared" si="10"/>
        <v>4.42</v>
      </c>
      <c r="V27" s="5">
        <f t="shared" si="11"/>
        <v>0</v>
      </c>
      <c r="W27" s="172">
        <f>(A!C28-xx!U27)*xx!T27</f>
        <v>0</v>
      </c>
      <c r="X27" s="51"/>
      <c r="Y27" s="6">
        <f t="shared" si="12"/>
        <v>4.42</v>
      </c>
      <c r="Z27" s="5">
        <f t="shared" si="13"/>
        <v>0</v>
      </c>
      <c r="AA27" s="5">
        <f>(A!C28-xx!Y27)*xx!X27</f>
        <v>0</v>
      </c>
      <c r="AB27" s="5" t="str">
        <f t="shared" si="14"/>
        <v>Chandelle Chocolate 180g</v>
      </c>
      <c r="AC27" s="51"/>
      <c r="AD27" s="6">
        <f t="shared" si="15"/>
        <v>4.42</v>
      </c>
      <c r="AE27" s="5">
        <f t="shared" si="16"/>
        <v>0</v>
      </c>
      <c r="AF27" s="172">
        <f>(A!C28-xx!AD27)*xx!AC27</f>
        <v>0</v>
      </c>
      <c r="AG27" s="51"/>
      <c r="AH27" s="6">
        <f t="shared" si="17"/>
        <v>4.42</v>
      </c>
      <c r="AI27" s="5">
        <f t="shared" si="18"/>
        <v>0</v>
      </c>
      <c r="AJ27" s="5">
        <f>(A!C28-xx!AH27)*xx!AG27</f>
        <v>0</v>
      </c>
      <c r="AK27" s="5" t="str">
        <f t="shared" si="19"/>
        <v>Chandelle Chocolate 180g</v>
      </c>
      <c r="AL27" s="51"/>
      <c r="AM27" s="6">
        <f t="shared" si="20"/>
        <v>4.42</v>
      </c>
      <c r="AN27" s="5">
        <f t="shared" si="21"/>
        <v>0</v>
      </c>
      <c r="AO27" s="172">
        <f>(A!C28-xx!AM27)*xx!AL27</f>
        <v>0</v>
      </c>
      <c r="AP27" s="51"/>
      <c r="AQ27" s="6">
        <f t="shared" si="22"/>
        <v>4.42</v>
      </c>
      <c r="AR27" s="5">
        <f t="shared" si="23"/>
        <v>0</v>
      </c>
      <c r="AS27" s="5">
        <f>(A!C28-xx!AQ27)*xx!AP27</f>
        <v>0</v>
      </c>
      <c r="AT27" s="5" t="str">
        <f t="shared" si="24"/>
        <v>Chandelle Chocolate 180g</v>
      </c>
      <c r="AU27" s="51"/>
      <c r="AV27" s="6">
        <f t="shared" si="25"/>
        <v>4.42</v>
      </c>
      <c r="AW27" s="5">
        <f t="shared" si="26"/>
        <v>0</v>
      </c>
      <c r="AX27" s="172">
        <f>(A!C28-xx!AV27)*xx!AU27</f>
        <v>0</v>
      </c>
      <c r="AY27" s="51"/>
      <c r="AZ27" s="6">
        <f t="shared" si="27"/>
        <v>4.42</v>
      </c>
      <c r="BA27" s="5">
        <f t="shared" si="28"/>
        <v>0</v>
      </c>
      <c r="BB27" s="5">
        <f>(A!E28-xx!AZ27)*xx!AY27</f>
        <v>0</v>
      </c>
      <c r="BC27" s="5" t="str">
        <f t="shared" si="29"/>
        <v>Chandelle Chocolate 180g</v>
      </c>
      <c r="BD27" s="51"/>
      <c r="BE27" s="6">
        <f t="shared" si="30"/>
        <v>4.42</v>
      </c>
      <c r="BF27" s="5">
        <f t="shared" si="31"/>
        <v>0</v>
      </c>
      <c r="BG27" s="172">
        <f>(A!C28-xx!BE27)*xx!BD27</f>
        <v>0</v>
      </c>
      <c r="BH27" s="51"/>
      <c r="BI27" s="6">
        <f t="shared" si="32"/>
        <v>4.42</v>
      </c>
      <c r="BJ27" s="5">
        <f t="shared" si="33"/>
        <v>0</v>
      </c>
      <c r="BK27" s="5">
        <f>(A!C28-xx!BI27)*xx!BH27</f>
        <v>0</v>
      </c>
      <c r="BL27" s="5" t="str">
        <f t="shared" si="34"/>
        <v>Chandelle Chocolate 180g</v>
      </c>
      <c r="BM27" s="51"/>
      <c r="BN27" s="6">
        <f t="shared" si="35"/>
        <v>4.42</v>
      </c>
      <c r="BO27" s="5">
        <f t="shared" si="36"/>
        <v>0</v>
      </c>
      <c r="BP27" s="172">
        <f>(A!C28-xx!BN27)*xx!BM27</f>
        <v>0</v>
      </c>
      <c r="BQ27" s="51"/>
      <c r="BR27" s="6">
        <f t="shared" si="37"/>
        <v>4.42</v>
      </c>
      <c r="BS27" s="5">
        <f t="shared" si="38"/>
        <v>0</v>
      </c>
      <c r="BT27" s="5">
        <f>(A!C28-xx!BR27)*xx!BQ27</f>
        <v>0</v>
      </c>
      <c r="BU27" s="5" t="str">
        <f t="shared" si="39"/>
        <v>Chandelle Chocolate 180g</v>
      </c>
      <c r="BV27" s="51"/>
      <c r="BW27" s="6">
        <f t="shared" si="40"/>
        <v>4.42</v>
      </c>
      <c r="BX27" s="5">
        <f t="shared" si="41"/>
        <v>0</v>
      </c>
      <c r="BY27" s="172">
        <f>(A!C28-xx!BW27)*xx!BV27</f>
        <v>0</v>
      </c>
      <c r="BZ27" s="51"/>
      <c r="CA27" s="6">
        <f t="shared" si="42"/>
        <v>4.42</v>
      </c>
      <c r="CB27" s="5">
        <f t="shared" si="43"/>
        <v>0</v>
      </c>
      <c r="CC27" s="5">
        <f>(A!C28-xx!CA27)*xx!BZ27</f>
        <v>0</v>
      </c>
      <c r="CD27" s="5" t="str">
        <f t="shared" si="44"/>
        <v>Chandelle Chocolate 180g</v>
      </c>
      <c r="CE27" s="51"/>
      <c r="CF27" s="6">
        <f t="shared" si="45"/>
        <v>4.42</v>
      </c>
      <c r="CG27" s="5">
        <f t="shared" si="46"/>
        <v>0</v>
      </c>
      <c r="CH27" s="172">
        <f>(A!C28-xx!CF27)*xx!CE27</f>
        <v>0</v>
      </c>
      <c r="CI27" s="51"/>
      <c r="CJ27" s="6">
        <f t="shared" si="47"/>
        <v>4.42</v>
      </c>
      <c r="CK27" s="5">
        <f t="shared" si="48"/>
        <v>0</v>
      </c>
      <c r="CL27" s="5">
        <f>(A!C28-xx!CJ27)*xx!CI27</f>
        <v>0</v>
      </c>
      <c r="CM27" s="5" t="str">
        <f t="shared" si="49"/>
        <v>Chandelle Chocolate 180g</v>
      </c>
      <c r="CN27" s="51"/>
      <c r="CO27" s="6">
        <f t="shared" si="50"/>
        <v>4.42</v>
      </c>
      <c r="CP27" s="5">
        <f t="shared" si="51"/>
        <v>0</v>
      </c>
      <c r="CQ27" s="172">
        <f>(A!C28-xx!CO27)*xx!CN27</f>
        <v>0</v>
      </c>
      <c r="CR27" s="51"/>
      <c r="CS27" s="6">
        <f t="shared" si="52"/>
        <v>4.42</v>
      </c>
      <c r="CT27" s="5">
        <f t="shared" si="53"/>
        <v>0</v>
      </c>
      <c r="CU27" s="5">
        <f>(A!C28-xx!CS27)*xx!CR27</f>
        <v>0</v>
      </c>
      <c r="CV27" s="5" t="str">
        <f t="shared" si="54"/>
        <v>Chandelle Chocolate 180g</v>
      </c>
      <c r="CW27" s="51"/>
      <c r="CX27" s="6">
        <f t="shared" si="55"/>
        <v>4.42</v>
      </c>
      <c r="CY27" s="5">
        <f t="shared" si="56"/>
        <v>0</v>
      </c>
      <c r="CZ27" s="172">
        <f>(A!C28-xx!CX27)*xx!CW27</f>
        <v>0</v>
      </c>
      <c r="DA27" s="51"/>
      <c r="DB27" s="6">
        <f t="shared" si="57"/>
        <v>4.42</v>
      </c>
      <c r="DC27" s="5">
        <f t="shared" si="58"/>
        <v>0</v>
      </c>
      <c r="DD27" s="5">
        <f>(A!C28-xx!DB27)*xx!DA27</f>
        <v>0</v>
      </c>
      <c r="DE27" s="5" t="str">
        <f t="shared" si="59"/>
        <v>Chandelle Chocolate 180g</v>
      </c>
      <c r="DF27" s="51"/>
      <c r="DG27" s="6">
        <f t="shared" si="60"/>
        <v>4.42</v>
      </c>
      <c r="DH27" s="5">
        <f t="shared" si="61"/>
        <v>0</v>
      </c>
      <c r="DI27" s="172">
        <f>(A!C28-xx!DG27)*xx!DF27</f>
        <v>0</v>
      </c>
      <c r="DJ27" s="51"/>
      <c r="DK27" s="6">
        <f t="shared" si="62"/>
        <v>4.42</v>
      </c>
      <c r="DL27" s="5">
        <f t="shared" si="63"/>
        <v>0</v>
      </c>
      <c r="DM27" s="5">
        <f>(A!C28-xx!DK27)*xx!DJ27</f>
        <v>0</v>
      </c>
      <c r="DN27" s="5" t="str">
        <f t="shared" si="64"/>
        <v>Chandelle Chocolate 180g</v>
      </c>
      <c r="DO27" s="51"/>
      <c r="DP27" s="6">
        <f t="shared" si="65"/>
        <v>4.42</v>
      </c>
      <c r="DQ27" s="5">
        <f t="shared" si="66"/>
        <v>0</v>
      </c>
      <c r="DR27" s="172">
        <f>(A!C28-xx!DP27)*xx!DO27</f>
        <v>0</v>
      </c>
      <c r="DS27" s="51"/>
      <c r="DT27" s="6">
        <f t="shared" si="67"/>
        <v>4.42</v>
      </c>
      <c r="DU27" s="5">
        <f t="shared" si="68"/>
        <v>0</v>
      </c>
      <c r="DV27" s="5">
        <f>(A!C28-xx!DT27)*xx!DS27</f>
        <v>0</v>
      </c>
      <c r="DW27" s="5" t="str">
        <f t="shared" si="69"/>
        <v>Chandelle Chocolate 180g</v>
      </c>
      <c r="DX27" s="51"/>
      <c r="DY27" s="6">
        <f t="shared" si="70"/>
        <v>4.42</v>
      </c>
      <c r="DZ27" s="5">
        <f t="shared" si="71"/>
        <v>0</v>
      </c>
      <c r="EA27" s="172">
        <f>(A!C28-xx!DY27)*xx!DX27</f>
        <v>0</v>
      </c>
      <c r="EB27" s="51"/>
      <c r="EC27" s="6">
        <f t="shared" si="72"/>
        <v>4.42</v>
      </c>
      <c r="ED27" s="5">
        <f t="shared" si="73"/>
        <v>0</v>
      </c>
      <c r="EE27" s="5">
        <f>(A!C28-xx!EC27)*xx!EB27</f>
        <v>0</v>
      </c>
      <c r="EF27" s="5" t="str">
        <f t="shared" si="74"/>
        <v>Chandelle Chocolate 180g</v>
      </c>
      <c r="EG27" s="51"/>
      <c r="EH27" s="6">
        <f t="shared" si="75"/>
        <v>4.42</v>
      </c>
      <c r="EI27" s="5">
        <f t="shared" si="76"/>
        <v>0</v>
      </c>
      <c r="EJ27" s="172">
        <f>(A!C28-xx!EH27)*xx!EG27</f>
        <v>0</v>
      </c>
      <c r="EK27" s="51"/>
      <c r="EL27" s="6">
        <f t="shared" si="77"/>
        <v>4.42</v>
      </c>
      <c r="EM27" s="5">
        <f t="shared" si="78"/>
        <v>0</v>
      </c>
      <c r="EN27" s="5">
        <f>(A!C28-xx!EL27)*xx!EK27</f>
        <v>0</v>
      </c>
      <c r="EO27" s="5" t="str">
        <f t="shared" si="79"/>
        <v>Chandelle Chocolate 180g</v>
      </c>
      <c r="EP27" s="51"/>
      <c r="EQ27" s="6">
        <f t="shared" si="80"/>
        <v>4.42</v>
      </c>
      <c r="ER27" s="5">
        <f t="shared" si="81"/>
        <v>0</v>
      </c>
      <c r="ES27" s="172">
        <f>(A!C28-xx!EQ27)*xx!EP27</f>
        <v>0</v>
      </c>
      <c r="ET27" s="51"/>
      <c r="EU27" s="6">
        <f t="shared" si="82"/>
        <v>4.42</v>
      </c>
      <c r="EV27" s="5">
        <f t="shared" si="83"/>
        <v>0</v>
      </c>
      <c r="EW27" s="5">
        <f>(A!C28-xx!EU27)*xx!ET27</f>
        <v>0</v>
      </c>
      <c r="EX27" s="5" t="str">
        <f t="shared" si="84"/>
        <v>Chandelle Chocolate 180g</v>
      </c>
      <c r="EY27" s="51"/>
      <c r="EZ27" s="6">
        <f t="shared" si="85"/>
        <v>4.42</v>
      </c>
      <c r="FA27" s="5">
        <f t="shared" si="86"/>
        <v>0</v>
      </c>
      <c r="FB27" s="172">
        <f>(A!C28-xx!EZ27)*xx!EY27</f>
        <v>0</v>
      </c>
      <c r="FC27" s="51"/>
      <c r="FD27" s="6">
        <f t="shared" si="87"/>
        <v>4.42</v>
      </c>
      <c r="FE27" s="5">
        <f t="shared" si="88"/>
        <v>0</v>
      </c>
      <c r="FF27" s="5">
        <f>(A!C28-xx!FD27)*xx!FC27</f>
        <v>0</v>
      </c>
      <c r="FG27" s="5" t="str">
        <f t="shared" si="89"/>
        <v>Chandelle Chocolate 180g</v>
      </c>
      <c r="FH27" s="51"/>
      <c r="FI27" s="6">
        <f t="shared" si="90"/>
        <v>4.42</v>
      </c>
      <c r="FJ27" s="5">
        <f t="shared" si="91"/>
        <v>0</v>
      </c>
      <c r="FK27" s="172">
        <f>(A!C28-xx!FI27)*xx!FH27</f>
        <v>0</v>
      </c>
      <c r="FL27" s="51"/>
      <c r="FM27" s="6">
        <f t="shared" si="92"/>
        <v>4.42</v>
      </c>
      <c r="FN27" s="5">
        <f t="shared" si="93"/>
        <v>0</v>
      </c>
      <c r="FO27" s="5">
        <f>(A!C28-xx!FM27)*xx!FL27</f>
        <v>0</v>
      </c>
      <c r="FP27" s="5" t="str">
        <f t="shared" si="94"/>
        <v>Chandelle Chocolate 180g</v>
      </c>
      <c r="FQ27" s="51"/>
      <c r="FR27" s="6">
        <f t="shared" si="95"/>
        <v>4.42</v>
      </c>
      <c r="FS27" s="5">
        <f t="shared" si="96"/>
        <v>0</v>
      </c>
      <c r="FT27" s="172">
        <f>(A!C28-xx!FR27)*xx!FQ27</f>
        <v>0</v>
      </c>
      <c r="FU27" s="51"/>
      <c r="FV27" s="6">
        <f t="shared" si="97"/>
        <v>4.42</v>
      </c>
      <c r="FW27" s="5">
        <f t="shared" si="98"/>
        <v>0</v>
      </c>
      <c r="FX27" s="5">
        <f>(A!C28-xx!FV27)*xx!FU27</f>
        <v>0</v>
      </c>
      <c r="FY27" s="5" t="str">
        <f t="shared" si="99"/>
        <v>Chandelle Chocolate 180g</v>
      </c>
      <c r="FZ27" s="51"/>
      <c r="GA27" s="6">
        <f t="shared" si="100"/>
        <v>4.42</v>
      </c>
      <c r="GB27" s="5">
        <f t="shared" si="101"/>
        <v>0</v>
      </c>
      <c r="GC27" s="172">
        <f>(A!C28-xx!GA27)*xx!FZ27</f>
        <v>0</v>
      </c>
      <c r="GD27" s="51"/>
      <c r="GE27" s="6">
        <f t="shared" si="102"/>
        <v>4.42</v>
      </c>
      <c r="GF27" s="5">
        <f t="shared" si="103"/>
        <v>0</v>
      </c>
      <c r="GG27" s="5">
        <f>(A!C28-xx!GE27)*xx!GD27</f>
        <v>0</v>
      </c>
      <c r="GH27" s="5" t="str">
        <f t="shared" si="104"/>
        <v>Chandelle Chocolate 180g</v>
      </c>
      <c r="GI27" s="51"/>
      <c r="GJ27" s="6">
        <f t="shared" si="105"/>
        <v>4.42</v>
      </c>
      <c r="GK27" s="5">
        <f t="shared" si="106"/>
        <v>0</v>
      </c>
      <c r="GL27" s="172">
        <f>(A!C28-xx!GJ27)*xx!GI27</f>
        <v>0</v>
      </c>
      <c r="GM27" s="51"/>
      <c r="GN27" s="6">
        <f t="shared" si="107"/>
        <v>4.42</v>
      </c>
      <c r="GO27" s="5">
        <f t="shared" si="108"/>
        <v>0</v>
      </c>
      <c r="GP27" s="5">
        <f>(A!C28-xx!GN27)*xx!GM27</f>
        <v>0</v>
      </c>
      <c r="GQ27" s="5" t="str">
        <f t="shared" si="109"/>
        <v>Chandelle Chocolate 180g</v>
      </c>
      <c r="GR27" s="51"/>
      <c r="GS27" s="6">
        <f t="shared" si="110"/>
        <v>4.42</v>
      </c>
      <c r="GT27" s="5">
        <f t="shared" si="111"/>
        <v>0</v>
      </c>
      <c r="GU27" s="172">
        <f>(A!C28-xx!GS27)*xx!GR27</f>
        <v>0</v>
      </c>
      <c r="GV27" s="51"/>
      <c r="GW27" s="6">
        <f t="shared" si="112"/>
        <v>4.42</v>
      </c>
      <c r="GX27" s="5">
        <f t="shared" si="113"/>
        <v>0</v>
      </c>
      <c r="GY27" s="5">
        <f>(A!C28-xx!GW27)*xx!GV27</f>
        <v>0</v>
      </c>
      <c r="GZ27" s="5" t="str">
        <f t="shared" si="114"/>
        <v>Chandelle Chocolate 180g</v>
      </c>
      <c r="HA27" s="51"/>
      <c r="HB27" s="6">
        <f t="shared" si="115"/>
        <v>4.42</v>
      </c>
      <c r="HC27" s="5">
        <f t="shared" si="116"/>
        <v>0</v>
      </c>
      <c r="HD27" s="172">
        <f>(A!C28-xx!HB27)*xx!HA27</f>
        <v>0</v>
      </c>
      <c r="HE27" s="51"/>
      <c r="HF27" s="6">
        <f t="shared" si="117"/>
        <v>4.42</v>
      </c>
      <c r="HG27" s="5">
        <f t="shared" si="118"/>
        <v>0</v>
      </c>
      <c r="HH27" s="5">
        <f>(A!C28-xx!HF27)*xx!HE27</f>
        <v>0</v>
      </c>
      <c r="HI27" s="5" t="str">
        <f t="shared" si="119"/>
        <v>Chandelle Chocolate 180g</v>
      </c>
      <c r="HJ27" s="51"/>
      <c r="HK27" s="6">
        <f t="shared" si="120"/>
        <v>4.42</v>
      </c>
      <c r="HL27" s="5">
        <f t="shared" si="121"/>
        <v>0</v>
      </c>
      <c r="HM27" s="172">
        <f>(A!C28-xx!HK27)*xx!HJ27</f>
        <v>0</v>
      </c>
      <c r="HN27" s="51"/>
      <c r="HO27" s="6">
        <f t="shared" si="122"/>
        <v>4.42</v>
      </c>
      <c r="HP27" s="5">
        <f t="shared" si="123"/>
        <v>0</v>
      </c>
      <c r="HQ27" s="5">
        <f>-(A!C28-xx!HO27)*xx!HN27</f>
        <v>0</v>
      </c>
      <c r="HR27" s="5" t="str">
        <f t="shared" si="124"/>
        <v>Chandelle Chocolate 180g</v>
      </c>
      <c r="HS27" s="51"/>
      <c r="HT27" s="6">
        <f t="shared" si="125"/>
        <v>4.42</v>
      </c>
      <c r="HU27" s="5">
        <f t="shared" si="126"/>
        <v>0</v>
      </c>
      <c r="HV27" s="172">
        <f>(A!C28-xx!HT27)*xx!HS27</f>
        <v>0</v>
      </c>
      <c r="HW27" s="51"/>
      <c r="HX27" s="6">
        <f>A!C28</f>
        <v>4.42</v>
      </c>
      <c r="HY27" s="5">
        <f t="shared" si="127"/>
        <v>0</v>
      </c>
      <c r="HZ27" s="5">
        <f>(A!C28-xx!HX27)*xx!HW27</f>
        <v>0</v>
      </c>
      <c r="IA27" s="5" t="str">
        <f>A!B28</f>
        <v>Chandelle Chocolate 180g</v>
      </c>
      <c r="IB27" s="5">
        <f t="shared" si="128"/>
        <v>0</v>
      </c>
      <c r="IC27" s="21">
        <f t="shared" si="129"/>
        <v>0</v>
      </c>
      <c r="ID27" s="21" t="e">
        <f>A!#REF!</f>
        <v>#REF!</v>
      </c>
      <c r="IE27" s="21" t="e">
        <f>NF!IS27</f>
        <v>#DIV/0!</v>
      </c>
      <c r="IF27" s="26" t="e">
        <f t="shared" si="130"/>
        <v>#REF!</v>
      </c>
      <c r="IG27" s="6" t="e">
        <f t="shared" si="131"/>
        <v>#REF!</v>
      </c>
      <c r="IH27" s="34" t="e">
        <f t="shared" si="132"/>
        <v>#REF!</v>
      </c>
      <c r="II27" s="174" t="e">
        <f>IB27+A!#REF!+NF!IQ27</f>
        <v>#REF!</v>
      </c>
      <c r="IJ27" s="175" t="e">
        <f>IC27+A!#REF!+NF!IR27</f>
        <v>#REF!</v>
      </c>
      <c r="IK27" s="175" t="e">
        <f>II27*A!C28</f>
        <v>#REF!</v>
      </c>
      <c r="IL27" s="175" t="e">
        <f t="shared" si="0"/>
        <v>#REF!</v>
      </c>
      <c r="IM27" s="81" t="e">
        <f t="shared" si="133"/>
        <v>#REF!</v>
      </c>
      <c r="IN27" s="57" t="str">
        <f t="shared" si="134"/>
        <v>Chandelle Chocolate 180g</v>
      </c>
      <c r="IO27" s="57" t="e">
        <f>IF27/A!C28</f>
        <v>#REF!</v>
      </c>
      <c r="IP27" s="66"/>
      <c r="IQ27" s="57" t="e">
        <f t="shared" si="135"/>
        <v>#REF!</v>
      </c>
      <c r="IR27" s="11" t="e">
        <f>IF27-#REF!</f>
        <v>#REF!</v>
      </c>
    </row>
    <row r="28" spans="1:252" x14ac:dyDescent="0.2">
      <c r="A28" s="19" t="str">
        <f>A!B29</f>
        <v>Chandelle Chocolate 360g</v>
      </c>
      <c r="B28" s="63"/>
      <c r="C28" s="31">
        <f>A!C29</f>
        <v>6.66</v>
      </c>
      <c r="D28" s="14">
        <f t="shared" si="1"/>
        <v>0</v>
      </c>
      <c r="E28" s="169">
        <f>(A!C29-xx!C28)*xx!B28</f>
        <v>0</v>
      </c>
      <c r="F28" s="63"/>
      <c r="G28" s="22">
        <f t="shared" si="2"/>
        <v>6.66</v>
      </c>
      <c r="H28" s="1">
        <f t="shared" si="3"/>
        <v>0</v>
      </c>
      <c r="I28" s="1">
        <f>(A!C29-xx!G28)*xx!F28</f>
        <v>0</v>
      </c>
      <c r="J28" s="1" t="str">
        <f t="shared" si="4"/>
        <v>Chandelle Chocolate 360g</v>
      </c>
      <c r="K28" s="63"/>
      <c r="L28" s="2">
        <f t="shared" si="5"/>
        <v>6.66</v>
      </c>
      <c r="M28" s="1">
        <f t="shared" si="6"/>
        <v>0</v>
      </c>
      <c r="N28" s="64">
        <f>(A!C29-xx!L28)*xx!K28</f>
        <v>0</v>
      </c>
      <c r="O28" s="63"/>
      <c r="P28" s="2">
        <f t="shared" si="7"/>
        <v>6.66</v>
      </c>
      <c r="Q28" s="1">
        <f t="shared" si="8"/>
        <v>0</v>
      </c>
      <c r="R28" s="14">
        <f>(A!C29-xx!P28)*xx!O28</f>
        <v>0</v>
      </c>
      <c r="S28" s="14" t="str">
        <f t="shared" si="9"/>
        <v>Chandelle Chocolate 360g</v>
      </c>
      <c r="T28" s="63"/>
      <c r="U28" s="22">
        <f t="shared" si="10"/>
        <v>6.66</v>
      </c>
      <c r="V28" s="1">
        <f t="shared" si="11"/>
        <v>0</v>
      </c>
      <c r="W28" s="64">
        <f>(A!C29-xx!U28)*xx!T28</f>
        <v>0</v>
      </c>
      <c r="X28" s="63"/>
      <c r="Y28" s="2">
        <f t="shared" si="12"/>
        <v>6.66</v>
      </c>
      <c r="Z28" s="1">
        <f t="shared" si="13"/>
        <v>0</v>
      </c>
      <c r="AA28" s="1">
        <f>(A!C29-xx!Y28)*xx!X28</f>
        <v>0</v>
      </c>
      <c r="AB28" s="1" t="str">
        <f t="shared" si="14"/>
        <v>Chandelle Chocolate 360g</v>
      </c>
      <c r="AC28" s="63"/>
      <c r="AD28" s="2">
        <f t="shared" si="15"/>
        <v>6.66</v>
      </c>
      <c r="AE28" s="1">
        <f t="shared" si="16"/>
        <v>0</v>
      </c>
      <c r="AF28" s="64">
        <f>(A!C29-xx!AD28)*xx!AC28</f>
        <v>0</v>
      </c>
      <c r="AG28" s="63"/>
      <c r="AH28" s="2">
        <f t="shared" si="17"/>
        <v>6.66</v>
      </c>
      <c r="AI28" s="1">
        <f t="shared" si="18"/>
        <v>0</v>
      </c>
      <c r="AJ28" s="1">
        <f>(A!C29-xx!AH28)*xx!AG28</f>
        <v>0</v>
      </c>
      <c r="AK28" s="1" t="str">
        <f t="shared" si="19"/>
        <v>Chandelle Chocolate 360g</v>
      </c>
      <c r="AL28" s="63"/>
      <c r="AM28" s="2">
        <f t="shared" si="20"/>
        <v>6.66</v>
      </c>
      <c r="AN28" s="1">
        <f t="shared" si="21"/>
        <v>0</v>
      </c>
      <c r="AO28" s="64">
        <f>(A!C29-xx!AM28)*xx!AL28</f>
        <v>0</v>
      </c>
      <c r="AP28" s="63"/>
      <c r="AQ28" s="2">
        <f t="shared" si="22"/>
        <v>6.66</v>
      </c>
      <c r="AR28" s="1">
        <f t="shared" si="23"/>
        <v>0</v>
      </c>
      <c r="AS28" s="1">
        <f>(A!C29-xx!AQ28)*xx!AP28</f>
        <v>0</v>
      </c>
      <c r="AT28" s="1" t="str">
        <f t="shared" si="24"/>
        <v>Chandelle Chocolate 360g</v>
      </c>
      <c r="AU28" s="63"/>
      <c r="AV28" s="2">
        <f t="shared" si="25"/>
        <v>6.66</v>
      </c>
      <c r="AW28" s="1">
        <f t="shared" si="26"/>
        <v>0</v>
      </c>
      <c r="AX28" s="64">
        <f>(A!C29-xx!AV28)*xx!AU28</f>
        <v>0</v>
      </c>
      <c r="AY28" s="63"/>
      <c r="AZ28" s="2">
        <f t="shared" si="27"/>
        <v>6.66</v>
      </c>
      <c r="BA28" s="1">
        <f t="shared" si="28"/>
        <v>0</v>
      </c>
      <c r="BB28" s="1">
        <f>(A!E29-xx!AZ28)*xx!AY28</f>
        <v>0</v>
      </c>
      <c r="BC28" s="1" t="str">
        <f t="shared" si="29"/>
        <v>Chandelle Chocolate 360g</v>
      </c>
      <c r="BD28" s="63"/>
      <c r="BE28" s="2">
        <f t="shared" si="30"/>
        <v>6.66</v>
      </c>
      <c r="BF28" s="1">
        <f t="shared" si="31"/>
        <v>0</v>
      </c>
      <c r="BG28" s="64">
        <f>(A!C29-xx!BE28)*xx!BD28</f>
        <v>0</v>
      </c>
      <c r="BH28" s="63"/>
      <c r="BI28" s="2">
        <f t="shared" si="32"/>
        <v>6.66</v>
      </c>
      <c r="BJ28" s="1">
        <f t="shared" si="33"/>
        <v>0</v>
      </c>
      <c r="BK28" s="1">
        <f>(A!C29-xx!BI28)*xx!BH28</f>
        <v>0</v>
      </c>
      <c r="BL28" s="1" t="str">
        <f t="shared" si="34"/>
        <v>Chandelle Chocolate 360g</v>
      </c>
      <c r="BM28" s="63"/>
      <c r="BN28" s="2">
        <f t="shared" si="35"/>
        <v>6.66</v>
      </c>
      <c r="BO28" s="1">
        <f t="shared" si="36"/>
        <v>0</v>
      </c>
      <c r="BP28" s="64">
        <f>(A!C29-xx!BN28)*xx!BM28</f>
        <v>0</v>
      </c>
      <c r="BQ28" s="63"/>
      <c r="BR28" s="2">
        <f t="shared" si="37"/>
        <v>6.66</v>
      </c>
      <c r="BS28" s="1">
        <f t="shared" si="38"/>
        <v>0</v>
      </c>
      <c r="BT28" s="1">
        <f>(A!C29-xx!BR28)*xx!BQ28</f>
        <v>0</v>
      </c>
      <c r="BU28" s="1" t="str">
        <f t="shared" si="39"/>
        <v>Chandelle Chocolate 360g</v>
      </c>
      <c r="BV28" s="63"/>
      <c r="BW28" s="2">
        <f t="shared" si="40"/>
        <v>6.66</v>
      </c>
      <c r="BX28" s="1">
        <f t="shared" si="41"/>
        <v>0</v>
      </c>
      <c r="BY28" s="64">
        <f>(A!C29-xx!BW28)*xx!BV28</f>
        <v>0</v>
      </c>
      <c r="BZ28" s="63"/>
      <c r="CA28" s="2">
        <f t="shared" si="42"/>
        <v>6.66</v>
      </c>
      <c r="CB28" s="1">
        <f t="shared" si="43"/>
        <v>0</v>
      </c>
      <c r="CC28" s="1">
        <f>(A!C29-xx!CA28)*xx!BZ28</f>
        <v>0</v>
      </c>
      <c r="CD28" s="1" t="str">
        <f t="shared" si="44"/>
        <v>Chandelle Chocolate 360g</v>
      </c>
      <c r="CE28" s="63"/>
      <c r="CF28" s="2">
        <f t="shared" si="45"/>
        <v>6.66</v>
      </c>
      <c r="CG28" s="1">
        <f t="shared" si="46"/>
        <v>0</v>
      </c>
      <c r="CH28" s="64">
        <f>(A!C29-xx!CF28)*xx!CE28</f>
        <v>0</v>
      </c>
      <c r="CI28" s="63"/>
      <c r="CJ28" s="2">
        <f t="shared" si="47"/>
        <v>6.66</v>
      </c>
      <c r="CK28" s="1">
        <f t="shared" si="48"/>
        <v>0</v>
      </c>
      <c r="CL28" s="1">
        <f>(A!C29-xx!CJ28)*xx!CI28</f>
        <v>0</v>
      </c>
      <c r="CM28" s="1" t="str">
        <f t="shared" si="49"/>
        <v>Chandelle Chocolate 360g</v>
      </c>
      <c r="CN28" s="63"/>
      <c r="CO28" s="2">
        <f t="shared" si="50"/>
        <v>6.66</v>
      </c>
      <c r="CP28" s="1">
        <f t="shared" si="51"/>
        <v>0</v>
      </c>
      <c r="CQ28" s="64">
        <f>(A!C29-xx!CO28)*xx!CN28</f>
        <v>0</v>
      </c>
      <c r="CR28" s="63"/>
      <c r="CS28" s="2">
        <f t="shared" si="52"/>
        <v>6.66</v>
      </c>
      <c r="CT28" s="1">
        <f t="shared" si="53"/>
        <v>0</v>
      </c>
      <c r="CU28" s="1">
        <f>(A!C29-xx!CS28)*xx!CR28</f>
        <v>0</v>
      </c>
      <c r="CV28" s="1" t="str">
        <f t="shared" si="54"/>
        <v>Chandelle Chocolate 360g</v>
      </c>
      <c r="CW28" s="63"/>
      <c r="CX28" s="2">
        <f t="shared" si="55"/>
        <v>6.66</v>
      </c>
      <c r="CY28" s="1">
        <f t="shared" si="56"/>
        <v>0</v>
      </c>
      <c r="CZ28" s="64">
        <f>(A!C29-xx!CX28)*xx!CW28</f>
        <v>0</v>
      </c>
      <c r="DA28" s="63"/>
      <c r="DB28" s="2">
        <f t="shared" si="57"/>
        <v>6.66</v>
      </c>
      <c r="DC28" s="1">
        <f t="shared" si="58"/>
        <v>0</v>
      </c>
      <c r="DD28" s="1">
        <f>(A!C29-xx!DB28)*xx!DA28</f>
        <v>0</v>
      </c>
      <c r="DE28" s="1" t="str">
        <f t="shared" si="59"/>
        <v>Chandelle Chocolate 360g</v>
      </c>
      <c r="DF28" s="63"/>
      <c r="DG28" s="2">
        <f t="shared" si="60"/>
        <v>6.66</v>
      </c>
      <c r="DH28" s="1">
        <f t="shared" si="61"/>
        <v>0</v>
      </c>
      <c r="DI28" s="64">
        <f>(A!C29-xx!DG28)*xx!DF28</f>
        <v>0</v>
      </c>
      <c r="DJ28" s="63"/>
      <c r="DK28" s="2">
        <f t="shared" si="62"/>
        <v>6.66</v>
      </c>
      <c r="DL28" s="1">
        <f t="shared" si="63"/>
        <v>0</v>
      </c>
      <c r="DM28" s="1">
        <f>(A!C29-xx!DK28)*xx!DJ28</f>
        <v>0</v>
      </c>
      <c r="DN28" s="1" t="str">
        <f t="shared" si="64"/>
        <v>Chandelle Chocolate 360g</v>
      </c>
      <c r="DO28" s="63"/>
      <c r="DP28" s="2">
        <f t="shared" si="65"/>
        <v>6.66</v>
      </c>
      <c r="DQ28" s="1">
        <f t="shared" si="66"/>
        <v>0</v>
      </c>
      <c r="DR28" s="64">
        <f>(A!C29-xx!DP28)*xx!DO28</f>
        <v>0</v>
      </c>
      <c r="DS28" s="63"/>
      <c r="DT28" s="2">
        <f t="shared" si="67"/>
        <v>6.66</v>
      </c>
      <c r="DU28" s="1">
        <f t="shared" si="68"/>
        <v>0</v>
      </c>
      <c r="DV28" s="1">
        <f>(A!C29-xx!DT28)*xx!DS28</f>
        <v>0</v>
      </c>
      <c r="DW28" s="1" t="str">
        <f t="shared" si="69"/>
        <v>Chandelle Chocolate 360g</v>
      </c>
      <c r="DX28" s="63"/>
      <c r="DY28" s="2">
        <f t="shared" si="70"/>
        <v>6.66</v>
      </c>
      <c r="DZ28" s="1">
        <f t="shared" si="71"/>
        <v>0</v>
      </c>
      <c r="EA28" s="64">
        <f>(A!C29-xx!DY28)*xx!DX28</f>
        <v>0</v>
      </c>
      <c r="EB28" s="63"/>
      <c r="EC28" s="2">
        <f t="shared" si="72"/>
        <v>6.66</v>
      </c>
      <c r="ED28" s="1">
        <f t="shared" si="73"/>
        <v>0</v>
      </c>
      <c r="EE28" s="1">
        <f>(A!C29-xx!EC28)*xx!EB28</f>
        <v>0</v>
      </c>
      <c r="EF28" s="1" t="str">
        <f t="shared" si="74"/>
        <v>Chandelle Chocolate 360g</v>
      </c>
      <c r="EG28" s="63"/>
      <c r="EH28" s="2">
        <f t="shared" si="75"/>
        <v>6.66</v>
      </c>
      <c r="EI28" s="1">
        <f t="shared" si="76"/>
        <v>0</v>
      </c>
      <c r="EJ28" s="64">
        <f>(A!C29-xx!EH28)*xx!EG28</f>
        <v>0</v>
      </c>
      <c r="EK28" s="63"/>
      <c r="EL28" s="2">
        <f t="shared" si="77"/>
        <v>6.66</v>
      </c>
      <c r="EM28" s="1">
        <f t="shared" si="78"/>
        <v>0</v>
      </c>
      <c r="EN28" s="1">
        <f>(A!C29-xx!EL28)*xx!EK28</f>
        <v>0</v>
      </c>
      <c r="EO28" s="1" t="str">
        <f t="shared" si="79"/>
        <v>Chandelle Chocolate 360g</v>
      </c>
      <c r="EP28" s="63"/>
      <c r="EQ28" s="2">
        <f t="shared" si="80"/>
        <v>6.66</v>
      </c>
      <c r="ER28" s="1">
        <f t="shared" si="81"/>
        <v>0</v>
      </c>
      <c r="ES28" s="64">
        <f>(A!C29-xx!EQ28)*xx!EP28</f>
        <v>0</v>
      </c>
      <c r="ET28" s="63"/>
      <c r="EU28" s="2">
        <f t="shared" si="82"/>
        <v>6.66</v>
      </c>
      <c r="EV28" s="1">
        <f t="shared" si="83"/>
        <v>0</v>
      </c>
      <c r="EW28" s="1">
        <f>(A!C29-xx!EU28)*xx!ET28</f>
        <v>0</v>
      </c>
      <c r="EX28" s="1" t="str">
        <f t="shared" si="84"/>
        <v>Chandelle Chocolate 360g</v>
      </c>
      <c r="EY28" s="63"/>
      <c r="EZ28" s="2">
        <f t="shared" si="85"/>
        <v>6.66</v>
      </c>
      <c r="FA28" s="1">
        <f t="shared" si="86"/>
        <v>0</v>
      </c>
      <c r="FB28" s="64">
        <f>(A!C29-xx!EZ28)*xx!EY28</f>
        <v>0</v>
      </c>
      <c r="FC28" s="63"/>
      <c r="FD28" s="2">
        <f t="shared" si="87"/>
        <v>6.66</v>
      </c>
      <c r="FE28" s="1">
        <f t="shared" si="88"/>
        <v>0</v>
      </c>
      <c r="FF28" s="1">
        <f>(A!C29-xx!FD28)*xx!FC28</f>
        <v>0</v>
      </c>
      <c r="FG28" s="1" t="str">
        <f t="shared" si="89"/>
        <v>Chandelle Chocolate 360g</v>
      </c>
      <c r="FH28" s="63"/>
      <c r="FI28" s="2">
        <f t="shared" si="90"/>
        <v>6.66</v>
      </c>
      <c r="FJ28" s="1">
        <f t="shared" si="91"/>
        <v>0</v>
      </c>
      <c r="FK28" s="64">
        <f>(A!C29-xx!FI28)*xx!FH28</f>
        <v>0</v>
      </c>
      <c r="FL28" s="63"/>
      <c r="FM28" s="2">
        <f t="shared" si="92"/>
        <v>6.66</v>
      </c>
      <c r="FN28" s="1">
        <f t="shared" si="93"/>
        <v>0</v>
      </c>
      <c r="FO28" s="1">
        <f>(A!C29-xx!FM28)*xx!FL28</f>
        <v>0</v>
      </c>
      <c r="FP28" s="1" t="str">
        <f t="shared" si="94"/>
        <v>Chandelle Chocolate 360g</v>
      </c>
      <c r="FQ28" s="63"/>
      <c r="FR28" s="2">
        <f t="shared" si="95"/>
        <v>6.66</v>
      </c>
      <c r="FS28" s="1">
        <f t="shared" si="96"/>
        <v>0</v>
      </c>
      <c r="FT28" s="64">
        <f>(A!C29-xx!FR28)*xx!FQ28</f>
        <v>0</v>
      </c>
      <c r="FU28" s="63"/>
      <c r="FV28" s="2">
        <f t="shared" si="97"/>
        <v>6.66</v>
      </c>
      <c r="FW28" s="1">
        <f t="shared" si="98"/>
        <v>0</v>
      </c>
      <c r="FX28" s="1">
        <f>(A!C29-xx!FV28)*xx!FU28</f>
        <v>0</v>
      </c>
      <c r="FY28" s="1" t="str">
        <f t="shared" si="99"/>
        <v>Chandelle Chocolate 360g</v>
      </c>
      <c r="FZ28" s="63"/>
      <c r="GA28" s="2">
        <f t="shared" si="100"/>
        <v>6.66</v>
      </c>
      <c r="GB28" s="1">
        <f t="shared" si="101"/>
        <v>0</v>
      </c>
      <c r="GC28" s="64">
        <f>(A!C29-xx!GA28)*xx!FZ28</f>
        <v>0</v>
      </c>
      <c r="GD28" s="63"/>
      <c r="GE28" s="2">
        <f t="shared" si="102"/>
        <v>6.66</v>
      </c>
      <c r="GF28" s="1">
        <f t="shared" si="103"/>
        <v>0</v>
      </c>
      <c r="GG28" s="1">
        <f>(A!C29-xx!GE28)*xx!GD28</f>
        <v>0</v>
      </c>
      <c r="GH28" s="1" t="str">
        <f t="shared" si="104"/>
        <v>Chandelle Chocolate 360g</v>
      </c>
      <c r="GI28" s="63"/>
      <c r="GJ28" s="2">
        <f t="shared" si="105"/>
        <v>6.66</v>
      </c>
      <c r="GK28" s="1">
        <f t="shared" si="106"/>
        <v>0</v>
      </c>
      <c r="GL28" s="64">
        <f>(A!C29-xx!GJ28)*xx!GI28</f>
        <v>0</v>
      </c>
      <c r="GM28" s="63"/>
      <c r="GN28" s="2">
        <f t="shared" si="107"/>
        <v>6.66</v>
      </c>
      <c r="GO28" s="1">
        <f t="shared" si="108"/>
        <v>0</v>
      </c>
      <c r="GP28" s="1">
        <f>(A!C29-xx!GN28)*xx!GM28</f>
        <v>0</v>
      </c>
      <c r="GQ28" s="1" t="str">
        <f t="shared" si="109"/>
        <v>Chandelle Chocolate 360g</v>
      </c>
      <c r="GR28" s="63"/>
      <c r="GS28" s="2">
        <f t="shared" si="110"/>
        <v>6.66</v>
      </c>
      <c r="GT28" s="1">
        <f t="shared" si="111"/>
        <v>0</v>
      </c>
      <c r="GU28" s="64">
        <f>(A!C29-xx!GS28)*xx!GR28</f>
        <v>0</v>
      </c>
      <c r="GV28" s="63"/>
      <c r="GW28" s="2">
        <f t="shared" si="112"/>
        <v>6.66</v>
      </c>
      <c r="GX28" s="1">
        <f t="shared" si="113"/>
        <v>0</v>
      </c>
      <c r="GY28" s="1">
        <f>(A!C29-xx!GW28)*xx!GV28</f>
        <v>0</v>
      </c>
      <c r="GZ28" s="1" t="str">
        <f t="shared" si="114"/>
        <v>Chandelle Chocolate 360g</v>
      </c>
      <c r="HA28" s="63"/>
      <c r="HB28" s="2">
        <f t="shared" si="115"/>
        <v>6.66</v>
      </c>
      <c r="HC28" s="1">
        <f t="shared" si="116"/>
        <v>0</v>
      </c>
      <c r="HD28" s="64">
        <f>(A!C29-xx!HB28)*xx!HA28</f>
        <v>0</v>
      </c>
      <c r="HE28" s="63"/>
      <c r="HF28" s="2">
        <f t="shared" si="117"/>
        <v>6.66</v>
      </c>
      <c r="HG28" s="1">
        <f t="shared" si="118"/>
        <v>0</v>
      </c>
      <c r="HH28" s="1">
        <f>(A!C29-xx!HF28)*xx!HE28</f>
        <v>0</v>
      </c>
      <c r="HI28" s="1" t="str">
        <f t="shared" si="119"/>
        <v>Chandelle Chocolate 360g</v>
      </c>
      <c r="HJ28" s="63"/>
      <c r="HK28" s="2">
        <f t="shared" si="120"/>
        <v>6.66</v>
      </c>
      <c r="HL28" s="1">
        <f t="shared" si="121"/>
        <v>0</v>
      </c>
      <c r="HM28" s="64">
        <f>(A!C29-xx!HK28)*xx!HJ28</f>
        <v>0</v>
      </c>
      <c r="HN28" s="63"/>
      <c r="HO28" s="2">
        <f t="shared" si="122"/>
        <v>6.66</v>
      </c>
      <c r="HP28" s="1">
        <f t="shared" si="123"/>
        <v>0</v>
      </c>
      <c r="HQ28" s="1">
        <f>-(A!C29-xx!HO28)*xx!HN28</f>
        <v>0</v>
      </c>
      <c r="HR28" s="1" t="str">
        <f t="shared" si="124"/>
        <v>Chandelle Chocolate 360g</v>
      </c>
      <c r="HS28" s="63"/>
      <c r="HT28" s="2">
        <f t="shared" si="125"/>
        <v>6.66</v>
      </c>
      <c r="HU28" s="1">
        <f t="shared" si="126"/>
        <v>0</v>
      </c>
      <c r="HV28" s="64">
        <f>(A!C29-xx!HT28)*xx!HS28</f>
        <v>0</v>
      </c>
      <c r="HW28" s="63"/>
      <c r="HX28" s="2">
        <f>A!C29</f>
        <v>6.66</v>
      </c>
      <c r="HY28" s="1">
        <f t="shared" si="127"/>
        <v>0</v>
      </c>
      <c r="HZ28" s="1">
        <f>(A!C29-xx!HX28)*xx!HW28</f>
        <v>0</v>
      </c>
      <c r="IA28" s="1" t="str">
        <f>A!B29</f>
        <v>Chandelle Chocolate 360g</v>
      </c>
      <c r="IB28" s="1">
        <f t="shared" si="128"/>
        <v>0</v>
      </c>
      <c r="IC28" s="14">
        <f t="shared" si="129"/>
        <v>0</v>
      </c>
      <c r="ID28" s="14" t="e">
        <f>A!#REF!</f>
        <v>#REF!</v>
      </c>
      <c r="IE28" s="14" t="e">
        <f>NF!IS28</f>
        <v>#DIV/0!</v>
      </c>
      <c r="IF28" s="26" t="e">
        <f t="shared" si="130"/>
        <v>#REF!</v>
      </c>
      <c r="IG28" s="2" t="e">
        <f t="shared" si="131"/>
        <v>#REF!</v>
      </c>
      <c r="IH28" s="170" t="e">
        <f t="shared" si="132"/>
        <v>#REF!</v>
      </c>
      <c r="II28" s="174" t="e">
        <f>IB28+A!#REF!+NF!IQ28</f>
        <v>#REF!</v>
      </c>
      <c r="IJ28" s="175" t="e">
        <f>IC28+A!#REF!+NF!IR28</f>
        <v>#REF!</v>
      </c>
      <c r="IK28" s="175" t="e">
        <f>II28*A!C29</f>
        <v>#REF!</v>
      </c>
      <c r="IL28" s="175" t="e">
        <f t="shared" si="0"/>
        <v>#REF!</v>
      </c>
      <c r="IM28" s="81" t="e">
        <f t="shared" si="133"/>
        <v>#REF!</v>
      </c>
      <c r="IN28" s="84" t="str">
        <f t="shared" si="134"/>
        <v>Chandelle Chocolate 360g</v>
      </c>
      <c r="IO28" s="84" t="e">
        <f>IF28/A!C29</f>
        <v>#REF!</v>
      </c>
      <c r="IP28" s="72"/>
      <c r="IQ28" s="84" t="e">
        <f t="shared" si="135"/>
        <v>#REF!</v>
      </c>
      <c r="IR28" s="85" t="e">
        <f>IF28-#REF!</f>
        <v>#REF!</v>
      </c>
    </row>
    <row r="29" spans="1:252" x14ac:dyDescent="0.2">
      <c r="A29" s="20" t="str">
        <f>A!B30</f>
        <v>Molico IOG Morango 850g</v>
      </c>
      <c r="B29" s="51"/>
      <c r="C29" s="65">
        <f>A!C30</f>
        <v>9.61</v>
      </c>
      <c r="D29" s="21">
        <f t="shared" si="1"/>
        <v>0</v>
      </c>
      <c r="E29" s="171">
        <f>(A!C30-xx!C29)*xx!B29</f>
        <v>0</v>
      </c>
      <c r="F29" s="51"/>
      <c r="G29" s="32">
        <f t="shared" si="2"/>
        <v>9.61</v>
      </c>
      <c r="H29" s="5">
        <f t="shared" si="3"/>
        <v>0</v>
      </c>
      <c r="I29" s="5">
        <f>(A!C30-xx!G29)*xx!F29</f>
        <v>0</v>
      </c>
      <c r="J29" s="5" t="str">
        <f t="shared" si="4"/>
        <v>Molico IOG Morango 850g</v>
      </c>
      <c r="K29" s="51"/>
      <c r="L29" s="6">
        <f t="shared" si="5"/>
        <v>9.61</v>
      </c>
      <c r="M29" s="5">
        <f t="shared" si="6"/>
        <v>0</v>
      </c>
      <c r="N29" s="172">
        <f>(A!C30-xx!L29)*xx!K29</f>
        <v>0</v>
      </c>
      <c r="O29" s="51"/>
      <c r="P29" s="6">
        <f t="shared" si="7"/>
        <v>9.61</v>
      </c>
      <c r="Q29" s="5">
        <f t="shared" si="8"/>
        <v>0</v>
      </c>
      <c r="R29" s="21">
        <f>(A!C30-xx!P29)*xx!O29</f>
        <v>0</v>
      </c>
      <c r="S29" s="21" t="str">
        <f t="shared" si="9"/>
        <v>Molico IOG Morango 850g</v>
      </c>
      <c r="T29" s="51"/>
      <c r="U29" s="32">
        <f t="shared" si="10"/>
        <v>9.61</v>
      </c>
      <c r="V29" s="5">
        <f t="shared" si="11"/>
        <v>0</v>
      </c>
      <c r="W29" s="172">
        <f>(A!C30-xx!U29)*xx!T29</f>
        <v>0</v>
      </c>
      <c r="X29" s="51"/>
      <c r="Y29" s="6">
        <f t="shared" si="12"/>
        <v>9.61</v>
      </c>
      <c r="Z29" s="5">
        <f t="shared" si="13"/>
        <v>0</v>
      </c>
      <c r="AA29" s="5">
        <f>(A!C30-xx!Y29)*xx!X29</f>
        <v>0</v>
      </c>
      <c r="AB29" s="5" t="str">
        <f t="shared" si="14"/>
        <v>Molico IOG Morango 850g</v>
      </c>
      <c r="AC29" s="51"/>
      <c r="AD29" s="6">
        <f t="shared" si="15"/>
        <v>9.61</v>
      </c>
      <c r="AE29" s="5">
        <f t="shared" si="16"/>
        <v>0</v>
      </c>
      <c r="AF29" s="172">
        <f>(A!C30-xx!AD29)*xx!AC29</f>
        <v>0</v>
      </c>
      <c r="AG29" s="51"/>
      <c r="AH29" s="6">
        <f t="shared" si="17"/>
        <v>9.61</v>
      </c>
      <c r="AI29" s="5">
        <f t="shared" si="18"/>
        <v>0</v>
      </c>
      <c r="AJ29" s="5">
        <f>(A!C30-xx!AH29)*xx!AG29</f>
        <v>0</v>
      </c>
      <c r="AK29" s="5" t="str">
        <f t="shared" si="19"/>
        <v>Molico IOG Morango 850g</v>
      </c>
      <c r="AL29" s="51"/>
      <c r="AM29" s="6">
        <f t="shared" si="20"/>
        <v>9.61</v>
      </c>
      <c r="AN29" s="5">
        <f t="shared" si="21"/>
        <v>0</v>
      </c>
      <c r="AO29" s="172">
        <f>(A!C30-xx!AM29)*xx!AL29</f>
        <v>0</v>
      </c>
      <c r="AP29" s="51"/>
      <c r="AQ29" s="6">
        <f t="shared" si="22"/>
        <v>9.61</v>
      </c>
      <c r="AR29" s="5">
        <f t="shared" si="23"/>
        <v>0</v>
      </c>
      <c r="AS29" s="5">
        <f>(A!C30-xx!AQ29)*xx!AP29</f>
        <v>0</v>
      </c>
      <c r="AT29" s="5" t="str">
        <f t="shared" si="24"/>
        <v>Molico IOG Morango 850g</v>
      </c>
      <c r="AU29" s="51"/>
      <c r="AV29" s="6">
        <f t="shared" si="25"/>
        <v>9.61</v>
      </c>
      <c r="AW29" s="5">
        <f t="shared" si="26"/>
        <v>0</v>
      </c>
      <c r="AX29" s="172">
        <f>(A!C30-xx!AV29)*xx!AU29</f>
        <v>0</v>
      </c>
      <c r="AY29" s="51"/>
      <c r="AZ29" s="6">
        <f t="shared" si="27"/>
        <v>9.61</v>
      </c>
      <c r="BA29" s="5">
        <f t="shared" si="28"/>
        <v>0</v>
      </c>
      <c r="BB29" s="5">
        <f>(A!E30-xx!AZ29)*xx!AY29</f>
        <v>0</v>
      </c>
      <c r="BC29" s="5" t="str">
        <f t="shared" si="29"/>
        <v>Molico IOG Morango 850g</v>
      </c>
      <c r="BD29" s="51"/>
      <c r="BE29" s="6">
        <f t="shared" si="30"/>
        <v>9.61</v>
      </c>
      <c r="BF29" s="5">
        <f t="shared" si="31"/>
        <v>0</v>
      </c>
      <c r="BG29" s="172">
        <f>(A!C30-xx!BE29)*xx!BD29</f>
        <v>0</v>
      </c>
      <c r="BH29" s="51"/>
      <c r="BI29" s="6">
        <f t="shared" si="32"/>
        <v>9.61</v>
      </c>
      <c r="BJ29" s="5">
        <f t="shared" si="33"/>
        <v>0</v>
      </c>
      <c r="BK29" s="5">
        <f>(A!C30-xx!BI29)*xx!BH29</f>
        <v>0</v>
      </c>
      <c r="BL29" s="5" t="str">
        <f t="shared" si="34"/>
        <v>Molico IOG Morango 850g</v>
      </c>
      <c r="BM29" s="51"/>
      <c r="BN29" s="6">
        <f t="shared" si="35"/>
        <v>9.61</v>
      </c>
      <c r="BO29" s="5">
        <f t="shared" si="36"/>
        <v>0</v>
      </c>
      <c r="BP29" s="172">
        <f>(A!C30-xx!BN29)*xx!BM29</f>
        <v>0</v>
      </c>
      <c r="BQ29" s="51"/>
      <c r="BR29" s="6">
        <f t="shared" si="37"/>
        <v>9.61</v>
      </c>
      <c r="BS29" s="5">
        <f t="shared" si="38"/>
        <v>0</v>
      </c>
      <c r="BT29" s="5">
        <f>(A!C30-xx!BR29)*xx!BQ29</f>
        <v>0</v>
      </c>
      <c r="BU29" s="5" t="str">
        <f t="shared" si="39"/>
        <v>Molico IOG Morango 850g</v>
      </c>
      <c r="BV29" s="51"/>
      <c r="BW29" s="6">
        <f t="shared" si="40"/>
        <v>9.61</v>
      </c>
      <c r="BX29" s="5">
        <f t="shared" si="41"/>
        <v>0</v>
      </c>
      <c r="BY29" s="172">
        <f>(A!C30-xx!BW29)*xx!BV29</f>
        <v>0</v>
      </c>
      <c r="BZ29" s="51"/>
      <c r="CA29" s="6">
        <f t="shared" si="42"/>
        <v>9.61</v>
      </c>
      <c r="CB29" s="5">
        <f t="shared" si="43"/>
        <v>0</v>
      </c>
      <c r="CC29" s="5">
        <f>(A!C30-xx!CA29)*xx!BZ29</f>
        <v>0</v>
      </c>
      <c r="CD29" s="5" t="str">
        <f t="shared" si="44"/>
        <v>Molico IOG Morango 850g</v>
      </c>
      <c r="CE29" s="51"/>
      <c r="CF29" s="6">
        <f t="shared" si="45"/>
        <v>9.61</v>
      </c>
      <c r="CG29" s="5">
        <f t="shared" si="46"/>
        <v>0</v>
      </c>
      <c r="CH29" s="172">
        <f>(A!C30-xx!CF29)*xx!CE29</f>
        <v>0</v>
      </c>
      <c r="CI29" s="51"/>
      <c r="CJ29" s="6">
        <f t="shared" si="47"/>
        <v>9.61</v>
      </c>
      <c r="CK29" s="5">
        <f t="shared" si="48"/>
        <v>0</v>
      </c>
      <c r="CL29" s="5">
        <f>(A!C30-xx!CJ29)*xx!CI29</f>
        <v>0</v>
      </c>
      <c r="CM29" s="5" t="str">
        <f t="shared" si="49"/>
        <v>Molico IOG Morango 850g</v>
      </c>
      <c r="CN29" s="51"/>
      <c r="CO29" s="6">
        <f t="shared" si="50"/>
        <v>9.61</v>
      </c>
      <c r="CP29" s="5">
        <f t="shared" si="51"/>
        <v>0</v>
      </c>
      <c r="CQ29" s="172">
        <f>(A!C30-xx!CO29)*xx!CN29</f>
        <v>0</v>
      </c>
      <c r="CR29" s="51"/>
      <c r="CS29" s="6">
        <f t="shared" si="52"/>
        <v>9.61</v>
      </c>
      <c r="CT29" s="5">
        <f t="shared" si="53"/>
        <v>0</v>
      </c>
      <c r="CU29" s="5">
        <f>(A!C30-xx!CS29)*xx!CR29</f>
        <v>0</v>
      </c>
      <c r="CV29" s="5" t="str">
        <f t="shared" si="54"/>
        <v>Molico IOG Morango 850g</v>
      </c>
      <c r="CW29" s="51"/>
      <c r="CX29" s="6">
        <f t="shared" si="55"/>
        <v>9.61</v>
      </c>
      <c r="CY29" s="5">
        <f t="shared" si="56"/>
        <v>0</v>
      </c>
      <c r="CZ29" s="172">
        <f>(A!C30-xx!CX29)*xx!CW29</f>
        <v>0</v>
      </c>
      <c r="DA29" s="51"/>
      <c r="DB29" s="6">
        <f t="shared" si="57"/>
        <v>9.61</v>
      </c>
      <c r="DC29" s="5">
        <f t="shared" si="58"/>
        <v>0</v>
      </c>
      <c r="DD29" s="5">
        <f>(A!C30-xx!DB29)*xx!DA29</f>
        <v>0</v>
      </c>
      <c r="DE29" s="5" t="str">
        <f t="shared" si="59"/>
        <v>Molico IOG Morango 850g</v>
      </c>
      <c r="DF29" s="51"/>
      <c r="DG29" s="6">
        <f t="shared" si="60"/>
        <v>9.61</v>
      </c>
      <c r="DH29" s="5">
        <f t="shared" si="61"/>
        <v>0</v>
      </c>
      <c r="DI29" s="172">
        <f>(A!C30-xx!DG29)*xx!DF29</f>
        <v>0</v>
      </c>
      <c r="DJ29" s="51"/>
      <c r="DK29" s="6">
        <f t="shared" si="62"/>
        <v>9.61</v>
      </c>
      <c r="DL29" s="5">
        <f t="shared" si="63"/>
        <v>0</v>
      </c>
      <c r="DM29" s="5">
        <f>(A!C30-xx!DK29)*xx!DJ29</f>
        <v>0</v>
      </c>
      <c r="DN29" s="5" t="str">
        <f t="shared" si="64"/>
        <v>Molico IOG Morango 850g</v>
      </c>
      <c r="DO29" s="51"/>
      <c r="DP29" s="6">
        <f t="shared" si="65"/>
        <v>9.61</v>
      </c>
      <c r="DQ29" s="5">
        <f t="shared" si="66"/>
        <v>0</v>
      </c>
      <c r="DR29" s="172">
        <f>(A!C30-xx!DP29)*xx!DO29</f>
        <v>0</v>
      </c>
      <c r="DS29" s="51"/>
      <c r="DT29" s="6">
        <f t="shared" si="67"/>
        <v>9.61</v>
      </c>
      <c r="DU29" s="5">
        <f t="shared" si="68"/>
        <v>0</v>
      </c>
      <c r="DV29" s="5">
        <f>(A!C30-xx!DT29)*xx!DS29</f>
        <v>0</v>
      </c>
      <c r="DW29" s="5" t="str">
        <f t="shared" si="69"/>
        <v>Molico IOG Morango 850g</v>
      </c>
      <c r="DX29" s="51"/>
      <c r="DY29" s="6">
        <f t="shared" si="70"/>
        <v>9.61</v>
      </c>
      <c r="DZ29" s="5">
        <f t="shared" si="71"/>
        <v>0</v>
      </c>
      <c r="EA29" s="172">
        <f>(A!C30-xx!DY29)*xx!DX29</f>
        <v>0</v>
      </c>
      <c r="EB29" s="51"/>
      <c r="EC29" s="6">
        <f t="shared" si="72"/>
        <v>9.61</v>
      </c>
      <c r="ED29" s="5">
        <f t="shared" si="73"/>
        <v>0</v>
      </c>
      <c r="EE29" s="5">
        <f>(A!C30-xx!EC29)*xx!EB29</f>
        <v>0</v>
      </c>
      <c r="EF29" s="5" t="str">
        <f t="shared" si="74"/>
        <v>Molico IOG Morango 850g</v>
      </c>
      <c r="EG29" s="51"/>
      <c r="EH29" s="6">
        <f t="shared" si="75"/>
        <v>9.61</v>
      </c>
      <c r="EI29" s="5">
        <f t="shared" si="76"/>
        <v>0</v>
      </c>
      <c r="EJ29" s="172">
        <f>(A!C30-xx!EH29)*xx!EG29</f>
        <v>0</v>
      </c>
      <c r="EK29" s="51"/>
      <c r="EL29" s="6">
        <f t="shared" si="77"/>
        <v>9.61</v>
      </c>
      <c r="EM29" s="5">
        <f t="shared" si="78"/>
        <v>0</v>
      </c>
      <c r="EN29" s="5">
        <f>(A!C30-xx!EL29)*xx!EK29</f>
        <v>0</v>
      </c>
      <c r="EO29" s="5" t="str">
        <f t="shared" si="79"/>
        <v>Molico IOG Morango 850g</v>
      </c>
      <c r="EP29" s="51"/>
      <c r="EQ29" s="6">
        <f t="shared" si="80"/>
        <v>9.61</v>
      </c>
      <c r="ER29" s="5">
        <f t="shared" si="81"/>
        <v>0</v>
      </c>
      <c r="ES29" s="172">
        <f>(A!C30-xx!EQ29)*xx!EP29</f>
        <v>0</v>
      </c>
      <c r="ET29" s="51"/>
      <c r="EU29" s="6">
        <f t="shared" si="82"/>
        <v>9.61</v>
      </c>
      <c r="EV29" s="5">
        <f t="shared" si="83"/>
        <v>0</v>
      </c>
      <c r="EW29" s="5">
        <f>(A!C30-xx!EU29)*xx!ET29</f>
        <v>0</v>
      </c>
      <c r="EX29" s="5" t="str">
        <f t="shared" si="84"/>
        <v>Molico IOG Morango 850g</v>
      </c>
      <c r="EY29" s="51"/>
      <c r="EZ29" s="6">
        <f t="shared" si="85"/>
        <v>9.61</v>
      </c>
      <c r="FA29" s="5">
        <f t="shared" si="86"/>
        <v>0</v>
      </c>
      <c r="FB29" s="172">
        <f>(A!C30-xx!EZ29)*xx!EY29</f>
        <v>0</v>
      </c>
      <c r="FC29" s="51"/>
      <c r="FD29" s="6">
        <f t="shared" si="87"/>
        <v>9.61</v>
      </c>
      <c r="FE29" s="5">
        <f t="shared" si="88"/>
        <v>0</v>
      </c>
      <c r="FF29" s="5">
        <f>(A!C30-xx!FD29)*xx!FC29</f>
        <v>0</v>
      </c>
      <c r="FG29" s="5" t="str">
        <f t="shared" si="89"/>
        <v>Molico IOG Morango 850g</v>
      </c>
      <c r="FH29" s="51"/>
      <c r="FI29" s="6">
        <f t="shared" si="90"/>
        <v>9.61</v>
      </c>
      <c r="FJ29" s="5">
        <f t="shared" si="91"/>
        <v>0</v>
      </c>
      <c r="FK29" s="172">
        <f>(A!C30-xx!FI29)*xx!FH29</f>
        <v>0</v>
      </c>
      <c r="FL29" s="51"/>
      <c r="FM29" s="6">
        <f t="shared" si="92"/>
        <v>9.61</v>
      </c>
      <c r="FN29" s="5">
        <f t="shared" si="93"/>
        <v>0</v>
      </c>
      <c r="FO29" s="5">
        <f>(A!C30-xx!FM29)*xx!FL29</f>
        <v>0</v>
      </c>
      <c r="FP29" s="5" t="str">
        <f t="shared" si="94"/>
        <v>Molico IOG Morango 850g</v>
      </c>
      <c r="FQ29" s="51"/>
      <c r="FR29" s="6">
        <f t="shared" si="95"/>
        <v>9.61</v>
      </c>
      <c r="FS29" s="5">
        <f t="shared" si="96"/>
        <v>0</v>
      </c>
      <c r="FT29" s="172">
        <f>(A!C30-xx!FR29)*xx!FQ29</f>
        <v>0</v>
      </c>
      <c r="FU29" s="51"/>
      <c r="FV29" s="6">
        <f t="shared" si="97"/>
        <v>9.61</v>
      </c>
      <c r="FW29" s="5">
        <f t="shared" si="98"/>
        <v>0</v>
      </c>
      <c r="FX29" s="5">
        <f>(A!C30-xx!FV29)*xx!FU29</f>
        <v>0</v>
      </c>
      <c r="FY29" s="5" t="str">
        <f t="shared" si="99"/>
        <v>Molico IOG Morango 850g</v>
      </c>
      <c r="FZ29" s="51"/>
      <c r="GA29" s="6">
        <f t="shared" si="100"/>
        <v>9.61</v>
      </c>
      <c r="GB29" s="5">
        <f t="shared" si="101"/>
        <v>0</v>
      </c>
      <c r="GC29" s="172">
        <f>(A!C30-xx!GA29)*xx!FZ29</f>
        <v>0</v>
      </c>
      <c r="GD29" s="51"/>
      <c r="GE29" s="6">
        <f t="shared" si="102"/>
        <v>9.61</v>
      </c>
      <c r="GF29" s="5">
        <f t="shared" si="103"/>
        <v>0</v>
      </c>
      <c r="GG29" s="5">
        <f>(A!C30-xx!GE29)*xx!GD29</f>
        <v>0</v>
      </c>
      <c r="GH29" s="5" t="str">
        <f t="shared" si="104"/>
        <v>Molico IOG Morango 850g</v>
      </c>
      <c r="GI29" s="51"/>
      <c r="GJ29" s="6">
        <f t="shared" si="105"/>
        <v>9.61</v>
      </c>
      <c r="GK29" s="5">
        <f t="shared" si="106"/>
        <v>0</v>
      </c>
      <c r="GL29" s="172">
        <f>(A!C30-xx!GJ29)*xx!GI29</f>
        <v>0</v>
      </c>
      <c r="GM29" s="51"/>
      <c r="GN29" s="6">
        <f t="shared" si="107"/>
        <v>9.61</v>
      </c>
      <c r="GO29" s="5">
        <f t="shared" si="108"/>
        <v>0</v>
      </c>
      <c r="GP29" s="5">
        <f>(A!C30-xx!GN29)*xx!GM29</f>
        <v>0</v>
      </c>
      <c r="GQ29" s="5" t="str">
        <f t="shared" si="109"/>
        <v>Molico IOG Morango 850g</v>
      </c>
      <c r="GR29" s="51"/>
      <c r="GS29" s="6">
        <f t="shared" si="110"/>
        <v>9.61</v>
      </c>
      <c r="GT29" s="5">
        <f t="shared" si="111"/>
        <v>0</v>
      </c>
      <c r="GU29" s="172">
        <f>(A!C30-xx!GS29)*xx!GR29</f>
        <v>0</v>
      </c>
      <c r="GV29" s="51"/>
      <c r="GW29" s="6">
        <f t="shared" si="112"/>
        <v>9.61</v>
      </c>
      <c r="GX29" s="5">
        <f t="shared" si="113"/>
        <v>0</v>
      </c>
      <c r="GY29" s="5">
        <f>(A!C30-xx!GW29)*xx!GV29</f>
        <v>0</v>
      </c>
      <c r="GZ29" s="5" t="str">
        <f t="shared" si="114"/>
        <v>Molico IOG Morango 850g</v>
      </c>
      <c r="HA29" s="51"/>
      <c r="HB29" s="6">
        <f t="shared" si="115"/>
        <v>9.61</v>
      </c>
      <c r="HC29" s="5">
        <f t="shared" si="116"/>
        <v>0</v>
      </c>
      <c r="HD29" s="172">
        <f>(A!C30-xx!HB29)*xx!HA29</f>
        <v>0</v>
      </c>
      <c r="HE29" s="51"/>
      <c r="HF29" s="6">
        <f t="shared" si="117"/>
        <v>9.61</v>
      </c>
      <c r="HG29" s="5">
        <f t="shared" si="118"/>
        <v>0</v>
      </c>
      <c r="HH29" s="5">
        <f>(A!C30-xx!HF29)*xx!HE29</f>
        <v>0</v>
      </c>
      <c r="HI29" s="5" t="str">
        <f t="shared" si="119"/>
        <v>Molico IOG Morango 850g</v>
      </c>
      <c r="HJ29" s="51"/>
      <c r="HK29" s="6">
        <f t="shared" si="120"/>
        <v>9.61</v>
      </c>
      <c r="HL29" s="5">
        <f t="shared" si="121"/>
        <v>0</v>
      </c>
      <c r="HM29" s="172">
        <f>(A!C30-xx!HK29)*xx!HJ29</f>
        <v>0</v>
      </c>
      <c r="HN29" s="51"/>
      <c r="HO29" s="6">
        <f t="shared" si="122"/>
        <v>9.61</v>
      </c>
      <c r="HP29" s="5">
        <f t="shared" si="123"/>
        <v>0</v>
      </c>
      <c r="HQ29" s="5">
        <f>-(A!C30-xx!HO29)*xx!HN29</f>
        <v>0</v>
      </c>
      <c r="HR29" s="5" t="str">
        <f t="shared" si="124"/>
        <v>Molico IOG Morango 850g</v>
      </c>
      <c r="HS29" s="51"/>
      <c r="HT29" s="6">
        <f t="shared" si="125"/>
        <v>9.61</v>
      </c>
      <c r="HU29" s="5">
        <f t="shared" si="126"/>
        <v>0</v>
      </c>
      <c r="HV29" s="172">
        <f>(A!C30-xx!HT29)*xx!HS29</f>
        <v>0</v>
      </c>
      <c r="HW29" s="51"/>
      <c r="HX29" s="6">
        <f>A!C30</f>
        <v>9.61</v>
      </c>
      <c r="HY29" s="5">
        <f t="shared" si="127"/>
        <v>0</v>
      </c>
      <c r="HZ29" s="5">
        <f>(A!C30-xx!HX29)*xx!HW29</f>
        <v>0</v>
      </c>
      <c r="IA29" s="5" t="str">
        <f>A!B30</f>
        <v>Molico IOG Morango 850g</v>
      </c>
      <c r="IB29" s="5">
        <f t="shared" si="128"/>
        <v>0</v>
      </c>
      <c r="IC29" s="21">
        <f t="shared" si="129"/>
        <v>0</v>
      </c>
      <c r="ID29" s="21" t="e">
        <f>A!#REF!</f>
        <v>#REF!</v>
      </c>
      <c r="IE29" s="21" t="e">
        <f>NF!IS29</f>
        <v>#DIV/0!</v>
      </c>
      <c r="IF29" s="26" t="e">
        <f t="shared" si="130"/>
        <v>#REF!</v>
      </c>
      <c r="IG29" s="6" t="e">
        <f t="shared" si="131"/>
        <v>#REF!</v>
      </c>
      <c r="IH29" s="34" t="e">
        <f t="shared" si="132"/>
        <v>#REF!</v>
      </c>
      <c r="II29" s="174" t="e">
        <f>IB29+A!#REF!+NF!IQ29</f>
        <v>#REF!</v>
      </c>
      <c r="IJ29" s="175" t="e">
        <f>IC29+A!#REF!+NF!IR29</f>
        <v>#REF!</v>
      </c>
      <c r="IK29" s="175" t="e">
        <f>II29*A!C30</f>
        <v>#REF!</v>
      </c>
      <c r="IL29" s="175" t="e">
        <f t="shared" si="0"/>
        <v>#REF!</v>
      </c>
      <c r="IM29" s="81" t="e">
        <f t="shared" si="133"/>
        <v>#REF!</v>
      </c>
      <c r="IN29" s="57" t="str">
        <f t="shared" si="134"/>
        <v>Molico IOG Morango 850g</v>
      </c>
      <c r="IO29" s="57" t="e">
        <f>IF29/A!C30</f>
        <v>#REF!</v>
      </c>
      <c r="IP29" s="66"/>
      <c r="IQ29" s="57" t="e">
        <f t="shared" si="135"/>
        <v>#REF!</v>
      </c>
      <c r="IR29" s="11" t="e">
        <f>IF29-#REF!</f>
        <v>#REF!</v>
      </c>
    </row>
    <row r="30" spans="1:252" x14ac:dyDescent="0.2">
      <c r="A30" s="19" t="str">
        <f>A!B31</f>
        <v>Nestle Grego Frutas Vermelhas 90g</v>
      </c>
      <c r="B30" s="63"/>
      <c r="C30" s="31">
        <f>A!C31</f>
        <v>2.21</v>
      </c>
      <c r="D30" s="14">
        <f t="shared" si="1"/>
        <v>0</v>
      </c>
      <c r="E30" s="169">
        <f>(A!C31-xx!C30)*xx!B30</f>
        <v>0</v>
      </c>
      <c r="F30" s="63"/>
      <c r="G30" s="22">
        <f t="shared" si="2"/>
        <v>2.21</v>
      </c>
      <c r="H30" s="1">
        <f t="shared" si="3"/>
        <v>0</v>
      </c>
      <c r="I30" s="1">
        <f>(A!C31-xx!G30)*xx!F30</f>
        <v>0</v>
      </c>
      <c r="J30" s="1" t="str">
        <f t="shared" si="4"/>
        <v>Nestle Grego Frutas Vermelhas 90g</v>
      </c>
      <c r="K30" s="63"/>
      <c r="L30" s="2">
        <f t="shared" si="5"/>
        <v>2.21</v>
      </c>
      <c r="M30" s="1">
        <f t="shared" si="6"/>
        <v>0</v>
      </c>
      <c r="N30" s="64">
        <f>(A!C31-xx!L30)*xx!K30</f>
        <v>0</v>
      </c>
      <c r="O30" s="63"/>
      <c r="P30" s="2">
        <f t="shared" si="7"/>
        <v>2.21</v>
      </c>
      <c r="Q30" s="1">
        <f t="shared" si="8"/>
        <v>0</v>
      </c>
      <c r="R30" s="14">
        <f>(A!C31-xx!P30)*xx!O30</f>
        <v>0</v>
      </c>
      <c r="S30" s="14" t="str">
        <f t="shared" si="9"/>
        <v>Nestle Grego Frutas Vermelhas 90g</v>
      </c>
      <c r="T30" s="63"/>
      <c r="U30" s="22">
        <f t="shared" si="10"/>
        <v>2.21</v>
      </c>
      <c r="V30" s="1">
        <f t="shared" si="11"/>
        <v>0</v>
      </c>
      <c r="W30" s="64">
        <f>(A!C31-xx!U30)*xx!T30</f>
        <v>0</v>
      </c>
      <c r="X30" s="63"/>
      <c r="Y30" s="2">
        <f t="shared" si="12"/>
        <v>2.21</v>
      </c>
      <c r="Z30" s="1">
        <f t="shared" si="13"/>
        <v>0</v>
      </c>
      <c r="AA30" s="1">
        <f>(A!C31-xx!Y30)*xx!X30</f>
        <v>0</v>
      </c>
      <c r="AB30" s="1" t="str">
        <f t="shared" si="14"/>
        <v>Nestle Grego Frutas Vermelhas 90g</v>
      </c>
      <c r="AC30" s="63"/>
      <c r="AD30" s="2">
        <f t="shared" si="15"/>
        <v>2.21</v>
      </c>
      <c r="AE30" s="1">
        <f t="shared" si="16"/>
        <v>0</v>
      </c>
      <c r="AF30" s="64">
        <f>(A!C31-xx!AD30)*xx!AC30</f>
        <v>0</v>
      </c>
      <c r="AG30" s="63"/>
      <c r="AH30" s="2">
        <f t="shared" si="17"/>
        <v>2.21</v>
      </c>
      <c r="AI30" s="1">
        <f t="shared" si="18"/>
        <v>0</v>
      </c>
      <c r="AJ30" s="1">
        <f>(A!C31-xx!AH30)*xx!AG30</f>
        <v>0</v>
      </c>
      <c r="AK30" s="1" t="str">
        <f t="shared" si="19"/>
        <v>Nestle Grego Frutas Vermelhas 90g</v>
      </c>
      <c r="AL30" s="63"/>
      <c r="AM30" s="2">
        <f t="shared" si="20"/>
        <v>2.21</v>
      </c>
      <c r="AN30" s="1">
        <f t="shared" si="21"/>
        <v>0</v>
      </c>
      <c r="AO30" s="64">
        <f>(A!C31-xx!AM30)*xx!AL30</f>
        <v>0</v>
      </c>
      <c r="AP30" s="63"/>
      <c r="AQ30" s="2">
        <f t="shared" si="22"/>
        <v>2.21</v>
      </c>
      <c r="AR30" s="1">
        <f t="shared" si="23"/>
        <v>0</v>
      </c>
      <c r="AS30" s="1">
        <f>(A!C31-xx!AQ30)*xx!AP30</f>
        <v>0</v>
      </c>
      <c r="AT30" s="1" t="str">
        <f t="shared" si="24"/>
        <v>Nestle Grego Frutas Vermelhas 90g</v>
      </c>
      <c r="AU30" s="63"/>
      <c r="AV30" s="2">
        <f t="shared" si="25"/>
        <v>2.21</v>
      </c>
      <c r="AW30" s="1">
        <f t="shared" si="26"/>
        <v>0</v>
      </c>
      <c r="AX30" s="64">
        <f>(A!C31-xx!AV30)*xx!AU30</f>
        <v>0</v>
      </c>
      <c r="AY30" s="63"/>
      <c r="AZ30" s="2">
        <f t="shared" si="27"/>
        <v>2.21</v>
      </c>
      <c r="BA30" s="1">
        <f t="shared" si="28"/>
        <v>0</v>
      </c>
      <c r="BB30" s="1">
        <f>(A!E31-xx!AZ30)*xx!AY30</f>
        <v>0</v>
      </c>
      <c r="BC30" s="1" t="str">
        <f t="shared" si="29"/>
        <v>Nestle Grego Frutas Vermelhas 90g</v>
      </c>
      <c r="BD30" s="63"/>
      <c r="BE30" s="2">
        <f t="shared" si="30"/>
        <v>2.21</v>
      </c>
      <c r="BF30" s="1">
        <f t="shared" si="31"/>
        <v>0</v>
      </c>
      <c r="BG30" s="64">
        <f>(A!C31-xx!BE30)*xx!BD30</f>
        <v>0</v>
      </c>
      <c r="BH30" s="63"/>
      <c r="BI30" s="2">
        <f t="shared" si="32"/>
        <v>2.21</v>
      </c>
      <c r="BJ30" s="1">
        <f t="shared" si="33"/>
        <v>0</v>
      </c>
      <c r="BK30" s="1">
        <f>(A!C31-xx!BI30)*xx!BH30</f>
        <v>0</v>
      </c>
      <c r="BL30" s="1" t="str">
        <f t="shared" si="34"/>
        <v>Nestle Grego Frutas Vermelhas 90g</v>
      </c>
      <c r="BM30" s="63"/>
      <c r="BN30" s="2">
        <f t="shared" si="35"/>
        <v>2.21</v>
      </c>
      <c r="BO30" s="1">
        <f t="shared" si="36"/>
        <v>0</v>
      </c>
      <c r="BP30" s="64">
        <f>(A!C31-xx!BN30)*xx!BM30</f>
        <v>0</v>
      </c>
      <c r="BQ30" s="63"/>
      <c r="BR30" s="2">
        <f t="shared" si="37"/>
        <v>2.21</v>
      </c>
      <c r="BS30" s="1">
        <f t="shared" si="38"/>
        <v>0</v>
      </c>
      <c r="BT30" s="1">
        <f>(A!C31-xx!BR30)*xx!BQ30</f>
        <v>0</v>
      </c>
      <c r="BU30" s="1" t="str">
        <f t="shared" si="39"/>
        <v>Nestle Grego Frutas Vermelhas 90g</v>
      </c>
      <c r="BV30" s="63"/>
      <c r="BW30" s="2">
        <f t="shared" si="40"/>
        <v>2.21</v>
      </c>
      <c r="BX30" s="1">
        <f t="shared" si="41"/>
        <v>0</v>
      </c>
      <c r="BY30" s="64">
        <f>(A!C31-xx!BW30)*xx!BV30</f>
        <v>0</v>
      </c>
      <c r="BZ30" s="63"/>
      <c r="CA30" s="2">
        <f t="shared" si="42"/>
        <v>2.21</v>
      </c>
      <c r="CB30" s="1">
        <f t="shared" si="43"/>
        <v>0</v>
      </c>
      <c r="CC30" s="1">
        <f>(A!C31-xx!CA30)*xx!BZ30</f>
        <v>0</v>
      </c>
      <c r="CD30" s="1" t="str">
        <f t="shared" si="44"/>
        <v>Nestle Grego Frutas Vermelhas 90g</v>
      </c>
      <c r="CE30" s="63"/>
      <c r="CF30" s="2">
        <f t="shared" si="45"/>
        <v>2.21</v>
      </c>
      <c r="CG30" s="1">
        <f t="shared" si="46"/>
        <v>0</v>
      </c>
      <c r="CH30" s="64">
        <f>(A!C31-xx!CF30)*xx!CE30</f>
        <v>0</v>
      </c>
      <c r="CI30" s="63"/>
      <c r="CJ30" s="2">
        <f t="shared" si="47"/>
        <v>2.21</v>
      </c>
      <c r="CK30" s="1">
        <f t="shared" si="48"/>
        <v>0</v>
      </c>
      <c r="CL30" s="1">
        <f>(A!C31-xx!CJ30)*xx!CI30</f>
        <v>0</v>
      </c>
      <c r="CM30" s="1" t="str">
        <f t="shared" si="49"/>
        <v>Nestle Grego Frutas Vermelhas 90g</v>
      </c>
      <c r="CN30" s="63"/>
      <c r="CO30" s="2">
        <f t="shared" si="50"/>
        <v>2.21</v>
      </c>
      <c r="CP30" s="1">
        <f t="shared" si="51"/>
        <v>0</v>
      </c>
      <c r="CQ30" s="64">
        <f>(A!C31-xx!CO30)*xx!CN30</f>
        <v>0</v>
      </c>
      <c r="CR30" s="63"/>
      <c r="CS30" s="2">
        <f t="shared" si="52"/>
        <v>2.21</v>
      </c>
      <c r="CT30" s="1">
        <f t="shared" si="53"/>
        <v>0</v>
      </c>
      <c r="CU30" s="1">
        <f>(A!C31-xx!CS30)*xx!CR30</f>
        <v>0</v>
      </c>
      <c r="CV30" s="1" t="str">
        <f t="shared" si="54"/>
        <v>Nestle Grego Frutas Vermelhas 90g</v>
      </c>
      <c r="CW30" s="63"/>
      <c r="CX30" s="2">
        <f t="shared" si="55"/>
        <v>2.21</v>
      </c>
      <c r="CY30" s="1">
        <f t="shared" si="56"/>
        <v>0</v>
      </c>
      <c r="CZ30" s="64">
        <f>(A!C31-xx!CX30)*xx!CW30</f>
        <v>0</v>
      </c>
      <c r="DA30" s="63"/>
      <c r="DB30" s="2">
        <f t="shared" si="57"/>
        <v>2.21</v>
      </c>
      <c r="DC30" s="1">
        <f t="shared" si="58"/>
        <v>0</v>
      </c>
      <c r="DD30" s="1">
        <f>(A!C31-xx!DB30)*xx!DA30</f>
        <v>0</v>
      </c>
      <c r="DE30" s="1" t="str">
        <f t="shared" si="59"/>
        <v>Nestle Grego Frutas Vermelhas 90g</v>
      </c>
      <c r="DF30" s="63"/>
      <c r="DG30" s="2">
        <f t="shared" si="60"/>
        <v>2.21</v>
      </c>
      <c r="DH30" s="1">
        <f t="shared" si="61"/>
        <v>0</v>
      </c>
      <c r="DI30" s="64">
        <f>(A!C31-xx!DG30)*xx!DF30</f>
        <v>0</v>
      </c>
      <c r="DJ30" s="63"/>
      <c r="DK30" s="2">
        <f t="shared" si="62"/>
        <v>2.21</v>
      </c>
      <c r="DL30" s="1">
        <f t="shared" si="63"/>
        <v>0</v>
      </c>
      <c r="DM30" s="1">
        <f>(A!C31-xx!DK30)*xx!DJ30</f>
        <v>0</v>
      </c>
      <c r="DN30" s="1" t="str">
        <f t="shared" si="64"/>
        <v>Nestle Grego Frutas Vermelhas 90g</v>
      </c>
      <c r="DO30" s="63"/>
      <c r="DP30" s="2">
        <f t="shared" si="65"/>
        <v>2.21</v>
      </c>
      <c r="DQ30" s="1">
        <f t="shared" si="66"/>
        <v>0</v>
      </c>
      <c r="DR30" s="64">
        <f>(A!C31-xx!DP30)*xx!DO30</f>
        <v>0</v>
      </c>
      <c r="DS30" s="63"/>
      <c r="DT30" s="2">
        <f t="shared" si="67"/>
        <v>2.21</v>
      </c>
      <c r="DU30" s="1">
        <f t="shared" si="68"/>
        <v>0</v>
      </c>
      <c r="DV30" s="1">
        <f>(A!C31-xx!DT30)*xx!DS30</f>
        <v>0</v>
      </c>
      <c r="DW30" s="1" t="str">
        <f t="shared" si="69"/>
        <v>Nestle Grego Frutas Vermelhas 90g</v>
      </c>
      <c r="DX30" s="63"/>
      <c r="DY30" s="2">
        <f t="shared" si="70"/>
        <v>2.21</v>
      </c>
      <c r="DZ30" s="1">
        <f t="shared" si="71"/>
        <v>0</v>
      </c>
      <c r="EA30" s="64">
        <f>(A!C31-xx!DY30)*xx!DX30</f>
        <v>0</v>
      </c>
      <c r="EB30" s="63"/>
      <c r="EC30" s="2">
        <f t="shared" si="72"/>
        <v>2.21</v>
      </c>
      <c r="ED30" s="1">
        <f t="shared" si="73"/>
        <v>0</v>
      </c>
      <c r="EE30" s="1">
        <f>(A!C31-xx!EC30)*xx!EB30</f>
        <v>0</v>
      </c>
      <c r="EF30" s="1" t="str">
        <f t="shared" si="74"/>
        <v>Nestle Grego Frutas Vermelhas 90g</v>
      </c>
      <c r="EG30" s="63"/>
      <c r="EH30" s="2">
        <f t="shared" si="75"/>
        <v>2.21</v>
      </c>
      <c r="EI30" s="1">
        <f t="shared" si="76"/>
        <v>0</v>
      </c>
      <c r="EJ30" s="64">
        <f>(A!C31-xx!EH30)*xx!EG30</f>
        <v>0</v>
      </c>
      <c r="EK30" s="63"/>
      <c r="EL30" s="2">
        <f t="shared" si="77"/>
        <v>2.21</v>
      </c>
      <c r="EM30" s="1">
        <f t="shared" si="78"/>
        <v>0</v>
      </c>
      <c r="EN30" s="1">
        <f>(A!C31-xx!EL30)*xx!EK30</f>
        <v>0</v>
      </c>
      <c r="EO30" s="1" t="str">
        <f t="shared" si="79"/>
        <v>Nestle Grego Frutas Vermelhas 90g</v>
      </c>
      <c r="EP30" s="63"/>
      <c r="EQ30" s="2">
        <f t="shared" si="80"/>
        <v>2.21</v>
      </c>
      <c r="ER30" s="1">
        <f t="shared" si="81"/>
        <v>0</v>
      </c>
      <c r="ES30" s="64">
        <f>(A!C31-xx!EQ30)*xx!EP30</f>
        <v>0</v>
      </c>
      <c r="ET30" s="63"/>
      <c r="EU30" s="2">
        <f t="shared" si="82"/>
        <v>2.21</v>
      </c>
      <c r="EV30" s="1">
        <f t="shared" si="83"/>
        <v>0</v>
      </c>
      <c r="EW30" s="1">
        <f>(A!C31-xx!EU30)*xx!ET30</f>
        <v>0</v>
      </c>
      <c r="EX30" s="1" t="str">
        <f t="shared" si="84"/>
        <v>Nestle Grego Frutas Vermelhas 90g</v>
      </c>
      <c r="EY30" s="63"/>
      <c r="EZ30" s="2">
        <f t="shared" si="85"/>
        <v>2.21</v>
      </c>
      <c r="FA30" s="1">
        <f t="shared" si="86"/>
        <v>0</v>
      </c>
      <c r="FB30" s="64">
        <f>(A!C31-xx!EZ30)*xx!EY30</f>
        <v>0</v>
      </c>
      <c r="FC30" s="63"/>
      <c r="FD30" s="2">
        <f t="shared" si="87"/>
        <v>2.21</v>
      </c>
      <c r="FE30" s="1">
        <f t="shared" si="88"/>
        <v>0</v>
      </c>
      <c r="FF30" s="1">
        <f>(A!C31-xx!FD30)*xx!FC30</f>
        <v>0</v>
      </c>
      <c r="FG30" s="1" t="str">
        <f t="shared" si="89"/>
        <v>Nestle Grego Frutas Vermelhas 90g</v>
      </c>
      <c r="FH30" s="63"/>
      <c r="FI30" s="2">
        <f t="shared" si="90"/>
        <v>2.21</v>
      </c>
      <c r="FJ30" s="1">
        <f t="shared" si="91"/>
        <v>0</v>
      </c>
      <c r="FK30" s="64">
        <f>(A!C31-xx!FI30)*xx!FH30</f>
        <v>0</v>
      </c>
      <c r="FL30" s="63"/>
      <c r="FM30" s="2">
        <f t="shared" si="92"/>
        <v>2.21</v>
      </c>
      <c r="FN30" s="1">
        <f t="shared" si="93"/>
        <v>0</v>
      </c>
      <c r="FO30" s="1">
        <f>(A!C31-xx!FM30)*xx!FL30</f>
        <v>0</v>
      </c>
      <c r="FP30" s="1" t="str">
        <f t="shared" si="94"/>
        <v>Nestle Grego Frutas Vermelhas 90g</v>
      </c>
      <c r="FQ30" s="63"/>
      <c r="FR30" s="2">
        <f t="shared" si="95"/>
        <v>2.21</v>
      </c>
      <c r="FS30" s="1">
        <f t="shared" si="96"/>
        <v>0</v>
      </c>
      <c r="FT30" s="64">
        <f>(A!C31-xx!FR30)*xx!FQ30</f>
        <v>0</v>
      </c>
      <c r="FU30" s="63"/>
      <c r="FV30" s="2">
        <f t="shared" si="97"/>
        <v>2.21</v>
      </c>
      <c r="FW30" s="1">
        <f t="shared" si="98"/>
        <v>0</v>
      </c>
      <c r="FX30" s="1">
        <f>(A!C31-xx!FV30)*xx!FU30</f>
        <v>0</v>
      </c>
      <c r="FY30" s="1" t="str">
        <f t="shared" si="99"/>
        <v>Nestle Grego Frutas Vermelhas 90g</v>
      </c>
      <c r="FZ30" s="63"/>
      <c r="GA30" s="2">
        <f t="shared" si="100"/>
        <v>2.21</v>
      </c>
      <c r="GB30" s="1">
        <f t="shared" si="101"/>
        <v>0</v>
      </c>
      <c r="GC30" s="64">
        <f>(A!C31-xx!GA30)*xx!FZ30</f>
        <v>0</v>
      </c>
      <c r="GD30" s="63"/>
      <c r="GE30" s="2">
        <f t="shared" si="102"/>
        <v>2.21</v>
      </c>
      <c r="GF30" s="1">
        <f t="shared" si="103"/>
        <v>0</v>
      </c>
      <c r="GG30" s="1">
        <f>(A!C31-xx!GE30)*xx!GD30</f>
        <v>0</v>
      </c>
      <c r="GH30" s="1" t="str">
        <f t="shared" si="104"/>
        <v>Nestle Grego Frutas Vermelhas 90g</v>
      </c>
      <c r="GI30" s="63"/>
      <c r="GJ30" s="2">
        <f t="shared" si="105"/>
        <v>2.21</v>
      </c>
      <c r="GK30" s="1">
        <f t="shared" si="106"/>
        <v>0</v>
      </c>
      <c r="GL30" s="64">
        <f>(A!C31-xx!GJ30)*xx!GI30</f>
        <v>0</v>
      </c>
      <c r="GM30" s="63"/>
      <c r="GN30" s="2">
        <f t="shared" si="107"/>
        <v>2.21</v>
      </c>
      <c r="GO30" s="1">
        <f t="shared" si="108"/>
        <v>0</v>
      </c>
      <c r="GP30" s="1">
        <f>(A!C31-xx!GN30)*xx!GM30</f>
        <v>0</v>
      </c>
      <c r="GQ30" s="1" t="str">
        <f t="shared" si="109"/>
        <v>Nestle Grego Frutas Vermelhas 90g</v>
      </c>
      <c r="GR30" s="63"/>
      <c r="GS30" s="2">
        <f t="shared" si="110"/>
        <v>2.21</v>
      </c>
      <c r="GT30" s="1">
        <f t="shared" si="111"/>
        <v>0</v>
      </c>
      <c r="GU30" s="64">
        <f>(A!C31-xx!GS30)*xx!GR30</f>
        <v>0</v>
      </c>
      <c r="GV30" s="63"/>
      <c r="GW30" s="2">
        <f t="shared" si="112"/>
        <v>2.21</v>
      </c>
      <c r="GX30" s="1">
        <f t="shared" si="113"/>
        <v>0</v>
      </c>
      <c r="GY30" s="1">
        <f>(A!C31-xx!GW30)*xx!GV30</f>
        <v>0</v>
      </c>
      <c r="GZ30" s="1" t="str">
        <f t="shared" si="114"/>
        <v>Nestle Grego Frutas Vermelhas 90g</v>
      </c>
      <c r="HA30" s="63"/>
      <c r="HB30" s="2">
        <f t="shared" si="115"/>
        <v>2.21</v>
      </c>
      <c r="HC30" s="1">
        <f t="shared" si="116"/>
        <v>0</v>
      </c>
      <c r="HD30" s="64">
        <f>(A!C31-xx!HB30)*xx!HA30</f>
        <v>0</v>
      </c>
      <c r="HE30" s="63"/>
      <c r="HF30" s="2">
        <f t="shared" si="117"/>
        <v>2.21</v>
      </c>
      <c r="HG30" s="1">
        <f t="shared" si="118"/>
        <v>0</v>
      </c>
      <c r="HH30" s="1">
        <f>(A!C31-xx!HF30)*xx!HE30</f>
        <v>0</v>
      </c>
      <c r="HI30" s="1" t="str">
        <f t="shared" si="119"/>
        <v>Nestle Grego Frutas Vermelhas 90g</v>
      </c>
      <c r="HJ30" s="63"/>
      <c r="HK30" s="2">
        <f t="shared" si="120"/>
        <v>2.21</v>
      </c>
      <c r="HL30" s="1">
        <f t="shared" si="121"/>
        <v>0</v>
      </c>
      <c r="HM30" s="64">
        <f>(A!C31-xx!HK30)*xx!HJ30</f>
        <v>0</v>
      </c>
      <c r="HN30" s="63"/>
      <c r="HO30" s="2">
        <f t="shared" si="122"/>
        <v>2.21</v>
      </c>
      <c r="HP30" s="1">
        <f t="shared" si="123"/>
        <v>0</v>
      </c>
      <c r="HQ30" s="1">
        <f>-(A!C31-xx!HO30)*xx!HN30</f>
        <v>0</v>
      </c>
      <c r="HR30" s="1" t="str">
        <f t="shared" si="124"/>
        <v>Nestle Grego Frutas Vermelhas 90g</v>
      </c>
      <c r="HS30" s="63"/>
      <c r="HT30" s="2">
        <f t="shared" si="125"/>
        <v>2.21</v>
      </c>
      <c r="HU30" s="1">
        <f t="shared" si="126"/>
        <v>0</v>
      </c>
      <c r="HV30" s="64">
        <f>(A!C31-xx!HT30)*xx!HS30</f>
        <v>0</v>
      </c>
      <c r="HW30" s="63"/>
      <c r="HX30" s="2">
        <f>A!C31</f>
        <v>2.21</v>
      </c>
      <c r="HY30" s="1">
        <f t="shared" si="127"/>
        <v>0</v>
      </c>
      <c r="HZ30" s="1">
        <f>(A!C31-xx!HX30)*xx!HW30</f>
        <v>0</v>
      </c>
      <c r="IA30" s="1" t="str">
        <f>A!B31</f>
        <v>Nestle Grego Frutas Vermelhas 90g</v>
      </c>
      <c r="IB30" s="1">
        <f t="shared" si="128"/>
        <v>0</v>
      </c>
      <c r="IC30" s="14">
        <f t="shared" si="129"/>
        <v>0</v>
      </c>
      <c r="ID30" s="14" t="e">
        <f>A!#REF!</f>
        <v>#REF!</v>
      </c>
      <c r="IE30" s="14" t="e">
        <f>NF!IS30</f>
        <v>#DIV/0!</v>
      </c>
      <c r="IF30" s="26" t="e">
        <f t="shared" si="130"/>
        <v>#REF!</v>
      </c>
      <c r="IG30" s="2" t="e">
        <f t="shared" si="131"/>
        <v>#REF!</v>
      </c>
      <c r="IH30" s="170" t="e">
        <f t="shared" si="132"/>
        <v>#REF!</v>
      </c>
      <c r="II30" s="174" t="e">
        <f>IB30+A!#REF!+NF!IQ30</f>
        <v>#REF!</v>
      </c>
      <c r="IJ30" s="175" t="e">
        <f>IC30+A!#REF!+NF!IR30</f>
        <v>#REF!</v>
      </c>
      <c r="IK30" s="175" t="e">
        <f>II30*A!C31</f>
        <v>#REF!</v>
      </c>
      <c r="IL30" s="175" t="e">
        <f t="shared" si="0"/>
        <v>#REF!</v>
      </c>
      <c r="IM30" s="81" t="e">
        <f t="shared" si="133"/>
        <v>#REF!</v>
      </c>
      <c r="IN30" s="84" t="str">
        <f t="shared" si="134"/>
        <v>Nestle Grego Frutas Vermelhas 90g</v>
      </c>
      <c r="IO30" s="84" t="e">
        <f>IF30/A!C31</f>
        <v>#REF!</v>
      </c>
      <c r="IP30" s="72"/>
      <c r="IQ30" s="84" t="e">
        <f t="shared" si="135"/>
        <v>#REF!</v>
      </c>
      <c r="IR30" s="85" t="e">
        <f>IF30-#REF!</f>
        <v>#REF!</v>
      </c>
    </row>
    <row r="31" spans="1:252" x14ac:dyDescent="0.2">
      <c r="A31" s="20" t="str">
        <f>A!B32</f>
        <v>Flan Caramelo 200g</v>
      </c>
      <c r="B31" s="51"/>
      <c r="C31" s="65">
        <f>A!C32</f>
        <v>3.72</v>
      </c>
      <c r="D31" s="21">
        <f t="shared" si="1"/>
        <v>0</v>
      </c>
      <c r="E31" s="171">
        <f>(A!C32-xx!C31)*xx!B31</f>
        <v>0</v>
      </c>
      <c r="F31" s="51"/>
      <c r="G31" s="32">
        <f t="shared" si="2"/>
        <v>3.72</v>
      </c>
      <c r="H31" s="5">
        <f t="shared" si="3"/>
        <v>0</v>
      </c>
      <c r="I31" s="5">
        <f>(A!C32-xx!G31)*xx!F31</f>
        <v>0</v>
      </c>
      <c r="J31" s="5" t="str">
        <f t="shared" si="4"/>
        <v>Flan Caramelo 200g</v>
      </c>
      <c r="K31" s="51"/>
      <c r="L31" s="6">
        <f t="shared" si="5"/>
        <v>3.72</v>
      </c>
      <c r="M31" s="5">
        <f t="shared" si="6"/>
        <v>0</v>
      </c>
      <c r="N31" s="172">
        <f>(A!C32-xx!L31)*xx!K31</f>
        <v>0</v>
      </c>
      <c r="O31" s="51"/>
      <c r="P31" s="6">
        <f t="shared" si="7"/>
        <v>3.72</v>
      </c>
      <c r="Q31" s="5">
        <f t="shared" si="8"/>
        <v>0</v>
      </c>
      <c r="R31" s="21">
        <f>(A!C32-xx!P31)*xx!O31</f>
        <v>0</v>
      </c>
      <c r="S31" s="21" t="str">
        <f t="shared" si="9"/>
        <v>Flan Caramelo 200g</v>
      </c>
      <c r="T31" s="51"/>
      <c r="U31" s="32">
        <f t="shared" si="10"/>
        <v>3.72</v>
      </c>
      <c r="V31" s="5">
        <f t="shared" si="11"/>
        <v>0</v>
      </c>
      <c r="W31" s="172">
        <f>(A!C32-xx!U31)*xx!T31</f>
        <v>0</v>
      </c>
      <c r="X31" s="51"/>
      <c r="Y31" s="6">
        <f t="shared" si="12"/>
        <v>3.72</v>
      </c>
      <c r="Z31" s="5">
        <f t="shared" si="13"/>
        <v>0</v>
      </c>
      <c r="AA31" s="5">
        <f>(A!C32-xx!Y31)*xx!X31</f>
        <v>0</v>
      </c>
      <c r="AB31" s="5" t="str">
        <f t="shared" si="14"/>
        <v>Flan Caramelo 200g</v>
      </c>
      <c r="AC31" s="51"/>
      <c r="AD31" s="6">
        <f t="shared" si="15"/>
        <v>3.72</v>
      </c>
      <c r="AE31" s="5">
        <f t="shared" si="16"/>
        <v>0</v>
      </c>
      <c r="AF31" s="172">
        <f>(A!C32-xx!AD31)*xx!AC31</f>
        <v>0</v>
      </c>
      <c r="AG31" s="51"/>
      <c r="AH31" s="6">
        <f t="shared" si="17"/>
        <v>3.72</v>
      </c>
      <c r="AI31" s="5">
        <f t="shared" si="18"/>
        <v>0</v>
      </c>
      <c r="AJ31" s="5">
        <f>(A!C32-xx!AH31)*xx!AG31</f>
        <v>0</v>
      </c>
      <c r="AK31" s="5" t="str">
        <f t="shared" si="19"/>
        <v>Flan Caramelo 200g</v>
      </c>
      <c r="AL31" s="51"/>
      <c r="AM31" s="6">
        <f t="shared" si="20"/>
        <v>3.72</v>
      </c>
      <c r="AN31" s="5">
        <f t="shared" si="21"/>
        <v>0</v>
      </c>
      <c r="AO31" s="172">
        <f>(A!C32-xx!AM31)*xx!AL31</f>
        <v>0</v>
      </c>
      <c r="AP31" s="51"/>
      <c r="AQ31" s="6">
        <f t="shared" si="22"/>
        <v>3.72</v>
      </c>
      <c r="AR31" s="5">
        <f t="shared" si="23"/>
        <v>0</v>
      </c>
      <c r="AS31" s="5">
        <f>(A!C32-xx!AQ31)*xx!AP31</f>
        <v>0</v>
      </c>
      <c r="AT31" s="5" t="str">
        <f t="shared" si="24"/>
        <v>Flan Caramelo 200g</v>
      </c>
      <c r="AU31" s="51"/>
      <c r="AV31" s="6">
        <f t="shared" si="25"/>
        <v>3.72</v>
      </c>
      <c r="AW31" s="5">
        <f t="shared" si="26"/>
        <v>0</v>
      </c>
      <c r="AX31" s="172">
        <f>(A!C32-xx!AV31)*xx!AU31</f>
        <v>0</v>
      </c>
      <c r="AY31" s="51"/>
      <c r="AZ31" s="6">
        <f t="shared" si="27"/>
        <v>3.72</v>
      </c>
      <c r="BA31" s="5">
        <f t="shared" si="28"/>
        <v>0</v>
      </c>
      <c r="BB31" s="5">
        <f>(A!E32-xx!AZ31)*xx!AY31</f>
        <v>0</v>
      </c>
      <c r="BC31" s="5" t="str">
        <f t="shared" si="29"/>
        <v>Flan Caramelo 200g</v>
      </c>
      <c r="BD31" s="51"/>
      <c r="BE31" s="6">
        <f t="shared" si="30"/>
        <v>3.72</v>
      </c>
      <c r="BF31" s="5">
        <f t="shared" si="31"/>
        <v>0</v>
      </c>
      <c r="BG31" s="172">
        <f>(A!C32-xx!BE31)*xx!BD31</f>
        <v>0</v>
      </c>
      <c r="BH31" s="51"/>
      <c r="BI31" s="6">
        <f t="shared" si="32"/>
        <v>3.72</v>
      </c>
      <c r="BJ31" s="5">
        <f t="shared" si="33"/>
        <v>0</v>
      </c>
      <c r="BK31" s="5">
        <f>(A!C32-xx!BI31)*xx!BH31</f>
        <v>0</v>
      </c>
      <c r="BL31" s="5" t="str">
        <f t="shared" si="34"/>
        <v>Flan Caramelo 200g</v>
      </c>
      <c r="BM31" s="51"/>
      <c r="BN31" s="6">
        <f t="shared" si="35"/>
        <v>3.72</v>
      </c>
      <c r="BO31" s="5">
        <f t="shared" si="36"/>
        <v>0</v>
      </c>
      <c r="BP31" s="172">
        <f>(A!C32-xx!BN31)*xx!BM31</f>
        <v>0</v>
      </c>
      <c r="BQ31" s="51"/>
      <c r="BR31" s="6">
        <f t="shared" si="37"/>
        <v>3.72</v>
      </c>
      <c r="BS31" s="5">
        <f t="shared" si="38"/>
        <v>0</v>
      </c>
      <c r="BT31" s="5">
        <f>(A!C32-xx!BR31)*xx!BQ31</f>
        <v>0</v>
      </c>
      <c r="BU31" s="5" t="str">
        <f t="shared" si="39"/>
        <v>Flan Caramelo 200g</v>
      </c>
      <c r="BV31" s="51"/>
      <c r="BW31" s="6">
        <f t="shared" si="40"/>
        <v>3.72</v>
      </c>
      <c r="BX31" s="5">
        <f t="shared" si="41"/>
        <v>0</v>
      </c>
      <c r="BY31" s="172">
        <f>(A!C32-xx!BW31)*xx!BV31</f>
        <v>0</v>
      </c>
      <c r="BZ31" s="51"/>
      <c r="CA31" s="6">
        <f t="shared" si="42"/>
        <v>3.72</v>
      </c>
      <c r="CB31" s="5">
        <f t="shared" si="43"/>
        <v>0</v>
      </c>
      <c r="CC31" s="5">
        <f>(A!C32-xx!CA31)*xx!BZ31</f>
        <v>0</v>
      </c>
      <c r="CD31" s="5" t="str">
        <f t="shared" si="44"/>
        <v>Flan Caramelo 200g</v>
      </c>
      <c r="CE31" s="51"/>
      <c r="CF31" s="6">
        <f t="shared" si="45"/>
        <v>3.72</v>
      </c>
      <c r="CG31" s="5">
        <f t="shared" si="46"/>
        <v>0</v>
      </c>
      <c r="CH31" s="172">
        <f>(A!C32-xx!CF31)*xx!CE31</f>
        <v>0</v>
      </c>
      <c r="CI31" s="51"/>
      <c r="CJ31" s="6">
        <f t="shared" si="47"/>
        <v>3.72</v>
      </c>
      <c r="CK31" s="5">
        <f t="shared" si="48"/>
        <v>0</v>
      </c>
      <c r="CL31" s="5">
        <f>(A!C32-xx!CJ31)*xx!CI31</f>
        <v>0</v>
      </c>
      <c r="CM31" s="5" t="str">
        <f t="shared" si="49"/>
        <v>Flan Caramelo 200g</v>
      </c>
      <c r="CN31" s="51"/>
      <c r="CO31" s="6">
        <f t="shared" si="50"/>
        <v>3.72</v>
      </c>
      <c r="CP31" s="5">
        <f t="shared" si="51"/>
        <v>0</v>
      </c>
      <c r="CQ31" s="172">
        <f>(A!C32-xx!CO31)*xx!CN31</f>
        <v>0</v>
      </c>
      <c r="CR31" s="51"/>
      <c r="CS31" s="6">
        <f t="shared" si="52"/>
        <v>3.72</v>
      </c>
      <c r="CT31" s="5">
        <f t="shared" si="53"/>
        <v>0</v>
      </c>
      <c r="CU31" s="5">
        <f>(A!C32-xx!CS31)*xx!CR31</f>
        <v>0</v>
      </c>
      <c r="CV31" s="5" t="str">
        <f t="shared" si="54"/>
        <v>Flan Caramelo 200g</v>
      </c>
      <c r="CW31" s="51"/>
      <c r="CX31" s="6">
        <f t="shared" si="55"/>
        <v>3.72</v>
      </c>
      <c r="CY31" s="5">
        <f t="shared" si="56"/>
        <v>0</v>
      </c>
      <c r="CZ31" s="172">
        <f>(A!C32-xx!CX31)*xx!CW31</f>
        <v>0</v>
      </c>
      <c r="DA31" s="51"/>
      <c r="DB31" s="6">
        <f t="shared" si="57"/>
        <v>3.72</v>
      </c>
      <c r="DC31" s="5">
        <f t="shared" si="58"/>
        <v>0</v>
      </c>
      <c r="DD31" s="5">
        <f>(A!C32-xx!DB31)*xx!DA31</f>
        <v>0</v>
      </c>
      <c r="DE31" s="5" t="str">
        <f t="shared" si="59"/>
        <v>Flan Caramelo 200g</v>
      </c>
      <c r="DF31" s="51"/>
      <c r="DG31" s="6">
        <f t="shared" si="60"/>
        <v>3.72</v>
      </c>
      <c r="DH31" s="5">
        <f t="shared" si="61"/>
        <v>0</v>
      </c>
      <c r="DI31" s="172">
        <f>(A!C32-xx!DG31)*xx!DF31</f>
        <v>0</v>
      </c>
      <c r="DJ31" s="51"/>
      <c r="DK31" s="6">
        <f t="shared" si="62"/>
        <v>3.72</v>
      </c>
      <c r="DL31" s="5">
        <f t="shared" si="63"/>
        <v>0</v>
      </c>
      <c r="DM31" s="5">
        <f>(A!C32-xx!DK31)*xx!DJ31</f>
        <v>0</v>
      </c>
      <c r="DN31" s="5" t="str">
        <f t="shared" si="64"/>
        <v>Flan Caramelo 200g</v>
      </c>
      <c r="DO31" s="51"/>
      <c r="DP31" s="6">
        <f t="shared" si="65"/>
        <v>3.72</v>
      </c>
      <c r="DQ31" s="5">
        <f t="shared" si="66"/>
        <v>0</v>
      </c>
      <c r="DR31" s="172">
        <f>(A!C32-xx!DP31)*xx!DO31</f>
        <v>0</v>
      </c>
      <c r="DS31" s="51"/>
      <c r="DT31" s="6">
        <f t="shared" si="67"/>
        <v>3.72</v>
      </c>
      <c r="DU31" s="5">
        <f t="shared" si="68"/>
        <v>0</v>
      </c>
      <c r="DV31" s="5">
        <f>(A!C32-xx!DT31)*xx!DS31</f>
        <v>0</v>
      </c>
      <c r="DW31" s="5" t="str">
        <f t="shared" si="69"/>
        <v>Flan Caramelo 200g</v>
      </c>
      <c r="DX31" s="51"/>
      <c r="DY31" s="6">
        <f t="shared" si="70"/>
        <v>3.72</v>
      </c>
      <c r="DZ31" s="5">
        <f t="shared" si="71"/>
        <v>0</v>
      </c>
      <c r="EA31" s="172">
        <f>(A!C32-xx!DY31)*xx!DX31</f>
        <v>0</v>
      </c>
      <c r="EB31" s="51"/>
      <c r="EC31" s="6">
        <f t="shared" si="72"/>
        <v>3.72</v>
      </c>
      <c r="ED31" s="5">
        <f t="shared" si="73"/>
        <v>0</v>
      </c>
      <c r="EE31" s="5">
        <f>(A!C32-xx!EC31)*xx!EB31</f>
        <v>0</v>
      </c>
      <c r="EF31" s="5" t="str">
        <f t="shared" si="74"/>
        <v>Flan Caramelo 200g</v>
      </c>
      <c r="EG31" s="51"/>
      <c r="EH31" s="6">
        <f t="shared" si="75"/>
        <v>3.72</v>
      </c>
      <c r="EI31" s="5">
        <f t="shared" si="76"/>
        <v>0</v>
      </c>
      <c r="EJ31" s="172">
        <f>(A!C32-xx!EH31)*xx!EG31</f>
        <v>0</v>
      </c>
      <c r="EK31" s="51"/>
      <c r="EL31" s="6">
        <f t="shared" si="77"/>
        <v>3.72</v>
      </c>
      <c r="EM31" s="5">
        <f t="shared" si="78"/>
        <v>0</v>
      </c>
      <c r="EN31" s="5">
        <f>(A!C32-xx!EL31)*xx!EK31</f>
        <v>0</v>
      </c>
      <c r="EO31" s="5" t="str">
        <f t="shared" si="79"/>
        <v>Flan Caramelo 200g</v>
      </c>
      <c r="EP31" s="51"/>
      <c r="EQ31" s="6">
        <f t="shared" si="80"/>
        <v>3.72</v>
      </c>
      <c r="ER31" s="5">
        <f t="shared" si="81"/>
        <v>0</v>
      </c>
      <c r="ES31" s="172">
        <f>(A!C32-xx!EQ31)*xx!EP31</f>
        <v>0</v>
      </c>
      <c r="ET31" s="51"/>
      <c r="EU31" s="6">
        <f t="shared" si="82"/>
        <v>3.72</v>
      </c>
      <c r="EV31" s="5">
        <f t="shared" si="83"/>
        <v>0</v>
      </c>
      <c r="EW31" s="5">
        <f>(A!C32-xx!EU31)*xx!ET31</f>
        <v>0</v>
      </c>
      <c r="EX31" s="5" t="str">
        <f t="shared" si="84"/>
        <v>Flan Caramelo 200g</v>
      </c>
      <c r="EY31" s="51"/>
      <c r="EZ31" s="6">
        <f t="shared" si="85"/>
        <v>3.72</v>
      </c>
      <c r="FA31" s="5">
        <f t="shared" si="86"/>
        <v>0</v>
      </c>
      <c r="FB31" s="172">
        <f>(A!C32-xx!EZ31)*xx!EY31</f>
        <v>0</v>
      </c>
      <c r="FC31" s="51"/>
      <c r="FD31" s="6">
        <f t="shared" si="87"/>
        <v>3.72</v>
      </c>
      <c r="FE31" s="5">
        <f t="shared" si="88"/>
        <v>0</v>
      </c>
      <c r="FF31" s="5">
        <f>(A!C32-xx!FD31)*xx!FC31</f>
        <v>0</v>
      </c>
      <c r="FG31" s="5" t="str">
        <f t="shared" si="89"/>
        <v>Flan Caramelo 200g</v>
      </c>
      <c r="FH31" s="51"/>
      <c r="FI31" s="6">
        <f t="shared" si="90"/>
        <v>3.72</v>
      </c>
      <c r="FJ31" s="5">
        <f t="shared" si="91"/>
        <v>0</v>
      </c>
      <c r="FK31" s="172">
        <f>(A!C32-xx!FI31)*xx!FH31</f>
        <v>0</v>
      </c>
      <c r="FL31" s="51"/>
      <c r="FM31" s="6">
        <f t="shared" si="92"/>
        <v>3.72</v>
      </c>
      <c r="FN31" s="5">
        <f t="shared" si="93"/>
        <v>0</v>
      </c>
      <c r="FO31" s="5">
        <f>(A!C32-xx!FM31)*xx!FL31</f>
        <v>0</v>
      </c>
      <c r="FP31" s="5" t="str">
        <f t="shared" si="94"/>
        <v>Flan Caramelo 200g</v>
      </c>
      <c r="FQ31" s="51"/>
      <c r="FR31" s="6">
        <f t="shared" si="95"/>
        <v>3.72</v>
      </c>
      <c r="FS31" s="5">
        <f t="shared" si="96"/>
        <v>0</v>
      </c>
      <c r="FT31" s="172">
        <f>(A!C32-xx!FR31)*xx!FQ31</f>
        <v>0</v>
      </c>
      <c r="FU31" s="51"/>
      <c r="FV31" s="6">
        <f t="shared" si="97"/>
        <v>3.72</v>
      </c>
      <c r="FW31" s="5">
        <f t="shared" si="98"/>
        <v>0</v>
      </c>
      <c r="FX31" s="5">
        <f>(A!C32-xx!FV31)*xx!FU31</f>
        <v>0</v>
      </c>
      <c r="FY31" s="5" t="str">
        <f t="shared" si="99"/>
        <v>Flan Caramelo 200g</v>
      </c>
      <c r="FZ31" s="51"/>
      <c r="GA31" s="6">
        <f t="shared" si="100"/>
        <v>3.72</v>
      </c>
      <c r="GB31" s="5">
        <f t="shared" si="101"/>
        <v>0</v>
      </c>
      <c r="GC31" s="172">
        <f>(A!C32-xx!GA31)*xx!FZ31</f>
        <v>0</v>
      </c>
      <c r="GD31" s="51"/>
      <c r="GE31" s="6">
        <f t="shared" si="102"/>
        <v>3.72</v>
      </c>
      <c r="GF31" s="5">
        <f t="shared" si="103"/>
        <v>0</v>
      </c>
      <c r="GG31" s="5">
        <f>(A!C32-xx!GE31)*xx!GD31</f>
        <v>0</v>
      </c>
      <c r="GH31" s="5" t="str">
        <f t="shared" si="104"/>
        <v>Flan Caramelo 200g</v>
      </c>
      <c r="GI31" s="51"/>
      <c r="GJ31" s="6">
        <f t="shared" si="105"/>
        <v>3.72</v>
      </c>
      <c r="GK31" s="5">
        <f t="shared" si="106"/>
        <v>0</v>
      </c>
      <c r="GL31" s="172">
        <f>(A!C32-xx!GJ31)*xx!GI31</f>
        <v>0</v>
      </c>
      <c r="GM31" s="51"/>
      <c r="GN31" s="6">
        <f t="shared" si="107"/>
        <v>3.72</v>
      </c>
      <c r="GO31" s="5">
        <f t="shared" si="108"/>
        <v>0</v>
      </c>
      <c r="GP31" s="5">
        <f>(A!C32-xx!GN31)*xx!GM31</f>
        <v>0</v>
      </c>
      <c r="GQ31" s="5" t="str">
        <f t="shared" si="109"/>
        <v>Flan Caramelo 200g</v>
      </c>
      <c r="GR31" s="51"/>
      <c r="GS31" s="6">
        <f t="shared" si="110"/>
        <v>3.72</v>
      </c>
      <c r="GT31" s="5">
        <f t="shared" si="111"/>
        <v>0</v>
      </c>
      <c r="GU31" s="172">
        <f>(A!C32-xx!GS31)*xx!GR31</f>
        <v>0</v>
      </c>
      <c r="GV31" s="51"/>
      <c r="GW31" s="6">
        <f t="shared" si="112"/>
        <v>3.72</v>
      </c>
      <c r="GX31" s="5">
        <f t="shared" si="113"/>
        <v>0</v>
      </c>
      <c r="GY31" s="5">
        <f>(A!C32-xx!GW31)*xx!GV31</f>
        <v>0</v>
      </c>
      <c r="GZ31" s="5" t="str">
        <f t="shared" si="114"/>
        <v>Flan Caramelo 200g</v>
      </c>
      <c r="HA31" s="51"/>
      <c r="HB31" s="6">
        <f t="shared" si="115"/>
        <v>3.72</v>
      </c>
      <c r="HC31" s="5">
        <f t="shared" si="116"/>
        <v>0</v>
      </c>
      <c r="HD31" s="172">
        <f>(A!C32-xx!HB31)*xx!HA31</f>
        <v>0</v>
      </c>
      <c r="HE31" s="51"/>
      <c r="HF31" s="6">
        <f t="shared" si="117"/>
        <v>3.72</v>
      </c>
      <c r="HG31" s="5">
        <f t="shared" si="118"/>
        <v>0</v>
      </c>
      <c r="HH31" s="5">
        <f>(A!C32-xx!HF31)*xx!HE31</f>
        <v>0</v>
      </c>
      <c r="HI31" s="5" t="str">
        <f t="shared" si="119"/>
        <v>Flan Caramelo 200g</v>
      </c>
      <c r="HJ31" s="51"/>
      <c r="HK31" s="6">
        <f t="shared" si="120"/>
        <v>3.72</v>
      </c>
      <c r="HL31" s="5">
        <f t="shared" si="121"/>
        <v>0</v>
      </c>
      <c r="HM31" s="172">
        <f>(A!C32-xx!HK31)*xx!HJ31</f>
        <v>0</v>
      </c>
      <c r="HN31" s="51"/>
      <c r="HO31" s="6">
        <f t="shared" si="122"/>
        <v>3.72</v>
      </c>
      <c r="HP31" s="5">
        <f t="shared" si="123"/>
        <v>0</v>
      </c>
      <c r="HQ31" s="5">
        <f>-(A!C32-xx!HO31)*xx!HN31</f>
        <v>0</v>
      </c>
      <c r="HR31" s="5" t="str">
        <f t="shared" si="124"/>
        <v>Flan Caramelo 200g</v>
      </c>
      <c r="HS31" s="51"/>
      <c r="HT31" s="6">
        <f t="shared" si="125"/>
        <v>3.72</v>
      </c>
      <c r="HU31" s="5">
        <f t="shared" si="126"/>
        <v>0</v>
      </c>
      <c r="HV31" s="172">
        <f>(A!C32-xx!HT31)*xx!HS31</f>
        <v>0</v>
      </c>
      <c r="HW31" s="51"/>
      <c r="HX31" s="6">
        <f>A!C32</f>
        <v>3.72</v>
      </c>
      <c r="HY31" s="5">
        <f t="shared" si="127"/>
        <v>0</v>
      </c>
      <c r="HZ31" s="5">
        <f>(A!C32-xx!HX31)*xx!HW31</f>
        <v>0</v>
      </c>
      <c r="IA31" s="5" t="str">
        <f>A!B32</f>
        <v>Flan Caramelo 200g</v>
      </c>
      <c r="IB31" s="5">
        <f t="shared" si="128"/>
        <v>0</v>
      </c>
      <c r="IC31" s="21">
        <f t="shared" si="129"/>
        <v>0</v>
      </c>
      <c r="ID31" s="21" t="e">
        <f>A!#REF!</f>
        <v>#REF!</v>
      </c>
      <c r="IE31" s="21" t="e">
        <f>NF!IS31</f>
        <v>#DIV/0!</v>
      </c>
      <c r="IF31" s="26" t="e">
        <f t="shared" si="130"/>
        <v>#REF!</v>
      </c>
      <c r="IG31" s="6" t="e">
        <f t="shared" si="131"/>
        <v>#REF!</v>
      </c>
      <c r="IH31" s="34" t="e">
        <f t="shared" si="132"/>
        <v>#REF!</v>
      </c>
      <c r="II31" s="174" t="e">
        <f>IB31+A!#REF!+NF!IQ31</f>
        <v>#REF!</v>
      </c>
      <c r="IJ31" s="175" t="e">
        <f>IC31+A!#REF!+NF!IR31</f>
        <v>#REF!</v>
      </c>
      <c r="IK31" s="175" t="e">
        <f>II31*A!C32</f>
        <v>#REF!</v>
      </c>
      <c r="IL31" s="175" t="e">
        <f t="shared" si="0"/>
        <v>#REF!</v>
      </c>
      <c r="IM31" s="81" t="e">
        <f t="shared" si="133"/>
        <v>#REF!</v>
      </c>
      <c r="IN31" s="57" t="str">
        <f t="shared" si="134"/>
        <v>Flan Caramelo 200g</v>
      </c>
      <c r="IO31" s="57" t="e">
        <f>IF31/A!C32</f>
        <v>#REF!</v>
      </c>
      <c r="IP31" s="66"/>
      <c r="IQ31" s="57" t="e">
        <f t="shared" si="135"/>
        <v>#REF!</v>
      </c>
      <c r="IR31" s="11" t="e">
        <f>IF31-#REF!</f>
        <v>#REF!</v>
      </c>
    </row>
    <row r="32" spans="1:252" x14ac:dyDescent="0.2">
      <c r="A32" s="19" t="str">
        <f>A!B33</f>
        <v>Nestlé Grego Tradicional 90g</v>
      </c>
      <c r="B32" s="63"/>
      <c r="C32" s="31">
        <f>A!C33</f>
        <v>2.21</v>
      </c>
      <c r="D32" s="14">
        <f t="shared" si="1"/>
        <v>0</v>
      </c>
      <c r="E32" s="169">
        <f>(A!C33-xx!C32)*xx!B32</f>
        <v>0</v>
      </c>
      <c r="F32" s="63"/>
      <c r="G32" s="22">
        <f t="shared" si="2"/>
        <v>2.21</v>
      </c>
      <c r="H32" s="1">
        <f t="shared" si="3"/>
        <v>0</v>
      </c>
      <c r="I32" s="1">
        <f>(A!C33-xx!G32)*xx!F32</f>
        <v>0</v>
      </c>
      <c r="J32" s="1" t="str">
        <f t="shared" si="4"/>
        <v>Nestlé Grego Tradicional 90g</v>
      </c>
      <c r="K32" s="63"/>
      <c r="L32" s="2">
        <f t="shared" si="5"/>
        <v>2.21</v>
      </c>
      <c r="M32" s="1">
        <f t="shared" si="6"/>
        <v>0</v>
      </c>
      <c r="N32" s="64">
        <f>(A!C33-xx!L32)*xx!K32</f>
        <v>0</v>
      </c>
      <c r="O32" s="63"/>
      <c r="P32" s="2">
        <f t="shared" si="7"/>
        <v>2.21</v>
      </c>
      <c r="Q32" s="1">
        <f t="shared" si="8"/>
        <v>0</v>
      </c>
      <c r="R32" s="14">
        <f>(A!C33-xx!P32)*xx!O32</f>
        <v>0</v>
      </c>
      <c r="S32" s="14" t="str">
        <f t="shared" si="9"/>
        <v>Nestlé Grego Tradicional 90g</v>
      </c>
      <c r="T32" s="63"/>
      <c r="U32" s="22">
        <f t="shared" si="10"/>
        <v>2.21</v>
      </c>
      <c r="V32" s="1">
        <f t="shared" si="11"/>
        <v>0</v>
      </c>
      <c r="W32" s="64">
        <f>(A!C33-xx!U32)*xx!T32</f>
        <v>0</v>
      </c>
      <c r="X32" s="63"/>
      <c r="Y32" s="2">
        <f t="shared" si="12"/>
        <v>2.21</v>
      </c>
      <c r="Z32" s="1">
        <f t="shared" si="13"/>
        <v>0</v>
      </c>
      <c r="AA32" s="1">
        <f>(A!C33-xx!Y32)*xx!X32</f>
        <v>0</v>
      </c>
      <c r="AB32" s="1" t="str">
        <f t="shared" si="14"/>
        <v>Nestlé Grego Tradicional 90g</v>
      </c>
      <c r="AC32" s="63"/>
      <c r="AD32" s="2">
        <f t="shared" si="15"/>
        <v>2.21</v>
      </c>
      <c r="AE32" s="1">
        <f t="shared" si="16"/>
        <v>0</v>
      </c>
      <c r="AF32" s="64">
        <f>(A!C33-xx!AD32)*xx!AC32</f>
        <v>0</v>
      </c>
      <c r="AG32" s="63"/>
      <c r="AH32" s="2">
        <f t="shared" si="17"/>
        <v>2.21</v>
      </c>
      <c r="AI32" s="1">
        <f t="shared" si="18"/>
        <v>0</v>
      </c>
      <c r="AJ32" s="1">
        <f>(A!C33-xx!AH32)*xx!AG32</f>
        <v>0</v>
      </c>
      <c r="AK32" s="1" t="str">
        <f t="shared" si="19"/>
        <v>Nestlé Grego Tradicional 90g</v>
      </c>
      <c r="AL32" s="63"/>
      <c r="AM32" s="2">
        <f t="shared" si="20"/>
        <v>2.21</v>
      </c>
      <c r="AN32" s="1">
        <f t="shared" si="21"/>
        <v>0</v>
      </c>
      <c r="AO32" s="64">
        <f>(A!C33-xx!AM32)*xx!AL32</f>
        <v>0</v>
      </c>
      <c r="AP32" s="63"/>
      <c r="AQ32" s="2">
        <f t="shared" si="22"/>
        <v>2.21</v>
      </c>
      <c r="AR32" s="1">
        <f t="shared" si="23"/>
        <v>0</v>
      </c>
      <c r="AS32" s="1">
        <f>(A!C33-xx!AQ32)*xx!AP32</f>
        <v>0</v>
      </c>
      <c r="AT32" s="1" t="str">
        <f t="shared" si="24"/>
        <v>Nestlé Grego Tradicional 90g</v>
      </c>
      <c r="AU32" s="63"/>
      <c r="AV32" s="2">
        <f t="shared" si="25"/>
        <v>2.21</v>
      </c>
      <c r="AW32" s="1">
        <f t="shared" si="26"/>
        <v>0</v>
      </c>
      <c r="AX32" s="64">
        <f>(A!C33-xx!AV32)*xx!AU32</f>
        <v>0</v>
      </c>
      <c r="AY32" s="63"/>
      <c r="AZ32" s="2">
        <f t="shared" si="27"/>
        <v>2.21</v>
      </c>
      <c r="BA32" s="1">
        <f t="shared" si="28"/>
        <v>0</v>
      </c>
      <c r="BB32" s="1">
        <f>(A!E33-xx!AZ32)*xx!AY32</f>
        <v>0</v>
      </c>
      <c r="BC32" s="1" t="str">
        <f t="shared" si="29"/>
        <v>Nestlé Grego Tradicional 90g</v>
      </c>
      <c r="BD32" s="63"/>
      <c r="BE32" s="2">
        <f t="shared" si="30"/>
        <v>2.21</v>
      </c>
      <c r="BF32" s="1">
        <f t="shared" si="31"/>
        <v>0</v>
      </c>
      <c r="BG32" s="64">
        <f>(A!C33-xx!BE32)*xx!BD32</f>
        <v>0</v>
      </c>
      <c r="BH32" s="63"/>
      <c r="BI32" s="2">
        <f t="shared" si="32"/>
        <v>2.21</v>
      </c>
      <c r="BJ32" s="1">
        <f t="shared" si="33"/>
        <v>0</v>
      </c>
      <c r="BK32" s="1">
        <f>(A!C33-xx!BI32)*xx!BH32</f>
        <v>0</v>
      </c>
      <c r="BL32" s="1" t="str">
        <f t="shared" si="34"/>
        <v>Nestlé Grego Tradicional 90g</v>
      </c>
      <c r="BM32" s="63"/>
      <c r="BN32" s="2">
        <f t="shared" si="35"/>
        <v>2.21</v>
      </c>
      <c r="BO32" s="1">
        <f t="shared" si="36"/>
        <v>0</v>
      </c>
      <c r="BP32" s="64">
        <f>(A!C33-xx!BN32)*xx!BM32</f>
        <v>0</v>
      </c>
      <c r="BQ32" s="63"/>
      <c r="BR32" s="2">
        <f t="shared" si="37"/>
        <v>2.21</v>
      </c>
      <c r="BS32" s="1">
        <f t="shared" si="38"/>
        <v>0</v>
      </c>
      <c r="BT32" s="1">
        <f>(A!C33-xx!BR32)*xx!BQ32</f>
        <v>0</v>
      </c>
      <c r="BU32" s="1" t="str">
        <f t="shared" si="39"/>
        <v>Nestlé Grego Tradicional 90g</v>
      </c>
      <c r="BV32" s="63"/>
      <c r="BW32" s="2">
        <f t="shared" si="40"/>
        <v>2.21</v>
      </c>
      <c r="BX32" s="1">
        <f t="shared" si="41"/>
        <v>0</v>
      </c>
      <c r="BY32" s="64">
        <f>(A!C33-xx!BW32)*xx!BV32</f>
        <v>0</v>
      </c>
      <c r="BZ32" s="63"/>
      <c r="CA32" s="2">
        <f t="shared" si="42"/>
        <v>2.21</v>
      </c>
      <c r="CB32" s="1">
        <f t="shared" si="43"/>
        <v>0</v>
      </c>
      <c r="CC32" s="1">
        <f>(A!C33-xx!CA32)*xx!BZ32</f>
        <v>0</v>
      </c>
      <c r="CD32" s="1" t="str">
        <f t="shared" si="44"/>
        <v>Nestlé Grego Tradicional 90g</v>
      </c>
      <c r="CE32" s="63"/>
      <c r="CF32" s="2">
        <f t="shared" si="45"/>
        <v>2.21</v>
      </c>
      <c r="CG32" s="1">
        <f t="shared" si="46"/>
        <v>0</v>
      </c>
      <c r="CH32" s="64">
        <f>(A!C33-xx!CF32)*xx!CE32</f>
        <v>0</v>
      </c>
      <c r="CI32" s="63"/>
      <c r="CJ32" s="2">
        <f t="shared" si="47"/>
        <v>2.21</v>
      </c>
      <c r="CK32" s="1">
        <f t="shared" si="48"/>
        <v>0</v>
      </c>
      <c r="CL32" s="1">
        <f>(A!C33-xx!CJ32)*xx!CI32</f>
        <v>0</v>
      </c>
      <c r="CM32" s="1" t="str">
        <f t="shared" si="49"/>
        <v>Nestlé Grego Tradicional 90g</v>
      </c>
      <c r="CN32" s="63"/>
      <c r="CO32" s="2">
        <f t="shared" si="50"/>
        <v>2.21</v>
      </c>
      <c r="CP32" s="1">
        <f t="shared" si="51"/>
        <v>0</v>
      </c>
      <c r="CQ32" s="64">
        <f>(A!C33-xx!CO32)*xx!CN32</f>
        <v>0</v>
      </c>
      <c r="CR32" s="63"/>
      <c r="CS32" s="2">
        <f t="shared" si="52"/>
        <v>2.21</v>
      </c>
      <c r="CT32" s="1">
        <f t="shared" si="53"/>
        <v>0</v>
      </c>
      <c r="CU32" s="1">
        <f>(A!C33-xx!CS32)*xx!CR32</f>
        <v>0</v>
      </c>
      <c r="CV32" s="1" t="str">
        <f t="shared" si="54"/>
        <v>Nestlé Grego Tradicional 90g</v>
      </c>
      <c r="CW32" s="63"/>
      <c r="CX32" s="2">
        <f t="shared" si="55"/>
        <v>2.21</v>
      </c>
      <c r="CY32" s="1">
        <f t="shared" si="56"/>
        <v>0</v>
      </c>
      <c r="CZ32" s="64">
        <f>(A!C33-xx!CX32)*xx!CW32</f>
        <v>0</v>
      </c>
      <c r="DA32" s="63"/>
      <c r="DB32" s="2">
        <f t="shared" si="57"/>
        <v>2.21</v>
      </c>
      <c r="DC32" s="1">
        <f t="shared" si="58"/>
        <v>0</v>
      </c>
      <c r="DD32" s="1">
        <f>(A!C33-xx!DB32)*xx!DA32</f>
        <v>0</v>
      </c>
      <c r="DE32" s="1" t="str">
        <f t="shared" si="59"/>
        <v>Nestlé Grego Tradicional 90g</v>
      </c>
      <c r="DF32" s="63"/>
      <c r="DG32" s="2">
        <f t="shared" si="60"/>
        <v>2.21</v>
      </c>
      <c r="DH32" s="1">
        <f t="shared" si="61"/>
        <v>0</v>
      </c>
      <c r="DI32" s="64">
        <f>(A!C33-xx!DG32)*xx!DF32</f>
        <v>0</v>
      </c>
      <c r="DJ32" s="63"/>
      <c r="DK32" s="2">
        <f t="shared" si="62"/>
        <v>2.21</v>
      </c>
      <c r="DL32" s="1">
        <f t="shared" si="63"/>
        <v>0</v>
      </c>
      <c r="DM32" s="1">
        <f>(A!C33-xx!DK32)*xx!DJ32</f>
        <v>0</v>
      </c>
      <c r="DN32" s="1" t="str">
        <f t="shared" si="64"/>
        <v>Nestlé Grego Tradicional 90g</v>
      </c>
      <c r="DO32" s="63"/>
      <c r="DP32" s="2">
        <f t="shared" si="65"/>
        <v>2.21</v>
      </c>
      <c r="DQ32" s="1">
        <f t="shared" si="66"/>
        <v>0</v>
      </c>
      <c r="DR32" s="64">
        <f>(A!C33-xx!DP32)*xx!DO32</f>
        <v>0</v>
      </c>
      <c r="DS32" s="63"/>
      <c r="DT32" s="2">
        <f t="shared" si="67"/>
        <v>2.21</v>
      </c>
      <c r="DU32" s="1">
        <f t="shared" si="68"/>
        <v>0</v>
      </c>
      <c r="DV32" s="1">
        <f>(A!C33-xx!DT32)*xx!DS32</f>
        <v>0</v>
      </c>
      <c r="DW32" s="1" t="str">
        <f t="shared" si="69"/>
        <v>Nestlé Grego Tradicional 90g</v>
      </c>
      <c r="DX32" s="63"/>
      <c r="DY32" s="2">
        <f t="shared" si="70"/>
        <v>2.21</v>
      </c>
      <c r="DZ32" s="1">
        <f t="shared" si="71"/>
        <v>0</v>
      </c>
      <c r="EA32" s="64">
        <f>(A!C33-xx!DY32)*xx!DX32</f>
        <v>0</v>
      </c>
      <c r="EB32" s="63"/>
      <c r="EC32" s="2">
        <f t="shared" si="72"/>
        <v>2.21</v>
      </c>
      <c r="ED32" s="1">
        <f t="shared" si="73"/>
        <v>0</v>
      </c>
      <c r="EE32" s="1">
        <f>(A!C33-xx!EC32)*xx!EB32</f>
        <v>0</v>
      </c>
      <c r="EF32" s="1" t="str">
        <f t="shared" si="74"/>
        <v>Nestlé Grego Tradicional 90g</v>
      </c>
      <c r="EG32" s="63"/>
      <c r="EH32" s="2">
        <f t="shared" si="75"/>
        <v>2.21</v>
      </c>
      <c r="EI32" s="1">
        <f t="shared" si="76"/>
        <v>0</v>
      </c>
      <c r="EJ32" s="64">
        <f>(A!C33-xx!EH32)*xx!EG32</f>
        <v>0</v>
      </c>
      <c r="EK32" s="63"/>
      <c r="EL32" s="2">
        <f t="shared" si="77"/>
        <v>2.21</v>
      </c>
      <c r="EM32" s="1">
        <f t="shared" si="78"/>
        <v>0</v>
      </c>
      <c r="EN32" s="1">
        <f>(A!C33-xx!EL32)*xx!EK32</f>
        <v>0</v>
      </c>
      <c r="EO32" s="1" t="str">
        <f t="shared" si="79"/>
        <v>Nestlé Grego Tradicional 90g</v>
      </c>
      <c r="EP32" s="63"/>
      <c r="EQ32" s="2">
        <f t="shared" si="80"/>
        <v>2.21</v>
      </c>
      <c r="ER32" s="1">
        <f t="shared" si="81"/>
        <v>0</v>
      </c>
      <c r="ES32" s="64">
        <f>(A!C33-xx!EQ32)*xx!EP32</f>
        <v>0</v>
      </c>
      <c r="ET32" s="63"/>
      <c r="EU32" s="2">
        <f t="shared" si="82"/>
        <v>2.21</v>
      </c>
      <c r="EV32" s="1">
        <f t="shared" si="83"/>
        <v>0</v>
      </c>
      <c r="EW32" s="1">
        <f>(A!C33-xx!EU32)*xx!ET32</f>
        <v>0</v>
      </c>
      <c r="EX32" s="1" t="str">
        <f t="shared" si="84"/>
        <v>Nestlé Grego Tradicional 90g</v>
      </c>
      <c r="EY32" s="63"/>
      <c r="EZ32" s="2">
        <f t="shared" si="85"/>
        <v>2.21</v>
      </c>
      <c r="FA32" s="1">
        <f t="shared" si="86"/>
        <v>0</v>
      </c>
      <c r="FB32" s="64">
        <f>(A!C33-xx!EZ32)*xx!EY32</f>
        <v>0</v>
      </c>
      <c r="FC32" s="63"/>
      <c r="FD32" s="2">
        <f t="shared" si="87"/>
        <v>2.21</v>
      </c>
      <c r="FE32" s="1">
        <f t="shared" si="88"/>
        <v>0</v>
      </c>
      <c r="FF32" s="1">
        <f>(A!C33-xx!FD32)*xx!FC32</f>
        <v>0</v>
      </c>
      <c r="FG32" s="1" t="str">
        <f t="shared" si="89"/>
        <v>Nestlé Grego Tradicional 90g</v>
      </c>
      <c r="FH32" s="63"/>
      <c r="FI32" s="2">
        <f t="shared" si="90"/>
        <v>2.21</v>
      </c>
      <c r="FJ32" s="1">
        <f t="shared" si="91"/>
        <v>0</v>
      </c>
      <c r="FK32" s="64">
        <f>(A!C33-xx!FI32)*xx!FH32</f>
        <v>0</v>
      </c>
      <c r="FL32" s="63"/>
      <c r="FM32" s="2">
        <f t="shared" si="92"/>
        <v>2.21</v>
      </c>
      <c r="FN32" s="1">
        <f t="shared" si="93"/>
        <v>0</v>
      </c>
      <c r="FO32" s="1">
        <f>(A!C33-xx!FM32)*xx!FL32</f>
        <v>0</v>
      </c>
      <c r="FP32" s="1" t="str">
        <f t="shared" si="94"/>
        <v>Nestlé Grego Tradicional 90g</v>
      </c>
      <c r="FQ32" s="63"/>
      <c r="FR32" s="2">
        <f t="shared" si="95"/>
        <v>2.21</v>
      </c>
      <c r="FS32" s="1">
        <f t="shared" si="96"/>
        <v>0</v>
      </c>
      <c r="FT32" s="64">
        <f>(A!C33-xx!FR32)*xx!FQ32</f>
        <v>0</v>
      </c>
      <c r="FU32" s="63"/>
      <c r="FV32" s="2">
        <f t="shared" si="97"/>
        <v>2.21</v>
      </c>
      <c r="FW32" s="1">
        <f t="shared" si="98"/>
        <v>0</v>
      </c>
      <c r="FX32" s="1">
        <f>(A!C33-xx!FV32)*xx!FU32</f>
        <v>0</v>
      </c>
      <c r="FY32" s="1" t="str">
        <f t="shared" si="99"/>
        <v>Nestlé Grego Tradicional 90g</v>
      </c>
      <c r="FZ32" s="63"/>
      <c r="GA32" s="2">
        <f t="shared" si="100"/>
        <v>2.21</v>
      </c>
      <c r="GB32" s="1">
        <f t="shared" si="101"/>
        <v>0</v>
      </c>
      <c r="GC32" s="64">
        <f>(A!C33-xx!GA32)*xx!FZ32</f>
        <v>0</v>
      </c>
      <c r="GD32" s="63"/>
      <c r="GE32" s="2">
        <f t="shared" si="102"/>
        <v>2.21</v>
      </c>
      <c r="GF32" s="1">
        <f t="shared" si="103"/>
        <v>0</v>
      </c>
      <c r="GG32" s="1">
        <f>(A!C33-xx!GE32)*xx!GD32</f>
        <v>0</v>
      </c>
      <c r="GH32" s="1" t="str">
        <f t="shared" si="104"/>
        <v>Nestlé Grego Tradicional 90g</v>
      </c>
      <c r="GI32" s="63"/>
      <c r="GJ32" s="2">
        <f t="shared" si="105"/>
        <v>2.21</v>
      </c>
      <c r="GK32" s="1">
        <f t="shared" si="106"/>
        <v>0</v>
      </c>
      <c r="GL32" s="64">
        <f>(A!C33-xx!GJ32)*xx!GI32</f>
        <v>0</v>
      </c>
      <c r="GM32" s="63"/>
      <c r="GN32" s="2">
        <f t="shared" si="107"/>
        <v>2.21</v>
      </c>
      <c r="GO32" s="1">
        <f t="shared" si="108"/>
        <v>0</v>
      </c>
      <c r="GP32" s="1">
        <f>(A!C33-xx!GN32)*xx!GM32</f>
        <v>0</v>
      </c>
      <c r="GQ32" s="1" t="str">
        <f t="shared" si="109"/>
        <v>Nestlé Grego Tradicional 90g</v>
      </c>
      <c r="GR32" s="63"/>
      <c r="GS32" s="2">
        <f t="shared" si="110"/>
        <v>2.21</v>
      </c>
      <c r="GT32" s="1">
        <f t="shared" si="111"/>
        <v>0</v>
      </c>
      <c r="GU32" s="64">
        <f>(A!C33-xx!GS32)*xx!GR32</f>
        <v>0</v>
      </c>
      <c r="GV32" s="63"/>
      <c r="GW32" s="2">
        <f t="shared" si="112"/>
        <v>2.21</v>
      </c>
      <c r="GX32" s="1">
        <f t="shared" si="113"/>
        <v>0</v>
      </c>
      <c r="GY32" s="1">
        <f>(A!C33-xx!GW32)*xx!GV32</f>
        <v>0</v>
      </c>
      <c r="GZ32" s="1" t="str">
        <f t="shared" si="114"/>
        <v>Nestlé Grego Tradicional 90g</v>
      </c>
      <c r="HA32" s="63"/>
      <c r="HB32" s="2">
        <f t="shared" si="115"/>
        <v>2.21</v>
      </c>
      <c r="HC32" s="1">
        <f t="shared" si="116"/>
        <v>0</v>
      </c>
      <c r="HD32" s="64">
        <f>(A!C33-xx!HB32)*xx!HA32</f>
        <v>0</v>
      </c>
      <c r="HE32" s="63"/>
      <c r="HF32" s="2">
        <f t="shared" si="117"/>
        <v>2.21</v>
      </c>
      <c r="HG32" s="1">
        <f t="shared" si="118"/>
        <v>0</v>
      </c>
      <c r="HH32" s="1">
        <f>(A!C33-xx!HF32)*xx!HE32</f>
        <v>0</v>
      </c>
      <c r="HI32" s="1" t="str">
        <f t="shared" si="119"/>
        <v>Nestlé Grego Tradicional 90g</v>
      </c>
      <c r="HJ32" s="63"/>
      <c r="HK32" s="2">
        <f t="shared" si="120"/>
        <v>2.21</v>
      </c>
      <c r="HL32" s="1">
        <f t="shared" si="121"/>
        <v>0</v>
      </c>
      <c r="HM32" s="64">
        <f>(A!C33-xx!HK32)*xx!HJ32</f>
        <v>0</v>
      </c>
      <c r="HN32" s="63"/>
      <c r="HO32" s="2">
        <f t="shared" si="122"/>
        <v>2.21</v>
      </c>
      <c r="HP32" s="1">
        <f t="shared" si="123"/>
        <v>0</v>
      </c>
      <c r="HQ32" s="1">
        <f>-(A!C33-xx!HO32)*xx!HN32</f>
        <v>0</v>
      </c>
      <c r="HR32" s="1" t="str">
        <f t="shared" si="124"/>
        <v>Nestlé Grego Tradicional 90g</v>
      </c>
      <c r="HS32" s="63"/>
      <c r="HT32" s="2">
        <f t="shared" si="125"/>
        <v>2.21</v>
      </c>
      <c r="HU32" s="1">
        <f t="shared" si="126"/>
        <v>0</v>
      </c>
      <c r="HV32" s="64">
        <f>(A!C33-xx!HT32)*xx!HS32</f>
        <v>0</v>
      </c>
      <c r="HW32" s="63"/>
      <c r="HX32" s="2">
        <f>A!C33</f>
        <v>2.21</v>
      </c>
      <c r="HY32" s="1">
        <f t="shared" si="127"/>
        <v>0</v>
      </c>
      <c r="HZ32" s="1">
        <f>(A!C33-xx!HX32)*xx!HW32</f>
        <v>0</v>
      </c>
      <c r="IA32" s="1" t="str">
        <f>A!B33</f>
        <v>Nestlé Grego Tradicional 90g</v>
      </c>
      <c r="IB32" s="1">
        <f t="shared" si="128"/>
        <v>0</v>
      </c>
      <c r="IC32" s="14">
        <f t="shared" si="129"/>
        <v>0</v>
      </c>
      <c r="ID32" s="14" t="e">
        <f>A!#REF!</f>
        <v>#REF!</v>
      </c>
      <c r="IE32" s="14" t="e">
        <f>NF!IS32</f>
        <v>#DIV/0!</v>
      </c>
      <c r="IF32" s="26" t="e">
        <f t="shared" si="130"/>
        <v>#REF!</v>
      </c>
      <c r="IG32" s="2" t="e">
        <f t="shared" si="131"/>
        <v>#REF!</v>
      </c>
      <c r="IH32" s="170" t="e">
        <f t="shared" si="132"/>
        <v>#REF!</v>
      </c>
      <c r="II32" s="174" t="e">
        <f>IB32+A!#REF!+NF!IQ32</f>
        <v>#REF!</v>
      </c>
      <c r="IJ32" s="175" t="e">
        <f>IC32+A!#REF!+NF!IR32</f>
        <v>#REF!</v>
      </c>
      <c r="IK32" s="175" t="e">
        <f>II32*A!C33</f>
        <v>#REF!</v>
      </c>
      <c r="IL32" s="175" t="e">
        <f t="shared" si="0"/>
        <v>#REF!</v>
      </c>
      <c r="IM32" s="81" t="e">
        <f t="shared" si="133"/>
        <v>#REF!</v>
      </c>
      <c r="IN32" s="84" t="str">
        <f t="shared" si="134"/>
        <v>Nestlé Grego Tradicional 90g</v>
      </c>
      <c r="IO32" s="84" t="e">
        <f>IF32/A!C33</f>
        <v>#REF!</v>
      </c>
      <c r="IP32" s="72"/>
      <c r="IQ32" s="84" t="e">
        <f t="shared" si="135"/>
        <v>#REF!</v>
      </c>
      <c r="IR32" s="85" t="e">
        <f>IF32-#REF!</f>
        <v>#REF!</v>
      </c>
    </row>
    <row r="33" spans="1:252" x14ac:dyDescent="0.2">
      <c r="A33" s="20" t="str">
        <f>A!B34</f>
        <v>Nestlé Grego Torta de Limão 90g</v>
      </c>
      <c r="B33" s="51"/>
      <c r="C33" s="65">
        <f>A!C34</f>
        <v>2.21</v>
      </c>
      <c r="D33" s="21">
        <f t="shared" si="1"/>
        <v>0</v>
      </c>
      <c r="E33" s="171">
        <f>(A!C34-xx!C33)*xx!B33</f>
        <v>0</v>
      </c>
      <c r="F33" s="51"/>
      <c r="G33" s="32">
        <f t="shared" si="2"/>
        <v>2.21</v>
      </c>
      <c r="H33" s="5">
        <f t="shared" si="3"/>
        <v>0</v>
      </c>
      <c r="I33" s="5">
        <f>(A!C34-xx!G33)*xx!F33</f>
        <v>0</v>
      </c>
      <c r="J33" s="5" t="str">
        <f t="shared" si="4"/>
        <v>Nestlé Grego Torta de Limão 90g</v>
      </c>
      <c r="K33" s="51"/>
      <c r="L33" s="6">
        <f t="shared" si="5"/>
        <v>2.21</v>
      </c>
      <c r="M33" s="5">
        <f t="shared" si="6"/>
        <v>0</v>
      </c>
      <c r="N33" s="172">
        <f>(A!C34-xx!L33)*xx!K33</f>
        <v>0</v>
      </c>
      <c r="O33" s="51"/>
      <c r="P33" s="6">
        <f t="shared" si="7"/>
        <v>2.21</v>
      </c>
      <c r="Q33" s="5">
        <f t="shared" si="8"/>
        <v>0</v>
      </c>
      <c r="R33" s="21">
        <f>(A!C34-xx!P33)*xx!O33</f>
        <v>0</v>
      </c>
      <c r="S33" s="21" t="str">
        <f t="shared" si="9"/>
        <v>Nestlé Grego Torta de Limão 90g</v>
      </c>
      <c r="T33" s="51"/>
      <c r="U33" s="32">
        <f t="shared" si="10"/>
        <v>2.21</v>
      </c>
      <c r="V33" s="5">
        <f t="shared" si="11"/>
        <v>0</v>
      </c>
      <c r="W33" s="172">
        <f>(A!C34-xx!U33)*xx!T33</f>
        <v>0</v>
      </c>
      <c r="X33" s="51"/>
      <c r="Y33" s="6">
        <f t="shared" si="12"/>
        <v>2.21</v>
      </c>
      <c r="Z33" s="5">
        <f t="shared" si="13"/>
        <v>0</v>
      </c>
      <c r="AA33" s="5">
        <f>(A!C34-xx!Y33)*xx!X33</f>
        <v>0</v>
      </c>
      <c r="AB33" s="5" t="str">
        <f t="shared" si="14"/>
        <v>Nestlé Grego Torta de Limão 90g</v>
      </c>
      <c r="AC33" s="51"/>
      <c r="AD33" s="6">
        <f t="shared" si="15"/>
        <v>2.21</v>
      </c>
      <c r="AE33" s="5">
        <f t="shared" si="16"/>
        <v>0</v>
      </c>
      <c r="AF33" s="172">
        <f>(A!C34-xx!AD33)*xx!AC33</f>
        <v>0</v>
      </c>
      <c r="AG33" s="51"/>
      <c r="AH33" s="6">
        <f t="shared" si="17"/>
        <v>2.21</v>
      </c>
      <c r="AI33" s="5">
        <f t="shared" si="18"/>
        <v>0</v>
      </c>
      <c r="AJ33" s="5">
        <f>(A!C34-xx!AH33)*xx!AG33</f>
        <v>0</v>
      </c>
      <c r="AK33" s="5" t="str">
        <f t="shared" si="19"/>
        <v>Nestlé Grego Torta de Limão 90g</v>
      </c>
      <c r="AL33" s="51"/>
      <c r="AM33" s="6">
        <f t="shared" si="20"/>
        <v>2.21</v>
      </c>
      <c r="AN33" s="5">
        <f t="shared" si="21"/>
        <v>0</v>
      </c>
      <c r="AO33" s="172">
        <f>(A!C34-xx!AM33)*xx!AL33</f>
        <v>0</v>
      </c>
      <c r="AP33" s="51"/>
      <c r="AQ33" s="6">
        <f t="shared" si="22"/>
        <v>2.21</v>
      </c>
      <c r="AR33" s="5">
        <f t="shared" si="23"/>
        <v>0</v>
      </c>
      <c r="AS33" s="5">
        <f>(A!C34-xx!AQ33)*xx!AP33</f>
        <v>0</v>
      </c>
      <c r="AT33" s="5" t="str">
        <f t="shared" si="24"/>
        <v>Nestlé Grego Torta de Limão 90g</v>
      </c>
      <c r="AU33" s="51"/>
      <c r="AV33" s="6">
        <f t="shared" si="25"/>
        <v>2.21</v>
      </c>
      <c r="AW33" s="5">
        <f t="shared" si="26"/>
        <v>0</v>
      </c>
      <c r="AX33" s="172">
        <f>(A!C34-xx!AV33)*xx!AU33</f>
        <v>0</v>
      </c>
      <c r="AY33" s="51"/>
      <c r="AZ33" s="6">
        <f t="shared" si="27"/>
        <v>2.21</v>
      </c>
      <c r="BA33" s="5">
        <f t="shared" si="28"/>
        <v>0</v>
      </c>
      <c r="BB33" s="5">
        <f>(A!E34-xx!AZ33)*xx!AY33</f>
        <v>0</v>
      </c>
      <c r="BC33" s="5" t="str">
        <f t="shared" si="29"/>
        <v>Nestlé Grego Torta de Limão 90g</v>
      </c>
      <c r="BD33" s="51"/>
      <c r="BE33" s="6">
        <f t="shared" si="30"/>
        <v>2.21</v>
      </c>
      <c r="BF33" s="5">
        <f t="shared" si="31"/>
        <v>0</v>
      </c>
      <c r="BG33" s="172">
        <f>(A!C34-xx!BE33)*xx!BD33</f>
        <v>0</v>
      </c>
      <c r="BH33" s="51"/>
      <c r="BI33" s="6">
        <f t="shared" si="32"/>
        <v>2.21</v>
      </c>
      <c r="BJ33" s="5">
        <f t="shared" si="33"/>
        <v>0</v>
      </c>
      <c r="BK33" s="5">
        <f>(A!C34-xx!BI33)*xx!BH33</f>
        <v>0</v>
      </c>
      <c r="BL33" s="5" t="str">
        <f t="shared" si="34"/>
        <v>Nestlé Grego Torta de Limão 90g</v>
      </c>
      <c r="BM33" s="51"/>
      <c r="BN33" s="6">
        <f t="shared" si="35"/>
        <v>2.21</v>
      </c>
      <c r="BO33" s="5">
        <f t="shared" si="36"/>
        <v>0</v>
      </c>
      <c r="BP33" s="172">
        <f>(A!C34-xx!BN33)*xx!BM33</f>
        <v>0</v>
      </c>
      <c r="BQ33" s="51"/>
      <c r="BR33" s="6">
        <f t="shared" si="37"/>
        <v>2.21</v>
      </c>
      <c r="BS33" s="5">
        <f t="shared" si="38"/>
        <v>0</v>
      </c>
      <c r="BT33" s="5">
        <f>(A!C34-xx!BR33)*xx!BQ33</f>
        <v>0</v>
      </c>
      <c r="BU33" s="5" t="str">
        <f t="shared" si="39"/>
        <v>Nestlé Grego Torta de Limão 90g</v>
      </c>
      <c r="BV33" s="51"/>
      <c r="BW33" s="6">
        <f t="shared" si="40"/>
        <v>2.21</v>
      </c>
      <c r="BX33" s="5">
        <f t="shared" si="41"/>
        <v>0</v>
      </c>
      <c r="BY33" s="172">
        <f>(A!C34-xx!BW33)*xx!BV33</f>
        <v>0</v>
      </c>
      <c r="BZ33" s="51"/>
      <c r="CA33" s="6">
        <f t="shared" si="42"/>
        <v>2.21</v>
      </c>
      <c r="CB33" s="5">
        <f t="shared" si="43"/>
        <v>0</v>
      </c>
      <c r="CC33" s="5">
        <f>(A!C34-xx!CA33)*xx!BZ33</f>
        <v>0</v>
      </c>
      <c r="CD33" s="5" t="str">
        <f t="shared" si="44"/>
        <v>Nestlé Grego Torta de Limão 90g</v>
      </c>
      <c r="CE33" s="51"/>
      <c r="CF33" s="6">
        <f t="shared" si="45"/>
        <v>2.21</v>
      </c>
      <c r="CG33" s="5">
        <f t="shared" si="46"/>
        <v>0</v>
      </c>
      <c r="CH33" s="172">
        <f>(A!C34-xx!CF33)*xx!CE33</f>
        <v>0</v>
      </c>
      <c r="CI33" s="51"/>
      <c r="CJ33" s="6">
        <f t="shared" si="47"/>
        <v>2.21</v>
      </c>
      <c r="CK33" s="5">
        <f t="shared" si="48"/>
        <v>0</v>
      </c>
      <c r="CL33" s="5">
        <f>(A!C34-xx!CJ33)*xx!CI33</f>
        <v>0</v>
      </c>
      <c r="CM33" s="5" t="str">
        <f t="shared" si="49"/>
        <v>Nestlé Grego Torta de Limão 90g</v>
      </c>
      <c r="CN33" s="51"/>
      <c r="CO33" s="6">
        <f t="shared" si="50"/>
        <v>2.21</v>
      </c>
      <c r="CP33" s="5">
        <f t="shared" si="51"/>
        <v>0</v>
      </c>
      <c r="CQ33" s="172">
        <f>(A!C34-xx!CO33)*xx!CN33</f>
        <v>0</v>
      </c>
      <c r="CR33" s="51"/>
      <c r="CS33" s="6">
        <f t="shared" si="52"/>
        <v>2.21</v>
      </c>
      <c r="CT33" s="5">
        <f t="shared" si="53"/>
        <v>0</v>
      </c>
      <c r="CU33" s="5">
        <f>(A!C34-xx!CS33)*xx!CR33</f>
        <v>0</v>
      </c>
      <c r="CV33" s="5" t="str">
        <f t="shared" si="54"/>
        <v>Nestlé Grego Torta de Limão 90g</v>
      </c>
      <c r="CW33" s="51"/>
      <c r="CX33" s="6">
        <f t="shared" si="55"/>
        <v>2.21</v>
      </c>
      <c r="CY33" s="5">
        <f t="shared" si="56"/>
        <v>0</v>
      </c>
      <c r="CZ33" s="172">
        <f>(A!C34-xx!CX33)*xx!CW33</f>
        <v>0</v>
      </c>
      <c r="DA33" s="51"/>
      <c r="DB33" s="6">
        <f t="shared" si="57"/>
        <v>2.21</v>
      </c>
      <c r="DC33" s="5">
        <f t="shared" si="58"/>
        <v>0</v>
      </c>
      <c r="DD33" s="5">
        <f>(A!C34-xx!DB33)*xx!DA33</f>
        <v>0</v>
      </c>
      <c r="DE33" s="5" t="str">
        <f t="shared" si="59"/>
        <v>Nestlé Grego Torta de Limão 90g</v>
      </c>
      <c r="DF33" s="51"/>
      <c r="DG33" s="6">
        <f t="shared" si="60"/>
        <v>2.21</v>
      </c>
      <c r="DH33" s="5">
        <f t="shared" si="61"/>
        <v>0</v>
      </c>
      <c r="DI33" s="172">
        <f>(A!C34-xx!DG33)*xx!DF33</f>
        <v>0</v>
      </c>
      <c r="DJ33" s="51"/>
      <c r="DK33" s="6">
        <f t="shared" si="62"/>
        <v>2.21</v>
      </c>
      <c r="DL33" s="5">
        <f t="shared" si="63"/>
        <v>0</v>
      </c>
      <c r="DM33" s="5">
        <f>(A!C34-xx!DK33)*xx!DJ33</f>
        <v>0</v>
      </c>
      <c r="DN33" s="5" t="str">
        <f t="shared" si="64"/>
        <v>Nestlé Grego Torta de Limão 90g</v>
      </c>
      <c r="DO33" s="51"/>
      <c r="DP33" s="6">
        <f t="shared" si="65"/>
        <v>2.21</v>
      </c>
      <c r="DQ33" s="5">
        <f t="shared" si="66"/>
        <v>0</v>
      </c>
      <c r="DR33" s="172">
        <f>(A!C34-xx!DP33)*xx!DO33</f>
        <v>0</v>
      </c>
      <c r="DS33" s="51"/>
      <c r="DT33" s="6">
        <f t="shared" si="67"/>
        <v>2.21</v>
      </c>
      <c r="DU33" s="5">
        <f t="shared" si="68"/>
        <v>0</v>
      </c>
      <c r="DV33" s="5">
        <f>(A!C34-xx!DT33)*xx!DS33</f>
        <v>0</v>
      </c>
      <c r="DW33" s="5" t="str">
        <f t="shared" si="69"/>
        <v>Nestlé Grego Torta de Limão 90g</v>
      </c>
      <c r="DX33" s="51"/>
      <c r="DY33" s="6">
        <f t="shared" si="70"/>
        <v>2.21</v>
      </c>
      <c r="DZ33" s="5">
        <f t="shared" si="71"/>
        <v>0</v>
      </c>
      <c r="EA33" s="172">
        <f>(A!C34-xx!DY33)*xx!DX33</f>
        <v>0</v>
      </c>
      <c r="EB33" s="51"/>
      <c r="EC33" s="6">
        <f t="shared" si="72"/>
        <v>2.21</v>
      </c>
      <c r="ED33" s="5">
        <f t="shared" si="73"/>
        <v>0</v>
      </c>
      <c r="EE33" s="5">
        <f>(A!C34-xx!EC33)*xx!EB33</f>
        <v>0</v>
      </c>
      <c r="EF33" s="5" t="str">
        <f t="shared" si="74"/>
        <v>Nestlé Grego Torta de Limão 90g</v>
      </c>
      <c r="EG33" s="51"/>
      <c r="EH33" s="6">
        <f t="shared" si="75"/>
        <v>2.21</v>
      </c>
      <c r="EI33" s="5">
        <f t="shared" si="76"/>
        <v>0</v>
      </c>
      <c r="EJ33" s="172">
        <f>(A!C34-xx!EH33)*xx!EG33</f>
        <v>0</v>
      </c>
      <c r="EK33" s="51"/>
      <c r="EL33" s="6">
        <f t="shared" si="77"/>
        <v>2.21</v>
      </c>
      <c r="EM33" s="5">
        <f t="shared" si="78"/>
        <v>0</v>
      </c>
      <c r="EN33" s="5">
        <f>(A!C34-xx!EL33)*xx!EK33</f>
        <v>0</v>
      </c>
      <c r="EO33" s="5" t="str">
        <f t="shared" si="79"/>
        <v>Nestlé Grego Torta de Limão 90g</v>
      </c>
      <c r="EP33" s="51"/>
      <c r="EQ33" s="6">
        <f t="shared" si="80"/>
        <v>2.21</v>
      </c>
      <c r="ER33" s="5">
        <f t="shared" si="81"/>
        <v>0</v>
      </c>
      <c r="ES33" s="172">
        <f>(A!C34-xx!EQ33)*xx!EP33</f>
        <v>0</v>
      </c>
      <c r="ET33" s="51"/>
      <c r="EU33" s="6">
        <f t="shared" si="82"/>
        <v>2.21</v>
      </c>
      <c r="EV33" s="5">
        <f t="shared" si="83"/>
        <v>0</v>
      </c>
      <c r="EW33" s="5">
        <f>(A!C34-xx!EU33)*xx!ET33</f>
        <v>0</v>
      </c>
      <c r="EX33" s="5" t="str">
        <f t="shared" si="84"/>
        <v>Nestlé Grego Torta de Limão 90g</v>
      </c>
      <c r="EY33" s="51"/>
      <c r="EZ33" s="6">
        <f t="shared" si="85"/>
        <v>2.21</v>
      </c>
      <c r="FA33" s="5">
        <f t="shared" si="86"/>
        <v>0</v>
      </c>
      <c r="FB33" s="172">
        <f>(A!C34-xx!EZ33)*xx!EY33</f>
        <v>0</v>
      </c>
      <c r="FC33" s="51"/>
      <c r="FD33" s="6">
        <f t="shared" si="87"/>
        <v>2.21</v>
      </c>
      <c r="FE33" s="5">
        <f t="shared" si="88"/>
        <v>0</v>
      </c>
      <c r="FF33" s="5">
        <f>(A!C34-xx!FD33)*xx!FC33</f>
        <v>0</v>
      </c>
      <c r="FG33" s="5" t="str">
        <f t="shared" si="89"/>
        <v>Nestlé Grego Torta de Limão 90g</v>
      </c>
      <c r="FH33" s="51"/>
      <c r="FI33" s="6">
        <f t="shared" si="90"/>
        <v>2.21</v>
      </c>
      <c r="FJ33" s="5">
        <f t="shared" si="91"/>
        <v>0</v>
      </c>
      <c r="FK33" s="172">
        <f>(A!C34-xx!FI33)*xx!FH33</f>
        <v>0</v>
      </c>
      <c r="FL33" s="51"/>
      <c r="FM33" s="6">
        <f t="shared" si="92"/>
        <v>2.21</v>
      </c>
      <c r="FN33" s="5">
        <f t="shared" si="93"/>
        <v>0</v>
      </c>
      <c r="FO33" s="5">
        <f>(A!C34-xx!FM33)*xx!FL33</f>
        <v>0</v>
      </c>
      <c r="FP33" s="5" t="str">
        <f t="shared" si="94"/>
        <v>Nestlé Grego Torta de Limão 90g</v>
      </c>
      <c r="FQ33" s="51"/>
      <c r="FR33" s="6">
        <f t="shared" si="95"/>
        <v>2.21</v>
      </c>
      <c r="FS33" s="5">
        <f t="shared" si="96"/>
        <v>0</v>
      </c>
      <c r="FT33" s="172">
        <f>(A!C34-xx!FR33)*xx!FQ33</f>
        <v>0</v>
      </c>
      <c r="FU33" s="51"/>
      <c r="FV33" s="6">
        <f t="shared" si="97"/>
        <v>2.21</v>
      </c>
      <c r="FW33" s="5">
        <f t="shared" si="98"/>
        <v>0</v>
      </c>
      <c r="FX33" s="5">
        <f>(A!C34-xx!FV33)*xx!FU33</f>
        <v>0</v>
      </c>
      <c r="FY33" s="5" t="str">
        <f t="shared" si="99"/>
        <v>Nestlé Grego Torta de Limão 90g</v>
      </c>
      <c r="FZ33" s="51"/>
      <c r="GA33" s="6">
        <f t="shared" si="100"/>
        <v>2.21</v>
      </c>
      <c r="GB33" s="5">
        <f t="shared" si="101"/>
        <v>0</v>
      </c>
      <c r="GC33" s="172">
        <f>(A!C34-xx!GA33)*xx!FZ33</f>
        <v>0</v>
      </c>
      <c r="GD33" s="51"/>
      <c r="GE33" s="6">
        <f t="shared" si="102"/>
        <v>2.21</v>
      </c>
      <c r="GF33" s="5">
        <f t="shared" si="103"/>
        <v>0</v>
      </c>
      <c r="GG33" s="5">
        <f>(A!C34-xx!GE33)*xx!GD33</f>
        <v>0</v>
      </c>
      <c r="GH33" s="5" t="str">
        <f t="shared" si="104"/>
        <v>Nestlé Grego Torta de Limão 90g</v>
      </c>
      <c r="GI33" s="51"/>
      <c r="GJ33" s="6">
        <f t="shared" si="105"/>
        <v>2.21</v>
      </c>
      <c r="GK33" s="5">
        <f t="shared" si="106"/>
        <v>0</v>
      </c>
      <c r="GL33" s="172">
        <f>(A!C34-xx!GJ33)*xx!GI33</f>
        <v>0</v>
      </c>
      <c r="GM33" s="51"/>
      <c r="GN33" s="6">
        <f t="shared" si="107"/>
        <v>2.21</v>
      </c>
      <c r="GO33" s="5">
        <f t="shared" si="108"/>
        <v>0</v>
      </c>
      <c r="GP33" s="5">
        <f>(A!C34-xx!GN33)*xx!GM33</f>
        <v>0</v>
      </c>
      <c r="GQ33" s="5" t="str">
        <f t="shared" si="109"/>
        <v>Nestlé Grego Torta de Limão 90g</v>
      </c>
      <c r="GR33" s="51"/>
      <c r="GS33" s="6">
        <f t="shared" si="110"/>
        <v>2.21</v>
      </c>
      <c r="GT33" s="5">
        <f t="shared" si="111"/>
        <v>0</v>
      </c>
      <c r="GU33" s="172">
        <f>(A!C34-xx!GS33)*xx!GR33</f>
        <v>0</v>
      </c>
      <c r="GV33" s="51"/>
      <c r="GW33" s="6">
        <f t="shared" si="112"/>
        <v>2.21</v>
      </c>
      <c r="GX33" s="5">
        <f t="shared" si="113"/>
        <v>0</v>
      </c>
      <c r="GY33" s="5">
        <f>(A!C34-xx!GW33)*xx!GV33</f>
        <v>0</v>
      </c>
      <c r="GZ33" s="5" t="str">
        <f t="shared" si="114"/>
        <v>Nestlé Grego Torta de Limão 90g</v>
      </c>
      <c r="HA33" s="51"/>
      <c r="HB33" s="6">
        <f t="shared" si="115"/>
        <v>2.21</v>
      </c>
      <c r="HC33" s="5">
        <f t="shared" si="116"/>
        <v>0</v>
      </c>
      <c r="HD33" s="172">
        <f>(A!C34-xx!HB33)*xx!HA33</f>
        <v>0</v>
      </c>
      <c r="HE33" s="51"/>
      <c r="HF33" s="6">
        <f t="shared" si="117"/>
        <v>2.21</v>
      </c>
      <c r="HG33" s="5">
        <f t="shared" si="118"/>
        <v>0</v>
      </c>
      <c r="HH33" s="5">
        <f>(A!C34-xx!HF33)*xx!HE33</f>
        <v>0</v>
      </c>
      <c r="HI33" s="5" t="str">
        <f t="shared" si="119"/>
        <v>Nestlé Grego Torta de Limão 90g</v>
      </c>
      <c r="HJ33" s="51"/>
      <c r="HK33" s="6">
        <f t="shared" si="120"/>
        <v>2.21</v>
      </c>
      <c r="HL33" s="5">
        <f t="shared" si="121"/>
        <v>0</v>
      </c>
      <c r="HM33" s="172">
        <f>(A!C34-xx!HK33)*xx!HJ33</f>
        <v>0</v>
      </c>
      <c r="HN33" s="51"/>
      <c r="HO33" s="6">
        <f t="shared" si="122"/>
        <v>2.21</v>
      </c>
      <c r="HP33" s="5">
        <f t="shared" si="123"/>
        <v>0</v>
      </c>
      <c r="HQ33" s="5">
        <f>-(A!C34-xx!HO33)*xx!HN33</f>
        <v>0</v>
      </c>
      <c r="HR33" s="5" t="str">
        <f t="shared" si="124"/>
        <v>Nestlé Grego Torta de Limão 90g</v>
      </c>
      <c r="HS33" s="51"/>
      <c r="HT33" s="6">
        <f t="shared" si="125"/>
        <v>2.21</v>
      </c>
      <c r="HU33" s="5">
        <f t="shared" si="126"/>
        <v>0</v>
      </c>
      <c r="HV33" s="172">
        <f>(A!C34-xx!HT33)*xx!HS33</f>
        <v>0</v>
      </c>
      <c r="HW33" s="51"/>
      <c r="HX33" s="6">
        <f>A!C34</f>
        <v>2.21</v>
      </c>
      <c r="HY33" s="5">
        <f t="shared" si="127"/>
        <v>0</v>
      </c>
      <c r="HZ33" s="5">
        <f>(A!C34-xx!HX33)*xx!HW33</f>
        <v>0</v>
      </c>
      <c r="IA33" s="5" t="str">
        <f>A!B34</f>
        <v>Nestlé Grego Torta de Limão 90g</v>
      </c>
      <c r="IB33" s="5">
        <f t="shared" si="128"/>
        <v>0</v>
      </c>
      <c r="IC33" s="21">
        <f t="shared" si="129"/>
        <v>0</v>
      </c>
      <c r="ID33" s="21" t="e">
        <f>A!#REF!</f>
        <v>#REF!</v>
      </c>
      <c r="IE33" s="21" t="e">
        <f>NF!IS33</f>
        <v>#DIV/0!</v>
      </c>
      <c r="IF33" s="26" t="e">
        <f t="shared" si="130"/>
        <v>#REF!</v>
      </c>
      <c r="IG33" s="6" t="e">
        <f t="shared" si="131"/>
        <v>#REF!</v>
      </c>
      <c r="IH33" s="34" t="e">
        <f t="shared" si="132"/>
        <v>#REF!</v>
      </c>
      <c r="II33" s="174" t="e">
        <f>IB33+A!#REF!+NF!IQ33</f>
        <v>#REF!</v>
      </c>
      <c r="IJ33" s="175" t="e">
        <f>IC33+A!#REF!+NF!IR33</f>
        <v>#REF!</v>
      </c>
      <c r="IK33" s="175" t="e">
        <f>II33*A!C34</f>
        <v>#REF!</v>
      </c>
      <c r="IL33" s="175" t="e">
        <f t="shared" si="0"/>
        <v>#REF!</v>
      </c>
      <c r="IM33" s="81" t="e">
        <f t="shared" si="133"/>
        <v>#REF!</v>
      </c>
      <c r="IN33" s="57" t="str">
        <f t="shared" si="134"/>
        <v>Nestlé Grego Torta de Limão 90g</v>
      </c>
      <c r="IO33" s="57" t="e">
        <f>IF33/A!C34</f>
        <v>#REF!</v>
      </c>
      <c r="IP33" s="66"/>
      <c r="IQ33" s="57" t="e">
        <f t="shared" si="135"/>
        <v>#REF!</v>
      </c>
      <c r="IR33" s="11" t="e">
        <f>IF33-#REF!</f>
        <v>#REF!</v>
      </c>
    </row>
    <row r="34" spans="1:252" x14ac:dyDescent="0.2">
      <c r="A34" s="19" t="str">
        <f>A!B35</f>
        <v>Chamyto GO Iogurte Morango 100g</v>
      </c>
      <c r="B34" s="63"/>
      <c r="C34" s="31">
        <f>A!C35</f>
        <v>2.25</v>
      </c>
      <c r="D34" s="14">
        <f t="shared" si="1"/>
        <v>0</v>
      </c>
      <c r="E34" s="169">
        <f>(A!C35-xx!C34)*xx!B34</f>
        <v>0</v>
      </c>
      <c r="F34" s="63"/>
      <c r="G34" s="22">
        <f t="shared" si="2"/>
        <v>2.25</v>
      </c>
      <c r="H34" s="1">
        <f t="shared" si="3"/>
        <v>0</v>
      </c>
      <c r="I34" s="1">
        <f>(A!C35-xx!G34)*xx!F34</f>
        <v>0</v>
      </c>
      <c r="J34" s="1" t="str">
        <f t="shared" si="4"/>
        <v>Chamyto GO Iogurte Morango 100g</v>
      </c>
      <c r="K34" s="63"/>
      <c r="L34" s="2">
        <f t="shared" si="5"/>
        <v>2.25</v>
      </c>
      <c r="M34" s="1">
        <f t="shared" si="6"/>
        <v>0</v>
      </c>
      <c r="N34" s="64">
        <f>(A!C35-xx!L34)*xx!K34</f>
        <v>0</v>
      </c>
      <c r="O34" s="63"/>
      <c r="P34" s="2">
        <f t="shared" si="7"/>
        <v>2.25</v>
      </c>
      <c r="Q34" s="1">
        <f t="shared" si="8"/>
        <v>0</v>
      </c>
      <c r="R34" s="14">
        <f>(A!C35-xx!P34)*xx!O34</f>
        <v>0</v>
      </c>
      <c r="S34" s="14" t="str">
        <f t="shared" si="9"/>
        <v>Chamyto GO Iogurte Morango 100g</v>
      </c>
      <c r="T34" s="63"/>
      <c r="U34" s="22">
        <f t="shared" si="10"/>
        <v>2.25</v>
      </c>
      <c r="V34" s="1">
        <f t="shared" si="11"/>
        <v>0</v>
      </c>
      <c r="W34" s="64">
        <f>(A!C35-xx!U34)*xx!T34</f>
        <v>0</v>
      </c>
      <c r="X34" s="63"/>
      <c r="Y34" s="2">
        <f t="shared" si="12"/>
        <v>2.25</v>
      </c>
      <c r="Z34" s="1">
        <f t="shared" si="13"/>
        <v>0</v>
      </c>
      <c r="AA34" s="1">
        <f>(A!C35-xx!Y34)*xx!X34</f>
        <v>0</v>
      </c>
      <c r="AB34" s="1" t="str">
        <f t="shared" si="14"/>
        <v>Chamyto GO Iogurte Morango 100g</v>
      </c>
      <c r="AC34" s="63"/>
      <c r="AD34" s="2">
        <f t="shared" si="15"/>
        <v>2.25</v>
      </c>
      <c r="AE34" s="1">
        <f t="shared" si="16"/>
        <v>0</v>
      </c>
      <c r="AF34" s="64">
        <f>(A!C35-xx!AD34)*xx!AC34</f>
        <v>0</v>
      </c>
      <c r="AG34" s="63"/>
      <c r="AH34" s="2">
        <f t="shared" si="17"/>
        <v>2.25</v>
      </c>
      <c r="AI34" s="1">
        <f t="shared" si="18"/>
        <v>0</v>
      </c>
      <c r="AJ34" s="1">
        <f>(A!C35-xx!AH34)*xx!AG34</f>
        <v>0</v>
      </c>
      <c r="AK34" s="1" t="str">
        <f t="shared" si="19"/>
        <v>Chamyto GO Iogurte Morango 100g</v>
      </c>
      <c r="AL34" s="63"/>
      <c r="AM34" s="2">
        <f t="shared" si="20"/>
        <v>2.25</v>
      </c>
      <c r="AN34" s="1">
        <f t="shared" si="21"/>
        <v>0</v>
      </c>
      <c r="AO34" s="64">
        <f>(A!C35-xx!AM34)*xx!AL34</f>
        <v>0</v>
      </c>
      <c r="AP34" s="63"/>
      <c r="AQ34" s="2">
        <f t="shared" si="22"/>
        <v>2.25</v>
      </c>
      <c r="AR34" s="1">
        <f t="shared" si="23"/>
        <v>0</v>
      </c>
      <c r="AS34" s="1">
        <f>(A!C35-xx!AQ34)*xx!AP34</f>
        <v>0</v>
      </c>
      <c r="AT34" s="1" t="str">
        <f t="shared" si="24"/>
        <v>Chamyto GO Iogurte Morango 100g</v>
      </c>
      <c r="AU34" s="63"/>
      <c r="AV34" s="2">
        <f t="shared" si="25"/>
        <v>2.25</v>
      </c>
      <c r="AW34" s="1">
        <f t="shared" si="26"/>
        <v>0</v>
      </c>
      <c r="AX34" s="64">
        <f>(A!C35-xx!AV34)*xx!AU34</f>
        <v>0</v>
      </c>
      <c r="AY34" s="63"/>
      <c r="AZ34" s="2">
        <f t="shared" si="27"/>
        <v>2.25</v>
      </c>
      <c r="BA34" s="1">
        <f t="shared" si="28"/>
        <v>0</v>
      </c>
      <c r="BB34" s="1">
        <f>(A!E35-xx!AZ34)*xx!AY34</f>
        <v>0</v>
      </c>
      <c r="BC34" s="1" t="str">
        <f t="shared" si="29"/>
        <v>Chamyto GO Iogurte Morango 100g</v>
      </c>
      <c r="BD34" s="63"/>
      <c r="BE34" s="2">
        <f t="shared" si="30"/>
        <v>2.25</v>
      </c>
      <c r="BF34" s="1">
        <f t="shared" si="31"/>
        <v>0</v>
      </c>
      <c r="BG34" s="64">
        <f>(A!C35-xx!BE34)*xx!BD34</f>
        <v>0</v>
      </c>
      <c r="BH34" s="63"/>
      <c r="BI34" s="2">
        <f t="shared" si="32"/>
        <v>2.25</v>
      </c>
      <c r="BJ34" s="1">
        <f t="shared" si="33"/>
        <v>0</v>
      </c>
      <c r="BK34" s="1">
        <f>(A!C35-xx!BI34)*xx!BH34</f>
        <v>0</v>
      </c>
      <c r="BL34" s="1" t="str">
        <f t="shared" si="34"/>
        <v>Chamyto GO Iogurte Morango 100g</v>
      </c>
      <c r="BM34" s="63"/>
      <c r="BN34" s="2">
        <f t="shared" si="35"/>
        <v>2.25</v>
      </c>
      <c r="BO34" s="1">
        <f t="shared" si="36"/>
        <v>0</v>
      </c>
      <c r="BP34" s="64">
        <f>(A!C35-xx!BN34)*xx!BM34</f>
        <v>0</v>
      </c>
      <c r="BQ34" s="63"/>
      <c r="BR34" s="2">
        <f t="shared" si="37"/>
        <v>2.25</v>
      </c>
      <c r="BS34" s="1">
        <f t="shared" si="38"/>
        <v>0</v>
      </c>
      <c r="BT34" s="1">
        <f>(A!C35-xx!BR34)*xx!BQ34</f>
        <v>0</v>
      </c>
      <c r="BU34" s="1" t="str">
        <f t="shared" si="39"/>
        <v>Chamyto GO Iogurte Morango 100g</v>
      </c>
      <c r="BV34" s="63"/>
      <c r="BW34" s="2">
        <f t="shared" si="40"/>
        <v>2.25</v>
      </c>
      <c r="BX34" s="1">
        <f t="shared" si="41"/>
        <v>0</v>
      </c>
      <c r="BY34" s="64">
        <f>(A!C35-xx!BW34)*xx!BV34</f>
        <v>0</v>
      </c>
      <c r="BZ34" s="63"/>
      <c r="CA34" s="2">
        <f t="shared" si="42"/>
        <v>2.25</v>
      </c>
      <c r="CB34" s="1">
        <f t="shared" si="43"/>
        <v>0</v>
      </c>
      <c r="CC34" s="1">
        <f>(A!C35-xx!CA34)*xx!BZ34</f>
        <v>0</v>
      </c>
      <c r="CD34" s="1" t="str">
        <f t="shared" si="44"/>
        <v>Chamyto GO Iogurte Morango 100g</v>
      </c>
      <c r="CE34" s="63"/>
      <c r="CF34" s="2">
        <f t="shared" si="45"/>
        <v>2.25</v>
      </c>
      <c r="CG34" s="1">
        <f t="shared" si="46"/>
        <v>0</v>
      </c>
      <c r="CH34" s="64">
        <f>(A!C35-xx!CF34)*xx!CE34</f>
        <v>0</v>
      </c>
      <c r="CI34" s="63"/>
      <c r="CJ34" s="2">
        <f t="shared" si="47"/>
        <v>2.25</v>
      </c>
      <c r="CK34" s="1">
        <f t="shared" si="48"/>
        <v>0</v>
      </c>
      <c r="CL34" s="1">
        <f>(A!C35-xx!CJ34)*xx!CI34</f>
        <v>0</v>
      </c>
      <c r="CM34" s="1" t="str">
        <f t="shared" si="49"/>
        <v>Chamyto GO Iogurte Morango 100g</v>
      </c>
      <c r="CN34" s="63"/>
      <c r="CO34" s="2">
        <f t="shared" si="50"/>
        <v>2.25</v>
      </c>
      <c r="CP34" s="1">
        <f t="shared" si="51"/>
        <v>0</v>
      </c>
      <c r="CQ34" s="64">
        <f>(A!C35-xx!CO34)*xx!CN34</f>
        <v>0</v>
      </c>
      <c r="CR34" s="63"/>
      <c r="CS34" s="2">
        <f t="shared" si="52"/>
        <v>2.25</v>
      </c>
      <c r="CT34" s="1">
        <f t="shared" si="53"/>
        <v>0</v>
      </c>
      <c r="CU34" s="1">
        <f>(A!C35-xx!CS34)*xx!CR34</f>
        <v>0</v>
      </c>
      <c r="CV34" s="1" t="str">
        <f t="shared" si="54"/>
        <v>Chamyto GO Iogurte Morango 100g</v>
      </c>
      <c r="CW34" s="63"/>
      <c r="CX34" s="2">
        <f t="shared" si="55"/>
        <v>2.25</v>
      </c>
      <c r="CY34" s="1">
        <f t="shared" si="56"/>
        <v>0</v>
      </c>
      <c r="CZ34" s="64">
        <f>(A!C35-xx!CX34)*xx!CW34</f>
        <v>0</v>
      </c>
      <c r="DA34" s="63"/>
      <c r="DB34" s="2">
        <f t="shared" si="57"/>
        <v>2.25</v>
      </c>
      <c r="DC34" s="1">
        <f t="shared" si="58"/>
        <v>0</v>
      </c>
      <c r="DD34" s="1">
        <f>(A!C35-xx!DB34)*xx!DA34</f>
        <v>0</v>
      </c>
      <c r="DE34" s="1" t="str">
        <f t="shared" si="59"/>
        <v>Chamyto GO Iogurte Morango 100g</v>
      </c>
      <c r="DF34" s="63"/>
      <c r="DG34" s="2">
        <f t="shared" si="60"/>
        <v>2.25</v>
      </c>
      <c r="DH34" s="1">
        <f t="shared" si="61"/>
        <v>0</v>
      </c>
      <c r="DI34" s="64">
        <f>(A!C35-xx!DG34)*xx!DF34</f>
        <v>0</v>
      </c>
      <c r="DJ34" s="63"/>
      <c r="DK34" s="2">
        <f t="shared" si="62"/>
        <v>2.25</v>
      </c>
      <c r="DL34" s="1">
        <f t="shared" si="63"/>
        <v>0</v>
      </c>
      <c r="DM34" s="1">
        <f>(A!C35-xx!DK34)*xx!DJ34</f>
        <v>0</v>
      </c>
      <c r="DN34" s="1" t="str">
        <f t="shared" si="64"/>
        <v>Chamyto GO Iogurte Morango 100g</v>
      </c>
      <c r="DO34" s="63"/>
      <c r="DP34" s="2">
        <f t="shared" si="65"/>
        <v>2.25</v>
      </c>
      <c r="DQ34" s="1">
        <f t="shared" si="66"/>
        <v>0</v>
      </c>
      <c r="DR34" s="64">
        <f>(A!C35-xx!DP34)*xx!DO34</f>
        <v>0</v>
      </c>
      <c r="DS34" s="63"/>
      <c r="DT34" s="2">
        <f t="shared" si="67"/>
        <v>2.25</v>
      </c>
      <c r="DU34" s="1">
        <f t="shared" si="68"/>
        <v>0</v>
      </c>
      <c r="DV34" s="1">
        <f>(A!C35-xx!DT34)*xx!DS34</f>
        <v>0</v>
      </c>
      <c r="DW34" s="1" t="str">
        <f t="shared" si="69"/>
        <v>Chamyto GO Iogurte Morango 100g</v>
      </c>
      <c r="DX34" s="63"/>
      <c r="DY34" s="2">
        <f t="shared" si="70"/>
        <v>2.25</v>
      </c>
      <c r="DZ34" s="1">
        <f t="shared" si="71"/>
        <v>0</v>
      </c>
      <c r="EA34" s="64">
        <f>(A!C35-xx!DY34)*xx!DX34</f>
        <v>0</v>
      </c>
      <c r="EB34" s="63"/>
      <c r="EC34" s="2">
        <f t="shared" si="72"/>
        <v>2.25</v>
      </c>
      <c r="ED34" s="1">
        <f t="shared" si="73"/>
        <v>0</v>
      </c>
      <c r="EE34" s="1">
        <f>(A!C35-xx!EC34)*xx!EB34</f>
        <v>0</v>
      </c>
      <c r="EF34" s="1" t="str">
        <f t="shared" si="74"/>
        <v>Chamyto GO Iogurte Morango 100g</v>
      </c>
      <c r="EG34" s="63"/>
      <c r="EH34" s="2">
        <f t="shared" si="75"/>
        <v>2.25</v>
      </c>
      <c r="EI34" s="1">
        <f t="shared" si="76"/>
        <v>0</v>
      </c>
      <c r="EJ34" s="64">
        <f>(A!C35-xx!EH34)*xx!EG34</f>
        <v>0</v>
      </c>
      <c r="EK34" s="63"/>
      <c r="EL34" s="2">
        <f t="shared" si="77"/>
        <v>2.25</v>
      </c>
      <c r="EM34" s="1">
        <f t="shared" si="78"/>
        <v>0</v>
      </c>
      <c r="EN34" s="1">
        <f>(A!C35-xx!EL34)*xx!EK34</f>
        <v>0</v>
      </c>
      <c r="EO34" s="1" t="str">
        <f t="shared" si="79"/>
        <v>Chamyto GO Iogurte Morango 100g</v>
      </c>
      <c r="EP34" s="63"/>
      <c r="EQ34" s="2">
        <f t="shared" si="80"/>
        <v>2.25</v>
      </c>
      <c r="ER34" s="1">
        <f t="shared" si="81"/>
        <v>0</v>
      </c>
      <c r="ES34" s="64">
        <f>(A!C35-xx!EQ34)*xx!EP34</f>
        <v>0</v>
      </c>
      <c r="ET34" s="63"/>
      <c r="EU34" s="2">
        <f t="shared" si="82"/>
        <v>2.25</v>
      </c>
      <c r="EV34" s="1">
        <f t="shared" si="83"/>
        <v>0</v>
      </c>
      <c r="EW34" s="1">
        <f>(A!C35-xx!EU34)*xx!ET34</f>
        <v>0</v>
      </c>
      <c r="EX34" s="1" t="str">
        <f t="shared" si="84"/>
        <v>Chamyto GO Iogurte Morango 100g</v>
      </c>
      <c r="EY34" s="63"/>
      <c r="EZ34" s="2">
        <f t="shared" si="85"/>
        <v>2.25</v>
      </c>
      <c r="FA34" s="1">
        <f t="shared" si="86"/>
        <v>0</v>
      </c>
      <c r="FB34" s="64">
        <f>(A!C35-xx!EZ34)*xx!EY34</f>
        <v>0</v>
      </c>
      <c r="FC34" s="63"/>
      <c r="FD34" s="2">
        <f t="shared" si="87"/>
        <v>2.25</v>
      </c>
      <c r="FE34" s="1">
        <f t="shared" si="88"/>
        <v>0</v>
      </c>
      <c r="FF34" s="1">
        <f>(A!C35-xx!FD34)*xx!FC34</f>
        <v>0</v>
      </c>
      <c r="FG34" s="1" t="str">
        <f t="shared" si="89"/>
        <v>Chamyto GO Iogurte Morango 100g</v>
      </c>
      <c r="FH34" s="63"/>
      <c r="FI34" s="2">
        <f t="shared" si="90"/>
        <v>2.25</v>
      </c>
      <c r="FJ34" s="1">
        <f t="shared" si="91"/>
        <v>0</v>
      </c>
      <c r="FK34" s="64">
        <f>(A!C35-xx!FI34)*xx!FH34</f>
        <v>0</v>
      </c>
      <c r="FL34" s="63"/>
      <c r="FM34" s="2">
        <f t="shared" si="92"/>
        <v>2.25</v>
      </c>
      <c r="FN34" s="1">
        <f t="shared" si="93"/>
        <v>0</v>
      </c>
      <c r="FO34" s="1">
        <f>(A!C35-xx!FM34)*xx!FL34</f>
        <v>0</v>
      </c>
      <c r="FP34" s="1" t="str">
        <f t="shared" si="94"/>
        <v>Chamyto GO Iogurte Morango 100g</v>
      </c>
      <c r="FQ34" s="63"/>
      <c r="FR34" s="2">
        <f t="shared" si="95"/>
        <v>2.25</v>
      </c>
      <c r="FS34" s="1">
        <f t="shared" si="96"/>
        <v>0</v>
      </c>
      <c r="FT34" s="64">
        <f>(A!C35-xx!FR34)*xx!FQ34</f>
        <v>0</v>
      </c>
      <c r="FU34" s="63"/>
      <c r="FV34" s="2">
        <f t="shared" si="97"/>
        <v>2.25</v>
      </c>
      <c r="FW34" s="1">
        <f t="shared" si="98"/>
        <v>0</v>
      </c>
      <c r="FX34" s="1">
        <f>(A!C35-xx!FV34)*xx!FU34</f>
        <v>0</v>
      </c>
      <c r="FY34" s="1" t="str">
        <f t="shared" si="99"/>
        <v>Chamyto GO Iogurte Morango 100g</v>
      </c>
      <c r="FZ34" s="63"/>
      <c r="GA34" s="2">
        <f t="shared" si="100"/>
        <v>2.25</v>
      </c>
      <c r="GB34" s="1">
        <f t="shared" si="101"/>
        <v>0</v>
      </c>
      <c r="GC34" s="64">
        <f>(A!C35-xx!GA34)*xx!FZ34</f>
        <v>0</v>
      </c>
      <c r="GD34" s="63"/>
      <c r="GE34" s="2">
        <f t="shared" si="102"/>
        <v>2.25</v>
      </c>
      <c r="GF34" s="1">
        <f t="shared" si="103"/>
        <v>0</v>
      </c>
      <c r="GG34" s="1">
        <f>(A!C35-xx!GE34)*xx!GD34</f>
        <v>0</v>
      </c>
      <c r="GH34" s="1" t="str">
        <f t="shared" si="104"/>
        <v>Chamyto GO Iogurte Morango 100g</v>
      </c>
      <c r="GI34" s="63"/>
      <c r="GJ34" s="2">
        <f t="shared" si="105"/>
        <v>2.25</v>
      </c>
      <c r="GK34" s="1">
        <f t="shared" si="106"/>
        <v>0</v>
      </c>
      <c r="GL34" s="64">
        <f>(A!C35-xx!GJ34)*xx!GI34</f>
        <v>0</v>
      </c>
      <c r="GM34" s="63"/>
      <c r="GN34" s="2">
        <f t="shared" si="107"/>
        <v>2.25</v>
      </c>
      <c r="GO34" s="1">
        <f t="shared" si="108"/>
        <v>0</v>
      </c>
      <c r="GP34" s="1">
        <f>(A!C35-xx!GN34)*xx!GM34</f>
        <v>0</v>
      </c>
      <c r="GQ34" s="1" t="str">
        <f t="shared" si="109"/>
        <v>Chamyto GO Iogurte Morango 100g</v>
      </c>
      <c r="GR34" s="63"/>
      <c r="GS34" s="2">
        <f t="shared" si="110"/>
        <v>2.25</v>
      </c>
      <c r="GT34" s="1">
        <f t="shared" si="111"/>
        <v>0</v>
      </c>
      <c r="GU34" s="64">
        <f>(A!C35-xx!GS34)*xx!GR34</f>
        <v>0</v>
      </c>
      <c r="GV34" s="63"/>
      <c r="GW34" s="2">
        <f t="shared" si="112"/>
        <v>2.25</v>
      </c>
      <c r="GX34" s="1">
        <f t="shared" si="113"/>
        <v>0</v>
      </c>
      <c r="GY34" s="1">
        <f>(A!C35-xx!GW34)*xx!GV34</f>
        <v>0</v>
      </c>
      <c r="GZ34" s="1" t="str">
        <f t="shared" si="114"/>
        <v>Chamyto GO Iogurte Morango 100g</v>
      </c>
      <c r="HA34" s="63"/>
      <c r="HB34" s="2">
        <f t="shared" si="115"/>
        <v>2.25</v>
      </c>
      <c r="HC34" s="1">
        <f t="shared" si="116"/>
        <v>0</v>
      </c>
      <c r="HD34" s="64">
        <f>(A!C35-xx!HB34)*xx!HA34</f>
        <v>0</v>
      </c>
      <c r="HE34" s="63"/>
      <c r="HF34" s="2">
        <f t="shared" si="117"/>
        <v>2.25</v>
      </c>
      <c r="HG34" s="1">
        <f t="shared" si="118"/>
        <v>0</v>
      </c>
      <c r="HH34" s="1">
        <f>(A!C35-xx!HF34)*xx!HE34</f>
        <v>0</v>
      </c>
      <c r="HI34" s="1" t="str">
        <f t="shared" si="119"/>
        <v>Chamyto GO Iogurte Morango 100g</v>
      </c>
      <c r="HJ34" s="63"/>
      <c r="HK34" s="2">
        <f t="shared" si="120"/>
        <v>2.25</v>
      </c>
      <c r="HL34" s="1">
        <f t="shared" si="121"/>
        <v>0</v>
      </c>
      <c r="HM34" s="64">
        <f>(A!C35-xx!HK34)*xx!HJ34</f>
        <v>0</v>
      </c>
      <c r="HN34" s="63"/>
      <c r="HO34" s="2">
        <f t="shared" si="122"/>
        <v>2.25</v>
      </c>
      <c r="HP34" s="1">
        <f t="shared" si="123"/>
        <v>0</v>
      </c>
      <c r="HQ34" s="1">
        <f>-(A!C35-xx!HO34)*xx!HN34</f>
        <v>0</v>
      </c>
      <c r="HR34" s="1" t="str">
        <f t="shared" si="124"/>
        <v>Chamyto GO Iogurte Morango 100g</v>
      </c>
      <c r="HS34" s="63"/>
      <c r="HT34" s="2">
        <f t="shared" si="125"/>
        <v>2.25</v>
      </c>
      <c r="HU34" s="1">
        <f t="shared" si="126"/>
        <v>0</v>
      </c>
      <c r="HV34" s="64">
        <f>(A!C35-xx!HT34)*xx!HS34</f>
        <v>0</v>
      </c>
      <c r="HW34" s="63"/>
      <c r="HX34" s="2">
        <f>A!C35</f>
        <v>2.25</v>
      </c>
      <c r="HY34" s="1">
        <f t="shared" si="127"/>
        <v>0</v>
      </c>
      <c r="HZ34" s="1">
        <f>(A!C35-xx!HX34)*xx!HW34</f>
        <v>0</v>
      </c>
      <c r="IA34" s="1" t="str">
        <f>A!B35</f>
        <v>Chamyto GO Iogurte Morango 100g</v>
      </c>
      <c r="IB34" s="1">
        <f t="shared" si="128"/>
        <v>0</v>
      </c>
      <c r="IC34" s="14">
        <f t="shared" si="129"/>
        <v>0</v>
      </c>
      <c r="ID34" s="14" t="e">
        <f>A!#REF!</f>
        <v>#REF!</v>
      </c>
      <c r="IE34" s="14" t="e">
        <f>NF!IS34</f>
        <v>#DIV/0!</v>
      </c>
      <c r="IF34" s="26" t="e">
        <f t="shared" si="130"/>
        <v>#REF!</v>
      </c>
      <c r="IG34" s="2" t="e">
        <f t="shared" si="131"/>
        <v>#REF!</v>
      </c>
      <c r="IH34" s="170" t="e">
        <f t="shared" si="132"/>
        <v>#REF!</v>
      </c>
      <c r="II34" s="174" t="e">
        <f>IB34+A!#REF!+NF!IQ34</f>
        <v>#REF!</v>
      </c>
      <c r="IJ34" s="175" t="e">
        <f>IC34+A!#REF!+NF!IR34</f>
        <v>#REF!</v>
      </c>
      <c r="IK34" s="175" t="e">
        <f>II34*A!C35</f>
        <v>#REF!</v>
      </c>
      <c r="IL34" s="175" t="e">
        <f t="shared" si="0"/>
        <v>#REF!</v>
      </c>
      <c r="IM34" s="81" t="e">
        <f t="shared" si="133"/>
        <v>#REF!</v>
      </c>
      <c r="IN34" s="84" t="str">
        <f t="shared" si="134"/>
        <v>Chamyto GO Iogurte Morango 100g</v>
      </c>
      <c r="IO34" s="84" t="e">
        <f>IF34/A!C35</f>
        <v>#REF!</v>
      </c>
      <c r="IP34" s="72"/>
      <c r="IQ34" s="84" t="e">
        <f t="shared" si="135"/>
        <v>#REF!</v>
      </c>
      <c r="IR34" s="85" t="e">
        <f>IF34-#REF!</f>
        <v>#REF!</v>
      </c>
    </row>
    <row r="35" spans="1:252" x14ac:dyDescent="0.2">
      <c r="A35" s="20" t="str">
        <f>A!B36</f>
        <v>Chamyto GO Iogurte Vitamina 100g</v>
      </c>
      <c r="B35" s="51"/>
      <c r="C35" s="65">
        <f>A!C36</f>
        <v>2.25</v>
      </c>
      <c r="D35" s="21">
        <f t="shared" si="1"/>
        <v>0</v>
      </c>
      <c r="E35" s="171">
        <f>(A!C36-xx!C35)*xx!B35</f>
        <v>0</v>
      </c>
      <c r="F35" s="51"/>
      <c r="G35" s="32">
        <f t="shared" si="2"/>
        <v>2.25</v>
      </c>
      <c r="H35" s="5">
        <f t="shared" si="3"/>
        <v>0</v>
      </c>
      <c r="I35" s="5">
        <f>(A!C36-xx!G35)*xx!F35</f>
        <v>0</v>
      </c>
      <c r="J35" s="5" t="str">
        <f t="shared" si="4"/>
        <v>Chamyto GO Iogurte Vitamina 100g</v>
      </c>
      <c r="K35" s="51"/>
      <c r="L35" s="6">
        <f t="shared" si="5"/>
        <v>2.25</v>
      </c>
      <c r="M35" s="5">
        <f t="shared" si="6"/>
        <v>0</v>
      </c>
      <c r="N35" s="172">
        <f>(A!C36-xx!L35)*xx!K35</f>
        <v>0</v>
      </c>
      <c r="O35" s="51"/>
      <c r="P35" s="6">
        <f t="shared" si="7"/>
        <v>2.25</v>
      </c>
      <c r="Q35" s="5">
        <f t="shared" si="8"/>
        <v>0</v>
      </c>
      <c r="R35" s="21">
        <f>(A!C36-xx!P35)*xx!O35</f>
        <v>0</v>
      </c>
      <c r="S35" s="21" t="str">
        <f t="shared" si="9"/>
        <v>Chamyto GO Iogurte Vitamina 100g</v>
      </c>
      <c r="T35" s="51"/>
      <c r="U35" s="32">
        <f t="shared" si="10"/>
        <v>2.25</v>
      </c>
      <c r="V35" s="5">
        <f t="shared" si="11"/>
        <v>0</v>
      </c>
      <c r="W35" s="172">
        <f>(A!C36-xx!U35)*xx!T35</f>
        <v>0</v>
      </c>
      <c r="X35" s="51"/>
      <c r="Y35" s="6">
        <f t="shared" si="12"/>
        <v>2.25</v>
      </c>
      <c r="Z35" s="5">
        <f t="shared" si="13"/>
        <v>0</v>
      </c>
      <c r="AA35" s="5">
        <f>(A!C36-xx!Y35)*xx!X35</f>
        <v>0</v>
      </c>
      <c r="AB35" s="5" t="str">
        <f t="shared" si="14"/>
        <v>Chamyto GO Iogurte Vitamina 100g</v>
      </c>
      <c r="AC35" s="51"/>
      <c r="AD35" s="6">
        <f t="shared" si="15"/>
        <v>2.25</v>
      </c>
      <c r="AE35" s="5">
        <f t="shared" si="16"/>
        <v>0</v>
      </c>
      <c r="AF35" s="172">
        <f>(A!C36-xx!AD35)*xx!AC35</f>
        <v>0</v>
      </c>
      <c r="AG35" s="51"/>
      <c r="AH35" s="6">
        <f t="shared" si="17"/>
        <v>2.25</v>
      </c>
      <c r="AI35" s="5">
        <f t="shared" si="18"/>
        <v>0</v>
      </c>
      <c r="AJ35" s="5">
        <f>(A!C36-xx!AH35)*xx!AG35</f>
        <v>0</v>
      </c>
      <c r="AK35" s="5" t="str">
        <f t="shared" si="19"/>
        <v>Chamyto GO Iogurte Vitamina 100g</v>
      </c>
      <c r="AL35" s="51"/>
      <c r="AM35" s="6">
        <f t="shared" si="20"/>
        <v>2.25</v>
      </c>
      <c r="AN35" s="5">
        <f t="shared" si="21"/>
        <v>0</v>
      </c>
      <c r="AO35" s="172">
        <f>(A!C36-xx!AM35)*xx!AL35</f>
        <v>0</v>
      </c>
      <c r="AP35" s="51"/>
      <c r="AQ35" s="6">
        <f t="shared" si="22"/>
        <v>2.25</v>
      </c>
      <c r="AR35" s="5">
        <f t="shared" si="23"/>
        <v>0</v>
      </c>
      <c r="AS35" s="5">
        <f>(A!C36-xx!AQ35)*xx!AP35</f>
        <v>0</v>
      </c>
      <c r="AT35" s="5" t="str">
        <f t="shared" si="24"/>
        <v>Chamyto GO Iogurte Vitamina 100g</v>
      </c>
      <c r="AU35" s="51"/>
      <c r="AV35" s="6">
        <f t="shared" si="25"/>
        <v>2.25</v>
      </c>
      <c r="AW35" s="5">
        <f t="shared" si="26"/>
        <v>0</v>
      </c>
      <c r="AX35" s="172">
        <f>(A!C36-xx!AV35)*xx!AU35</f>
        <v>0</v>
      </c>
      <c r="AY35" s="51"/>
      <c r="AZ35" s="6">
        <f t="shared" si="27"/>
        <v>2.25</v>
      </c>
      <c r="BA35" s="5">
        <f t="shared" si="28"/>
        <v>0</v>
      </c>
      <c r="BB35" s="5">
        <f>(A!E36-xx!AZ35)*xx!AY35</f>
        <v>0</v>
      </c>
      <c r="BC35" s="5" t="str">
        <f t="shared" si="29"/>
        <v>Chamyto GO Iogurte Vitamina 100g</v>
      </c>
      <c r="BD35" s="51"/>
      <c r="BE35" s="6">
        <f t="shared" si="30"/>
        <v>2.25</v>
      </c>
      <c r="BF35" s="5">
        <f t="shared" si="31"/>
        <v>0</v>
      </c>
      <c r="BG35" s="172">
        <f>(A!C36-xx!BE35)*xx!BD35</f>
        <v>0</v>
      </c>
      <c r="BH35" s="51"/>
      <c r="BI35" s="6">
        <f t="shared" si="32"/>
        <v>2.25</v>
      </c>
      <c r="BJ35" s="5">
        <f t="shared" si="33"/>
        <v>0</v>
      </c>
      <c r="BK35" s="5">
        <f>(A!C36-xx!BI35)*xx!BH35</f>
        <v>0</v>
      </c>
      <c r="BL35" s="5" t="str">
        <f t="shared" si="34"/>
        <v>Chamyto GO Iogurte Vitamina 100g</v>
      </c>
      <c r="BM35" s="51"/>
      <c r="BN35" s="6">
        <f t="shared" si="35"/>
        <v>2.25</v>
      </c>
      <c r="BO35" s="5">
        <f t="shared" si="36"/>
        <v>0</v>
      </c>
      <c r="BP35" s="172">
        <f>(A!C36-xx!BN35)*xx!BM35</f>
        <v>0</v>
      </c>
      <c r="BQ35" s="51"/>
      <c r="BR35" s="6">
        <f t="shared" si="37"/>
        <v>2.25</v>
      </c>
      <c r="BS35" s="5">
        <f t="shared" si="38"/>
        <v>0</v>
      </c>
      <c r="BT35" s="5">
        <f>(A!C36-xx!BR35)*xx!BQ35</f>
        <v>0</v>
      </c>
      <c r="BU35" s="5" t="str">
        <f t="shared" si="39"/>
        <v>Chamyto GO Iogurte Vitamina 100g</v>
      </c>
      <c r="BV35" s="51"/>
      <c r="BW35" s="6">
        <f t="shared" si="40"/>
        <v>2.25</v>
      </c>
      <c r="BX35" s="5">
        <f t="shared" si="41"/>
        <v>0</v>
      </c>
      <c r="BY35" s="172">
        <f>(A!C36-xx!BW35)*xx!BV35</f>
        <v>0</v>
      </c>
      <c r="BZ35" s="51"/>
      <c r="CA35" s="6">
        <f t="shared" si="42"/>
        <v>2.25</v>
      </c>
      <c r="CB35" s="5">
        <f t="shared" si="43"/>
        <v>0</v>
      </c>
      <c r="CC35" s="5">
        <f>(A!C36-xx!CA35)*xx!BZ35</f>
        <v>0</v>
      </c>
      <c r="CD35" s="5" t="str">
        <f t="shared" si="44"/>
        <v>Chamyto GO Iogurte Vitamina 100g</v>
      </c>
      <c r="CE35" s="51"/>
      <c r="CF35" s="6">
        <f t="shared" si="45"/>
        <v>2.25</v>
      </c>
      <c r="CG35" s="5">
        <f t="shared" si="46"/>
        <v>0</v>
      </c>
      <c r="CH35" s="172">
        <f>(A!C36-xx!CF35)*xx!CE35</f>
        <v>0</v>
      </c>
      <c r="CI35" s="51"/>
      <c r="CJ35" s="6">
        <f t="shared" si="47"/>
        <v>2.25</v>
      </c>
      <c r="CK35" s="5">
        <f t="shared" si="48"/>
        <v>0</v>
      </c>
      <c r="CL35" s="5">
        <f>(A!C36-xx!CJ35)*xx!CI35</f>
        <v>0</v>
      </c>
      <c r="CM35" s="5" t="str">
        <f t="shared" si="49"/>
        <v>Chamyto GO Iogurte Vitamina 100g</v>
      </c>
      <c r="CN35" s="51"/>
      <c r="CO35" s="6">
        <f t="shared" si="50"/>
        <v>2.25</v>
      </c>
      <c r="CP35" s="5">
        <f t="shared" si="51"/>
        <v>0</v>
      </c>
      <c r="CQ35" s="172">
        <f>(A!C36-xx!CO35)*xx!CN35</f>
        <v>0</v>
      </c>
      <c r="CR35" s="51"/>
      <c r="CS35" s="6">
        <f t="shared" si="52"/>
        <v>2.25</v>
      </c>
      <c r="CT35" s="5">
        <f t="shared" si="53"/>
        <v>0</v>
      </c>
      <c r="CU35" s="5">
        <f>(A!C36-xx!CS35)*xx!CR35</f>
        <v>0</v>
      </c>
      <c r="CV35" s="5" t="str">
        <f t="shared" si="54"/>
        <v>Chamyto GO Iogurte Vitamina 100g</v>
      </c>
      <c r="CW35" s="51"/>
      <c r="CX35" s="6">
        <f t="shared" si="55"/>
        <v>2.25</v>
      </c>
      <c r="CY35" s="5">
        <f t="shared" si="56"/>
        <v>0</v>
      </c>
      <c r="CZ35" s="172">
        <f>(A!C36-xx!CX35)*xx!CW35</f>
        <v>0</v>
      </c>
      <c r="DA35" s="51"/>
      <c r="DB35" s="6">
        <f t="shared" si="57"/>
        <v>2.25</v>
      </c>
      <c r="DC35" s="5">
        <f t="shared" si="58"/>
        <v>0</v>
      </c>
      <c r="DD35" s="5">
        <f>(A!C36-xx!DB35)*xx!DA35</f>
        <v>0</v>
      </c>
      <c r="DE35" s="5" t="str">
        <f t="shared" si="59"/>
        <v>Chamyto GO Iogurte Vitamina 100g</v>
      </c>
      <c r="DF35" s="51"/>
      <c r="DG35" s="6">
        <f t="shared" si="60"/>
        <v>2.25</v>
      </c>
      <c r="DH35" s="5">
        <f t="shared" si="61"/>
        <v>0</v>
      </c>
      <c r="DI35" s="172">
        <f>(A!C36-xx!DG35)*xx!DF35</f>
        <v>0</v>
      </c>
      <c r="DJ35" s="51"/>
      <c r="DK35" s="6">
        <f t="shared" si="62"/>
        <v>2.25</v>
      </c>
      <c r="DL35" s="5">
        <f t="shared" si="63"/>
        <v>0</v>
      </c>
      <c r="DM35" s="5">
        <f>(A!C36-xx!DK35)*xx!DJ35</f>
        <v>0</v>
      </c>
      <c r="DN35" s="5" t="str">
        <f t="shared" si="64"/>
        <v>Chamyto GO Iogurte Vitamina 100g</v>
      </c>
      <c r="DO35" s="51"/>
      <c r="DP35" s="6">
        <f t="shared" si="65"/>
        <v>2.25</v>
      </c>
      <c r="DQ35" s="5">
        <f t="shared" si="66"/>
        <v>0</v>
      </c>
      <c r="DR35" s="172">
        <f>(A!C36-xx!DP35)*xx!DO35</f>
        <v>0</v>
      </c>
      <c r="DS35" s="51"/>
      <c r="DT35" s="6">
        <f t="shared" si="67"/>
        <v>2.25</v>
      </c>
      <c r="DU35" s="5">
        <f t="shared" si="68"/>
        <v>0</v>
      </c>
      <c r="DV35" s="5">
        <f>(A!C36-xx!DT35)*xx!DS35</f>
        <v>0</v>
      </c>
      <c r="DW35" s="5" t="str">
        <f t="shared" si="69"/>
        <v>Chamyto GO Iogurte Vitamina 100g</v>
      </c>
      <c r="DX35" s="51"/>
      <c r="DY35" s="6">
        <f t="shared" si="70"/>
        <v>2.25</v>
      </c>
      <c r="DZ35" s="5">
        <f t="shared" si="71"/>
        <v>0</v>
      </c>
      <c r="EA35" s="172">
        <f>(A!C36-xx!DY35)*xx!DX35</f>
        <v>0</v>
      </c>
      <c r="EB35" s="51"/>
      <c r="EC35" s="6">
        <f t="shared" si="72"/>
        <v>2.25</v>
      </c>
      <c r="ED35" s="5">
        <f t="shared" si="73"/>
        <v>0</v>
      </c>
      <c r="EE35" s="5">
        <f>(A!C36-xx!EC35)*xx!EB35</f>
        <v>0</v>
      </c>
      <c r="EF35" s="5" t="str">
        <f t="shared" si="74"/>
        <v>Chamyto GO Iogurte Vitamina 100g</v>
      </c>
      <c r="EG35" s="51"/>
      <c r="EH35" s="6">
        <f t="shared" si="75"/>
        <v>2.25</v>
      </c>
      <c r="EI35" s="5">
        <f t="shared" si="76"/>
        <v>0</v>
      </c>
      <c r="EJ35" s="172">
        <f>(A!C36-xx!EH35)*xx!EG35</f>
        <v>0</v>
      </c>
      <c r="EK35" s="51"/>
      <c r="EL35" s="6">
        <f t="shared" si="77"/>
        <v>2.25</v>
      </c>
      <c r="EM35" s="5">
        <f t="shared" si="78"/>
        <v>0</v>
      </c>
      <c r="EN35" s="5">
        <f>(A!C36-xx!EL35)*xx!EK35</f>
        <v>0</v>
      </c>
      <c r="EO35" s="5" t="str">
        <f t="shared" si="79"/>
        <v>Chamyto GO Iogurte Vitamina 100g</v>
      </c>
      <c r="EP35" s="51"/>
      <c r="EQ35" s="6">
        <f t="shared" si="80"/>
        <v>2.25</v>
      </c>
      <c r="ER35" s="5">
        <f t="shared" si="81"/>
        <v>0</v>
      </c>
      <c r="ES35" s="172">
        <f>(A!C36-xx!EQ35)*xx!EP35</f>
        <v>0</v>
      </c>
      <c r="ET35" s="51"/>
      <c r="EU35" s="6">
        <f t="shared" si="82"/>
        <v>2.25</v>
      </c>
      <c r="EV35" s="5">
        <f t="shared" si="83"/>
        <v>0</v>
      </c>
      <c r="EW35" s="5">
        <f>(A!C36-xx!EU35)*xx!ET35</f>
        <v>0</v>
      </c>
      <c r="EX35" s="5" t="str">
        <f t="shared" si="84"/>
        <v>Chamyto GO Iogurte Vitamina 100g</v>
      </c>
      <c r="EY35" s="51"/>
      <c r="EZ35" s="6">
        <f t="shared" si="85"/>
        <v>2.25</v>
      </c>
      <c r="FA35" s="5">
        <f t="shared" si="86"/>
        <v>0</v>
      </c>
      <c r="FB35" s="172">
        <f>(A!C36-xx!EZ35)*xx!EY35</f>
        <v>0</v>
      </c>
      <c r="FC35" s="51"/>
      <c r="FD35" s="6">
        <f t="shared" si="87"/>
        <v>2.25</v>
      </c>
      <c r="FE35" s="5">
        <f t="shared" si="88"/>
        <v>0</v>
      </c>
      <c r="FF35" s="5">
        <f>(A!C36-xx!FD35)*xx!FC35</f>
        <v>0</v>
      </c>
      <c r="FG35" s="5" t="str">
        <f t="shared" si="89"/>
        <v>Chamyto GO Iogurte Vitamina 100g</v>
      </c>
      <c r="FH35" s="51"/>
      <c r="FI35" s="6">
        <f t="shared" si="90"/>
        <v>2.25</v>
      </c>
      <c r="FJ35" s="5">
        <f t="shared" si="91"/>
        <v>0</v>
      </c>
      <c r="FK35" s="172">
        <f>(A!C36-xx!FI35)*xx!FH35</f>
        <v>0</v>
      </c>
      <c r="FL35" s="51"/>
      <c r="FM35" s="6">
        <f t="shared" si="92"/>
        <v>2.25</v>
      </c>
      <c r="FN35" s="5">
        <f t="shared" si="93"/>
        <v>0</v>
      </c>
      <c r="FO35" s="5">
        <f>(A!C36-xx!FM35)*xx!FL35</f>
        <v>0</v>
      </c>
      <c r="FP35" s="5" t="str">
        <f t="shared" si="94"/>
        <v>Chamyto GO Iogurte Vitamina 100g</v>
      </c>
      <c r="FQ35" s="51"/>
      <c r="FR35" s="6">
        <f t="shared" si="95"/>
        <v>2.25</v>
      </c>
      <c r="FS35" s="5">
        <f t="shared" si="96"/>
        <v>0</v>
      </c>
      <c r="FT35" s="172">
        <f>(A!C36-xx!FR35)*xx!FQ35</f>
        <v>0</v>
      </c>
      <c r="FU35" s="51"/>
      <c r="FV35" s="6">
        <f t="shared" si="97"/>
        <v>2.25</v>
      </c>
      <c r="FW35" s="5">
        <f t="shared" si="98"/>
        <v>0</v>
      </c>
      <c r="FX35" s="5">
        <f>(A!C36-xx!FV35)*xx!FU35</f>
        <v>0</v>
      </c>
      <c r="FY35" s="5" t="str">
        <f t="shared" si="99"/>
        <v>Chamyto GO Iogurte Vitamina 100g</v>
      </c>
      <c r="FZ35" s="51"/>
      <c r="GA35" s="6">
        <f t="shared" si="100"/>
        <v>2.25</v>
      </c>
      <c r="GB35" s="5">
        <f t="shared" si="101"/>
        <v>0</v>
      </c>
      <c r="GC35" s="172">
        <f>(A!C36-xx!GA35)*xx!FZ35</f>
        <v>0</v>
      </c>
      <c r="GD35" s="51"/>
      <c r="GE35" s="6">
        <f t="shared" si="102"/>
        <v>2.25</v>
      </c>
      <c r="GF35" s="5">
        <f t="shared" si="103"/>
        <v>0</v>
      </c>
      <c r="GG35" s="5">
        <f>(A!C36-xx!GE35)*xx!GD35</f>
        <v>0</v>
      </c>
      <c r="GH35" s="5" t="str">
        <f t="shared" si="104"/>
        <v>Chamyto GO Iogurte Vitamina 100g</v>
      </c>
      <c r="GI35" s="51"/>
      <c r="GJ35" s="6">
        <f t="shared" si="105"/>
        <v>2.25</v>
      </c>
      <c r="GK35" s="5">
        <f t="shared" si="106"/>
        <v>0</v>
      </c>
      <c r="GL35" s="172">
        <f>(A!C36-xx!GJ35)*xx!GI35</f>
        <v>0</v>
      </c>
      <c r="GM35" s="51"/>
      <c r="GN35" s="6">
        <f t="shared" si="107"/>
        <v>2.25</v>
      </c>
      <c r="GO35" s="5">
        <f t="shared" si="108"/>
        <v>0</v>
      </c>
      <c r="GP35" s="5">
        <f>(A!C36-xx!GN35)*xx!GM35</f>
        <v>0</v>
      </c>
      <c r="GQ35" s="5" t="str">
        <f t="shared" si="109"/>
        <v>Chamyto GO Iogurte Vitamina 100g</v>
      </c>
      <c r="GR35" s="51"/>
      <c r="GS35" s="6">
        <f t="shared" si="110"/>
        <v>2.25</v>
      </c>
      <c r="GT35" s="5">
        <f t="shared" si="111"/>
        <v>0</v>
      </c>
      <c r="GU35" s="172">
        <f>(A!C36-xx!GS35)*xx!GR35</f>
        <v>0</v>
      </c>
      <c r="GV35" s="51"/>
      <c r="GW35" s="6">
        <f t="shared" si="112"/>
        <v>2.25</v>
      </c>
      <c r="GX35" s="5">
        <f t="shared" si="113"/>
        <v>0</v>
      </c>
      <c r="GY35" s="5">
        <f>(A!C36-xx!GW35)*xx!GV35</f>
        <v>0</v>
      </c>
      <c r="GZ35" s="5" t="str">
        <f t="shared" si="114"/>
        <v>Chamyto GO Iogurte Vitamina 100g</v>
      </c>
      <c r="HA35" s="51"/>
      <c r="HB35" s="6">
        <f t="shared" si="115"/>
        <v>2.25</v>
      </c>
      <c r="HC35" s="5">
        <f t="shared" si="116"/>
        <v>0</v>
      </c>
      <c r="HD35" s="172">
        <f>(A!C36-xx!HB35)*xx!HA35</f>
        <v>0</v>
      </c>
      <c r="HE35" s="51"/>
      <c r="HF35" s="6">
        <f t="shared" si="117"/>
        <v>2.25</v>
      </c>
      <c r="HG35" s="5">
        <f t="shared" si="118"/>
        <v>0</v>
      </c>
      <c r="HH35" s="5">
        <f>(A!C36-xx!HF35)*xx!HE35</f>
        <v>0</v>
      </c>
      <c r="HI35" s="5" t="str">
        <f t="shared" si="119"/>
        <v>Chamyto GO Iogurte Vitamina 100g</v>
      </c>
      <c r="HJ35" s="51"/>
      <c r="HK35" s="6">
        <f t="shared" si="120"/>
        <v>2.25</v>
      </c>
      <c r="HL35" s="5">
        <f t="shared" si="121"/>
        <v>0</v>
      </c>
      <c r="HM35" s="172">
        <f>(A!C36-xx!HK35)*xx!HJ35</f>
        <v>0</v>
      </c>
      <c r="HN35" s="51"/>
      <c r="HO35" s="6">
        <f t="shared" si="122"/>
        <v>2.25</v>
      </c>
      <c r="HP35" s="5">
        <f t="shared" si="123"/>
        <v>0</v>
      </c>
      <c r="HQ35" s="5">
        <f>-(A!C36-xx!HO35)*xx!HN35</f>
        <v>0</v>
      </c>
      <c r="HR35" s="5" t="str">
        <f t="shared" si="124"/>
        <v>Chamyto GO Iogurte Vitamina 100g</v>
      </c>
      <c r="HS35" s="51"/>
      <c r="HT35" s="6">
        <f t="shared" si="125"/>
        <v>2.25</v>
      </c>
      <c r="HU35" s="5">
        <f t="shared" si="126"/>
        <v>0</v>
      </c>
      <c r="HV35" s="172">
        <f>(A!C36-xx!HT35)*xx!HS35</f>
        <v>0</v>
      </c>
      <c r="HW35" s="51"/>
      <c r="HX35" s="6">
        <f>A!C36</f>
        <v>2.25</v>
      </c>
      <c r="HY35" s="5">
        <f t="shared" si="127"/>
        <v>0</v>
      </c>
      <c r="HZ35" s="5">
        <f>(A!C36-xx!HX35)*xx!HW35</f>
        <v>0</v>
      </c>
      <c r="IA35" s="5" t="str">
        <f>A!B36</f>
        <v>Chamyto GO Iogurte Vitamina 100g</v>
      </c>
      <c r="IB35" s="5">
        <f t="shared" si="128"/>
        <v>0</v>
      </c>
      <c r="IC35" s="21">
        <f t="shared" si="129"/>
        <v>0</v>
      </c>
      <c r="ID35" s="21" t="e">
        <f>A!#REF!</f>
        <v>#REF!</v>
      </c>
      <c r="IE35" s="21" t="e">
        <f>NF!IS35</f>
        <v>#DIV/0!</v>
      </c>
      <c r="IF35" s="26" t="e">
        <f t="shared" si="130"/>
        <v>#REF!</v>
      </c>
      <c r="IG35" s="6" t="e">
        <f t="shared" si="131"/>
        <v>#REF!</v>
      </c>
      <c r="IH35" s="34" t="e">
        <f t="shared" si="132"/>
        <v>#REF!</v>
      </c>
      <c r="II35" s="174" t="e">
        <f>IB35+A!#REF!+NF!IQ35</f>
        <v>#REF!</v>
      </c>
      <c r="IJ35" s="175" t="e">
        <f>IC35+A!#REF!+NF!IR35</f>
        <v>#REF!</v>
      </c>
      <c r="IK35" s="175" t="e">
        <f>II35*A!C36</f>
        <v>#REF!</v>
      </c>
      <c r="IL35" s="175" t="e">
        <f t="shared" si="0"/>
        <v>#REF!</v>
      </c>
      <c r="IM35" s="81" t="e">
        <f t="shared" si="133"/>
        <v>#REF!</v>
      </c>
      <c r="IN35" s="57" t="str">
        <f t="shared" si="134"/>
        <v>Chamyto GO Iogurte Vitamina 100g</v>
      </c>
      <c r="IO35" s="57" t="e">
        <f>IF35/A!C36</f>
        <v>#REF!</v>
      </c>
      <c r="IP35" s="66"/>
      <c r="IQ35" s="57" t="e">
        <f t="shared" si="135"/>
        <v>#REF!</v>
      </c>
      <c r="IR35" s="11" t="e">
        <f>IF35-#REF!</f>
        <v>#REF!</v>
      </c>
    </row>
    <row r="36" spans="1:252" x14ac:dyDescent="0.2">
      <c r="A36" s="19" t="str">
        <f>A!B37</f>
        <v>Chandelle Avela 180g</v>
      </c>
      <c r="B36" s="63"/>
      <c r="C36" s="31">
        <f>A!C37</f>
        <v>3.78</v>
      </c>
      <c r="D36" s="14">
        <f t="shared" si="1"/>
        <v>0</v>
      </c>
      <c r="E36" s="169">
        <f>(A!C37-xx!C36)*xx!B36</f>
        <v>0</v>
      </c>
      <c r="F36" s="63"/>
      <c r="G36" s="22">
        <f t="shared" si="2"/>
        <v>3.78</v>
      </c>
      <c r="H36" s="1">
        <f t="shared" si="3"/>
        <v>0</v>
      </c>
      <c r="I36" s="1">
        <f>(A!C37-xx!G36)*xx!F36</f>
        <v>0</v>
      </c>
      <c r="J36" s="1" t="str">
        <f t="shared" si="4"/>
        <v>Chandelle Avela 180g</v>
      </c>
      <c r="K36" s="63"/>
      <c r="L36" s="2">
        <f t="shared" si="5"/>
        <v>3.78</v>
      </c>
      <c r="M36" s="1">
        <f t="shared" si="6"/>
        <v>0</v>
      </c>
      <c r="N36" s="64">
        <f>(A!C37-xx!L36)*xx!K36</f>
        <v>0</v>
      </c>
      <c r="O36" s="63"/>
      <c r="P36" s="2">
        <f t="shared" si="7"/>
        <v>3.78</v>
      </c>
      <c r="Q36" s="1">
        <f t="shared" si="8"/>
        <v>0</v>
      </c>
      <c r="R36" s="14">
        <f>(A!C37-xx!P36)*xx!O36</f>
        <v>0</v>
      </c>
      <c r="S36" s="14" t="str">
        <f t="shared" si="9"/>
        <v>Chandelle Avela 180g</v>
      </c>
      <c r="T36" s="63"/>
      <c r="U36" s="22">
        <f t="shared" si="10"/>
        <v>3.78</v>
      </c>
      <c r="V36" s="1">
        <f t="shared" si="11"/>
        <v>0</v>
      </c>
      <c r="W36" s="64">
        <f>(A!C37-xx!U36)*xx!T36</f>
        <v>0</v>
      </c>
      <c r="X36" s="63"/>
      <c r="Y36" s="2">
        <f t="shared" si="12"/>
        <v>3.78</v>
      </c>
      <c r="Z36" s="1">
        <f t="shared" si="13"/>
        <v>0</v>
      </c>
      <c r="AA36" s="1">
        <f>(A!C37-xx!Y36)*xx!X36</f>
        <v>0</v>
      </c>
      <c r="AB36" s="1" t="str">
        <f t="shared" si="14"/>
        <v>Chandelle Avela 180g</v>
      </c>
      <c r="AC36" s="63"/>
      <c r="AD36" s="2">
        <f t="shared" si="15"/>
        <v>3.78</v>
      </c>
      <c r="AE36" s="1">
        <f t="shared" si="16"/>
        <v>0</v>
      </c>
      <c r="AF36" s="64">
        <f>(A!C37-xx!AD36)*xx!AC36</f>
        <v>0</v>
      </c>
      <c r="AG36" s="63"/>
      <c r="AH36" s="2">
        <f t="shared" si="17"/>
        <v>3.78</v>
      </c>
      <c r="AI36" s="1">
        <f t="shared" si="18"/>
        <v>0</v>
      </c>
      <c r="AJ36" s="1">
        <f>(A!C37-xx!AH36)*xx!AG36</f>
        <v>0</v>
      </c>
      <c r="AK36" s="1" t="str">
        <f t="shared" si="19"/>
        <v>Chandelle Avela 180g</v>
      </c>
      <c r="AL36" s="63"/>
      <c r="AM36" s="2">
        <f t="shared" si="20"/>
        <v>3.78</v>
      </c>
      <c r="AN36" s="1">
        <f t="shared" si="21"/>
        <v>0</v>
      </c>
      <c r="AO36" s="64">
        <f>(A!C37-xx!AM36)*xx!AL36</f>
        <v>0</v>
      </c>
      <c r="AP36" s="63"/>
      <c r="AQ36" s="2">
        <f t="shared" si="22"/>
        <v>3.78</v>
      </c>
      <c r="AR36" s="1">
        <f t="shared" si="23"/>
        <v>0</v>
      </c>
      <c r="AS36" s="1">
        <f>(A!C37-xx!AQ36)*xx!AP36</f>
        <v>0</v>
      </c>
      <c r="AT36" s="1" t="str">
        <f t="shared" si="24"/>
        <v>Chandelle Avela 180g</v>
      </c>
      <c r="AU36" s="63"/>
      <c r="AV36" s="2">
        <f t="shared" si="25"/>
        <v>3.78</v>
      </c>
      <c r="AW36" s="1">
        <f t="shared" si="26"/>
        <v>0</v>
      </c>
      <c r="AX36" s="64">
        <f>(A!C37-xx!AV36)*xx!AU36</f>
        <v>0</v>
      </c>
      <c r="AY36" s="63"/>
      <c r="AZ36" s="2">
        <f t="shared" si="27"/>
        <v>3.78</v>
      </c>
      <c r="BA36" s="1">
        <f t="shared" si="28"/>
        <v>0</v>
      </c>
      <c r="BB36" s="1">
        <f>(A!E37-xx!AZ36)*xx!AY36</f>
        <v>0</v>
      </c>
      <c r="BC36" s="1" t="str">
        <f t="shared" si="29"/>
        <v>Chandelle Avela 180g</v>
      </c>
      <c r="BD36" s="63"/>
      <c r="BE36" s="2">
        <f t="shared" si="30"/>
        <v>3.78</v>
      </c>
      <c r="BF36" s="1">
        <f t="shared" si="31"/>
        <v>0</v>
      </c>
      <c r="BG36" s="64">
        <f>(A!C37-xx!BE36)*xx!BD36</f>
        <v>0</v>
      </c>
      <c r="BH36" s="63"/>
      <c r="BI36" s="2">
        <f t="shared" si="32"/>
        <v>3.78</v>
      </c>
      <c r="BJ36" s="1">
        <f t="shared" si="33"/>
        <v>0</v>
      </c>
      <c r="BK36" s="1">
        <f>(A!C37-xx!BI36)*xx!BH36</f>
        <v>0</v>
      </c>
      <c r="BL36" s="1" t="str">
        <f t="shared" si="34"/>
        <v>Chandelle Avela 180g</v>
      </c>
      <c r="BM36" s="63"/>
      <c r="BN36" s="2">
        <f t="shared" si="35"/>
        <v>3.78</v>
      </c>
      <c r="BO36" s="1">
        <f t="shared" si="36"/>
        <v>0</v>
      </c>
      <c r="BP36" s="64">
        <f>(A!C37-xx!BN36)*xx!BM36</f>
        <v>0</v>
      </c>
      <c r="BQ36" s="63"/>
      <c r="BR36" s="2">
        <f t="shared" si="37"/>
        <v>3.78</v>
      </c>
      <c r="BS36" s="1">
        <f t="shared" si="38"/>
        <v>0</v>
      </c>
      <c r="BT36" s="1">
        <f>(A!C37-xx!BR36)*xx!BQ36</f>
        <v>0</v>
      </c>
      <c r="BU36" s="1" t="str">
        <f t="shared" si="39"/>
        <v>Chandelle Avela 180g</v>
      </c>
      <c r="BV36" s="63"/>
      <c r="BW36" s="2">
        <f t="shared" si="40"/>
        <v>3.78</v>
      </c>
      <c r="BX36" s="1">
        <f t="shared" si="41"/>
        <v>0</v>
      </c>
      <c r="BY36" s="64">
        <f>(A!C37-xx!BW36)*xx!BV36</f>
        <v>0</v>
      </c>
      <c r="BZ36" s="63"/>
      <c r="CA36" s="2">
        <f t="shared" si="42"/>
        <v>3.78</v>
      </c>
      <c r="CB36" s="1">
        <f t="shared" si="43"/>
        <v>0</v>
      </c>
      <c r="CC36" s="1">
        <f>(A!C37-xx!CA36)*xx!BZ36</f>
        <v>0</v>
      </c>
      <c r="CD36" s="1" t="str">
        <f t="shared" si="44"/>
        <v>Chandelle Avela 180g</v>
      </c>
      <c r="CE36" s="63"/>
      <c r="CF36" s="2">
        <f t="shared" si="45"/>
        <v>3.78</v>
      </c>
      <c r="CG36" s="1">
        <f t="shared" si="46"/>
        <v>0</v>
      </c>
      <c r="CH36" s="64">
        <f>(A!C37-xx!CF36)*xx!CE36</f>
        <v>0</v>
      </c>
      <c r="CI36" s="63"/>
      <c r="CJ36" s="2">
        <f t="shared" si="47"/>
        <v>3.78</v>
      </c>
      <c r="CK36" s="1">
        <f t="shared" si="48"/>
        <v>0</v>
      </c>
      <c r="CL36" s="1">
        <f>(A!C37-xx!CJ36)*xx!CI36</f>
        <v>0</v>
      </c>
      <c r="CM36" s="1" t="str">
        <f t="shared" si="49"/>
        <v>Chandelle Avela 180g</v>
      </c>
      <c r="CN36" s="63"/>
      <c r="CO36" s="2">
        <f t="shared" si="50"/>
        <v>3.78</v>
      </c>
      <c r="CP36" s="1">
        <f t="shared" si="51"/>
        <v>0</v>
      </c>
      <c r="CQ36" s="64">
        <f>(A!C37-xx!CO36)*xx!CN36</f>
        <v>0</v>
      </c>
      <c r="CR36" s="63"/>
      <c r="CS36" s="2">
        <f t="shared" si="52"/>
        <v>3.78</v>
      </c>
      <c r="CT36" s="1">
        <f t="shared" si="53"/>
        <v>0</v>
      </c>
      <c r="CU36" s="1">
        <f>(A!C37-xx!CS36)*xx!CR36</f>
        <v>0</v>
      </c>
      <c r="CV36" s="1" t="str">
        <f t="shared" si="54"/>
        <v>Chandelle Avela 180g</v>
      </c>
      <c r="CW36" s="63"/>
      <c r="CX36" s="2">
        <f t="shared" si="55"/>
        <v>3.78</v>
      </c>
      <c r="CY36" s="1">
        <f t="shared" si="56"/>
        <v>0</v>
      </c>
      <c r="CZ36" s="64">
        <f>(A!C37-xx!CX36)*xx!CW36</f>
        <v>0</v>
      </c>
      <c r="DA36" s="63"/>
      <c r="DB36" s="2">
        <f t="shared" si="57"/>
        <v>3.78</v>
      </c>
      <c r="DC36" s="1">
        <f t="shared" si="58"/>
        <v>0</v>
      </c>
      <c r="DD36" s="1">
        <f>(A!C37-xx!DB36)*xx!DA36</f>
        <v>0</v>
      </c>
      <c r="DE36" s="1" t="str">
        <f t="shared" si="59"/>
        <v>Chandelle Avela 180g</v>
      </c>
      <c r="DF36" s="63"/>
      <c r="DG36" s="2">
        <f t="shared" si="60"/>
        <v>3.78</v>
      </c>
      <c r="DH36" s="1">
        <f t="shared" si="61"/>
        <v>0</v>
      </c>
      <c r="DI36" s="64">
        <f>(A!C37-xx!DG36)*xx!DF36</f>
        <v>0</v>
      </c>
      <c r="DJ36" s="63"/>
      <c r="DK36" s="2">
        <f t="shared" si="62"/>
        <v>3.78</v>
      </c>
      <c r="DL36" s="1">
        <f t="shared" si="63"/>
        <v>0</v>
      </c>
      <c r="DM36" s="1">
        <f>(A!C37-xx!DK36)*xx!DJ36</f>
        <v>0</v>
      </c>
      <c r="DN36" s="1" t="str">
        <f t="shared" si="64"/>
        <v>Chandelle Avela 180g</v>
      </c>
      <c r="DO36" s="63"/>
      <c r="DP36" s="2">
        <f t="shared" si="65"/>
        <v>3.78</v>
      </c>
      <c r="DQ36" s="1">
        <f t="shared" si="66"/>
        <v>0</v>
      </c>
      <c r="DR36" s="64">
        <f>(A!C37-xx!DP36)*xx!DO36</f>
        <v>0</v>
      </c>
      <c r="DS36" s="63"/>
      <c r="DT36" s="2">
        <f t="shared" si="67"/>
        <v>3.78</v>
      </c>
      <c r="DU36" s="1">
        <f t="shared" si="68"/>
        <v>0</v>
      </c>
      <c r="DV36" s="1">
        <f>(A!C37-xx!DT36)*xx!DS36</f>
        <v>0</v>
      </c>
      <c r="DW36" s="1" t="str">
        <f t="shared" si="69"/>
        <v>Chandelle Avela 180g</v>
      </c>
      <c r="DX36" s="63"/>
      <c r="DY36" s="2">
        <f t="shared" si="70"/>
        <v>3.78</v>
      </c>
      <c r="DZ36" s="1">
        <f t="shared" si="71"/>
        <v>0</v>
      </c>
      <c r="EA36" s="64">
        <f>(A!C37-xx!DY36)*xx!DX36</f>
        <v>0</v>
      </c>
      <c r="EB36" s="63"/>
      <c r="EC36" s="2">
        <f t="shared" si="72"/>
        <v>3.78</v>
      </c>
      <c r="ED36" s="1">
        <f t="shared" si="73"/>
        <v>0</v>
      </c>
      <c r="EE36" s="1">
        <f>(A!C37-xx!EC36)*xx!EB36</f>
        <v>0</v>
      </c>
      <c r="EF36" s="1" t="str">
        <f t="shared" si="74"/>
        <v>Chandelle Avela 180g</v>
      </c>
      <c r="EG36" s="63"/>
      <c r="EH36" s="2">
        <f t="shared" si="75"/>
        <v>3.78</v>
      </c>
      <c r="EI36" s="1">
        <f t="shared" si="76"/>
        <v>0</v>
      </c>
      <c r="EJ36" s="64">
        <f>(A!C37-xx!EH36)*xx!EG36</f>
        <v>0</v>
      </c>
      <c r="EK36" s="63"/>
      <c r="EL36" s="2">
        <f t="shared" si="77"/>
        <v>3.78</v>
      </c>
      <c r="EM36" s="1">
        <f t="shared" si="78"/>
        <v>0</v>
      </c>
      <c r="EN36" s="1">
        <f>(A!C37-xx!EL36)*xx!EK36</f>
        <v>0</v>
      </c>
      <c r="EO36" s="1" t="str">
        <f t="shared" si="79"/>
        <v>Chandelle Avela 180g</v>
      </c>
      <c r="EP36" s="63"/>
      <c r="EQ36" s="2">
        <f t="shared" si="80"/>
        <v>3.78</v>
      </c>
      <c r="ER36" s="1">
        <f t="shared" si="81"/>
        <v>0</v>
      </c>
      <c r="ES36" s="64">
        <f>(A!C37-xx!EQ36)*xx!EP36</f>
        <v>0</v>
      </c>
      <c r="ET36" s="63"/>
      <c r="EU36" s="2">
        <f t="shared" si="82"/>
        <v>3.78</v>
      </c>
      <c r="EV36" s="1">
        <f t="shared" si="83"/>
        <v>0</v>
      </c>
      <c r="EW36" s="1">
        <f>(A!C37-xx!EU36)*xx!ET36</f>
        <v>0</v>
      </c>
      <c r="EX36" s="1" t="str">
        <f t="shared" si="84"/>
        <v>Chandelle Avela 180g</v>
      </c>
      <c r="EY36" s="63"/>
      <c r="EZ36" s="2">
        <f t="shared" si="85"/>
        <v>3.78</v>
      </c>
      <c r="FA36" s="1">
        <f t="shared" si="86"/>
        <v>0</v>
      </c>
      <c r="FB36" s="64">
        <f>(A!C37-xx!EZ36)*xx!EY36</f>
        <v>0</v>
      </c>
      <c r="FC36" s="63"/>
      <c r="FD36" s="2">
        <f t="shared" si="87"/>
        <v>3.78</v>
      </c>
      <c r="FE36" s="1">
        <f t="shared" si="88"/>
        <v>0</v>
      </c>
      <c r="FF36" s="1">
        <f>(A!C37-xx!FD36)*xx!FC36</f>
        <v>0</v>
      </c>
      <c r="FG36" s="1" t="str">
        <f t="shared" si="89"/>
        <v>Chandelle Avela 180g</v>
      </c>
      <c r="FH36" s="63"/>
      <c r="FI36" s="2">
        <f t="shared" si="90"/>
        <v>3.78</v>
      </c>
      <c r="FJ36" s="1">
        <f t="shared" si="91"/>
        <v>0</v>
      </c>
      <c r="FK36" s="64">
        <f>(A!C37-xx!FI36)*xx!FH36</f>
        <v>0</v>
      </c>
      <c r="FL36" s="63"/>
      <c r="FM36" s="2">
        <f t="shared" si="92"/>
        <v>3.78</v>
      </c>
      <c r="FN36" s="1">
        <f t="shared" si="93"/>
        <v>0</v>
      </c>
      <c r="FO36" s="1">
        <f>(A!C37-xx!FM36)*xx!FL36</f>
        <v>0</v>
      </c>
      <c r="FP36" s="1" t="str">
        <f t="shared" si="94"/>
        <v>Chandelle Avela 180g</v>
      </c>
      <c r="FQ36" s="63"/>
      <c r="FR36" s="2">
        <f t="shared" si="95"/>
        <v>3.78</v>
      </c>
      <c r="FS36" s="1">
        <f t="shared" si="96"/>
        <v>0</v>
      </c>
      <c r="FT36" s="64">
        <f>(A!C37-xx!FR36)*xx!FQ36</f>
        <v>0</v>
      </c>
      <c r="FU36" s="63"/>
      <c r="FV36" s="2">
        <f t="shared" si="97"/>
        <v>3.78</v>
      </c>
      <c r="FW36" s="1">
        <f t="shared" si="98"/>
        <v>0</v>
      </c>
      <c r="FX36" s="1">
        <f>(A!C37-xx!FV36)*xx!FU36</f>
        <v>0</v>
      </c>
      <c r="FY36" s="1" t="str">
        <f t="shared" si="99"/>
        <v>Chandelle Avela 180g</v>
      </c>
      <c r="FZ36" s="63"/>
      <c r="GA36" s="2">
        <f t="shared" si="100"/>
        <v>3.78</v>
      </c>
      <c r="GB36" s="1">
        <f t="shared" si="101"/>
        <v>0</v>
      </c>
      <c r="GC36" s="64">
        <f>(A!C37-xx!GA36)*xx!FZ36</f>
        <v>0</v>
      </c>
      <c r="GD36" s="63"/>
      <c r="GE36" s="2">
        <f t="shared" si="102"/>
        <v>3.78</v>
      </c>
      <c r="GF36" s="1">
        <f t="shared" si="103"/>
        <v>0</v>
      </c>
      <c r="GG36" s="1">
        <f>(A!C37-xx!GE36)*xx!GD36</f>
        <v>0</v>
      </c>
      <c r="GH36" s="1" t="str">
        <f t="shared" si="104"/>
        <v>Chandelle Avela 180g</v>
      </c>
      <c r="GI36" s="63"/>
      <c r="GJ36" s="2">
        <f t="shared" si="105"/>
        <v>3.78</v>
      </c>
      <c r="GK36" s="1">
        <f t="shared" si="106"/>
        <v>0</v>
      </c>
      <c r="GL36" s="64">
        <f>(A!C37-xx!GJ36)*xx!GI36</f>
        <v>0</v>
      </c>
      <c r="GM36" s="63"/>
      <c r="GN36" s="2">
        <f t="shared" si="107"/>
        <v>3.78</v>
      </c>
      <c r="GO36" s="1">
        <f t="shared" si="108"/>
        <v>0</v>
      </c>
      <c r="GP36" s="1">
        <f>(A!C37-xx!GN36)*xx!GM36</f>
        <v>0</v>
      </c>
      <c r="GQ36" s="1" t="str">
        <f t="shared" si="109"/>
        <v>Chandelle Avela 180g</v>
      </c>
      <c r="GR36" s="63"/>
      <c r="GS36" s="2">
        <f t="shared" si="110"/>
        <v>3.78</v>
      </c>
      <c r="GT36" s="1">
        <f t="shared" si="111"/>
        <v>0</v>
      </c>
      <c r="GU36" s="64">
        <f>(A!C37-xx!GS36)*xx!GR36</f>
        <v>0</v>
      </c>
      <c r="GV36" s="63"/>
      <c r="GW36" s="2">
        <f t="shared" si="112"/>
        <v>3.78</v>
      </c>
      <c r="GX36" s="1">
        <f t="shared" si="113"/>
        <v>0</v>
      </c>
      <c r="GY36" s="1">
        <f>(A!C37-xx!GW36)*xx!GV36</f>
        <v>0</v>
      </c>
      <c r="GZ36" s="1" t="str">
        <f t="shared" si="114"/>
        <v>Chandelle Avela 180g</v>
      </c>
      <c r="HA36" s="63"/>
      <c r="HB36" s="2">
        <f t="shared" si="115"/>
        <v>3.78</v>
      </c>
      <c r="HC36" s="1">
        <f t="shared" si="116"/>
        <v>0</v>
      </c>
      <c r="HD36" s="64">
        <f>(A!C37-xx!HB36)*xx!HA36</f>
        <v>0</v>
      </c>
      <c r="HE36" s="63"/>
      <c r="HF36" s="2">
        <f t="shared" si="117"/>
        <v>3.78</v>
      </c>
      <c r="HG36" s="1">
        <f t="shared" si="118"/>
        <v>0</v>
      </c>
      <c r="HH36" s="1">
        <f>(A!C37-xx!HF36)*xx!HE36</f>
        <v>0</v>
      </c>
      <c r="HI36" s="1" t="str">
        <f t="shared" si="119"/>
        <v>Chandelle Avela 180g</v>
      </c>
      <c r="HJ36" s="63"/>
      <c r="HK36" s="2">
        <f t="shared" si="120"/>
        <v>3.78</v>
      </c>
      <c r="HL36" s="1">
        <f t="shared" si="121"/>
        <v>0</v>
      </c>
      <c r="HM36" s="64">
        <f>(A!C37-xx!HK36)*xx!HJ36</f>
        <v>0</v>
      </c>
      <c r="HN36" s="63"/>
      <c r="HO36" s="2">
        <f t="shared" si="122"/>
        <v>3.78</v>
      </c>
      <c r="HP36" s="1">
        <f t="shared" si="123"/>
        <v>0</v>
      </c>
      <c r="HQ36" s="1">
        <f>-(A!C37-xx!HO36)*xx!HN36</f>
        <v>0</v>
      </c>
      <c r="HR36" s="1" t="str">
        <f t="shared" si="124"/>
        <v>Chandelle Avela 180g</v>
      </c>
      <c r="HS36" s="63"/>
      <c r="HT36" s="2">
        <f t="shared" si="125"/>
        <v>3.78</v>
      </c>
      <c r="HU36" s="1">
        <f t="shared" si="126"/>
        <v>0</v>
      </c>
      <c r="HV36" s="64">
        <f>(A!C37-xx!HT36)*xx!HS36</f>
        <v>0</v>
      </c>
      <c r="HW36" s="63"/>
      <c r="HX36" s="2">
        <f>A!C37</f>
        <v>3.78</v>
      </c>
      <c r="HY36" s="1">
        <f t="shared" si="127"/>
        <v>0</v>
      </c>
      <c r="HZ36" s="1">
        <f>(A!C37-xx!HX36)*xx!HW36</f>
        <v>0</v>
      </c>
      <c r="IA36" s="1" t="str">
        <f>A!B37</f>
        <v>Chandelle Avela 180g</v>
      </c>
      <c r="IB36" s="1">
        <f t="shared" si="128"/>
        <v>0</v>
      </c>
      <c r="IC36" s="14">
        <f t="shared" si="129"/>
        <v>0</v>
      </c>
      <c r="ID36" s="14" t="e">
        <f>A!#REF!</f>
        <v>#REF!</v>
      </c>
      <c r="IE36" s="14" t="e">
        <f>NF!IS36</f>
        <v>#DIV/0!</v>
      </c>
      <c r="IF36" s="26" t="e">
        <f t="shared" si="130"/>
        <v>#REF!</v>
      </c>
      <c r="IG36" s="2" t="e">
        <f t="shared" si="131"/>
        <v>#REF!</v>
      </c>
      <c r="IH36" s="170" t="e">
        <f t="shared" si="132"/>
        <v>#REF!</v>
      </c>
      <c r="II36" s="174" t="e">
        <f>IB36+A!#REF!+NF!IQ36</f>
        <v>#REF!</v>
      </c>
      <c r="IJ36" s="175" t="e">
        <f>IC36+A!#REF!+NF!IR36</f>
        <v>#REF!</v>
      </c>
      <c r="IK36" s="175" t="e">
        <f>II36*A!C37</f>
        <v>#REF!</v>
      </c>
      <c r="IL36" s="175" t="e">
        <f t="shared" si="0"/>
        <v>#REF!</v>
      </c>
      <c r="IM36" s="81" t="e">
        <f t="shared" si="133"/>
        <v>#REF!</v>
      </c>
      <c r="IN36" s="84" t="str">
        <f t="shared" si="134"/>
        <v>Chandelle Avela 180g</v>
      </c>
      <c r="IO36" s="84" t="e">
        <f>IF36/A!C37</f>
        <v>#REF!</v>
      </c>
      <c r="IP36" s="72"/>
      <c r="IQ36" s="84" t="e">
        <f t="shared" si="135"/>
        <v>#REF!</v>
      </c>
      <c r="IR36" s="85" t="e">
        <f>IF36-#REF!</f>
        <v>#REF!</v>
      </c>
    </row>
    <row r="37" spans="1:252" x14ac:dyDescent="0.2">
      <c r="A37" s="20" t="str">
        <f>A!B38</f>
        <v>Chandelle Chocolate Branco 360g</v>
      </c>
      <c r="B37" s="51"/>
      <c r="C37" s="65">
        <f>A!C38</f>
        <v>6.66</v>
      </c>
      <c r="D37" s="21">
        <f t="shared" si="1"/>
        <v>0</v>
      </c>
      <c r="E37" s="171">
        <f>(A!C38-xx!C37)*xx!B37</f>
        <v>0</v>
      </c>
      <c r="F37" s="51"/>
      <c r="G37" s="32">
        <f t="shared" si="2"/>
        <v>6.66</v>
      </c>
      <c r="H37" s="5">
        <f t="shared" si="3"/>
        <v>0</v>
      </c>
      <c r="I37" s="5">
        <f>(A!C38-xx!G37)*xx!F37</f>
        <v>0</v>
      </c>
      <c r="J37" s="5" t="str">
        <f t="shared" si="4"/>
        <v>Chandelle Chocolate Branco 360g</v>
      </c>
      <c r="K37" s="51"/>
      <c r="L37" s="6">
        <f t="shared" si="5"/>
        <v>6.66</v>
      </c>
      <c r="M37" s="5">
        <f t="shared" si="6"/>
        <v>0</v>
      </c>
      <c r="N37" s="172">
        <f>(A!C38-xx!L37)*xx!K37</f>
        <v>0</v>
      </c>
      <c r="O37" s="51"/>
      <c r="P37" s="6">
        <f t="shared" si="7"/>
        <v>6.66</v>
      </c>
      <c r="Q37" s="5">
        <f t="shared" si="8"/>
        <v>0</v>
      </c>
      <c r="R37" s="21">
        <f>(A!C38-xx!P37)*xx!O37</f>
        <v>0</v>
      </c>
      <c r="S37" s="21" t="str">
        <f t="shared" si="9"/>
        <v>Chandelle Chocolate Branco 360g</v>
      </c>
      <c r="T37" s="51"/>
      <c r="U37" s="32">
        <f t="shared" si="10"/>
        <v>6.66</v>
      </c>
      <c r="V37" s="5">
        <f t="shared" si="11"/>
        <v>0</v>
      </c>
      <c r="W37" s="172">
        <f>(A!C38-xx!U37)*xx!T37</f>
        <v>0</v>
      </c>
      <c r="X37" s="51"/>
      <c r="Y37" s="6">
        <f t="shared" si="12"/>
        <v>6.66</v>
      </c>
      <c r="Z37" s="5">
        <f t="shared" si="13"/>
        <v>0</v>
      </c>
      <c r="AA37" s="5">
        <f>(A!C38-xx!Y37)*xx!X37</f>
        <v>0</v>
      </c>
      <c r="AB37" s="5" t="str">
        <f t="shared" si="14"/>
        <v>Chandelle Chocolate Branco 360g</v>
      </c>
      <c r="AC37" s="51"/>
      <c r="AD37" s="6">
        <f t="shared" si="15"/>
        <v>6.66</v>
      </c>
      <c r="AE37" s="5">
        <f t="shared" si="16"/>
        <v>0</v>
      </c>
      <c r="AF37" s="172">
        <f>(A!C38-xx!AD37)*xx!AC37</f>
        <v>0</v>
      </c>
      <c r="AG37" s="51"/>
      <c r="AH37" s="6">
        <f t="shared" si="17"/>
        <v>6.66</v>
      </c>
      <c r="AI37" s="5">
        <f t="shared" si="18"/>
        <v>0</v>
      </c>
      <c r="AJ37" s="5">
        <f>(A!C38-xx!AH37)*xx!AG37</f>
        <v>0</v>
      </c>
      <c r="AK37" s="5" t="str">
        <f t="shared" si="19"/>
        <v>Chandelle Chocolate Branco 360g</v>
      </c>
      <c r="AL37" s="51"/>
      <c r="AM37" s="6">
        <f t="shared" si="20"/>
        <v>6.66</v>
      </c>
      <c r="AN37" s="5">
        <f t="shared" si="21"/>
        <v>0</v>
      </c>
      <c r="AO37" s="172">
        <f>(A!C38-xx!AM37)*xx!AL37</f>
        <v>0</v>
      </c>
      <c r="AP37" s="51"/>
      <c r="AQ37" s="6">
        <f t="shared" si="22"/>
        <v>6.66</v>
      </c>
      <c r="AR37" s="5">
        <f t="shared" si="23"/>
        <v>0</v>
      </c>
      <c r="AS37" s="5">
        <f>(A!C38-xx!AQ37)*xx!AP37</f>
        <v>0</v>
      </c>
      <c r="AT37" s="5" t="str">
        <f t="shared" si="24"/>
        <v>Chandelle Chocolate Branco 360g</v>
      </c>
      <c r="AU37" s="51"/>
      <c r="AV37" s="6">
        <f t="shared" si="25"/>
        <v>6.66</v>
      </c>
      <c r="AW37" s="5">
        <f t="shared" si="26"/>
        <v>0</v>
      </c>
      <c r="AX37" s="172">
        <f>(A!C38-xx!AV37)*xx!AU37</f>
        <v>0</v>
      </c>
      <c r="AY37" s="51"/>
      <c r="AZ37" s="6">
        <f t="shared" si="27"/>
        <v>6.66</v>
      </c>
      <c r="BA37" s="5">
        <f t="shared" si="28"/>
        <v>0</v>
      </c>
      <c r="BB37" s="5">
        <f>(A!E38-xx!AZ37)*xx!AY37</f>
        <v>0</v>
      </c>
      <c r="BC37" s="5" t="str">
        <f t="shared" si="29"/>
        <v>Chandelle Chocolate Branco 360g</v>
      </c>
      <c r="BD37" s="51"/>
      <c r="BE37" s="6">
        <f t="shared" si="30"/>
        <v>6.66</v>
      </c>
      <c r="BF37" s="5">
        <f t="shared" si="31"/>
        <v>0</v>
      </c>
      <c r="BG37" s="172">
        <f>(A!C38-xx!BE37)*xx!BD37</f>
        <v>0</v>
      </c>
      <c r="BH37" s="51"/>
      <c r="BI37" s="6">
        <f t="shared" si="32"/>
        <v>6.66</v>
      </c>
      <c r="BJ37" s="5">
        <f t="shared" si="33"/>
        <v>0</v>
      </c>
      <c r="BK37" s="5">
        <f>(A!C38-xx!BI37)*xx!BH37</f>
        <v>0</v>
      </c>
      <c r="BL37" s="5" t="str">
        <f t="shared" si="34"/>
        <v>Chandelle Chocolate Branco 360g</v>
      </c>
      <c r="BM37" s="51"/>
      <c r="BN37" s="6">
        <f t="shared" si="35"/>
        <v>6.66</v>
      </c>
      <c r="BO37" s="5">
        <f t="shared" si="36"/>
        <v>0</v>
      </c>
      <c r="BP37" s="172">
        <f>(A!C38-xx!BN37)*xx!BM37</f>
        <v>0</v>
      </c>
      <c r="BQ37" s="51"/>
      <c r="BR37" s="6">
        <f t="shared" si="37"/>
        <v>6.66</v>
      </c>
      <c r="BS37" s="5">
        <f t="shared" si="38"/>
        <v>0</v>
      </c>
      <c r="BT37" s="5">
        <f>(A!C38-xx!BR37)*xx!BQ37</f>
        <v>0</v>
      </c>
      <c r="BU37" s="5" t="str">
        <f t="shared" si="39"/>
        <v>Chandelle Chocolate Branco 360g</v>
      </c>
      <c r="BV37" s="51"/>
      <c r="BW37" s="6">
        <f t="shared" si="40"/>
        <v>6.66</v>
      </c>
      <c r="BX37" s="5">
        <f t="shared" si="41"/>
        <v>0</v>
      </c>
      <c r="BY37" s="172">
        <f>(A!C38-xx!BW37)*xx!BV37</f>
        <v>0</v>
      </c>
      <c r="BZ37" s="51"/>
      <c r="CA37" s="6">
        <f t="shared" si="42"/>
        <v>6.66</v>
      </c>
      <c r="CB37" s="5">
        <f t="shared" si="43"/>
        <v>0</v>
      </c>
      <c r="CC37" s="5">
        <f>(A!C38-xx!CA37)*xx!BZ37</f>
        <v>0</v>
      </c>
      <c r="CD37" s="5" t="str">
        <f t="shared" si="44"/>
        <v>Chandelle Chocolate Branco 360g</v>
      </c>
      <c r="CE37" s="51"/>
      <c r="CF37" s="6">
        <f t="shared" si="45"/>
        <v>6.66</v>
      </c>
      <c r="CG37" s="5">
        <f t="shared" si="46"/>
        <v>0</v>
      </c>
      <c r="CH37" s="172">
        <f>(A!C38-xx!CF37)*xx!CE37</f>
        <v>0</v>
      </c>
      <c r="CI37" s="51"/>
      <c r="CJ37" s="6">
        <f t="shared" si="47"/>
        <v>6.66</v>
      </c>
      <c r="CK37" s="5">
        <f t="shared" si="48"/>
        <v>0</v>
      </c>
      <c r="CL37" s="5">
        <f>(A!C38-xx!CJ37)*xx!CI37</f>
        <v>0</v>
      </c>
      <c r="CM37" s="5" t="str">
        <f t="shared" si="49"/>
        <v>Chandelle Chocolate Branco 360g</v>
      </c>
      <c r="CN37" s="51"/>
      <c r="CO37" s="6">
        <f t="shared" si="50"/>
        <v>6.66</v>
      </c>
      <c r="CP37" s="5">
        <f t="shared" si="51"/>
        <v>0</v>
      </c>
      <c r="CQ37" s="172">
        <f>(A!C38-xx!CO37)*xx!CN37</f>
        <v>0</v>
      </c>
      <c r="CR37" s="51"/>
      <c r="CS37" s="6">
        <f t="shared" si="52"/>
        <v>6.66</v>
      </c>
      <c r="CT37" s="5">
        <f t="shared" si="53"/>
        <v>0</v>
      </c>
      <c r="CU37" s="5">
        <f>(A!C38-xx!CS37)*xx!CR37</f>
        <v>0</v>
      </c>
      <c r="CV37" s="5" t="str">
        <f t="shared" si="54"/>
        <v>Chandelle Chocolate Branco 360g</v>
      </c>
      <c r="CW37" s="51"/>
      <c r="CX37" s="6">
        <f t="shared" si="55"/>
        <v>6.66</v>
      </c>
      <c r="CY37" s="5">
        <f t="shared" si="56"/>
        <v>0</v>
      </c>
      <c r="CZ37" s="172">
        <f>(A!C38-xx!CX37)*xx!CW37</f>
        <v>0</v>
      </c>
      <c r="DA37" s="51"/>
      <c r="DB37" s="6">
        <f t="shared" si="57"/>
        <v>6.66</v>
      </c>
      <c r="DC37" s="5">
        <f t="shared" si="58"/>
        <v>0</v>
      </c>
      <c r="DD37" s="5">
        <f>(A!C38-xx!DB37)*xx!DA37</f>
        <v>0</v>
      </c>
      <c r="DE37" s="5" t="str">
        <f t="shared" si="59"/>
        <v>Chandelle Chocolate Branco 360g</v>
      </c>
      <c r="DF37" s="51"/>
      <c r="DG37" s="6">
        <f t="shared" si="60"/>
        <v>6.66</v>
      </c>
      <c r="DH37" s="5">
        <f t="shared" si="61"/>
        <v>0</v>
      </c>
      <c r="DI37" s="172">
        <f>(A!C38-xx!DG37)*xx!DF37</f>
        <v>0</v>
      </c>
      <c r="DJ37" s="51"/>
      <c r="DK37" s="6">
        <f t="shared" si="62"/>
        <v>6.66</v>
      </c>
      <c r="DL37" s="5">
        <f t="shared" si="63"/>
        <v>0</v>
      </c>
      <c r="DM37" s="5">
        <f>(A!C38-xx!DK37)*xx!DJ37</f>
        <v>0</v>
      </c>
      <c r="DN37" s="5" t="str">
        <f t="shared" si="64"/>
        <v>Chandelle Chocolate Branco 360g</v>
      </c>
      <c r="DO37" s="51"/>
      <c r="DP37" s="6">
        <f t="shared" si="65"/>
        <v>6.66</v>
      </c>
      <c r="DQ37" s="5">
        <f t="shared" si="66"/>
        <v>0</v>
      </c>
      <c r="DR37" s="172">
        <f>(A!C38-xx!DP37)*xx!DO37</f>
        <v>0</v>
      </c>
      <c r="DS37" s="51"/>
      <c r="DT37" s="6">
        <f t="shared" si="67"/>
        <v>6.66</v>
      </c>
      <c r="DU37" s="5">
        <f t="shared" si="68"/>
        <v>0</v>
      </c>
      <c r="DV37" s="5">
        <f>(A!C38-xx!DT37)*xx!DS37</f>
        <v>0</v>
      </c>
      <c r="DW37" s="5" t="str">
        <f t="shared" si="69"/>
        <v>Chandelle Chocolate Branco 360g</v>
      </c>
      <c r="DX37" s="51"/>
      <c r="DY37" s="6">
        <f t="shared" si="70"/>
        <v>6.66</v>
      </c>
      <c r="DZ37" s="5">
        <f t="shared" si="71"/>
        <v>0</v>
      </c>
      <c r="EA37" s="172">
        <f>(A!C38-xx!DY37)*xx!DX37</f>
        <v>0</v>
      </c>
      <c r="EB37" s="51"/>
      <c r="EC37" s="6">
        <f t="shared" si="72"/>
        <v>6.66</v>
      </c>
      <c r="ED37" s="5">
        <f t="shared" si="73"/>
        <v>0</v>
      </c>
      <c r="EE37" s="5">
        <f>(A!C38-xx!EC37)*xx!EB37</f>
        <v>0</v>
      </c>
      <c r="EF37" s="5" t="str">
        <f t="shared" si="74"/>
        <v>Chandelle Chocolate Branco 360g</v>
      </c>
      <c r="EG37" s="51"/>
      <c r="EH37" s="6">
        <f t="shared" si="75"/>
        <v>6.66</v>
      </c>
      <c r="EI37" s="5">
        <f t="shared" si="76"/>
        <v>0</v>
      </c>
      <c r="EJ37" s="172">
        <f>(A!C38-xx!EH37)*xx!EG37</f>
        <v>0</v>
      </c>
      <c r="EK37" s="51"/>
      <c r="EL37" s="6">
        <f t="shared" si="77"/>
        <v>6.66</v>
      </c>
      <c r="EM37" s="5">
        <f t="shared" si="78"/>
        <v>0</v>
      </c>
      <c r="EN37" s="5">
        <f>(A!C38-xx!EL37)*xx!EK37</f>
        <v>0</v>
      </c>
      <c r="EO37" s="5" t="str">
        <f t="shared" si="79"/>
        <v>Chandelle Chocolate Branco 360g</v>
      </c>
      <c r="EP37" s="51"/>
      <c r="EQ37" s="6">
        <f t="shared" si="80"/>
        <v>6.66</v>
      </c>
      <c r="ER37" s="5">
        <f t="shared" si="81"/>
        <v>0</v>
      </c>
      <c r="ES37" s="172">
        <f>(A!C38-xx!EQ37)*xx!EP37</f>
        <v>0</v>
      </c>
      <c r="ET37" s="51"/>
      <c r="EU37" s="6">
        <f t="shared" si="82"/>
        <v>6.66</v>
      </c>
      <c r="EV37" s="5">
        <f t="shared" si="83"/>
        <v>0</v>
      </c>
      <c r="EW37" s="5">
        <f>(A!C38-xx!EU37)*xx!ET37</f>
        <v>0</v>
      </c>
      <c r="EX37" s="5" t="str">
        <f t="shared" si="84"/>
        <v>Chandelle Chocolate Branco 360g</v>
      </c>
      <c r="EY37" s="51"/>
      <c r="EZ37" s="6">
        <f t="shared" si="85"/>
        <v>6.66</v>
      </c>
      <c r="FA37" s="5">
        <f t="shared" si="86"/>
        <v>0</v>
      </c>
      <c r="FB37" s="172">
        <f>(A!C38-xx!EZ37)*xx!EY37</f>
        <v>0</v>
      </c>
      <c r="FC37" s="51"/>
      <c r="FD37" s="6">
        <f t="shared" si="87"/>
        <v>6.66</v>
      </c>
      <c r="FE37" s="5">
        <f t="shared" si="88"/>
        <v>0</v>
      </c>
      <c r="FF37" s="5">
        <f>(A!C38-xx!FD37)*xx!FC37</f>
        <v>0</v>
      </c>
      <c r="FG37" s="5" t="str">
        <f t="shared" si="89"/>
        <v>Chandelle Chocolate Branco 360g</v>
      </c>
      <c r="FH37" s="51"/>
      <c r="FI37" s="6">
        <f t="shared" si="90"/>
        <v>6.66</v>
      </c>
      <c r="FJ37" s="5">
        <f t="shared" si="91"/>
        <v>0</v>
      </c>
      <c r="FK37" s="172">
        <f>(A!C38-xx!FI37)*xx!FH37</f>
        <v>0</v>
      </c>
      <c r="FL37" s="51"/>
      <c r="FM37" s="6">
        <f t="shared" si="92"/>
        <v>6.66</v>
      </c>
      <c r="FN37" s="5">
        <f t="shared" si="93"/>
        <v>0</v>
      </c>
      <c r="FO37" s="5">
        <f>(A!C38-xx!FM37)*xx!FL37</f>
        <v>0</v>
      </c>
      <c r="FP37" s="5" t="str">
        <f t="shared" si="94"/>
        <v>Chandelle Chocolate Branco 360g</v>
      </c>
      <c r="FQ37" s="51"/>
      <c r="FR37" s="6">
        <f t="shared" si="95"/>
        <v>6.66</v>
      </c>
      <c r="FS37" s="5">
        <f t="shared" si="96"/>
        <v>0</v>
      </c>
      <c r="FT37" s="172">
        <f>(A!C38-xx!FR37)*xx!FQ37</f>
        <v>0</v>
      </c>
      <c r="FU37" s="51"/>
      <c r="FV37" s="6">
        <f t="shared" si="97"/>
        <v>6.66</v>
      </c>
      <c r="FW37" s="5">
        <f t="shared" si="98"/>
        <v>0</v>
      </c>
      <c r="FX37" s="5">
        <f>(A!C38-xx!FV37)*xx!FU37</f>
        <v>0</v>
      </c>
      <c r="FY37" s="5" t="str">
        <f t="shared" si="99"/>
        <v>Chandelle Chocolate Branco 360g</v>
      </c>
      <c r="FZ37" s="51"/>
      <c r="GA37" s="6">
        <f t="shared" si="100"/>
        <v>6.66</v>
      </c>
      <c r="GB37" s="5">
        <f t="shared" si="101"/>
        <v>0</v>
      </c>
      <c r="GC37" s="172">
        <f>(A!C38-xx!GA37)*xx!FZ37</f>
        <v>0</v>
      </c>
      <c r="GD37" s="51"/>
      <c r="GE37" s="6">
        <f t="shared" si="102"/>
        <v>6.66</v>
      </c>
      <c r="GF37" s="5">
        <f t="shared" si="103"/>
        <v>0</v>
      </c>
      <c r="GG37" s="5">
        <f>(A!C38-xx!GE37)*xx!GD37</f>
        <v>0</v>
      </c>
      <c r="GH37" s="5" t="str">
        <f t="shared" si="104"/>
        <v>Chandelle Chocolate Branco 360g</v>
      </c>
      <c r="GI37" s="51"/>
      <c r="GJ37" s="6">
        <f t="shared" si="105"/>
        <v>6.66</v>
      </c>
      <c r="GK37" s="5">
        <f t="shared" si="106"/>
        <v>0</v>
      </c>
      <c r="GL37" s="172">
        <f>(A!C38-xx!GJ37)*xx!GI37</f>
        <v>0</v>
      </c>
      <c r="GM37" s="51"/>
      <c r="GN37" s="6">
        <f t="shared" si="107"/>
        <v>6.66</v>
      </c>
      <c r="GO37" s="5">
        <f t="shared" si="108"/>
        <v>0</v>
      </c>
      <c r="GP37" s="5">
        <f>(A!C38-xx!GN37)*xx!GM37</f>
        <v>0</v>
      </c>
      <c r="GQ37" s="5" t="str">
        <f t="shared" si="109"/>
        <v>Chandelle Chocolate Branco 360g</v>
      </c>
      <c r="GR37" s="51"/>
      <c r="GS37" s="6">
        <f t="shared" si="110"/>
        <v>6.66</v>
      </c>
      <c r="GT37" s="5">
        <f t="shared" si="111"/>
        <v>0</v>
      </c>
      <c r="GU37" s="172">
        <f>(A!C38-xx!GS37)*xx!GR37</f>
        <v>0</v>
      </c>
      <c r="GV37" s="51"/>
      <c r="GW37" s="6">
        <f t="shared" si="112"/>
        <v>6.66</v>
      </c>
      <c r="GX37" s="5">
        <f t="shared" si="113"/>
        <v>0</v>
      </c>
      <c r="GY37" s="5">
        <f>(A!C38-xx!GW37)*xx!GV37</f>
        <v>0</v>
      </c>
      <c r="GZ37" s="5" t="str">
        <f t="shared" si="114"/>
        <v>Chandelle Chocolate Branco 360g</v>
      </c>
      <c r="HA37" s="51"/>
      <c r="HB37" s="6">
        <f t="shared" si="115"/>
        <v>6.66</v>
      </c>
      <c r="HC37" s="5">
        <f t="shared" si="116"/>
        <v>0</v>
      </c>
      <c r="HD37" s="172">
        <f>(A!C38-xx!HB37)*xx!HA37</f>
        <v>0</v>
      </c>
      <c r="HE37" s="51"/>
      <c r="HF37" s="6">
        <f t="shared" si="117"/>
        <v>6.66</v>
      </c>
      <c r="HG37" s="5">
        <f t="shared" si="118"/>
        <v>0</v>
      </c>
      <c r="HH37" s="5">
        <f>(A!C38-xx!HF37)*xx!HE37</f>
        <v>0</v>
      </c>
      <c r="HI37" s="5" t="str">
        <f t="shared" si="119"/>
        <v>Chandelle Chocolate Branco 360g</v>
      </c>
      <c r="HJ37" s="51"/>
      <c r="HK37" s="6">
        <f t="shared" si="120"/>
        <v>6.66</v>
      </c>
      <c r="HL37" s="5">
        <f t="shared" si="121"/>
        <v>0</v>
      </c>
      <c r="HM37" s="172">
        <f>(A!C38-xx!HK37)*xx!HJ37</f>
        <v>0</v>
      </c>
      <c r="HN37" s="51"/>
      <c r="HO37" s="6">
        <f t="shared" si="122"/>
        <v>6.66</v>
      </c>
      <c r="HP37" s="5">
        <f t="shared" si="123"/>
        <v>0</v>
      </c>
      <c r="HQ37" s="5">
        <f>-(A!C38-xx!HO37)*xx!HN37</f>
        <v>0</v>
      </c>
      <c r="HR37" s="5" t="str">
        <f t="shared" si="124"/>
        <v>Chandelle Chocolate Branco 360g</v>
      </c>
      <c r="HS37" s="51"/>
      <c r="HT37" s="6">
        <f t="shared" si="125"/>
        <v>6.66</v>
      </c>
      <c r="HU37" s="5">
        <f t="shared" si="126"/>
        <v>0</v>
      </c>
      <c r="HV37" s="172">
        <f>(A!C38-xx!HT37)*xx!HS37</f>
        <v>0</v>
      </c>
      <c r="HW37" s="51"/>
      <c r="HX37" s="6">
        <f>A!C38</f>
        <v>6.66</v>
      </c>
      <c r="HY37" s="5">
        <f t="shared" si="127"/>
        <v>0</v>
      </c>
      <c r="HZ37" s="5">
        <f>(A!C38-xx!HX37)*xx!HW37</f>
        <v>0</v>
      </c>
      <c r="IA37" s="5" t="str">
        <f>A!B38</f>
        <v>Chandelle Chocolate Branco 360g</v>
      </c>
      <c r="IB37" s="5">
        <f t="shared" si="128"/>
        <v>0</v>
      </c>
      <c r="IC37" s="21">
        <f t="shared" si="129"/>
        <v>0</v>
      </c>
      <c r="ID37" s="21" t="e">
        <f>A!#REF!</f>
        <v>#REF!</v>
      </c>
      <c r="IE37" s="21" t="e">
        <f>NF!IS37</f>
        <v>#DIV/0!</v>
      </c>
      <c r="IF37" s="26" t="e">
        <f t="shared" si="130"/>
        <v>#REF!</v>
      </c>
      <c r="IG37" s="6" t="e">
        <f t="shared" si="131"/>
        <v>#REF!</v>
      </c>
      <c r="IH37" s="34" t="e">
        <f t="shared" si="132"/>
        <v>#REF!</v>
      </c>
      <c r="II37" s="174" t="e">
        <f>IB37+A!#REF!+NF!IQ37</f>
        <v>#REF!</v>
      </c>
      <c r="IJ37" s="175" t="e">
        <f>IC37+A!#REF!+NF!IR37</f>
        <v>#REF!</v>
      </c>
      <c r="IK37" s="175" t="e">
        <f>II37*A!C38</f>
        <v>#REF!</v>
      </c>
      <c r="IL37" s="175" t="e">
        <f t="shared" si="0"/>
        <v>#REF!</v>
      </c>
      <c r="IM37" s="81" t="e">
        <f t="shared" si="133"/>
        <v>#REF!</v>
      </c>
      <c r="IN37" s="57" t="str">
        <f t="shared" si="134"/>
        <v>Chandelle Chocolate Branco 360g</v>
      </c>
      <c r="IO37" s="57" t="e">
        <f>IF37/A!C38</f>
        <v>#REF!</v>
      </c>
      <c r="IP37" s="66"/>
      <c r="IQ37" s="57" t="e">
        <f t="shared" si="135"/>
        <v>#REF!</v>
      </c>
      <c r="IR37" s="11" t="e">
        <f>IF37-#REF!</f>
        <v>#REF!</v>
      </c>
    </row>
    <row r="38" spans="1:252" x14ac:dyDescent="0.2">
      <c r="A38" s="19" t="str">
        <f>A!B39</f>
        <v>Chandelle Chantilly Chocolate 200g</v>
      </c>
      <c r="B38" s="63"/>
      <c r="C38" s="31">
        <f>A!C39</f>
        <v>4.84</v>
      </c>
      <c r="D38" s="14">
        <f t="shared" si="1"/>
        <v>0</v>
      </c>
      <c r="E38" s="169">
        <f>(A!C39-xx!C38)*xx!B38</f>
        <v>0</v>
      </c>
      <c r="F38" s="63"/>
      <c r="G38" s="22">
        <f t="shared" si="2"/>
        <v>4.84</v>
      </c>
      <c r="H38" s="1">
        <f t="shared" si="3"/>
        <v>0</v>
      </c>
      <c r="I38" s="1">
        <f>(A!C39-xx!G38)*xx!F38</f>
        <v>0</v>
      </c>
      <c r="J38" s="1" t="str">
        <f t="shared" si="4"/>
        <v>Chandelle Chantilly Chocolate 200g</v>
      </c>
      <c r="K38" s="63"/>
      <c r="L38" s="2">
        <f t="shared" si="5"/>
        <v>4.84</v>
      </c>
      <c r="M38" s="1">
        <f t="shared" si="6"/>
        <v>0</v>
      </c>
      <c r="N38" s="64">
        <f>(A!C39-xx!L38)*xx!K38</f>
        <v>0</v>
      </c>
      <c r="O38" s="63"/>
      <c r="P38" s="2">
        <f t="shared" si="7"/>
        <v>4.84</v>
      </c>
      <c r="Q38" s="1">
        <f t="shared" si="8"/>
        <v>0</v>
      </c>
      <c r="R38" s="14">
        <f>(A!C39-xx!P38)*xx!O38</f>
        <v>0</v>
      </c>
      <c r="S38" s="14" t="str">
        <f t="shared" si="9"/>
        <v>Chandelle Chantilly Chocolate 200g</v>
      </c>
      <c r="T38" s="63"/>
      <c r="U38" s="22">
        <f t="shared" si="10"/>
        <v>4.84</v>
      </c>
      <c r="V38" s="1">
        <f t="shared" si="11"/>
        <v>0</v>
      </c>
      <c r="W38" s="64">
        <f>(A!C39-xx!U38)*xx!T38</f>
        <v>0</v>
      </c>
      <c r="X38" s="63"/>
      <c r="Y38" s="2">
        <f t="shared" si="12"/>
        <v>4.84</v>
      </c>
      <c r="Z38" s="1">
        <f t="shared" si="13"/>
        <v>0</v>
      </c>
      <c r="AA38" s="1">
        <f>(A!C39-xx!Y38)*xx!X38</f>
        <v>0</v>
      </c>
      <c r="AB38" s="1" t="str">
        <f t="shared" si="14"/>
        <v>Chandelle Chantilly Chocolate 200g</v>
      </c>
      <c r="AC38" s="63"/>
      <c r="AD38" s="2">
        <f t="shared" si="15"/>
        <v>4.84</v>
      </c>
      <c r="AE38" s="1">
        <f t="shared" si="16"/>
        <v>0</v>
      </c>
      <c r="AF38" s="64">
        <f>(A!C39-xx!AD38)*xx!AC38</f>
        <v>0</v>
      </c>
      <c r="AG38" s="63"/>
      <c r="AH38" s="2">
        <f t="shared" si="17"/>
        <v>4.84</v>
      </c>
      <c r="AI38" s="1">
        <f t="shared" si="18"/>
        <v>0</v>
      </c>
      <c r="AJ38" s="1">
        <f>(A!C39-xx!AH38)*xx!AG38</f>
        <v>0</v>
      </c>
      <c r="AK38" s="1" t="str">
        <f t="shared" si="19"/>
        <v>Chandelle Chantilly Chocolate 200g</v>
      </c>
      <c r="AL38" s="63"/>
      <c r="AM38" s="2">
        <f t="shared" si="20"/>
        <v>4.84</v>
      </c>
      <c r="AN38" s="1">
        <f t="shared" si="21"/>
        <v>0</v>
      </c>
      <c r="AO38" s="64">
        <f>(A!C39-xx!AM38)*xx!AL38</f>
        <v>0</v>
      </c>
      <c r="AP38" s="63"/>
      <c r="AQ38" s="2">
        <f t="shared" si="22"/>
        <v>4.84</v>
      </c>
      <c r="AR38" s="1">
        <f t="shared" si="23"/>
        <v>0</v>
      </c>
      <c r="AS38" s="1">
        <f>(A!C39-xx!AQ38)*xx!AP38</f>
        <v>0</v>
      </c>
      <c r="AT38" s="1" t="str">
        <f t="shared" si="24"/>
        <v>Chandelle Chantilly Chocolate 200g</v>
      </c>
      <c r="AU38" s="63"/>
      <c r="AV38" s="2">
        <f t="shared" si="25"/>
        <v>4.84</v>
      </c>
      <c r="AW38" s="1">
        <f t="shared" si="26"/>
        <v>0</v>
      </c>
      <c r="AX38" s="64">
        <f>(A!C39-xx!AV38)*xx!AU38</f>
        <v>0</v>
      </c>
      <c r="AY38" s="63"/>
      <c r="AZ38" s="2">
        <f t="shared" si="27"/>
        <v>4.84</v>
      </c>
      <c r="BA38" s="1">
        <f t="shared" si="28"/>
        <v>0</v>
      </c>
      <c r="BB38" s="1">
        <f>(A!E39-xx!AZ38)*xx!AY38</f>
        <v>0</v>
      </c>
      <c r="BC38" s="1" t="str">
        <f t="shared" si="29"/>
        <v>Chandelle Chantilly Chocolate 200g</v>
      </c>
      <c r="BD38" s="63"/>
      <c r="BE38" s="2">
        <f t="shared" si="30"/>
        <v>4.84</v>
      </c>
      <c r="BF38" s="1">
        <f t="shared" si="31"/>
        <v>0</v>
      </c>
      <c r="BG38" s="64">
        <f>(A!C39-xx!BE38)*xx!BD38</f>
        <v>0</v>
      </c>
      <c r="BH38" s="63"/>
      <c r="BI38" s="2">
        <f t="shared" si="32"/>
        <v>4.84</v>
      </c>
      <c r="BJ38" s="1">
        <f t="shared" si="33"/>
        <v>0</v>
      </c>
      <c r="BK38" s="1">
        <f>(A!C39-xx!BI38)*xx!BH38</f>
        <v>0</v>
      </c>
      <c r="BL38" s="1" t="str">
        <f t="shared" si="34"/>
        <v>Chandelle Chantilly Chocolate 200g</v>
      </c>
      <c r="BM38" s="63"/>
      <c r="BN38" s="2">
        <f t="shared" si="35"/>
        <v>4.84</v>
      </c>
      <c r="BO38" s="1">
        <f t="shared" si="36"/>
        <v>0</v>
      </c>
      <c r="BP38" s="64">
        <f>(A!C39-xx!BN38)*xx!BM38</f>
        <v>0</v>
      </c>
      <c r="BQ38" s="63"/>
      <c r="BR38" s="2">
        <f t="shared" si="37"/>
        <v>4.84</v>
      </c>
      <c r="BS38" s="1">
        <f t="shared" si="38"/>
        <v>0</v>
      </c>
      <c r="BT38" s="1">
        <f>(A!C39-xx!BR38)*xx!BQ38</f>
        <v>0</v>
      </c>
      <c r="BU38" s="1" t="str">
        <f t="shared" si="39"/>
        <v>Chandelle Chantilly Chocolate 200g</v>
      </c>
      <c r="BV38" s="63"/>
      <c r="BW38" s="2">
        <f t="shared" si="40"/>
        <v>4.84</v>
      </c>
      <c r="BX38" s="1">
        <f t="shared" si="41"/>
        <v>0</v>
      </c>
      <c r="BY38" s="64">
        <f>(A!C39-xx!BW38)*xx!BV38</f>
        <v>0</v>
      </c>
      <c r="BZ38" s="63"/>
      <c r="CA38" s="2">
        <f t="shared" si="42"/>
        <v>4.84</v>
      </c>
      <c r="CB38" s="1">
        <f t="shared" si="43"/>
        <v>0</v>
      </c>
      <c r="CC38" s="1">
        <f>(A!C39-xx!CA38)*xx!BZ38</f>
        <v>0</v>
      </c>
      <c r="CD38" s="1" t="str">
        <f t="shared" si="44"/>
        <v>Chandelle Chantilly Chocolate 200g</v>
      </c>
      <c r="CE38" s="63"/>
      <c r="CF38" s="2">
        <f t="shared" si="45"/>
        <v>4.84</v>
      </c>
      <c r="CG38" s="1">
        <f t="shared" si="46"/>
        <v>0</v>
      </c>
      <c r="CH38" s="64">
        <f>(A!C39-xx!CF38)*xx!CE38</f>
        <v>0</v>
      </c>
      <c r="CI38" s="63"/>
      <c r="CJ38" s="2">
        <f t="shared" si="47"/>
        <v>4.84</v>
      </c>
      <c r="CK38" s="1">
        <f t="shared" si="48"/>
        <v>0</v>
      </c>
      <c r="CL38" s="1">
        <f>(A!C39-xx!CJ38)*xx!CI38</f>
        <v>0</v>
      </c>
      <c r="CM38" s="1" t="str">
        <f t="shared" si="49"/>
        <v>Chandelle Chantilly Chocolate 200g</v>
      </c>
      <c r="CN38" s="63"/>
      <c r="CO38" s="2">
        <f t="shared" si="50"/>
        <v>4.84</v>
      </c>
      <c r="CP38" s="1">
        <f t="shared" si="51"/>
        <v>0</v>
      </c>
      <c r="CQ38" s="64">
        <f>(A!C39-xx!CO38)*xx!CN38</f>
        <v>0</v>
      </c>
      <c r="CR38" s="63"/>
      <c r="CS38" s="2">
        <f t="shared" si="52"/>
        <v>4.84</v>
      </c>
      <c r="CT38" s="1">
        <f t="shared" si="53"/>
        <v>0</v>
      </c>
      <c r="CU38" s="1">
        <f>(A!C39-xx!CS38)*xx!CR38</f>
        <v>0</v>
      </c>
      <c r="CV38" s="1" t="str">
        <f t="shared" si="54"/>
        <v>Chandelle Chantilly Chocolate 200g</v>
      </c>
      <c r="CW38" s="63"/>
      <c r="CX38" s="2">
        <f t="shared" si="55"/>
        <v>4.84</v>
      </c>
      <c r="CY38" s="1">
        <f t="shared" si="56"/>
        <v>0</v>
      </c>
      <c r="CZ38" s="64">
        <f>(A!C39-xx!CX38)*xx!CW38</f>
        <v>0</v>
      </c>
      <c r="DA38" s="63"/>
      <c r="DB38" s="2">
        <f t="shared" si="57"/>
        <v>4.84</v>
      </c>
      <c r="DC38" s="1">
        <f t="shared" si="58"/>
        <v>0</v>
      </c>
      <c r="DD38" s="1">
        <f>(A!C39-xx!DB38)*xx!DA38</f>
        <v>0</v>
      </c>
      <c r="DE38" s="1" t="str">
        <f t="shared" si="59"/>
        <v>Chandelle Chantilly Chocolate 200g</v>
      </c>
      <c r="DF38" s="63"/>
      <c r="DG38" s="2">
        <f t="shared" si="60"/>
        <v>4.84</v>
      </c>
      <c r="DH38" s="1">
        <f t="shared" si="61"/>
        <v>0</v>
      </c>
      <c r="DI38" s="64">
        <f>(A!C39-xx!DG38)*xx!DF38</f>
        <v>0</v>
      </c>
      <c r="DJ38" s="63"/>
      <c r="DK38" s="2">
        <f t="shared" si="62"/>
        <v>4.84</v>
      </c>
      <c r="DL38" s="1">
        <f t="shared" si="63"/>
        <v>0</v>
      </c>
      <c r="DM38" s="1">
        <f>(A!C39-xx!DK38)*xx!DJ38</f>
        <v>0</v>
      </c>
      <c r="DN38" s="1" t="str">
        <f t="shared" si="64"/>
        <v>Chandelle Chantilly Chocolate 200g</v>
      </c>
      <c r="DO38" s="63"/>
      <c r="DP38" s="2">
        <f t="shared" si="65"/>
        <v>4.84</v>
      </c>
      <c r="DQ38" s="1">
        <f t="shared" si="66"/>
        <v>0</v>
      </c>
      <c r="DR38" s="64">
        <f>(A!C39-xx!DP38)*xx!DO38</f>
        <v>0</v>
      </c>
      <c r="DS38" s="63"/>
      <c r="DT38" s="2">
        <f t="shared" si="67"/>
        <v>4.84</v>
      </c>
      <c r="DU38" s="1">
        <f t="shared" si="68"/>
        <v>0</v>
      </c>
      <c r="DV38" s="1">
        <f>(A!C39-xx!DT38)*xx!DS38</f>
        <v>0</v>
      </c>
      <c r="DW38" s="1" t="str">
        <f t="shared" si="69"/>
        <v>Chandelle Chantilly Chocolate 200g</v>
      </c>
      <c r="DX38" s="63"/>
      <c r="DY38" s="2">
        <f t="shared" si="70"/>
        <v>4.84</v>
      </c>
      <c r="DZ38" s="1">
        <f t="shared" si="71"/>
        <v>0</v>
      </c>
      <c r="EA38" s="64">
        <f>(A!C39-xx!DY38)*xx!DX38</f>
        <v>0</v>
      </c>
      <c r="EB38" s="63"/>
      <c r="EC38" s="2">
        <f t="shared" si="72"/>
        <v>4.84</v>
      </c>
      <c r="ED38" s="1">
        <f t="shared" si="73"/>
        <v>0</v>
      </c>
      <c r="EE38" s="1">
        <f>(A!C39-xx!EC38)*xx!EB38</f>
        <v>0</v>
      </c>
      <c r="EF38" s="1" t="str">
        <f t="shared" si="74"/>
        <v>Chandelle Chantilly Chocolate 200g</v>
      </c>
      <c r="EG38" s="63"/>
      <c r="EH38" s="2">
        <f t="shared" si="75"/>
        <v>4.84</v>
      </c>
      <c r="EI38" s="1">
        <f t="shared" si="76"/>
        <v>0</v>
      </c>
      <c r="EJ38" s="64">
        <f>(A!C39-xx!EH38)*xx!EG38</f>
        <v>0</v>
      </c>
      <c r="EK38" s="63"/>
      <c r="EL38" s="2">
        <f t="shared" si="77"/>
        <v>4.84</v>
      </c>
      <c r="EM38" s="1">
        <f t="shared" si="78"/>
        <v>0</v>
      </c>
      <c r="EN38" s="1">
        <f>(A!C39-xx!EL38)*xx!EK38</f>
        <v>0</v>
      </c>
      <c r="EO38" s="1" t="str">
        <f t="shared" si="79"/>
        <v>Chandelle Chantilly Chocolate 200g</v>
      </c>
      <c r="EP38" s="63"/>
      <c r="EQ38" s="2">
        <f t="shared" si="80"/>
        <v>4.84</v>
      </c>
      <c r="ER38" s="1">
        <f t="shared" si="81"/>
        <v>0</v>
      </c>
      <c r="ES38" s="64">
        <f>(A!C39-xx!EQ38)*xx!EP38</f>
        <v>0</v>
      </c>
      <c r="ET38" s="63"/>
      <c r="EU38" s="2">
        <f t="shared" si="82"/>
        <v>4.84</v>
      </c>
      <c r="EV38" s="1">
        <f t="shared" si="83"/>
        <v>0</v>
      </c>
      <c r="EW38" s="1">
        <f>(A!C39-xx!EU38)*xx!ET38</f>
        <v>0</v>
      </c>
      <c r="EX38" s="1" t="str">
        <f t="shared" si="84"/>
        <v>Chandelle Chantilly Chocolate 200g</v>
      </c>
      <c r="EY38" s="63"/>
      <c r="EZ38" s="2">
        <f t="shared" si="85"/>
        <v>4.84</v>
      </c>
      <c r="FA38" s="1">
        <f t="shared" si="86"/>
        <v>0</v>
      </c>
      <c r="FB38" s="64">
        <f>(A!C39-xx!EZ38)*xx!EY38</f>
        <v>0</v>
      </c>
      <c r="FC38" s="63"/>
      <c r="FD38" s="2">
        <f t="shared" si="87"/>
        <v>4.84</v>
      </c>
      <c r="FE38" s="1">
        <f t="shared" si="88"/>
        <v>0</v>
      </c>
      <c r="FF38" s="1">
        <f>(A!C39-xx!FD38)*xx!FC38</f>
        <v>0</v>
      </c>
      <c r="FG38" s="1" t="str">
        <f t="shared" si="89"/>
        <v>Chandelle Chantilly Chocolate 200g</v>
      </c>
      <c r="FH38" s="63"/>
      <c r="FI38" s="2">
        <f t="shared" si="90"/>
        <v>4.84</v>
      </c>
      <c r="FJ38" s="1">
        <f t="shared" si="91"/>
        <v>0</v>
      </c>
      <c r="FK38" s="64">
        <f>(A!C39-xx!FI38)*xx!FH38</f>
        <v>0</v>
      </c>
      <c r="FL38" s="63"/>
      <c r="FM38" s="2">
        <f t="shared" si="92"/>
        <v>4.84</v>
      </c>
      <c r="FN38" s="1">
        <f t="shared" si="93"/>
        <v>0</v>
      </c>
      <c r="FO38" s="1">
        <f>(A!C39-xx!FM38)*xx!FL38</f>
        <v>0</v>
      </c>
      <c r="FP38" s="1" t="str">
        <f t="shared" si="94"/>
        <v>Chandelle Chantilly Chocolate 200g</v>
      </c>
      <c r="FQ38" s="63"/>
      <c r="FR38" s="2">
        <f t="shared" si="95"/>
        <v>4.84</v>
      </c>
      <c r="FS38" s="1">
        <f t="shared" si="96"/>
        <v>0</v>
      </c>
      <c r="FT38" s="64">
        <f>(A!C39-xx!FR38)*xx!FQ38</f>
        <v>0</v>
      </c>
      <c r="FU38" s="63"/>
      <c r="FV38" s="2">
        <f t="shared" si="97"/>
        <v>4.84</v>
      </c>
      <c r="FW38" s="1">
        <f t="shared" si="98"/>
        <v>0</v>
      </c>
      <c r="FX38" s="1">
        <f>(A!C39-xx!FV38)*xx!FU38</f>
        <v>0</v>
      </c>
      <c r="FY38" s="1" t="str">
        <f t="shared" si="99"/>
        <v>Chandelle Chantilly Chocolate 200g</v>
      </c>
      <c r="FZ38" s="63"/>
      <c r="GA38" s="2">
        <f t="shared" si="100"/>
        <v>4.84</v>
      </c>
      <c r="GB38" s="1">
        <f t="shared" si="101"/>
        <v>0</v>
      </c>
      <c r="GC38" s="64">
        <f>(A!C39-xx!GA38)*xx!FZ38</f>
        <v>0</v>
      </c>
      <c r="GD38" s="63"/>
      <c r="GE38" s="2">
        <f t="shared" si="102"/>
        <v>4.84</v>
      </c>
      <c r="GF38" s="1">
        <f t="shared" si="103"/>
        <v>0</v>
      </c>
      <c r="GG38" s="1">
        <f>(A!C39-xx!GE38)*xx!GD38</f>
        <v>0</v>
      </c>
      <c r="GH38" s="1" t="str">
        <f t="shared" si="104"/>
        <v>Chandelle Chantilly Chocolate 200g</v>
      </c>
      <c r="GI38" s="63"/>
      <c r="GJ38" s="2">
        <f t="shared" si="105"/>
        <v>4.84</v>
      </c>
      <c r="GK38" s="1">
        <f t="shared" si="106"/>
        <v>0</v>
      </c>
      <c r="GL38" s="64">
        <f>(A!C39-xx!GJ38)*xx!GI38</f>
        <v>0</v>
      </c>
      <c r="GM38" s="63"/>
      <c r="GN38" s="2">
        <f t="shared" si="107"/>
        <v>4.84</v>
      </c>
      <c r="GO38" s="1">
        <f t="shared" si="108"/>
        <v>0</v>
      </c>
      <c r="GP38" s="1">
        <f>(A!C39-xx!GN38)*xx!GM38</f>
        <v>0</v>
      </c>
      <c r="GQ38" s="1" t="str">
        <f t="shared" si="109"/>
        <v>Chandelle Chantilly Chocolate 200g</v>
      </c>
      <c r="GR38" s="63"/>
      <c r="GS38" s="2">
        <f t="shared" si="110"/>
        <v>4.84</v>
      </c>
      <c r="GT38" s="1">
        <f t="shared" si="111"/>
        <v>0</v>
      </c>
      <c r="GU38" s="64">
        <f>(A!C39-xx!GS38)*xx!GR38</f>
        <v>0</v>
      </c>
      <c r="GV38" s="63"/>
      <c r="GW38" s="2">
        <f t="shared" si="112"/>
        <v>4.84</v>
      </c>
      <c r="GX38" s="1">
        <f t="shared" si="113"/>
        <v>0</v>
      </c>
      <c r="GY38" s="1">
        <f>(A!C39-xx!GW38)*xx!GV38</f>
        <v>0</v>
      </c>
      <c r="GZ38" s="1" t="str">
        <f t="shared" si="114"/>
        <v>Chandelle Chantilly Chocolate 200g</v>
      </c>
      <c r="HA38" s="63"/>
      <c r="HB38" s="2">
        <f t="shared" si="115"/>
        <v>4.84</v>
      </c>
      <c r="HC38" s="1">
        <f t="shared" si="116"/>
        <v>0</v>
      </c>
      <c r="HD38" s="64">
        <f>(A!C39-xx!HB38)*xx!HA38</f>
        <v>0</v>
      </c>
      <c r="HE38" s="63"/>
      <c r="HF38" s="2">
        <f t="shared" si="117"/>
        <v>4.84</v>
      </c>
      <c r="HG38" s="1">
        <f t="shared" si="118"/>
        <v>0</v>
      </c>
      <c r="HH38" s="1">
        <f>(A!C39-xx!HF38)*xx!HE38</f>
        <v>0</v>
      </c>
      <c r="HI38" s="1" t="str">
        <f t="shared" si="119"/>
        <v>Chandelle Chantilly Chocolate 200g</v>
      </c>
      <c r="HJ38" s="63"/>
      <c r="HK38" s="2">
        <f t="shared" si="120"/>
        <v>4.84</v>
      </c>
      <c r="HL38" s="1">
        <f t="shared" si="121"/>
        <v>0</v>
      </c>
      <c r="HM38" s="64">
        <f>(A!C39-xx!HK38)*xx!HJ38</f>
        <v>0</v>
      </c>
      <c r="HN38" s="63"/>
      <c r="HO38" s="2">
        <f t="shared" si="122"/>
        <v>4.84</v>
      </c>
      <c r="HP38" s="1">
        <f t="shared" si="123"/>
        <v>0</v>
      </c>
      <c r="HQ38" s="1">
        <f>-(A!C39-xx!HO38)*xx!HN38</f>
        <v>0</v>
      </c>
      <c r="HR38" s="1" t="str">
        <f t="shared" si="124"/>
        <v>Chandelle Chantilly Chocolate 200g</v>
      </c>
      <c r="HS38" s="63"/>
      <c r="HT38" s="2">
        <f t="shared" si="125"/>
        <v>4.84</v>
      </c>
      <c r="HU38" s="1">
        <f t="shared" si="126"/>
        <v>0</v>
      </c>
      <c r="HV38" s="64">
        <f>(A!C39-xx!HT38)*xx!HS38</f>
        <v>0</v>
      </c>
      <c r="HW38" s="63"/>
      <c r="HX38" s="2">
        <f>A!C39</f>
        <v>4.84</v>
      </c>
      <c r="HY38" s="1">
        <f t="shared" si="127"/>
        <v>0</v>
      </c>
      <c r="HZ38" s="1">
        <f>(A!C39-xx!HX38)*xx!HW38</f>
        <v>0</v>
      </c>
      <c r="IA38" s="1" t="str">
        <f>A!B39</f>
        <v>Chandelle Chantilly Chocolate 200g</v>
      </c>
      <c r="IB38" s="1">
        <f t="shared" si="128"/>
        <v>0</v>
      </c>
      <c r="IC38" s="14">
        <f t="shared" si="129"/>
        <v>0</v>
      </c>
      <c r="ID38" s="14" t="e">
        <f>A!#REF!</f>
        <v>#REF!</v>
      </c>
      <c r="IE38" s="14" t="e">
        <f>NF!IS38</f>
        <v>#DIV/0!</v>
      </c>
      <c r="IF38" s="26" t="e">
        <f t="shared" si="130"/>
        <v>#REF!</v>
      </c>
      <c r="IG38" s="2" t="e">
        <f t="shared" si="131"/>
        <v>#REF!</v>
      </c>
      <c r="IH38" s="170" t="e">
        <f t="shared" si="132"/>
        <v>#REF!</v>
      </c>
      <c r="II38" s="174" t="e">
        <f>IB38+A!#REF!+NF!IQ38</f>
        <v>#REF!</v>
      </c>
      <c r="IJ38" s="175" t="e">
        <f>IC38+A!#REF!+NF!IR38</f>
        <v>#REF!</v>
      </c>
      <c r="IK38" s="175" t="e">
        <f>II38*A!C39</f>
        <v>#REF!</v>
      </c>
      <c r="IL38" s="175" t="e">
        <f t="shared" si="0"/>
        <v>#REF!</v>
      </c>
      <c r="IM38" s="81" t="e">
        <f t="shared" si="133"/>
        <v>#REF!</v>
      </c>
      <c r="IN38" s="84" t="str">
        <f t="shared" si="134"/>
        <v>Chandelle Chantilly Chocolate 200g</v>
      </c>
      <c r="IO38" s="84" t="e">
        <f>IF38/A!C39</f>
        <v>#REF!</v>
      </c>
      <c r="IP38" s="72"/>
      <c r="IQ38" s="84" t="e">
        <f t="shared" si="135"/>
        <v>#REF!</v>
      </c>
      <c r="IR38" s="85" t="e">
        <f>IF38-#REF!</f>
        <v>#REF!</v>
      </c>
    </row>
    <row r="39" spans="1:252" x14ac:dyDescent="0.2">
      <c r="A39" s="20" t="str">
        <f>A!B40</f>
        <v>Nestlé Iogurte  Grego Light 540g</v>
      </c>
      <c r="B39" s="51"/>
      <c r="C39" s="65">
        <f>A!C40</f>
        <v>8.8800000000000008</v>
      </c>
      <c r="D39" s="21">
        <f t="shared" si="1"/>
        <v>0</v>
      </c>
      <c r="E39" s="171">
        <f>(A!C40-xx!C39)*xx!B39</f>
        <v>0</v>
      </c>
      <c r="F39" s="51"/>
      <c r="G39" s="32">
        <f t="shared" si="2"/>
        <v>8.8800000000000008</v>
      </c>
      <c r="H39" s="5">
        <f t="shared" si="3"/>
        <v>0</v>
      </c>
      <c r="I39" s="5">
        <f>(A!C40-xx!G39)*xx!F39</f>
        <v>0</v>
      </c>
      <c r="J39" s="5" t="str">
        <f t="shared" si="4"/>
        <v>Nestlé Iogurte  Grego Light 540g</v>
      </c>
      <c r="K39" s="51"/>
      <c r="L39" s="6">
        <f t="shared" si="5"/>
        <v>8.8800000000000008</v>
      </c>
      <c r="M39" s="5">
        <f t="shared" si="6"/>
        <v>0</v>
      </c>
      <c r="N39" s="172">
        <f>(A!C40-xx!L39)*xx!K39</f>
        <v>0</v>
      </c>
      <c r="O39" s="51"/>
      <c r="P39" s="6">
        <f t="shared" si="7"/>
        <v>8.8800000000000008</v>
      </c>
      <c r="Q39" s="5">
        <f t="shared" si="8"/>
        <v>0</v>
      </c>
      <c r="R39" s="21">
        <f>(A!C40-xx!P39)*xx!O39</f>
        <v>0</v>
      </c>
      <c r="S39" s="21" t="str">
        <f t="shared" si="9"/>
        <v>Nestlé Iogurte  Grego Light 540g</v>
      </c>
      <c r="T39" s="51"/>
      <c r="U39" s="32">
        <f t="shared" si="10"/>
        <v>8.8800000000000008</v>
      </c>
      <c r="V39" s="5">
        <f t="shared" si="11"/>
        <v>0</v>
      </c>
      <c r="W39" s="172">
        <f>(A!C40-xx!U39)*xx!T39</f>
        <v>0</v>
      </c>
      <c r="X39" s="51"/>
      <c r="Y39" s="6">
        <f t="shared" si="12"/>
        <v>8.8800000000000008</v>
      </c>
      <c r="Z39" s="5">
        <f t="shared" si="13"/>
        <v>0</v>
      </c>
      <c r="AA39" s="5">
        <f>(A!C40-xx!Y39)*xx!X39</f>
        <v>0</v>
      </c>
      <c r="AB39" s="5" t="str">
        <f t="shared" si="14"/>
        <v>Nestlé Iogurte  Grego Light 540g</v>
      </c>
      <c r="AC39" s="51"/>
      <c r="AD39" s="6">
        <f t="shared" si="15"/>
        <v>8.8800000000000008</v>
      </c>
      <c r="AE39" s="5">
        <f t="shared" si="16"/>
        <v>0</v>
      </c>
      <c r="AF39" s="172">
        <f>(A!C40-xx!AD39)*xx!AC39</f>
        <v>0</v>
      </c>
      <c r="AG39" s="51"/>
      <c r="AH39" s="6">
        <f t="shared" si="17"/>
        <v>8.8800000000000008</v>
      </c>
      <c r="AI39" s="5">
        <f t="shared" si="18"/>
        <v>0</v>
      </c>
      <c r="AJ39" s="5">
        <f>(A!C40-xx!AH39)*xx!AG39</f>
        <v>0</v>
      </c>
      <c r="AK39" s="5" t="str">
        <f t="shared" si="19"/>
        <v>Nestlé Iogurte  Grego Light 540g</v>
      </c>
      <c r="AL39" s="51"/>
      <c r="AM39" s="6">
        <f t="shared" si="20"/>
        <v>8.8800000000000008</v>
      </c>
      <c r="AN39" s="5">
        <f t="shared" si="21"/>
        <v>0</v>
      </c>
      <c r="AO39" s="172">
        <f>(A!C40-xx!AM39)*xx!AL39</f>
        <v>0</v>
      </c>
      <c r="AP39" s="51"/>
      <c r="AQ39" s="6">
        <f t="shared" si="22"/>
        <v>8.8800000000000008</v>
      </c>
      <c r="AR39" s="5">
        <f t="shared" si="23"/>
        <v>0</v>
      </c>
      <c r="AS39" s="5">
        <f>(A!C40-xx!AQ39)*xx!AP39</f>
        <v>0</v>
      </c>
      <c r="AT39" s="5" t="str">
        <f t="shared" si="24"/>
        <v>Nestlé Iogurte  Grego Light 540g</v>
      </c>
      <c r="AU39" s="51"/>
      <c r="AV39" s="6">
        <f t="shared" si="25"/>
        <v>8.8800000000000008</v>
      </c>
      <c r="AW39" s="5">
        <f t="shared" si="26"/>
        <v>0</v>
      </c>
      <c r="AX39" s="172">
        <f>(A!C40-xx!AV39)*xx!AU39</f>
        <v>0</v>
      </c>
      <c r="AY39" s="51"/>
      <c r="AZ39" s="6">
        <f t="shared" si="27"/>
        <v>8.8800000000000008</v>
      </c>
      <c r="BA39" s="5">
        <f t="shared" si="28"/>
        <v>0</v>
      </c>
      <c r="BB39" s="5">
        <f>(A!E40-xx!AZ39)*xx!AY39</f>
        <v>0</v>
      </c>
      <c r="BC39" s="5" t="str">
        <f t="shared" si="29"/>
        <v>Nestlé Iogurte  Grego Light 540g</v>
      </c>
      <c r="BD39" s="51"/>
      <c r="BE39" s="6">
        <f t="shared" si="30"/>
        <v>8.8800000000000008</v>
      </c>
      <c r="BF39" s="5">
        <f t="shared" si="31"/>
        <v>0</v>
      </c>
      <c r="BG39" s="172">
        <f>(A!C40-xx!BE39)*xx!BD39</f>
        <v>0</v>
      </c>
      <c r="BH39" s="51"/>
      <c r="BI39" s="6">
        <f t="shared" si="32"/>
        <v>8.8800000000000008</v>
      </c>
      <c r="BJ39" s="5">
        <f t="shared" si="33"/>
        <v>0</v>
      </c>
      <c r="BK39" s="5">
        <f>(A!C40-xx!BI39)*xx!BH39</f>
        <v>0</v>
      </c>
      <c r="BL39" s="5" t="str">
        <f t="shared" si="34"/>
        <v>Nestlé Iogurte  Grego Light 540g</v>
      </c>
      <c r="BM39" s="51"/>
      <c r="BN39" s="6">
        <f t="shared" si="35"/>
        <v>8.8800000000000008</v>
      </c>
      <c r="BO39" s="5">
        <f t="shared" si="36"/>
        <v>0</v>
      </c>
      <c r="BP39" s="172">
        <f>(A!C40-xx!BN39)*xx!BM39</f>
        <v>0</v>
      </c>
      <c r="BQ39" s="51"/>
      <c r="BR39" s="6">
        <f t="shared" si="37"/>
        <v>8.8800000000000008</v>
      </c>
      <c r="BS39" s="5">
        <f t="shared" si="38"/>
        <v>0</v>
      </c>
      <c r="BT39" s="5">
        <f>(A!C40-xx!BR39)*xx!BQ39</f>
        <v>0</v>
      </c>
      <c r="BU39" s="5" t="str">
        <f t="shared" si="39"/>
        <v>Nestlé Iogurte  Grego Light 540g</v>
      </c>
      <c r="BV39" s="51"/>
      <c r="BW39" s="6">
        <f t="shared" si="40"/>
        <v>8.8800000000000008</v>
      </c>
      <c r="BX39" s="5">
        <f t="shared" si="41"/>
        <v>0</v>
      </c>
      <c r="BY39" s="172">
        <f>(A!C40-xx!BW39)*xx!BV39</f>
        <v>0</v>
      </c>
      <c r="BZ39" s="51"/>
      <c r="CA39" s="6">
        <f t="shared" si="42"/>
        <v>8.8800000000000008</v>
      </c>
      <c r="CB39" s="5">
        <f t="shared" si="43"/>
        <v>0</v>
      </c>
      <c r="CC39" s="5">
        <f>(A!C40-xx!CA39)*xx!BZ39</f>
        <v>0</v>
      </c>
      <c r="CD39" s="5" t="str">
        <f t="shared" si="44"/>
        <v>Nestlé Iogurte  Grego Light 540g</v>
      </c>
      <c r="CE39" s="51"/>
      <c r="CF39" s="6">
        <f t="shared" si="45"/>
        <v>8.8800000000000008</v>
      </c>
      <c r="CG39" s="5">
        <f t="shared" si="46"/>
        <v>0</v>
      </c>
      <c r="CH39" s="172">
        <f>(A!C40-xx!CF39)*xx!CE39</f>
        <v>0</v>
      </c>
      <c r="CI39" s="51"/>
      <c r="CJ39" s="6">
        <f t="shared" si="47"/>
        <v>8.8800000000000008</v>
      </c>
      <c r="CK39" s="5">
        <f t="shared" si="48"/>
        <v>0</v>
      </c>
      <c r="CL39" s="5">
        <f>(A!C40-xx!CJ39)*xx!CI39</f>
        <v>0</v>
      </c>
      <c r="CM39" s="5" t="str">
        <f t="shared" si="49"/>
        <v>Nestlé Iogurte  Grego Light 540g</v>
      </c>
      <c r="CN39" s="51"/>
      <c r="CO39" s="6">
        <f t="shared" si="50"/>
        <v>8.8800000000000008</v>
      </c>
      <c r="CP39" s="5">
        <f t="shared" si="51"/>
        <v>0</v>
      </c>
      <c r="CQ39" s="172">
        <f>(A!C40-xx!CO39)*xx!CN39</f>
        <v>0</v>
      </c>
      <c r="CR39" s="51"/>
      <c r="CS39" s="6">
        <f t="shared" si="52"/>
        <v>8.8800000000000008</v>
      </c>
      <c r="CT39" s="5">
        <f t="shared" si="53"/>
        <v>0</v>
      </c>
      <c r="CU39" s="5">
        <f>(A!C40-xx!CS39)*xx!CR39</f>
        <v>0</v>
      </c>
      <c r="CV39" s="5" t="str">
        <f t="shared" si="54"/>
        <v>Nestlé Iogurte  Grego Light 540g</v>
      </c>
      <c r="CW39" s="51"/>
      <c r="CX39" s="6">
        <f t="shared" si="55"/>
        <v>8.8800000000000008</v>
      </c>
      <c r="CY39" s="5">
        <f t="shared" si="56"/>
        <v>0</v>
      </c>
      <c r="CZ39" s="172">
        <f>(A!C40-xx!CX39)*xx!CW39</f>
        <v>0</v>
      </c>
      <c r="DA39" s="51"/>
      <c r="DB39" s="6">
        <f t="shared" si="57"/>
        <v>8.8800000000000008</v>
      </c>
      <c r="DC39" s="5">
        <f t="shared" si="58"/>
        <v>0</v>
      </c>
      <c r="DD39" s="5">
        <f>(A!C40-xx!DB39)*xx!DA39</f>
        <v>0</v>
      </c>
      <c r="DE39" s="5" t="str">
        <f t="shared" si="59"/>
        <v>Nestlé Iogurte  Grego Light 540g</v>
      </c>
      <c r="DF39" s="51"/>
      <c r="DG39" s="6">
        <f t="shared" si="60"/>
        <v>8.8800000000000008</v>
      </c>
      <c r="DH39" s="5">
        <f t="shared" si="61"/>
        <v>0</v>
      </c>
      <c r="DI39" s="172">
        <f>(A!C40-xx!DG39)*xx!DF39</f>
        <v>0</v>
      </c>
      <c r="DJ39" s="51"/>
      <c r="DK39" s="6">
        <f t="shared" si="62"/>
        <v>8.8800000000000008</v>
      </c>
      <c r="DL39" s="5">
        <f t="shared" si="63"/>
        <v>0</v>
      </c>
      <c r="DM39" s="5">
        <f>(A!C40-xx!DK39)*xx!DJ39</f>
        <v>0</v>
      </c>
      <c r="DN39" s="5" t="str">
        <f t="shared" si="64"/>
        <v>Nestlé Iogurte  Grego Light 540g</v>
      </c>
      <c r="DO39" s="51"/>
      <c r="DP39" s="6">
        <f t="shared" si="65"/>
        <v>8.8800000000000008</v>
      </c>
      <c r="DQ39" s="5">
        <f t="shared" si="66"/>
        <v>0</v>
      </c>
      <c r="DR39" s="172">
        <f>(A!C40-xx!DP39)*xx!DO39</f>
        <v>0</v>
      </c>
      <c r="DS39" s="51"/>
      <c r="DT39" s="6">
        <f t="shared" si="67"/>
        <v>8.8800000000000008</v>
      </c>
      <c r="DU39" s="5">
        <f t="shared" si="68"/>
        <v>0</v>
      </c>
      <c r="DV39" s="5">
        <f>(A!C40-xx!DT39)*xx!DS39</f>
        <v>0</v>
      </c>
      <c r="DW39" s="5" t="str">
        <f t="shared" si="69"/>
        <v>Nestlé Iogurte  Grego Light 540g</v>
      </c>
      <c r="DX39" s="51"/>
      <c r="DY39" s="6">
        <f t="shared" si="70"/>
        <v>8.8800000000000008</v>
      </c>
      <c r="DZ39" s="5">
        <f t="shared" si="71"/>
        <v>0</v>
      </c>
      <c r="EA39" s="172">
        <f>(A!C40-xx!DY39)*xx!DX39</f>
        <v>0</v>
      </c>
      <c r="EB39" s="51"/>
      <c r="EC39" s="6">
        <f t="shared" si="72"/>
        <v>8.8800000000000008</v>
      </c>
      <c r="ED39" s="5">
        <f t="shared" si="73"/>
        <v>0</v>
      </c>
      <c r="EE39" s="5">
        <f>(A!C40-xx!EC39)*xx!EB39</f>
        <v>0</v>
      </c>
      <c r="EF39" s="5" t="str">
        <f t="shared" si="74"/>
        <v>Nestlé Iogurte  Grego Light 540g</v>
      </c>
      <c r="EG39" s="51"/>
      <c r="EH39" s="6">
        <f t="shared" si="75"/>
        <v>8.8800000000000008</v>
      </c>
      <c r="EI39" s="5">
        <f t="shared" si="76"/>
        <v>0</v>
      </c>
      <c r="EJ39" s="172">
        <f>(A!C40-xx!EH39)*xx!EG39</f>
        <v>0</v>
      </c>
      <c r="EK39" s="51"/>
      <c r="EL39" s="6">
        <f t="shared" si="77"/>
        <v>8.8800000000000008</v>
      </c>
      <c r="EM39" s="5">
        <f t="shared" si="78"/>
        <v>0</v>
      </c>
      <c r="EN39" s="5">
        <f>(A!C40-xx!EL39)*xx!EK39</f>
        <v>0</v>
      </c>
      <c r="EO39" s="5" t="str">
        <f t="shared" si="79"/>
        <v>Nestlé Iogurte  Grego Light 540g</v>
      </c>
      <c r="EP39" s="51"/>
      <c r="EQ39" s="6">
        <f t="shared" si="80"/>
        <v>8.8800000000000008</v>
      </c>
      <c r="ER39" s="5">
        <f t="shared" si="81"/>
        <v>0</v>
      </c>
      <c r="ES39" s="172">
        <f>(A!C40-xx!EQ39)*xx!EP39</f>
        <v>0</v>
      </c>
      <c r="ET39" s="51"/>
      <c r="EU39" s="6">
        <f t="shared" si="82"/>
        <v>8.8800000000000008</v>
      </c>
      <c r="EV39" s="5">
        <f t="shared" si="83"/>
        <v>0</v>
      </c>
      <c r="EW39" s="5">
        <f>(A!C40-xx!EU39)*xx!ET39</f>
        <v>0</v>
      </c>
      <c r="EX39" s="5" t="str">
        <f t="shared" si="84"/>
        <v>Nestlé Iogurte  Grego Light 540g</v>
      </c>
      <c r="EY39" s="51"/>
      <c r="EZ39" s="6">
        <f t="shared" si="85"/>
        <v>8.8800000000000008</v>
      </c>
      <c r="FA39" s="5">
        <f t="shared" si="86"/>
        <v>0</v>
      </c>
      <c r="FB39" s="172">
        <f>(A!C40-xx!EZ39)*xx!EY39</f>
        <v>0</v>
      </c>
      <c r="FC39" s="51"/>
      <c r="FD39" s="6">
        <f t="shared" si="87"/>
        <v>8.8800000000000008</v>
      </c>
      <c r="FE39" s="5">
        <f t="shared" si="88"/>
        <v>0</v>
      </c>
      <c r="FF39" s="5">
        <f>(A!C40-xx!FD39)*xx!FC39</f>
        <v>0</v>
      </c>
      <c r="FG39" s="5" t="str">
        <f t="shared" si="89"/>
        <v>Nestlé Iogurte  Grego Light 540g</v>
      </c>
      <c r="FH39" s="51"/>
      <c r="FI39" s="6">
        <f t="shared" si="90"/>
        <v>8.8800000000000008</v>
      </c>
      <c r="FJ39" s="5">
        <f t="shared" si="91"/>
        <v>0</v>
      </c>
      <c r="FK39" s="172">
        <f>(A!C40-xx!FI39)*xx!FH39</f>
        <v>0</v>
      </c>
      <c r="FL39" s="51"/>
      <c r="FM39" s="6">
        <f t="shared" si="92"/>
        <v>8.8800000000000008</v>
      </c>
      <c r="FN39" s="5">
        <f t="shared" si="93"/>
        <v>0</v>
      </c>
      <c r="FO39" s="5">
        <f>(A!C40-xx!FM39)*xx!FL39</f>
        <v>0</v>
      </c>
      <c r="FP39" s="5" t="str">
        <f t="shared" si="94"/>
        <v>Nestlé Iogurte  Grego Light 540g</v>
      </c>
      <c r="FQ39" s="51"/>
      <c r="FR39" s="6">
        <f t="shared" si="95"/>
        <v>8.8800000000000008</v>
      </c>
      <c r="FS39" s="5">
        <f t="shared" si="96"/>
        <v>0</v>
      </c>
      <c r="FT39" s="172">
        <f>(A!C40-xx!FR39)*xx!FQ39</f>
        <v>0</v>
      </c>
      <c r="FU39" s="51"/>
      <c r="FV39" s="6">
        <f t="shared" si="97"/>
        <v>8.8800000000000008</v>
      </c>
      <c r="FW39" s="5">
        <f t="shared" si="98"/>
        <v>0</v>
      </c>
      <c r="FX39" s="5">
        <f>(A!C40-xx!FV39)*xx!FU39</f>
        <v>0</v>
      </c>
      <c r="FY39" s="5" t="str">
        <f t="shared" si="99"/>
        <v>Nestlé Iogurte  Grego Light 540g</v>
      </c>
      <c r="FZ39" s="51"/>
      <c r="GA39" s="6">
        <f t="shared" si="100"/>
        <v>8.8800000000000008</v>
      </c>
      <c r="GB39" s="5">
        <f t="shared" si="101"/>
        <v>0</v>
      </c>
      <c r="GC39" s="172">
        <f>(A!C40-xx!GA39)*xx!FZ39</f>
        <v>0</v>
      </c>
      <c r="GD39" s="51"/>
      <c r="GE39" s="6">
        <f t="shared" si="102"/>
        <v>8.8800000000000008</v>
      </c>
      <c r="GF39" s="5">
        <f t="shared" si="103"/>
        <v>0</v>
      </c>
      <c r="GG39" s="5">
        <f>(A!C40-xx!GE39)*xx!GD39</f>
        <v>0</v>
      </c>
      <c r="GH39" s="5" t="str">
        <f t="shared" si="104"/>
        <v>Nestlé Iogurte  Grego Light 540g</v>
      </c>
      <c r="GI39" s="51"/>
      <c r="GJ39" s="6">
        <f t="shared" si="105"/>
        <v>8.8800000000000008</v>
      </c>
      <c r="GK39" s="5">
        <f t="shared" si="106"/>
        <v>0</v>
      </c>
      <c r="GL39" s="172">
        <f>(A!C40-xx!GJ39)*xx!GI39</f>
        <v>0</v>
      </c>
      <c r="GM39" s="51"/>
      <c r="GN39" s="6">
        <f t="shared" si="107"/>
        <v>8.8800000000000008</v>
      </c>
      <c r="GO39" s="5">
        <f t="shared" si="108"/>
        <v>0</v>
      </c>
      <c r="GP39" s="5">
        <f>(A!C40-xx!GN39)*xx!GM39</f>
        <v>0</v>
      </c>
      <c r="GQ39" s="5" t="str">
        <f t="shared" si="109"/>
        <v>Nestlé Iogurte  Grego Light 540g</v>
      </c>
      <c r="GR39" s="51"/>
      <c r="GS39" s="6">
        <f t="shared" si="110"/>
        <v>8.8800000000000008</v>
      </c>
      <c r="GT39" s="5">
        <f t="shared" si="111"/>
        <v>0</v>
      </c>
      <c r="GU39" s="172">
        <f>(A!C40-xx!GS39)*xx!GR39</f>
        <v>0</v>
      </c>
      <c r="GV39" s="51"/>
      <c r="GW39" s="6">
        <f t="shared" si="112"/>
        <v>8.8800000000000008</v>
      </c>
      <c r="GX39" s="5">
        <f t="shared" si="113"/>
        <v>0</v>
      </c>
      <c r="GY39" s="5">
        <f>(A!C40-xx!GW39)*xx!GV39</f>
        <v>0</v>
      </c>
      <c r="GZ39" s="5" t="str">
        <f t="shared" si="114"/>
        <v>Nestlé Iogurte  Grego Light 540g</v>
      </c>
      <c r="HA39" s="51"/>
      <c r="HB39" s="6">
        <f t="shared" si="115"/>
        <v>8.8800000000000008</v>
      </c>
      <c r="HC39" s="5">
        <f t="shared" si="116"/>
        <v>0</v>
      </c>
      <c r="HD39" s="172">
        <f>(A!C40-xx!HB39)*xx!HA39</f>
        <v>0</v>
      </c>
      <c r="HE39" s="51"/>
      <c r="HF39" s="6">
        <f t="shared" si="117"/>
        <v>8.8800000000000008</v>
      </c>
      <c r="HG39" s="5">
        <f t="shared" si="118"/>
        <v>0</v>
      </c>
      <c r="HH39" s="5">
        <f>(A!C40-xx!HF39)*xx!HE39</f>
        <v>0</v>
      </c>
      <c r="HI39" s="5" t="str">
        <f t="shared" si="119"/>
        <v>Nestlé Iogurte  Grego Light 540g</v>
      </c>
      <c r="HJ39" s="51"/>
      <c r="HK39" s="6">
        <f t="shared" si="120"/>
        <v>8.8800000000000008</v>
      </c>
      <c r="HL39" s="5">
        <f t="shared" si="121"/>
        <v>0</v>
      </c>
      <c r="HM39" s="172">
        <f>(A!C40-xx!HK39)*xx!HJ39</f>
        <v>0</v>
      </c>
      <c r="HN39" s="51"/>
      <c r="HO39" s="6">
        <f t="shared" si="122"/>
        <v>8.8800000000000008</v>
      </c>
      <c r="HP39" s="5">
        <f t="shared" si="123"/>
        <v>0</v>
      </c>
      <c r="HQ39" s="5">
        <f>-(A!C40-xx!HO39)*xx!HN39</f>
        <v>0</v>
      </c>
      <c r="HR39" s="5" t="str">
        <f t="shared" si="124"/>
        <v>Nestlé Iogurte  Grego Light 540g</v>
      </c>
      <c r="HS39" s="51"/>
      <c r="HT39" s="6">
        <f t="shared" si="125"/>
        <v>8.8800000000000008</v>
      </c>
      <c r="HU39" s="5">
        <f t="shared" si="126"/>
        <v>0</v>
      </c>
      <c r="HV39" s="172">
        <f>(A!C40-xx!HT39)*xx!HS39</f>
        <v>0</v>
      </c>
      <c r="HW39" s="51"/>
      <c r="HX39" s="6">
        <f>A!C40</f>
        <v>8.8800000000000008</v>
      </c>
      <c r="HY39" s="5">
        <f t="shared" si="127"/>
        <v>0</v>
      </c>
      <c r="HZ39" s="5">
        <f>(A!C40-xx!HX39)*xx!HW39</f>
        <v>0</v>
      </c>
      <c r="IA39" s="5" t="str">
        <f>A!B40</f>
        <v>Nestlé Iogurte  Grego Light 540g</v>
      </c>
      <c r="IB39" s="5">
        <f t="shared" si="128"/>
        <v>0</v>
      </c>
      <c r="IC39" s="21">
        <f t="shared" si="129"/>
        <v>0</v>
      </c>
      <c r="ID39" s="21" t="e">
        <f>A!#REF!</f>
        <v>#REF!</v>
      </c>
      <c r="IE39" s="21" t="e">
        <f>NF!IS39</f>
        <v>#DIV/0!</v>
      </c>
      <c r="IF39" s="26" t="e">
        <f t="shared" si="130"/>
        <v>#REF!</v>
      </c>
      <c r="IG39" s="6" t="e">
        <f t="shared" si="131"/>
        <v>#REF!</v>
      </c>
      <c r="IH39" s="34" t="e">
        <f t="shared" si="132"/>
        <v>#REF!</v>
      </c>
      <c r="II39" s="174" t="e">
        <f>IB39+A!#REF!+NF!IQ39</f>
        <v>#REF!</v>
      </c>
      <c r="IJ39" s="175" t="e">
        <f>IC39+A!#REF!+NF!IR39</f>
        <v>#REF!</v>
      </c>
      <c r="IK39" s="175" t="e">
        <f>II39*A!C40</f>
        <v>#REF!</v>
      </c>
      <c r="IL39" s="175" t="e">
        <f t="shared" si="0"/>
        <v>#REF!</v>
      </c>
      <c r="IM39" s="81" t="e">
        <f t="shared" si="133"/>
        <v>#REF!</v>
      </c>
      <c r="IN39" s="57" t="str">
        <f t="shared" si="134"/>
        <v>Nestlé Iogurte  Grego Light 540g</v>
      </c>
      <c r="IO39" s="57" t="e">
        <f>IF39/A!C40</f>
        <v>#REF!</v>
      </c>
      <c r="IP39" s="66"/>
      <c r="IQ39" s="57" t="e">
        <f t="shared" si="135"/>
        <v>#REF!</v>
      </c>
      <c r="IR39" s="11" t="e">
        <f>IF39-#REF!</f>
        <v>#REF!</v>
      </c>
    </row>
    <row r="40" spans="1:252" x14ac:dyDescent="0.2">
      <c r="A40" s="19" t="str">
        <f>A!B41</f>
        <v>Chandelle Chantilly Caramelo 200g</v>
      </c>
      <c r="B40" s="63"/>
      <c r="C40" s="31">
        <f>A!C41</f>
        <v>4.84</v>
      </c>
      <c r="D40" s="14">
        <f t="shared" si="1"/>
        <v>0</v>
      </c>
      <c r="E40" s="169">
        <f>(A!C41-xx!C40)*xx!B40</f>
        <v>0</v>
      </c>
      <c r="F40" s="63"/>
      <c r="G40" s="22">
        <f t="shared" si="2"/>
        <v>4.84</v>
      </c>
      <c r="H40" s="1">
        <f t="shared" si="3"/>
        <v>0</v>
      </c>
      <c r="I40" s="1">
        <f>(A!C41-xx!G40)*xx!F40</f>
        <v>0</v>
      </c>
      <c r="J40" s="1" t="str">
        <f t="shared" si="4"/>
        <v>Chandelle Chantilly Caramelo 200g</v>
      </c>
      <c r="K40" s="63"/>
      <c r="L40" s="2">
        <f t="shared" si="5"/>
        <v>4.84</v>
      </c>
      <c r="M40" s="1">
        <f t="shared" si="6"/>
        <v>0</v>
      </c>
      <c r="N40" s="64">
        <f>(A!C41-xx!L40)*xx!K40</f>
        <v>0</v>
      </c>
      <c r="O40" s="63"/>
      <c r="P40" s="2">
        <f t="shared" si="7"/>
        <v>4.84</v>
      </c>
      <c r="Q40" s="1">
        <f t="shared" si="8"/>
        <v>0</v>
      </c>
      <c r="R40" s="14">
        <f>(A!C41-xx!P40)*xx!O40</f>
        <v>0</v>
      </c>
      <c r="S40" s="14" t="str">
        <f t="shared" si="9"/>
        <v>Chandelle Chantilly Caramelo 200g</v>
      </c>
      <c r="T40" s="63"/>
      <c r="U40" s="22">
        <f t="shared" si="10"/>
        <v>4.84</v>
      </c>
      <c r="V40" s="1">
        <f t="shared" si="11"/>
        <v>0</v>
      </c>
      <c r="W40" s="64">
        <f>(A!C41-xx!U40)*xx!T40</f>
        <v>0</v>
      </c>
      <c r="X40" s="63"/>
      <c r="Y40" s="2">
        <f t="shared" si="12"/>
        <v>4.84</v>
      </c>
      <c r="Z40" s="1">
        <f t="shared" si="13"/>
        <v>0</v>
      </c>
      <c r="AA40" s="1">
        <f>(A!C41-xx!Y40)*xx!X40</f>
        <v>0</v>
      </c>
      <c r="AB40" s="1" t="str">
        <f t="shared" si="14"/>
        <v>Chandelle Chantilly Caramelo 200g</v>
      </c>
      <c r="AC40" s="63"/>
      <c r="AD40" s="2">
        <f t="shared" si="15"/>
        <v>4.84</v>
      </c>
      <c r="AE40" s="1">
        <f t="shared" si="16"/>
        <v>0</v>
      </c>
      <c r="AF40" s="64">
        <f>(A!C41-xx!AD40)*xx!AC40</f>
        <v>0</v>
      </c>
      <c r="AG40" s="63"/>
      <c r="AH40" s="2">
        <f t="shared" si="17"/>
        <v>4.84</v>
      </c>
      <c r="AI40" s="1">
        <f t="shared" si="18"/>
        <v>0</v>
      </c>
      <c r="AJ40" s="1">
        <f>(A!C41-xx!AH40)*xx!AG40</f>
        <v>0</v>
      </c>
      <c r="AK40" s="1" t="str">
        <f t="shared" si="19"/>
        <v>Chandelle Chantilly Caramelo 200g</v>
      </c>
      <c r="AL40" s="63"/>
      <c r="AM40" s="2">
        <f t="shared" si="20"/>
        <v>4.84</v>
      </c>
      <c r="AN40" s="1">
        <f t="shared" si="21"/>
        <v>0</v>
      </c>
      <c r="AO40" s="64">
        <f>(A!C41-xx!AM40)*xx!AL40</f>
        <v>0</v>
      </c>
      <c r="AP40" s="63"/>
      <c r="AQ40" s="2">
        <f t="shared" si="22"/>
        <v>4.84</v>
      </c>
      <c r="AR40" s="1">
        <f t="shared" si="23"/>
        <v>0</v>
      </c>
      <c r="AS40" s="1">
        <f>(A!C41-xx!AQ40)*xx!AP40</f>
        <v>0</v>
      </c>
      <c r="AT40" s="1" t="str">
        <f t="shared" si="24"/>
        <v>Chandelle Chantilly Caramelo 200g</v>
      </c>
      <c r="AU40" s="63"/>
      <c r="AV40" s="2">
        <f t="shared" si="25"/>
        <v>4.84</v>
      </c>
      <c r="AW40" s="1">
        <f t="shared" si="26"/>
        <v>0</v>
      </c>
      <c r="AX40" s="64">
        <f>(A!C41-xx!AV40)*xx!AU40</f>
        <v>0</v>
      </c>
      <c r="AY40" s="63"/>
      <c r="AZ40" s="2">
        <f t="shared" si="27"/>
        <v>4.84</v>
      </c>
      <c r="BA40" s="1">
        <f t="shared" si="28"/>
        <v>0</v>
      </c>
      <c r="BB40" s="1">
        <f>(A!E41-xx!AZ40)*xx!AY40</f>
        <v>0</v>
      </c>
      <c r="BC40" s="1" t="str">
        <f t="shared" si="29"/>
        <v>Chandelle Chantilly Caramelo 200g</v>
      </c>
      <c r="BD40" s="63"/>
      <c r="BE40" s="2">
        <f t="shared" si="30"/>
        <v>4.84</v>
      </c>
      <c r="BF40" s="1">
        <f t="shared" si="31"/>
        <v>0</v>
      </c>
      <c r="BG40" s="64">
        <f>(A!C41-xx!BE40)*xx!BD40</f>
        <v>0</v>
      </c>
      <c r="BH40" s="63"/>
      <c r="BI40" s="2">
        <f t="shared" si="32"/>
        <v>4.84</v>
      </c>
      <c r="BJ40" s="1">
        <f t="shared" si="33"/>
        <v>0</v>
      </c>
      <c r="BK40" s="1">
        <f>(A!C41-xx!BI40)*xx!BH40</f>
        <v>0</v>
      </c>
      <c r="BL40" s="1" t="str">
        <f t="shared" si="34"/>
        <v>Chandelle Chantilly Caramelo 200g</v>
      </c>
      <c r="BM40" s="63"/>
      <c r="BN40" s="2">
        <f t="shared" si="35"/>
        <v>4.84</v>
      </c>
      <c r="BO40" s="1">
        <f t="shared" si="36"/>
        <v>0</v>
      </c>
      <c r="BP40" s="64">
        <f>(A!C41-xx!BN40)*xx!BM40</f>
        <v>0</v>
      </c>
      <c r="BQ40" s="63"/>
      <c r="BR40" s="2">
        <f t="shared" si="37"/>
        <v>4.84</v>
      </c>
      <c r="BS40" s="1">
        <f t="shared" si="38"/>
        <v>0</v>
      </c>
      <c r="BT40" s="1">
        <f>(A!C41-xx!BR40)*xx!BQ40</f>
        <v>0</v>
      </c>
      <c r="BU40" s="1" t="str">
        <f t="shared" si="39"/>
        <v>Chandelle Chantilly Caramelo 200g</v>
      </c>
      <c r="BV40" s="63"/>
      <c r="BW40" s="2">
        <f t="shared" si="40"/>
        <v>4.84</v>
      </c>
      <c r="BX40" s="1">
        <f t="shared" si="41"/>
        <v>0</v>
      </c>
      <c r="BY40" s="64">
        <f>(A!C41-xx!BW40)*xx!BV40</f>
        <v>0</v>
      </c>
      <c r="BZ40" s="63"/>
      <c r="CA40" s="2">
        <f t="shared" si="42"/>
        <v>4.84</v>
      </c>
      <c r="CB40" s="1">
        <f t="shared" si="43"/>
        <v>0</v>
      </c>
      <c r="CC40" s="1">
        <f>(A!C41-xx!CA40)*xx!BZ40</f>
        <v>0</v>
      </c>
      <c r="CD40" s="1" t="str">
        <f t="shared" si="44"/>
        <v>Chandelle Chantilly Caramelo 200g</v>
      </c>
      <c r="CE40" s="63"/>
      <c r="CF40" s="2">
        <f t="shared" si="45"/>
        <v>4.84</v>
      </c>
      <c r="CG40" s="1">
        <f t="shared" si="46"/>
        <v>0</v>
      </c>
      <c r="CH40" s="64">
        <f>(A!C41-xx!CF40)*xx!CE40</f>
        <v>0</v>
      </c>
      <c r="CI40" s="63"/>
      <c r="CJ40" s="2">
        <f t="shared" si="47"/>
        <v>4.84</v>
      </c>
      <c r="CK40" s="1">
        <f t="shared" si="48"/>
        <v>0</v>
      </c>
      <c r="CL40" s="1">
        <f>(A!C41-xx!CJ40)*xx!CI40</f>
        <v>0</v>
      </c>
      <c r="CM40" s="1" t="str">
        <f t="shared" si="49"/>
        <v>Chandelle Chantilly Caramelo 200g</v>
      </c>
      <c r="CN40" s="63"/>
      <c r="CO40" s="2">
        <f t="shared" si="50"/>
        <v>4.84</v>
      </c>
      <c r="CP40" s="1">
        <f t="shared" si="51"/>
        <v>0</v>
      </c>
      <c r="CQ40" s="64">
        <f>(A!C41-xx!CO40)*xx!CN40</f>
        <v>0</v>
      </c>
      <c r="CR40" s="63"/>
      <c r="CS40" s="2">
        <f t="shared" si="52"/>
        <v>4.84</v>
      </c>
      <c r="CT40" s="1">
        <f t="shared" si="53"/>
        <v>0</v>
      </c>
      <c r="CU40" s="1">
        <f>(A!C41-xx!CS40)*xx!CR40</f>
        <v>0</v>
      </c>
      <c r="CV40" s="1" t="str">
        <f t="shared" si="54"/>
        <v>Chandelle Chantilly Caramelo 200g</v>
      </c>
      <c r="CW40" s="63"/>
      <c r="CX40" s="2">
        <f t="shared" si="55"/>
        <v>4.84</v>
      </c>
      <c r="CY40" s="1">
        <f t="shared" si="56"/>
        <v>0</v>
      </c>
      <c r="CZ40" s="64">
        <f>(A!C41-xx!CX40)*xx!CW40</f>
        <v>0</v>
      </c>
      <c r="DA40" s="63"/>
      <c r="DB40" s="2">
        <f t="shared" si="57"/>
        <v>4.84</v>
      </c>
      <c r="DC40" s="1">
        <f t="shared" si="58"/>
        <v>0</v>
      </c>
      <c r="DD40" s="1">
        <f>(A!C41-xx!DB40)*xx!DA40</f>
        <v>0</v>
      </c>
      <c r="DE40" s="1" t="str">
        <f t="shared" si="59"/>
        <v>Chandelle Chantilly Caramelo 200g</v>
      </c>
      <c r="DF40" s="63"/>
      <c r="DG40" s="2">
        <f t="shared" si="60"/>
        <v>4.84</v>
      </c>
      <c r="DH40" s="1">
        <f t="shared" si="61"/>
        <v>0</v>
      </c>
      <c r="DI40" s="64">
        <f>(A!C41-xx!DG40)*xx!DF40</f>
        <v>0</v>
      </c>
      <c r="DJ40" s="63"/>
      <c r="DK40" s="2">
        <f t="shared" si="62"/>
        <v>4.84</v>
      </c>
      <c r="DL40" s="1">
        <f t="shared" si="63"/>
        <v>0</v>
      </c>
      <c r="DM40" s="1">
        <f>(A!C41-xx!DK40)*xx!DJ40</f>
        <v>0</v>
      </c>
      <c r="DN40" s="1" t="str">
        <f t="shared" si="64"/>
        <v>Chandelle Chantilly Caramelo 200g</v>
      </c>
      <c r="DO40" s="63"/>
      <c r="DP40" s="2">
        <f t="shared" si="65"/>
        <v>4.84</v>
      </c>
      <c r="DQ40" s="1">
        <f t="shared" si="66"/>
        <v>0</v>
      </c>
      <c r="DR40" s="64">
        <f>(A!C41-xx!DP40)*xx!DO40</f>
        <v>0</v>
      </c>
      <c r="DS40" s="63"/>
      <c r="DT40" s="2">
        <f t="shared" si="67"/>
        <v>4.84</v>
      </c>
      <c r="DU40" s="1">
        <f t="shared" si="68"/>
        <v>0</v>
      </c>
      <c r="DV40" s="1">
        <f>(A!C41-xx!DT40)*xx!DS40</f>
        <v>0</v>
      </c>
      <c r="DW40" s="1" t="str">
        <f t="shared" si="69"/>
        <v>Chandelle Chantilly Caramelo 200g</v>
      </c>
      <c r="DX40" s="63"/>
      <c r="DY40" s="2">
        <f t="shared" si="70"/>
        <v>4.84</v>
      </c>
      <c r="DZ40" s="1">
        <f t="shared" si="71"/>
        <v>0</v>
      </c>
      <c r="EA40" s="64">
        <f>(A!C41-xx!DY40)*xx!DX40</f>
        <v>0</v>
      </c>
      <c r="EB40" s="63"/>
      <c r="EC40" s="2">
        <f t="shared" si="72"/>
        <v>4.84</v>
      </c>
      <c r="ED40" s="1">
        <f t="shared" si="73"/>
        <v>0</v>
      </c>
      <c r="EE40" s="1">
        <f>(A!C41-xx!EC40)*xx!EB40</f>
        <v>0</v>
      </c>
      <c r="EF40" s="1" t="str">
        <f t="shared" si="74"/>
        <v>Chandelle Chantilly Caramelo 200g</v>
      </c>
      <c r="EG40" s="63"/>
      <c r="EH40" s="2">
        <f t="shared" si="75"/>
        <v>4.84</v>
      </c>
      <c r="EI40" s="1">
        <f t="shared" si="76"/>
        <v>0</v>
      </c>
      <c r="EJ40" s="64">
        <f>(A!C41-xx!EH40)*xx!EG40</f>
        <v>0</v>
      </c>
      <c r="EK40" s="63"/>
      <c r="EL40" s="2">
        <f t="shared" si="77"/>
        <v>4.84</v>
      </c>
      <c r="EM40" s="1">
        <f t="shared" si="78"/>
        <v>0</v>
      </c>
      <c r="EN40" s="1">
        <f>(A!C41-xx!EL40)*xx!EK40</f>
        <v>0</v>
      </c>
      <c r="EO40" s="1" t="str">
        <f t="shared" si="79"/>
        <v>Chandelle Chantilly Caramelo 200g</v>
      </c>
      <c r="EP40" s="63"/>
      <c r="EQ40" s="2">
        <f t="shared" si="80"/>
        <v>4.84</v>
      </c>
      <c r="ER40" s="1">
        <f t="shared" si="81"/>
        <v>0</v>
      </c>
      <c r="ES40" s="64">
        <f>(A!C41-xx!EQ40)*xx!EP40</f>
        <v>0</v>
      </c>
      <c r="ET40" s="63"/>
      <c r="EU40" s="2">
        <f t="shared" si="82"/>
        <v>4.84</v>
      </c>
      <c r="EV40" s="1">
        <f t="shared" si="83"/>
        <v>0</v>
      </c>
      <c r="EW40" s="1">
        <f>(A!C41-xx!EU40)*xx!ET40</f>
        <v>0</v>
      </c>
      <c r="EX40" s="1" t="str">
        <f t="shared" si="84"/>
        <v>Chandelle Chantilly Caramelo 200g</v>
      </c>
      <c r="EY40" s="63"/>
      <c r="EZ40" s="2">
        <f t="shared" si="85"/>
        <v>4.84</v>
      </c>
      <c r="FA40" s="1">
        <f t="shared" si="86"/>
        <v>0</v>
      </c>
      <c r="FB40" s="64">
        <f>(A!C41-xx!EZ40)*xx!EY40</f>
        <v>0</v>
      </c>
      <c r="FC40" s="63"/>
      <c r="FD40" s="2">
        <f t="shared" si="87"/>
        <v>4.84</v>
      </c>
      <c r="FE40" s="1">
        <f t="shared" si="88"/>
        <v>0</v>
      </c>
      <c r="FF40" s="1">
        <f>(A!C41-xx!FD40)*xx!FC40</f>
        <v>0</v>
      </c>
      <c r="FG40" s="1" t="str">
        <f t="shared" si="89"/>
        <v>Chandelle Chantilly Caramelo 200g</v>
      </c>
      <c r="FH40" s="63"/>
      <c r="FI40" s="2">
        <f t="shared" si="90"/>
        <v>4.84</v>
      </c>
      <c r="FJ40" s="1">
        <f t="shared" si="91"/>
        <v>0</v>
      </c>
      <c r="FK40" s="64">
        <f>(A!C41-xx!FI40)*xx!FH40</f>
        <v>0</v>
      </c>
      <c r="FL40" s="63"/>
      <c r="FM40" s="2">
        <f t="shared" si="92"/>
        <v>4.84</v>
      </c>
      <c r="FN40" s="1">
        <f t="shared" si="93"/>
        <v>0</v>
      </c>
      <c r="FO40" s="1">
        <f>(A!C41-xx!FM40)*xx!FL40</f>
        <v>0</v>
      </c>
      <c r="FP40" s="1" t="str">
        <f t="shared" si="94"/>
        <v>Chandelle Chantilly Caramelo 200g</v>
      </c>
      <c r="FQ40" s="63"/>
      <c r="FR40" s="2">
        <f t="shared" si="95"/>
        <v>4.84</v>
      </c>
      <c r="FS40" s="1">
        <f t="shared" si="96"/>
        <v>0</v>
      </c>
      <c r="FT40" s="64">
        <f>(A!C41-xx!FR40)*xx!FQ40</f>
        <v>0</v>
      </c>
      <c r="FU40" s="63"/>
      <c r="FV40" s="2">
        <f t="shared" si="97"/>
        <v>4.84</v>
      </c>
      <c r="FW40" s="1">
        <f t="shared" si="98"/>
        <v>0</v>
      </c>
      <c r="FX40" s="1">
        <f>(A!C41-xx!FV40)*xx!FU40</f>
        <v>0</v>
      </c>
      <c r="FY40" s="1" t="str">
        <f t="shared" si="99"/>
        <v>Chandelle Chantilly Caramelo 200g</v>
      </c>
      <c r="FZ40" s="63"/>
      <c r="GA40" s="2">
        <f t="shared" si="100"/>
        <v>4.84</v>
      </c>
      <c r="GB40" s="1">
        <f t="shared" si="101"/>
        <v>0</v>
      </c>
      <c r="GC40" s="64">
        <f>(A!C41-xx!GA40)*xx!FZ40</f>
        <v>0</v>
      </c>
      <c r="GD40" s="63"/>
      <c r="GE40" s="2">
        <f t="shared" si="102"/>
        <v>4.84</v>
      </c>
      <c r="GF40" s="1">
        <f t="shared" si="103"/>
        <v>0</v>
      </c>
      <c r="GG40" s="1">
        <f>(A!C41-xx!GE40)*xx!GD40</f>
        <v>0</v>
      </c>
      <c r="GH40" s="1" t="str">
        <f t="shared" si="104"/>
        <v>Chandelle Chantilly Caramelo 200g</v>
      </c>
      <c r="GI40" s="63"/>
      <c r="GJ40" s="2">
        <f t="shared" si="105"/>
        <v>4.84</v>
      </c>
      <c r="GK40" s="1">
        <f t="shared" si="106"/>
        <v>0</v>
      </c>
      <c r="GL40" s="64">
        <f>(A!C41-xx!GJ40)*xx!GI40</f>
        <v>0</v>
      </c>
      <c r="GM40" s="63"/>
      <c r="GN40" s="2">
        <f t="shared" si="107"/>
        <v>4.84</v>
      </c>
      <c r="GO40" s="1">
        <f t="shared" si="108"/>
        <v>0</v>
      </c>
      <c r="GP40" s="1">
        <f>(A!C41-xx!GN40)*xx!GM40</f>
        <v>0</v>
      </c>
      <c r="GQ40" s="1" t="str">
        <f t="shared" si="109"/>
        <v>Chandelle Chantilly Caramelo 200g</v>
      </c>
      <c r="GR40" s="63"/>
      <c r="GS40" s="2">
        <f t="shared" si="110"/>
        <v>4.84</v>
      </c>
      <c r="GT40" s="1">
        <f t="shared" si="111"/>
        <v>0</v>
      </c>
      <c r="GU40" s="64">
        <f>(A!C41-xx!GS40)*xx!GR40</f>
        <v>0</v>
      </c>
      <c r="GV40" s="63"/>
      <c r="GW40" s="2">
        <f t="shared" si="112"/>
        <v>4.84</v>
      </c>
      <c r="GX40" s="1">
        <f t="shared" si="113"/>
        <v>0</v>
      </c>
      <c r="GY40" s="1">
        <f>(A!C41-xx!GW40)*xx!GV40</f>
        <v>0</v>
      </c>
      <c r="GZ40" s="1" t="str">
        <f t="shared" si="114"/>
        <v>Chandelle Chantilly Caramelo 200g</v>
      </c>
      <c r="HA40" s="63"/>
      <c r="HB40" s="2">
        <f t="shared" si="115"/>
        <v>4.84</v>
      </c>
      <c r="HC40" s="1">
        <f t="shared" si="116"/>
        <v>0</v>
      </c>
      <c r="HD40" s="64">
        <f>(A!C41-xx!HB40)*xx!HA40</f>
        <v>0</v>
      </c>
      <c r="HE40" s="63"/>
      <c r="HF40" s="2">
        <f t="shared" si="117"/>
        <v>4.84</v>
      </c>
      <c r="HG40" s="1">
        <f t="shared" si="118"/>
        <v>0</v>
      </c>
      <c r="HH40" s="1">
        <f>(A!C41-xx!HF40)*xx!HE40</f>
        <v>0</v>
      </c>
      <c r="HI40" s="1" t="str">
        <f t="shared" si="119"/>
        <v>Chandelle Chantilly Caramelo 200g</v>
      </c>
      <c r="HJ40" s="63"/>
      <c r="HK40" s="2">
        <f t="shared" si="120"/>
        <v>4.84</v>
      </c>
      <c r="HL40" s="1">
        <f t="shared" si="121"/>
        <v>0</v>
      </c>
      <c r="HM40" s="64">
        <f>(A!C41-xx!HK40)*xx!HJ40</f>
        <v>0</v>
      </c>
      <c r="HN40" s="63"/>
      <c r="HO40" s="2">
        <f t="shared" si="122"/>
        <v>4.84</v>
      </c>
      <c r="HP40" s="1">
        <f t="shared" si="123"/>
        <v>0</v>
      </c>
      <c r="HQ40" s="1">
        <f>-(A!C41-xx!HO40)*xx!HN40</f>
        <v>0</v>
      </c>
      <c r="HR40" s="1" t="str">
        <f t="shared" si="124"/>
        <v>Chandelle Chantilly Caramelo 200g</v>
      </c>
      <c r="HS40" s="63"/>
      <c r="HT40" s="2">
        <f t="shared" si="125"/>
        <v>4.84</v>
      </c>
      <c r="HU40" s="1">
        <f t="shared" si="126"/>
        <v>0</v>
      </c>
      <c r="HV40" s="64">
        <f>(A!C41-xx!HT40)*xx!HS40</f>
        <v>0</v>
      </c>
      <c r="HW40" s="63"/>
      <c r="HX40" s="2">
        <f>A!C41</f>
        <v>4.84</v>
      </c>
      <c r="HY40" s="1">
        <f t="shared" si="127"/>
        <v>0</v>
      </c>
      <c r="HZ40" s="1">
        <f>(A!C41-xx!HX40)*xx!HW40</f>
        <v>0</v>
      </c>
      <c r="IA40" s="1" t="str">
        <f>A!B41</f>
        <v>Chandelle Chantilly Caramelo 200g</v>
      </c>
      <c r="IB40" s="1">
        <f t="shared" si="128"/>
        <v>0</v>
      </c>
      <c r="IC40" s="14">
        <f t="shared" si="129"/>
        <v>0</v>
      </c>
      <c r="ID40" s="14" t="e">
        <f>A!#REF!</f>
        <v>#REF!</v>
      </c>
      <c r="IE40" s="14" t="e">
        <f>NF!IS40</f>
        <v>#DIV/0!</v>
      </c>
      <c r="IF40" s="26" t="e">
        <f t="shared" si="130"/>
        <v>#REF!</v>
      </c>
      <c r="IG40" s="2" t="e">
        <f t="shared" si="131"/>
        <v>#REF!</v>
      </c>
      <c r="IH40" s="170" t="e">
        <f t="shared" si="132"/>
        <v>#REF!</v>
      </c>
      <c r="II40" s="174" t="e">
        <f>IB40+A!#REF!+NF!IQ40</f>
        <v>#REF!</v>
      </c>
      <c r="IJ40" s="175" t="e">
        <f>IC40+A!#REF!+NF!IR40</f>
        <v>#REF!</v>
      </c>
      <c r="IK40" s="175" t="e">
        <f>II40*A!C41</f>
        <v>#REF!</v>
      </c>
      <c r="IL40" s="175" t="e">
        <f t="shared" si="0"/>
        <v>#REF!</v>
      </c>
      <c r="IM40" s="81" t="e">
        <f t="shared" si="133"/>
        <v>#REF!</v>
      </c>
      <c r="IN40" s="84" t="str">
        <f t="shared" si="134"/>
        <v>Chandelle Chantilly Caramelo 200g</v>
      </c>
      <c r="IO40" s="84" t="e">
        <f>IF40/A!C41</f>
        <v>#REF!</v>
      </c>
      <c r="IP40" s="72"/>
      <c r="IQ40" s="84" t="e">
        <f t="shared" si="135"/>
        <v>#REF!</v>
      </c>
      <c r="IR40" s="85" t="e">
        <f>IF40-#REF!</f>
        <v>#REF!</v>
      </c>
    </row>
    <row r="41" spans="1:252" x14ac:dyDescent="0.2">
      <c r="A41" s="20" t="str">
        <f>A!B42</f>
        <v>Chandelle Doce de Leite 180g</v>
      </c>
      <c r="B41" s="51"/>
      <c r="C41" s="65">
        <f>A!C42</f>
        <v>1.52</v>
      </c>
      <c r="D41" s="21">
        <f t="shared" si="1"/>
        <v>0</v>
      </c>
      <c r="E41" s="171">
        <f>(A!C42-xx!C41)*xx!B41</f>
        <v>0</v>
      </c>
      <c r="F41" s="51"/>
      <c r="G41" s="32">
        <f t="shared" si="2"/>
        <v>1.52</v>
      </c>
      <c r="H41" s="5">
        <f t="shared" si="3"/>
        <v>0</v>
      </c>
      <c r="I41" s="5">
        <f>(A!C42-xx!G41)*xx!F41</f>
        <v>0</v>
      </c>
      <c r="J41" s="5" t="str">
        <f t="shared" si="4"/>
        <v>Chandelle Doce de Leite 180g</v>
      </c>
      <c r="K41" s="51"/>
      <c r="L41" s="6">
        <f t="shared" si="5"/>
        <v>1.52</v>
      </c>
      <c r="M41" s="5">
        <f t="shared" si="6"/>
        <v>0</v>
      </c>
      <c r="N41" s="172">
        <f>(A!C42-xx!L41)*xx!K41</f>
        <v>0</v>
      </c>
      <c r="O41" s="51"/>
      <c r="P41" s="6">
        <f t="shared" si="7"/>
        <v>1.52</v>
      </c>
      <c r="Q41" s="5">
        <f t="shared" si="8"/>
        <v>0</v>
      </c>
      <c r="R41" s="21">
        <f>(A!C42-xx!P41)*xx!O41</f>
        <v>0</v>
      </c>
      <c r="S41" s="21" t="str">
        <f t="shared" si="9"/>
        <v>Chandelle Doce de Leite 180g</v>
      </c>
      <c r="T41" s="51"/>
      <c r="U41" s="32">
        <f t="shared" si="10"/>
        <v>1.52</v>
      </c>
      <c r="V41" s="5">
        <f t="shared" si="11"/>
        <v>0</v>
      </c>
      <c r="W41" s="172">
        <f>(A!C42-xx!U41)*xx!T41</f>
        <v>0</v>
      </c>
      <c r="X41" s="51"/>
      <c r="Y41" s="6">
        <f t="shared" si="12"/>
        <v>1.52</v>
      </c>
      <c r="Z41" s="5">
        <f t="shared" si="13"/>
        <v>0</v>
      </c>
      <c r="AA41" s="5">
        <f>(A!C42-xx!Y41)*xx!X41</f>
        <v>0</v>
      </c>
      <c r="AB41" s="5" t="str">
        <f t="shared" si="14"/>
        <v>Chandelle Doce de Leite 180g</v>
      </c>
      <c r="AC41" s="51"/>
      <c r="AD41" s="6">
        <f t="shared" si="15"/>
        <v>1.52</v>
      </c>
      <c r="AE41" s="5">
        <f t="shared" si="16"/>
        <v>0</v>
      </c>
      <c r="AF41" s="172">
        <f>(A!C42-xx!AD41)*xx!AC41</f>
        <v>0</v>
      </c>
      <c r="AG41" s="51"/>
      <c r="AH41" s="6">
        <f t="shared" si="17"/>
        <v>1.52</v>
      </c>
      <c r="AI41" s="5">
        <f t="shared" si="18"/>
        <v>0</v>
      </c>
      <c r="AJ41" s="5">
        <f>(A!C42-xx!AH41)*xx!AG41</f>
        <v>0</v>
      </c>
      <c r="AK41" s="5" t="str">
        <f t="shared" si="19"/>
        <v>Chandelle Doce de Leite 180g</v>
      </c>
      <c r="AL41" s="51"/>
      <c r="AM41" s="6">
        <f t="shared" si="20"/>
        <v>1.52</v>
      </c>
      <c r="AN41" s="5">
        <f t="shared" si="21"/>
        <v>0</v>
      </c>
      <c r="AO41" s="172">
        <f>(A!C42-xx!AM41)*xx!AL41</f>
        <v>0</v>
      </c>
      <c r="AP41" s="51"/>
      <c r="AQ41" s="6">
        <f t="shared" si="22"/>
        <v>1.52</v>
      </c>
      <c r="AR41" s="5">
        <f t="shared" si="23"/>
        <v>0</v>
      </c>
      <c r="AS41" s="5">
        <f>(A!C42-xx!AQ41)*xx!AP41</f>
        <v>0</v>
      </c>
      <c r="AT41" s="5" t="str">
        <f t="shared" si="24"/>
        <v>Chandelle Doce de Leite 180g</v>
      </c>
      <c r="AU41" s="51"/>
      <c r="AV41" s="6">
        <f t="shared" si="25"/>
        <v>1.52</v>
      </c>
      <c r="AW41" s="5">
        <f t="shared" si="26"/>
        <v>0</v>
      </c>
      <c r="AX41" s="172">
        <f>(A!C42-xx!AV41)*xx!AU41</f>
        <v>0</v>
      </c>
      <c r="AY41" s="51"/>
      <c r="AZ41" s="6">
        <f t="shared" si="27"/>
        <v>1.52</v>
      </c>
      <c r="BA41" s="5">
        <f t="shared" si="28"/>
        <v>0</v>
      </c>
      <c r="BB41" s="5">
        <f>(A!E42-xx!AZ41)*xx!AY41</f>
        <v>0</v>
      </c>
      <c r="BC41" s="5" t="str">
        <f t="shared" si="29"/>
        <v>Chandelle Doce de Leite 180g</v>
      </c>
      <c r="BD41" s="51"/>
      <c r="BE41" s="6">
        <f t="shared" si="30"/>
        <v>1.52</v>
      </c>
      <c r="BF41" s="5">
        <f t="shared" si="31"/>
        <v>0</v>
      </c>
      <c r="BG41" s="172">
        <f>(A!C42-xx!BE41)*xx!BD41</f>
        <v>0</v>
      </c>
      <c r="BH41" s="51"/>
      <c r="BI41" s="6">
        <f t="shared" si="32"/>
        <v>1.52</v>
      </c>
      <c r="BJ41" s="5">
        <f t="shared" si="33"/>
        <v>0</v>
      </c>
      <c r="BK41" s="5">
        <f>(A!C42-xx!BI41)*xx!BH41</f>
        <v>0</v>
      </c>
      <c r="BL41" s="5" t="str">
        <f t="shared" si="34"/>
        <v>Chandelle Doce de Leite 180g</v>
      </c>
      <c r="BM41" s="51"/>
      <c r="BN41" s="6">
        <f t="shared" si="35"/>
        <v>1.52</v>
      </c>
      <c r="BO41" s="5">
        <f t="shared" si="36"/>
        <v>0</v>
      </c>
      <c r="BP41" s="172">
        <f>(A!C42-xx!BN41)*xx!BM41</f>
        <v>0</v>
      </c>
      <c r="BQ41" s="51"/>
      <c r="BR41" s="6">
        <f t="shared" si="37"/>
        <v>1.52</v>
      </c>
      <c r="BS41" s="5">
        <f t="shared" si="38"/>
        <v>0</v>
      </c>
      <c r="BT41" s="5">
        <f>(A!C42-xx!BR41)*xx!BQ41</f>
        <v>0</v>
      </c>
      <c r="BU41" s="5" t="str">
        <f t="shared" si="39"/>
        <v>Chandelle Doce de Leite 180g</v>
      </c>
      <c r="BV41" s="51"/>
      <c r="BW41" s="6">
        <f t="shared" si="40"/>
        <v>1.52</v>
      </c>
      <c r="BX41" s="5">
        <f t="shared" si="41"/>
        <v>0</v>
      </c>
      <c r="BY41" s="172">
        <f>(A!C42-xx!BW41)*xx!BV41</f>
        <v>0</v>
      </c>
      <c r="BZ41" s="51"/>
      <c r="CA41" s="6">
        <f t="shared" si="42"/>
        <v>1.52</v>
      </c>
      <c r="CB41" s="5">
        <f t="shared" si="43"/>
        <v>0</v>
      </c>
      <c r="CC41" s="5">
        <f>(A!C42-xx!CA41)*xx!BZ41</f>
        <v>0</v>
      </c>
      <c r="CD41" s="5" t="str">
        <f t="shared" si="44"/>
        <v>Chandelle Doce de Leite 180g</v>
      </c>
      <c r="CE41" s="51"/>
      <c r="CF41" s="6">
        <f t="shared" si="45"/>
        <v>1.52</v>
      </c>
      <c r="CG41" s="5">
        <f t="shared" si="46"/>
        <v>0</v>
      </c>
      <c r="CH41" s="172">
        <f>(A!C42-xx!CF41)*xx!CE41</f>
        <v>0</v>
      </c>
      <c r="CI41" s="51"/>
      <c r="CJ41" s="6">
        <f t="shared" si="47"/>
        <v>1.52</v>
      </c>
      <c r="CK41" s="5">
        <f t="shared" si="48"/>
        <v>0</v>
      </c>
      <c r="CL41" s="5">
        <f>(A!C42-xx!CJ41)*xx!CI41</f>
        <v>0</v>
      </c>
      <c r="CM41" s="5" t="str">
        <f t="shared" si="49"/>
        <v>Chandelle Doce de Leite 180g</v>
      </c>
      <c r="CN41" s="51"/>
      <c r="CO41" s="6">
        <f t="shared" si="50"/>
        <v>1.52</v>
      </c>
      <c r="CP41" s="5">
        <f t="shared" si="51"/>
        <v>0</v>
      </c>
      <c r="CQ41" s="172">
        <f>(A!C42-xx!CO41)*xx!CN41</f>
        <v>0</v>
      </c>
      <c r="CR41" s="51"/>
      <c r="CS41" s="6">
        <f t="shared" si="52"/>
        <v>1.52</v>
      </c>
      <c r="CT41" s="5">
        <f t="shared" si="53"/>
        <v>0</v>
      </c>
      <c r="CU41" s="5">
        <f>(A!C42-xx!CS41)*xx!CR41</f>
        <v>0</v>
      </c>
      <c r="CV41" s="5" t="str">
        <f t="shared" si="54"/>
        <v>Chandelle Doce de Leite 180g</v>
      </c>
      <c r="CW41" s="51"/>
      <c r="CX41" s="6">
        <f t="shared" si="55"/>
        <v>1.52</v>
      </c>
      <c r="CY41" s="5">
        <f t="shared" si="56"/>
        <v>0</v>
      </c>
      <c r="CZ41" s="172">
        <f>(A!C42-xx!CX41)*xx!CW41</f>
        <v>0</v>
      </c>
      <c r="DA41" s="51"/>
      <c r="DB41" s="6">
        <f t="shared" si="57"/>
        <v>1.52</v>
      </c>
      <c r="DC41" s="5">
        <f t="shared" si="58"/>
        <v>0</v>
      </c>
      <c r="DD41" s="5">
        <f>(A!C42-xx!DB41)*xx!DA41</f>
        <v>0</v>
      </c>
      <c r="DE41" s="5" t="str">
        <f t="shared" si="59"/>
        <v>Chandelle Doce de Leite 180g</v>
      </c>
      <c r="DF41" s="51"/>
      <c r="DG41" s="6">
        <f t="shared" si="60"/>
        <v>1.52</v>
      </c>
      <c r="DH41" s="5">
        <f t="shared" si="61"/>
        <v>0</v>
      </c>
      <c r="DI41" s="172">
        <f>(A!C42-xx!DG41)*xx!DF41</f>
        <v>0</v>
      </c>
      <c r="DJ41" s="51"/>
      <c r="DK41" s="6">
        <f t="shared" si="62"/>
        <v>1.52</v>
      </c>
      <c r="DL41" s="5">
        <f t="shared" si="63"/>
        <v>0</v>
      </c>
      <c r="DM41" s="5">
        <f>(A!C42-xx!DK41)*xx!DJ41</f>
        <v>0</v>
      </c>
      <c r="DN41" s="5" t="str">
        <f t="shared" si="64"/>
        <v>Chandelle Doce de Leite 180g</v>
      </c>
      <c r="DO41" s="51"/>
      <c r="DP41" s="6">
        <f t="shared" si="65"/>
        <v>1.52</v>
      </c>
      <c r="DQ41" s="5">
        <f t="shared" si="66"/>
        <v>0</v>
      </c>
      <c r="DR41" s="172">
        <f>(A!C42-xx!DP41)*xx!DO41</f>
        <v>0</v>
      </c>
      <c r="DS41" s="51"/>
      <c r="DT41" s="6">
        <f t="shared" si="67"/>
        <v>1.52</v>
      </c>
      <c r="DU41" s="5">
        <f t="shared" si="68"/>
        <v>0</v>
      </c>
      <c r="DV41" s="5">
        <f>(A!C42-xx!DT41)*xx!DS41</f>
        <v>0</v>
      </c>
      <c r="DW41" s="5" t="str">
        <f t="shared" si="69"/>
        <v>Chandelle Doce de Leite 180g</v>
      </c>
      <c r="DX41" s="51"/>
      <c r="DY41" s="6">
        <f t="shared" si="70"/>
        <v>1.52</v>
      </c>
      <c r="DZ41" s="5">
        <f t="shared" si="71"/>
        <v>0</v>
      </c>
      <c r="EA41" s="172">
        <f>(A!C42-xx!DY41)*xx!DX41</f>
        <v>0</v>
      </c>
      <c r="EB41" s="51"/>
      <c r="EC41" s="6">
        <f t="shared" si="72"/>
        <v>1.52</v>
      </c>
      <c r="ED41" s="5">
        <f t="shared" si="73"/>
        <v>0</v>
      </c>
      <c r="EE41" s="5">
        <f>(A!C42-xx!EC41)*xx!EB41</f>
        <v>0</v>
      </c>
      <c r="EF41" s="5" t="str">
        <f t="shared" si="74"/>
        <v>Chandelle Doce de Leite 180g</v>
      </c>
      <c r="EG41" s="51"/>
      <c r="EH41" s="6">
        <f t="shared" si="75"/>
        <v>1.52</v>
      </c>
      <c r="EI41" s="5">
        <f t="shared" si="76"/>
        <v>0</v>
      </c>
      <c r="EJ41" s="172">
        <f>(A!C42-xx!EH41)*xx!EG41</f>
        <v>0</v>
      </c>
      <c r="EK41" s="51"/>
      <c r="EL41" s="6">
        <f t="shared" si="77"/>
        <v>1.52</v>
      </c>
      <c r="EM41" s="5">
        <f t="shared" si="78"/>
        <v>0</v>
      </c>
      <c r="EN41" s="5">
        <f>(A!C42-xx!EL41)*xx!EK41</f>
        <v>0</v>
      </c>
      <c r="EO41" s="5" t="str">
        <f t="shared" si="79"/>
        <v>Chandelle Doce de Leite 180g</v>
      </c>
      <c r="EP41" s="51"/>
      <c r="EQ41" s="6">
        <f t="shared" si="80"/>
        <v>1.52</v>
      </c>
      <c r="ER41" s="5">
        <f t="shared" si="81"/>
        <v>0</v>
      </c>
      <c r="ES41" s="172">
        <f>(A!C42-xx!EQ41)*xx!EP41</f>
        <v>0</v>
      </c>
      <c r="ET41" s="51"/>
      <c r="EU41" s="6">
        <f t="shared" si="82"/>
        <v>1.52</v>
      </c>
      <c r="EV41" s="5">
        <f t="shared" si="83"/>
        <v>0</v>
      </c>
      <c r="EW41" s="5">
        <f>(A!C42-xx!EU41)*xx!ET41</f>
        <v>0</v>
      </c>
      <c r="EX41" s="5" t="str">
        <f t="shared" si="84"/>
        <v>Chandelle Doce de Leite 180g</v>
      </c>
      <c r="EY41" s="51"/>
      <c r="EZ41" s="6">
        <f t="shared" si="85"/>
        <v>1.52</v>
      </c>
      <c r="FA41" s="5">
        <f t="shared" si="86"/>
        <v>0</v>
      </c>
      <c r="FB41" s="172">
        <f>(A!C42-xx!EZ41)*xx!EY41</f>
        <v>0</v>
      </c>
      <c r="FC41" s="51"/>
      <c r="FD41" s="6">
        <f t="shared" si="87"/>
        <v>1.52</v>
      </c>
      <c r="FE41" s="5">
        <f t="shared" si="88"/>
        <v>0</v>
      </c>
      <c r="FF41" s="5">
        <f>(A!C42-xx!FD41)*xx!FC41</f>
        <v>0</v>
      </c>
      <c r="FG41" s="5" t="str">
        <f t="shared" si="89"/>
        <v>Chandelle Doce de Leite 180g</v>
      </c>
      <c r="FH41" s="51"/>
      <c r="FI41" s="6">
        <f t="shared" si="90"/>
        <v>1.52</v>
      </c>
      <c r="FJ41" s="5">
        <f t="shared" si="91"/>
        <v>0</v>
      </c>
      <c r="FK41" s="172">
        <f>(A!C42-xx!FI41)*xx!FH41</f>
        <v>0</v>
      </c>
      <c r="FL41" s="51"/>
      <c r="FM41" s="6">
        <f t="shared" si="92"/>
        <v>1.52</v>
      </c>
      <c r="FN41" s="5">
        <f t="shared" si="93"/>
        <v>0</v>
      </c>
      <c r="FO41" s="5">
        <f>(A!C42-xx!FM41)*xx!FL41</f>
        <v>0</v>
      </c>
      <c r="FP41" s="5" t="str">
        <f t="shared" si="94"/>
        <v>Chandelle Doce de Leite 180g</v>
      </c>
      <c r="FQ41" s="51"/>
      <c r="FR41" s="6">
        <f t="shared" si="95"/>
        <v>1.52</v>
      </c>
      <c r="FS41" s="5">
        <f t="shared" si="96"/>
        <v>0</v>
      </c>
      <c r="FT41" s="172">
        <f>(A!C42-xx!FR41)*xx!FQ41</f>
        <v>0</v>
      </c>
      <c r="FU41" s="51"/>
      <c r="FV41" s="6">
        <f t="shared" si="97"/>
        <v>1.52</v>
      </c>
      <c r="FW41" s="5">
        <f t="shared" si="98"/>
        <v>0</v>
      </c>
      <c r="FX41" s="5">
        <f>(A!C42-xx!FV41)*xx!FU41</f>
        <v>0</v>
      </c>
      <c r="FY41" s="5" t="str">
        <f t="shared" si="99"/>
        <v>Chandelle Doce de Leite 180g</v>
      </c>
      <c r="FZ41" s="51"/>
      <c r="GA41" s="6">
        <f t="shared" si="100"/>
        <v>1.52</v>
      </c>
      <c r="GB41" s="5">
        <f t="shared" si="101"/>
        <v>0</v>
      </c>
      <c r="GC41" s="172">
        <f>(A!C42-xx!GA41)*xx!FZ41</f>
        <v>0</v>
      </c>
      <c r="GD41" s="51"/>
      <c r="GE41" s="6">
        <f t="shared" si="102"/>
        <v>1.52</v>
      </c>
      <c r="GF41" s="5">
        <f t="shared" si="103"/>
        <v>0</v>
      </c>
      <c r="GG41" s="5">
        <f>(A!C42-xx!GE41)*xx!GD41</f>
        <v>0</v>
      </c>
      <c r="GH41" s="5" t="str">
        <f t="shared" si="104"/>
        <v>Chandelle Doce de Leite 180g</v>
      </c>
      <c r="GI41" s="51"/>
      <c r="GJ41" s="6">
        <f t="shared" si="105"/>
        <v>1.52</v>
      </c>
      <c r="GK41" s="5">
        <f t="shared" si="106"/>
        <v>0</v>
      </c>
      <c r="GL41" s="172">
        <f>(A!C42-xx!GJ41)*xx!GI41</f>
        <v>0</v>
      </c>
      <c r="GM41" s="51"/>
      <c r="GN41" s="6">
        <f t="shared" si="107"/>
        <v>1.52</v>
      </c>
      <c r="GO41" s="5">
        <f t="shared" si="108"/>
        <v>0</v>
      </c>
      <c r="GP41" s="5">
        <f>(A!C42-xx!GN41)*xx!GM41</f>
        <v>0</v>
      </c>
      <c r="GQ41" s="5" t="str">
        <f t="shared" si="109"/>
        <v>Chandelle Doce de Leite 180g</v>
      </c>
      <c r="GR41" s="51"/>
      <c r="GS41" s="6">
        <f t="shared" si="110"/>
        <v>1.52</v>
      </c>
      <c r="GT41" s="5">
        <f t="shared" si="111"/>
        <v>0</v>
      </c>
      <c r="GU41" s="172">
        <f>(A!C42-xx!GS41)*xx!GR41</f>
        <v>0</v>
      </c>
      <c r="GV41" s="51"/>
      <c r="GW41" s="6">
        <f t="shared" si="112"/>
        <v>1.52</v>
      </c>
      <c r="GX41" s="5">
        <f t="shared" si="113"/>
        <v>0</v>
      </c>
      <c r="GY41" s="5">
        <f>(A!C42-xx!GW41)*xx!GV41</f>
        <v>0</v>
      </c>
      <c r="GZ41" s="5" t="str">
        <f t="shared" si="114"/>
        <v>Chandelle Doce de Leite 180g</v>
      </c>
      <c r="HA41" s="51"/>
      <c r="HB41" s="6">
        <f t="shared" si="115"/>
        <v>1.52</v>
      </c>
      <c r="HC41" s="5">
        <f t="shared" si="116"/>
        <v>0</v>
      </c>
      <c r="HD41" s="172">
        <f>(A!C42-xx!HB41)*xx!HA41</f>
        <v>0</v>
      </c>
      <c r="HE41" s="51"/>
      <c r="HF41" s="6">
        <f t="shared" si="117"/>
        <v>1.52</v>
      </c>
      <c r="HG41" s="5">
        <f t="shared" si="118"/>
        <v>0</v>
      </c>
      <c r="HH41" s="5">
        <f>(A!C42-xx!HF41)*xx!HE41</f>
        <v>0</v>
      </c>
      <c r="HI41" s="5" t="str">
        <f t="shared" si="119"/>
        <v>Chandelle Doce de Leite 180g</v>
      </c>
      <c r="HJ41" s="51"/>
      <c r="HK41" s="6">
        <f t="shared" si="120"/>
        <v>1.52</v>
      </c>
      <c r="HL41" s="5">
        <f t="shared" si="121"/>
        <v>0</v>
      </c>
      <c r="HM41" s="172">
        <f>(A!C42-xx!HK41)*xx!HJ41</f>
        <v>0</v>
      </c>
      <c r="HN41" s="51"/>
      <c r="HO41" s="6">
        <f t="shared" si="122"/>
        <v>1.52</v>
      </c>
      <c r="HP41" s="5">
        <f t="shared" si="123"/>
        <v>0</v>
      </c>
      <c r="HQ41" s="5">
        <f>-(A!C42-xx!HO41)*xx!HN41</f>
        <v>0</v>
      </c>
      <c r="HR41" s="5" t="str">
        <f t="shared" si="124"/>
        <v>Chandelle Doce de Leite 180g</v>
      </c>
      <c r="HS41" s="51"/>
      <c r="HT41" s="6">
        <f t="shared" si="125"/>
        <v>1.52</v>
      </c>
      <c r="HU41" s="5">
        <f t="shared" si="126"/>
        <v>0</v>
      </c>
      <c r="HV41" s="172">
        <f>(A!C42-xx!HT41)*xx!HS41</f>
        <v>0</v>
      </c>
      <c r="HW41" s="51"/>
      <c r="HX41" s="6">
        <f>A!C42</f>
        <v>1.52</v>
      </c>
      <c r="HY41" s="5">
        <f t="shared" si="127"/>
        <v>0</v>
      </c>
      <c r="HZ41" s="5">
        <f>(A!C42-xx!HX41)*xx!HW41</f>
        <v>0</v>
      </c>
      <c r="IA41" s="5" t="str">
        <f>A!B42</f>
        <v>Chandelle Doce de Leite 180g</v>
      </c>
      <c r="IB41" s="5">
        <f t="shared" si="128"/>
        <v>0</v>
      </c>
      <c r="IC41" s="21">
        <f t="shared" si="129"/>
        <v>0</v>
      </c>
      <c r="ID41" s="21" t="e">
        <f>A!#REF!</f>
        <v>#REF!</v>
      </c>
      <c r="IE41" s="21" t="e">
        <f>NF!IS41</f>
        <v>#DIV/0!</v>
      </c>
      <c r="IF41" s="26" t="e">
        <f t="shared" si="130"/>
        <v>#REF!</v>
      </c>
      <c r="IG41" s="6" t="e">
        <f t="shared" si="131"/>
        <v>#REF!</v>
      </c>
      <c r="IH41" s="34" t="e">
        <f t="shared" si="132"/>
        <v>#REF!</v>
      </c>
      <c r="II41" s="174" t="e">
        <f>IB41+A!#REF!+NF!IQ41</f>
        <v>#REF!</v>
      </c>
      <c r="IJ41" s="175" t="e">
        <f>IC41+A!#REF!+NF!IR41</f>
        <v>#REF!</v>
      </c>
      <c r="IK41" s="175" t="e">
        <f>II41*A!C42</f>
        <v>#REF!</v>
      </c>
      <c r="IL41" s="175" t="e">
        <f t="shared" si="0"/>
        <v>#REF!</v>
      </c>
      <c r="IM41" s="81" t="e">
        <f t="shared" si="133"/>
        <v>#REF!</v>
      </c>
      <c r="IN41" s="57" t="str">
        <f t="shared" si="134"/>
        <v>Chandelle Doce de Leite 180g</v>
      </c>
      <c r="IO41" s="57" t="e">
        <f>IF41/A!C42</f>
        <v>#REF!</v>
      </c>
      <c r="IP41" s="66"/>
      <c r="IQ41" s="57" t="e">
        <f t="shared" si="135"/>
        <v>#REF!</v>
      </c>
      <c r="IR41" s="11" t="e">
        <f>IF41-#REF!</f>
        <v>#REF!</v>
      </c>
    </row>
    <row r="42" spans="1:252" x14ac:dyDescent="0.2">
      <c r="A42" s="19" t="str">
        <f>A!B43</f>
        <v>Natural Cenoura e Laranja 170g</v>
      </c>
      <c r="B42" s="63"/>
      <c r="C42" s="31">
        <f>A!C43</f>
        <v>2.13</v>
      </c>
      <c r="D42" s="14">
        <f t="shared" si="1"/>
        <v>0</v>
      </c>
      <c r="E42" s="169">
        <f>(A!C43-xx!C42)*xx!B42</f>
        <v>0</v>
      </c>
      <c r="F42" s="63"/>
      <c r="G42" s="22">
        <f t="shared" si="2"/>
        <v>2.13</v>
      </c>
      <c r="H42" s="1">
        <f t="shared" si="3"/>
        <v>0</v>
      </c>
      <c r="I42" s="1">
        <f>(A!C43-xx!G42)*xx!F42</f>
        <v>0</v>
      </c>
      <c r="J42" s="1" t="str">
        <f t="shared" si="4"/>
        <v>Natural Cenoura e Laranja 170g</v>
      </c>
      <c r="K42" s="63"/>
      <c r="L42" s="2">
        <f t="shared" si="5"/>
        <v>2.13</v>
      </c>
      <c r="M42" s="1">
        <f t="shared" si="6"/>
        <v>0</v>
      </c>
      <c r="N42" s="64">
        <f>(A!C43-xx!L42)*xx!K42</f>
        <v>0</v>
      </c>
      <c r="O42" s="63"/>
      <c r="P42" s="2">
        <f t="shared" si="7"/>
        <v>2.13</v>
      </c>
      <c r="Q42" s="1">
        <f t="shared" si="8"/>
        <v>0</v>
      </c>
      <c r="R42" s="14">
        <f>(A!C43-xx!P42)*xx!O42</f>
        <v>0</v>
      </c>
      <c r="S42" s="14" t="str">
        <f t="shared" si="9"/>
        <v>Natural Cenoura e Laranja 170g</v>
      </c>
      <c r="T42" s="63"/>
      <c r="U42" s="22">
        <f t="shared" si="10"/>
        <v>2.13</v>
      </c>
      <c r="V42" s="1">
        <f t="shared" si="11"/>
        <v>0</v>
      </c>
      <c r="W42" s="64">
        <f>(A!C43-xx!U42)*xx!T42</f>
        <v>0</v>
      </c>
      <c r="X42" s="63"/>
      <c r="Y42" s="2">
        <f t="shared" si="12"/>
        <v>2.13</v>
      </c>
      <c r="Z42" s="1">
        <f t="shared" si="13"/>
        <v>0</v>
      </c>
      <c r="AA42" s="1">
        <f>(A!C43-xx!Y42)*xx!X42</f>
        <v>0</v>
      </c>
      <c r="AB42" s="1" t="str">
        <f t="shared" si="14"/>
        <v>Natural Cenoura e Laranja 170g</v>
      </c>
      <c r="AC42" s="63"/>
      <c r="AD42" s="2">
        <f t="shared" si="15"/>
        <v>2.13</v>
      </c>
      <c r="AE42" s="1">
        <f t="shared" si="16"/>
        <v>0</v>
      </c>
      <c r="AF42" s="64">
        <f>(A!C43-xx!AD42)*xx!AC42</f>
        <v>0</v>
      </c>
      <c r="AG42" s="63"/>
      <c r="AH42" s="2">
        <f t="shared" si="17"/>
        <v>2.13</v>
      </c>
      <c r="AI42" s="1">
        <f t="shared" si="18"/>
        <v>0</v>
      </c>
      <c r="AJ42" s="1">
        <f>(A!C43-xx!AH42)*xx!AG42</f>
        <v>0</v>
      </c>
      <c r="AK42" s="1" t="str">
        <f t="shared" si="19"/>
        <v>Natural Cenoura e Laranja 170g</v>
      </c>
      <c r="AL42" s="63"/>
      <c r="AM42" s="2">
        <f t="shared" si="20"/>
        <v>2.13</v>
      </c>
      <c r="AN42" s="1">
        <f t="shared" si="21"/>
        <v>0</v>
      </c>
      <c r="AO42" s="64">
        <f>(A!C43-xx!AM42)*xx!AL42</f>
        <v>0</v>
      </c>
      <c r="AP42" s="63"/>
      <c r="AQ42" s="2">
        <f t="shared" si="22"/>
        <v>2.13</v>
      </c>
      <c r="AR42" s="1">
        <f t="shared" si="23"/>
        <v>0</v>
      </c>
      <c r="AS42" s="1">
        <f>(A!C43-xx!AQ42)*xx!AP42</f>
        <v>0</v>
      </c>
      <c r="AT42" s="1" t="str">
        <f t="shared" si="24"/>
        <v>Natural Cenoura e Laranja 170g</v>
      </c>
      <c r="AU42" s="63"/>
      <c r="AV42" s="2">
        <f t="shared" si="25"/>
        <v>2.13</v>
      </c>
      <c r="AW42" s="1">
        <f t="shared" si="26"/>
        <v>0</v>
      </c>
      <c r="AX42" s="64">
        <f>(A!C43-xx!AV42)*xx!AU42</f>
        <v>0</v>
      </c>
      <c r="AY42" s="63"/>
      <c r="AZ42" s="2">
        <f t="shared" si="27"/>
        <v>2.13</v>
      </c>
      <c r="BA42" s="1">
        <f t="shared" si="28"/>
        <v>0</v>
      </c>
      <c r="BB42" s="1">
        <f>(A!E43-xx!AZ42)*xx!AY42</f>
        <v>0</v>
      </c>
      <c r="BC42" s="1" t="str">
        <f t="shared" si="29"/>
        <v>Natural Cenoura e Laranja 170g</v>
      </c>
      <c r="BD42" s="63"/>
      <c r="BE42" s="2">
        <f t="shared" si="30"/>
        <v>2.13</v>
      </c>
      <c r="BF42" s="1">
        <f t="shared" si="31"/>
        <v>0</v>
      </c>
      <c r="BG42" s="64">
        <f>(A!C43-xx!BE42)*xx!BD42</f>
        <v>0</v>
      </c>
      <c r="BH42" s="63"/>
      <c r="BI42" s="2">
        <f t="shared" si="32"/>
        <v>2.13</v>
      </c>
      <c r="BJ42" s="1">
        <f t="shared" si="33"/>
        <v>0</v>
      </c>
      <c r="BK42" s="1">
        <f>(A!C43-xx!BI42)*xx!BH42</f>
        <v>0</v>
      </c>
      <c r="BL42" s="1" t="str">
        <f t="shared" si="34"/>
        <v>Natural Cenoura e Laranja 170g</v>
      </c>
      <c r="BM42" s="63"/>
      <c r="BN42" s="2">
        <f t="shared" si="35"/>
        <v>2.13</v>
      </c>
      <c r="BO42" s="1">
        <f t="shared" si="36"/>
        <v>0</v>
      </c>
      <c r="BP42" s="64">
        <f>(A!C43-xx!BN42)*xx!BM42</f>
        <v>0</v>
      </c>
      <c r="BQ42" s="63"/>
      <c r="BR42" s="2">
        <f t="shared" si="37"/>
        <v>2.13</v>
      </c>
      <c r="BS42" s="1">
        <f t="shared" si="38"/>
        <v>0</v>
      </c>
      <c r="BT42" s="1">
        <f>(A!C43-xx!BR42)*xx!BQ42</f>
        <v>0</v>
      </c>
      <c r="BU42" s="1" t="str">
        <f t="shared" si="39"/>
        <v>Natural Cenoura e Laranja 170g</v>
      </c>
      <c r="BV42" s="63"/>
      <c r="BW42" s="2">
        <f t="shared" si="40"/>
        <v>2.13</v>
      </c>
      <c r="BX42" s="1">
        <f t="shared" si="41"/>
        <v>0</v>
      </c>
      <c r="BY42" s="64">
        <f>(A!C43-xx!BW42)*xx!BV42</f>
        <v>0</v>
      </c>
      <c r="BZ42" s="63"/>
      <c r="CA42" s="2">
        <f t="shared" si="42"/>
        <v>2.13</v>
      </c>
      <c r="CB42" s="1">
        <f t="shared" si="43"/>
        <v>0</v>
      </c>
      <c r="CC42" s="1">
        <f>(A!C43-xx!CA42)*xx!BZ42</f>
        <v>0</v>
      </c>
      <c r="CD42" s="1" t="str">
        <f t="shared" si="44"/>
        <v>Natural Cenoura e Laranja 170g</v>
      </c>
      <c r="CE42" s="63"/>
      <c r="CF42" s="2">
        <f t="shared" si="45"/>
        <v>2.13</v>
      </c>
      <c r="CG42" s="1">
        <f t="shared" si="46"/>
        <v>0</v>
      </c>
      <c r="CH42" s="64">
        <f>(A!C43-xx!CF42)*xx!CE42</f>
        <v>0</v>
      </c>
      <c r="CI42" s="63"/>
      <c r="CJ42" s="2">
        <f t="shared" si="47"/>
        <v>2.13</v>
      </c>
      <c r="CK42" s="1">
        <f t="shared" si="48"/>
        <v>0</v>
      </c>
      <c r="CL42" s="1">
        <f>(A!C43-xx!CJ42)*xx!CI42</f>
        <v>0</v>
      </c>
      <c r="CM42" s="1" t="str">
        <f t="shared" si="49"/>
        <v>Natural Cenoura e Laranja 170g</v>
      </c>
      <c r="CN42" s="63"/>
      <c r="CO42" s="2">
        <f t="shared" si="50"/>
        <v>2.13</v>
      </c>
      <c r="CP42" s="1">
        <f t="shared" si="51"/>
        <v>0</v>
      </c>
      <c r="CQ42" s="64">
        <f>(A!C43-xx!CO42)*xx!CN42</f>
        <v>0</v>
      </c>
      <c r="CR42" s="63"/>
      <c r="CS42" s="2">
        <f t="shared" si="52"/>
        <v>2.13</v>
      </c>
      <c r="CT42" s="1">
        <f t="shared" si="53"/>
        <v>0</v>
      </c>
      <c r="CU42" s="1">
        <f>(A!C43-xx!CS42)*xx!CR42</f>
        <v>0</v>
      </c>
      <c r="CV42" s="1" t="str">
        <f t="shared" si="54"/>
        <v>Natural Cenoura e Laranja 170g</v>
      </c>
      <c r="CW42" s="63"/>
      <c r="CX42" s="2">
        <f t="shared" si="55"/>
        <v>2.13</v>
      </c>
      <c r="CY42" s="1">
        <f t="shared" si="56"/>
        <v>0</v>
      </c>
      <c r="CZ42" s="64">
        <f>(A!C43-xx!CX42)*xx!CW42</f>
        <v>0</v>
      </c>
      <c r="DA42" s="63"/>
      <c r="DB42" s="2">
        <f t="shared" si="57"/>
        <v>2.13</v>
      </c>
      <c r="DC42" s="1">
        <f t="shared" si="58"/>
        <v>0</v>
      </c>
      <c r="DD42" s="1">
        <f>(A!C43-xx!DB42)*xx!DA42</f>
        <v>0</v>
      </c>
      <c r="DE42" s="1" t="str">
        <f t="shared" si="59"/>
        <v>Natural Cenoura e Laranja 170g</v>
      </c>
      <c r="DF42" s="63"/>
      <c r="DG42" s="2">
        <f t="shared" si="60"/>
        <v>2.13</v>
      </c>
      <c r="DH42" s="1">
        <f t="shared" si="61"/>
        <v>0</v>
      </c>
      <c r="DI42" s="64">
        <f>(A!C43-xx!DG42)*xx!DF42</f>
        <v>0</v>
      </c>
      <c r="DJ42" s="63"/>
      <c r="DK42" s="2">
        <f t="shared" si="62"/>
        <v>2.13</v>
      </c>
      <c r="DL42" s="1">
        <f t="shared" si="63"/>
        <v>0</v>
      </c>
      <c r="DM42" s="1">
        <f>(A!C43-xx!DK42)*xx!DJ42</f>
        <v>0</v>
      </c>
      <c r="DN42" s="1" t="str">
        <f t="shared" si="64"/>
        <v>Natural Cenoura e Laranja 170g</v>
      </c>
      <c r="DO42" s="63"/>
      <c r="DP42" s="2">
        <f t="shared" si="65"/>
        <v>2.13</v>
      </c>
      <c r="DQ42" s="1">
        <f t="shared" si="66"/>
        <v>0</v>
      </c>
      <c r="DR42" s="64">
        <f>(A!C43-xx!DP42)*xx!DO42</f>
        <v>0</v>
      </c>
      <c r="DS42" s="63"/>
      <c r="DT42" s="2">
        <f t="shared" si="67"/>
        <v>2.13</v>
      </c>
      <c r="DU42" s="1">
        <f t="shared" si="68"/>
        <v>0</v>
      </c>
      <c r="DV42" s="1">
        <f>(A!C43-xx!DT42)*xx!DS42</f>
        <v>0</v>
      </c>
      <c r="DW42" s="1" t="str">
        <f t="shared" si="69"/>
        <v>Natural Cenoura e Laranja 170g</v>
      </c>
      <c r="DX42" s="63"/>
      <c r="DY42" s="2">
        <f t="shared" si="70"/>
        <v>2.13</v>
      </c>
      <c r="DZ42" s="1">
        <f t="shared" si="71"/>
        <v>0</v>
      </c>
      <c r="EA42" s="64">
        <f>(A!C43-xx!DY42)*xx!DX42</f>
        <v>0</v>
      </c>
      <c r="EB42" s="63"/>
      <c r="EC42" s="2">
        <f t="shared" si="72"/>
        <v>2.13</v>
      </c>
      <c r="ED42" s="1">
        <f t="shared" si="73"/>
        <v>0</v>
      </c>
      <c r="EE42" s="1">
        <f>(A!C43-xx!EC42)*xx!EB42</f>
        <v>0</v>
      </c>
      <c r="EF42" s="1" t="str">
        <f t="shared" si="74"/>
        <v>Natural Cenoura e Laranja 170g</v>
      </c>
      <c r="EG42" s="63"/>
      <c r="EH42" s="2">
        <f t="shared" si="75"/>
        <v>2.13</v>
      </c>
      <c r="EI42" s="1">
        <f t="shared" si="76"/>
        <v>0</v>
      </c>
      <c r="EJ42" s="64">
        <f>(A!C43-xx!EH42)*xx!EG42</f>
        <v>0</v>
      </c>
      <c r="EK42" s="63"/>
      <c r="EL42" s="2">
        <f t="shared" si="77"/>
        <v>2.13</v>
      </c>
      <c r="EM42" s="1">
        <f t="shared" si="78"/>
        <v>0</v>
      </c>
      <c r="EN42" s="1">
        <f>(A!C43-xx!EL42)*xx!EK42</f>
        <v>0</v>
      </c>
      <c r="EO42" s="1" t="str">
        <f t="shared" si="79"/>
        <v>Natural Cenoura e Laranja 170g</v>
      </c>
      <c r="EP42" s="63"/>
      <c r="EQ42" s="2">
        <f t="shared" si="80"/>
        <v>2.13</v>
      </c>
      <c r="ER42" s="1">
        <f t="shared" si="81"/>
        <v>0</v>
      </c>
      <c r="ES42" s="64">
        <f>(A!C43-xx!EQ42)*xx!EP42</f>
        <v>0</v>
      </c>
      <c r="ET42" s="63"/>
      <c r="EU42" s="2">
        <f t="shared" si="82"/>
        <v>2.13</v>
      </c>
      <c r="EV42" s="1">
        <f t="shared" si="83"/>
        <v>0</v>
      </c>
      <c r="EW42" s="1">
        <f>(A!C43-xx!EU42)*xx!ET42</f>
        <v>0</v>
      </c>
      <c r="EX42" s="1" t="str">
        <f t="shared" si="84"/>
        <v>Natural Cenoura e Laranja 170g</v>
      </c>
      <c r="EY42" s="63"/>
      <c r="EZ42" s="2">
        <f t="shared" si="85"/>
        <v>2.13</v>
      </c>
      <c r="FA42" s="1">
        <f t="shared" si="86"/>
        <v>0</v>
      </c>
      <c r="FB42" s="64">
        <f>(A!C43-xx!EZ42)*xx!EY42</f>
        <v>0</v>
      </c>
      <c r="FC42" s="63"/>
      <c r="FD42" s="2">
        <f t="shared" si="87"/>
        <v>2.13</v>
      </c>
      <c r="FE42" s="1">
        <f t="shared" si="88"/>
        <v>0</v>
      </c>
      <c r="FF42" s="1">
        <f>(A!C43-xx!FD42)*xx!FC42</f>
        <v>0</v>
      </c>
      <c r="FG42" s="1" t="str">
        <f t="shared" si="89"/>
        <v>Natural Cenoura e Laranja 170g</v>
      </c>
      <c r="FH42" s="63"/>
      <c r="FI42" s="2">
        <f t="shared" si="90"/>
        <v>2.13</v>
      </c>
      <c r="FJ42" s="1">
        <f t="shared" si="91"/>
        <v>0</v>
      </c>
      <c r="FK42" s="64">
        <f>(A!C43-xx!FI42)*xx!FH42</f>
        <v>0</v>
      </c>
      <c r="FL42" s="63"/>
      <c r="FM42" s="2">
        <f t="shared" si="92"/>
        <v>2.13</v>
      </c>
      <c r="FN42" s="1">
        <f t="shared" si="93"/>
        <v>0</v>
      </c>
      <c r="FO42" s="1">
        <f>(A!C43-xx!FM42)*xx!FL42</f>
        <v>0</v>
      </c>
      <c r="FP42" s="1" t="str">
        <f t="shared" si="94"/>
        <v>Natural Cenoura e Laranja 170g</v>
      </c>
      <c r="FQ42" s="63"/>
      <c r="FR42" s="2">
        <f t="shared" si="95"/>
        <v>2.13</v>
      </c>
      <c r="FS42" s="1">
        <f t="shared" si="96"/>
        <v>0</v>
      </c>
      <c r="FT42" s="64">
        <f>(A!C43-xx!FR42)*xx!FQ42</f>
        <v>0</v>
      </c>
      <c r="FU42" s="63"/>
      <c r="FV42" s="2">
        <f t="shared" si="97"/>
        <v>2.13</v>
      </c>
      <c r="FW42" s="1">
        <f t="shared" si="98"/>
        <v>0</v>
      </c>
      <c r="FX42" s="1">
        <f>(A!C43-xx!FV42)*xx!FU42</f>
        <v>0</v>
      </c>
      <c r="FY42" s="1" t="str">
        <f t="shared" si="99"/>
        <v>Natural Cenoura e Laranja 170g</v>
      </c>
      <c r="FZ42" s="63"/>
      <c r="GA42" s="2">
        <f t="shared" si="100"/>
        <v>2.13</v>
      </c>
      <c r="GB42" s="1">
        <f t="shared" si="101"/>
        <v>0</v>
      </c>
      <c r="GC42" s="64">
        <f>(A!C43-xx!GA42)*xx!FZ42</f>
        <v>0</v>
      </c>
      <c r="GD42" s="63"/>
      <c r="GE42" s="2">
        <f t="shared" si="102"/>
        <v>2.13</v>
      </c>
      <c r="GF42" s="1">
        <f t="shared" si="103"/>
        <v>0</v>
      </c>
      <c r="GG42" s="1">
        <f>(A!C43-xx!GE42)*xx!GD42</f>
        <v>0</v>
      </c>
      <c r="GH42" s="1" t="str">
        <f t="shared" si="104"/>
        <v>Natural Cenoura e Laranja 170g</v>
      </c>
      <c r="GI42" s="63"/>
      <c r="GJ42" s="2">
        <f t="shared" si="105"/>
        <v>2.13</v>
      </c>
      <c r="GK42" s="1">
        <f t="shared" si="106"/>
        <v>0</v>
      </c>
      <c r="GL42" s="64">
        <f>(A!C43-xx!GJ42)*xx!GI42</f>
        <v>0</v>
      </c>
      <c r="GM42" s="63"/>
      <c r="GN42" s="2">
        <f t="shared" si="107"/>
        <v>2.13</v>
      </c>
      <c r="GO42" s="1">
        <f t="shared" si="108"/>
        <v>0</v>
      </c>
      <c r="GP42" s="1">
        <f>(A!C43-xx!GN42)*xx!GM42</f>
        <v>0</v>
      </c>
      <c r="GQ42" s="1" t="str">
        <f t="shared" si="109"/>
        <v>Natural Cenoura e Laranja 170g</v>
      </c>
      <c r="GR42" s="63"/>
      <c r="GS42" s="2">
        <f t="shared" si="110"/>
        <v>2.13</v>
      </c>
      <c r="GT42" s="1">
        <f t="shared" si="111"/>
        <v>0</v>
      </c>
      <c r="GU42" s="64">
        <f>(A!C43-xx!GS42)*xx!GR42</f>
        <v>0</v>
      </c>
      <c r="GV42" s="63"/>
      <c r="GW42" s="2">
        <f t="shared" si="112"/>
        <v>2.13</v>
      </c>
      <c r="GX42" s="1">
        <f t="shared" si="113"/>
        <v>0</v>
      </c>
      <c r="GY42" s="1">
        <f>(A!C43-xx!GW42)*xx!GV42</f>
        <v>0</v>
      </c>
      <c r="GZ42" s="1" t="str">
        <f t="shared" si="114"/>
        <v>Natural Cenoura e Laranja 170g</v>
      </c>
      <c r="HA42" s="63"/>
      <c r="HB42" s="2">
        <f t="shared" si="115"/>
        <v>2.13</v>
      </c>
      <c r="HC42" s="1">
        <f t="shared" si="116"/>
        <v>0</v>
      </c>
      <c r="HD42" s="64">
        <f>(A!C43-xx!HB42)*xx!HA42</f>
        <v>0</v>
      </c>
      <c r="HE42" s="63"/>
      <c r="HF42" s="2">
        <f t="shared" si="117"/>
        <v>2.13</v>
      </c>
      <c r="HG42" s="1">
        <f t="shared" si="118"/>
        <v>0</v>
      </c>
      <c r="HH42" s="1">
        <f>(A!C43-xx!HF42)*xx!HE42</f>
        <v>0</v>
      </c>
      <c r="HI42" s="1" t="str">
        <f t="shared" si="119"/>
        <v>Natural Cenoura e Laranja 170g</v>
      </c>
      <c r="HJ42" s="63"/>
      <c r="HK42" s="2">
        <f t="shared" si="120"/>
        <v>2.13</v>
      </c>
      <c r="HL42" s="1">
        <f t="shared" si="121"/>
        <v>0</v>
      </c>
      <c r="HM42" s="64">
        <f>(A!C43-xx!HK42)*xx!HJ42</f>
        <v>0</v>
      </c>
      <c r="HN42" s="63"/>
      <c r="HO42" s="2">
        <f t="shared" si="122"/>
        <v>2.13</v>
      </c>
      <c r="HP42" s="1">
        <f t="shared" si="123"/>
        <v>0</v>
      </c>
      <c r="HQ42" s="1">
        <f>-(A!C43-xx!HO42)*xx!HN42</f>
        <v>0</v>
      </c>
      <c r="HR42" s="1" t="str">
        <f t="shared" si="124"/>
        <v>Natural Cenoura e Laranja 170g</v>
      </c>
      <c r="HS42" s="63"/>
      <c r="HT42" s="2">
        <f t="shared" si="125"/>
        <v>2.13</v>
      </c>
      <c r="HU42" s="1">
        <f t="shared" si="126"/>
        <v>0</v>
      </c>
      <c r="HV42" s="64">
        <f>(A!C43-xx!HT42)*xx!HS42</f>
        <v>0</v>
      </c>
      <c r="HW42" s="63"/>
      <c r="HX42" s="2">
        <f>A!C43</f>
        <v>2.13</v>
      </c>
      <c r="HY42" s="1">
        <f t="shared" si="127"/>
        <v>0</v>
      </c>
      <c r="HZ42" s="1">
        <f>(A!C43-xx!HX42)*xx!HW42</f>
        <v>0</v>
      </c>
      <c r="IA42" s="1" t="str">
        <f>A!B43</f>
        <v>Natural Cenoura e Laranja 170g</v>
      </c>
      <c r="IB42" s="1">
        <f t="shared" si="128"/>
        <v>0</v>
      </c>
      <c r="IC42" s="14">
        <f t="shared" si="129"/>
        <v>0</v>
      </c>
      <c r="ID42" s="14" t="e">
        <f>A!#REF!</f>
        <v>#REF!</v>
      </c>
      <c r="IE42" s="14" t="e">
        <f>NF!IS42</f>
        <v>#DIV/0!</v>
      </c>
      <c r="IF42" s="26" t="e">
        <f t="shared" si="130"/>
        <v>#REF!</v>
      </c>
      <c r="IG42" s="2" t="e">
        <f t="shared" si="131"/>
        <v>#REF!</v>
      </c>
      <c r="IH42" s="170" t="e">
        <f t="shared" si="132"/>
        <v>#REF!</v>
      </c>
      <c r="II42" s="174" t="e">
        <f>IB42+A!#REF!+NF!IQ42</f>
        <v>#REF!</v>
      </c>
      <c r="IJ42" s="175" t="e">
        <f>IC42+A!#REF!+NF!IR42</f>
        <v>#REF!</v>
      </c>
      <c r="IK42" s="175" t="e">
        <f>II42*A!C43</f>
        <v>#REF!</v>
      </c>
      <c r="IL42" s="175" t="e">
        <f t="shared" si="0"/>
        <v>#REF!</v>
      </c>
      <c r="IM42" s="81" t="e">
        <f t="shared" si="133"/>
        <v>#REF!</v>
      </c>
      <c r="IN42" s="84" t="str">
        <f t="shared" si="134"/>
        <v>Natural Cenoura e Laranja 170g</v>
      </c>
      <c r="IO42" s="84" t="e">
        <f>IF42/A!C43</f>
        <v>#REF!</v>
      </c>
      <c r="IP42" s="72"/>
      <c r="IQ42" s="84" t="e">
        <f t="shared" si="135"/>
        <v>#REF!</v>
      </c>
      <c r="IR42" s="85" t="e">
        <f>IF42-#REF!</f>
        <v>#REF!</v>
      </c>
    </row>
    <row r="43" spans="1:252" x14ac:dyDescent="0.2">
      <c r="A43" s="20" t="str">
        <f>A!B44</f>
        <v>Molico Iogurte Morango 170g</v>
      </c>
      <c r="B43" s="51"/>
      <c r="C43" s="65">
        <f>A!C44</f>
        <v>2.2999999999999998</v>
      </c>
      <c r="D43" s="21">
        <f t="shared" si="1"/>
        <v>0</v>
      </c>
      <c r="E43" s="171">
        <f>(A!C44-xx!C43)*xx!B43</f>
        <v>0</v>
      </c>
      <c r="F43" s="51"/>
      <c r="G43" s="32">
        <f t="shared" si="2"/>
        <v>2.2999999999999998</v>
      </c>
      <c r="H43" s="5">
        <f t="shared" si="3"/>
        <v>0</v>
      </c>
      <c r="I43" s="5">
        <f>(A!C44-xx!G43)*xx!F43</f>
        <v>0</v>
      </c>
      <c r="J43" s="5" t="str">
        <f t="shared" si="4"/>
        <v>Molico Iogurte Morango 170g</v>
      </c>
      <c r="K43" s="51"/>
      <c r="L43" s="6">
        <f t="shared" si="5"/>
        <v>2.2999999999999998</v>
      </c>
      <c r="M43" s="5">
        <f t="shared" si="6"/>
        <v>0</v>
      </c>
      <c r="N43" s="172">
        <f>(A!C44-xx!L43)*xx!K43</f>
        <v>0</v>
      </c>
      <c r="O43" s="51"/>
      <c r="P43" s="6">
        <f t="shared" si="7"/>
        <v>2.2999999999999998</v>
      </c>
      <c r="Q43" s="5">
        <f t="shared" si="8"/>
        <v>0</v>
      </c>
      <c r="R43" s="21">
        <f>(A!C44-xx!P43)*xx!O43</f>
        <v>0</v>
      </c>
      <c r="S43" s="21" t="str">
        <f t="shared" si="9"/>
        <v>Molico Iogurte Morango 170g</v>
      </c>
      <c r="T43" s="51"/>
      <c r="U43" s="32">
        <f t="shared" si="10"/>
        <v>2.2999999999999998</v>
      </c>
      <c r="V43" s="5">
        <f t="shared" si="11"/>
        <v>0</v>
      </c>
      <c r="W43" s="172">
        <f>(A!C44-xx!U43)*xx!T43</f>
        <v>0</v>
      </c>
      <c r="X43" s="51"/>
      <c r="Y43" s="6">
        <f t="shared" si="12"/>
        <v>2.2999999999999998</v>
      </c>
      <c r="Z43" s="5">
        <f t="shared" si="13"/>
        <v>0</v>
      </c>
      <c r="AA43" s="5">
        <f>(A!C44-xx!Y43)*xx!X43</f>
        <v>0</v>
      </c>
      <c r="AB43" s="5" t="str">
        <f t="shared" si="14"/>
        <v>Molico Iogurte Morango 170g</v>
      </c>
      <c r="AC43" s="51"/>
      <c r="AD43" s="6">
        <f t="shared" si="15"/>
        <v>2.2999999999999998</v>
      </c>
      <c r="AE43" s="5">
        <f t="shared" si="16"/>
        <v>0</v>
      </c>
      <c r="AF43" s="172">
        <f>(A!C44-xx!AD43)*xx!AC43</f>
        <v>0</v>
      </c>
      <c r="AG43" s="51"/>
      <c r="AH43" s="6">
        <f t="shared" si="17"/>
        <v>2.2999999999999998</v>
      </c>
      <c r="AI43" s="5">
        <f t="shared" si="18"/>
        <v>0</v>
      </c>
      <c r="AJ43" s="5">
        <f>(A!C44-xx!AH43)*xx!AG43</f>
        <v>0</v>
      </c>
      <c r="AK43" s="5" t="str">
        <f t="shared" si="19"/>
        <v>Molico Iogurte Morango 170g</v>
      </c>
      <c r="AL43" s="51"/>
      <c r="AM43" s="6">
        <f t="shared" si="20"/>
        <v>2.2999999999999998</v>
      </c>
      <c r="AN43" s="5">
        <f t="shared" si="21"/>
        <v>0</v>
      </c>
      <c r="AO43" s="172">
        <f>(A!C44-xx!AM43)*xx!AL43</f>
        <v>0</v>
      </c>
      <c r="AP43" s="51"/>
      <c r="AQ43" s="6">
        <f t="shared" si="22"/>
        <v>2.2999999999999998</v>
      </c>
      <c r="AR43" s="5">
        <f t="shared" si="23"/>
        <v>0</v>
      </c>
      <c r="AS43" s="5">
        <f>(A!C44-xx!AQ43)*xx!AP43</f>
        <v>0</v>
      </c>
      <c r="AT43" s="5" t="str">
        <f t="shared" si="24"/>
        <v>Molico Iogurte Morango 170g</v>
      </c>
      <c r="AU43" s="51"/>
      <c r="AV43" s="6">
        <f t="shared" si="25"/>
        <v>2.2999999999999998</v>
      </c>
      <c r="AW43" s="5">
        <f t="shared" si="26"/>
        <v>0</v>
      </c>
      <c r="AX43" s="172">
        <f>(A!C44-xx!AV43)*xx!AU43</f>
        <v>0</v>
      </c>
      <c r="AY43" s="51"/>
      <c r="AZ43" s="6">
        <f t="shared" si="27"/>
        <v>2.2999999999999998</v>
      </c>
      <c r="BA43" s="5">
        <f t="shared" si="28"/>
        <v>0</v>
      </c>
      <c r="BB43" s="5">
        <f>(A!E44-xx!AZ43)*xx!AY43</f>
        <v>0</v>
      </c>
      <c r="BC43" s="5" t="str">
        <f t="shared" si="29"/>
        <v>Molico Iogurte Morango 170g</v>
      </c>
      <c r="BD43" s="51"/>
      <c r="BE43" s="6">
        <f t="shared" si="30"/>
        <v>2.2999999999999998</v>
      </c>
      <c r="BF43" s="5">
        <f t="shared" si="31"/>
        <v>0</v>
      </c>
      <c r="BG43" s="172">
        <f>(A!C44-xx!BE43)*xx!BD43</f>
        <v>0</v>
      </c>
      <c r="BH43" s="51"/>
      <c r="BI43" s="6">
        <f t="shared" si="32"/>
        <v>2.2999999999999998</v>
      </c>
      <c r="BJ43" s="5">
        <f t="shared" si="33"/>
        <v>0</v>
      </c>
      <c r="BK43" s="5">
        <f>(A!C44-xx!BI43)*xx!BH43</f>
        <v>0</v>
      </c>
      <c r="BL43" s="5" t="str">
        <f t="shared" si="34"/>
        <v>Molico Iogurte Morango 170g</v>
      </c>
      <c r="BM43" s="51"/>
      <c r="BN43" s="6">
        <f t="shared" si="35"/>
        <v>2.2999999999999998</v>
      </c>
      <c r="BO43" s="5">
        <f t="shared" si="36"/>
        <v>0</v>
      </c>
      <c r="BP43" s="172">
        <f>(A!C44-xx!BN43)*xx!BM43</f>
        <v>0</v>
      </c>
      <c r="BQ43" s="51"/>
      <c r="BR43" s="6">
        <f t="shared" si="37"/>
        <v>2.2999999999999998</v>
      </c>
      <c r="BS43" s="5">
        <f t="shared" si="38"/>
        <v>0</v>
      </c>
      <c r="BT43" s="5">
        <f>(A!C44-xx!BR43)*xx!BQ43</f>
        <v>0</v>
      </c>
      <c r="BU43" s="5" t="str">
        <f t="shared" si="39"/>
        <v>Molico Iogurte Morango 170g</v>
      </c>
      <c r="BV43" s="51"/>
      <c r="BW43" s="6">
        <f t="shared" si="40"/>
        <v>2.2999999999999998</v>
      </c>
      <c r="BX43" s="5">
        <f t="shared" si="41"/>
        <v>0</v>
      </c>
      <c r="BY43" s="172">
        <f>(A!C44-xx!BW43)*xx!BV43</f>
        <v>0</v>
      </c>
      <c r="BZ43" s="51"/>
      <c r="CA43" s="6">
        <f t="shared" si="42"/>
        <v>2.2999999999999998</v>
      </c>
      <c r="CB43" s="5">
        <f t="shared" si="43"/>
        <v>0</v>
      </c>
      <c r="CC43" s="5">
        <f>(A!C44-xx!CA43)*xx!BZ43</f>
        <v>0</v>
      </c>
      <c r="CD43" s="5" t="str">
        <f t="shared" si="44"/>
        <v>Molico Iogurte Morango 170g</v>
      </c>
      <c r="CE43" s="51"/>
      <c r="CF43" s="6">
        <f t="shared" si="45"/>
        <v>2.2999999999999998</v>
      </c>
      <c r="CG43" s="5">
        <f t="shared" si="46"/>
        <v>0</v>
      </c>
      <c r="CH43" s="172">
        <f>(A!C44-xx!CF43)*xx!CE43</f>
        <v>0</v>
      </c>
      <c r="CI43" s="51"/>
      <c r="CJ43" s="6">
        <f t="shared" si="47"/>
        <v>2.2999999999999998</v>
      </c>
      <c r="CK43" s="5">
        <f t="shared" si="48"/>
        <v>0</v>
      </c>
      <c r="CL43" s="5">
        <f>(A!C44-xx!CJ43)*xx!CI43</f>
        <v>0</v>
      </c>
      <c r="CM43" s="5" t="str">
        <f t="shared" si="49"/>
        <v>Molico Iogurte Morango 170g</v>
      </c>
      <c r="CN43" s="51"/>
      <c r="CO43" s="6">
        <f t="shared" si="50"/>
        <v>2.2999999999999998</v>
      </c>
      <c r="CP43" s="5">
        <f t="shared" si="51"/>
        <v>0</v>
      </c>
      <c r="CQ43" s="172">
        <f>(A!C44-xx!CO43)*xx!CN43</f>
        <v>0</v>
      </c>
      <c r="CR43" s="51"/>
      <c r="CS43" s="6">
        <f t="shared" si="52"/>
        <v>2.2999999999999998</v>
      </c>
      <c r="CT43" s="5">
        <f t="shared" si="53"/>
        <v>0</v>
      </c>
      <c r="CU43" s="5">
        <f>(A!C44-xx!CS43)*xx!CR43</f>
        <v>0</v>
      </c>
      <c r="CV43" s="5" t="str">
        <f t="shared" si="54"/>
        <v>Molico Iogurte Morango 170g</v>
      </c>
      <c r="CW43" s="51"/>
      <c r="CX43" s="6">
        <f t="shared" si="55"/>
        <v>2.2999999999999998</v>
      </c>
      <c r="CY43" s="5">
        <f t="shared" si="56"/>
        <v>0</v>
      </c>
      <c r="CZ43" s="172">
        <f>(A!C44-xx!CX43)*xx!CW43</f>
        <v>0</v>
      </c>
      <c r="DA43" s="51"/>
      <c r="DB43" s="6">
        <f t="shared" si="57"/>
        <v>2.2999999999999998</v>
      </c>
      <c r="DC43" s="5">
        <f t="shared" si="58"/>
        <v>0</v>
      </c>
      <c r="DD43" s="5">
        <f>(A!C44-xx!DB43)*xx!DA43</f>
        <v>0</v>
      </c>
      <c r="DE43" s="5" t="str">
        <f t="shared" si="59"/>
        <v>Molico Iogurte Morango 170g</v>
      </c>
      <c r="DF43" s="51"/>
      <c r="DG43" s="6">
        <f t="shared" si="60"/>
        <v>2.2999999999999998</v>
      </c>
      <c r="DH43" s="5">
        <f t="shared" si="61"/>
        <v>0</v>
      </c>
      <c r="DI43" s="172">
        <f>(A!C44-xx!DG43)*xx!DF43</f>
        <v>0</v>
      </c>
      <c r="DJ43" s="51"/>
      <c r="DK43" s="6">
        <f t="shared" si="62"/>
        <v>2.2999999999999998</v>
      </c>
      <c r="DL43" s="5">
        <f t="shared" si="63"/>
        <v>0</v>
      </c>
      <c r="DM43" s="5">
        <f>(A!C44-xx!DK43)*xx!DJ43</f>
        <v>0</v>
      </c>
      <c r="DN43" s="5" t="str">
        <f t="shared" si="64"/>
        <v>Molico Iogurte Morango 170g</v>
      </c>
      <c r="DO43" s="51"/>
      <c r="DP43" s="6">
        <f t="shared" si="65"/>
        <v>2.2999999999999998</v>
      </c>
      <c r="DQ43" s="5">
        <f t="shared" si="66"/>
        <v>0</v>
      </c>
      <c r="DR43" s="172">
        <f>(A!C44-xx!DP43)*xx!DO43</f>
        <v>0</v>
      </c>
      <c r="DS43" s="51"/>
      <c r="DT43" s="6">
        <f t="shared" si="67"/>
        <v>2.2999999999999998</v>
      </c>
      <c r="DU43" s="5">
        <f t="shared" si="68"/>
        <v>0</v>
      </c>
      <c r="DV43" s="5">
        <f>(A!C44-xx!DT43)*xx!DS43</f>
        <v>0</v>
      </c>
      <c r="DW43" s="5" t="str">
        <f t="shared" si="69"/>
        <v>Molico Iogurte Morango 170g</v>
      </c>
      <c r="DX43" s="51"/>
      <c r="DY43" s="6">
        <f t="shared" si="70"/>
        <v>2.2999999999999998</v>
      </c>
      <c r="DZ43" s="5">
        <f t="shared" si="71"/>
        <v>0</v>
      </c>
      <c r="EA43" s="172">
        <f>(A!C44-xx!DY43)*xx!DX43</f>
        <v>0</v>
      </c>
      <c r="EB43" s="51"/>
      <c r="EC43" s="6">
        <f t="shared" si="72"/>
        <v>2.2999999999999998</v>
      </c>
      <c r="ED43" s="5">
        <f t="shared" si="73"/>
        <v>0</v>
      </c>
      <c r="EE43" s="5">
        <f>(A!C44-xx!EC43)*xx!EB43</f>
        <v>0</v>
      </c>
      <c r="EF43" s="5" t="str">
        <f t="shared" si="74"/>
        <v>Molico Iogurte Morango 170g</v>
      </c>
      <c r="EG43" s="51"/>
      <c r="EH43" s="6">
        <f t="shared" si="75"/>
        <v>2.2999999999999998</v>
      </c>
      <c r="EI43" s="5">
        <f t="shared" si="76"/>
        <v>0</v>
      </c>
      <c r="EJ43" s="172">
        <f>(A!C44-xx!EH43)*xx!EG43</f>
        <v>0</v>
      </c>
      <c r="EK43" s="51"/>
      <c r="EL43" s="6">
        <f t="shared" si="77"/>
        <v>2.2999999999999998</v>
      </c>
      <c r="EM43" s="5">
        <f t="shared" si="78"/>
        <v>0</v>
      </c>
      <c r="EN43" s="5">
        <f>(A!C44-xx!EL43)*xx!EK43</f>
        <v>0</v>
      </c>
      <c r="EO43" s="5" t="str">
        <f t="shared" si="79"/>
        <v>Molico Iogurte Morango 170g</v>
      </c>
      <c r="EP43" s="51"/>
      <c r="EQ43" s="6">
        <f t="shared" si="80"/>
        <v>2.2999999999999998</v>
      </c>
      <c r="ER43" s="5">
        <f t="shared" si="81"/>
        <v>0</v>
      </c>
      <c r="ES43" s="172">
        <f>(A!C44-xx!EQ43)*xx!EP43</f>
        <v>0</v>
      </c>
      <c r="ET43" s="51"/>
      <c r="EU43" s="6">
        <f t="shared" si="82"/>
        <v>2.2999999999999998</v>
      </c>
      <c r="EV43" s="5">
        <f t="shared" si="83"/>
        <v>0</v>
      </c>
      <c r="EW43" s="5">
        <f>(A!C44-xx!EU43)*xx!ET43</f>
        <v>0</v>
      </c>
      <c r="EX43" s="5" t="str">
        <f t="shared" si="84"/>
        <v>Molico Iogurte Morango 170g</v>
      </c>
      <c r="EY43" s="51"/>
      <c r="EZ43" s="6">
        <f t="shared" si="85"/>
        <v>2.2999999999999998</v>
      </c>
      <c r="FA43" s="5">
        <f t="shared" si="86"/>
        <v>0</v>
      </c>
      <c r="FB43" s="172">
        <f>(A!C44-xx!EZ43)*xx!EY43</f>
        <v>0</v>
      </c>
      <c r="FC43" s="51"/>
      <c r="FD43" s="6">
        <f t="shared" si="87"/>
        <v>2.2999999999999998</v>
      </c>
      <c r="FE43" s="5">
        <f t="shared" si="88"/>
        <v>0</v>
      </c>
      <c r="FF43" s="5">
        <f>(A!C44-xx!FD43)*xx!FC43</f>
        <v>0</v>
      </c>
      <c r="FG43" s="5" t="str">
        <f t="shared" si="89"/>
        <v>Molico Iogurte Morango 170g</v>
      </c>
      <c r="FH43" s="51"/>
      <c r="FI43" s="6">
        <f t="shared" si="90"/>
        <v>2.2999999999999998</v>
      </c>
      <c r="FJ43" s="5">
        <f t="shared" si="91"/>
        <v>0</v>
      </c>
      <c r="FK43" s="172">
        <f>(A!C44-xx!FI43)*xx!FH43</f>
        <v>0</v>
      </c>
      <c r="FL43" s="51"/>
      <c r="FM43" s="6">
        <f t="shared" si="92"/>
        <v>2.2999999999999998</v>
      </c>
      <c r="FN43" s="5">
        <f t="shared" si="93"/>
        <v>0</v>
      </c>
      <c r="FO43" s="5">
        <f>(A!C44-xx!FM43)*xx!FL43</f>
        <v>0</v>
      </c>
      <c r="FP43" s="5" t="str">
        <f t="shared" si="94"/>
        <v>Molico Iogurte Morango 170g</v>
      </c>
      <c r="FQ43" s="51"/>
      <c r="FR43" s="6">
        <f t="shared" si="95"/>
        <v>2.2999999999999998</v>
      </c>
      <c r="FS43" s="5">
        <f t="shared" si="96"/>
        <v>0</v>
      </c>
      <c r="FT43" s="172">
        <f>(A!C44-xx!FR43)*xx!FQ43</f>
        <v>0</v>
      </c>
      <c r="FU43" s="51"/>
      <c r="FV43" s="6">
        <f t="shared" si="97"/>
        <v>2.2999999999999998</v>
      </c>
      <c r="FW43" s="5">
        <f t="shared" si="98"/>
        <v>0</v>
      </c>
      <c r="FX43" s="5">
        <f>(A!C44-xx!FV43)*xx!FU43</f>
        <v>0</v>
      </c>
      <c r="FY43" s="5" t="str">
        <f t="shared" si="99"/>
        <v>Molico Iogurte Morango 170g</v>
      </c>
      <c r="FZ43" s="51"/>
      <c r="GA43" s="6">
        <f t="shared" si="100"/>
        <v>2.2999999999999998</v>
      </c>
      <c r="GB43" s="5">
        <f t="shared" si="101"/>
        <v>0</v>
      </c>
      <c r="GC43" s="172">
        <f>(A!C44-xx!GA43)*xx!FZ43</f>
        <v>0</v>
      </c>
      <c r="GD43" s="51"/>
      <c r="GE43" s="6">
        <f t="shared" si="102"/>
        <v>2.2999999999999998</v>
      </c>
      <c r="GF43" s="5">
        <f t="shared" si="103"/>
        <v>0</v>
      </c>
      <c r="GG43" s="5">
        <f>(A!C44-xx!GE43)*xx!GD43</f>
        <v>0</v>
      </c>
      <c r="GH43" s="5" t="str">
        <f t="shared" si="104"/>
        <v>Molico Iogurte Morango 170g</v>
      </c>
      <c r="GI43" s="51"/>
      <c r="GJ43" s="6">
        <f t="shared" si="105"/>
        <v>2.2999999999999998</v>
      </c>
      <c r="GK43" s="5">
        <f t="shared" si="106"/>
        <v>0</v>
      </c>
      <c r="GL43" s="172">
        <f>(A!C44-xx!GJ43)*xx!GI43</f>
        <v>0</v>
      </c>
      <c r="GM43" s="51"/>
      <c r="GN43" s="6">
        <f t="shared" si="107"/>
        <v>2.2999999999999998</v>
      </c>
      <c r="GO43" s="5">
        <f t="shared" si="108"/>
        <v>0</v>
      </c>
      <c r="GP43" s="5">
        <f>(A!C44-xx!GN43)*xx!GM43</f>
        <v>0</v>
      </c>
      <c r="GQ43" s="5" t="str">
        <f t="shared" si="109"/>
        <v>Molico Iogurte Morango 170g</v>
      </c>
      <c r="GR43" s="51"/>
      <c r="GS43" s="6">
        <f t="shared" si="110"/>
        <v>2.2999999999999998</v>
      </c>
      <c r="GT43" s="5">
        <f t="shared" si="111"/>
        <v>0</v>
      </c>
      <c r="GU43" s="172">
        <f>(A!C44-xx!GS43)*xx!GR43</f>
        <v>0</v>
      </c>
      <c r="GV43" s="51"/>
      <c r="GW43" s="6">
        <f t="shared" si="112"/>
        <v>2.2999999999999998</v>
      </c>
      <c r="GX43" s="5">
        <f t="shared" si="113"/>
        <v>0</v>
      </c>
      <c r="GY43" s="5">
        <f>(A!C44-xx!GW43)*xx!GV43</f>
        <v>0</v>
      </c>
      <c r="GZ43" s="5" t="str">
        <f t="shared" si="114"/>
        <v>Molico Iogurte Morango 170g</v>
      </c>
      <c r="HA43" s="51"/>
      <c r="HB43" s="6">
        <f t="shared" si="115"/>
        <v>2.2999999999999998</v>
      </c>
      <c r="HC43" s="5">
        <f t="shared" si="116"/>
        <v>0</v>
      </c>
      <c r="HD43" s="172">
        <f>(A!C44-xx!HB43)*xx!HA43</f>
        <v>0</v>
      </c>
      <c r="HE43" s="51"/>
      <c r="HF43" s="6">
        <f t="shared" si="117"/>
        <v>2.2999999999999998</v>
      </c>
      <c r="HG43" s="5">
        <f t="shared" si="118"/>
        <v>0</v>
      </c>
      <c r="HH43" s="5">
        <f>(A!C44-xx!HF43)*xx!HE43</f>
        <v>0</v>
      </c>
      <c r="HI43" s="5" t="str">
        <f t="shared" si="119"/>
        <v>Molico Iogurte Morango 170g</v>
      </c>
      <c r="HJ43" s="51"/>
      <c r="HK43" s="6">
        <f t="shared" si="120"/>
        <v>2.2999999999999998</v>
      </c>
      <c r="HL43" s="5">
        <f t="shared" si="121"/>
        <v>0</v>
      </c>
      <c r="HM43" s="172">
        <f>(A!C44-xx!HK43)*xx!HJ43</f>
        <v>0</v>
      </c>
      <c r="HN43" s="51"/>
      <c r="HO43" s="6">
        <f t="shared" si="122"/>
        <v>2.2999999999999998</v>
      </c>
      <c r="HP43" s="5">
        <f t="shared" si="123"/>
        <v>0</v>
      </c>
      <c r="HQ43" s="5">
        <f>-(A!C44-xx!HO43)*xx!HN43</f>
        <v>0</v>
      </c>
      <c r="HR43" s="5" t="str">
        <f t="shared" si="124"/>
        <v>Molico Iogurte Morango 170g</v>
      </c>
      <c r="HS43" s="51"/>
      <c r="HT43" s="6">
        <f t="shared" si="125"/>
        <v>2.2999999999999998</v>
      </c>
      <c r="HU43" s="5">
        <f t="shared" si="126"/>
        <v>0</v>
      </c>
      <c r="HV43" s="172">
        <f>(A!C44-xx!HT43)*xx!HS43</f>
        <v>0</v>
      </c>
      <c r="HW43" s="51"/>
      <c r="HX43" s="6">
        <f>A!C44</f>
        <v>2.2999999999999998</v>
      </c>
      <c r="HY43" s="5">
        <f t="shared" si="127"/>
        <v>0</v>
      </c>
      <c r="HZ43" s="5">
        <f>(A!C44-xx!HX43)*xx!HW43</f>
        <v>0</v>
      </c>
      <c r="IA43" s="5" t="str">
        <f>A!B44</f>
        <v>Molico Iogurte Morango 170g</v>
      </c>
      <c r="IB43" s="5">
        <f t="shared" si="128"/>
        <v>0</v>
      </c>
      <c r="IC43" s="21">
        <f t="shared" si="129"/>
        <v>0</v>
      </c>
      <c r="ID43" s="21" t="e">
        <f>A!#REF!</f>
        <v>#REF!</v>
      </c>
      <c r="IE43" s="21" t="e">
        <f>NF!IS43</f>
        <v>#DIV/0!</v>
      </c>
      <c r="IF43" s="26" t="e">
        <f t="shared" si="130"/>
        <v>#REF!</v>
      </c>
      <c r="IG43" s="6" t="e">
        <f t="shared" si="131"/>
        <v>#REF!</v>
      </c>
      <c r="IH43" s="34" t="e">
        <f t="shared" si="132"/>
        <v>#REF!</v>
      </c>
      <c r="II43" s="174" t="e">
        <f>IB43+A!#REF!+NF!IQ43</f>
        <v>#REF!</v>
      </c>
      <c r="IJ43" s="175" t="e">
        <f>IC43+A!#REF!+NF!IR43</f>
        <v>#REF!</v>
      </c>
      <c r="IK43" s="175" t="e">
        <f>II43*A!C44</f>
        <v>#REF!</v>
      </c>
      <c r="IL43" s="175" t="e">
        <f t="shared" si="0"/>
        <v>#REF!</v>
      </c>
      <c r="IM43" s="81" t="e">
        <f t="shared" si="133"/>
        <v>#REF!</v>
      </c>
      <c r="IN43" s="57" t="str">
        <f t="shared" si="134"/>
        <v>Molico Iogurte Morango 170g</v>
      </c>
      <c r="IO43" s="57" t="e">
        <f>IF43/A!C44</f>
        <v>#REF!</v>
      </c>
      <c r="IP43" s="66"/>
      <c r="IQ43" s="57" t="e">
        <f t="shared" si="135"/>
        <v>#REF!</v>
      </c>
      <c r="IR43" s="11" t="e">
        <f>IF43-#REF!</f>
        <v>#REF!</v>
      </c>
    </row>
    <row r="44" spans="1:252" x14ac:dyDescent="0.2">
      <c r="A44" s="19" t="str">
        <f>A!B45</f>
        <v>Natural com Mel 170g</v>
      </c>
      <c r="B44" s="63"/>
      <c r="C44" s="31">
        <f>A!C45</f>
        <v>2.13</v>
      </c>
      <c r="D44" s="14">
        <f t="shared" si="1"/>
        <v>0</v>
      </c>
      <c r="E44" s="169">
        <f>(A!C45-xx!C44)*xx!B44</f>
        <v>0</v>
      </c>
      <c r="F44" s="63"/>
      <c r="G44" s="22">
        <f t="shared" si="2"/>
        <v>2.13</v>
      </c>
      <c r="H44" s="1">
        <f t="shared" si="3"/>
        <v>0</v>
      </c>
      <c r="I44" s="1">
        <f>(A!C45-xx!G44)*xx!F44</f>
        <v>0</v>
      </c>
      <c r="J44" s="1" t="str">
        <f t="shared" si="4"/>
        <v>Natural com Mel 170g</v>
      </c>
      <c r="K44" s="63"/>
      <c r="L44" s="2">
        <f t="shared" si="5"/>
        <v>2.13</v>
      </c>
      <c r="M44" s="1">
        <f t="shared" si="6"/>
        <v>0</v>
      </c>
      <c r="N44" s="64">
        <f>(A!C45-xx!L44)*xx!K44</f>
        <v>0</v>
      </c>
      <c r="O44" s="63"/>
      <c r="P44" s="2">
        <f t="shared" si="7"/>
        <v>2.13</v>
      </c>
      <c r="Q44" s="1">
        <f t="shared" si="8"/>
        <v>0</v>
      </c>
      <c r="R44" s="14">
        <f>(A!C45-xx!P44)*xx!O44</f>
        <v>0</v>
      </c>
      <c r="S44" s="14" t="str">
        <f t="shared" si="9"/>
        <v>Natural com Mel 170g</v>
      </c>
      <c r="T44" s="63"/>
      <c r="U44" s="22">
        <f t="shared" si="10"/>
        <v>2.13</v>
      </c>
      <c r="V44" s="1">
        <f t="shared" si="11"/>
        <v>0</v>
      </c>
      <c r="W44" s="64">
        <f>(A!C45-xx!U44)*xx!T44</f>
        <v>0</v>
      </c>
      <c r="X44" s="63"/>
      <c r="Y44" s="2">
        <f t="shared" si="12"/>
        <v>2.13</v>
      </c>
      <c r="Z44" s="1">
        <f t="shared" si="13"/>
        <v>0</v>
      </c>
      <c r="AA44" s="1">
        <f>(A!C45-xx!Y44)*xx!X44</f>
        <v>0</v>
      </c>
      <c r="AB44" s="1" t="str">
        <f t="shared" si="14"/>
        <v>Natural com Mel 170g</v>
      </c>
      <c r="AC44" s="63"/>
      <c r="AD44" s="2">
        <f t="shared" si="15"/>
        <v>2.13</v>
      </c>
      <c r="AE44" s="1">
        <f t="shared" si="16"/>
        <v>0</v>
      </c>
      <c r="AF44" s="64">
        <f>(A!C45-xx!AD44)*xx!AC44</f>
        <v>0</v>
      </c>
      <c r="AG44" s="63"/>
      <c r="AH44" s="2">
        <f t="shared" si="17"/>
        <v>2.13</v>
      </c>
      <c r="AI44" s="1">
        <f t="shared" si="18"/>
        <v>0</v>
      </c>
      <c r="AJ44" s="1">
        <f>(A!C45-xx!AH44)*xx!AG44</f>
        <v>0</v>
      </c>
      <c r="AK44" s="1" t="str">
        <f t="shared" si="19"/>
        <v>Natural com Mel 170g</v>
      </c>
      <c r="AL44" s="63"/>
      <c r="AM44" s="2">
        <f t="shared" si="20"/>
        <v>2.13</v>
      </c>
      <c r="AN44" s="1">
        <f t="shared" si="21"/>
        <v>0</v>
      </c>
      <c r="AO44" s="64">
        <f>(A!C45-xx!AM44)*xx!AL44</f>
        <v>0</v>
      </c>
      <c r="AP44" s="63"/>
      <c r="AQ44" s="2">
        <f t="shared" si="22"/>
        <v>2.13</v>
      </c>
      <c r="AR44" s="1">
        <f t="shared" si="23"/>
        <v>0</v>
      </c>
      <c r="AS44" s="1">
        <f>(A!C45-xx!AQ44)*xx!AP44</f>
        <v>0</v>
      </c>
      <c r="AT44" s="1" t="str">
        <f t="shared" si="24"/>
        <v>Natural com Mel 170g</v>
      </c>
      <c r="AU44" s="63"/>
      <c r="AV44" s="2">
        <f t="shared" si="25"/>
        <v>2.13</v>
      </c>
      <c r="AW44" s="1">
        <f t="shared" si="26"/>
        <v>0</v>
      </c>
      <c r="AX44" s="64">
        <f>(A!C45-xx!AV44)*xx!AU44</f>
        <v>0</v>
      </c>
      <c r="AY44" s="63"/>
      <c r="AZ44" s="2">
        <f t="shared" si="27"/>
        <v>2.13</v>
      </c>
      <c r="BA44" s="1">
        <f t="shared" si="28"/>
        <v>0</v>
      </c>
      <c r="BB44" s="1">
        <f>(A!E45-xx!AZ44)*xx!AY44</f>
        <v>0</v>
      </c>
      <c r="BC44" s="1" t="str">
        <f t="shared" si="29"/>
        <v>Natural com Mel 170g</v>
      </c>
      <c r="BD44" s="63"/>
      <c r="BE44" s="2">
        <f t="shared" si="30"/>
        <v>2.13</v>
      </c>
      <c r="BF44" s="1">
        <f t="shared" si="31"/>
        <v>0</v>
      </c>
      <c r="BG44" s="64">
        <f>(A!C45-xx!BE44)*xx!BD44</f>
        <v>0</v>
      </c>
      <c r="BH44" s="63"/>
      <c r="BI44" s="2">
        <f t="shared" si="32"/>
        <v>2.13</v>
      </c>
      <c r="BJ44" s="1">
        <f t="shared" si="33"/>
        <v>0</v>
      </c>
      <c r="BK44" s="1">
        <f>(A!C45-xx!BI44)*xx!BH44</f>
        <v>0</v>
      </c>
      <c r="BL44" s="1" t="str">
        <f t="shared" si="34"/>
        <v>Natural com Mel 170g</v>
      </c>
      <c r="BM44" s="63"/>
      <c r="BN44" s="2">
        <f t="shared" si="35"/>
        <v>2.13</v>
      </c>
      <c r="BO44" s="1">
        <f t="shared" si="36"/>
        <v>0</v>
      </c>
      <c r="BP44" s="64">
        <f>(A!C45-xx!BN44)*xx!BM44</f>
        <v>0</v>
      </c>
      <c r="BQ44" s="63"/>
      <c r="BR44" s="2">
        <f t="shared" si="37"/>
        <v>2.13</v>
      </c>
      <c r="BS44" s="1">
        <f t="shared" si="38"/>
        <v>0</v>
      </c>
      <c r="BT44" s="1">
        <f>(A!C45-xx!BR44)*xx!BQ44</f>
        <v>0</v>
      </c>
      <c r="BU44" s="1" t="str">
        <f t="shared" si="39"/>
        <v>Natural com Mel 170g</v>
      </c>
      <c r="BV44" s="63"/>
      <c r="BW44" s="2">
        <f t="shared" si="40"/>
        <v>2.13</v>
      </c>
      <c r="BX44" s="1">
        <f t="shared" si="41"/>
        <v>0</v>
      </c>
      <c r="BY44" s="64">
        <f>(A!C45-xx!BW44)*xx!BV44</f>
        <v>0</v>
      </c>
      <c r="BZ44" s="63"/>
      <c r="CA44" s="2">
        <f t="shared" si="42"/>
        <v>2.13</v>
      </c>
      <c r="CB44" s="1">
        <f t="shared" si="43"/>
        <v>0</v>
      </c>
      <c r="CC44" s="1">
        <f>(A!C45-xx!CA44)*xx!BZ44</f>
        <v>0</v>
      </c>
      <c r="CD44" s="1" t="str">
        <f t="shared" si="44"/>
        <v>Natural com Mel 170g</v>
      </c>
      <c r="CE44" s="63"/>
      <c r="CF44" s="2">
        <f t="shared" si="45"/>
        <v>2.13</v>
      </c>
      <c r="CG44" s="1">
        <f t="shared" si="46"/>
        <v>0</v>
      </c>
      <c r="CH44" s="64">
        <f>(A!C45-xx!CF44)*xx!CE44</f>
        <v>0</v>
      </c>
      <c r="CI44" s="63"/>
      <c r="CJ44" s="2">
        <f t="shared" si="47"/>
        <v>2.13</v>
      </c>
      <c r="CK44" s="1">
        <f t="shared" si="48"/>
        <v>0</v>
      </c>
      <c r="CL44" s="1">
        <f>(A!C45-xx!CJ44)*xx!CI44</f>
        <v>0</v>
      </c>
      <c r="CM44" s="1" t="str">
        <f t="shared" si="49"/>
        <v>Natural com Mel 170g</v>
      </c>
      <c r="CN44" s="63"/>
      <c r="CO44" s="2">
        <f t="shared" si="50"/>
        <v>2.13</v>
      </c>
      <c r="CP44" s="1">
        <f t="shared" si="51"/>
        <v>0</v>
      </c>
      <c r="CQ44" s="64">
        <f>(A!C45-xx!CO44)*xx!CN44</f>
        <v>0</v>
      </c>
      <c r="CR44" s="63"/>
      <c r="CS44" s="2">
        <f t="shared" si="52"/>
        <v>2.13</v>
      </c>
      <c r="CT44" s="1">
        <f t="shared" si="53"/>
        <v>0</v>
      </c>
      <c r="CU44" s="1">
        <f>(A!C45-xx!CS44)*xx!CR44</f>
        <v>0</v>
      </c>
      <c r="CV44" s="1" t="str">
        <f t="shared" si="54"/>
        <v>Natural com Mel 170g</v>
      </c>
      <c r="CW44" s="63"/>
      <c r="CX44" s="2">
        <f t="shared" si="55"/>
        <v>2.13</v>
      </c>
      <c r="CY44" s="1">
        <f t="shared" si="56"/>
        <v>0</v>
      </c>
      <c r="CZ44" s="64">
        <f>(A!C45-xx!CX44)*xx!CW44</f>
        <v>0</v>
      </c>
      <c r="DA44" s="63"/>
      <c r="DB44" s="2">
        <f t="shared" si="57"/>
        <v>2.13</v>
      </c>
      <c r="DC44" s="1">
        <f t="shared" si="58"/>
        <v>0</v>
      </c>
      <c r="DD44" s="1">
        <f>(A!C45-xx!DB44)*xx!DA44</f>
        <v>0</v>
      </c>
      <c r="DE44" s="1" t="str">
        <f t="shared" si="59"/>
        <v>Natural com Mel 170g</v>
      </c>
      <c r="DF44" s="63"/>
      <c r="DG44" s="2">
        <f t="shared" si="60"/>
        <v>2.13</v>
      </c>
      <c r="DH44" s="1">
        <f t="shared" si="61"/>
        <v>0</v>
      </c>
      <c r="DI44" s="64">
        <f>(A!C45-xx!DG44)*xx!DF44</f>
        <v>0</v>
      </c>
      <c r="DJ44" s="63"/>
      <c r="DK44" s="2">
        <f t="shared" si="62"/>
        <v>2.13</v>
      </c>
      <c r="DL44" s="1">
        <f t="shared" si="63"/>
        <v>0</v>
      </c>
      <c r="DM44" s="1">
        <f>(A!C45-xx!DK44)*xx!DJ44</f>
        <v>0</v>
      </c>
      <c r="DN44" s="1" t="str">
        <f t="shared" si="64"/>
        <v>Natural com Mel 170g</v>
      </c>
      <c r="DO44" s="63"/>
      <c r="DP44" s="2">
        <f t="shared" si="65"/>
        <v>2.13</v>
      </c>
      <c r="DQ44" s="1">
        <f t="shared" si="66"/>
        <v>0</v>
      </c>
      <c r="DR44" s="64">
        <f>(A!C45-xx!DP44)*xx!DO44</f>
        <v>0</v>
      </c>
      <c r="DS44" s="63"/>
      <c r="DT44" s="2">
        <f t="shared" si="67"/>
        <v>2.13</v>
      </c>
      <c r="DU44" s="1">
        <f t="shared" si="68"/>
        <v>0</v>
      </c>
      <c r="DV44" s="1">
        <f>(A!C45-xx!DT44)*xx!DS44</f>
        <v>0</v>
      </c>
      <c r="DW44" s="1" t="str">
        <f t="shared" si="69"/>
        <v>Natural com Mel 170g</v>
      </c>
      <c r="DX44" s="63"/>
      <c r="DY44" s="2">
        <f t="shared" si="70"/>
        <v>2.13</v>
      </c>
      <c r="DZ44" s="1">
        <f t="shared" si="71"/>
        <v>0</v>
      </c>
      <c r="EA44" s="64">
        <f>(A!C45-xx!DY44)*xx!DX44</f>
        <v>0</v>
      </c>
      <c r="EB44" s="63"/>
      <c r="EC44" s="2">
        <f t="shared" si="72"/>
        <v>2.13</v>
      </c>
      <c r="ED44" s="1">
        <f t="shared" si="73"/>
        <v>0</v>
      </c>
      <c r="EE44" s="1">
        <f>(A!C45-xx!EC44)*xx!EB44</f>
        <v>0</v>
      </c>
      <c r="EF44" s="1" t="str">
        <f t="shared" si="74"/>
        <v>Natural com Mel 170g</v>
      </c>
      <c r="EG44" s="63"/>
      <c r="EH44" s="2">
        <f t="shared" si="75"/>
        <v>2.13</v>
      </c>
      <c r="EI44" s="1">
        <f t="shared" si="76"/>
        <v>0</v>
      </c>
      <c r="EJ44" s="64">
        <f>(A!C45-xx!EH44)*xx!EG44</f>
        <v>0</v>
      </c>
      <c r="EK44" s="63"/>
      <c r="EL44" s="2">
        <f t="shared" si="77"/>
        <v>2.13</v>
      </c>
      <c r="EM44" s="1">
        <f t="shared" si="78"/>
        <v>0</v>
      </c>
      <c r="EN44" s="1">
        <f>(A!C45-xx!EL44)*xx!EK44</f>
        <v>0</v>
      </c>
      <c r="EO44" s="1" t="str">
        <f t="shared" si="79"/>
        <v>Natural com Mel 170g</v>
      </c>
      <c r="EP44" s="63"/>
      <c r="EQ44" s="2">
        <f t="shared" si="80"/>
        <v>2.13</v>
      </c>
      <c r="ER44" s="1">
        <f t="shared" si="81"/>
        <v>0</v>
      </c>
      <c r="ES44" s="64">
        <f>(A!C45-xx!EQ44)*xx!EP44</f>
        <v>0</v>
      </c>
      <c r="ET44" s="63"/>
      <c r="EU44" s="2">
        <f t="shared" si="82"/>
        <v>2.13</v>
      </c>
      <c r="EV44" s="1">
        <f t="shared" si="83"/>
        <v>0</v>
      </c>
      <c r="EW44" s="1">
        <f>(A!C45-xx!EU44)*xx!ET44</f>
        <v>0</v>
      </c>
      <c r="EX44" s="1" t="str">
        <f t="shared" si="84"/>
        <v>Natural com Mel 170g</v>
      </c>
      <c r="EY44" s="63"/>
      <c r="EZ44" s="2">
        <f t="shared" si="85"/>
        <v>2.13</v>
      </c>
      <c r="FA44" s="1">
        <f t="shared" si="86"/>
        <v>0</v>
      </c>
      <c r="FB44" s="64">
        <f>(A!C45-xx!EZ44)*xx!EY44</f>
        <v>0</v>
      </c>
      <c r="FC44" s="63"/>
      <c r="FD44" s="2">
        <f t="shared" si="87"/>
        <v>2.13</v>
      </c>
      <c r="FE44" s="1">
        <f t="shared" si="88"/>
        <v>0</v>
      </c>
      <c r="FF44" s="1">
        <f>(A!C45-xx!FD44)*xx!FC44</f>
        <v>0</v>
      </c>
      <c r="FG44" s="1" t="str">
        <f t="shared" si="89"/>
        <v>Natural com Mel 170g</v>
      </c>
      <c r="FH44" s="63"/>
      <c r="FI44" s="2">
        <f t="shared" si="90"/>
        <v>2.13</v>
      </c>
      <c r="FJ44" s="1">
        <f t="shared" si="91"/>
        <v>0</v>
      </c>
      <c r="FK44" s="64">
        <f>(A!C45-xx!FI44)*xx!FH44</f>
        <v>0</v>
      </c>
      <c r="FL44" s="63"/>
      <c r="FM44" s="2">
        <f t="shared" si="92"/>
        <v>2.13</v>
      </c>
      <c r="FN44" s="1">
        <f t="shared" si="93"/>
        <v>0</v>
      </c>
      <c r="FO44" s="1">
        <f>(A!C45-xx!FM44)*xx!FL44</f>
        <v>0</v>
      </c>
      <c r="FP44" s="1" t="str">
        <f t="shared" si="94"/>
        <v>Natural com Mel 170g</v>
      </c>
      <c r="FQ44" s="63"/>
      <c r="FR44" s="2">
        <f t="shared" si="95"/>
        <v>2.13</v>
      </c>
      <c r="FS44" s="1">
        <f t="shared" si="96"/>
        <v>0</v>
      </c>
      <c r="FT44" s="64">
        <f>(A!C45-xx!FR44)*xx!FQ44</f>
        <v>0</v>
      </c>
      <c r="FU44" s="63"/>
      <c r="FV44" s="2">
        <f t="shared" si="97"/>
        <v>2.13</v>
      </c>
      <c r="FW44" s="1">
        <f t="shared" si="98"/>
        <v>0</v>
      </c>
      <c r="FX44" s="1">
        <f>(A!C45-xx!FV44)*xx!FU44</f>
        <v>0</v>
      </c>
      <c r="FY44" s="1" t="str">
        <f t="shared" si="99"/>
        <v>Natural com Mel 170g</v>
      </c>
      <c r="FZ44" s="63"/>
      <c r="GA44" s="2">
        <f t="shared" si="100"/>
        <v>2.13</v>
      </c>
      <c r="GB44" s="1">
        <f t="shared" si="101"/>
        <v>0</v>
      </c>
      <c r="GC44" s="64">
        <f>(A!C45-xx!GA44)*xx!FZ44</f>
        <v>0</v>
      </c>
      <c r="GD44" s="63"/>
      <c r="GE44" s="2">
        <f t="shared" si="102"/>
        <v>2.13</v>
      </c>
      <c r="GF44" s="1">
        <f t="shared" si="103"/>
        <v>0</v>
      </c>
      <c r="GG44" s="1">
        <f>(A!C45-xx!GE44)*xx!GD44</f>
        <v>0</v>
      </c>
      <c r="GH44" s="1" t="str">
        <f t="shared" si="104"/>
        <v>Natural com Mel 170g</v>
      </c>
      <c r="GI44" s="63"/>
      <c r="GJ44" s="2">
        <f t="shared" si="105"/>
        <v>2.13</v>
      </c>
      <c r="GK44" s="1">
        <f t="shared" si="106"/>
        <v>0</v>
      </c>
      <c r="GL44" s="64">
        <f>(A!C45-xx!GJ44)*xx!GI44</f>
        <v>0</v>
      </c>
      <c r="GM44" s="63"/>
      <c r="GN44" s="2">
        <f t="shared" si="107"/>
        <v>2.13</v>
      </c>
      <c r="GO44" s="1">
        <f t="shared" si="108"/>
        <v>0</v>
      </c>
      <c r="GP44" s="1">
        <f>(A!C45-xx!GN44)*xx!GM44</f>
        <v>0</v>
      </c>
      <c r="GQ44" s="1" t="str">
        <f t="shared" si="109"/>
        <v>Natural com Mel 170g</v>
      </c>
      <c r="GR44" s="63"/>
      <c r="GS44" s="2">
        <f t="shared" si="110"/>
        <v>2.13</v>
      </c>
      <c r="GT44" s="1">
        <f t="shared" si="111"/>
        <v>0</v>
      </c>
      <c r="GU44" s="64">
        <f>(A!C45-xx!GS44)*xx!GR44</f>
        <v>0</v>
      </c>
      <c r="GV44" s="63"/>
      <c r="GW44" s="2">
        <f t="shared" si="112"/>
        <v>2.13</v>
      </c>
      <c r="GX44" s="1">
        <f t="shared" si="113"/>
        <v>0</v>
      </c>
      <c r="GY44" s="1">
        <f>(A!C45-xx!GW44)*xx!GV44</f>
        <v>0</v>
      </c>
      <c r="GZ44" s="1" t="str">
        <f t="shared" si="114"/>
        <v>Natural com Mel 170g</v>
      </c>
      <c r="HA44" s="63"/>
      <c r="HB44" s="2">
        <f t="shared" si="115"/>
        <v>2.13</v>
      </c>
      <c r="HC44" s="1">
        <f t="shared" si="116"/>
        <v>0</v>
      </c>
      <c r="HD44" s="64">
        <f>(A!C45-xx!HB44)*xx!HA44</f>
        <v>0</v>
      </c>
      <c r="HE44" s="63"/>
      <c r="HF44" s="2">
        <f t="shared" si="117"/>
        <v>2.13</v>
      </c>
      <c r="HG44" s="1">
        <f t="shared" si="118"/>
        <v>0</v>
      </c>
      <c r="HH44" s="1">
        <f>(A!C45-xx!HF44)*xx!HE44</f>
        <v>0</v>
      </c>
      <c r="HI44" s="1" t="str">
        <f t="shared" si="119"/>
        <v>Natural com Mel 170g</v>
      </c>
      <c r="HJ44" s="63"/>
      <c r="HK44" s="2">
        <f t="shared" si="120"/>
        <v>2.13</v>
      </c>
      <c r="HL44" s="1">
        <f t="shared" si="121"/>
        <v>0</v>
      </c>
      <c r="HM44" s="64">
        <f>(A!C45-xx!HK44)*xx!HJ44</f>
        <v>0</v>
      </c>
      <c r="HN44" s="63"/>
      <c r="HO44" s="2">
        <f t="shared" si="122"/>
        <v>2.13</v>
      </c>
      <c r="HP44" s="1">
        <f t="shared" si="123"/>
        <v>0</v>
      </c>
      <c r="HQ44" s="1">
        <f>-(A!C45-xx!HO44)*xx!HN44</f>
        <v>0</v>
      </c>
      <c r="HR44" s="1" t="str">
        <f t="shared" si="124"/>
        <v>Natural com Mel 170g</v>
      </c>
      <c r="HS44" s="63"/>
      <c r="HT44" s="2">
        <f t="shared" si="125"/>
        <v>2.13</v>
      </c>
      <c r="HU44" s="1">
        <f t="shared" si="126"/>
        <v>0</v>
      </c>
      <c r="HV44" s="64">
        <f>(A!C45-xx!HT44)*xx!HS44</f>
        <v>0</v>
      </c>
      <c r="HW44" s="63"/>
      <c r="HX44" s="2">
        <f>A!C45</f>
        <v>2.13</v>
      </c>
      <c r="HY44" s="1">
        <f t="shared" si="127"/>
        <v>0</v>
      </c>
      <c r="HZ44" s="1">
        <f>(A!C45-xx!HX44)*xx!HW44</f>
        <v>0</v>
      </c>
      <c r="IA44" s="1" t="str">
        <f>A!B45</f>
        <v>Natural com Mel 170g</v>
      </c>
      <c r="IB44" s="1">
        <f t="shared" si="128"/>
        <v>0</v>
      </c>
      <c r="IC44" s="14">
        <f t="shared" si="129"/>
        <v>0</v>
      </c>
      <c r="ID44" s="14" t="e">
        <f>A!#REF!</f>
        <v>#REF!</v>
      </c>
      <c r="IE44" s="14" t="e">
        <f>NF!IS44</f>
        <v>#DIV/0!</v>
      </c>
      <c r="IF44" s="26" t="e">
        <f t="shared" si="130"/>
        <v>#REF!</v>
      </c>
      <c r="IG44" s="2" t="e">
        <f t="shared" si="131"/>
        <v>#REF!</v>
      </c>
      <c r="IH44" s="170" t="e">
        <f t="shared" si="132"/>
        <v>#REF!</v>
      </c>
      <c r="II44" s="174" t="e">
        <f>IB44+A!#REF!+NF!IQ44</f>
        <v>#REF!</v>
      </c>
      <c r="IJ44" s="175" t="e">
        <f>IC44+A!#REF!+NF!IR44</f>
        <v>#REF!</v>
      </c>
      <c r="IK44" s="175" t="e">
        <f>II44*A!C45</f>
        <v>#REF!</v>
      </c>
      <c r="IL44" s="175" t="e">
        <f t="shared" si="0"/>
        <v>#REF!</v>
      </c>
      <c r="IM44" s="81" t="e">
        <f t="shared" si="133"/>
        <v>#REF!</v>
      </c>
      <c r="IN44" s="84" t="str">
        <f t="shared" si="134"/>
        <v>Natural com Mel 170g</v>
      </c>
      <c r="IO44" s="84" t="e">
        <f>IF44/A!C45</f>
        <v>#REF!</v>
      </c>
      <c r="IP44" s="72"/>
      <c r="IQ44" s="84" t="e">
        <f t="shared" si="135"/>
        <v>#REF!</v>
      </c>
      <c r="IR44" s="85" t="e">
        <f>IF44-#REF!</f>
        <v>#REF!</v>
      </c>
    </row>
    <row r="45" spans="1:252" x14ac:dyDescent="0.2">
      <c r="A45" s="20" t="str">
        <f>A!B46</f>
        <v>Natural Desnatado 160g</v>
      </c>
      <c r="B45" s="51"/>
      <c r="C45" s="65">
        <f>A!C46</f>
        <v>2.13</v>
      </c>
      <c r="D45" s="21">
        <f t="shared" si="1"/>
        <v>0</v>
      </c>
      <c r="E45" s="171">
        <f>(A!C46-xx!C45)*xx!B45</f>
        <v>0</v>
      </c>
      <c r="F45" s="51"/>
      <c r="G45" s="32">
        <f t="shared" si="2"/>
        <v>2.13</v>
      </c>
      <c r="H45" s="5">
        <f t="shared" si="3"/>
        <v>0</v>
      </c>
      <c r="I45" s="5">
        <f>(A!C46-xx!G45)*xx!F45</f>
        <v>0</v>
      </c>
      <c r="J45" s="5" t="str">
        <f t="shared" si="4"/>
        <v>Natural Desnatado 160g</v>
      </c>
      <c r="K45" s="51"/>
      <c r="L45" s="6">
        <f t="shared" si="5"/>
        <v>2.13</v>
      </c>
      <c r="M45" s="5">
        <f t="shared" si="6"/>
        <v>0</v>
      </c>
      <c r="N45" s="172">
        <f>(A!C46-xx!L45)*xx!K45</f>
        <v>0</v>
      </c>
      <c r="O45" s="51"/>
      <c r="P45" s="6">
        <f t="shared" si="7"/>
        <v>2.13</v>
      </c>
      <c r="Q45" s="5">
        <f t="shared" si="8"/>
        <v>0</v>
      </c>
      <c r="R45" s="21">
        <f>(A!C46-xx!P45)*xx!O45</f>
        <v>0</v>
      </c>
      <c r="S45" s="21" t="str">
        <f t="shared" si="9"/>
        <v>Natural Desnatado 160g</v>
      </c>
      <c r="T45" s="51"/>
      <c r="U45" s="32">
        <f t="shared" si="10"/>
        <v>2.13</v>
      </c>
      <c r="V45" s="5">
        <f t="shared" si="11"/>
        <v>0</v>
      </c>
      <c r="W45" s="172">
        <f>(A!C46-xx!U45)*xx!T45</f>
        <v>0</v>
      </c>
      <c r="X45" s="51"/>
      <c r="Y45" s="6">
        <f t="shared" si="12"/>
        <v>2.13</v>
      </c>
      <c r="Z45" s="5">
        <f t="shared" si="13"/>
        <v>0</v>
      </c>
      <c r="AA45" s="5">
        <f>(A!C46-xx!Y45)*xx!X45</f>
        <v>0</v>
      </c>
      <c r="AB45" s="5" t="str">
        <f t="shared" si="14"/>
        <v>Natural Desnatado 160g</v>
      </c>
      <c r="AC45" s="51"/>
      <c r="AD45" s="6">
        <f t="shared" si="15"/>
        <v>2.13</v>
      </c>
      <c r="AE45" s="5">
        <f t="shared" si="16"/>
        <v>0</v>
      </c>
      <c r="AF45" s="172">
        <f>(A!C46-xx!AD45)*xx!AC45</f>
        <v>0</v>
      </c>
      <c r="AG45" s="51"/>
      <c r="AH45" s="6">
        <f t="shared" si="17"/>
        <v>2.13</v>
      </c>
      <c r="AI45" s="5">
        <f t="shared" si="18"/>
        <v>0</v>
      </c>
      <c r="AJ45" s="5">
        <f>(A!C46-xx!AH45)*xx!AG45</f>
        <v>0</v>
      </c>
      <c r="AK45" s="5" t="str">
        <f t="shared" si="19"/>
        <v>Natural Desnatado 160g</v>
      </c>
      <c r="AL45" s="51"/>
      <c r="AM45" s="6">
        <f t="shared" si="20"/>
        <v>2.13</v>
      </c>
      <c r="AN45" s="5">
        <f t="shared" si="21"/>
        <v>0</v>
      </c>
      <c r="AO45" s="172">
        <f>(A!C46-xx!AM45)*xx!AL45</f>
        <v>0</v>
      </c>
      <c r="AP45" s="51"/>
      <c r="AQ45" s="6">
        <f t="shared" si="22"/>
        <v>2.13</v>
      </c>
      <c r="AR45" s="5">
        <f t="shared" si="23"/>
        <v>0</v>
      </c>
      <c r="AS45" s="5">
        <f>(A!C46-xx!AQ45)*xx!AP45</f>
        <v>0</v>
      </c>
      <c r="AT45" s="5" t="str">
        <f t="shared" si="24"/>
        <v>Natural Desnatado 160g</v>
      </c>
      <c r="AU45" s="51"/>
      <c r="AV45" s="6">
        <f t="shared" si="25"/>
        <v>2.13</v>
      </c>
      <c r="AW45" s="5">
        <f t="shared" si="26"/>
        <v>0</v>
      </c>
      <c r="AX45" s="172">
        <f>(A!C46-xx!AV45)*xx!AU45</f>
        <v>0</v>
      </c>
      <c r="AY45" s="51"/>
      <c r="AZ45" s="6">
        <f t="shared" si="27"/>
        <v>2.13</v>
      </c>
      <c r="BA45" s="5">
        <f t="shared" si="28"/>
        <v>0</v>
      </c>
      <c r="BB45" s="5">
        <f>(A!E46-xx!AZ45)*xx!AY45</f>
        <v>0</v>
      </c>
      <c r="BC45" s="5" t="str">
        <f t="shared" si="29"/>
        <v>Natural Desnatado 160g</v>
      </c>
      <c r="BD45" s="51"/>
      <c r="BE45" s="6">
        <f t="shared" si="30"/>
        <v>2.13</v>
      </c>
      <c r="BF45" s="5">
        <f t="shared" si="31"/>
        <v>0</v>
      </c>
      <c r="BG45" s="172">
        <f>(A!C46-xx!BE45)*xx!BD45</f>
        <v>0</v>
      </c>
      <c r="BH45" s="51"/>
      <c r="BI45" s="6">
        <f t="shared" si="32"/>
        <v>2.13</v>
      </c>
      <c r="BJ45" s="5">
        <f t="shared" si="33"/>
        <v>0</v>
      </c>
      <c r="BK45" s="5">
        <f>(A!C46-xx!BI45)*xx!BH45</f>
        <v>0</v>
      </c>
      <c r="BL45" s="5" t="str">
        <f t="shared" si="34"/>
        <v>Natural Desnatado 160g</v>
      </c>
      <c r="BM45" s="51"/>
      <c r="BN45" s="6">
        <f t="shared" si="35"/>
        <v>2.13</v>
      </c>
      <c r="BO45" s="5">
        <f t="shared" si="36"/>
        <v>0</v>
      </c>
      <c r="BP45" s="172">
        <f>(A!C46-xx!BN45)*xx!BM45</f>
        <v>0</v>
      </c>
      <c r="BQ45" s="51"/>
      <c r="BR45" s="6">
        <f t="shared" si="37"/>
        <v>2.13</v>
      </c>
      <c r="BS45" s="5">
        <f t="shared" si="38"/>
        <v>0</v>
      </c>
      <c r="BT45" s="5">
        <f>(A!C46-xx!BR45)*xx!BQ45</f>
        <v>0</v>
      </c>
      <c r="BU45" s="5" t="str">
        <f t="shared" si="39"/>
        <v>Natural Desnatado 160g</v>
      </c>
      <c r="BV45" s="51"/>
      <c r="BW45" s="6">
        <f t="shared" si="40"/>
        <v>2.13</v>
      </c>
      <c r="BX45" s="5">
        <f t="shared" si="41"/>
        <v>0</v>
      </c>
      <c r="BY45" s="172">
        <f>(A!C46-xx!BW45)*xx!BV45</f>
        <v>0</v>
      </c>
      <c r="BZ45" s="51"/>
      <c r="CA45" s="6">
        <f t="shared" si="42"/>
        <v>2.13</v>
      </c>
      <c r="CB45" s="5">
        <f t="shared" si="43"/>
        <v>0</v>
      </c>
      <c r="CC45" s="5">
        <f>(A!C46-xx!CA45)*xx!BZ45</f>
        <v>0</v>
      </c>
      <c r="CD45" s="5" t="str">
        <f t="shared" si="44"/>
        <v>Natural Desnatado 160g</v>
      </c>
      <c r="CE45" s="51"/>
      <c r="CF45" s="6">
        <f t="shared" si="45"/>
        <v>2.13</v>
      </c>
      <c r="CG45" s="5">
        <f t="shared" si="46"/>
        <v>0</v>
      </c>
      <c r="CH45" s="172">
        <f>(A!C46-xx!CF45)*xx!CE45</f>
        <v>0</v>
      </c>
      <c r="CI45" s="51"/>
      <c r="CJ45" s="6">
        <f t="shared" si="47"/>
        <v>2.13</v>
      </c>
      <c r="CK45" s="5">
        <f t="shared" si="48"/>
        <v>0</v>
      </c>
      <c r="CL45" s="5">
        <f>(A!C46-xx!CJ45)*xx!CI45</f>
        <v>0</v>
      </c>
      <c r="CM45" s="5" t="str">
        <f t="shared" si="49"/>
        <v>Natural Desnatado 160g</v>
      </c>
      <c r="CN45" s="51"/>
      <c r="CO45" s="6">
        <f t="shared" si="50"/>
        <v>2.13</v>
      </c>
      <c r="CP45" s="5">
        <f t="shared" si="51"/>
        <v>0</v>
      </c>
      <c r="CQ45" s="172">
        <f>(A!C46-xx!CO45)*xx!CN45</f>
        <v>0</v>
      </c>
      <c r="CR45" s="51"/>
      <c r="CS45" s="6">
        <f t="shared" si="52"/>
        <v>2.13</v>
      </c>
      <c r="CT45" s="5">
        <f t="shared" si="53"/>
        <v>0</v>
      </c>
      <c r="CU45" s="5">
        <f>(A!C46-xx!CS45)*xx!CR45</f>
        <v>0</v>
      </c>
      <c r="CV45" s="5" t="str">
        <f t="shared" si="54"/>
        <v>Natural Desnatado 160g</v>
      </c>
      <c r="CW45" s="51"/>
      <c r="CX45" s="6">
        <f t="shared" si="55"/>
        <v>2.13</v>
      </c>
      <c r="CY45" s="5">
        <f t="shared" si="56"/>
        <v>0</v>
      </c>
      <c r="CZ45" s="172">
        <f>(A!C46-xx!CX45)*xx!CW45</f>
        <v>0</v>
      </c>
      <c r="DA45" s="51"/>
      <c r="DB45" s="6">
        <f t="shared" si="57"/>
        <v>2.13</v>
      </c>
      <c r="DC45" s="5">
        <f t="shared" si="58"/>
        <v>0</v>
      </c>
      <c r="DD45" s="5">
        <f>(A!C46-xx!DB45)*xx!DA45</f>
        <v>0</v>
      </c>
      <c r="DE45" s="5" t="str">
        <f t="shared" si="59"/>
        <v>Natural Desnatado 160g</v>
      </c>
      <c r="DF45" s="51"/>
      <c r="DG45" s="6">
        <f t="shared" si="60"/>
        <v>2.13</v>
      </c>
      <c r="DH45" s="5">
        <f t="shared" si="61"/>
        <v>0</v>
      </c>
      <c r="DI45" s="172">
        <f>(A!C46-xx!DG45)*xx!DF45</f>
        <v>0</v>
      </c>
      <c r="DJ45" s="51"/>
      <c r="DK45" s="6">
        <f t="shared" si="62"/>
        <v>2.13</v>
      </c>
      <c r="DL45" s="5">
        <f t="shared" si="63"/>
        <v>0</v>
      </c>
      <c r="DM45" s="5">
        <f>(A!C46-xx!DK45)*xx!DJ45</f>
        <v>0</v>
      </c>
      <c r="DN45" s="5" t="str">
        <f t="shared" si="64"/>
        <v>Natural Desnatado 160g</v>
      </c>
      <c r="DO45" s="51"/>
      <c r="DP45" s="6">
        <f t="shared" si="65"/>
        <v>2.13</v>
      </c>
      <c r="DQ45" s="5">
        <f t="shared" si="66"/>
        <v>0</v>
      </c>
      <c r="DR45" s="172">
        <f>(A!C46-xx!DP45)*xx!DO45</f>
        <v>0</v>
      </c>
      <c r="DS45" s="51"/>
      <c r="DT45" s="6">
        <f t="shared" si="67"/>
        <v>2.13</v>
      </c>
      <c r="DU45" s="5">
        <f t="shared" si="68"/>
        <v>0</v>
      </c>
      <c r="DV45" s="5">
        <f>(A!C46-xx!DT45)*xx!DS45</f>
        <v>0</v>
      </c>
      <c r="DW45" s="5" t="str">
        <f t="shared" si="69"/>
        <v>Natural Desnatado 160g</v>
      </c>
      <c r="DX45" s="51"/>
      <c r="DY45" s="6">
        <f t="shared" si="70"/>
        <v>2.13</v>
      </c>
      <c r="DZ45" s="5">
        <f t="shared" si="71"/>
        <v>0</v>
      </c>
      <c r="EA45" s="172">
        <f>(A!C46-xx!DY45)*xx!DX45</f>
        <v>0</v>
      </c>
      <c r="EB45" s="51"/>
      <c r="EC45" s="6">
        <f t="shared" si="72"/>
        <v>2.13</v>
      </c>
      <c r="ED45" s="5">
        <f t="shared" si="73"/>
        <v>0</v>
      </c>
      <c r="EE45" s="5">
        <f>(A!C46-xx!EC45)*xx!EB45</f>
        <v>0</v>
      </c>
      <c r="EF45" s="5" t="str">
        <f t="shared" si="74"/>
        <v>Natural Desnatado 160g</v>
      </c>
      <c r="EG45" s="51"/>
      <c r="EH45" s="6">
        <f t="shared" si="75"/>
        <v>2.13</v>
      </c>
      <c r="EI45" s="5">
        <f t="shared" si="76"/>
        <v>0</v>
      </c>
      <c r="EJ45" s="172">
        <f>(A!C46-xx!EH45)*xx!EG45</f>
        <v>0</v>
      </c>
      <c r="EK45" s="51"/>
      <c r="EL45" s="6">
        <f t="shared" si="77"/>
        <v>2.13</v>
      </c>
      <c r="EM45" s="5">
        <f t="shared" si="78"/>
        <v>0</v>
      </c>
      <c r="EN45" s="5">
        <f>(A!C46-xx!EL45)*xx!EK45</f>
        <v>0</v>
      </c>
      <c r="EO45" s="5" t="str">
        <f t="shared" si="79"/>
        <v>Natural Desnatado 160g</v>
      </c>
      <c r="EP45" s="51"/>
      <c r="EQ45" s="6">
        <f t="shared" si="80"/>
        <v>2.13</v>
      </c>
      <c r="ER45" s="5">
        <f t="shared" si="81"/>
        <v>0</v>
      </c>
      <c r="ES45" s="172">
        <f>(A!C46-xx!EQ45)*xx!EP45</f>
        <v>0</v>
      </c>
      <c r="ET45" s="51"/>
      <c r="EU45" s="6">
        <f t="shared" si="82"/>
        <v>2.13</v>
      </c>
      <c r="EV45" s="5">
        <f t="shared" si="83"/>
        <v>0</v>
      </c>
      <c r="EW45" s="5">
        <f>(A!C46-xx!EU45)*xx!ET45</f>
        <v>0</v>
      </c>
      <c r="EX45" s="5" t="str">
        <f t="shared" si="84"/>
        <v>Natural Desnatado 160g</v>
      </c>
      <c r="EY45" s="51"/>
      <c r="EZ45" s="6">
        <f t="shared" si="85"/>
        <v>2.13</v>
      </c>
      <c r="FA45" s="5">
        <f t="shared" si="86"/>
        <v>0</v>
      </c>
      <c r="FB45" s="172">
        <f>(A!C46-xx!EZ45)*xx!EY45</f>
        <v>0</v>
      </c>
      <c r="FC45" s="51"/>
      <c r="FD45" s="6">
        <f t="shared" si="87"/>
        <v>2.13</v>
      </c>
      <c r="FE45" s="5">
        <f t="shared" si="88"/>
        <v>0</v>
      </c>
      <c r="FF45" s="5">
        <f>(A!C46-xx!FD45)*xx!FC45</f>
        <v>0</v>
      </c>
      <c r="FG45" s="5" t="str">
        <f t="shared" si="89"/>
        <v>Natural Desnatado 160g</v>
      </c>
      <c r="FH45" s="51"/>
      <c r="FI45" s="6">
        <f t="shared" si="90"/>
        <v>2.13</v>
      </c>
      <c r="FJ45" s="5">
        <f t="shared" si="91"/>
        <v>0</v>
      </c>
      <c r="FK45" s="172">
        <f>(A!C46-xx!FI45)*xx!FH45</f>
        <v>0</v>
      </c>
      <c r="FL45" s="51"/>
      <c r="FM45" s="6">
        <f t="shared" si="92"/>
        <v>2.13</v>
      </c>
      <c r="FN45" s="5">
        <f t="shared" si="93"/>
        <v>0</v>
      </c>
      <c r="FO45" s="5">
        <f>(A!C46-xx!FM45)*xx!FL45</f>
        <v>0</v>
      </c>
      <c r="FP45" s="5" t="str">
        <f t="shared" si="94"/>
        <v>Natural Desnatado 160g</v>
      </c>
      <c r="FQ45" s="51"/>
      <c r="FR45" s="6">
        <f t="shared" si="95"/>
        <v>2.13</v>
      </c>
      <c r="FS45" s="5">
        <f t="shared" si="96"/>
        <v>0</v>
      </c>
      <c r="FT45" s="172">
        <f>(A!C46-xx!FR45)*xx!FQ45</f>
        <v>0</v>
      </c>
      <c r="FU45" s="51"/>
      <c r="FV45" s="6">
        <f t="shared" si="97"/>
        <v>2.13</v>
      </c>
      <c r="FW45" s="5">
        <f t="shared" si="98"/>
        <v>0</v>
      </c>
      <c r="FX45" s="5">
        <f>(A!C46-xx!FV45)*xx!FU45</f>
        <v>0</v>
      </c>
      <c r="FY45" s="5" t="str">
        <f t="shared" si="99"/>
        <v>Natural Desnatado 160g</v>
      </c>
      <c r="FZ45" s="51"/>
      <c r="GA45" s="6">
        <f t="shared" si="100"/>
        <v>2.13</v>
      </c>
      <c r="GB45" s="5">
        <f t="shared" si="101"/>
        <v>0</v>
      </c>
      <c r="GC45" s="172">
        <f>(A!C46-xx!GA45)*xx!FZ45</f>
        <v>0</v>
      </c>
      <c r="GD45" s="51"/>
      <c r="GE45" s="6">
        <f t="shared" si="102"/>
        <v>2.13</v>
      </c>
      <c r="GF45" s="5">
        <f t="shared" si="103"/>
        <v>0</v>
      </c>
      <c r="GG45" s="5">
        <f>(A!C46-xx!GE45)*xx!GD45</f>
        <v>0</v>
      </c>
      <c r="GH45" s="5" t="str">
        <f t="shared" si="104"/>
        <v>Natural Desnatado 160g</v>
      </c>
      <c r="GI45" s="51"/>
      <c r="GJ45" s="6">
        <f t="shared" si="105"/>
        <v>2.13</v>
      </c>
      <c r="GK45" s="5">
        <f t="shared" si="106"/>
        <v>0</v>
      </c>
      <c r="GL45" s="172">
        <f>(A!C46-xx!GJ45)*xx!GI45</f>
        <v>0</v>
      </c>
      <c r="GM45" s="51"/>
      <c r="GN45" s="6">
        <f t="shared" si="107"/>
        <v>2.13</v>
      </c>
      <c r="GO45" s="5">
        <f t="shared" si="108"/>
        <v>0</v>
      </c>
      <c r="GP45" s="5">
        <f>(A!C46-xx!GN45)*xx!GM45</f>
        <v>0</v>
      </c>
      <c r="GQ45" s="5" t="str">
        <f t="shared" si="109"/>
        <v>Natural Desnatado 160g</v>
      </c>
      <c r="GR45" s="51"/>
      <c r="GS45" s="6">
        <f t="shared" si="110"/>
        <v>2.13</v>
      </c>
      <c r="GT45" s="5">
        <f t="shared" si="111"/>
        <v>0</v>
      </c>
      <c r="GU45" s="172">
        <f>(A!C46-xx!GS45)*xx!GR45</f>
        <v>0</v>
      </c>
      <c r="GV45" s="51"/>
      <c r="GW45" s="6">
        <f t="shared" si="112"/>
        <v>2.13</v>
      </c>
      <c r="GX45" s="5">
        <f t="shared" si="113"/>
        <v>0</v>
      </c>
      <c r="GY45" s="5">
        <f>(A!C46-xx!GW45)*xx!GV45</f>
        <v>0</v>
      </c>
      <c r="GZ45" s="5" t="str">
        <f t="shared" si="114"/>
        <v>Natural Desnatado 160g</v>
      </c>
      <c r="HA45" s="51"/>
      <c r="HB45" s="6">
        <f t="shared" si="115"/>
        <v>2.13</v>
      </c>
      <c r="HC45" s="5">
        <f t="shared" si="116"/>
        <v>0</v>
      </c>
      <c r="HD45" s="172">
        <f>(A!C46-xx!HB45)*xx!HA45</f>
        <v>0</v>
      </c>
      <c r="HE45" s="51"/>
      <c r="HF45" s="6">
        <f t="shared" si="117"/>
        <v>2.13</v>
      </c>
      <c r="HG45" s="5">
        <f t="shared" si="118"/>
        <v>0</v>
      </c>
      <c r="HH45" s="5">
        <f>(A!C46-xx!HF45)*xx!HE45</f>
        <v>0</v>
      </c>
      <c r="HI45" s="5" t="str">
        <f t="shared" si="119"/>
        <v>Natural Desnatado 160g</v>
      </c>
      <c r="HJ45" s="51"/>
      <c r="HK45" s="6">
        <f t="shared" si="120"/>
        <v>2.13</v>
      </c>
      <c r="HL45" s="5">
        <f t="shared" si="121"/>
        <v>0</v>
      </c>
      <c r="HM45" s="172">
        <f>(A!C46-xx!HK45)*xx!HJ45</f>
        <v>0</v>
      </c>
      <c r="HN45" s="51"/>
      <c r="HO45" s="6">
        <f t="shared" si="122"/>
        <v>2.13</v>
      </c>
      <c r="HP45" s="5">
        <f t="shared" si="123"/>
        <v>0</v>
      </c>
      <c r="HQ45" s="5">
        <f>-(A!C46-xx!HO45)*xx!HN45</f>
        <v>0</v>
      </c>
      <c r="HR45" s="5" t="str">
        <f t="shared" si="124"/>
        <v>Natural Desnatado 160g</v>
      </c>
      <c r="HS45" s="51"/>
      <c r="HT45" s="6">
        <f t="shared" si="125"/>
        <v>2.13</v>
      </c>
      <c r="HU45" s="5">
        <f t="shared" si="126"/>
        <v>0</v>
      </c>
      <c r="HV45" s="172">
        <f>(A!C46-xx!HT45)*xx!HS45</f>
        <v>0</v>
      </c>
      <c r="HW45" s="51"/>
      <c r="HX45" s="6">
        <f>A!C46</f>
        <v>2.13</v>
      </c>
      <c r="HY45" s="5">
        <f t="shared" si="127"/>
        <v>0</v>
      </c>
      <c r="HZ45" s="5">
        <f>(A!C46-xx!HX45)*xx!HW45</f>
        <v>0</v>
      </c>
      <c r="IA45" s="5" t="str">
        <f>A!B46</f>
        <v>Natural Desnatado 160g</v>
      </c>
      <c r="IB45" s="5">
        <f t="shared" si="128"/>
        <v>0</v>
      </c>
      <c r="IC45" s="21">
        <f t="shared" si="129"/>
        <v>0</v>
      </c>
      <c r="ID45" s="21" t="e">
        <f>A!#REF!</f>
        <v>#REF!</v>
      </c>
      <c r="IE45" s="21" t="e">
        <f>NF!IS45</f>
        <v>#DIV/0!</v>
      </c>
      <c r="IF45" s="26" t="e">
        <f t="shared" si="130"/>
        <v>#REF!</v>
      </c>
      <c r="IG45" s="6" t="e">
        <f t="shared" si="131"/>
        <v>#REF!</v>
      </c>
      <c r="IH45" s="34" t="e">
        <f t="shared" si="132"/>
        <v>#REF!</v>
      </c>
      <c r="II45" s="174" t="e">
        <f>IB45+A!#REF!+NF!IQ45</f>
        <v>#REF!</v>
      </c>
      <c r="IJ45" s="175" t="e">
        <f>IC45+A!#REF!+NF!IR45</f>
        <v>#REF!</v>
      </c>
      <c r="IK45" s="175" t="e">
        <f>II45*A!C46</f>
        <v>#REF!</v>
      </c>
      <c r="IL45" s="175" t="e">
        <f t="shared" si="0"/>
        <v>#REF!</v>
      </c>
      <c r="IM45" s="81" t="e">
        <f t="shared" si="133"/>
        <v>#REF!</v>
      </c>
      <c r="IN45" s="57" t="str">
        <f t="shared" si="134"/>
        <v>Natural Desnatado 160g</v>
      </c>
      <c r="IO45" s="57" t="e">
        <f>IF45/A!C46</f>
        <v>#REF!</v>
      </c>
      <c r="IP45" s="66"/>
      <c r="IQ45" s="57" t="e">
        <f t="shared" si="135"/>
        <v>#REF!</v>
      </c>
      <c r="IR45" s="11" t="e">
        <f>IF45-#REF!</f>
        <v>#REF!</v>
      </c>
    </row>
    <row r="46" spans="1:252" x14ac:dyDescent="0.2">
      <c r="A46" s="19" t="str">
        <f>A!B47</f>
        <v>Natural Tradicional 170g</v>
      </c>
      <c r="B46" s="63"/>
      <c r="C46" s="31">
        <f>A!C47</f>
        <v>2.13</v>
      </c>
      <c r="D46" s="14">
        <f t="shared" si="1"/>
        <v>0</v>
      </c>
      <c r="E46" s="169">
        <f>(A!C47-xx!C46)*xx!B46</f>
        <v>0</v>
      </c>
      <c r="F46" s="63"/>
      <c r="G46" s="22">
        <f t="shared" si="2"/>
        <v>2.13</v>
      </c>
      <c r="H46" s="1">
        <f t="shared" si="3"/>
        <v>0</v>
      </c>
      <c r="I46" s="1">
        <f>(A!C47-xx!G46)*xx!F46</f>
        <v>0</v>
      </c>
      <c r="J46" s="1" t="str">
        <f t="shared" si="4"/>
        <v>Natural Tradicional 170g</v>
      </c>
      <c r="K46" s="63"/>
      <c r="L46" s="2">
        <f t="shared" si="5"/>
        <v>2.13</v>
      </c>
      <c r="M46" s="1">
        <f t="shared" si="6"/>
        <v>0</v>
      </c>
      <c r="N46" s="64">
        <f>(A!C47-xx!L46)*xx!K46</f>
        <v>0</v>
      </c>
      <c r="O46" s="63"/>
      <c r="P46" s="2">
        <f t="shared" si="7"/>
        <v>2.13</v>
      </c>
      <c r="Q46" s="1">
        <f t="shared" si="8"/>
        <v>0</v>
      </c>
      <c r="R46" s="14">
        <f>(A!C47-xx!P46)*xx!O46</f>
        <v>0</v>
      </c>
      <c r="S46" s="14" t="str">
        <f t="shared" si="9"/>
        <v>Natural Tradicional 170g</v>
      </c>
      <c r="T46" s="63"/>
      <c r="U46" s="22">
        <f t="shared" si="10"/>
        <v>2.13</v>
      </c>
      <c r="V46" s="1">
        <f t="shared" si="11"/>
        <v>0</v>
      </c>
      <c r="W46" s="64">
        <f>(A!C47-xx!U46)*xx!T46</f>
        <v>0</v>
      </c>
      <c r="X46" s="63"/>
      <c r="Y46" s="2">
        <f t="shared" si="12"/>
        <v>2.13</v>
      </c>
      <c r="Z46" s="1">
        <f t="shared" si="13"/>
        <v>0</v>
      </c>
      <c r="AA46" s="1">
        <f>(A!C47-xx!Y46)*xx!X46</f>
        <v>0</v>
      </c>
      <c r="AB46" s="1" t="str">
        <f t="shared" si="14"/>
        <v>Natural Tradicional 170g</v>
      </c>
      <c r="AC46" s="63"/>
      <c r="AD46" s="2">
        <f t="shared" si="15"/>
        <v>2.13</v>
      </c>
      <c r="AE46" s="1">
        <f t="shared" si="16"/>
        <v>0</v>
      </c>
      <c r="AF46" s="64">
        <f>(A!C47-xx!AD46)*xx!AC46</f>
        <v>0</v>
      </c>
      <c r="AG46" s="63"/>
      <c r="AH46" s="2">
        <f t="shared" si="17"/>
        <v>2.13</v>
      </c>
      <c r="AI46" s="1">
        <f t="shared" si="18"/>
        <v>0</v>
      </c>
      <c r="AJ46" s="1">
        <f>(A!C47-xx!AH46)*xx!AG46</f>
        <v>0</v>
      </c>
      <c r="AK46" s="1" t="str">
        <f t="shared" si="19"/>
        <v>Natural Tradicional 170g</v>
      </c>
      <c r="AL46" s="63"/>
      <c r="AM46" s="2">
        <f t="shared" si="20"/>
        <v>2.13</v>
      </c>
      <c r="AN46" s="1">
        <f t="shared" si="21"/>
        <v>0</v>
      </c>
      <c r="AO46" s="64">
        <f>(A!C47-xx!AM46)*xx!AL46</f>
        <v>0</v>
      </c>
      <c r="AP46" s="63"/>
      <c r="AQ46" s="2">
        <f t="shared" si="22"/>
        <v>2.13</v>
      </c>
      <c r="AR46" s="1">
        <f t="shared" si="23"/>
        <v>0</v>
      </c>
      <c r="AS46" s="1">
        <f>(A!C47-xx!AQ46)*xx!AP46</f>
        <v>0</v>
      </c>
      <c r="AT46" s="1" t="str">
        <f t="shared" si="24"/>
        <v>Natural Tradicional 170g</v>
      </c>
      <c r="AU46" s="63"/>
      <c r="AV46" s="2">
        <f t="shared" si="25"/>
        <v>2.13</v>
      </c>
      <c r="AW46" s="1">
        <f t="shared" si="26"/>
        <v>0</v>
      </c>
      <c r="AX46" s="64">
        <f>(A!C47-xx!AV46)*xx!AU46</f>
        <v>0</v>
      </c>
      <c r="AY46" s="63"/>
      <c r="AZ46" s="2">
        <f t="shared" si="27"/>
        <v>2.13</v>
      </c>
      <c r="BA46" s="1">
        <f t="shared" si="28"/>
        <v>0</v>
      </c>
      <c r="BB46" s="1">
        <f>(A!E47-xx!AZ46)*xx!AY46</f>
        <v>0</v>
      </c>
      <c r="BC46" s="1" t="str">
        <f t="shared" si="29"/>
        <v>Natural Tradicional 170g</v>
      </c>
      <c r="BD46" s="63"/>
      <c r="BE46" s="2">
        <f t="shared" si="30"/>
        <v>2.13</v>
      </c>
      <c r="BF46" s="1">
        <f t="shared" si="31"/>
        <v>0</v>
      </c>
      <c r="BG46" s="64">
        <f>(A!C47-xx!BE46)*xx!BD46</f>
        <v>0</v>
      </c>
      <c r="BH46" s="63"/>
      <c r="BI46" s="2">
        <f t="shared" si="32"/>
        <v>2.13</v>
      </c>
      <c r="BJ46" s="1">
        <f t="shared" si="33"/>
        <v>0</v>
      </c>
      <c r="BK46" s="1">
        <f>(A!C47-xx!BI46)*xx!BH46</f>
        <v>0</v>
      </c>
      <c r="BL46" s="1" t="str">
        <f t="shared" si="34"/>
        <v>Natural Tradicional 170g</v>
      </c>
      <c r="BM46" s="63"/>
      <c r="BN46" s="2">
        <f t="shared" si="35"/>
        <v>2.13</v>
      </c>
      <c r="BO46" s="1">
        <f t="shared" si="36"/>
        <v>0</v>
      </c>
      <c r="BP46" s="64">
        <f>(A!C47-xx!BN46)*xx!BM46</f>
        <v>0</v>
      </c>
      <c r="BQ46" s="63"/>
      <c r="BR46" s="2">
        <f t="shared" si="37"/>
        <v>2.13</v>
      </c>
      <c r="BS46" s="1">
        <f t="shared" si="38"/>
        <v>0</v>
      </c>
      <c r="BT46" s="1">
        <f>(A!C47-xx!BR46)*xx!BQ46</f>
        <v>0</v>
      </c>
      <c r="BU46" s="1" t="str">
        <f t="shared" si="39"/>
        <v>Natural Tradicional 170g</v>
      </c>
      <c r="BV46" s="63"/>
      <c r="BW46" s="2">
        <f t="shared" si="40"/>
        <v>2.13</v>
      </c>
      <c r="BX46" s="1">
        <f t="shared" si="41"/>
        <v>0</v>
      </c>
      <c r="BY46" s="64">
        <f>(A!C47-xx!BW46)*xx!BV46</f>
        <v>0</v>
      </c>
      <c r="BZ46" s="63"/>
      <c r="CA46" s="2">
        <f t="shared" si="42"/>
        <v>2.13</v>
      </c>
      <c r="CB46" s="1">
        <f t="shared" si="43"/>
        <v>0</v>
      </c>
      <c r="CC46" s="1">
        <f>(A!C47-xx!CA46)*xx!BZ46</f>
        <v>0</v>
      </c>
      <c r="CD46" s="1" t="str">
        <f t="shared" si="44"/>
        <v>Natural Tradicional 170g</v>
      </c>
      <c r="CE46" s="63"/>
      <c r="CF46" s="2">
        <f t="shared" si="45"/>
        <v>2.13</v>
      </c>
      <c r="CG46" s="1">
        <f t="shared" si="46"/>
        <v>0</v>
      </c>
      <c r="CH46" s="64">
        <f>(A!C47-xx!CF46)*xx!CE46</f>
        <v>0</v>
      </c>
      <c r="CI46" s="63"/>
      <c r="CJ46" s="2">
        <f t="shared" si="47"/>
        <v>2.13</v>
      </c>
      <c r="CK46" s="1">
        <f t="shared" si="48"/>
        <v>0</v>
      </c>
      <c r="CL46" s="1">
        <f>(A!C47-xx!CJ46)*xx!CI46</f>
        <v>0</v>
      </c>
      <c r="CM46" s="1" t="str">
        <f t="shared" si="49"/>
        <v>Natural Tradicional 170g</v>
      </c>
      <c r="CN46" s="63"/>
      <c r="CO46" s="2">
        <f t="shared" si="50"/>
        <v>2.13</v>
      </c>
      <c r="CP46" s="1">
        <f t="shared" si="51"/>
        <v>0</v>
      </c>
      <c r="CQ46" s="64">
        <f>(A!C47-xx!CO46)*xx!CN46</f>
        <v>0</v>
      </c>
      <c r="CR46" s="63"/>
      <c r="CS46" s="2">
        <f t="shared" si="52"/>
        <v>2.13</v>
      </c>
      <c r="CT46" s="1">
        <f t="shared" si="53"/>
        <v>0</v>
      </c>
      <c r="CU46" s="1">
        <f>(A!C47-xx!CS46)*xx!CR46</f>
        <v>0</v>
      </c>
      <c r="CV46" s="1" t="str">
        <f t="shared" si="54"/>
        <v>Natural Tradicional 170g</v>
      </c>
      <c r="CW46" s="63"/>
      <c r="CX46" s="2">
        <f t="shared" si="55"/>
        <v>2.13</v>
      </c>
      <c r="CY46" s="1">
        <f t="shared" si="56"/>
        <v>0</v>
      </c>
      <c r="CZ46" s="64">
        <f>(A!C47-xx!CX46)*xx!CW46</f>
        <v>0</v>
      </c>
      <c r="DA46" s="63"/>
      <c r="DB46" s="2">
        <f t="shared" si="57"/>
        <v>2.13</v>
      </c>
      <c r="DC46" s="1">
        <f t="shared" si="58"/>
        <v>0</v>
      </c>
      <c r="DD46" s="1">
        <f>(A!C47-xx!DB46)*xx!DA46</f>
        <v>0</v>
      </c>
      <c r="DE46" s="1" t="str">
        <f t="shared" si="59"/>
        <v>Natural Tradicional 170g</v>
      </c>
      <c r="DF46" s="63"/>
      <c r="DG46" s="2">
        <f t="shared" si="60"/>
        <v>2.13</v>
      </c>
      <c r="DH46" s="1">
        <f t="shared" si="61"/>
        <v>0</v>
      </c>
      <c r="DI46" s="64">
        <f>(A!C47-xx!DG46)*xx!DF46</f>
        <v>0</v>
      </c>
      <c r="DJ46" s="63"/>
      <c r="DK46" s="2">
        <f t="shared" si="62"/>
        <v>2.13</v>
      </c>
      <c r="DL46" s="1">
        <f t="shared" si="63"/>
        <v>0</v>
      </c>
      <c r="DM46" s="1">
        <f>(A!C47-xx!DK46)*xx!DJ46</f>
        <v>0</v>
      </c>
      <c r="DN46" s="1" t="str">
        <f t="shared" si="64"/>
        <v>Natural Tradicional 170g</v>
      </c>
      <c r="DO46" s="63"/>
      <c r="DP46" s="2">
        <f t="shared" si="65"/>
        <v>2.13</v>
      </c>
      <c r="DQ46" s="1">
        <f t="shared" si="66"/>
        <v>0</v>
      </c>
      <c r="DR46" s="64">
        <f>(A!C47-xx!DP46)*xx!DO46</f>
        <v>0</v>
      </c>
      <c r="DS46" s="63"/>
      <c r="DT46" s="2">
        <f t="shared" si="67"/>
        <v>2.13</v>
      </c>
      <c r="DU46" s="1">
        <f t="shared" si="68"/>
        <v>0</v>
      </c>
      <c r="DV46" s="1">
        <f>(A!C47-xx!DT46)*xx!DS46</f>
        <v>0</v>
      </c>
      <c r="DW46" s="1" t="str">
        <f t="shared" si="69"/>
        <v>Natural Tradicional 170g</v>
      </c>
      <c r="DX46" s="63"/>
      <c r="DY46" s="2">
        <f t="shared" si="70"/>
        <v>2.13</v>
      </c>
      <c r="DZ46" s="1">
        <f t="shared" si="71"/>
        <v>0</v>
      </c>
      <c r="EA46" s="64">
        <f>(A!C47-xx!DY46)*xx!DX46</f>
        <v>0</v>
      </c>
      <c r="EB46" s="63"/>
      <c r="EC46" s="2">
        <f t="shared" si="72"/>
        <v>2.13</v>
      </c>
      <c r="ED46" s="1">
        <f t="shared" si="73"/>
        <v>0</v>
      </c>
      <c r="EE46" s="1">
        <f>(A!C47-xx!EC46)*xx!EB46</f>
        <v>0</v>
      </c>
      <c r="EF46" s="1" t="str">
        <f t="shared" si="74"/>
        <v>Natural Tradicional 170g</v>
      </c>
      <c r="EG46" s="63"/>
      <c r="EH46" s="2">
        <f t="shared" si="75"/>
        <v>2.13</v>
      </c>
      <c r="EI46" s="1">
        <f t="shared" si="76"/>
        <v>0</v>
      </c>
      <c r="EJ46" s="64">
        <f>(A!C47-xx!EH46)*xx!EG46</f>
        <v>0</v>
      </c>
      <c r="EK46" s="63"/>
      <c r="EL46" s="2">
        <f t="shared" si="77"/>
        <v>2.13</v>
      </c>
      <c r="EM46" s="1">
        <f t="shared" si="78"/>
        <v>0</v>
      </c>
      <c r="EN46" s="1">
        <f>(A!C47-xx!EL46)*xx!EK46</f>
        <v>0</v>
      </c>
      <c r="EO46" s="1" t="str">
        <f t="shared" si="79"/>
        <v>Natural Tradicional 170g</v>
      </c>
      <c r="EP46" s="63"/>
      <c r="EQ46" s="2">
        <f t="shared" si="80"/>
        <v>2.13</v>
      </c>
      <c r="ER46" s="1">
        <f t="shared" si="81"/>
        <v>0</v>
      </c>
      <c r="ES46" s="64">
        <f>(A!C47-xx!EQ46)*xx!EP46</f>
        <v>0</v>
      </c>
      <c r="ET46" s="63"/>
      <c r="EU46" s="2">
        <f t="shared" si="82"/>
        <v>2.13</v>
      </c>
      <c r="EV46" s="1">
        <f t="shared" si="83"/>
        <v>0</v>
      </c>
      <c r="EW46" s="1">
        <f>(A!C47-xx!EU46)*xx!ET46</f>
        <v>0</v>
      </c>
      <c r="EX46" s="1" t="str">
        <f t="shared" si="84"/>
        <v>Natural Tradicional 170g</v>
      </c>
      <c r="EY46" s="63"/>
      <c r="EZ46" s="2">
        <f t="shared" si="85"/>
        <v>2.13</v>
      </c>
      <c r="FA46" s="1">
        <f t="shared" si="86"/>
        <v>0</v>
      </c>
      <c r="FB46" s="64">
        <f>(A!C47-xx!EZ46)*xx!EY46</f>
        <v>0</v>
      </c>
      <c r="FC46" s="63"/>
      <c r="FD46" s="2">
        <f t="shared" si="87"/>
        <v>2.13</v>
      </c>
      <c r="FE46" s="1">
        <f t="shared" si="88"/>
        <v>0</v>
      </c>
      <c r="FF46" s="1">
        <f>(A!C47-xx!FD46)*xx!FC46</f>
        <v>0</v>
      </c>
      <c r="FG46" s="1" t="str">
        <f t="shared" si="89"/>
        <v>Natural Tradicional 170g</v>
      </c>
      <c r="FH46" s="63"/>
      <c r="FI46" s="2">
        <f t="shared" si="90"/>
        <v>2.13</v>
      </c>
      <c r="FJ46" s="1">
        <f t="shared" si="91"/>
        <v>0</v>
      </c>
      <c r="FK46" s="64">
        <f>(A!C47-xx!FI46)*xx!FH46</f>
        <v>0</v>
      </c>
      <c r="FL46" s="63"/>
      <c r="FM46" s="2">
        <f t="shared" si="92"/>
        <v>2.13</v>
      </c>
      <c r="FN46" s="1">
        <f t="shared" si="93"/>
        <v>0</v>
      </c>
      <c r="FO46" s="1">
        <f>(A!C47-xx!FM46)*xx!FL46</f>
        <v>0</v>
      </c>
      <c r="FP46" s="1" t="str">
        <f t="shared" si="94"/>
        <v>Natural Tradicional 170g</v>
      </c>
      <c r="FQ46" s="63"/>
      <c r="FR46" s="2">
        <f t="shared" si="95"/>
        <v>2.13</v>
      </c>
      <c r="FS46" s="1">
        <f t="shared" si="96"/>
        <v>0</v>
      </c>
      <c r="FT46" s="64">
        <f>(A!C47-xx!FR46)*xx!FQ46</f>
        <v>0</v>
      </c>
      <c r="FU46" s="63"/>
      <c r="FV46" s="2">
        <f t="shared" si="97"/>
        <v>2.13</v>
      </c>
      <c r="FW46" s="1">
        <f t="shared" si="98"/>
        <v>0</v>
      </c>
      <c r="FX46" s="1">
        <f>(A!C47-xx!FV46)*xx!FU46</f>
        <v>0</v>
      </c>
      <c r="FY46" s="1" t="str">
        <f t="shared" si="99"/>
        <v>Natural Tradicional 170g</v>
      </c>
      <c r="FZ46" s="63"/>
      <c r="GA46" s="2">
        <f t="shared" si="100"/>
        <v>2.13</v>
      </c>
      <c r="GB46" s="1">
        <f t="shared" si="101"/>
        <v>0</v>
      </c>
      <c r="GC46" s="64">
        <f>(A!C47-xx!GA46)*xx!FZ46</f>
        <v>0</v>
      </c>
      <c r="GD46" s="63"/>
      <c r="GE46" s="2">
        <f t="shared" si="102"/>
        <v>2.13</v>
      </c>
      <c r="GF46" s="1">
        <f t="shared" si="103"/>
        <v>0</v>
      </c>
      <c r="GG46" s="1">
        <f>(A!C47-xx!GE46)*xx!GD46</f>
        <v>0</v>
      </c>
      <c r="GH46" s="1" t="str">
        <f t="shared" si="104"/>
        <v>Natural Tradicional 170g</v>
      </c>
      <c r="GI46" s="63"/>
      <c r="GJ46" s="2">
        <f t="shared" si="105"/>
        <v>2.13</v>
      </c>
      <c r="GK46" s="1">
        <f t="shared" si="106"/>
        <v>0</v>
      </c>
      <c r="GL46" s="64">
        <f>(A!C47-xx!GJ46)*xx!GI46</f>
        <v>0</v>
      </c>
      <c r="GM46" s="63"/>
      <c r="GN46" s="2">
        <f t="shared" si="107"/>
        <v>2.13</v>
      </c>
      <c r="GO46" s="1">
        <f t="shared" si="108"/>
        <v>0</v>
      </c>
      <c r="GP46" s="1">
        <f>(A!C47-xx!GN46)*xx!GM46</f>
        <v>0</v>
      </c>
      <c r="GQ46" s="1" t="str">
        <f t="shared" si="109"/>
        <v>Natural Tradicional 170g</v>
      </c>
      <c r="GR46" s="63"/>
      <c r="GS46" s="2">
        <f t="shared" si="110"/>
        <v>2.13</v>
      </c>
      <c r="GT46" s="1">
        <f t="shared" si="111"/>
        <v>0</v>
      </c>
      <c r="GU46" s="64">
        <f>(A!C47-xx!GS46)*xx!GR46</f>
        <v>0</v>
      </c>
      <c r="GV46" s="63"/>
      <c r="GW46" s="2">
        <f t="shared" si="112"/>
        <v>2.13</v>
      </c>
      <c r="GX46" s="1">
        <f t="shared" si="113"/>
        <v>0</v>
      </c>
      <c r="GY46" s="1">
        <f>(A!C47-xx!GW46)*xx!GV46</f>
        <v>0</v>
      </c>
      <c r="GZ46" s="1" t="str">
        <f t="shared" si="114"/>
        <v>Natural Tradicional 170g</v>
      </c>
      <c r="HA46" s="63"/>
      <c r="HB46" s="2">
        <f t="shared" si="115"/>
        <v>2.13</v>
      </c>
      <c r="HC46" s="1">
        <f t="shared" si="116"/>
        <v>0</v>
      </c>
      <c r="HD46" s="64">
        <f>(A!C47-xx!HB46)*xx!HA46</f>
        <v>0</v>
      </c>
      <c r="HE46" s="63"/>
      <c r="HF46" s="2">
        <f t="shared" si="117"/>
        <v>2.13</v>
      </c>
      <c r="HG46" s="1">
        <f t="shared" si="118"/>
        <v>0</v>
      </c>
      <c r="HH46" s="1">
        <f>(A!C47-xx!HF46)*xx!HE46</f>
        <v>0</v>
      </c>
      <c r="HI46" s="1" t="str">
        <f t="shared" si="119"/>
        <v>Natural Tradicional 170g</v>
      </c>
      <c r="HJ46" s="63"/>
      <c r="HK46" s="2">
        <f t="shared" si="120"/>
        <v>2.13</v>
      </c>
      <c r="HL46" s="1">
        <f t="shared" si="121"/>
        <v>0</v>
      </c>
      <c r="HM46" s="64">
        <f>(A!C47-xx!HK46)*xx!HJ46</f>
        <v>0</v>
      </c>
      <c r="HN46" s="63"/>
      <c r="HO46" s="2">
        <f t="shared" si="122"/>
        <v>2.13</v>
      </c>
      <c r="HP46" s="1">
        <f t="shared" si="123"/>
        <v>0</v>
      </c>
      <c r="HQ46" s="1">
        <f>-(A!C47-xx!HO46)*xx!HN46</f>
        <v>0</v>
      </c>
      <c r="HR46" s="1" t="str">
        <f t="shared" si="124"/>
        <v>Natural Tradicional 170g</v>
      </c>
      <c r="HS46" s="63"/>
      <c r="HT46" s="2">
        <f t="shared" si="125"/>
        <v>2.13</v>
      </c>
      <c r="HU46" s="1">
        <f t="shared" si="126"/>
        <v>0</v>
      </c>
      <c r="HV46" s="64">
        <f>(A!C47-xx!HT46)*xx!HS46</f>
        <v>0</v>
      </c>
      <c r="HW46" s="63"/>
      <c r="HX46" s="2">
        <f>A!C47</f>
        <v>2.13</v>
      </c>
      <c r="HY46" s="1">
        <f t="shared" si="127"/>
        <v>0</v>
      </c>
      <c r="HZ46" s="1">
        <f>(A!C47-xx!HX46)*xx!HW46</f>
        <v>0</v>
      </c>
      <c r="IA46" s="1" t="str">
        <f>A!B47</f>
        <v>Natural Tradicional 170g</v>
      </c>
      <c r="IB46" s="1">
        <f t="shared" si="128"/>
        <v>0</v>
      </c>
      <c r="IC46" s="14">
        <f t="shared" si="129"/>
        <v>0</v>
      </c>
      <c r="ID46" s="14" t="e">
        <f>A!#REF!</f>
        <v>#REF!</v>
      </c>
      <c r="IE46" s="14" t="e">
        <f>NF!IS46</f>
        <v>#DIV/0!</v>
      </c>
      <c r="IF46" s="26" t="e">
        <f t="shared" si="130"/>
        <v>#REF!</v>
      </c>
      <c r="IG46" s="2" t="e">
        <f t="shared" si="131"/>
        <v>#REF!</v>
      </c>
      <c r="IH46" s="170" t="e">
        <f t="shared" si="132"/>
        <v>#REF!</v>
      </c>
      <c r="II46" s="174" t="e">
        <f>IB46+A!#REF!+NF!IQ46</f>
        <v>#REF!</v>
      </c>
      <c r="IJ46" s="175" t="e">
        <f>IC46+A!#REF!+NF!IR46</f>
        <v>#REF!</v>
      </c>
      <c r="IK46" s="175" t="e">
        <f>II46*A!C47</f>
        <v>#REF!</v>
      </c>
      <c r="IL46" s="175" t="e">
        <f t="shared" si="0"/>
        <v>#REF!</v>
      </c>
      <c r="IM46" s="81" t="e">
        <f t="shared" si="133"/>
        <v>#REF!</v>
      </c>
      <c r="IN46" s="84" t="str">
        <f t="shared" si="134"/>
        <v>Natural Tradicional 170g</v>
      </c>
      <c r="IO46" s="84" t="e">
        <f>IF46/A!C47</f>
        <v>#REF!</v>
      </c>
      <c r="IP46" s="72"/>
      <c r="IQ46" s="84" t="e">
        <f t="shared" si="135"/>
        <v>#REF!</v>
      </c>
      <c r="IR46" s="85" t="e">
        <f>IF46-#REF!</f>
        <v>#REF!</v>
      </c>
    </row>
    <row r="47" spans="1:252" x14ac:dyDescent="0.2">
      <c r="A47" s="20" t="str">
        <f>A!B48</f>
        <v>Nestlé Iogurte Grego Trad+Mrg 600g</v>
      </c>
      <c r="B47" s="51"/>
      <c r="C47" s="65">
        <f>A!C48</f>
        <v>8.8800000000000008</v>
      </c>
      <c r="D47" s="21">
        <f t="shared" si="1"/>
        <v>0</v>
      </c>
      <c r="E47" s="171">
        <f>(A!C48-xx!C47)*xx!B47</f>
        <v>0</v>
      </c>
      <c r="F47" s="51"/>
      <c r="G47" s="32">
        <f t="shared" si="2"/>
        <v>8.8800000000000008</v>
      </c>
      <c r="H47" s="5">
        <f t="shared" si="3"/>
        <v>0</v>
      </c>
      <c r="I47" s="5">
        <f>(A!C48-xx!G47)*xx!F47</f>
        <v>0</v>
      </c>
      <c r="J47" s="5" t="str">
        <f t="shared" si="4"/>
        <v>Nestlé Iogurte Grego Trad+Mrg 600g</v>
      </c>
      <c r="K47" s="51"/>
      <c r="L47" s="6">
        <f t="shared" si="5"/>
        <v>8.8800000000000008</v>
      </c>
      <c r="M47" s="5">
        <f t="shared" si="6"/>
        <v>0</v>
      </c>
      <c r="N47" s="172">
        <f>(A!C48-xx!L47)*xx!K47</f>
        <v>0</v>
      </c>
      <c r="O47" s="51"/>
      <c r="P47" s="6">
        <f t="shared" si="7"/>
        <v>8.8800000000000008</v>
      </c>
      <c r="Q47" s="5">
        <f t="shared" si="8"/>
        <v>0</v>
      </c>
      <c r="R47" s="21">
        <f>(A!C48-xx!P47)*xx!O47</f>
        <v>0</v>
      </c>
      <c r="S47" s="21" t="str">
        <f t="shared" si="9"/>
        <v>Nestlé Iogurte Grego Trad+Mrg 600g</v>
      </c>
      <c r="T47" s="51"/>
      <c r="U47" s="32">
        <f t="shared" si="10"/>
        <v>8.8800000000000008</v>
      </c>
      <c r="V47" s="5">
        <f t="shared" si="11"/>
        <v>0</v>
      </c>
      <c r="W47" s="172">
        <f>(A!C48-xx!U47)*xx!T47</f>
        <v>0</v>
      </c>
      <c r="X47" s="51"/>
      <c r="Y47" s="6">
        <f t="shared" si="12"/>
        <v>8.8800000000000008</v>
      </c>
      <c r="Z47" s="5">
        <f t="shared" si="13"/>
        <v>0</v>
      </c>
      <c r="AA47" s="5">
        <f>(A!C48-xx!Y47)*xx!X47</f>
        <v>0</v>
      </c>
      <c r="AB47" s="5" t="str">
        <f t="shared" si="14"/>
        <v>Nestlé Iogurte Grego Trad+Mrg 600g</v>
      </c>
      <c r="AC47" s="51"/>
      <c r="AD47" s="6">
        <f t="shared" si="15"/>
        <v>8.8800000000000008</v>
      </c>
      <c r="AE47" s="5">
        <f t="shared" si="16"/>
        <v>0</v>
      </c>
      <c r="AF47" s="172">
        <f>(A!C48-xx!AD47)*xx!AC47</f>
        <v>0</v>
      </c>
      <c r="AG47" s="51"/>
      <c r="AH47" s="6">
        <f t="shared" si="17"/>
        <v>8.8800000000000008</v>
      </c>
      <c r="AI47" s="5">
        <f t="shared" si="18"/>
        <v>0</v>
      </c>
      <c r="AJ47" s="5">
        <f>(A!C48-xx!AH47)*xx!AG47</f>
        <v>0</v>
      </c>
      <c r="AK47" s="5" t="str">
        <f t="shared" si="19"/>
        <v>Nestlé Iogurte Grego Trad+Mrg 600g</v>
      </c>
      <c r="AL47" s="51"/>
      <c r="AM47" s="6">
        <f t="shared" si="20"/>
        <v>8.8800000000000008</v>
      </c>
      <c r="AN47" s="5">
        <f t="shared" si="21"/>
        <v>0</v>
      </c>
      <c r="AO47" s="172">
        <f>(A!C48-xx!AM47)*xx!AL47</f>
        <v>0</v>
      </c>
      <c r="AP47" s="51"/>
      <c r="AQ47" s="6">
        <f t="shared" si="22"/>
        <v>8.8800000000000008</v>
      </c>
      <c r="AR47" s="5">
        <f t="shared" si="23"/>
        <v>0</v>
      </c>
      <c r="AS47" s="5">
        <f>(A!C48-xx!AQ47)*xx!AP47</f>
        <v>0</v>
      </c>
      <c r="AT47" s="5" t="str">
        <f t="shared" si="24"/>
        <v>Nestlé Iogurte Grego Trad+Mrg 600g</v>
      </c>
      <c r="AU47" s="51"/>
      <c r="AV47" s="6">
        <f t="shared" si="25"/>
        <v>8.8800000000000008</v>
      </c>
      <c r="AW47" s="5">
        <f t="shared" si="26"/>
        <v>0</v>
      </c>
      <c r="AX47" s="172">
        <f>(A!C48-xx!AV47)*xx!AU47</f>
        <v>0</v>
      </c>
      <c r="AY47" s="51"/>
      <c r="AZ47" s="6">
        <f t="shared" si="27"/>
        <v>8.8800000000000008</v>
      </c>
      <c r="BA47" s="5">
        <f t="shared" si="28"/>
        <v>0</v>
      </c>
      <c r="BB47" s="5">
        <f>(A!E48-xx!AZ47)*xx!AY47</f>
        <v>0</v>
      </c>
      <c r="BC47" s="5" t="str">
        <f t="shared" si="29"/>
        <v>Nestlé Iogurte Grego Trad+Mrg 600g</v>
      </c>
      <c r="BD47" s="51"/>
      <c r="BE47" s="6">
        <f t="shared" si="30"/>
        <v>8.8800000000000008</v>
      </c>
      <c r="BF47" s="5">
        <f t="shared" si="31"/>
        <v>0</v>
      </c>
      <c r="BG47" s="172">
        <f>(A!C48-xx!BE47)*xx!BD47</f>
        <v>0</v>
      </c>
      <c r="BH47" s="51"/>
      <c r="BI47" s="6">
        <f t="shared" si="32"/>
        <v>8.8800000000000008</v>
      </c>
      <c r="BJ47" s="5">
        <f t="shared" si="33"/>
        <v>0</v>
      </c>
      <c r="BK47" s="5">
        <f>(A!C48-xx!BI47)*xx!BH47</f>
        <v>0</v>
      </c>
      <c r="BL47" s="5" t="str">
        <f t="shared" si="34"/>
        <v>Nestlé Iogurte Grego Trad+Mrg 600g</v>
      </c>
      <c r="BM47" s="51"/>
      <c r="BN47" s="6">
        <f t="shared" si="35"/>
        <v>8.8800000000000008</v>
      </c>
      <c r="BO47" s="5">
        <f t="shared" si="36"/>
        <v>0</v>
      </c>
      <c r="BP47" s="172">
        <f>(A!C48-xx!BN47)*xx!BM47</f>
        <v>0</v>
      </c>
      <c r="BQ47" s="51"/>
      <c r="BR47" s="6">
        <f t="shared" si="37"/>
        <v>8.8800000000000008</v>
      </c>
      <c r="BS47" s="5">
        <f t="shared" si="38"/>
        <v>0</v>
      </c>
      <c r="BT47" s="5">
        <f>(A!C48-xx!BR47)*xx!BQ47</f>
        <v>0</v>
      </c>
      <c r="BU47" s="5" t="str">
        <f t="shared" si="39"/>
        <v>Nestlé Iogurte Grego Trad+Mrg 600g</v>
      </c>
      <c r="BV47" s="51"/>
      <c r="BW47" s="6">
        <f t="shared" si="40"/>
        <v>8.8800000000000008</v>
      </c>
      <c r="BX47" s="5">
        <f t="shared" si="41"/>
        <v>0</v>
      </c>
      <c r="BY47" s="172">
        <f>(A!C48-xx!BW47)*xx!BV47</f>
        <v>0</v>
      </c>
      <c r="BZ47" s="51"/>
      <c r="CA47" s="6">
        <f t="shared" si="42"/>
        <v>8.8800000000000008</v>
      </c>
      <c r="CB47" s="5">
        <f t="shared" si="43"/>
        <v>0</v>
      </c>
      <c r="CC47" s="5">
        <f>(A!C48-xx!CA47)*xx!BZ47</f>
        <v>0</v>
      </c>
      <c r="CD47" s="5" t="str">
        <f t="shared" si="44"/>
        <v>Nestlé Iogurte Grego Trad+Mrg 600g</v>
      </c>
      <c r="CE47" s="51"/>
      <c r="CF47" s="6">
        <f t="shared" si="45"/>
        <v>8.8800000000000008</v>
      </c>
      <c r="CG47" s="5">
        <f t="shared" si="46"/>
        <v>0</v>
      </c>
      <c r="CH47" s="172">
        <f>(A!C48-xx!CF47)*xx!CE47</f>
        <v>0</v>
      </c>
      <c r="CI47" s="51"/>
      <c r="CJ47" s="6">
        <f t="shared" si="47"/>
        <v>8.8800000000000008</v>
      </c>
      <c r="CK47" s="5">
        <f t="shared" si="48"/>
        <v>0</v>
      </c>
      <c r="CL47" s="5">
        <f>(A!C48-xx!CJ47)*xx!CI47</f>
        <v>0</v>
      </c>
      <c r="CM47" s="5" t="str">
        <f t="shared" si="49"/>
        <v>Nestlé Iogurte Grego Trad+Mrg 600g</v>
      </c>
      <c r="CN47" s="51"/>
      <c r="CO47" s="6">
        <f t="shared" si="50"/>
        <v>8.8800000000000008</v>
      </c>
      <c r="CP47" s="5">
        <f t="shared" si="51"/>
        <v>0</v>
      </c>
      <c r="CQ47" s="172">
        <f>(A!C48-xx!CO47)*xx!CN47</f>
        <v>0</v>
      </c>
      <c r="CR47" s="51"/>
      <c r="CS47" s="6">
        <f t="shared" si="52"/>
        <v>8.8800000000000008</v>
      </c>
      <c r="CT47" s="5">
        <f t="shared" si="53"/>
        <v>0</v>
      </c>
      <c r="CU47" s="5">
        <f>(A!C48-xx!CS47)*xx!CR47</f>
        <v>0</v>
      </c>
      <c r="CV47" s="5" t="str">
        <f t="shared" si="54"/>
        <v>Nestlé Iogurte Grego Trad+Mrg 600g</v>
      </c>
      <c r="CW47" s="51"/>
      <c r="CX47" s="6">
        <f t="shared" si="55"/>
        <v>8.8800000000000008</v>
      </c>
      <c r="CY47" s="5">
        <f t="shared" si="56"/>
        <v>0</v>
      </c>
      <c r="CZ47" s="172">
        <f>(A!C48-xx!CX47)*xx!CW47</f>
        <v>0</v>
      </c>
      <c r="DA47" s="51"/>
      <c r="DB47" s="6">
        <f t="shared" si="57"/>
        <v>8.8800000000000008</v>
      </c>
      <c r="DC47" s="5">
        <f t="shared" si="58"/>
        <v>0</v>
      </c>
      <c r="DD47" s="5">
        <f>(A!C48-xx!DB47)*xx!DA47</f>
        <v>0</v>
      </c>
      <c r="DE47" s="5" t="str">
        <f t="shared" si="59"/>
        <v>Nestlé Iogurte Grego Trad+Mrg 600g</v>
      </c>
      <c r="DF47" s="51"/>
      <c r="DG47" s="6">
        <f t="shared" si="60"/>
        <v>8.8800000000000008</v>
      </c>
      <c r="DH47" s="5">
        <f t="shared" si="61"/>
        <v>0</v>
      </c>
      <c r="DI47" s="172">
        <f>(A!C48-xx!DG47)*xx!DF47</f>
        <v>0</v>
      </c>
      <c r="DJ47" s="51"/>
      <c r="DK47" s="6">
        <f t="shared" si="62"/>
        <v>8.8800000000000008</v>
      </c>
      <c r="DL47" s="5">
        <f t="shared" si="63"/>
        <v>0</v>
      </c>
      <c r="DM47" s="5">
        <f>(A!C48-xx!DK47)*xx!DJ47</f>
        <v>0</v>
      </c>
      <c r="DN47" s="5" t="str">
        <f t="shared" si="64"/>
        <v>Nestlé Iogurte Grego Trad+Mrg 600g</v>
      </c>
      <c r="DO47" s="51"/>
      <c r="DP47" s="6">
        <f t="shared" si="65"/>
        <v>8.8800000000000008</v>
      </c>
      <c r="DQ47" s="5">
        <f t="shared" si="66"/>
        <v>0</v>
      </c>
      <c r="DR47" s="172">
        <f>(A!C48-xx!DP47)*xx!DO47</f>
        <v>0</v>
      </c>
      <c r="DS47" s="51"/>
      <c r="DT47" s="6">
        <f t="shared" si="67"/>
        <v>8.8800000000000008</v>
      </c>
      <c r="DU47" s="5">
        <f t="shared" si="68"/>
        <v>0</v>
      </c>
      <c r="DV47" s="5">
        <f>(A!C48-xx!DT47)*xx!DS47</f>
        <v>0</v>
      </c>
      <c r="DW47" s="5" t="str">
        <f t="shared" si="69"/>
        <v>Nestlé Iogurte Grego Trad+Mrg 600g</v>
      </c>
      <c r="DX47" s="51"/>
      <c r="DY47" s="6">
        <f t="shared" si="70"/>
        <v>8.8800000000000008</v>
      </c>
      <c r="DZ47" s="5">
        <f t="shared" si="71"/>
        <v>0</v>
      </c>
      <c r="EA47" s="172">
        <f>(A!C48-xx!DY47)*xx!DX47</f>
        <v>0</v>
      </c>
      <c r="EB47" s="51"/>
      <c r="EC47" s="6">
        <f t="shared" si="72"/>
        <v>8.8800000000000008</v>
      </c>
      <c r="ED47" s="5">
        <f t="shared" si="73"/>
        <v>0</v>
      </c>
      <c r="EE47" s="5">
        <f>(A!C48-xx!EC47)*xx!EB47</f>
        <v>0</v>
      </c>
      <c r="EF47" s="5" t="str">
        <f t="shared" si="74"/>
        <v>Nestlé Iogurte Grego Trad+Mrg 600g</v>
      </c>
      <c r="EG47" s="51"/>
      <c r="EH47" s="6">
        <f t="shared" si="75"/>
        <v>8.8800000000000008</v>
      </c>
      <c r="EI47" s="5">
        <f t="shared" si="76"/>
        <v>0</v>
      </c>
      <c r="EJ47" s="172">
        <f>(A!C48-xx!EH47)*xx!EG47</f>
        <v>0</v>
      </c>
      <c r="EK47" s="51"/>
      <c r="EL47" s="6">
        <f t="shared" si="77"/>
        <v>8.8800000000000008</v>
      </c>
      <c r="EM47" s="5">
        <f t="shared" si="78"/>
        <v>0</v>
      </c>
      <c r="EN47" s="5">
        <f>(A!C48-xx!EL47)*xx!EK47</f>
        <v>0</v>
      </c>
      <c r="EO47" s="5" t="str">
        <f t="shared" si="79"/>
        <v>Nestlé Iogurte Grego Trad+Mrg 600g</v>
      </c>
      <c r="EP47" s="51"/>
      <c r="EQ47" s="6">
        <f t="shared" si="80"/>
        <v>8.8800000000000008</v>
      </c>
      <c r="ER47" s="5">
        <f t="shared" si="81"/>
        <v>0</v>
      </c>
      <c r="ES47" s="172">
        <f>(A!C48-xx!EQ47)*xx!EP47</f>
        <v>0</v>
      </c>
      <c r="ET47" s="51"/>
      <c r="EU47" s="6">
        <f t="shared" si="82"/>
        <v>8.8800000000000008</v>
      </c>
      <c r="EV47" s="5">
        <f t="shared" si="83"/>
        <v>0</v>
      </c>
      <c r="EW47" s="5">
        <f>(A!C48-xx!EU47)*xx!ET47</f>
        <v>0</v>
      </c>
      <c r="EX47" s="5" t="str">
        <f t="shared" si="84"/>
        <v>Nestlé Iogurte Grego Trad+Mrg 600g</v>
      </c>
      <c r="EY47" s="51"/>
      <c r="EZ47" s="6">
        <f t="shared" si="85"/>
        <v>8.8800000000000008</v>
      </c>
      <c r="FA47" s="5">
        <f t="shared" si="86"/>
        <v>0</v>
      </c>
      <c r="FB47" s="172">
        <f>(A!C48-xx!EZ47)*xx!EY47</f>
        <v>0</v>
      </c>
      <c r="FC47" s="51"/>
      <c r="FD47" s="6">
        <f t="shared" si="87"/>
        <v>8.8800000000000008</v>
      </c>
      <c r="FE47" s="5">
        <f t="shared" si="88"/>
        <v>0</v>
      </c>
      <c r="FF47" s="5">
        <f>(A!C48-xx!FD47)*xx!FC47</f>
        <v>0</v>
      </c>
      <c r="FG47" s="5" t="str">
        <f t="shared" si="89"/>
        <v>Nestlé Iogurte Grego Trad+Mrg 600g</v>
      </c>
      <c r="FH47" s="51"/>
      <c r="FI47" s="6">
        <f t="shared" si="90"/>
        <v>8.8800000000000008</v>
      </c>
      <c r="FJ47" s="5">
        <f t="shared" si="91"/>
        <v>0</v>
      </c>
      <c r="FK47" s="172">
        <f>(A!C48-xx!FI47)*xx!FH47</f>
        <v>0</v>
      </c>
      <c r="FL47" s="51"/>
      <c r="FM47" s="6">
        <f t="shared" si="92"/>
        <v>8.8800000000000008</v>
      </c>
      <c r="FN47" s="5">
        <f t="shared" si="93"/>
        <v>0</v>
      </c>
      <c r="FO47" s="5">
        <f>(A!C48-xx!FM47)*xx!FL47</f>
        <v>0</v>
      </c>
      <c r="FP47" s="5" t="str">
        <f t="shared" si="94"/>
        <v>Nestlé Iogurte Grego Trad+Mrg 600g</v>
      </c>
      <c r="FQ47" s="51"/>
      <c r="FR47" s="6">
        <f t="shared" si="95"/>
        <v>8.8800000000000008</v>
      </c>
      <c r="FS47" s="5">
        <f t="shared" si="96"/>
        <v>0</v>
      </c>
      <c r="FT47" s="172">
        <f>(A!C48-xx!FR47)*xx!FQ47</f>
        <v>0</v>
      </c>
      <c r="FU47" s="51"/>
      <c r="FV47" s="6">
        <f t="shared" si="97"/>
        <v>8.8800000000000008</v>
      </c>
      <c r="FW47" s="5">
        <f t="shared" si="98"/>
        <v>0</v>
      </c>
      <c r="FX47" s="5">
        <f>(A!C48-xx!FV47)*xx!FU47</f>
        <v>0</v>
      </c>
      <c r="FY47" s="5" t="str">
        <f t="shared" si="99"/>
        <v>Nestlé Iogurte Grego Trad+Mrg 600g</v>
      </c>
      <c r="FZ47" s="51"/>
      <c r="GA47" s="6">
        <f t="shared" si="100"/>
        <v>8.8800000000000008</v>
      </c>
      <c r="GB47" s="5">
        <f t="shared" si="101"/>
        <v>0</v>
      </c>
      <c r="GC47" s="172">
        <f>(A!C48-xx!GA47)*xx!FZ47</f>
        <v>0</v>
      </c>
      <c r="GD47" s="51"/>
      <c r="GE47" s="6">
        <f t="shared" si="102"/>
        <v>8.8800000000000008</v>
      </c>
      <c r="GF47" s="5">
        <f t="shared" si="103"/>
        <v>0</v>
      </c>
      <c r="GG47" s="5">
        <f>(A!C48-xx!GE47)*xx!GD47</f>
        <v>0</v>
      </c>
      <c r="GH47" s="5" t="str">
        <f t="shared" si="104"/>
        <v>Nestlé Iogurte Grego Trad+Mrg 600g</v>
      </c>
      <c r="GI47" s="51"/>
      <c r="GJ47" s="6">
        <f t="shared" si="105"/>
        <v>8.8800000000000008</v>
      </c>
      <c r="GK47" s="5">
        <f t="shared" si="106"/>
        <v>0</v>
      </c>
      <c r="GL47" s="172">
        <f>(A!C48-xx!GJ47)*xx!GI47</f>
        <v>0</v>
      </c>
      <c r="GM47" s="51"/>
      <c r="GN47" s="6">
        <f t="shared" si="107"/>
        <v>8.8800000000000008</v>
      </c>
      <c r="GO47" s="5">
        <f t="shared" si="108"/>
        <v>0</v>
      </c>
      <c r="GP47" s="5">
        <f>(A!C48-xx!GN47)*xx!GM47</f>
        <v>0</v>
      </c>
      <c r="GQ47" s="5" t="str">
        <f t="shared" si="109"/>
        <v>Nestlé Iogurte Grego Trad+Mrg 600g</v>
      </c>
      <c r="GR47" s="51"/>
      <c r="GS47" s="6">
        <f t="shared" si="110"/>
        <v>8.8800000000000008</v>
      </c>
      <c r="GT47" s="5">
        <f t="shared" si="111"/>
        <v>0</v>
      </c>
      <c r="GU47" s="172">
        <f>(A!C48-xx!GS47)*xx!GR47</f>
        <v>0</v>
      </c>
      <c r="GV47" s="51"/>
      <c r="GW47" s="6">
        <f t="shared" si="112"/>
        <v>8.8800000000000008</v>
      </c>
      <c r="GX47" s="5">
        <f t="shared" si="113"/>
        <v>0</v>
      </c>
      <c r="GY47" s="5">
        <f>(A!C48-xx!GW47)*xx!GV47</f>
        <v>0</v>
      </c>
      <c r="GZ47" s="5" t="str">
        <f t="shared" si="114"/>
        <v>Nestlé Iogurte Grego Trad+Mrg 600g</v>
      </c>
      <c r="HA47" s="51"/>
      <c r="HB47" s="6">
        <f t="shared" si="115"/>
        <v>8.8800000000000008</v>
      </c>
      <c r="HC47" s="5">
        <f t="shared" si="116"/>
        <v>0</v>
      </c>
      <c r="HD47" s="172">
        <f>(A!C48-xx!HB47)*xx!HA47</f>
        <v>0</v>
      </c>
      <c r="HE47" s="51"/>
      <c r="HF47" s="6">
        <f t="shared" si="117"/>
        <v>8.8800000000000008</v>
      </c>
      <c r="HG47" s="5">
        <f t="shared" si="118"/>
        <v>0</v>
      </c>
      <c r="HH47" s="5">
        <f>(A!C48-xx!HF47)*xx!HE47</f>
        <v>0</v>
      </c>
      <c r="HI47" s="5" t="str">
        <f t="shared" si="119"/>
        <v>Nestlé Iogurte Grego Trad+Mrg 600g</v>
      </c>
      <c r="HJ47" s="51"/>
      <c r="HK47" s="6">
        <f t="shared" si="120"/>
        <v>8.8800000000000008</v>
      </c>
      <c r="HL47" s="5">
        <f t="shared" si="121"/>
        <v>0</v>
      </c>
      <c r="HM47" s="172">
        <f>(A!C48-xx!HK47)*xx!HJ47</f>
        <v>0</v>
      </c>
      <c r="HN47" s="51"/>
      <c r="HO47" s="6">
        <f t="shared" si="122"/>
        <v>8.8800000000000008</v>
      </c>
      <c r="HP47" s="5">
        <f t="shared" si="123"/>
        <v>0</v>
      </c>
      <c r="HQ47" s="5">
        <f>-(A!C48-xx!HO47)*xx!HN47</f>
        <v>0</v>
      </c>
      <c r="HR47" s="5" t="str">
        <f t="shared" si="124"/>
        <v>Nestlé Iogurte Grego Trad+Mrg 600g</v>
      </c>
      <c r="HS47" s="51"/>
      <c r="HT47" s="6">
        <f t="shared" si="125"/>
        <v>8.8800000000000008</v>
      </c>
      <c r="HU47" s="5">
        <f t="shared" si="126"/>
        <v>0</v>
      </c>
      <c r="HV47" s="172">
        <f>(A!C48-xx!HT47)*xx!HS47</f>
        <v>0</v>
      </c>
      <c r="HW47" s="51"/>
      <c r="HX47" s="6">
        <f>A!C48</f>
        <v>8.8800000000000008</v>
      </c>
      <c r="HY47" s="5">
        <f t="shared" si="127"/>
        <v>0</v>
      </c>
      <c r="HZ47" s="5">
        <f>(A!C48-xx!HX47)*xx!HW47</f>
        <v>0</v>
      </c>
      <c r="IA47" s="5" t="str">
        <f>A!B48</f>
        <v>Nestlé Iogurte Grego Trad+Mrg 600g</v>
      </c>
      <c r="IB47" s="5">
        <f t="shared" si="128"/>
        <v>0</v>
      </c>
      <c r="IC47" s="21">
        <f t="shared" si="129"/>
        <v>0</v>
      </c>
      <c r="ID47" s="21" t="e">
        <f>A!#REF!</f>
        <v>#REF!</v>
      </c>
      <c r="IE47" s="21" t="e">
        <f>NF!IS47</f>
        <v>#DIV/0!</v>
      </c>
      <c r="IF47" s="26" t="e">
        <f t="shared" si="130"/>
        <v>#REF!</v>
      </c>
      <c r="IG47" s="6" t="e">
        <f t="shared" si="131"/>
        <v>#REF!</v>
      </c>
      <c r="IH47" s="34" t="e">
        <f t="shared" si="132"/>
        <v>#REF!</v>
      </c>
      <c r="II47" s="174" t="e">
        <f>IB47+A!#REF!+NF!IQ47</f>
        <v>#REF!</v>
      </c>
      <c r="IJ47" s="175" t="e">
        <f>IC47+A!#REF!+NF!IR47</f>
        <v>#REF!</v>
      </c>
      <c r="IK47" s="175" t="e">
        <f>II47*A!C48</f>
        <v>#REF!</v>
      </c>
      <c r="IL47" s="175" t="e">
        <f t="shared" si="0"/>
        <v>#REF!</v>
      </c>
      <c r="IM47" s="81" t="e">
        <f t="shared" si="133"/>
        <v>#REF!</v>
      </c>
      <c r="IN47" s="57" t="str">
        <f t="shared" si="134"/>
        <v>Nestlé Iogurte Grego Trad+Mrg 600g</v>
      </c>
      <c r="IO47" s="57" t="e">
        <f>IF47/A!C48</f>
        <v>#REF!</v>
      </c>
      <c r="IP47" s="66"/>
      <c r="IQ47" s="57" t="e">
        <f t="shared" si="135"/>
        <v>#REF!</v>
      </c>
      <c r="IR47" s="11" t="e">
        <f>IF47-#REF!</f>
        <v>#REF!</v>
      </c>
    </row>
    <row r="48" spans="1:252" x14ac:dyDescent="0.2">
      <c r="A48" s="19" t="str">
        <f>A!B49</f>
        <v>Molico Polpa Morango 720g</v>
      </c>
      <c r="B48" s="63"/>
      <c r="C48" s="31">
        <f>A!C49</f>
        <v>6.4</v>
      </c>
      <c r="D48" s="14">
        <f t="shared" si="1"/>
        <v>0</v>
      </c>
      <c r="E48" s="169">
        <f>(A!C49-xx!C48)*xx!B48</f>
        <v>0</v>
      </c>
      <c r="F48" s="63"/>
      <c r="G48" s="22">
        <f t="shared" si="2"/>
        <v>6.4</v>
      </c>
      <c r="H48" s="1">
        <f t="shared" si="3"/>
        <v>0</v>
      </c>
      <c r="I48" s="1">
        <f>(A!C49-xx!G48)*xx!F48</f>
        <v>0</v>
      </c>
      <c r="J48" s="1" t="str">
        <f t="shared" si="4"/>
        <v>Molico Polpa Morango 720g</v>
      </c>
      <c r="K48" s="63"/>
      <c r="L48" s="2">
        <f t="shared" si="5"/>
        <v>6.4</v>
      </c>
      <c r="M48" s="1">
        <f t="shared" si="6"/>
        <v>0</v>
      </c>
      <c r="N48" s="64">
        <f>(A!C49-xx!L48)*xx!K48</f>
        <v>0</v>
      </c>
      <c r="O48" s="63"/>
      <c r="P48" s="2">
        <f t="shared" si="7"/>
        <v>6.4</v>
      </c>
      <c r="Q48" s="1">
        <f t="shared" si="8"/>
        <v>0</v>
      </c>
      <c r="R48" s="14">
        <f>(A!C49-xx!P48)*xx!O48</f>
        <v>0</v>
      </c>
      <c r="S48" s="14" t="str">
        <f t="shared" si="9"/>
        <v>Molico Polpa Morango 720g</v>
      </c>
      <c r="T48" s="63"/>
      <c r="U48" s="22">
        <f t="shared" si="10"/>
        <v>6.4</v>
      </c>
      <c r="V48" s="1">
        <f t="shared" si="11"/>
        <v>0</v>
      </c>
      <c r="W48" s="64">
        <f>(A!C49-xx!U48)*xx!T48</f>
        <v>0</v>
      </c>
      <c r="X48" s="63"/>
      <c r="Y48" s="2">
        <f t="shared" si="12"/>
        <v>6.4</v>
      </c>
      <c r="Z48" s="1">
        <f t="shared" si="13"/>
        <v>0</v>
      </c>
      <c r="AA48" s="1">
        <f>(A!C49-xx!Y48)*xx!X48</f>
        <v>0</v>
      </c>
      <c r="AB48" s="1" t="str">
        <f t="shared" si="14"/>
        <v>Molico Polpa Morango 720g</v>
      </c>
      <c r="AC48" s="63"/>
      <c r="AD48" s="2">
        <f t="shared" si="15"/>
        <v>6.4</v>
      </c>
      <c r="AE48" s="1">
        <f t="shared" si="16"/>
        <v>0</v>
      </c>
      <c r="AF48" s="64">
        <f>(A!C49-xx!AD48)*xx!AC48</f>
        <v>0</v>
      </c>
      <c r="AG48" s="63"/>
      <c r="AH48" s="2">
        <f t="shared" si="17"/>
        <v>6.4</v>
      </c>
      <c r="AI48" s="1">
        <f t="shared" si="18"/>
        <v>0</v>
      </c>
      <c r="AJ48" s="1">
        <f>(A!C49-xx!AH48)*xx!AG48</f>
        <v>0</v>
      </c>
      <c r="AK48" s="1" t="str">
        <f t="shared" si="19"/>
        <v>Molico Polpa Morango 720g</v>
      </c>
      <c r="AL48" s="63"/>
      <c r="AM48" s="2">
        <f t="shared" si="20"/>
        <v>6.4</v>
      </c>
      <c r="AN48" s="1">
        <f t="shared" si="21"/>
        <v>0</v>
      </c>
      <c r="AO48" s="64">
        <f>(A!C49-xx!AM48)*xx!AL48</f>
        <v>0</v>
      </c>
      <c r="AP48" s="63"/>
      <c r="AQ48" s="2">
        <f t="shared" si="22"/>
        <v>6.4</v>
      </c>
      <c r="AR48" s="1">
        <f t="shared" si="23"/>
        <v>0</v>
      </c>
      <c r="AS48" s="1">
        <f>(A!C49-xx!AQ48)*xx!AP48</f>
        <v>0</v>
      </c>
      <c r="AT48" s="1" t="str">
        <f t="shared" si="24"/>
        <v>Molico Polpa Morango 720g</v>
      </c>
      <c r="AU48" s="63"/>
      <c r="AV48" s="2">
        <f t="shared" si="25"/>
        <v>6.4</v>
      </c>
      <c r="AW48" s="1">
        <f t="shared" si="26"/>
        <v>0</v>
      </c>
      <c r="AX48" s="64">
        <f>(A!C49-xx!AV48)*xx!AU48</f>
        <v>0</v>
      </c>
      <c r="AY48" s="63"/>
      <c r="AZ48" s="2">
        <f t="shared" si="27"/>
        <v>6.4</v>
      </c>
      <c r="BA48" s="1">
        <f t="shared" si="28"/>
        <v>0</v>
      </c>
      <c r="BB48" s="1">
        <f>(A!E49-xx!AZ48)*xx!AY48</f>
        <v>0</v>
      </c>
      <c r="BC48" s="1" t="str">
        <f t="shared" si="29"/>
        <v>Molico Polpa Morango 720g</v>
      </c>
      <c r="BD48" s="63"/>
      <c r="BE48" s="2">
        <f t="shared" si="30"/>
        <v>6.4</v>
      </c>
      <c r="BF48" s="1">
        <f t="shared" si="31"/>
        <v>0</v>
      </c>
      <c r="BG48" s="64">
        <f>(A!C49-xx!BE48)*xx!BD48</f>
        <v>0</v>
      </c>
      <c r="BH48" s="63"/>
      <c r="BI48" s="2">
        <f t="shared" si="32"/>
        <v>6.4</v>
      </c>
      <c r="BJ48" s="1">
        <f t="shared" si="33"/>
        <v>0</v>
      </c>
      <c r="BK48" s="1">
        <f>(A!C49-xx!BI48)*xx!BH48</f>
        <v>0</v>
      </c>
      <c r="BL48" s="1" t="str">
        <f t="shared" si="34"/>
        <v>Molico Polpa Morango 720g</v>
      </c>
      <c r="BM48" s="63"/>
      <c r="BN48" s="2">
        <f t="shared" si="35"/>
        <v>6.4</v>
      </c>
      <c r="BO48" s="1">
        <f t="shared" si="36"/>
        <v>0</v>
      </c>
      <c r="BP48" s="64">
        <f>(A!C49-xx!BN48)*xx!BM48</f>
        <v>0</v>
      </c>
      <c r="BQ48" s="63"/>
      <c r="BR48" s="2">
        <f t="shared" si="37"/>
        <v>6.4</v>
      </c>
      <c r="BS48" s="1">
        <f t="shared" si="38"/>
        <v>0</v>
      </c>
      <c r="BT48" s="1">
        <f>(A!C49-xx!BR48)*xx!BQ48</f>
        <v>0</v>
      </c>
      <c r="BU48" s="1" t="str">
        <f t="shared" si="39"/>
        <v>Molico Polpa Morango 720g</v>
      </c>
      <c r="BV48" s="63"/>
      <c r="BW48" s="2">
        <f t="shared" si="40"/>
        <v>6.4</v>
      </c>
      <c r="BX48" s="1">
        <f t="shared" si="41"/>
        <v>0</v>
      </c>
      <c r="BY48" s="64">
        <f>(A!C49-xx!BW48)*xx!BV48</f>
        <v>0</v>
      </c>
      <c r="BZ48" s="63"/>
      <c r="CA48" s="2">
        <f t="shared" si="42"/>
        <v>6.4</v>
      </c>
      <c r="CB48" s="1">
        <f t="shared" si="43"/>
        <v>0</v>
      </c>
      <c r="CC48" s="1">
        <f>(A!C49-xx!CA48)*xx!BZ48</f>
        <v>0</v>
      </c>
      <c r="CD48" s="1" t="str">
        <f t="shared" si="44"/>
        <v>Molico Polpa Morango 720g</v>
      </c>
      <c r="CE48" s="63"/>
      <c r="CF48" s="2">
        <f t="shared" si="45"/>
        <v>6.4</v>
      </c>
      <c r="CG48" s="1">
        <f t="shared" si="46"/>
        <v>0</v>
      </c>
      <c r="CH48" s="64">
        <f>(A!C49-xx!CF48)*xx!CE48</f>
        <v>0</v>
      </c>
      <c r="CI48" s="63"/>
      <c r="CJ48" s="2">
        <f t="shared" si="47"/>
        <v>6.4</v>
      </c>
      <c r="CK48" s="1">
        <f t="shared" si="48"/>
        <v>0</v>
      </c>
      <c r="CL48" s="1">
        <f>(A!C49-xx!CJ48)*xx!CI48</f>
        <v>0</v>
      </c>
      <c r="CM48" s="1" t="str">
        <f t="shared" si="49"/>
        <v>Molico Polpa Morango 720g</v>
      </c>
      <c r="CN48" s="63"/>
      <c r="CO48" s="2">
        <f t="shared" si="50"/>
        <v>6.4</v>
      </c>
      <c r="CP48" s="1">
        <f t="shared" si="51"/>
        <v>0</v>
      </c>
      <c r="CQ48" s="64">
        <f>(A!C49-xx!CO48)*xx!CN48</f>
        <v>0</v>
      </c>
      <c r="CR48" s="63"/>
      <c r="CS48" s="2">
        <f t="shared" si="52"/>
        <v>6.4</v>
      </c>
      <c r="CT48" s="1">
        <f t="shared" si="53"/>
        <v>0</v>
      </c>
      <c r="CU48" s="1">
        <f>(A!C49-xx!CS48)*xx!CR48</f>
        <v>0</v>
      </c>
      <c r="CV48" s="1" t="str">
        <f t="shared" si="54"/>
        <v>Molico Polpa Morango 720g</v>
      </c>
      <c r="CW48" s="63"/>
      <c r="CX48" s="2">
        <f t="shared" si="55"/>
        <v>6.4</v>
      </c>
      <c r="CY48" s="1">
        <f t="shared" si="56"/>
        <v>0</v>
      </c>
      <c r="CZ48" s="64">
        <f>(A!C49-xx!CX48)*xx!CW48</f>
        <v>0</v>
      </c>
      <c r="DA48" s="63"/>
      <c r="DB48" s="2">
        <f t="shared" si="57"/>
        <v>6.4</v>
      </c>
      <c r="DC48" s="1">
        <f t="shared" si="58"/>
        <v>0</v>
      </c>
      <c r="DD48" s="1">
        <f>(A!C49-xx!DB48)*xx!DA48</f>
        <v>0</v>
      </c>
      <c r="DE48" s="1" t="str">
        <f t="shared" si="59"/>
        <v>Molico Polpa Morango 720g</v>
      </c>
      <c r="DF48" s="63"/>
      <c r="DG48" s="2">
        <f t="shared" si="60"/>
        <v>6.4</v>
      </c>
      <c r="DH48" s="1">
        <f t="shared" si="61"/>
        <v>0</v>
      </c>
      <c r="DI48" s="64">
        <f>(A!C49-xx!DG48)*xx!DF48</f>
        <v>0</v>
      </c>
      <c r="DJ48" s="63"/>
      <c r="DK48" s="2">
        <f t="shared" si="62"/>
        <v>6.4</v>
      </c>
      <c r="DL48" s="1">
        <f t="shared" si="63"/>
        <v>0</v>
      </c>
      <c r="DM48" s="1">
        <f>(A!C49-xx!DK48)*xx!DJ48</f>
        <v>0</v>
      </c>
      <c r="DN48" s="1" t="str">
        <f t="shared" si="64"/>
        <v>Molico Polpa Morango 720g</v>
      </c>
      <c r="DO48" s="63"/>
      <c r="DP48" s="2">
        <f t="shared" si="65"/>
        <v>6.4</v>
      </c>
      <c r="DQ48" s="1">
        <f t="shared" si="66"/>
        <v>0</v>
      </c>
      <c r="DR48" s="64">
        <f>(A!C49-xx!DP48)*xx!DO48</f>
        <v>0</v>
      </c>
      <c r="DS48" s="63"/>
      <c r="DT48" s="2">
        <f t="shared" si="67"/>
        <v>6.4</v>
      </c>
      <c r="DU48" s="1">
        <f t="shared" si="68"/>
        <v>0</v>
      </c>
      <c r="DV48" s="1">
        <f>(A!C49-xx!DT48)*xx!DS48</f>
        <v>0</v>
      </c>
      <c r="DW48" s="1" t="str">
        <f t="shared" si="69"/>
        <v>Molico Polpa Morango 720g</v>
      </c>
      <c r="DX48" s="63"/>
      <c r="DY48" s="2">
        <f t="shared" si="70"/>
        <v>6.4</v>
      </c>
      <c r="DZ48" s="1">
        <f t="shared" si="71"/>
        <v>0</v>
      </c>
      <c r="EA48" s="64">
        <f>(A!C49-xx!DY48)*xx!DX48</f>
        <v>0</v>
      </c>
      <c r="EB48" s="63"/>
      <c r="EC48" s="2">
        <f t="shared" si="72"/>
        <v>6.4</v>
      </c>
      <c r="ED48" s="1">
        <f t="shared" si="73"/>
        <v>0</v>
      </c>
      <c r="EE48" s="1">
        <f>(A!C49-xx!EC48)*xx!EB48</f>
        <v>0</v>
      </c>
      <c r="EF48" s="1" t="str">
        <f t="shared" si="74"/>
        <v>Molico Polpa Morango 720g</v>
      </c>
      <c r="EG48" s="63"/>
      <c r="EH48" s="2">
        <f t="shared" si="75"/>
        <v>6.4</v>
      </c>
      <c r="EI48" s="1">
        <f t="shared" si="76"/>
        <v>0</v>
      </c>
      <c r="EJ48" s="64">
        <f>(A!C49-xx!EH48)*xx!EG48</f>
        <v>0</v>
      </c>
      <c r="EK48" s="63"/>
      <c r="EL48" s="2">
        <f t="shared" si="77"/>
        <v>6.4</v>
      </c>
      <c r="EM48" s="1">
        <f t="shared" si="78"/>
        <v>0</v>
      </c>
      <c r="EN48" s="1">
        <f>(A!C49-xx!EL48)*xx!EK48</f>
        <v>0</v>
      </c>
      <c r="EO48" s="1" t="str">
        <f t="shared" si="79"/>
        <v>Molico Polpa Morango 720g</v>
      </c>
      <c r="EP48" s="63"/>
      <c r="EQ48" s="2">
        <f t="shared" si="80"/>
        <v>6.4</v>
      </c>
      <c r="ER48" s="1">
        <f t="shared" si="81"/>
        <v>0</v>
      </c>
      <c r="ES48" s="64">
        <f>(A!C49-xx!EQ48)*xx!EP48</f>
        <v>0</v>
      </c>
      <c r="ET48" s="63"/>
      <c r="EU48" s="2">
        <f t="shared" si="82"/>
        <v>6.4</v>
      </c>
      <c r="EV48" s="1">
        <f t="shared" si="83"/>
        <v>0</v>
      </c>
      <c r="EW48" s="1">
        <f>(A!C49-xx!EU48)*xx!ET48</f>
        <v>0</v>
      </c>
      <c r="EX48" s="1" t="str">
        <f t="shared" si="84"/>
        <v>Molico Polpa Morango 720g</v>
      </c>
      <c r="EY48" s="63"/>
      <c r="EZ48" s="2">
        <f t="shared" si="85"/>
        <v>6.4</v>
      </c>
      <c r="FA48" s="1">
        <f t="shared" si="86"/>
        <v>0</v>
      </c>
      <c r="FB48" s="64">
        <f>(A!C49-xx!EZ48)*xx!EY48</f>
        <v>0</v>
      </c>
      <c r="FC48" s="63"/>
      <c r="FD48" s="2">
        <f t="shared" si="87"/>
        <v>6.4</v>
      </c>
      <c r="FE48" s="1">
        <f t="shared" si="88"/>
        <v>0</v>
      </c>
      <c r="FF48" s="1">
        <f>(A!C49-xx!FD48)*xx!FC48</f>
        <v>0</v>
      </c>
      <c r="FG48" s="1" t="str">
        <f t="shared" si="89"/>
        <v>Molico Polpa Morango 720g</v>
      </c>
      <c r="FH48" s="63"/>
      <c r="FI48" s="2">
        <f t="shared" si="90"/>
        <v>6.4</v>
      </c>
      <c r="FJ48" s="1">
        <f t="shared" si="91"/>
        <v>0</v>
      </c>
      <c r="FK48" s="64">
        <f>(A!C49-xx!FI48)*xx!FH48</f>
        <v>0</v>
      </c>
      <c r="FL48" s="63"/>
      <c r="FM48" s="2">
        <f t="shared" si="92"/>
        <v>6.4</v>
      </c>
      <c r="FN48" s="1">
        <f t="shared" si="93"/>
        <v>0</v>
      </c>
      <c r="FO48" s="1">
        <f>(A!C49-xx!FM48)*xx!FL48</f>
        <v>0</v>
      </c>
      <c r="FP48" s="1" t="str">
        <f t="shared" si="94"/>
        <v>Molico Polpa Morango 720g</v>
      </c>
      <c r="FQ48" s="63"/>
      <c r="FR48" s="2">
        <f t="shared" si="95"/>
        <v>6.4</v>
      </c>
      <c r="FS48" s="1">
        <f t="shared" si="96"/>
        <v>0</v>
      </c>
      <c r="FT48" s="64">
        <f>(A!C49-xx!FR48)*xx!FQ48</f>
        <v>0</v>
      </c>
      <c r="FU48" s="63"/>
      <c r="FV48" s="2">
        <f t="shared" si="97"/>
        <v>6.4</v>
      </c>
      <c r="FW48" s="1">
        <f t="shared" si="98"/>
        <v>0</v>
      </c>
      <c r="FX48" s="1">
        <f>(A!C49-xx!FV48)*xx!FU48</f>
        <v>0</v>
      </c>
      <c r="FY48" s="1" t="str">
        <f t="shared" si="99"/>
        <v>Molico Polpa Morango 720g</v>
      </c>
      <c r="FZ48" s="63"/>
      <c r="GA48" s="2">
        <f t="shared" si="100"/>
        <v>6.4</v>
      </c>
      <c r="GB48" s="1">
        <f t="shared" si="101"/>
        <v>0</v>
      </c>
      <c r="GC48" s="64">
        <f>(A!C49-xx!GA48)*xx!FZ48</f>
        <v>0</v>
      </c>
      <c r="GD48" s="63"/>
      <c r="GE48" s="2">
        <f t="shared" si="102"/>
        <v>6.4</v>
      </c>
      <c r="GF48" s="1">
        <f t="shared" si="103"/>
        <v>0</v>
      </c>
      <c r="GG48" s="1">
        <f>(A!C49-xx!GE48)*xx!GD48</f>
        <v>0</v>
      </c>
      <c r="GH48" s="1" t="str">
        <f t="shared" si="104"/>
        <v>Molico Polpa Morango 720g</v>
      </c>
      <c r="GI48" s="63"/>
      <c r="GJ48" s="2">
        <f t="shared" si="105"/>
        <v>6.4</v>
      </c>
      <c r="GK48" s="1">
        <f t="shared" si="106"/>
        <v>0</v>
      </c>
      <c r="GL48" s="64">
        <f>(A!C49-xx!GJ48)*xx!GI48</f>
        <v>0</v>
      </c>
      <c r="GM48" s="63"/>
      <c r="GN48" s="2">
        <f t="shared" si="107"/>
        <v>6.4</v>
      </c>
      <c r="GO48" s="1">
        <f t="shared" si="108"/>
        <v>0</v>
      </c>
      <c r="GP48" s="1">
        <f>(A!C49-xx!GN48)*xx!GM48</f>
        <v>0</v>
      </c>
      <c r="GQ48" s="1" t="str">
        <f t="shared" si="109"/>
        <v>Molico Polpa Morango 720g</v>
      </c>
      <c r="GR48" s="63"/>
      <c r="GS48" s="2">
        <f t="shared" si="110"/>
        <v>6.4</v>
      </c>
      <c r="GT48" s="1">
        <f t="shared" si="111"/>
        <v>0</v>
      </c>
      <c r="GU48" s="64">
        <f>(A!C49-xx!GS48)*xx!GR48</f>
        <v>0</v>
      </c>
      <c r="GV48" s="63"/>
      <c r="GW48" s="2">
        <f t="shared" si="112"/>
        <v>6.4</v>
      </c>
      <c r="GX48" s="1">
        <f t="shared" si="113"/>
        <v>0</v>
      </c>
      <c r="GY48" s="1">
        <f>(A!C49-xx!GW48)*xx!GV48</f>
        <v>0</v>
      </c>
      <c r="GZ48" s="1" t="str">
        <f t="shared" si="114"/>
        <v>Molico Polpa Morango 720g</v>
      </c>
      <c r="HA48" s="63"/>
      <c r="HB48" s="2">
        <f t="shared" si="115"/>
        <v>6.4</v>
      </c>
      <c r="HC48" s="1">
        <f t="shared" si="116"/>
        <v>0</v>
      </c>
      <c r="HD48" s="64">
        <f>(A!C49-xx!HB48)*xx!HA48</f>
        <v>0</v>
      </c>
      <c r="HE48" s="63"/>
      <c r="HF48" s="2">
        <f t="shared" si="117"/>
        <v>6.4</v>
      </c>
      <c r="HG48" s="1">
        <f t="shared" si="118"/>
        <v>0</v>
      </c>
      <c r="HH48" s="1">
        <f>(A!C49-xx!HF48)*xx!HE48</f>
        <v>0</v>
      </c>
      <c r="HI48" s="1" t="str">
        <f t="shared" si="119"/>
        <v>Molico Polpa Morango 720g</v>
      </c>
      <c r="HJ48" s="63"/>
      <c r="HK48" s="2">
        <f t="shared" si="120"/>
        <v>6.4</v>
      </c>
      <c r="HL48" s="1">
        <f t="shared" si="121"/>
        <v>0</v>
      </c>
      <c r="HM48" s="64">
        <f>(A!C49-xx!HK48)*xx!HJ48</f>
        <v>0</v>
      </c>
      <c r="HN48" s="63"/>
      <c r="HO48" s="2">
        <f t="shared" si="122"/>
        <v>6.4</v>
      </c>
      <c r="HP48" s="1">
        <f t="shared" si="123"/>
        <v>0</v>
      </c>
      <c r="HQ48" s="1">
        <f>-(A!C49-xx!HO48)*xx!HN48</f>
        <v>0</v>
      </c>
      <c r="HR48" s="1" t="str">
        <f t="shared" si="124"/>
        <v>Molico Polpa Morango 720g</v>
      </c>
      <c r="HS48" s="63"/>
      <c r="HT48" s="2">
        <f t="shared" si="125"/>
        <v>6.4</v>
      </c>
      <c r="HU48" s="1">
        <f t="shared" si="126"/>
        <v>0</v>
      </c>
      <c r="HV48" s="64">
        <f>(A!C49-xx!HT48)*xx!HS48</f>
        <v>0</v>
      </c>
      <c r="HW48" s="63"/>
      <c r="HX48" s="2">
        <f>A!C49</f>
        <v>6.4</v>
      </c>
      <c r="HY48" s="1">
        <f t="shared" si="127"/>
        <v>0</v>
      </c>
      <c r="HZ48" s="1">
        <f>(A!C49-xx!HX48)*xx!HW48</f>
        <v>0</v>
      </c>
      <c r="IA48" s="1" t="str">
        <f>A!B49</f>
        <v>Molico Polpa Morango 720g</v>
      </c>
      <c r="IB48" s="1">
        <f t="shared" si="128"/>
        <v>0</v>
      </c>
      <c r="IC48" s="14">
        <f t="shared" si="129"/>
        <v>0</v>
      </c>
      <c r="ID48" s="14" t="e">
        <f>A!#REF!</f>
        <v>#REF!</v>
      </c>
      <c r="IE48" s="14" t="e">
        <f>NF!IS48</f>
        <v>#DIV/0!</v>
      </c>
      <c r="IF48" s="26" t="e">
        <f t="shared" si="130"/>
        <v>#REF!</v>
      </c>
      <c r="IG48" s="2" t="e">
        <f t="shared" si="131"/>
        <v>#REF!</v>
      </c>
      <c r="IH48" s="170" t="e">
        <f t="shared" si="132"/>
        <v>#REF!</v>
      </c>
      <c r="II48" s="174" t="e">
        <f>IB48+A!#REF!+NF!IQ48</f>
        <v>#REF!</v>
      </c>
      <c r="IJ48" s="175" t="e">
        <f>IC48+A!#REF!+NF!IR48</f>
        <v>#REF!</v>
      </c>
      <c r="IK48" s="175" t="e">
        <f>II48*A!C49</f>
        <v>#REF!</v>
      </c>
      <c r="IL48" s="175" t="e">
        <f t="shared" si="0"/>
        <v>#REF!</v>
      </c>
      <c r="IM48" s="81" t="e">
        <f t="shared" si="133"/>
        <v>#REF!</v>
      </c>
      <c r="IN48" s="84" t="str">
        <f t="shared" si="134"/>
        <v>Molico Polpa Morango 720g</v>
      </c>
      <c r="IO48" s="84" t="e">
        <f>IF48/A!C49</f>
        <v>#REF!</v>
      </c>
      <c r="IP48" s="72"/>
      <c r="IQ48" s="84" t="e">
        <f t="shared" si="135"/>
        <v>#REF!</v>
      </c>
      <c r="IR48" s="85" t="e">
        <f>IF48-#REF!</f>
        <v>#REF!</v>
      </c>
    </row>
    <row r="49" spans="1:252" x14ac:dyDescent="0.2">
      <c r="A49" s="20" t="str">
        <f>A!B50</f>
        <v>NESTLE GREGO Tradicional 400g</v>
      </c>
      <c r="B49" s="51"/>
      <c r="C49" s="65">
        <f>A!C50</f>
        <v>6.66</v>
      </c>
      <c r="D49" s="21">
        <f t="shared" si="1"/>
        <v>0</v>
      </c>
      <c r="E49" s="171">
        <f>(A!C50-xx!C49)*xx!B49</f>
        <v>0</v>
      </c>
      <c r="F49" s="51"/>
      <c r="G49" s="32">
        <f t="shared" si="2"/>
        <v>6.66</v>
      </c>
      <c r="H49" s="5">
        <f t="shared" si="3"/>
        <v>0</v>
      </c>
      <c r="I49" s="5">
        <f>(A!C50-xx!G49)*xx!F49</f>
        <v>0</v>
      </c>
      <c r="J49" s="5" t="str">
        <f t="shared" si="4"/>
        <v>NESTLE GREGO Tradicional 400g</v>
      </c>
      <c r="K49" s="51"/>
      <c r="L49" s="6">
        <f t="shared" si="5"/>
        <v>6.66</v>
      </c>
      <c r="M49" s="5">
        <f t="shared" si="6"/>
        <v>0</v>
      </c>
      <c r="N49" s="172">
        <f>(A!C50-xx!L49)*xx!K49</f>
        <v>0</v>
      </c>
      <c r="O49" s="51"/>
      <c r="P49" s="6">
        <f t="shared" si="7"/>
        <v>6.66</v>
      </c>
      <c r="Q49" s="5">
        <f t="shared" si="8"/>
        <v>0</v>
      </c>
      <c r="R49" s="21">
        <f>(A!C50-xx!P49)*xx!O49</f>
        <v>0</v>
      </c>
      <c r="S49" s="21" t="str">
        <f t="shared" si="9"/>
        <v>NESTLE GREGO Tradicional 400g</v>
      </c>
      <c r="T49" s="51"/>
      <c r="U49" s="32">
        <f t="shared" si="10"/>
        <v>6.66</v>
      </c>
      <c r="V49" s="5">
        <f t="shared" si="11"/>
        <v>0</v>
      </c>
      <c r="W49" s="172">
        <f>(A!C50-xx!U49)*xx!T49</f>
        <v>0</v>
      </c>
      <c r="X49" s="51"/>
      <c r="Y49" s="6">
        <f t="shared" si="12"/>
        <v>6.66</v>
      </c>
      <c r="Z49" s="5">
        <f t="shared" si="13"/>
        <v>0</v>
      </c>
      <c r="AA49" s="5">
        <f>(A!C50-xx!Y49)*xx!X49</f>
        <v>0</v>
      </c>
      <c r="AB49" s="5" t="str">
        <f t="shared" si="14"/>
        <v>NESTLE GREGO Tradicional 400g</v>
      </c>
      <c r="AC49" s="51"/>
      <c r="AD49" s="6">
        <f t="shared" si="15"/>
        <v>6.66</v>
      </c>
      <c r="AE49" s="5">
        <f t="shared" si="16"/>
        <v>0</v>
      </c>
      <c r="AF49" s="172">
        <f>(A!C50-xx!AD49)*xx!AC49</f>
        <v>0</v>
      </c>
      <c r="AG49" s="51"/>
      <c r="AH49" s="6">
        <f t="shared" si="17"/>
        <v>6.66</v>
      </c>
      <c r="AI49" s="5">
        <f t="shared" si="18"/>
        <v>0</v>
      </c>
      <c r="AJ49" s="5">
        <f>(A!C50-xx!AH49)*xx!AG49</f>
        <v>0</v>
      </c>
      <c r="AK49" s="5" t="str">
        <f t="shared" si="19"/>
        <v>NESTLE GREGO Tradicional 400g</v>
      </c>
      <c r="AL49" s="51"/>
      <c r="AM49" s="6">
        <f t="shared" si="20"/>
        <v>6.66</v>
      </c>
      <c r="AN49" s="5">
        <f t="shared" si="21"/>
        <v>0</v>
      </c>
      <c r="AO49" s="172">
        <f>(A!C50-xx!AM49)*xx!AL49</f>
        <v>0</v>
      </c>
      <c r="AP49" s="51"/>
      <c r="AQ49" s="6">
        <f t="shared" si="22"/>
        <v>6.66</v>
      </c>
      <c r="AR49" s="5">
        <f t="shared" si="23"/>
        <v>0</v>
      </c>
      <c r="AS49" s="5">
        <f>(A!C50-xx!AQ49)*xx!AP49</f>
        <v>0</v>
      </c>
      <c r="AT49" s="5" t="str">
        <f t="shared" si="24"/>
        <v>NESTLE GREGO Tradicional 400g</v>
      </c>
      <c r="AU49" s="51"/>
      <c r="AV49" s="6">
        <f t="shared" si="25"/>
        <v>6.66</v>
      </c>
      <c r="AW49" s="5">
        <f t="shared" si="26"/>
        <v>0</v>
      </c>
      <c r="AX49" s="172">
        <f>(A!C50-xx!AV49)*xx!AU49</f>
        <v>0</v>
      </c>
      <c r="AY49" s="51"/>
      <c r="AZ49" s="6">
        <f t="shared" si="27"/>
        <v>6.66</v>
      </c>
      <c r="BA49" s="5">
        <f t="shared" si="28"/>
        <v>0</v>
      </c>
      <c r="BB49" s="5">
        <f>(A!E50-xx!AZ49)*xx!AY49</f>
        <v>0</v>
      </c>
      <c r="BC49" s="5" t="str">
        <f t="shared" si="29"/>
        <v>NESTLE GREGO Tradicional 400g</v>
      </c>
      <c r="BD49" s="51"/>
      <c r="BE49" s="6">
        <f t="shared" si="30"/>
        <v>6.66</v>
      </c>
      <c r="BF49" s="5">
        <f t="shared" si="31"/>
        <v>0</v>
      </c>
      <c r="BG49" s="172">
        <f>(A!C50-xx!BE49)*xx!BD49</f>
        <v>0</v>
      </c>
      <c r="BH49" s="51"/>
      <c r="BI49" s="6">
        <f t="shared" si="32"/>
        <v>6.66</v>
      </c>
      <c r="BJ49" s="5">
        <f t="shared" si="33"/>
        <v>0</v>
      </c>
      <c r="BK49" s="5">
        <f>(A!C50-xx!BI49)*xx!BH49</f>
        <v>0</v>
      </c>
      <c r="BL49" s="5" t="str">
        <f t="shared" si="34"/>
        <v>NESTLE GREGO Tradicional 400g</v>
      </c>
      <c r="BM49" s="51"/>
      <c r="BN49" s="6">
        <f t="shared" si="35"/>
        <v>6.66</v>
      </c>
      <c r="BO49" s="5">
        <f t="shared" si="36"/>
        <v>0</v>
      </c>
      <c r="BP49" s="172">
        <f>(A!C50-xx!BN49)*xx!BM49</f>
        <v>0</v>
      </c>
      <c r="BQ49" s="51"/>
      <c r="BR49" s="6">
        <f t="shared" si="37"/>
        <v>6.66</v>
      </c>
      <c r="BS49" s="5">
        <f t="shared" si="38"/>
        <v>0</v>
      </c>
      <c r="BT49" s="5">
        <f>(A!C50-xx!BR49)*xx!BQ49</f>
        <v>0</v>
      </c>
      <c r="BU49" s="5" t="str">
        <f t="shared" si="39"/>
        <v>NESTLE GREGO Tradicional 400g</v>
      </c>
      <c r="BV49" s="51"/>
      <c r="BW49" s="6">
        <f t="shared" si="40"/>
        <v>6.66</v>
      </c>
      <c r="BX49" s="5">
        <f t="shared" si="41"/>
        <v>0</v>
      </c>
      <c r="BY49" s="172">
        <f>(A!C50-xx!BW49)*xx!BV49</f>
        <v>0</v>
      </c>
      <c r="BZ49" s="51"/>
      <c r="CA49" s="6">
        <f t="shared" si="42"/>
        <v>6.66</v>
      </c>
      <c r="CB49" s="5">
        <f t="shared" si="43"/>
        <v>0</v>
      </c>
      <c r="CC49" s="5">
        <f>(A!C50-xx!CA49)*xx!BZ49</f>
        <v>0</v>
      </c>
      <c r="CD49" s="5" t="str">
        <f t="shared" si="44"/>
        <v>NESTLE GREGO Tradicional 400g</v>
      </c>
      <c r="CE49" s="51"/>
      <c r="CF49" s="6">
        <f t="shared" si="45"/>
        <v>6.66</v>
      </c>
      <c r="CG49" s="5">
        <f t="shared" si="46"/>
        <v>0</v>
      </c>
      <c r="CH49" s="172">
        <f>(A!C50-xx!CF49)*xx!CE49</f>
        <v>0</v>
      </c>
      <c r="CI49" s="51"/>
      <c r="CJ49" s="6">
        <f t="shared" si="47"/>
        <v>6.66</v>
      </c>
      <c r="CK49" s="5">
        <f t="shared" si="48"/>
        <v>0</v>
      </c>
      <c r="CL49" s="5">
        <f>(A!C50-xx!CJ49)*xx!CI49</f>
        <v>0</v>
      </c>
      <c r="CM49" s="5" t="str">
        <f t="shared" si="49"/>
        <v>NESTLE GREGO Tradicional 400g</v>
      </c>
      <c r="CN49" s="51"/>
      <c r="CO49" s="6">
        <f t="shared" si="50"/>
        <v>6.66</v>
      </c>
      <c r="CP49" s="5">
        <f t="shared" si="51"/>
        <v>0</v>
      </c>
      <c r="CQ49" s="172">
        <f>(A!C50-xx!CO49)*xx!CN49</f>
        <v>0</v>
      </c>
      <c r="CR49" s="51"/>
      <c r="CS49" s="6">
        <f t="shared" si="52"/>
        <v>6.66</v>
      </c>
      <c r="CT49" s="5">
        <f t="shared" si="53"/>
        <v>0</v>
      </c>
      <c r="CU49" s="5">
        <f>(A!C50-xx!CS49)*xx!CR49</f>
        <v>0</v>
      </c>
      <c r="CV49" s="5" t="str">
        <f t="shared" si="54"/>
        <v>NESTLE GREGO Tradicional 400g</v>
      </c>
      <c r="CW49" s="51"/>
      <c r="CX49" s="6">
        <f t="shared" si="55"/>
        <v>6.66</v>
      </c>
      <c r="CY49" s="5">
        <f t="shared" si="56"/>
        <v>0</v>
      </c>
      <c r="CZ49" s="172">
        <f>(A!C50-xx!CX49)*xx!CW49</f>
        <v>0</v>
      </c>
      <c r="DA49" s="51"/>
      <c r="DB49" s="6">
        <f t="shared" si="57"/>
        <v>6.66</v>
      </c>
      <c r="DC49" s="5">
        <f t="shared" si="58"/>
        <v>0</v>
      </c>
      <c r="DD49" s="5">
        <f>(A!C50-xx!DB49)*xx!DA49</f>
        <v>0</v>
      </c>
      <c r="DE49" s="5" t="str">
        <f t="shared" si="59"/>
        <v>NESTLE GREGO Tradicional 400g</v>
      </c>
      <c r="DF49" s="51"/>
      <c r="DG49" s="6">
        <f t="shared" si="60"/>
        <v>6.66</v>
      </c>
      <c r="DH49" s="5">
        <f t="shared" si="61"/>
        <v>0</v>
      </c>
      <c r="DI49" s="172">
        <f>(A!C50-xx!DG49)*xx!DF49</f>
        <v>0</v>
      </c>
      <c r="DJ49" s="51"/>
      <c r="DK49" s="6">
        <f t="shared" si="62"/>
        <v>6.66</v>
      </c>
      <c r="DL49" s="5">
        <f t="shared" si="63"/>
        <v>0</v>
      </c>
      <c r="DM49" s="5">
        <f>(A!C50-xx!DK49)*xx!DJ49</f>
        <v>0</v>
      </c>
      <c r="DN49" s="5" t="str">
        <f t="shared" si="64"/>
        <v>NESTLE GREGO Tradicional 400g</v>
      </c>
      <c r="DO49" s="51"/>
      <c r="DP49" s="6">
        <f t="shared" si="65"/>
        <v>6.66</v>
      </c>
      <c r="DQ49" s="5">
        <f t="shared" si="66"/>
        <v>0</v>
      </c>
      <c r="DR49" s="172">
        <f>(A!C50-xx!DP49)*xx!DO49</f>
        <v>0</v>
      </c>
      <c r="DS49" s="51"/>
      <c r="DT49" s="6">
        <f t="shared" si="67"/>
        <v>6.66</v>
      </c>
      <c r="DU49" s="5">
        <f t="shared" si="68"/>
        <v>0</v>
      </c>
      <c r="DV49" s="5">
        <f>(A!C50-xx!DT49)*xx!DS49</f>
        <v>0</v>
      </c>
      <c r="DW49" s="5" t="str">
        <f t="shared" si="69"/>
        <v>NESTLE GREGO Tradicional 400g</v>
      </c>
      <c r="DX49" s="51"/>
      <c r="DY49" s="6">
        <f t="shared" si="70"/>
        <v>6.66</v>
      </c>
      <c r="DZ49" s="5">
        <f t="shared" si="71"/>
        <v>0</v>
      </c>
      <c r="EA49" s="172">
        <f>(A!C50-xx!DY49)*xx!DX49</f>
        <v>0</v>
      </c>
      <c r="EB49" s="51"/>
      <c r="EC49" s="6">
        <f t="shared" si="72"/>
        <v>6.66</v>
      </c>
      <c r="ED49" s="5">
        <f t="shared" si="73"/>
        <v>0</v>
      </c>
      <c r="EE49" s="5">
        <f>(A!C50-xx!EC49)*xx!EB49</f>
        <v>0</v>
      </c>
      <c r="EF49" s="5" t="str">
        <f t="shared" si="74"/>
        <v>NESTLE GREGO Tradicional 400g</v>
      </c>
      <c r="EG49" s="51"/>
      <c r="EH49" s="6">
        <f t="shared" si="75"/>
        <v>6.66</v>
      </c>
      <c r="EI49" s="5">
        <f t="shared" si="76"/>
        <v>0</v>
      </c>
      <c r="EJ49" s="172">
        <f>(A!C50-xx!EH49)*xx!EG49</f>
        <v>0</v>
      </c>
      <c r="EK49" s="51"/>
      <c r="EL49" s="6">
        <f t="shared" si="77"/>
        <v>6.66</v>
      </c>
      <c r="EM49" s="5">
        <f t="shared" si="78"/>
        <v>0</v>
      </c>
      <c r="EN49" s="5">
        <f>(A!C50-xx!EL49)*xx!EK49</f>
        <v>0</v>
      </c>
      <c r="EO49" s="5" t="str">
        <f t="shared" si="79"/>
        <v>NESTLE GREGO Tradicional 400g</v>
      </c>
      <c r="EP49" s="51"/>
      <c r="EQ49" s="6">
        <f t="shared" si="80"/>
        <v>6.66</v>
      </c>
      <c r="ER49" s="5">
        <f t="shared" si="81"/>
        <v>0</v>
      </c>
      <c r="ES49" s="172">
        <f>(A!C50-xx!EQ49)*xx!EP49</f>
        <v>0</v>
      </c>
      <c r="ET49" s="51"/>
      <c r="EU49" s="6">
        <f t="shared" si="82"/>
        <v>6.66</v>
      </c>
      <c r="EV49" s="5">
        <f t="shared" si="83"/>
        <v>0</v>
      </c>
      <c r="EW49" s="5">
        <f>(A!C50-xx!EU49)*xx!ET49</f>
        <v>0</v>
      </c>
      <c r="EX49" s="5" t="str">
        <f t="shared" si="84"/>
        <v>NESTLE GREGO Tradicional 400g</v>
      </c>
      <c r="EY49" s="51"/>
      <c r="EZ49" s="6">
        <f t="shared" si="85"/>
        <v>6.66</v>
      </c>
      <c r="FA49" s="5">
        <f t="shared" si="86"/>
        <v>0</v>
      </c>
      <c r="FB49" s="172">
        <f>(A!C50-xx!EZ49)*xx!EY49</f>
        <v>0</v>
      </c>
      <c r="FC49" s="51"/>
      <c r="FD49" s="6">
        <f t="shared" si="87"/>
        <v>6.66</v>
      </c>
      <c r="FE49" s="5">
        <f t="shared" si="88"/>
        <v>0</v>
      </c>
      <c r="FF49" s="5">
        <f>(A!C50-xx!FD49)*xx!FC49</f>
        <v>0</v>
      </c>
      <c r="FG49" s="5" t="str">
        <f t="shared" si="89"/>
        <v>NESTLE GREGO Tradicional 400g</v>
      </c>
      <c r="FH49" s="51"/>
      <c r="FI49" s="6">
        <f t="shared" si="90"/>
        <v>6.66</v>
      </c>
      <c r="FJ49" s="5">
        <f t="shared" si="91"/>
        <v>0</v>
      </c>
      <c r="FK49" s="172">
        <f>(A!C50-xx!FI49)*xx!FH49</f>
        <v>0</v>
      </c>
      <c r="FL49" s="51"/>
      <c r="FM49" s="6">
        <f t="shared" si="92"/>
        <v>6.66</v>
      </c>
      <c r="FN49" s="5">
        <f t="shared" si="93"/>
        <v>0</v>
      </c>
      <c r="FO49" s="5">
        <f>(A!C50-xx!FM49)*xx!FL49</f>
        <v>0</v>
      </c>
      <c r="FP49" s="5" t="str">
        <f t="shared" si="94"/>
        <v>NESTLE GREGO Tradicional 400g</v>
      </c>
      <c r="FQ49" s="51"/>
      <c r="FR49" s="6">
        <f t="shared" si="95"/>
        <v>6.66</v>
      </c>
      <c r="FS49" s="5">
        <f t="shared" si="96"/>
        <v>0</v>
      </c>
      <c r="FT49" s="172">
        <f>(A!C50-xx!FR49)*xx!FQ49</f>
        <v>0</v>
      </c>
      <c r="FU49" s="51"/>
      <c r="FV49" s="6">
        <f t="shared" si="97"/>
        <v>6.66</v>
      </c>
      <c r="FW49" s="5">
        <f t="shared" si="98"/>
        <v>0</v>
      </c>
      <c r="FX49" s="5">
        <f>(A!C50-xx!FV49)*xx!FU49</f>
        <v>0</v>
      </c>
      <c r="FY49" s="5" t="str">
        <f t="shared" si="99"/>
        <v>NESTLE GREGO Tradicional 400g</v>
      </c>
      <c r="FZ49" s="51"/>
      <c r="GA49" s="6">
        <f t="shared" si="100"/>
        <v>6.66</v>
      </c>
      <c r="GB49" s="5">
        <f t="shared" si="101"/>
        <v>0</v>
      </c>
      <c r="GC49" s="172">
        <f>(A!C50-xx!GA49)*xx!FZ49</f>
        <v>0</v>
      </c>
      <c r="GD49" s="51"/>
      <c r="GE49" s="6">
        <f t="shared" si="102"/>
        <v>6.66</v>
      </c>
      <c r="GF49" s="5">
        <f t="shared" si="103"/>
        <v>0</v>
      </c>
      <c r="GG49" s="5">
        <f>(A!C50-xx!GE49)*xx!GD49</f>
        <v>0</v>
      </c>
      <c r="GH49" s="5" t="str">
        <f t="shared" si="104"/>
        <v>NESTLE GREGO Tradicional 400g</v>
      </c>
      <c r="GI49" s="51"/>
      <c r="GJ49" s="6">
        <f t="shared" si="105"/>
        <v>6.66</v>
      </c>
      <c r="GK49" s="5">
        <f t="shared" si="106"/>
        <v>0</v>
      </c>
      <c r="GL49" s="172">
        <f>(A!C50-xx!GJ49)*xx!GI49</f>
        <v>0</v>
      </c>
      <c r="GM49" s="51"/>
      <c r="GN49" s="6">
        <f t="shared" si="107"/>
        <v>6.66</v>
      </c>
      <c r="GO49" s="5">
        <f t="shared" si="108"/>
        <v>0</v>
      </c>
      <c r="GP49" s="5">
        <f>(A!C50-xx!GN49)*xx!GM49</f>
        <v>0</v>
      </c>
      <c r="GQ49" s="5" t="str">
        <f t="shared" si="109"/>
        <v>NESTLE GREGO Tradicional 400g</v>
      </c>
      <c r="GR49" s="51"/>
      <c r="GS49" s="6">
        <f t="shared" si="110"/>
        <v>6.66</v>
      </c>
      <c r="GT49" s="5">
        <f t="shared" si="111"/>
        <v>0</v>
      </c>
      <c r="GU49" s="172">
        <f>(A!C50-xx!GS49)*xx!GR49</f>
        <v>0</v>
      </c>
      <c r="GV49" s="51"/>
      <c r="GW49" s="6">
        <f t="shared" si="112"/>
        <v>6.66</v>
      </c>
      <c r="GX49" s="5">
        <f t="shared" si="113"/>
        <v>0</v>
      </c>
      <c r="GY49" s="5">
        <f>(A!C50-xx!GW49)*xx!GV49</f>
        <v>0</v>
      </c>
      <c r="GZ49" s="5" t="str">
        <f t="shared" si="114"/>
        <v>NESTLE GREGO Tradicional 400g</v>
      </c>
      <c r="HA49" s="51"/>
      <c r="HB49" s="6">
        <f t="shared" si="115"/>
        <v>6.66</v>
      </c>
      <c r="HC49" s="5">
        <f t="shared" si="116"/>
        <v>0</v>
      </c>
      <c r="HD49" s="172">
        <f>(A!C50-xx!HB49)*xx!HA49</f>
        <v>0</v>
      </c>
      <c r="HE49" s="51"/>
      <c r="HF49" s="6">
        <f t="shared" si="117"/>
        <v>6.66</v>
      </c>
      <c r="HG49" s="5">
        <f t="shared" si="118"/>
        <v>0</v>
      </c>
      <c r="HH49" s="5">
        <f>(A!C50-xx!HF49)*xx!HE49</f>
        <v>0</v>
      </c>
      <c r="HI49" s="5" t="str">
        <f t="shared" si="119"/>
        <v>NESTLE GREGO Tradicional 400g</v>
      </c>
      <c r="HJ49" s="51"/>
      <c r="HK49" s="6">
        <f t="shared" si="120"/>
        <v>6.66</v>
      </c>
      <c r="HL49" s="5">
        <f t="shared" si="121"/>
        <v>0</v>
      </c>
      <c r="HM49" s="172">
        <f>(A!C50-xx!HK49)*xx!HJ49</f>
        <v>0</v>
      </c>
      <c r="HN49" s="51"/>
      <c r="HO49" s="6">
        <f t="shared" si="122"/>
        <v>6.66</v>
      </c>
      <c r="HP49" s="5">
        <f t="shared" si="123"/>
        <v>0</v>
      </c>
      <c r="HQ49" s="5">
        <f>-(A!C50-xx!HO49)*xx!HN49</f>
        <v>0</v>
      </c>
      <c r="HR49" s="5" t="str">
        <f t="shared" si="124"/>
        <v>NESTLE GREGO Tradicional 400g</v>
      </c>
      <c r="HS49" s="51"/>
      <c r="HT49" s="6">
        <f t="shared" si="125"/>
        <v>6.66</v>
      </c>
      <c r="HU49" s="5">
        <f t="shared" si="126"/>
        <v>0</v>
      </c>
      <c r="HV49" s="172">
        <f>(A!C50-xx!HT49)*xx!HS49</f>
        <v>0</v>
      </c>
      <c r="HW49" s="51"/>
      <c r="HX49" s="6">
        <f>A!C50</f>
        <v>6.66</v>
      </c>
      <c r="HY49" s="5">
        <f t="shared" si="127"/>
        <v>0</v>
      </c>
      <c r="HZ49" s="5">
        <f>(A!C50-xx!HX49)*xx!HW49</f>
        <v>0</v>
      </c>
      <c r="IA49" s="5" t="str">
        <f>A!B50</f>
        <v>NESTLE GREGO Tradicional 400g</v>
      </c>
      <c r="IB49" s="5">
        <f t="shared" si="128"/>
        <v>0</v>
      </c>
      <c r="IC49" s="21">
        <f t="shared" si="129"/>
        <v>0</v>
      </c>
      <c r="ID49" s="21" t="e">
        <f>A!#REF!</f>
        <v>#REF!</v>
      </c>
      <c r="IE49" s="21" t="e">
        <f>NF!IS49</f>
        <v>#DIV/0!</v>
      </c>
      <c r="IF49" s="26" t="e">
        <f t="shared" si="130"/>
        <v>#REF!</v>
      </c>
      <c r="IG49" s="6" t="e">
        <f t="shared" si="131"/>
        <v>#REF!</v>
      </c>
      <c r="IH49" s="34" t="e">
        <f t="shared" si="132"/>
        <v>#REF!</v>
      </c>
      <c r="II49" s="174" t="e">
        <f>IB49+A!#REF!+NF!IQ49</f>
        <v>#REF!</v>
      </c>
      <c r="IJ49" s="175" t="e">
        <f>IC49+A!#REF!+NF!IR49</f>
        <v>#REF!</v>
      </c>
      <c r="IK49" s="175" t="e">
        <f>II49*A!C50</f>
        <v>#REF!</v>
      </c>
      <c r="IL49" s="175" t="e">
        <f t="shared" si="0"/>
        <v>#REF!</v>
      </c>
      <c r="IM49" s="81" t="e">
        <f t="shared" si="133"/>
        <v>#REF!</v>
      </c>
      <c r="IN49" s="57" t="str">
        <f t="shared" si="134"/>
        <v>NESTLE GREGO Tradicional 400g</v>
      </c>
      <c r="IO49" s="57" t="e">
        <f>IF49/A!C50</f>
        <v>#REF!</v>
      </c>
      <c r="IP49" s="66"/>
      <c r="IQ49" s="57" t="e">
        <f t="shared" si="135"/>
        <v>#REF!</v>
      </c>
      <c r="IR49" s="11" t="e">
        <f>IF49-#REF!</f>
        <v>#REF!</v>
      </c>
    </row>
    <row r="50" spans="1:252" x14ac:dyDescent="0.2">
      <c r="A50" s="19" t="str">
        <f>A!B51</f>
        <v>Nestle Iog Morango 1250g</v>
      </c>
      <c r="B50" s="63"/>
      <c r="C50" s="31">
        <f>A!C51</f>
        <v>10.96</v>
      </c>
      <c r="D50" s="14">
        <f t="shared" si="1"/>
        <v>0</v>
      </c>
      <c r="E50" s="169">
        <f>(A!C51-xx!C50)*xx!B50</f>
        <v>0</v>
      </c>
      <c r="F50" s="63"/>
      <c r="G50" s="22">
        <f t="shared" si="2"/>
        <v>10.96</v>
      </c>
      <c r="H50" s="1">
        <f t="shared" si="3"/>
        <v>0</v>
      </c>
      <c r="I50" s="1">
        <f>(A!C51-xx!G50)*xx!F50</f>
        <v>0</v>
      </c>
      <c r="J50" s="1" t="str">
        <f t="shared" si="4"/>
        <v>Nestle Iog Morango 1250g</v>
      </c>
      <c r="K50" s="63"/>
      <c r="L50" s="2">
        <f t="shared" si="5"/>
        <v>10.96</v>
      </c>
      <c r="M50" s="1">
        <f t="shared" si="6"/>
        <v>0</v>
      </c>
      <c r="N50" s="64">
        <f>(A!C51-xx!L50)*xx!K50</f>
        <v>0</v>
      </c>
      <c r="O50" s="63"/>
      <c r="P50" s="2">
        <f t="shared" si="7"/>
        <v>10.96</v>
      </c>
      <c r="Q50" s="1">
        <f t="shared" si="8"/>
        <v>0</v>
      </c>
      <c r="R50" s="14">
        <f>(A!C51-xx!P50)*xx!O50</f>
        <v>0</v>
      </c>
      <c r="S50" s="14" t="str">
        <f t="shared" si="9"/>
        <v>Nestle Iog Morango 1250g</v>
      </c>
      <c r="T50" s="63"/>
      <c r="U50" s="22">
        <f t="shared" si="10"/>
        <v>10.96</v>
      </c>
      <c r="V50" s="1">
        <f t="shared" si="11"/>
        <v>0</v>
      </c>
      <c r="W50" s="64">
        <f>(A!C51-xx!U50)*xx!T50</f>
        <v>0</v>
      </c>
      <c r="X50" s="63"/>
      <c r="Y50" s="2">
        <f t="shared" si="12"/>
        <v>10.96</v>
      </c>
      <c r="Z50" s="1">
        <f t="shared" si="13"/>
        <v>0</v>
      </c>
      <c r="AA50" s="1">
        <f>(A!C51-xx!Y50)*xx!X50</f>
        <v>0</v>
      </c>
      <c r="AB50" s="1" t="str">
        <f t="shared" si="14"/>
        <v>Nestle Iog Morango 1250g</v>
      </c>
      <c r="AC50" s="63"/>
      <c r="AD50" s="2">
        <f t="shared" si="15"/>
        <v>10.96</v>
      </c>
      <c r="AE50" s="1">
        <f t="shared" si="16"/>
        <v>0</v>
      </c>
      <c r="AF50" s="64">
        <f>(A!C51-xx!AD50)*xx!AC50</f>
        <v>0</v>
      </c>
      <c r="AG50" s="63"/>
      <c r="AH50" s="2">
        <f t="shared" si="17"/>
        <v>10.96</v>
      </c>
      <c r="AI50" s="1">
        <f t="shared" si="18"/>
        <v>0</v>
      </c>
      <c r="AJ50" s="1">
        <f>(A!C51-xx!AH50)*xx!AG50</f>
        <v>0</v>
      </c>
      <c r="AK50" s="1" t="str">
        <f t="shared" si="19"/>
        <v>Nestle Iog Morango 1250g</v>
      </c>
      <c r="AL50" s="63"/>
      <c r="AM50" s="2">
        <f t="shared" si="20"/>
        <v>10.96</v>
      </c>
      <c r="AN50" s="1">
        <f t="shared" si="21"/>
        <v>0</v>
      </c>
      <c r="AO50" s="64">
        <f>(A!C51-xx!AM50)*xx!AL50</f>
        <v>0</v>
      </c>
      <c r="AP50" s="63"/>
      <c r="AQ50" s="2">
        <f t="shared" si="22"/>
        <v>10.96</v>
      </c>
      <c r="AR50" s="1">
        <f t="shared" si="23"/>
        <v>0</v>
      </c>
      <c r="AS50" s="1">
        <f>(A!C51-xx!AQ50)*xx!AP50</f>
        <v>0</v>
      </c>
      <c r="AT50" s="1" t="str">
        <f t="shared" si="24"/>
        <v>Nestle Iog Morango 1250g</v>
      </c>
      <c r="AU50" s="63"/>
      <c r="AV50" s="2">
        <f t="shared" si="25"/>
        <v>10.96</v>
      </c>
      <c r="AW50" s="1">
        <f t="shared" si="26"/>
        <v>0</v>
      </c>
      <c r="AX50" s="64">
        <f>(A!C51-xx!AV50)*xx!AU50</f>
        <v>0</v>
      </c>
      <c r="AY50" s="63"/>
      <c r="AZ50" s="2">
        <f t="shared" si="27"/>
        <v>10.96</v>
      </c>
      <c r="BA50" s="1">
        <f t="shared" si="28"/>
        <v>0</v>
      </c>
      <c r="BB50" s="1">
        <f>(A!E51-xx!AZ50)*xx!AY50</f>
        <v>0</v>
      </c>
      <c r="BC50" s="1" t="str">
        <f t="shared" si="29"/>
        <v>Nestle Iog Morango 1250g</v>
      </c>
      <c r="BD50" s="63"/>
      <c r="BE50" s="2">
        <f t="shared" si="30"/>
        <v>10.96</v>
      </c>
      <c r="BF50" s="1">
        <f t="shared" si="31"/>
        <v>0</v>
      </c>
      <c r="BG50" s="64">
        <f>(A!C51-xx!BE50)*xx!BD50</f>
        <v>0</v>
      </c>
      <c r="BH50" s="63"/>
      <c r="BI50" s="2">
        <f t="shared" si="32"/>
        <v>10.96</v>
      </c>
      <c r="BJ50" s="1">
        <f t="shared" si="33"/>
        <v>0</v>
      </c>
      <c r="BK50" s="1">
        <f>(A!C51-xx!BI50)*xx!BH50</f>
        <v>0</v>
      </c>
      <c r="BL50" s="1" t="str">
        <f t="shared" si="34"/>
        <v>Nestle Iog Morango 1250g</v>
      </c>
      <c r="BM50" s="63"/>
      <c r="BN50" s="2">
        <f t="shared" si="35"/>
        <v>10.96</v>
      </c>
      <c r="BO50" s="1">
        <f t="shared" si="36"/>
        <v>0</v>
      </c>
      <c r="BP50" s="64">
        <f>(A!C51-xx!BN50)*xx!BM50</f>
        <v>0</v>
      </c>
      <c r="BQ50" s="63"/>
      <c r="BR50" s="2">
        <f t="shared" si="37"/>
        <v>10.96</v>
      </c>
      <c r="BS50" s="1">
        <f t="shared" si="38"/>
        <v>0</v>
      </c>
      <c r="BT50" s="1">
        <f>(A!C51-xx!BR50)*xx!BQ50</f>
        <v>0</v>
      </c>
      <c r="BU50" s="1" t="str">
        <f t="shared" si="39"/>
        <v>Nestle Iog Morango 1250g</v>
      </c>
      <c r="BV50" s="63"/>
      <c r="BW50" s="2">
        <f t="shared" si="40"/>
        <v>10.96</v>
      </c>
      <c r="BX50" s="1">
        <f t="shared" si="41"/>
        <v>0</v>
      </c>
      <c r="BY50" s="64">
        <f>(A!C51-xx!BW50)*xx!BV50</f>
        <v>0</v>
      </c>
      <c r="BZ50" s="63"/>
      <c r="CA50" s="2">
        <f t="shared" si="42"/>
        <v>10.96</v>
      </c>
      <c r="CB50" s="1">
        <f t="shared" si="43"/>
        <v>0</v>
      </c>
      <c r="CC50" s="1">
        <f>(A!C51-xx!CA50)*xx!BZ50</f>
        <v>0</v>
      </c>
      <c r="CD50" s="1" t="str">
        <f t="shared" si="44"/>
        <v>Nestle Iog Morango 1250g</v>
      </c>
      <c r="CE50" s="63"/>
      <c r="CF50" s="2">
        <f t="shared" si="45"/>
        <v>10.96</v>
      </c>
      <c r="CG50" s="1">
        <f t="shared" si="46"/>
        <v>0</v>
      </c>
      <c r="CH50" s="64">
        <f>(A!C51-xx!CF50)*xx!CE50</f>
        <v>0</v>
      </c>
      <c r="CI50" s="63"/>
      <c r="CJ50" s="2">
        <f t="shared" si="47"/>
        <v>10.96</v>
      </c>
      <c r="CK50" s="1">
        <f t="shared" si="48"/>
        <v>0</v>
      </c>
      <c r="CL50" s="1">
        <f>(A!C51-xx!CJ50)*xx!CI50</f>
        <v>0</v>
      </c>
      <c r="CM50" s="1" t="str">
        <f t="shared" si="49"/>
        <v>Nestle Iog Morango 1250g</v>
      </c>
      <c r="CN50" s="63"/>
      <c r="CO50" s="2">
        <f t="shared" si="50"/>
        <v>10.96</v>
      </c>
      <c r="CP50" s="1">
        <f t="shared" si="51"/>
        <v>0</v>
      </c>
      <c r="CQ50" s="64">
        <f>(A!C51-xx!CO50)*xx!CN50</f>
        <v>0</v>
      </c>
      <c r="CR50" s="63"/>
      <c r="CS50" s="2">
        <f t="shared" si="52"/>
        <v>10.96</v>
      </c>
      <c r="CT50" s="1">
        <f t="shared" si="53"/>
        <v>0</v>
      </c>
      <c r="CU50" s="1">
        <f>(A!C51-xx!CS50)*xx!CR50</f>
        <v>0</v>
      </c>
      <c r="CV50" s="1" t="str">
        <f t="shared" si="54"/>
        <v>Nestle Iog Morango 1250g</v>
      </c>
      <c r="CW50" s="63"/>
      <c r="CX50" s="2">
        <f t="shared" si="55"/>
        <v>10.96</v>
      </c>
      <c r="CY50" s="1">
        <f t="shared" si="56"/>
        <v>0</v>
      </c>
      <c r="CZ50" s="64">
        <f>(A!C51-xx!CX50)*xx!CW50</f>
        <v>0</v>
      </c>
      <c r="DA50" s="63"/>
      <c r="DB50" s="2">
        <f t="shared" si="57"/>
        <v>10.96</v>
      </c>
      <c r="DC50" s="1">
        <f t="shared" si="58"/>
        <v>0</v>
      </c>
      <c r="DD50" s="1">
        <f>(A!C51-xx!DB50)*xx!DA50</f>
        <v>0</v>
      </c>
      <c r="DE50" s="1" t="str">
        <f t="shared" si="59"/>
        <v>Nestle Iog Morango 1250g</v>
      </c>
      <c r="DF50" s="63"/>
      <c r="DG50" s="2">
        <f t="shared" si="60"/>
        <v>10.96</v>
      </c>
      <c r="DH50" s="1">
        <f t="shared" si="61"/>
        <v>0</v>
      </c>
      <c r="DI50" s="64">
        <f>(A!C51-xx!DG50)*xx!DF50</f>
        <v>0</v>
      </c>
      <c r="DJ50" s="63"/>
      <c r="DK50" s="2">
        <f t="shared" si="62"/>
        <v>10.96</v>
      </c>
      <c r="DL50" s="1">
        <f t="shared" si="63"/>
        <v>0</v>
      </c>
      <c r="DM50" s="1">
        <f>(A!C51-xx!DK50)*xx!DJ50</f>
        <v>0</v>
      </c>
      <c r="DN50" s="1" t="str">
        <f t="shared" si="64"/>
        <v>Nestle Iog Morango 1250g</v>
      </c>
      <c r="DO50" s="63"/>
      <c r="DP50" s="2">
        <f t="shared" si="65"/>
        <v>10.96</v>
      </c>
      <c r="DQ50" s="1">
        <f t="shared" si="66"/>
        <v>0</v>
      </c>
      <c r="DR50" s="64">
        <f>(A!C51-xx!DP50)*xx!DO50</f>
        <v>0</v>
      </c>
      <c r="DS50" s="63"/>
      <c r="DT50" s="2">
        <f t="shared" si="67"/>
        <v>10.96</v>
      </c>
      <c r="DU50" s="1">
        <f t="shared" si="68"/>
        <v>0</v>
      </c>
      <c r="DV50" s="1">
        <f>(A!C51-xx!DT50)*xx!DS50</f>
        <v>0</v>
      </c>
      <c r="DW50" s="1" t="str">
        <f t="shared" si="69"/>
        <v>Nestle Iog Morango 1250g</v>
      </c>
      <c r="DX50" s="63"/>
      <c r="DY50" s="2">
        <f t="shared" si="70"/>
        <v>10.96</v>
      </c>
      <c r="DZ50" s="1">
        <f t="shared" si="71"/>
        <v>0</v>
      </c>
      <c r="EA50" s="64">
        <f>(A!C51-xx!DY50)*xx!DX50</f>
        <v>0</v>
      </c>
      <c r="EB50" s="63"/>
      <c r="EC50" s="2">
        <f t="shared" si="72"/>
        <v>10.96</v>
      </c>
      <c r="ED50" s="1">
        <f t="shared" si="73"/>
        <v>0</v>
      </c>
      <c r="EE50" s="1">
        <f>(A!C51-xx!EC50)*xx!EB50</f>
        <v>0</v>
      </c>
      <c r="EF50" s="1" t="str">
        <f t="shared" si="74"/>
        <v>Nestle Iog Morango 1250g</v>
      </c>
      <c r="EG50" s="63"/>
      <c r="EH50" s="2">
        <f t="shared" si="75"/>
        <v>10.96</v>
      </c>
      <c r="EI50" s="1">
        <f t="shared" si="76"/>
        <v>0</v>
      </c>
      <c r="EJ50" s="64">
        <f>(A!C51-xx!EH50)*xx!EG50</f>
        <v>0</v>
      </c>
      <c r="EK50" s="63"/>
      <c r="EL50" s="2">
        <f t="shared" si="77"/>
        <v>10.96</v>
      </c>
      <c r="EM50" s="1">
        <f t="shared" si="78"/>
        <v>0</v>
      </c>
      <c r="EN50" s="1">
        <f>(A!C51-xx!EL50)*xx!EK50</f>
        <v>0</v>
      </c>
      <c r="EO50" s="1" t="str">
        <f t="shared" si="79"/>
        <v>Nestle Iog Morango 1250g</v>
      </c>
      <c r="EP50" s="63"/>
      <c r="EQ50" s="2">
        <f t="shared" si="80"/>
        <v>10.96</v>
      </c>
      <c r="ER50" s="1">
        <f t="shared" si="81"/>
        <v>0</v>
      </c>
      <c r="ES50" s="64">
        <f>(A!C51-xx!EQ50)*xx!EP50</f>
        <v>0</v>
      </c>
      <c r="ET50" s="63"/>
      <c r="EU50" s="2">
        <f t="shared" si="82"/>
        <v>10.96</v>
      </c>
      <c r="EV50" s="1">
        <f t="shared" si="83"/>
        <v>0</v>
      </c>
      <c r="EW50" s="1">
        <f>(A!C51-xx!EU50)*xx!ET50</f>
        <v>0</v>
      </c>
      <c r="EX50" s="1" t="str">
        <f t="shared" si="84"/>
        <v>Nestle Iog Morango 1250g</v>
      </c>
      <c r="EY50" s="63"/>
      <c r="EZ50" s="2">
        <f t="shared" si="85"/>
        <v>10.96</v>
      </c>
      <c r="FA50" s="1">
        <f t="shared" si="86"/>
        <v>0</v>
      </c>
      <c r="FB50" s="64">
        <f>(A!C51-xx!EZ50)*xx!EY50</f>
        <v>0</v>
      </c>
      <c r="FC50" s="63"/>
      <c r="FD50" s="2">
        <f t="shared" si="87"/>
        <v>10.96</v>
      </c>
      <c r="FE50" s="1">
        <f t="shared" si="88"/>
        <v>0</v>
      </c>
      <c r="FF50" s="1">
        <f>(A!C51-xx!FD50)*xx!FC50</f>
        <v>0</v>
      </c>
      <c r="FG50" s="1" t="str">
        <f t="shared" si="89"/>
        <v>Nestle Iog Morango 1250g</v>
      </c>
      <c r="FH50" s="63"/>
      <c r="FI50" s="2">
        <f t="shared" si="90"/>
        <v>10.96</v>
      </c>
      <c r="FJ50" s="1">
        <f t="shared" si="91"/>
        <v>0</v>
      </c>
      <c r="FK50" s="64">
        <f>(A!C51-xx!FI50)*xx!FH50</f>
        <v>0</v>
      </c>
      <c r="FL50" s="63"/>
      <c r="FM50" s="2">
        <f t="shared" si="92"/>
        <v>10.96</v>
      </c>
      <c r="FN50" s="1">
        <f t="shared" si="93"/>
        <v>0</v>
      </c>
      <c r="FO50" s="1">
        <f>(A!C51-xx!FM50)*xx!FL50</f>
        <v>0</v>
      </c>
      <c r="FP50" s="1" t="str">
        <f t="shared" si="94"/>
        <v>Nestle Iog Morango 1250g</v>
      </c>
      <c r="FQ50" s="63"/>
      <c r="FR50" s="2">
        <f t="shared" si="95"/>
        <v>10.96</v>
      </c>
      <c r="FS50" s="1">
        <f t="shared" si="96"/>
        <v>0</v>
      </c>
      <c r="FT50" s="64">
        <f>(A!C51-xx!FR50)*xx!FQ50</f>
        <v>0</v>
      </c>
      <c r="FU50" s="63"/>
      <c r="FV50" s="2">
        <f t="shared" si="97"/>
        <v>10.96</v>
      </c>
      <c r="FW50" s="1">
        <f t="shared" si="98"/>
        <v>0</v>
      </c>
      <c r="FX50" s="1">
        <f>(A!C51-xx!FV50)*xx!FU50</f>
        <v>0</v>
      </c>
      <c r="FY50" s="1" t="str">
        <f t="shared" si="99"/>
        <v>Nestle Iog Morango 1250g</v>
      </c>
      <c r="FZ50" s="63"/>
      <c r="GA50" s="2">
        <f t="shared" si="100"/>
        <v>10.96</v>
      </c>
      <c r="GB50" s="1">
        <f t="shared" si="101"/>
        <v>0</v>
      </c>
      <c r="GC50" s="64">
        <f>(A!C51-xx!GA50)*xx!FZ50</f>
        <v>0</v>
      </c>
      <c r="GD50" s="63"/>
      <c r="GE50" s="2">
        <f t="shared" si="102"/>
        <v>10.96</v>
      </c>
      <c r="GF50" s="1">
        <f t="shared" si="103"/>
        <v>0</v>
      </c>
      <c r="GG50" s="1">
        <f>(A!C51-xx!GE50)*xx!GD50</f>
        <v>0</v>
      </c>
      <c r="GH50" s="1" t="str">
        <f t="shared" si="104"/>
        <v>Nestle Iog Morango 1250g</v>
      </c>
      <c r="GI50" s="63"/>
      <c r="GJ50" s="2">
        <f t="shared" si="105"/>
        <v>10.96</v>
      </c>
      <c r="GK50" s="1">
        <f t="shared" si="106"/>
        <v>0</v>
      </c>
      <c r="GL50" s="64">
        <f>(A!C51-xx!GJ50)*xx!GI50</f>
        <v>0</v>
      </c>
      <c r="GM50" s="63"/>
      <c r="GN50" s="2">
        <f t="shared" si="107"/>
        <v>10.96</v>
      </c>
      <c r="GO50" s="1">
        <f t="shared" si="108"/>
        <v>0</v>
      </c>
      <c r="GP50" s="1">
        <f>(A!C51-xx!GN50)*xx!GM50</f>
        <v>0</v>
      </c>
      <c r="GQ50" s="1" t="str">
        <f t="shared" si="109"/>
        <v>Nestle Iog Morango 1250g</v>
      </c>
      <c r="GR50" s="63"/>
      <c r="GS50" s="2">
        <f t="shared" si="110"/>
        <v>10.96</v>
      </c>
      <c r="GT50" s="1">
        <f t="shared" si="111"/>
        <v>0</v>
      </c>
      <c r="GU50" s="64">
        <f>(A!C51-xx!GS50)*xx!GR50</f>
        <v>0</v>
      </c>
      <c r="GV50" s="63"/>
      <c r="GW50" s="2">
        <f t="shared" si="112"/>
        <v>10.96</v>
      </c>
      <c r="GX50" s="1">
        <f t="shared" si="113"/>
        <v>0</v>
      </c>
      <c r="GY50" s="1">
        <f>(A!C51-xx!GW50)*xx!GV50</f>
        <v>0</v>
      </c>
      <c r="GZ50" s="1" t="str">
        <f t="shared" si="114"/>
        <v>Nestle Iog Morango 1250g</v>
      </c>
      <c r="HA50" s="63"/>
      <c r="HB50" s="2">
        <f t="shared" si="115"/>
        <v>10.96</v>
      </c>
      <c r="HC50" s="1">
        <f t="shared" si="116"/>
        <v>0</v>
      </c>
      <c r="HD50" s="64">
        <f>(A!C51-xx!HB50)*xx!HA50</f>
        <v>0</v>
      </c>
      <c r="HE50" s="63"/>
      <c r="HF50" s="2">
        <f t="shared" si="117"/>
        <v>10.96</v>
      </c>
      <c r="HG50" s="1">
        <f t="shared" si="118"/>
        <v>0</v>
      </c>
      <c r="HH50" s="1">
        <f>(A!C51-xx!HF50)*xx!HE50</f>
        <v>0</v>
      </c>
      <c r="HI50" s="1" t="str">
        <f t="shared" si="119"/>
        <v>Nestle Iog Morango 1250g</v>
      </c>
      <c r="HJ50" s="63"/>
      <c r="HK50" s="2">
        <f t="shared" si="120"/>
        <v>10.96</v>
      </c>
      <c r="HL50" s="1">
        <f t="shared" si="121"/>
        <v>0</v>
      </c>
      <c r="HM50" s="64">
        <f>(A!C51-xx!HK50)*xx!HJ50</f>
        <v>0</v>
      </c>
      <c r="HN50" s="63"/>
      <c r="HO50" s="2">
        <f t="shared" si="122"/>
        <v>10.96</v>
      </c>
      <c r="HP50" s="1">
        <f t="shared" si="123"/>
        <v>0</v>
      </c>
      <c r="HQ50" s="1">
        <f>-(A!C51-xx!HO50)*xx!HN50</f>
        <v>0</v>
      </c>
      <c r="HR50" s="1" t="str">
        <f t="shared" si="124"/>
        <v>Nestle Iog Morango 1250g</v>
      </c>
      <c r="HS50" s="63"/>
      <c r="HT50" s="2">
        <f t="shared" si="125"/>
        <v>10.96</v>
      </c>
      <c r="HU50" s="1">
        <f t="shared" si="126"/>
        <v>0</v>
      </c>
      <c r="HV50" s="64">
        <f>(A!C51-xx!HT50)*xx!HS50</f>
        <v>0</v>
      </c>
      <c r="HW50" s="63"/>
      <c r="HX50" s="2">
        <f>A!C51</f>
        <v>10.96</v>
      </c>
      <c r="HY50" s="1">
        <f t="shared" si="127"/>
        <v>0</v>
      </c>
      <c r="HZ50" s="1">
        <f>(A!C51-xx!HX50)*xx!HW50</f>
        <v>0</v>
      </c>
      <c r="IA50" s="1" t="str">
        <f>A!B51</f>
        <v>Nestle Iog Morango 1250g</v>
      </c>
      <c r="IB50" s="1">
        <f t="shared" si="128"/>
        <v>0</v>
      </c>
      <c r="IC50" s="14">
        <f t="shared" si="129"/>
        <v>0</v>
      </c>
      <c r="ID50" s="14" t="e">
        <f>A!#REF!</f>
        <v>#REF!</v>
      </c>
      <c r="IE50" s="14" t="e">
        <f>NF!IS50</f>
        <v>#DIV/0!</v>
      </c>
      <c r="IF50" s="26" t="e">
        <f t="shared" si="130"/>
        <v>#REF!</v>
      </c>
      <c r="IG50" s="2" t="e">
        <f t="shared" si="131"/>
        <v>#REF!</v>
      </c>
      <c r="IH50" s="170" t="e">
        <f t="shared" si="132"/>
        <v>#REF!</v>
      </c>
      <c r="II50" s="174" t="e">
        <f>IB50+A!#REF!+NF!IQ50</f>
        <v>#REF!</v>
      </c>
      <c r="IJ50" s="175" t="e">
        <f>IC50+A!#REF!+NF!IR50</f>
        <v>#REF!</v>
      </c>
      <c r="IK50" s="175" t="e">
        <f>II50*A!C51</f>
        <v>#REF!</v>
      </c>
      <c r="IL50" s="175" t="e">
        <f t="shared" si="0"/>
        <v>#REF!</v>
      </c>
      <c r="IM50" s="81" t="e">
        <f t="shared" si="133"/>
        <v>#REF!</v>
      </c>
      <c r="IN50" s="84" t="str">
        <f t="shared" si="134"/>
        <v>Nestle Iog Morango 1250g</v>
      </c>
      <c r="IO50" s="84" t="e">
        <f>IF50/A!C51</f>
        <v>#REF!</v>
      </c>
      <c r="IP50" s="72"/>
      <c r="IQ50" s="84" t="e">
        <f t="shared" si="135"/>
        <v>#REF!</v>
      </c>
      <c r="IR50" s="85" t="e">
        <f>IF50-#REF!</f>
        <v>#REF!</v>
      </c>
    </row>
    <row r="51" spans="1:252" x14ac:dyDescent="0.2">
      <c r="A51" s="20" t="str">
        <f>A!B52</f>
        <v>Chandelle Chocolate 720g  90g Grts</v>
      </c>
      <c r="B51" s="51"/>
      <c r="C51" s="65">
        <f>A!C52</f>
        <v>10.99</v>
      </c>
      <c r="D51" s="21">
        <f t="shared" si="1"/>
        <v>0</v>
      </c>
      <c r="E51" s="171">
        <f>(A!C52-xx!C51)*xx!B51</f>
        <v>0</v>
      </c>
      <c r="F51" s="51"/>
      <c r="G51" s="32">
        <f t="shared" si="2"/>
        <v>10.99</v>
      </c>
      <c r="H51" s="5">
        <f t="shared" si="3"/>
        <v>0</v>
      </c>
      <c r="I51" s="5">
        <f>(A!C52-xx!G51)*xx!F51</f>
        <v>0</v>
      </c>
      <c r="J51" s="5" t="str">
        <f t="shared" si="4"/>
        <v>Chandelle Chocolate 720g  90g Grts</v>
      </c>
      <c r="K51" s="51"/>
      <c r="L51" s="6">
        <f t="shared" si="5"/>
        <v>10.99</v>
      </c>
      <c r="M51" s="5">
        <f t="shared" si="6"/>
        <v>0</v>
      </c>
      <c r="N51" s="172">
        <f>(A!C52-xx!L51)*xx!K51</f>
        <v>0</v>
      </c>
      <c r="O51" s="51"/>
      <c r="P51" s="6">
        <f t="shared" si="7"/>
        <v>10.99</v>
      </c>
      <c r="Q51" s="5">
        <f t="shared" si="8"/>
        <v>0</v>
      </c>
      <c r="R51" s="21">
        <f>(A!C52-xx!P51)*xx!O51</f>
        <v>0</v>
      </c>
      <c r="S51" s="21" t="str">
        <f t="shared" si="9"/>
        <v>Chandelle Chocolate 720g  90g Grts</v>
      </c>
      <c r="T51" s="51"/>
      <c r="U51" s="32">
        <f t="shared" si="10"/>
        <v>10.99</v>
      </c>
      <c r="V51" s="5">
        <f t="shared" si="11"/>
        <v>0</v>
      </c>
      <c r="W51" s="172">
        <f>(A!C52-xx!U51)*xx!T51</f>
        <v>0</v>
      </c>
      <c r="X51" s="51"/>
      <c r="Y51" s="6">
        <f t="shared" si="12"/>
        <v>10.99</v>
      </c>
      <c r="Z51" s="5">
        <f t="shared" si="13"/>
        <v>0</v>
      </c>
      <c r="AA51" s="5">
        <f>(A!C52-xx!Y51)*xx!X51</f>
        <v>0</v>
      </c>
      <c r="AB51" s="5" t="str">
        <f t="shared" si="14"/>
        <v>Chandelle Chocolate 720g  90g Grts</v>
      </c>
      <c r="AC51" s="51"/>
      <c r="AD51" s="6">
        <f t="shared" si="15"/>
        <v>10.99</v>
      </c>
      <c r="AE51" s="5">
        <f t="shared" si="16"/>
        <v>0</v>
      </c>
      <c r="AF51" s="172">
        <f>(A!C52-xx!AD51)*xx!AC51</f>
        <v>0</v>
      </c>
      <c r="AG51" s="51"/>
      <c r="AH51" s="6">
        <f t="shared" si="17"/>
        <v>10.99</v>
      </c>
      <c r="AI51" s="5">
        <f t="shared" si="18"/>
        <v>0</v>
      </c>
      <c r="AJ51" s="5">
        <f>(A!C52-xx!AH51)*xx!AG51</f>
        <v>0</v>
      </c>
      <c r="AK51" s="5" t="str">
        <f t="shared" si="19"/>
        <v>Chandelle Chocolate 720g  90g Grts</v>
      </c>
      <c r="AL51" s="51"/>
      <c r="AM51" s="6">
        <f t="shared" si="20"/>
        <v>10.99</v>
      </c>
      <c r="AN51" s="5">
        <f t="shared" si="21"/>
        <v>0</v>
      </c>
      <c r="AO51" s="172">
        <f>(A!C52-xx!AM51)*xx!AL51</f>
        <v>0</v>
      </c>
      <c r="AP51" s="51"/>
      <c r="AQ51" s="6">
        <f t="shared" si="22"/>
        <v>10.99</v>
      </c>
      <c r="AR51" s="5">
        <f t="shared" si="23"/>
        <v>0</v>
      </c>
      <c r="AS51" s="5">
        <f>(A!C52-xx!AQ51)*xx!AP51</f>
        <v>0</v>
      </c>
      <c r="AT51" s="5" t="str">
        <f t="shared" si="24"/>
        <v>Chandelle Chocolate 720g  90g Grts</v>
      </c>
      <c r="AU51" s="51"/>
      <c r="AV51" s="6">
        <f t="shared" si="25"/>
        <v>10.99</v>
      </c>
      <c r="AW51" s="5">
        <f t="shared" si="26"/>
        <v>0</v>
      </c>
      <c r="AX51" s="172">
        <f>(A!C52-xx!AV51)*xx!AU51</f>
        <v>0</v>
      </c>
      <c r="AY51" s="51"/>
      <c r="AZ51" s="6">
        <f t="shared" si="27"/>
        <v>10.99</v>
      </c>
      <c r="BA51" s="5">
        <f t="shared" si="28"/>
        <v>0</v>
      </c>
      <c r="BB51" s="5">
        <f>(A!E52-xx!AZ51)*xx!AY51</f>
        <v>0</v>
      </c>
      <c r="BC51" s="5" t="str">
        <f t="shared" si="29"/>
        <v>Chandelle Chocolate 720g  90g Grts</v>
      </c>
      <c r="BD51" s="51"/>
      <c r="BE51" s="6">
        <f t="shared" si="30"/>
        <v>10.99</v>
      </c>
      <c r="BF51" s="5">
        <f t="shared" si="31"/>
        <v>0</v>
      </c>
      <c r="BG51" s="172">
        <f>(A!C52-xx!BE51)*xx!BD51</f>
        <v>0</v>
      </c>
      <c r="BH51" s="51"/>
      <c r="BI51" s="6">
        <f t="shared" si="32"/>
        <v>10.99</v>
      </c>
      <c r="BJ51" s="5">
        <f t="shared" si="33"/>
        <v>0</v>
      </c>
      <c r="BK51" s="5">
        <f>(A!C52-xx!BI51)*xx!BH51</f>
        <v>0</v>
      </c>
      <c r="BL51" s="5" t="str">
        <f t="shared" si="34"/>
        <v>Chandelle Chocolate 720g  90g Grts</v>
      </c>
      <c r="BM51" s="51"/>
      <c r="BN51" s="6">
        <f t="shared" si="35"/>
        <v>10.99</v>
      </c>
      <c r="BO51" s="5">
        <f t="shared" si="36"/>
        <v>0</v>
      </c>
      <c r="BP51" s="172">
        <f>(A!C52-xx!BN51)*xx!BM51</f>
        <v>0</v>
      </c>
      <c r="BQ51" s="51"/>
      <c r="BR51" s="6">
        <f t="shared" si="37"/>
        <v>10.99</v>
      </c>
      <c r="BS51" s="5">
        <f t="shared" si="38"/>
        <v>0</v>
      </c>
      <c r="BT51" s="5">
        <f>(A!C52-xx!BR51)*xx!BQ51</f>
        <v>0</v>
      </c>
      <c r="BU51" s="5" t="str">
        <f t="shared" si="39"/>
        <v>Chandelle Chocolate 720g  90g Grts</v>
      </c>
      <c r="BV51" s="51"/>
      <c r="BW51" s="6">
        <f t="shared" si="40"/>
        <v>10.99</v>
      </c>
      <c r="BX51" s="5">
        <f t="shared" si="41"/>
        <v>0</v>
      </c>
      <c r="BY51" s="172">
        <f>(A!C52-xx!BW51)*xx!BV51</f>
        <v>0</v>
      </c>
      <c r="BZ51" s="51"/>
      <c r="CA51" s="6">
        <f t="shared" si="42"/>
        <v>10.99</v>
      </c>
      <c r="CB51" s="5">
        <f t="shared" si="43"/>
        <v>0</v>
      </c>
      <c r="CC51" s="5">
        <f>(A!C52-xx!CA51)*xx!BZ51</f>
        <v>0</v>
      </c>
      <c r="CD51" s="5" t="str">
        <f t="shared" si="44"/>
        <v>Chandelle Chocolate 720g  90g Grts</v>
      </c>
      <c r="CE51" s="51"/>
      <c r="CF51" s="6">
        <f t="shared" si="45"/>
        <v>10.99</v>
      </c>
      <c r="CG51" s="5">
        <f t="shared" si="46"/>
        <v>0</v>
      </c>
      <c r="CH51" s="172">
        <f>(A!C52-xx!CF51)*xx!CE51</f>
        <v>0</v>
      </c>
      <c r="CI51" s="51"/>
      <c r="CJ51" s="6">
        <f t="shared" si="47"/>
        <v>10.99</v>
      </c>
      <c r="CK51" s="5">
        <f t="shared" si="48"/>
        <v>0</v>
      </c>
      <c r="CL51" s="5">
        <f>(A!C52-xx!CJ51)*xx!CI51</f>
        <v>0</v>
      </c>
      <c r="CM51" s="5" t="str">
        <f t="shared" si="49"/>
        <v>Chandelle Chocolate 720g  90g Grts</v>
      </c>
      <c r="CN51" s="51"/>
      <c r="CO51" s="6">
        <f t="shared" si="50"/>
        <v>10.99</v>
      </c>
      <c r="CP51" s="5">
        <f t="shared" si="51"/>
        <v>0</v>
      </c>
      <c r="CQ51" s="172">
        <f>(A!C52-xx!CO51)*xx!CN51</f>
        <v>0</v>
      </c>
      <c r="CR51" s="51"/>
      <c r="CS51" s="6">
        <f t="shared" si="52"/>
        <v>10.99</v>
      </c>
      <c r="CT51" s="5">
        <f t="shared" si="53"/>
        <v>0</v>
      </c>
      <c r="CU51" s="5">
        <f>(A!C52-xx!CS51)*xx!CR51</f>
        <v>0</v>
      </c>
      <c r="CV51" s="5" t="str">
        <f t="shared" si="54"/>
        <v>Chandelle Chocolate 720g  90g Grts</v>
      </c>
      <c r="CW51" s="51"/>
      <c r="CX51" s="6">
        <f t="shared" si="55"/>
        <v>10.99</v>
      </c>
      <c r="CY51" s="5">
        <f t="shared" si="56"/>
        <v>0</v>
      </c>
      <c r="CZ51" s="172">
        <f>(A!C52-xx!CX51)*xx!CW51</f>
        <v>0</v>
      </c>
      <c r="DA51" s="51"/>
      <c r="DB51" s="6">
        <f t="shared" si="57"/>
        <v>10.99</v>
      </c>
      <c r="DC51" s="5">
        <f t="shared" si="58"/>
        <v>0</v>
      </c>
      <c r="DD51" s="5">
        <f>(A!C52-xx!DB51)*xx!DA51</f>
        <v>0</v>
      </c>
      <c r="DE51" s="5" t="str">
        <f t="shared" si="59"/>
        <v>Chandelle Chocolate 720g  90g Grts</v>
      </c>
      <c r="DF51" s="51"/>
      <c r="DG51" s="6">
        <f t="shared" si="60"/>
        <v>10.99</v>
      </c>
      <c r="DH51" s="5">
        <f t="shared" si="61"/>
        <v>0</v>
      </c>
      <c r="DI51" s="172">
        <f>(A!C52-xx!DG51)*xx!DF51</f>
        <v>0</v>
      </c>
      <c r="DJ51" s="51"/>
      <c r="DK51" s="6">
        <f t="shared" si="62"/>
        <v>10.99</v>
      </c>
      <c r="DL51" s="5">
        <f t="shared" si="63"/>
        <v>0</v>
      </c>
      <c r="DM51" s="5">
        <f>(A!C52-xx!DK51)*xx!DJ51</f>
        <v>0</v>
      </c>
      <c r="DN51" s="5" t="str">
        <f t="shared" si="64"/>
        <v>Chandelle Chocolate 720g  90g Grts</v>
      </c>
      <c r="DO51" s="51"/>
      <c r="DP51" s="6">
        <f t="shared" si="65"/>
        <v>10.99</v>
      </c>
      <c r="DQ51" s="5">
        <f t="shared" si="66"/>
        <v>0</v>
      </c>
      <c r="DR51" s="172">
        <f>(A!C52-xx!DP51)*xx!DO51</f>
        <v>0</v>
      </c>
      <c r="DS51" s="51"/>
      <c r="DT51" s="6">
        <f t="shared" si="67"/>
        <v>10.99</v>
      </c>
      <c r="DU51" s="5">
        <f t="shared" si="68"/>
        <v>0</v>
      </c>
      <c r="DV51" s="5">
        <f>(A!C52-xx!DT51)*xx!DS51</f>
        <v>0</v>
      </c>
      <c r="DW51" s="5" t="str">
        <f t="shared" si="69"/>
        <v>Chandelle Chocolate 720g  90g Grts</v>
      </c>
      <c r="DX51" s="51"/>
      <c r="DY51" s="6">
        <f t="shared" si="70"/>
        <v>10.99</v>
      </c>
      <c r="DZ51" s="5">
        <f t="shared" si="71"/>
        <v>0</v>
      </c>
      <c r="EA51" s="172">
        <f>(A!C52-xx!DY51)*xx!DX51</f>
        <v>0</v>
      </c>
      <c r="EB51" s="51"/>
      <c r="EC51" s="6">
        <f t="shared" si="72"/>
        <v>10.99</v>
      </c>
      <c r="ED51" s="5">
        <f t="shared" si="73"/>
        <v>0</v>
      </c>
      <c r="EE51" s="5">
        <f>(A!C52-xx!EC51)*xx!EB51</f>
        <v>0</v>
      </c>
      <c r="EF51" s="5" t="str">
        <f t="shared" si="74"/>
        <v>Chandelle Chocolate 720g  90g Grts</v>
      </c>
      <c r="EG51" s="51"/>
      <c r="EH51" s="6">
        <f t="shared" si="75"/>
        <v>10.99</v>
      </c>
      <c r="EI51" s="5">
        <f t="shared" si="76"/>
        <v>0</v>
      </c>
      <c r="EJ51" s="172">
        <f>(A!C52-xx!EH51)*xx!EG51</f>
        <v>0</v>
      </c>
      <c r="EK51" s="51"/>
      <c r="EL51" s="6">
        <f t="shared" si="77"/>
        <v>10.99</v>
      </c>
      <c r="EM51" s="5">
        <f t="shared" si="78"/>
        <v>0</v>
      </c>
      <c r="EN51" s="5">
        <f>(A!C52-xx!EL51)*xx!EK51</f>
        <v>0</v>
      </c>
      <c r="EO51" s="5" t="str">
        <f t="shared" si="79"/>
        <v>Chandelle Chocolate 720g  90g Grts</v>
      </c>
      <c r="EP51" s="51"/>
      <c r="EQ51" s="6">
        <f t="shared" si="80"/>
        <v>10.99</v>
      </c>
      <c r="ER51" s="5">
        <f t="shared" si="81"/>
        <v>0</v>
      </c>
      <c r="ES51" s="172">
        <f>(A!C52-xx!EQ51)*xx!EP51</f>
        <v>0</v>
      </c>
      <c r="ET51" s="51"/>
      <c r="EU51" s="6">
        <f t="shared" si="82"/>
        <v>10.99</v>
      </c>
      <c r="EV51" s="5">
        <f t="shared" si="83"/>
        <v>0</v>
      </c>
      <c r="EW51" s="5">
        <f>(A!C52-xx!EU51)*xx!ET51</f>
        <v>0</v>
      </c>
      <c r="EX51" s="5" t="str">
        <f t="shared" si="84"/>
        <v>Chandelle Chocolate 720g  90g Grts</v>
      </c>
      <c r="EY51" s="51"/>
      <c r="EZ51" s="6">
        <f t="shared" si="85"/>
        <v>10.99</v>
      </c>
      <c r="FA51" s="5">
        <f t="shared" si="86"/>
        <v>0</v>
      </c>
      <c r="FB51" s="172">
        <f>(A!C52-xx!EZ51)*xx!EY51</f>
        <v>0</v>
      </c>
      <c r="FC51" s="51"/>
      <c r="FD51" s="6">
        <f t="shared" si="87"/>
        <v>10.99</v>
      </c>
      <c r="FE51" s="5">
        <f t="shared" si="88"/>
        <v>0</v>
      </c>
      <c r="FF51" s="5">
        <f>(A!C52-xx!FD51)*xx!FC51</f>
        <v>0</v>
      </c>
      <c r="FG51" s="5" t="str">
        <f t="shared" si="89"/>
        <v>Chandelle Chocolate 720g  90g Grts</v>
      </c>
      <c r="FH51" s="51"/>
      <c r="FI51" s="6">
        <f t="shared" si="90"/>
        <v>10.99</v>
      </c>
      <c r="FJ51" s="5">
        <f t="shared" si="91"/>
        <v>0</v>
      </c>
      <c r="FK51" s="172">
        <f>(A!C52-xx!FI51)*xx!FH51</f>
        <v>0</v>
      </c>
      <c r="FL51" s="51"/>
      <c r="FM51" s="6">
        <f t="shared" si="92"/>
        <v>10.99</v>
      </c>
      <c r="FN51" s="5">
        <f t="shared" si="93"/>
        <v>0</v>
      </c>
      <c r="FO51" s="5">
        <f>(A!C52-xx!FM51)*xx!FL51</f>
        <v>0</v>
      </c>
      <c r="FP51" s="5" t="str">
        <f t="shared" si="94"/>
        <v>Chandelle Chocolate 720g  90g Grts</v>
      </c>
      <c r="FQ51" s="51"/>
      <c r="FR51" s="6">
        <f t="shared" si="95"/>
        <v>10.99</v>
      </c>
      <c r="FS51" s="5">
        <f t="shared" si="96"/>
        <v>0</v>
      </c>
      <c r="FT51" s="172">
        <f>(A!C52-xx!FR51)*xx!FQ51</f>
        <v>0</v>
      </c>
      <c r="FU51" s="51"/>
      <c r="FV51" s="6">
        <f t="shared" si="97"/>
        <v>10.99</v>
      </c>
      <c r="FW51" s="5">
        <f t="shared" si="98"/>
        <v>0</v>
      </c>
      <c r="FX51" s="5">
        <f>(A!C52-xx!FV51)*xx!FU51</f>
        <v>0</v>
      </c>
      <c r="FY51" s="5" t="str">
        <f t="shared" si="99"/>
        <v>Chandelle Chocolate 720g  90g Grts</v>
      </c>
      <c r="FZ51" s="51"/>
      <c r="GA51" s="6">
        <f t="shared" si="100"/>
        <v>10.99</v>
      </c>
      <c r="GB51" s="5">
        <f t="shared" si="101"/>
        <v>0</v>
      </c>
      <c r="GC51" s="172">
        <f>(A!C52-xx!GA51)*xx!FZ51</f>
        <v>0</v>
      </c>
      <c r="GD51" s="51"/>
      <c r="GE51" s="6">
        <f t="shared" si="102"/>
        <v>10.99</v>
      </c>
      <c r="GF51" s="5">
        <f t="shared" si="103"/>
        <v>0</v>
      </c>
      <c r="GG51" s="5">
        <f>(A!C52-xx!GE51)*xx!GD51</f>
        <v>0</v>
      </c>
      <c r="GH51" s="5" t="str">
        <f t="shared" si="104"/>
        <v>Chandelle Chocolate 720g  90g Grts</v>
      </c>
      <c r="GI51" s="51"/>
      <c r="GJ51" s="6">
        <f t="shared" si="105"/>
        <v>10.99</v>
      </c>
      <c r="GK51" s="5">
        <f t="shared" si="106"/>
        <v>0</v>
      </c>
      <c r="GL51" s="172">
        <f>(A!C52-xx!GJ51)*xx!GI51</f>
        <v>0</v>
      </c>
      <c r="GM51" s="51"/>
      <c r="GN51" s="6">
        <f t="shared" si="107"/>
        <v>10.99</v>
      </c>
      <c r="GO51" s="5">
        <f t="shared" si="108"/>
        <v>0</v>
      </c>
      <c r="GP51" s="5">
        <f>(A!C52-xx!GN51)*xx!GM51</f>
        <v>0</v>
      </c>
      <c r="GQ51" s="5" t="str">
        <f t="shared" si="109"/>
        <v>Chandelle Chocolate 720g  90g Grts</v>
      </c>
      <c r="GR51" s="51"/>
      <c r="GS51" s="6">
        <f t="shared" si="110"/>
        <v>10.99</v>
      </c>
      <c r="GT51" s="5">
        <f t="shared" si="111"/>
        <v>0</v>
      </c>
      <c r="GU51" s="172">
        <f>(A!C52-xx!GS51)*xx!GR51</f>
        <v>0</v>
      </c>
      <c r="GV51" s="51"/>
      <c r="GW51" s="6">
        <f t="shared" si="112"/>
        <v>10.99</v>
      </c>
      <c r="GX51" s="5">
        <f t="shared" si="113"/>
        <v>0</v>
      </c>
      <c r="GY51" s="5">
        <f>(A!C52-xx!GW51)*xx!GV51</f>
        <v>0</v>
      </c>
      <c r="GZ51" s="5" t="str">
        <f t="shared" si="114"/>
        <v>Chandelle Chocolate 720g  90g Grts</v>
      </c>
      <c r="HA51" s="51"/>
      <c r="HB51" s="6">
        <f t="shared" si="115"/>
        <v>10.99</v>
      </c>
      <c r="HC51" s="5">
        <f t="shared" si="116"/>
        <v>0</v>
      </c>
      <c r="HD51" s="172">
        <f>(A!C52-xx!HB51)*xx!HA51</f>
        <v>0</v>
      </c>
      <c r="HE51" s="51"/>
      <c r="HF51" s="6">
        <f t="shared" si="117"/>
        <v>10.99</v>
      </c>
      <c r="HG51" s="5">
        <f t="shared" si="118"/>
        <v>0</v>
      </c>
      <c r="HH51" s="5">
        <f>(A!C52-xx!HF51)*xx!HE51</f>
        <v>0</v>
      </c>
      <c r="HI51" s="5" t="str">
        <f t="shared" si="119"/>
        <v>Chandelle Chocolate 720g  90g Grts</v>
      </c>
      <c r="HJ51" s="51"/>
      <c r="HK51" s="6">
        <f t="shared" si="120"/>
        <v>10.99</v>
      </c>
      <c r="HL51" s="5">
        <f t="shared" si="121"/>
        <v>0</v>
      </c>
      <c r="HM51" s="172">
        <f>(A!C52-xx!HK51)*xx!HJ51</f>
        <v>0</v>
      </c>
      <c r="HN51" s="51"/>
      <c r="HO51" s="6">
        <f t="shared" si="122"/>
        <v>10.99</v>
      </c>
      <c r="HP51" s="5">
        <f t="shared" si="123"/>
        <v>0</v>
      </c>
      <c r="HQ51" s="5">
        <f>-(A!C52-xx!HO51)*xx!HN51</f>
        <v>0</v>
      </c>
      <c r="HR51" s="5" t="str">
        <f t="shared" si="124"/>
        <v>Chandelle Chocolate 720g  90g Grts</v>
      </c>
      <c r="HS51" s="51"/>
      <c r="HT51" s="6">
        <f t="shared" si="125"/>
        <v>10.99</v>
      </c>
      <c r="HU51" s="5">
        <f t="shared" si="126"/>
        <v>0</v>
      </c>
      <c r="HV51" s="172">
        <f>(A!C52-xx!HT51)*xx!HS51</f>
        <v>0</v>
      </c>
      <c r="HW51" s="51"/>
      <c r="HX51" s="6">
        <f>A!C52</f>
        <v>10.99</v>
      </c>
      <c r="HY51" s="5">
        <f t="shared" si="127"/>
        <v>0</v>
      </c>
      <c r="HZ51" s="5">
        <f>(A!C52-xx!HX51)*xx!HW51</f>
        <v>0</v>
      </c>
      <c r="IA51" s="5" t="str">
        <f>A!B52</f>
        <v>Chandelle Chocolate 720g  90g Grts</v>
      </c>
      <c r="IB51" s="5">
        <f t="shared" si="128"/>
        <v>0</v>
      </c>
      <c r="IC51" s="21">
        <f t="shared" si="129"/>
        <v>0</v>
      </c>
      <c r="ID51" s="21" t="e">
        <f>A!#REF!</f>
        <v>#REF!</v>
      </c>
      <c r="IE51" s="21" t="e">
        <f>NF!IS51</f>
        <v>#DIV/0!</v>
      </c>
      <c r="IF51" s="26" t="e">
        <f t="shared" si="130"/>
        <v>#REF!</v>
      </c>
      <c r="IG51" s="6" t="e">
        <f t="shared" si="131"/>
        <v>#REF!</v>
      </c>
      <c r="IH51" s="34" t="e">
        <f t="shared" si="132"/>
        <v>#REF!</v>
      </c>
      <c r="II51" s="174" t="e">
        <f>IB51+A!#REF!+NF!IQ51</f>
        <v>#REF!</v>
      </c>
      <c r="IJ51" s="175" t="e">
        <f>IC51+A!#REF!+NF!IR51</f>
        <v>#REF!</v>
      </c>
      <c r="IK51" s="175" t="e">
        <f>II51*A!C52</f>
        <v>#REF!</v>
      </c>
      <c r="IL51" s="175" t="e">
        <f t="shared" si="0"/>
        <v>#REF!</v>
      </c>
      <c r="IM51" s="81" t="e">
        <f t="shared" si="133"/>
        <v>#REF!</v>
      </c>
      <c r="IN51" s="57" t="str">
        <f t="shared" si="134"/>
        <v>Chandelle Chocolate 720g  90g Grts</v>
      </c>
      <c r="IO51" s="57" t="e">
        <f>IF51/A!C52</f>
        <v>#REF!</v>
      </c>
      <c r="IP51" s="66"/>
      <c r="IQ51" s="57" t="e">
        <f t="shared" si="135"/>
        <v>#REF!</v>
      </c>
      <c r="IR51" s="11" t="e">
        <f>IF51-#REF!</f>
        <v>#REF!</v>
      </c>
    </row>
    <row r="52" spans="1:252" x14ac:dyDescent="0.2">
      <c r="A52" s="19" t="str">
        <f>A!B53</f>
        <v>Neston Iog Liq Maç/Ban 850g</v>
      </c>
      <c r="B52" s="63"/>
      <c r="C52" s="31">
        <f>A!C53</f>
        <v>8.8800000000000008</v>
      </c>
      <c r="D52" s="14">
        <f t="shared" si="1"/>
        <v>0</v>
      </c>
      <c r="E52" s="169">
        <f>(A!C53-xx!C52)*xx!B52</f>
        <v>0</v>
      </c>
      <c r="F52" s="63"/>
      <c r="G52" s="22">
        <f t="shared" si="2"/>
        <v>8.8800000000000008</v>
      </c>
      <c r="H52" s="1">
        <f t="shared" si="3"/>
        <v>0</v>
      </c>
      <c r="I52" s="1">
        <f>(A!C53-xx!G52)*xx!F52</f>
        <v>0</v>
      </c>
      <c r="J52" s="1" t="str">
        <f t="shared" si="4"/>
        <v>Neston Iog Liq Maç/Ban 850g</v>
      </c>
      <c r="K52" s="63"/>
      <c r="L52" s="2">
        <f t="shared" si="5"/>
        <v>8.8800000000000008</v>
      </c>
      <c r="M52" s="1">
        <f t="shared" si="6"/>
        <v>0</v>
      </c>
      <c r="N52" s="64">
        <f>(A!C53-xx!L52)*xx!K52</f>
        <v>0</v>
      </c>
      <c r="O52" s="63"/>
      <c r="P52" s="2">
        <f t="shared" si="7"/>
        <v>8.8800000000000008</v>
      </c>
      <c r="Q52" s="1">
        <f t="shared" si="8"/>
        <v>0</v>
      </c>
      <c r="R52" s="14">
        <f>(A!C53-xx!P52)*xx!O52</f>
        <v>0</v>
      </c>
      <c r="S52" s="14" t="str">
        <f t="shared" si="9"/>
        <v>Neston Iog Liq Maç/Ban 850g</v>
      </c>
      <c r="T52" s="63"/>
      <c r="U52" s="22">
        <f t="shared" si="10"/>
        <v>8.8800000000000008</v>
      </c>
      <c r="V52" s="1">
        <f t="shared" si="11"/>
        <v>0</v>
      </c>
      <c r="W52" s="64">
        <f>(A!C53-xx!U52)*xx!T52</f>
        <v>0</v>
      </c>
      <c r="X52" s="63"/>
      <c r="Y52" s="2">
        <f t="shared" si="12"/>
        <v>8.8800000000000008</v>
      </c>
      <c r="Z52" s="1">
        <f t="shared" si="13"/>
        <v>0</v>
      </c>
      <c r="AA52" s="1">
        <f>(A!C53-xx!Y52)*xx!X52</f>
        <v>0</v>
      </c>
      <c r="AB52" s="1" t="str">
        <f t="shared" si="14"/>
        <v>Neston Iog Liq Maç/Ban 850g</v>
      </c>
      <c r="AC52" s="63"/>
      <c r="AD52" s="2">
        <f t="shared" si="15"/>
        <v>8.8800000000000008</v>
      </c>
      <c r="AE52" s="1">
        <f t="shared" si="16"/>
        <v>0</v>
      </c>
      <c r="AF52" s="64">
        <f>(A!C53-xx!AD52)*xx!AC52</f>
        <v>0</v>
      </c>
      <c r="AG52" s="63"/>
      <c r="AH52" s="2">
        <f t="shared" si="17"/>
        <v>8.8800000000000008</v>
      </c>
      <c r="AI52" s="1">
        <f t="shared" si="18"/>
        <v>0</v>
      </c>
      <c r="AJ52" s="1">
        <f>(A!C53-xx!AH52)*xx!AG52</f>
        <v>0</v>
      </c>
      <c r="AK52" s="1" t="str">
        <f t="shared" si="19"/>
        <v>Neston Iog Liq Maç/Ban 850g</v>
      </c>
      <c r="AL52" s="63"/>
      <c r="AM52" s="2">
        <f t="shared" si="20"/>
        <v>8.8800000000000008</v>
      </c>
      <c r="AN52" s="1">
        <f t="shared" si="21"/>
        <v>0</v>
      </c>
      <c r="AO52" s="64">
        <f>(A!C53-xx!AM52)*xx!AL52</f>
        <v>0</v>
      </c>
      <c r="AP52" s="63"/>
      <c r="AQ52" s="2">
        <f t="shared" si="22"/>
        <v>8.8800000000000008</v>
      </c>
      <c r="AR52" s="1">
        <f t="shared" si="23"/>
        <v>0</v>
      </c>
      <c r="AS52" s="1">
        <f>(A!C53-xx!AQ52)*xx!AP52</f>
        <v>0</v>
      </c>
      <c r="AT52" s="1" t="str">
        <f t="shared" si="24"/>
        <v>Neston Iog Liq Maç/Ban 850g</v>
      </c>
      <c r="AU52" s="63"/>
      <c r="AV52" s="2">
        <f t="shared" si="25"/>
        <v>8.8800000000000008</v>
      </c>
      <c r="AW52" s="1">
        <f t="shared" si="26"/>
        <v>0</v>
      </c>
      <c r="AX52" s="64">
        <f>(A!C53-xx!AV52)*xx!AU52</f>
        <v>0</v>
      </c>
      <c r="AY52" s="63"/>
      <c r="AZ52" s="2">
        <f t="shared" si="27"/>
        <v>8.8800000000000008</v>
      </c>
      <c r="BA52" s="1">
        <f t="shared" si="28"/>
        <v>0</v>
      </c>
      <c r="BB52" s="1">
        <f>(A!E53-xx!AZ52)*xx!AY52</f>
        <v>0</v>
      </c>
      <c r="BC52" s="1" t="str">
        <f t="shared" si="29"/>
        <v>Neston Iog Liq Maç/Ban 850g</v>
      </c>
      <c r="BD52" s="63"/>
      <c r="BE52" s="2">
        <f t="shared" si="30"/>
        <v>8.8800000000000008</v>
      </c>
      <c r="BF52" s="1">
        <f t="shared" si="31"/>
        <v>0</v>
      </c>
      <c r="BG52" s="64">
        <f>(A!C53-xx!BE52)*xx!BD52</f>
        <v>0</v>
      </c>
      <c r="BH52" s="63"/>
      <c r="BI52" s="2">
        <f t="shared" si="32"/>
        <v>8.8800000000000008</v>
      </c>
      <c r="BJ52" s="1">
        <f t="shared" si="33"/>
        <v>0</v>
      </c>
      <c r="BK52" s="1">
        <f>(A!C53-xx!BI52)*xx!BH52</f>
        <v>0</v>
      </c>
      <c r="BL52" s="1" t="str">
        <f t="shared" si="34"/>
        <v>Neston Iog Liq Maç/Ban 850g</v>
      </c>
      <c r="BM52" s="63"/>
      <c r="BN52" s="2">
        <f t="shared" si="35"/>
        <v>8.8800000000000008</v>
      </c>
      <c r="BO52" s="1">
        <f t="shared" si="36"/>
        <v>0</v>
      </c>
      <c r="BP52" s="64">
        <f>(A!C53-xx!BN52)*xx!BM52</f>
        <v>0</v>
      </c>
      <c r="BQ52" s="63"/>
      <c r="BR52" s="2">
        <f t="shared" si="37"/>
        <v>8.8800000000000008</v>
      </c>
      <c r="BS52" s="1">
        <f t="shared" si="38"/>
        <v>0</v>
      </c>
      <c r="BT52" s="1">
        <f>(A!C53-xx!BR52)*xx!BQ52</f>
        <v>0</v>
      </c>
      <c r="BU52" s="1" t="str">
        <f t="shared" si="39"/>
        <v>Neston Iog Liq Maç/Ban 850g</v>
      </c>
      <c r="BV52" s="63"/>
      <c r="BW52" s="2">
        <f t="shared" si="40"/>
        <v>8.8800000000000008</v>
      </c>
      <c r="BX52" s="1">
        <f t="shared" si="41"/>
        <v>0</v>
      </c>
      <c r="BY52" s="64">
        <f>(A!C53-xx!BW52)*xx!BV52</f>
        <v>0</v>
      </c>
      <c r="BZ52" s="63"/>
      <c r="CA52" s="2">
        <f t="shared" si="42"/>
        <v>8.8800000000000008</v>
      </c>
      <c r="CB52" s="1">
        <f t="shared" si="43"/>
        <v>0</v>
      </c>
      <c r="CC52" s="1">
        <f>(A!C53-xx!CA52)*xx!BZ52</f>
        <v>0</v>
      </c>
      <c r="CD52" s="1" t="str">
        <f t="shared" si="44"/>
        <v>Neston Iog Liq Maç/Ban 850g</v>
      </c>
      <c r="CE52" s="63"/>
      <c r="CF52" s="2">
        <f t="shared" si="45"/>
        <v>8.8800000000000008</v>
      </c>
      <c r="CG52" s="1">
        <f t="shared" si="46"/>
        <v>0</v>
      </c>
      <c r="CH52" s="64">
        <f>(A!C53-xx!CF52)*xx!CE52</f>
        <v>0</v>
      </c>
      <c r="CI52" s="63"/>
      <c r="CJ52" s="2">
        <f t="shared" si="47"/>
        <v>8.8800000000000008</v>
      </c>
      <c r="CK52" s="1">
        <f t="shared" si="48"/>
        <v>0</v>
      </c>
      <c r="CL52" s="1">
        <f>(A!C53-xx!CJ52)*xx!CI52</f>
        <v>0</v>
      </c>
      <c r="CM52" s="1" t="str">
        <f t="shared" si="49"/>
        <v>Neston Iog Liq Maç/Ban 850g</v>
      </c>
      <c r="CN52" s="63"/>
      <c r="CO52" s="2">
        <f t="shared" si="50"/>
        <v>8.8800000000000008</v>
      </c>
      <c r="CP52" s="1">
        <f t="shared" si="51"/>
        <v>0</v>
      </c>
      <c r="CQ52" s="64">
        <f>(A!C53-xx!CO52)*xx!CN52</f>
        <v>0</v>
      </c>
      <c r="CR52" s="63"/>
      <c r="CS52" s="2">
        <f t="shared" si="52"/>
        <v>8.8800000000000008</v>
      </c>
      <c r="CT52" s="1">
        <f t="shared" si="53"/>
        <v>0</v>
      </c>
      <c r="CU52" s="1">
        <f>(A!C53-xx!CS52)*xx!CR52</f>
        <v>0</v>
      </c>
      <c r="CV52" s="1" t="str">
        <f t="shared" si="54"/>
        <v>Neston Iog Liq Maç/Ban 850g</v>
      </c>
      <c r="CW52" s="63"/>
      <c r="CX52" s="2">
        <f t="shared" si="55"/>
        <v>8.8800000000000008</v>
      </c>
      <c r="CY52" s="1">
        <f t="shared" si="56"/>
        <v>0</v>
      </c>
      <c r="CZ52" s="64">
        <f>(A!C53-xx!CX52)*xx!CW52</f>
        <v>0</v>
      </c>
      <c r="DA52" s="63"/>
      <c r="DB52" s="2">
        <f t="shared" si="57"/>
        <v>8.8800000000000008</v>
      </c>
      <c r="DC52" s="1">
        <f t="shared" si="58"/>
        <v>0</v>
      </c>
      <c r="DD52" s="1">
        <f>(A!C53-xx!DB52)*xx!DA52</f>
        <v>0</v>
      </c>
      <c r="DE52" s="1" t="str">
        <f t="shared" si="59"/>
        <v>Neston Iog Liq Maç/Ban 850g</v>
      </c>
      <c r="DF52" s="63"/>
      <c r="DG52" s="2">
        <f t="shared" si="60"/>
        <v>8.8800000000000008</v>
      </c>
      <c r="DH52" s="1">
        <f t="shared" si="61"/>
        <v>0</v>
      </c>
      <c r="DI52" s="64">
        <f>(A!C53-xx!DG52)*xx!DF52</f>
        <v>0</v>
      </c>
      <c r="DJ52" s="63"/>
      <c r="DK52" s="2">
        <f t="shared" si="62"/>
        <v>8.8800000000000008</v>
      </c>
      <c r="DL52" s="1">
        <f t="shared" si="63"/>
        <v>0</v>
      </c>
      <c r="DM52" s="1">
        <f>(A!C53-xx!DK52)*xx!DJ52</f>
        <v>0</v>
      </c>
      <c r="DN52" s="1" t="str">
        <f t="shared" si="64"/>
        <v>Neston Iog Liq Maç/Ban 850g</v>
      </c>
      <c r="DO52" s="63"/>
      <c r="DP52" s="2">
        <f t="shared" si="65"/>
        <v>8.8800000000000008</v>
      </c>
      <c r="DQ52" s="1">
        <f t="shared" si="66"/>
        <v>0</v>
      </c>
      <c r="DR52" s="64">
        <f>(A!C53-xx!DP52)*xx!DO52</f>
        <v>0</v>
      </c>
      <c r="DS52" s="63"/>
      <c r="DT52" s="2">
        <f t="shared" si="67"/>
        <v>8.8800000000000008</v>
      </c>
      <c r="DU52" s="1">
        <f t="shared" si="68"/>
        <v>0</v>
      </c>
      <c r="DV52" s="1">
        <f>(A!C53-xx!DT52)*xx!DS52</f>
        <v>0</v>
      </c>
      <c r="DW52" s="1" t="str">
        <f t="shared" si="69"/>
        <v>Neston Iog Liq Maç/Ban 850g</v>
      </c>
      <c r="DX52" s="63"/>
      <c r="DY52" s="2">
        <f t="shared" si="70"/>
        <v>8.8800000000000008</v>
      </c>
      <c r="DZ52" s="1">
        <f t="shared" si="71"/>
        <v>0</v>
      </c>
      <c r="EA52" s="64">
        <f>(A!C53-xx!DY52)*xx!DX52</f>
        <v>0</v>
      </c>
      <c r="EB52" s="63"/>
      <c r="EC52" s="2">
        <f t="shared" si="72"/>
        <v>8.8800000000000008</v>
      </c>
      <c r="ED52" s="1">
        <f t="shared" si="73"/>
        <v>0</v>
      </c>
      <c r="EE52" s="1">
        <f>(A!C53-xx!EC52)*xx!EB52</f>
        <v>0</v>
      </c>
      <c r="EF52" s="1" t="str">
        <f t="shared" si="74"/>
        <v>Neston Iog Liq Maç/Ban 850g</v>
      </c>
      <c r="EG52" s="63"/>
      <c r="EH52" s="2">
        <f t="shared" si="75"/>
        <v>8.8800000000000008</v>
      </c>
      <c r="EI52" s="1">
        <f t="shared" si="76"/>
        <v>0</v>
      </c>
      <c r="EJ52" s="64">
        <f>(A!C53-xx!EH52)*xx!EG52</f>
        <v>0</v>
      </c>
      <c r="EK52" s="63"/>
      <c r="EL52" s="2">
        <f t="shared" si="77"/>
        <v>8.8800000000000008</v>
      </c>
      <c r="EM52" s="1">
        <f t="shared" si="78"/>
        <v>0</v>
      </c>
      <c r="EN52" s="1">
        <f>(A!C53-xx!EL52)*xx!EK52</f>
        <v>0</v>
      </c>
      <c r="EO52" s="1" t="str">
        <f t="shared" si="79"/>
        <v>Neston Iog Liq Maç/Ban 850g</v>
      </c>
      <c r="EP52" s="63"/>
      <c r="EQ52" s="2">
        <f t="shared" si="80"/>
        <v>8.8800000000000008</v>
      </c>
      <c r="ER52" s="1">
        <f t="shared" si="81"/>
        <v>0</v>
      </c>
      <c r="ES52" s="64">
        <f>(A!C53-xx!EQ52)*xx!EP52</f>
        <v>0</v>
      </c>
      <c r="ET52" s="63"/>
      <c r="EU52" s="2">
        <f t="shared" si="82"/>
        <v>8.8800000000000008</v>
      </c>
      <c r="EV52" s="1">
        <f t="shared" si="83"/>
        <v>0</v>
      </c>
      <c r="EW52" s="1">
        <f>(A!C53-xx!EU52)*xx!ET52</f>
        <v>0</v>
      </c>
      <c r="EX52" s="1" t="str">
        <f t="shared" si="84"/>
        <v>Neston Iog Liq Maç/Ban 850g</v>
      </c>
      <c r="EY52" s="63"/>
      <c r="EZ52" s="2">
        <f t="shared" si="85"/>
        <v>8.8800000000000008</v>
      </c>
      <c r="FA52" s="1">
        <f t="shared" si="86"/>
        <v>0</v>
      </c>
      <c r="FB52" s="64">
        <f>(A!C53-xx!EZ52)*xx!EY52</f>
        <v>0</v>
      </c>
      <c r="FC52" s="63"/>
      <c r="FD52" s="2">
        <f t="shared" si="87"/>
        <v>8.8800000000000008</v>
      </c>
      <c r="FE52" s="1">
        <f t="shared" si="88"/>
        <v>0</v>
      </c>
      <c r="FF52" s="1">
        <f>(A!C53-xx!FD52)*xx!FC52</f>
        <v>0</v>
      </c>
      <c r="FG52" s="1" t="str">
        <f t="shared" si="89"/>
        <v>Neston Iog Liq Maç/Ban 850g</v>
      </c>
      <c r="FH52" s="63"/>
      <c r="FI52" s="2">
        <f t="shared" si="90"/>
        <v>8.8800000000000008</v>
      </c>
      <c r="FJ52" s="1">
        <f t="shared" si="91"/>
        <v>0</v>
      </c>
      <c r="FK52" s="64">
        <f>(A!C53-xx!FI52)*xx!FH52</f>
        <v>0</v>
      </c>
      <c r="FL52" s="63"/>
      <c r="FM52" s="2">
        <f t="shared" si="92"/>
        <v>8.8800000000000008</v>
      </c>
      <c r="FN52" s="1">
        <f t="shared" si="93"/>
        <v>0</v>
      </c>
      <c r="FO52" s="1">
        <f>(A!C53-xx!FM52)*xx!FL52</f>
        <v>0</v>
      </c>
      <c r="FP52" s="1" t="str">
        <f t="shared" si="94"/>
        <v>Neston Iog Liq Maç/Ban 850g</v>
      </c>
      <c r="FQ52" s="63"/>
      <c r="FR52" s="2">
        <f t="shared" si="95"/>
        <v>8.8800000000000008</v>
      </c>
      <c r="FS52" s="1">
        <f t="shared" si="96"/>
        <v>0</v>
      </c>
      <c r="FT52" s="64">
        <f>(A!C53-xx!FR52)*xx!FQ52</f>
        <v>0</v>
      </c>
      <c r="FU52" s="63"/>
      <c r="FV52" s="2">
        <f t="shared" si="97"/>
        <v>8.8800000000000008</v>
      </c>
      <c r="FW52" s="1">
        <f t="shared" si="98"/>
        <v>0</v>
      </c>
      <c r="FX52" s="1">
        <f>(A!C53-xx!FV52)*xx!FU52</f>
        <v>0</v>
      </c>
      <c r="FY52" s="1" t="str">
        <f t="shared" si="99"/>
        <v>Neston Iog Liq Maç/Ban 850g</v>
      </c>
      <c r="FZ52" s="63"/>
      <c r="GA52" s="2">
        <f t="shared" si="100"/>
        <v>8.8800000000000008</v>
      </c>
      <c r="GB52" s="1">
        <f t="shared" si="101"/>
        <v>0</v>
      </c>
      <c r="GC52" s="64">
        <f>(A!C53-xx!GA52)*xx!FZ52</f>
        <v>0</v>
      </c>
      <c r="GD52" s="63"/>
      <c r="GE52" s="2">
        <f t="shared" si="102"/>
        <v>8.8800000000000008</v>
      </c>
      <c r="GF52" s="1">
        <f t="shared" si="103"/>
        <v>0</v>
      </c>
      <c r="GG52" s="1">
        <f>(A!C53-xx!GE52)*xx!GD52</f>
        <v>0</v>
      </c>
      <c r="GH52" s="1" t="str">
        <f t="shared" si="104"/>
        <v>Neston Iog Liq Maç/Ban 850g</v>
      </c>
      <c r="GI52" s="63"/>
      <c r="GJ52" s="2">
        <f t="shared" si="105"/>
        <v>8.8800000000000008</v>
      </c>
      <c r="GK52" s="1">
        <f t="shared" si="106"/>
        <v>0</v>
      </c>
      <c r="GL52" s="64">
        <f>(A!C53-xx!GJ52)*xx!GI52</f>
        <v>0</v>
      </c>
      <c r="GM52" s="63"/>
      <c r="GN52" s="2">
        <f t="shared" si="107"/>
        <v>8.8800000000000008</v>
      </c>
      <c r="GO52" s="1">
        <f t="shared" si="108"/>
        <v>0</v>
      </c>
      <c r="GP52" s="1">
        <f>(A!C53-xx!GN52)*xx!GM52</f>
        <v>0</v>
      </c>
      <c r="GQ52" s="1" t="str">
        <f t="shared" si="109"/>
        <v>Neston Iog Liq Maç/Ban 850g</v>
      </c>
      <c r="GR52" s="63"/>
      <c r="GS52" s="2">
        <f t="shared" si="110"/>
        <v>8.8800000000000008</v>
      </c>
      <c r="GT52" s="1">
        <f t="shared" si="111"/>
        <v>0</v>
      </c>
      <c r="GU52" s="64">
        <f>(A!C53-xx!GS52)*xx!GR52</f>
        <v>0</v>
      </c>
      <c r="GV52" s="63"/>
      <c r="GW52" s="2">
        <f t="shared" si="112"/>
        <v>8.8800000000000008</v>
      </c>
      <c r="GX52" s="1">
        <f t="shared" si="113"/>
        <v>0</v>
      </c>
      <c r="GY52" s="1">
        <f>(A!C53-xx!GW52)*xx!GV52</f>
        <v>0</v>
      </c>
      <c r="GZ52" s="1" t="str">
        <f t="shared" si="114"/>
        <v>Neston Iog Liq Maç/Ban 850g</v>
      </c>
      <c r="HA52" s="63"/>
      <c r="HB52" s="2">
        <f t="shared" si="115"/>
        <v>8.8800000000000008</v>
      </c>
      <c r="HC52" s="1">
        <f t="shared" si="116"/>
        <v>0</v>
      </c>
      <c r="HD52" s="64">
        <f>(A!C53-xx!HB52)*xx!HA52</f>
        <v>0</v>
      </c>
      <c r="HE52" s="63"/>
      <c r="HF52" s="2">
        <f t="shared" si="117"/>
        <v>8.8800000000000008</v>
      </c>
      <c r="HG52" s="1">
        <f t="shared" si="118"/>
        <v>0</v>
      </c>
      <c r="HH52" s="1">
        <f>(A!C53-xx!HF52)*xx!HE52</f>
        <v>0</v>
      </c>
      <c r="HI52" s="1" t="str">
        <f t="shared" si="119"/>
        <v>Neston Iog Liq Maç/Ban 850g</v>
      </c>
      <c r="HJ52" s="63"/>
      <c r="HK52" s="2">
        <f t="shared" si="120"/>
        <v>8.8800000000000008</v>
      </c>
      <c r="HL52" s="1">
        <f t="shared" si="121"/>
        <v>0</v>
      </c>
      <c r="HM52" s="64">
        <f>(A!C53-xx!HK52)*xx!HJ52</f>
        <v>0</v>
      </c>
      <c r="HN52" s="63"/>
      <c r="HO52" s="2">
        <f t="shared" si="122"/>
        <v>8.8800000000000008</v>
      </c>
      <c r="HP52" s="1">
        <f t="shared" si="123"/>
        <v>0</v>
      </c>
      <c r="HQ52" s="1">
        <f>-(A!C53-xx!HO52)*xx!HN52</f>
        <v>0</v>
      </c>
      <c r="HR52" s="1" t="str">
        <f t="shared" si="124"/>
        <v>Neston Iog Liq Maç/Ban 850g</v>
      </c>
      <c r="HS52" s="63"/>
      <c r="HT52" s="2">
        <f t="shared" si="125"/>
        <v>8.8800000000000008</v>
      </c>
      <c r="HU52" s="1">
        <f t="shared" si="126"/>
        <v>0</v>
      </c>
      <c r="HV52" s="64">
        <f>(A!C53-xx!HT52)*xx!HS52</f>
        <v>0</v>
      </c>
      <c r="HW52" s="63"/>
      <c r="HX52" s="2">
        <f>A!C53</f>
        <v>8.8800000000000008</v>
      </c>
      <c r="HY52" s="1">
        <f t="shared" si="127"/>
        <v>0</v>
      </c>
      <c r="HZ52" s="1">
        <f>(A!C53-xx!HX52)*xx!HW52</f>
        <v>0</v>
      </c>
      <c r="IA52" s="1" t="str">
        <f>A!B53</f>
        <v>Neston Iog Liq Maç/Ban 850g</v>
      </c>
      <c r="IB52" s="1">
        <f t="shared" si="128"/>
        <v>0</v>
      </c>
      <c r="IC52" s="14">
        <f t="shared" si="129"/>
        <v>0</v>
      </c>
      <c r="ID52" s="14" t="e">
        <f>A!#REF!</f>
        <v>#REF!</v>
      </c>
      <c r="IE52" s="14" t="e">
        <f>NF!IS52</f>
        <v>#DIV/0!</v>
      </c>
      <c r="IF52" s="26" t="e">
        <f t="shared" si="130"/>
        <v>#REF!</v>
      </c>
      <c r="IG52" s="2" t="e">
        <f t="shared" si="131"/>
        <v>#REF!</v>
      </c>
      <c r="IH52" s="170" t="e">
        <f t="shared" si="132"/>
        <v>#REF!</v>
      </c>
      <c r="II52" s="174" t="e">
        <f>IB52+A!#REF!+NF!IQ52</f>
        <v>#REF!</v>
      </c>
      <c r="IJ52" s="175" t="e">
        <f>IC52+A!#REF!+NF!IR52</f>
        <v>#REF!</v>
      </c>
      <c r="IK52" s="175" t="e">
        <f>II52*A!C53</f>
        <v>#REF!</v>
      </c>
      <c r="IL52" s="175" t="e">
        <f t="shared" si="0"/>
        <v>#REF!</v>
      </c>
      <c r="IM52" s="81" t="e">
        <f t="shared" si="133"/>
        <v>#REF!</v>
      </c>
      <c r="IN52" s="84" t="str">
        <f t="shared" si="134"/>
        <v>Neston Iog Liq Maç/Ban 850g</v>
      </c>
      <c r="IO52" s="84" t="e">
        <f>IF52/A!C53</f>
        <v>#REF!</v>
      </c>
      <c r="IP52" s="72"/>
      <c r="IQ52" s="84" t="e">
        <f t="shared" si="135"/>
        <v>#REF!</v>
      </c>
      <c r="IR52" s="85" t="e">
        <f>IF52-#REF!</f>
        <v>#REF!</v>
      </c>
    </row>
    <row r="53" spans="1:252" x14ac:dyDescent="0.2">
      <c r="A53" s="20" t="str">
        <f>A!B54</f>
        <v>Nestlé Iogurte Grego Fr. Verm 400g</v>
      </c>
      <c r="B53" s="51"/>
      <c r="C53" s="65">
        <f>A!C54</f>
        <v>6.66</v>
      </c>
      <c r="D53" s="21">
        <f t="shared" si="1"/>
        <v>0</v>
      </c>
      <c r="E53" s="171">
        <f>(A!C54-xx!C53)*xx!B53</f>
        <v>0</v>
      </c>
      <c r="F53" s="51"/>
      <c r="G53" s="32">
        <f t="shared" si="2"/>
        <v>6.66</v>
      </c>
      <c r="H53" s="5">
        <f t="shared" si="3"/>
        <v>0</v>
      </c>
      <c r="I53" s="5">
        <f>(A!C54-xx!G53)*xx!F53</f>
        <v>0</v>
      </c>
      <c r="J53" s="5" t="str">
        <f t="shared" si="4"/>
        <v>Nestlé Iogurte Grego Fr. Verm 400g</v>
      </c>
      <c r="K53" s="51"/>
      <c r="L53" s="6">
        <f t="shared" si="5"/>
        <v>6.66</v>
      </c>
      <c r="M53" s="5">
        <f t="shared" si="6"/>
        <v>0</v>
      </c>
      <c r="N53" s="172">
        <f>(A!C54-xx!L53)*xx!K53</f>
        <v>0</v>
      </c>
      <c r="O53" s="51"/>
      <c r="P53" s="6">
        <f t="shared" si="7"/>
        <v>6.66</v>
      </c>
      <c r="Q53" s="5">
        <f t="shared" si="8"/>
        <v>0</v>
      </c>
      <c r="R53" s="21">
        <f>(A!C54-xx!P53)*xx!O53</f>
        <v>0</v>
      </c>
      <c r="S53" s="21" t="str">
        <f t="shared" si="9"/>
        <v>Nestlé Iogurte Grego Fr. Verm 400g</v>
      </c>
      <c r="T53" s="51"/>
      <c r="U53" s="32">
        <f t="shared" si="10"/>
        <v>6.66</v>
      </c>
      <c r="V53" s="5">
        <f t="shared" si="11"/>
        <v>0</v>
      </c>
      <c r="W53" s="172">
        <f>(A!C54-xx!U53)*xx!T53</f>
        <v>0</v>
      </c>
      <c r="X53" s="51"/>
      <c r="Y53" s="6">
        <f t="shared" si="12"/>
        <v>6.66</v>
      </c>
      <c r="Z53" s="5">
        <f t="shared" si="13"/>
        <v>0</v>
      </c>
      <c r="AA53" s="5">
        <f>(A!C54-xx!Y53)*xx!X53</f>
        <v>0</v>
      </c>
      <c r="AB53" s="5" t="str">
        <f t="shared" si="14"/>
        <v>Nestlé Iogurte Grego Fr. Verm 400g</v>
      </c>
      <c r="AC53" s="51"/>
      <c r="AD53" s="6">
        <f t="shared" si="15"/>
        <v>6.66</v>
      </c>
      <c r="AE53" s="5">
        <f t="shared" si="16"/>
        <v>0</v>
      </c>
      <c r="AF53" s="172">
        <f>(A!C54-xx!AD53)*xx!AC53</f>
        <v>0</v>
      </c>
      <c r="AG53" s="51"/>
      <c r="AH53" s="6">
        <f t="shared" si="17"/>
        <v>6.66</v>
      </c>
      <c r="AI53" s="5">
        <f t="shared" si="18"/>
        <v>0</v>
      </c>
      <c r="AJ53" s="5">
        <f>(A!C54-xx!AH53)*xx!AG53</f>
        <v>0</v>
      </c>
      <c r="AK53" s="5" t="str">
        <f t="shared" si="19"/>
        <v>Nestlé Iogurte Grego Fr. Verm 400g</v>
      </c>
      <c r="AL53" s="51"/>
      <c r="AM53" s="6">
        <f t="shared" si="20"/>
        <v>6.66</v>
      </c>
      <c r="AN53" s="5">
        <f t="shared" si="21"/>
        <v>0</v>
      </c>
      <c r="AO53" s="172">
        <f>(A!C54-xx!AM53)*xx!AL53</f>
        <v>0</v>
      </c>
      <c r="AP53" s="51"/>
      <c r="AQ53" s="6">
        <f t="shared" si="22"/>
        <v>6.66</v>
      </c>
      <c r="AR53" s="5">
        <f t="shared" si="23"/>
        <v>0</v>
      </c>
      <c r="AS53" s="5">
        <f>(A!C54-xx!AQ53)*xx!AP53</f>
        <v>0</v>
      </c>
      <c r="AT53" s="5" t="str">
        <f t="shared" si="24"/>
        <v>Nestlé Iogurte Grego Fr. Verm 400g</v>
      </c>
      <c r="AU53" s="51"/>
      <c r="AV53" s="6">
        <f t="shared" si="25"/>
        <v>6.66</v>
      </c>
      <c r="AW53" s="5">
        <f t="shared" si="26"/>
        <v>0</v>
      </c>
      <c r="AX53" s="172">
        <f>(A!C54-xx!AV53)*xx!AU53</f>
        <v>0</v>
      </c>
      <c r="AY53" s="51"/>
      <c r="AZ53" s="6">
        <f t="shared" si="27"/>
        <v>6.66</v>
      </c>
      <c r="BA53" s="5">
        <f t="shared" si="28"/>
        <v>0</v>
      </c>
      <c r="BB53" s="5">
        <f>(A!E54-xx!AZ53)*xx!AY53</f>
        <v>0</v>
      </c>
      <c r="BC53" s="5" t="str">
        <f t="shared" si="29"/>
        <v>Nestlé Iogurte Grego Fr. Verm 400g</v>
      </c>
      <c r="BD53" s="51"/>
      <c r="BE53" s="6">
        <f t="shared" si="30"/>
        <v>6.66</v>
      </c>
      <c r="BF53" s="5">
        <f t="shared" si="31"/>
        <v>0</v>
      </c>
      <c r="BG53" s="172">
        <f>(A!C54-xx!BE53)*xx!BD53</f>
        <v>0</v>
      </c>
      <c r="BH53" s="51"/>
      <c r="BI53" s="6">
        <f t="shared" si="32"/>
        <v>6.66</v>
      </c>
      <c r="BJ53" s="5">
        <f t="shared" si="33"/>
        <v>0</v>
      </c>
      <c r="BK53" s="5">
        <f>(A!C54-xx!BI53)*xx!BH53</f>
        <v>0</v>
      </c>
      <c r="BL53" s="5" t="str">
        <f t="shared" si="34"/>
        <v>Nestlé Iogurte Grego Fr. Verm 400g</v>
      </c>
      <c r="BM53" s="51"/>
      <c r="BN53" s="6">
        <f t="shared" si="35"/>
        <v>6.66</v>
      </c>
      <c r="BO53" s="5">
        <f t="shared" si="36"/>
        <v>0</v>
      </c>
      <c r="BP53" s="172">
        <f>(A!C54-xx!BN53)*xx!BM53</f>
        <v>0</v>
      </c>
      <c r="BQ53" s="51"/>
      <c r="BR53" s="6">
        <f t="shared" si="37"/>
        <v>6.66</v>
      </c>
      <c r="BS53" s="5">
        <f t="shared" si="38"/>
        <v>0</v>
      </c>
      <c r="BT53" s="5">
        <f>(A!C54-xx!BR53)*xx!BQ53</f>
        <v>0</v>
      </c>
      <c r="BU53" s="5" t="str">
        <f t="shared" si="39"/>
        <v>Nestlé Iogurte Grego Fr. Verm 400g</v>
      </c>
      <c r="BV53" s="51"/>
      <c r="BW53" s="6">
        <f t="shared" si="40"/>
        <v>6.66</v>
      </c>
      <c r="BX53" s="5">
        <f t="shared" si="41"/>
        <v>0</v>
      </c>
      <c r="BY53" s="172">
        <f>(A!C54-xx!BW53)*xx!BV53</f>
        <v>0</v>
      </c>
      <c r="BZ53" s="51"/>
      <c r="CA53" s="6">
        <f t="shared" si="42"/>
        <v>6.66</v>
      </c>
      <c r="CB53" s="5">
        <f t="shared" si="43"/>
        <v>0</v>
      </c>
      <c r="CC53" s="5">
        <f>(A!C54-xx!CA53)*xx!BZ53</f>
        <v>0</v>
      </c>
      <c r="CD53" s="5" t="str">
        <f t="shared" si="44"/>
        <v>Nestlé Iogurte Grego Fr. Verm 400g</v>
      </c>
      <c r="CE53" s="51"/>
      <c r="CF53" s="6">
        <f t="shared" si="45"/>
        <v>6.66</v>
      </c>
      <c r="CG53" s="5">
        <f t="shared" si="46"/>
        <v>0</v>
      </c>
      <c r="CH53" s="172">
        <f>(A!C54-xx!CF53)*xx!CE53</f>
        <v>0</v>
      </c>
      <c r="CI53" s="51"/>
      <c r="CJ53" s="6">
        <f t="shared" si="47"/>
        <v>6.66</v>
      </c>
      <c r="CK53" s="5">
        <f t="shared" si="48"/>
        <v>0</v>
      </c>
      <c r="CL53" s="5">
        <f>(A!C54-xx!CJ53)*xx!CI53</f>
        <v>0</v>
      </c>
      <c r="CM53" s="5" t="str">
        <f t="shared" si="49"/>
        <v>Nestlé Iogurte Grego Fr. Verm 400g</v>
      </c>
      <c r="CN53" s="51"/>
      <c r="CO53" s="6">
        <f t="shared" si="50"/>
        <v>6.66</v>
      </c>
      <c r="CP53" s="5">
        <f t="shared" si="51"/>
        <v>0</v>
      </c>
      <c r="CQ53" s="172">
        <f>(A!C54-xx!CO53)*xx!CN53</f>
        <v>0</v>
      </c>
      <c r="CR53" s="51"/>
      <c r="CS53" s="6">
        <f t="shared" si="52"/>
        <v>6.66</v>
      </c>
      <c r="CT53" s="5">
        <f t="shared" si="53"/>
        <v>0</v>
      </c>
      <c r="CU53" s="5">
        <f>(A!C54-xx!CS53)*xx!CR53</f>
        <v>0</v>
      </c>
      <c r="CV53" s="5" t="str">
        <f t="shared" si="54"/>
        <v>Nestlé Iogurte Grego Fr. Verm 400g</v>
      </c>
      <c r="CW53" s="51"/>
      <c r="CX53" s="6">
        <f t="shared" si="55"/>
        <v>6.66</v>
      </c>
      <c r="CY53" s="5">
        <f t="shared" si="56"/>
        <v>0</v>
      </c>
      <c r="CZ53" s="172">
        <f>(A!C54-xx!CX53)*xx!CW53</f>
        <v>0</v>
      </c>
      <c r="DA53" s="51"/>
      <c r="DB53" s="6">
        <f t="shared" si="57"/>
        <v>6.66</v>
      </c>
      <c r="DC53" s="5">
        <f t="shared" si="58"/>
        <v>0</v>
      </c>
      <c r="DD53" s="5">
        <f>(A!C54-xx!DB53)*xx!DA53</f>
        <v>0</v>
      </c>
      <c r="DE53" s="5" t="str">
        <f t="shared" si="59"/>
        <v>Nestlé Iogurte Grego Fr. Verm 400g</v>
      </c>
      <c r="DF53" s="51"/>
      <c r="DG53" s="6">
        <f t="shared" si="60"/>
        <v>6.66</v>
      </c>
      <c r="DH53" s="5">
        <f t="shared" si="61"/>
        <v>0</v>
      </c>
      <c r="DI53" s="172">
        <f>(A!C54-xx!DG53)*xx!DF53</f>
        <v>0</v>
      </c>
      <c r="DJ53" s="51"/>
      <c r="DK53" s="6">
        <f t="shared" si="62"/>
        <v>6.66</v>
      </c>
      <c r="DL53" s="5">
        <f t="shared" si="63"/>
        <v>0</v>
      </c>
      <c r="DM53" s="5">
        <f>(A!C54-xx!DK53)*xx!DJ53</f>
        <v>0</v>
      </c>
      <c r="DN53" s="5" t="str">
        <f t="shared" si="64"/>
        <v>Nestlé Iogurte Grego Fr. Verm 400g</v>
      </c>
      <c r="DO53" s="51"/>
      <c r="DP53" s="6">
        <f t="shared" si="65"/>
        <v>6.66</v>
      </c>
      <c r="DQ53" s="5">
        <f t="shared" si="66"/>
        <v>0</v>
      </c>
      <c r="DR53" s="172">
        <f>(A!C54-xx!DP53)*xx!DO53</f>
        <v>0</v>
      </c>
      <c r="DS53" s="51"/>
      <c r="DT53" s="6">
        <f t="shared" si="67"/>
        <v>6.66</v>
      </c>
      <c r="DU53" s="5">
        <f t="shared" si="68"/>
        <v>0</v>
      </c>
      <c r="DV53" s="5">
        <f>(A!C54-xx!DT53)*xx!DS53</f>
        <v>0</v>
      </c>
      <c r="DW53" s="5" t="str">
        <f t="shared" si="69"/>
        <v>Nestlé Iogurte Grego Fr. Verm 400g</v>
      </c>
      <c r="DX53" s="51"/>
      <c r="DY53" s="6">
        <f t="shared" si="70"/>
        <v>6.66</v>
      </c>
      <c r="DZ53" s="5">
        <f t="shared" si="71"/>
        <v>0</v>
      </c>
      <c r="EA53" s="172">
        <f>(A!C54-xx!DY53)*xx!DX53</f>
        <v>0</v>
      </c>
      <c r="EB53" s="51"/>
      <c r="EC53" s="6">
        <f t="shared" si="72"/>
        <v>6.66</v>
      </c>
      <c r="ED53" s="5">
        <f t="shared" si="73"/>
        <v>0</v>
      </c>
      <c r="EE53" s="5">
        <f>(A!C54-xx!EC53)*xx!EB53</f>
        <v>0</v>
      </c>
      <c r="EF53" s="5" t="str">
        <f t="shared" si="74"/>
        <v>Nestlé Iogurte Grego Fr. Verm 400g</v>
      </c>
      <c r="EG53" s="51"/>
      <c r="EH53" s="6">
        <f t="shared" si="75"/>
        <v>6.66</v>
      </c>
      <c r="EI53" s="5">
        <f t="shared" si="76"/>
        <v>0</v>
      </c>
      <c r="EJ53" s="172">
        <f>(A!C54-xx!EH53)*xx!EG53</f>
        <v>0</v>
      </c>
      <c r="EK53" s="51"/>
      <c r="EL53" s="6">
        <f t="shared" si="77"/>
        <v>6.66</v>
      </c>
      <c r="EM53" s="5">
        <f t="shared" si="78"/>
        <v>0</v>
      </c>
      <c r="EN53" s="5">
        <f>(A!C54-xx!EL53)*xx!EK53</f>
        <v>0</v>
      </c>
      <c r="EO53" s="5" t="str">
        <f t="shared" si="79"/>
        <v>Nestlé Iogurte Grego Fr. Verm 400g</v>
      </c>
      <c r="EP53" s="51"/>
      <c r="EQ53" s="6">
        <f t="shared" si="80"/>
        <v>6.66</v>
      </c>
      <c r="ER53" s="5">
        <f t="shared" si="81"/>
        <v>0</v>
      </c>
      <c r="ES53" s="172">
        <f>(A!C54-xx!EQ53)*xx!EP53</f>
        <v>0</v>
      </c>
      <c r="ET53" s="51"/>
      <c r="EU53" s="6">
        <f t="shared" si="82"/>
        <v>6.66</v>
      </c>
      <c r="EV53" s="5">
        <f t="shared" si="83"/>
        <v>0</v>
      </c>
      <c r="EW53" s="5">
        <f>(A!C54-xx!EU53)*xx!ET53</f>
        <v>0</v>
      </c>
      <c r="EX53" s="5" t="str">
        <f t="shared" si="84"/>
        <v>Nestlé Iogurte Grego Fr. Verm 400g</v>
      </c>
      <c r="EY53" s="51"/>
      <c r="EZ53" s="6">
        <f t="shared" si="85"/>
        <v>6.66</v>
      </c>
      <c r="FA53" s="5">
        <f t="shared" si="86"/>
        <v>0</v>
      </c>
      <c r="FB53" s="172">
        <f>(A!C54-xx!EZ53)*xx!EY53</f>
        <v>0</v>
      </c>
      <c r="FC53" s="51"/>
      <c r="FD53" s="6">
        <f t="shared" si="87"/>
        <v>6.66</v>
      </c>
      <c r="FE53" s="5">
        <f t="shared" si="88"/>
        <v>0</v>
      </c>
      <c r="FF53" s="5">
        <f>(A!C54-xx!FD53)*xx!FC53</f>
        <v>0</v>
      </c>
      <c r="FG53" s="5" t="str">
        <f t="shared" si="89"/>
        <v>Nestlé Iogurte Grego Fr. Verm 400g</v>
      </c>
      <c r="FH53" s="51"/>
      <c r="FI53" s="6">
        <f t="shared" si="90"/>
        <v>6.66</v>
      </c>
      <c r="FJ53" s="5">
        <f t="shared" si="91"/>
        <v>0</v>
      </c>
      <c r="FK53" s="172">
        <f>(A!C54-xx!FI53)*xx!FH53</f>
        <v>0</v>
      </c>
      <c r="FL53" s="51"/>
      <c r="FM53" s="6">
        <f t="shared" si="92"/>
        <v>6.66</v>
      </c>
      <c r="FN53" s="5">
        <f t="shared" si="93"/>
        <v>0</v>
      </c>
      <c r="FO53" s="5">
        <f>(A!C54-xx!FM53)*xx!FL53</f>
        <v>0</v>
      </c>
      <c r="FP53" s="5" t="str">
        <f t="shared" si="94"/>
        <v>Nestlé Iogurte Grego Fr. Verm 400g</v>
      </c>
      <c r="FQ53" s="51"/>
      <c r="FR53" s="6">
        <f t="shared" si="95"/>
        <v>6.66</v>
      </c>
      <c r="FS53" s="5">
        <f t="shared" si="96"/>
        <v>0</v>
      </c>
      <c r="FT53" s="172">
        <f>(A!C54-xx!FR53)*xx!FQ53</f>
        <v>0</v>
      </c>
      <c r="FU53" s="51"/>
      <c r="FV53" s="6">
        <f t="shared" si="97"/>
        <v>6.66</v>
      </c>
      <c r="FW53" s="5">
        <f t="shared" si="98"/>
        <v>0</v>
      </c>
      <c r="FX53" s="5">
        <f>(A!C54-xx!FV53)*xx!FU53</f>
        <v>0</v>
      </c>
      <c r="FY53" s="5" t="str">
        <f t="shared" si="99"/>
        <v>Nestlé Iogurte Grego Fr. Verm 400g</v>
      </c>
      <c r="FZ53" s="51"/>
      <c r="GA53" s="6">
        <f t="shared" si="100"/>
        <v>6.66</v>
      </c>
      <c r="GB53" s="5">
        <f t="shared" si="101"/>
        <v>0</v>
      </c>
      <c r="GC53" s="172">
        <f>(A!C54-xx!GA53)*xx!FZ53</f>
        <v>0</v>
      </c>
      <c r="GD53" s="51"/>
      <c r="GE53" s="6">
        <f t="shared" si="102"/>
        <v>6.66</v>
      </c>
      <c r="GF53" s="5">
        <f t="shared" si="103"/>
        <v>0</v>
      </c>
      <c r="GG53" s="5">
        <f>(A!C54-xx!GE53)*xx!GD53</f>
        <v>0</v>
      </c>
      <c r="GH53" s="5" t="str">
        <f t="shared" si="104"/>
        <v>Nestlé Iogurte Grego Fr. Verm 400g</v>
      </c>
      <c r="GI53" s="51"/>
      <c r="GJ53" s="6">
        <f t="shared" si="105"/>
        <v>6.66</v>
      </c>
      <c r="GK53" s="5">
        <f t="shared" si="106"/>
        <v>0</v>
      </c>
      <c r="GL53" s="172">
        <f>(A!C54-xx!GJ53)*xx!GI53</f>
        <v>0</v>
      </c>
      <c r="GM53" s="51"/>
      <c r="GN53" s="6">
        <f t="shared" si="107"/>
        <v>6.66</v>
      </c>
      <c r="GO53" s="5">
        <f t="shared" si="108"/>
        <v>0</v>
      </c>
      <c r="GP53" s="5">
        <f>(A!C54-xx!GN53)*xx!GM53</f>
        <v>0</v>
      </c>
      <c r="GQ53" s="5" t="str">
        <f t="shared" si="109"/>
        <v>Nestlé Iogurte Grego Fr. Verm 400g</v>
      </c>
      <c r="GR53" s="51"/>
      <c r="GS53" s="6">
        <f t="shared" si="110"/>
        <v>6.66</v>
      </c>
      <c r="GT53" s="5">
        <f t="shared" si="111"/>
        <v>0</v>
      </c>
      <c r="GU53" s="172">
        <f>(A!C54-xx!GS53)*xx!GR53</f>
        <v>0</v>
      </c>
      <c r="GV53" s="51"/>
      <c r="GW53" s="6">
        <f t="shared" si="112"/>
        <v>6.66</v>
      </c>
      <c r="GX53" s="5">
        <f t="shared" si="113"/>
        <v>0</v>
      </c>
      <c r="GY53" s="5">
        <f>(A!C54-xx!GW53)*xx!GV53</f>
        <v>0</v>
      </c>
      <c r="GZ53" s="5" t="str">
        <f t="shared" si="114"/>
        <v>Nestlé Iogurte Grego Fr. Verm 400g</v>
      </c>
      <c r="HA53" s="51"/>
      <c r="HB53" s="6">
        <f t="shared" si="115"/>
        <v>6.66</v>
      </c>
      <c r="HC53" s="5">
        <f t="shared" si="116"/>
        <v>0</v>
      </c>
      <c r="HD53" s="172">
        <f>(A!C54-xx!HB53)*xx!HA53</f>
        <v>0</v>
      </c>
      <c r="HE53" s="51"/>
      <c r="HF53" s="6">
        <f t="shared" si="117"/>
        <v>6.66</v>
      </c>
      <c r="HG53" s="5">
        <f t="shared" si="118"/>
        <v>0</v>
      </c>
      <c r="HH53" s="5">
        <f>(A!C54-xx!HF53)*xx!HE53</f>
        <v>0</v>
      </c>
      <c r="HI53" s="5" t="str">
        <f t="shared" si="119"/>
        <v>Nestlé Iogurte Grego Fr. Verm 400g</v>
      </c>
      <c r="HJ53" s="51"/>
      <c r="HK53" s="6">
        <f t="shared" si="120"/>
        <v>6.66</v>
      </c>
      <c r="HL53" s="5">
        <f t="shared" si="121"/>
        <v>0</v>
      </c>
      <c r="HM53" s="172">
        <f>(A!C54-xx!HK53)*xx!HJ53</f>
        <v>0</v>
      </c>
      <c r="HN53" s="51"/>
      <c r="HO53" s="6">
        <f t="shared" si="122"/>
        <v>6.66</v>
      </c>
      <c r="HP53" s="5">
        <f t="shared" si="123"/>
        <v>0</v>
      </c>
      <c r="HQ53" s="5">
        <f>-(A!C54-xx!HO53)*xx!HN53</f>
        <v>0</v>
      </c>
      <c r="HR53" s="5" t="str">
        <f t="shared" si="124"/>
        <v>Nestlé Iogurte Grego Fr. Verm 400g</v>
      </c>
      <c r="HS53" s="51"/>
      <c r="HT53" s="6">
        <f t="shared" si="125"/>
        <v>6.66</v>
      </c>
      <c r="HU53" s="5">
        <f t="shared" si="126"/>
        <v>0</v>
      </c>
      <c r="HV53" s="172">
        <f>(A!C54-xx!HT53)*xx!HS53</f>
        <v>0</v>
      </c>
      <c r="HW53" s="51"/>
      <c r="HX53" s="6">
        <f>A!C54</f>
        <v>6.66</v>
      </c>
      <c r="HY53" s="5">
        <f t="shared" si="127"/>
        <v>0</v>
      </c>
      <c r="HZ53" s="5">
        <f>(A!C54-xx!HX53)*xx!HW53</f>
        <v>0</v>
      </c>
      <c r="IA53" s="5" t="str">
        <f>A!B54</f>
        <v>Nestlé Iogurte Grego Fr. Verm 400g</v>
      </c>
      <c r="IB53" s="5">
        <f t="shared" si="128"/>
        <v>0</v>
      </c>
      <c r="IC53" s="21">
        <f t="shared" si="129"/>
        <v>0</v>
      </c>
      <c r="ID53" s="21" t="e">
        <f>A!#REF!</f>
        <v>#REF!</v>
      </c>
      <c r="IE53" s="21" t="e">
        <f>NF!IS53</f>
        <v>#DIV/0!</v>
      </c>
      <c r="IF53" s="26" t="e">
        <f t="shared" si="130"/>
        <v>#REF!</v>
      </c>
      <c r="IG53" s="6" t="e">
        <f t="shared" si="131"/>
        <v>#REF!</v>
      </c>
      <c r="IH53" s="34" t="e">
        <f t="shared" si="132"/>
        <v>#REF!</v>
      </c>
      <c r="II53" s="174" t="e">
        <f>IB53+A!#REF!+NF!IQ53</f>
        <v>#REF!</v>
      </c>
      <c r="IJ53" s="175" t="e">
        <f>IC53+A!#REF!+NF!IR53</f>
        <v>#REF!</v>
      </c>
      <c r="IK53" s="175" t="e">
        <f>II53*A!C54</f>
        <v>#REF!</v>
      </c>
      <c r="IL53" s="175" t="e">
        <f t="shared" si="0"/>
        <v>#REF!</v>
      </c>
      <c r="IM53" s="81" t="e">
        <f t="shared" si="133"/>
        <v>#REF!</v>
      </c>
      <c r="IN53" s="57" t="str">
        <f t="shared" si="134"/>
        <v>Nestlé Iogurte Grego Fr. Verm 400g</v>
      </c>
      <c r="IO53" s="57" t="e">
        <f>IF53/A!C54</f>
        <v>#REF!</v>
      </c>
      <c r="IP53" s="66"/>
      <c r="IQ53" s="57" t="e">
        <f t="shared" si="135"/>
        <v>#REF!</v>
      </c>
      <c r="IR53" s="11" t="e">
        <f>IF53-#REF!</f>
        <v>#REF!</v>
      </c>
    </row>
    <row r="54" spans="1:252" x14ac:dyDescent="0.2">
      <c r="A54" s="19" t="str">
        <f>A!B55</f>
        <v>Nestle Iog Vitamina de Frutas 1250g</v>
      </c>
      <c r="B54" s="63"/>
      <c r="C54" s="31">
        <f>A!C55</f>
        <v>10.96</v>
      </c>
      <c r="D54" s="14">
        <f t="shared" si="1"/>
        <v>0</v>
      </c>
      <c r="E54" s="169">
        <f>(A!C55-xx!C54)*xx!B54</f>
        <v>0</v>
      </c>
      <c r="F54" s="63"/>
      <c r="G54" s="22">
        <f t="shared" si="2"/>
        <v>10.96</v>
      </c>
      <c r="H54" s="1">
        <f t="shared" si="3"/>
        <v>0</v>
      </c>
      <c r="I54" s="1">
        <f>(A!C55-xx!G54)*xx!F54</f>
        <v>0</v>
      </c>
      <c r="J54" s="1" t="str">
        <f t="shared" si="4"/>
        <v>Nestle Iog Vitamina de Frutas 1250g</v>
      </c>
      <c r="K54" s="63"/>
      <c r="L54" s="2">
        <f t="shared" si="5"/>
        <v>10.96</v>
      </c>
      <c r="M54" s="1">
        <f t="shared" si="6"/>
        <v>0</v>
      </c>
      <c r="N54" s="64">
        <f>(A!C55-xx!L54)*xx!K54</f>
        <v>0</v>
      </c>
      <c r="O54" s="63"/>
      <c r="P54" s="2">
        <f t="shared" si="7"/>
        <v>10.96</v>
      </c>
      <c r="Q54" s="1">
        <f t="shared" si="8"/>
        <v>0</v>
      </c>
      <c r="R54" s="14">
        <f>(A!C55-xx!P54)*xx!O54</f>
        <v>0</v>
      </c>
      <c r="S54" s="14" t="str">
        <f t="shared" si="9"/>
        <v>Nestle Iog Vitamina de Frutas 1250g</v>
      </c>
      <c r="T54" s="63"/>
      <c r="U54" s="22">
        <f t="shared" si="10"/>
        <v>10.96</v>
      </c>
      <c r="V54" s="1">
        <f t="shared" si="11"/>
        <v>0</v>
      </c>
      <c r="W54" s="64">
        <f>(A!C55-xx!U54)*xx!T54</f>
        <v>0</v>
      </c>
      <c r="X54" s="63"/>
      <c r="Y54" s="2">
        <f t="shared" si="12"/>
        <v>10.96</v>
      </c>
      <c r="Z54" s="1">
        <f t="shared" si="13"/>
        <v>0</v>
      </c>
      <c r="AA54" s="1">
        <f>(A!C55-xx!Y54)*xx!X54</f>
        <v>0</v>
      </c>
      <c r="AB54" s="1" t="str">
        <f t="shared" si="14"/>
        <v>Nestle Iog Vitamina de Frutas 1250g</v>
      </c>
      <c r="AC54" s="63"/>
      <c r="AD54" s="2">
        <f t="shared" si="15"/>
        <v>10.96</v>
      </c>
      <c r="AE54" s="1">
        <f t="shared" si="16"/>
        <v>0</v>
      </c>
      <c r="AF54" s="64">
        <f>(A!C55-xx!AD54)*xx!AC54</f>
        <v>0</v>
      </c>
      <c r="AG54" s="63"/>
      <c r="AH54" s="2">
        <f t="shared" si="17"/>
        <v>10.96</v>
      </c>
      <c r="AI54" s="1">
        <f t="shared" si="18"/>
        <v>0</v>
      </c>
      <c r="AJ54" s="1">
        <f>(A!C55-xx!AH54)*xx!AG54</f>
        <v>0</v>
      </c>
      <c r="AK54" s="1" t="str">
        <f t="shared" si="19"/>
        <v>Nestle Iog Vitamina de Frutas 1250g</v>
      </c>
      <c r="AL54" s="63"/>
      <c r="AM54" s="2">
        <f t="shared" si="20"/>
        <v>10.96</v>
      </c>
      <c r="AN54" s="1">
        <f t="shared" si="21"/>
        <v>0</v>
      </c>
      <c r="AO54" s="64">
        <f>(A!C55-xx!AM54)*xx!AL54</f>
        <v>0</v>
      </c>
      <c r="AP54" s="63"/>
      <c r="AQ54" s="2">
        <f t="shared" si="22"/>
        <v>10.96</v>
      </c>
      <c r="AR54" s="1">
        <f t="shared" si="23"/>
        <v>0</v>
      </c>
      <c r="AS54" s="1">
        <f>(A!C55-xx!AQ54)*xx!AP54</f>
        <v>0</v>
      </c>
      <c r="AT54" s="1" t="str">
        <f t="shared" si="24"/>
        <v>Nestle Iog Vitamina de Frutas 1250g</v>
      </c>
      <c r="AU54" s="63"/>
      <c r="AV54" s="2">
        <f t="shared" si="25"/>
        <v>10.96</v>
      </c>
      <c r="AW54" s="1">
        <f t="shared" si="26"/>
        <v>0</v>
      </c>
      <c r="AX54" s="64">
        <f>(A!C55-xx!AV54)*xx!AU54</f>
        <v>0</v>
      </c>
      <c r="AY54" s="63"/>
      <c r="AZ54" s="2">
        <f t="shared" si="27"/>
        <v>10.96</v>
      </c>
      <c r="BA54" s="1">
        <f t="shared" si="28"/>
        <v>0</v>
      </c>
      <c r="BB54" s="1">
        <f>(A!E55-xx!AZ54)*xx!AY54</f>
        <v>0</v>
      </c>
      <c r="BC54" s="1" t="str">
        <f t="shared" si="29"/>
        <v>Nestle Iog Vitamina de Frutas 1250g</v>
      </c>
      <c r="BD54" s="63"/>
      <c r="BE54" s="2">
        <f t="shared" si="30"/>
        <v>10.96</v>
      </c>
      <c r="BF54" s="1">
        <f t="shared" si="31"/>
        <v>0</v>
      </c>
      <c r="BG54" s="64">
        <f>(A!C55-xx!BE54)*xx!BD54</f>
        <v>0</v>
      </c>
      <c r="BH54" s="63"/>
      <c r="BI54" s="2">
        <f t="shared" si="32"/>
        <v>10.96</v>
      </c>
      <c r="BJ54" s="1">
        <f t="shared" si="33"/>
        <v>0</v>
      </c>
      <c r="BK54" s="1">
        <f>(A!C55-xx!BI54)*xx!BH54</f>
        <v>0</v>
      </c>
      <c r="BL54" s="1" t="str">
        <f t="shared" si="34"/>
        <v>Nestle Iog Vitamina de Frutas 1250g</v>
      </c>
      <c r="BM54" s="63"/>
      <c r="BN54" s="2">
        <f t="shared" si="35"/>
        <v>10.96</v>
      </c>
      <c r="BO54" s="1">
        <f t="shared" si="36"/>
        <v>0</v>
      </c>
      <c r="BP54" s="64">
        <f>(A!C55-xx!BN54)*xx!BM54</f>
        <v>0</v>
      </c>
      <c r="BQ54" s="63"/>
      <c r="BR54" s="2">
        <f t="shared" si="37"/>
        <v>10.96</v>
      </c>
      <c r="BS54" s="1">
        <f t="shared" si="38"/>
        <v>0</v>
      </c>
      <c r="BT54" s="1">
        <f>(A!C55-xx!BR54)*xx!BQ54</f>
        <v>0</v>
      </c>
      <c r="BU54" s="1" t="str">
        <f t="shared" si="39"/>
        <v>Nestle Iog Vitamina de Frutas 1250g</v>
      </c>
      <c r="BV54" s="63"/>
      <c r="BW54" s="2">
        <f t="shared" si="40"/>
        <v>10.96</v>
      </c>
      <c r="BX54" s="1">
        <f t="shared" si="41"/>
        <v>0</v>
      </c>
      <c r="BY54" s="64">
        <f>(A!C55-xx!BW54)*xx!BV54</f>
        <v>0</v>
      </c>
      <c r="BZ54" s="63"/>
      <c r="CA54" s="2">
        <f t="shared" si="42"/>
        <v>10.96</v>
      </c>
      <c r="CB54" s="1">
        <f t="shared" si="43"/>
        <v>0</v>
      </c>
      <c r="CC54" s="1">
        <f>(A!C55-xx!CA54)*xx!BZ54</f>
        <v>0</v>
      </c>
      <c r="CD54" s="1" t="str">
        <f t="shared" si="44"/>
        <v>Nestle Iog Vitamina de Frutas 1250g</v>
      </c>
      <c r="CE54" s="63"/>
      <c r="CF54" s="2">
        <f t="shared" si="45"/>
        <v>10.96</v>
      </c>
      <c r="CG54" s="1">
        <f t="shared" si="46"/>
        <v>0</v>
      </c>
      <c r="CH54" s="64">
        <f>(A!C55-xx!CF54)*xx!CE54</f>
        <v>0</v>
      </c>
      <c r="CI54" s="63"/>
      <c r="CJ54" s="2">
        <f t="shared" si="47"/>
        <v>10.96</v>
      </c>
      <c r="CK54" s="1">
        <f t="shared" si="48"/>
        <v>0</v>
      </c>
      <c r="CL54" s="1">
        <f>(A!C55-xx!CJ54)*xx!CI54</f>
        <v>0</v>
      </c>
      <c r="CM54" s="1" t="str">
        <f t="shared" si="49"/>
        <v>Nestle Iog Vitamina de Frutas 1250g</v>
      </c>
      <c r="CN54" s="63"/>
      <c r="CO54" s="2">
        <f t="shared" si="50"/>
        <v>10.96</v>
      </c>
      <c r="CP54" s="1">
        <f t="shared" si="51"/>
        <v>0</v>
      </c>
      <c r="CQ54" s="64">
        <f>(A!C55-xx!CO54)*xx!CN54</f>
        <v>0</v>
      </c>
      <c r="CR54" s="63"/>
      <c r="CS54" s="2">
        <f t="shared" si="52"/>
        <v>10.96</v>
      </c>
      <c r="CT54" s="1">
        <f t="shared" si="53"/>
        <v>0</v>
      </c>
      <c r="CU54" s="1">
        <f>(A!C55-xx!CS54)*xx!CR54</f>
        <v>0</v>
      </c>
      <c r="CV54" s="1" t="str">
        <f t="shared" si="54"/>
        <v>Nestle Iog Vitamina de Frutas 1250g</v>
      </c>
      <c r="CW54" s="63"/>
      <c r="CX54" s="2">
        <f t="shared" si="55"/>
        <v>10.96</v>
      </c>
      <c r="CY54" s="1">
        <f t="shared" si="56"/>
        <v>0</v>
      </c>
      <c r="CZ54" s="64">
        <f>(A!C55-xx!CX54)*xx!CW54</f>
        <v>0</v>
      </c>
      <c r="DA54" s="63"/>
      <c r="DB54" s="2">
        <f t="shared" si="57"/>
        <v>10.96</v>
      </c>
      <c r="DC54" s="1">
        <f t="shared" si="58"/>
        <v>0</v>
      </c>
      <c r="DD54" s="1">
        <f>(A!C55-xx!DB54)*xx!DA54</f>
        <v>0</v>
      </c>
      <c r="DE54" s="1" t="str">
        <f t="shared" si="59"/>
        <v>Nestle Iog Vitamina de Frutas 1250g</v>
      </c>
      <c r="DF54" s="63"/>
      <c r="DG54" s="2">
        <f t="shared" si="60"/>
        <v>10.96</v>
      </c>
      <c r="DH54" s="1">
        <f t="shared" si="61"/>
        <v>0</v>
      </c>
      <c r="DI54" s="64">
        <f>(A!C55-xx!DG54)*xx!DF54</f>
        <v>0</v>
      </c>
      <c r="DJ54" s="63"/>
      <c r="DK54" s="2">
        <f t="shared" si="62"/>
        <v>10.96</v>
      </c>
      <c r="DL54" s="1">
        <f t="shared" si="63"/>
        <v>0</v>
      </c>
      <c r="DM54" s="1">
        <f>(A!C55-xx!DK54)*xx!DJ54</f>
        <v>0</v>
      </c>
      <c r="DN54" s="1" t="str">
        <f t="shared" si="64"/>
        <v>Nestle Iog Vitamina de Frutas 1250g</v>
      </c>
      <c r="DO54" s="63"/>
      <c r="DP54" s="2">
        <f t="shared" si="65"/>
        <v>10.96</v>
      </c>
      <c r="DQ54" s="1">
        <f t="shared" si="66"/>
        <v>0</v>
      </c>
      <c r="DR54" s="64">
        <f>(A!C55-xx!DP54)*xx!DO54</f>
        <v>0</v>
      </c>
      <c r="DS54" s="63"/>
      <c r="DT54" s="2">
        <f t="shared" si="67"/>
        <v>10.96</v>
      </c>
      <c r="DU54" s="1">
        <f t="shared" si="68"/>
        <v>0</v>
      </c>
      <c r="DV54" s="1">
        <f>(A!C55-xx!DT54)*xx!DS54</f>
        <v>0</v>
      </c>
      <c r="DW54" s="1" t="str">
        <f t="shared" si="69"/>
        <v>Nestle Iog Vitamina de Frutas 1250g</v>
      </c>
      <c r="DX54" s="63"/>
      <c r="DY54" s="2">
        <f t="shared" si="70"/>
        <v>10.96</v>
      </c>
      <c r="DZ54" s="1">
        <f t="shared" si="71"/>
        <v>0</v>
      </c>
      <c r="EA54" s="64">
        <f>(A!C55-xx!DY54)*xx!DX54</f>
        <v>0</v>
      </c>
      <c r="EB54" s="63"/>
      <c r="EC54" s="2">
        <f t="shared" si="72"/>
        <v>10.96</v>
      </c>
      <c r="ED54" s="1">
        <f t="shared" si="73"/>
        <v>0</v>
      </c>
      <c r="EE54" s="1">
        <f>(A!C55-xx!EC54)*xx!EB54</f>
        <v>0</v>
      </c>
      <c r="EF54" s="1" t="str">
        <f t="shared" si="74"/>
        <v>Nestle Iog Vitamina de Frutas 1250g</v>
      </c>
      <c r="EG54" s="63"/>
      <c r="EH54" s="2">
        <f t="shared" si="75"/>
        <v>10.96</v>
      </c>
      <c r="EI54" s="1">
        <f t="shared" si="76"/>
        <v>0</v>
      </c>
      <c r="EJ54" s="64">
        <f>(A!C55-xx!EH54)*xx!EG54</f>
        <v>0</v>
      </c>
      <c r="EK54" s="63"/>
      <c r="EL54" s="2">
        <f t="shared" si="77"/>
        <v>10.96</v>
      </c>
      <c r="EM54" s="1">
        <f t="shared" si="78"/>
        <v>0</v>
      </c>
      <c r="EN54" s="1">
        <f>(A!C55-xx!EL54)*xx!EK54</f>
        <v>0</v>
      </c>
      <c r="EO54" s="1" t="str">
        <f t="shared" si="79"/>
        <v>Nestle Iog Vitamina de Frutas 1250g</v>
      </c>
      <c r="EP54" s="63"/>
      <c r="EQ54" s="2">
        <f t="shared" si="80"/>
        <v>10.96</v>
      </c>
      <c r="ER54" s="1">
        <f t="shared" si="81"/>
        <v>0</v>
      </c>
      <c r="ES54" s="64">
        <f>(A!C55-xx!EQ54)*xx!EP54</f>
        <v>0</v>
      </c>
      <c r="ET54" s="63"/>
      <c r="EU54" s="2">
        <f t="shared" si="82"/>
        <v>10.96</v>
      </c>
      <c r="EV54" s="1">
        <f t="shared" si="83"/>
        <v>0</v>
      </c>
      <c r="EW54" s="1">
        <f>(A!C55-xx!EU54)*xx!ET54</f>
        <v>0</v>
      </c>
      <c r="EX54" s="1" t="str">
        <f t="shared" si="84"/>
        <v>Nestle Iog Vitamina de Frutas 1250g</v>
      </c>
      <c r="EY54" s="63"/>
      <c r="EZ54" s="2">
        <f t="shared" si="85"/>
        <v>10.96</v>
      </c>
      <c r="FA54" s="1">
        <f t="shared" si="86"/>
        <v>0</v>
      </c>
      <c r="FB54" s="64">
        <f>(A!C55-xx!EZ54)*xx!EY54</f>
        <v>0</v>
      </c>
      <c r="FC54" s="63"/>
      <c r="FD54" s="2">
        <f t="shared" si="87"/>
        <v>10.96</v>
      </c>
      <c r="FE54" s="1">
        <f t="shared" si="88"/>
        <v>0</v>
      </c>
      <c r="FF54" s="1">
        <f>(A!C55-xx!FD54)*xx!FC54</f>
        <v>0</v>
      </c>
      <c r="FG54" s="1" t="str">
        <f t="shared" si="89"/>
        <v>Nestle Iog Vitamina de Frutas 1250g</v>
      </c>
      <c r="FH54" s="63"/>
      <c r="FI54" s="2">
        <f t="shared" si="90"/>
        <v>10.96</v>
      </c>
      <c r="FJ54" s="1">
        <f t="shared" si="91"/>
        <v>0</v>
      </c>
      <c r="FK54" s="64">
        <f>(A!C55-xx!FI54)*xx!FH54</f>
        <v>0</v>
      </c>
      <c r="FL54" s="63"/>
      <c r="FM54" s="2">
        <f t="shared" si="92"/>
        <v>10.96</v>
      </c>
      <c r="FN54" s="1">
        <f t="shared" si="93"/>
        <v>0</v>
      </c>
      <c r="FO54" s="1">
        <f>(A!C55-xx!FM54)*xx!FL54</f>
        <v>0</v>
      </c>
      <c r="FP54" s="1" t="str">
        <f t="shared" si="94"/>
        <v>Nestle Iog Vitamina de Frutas 1250g</v>
      </c>
      <c r="FQ54" s="63"/>
      <c r="FR54" s="2">
        <f t="shared" si="95"/>
        <v>10.96</v>
      </c>
      <c r="FS54" s="1">
        <f t="shared" si="96"/>
        <v>0</v>
      </c>
      <c r="FT54" s="64">
        <f>(A!C55-xx!FR54)*xx!FQ54</f>
        <v>0</v>
      </c>
      <c r="FU54" s="63"/>
      <c r="FV54" s="2">
        <f t="shared" si="97"/>
        <v>10.96</v>
      </c>
      <c r="FW54" s="1">
        <f t="shared" si="98"/>
        <v>0</v>
      </c>
      <c r="FX54" s="1">
        <f>(A!C55-xx!FV54)*xx!FU54</f>
        <v>0</v>
      </c>
      <c r="FY54" s="1" t="str">
        <f t="shared" si="99"/>
        <v>Nestle Iog Vitamina de Frutas 1250g</v>
      </c>
      <c r="FZ54" s="63"/>
      <c r="GA54" s="2">
        <f t="shared" si="100"/>
        <v>10.96</v>
      </c>
      <c r="GB54" s="1">
        <f t="shared" si="101"/>
        <v>0</v>
      </c>
      <c r="GC54" s="64">
        <f>(A!C55-xx!GA54)*xx!FZ54</f>
        <v>0</v>
      </c>
      <c r="GD54" s="63"/>
      <c r="GE54" s="2">
        <f t="shared" si="102"/>
        <v>10.96</v>
      </c>
      <c r="GF54" s="1">
        <f t="shared" si="103"/>
        <v>0</v>
      </c>
      <c r="GG54" s="1">
        <f>(A!C55-xx!GE54)*xx!GD54</f>
        <v>0</v>
      </c>
      <c r="GH54" s="1" t="str">
        <f t="shared" si="104"/>
        <v>Nestle Iog Vitamina de Frutas 1250g</v>
      </c>
      <c r="GI54" s="63"/>
      <c r="GJ54" s="2">
        <f t="shared" si="105"/>
        <v>10.96</v>
      </c>
      <c r="GK54" s="1">
        <f t="shared" si="106"/>
        <v>0</v>
      </c>
      <c r="GL54" s="64">
        <f>(A!C55-xx!GJ54)*xx!GI54</f>
        <v>0</v>
      </c>
      <c r="GM54" s="63"/>
      <c r="GN54" s="2">
        <f t="shared" si="107"/>
        <v>10.96</v>
      </c>
      <c r="GO54" s="1">
        <f t="shared" si="108"/>
        <v>0</v>
      </c>
      <c r="GP54" s="1">
        <f>(A!C55-xx!GN54)*xx!GM54</f>
        <v>0</v>
      </c>
      <c r="GQ54" s="1" t="str">
        <f t="shared" si="109"/>
        <v>Nestle Iog Vitamina de Frutas 1250g</v>
      </c>
      <c r="GR54" s="63"/>
      <c r="GS54" s="2">
        <f t="shared" si="110"/>
        <v>10.96</v>
      </c>
      <c r="GT54" s="1">
        <f t="shared" si="111"/>
        <v>0</v>
      </c>
      <c r="GU54" s="64">
        <f>(A!C55-xx!GS54)*xx!GR54</f>
        <v>0</v>
      </c>
      <c r="GV54" s="63"/>
      <c r="GW54" s="2">
        <f t="shared" si="112"/>
        <v>10.96</v>
      </c>
      <c r="GX54" s="1">
        <f t="shared" si="113"/>
        <v>0</v>
      </c>
      <c r="GY54" s="1">
        <f>(A!C55-xx!GW54)*xx!GV54</f>
        <v>0</v>
      </c>
      <c r="GZ54" s="1" t="str">
        <f t="shared" si="114"/>
        <v>Nestle Iog Vitamina de Frutas 1250g</v>
      </c>
      <c r="HA54" s="63"/>
      <c r="HB54" s="2">
        <f t="shared" si="115"/>
        <v>10.96</v>
      </c>
      <c r="HC54" s="1">
        <f t="shared" si="116"/>
        <v>0</v>
      </c>
      <c r="HD54" s="64">
        <f>(A!C55-xx!HB54)*xx!HA54</f>
        <v>0</v>
      </c>
      <c r="HE54" s="63"/>
      <c r="HF54" s="2">
        <f t="shared" si="117"/>
        <v>10.96</v>
      </c>
      <c r="HG54" s="1">
        <f t="shared" si="118"/>
        <v>0</v>
      </c>
      <c r="HH54" s="1">
        <f>(A!C55-xx!HF54)*xx!HE54</f>
        <v>0</v>
      </c>
      <c r="HI54" s="1" t="str">
        <f t="shared" si="119"/>
        <v>Nestle Iog Vitamina de Frutas 1250g</v>
      </c>
      <c r="HJ54" s="63"/>
      <c r="HK54" s="2">
        <f t="shared" si="120"/>
        <v>10.96</v>
      </c>
      <c r="HL54" s="1">
        <f t="shared" si="121"/>
        <v>0</v>
      </c>
      <c r="HM54" s="64">
        <f>(A!C55-xx!HK54)*xx!HJ54</f>
        <v>0</v>
      </c>
      <c r="HN54" s="63"/>
      <c r="HO54" s="2">
        <f t="shared" si="122"/>
        <v>10.96</v>
      </c>
      <c r="HP54" s="1">
        <f t="shared" si="123"/>
        <v>0</v>
      </c>
      <c r="HQ54" s="1">
        <f>-(A!C55-xx!HO54)*xx!HN54</f>
        <v>0</v>
      </c>
      <c r="HR54" s="1" t="str">
        <f t="shared" si="124"/>
        <v>Nestle Iog Vitamina de Frutas 1250g</v>
      </c>
      <c r="HS54" s="63"/>
      <c r="HT54" s="2">
        <f t="shared" si="125"/>
        <v>10.96</v>
      </c>
      <c r="HU54" s="1">
        <f t="shared" si="126"/>
        <v>0</v>
      </c>
      <c r="HV54" s="64">
        <f>(A!C55-xx!HT54)*xx!HS54</f>
        <v>0</v>
      </c>
      <c r="HW54" s="63"/>
      <c r="HX54" s="2">
        <f>A!C55</f>
        <v>10.96</v>
      </c>
      <c r="HY54" s="1">
        <f t="shared" si="127"/>
        <v>0</v>
      </c>
      <c r="HZ54" s="1">
        <f>(A!C55-xx!HX54)*xx!HW54</f>
        <v>0</v>
      </c>
      <c r="IA54" s="1" t="str">
        <f>A!B55</f>
        <v>Nestle Iog Vitamina de Frutas 1250g</v>
      </c>
      <c r="IB54" s="1">
        <f t="shared" si="128"/>
        <v>0</v>
      </c>
      <c r="IC54" s="14">
        <f t="shared" si="129"/>
        <v>0</v>
      </c>
      <c r="ID54" s="14" t="e">
        <f>A!#REF!</f>
        <v>#REF!</v>
      </c>
      <c r="IE54" s="14" t="e">
        <f>NF!IS54</f>
        <v>#DIV/0!</v>
      </c>
      <c r="IF54" s="26" t="e">
        <f t="shared" si="130"/>
        <v>#REF!</v>
      </c>
      <c r="IG54" s="2" t="e">
        <f t="shared" si="131"/>
        <v>#REF!</v>
      </c>
      <c r="IH54" s="170" t="e">
        <f t="shared" si="132"/>
        <v>#REF!</v>
      </c>
      <c r="II54" s="174" t="e">
        <f>IB54+A!#REF!+NF!IQ54</f>
        <v>#REF!</v>
      </c>
      <c r="IJ54" s="175" t="e">
        <f>IC54+A!#REF!+NF!IR54</f>
        <v>#REF!</v>
      </c>
      <c r="IK54" s="175" t="e">
        <f>II54*A!C55</f>
        <v>#REF!</v>
      </c>
      <c r="IL54" s="175" t="e">
        <f t="shared" si="0"/>
        <v>#REF!</v>
      </c>
      <c r="IM54" s="81" t="e">
        <f t="shared" si="133"/>
        <v>#REF!</v>
      </c>
      <c r="IN54" s="84" t="str">
        <f t="shared" si="134"/>
        <v>Nestle Iog Vitamina de Frutas 1250g</v>
      </c>
      <c r="IO54" s="84" t="e">
        <f>IF54/A!C55</f>
        <v>#REF!</v>
      </c>
      <c r="IP54" s="72"/>
      <c r="IQ54" s="84" t="e">
        <f t="shared" si="135"/>
        <v>#REF!</v>
      </c>
      <c r="IR54" s="85" t="e">
        <f>IF54-#REF!</f>
        <v>#REF!</v>
      </c>
    </row>
    <row r="55" spans="1:252" x14ac:dyDescent="0.2">
      <c r="A55" s="20" t="str">
        <f>A!B56</f>
        <v>Ninho Pouch Iog Maça Banana  100g</v>
      </c>
      <c r="B55" s="51"/>
      <c r="C55" s="65">
        <f>A!C56</f>
        <v>2.25</v>
      </c>
      <c r="D55" s="21">
        <f t="shared" si="1"/>
        <v>0</v>
      </c>
      <c r="E55" s="171">
        <f>(A!C56-xx!C55)*xx!B55</f>
        <v>0</v>
      </c>
      <c r="F55" s="51"/>
      <c r="G55" s="32">
        <f t="shared" si="2"/>
        <v>2.25</v>
      </c>
      <c r="H55" s="5">
        <f t="shared" si="3"/>
        <v>0</v>
      </c>
      <c r="I55" s="5">
        <f>(A!C56-xx!G55)*xx!F55</f>
        <v>0</v>
      </c>
      <c r="J55" s="5" t="str">
        <f t="shared" si="4"/>
        <v>Ninho Pouch Iog Maça Banana  100g</v>
      </c>
      <c r="K55" s="51"/>
      <c r="L55" s="6">
        <f t="shared" si="5"/>
        <v>2.25</v>
      </c>
      <c r="M55" s="5">
        <f t="shared" si="6"/>
        <v>0</v>
      </c>
      <c r="N55" s="172">
        <f>(A!C56-xx!L55)*xx!K55</f>
        <v>0</v>
      </c>
      <c r="O55" s="51"/>
      <c r="P55" s="6">
        <f t="shared" si="7"/>
        <v>2.25</v>
      </c>
      <c r="Q55" s="5">
        <f t="shared" si="8"/>
        <v>0</v>
      </c>
      <c r="R55" s="21">
        <f>(A!C56-xx!P55)*xx!O55</f>
        <v>0</v>
      </c>
      <c r="S55" s="21" t="str">
        <f t="shared" si="9"/>
        <v>Ninho Pouch Iog Maça Banana  100g</v>
      </c>
      <c r="T55" s="51"/>
      <c r="U55" s="32">
        <f t="shared" si="10"/>
        <v>2.25</v>
      </c>
      <c r="V55" s="5">
        <f t="shared" si="11"/>
        <v>0</v>
      </c>
      <c r="W55" s="172">
        <f>(A!C56-xx!U55)*xx!T55</f>
        <v>0</v>
      </c>
      <c r="X55" s="51"/>
      <c r="Y55" s="6">
        <f t="shared" si="12"/>
        <v>2.25</v>
      </c>
      <c r="Z55" s="5">
        <f t="shared" si="13"/>
        <v>0</v>
      </c>
      <c r="AA55" s="5">
        <f>(A!C56-xx!Y55)*xx!X55</f>
        <v>0</v>
      </c>
      <c r="AB55" s="5" t="str">
        <f t="shared" si="14"/>
        <v>Ninho Pouch Iog Maça Banana  100g</v>
      </c>
      <c r="AC55" s="51"/>
      <c r="AD55" s="6">
        <f t="shared" si="15"/>
        <v>2.25</v>
      </c>
      <c r="AE55" s="5">
        <f t="shared" si="16"/>
        <v>0</v>
      </c>
      <c r="AF55" s="172">
        <f>(A!C56-xx!AD55)*xx!AC55</f>
        <v>0</v>
      </c>
      <c r="AG55" s="51"/>
      <c r="AH55" s="6">
        <f t="shared" si="17"/>
        <v>2.25</v>
      </c>
      <c r="AI55" s="5">
        <f t="shared" si="18"/>
        <v>0</v>
      </c>
      <c r="AJ55" s="5">
        <f>(A!C56-xx!AH55)*xx!AG55</f>
        <v>0</v>
      </c>
      <c r="AK55" s="5" t="str">
        <f t="shared" si="19"/>
        <v>Ninho Pouch Iog Maça Banana  100g</v>
      </c>
      <c r="AL55" s="51"/>
      <c r="AM55" s="6">
        <f t="shared" si="20"/>
        <v>2.25</v>
      </c>
      <c r="AN55" s="5">
        <f t="shared" si="21"/>
        <v>0</v>
      </c>
      <c r="AO55" s="172">
        <f>(A!C56-xx!AM55)*xx!AL55</f>
        <v>0</v>
      </c>
      <c r="AP55" s="51"/>
      <c r="AQ55" s="6">
        <f t="shared" si="22"/>
        <v>2.25</v>
      </c>
      <c r="AR55" s="5">
        <f t="shared" si="23"/>
        <v>0</v>
      </c>
      <c r="AS55" s="5">
        <f>(A!C56-xx!AQ55)*xx!AP55</f>
        <v>0</v>
      </c>
      <c r="AT55" s="5" t="str">
        <f t="shared" si="24"/>
        <v>Ninho Pouch Iog Maça Banana  100g</v>
      </c>
      <c r="AU55" s="51"/>
      <c r="AV55" s="6">
        <f t="shared" si="25"/>
        <v>2.25</v>
      </c>
      <c r="AW55" s="5">
        <f t="shared" si="26"/>
        <v>0</v>
      </c>
      <c r="AX55" s="172">
        <f>(A!C56-xx!AV55)*xx!AU55</f>
        <v>0</v>
      </c>
      <c r="AY55" s="51"/>
      <c r="AZ55" s="6">
        <f t="shared" si="27"/>
        <v>2.25</v>
      </c>
      <c r="BA55" s="5">
        <f t="shared" si="28"/>
        <v>0</v>
      </c>
      <c r="BB55" s="5">
        <f>(A!E56-xx!AZ55)*xx!AY55</f>
        <v>0</v>
      </c>
      <c r="BC55" s="5" t="str">
        <f t="shared" si="29"/>
        <v>Ninho Pouch Iog Maça Banana  100g</v>
      </c>
      <c r="BD55" s="51"/>
      <c r="BE55" s="6">
        <f t="shared" si="30"/>
        <v>2.25</v>
      </c>
      <c r="BF55" s="5">
        <f t="shared" si="31"/>
        <v>0</v>
      </c>
      <c r="BG55" s="172">
        <f>(A!C56-xx!BE55)*xx!BD55</f>
        <v>0</v>
      </c>
      <c r="BH55" s="51"/>
      <c r="BI55" s="6">
        <f t="shared" si="32"/>
        <v>2.25</v>
      </c>
      <c r="BJ55" s="5">
        <f t="shared" si="33"/>
        <v>0</v>
      </c>
      <c r="BK55" s="5">
        <f>(A!C56-xx!BI55)*xx!BH55</f>
        <v>0</v>
      </c>
      <c r="BL55" s="5" t="str">
        <f t="shared" si="34"/>
        <v>Ninho Pouch Iog Maça Banana  100g</v>
      </c>
      <c r="BM55" s="51"/>
      <c r="BN55" s="6">
        <f t="shared" si="35"/>
        <v>2.25</v>
      </c>
      <c r="BO55" s="5">
        <f t="shared" si="36"/>
        <v>0</v>
      </c>
      <c r="BP55" s="172">
        <f>(A!C56-xx!BN55)*xx!BM55</f>
        <v>0</v>
      </c>
      <c r="BQ55" s="51"/>
      <c r="BR55" s="6">
        <f t="shared" si="37"/>
        <v>2.25</v>
      </c>
      <c r="BS55" s="5">
        <f t="shared" si="38"/>
        <v>0</v>
      </c>
      <c r="BT55" s="5">
        <f>(A!C56-xx!BR55)*xx!BQ55</f>
        <v>0</v>
      </c>
      <c r="BU55" s="5" t="str">
        <f t="shared" si="39"/>
        <v>Ninho Pouch Iog Maça Banana  100g</v>
      </c>
      <c r="BV55" s="51"/>
      <c r="BW55" s="6">
        <f t="shared" si="40"/>
        <v>2.25</v>
      </c>
      <c r="BX55" s="5">
        <f t="shared" si="41"/>
        <v>0</v>
      </c>
      <c r="BY55" s="172">
        <f>(A!C56-xx!BW55)*xx!BV55</f>
        <v>0</v>
      </c>
      <c r="BZ55" s="51"/>
      <c r="CA55" s="6">
        <f t="shared" si="42"/>
        <v>2.25</v>
      </c>
      <c r="CB55" s="5">
        <f t="shared" si="43"/>
        <v>0</v>
      </c>
      <c r="CC55" s="5">
        <f>(A!C56-xx!CA55)*xx!BZ55</f>
        <v>0</v>
      </c>
      <c r="CD55" s="5" t="str">
        <f t="shared" si="44"/>
        <v>Ninho Pouch Iog Maça Banana  100g</v>
      </c>
      <c r="CE55" s="51"/>
      <c r="CF55" s="6">
        <f t="shared" si="45"/>
        <v>2.25</v>
      </c>
      <c r="CG55" s="5">
        <f t="shared" si="46"/>
        <v>0</v>
      </c>
      <c r="CH55" s="172">
        <f>(A!C56-xx!CF55)*xx!CE55</f>
        <v>0</v>
      </c>
      <c r="CI55" s="51"/>
      <c r="CJ55" s="6">
        <f t="shared" si="47"/>
        <v>2.25</v>
      </c>
      <c r="CK55" s="5">
        <f t="shared" si="48"/>
        <v>0</v>
      </c>
      <c r="CL55" s="5">
        <f>(A!C56-xx!CJ55)*xx!CI55</f>
        <v>0</v>
      </c>
      <c r="CM55" s="5" t="str">
        <f t="shared" si="49"/>
        <v>Ninho Pouch Iog Maça Banana  100g</v>
      </c>
      <c r="CN55" s="51"/>
      <c r="CO55" s="6">
        <f t="shared" si="50"/>
        <v>2.25</v>
      </c>
      <c r="CP55" s="5">
        <f t="shared" si="51"/>
        <v>0</v>
      </c>
      <c r="CQ55" s="172">
        <f>(A!C56-xx!CO55)*xx!CN55</f>
        <v>0</v>
      </c>
      <c r="CR55" s="51"/>
      <c r="CS55" s="6">
        <f t="shared" si="52"/>
        <v>2.25</v>
      </c>
      <c r="CT55" s="5">
        <f t="shared" si="53"/>
        <v>0</v>
      </c>
      <c r="CU55" s="5">
        <f>(A!C56-xx!CS55)*xx!CR55</f>
        <v>0</v>
      </c>
      <c r="CV55" s="5" t="str">
        <f t="shared" si="54"/>
        <v>Ninho Pouch Iog Maça Banana  100g</v>
      </c>
      <c r="CW55" s="51"/>
      <c r="CX55" s="6">
        <f t="shared" si="55"/>
        <v>2.25</v>
      </c>
      <c r="CY55" s="5">
        <f t="shared" si="56"/>
        <v>0</v>
      </c>
      <c r="CZ55" s="172">
        <f>(A!C56-xx!CX55)*xx!CW55</f>
        <v>0</v>
      </c>
      <c r="DA55" s="51"/>
      <c r="DB55" s="6">
        <f t="shared" si="57"/>
        <v>2.25</v>
      </c>
      <c r="DC55" s="5">
        <f t="shared" si="58"/>
        <v>0</v>
      </c>
      <c r="DD55" s="5">
        <f>(A!C56-xx!DB55)*xx!DA55</f>
        <v>0</v>
      </c>
      <c r="DE55" s="5" t="str">
        <f t="shared" si="59"/>
        <v>Ninho Pouch Iog Maça Banana  100g</v>
      </c>
      <c r="DF55" s="51"/>
      <c r="DG55" s="6">
        <f t="shared" si="60"/>
        <v>2.25</v>
      </c>
      <c r="DH55" s="5">
        <f t="shared" si="61"/>
        <v>0</v>
      </c>
      <c r="DI55" s="172">
        <f>(A!C56-xx!DG55)*xx!DF55</f>
        <v>0</v>
      </c>
      <c r="DJ55" s="51"/>
      <c r="DK55" s="6">
        <f t="shared" si="62"/>
        <v>2.25</v>
      </c>
      <c r="DL55" s="5">
        <f t="shared" si="63"/>
        <v>0</v>
      </c>
      <c r="DM55" s="5">
        <f>(A!C56-xx!DK55)*xx!DJ55</f>
        <v>0</v>
      </c>
      <c r="DN55" s="5" t="str">
        <f t="shared" si="64"/>
        <v>Ninho Pouch Iog Maça Banana  100g</v>
      </c>
      <c r="DO55" s="51"/>
      <c r="DP55" s="6">
        <f t="shared" si="65"/>
        <v>2.25</v>
      </c>
      <c r="DQ55" s="5">
        <f t="shared" si="66"/>
        <v>0</v>
      </c>
      <c r="DR55" s="172">
        <f>(A!C56-xx!DP55)*xx!DO55</f>
        <v>0</v>
      </c>
      <c r="DS55" s="51"/>
      <c r="DT55" s="6">
        <f t="shared" si="67"/>
        <v>2.25</v>
      </c>
      <c r="DU55" s="5">
        <f t="shared" si="68"/>
        <v>0</v>
      </c>
      <c r="DV55" s="5">
        <f>(A!C56-xx!DT55)*xx!DS55</f>
        <v>0</v>
      </c>
      <c r="DW55" s="5" t="str">
        <f t="shared" si="69"/>
        <v>Ninho Pouch Iog Maça Banana  100g</v>
      </c>
      <c r="DX55" s="51"/>
      <c r="DY55" s="6">
        <f t="shared" si="70"/>
        <v>2.25</v>
      </c>
      <c r="DZ55" s="5">
        <f t="shared" si="71"/>
        <v>0</v>
      </c>
      <c r="EA55" s="172">
        <f>(A!C56-xx!DY55)*xx!DX55</f>
        <v>0</v>
      </c>
      <c r="EB55" s="51"/>
      <c r="EC55" s="6">
        <f t="shared" si="72"/>
        <v>2.25</v>
      </c>
      <c r="ED55" s="5">
        <f t="shared" si="73"/>
        <v>0</v>
      </c>
      <c r="EE55" s="5">
        <f>(A!C56-xx!EC55)*xx!EB55</f>
        <v>0</v>
      </c>
      <c r="EF55" s="5" t="str">
        <f t="shared" si="74"/>
        <v>Ninho Pouch Iog Maça Banana  100g</v>
      </c>
      <c r="EG55" s="51"/>
      <c r="EH55" s="6">
        <f t="shared" si="75"/>
        <v>2.25</v>
      </c>
      <c r="EI55" s="5">
        <f t="shared" si="76"/>
        <v>0</v>
      </c>
      <c r="EJ55" s="172">
        <f>(A!C56-xx!EH55)*xx!EG55</f>
        <v>0</v>
      </c>
      <c r="EK55" s="51"/>
      <c r="EL55" s="6">
        <f t="shared" si="77"/>
        <v>2.25</v>
      </c>
      <c r="EM55" s="5">
        <f t="shared" si="78"/>
        <v>0</v>
      </c>
      <c r="EN55" s="5">
        <f>(A!C56-xx!EL55)*xx!EK55</f>
        <v>0</v>
      </c>
      <c r="EO55" s="5" t="str">
        <f t="shared" si="79"/>
        <v>Ninho Pouch Iog Maça Banana  100g</v>
      </c>
      <c r="EP55" s="51"/>
      <c r="EQ55" s="6">
        <f t="shared" si="80"/>
        <v>2.25</v>
      </c>
      <c r="ER55" s="5">
        <f t="shared" si="81"/>
        <v>0</v>
      </c>
      <c r="ES55" s="172">
        <f>(A!C56-xx!EQ55)*xx!EP55</f>
        <v>0</v>
      </c>
      <c r="ET55" s="51"/>
      <c r="EU55" s="6">
        <f t="shared" si="82"/>
        <v>2.25</v>
      </c>
      <c r="EV55" s="5">
        <f t="shared" si="83"/>
        <v>0</v>
      </c>
      <c r="EW55" s="5">
        <f>(A!C56-xx!EU55)*xx!ET55</f>
        <v>0</v>
      </c>
      <c r="EX55" s="5" t="str">
        <f t="shared" si="84"/>
        <v>Ninho Pouch Iog Maça Banana  100g</v>
      </c>
      <c r="EY55" s="51"/>
      <c r="EZ55" s="6">
        <f t="shared" si="85"/>
        <v>2.25</v>
      </c>
      <c r="FA55" s="5">
        <f t="shared" si="86"/>
        <v>0</v>
      </c>
      <c r="FB55" s="172">
        <f>(A!C56-xx!EZ55)*xx!EY55</f>
        <v>0</v>
      </c>
      <c r="FC55" s="51"/>
      <c r="FD55" s="6">
        <f t="shared" si="87"/>
        <v>2.25</v>
      </c>
      <c r="FE55" s="5">
        <f t="shared" si="88"/>
        <v>0</v>
      </c>
      <c r="FF55" s="5">
        <f>(A!C56-xx!FD55)*xx!FC55</f>
        <v>0</v>
      </c>
      <c r="FG55" s="5" t="str">
        <f t="shared" si="89"/>
        <v>Ninho Pouch Iog Maça Banana  100g</v>
      </c>
      <c r="FH55" s="51"/>
      <c r="FI55" s="6">
        <f t="shared" si="90"/>
        <v>2.25</v>
      </c>
      <c r="FJ55" s="5">
        <f t="shared" si="91"/>
        <v>0</v>
      </c>
      <c r="FK55" s="172">
        <f>(A!C56-xx!FI55)*xx!FH55</f>
        <v>0</v>
      </c>
      <c r="FL55" s="51"/>
      <c r="FM55" s="6">
        <f t="shared" si="92"/>
        <v>2.25</v>
      </c>
      <c r="FN55" s="5">
        <f t="shared" si="93"/>
        <v>0</v>
      </c>
      <c r="FO55" s="5">
        <f>(A!C56-xx!FM55)*xx!FL55</f>
        <v>0</v>
      </c>
      <c r="FP55" s="5" t="str">
        <f t="shared" si="94"/>
        <v>Ninho Pouch Iog Maça Banana  100g</v>
      </c>
      <c r="FQ55" s="51"/>
      <c r="FR55" s="6">
        <f t="shared" si="95"/>
        <v>2.25</v>
      </c>
      <c r="FS55" s="5">
        <f t="shared" si="96"/>
        <v>0</v>
      </c>
      <c r="FT55" s="172">
        <f>(A!C56-xx!FR55)*xx!FQ55</f>
        <v>0</v>
      </c>
      <c r="FU55" s="51"/>
      <c r="FV55" s="6">
        <f t="shared" si="97"/>
        <v>2.25</v>
      </c>
      <c r="FW55" s="5">
        <f t="shared" si="98"/>
        <v>0</v>
      </c>
      <c r="FX55" s="5">
        <f>(A!C56-xx!FV55)*xx!FU55</f>
        <v>0</v>
      </c>
      <c r="FY55" s="5" t="str">
        <f t="shared" si="99"/>
        <v>Ninho Pouch Iog Maça Banana  100g</v>
      </c>
      <c r="FZ55" s="51"/>
      <c r="GA55" s="6">
        <f t="shared" si="100"/>
        <v>2.25</v>
      </c>
      <c r="GB55" s="5">
        <f t="shared" si="101"/>
        <v>0</v>
      </c>
      <c r="GC55" s="172">
        <f>(A!C56-xx!GA55)*xx!FZ55</f>
        <v>0</v>
      </c>
      <c r="GD55" s="51"/>
      <c r="GE55" s="6">
        <f t="shared" si="102"/>
        <v>2.25</v>
      </c>
      <c r="GF55" s="5">
        <f t="shared" si="103"/>
        <v>0</v>
      </c>
      <c r="GG55" s="5">
        <f>(A!C56-xx!GE55)*xx!GD55</f>
        <v>0</v>
      </c>
      <c r="GH55" s="5" t="str">
        <f t="shared" si="104"/>
        <v>Ninho Pouch Iog Maça Banana  100g</v>
      </c>
      <c r="GI55" s="51"/>
      <c r="GJ55" s="6">
        <f t="shared" si="105"/>
        <v>2.25</v>
      </c>
      <c r="GK55" s="5">
        <f t="shared" si="106"/>
        <v>0</v>
      </c>
      <c r="GL55" s="172">
        <f>(A!C56-xx!GJ55)*xx!GI55</f>
        <v>0</v>
      </c>
      <c r="GM55" s="51"/>
      <c r="GN55" s="6">
        <f t="shared" si="107"/>
        <v>2.25</v>
      </c>
      <c r="GO55" s="5">
        <f t="shared" si="108"/>
        <v>0</v>
      </c>
      <c r="GP55" s="5">
        <f>(A!C56-xx!GN55)*xx!GM55</f>
        <v>0</v>
      </c>
      <c r="GQ55" s="5" t="str">
        <f t="shared" si="109"/>
        <v>Ninho Pouch Iog Maça Banana  100g</v>
      </c>
      <c r="GR55" s="51"/>
      <c r="GS55" s="6">
        <f t="shared" si="110"/>
        <v>2.25</v>
      </c>
      <c r="GT55" s="5">
        <f t="shared" si="111"/>
        <v>0</v>
      </c>
      <c r="GU55" s="172">
        <f>(A!C56-xx!GS55)*xx!GR55</f>
        <v>0</v>
      </c>
      <c r="GV55" s="51"/>
      <c r="GW55" s="6">
        <f t="shared" si="112"/>
        <v>2.25</v>
      </c>
      <c r="GX55" s="5">
        <f t="shared" si="113"/>
        <v>0</v>
      </c>
      <c r="GY55" s="5">
        <f>(A!C56-xx!GW55)*xx!GV55</f>
        <v>0</v>
      </c>
      <c r="GZ55" s="5" t="str">
        <f t="shared" si="114"/>
        <v>Ninho Pouch Iog Maça Banana  100g</v>
      </c>
      <c r="HA55" s="51"/>
      <c r="HB55" s="6">
        <f t="shared" si="115"/>
        <v>2.25</v>
      </c>
      <c r="HC55" s="5">
        <f t="shared" si="116"/>
        <v>0</v>
      </c>
      <c r="HD55" s="172">
        <f>(A!C56-xx!HB55)*xx!HA55</f>
        <v>0</v>
      </c>
      <c r="HE55" s="51"/>
      <c r="HF55" s="6">
        <f t="shared" si="117"/>
        <v>2.25</v>
      </c>
      <c r="HG55" s="5">
        <f t="shared" si="118"/>
        <v>0</v>
      </c>
      <c r="HH55" s="5">
        <f>(A!C56-xx!HF55)*xx!HE55</f>
        <v>0</v>
      </c>
      <c r="HI55" s="5" t="str">
        <f t="shared" si="119"/>
        <v>Ninho Pouch Iog Maça Banana  100g</v>
      </c>
      <c r="HJ55" s="51"/>
      <c r="HK55" s="6">
        <f t="shared" si="120"/>
        <v>2.25</v>
      </c>
      <c r="HL55" s="5">
        <f t="shared" si="121"/>
        <v>0</v>
      </c>
      <c r="HM55" s="172">
        <f>(A!C56-xx!HK55)*xx!HJ55</f>
        <v>0</v>
      </c>
      <c r="HN55" s="51"/>
      <c r="HO55" s="6">
        <f t="shared" si="122"/>
        <v>2.25</v>
      </c>
      <c r="HP55" s="5">
        <f t="shared" si="123"/>
        <v>0</v>
      </c>
      <c r="HQ55" s="5">
        <f>-(A!C56-xx!HO55)*xx!HN55</f>
        <v>0</v>
      </c>
      <c r="HR55" s="5" t="str">
        <f t="shared" si="124"/>
        <v>Ninho Pouch Iog Maça Banana  100g</v>
      </c>
      <c r="HS55" s="51"/>
      <c r="HT55" s="6">
        <f t="shared" si="125"/>
        <v>2.25</v>
      </c>
      <c r="HU55" s="5">
        <f t="shared" si="126"/>
        <v>0</v>
      </c>
      <c r="HV55" s="172">
        <f>(A!C56-xx!HT55)*xx!HS55</f>
        <v>0</v>
      </c>
      <c r="HW55" s="51"/>
      <c r="HX55" s="6">
        <f>A!C56</f>
        <v>2.25</v>
      </c>
      <c r="HY55" s="5">
        <f t="shared" si="127"/>
        <v>0</v>
      </c>
      <c r="HZ55" s="5">
        <f>(A!C56-xx!HX55)*xx!HW55</f>
        <v>0</v>
      </c>
      <c r="IA55" s="5" t="str">
        <f>A!B56</f>
        <v>Ninho Pouch Iog Maça Banana  100g</v>
      </c>
      <c r="IB55" s="5">
        <f t="shared" si="128"/>
        <v>0</v>
      </c>
      <c r="IC55" s="21">
        <f t="shared" si="129"/>
        <v>0</v>
      </c>
      <c r="ID55" s="21" t="e">
        <f>A!#REF!</f>
        <v>#REF!</v>
      </c>
      <c r="IE55" s="21" t="e">
        <f>NF!IS55</f>
        <v>#DIV/0!</v>
      </c>
      <c r="IF55" s="26" t="e">
        <f t="shared" si="130"/>
        <v>#REF!</v>
      </c>
      <c r="IG55" s="6" t="e">
        <f t="shared" si="131"/>
        <v>#REF!</v>
      </c>
      <c r="IH55" s="34" t="e">
        <f t="shared" si="132"/>
        <v>#REF!</v>
      </c>
      <c r="II55" s="174" t="e">
        <f>IB55+A!#REF!+NF!IQ55</f>
        <v>#REF!</v>
      </c>
      <c r="IJ55" s="175" t="e">
        <f>IC55+A!#REF!+NF!IR55</f>
        <v>#REF!</v>
      </c>
      <c r="IK55" s="175" t="e">
        <f>II55*A!C56</f>
        <v>#REF!</v>
      </c>
      <c r="IL55" s="175" t="e">
        <f t="shared" si="0"/>
        <v>#REF!</v>
      </c>
      <c r="IM55" s="81" t="e">
        <f t="shared" si="133"/>
        <v>#REF!</v>
      </c>
      <c r="IN55" s="57" t="str">
        <f t="shared" si="134"/>
        <v>Ninho Pouch Iog Maça Banana  100g</v>
      </c>
      <c r="IO55" s="57" t="e">
        <f>IF55/A!C56</f>
        <v>#REF!</v>
      </c>
      <c r="IP55" s="66"/>
      <c r="IQ55" s="57" t="e">
        <f t="shared" si="135"/>
        <v>#REF!</v>
      </c>
      <c r="IR55" s="11" t="e">
        <f>IF55-#REF!</f>
        <v>#REF!</v>
      </c>
    </row>
    <row r="56" spans="1:252" x14ac:dyDescent="0.2">
      <c r="A56" s="19" t="str">
        <f>A!B57</f>
        <v>Ninho Fruit morango 250g</v>
      </c>
      <c r="B56" s="63"/>
      <c r="C56" s="31">
        <f>A!C57</f>
        <v>5.37</v>
      </c>
      <c r="D56" s="14">
        <f t="shared" si="1"/>
        <v>0</v>
      </c>
      <c r="E56" s="169">
        <f>(A!C57-xx!C56)*xx!B56</f>
        <v>0</v>
      </c>
      <c r="F56" s="63"/>
      <c r="G56" s="22">
        <f t="shared" si="2"/>
        <v>5.37</v>
      </c>
      <c r="H56" s="1">
        <f t="shared" si="3"/>
        <v>0</v>
      </c>
      <c r="I56" s="1">
        <f>(A!C57-xx!G56)*xx!F56</f>
        <v>0</v>
      </c>
      <c r="J56" s="1" t="str">
        <f t="shared" si="4"/>
        <v>Ninho Fruit morango 250g</v>
      </c>
      <c r="K56" s="63"/>
      <c r="L56" s="2">
        <f t="shared" si="5"/>
        <v>5.37</v>
      </c>
      <c r="M56" s="1">
        <f t="shared" si="6"/>
        <v>0</v>
      </c>
      <c r="N56" s="64">
        <f>(A!C57-xx!L56)*xx!K56</f>
        <v>0</v>
      </c>
      <c r="O56" s="63"/>
      <c r="P56" s="2">
        <f t="shared" si="7"/>
        <v>5.37</v>
      </c>
      <c r="Q56" s="1">
        <f t="shared" si="8"/>
        <v>0</v>
      </c>
      <c r="R56" s="14">
        <f>(A!C57-xx!P56)*xx!O56</f>
        <v>0</v>
      </c>
      <c r="S56" s="14" t="str">
        <f t="shared" si="9"/>
        <v>Ninho Fruit morango 250g</v>
      </c>
      <c r="T56" s="63"/>
      <c r="U56" s="22">
        <f t="shared" si="10"/>
        <v>5.37</v>
      </c>
      <c r="V56" s="1">
        <f t="shared" si="11"/>
        <v>0</v>
      </c>
      <c r="W56" s="64">
        <f>(A!C57-xx!U56)*xx!T56</f>
        <v>0</v>
      </c>
      <c r="X56" s="63"/>
      <c r="Y56" s="2">
        <f t="shared" si="12"/>
        <v>5.37</v>
      </c>
      <c r="Z56" s="1">
        <f t="shared" si="13"/>
        <v>0</v>
      </c>
      <c r="AA56" s="1">
        <f>(A!C57-xx!Y56)*xx!X56</f>
        <v>0</v>
      </c>
      <c r="AB56" s="1" t="str">
        <f t="shared" si="14"/>
        <v>Ninho Fruit morango 250g</v>
      </c>
      <c r="AC56" s="63"/>
      <c r="AD56" s="2">
        <f t="shared" si="15"/>
        <v>5.37</v>
      </c>
      <c r="AE56" s="1">
        <f t="shared" si="16"/>
        <v>0</v>
      </c>
      <c r="AF56" s="64">
        <f>(A!C57-xx!AD56)*xx!AC56</f>
        <v>0</v>
      </c>
      <c r="AG56" s="63"/>
      <c r="AH56" s="2">
        <f t="shared" si="17"/>
        <v>5.37</v>
      </c>
      <c r="AI56" s="1">
        <f t="shared" si="18"/>
        <v>0</v>
      </c>
      <c r="AJ56" s="1">
        <f>(A!C57-xx!AH56)*xx!AG56</f>
        <v>0</v>
      </c>
      <c r="AK56" s="1" t="str">
        <f t="shared" si="19"/>
        <v>Ninho Fruit morango 250g</v>
      </c>
      <c r="AL56" s="63"/>
      <c r="AM56" s="2">
        <f t="shared" si="20"/>
        <v>5.37</v>
      </c>
      <c r="AN56" s="1">
        <f t="shared" si="21"/>
        <v>0</v>
      </c>
      <c r="AO56" s="64">
        <f>(A!C57-xx!AM56)*xx!AL56</f>
        <v>0</v>
      </c>
      <c r="AP56" s="63"/>
      <c r="AQ56" s="2">
        <f t="shared" si="22"/>
        <v>5.37</v>
      </c>
      <c r="AR56" s="1">
        <f t="shared" si="23"/>
        <v>0</v>
      </c>
      <c r="AS56" s="1">
        <f>(A!C57-xx!AQ56)*xx!AP56</f>
        <v>0</v>
      </c>
      <c r="AT56" s="1" t="str">
        <f t="shared" si="24"/>
        <v>Ninho Fruit morango 250g</v>
      </c>
      <c r="AU56" s="63"/>
      <c r="AV56" s="2">
        <f t="shared" si="25"/>
        <v>5.37</v>
      </c>
      <c r="AW56" s="1">
        <f t="shared" si="26"/>
        <v>0</v>
      </c>
      <c r="AX56" s="64">
        <f>(A!C57-xx!AV56)*xx!AU56</f>
        <v>0</v>
      </c>
      <c r="AY56" s="63"/>
      <c r="AZ56" s="2">
        <f t="shared" si="27"/>
        <v>5.37</v>
      </c>
      <c r="BA56" s="1">
        <f t="shared" si="28"/>
        <v>0</v>
      </c>
      <c r="BB56" s="1">
        <f>(A!E57-xx!AZ56)*xx!AY56</f>
        <v>0</v>
      </c>
      <c r="BC56" s="1" t="str">
        <f t="shared" si="29"/>
        <v>Ninho Fruit morango 250g</v>
      </c>
      <c r="BD56" s="63"/>
      <c r="BE56" s="2">
        <f t="shared" si="30"/>
        <v>5.37</v>
      </c>
      <c r="BF56" s="1">
        <f t="shared" si="31"/>
        <v>0</v>
      </c>
      <c r="BG56" s="64">
        <f>(A!C57-xx!BE56)*xx!BD56</f>
        <v>0</v>
      </c>
      <c r="BH56" s="63"/>
      <c r="BI56" s="2">
        <f t="shared" si="32"/>
        <v>5.37</v>
      </c>
      <c r="BJ56" s="1">
        <f t="shared" si="33"/>
        <v>0</v>
      </c>
      <c r="BK56" s="1">
        <f>(A!C57-xx!BI56)*xx!BH56</f>
        <v>0</v>
      </c>
      <c r="BL56" s="1" t="str">
        <f t="shared" si="34"/>
        <v>Ninho Fruit morango 250g</v>
      </c>
      <c r="BM56" s="63"/>
      <c r="BN56" s="2">
        <f t="shared" si="35"/>
        <v>5.37</v>
      </c>
      <c r="BO56" s="1">
        <f t="shared" si="36"/>
        <v>0</v>
      </c>
      <c r="BP56" s="64">
        <f>(A!C57-xx!BN56)*xx!BM56</f>
        <v>0</v>
      </c>
      <c r="BQ56" s="63"/>
      <c r="BR56" s="2">
        <f t="shared" si="37"/>
        <v>5.37</v>
      </c>
      <c r="BS56" s="1">
        <f t="shared" si="38"/>
        <v>0</v>
      </c>
      <c r="BT56" s="1">
        <f>(A!C57-xx!BR56)*xx!BQ56</f>
        <v>0</v>
      </c>
      <c r="BU56" s="1" t="str">
        <f t="shared" si="39"/>
        <v>Ninho Fruit morango 250g</v>
      </c>
      <c r="BV56" s="63"/>
      <c r="BW56" s="2">
        <f t="shared" si="40"/>
        <v>5.37</v>
      </c>
      <c r="BX56" s="1">
        <f t="shared" si="41"/>
        <v>0</v>
      </c>
      <c r="BY56" s="64">
        <f>(A!C57-xx!BW56)*xx!BV56</f>
        <v>0</v>
      </c>
      <c r="BZ56" s="63"/>
      <c r="CA56" s="2">
        <f t="shared" si="42"/>
        <v>5.37</v>
      </c>
      <c r="CB56" s="1">
        <f t="shared" si="43"/>
        <v>0</v>
      </c>
      <c r="CC56" s="1">
        <f>(A!C57-xx!CA56)*xx!BZ56</f>
        <v>0</v>
      </c>
      <c r="CD56" s="1" t="str">
        <f t="shared" si="44"/>
        <v>Ninho Fruit morango 250g</v>
      </c>
      <c r="CE56" s="63"/>
      <c r="CF56" s="2">
        <f t="shared" si="45"/>
        <v>5.37</v>
      </c>
      <c r="CG56" s="1">
        <f t="shared" si="46"/>
        <v>0</v>
      </c>
      <c r="CH56" s="64">
        <f>(A!C57-xx!CF56)*xx!CE56</f>
        <v>0</v>
      </c>
      <c r="CI56" s="63"/>
      <c r="CJ56" s="2">
        <f t="shared" si="47"/>
        <v>5.37</v>
      </c>
      <c r="CK56" s="1">
        <f t="shared" si="48"/>
        <v>0</v>
      </c>
      <c r="CL56" s="1">
        <f>(A!C57-xx!CJ56)*xx!CI56</f>
        <v>0</v>
      </c>
      <c r="CM56" s="1" t="str">
        <f t="shared" si="49"/>
        <v>Ninho Fruit morango 250g</v>
      </c>
      <c r="CN56" s="63"/>
      <c r="CO56" s="2">
        <f t="shared" si="50"/>
        <v>5.37</v>
      </c>
      <c r="CP56" s="1">
        <f t="shared" si="51"/>
        <v>0</v>
      </c>
      <c r="CQ56" s="64">
        <f>(A!C57-xx!CO56)*xx!CN56</f>
        <v>0</v>
      </c>
      <c r="CR56" s="63"/>
      <c r="CS56" s="2">
        <f t="shared" si="52"/>
        <v>5.37</v>
      </c>
      <c r="CT56" s="1">
        <f t="shared" si="53"/>
        <v>0</v>
      </c>
      <c r="CU56" s="1">
        <f>(A!C57-xx!CS56)*xx!CR56</f>
        <v>0</v>
      </c>
      <c r="CV56" s="1" t="str">
        <f t="shared" si="54"/>
        <v>Ninho Fruit morango 250g</v>
      </c>
      <c r="CW56" s="63"/>
      <c r="CX56" s="2">
        <f t="shared" si="55"/>
        <v>5.37</v>
      </c>
      <c r="CY56" s="1">
        <f t="shared" si="56"/>
        <v>0</v>
      </c>
      <c r="CZ56" s="64">
        <f>(A!C57-xx!CX56)*xx!CW56</f>
        <v>0</v>
      </c>
      <c r="DA56" s="63"/>
      <c r="DB56" s="2">
        <f t="shared" si="57"/>
        <v>5.37</v>
      </c>
      <c r="DC56" s="1">
        <f t="shared" si="58"/>
        <v>0</v>
      </c>
      <c r="DD56" s="1">
        <f>(A!C57-xx!DB56)*xx!DA56</f>
        <v>0</v>
      </c>
      <c r="DE56" s="1" t="str">
        <f t="shared" si="59"/>
        <v>Ninho Fruit morango 250g</v>
      </c>
      <c r="DF56" s="63"/>
      <c r="DG56" s="2">
        <f t="shared" si="60"/>
        <v>5.37</v>
      </c>
      <c r="DH56" s="1">
        <f t="shared" si="61"/>
        <v>0</v>
      </c>
      <c r="DI56" s="64">
        <f>(A!C57-xx!DG56)*xx!DF56</f>
        <v>0</v>
      </c>
      <c r="DJ56" s="63"/>
      <c r="DK56" s="2">
        <f t="shared" si="62"/>
        <v>5.37</v>
      </c>
      <c r="DL56" s="1">
        <f t="shared" si="63"/>
        <v>0</v>
      </c>
      <c r="DM56" s="1">
        <f>(A!C57-xx!DK56)*xx!DJ56</f>
        <v>0</v>
      </c>
      <c r="DN56" s="1" t="str">
        <f t="shared" si="64"/>
        <v>Ninho Fruit morango 250g</v>
      </c>
      <c r="DO56" s="63"/>
      <c r="DP56" s="2">
        <f t="shared" si="65"/>
        <v>5.37</v>
      </c>
      <c r="DQ56" s="1">
        <f t="shared" si="66"/>
        <v>0</v>
      </c>
      <c r="DR56" s="64">
        <f>(A!C57-xx!DP56)*xx!DO56</f>
        <v>0</v>
      </c>
      <c r="DS56" s="63"/>
      <c r="DT56" s="2">
        <f t="shared" si="67"/>
        <v>5.37</v>
      </c>
      <c r="DU56" s="1">
        <f t="shared" si="68"/>
        <v>0</v>
      </c>
      <c r="DV56" s="1">
        <f>(A!C57-xx!DT56)*xx!DS56</f>
        <v>0</v>
      </c>
      <c r="DW56" s="1" t="str">
        <f t="shared" si="69"/>
        <v>Ninho Fruit morango 250g</v>
      </c>
      <c r="DX56" s="63"/>
      <c r="DY56" s="2">
        <f t="shared" si="70"/>
        <v>5.37</v>
      </c>
      <c r="DZ56" s="1">
        <f t="shared" si="71"/>
        <v>0</v>
      </c>
      <c r="EA56" s="64">
        <f>(A!C57-xx!DY56)*xx!DX56</f>
        <v>0</v>
      </c>
      <c r="EB56" s="63"/>
      <c r="EC56" s="2">
        <f t="shared" si="72"/>
        <v>5.37</v>
      </c>
      <c r="ED56" s="1">
        <f t="shared" si="73"/>
        <v>0</v>
      </c>
      <c r="EE56" s="1">
        <f>(A!C57-xx!EC56)*xx!EB56</f>
        <v>0</v>
      </c>
      <c r="EF56" s="1" t="str">
        <f t="shared" si="74"/>
        <v>Ninho Fruit morango 250g</v>
      </c>
      <c r="EG56" s="63"/>
      <c r="EH56" s="2">
        <f t="shared" si="75"/>
        <v>5.37</v>
      </c>
      <c r="EI56" s="1">
        <f t="shared" si="76"/>
        <v>0</v>
      </c>
      <c r="EJ56" s="64">
        <f>(A!C57-xx!EH56)*xx!EG56</f>
        <v>0</v>
      </c>
      <c r="EK56" s="63"/>
      <c r="EL56" s="2">
        <f t="shared" si="77"/>
        <v>5.37</v>
      </c>
      <c r="EM56" s="1">
        <f t="shared" si="78"/>
        <v>0</v>
      </c>
      <c r="EN56" s="1">
        <f>(A!C57-xx!EL56)*xx!EK56</f>
        <v>0</v>
      </c>
      <c r="EO56" s="1" t="str">
        <f t="shared" si="79"/>
        <v>Ninho Fruit morango 250g</v>
      </c>
      <c r="EP56" s="63"/>
      <c r="EQ56" s="2">
        <f t="shared" si="80"/>
        <v>5.37</v>
      </c>
      <c r="ER56" s="1">
        <f t="shared" si="81"/>
        <v>0</v>
      </c>
      <c r="ES56" s="64">
        <f>(A!C57-xx!EQ56)*xx!EP56</f>
        <v>0</v>
      </c>
      <c r="ET56" s="63"/>
      <c r="EU56" s="2">
        <f t="shared" si="82"/>
        <v>5.37</v>
      </c>
      <c r="EV56" s="1">
        <f t="shared" si="83"/>
        <v>0</v>
      </c>
      <c r="EW56" s="1">
        <f>(A!C57-xx!EU56)*xx!ET56</f>
        <v>0</v>
      </c>
      <c r="EX56" s="1" t="str">
        <f t="shared" si="84"/>
        <v>Ninho Fruit morango 250g</v>
      </c>
      <c r="EY56" s="63"/>
      <c r="EZ56" s="2">
        <f t="shared" si="85"/>
        <v>5.37</v>
      </c>
      <c r="FA56" s="1">
        <f t="shared" si="86"/>
        <v>0</v>
      </c>
      <c r="FB56" s="64">
        <f>(A!C57-xx!EZ56)*xx!EY56</f>
        <v>0</v>
      </c>
      <c r="FC56" s="63"/>
      <c r="FD56" s="2">
        <f t="shared" si="87"/>
        <v>5.37</v>
      </c>
      <c r="FE56" s="1">
        <f t="shared" si="88"/>
        <v>0</v>
      </c>
      <c r="FF56" s="1">
        <f>(A!C57-xx!FD56)*xx!FC56</f>
        <v>0</v>
      </c>
      <c r="FG56" s="1" t="str">
        <f t="shared" si="89"/>
        <v>Ninho Fruit morango 250g</v>
      </c>
      <c r="FH56" s="63"/>
      <c r="FI56" s="2">
        <f t="shared" si="90"/>
        <v>5.37</v>
      </c>
      <c r="FJ56" s="1">
        <f t="shared" si="91"/>
        <v>0</v>
      </c>
      <c r="FK56" s="64">
        <f>(A!C57-xx!FI56)*xx!FH56</f>
        <v>0</v>
      </c>
      <c r="FL56" s="63"/>
      <c r="FM56" s="2">
        <f t="shared" si="92"/>
        <v>5.37</v>
      </c>
      <c r="FN56" s="1">
        <f t="shared" si="93"/>
        <v>0</v>
      </c>
      <c r="FO56" s="1">
        <f>(A!C57-xx!FM56)*xx!FL56</f>
        <v>0</v>
      </c>
      <c r="FP56" s="1" t="str">
        <f t="shared" si="94"/>
        <v>Ninho Fruit morango 250g</v>
      </c>
      <c r="FQ56" s="63"/>
      <c r="FR56" s="2">
        <f t="shared" si="95"/>
        <v>5.37</v>
      </c>
      <c r="FS56" s="1">
        <f t="shared" si="96"/>
        <v>0</v>
      </c>
      <c r="FT56" s="64">
        <f>(A!C57-xx!FR56)*xx!FQ56</f>
        <v>0</v>
      </c>
      <c r="FU56" s="63"/>
      <c r="FV56" s="2">
        <f t="shared" si="97"/>
        <v>5.37</v>
      </c>
      <c r="FW56" s="1">
        <f t="shared" si="98"/>
        <v>0</v>
      </c>
      <c r="FX56" s="1">
        <f>(A!C57-xx!FV56)*xx!FU56</f>
        <v>0</v>
      </c>
      <c r="FY56" s="1" t="str">
        <f t="shared" si="99"/>
        <v>Ninho Fruit morango 250g</v>
      </c>
      <c r="FZ56" s="63"/>
      <c r="GA56" s="2">
        <f t="shared" si="100"/>
        <v>5.37</v>
      </c>
      <c r="GB56" s="1">
        <f t="shared" si="101"/>
        <v>0</v>
      </c>
      <c r="GC56" s="64">
        <f>(A!C57-xx!GA56)*xx!FZ56</f>
        <v>0</v>
      </c>
      <c r="GD56" s="63"/>
      <c r="GE56" s="2">
        <f t="shared" si="102"/>
        <v>5.37</v>
      </c>
      <c r="GF56" s="1">
        <f t="shared" si="103"/>
        <v>0</v>
      </c>
      <c r="GG56" s="1">
        <f>(A!C57-xx!GE56)*xx!GD56</f>
        <v>0</v>
      </c>
      <c r="GH56" s="1" t="str">
        <f t="shared" si="104"/>
        <v>Ninho Fruit morango 250g</v>
      </c>
      <c r="GI56" s="63"/>
      <c r="GJ56" s="2">
        <f t="shared" si="105"/>
        <v>5.37</v>
      </c>
      <c r="GK56" s="1">
        <f t="shared" si="106"/>
        <v>0</v>
      </c>
      <c r="GL56" s="64">
        <f>(A!C57-xx!GJ56)*xx!GI56</f>
        <v>0</v>
      </c>
      <c r="GM56" s="63"/>
      <c r="GN56" s="2">
        <f t="shared" si="107"/>
        <v>5.37</v>
      </c>
      <c r="GO56" s="1">
        <f t="shared" si="108"/>
        <v>0</v>
      </c>
      <c r="GP56" s="1">
        <f>(A!C57-xx!GN56)*xx!GM56</f>
        <v>0</v>
      </c>
      <c r="GQ56" s="1" t="str">
        <f t="shared" si="109"/>
        <v>Ninho Fruit morango 250g</v>
      </c>
      <c r="GR56" s="63"/>
      <c r="GS56" s="2">
        <f t="shared" si="110"/>
        <v>5.37</v>
      </c>
      <c r="GT56" s="1">
        <f t="shared" si="111"/>
        <v>0</v>
      </c>
      <c r="GU56" s="64">
        <f>(A!C57-xx!GS56)*xx!GR56</f>
        <v>0</v>
      </c>
      <c r="GV56" s="63"/>
      <c r="GW56" s="2">
        <f t="shared" si="112"/>
        <v>5.37</v>
      </c>
      <c r="GX56" s="1">
        <f t="shared" si="113"/>
        <v>0</v>
      </c>
      <c r="GY56" s="1">
        <f>(A!C57-xx!GW56)*xx!GV56</f>
        <v>0</v>
      </c>
      <c r="GZ56" s="1" t="str">
        <f t="shared" si="114"/>
        <v>Ninho Fruit morango 250g</v>
      </c>
      <c r="HA56" s="63"/>
      <c r="HB56" s="2">
        <f t="shared" si="115"/>
        <v>5.37</v>
      </c>
      <c r="HC56" s="1">
        <f t="shared" si="116"/>
        <v>0</v>
      </c>
      <c r="HD56" s="64">
        <f>(A!C57-xx!HB56)*xx!HA56</f>
        <v>0</v>
      </c>
      <c r="HE56" s="63"/>
      <c r="HF56" s="2">
        <f t="shared" si="117"/>
        <v>5.37</v>
      </c>
      <c r="HG56" s="1">
        <f t="shared" si="118"/>
        <v>0</v>
      </c>
      <c r="HH56" s="1">
        <f>(A!C57-xx!HF56)*xx!HE56</f>
        <v>0</v>
      </c>
      <c r="HI56" s="1" t="str">
        <f t="shared" si="119"/>
        <v>Ninho Fruit morango 250g</v>
      </c>
      <c r="HJ56" s="63"/>
      <c r="HK56" s="2">
        <f t="shared" si="120"/>
        <v>5.37</v>
      </c>
      <c r="HL56" s="1">
        <f t="shared" si="121"/>
        <v>0</v>
      </c>
      <c r="HM56" s="64">
        <f>(A!C57-xx!HK56)*xx!HJ56</f>
        <v>0</v>
      </c>
      <c r="HN56" s="63"/>
      <c r="HO56" s="2">
        <f t="shared" si="122"/>
        <v>5.37</v>
      </c>
      <c r="HP56" s="1">
        <f t="shared" si="123"/>
        <v>0</v>
      </c>
      <c r="HQ56" s="1">
        <f>-(A!C57-xx!HO56)*xx!HN56</f>
        <v>0</v>
      </c>
      <c r="HR56" s="1" t="str">
        <f t="shared" si="124"/>
        <v>Ninho Fruit morango 250g</v>
      </c>
      <c r="HS56" s="63"/>
      <c r="HT56" s="2">
        <f t="shared" si="125"/>
        <v>5.37</v>
      </c>
      <c r="HU56" s="1">
        <f t="shared" si="126"/>
        <v>0</v>
      </c>
      <c r="HV56" s="64">
        <f>(A!C57-xx!HT56)*xx!HS56</f>
        <v>0</v>
      </c>
      <c r="HW56" s="63"/>
      <c r="HX56" s="2">
        <f>A!C57</f>
        <v>5.37</v>
      </c>
      <c r="HY56" s="1">
        <f t="shared" si="127"/>
        <v>0</v>
      </c>
      <c r="HZ56" s="1">
        <f>(A!C57-xx!HX56)*xx!HW56</f>
        <v>0</v>
      </c>
      <c r="IA56" s="1" t="str">
        <f>A!B57</f>
        <v>Ninho Fruit morango 250g</v>
      </c>
      <c r="IB56" s="1">
        <f t="shared" si="128"/>
        <v>0</v>
      </c>
      <c r="IC56" s="14">
        <f t="shared" si="129"/>
        <v>0</v>
      </c>
      <c r="ID56" s="14" t="e">
        <f>A!#REF!</f>
        <v>#REF!</v>
      </c>
      <c r="IE56" s="14" t="e">
        <f>NF!IS56</f>
        <v>#DIV/0!</v>
      </c>
      <c r="IF56" s="26" t="e">
        <f t="shared" si="130"/>
        <v>#REF!</v>
      </c>
      <c r="IG56" s="2" t="e">
        <f t="shared" si="131"/>
        <v>#REF!</v>
      </c>
      <c r="IH56" s="170" t="e">
        <f t="shared" si="132"/>
        <v>#REF!</v>
      </c>
      <c r="II56" s="174" t="e">
        <f>IB56+A!#REF!+NF!IQ56</f>
        <v>#REF!</v>
      </c>
      <c r="IJ56" s="175" t="e">
        <f>IC56+A!#REF!+NF!IR56</f>
        <v>#REF!</v>
      </c>
      <c r="IK56" s="175" t="e">
        <f>II56*A!C57</f>
        <v>#REF!</v>
      </c>
      <c r="IL56" s="175" t="e">
        <f t="shared" si="0"/>
        <v>#REF!</v>
      </c>
      <c r="IM56" s="81" t="e">
        <f t="shared" si="133"/>
        <v>#REF!</v>
      </c>
      <c r="IN56" s="84" t="str">
        <f t="shared" si="134"/>
        <v>Ninho Fruit morango 250g</v>
      </c>
      <c r="IO56" s="84" t="e">
        <f>IF56/A!C57</f>
        <v>#REF!</v>
      </c>
      <c r="IP56" s="72"/>
      <c r="IQ56" s="84" t="e">
        <f t="shared" si="135"/>
        <v>#REF!</v>
      </c>
      <c r="IR56" s="85" t="e">
        <f>IF56-#REF!</f>
        <v>#REF!</v>
      </c>
    </row>
    <row r="57" spans="1:252" x14ac:dyDescent="0.2">
      <c r="A57" s="20" t="str">
        <f>A!B58</f>
        <v>Ninho Maça/Banana 170g</v>
      </c>
      <c r="B57" s="51"/>
      <c r="C57" s="65">
        <f>A!C58</f>
        <v>2.2999999999999998</v>
      </c>
      <c r="D57" s="21">
        <f t="shared" si="1"/>
        <v>0</v>
      </c>
      <c r="E57" s="171">
        <f>(A!C58-xx!C57)*xx!B57</f>
        <v>0</v>
      </c>
      <c r="F57" s="51"/>
      <c r="G57" s="32">
        <f t="shared" si="2"/>
        <v>2.2999999999999998</v>
      </c>
      <c r="H57" s="5">
        <f t="shared" si="3"/>
        <v>0</v>
      </c>
      <c r="I57" s="5">
        <f>(A!C58-xx!G57)*xx!F57</f>
        <v>0</v>
      </c>
      <c r="J57" s="5" t="str">
        <f t="shared" si="4"/>
        <v>Ninho Maça/Banana 170g</v>
      </c>
      <c r="K57" s="51"/>
      <c r="L57" s="6">
        <f t="shared" si="5"/>
        <v>2.2999999999999998</v>
      </c>
      <c r="M57" s="5">
        <f t="shared" si="6"/>
        <v>0</v>
      </c>
      <c r="N57" s="172">
        <f>(A!C58-xx!L57)*xx!K57</f>
        <v>0</v>
      </c>
      <c r="O57" s="51"/>
      <c r="P57" s="6">
        <f t="shared" si="7"/>
        <v>2.2999999999999998</v>
      </c>
      <c r="Q57" s="5">
        <f t="shared" si="8"/>
        <v>0</v>
      </c>
      <c r="R57" s="21">
        <f>(A!C58-xx!P57)*xx!O57</f>
        <v>0</v>
      </c>
      <c r="S57" s="21" t="str">
        <f t="shared" si="9"/>
        <v>Ninho Maça/Banana 170g</v>
      </c>
      <c r="T57" s="51"/>
      <c r="U57" s="32">
        <f t="shared" si="10"/>
        <v>2.2999999999999998</v>
      </c>
      <c r="V57" s="5">
        <f t="shared" si="11"/>
        <v>0</v>
      </c>
      <c r="W57" s="172">
        <f>(A!C58-xx!U57)*xx!T57</f>
        <v>0</v>
      </c>
      <c r="X57" s="51"/>
      <c r="Y57" s="6">
        <f t="shared" si="12"/>
        <v>2.2999999999999998</v>
      </c>
      <c r="Z57" s="5">
        <f t="shared" si="13"/>
        <v>0</v>
      </c>
      <c r="AA57" s="5">
        <f>(A!C58-xx!Y57)*xx!X57</f>
        <v>0</v>
      </c>
      <c r="AB57" s="5" t="str">
        <f t="shared" si="14"/>
        <v>Ninho Maça/Banana 170g</v>
      </c>
      <c r="AC57" s="51"/>
      <c r="AD57" s="6">
        <f t="shared" si="15"/>
        <v>2.2999999999999998</v>
      </c>
      <c r="AE57" s="5">
        <f t="shared" si="16"/>
        <v>0</v>
      </c>
      <c r="AF57" s="172">
        <f>(A!C58-xx!AD57)*xx!AC57</f>
        <v>0</v>
      </c>
      <c r="AG57" s="51"/>
      <c r="AH57" s="6">
        <f t="shared" si="17"/>
        <v>2.2999999999999998</v>
      </c>
      <c r="AI57" s="5">
        <f t="shared" si="18"/>
        <v>0</v>
      </c>
      <c r="AJ57" s="5">
        <f>(A!C58-xx!AH57)*xx!AG57</f>
        <v>0</v>
      </c>
      <c r="AK57" s="5" t="str">
        <f t="shared" si="19"/>
        <v>Ninho Maça/Banana 170g</v>
      </c>
      <c r="AL57" s="51"/>
      <c r="AM57" s="6">
        <f t="shared" si="20"/>
        <v>2.2999999999999998</v>
      </c>
      <c r="AN57" s="5">
        <f t="shared" si="21"/>
        <v>0</v>
      </c>
      <c r="AO57" s="172">
        <f>(A!C58-xx!AM57)*xx!AL57</f>
        <v>0</v>
      </c>
      <c r="AP57" s="51"/>
      <c r="AQ57" s="6">
        <f t="shared" si="22"/>
        <v>2.2999999999999998</v>
      </c>
      <c r="AR57" s="5">
        <f t="shared" si="23"/>
        <v>0</v>
      </c>
      <c r="AS57" s="5">
        <f>(A!C58-xx!AQ57)*xx!AP57</f>
        <v>0</v>
      </c>
      <c r="AT57" s="5" t="str">
        <f t="shared" si="24"/>
        <v>Ninho Maça/Banana 170g</v>
      </c>
      <c r="AU57" s="51"/>
      <c r="AV57" s="6">
        <f t="shared" si="25"/>
        <v>2.2999999999999998</v>
      </c>
      <c r="AW57" s="5">
        <f t="shared" si="26"/>
        <v>0</v>
      </c>
      <c r="AX57" s="172">
        <f>(A!C58-xx!AV57)*xx!AU57</f>
        <v>0</v>
      </c>
      <c r="AY57" s="51"/>
      <c r="AZ57" s="6">
        <f t="shared" si="27"/>
        <v>2.2999999999999998</v>
      </c>
      <c r="BA57" s="5">
        <f t="shared" si="28"/>
        <v>0</v>
      </c>
      <c r="BB57" s="5">
        <f>(A!E58-xx!AZ57)*xx!AY57</f>
        <v>0</v>
      </c>
      <c r="BC57" s="5" t="str">
        <f t="shared" si="29"/>
        <v>Ninho Maça/Banana 170g</v>
      </c>
      <c r="BD57" s="51"/>
      <c r="BE57" s="6">
        <f t="shared" si="30"/>
        <v>2.2999999999999998</v>
      </c>
      <c r="BF57" s="5">
        <f t="shared" si="31"/>
        <v>0</v>
      </c>
      <c r="BG57" s="172">
        <f>(A!C58-xx!BE57)*xx!BD57</f>
        <v>0</v>
      </c>
      <c r="BH57" s="51"/>
      <c r="BI57" s="6">
        <f t="shared" si="32"/>
        <v>2.2999999999999998</v>
      </c>
      <c r="BJ57" s="5">
        <f t="shared" si="33"/>
        <v>0</v>
      </c>
      <c r="BK57" s="5">
        <f>(A!C58-xx!BI57)*xx!BH57</f>
        <v>0</v>
      </c>
      <c r="BL57" s="5" t="str">
        <f t="shared" si="34"/>
        <v>Ninho Maça/Banana 170g</v>
      </c>
      <c r="BM57" s="51"/>
      <c r="BN57" s="6">
        <f t="shared" si="35"/>
        <v>2.2999999999999998</v>
      </c>
      <c r="BO57" s="5">
        <f t="shared" si="36"/>
        <v>0</v>
      </c>
      <c r="BP57" s="172">
        <f>(A!C58-xx!BN57)*xx!BM57</f>
        <v>0</v>
      </c>
      <c r="BQ57" s="51"/>
      <c r="BR57" s="6">
        <f t="shared" si="37"/>
        <v>2.2999999999999998</v>
      </c>
      <c r="BS57" s="5">
        <f t="shared" si="38"/>
        <v>0</v>
      </c>
      <c r="BT57" s="5">
        <f>(A!C58-xx!BR57)*xx!BQ57</f>
        <v>0</v>
      </c>
      <c r="BU57" s="5" t="str">
        <f t="shared" si="39"/>
        <v>Ninho Maça/Banana 170g</v>
      </c>
      <c r="BV57" s="51"/>
      <c r="BW57" s="6">
        <f t="shared" si="40"/>
        <v>2.2999999999999998</v>
      </c>
      <c r="BX57" s="5">
        <f t="shared" si="41"/>
        <v>0</v>
      </c>
      <c r="BY57" s="172">
        <f>(A!C58-xx!BW57)*xx!BV57</f>
        <v>0</v>
      </c>
      <c r="BZ57" s="51"/>
      <c r="CA57" s="6">
        <f t="shared" si="42"/>
        <v>2.2999999999999998</v>
      </c>
      <c r="CB57" s="5">
        <f t="shared" si="43"/>
        <v>0</v>
      </c>
      <c r="CC57" s="5">
        <f>(A!C58-xx!CA57)*xx!BZ57</f>
        <v>0</v>
      </c>
      <c r="CD57" s="5" t="str">
        <f t="shared" si="44"/>
        <v>Ninho Maça/Banana 170g</v>
      </c>
      <c r="CE57" s="51"/>
      <c r="CF57" s="6">
        <f t="shared" si="45"/>
        <v>2.2999999999999998</v>
      </c>
      <c r="CG57" s="5">
        <f t="shared" si="46"/>
        <v>0</v>
      </c>
      <c r="CH57" s="172">
        <f>(A!C58-xx!CF57)*xx!CE57</f>
        <v>0</v>
      </c>
      <c r="CI57" s="51"/>
      <c r="CJ57" s="6">
        <f t="shared" si="47"/>
        <v>2.2999999999999998</v>
      </c>
      <c r="CK57" s="5">
        <f t="shared" si="48"/>
        <v>0</v>
      </c>
      <c r="CL57" s="5">
        <f>(A!C58-xx!CJ57)*xx!CI57</f>
        <v>0</v>
      </c>
      <c r="CM57" s="5" t="str">
        <f t="shared" si="49"/>
        <v>Ninho Maça/Banana 170g</v>
      </c>
      <c r="CN57" s="51"/>
      <c r="CO57" s="6">
        <f t="shared" si="50"/>
        <v>2.2999999999999998</v>
      </c>
      <c r="CP57" s="5">
        <f t="shared" si="51"/>
        <v>0</v>
      </c>
      <c r="CQ57" s="172">
        <f>(A!C58-xx!CO57)*xx!CN57</f>
        <v>0</v>
      </c>
      <c r="CR57" s="51"/>
      <c r="CS57" s="6">
        <f t="shared" si="52"/>
        <v>2.2999999999999998</v>
      </c>
      <c r="CT57" s="5">
        <f t="shared" si="53"/>
        <v>0</v>
      </c>
      <c r="CU57" s="5">
        <f>(A!C58-xx!CS57)*xx!CR57</f>
        <v>0</v>
      </c>
      <c r="CV57" s="5" t="str">
        <f t="shared" si="54"/>
        <v>Ninho Maça/Banana 170g</v>
      </c>
      <c r="CW57" s="51"/>
      <c r="CX57" s="6">
        <f t="shared" si="55"/>
        <v>2.2999999999999998</v>
      </c>
      <c r="CY57" s="5">
        <f t="shared" si="56"/>
        <v>0</v>
      </c>
      <c r="CZ57" s="172">
        <f>(A!C58-xx!CX57)*xx!CW57</f>
        <v>0</v>
      </c>
      <c r="DA57" s="51"/>
      <c r="DB57" s="6">
        <f t="shared" si="57"/>
        <v>2.2999999999999998</v>
      </c>
      <c r="DC57" s="5">
        <f t="shared" si="58"/>
        <v>0</v>
      </c>
      <c r="DD57" s="5">
        <f>(A!C58-xx!DB57)*xx!DA57</f>
        <v>0</v>
      </c>
      <c r="DE57" s="5" t="str">
        <f t="shared" si="59"/>
        <v>Ninho Maça/Banana 170g</v>
      </c>
      <c r="DF57" s="51"/>
      <c r="DG57" s="6">
        <f t="shared" si="60"/>
        <v>2.2999999999999998</v>
      </c>
      <c r="DH57" s="5">
        <f t="shared" si="61"/>
        <v>0</v>
      </c>
      <c r="DI57" s="172">
        <f>(A!C58-xx!DG57)*xx!DF57</f>
        <v>0</v>
      </c>
      <c r="DJ57" s="51"/>
      <c r="DK57" s="6">
        <f t="shared" si="62"/>
        <v>2.2999999999999998</v>
      </c>
      <c r="DL57" s="5">
        <f t="shared" si="63"/>
        <v>0</v>
      </c>
      <c r="DM57" s="5">
        <f>(A!C58-xx!DK57)*xx!DJ57</f>
        <v>0</v>
      </c>
      <c r="DN57" s="5" t="str">
        <f t="shared" si="64"/>
        <v>Ninho Maça/Banana 170g</v>
      </c>
      <c r="DO57" s="51"/>
      <c r="DP57" s="6">
        <f t="shared" si="65"/>
        <v>2.2999999999999998</v>
      </c>
      <c r="DQ57" s="5">
        <f t="shared" si="66"/>
        <v>0</v>
      </c>
      <c r="DR57" s="172">
        <f>(A!C58-xx!DP57)*xx!DO57</f>
        <v>0</v>
      </c>
      <c r="DS57" s="51"/>
      <c r="DT57" s="6">
        <f t="shared" si="67"/>
        <v>2.2999999999999998</v>
      </c>
      <c r="DU57" s="5">
        <f t="shared" si="68"/>
        <v>0</v>
      </c>
      <c r="DV57" s="5">
        <f>(A!C58-xx!DT57)*xx!DS57</f>
        <v>0</v>
      </c>
      <c r="DW57" s="5" t="str">
        <f t="shared" si="69"/>
        <v>Ninho Maça/Banana 170g</v>
      </c>
      <c r="DX57" s="51"/>
      <c r="DY57" s="6">
        <f t="shared" si="70"/>
        <v>2.2999999999999998</v>
      </c>
      <c r="DZ57" s="5">
        <f t="shared" si="71"/>
        <v>0</v>
      </c>
      <c r="EA57" s="172">
        <f>(A!C58-xx!DY57)*xx!DX57</f>
        <v>0</v>
      </c>
      <c r="EB57" s="51"/>
      <c r="EC57" s="6">
        <f t="shared" si="72"/>
        <v>2.2999999999999998</v>
      </c>
      <c r="ED57" s="5">
        <f t="shared" si="73"/>
        <v>0</v>
      </c>
      <c r="EE57" s="5">
        <f>(A!C58-xx!EC57)*xx!EB57</f>
        <v>0</v>
      </c>
      <c r="EF57" s="5" t="str">
        <f t="shared" si="74"/>
        <v>Ninho Maça/Banana 170g</v>
      </c>
      <c r="EG57" s="51"/>
      <c r="EH57" s="6">
        <f t="shared" si="75"/>
        <v>2.2999999999999998</v>
      </c>
      <c r="EI57" s="5">
        <f t="shared" si="76"/>
        <v>0</v>
      </c>
      <c r="EJ57" s="172">
        <f>(A!C58-xx!EH57)*xx!EG57</f>
        <v>0</v>
      </c>
      <c r="EK57" s="51"/>
      <c r="EL57" s="6">
        <f t="shared" si="77"/>
        <v>2.2999999999999998</v>
      </c>
      <c r="EM57" s="5">
        <f t="shared" si="78"/>
        <v>0</v>
      </c>
      <c r="EN57" s="5">
        <f>(A!C58-xx!EL57)*xx!EK57</f>
        <v>0</v>
      </c>
      <c r="EO57" s="5" t="str">
        <f t="shared" si="79"/>
        <v>Ninho Maça/Banana 170g</v>
      </c>
      <c r="EP57" s="51"/>
      <c r="EQ57" s="6">
        <f t="shared" si="80"/>
        <v>2.2999999999999998</v>
      </c>
      <c r="ER57" s="5">
        <f t="shared" si="81"/>
        <v>0</v>
      </c>
      <c r="ES57" s="172">
        <f>(A!C58-xx!EQ57)*xx!EP57</f>
        <v>0</v>
      </c>
      <c r="ET57" s="51"/>
      <c r="EU57" s="6">
        <f t="shared" si="82"/>
        <v>2.2999999999999998</v>
      </c>
      <c r="EV57" s="5">
        <f t="shared" si="83"/>
        <v>0</v>
      </c>
      <c r="EW57" s="5">
        <f>(A!C58-xx!EU57)*xx!ET57</f>
        <v>0</v>
      </c>
      <c r="EX57" s="5" t="str">
        <f t="shared" si="84"/>
        <v>Ninho Maça/Banana 170g</v>
      </c>
      <c r="EY57" s="51"/>
      <c r="EZ57" s="6">
        <f t="shared" si="85"/>
        <v>2.2999999999999998</v>
      </c>
      <c r="FA57" s="5">
        <f t="shared" si="86"/>
        <v>0</v>
      </c>
      <c r="FB57" s="172">
        <f>(A!C58-xx!EZ57)*xx!EY57</f>
        <v>0</v>
      </c>
      <c r="FC57" s="51"/>
      <c r="FD57" s="6">
        <f t="shared" si="87"/>
        <v>2.2999999999999998</v>
      </c>
      <c r="FE57" s="5">
        <f t="shared" si="88"/>
        <v>0</v>
      </c>
      <c r="FF57" s="5">
        <f>(A!C58-xx!FD57)*xx!FC57</f>
        <v>0</v>
      </c>
      <c r="FG57" s="5" t="str">
        <f t="shared" si="89"/>
        <v>Ninho Maça/Banana 170g</v>
      </c>
      <c r="FH57" s="51"/>
      <c r="FI57" s="6">
        <f t="shared" si="90"/>
        <v>2.2999999999999998</v>
      </c>
      <c r="FJ57" s="5">
        <f t="shared" si="91"/>
        <v>0</v>
      </c>
      <c r="FK57" s="172">
        <f>(A!C58-xx!FI57)*xx!FH57</f>
        <v>0</v>
      </c>
      <c r="FL57" s="51"/>
      <c r="FM57" s="6">
        <f t="shared" si="92"/>
        <v>2.2999999999999998</v>
      </c>
      <c r="FN57" s="5">
        <f t="shared" si="93"/>
        <v>0</v>
      </c>
      <c r="FO57" s="5">
        <f>(A!C58-xx!FM57)*xx!FL57</f>
        <v>0</v>
      </c>
      <c r="FP57" s="5" t="str">
        <f t="shared" si="94"/>
        <v>Ninho Maça/Banana 170g</v>
      </c>
      <c r="FQ57" s="51"/>
      <c r="FR57" s="6">
        <f t="shared" si="95"/>
        <v>2.2999999999999998</v>
      </c>
      <c r="FS57" s="5">
        <f t="shared" si="96"/>
        <v>0</v>
      </c>
      <c r="FT57" s="172">
        <f>(A!C58-xx!FR57)*xx!FQ57</f>
        <v>0</v>
      </c>
      <c r="FU57" s="51"/>
      <c r="FV57" s="6">
        <f t="shared" si="97"/>
        <v>2.2999999999999998</v>
      </c>
      <c r="FW57" s="5">
        <f t="shared" si="98"/>
        <v>0</v>
      </c>
      <c r="FX57" s="5">
        <f>(A!C58-xx!FV57)*xx!FU57</f>
        <v>0</v>
      </c>
      <c r="FY57" s="5" t="str">
        <f t="shared" si="99"/>
        <v>Ninho Maça/Banana 170g</v>
      </c>
      <c r="FZ57" s="51"/>
      <c r="GA57" s="6">
        <f t="shared" si="100"/>
        <v>2.2999999999999998</v>
      </c>
      <c r="GB57" s="5">
        <f t="shared" si="101"/>
        <v>0</v>
      </c>
      <c r="GC57" s="172">
        <f>(A!C58-xx!GA57)*xx!FZ57</f>
        <v>0</v>
      </c>
      <c r="GD57" s="51"/>
      <c r="GE57" s="6">
        <f t="shared" si="102"/>
        <v>2.2999999999999998</v>
      </c>
      <c r="GF57" s="5">
        <f t="shared" si="103"/>
        <v>0</v>
      </c>
      <c r="GG57" s="5">
        <f>(A!C58-xx!GE57)*xx!GD57</f>
        <v>0</v>
      </c>
      <c r="GH57" s="5" t="str">
        <f t="shared" si="104"/>
        <v>Ninho Maça/Banana 170g</v>
      </c>
      <c r="GI57" s="51"/>
      <c r="GJ57" s="6">
        <f t="shared" si="105"/>
        <v>2.2999999999999998</v>
      </c>
      <c r="GK57" s="5">
        <f t="shared" si="106"/>
        <v>0</v>
      </c>
      <c r="GL57" s="172">
        <f>(A!C58-xx!GJ57)*xx!GI57</f>
        <v>0</v>
      </c>
      <c r="GM57" s="51"/>
      <c r="GN57" s="6">
        <f t="shared" si="107"/>
        <v>2.2999999999999998</v>
      </c>
      <c r="GO57" s="5">
        <f t="shared" si="108"/>
        <v>0</v>
      </c>
      <c r="GP57" s="5">
        <f>(A!C58-xx!GN57)*xx!GM57</f>
        <v>0</v>
      </c>
      <c r="GQ57" s="5" t="str">
        <f t="shared" si="109"/>
        <v>Ninho Maça/Banana 170g</v>
      </c>
      <c r="GR57" s="51"/>
      <c r="GS57" s="6">
        <f t="shared" si="110"/>
        <v>2.2999999999999998</v>
      </c>
      <c r="GT57" s="5">
        <f t="shared" si="111"/>
        <v>0</v>
      </c>
      <c r="GU57" s="172">
        <f>(A!C58-xx!GS57)*xx!GR57</f>
        <v>0</v>
      </c>
      <c r="GV57" s="51"/>
      <c r="GW57" s="6">
        <f t="shared" si="112"/>
        <v>2.2999999999999998</v>
      </c>
      <c r="GX57" s="5">
        <f t="shared" si="113"/>
        <v>0</v>
      </c>
      <c r="GY57" s="5">
        <f>(A!C58-xx!GW57)*xx!GV57</f>
        <v>0</v>
      </c>
      <c r="GZ57" s="5" t="str">
        <f t="shared" si="114"/>
        <v>Ninho Maça/Banana 170g</v>
      </c>
      <c r="HA57" s="51"/>
      <c r="HB57" s="6">
        <f t="shared" si="115"/>
        <v>2.2999999999999998</v>
      </c>
      <c r="HC57" s="5">
        <f t="shared" si="116"/>
        <v>0</v>
      </c>
      <c r="HD57" s="172">
        <f>(A!C58-xx!HB57)*xx!HA57</f>
        <v>0</v>
      </c>
      <c r="HE57" s="51"/>
      <c r="HF57" s="6">
        <f t="shared" si="117"/>
        <v>2.2999999999999998</v>
      </c>
      <c r="HG57" s="5">
        <f t="shared" si="118"/>
        <v>0</v>
      </c>
      <c r="HH57" s="5">
        <f>(A!C58-xx!HF57)*xx!HE57</f>
        <v>0</v>
      </c>
      <c r="HI57" s="5" t="str">
        <f t="shared" si="119"/>
        <v>Ninho Maça/Banana 170g</v>
      </c>
      <c r="HJ57" s="51"/>
      <c r="HK57" s="6">
        <f t="shared" si="120"/>
        <v>2.2999999999999998</v>
      </c>
      <c r="HL57" s="5">
        <f t="shared" si="121"/>
        <v>0</v>
      </c>
      <c r="HM57" s="172">
        <f>(A!C58-xx!HK57)*xx!HJ57</f>
        <v>0</v>
      </c>
      <c r="HN57" s="51"/>
      <c r="HO57" s="6">
        <f t="shared" si="122"/>
        <v>2.2999999999999998</v>
      </c>
      <c r="HP57" s="5">
        <f t="shared" si="123"/>
        <v>0</v>
      </c>
      <c r="HQ57" s="5">
        <f>-(A!C58-xx!HO57)*xx!HN57</f>
        <v>0</v>
      </c>
      <c r="HR57" s="5" t="str">
        <f t="shared" si="124"/>
        <v>Ninho Maça/Banana 170g</v>
      </c>
      <c r="HS57" s="51"/>
      <c r="HT57" s="6">
        <f t="shared" si="125"/>
        <v>2.2999999999999998</v>
      </c>
      <c r="HU57" s="5">
        <f t="shared" si="126"/>
        <v>0</v>
      </c>
      <c r="HV57" s="172">
        <f>(A!C58-xx!HT57)*xx!HS57</f>
        <v>0</v>
      </c>
      <c r="HW57" s="51"/>
      <c r="HX57" s="6">
        <f>A!C58</f>
        <v>2.2999999999999998</v>
      </c>
      <c r="HY57" s="5">
        <f t="shared" si="127"/>
        <v>0</v>
      </c>
      <c r="HZ57" s="5">
        <f>(A!C58-xx!HX57)*xx!HW57</f>
        <v>0</v>
      </c>
      <c r="IA57" s="5" t="str">
        <f>A!B58</f>
        <v>Ninho Maça/Banana 170g</v>
      </c>
      <c r="IB57" s="5">
        <f t="shared" si="128"/>
        <v>0</v>
      </c>
      <c r="IC57" s="21">
        <f t="shared" si="129"/>
        <v>0</v>
      </c>
      <c r="ID57" s="21" t="e">
        <f>A!#REF!</f>
        <v>#REF!</v>
      </c>
      <c r="IE57" s="21" t="e">
        <f>NF!IS57</f>
        <v>#DIV/0!</v>
      </c>
      <c r="IF57" s="26" t="e">
        <f t="shared" si="130"/>
        <v>#REF!</v>
      </c>
      <c r="IG57" s="6" t="e">
        <f t="shared" si="131"/>
        <v>#REF!</v>
      </c>
      <c r="IH57" s="34" t="e">
        <f t="shared" si="132"/>
        <v>#REF!</v>
      </c>
      <c r="II57" s="174" t="e">
        <f>IB57+A!#REF!+NF!IQ57</f>
        <v>#REF!</v>
      </c>
      <c r="IJ57" s="175" t="e">
        <f>IC57+A!#REF!+NF!IR57</f>
        <v>#REF!</v>
      </c>
      <c r="IK57" s="175" t="e">
        <f>II57*A!C58</f>
        <v>#REF!</v>
      </c>
      <c r="IL57" s="175" t="e">
        <f t="shared" si="0"/>
        <v>#REF!</v>
      </c>
      <c r="IM57" s="81" t="e">
        <f t="shared" si="133"/>
        <v>#REF!</v>
      </c>
      <c r="IN57" s="57" t="str">
        <f t="shared" si="134"/>
        <v>Ninho Maça/Banana 170g</v>
      </c>
      <c r="IO57" s="57" t="e">
        <f>IF57/A!C58</f>
        <v>#REF!</v>
      </c>
      <c r="IP57" s="66"/>
      <c r="IQ57" s="57" t="e">
        <f t="shared" si="135"/>
        <v>#REF!</v>
      </c>
      <c r="IR57" s="11" t="e">
        <f>IF57-#REF!</f>
        <v>#REF!</v>
      </c>
    </row>
    <row r="58" spans="1:252" x14ac:dyDescent="0.2">
      <c r="A58" s="19" t="str">
        <f>A!B59</f>
        <v>Ninho Morango 170g</v>
      </c>
      <c r="B58" s="63"/>
      <c r="C58" s="31">
        <f>A!C59</f>
        <v>2.2999999999999998</v>
      </c>
      <c r="D58" s="14">
        <f t="shared" si="1"/>
        <v>0</v>
      </c>
      <c r="E58" s="169">
        <f>(A!C59-xx!C58)*xx!B58</f>
        <v>0</v>
      </c>
      <c r="F58" s="63"/>
      <c r="G58" s="22">
        <f t="shared" si="2"/>
        <v>2.2999999999999998</v>
      </c>
      <c r="H58" s="1">
        <f t="shared" si="3"/>
        <v>0</v>
      </c>
      <c r="I58" s="1">
        <f>(A!C59-xx!G58)*xx!F58</f>
        <v>0</v>
      </c>
      <c r="J58" s="1" t="str">
        <f t="shared" si="4"/>
        <v>Ninho Morango 170g</v>
      </c>
      <c r="K58" s="63"/>
      <c r="L58" s="2">
        <f t="shared" si="5"/>
        <v>2.2999999999999998</v>
      </c>
      <c r="M58" s="1">
        <f t="shared" si="6"/>
        <v>0</v>
      </c>
      <c r="N58" s="64">
        <f>(A!C59-xx!L58)*xx!K58</f>
        <v>0</v>
      </c>
      <c r="O58" s="63"/>
      <c r="P58" s="2">
        <f t="shared" si="7"/>
        <v>2.2999999999999998</v>
      </c>
      <c r="Q58" s="1">
        <f t="shared" si="8"/>
        <v>0</v>
      </c>
      <c r="R58" s="14">
        <f>(A!C59-xx!P58)*xx!O58</f>
        <v>0</v>
      </c>
      <c r="S58" s="14" t="str">
        <f t="shared" si="9"/>
        <v>Ninho Morango 170g</v>
      </c>
      <c r="T58" s="63"/>
      <c r="U58" s="22">
        <f t="shared" si="10"/>
        <v>2.2999999999999998</v>
      </c>
      <c r="V58" s="1">
        <f t="shared" si="11"/>
        <v>0</v>
      </c>
      <c r="W58" s="64">
        <f>(A!C59-xx!U58)*xx!T58</f>
        <v>0</v>
      </c>
      <c r="X58" s="63"/>
      <c r="Y58" s="2">
        <f t="shared" si="12"/>
        <v>2.2999999999999998</v>
      </c>
      <c r="Z58" s="1">
        <f t="shared" si="13"/>
        <v>0</v>
      </c>
      <c r="AA58" s="1">
        <f>(A!C59-xx!Y58)*xx!X58</f>
        <v>0</v>
      </c>
      <c r="AB58" s="1" t="str">
        <f t="shared" si="14"/>
        <v>Ninho Morango 170g</v>
      </c>
      <c r="AC58" s="63"/>
      <c r="AD58" s="2">
        <f t="shared" si="15"/>
        <v>2.2999999999999998</v>
      </c>
      <c r="AE58" s="1">
        <f t="shared" si="16"/>
        <v>0</v>
      </c>
      <c r="AF58" s="64">
        <f>(A!C59-xx!AD58)*xx!AC58</f>
        <v>0</v>
      </c>
      <c r="AG58" s="63"/>
      <c r="AH58" s="2">
        <f t="shared" si="17"/>
        <v>2.2999999999999998</v>
      </c>
      <c r="AI58" s="1">
        <f t="shared" si="18"/>
        <v>0</v>
      </c>
      <c r="AJ58" s="1">
        <f>(A!C59-xx!AH58)*xx!AG58</f>
        <v>0</v>
      </c>
      <c r="AK58" s="1" t="str">
        <f t="shared" si="19"/>
        <v>Ninho Morango 170g</v>
      </c>
      <c r="AL58" s="63"/>
      <c r="AM58" s="2">
        <f t="shared" si="20"/>
        <v>2.2999999999999998</v>
      </c>
      <c r="AN58" s="1">
        <f t="shared" si="21"/>
        <v>0</v>
      </c>
      <c r="AO58" s="64">
        <f>(A!C59-xx!AM58)*xx!AL58</f>
        <v>0</v>
      </c>
      <c r="AP58" s="63"/>
      <c r="AQ58" s="2">
        <f t="shared" si="22"/>
        <v>2.2999999999999998</v>
      </c>
      <c r="AR58" s="1">
        <f t="shared" si="23"/>
        <v>0</v>
      </c>
      <c r="AS58" s="1">
        <f>(A!C59-xx!AQ58)*xx!AP58</f>
        <v>0</v>
      </c>
      <c r="AT58" s="1" t="str">
        <f t="shared" si="24"/>
        <v>Ninho Morango 170g</v>
      </c>
      <c r="AU58" s="63"/>
      <c r="AV58" s="2">
        <f t="shared" si="25"/>
        <v>2.2999999999999998</v>
      </c>
      <c r="AW58" s="1">
        <f t="shared" si="26"/>
        <v>0</v>
      </c>
      <c r="AX58" s="64">
        <f>(A!C59-xx!AV58)*xx!AU58</f>
        <v>0</v>
      </c>
      <c r="AY58" s="63"/>
      <c r="AZ58" s="2">
        <f t="shared" si="27"/>
        <v>2.2999999999999998</v>
      </c>
      <c r="BA58" s="1">
        <f t="shared" si="28"/>
        <v>0</v>
      </c>
      <c r="BB58" s="1">
        <f>(A!E59-xx!AZ58)*xx!AY58</f>
        <v>0</v>
      </c>
      <c r="BC58" s="1" t="str">
        <f t="shared" si="29"/>
        <v>Ninho Morango 170g</v>
      </c>
      <c r="BD58" s="63"/>
      <c r="BE58" s="2">
        <f t="shared" si="30"/>
        <v>2.2999999999999998</v>
      </c>
      <c r="BF58" s="1">
        <f t="shared" si="31"/>
        <v>0</v>
      </c>
      <c r="BG58" s="64">
        <f>(A!C59-xx!BE58)*xx!BD58</f>
        <v>0</v>
      </c>
      <c r="BH58" s="63"/>
      <c r="BI58" s="2">
        <f t="shared" si="32"/>
        <v>2.2999999999999998</v>
      </c>
      <c r="BJ58" s="1">
        <f t="shared" si="33"/>
        <v>0</v>
      </c>
      <c r="BK58" s="1">
        <f>(A!C59-xx!BI58)*xx!BH58</f>
        <v>0</v>
      </c>
      <c r="BL58" s="1" t="str">
        <f t="shared" si="34"/>
        <v>Ninho Morango 170g</v>
      </c>
      <c r="BM58" s="63"/>
      <c r="BN58" s="2">
        <f t="shared" si="35"/>
        <v>2.2999999999999998</v>
      </c>
      <c r="BO58" s="1">
        <f t="shared" si="36"/>
        <v>0</v>
      </c>
      <c r="BP58" s="64">
        <f>(A!C59-xx!BN58)*xx!BM58</f>
        <v>0</v>
      </c>
      <c r="BQ58" s="63"/>
      <c r="BR58" s="2">
        <f t="shared" si="37"/>
        <v>2.2999999999999998</v>
      </c>
      <c r="BS58" s="1">
        <f t="shared" si="38"/>
        <v>0</v>
      </c>
      <c r="BT58" s="1">
        <f>(A!C59-xx!BR58)*xx!BQ58</f>
        <v>0</v>
      </c>
      <c r="BU58" s="1" t="str">
        <f t="shared" si="39"/>
        <v>Ninho Morango 170g</v>
      </c>
      <c r="BV58" s="63"/>
      <c r="BW58" s="2">
        <f t="shared" si="40"/>
        <v>2.2999999999999998</v>
      </c>
      <c r="BX58" s="1">
        <f t="shared" si="41"/>
        <v>0</v>
      </c>
      <c r="BY58" s="64">
        <f>(A!C59-xx!BW58)*xx!BV58</f>
        <v>0</v>
      </c>
      <c r="BZ58" s="63"/>
      <c r="CA58" s="2">
        <f t="shared" si="42"/>
        <v>2.2999999999999998</v>
      </c>
      <c r="CB58" s="1">
        <f t="shared" si="43"/>
        <v>0</v>
      </c>
      <c r="CC58" s="1">
        <f>(A!C59-xx!CA58)*xx!BZ58</f>
        <v>0</v>
      </c>
      <c r="CD58" s="1" t="str">
        <f t="shared" si="44"/>
        <v>Ninho Morango 170g</v>
      </c>
      <c r="CE58" s="63"/>
      <c r="CF58" s="2">
        <f t="shared" si="45"/>
        <v>2.2999999999999998</v>
      </c>
      <c r="CG58" s="1">
        <f t="shared" si="46"/>
        <v>0</v>
      </c>
      <c r="CH58" s="64">
        <f>(A!C59-xx!CF58)*xx!CE58</f>
        <v>0</v>
      </c>
      <c r="CI58" s="63"/>
      <c r="CJ58" s="2">
        <f t="shared" si="47"/>
        <v>2.2999999999999998</v>
      </c>
      <c r="CK58" s="1">
        <f t="shared" si="48"/>
        <v>0</v>
      </c>
      <c r="CL58" s="1">
        <f>(A!C59-xx!CJ58)*xx!CI58</f>
        <v>0</v>
      </c>
      <c r="CM58" s="1" t="str">
        <f t="shared" si="49"/>
        <v>Ninho Morango 170g</v>
      </c>
      <c r="CN58" s="63"/>
      <c r="CO58" s="2">
        <f t="shared" si="50"/>
        <v>2.2999999999999998</v>
      </c>
      <c r="CP58" s="1">
        <f t="shared" si="51"/>
        <v>0</v>
      </c>
      <c r="CQ58" s="64">
        <f>(A!C59-xx!CO58)*xx!CN58</f>
        <v>0</v>
      </c>
      <c r="CR58" s="63"/>
      <c r="CS58" s="2">
        <f t="shared" si="52"/>
        <v>2.2999999999999998</v>
      </c>
      <c r="CT58" s="1">
        <f t="shared" si="53"/>
        <v>0</v>
      </c>
      <c r="CU58" s="1">
        <f>(A!C59-xx!CS58)*xx!CR58</f>
        <v>0</v>
      </c>
      <c r="CV58" s="1" t="str">
        <f t="shared" si="54"/>
        <v>Ninho Morango 170g</v>
      </c>
      <c r="CW58" s="63"/>
      <c r="CX58" s="2">
        <f t="shared" si="55"/>
        <v>2.2999999999999998</v>
      </c>
      <c r="CY58" s="1">
        <f t="shared" si="56"/>
        <v>0</v>
      </c>
      <c r="CZ58" s="64">
        <f>(A!C59-xx!CX58)*xx!CW58</f>
        <v>0</v>
      </c>
      <c r="DA58" s="63"/>
      <c r="DB58" s="2">
        <f t="shared" si="57"/>
        <v>2.2999999999999998</v>
      </c>
      <c r="DC58" s="1">
        <f t="shared" si="58"/>
        <v>0</v>
      </c>
      <c r="DD58" s="1">
        <f>(A!C59-xx!DB58)*xx!DA58</f>
        <v>0</v>
      </c>
      <c r="DE58" s="1" t="str">
        <f t="shared" si="59"/>
        <v>Ninho Morango 170g</v>
      </c>
      <c r="DF58" s="63"/>
      <c r="DG58" s="2">
        <f t="shared" si="60"/>
        <v>2.2999999999999998</v>
      </c>
      <c r="DH58" s="1">
        <f t="shared" si="61"/>
        <v>0</v>
      </c>
      <c r="DI58" s="64">
        <f>(A!C59-xx!DG58)*xx!DF58</f>
        <v>0</v>
      </c>
      <c r="DJ58" s="63"/>
      <c r="DK58" s="2">
        <f t="shared" si="62"/>
        <v>2.2999999999999998</v>
      </c>
      <c r="DL58" s="1">
        <f t="shared" si="63"/>
        <v>0</v>
      </c>
      <c r="DM58" s="1">
        <f>(A!C59-xx!DK58)*xx!DJ58</f>
        <v>0</v>
      </c>
      <c r="DN58" s="1" t="str">
        <f t="shared" si="64"/>
        <v>Ninho Morango 170g</v>
      </c>
      <c r="DO58" s="63"/>
      <c r="DP58" s="2">
        <f t="shared" si="65"/>
        <v>2.2999999999999998</v>
      </c>
      <c r="DQ58" s="1">
        <f t="shared" si="66"/>
        <v>0</v>
      </c>
      <c r="DR58" s="64">
        <f>(A!C59-xx!DP58)*xx!DO58</f>
        <v>0</v>
      </c>
      <c r="DS58" s="63"/>
      <c r="DT58" s="2">
        <f t="shared" si="67"/>
        <v>2.2999999999999998</v>
      </c>
      <c r="DU58" s="1">
        <f t="shared" si="68"/>
        <v>0</v>
      </c>
      <c r="DV58" s="1">
        <f>(A!C59-xx!DT58)*xx!DS58</f>
        <v>0</v>
      </c>
      <c r="DW58" s="1" t="str">
        <f t="shared" si="69"/>
        <v>Ninho Morango 170g</v>
      </c>
      <c r="DX58" s="63"/>
      <c r="DY58" s="2">
        <f t="shared" si="70"/>
        <v>2.2999999999999998</v>
      </c>
      <c r="DZ58" s="1">
        <f t="shared" si="71"/>
        <v>0</v>
      </c>
      <c r="EA58" s="64">
        <f>(A!C59-xx!DY58)*xx!DX58</f>
        <v>0</v>
      </c>
      <c r="EB58" s="63"/>
      <c r="EC58" s="2">
        <f t="shared" si="72"/>
        <v>2.2999999999999998</v>
      </c>
      <c r="ED58" s="1">
        <f t="shared" si="73"/>
        <v>0</v>
      </c>
      <c r="EE58" s="1">
        <f>(A!C59-xx!EC58)*xx!EB58</f>
        <v>0</v>
      </c>
      <c r="EF58" s="1" t="str">
        <f t="shared" si="74"/>
        <v>Ninho Morango 170g</v>
      </c>
      <c r="EG58" s="63"/>
      <c r="EH58" s="2">
        <f t="shared" si="75"/>
        <v>2.2999999999999998</v>
      </c>
      <c r="EI58" s="1">
        <f t="shared" si="76"/>
        <v>0</v>
      </c>
      <c r="EJ58" s="64">
        <f>(A!C59-xx!EH58)*xx!EG58</f>
        <v>0</v>
      </c>
      <c r="EK58" s="63"/>
      <c r="EL58" s="2">
        <f t="shared" si="77"/>
        <v>2.2999999999999998</v>
      </c>
      <c r="EM58" s="1">
        <f t="shared" si="78"/>
        <v>0</v>
      </c>
      <c r="EN58" s="1">
        <f>(A!C59-xx!EL58)*xx!EK58</f>
        <v>0</v>
      </c>
      <c r="EO58" s="1" t="str">
        <f t="shared" si="79"/>
        <v>Ninho Morango 170g</v>
      </c>
      <c r="EP58" s="63"/>
      <c r="EQ58" s="2">
        <f t="shared" si="80"/>
        <v>2.2999999999999998</v>
      </c>
      <c r="ER58" s="1">
        <f t="shared" si="81"/>
        <v>0</v>
      </c>
      <c r="ES58" s="64">
        <f>(A!C59-xx!EQ58)*xx!EP58</f>
        <v>0</v>
      </c>
      <c r="ET58" s="63"/>
      <c r="EU58" s="2">
        <f t="shared" si="82"/>
        <v>2.2999999999999998</v>
      </c>
      <c r="EV58" s="1">
        <f t="shared" si="83"/>
        <v>0</v>
      </c>
      <c r="EW58" s="1">
        <f>(A!C59-xx!EU58)*xx!ET58</f>
        <v>0</v>
      </c>
      <c r="EX58" s="1" t="str">
        <f t="shared" si="84"/>
        <v>Ninho Morango 170g</v>
      </c>
      <c r="EY58" s="63"/>
      <c r="EZ58" s="2">
        <f t="shared" si="85"/>
        <v>2.2999999999999998</v>
      </c>
      <c r="FA58" s="1">
        <f t="shared" si="86"/>
        <v>0</v>
      </c>
      <c r="FB58" s="64">
        <f>(A!C59-xx!EZ58)*xx!EY58</f>
        <v>0</v>
      </c>
      <c r="FC58" s="63"/>
      <c r="FD58" s="2">
        <f t="shared" si="87"/>
        <v>2.2999999999999998</v>
      </c>
      <c r="FE58" s="1">
        <f t="shared" si="88"/>
        <v>0</v>
      </c>
      <c r="FF58" s="1">
        <f>(A!C59-xx!FD58)*xx!FC58</f>
        <v>0</v>
      </c>
      <c r="FG58" s="1" t="str">
        <f t="shared" si="89"/>
        <v>Ninho Morango 170g</v>
      </c>
      <c r="FH58" s="63"/>
      <c r="FI58" s="2">
        <f t="shared" si="90"/>
        <v>2.2999999999999998</v>
      </c>
      <c r="FJ58" s="1">
        <f t="shared" si="91"/>
        <v>0</v>
      </c>
      <c r="FK58" s="64">
        <f>(A!C59-xx!FI58)*xx!FH58</f>
        <v>0</v>
      </c>
      <c r="FL58" s="63"/>
      <c r="FM58" s="2">
        <f t="shared" si="92"/>
        <v>2.2999999999999998</v>
      </c>
      <c r="FN58" s="1">
        <f t="shared" si="93"/>
        <v>0</v>
      </c>
      <c r="FO58" s="1">
        <f>(A!C59-xx!FM58)*xx!FL58</f>
        <v>0</v>
      </c>
      <c r="FP58" s="1" t="str">
        <f t="shared" si="94"/>
        <v>Ninho Morango 170g</v>
      </c>
      <c r="FQ58" s="63"/>
      <c r="FR58" s="2">
        <f t="shared" si="95"/>
        <v>2.2999999999999998</v>
      </c>
      <c r="FS58" s="1">
        <f t="shared" si="96"/>
        <v>0</v>
      </c>
      <c r="FT58" s="64">
        <f>(A!C59-xx!FR58)*xx!FQ58</f>
        <v>0</v>
      </c>
      <c r="FU58" s="63"/>
      <c r="FV58" s="2">
        <f t="shared" si="97"/>
        <v>2.2999999999999998</v>
      </c>
      <c r="FW58" s="1">
        <f t="shared" si="98"/>
        <v>0</v>
      </c>
      <c r="FX58" s="1">
        <f>(A!C59-xx!FV58)*xx!FU58</f>
        <v>0</v>
      </c>
      <c r="FY58" s="1" t="str">
        <f t="shared" si="99"/>
        <v>Ninho Morango 170g</v>
      </c>
      <c r="FZ58" s="63"/>
      <c r="GA58" s="2">
        <f t="shared" si="100"/>
        <v>2.2999999999999998</v>
      </c>
      <c r="GB58" s="1">
        <f t="shared" si="101"/>
        <v>0</v>
      </c>
      <c r="GC58" s="64">
        <f>(A!C59-xx!GA58)*xx!FZ58</f>
        <v>0</v>
      </c>
      <c r="GD58" s="63"/>
      <c r="GE58" s="2">
        <f t="shared" si="102"/>
        <v>2.2999999999999998</v>
      </c>
      <c r="GF58" s="1">
        <f t="shared" si="103"/>
        <v>0</v>
      </c>
      <c r="GG58" s="1">
        <f>(A!C59-xx!GE58)*xx!GD58</f>
        <v>0</v>
      </c>
      <c r="GH58" s="1" t="str">
        <f t="shared" si="104"/>
        <v>Ninho Morango 170g</v>
      </c>
      <c r="GI58" s="63"/>
      <c r="GJ58" s="2">
        <f t="shared" si="105"/>
        <v>2.2999999999999998</v>
      </c>
      <c r="GK58" s="1">
        <f t="shared" si="106"/>
        <v>0</v>
      </c>
      <c r="GL58" s="64">
        <f>(A!C59-xx!GJ58)*xx!GI58</f>
        <v>0</v>
      </c>
      <c r="GM58" s="63"/>
      <c r="GN58" s="2">
        <f t="shared" si="107"/>
        <v>2.2999999999999998</v>
      </c>
      <c r="GO58" s="1">
        <f t="shared" si="108"/>
        <v>0</v>
      </c>
      <c r="GP58" s="1">
        <f>(A!C59-xx!GN58)*xx!GM58</f>
        <v>0</v>
      </c>
      <c r="GQ58" s="1" t="str">
        <f t="shared" si="109"/>
        <v>Ninho Morango 170g</v>
      </c>
      <c r="GR58" s="63"/>
      <c r="GS58" s="2">
        <f t="shared" si="110"/>
        <v>2.2999999999999998</v>
      </c>
      <c r="GT58" s="1">
        <f t="shared" si="111"/>
        <v>0</v>
      </c>
      <c r="GU58" s="64">
        <f>(A!C59-xx!GS58)*xx!GR58</f>
        <v>0</v>
      </c>
      <c r="GV58" s="63"/>
      <c r="GW58" s="2">
        <f t="shared" si="112"/>
        <v>2.2999999999999998</v>
      </c>
      <c r="GX58" s="1">
        <f t="shared" si="113"/>
        <v>0</v>
      </c>
      <c r="GY58" s="1">
        <f>(A!C59-xx!GW58)*xx!GV58</f>
        <v>0</v>
      </c>
      <c r="GZ58" s="1" t="str">
        <f t="shared" si="114"/>
        <v>Ninho Morango 170g</v>
      </c>
      <c r="HA58" s="63"/>
      <c r="HB58" s="2">
        <f t="shared" si="115"/>
        <v>2.2999999999999998</v>
      </c>
      <c r="HC58" s="1">
        <f t="shared" si="116"/>
        <v>0</v>
      </c>
      <c r="HD58" s="64">
        <f>(A!C59-xx!HB58)*xx!HA58</f>
        <v>0</v>
      </c>
      <c r="HE58" s="63"/>
      <c r="HF58" s="2">
        <f t="shared" si="117"/>
        <v>2.2999999999999998</v>
      </c>
      <c r="HG58" s="1">
        <f t="shared" si="118"/>
        <v>0</v>
      </c>
      <c r="HH58" s="1">
        <f>(A!C59-xx!HF58)*xx!HE58</f>
        <v>0</v>
      </c>
      <c r="HI58" s="1" t="str">
        <f t="shared" si="119"/>
        <v>Ninho Morango 170g</v>
      </c>
      <c r="HJ58" s="63"/>
      <c r="HK58" s="2">
        <f t="shared" si="120"/>
        <v>2.2999999999999998</v>
      </c>
      <c r="HL58" s="1">
        <f t="shared" si="121"/>
        <v>0</v>
      </c>
      <c r="HM58" s="64">
        <f>(A!C59-xx!HK58)*xx!HJ58</f>
        <v>0</v>
      </c>
      <c r="HN58" s="63"/>
      <c r="HO58" s="2">
        <f t="shared" si="122"/>
        <v>2.2999999999999998</v>
      </c>
      <c r="HP58" s="1">
        <f t="shared" si="123"/>
        <v>0</v>
      </c>
      <c r="HQ58" s="1">
        <f>-(A!C59-xx!HO58)*xx!HN58</f>
        <v>0</v>
      </c>
      <c r="HR58" s="1" t="str">
        <f t="shared" si="124"/>
        <v>Ninho Morango 170g</v>
      </c>
      <c r="HS58" s="63"/>
      <c r="HT58" s="2">
        <f t="shared" si="125"/>
        <v>2.2999999999999998</v>
      </c>
      <c r="HU58" s="1">
        <f t="shared" si="126"/>
        <v>0</v>
      </c>
      <c r="HV58" s="64">
        <f>(A!C59-xx!HT58)*xx!HS58</f>
        <v>0</v>
      </c>
      <c r="HW58" s="63"/>
      <c r="HX58" s="2">
        <f>A!C59</f>
        <v>2.2999999999999998</v>
      </c>
      <c r="HY58" s="1">
        <f t="shared" si="127"/>
        <v>0</v>
      </c>
      <c r="HZ58" s="1">
        <f>(A!C59-xx!HX58)*xx!HW58</f>
        <v>0</v>
      </c>
      <c r="IA58" s="1" t="str">
        <f>A!B59</f>
        <v>Ninho Morango 170g</v>
      </c>
      <c r="IB58" s="1">
        <f t="shared" si="128"/>
        <v>0</v>
      </c>
      <c r="IC58" s="14">
        <f t="shared" si="129"/>
        <v>0</v>
      </c>
      <c r="ID58" s="14" t="e">
        <f>A!#REF!</f>
        <v>#REF!</v>
      </c>
      <c r="IE58" s="14" t="e">
        <f>NF!IS58</f>
        <v>#DIV/0!</v>
      </c>
      <c r="IF58" s="26" t="e">
        <f t="shared" si="130"/>
        <v>#REF!</v>
      </c>
      <c r="IG58" s="2" t="e">
        <f t="shared" si="131"/>
        <v>#REF!</v>
      </c>
      <c r="IH58" s="170" t="e">
        <f t="shared" si="132"/>
        <v>#REF!</v>
      </c>
      <c r="II58" s="174" t="e">
        <f>IB58+A!#REF!+NF!IQ58</f>
        <v>#REF!</v>
      </c>
      <c r="IJ58" s="175" t="e">
        <f>IC58+A!#REF!+NF!IR58</f>
        <v>#REF!</v>
      </c>
      <c r="IK58" s="175" t="e">
        <f>II58*A!C59</f>
        <v>#REF!</v>
      </c>
      <c r="IL58" s="175" t="e">
        <f t="shared" si="0"/>
        <v>#REF!</v>
      </c>
      <c r="IM58" s="81" t="e">
        <f t="shared" si="133"/>
        <v>#REF!</v>
      </c>
      <c r="IN58" s="84" t="str">
        <f t="shared" si="134"/>
        <v>Ninho Morango 170g</v>
      </c>
      <c r="IO58" s="84" t="e">
        <f>IF58/A!C59</f>
        <v>#REF!</v>
      </c>
      <c r="IP58" s="72"/>
      <c r="IQ58" s="84" t="e">
        <f t="shared" si="135"/>
        <v>#REF!</v>
      </c>
      <c r="IR58" s="85" t="e">
        <f>IF58-#REF!</f>
        <v>#REF!</v>
      </c>
    </row>
    <row r="59" spans="1:252" x14ac:dyDescent="0.2">
      <c r="A59" s="20" t="str">
        <f>A!B60</f>
        <v>Ninho Maça/Banana  850g</v>
      </c>
      <c r="B59" s="51"/>
      <c r="C59" s="65">
        <f>A!C60</f>
        <v>8.8800000000000008</v>
      </c>
      <c r="D59" s="21">
        <f t="shared" si="1"/>
        <v>0</v>
      </c>
      <c r="E59" s="171">
        <f>(A!C60-xx!C59)*xx!B59</f>
        <v>0</v>
      </c>
      <c r="F59" s="51"/>
      <c r="G59" s="32">
        <f t="shared" si="2"/>
        <v>8.8800000000000008</v>
      </c>
      <c r="H59" s="5">
        <f t="shared" si="3"/>
        <v>0</v>
      </c>
      <c r="I59" s="5">
        <f>(A!C60-xx!G59)*xx!F59</f>
        <v>0</v>
      </c>
      <c r="J59" s="5" t="str">
        <f t="shared" si="4"/>
        <v>Ninho Maça/Banana  850g</v>
      </c>
      <c r="K59" s="51"/>
      <c r="L59" s="6">
        <f t="shared" si="5"/>
        <v>8.8800000000000008</v>
      </c>
      <c r="M59" s="5">
        <f t="shared" si="6"/>
        <v>0</v>
      </c>
      <c r="N59" s="172">
        <f>(A!C60-xx!L59)*xx!K59</f>
        <v>0</v>
      </c>
      <c r="O59" s="51"/>
      <c r="P59" s="6">
        <f t="shared" si="7"/>
        <v>8.8800000000000008</v>
      </c>
      <c r="Q59" s="5">
        <f t="shared" si="8"/>
        <v>0</v>
      </c>
      <c r="R59" s="21">
        <f>(A!C60-xx!P59)*xx!O59</f>
        <v>0</v>
      </c>
      <c r="S59" s="21" t="str">
        <f t="shared" si="9"/>
        <v>Ninho Maça/Banana  850g</v>
      </c>
      <c r="T59" s="51"/>
      <c r="U59" s="32">
        <f t="shared" si="10"/>
        <v>8.8800000000000008</v>
      </c>
      <c r="V59" s="5">
        <f t="shared" si="11"/>
        <v>0</v>
      </c>
      <c r="W59" s="172">
        <f>(A!C60-xx!U59)*xx!T59</f>
        <v>0</v>
      </c>
      <c r="X59" s="51"/>
      <c r="Y59" s="6">
        <f t="shared" si="12"/>
        <v>8.8800000000000008</v>
      </c>
      <c r="Z59" s="5">
        <f t="shared" si="13"/>
        <v>0</v>
      </c>
      <c r="AA59" s="5">
        <f>(A!C60-xx!Y59)*xx!X59</f>
        <v>0</v>
      </c>
      <c r="AB59" s="5" t="str">
        <f t="shared" si="14"/>
        <v>Ninho Maça/Banana  850g</v>
      </c>
      <c r="AC59" s="51"/>
      <c r="AD59" s="6">
        <f t="shared" si="15"/>
        <v>8.8800000000000008</v>
      </c>
      <c r="AE59" s="5">
        <f t="shared" si="16"/>
        <v>0</v>
      </c>
      <c r="AF59" s="172">
        <f>(A!C60-xx!AD59)*xx!AC59</f>
        <v>0</v>
      </c>
      <c r="AG59" s="51"/>
      <c r="AH59" s="6">
        <f t="shared" si="17"/>
        <v>8.8800000000000008</v>
      </c>
      <c r="AI59" s="5">
        <f t="shared" si="18"/>
        <v>0</v>
      </c>
      <c r="AJ59" s="5">
        <f>(A!C60-xx!AH59)*xx!AG59</f>
        <v>0</v>
      </c>
      <c r="AK59" s="5" t="str">
        <f t="shared" si="19"/>
        <v>Ninho Maça/Banana  850g</v>
      </c>
      <c r="AL59" s="51"/>
      <c r="AM59" s="6">
        <f t="shared" si="20"/>
        <v>8.8800000000000008</v>
      </c>
      <c r="AN59" s="5">
        <f t="shared" si="21"/>
        <v>0</v>
      </c>
      <c r="AO59" s="172">
        <f>(A!C60-xx!AM59)*xx!AL59</f>
        <v>0</v>
      </c>
      <c r="AP59" s="51"/>
      <c r="AQ59" s="6">
        <f t="shared" si="22"/>
        <v>8.8800000000000008</v>
      </c>
      <c r="AR59" s="5">
        <f t="shared" si="23"/>
        <v>0</v>
      </c>
      <c r="AS59" s="5">
        <f>(A!C60-xx!AQ59)*xx!AP59</f>
        <v>0</v>
      </c>
      <c r="AT59" s="5" t="str">
        <f t="shared" si="24"/>
        <v>Ninho Maça/Banana  850g</v>
      </c>
      <c r="AU59" s="51"/>
      <c r="AV59" s="6">
        <f t="shared" si="25"/>
        <v>8.8800000000000008</v>
      </c>
      <c r="AW59" s="5">
        <f t="shared" si="26"/>
        <v>0</v>
      </c>
      <c r="AX59" s="172">
        <f>(A!C60-xx!AV59)*xx!AU59</f>
        <v>0</v>
      </c>
      <c r="AY59" s="51"/>
      <c r="AZ59" s="6">
        <f t="shared" si="27"/>
        <v>8.8800000000000008</v>
      </c>
      <c r="BA59" s="5">
        <f t="shared" si="28"/>
        <v>0</v>
      </c>
      <c r="BB59" s="5">
        <f>(A!E60-xx!AZ59)*xx!AY59</f>
        <v>0</v>
      </c>
      <c r="BC59" s="5" t="str">
        <f t="shared" si="29"/>
        <v>Ninho Maça/Banana  850g</v>
      </c>
      <c r="BD59" s="51"/>
      <c r="BE59" s="6">
        <f t="shared" si="30"/>
        <v>8.8800000000000008</v>
      </c>
      <c r="BF59" s="5">
        <f t="shared" si="31"/>
        <v>0</v>
      </c>
      <c r="BG59" s="172">
        <f>(A!C60-xx!BE59)*xx!BD59</f>
        <v>0</v>
      </c>
      <c r="BH59" s="51"/>
      <c r="BI59" s="6">
        <f t="shared" si="32"/>
        <v>8.8800000000000008</v>
      </c>
      <c r="BJ59" s="5">
        <f t="shared" si="33"/>
        <v>0</v>
      </c>
      <c r="BK59" s="5">
        <f>(A!C60-xx!BI59)*xx!BH59</f>
        <v>0</v>
      </c>
      <c r="BL59" s="5" t="str">
        <f t="shared" si="34"/>
        <v>Ninho Maça/Banana  850g</v>
      </c>
      <c r="BM59" s="51"/>
      <c r="BN59" s="6">
        <f t="shared" si="35"/>
        <v>8.8800000000000008</v>
      </c>
      <c r="BO59" s="5">
        <f t="shared" si="36"/>
        <v>0</v>
      </c>
      <c r="BP59" s="172">
        <f>(A!C60-xx!BN59)*xx!BM59</f>
        <v>0</v>
      </c>
      <c r="BQ59" s="51"/>
      <c r="BR59" s="6">
        <f t="shared" si="37"/>
        <v>8.8800000000000008</v>
      </c>
      <c r="BS59" s="5">
        <f t="shared" si="38"/>
        <v>0</v>
      </c>
      <c r="BT59" s="5">
        <f>(A!C60-xx!BR59)*xx!BQ59</f>
        <v>0</v>
      </c>
      <c r="BU59" s="5" t="str">
        <f t="shared" si="39"/>
        <v>Ninho Maça/Banana  850g</v>
      </c>
      <c r="BV59" s="51"/>
      <c r="BW59" s="6">
        <f t="shared" si="40"/>
        <v>8.8800000000000008</v>
      </c>
      <c r="BX59" s="5">
        <f t="shared" si="41"/>
        <v>0</v>
      </c>
      <c r="BY59" s="172">
        <f>(A!C60-xx!BW59)*xx!BV59</f>
        <v>0</v>
      </c>
      <c r="BZ59" s="51"/>
      <c r="CA59" s="6">
        <f t="shared" si="42"/>
        <v>8.8800000000000008</v>
      </c>
      <c r="CB59" s="5">
        <f t="shared" si="43"/>
        <v>0</v>
      </c>
      <c r="CC59" s="5">
        <f>(A!C60-xx!CA59)*xx!BZ59</f>
        <v>0</v>
      </c>
      <c r="CD59" s="5" t="str">
        <f t="shared" si="44"/>
        <v>Ninho Maça/Banana  850g</v>
      </c>
      <c r="CE59" s="51"/>
      <c r="CF59" s="6">
        <f t="shared" si="45"/>
        <v>8.8800000000000008</v>
      </c>
      <c r="CG59" s="5">
        <f t="shared" si="46"/>
        <v>0</v>
      </c>
      <c r="CH59" s="172">
        <f>(A!C60-xx!CF59)*xx!CE59</f>
        <v>0</v>
      </c>
      <c r="CI59" s="51"/>
      <c r="CJ59" s="6">
        <f t="shared" si="47"/>
        <v>8.8800000000000008</v>
      </c>
      <c r="CK59" s="5">
        <f t="shared" si="48"/>
        <v>0</v>
      </c>
      <c r="CL59" s="5">
        <f>(A!C60-xx!CJ59)*xx!CI59</f>
        <v>0</v>
      </c>
      <c r="CM59" s="5" t="str">
        <f t="shared" si="49"/>
        <v>Ninho Maça/Banana  850g</v>
      </c>
      <c r="CN59" s="51"/>
      <c r="CO59" s="6">
        <f t="shared" si="50"/>
        <v>8.8800000000000008</v>
      </c>
      <c r="CP59" s="5">
        <f t="shared" si="51"/>
        <v>0</v>
      </c>
      <c r="CQ59" s="172">
        <f>(A!C60-xx!CO59)*xx!CN59</f>
        <v>0</v>
      </c>
      <c r="CR59" s="51"/>
      <c r="CS59" s="6">
        <f t="shared" si="52"/>
        <v>8.8800000000000008</v>
      </c>
      <c r="CT59" s="5">
        <f t="shared" si="53"/>
        <v>0</v>
      </c>
      <c r="CU59" s="5">
        <f>(A!C60-xx!CS59)*xx!CR59</f>
        <v>0</v>
      </c>
      <c r="CV59" s="5" t="str">
        <f t="shared" si="54"/>
        <v>Ninho Maça/Banana  850g</v>
      </c>
      <c r="CW59" s="51"/>
      <c r="CX59" s="6">
        <f t="shared" si="55"/>
        <v>8.8800000000000008</v>
      </c>
      <c r="CY59" s="5">
        <f t="shared" si="56"/>
        <v>0</v>
      </c>
      <c r="CZ59" s="172">
        <f>(A!C60-xx!CX59)*xx!CW59</f>
        <v>0</v>
      </c>
      <c r="DA59" s="51"/>
      <c r="DB59" s="6">
        <f t="shared" si="57"/>
        <v>8.8800000000000008</v>
      </c>
      <c r="DC59" s="5">
        <f t="shared" si="58"/>
        <v>0</v>
      </c>
      <c r="DD59" s="5">
        <f>(A!C60-xx!DB59)*xx!DA59</f>
        <v>0</v>
      </c>
      <c r="DE59" s="5" t="str">
        <f t="shared" si="59"/>
        <v>Ninho Maça/Banana  850g</v>
      </c>
      <c r="DF59" s="51"/>
      <c r="DG59" s="6">
        <f t="shared" si="60"/>
        <v>8.8800000000000008</v>
      </c>
      <c r="DH59" s="5">
        <f t="shared" si="61"/>
        <v>0</v>
      </c>
      <c r="DI59" s="172">
        <f>(A!C60-xx!DG59)*xx!DF59</f>
        <v>0</v>
      </c>
      <c r="DJ59" s="51"/>
      <c r="DK59" s="6">
        <f t="shared" si="62"/>
        <v>8.8800000000000008</v>
      </c>
      <c r="DL59" s="5">
        <f t="shared" si="63"/>
        <v>0</v>
      </c>
      <c r="DM59" s="5">
        <f>(A!C60-xx!DK59)*xx!DJ59</f>
        <v>0</v>
      </c>
      <c r="DN59" s="5" t="str">
        <f t="shared" si="64"/>
        <v>Ninho Maça/Banana  850g</v>
      </c>
      <c r="DO59" s="51"/>
      <c r="DP59" s="6">
        <f t="shared" si="65"/>
        <v>8.8800000000000008</v>
      </c>
      <c r="DQ59" s="5">
        <f t="shared" si="66"/>
        <v>0</v>
      </c>
      <c r="DR59" s="172">
        <f>(A!C60-xx!DP59)*xx!DO59</f>
        <v>0</v>
      </c>
      <c r="DS59" s="51"/>
      <c r="DT59" s="6">
        <f t="shared" si="67"/>
        <v>8.8800000000000008</v>
      </c>
      <c r="DU59" s="5">
        <f t="shared" si="68"/>
        <v>0</v>
      </c>
      <c r="DV59" s="5">
        <f>(A!C60-xx!DT59)*xx!DS59</f>
        <v>0</v>
      </c>
      <c r="DW59" s="5" t="str">
        <f t="shared" si="69"/>
        <v>Ninho Maça/Banana  850g</v>
      </c>
      <c r="DX59" s="51"/>
      <c r="DY59" s="6">
        <f t="shared" si="70"/>
        <v>8.8800000000000008</v>
      </c>
      <c r="DZ59" s="5">
        <f t="shared" si="71"/>
        <v>0</v>
      </c>
      <c r="EA59" s="172">
        <f>(A!C60-xx!DY59)*xx!DX59</f>
        <v>0</v>
      </c>
      <c r="EB59" s="51"/>
      <c r="EC59" s="6">
        <f t="shared" si="72"/>
        <v>8.8800000000000008</v>
      </c>
      <c r="ED59" s="5">
        <f t="shared" si="73"/>
        <v>0</v>
      </c>
      <c r="EE59" s="5">
        <f>(A!C60-xx!EC59)*xx!EB59</f>
        <v>0</v>
      </c>
      <c r="EF59" s="5" t="str">
        <f t="shared" si="74"/>
        <v>Ninho Maça/Banana  850g</v>
      </c>
      <c r="EG59" s="51"/>
      <c r="EH59" s="6">
        <f t="shared" si="75"/>
        <v>8.8800000000000008</v>
      </c>
      <c r="EI59" s="5">
        <f t="shared" si="76"/>
        <v>0</v>
      </c>
      <c r="EJ59" s="172">
        <f>(A!C60-xx!EH59)*xx!EG59</f>
        <v>0</v>
      </c>
      <c r="EK59" s="51"/>
      <c r="EL59" s="6">
        <f t="shared" si="77"/>
        <v>8.8800000000000008</v>
      </c>
      <c r="EM59" s="5">
        <f t="shared" si="78"/>
        <v>0</v>
      </c>
      <c r="EN59" s="5">
        <f>(A!C60-xx!EL59)*xx!EK59</f>
        <v>0</v>
      </c>
      <c r="EO59" s="5" t="str">
        <f t="shared" si="79"/>
        <v>Ninho Maça/Banana  850g</v>
      </c>
      <c r="EP59" s="51"/>
      <c r="EQ59" s="6">
        <f t="shared" si="80"/>
        <v>8.8800000000000008</v>
      </c>
      <c r="ER59" s="5">
        <f t="shared" si="81"/>
        <v>0</v>
      </c>
      <c r="ES59" s="172">
        <f>(A!C60-xx!EQ59)*xx!EP59</f>
        <v>0</v>
      </c>
      <c r="ET59" s="51"/>
      <c r="EU59" s="6">
        <f t="shared" si="82"/>
        <v>8.8800000000000008</v>
      </c>
      <c r="EV59" s="5">
        <f t="shared" si="83"/>
        <v>0</v>
      </c>
      <c r="EW59" s="5">
        <f>(A!C60-xx!EU59)*xx!ET59</f>
        <v>0</v>
      </c>
      <c r="EX59" s="5" t="str">
        <f t="shared" si="84"/>
        <v>Ninho Maça/Banana  850g</v>
      </c>
      <c r="EY59" s="51"/>
      <c r="EZ59" s="6">
        <f t="shared" si="85"/>
        <v>8.8800000000000008</v>
      </c>
      <c r="FA59" s="5">
        <f t="shared" si="86"/>
        <v>0</v>
      </c>
      <c r="FB59" s="172">
        <f>(A!C60-xx!EZ59)*xx!EY59</f>
        <v>0</v>
      </c>
      <c r="FC59" s="51"/>
      <c r="FD59" s="6">
        <f t="shared" si="87"/>
        <v>8.8800000000000008</v>
      </c>
      <c r="FE59" s="5">
        <f t="shared" si="88"/>
        <v>0</v>
      </c>
      <c r="FF59" s="5">
        <f>(A!C60-xx!FD59)*xx!FC59</f>
        <v>0</v>
      </c>
      <c r="FG59" s="5" t="str">
        <f t="shared" si="89"/>
        <v>Ninho Maça/Banana  850g</v>
      </c>
      <c r="FH59" s="51"/>
      <c r="FI59" s="6">
        <f t="shared" si="90"/>
        <v>8.8800000000000008</v>
      </c>
      <c r="FJ59" s="5">
        <f t="shared" si="91"/>
        <v>0</v>
      </c>
      <c r="FK59" s="172">
        <f>(A!C60-xx!FI59)*xx!FH59</f>
        <v>0</v>
      </c>
      <c r="FL59" s="51"/>
      <c r="FM59" s="6">
        <f t="shared" si="92"/>
        <v>8.8800000000000008</v>
      </c>
      <c r="FN59" s="5">
        <f t="shared" si="93"/>
        <v>0</v>
      </c>
      <c r="FO59" s="5">
        <f>(A!C60-xx!FM59)*xx!FL59</f>
        <v>0</v>
      </c>
      <c r="FP59" s="5" t="str">
        <f t="shared" si="94"/>
        <v>Ninho Maça/Banana  850g</v>
      </c>
      <c r="FQ59" s="51"/>
      <c r="FR59" s="6">
        <f t="shared" si="95"/>
        <v>8.8800000000000008</v>
      </c>
      <c r="FS59" s="5">
        <f t="shared" si="96"/>
        <v>0</v>
      </c>
      <c r="FT59" s="172">
        <f>(A!C60-xx!FR59)*xx!FQ59</f>
        <v>0</v>
      </c>
      <c r="FU59" s="51"/>
      <c r="FV59" s="6">
        <f t="shared" si="97"/>
        <v>8.8800000000000008</v>
      </c>
      <c r="FW59" s="5">
        <f t="shared" si="98"/>
        <v>0</v>
      </c>
      <c r="FX59" s="5">
        <f>(A!C60-xx!FV59)*xx!FU59</f>
        <v>0</v>
      </c>
      <c r="FY59" s="5" t="str">
        <f t="shared" si="99"/>
        <v>Ninho Maça/Banana  850g</v>
      </c>
      <c r="FZ59" s="51"/>
      <c r="GA59" s="6">
        <f t="shared" si="100"/>
        <v>8.8800000000000008</v>
      </c>
      <c r="GB59" s="5">
        <f t="shared" si="101"/>
        <v>0</v>
      </c>
      <c r="GC59" s="172">
        <f>(A!C60-xx!GA59)*xx!FZ59</f>
        <v>0</v>
      </c>
      <c r="GD59" s="51"/>
      <c r="GE59" s="6">
        <f t="shared" si="102"/>
        <v>8.8800000000000008</v>
      </c>
      <c r="GF59" s="5">
        <f t="shared" si="103"/>
        <v>0</v>
      </c>
      <c r="GG59" s="5">
        <f>(A!C60-xx!GE59)*xx!GD59</f>
        <v>0</v>
      </c>
      <c r="GH59" s="5" t="str">
        <f t="shared" si="104"/>
        <v>Ninho Maça/Banana  850g</v>
      </c>
      <c r="GI59" s="51"/>
      <c r="GJ59" s="6">
        <f t="shared" si="105"/>
        <v>8.8800000000000008</v>
      </c>
      <c r="GK59" s="5">
        <f t="shared" si="106"/>
        <v>0</v>
      </c>
      <c r="GL59" s="172">
        <f>(A!C60-xx!GJ59)*xx!GI59</f>
        <v>0</v>
      </c>
      <c r="GM59" s="51"/>
      <c r="GN59" s="6">
        <f t="shared" si="107"/>
        <v>8.8800000000000008</v>
      </c>
      <c r="GO59" s="5">
        <f t="shared" si="108"/>
        <v>0</v>
      </c>
      <c r="GP59" s="5">
        <f>(A!C60-xx!GN59)*xx!GM59</f>
        <v>0</v>
      </c>
      <c r="GQ59" s="5" t="str">
        <f t="shared" si="109"/>
        <v>Ninho Maça/Banana  850g</v>
      </c>
      <c r="GR59" s="51"/>
      <c r="GS59" s="6">
        <f t="shared" si="110"/>
        <v>8.8800000000000008</v>
      </c>
      <c r="GT59" s="5">
        <f t="shared" si="111"/>
        <v>0</v>
      </c>
      <c r="GU59" s="172">
        <f>(A!C60-xx!GS59)*xx!GR59</f>
        <v>0</v>
      </c>
      <c r="GV59" s="51"/>
      <c r="GW59" s="6">
        <f t="shared" si="112"/>
        <v>8.8800000000000008</v>
      </c>
      <c r="GX59" s="5">
        <f t="shared" si="113"/>
        <v>0</v>
      </c>
      <c r="GY59" s="5">
        <f>(A!C60-xx!GW59)*xx!GV59</f>
        <v>0</v>
      </c>
      <c r="GZ59" s="5" t="str">
        <f t="shared" si="114"/>
        <v>Ninho Maça/Banana  850g</v>
      </c>
      <c r="HA59" s="51"/>
      <c r="HB59" s="6">
        <f t="shared" si="115"/>
        <v>8.8800000000000008</v>
      </c>
      <c r="HC59" s="5">
        <f t="shared" si="116"/>
        <v>0</v>
      </c>
      <c r="HD59" s="172">
        <f>(A!C60-xx!HB59)*xx!HA59</f>
        <v>0</v>
      </c>
      <c r="HE59" s="51"/>
      <c r="HF59" s="6">
        <f t="shared" si="117"/>
        <v>8.8800000000000008</v>
      </c>
      <c r="HG59" s="5">
        <f t="shared" si="118"/>
        <v>0</v>
      </c>
      <c r="HH59" s="5">
        <f>(A!C60-xx!HF59)*xx!HE59</f>
        <v>0</v>
      </c>
      <c r="HI59" s="5" t="str">
        <f t="shared" si="119"/>
        <v>Ninho Maça/Banana  850g</v>
      </c>
      <c r="HJ59" s="51"/>
      <c r="HK59" s="6">
        <f t="shared" si="120"/>
        <v>8.8800000000000008</v>
      </c>
      <c r="HL59" s="5">
        <f t="shared" si="121"/>
        <v>0</v>
      </c>
      <c r="HM59" s="172">
        <f>(A!C60-xx!HK59)*xx!HJ59</f>
        <v>0</v>
      </c>
      <c r="HN59" s="51"/>
      <c r="HO59" s="6">
        <f t="shared" si="122"/>
        <v>8.8800000000000008</v>
      </c>
      <c r="HP59" s="5">
        <f t="shared" si="123"/>
        <v>0</v>
      </c>
      <c r="HQ59" s="5">
        <f>-(A!C60-xx!HO59)*xx!HN59</f>
        <v>0</v>
      </c>
      <c r="HR59" s="5" t="str">
        <f t="shared" si="124"/>
        <v>Ninho Maça/Banana  850g</v>
      </c>
      <c r="HS59" s="51"/>
      <c r="HT59" s="6">
        <f t="shared" si="125"/>
        <v>8.8800000000000008</v>
      </c>
      <c r="HU59" s="5">
        <f t="shared" si="126"/>
        <v>0</v>
      </c>
      <c r="HV59" s="172">
        <f>(A!C60-xx!HT59)*xx!HS59</f>
        <v>0</v>
      </c>
      <c r="HW59" s="51"/>
      <c r="HX59" s="6">
        <f>A!C60</f>
        <v>8.8800000000000008</v>
      </c>
      <c r="HY59" s="5">
        <f t="shared" si="127"/>
        <v>0</v>
      </c>
      <c r="HZ59" s="5">
        <f>(A!C60-xx!HX59)*xx!HW59</f>
        <v>0</v>
      </c>
      <c r="IA59" s="5" t="str">
        <f>A!B60</f>
        <v>Ninho Maça/Banana  850g</v>
      </c>
      <c r="IB59" s="5">
        <f t="shared" si="128"/>
        <v>0</v>
      </c>
      <c r="IC59" s="21">
        <f t="shared" si="129"/>
        <v>0</v>
      </c>
      <c r="ID59" s="21" t="e">
        <f>A!#REF!</f>
        <v>#REF!</v>
      </c>
      <c r="IE59" s="21" t="e">
        <f>NF!IS59</f>
        <v>#DIV/0!</v>
      </c>
      <c r="IF59" s="26" t="e">
        <f t="shared" si="130"/>
        <v>#REF!</v>
      </c>
      <c r="IG59" s="6" t="e">
        <f t="shared" si="131"/>
        <v>#REF!</v>
      </c>
      <c r="IH59" s="34" t="e">
        <f t="shared" si="132"/>
        <v>#REF!</v>
      </c>
      <c r="II59" s="174" t="e">
        <f>IB59+A!#REF!+NF!IQ59</f>
        <v>#REF!</v>
      </c>
      <c r="IJ59" s="175" t="e">
        <f>IC59+A!#REF!+NF!IR59</f>
        <v>#REF!</v>
      </c>
      <c r="IK59" s="175" t="e">
        <f>II59*A!C60</f>
        <v>#REF!</v>
      </c>
      <c r="IL59" s="175" t="e">
        <f t="shared" si="0"/>
        <v>#REF!</v>
      </c>
      <c r="IM59" s="81" t="e">
        <f t="shared" si="133"/>
        <v>#REF!</v>
      </c>
      <c r="IN59" s="57" t="str">
        <f t="shared" si="134"/>
        <v>Ninho Maça/Banana  850g</v>
      </c>
      <c r="IO59" s="57" t="e">
        <f>IF59/A!C60</f>
        <v>#REF!</v>
      </c>
      <c r="IP59" s="66"/>
      <c r="IQ59" s="57" t="e">
        <f t="shared" si="135"/>
        <v>#REF!</v>
      </c>
      <c r="IR59" s="11" t="e">
        <f>IF59-#REF!</f>
        <v>#REF!</v>
      </c>
    </row>
    <row r="60" spans="1:252" x14ac:dyDescent="0.2">
      <c r="A60" s="19" t="str">
        <f>A!B61</f>
        <v>Molico Polpa Morango 360g</v>
      </c>
      <c r="B60" s="63"/>
      <c r="C60" s="31">
        <f>A!C61</f>
        <v>6.14</v>
      </c>
      <c r="D60" s="14">
        <f t="shared" si="1"/>
        <v>0</v>
      </c>
      <c r="E60" s="169">
        <f>(A!C61-xx!C60)*xx!B60</f>
        <v>0</v>
      </c>
      <c r="F60" s="63"/>
      <c r="G60" s="22">
        <f t="shared" si="2"/>
        <v>6.14</v>
      </c>
      <c r="H60" s="1">
        <f t="shared" si="3"/>
        <v>0</v>
      </c>
      <c r="I60" s="1">
        <f>(A!C61-xx!G60)*xx!F60</f>
        <v>0</v>
      </c>
      <c r="J60" s="1" t="str">
        <f t="shared" si="4"/>
        <v>Molico Polpa Morango 360g</v>
      </c>
      <c r="K60" s="63"/>
      <c r="L60" s="2">
        <f t="shared" si="5"/>
        <v>6.14</v>
      </c>
      <c r="M60" s="1">
        <f t="shared" si="6"/>
        <v>0</v>
      </c>
      <c r="N60" s="64">
        <f>(A!C61-xx!L60)*xx!K60</f>
        <v>0</v>
      </c>
      <c r="O60" s="63"/>
      <c r="P60" s="2">
        <f t="shared" si="7"/>
        <v>6.14</v>
      </c>
      <c r="Q60" s="1">
        <f t="shared" si="8"/>
        <v>0</v>
      </c>
      <c r="R60" s="14">
        <f>(A!C61-xx!P60)*xx!O60</f>
        <v>0</v>
      </c>
      <c r="S60" s="14" t="str">
        <f t="shared" si="9"/>
        <v>Molico Polpa Morango 360g</v>
      </c>
      <c r="T60" s="63"/>
      <c r="U60" s="22">
        <f t="shared" si="10"/>
        <v>6.14</v>
      </c>
      <c r="V60" s="1">
        <f t="shared" si="11"/>
        <v>0</v>
      </c>
      <c r="W60" s="64">
        <f>(A!C61-xx!U60)*xx!T60</f>
        <v>0</v>
      </c>
      <c r="X60" s="63"/>
      <c r="Y60" s="2">
        <f t="shared" si="12"/>
        <v>6.14</v>
      </c>
      <c r="Z60" s="1">
        <f t="shared" si="13"/>
        <v>0</v>
      </c>
      <c r="AA60" s="1">
        <f>(A!C61-xx!Y60)*xx!X60</f>
        <v>0</v>
      </c>
      <c r="AB60" s="1" t="str">
        <f t="shared" si="14"/>
        <v>Molico Polpa Morango 360g</v>
      </c>
      <c r="AC60" s="63"/>
      <c r="AD60" s="2">
        <f t="shared" si="15"/>
        <v>6.14</v>
      </c>
      <c r="AE60" s="1">
        <f t="shared" si="16"/>
        <v>0</v>
      </c>
      <c r="AF60" s="64">
        <f>(A!C61-xx!AD60)*xx!AC60</f>
        <v>0</v>
      </c>
      <c r="AG60" s="63"/>
      <c r="AH60" s="2">
        <f t="shared" si="17"/>
        <v>6.14</v>
      </c>
      <c r="AI60" s="1">
        <f t="shared" si="18"/>
        <v>0</v>
      </c>
      <c r="AJ60" s="1">
        <f>(A!C61-xx!AH60)*xx!AG60</f>
        <v>0</v>
      </c>
      <c r="AK60" s="1" t="str">
        <f t="shared" si="19"/>
        <v>Molico Polpa Morango 360g</v>
      </c>
      <c r="AL60" s="63"/>
      <c r="AM60" s="2">
        <f t="shared" si="20"/>
        <v>6.14</v>
      </c>
      <c r="AN60" s="1">
        <f t="shared" si="21"/>
        <v>0</v>
      </c>
      <c r="AO60" s="64">
        <f>(A!C61-xx!AM60)*xx!AL60</f>
        <v>0</v>
      </c>
      <c r="AP60" s="63"/>
      <c r="AQ60" s="2">
        <f t="shared" si="22"/>
        <v>6.14</v>
      </c>
      <c r="AR60" s="1">
        <f t="shared" si="23"/>
        <v>0</v>
      </c>
      <c r="AS60" s="1">
        <f>(A!C61-xx!AQ60)*xx!AP60</f>
        <v>0</v>
      </c>
      <c r="AT60" s="1" t="str">
        <f t="shared" si="24"/>
        <v>Molico Polpa Morango 360g</v>
      </c>
      <c r="AU60" s="63"/>
      <c r="AV60" s="2">
        <f t="shared" si="25"/>
        <v>6.14</v>
      </c>
      <c r="AW60" s="1">
        <f t="shared" si="26"/>
        <v>0</v>
      </c>
      <c r="AX60" s="64">
        <f>(A!C61-xx!AV60)*xx!AU60</f>
        <v>0</v>
      </c>
      <c r="AY60" s="63"/>
      <c r="AZ60" s="2">
        <f t="shared" si="27"/>
        <v>6.14</v>
      </c>
      <c r="BA60" s="1">
        <f t="shared" si="28"/>
        <v>0</v>
      </c>
      <c r="BB60" s="1">
        <f>(A!E61-xx!AZ60)*xx!AY60</f>
        <v>0</v>
      </c>
      <c r="BC60" s="1" t="str">
        <f t="shared" si="29"/>
        <v>Molico Polpa Morango 360g</v>
      </c>
      <c r="BD60" s="63"/>
      <c r="BE60" s="2">
        <f t="shared" si="30"/>
        <v>6.14</v>
      </c>
      <c r="BF60" s="1">
        <f t="shared" si="31"/>
        <v>0</v>
      </c>
      <c r="BG60" s="64">
        <f>(A!C61-xx!BE60)*xx!BD60</f>
        <v>0</v>
      </c>
      <c r="BH60" s="63"/>
      <c r="BI60" s="2">
        <f t="shared" si="32"/>
        <v>6.14</v>
      </c>
      <c r="BJ60" s="1">
        <f t="shared" si="33"/>
        <v>0</v>
      </c>
      <c r="BK60" s="1">
        <f>(A!C61-xx!BI60)*xx!BH60</f>
        <v>0</v>
      </c>
      <c r="BL60" s="1" t="str">
        <f t="shared" si="34"/>
        <v>Molico Polpa Morango 360g</v>
      </c>
      <c r="BM60" s="63"/>
      <c r="BN60" s="2">
        <f t="shared" si="35"/>
        <v>6.14</v>
      </c>
      <c r="BO60" s="1">
        <f t="shared" si="36"/>
        <v>0</v>
      </c>
      <c r="BP60" s="64">
        <f>(A!C61-xx!BN60)*xx!BM60</f>
        <v>0</v>
      </c>
      <c r="BQ60" s="63"/>
      <c r="BR60" s="2">
        <f t="shared" si="37"/>
        <v>6.14</v>
      </c>
      <c r="BS60" s="1">
        <f t="shared" si="38"/>
        <v>0</v>
      </c>
      <c r="BT60" s="1">
        <f>(A!C61-xx!BR60)*xx!BQ60</f>
        <v>0</v>
      </c>
      <c r="BU60" s="1" t="str">
        <f t="shared" si="39"/>
        <v>Molico Polpa Morango 360g</v>
      </c>
      <c r="BV60" s="63"/>
      <c r="BW60" s="2">
        <f t="shared" si="40"/>
        <v>6.14</v>
      </c>
      <c r="BX60" s="1">
        <f t="shared" si="41"/>
        <v>0</v>
      </c>
      <c r="BY60" s="64">
        <f>(A!C61-xx!BW60)*xx!BV60</f>
        <v>0</v>
      </c>
      <c r="BZ60" s="63"/>
      <c r="CA60" s="2">
        <f t="shared" si="42"/>
        <v>6.14</v>
      </c>
      <c r="CB60" s="1">
        <f t="shared" si="43"/>
        <v>0</v>
      </c>
      <c r="CC60" s="1">
        <f>(A!C61-xx!CA60)*xx!BZ60</f>
        <v>0</v>
      </c>
      <c r="CD60" s="1" t="str">
        <f t="shared" si="44"/>
        <v>Molico Polpa Morango 360g</v>
      </c>
      <c r="CE60" s="63"/>
      <c r="CF60" s="2">
        <f t="shared" si="45"/>
        <v>6.14</v>
      </c>
      <c r="CG60" s="1">
        <f t="shared" si="46"/>
        <v>0</v>
      </c>
      <c r="CH60" s="64">
        <f>(A!C61-xx!CF60)*xx!CE60</f>
        <v>0</v>
      </c>
      <c r="CI60" s="63"/>
      <c r="CJ60" s="2">
        <f t="shared" si="47"/>
        <v>6.14</v>
      </c>
      <c r="CK60" s="1">
        <f t="shared" si="48"/>
        <v>0</v>
      </c>
      <c r="CL60" s="1">
        <f>(A!C61-xx!CJ60)*xx!CI60</f>
        <v>0</v>
      </c>
      <c r="CM60" s="1" t="str">
        <f t="shared" si="49"/>
        <v>Molico Polpa Morango 360g</v>
      </c>
      <c r="CN60" s="63"/>
      <c r="CO60" s="2">
        <f t="shared" si="50"/>
        <v>6.14</v>
      </c>
      <c r="CP60" s="1">
        <f t="shared" si="51"/>
        <v>0</v>
      </c>
      <c r="CQ60" s="64">
        <f>(A!C61-xx!CO60)*xx!CN60</f>
        <v>0</v>
      </c>
      <c r="CR60" s="63"/>
      <c r="CS60" s="2">
        <f t="shared" si="52"/>
        <v>6.14</v>
      </c>
      <c r="CT60" s="1">
        <f t="shared" si="53"/>
        <v>0</v>
      </c>
      <c r="CU60" s="1">
        <f>(A!C61-xx!CS60)*xx!CR60</f>
        <v>0</v>
      </c>
      <c r="CV60" s="1" t="str">
        <f t="shared" si="54"/>
        <v>Molico Polpa Morango 360g</v>
      </c>
      <c r="CW60" s="63"/>
      <c r="CX60" s="2">
        <f t="shared" si="55"/>
        <v>6.14</v>
      </c>
      <c r="CY60" s="1">
        <f t="shared" si="56"/>
        <v>0</v>
      </c>
      <c r="CZ60" s="64">
        <f>(A!C61-xx!CX60)*xx!CW60</f>
        <v>0</v>
      </c>
      <c r="DA60" s="63"/>
      <c r="DB60" s="2">
        <f t="shared" si="57"/>
        <v>6.14</v>
      </c>
      <c r="DC60" s="1">
        <f t="shared" si="58"/>
        <v>0</v>
      </c>
      <c r="DD60" s="1">
        <f>(A!C61-xx!DB60)*xx!DA60</f>
        <v>0</v>
      </c>
      <c r="DE60" s="1" t="str">
        <f t="shared" si="59"/>
        <v>Molico Polpa Morango 360g</v>
      </c>
      <c r="DF60" s="63"/>
      <c r="DG60" s="2">
        <f t="shared" si="60"/>
        <v>6.14</v>
      </c>
      <c r="DH60" s="1">
        <f t="shared" si="61"/>
        <v>0</v>
      </c>
      <c r="DI60" s="64">
        <f>(A!C61-xx!DG60)*xx!DF60</f>
        <v>0</v>
      </c>
      <c r="DJ60" s="63"/>
      <c r="DK60" s="2">
        <f t="shared" si="62"/>
        <v>6.14</v>
      </c>
      <c r="DL60" s="1">
        <f t="shared" si="63"/>
        <v>0</v>
      </c>
      <c r="DM60" s="1">
        <f>(A!C61-xx!DK60)*xx!DJ60</f>
        <v>0</v>
      </c>
      <c r="DN60" s="1" t="str">
        <f t="shared" si="64"/>
        <v>Molico Polpa Morango 360g</v>
      </c>
      <c r="DO60" s="63"/>
      <c r="DP60" s="2">
        <f t="shared" si="65"/>
        <v>6.14</v>
      </c>
      <c r="DQ60" s="1">
        <f t="shared" si="66"/>
        <v>0</v>
      </c>
      <c r="DR60" s="64">
        <f>(A!C61-xx!DP60)*xx!DO60</f>
        <v>0</v>
      </c>
      <c r="DS60" s="63"/>
      <c r="DT60" s="2">
        <f t="shared" si="67"/>
        <v>6.14</v>
      </c>
      <c r="DU60" s="1">
        <f t="shared" si="68"/>
        <v>0</v>
      </c>
      <c r="DV60" s="1">
        <f>(A!C61-xx!DT60)*xx!DS60</f>
        <v>0</v>
      </c>
      <c r="DW60" s="1" t="str">
        <f t="shared" si="69"/>
        <v>Molico Polpa Morango 360g</v>
      </c>
      <c r="DX60" s="63"/>
      <c r="DY60" s="2">
        <f t="shared" si="70"/>
        <v>6.14</v>
      </c>
      <c r="DZ60" s="1">
        <f t="shared" si="71"/>
        <v>0</v>
      </c>
      <c r="EA60" s="64">
        <f>(A!C61-xx!DY60)*xx!DX60</f>
        <v>0</v>
      </c>
      <c r="EB60" s="63"/>
      <c r="EC60" s="2">
        <f t="shared" si="72"/>
        <v>6.14</v>
      </c>
      <c r="ED60" s="1">
        <f t="shared" si="73"/>
        <v>0</v>
      </c>
      <c r="EE60" s="1">
        <f>(A!C61-xx!EC60)*xx!EB60</f>
        <v>0</v>
      </c>
      <c r="EF60" s="1" t="str">
        <f t="shared" si="74"/>
        <v>Molico Polpa Morango 360g</v>
      </c>
      <c r="EG60" s="63"/>
      <c r="EH60" s="2">
        <f t="shared" si="75"/>
        <v>6.14</v>
      </c>
      <c r="EI60" s="1">
        <f t="shared" si="76"/>
        <v>0</v>
      </c>
      <c r="EJ60" s="64">
        <f>(A!C61-xx!EH60)*xx!EG60</f>
        <v>0</v>
      </c>
      <c r="EK60" s="63"/>
      <c r="EL60" s="2">
        <f t="shared" si="77"/>
        <v>6.14</v>
      </c>
      <c r="EM60" s="1">
        <f t="shared" si="78"/>
        <v>0</v>
      </c>
      <c r="EN60" s="1">
        <f>(A!C61-xx!EL60)*xx!EK60</f>
        <v>0</v>
      </c>
      <c r="EO60" s="1" t="str">
        <f t="shared" si="79"/>
        <v>Molico Polpa Morango 360g</v>
      </c>
      <c r="EP60" s="63"/>
      <c r="EQ60" s="2">
        <f t="shared" si="80"/>
        <v>6.14</v>
      </c>
      <c r="ER60" s="1">
        <f t="shared" si="81"/>
        <v>0</v>
      </c>
      <c r="ES60" s="64">
        <f>(A!C61-xx!EQ60)*xx!EP60</f>
        <v>0</v>
      </c>
      <c r="ET60" s="63"/>
      <c r="EU60" s="2">
        <f t="shared" si="82"/>
        <v>6.14</v>
      </c>
      <c r="EV60" s="1">
        <f t="shared" si="83"/>
        <v>0</v>
      </c>
      <c r="EW60" s="1">
        <f>(A!C61-xx!EU60)*xx!ET60</f>
        <v>0</v>
      </c>
      <c r="EX60" s="1" t="str">
        <f t="shared" si="84"/>
        <v>Molico Polpa Morango 360g</v>
      </c>
      <c r="EY60" s="63"/>
      <c r="EZ60" s="2">
        <f t="shared" si="85"/>
        <v>6.14</v>
      </c>
      <c r="FA60" s="1">
        <f t="shared" si="86"/>
        <v>0</v>
      </c>
      <c r="FB60" s="64">
        <f>(A!C61-xx!EZ60)*xx!EY60</f>
        <v>0</v>
      </c>
      <c r="FC60" s="63"/>
      <c r="FD60" s="2">
        <f t="shared" si="87"/>
        <v>6.14</v>
      </c>
      <c r="FE60" s="1">
        <f t="shared" si="88"/>
        <v>0</v>
      </c>
      <c r="FF60" s="1">
        <f>(A!C61-xx!FD60)*xx!FC60</f>
        <v>0</v>
      </c>
      <c r="FG60" s="1" t="str">
        <f t="shared" si="89"/>
        <v>Molico Polpa Morango 360g</v>
      </c>
      <c r="FH60" s="63"/>
      <c r="FI60" s="2">
        <f t="shared" si="90"/>
        <v>6.14</v>
      </c>
      <c r="FJ60" s="1">
        <f t="shared" si="91"/>
        <v>0</v>
      </c>
      <c r="FK60" s="64">
        <f>(A!C61-xx!FI60)*xx!FH60</f>
        <v>0</v>
      </c>
      <c r="FL60" s="63"/>
      <c r="FM60" s="2">
        <f t="shared" si="92"/>
        <v>6.14</v>
      </c>
      <c r="FN60" s="1">
        <f t="shared" si="93"/>
        <v>0</v>
      </c>
      <c r="FO60" s="1">
        <f>(A!C61-xx!FM60)*xx!FL60</f>
        <v>0</v>
      </c>
      <c r="FP60" s="1" t="str">
        <f t="shared" si="94"/>
        <v>Molico Polpa Morango 360g</v>
      </c>
      <c r="FQ60" s="63"/>
      <c r="FR60" s="2">
        <f t="shared" si="95"/>
        <v>6.14</v>
      </c>
      <c r="FS60" s="1">
        <f t="shared" si="96"/>
        <v>0</v>
      </c>
      <c r="FT60" s="64">
        <f>(A!C61-xx!FR60)*xx!FQ60</f>
        <v>0</v>
      </c>
      <c r="FU60" s="63"/>
      <c r="FV60" s="2">
        <f t="shared" si="97"/>
        <v>6.14</v>
      </c>
      <c r="FW60" s="1">
        <f t="shared" si="98"/>
        <v>0</v>
      </c>
      <c r="FX60" s="1">
        <f>(A!C61-xx!FV60)*xx!FU60</f>
        <v>0</v>
      </c>
      <c r="FY60" s="1" t="str">
        <f t="shared" si="99"/>
        <v>Molico Polpa Morango 360g</v>
      </c>
      <c r="FZ60" s="63"/>
      <c r="GA60" s="2">
        <f t="shared" si="100"/>
        <v>6.14</v>
      </c>
      <c r="GB60" s="1">
        <f t="shared" si="101"/>
        <v>0</v>
      </c>
      <c r="GC60" s="64">
        <f>(A!C61-xx!GA60)*xx!FZ60</f>
        <v>0</v>
      </c>
      <c r="GD60" s="63"/>
      <c r="GE60" s="2">
        <f t="shared" si="102"/>
        <v>6.14</v>
      </c>
      <c r="GF60" s="1">
        <f t="shared" si="103"/>
        <v>0</v>
      </c>
      <c r="GG60" s="1">
        <f>(A!C61-xx!GE60)*xx!GD60</f>
        <v>0</v>
      </c>
      <c r="GH60" s="1" t="str">
        <f t="shared" si="104"/>
        <v>Molico Polpa Morango 360g</v>
      </c>
      <c r="GI60" s="63"/>
      <c r="GJ60" s="2">
        <f t="shared" si="105"/>
        <v>6.14</v>
      </c>
      <c r="GK60" s="1">
        <f t="shared" si="106"/>
        <v>0</v>
      </c>
      <c r="GL60" s="64">
        <f>(A!C61-xx!GJ60)*xx!GI60</f>
        <v>0</v>
      </c>
      <c r="GM60" s="63"/>
      <c r="GN60" s="2">
        <f t="shared" si="107"/>
        <v>6.14</v>
      </c>
      <c r="GO60" s="1">
        <f t="shared" si="108"/>
        <v>0</v>
      </c>
      <c r="GP60" s="1">
        <f>(A!C61-xx!GN60)*xx!GM60</f>
        <v>0</v>
      </c>
      <c r="GQ60" s="1" t="str">
        <f t="shared" si="109"/>
        <v>Molico Polpa Morango 360g</v>
      </c>
      <c r="GR60" s="63"/>
      <c r="GS60" s="2">
        <f t="shared" si="110"/>
        <v>6.14</v>
      </c>
      <c r="GT60" s="1">
        <f t="shared" si="111"/>
        <v>0</v>
      </c>
      <c r="GU60" s="64">
        <f>(A!C61-xx!GS60)*xx!GR60</f>
        <v>0</v>
      </c>
      <c r="GV60" s="63"/>
      <c r="GW60" s="2">
        <f t="shared" si="112"/>
        <v>6.14</v>
      </c>
      <c r="GX60" s="1">
        <f t="shared" si="113"/>
        <v>0</v>
      </c>
      <c r="GY60" s="1">
        <f>(A!C61-xx!GW60)*xx!GV60</f>
        <v>0</v>
      </c>
      <c r="GZ60" s="1" t="str">
        <f t="shared" si="114"/>
        <v>Molico Polpa Morango 360g</v>
      </c>
      <c r="HA60" s="63"/>
      <c r="HB60" s="2">
        <f t="shared" si="115"/>
        <v>6.14</v>
      </c>
      <c r="HC60" s="1">
        <f t="shared" si="116"/>
        <v>0</v>
      </c>
      <c r="HD60" s="64">
        <f>(A!C61-xx!HB60)*xx!HA60</f>
        <v>0</v>
      </c>
      <c r="HE60" s="63"/>
      <c r="HF60" s="2">
        <f t="shared" si="117"/>
        <v>6.14</v>
      </c>
      <c r="HG60" s="1">
        <f t="shared" si="118"/>
        <v>0</v>
      </c>
      <c r="HH60" s="1">
        <f>(A!C61-xx!HF60)*xx!HE60</f>
        <v>0</v>
      </c>
      <c r="HI60" s="1" t="str">
        <f t="shared" si="119"/>
        <v>Molico Polpa Morango 360g</v>
      </c>
      <c r="HJ60" s="63"/>
      <c r="HK60" s="2">
        <f t="shared" si="120"/>
        <v>6.14</v>
      </c>
      <c r="HL60" s="1">
        <f t="shared" si="121"/>
        <v>0</v>
      </c>
      <c r="HM60" s="64">
        <f>(A!C61-xx!HK60)*xx!HJ60</f>
        <v>0</v>
      </c>
      <c r="HN60" s="63"/>
      <c r="HO60" s="2">
        <f t="shared" si="122"/>
        <v>6.14</v>
      </c>
      <c r="HP60" s="1">
        <f t="shared" si="123"/>
        <v>0</v>
      </c>
      <c r="HQ60" s="1">
        <f>-(A!C61-xx!HO60)*xx!HN60</f>
        <v>0</v>
      </c>
      <c r="HR60" s="1" t="str">
        <f t="shared" si="124"/>
        <v>Molico Polpa Morango 360g</v>
      </c>
      <c r="HS60" s="63"/>
      <c r="HT60" s="2">
        <f t="shared" si="125"/>
        <v>6.14</v>
      </c>
      <c r="HU60" s="1">
        <f t="shared" si="126"/>
        <v>0</v>
      </c>
      <c r="HV60" s="64">
        <f>(A!C61-xx!HT60)*xx!HS60</f>
        <v>0</v>
      </c>
      <c r="HW60" s="63"/>
      <c r="HX60" s="2">
        <f>A!C61</f>
        <v>6.14</v>
      </c>
      <c r="HY60" s="1">
        <f t="shared" si="127"/>
        <v>0</v>
      </c>
      <c r="HZ60" s="1">
        <f>(A!C61-xx!HX60)*xx!HW60</f>
        <v>0</v>
      </c>
      <c r="IA60" s="1" t="str">
        <f>A!B61</f>
        <v>Molico Polpa Morango 360g</v>
      </c>
      <c r="IB60" s="1">
        <f t="shared" si="128"/>
        <v>0</v>
      </c>
      <c r="IC60" s="14">
        <f t="shared" si="129"/>
        <v>0</v>
      </c>
      <c r="ID60" s="14" t="e">
        <f>A!#REF!</f>
        <v>#REF!</v>
      </c>
      <c r="IE60" s="14" t="e">
        <f>NF!IS60</f>
        <v>#DIV/0!</v>
      </c>
      <c r="IF60" s="26" t="e">
        <f t="shared" si="130"/>
        <v>#REF!</v>
      </c>
      <c r="IG60" s="2" t="e">
        <f t="shared" si="131"/>
        <v>#REF!</v>
      </c>
      <c r="IH60" s="170" t="e">
        <f t="shared" si="132"/>
        <v>#REF!</v>
      </c>
      <c r="II60" s="174" t="e">
        <f>IB60+A!#REF!+NF!IQ60</f>
        <v>#REF!</v>
      </c>
      <c r="IJ60" s="175" t="e">
        <f>IC60+A!#REF!+NF!IR60</f>
        <v>#REF!</v>
      </c>
      <c r="IK60" s="175" t="e">
        <f>II60*A!C61</f>
        <v>#REF!</v>
      </c>
      <c r="IL60" s="175" t="e">
        <f t="shared" si="0"/>
        <v>#REF!</v>
      </c>
      <c r="IM60" s="81" t="e">
        <f t="shared" si="133"/>
        <v>#REF!</v>
      </c>
      <c r="IN60" s="84" t="str">
        <f t="shared" si="134"/>
        <v>Molico Polpa Morango 360g</v>
      </c>
      <c r="IO60" s="84" t="e">
        <f>IF60/A!C61</f>
        <v>#REF!</v>
      </c>
      <c r="IP60" s="72"/>
      <c r="IQ60" s="84" t="e">
        <f t="shared" si="135"/>
        <v>#REF!</v>
      </c>
      <c r="IR60" s="85" t="e">
        <f>IF60-#REF!</f>
        <v>#REF!</v>
      </c>
    </row>
    <row r="61" spans="1:252" x14ac:dyDescent="0.2">
      <c r="A61" s="20" t="str">
        <f>A!B62</f>
        <v>Molico Polpa Baunilha 360g</v>
      </c>
      <c r="B61" s="51"/>
      <c r="C61" s="65">
        <f>A!C62</f>
        <v>1.88</v>
      </c>
      <c r="D61" s="21">
        <f t="shared" si="1"/>
        <v>0</v>
      </c>
      <c r="E61" s="171">
        <f>(A!C62-xx!C61)*xx!B61</f>
        <v>0</v>
      </c>
      <c r="F61" s="51"/>
      <c r="G61" s="32">
        <f t="shared" si="2"/>
        <v>1.88</v>
      </c>
      <c r="H61" s="5">
        <f t="shared" si="3"/>
        <v>0</v>
      </c>
      <c r="I61" s="5">
        <f>(A!C62-xx!G61)*xx!F61</f>
        <v>0</v>
      </c>
      <c r="J61" s="5" t="str">
        <f t="shared" si="4"/>
        <v>Molico Polpa Baunilha 360g</v>
      </c>
      <c r="K61" s="51"/>
      <c r="L61" s="6">
        <f t="shared" si="5"/>
        <v>1.88</v>
      </c>
      <c r="M61" s="5">
        <f t="shared" si="6"/>
        <v>0</v>
      </c>
      <c r="N61" s="172">
        <f>(A!C62-xx!L61)*xx!K61</f>
        <v>0</v>
      </c>
      <c r="O61" s="51"/>
      <c r="P61" s="6">
        <f t="shared" si="7"/>
        <v>1.88</v>
      </c>
      <c r="Q61" s="5">
        <f t="shared" si="8"/>
        <v>0</v>
      </c>
      <c r="R61" s="21">
        <f>(A!C62-xx!P61)*xx!O61</f>
        <v>0</v>
      </c>
      <c r="S61" s="21" t="str">
        <f t="shared" si="9"/>
        <v>Molico Polpa Baunilha 360g</v>
      </c>
      <c r="T61" s="51"/>
      <c r="U61" s="32">
        <f t="shared" si="10"/>
        <v>1.88</v>
      </c>
      <c r="V61" s="5">
        <f t="shared" si="11"/>
        <v>0</v>
      </c>
      <c r="W61" s="172">
        <f>(A!C62-xx!U61)*xx!T61</f>
        <v>0</v>
      </c>
      <c r="X61" s="51"/>
      <c r="Y61" s="6">
        <f t="shared" si="12"/>
        <v>1.88</v>
      </c>
      <c r="Z61" s="5">
        <f t="shared" si="13"/>
        <v>0</v>
      </c>
      <c r="AA61" s="5">
        <f>(A!C62-xx!Y61)*xx!X61</f>
        <v>0</v>
      </c>
      <c r="AB61" s="5" t="str">
        <f t="shared" si="14"/>
        <v>Molico Polpa Baunilha 360g</v>
      </c>
      <c r="AC61" s="51"/>
      <c r="AD61" s="6">
        <f t="shared" si="15"/>
        <v>1.88</v>
      </c>
      <c r="AE61" s="5">
        <f t="shared" si="16"/>
        <v>0</v>
      </c>
      <c r="AF61" s="172">
        <f>(A!C62-xx!AD61)*xx!AC61</f>
        <v>0</v>
      </c>
      <c r="AG61" s="51"/>
      <c r="AH61" s="6">
        <f t="shared" si="17"/>
        <v>1.88</v>
      </c>
      <c r="AI61" s="5">
        <f t="shared" si="18"/>
        <v>0</v>
      </c>
      <c r="AJ61" s="5">
        <f>(A!C62-xx!AH61)*xx!AG61</f>
        <v>0</v>
      </c>
      <c r="AK61" s="5" t="str">
        <f t="shared" si="19"/>
        <v>Molico Polpa Baunilha 360g</v>
      </c>
      <c r="AL61" s="51"/>
      <c r="AM61" s="6">
        <f t="shared" si="20"/>
        <v>1.88</v>
      </c>
      <c r="AN61" s="5">
        <f t="shared" si="21"/>
        <v>0</v>
      </c>
      <c r="AO61" s="172">
        <f>(A!C62-xx!AM61)*xx!AL61</f>
        <v>0</v>
      </c>
      <c r="AP61" s="51"/>
      <c r="AQ61" s="6">
        <f t="shared" si="22"/>
        <v>1.88</v>
      </c>
      <c r="AR61" s="5">
        <f t="shared" si="23"/>
        <v>0</v>
      </c>
      <c r="AS61" s="5">
        <f>(A!C62-xx!AQ61)*xx!AP61</f>
        <v>0</v>
      </c>
      <c r="AT61" s="5" t="str">
        <f t="shared" si="24"/>
        <v>Molico Polpa Baunilha 360g</v>
      </c>
      <c r="AU61" s="51"/>
      <c r="AV61" s="6">
        <f t="shared" si="25"/>
        <v>1.88</v>
      </c>
      <c r="AW61" s="5">
        <f t="shared" si="26"/>
        <v>0</v>
      </c>
      <c r="AX61" s="172">
        <f>(A!C62-xx!AV61)*xx!AU61</f>
        <v>0</v>
      </c>
      <c r="AY61" s="51"/>
      <c r="AZ61" s="6">
        <f t="shared" si="27"/>
        <v>1.88</v>
      </c>
      <c r="BA61" s="5">
        <f t="shared" si="28"/>
        <v>0</v>
      </c>
      <c r="BB61" s="5">
        <f>(A!E62-xx!AZ61)*xx!AY61</f>
        <v>0</v>
      </c>
      <c r="BC61" s="5" t="str">
        <f t="shared" si="29"/>
        <v>Molico Polpa Baunilha 360g</v>
      </c>
      <c r="BD61" s="51"/>
      <c r="BE61" s="6">
        <f t="shared" si="30"/>
        <v>1.88</v>
      </c>
      <c r="BF61" s="5">
        <f t="shared" si="31"/>
        <v>0</v>
      </c>
      <c r="BG61" s="172">
        <f>(A!C62-xx!BE61)*xx!BD61</f>
        <v>0</v>
      </c>
      <c r="BH61" s="51"/>
      <c r="BI61" s="6">
        <f t="shared" si="32"/>
        <v>1.88</v>
      </c>
      <c r="BJ61" s="5">
        <f t="shared" si="33"/>
        <v>0</v>
      </c>
      <c r="BK61" s="5">
        <f>(A!C62-xx!BI61)*xx!BH61</f>
        <v>0</v>
      </c>
      <c r="BL61" s="5" t="str">
        <f t="shared" si="34"/>
        <v>Molico Polpa Baunilha 360g</v>
      </c>
      <c r="BM61" s="51"/>
      <c r="BN61" s="6">
        <f t="shared" si="35"/>
        <v>1.88</v>
      </c>
      <c r="BO61" s="5">
        <f t="shared" si="36"/>
        <v>0</v>
      </c>
      <c r="BP61" s="172">
        <f>(A!C62-xx!BN61)*xx!BM61</f>
        <v>0</v>
      </c>
      <c r="BQ61" s="51"/>
      <c r="BR61" s="6">
        <f t="shared" si="37"/>
        <v>1.88</v>
      </c>
      <c r="BS61" s="5">
        <f t="shared" si="38"/>
        <v>0</v>
      </c>
      <c r="BT61" s="5">
        <f>(A!C62-xx!BR61)*xx!BQ61</f>
        <v>0</v>
      </c>
      <c r="BU61" s="5" t="str">
        <f t="shared" si="39"/>
        <v>Molico Polpa Baunilha 360g</v>
      </c>
      <c r="BV61" s="51"/>
      <c r="BW61" s="6">
        <f t="shared" si="40"/>
        <v>1.88</v>
      </c>
      <c r="BX61" s="5">
        <f t="shared" si="41"/>
        <v>0</v>
      </c>
      <c r="BY61" s="172">
        <f>(A!C62-xx!BW61)*xx!BV61</f>
        <v>0</v>
      </c>
      <c r="BZ61" s="51"/>
      <c r="CA61" s="6">
        <f t="shared" si="42"/>
        <v>1.88</v>
      </c>
      <c r="CB61" s="5">
        <f t="shared" si="43"/>
        <v>0</v>
      </c>
      <c r="CC61" s="5">
        <f>(A!C62-xx!CA61)*xx!BZ61</f>
        <v>0</v>
      </c>
      <c r="CD61" s="5" t="str">
        <f t="shared" si="44"/>
        <v>Molico Polpa Baunilha 360g</v>
      </c>
      <c r="CE61" s="51"/>
      <c r="CF61" s="6">
        <f t="shared" si="45"/>
        <v>1.88</v>
      </c>
      <c r="CG61" s="5">
        <f t="shared" si="46"/>
        <v>0</v>
      </c>
      <c r="CH61" s="172">
        <f>(A!C62-xx!CF61)*xx!CE61</f>
        <v>0</v>
      </c>
      <c r="CI61" s="51"/>
      <c r="CJ61" s="6">
        <f t="shared" si="47"/>
        <v>1.88</v>
      </c>
      <c r="CK61" s="5">
        <f t="shared" si="48"/>
        <v>0</v>
      </c>
      <c r="CL61" s="5">
        <f>(A!C62-xx!CJ61)*xx!CI61</f>
        <v>0</v>
      </c>
      <c r="CM61" s="5" t="str">
        <f t="shared" si="49"/>
        <v>Molico Polpa Baunilha 360g</v>
      </c>
      <c r="CN61" s="51"/>
      <c r="CO61" s="6">
        <f t="shared" si="50"/>
        <v>1.88</v>
      </c>
      <c r="CP61" s="5">
        <f t="shared" si="51"/>
        <v>0</v>
      </c>
      <c r="CQ61" s="172">
        <f>(A!C62-xx!CO61)*xx!CN61</f>
        <v>0</v>
      </c>
      <c r="CR61" s="51"/>
      <c r="CS61" s="6">
        <f t="shared" si="52"/>
        <v>1.88</v>
      </c>
      <c r="CT61" s="5">
        <f t="shared" si="53"/>
        <v>0</v>
      </c>
      <c r="CU61" s="5">
        <f>(A!C62-xx!CS61)*xx!CR61</f>
        <v>0</v>
      </c>
      <c r="CV61" s="5" t="str">
        <f t="shared" si="54"/>
        <v>Molico Polpa Baunilha 360g</v>
      </c>
      <c r="CW61" s="51"/>
      <c r="CX61" s="6">
        <f t="shared" si="55"/>
        <v>1.88</v>
      </c>
      <c r="CY61" s="5">
        <f t="shared" si="56"/>
        <v>0</v>
      </c>
      <c r="CZ61" s="172">
        <f>(A!C62-xx!CX61)*xx!CW61</f>
        <v>0</v>
      </c>
      <c r="DA61" s="51"/>
      <c r="DB61" s="6">
        <f t="shared" si="57"/>
        <v>1.88</v>
      </c>
      <c r="DC61" s="5">
        <f t="shared" si="58"/>
        <v>0</v>
      </c>
      <c r="DD61" s="5">
        <f>(A!C62-xx!DB61)*xx!DA61</f>
        <v>0</v>
      </c>
      <c r="DE61" s="5" t="str">
        <f t="shared" si="59"/>
        <v>Molico Polpa Baunilha 360g</v>
      </c>
      <c r="DF61" s="51"/>
      <c r="DG61" s="6">
        <f t="shared" si="60"/>
        <v>1.88</v>
      </c>
      <c r="DH61" s="5">
        <f t="shared" si="61"/>
        <v>0</v>
      </c>
      <c r="DI61" s="172">
        <f>(A!C62-xx!DG61)*xx!DF61</f>
        <v>0</v>
      </c>
      <c r="DJ61" s="51"/>
      <c r="DK61" s="6">
        <f t="shared" si="62"/>
        <v>1.88</v>
      </c>
      <c r="DL61" s="5">
        <f t="shared" si="63"/>
        <v>0</v>
      </c>
      <c r="DM61" s="5">
        <f>(A!C62-xx!DK61)*xx!DJ61</f>
        <v>0</v>
      </c>
      <c r="DN61" s="5" t="str">
        <f t="shared" si="64"/>
        <v>Molico Polpa Baunilha 360g</v>
      </c>
      <c r="DO61" s="51"/>
      <c r="DP61" s="6">
        <f t="shared" si="65"/>
        <v>1.88</v>
      </c>
      <c r="DQ61" s="5">
        <f t="shared" si="66"/>
        <v>0</v>
      </c>
      <c r="DR61" s="172">
        <f>(A!C62-xx!DP61)*xx!DO61</f>
        <v>0</v>
      </c>
      <c r="DS61" s="51"/>
      <c r="DT61" s="6">
        <f t="shared" si="67"/>
        <v>1.88</v>
      </c>
      <c r="DU61" s="5">
        <f t="shared" si="68"/>
        <v>0</v>
      </c>
      <c r="DV61" s="5">
        <f>(A!C62-xx!DT61)*xx!DS61</f>
        <v>0</v>
      </c>
      <c r="DW61" s="5" t="str">
        <f t="shared" si="69"/>
        <v>Molico Polpa Baunilha 360g</v>
      </c>
      <c r="DX61" s="51"/>
      <c r="DY61" s="6">
        <f t="shared" si="70"/>
        <v>1.88</v>
      </c>
      <c r="DZ61" s="5">
        <f t="shared" si="71"/>
        <v>0</v>
      </c>
      <c r="EA61" s="172">
        <f>(A!C62-xx!DY61)*xx!DX61</f>
        <v>0</v>
      </c>
      <c r="EB61" s="51"/>
      <c r="EC61" s="6">
        <f t="shared" si="72"/>
        <v>1.88</v>
      </c>
      <c r="ED61" s="5">
        <f t="shared" si="73"/>
        <v>0</v>
      </c>
      <c r="EE61" s="5">
        <f>(A!C62-xx!EC61)*xx!EB61</f>
        <v>0</v>
      </c>
      <c r="EF61" s="5" t="str">
        <f t="shared" si="74"/>
        <v>Molico Polpa Baunilha 360g</v>
      </c>
      <c r="EG61" s="51"/>
      <c r="EH61" s="6">
        <f t="shared" si="75"/>
        <v>1.88</v>
      </c>
      <c r="EI61" s="5">
        <f t="shared" si="76"/>
        <v>0</v>
      </c>
      <c r="EJ61" s="172">
        <f>(A!C62-xx!EH61)*xx!EG61</f>
        <v>0</v>
      </c>
      <c r="EK61" s="51"/>
      <c r="EL61" s="6">
        <f t="shared" si="77"/>
        <v>1.88</v>
      </c>
      <c r="EM61" s="5">
        <f t="shared" si="78"/>
        <v>0</v>
      </c>
      <c r="EN61" s="5">
        <f>(A!C62-xx!EL61)*xx!EK61</f>
        <v>0</v>
      </c>
      <c r="EO61" s="5" t="str">
        <f t="shared" si="79"/>
        <v>Molico Polpa Baunilha 360g</v>
      </c>
      <c r="EP61" s="51"/>
      <c r="EQ61" s="6">
        <f t="shared" si="80"/>
        <v>1.88</v>
      </c>
      <c r="ER61" s="5">
        <f t="shared" si="81"/>
        <v>0</v>
      </c>
      <c r="ES61" s="172">
        <f>(A!C62-xx!EQ61)*xx!EP61</f>
        <v>0</v>
      </c>
      <c r="ET61" s="51"/>
      <c r="EU61" s="6">
        <f t="shared" si="82"/>
        <v>1.88</v>
      </c>
      <c r="EV61" s="5">
        <f t="shared" si="83"/>
        <v>0</v>
      </c>
      <c r="EW61" s="5">
        <f>(A!C62-xx!EU61)*xx!ET61</f>
        <v>0</v>
      </c>
      <c r="EX61" s="5" t="str">
        <f t="shared" si="84"/>
        <v>Molico Polpa Baunilha 360g</v>
      </c>
      <c r="EY61" s="51"/>
      <c r="EZ61" s="6">
        <f t="shared" si="85"/>
        <v>1.88</v>
      </c>
      <c r="FA61" s="5">
        <f t="shared" si="86"/>
        <v>0</v>
      </c>
      <c r="FB61" s="172">
        <f>(A!C62-xx!EZ61)*xx!EY61</f>
        <v>0</v>
      </c>
      <c r="FC61" s="51"/>
      <c r="FD61" s="6">
        <f t="shared" si="87"/>
        <v>1.88</v>
      </c>
      <c r="FE61" s="5">
        <f t="shared" si="88"/>
        <v>0</v>
      </c>
      <c r="FF61" s="5">
        <f>(A!C62-xx!FD61)*xx!FC61</f>
        <v>0</v>
      </c>
      <c r="FG61" s="5" t="str">
        <f t="shared" si="89"/>
        <v>Molico Polpa Baunilha 360g</v>
      </c>
      <c r="FH61" s="51"/>
      <c r="FI61" s="6">
        <f t="shared" si="90"/>
        <v>1.88</v>
      </c>
      <c r="FJ61" s="5">
        <f t="shared" si="91"/>
        <v>0</v>
      </c>
      <c r="FK61" s="172">
        <f>(A!C62-xx!FI61)*xx!FH61</f>
        <v>0</v>
      </c>
      <c r="FL61" s="51"/>
      <c r="FM61" s="6">
        <f t="shared" si="92"/>
        <v>1.88</v>
      </c>
      <c r="FN61" s="5">
        <f t="shared" si="93"/>
        <v>0</v>
      </c>
      <c r="FO61" s="5">
        <f>(A!C62-xx!FM61)*xx!FL61</f>
        <v>0</v>
      </c>
      <c r="FP61" s="5" t="str">
        <f t="shared" si="94"/>
        <v>Molico Polpa Baunilha 360g</v>
      </c>
      <c r="FQ61" s="51"/>
      <c r="FR61" s="6">
        <f t="shared" si="95"/>
        <v>1.88</v>
      </c>
      <c r="FS61" s="5">
        <f t="shared" si="96"/>
        <v>0</v>
      </c>
      <c r="FT61" s="172">
        <f>(A!C62-xx!FR61)*xx!FQ61</f>
        <v>0</v>
      </c>
      <c r="FU61" s="51"/>
      <c r="FV61" s="6">
        <f t="shared" si="97"/>
        <v>1.88</v>
      </c>
      <c r="FW61" s="5">
        <f t="shared" si="98"/>
        <v>0</v>
      </c>
      <c r="FX61" s="5">
        <f>(A!C62-xx!FV61)*xx!FU61</f>
        <v>0</v>
      </c>
      <c r="FY61" s="5" t="str">
        <f t="shared" si="99"/>
        <v>Molico Polpa Baunilha 360g</v>
      </c>
      <c r="FZ61" s="51"/>
      <c r="GA61" s="6">
        <f t="shared" si="100"/>
        <v>1.88</v>
      </c>
      <c r="GB61" s="5">
        <f t="shared" si="101"/>
        <v>0</v>
      </c>
      <c r="GC61" s="172">
        <f>(A!C62-xx!GA61)*xx!FZ61</f>
        <v>0</v>
      </c>
      <c r="GD61" s="51"/>
      <c r="GE61" s="6">
        <f t="shared" si="102"/>
        <v>1.88</v>
      </c>
      <c r="GF61" s="5">
        <f t="shared" si="103"/>
        <v>0</v>
      </c>
      <c r="GG61" s="5">
        <f>(A!C62-xx!GE61)*xx!GD61</f>
        <v>0</v>
      </c>
      <c r="GH61" s="5" t="str">
        <f t="shared" si="104"/>
        <v>Molico Polpa Baunilha 360g</v>
      </c>
      <c r="GI61" s="51"/>
      <c r="GJ61" s="6">
        <f t="shared" si="105"/>
        <v>1.88</v>
      </c>
      <c r="GK61" s="5">
        <f t="shared" si="106"/>
        <v>0</v>
      </c>
      <c r="GL61" s="172">
        <f>(A!C62-xx!GJ61)*xx!GI61</f>
        <v>0</v>
      </c>
      <c r="GM61" s="51"/>
      <c r="GN61" s="6">
        <f t="shared" si="107"/>
        <v>1.88</v>
      </c>
      <c r="GO61" s="5">
        <f t="shared" si="108"/>
        <v>0</v>
      </c>
      <c r="GP61" s="5">
        <f>(A!C62-xx!GN61)*xx!GM61</f>
        <v>0</v>
      </c>
      <c r="GQ61" s="5" t="str">
        <f t="shared" si="109"/>
        <v>Molico Polpa Baunilha 360g</v>
      </c>
      <c r="GR61" s="51"/>
      <c r="GS61" s="6">
        <f t="shared" si="110"/>
        <v>1.88</v>
      </c>
      <c r="GT61" s="5">
        <f t="shared" si="111"/>
        <v>0</v>
      </c>
      <c r="GU61" s="172">
        <f>(A!C62-xx!GS61)*xx!GR61</f>
        <v>0</v>
      </c>
      <c r="GV61" s="51"/>
      <c r="GW61" s="6">
        <f t="shared" si="112"/>
        <v>1.88</v>
      </c>
      <c r="GX61" s="5">
        <f t="shared" si="113"/>
        <v>0</v>
      </c>
      <c r="GY61" s="5">
        <f>(A!C62-xx!GW61)*xx!GV61</f>
        <v>0</v>
      </c>
      <c r="GZ61" s="5" t="str">
        <f t="shared" si="114"/>
        <v>Molico Polpa Baunilha 360g</v>
      </c>
      <c r="HA61" s="51"/>
      <c r="HB61" s="6">
        <f t="shared" si="115"/>
        <v>1.88</v>
      </c>
      <c r="HC61" s="5">
        <f t="shared" si="116"/>
        <v>0</v>
      </c>
      <c r="HD61" s="172">
        <f>(A!C62-xx!HB61)*xx!HA61</f>
        <v>0</v>
      </c>
      <c r="HE61" s="51"/>
      <c r="HF61" s="6">
        <f t="shared" si="117"/>
        <v>1.88</v>
      </c>
      <c r="HG61" s="5">
        <f t="shared" si="118"/>
        <v>0</v>
      </c>
      <c r="HH61" s="5">
        <f>(A!C62-xx!HF61)*xx!HE61</f>
        <v>0</v>
      </c>
      <c r="HI61" s="5" t="str">
        <f t="shared" si="119"/>
        <v>Molico Polpa Baunilha 360g</v>
      </c>
      <c r="HJ61" s="51"/>
      <c r="HK61" s="6">
        <f t="shared" si="120"/>
        <v>1.88</v>
      </c>
      <c r="HL61" s="5">
        <f t="shared" si="121"/>
        <v>0</v>
      </c>
      <c r="HM61" s="172">
        <f>(A!C62-xx!HK61)*xx!HJ61</f>
        <v>0</v>
      </c>
      <c r="HN61" s="51"/>
      <c r="HO61" s="6">
        <f t="shared" si="122"/>
        <v>1.88</v>
      </c>
      <c r="HP61" s="5">
        <f t="shared" si="123"/>
        <v>0</v>
      </c>
      <c r="HQ61" s="5">
        <f>-(A!C62-xx!HO61)*xx!HN61</f>
        <v>0</v>
      </c>
      <c r="HR61" s="5" t="str">
        <f t="shared" si="124"/>
        <v>Molico Polpa Baunilha 360g</v>
      </c>
      <c r="HS61" s="51"/>
      <c r="HT61" s="6">
        <f t="shared" si="125"/>
        <v>1.88</v>
      </c>
      <c r="HU61" s="5">
        <f t="shared" si="126"/>
        <v>0</v>
      </c>
      <c r="HV61" s="172">
        <f>(A!C62-xx!HT61)*xx!HS61</f>
        <v>0</v>
      </c>
      <c r="HW61" s="51"/>
      <c r="HX61" s="6">
        <f>A!C62</f>
        <v>1.88</v>
      </c>
      <c r="HY61" s="5">
        <f t="shared" si="127"/>
        <v>0</v>
      </c>
      <c r="HZ61" s="5">
        <f>(A!C62-xx!HX61)*xx!HW61</f>
        <v>0</v>
      </c>
      <c r="IA61" s="5" t="str">
        <f>A!B62</f>
        <v>Molico Polpa Baunilha 360g</v>
      </c>
      <c r="IB61" s="5">
        <f t="shared" si="128"/>
        <v>0</v>
      </c>
      <c r="IC61" s="21">
        <f t="shared" si="129"/>
        <v>0</v>
      </c>
      <c r="ID61" s="21" t="e">
        <f>A!#REF!</f>
        <v>#REF!</v>
      </c>
      <c r="IE61" s="21" t="e">
        <f>NF!IS61</f>
        <v>#DIV/0!</v>
      </c>
      <c r="IF61" s="26" t="e">
        <f t="shared" si="130"/>
        <v>#REF!</v>
      </c>
      <c r="IG61" s="6" t="e">
        <f t="shared" si="131"/>
        <v>#REF!</v>
      </c>
      <c r="IH61" s="34" t="e">
        <f t="shared" si="132"/>
        <v>#REF!</v>
      </c>
      <c r="II61" s="174" t="e">
        <f>IB61+A!#REF!+NF!IQ61</f>
        <v>#REF!</v>
      </c>
      <c r="IJ61" s="175" t="e">
        <f>IC61+A!#REF!+NF!IR61</f>
        <v>#REF!</v>
      </c>
      <c r="IK61" s="175" t="e">
        <f>II61*A!C62</f>
        <v>#REF!</v>
      </c>
      <c r="IL61" s="175" t="e">
        <f t="shared" si="0"/>
        <v>#REF!</v>
      </c>
      <c r="IM61" s="81" t="e">
        <f t="shared" si="133"/>
        <v>#REF!</v>
      </c>
      <c r="IN61" s="57" t="str">
        <f t="shared" si="134"/>
        <v>Molico Polpa Baunilha 360g</v>
      </c>
      <c r="IO61" s="57" t="e">
        <f>IF61/A!C62</f>
        <v>#REF!</v>
      </c>
      <c r="IP61" s="66"/>
      <c r="IQ61" s="57" t="e">
        <f t="shared" si="135"/>
        <v>#REF!</v>
      </c>
      <c r="IR61" s="11" t="e">
        <f>IF61-#REF!</f>
        <v>#REF!</v>
      </c>
    </row>
    <row r="62" spans="1:252" x14ac:dyDescent="0.2">
      <c r="A62" s="19" t="str">
        <f>A!B63</f>
        <v xml:space="preserve">Nestlé Grego Light Torta Marj 90g </v>
      </c>
      <c r="B62" s="63"/>
      <c r="C62" s="31">
        <f>A!C63</f>
        <v>2.21</v>
      </c>
      <c r="D62" s="14">
        <f t="shared" si="1"/>
        <v>0</v>
      </c>
      <c r="E62" s="169">
        <f>(A!C63-xx!C62)*xx!B62</f>
        <v>0</v>
      </c>
      <c r="F62" s="63"/>
      <c r="G62" s="22">
        <f t="shared" si="2"/>
        <v>2.21</v>
      </c>
      <c r="H62" s="1">
        <f t="shared" si="3"/>
        <v>0</v>
      </c>
      <c r="I62" s="1">
        <f>(A!C63-xx!G62)*xx!F62</f>
        <v>0</v>
      </c>
      <c r="J62" s="1" t="str">
        <f t="shared" si="4"/>
        <v xml:space="preserve">Nestlé Grego Light Torta Marj 90g </v>
      </c>
      <c r="K62" s="63"/>
      <c r="L62" s="2">
        <f t="shared" si="5"/>
        <v>2.21</v>
      </c>
      <c r="M62" s="1">
        <f t="shared" si="6"/>
        <v>0</v>
      </c>
      <c r="N62" s="64">
        <f>(A!C63-xx!L62)*xx!K62</f>
        <v>0</v>
      </c>
      <c r="O62" s="63"/>
      <c r="P62" s="2">
        <f t="shared" si="7"/>
        <v>2.21</v>
      </c>
      <c r="Q62" s="1">
        <f t="shared" si="8"/>
        <v>0</v>
      </c>
      <c r="R62" s="14">
        <f>(A!C63-xx!P62)*xx!O62</f>
        <v>0</v>
      </c>
      <c r="S62" s="14" t="str">
        <f t="shared" si="9"/>
        <v xml:space="preserve">Nestlé Grego Light Torta Marj 90g </v>
      </c>
      <c r="T62" s="63"/>
      <c r="U62" s="22">
        <f t="shared" si="10"/>
        <v>2.21</v>
      </c>
      <c r="V62" s="1">
        <f t="shared" si="11"/>
        <v>0</v>
      </c>
      <c r="W62" s="64">
        <f>(A!C63-xx!U62)*xx!T62</f>
        <v>0</v>
      </c>
      <c r="X62" s="63"/>
      <c r="Y62" s="2">
        <f t="shared" si="12"/>
        <v>2.21</v>
      </c>
      <c r="Z62" s="1">
        <f t="shared" si="13"/>
        <v>0</v>
      </c>
      <c r="AA62" s="1">
        <f>(A!C63-xx!Y62)*xx!X62</f>
        <v>0</v>
      </c>
      <c r="AB62" s="1" t="str">
        <f t="shared" si="14"/>
        <v xml:space="preserve">Nestlé Grego Light Torta Marj 90g </v>
      </c>
      <c r="AC62" s="63"/>
      <c r="AD62" s="2">
        <f t="shared" si="15"/>
        <v>2.21</v>
      </c>
      <c r="AE62" s="1">
        <f t="shared" si="16"/>
        <v>0</v>
      </c>
      <c r="AF62" s="64">
        <f>(A!C63-xx!AD62)*xx!AC62</f>
        <v>0</v>
      </c>
      <c r="AG62" s="63"/>
      <c r="AH62" s="2">
        <f t="shared" si="17"/>
        <v>2.21</v>
      </c>
      <c r="AI62" s="1">
        <f t="shared" si="18"/>
        <v>0</v>
      </c>
      <c r="AJ62" s="1">
        <f>(A!C63-xx!AH62)*xx!AG62</f>
        <v>0</v>
      </c>
      <c r="AK62" s="1" t="str">
        <f t="shared" si="19"/>
        <v xml:space="preserve">Nestlé Grego Light Torta Marj 90g </v>
      </c>
      <c r="AL62" s="63"/>
      <c r="AM62" s="2">
        <f t="shared" si="20"/>
        <v>2.21</v>
      </c>
      <c r="AN62" s="1">
        <f t="shared" si="21"/>
        <v>0</v>
      </c>
      <c r="AO62" s="64">
        <f>(A!C63-xx!AM62)*xx!AL62</f>
        <v>0</v>
      </c>
      <c r="AP62" s="63"/>
      <c r="AQ62" s="2">
        <f t="shared" si="22"/>
        <v>2.21</v>
      </c>
      <c r="AR62" s="1">
        <f t="shared" si="23"/>
        <v>0</v>
      </c>
      <c r="AS62" s="1">
        <f>(A!C63-xx!AQ62)*xx!AP62</f>
        <v>0</v>
      </c>
      <c r="AT62" s="1" t="str">
        <f t="shared" si="24"/>
        <v xml:space="preserve">Nestlé Grego Light Torta Marj 90g </v>
      </c>
      <c r="AU62" s="63"/>
      <c r="AV62" s="2">
        <f t="shared" si="25"/>
        <v>2.21</v>
      </c>
      <c r="AW62" s="1">
        <f t="shared" si="26"/>
        <v>0</v>
      </c>
      <c r="AX62" s="64">
        <f>(A!C63-xx!AV62)*xx!AU62</f>
        <v>0</v>
      </c>
      <c r="AY62" s="63"/>
      <c r="AZ62" s="2">
        <f t="shared" si="27"/>
        <v>2.21</v>
      </c>
      <c r="BA62" s="1">
        <f t="shared" si="28"/>
        <v>0</v>
      </c>
      <c r="BB62" s="1">
        <f>(A!E63-xx!AZ62)*xx!AY62</f>
        <v>0</v>
      </c>
      <c r="BC62" s="1" t="str">
        <f t="shared" si="29"/>
        <v xml:space="preserve">Nestlé Grego Light Torta Marj 90g </v>
      </c>
      <c r="BD62" s="63"/>
      <c r="BE62" s="2">
        <f t="shared" si="30"/>
        <v>2.21</v>
      </c>
      <c r="BF62" s="1">
        <f t="shared" si="31"/>
        <v>0</v>
      </c>
      <c r="BG62" s="64">
        <f>(A!C63-xx!BE62)*xx!BD62</f>
        <v>0</v>
      </c>
      <c r="BH62" s="63"/>
      <c r="BI62" s="2">
        <f t="shared" si="32"/>
        <v>2.21</v>
      </c>
      <c r="BJ62" s="1">
        <f t="shared" si="33"/>
        <v>0</v>
      </c>
      <c r="BK62" s="1">
        <f>(A!C63-xx!BI62)*xx!BH62</f>
        <v>0</v>
      </c>
      <c r="BL62" s="1" t="str">
        <f t="shared" si="34"/>
        <v xml:space="preserve">Nestlé Grego Light Torta Marj 90g </v>
      </c>
      <c r="BM62" s="63"/>
      <c r="BN62" s="2">
        <f t="shared" si="35"/>
        <v>2.21</v>
      </c>
      <c r="BO62" s="1">
        <f t="shared" si="36"/>
        <v>0</v>
      </c>
      <c r="BP62" s="64">
        <f>(A!C63-xx!BN62)*xx!BM62</f>
        <v>0</v>
      </c>
      <c r="BQ62" s="63"/>
      <c r="BR62" s="2">
        <f t="shared" si="37"/>
        <v>2.21</v>
      </c>
      <c r="BS62" s="1">
        <f t="shared" si="38"/>
        <v>0</v>
      </c>
      <c r="BT62" s="1">
        <f>(A!C63-xx!BR62)*xx!BQ62</f>
        <v>0</v>
      </c>
      <c r="BU62" s="1" t="str">
        <f t="shared" si="39"/>
        <v xml:space="preserve">Nestlé Grego Light Torta Marj 90g </v>
      </c>
      <c r="BV62" s="63"/>
      <c r="BW62" s="2">
        <f t="shared" si="40"/>
        <v>2.21</v>
      </c>
      <c r="BX62" s="1">
        <f t="shared" si="41"/>
        <v>0</v>
      </c>
      <c r="BY62" s="64">
        <f>(A!C63-xx!BW62)*xx!BV62</f>
        <v>0</v>
      </c>
      <c r="BZ62" s="63"/>
      <c r="CA62" s="2">
        <f t="shared" si="42"/>
        <v>2.21</v>
      </c>
      <c r="CB62" s="1">
        <f t="shared" si="43"/>
        <v>0</v>
      </c>
      <c r="CC62" s="1">
        <f>(A!C63-xx!CA62)*xx!BZ62</f>
        <v>0</v>
      </c>
      <c r="CD62" s="1" t="str">
        <f t="shared" si="44"/>
        <v xml:space="preserve">Nestlé Grego Light Torta Marj 90g </v>
      </c>
      <c r="CE62" s="63"/>
      <c r="CF62" s="2">
        <f t="shared" si="45"/>
        <v>2.21</v>
      </c>
      <c r="CG62" s="1">
        <f t="shared" si="46"/>
        <v>0</v>
      </c>
      <c r="CH62" s="64">
        <f>(A!C63-xx!CF62)*xx!CE62</f>
        <v>0</v>
      </c>
      <c r="CI62" s="63"/>
      <c r="CJ62" s="2">
        <f t="shared" si="47"/>
        <v>2.21</v>
      </c>
      <c r="CK62" s="1">
        <f t="shared" si="48"/>
        <v>0</v>
      </c>
      <c r="CL62" s="1">
        <f>(A!C63-xx!CJ62)*xx!CI62</f>
        <v>0</v>
      </c>
      <c r="CM62" s="1" t="str">
        <f t="shared" si="49"/>
        <v xml:space="preserve">Nestlé Grego Light Torta Marj 90g </v>
      </c>
      <c r="CN62" s="63"/>
      <c r="CO62" s="2">
        <f t="shared" si="50"/>
        <v>2.21</v>
      </c>
      <c r="CP62" s="1">
        <f t="shared" si="51"/>
        <v>0</v>
      </c>
      <c r="CQ62" s="64">
        <f>(A!C63-xx!CO62)*xx!CN62</f>
        <v>0</v>
      </c>
      <c r="CR62" s="63"/>
      <c r="CS62" s="2">
        <f t="shared" si="52"/>
        <v>2.21</v>
      </c>
      <c r="CT62" s="1">
        <f t="shared" si="53"/>
        <v>0</v>
      </c>
      <c r="CU62" s="1">
        <f>(A!C63-xx!CS62)*xx!CR62</f>
        <v>0</v>
      </c>
      <c r="CV62" s="1" t="str">
        <f t="shared" si="54"/>
        <v xml:space="preserve">Nestlé Grego Light Torta Marj 90g </v>
      </c>
      <c r="CW62" s="63"/>
      <c r="CX62" s="2">
        <f t="shared" si="55"/>
        <v>2.21</v>
      </c>
      <c r="CY62" s="1">
        <f t="shared" si="56"/>
        <v>0</v>
      </c>
      <c r="CZ62" s="64">
        <f>(A!C63-xx!CX62)*xx!CW62</f>
        <v>0</v>
      </c>
      <c r="DA62" s="63"/>
      <c r="DB62" s="2">
        <f t="shared" si="57"/>
        <v>2.21</v>
      </c>
      <c r="DC62" s="1">
        <f t="shared" si="58"/>
        <v>0</v>
      </c>
      <c r="DD62" s="1">
        <f>(A!C63-xx!DB62)*xx!DA62</f>
        <v>0</v>
      </c>
      <c r="DE62" s="1" t="str">
        <f t="shared" si="59"/>
        <v xml:space="preserve">Nestlé Grego Light Torta Marj 90g </v>
      </c>
      <c r="DF62" s="63"/>
      <c r="DG62" s="2">
        <f t="shared" si="60"/>
        <v>2.21</v>
      </c>
      <c r="DH62" s="1">
        <f t="shared" si="61"/>
        <v>0</v>
      </c>
      <c r="DI62" s="64">
        <f>(A!C63-xx!DG62)*xx!DF62</f>
        <v>0</v>
      </c>
      <c r="DJ62" s="63"/>
      <c r="DK62" s="2">
        <f t="shared" si="62"/>
        <v>2.21</v>
      </c>
      <c r="DL62" s="1">
        <f t="shared" si="63"/>
        <v>0</v>
      </c>
      <c r="DM62" s="1">
        <f>(A!C63-xx!DK62)*xx!DJ62</f>
        <v>0</v>
      </c>
      <c r="DN62" s="1" t="str">
        <f t="shared" si="64"/>
        <v xml:space="preserve">Nestlé Grego Light Torta Marj 90g </v>
      </c>
      <c r="DO62" s="63"/>
      <c r="DP62" s="2">
        <f t="shared" si="65"/>
        <v>2.21</v>
      </c>
      <c r="DQ62" s="1">
        <f t="shared" si="66"/>
        <v>0</v>
      </c>
      <c r="DR62" s="64">
        <f>(A!C63-xx!DP62)*xx!DO62</f>
        <v>0</v>
      </c>
      <c r="DS62" s="63"/>
      <c r="DT62" s="2">
        <f t="shared" si="67"/>
        <v>2.21</v>
      </c>
      <c r="DU62" s="1">
        <f t="shared" si="68"/>
        <v>0</v>
      </c>
      <c r="DV62" s="1">
        <f>(A!C63-xx!DT62)*xx!DS62</f>
        <v>0</v>
      </c>
      <c r="DW62" s="1" t="str">
        <f t="shared" si="69"/>
        <v xml:space="preserve">Nestlé Grego Light Torta Marj 90g </v>
      </c>
      <c r="DX62" s="63"/>
      <c r="DY62" s="2">
        <f t="shared" si="70"/>
        <v>2.21</v>
      </c>
      <c r="DZ62" s="1">
        <f t="shared" si="71"/>
        <v>0</v>
      </c>
      <c r="EA62" s="64">
        <f>(A!C63-xx!DY62)*xx!DX62</f>
        <v>0</v>
      </c>
      <c r="EB62" s="63"/>
      <c r="EC62" s="2">
        <f t="shared" si="72"/>
        <v>2.21</v>
      </c>
      <c r="ED62" s="1">
        <f t="shared" si="73"/>
        <v>0</v>
      </c>
      <c r="EE62" s="1">
        <f>(A!C63-xx!EC62)*xx!EB62</f>
        <v>0</v>
      </c>
      <c r="EF62" s="1" t="str">
        <f t="shared" si="74"/>
        <v xml:space="preserve">Nestlé Grego Light Torta Marj 90g </v>
      </c>
      <c r="EG62" s="63"/>
      <c r="EH62" s="2">
        <f t="shared" si="75"/>
        <v>2.21</v>
      </c>
      <c r="EI62" s="1">
        <f t="shared" si="76"/>
        <v>0</v>
      </c>
      <c r="EJ62" s="64">
        <f>(A!C63-xx!EH62)*xx!EG62</f>
        <v>0</v>
      </c>
      <c r="EK62" s="63"/>
      <c r="EL62" s="2">
        <f t="shared" si="77"/>
        <v>2.21</v>
      </c>
      <c r="EM62" s="1">
        <f t="shared" si="78"/>
        <v>0</v>
      </c>
      <c r="EN62" s="1">
        <f>(A!C63-xx!EL62)*xx!EK62</f>
        <v>0</v>
      </c>
      <c r="EO62" s="1" t="str">
        <f t="shared" si="79"/>
        <v xml:space="preserve">Nestlé Grego Light Torta Marj 90g </v>
      </c>
      <c r="EP62" s="63"/>
      <c r="EQ62" s="2">
        <f t="shared" si="80"/>
        <v>2.21</v>
      </c>
      <c r="ER62" s="1">
        <f t="shared" si="81"/>
        <v>0</v>
      </c>
      <c r="ES62" s="64">
        <f>(A!C63-xx!EQ62)*xx!EP62</f>
        <v>0</v>
      </c>
      <c r="ET62" s="63"/>
      <c r="EU62" s="2">
        <f t="shared" si="82"/>
        <v>2.21</v>
      </c>
      <c r="EV62" s="1">
        <f t="shared" si="83"/>
        <v>0</v>
      </c>
      <c r="EW62" s="1">
        <f>(A!C63-xx!EU62)*xx!ET62</f>
        <v>0</v>
      </c>
      <c r="EX62" s="1" t="str">
        <f t="shared" si="84"/>
        <v xml:space="preserve">Nestlé Grego Light Torta Marj 90g </v>
      </c>
      <c r="EY62" s="63"/>
      <c r="EZ62" s="2">
        <f t="shared" si="85"/>
        <v>2.21</v>
      </c>
      <c r="FA62" s="1">
        <f t="shared" si="86"/>
        <v>0</v>
      </c>
      <c r="FB62" s="64">
        <f>(A!C63-xx!EZ62)*xx!EY62</f>
        <v>0</v>
      </c>
      <c r="FC62" s="63"/>
      <c r="FD62" s="2">
        <f t="shared" si="87"/>
        <v>2.21</v>
      </c>
      <c r="FE62" s="1">
        <f t="shared" si="88"/>
        <v>0</v>
      </c>
      <c r="FF62" s="1">
        <f>(A!C63-xx!FD62)*xx!FC62</f>
        <v>0</v>
      </c>
      <c r="FG62" s="1" t="str">
        <f t="shared" si="89"/>
        <v xml:space="preserve">Nestlé Grego Light Torta Marj 90g </v>
      </c>
      <c r="FH62" s="63"/>
      <c r="FI62" s="2">
        <f t="shared" si="90"/>
        <v>2.21</v>
      </c>
      <c r="FJ62" s="1">
        <f t="shared" si="91"/>
        <v>0</v>
      </c>
      <c r="FK62" s="64">
        <f>(A!C63-xx!FI62)*xx!FH62</f>
        <v>0</v>
      </c>
      <c r="FL62" s="63"/>
      <c r="FM62" s="2">
        <f t="shared" si="92"/>
        <v>2.21</v>
      </c>
      <c r="FN62" s="1">
        <f t="shared" si="93"/>
        <v>0</v>
      </c>
      <c r="FO62" s="1">
        <f>(A!C63-xx!FM62)*xx!FL62</f>
        <v>0</v>
      </c>
      <c r="FP62" s="1" t="str">
        <f t="shared" si="94"/>
        <v xml:space="preserve">Nestlé Grego Light Torta Marj 90g </v>
      </c>
      <c r="FQ62" s="63"/>
      <c r="FR62" s="2">
        <f t="shared" si="95"/>
        <v>2.21</v>
      </c>
      <c r="FS62" s="1">
        <f t="shared" si="96"/>
        <v>0</v>
      </c>
      <c r="FT62" s="64">
        <f>(A!C63-xx!FR62)*xx!FQ62</f>
        <v>0</v>
      </c>
      <c r="FU62" s="63"/>
      <c r="FV62" s="2">
        <f t="shared" si="97"/>
        <v>2.21</v>
      </c>
      <c r="FW62" s="1">
        <f t="shared" si="98"/>
        <v>0</v>
      </c>
      <c r="FX62" s="1">
        <f>(A!C63-xx!FV62)*xx!FU62</f>
        <v>0</v>
      </c>
      <c r="FY62" s="1" t="str">
        <f t="shared" si="99"/>
        <v xml:space="preserve">Nestlé Grego Light Torta Marj 90g </v>
      </c>
      <c r="FZ62" s="63"/>
      <c r="GA62" s="2">
        <f t="shared" si="100"/>
        <v>2.21</v>
      </c>
      <c r="GB62" s="1">
        <f t="shared" si="101"/>
        <v>0</v>
      </c>
      <c r="GC62" s="64">
        <f>(A!C63-xx!GA62)*xx!FZ62</f>
        <v>0</v>
      </c>
      <c r="GD62" s="63"/>
      <c r="GE62" s="2">
        <f t="shared" si="102"/>
        <v>2.21</v>
      </c>
      <c r="GF62" s="1">
        <f t="shared" si="103"/>
        <v>0</v>
      </c>
      <c r="GG62" s="1">
        <f>(A!C63-xx!GE62)*xx!GD62</f>
        <v>0</v>
      </c>
      <c r="GH62" s="1" t="str">
        <f t="shared" si="104"/>
        <v xml:space="preserve">Nestlé Grego Light Torta Marj 90g </v>
      </c>
      <c r="GI62" s="63"/>
      <c r="GJ62" s="2">
        <f t="shared" si="105"/>
        <v>2.21</v>
      </c>
      <c r="GK62" s="1">
        <f t="shared" si="106"/>
        <v>0</v>
      </c>
      <c r="GL62" s="64">
        <f>(A!C63-xx!GJ62)*xx!GI62</f>
        <v>0</v>
      </c>
      <c r="GM62" s="63"/>
      <c r="GN62" s="2">
        <f t="shared" si="107"/>
        <v>2.21</v>
      </c>
      <c r="GO62" s="1">
        <f t="shared" si="108"/>
        <v>0</v>
      </c>
      <c r="GP62" s="1">
        <f>(A!C63-xx!GN62)*xx!GM62</f>
        <v>0</v>
      </c>
      <c r="GQ62" s="1" t="str">
        <f t="shared" si="109"/>
        <v xml:space="preserve">Nestlé Grego Light Torta Marj 90g </v>
      </c>
      <c r="GR62" s="63"/>
      <c r="GS62" s="2">
        <f t="shared" si="110"/>
        <v>2.21</v>
      </c>
      <c r="GT62" s="1">
        <f t="shared" si="111"/>
        <v>0</v>
      </c>
      <c r="GU62" s="64">
        <f>(A!C63-xx!GS62)*xx!GR62</f>
        <v>0</v>
      </c>
      <c r="GV62" s="63"/>
      <c r="GW62" s="2">
        <f t="shared" si="112"/>
        <v>2.21</v>
      </c>
      <c r="GX62" s="1">
        <f t="shared" si="113"/>
        <v>0</v>
      </c>
      <c r="GY62" s="1">
        <f>(A!C63-xx!GW62)*xx!GV62</f>
        <v>0</v>
      </c>
      <c r="GZ62" s="1" t="str">
        <f t="shared" si="114"/>
        <v xml:space="preserve">Nestlé Grego Light Torta Marj 90g </v>
      </c>
      <c r="HA62" s="63"/>
      <c r="HB62" s="2">
        <f t="shared" si="115"/>
        <v>2.21</v>
      </c>
      <c r="HC62" s="1">
        <f t="shared" si="116"/>
        <v>0</v>
      </c>
      <c r="HD62" s="64">
        <f>(A!C63-xx!HB62)*xx!HA62</f>
        <v>0</v>
      </c>
      <c r="HE62" s="63"/>
      <c r="HF62" s="2">
        <f t="shared" si="117"/>
        <v>2.21</v>
      </c>
      <c r="HG62" s="1">
        <f t="shared" si="118"/>
        <v>0</v>
      </c>
      <c r="HH62" s="1">
        <f>(A!C63-xx!HF62)*xx!HE62</f>
        <v>0</v>
      </c>
      <c r="HI62" s="1" t="str">
        <f t="shared" si="119"/>
        <v xml:space="preserve">Nestlé Grego Light Torta Marj 90g </v>
      </c>
      <c r="HJ62" s="63"/>
      <c r="HK62" s="2">
        <f t="shared" si="120"/>
        <v>2.21</v>
      </c>
      <c r="HL62" s="1">
        <f t="shared" si="121"/>
        <v>0</v>
      </c>
      <c r="HM62" s="64">
        <f>(A!C63-xx!HK62)*xx!HJ62</f>
        <v>0</v>
      </c>
      <c r="HN62" s="63"/>
      <c r="HO62" s="2">
        <f t="shared" si="122"/>
        <v>2.21</v>
      </c>
      <c r="HP62" s="1">
        <f t="shared" si="123"/>
        <v>0</v>
      </c>
      <c r="HQ62" s="1">
        <f>-(A!C63-xx!HO62)*xx!HN62</f>
        <v>0</v>
      </c>
      <c r="HR62" s="1" t="str">
        <f t="shared" si="124"/>
        <v xml:space="preserve">Nestlé Grego Light Torta Marj 90g </v>
      </c>
      <c r="HS62" s="63"/>
      <c r="HT62" s="2">
        <f t="shared" si="125"/>
        <v>2.21</v>
      </c>
      <c r="HU62" s="1">
        <f t="shared" si="126"/>
        <v>0</v>
      </c>
      <c r="HV62" s="64">
        <f>(A!C63-xx!HT62)*xx!HS62</f>
        <v>0</v>
      </c>
      <c r="HW62" s="63"/>
      <c r="HX62" s="2">
        <f>A!C63</f>
        <v>2.21</v>
      </c>
      <c r="HY62" s="1">
        <f t="shared" si="127"/>
        <v>0</v>
      </c>
      <c r="HZ62" s="1">
        <f>(A!C63-xx!HX62)*xx!HW62</f>
        <v>0</v>
      </c>
      <c r="IA62" s="1" t="str">
        <f>A!B63</f>
        <v xml:space="preserve">Nestlé Grego Light Torta Marj 90g </v>
      </c>
      <c r="IB62" s="1">
        <f t="shared" si="128"/>
        <v>0</v>
      </c>
      <c r="IC62" s="14">
        <f t="shared" si="129"/>
        <v>0</v>
      </c>
      <c r="ID62" s="14" t="e">
        <f>A!#REF!</f>
        <v>#REF!</v>
      </c>
      <c r="IE62" s="14" t="e">
        <f>NF!IS62</f>
        <v>#DIV/0!</v>
      </c>
      <c r="IF62" s="26" t="e">
        <f t="shared" si="130"/>
        <v>#REF!</v>
      </c>
      <c r="IG62" s="2" t="e">
        <f t="shared" si="131"/>
        <v>#REF!</v>
      </c>
      <c r="IH62" s="170" t="e">
        <f t="shared" si="132"/>
        <v>#REF!</v>
      </c>
      <c r="II62" s="174" t="e">
        <f>IB62+A!#REF!+NF!IQ62</f>
        <v>#REF!</v>
      </c>
      <c r="IJ62" s="175" t="e">
        <f>IC62+A!#REF!+NF!IR62</f>
        <v>#REF!</v>
      </c>
      <c r="IK62" s="175" t="e">
        <f>II62*A!C63</f>
        <v>#REF!</v>
      </c>
      <c r="IL62" s="175" t="e">
        <f t="shared" si="0"/>
        <v>#REF!</v>
      </c>
      <c r="IM62" s="81" t="e">
        <f t="shared" si="133"/>
        <v>#REF!</v>
      </c>
      <c r="IN62" s="84" t="str">
        <f t="shared" si="134"/>
        <v xml:space="preserve">Nestlé Grego Light Torta Marj 90g </v>
      </c>
      <c r="IO62" s="84" t="e">
        <f>IF62/A!C63</f>
        <v>#REF!</v>
      </c>
      <c r="IP62" s="72"/>
      <c r="IQ62" s="84" t="e">
        <f t="shared" si="135"/>
        <v>#REF!</v>
      </c>
      <c r="IR62" s="85" t="e">
        <f>IF62-#REF!</f>
        <v>#REF!</v>
      </c>
    </row>
    <row r="63" spans="1:252" x14ac:dyDescent="0.2">
      <c r="A63" s="20" t="str">
        <f>A!B64</f>
        <v>Requeijão Nestlé 200g</v>
      </c>
      <c r="B63" s="51"/>
      <c r="C63" s="65">
        <f>A!C64</f>
        <v>5.98</v>
      </c>
      <c r="D63" s="21">
        <f t="shared" si="1"/>
        <v>0</v>
      </c>
      <c r="E63" s="171">
        <f>(A!C64-xx!C63)*xx!B63</f>
        <v>0</v>
      </c>
      <c r="F63" s="51"/>
      <c r="G63" s="32">
        <f t="shared" si="2"/>
        <v>5.98</v>
      </c>
      <c r="H63" s="5">
        <f t="shared" si="3"/>
        <v>0</v>
      </c>
      <c r="I63" s="5">
        <f>(A!C64-xx!G63)*xx!F63</f>
        <v>0</v>
      </c>
      <c r="J63" s="5" t="str">
        <f t="shared" si="4"/>
        <v>Requeijão Nestlé 200g</v>
      </c>
      <c r="K63" s="51"/>
      <c r="L63" s="6">
        <f t="shared" si="5"/>
        <v>5.98</v>
      </c>
      <c r="M63" s="5">
        <f t="shared" si="6"/>
        <v>0</v>
      </c>
      <c r="N63" s="172">
        <f>(A!C64-xx!L63)*xx!K63</f>
        <v>0</v>
      </c>
      <c r="O63" s="51"/>
      <c r="P63" s="6">
        <f t="shared" si="7"/>
        <v>5.98</v>
      </c>
      <c r="Q63" s="5">
        <f t="shared" si="8"/>
        <v>0</v>
      </c>
      <c r="R63" s="21">
        <f>(A!C64-xx!P63)*xx!O63</f>
        <v>0</v>
      </c>
      <c r="S63" s="21" t="str">
        <f t="shared" si="9"/>
        <v>Requeijão Nestlé 200g</v>
      </c>
      <c r="T63" s="51"/>
      <c r="U63" s="32">
        <f t="shared" si="10"/>
        <v>5.98</v>
      </c>
      <c r="V63" s="5">
        <f t="shared" si="11"/>
        <v>0</v>
      </c>
      <c r="W63" s="172">
        <f>(A!C64-xx!U63)*xx!T63</f>
        <v>0</v>
      </c>
      <c r="X63" s="51"/>
      <c r="Y63" s="6">
        <f t="shared" si="12"/>
        <v>5.98</v>
      </c>
      <c r="Z63" s="5">
        <f t="shared" si="13"/>
        <v>0</v>
      </c>
      <c r="AA63" s="5">
        <f>(A!C64-xx!Y63)*xx!X63</f>
        <v>0</v>
      </c>
      <c r="AB63" s="5" t="str">
        <f t="shared" si="14"/>
        <v>Requeijão Nestlé 200g</v>
      </c>
      <c r="AC63" s="51"/>
      <c r="AD63" s="6">
        <f t="shared" si="15"/>
        <v>5.98</v>
      </c>
      <c r="AE63" s="5">
        <f t="shared" si="16"/>
        <v>0</v>
      </c>
      <c r="AF63" s="172">
        <f>(A!C64-xx!AD63)*xx!AC63</f>
        <v>0</v>
      </c>
      <c r="AG63" s="51"/>
      <c r="AH63" s="6">
        <f t="shared" si="17"/>
        <v>5.98</v>
      </c>
      <c r="AI63" s="5">
        <f t="shared" si="18"/>
        <v>0</v>
      </c>
      <c r="AJ63" s="5">
        <f>(A!C64-xx!AH63)*xx!AG63</f>
        <v>0</v>
      </c>
      <c r="AK63" s="5" t="str">
        <f t="shared" si="19"/>
        <v>Requeijão Nestlé 200g</v>
      </c>
      <c r="AL63" s="51"/>
      <c r="AM63" s="6">
        <f t="shared" si="20"/>
        <v>5.98</v>
      </c>
      <c r="AN63" s="5">
        <f t="shared" si="21"/>
        <v>0</v>
      </c>
      <c r="AO63" s="172">
        <f>(A!C64-xx!AM63)*xx!AL63</f>
        <v>0</v>
      </c>
      <c r="AP63" s="51"/>
      <c r="AQ63" s="6">
        <f t="shared" si="22"/>
        <v>5.98</v>
      </c>
      <c r="AR63" s="5">
        <f t="shared" si="23"/>
        <v>0</v>
      </c>
      <c r="AS63" s="5">
        <f>(A!C64-xx!AQ63)*xx!AP63</f>
        <v>0</v>
      </c>
      <c r="AT63" s="5" t="str">
        <f t="shared" si="24"/>
        <v>Requeijão Nestlé 200g</v>
      </c>
      <c r="AU63" s="51"/>
      <c r="AV63" s="6">
        <f t="shared" si="25"/>
        <v>5.98</v>
      </c>
      <c r="AW63" s="5">
        <f t="shared" si="26"/>
        <v>0</v>
      </c>
      <c r="AX63" s="172">
        <f>(A!C64-xx!AV63)*xx!AU63</f>
        <v>0</v>
      </c>
      <c r="AY63" s="51"/>
      <c r="AZ63" s="6">
        <f t="shared" si="27"/>
        <v>5.98</v>
      </c>
      <c r="BA63" s="5">
        <f t="shared" si="28"/>
        <v>0</v>
      </c>
      <c r="BB63" s="5">
        <f>(A!E64-xx!AZ63)*xx!AY63</f>
        <v>0</v>
      </c>
      <c r="BC63" s="5" t="str">
        <f t="shared" si="29"/>
        <v>Requeijão Nestlé 200g</v>
      </c>
      <c r="BD63" s="51"/>
      <c r="BE63" s="6">
        <f t="shared" si="30"/>
        <v>5.98</v>
      </c>
      <c r="BF63" s="5">
        <f t="shared" si="31"/>
        <v>0</v>
      </c>
      <c r="BG63" s="172">
        <f>(A!C64-xx!BE63)*xx!BD63</f>
        <v>0</v>
      </c>
      <c r="BH63" s="51"/>
      <c r="BI63" s="6">
        <f t="shared" si="32"/>
        <v>5.98</v>
      </c>
      <c r="BJ63" s="5">
        <f t="shared" si="33"/>
        <v>0</v>
      </c>
      <c r="BK63" s="5">
        <f>(A!C64-xx!BI63)*xx!BH63</f>
        <v>0</v>
      </c>
      <c r="BL63" s="5" t="str">
        <f t="shared" si="34"/>
        <v>Requeijão Nestlé 200g</v>
      </c>
      <c r="BM63" s="51"/>
      <c r="BN63" s="6">
        <f t="shared" si="35"/>
        <v>5.98</v>
      </c>
      <c r="BO63" s="5">
        <f t="shared" si="36"/>
        <v>0</v>
      </c>
      <c r="BP63" s="172">
        <f>(A!C64-xx!BN63)*xx!BM63</f>
        <v>0</v>
      </c>
      <c r="BQ63" s="51"/>
      <c r="BR63" s="6">
        <f t="shared" si="37"/>
        <v>5.98</v>
      </c>
      <c r="BS63" s="5">
        <f t="shared" si="38"/>
        <v>0</v>
      </c>
      <c r="BT63" s="5">
        <f>(A!C64-xx!BR63)*xx!BQ63</f>
        <v>0</v>
      </c>
      <c r="BU63" s="5" t="str">
        <f t="shared" si="39"/>
        <v>Requeijão Nestlé 200g</v>
      </c>
      <c r="BV63" s="51"/>
      <c r="BW63" s="6">
        <f t="shared" si="40"/>
        <v>5.98</v>
      </c>
      <c r="BX63" s="5">
        <f t="shared" si="41"/>
        <v>0</v>
      </c>
      <c r="BY63" s="172">
        <f>(A!C64-xx!BW63)*xx!BV63</f>
        <v>0</v>
      </c>
      <c r="BZ63" s="51"/>
      <c r="CA63" s="6">
        <f t="shared" si="42"/>
        <v>5.98</v>
      </c>
      <c r="CB63" s="5">
        <f t="shared" si="43"/>
        <v>0</v>
      </c>
      <c r="CC63" s="5">
        <f>(A!C64-xx!CA63)*xx!BZ63</f>
        <v>0</v>
      </c>
      <c r="CD63" s="5" t="str">
        <f t="shared" si="44"/>
        <v>Requeijão Nestlé 200g</v>
      </c>
      <c r="CE63" s="51"/>
      <c r="CF63" s="6">
        <f t="shared" si="45"/>
        <v>5.98</v>
      </c>
      <c r="CG63" s="5">
        <f t="shared" si="46"/>
        <v>0</v>
      </c>
      <c r="CH63" s="172">
        <f>(A!C64-xx!CF63)*xx!CE63</f>
        <v>0</v>
      </c>
      <c r="CI63" s="51"/>
      <c r="CJ63" s="6">
        <f t="shared" si="47"/>
        <v>5.98</v>
      </c>
      <c r="CK63" s="5">
        <f t="shared" si="48"/>
        <v>0</v>
      </c>
      <c r="CL63" s="5">
        <f>(A!C64-xx!CJ63)*xx!CI63</f>
        <v>0</v>
      </c>
      <c r="CM63" s="5" t="str">
        <f t="shared" si="49"/>
        <v>Requeijão Nestlé 200g</v>
      </c>
      <c r="CN63" s="51"/>
      <c r="CO63" s="6">
        <f t="shared" si="50"/>
        <v>5.98</v>
      </c>
      <c r="CP63" s="5">
        <f t="shared" si="51"/>
        <v>0</v>
      </c>
      <c r="CQ63" s="172">
        <f>(A!C64-xx!CO63)*xx!CN63</f>
        <v>0</v>
      </c>
      <c r="CR63" s="51"/>
      <c r="CS63" s="6">
        <f t="shared" si="52"/>
        <v>5.98</v>
      </c>
      <c r="CT63" s="5">
        <f t="shared" si="53"/>
        <v>0</v>
      </c>
      <c r="CU63" s="5">
        <f>(A!C64-xx!CS63)*xx!CR63</f>
        <v>0</v>
      </c>
      <c r="CV63" s="5" t="str">
        <f t="shared" si="54"/>
        <v>Requeijão Nestlé 200g</v>
      </c>
      <c r="CW63" s="51"/>
      <c r="CX63" s="6">
        <f t="shared" si="55"/>
        <v>5.98</v>
      </c>
      <c r="CY63" s="5">
        <f t="shared" si="56"/>
        <v>0</v>
      </c>
      <c r="CZ63" s="172">
        <f>(A!C64-xx!CX63)*xx!CW63</f>
        <v>0</v>
      </c>
      <c r="DA63" s="51"/>
      <c r="DB63" s="6">
        <f t="shared" si="57"/>
        <v>5.98</v>
      </c>
      <c r="DC63" s="5">
        <f t="shared" si="58"/>
        <v>0</v>
      </c>
      <c r="DD63" s="5">
        <f>(A!C64-xx!DB63)*xx!DA63</f>
        <v>0</v>
      </c>
      <c r="DE63" s="5" t="str">
        <f t="shared" si="59"/>
        <v>Requeijão Nestlé 200g</v>
      </c>
      <c r="DF63" s="51"/>
      <c r="DG63" s="6">
        <f t="shared" si="60"/>
        <v>5.98</v>
      </c>
      <c r="DH63" s="5">
        <f t="shared" si="61"/>
        <v>0</v>
      </c>
      <c r="DI63" s="172">
        <f>(A!C64-xx!DG63)*xx!DF63</f>
        <v>0</v>
      </c>
      <c r="DJ63" s="51"/>
      <c r="DK63" s="6">
        <f t="shared" si="62"/>
        <v>5.98</v>
      </c>
      <c r="DL63" s="5">
        <f t="shared" si="63"/>
        <v>0</v>
      </c>
      <c r="DM63" s="5">
        <f>(A!C64-xx!DK63)*xx!DJ63</f>
        <v>0</v>
      </c>
      <c r="DN63" s="5" t="str">
        <f t="shared" si="64"/>
        <v>Requeijão Nestlé 200g</v>
      </c>
      <c r="DO63" s="51"/>
      <c r="DP63" s="6">
        <f t="shared" si="65"/>
        <v>5.98</v>
      </c>
      <c r="DQ63" s="5">
        <f t="shared" si="66"/>
        <v>0</v>
      </c>
      <c r="DR63" s="172">
        <f>(A!C64-xx!DP63)*xx!DO63</f>
        <v>0</v>
      </c>
      <c r="DS63" s="51"/>
      <c r="DT63" s="6">
        <f t="shared" si="67"/>
        <v>5.98</v>
      </c>
      <c r="DU63" s="5">
        <f t="shared" si="68"/>
        <v>0</v>
      </c>
      <c r="DV63" s="5">
        <f>(A!C64-xx!DT63)*xx!DS63</f>
        <v>0</v>
      </c>
      <c r="DW63" s="5" t="str">
        <f t="shared" si="69"/>
        <v>Requeijão Nestlé 200g</v>
      </c>
      <c r="DX63" s="51"/>
      <c r="DY63" s="6">
        <f t="shared" si="70"/>
        <v>5.98</v>
      </c>
      <c r="DZ63" s="5">
        <f t="shared" si="71"/>
        <v>0</v>
      </c>
      <c r="EA63" s="172">
        <f>(A!C64-xx!DY63)*xx!DX63</f>
        <v>0</v>
      </c>
      <c r="EB63" s="51"/>
      <c r="EC63" s="6">
        <f t="shared" si="72"/>
        <v>5.98</v>
      </c>
      <c r="ED63" s="5">
        <f t="shared" si="73"/>
        <v>0</v>
      </c>
      <c r="EE63" s="5">
        <f>(A!C64-xx!EC63)*xx!EB63</f>
        <v>0</v>
      </c>
      <c r="EF63" s="5" t="str">
        <f t="shared" si="74"/>
        <v>Requeijão Nestlé 200g</v>
      </c>
      <c r="EG63" s="51"/>
      <c r="EH63" s="6">
        <f t="shared" si="75"/>
        <v>5.98</v>
      </c>
      <c r="EI63" s="5">
        <f t="shared" si="76"/>
        <v>0</v>
      </c>
      <c r="EJ63" s="172">
        <f>(A!C64-xx!EH63)*xx!EG63</f>
        <v>0</v>
      </c>
      <c r="EK63" s="51"/>
      <c r="EL63" s="6">
        <f t="shared" si="77"/>
        <v>5.98</v>
      </c>
      <c r="EM63" s="5">
        <f t="shared" si="78"/>
        <v>0</v>
      </c>
      <c r="EN63" s="5">
        <f>(A!C64-xx!EL63)*xx!EK63</f>
        <v>0</v>
      </c>
      <c r="EO63" s="5" t="str">
        <f t="shared" si="79"/>
        <v>Requeijão Nestlé 200g</v>
      </c>
      <c r="EP63" s="51"/>
      <c r="EQ63" s="6">
        <f t="shared" si="80"/>
        <v>5.98</v>
      </c>
      <c r="ER63" s="5">
        <f t="shared" si="81"/>
        <v>0</v>
      </c>
      <c r="ES63" s="172">
        <f>(A!C64-xx!EQ63)*xx!EP63</f>
        <v>0</v>
      </c>
      <c r="ET63" s="51"/>
      <c r="EU63" s="6">
        <f t="shared" si="82"/>
        <v>5.98</v>
      </c>
      <c r="EV63" s="5">
        <f t="shared" si="83"/>
        <v>0</v>
      </c>
      <c r="EW63" s="5">
        <f>(A!C64-xx!EU63)*xx!ET63</f>
        <v>0</v>
      </c>
      <c r="EX63" s="5" t="str">
        <f t="shared" si="84"/>
        <v>Requeijão Nestlé 200g</v>
      </c>
      <c r="EY63" s="51"/>
      <c r="EZ63" s="6">
        <f t="shared" si="85"/>
        <v>5.98</v>
      </c>
      <c r="FA63" s="5">
        <f t="shared" si="86"/>
        <v>0</v>
      </c>
      <c r="FB63" s="172">
        <f>(A!C64-xx!EZ63)*xx!EY63</f>
        <v>0</v>
      </c>
      <c r="FC63" s="51"/>
      <c r="FD63" s="6">
        <f t="shared" si="87"/>
        <v>5.98</v>
      </c>
      <c r="FE63" s="5">
        <f t="shared" si="88"/>
        <v>0</v>
      </c>
      <c r="FF63" s="5">
        <f>(A!C64-xx!FD63)*xx!FC63</f>
        <v>0</v>
      </c>
      <c r="FG63" s="5" t="str">
        <f t="shared" si="89"/>
        <v>Requeijão Nestlé 200g</v>
      </c>
      <c r="FH63" s="51"/>
      <c r="FI63" s="6">
        <f t="shared" si="90"/>
        <v>5.98</v>
      </c>
      <c r="FJ63" s="5">
        <f t="shared" si="91"/>
        <v>0</v>
      </c>
      <c r="FK63" s="172">
        <f>(A!C64-xx!FI63)*xx!FH63</f>
        <v>0</v>
      </c>
      <c r="FL63" s="51"/>
      <c r="FM63" s="6">
        <f t="shared" si="92"/>
        <v>5.98</v>
      </c>
      <c r="FN63" s="5">
        <f t="shared" si="93"/>
        <v>0</v>
      </c>
      <c r="FO63" s="5">
        <f>(A!C64-xx!FM63)*xx!FL63</f>
        <v>0</v>
      </c>
      <c r="FP63" s="5" t="str">
        <f t="shared" si="94"/>
        <v>Requeijão Nestlé 200g</v>
      </c>
      <c r="FQ63" s="51"/>
      <c r="FR63" s="6">
        <f t="shared" si="95"/>
        <v>5.98</v>
      </c>
      <c r="FS63" s="5">
        <f t="shared" si="96"/>
        <v>0</v>
      </c>
      <c r="FT63" s="172">
        <f>(A!C64-xx!FR63)*xx!FQ63</f>
        <v>0</v>
      </c>
      <c r="FU63" s="51"/>
      <c r="FV63" s="6">
        <f t="shared" si="97"/>
        <v>5.98</v>
      </c>
      <c r="FW63" s="5">
        <f t="shared" si="98"/>
        <v>0</v>
      </c>
      <c r="FX63" s="5">
        <f>(A!C64-xx!FV63)*xx!FU63</f>
        <v>0</v>
      </c>
      <c r="FY63" s="5" t="str">
        <f t="shared" si="99"/>
        <v>Requeijão Nestlé 200g</v>
      </c>
      <c r="FZ63" s="51"/>
      <c r="GA63" s="6">
        <f t="shared" si="100"/>
        <v>5.98</v>
      </c>
      <c r="GB63" s="5">
        <f t="shared" si="101"/>
        <v>0</v>
      </c>
      <c r="GC63" s="172">
        <f>(A!C64-xx!GA63)*xx!FZ63</f>
        <v>0</v>
      </c>
      <c r="GD63" s="51"/>
      <c r="GE63" s="6">
        <f t="shared" si="102"/>
        <v>5.98</v>
      </c>
      <c r="GF63" s="5">
        <f t="shared" si="103"/>
        <v>0</v>
      </c>
      <c r="GG63" s="5">
        <f>(A!C64-xx!GE63)*xx!GD63</f>
        <v>0</v>
      </c>
      <c r="GH63" s="5" t="str">
        <f t="shared" si="104"/>
        <v>Requeijão Nestlé 200g</v>
      </c>
      <c r="GI63" s="51"/>
      <c r="GJ63" s="6">
        <f t="shared" si="105"/>
        <v>5.98</v>
      </c>
      <c r="GK63" s="5">
        <f t="shared" si="106"/>
        <v>0</v>
      </c>
      <c r="GL63" s="172">
        <f>(A!C64-xx!GJ63)*xx!GI63</f>
        <v>0</v>
      </c>
      <c r="GM63" s="51"/>
      <c r="GN63" s="6">
        <f t="shared" si="107"/>
        <v>5.98</v>
      </c>
      <c r="GO63" s="5">
        <f t="shared" si="108"/>
        <v>0</v>
      </c>
      <c r="GP63" s="5">
        <f>(A!C64-xx!GN63)*xx!GM63</f>
        <v>0</v>
      </c>
      <c r="GQ63" s="5" t="str">
        <f t="shared" si="109"/>
        <v>Requeijão Nestlé 200g</v>
      </c>
      <c r="GR63" s="51"/>
      <c r="GS63" s="6">
        <f t="shared" si="110"/>
        <v>5.98</v>
      </c>
      <c r="GT63" s="5">
        <f t="shared" si="111"/>
        <v>0</v>
      </c>
      <c r="GU63" s="172">
        <f>(A!C64-xx!GS63)*xx!GR63</f>
        <v>0</v>
      </c>
      <c r="GV63" s="51"/>
      <c r="GW63" s="6">
        <f t="shared" si="112"/>
        <v>5.98</v>
      </c>
      <c r="GX63" s="5">
        <f t="shared" si="113"/>
        <v>0</v>
      </c>
      <c r="GY63" s="5">
        <f>(A!C64-xx!GW63)*xx!GV63</f>
        <v>0</v>
      </c>
      <c r="GZ63" s="5" t="str">
        <f t="shared" si="114"/>
        <v>Requeijão Nestlé 200g</v>
      </c>
      <c r="HA63" s="51"/>
      <c r="HB63" s="6">
        <f t="shared" si="115"/>
        <v>5.98</v>
      </c>
      <c r="HC63" s="5">
        <f t="shared" si="116"/>
        <v>0</v>
      </c>
      <c r="HD63" s="172">
        <f>(A!C64-xx!HB63)*xx!HA63</f>
        <v>0</v>
      </c>
      <c r="HE63" s="51"/>
      <c r="HF63" s="6">
        <f t="shared" si="117"/>
        <v>5.98</v>
      </c>
      <c r="HG63" s="5">
        <f t="shared" si="118"/>
        <v>0</v>
      </c>
      <c r="HH63" s="5">
        <f>(A!C64-xx!HF63)*xx!HE63</f>
        <v>0</v>
      </c>
      <c r="HI63" s="5" t="str">
        <f t="shared" si="119"/>
        <v>Requeijão Nestlé 200g</v>
      </c>
      <c r="HJ63" s="51"/>
      <c r="HK63" s="6">
        <f t="shared" si="120"/>
        <v>5.98</v>
      </c>
      <c r="HL63" s="5">
        <f t="shared" si="121"/>
        <v>0</v>
      </c>
      <c r="HM63" s="172">
        <f>(A!C64-xx!HK63)*xx!HJ63</f>
        <v>0</v>
      </c>
      <c r="HN63" s="51"/>
      <c r="HO63" s="6">
        <f t="shared" si="122"/>
        <v>5.98</v>
      </c>
      <c r="HP63" s="5">
        <f t="shared" si="123"/>
        <v>0</v>
      </c>
      <c r="HQ63" s="5">
        <f>-(A!C64-xx!HO63)*xx!HN63</f>
        <v>0</v>
      </c>
      <c r="HR63" s="5" t="str">
        <f t="shared" si="124"/>
        <v>Requeijão Nestlé 200g</v>
      </c>
      <c r="HS63" s="51"/>
      <c r="HT63" s="6">
        <f t="shared" si="125"/>
        <v>5.98</v>
      </c>
      <c r="HU63" s="5">
        <f t="shared" si="126"/>
        <v>0</v>
      </c>
      <c r="HV63" s="172">
        <f>(A!C64-xx!HT63)*xx!HS63</f>
        <v>0</v>
      </c>
      <c r="HW63" s="51"/>
      <c r="HX63" s="6">
        <f>A!C64</f>
        <v>5.98</v>
      </c>
      <c r="HY63" s="5">
        <f t="shared" si="127"/>
        <v>0</v>
      </c>
      <c r="HZ63" s="5">
        <f>(A!C64-xx!HX63)*xx!HW63</f>
        <v>0</v>
      </c>
      <c r="IA63" s="5" t="str">
        <f>A!B64</f>
        <v>Requeijão Nestlé 200g</v>
      </c>
      <c r="IB63" s="5">
        <f t="shared" si="128"/>
        <v>0</v>
      </c>
      <c r="IC63" s="21">
        <f t="shared" si="129"/>
        <v>0</v>
      </c>
      <c r="ID63" s="21" t="e">
        <f>A!#REF!</f>
        <v>#REF!</v>
      </c>
      <c r="IE63" s="21" t="e">
        <f>NF!IS63</f>
        <v>#DIV/0!</v>
      </c>
      <c r="IF63" s="26" t="e">
        <f t="shared" si="130"/>
        <v>#REF!</v>
      </c>
      <c r="IG63" s="6" t="e">
        <f t="shared" si="131"/>
        <v>#REF!</v>
      </c>
      <c r="IH63" s="34" t="e">
        <f t="shared" si="132"/>
        <v>#REF!</v>
      </c>
      <c r="II63" s="174" t="e">
        <f>IB63+A!#REF!+NF!IQ63</f>
        <v>#REF!</v>
      </c>
      <c r="IJ63" s="175" t="e">
        <f>IC63+A!#REF!+NF!IR63</f>
        <v>#REF!</v>
      </c>
      <c r="IK63" s="175" t="e">
        <f>II63*A!C64</f>
        <v>#REF!</v>
      </c>
      <c r="IL63" s="175" t="e">
        <f t="shared" si="0"/>
        <v>#REF!</v>
      </c>
      <c r="IM63" s="81" t="e">
        <f t="shared" si="133"/>
        <v>#REF!</v>
      </c>
      <c r="IN63" s="57" t="str">
        <f t="shared" si="134"/>
        <v>Requeijão Nestlé 200g</v>
      </c>
      <c r="IO63" s="57" t="e">
        <f>IF63/A!C64</f>
        <v>#REF!</v>
      </c>
      <c r="IP63" s="66"/>
      <c r="IQ63" s="57" t="e">
        <f t="shared" si="135"/>
        <v>#REF!</v>
      </c>
      <c r="IR63" s="11" t="e">
        <f>IF63-#REF!</f>
        <v>#REF!</v>
      </c>
    </row>
    <row r="64" spans="1:252" x14ac:dyDescent="0.2">
      <c r="A64" s="19" t="str">
        <f>A!B65</f>
        <v>Requeijão Nestlé Light 200g</v>
      </c>
      <c r="B64" s="63"/>
      <c r="C64" s="31">
        <f>A!C65</f>
        <v>5.98</v>
      </c>
      <c r="D64" s="14">
        <f t="shared" si="1"/>
        <v>0</v>
      </c>
      <c r="E64" s="169">
        <f>(A!C65-xx!C64)*xx!B64</f>
        <v>0</v>
      </c>
      <c r="F64" s="63"/>
      <c r="G64" s="22">
        <f t="shared" si="2"/>
        <v>5.98</v>
      </c>
      <c r="H64" s="1">
        <f t="shared" si="3"/>
        <v>0</v>
      </c>
      <c r="I64" s="1">
        <f>(A!C65-xx!G64)*xx!F64</f>
        <v>0</v>
      </c>
      <c r="J64" s="1" t="str">
        <f t="shared" si="4"/>
        <v>Requeijão Nestlé Light 200g</v>
      </c>
      <c r="K64" s="63"/>
      <c r="L64" s="2">
        <f t="shared" si="5"/>
        <v>5.98</v>
      </c>
      <c r="M64" s="1">
        <f t="shared" si="6"/>
        <v>0</v>
      </c>
      <c r="N64" s="64">
        <f>(A!C65-xx!L64)*xx!K64</f>
        <v>0</v>
      </c>
      <c r="O64" s="63"/>
      <c r="P64" s="2">
        <f t="shared" si="7"/>
        <v>5.98</v>
      </c>
      <c r="Q64" s="1">
        <f t="shared" si="8"/>
        <v>0</v>
      </c>
      <c r="R64" s="14">
        <f>(A!C65-xx!P64)*xx!O64</f>
        <v>0</v>
      </c>
      <c r="S64" s="14" t="str">
        <f t="shared" si="9"/>
        <v>Requeijão Nestlé Light 200g</v>
      </c>
      <c r="T64" s="63"/>
      <c r="U64" s="22">
        <f t="shared" si="10"/>
        <v>5.98</v>
      </c>
      <c r="V64" s="1">
        <f t="shared" si="11"/>
        <v>0</v>
      </c>
      <c r="W64" s="64">
        <f>(A!C65-xx!U64)*xx!T64</f>
        <v>0</v>
      </c>
      <c r="X64" s="63"/>
      <c r="Y64" s="2">
        <f t="shared" si="12"/>
        <v>5.98</v>
      </c>
      <c r="Z64" s="1">
        <f t="shared" si="13"/>
        <v>0</v>
      </c>
      <c r="AA64" s="1">
        <f>(A!C65-xx!Y64)*xx!X64</f>
        <v>0</v>
      </c>
      <c r="AB64" s="1" t="str">
        <f t="shared" si="14"/>
        <v>Requeijão Nestlé Light 200g</v>
      </c>
      <c r="AC64" s="63"/>
      <c r="AD64" s="2">
        <f t="shared" si="15"/>
        <v>5.98</v>
      </c>
      <c r="AE64" s="1">
        <f t="shared" si="16"/>
        <v>0</v>
      </c>
      <c r="AF64" s="64">
        <f>(A!C65-xx!AD64)*xx!AC64</f>
        <v>0</v>
      </c>
      <c r="AG64" s="63"/>
      <c r="AH64" s="2">
        <f t="shared" si="17"/>
        <v>5.98</v>
      </c>
      <c r="AI64" s="1">
        <f t="shared" si="18"/>
        <v>0</v>
      </c>
      <c r="AJ64" s="1">
        <f>(A!C65-xx!AH64)*xx!AG64</f>
        <v>0</v>
      </c>
      <c r="AK64" s="1" t="str">
        <f t="shared" si="19"/>
        <v>Requeijão Nestlé Light 200g</v>
      </c>
      <c r="AL64" s="63"/>
      <c r="AM64" s="2">
        <f t="shared" si="20"/>
        <v>5.98</v>
      </c>
      <c r="AN64" s="1">
        <f t="shared" si="21"/>
        <v>0</v>
      </c>
      <c r="AO64" s="64">
        <f>(A!C65-xx!AM64)*xx!AL64</f>
        <v>0</v>
      </c>
      <c r="AP64" s="63"/>
      <c r="AQ64" s="2">
        <f t="shared" si="22"/>
        <v>5.98</v>
      </c>
      <c r="AR64" s="1">
        <f t="shared" si="23"/>
        <v>0</v>
      </c>
      <c r="AS64" s="1">
        <f>(A!C65-xx!AQ64)*xx!AP64</f>
        <v>0</v>
      </c>
      <c r="AT64" s="1" t="str">
        <f t="shared" si="24"/>
        <v>Requeijão Nestlé Light 200g</v>
      </c>
      <c r="AU64" s="63"/>
      <c r="AV64" s="2">
        <f t="shared" si="25"/>
        <v>5.98</v>
      </c>
      <c r="AW64" s="1">
        <f t="shared" si="26"/>
        <v>0</v>
      </c>
      <c r="AX64" s="64">
        <f>(A!C65-xx!AV64)*xx!AU64</f>
        <v>0</v>
      </c>
      <c r="AY64" s="63"/>
      <c r="AZ64" s="2">
        <f t="shared" si="27"/>
        <v>5.98</v>
      </c>
      <c r="BA64" s="1">
        <f t="shared" si="28"/>
        <v>0</v>
      </c>
      <c r="BB64" s="1">
        <f>(A!E65-xx!AZ64)*xx!AY64</f>
        <v>0</v>
      </c>
      <c r="BC64" s="1" t="str">
        <f t="shared" si="29"/>
        <v>Requeijão Nestlé Light 200g</v>
      </c>
      <c r="BD64" s="63"/>
      <c r="BE64" s="2">
        <f t="shared" si="30"/>
        <v>5.98</v>
      </c>
      <c r="BF64" s="1">
        <f t="shared" si="31"/>
        <v>0</v>
      </c>
      <c r="BG64" s="64">
        <f>(A!C65-xx!BE64)*xx!BD64</f>
        <v>0</v>
      </c>
      <c r="BH64" s="63"/>
      <c r="BI64" s="2">
        <f t="shared" si="32"/>
        <v>5.98</v>
      </c>
      <c r="BJ64" s="1">
        <f t="shared" si="33"/>
        <v>0</v>
      </c>
      <c r="BK64" s="1">
        <f>(A!C65-xx!BI64)*xx!BH64</f>
        <v>0</v>
      </c>
      <c r="BL64" s="1" t="str">
        <f t="shared" si="34"/>
        <v>Requeijão Nestlé Light 200g</v>
      </c>
      <c r="BM64" s="63"/>
      <c r="BN64" s="2">
        <f t="shared" si="35"/>
        <v>5.98</v>
      </c>
      <c r="BO64" s="1">
        <f t="shared" si="36"/>
        <v>0</v>
      </c>
      <c r="BP64" s="64">
        <f>(A!C65-xx!BN64)*xx!BM64</f>
        <v>0</v>
      </c>
      <c r="BQ64" s="63"/>
      <c r="BR64" s="2">
        <f t="shared" si="37"/>
        <v>5.98</v>
      </c>
      <c r="BS64" s="1">
        <f t="shared" si="38"/>
        <v>0</v>
      </c>
      <c r="BT64" s="1">
        <f>(A!C65-xx!BR64)*xx!BQ64</f>
        <v>0</v>
      </c>
      <c r="BU64" s="1" t="str">
        <f t="shared" si="39"/>
        <v>Requeijão Nestlé Light 200g</v>
      </c>
      <c r="BV64" s="63"/>
      <c r="BW64" s="2">
        <f t="shared" si="40"/>
        <v>5.98</v>
      </c>
      <c r="BX64" s="1">
        <f t="shared" si="41"/>
        <v>0</v>
      </c>
      <c r="BY64" s="64">
        <f>(A!C65-xx!BW64)*xx!BV64</f>
        <v>0</v>
      </c>
      <c r="BZ64" s="63"/>
      <c r="CA64" s="2">
        <f t="shared" si="42"/>
        <v>5.98</v>
      </c>
      <c r="CB64" s="1">
        <f t="shared" si="43"/>
        <v>0</v>
      </c>
      <c r="CC64" s="1">
        <f>(A!C65-xx!CA64)*xx!BZ64</f>
        <v>0</v>
      </c>
      <c r="CD64" s="1" t="str">
        <f t="shared" si="44"/>
        <v>Requeijão Nestlé Light 200g</v>
      </c>
      <c r="CE64" s="63"/>
      <c r="CF64" s="2">
        <f t="shared" si="45"/>
        <v>5.98</v>
      </c>
      <c r="CG64" s="1">
        <f t="shared" si="46"/>
        <v>0</v>
      </c>
      <c r="CH64" s="64">
        <f>(A!C65-xx!CF64)*xx!CE64</f>
        <v>0</v>
      </c>
      <c r="CI64" s="63"/>
      <c r="CJ64" s="2">
        <f t="shared" si="47"/>
        <v>5.98</v>
      </c>
      <c r="CK64" s="1">
        <f t="shared" si="48"/>
        <v>0</v>
      </c>
      <c r="CL64" s="1">
        <f>(A!C65-xx!CJ64)*xx!CI64</f>
        <v>0</v>
      </c>
      <c r="CM64" s="1" t="str">
        <f t="shared" si="49"/>
        <v>Requeijão Nestlé Light 200g</v>
      </c>
      <c r="CN64" s="63"/>
      <c r="CO64" s="2">
        <f t="shared" si="50"/>
        <v>5.98</v>
      </c>
      <c r="CP64" s="1">
        <f t="shared" si="51"/>
        <v>0</v>
      </c>
      <c r="CQ64" s="64">
        <f>(A!C65-xx!CO64)*xx!CN64</f>
        <v>0</v>
      </c>
      <c r="CR64" s="63"/>
      <c r="CS64" s="2">
        <f t="shared" si="52"/>
        <v>5.98</v>
      </c>
      <c r="CT64" s="1">
        <f t="shared" si="53"/>
        <v>0</v>
      </c>
      <c r="CU64" s="1">
        <f>(A!C65-xx!CS64)*xx!CR64</f>
        <v>0</v>
      </c>
      <c r="CV64" s="1" t="str">
        <f t="shared" si="54"/>
        <v>Requeijão Nestlé Light 200g</v>
      </c>
      <c r="CW64" s="63"/>
      <c r="CX64" s="2">
        <f t="shared" si="55"/>
        <v>5.98</v>
      </c>
      <c r="CY64" s="1">
        <f t="shared" si="56"/>
        <v>0</v>
      </c>
      <c r="CZ64" s="64">
        <f>(A!C65-xx!CX64)*xx!CW64</f>
        <v>0</v>
      </c>
      <c r="DA64" s="63"/>
      <c r="DB64" s="2">
        <f t="shared" si="57"/>
        <v>5.98</v>
      </c>
      <c r="DC64" s="1">
        <f t="shared" si="58"/>
        <v>0</v>
      </c>
      <c r="DD64" s="1">
        <f>(A!C65-xx!DB64)*xx!DA64</f>
        <v>0</v>
      </c>
      <c r="DE64" s="1" t="str">
        <f t="shared" si="59"/>
        <v>Requeijão Nestlé Light 200g</v>
      </c>
      <c r="DF64" s="63"/>
      <c r="DG64" s="2">
        <f t="shared" si="60"/>
        <v>5.98</v>
      </c>
      <c r="DH64" s="1">
        <f t="shared" si="61"/>
        <v>0</v>
      </c>
      <c r="DI64" s="64">
        <f>(A!C65-xx!DG64)*xx!DF64</f>
        <v>0</v>
      </c>
      <c r="DJ64" s="63"/>
      <c r="DK64" s="2">
        <f t="shared" si="62"/>
        <v>5.98</v>
      </c>
      <c r="DL64" s="1">
        <f t="shared" si="63"/>
        <v>0</v>
      </c>
      <c r="DM64" s="1">
        <f>(A!C65-xx!DK64)*xx!DJ64</f>
        <v>0</v>
      </c>
      <c r="DN64" s="1" t="str">
        <f t="shared" si="64"/>
        <v>Requeijão Nestlé Light 200g</v>
      </c>
      <c r="DO64" s="63"/>
      <c r="DP64" s="2">
        <f t="shared" si="65"/>
        <v>5.98</v>
      </c>
      <c r="DQ64" s="1">
        <f t="shared" si="66"/>
        <v>0</v>
      </c>
      <c r="DR64" s="64">
        <f>(A!C65-xx!DP64)*xx!DO64</f>
        <v>0</v>
      </c>
      <c r="DS64" s="63"/>
      <c r="DT64" s="2">
        <f t="shared" si="67"/>
        <v>5.98</v>
      </c>
      <c r="DU64" s="1">
        <f t="shared" si="68"/>
        <v>0</v>
      </c>
      <c r="DV64" s="1">
        <f>(A!C65-xx!DT64)*xx!DS64</f>
        <v>0</v>
      </c>
      <c r="DW64" s="1" t="str">
        <f t="shared" si="69"/>
        <v>Requeijão Nestlé Light 200g</v>
      </c>
      <c r="DX64" s="63"/>
      <c r="DY64" s="2">
        <f t="shared" si="70"/>
        <v>5.98</v>
      </c>
      <c r="DZ64" s="1">
        <f t="shared" si="71"/>
        <v>0</v>
      </c>
      <c r="EA64" s="64">
        <f>(A!C65-xx!DY64)*xx!DX64</f>
        <v>0</v>
      </c>
      <c r="EB64" s="63"/>
      <c r="EC64" s="2">
        <f t="shared" si="72"/>
        <v>5.98</v>
      </c>
      <c r="ED64" s="1">
        <f t="shared" si="73"/>
        <v>0</v>
      </c>
      <c r="EE64" s="1">
        <f>(A!C65-xx!EC64)*xx!EB64</f>
        <v>0</v>
      </c>
      <c r="EF64" s="1" t="str">
        <f t="shared" si="74"/>
        <v>Requeijão Nestlé Light 200g</v>
      </c>
      <c r="EG64" s="63"/>
      <c r="EH64" s="2">
        <f t="shared" si="75"/>
        <v>5.98</v>
      </c>
      <c r="EI64" s="1">
        <f t="shared" si="76"/>
        <v>0</v>
      </c>
      <c r="EJ64" s="64">
        <f>(A!C65-xx!EH64)*xx!EG64</f>
        <v>0</v>
      </c>
      <c r="EK64" s="63"/>
      <c r="EL64" s="2">
        <f t="shared" si="77"/>
        <v>5.98</v>
      </c>
      <c r="EM64" s="1">
        <f t="shared" si="78"/>
        <v>0</v>
      </c>
      <c r="EN64" s="1">
        <f>(A!C65-xx!EL64)*xx!EK64</f>
        <v>0</v>
      </c>
      <c r="EO64" s="1" t="str">
        <f t="shared" si="79"/>
        <v>Requeijão Nestlé Light 200g</v>
      </c>
      <c r="EP64" s="63"/>
      <c r="EQ64" s="2">
        <f t="shared" si="80"/>
        <v>5.98</v>
      </c>
      <c r="ER64" s="1">
        <f t="shared" si="81"/>
        <v>0</v>
      </c>
      <c r="ES64" s="64">
        <f>(A!C65-xx!EQ64)*xx!EP64</f>
        <v>0</v>
      </c>
      <c r="ET64" s="63"/>
      <c r="EU64" s="2">
        <f t="shared" si="82"/>
        <v>5.98</v>
      </c>
      <c r="EV64" s="1">
        <f t="shared" si="83"/>
        <v>0</v>
      </c>
      <c r="EW64" s="1">
        <f>(A!C65-xx!EU64)*xx!ET64</f>
        <v>0</v>
      </c>
      <c r="EX64" s="1" t="str">
        <f t="shared" si="84"/>
        <v>Requeijão Nestlé Light 200g</v>
      </c>
      <c r="EY64" s="63"/>
      <c r="EZ64" s="2">
        <f t="shared" si="85"/>
        <v>5.98</v>
      </c>
      <c r="FA64" s="1">
        <f t="shared" si="86"/>
        <v>0</v>
      </c>
      <c r="FB64" s="64">
        <f>(A!C65-xx!EZ64)*xx!EY64</f>
        <v>0</v>
      </c>
      <c r="FC64" s="63"/>
      <c r="FD64" s="2">
        <f t="shared" si="87"/>
        <v>5.98</v>
      </c>
      <c r="FE64" s="1">
        <f t="shared" si="88"/>
        <v>0</v>
      </c>
      <c r="FF64" s="1">
        <f>(A!C65-xx!FD64)*xx!FC64</f>
        <v>0</v>
      </c>
      <c r="FG64" s="1" t="str">
        <f t="shared" si="89"/>
        <v>Requeijão Nestlé Light 200g</v>
      </c>
      <c r="FH64" s="63"/>
      <c r="FI64" s="2">
        <f t="shared" si="90"/>
        <v>5.98</v>
      </c>
      <c r="FJ64" s="1">
        <f t="shared" si="91"/>
        <v>0</v>
      </c>
      <c r="FK64" s="64">
        <f>(A!C65-xx!FI64)*xx!FH64</f>
        <v>0</v>
      </c>
      <c r="FL64" s="63"/>
      <c r="FM64" s="2">
        <f t="shared" si="92"/>
        <v>5.98</v>
      </c>
      <c r="FN64" s="1">
        <f t="shared" si="93"/>
        <v>0</v>
      </c>
      <c r="FO64" s="1">
        <f>(A!C65-xx!FM64)*xx!FL64</f>
        <v>0</v>
      </c>
      <c r="FP64" s="1" t="str">
        <f t="shared" si="94"/>
        <v>Requeijão Nestlé Light 200g</v>
      </c>
      <c r="FQ64" s="63"/>
      <c r="FR64" s="2">
        <f t="shared" si="95"/>
        <v>5.98</v>
      </c>
      <c r="FS64" s="1">
        <f t="shared" si="96"/>
        <v>0</v>
      </c>
      <c r="FT64" s="64">
        <f>(A!C65-xx!FR64)*xx!FQ64</f>
        <v>0</v>
      </c>
      <c r="FU64" s="63"/>
      <c r="FV64" s="2">
        <f t="shared" si="97"/>
        <v>5.98</v>
      </c>
      <c r="FW64" s="1">
        <f t="shared" si="98"/>
        <v>0</v>
      </c>
      <c r="FX64" s="1">
        <f>(A!C65-xx!FV64)*xx!FU64</f>
        <v>0</v>
      </c>
      <c r="FY64" s="1" t="str">
        <f t="shared" si="99"/>
        <v>Requeijão Nestlé Light 200g</v>
      </c>
      <c r="FZ64" s="63"/>
      <c r="GA64" s="2">
        <f t="shared" si="100"/>
        <v>5.98</v>
      </c>
      <c r="GB64" s="1">
        <f t="shared" si="101"/>
        <v>0</v>
      </c>
      <c r="GC64" s="64">
        <f>(A!C65-xx!GA64)*xx!FZ64</f>
        <v>0</v>
      </c>
      <c r="GD64" s="63"/>
      <c r="GE64" s="2">
        <f t="shared" si="102"/>
        <v>5.98</v>
      </c>
      <c r="GF64" s="1">
        <f t="shared" si="103"/>
        <v>0</v>
      </c>
      <c r="GG64" s="1">
        <f>(A!C65-xx!GE64)*xx!GD64</f>
        <v>0</v>
      </c>
      <c r="GH64" s="1" t="str">
        <f t="shared" si="104"/>
        <v>Requeijão Nestlé Light 200g</v>
      </c>
      <c r="GI64" s="63"/>
      <c r="GJ64" s="2">
        <f t="shared" si="105"/>
        <v>5.98</v>
      </c>
      <c r="GK64" s="1">
        <f t="shared" si="106"/>
        <v>0</v>
      </c>
      <c r="GL64" s="64">
        <f>(A!C65-xx!GJ64)*xx!GI64</f>
        <v>0</v>
      </c>
      <c r="GM64" s="63"/>
      <c r="GN64" s="2">
        <f t="shared" si="107"/>
        <v>5.98</v>
      </c>
      <c r="GO64" s="1">
        <f t="shared" si="108"/>
        <v>0</v>
      </c>
      <c r="GP64" s="1">
        <f>(A!C65-xx!GN64)*xx!GM64</f>
        <v>0</v>
      </c>
      <c r="GQ64" s="1" t="str">
        <f t="shared" si="109"/>
        <v>Requeijão Nestlé Light 200g</v>
      </c>
      <c r="GR64" s="63"/>
      <c r="GS64" s="2">
        <f t="shared" si="110"/>
        <v>5.98</v>
      </c>
      <c r="GT64" s="1">
        <f t="shared" si="111"/>
        <v>0</v>
      </c>
      <c r="GU64" s="64">
        <f>(A!C65-xx!GS64)*xx!GR64</f>
        <v>0</v>
      </c>
      <c r="GV64" s="63"/>
      <c r="GW64" s="2">
        <f t="shared" si="112"/>
        <v>5.98</v>
      </c>
      <c r="GX64" s="1">
        <f t="shared" si="113"/>
        <v>0</v>
      </c>
      <c r="GY64" s="1">
        <f>(A!C65-xx!GW64)*xx!GV64</f>
        <v>0</v>
      </c>
      <c r="GZ64" s="1" t="str">
        <f t="shared" si="114"/>
        <v>Requeijão Nestlé Light 200g</v>
      </c>
      <c r="HA64" s="63"/>
      <c r="HB64" s="2">
        <f t="shared" si="115"/>
        <v>5.98</v>
      </c>
      <c r="HC64" s="1">
        <f t="shared" si="116"/>
        <v>0</v>
      </c>
      <c r="HD64" s="64">
        <f>(A!C65-xx!HB64)*xx!HA64</f>
        <v>0</v>
      </c>
      <c r="HE64" s="63"/>
      <c r="HF64" s="2">
        <f t="shared" si="117"/>
        <v>5.98</v>
      </c>
      <c r="HG64" s="1">
        <f t="shared" si="118"/>
        <v>0</v>
      </c>
      <c r="HH64" s="1">
        <f>(A!C65-xx!HF64)*xx!HE64</f>
        <v>0</v>
      </c>
      <c r="HI64" s="1" t="str">
        <f t="shared" si="119"/>
        <v>Requeijão Nestlé Light 200g</v>
      </c>
      <c r="HJ64" s="63"/>
      <c r="HK64" s="2">
        <f t="shared" si="120"/>
        <v>5.98</v>
      </c>
      <c r="HL64" s="1">
        <f t="shared" si="121"/>
        <v>0</v>
      </c>
      <c r="HM64" s="64">
        <f>(A!C65-xx!HK64)*xx!HJ64</f>
        <v>0</v>
      </c>
      <c r="HN64" s="63"/>
      <c r="HO64" s="2">
        <f t="shared" si="122"/>
        <v>5.98</v>
      </c>
      <c r="HP64" s="1">
        <f t="shared" si="123"/>
        <v>0</v>
      </c>
      <c r="HQ64" s="1">
        <f>-(A!C65-xx!HO64)*xx!HN64</f>
        <v>0</v>
      </c>
      <c r="HR64" s="1" t="str">
        <f t="shared" si="124"/>
        <v>Requeijão Nestlé Light 200g</v>
      </c>
      <c r="HS64" s="63"/>
      <c r="HT64" s="2">
        <f t="shared" si="125"/>
        <v>5.98</v>
      </c>
      <c r="HU64" s="1">
        <f t="shared" si="126"/>
        <v>0</v>
      </c>
      <c r="HV64" s="64">
        <f>(A!C65-xx!HT64)*xx!HS64</f>
        <v>0</v>
      </c>
      <c r="HW64" s="63"/>
      <c r="HX64" s="2">
        <f>A!C65</f>
        <v>5.98</v>
      </c>
      <c r="HY64" s="1">
        <f t="shared" si="127"/>
        <v>0</v>
      </c>
      <c r="HZ64" s="1">
        <f>(A!C65-xx!HX64)*xx!HW64</f>
        <v>0</v>
      </c>
      <c r="IA64" s="1" t="str">
        <f>A!B65</f>
        <v>Requeijão Nestlé Light 200g</v>
      </c>
      <c r="IB64" s="1">
        <f t="shared" si="128"/>
        <v>0</v>
      </c>
      <c r="IC64" s="14">
        <f t="shared" si="129"/>
        <v>0</v>
      </c>
      <c r="ID64" s="14" t="e">
        <f>A!#REF!</f>
        <v>#REF!</v>
      </c>
      <c r="IE64" s="14" t="e">
        <f>NF!IS64</f>
        <v>#DIV/0!</v>
      </c>
      <c r="IF64" s="26" t="e">
        <f t="shared" si="130"/>
        <v>#REF!</v>
      </c>
      <c r="IG64" s="2" t="e">
        <f t="shared" si="131"/>
        <v>#REF!</v>
      </c>
      <c r="IH64" s="170" t="e">
        <f t="shared" si="132"/>
        <v>#REF!</v>
      </c>
      <c r="II64" s="174" t="e">
        <f>IB64+A!#REF!+NF!IQ64</f>
        <v>#REF!</v>
      </c>
      <c r="IJ64" s="175" t="e">
        <f>IC64+A!#REF!+NF!IR64</f>
        <v>#REF!</v>
      </c>
      <c r="IK64" s="175" t="e">
        <f>II64*A!C65</f>
        <v>#REF!</v>
      </c>
      <c r="IL64" s="175" t="e">
        <f t="shared" si="0"/>
        <v>#REF!</v>
      </c>
      <c r="IM64" s="81" t="e">
        <f t="shared" si="133"/>
        <v>#REF!</v>
      </c>
      <c r="IN64" s="84" t="str">
        <f t="shared" si="134"/>
        <v>Requeijão Nestlé Light 200g</v>
      </c>
      <c r="IO64" s="84" t="e">
        <f>IF64/A!C65</f>
        <v>#REF!</v>
      </c>
      <c r="IP64" s="72"/>
      <c r="IQ64" s="84" t="e">
        <f t="shared" si="135"/>
        <v>#REF!</v>
      </c>
      <c r="IR64" s="85" t="e">
        <f>IF64-#REF!</f>
        <v>#REF!</v>
      </c>
    </row>
    <row r="65" spans="1:252" x14ac:dyDescent="0.2">
      <c r="A65" s="20" t="str">
        <f>A!B66</f>
        <v xml:space="preserve">Nesfit Iog. Morango Aveia Baun 720g </v>
      </c>
      <c r="B65" s="51"/>
      <c r="C65" s="65">
        <f>A!C66</f>
        <v>11.55</v>
      </c>
      <c r="D65" s="21">
        <f t="shared" si="1"/>
        <v>0</v>
      </c>
      <c r="E65" s="171">
        <f>(A!C66-xx!C65)*xx!B65</f>
        <v>0</v>
      </c>
      <c r="F65" s="51"/>
      <c r="G65" s="32">
        <f t="shared" si="2"/>
        <v>11.55</v>
      </c>
      <c r="H65" s="5">
        <f t="shared" si="3"/>
        <v>0</v>
      </c>
      <c r="I65" s="5">
        <f>(A!C66-xx!G65)*xx!F65</f>
        <v>0</v>
      </c>
      <c r="J65" s="5" t="str">
        <f t="shared" si="4"/>
        <v xml:space="preserve">Nesfit Iog. Morango Aveia Baun 720g </v>
      </c>
      <c r="K65" s="51"/>
      <c r="L65" s="6">
        <f t="shared" si="5"/>
        <v>11.55</v>
      </c>
      <c r="M65" s="5">
        <f t="shared" si="6"/>
        <v>0</v>
      </c>
      <c r="N65" s="172">
        <f>(A!C66-xx!L65)*xx!K65</f>
        <v>0</v>
      </c>
      <c r="O65" s="51"/>
      <c r="P65" s="6">
        <f t="shared" si="7"/>
        <v>11.55</v>
      </c>
      <c r="Q65" s="5">
        <f t="shared" si="8"/>
        <v>0</v>
      </c>
      <c r="R65" s="21">
        <f>(A!C66-xx!P65)*xx!O65</f>
        <v>0</v>
      </c>
      <c r="S65" s="21" t="str">
        <f t="shared" si="9"/>
        <v xml:space="preserve">Nesfit Iog. Morango Aveia Baun 720g </v>
      </c>
      <c r="T65" s="51"/>
      <c r="U65" s="32">
        <f t="shared" si="10"/>
        <v>11.55</v>
      </c>
      <c r="V65" s="5">
        <f t="shared" si="11"/>
        <v>0</v>
      </c>
      <c r="W65" s="172">
        <f>(A!C66-xx!U65)*xx!T65</f>
        <v>0</v>
      </c>
      <c r="X65" s="51"/>
      <c r="Y65" s="6">
        <f t="shared" si="12"/>
        <v>11.55</v>
      </c>
      <c r="Z65" s="5">
        <f t="shared" si="13"/>
        <v>0</v>
      </c>
      <c r="AA65" s="5">
        <f>(A!C66-xx!Y65)*xx!X65</f>
        <v>0</v>
      </c>
      <c r="AB65" s="5" t="str">
        <f t="shared" si="14"/>
        <v xml:space="preserve">Nesfit Iog. Morango Aveia Baun 720g </v>
      </c>
      <c r="AC65" s="51"/>
      <c r="AD65" s="6">
        <f t="shared" si="15"/>
        <v>11.55</v>
      </c>
      <c r="AE65" s="5">
        <f t="shared" si="16"/>
        <v>0</v>
      </c>
      <c r="AF65" s="172">
        <f>(A!C66-xx!AD65)*xx!AC65</f>
        <v>0</v>
      </c>
      <c r="AG65" s="51"/>
      <c r="AH65" s="6">
        <f t="shared" si="17"/>
        <v>11.55</v>
      </c>
      <c r="AI65" s="5">
        <f t="shared" si="18"/>
        <v>0</v>
      </c>
      <c r="AJ65" s="5">
        <f>(A!C66-xx!AH65)*xx!AG65</f>
        <v>0</v>
      </c>
      <c r="AK65" s="5" t="str">
        <f t="shared" si="19"/>
        <v xml:space="preserve">Nesfit Iog. Morango Aveia Baun 720g </v>
      </c>
      <c r="AL65" s="51"/>
      <c r="AM65" s="6">
        <f t="shared" si="20"/>
        <v>11.55</v>
      </c>
      <c r="AN65" s="5">
        <f t="shared" si="21"/>
        <v>0</v>
      </c>
      <c r="AO65" s="172">
        <f>(A!C66-xx!AM65)*xx!AL65</f>
        <v>0</v>
      </c>
      <c r="AP65" s="51"/>
      <c r="AQ65" s="6">
        <f t="shared" si="22"/>
        <v>11.55</v>
      </c>
      <c r="AR65" s="5">
        <f t="shared" si="23"/>
        <v>0</v>
      </c>
      <c r="AS65" s="5">
        <f>(A!C66-xx!AQ65)*xx!AP65</f>
        <v>0</v>
      </c>
      <c r="AT65" s="5" t="str">
        <f t="shared" si="24"/>
        <v xml:space="preserve">Nesfit Iog. Morango Aveia Baun 720g </v>
      </c>
      <c r="AU65" s="51"/>
      <c r="AV65" s="6">
        <f t="shared" si="25"/>
        <v>11.55</v>
      </c>
      <c r="AW65" s="5">
        <f t="shared" si="26"/>
        <v>0</v>
      </c>
      <c r="AX65" s="172">
        <f>(A!C66-xx!AV65)*xx!AU65</f>
        <v>0</v>
      </c>
      <c r="AY65" s="51"/>
      <c r="AZ65" s="6">
        <f t="shared" si="27"/>
        <v>11.55</v>
      </c>
      <c r="BA65" s="5">
        <f t="shared" si="28"/>
        <v>0</v>
      </c>
      <c r="BB65" s="5">
        <f>(A!E66-xx!AZ65)*xx!AY65</f>
        <v>0</v>
      </c>
      <c r="BC65" s="5" t="str">
        <f t="shared" si="29"/>
        <v xml:space="preserve">Nesfit Iog. Morango Aveia Baun 720g </v>
      </c>
      <c r="BD65" s="51"/>
      <c r="BE65" s="6">
        <f t="shared" si="30"/>
        <v>11.55</v>
      </c>
      <c r="BF65" s="5">
        <f t="shared" si="31"/>
        <v>0</v>
      </c>
      <c r="BG65" s="172">
        <f>(A!C66-xx!BE65)*xx!BD65</f>
        <v>0</v>
      </c>
      <c r="BH65" s="51"/>
      <c r="BI65" s="6">
        <f t="shared" si="32"/>
        <v>11.55</v>
      </c>
      <c r="BJ65" s="5">
        <f t="shared" si="33"/>
        <v>0</v>
      </c>
      <c r="BK65" s="5">
        <f>(A!C66-xx!BI65)*xx!BH65</f>
        <v>0</v>
      </c>
      <c r="BL65" s="5" t="str">
        <f t="shared" si="34"/>
        <v xml:space="preserve">Nesfit Iog. Morango Aveia Baun 720g </v>
      </c>
      <c r="BM65" s="51"/>
      <c r="BN65" s="6">
        <f t="shared" si="35"/>
        <v>11.55</v>
      </c>
      <c r="BO65" s="5">
        <f t="shared" si="36"/>
        <v>0</v>
      </c>
      <c r="BP65" s="172">
        <f>(A!C66-xx!BN65)*xx!BM65</f>
        <v>0</v>
      </c>
      <c r="BQ65" s="51"/>
      <c r="BR65" s="6">
        <f t="shared" si="37"/>
        <v>11.55</v>
      </c>
      <c r="BS65" s="5">
        <f t="shared" si="38"/>
        <v>0</v>
      </c>
      <c r="BT65" s="5">
        <f>(A!C66-xx!BR65)*xx!BQ65</f>
        <v>0</v>
      </c>
      <c r="BU65" s="5" t="str">
        <f t="shared" si="39"/>
        <v xml:space="preserve">Nesfit Iog. Morango Aveia Baun 720g </v>
      </c>
      <c r="BV65" s="51"/>
      <c r="BW65" s="6">
        <f t="shared" si="40"/>
        <v>11.55</v>
      </c>
      <c r="BX65" s="5">
        <f t="shared" si="41"/>
        <v>0</v>
      </c>
      <c r="BY65" s="172">
        <f>(A!C66-xx!BW65)*xx!BV65</f>
        <v>0</v>
      </c>
      <c r="BZ65" s="51"/>
      <c r="CA65" s="6">
        <f t="shared" si="42"/>
        <v>11.55</v>
      </c>
      <c r="CB65" s="5">
        <f t="shared" si="43"/>
        <v>0</v>
      </c>
      <c r="CC65" s="5">
        <f>(A!C66-xx!CA65)*xx!BZ65</f>
        <v>0</v>
      </c>
      <c r="CD65" s="5" t="str">
        <f t="shared" si="44"/>
        <v xml:space="preserve">Nesfit Iog. Morango Aveia Baun 720g </v>
      </c>
      <c r="CE65" s="51"/>
      <c r="CF65" s="6">
        <f t="shared" si="45"/>
        <v>11.55</v>
      </c>
      <c r="CG65" s="5">
        <f t="shared" si="46"/>
        <v>0</v>
      </c>
      <c r="CH65" s="172">
        <f>(A!C66-xx!CF65)*xx!CE65</f>
        <v>0</v>
      </c>
      <c r="CI65" s="51"/>
      <c r="CJ65" s="6">
        <f t="shared" si="47"/>
        <v>11.55</v>
      </c>
      <c r="CK65" s="5">
        <f t="shared" si="48"/>
        <v>0</v>
      </c>
      <c r="CL65" s="5">
        <f>(A!C66-xx!CJ65)*xx!CI65</f>
        <v>0</v>
      </c>
      <c r="CM65" s="5" t="str">
        <f t="shared" si="49"/>
        <v xml:space="preserve">Nesfit Iog. Morango Aveia Baun 720g </v>
      </c>
      <c r="CN65" s="51"/>
      <c r="CO65" s="6">
        <f t="shared" si="50"/>
        <v>11.55</v>
      </c>
      <c r="CP65" s="5">
        <f t="shared" si="51"/>
        <v>0</v>
      </c>
      <c r="CQ65" s="172">
        <f>(A!C66-xx!CO65)*xx!CN65</f>
        <v>0</v>
      </c>
      <c r="CR65" s="51"/>
      <c r="CS65" s="6">
        <f t="shared" si="52"/>
        <v>11.55</v>
      </c>
      <c r="CT65" s="5">
        <f t="shared" si="53"/>
        <v>0</v>
      </c>
      <c r="CU65" s="5">
        <f>(A!C66-xx!CS65)*xx!CR65</f>
        <v>0</v>
      </c>
      <c r="CV65" s="5" t="str">
        <f t="shared" si="54"/>
        <v xml:space="preserve">Nesfit Iog. Morango Aveia Baun 720g </v>
      </c>
      <c r="CW65" s="51"/>
      <c r="CX65" s="6">
        <f t="shared" si="55"/>
        <v>11.55</v>
      </c>
      <c r="CY65" s="5">
        <f t="shared" si="56"/>
        <v>0</v>
      </c>
      <c r="CZ65" s="172">
        <f>(A!C66-xx!CX65)*xx!CW65</f>
        <v>0</v>
      </c>
      <c r="DA65" s="51"/>
      <c r="DB65" s="6">
        <f t="shared" si="57"/>
        <v>11.55</v>
      </c>
      <c r="DC65" s="5">
        <f t="shared" si="58"/>
        <v>0</v>
      </c>
      <c r="DD65" s="5">
        <f>(A!C66-xx!DB65)*xx!DA65</f>
        <v>0</v>
      </c>
      <c r="DE65" s="5" t="str">
        <f t="shared" si="59"/>
        <v xml:space="preserve">Nesfit Iog. Morango Aveia Baun 720g </v>
      </c>
      <c r="DF65" s="51"/>
      <c r="DG65" s="6">
        <f t="shared" si="60"/>
        <v>11.55</v>
      </c>
      <c r="DH65" s="5">
        <f t="shared" si="61"/>
        <v>0</v>
      </c>
      <c r="DI65" s="172">
        <f>(A!C66-xx!DG65)*xx!DF65</f>
        <v>0</v>
      </c>
      <c r="DJ65" s="51"/>
      <c r="DK65" s="6">
        <f t="shared" si="62"/>
        <v>11.55</v>
      </c>
      <c r="DL65" s="5">
        <f t="shared" si="63"/>
        <v>0</v>
      </c>
      <c r="DM65" s="5">
        <f>(A!C66-xx!DK65)*xx!DJ65</f>
        <v>0</v>
      </c>
      <c r="DN65" s="5" t="str">
        <f t="shared" si="64"/>
        <v xml:space="preserve">Nesfit Iog. Morango Aveia Baun 720g </v>
      </c>
      <c r="DO65" s="51"/>
      <c r="DP65" s="6">
        <f t="shared" si="65"/>
        <v>11.55</v>
      </c>
      <c r="DQ65" s="5">
        <f t="shared" si="66"/>
        <v>0</v>
      </c>
      <c r="DR65" s="172">
        <f>(A!C66-xx!DP65)*xx!DO65</f>
        <v>0</v>
      </c>
      <c r="DS65" s="51"/>
      <c r="DT65" s="6">
        <f t="shared" si="67"/>
        <v>11.55</v>
      </c>
      <c r="DU65" s="5">
        <f t="shared" si="68"/>
        <v>0</v>
      </c>
      <c r="DV65" s="5">
        <f>(A!C66-xx!DT65)*xx!DS65</f>
        <v>0</v>
      </c>
      <c r="DW65" s="5" t="str">
        <f t="shared" si="69"/>
        <v xml:space="preserve">Nesfit Iog. Morango Aveia Baun 720g </v>
      </c>
      <c r="DX65" s="51"/>
      <c r="DY65" s="6">
        <f t="shared" si="70"/>
        <v>11.55</v>
      </c>
      <c r="DZ65" s="5">
        <f t="shared" si="71"/>
        <v>0</v>
      </c>
      <c r="EA65" s="172">
        <f>(A!C66-xx!DY65)*xx!DX65</f>
        <v>0</v>
      </c>
      <c r="EB65" s="51"/>
      <c r="EC65" s="6">
        <f t="shared" si="72"/>
        <v>11.55</v>
      </c>
      <c r="ED65" s="5">
        <f t="shared" si="73"/>
        <v>0</v>
      </c>
      <c r="EE65" s="5">
        <f>(A!C66-xx!EC65)*xx!EB65</f>
        <v>0</v>
      </c>
      <c r="EF65" s="5" t="str">
        <f t="shared" si="74"/>
        <v xml:space="preserve">Nesfit Iog. Morango Aveia Baun 720g </v>
      </c>
      <c r="EG65" s="51"/>
      <c r="EH65" s="6">
        <f t="shared" si="75"/>
        <v>11.55</v>
      </c>
      <c r="EI65" s="5">
        <f t="shared" si="76"/>
        <v>0</v>
      </c>
      <c r="EJ65" s="172">
        <f>(A!C66-xx!EH65)*xx!EG65</f>
        <v>0</v>
      </c>
      <c r="EK65" s="51"/>
      <c r="EL65" s="6">
        <f t="shared" si="77"/>
        <v>11.55</v>
      </c>
      <c r="EM65" s="5">
        <f t="shared" si="78"/>
        <v>0</v>
      </c>
      <c r="EN65" s="5">
        <f>(A!C66-xx!EL65)*xx!EK65</f>
        <v>0</v>
      </c>
      <c r="EO65" s="5" t="str">
        <f t="shared" si="79"/>
        <v xml:space="preserve">Nesfit Iog. Morango Aveia Baun 720g </v>
      </c>
      <c r="EP65" s="51"/>
      <c r="EQ65" s="6">
        <f t="shared" si="80"/>
        <v>11.55</v>
      </c>
      <c r="ER65" s="5">
        <f t="shared" si="81"/>
        <v>0</v>
      </c>
      <c r="ES65" s="172">
        <f>(A!C66-xx!EQ65)*xx!EP65</f>
        <v>0</v>
      </c>
      <c r="ET65" s="51"/>
      <c r="EU65" s="6">
        <f t="shared" si="82"/>
        <v>11.55</v>
      </c>
      <c r="EV65" s="5">
        <f t="shared" si="83"/>
        <v>0</v>
      </c>
      <c r="EW65" s="5">
        <f>(A!C66-xx!EU65)*xx!ET65</f>
        <v>0</v>
      </c>
      <c r="EX65" s="5" t="str">
        <f t="shared" si="84"/>
        <v xml:space="preserve">Nesfit Iog. Morango Aveia Baun 720g </v>
      </c>
      <c r="EY65" s="51"/>
      <c r="EZ65" s="6">
        <f t="shared" si="85"/>
        <v>11.55</v>
      </c>
      <c r="FA65" s="5">
        <f t="shared" si="86"/>
        <v>0</v>
      </c>
      <c r="FB65" s="172">
        <f>(A!C66-xx!EZ65)*xx!EY65</f>
        <v>0</v>
      </c>
      <c r="FC65" s="51"/>
      <c r="FD65" s="6">
        <f t="shared" si="87"/>
        <v>11.55</v>
      </c>
      <c r="FE65" s="5">
        <f t="shared" si="88"/>
        <v>0</v>
      </c>
      <c r="FF65" s="5">
        <f>(A!C66-xx!FD65)*xx!FC65</f>
        <v>0</v>
      </c>
      <c r="FG65" s="5" t="str">
        <f t="shared" si="89"/>
        <v xml:space="preserve">Nesfit Iog. Morango Aveia Baun 720g </v>
      </c>
      <c r="FH65" s="51"/>
      <c r="FI65" s="6">
        <f t="shared" si="90"/>
        <v>11.55</v>
      </c>
      <c r="FJ65" s="5">
        <f t="shared" si="91"/>
        <v>0</v>
      </c>
      <c r="FK65" s="172">
        <f>(A!C66-xx!FI65)*xx!FH65</f>
        <v>0</v>
      </c>
      <c r="FL65" s="51"/>
      <c r="FM65" s="6">
        <f t="shared" si="92"/>
        <v>11.55</v>
      </c>
      <c r="FN65" s="5">
        <f t="shared" si="93"/>
        <v>0</v>
      </c>
      <c r="FO65" s="5">
        <f>(A!C66-xx!FM65)*xx!FL65</f>
        <v>0</v>
      </c>
      <c r="FP65" s="5" t="str">
        <f t="shared" si="94"/>
        <v xml:space="preserve">Nesfit Iog. Morango Aveia Baun 720g </v>
      </c>
      <c r="FQ65" s="51"/>
      <c r="FR65" s="6">
        <f t="shared" si="95"/>
        <v>11.55</v>
      </c>
      <c r="FS65" s="5">
        <f t="shared" si="96"/>
        <v>0</v>
      </c>
      <c r="FT65" s="172">
        <f>(A!C66-xx!FR65)*xx!FQ65</f>
        <v>0</v>
      </c>
      <c r="FU65" s="51"/>
      <c r="FV65" s="6">
        <f t="shared" si="97"/>
        <v>11.55</v>
      </c>
      <c r="FW65" s="5">
        <f t="shared" si="98"/>
        <v>0</v>
      </c>
      <c r="FX65" s="5">
        <f>(A!C66-xx!FV65)*xx!FU65</f>
        <v>0</v>
      </c>
      <c r="FY65" s="5" t="str">
        <f t="shared" si="99"/>
        <v xml:space="preserve">Nesfit Iog. Morango Aveia Baun 720g </v>
      </c>
      <c r="FZ65" s="51"/>
      <c r="GA65" s="6">
        <f t="shared" si="100"/>
        <v>11.55</v>
      </c>
      <c r="GB65" s="5">
        <f t="shared" si="101"/>
        <v>0</v>
      </c>
      <c r="GC65" s="172">
        <f>(A!C66-xx!GA65)*xx!FZ65</f>
        <v>0</v>
      </c>
      <c r="GD65" s="51"/>
      <c r="GE65" s="6">
        <f t="shared" si="102"/>
        <v>11.55</v>
      </c>
      <c r="GF65" s="5">
        <f t="shared" si="103"/>
        <v>0</v>
      </c>
      <c r="GG65" s="5">
        <f>(A!C66-xx!GE65)*xx!GD65</f>
        <v>0</v>
      </c>
      <c r="GH65" s="5" t="str">
        <f t="shared" si="104"/>
        <v xml:space="preserve">Nesfit Iog. Morango Aveia Baun 720g </v>
      </c>
      <c r="GI65" s="51"/>
      <c r="GJ65" s="6">
        <f t="shared" si="105"/>
        <v>11.55</v>
      </c>
      <c r="GK65" s="5">
        <f t="shared" si="106"/>
        <v>0</v>
      </c>
      <c r="GL65" s="172">
        <f>(A!C66-xx!GJ65)*xx!GI65</f>
        <v>0</v>
      </c>
      <c r="GM65" s="51"/>
      <c r="GN65" s="6">
        <f t="shared" si="107"/>
        <v>11.55</v>
      </c>
      <c r="GO65" s="5">
        <f t="shared" si="108"/>
        <v>0</v>
      </c>
      <c r="GP65" s="5">
        <f>(A!C66-xx!GN65)*xx!GM65</f>
        <v>0</v>
      </c>
      <c r="GQ65" s="5" t="str">
        <f t="shared" si="109"/>
        <v xml:space="preserve">Nesfit Iog. Morango Aveia Baun 720g </v>
      </c>
      <c r="GR65" s="51"/>
      <c r="GS65" s="6">
        <f t="shared" si="110"/>
        <v>11.55</v>
      </c>
      <c r="GT65" s="5">
        <f t="shared" si="111"/>
        <v>0</v>
      </c>
      <c r="GU65" s="172">
        <f>(A!C66-xx!GS65)*xx!GR65</f>
        <v>0</v>
      </c>
      <c r="GV65" s="51"/>
      <c r="GW65" s="6">
        <f t="shared" si="112"/>
        <v>11.55</v>
      </c>
      <c r="GX65" s="5">
        <f t="shared" si="113"/>
        <v>0</v>
      </c>
      <c r="GY65" s="5">
        <f>(A!C66-xx!GW65)*xx!GV65</f>
        <v>0</v>
      </c>
      <c r="GZ65" s="5" t="str">
        <f t="shared" si="114"/>
        <v xml:space="preserve">Nesfit Iog. Morango Aveia Baun 720g </v>
      </c>
      <c r="HA65" s="51"/>
      <c r="HB65" s="6">
        <f t="shared" si="115"/>
        <v>11.55</v>
      </c>
      <c r="HC65" s="5">
        <f t="shared" si="116"/>
        <v>0</v>
      </c>
      <c r="HD65" s="172">
        <f>(A!C66-xx!HB65)*xx!HA65</f>
        <v>0</v>
      </c>
      <c r="HE65" s="51"/>
      <c r="HF65" s="6">
        <f t="shared" si="117"/>
        <v>11.55</v>
      </c>
      <c r="HG65" s="5">
        <f t="shared" si="118"/>
        <v>0</v>
      </c>
      <c r="HH65" s="5">
        <f>(A!C66-xx!HF65)*xx!HE65</f>
        <v>0</v>
      </c>
      <c r="HI65" s="5" t="str">
        <f t="shared" si="119"/>
        <v xml:space="preserve">Nesfit Iog. Morango Aveia Baun 720g </v>
      </c>
      <c r="HJ65" s="51"/>
      <c r="HK65" s="6">
        <f t="shared" si="120"/>
        <v>11.55</v>
      </c>
      <c r="HL65" s="5">
        <f t="shared" si="121"/>
        <v>0</v>
      </c>
      <c r="HM65" s="172">
        <f>(A!C66-xx!HK65)*xx!HJ65</f>
        <v>0</v>
      </c>
      <c r="HN65" s="51"/>
      <c r="HO65" s="6">
        <f t="shared" si="122"/>
        <v>11.55</v>
      </c>
      <c r="HP65" s="5">
        <f t="shared" si="123"/>
        <v>0</v>
      </c>
      <c r="HQ65" s="5">
        <f>-(A!C66-xx!HO65)*xx!HN65</f>
        <v>0</v>
      </c>
      <c r="HR65" s="5" t="str">
        <f t="shared" si="124"/>
        <v xml:space="preserve">Nesfit Iog. Morango Aveia Baun 720g </v>
      </c>
      <c r="HS65" s="51"/>
      <c r="HT65" s="6">
        <f t="shared" si="125"/>
        <v>11.55</v>
      </c>
      <c r="HU65" s="5">
        <f t="shared" si="126"/>
        <v>0</v>
      </c>
      <c r="HV65" s="172">
        <f>(A!C66-xx!HT65)*xx!HS65</f>
        <v>0</v>
      </c>
      <c r="HW65" s="51"/>
      <c r="HX65" s="6">
        <f>A!C66</f>
        <v>11.55</v>
      </c>
      <c r="HY65" s="5">
        <f t="shared" si="127"/>
        <v>0</v>
      </c>
      <c r="HZ65" s="5">
        <f>(A!C66-xx!HX65)*xx!HW65</f>
        <v>0</v>
      </c>
      <c r="IA65" s="5" t="str">
        <f>A!B66</f>
        <v xml:space="preserve">Nesfit Iog. Morango Aveia Baun 720g </v>
      </c>
      <c r="IB65" s="5">
        <f t="shared" si="128"/>
        <v>0</v>
      </c>
      <c r="IC65" s="21">
        <f t="shared" si="129"/>
        <v>0</v>
      </c>
      <c r="ID65" s="21" t="e">
        <f>A!#REF!</f>
        <v>#REF!</v>
      </c>
      <c r="IE65" s="21" t="e">
        <f>NF!IS65</f>
        <v>#DIV/0!</v>
      </c>
      <c r="IF65" s="26" t="e">
        <f t="shared" si="130"/>
        <v>#REF!</v>
      </c>
      <c r="IG65" s="6" t="e">
        <f t="shared" si="131"/>
        <v>#REF!</v>
      </c>
      <c r="IH65" s="34" t="e">
        <f t="shared" si="132"/>
        <v>#REF!</v>
      </c>
      <c r="II65" s="174" t="e">
        <f>IB65+A!#REF!+NF!IQ65</f>
        <v>#REF!</v>
      </c>
      <c r="IJ65" s="175" t="e">
        <f>IC65+A!#REF!+NF!IR65</f>
        <v>#REF!</v>
      </c>
      <c r="IK65" s="175" t="e">
        <f>II65*A!C66</f>
        <v>#REF!</v>
      </c>
      <c r="IL65" s="175" t="e">
        <f t="shared" si="0"/>
        <v>#REF!</v>
      </c>
      <c r="IM65" s="81" t="e">
        <f t="shared" si="133"/>
        <v>#REF!</v>
      </c>
      <c r="IN65" s="57" t="str">
        <f t="shared" si="134"/>
        <v xml:space="preserve">Nesfit Iog. Morango Aveia Baun 720g </v>
      </c>
      <c r="IO65" s="57" t="e">
        <f>IF65/A!C66</f>
        <v>#REF!</v>
      </c>
      <c r="IP65" s="66"/>
      <c r="IQ65" s="57" t="e">
        <f t="shared" si="135"/>
        <v>#REF!</v>
      </c>
      <c r="IR65" s="11" t="e">
        <f>IF65-#REF!</f>
        <v>#REF!</v>
      </c>
    </row>
    <row r="66" spans="1:252" x14ac:dyDescent="0.2">
      <c r="A66" s="19" t="str">
        <f>A!B67</f>
        <v xml:space="preserve">Nesfit Iog. Frts Verm Aveia Hibisco 360g </v>
      </c>
      <c r="B66" s="63"/>
      <c r="C66" s="31">
        <f>A!C67</f>
        <v>5.77</v>
      </c>
      <c r="D66" s="14">
        <f t="shared" si="1"/>
        <v>0</v>
      </c>
      <c r="E66" s="169">
        <f>(A!C67-xx!C66)*xx!B66</f>
        <v>0</v>
      </c>
      <c r="F66" s="63"/>
      <c r="G66" s="22">
        <f t="shared" si="2"/>
        <v>5.77</v>
      </c>
      <c r="H66" s="1">
        <f t="shared" si="3"/>
        <v>0</v>
      </c>
      <c r="I66" s="1">
        <f>(A!C67-xx!G66)*xx!F66</f>
        <v>0</v>
      </c>
      <c r="J66" s="1" t="str">
        <f t="shared" si="4"/>
        <v xml:space="preserve">Nesfit Iog. Frts Verm Aveia Hibisco 360g </v>
      </c>
      <c r="K66" s="63"/>
      <c r="L66" s="2">
        <f t="shared" si="5"/>
        <v>5.77</v>
      </c>
      <c r="M66" s="1">
        <f t="shared" si="6"/>
        <v>0</v>
      </c>
      <c r="N66" s="64">
        <f>(A!C67-xx!L66)*xx!K66</f>
        <v>0</v>
      </c>
      <c r="O66" s="63"/>
      <c r="P66" s="2">
        <f t="shared" si="7"/>
        <v>5.77</v>
      </c>
      <c r="Q66" s="1">
        <f t="shared" si="8"/>
        <v>0</v>
      </c>
      <c r="R66" s="14">
        <f>(A!C67-xx!P66)*xx!O66</f>
        <v>0</v>
      </c>
      <c r="S66" s="14" t="str">
        <f t="shared" si="9"/>
        <v xml:space="preserve">Nesfit Iog. Frts Verm Aveia Hibisco 360g </v>
      </c>
      <c r="T66" s="63"/>
      <c r="U66" s="22">
        <f t="shared" si="10"/>
        <v>5.77</v>
      </c>
      <c r="V66" s="1">
        <f t="shared" si="11"/>
        <v>0</v>
      </c>
      <c r="W66" s="64">
        <f>(A!C67-xx!U66)*xx!T66</f>
        <v>0</v>
      </c>
      <c r="X66" s="63"/>
      <c r="Y66" s="2">
        <f t="shared" si="12"/>
        <v>5.77</v>
      </c>
      <c r="Z66" s="1">
        <f t="shared" si="13"/>
        <v>0</v>
      </c>
      <c r="AA66" s="1">
        <f>(A!C67-xx!Y66)*xx!X66</f>
        <v>0</v>
      </c>
      <c r="AB66" s="1" t="str">
        <f t="shared" si="14"/>
        <v xml:space="preserve">Nesfit Iog. Frts Verm Aveia Hibisco 360g </v>
      </c>
      <c r="AC66" s="63"/>
      <c r="AD66" s="2">
        <f t="shared" si="15"/>
        <v>5.77</v>
      </c>
      <c r="AE66" s="1">
        <f t="shared" si="16"/>
        <v>0</v>
      </c>
      <c r="AF66" s="64">
        <f>(A!C67-xx!AD66)*xx!AC66</f>
        <v>0</v>
      </c>
      <c r="AG66" s="63"/>
      <c r="AH66" s="2">
        <f t="shared" si="17"/>
        <v>5.77</v>
      </c>
      <c r="AI66" s="1">
        <f t="shared" si="18"/>
        <v>0</v>
      </c>
      <c r="AJ66" s="1">
        <f>(A!C67-xx!AH66)*xx!AG66</f>
        <v>0</v>
      </c>
      <c r="AK66" s="1" t="str">
        <f t="shared" si="19"/>
        <v xml:space="preserve">Nesfit Iog. Frts Verm Aveia Hibisco 360g </v>
      </c>
      <c r="AL66" s="63"/>
      <c r="AM66" s="2">
        <f t="shared" si="20"/>
        <v>5.77</v>
      </c>
      <c r="AN66" s="1">
        <f t="shared" si="21"/>
        <v>0</v>
      </c>
      <c r="AO66" s="64">
        <f>(A!C67-xx!AM66)*xx!AL66</f>
        <v>0</v>
      </c>
      <c r="AP66" s="63"/>
      <c r="AQ66" s="2">
        <f t="shared" si="22"/>
        <v>5.77</v>
      </c>
      <c r="AR66" s="1">
        <f t="shared" si="23"/>
        <v>0</v>
      </c>
      <c r="AS66" s="1">
        <f>(A!C67-xx!AQ66)*xx!AP66</f>
        <v>0</v>
      </c>
      <c r="AT66" s="1" t="str">
        <f t="shared" si="24"/>
        <v xml:space="preserve">Nesfit Iog. Frts Verm Aveia Hibisco 360g </v>
      </c>
      <c r="AU66" s="63"/>
      <c r="AV66" s="2">
        <f t="shared" si="25"/>
        <v>5.77</v>
      </c>
      <c r="AW66" s="1">
        <f t="shared" si="26"/>
        <v>0</v>
      </c>
      <c r="AX66" s="64">
        <f>(A!C67-xx!AV66)*xx!AU66</f>
        <v>0</v>
      </c>
      <c r="AY66" s="63"/>
      <c r="AZ66" s="2">
        <f t="shared" si="27"/>
        <v>5.77</v>
      </c>
      <c r="BA66" s="1">
        <f t="shared" si="28"/>
        <v>0</v>
      </c>
      <c r="BB66" s="1">
        <f>(A!E67-xx!AZ66)*xx!AY66</f>
        <v>0</v>
      </c>
      <c r="BC66" s="1" t="str">
        <f t="shared" si="29"/>
        <v xml:space="preserve">Nesfit Iog. Frts Verm Aveia Hibisco 360g </v>
      </c>
      <c r="BD66" s="63"/>
      <c r="BE66" s="2">
        <f t="shared" si="30"/>
        <v>5.77</v>
      </c>
      <c r="BF66" s="1">
        <f t="shared" si="31"/>
        <v>0</v>
      </c>
      <c r="BG66" s="64">
        <f>(A!C67-xx!BE66)*xx!BD66</f>
        <v>0</v>
      </c>
      <c r="BH66" s="63"/>
      <c r="BI66" s="2">
        <f t="shared" si="32"/>
        <v>5.77</v>
      </c>
      <c r="BJ66" s="1">
        <f t="shared" si="33"/>
        <v>0</v>
      </c>
      <c r="BK66" s="1">
        <f>(A!C67-xx!BI66)*xx!BH66</f>
        <v>0</v>
      </c>
      <c r="BL66" s="1" t="str">
        <f t="shared" si="34"/>
        <v xml:space="preserve">Nesfit Iog. Frts Verm Aveia Hibisco 360g </v>
      </c>
      <c r="BM66" s="63"/>
      <c r="BN66" s="2">
        <f t="shared" si="35"/>
        <v>5.77</v>
      </c>
      <c r="BO66" s="1">
        <f t="shared" si="36"/>
        <v>0</v>
      </c>
      <c r="BP66" s="64">
        <f>(A!C67-xx!BN66)*xx!BM66</f>
        <v>0</v>
      </c>
      <c r="BQ66" s="63"/>
      <c r="BR66" s="2">
        <f t="shared" si="37"/>
        <v>5.77</v>
      </c>
      <c r="BS66" s="1">
        <f t="shared" si="38"/>
        <v>0</v>
      </c>
      <c r="BT66" s="1">
        <f>(A!C67-xx!BR66)*xx!BQ66</f>
        <v>0</v>
      </c>
      <c r="BU66" s="1" t="str">
        <f t="shared" si="39"/>
        <v xml:space="preserve">Nesfit Iog. Frts Verm Aveia Hibisco 360g </v>
      </c>
      <c r="BV66" s="63"/>
      <c r="BW66" s="2">
        <f t="shared" si="40"/>
        <v>5.77</v>
      </c>
      <c r="BX66" s="1">
        <f t="shared" si="41"/>
        <v>0</v>
      </c>
      <c r="BY66" s="64">
        <f>(A!C67-xx!BW66)*xx!BV66</f>
        <v>0</v>
      </c>
      <c r="BZ66" s="63"/>
      <c r="CA66" s="2">
        <f t="shared" si="42"/>
        <v>5.77</v>
      </c>
      <c r="CB66" s="1">
        <f t="shared" si="43"/>
        <v>0</v>
      </c>
      <c r="CC66" s="1">
        <f>(A!C67-xx!CA66)*xx!BZ66</f>
        <v>0</v>
      </c>
      <c r="CD66" s="1" t="str">
        <f t="shared" si="44"/>
        <v xml:space="preserve">Nesfit Iog. Frts Verm Aveia Hibisco 360g </v>
      </c>
      <c r="CE66" s="63"/>
      <c r="CF66" s="2">
        <f t="shared" si="45"/>
        <v>5.77</v>
      </c>
      <c r="CG66" s="1">
        <f t="shared" si="46"/>
        <v>0</v>
      </c>
      <c r="CH66" s="64">
        <f>(A!C67-xx!CF66)*xx!CE66</f>
        <v>0</v>
      </c>
      <c r="CI66" s="63"/>
      <c r="CJ66" s="2">
        <f t="shared" si="47"/>
        <v>5.77</v>
      </c>
      <c r="CK66" s="1">
        <f t="shared" si="48"/>
        <v>0</v>
      </c>
      <c r="CL66" s="1">
        <f>(A!C67-xx!CJ66)*xx!CI66</f>
        <v>0</v>
      </c>
      <c r="CM66" s="1" t="str">
        <f t="shared" si="49"/>
        <v xml:space="preserve">Nesfit Iog. Frts Verm Aveia Hibisco 360g </v>
      </c>
      <c r="CN66" s="63"/>
      <c r="CO66" s="2">
        <f t="shared" si="50"/>
        <v>5.77</v>
      </c>
      <c r="CP66" s="1">
        <f t="shared" si="51"/>
        <v>0</v>
      </c>
      <c r="CQ66" s="64">
        <f>(A!C67-xx!CO66)*xx!CN66</f>
        <v>0</v>
      </c>
      <c r="CR66" s="63"/>
      <c r="CS66" s="2">
        <f t="shared" si="52"/>
        <v>5.77</v>
      </c>
      <c r="CT66" s="1">
        <f t="shared" si="53"/>
        <v>0</v>
      </c>
      <c r="CU66" s="1">
        <f>(A!C67-xx!CS66)*xx!CR66</f>
        <v>0</v>
      </c>
      <c r="CV66" s="1" t="str">
        <f t="shared" si="54"/>
        <v xml:space="preserve">Nesfit Iog. Frts Verm Aveia Hibisco 360g </v>
      </c>
      <c r="CW66" s="63"/>
      <c r="CX66" s="2">
        <f t="shared" si="55"/>
        <v>5.77</v>
      </c>
      <c r="CY66" s="1">
        <f t="shared" si="56"/>
        <v>0</v>
      </c>
      <c r="CZ66" s="64">
        <f>(A!C67-xx!CX66)*xx!CW66</f>
        <v>0</v>
      </c>
      <c r="DA66" s="63"/>
      <c r="DB66" s="2">
        <f t="shared" si="57"/>
        <v>5.77</v>
      </c>
      <c r="DC66" s="1">
        <f t="shared" si="58"/>
        <v>0</v>
      </c>
      <c r="DD66" s="1">
        <f>(A!C67-xx!DB66)*xx!DA66</f>
        <v>0</v>
      </c>
      <c r="DE66" s="1" t="str">
        <f t="shared" si="59"/>
        <v xml:space="preserve">Nesfit Iog. Frts Verm Aveia Hibisco 360g </v>
      </c>
      <c r="DF66" s="63"/>
      <c r="DG66" s="2">
        <f t="shared" si="60"/>
        <v>5.77</v>
      </c>
      <c r="DH66" s="1">
        <f t="shared" si="61"/>
        <v>0</v>
      </c>
      <c r="DI66" s="64">
        <f>(A!C67-xx!DG66)*xx!DF66</f>
        <v>0</v>
      </c>
      <c r="DJ66" s="63"/>
      <c r="DK66" s="2">
        <f t="shared" si="62"/>
        <v>5.77</v>
      </c>
      <c r="DL66" s="1">
        <f t="shared" si="63"/>
        <v>0</v>
      </c>
      <c r="DM66" s="1">
        <f>(A!C67-xx!DK66)*xx!DJ66</f>
        <v>0</v>
      </c>
      <c r="DN66" s="1" t="str">
        <f t="shared" si="64"/>
        <v xml:space="preserve">Nesfit Iog. Frts Verm Aveia Hibisco 360g </v>
      </c>
      <c r="DO66" s="63"/>
      <c r="DP66" s="2">
        <f t="shared" si="65"/>
        <v>5.77</v>
      </c>
      <c r="DQ66" s="1">
        <f t="shared" si="66"/>
        <v>0</v>
      </c>
      <c r="DR66" s="64">
        <f>(A!C67-xx!DP66)*xx!DO66</f>
        <v>0</v>
      </c>
      <c r="DS66" s="63"/>
      <c r="DT66" s="2">
        <f t="shared" si="67"/>
        <v>5.77</v>
      </c>
      <c r="DU66" s="1">
        <f t="shared" si="68"/>
        <v>0</v>
      </c>
      <c r="DV66" s="1">
        <f>(A!C67-xx!DT66)*xx!DS66</f>
        <v>0</v>
      </c>
      <c r="DW66" s="1" t="str">
        <f t="shared" si="69"/>
        <v xml:space="preserve">Nesfit Iog. Frts Verm Aveia Hibisco 360g </v>
      </c>
      <c r="DX66" s="63"/>
      <c r="DY66" s="2">
        <f t="shared" si="70"/>
        <v>5.77</v>
      </c>
      <c r="DZ66" s="1">
        <f t="shared" si="71"/>
        <v>0</v>
      </c>
      <c r="EA66" s="64">
        <f>(A!C67-xx!DY66)*xx!DX66</f>
        <v>0</v>
      </c>
      <c r="EB66" s="63"/>
      <c r="EC66" s="2">
        <f t="shared" si="72"/>
        <v>5.77</v>
      </c>
      <c r="ED66" s="1">
        <f t="shared" si="73"/>
        <v>0</v>
      </c>
      <c r="EE66" s="1">
        <f>(A!C67-xx!EC66)*xx!EB66</f>
        <v>0</v>
      </c>
      <c r="EF66" s="1" t="str">
        <f t="shared" si="74"/>
        <v xml:space="preserve">Nesfit Iog. Frts Verm Aveia Hibisco 360g </v>
      </c>
      <c r="EG66" s="63"/>
      <c r="EH66" s="2">
        <f t="shared" si="75"/>
        <v>5.77</v>
      </c>
      <c r="EI66" s="1">
        <f t="shared" si="76"/>
        <v>0</v>
      </c>
      <c r="EJ66" s="64">
        <f>(A!C67-xx!EH66)*xx!EG66</f>
        <v>0</v>
      </c>
      <c r="EK66" s="63"/>
      <c r="EL66" s="2">
        <f t="shared" si="77"/>
        <v>5.77</v>
      </c>
      <c r="EM66" s="1">
        <f t="shared" si="78"/>
        <v>0</v>
      </c>
      <c r="EN66" s="1">
        <f>(A!C67-xx!EL66)*xx!EK66</f>
        <v>0</v>
      </c>
      <c r="EO66" s="1" t="str">
        <f t="shared" si="79"/>
        <v xml:space="preserve">Nesfit Iog. Frts Verm Aveia Hibisco 360g </v>
      </c>
      <c r="EP66" s="63"/>
      <c r="EQ66" s="2">
        <f t="shared" si="80"/>
        <v>5.77</v>
      </c>
      <c r="ER66" s="1">
        <f t="shared" si="81"/>
        <v>0</v>
      </c>
      <c r="ES66" s="64">
        <f>(A!C67-xx!EQ66)*xx!EP66</f>
        <v>0</v>
      </c>
      <c r="ET66" s="63"/>
      <c r="EU66" s="2">
        <f t="shared" si="82"/>
        <v>5.77</v>
      </c>
      <c r="EV66" s="1">
        <f t="shared" si="83"/>
        <v>0</v>
      </c>
      <c r="EW66" s="1">
        <f>(A!C67-xx!EU66)*xx!ET66</f>
        <v>0</v>
      </c>
      <c r="EX66" s="1" t="str">
        <f t="shared" si="84"/>
        <v xml:space="preserve">Nesfit Iog. Frts Verm Aveia Hibisco 360g </v>
      </c>
      <c r="EY66" s="63"/>
      <c r="EZ66" s="2">
        <f t="shared" si="85"/>
        <v>5.77</v>
      </c>
      <c r="FA66" s="1">
        <f t="shared" si="86"/>
        <v>0</v>
      </c>
      <c r="FB66" s="64">
        <f>(A!C67-xx!EZ66)*xx!EY66</f>
        <v>0</v>
      </c>
      <c r="FC66" s="63"/>
      <c r="FD66" s="2">
        <f t="shared" si="87"/>
        <v>5.77</v>
      </c>
      <c r="FE66" s="1">
        <f t="shared" si="88"/>
        <v>0</v>
      </c>
      <c r="FF66" s="1">
        <f>(A!C67-xx!FD66)*xx!FC66</f>
        <v>0</v>
      </c>
      <c r="FG66" s="1" t="str">
        <f t="shared" si="89"/>
        <v xml:space="preserve">Nesfit Iog. Frts Verm Aveia Hibisco 360g </v>
      </c>
      <c r="FH66" s="63"/>
      <c r="FI66" s="2">
        <f t="shared" si="90"/>
        <v>5.77</v>
      </c>
      <c r="FJ66" s="1">
        <f t="shared" si="91"/>
        <v>0</v>
      </c>
      <c r="FK66" s="64">
        <f>(A!C67-xx!FI66)*xx!FH66</f>
        <v>0</v>
      </c>
      <c r="FL66" s="63"/>
      <c r="FM66" s="2">
        <f t="shared" si="92"/>
        <v>5.77</v>
      </c>
      <c r="FN66" s="1">
        <f t="shared" si="93"/>
        <v>0</v>
      </c>
      <c r="FO66" s="1">
        <f>(A!C67-xx!FM66)*xx!FL66</f>
        <v>0</v>
      </c>
      <c r="FP66" s="1" t="str">
        <f t="shared" si="94"/>
        <v xml:space="preserve">Nesfit Iog. Frts Verm Aveia Hibisco 360g </v>
      </c>
      <c r="FQ66" s="63"/>
      <c r="FR66" s="2">
        <f t="shared" si="95"/>
        <v>5.77</v>
      </c>
      <c r="FS66" s="1">
        <f t="shared" si="96"/>
        <v>0</v>
      </c>
      <c r="FT66" s="64">
        <f>(A!C67-xx!FR66)*xx!FQ66</f>
        <v>0</v>
      </c>
      <c r="FU66" s="63"/>
      <c r="FV66" s="2">
        <f t="shared" si="97"/>
        <v>5.77</v>
      </c>
      <c r="FW66" s="1">
        <f t="shared" si="98"/>
        <v>0</v>
      </c>
      <c r="FX66" s="1">
        <f>(A!C67-xx!FV66)*xx!FU66</f>
        <v>0</v>
      </c>
      <c r="FY66" s="1" t="str">
        <f t="shared" si="99"/>
        <v xml:space="preserve">Nesfit Iog. Frts Verm Aveia Hibisco 360g </v>
      </c>
      <c r="FZ66" s="63"/>
      <c r="GA66" s="2">
        <f t="shared" si="100"/>
        <v>5.77</v>
      </c>
      <c r="GB66" s="1">
        <f t="shared" si="101"/>
        <v>0</v>
      </c>
      <c r="GC66" s="64">
        <f>(A!C67-xx!GA66)*xx!FZ66</f>
        <v>0</v>
      </c>
      <c r="GD66" s="63"/>
      <c r="GE66" s="2">
        <f t="shared" si="102"/>
        <v>5.77</v>
      </c>
      <c r="GF66" s="1">
        <f t="shared" si="103"/>
        <v>0</v>
      </c>
      <c r="GG66" s="1">
        <f>(A!C67-xx!GE66)*xx!GD66</f>
        <v>0</v>
      </c>
      <c r="GH66" s="1" t="str">
        <f t="shared" si="104"/>
        <v xml:space="preserve">Nesfit Iog. Frts Verm Aveia Hibisco 360g </v>
      </c>
      <c r="GI66" s="63"/>
      <c r="GJ66" s="2">
        <f t="shared" si="105"/>
        <v>5.77</v>
      </c>
      <c r="GK66" s="1">
        <f t="shared" si="106"/>
        <v>0</v>
      </c>
      <c r="GL66" s="64">
        <f>(A!C67-xx!GJ66)*xx!GI66</f>
        <v>0</v>
      </c>
      <c r="GM66" s="63"/>
      <c r="GN66" s="2">
        <f t="shared" si="107"/>
        <v>5.77</v>
      </c>
      <c r="GO66" s="1">
        <f t="shared" si="108"/>
        <v>0</v>
      </c>
      <c r="GP66" s="1">
        <f>(A!C67-xx!GN66)*xx!GM66</f>
        <v>0</v>
      </c>
      <c r="GQ66" s="1" t="str">
        <f t="shared" si="109"/>
        <v xml:space="preserve">Nesfit Iog. Frts Verm Aveia Hibisco 360g </v>
      </c>
      <c r="GR66" s="63"/>
      <c r="GS66" s="2">
        <f t="shared" si="110"/>
        <v>5.77</v>
      </c>
      <c r="GT66" s="1">
        <f t="shared" si="111"/>
        <v>0</v>
      </c>
      <c r="GU66" s="64">
        <f>(A!C67-xx!GS66)*xx!GR66</f>
        <v>0</v>
      </c>
      <c r="GV66" s="63"/>
      <c r="GW66" s="2">
        <f t="shared" si="112"/>
        <v>5.77</v>
      </c>
      <c r="GX66" s="1">
        <f t="shared" si="113"/>
        <v>0</v>
      </c>
      <c r="GY66" s="1">
        <f>(A!C67-xx!GW66)*xx!GV66</f>
        <v>0</v>
      </c>
      <c r="GZ66" s="1" t="str">
        <f t="shared" si="114"/>
        <v xml:space="preserve">Nesfit Iog. Frts Verm Aveia Hibisco 360g </v>
      </c>
      <c r="HA66" s="63"/>
      <c r="HB66" s="2">
        <f t="shared" si="115"/>
        <v>5.77</v>
      </c>
      <c r="HC66" s="1">
        <f t="shared" si="116"/>
        <v>0</v>
      </c>
      <c r="HD66" s="64">
        <f>(A!C67-xx!HB66)*xx!HA66</f>
        <v>0</v>
      </c>
      <c r="HE66" s="63"/>
      <c r="HF66" s="2">
        <f t="shared" si="117"/>
        <v>5.77</v>
      </c>
      <c r="HG66" s="1">
        <f t="shared" si="118"/>
        <v>0</v>
      </c>
      <c r="HH66" s="1">
        <f>(A!C67-xx!HF66)*xx!HE66</f>
        <v>0</v>
      </c>
      <c r="HI66" s="1" t="str">
        <f t="shared" si="119"/>
        <v xml:space="preserve">Nesfit Iog. Frts Verm Aveia Hibisco 360g </v>
      </c>
      <c r="HJ66" s="63"/>
      <c r="HK66" s="2">
        <f t="shared" si="120"/>
        <v>5.77</v>
      </c>
      <c r="HL66" s="1">
        <f t="shared" si="121"/>
        <v>0</v>
      </c>
      <c r="HM66" s="64">
        <f>(A!C67-xx!HK66)*xx!HJ66</f>
        <v>0</v>
      </c>
      <c r="HN66" s="63"/>
      <c r="HO66" s="2">
        <f t="shared" si="122"/>
        <v>5.77</v>
      </c>
      <c r="HP66" s="1">
        <f t="shared" si="123"/>
        <v>0</v>
      </c>
      <c r="HQ66" s="1">
        <f>-(A!C67-xx!HO66)*xx!HN66</f>
        <v>0</v>
      </c>
      <c r="HR66" s="1" t="str">
        <f t="shared" si="124"/>
        <v xml:space="preserve">Nesfit Iog. Frts Verm Aveia Hibisco 360g </v>
      </c>
      <c r="HS66" s="63"/>
      <c r="HT66" s="2">
        <f t="shared" si="125"/>
        <v>5.77</v>
      </c>
      <c r="HU66" s="1">
        <f t="shared" si="126"/>
        <v>0</v>
      </c>
      <c r="HV66" s="64">
        <f>(A!C67-xx!HT66)*xx!HS66</f>
        <v>0</v>
      </c>
      <c r="HW66" s="63"/>
      <c r="HX66" s="2">
        <f>A!C67</f>
        <v>5.77</v>
      </c>
      <c r="HY66" s="1">
        <f t="shared" si="127"/>
        <v>0</v>
      </c>
      <c r="HZ66" s="1">
        <f>(A!C67-xx!HX66)*xx!HW66</f>
        <v>0</v>
      </c>
      <c r="IA66" s="1" t="str">
        <f>A!B67</f>
        <v xml:space="preserve">Nesfit Iog. Frts Verm Aveia Hibisco 360g </v>
      </c>
      <c r="IB66" s="1">
        <f t="shared" si="128"/>
        <v>0</v>
      </c>
      <c r="IC66" s="14">
        <f t="shared" si="129"/>
        <v>0</v>
      </c>
      <c r="ID66" s="14" t="e">
        <f>A!#REF!</f>
        <v>#REF!</v>
      </c>
      <c r="IE66" s="14" t="e">
        <f>NF!IS66</f>
        <v>#DIV/0!</v>
      </c>
      <c r="IF66" s="26" t="e">
        <f t="shared" si="130"/>
        <v>#REF!</v>
      </c>
      <c r="IG66" s="2" t="e">
        <f t="shared" si="131"/>
        <v>#REF!</v>
      </c>
      <c r="IH66" s="170" t="e">
        <f t="shared" si="132"/>
        <v>#REF!</v>
      </c>
      <c r="II66" s="174" t="e">
        <f>IB66+A!#REF!+NF!IQ66</f>
        <v>#REF!</v>
      </c>
      <c r="IJ66" s="175" t="e">
        <f>IC66+A!#REF!+NF!IR66</f>
        <v>#REF!</v>
      </c>
      <c r="IK66" s="175" t="e">
        <f>II66*A!C67</f>
        <v>#REF!</v>
      </c>
      <c r="IL66" s="175" t="e">
        <f t="shared" si="0"/>
        <v>#REF!</v>
      </c>
      <c r="IM66" s="81" t="e">
        <f t="shared" si="133"/>
        <v>#REF!</v>
      </c>
      <c r="IN66" s="84" t="str">
        <f t="shared" si="134"/>
        <v xml:space="preserve">Nesfit Iog. Frts Verm Aveia Hibisco 360g </v>
      </c>
      <c r="IO66" s="84" t="e">
        <f>IF66/A!C67</f>
        <v>#REF!</v>
      </c>
      <c r="IP66" s="72"/>
      <c r="IQ66" s="84" t="e">
        <f t="shared" si="135"/>
        <v>#REF!</v>
      </c>
      <c r="IR66" s="85" t="e">
        <f>IF66-#REF!</f>
        <v>#REF!</v>
      </c>
    </row>
    <row r="67" spans="1:252" x14ac:dyDescent="0.2">
      <c r="A67" s="20" t="str">
        <f>A!B68</f>
        <v>Nesfit Iog. Maracuja Aveia Gengibre 360g</v>
      </c>
      <c r="B67" s="51"/>
      <c r="C67" s="65">
        <f>A!C68</f>
        <v>5.77</v>
      </c>
      <c r="D67" s="21">
        <f t="shared" si="1"/>
        <v>0</v>
      </c>
      <c r="E67" s="171">
        <f>(A!C68-xx!C67)*xx!B67</f>
        <v>0</v>
      </c>
      <c r="F67" s="51"/>
      <c r="G67" s="32">
        <f t="shared" si="2"/>
        <v>5.77</v>
      </c>
      <c r="H67" s="5">
        <f t="shared" si="3"/>
        <v>0</v>
      </c>
      <c r="I67" s="5">
        <f>(A!C68-xx!G67)*xx!F67</f>
        <v>0</v>
      </c>
      <c r="J67" s="5" t="str">
        <f t="shared" si="4"/>
        <v>Nesfit Iog. Maracuja Aveia Gengibre 360g</v>
      </c>
      <c r="K67" s="51"/>
      <c r="L67" s="6">
        <f t="shared" si="5"/>
        <v>5.77</v>
      </c>
      <c r="M67" s="5">
        <f t="shared" si="6"/>
        <v>0</v>
      </c>
      <c r="N67" s="172">
        <f>(A!C68-xx!L67)*xx!K67</f>
        <v>0</v>
      </c>
      <c r="O67" s="51"/>
      <c r="P67" s="6">
        <f t="shared" si="7"/>
        <v>5.77</v>
      </c>
      <c r="Q67" s="5">
        <f t="shared" si="8"/>
        <v>0</v>
      </c>
      <c r="R67" s="21">
        <f>(A!C68-xx!P67)*xx!O67</f>
        <v>0</v>
      </c>
      <c r="S67" s="21" t="str">
        <f t="shared" si="9"/>
        <v>Nesfit Iog. Maracuja Aveia Gengibre 360g</v>
      </c>
      <c r="T67" s="51"/>
      <c r="U67" s="32">
        <f t="shared" si="10"/>
        <v>5.77</v>
      </c>
      <c r="V67" s="5">
        <f t="shared" si="11"/>
        <v>0</v>
      </c>
      <c r="W67" s="172">
        <f>(A!C68-xx!U67)*xx!T67</f>
        <v>0</v>
      </c>
      <c r="X67" s="51"/>
      <c r="Y67" s="6">
        <f t="shared" si="12"/>
        <v>5.77</v>
      </c>
      <c r="Z67" s="5">
        <f t="shared" si="13"/>
        <v>0</v>
      </c>
      <c r="AA67" s="5">
        <f>(A!C68-xx!Y67)*xx!X67</f>
        <v>0</v>
      </c>
      <c r="AB67" s="5" t="str">
        <f t="shared" si="14"/>
        <v>Nesfit Iog. Maracuja Aveia Gengibre 360g</v>
      </c>
      <c r="AC67" s="51"/>
      <c r="AD67" s="6">
        <f t="shared" si="15"/>
        <v>5.77</v>
      </c>
      <c r="AE67" s="5">
        <f t="shared" si="16"/>
        <v>0</v>
      </c>
      <c r="AF67" s="172">
        <f>(A!C68-xx!AD67)*xx!AC67</f>
        <v>0</v>
      </c>
      <c r="AG67" s="51"/>
      <c r="AH67" s="6">
        <f t="shared" si="17"/>
        <v>5.77</v>
      </c>
      <c r="AI67" s="5">
        <f t="shared" si="18"/>
        <v>0</v>
      </c>
      <c r="AJ67" s="5">
        <f>(A!C68-xx!AH67)*xx!AG67</f>
        <v>0</v>
      </c>
      <c r="AK67" s="5" t="str">
        <f t="shared" si="19"/>
        <v>Nesfit Iog. Maracuja Aveia Gengibre 360g</v>
      </c>
      <c r="AL67" s="51"/>
      <c r="AM67" s="6">
        <f t="shared" si="20"/>
        <v>5.77</v>
      </c>
      <c r="AN67" s="5">
        <f t="shared" si="21"/>
        <v>0</v>
      </c>
      <c r="AO67" s="172">
        <f>(A!C68-xx!AM67)*xx!AL67</f>
        <v>0</v>
      </c>
      <c r="AP67" s="51"/>
      <c r="AQ67" s="6">
        <f t="shared" si="22"/>
        <v>5.77</v>
      </c>
      <c r="AR67" s="5">
        <f t="shared" si="23"/>
        <v>0</v>
      </c>
      <c r="AS67" s="5">
        <f>(A!C68-xx!AQ67)*xx!AP67</f>
        <v>0</v>
      </c>
      <c r="AT67" s="5" t="str">
        <f t="shared" si="24"/>
        <v>Nesfit Iog. Maracuja Aveia Gengibre 360g</v>
      </c>
      <c r="AU67" s="51"/>
      <c r="AV67" s="6">
        <f t="shared" si="25"/>
        <v>5.77</v>
      </c>
      <c r="AW67" s="5">
        <f t="shared" si="26"/>
        <v>0</v>
      </c>
      <c r="AX67" s="172">
        <f>(A!C68-xx!AV67)*xx!AU67</f>
        <v>0</v>
      </c>
      <c r="AY67" s="51"/>
      <c r="AZ67" s="6">
        <f t="shared" si="27"/>
        <v>5.77</v>
      </c>
      <c r="BA67" s="5">
        <f t="shared" si="28"/>
        <v>0</v>
      </c>
      <c r="BB67" s="5">
        <f>(A!E68-xx!AZ67)*xx!AY67</f>
        <v>0</v>
      </c>
      <c r="BC67" s="5" t="str">
        <f t="shared" si="29"/>
        <v>Nesfit Iog. Maracuja Aveia Gengibre 360g</v>
      </c>
      <c r="BD67" s="51"/>
      <c r="BE67" s="6">
        <f t="shared" si="30"/>
        <v>5.77</v>
      </c>
      <c r="BF67" s="5">
        <f t="shared" si="31"/>
        <v>0</v>
      </c>
      <c r="BG67" s="172">
        <f>(A!C68-xx!BE67)*xx!BD67</f>
        <v>0</v>
      </c>
      <c r="BH67" s="51"/>
      <c r="BI67" s="6">
        <f t="shared" si="32"/>
        <v>5.77</v>
      </c>
      <c r="BJ67" s="5">
        <f t="shared" si="33"/>
        <v>0</v>
      </c>
      <c r="BK67" s="5">
        <f>(A!C68-xx!BI67)*xx!BH67</f>
        <v>0</v>
      </c>
      <c r="BL67" s="5" t="str">
        <f t="shared" si="34"/>
        <v>Nesfit Iog. Maracuja Aveia Gengibre 360g</v>
      </c>
      <c r="BM67" s="51"/>
      <c r="BN67" s="6">
        <f t="shared" si="35"/>
        <v>5.77</v>
      </c>
      <c r="BO67" s="5">
        <f t="shared" si="36"/>
        <v>0</v>
      </c>
      <c r="BP67" s="172">
        <f>(A!C68-xx!BN67)*xx!BM67</f>
        <v>0</v>
      </c>
      <c r="BQ67" s="51"/>
      <c r="BR67" s="6">
        <f t="shared" si="37"/>
        <v>5.77</v>
      </c>
      <c r="BS67" s="5">
        <f t="shared" si="38"/>
        <v>0</v>
      </c>
      <c r="BT67" s="5">
        <f>(A!C68-xx!BR67)*xx!BQ67</f>
        <v>0</v>
      </c>
      <c r="BU67" s="5" t="str">
        <f t="shared" si="39"/>
        <v>Nesfit Iog. Maracuja Aveia Gengibre 360g</v>
      </c>
      <c r="BV67" s="51"/>
      <c r="BW67" s="6">
        <f t="shared" si="40"/>
        <v>5.77</v>
      </c>
      <c r="BX67" s="5">
        <f t="shared" si="41"/>
        <v>0</v>
      </c>
      <c r="BY67" s="172">
        <f>(A!C68-xx!BW67)*xx!BV67</f>
        <v>0</v>
      </c>
      <c r="BZ67" s="51"/>
      <c r="CA67" s="6">
        <f t="shared" si="42"/>
        <v>5.77</v>
      </c>
      <c r="CB67" s="5">
        <f t="shared" si="43"/>
        <v>0</v>
      </c>
      <c r="CC67" s="5">
        <f>(A!C68-xx!CA67)*xx!BZ67</f>
        <v>0</v>
      </c>
      <c r="CD67" s="5" t="str">
        <f t="shared" si="44"/>
        <v>Nesfit Iog. Maracuja Aveia Gengibre 360g</v>
      </c>
      <c r="CE67" s="51"/>
      <c r="CF67" s="6">
        <f t="shared" si="45"/>
        <v>5.77</v>
      </c>
      <c r="CG67" s="5">
        <f t="shared" si="46"/>
        <v>0</v>
      </c>
      <c r="CH67" s="172">
        <f>(A!C68-xx!CF67)*xx!CE67</f>
        <v>0</v>
      </c>
      <c r="CI67" s="51"/>
      <c r="CJ67" s="6">
        <f t="shared" si="47"/>
        <v>5.77</v>
      </c>
      <c r="CK67" s="5">
        <f t="shared" si="48"/>
        <v>0</v>
      </c>
      <c r="CL67" s="5">
        <f>(A!C68-xx!CJ67)*xx!CI67</f>
        <v>0</v>
      </c>
      <c r="CM67" s="5" t="str">
        <f t="shared" si="49"/>
        <v>Nesfit Iog. Maracuja Aveia Gengibre 360g</v>
      </c>
      <c r="CN67" s="51"/>
      <c r="CO67" s="6">
        <f t="shared" si="50"/>
        <v>5.77</v>
      </c>
      <c r="CP67" s="5">
        <f t="shared" si="51"/>
        <v>0</v>
      </c>
      <c r="CQ67" s="172">
        <f>(A!C68-xx!CO67)*xx!CN67</f>
        <v>0</v>
      </c>
      <c r="CR67" s="51"/>
      <c r="CS67" s="6">
        <f t="shared" si="52"/>
        <v>5.77</v>
      </c>
      <c r="CT67" s="5">
        <f t="shared" si="53"/>
        <v>0</v>
      </c>
      <c r="CU67" s="5">
        <f>(A!C68-xx!CS67)*xx!CR67</f>
        <v>0</v>
      </c>
      <c r="CV67" s="5" t="str">
        <f t="shared" si="54"/>
        <v>Nesfit Iog. Maracuja Aveia Gengibre 360g</v>
      </c>
      <c r="CW67" s="51"/>
      <c r="CX67" s="6">
        <f t="shared" si="55"/>
        <v>5.77</v>
      </c>
      <c r="CY67" s="5">
        <f t="shared" si="56"/>
        <v>0</v>
      </c>
      <c r="CZ67" s="172">
        <f>(A!C68-xx!CX67)*xx!CW67</f>
        <v>0</v>
      </c>
      <c r="DA67" s="51"/>
      <c r="DB67" s="6">
        <f t="shared" si="57"/>
        <v>5.77</v>
      </c>
      <c r="DC67" s="5">
        <f t="shared" si="58"/>
        <v>0</v>
      </c>
      <c r="DD67" s="5">
        <f>(A!C68-xx!DB67)*xx!DA67</f>
        <v>0</v>
      </c>
      <c r="DE67" s="5" t="str">
        <f t="shared" si="59"/>
        <v>Nesfit Iog. Maracuja Aveia Gengibre 360g</v>
      </c>
      <c r="DF67" s="51"/>
      <c r="DG67" s="6">
        <f t="shared" si="60"/>
        <v>5.77</v>
      </c>
      <c r="DH67" s="5">
        <f t="shared" si="61"/>
        <v>0</v>
      </c>
      <c r="DI67" s="172">
        <f>(A!C68-xx!DG67)*xx!DF67</f>
        <v>0</v>
      </c>
      <c r="DJ67" s="51"/>
      <c r="DK67" s="6">
        <f t="shared" si="62"/>
        <v>5.77</v>
      </c>
      <c r="DL67" s="5">
        <f t="shared" si="63"/>
        <v>0</v>
      </c>
      <c r="DM67" s="5">
        <f>(A!C68-xx!DK67)*xx!DJ67</f>
        <v>0</v>
      </c>
      <c r="DN67" s="5" t="str">
        <f t="shared" si="64"/>
        <v>Nesfit Iog. Maracuja Aveia Gengibre 360g</v>
      </c>
      <c r="DO67" s="51"/>
      <c r="DP67" s="6">
        <f t="shared" si="65"/>
        <v>5.77</v>
      </c>
      <c r="DQ67" s="5">
        <f t="shared" si="66"/>
        <v>0</v>
      </c>
      <c r="DR67" s="172">
        <f>(A!C68-xx!DP67)*xx!DO67</f>
        <v>0</v>
      </c>
      <c r="DS67" s="51"/>
      <c r="DT67" s="6">
        <f t="shared" si="67"/>
        <v>5.77</v>
      </c>
      <c r="DU67" s="5">
        <f t="shared" si="68"/>
        <v>0</v>
      </c>
      <c r="DV67" s="5">
        <f>(A!C68-xx!DT67)*xx!DS67</f>
        <v>0</v>
      </c>
      <c r="DW67" s="5" t="str">
        <f t="shared" si="69"/>
        <v>Nesfit Iog. Maracuja Aveia Gengibre 360g</v>
      </c>
      <c r="DX67" s="51"/>
      <c r="DY67" s="6">
        <f t="shared" si="70"/>
        <v>5.77</v>
      </c>
      <c r="DZ67" s="5">
        <f t="shared" si="71"/>
        <v>0</v>
      </c>
      <c r="EA67" s="172">
        <f>(A!C68-xx!DY67)*xx!DX67</f>
        <v>0</v>
      </c>
      <c r="EB67" s="51"/>
      <c r="EC67" s="6">
        <f t="shared" si="72"/>
        <v>5.77</v>
      </c>
      <c r="ED67" s="5">
        <f t="shared" si="73"/>
        <v>0</v>
      </c>
      <c r="EE67" s="5">
        <f>(A!C68-xx!EC67)*xx!EB67</f>
        <v>0</v>
      </c>
      <c r="EF67" s="5" t="str">
        <f t="shared" si="74"/>
        <v>Nesfit Iog. Maracuja Aveia Gengibre 360g</v>
      </c>
      <c r="EG67" s="51"/>
      <c r="EH67" s="6">
        <f t="shared" si="75"/>
        <v>5.77</v>
      </c>
      <c r="EI67" s="5">
        <f t="shared" si="76"/>
        <v>0</v>
      </c>
      <c r="EJ67" s="172">
        <f>(A!C68-xx!EH67)*xx!EG67</f>
        <v>0</v>
      </c>
      <c r="EK67" s="51"/>
      <c r="EL67" s="6">
        <f t="shared" si="77"/>
        <v>5.77</v>
      </c>
      <c r="EM67" s="5">
        <f t="shared" si="78"/>
        <v>0</v>
      </c>
      <c r="EN67" s="5">
        <f>(A!C68-xx!EL67)*xx!EK67</f>
        <v>0</v>
      </c>
      <c r="EO67" s="5" t="str">
        <f t="shared" si="79"/>
        <v>Nesfit Iog. Maracuja Aveia Gengibre 360g</v>
      </c>
      <c r="EP67" s="51"/>
      <c r="EQ67" s="6">
        <f t="shared" si="80"/>
        <v>5.77</v>
      </c>
      <c r="ER67" s="5">
        <f t="shared" si="81"/>
        <v>0</v>
      </c>
      <c r="ES67" s="172">
        <f>(A!C68-xx!EQ67)*xx!EP67</f>
        <v>0</v>
      </c>
      <c r="ET67" s="51"/>
      <c r="EU67" s="6">
        <f t="shared" si="82"/>
        <v>5.77</v>
      </c>
      <c r="EV67" s="5">
        <f t="shared" si="83"/>
        <v>0</v>
      </c>
      <c r="EW67" s="5">
        <f>(A!C68-xx!EU67)*xx!ET67</f>
        <v>0</v>
      </c>
      <c r="EX67" s="5" t="str">
        <f t="shared" si="84"/>
        <v>Nesfit Iog. Maracuja Aveia Gengibre 360g</v>
      </c>
      <c r="EY67" s="51"/>
      <c r="EZ67" s="6">
        <f t="shared" si="85"/>
        <v>5.77</v>
      </c>
      <c r="FA67" s="5">
        <f t="shared" si="86"/>
        <v>0</v>
      </c>
      <c r="FB67" s="172">
        <f>(A!C68-xx!EZ67)*xx!EY67</f>
        <v>0</v>
      </c>
      <c r="FC67" s="51"/>
      <c r="FD67" s="6">
        <f t="shared" si="87"/>
        <v>5.77</v>
      </c>
      <c r="FE67" s="5">
        <f t="shared" si="88"/>
        <v>0</v>
      </c>
      <c r="FF67" s="5">
        <f>(A!C68-xx!FD67)*xx!FC67</f>
        <v>0</v>
      </c>
      <c r="FG67" s="5" t="str">
        <f t="shared" si="89"/>
        <v>Nesfit Iog. Maracuja Aveia Gengibre 360g</v>
      </c>
      <c r="FH67" s="51"/>
      <c r="FI67" s="6">
        <f t="shared" si="90"/>
        <v>5.77</v>
      </c>
      <c r="FJ67" s="5">
        <f t="shared" si="91"/>
        <v>0</v>
      </c>
      <c r="FK67" s="172">
        <f>(A!C68-xx!FI67)*xx!FH67</f>
        <v>0</v>
      </c>
      <c r="FL67" s="51"/>
      <c r="FM67" s="6">
        <f t="shared" si="92"/>
        <v>5.77</v>
      </c>
      <c r="FN67" s="5">
        <f t="shared" si="93"/>
        <v>0</v>
      </c>
      <c r="FO67" s="5">
        <f>(A!C68-xx!FM67)*xx!FL67</f>
        <v>0</v>
      </c>
      <c r="FP67" s="5" t="str">
        <f t="shared" si="94"/>
        <v>Nesfit Iog. Maracuja Aveia Gengibre 360g</v>
      </c>
      <c r="FQ67" s="51"/>
      <c r="FR67" s="6">
        <f t="shared" si="95"/>
        <v>5.77</v>
      </c>
      <c r="FS67" s="5">
        <f t="shared" si="96"/>
        <v>0</v>
      </c>
      <c r="FT67" s="172">
        <f>(A!C68-xx!FR67)*xx!FQ67</f>
        <v>0</v>
      </c>
      <c r="FU67" s="51"/>
      <c r="FV67" s="6">
        <f t="shared" si="97"/>
        <v>5.77</v>
      </c>
      <c r="FW67" s="5">
        <f t="shared" si="98"/>
        <v>0</v>
      </c>
      <c r="FX67" s="5">
        <f>(A!C68-xx!FV67)*xx!FU67</f>
        <v>0</v>
      </c>
      <c r="FY67" s="5" t="str">
        <f t="shared" si="99"/>
        <v>Nesfit Iog. Maracuja Aveia Gengibre 360g</v>
      </c>
      <c r="FZ67" s="51"/>
      <c r="GA67" s="6">
        <f t="shared" si="100"/>
        <v>5.77</v>
      </c>
      <c r="GB67" s="5">
        <f t="shared" si="101"/>
        <v>0</v>
      </c>
      <c r="GC67" s="172">
        <f>(A!C68-xx!GA67)*xx!FZ67</f>
        <v>0</v>
      </c>
      <c r="GD67" s="51"/>
      <c r="GE67" s="6">
        <f t="shared" si="102"/>
        <v>5.77</v>
      </c>
      <c r="GF67" s="5">
        <f t="shared" si="103"/>
        <v>0</v>
      </c>
      <c r="GG67" s="5">
        <f>(A!C68-xx!GE67)*xx!GD67</f>
        <v>0</v>
      </c>
      <c r="GH67" s="5" t="str">
        <f t="shared" si="104"/>
        <v>Nesfit Iog. Maracuja Aveia Gengibre 360g</v>
      </c>
      <c r="GI67" s="51"/>
      <c r="GJ67" s="6">
        <f t="shared" si="105"/>
        <v>5.77</v>
      </c>
      <c r="GK67" s="5">
        <f t="shared" si="106"/>
        <v>0</v>
      </c>
      <c r="GL67" s="172">
        <f>(A!C68-xx!GJ67)*xx!GI67</f>
        <v>0</v>
      </c>
      <c r="GM67" s="51"/>
      <c r="GN67" s="6">
        <f t="shared" si="107"/>
        <v>5.77</v>
      </c>
      <c r="GO67" s="5">
        <f t="shared" si="108"/>
        <v>0</v>
      </c>
      <c r="GP67" s="5">
        <f>(A!C68-xx!GN67)*xx!GM67</f>
        <v>0</v>
      </c>
      <c r="GQ67" s="5" t="str">
        <f t="shared" si="109"/>
        <v>Nesfit Iog. Maracuja Aveia Gengibre 360g</v>
      </c>
      <c r="GR67" s="51"/>
      <c r="GS67" s="6">
        <f t="shared" si="110"/>
        <v>5.77</v>
      </c>
      <c r="GT67" s="5">
        <f t="shared" si="111"/>
        <v>0</v>
      </c>
      <c r="GU67" s="172">
        <f>(A!C68-xx!GS67)*xx!GR67</f>
        <v>0</v>
      </c>
      <c r="GV67" s="51"/>
      <c r="GW67" s="6">
        <f t="shared" si="112"/>
        <v>5.77</v>
      </c>
      <c r="GX67" s="5">
        <f t="shared" si="113"/>
        <v>0</v>
      </c>
      <c r="GY67" s="5">
        <f>(A!C68-xx!GW67)*xx!GV67</f>
        <v>0</v>
      </c>
      <c r="GZ67" s="5" t="str">
        <f t="shared" si="114"/>
        <v>Nesfit Iog. Maracuja Aveia Gengibre 360g</v>
      </c>
      <c r="HA67" s="51"/>
      <c r="HB67" s="6">
        <f t="shared" si="115"/>
        <v>5.77</v>
      </c>
      <c r="HC67" s="5">
        <f t="shared" si="116"/>
        <v>0</v>
      </c>
      <c r="HD67" s="172">
        <f>(A!C68-xx!HB67)*xx!HA67</f>
        <v>0</v>
      </c>
      <c r="HE67" s="51"/>
      <c r="HF67" s="6">
        <f t="shared" si="117"/>
        <v>5.77</v>
      </c>
      <c r="HG67" s="5">
        <f t="shared" si="118"/>
        <v>0</v>
      </c>
      <c r="HH67" s="5">
        <f>(A!C68-xx!HF67)*xx!HE67</f>
        <v>0</v>
      </c>
      <c r="HI67" s="5" t="str">
        <f t="shared" si="119"/>
        <v>Nesfit Iog. Maracuja Aveia Gengibre 360g</v>
      </c>
      <c r="HJ67" s="51"/>
      <c r="HK67" s="6">
        <f t="shared" si="120"/>
        <v>5.77</v>
      </c>
      <c r="HL67" s="5">
        <f t="shared" si="121"/>
        <v>0</v>
      </c>
      <c r="HM67" s="172">
        <f>(A!C68-xx!HK67)*xx!HJ67</f>
        <v>0</v>
      </c>
      <c r="HN67" s="51"/>
      <c r="HO67" s="6">
        <f t="shared" si="122"/>
        <v>5.77</v>
      </c>
      <c r="HP67" s="5">
        <f t="shared" si="123"/>
        <v>0</v>
      </c>
      <c r="HQ67" s="5">
        <f>-(A!C68-xx!HO67)*xx!HN67</f>
        <v>0</v>
      </c>
      <c r="HR67" s="5" t="str">
        <f t="shared" si="124"/>
        <v>Nesfit Iog. Maracuja Aveia Gengibre 360g</v>
      </c>
      <c r="HS67" s="51"/>
      <c r="HT67" s="6">
        <f t="shared" si="125"/>
        <v>5.77</v>
      </c>
      <c r="HU67" s="5">
        <f t="shared" si="126"/>
        <v>0</v>
      </c>
      <c r="HV67" s="172">
        <f>(A!C68-xx!HT67)*xx!HS67</f>
        <v>0</v>
      </c>
      <c r="HW67" s="51"/>
      <c r="HX67" s="6">
        <f>A!C68</f>
        <v>5.77</v>
      </c>
      <c r="HY67" s="5">
        <f t="shared" si="127"/>
        <v>0</v>
      </c>
      <c r="HZ67" s="5">
        <f>(A!C68-xx!HX67)*xx!HW67</f>
        <v>0</v>
      </c>
      <c r="IA67" s="5" t="str">
        <f>A!B68</f>
        <v>Nesfit Iog. Maracuja Aveia Gengibre 360g</v>
      </c>
      <c r="IB67" s="5">
        <f t="shared" si="128"/>
        <v>0</v>
      </c>
      <c r="IC67" s="21">
        <f t="shared" si="129"/>
        <v>0</v>
      </c>
      <c r="ID67" s="21" t="e">
        <f>A!#REF!</f>
        <v>#REF!</v>
      </c>
      <c r="IE67" s="21" t="e">
        <f>NF!IS67</f>
        <v>#DIV/0!</v>
      </c>
      <c r="IF67" s="26" t="e">
        <f t="shared" si="130"/>
        <v>#REF!</v>
      </c>
      <c r="IG67" s="6" t="e">
        <f t="shared" si="131"/>
        <v>#REF!</v>
      </c>
      <c r="IH67" s="34" t="e">
        <f t="shared" si="132"/>
        <v>#REF!</v>
      </c>
      <c r="II67" s="174" t="e">
        <f>IB67+A!#REF!+NF!IQ67</f>
        <v>#REF!</v>
      </c>
      <c r="IJ67" s="175" t="e">
        <f>IC67+A!#REF!+NF!IR67</f>
        <v>#REF!</v>
      </c>
      <c r="IK67" s="175" t="e">
        <f>II67*A!C68</f>
        <v>#REF!</v>
      </c>
      <c r="IL67" s="175" t="e">
        <f t="shared" ref="IL67:IL130" si="136">II67*IF67</f>
        <v>#REF!</v>
      </c>
      <c r="IM67" s="81" t="e">
        <f t="shared" si="133"/>
        <v>#REF!</v>
      </c>
      <c r="IN67" s="57" t="str">
        <f t="shared" si="134"/>
        <v>Nesfit Iog. Maracuja Aveia Gengibre 360g</v>
      </c>
      <c r="IO67" s="57" t="e">
        <f>IF67/A!C68</f>
        <v>#REF!</v>
      </c>
      <c r="IP67" s="66"/>
      <c r="IQ67" s="57" t="e">
        <f t="shared" si="135"/>
        <v>#REF!</v>
      </c>
      <c r="IR67" s="11" t="e">
        <f>IF67-#REF!</f>
        <v>#REF!</v>
      </c>
    </row>
    <row r="68" spans="1:252" x14ac:dyDescent="0.2">
      <c r="A68" s="19" t="str">
        <f>A!B69</f>
        <v>Nestle Vitamina de Frutas 170g</v>
      </c>
      <c r="B68" s="63"/>
      <c r="C68" s="31">
        <f>A!C69</f>
        <v>1.89</v>
      </c>
      <c r="D68" s="14">
        <f t="shared" ref="D68:D131" si="137">C68*B68</f>
        <v>0</v>
      </c>
      <c r="E68" s="169">
        <f>(A!C69-xx!C68)*xx!B68</f>
        <v>0</v>
      </c>
      <c r="F68" s="63"/>
      <c r="G68" s="22">
        <f t="shared" ref="G68:G131" si="138">C68</f>
        <v>1.89</v>
      </c>
      <c r="H68" s="1">
        <f t="shared" ref="H68:H131" si="139">G68*F68</f>
        <v>0</v>
      </c>
      <c r="I68" s="1">
        <f>(A!C69-xx!G68)*xx!F68</f>
        <v>0</v>
      </c>
      <c r="J68" s="1" t="str">
        <f t="shared" ref="J68:J131" si="140">A68</f>
        <v>Nestle Vitamina de Frutas 170g</v>
      </c>
      <c r="K68" s="63"/>
      <c r="L68" s="2">
        <f t="shared" ref="L68:L131" si="141">G68</f>
        <v>1.89</v>
      </c>
      <c r="M68" s="1">
        <f t="shared" ref="M68:M131" si="142">L68*K68</f>
        <v>0</v>
      </c>
      <c r="N68" s="64">
        <f>(A!C69-xx!L68)*xx!K68</f>
        <v>0</v>
      </c>
      <c r="O68" s="63"/>
      <c r="P68" s="2">
        <f t="shared" ref="P68:P131" si="143">L68</f>
        <v>1.89</v>
      </c>
      <c r="Q68" s="1">
        <f t="shared" ref="Q68:Q131" si="144">P68*O68</f>
        <v>0</v>
      </c>
      <c r="R68" s="14">
        <f>(A!C69-xx!P68)*xx!O68</f>
        <v>0</v>
      </c>
      <c r="S68" s="14" t="str">
        <f t="shared" ref="S68:S131" si="145">A68</f>
        <v>Nestle Vitamina de Frutas 170g</v>
      </c>
      <c r="T68" s="63"/>
      <c r="U68" s="22">
        <f t="shared" ref="U68:U131" si="146">P68</f>
        <v>1.89</v>
      </c>
      <c r="V68" s="1">
        <f t="shared" ref="V68:V131" si="147">U68*T68</f>
        <v>0</v>
      </c>
      <c r="W68" s="64">
        <f>(A!C69-xx!U68)*xx!T68</f>
        <v>0</v>
      </c>
      <c r="X68" s="63"/>
      <c r="Y68" s="2">
        <f t="shared" ref="Y68:Y131" si="148">U68</f>
        <v>1.89</v>
      </c>
      <c r="Z68" s="1">
        <f t="shared" ref="Z68:Z131" si="149">Y68*X68</f>
        <v>0</v>
      </c>
      <c r="AA68" s="1">
        <f>(A!C69-xx!Y68)*xx!X68</f>
        <v>0</v>
      </c>
      <c r="AB68" s="1" t="str">
        <f t="shared" ref="AB68:AB131" si="150">A68</f>
        <v>Nestle Vitamina de Frutas 170g</v>
      </c>
      <c r="AC68" s="63"/>
      <c r="AD68" s="2">
        <f t="shared" ref="AD68:AD131" si="151">Y68</f>
        <v>1.89</v>
      </c>
      <c r="AE68" s="1">
        <f t="shared" ref="AE68:AE131" si="152">AD68*AC68</f>
        <v>0</v>
      </c>
      <c r="AF68" s="64">
        <f>(A!C69-xx!AD68)*xx!AC68</f>
        <v>0</v>
      </c>
      <c r="AG68" s="63"/>
      <c r="AH68" s="2">
        <f t="shared" ref="AH68:AH131" si="153">AD68</f>
        <v>1.89</v>
      </c>
      <c r="AI68" s="1">
        <f t="shared" ref="AI68:AI131" si="154">AH68*AG68</f>
        <v>0</v>
      </c>
      <c r="AJ68" s="1">
        <f>(A!C69-xx!AH68)*xx!AG68</f>
        <v>0</v>
      </c>
      <c r="AK68" s="1" t="str">
        <f t="shared" ref="AK68:AK131" si="155">A68</f>
        <v>Nestle Vitamina de Frutas 170g</v>
      </c>
      <c r="AL68" s="63"/>
      <c r="AM68" s="2">
        <f t="shared" ref="AM68:AM131" si="156">AH68</f>
        <v>1.89</v>
      </c>
      <c r="AN68" s="1">
        <f t="shared" ref="AN68:AN131" si="157">AM68*AL68</f>
        <v>0</v>
      </c>
      <c r="AO68" s="64">
        <f>(A!C69-xx!AM68)*xx!AL68</f>
        <v>0</v>
      </c>
      <c r="AP68" s="63"/>
      <c r="AQ68" s="2">
        <f t="shared" ref="AQ68:AQ131" si="158">AM68</f>
        <v>1.89</v>
      </c>
      <c r="AR68" s="1">
        <f t="shared" ref="AR68:AR131" si="159">AQ68*AP68</f>
        <v>0</v>
      </c>
      <c r="AS68" s="1">
        <f>(A!C69-xx!AQ68)*xx!AP68</f>
        <v>0</v>
      </c>
      <c r="AT68" s="1" t="str">
        <f t="shared" ref="AT68:AT131" si="160">A68</f>
        <v>Nestle Vitamina de Frutas 170g</v>
      </c>
      <c r="AU68" s="63"/>
      <c r="AV68" s="2">
        <f t="shared" ref="AV68:AV131" si="161">AQ68</f>
        <v>1.89</v>
      </c>
      <c r="AW68" s="1">
        <f t="shared" ref="AW68:AW131" si="162">AV68*AU68</f>
        <v>0</v>
      </c>
      <c r="AX68" s="64">
        <f>(A!C69-xx!AV68)*xx!AU68</f>
        <v>0</v>
      </c>
      <c r="AY68" s="63"/>
      <c r="AZ68" s="2">
        <f t="shared" ref="AZ68:AZ131" si="163">AV68</f>
        <v>1.89</v>
      </c>
      <c r="BA68" s="1">
        <f t="shared" ref="BA68:BA131" si="164">AZ68*AY68</f>
        <v>0</v>
      </c>
      <c r="BB68" s="1">
        <f>(A!E69-xx!AZ68)*xx!AY68</f>
        <v>0</v>
      </c>
      <c r="BC68" s="1" t="str">
        <f t="shared" ref="BC68:BC131" si="165">A68</f>
        <v>Nestle Vitamina de Frutas 170g</v>
      </c>
      <c r="BD68" s="63"/>
      <c r="BE68" s="2">
        <f t="shared" ref="BE68:BE131" si="166">AZ68</f>
        <v>1.89</v>
      </c>
      <c r="BF68" s="1">
        <f t="shared" ref="BF68:BF131" si="167">BE68*BD68</f>
        <v>0</v>
      </c>
      <c r="BG68" s="64">
        <f>(A!C69-xx!BE68)*xx!BD68</f>
        <v>0</v>
      </c>
      <c r="BH68" s="63"/>
      <c r="BI68" s="2">
        <f t="shared" ref="BI68:BI131" si="168">BE68</f>
        <v>1.89</v>
      </c>
      <c r="BJ68" s="1">
        <f t="shared" ref="BJ68:BJ131" si="169">BI68*BH68</f>
        <v>0</v>
      </c>
      <c r="BK68" s="1">
        <f>(A!C69-xx!BI68)*xx!BH68</f>
        <v>0</v>
      </c>
      <c r="BL68" s="1" t="str">
        <f t="shared" ref="BL68:BL131" si="170">A68</f>
        <v>Nestle Vitamina de Frutas 170g</v>
      </c>
      <c r="BM68" s="63"/>
      <c r="BN68" s="2">
        <f t="shared" ref="BN68:BN131" si="171">BI68</f>
        <v>1.89</v>
      </c>
      <c r="BO68" s="1">
        <f t="shared" ref="BO68:BO131" si="172">BN68*BM68</f>
        <v>0</v>
      </c>
      <c r="BP68" s="64">
        <f>(A!C69-xx!BN68)*xx!BM68</f>
        <v>0</v>
      </c>
      <c r="BQ68" s="63"/>
      <c r="BR68" s="2">
        <f t="shared" ref="BR68:BR131" si="173">BN68</f>
        <v>1.89</v>
      </c>
      <c r="BS68" s="1">
        <f t="shared" ref="BS68:BS131" si="174">BR68*BQ68</f>
        <v>0</v>
      </c>
      <c r="BT68" s="1">
        <f>(A!C69-xx!BR68)*xx!BQ68</f>
        <v>0</v>
      </c>
      <c r="BU68" s="1" t="str">
        <f t="shared" ref="BU68:BU131" si="175">A68</f>
        <v>Nestle Vitamina de Frutas 170g</v>
      </c>
      <c r="BV68" s="63"/>
      <c r="BW68" s="2">
        <f t="shared" ref="BW68:BW131" si="176">BR68</f>
        <v>1.89</v>
      </c>
      <c r="BX68" s="1">
        <f t="shared" ref="BX68:BX131" si="177">BW68*BV68</f>
        <v>0</v>
      </c>
      <c r="BY68" s="64">
        <f>(A!C69-xx!BW68)*xx!BV68</f>
        <v>0</v>
      </c>
      <c r="BZ68" s="63"/>
      <c r="CA68" s="2">
        <f t="shared" ref="CA68:CA131" si="178">BW68</f>
        <v>1.89</v>
      </c>
      <c r="CB68" s="1">
        <f t="shared" ref="CB68:CB131" si="179">CA68*BZ68</f>
        <v>0</v>
      </c>
      <c r="CC68" s="1">
        <f>(A!C69-xx!CA68)*xx!BZ68</f>
        <v>0</v>
      </c>
      <c r="CD68" s="1" t="str">
        <f t="shared" ref="CD68:CD131" si="180">A68</f>
        <v>Nestle Vitamina de Frutas 170g</v>
      </c>
      <c r="CE68" s="63"/>
      <c r="CF68" s="2">
        <f t="shared" ref="CF68:CF131" si="181">CA68</f>
        <v>1.89</v>
      </c>
      <c r="CG68" s="1">
        <f t="shared" ref="CG68:CG131" si="182">CF68*CE68</f>
        <v>0</v>
      </c>
      <c r="CH68" s="64">
        <f>(A!C69-xx!CF68)*xx!CE68</f>
        <v>0</v>
      </c>
      <c r="CI68" s="63"/>
      <c r="CJ68" s="2">
        <f t="shared" ref="CJ68:CJ131" si="183">CF68</f>
        <v>1.89</v>
      </c>
      <c r="CK68" s="1">
        <f t="shared" ref="CK68:CK131" si="184">CJ68*CI68</f>
        <v>0</v>
      </c>
      <c r="CL68" s="1">
        <f>(A!C69-xx!CJ68)*xx!CI68</f>
        <v>0</v>
      </c>
      <c r="CM68" s="1" t="str">
        <f t="shared" ref="CM68:CM131" si="185">A68</f>
        <v>Nestle Vitamina de Frutas 170g</v>
      </c>
      <c r="CN68" s="63"/>
      <c r="CO68" s="2">
        <f t="shared" ref="CO68:CO131" si="186">CJ68</f>
        <v>1.89</v>
      </c>
      <c r="CP68" s="1">
        <f t="shared" ref="CP68:CP131" si="187">CO68*CN68</f>
        <v>0</v>
      </c>
      <c r="CQ68" s="64">
        <f>(A!C69-xx!CO68)*xx!CN68</f>
        <v>0</v>
      </c>
      <c r="CR68" s="63"/>
      <c r="CS68" s="2">
        <f t="shared" ref="CS68:CS131" si="188">CO68</f>
        <v>1.89</v>
      </c>
      <c r="CT68" s="1">
        <f t="shared" ref="CT68:CT131" si="189">CS68*CR68</f>
        <v>0</v>
      </c>
      <c r="CU68" s="1">
        <f>(A!C69-xx!CS68)*xx!CR68</f>
        <v>0</v>
      </c>
      <c r="CV68" s="1" t="str">
        <f t="shared" ref="CV68:CV131" si="190">A68</f>
        <v>Nestle Vitamina de Frutas 170g</v>
      </c>
      <c r="CW68" s="63"/>
      <c r="CX68" s="2">
        <f t="shared" ref="CX68:CX131" si="191">CS68</f>
        <v>1.89</v>
      </c>
      <c r="CY68" s="1">
        <f t="shared" ref="CY68:CY131" si="192">CX68*CW68</f>
        <v>0</v>
      </c>
      <c r="CZ68" s="64">
        <f>(A!C69-xx!CX68)*xx!CW68</f>
        <v>0</v>
      </c>
      <c r="DA68" s="63"/>
      <c r="DB68" s="2">
        <f t="shared" ref="DB68:DB131" si="193">CX68</f>
        <v>1.89</v>
      </c>
      <c r="DC68" s="1">
        <f t="shared" ref="DC68:DC131" si="194">DB68*DA68</f>
        <v>0</v>
      </c>
      <c r="DD68" s="1">
        <f>(A!C69-xx!DB68)*xx!DA68</f>
        <v>0</v>
      </c>
      <c r="DE68" s="1" t="str">
        <f t="shared" ref="DE68:DE131" si="195">A68</f>
        <v>Nestle Vitamina de Frutas 170g</v>
      </c>
      <c r="DF68" s="63"/>
      <c r="DG68" s="2">
        <f t="shared" ref="DG68:DG131" si="196">DB68</f>
        <v>1.89</v>
      </c>
      <c r="DH68" s="1">
        <f t="shared" ref="DH68:DH131" si="197">DG68*DF68</f>
        <v>0</v>
      </c>
      <c r="DI68" s="64">
        <f>(A!C69-xx!DG68)*xx!DF68</f>
        <v>0</v>
      </c>
      <c r="DJ68" s="63"/>
      <c r="DK68" s="2">
        <f t="shared" ref="DK68:DK131" si="198">DG68</f>
        <v>1.89</v>
      </c>
      <c r="DL68" s="1">
        <f t="shared" ref="DL68:DL131" si="199">DK68*DJ68</f>
        <v>0</v>
      </c>
      <c r="DM68" s="1">
        <f>(A!C69-xx!DK68)*xx!DJ68</f>
        <v>0</v>
      </c>
      <c r="DN68" s="1" t="str">
        <f t="shared" ref="DN68:DN131" si="200">A68</f>
        <v>Nestle Vitamina de Frutas 170g</v>
      </c>
      <c r="DO68" s="63"/>
      <c r="DP68" s="2">
        <f t="shared" ref="DP68:DP131" si="201">DK68</f>
        <v>1.89</v>
      </c>
      <c r="DQ68" s="1">
        <f t="shared" ref="DQ68:DQ131" si="202">DP68*DO68</f>
        <v>0</v>
      </c>
      <c r="DR68" s="64">
        <f>(A!C69-xx!DP68)*xx!DO68</f>
        <v>0</v>
      </c>
      <c r="DS68" s="63"/>
      <c r="DT68" s="2">
        <f t="shared" ref="DT68:DT131" si="203">DP68</f>
        <v>1.89</v>
      </c>
      <c r="DU68" s="1">
        <f t="shared" ref="DU68:DU131" si="204">DT68*DS68</f>
        <v>0</v>
      </c>
      <c r="DV68" s="1">
        <f>(A!C69-xx!DT68)*xx!DS68</f>
        <v>0</v>
      </c>
      <c r="DW68" s="1" t="str">
        <f t="shared" ref="DW68:DW131" si="205">A68</f>
        <v>Nestle Vitamina de Frutas 170g</v>
      </c>
      <c r="DX68" s="63"/>
      <c r="DY68" s="2">
        <f t="shared" ref="DY68:DY131" si="206">DT68</f>
        <v>1.89</v>
      </c>
      <c r="DZ68" s="1">
        <f t="shared" ref="DZ68:DZ131" si="207">DY68*DX68</f>
        <v>0</v>
      </c>
      <c r="EA68" s="64">
        <f>(A!C69-xx!DY68)*xx!DX68</f>
        <v>0</v>
      </c>
      <c r="EB68" s="63"/>
      <c r="EC68" s="2">
        <f t="shared" ref="EC68:EC131" si="208">DY68</f>
        <v>1.89</v>
      </c>
      <c r="ED68" s="1">
        <f t="shared" ref="ED68:ED131" si="209">EC68*EB68</f>
        <v>0</v>
      </c>
      <c r="EE68" s="1">
        <f>(A!C69-xx!EC68)*xx!EB68</f>
        <v>0</v>
      </c>
      <c r="EF68" s="1" t="str">
        <f t="shared" ref="EF68:EF131" si="210">A68</f>
        <v>Nestle Vitamina de Frutas 170g</v>
      </c>
      <c r="EG68" s="63"/>
      <c r="EH68" s="2">
        <f t="shared" ref="EH68:EH131" si="211">EC68</f>
        <v>1.89</v>
      </c>
      <c r="EI68" s="1">
        <f t="shared" ref="EI68:EI131" si="212">EH68*EG68</f>
        <v>0</v>
      </c>
      <c r="EJ68" s="64">
        <f>(A!C69-xx!EH68)*xx!EG68</f>
        <v>0</v>
      </c>
      <c r="EK68" s="63"/>
      <c r="EL68" s="2">
        <f t="shared" ref="EL68:EL131" si="213">EH68</f>
        <v>1.89</v>
      </c>
      <c r="EM68" s="1">
        <f t="shared" ref="EM68:EM131" si="214">EL68*EK68</f>
        <v>0</v>
      </c>
      <c r="EN68" s="1">
        <f>(A!C69-xx!EL68)*xx!EK68</f>
        <v>0</v>
      </c>
      <c r="EO68" s="1" t="str">
        <f t="shared" ref="EO68:EO131" si="215">A68</f>
        <v>Nestle Vitamina de Frutas 170g</v>
      </c>
      <c r="EP68" s="63"/>
      <c r="EQ68" s="2">
        <f t="shared" ref="EQ68:EQ131" si="216">EL68</f>
        <v>1.89</v>
      </c>
      <c r="ER68" s="1">
        <f t="shared" ref="ER68:ER131" si="217">EQ68*EP68</f>
        <v>0</v>
      </c>
      <c r="ES68" s="64">
        <f>(A!C69-xx!EQ68)*xx!EP68</f>
        <v>0</v>
      </c>
      <c r="ET68" s="63"/>
      <c r="EU68" s="2">
        <f t="shared" ref="EU68:EU131" si="218">EQ68</f>
        <v>1.89</v>
      </c>
      <c r="EV68" s="1">
        <f t="shared" ref="EV68:EV131" si="219">EU68*ET68</f>
        <v>0</v>
      </c>
      <c r="EW68" s="1">
        <f>(A!C69-xx!EU68)*xx!ET68</f>
        <v>0</v>
      </c>
      <c r="EX68" s="1" t="str">
        <f t="shared" ref="EX68:EX131" si="220">A68</f>
        <v>Nestle Vitamina de Frutas 170g</v>
      </c>
      <c r="EY68" s="63"/>
      <c r="EZ68" s="2">
        <f t="shared" ref="EZ68:EZ131" si="221">EU68</f>
        <v>1.89</v>
      </c>
      <c r="FA68" s="1">
        <f t="shared" ref="FA68:FA131" si="222">EZ68*EY68</f>
        <v>0</v>
      </c>
      <c r="FB68" s="64">
        <f>(A!C69-xx!EZ68)*xx!EY68</f>
        <v>0</v>
      </c>
      <c r="FC68" s="63"/>
      <c r="FD68" s="2">
        <f t="shared" ref="FD68:FD131" si="223">EZ68</f>
        <v>1.89</v>
      </c>
      <c r="FE68" s="1">
        <f t="shared" ref="FE68:FE131" si="224">FD68*FC68</f>
        <v>0</v>
      </c>
      <c r="FF68" s="1">
        <f>(A!C69-xx!FD68)*xx!FC68</f>
        <v>0</v>
      </c>
      <c r="FG68" s="1" t="str">
        <f t="shared" ref="FG68:FG131" si="225">A68</f>
        <v>Nestle Vitamina de Frutas 170g</v>
      </c>
      <c r="FH68" s="63"/>
      <c r="FI68" s="2">
        <f t="shared" ref="FI68:FI131" si="226">FD68</f>
        <v>1.89</v>
      </c>
      <c r="FJ68" s="1">
        <f t="shared" ref="FJ68:FJ131" si="227">FI68*FH68</f>
        <v>0</v>
      </c>
      <c r="FK68" s="64">
        <f>(A!C69-xx!FI68)*xx!FH68</f>
        <v>0</v>
      </c>
      <c r="FL68" s="63"/>
      <c r="FM68" s="2">
        <f t="shared" ref="FM68:FM131" si="228">FI68</f>
        <v>1.89</v>
      </c>
      <c r="FN68" s="1">
        <f t="shared" ref="FN68:FN131" si="229">FM68*FL68</f>
        <v>0</v>
      </c>
      <c r="FO68" s="1">
        <f>(A!C69-xx!FM68)*xx!FL68</f>
        <v>0</v>
      </c>
      <c r="FP68" s="1" t="str">
        <f t="shared" ref="FP68:FP131" si="230">A68</f>
        <v>Nestle Vitamina de Frutas 170g</v>
      </c>
      <c r="FQ68" s="63"/>
      <c r="FR68" s="2">
        <f t="shared" ref="FR68:FR131" si="231">FM68</f>
        <v>1.89</v>
      </c>
      <c r="FS68" s="1">
        <f t="shared" ref="FS68:FS131" si="232">FR68*FQ68</f>
        <v>0</v>
      </c>
      <c r="FT68" s="64">
        <f>(A!C69-xx!FR68)*xx!FQ68</f>
        <v>0</v>
      </c>
      <c r="FU68" s="63"/>
      <c r="FV68" s="2">
        <f t="shared" ref="FV68:FV131" si="233">FR68</f>
        <v>1.89</v>
      </c>
      <c r="FW68" s="1">
        <f t="shared" ref="FW68:FW131" si="234">FV68*FU68</f>
        <v>0</v>
      </c>
      <c r="FX68" s="1">
        <f>(A!C69-xx!FV68)*xx!FU68</f>
        <v>0</v>
      </c>
      <c r="FY68" s="1" t="str">
        <f t="shared" ref="FY68:FY131" si="235">A68</f>
        <v>Nestle Vitamina de Frutas 170g</v>
      </c>
      <c r="FZ68" s="63"/>
      <c r="GA68" s="2">
        <f t="shared" ref="GA68:GA131" si="236">FV68</f>
        <v>1.89</v>
      </c>
      <c r="GB68" s="1">
        <f t="shared" ref="GB68:GB131" si="237">GA68*FZ68</f>
        <v>0</v>
      </c>
      <c r="GC68" s="64">
        <f>(A!C69-xx!GA68)*xx!FZ68</f>
        <v>0</v>
      </c>
      <c r="GD68" s="63"/>
      <c r="GE68" s="2">
        <f t="shared" ref="GE68:GE131" si="238">GA68</f>
        <v>1.89</v>
      </c>
      <c r="GF68" s="1">
        <f t="shared" ref="GF68:GF131" si="239">GE68*GD68</f>
        <v>0</v>
      </c>
      <c r="GG68" s="1">
        <f>(A!C69-xx!GE68)*xx!GD68</f>
        <v>0</v>
      </c>
      <c r="GH68" s="1" t="str">
        <f t="shared" ref="GH68:GH131" si="240">A68</f>
        <v>Nestle Vitamina de Frutas 170g</v>
      </c>
      <c r="GI68" s="63"/>
      <c r="GJ68" s="2">
        <f t="shared" ref="GJ68:GJ131" si="241">GE68</f>
        <v>1.89</v>
      </c>
      <c r="GK68" s="1">
        <f t="shared" ref="GK68:GK131" si="242">GJ68*GI68</f>
        <v>0</v>
      </c>
      <c r="GL68" s="64">
        <f>(A!C69-xx!GJ68)*xx!GI68</f>
        <v>0</v>
      </c>
      <c r="GM68" s="63"/>
      <c r="GN68" s="2">
        <f t="shared" ref="GN68:GN131" si="243">GJ68</f>
        <v>1.89</v>
      </c>
      <c r="GO68" s="1">
        <f t="shared" ref="GO68:GO131" si="244">GN68*GM68</f>
        <v>0</v>
      </c>
      <c r="GP68" s="1">
        <f>(A!C69-xx!GN68)*xx!GM68</f>
        <v>0</v>
      </c>
      <c r="GQ68" s="1" t="str">
        <f t="shared" ref="GQ68:GQ131" si="245">A68</f>
        <v>Nestle Vitamina de Frutas 170g</v>
      </c>
      <c r="GR68" s="63"/>
      <c r="GS68" s="2">
        <f t="shared" ref="GS68:GS131" si="246">GN68</f>
        <v>1.89</v>
      </c>
      <c r="GT68" s="1">
        <f t="shared" ref="GT68:GT131" si="247">GS68*GR68</f>
        <v>0</v>
      </c>
      <c r="GU68" s="64">
        <f>(A!C69-xx!GS68)*xx!GR68</f>
        <v>0</v>
      </c>
      <c r="GV68" s="63"/>
      <c r="GW68" s="2">
        <f t="shared" ref="GW68:GW131" si="248">GS68</f>
        <v>1.89</v>
      </c>
      <c r="GX68" s="1">
        <f t="shared" ref="GX68:GX131" si="249">GW68*GV68</f>
        <v>0</v>
      </c>
      <c r="GY68" s="1">
        <f>(A!C69-xx!GW68)*xx!GV68</f>
        <v>0</v>
      </c>
      <c r="GZ68" s="1" t="str">
        <f t="shared" ref="GZ68:GZ131" si="250">A68</f>
        <v>Nestle Vitamina de Frutas 170g</v>
      </c>
      <c r="HA68" s="63"/>
      <c r="HB68" s="2">
        <f t="shared" ref="HB68:HB131" si="251">GW68</f>
        <v>1.89</v>
      </c>
      <c r="HC68" s="1">
        <f t="shared" ref="HC68:HC131" si="252">HB68*HA68</f>
        <v>0</v>
      </c>
      <c r="HD68" s="64">
        <f>(A!C69-xx!HB68)*xx!HA68</f>
        <v>0</v>
      </c>
      <c r="HE68" s="63"/>
      <c r="HF68" s="2">
        <f t="shared" ref="HF68:HF131" si="253">HB68</f>
        <v>1.89</v>
      </c>
      <c r="HG68" s="1">
        <f t="shared" ref="HG68:HG131" si="254">HF68*HE68</f>
        <v>0</v>
      </c>
      <c r="HH68" s="1">
        <f>(A!C69-xx!HF68)*xx!HE68</f>
        <v>0</v>
      </c>
      <c r="HI68" s="1" t="str">
        <f t="shared" ref="HI68:HI131" si="255">A68</f>
        <v>Nestle Vitamina de Frutas 170g</v>
      </c>
      <c r="HJ68" s="63"/>
      <c r="HK68" s="2">
        <f t="shared" ref="HK68:HK131" si="256">HF68</f>
        <v>1.89</v>
      </c>
      <c r="HL68" s="1">
        <f t="shared" ref="HL68:HL131" si="257">HK68*HJ68</f>
        <v>0</v>
      </c>
      <c r="HM68" s="64">
        <f>(A!C69-xx!HK68)*xx!HJ68</f>
        <v>0</v>
      </c>
      <c r="HN68" s="63"/>
      <c r="HO68" s="2">
        <f t="shared" ref="HO68:HO131" si="258">HK68</f>
        <v>1.89</v>
      </c>
      <c r="HP68" s="1">
        <f t="shared" ref="HP68:HP131" si="259">HO68*HN68</f>
        <v>0</v>
      </c>
      <c r="HQ68" s="1">
        <f>-(A!C69-xx!HO68)*xx!HN68</f>
        <v>0</v>
      </c>
      <c r="HR68" s="1" t="str">
        <f t="shared" ref="HR68:HR131" si="260">A68</f>
        <v>Nestle Vitamina de Frutas 170g</v>
      </c>
      <c r="HS68" s="63"/>
      <c r="HT68" s="2">
        <f t="shared" ref="HT68:HT131" si="261">HO68</f>
        <v>1.89</v>
      </c>
      <c r="HU68" s="1">
        <f t="shared" ref="HU68:HU131" si="262">HT68*HS68</f>
        <v>0</v>
      </c>
      <c r="HV68" s="64">
        <f>(A!C69-xx!HT68)*xx!HS68</f>
        <v>0</v>
      </c>
      <c r="HW68" s="63"/>
      <c r="HX68" s="2">
        <f>A!C69</f>
        <v>1.89</v>
      </c>
      <c r="HY68" s="1">
        <f t="shared" ref="HY68:HY131" si="263">HX68*HW68</f>
        <v>0</v>
      </c>
      <c r="HZ68" s="1">
        <f>(A!C69-xx!HX68)*xx!HW68</f>
        <v>0</v>
      </c>
      <c r="IA68" s="1" t="str">
        <f>A!B69</f>
        <v>Nestle Vitamina de Frutas 170g</v>
      </c>
      <c r="IB68" s="1">
        <f t="shared" ref="IB68:IB131" si="264">B68+F68+K68+O68+T68+X68+AC68+AG68+AL68+AP68+AU68+AY68+BD68+BH68+BM68+BQ68+BV68+BZ68+CE68+CI68+CN68+CR68+CW68+DA68+DF68+DJ68+DO68+DS68+DX68+EB68+EG68+EK68+EP68+ET68+EY68+FC68+FH68+FL68+FQ68+FU68+FZ68+GD68+GI68+GM68+GR68+GV68+HA68+HE68+HJ68+HN68+HS68+HW68</f>
        <v>0</v>
      </c>
      <c r="IC68" s="14">
        <f t="shared" ref="IC68:IC131" si="265">D68+H68+M68+Q68+V68+Z68+AE68+AI68+AN68+AR68+AW68+BA68+BF68+BJ68+BO68+BS68+BX68+CB68+CG68+CK68+CP68+CT68+CY68+DC68+DH68+DL68+DQ68+DU68+DZ68+ED68+EI68+HY68+HU68+HP68+HL68+HG68+HC68+GX68+GT68+GO68+GK68+GF68+GB68+FW68+FS68+FN68+FJ68+FE68+FA68+EV68+ER68+EM68</f>
        <v>0</v>
      </c>
      <c r="ID68" s="14" t="e">
        <f>A!#REF!</f>
        <v>#REF!</v>
      </c>
      <c r="IE68" s="14" t="e">
        <f>NF!IS68</f>
        <v>#DIV/0!</v>
      </c>
      <c r="IF68" s="26" t="e">
        <f t="shared" ref="IF68:IF131" si="266">IJ68/II68</f>
        <v>#REF!</v>
      </c>
      <c r="IG68" s="2" t="e">
        <f t="shared" ref="IG68:IG131" si="267">IF68</f>
        <v>#REF!</v>
      </c>
      <c r="IH68" s="170" t="e">
        <f t="shared" ref="IH68:IH131" si="268">ROUND(IG68,2)</f>
        <v>#REF!</v>
      </c>
      <c r="II68" s="174" t="e">
        <f>IB68+A!#REF!+NF!IQ68</f>
        <v>#REF!</v>
      </c>
      <c r="IJ68" s="175" t="e">
        <f>IC68+A!#REF!+NF!IR68</f>
        <v>#REF!</v>
      </c>
      <c r="IK68" s="175" t="e">
        <f>II68*A!C69</f>
        <v>#REF!</v>
      </c>
      <c r="IL68" s="175" t="e">
        <f t="shared" si="136"/>
        <v>#REF!</v>
      </c>
      <c r="IM68" s="81" t="e">
        <f t="shared" ref="IM68:IM131" si="269">IK68-IL68</f>
        <v>#REF!</v>
      </c>
      <c r="IN68" s="84" t="str">
        <f t="shared" ref="IN68:IN131" si="270">A68</f>
        <v>Nestle Vitamina de Frutas 170g</v>
      </c>
      <c r="IO68" s="84" t="e">
        <f>IF68/A!C69</f>
        <v>#REF!</v>
      </c>
      <c r="IP68" s="72"/>
      <c r="IQ68" s="84" t="e">
        <f t="shared" ref="IQ68:IQ131" si="271">IR68*II68</f>
        <v>#REF!</v>
      </c>
      <c r="IR68" s="85" t="e">
        <f>IF68-#REF!</f>
        <v>#REF!</v>
      </c>
    </row>
    <row r="69" spans="1:252" x14ac:dyDescent="0.2">
      <c r="A69" s="20" t="str">
        <f>A!B70</f>
        <v xml:space="preserve">Neston Iogurte Liq Mc Bna 170g </v>
      </c>
      <c r="B69" s="51"/>
      <c r="C69" s="65">
        <f>A!C70</f>
        <v>2.2999999999999998</v>
      </c>
      <c r="D69" s="21">
        <f t="shared" si="137"/>
        <v>0</v>
      </c>
      <c r="E69" s="171">
        <f>(A!C70-xx!C69)*xx!B69</f>
        <v>0</v>
      </c>
      <c r="F69" s="51"/>
      <c r="G69" s="32">
        <f t="shared" si="138"/>
        <v>2.2999999999999998</v>
      </c>
      <c r="H69" s="5">
        <f t="shared" si="139"/>
        <v>0</v>
      </c>
      <c r="I69" s="5">
        <f>(A!C70-xx!G69)*xx!F69</f>
        <v>0</v>
      </c>
      <c r="J69" s="5" t="str">
        <f t="shared" si="140"/>
        <v xml:space="preserve">Neston Iogurte Liq Mc Bna 170g </v>
      </c>
      <c r="K69" s="51"/>
      <c r="L69" s="6">
        <f t="shared" si="141"/>
        <v>2.2999999999999998</v>
      </c>
      <c r="M69" s="5">
        <f t="shared" si="142"/>
        <v>0</v>
      </c>
      <c r="N69" s="172">
        <f>(A!C70-xx!L69)*xx!K69</f>
        <v>0</v>
      </c>
      <c r="O69" s="51"/>
      <c r="P69" s="6">
        <f t="shared" si="143"/>
        <v>2.2999999999999998</v>
      </c>
      <c r="Q69" s="5">
        <f t="shared" si="144"/>
        <v>0</v>
      </c>
      <c r="R69" s="21">
        <f>(A!C70-xx!P69)*xx!O69</f>
        <v>0</v>
      </c>
      <c r="S69" s="21" t="str">
        <f t="shared" si="145"/>
        <v xml:space="preserve">Neston Iogurte Liq Mc Bna 170g </v>
      </c>
      <c r="T69" s="51"/>
      <c r="U69" s="32">
        <f t="shared" si="146"/>
        <v>2.2999999999999998</v>
      </c>
      <c r="V69" s="5">
        <f t="shared" si="147"/>
        <v>0</v>
      </c>
      <c r="W69" s="172">
        <f>(A!C70-xx!U69)*xx!T69</f>
        <v>0</v>
      </c>
      <c r="X69" s="51"/>
      <c r="Y69" s="6">
        <f t="shared" si="148"/>
        <v>2.2999999999999998</v>
      </c>
      <c r="Z69" s="5">
        <f t="shared" si="149"/>
        <v>0</v>
      </c>
      <c r="AA69" s="5">
        <f>(A!C70-xx!Y69)*xx!X69</f>
        <v>0</v>
      </c>
      <c r="AB69" s="5" t="str">
        <f t="shared" si="150"/>
        <v xml:space="preserve">Neston Iogurte Liq Mc Bna 170g </v>
      </c>
      <c r="AC69" s="51"/>
      <c r="AD69" s="6">
        <f t="shared" si="151"/>
        <v>2.2999999999999998</v>
      </c>
      <c r="AE69" s="5">
        <f t="shared" si="152"/>
        <v>0</v>
      </c>
      <c r="AF69" s="172">
        <f>(A!C70-xx!AD69)*xx!AC69</f>
        <v>0</v>
      </c>
      <c r="AG69" s="51"/>
      <c r="AH69" s="6">
        <f t="shared" si="153"/>
        <v>2.2999999999999998</v>
      </c>
      <c r="AI69" s="5">
        <f t="shared" si="154"/>
        <v>0</v>
      </c>
      <c r="AJ69" s="5">
        <f>(A!C70-xx!AH69)*xx!AG69</f>
        <v>0</v>
      </c>
      <c r="AK69" s="5" t="str">
        <f t="shared" si="155"/>
        <v xml:space="preserve">Neston Iogurte Liq Mc Bna 170g </v>
      </c>
      <c r="AL69" s="51"/>
      <c r="AM69" s="6">
        <f t="shared" si="156"/>
        <v>2.2999999999999998</v>
      </c>
      <c r="AN69" s="5">
        <f t="shared" si="157"/>
        <v>0</v>
      </c>
      <c r="AO69" s="172">
        <f>(A!C70-xx!AM69)*xx!AL69</f>
        <v>0</v>
      </c>
      <c r="AP69" s="51"/>
      <c r="AQ69" s="6">
        <f t="shared" si="158"/>
        <v>2.2999999999999998</v>
      </c>
      <c r="AR69" s="5">
        <f t="shared" si="159"/>
        <v>0</v>
      </c>
      <c r="AS69" s="5">
        <f>(A!C70-xx!AQ69)*xx!AP69</f>
        <v>0</v>
      </c>
      <c r="AT69" s="5" t="str">
        <f t="shared" si="160"/>
        <v xml:space="preserve">Neston Iogurte Liq Mc Bna 170g </v>
      </c>
      <c r="AU69" s="51"/>
      <c r="AV69" s="6">
        <f t="shared" si="161"/>
        <v>2.2999999999999998</v>
      </c>
      <c r="AW69" s="5">
        <f t="shared" si="162"/>
        <v>0</v>
      </c>
      <c r="AX69" s="172">
        <f>(A!C70-xx!AV69)*xx!AU69</f>
        <v>0</v>
      </c>
      <c r="AY69" s="51"/>
      <c r="AZ69" s="6">
        <f t="shared" si="163"/>
        <v>2.2999999999999998</v>
      </c>
      <c r="BA69" s="5">
        <f t="shared" si="164"/>
        <v>0</v>
      </c>
      <c r="BB69" s="5">
        <f>(A!E70-xx!AZ69)*xx!AY69</f>
        <v>0</v>
      </c>
      <c r="BC69" s="5" t="str">
        <f t="shared" si="165"/>
        <v xml:space="preserve">Neston Iogurte Liq Mc Bna 170g </v>
      </c>
      <c r="BD69" s="51"/>
      <c r="BE69" s="6">
        <f t="shared" si="166"/>
        <v>2.2999999999999998</v>
      </c>
      <c r="BF69" s="5">
        <f t="shared" si="167"/>
        <v>0</v>
      </c>
      <c r="BG69" s="172">
        <f>(A!C70-xx!BE69)*xx!BD69</f>
        <v>0</v>
      </c>
      <c r="BH69" s="51"/>
      <c r="BI69" s="6">
        <f t="shared" si="168"/>
        <v>2.2999999999999998</v>
      </c>
      <c r="BJ69" s="5">
        <f t="shared" si="169"/>
        <v>0</v>
      </c>
      <c r="BK69" s="5">
        <f>(A!C70-xx!BI69)*xx!BH69</f>
        <v>0</v>
      </c>
      <c r="BL69" s="5" t="str">
        <f t="shared" si="170"/>
        <v xml:space="preserve">Neston Iogurte Liq Mc Bna 170g </v>
      </c>
      <c r="BM69" s="51"/>
      <c r="BN69" s="6">
        <f t="shared" si="171"/>
        <v>2.2999999999999998</v>
      </c>
      <c r="BO69" s="5">
        <f t="shared" si="172"/>
        <v>0</v>
      </c>
      <c r="BP69" s="172">
        <f>(A!C70-xx!BN69)*xx!BM69</f>
        <v>0</v>
      </c>
      <c r="BQ69" s="51"/>
      <c r="BR69" s="6">
        <f t="shared" si="173"/>
        <v>2.2999999999999998</v>
      </c>
      <c r="BS69" s="5">
        <f t="shared" si="174"/>
        <v>0</v>
      </c>
      <c r="BT69" s="5">
        <f>(A!C70-xx!BR69)*xx!BQ69</f>
        <v>0</v>
      </c>
      <c r="BU69" s="5" t="str">
        <f t="shared" si="175"/>
        <v xml:space="preserve">Neston Iogurte Liq Mc Bna 170g </v>
      </c>
      <c r="BV69" s="51"/>
      <c r="BW69" s="6">
        <f t="shared" si="176"/>
        <v>2.2999999999999998</v>
      </c>
      <c r="BX69" s="5">
        <f t="shared" si="177"/>
        <v>0</v>
      </c>
      <c r="BY69" s="172">
        <f>(A!C70-xx!BW69)*xx!BV69</f>
        <v>0</v>
      </c>
      <c r="BZ69" s="51"/>
      <c r="CA69" s="6">
        <f t="shared" si="178"/>
        <v>2.2999999999999998</v>
      </c>
      <c r="CB69" s="5">
        <f t="shared" si="179"/>
        <v>0</v>
      </c>
      <c r="CC69" s="5">
        <f>(A!C70-xx!CA69)*xx!BZ69</f>
        <v>0</v>
      </c>
      <c r="CD69" s="5" t="str">
        <f t="shared" si="180"/>
        <v xml:space="preserve">Neston Iogurte Liq Mc Bna 170g </v>
      </c>
      <c r="CE69" s="51"/>
      <c r="CF69" s="6">
        <f t="shared" si="181"/>
        <v>2.2999999999999998</v>
      </c>
      <c r="CG69" s="5">
        <f t="shared" si="182"/>
        <v>0</v>
      </c>
      <c r="CH69" s="172">
        <f>(A!C70-xx!CF69)*xx!CE69</f>
        <v>0</v>
      </c>
      <c r="CI69" s="51"/>
      <c r="CJ69" s="6">
        <f t="shared" si="183"/>
        <v>2.2999999999999998</v>
      </c>
      <c r="CK69" s="5">
        <f t="shared" si="184"/>
        <v>0</v>
      </c>
      <c r="CL69" s="5">
        <f>(A!C70-xx!CJ69)*xx!CI69</f>
        <v>0</v>
      </c>
      <c r="CM69" s="5" t="str">
        <f t="shared" si="185"/>
        <v xml:space="preserve">Neston Iogurte Liq Mc Bna 170g </v>
      </c>
      <c r="CN69" s="51"/>
      <c r="CO69" s="6">
        <f t="shared" si="186"/>
        <v>2.2999999999999998</v>
      </c>
      <c r="CP69" s="5">
        <f t="shared" si="187"/>
        <v>0</v>
      </c>
      <c r="CQ69" s="172">
        <f>(A!C70-xx!CO69)*xx!CN69</f>
        <v>0</v>
      </c>
      <c r="CR69" s="51"/>
      <c r="CS69" s="6">
        <f t="shared" si="188"/>
        <v>2.2999999999999998</v>
      </c>
      <c r="CT69" s="5">
        <f t="shared" si="189"/>
        <v>0</v>
      </c>
      <c r="CU69" s="5">
        <f>(A!C70-xx!CS69)*xx!CR69</f>
        <v>0</v>
      </c>
      <c r="CV69" s="5" t="str">
        <f t="shared" si="190"/>
        <v xml:space="preserve">Neston Iogurte Liq Mc Bna 170g </v>
      </c>
      <c r="CW69" s="51"/>
      <c r="CX69" s="6">
        <f t="shared" si="191"/>
        <v>2.2999999999999998</v>
      </c>
      <c r="CY69" s="5">
        <f t="shared" si="192"/>
        <v>0</v>
      </c>
      <c r="CZ69" s="172">
        <f>(A!C70-xx!CX69)*xx!CW69</f>
        <v>0</v>
      </c>
      <c r="DA69" s="51"/>
      <c r="DB69" s="6">
        <f t="shared" si="193"/>
        <v>2.2999999999999998</v>
      </c>
      <c r="DC69" s="5">
        <f t="shared" si="194"/>
        <v>0</v>
      </c>
      <c r="DD69" s="5">
        <f>(A!C70-xx!DB69)*xx!DA69</f>
        <v>0</v>
      </c>
      <c r="DE69" s="5" t="str">
        <f t="shared" si="195"/>
        <v xml:space="preserve">Neston Iogurte Liq Mc Bna 170g </v>
      </c>
      <c r="DF69" s="51"/>
      <c r="DG69" s="6">
        <f t="shared" si="196"/>
        <v>2.2999999999999998</v>
      </c>
      <c r="DH69" s="5">
        <f t="shared" si="197"/>
        <v>0</v>
      </c>
      <c r="DI69" s="172">
        <f>(A!C70-xx!DG69)*xx!DF69</f>
        <v>0</v>
      </c>
      <c r="DJ69" s="51"/>
      <c r="DK69" s="6">
        <f t="shared" si="198"/>
        <v>2.2999999999999998</v>
      </c>
      <c r="DL69" s="5">
        <f t="shared" si="199"/>
        <v>0</v>
      </c>
      <c r="DM69" s="5">
        <f>(A!C70-xx!DK69)*xx!DJ69</f>
        <v>0</v>
      </c>
      <c r="DN69" s="5" t="str">
        <f t="shared" si="200"/>
        <v xml:space="preserve">Neston Iogurte Liq Mc Bna 170g </v>
      </c>
      <c r="DO69" s="51"/>
      <c r="DP69" s="6">
        <f t="shared" si="201"/>
        <v>2.2999999999999998</v>
      </c>
      <c r="DQ69" s="5">
        <f t="shared" si="202"/>
        <v>0</v>
      </c>
      <c r="DR69" s="172">
        <f>(A!C70-xx!DP69)*xx!DO69</f>
        <v>0</v>
      </c>
      <c r="DS69" s="51"/>
      <c r="DT69" s="6">
        <f t="shared" si="203"/>
        <v>2.2999999999999998</v>
      </c>
      <c r="DU69" s="5">
        <f t="shared" si="204"/>
        <v>0</v>
      </c>
      <c r="DV69" s="5">
        <f>(A!C70-xx!DT69)*xx!DS69</f>
        <v>0</v>
      </c>
      <c r="DW69" s="5" t="str">
        <f t="shared" si="205"/>
        <v xml:space="preserve">Neston Iogurte Liq Mc Bna 170g </v>
      </c>
      <c r="DX69" s="51"/>
      <c r="DY69" s="6">
        <f t="shared" si="206"/>
        <v>2.2999999999999998</v>
      </c>
      <c r="DZ69" s="5">
        <f t="shared" si="207"/>
        <v>0</v>
      </c>
      <c r="EA69" s="172">
        <f>(A!C70-xx!DY69)*xx!DX69</f>
        <v>0</v>
      </c>
      <c r="EB69" s="51"/>
      <c r="EC69" s="6">
        <f t="shared" si="208"/>
        <v>2.2999999999999998</v>
      </c>
      <c r="ED69" s="5">
        <f t="shared" si="209"/>
        <v>0</v>
      </c>
      <c r="EE69" s="5">
        <f>(A!C70-xx!EC69)*xx!EB69</f>
        <v>0</v>
      </c>
      <c r="EF69" s="5" t="str">
        <f t="shared" si="210"/>
        <v xml:space="preserve">Neston Iogurte Liq Mc Bna 170g </v>
      </c>
      <c r="EG69" s="51"/>
      <c r="EH69" s="6">
        <f t="shared" si="211"/>
        <v>2.2999999999999998</v>
      </c>
      <c r="EI69" s="5">
        <f t="shared" si="212"/>
        <v>0</v>
      </c>
      <c r="EJ69" s="172">
        <f>(A!C70-xx!EH69)*xx!EG69</f>
        <v>0</v>
      </c>
      <c r="EK69" s="51"/>
      <c r="EL69" s="6">
        <f t="shared" si="213"/>
        <v>2.2999999999999998</v>
      </c>
      <c r="EM69" s="5">
        <f t="shared" si="214"/>
        <v>0</v>
      </c>
      <c r="EN69" s="5">
        <f>(A!C70-xx!EL69)*xx!EK69</f>
        <v>0</v>
      </c>
      <c r="EO69" s="5" t="str">
        <f t="shared" si="215"/>
        <v xml:space="preserve">Neston Iogurte Liq Mc Bna 170g </v>
      </c>
      <c r="EP69" s="51"/>
      <c r="EQ69" s="6">
        <f t="shared" si="216"/>
        <v>2.2999999999999998</v>
      </c>
      <c r="ER69" s="5">
        <f t="shared" si="217"/>
        <v>0</v>
      </c>
      <c r="ES69" s="172">
        <f>(A!C70-xx!EQ69)*xx!EP69</f>
        <v>0</v>
      </c>
      <c r="ET69" s="51"/>
      <c r="EU69" s="6">
        <f t="shared" si="218"/>
        <v>2.2999999999999998</v>
      </c>
      <c r="EV69" s="5">
        <f t="shared" si="219"/>
        <v>0</v>
      </c>
      <c r="EW69" s="5">
        <f>(A!C70-xx!EU69)*xx!ET69</f>
        <v>0</v>
      </c>
      <c r="EX69" s="5" t="str">
        <f t="shared" si="220"/>
        <v xml:space="preserve">Neston Iogurte Liq Mc Bna 170g </v>
      </c>
      <c r="EY69" s="51"/>
      <c r="EZ69" s="6">
        <f t="shared" si="221"/>
        <v>2.2999999999999998</v>
      </c>
      <c r="FA69" s="5">
        <f t="shared" si="222"/>
        <v>0</v>
      </c>
      <c r="FB69" s="172">
        <f>(A!C70-xx!EZ69)*xx!EY69</f>
        <v>0</v>
      </c>
      <c r="FC69" s="51"/>
      <c r="FD69" s="6">
        <f t="shared" si="223"/>
        <v>2.2999999999999998</v>
      </c>
      <c r="FE69" s="5">
        <f t="shared" si="224"/>
        <v>0</v>
      </c>
      <c r="FF69" s="5">
        <f>(A!C70-xx!FD69)*xx!FC69</f>
        <v>0</v>
      </c>
      <c r="FG69" s="5" t="str">
        <f t="shared" si="225"/>
        <v xml:space="preserve">Neston Iogurte Liq Mc Bna 170g </v>
      </c>
      <c r="FH69" s="51"/>
      <c r="FI69" s="6">
        <f t="shared" si="226"/>
        <v>2.2999999999999998</v>
      </c>
      <c r="FJ69" s="5">
        <f t="shared" si="227"/>
        <v>0</v>
      </c>
      <c r="FK69" s="172">
        <f>(A!C70-xx!FI69)*xx!FH69</f>
        <v>0</v>
      </c>
      <c r="FL69" s="51"/>
      <c r="FM69" s="6">
        <f t="shared" si="228"/>
        <v>2.2999999999999998</v>
      </c>
      <c r="FN69" s="5">
        <f t="shared" si="229"/>
        <v>0</v>
      </c>
      <c r="FO69" s="5">
        <f>(A!C70-xx!FM69)*xx!FL69</f>
        <v>0</v>
      </c>
      <c r="FP69" s="5" t="str">
        <f t="shared" si="230"/>
        <v xml:space="preserve">Neston Iogurte Liq Mc Bna 170g </v>
      </c>
      <c r="FQ69" s="51"/>
      <c r="FR69" s="6">
        <f t="shared" si="231"/>
        <v>2.2999999999999998</v>
      </c>
      <c r="FS69" s="5">
        <f t="shared" si="232"/>
        <v>0</v>
      </c>
      <c r="FT69" s="172">
        <f>(A!C70-xx!FR69)*xx!FQ69</f>
        <v>0</v>
      </c>
      <c r="FU69" s="51"/>
      <c r="FV69" s="6">
        <f t="shared" si="233"/>
        <v>2.2999999999999998</v>
      </c>
      <c r="FW69" s="5">
        <f t="shared" si="234"/>
        <v>0</v>
      </c>
      <c r="FX69" s="5">
        <f>(A!C70-xx!FV69)*xx!FU69</f>
        <v>0</v>
      </c>
      <c r="FY69" s="5" t="str">
        <f t="shared" si="235"/>
        <v xml:space="preserve">Neston Iogurte Liq Mc Bna 170g </v>
      </c>
      <c r="FZ69" s="51"/>
      <c r="GA69" s="6">
        <f t="shared" si="236"/>
        <v>2.2999999999999998</v>
      </c>
      <c r="GB69" s="5">
        <f t="shared" si="237"/>
        <v>0</v>
      </c>
      <c r="GC69" s="172">
        <f>(A!C70-xx!GA69)*xx!FZ69</f>
        <v>0</v>
      </c>
      <c r="GD69" s="51"/>
      <c r="GE69" s="6">
        <f t="shared" si="238"/>
        <v>2.2999999999999998</v>
      </c>
      <c r="GF69" s="5">
        <f t="shared" si="239"/>
        <v>0</v>
      </c>
      <c r="GG69" s="5">
        <f>(A!C70-xx!GE69)*xx!GD69</f>
        <v>0</v>
      </c>
      <c r="GH69" s="5" t="str">
        <f t="shared" si="240"/>
        <v xml:space="preserve">Neston Iogurte Liq Mc Bna 170g </v>
      </c>
      <c r="GI69" s="51"/>
      <c r="GJ69" s="6">
        <f t="shared" si="241"/>
        <v>2.2999999999999998</v>
      </c>
      <c r="GK69" s="5">
        <f t="shared" si="242"/>
        <v>0</v>
      </c>
      <c r="GL69" s="172">
        <f>(A!C70-xx!GJ69)*xx!GI69</f>
        <v>0</v>
      </c>
      <c r="GM69" s="51"/>
      <c r="GN69" s="6">
        <f t="shared" si="243"/>
        <v>2.2999999999999998</v>
      </c>
      <c r="GO69" s="5">
        <f t="shared" si="244"/>
        <v>0</v>
      </c>
      <c r="GP69" s="5">
        <f>(A!C70-xx!GN69)*xx!GM69</f>
        <v>0</v>
      </c>
      <c r="GQ69" s="5" t="str">
        <f t="shared" si="245"/>
        <v xml:space="preserve">Neston Iogurte Liq Mc Bna 170g </v>
      </c>
      <c r="GR69" s="51"/>
      <c r="GS69" s="6">
        <f t="shared" si="246"/>
        <v>2.2999999999999998</v>
      </c>
      <c r="GT69" s="5">
        <f t="shared" si="247"/>
        <v>0</v>
      </c>
      <c r="GU69" s="172">
        <f>(A!C70-xx!GS69)*xx!GR69</f>
        <v>0</v>
      </c>
      <c r="GV69" s="51"/>
      <c r="GW69" s="6">
        <f t="shared" si="248"/>
        <v>2.2999999999999998</v>
      </c>
      <c r="GX69" s="5">
        <f t="shared" si="249"/>
        <v>0</v>
      </c>
      <c r="GY69" s="5">
        <f>(A!C70-xx!GW69)*xx!GV69</f>
        <v>0</v>
      </c>
      <c r="GZ69" s="5" t="str">
        <f t="shared" si="250"/>
        <v xml:space="preserve">Neston Iogurte Liq Mc Bna 170g </v>
      </c>
      <c r="HA69" s="51"/>
      <c r="HB69" s="6">
        <f t="shared" si="251"/>
        <v>2.2999999999999998</v>
      </c>
      <c r="HC69" s="5">
        <f t="shared" si="252"/>
        <v>0</v>
      </c>
      <c r="HD69" s="172">
        <f>(A!C70-xx!HB69)*xx!HA69</f>
        <v>0</v>
      </c>
      <c r="HE69" s="51"/>
      <c r="HF69" s="6">
        <f t="shared" si="253"/>
        <v>2.2999999999999998</v>
      </c>
      <c r="HG69" s="5">
        <f t="shared" si="254"/>
        <v>0</v>
      </c>
      <c r="HH69" s="5">
        <f>(A!C70-xx!HF69)*xx!HE69</f>
        <v>0</v>
      </c>
      <c r="HI69" s="5" t="str">
        <f t="shared" si="255"/>
        <v xml:space="preserve">Neston Iogurte Liq Mc Bna 170g </v>
      </c>
      <c r="HJ69" s="51"/>
      <c r="HK69" s="6">
        <f t="shared" si="256"/>
        <v>2.2999999999999998</v>
      </c>
      <c r="HL69" s="5">
        <f t="shared" si="257"/>
        <v>0</v>
      </c>
      <c r="HM69" s="172">
        <f>(A!C70-xx!HK69)*xx!HJ69</f>
        <v>0</v>
      </c>
      <c r="HN69" s="51"/>
      <c r="HO69" s="6">
        <f t="shared" si="258"/>
        <v>2.2999999999999998</v>
      </c>
      <c r="HP69" s="5">
        <f t="shared" si="259"/>
        <v>0</v>
      </c>
      <c r="HQ69" s="5">
        <f>-(A!C70-xx!HO69)*xx!HN69</f>
        <v>0</v>
      </c>
      <c r="HR69" s="5" t="str">
        <f t="shared" si="260"/>
        <v xml:space="preserve">Neston Iogurte Liq Mc Bna 170g </v>
      </c>
      <c r="HS69" s="51"/>
      <c r="HT69" s="6">
        <f t="shared" si="261"/>
        <v>2.2999999999999998</v>
      </c>
      <c r="HU69" s="5">
        <f t="shared" si="262"/>
        <v>0</v>
      </c>
      <c r="HV69" s="172">
        <f>(A!C70-xx!HT69)*xx!HS69</f>
        <v>0</v>
      </c>
      <c r="HW69" s="51"/>
      <c r="HX69" s="6">
        <f>A!C70</f>
        <v>2.2999999999999998</v>
      </c>
      <c r="HY69" s="5">
        <f t="shared" si="263"/>
        <v>0</v>
      </c>
      <c r="HZ69" s="5">
        <f>(A!C70-xx!HX69)*xx!HW69</f>
        <v>0</v>
      </c>
      <c r="IA69" s="5" t="str">
        <f>A!B70</f>
        <v xml:space="preserve">Neston Iogurte Liq Mc Bna 170g </v>
      </c>
      <c r="IB69" s="5">
        <f t="shared" si="264"/>
        <v>0</v>
      </c>
      <c r="IC69" s="21">
        <f t="shared" si="265"/>
        <v>0</v>
      </c>
      <c r="ID69" s="21" t="e">
        <f>A!#REF!</f>
        <v>#REF!</v>
      </c>
      <c r="IE69" s="21" t="e">
        <f>NF!IS69</f>
        <v>#DIV/0!</v>
      </c>
      <c r="IF69" s="26" t="e">
        <f t="shared" si="266"/>
        <v>#REF!</v>
      </c>
      <c r="IG69" s="6" t="e">
        <f t="shared" si="267"/>
        <v>#REF!</v>
      </c>
      <c r="IH69" s="34" t="e">
        <f t="shared" si="268"/>
        <v>#REF!</v>
      </c>
      <c r="II69" s="174" t="e">
        <f>IB69+A!#REF!+NF!IQ69</f>
        <v>#REF!</v>
      </c>
      <c r="IJ69" s="175" t="e">
        <f>IC69+A!#REF!+NF!IR69</f>
        <v>#REF!</v>
      </c>
      <c r="IK69" s="175" t="e">
        <f>II69*A!C70</f>
        <v>#REF!</v>
      </c>
      <c r="IL69" s="175" t="e">
        <f t="shared" si="136"/>
        <v>#REF!</v>
      </c>
      <c r="IM69" s="81" t="e">
        <f t="shared" si="269"/>
        <v>#REF!</v>
      </c>
      <c r="IN69" s="57" t="str">
        <f t="shared" si="270"/>
        <v xml:space="preserve">Neston Iogurte Liq Mc Bna 170g </v>
      </c>
      <c r="IO69" s="57" t="e">
        <f>IF69/A!C70</f>
        <v>#REF!</v>
      </c>
      <c r="IP69" s="66"/>
      <c r="IQ69" s="57" t="e">
        <f t="shared" si="271"/>
        <v>#REF!</v>
      </c>
      <c r="IR69" s="11" t="e">
        <f>IF69-#REF!</f>
        <v>#REF!</v>
      </c>
    </row>
    <row r="70" spans="1:252" x14ac:dyDescent="0.2">
      <c r="A70" s="19" t="str">
        <f>A!B71</f>
        <v>Nestle Vitamina de Frutas 900g</v>
      </c>
      <c r="B70" s="63"/>
      <c r="C70" s="31">
        <f>A!C71</f>
        <v>8.8800000000000008</v>
      </c>
      <c r="D70" s="14">
        <f t="shared" si="137"/>
        <v>0</v>
      </c>
      <c r="E70" s="169">
        <f>(A!C71-xx!C70)*xx!B70</f>
        <v>0</v>
      </c>
      <c r="F70" s="63"/>
      <c r="G70" s="22">
        <f t="shared" si="138"/>
        <v>8.8800000000000008</v>
      </c>
      <c r="H70" s="1">
        <f t="shared" si="139"/>
        <v>0</v>
      </c>
      <c r="I70" s="1">
        <f>(A!C71-xx!G70)*xx!F70</f>
        <v>0</v>
      </c>
      <c r="J70" s="1" t="str">
        <f t="shared" si="140"/>
        <v>Nestle Vitamina de Frutas 900g</v>
      </c>
      <c r="K70" s="63"/>
      <c r="L70" s="2">
        <f t="shared" si="141"/>
        <v>8.8800000000000008</v>
      </c>
      <c r="M70" s="1">
        <f t="shared" si="142"/>
        <v>0</v>
      </c>
      <c r="N70" s="64">
        <f>(A!C71-xx!L70)*xx!K70</f>
        <v>0</v>
      </c>
      <c r="O70" s="63"/>
      <c r="P70" s="2">
        <f t="shared" si="143"/>
        <v>8.8800000000000008</v>
      </c>
      <c r="Q70" s="1">
        <f t="shared" si="144"/>
        <v>0</v>
      </c>
      <c r="R70" s="14">
        <f>(A!C71-xx!P70)*xx!O70</f>
        <v>0</v>
      </c>
      <c r="S70" s="14" t="str">
        <f t="shared" si="145"/>
        <v>Nestle Vitamina de Frutas 900g</v>
      </c>
      <c r="T70" s="63"/>
      <c r="U70" s="22">
        <f t="shared" si="146"/>
        <v>8.8800000000000008</v>
      </c>
      <c r="V70" s="1">
        <f t="shared" si="147"/>
        <v>0</v>
      </c>
      <c r="W70" s="64">
        <f>(A!C71-xx!U70)*xx!T70</f>
        <v>0</v>
      </c>
      <c r="X70" s="63"/>
      <c r="Y70" s="2">
        <f t="shared" si="148"/>
        <v>8.8800000000000008</v>
      </c>
      <c r="Z70" s="1">
        <f t="shared" si="149"/>
        <v>0</v>
      </c>
      <c r="AA70" s="1">
        <f>(A!C71-xx!Y70)*xx!X70</f>
        <v>0</v>
      </c>
      <c r="AB70" s="1" t="str">
        <f t="shared" si="150"/>
        <v>Nestle Vitamina de Frutas 900g</v>
      </c>
      <c r="AC70" s="63"/>
      <c r="AD70" s="2">
        <f t="shared" si="151"/>
        <v>8.8800000000000008</v>
      </c>
      <c r="AE70" s="1">
        <f t="shared" si="152"/>
        <v>0</v>
      </c>
      <c r="AF70" s="64">
        <f>(A!C71-xx!AD70)*xx!AC70</f>
        <v>0</v>
      </c>
      <c r="AG70" s="63"/>
      <c r="AH70" s="2">
        <f t="shared" si="153"/>
        <v>8.8800000000000008</v>
      </c>
      <c r="AI70" s="1">
        <f t="shared" si="154"/>
        <v>0</v>
      </c>
      <c r="AJ70" s="1">
        <f>(A!C71-xx!AH70)*xx!AG70</f>
        <v>0</v>
      </c>
      <c r="AK70" s="1" t="str">
        <f t="shared" si="155"/>
        <v>Nestle Vitamina de Frutas 900g</v>
      </c>
      <c r="AL70" s="63"/>
      <c r="AM70" s="2">
        <f t="shared" si="156"/>
        <v>8.8800000000000008</v>
      </c>
      <c r="AN70" s="1">
        <f t="shared" si="157"/>
        <v>0</v>
      </c>
      <c r="AO70" s="64">
        <f>(A!C71-xx!AM70)*xx!AL70</f>
        <v>0</v>
      </c>
      <c r="AP70" s="63"/>
      <c r="AQ70" s="2">
        <f t="shared" si="158"/>
        <v>8.8800000000000008</v>
      </c>
      <c r="AR70" s="1">
        <f t="shared" si="159"/>
        <v>0</v>
      </c>
      <c r="AS70" s="1">
        <f>(A!C71-xx!AQ70)*xx!AP70</f>
        <v>0</v>
      </c>
      <c r="AT70" s="1" t="str">
        <f t="shared" si="160"/>
        <v>Nestle Vitamina de Frutas 900g</v>
      </c>
      <c r="AU70" s="63"/>
      <c r="AV70" s="2">
        <f t="shared" si="161"/>
        <v>8.8800000000000008</v>
      </c>
      <c r="AW70" s="1">
        <f t="shared" si="162"/>
        <v>0</v>
      </c>
      <c r="AX70" s="64">
        <f>(A!C71-xx!AV70)*xx!AU70</f>
        <v>0</v>
      </c>
      <c r="AY70" s="63"/>
      <c r="AZ70" s="2">
        <f t="shared" si="163"/>
        <v>8.8800000000000008</v>
      </c>
      <c r="BA70" s="1">
        <f t="shared" si="164"/>
        <v>0</v>
      </c>
      <c r="BB70" s="1">
        <f>(A!E71-xx!AZ70)*xx!AY70</f>
        <v>0</v>
      </c>
      <c r="BC70" s="1" t="str">
        <f t="shared" si="165"/>
        <v>Nestle Vitamina de Frutas 900g</v>
      </c>
      <c r="BD70" s="63"/>
      <c r="BE70" s="2">
        <f t="shared" si="166"/>
        <v>8.8800000000000008</v>
      </c>
      <c r="BF70" s="1">
        <f t="shared" si="167"/>
        <v>0</v>
      </c>
      <c r="BG70" s="64">
        <f>(A!C71-xx!BE70)*xx!BD70</f>
        <v>0</v>
      </c>
      <c r="BH70" s="63"/>
      <c r="BI70" s="2">
        <f t="shared" si="168"/>
        <v>8.8800000000000008</v>
      </c>
      <c r="BJ70" s="1">
        <f t="shared" si="169"/>
        <v>0</v>
      </c>
      <c r="BK70" s="1">
        <f>(A!C71-xx!BI70)*xx!BH70</f>
        <v>0</v>
      </c>
      <c r="BL70" s="1" t="str">
        <f t="shared" si="170"/>
        <v>Nestle Vitamina de Frutas 900g</v>
      </c>
      <c r="BM70" s="63"/>
      <c r="BN70" s="2">
        <f t="shared" si="171"/>
        <v>8.8800000000000008</v>
      </c>
      <c r="BO70" s="1">
        <f t="shared" si="172"/>
        <v>0</v>
      </c>
      <c r="BP70" s="64">
        <f>(A!C71-xx!BN70)*xx!BM70</f>
        <v>0</v>
      </c>
      <c r="BQ70" s="63"/>
      <c r="BR70" s="2">
        <f t="shared" si="173"/>
        <v>8.8800000000000008</v>
      </c>
      <c r="BS70" s="1">
        <f t="shared" si="174"/>
        <v>0</v>
      </c>
      <c r="BT70" s="1">
        <f>(A!C71-xx!BR70)*xx!BQ70</f>
        <v>0</v>
      </c>
      <c r="BU70" s="1" t="str">
        <f t="shared" si="175"/>
        <v>Nestle Vitamina de Frutas 900g</v>
      </c>
      <c r="BV70" s="63"/>
      <c r="BW70" s="2">
        <f t="shared" si="176"/>
        <v>8.8800000000000008</v>
      </c>
      <c r="BX70" s="1">
        <f t="shared" si="177"/>
        <v>0</v>
      </c>
      <c r="BY70" s="64">
        <f>(A!C71-xx!BW70)*xx!BV70</f>
        <v>0</v>
      </c>
      <c r="BZ70" s="63"/>
      <c r="CA70" s="2">
        <f t="shared" si="178"/>
        <v>8.8800000000000008</v>
      </c>
      <c r="CB70" s="1">
        <f t="shared" si="179"/>
        <v>0</v>
      </c>
      <c r="CC70" s="1">
        <f>(A!C71-xx!CA70)*xx!BZ70</f>
        <v>0</v>
      </c>
      <c r="CD70" s="1" t="str">
        <f t="shared" si="180"/>
        <v>Nestle Vitamina de Frutas 900g</v>
      </c>
      <c r="CE70" s="63"/>
      <c r="CF70" s="2">
        <f t="shared" si="181"/>
        <v>8.8800000000000008</v>
      </c>
      <c r="CG70" s="1">
        <f t="shared" si="182"/>
        <v>0</v>
      </c>
      <c r="CH70" s="64">
        <f>(A!C71-xx!CF70)*xx!CE70</f>
        <v>0</v>
      </c>
      <c r="CI70" s="63"/>
      <c r="CJ70" s="2">
        <f t="shared" si="183"/>
        <v>8.8800000000000008</v>
      </c>
      <c r="CK70" s="1">
        <f t="shared" si="184"/>
        <v>0</v>
      </c>
      <c r="CL70" s="1">
        <f>(A!C71-xx!CJ70)*xx!CI70</f>
        <v>0</v>
      </c>
      <c r="CM70" s="1" t="str">
        <f t="shared" si="185"/>
        <v>Nestle Vitamina de Frutas 900g</v>
      </c>
      <c r="CN70" s="63"/>
      <c r="CO70" s="2">
        <f t="shared" si="186"/>
        <v>8.8800000000000008</v>
      </c>
      <c r="CP70" s="1">
        <f t="shared" si="187"/>
        <v>0</v>
      </c>
      <c r="CQ70" s="64">
        <f>(A!C71-xx!CO70)*xx!CN70</f>
        <v>0</v>
      </c>
      <c r="CR70" s="63"/>
      <c r="CS70" s="2">
        <f t="shared" si="188"/>
        <v>8.8800000000000008</v>
      </c>
      <c r="CT70" s="1">
        <f t="shared" si="189"/>
        <v>0</v>
      </c>
      <c r="CU70" s="1">
        <f>(A!C71-xx!CS70)*xx!CR70</f>
        <v>0</v>
      </c>
      <c r="CV70" s="1" t="str">
        <f t="shared" si="190"/>
        <v>Nestle Vitamina de Frutas 900g</v>
      </c>
      <c r="CW70" s="63"/>
      <c r="CX70" s="2">
        <f t="shared" si="191"/>
        <v>8.8800000000000008</v>
      </c>
      <c r="CY70" s="1">
        <f t="shared" si="192"/>
        <v>0</v>
      </c>
      <c r="CZ70" s="64">
        <f>(A!C71-xx!CX70)*xx!CW70</f>
        <v>0</v>
      </c>
      <c r="DA70" s="63"/>
      <c r="DB70" s="2">
        <f t="shared" si="193"/>
        <v>8.8800000000000008</v>
      </c>
      <c r="DC70" s="1">
        <f t="shared" si="194"/>
        <v>0</v>
      </c>
      <c r="DD70" s="1">
        <f>(A!C71-xx!DB70)*xx!DA70</f>
        <v>0</v>
      </c>
      <c r="DE70" s="1" t="str">
        <f t="shared" si="195"/>
        <v>Nestle Vitamina de Frutas 900g</v>
      </c>
      <c r="DF70" s="63"/>
      <c r="DG70" s="2">
        <f t="shared" si="196"/>
        <v>8.8800000000000008</v>
      </c>
      <c r="DH70" s="1">
        <f t="shared" si="197"/>
        <v>0</v>
      </c>
      <c r="DI70" s="64">
        <f>(A!C71-xx!DG70)*xx!DF70</f>
        <v>0</v>
      </c>
      <c r="DJ70" s="63"/>
      <c r="DK70" s="2">
        <f t="shared" si="198"/>
        <v>8.8800000000000008</v>
      </c>
      <c r="DL70" s="1">
        <f t="shared" si="199"/>
        <v>0</v>
      </c>
      <c r="DM70" s="1">
        <f>(A!C71-xx!DK70)*xx!DJ70</f>
        <v>0</v>
      </c>
      <c r="DN70" s="1" t="str">
        <f t="shared" si="200"/>
        <v>Nestle Vitamina de Frutas 900g</v>
      </c>
      <c r="DO70" s="63"/>
      <c r="DP70" s="2">
        <f t="shared" si="201"/>
        <v>8.8800000000000008</v>
      </c>
      <c r="DQ70" s="1">
        <f t="shared" si="202"/>
        <v>0</v>
      </c>
      <c r="DR70" s="64">
        <f>(A!C71-xx!DP70)*xx!DO70</f>
        <v>0</v>
      </c>
      <c r="DS70" s="63"/>
      <c r="DT70" s="2">
        <f t="shared" si="203"/>
        <v>8.8800000000000008</v>
      </c>
      <c r="DU70" s="1">
        <f t="shared" si="204"/>
        <v>0</v>
      </c>
      <c r="DV70" s="1">
        <f>(A!C71-xx!DT70)*xx!DS70</f>
        <v>0</v>
      </c>
      <c r="DW70" s="1" t="str">
        <f t="shared" si="205"/>
        <v>Nestle Vitamina de Frutas 900g</v>
      </c>
      <c r="DX70" s="63"/>
      <c r="DY70" s="2">
        <f t="shared" si="206"/>
        <v>8.8800000000000008</v>
      </c>
      <c r="DZ70" s="1">
        <f t="shared" si="207"/>
        <v>0</v>
      </c>
      <c r="EA70" s="64">
        <f>(A!C71-xx!DY70)*xx!DX70</f>
        <v>0</v>
      </c>
      <c r="EB70" s="63"/>
      <c r="EC70" s="2">
        <f t="shared" si="208"/>
        <v>8.8800000000000008</v>
      </c>
      <c r="ED70" s="1">
        <f t="shared" si="209"/>
        <v>0</v>
      </c>
      <c r="EE70" s="1">
        <f>(A!C71-xx!EC70)*xx!EB70</f>
        <v>0</v>
      </c>
      <c r="EF70" s="1" t="str">
        <f t="shared" si="210"/>
        <v>Nestle Vitamina de Frutas 900g</v>
      </c>
      <c r="EG70" s="63"/>
      <c r="EH70" s="2">
        <f t="shared" si="211"/>
        <v>8.8800000000000008</v>
      </c>
      <c r="EI70" s="1">
        <f t="shared" si="212"/>
        <v>0</v>
      </c>
      <c r="EJ70" s="64">
        <f>(A!C71-xx!EH70)*xx!EG70</f>
        <v>0</v>
      </c>
      <c r="EK70" s="63"/>
      <c r="EL70" s="2">
        <f t="shared" si="213"/>
        <v>8.8800000000000008</v>
      </c>
      <c r="EM70" s="1">
        <f t="shared" si="214"/>
        <v>0</v>
      </c>
      <c r="EN70" s="1">
        <f>(A!C71-xx!EL70)*xx!EK70</f>
        <v>0</v>
      </c>
      <c r="EO70" s="1" t="str">
        <f t="shared" si="215"/>
        <v>Nestle Vitamina de Frutas 900g</v>
      </c>
      <c r="EP70" s="63"/>
      <c r="EQ70" s="2">
        <f t="shared" si="216"/>
        <v>8.8800000000000008</v>
      </c>
      <c r="ER70" s="1">
        <f t="shared" si="217"/>
        <v>0</v>
      </c>
      <c r="ES70" s="64">
        <f>(A!C71-xx!EQ70)*xx!EP70</f>
        <v>0</v>
      </c>
      <c r="ET70" s="63"/>
      <c r="EU70" s="2">
        <f t="shared" si="218"/>
        <v>8.8800000000000008</v>
      </c>
      <c r="EV70" s="1">
        <f t="shared" si="219"/>
        <v>0</v>
      </c>
      <c r="EW70" s="1">
        <f>(A!C71-xx!EU70)*xx!ET70</f>
        <v>0</v>
      </c>
      <c r="EX70" s="1" t="str">
        <f t="shared" si="220"/>
        <v>Nestle Vitamina de Frutas 900g</v>
      </c>
      <c r="EY70" s="63"/>
      <c r="EZ70" s="2">
        <f t="shared" si="221"/>
        <v>8.8800000000000008</v>
      </c>
      <c r="FA70" s="1">
        <f t="shared" si="222"/>
        <v>0</v>
      </c>
      <c r="FB70" s="64">
        <f>(A!C71-xx!EZ70)*xx!EY70</f>
        <v>0</v>
      </c>
      <c r="FC70" s="63"/>
      <c r="FD70" s="2">
        <f t="shared" si="223"/>
        <v>8.8800000000000008</v>
      </c>
      <c r="FE70" s="1">
        <f t="shared" si="224"/>
        <v>0</v>
      </c>
      <c r="FF70" s="1">
        <f>(A!C71-xx!FD70)*xx!FC70</f>
        <v>0</v>
      </c>
      <c r="FG70" s="1" t="str">
        <f t="shared" si="225"/>
        <v>Nestle Vitamina de Frutas 900g</v>
      </c>
      <c r="FH70" s="63"/>
      <c r="FI70" s="2">
        <f t="shared" si="226"/>
        <v>8.8800000000000008</v>
      </c>
      <c r="FJ70" s="1">
        <f t="shared" si="227"/>
        <v>0</v>
      </c>
      <c r="FK70" s="64">
        <f>(A!C71-xx!FI70)*xx!FH70</f>
        <v>0</v>
      </c>
      <c r="FL70" s="63"/>
      <c r="FM70" s="2">
        <f t="shared" si="228"/>
        <v>8.8800000000000008</v>
      </c>
      <c r="FN70" s="1">
        <f t="shared" si="229"/>
        <v>0</v>
      </c>
      <c r="FO70" s="1">
        <f>(A!C71-xx!FM70)*xx!FL70</f>
        <v>0</v>
      </c>
      <c r="FP70" s="1" t="str">
        <f t="shared" si="230"/>
        <v>Nestle Vitamina de Frutas 900g</v>
      </c>
      <c r="FQ70" s="63"/>
      <c r="FR70" s="2">
        <f t="shared" si="231"/>
        <v>8.8800000000000008</v>
      </c>
      <c r="FS70" s="1">
        <f t="shared" si="232"/>
        <v>0</v>
      </c>
      <c r="FT70" s="64">
        <f>(A!C71-xx!FR70)*xx!FQ70</f>
        <v>0</v>
      </c>
      <c r="FU70" s="63"/>
      <c r="FV70" s="2">
        <f t="shared" si="233"/>
        <v>8.8800000000000008</v>
      </c>
      <c r="FW70" s="1">
        <f t="shared" si="234"/>
        <v>0</v>
      </c>
      <c r="FX70" s="1">
        <f>(A!C71-xx!FV70)*xx!FU70</f>
        <v>0</v>
      </c>
      <c r="FY70" s="1" t="str">
        <f t="shared" si="235"/>
        <v>Nestle Vitamina de Frutas 900g</v>
      </c>
      <c r="FZ70" s="63"/>
      <c r="GA70" s="2">
        <f t="shared" si="236"/>
        <v>8.8800000000000008</v>
      </c>
      <c r="GB70" s="1">
        <f t="shared" si="237"/>
        <v>0</v>
      </c>
      <c r="GC70" s="64">
        <f>(A!C71-xx!GA70)*xx!FZ70</f>
        <v>0</v>
      </c>
      <c r="GD70" s="63"/>
      <c r="GE70" s="2">
        <f t="shared" si="238"/>
        <v>8.8800000000000008</v>
      </c>
      <c r="GF70" s="1">
        <f t="shared" si="239"/>
        <v>0</v>
      </c>
      <c r="GG70" s="1">
        <f>(A!C71-xx!GE70)*xx!GD70</f>
        <v>0</v>
      </c>
      <c r="GH70" s="1" t="str">
        <f t="shared" si="240"/>
        <v>Nestle Vitamina de Frutas 900g</v>
      </c>
      <c r="GI70" s="63"/>
      <c r="GJ70" s="2">
        <f t="shared" si="241"/>
        <v>8.8800000000000008</v>
      </c>
      <c r="GK70" s="1">
        <f t="shared" si="242"/>
        <v>0</v>
      </c>
      <c r="GL70" s="64">
        <f>(A!C71-xx!GJ70)*xx!GI70</f>
        <v>0</v>
      </c>
      <c r="GM70" s="63"/>
      <c r="GN70" s="2">
        <f t="shared" si="243"/>
        <v>8.8800000000000008</v>
      </c>
      <c r="GO70" s="1">
        <f t="shared" si="244"/>
        <v>0</v>
      </c>
      <c r="GP70" s="1">
        <f>(A!C71-xx!GN70)*xx!GM70</f>
        <v>0</v>
      </c>
      <c r="GQ70" s="1" t="str">
        <f t="shared" si="245"/>
        <v>Nestle Vitamina de Frutas 900g</v>
      </c>
      <c r="GR70" s="63"/>
      <c r="GS70" s="2">
        <f t="shared" si="246"/>
        <v>8.8800000000000008</v>
      </c>
      <c r="GT70" s="1">
        <f t="shared" si="247"/>
        <v>0</v>
      </c>
      <c r="GU70" s="64">
        <f>(A!C71-xx!GS70)*xx!GR70</f>
        <v>0</v>
      </c>
      <c r="GV70" s="63"/>
      <c r="GW70" s="2">
        <f t="shared" si="248"/>
        <v>8.8800000000000008</v>
      </c>
      <c r="GX70" s="1">
        <f t="shared" si="249"/>
        <v>0</v>
      </c>
      <c r="GY70" s="1">
        <f>(A!C71-xx!GW70)*xx!GV70</f>
        <v>0</v>
      </c>
      <c r="GZ70" s="1" t="str">
        <f t="shared" si="250"/>
        <v>Nestle Vitamina de Frutas 900g</v>
      </c>
      <c r="HA70" s="63"/>
      <c r="HB70" s="2">
        <f t="shared" si="251"/>
        <v>8.8800000000000008</v>
      </c>
      <c r="HC70" s="1">
        <f t="shared" si="252"/>
        <v>0</v>
      </c>
      <c r="HD70" s="64">
        <f>(A!C71-xx!HB70)*xx!HA70</f>
        <v>0</v>
      </c>
      <c r="HE70" s="63"/>
      <c r="HF70" s="2">
        <f t="shared" si="253"/>
        <v>8.8800000000000008</v>
      </c>
      <c r="HG70" s="1">
        <f t="shared" si="254"/>
        <v>0</v>
      </c>
      <c r="HH70" s="1">
        <f>(A!C71-xx!HF70)*xx!HE70</f>
        <v>0</v>
      </c>
      <c r="HI70" s="1" t="str">
        <f t="shared" si="255"/>
        <v>Nestle Vitamina de Frutas 900g</v>
      </c>
      <c r="HJ70" s="63"/>
      <c r="HK70" s="2">
        <f t="shared" si="256"/>
        <v>8.8800000000000008</v>
      </c>
      <c r="HL70" s="1">
        <f t="shared" si="257"/>
        <v>0</v>
      </c>
      <c r="HM70" s="64">
        <f>(A!C71-xx!HK70)*xx!HJ70</f>
        <v>0</v>
      </c>
      <c r="HN70" s="63"/>
      <c r="HO70" s="2">
        <f t="shared" si="258"/>
        <v>8.8800000000000008</v>
      </c>
      <c r="HP70" s="1">
        <f t="shared" si="259"/>
        <v>0</v>
      </c>
      <c r="HQ70" s="1">
        <f>-(A!C71-xx!HO70)*xx!HN70</f>
        <v>0</v>
      </c>
      <c r="HR70" s="1" t="str">
        <f t="shared" si="260"/>
        <v>Nestle Vitamina de Frutas 900g</v>
      </c>
      <c r="HS70" s="63"/>
      <c r="HT70" s="2">
        <f t="shared" si="261"/>
        <v>8.8800000000000008</v>
      </c>
      <c r="HU70" s="1">
        <f t="shared" si="262"/>
        <v>0</v>
      </c>
      <c r="HV70" s="64">
        <f>(A!C71-xx!HT70)*xx!HS70</f>
        <v>0</v>
      </c>
      <c r="HW70" s="63"/>
      <c r="HX70" s="2">
        <f>A!C71</f>
        <v>8.8800000000000008</v>
      </c>
      <c r="HY70" s="1">
        <f t="shared" si="263"/>
        <v>0</v>
      </c>
      <c r="HZ70" s="1">
        <f>(A!C71-xx!HX70)*xx!HW70</f>
        <v>0</v>
      </c>
      <c r="IA70" s="1" t="str">
        <f>A!B71</f>
        <v>Nestle Vitamina de Frutas 900g</v>
      </c>
      <c r="IB70" s="1">
        <f t="shared" si="264"/>
        <v>0</v>
      </c>
      <c r="IC70" s="14">
        <f t="shared" si="265"/>
        <v>0</v>
      </c>
      <c r="ID70" s="14" t="e">
        <f>A!#REF!</f>
        <v>#REF!</v>
      </c>
      <c r="IE70" s="14" t="e">
        <f>NF!IS70</f>
        <v>#DIV/0!</v>
      </c>
      <c r="IF70" s="26" t="e">
        <f t="shared" si="266"/>
        <v>#REF!</v>
      </c>
      <c r="IG70" s="2" t="e">
        <f t="shared" si="267"/>
        <v>#REF!</v>
      </c>
      <c r="IH70" s="170" t="e">
        <f t="shared" si="268"/>
        <v>#REF!</v>
      </c>
      <c r="II70" s="174" t="e">
        <f>IB70+A!#REF!+NF!IQ70</f>
        <v>#REF!</v>
      </c>
      <c r="IJ70" s="175" t="e">
        <f>IC70+A!#REF!+NF!IR70</f>
        <v>#REF!</v>
      </c>
      <c r="IK70" s="175" t="e">
        <f>II70*A!C71</f>
        <v>#REF!</v>
      </c>
      <c r="IL70" s="175" t="e">
        <f t="shared" si="136"/>
        <v>#REF!</v>
      </c>
      <c r="IM70" s="81" t="e">
        <f t="shared" si="269"/>
        <v>#REF!</v>
      </c>
      <c r="IN70" s="84" t="str">
        <f t="shared" si="270"/>
        <v>Nestle Vitamina de Frutas 900g</v>
      </c>
      <c r="IO70" s="84" t="e">
        <f>IF70/A!C71</f>
        <v>#REF!</v>
      </c>
      <c r="IP70" s="72"/>
      <c r="IQ70" s="84" t="e">
        <f t="shared" si="271"/>
        <v>#REF!</v>
      </c>
      <c r="IR70" s="85" t="e">
        <f>IF70-#REF!</f>
        <v>#REF!</v>
      </c>
    </row>
    <row r="71" spans="1:252" x14ac:dyDescent="0.2">
      <c r="A71" s="20" t="str">
        <f>A!B72</f>
        <v>Molico Iogurte Baunilha 170g</v>
      </c>
      <c r="B71" s="51"/>
      <c r="C71" s="65">
        <f>A!C72</f>
        <v>2.2999999999999998</v>
      </c>
      <c r="D71" s="21">
        <f t="shared" si="137"/>
        <v>0</v>
      </c>
      <c r="E71" s="171">
        <f>(A!C72-xx!C71)*xx!B71</f>
        <v>0</v>
      </c>
      <c r="F71" s="51"/>
      <c r="G71" s="32">
        <f t="shared" si="138"/>
        <v>2.2999999999999998</v>
      </c>
      <c r="H71" s="5">
        <f t="shared" si="139"/>
        <v>0</v>
      </c>
      <c r="I71" s="5">
        <f>(A!C72-xx!G71)*xx!F71</f>
        <v>0</v>
      </c>
      <c r="J71" s="5" t="str">
        <f t="shared" si="140"/>
        <v>Molico Iogurte Baunilha 170g</v>
      </c>
      <c r="K71" s="51"/>
      <c r="L71" s="6">
        <f t="shared" si="141"/>
        <v>2.2999999999999998</v>
      </c>
      <c r="M71" s="5">
        <f t="shared" si="142"/>
        <v>0</v>
      </c>
      <c r="N71" s="172">
        <f>(A!C72-xx!L71)*xx!K71</f>
        <v>0</v>
      </c>
      <c r="O71" s="51"/>
      <c r="P71" s="6">
        <f t="shared" si="143"/>
        <v>2.2999999999999998</v>
      </c>
      <c r="Q71" s="5">
        <f t="shared" si="144"/>
        <v>0</v>
      </c>
      <c r="R71" s="21">
        <f>(A!C72-xx!P71)*xx!O71</f>
        <v>0</v>
      </c>
      <c r="S71" s="21" t="str">
        <f t="shared" si="145"/>
        <v>Molico Iogurte Baunilha 170g</v>
      </c>
      <c r="T71" s="51"/>
      <c r="U71" s="32">
        <f t="shared" si="146"/>
        <v>2.2999999999999998</v>
      </c>
      <c r="V71" s="5">
        <f t="shared" si="147"/>
        <v>0</v>
      </c>
      <c r="W71" s="172">
        <f>(A!C72-xx!U71)*xx!T71</f>
        <v>0</v>
      </c>
      <c r="X71" s="51"/>
      <c r="Y71" s="6">
        <f t="shared" si="148"/>
        <v>2.2999999999999998</v>
      </c>
      <c r="Z71" s="5">
        <f t="shared" si="149"/>
        <v>0</v>
      </c>
      <c r="AA71" s="5">
        <f>(A!C72-xx!Y71)*xx!X71</f>
        <v>0</v>
      </c>
      <c r="AB71" s="5" t="str">
        <f t="shared" si="150"/>
        <v>Molico Iogurte Baunilha 170g</v>
      </c>
      <c r="AC71" s="51"/>
      <c r="AD71" s="6">
        <f t="shared" si="151"/>
        <v>2.2999999999999998</v>
      </c>
      <c r="AE71" s="5">
        <f t="shared" si="152"/>
        <v>0</v>
      </c>
      <c r="AF71" s="172">
        <f>(A!C72-xx!AD71)*xx!AC71</f>
        <v>0</v>
      </c>
      <c r="AG71" s="51"/>
      <c r="AH71" s="6">
        <f t="shared" si="153"/>
        <v>2.2999999999999998</v>
      </c>
      <c r="AI71" s="5">
        <f t="shared" si="154"/>
        <v>0</v>
      </c>
      <c r="AJ71" s="5">
        <f>(A!C72-xx!AH71)*xx!AG71</f>
        <v>0</v>
      </c>
      <c r="AK71" s="5" t="str">
        <f t="shared" si="155"/>
        <v>Molico Iogurte Baunilha 170g</v>
      </c>
      <c r="AL71" s="51"/>
      <c r="AM71" s="6">
        <f t="shared" si="156"/>
        <v>2.2999999999999998</v>
      </c>
      <c r="AN71" s="5">
        <f t="shared" si="157"/>
        <v>0</v>
      </c>
      <c r="AO71" s="172">
        <f>(A!C72-xx!AM71)*xx!AL71</f>
        <v>0</v>
      </c>
      <c r="AP71" s="51"/>
      <c r="AQ71" s="6">
        <f t="shared" si="158"/>
        <v>2.2999999999999998</v>
      </c>
      <c r="AR71" s="5">
        <f t="shared" si="159"/>
        <v>0</v>
      </c>
      <c r="AS71" s="5">
        <f>(A!C72-xx!AQ71)*xx!AP71</f>
        <v>0</v>
      </c>
      <c r="AT71" s="5" t="str">
        <f t="shared" si="160"/>
        <v>Molico Iogurte Baunilha 170g</v>
      </c>
      <c r="AU71" s="51"/>
      <c r="AV71" s="6">
        <f t="shared" si="161"/>
        <v>2.2999999999999998</v>
      </c>
      <c r="AW71" s="5">
        <f t="shared" si="162"/>
        <v>0</v>
      </c>
      <c r="AX71" s="172">
        <f>(A!C72-xx!AV71)*xx!AU71</f>
        <v>0</v>
      </c>
      <c r="AY71" s="51"/>
      <c r="AZ71" s="6">
        <f t="shared" si="163"/>
        <v>2.2999999999999998</v>
      </c>
      <c r="BA71" s="5">
        <f t="shared" si="164"/>
        <v>0</v>
      </c>
      <c r="BB71" s="5">
        <f>(A!E72-xx!AZ71)*xx!AY71</f>
        <v>0</v>
      </c>
      <c r="BC71" s="5" t="str">
        <f t="shared" si="165"/>
        <v>Molico Iogurte Baunilha 170g</v>
      </c>
      <c r="BD71" s="51"/>
      <c r="BE71" s="6">
        <f t="shared" si="166"/>
        <v>2.2999999999999998</v>
      </c>
      <c r="BF71" s="5">
        <f t="shared" si="167"/>
        <v>0</v>
      </c>
      <c r="BG71" s="172">
        <f>(A!C72-xx!BE71)*xx!BD71</f>
        <v>0</v>
      </c>
      <c r="BH71" s="51"/>
      <c r="BI71" s="6">
        <f t="shared" si="168"/>
        <v>2.2999999999999998</v>
      </c>
      <c r="BJ71" s="5">
        <f t="shared" si="169"/>
        <v>0</v>
      </c>
      <c r="BK71" s="5">
        <f>(A!C72-xx!BI71)*xx!BH71</f>
        <v>0</v>
      </c>
      <c r="BL71" s="5" t="str">
        <f t="shared" si="170"/>
        <v>Molico Iogurte Baunilha 170g</v>
      </c>
      <c r="BM71" s="51"/>
      <c r="BN71" s="6">
        <f t="shared" si="171"/>
        <v>2.2999999999999998</v>
      </c>
      <c r="BO71" s="5">
        <f t="shared" si="172"/>
        <v>0</v>
      </c>
      <c r="BP71" s="172">
        <f>(A!C72-xx!BN71)*xx!BM71</f>
        <v>0</v>
      </c>
      <c r="BQ71" s="51"/>
      <c r="BR71" s="6">
        <f t="shared" si="173"/>
        <v>2.2999999999999998</v>
      </c>
      <c r="BS71" s="5">
        <f t="shared" si="174"/>
        <v>0</v>
      </c>
      <c r="BT71" s="5">
        <f>(A!C72-xx!BR71)*xx!BQ71</f>
        <v>0</v>
      </c>
      <c r="BU71" s="5" t="str">
        <f t="shared" si="175"/>
        <v>Molico Iogurte Baunilha 170g</v>
      </c>
      <c r="BV71" s="51"/>
      <c r="BW71" s="6">
        <f t="shared" si="176"/>
        <v>2.2999999999999998</v>
      </c>
      <c r="BX71" s="5">
        <f t="shared" si="177"/>
        <v>0</v>
      </c>
      <c r="BY71" s="172">
        <f>(A!C72-xx!BW71)*xx!BV71</f>
        <v>0</v>
      </c>
      <c r="BZ71" s="51"/>
      <c r="CA71" s="6">
        <f t="shared" si="178"/>
        <v>2.2999999999999998</v>
      </c>
      <c r="CB71" s="5">
        <f t="shared" si="179"/>
        <v>0</v>
      </c>
      <c r="CC71" s="5">
        <f>(A!C72-xx!CA71)*xx!BZ71</f>
        <v>0</v>
      </c>
      <c r="CD71" s="5" t="str">
        <f t="shared" si="180"/>
        <v>Molico Iogurte Baunilha 170g</v>
      </c>
      <c r="CE71" s="51"/>
      <c r="CF71" s="6">
        <f t="shared" si="181"/>
        <v>2.2999999999999998</v>
      </c>
      <c r="CG71" s="5">
        <f t="shared" si="182"/>
        <v>0</v>
      </c>
      <c r="CH71" s="172">
        <f>(A!C72-xx!CF71)*xx!CE71</f>
        <v>0</v>
      </c>
      <c r="CI71" s="51"/>
      <c r="CJ71" s="6">
        <f t="shared" si="183"/>
        <v>2.2999999999999998</v>
      </c>
      <c r="CK71" s="5">
        <f t="shared" si="184"/>
        <v>0</v>
      </c>
      <c r="CL71" s="5">
        <f>(A!C72-xx!CJ71)*xx!CI71</f>
        <v>0</v>
      </c>
      <c r="CM71" s="5" t="str">
        <f t="shared" si="185"/>
        <v>Molico Iogurte Baunilha 170g</v>
      </c>
      <c r="CN71" s="51"/>
      <c r="CO71" s="6">
        <f t="shared" si="186"/>
        <v>2.2999999999999998</v>
      </c>
      <c r="CP71" s="5">
        <f t="shared" si="187"/>
        <v>0</v>
      </c>
      <c r="CQ71" s="172">
        <f>(A!C72-xx!CO71)*xx!CN71</f>
        <v>0</v>
      </c>
      <c r="CR71" s="51"/>
      <c r="CS71" s="6">
        <f t="shared" si="188"/>
        <v>2.2999999999999998</v>
      </c>
      <c r="CT71" s="5">
        <f t="shared" si="189"/>
        <v>0</v>
      </c>
      <c r="CU71" s="5">
        <f>(A!C72-xx!CS71)*xx!CR71</f>
        <v>0</v>
      </c>
      <c r="CV71" s="5" t="str">
        <f t="shared" si="190"/>
        <v>Molico Iogurte Baunilha 170g</v>
      </c>
      <c r="CW71" s="51"/>
      <c r="CX71" s="6">
        <f t="shared" si="191"/>
        <v>2.2999999999999998</v>
      </c>
      <c r="CY71" s="5">
        <f t="shared" si="192"/>
        <v>0</v>
      </c>
      <c r="CZ71" s="172">
        <f>(A!C72-xx!CX71)*xx!CW71</f>
        <v>0</v>
      </c>
      <c r="DA71" s="51"/>
      <c r="DB71" s="6">
        <f t="shared" si="193"/>
        <v>2.2999999999999998</v>
      </c>
      <c r="DC71" s="5">
        <f t="shared" si="194"/>
        <v>0</v>
      </c>
      <c r="DD71" s="5">
        <f>(A!C72-xx!DB71)*xx!DA71</f>
        <v>0</v>
      </c>
      <c r="DE71" s="5" t="str">
        <f t="shared" si="195"/>
        <v>Molico Iogurte Baunilha 170g</v>
      </c>
      <c r="DF71" s="51"/>
      <c r="DG71" s="6">
        <f t="shared" si="196"/>
        <v>2.2999999999999998</v>
      </c>
      <c r="DH71" s="5">
        <f t="shared" si="197"/>
        <v>0</v>
      </c>
      <c r="DI71" s="172">
        <f>(A!C72-xx!DG71)*xx!DF71</f>
        <v>0</v>
      </c>
      <c r="DJ71" s="51"/>
      <c r="DK71" s="6">
        <f t="shared" si="198"/>
        <v>2.2999999999999998</v>
      </c>
      <c r="DL71" s="5">
        <f t="shared" si="199"/>
        <v>0</v>
      </c>
      <c r="DM71" s="5">
        <f>(A!C72-xx!DK71)*xx!DJ71</f>
        <v>0</v>
      </c>
      <c r="DN71" s="5" t="str">
        <f t="shared" si="200"/>
        <v>Molico Iogurte Baunilha 170g</v>
      </c>
      <c r="DO71" s="51"/>
      <c r="DP71" s="6">
        <f t="shared" si="201"/>
        <v>2.2999999999999998</v>
      </c>
      <c r="DQ71" s="5">
        <f t="shared" si="202"/>
        <v>0</v>
      </c>
      <c r="DR71" s="172">
        <f>(A!C72-xx!DP71)*xx!DO71</f>
        <v>0</v>
      </c>
      <c r="DS71" s="51"/>
      <c r="DT71" s="6">
        <f t="shared" si="203"/>
        <v>2.2999999999999998</v>
      </c>
      <c r="DU71" s="5">
        <f t="shared" si="204"/>
        <v>0</v>
      </c>
      <c r="DV71" s="5">
        <f>(A!C72-xx!DT71)*xx!DS71</f>
        <v>0</v>
      </c>
      <c r="DW71" s="5" t="str">
        <f t="shared" si="205"/>
        <v>Molico Iogurte Baunilha 170g</v>
      </c>
      <c r="DX71" s="51"/>
      <c r="DY71" s="6">
        <f t="shared" si="206"/>
        <v>2.2999999999999998</v>
      </c>
      <c r="DZ71" s="5">
        <f t="shared" si="207"/>
        <v>0</v>
      </c>
      <c r="EA71" s="172">
        <f>(A!C72-xx!DY71)*xx!DX71</f>
        <v>0</v>
      </c>
      <c r="EB71" s="51"/>
      <c r="EC71" s="6">
        <f t="shared" si="208"/>
        <v>2.2999999999999998</v>
      </c>
      <c r="ED71" s="5">
        <f t="shared" si="209"/>
        <v>0</v>
      </c>
      <c r="EE71" s="5">
        <f>(A!C72-xx!EC71)*xx!EB71</f>
        <v>0</v>
      </c>
      <c r="EF71" s="5" t="str">
        <f t="shared" si="210"/>
        <v>Molico Iogurte Baunilha 170g</v>
      </c>
      <c r="EG71" s="51"/>
      <c r="EH71" s="6">
        <f t="shared" si="211"/>
        <v>2.2999999999999998</v>
      </c>
      <c r="EI71" s="5">
        <f t="shared" si="212"/>
        <v>0</v>
      </c>
      <c r="EJ71" s="172">
        <f>(A!C72-xx!EH71)*xx!EG71</f>
        <v>0</v>
      </c>
      <c r="EK71" s="51"/>
      <c r="EL71" s="6">
        <f t="shared" si="213"/>
        <v>2.2999999999999998</v>
      </c>
      <c r="EM71" s="5">
        <f t="shared" si="214"/>
        <v>0</v>
      </c>
      <c r="EN71" s="5">
        <f>(A!C72-xx!EL71)*xx!EK71</f>
        <v>0</v>
      </c>
      <c r="EO71" s="5" t="str">
        <f t="shared" si="215"/>
        <v>Molico Iogurte Baunilha 170g</v>
      </c>
      <c r="EP71" s="51"/>
      <c r="EQ71" s="6">
        <f t="shared" si="216"/>
        <v>2.2999999999999998</v>
      </c>
      <c r="ER71" s="5">
        <f t="shared" si="217"/>
        <v>0</v>
      </c>
      <c r="ES71" s="172">
        <f>(A!C72-xx!EQ71)*xx!EP71</f>
        <v>0</v>
      </c>
      <c r="ET71" s="51"/>
      <c r="EU71" s="6">
        <f t="shared" si="218"/>
        <v>2.2999999999999998</v>
      </c>
      <c r="EV71" s="5">
        <f t="shared" si="219"/>
        <v>0</v>
      </c>
      <c r="EW71" s="5">
        <f>(A!C72-xx!EU71)*xx!ET71</f>
        <v>0</v>
      </c>
      <c r="EX71" s="5" t="str">
        <f t="shared" si="220"/>
        <v>Molico Iogurte Baunilha 170g</v>
      </c>
      <c r="EY71" s="51"/>
      <c r="EZ71" s="6">
        <f t="shared" si="221"/>
        <v>2.2999999999999998</v>
      </c>
      <c r="FA71" s="5">
        <f t="shared" si="222"/>
        <v>0</v>
      </c>
      <c r="FB71" s="172">
        <f>(A!C72-xx!EZ71)*xx!EY71</f>
        <v>0</v>
      </c>
      <c r="FC71" s="51"/>
      <c r="FD71" s="6">
        <f t="shared" si="223"/>
        <v>2.2999999999999998</v>
      </c>
      <c r="FE71" s="5">
        <f t="shared" si="224"/>
        <v>0</v>
      </c>
      <c r="FF71" s="5">
        <f>(A!C72-xx!FD71)*xx!FC71</f>
        <v>0</v>
      </c>
      <c r="FG71" s="5" t="str">
        <f t="shared" si="225"/>
        <v>Molico Iogurte Baunilha 170g</v>
      </c>
      <c r="FH71" s="51"/>
      <c r="FI71" s="6">
        <f t="shared" si="226"/>
        <v>2.2999999999999998</v>
      </c>
      <c r="FJ71" s="5">
        <f t="shared" si="227"/>
        <v>0</v>
      </c>
      <c r="FK71" s="172">
        <f>(A!C72-xx!FI71)*xx!FH71</f>
        <v>0</v>
      </c>
      <c r="FL71" s="51"/>
      <c r="FM71" s="6">
        <f t="shared" si="228"/>
        <v>2.2999999999999998</v>
      </c>
      <c r="FN71" s="5">
        <f t="shared" si="229"/>
        <v>0</v>
      </c>
      <c r="FO71" s="5">
        <f>(A!C72-xx!FM71)*xx!FL71</f>
        <v>0</v>
      </c>
      <c r="FP71" s="5" t="str">
        <f t="shared" si="230"/>
        <v>Molico Iogurte Baunilha 170g</v>
      </c>
      <c r="FQ71" s="51"/>
      <c r="FR71" s="6">
        <f t="shared" si="231"/>
        <v>2.2999999999999998</v>
      </c>
      <c r="FS71" s="5">
        <f t="shared" si="232"/>
        <v>0</v>
      </c>
      <c r="FT71" s="172">
        <f>(A!C72-xx!FR71)*xx!FQ71</f>
        <v>0</v>
      </c>
      <c r="FU71" s="51"/>
      <c r="FV71" s="6">
        <f t="shared" si="233"/>
        <v>2.2999999999999998</v>
      </c>
      <c r="FW71" s="5">
        <f t="shared" si="234"/>
        <v>0</v>
      </c>
      <c r="FX71" s="5">
        <f>(A!C72-xx!FV71)*xx!FU71</f>
        <v>0</v>
      </c>
      <c r="FY71" s="5" t="str">
        <f t="shared" si="235"/>
        <v>Molico Iogurte Baunilha 170g</v>
      </c>
      <c r="FZ71" s="51"/>
      <c r="GA71" s="6">
        <f t="shared" si="236"/>
        <v>2.2999999999999998</v>
      </c>
      <c r="GB71" s="5">
        <f t="shared" si="237"/>
        <v>0</v>
      </c>
      <c r="GC71" s="172">
        <f>(A!C72-xx!GA71)*xx!FZ71</f>
        <v>0</v>
      </c>
      <c r="GD71" s="51"/>
      <c r="GE71" s="6">
        <f t="shared" si="238"/>
        <v>2.2999999999999998</v>
      </c>
      <c r="GF71" s="5">
        <f t="shared" si="239"/>
        <v>0</v>
      </c>
      <c r="GG71" s="5">
        <f>(A!C72-xx!GE71)*xx!GD71</f>
        <v>0</v>
      </c>
      <c r="GH71" s="5" t="str">
        <f t="shared" si="240"/>
        <v>Molico Iogurte Baunilha 170g</v>
      </c>
      <c r="GI71" s="51"/>
      <c r="GJ71" s="6">
        <f t="shared" si="241"/>
        <v>2.2999999999999998</v>
      </c>
      <c r="GK71" s="5">
        <f t="shared" si="242"/>
        <v>0</v>
      </c>
      <c r="GL71" s="172">
        <f>(A!C72-xx!GJ71)*xx!GI71</f>
        <v>0</v>
      </c>
      <c r="GM71" s="51"/>
      <c r="GN71" s="6">
        <f t="shared" si="243"/>
        <v>2.2999999999999998</v>
      </c>
      <c r="GO71" s="5">
        <f t="shared" si="244"/>
        <v>0</v>
      </c>
      <c r="GP71" s="5">
        <f>(A!C72-xx!GN71)*xx!GM71</f>
        <v>0</v>
      </c>
      <c r="GQ71" s="5" t="str">
        <f t="shared" si="245"/>
        <v>Molico Iogurte Baunilha 170g</v>
      </c>
      <c r="GR71" s="51"/>
      <c r="GS71" s="6">
        <f t="shared" si="246"/>
        <v>2.2999999999999998</v>
      </c>
      <c r="GT71" s="5">
        <f t="shared" si="247"/>
        <v>0</v>
      </c>
      <c r="GU71" s="172">
        <f>(A!C72-xx!GS71)*xx!GR71</f>
        <v>0</v>
      </c>
      <c r="GV71" s="51"/>
      <c r="GW71" s="6">
        <f t="shared" si="248"/>
        <v>2.2999999999999998</v>
      </c>
      <c r="GX71" s="5">
        <f t="shared" si="249"/>
        <v>0</v>
      </c>
      <c r="GY71" s="5">
        <f>(A!C72-xx!GW71)*xx!GV71</f>
        <v>0</v>
      </c>
      <c r="GZ71" s="5" t="str">
        <f t="shared" si="250"/>
        <v>Molico Iogurte Baunilha 170g</v>
      </c>
      <c r="HA71" s="51"/>
      <c r="HB71" s="6">
        <f t="shared" si="251"/>
        <v>2.2999999999999998</v>
      </c>
      <c r="HC71" s="5">
        <f t="shared" si="252"/>
        <v>0</v>
      </c>
      <c r="HD71" s="172">
        <f>(A!C72-xx!HB71)*xx!HA71</f>
        <v>0</v>
      </c>
      <c r="HE71" s="51"/>
      <c r="HF71" s="6">
        <f t="shared" si="253"/>
        <v>2.2999999999999998</v>
      </c>
      <c r="HG71" s="5">
        <f t="shared" si="254"/>
        <v>0</v>
      </c>
      <c r="HH71" s="5">
        <f>(A!C72-xx!HF71)*xx!HE71</f>
        <v>0</v>
      </c>
      <c r="HI71" s="5" t="str">
        <f t="shared" si="255"/>
        <v>Molico Iogurte Baunilha 170g</v>
      </c>
      <c r="HJ71" s="51"/>
      <c r="HK71" s="6">
        <f t="shared" si="256"/>
        <v>2.2999999999999998</v>
      </c>
      <c r="HL71" s="5">
        <f t="shared" si="257"/>
        <v>0</v>
      </c>
      <c r="HM71" s="172">
        <f>(A!C72-xx!HK71)*xx!HJ71</f>
        <v>0</v>
      </c>
      <c r="HN71" s="51"/>
      <c r="HO71" s="6">
        <f t="shared" si="258"/>
        <v>2.2999999999999998</v>
      </c>
      <c r="HP71" s="5">
        <f t="shared" si="259"/>
        <v>0</v>
      </c>
      <c r="HQ71" s="5">
        <f>-(A!C72-xx!HO71)*xx!HN71</f>
        <v>0</v>
      </c>
      <c r="HR71" s="5" t="str">
        <f t="shared" si="260"/>
        <v>Molico Iogurte Baunilha 170g</v>
      </c>
      <c r="HS71" s="51"/>
      <c r="HT71" s="6">
        <f t="shared" si="261"/>
        <v>2.2999999999999998</v>
      </c>
      <c r="HU71" s="5">
        <f t="shared" si="262"/>
        <v>0</v>
      </c>
      <c r="HV71" s="172">
        <f>(A!C72-xx!HT71)*xx!HS71</f>
        <v>0</v>
      </c>
      <c r="HW71" s="51"/>
      <c r="HX71" s="6">
        <f>A!C72</f>
        <v>2.2999999999999998</v>
      </c>
      <c r="HY71" s="5">
        <f t="shared" si="263"/>
        <v>0</v>
      </c>
      <c r="HZ71" s="5">
        <f>(A!C72-xx!HX71)*xx!HW71</f>
        <v>0</v>
      </c>
      <c r="IA71" s="5" t="str">
        <f>A!B72</f>
        <v>Molico Iogurte Baunilha 170g</v>
      </c>
      <c r="IB71" s="5">
        <f t="shared" si="264"/>
        <v>0</v>
      </c>
      <c r="IC71" s="21">
        <f t="shared" si="265"/>
        <v>0</v>
      </c>
      <c r="ID71" s="21" t="e">
        <f>A!#REF!</f>
        <v>#REF!</v>
      </c>
      <c r="IE71" s="21" t="e">
        <f>NF!IS71</f>
        <v>#DIV/0!</v>
      </c>
      <c r="IF71" s="26" t="e">
        <f t="shared" si="266"/>
        <v>#REF!</v>
      </c>
      <c r="IG71" s="6" t="e">
        <f t="shared" si="267"/>
        <v>#REF!</v>
      </c>
      <c r="IH71" s="34" t="e">
        <f t="shared" si="268"/>
        <v>#REF!</v>
      </c>
      <c r="II71" s="174" t="e">
        <f>IB71+A!#REF!+NF!IQ71</f>
        <v>#REF!</v>
      </c>
      <c r="IJ71" s="175" t="e">
        <f>IC71+A!#REF!+NF!IR71</f>
        <v>#REF!</v>
      </c>
      <c r="IK71" s="175" t="e">
        <f>II71*A!C72</f>
        <v>#REF!</v>
      </c>
      <c r="IL71" s="175" t="e">
        <f t="shared" si="136"/>
        <v>#REF!</v>
      </c>
      <c r="IM71" s="81" t="e">
        <f t="shared" si="269"/>
        <v>#REF!</v>
      </c>
      <c r="IN71" s="57" t="str">
        <f t="shared" si="270"/>
        <v>Molico Iogurte Baunilha 170g</v>
      </c>
      <c r="IO71" s="57" t="e">
        <f>IF71/A!C72</f>
        <v>#REF!</v>
      </c>
      <c r="IP71" s="66"/>
      <c r="IQ71" s="57" t="e">
        <f t="shared" si="271"/>
        <v>#REF!</v>
      </c>
      <c r="IR71" s="11" t="e">
        <f>IF71-#REF!</f>
        <v>#REF!</v>
      </c>
    </row>
    <row r="72" spans="1:252" x14ac:dyDescent="0.2">
      <c r="A72" s="19" t="str">
        <f>A!B73</f>
        <v>Molico Iogurte Baunilha 850g</v>
      </c>
      <c r="B72" s="63"/>
      <c r="C72" s="31">
        <f>A!C73</f>
        <v>9.61</v>
      </c>
      <c r="D72" s="14">
        <f t="shared" si="137"/>
        <v>0</v>
      </c>
      <c r="E72" s="169">
        <f>(A!C73-xx!C72)*xx!B72</f>
        <v>0</v>
      </c>
      <c r="F72" s="63"/>
      <c r="G72" s="22">
        <f t="shared" si="138"/>
        <v>9.61</v>
      </c>
      <c r="H72" s="1">
        <f t="shared" si="139"/>
        <v>0</v>
      </c>
      <c r="I72" s="1">
        <f>(A!C73-xx!G72)*xx!F72</f>
        <v>0</v>
      </c>
      <c r="J72" s="1" t="str">
        <f t="shared" si="140"/>
        <v>Molico Iogurte Baunilha 850g</v>
      </c>
      <c r="K72" s="63"/>
      <c r="L72" s="2">
        <f t="shared" si="141"/>
        <v>9.61</v>
      </c>
      <c r="M72" s="1">
        <f t="shared" si="142"/>
        <v>0</v>
      </c>
      <c r="N72" s="64">
        <f>(A!C73-xx!L72)*xx!K72</f>
        <v>0</v>
      </c>
      <c r="O72" s="63"/>
      <c r="P72" s="2">
        <f t="shared" si="143"/>
        <v>9.61</v>
      </c>
      <c r="Q72" s="1">
        <f t="shared" si="144"/>
        <v>0</v>
      </c>
      <c r="R72" s="14">
        <f>(A!C73-xx!P72)*xx!O72</f>
        <v>0</v>
      </c>
      <c r="S72" s="14" t="str">
        <f t="shared" si="145"/>
        <v>Molico Iogurte Baunilha 850g</v>
      </c>
      <c r="T72" s="63"/>
      <c r="U72" s="22">
        <f t="shared" si="146"/>
        <v>9.61</v>
      </c>
      <c r="V72" s="1">
        <f t="shared" si="147"/>
        <v>0</v>
      </c>
      <c r="W72" s="64">
        <f>(A!C73-xx!U72)*xx!T72</f>
        <v>0</v>
      </c>
      <c r="X72" s="63"/>
      <c r="Y72" s="2">
        <f t="shared" si="148"/>
        <v>9.61</v>
      </c>
      <c r="Z72" s="1">
        <f t="shared" si="149"/>
        <v>0</v>
      </c>
      <c r="AA72" s="1">
        <f>(A!C73-xx!Y72)*xx!X72</f>
        <v>0</v>
      </c>
      <c r="AB72" s="1" t="str">
        <f t="shared" si="150"/>
        <v>Molico Iogurte Baunilha 850g</v>
      </c>
      <c r="AC72" s="63"/>
      <c r="AD72" s="2">
        <f t="shared" si="151"/>
        <v>9.61</v>
      </c>
      <c r="AE72" s="1">
        <f t="shared" si="152"/>
        <v>0</v>
      </c>
      <c r="AF72" s="64">
        <f>(A!C73-xx!AD72)*xx!AC72</f>
        <v>0</v>
      </c>
      <c r="AG72" s="63"/>
      <c r="AH72" s="2">
        <f t="shared" si="153"/>
        <v>9.61</v>
      </c>
      <c r="AI72" s="1">
        <f t="shared" si="154"/>
        <v>0</v>
      </c>
      <c r="AJ72" s="1">
        <f>(A!C73-xx!AH72)*xx!AG72</f>
        <v>0</v>
      </c>
      <c r="AK72" s="1" t="str">
        <f t="shared" si="155"/>
        <v>Molico Iogurte Baunilha 850g</v>
      </c>
      <c r="AL72" s="63"/>
      <c r="AM72" s="2">
        <f t="shared" si="156"/>
        <v>9.61</v>
      </c>
      <c r="AN72" s="1">
        <f t="shared" si="157"/>
        <v>0</v>
      </c>
      <c r="AO72" s="64">
        <f>(A!C73-xx!AM72)*xx!AL72</f>
        <v>0</v>
      </c>
      <c r="AP72" s="63"/>
      <c r="AQ72" s="2">
        <f t="shared" si="158"/>
        <v>9.61</v>
      </c>
      <c r="AR72" s="1">
        <f t="shared" si="159"/>
        <v>0</v>
      </c>
      <c r="AS72" s="1">
        <f>(A!C73-xx!AQ72)*xx!AP72</f>
        <v>0</v>
      </c>
      <c r="AT72" s="1" t="str">
        <f t="shared" si="160"/>
        <v>Molico Iogurte Baunilha 850g</v>
      </c>
      <c r="AU72" s="63"/>
      <c r="AV72" s="2">
        <f t="shared" si="161"/>
        <v>9.61</v>
      </c>
      <c r="AW72" s="1">
        <f t="shared" si="162"/>
        <v>0</v>
      </c>
      <c r="AX72" s="64">
        <f>(A!C73-xx!AV72)*xx!AU72</f>
        <v>0</v>
      </c>
      <c r="AY72" s="63"/>
      <c r="AZ72" s="2">
        <f t="shared" si="163"/>
        <v>9.61</v>
      </c>
      <c r="BA72" s="1">
        <f t="shared" si="164"/>
        <v>0</v>
      </c>
      <c r="BB72" s="1">
        <f>(A!E73-xx!AZ72)*xx!AY72</f>
        <v>0</v>
      </c>
      <c r="BC72" s="1" t="str">
        <f t="shared" si="165"/>
        <v>Molico Iogurte Baunilha 850g</v>
      </c>
      <c r="BD72" s="63"/>
      <c r="BE72" s="2">
        <f t="shared" si="166"/>
        <v>9.61</v>
      </c>
      <c r="BF72" s="1">
        <f t="shared" si="167"/>
        <v>0</v>
      </c>
      <c r="BG72" s="64">
        <f>(A!C73-xx!BE72)*xx!BD72</f>
        <v>0</v>
      </c>
      <c r="BH72" s="63"/>
      <c r="BI72" s="2">
        <f t="shared" si="168"/>
        <v>9.61</v>
      </c>
      <c r="BJ72" s="1">
        <f t="shared" si="169"/>
        <v>0</v>
      </c>
      <c r="BK72" s="1">
        <f>(A!C73-xx!BI72)*xx!BH72</f>
        <v>0</v>
      </c>
      <c r="BL72" s="1" t="str">
        <f t="shared" si="170"/>
        <v>Molico Iogurte Baunilha 850g</v>
      </c>
      <c r="BM72" s="63"/>
      <c r="BN72" s="2">
        <f t="shared" si="171"/>
        <v>9.61</v>
      </c>
      <c r="BO72" s="1">
        <f t="shared" si="172"/>
        <v>0</v>
      </c>
      <c r="BP72" s="64">
        <f>(A!C73-xx!BN72)*xx!BM72</f>
        <v>0</v>
      </c>
      <c r="BQ72" s="63"/>
      <c r="BR72" s="2">
        <f t="shared" si="173"/>
        <v>9.61</v>
      </c>
      <c r="BS72" s="1">
        <f t="shared" si="174"/>
        <v>0</v>
      </c>
      <c r="BT72" s="1">
        <f>(A!C73-xx!BR72)*xx!BQ72</f>
        <v>0</v>
      </c>
      <c r="BU72" s="1" t="str">
        <f t="shared" si="175"/>
        <v>Molico Iogurte Baunilha 850g</v>
      </c>
      <c r="BV72" s="63"/>
      <c r="BW72" s="2">
        <f t="shared" si="176"/>
        <v>9.61</v>
      </c>
      <c r="BX72" s="1">
        <f t="shared" si="177"/>
        <v>0</v>
      </c>
      <c r="BY72" s="64">
        <f>(A!C73-xx!BW72)*xx!BV72</f>
        <v>0</v>
      </c>
      <c r="BZ72" s="63"/>
      <c r="CA72" s="2">
        <f t="shared" si="178"/>
        <v>9.61</v>
      </c>
      <c r="CB72" s="1">
        <f t="shared" si="179"/>
        <v>0</v>
      </c>
      <c r="CC72" s="1">
        <f>(A!C73-xx!CA72)*xx!BZ72</f>
        <v>0</v>
      </c>
      <c r="CD72" s="1" t="str">
        <f t="shared" si="180"/>
        <v>Molico Iogurte Baunilha 850g</v>
      </c>
      <c r="CE72" s="63"/>
      <c r="CF72" s="2">
        <f t="shared" si="181"/>
        <v>9.61</v>
      </c>
      <c r="CG72" s="1">
        <f t="shared" si="182"/>
        <v>0</v>
      </c>
      <c r="CH72" s="64">
        <f>(A!C73-xx!CF72)*xx!CE72</f>
        <v>0</v>
      </c>
      <c r="CI72" s="63"/>
      <c r="CJ72" s="2">
        <f t="shared" si="183"/>
        <v>9.61</v>
      </c>
      <c r="CK72" s="1">
        <f t="shared" si="184"/>
        <v>0</v>
      </c>
      <c r="CL72" s="1">
        <f>(A!C73-xx!CJ72)*xx!CI72</f>
        <v>0</v>
      </c>
      <c r="CM72" s="1" t="str">
        <f t="shared" si="185"/>
        <v>Molico Iogurte Baunilha 850g</v>
      </c>
      <c r="CN72" s="63"/>
      <c r="CO72" s="2">
        <f t="shared" si="186"/>
        <v>9.61</v>
      </c>
      <c r="CP72" s="1">
        <f t="shared" si="187"/>
        <v>0</v>
      </c>
      <c r="CQ72" s="64">
        <f>(A!C73-xx!CO72)*xx!CN72</f>
        <v>0</v>
      </c>
      <c r="CR72" s="63"/>
      <c r="CS72" s="2">
        <f t="shared" si="188"/>
        <v>9.61</v>
      </c>
      <c r="CT72" s="1">
        <f t="shared" si="189"/>
        <v>0</v>
      </c>
      <c r="CU72" s="1">
        <f>(A!C73-xx!CS72)*xx!CR72</f>
        <v>0</v>
      </c>
      <c r="CV72" s="1" t="str">
        <f t="shared" si="190"/>
        <v>Molico Iogurte Baunilha 850g</v>
      </c>
      <c r="CW72" s="63"/>
      <c r="CX72" s="2">
        <f t="shared" si="191"/>
        <v>9.61</v>
      </c>
      <c r="CY72" s="1">
        <f t="shared" si="192"/>
        <v>0</v>
      </c>
      <c r="CZ72" s="64">
        <f>(A!C73-xx!CX72)*xx!CW72</f>
        <v>0</v>
      </c>
      <c r="DA72" s="63"/>
      <c r="DB72" s="2">
        <f t="shared" si="193"/>
        <v>9.61</v>
      </c>
      <c r="DC72" s="1">
        <f t="shared" si="194"/>
        <v>0</v>
      </c>
      <c r="DD72" s="1">
        <f>(A!C73-xx!DB72)*xx!DA72</f>
        <v>0</v>
      </c>
      <c r="DE72" s="1" t="str">
        <f t="shared" si="195"/>
        <v>Molico Iogurte Baunilha 850g</v>
      </c>
      <c r="DF72" s="63"/>
      <c r="DG72" s="2">
        <f t="shared" si="196"/>
        <v>9.61</v>
      </c>
      <c r="DH72" s="1">
        <f t="shared" si="197"/>
        <v>0</v>
      </c>
      <c r="DI72" s="64">
        <f>(A!C73-xx!DG72)*xx!DF72</f>
        <v>0</v>
      </c>
      <c r="DJ72" s="63"/>
      <c r="DK72" s="2">
        <f t="shared" si="198"/>
        <v>9.61</v>
      </c>
      <c r="DL72" s="1">
        <f t="shared" si="199"/>
        <v>0</v>
      </c>
      <c r="DM72" s="1">
        <f>(A!C73-xx!DK72)*xx!DJ72</f>
        <v>0</v>
      </c>
      <c r="DN72" s="1" t="str">
        <f t="shared" si="200"/>
        <v>Molico Iogurte Baunilha 850g</v>
      </c>
      <c r="DO72" s="63"/>
      <c r="DP72" s="2">
        <f t="shared" si="201"/>
        <v>9.61</v>
      </c>
      <c r="DQ72" s="1">
        <f t="shared" si="202"/>
        <v>0</v>
      </c>
      <c r="DR72" s="64">
        <f>(A!C73-xx!DP72)*xx!DO72</f>
        <v>0</v>
      </c>
      <c r="DS72" s="63"/>
      <c r="DT72" s="2">
        <f t="shared" si="203"/>
        <v>9.61</v>
      </c>
      <c r="DU72" s="1">
        <f t="shared" si="204"/>
        <v>0</v>
      </c>
      <c r="DV72" s="1">
        <f>(A!C73-xx!DT72)*xx!DS72</f>
        <v>0</v>
      </c>
      <c r="DW72" s="1" t="str">
        <f t="shared" si="205"/>
        <v>Molico Iogurte Baunilha 850g</v>
      </c>
      <c r="DX72" s="63"/>
      <c r="DY72" s="2">
        <f t="shared" si="206"/>
        <v>9.61</v>
      </c>
      <c r="DZ72" s="1">
        <f t="shared" si="207"/>
        <v>0</v>
      </c>
      <c r="EA72" s="64">
        <f>(A!C73-xx!DY72)*xx!DX72</f>
        <v>0</v>
      </c>
      <c r="EB72" s="63"/>
      <c r="EC72" s="2">
        <f t="shared" si="208"/>
        <v>9.61</v>
      </c>
      <c r="ED72" s="1">
        <f t="shared" si="209"/>
        <v>0</v>
      </c>
      <c r="EE72" s="1">
        <f>(A!C73-xx!EC72)*xx!EB72</f>
        <v>0</v>
      </c>
      <c r="EF72" s="1" t="str">
        <f t="shared" si="210"/>
        <v>Molico Iogurte Baunilha 850g</v>
      </c>
      <c r="EG72" s="63"/>
      <c r="EH72" s="2">
        <f t="shared" si="211"/>
        <v>9.61</v>
      </c>
      <c r="EI72" s="1">
        <f t="shared" si="212"/>
        <v>0</v>
      </c>
      <c r="EJ72" s="64">
        <f>(A!C73-xx!EH72)*xx!EG72</f>
        <v>0</v>
      </c>
      <c r="EK72" s="63"/>
      <c r="EL72" s="2">
        <f t="shared" si="213"/>
        <v>9.61</v>
      </c>
      <c r="EM72" s="1">
        <f t="shared" si="214"/>
        <v>0</v>
      </c>
      <c r="EN72" s="1">
        <f>(A!C73-xx!EL72)*xx!EK72</f>
        <v>0</v>
      </c>
      <c r="EO72" s="1" t="str">
        <f t="shared" si="215"/>
        <v>Molico Iogurte Baunilha 850g</v>
      </c>
      <c r="EP72" s="63"/>
      <c r="EQ72" s="2">
        <f t="shared" si="216"/>
        <v>9.61</v>
      </c>
      <c r="ER72" s="1">
        <f t="shared" si="217"/>
        <v>0</v>
      </c>
      <c r="ES72" s="64">
        <f>(A!C73-xx!EQ72)*xx!EP72</f>
        <v>0</v>
      </c>
      <c r="ET72" s="63"/>
      <c r="EU72" s="2">
        <f t="shared" si="218"/>
        <v>9.61</v>
      </c>
      <c r="EV72" s="1">
        <f t="shared" si="219"/>
        <v>0</v>
      </c>
      <c r="EW72" s="1">
        <f>(A!C73-xx!EU72)*xx!ET72</f>
        <v>0</v>
      </c>
      <c r="EX72" s="1" t="str">
        <f t="shared" si="220"/>
        <v>Molico Iogurte Baunilha 850g</v>
      </c>
      <c r="EY72" s="63"/>
      <c r="EZ72" s="2">
        <f t="shared" si="221"/>
        <v>9.61</v>
      </c>
      <c r="FA72" s="1">
        <f t="shared" si="222"/>
        <v>0</v>
      </c>
      <c r="FB72" s="64">
        <f>(A!C73-xx!EZ72)*xx!EY72</f>
        <v>0</v>
      </c>
      <c r="FC72" s="63"/>
      <c r="FD72" s="2">
        <f t="shared" si="223"/>
        <v>9.61</v>
      </c>
      <c r="FE72" s="1">
        <f t="shared" si="224"/>
        <v>0</v>
      </c>
      <c r="FF72" s="1">
        <f>(A!C73-xx!FD72)*xx!FC72</f>
        <v>0</v>
      </c>
      <c r="FG72" s="1" t="str">
        <f t="shared" si="225"/>
        <v>Molico Iogurte Baunilha 850g</v>
      </c>
      <c r="FH72" s="63"/>
      <c r="FI72" s="2">
        <f t="shared" si="226"/>
        <v>9.61</v>
      </c>
      <c r="FJ72" s="1">
        <f t="shared" si="227"/>
        <v>0</v>
      </c>
      <c r="FK72" s="64">
        <f>(A!C73-xx!FI72)*xx!FH72</f>
        <v>0</v>
      </c>
      <c r="FL72" s="63"/>
      <c r="FM72" s="2">
        <f t="shared" si="228"/>
        <v>9.61</v>
      </c>
      <c r="FN72" s="1">
        <f t="shared" si="229"/>
        <v>0</v>
      </c>
      <c r="FO72" s="1">
        <f>(A!C73-xx!FM72)*xx!FL72</f>
        <v>0</v>
      </c>
      <c r="FP72" s="1" t="str">
        <f t="shared" si="230"/>
        <v>Molico Iogurte Baunilha 850g</v>
      </c>
      <c r="FQ72" s="63"/>
      <c r="FR72" s="2">
        <f t="shared" si="231"/>
        <v>9.61</v>
      </c>
      <c r="FS72" s="1">
        <f t="shared" si="232"/>
        <v>0</v>
      </c>
      <c r="FT72" s="64">
        <f>(A!C73-xx!FR72)*xx!FQ72</f>
        <v>0</v>
      </c>
      <c r="FU72" s="63"/>
      <c r="FV72" s="2">
        <f t="shared" si="233"/>
        <v>9.61</v>
      </c>
      <c r="FW72" s="1">
        <f t="shared" si="234"/>
        <v>0</v>
      </c>
      <c r="FX72" s="1">
        <f>(A!C73-xx!FV72)*xx!FU72</f>
        <v>0</v>
      </c>
      <c r="FY72" s="1" t="str">
        <f t="shared" si="235"/>
        <v>Molico Iogurte Baunilha 850g</v>
      </c>
      <c r="FZ72" s="63"/>
      <c r="GA72" s="2">
        <f t="shared" si="236"/>
        <v>9.61</v>
      </c>
      <c r="GB72" s="1">
        <f t="shared" si="237"/>
        <v>0</v>
      </c>
      <c r="GC72" s="64">
        <f>(A!C73-xx!GA72)*xx!FZ72</f>
        <v>0</v>
      </c>
      <c r="GD72" s="63"/>
      <c r="GE72" s="2">
        <f t="shared" si="238"/>
        <v>9.61</v>
      </c>
      <c r="GF72" s="1">
        <f t="shared" si="239"/>
        <v>0</v>
      </c>
      <c r="GG72" s="1">
        <f>(A!C73-xx!GE72)*xx!GD72</f>
        <v>0</v>
      </c>
      <c r="GH72" s="1" t="str">
        <f t="shared" si="240"/>
        <v>Molico Iogurte Baunilha 850g</v>
      </c>
      <c r="GI72" s="63"/>
      <c r="GJ72" s="2">
        <f t="shared" si="241"/>
        <v>9.61</v>
      </c>
      <c r="GK72" s="1">
        <f t="shared" si="242"/>
        <v>0</v>
      </c>
      <c r="GL72" s="64">
        <f>(A!C73-xx!GJ72)*xx!GI72</f>
        <v>0</v>
      </c>
      <c r="GM72" s="63"/>
      <c r="GN72" s="2">
        <f t="shared" si="243"/>
        <v>9.61</v>
      </c>
      <c r="GO72" s="1">
        <f t="shared" si="244"/>
        <v>0</v>
      </c>
      <c r="GP72" s="1">
        <f>(A!C73-xx!GN72)*xx!GM72</f>
        <v>0</v>
      </c>
      <c r="GQ72" s="1" t="str">
        <f t="shared" si="245"/>
        <v>Molico Iogurte Baunilha 850g</v>
      </c>
      <c r="GR72" s="63"/>
      <c r="GS72" s="2">
        <f t="shared" si="246"/>
        <v>9.61</v>
      </c>
      <c r="GT72" s="1">
        <f t="shared" si="247"/>
        <v>0</v>
      </c>
      <c r="GU72" s="64">
        <f>(A!C73-xx!GS72)*xx!GR72</f>
        <v>0</v>
      </c>
      <c r="GV72" s="63"/>
      <c r="GW72" s="2">
        <f t="shared" si="248"/>
        <v>9.61</v>
      </c>
      <c r="GX72" s="1">
        <f t="shared" si="249"/>
        <v>0</v>
      </c>
      <c r="GY72" s="1">
        <f>(A!C73-xx!GW72)*xx!GV72</f>
        <v>0</v>
      </c>
      <c r="GZ72" s="1" t="str">
        <f t="shared" si="250"/>
        <v>Molico Iogurte Baunilha 850g</v>
      </c>
      <c r="HA72" s="63"/>
      <c r="HB72" s="2">
        <f t="shared" si="251"/>
        <v>9.61</v>
      </c>
      <c r="HC72" s="1">
        <f t="shared" si="252"/>
        <v>0</v>
      </c>
      <c r="HD72" s="64">
        <f>(A!C73-xx!HB72)*xx!HA72</f>
        <v>0</v>
      </c>
      <c r="HE72" s="63"/>
      <c r="HF72" s="2">
        <f t="shared" si="253"/>
        <v>9.61</v>
      </c>
      <c r="HG72" s="1">
        <f t="shared" si="254"/>
        <v>0</v>
      </c>
      <c r="HH72" s="1">
        <f>(A!C73-xx!HF72)*xx!HE72</f>
        <v>0</v>
      </c>
      <c r="HI72" s="1" t="str">
        <f t="shared" si="255"/>
        <v>Molico Iogurte Baunilha 850g</v>
      </c>
      <c r="HJ72" s="63"/>
      <c r="HK72" s="2">
        <f t="shared" si="256"/>
        <v>9.61</v>
      </c>
      <c r="HL72" s="1">
        <f t="shared" si="257"/>
        <v>0</v>
      </c>
      <c r="HM72" s="64">
        <f>(A!C73-xx!HK72)*xx!HJ72</f>
        <v>0</v>
      </c>
      <c r="HN72" s="63"/>
      <c r="HO72" s="2">
        <f t="shared" si="258"/>
        <v>9.61</v>
      </c>
      <c r="HP72" s="1">
        <f t="shared" si="259"/>
        <v>0</v>
      </c>
      <c r="HQ72" s="1">
        <f>-(A!C73-xx!HO72)*xx!HN72</f>
        <v>0</v>
      </c>
      <c r="HR72" s="1" t="str">
        <f t="shared" si="260"/>
        <v>Molico Iogurte Baunilha 850g</v>
      </c>
      <c r="HS72" s="63"/>
      <c r="HT72" s="2">
        <f t="shared" si="261"/>
        <v>9.61</v>
      </c>
      <c r="HU72" s="1">
        <f t="shared" si="262"/>
        <v>0</v>
      </c>
      <c r="HV72" s="64">
        <f>(A!C73-xx!HT72)*xx!HS72</f>
        <v>0</v>
      </c>
      <c r="HW72" s="63"/>
      <c r="HX72" s="2">
        <f>A!C73</f>
        <v>9.61</v>
      </c>
      <c r="HY72" s="1">
        <f t="shared" si="263"/>
        <v>0</v>
      </c>
      <c r="HZ72" s="1">
        <f>(A!C73-xx!HX72)*xx!HW72</f>
        <v>0</v>
      </c>
      <c r="IA72" s="1" t="str">
        <f>A!B73</f>
        <v>Molico Iogurte Baunilha 850g</v>
      </c>
      <c r="IB72" s="1">
        <f t="shared" si="264"/>
        <v>0</v>
      </c>
      <c r="IC72" s="14">
        <f t="shared" si="265"/>
        <v>0</v>
      </c>
      <c r="ID72" s="14" t="e">
        <f>A!#REF!</f>
        <v>#REF!</v>
      </c>
      <c r="IE72" s="14" t="e">
        <f>NF!IS72</f>
        <v>#DIV/0!</v>
      </c>
      <c r="IF72" s="26" t="e">
        <f t="shared" si="266"/>
        <v>#REF!</v>
      </c>
      <c r="IG72" s="2" t="e">
        <f t="shared" si="267"/>
        <v>#REF!</v>
      </c>
      <c r="IH72" s="170" t="e">
        <f t="shared" si="268"/>
        <v>#REF!</v>
      </c>
      <c r="II72" s="174" t="e">
        <f>IB72+A!#REF!+NF!IQ72</f>
        <v>#REF!</v>
      </c>
      <c r="IJ72" s="175" t="e">
        <f>IC72+A!#REF!+NF!IR72</f>
        <v>#REF!</v>
      </c>
      <c r="IK72" s="175" t="e">
        <f>II72*A!C73</f>
        <v>#REF!</v>
      </c>
      <c r="IL72" s="175" t="e">
        <f t="shared" si="136"/>
        <v>#REF!</v>
      </c>
      <c r="IM72" s="81" t="e">
        <f t="shared" si="269"/>
        <v>#REF!</v>
      </c>
      <c r="IN72" s="84" t="str">
        <f t="shared" si="270"/>
        <v>Molico Iogurte Baunilha 850g</v>
      </c>
      <c r="IO72" s="84" t="e">
        <f>IF72/A!C73</f>
        <v>#REF!</v>
      </c>
      <c r="IP72" s="72"/>
      <c r="IQ72" s="84" t="e">
        <f t="shared" si="271"/>
        <v>#REF!</v>
      </c>
      <c r="IR72" s="85" t="e">
        <f>IF72-#REF!</f>
        <v>#REF!</v>
      </c>
    </row>
    <row r="73" spans="1:252" x14ac:dyDescent="0.2">
      <c r="A73" s="20" t="str">
        <f>A!B74</f>
        <v>Nestle Iog. Morango 170g</v>
      </c>
      <c r="B73" s="51"/>
      <c r="C73" s="65">
        <f>A!C74</f>
        <v>1.89</v>
      </c>
      <c r="D73" s="21">
        <f t="shared" si="137"/>
        <v>0</v>
      </c>
      <c r="E73" s="171">
        <f>(A!C74-xx!C73)*xx!B73</f>
        <v>0</v>
      </c>
      <c r="F73" s="51"/>
      <c r="G73" s="32">
        <f t="shared" si="138"/>
        <v>1.89</v>
      </c>
      <c r="H73" s="5">
        <f t="shared" si="139"/>
        <v>0</v>
      </c>
      <c r="I73" s="5">
        <f>(A!C74-xx!G73)*xx!F73</f>
        <v>0</v>
      </c>
      <c r="J73" s="5" t="str">
        <f t="shared" si="140"/>
        <v>Nestle Iog. Morango 170g</v>
      </c>
      <c r="K73" s="51"/>
      <c r="L73" s="6">
        <f t="shared" si="141"/>
        <v>1.89</v>
      </c>
      <c r="M73" s="5">
        <f t="shared" si="142"/>
        <v>0</v>
      </c>
      <c r="N73" s="172">
        <f>(A!C74-xx!L73)*xx!K73</f>
        <v>0</v>
      </c>
      <c r="O73" s="51"/>
      <c r="P73" s="6">
        <f t="shared" si="143"/>
        <v>1.89</v>
      </c>
      <c r="Q73" s="5">
        <f t="shared" si="144"/>
        <v>0</v>
      </c>
      <c r="R73" s="21">
        <f>(A!C74-xx!P73)*xx!O73</f>
        <v>0</v>
      </c>
      <c r="S73" s="21" t="str">
        <f t="shared" si="145"/>
        <v>Nestle Iog. Morango 170g</v>
      </c>
      <c r="T73" s="51"/>
      <c r="U73" s="32">
        <f t="shared" si="146"/>
        <v>1.89</v>
      </c>
      <c r="V73" s="5">
        <f t="shared" si="147"/>
        <v>0</v>
      </c>
      <c r="W73" s="172">
        <f>(A!C74-xx!U73)*xx!T73</f>
        <v>0</v>
      </c>
      <c r="X73" s="51"/>
      <c r="Y73" s="6">
        <f t="shared" si="148"/>
        <v>1.89</v>
      </c>
      <c r="Z73" s="5">
        <f t="shared" si="149"/>
        <v>0</v>
      </c>
      <c r="AA73" s="5">
        <f>(A!C74-xx!Y73)*xx!X73</f>
        <v>0</v>
      </c>
      <c r="AB73" s="5" t="str">
        <f t="shared" si="150"/>
        <v>Nestle Iog. Morango 170g</v>
      </c>
      <c r="AC73" s="51"/>
      <c r="AD73" s="6">
        <f t="shared" si="151"/>
        <v>1.89</v>
      </c>
      <c r="AE73" s="5">
        <f t="shared" si="152"/>
        <v>0</v>
      </c>
      <c r="AF73" s="172">
        <f>(A!C74-xx!AD73)*xx!AC73</f>
        <v>0</v>
      </c>
      <c r="AG73" s="51"/>
      <c r="AH73" s="6">
        <f t="shared" si="153"/>
        <v>1.89</v>
      </c>
      <c r="AI73" s="5">
        <f t="shared" si="154"/>
        <v>0</v>
      </c>
      <c r="AJ73" s="5">
        <f>(A!C74-xx!AH73)*xx!AG73</f>
        <v>0</v>
      </c>
      <c r="AK73" s="5" t="str">
        <f t="shared" si="155"/>
        <v>Nestle Iog. Morango 170g</v>
      </c>
      <c r="AL73" s="51"/>
      <c r="AM73" s="6">
        <f t="shared" si="156"/>
        <v>1.89</v>
      </c>
      <c r="AN73" s="5">
        <f t="shared" si="157"/>
        <v>0</v>
      </c>
      <c r="AO73" s="172">
        <f>(A!C74-xx!AM73)*xx!AL73</f>
        <v>0</v>
      </c>
      <c r="AP73" s="51"/>
      <c r="AQ73" s="6">
        <f t="shared" si="158"/>
        <v>1.89</v>
      </c>
      <c r="AR73" s="5">
        <f t="shared" si="159"/>
        <v>0</v>
      </c>
      <c r="AS73" s="5">
        <f>(A!C74-xx!AQ73)*xx!AP73</f>
        <v>0</v>
      </c>
      <c r="AT73" s="5" t="str">
        <f t="shared" si="160"/>
        <v>Nestle Iog. Morango 170g</v>
      </c>
      <c r="AU73" s="51"/>
      <c r="AV73" s="6">
        <f t="shared" si="161"/>
        <v>1.89</v>
      </c>
      <c r="AW73" s="5">
        <f t="shared" si="162"/>
        <v>0</v>
      </c>
      <c r="AX73" s="172">
        <f>(A!C74-xx!AV73)*xx!AU73</f>
        <v>0</v>
      </c>
      <c r="AY73" s="51"/>
      <c r="AZ73" s="6">
        <f t="shared" si="163"/>
        <v>1.89</v>
      </c>
      <c r="BA73" s="5">
        <f t="shared" si="164"/>
        <v>0</v>
      </c>
      <c r="BB73" s="5">
        <f>(A!E74-xx!AZ73)*xx!AY73</f>
        <v>0</v>
      </c>
      <c r="BC73" s="5" t="str">
        <f t="shared" si="165"/>
        <v>Nestle Iog. Morango 170g</v>
      </c>
      <c r="BD73" s="51"/>
      <c r="BE73" s="6">
        <f t="shared" si="166"/>
        <v>1.89</v>
      </c>
      <c r="BF73" s="5">
        <f t="shared" si="167"/>
        <v>0</v>
      </c>
      <c r="BG73" s="172">
        <f>(A!C74-xx!BE73)*xx!BD73</f>
        <v>0</v>
      </c>
      <c r="BH73" s="51"/>
      <c r="BI73" s="6">
        <f t="shared" si="168"/>
        <v>1.89</v>
      </c>
      <c r="BJ73" s="5">
        <f t="shared" si="169"/>
        <v>0</v>
      </c>
      <c r="BK73" s="5">
        <f>(A!C74-xx!BI73)*xx!BH73</f>
        <v>0</v>
      </c>
      <c r="BL73" s="5" t="str">
        <f t="shared" si="170"/>
        <v>Nestle Iog. Morango 170g</v>
      </c>
      <c r="BM73" s="51"/>
      <c r="BN73" s="6">
        <f t="shared" si="171"/>
        <v>1.89</v>
      </c>
      <c r="BO73" s="5">
        <f t="shared" si="172"/>
        <v>0</v>
      </c>
      <c r="BP73" s="172">
        <f>(A!C74-xx!BN73)*xx!BM73</f>
        <v>0</v>
      </c>
      <c r="BQ73" s="51"/>
      <c r="BR73" s="6">
        <f t="shared" si="173"/>
        <v>1.89</v>
      </c>
      <c r="BS73" s="5">
        <f t="shared" si="174"/>
        <v>0</v>
      </c>
      <c r="BT73" s="5">
        <f>(A!C74-xx!BR73)*xx!BQ73</f>
        <v>0</v>
      </c>
      <c r="BU73" s="5" t="str">
        <f t="shared" si="175"/>
        <v>Nestle Iog. Morango 170g</v>
      </c>
      <c r="BV73" s="51"/>
      <c r="BW73" s="6">
        <f t="shared" si="176"/>
        <v>1.89</v>
      </c>
      <c r="BX73" s="5">
        <f t="shared" si="177"/>
        <v>0</v>
      </c>
      <c r="BY73" s="172">
        <f>(A!C74-xx!BW73)*xx!BV73</f>
        <v>0</v>
      </c>
      <c r="BZ73" s="51"/>
      <c r="CA73" s="6">
        <f t="shared" si="178"/>
        <v>1.89</v>
      </c>
      <c r="CB73" s="5">
        <f t="shared" si="179"/>
        <v>0</v>
      </c>
      <c r="CC73" s="5">
        <f>(A!C74-xx!CA73)*xx!BZ73</f>
        <v>0</v>
      </c>
      <c r="CD73" s="5" t="str">
        <f t="shared" si="180"/>
        <v>Nestle Iog. Morango 170g</v>
      </c>
      <c r="CE73" s="51"/>
      <c r="CF73" s="6">
        <f t="shared" si="181"/>
        <v>1.89</v>
      </c>
      <c r="CG73" s="5">
        <f t="shared" si="182"/>
        <v>0</v>
      </c>
      <c r="CH73" s="172">
        <f>(A!C74-xx!CF73)*xx!CE73</f>
        <v>0</v>
      </c>
      <c r="CI73" s="51"/>
      <c r="CJ73" s="6">
        <f t="shared" si="183"/>
        <v>1.89</v>
      </c>
      <c r="CK73" s="5">
        <f t="shared" si="184"/>
        <v>0</v>
      </c>
      <c r="CL73" s="5">
        <f>(A!C74-xx!CJ73)*xx!CI73</f>
        <v>0</v>
      </c>
      <c r="CM73" s="5" t="str">
        <f t="shared" si="185"/>
        <v>Nestle Iog. Morango 170g</v>
      </c>
      <c r="CN73" s="51"/>
      <c r="CO73" s="6">
        <f t="shared" si="186"/>
        <v>1.89</v>
      </c>
      <c r="CP73" s="5">
        <f t="shared" si="187"/>
        <v>0</v>
      </c>
      <c r="CQ73" s="172">
        <f>(A!C74-xx!CO73)*xx!CN73</f>
        <v>0</v>
      </c>
      <c r="CR73" s="51"/>
      <c r="CS73" s="6">
        <f t="shared" si="188"/>
        <v>1.89</v>
      </c>
      <c r="CT73" s="5">
        <f t="shared" si="189"/>
        <v>0</v>
      </c>
      <c r="CU73" s="5">
        <f>(A!C74-xx!CS73)*xx!CR73</f>
        <v>0</v>
      </c>
      <c r="CV73" s="5" t="str">
        <f t="shared" si="190"/>
        <v>Nestle Iog. Morango 170g</v>
      </c>
      <c r="CW73" s="51"/>
      <c r="CX73" s="6">
        <f t="shared" si="191"/>
        <v>1.89</v>
      </c>
      <c r="CY73" s="5">
        <f t="shared" si="192"/>
        <v>0</v>
      </c>
      <c r="CZ73" s="172">
        <f>(A!C74-xx!CX73)*xx!CW73</f>
        <v>0</v>
      </c>
      <c r="DA73" s="51"/>
      <c r="DB73" s="6">
        <f t="shared" si="193"/>
        <v>1.89</v>
      </c>
      <c r="DC73" s="5">
        <f t="shared" si="194"/>
        <v>0</v>
      </c>
      <c r="DD73" s="5">
        <f>(A!C74-xx!DB73)*xx!DA73</f>
        <v>0</v>
      </c>
      <c r="DE73" s="5" t="str">
        <f t="shared" si="195"/>
        <v>Nestle Iog. Morango 170g</v>
      </c>
      <c r="DF73" s="51"/>
      <c r="DG73" s="6">
        <f t="shared" si="196"/>
        <v>1.89</v>
      </c>
      <c r="DH73" s="5">
        <f t="shared" si="197"/>
        <v>0</v>
      </c>
      <c r="DI73" s="172">
        <f>(A!C74-xx!DG73)*xx!DF73</f>
        <v>0</v>
      </c>
      <c r="DJ73" s="51"/>
      <c r="DK73" s="6">
        <f t="shared" si="198"/>
        <v>1.89</v>
      </c>
      <c r="DL73" s="5">
        <f t="shared" si="199"/>
        <v>0</v>
      </c>
      <c r="DM73" s="5">
        <f>(A!C74-xx!DK73)*xx!DJ73</f>
        <v>0</v>
      </c>
      <c r="DN73" s="5" t="str">
        <f t="shared" si="200"/>
        <v>Nestle Iog. Morango 170g</v>
      </c>
      <c r="DO73" s="51"/>
      <c r="DP73" s="6">
        <f t="shared" si="201"/>
        <v>1.89</v>
      </c>
      <c r="DQ73" s="5">
        <f t="shared" si="202"/>
        <v>0</v>
      </c>
      <c r="DR73" s="172">
        <f>(A!C74-xx!DP73)*xx!DO73</f>
        <v>0</v>
      </c>
      <c r="DS73" s="51"/>
      <c r="DT73" s="6">
        <f t="shared" si="203"/>
        <v>1.89</v>
      </c>
      <c r="DU73" s="5">
        <f t="shared" si="204"/>
        <v>0</v>
      </c>
      <c r="DV73" s="5">
        <f>(A!C74-xx!DT73)*xx!DS73</f>
        <v>0</v>
      </c>
      <c r="DW73" s="5" t="str">
        <f t="shared" si="205"/>
        <v>Nestle Iog. Morango 170g</v>
      </c>
      <c r="DX73" s="51"/>
      <c r="DY73" s="6">
        <f t="shared" si="206"/>
        <v>1.89</v>
      </c>
      <c r="DZ73" s="5">
        <f t="shared" si="207"/>
        <v>0</v>
      </c>
      <c r="EA73" s="172">
        <f>(A!C74-xx!DY73)*xx!DX73</f>
        <v>0</v>
      </c>
      <c r="EB73" s="51"/>
      <c r="EC73" s="6">
        <f t="shared" si="208"/>
        <v>1.89</v>
      </c>
      <c r="ED73" s="5">
        <f t="shared" si="209"/>
        <v>0</v>
      </c>
      <c r="EE73" s="5">
        <f>(A!C74-xx!EC73)*xx!EB73</f>
        <v>0</v>
      </c>
      <c r="EF73" s="5" t="str">
        <f t="shared" si="210"/>
        <v>Nestle Iog. Morango 170g</v>
      </c>
      <c r="EG73" s="51"/>
      <c r="EH73" s="6">
        <f t="shared" si="211"/>
        <v>1.89</v>
      </c>
      <c r="EI73" s="5">
        <f t="shared" si="212"/>
        <v>0</v>
      </c>
      <c r="EJ73" s="172">
        <f>(A!C74-xx!EH73)*xx!EG73</f>
        <v>0</v>
      </c>
      <c r="EK73" s="51"/>
      <c r="EL73" s="6">
        <f t="shared" si="213"/>
        <v>1.89</v>
      </c>
      <c r="EM73" s="5">
        <f t="shared" si="214"/>
        <v>0</v>
      </c>
      <c r="EN73" s="5">
        <f>(A!C74-xx!EL73)*xx!EK73</f>
        <v>0</v>
      </c>
      <c r="EO73" s="5" t="str">
        <f t="shared" si="215"/>
        <v>Nestle Iog. Morango 170g</v>
      </c>
      <c r="EP73" s="51"/>
      <c r="EQ73" s="6">
        <f t="shared" si="216"/>
        <v>1.89</v>
      </c>
      <c r="ER73" s="5">
        <f t="shared" si="217"/>
        <v>0</v>
      </c>
      <c r="ES73" s="172">
        <f>(A!C74-xx!EQ73)*xx!EP73</f>
        <v>0</v>
      </c>
      <c r="ET73" s="51"/>
      <c r="EU73" s="6">
        <f t="shared" si="218"/>
        <v>1.89</v>
      </c>
      <c r="EV73" s="5">
        <f t="shared" si="219"/>
        <v>0</v>
      </c>
      <c r="EW73" s="5">
        <f>(A!C74-xx!EU73)*xx!ET73</f>
        <v>0</v>
      </c>
      <c r="EX73" s="5" t="str">
        <f t="shared" si="220"/>
        <v>Nestle Iog. Morango 170g</v>
      </c>
      <c r="EY73" s="51"/>
      <c r="EZ73" s="6">
        <f t="shared" si="221"/>
        <v>1.89</v>
      </c>
      <c r="FA73" s="5">
        <f t="shared" si="222"/>
        <v>0</v>
      </c>
      <c r="FB73" s="172">
        <f>(A!C74-xx!EZ73)*xx!EY73</f>
        <v>0</v>
      </c>
      <c r="FC73" s="51"/>
      <c r="FD73" s="6">
        <f t="shared" si="223"/>
        <v>1.89</v>
      </c>
      <c r="FE73" s="5">
        <f t="shared" si="224"/>
        <v>0</v>
      </c>
      <c r="FF73" s="5">
        <f>(A!C74-xx!FD73)*xx!FC73</f>
        <v>0</v>
      </c>
      <c r="FG73" s="5" t="str">
        <f t="shared" si="225"/>
        <v>Nestle Iog. Morango 170g</v>
      </c>
      <c r="FH73" s="51"/>
      <c r="FI73" s="6">
        <f t="shared" si="226"/>
        <v>1.89</v>
      </c>
      <c r="FJ73" s="5">
        <f t="shared" si="227"/>
        <v>0</v>
      </c>
      <c r="FK73" s="172">
        <f>(A!C74-xx!FI73)*xx!FH73</f>
        <v>0</v>
      </c>
      <c r="FL73" s="51"/>
      <c r="FM73" s="6">
        <f t="shared" si="228"/>
        <v>1.89</v>
      </c>
      <c r="FN73" s="5">
        <f t="shared" si="229"/>
        <v>0</v>
      </c>
      <c r="FO73" s="5">
        <f>(A!C74-xx!FM73)*xx!FL73</f>
        <v>0</v>
      </c>
      <c r="FP73" s="5" t="str">
        <f t="shared" si="230"/>
        <v>Nestle Iog. Morango 170g</v>
      </c>
      <c r="FQ73" s="51"/>
      <c r="FR73" s="6">
        <f t="shared" si="231"/>
        <v>1.89</v>
      </c>
      <c r="FS73" s="5">
        <f t="shared" si="232"/>
        <v>0</v>
      </c>
      <c r="FT73" s="172">
        <f>(A!C74-xx!FR73)*xx!FQ73</f>
        <v>0</v>
      </c>
      <c r="FU73" s="51"/>
      <c r="FV73" s="6">
        <f t="shared" si="233"/>
        <v>1.89</v>
      </c>
      <c r="FW73" s="5">
        <f t="shared" si="234"/>
        <v>0</v>
      </c>
      <c r="FX73" s="5">
        <f>(A!C74-xx!FV73)*xx!FU73</f>
        <v>0</v>
      </c>
      <c r="FY73" s="5" t="str">
        <f t="shared" si="235"/>
        <v>Nestle Iog. Morango 170g</v>
      </c>
      <c r="FZ73" s="51"/>
      <c r="GA73" s="6">
        <f t="shared" si="236"/>
        <v>1.89</v>
      </c>
      <c r="GB73" s="5">
        <f t="shared" si="237"/>
        <v>0</v>
      </c>
      <c r="GC73" s="172">
        <f>(A!C74-xx!GA73)*xx!FZ73</f>
        <v>0</v>
      </c>
      <c r="GD73" s="51"/>
      <c r="GE73" s="6">
        <f t="shared" si="238"/>
        <v>1.89</v>
      </c>
      <c r="GF73" s="5">
        <f t="shared" si="239"/>
        <v>0</v>
      </c>
      <c r="GG73" s="5">
        <f>(A!C74-xx!GE73)*xx!GD73</f>
        <v>0</v>
      </c>
      <c r="GH73" s="5" t="str">
        <f t="shared" si="240"/>
        <v>Nestle Iog. Morango 170g</v>
      </c>
      <c r="GI73" s="51"/>
      <c r="GJ73" s="6">
        <f t="shared" si="241"/>
        <v>1.89</v>
      </c>
      <c r="GK73" s="5">
        <f t="shared" si="242"/>
        <v>0</v>
      </c>
      <c r="GL73" s="172">
        <f>(A!C74-xx!GJ73)*xx!GI73</f>
        <v>0</v>
      </c>
      <c r="GM73" s="51"/>
      <c r="GN73" s="6">
        <f t="shared" si="243"/>
        <v>1.89</v>
      </c>
      <c r="GO73" s="5">
        <f t="shared" si="244"/>
        <v>0</v>
      </c>
      <c r="GP73" s="5">
        <f>(A!C74-xx!GN73)*xx!GM73</f>
        <v>0</v>
      </c>
      <c r="GQ73" s="5" t="str">
        <f t="shared" si="245"/>
        <v>Nestle Iog. Morango 170g</v>
      </c>
      <c r="GR73" s="51"/>
      <c r="GS73" s="6">
        <f t="shared" si="246"/>
        <v>1.89</v>
      </c>
      <c r="GT73" s="5">
        <f t="shared" si="247"/>
        <v>0</v>
      </c>
      <c r="GU73" s="172">
        <f>(A!C74-xx!GS73)*xx!GR73</f>
        <v>0</v>
      </c>
      <c r="GV73" s="51"/>
      <c r="GW73" s="6">
        <f t="shared" si="248"/>
        <v>1.89</v>
      </c>
      <c r="GX73" s="5">
        <f t="shared" si="249"/>
        <v>0</v>
      </c>
      <c r="GY73" s="5">
        <f>(A!C74-xx!GW73)*xx!GV73</f>
        <v>0</v>
      </c>
      <c r="GZ73" s="5" t="str">
        <f t="shared" si="250"/>
        <v>Nestle Iog. Morango 170g</v>
      </c>
      <c r="HA73" s="51"/>
      <c r="HB73" s="6">
        <f t="shared" si="251"/>
        <v>1.89</v>
      </c>
      <c r="HC73" s="5">
        <f t="shared" si="252"/>
        <v>0</v>
      </c>
      <c r="HD73" s="172">
        <f>(A!C74-xx!HB73)*xx!HA73</f>
        <v>0</v>
      </c>
      <c r="HE73" s="51"/>
      <c r="HF73" s="6">
        <f t="shared" si="253"/>
        <v>1.89</v>
      </c>
      <c r="HG73" s="5">
        <f t="shared" si="254"/>
        <v>0</v>
      </c>
      <c r="HH73" s="5">
        <f>(A!C74-xx!HF73)*xx!HE73</f>
        <v>0</v>
      </c>
      <c r="HI73" s="5" t="str">
        <f t="shared" si="255"/>
        <v>Nestle Iog. Morango 170g</v>
      </c>
      <c r="HJ73" s="51"/>
      <c r="HK73" s="6">
        <f t="shared" si="256"/>
        <v>1.89</v>
      </c>
      <c r="HL73" s="5">
        <f t="shared" si="257"/>
        <v>0</v>
      </c>
      <c r="HM73" s="172">
        <f>(A!C74-xx!HK73)*xx!HJ73</f>
        <v>0</v>
      </c>
      <c r="HN73" s="51"/>
      <c r="HO73" s="6">
        <f t="shared" si="258"/>
        <v>1.89</v>
      </c>
      <c r="HP73" s="5">
        <f t="shared" si="259"/>
        <v>0</v>
      </c>
      <c r="HQ73" s="5">
        <f>-(A!C74-xx!HO73)*xx!HN73</f>
        <v>0</v>
      </c>
      <c r="HR73" s="5" t="str">
        <f t="shared" si="260"/>
        <v>Nestle Iog. Morango 170g</v>
      </c>
      <c r="HS73" s="51"/>
      <c r="HT73" s="6">
        <f t="shared" si="261"/>
        <v>1.89</v>
      </c>
      <c r="HU73" s="5">
        <f t="shared" si="262"/>
        <v>0</v>
      </c>
      <c r="HV73" s="172">
        <f>(A!C74-xx!HT73)*xx!HS73</f>
        <v>0</v>
      </c>
      <c r="HW73" s="51"/>
      <c r="HX73" s="6">
        <f>A!C74</f>
        <v>1.89</v>
      </c>
      <c r="HY73" s="5">
        <f t="shared" si="263"/>
        <v>0</v>
      </c>
      <c r="HZ73" s="5">
        <f>(A!C74-xx!HX73)*xx!HW73</f>
        <v>0</v>
      </c>
      <c r="IA73" s="5" t="str">
        <f>A!B74</f>
        <v>Nestle Iog. Morango 170g</v>
      </c>
      <c r="IB73" s="5">
        <f t="shared" si="264"/>
        <v>0</v>
      </c>
      <c r="IC73" s="21">
        <f t="shared" si="265"/>
        <v>0</v>
      </c>
      <c r="ID73" s="21" t="e">
        <f>A!#REF!</f>
        <v>#REF!</v>
      </c>
      <c r="IE73" s="21" t="e">
        <f>NF!IS73</f>
        <v>#DIV/0!</v>
      </c>
      <c r="IF73" s="26" t="e">
        <f t="shared" si="266"/>
        <v>#REF!</v>
      </c>
      <c r="IG73" s="6" t="e">
        <f t="shared" si="267"/>
        <v>#REF!</v>
      </c>
      <c r="IH73" s="34" t="e">
        <f t="shared" si="268"/>
        <v>#REF!</v>
      </c>
      <c r="II73" s="174" t="e">
        <f>IB73+A!#REF!+NF!IQ73</f>
        <v>#REF!</v>
      </c>
      <c r="IJ73" s="175" t="e">
        <f>IC73+A!#REF!+NF!IR73</f>
        <v>#REF!</v>
      </c>
      <c r="IK73" s="175" t="e">
        <f>II73*A!C74</f>
        <v>#REF!</v>
      </c>
      <c r="IL73" s="175" t="e">
        <f t="shared" si="136"/>
        <v>#REF!</v>
      </c>
      <c r="IM73" s="81" t="e">
        <f t="shared" si="269"/>
        <v>#REF!</v>
      </c>
      <c r="IN73" s="57" t="str">
        <f t="shared" si="270"/>
        <v>Nestle Iog. Morango 170g</v>
      </c>
      <c r="IO73" s="57" t="e">
        <f>IF73/A!C74</f>
        <v>#REF!</v>
      </c>
      <c r="IP73" s="66"/>
      <c r="IQ73" s="57" t="e">
        <f t="shared" si="271"/>
        <v>#REF!</v>
      </c>
      <c r="IR73" s="11" t="e">
        <f>IF73-#REF!</f>
        <v>#REF!</v>
      </c>
    </row>
    <row r="74" spans="1:252" x14ac:dyDescent="0.2">
      <c r="A74" s="19" t="str">
        <f>A!B75</f>
        <v>Nestle Iog. Morango 900g</v>
      </c>
      <c r="B74" s="63"/>
      <c r="C74" s="31">
        <f>A!C75</f>
        <v>8.8800000000000008</v>
      </c>
      <c r="D74" s="14">
        <f t="shared" si="137"/>
        <v>0</v>
      </c>
      <c r="E74" s="169">
        <f>(A!C75-xx!C74)*xx!B74</f>
        <v>0</v>
      </c>
      <c r="F74" s="63"/>
      <c r="G74" s="22">
        <f t="shared" si="138"/>
        <v>8.8800000000000008</v>
      </c>
      <c r="H74" s="1">
        <f t="shared" si="139"/>
        <v>0</v>
      </c>
      <c r="I74" s="1">
        <f>(A!C75-xx!G74)*xx!F74</f>
        <v>0</v>
      </c>
      <c r="J74" s="1" t="str">
        <f t="shared" si="140"/>
        <v>Nestle Iog. Morango 900g</v>
      </c>
      <c r="K74" s="63"/>
      <c r="L74" s="2">
        <f t="shared" si="141"/>
        <v>8.8800000000000008</v>
      </c>
      <c r="M74" s="1">
        <f t="shared" si="142"/>
        <v>0</v>
      </c>
      <c r="N74" s="64">
        <f>(A!C75-xx!L74)*xx!K74</f>
        <v>0</v>
      </c>
      <c r="O74" s="63"/>
      <c r="P74" s="2">
        <f t="shared" si="143"/>
        <v>8.8800000000000008</v>
      </c>
      <c r="Q74" s="1">
        <f t="shared" si="144"/>
        <v>0</v>
      </c>
      <c r="R74" s="14">
        <f>(A!C75-xx!P74)*xx!O74</f>
        <v>0</v>
      </c>
      <c r="S74" s="14" t="str">
        <f t="shared" si="145"/>
        <v>Nestle Iog. Morango 900g</v>
      </c>
      <c r="T74" s="63"/>
      <c r="U74" s="22">
        <f t="shared" si="146"/>
        <v>8.8800000000000008</v>
      </c>
      <c r="V74" s="1">
        <f t="shared" si="147"/>
        <v>0</v>
      </c>
      <c r="W74" s="64">
        <f>(A!C75-xx!U74)*xx!T74</f>
        <v>0</v>
      </c>
      <c r="X74" s="63"/>
      <c r="Y74" s="2">
        <f t="shared" si="148"/>
        <v>8.8800000000000008</v>
      </c>
      <c r="Z74" s="1">
        <f t="shared" si="149"/>
        <v>0</v>
      </c>
      <c r="AA74" s="1">
        <f>(A!C75-xx!Y74)*xx!X74</f>
        <v>0</v>
      </c>
      <c r="AB74" s="1" t="str">
        <f t="shared" si="150"/>
        <v>Nestle Iog. Morango 900g</v>
      </c>
      <c r="AC74" s="63"/>
      <c r="AD74" s="2">
        <f t="shared" si="151"/>
        <v>8.8800000000000008</v>
      </c>
      <c r="AE74" s="1">
        <f t="shared" si="152"/>
        <v>0</v>
      </c>
      <c r="AF74" s="64">
        <f>(A!C75-xx!AD74)*xx!AC74</f>
        <v>0</v>
      </c>
      <c r="AG74" s="63"/>
      <c r="AH74" s="2">
        <f t="shared" si="153"/>
        <v>8.8800000000000008</v>
      </c>
      <c r="AI74" s="1">
        <f t="shared" si="154"/>
        <v>0</v>
      </c>
      <c r="AJ74" s="1">
        <f>(A!C75-xx!AH74)*xx!AG74</f>
        <v>0</v>
      </c>
      <c r="AK74" s="1" t="str">
        <f t="shared" si="155"/>
        <v>Nestle Iog. Morango 900g</v>
      </c>
      <c r="AL74" s="63"/>
      <c r="AM74" s="2">
        <f t="shared" si="156"/>
        <v>8.8800000000000008</v>
      </c>
      <c r="AN74" s="1">
        <f t="shared" si="157"/>
        <v>0</v>
      </c>
      <c r="AO74" s="64">
        <f>(A!C75-xx!AM74)*xx!AL74</f>
        <v>0</v>
      </c>
      <c r="AP74" s="63"/>
      <c r="AQ74" s="2">
        <f t="shared" si="158"/>
        <v>8.8800000000000008</v>
      </c>
      <c r="AR74" s="1">
        <f t="shared" si="159"/>
        <v>0</v>
      </c>
      <c r="AS74" s="1">
        <f>(A!C75-xx!AQ74)*xx!AP74</f>
        <v>0</v>
      </c>
      <c r="AT74" s="1" t="str">
        <f t="shared" si="160"/>
        <v>Nestle Iog. Morango 900g</v>
      </c>
      <c r="AU74" s="63"/>
      <c r="AV74" s="2">
        <f t="shared" si="161"/>
        <v>8.8800000000000008</v>
      </c>
      <c r="AW74" s="1">
        <f t="shared" si="162"/>
        <v>0</v>
      </c>
      <c r="AX74" s="64">
        <f>(A!C75-xx!AV74)*xx!AU74</f>
        <v>0</v>
      </c>
      <c r="AY74" s="63"/>
      <c r="AZ74" s="2">
        <f t="shared" si="163"/>
        <v>8.8800000000000008</v>
      </c>
      <c r="BA74" s="1">
        <f t="shared" si="164"/>
        <v>0</v>
      </c>
      <c r="BB74" s="1">
        <f>(A!E75-xx!AZ74)*xx!AY74</f>
        <v>0</v>
      </c>
      <c r="BC74" s="1" t="str">
        <f t="shared" si="165"/>
        <v>Nestle Iog. Morango 900g</v>
      </c>
      <c r="BD74" s="63"/>
      <c r="BE74" s="2">
        <f t="shared" si="166"/>
        <v>8.8800000000000008</v>
      </c>
      <c r="BF74" s="1">
        <f t="shared" si="167"/>
        <v>0</v>
      </c>
      <c r="BG74" s="64">
        <f>(A!C75-xx!BE74)*xx!BD74</f>
        <v>0</v>
      </c>
      <c r="BH74" s="63"/>
      <c r="BI74" s="2">
        <f t="shared" si="168"/>
        <v>8.8800000000000008</v>
      </c>
      <c r="BJ74" s="1">
        <f t="shared" si="169"/>
        <v>0</v>
      </c>
      <c r="BK74" s="1">
        <f>(A!C75-xx!BI74)*xx!BH74</f>
        <v>0</v>
      </c>
      <c r="BL74" s="1" t="str">
        <f t="shared" si="170"/>
        <v>Nestle Iog. Morango 900g</v>
      </c>
      <c r="BM74" s="63"/>
      <c r="BN74" s="2">
        <f t="shared" si="171"/>
        <v>8.8800000000000008</v>
      </c>
      <c r="BO74" s="1">
        <f t="shared" si="172"/>
        <v>0</v>
      </c>
      <c r="BP74" s="64">
        <f>(A!C75-xx!BN74)*xx!BM74</f>
        <v>0</v>
      </c>
      <c r="BQ74" s="63"/>
      <c r="BR74" s="2">
        <f t="shared" si="173"/>
        <v>8.8800000000000008</v>
      </c>
      <c r="BS74" s="1">
        <f t="shared" si="174"/>
        <v>0</v>
      </c>
      <c r="BT74" s="1">
        <f>(A!C75-xx!BR74)*xx!BQ74</f>
        <v>0</v>
      </c>
      <c r="BU74" s="1" t="str">
        <f t="shared" si="175"/>
        <v>Nestle Iog. Morango 900g</v>
      </c>
      <c r="BV74" s="63"/>
      <c r="BW74" s="2">
        <f t="shared" si="176"/>
        <v>8.8800000000000008</v>
      </c>
      <c r="BX74" s="1">
        <f t="shared" si="177"/>
        <v>0</v>
      </c>
      <c r="BY74" s="64">
        <f>(A!C75-xx!BW74)*xx!BV74</f>
        <v>0</v>
      </c>
      <c r="BZ74" s="63"/>
      <c r="CA74" s="2">
        <f t="shared" si="178"/>
        <v>8.8800000000000008</v>
      </c>
      <c r="CB74" s="1">
        <f t="shared" si="179"/>
        <v>0</v>
      </c>
      <c r="CC74" s="1">
        <f>(A!C75-xx!CA74)*xx!BZ74</f>
        <v>0</v>
      </c>
      <c r="CD74" s="1" t="str">
        <f t="shared" si="180"/>
        <v>Nestle Iog. Morango 900g</v>
      </c>
      <c r="CE74" s="63"/>
      <c r="CF74" s="2">
        <f t="shared" si="181"/>
        <v>8.8800000000000008</v>
      </c>
      <c r="CG74" s="1">
        <f t="shared" si="182"/>
        <v>0</v>
      </c>
      <c r="CH74" s="64">
        <f>(A!C75-xx!CF74)*xx!CE74</f>
        <v>0</v>
      </c>
      <c r="CI74" s="63"/>
      <c r="CJ74" s="2">
        <f t="shared" si="183"/>
        <v>8.8800000000000008</v>
      </c>
      <c r="CK74" s="1">
        <f t="shared" si="184"/>
        <v>0</v>
      </c>
      <c r="CL74" s="1">
        <f>(A!C75-xx!CJ74)*xx!CI74</f>
        <v>0</v>
      </c>
      <c r="CM74" s="1" t="str">
        <f t="shared" si="185"/>
        <v>Nestle Iog. Morango 900g</v>
      </c>
      <c r="CN74" s="63"/>
      <c r="CO74" s="2">
        <f t="shared" si="186"/>
        <v>8.8800000000000008</v>
      </c>
      <c r="CP74" s="1">
        <f t="shared" si="187"/>
        <v>0</v>
      </c>
      <c r="CQ74" s="64">
        <f>(A!C75-xx!CO74)*xx!CN74</f>
        <v>0</v>
      </c>
      <c r="CR74" s="63"/>
      <c r="CS74" s="2">
        <f t="shared" si="188"/>
        <v>8.8800000000000008</v>
      </c>
      <c r="CT74" s="1">
        <f t="shared" si="189"/>
        <v>0</v>
      </c>
      <c r="CU74" s="1">
        <f>(A!C75-xx!CS74)*xx!CR74</f>
        <v>0</v>
      </c>
      <c r="CV74" s="1" t="str">
        <f t="shared" si="190"/>
        <v>Nestle Iog. Morango 900g</v>
      </c>
      <c r="CW74" s="63"/>
      <c r="CX74" s="2">
        <f t="shared" si="191"/>
        <v>8.8800000000000008</v>
      </c>
      <c r="CY74" s="1">
        <f t="shared" si="192"/>
        <v>0</v>
      </c>
      <c r="CZ74" s="64">
        <f>(A!C75-xx!CX74)*xx!CW74</f>
        <v>0</v>
      </c>
      <c r="DA74" s="63"/>
      <c r="DB74" s="2">
        <f t="shared" si="193"/>
        <v>8.8800000000000008</v>
      </c>
      <c r="DC74" s="1">
        <f t="shared" si="194"/>
        <v>0</v>
      </c>
      <c r="DD74" s="1">
        <f>(A!C75-xx!DB74)*xx!DA74</f>
        <v>0</v>
      </c>
      <c r="DE74" s="1" t="str">
        <f t="shared" si="195"/>
        <v>Nestle Iog. Morango 900g</v>
      </c>
      <c r="DF74" s="63"/>
      <c r="DG74" s="2">
        <f t="shared" si="196"/>
        <v>8.8800000000000008</v>
      </c>
      <c r="DH74" s="1">
        <f t="shared" si="197"/>
        <v>0</v>
      </c>
      <c r="DI74" s="64">
        <f>(A!C75-xx!DG74)*xx!DF74</f>
        <v>0</v>
      </c>
      <c r="DJ74" s="63"/>
      <c r="DK74" s="2">
        <f t="shared" si="198"/>
        <v>8.8800000000000008</v>
      </c>
      <c r="DL74" s="1">
        <f t="shared" si="199"/>
        <v>0</v>
      </c>
      <c r="DM74" s="1">
        <f>(A!C75-xx!DK74)*xx!DJ74</f>
        <v>0</v>
      </c>
      <c r="DN74" s="1" t="str">
        <f t="shared" si="200"/>
        <v>Nestle Iog. Morango 900g</v>
      </c>
      <c r="DO74" s="63"/>
      <c r="DP74" s="2">
        <f t="shared" si="201"/>
        <v>8.8800000000000008</v>
      </c>
      <c r="DQ74" s="1">
        <f t="shared" si="202"/>
        <v>0</v>
      </c>
      <c r="DR74" s="64">
        <f>(A!C75-xx!DP74)*xx!DO74</f>
        <v>0</v>
      </c>
      <c r="DS74" s="63"/>
      <c r="DT74" s="2">
        <f t="shared" si="203"/>
        <v>8.8800000000000008</v>
      </c>
      <c r="DU74" s="1">
        <f t="shared" si="204"/>
        <v>0</v>
      </c>
      <c r="DV74" s="1">
        <f>(A!C75-xx!DT74)*xx!DS74</f>
        <v>0</v>
      </c>
      <c r="DW74" s="1" t="str">
        <f t="shared" si="205"/>
        <v>Nestle Iog. Morango 900g</v>
      </c>
      <c r="DX74" s="63"/>
      <c r="DY74" s="2">
        <f t="shared" si="206"/>
        <v>8.8800000000000008</v>
      </c>
      <c r="DZ74" s="1">
        <f t="shared" si="207"/>
        <v>0</v>
      </c>
      <c r="EA74" s="64">
        <f>(A!C75-xx!DY74)*xx!DX74</f>
        <v>0</v>
      </c>
      <c r="EB74" s="63"/>
      <c r="EC74" s="2">
        <f t="shared" si="208"/>
        <v>8.8800000000000008</v>
      </c>
      <c r="ED74" s="1">
        <f t="shared" si="209"/>
        <v>0</v>
      </c>
      <c r="EE74" s="1">
        <f>(A!C75-xx!EC74)*xx!EB74</f>
        <v>0</v>
      </c>
      <c r="EF74" s="1" t="str">
        <f t="shared" si="210"/>
        <v>Nestle Iog. Morango 900g</v>
      </c>
      <c r="EG74" s="63"/>
      <c r="EH74" s="2">
        <f t="shared" si="211"/>
        <v>8.8800000000000008</v>
      </c>
      <c r="EI74" s="1">
        <f t="shared" si="212"/>
        <v>0</v>
      </c>
      <c r="EJ74" s="64">
        <f>(A!C75-xx!EH74)*xx!EG74</f>
        <v>0</v>
      </c>
      <c r="EK74" s="63"/>
      <c r="EL74" s="2">
        <f t="shared" si="213"/>
        <v>8.8800000000000008</v>
      </c>
      <c r="EM74" s="1">
        <f t="shared" si="214"/>
        <v>0</v>
      </c>
      <c r="EN74" s="1">
        <f>(A!C75-xx!EL74)*xx!EK74</f>
        <v>0</v>
      </c>
      <c r="EO74" s="1" t="str">
        <f t="shared" si="215"/>
        <v>Nestle Iog. Morango 900g</v>
      </c>
      <c r="EP74" s="63"/>
      <c r="EQ74" s="2">
        <f t="shared" si="216"/>
        <v>8.8800000000000008</v>
      </c>
      <c r="ER74" s="1">
        <f t="shared" si="217"/>
        <v>0</v>
      </c>
      <c r="ES74" s="64">
        <f>(A!C75-xx!EQ74)*xx!EP74</f>
        <v>0</v>
      </c>
      <c r="ET74" s="63"/>
      <c r="EU74" s="2">
        <f t="shared" si="218"/>
        <v>8.8800000000000008</v>
      </c>
      <c r="EV74" s="1">
        <f t="shared" si="219"/>
        <v>0</v>
      </c>
      <c r="EW74" s="1">
        <f>(A!C75-xx!EU74)*xx!ET74</f>
        <v>0</v>
      </c>
      <c r="EX74" s="1" t="str">
        <f t="shared" si="220"/>
        <v>Nestle Iog. Morango 900g</v>
      </c>
      <c r="EY74" s="63"/>
      <c r="EZ74" s="2">
        <f t="shared" si="221"/>
        <v>8.8800000000000008</v>
      </c>
      <c r="FA74" s="1">
        <f t="shared" si="222"/>
        <v>0</v>
      </c>
      <c r="FB74" s="64">
        <f>(A!C75-xx!EZ74)*xx!EY74</f>
        <v>0</v>
      </c>
      <c r="FC74" s="63"/>
      <c r="FD74" s="2">
        <f t="shared" si="223"/>
        <v>8.8800000000000008</v>
      </c>
      <c r="FE74" s="1">
        <f t="shared" si="224"/>
        <v>0</v>
      </c>
      <c r="FF74" s="1">
        <f>(A!C75-xx!FD74)*xx!FC74</f>
        <v>0</v>
      </c>
      <c r="FG74" s="1" t="str">
        <f t="shared" si="225"/>
        <v>Nestle Iog. Morango 900g</v>
      </c>
      <c r="FH74" s="63"/>
      <c r="FI74" s="2">
        <f t="shared" si="226"/>
        <v>8.8800000000000008</v>
      </c>
      <c r="FJ74" s="1">
        <f t="shared" si="227"/>
        <v>0</v>
      </c>
      <c r="FK74" s="64">
        <f>(A!C75-xx!FI74)*xx!FH74</f>
        <v>0</v>
      </c>
      <c r="FL74" s="63"/>
      <c r="FM74" s="2">
        <f t="shared" si="228"/>
        <v>8.8800000000000008</v>
      </c>
      <c r="FN74" s="1">
        <f t="shared" si="229"/>
        <v>0</v>
      </c>
      <c r="FO74" s="1">
        <f>(A!C75-xx!FM74)*xx!FL74</f>
        <v>0</v>
      </c>
      <c r="FP74" s="1" t="str">
        <f t="shared" si="230"/>
        <v>Nestle Iog. Morango 900g</v>
      </c>
      <c r="FQ74" s="63"/>
      <c r="FR74" s="2">
        <f t="shared" si="231"/>
        <v>8.8800000000000008</v>
      </c>
      <c r="FS74" s="1">
        <f t="shared" si="232"/>
        <v>0</v>
      </c>
      <c r="FT74" s="64">
        <f>(A!C75-xx!FR74)*xx!FQ74</f>
        <v>0</v>
      </c>
      <c r="FU74" s="63"/>
      <c r="FV74" s="2">
        <f t="shared" si="233"/>
        <v>8.8800000000000008</v>
      </c>
      <c r="FW74" s="1">
        <f t="shared" si="234"/>
        <v>0</v>
      </c>
      <c r="FX74" s="1">
        <f>(A!C75-xx!FV74)*xx!FU74</f>
        <v>0</v>
      </c>
      <c r="FY74" s="1" t="str">
        <f t="shared" si="235"/>
        <v>Nestle Iog. Morango 900g</v>
      </c>
      <c r="FZ74" s="63"/>
      <c r="GA74" s="2">
        <f t="shared" si="236"/>
        <v>8.8800000000000008</v>
      </c>
      <c r="GB74" s="1">
        <f t="shared" si="237"/>
        <v>0</v>
      </c>
      <c r="GC74" s="64">
        <f>(A!C75-xx!GA74)*xx!FZ74</f>
        <v>0</v>
      </c>
      <c r="GD74" s="63"/>
      <c r="GE74" s="2">
        <f t="shared" si="238"/>
        <v>8.8800000000000008</v>
      </c>
      <c r="GF74" s="1">
        <f t="shared" si="239"/>
        <v>0</v>
      </c>
      <c r="GG74" s="1">
        <f>(A!C75-xx!GE74)*xx!GD74</f>
        <v>0</v>
      </c>
      <c r="GH74" s="1" t="str">
        <f t="shared" si="240"/>
        <v>Nestle Iog. Morango 900g</v>
      </c>
      <c r="GI74" s="63"/>
      <c r="GJ74" s="2">
        <f t="shared" si="241"/>
        <v>8.8800000000000008</v>
      </c>
      <c r="GK74" s="1">
        <f t="shared" si="242"/>
        <v>0</v>
      </c>
      <c r="GL74" s="64">
        <f>(A!C75-xx!GJ74)*xx!GI74</f>
        <v>0</v>
      </c>
      <c r="GM74" s="63"/>
      <c r="GN74" s="2">
        <f t="shared" si="243"/>
        <v>8.8800000000000008</v>
      </c>
      <c r="GO74" s="1">
        <f t="shared" si="244"/>
        <v>0</v>
      </c>
      <c r="GP74" s="1">
        <f>(A!C75-xx!GN74)*xx!GM74</f>
        <v>0</v>
      </c>
      <c r="GQ74" s="1" t="str">
        <f t="shared" si="245"/>
        <v>Nestle Iog. Morango 900g</v>
      </c>
      <c r="GR74" s="63"/>
      <c r="GS74" s="2">
        <f t="shared" si="246"/>
        <v>8.8800000000000008</v>
      </c>
      <c r="GT74" s="1">
        <f t="shared" si="247"/>
        <v>0</v>
      </c>
      <c r="GU74" s="64">
        <f>(A!C75-xx!GS74)*xx!GR74</f>
        <v>0</v>
      </c>
      <c r="GV74" s="63"/>
      <c r="GW74" s="2">
        <f t="shared" si="248"/>
        <v>8.8800000000000008</v>
      </c>
      <c r="GX74" s="1">
        <f t="shared" si="249"/>
        <v>0</v>
      </c>
      <c r="GY74" s="1">
        <f>(A!C75-xx!GW74)*xx!GV74</f>
        <v>0</v>
      </c>
      <c r="GZ74" s="1" t="str">
        <f t="shared" si="250"/>
        <v>Nestle Iog. Morango 900g</v>
      </c>
      <c r="HA74" s="63"/>
      <c r="HB74" s="2">
        <f t="shared" si="251"/>
        <v>8.8800000000000008</v>
      </c>
      <c r="HC74" s="1">
        <f t="shared" si="252"/>
        <v>0</v>
      </c>
      <c r="HD74" s="64">
        <f>(A!C75-xx!HB74)*xx!HA74</f>
        <v>0</v>
      </c>
      <c r="HE74" s="63"/>
      <c r="HF74" s="2">
        <f t="shared" si="253"/>
        <v>8.8800000000000008</v>
      </c>
      <c r="HG74" s="1">
        <f t="shared" si="254"/>
        <v>0</v>
      </c>
      <c r="HH74" s="1">
        <f>(A!C75-xx!HF74)*xx!HE74</f>
        <v>0</v>
      </c>
      <c r="HI74" s="1" t="str">
        <f t="shared" si="255"/>
        <v>Nestle Iog. Morango 900g</v>
      </c>
      <c r="HJ74" s="63"/>
      <c r="HK74" s="2">
        <f t="shared" si="256"/>
        <v>8.8800000000000008</v>
      </c>
      <c r="HL74" s="1">
        <f t="shared" si="257"/>
        <v>0</v>
      </c>
      <c r="HM74" s="64">
        <f>(A!C75-xx!HK74)*xx!HJ74</f>
        <v>0</v>
      </c>
      <c r="HN74" s="63"/>
      <c r="HO74" s="2">
        <f t="shared" si="258"/>
        <v>8.8800000000000008</v>
      </c>
      <c r="HP74" s="1">
        <f t="shared" si="259"/>
        <v>0</v>
      </c>
      <c r="HQ74" s="1">
        <f>-(A!C75-xx!HO74)*xx!HN74</f>
        <v>0</v>
      </c>
      <c r="HR74" s="1" t="str">
        <f t="shared" si="260"/>
        <v>Nestle Iog. Morango 900g</v>
      </c>
      <c r="HS74" s="63"/>
      <c r="HT74" s="2">
        <f t="shared" si="261"/>
        <v>8.8800000000000008</v>
      </c>
      <c r="HU74" s="1">
        <f t="shared" si="262"/>
        <v>0</v>
      </c>
      <c r="HV74" s="64">
        <f>(A!C75-xx!HT74)*xx!HS74</f>
        <v>0</v>
      </c>
      <c r="HW74" s="63"/>
      <c r="HX74" s="2">
        <f>A!C75</f>
        <v>8.8800000000000008</v>
      </c>
      <c r="HY74" s="1">
        <f t="shared" si="263"/>
        <v>0</v>
      </c>
      <c r="HZ74" s="1">
        <f>(A!C75-xx!HX74)*xx!HW74</f>
        <v>0</v>
      </c>
      <c r="IA74" s="1" t="str">
        <f>A!B75</f>
        <v>Nestle Iog. Morango 900g</v>
      </c>
      <c r="IB74" s="1">
        <f t="shared" si="264"/>
        <v>0</v>
      </c>
      <c r="IC74" s="14">
        <f t="shared" si="265"/>
        <v>0</v>
      </c>
      <c r="ID74" s="14" t="e">
        <f>A!#REF!</f>
        <v>#REF!</v>
      </c>
      <c r="IE74" s="14" t="e">
        <f>NF!IS74</f>
        <v>#DIV/0!</v>
      </c>
      <c r="IF74" s="26" t="e">
        <f t="shared" si="266"/>
        <v>#REF!</v>
      </c>
      <c r="IG74" s="2" t="e">
        <f t="shared" si="267"/>
        <v>#REF!</v>
      </c>
      <c r="IH74" s="170" t="e">
        <f t="shared" si="268"/>
        <v>#REF!</v>
      </c>
      <c r="II74" s="174" t="e">
        <f>IB74+A!#REF!+NF!IQ74</f>
        <v>#REF!</v>
      </c>
      <c r="IJ74" s="175" t="e">
        <f>IC74+A!#REF!+NF!IR74</f>
        <v>#REF!</v>
      </c>
      <c r="IK74" s="175" t="e">
        <f>II74*A!C75</f>
        <v>#REF!</v>
      </c>
      <c r="IL74" s="175" t="e">
        <f t="shared" si="136"/>
        <v>#REF!</v>
      </c>
      <c r="IM74" s="81" t="e">
        <f t="shared" si="269"/>
        <v>#REF!</v>
      </c>
      <c r="IN74" s="84" t="str">
        <f t="shared" si="270"/>
        <v>Nestle Iog. Morango 900g</v>
      </c>
      <c r="IO74" s="84" t="e">
        <f>IF74/A!C75</f>
        <v>#REF!</v>
      </c>
      <c r="IP74" s="72"/>
      <c r="IQ74" s="84" t="e">
        <f t="shared" si="271"/>
        <v>#REF!</v>
      </c>
      <c r="IR74" s="85" t="e">
        <f>IF74-#REF!</f>
        <v>#REF!</v>
      </c>
    </row>
    <row r="75" spans="1:252" x14ac:dyDescent="0.2">
      <c r="A75" s="20">
        <f>A!B76</f>
        <v>0</v>
      </c>
      <c r="B75" s="51"/>
      <c r="C75" s="65">
        <f>A!C76</f>
        <v>3.06</v>
      </c>
      <c r="D75" s="21">
        <f t="shared" si="137"/>
        <v>0</v>
      </c>
      <c r="E75" s="171">
        <f>(A!C76-xx!C75)*xx!B75</f>
        <v>0</v>
      </c>
      <c r="F75" s="51"/>
      <c r="G75" s="32">
        <f t="shared" si="138"/>
        <v>3.06</v>
      </c>
      <c r="H75" s="5">
        <f t="shared" si="139"/>
        <v>0</v>
      </c>
      <c r="I75" s="5">
        <f>(A!C76-xx!G75)*xx!F75</f>
        <v>0</v>
      </c>
      <c r="J75" s="5">
        <f t="shared" si="140"/>
        <v>0</v>
      </c>
      <c r="K75" s="51"/>
      <c r="L75" s="6">
        <f t="shared" si="141"/>
        <v>3.06</v>
      </c>
      <c r="M75" s="5">
        <f t="shared" si="142"/>
        <v>0</v>
      </c>
      <c r="N75" s="172">
        <f>(A!C76-xx!L75)*xx!K75</f>
        <v>0</v>
      </c>
      <c r="O75" s="51"/>
      <c r="P75" s="6">
        <f t="shared" si="143"/>
        <v>3.06</v>
      </c>
      <c r="Q75" s="5">
        <f t="shared" si="144"/>
        <v>0</v>
      </c>
      <c r="R75" s="21">
        <f>(A!C76-xx!P75)*xx!O75</f>
        <v>0</v>
      </c>
      <c r="S75" s="21">
        <f t="shared" si="145"/>
        <v>0</v>
      </c>
      <c r="T75" s="51"/>
      <c r="U75" s="32">
        <f t="shared" si="146"/>
        <v>3.06</v>
      </c>
      <c r="V75" s="5">
        <f t="shared" si="147"/>
        <v>0</v>
      </c>
      <c r="W75" s="172">
        <f>(A!C76-xx!U75)*xx!T75</f>
        <v>0</v>
      </c>
      <c r="X75" s="51"/>
      <c r="Y75" s="6">
        <f t="shared" si="148"/>
        <v>3.06</v>
      </c>
      <c r="Z75" s="5">
        <f t="shared" si="149"/>
        <v>0</v>
      </c>
      <c r="AA75" s="5">
        <f>(A!C76-xx!Y75)*xx!X75</f>
        <v>0</v>
      </c>
      <c r="AB75" s="5">
        <f t="shared" si="150"/>
        <v>0</v>
      </c>
      <c r="AC75" s="51"/>
      <c r="AD75" s="6">
        <f t="shared" si="151"/>
        <v>3.06</v>
      </c>
      <c r="AE75" s="5">
        <f t="shared" si="152"/>
        <v>0</v>
      </c>
      <c r="AF75" s="172">
        <f>(A!C76-xx!AD75)*xx!AC75</f>
        <v>0</v>
      </c>
      <c r="AG75" s="51"/>
      <c r="AH75" s="6">
        <f t="shared" si="153"/>
        <v>3.06</v>
      </c>
      <c r="AI75" s="5">
        <f t="shared" si="154"/>
        <v>0</v>
      </c>
      <c r="AJ75" s="5">
        <f>(A!C76-xx!AH75)*xx!AG75</f>
        <v>0</v>
      </c>
      <c r="AK75" s="5">
        <f t="shared" si="155"/>
        <v>0</v>
      </c>
      <c r="AL75" s="51"/>
      <c r="AM75" s="6">
        <f t="shared" si="156"/>
        <v>3.06</v>
      </c>
      <c r="AN75" s="5">
        <f t="shared" si="157"/>
        <v>0</v>
      </c>
      <c r="AO75" s="172">
        <f>(A!C76-xx!AM75)*xx!AL75</f>
        <v>0</v>
      </c>
      <c r="AP75" s="51"/>
      <c r="AQ75" s="6">
        <f t="shared" si="158"/>
        <v>3.06</v>
      </c>
      <c r="AR75" s="5">
        <f t="shared" si="159"/>
        <v>0</v>
      </c>
      <c r="AS75" s="5">
        <f>(A!C76-xx!AQ75)*xx!AP75</f>
        <v>0</v>
      </c>
      <c r="AT75" s="5">
        <f t="shared" si="160"/>
        <v>0</v>
      </c>
      <c r="AU75" s="51"/>
      <c r="AV75" s="6">
        <f t="shared" si="161"/>
        <v>3.06</v>
      </c>
      <c r="AW75" s="5">
        <f t="shared" si="162"/>
        <v>0</v>
      </c>
      <c r="AX75" s="172">
        <f>(A!C76-xx!AV75)*xx!AU75</f>
        <v>0</v>
      </c>
      <c r="AY75" s="51"/>
      <c r="AZ75" s="6">
        <f t="shared" si="163"/>
        <v>3.06</v>
      </c>
      <c r="BA75" s="5">
        <f t="shared" si="164"/>
        <v>0</v>
      </c>
      <c r="BB75" s="5">
        <f>(A!E76-xx!AZ75)*xx!AY75</f>
        <v>0</v>
      </c>
      <c r="BC75" s="5">
        <f t="shared" si="165"/>
        <v>0</v>
      </c>
      <c r="BD75" s="51"/>
      <c r="BE75" s="6">
        <f t="shared" si="166"/>
        <v>3.06</v>
      </c>
      <c r="BF75" s="5">
        <f t="shared" si="167"/>
        <v>0</v>
      </c>
      <c r="BG75" s="172">
        <f>(A!C76-xx!BE75)*xx!BD75</f>
        <v>0</v>
      </c>
      <c r="BH75" s="51"/>
      <c r="BI75" s="6">
        <f t="shared" si="168"/>
        <v>3.06</v>
      </c>
      <c r="BJ75" s="5">
        <f t="shared" si="169"/>
        <v>0</v>
      </c>
      <c r="BK75" s="5">
        <f>(A!C76-xx!BI75)*xx!BH75</f>
        <v>0</v>
      </c>
      <c r="BL75" s="5">
        <f t="shared" si="170"/>
        <v>0</v>
      </c>
      <c r="BM75" s="51"/>
      <c r="BN75" s="6">
        <f t="shared" si="171"/>
        <v>3.06</v>
      </c>
      <c r="BO75" s="5">
        <f t="shared" si="172"/>
        <v>0</v>
      </c>
      <c r="BP75" s="172">
        <f>(A!C76-xx!BN75)*xx!BM75</f>
        <v>0</v>
      </c>
      <c r="BQ75" s="51"/>
      <c r="BR75" s="6">
        <f t="shared" si="173"/>
        <v>3.06</v>
      </c>
      <c r="BS75" s="5">
        <f t="shared" si="174"/>
        <v>0</v>
      </c>
      <c r="BT75" s="5">
        <f>(A!C76-xx!BR75)*xx!BQ75</f>
        <v>0</v>
      </c>
      <c r="BU75" s="5">
        <f t="shared" si="175"/>
        <v>0</v>
      </c>
      <c r="BV75" s="51"/>
      <c r="BW75" s="6">
        <f t="shared" si="176"/>
        <v>3.06</v>
      </c>
      <c r="BX75" s="5">
        <f t="shared" si="177"/>
        <v>0</v>
      </c>
      <c r="BY75" s="172">
        <f>(A!C76-xx!BW75)*xx!BV75</f>
        <v>0</v>
      </c>
      <c r="BZ75" s="51"/>
      <c r="CA75" s="6">
        <f t="shared" si="178"/>
        <v>3.06</v>
      </c>
      <c r="CB75" s="5">
        <f t="shared" si="179"/>
        <v>0</v>
      </c>
      <c r="CC75" s="5">
        <f>(A!C76-xx!CA75)*xx!BZ75</f>
        <v>0</v>
      </c>
      <c r="CD75" s="5">
        <f t="shared" si="180"/>
        <v>0</v>
      </c>
      <c r="CE75" s="51"/>
      <c r="CF75" s="6">
        <f t="shared" si="181"/>
        <v>3.06</v>
      </c>
      <c r="CG75" s="5">
        <f t="shared" si="182"/>
        <v>0</v>
      </c>
      <c r="CH75" s="172">
        <f>(A!C76-xx!CF75)*xx!CE75</f>
        <v>0</v>
      </c>
      <c r="CI75" s="51"/>
      <c r="CJ75" s="6">
        <f t="shared" si="183"/>
        <v>3.06</v>
      </c>
      <c r="CK75" s="5">
        <f t="shared" si="184"/>
        <v>0</v>
      </c>
      <c r="CL75" s="5">
        <f>(A!C76-xx!CJ75)*xx!CI75</f>
        <v>0</v>
      </c>
      <c r="CM75" s="5">
        <f t="shared" si="185"/>
        <v>0</v>
      </c>
      <c r="CN75" s="51"/>
      <c r="CO75" s="6">
        <f t="shared" si="186"/>
        <v>3.06</v>
      </c>
      <c r="CP75" s="5">
        <f t="shared" si="187"/>
        <v>0</v>
      </c>
      <c r="CQ75" s="172">
        <f>(A!C76-xx!CO75)*xx!CN75</f>
        <v>0</v>
      </c>
      <c r="CR75" s="51"/>
      <c r="CS75" s="6">
        <f t="shared" si="188"/>
        <v>3.06</v>
      </c>
      <c r="CT75" s="5">
        <f t="shared" si="189"/>
        <v>0</v>
      </c>
      <c r="CU75" s="5">
        <f>(A!C76-xx!CS75)*xx!CR75</f>
        <v>0</v>
      </c>
      <c r="CV75" s="5">
        <f t="shared" si="190"/>
        <v>0</v>
      </c>
      <c r="CW75" s="51"/>
      <c r="CX75" s="6">
        <f t="shared" si="191"/>
        <v>3.06</v>
      </c>
      <c r="CY75" s="5">
        <f t="shared" si="192"/>
        <v>0</v>
      </c>
      <c r="CZ75" s="172">
        <f>(A!C76-xx!CX75)*xx!CW75</f>
        <v>0</v>
      </c>
      <c r="DA75" s="51"/>
      <c r="DB75" s="6">
        <f t="shared" si="193"/>
        <v>3.06</v>
      </c>
      <c r="DC75" s="5">
        <f t="shared" si="194"/>
        <v>0</v>
      </c>
      <c r="DD75" s="5">
        <f>(A!C76-xx!DB75)*xx!DA75</f>
        <v>0</v>
      </c>
      <c r="DE75" s="5">
        <f t="shared" si="195"/>
        <v>0</v>
      </c>
      <c r="DF75" s="51"/>
      <c r="DG75" s="6">
        <f t="shared" si="196"/>
        <v>3.06</v>
      </c>
      <c r="DH75" s="5">
        <f t="shared" si="197"/>
        <v>0</v>
      </c>
      <c r="DI75" s="172">
        <f>(A!C76-xx!DG75)*xx!DF75</f>
        <v>0</v>
      </c>
      <c r="DJ75" s="51"/>
      <c r="DK75" s="6">
        <f t="shared" si="198"/>
        <v>3.06</v>
      </c>
      <c r="DL75" s="5">
        <f t="shared" si="199"/>
        <v>0</v>
      </c>
      <c r="DM75" s="5">
        <f>(A!C76-xx!DK75)*xx!DJ75</f>
        <v>0</v>
      </c>
      <c r="DN75" s="5">
        <f t="shared" si="200"/>
        <v>0</v>
      </c>
      <c r="DO75" s="51"/>
      <c r="DP75" s="6">
        <f t="shared" si="201"/>
        <v>3.06</v>
      </c>
      <c r="DQ75" s="5">
        <f t="shared" si="202"/>
        <v>0</v>
      </c>
      <c r="DR75" s="172">
        <f>(A!C76-xx!DP75)*xx!DO75</f>
        <v>0</v>
      </c>
      <c r="DS75" s="51"/>
      <c r="DT75" s="6">
        <f t="shared" si="203"/>
        <v>3.06</v>
      </c>
      <c r="DU75" s="5">
        <f t="shared" si="204"/>
        <v>0</v>
      </c>
      <c r="DV75" s="5">
        <f>(A!C76-xx!DT75)*xx!DS75</f>
        <v>0</v>
      </c>
      <c r="DW75" s="5">
        <f t="shared" si="205"/>
        <v>0</v>
      </c>
      <c r="DX75" s="51"/>
      <c r="DY75" s="6">
        <f t="shared" si="206"/>
        <v>3.06</v>
      </c>
      <c r="DZ75" s="5">
        <f t="shared" si="207"/>
        <v>0</v>
      </c>
      <c r="EA75" s="172">
        <f>(A!C76-xx!DY75)*xx!DX75</f>
        <v>0</v>
      </c>
      <c r="EB75" s="51"/>
      <c r="EC75" s="6">
        <f t="shared" si="208"/>
        <v>3.06</v>
      </c>
      <c r="ED75" s="5">
        <f t="shared" si="209"/>
        <v>0</v>
      </c>
      <c r="EE75" s="5">
        <f>(A!C76-xx!EC75)*xx!EB75</f>
        <v>0</v>
      </c>
      <c r="EF75" s="5">
        <f t="shared" si="210"/>
        <v>0</v>
      </c>
      <c r="EG75" s="51"/>
      <c r="EH75" s="6">
        <f t="shared" si="211"/>
        <v>3.06</v>
      </c>
      <c r="EI75" s="5">
        <f t="shared" si="212"/>
        <v>0</v>
      </c>
      <c r="EJ75" s="172">
        <f>(A!C76-xx!EH75)*xx!EG75</f>
        <v>0</v>
      </c>
      <c r="EK75" s="51"/>
      <c r="EL75" s="6">
        <f t="shared" si="213"/>
        <v>3.06</v>
      </c>
      <c r="EM75" s="5">
        <f t="shared" si="214"/>
        <v>0</v>
      </c>
      <c r="EN75" s="5">
        <f>(A!C76-xx!EL75)*xx!EK75</f>
        <v>0</v>
      </c>
      <c r="EO75" s="5">
        <f t="shared" si="215"/>
        <v>0</v>
      </c>
      <c r="EP75" s="51"/>
      <c r="EQ75" s="6">
        <f t="shared" si="216"/>
        <v>3.06</v>
      </c>
      <c r="ER75" s="5">
        <f t="shared" si="217"/>
        <v>0</v>
      </c>
      <c r="ES75" s="172">
        <f>(A!C76-xx!EQ75)*xx!EP75</f>
        <v>0</v>
      </c>
      <c r="ET75" s="51"/>
      <c r="EU75" s="6">
        <f t="shared" si="218"/>
        <v>3.06</v>
      </c>
      <c r="EV75" s="5">
        <f t="shared" si="219"/>
        <v>0</v>
      </c>
      <c r="EW75" s="5">
        <f>(A!C76-xx!EU75)*xx!ET75</f>
        <v>0</v>
      </c>
      <c r="EX75" s="5">
        <f t="shared" si="220"/>
        <v>0</v>
      </c>
      <c r="EY75" s="51"/>
      <c r="EZ75" s="6">
        <f t="shared" si="221"/>
        <v>3.06</v>
      </c>
      <c r="FA75" s="5">
        <f t="shared" si="222"/>
        <v>0</v>
      </c>
      <c r="FB75" s="172">
        <f>(A!C76-xx!EZ75)*xx!EY75</f>
        <v>0</v>
      </c>
      <c r="FC75" s="51"/>
      <c r="FD75" s="6">
        <f t="shared" si="223"/>
        <v>3.06</v>
      </c>
      <c r="FE75" s="5">
        <f t="shared" si="224"/>
        <v>0</v>
      </c>
      <c r="FF75" s="5">
        <f>(A!C76-xx!FD75)*xx!FC75</f>
        <v>0</v>
      </c>
      <c r="FG75" s="5">
        <f t="shared" si="225"/>
        <v>0</v>
      </c>
      <c r="FH75" s="51"/>
      <c r="FI75" s="6">
        <f t="shared" si="226"/>
        <v>3.06</v>
      </c>
      <c r="FJ75" s="5">
        <f t="shared" si="227"/>
        <v>0</v>
      </c>
      <c r="FK75" s="172">
        <f>(A!C76-xx!FI75)*xx!FH75</f>
        <v>0</v>
      </c>
      <c r="FL75" s="51"/>
      <c r="FM75" s="6">
        <f t="shared" si="228"/>
        <v>3.06</v>
      </c>
      <c r="FN75" s="5">
        <f t="shared" si="229"/>
        <v>0</v>
      </c>
      <c r="FO75" s="5">
        <f>(A!C76-xx!FM75)*xx!FL75</f>
        <v>0</v>
      </c>
      <c r="FP75" s="5">
        <f t="shared" si="230"/>
        <v>0</v>
      </c>
      <c r="FQ75" s="51"/>
      <c r="FR75" s="6">
        <f t="shared" si="231"/>
        <v>3.06</v>
      </c>
      <c r="FS75" s="5">
        <f t="shared" si="232"/>
        <v>0</v>
      </c>
      <c r="FT75" s="172">
        <f>(A!C76-xx!FR75)*xx!FQ75</f>
        <v>0</v>
      </c>
      <c r="FU75" s="51"/>
      <c r="FV75" s="6">
        <f t="shared" si="233"/>
        <v>3.06</v>
      </c>
      <c r="FW75" s="5">
        <f t="shared" si="234"/>
        <v>0</v>
      </c>
      <c r="FX75" s="5">
        <f>(A!C76-xx!FV75)*xx!FU75</f>
        <v>0</v>
      </c>
      <c r="FY75" s="5">
        <f t="shared" si="235"/>
        <v>0</v>
      </c>
      <c r="FZ75" s="51"/>
      <c r="GA75" s="6">
        <f t="shared" si="236"/>
        <v>3.06</v>
      </c>
      <c r="GB75" s="5">
        <f t="shared" si="237"/>
        <v>0</v>
      </c>
      <c r="GC75" s="172">
        <f>(A!C76-xx!GA75)*xx!FZ75</f>
        <v>0</v>
      </c>
      <c r="GD75" s="51"/>
      <c r="GE75" s="6">
        <f t="shared" si="238"/>
        <v>3.06</v>
      </c>
      <c r="GF75" s="5">
        <f t="shared" si="239"/>
        <v>0</v>
      </c>
      <c r="GG75" s="5">
        <f>(A!C76-xx!GE75)*xx!GD75</f>
        <v>0</v>
      </c>
      <c r="GH75" s="5">
        <f t="shared" si="240"/>
        <v>0</v>
      </c>
      <c r="GI75" s="51"/>
      <c r="GJ75" s="6">
        <f t="shared" si="241"/>
        <v>3.06</v>
      </c>
      <c r="GK75" s="5">
        <f t="shared" si="242"/>
        <v>0</v>
      </c>
      <c r="GL75" s="172">
        <f>(A!C76-xx!GJ75)*xx!GI75</f>
        <v>0</v>
      </c>
      <c r="GM75" s="51"/>
      <c r="GN75" s="6">
        <f t="shared" si="243"/>
        <v>3.06</v>
      </c>
      <c r="GO75" s="5">
        <f t="shared" si="244"/>
        <v>0</v>
      </c>
      <c r="GP75" s="5">
        <f>(A!C76-xx!GN75)*xx!GM75</f>
        <v>0</v>
      </c>
      <c r="GQ75" s="5">
        <f t="shared" si="245"/>
        <v>0</v>
      </c>
      <c r="GR75" s="51"/>
      <c r="GS75" s="6">
        <f t="shared" si="246"/>
        <v>3.06</v>
      </c>
      <c r="GT75" s="5">
        <f t="shared" si="247"/>
        <v>0</v>
      </c>
      <c r="GU75" s="172">
        <f>(A!C76-xx!GS75)*xx!GR75</f>
        <v>0</v>
      </c>
      <c r="GV75" s="51"/>
      <c r="GW75" s="6">
        <f t="shared" si="248"/>
        <v>3.06</v>
      </c>
      <c r="GX75" s="5">
        <f t="shared" si="249"/>
        <v>0</v>
      </c>
      <c r="GY75" s="5">
        <f>(A!C76-xx!GW75)*xx!GV75</f>
        <v>0</v>
      </c>
      <c r="GZ75" s="5">
        <f t="shared" si="250"/>
        <v>0</v>
      </c>
      <c r="HA75" s="51"/>
      <c r="HB75" s="6">
        <f t="shared" si="251"/>
        <v>3.06</v>
      </c>
      <c r="HC75" s="5">
        <f t="shared" si="252"/>
        <v>0</v>
      </c>
      <c r="HD75" s="172">
        <f>(A!C76-xx!HB75)*xx!HA75</f>
        <v>0</v>
      </c>
      <c r="HE75" s="51"/>
      <c r="HF75" s="6">
        <f t="shared" si="253"/>
        <v>3.06</v>
      </c>
      <c r="HG75" s="5">
        <f t="shared" si="254"/>
        <v>0</v>
      </c>
      <c r="HH75" s="5">
        <f>(A!C76-xx!HF75)*xx!HE75</f>
        <v>0</v>
      </c>
      <c r="HI75" s="5">
        <f t="shared" si="255"/>
        <v>0</v>
      </c>
      <c r="HJ75" s="51"/>
      <c r="HK75" s="6">
        <f t="shared" si="256"/>
        <v>3.06</v>
      </c>
      <c r="HL75" s="5">
        <f t="shared" si="257"/>
        <v>0</v>
      </c>
      <c r="HM75" s="172">
        <f>(A!C76-xx!HK75)*xx!HJ75</f>
        <v>0</v>
      </c>
      <c r="HN75" s="51"/>
      <c r="HO75" s="6">
        <f t="shared" si="258"/>
        <v>3.06</v>
      </c>
      <c r="HP75" s="5">
        <f t="shared" si="259"/>
        <v>0</v>
      </c>
      <c r="HQ75" s="5">
        <f>-(A!C76-xx!HO75)*xx!HN75</f>
        <v>0</v>
      </c>
      <c r="HR75" s="5">
        <f t="shared" si="260"/>
        <v>0</v>
      </c>
      <c r="HS75" s="51"/>
      <c r="HT75" s="6">
        <f t="shared" si="261"/>
        <v>3.06</v>
      </c>
      <c r="HU75" s="5">
        <f t="shared" si="262"/>
        <v>0</v>
      </c>
      <c r="HV75" s="172">
        <f>(A!C76-xx!HT75)*xx!HS75</f>
        <v>0</v>
      </c>
      <c r="HW75" s="51"/>
      <c r="HX75" s="6">
        <f>A!C76</f>
        <v>3.06</v>
      </c>
      <c r="HY75" s="5">
        <f t="shared" si="263"/>
        <v>0</v>
      </c>
      <c r="HZ75" s="5">
        <f>(A!C76-xx!HX75)*xx!HW75</f>
        <v>0</v>
      </c>
      <c r="IA75" s="5">
        <f>A!B76</f>
        <v>0</v>
      </c>
      <c r="IB75" s="5">
        <f t="shared" si="264"/>
        <v>0</v>
      </c>
      <c r="IC75" s="21">
        <f t="shared" si="265"/>
        <v>0</v>
      </c>
      <c r="ID75" s="21" t="e">
        <f>A!#REF!</f>
        <v>#REF!</v>
      </c>
      <c r="IE75" s="21" t="e">
        <f>NF!IS75</f>
        <v>#DIV/0!</v>
      </c>
      <c r="IF75" s="26" t="e">
        <f t="shared" si="266"/>
        <v>#REF!</v>
      </c>
      <c r="IG75" s="6" t="e">
        <f t="shared" si="267"/>
        <v>#REF!</v>
      </c>
      <c r="IH75" s="34" t="e">
        <f t="shared" si="268"/>
        <v>#REF!</v>
      </c>
      <c r="II75" s="174" t="e">
        <f>IB75+A!#REF!+NF!IQ75</f>
        <v>#REF!</v>
      </c>
      <c r="IJ75" s="175" t="e">
        <f>IC75+A!#REF!+NF!IR75</f>
        <v>#REF!</v>
      </c>
      <c r="IK75" s="175" t="e">
        <f>II75*A!C76</f>
        <v>#REF!</v>
      </c>
      <c r="IL75" s="175" t="e">
        <f t="shared" si="136"/>
        <v>#REF!</v>
      </c>
      <c r="IM75" s="81" t="e">
        <f t="shared" si="269"/>
        <v>#REF!</v>
      </c>
      <c r="IN75" s="57">
        <f t="shared" si="270"/>
        <v>0</v>
      </c>
      <c r="IO75" s="57" t="e">
        <f>IF75/A!C76</f>
        <v>#REF!</v>
      </c>
      <c r="IP75" s="66"/>
      <c r="IQ75" s="57" t="e">
        <f t="shared" si="271"/>
        <v>#REF!</v>
      </c>
      <c r="IR75" s="11" t="e">
        <f>IF75-#REF!</f>
        <v>#REF!</v>
      </c>
    </row>
    <row r="76" spans="1:252" x14ac:dyDescent="0.2">
      <c r="A76" s="19" t="str">
        <f>A!B77</f>
        <v>Achocolatado Chocomil 27x200ml</v>
      </c>
      <c r="B76" s="63"/>
      <c r="C76" s="31">
        <f>A!C77</f>
        <v>31.16</v>
      </c>
      <c r="D76" s="14">
        <f t="shared" si="137"/>
        <v>0</v>
      </c>
      <c r="E76" s="169">
        <f>(A!C77-xx!C76)*xx!B76</f>
        <v>0</v>
      </c>
      <c r="F76" s="63"/>
      <c r="G76" s="22">
        <f t="shared" si="138"/>
        <v>31.16</v>
      </c>
      <c r="H76" s="1">
        <f t="shared" si="139"/>
        <v>0</v>
      </c>
      <c r="I76" s="1">
        <f>(A!C77-xx!G76)*xx!F76</f>
        <v>0</v>
      </c>
      <c r="J76" s="1" t="str">
        <f t="shared" si="140"/>
        <v>Achocolatado Chocomil 27x200ml</v>
      </c>
      <c r="K76" s="63"/>
      <c r="L76" s="2">
        <f t="shared" si="141"/>
        <v>31.16</v>
      </c>
      <c r="M76" s="1">
        <f t="shared" si="142"/>
        <v>0</v>
      </c>
      <c r="N76" s="64">
        <f>(A!C77-xx!L76)*xx!K76</f>
        <v>0</v>
      </c>
      <c r="O76" s="63"/>
      <c r="P76" s="2">
        <f t="shared" si="143"/>
        <v>31.16</v>
      </c>
      <c r="Q76" s="1">
        <f t="shared" si="144"/>
        <v>0</v>
      </c>
      <c r="R76" s="14">
        <f>(A!C77-xx!P76)*xx!O76</f>
        <v>0</v>
      </c>
      <c r="S76" s="14" t="str">
        <f t="shared" si="145"/>
        <v>Achocolatado Chocomil 27x200ml</v>
      </c>
      <c r="T76" s="63"/>
      <c r="U76" s="22">
        <f t="shared" si="146"/>
        <v>31.16</v>
      </c>
      <c r="V76" s="1">
        <f t="shared" si="147"/>
        <v>0</v>
      </c>
      <c r="W76" s="64">
        <f>(A!C77-xx!U76)*xx!T76</f>
        <v>0</v>
      </c>
      <c r="X76" s="63"/>
      <c r="Y76" s="2">
        <f t="shared" si="148"/>
        <v>31.16</v>
      </c>
      <c r="Z76" s="1">
        <f t="shared" si="149"/>
        <v>0</v>
      </c>
      <c r="AA76" s="1">
        <f>(A!C77-xx!Y76)*xx!X76</f>
        <v>0</v>
      </c>
      <c r="AB76" s="1" t="str">
        <f t="shared" si="150"/>
        <v>Achocolatado Chocomil 27x200ml</v>
      </c>
      <c r="AC76" s="63"/>
      <c r="AD76" s="2">
        <f t="shared" si="151"/>
        <v>31.16</v>
      </c>
      <c r="AE76" s="1">
        <f t="shared" si="152"/>
        <v>0</v>
      </c>
      <c r="AF76" s="64">
        <f>(A!C77-xx!AD76)*xx!AC76</f>
        <v>0</v>
      </c>
      <c r="AG76" s="63"/>
      <c r="AH76" s="2">
        <f t="shared" si="153"/>
        <v>31.16</v>
      </c>
      <c r="AI76" s="1">
        <f t="shared" si="154"/>
        <v>0</v>
      </c>
      <c r="AJ76" s="1">
        <f>(A!C77-xx!AH76)*xx!AG76</f>
        <v>0</v>
      </c>
      <c r="AK76" s="1" t="str">
        <f t="shared" si="155"/>
        <v>Achocolatado Chocomil 27x200ml</v>
      </c>
      <c r="AL76" s="63"/>
      <c r="AM76" s="2">
        <f t="shared" si="156"/>
        <v>31.16</v>
      </c>
      <c r="AN76" s="1">
        <f t="shared" si="157"/>
        <v>0</v>
      </c>
      <c r="AO76" s="64">
        <f>(A!C77-xx!AM76)*xx!AL76</f>
        <v>0</v>
      </c>
      <c r="AP76" s="63"/>
      <c r="AQ76" s="2">
        <f t="shared" si="158"/>
        <v>31.16</v>
      </c>
      <c r="AR76" s="1">
        <f t="shared" si="159"/>
        <v>0</v>
      </c>
      <c r="AS76" s="1">
        <f>(A!C77-xx!AQ76)*xx!AP76</f>
        <v>0</v>
      </c>
      <c r="AT76" s="1" t="str">
        <f t="shared" si="160"/>
        <v>Achocolatado Chocomil 27x200ml</v>
      </c>
      <c r="AU76" s="63"/>
      <c r="AV76" s="2">
        <f t="shared" si="161"/>
        <v>31.16</v>
      </c>
      <c r="AW76" s="1">
        <f t="shared" si="162"/>
        <v>0</v>
      </c>
      <c r="AX76" s="64">
        <f>(A!C77-xx!AV76)*xx!AU76</f>
        <v>0</v>
      </c>
      <c r="AY76" s="63"/>
      <c r="AZ76" s="2">
        <f t="shared" si="163"/>
        <v>31.16</v>
      </c>
      <c r="BA76" s="1">
        <f t="shared" si="164"/>
        <v>0</v>
      </c>
      <c r="BB76" s="1">
        <f>(A!E77-xx!AZ76)*xx!AY76</f>
        <v>0</v>
      </c>
      <c r="BC76" s="1" t="str">
        <f t="shared" si="165"/>
        <v>Achocolatado Chocomil 27x200ml</v>
      </c>
      <c r="BD76" s="63"/>
      <c r="BE76" s="2">
        <f t="shared" si="166"/>
        <v>31.16</v>
      </c>
      <c r="BF76" s="1">
        <f t="shared" si="167"/>
        <v>0</v>
      </c>
      <c r="BG76" s="64">
        <f>(A!C77-xx!BE76)*xx!BD76</f>
        <v>0</v>
      </c>
      <c r="BH76" s="63"/>
      <c r="BI76" s="2">
        <f t="shared" si="168"/>
        <v>31.16</v>
      </c>
      <c r="BJ76" s="1">
        <f t="shared" si="169"/>
        <v>0</v>
      </c>
      <c r="BK76" s="1">
        <f>(A!C77-xx!BI76)*xx!BH76</f>
        <v>0</v>
      </c>
      <c r="BL76" s="1" t="str">
        <f t="shared" si="170"/>
        <v>Achocolatado Chocomil 27x200ml</v>
      </c>
      <c r="BM76" s="63"/>
      <c r="BN76" s="2">
        <f t="shared" si="171"/>
        <v>31.16</v>
      </c>
      <c r="BO76" s="1">
        <f t="shared" si="172"/>
        <v>0</v>
      </c>
      <c r="BP76" s="64">
        <f>(A!C77-xx!BN76)*xx!BM76</f>
        <v>0</v>
      </c>
      <c r="BQ76" s="63"/>
      <c r="BR76" s="2">
        <f t="shared" si="173"/>
        <v>31.16</v>
      </c>
      <c r="BS76" s="1">
        <f t="shared" si="174"/>
        <v>0</v>
      </c>
      <c r="BT76" s="1">
        <f>(A!C77-xx!BR76)*xx!BQ76</f>
        <v>0</v>
      </c>
      <c r="BU76" s="1" t="str">
        <f t="shared" si="175"/>
        <v>Achocolatado Chocomil 27x200ml</v>
      </c>
      <c r="BV76" s="63"/>
      <c r="BW76" s="2">
        <f t="shared" si="176"/>
        <v>31.16</v>
      </c>
      <c r="BX76" s="1">
        <f t="shared" si="177"/>
        <v>0</v>
      </c>
      <c r="BY76" s="64">
        <f>(A!C77-xx!BW76)*xx!BV76</f>
        <v>0</v>
      </c>
      <c r="BZ76" s="63"/>
      <c r="CA76" s="2">
        <f t="shared" si="178"/>
        <v>31.16</v>
      </c>
      <c r="CB76" s="1">
        <f t="shared" si="179"/>
        <v>0</v>
      </c>
      <c r="CC76" s="1">
        <f>(A!C77-xx!CA76)*xx!BZ76</f>
        <v>0</v>
      </c>
      <c r="CD76" s="1" t="str">
        <f t="shared" si="180"/>
        <v>Achocolatado Chocomil 27x200ml</v>
      </c>
      <c r="CE76" s="63"/>
      <c r="CF76" s="2">
        <f t="shared" si="181"/>
        <v>31.16</v>
      </c>
      <c r="CG76" s="1">
        <f t="shared" si="182"/>
        <v>0</v>
      </c>
      <c r="CH76" s="64">
        <f>(A!C77-xx!CF76)*xx!CE76</f>
        <v>0</v>
      </c>
      <c r="CI76" s="63"/>
      <c r="CJ76" s="2">
        <f t="shared" si="183"/>
        <v>31.16</v>
      </c>
      <c r="CK76" s="1">
        <f t="shared" si="184"/>
        <v>0</v>
      </c>
      <c r="CL76" s="1">
        <f>(A!C77-xx!CJ76)*xx!CI76</f>
        <v>0</v>
      </c>
      <c r="CM76" s="1" t="str">
        <f t="shared" si="185"/>
        <v>Achocolatado Chocomil 27x200ml</v>
      </c>
      <c r="CN76" s="63"/>
      <c r="CO76" s="2">
        <f t="shared" si="186"/>
        <v>31.16</v>
      </c>
      <c r="CP76" s="1">
        <f t="shared" si="187"/>
        <v>0</v>
      </c>
      <c r="CQ76" s="64">
        <f>(A!C77-xx!CO76)*xx!CN76</f>
        <v>0</v>
      </c>
      <c r="CR76" s="63"/>
      <c r="CS76" s="2">
        <f t="shared" si="188"/>
        <v>31.16</v>
      </c>
      <c r="CT76" s="1">
        <f t="shared" si="189"/>
        <v>0</v>
      </c>
      <c r="CU76" s="1">
        <f>(A!C77-xx!CS76)*xx!CR76</f>
        <v>0</v>
      </c>
      <c r="CV76" s="1" t="str">
        <f t="shared" si="190"/>
        <v>Achocolatado Chocomil 27x200ml</v>
      </c>
      <c r="CW76" s="63"/>
      <c r="CX76" s="2">
        <f t="shared" si="191"/>
        <v>31.16</v>
      </c>
      <c r="CY76" s="1">
        <f t="shared" si="192"/>
        <v>0</v>
      </c>
      <c r="CZ76" s="64">
        <f>(A!C77-xx!CX76)*xx!CW76</f>
        <v>0</v>
      </c>
      <c r="DA76" s="63"/>
      <c r="DB76" s="2">
        <f t="shared" si="193"/>
        <v>31.16</v>
      </c>
      <c r="DC76" s="1">
        <f t="shared" si="194"/>
        <v>0</v>
      </c>
      <c r="DD76" s="1">
        <f>(A!C77-xx!DB76)*xx!DA76</f>
        <v>0</v>
      </c>
      <c r="DE76" s="1" t="str">
        <f t="shared" si="195"/>
        <v>Achocolatado Chocomil 27x200ml</v>
      </c>
      <c r="DF76" s="63"/>
      <c r="DG76" s="2">
        <f t="shared" si="196"/>
        <v>31.16</v>
      </c>
      <c r="DH76" s="1">
        <f t="shared" si="197"/>
        <v>0</v>
      </c>
      <c r="DI76" s="64">
        <f>(A!C77-xx!DG76)*xx!DF76</f>
        <v>0</v>
      </c>
      <c r="DJ76" s="63"/>
      <c r="DK76" s="2">
        <f t="shared" si="198"/>
        <v>31.16</v>
      </c>
      <c r="DL76" s="1">
        <f t="shared" si="199"/>
        <v>0</v>
      </c>
      <c r="DM76" s="1">
        <f>(A!C77-xx!DK76)*xx!DJ76</f>
        <v>0</v>
      </c>
      <c r="DN76" s="1" t="str">
        <f t="shared" si="200"/>
        <v>Achocolatado Chocomil 27x200ml</v>
      </c>
      <c r="DO76" s="63"/>
      <c r="DP76" s="2">
        <f t="shared" si="201"/>
        <v>31.16</v>
      </c>
      <c r="DQ76" s="1">
        <f t="shared" si="202"/>
        <v>0</v>
      </c>
      <c r="DR76" s="64">
        <f>(A!C77-xx!DP76)*xx!DO76</f>
        <v>0</v>
      </c>
      <c r="DS76" s="63"/>
      <c r="DT76" s="2">
        <f t="shared" si="203"/>
        <v>31.16</v>
      </c>
      <c r="DU76" s="1">
        <f t="shared" si="204"/>
        <v>0</v>
      </c>
      <c r="DV76" s="1">
        <f>(A!C77-xx!DT76)*xx!DS76</f>
        <v>0</v>
      </c>
      <c r="DW76" s="1" t="str">
        <f t="shared" si="205"/>
        <v>Achocolatado Chocomil 27x200ml</v>
      </c>
      <c r="DX76" s="63"/>
      <c r="DY76" s="2">
        <f t="shared" si="206"/>
        <v>31.16</v>
      </c>
      <c r="DZ76" s="1">
        <f t="shared" si="207"/>
        <v>0</v>
      </c>
      <c r="EA76" s="64">
        <f>(A!C77-xx!DY76)*xx!DX76</f>
        <v>0</v>
      </c>
      <c r="EB76" s="63"/>
      <c r="EC76" s="2">
        <f t="shared" si="208"/>
        <v>31.16</v>
      </c>
      <c r="ED76" s="1">
        <f t="shared" si="209"/>
        <v>0</v>
      </c>
      <c r="EE76" s="1">
        <f>(A!C77-xx!EC76)*xx!EB76</f>
        <v>0</v>
      </c>
      <c r="EF76" s="1" t="str">
        <f t="shared" si="210"/>
        <v>Achocolatado Chocomil 27x200ml</v>
      </c>
      <c r="EG76" s="63"/>
      <c r="EH76" s="2">
        <f t="shared" si="211"/>
        <v>31.16</v>
      </c>
      <c r="EI76" s="1">
        <f t="shared" si="212"/>
        <v>0</v>
      </c>
      <c r="EJ76" s="64">
        <f>(A!C77-xx!EH76)*xx!EG76</f>
        <v>0</v>
      </c>
      <c r="EK76" s="63"/>
      <c r="EL76" s="2">
        <f t="shared" si="213"/>
        <v>31.16</v>
      </c>
      <c r="EM76" s="1">
        <f t="shared" si="214"/>
        <v>0</v>
      </c>
      <c r="EN76" s="1">
        <f>(A!C77-xx!EL76)*xx!EK76</f>
        <v>0</v>
      </c>
      <c r="EO76" s="1" t="str">
        <f t="shared" si="215"/>
        <v>Achocolatado Chocomil 27x200ml</v>
      </c>
      <c r="EP76" s="63"/>
      <c r="EQ76" s="2">
        <f t="shared" si="216"/>
        <v>31.16</v>
      </c>
      <c r="ER76" s="1">
        <f t="shared" si="217"/>
        <v>0</v>
      </c>
      <c r="ES76" s="64">
        <f>(A!C77-xx!EQ76)*xx!EP76</f>
        <v>0</v>
      </c>
      <c r="ET76" s="63"/>
      <c r="EU76" s="2">
        <f t="shared" si="218"/>
        <v>31.16</v>
      </c>
      <c r="EV76" s="1">
        <f t="shared" si="219"/>
        <v>0</v>
      </c>
      <c r="EW76" s="1">
        <f>(A!C77-xx!EU76)*xx!ET76</f>
        <v>0</v>
      </c>
      <c r="EX76" s="1" t="str">
        <f t="shared" si="220"/>
        <v>Achocolatado Chocomil 27x200ml</v>
      </c>
      <c r="EY76" s="63"/>
      <c r="EZ76" s="2">
        <f t="shared" si="221"/>
        <v>31.16</v>
      </c>
      <c r="FA76" s="1">
        <f t="shared" si="222"/>
        <v>0</v>
      </c>
      <c r="FB76" s="64">
        <f>(A!C77-xx!EZ76)*xx!EY76</f>
        <v>0</v>
      </c>
      <c r="FC76" s="63"/>
      <c r="FD76" s="2">
        <f t="shared" si="223"/>
        <v>31.16</v>
      </c>
      <c r="FE76" s="1">
        <f t="shared" si="224"/>
        <v>0</v>
      </c>
      <c r="FF76" s="1">
        <f>(A!C77-xx!FD76)*xx!FC76</f>
        <v>0</v>
      </c>
      <c r="FG76" s="1" t="str">
        <f t="shared" si="225"/>
        <v>Achocolatado Chocomil 27x200ml</v>
      </c>
      <c r="FH76" s="63"/>
      <c r="FI76" s="2">
        <f t="shared" si="226"/>
        <v>31.16</v>
      </c>
      <c r="FJ76" s="1">
        <f t="shared" si="227"/>
        <v>0</v>
      </c>
      <c r="FK76" s="64">
        <f>(A!C77-xx!FI76)*xx!FH76</f>
        <v>0</v>
      </c>
      <c r="FL76" s="63"/>
      <c r="FM76" s="2">
        <f t="shared" si="228"/>
        <v>31.16</v>
      </c>
      <c r="FN76" s="1">
        <f t="shared" si="229"/>
        <v>0</v>
      </c>
      <c r="FO76" s="1">
        <f>(A!C77-xx!FM76)*xx!FL76</f>
        <v>0</v>
      </c>
      <c r="FP76" s="1" t="str">
        <f t="shared" si="230"/>
        <v>Achocolatado Chocomil 27x200ml</v>
      </c>
      <c r="FQ76" s="63"/>
      <c r="FR76" s="2">
        <f t="shared" si="231"/>
        <v>31.16</v>
      </c>
      <c r="FS76" s="1">
        <f t="shared" si="232"/>
        <v>0</v>
      </c>
      <c r="FT76" s="64">
        <f>(A!C77-xx!FR76)*xx!FQ76</f>
        <v>0</v>
      </c>
      <c r="FU76" s="63"/>
      <c r="FV76" s="2">
        <f t="shared" si="233"/>
        <v>31.16</v>
      </c>
      <c r="FW76" s="1">
        <f t="shared" si="234"/>
        <v>0</v>
      </c>
      <c r="FX76" s="1">
        <f>(A!C77-xx!FV76)*xx!FU76</f>
        <v>0</v>
      </c>
      <c r="FY76" s="1" t="str">
        <f t="shared" si="235"/>
        <v>Achocolatado Chocomil 27x200ml</v>
      </c>
      <c r="FZ76" s="63"/>
      <c r="GA76" s="2">
        <f t="shared" si="236"/>
        <v>31.16</v>
      </c>
      <c r="GB76" s="1">
        <f t="shared" si="237"/>
        <v>0</v>
      </c>
      <c r="GC76" s="64">
        <f>(A!C77-xx!GA76)*xx!FZ76</f>
        <v>0</v>
      </c>
      <c r="GD76" s="63"/>
      <c r="GE76" s="2">
        <f t="shared" si="238"/>
        <v>31.16</v>
      </c>
      <c r="GF76" s="1">
        <f t="shared" si="239"/>
        <v>0</v>
      </c>
      <c r="GG76" s="1">
        <f>(A!C77-xx!GE76)*xx!GD76</f>
        <v>0</v>
      </c>
      <c r="GH76" s="1" t="str">
        <f t="shared" si="240"/>
        <v>Achocolatado Chocomil 27x200ml</v>
      </c>
      <c r="GI76" s="63"/>
      <c r="GJ76" s="2">
        <f t="shared" si="241"/>
        <v>31.16</v>
      </c>
      <c r="GK76" s="1">
        <f t="shared" si="242"/>
        <v>0</v>
      </c>
      <c r="GL76" s="64">
        <f>(A!C77-xx!GJ76)*xx!GI76</f>
        <v>0</v>
      </c>
      <c r="GM76" s="63"/>
      <c r="GN76" s="2">
        <f t="shared" si="243"/>
        <v>31.16</v>
      </c>
      <c r="GO76" s="1">
        <f t="shared" si="244"/>
        <v>0</v>
      </c>
      <c r="GP76" s="1">
        <f>(A!C77-xx!GN76)*xx!GM76</f>
        <v>0</v>
      </c>
      <c r="GQ76" s="1" t="str">
        <f t="shared" si="245"/>
        <v>Achocolatado Chocomil 27x200ml</v>
      </c>
      <c r="GR76" s="63"/>
      <c r="GS76" s="2">
        <f t="shared" si="246"/>
        <v>31.16</v>
      </c>
      <c r="GT76" s="1">
        <f t="shared" si="247"/>
        <v>0</v>
      </c>
      <c r="GU76" s="64">
        <f>(A!C77-xx!GS76)*xx!GR76</f>
        <v>0</v>
      </c>
      <c r="GV76" s="63"/>
      <c r="GW76" s="2">
        <f t="shared" si="248"/>
        <v>31.16</v>
      </c>
      <c r="GX76" s="1">
        <f t="shared" si="249"/>
        <v>0</v>
      </c>
      <c r="GY76" s="1">
        <f>(A!C77-xx!GW76)*xx!GV76</f>
        <v>0</v>
      </c>
      <c r="GZ76" s="1" t="str">
        <f t="shared" si="250"/>
        <v>Achocolatado Chocomil 27x200ml</v>
      </c>
      <c r="HA76" s="63"/>
      <c r="HB76" s="2">
        <f t="shared" si="251"/>
        <v>31.16</v>
      </c>
      <c r="HC76" s="1">
        <f t="shared" si="252"/>
        <v>0</v>
      </c>
      <c r="HD76" s="64">
        <f>(A!C77-xx!HB76)*xx!HA76</f>
        <v>0</v>
      </c>
      <c r="HE76" s="63"/>
      <c r="HF76" s="2">
        <f t="shared" si="253"/>
        <v>31.16</v>
      </c>
      <c r="HG76" s="1">
        <f t="shared" si="254"/>
        <v>0</v>
      </c>
      <c r="HH76" s="1">
        <f>(A!C77-xx!HF76)*xx!HE76</f>
        <v>0</v>
      </c>
      <c r="HI76" s="1" t="str">
        <f t="shared" si="255"/>
        <v>Achocolatado Chocomil 27x200ml</v>
      </c>
      <c r="HJ76" s="63"/>
      <c r="HK76" s="2">
        <f t="shared" si="256"/>
        <v>31.16</v>
      </c>
      <c r="HL76" s="1">
        <f t="shared" si="257"/>
        <v>0</v>
      </c>
      <c r="HM76" s="64">
        <f>(A!C77-xx!HK76)*xx!HJ76</f>
        <v>0</v>
      </c>
      <c r="HN76" s="63"/>
      <c r="HO76" s="2">
        <f t="shared" si="258"/>
        <v>31.16</v>
      </c>
      <c r="HP76" s="1">
        <f t="shared" si="259"/>
        <v>0</v>
      </c>
      <c r="HQ76" s="1">
        <f>-(A!C77-xx!HO76)*xx!HN76</f>
        <v>0</v>
      </c>
      <c r="HR76" s="1" t="str">
        <f t="shared" si="260"/>
        <v>Achocolatado Chocomil 27x200ml</v>
      </c>
      <c r="HS76" s="63"/>
      <c r="HT76" s="2">
        <f t="shared" si="261"/>
        <v>31.16</v>
      </c>
      <c r="HU76" s="1">
        <f t="shared" si="262"/>
        <v>0</v>
      </c>
      <c r="HV76" s="64">
        <f>(A!C77-xx!HT76)*xx!HS76</f>
        <v>0</v>
      </c>
      <c r="HW76" s="63"/>
      <c r="HX76" s="2">
        <f>A!C77</f>
        <v>31.16</v>
      </c>
      <c r="HY76" s="1">
        <f t="shared" si="263"/>
        <v>0</v>
      </c>
      <c r="HZ76" s="1">
        <f>(A!C77-xx!HX76)*xx!HW76</f>
        <v>0</v>
      </c>
      <c r="IA76" s="1" t="str">
        <f>A!B77</f>
        <v>Achocolatado Chocomil 27x200ml</v>
      </c>
      <c r="IB76" s="1">
        <f t="shared" si="264"/>
        <v>0</v>
      </c>
      <c r="IC76" s="14">
        <f t="shared" si="265"/>
        <v>0</v>
      </c>
      <c r="ID76" s="14" t="e">
        <f>A!#REF!</f>
        <v>#REF!</v>
      </c>
      <c r="IE76" s="14" t="e">
        <f>NF!IS76</f>
        <v>#DIV/0!</v>
      </c>
      <c r="IF76" s="26" t="e">
        <f t="shared" si="266"/>
        <v>#REF!</v>
      </c>
      <c r="IG76" s="2" t="e">
        <f t="shared" si="267"/>
        <v>#REF!</v>
      </c>
      <c r="IH76" s="170" t="e">
        <f t="shared" si="268"/>
        <v>#REF!</v>
      </c>
      <c r="II76" s="174" t="e">
        <f>IB76+A!#REF!+NF!IQ76</f>
        <v>#REF!</v>
      </c>
      <c r="IJ76" s="175" t="e">
        <f>IC76+A!#REF!+NF!IR76</f>
        <v>#REF!</v>
      </c>
      <c r="IK76" s="175" t="e">
        <f>II76*A!C77</f>
        <v>#REF!</v>
      </c>
      <c r="IL76" s="175" t="e">
        <f t="shared" si="136"/>
        <v>#REF!</v>
      </c>
      <c r="IM76" s="81" t="e">
        <f t="shared" si="269"/>
        <v>#REF!</v>
      </c>
      <c r="IN76" s="84" t="str">
        <f t="shared" si="270"/>
        <v>Achocolatado Chocomil 27x200ml</v>
      </c>
      <c r="IO76" s="84" t="e">
        <f>IF76/A!C77</f>
        <v>#REF!</v>
      </c>
      <c r="IP76" s="72"/>
      <c r="IQ76" s="84" t="e">
        <f t="shared" si="271"/>
        <v>#REF!</v>
      </c>
      <c r="IR76" s="85" t="e">
        <f>IF76-#REF!</f>
        <v>#REF!</v>
      </c>
    </row>
    <row r="77" spans="1:252" x14ac:dyDescent="0.2">
      <c r="A77" s="20" t="str">
        <f>A!B78</f>
        <v>Adams Halls Extra Forte 21x34g</v>
      </c>
      <c r="B77" s="51"/>
      <c r="C77" s="65">
        <f>A!C78</f>
        <v>18.98</v>
      </c>
      <c r="D77" s="21">
        <f t="shared" si="137"/>
        <v>0</v>
      </c>
      <c r="E77" s="171">
        <f>(A!C78-xx!C77)*xx!B77</f>
        <v>0</v>
      </c>
      <c r="F77" s="51"/>
      <c r="G77" s="32">
        <f t="shared" si="138"/>
        <v>18.98</v>
      </c>
      <c r="H77" s="5">
        <f t="shared" si="139"/>
        <v>0</v>
      </c>
      <c r="I77" s="5">
        <f>(A!C78-xx!G77)*xx!F77</f>
        <v>0</v>
      </c>
      <c r="J77" s="5" t="str">
        <f t="shared" si="140"/>
        <v>Adams Halls Extra Forte 21x34g</v>
      </c>
      <c r="K77" s="51"/>
      <c r="L77" s="6">
        <f t="shared" si="141"/>
        <v>18.98</v>
      </c>
      <c r="M77" s="5">
        <f t="shared" si="142"/>
        <v>0</v>
      </c>
      <c r="N77" s="172">
        <f>(A!C78-xx!L77)*xx!K77</f>
        <v>0</v>
      </c>
      <c r="O77" s="51"/>
      <c r="P77" s="6">
        <f t="shared" si="143"/>
        <v>18.98</v>
      </c>
      <c r="Q77" s="5">
        <f t="shared" si="144"/>
        <v>0</v>
      </c>
      <c r="R77" s="21">
        <f>(A!C78-xx!P77)*xx!O77</f>
        <v>0</v>
      </c>
      <c r="S77" s="21" t="str">
        <f t="shared" si="145"/>
        <v>Adams Halls Extra Forte 21x34g</v>
      </c>
      <c r="T77" s="51"/>
      <c r="U77" s="32">
        <f t="shared" si="146"/>
        <v>18.98</v>
      </c>
      <c r="V77" s="5">
        <f t="shared" si="147"/>
        <v>0</v>
      </c>
      <c r="W77" s="172">
        <f>(A!C78-xx!U77)*xx!T77</f>
        <v>0</v>
      </c>
      <c r="X77" s="51"/>
      <c r="Y77" s="6">
        <f t="shared" si="148"/>
        <v>18.98</v>
      </c>
      <c r="Z77" s="5">
        <f t="shared" si="149"/>
        <v>0</v>
      </c>
      <c r="AA77" s="5">
        <f>(A!C78-xx!Y77)*xx!X77</f>
        <v>0</v>
      </c>
      <c r="AB77" s="5" t="str">
        <f t="shared" si="150"/>
        <v>Adams Halls Extra Forte 21x34g</v>
      </c>
      <c r="AC77" s="51"/>
      <c r="AD77" s="6">
        <f t="shared" si="151"/>
        <v>18.98</v>
      </c>
      <c r="AE77" s="5">
        <f t="shared" si="152"/>
        <v>0</v>
      </c>
      <c r="AF77" s="172">
        <f>(A!C78-xx!AD77)*xx!AC77</f>
        <v>0</v>
      </c>
      <c r="AG77" s="51"/>
      <c r="AH77" s="6">
        <f t="shared" si="153"/>
        <v>18.98</v>
      </c>
      <c r="AI77" s="5">
        <f t="shared" si="154"/>
        <v>0</v>
      </c>
      <c r="AJ77" s="5">
        <f>(A!C78-xx!AH77)*xx!AG77</f>
        <v>0</v>
      </c>
      <c r="AK77" s="5" t="str">
        <f t="shared" si="155"/>
        <v>Adams Halls Extra Forte 21x34g</v>
      </c>
      <c r="AL77" s="51"/>
      <c r="AM77" s="6">
        <f t="shared" si="156"/>
        <v>18.98</v>
      </c>
      <c r="AN77" s="5">
        <f t="shared" si="157"/>
        <v>0</v>
      </c>
      <c r="AO77" s="172">
        <f>(A!C78-xx!AM77)*xx!AL77</f>
        <v>0</v>
      </c>
      <c r="AP77" s="51"/>
      <c r="AQ77" s="6">
        <f t="shared" si="158"/>
        <v>18.98</v>
      </c>
      <c r="AR77" s="5">
        <f t="shared" si="159"/>
        <v>0</v>
      </c>
      <c r="AS77" s="5">
        <f>(A!C78-xx!AQ77)*xx!AP77</f>
        <v>0</v>
      </c>
      <c r="AT77" s="5" t="str">
        <f t="shared" si="160"/>
        <v>Adams Halls Extra Forte 21x34g</v>
      </c>
      <c r="AU77" s="51"/>
      <c r="AV77" s="6">
        <f t="shared" si="161"/>
        <v>18.98</v>
      </c>
      <c r="AW77" s="5">
        <f t="shared" si="162"/>
        <v>0</v>
      </c>
      <c r="AX77" s="172">
        <f>(A!C78-xx!AV77)*xx!AU77</f>
        <v>0</v>
      </c>
      <c r="AY77" s="51"/>
      <c r="AZ77" s="6">
        <f t="shared" si="163"/>
        <v>18.98</v>
      </c>
      <c r="BA77" s="5">
        <f t="shared" si="164"/>
        <v>0</v>
      </c>
      <c r="BB77" s="5">
        <f>(A!E78-xx!AZ77)*xx!AY77</f>
        <v>0</v>
      </c>
      <c r="BC77" s="5" t="str">
        <f t="shared" si="165"/>
        <v>Adams Halls Extra Forte 21x34g</v>
      </c>
      <c r="BD77" s="51"/>
      <c r="BE77" s="6">
        <f t="shared" si="166"/>
        <v>18.98</v>
      </c>
      <c r="BF77" s="5">
        <f t="shared" si="167"/>
        <v>0</v>
      </c>
      <c r="BG77" s="172">
        <f>(A!C78-xx!BE77)*xx!BD77</f>
        <v>0</v>
      </c>
      <c r="BH77" s="51"/>
      <c r="BI77" s="6">
        <f t="shared" si="168"/>
        <v>18.98</v>
      </c>
      <c r="BJ77" s="5">
        <f t="shared" si="169"/>
        <v>0</v>
      </c>
      <c r="BK77" s="5">
        <f>(A!C78-xx!BI77)*xx!BH77</f>
        <v>0</v>
      </c>
      <c r="BL77" s="5" t="str">
        <f t="shared" si="170"/>
        <v>Adams Halls Extra Forte 21x34g</v>
      </c>
      <c r="BM77" s="51"/>
      <c r="BN77" s="6">
        <f t="shared" si="171"/>
        <v>18.98</v>
      </c>
      <c r="BO77" s="5">
        <f t="shared" si="172"/>
        <v>0</v>
      </c>
      <c r="BP77" s="172">
        <f>(A!C78-xx!BN77)*xx!BM77</f>
        <v>0</v>
      </c>
      <c r="BQ77" s="51"/>
      <c r="BR77" s="6">
        <f t="shared" si="173"/>
        <v>18.98</v>
      </c>
      <c r="BS77" s="5">
        <f t="shared" si="174"/>
        <v>0</v>
      </c>
      <c r="BT77" s="5">
        <f>(A!C78-xx!BR77)*xx!BQ77</f>
        <v>0</v>
      </c>
      <c r="BU77" s="5" t="str">
        <f t="shared" si="175"/>
        <v>Adams Halls Extra Forte 21x34g</v>
      </c>
      <c r="BV77" s="51"/>
      <c r="BW77" s="6">
        <f t="shared" si="176"/>
        <v>18.98</v>
      </c>
      <c r="BX77" s="5">
        <f t="shared" si="177"/>
        <v>0</v>
      </c>
      <c r="BY77" s="172">
        <f>(A!C78-xx!BW77)*xx!BV77</f>
        <v>0</v>
      </c>
      <c r="BZ77" s="51"/>
      <c r="CA77" s="6">
        <f t="shared" si="178"/>
        <v>18.98</v>
      </c>
      <c r="CB77" s="5">
        <f t="shared" si="179"/>
        <v>0</v>
      </c>
      <c r="CC77" s="5">
        <f>(A!C78-xx!CA77)*xx!BZ77</f>
        <v>0</v>
      </c>
      <c r="CD77" s="5" t="str">
        <f t="shared" si="180"/>
        <v>Adams Halls Extra Forte 21x34g</v>
      </c>
      <c r="CE77" s="51"/>
      <c r="CF77" s="6">
        <f t="shared" si="181"/>
        <v>18.98</v>
      </c>
      <c r="CG77" s="5">
        <f t="shared" si="182"/>
        <v>0</v>
      </c>
      <c r="CH77" s="172">
        <f>(A!C78-xx!CF77)*xx!CE77</f>
        <v>0</v>
      </c>
      <c r="CI77" s="51"/>
      <c r="CJ77" s="6">
        <f t="shared" si="183"/>
        <v>18.98</v>
      </c>
      <c r="CK77" s="5">
        <f t="shared" si="184"/>
        <v>0</v>
      </c>
      <c r="CL77" s="5">
        <f>(A!C78-xx!CJ77)*xx!CI77</f>
        <v>0</v>
      </c>
      <c r="CM77" s="5" t="str">
        <f t="shared" si="185"/>
        <v>Adams Halls Extra Forte 21x34g</v>
      </c>
      <c r="CN77" s="51"/>
      <c r="CO77" s="6">
        <f t="shared" si="186"/>
        <v>18.98</v>
      </c>
      <c r="CP77" s="5">
        <f t="shared" si="187"/>
        <v>0</v>
      </c>
      <c r="CQ77" s="172">
        <f>(A!C78-xx!CO77)*xx!CN77</f>
        <v>0</v>
      </c>
      <c r="CR77" s="51"/>
      <c r="CS77" s="6">
        <f t="shared" si="188"/>
        <v>18.98</v>
      </c>
      <c r="CT77" s="5">
        <f t="shared" si="189"/>
        <v>0</v>
      </c>
      <c r="CU77" s="5">
        <f>(A!C78-xx!CS77)*xx!CR77</f>
        <v>0</v>
      </c>
      <c r="CV77" s="5" t="str">
        <f t="shared" si="190"/>
        <v>Adams Halls Extra Forte 21x34g</v>
      </c>
      <c r="CW77" s="51"/>
      <c r="CX77" s="6">
        <f t="shared" si="191"/>
        <v>18.98</v>
      </c>
      <c r="CY77" s="5">
        <f t="shared" si="192"/>
        <v>0</v>
      </c>
      <c r="CZ77" s="172">
        <f>(A!C78-xx!CX77)*xx!CW77</f>
        <v>0</v>
      </c>
      <c r="DA77" s="51"/>
      <c r="DB77" s="6">
        <f t="shared" si="193"/>
        <v>18.98</v>
      </c>
      <c r="DC77" s="5">
        <f t="shared" si="194"/>
        <v>0</v>
      </c>
      <c r="DD77" s="5">
        <f>(A!C78-xx!DB77)*xx!DA77</f>
        <v>0</v>
      </c>
      <c r="DE77" s="5" t="str">
        <f t="shared" si="195"/>
        <v>Adams Halls Extra Forte 21x34g</v>
      </c>
      <c r="DF77" s="51"/>
      <c r="DG77" s="6">
        <f t="shared" si="196"/>
        <v>18.98</v>
      </c>
      <c r="DH77" s="5">
        <f t="shared" si="197"/>
        <v>0</v>
      </c>
      <c r="DI77" s="172">
        <f>(A!C78-xx!DG77)*xx!DF77</f>
        <v>0</v>
      </c>
      <c r="DJ77" s="51"/>
      <c r="DK77" s="6">
        <f t="shared" si="198"/>
        <v>18.98</v>
      </c>
      <c r="DL77" s="5">
        <f t="shared" si="199"/>
        <v>0</v>
      </c>
      <c r="DM77" s="5">
        <f>(A!C78-xx!DK77)*xx!DJ77</f>
        <v>0</v>
      </c>
      <c r="DN77" s="5" t="str">
        <f t="shared" si="200"/>
        <v>Adams Halls Extra Forte 21x34g</v>
      </c>
      <c r="DO77" s="51"/>
      <c r="DP77" s="6">
        <f t="shared" si="201"/>
        <v>18.98</v>
      </c>
      <c r="DQ77" s="5">
        <f t="shared" si="202"/>
        <v>0</v>
      </c>
      <c r="DR77" s="172">
        <f>(A!C78-xx!DP77)*xx!DO77</f>
        <v>0</v>
      </c>
      <c r="DS77" s="51"/>
      <c r="DT77" s="6">
        <f t="shared" si="203"/>
        <v>18.98</v>
      </c>
      <c r="DU77" s="5">
        <f t="shared" si="204"/>
        <v>0</v>
      </c>
      <c r="DV77" s="5">
        <f>(A!C78-xx!DT77)*xx!DS77</f>
        <v>0</v>
      </c>
      <c r="DW77" s="5" t="str">
        <f t="shared" si="205"/>
        <v>Adams Halls Extra Forte 21x34g</v>
      </c>
      <c r="DX77" s="51"/>
      <c r="DY77" s="6">
        <f t="shared" si="206"/>
        <v>18.98</v>
      </c>
      <c r="DZ77" s="5">
        <f t="shared" si="207"/>
        <v>0</v>
      </c>
      <c r="EA77" s="172">
        <f>(A!C78-xx!DY77)*xx!DX77</f>
        <v>0</v>
      </c>
      <c r="EB77" s="51"/>
      <c r="EC77" s="6">
        <f t="shared" si="208"/>
        <v>18.98</v>
      </c>
      <c r="ED77" s="5">
        <f t="shared" si="209"/>
        <v>0</v>
      </c>
      <c r="EE77" s="5">
        <f>(A!C78-xx!EC77)*xx!EB77</f>
        <v>0</v>
      </c>
      <c r="EF77" s="5" t="str">
        <f t="shared" si="210"/>
        <v>Adams Halls Extra Forte 21x34g</v>
      </c>
      <c r="EG77" s="51"/>
      <c r="EH77" s="6">
        <f t="shared" si="211"/>
        <v>18.98</v>
      </c>
      <c r="EI77" s="5">
        <f t="shared" si="212"/>
        <v>0</v>
      </c>
      <c r="EJ77" s="172">
        <f>(A!C78-xx!EH77)*xx!EG77</f>
        <v>0</v>
      </c>
      <c r="EK77" s="51"/>
      <c r="EL77" s="6">
        <f t="shared" si="213"/>
        <v>18.98</v>
      </c>
      <c r="EM77" s="5">
        <f t="shared" si="214"/>
        <v>0</v>
      </c>
      <c r="EN77" s="5">
        <f>(A!C78-xx!EL77)*xx!EK77</f>
        <v>0</v>
      </c>
      <c r="EO77" s="5" t="str">
        <f t="shared" si="215"/>
        <v>Adams Halls Extra Forte 21x34g</v>
      </c>
      <c r="EP77" s="51"/>
      <c r="EQ77" s="6">
        <f t="shared" si="216"/>
        <v>18.98</v>
      </c>
      <c r="ER77" s="5">
        <f t="shared" si="217"/>
        <v>0</v>
      </c>
      <c r="ES77" s="172">
        <f>(A!C78-xx!EQ77)*xx!EP77</f>
        <v>0</v>
      </c>
      <c r="ET77" s="51"/>
      <c r="EU77" s="6">
        <f t="shared" si="218"/>
        <v>18.98</v>
      </c>
      <c r="EV77" s="5">
        <f t="shared" si="219"/>
        <v>0</v>
      </c>
      <c r="EW77" s="5">
        <f>(A!C78-xx!EU77)*xx!ET77</f>
        <v>0</v>
      </c>
      <c r="EX77" s="5" t="str">
        <f t="shared" si="220"/>
        <v>Adams Halls Extra Forte 21x34g</v>
      </c>
      <c r="EY77" s="51"/>
      <c r="EZ77" s="6">
        <f t="shared" si="221"/>
        <v>18.98</v>
      </c>
      <c r="FA77" s="5">
        <f t="shared" si="222"/>
        <v>0</v>
      </c>
      <c r="FB77" s="172">
        <f>(A!C78-xx!EZ77)*xx!EY77</f>
        <v>0</v>
      </c>
      <c r="FC77" s="51"/>
      <c r="FD77" s="6">
        <f t="shared" si="223"/>
        <v>18.98</v>
      </c>
      <c r="FE77" s="5">
        <f t="shared" si="224"/>
        <v>0</v>
      </c>
      <c r="FF77" s="5">
        <f>(A!C78-xx!FD77)*xx!FC77</f>
        <v>0</v>
      </c>
      <c r="FG77" s="5" t="str">
        <f t="shared" si="225"/>
        <v>Adams Halls Extra Forte 21x34g</v>
      </c>
      <c r="FH77" s="51"/>
      <c r="FI77" s="6">
        <f t="shared" si="226"/>
        <v>18.98</v>
      </c>
      <c r="FJ77" s="5">
        <f t="shared" si="227"/>
        <v>0</v>
      </c>
      <c r="FK77" s="172">
        <f>(A!C78-xx!FI77)*xx!FH77</f>
        <v>0</v>
      </c>
      <c r="FL77" s="51"/>
      <c r="FM77" s="6">
        <f t="shared" si="228"/>
        <v>18.98</v>
      </c>
      <c r="FN77" s="5">
        <f t="shared" si="229"/>
        <v>0</v>
      </c>
      <c r="FO77" s="5">
        <f>(A!C78-xx!FM77)*xx!FL77</f>
        <v>0</v>
      </c>
      <c r="FP77" s="5" t="str">
        <f t="shared" si="230"/>
        <v>Adams Halls Extra Forte 21x34g</v>
      </c>
      <c r="FQ77" s="51"/>
      <c r="FR77" s="6">
        <f t="shared" si="231"/>
        <v>18.98</v>
      </c>
      <c r="FS77" s="5">
        <f t="shared" si="232"/>
        <v>0</v>
      </c>
      <c r="FT77" s="172">
        <f>(A!C78-xx!FR77)*xx!FQ77</f>
        <v>0</v>
      </c>
      <c r="FU77" s="51"/>
      <c r="FV77" s="6">
        <f t="shared" si="233"/>
        <v>18.98</v>
      </c>
      <c r="FW77" s="5">
        <f t="shared" si="234"/>
        <v>0</v>
      </c>
      <c r="FX77" s="5">
        <f>(A!C78-xx!FV77)*xx!FU77</f>
        <v>0</v>
      </c>
      <c r="FY77" s="5" t="str">
        <f t="shared" si="235"/>
        <v>Adams Halls Extra Forte 21x34g</v>
      </c>
      <c r="FZ77" s="51"/>
      <c r="GA77" s="6">
        <f t="shared" si="236"/>
        <v>18.98</v>
      </c>
      <c r="GB77" s="5">
        <f t="shared" si="237"/>
        <v>0</v>
      </c>
      <c r="GC77" s="172">
        <f>(A!C78-xx!GA77)*xx!FZ77</f>
        <v>0</v>
      </c>
      <c r="GD77" s="51"/>
      <c r="GE77" s="6">
        <f t="shared" si="238"/>
        <v>18.98</v>
      </c>
      <c r="GF77" s="5">
        <f t="shared" si="239"/>
        <v>0</v>
      </c>
      <c r="GG77" s="5">
        <f>(A!C78-xx!GE77)*xx!GD77</f>
        <v>0</v>
      </c>
      <c r="GH77" s="5" t="str">
        <f t="shared" si="240"/>
        <v>Adams Halls Extra Forte 21x34g</v>
      </c>
      <c r="GI77" s="51"/>
      <c r="GJ77" s="6">
        <f t="shared" si="241"/>
        <v>18.98</v>
      </c>
      <c r="GK77" s="5">
        <f t="shared" si="242"/>
        <v>0</v>
      </c>
      <c r="GL77" s="172">
        <f>(A!C78-xx!GJ77)*xx!GI77</f>
        <v>0</v>
      </c>
      <c r="GM77" s="51"/>
      <c r="GN77" s="6">
        <f t="shared" si="243"/>
        <v>18.98</v>
      </c>
      <c r="GO77" s="5">
        <f t="shared" si="244"/>
        <v>0</v>
      </c>
      <c r="GP77" s="5">
        <f>(A!C78-xx!GN77)*xx!GM77</f>
        <v>0</v>
      </c>
      <c r="GQ77" s="5" t="str">
        <f t="shared" si="245"/>
        <v>Adams Halls Extra Forte 21x34g</v>
      </c>
      <c r="GR77" s="51"/>
      <c r="GS77" s="6">
        <f t="shared" si="246"/>
        <v>18.98</v>
      </c>
      <c r="GT77" s="5">
        <f t="shared" si="247"/>
        <v>0</v>
      </c>
      <c r="GU77" s="172">
        <f>(A!C78-xx!GS77)*xx!GR77</f>
        <v>0</v>
      </c>
      <c r="GV77" s="51"/>
      <c r="GW77" s="6">
        <f t="shared" si="248"/>
        <v>18.98</v>
      </c>
      <c r="GX77" s="5">
        <f t="shared" si="249"/>
        <v>0</v>
      </c>
      <c r="GY77" s="5">
        <f>(A!C78-xx!GW77)*xx!GV77</f>
        <v>0</v>
      </c>
      <c r="GZ77" s="5" t="str">
        <f t="shared" si="250"/>
        <v>Adams Halls Extra Forte 21x34g</v>
      </c>
      <c r="HA77" s="51"/>
      <c r="HB77" s="6">
        <f t="shared" si="251"/>
        <v>18.98</v>
      </c>
      <c r="HC77" s="5">
        <f t="shared" si="252"/>
        <v>0</v>
      </c>
      <c r="HD77" s="172">
        <f>(A!C78-xx!HB77)*xx!HA77</f>
        <v>0</v>
      </c>
      <c r="HE77" s="51"/>
      <c r="HF77" s="6">
        <f t="shared" si="253"/>
        <v>18.98</v>
      </c>
      <c r="HG77" s="5">
        <f t="shared" si="254"/>
        <v>0</v>
      </c>
      <c r="HH77" s="5">
        <f>(A!C78-xx!HF77)*xx!HE77</f>
        <v>0</v>
      </c>
      <c r="HI77" s="5" t="str">
        <f t="shared" si="255"/>
        <v>Adams Halls Extra Forte 21x34g</v>
      </c>
      <c r="HJ77" s="51"/>
      <c r="HK77" s="6">
        <f t="shared" si="256"/>
        <v>18.98</v>
      </c>
      <c r="HL77" s="5">
        <f t="shared" si="257"/>
        <v>0</v>
      </c>
      <c r="HM77" s="172">
        <f>(A!C78-xx!HK77)*xx!HJ77</f>
        <v>0</v>
      </c>
      <c r="HN77" s="51"/>
      <c r="HO77" s="6">
        <f t="shared" si="258"/>
        <v>18.98</v>
      </c>
      <c r="HP77" s="5">
        <f t="shared" si="259"/>
        <v>0</v>
      </c>
      <c r="HQ77" s="5">
        <f>-(A!C78-xx!HO77)*xx!HN77</f>
        <v>0</v>
      </c>
      <c r="HR77" s="5" t="str">
        <f t="shared" si="260"/>
        <v>Adams Halls Extra Forte 21x34g</v>
      </c>
      <c r="HS77" s="51"/>
      <c r="HT77" s="6">
        <f t="shared" si="261"/>
        <v>18.98</v>
      </c>
      <c r="HU77" s="5">
        <f t="shared" si="262"/>
        <v>0</v>
      </c>
      <c r="HV77" s="172">
        <f>(A!C78-xx!HT77)*xx!HS77</f>
        <v>0</v>
      </c>
      <c r="HW77" s="51"/>
      <c r="HX77" s="6">
        <f>A!C78</f>
        <v>18.98</v>
      </c>
      <c r="HY77" s="5">
        <f t="shared" si="263"/>
        <v>0</v>
      </c>
      <c r="HZ77" s="5">
        <f>(A!C78-xx!HX77)*xx!HW77</f>
        <v>0</v>
      </c>
      <c r="IA77" s="5" t="str">
        <f>A!B78</f>
        <v>Adams Halls Extra Forte 21x34g</v>
      </c>
      <c r="IB77" s="5">
        <f t="shared" si="264"/>
        <v>0</v>
      </c>
      <c r="IC77" s="21">
        <f t="shared" si="265"/>
        <v>0</v>
      </c>
      <c r="ID77" s="21" t="e">
        <f>A!#REF!</f>
        <v>#REF!</v>
      </c>
      <c r="IE77" s="21" t="e">
        <f>NF!IS77</f>
        <v>#DIV/0!</v>
      </c>
      <c r="IF77" s="26" t="e">
        <f t="shared" si="266"/>
        <v>#REF!</v>
      </c>
      <c r="IG77" s="6" t="e">
        <f t="shared" si="267"/>
        <v>#REF!</v>
      </c>
      <c r="IH77" s="34" t="e">
        <f t="shared" si="268"/>
        <v>#REF!</v>
      </c>
      <c r="II77" s="174" t="e">
        <f>IB77+A!#REF!+NF!IQ77</f>
        <v>#REF!</v>
      </c>
      <c r="IJ77" s="175" t="e">
        <f>IC77+A!#REF!+NF!IR77</f>
        <v>#REF!</v>
      </c>
      <c r="IK77" s="175" t="e">
        <f>II77*A!C78</f>
        <v>#REF!</v>
      </c>
      <c r="IL77" s="175" t="e">
        <f t="shared" si="136"/>
        <v>#REF!</v>
      </c>
      <c r="IM77" s="81" t="e">
        <f t="shared" si="269"/>
        <v>#REF!</v>
      </c>
      <c r="IN77" s="57" t="str">
        <f t="shared" si="270"/>
        <v>Adams Halls Extra Forte 21x34g</v>
      </c>
      <c r="IO77" s="57" t="e">
        <f>IF77/A!C78</f>
        <v>#REF!</v>
      </c>
      <c r="IP77" s="66"/>
      <c r="IQ77" s="57" t="e">
        <f t="shared" si="271"/>
        <v>#REF!</v>
      </c>
      <c r="IR77" s="11" t="e">
        <f>IF77-#REF!</f>
        <v>#REF!</v>
      </c>
    </row>
    <row r="78" spans="1:252" x14ac:dyDescent="0.2">
      <c r="A78" s="19" t="str">
        <f>A!B79</f>
        <v>Adams Halls Melancia 21x34g</v>
      </c>
      <c r="B78" s="63"/>
      <c r="C78" s="31">
        <f>A!C79</f>
        <v>18.98</v>
      </c>
      <c r="D78" s="14">
        <f t="shared" si="137"/>
        <v>0</v>
      </c>
      <c r="E78" s="169">
        <f>(A!C79-xx!C78)*xx!B78</f>
        <v>0</v>
      </c>
      <c r="F78" s="63"/>
      <c r="G78" s="22">
        <f t="shared" si="138"/>
        <v>18.98</v>
      </c>
      <c r="H78" s="1">
        <f t="shared" si="139"/>
        <v>0</v>
      </c>
      <c r="I78" s="1">
        <f>(A!C79-xx!G78)*xx!F78</f>
        <v>0</v>
      </c>
      <c r="J78" s="1" t="str">
        <f t="shared" si="140"/>
        <v>Adams Halls Melancia 21x34g</v>
      </c>
      <c r="K78" s="63"/>
      <c r="L78" s="2">
        <f t="shared" si="141"/>
        <v>18.98</v>
      </c>
      <c r="M78" s="1">
        <f t="shared" si="142"/>
        <v>0</v>
      </c>
      <c r="N78" s="64">
        <f>(A!C79-xx!L78)*xx!K78</f>
        <v>0</v>
      </c>
      <c r="O78" s="63"/>
      <c r="P78" s="2">
        <f t="shared" si="143"/>
        <v>18.98</v>
      </c>
      <c r="Q78" s="1">
        <f t="shared" si="144"/>
        <v>0</v>
      </c>
      <c r="R78" s="14">
        <f>(A!C79-xx!P78)*xx!O78</f>
        <v>0</v>
      </c>
      <c r="S78" s="14" t="str">
        <f t="shared" si="145"/>
        <v>Adams Halls Melancia 21x34g</v>
      </c>
      <c r="T78" s="63"/>
      <c r="U78" s="22">
        <f t="shared" si="146"/>
        <v>18.98</v>
      </c>
      <c r="V78" s="1">
        <f t="shared" si="147"/>
        <v>0</v>
      </c>
      <c r="W78" s="64">
        <f>(A!C79-xx!U78)*xx!T78</f>
        <v>0</v>
      </c>
      <c r="X78" s="63"/>
      <c r="Y78" s="2">
        <f t="shared" si="148"/>
        <v>18.98</v>
      </c>
      <c r="Z78" s="1">
        <f t="shared" si="149"/>
        <v>0</v>
      </c>
      <c r="AA78" s="1">
        <f>(A!C79-xx!Y78)*xx!X78</f>
        <v>0</v>
      </c>
      <c r="AB78" s="1" t="str">
        <f t="shared" si="150"/>
        <v>Adams Halls Melancia 21x34g</v>
      </c>
      <c r="AC78" s="63"/>
      <c r="AD78" s="2">
        <f t="shared" si="151"/>
        <v>18.98</v>
      </c>
      <c r="AE78" s="1">
        <f t="shared" si="152"/>
        <v>0</v>
      </c>
      <c r="AF78" s="64">
        <f>(A!C79-xx!AD78)*xx!AC78</f>
        <v>0</v>
      </c>
      <c r="AG78" s="63"/>
      <c r="AH78" s="2">
        <f t="shared" si="153"/>
        <v>18.98</v>
      </c>
      <c r="AI78" s="1">
        <f t="shared" si="154"/>
        <v>0</v>
      </c>
      <c r="AJ78" s="1">
        <f>(A!C79-xx!AH78)*xx!AG78</f>
        <v>0</v>
      </c>
      <c r="AK78" s="1" t="str">
        <f t="shared" si="155"/>
        <v>Adams Halls Melancia 21x34g</v>
      </c>
      <c r="AL78" s="63"/>
      <c r="AM78" s="2">
        <f t="shared" si="156"/>
        <v>18.98</v>
      </c>
      <c r="AN78" s="1">
        <f t="shared" si="157"/>
        <v>0</v>
      </c>
      <c r="AO78" s="64">
        <f>(A!C79-xx!AM78)*xx!AL78</f>
        <v>0</v>
      </c>
      <c r="AP78" s="63"/>
      <c r="AQ78" s="2">
        <f t="shared" si="158"/>
        <v>18.98</v>
      </c>
      <c r="AR78" s="1">
        <f t="shared" si="159"/>
        <v>0</v>
      </c>
      <c r="AS78" s="1">
        <f>(A!C79-xx!AQ78)*xx!AP78</f>
        <v>0</v>
      </c>
      <c r="AT78" s="1" t="str">
        <f t="shared" si="160"/>
        <v>Adams Halls Melancia 21x34g</v>
      </c>
      <c r="AU78" s="63"/>
      <c r="AV78" s="2">
        <f t="shared" si="161"/>
        <v>18.98</v>
      </c>
      <c r="AW78" s="1">
        <f t="shared" si="162"/>
        <v>0</v>
      </c>
      <c r="AX78" s="64">
        <f>(A!C79-xx!AV78)*xx!AU78</f>
        <v>0</v>
      </c>
      <c r="AY78" s="63"/>
      <c r="AZ78" s="2">
        <f t="shared" si="163"/>
        <v>18.98</v>
      </c>
      <c r="BA78" s="1">
        <f t="shared" si="164"/>
        <v>0</v>
      </c>
      <c r="BB78" s="1">
        <f>(A!E79-xx!AZ78)*xx!AY78</f>
        <v>0</v>
      </c>
      <c r="BC78" s="1" t="str">
        <f t="shared" si="165"/>
        <v>Adams Halls Melancia 21x34g</v>
      </c>
      <c r="BD78" s="63"/>
      <c r="BE78" s="2">
        <f t="shared" si="166"/>
        <v>18.98</v>
      </c>
      <c r="BF78" s="1">
        <f t="shared" si="167"/>
        <v>0</v>
      </c>
      <c r="BG78" s="64">
        <f>(A!C79-xx!BE78)*xx!BD78</f>
        <v>0</v>
      </c>
      <c r="BH78" s="63"/>
      <c r="BI78" s="2">
        <f t="shared" si="168"/>
        <v>18.98</v>
      </c>
      <c r="BJ78" s="1">
        <f t="shared" si="169"/>
        <v>0</v>
      </c>
      <c r="BK78" s="1">
        <f>(A!C79-xx!BI78)*xx!BH78</f>
        <v>0</v>
      </c>
      <c r="BL78" s="1" t="str">
        <f t="shared" si="170"/>
        <v>Adams Halls Melancia 21x34g</v>
      </c>
      <c r="BM78" s="63"/>
      <c r="BN78" s="2">
        <f t="shared" si="171"/>
        <v>18.98</v>
      </c>
      <c r="BO78" s="1">
        <f t="shared" si="172"/>
        <v>0</v>
      </c>
      <c r="BP78" s="64">
        <f>(A!C79-xx!BN78)*xx!BM78</f>
        <v>0</v>
      </c>
      <c r="BQ78" s="63"/>
      <c r="BR78" s="2">
        <f t="shared" si="173"/>
        <v>18.98</v>
      </c>
      <c r="BS78" s="1">
        <f t="shared" si="174"/>
        <v>0</v>
      </c>
      <c r="BT78" s="1">
        <f>(A!C79-xx!BR78)*xx!BQ78</f>
        <v>0</v>
      </c>
      <c r="BU78" s="1" t="str">
        <f t="shared" si="175"/>
        <v>Adams Halls Melancia 21x34g</v>
      </c>
      <c r="BV78" s="63"/>
      <c r="BW78" s="2">
        <f t="shared" si="176"/>
        <v>18.98</v>
      </c>
      <c r="BX78" s="1">
        <f t="shared" si="177"/>
        <v>0</v>
      </c>
      <c r="BY78" s="64">
        <f>(A!C79-xx!BW78)*xx!BV78</f>
        <v>0</v>
      </c>
      <c r="BZ78" s="63"/>
      <c r="CA78" s="2">
        <f t="shared" si="178"/>
        <v>18.98</v>
      </c>
      <c r="CB78" s="1">
        <f t="shared" si="179"/>
        <v>0</v>
      </c>
      <c r="CC78" s="1">
        <f>(A!C79-xx!CA78)*xx!BZ78</f>
        <v>0</v>
      </c>
      <c r="CD78" s="1" t="str">
        <f t="shared" si="180"/>
        <v>Adams Halls Melancia 21x34g</v>
      </c>
      <c r="CE78" s="63"/>
      <c r="CF78" s="2">
        <f t="shared" si="181"/>
        <v>18.98</v>
      </c>
      <c r="CG78" s="1">
        <f t="shared" si="182"/>
        <v>0</v>
      </c>
      <c r="CH78" s="64">
        <f>(A!C79-xx!CF78)*xx!CE78</f>
        <v>0</v>
      </c>
      <c r="CI78" s="63"/>
      <c r="CJ78" s="2">
        <f t="shared" si="183"/>
        <v>18.98</v>
      </c>
      <c r="CK78" s="1">
        <f t="shared" si="184"/>
        <v>0</v>
      </c>
      <c r="CL78" s="1">
        <f>(A!C79-xx!CJ78)*xx!CI78</f>
        <v>0</v>
      </c>
      <c r="CM78" s="1" t="str">
        <f t="shared" si="185"/>
        <v>Adams Halls Melancia 21x34g</v>
      </c>
      <c r="CN78" s="63"/>
      <c r="CO78" s="2">
        <f t="shared" si="186"/>
        <v>18.98</v>
      </c>
      <c r="CP78" s="1">
        <f t="shared" si="187"/>
        <v>0</v>
      </c>
      <c r="CQ78" s="64">
        <f>(A!C79-xx!CO78)*xx!CN78</f>
        <v>0</v>
      </c>
      <c r="CR78" s="63"/>
      <c r="CS78" s="2">
        <f t="shared" si="188"/>
        <v>18.98</v>
      </c>
      <c r="CT78" s="1">
        <f t="shared" si="189"/>
        <v>0</v>
      </c>
      <c r="CU78" s="1">
        <f>(A!C79-xx!CS78)*xx!CR78</f>
        <v>0</v>
      </c>
      <c r="CV78" s="1" t="str">
        <f t="shared" si="190"/>
        <v>Adams Halls Melancia 21x34g</v>
      </c>
      <c r="CW78" s="63"/>
      <c r="CX78" s="2">
        <f t="shared" si="191"/>
        <v>18.98</v>
      </c>
      <c r="CY78" s="1">
        <f t="shared" si="192"/>
        <v>0</v>
      </c>
      <c r="CZ78" s="64">
        <f>(A!C79-xx!CX78)*xx!CW78</f>
        <v>0</v>
      </c>
      <c r="DA78" s="63"/>
      <c r="DB78" s="2">
        <f t="shared" si="193"/>
        <v>18.98</v>
      </c>
      <c r="DC78" s="1">
        <f t="shared" si="194"/>
        <v>0</v>
      </c>
      <c r="DD78" s="1">
        <f>(A!C79-xx!DB78)*xx!DA78</f>
        <v>0</v>
      </c>
      <c r="DE78" s="1" t="str">
        <f t="shared" si="195"/>
        <v>Adams Halls Melancia 21x34g</v>
      </c>
      <c r="DF78" s="63"/>
      <c r="DG78" s="2">
        <f t="shared" si="196"/>
        <v>18.98</v>
      </c>
      <c r="DH78" s="1">
        <f t="shared" si="197"/>
        <v>0</v>
      </c>
      <c r="DI78" s="64">
        <f>(A!C79-xx!DG78)*xx!DF78</f>
        <v>0</v>
      </c>
      <c r="DJ78" s="63"/>
      <c r="DK78" s="2">
        <f t="shared" si="198"/>
        <v>18.98</v>
      </c>
      <c r="DL78" s="1">
        <f t="shared" si="199"/>
        <v>0</v>
      </c>
      <c r="DM78" s="1">
        <f>(A!C79-xx!DK78)*xx!DJ78</f>
        <v>0</v>
      </c>
      <c r="DN78" s="1" t="str">
        <f t="shared" si="200"/>
        <v>Adams Halls Melancia 21x34g</v>
      </c>
      <c r="DO78" s="63"/>
      <c r="DP78" s="2">
        <f t="shared" si="201"/>
        <v>18.98</v>
      </c>
      <c r="DQ78" s="1">
        <f t="shared" si="202"/>
        <v>0</v>
      </c>
      <c r="DR78" s="64">
        <f>(A!C79-xx!DP78)*xx!DO78</f>
        <v>0</v>
      </c>
      <c r="DS78" s="63"/>
      <c r="DT78" s="2">
        <f t="shared" si="203"/>
        <v>18.98</v>
      </c>
      <c r="DU78" s="1">
        <f t="shared" si="204"/>
        <v>0</v>
      </c>
      <c r="DV78" s="1">
        <f>(A!C79-xx!DT78)*xx!DS78</f>
        <v>0</v>
      </c>
      <c r="DW78" s="1" t="str">
        <f t="shared" si="205"/>
        <v>Adams Halls Melancia 21x34g</v>
      </c>
      <c r="DX78" s="63"/>
      <c r="DY78" s="2">
        <f t="shared" si="206"/>
        <v>18.98</v>
      </c>
      <c r="DZ78" s="1">
        <f t="shared" si="207"/>
        <v>0</v>
      </c>
      <c r="EA78" s="64">
        <f>(A!C79-xx!DY78)*xx!DX78</f>
        <v>0</v>
      </c>
      <c r="EB78" s="63"/>
      <c r="EC78" s="2">
        <f t="shared" si="208"/>
        <v>18.98</v>
      </c>
      <c r="ED78" s="1">
        <f t="shared" si="209"/>
        <v>0</v>
      </c>
      <c r="EE78" s="1">
        <f>(A!C79-xx!EC78)*xx!EB78</f>
        <v>0</v>
      </c>
      <c r="EF78" s="1" t="str">
        <f t="shared" si="210"/>
        <v>Adams Halls Melancia 21x34g</v>
      </c>
      <c r="EG78" s="63"/>
      <c r="EH78" s="2">
        <f t="shared" si="211"/>
        <v>18.98</v>
      </c>
      <c r="EI78" s="1">
        <f t="shared" si="212"/>
        <v>0</v>
      </c>
      <c r="EJ78" s="64">
        <f>(A!C79-xx!EH78)*xx!EG78</f>
        <v>0</v>
      </c>
      <c r="EK78" s="63"/>
      <c r="EL78" s="2">
        <f t="shared" si="213"/>
        <v>18.98</v>
      </c>
      <c r="EM78" s="1">
        <f t="shared" si="214"/>
        <v>0</v>
      </c>
      <c r="EN78" s="1">
        <f>(A!C79-xx!EL78)*xx!EK78</f>
        <v>0</v>
      </c>
      <c r="EO78" s="1" t="str">
        <f t="shared" si="215"/>
        <v>Adams Halls Melancia 21x34g</v>
      </c>
      <c r="EP78" s="63"/>
      <c r="EQ78" s="2">
        <f t="shared" si="216"/>
        <v>18.98</v>
      </c>
      <c r="ER78" s="1">
        <f t="shared" si="217"/>
        <v>0</v>
      </c>
      <c r="ES78" s="64">
        <f>(A!C79-xx!EQ78)*xx!EP78</f>
        <v>0</v>
      </c>
      <c r="ET78" s="63"/>
      <c r="EU78" s="2">
        <f t="shared" si="218"/>
        <v>18.98</v>
      </c>
      <c r="EV78" s="1">
        <f t="shared" si="219"/>
        <v>0</v>
      </c>
      <c r="EW78" s="1">
        <f>(A!C79-xx!EU78)*xx!ET78</f>
        <v>0</v>
      </c>
      <c r="EX78" s="1" t="str">
        <f t="shared" si="220"/>
        <v>Adams Halls Melancia 21x34g</v>
      </c>
      <c r="EY78" s="63"/>
      <c r="EZ78" s="2">
        <f t="shared" si="221"/>
        <v>18.98</v>
      </c>
      <c r="FA78" s="1">
        <f t="shared" si="222"/>
        <v>0</v>
      </c>
      <c r="FB78" s="64">
        <f>(A!C79-xx!EZ78)*xx!EY78</f>
        <v>0</v>
      </c>
      <c r="FC78" s="63"/>
      <c r="FD78" s="2">
        <f t="shared" si="223"/>
        <v>18.98</v>
      </c>
      <c r="FE78" s="1">
        <f t="shared" si="224"/>
        <v>0</v>
      </c>
      <c r="FF78" s="1">
        <f>(A!C79-xx!FD78)*xx!FC78</f>
        <v>0</v>
      </c>
      <c r="FG78" s="1" t="str">
        <f t="shared" si="225"/>
        <v>Adams Halls Melancia 21x34g</v>
      </c>
      <c r="FH78" s="63"/>
      <c r="FI78" s="2">
        <f t="shared" si="226"/>
        <v>18.98</v>
      </c>
      <c r="FJ78" s="1">
        <f t="shared" si="227"/>
        <v>0</v>
      </c>
      <c r="FK78" s="64">
        <f>(A!C79-xx!FI78)*xx!FH78</f>
        <v>0</v>
      </c>
      <c r="FL78" s="63"/>
      <c r="FM78" s="2">
        <f t="shared" si="228"/>
        <v>18.98</v>
      </c>
      <c r="FN78" s="1">
        <f t="shared" si="229"/>
        <v>0</v>
      </c>
      <c r="FO78" s="1">
        <f>(A!C79-xx!FM78)*xx!FL78</f>
        <v>0</v>
      </c>
      <c r="FP78" s="1" t="str">
        <f t="shared" si="230"/>
        <v>Adams Halls Melancia 21x34g</v>
      </c>
      <c r="FQ78" s="63"/>
      <c r="FR78" s="2">
        <f t="shared" si="231"/>
        <v>18.98</v>
      </c>
      <c r="FS78" s="1">
        <f t="shared" si="232"/>
        <v>0</v>
      </c>
      <c r="FT78" s="64">
        <f>(A!C79-xx!FR78)*xx!FQ78</f>
        <v>0</v>
      </c>
      <c r="FU78" s="63"/>
      <c r="FV78" s="2">
        <f t="shared" si="233"/>
        <v>18.98</v>
      </c>
      <c r="FW78" s="1">
        <f t="shared" si="234"/>
        <v>0</v>
      </c>
      <c r="FX78" s="1">
        <f>(A!C79-xx!FV78)*xx!FU78</f>
        <v>0</v>
      </c>
      <c r="FY78" s="1" t="str">
        <f t="shared" si="235"/>
        <v>Adams Halls Melancia 21x34g</v>
      </c>
      <c r="FZ78" s="63"/>
      <c r="GA78" s="2">
        <f t="shared" si="236"/>
        <v>18.98</v>
      </c>
      <c r="GB78" s="1">
        <f t="shared" si="237"/>
        <v>0</v>
      </c>
      <c r="GC78" s="64">
        <f>(A!C79-xx!GA78)*xx!FZ78</f>
        <v>0</v>
      </c>
      <c r="GD78" s="63"/>
      <c r="GE78" s="2">
        <f t="shared" si="238"/>
        <v>18.98</v>
      </c>
      <c r="GF78" s="1">
        <f t="shared" si="239"/>
        <v>0</v>
      </c>
      <c r="GG78" s="1">
        <f>(A!C79-xx!GE78)*xx!GD78</f>
        <v>0</v>
      </c>
      <c r="GH78" s="1" t="str">
        <f t="shared" si="240"/>
        <v>Adams Halls Melancia 21x34g</v>
      </c>
      <c r="GI78" s="63"/>
      <c r="GJ78" s="2">
        <f t="shared" si="241"/>
        <v>18.98</v>
      </c>
      <c r="GK78" s="1">
        <f t="shared" si="242"/>
        <v>0</v>
      </c>
      <c r="GL78" s="64">
        <f>(A!C79-xx!GJ78)*xx!GI78</f>
        <v>0</v>
      </c>
      <c r="GM78" s="63"/>
      <c r="GN78" s="2">
        <f t="shared" si="243"/>
        <v>18.98</v>
      </c>
      <c r="GO78" s="1">
        <f t="shared" si="244"/>
        <v>0</v>
      </c>
      <c r="GP78" s="1">
        <f>(A!C79-xx!GN78)*xx!GM78</f>
        <v>0</v>
      </c>
      <c r="GQ78" s="1" t="str">
        <f t="shared" si="245"/>
        <v>Adams Halls Melancia 21x34g</v>
      </c>
      <c r="GR78" s="63"/>
      <c r="GS78" s="2">
        <f t="shared" si="246"/>
        <v>18.98</v>
      </c>
      <c r="GT78" s="1">
        <f t="shared" si="247"/>
        <v>0</v>
      </c>
      <c r="GU78" s="64">
        <f>(A!C79-xx!GS78)*xx!GR78</f>
        <v>0</v>
      </c>
      <c r="GV78" s="63"/>
      <c r="GW78" s="2">
        <f t="shared" si="248"/>
        <v>18.98</v>
      </c>
      <c r="GX78" s="1">
        <f t="shared" si="249"/>
        <v>0</v>
      </c>
      <c r="GY78" s="1">
        <f>(A!C79-xx!GW78)*xx!GV78</f>
        <v>0</v>
      </c>
      <c r="GZ78" s="1" t="str">
        <f t="shared" si="250"/>
        <v>Adams Halls Melancia 21x34g</v>
      </c>
      <c r="HA78" s="63"/>
      <c r="HB78" s="2">
        <f t="shared" si="251"/>
        <v>18.98</v>
      </c>
      <c r="HC78" s="1">
        <f t="shared" si="252"/>
        <v>0</v>
      </c>
      <c r="HD78" s="64">
        <f>(A!C79-xx!HB78)*xx!HA78</f>
        <v>0</v>
      </c>
      <c r="HE78" s="63"/>
      <c r="HF78" s="2">
        <f t="shared" si="253"/>
        <v>18.98</v>
      </c>
      <c r="HG78" s="1">
        <f t="shared" si="254"/>
        <v>0</v>
      </c>
      <c r="HH78" s="1">
        <f>(A!C79-xx!HF78)*xx!HE78</f>
        <v>0</v>
      </c>
      <c r="HI78" s="1" t="str">
        <f t="shared" si="255"/>
        <v>Adams Halls Melancia 21x34g</v>
      </c>
      <c r="HJ78" s="63"/>
      <c r="HK78" s="2">
        <f t="shared" si="256"/>
        <v>18.98</v>
      </c>
      <c r="HL78" s="1">
        <f t="shared" si="257"/>
        <v>0</v>
      </c>
      <c r="HM78" s="64">
        <f>(A!C79-xx!HK78)*xx!HJ78</f>
        <v>0</v>
      </c>
      <c r="HN78" s="63"/>
      <c r="HO78" s="2">
        <f t="shared" si="258"/>
        <v>18.98</v>
      </c>
      <c r="HP78" s="1">
        <f t="shared" si="259"/>
        <v>0</v>
      </c>
      <c r="HQ78" s="1">
        <f>-(A!C79-xx!HO78)*xx!HN78</f>
        <v>0</v>
      </c>
      <c r="HR78" s="1" t="str">
        <f t="shared" si="260"/>
        <v>Adams Halls Melancia 21x34g</v>
      </c>
      <c r="HS78" s="63"/>
      <c r="HT78" s="2">
        <f t="shared" si="261"/>
        <v>18.98</v>
      </c>
      <c r="HU78" s="1">
        <f t="shared" si="262"/>
        <v>0</v>
      </c>
      <c r="HV78" s="64">
        <f>(A!C79-xx!HT78)*xx!HS78</f>
        <v>0</v>
      </c>
      <c r="HW78" s="63"/>
      <c r="HX78" s="2">
        <f>A!C79</f>
        <v>18.98</v>
      </c>
      <c r="HY78" s="1">
        <f t="shared" si="263"/>
        <v>0</v>
      </c>
      <c r="HZ78" s="1">
        <f>(A!C79-xx!HX78)*xx!HW78</f>
        <v>0</v>
      </c>
      <c r="IA78" s="1" t="str">
        <f>A!B79</f>
        <v>Adams Halls Melancia 21x34g</v>
      </c>
      <c r="IB78" s="1">
        <f t="shared" si="264"/>
        <v>0</v>
      </c>
      <c r="IC78" s="14">
        <f t="shared" si="265"/>
        <v>0</v>
      </c>
      <c r="ID78" s="14" t="e">
        <f>A!#REF!</f>
        <v>#REF!</v>
      </c>
      <c r="IE78" s="14" t="e">
        <f>NF!IS78</f>
        <v>#DIV/0!</v>
      </c>
      <c r="IF78" s="26" t="e">
        <f t="shared" si="266"/>
        <v>#REF!</v>
      </c>
      <c r="IG78" s="2" t="e">
        <f t="shared" si="267"/>
        <v>#REF!</v>
      </c>
      <c r="IH78" s="170" t="e">
        <f t="shared" si="268"/>
        <v>#REF!</v>
      </c>
      <c r="II78" s="174" t="e">
        <f>IB78+A!#REF!+NF!IQ78</f>
        <v>#REF!</v>
      </c>
      <c r="IJ78" s="175" t="e">
        <f>IC78+A!#REF!+NF!IR78</f>
        <v>#REF!</v>
      </c>
      <c r="IK78" s="175" t="e">
        <f>II78*A!C79</f>
        <v>#REF!</v>
      </c>
      <c r="IL78" s="175" t="e">
        <f t="shared" si="136"/>
        <v>#REF!</v>
      </c>
      <c r="IM78" s="81" t="e">
        <f t="shared" si="269"/>
        <v>#REF!</v>
      </c>
      <c r="IN78" s="84" t="str">
        <f t="shared" si="270"/>
        <v>Adams Halls Melancia 21x34g</v>
      </c>
      <c r="IO78" s="84" t="e">
        <f>IF78/A!C79</f>
        <v>#REF!</v>
      </c>
      <c r="IP78" s="72"/>
      <c r="IQ78" s="84" t="e">
        <f t="shared" si="271"/>
        <v>#REF!</v>
      </c>
      <c r="IR78" s="85" t="e">
        <f>IF78-#REF!</f>
        <v>#REF!</v>
      </c>
    </row>
    <row r="79" spans="1:252" x14ac:dyDescent="0.2">
      <c r="A79" s="20" t="str">
        <f>A!B80</f>
        <v>Adams Halls Menta 21x34g</v>
      </c>
      <c r="B79" s="51"/>
      <c r="C79" s="65">
        <f>A!C80</f>
        <v>18.98</v>
      </c>
      <c r="D79" s="21">
        <f t="shared" si="137"/>
        <v>0</v>
      </c>
      <c r="E79" s="171">
        <f>(A!C80-xx!C79)*xx!B79</f>
        <v>0</v>
      </c>
      <c r="F79" s="51"/>
      <c r="G79" s="32">
        <f t="shared" si="138"/>
        <v>18.98</v>
      </c>
      <c r="H79" s="5">
        <f t="shared" si="139"/>
        <v>0</v>
      </c>
      <c r="I79" s="5">
        <f>(A!C80-xx!G79)*xx!F79</f>
        <v>0</v>
      </c>
      <c r="J79" s="5" t="str">
        <f t="shared" si="140"/>
        <v>Adams Halls Menta 21x34g</v>
      </c>
      <c r="K79" s="51"/>
      <c r="L79" s="6">
        <f t="shared" si="141"/>
        <v>18.98</v>
      </c>
      <c r="M79" s="5">
        <f t="shared" si="142"/>
        <v>0</v>
      </c>
      <c r="N79" s="172">
        <f>(A!C80-xx!L79)*xx!K79</f>
        <v>0</v>
      </c>
      <c r="O79" s="51"/>
      <c r="P79" s="6">
        <f t="shared" si="143"/>
        <v>18.98</v>
      </c>
      <c r="Q79" s="5">
        <f t="shared" si="144"/>
        <v>0</v>
      </c>
      <c r="R79" s="21">
        <f>(A!C80-xx!P79)*xx!O79</f>
        <v>0</v>
      </c>
      <c r="S79" s="21" t="str">
        <f t="shared" si="145"/>
        <v>Adams Halls Menta 21x34g</v>
      </c>
      <c r="T79" s="51"/>
      <c r="U79" s="32">
        <f t="shared" si="146"/>
        <v>18.98</v>
      </c>
      <c r="V79" s="5">
        <f t="shared" si="147"/>
        <v>0</v>
      </c>
      <c r="W79" s="172">
        <f>(A!C80-xx!U79)*xx!T79</f>
        <v>0</v>
      </c>
      <c r="X79" s="51"/>
      <c r="Y79" s="6">
        <f t="shared" si="148"/>
        <v>18.98</v>
      </c>
      <c r="Z79" s="5">
        <f t="shared" si="149"/>
        <v>0</v>
      </c>
      <c r="AA79" s="5">
        <f>(A!C80-xx!Y79)*xx!X79</f>
        <v>0</v>
      </c>
      <c r="AB79" s="5" t="str">
        <f t="shared" si="150"/>
        <v>Adams Halls Menta 21x34g</v>
      </c>
      <c r="AC79" s="51"/>
      <c r="AD79" s="6">
        <f t="shared" si="151"/>
        <v>18.98</v>
      </c>
      <c r="AE79" s="5">
        <f t="shared" si="152"/>
        <v>0</v>
      </c>
      <c r="AF79" s="172">
        <f>(A!C80-xx!AD79)*xx!AC79</f>
        <v>0</v>
      </c>
      <c r="AG79" s="51"/>
      <c r="AH79" s="6">
        <f t="shared" si="153"/>
        <v>18.98</v>
      </c>
      <c r="AI79" s="5">
        <f t="shared" si="154"/>
        <v>0</v>
      </c>
      <c r="AJ79" s="5">
        <f>(A!C80-xx!AH79)*xx!AG79</f>
        <v>0</v>
      </c>
      <c r="AK79" s="5" t="str">
        <f t="shared" si="155"/>
        <v>Adams Halls Menta 21x34g</v>
      </c>
      <c r="AL79" s="51"/>
      <c r="AM79" s="6">
        <f t="shared" si="156"/>
        <v>18.98</v>
      </c>
      <c r="AN79" s="5">
        <f t="shared" si="157"/>
        <v>0</v>
      </c>
      <c r="AO79" s="172">
        <f>(A!C80-xx!AM79)*xx!AL79</f>
        <v>0</v>
      </c>
      <c r="AP79" s="51"/>
      <c r="AQ79" s="6">
        <f t="shared" si="158"/>
        <v>18.98</v>
      </c>
      <c r="AR79" s="5">
        <f t="shared" si="159"/>
        <v>0</v>
      </c>
      <c r="AS79" s="5">
        <f>(A!C80-xx!AQ79)*xx!AP79</f>
        <v>0</v>
      </c>
      <c r="AT79" s="5" t="str">
        <f t="shared" si="160"/>
        <v>Adams Halls Menta 21x34g</v>
      </c>
      <c r="AU79" s="51"/>
      <c r="AV79" s="6">
        <f t="shared" si="161"/>
        <v>18.98</v>
      </c>
      <c r="AW79" s="5">
        <f t="shared" si="162"/>
        <v>0</v>
      </c>
      <c r="AX79" s="172">
        <f>(A!C80-xx!AV79)*xx!AU79</f>
        <v>0</v>
      </c>
      <c r="AY79" s="51"/>
      <c r="AZ79" s="6">
        <f t="shared" si="163"/>
        <v>18.98</v>
      </c>
      <c r="BA79" s="5">
        <f t="shared" si="164"/>
        <v>0</v>
      </c>
      <c r="BB79" s="5">
        <f>(A!E80-xx!AZ79)*xx!AY79</f>
        <v>0</v>
      </c>
      <c r="BC79" s="5" t="str">
        <f t="shared" si="165"/>
        <v>Adams Halls Menta 21x34g</v>
      </c>
      <c r="BD79" s="51"/>
      <c r="BE79" s="6">
        <f t="shared" si="166"/>
        <v>18.98</v>
      </c>
      <c r="BF79" s="5">
        <f t="shared" si="167"/>
        <v>0</v>
      </c>
      <c r="BG79" s="172">
        <f>(A!C80-xx!BE79)*xx!BD79</f>
        <v>0</v>
      </c>
      <c r="BH79" s="51"/>
      <c r="BI79" s="6">
        <f t="shared" si="168"/>
        <v>18.98</v>
      </c>
      <c r="BJ79" s="5">
        <f t="shared" si="169"/>
        <v>0</v>
      </c>
      <c r="BK79" s="5">
        <f>(A!C80-xx!BI79)*xx!BH79</f>
        <v>0</v>
      </c>
      <c r="BL79" s="5" t="str">
        <f t="shared" si="170"/>
        <v>Adams Halls Menta 21x34g</v>
      </c>
      <c r="BM79" s="51"/>
      <c r="BN79" s="6">
        <f t="shared" si="171"/>
        <v>18.98</v>
      </c>
      <c r="BO79" s="5">
        <f t="shared" si="172"/>
        <v>0</v>
      </c>
      <c r="BP79" s="172">
        <f>(A!C80-xx!BN79)*xx!BM79</f>
        <v>0</v>
      </c>
      <c r="BQ79" s="51"/>
      <c r="BR79" s="6">
        <f t="shared" si="173"/>
        <v>18.98</v>
      </c>
      <c r="BS79" s="5">
        <f t="shared" si="174"/>
        <v>0</v>
      </c>
      <c r="BT79" s="5">
        <f>(A!C80-xx!BR79)*xx!BQ79</f>
        <v>0</v>
      </c>
      <c r="BU79" s="5" t="str">
        <f t="shared" si="175"/>
        <v>Adams Halls Menta 21x34g</v>
      </c>
      <c r="BV79" s="51"/>
      <c r="BW79" s="6">
        <f t="shared" si="176"/>
        <v>18.98</v>
      </c>
      <c r="BX79" s="5">
        <f t="shared" si="177"/>
        <v>0</v>
      </c>
      <c r="BY79" s="172">
        <f>(A!C80-xx!BW79)*xx!BV79</f>
        <v>0</v>
      </c>
      <c r="BZ79" s="51"/>
      <c r="CA79" s="6">
        <f t="shared" si="178"/>
        <v>18.98</v>
      </c>
      <c r="CB79" s="5">
        <f t="shared" si="179"/>
        <v>0</v>
      </c>
      <c r="CC79" s="5">
        <f>(A!C80-xx!CA79)*xx!BZ79</f>
        <v>0</v>
      </c>
      <c r="CD79" s="5" t="str">
        <f t="shared" si="180"/>
        <v>Adams Halls Menta 21x34g</v>
      </c>
      <c r="CE79" s="51"/>
      <c r="CF79" s="6">
        <f t="shared" si="181"/>
        <v>18.98</v>
      </c>
      <c r="CG79" s="5">
        <f t="shared" si="182"/>
        <v>0</v>
      </c>
      <c r="CH79" s="172">
        <f>(A!C80-xx!CF79)*xx!CE79</f>
        <v>0</v>
      </c>
      <c r="CI79" s="51"/>
      <c r="CJ79" s="6">
        <f t="shared" si="183"/>
        <v>18.98</v>
      </c>
      <c r="CK79" s="5">
        <f t="shared" si="184"/>
        <v>0</v>
      </c>
      <c r="CL79" s="5">
        <f>(A!C80-xx!CJ79)*xx!CI79</f>
        <v>0</v>
      </c>
      <c r="CM79" s="5" t="str">
        <f t="shared" si="185"/>
        <v>Adams Halls Menta 21x34g</v>
      </c>
      <c r="CN79" s="51"/>
      <c r="CO79" s="6">
        <f t="shared" si="186"/>
        <v>18.98</v>
      </c>
      <c r="CP79" s="5">
        <f t="shared" si="187"/>
        <v>0</v>
      </c>
      <c r="CQ79" s="172">
        <f>(A!C80-xx!CO79)*xx!CN79</f>
        <v>0</v>
      </c>
      <c r="CR79" s="51"/>
      <c r="CS79" s="6">
        <f t="shared" si="188"/>
        <v>18.98</v>
      </c>
      <c r="CT79" s="5">
        <f t="shared" si="189"/>
        <v>0</v>
      </c>
      <c r="CU79" s="5">
        <f>(A!C80-xx!CS79)*xx!CR79</f>
        <v>0</v>
      </c>
      <c r="CV79" s="5" t="str">
        <f t="shared" si="190"/>
        <v>Adams Halls Menta 21x34g</v>
      </c>
      <c r="CW79" s="51"/>
      <c r="CX79" s="6">
        <f t="shared" si="191"/>
        <v>18.98</v>
      </c>
      <c r="CY79" s="5">
        <f t="shared" si="192"/>
        <v>0</v>
      </c>
      <c r="CZ79" s="172">
        <f>(A!C80-xx!CX79)*xx!CW79</f>
        <v>0</v>
      </c>
      <c r="DA79" s="51"/>
      <c r="DB79" s="6">
        <f t="shared" si="193"/>
        <v>18.98</v>
      </c>
      <c r="DC79" s="5">
        <f t="shared" si="194"/>
        <v>0</v>
      </c>
      <c r="DD79" s="5">
        <f>(A!C80-xx!DB79)*xx!DA79</f>
        <v>0</v>
      </c>
      <c r="DE79" s="5" t="str">
        <f t="shared" si="195"/>
        <v>Adams Halls Menta 21x34g</v>
      </c>
      <c r="DF79" s="51"/>
      <c r="DG79" s="6">
        <f t="shared" si="196"/>
        <v>18.98</v>
      </c>
      <c r="DH79" s="5">
        <f t="shared" si="197"/>
        <v>0</v>
      </c>
      <c r="DI79" s="172">
        <f>(A!C80-xx!DG79)*xx!DF79</f>
        <v>0</v>
      </c>
      <c r="DJ79" s="51"/>
      <c r="DK79" s="6">
        <f t="shared" si="198"/>
        <v>18.98</v>
      </c>
      <c r="DL79" s="5">
        <f t="shared" si="199"/>
        <v>0</v>
      </c>
      <c r="DM79" s="5">
        <f>(A!C80-xx!DK79)*xx!DJ79</f>
        <v>0</v>
      </c>
      <c r="DN79" s="5" t="str">
        <f t="shared" si="200"/>
        <v>Adams Halls Menta 21x34g</v>
      </c>
      <c r="DO79" s="51"/>
      <c r="DP79" s="6">
        <f t="shared" si="201"/>
        <v>18.98</v>
      </c>
      <c r="DQ79" s="5">
        <f t="shared" si="202"/>
        <v>0</v>
      </c>
      <c r="DR79" s="172">
        <f>(A!C80-xx!DP79)*xx!DO79</f>
        <v>0</v>
      </c>
      <c r="DS79" s="51"/>
      <c r="DT79" s="6">
        <f t="shared" si="203"/>
        <v>18.98</v>
      </c>
      <c r="DU79" s="5">
        <f t="shared" si="204"/>
        <v>0</v>
      </c>
      <c r="DV79" s="5">
        <f>(A!C80-xx!DT79)*xx!DS79</f>
        <v>0</v>
      </c>
      <c r="DW79" s="5" t="str">
        <f t="shared" si="205"/>
        <v>Adams Halls Menta 21x34g</v>
      </c>
      <c r="DX79" s="51"/>
      <c r="DY79" s="6">
        <f t="shared" si="206"/>
        <v>18.98</v>
      </c>
      <c r="DZ79" s="5">
        <f t="shared" si="207"/>
        <v>0</v>
      </c>
      <c r="EA79" s="172">
        <f>(A!C80-xx!DY79)*xx!DX79</f>
        <v>0</v>
      </c>
      <c r="EB79" s="51"/>
      <c r="EC79" s="6">
        <f t="shared" si="208"/>
        <v>18.98</v>
      </c>
      <c r="ED79" s="5">
        <f t="shared" si="209"/>
        <v>0</v>
      </c>
      <c r="EE79" s="5">
        <f>(A!C80-xx!EC79)*xx!EB79</f>
        <v>0</v>
      </c>
      <c r="EF79" s="5" t="str">
        <f t="shared" si="210"/>
        <v>Adams Halls Menta 21x34g</v>
      </c>
      <c r="EG79" s="51"/>
      <c r="EH79" s="6">
        <f t="shared" si="211"/>
        <v>18.98</v>
      </c>
      <c r="EI79" s="5">
        <f t="shared" si="212"/>
        <v>0</v>
      </c>
      <c r="EJ79" s="172">
        <f>(A!C80-xx!EH79)*xx!EG79</f>
        <v>0</v>
      </c>
      <c r="EK79" s="51"/>
      <c r="EL79" s="6">
        <f t="shared" si="213"/>
        <v>18.98</v>
      </c>
      <c r="EM79" s="5">
        <f t="shared" si="214"/>
        <v>0</v>
      </c>
      <c r="EN79" s="5">
        <f>(A!C80-xx!EL79)*xx!EK79</f>
        <v>0</v>
      </c>
      <c r="EO79" s="5" t="str">
        <f t="shared" si="215"/>
        <v>Adams Halls Menta 21x34g</v>
      </c>
      <c r="EP79" s="51"/>
      <c r="EQ79" s="6">
        <f t="shared" si="216"/>
        <v>18.98</v>
      </c>
      <c r="ER79" s="5">
        <f t="shared" si="217"/>
        <v>0</v>
      </c>
      <c r="ES79" s="172">
        <f>(A!C80-xx!EQ79)*xx!EP79</f>
        <v>0</v>
      </c>
      <c r="ET79" s="51"/>
      <c r="EU79" s="6">
        <f t="shared" si="218"/>
        <v>18.98</v>
      </c>
      <c r="EV79" s="5">
        <f t="shared" si="219"/>
        <v>0</v>
      </c>
      <c r="EW79" s="5">
        <f>(A!C80-xx!EU79)*xx!ET79</f>
        <v>0</v>
      </c>
      <c r="EX79" s="5" t="str">
        <f t="shared" si="220"/>
        <v>Adams Halls Menta 21x34g</v>
      </c>
      <c r="EY79" s="51"/>
      <c r="EZ79" s="6">
        <f t="shared" si="221"/>
        <v>18.98</v>
      </c>
      <c r="FA79" s="5">
        <f t="shared" si="222"/>
        <v>0</v>
      </c>
      <c r="FB79" s="172">
        <f>(A!C80-xx!EZ79)*xx!EY79</f>
        <v>0</v>
      </c>
      <c r="FC79" s="51"/>
      <c r="FD79" s="6">
        <f t="shared" si="223"/>
        <v>18.98</v>
      </c>
      <c r="FE79" s="5">
        <f t="shared" si="224"/>
        <v>0</v>
      </c>
      <c r="FF79" s="5">
        <f>(A!C80-xx!FD79)*xx!FC79</f>
        <v>0</v>
      </c>
      <c r="FG79" s="5" t="str">
        <f t="shared" si="225"/>
        <v>Adams Halls Menta 21x34g</v>
      </c>
      <c r="FH79" s="51"/>
      <c r="FI79" s="6">
        <f t="shared" si="226"/>
        <v>18.98</v>
      </c>
      <c r="FJ79" s="5">
        <f t="shared" si="227"/>
        <v>0</v>
      </c>
      <c r="FK79" s="172">
        <f>(A!C80-xx!FI79)*xx!FH79</f>
        <v>0</v>
      </c>
      <c r="FL79" s="51"/>
      <c r="FM79" s="6">
        <f t="shared" si="228"/>
        <v>18.98</v>
      </c>
      <c r="FN79" s="5">
        <f t="shared" si="229"/>
        <v>0</v>
      </c>
      <c r="FO79" s="5">
        <f>(A!C80-xx!FM79)*xx!FL79</f>
        <v>0</v>
      </c>
      <c r="FP79" s="5" t="str">
        <f t="shared" si="230"/>
        <v>Adams Halls Menta 21x34g</v>
      </c>
      <c r="FQ79" s="51"/>
      <c r="FR79" s="6">
        <f t="shared" si="231"/>
        <v>18.98</v>
      </c>
      <c r="FS79" s="5">
        <f t="shared" si="232"/>
        <v>0</v>
      </c>
      <c r="FT79" s="172">
        <f>(A!C80-xx!FR79)*xx!FQ79</f>
        <v>0</v>
      </c>
      <c r="FU79" s="51"/>
      <c r="FV79" s="6">
        <f t="shared" si="233"/>
        <v>18.98</v>
      </c>
      <c r="FW79" s="5">
        <f t="shared" si="234"/>
        <v>0</v>
      </c>
      <c r="FX79" s="5">
        <f>(A!C80-xx!FV79)*xx!FU79</f>
        <v>0</v>
      </c>
      <c r="FY79" s="5" t="str">
        <f t="shared" si="235"/>
        <v>Adams Halls Menta 21x34g</v>
      </c>
      <c r="FZ79" s="51"/>
      <c r="GA79" s="6">
        <f t="shared" si="236"/>
        <v>18.98</v>
      </c>
      <c r="GB79" s="5">
        <f t="shared" si="237"/>
        <v>0</v>
      </c>
      <c r="GC79" s="172">
        <f>(A!C80-xx!GA79)*xx!FZ79</f>
        <v>0</v>
      </c>
      <c r="GD79" s="51"/>
      <c r="GE79" s="6">
        <f t="shared" si="238"/>
        <v>18.98</v>
      </c>
      <c r="GF79" s="5">
        <f t="shared" si="239"/>
        <v>0</v>
      </c>
      <c r="GG79" s="5">
        <f>(A!C80-xx!GE79)*xx!GD79</f>
        <v>0</v>
      </c>
      <c r="GH79" s="5" t="str">
        <f t="shared" si="240"/>
        <v>Adams Halls Menta 21x34g</v>
      </c>
      <c r="GI79" s="51"/>
      <c r="GJ79" s="6">
        <f t="shared" si="241"/>
        <v>18.98</v>
      </c>
      <c r="GK79" s="5">
        <f t="shared" si="242"/>
        <v>0</v>
      </c>
      <c r="GL79" s="172">
        <f>(A!C80-xx!GJ79)*xx!GI79</f>
        <v>0</v>
      </c>
      <c r="GM79" s="51"/>
      <c r="GN79" s="6">
        <f t="shared" si="243"/>
        <v>18.98</v>
      </c>
      <c r="GO79" s="5">
        <f t="shared" si="244"/>
        <v>0</v>
      </c>
      <c r="GP79" s="5">
        <f>(A!C80-xx!GN79)*xx!GM79</f>
        <v>0</v>
      </c>
      <c r="GQ79" s="5" t="str">
        <f t="shared" si="245"/>
        <v>Adams Halls Menta 21x34g</v>
      </c>
      <c r="GR79" s="51"/>
      <c r="GS79" s="6">
        <f t="shared" si="246"/>
        <v>18.98</v>
      </c>
      <c r="GT79" s="5">
        <f t="shared" si="247"/>
        <v>0</v>
      </c>
      <c r="GU79" s="172">
        <f>(A!C80-xx!GS79)*xx!GR79</f>
        <v>0</v>
      </c>
      <c r="GV79" s="51"/>
      <c r="GW79" s="6">
        <f t="shared" si="248"/>
        <v>18.98</v>
      </c>
      <c r="GX79" s="5">
        <f t="shared" si="249"/>
        <v>0</v>
      </c>
      <c r="GY79" s="5">
        <f>(A!C80-xx!GW79)*xx!GV79</f>
        <v>0</v>
      </c>
      <c r="GZ79" s="5" t="str">
        <f t="shared" si="250"/>
        <v>Adams Halls Menta 21x34g</v>
      </c>
      <c r="HA79" s="51"/>
      <c r="HB79" s="6">
        <f t="shared" si="251"/>
        <v>18.98</v>
      </c>
      <c r="HC79" s="5">
        <f t="shared" si="252"/>
        <v>0</v>
      </c>
      <c r="HD79" s="172">
        <f>(A!C80-xx!HB79)*xx!HA79</f>
        <v>0</v>
      </c>
      <c r="HE79" s="51"/>
      <c r="HF79" s="6">
        <f t="shared" si="253"/>
        <v>18.98</v>
      </c>
      <c r="HG79" s="5">
        <f t="shared" si="254"/>
        <v>0</v>
      </c>
      <c r="HH79" s="5">
        <f>(A!C80-xx!HF79)*xx!HE79</f>
        <v>0</v>
      </c>
      <c r="HI79" s="5" t="str">
        <f t="shared" si="255"/>
        <v>Adams Halls Menta 21x34g</v>
      </c>
      <c r="HJ79" s="51"/>
      <c r="HK79" s="6">
        <f t="shared" si="256"/>
        <v>18.98</v>
      </c>
      <c r="HL79" s="5">
        <f t="shared" si="257"/>
        <v>0</v>
      </c>
      <c r="HM79" s="172">
        <f>(A!C80-xx!HK79)*xx!HJ79</f>
        <v>0</v>
      </c>
      <c r="HN79" s="51"/>
      <c r="HO79" s="6">
        <f t="shared" si="258"/>
        <v>18.98</v>
      </c>
      <c r="HP79" s="5">
        <f t="shared" si="259"/>
        <v>0</v>
      </c>
      <c r="HQ79" s="5">
        <f>-(A!C80-xx!HO79)*xx!HN79</f>
        <v>0</v>
      </c>
      <c r="HR79" s="5" t="str">
        <f t="shared" si="260"/>
        <v>Adams Halls Menta 21x34g</v>
      </c>
      <c r="HS79" s="51"/>
      <c r="HT79" s="6">
        <f t="shared" si="261"/>
        <v>18.98</v>
      </c>
      <c r="HU79" s="5">
        <f t="shared" si="262"/>
        <v>0</v>
      </c>
      <c r="HV79" s="172">
        <f>(A!C80-xx!HT79)*xx!HS79</f>
        <v>0</v>
      </c>
      <c r="HW79" s="51"/>
      <c r="HX79" s="6">
        <f>A!C80</f>
        <v>18.98</v>
      </c>
      <c r="HY79" s="5">
        <f t="shared" si="263"/>
        <v>0</v>
      </c>
      <c r="HZ79" s="5">
        <f>(A!C80-xx!HX79)*xx!HW79</f>
        <v>0</v>
      </c>
      <c r="IA79" s="5" t="str">
        <f>A!B80</f>
        <v>Adams Halls Menta 21x34g</v>
      </c>
      <c r="IB79" s="5">
        <f t="shared" si="264"/>
        <v>0</v>
      </c>
      <c r="IC79" s="21">
        <f t="shared" si="265"/>
        <v>0</v>
      </c>
      <c r="ID79" s="21" t="e">
        <f>A!#REF!</f>
        <v>#REF!</v>
      </c>
      <c r="IE79" s="21" t="e">
        <f>NF!IS79</f>
        <v>#DIV/0!</v>
      </c>
      <c r="IF79" s="26" t="e">
        <f t="shared" si="266"/>
        <v>#REF!</v>
      </c>
      <c r="IG79" s="6" t="e">
        <f t="shared" si="267"/>
        <v>#REF!</v>
      </c>
      <c r="IH79" s="34" t="e">
        <f t="shared" si="268"/>
        <v>#REF!</v>
      </c>
      <c r="II79" s="174" t="e">
        <f>IB79+A!#REF!+NF!IQ79</f>
        <v>#REF!</v>
      </c>
      <c r="IJ79" s="175" t="e">
        <f>IC79+A!#REF!+NF!IR79</f>
        <v>#REF!</v>
      </c>
      <c r="IK79" s="175" t="e">
        <f>II79*A!C80</f>
        <v>#REF!</v>
      </c>
      <c r="IL79" s="175" t="e">
        <f t="shared" si="136"/>
        <v>#REF!</v>
      </c>
      <c r="IM79" s="81" t="e">
        <f t="shared" si="269"/>
        <v>#REF!</v>
      </c>
      <c r="IN79" s="57" t="str">
        <f t="shared" si="270"/>
        <v>Adams Halls Menta 21x34g</v>
      </c>
      <c r="IO79" s="57" t="e">
        <f>IF79/A!C80</f>
        <v>#REF!</v>
      </c>
      <c r="IP79" s="66"/>
      <c r="IQ79" s="57" t="e">
        <f t="shared" si="271"/>
        <v>#REF!</v>
      </c>
      <c r="IR79" s="11" t="e">
        <f>IF79-#REF!</f>
        <v>#REF!</v>
      </c>
    </row>
    <row r="80" spans="1:252" x14ac:dyDescent="0.2">
      <c r="A80" s="19" t="str">
        <f>A!B81</f>
        <v>Adams Halls Morango 21x34g</v>
      </c>
      <c r="B80" s="63"/>
      <c r="C80" s="31">
        <f>A!C81</f>
        <v>18.98</v>
      </c>
      <c r="D80" s="14">
        <f t="shared" si="137"/>
        <v>0</v>
      </c>
      <c r="E80" s="169">
        <f>(A!C81-xx!C80)*xx!B80</f>
        <v>0</v>
      </c>
      <c r="F80" s="63"/>
      <c r="G80" s="22">
        <f t="shared" si="138"/>
        <v>18.98</v>
      </c>
      <c r="H80" s="1">
        <f t="shared" si="139"/>
        <v>0</v>
      </c>
      <c r="I80" s="1">
        <f>(A!C81-xx!G80)*xx!F80</f>
        <v>0</v>
      </c>
      <c r="J80" s="1" t="str">
        <f t="shared" si="140"/>
        <v>Adams Halls Morango 21x34g</v>
      </c>
      <c r="K80" s="63"/>
      <c r="L80" s="2">
        <f t="shared" si="141"/>
        <v>18.98</v>
      </c>
      <c r="M80" s="1">
        <f t="shared" si="142"/>
        <v>0</v>
      </c>
      <c r="N80" s="64">
        <f>(A!C81-xx!L80)*xx!K80</f>
        <v>0</v>
      </c>
      <c r="O80" s="63"/>
      <c r="P80" s="2">
        <f t="shared" si="143"/>
        <v>18.98</v>
      </c>
      <c r="Q80" s="1">
        <f t="shared" si="144"/>
        <v>0</v>
      </c>
      <c r="R80" s="14">
        <f>(A!C81-xx!P80)*xx!O80</f>
        <v>0</v>
      </c>
      <c r="S80" s="14" t="str">
        <f t="shared" si="145"/>
        <v>Adams Halls Morango 21x34g</v>
      </c>
      <c r="T80" s="63"/>
      <c r="U80" s="22">
        <f t="shared" si="146"/>
        <v>18.98</v>
      </c>
      <c r="V80" s="1">
        <f t="shared" si="147"/>
        <v>0</v>
      </c>
      <c r="W80" s="64">
        <f>(A!C81-xx!U80)*xx!T80</f>
        <v>0</v>
      </c>
      <c r="X80" s="63"/>
      <c r="Y80" s="2">
        <f t="shared" si="148"/>
        <v>18.98</v>
      </c>
      <c r="Z80" s="1">
        <f t="shared" si="149"/>
        <v>0</v>
      </c>
      <c r="AA80" s="1">
        <f>(A!C81-xx!Y80)*xx!X80</f>
        <v>0</v>
      </c>
      <c r="AB80" s="1" t="str">
        <f t="shared" si="150"/>
        <v>Adams Halls Morango 21x34g</v>
      </c>
      <c r="AC80" s="63"/>
      <c r="AD80" s="2">
        <f t="shared" si="151"/>
        <v>18.98</v>
      </c>
      <c r="AE80" s="1">
        <f t="shared" si="152"/>
        <v>0</v>
      </c>
      <c r="AF80" s="64">
        <f>(A!C81-xx!AD80)*xx!AC80</f>
        <v>0</v>
      </c>
      <c r="AG80" s="63"/>
      <c r="AH80" s="2">
        <f t="shared" si="153"/>
        <v>18.98</v>
      </c>
      <c r="AI80" s="1">
        <f t="shared" si="154"/>
        <v>0</v>
      </c>
      <c r="AJ80" s="1">
        <f>(A!C81-xx!AH80)*xx!AG80</f>
        <v>0</v>
      </c>
      <c r="AK80" s="1" t="str">
        <f t="shared" si="155"/>
        <v>Adams Halls Morango 21x34g</v>
      </c>
      <c r="AL80" s="63"/>
      <c r="AM80" s="2">
        <f t="shared" si="156"/>
        <v>18.98</v>
      </c>
      <c r="AN80" s="1">
        <f t="shared" si="157"/>
        <v>0</v>
      </c>
      <c r="AO80" s="64">
        <f>(A!C81-xx!AM80)*xx!AL80</f>
        <v>0</v>
      </c>
      <c r="AP80" s="63"/>
      <c r="AQ80" s="2">
        <f t="shared" si="158"/>
        <v>18.98</v>
      </c>
      <c r="AR80" s="1">
        <f t="shared" si="159"/>
        <v>0</v>
      </c>
      <c r="AS80" s="1">
        <f>(A!C81-xx!AQ80)*xx!AP80</f>
        <v>0</v>
      </c>
      <c r="AT80" s="1" t="str">
        <f t="shared" si="160"/>
        <v>Adams Halls Morango 21x34g</v>
      </c>
      <c r="AU80" s="63"/>
      <c r="AV80" s="2">
        <f t="shared" si="161"/>
        <v>18.98</v>
      </c>
      <c r="AW80" s="1">
        <f t="shared" si="162"/>
        <v>0</v>
      </c>
      <c r="AX80" s="64">
        <f>(A!C81-xx!AV80)*xx!AU80</f>
        <v>0</v>
      </c>
      <c r="AY80" s="63"/>
      <c r="AZ80" s="2">
        <f t="shared" si="163"/>
        <v>18.98</v>
      </c>
      <c r="BA80" s="1">
        <f t="shared" si="164"/>
        <v>0</v>
      </c>
      <c r="BB80" s="1">
        <f>(A!E81-xx!AZ80)*xx!AY80</f>
        <v>0</v>
      </c>
      <c r="BC80" s="1" t="str">
        <f t="shared" si="165"/>
        <v>Adams Halls Morango 21x34g</v>
      </c>
      <c r="BD80" s="63"/>
      <c r="BE80" s="2">
        <f t="shared" si="166"/>
        <v>18.98</v>
      </c>
      <c r="BF80" s="1">
        <f t="shared" si="167"/>
        <v>0</v>
      </c>
      <c r="BG80" s="64">
        <f>(A!C81-xx!BE80)*xx!BD80</f>
        <v>0</v>
      </c>
      <c r="BH80" s="63"/>
      <c r="BI80" s="2">
        <f t="shared" si="168"/>
        <v>18.98</v>
      </c>
      <c r="BJ80" s="1">
        <f t="shared" si="169"/>
        <v>0</v>
      </c>
      <c r="BK80" s="1">
        <f>(A!C81-xx!BI80)*xx!BH80</f>
        <v>0</v>
      </c>
      <c r="BL80" s="1" t="str">
        <f t="shared" si="170"/>
        <v>Adams Halls Morango 21x34g</v>
      </c>
      <c r="BM80" s="63"/>
      <c r="BN80" s="2">
        <f t="shared" si="171"/>
        <v>18.98</v>
      </c>
      <c r="BO80" s="1">
        <f t="shared" si="172"/>
        <v>0</v>
      </c>
      <c r="BP80" s="64">
        <f>(A!C81-xx!BN80)*xx!BM80</f>
        <v>0</v>
      </c>
      <c r="BQ80" s="63"/>
      <c r="BR80" s="2">
        <f t="shared" si="173"/>
        <v>18.98</v>
      </c>
      <c r="BS80" s="1">
        <f t="shared" si="174"/>
        <v>0</v>
      </c>
      <c r="BT80" s="1">
        <f>(A!C81-xx!BR80)*xx!BQ80</f>
        <v>0</v>
      </c>
      <c r="BU80" s="1" t="str">
        <f t="shared" si="175"/>
        <v>Adams Halls Morango 21x34g</v>
      </c>
      <c r="BV80" s="63"/>
      <c r="BW80" s="2">
        <f t="shared" si="176"/>
        <v>18.98</v>
      </c>
      <c r="BX80" s="1">
        <f t="shared" si="177"/>
        <v>0</v>
      </c>
      <c r="BY80" s="64">
        <f>(A!C81-xx!BW80)*xx!BV80</f>
        <v>0</v>
      </c>
      <c r="BZ80" s="63"/>
      <c r="CA80" s="2">
        <f t="shared" si="178"/>
        <v>18.98</v>
      </c>
      <c r="CB80" s="1">
        <f t="shared" si="179"/>
        <v>0</v>
      </c>
      <c r="CC80" s="1">
        <f>(A!C81-xx!CA80)*xx!BZ80</f>
        <v>0</v>
      </c>
      <c r="CD80" s="1" t="str">
        <f t="shared" si="180"/>
        <v>Adams Halls Morango 21x34g</v>
      </c>
      <c r="CE80" s="63"/>
      <c r="CF80" s="2">
        <f t="shared" si="181"/>
        <v>18.98</v>
      </c>
      <c r="CG80" s="1">
        <f t="shared" si="182"/>
        <v>0</v>
      </c>
      <c r="CH80" s="64">
        <f>(A!C81-xx!CF80)*xx!CE80</f>
        <v>0</v>
      </c>
      <c r="CI80" s="63"/>
      <c r="CJ80" s="2">
        <f t="shared" si="183"/>
        <v>18.98</v>
      </c>
      <c r="CK80" s="1">
        <f t="shared" si="184"/>
        <v>0</v>
      </c>
      <c r="CL80" s="1">
        <f>(A!C81-xx!CJ80)*xx!CI80</f>
        <v>0</v>
      </c>
      <c r="CM80" s="1" t="str">
        <f t="shared" si="185"/>
        <v>Adams Halls Morango 21x34g</v>
      </c>
      <c r="CN80" s="63"/>
      <c r="CO80" s="2">
        <f t="shared" si="186"/>
        <v>18.98</v>
      </c>
      <c r="CP80" s="1">
        <f t="shared" si="187"/>
        <v>0</v>
      </c>
      <c r="CQ80" s="64">
        <f>(A!C81-xx!CO80)*xx!CN80</f>
        <v>0</v>
      </c>
      <c r="CR80" s="63"/>
      <c r="CS80" s="2">
        <f t="shared" si="188"/>
        <v>18.98</v>
      </c>
      <c r="CT80" s="1">
        <f t="shared" si="189"/>
        <v>0</v>
      </c>
      <c r="CU80" s="1">
        <f>(A!C81-xx!CS80)*xx!CR80</f>
        <v>0</v>
      </c>
      <c r="CV80" s="1" t="str">
        <f t="shared" si="190"/>
        <v>Adams Halls Morango 21x34g</v>
      </c>
      <c r="CW80" s="63"/>
      <c r="CX80" s="2">
        <f t="shared" si="191"/>
        <v>18.98</v>
      </c>
      <c r="CY80" s="1">
        <f t="shared" si="192"/>
        <v>0</v>
      </c>
      <c r="CZ80" s="64">
        <f>(A!C81-xx!CX80)*xx!CW80</f>
        <v>0</v>
      </c>
      <c r="DA80" s="63"/>
      <c r="DB80" s="2">
        <f t="shared" si="193"/>
        <v>18.98</v>
      </c>
      <c r="DC80" s="1">
        <f t="shared" si="194"/>
        <v>0</v>
      </c>
      <c r="DD80" s="1">
        <f>(A!C81-xx!DB80)*xx!DA80</f>
        <v>0</v>
      </c>
      <c r="DE80" s="1" t="str">
        <f t="shared" si="195"/>
        <v>Adams Halls Morango 21x34g</v>
      </c>
      <c r="DF80" s="63"/>
      <c r="DG80" s="2">
        <f t="shared" si="196"/>
        <v>18.98</v>
      </c>
      <c r="DH80" s="1">
        <f t="shared" si="197"/>
        <v>0</v>
      </c>
      <c r="DI80" s="64">
        <f>(A!C81-xx!DG80)*xx!DF80</f>
        <v>0</v>
      </c>
      <c r="DJ80" s="63"/>
      <c r="DK80" s="2">
        <f t="shared" si="198"/>
        <v>18.98</v>
      </c>
      <c r="DL80" s="1">
        <f t="shared" si="199"/>
        <v>0</v>
      </c>
      <c r="DM80" s="1">
        <f>(A!C81-xx!DK80)*xx!DJ80</f>
        <v>0</v>
      </c>
      <c r="DN80" s="1" t="str">
        <f t="shared" si="200"/>
        <v>Adams Halls Morango 21x34g</v>
      </c>
      <c r="DO80" s="63"/>
      <c r="DP80" s="2">
        <f t="shared" si="201"/>
        <v>18.98</v>
      </c>
      <c r="DQ80" s="1">
        <f t="shared" si="202"/>
        <v>0</v>
      </c>
      <c r="DR80" s="64">
        <f>(A!C81-xx!DP80)*xx!DO80</f>
        <v>0</v>
      </c>
      <c r="DS80" s="63"/>
      <c r="DT80" s="2">
        <f t="shared" si="203"/>
        <v>18.98</v>
      </c>
      <c r="DU80" s="1">
        <f t="shared" si="204"/>
        <v>0</v>
      </c>
      <c r="DV80" s="1">
        <f>(A!C81-xx!DT80)*xx!DS80</f>
        <v>0</v>
      </c>
      <c r="DW80" s="1" t="str">
        <f t="shared" si="205"/>
        <v>Adams Halls Morango 21x34g</v>
      </c>
      <c r="DX80" s="63"/>
      <c r="DY80" s="2">
        <f t="shared" si="206"/>
        <v>18.98</v>
      </c>
      <c r="DZ80" s="1">
        <f t="shared" si="207"/>
        <v>0</v>
      </c>
      <c r="EA80" s="64">
        <f>(A!C81-xx!DY80)*xx!DX80</f>
        <v>0</v>
      </c>
      <c r="EB80" s="63"/>
      <c r="EC80" s="2">
        <f t="shared" si="208"/>
        <v>18.98</v>
      </c>
      <c r="ED80" s="1">
        <f t="shared" si="209"/>
        <v>0</v>
      </c>
      <c r="EE80" s="1">
        <f>(A!C81-xx!EC80)*xx!EB80</f>
        <v>0</v>
      </c>
      <c r="EF80" s="1" t="str">
        <f t="shared" si="210"/>
        <v>Adams Halls Morango 21x34g</v>
      </c>
      <c r="EG80" s="63"/>
      <c r="EH80" s="2">
        <f t="shared" si="211"/>
        <v>18.98</v>
      </c>
      <c r="EI80" s="1">
        <f t="shared" si="212"/>
        <v>0</v>
      </c>
      <c r="EJ80" s="64">
        <f>(A!C81-xx!EH80)*xx!EG80</f>
        <v>0</v>
      </c>
      <c r="EK80" s="63"/>
      <c r="EL80" s="2">
        <f t="shared" si="213"/>
        <v>18.98</v>
      </c>
      <c r="EM80" s="1">
        <f t="shared" si="214"/>
        <v>0</v>
      </c>
      <c r="EN80" s="1">
        <f>(A!C81-xx!EL80)*xx!EK80</f>
        <v>0</v>
      </c>
      <c r="EO80" s="1" t="str">
        <f t="shared" si="215"/>
        <v>Adams Halls Morango 21x34g</v>
      </c>
      <c r="EP80" s="63"/>
      <c r="EQ80" s="2">
        <f t="shared" si="216"/>
        <v>18.98</v>
      </c>
      <c r="ER80" s="1">
        <f t="shared" si="217"/>
        <v>0</v>
      </c>
      <c r="ES80" s="64">
        <f>(A!C81-xx!EQ80)*xx!EP80</f>
        <v>0</v>
      </c>
      <c r="ET80" s="63"/>
      <c r="EU80" s="2">
        <f t="shared" si="218"/>
        <v>18.98</v>
      </c>
      <c r="EV80" s="1">
        <f t="shared" si="219"/>
        <v>0</v>
      </c>
      <c r="EW80" s="1">
        <f>(A!C81-xx!EU80)*xx!ET80</f>
        <v>0</v>
      </c>
      <c r="EX80" s="1" t="str">
        <f t="shared" si="220"/>
        <v>Adams Halls Morango 21x34g</v>
      </c>
      <c r="EY80" s="63"/>
      <c r="EZ80" s="2">
        <f t="shared" si="221"/>
        <v>18.98</v>
      </c>
      <c r="FA80" s="1">
        <f t="shared" si="222"/>
        <v>0</v>
      </c>
      <c r="FB80" s="64">
        <f>(A!C81-xx!EZ80)*xx!EY80</f>
        <v>0</v>
      </c>
      <c r="FC80" s="63"/>
      <c r="FD80" s="2">
        <f t="shared" si="223"/>
        <v>18.98</v>
      </c>
      <c r="FE80" s="1">
        <f t="shared" si="224"/>
        <v>0</v>
      </c>
      <c r="FF80" s="1">
        <f>(A!C81-xx!FD80)*xx!FC80</f>
        <v>0</v>
      </c>
      <c r="FG80" s="1" t="str">
        <f t="shared" si="225"/>
        <v>Adams Halls Morango 21x34g</v>
      </c>
      <c r="FH80" s="63"/>
      <c r="FI80" s="2">
        <f t="shared" si="226"/>
        <v>18.98</v>
      </c>
      <c r="FJ80" s="1">
        <f t="shared" si="227"/>
        <v>0</v>
      </c>
      <c r="FK80" s="64">
        <f>(A!C81-xx!FI80)*xx!FH80</f>
        <v>0</v>
      </c>
      <c r="FL80" s="63"/>
      <c r="FM80" s="2">
        <f t="shared" si="228"/>
        <v>18.98</v>
      </c>
      <c r="FN80" s="1">
        <f t="shared" si="229"/>
        <v>0</v>
      </c>
      <c r="FO80" s="1">
        <f>(A!C81-xx!FM80)*xx!FL80</f>
        <v>0</v>
      </c>
      <c r="FP80" s="1" t="str">
        <f t="shared" si="230"/>
        <v>Adams Halls Morango 21x34g</v>
      </c>
      <c r="FQ80" s="63"/>
      <c r="FR80" s="2">
        <f t="shared" si="231"/>
        <v>18.98</v>
      </c>
      <c r="FS80" s="1">
        <f t="shared" si="232"/>
        <v>0</v>
      </c>
      <c r="FT80" s="64">
        <f>(A!C81-xx!FR80)*xx!FQ80</f>
        <v>0</v>
      </c>
      <c r="FU80" s="63"/>
      <c r="FV80" s="2">
        <f t="shared" si="233"/>
        <v>18.98</v>
      </c>
      <c r="FW80" s="1">
        <f t="shared" si="234"/>
        <v>0</v>
      </c>
      <c r="FX80" s="1">
        <f>(A!C81-xx!FV80)*xx!FU80</f>
        <v>0</v>
      </c>
      <c r="FY80" s="1" t="str">
        <f t="shared" si="235"/>
        <v>Adams Halls Morango 21x34g</v>
      </c>
      <c r="FZ80" s="63"/>
      <c r="GA80" s="2">
        <f t="shared" si="236"/>
        <v>18.98</v>
      </c>
      <c r="GB80" s="1">
        <f t="shared" si="237"/>
        <v>0</v>
      </c>
      <c r="GC80" s="64">
        <f>(A!C81-xx!GA80)*xx!FZ80</f>
        <v>0</v>
      </c>
      <c r="GD80" s="63"/>
      <c r="GE80" s="2">
        <f t="shared" si="238"/>
        <v>18.98</v>
      </c>
      <c r="GF80" s="1">
        <f t="shared" si="239"/>
        <v>0</v>
      </c>
      <c r="GG80" s="1">
        <f>(A!C81-xx!GE80)*xx!GD80</f>
        <v>0</v>
      </c>
      <c r="GH80" s="1" t="str">
        <f t="shared" si="240"/>
        <v>Adams Halls Morango 21x34g</v>
      </c>
      <c r="GI80" s="63"/>
      <c r="GJ80" s="2">
        <f t="shared" si="241"/>
        <v>18.98</v>
      </c>
      <c r="GK80" s="1">
        <f t="shared" si="242"/>
        <v>0</v>
      </c>
      <c r="GL80" s="64">
        <f>(A!C81-xx!GJ80)*xx!GI80</f>
        <v>0</v>
      </c>
      <c r="GM80" s="63"/>
      <c r="GN80" s="2">
        <f t="shared" si="243"/>
        <v>18.98</v>
      </c>
      <c r="GO80" s="1">
        <f t="shared" si="244"/>
        <v>0</v>
      </c>
      <c r="GP80" s="1">
        <f>(A!C81-xx!GN80)*xx!GM80</f>
        <v>0</v>
      </c>
      <c r="GQ80" s="1" t="str">
        <f t="shared" si="245"/>
        <v>Adams Halls Morango 21x34g</v>
      </c>
      <c r="GR80" s="63"/>
      <c r="GS80" s="2">
        <f t="shared" si="246"/>
        <v>18.98</v>
      </c>
      <c r="GT80" s="1">
        <f t="shared" si="247"/>
        <v>0</v>
      </c>
      <c r="GU80" s="64">
        <f>(A!C81-xx!GS80)*xx!GR80</f>
        <v>0</v>
      </c>
      <c r="GV80" s="63"/>
      <c r="GW80" s="2">
        <f t="shared" si="248"/>
        <v>18.98</v>
      </c>
      <c r="GX80" s="1">
        <f t="shared" si="249"/>
        <v>0</v>
      </c>
      <c r="GY80" s="1">
        <f>(A!C81-xx!GW80)*xx!GV80</f>
        <v>0</v>
      </c>
      <c r="GZ80" s="1" t="str">
        <f t="shared" si="250"/>
        <v>Adams Halls Morango 21x34g</v>
      </c>
      <c r="HA80" s="63"/>
      <c r="HB80" s="2">
        <f t="shared" si="251"/>
        <v>18.98</v>
      </c>
      <c r="HC80" s="1">
        <f t="shared" si="252"/>
        <v>0</v>
      </c>
      <c r="HD80" s="64">
        <f>(A!C81-xx!HB80)*xx!HA80</f>
        <v>0</v>
      </c>
      <c r="HE80" s="63"/>
      <c r="HF80" s="2">
        <f t="shared" si="253"/>
        <v>18.98</v>
      </c>
      <c r="HG80" s="1">
        <f t="shared" si="254"/>
        <v>0</v>
      </c>
      <c r="HH80" s="1">
        <f>(A!C81-xx!HF80)*xx!HE80</f>
        <v>0</v>
      </c>
      <c r="HI80" s="1" t="str">
        <f t="shared" si="255"/>
        <v>Adams Halls Morango 21x34g</v>
      </c>
      <c r="HJ80" s="63"/>
      <c r="HK80" s="2">
        <f t="shared" si="256"/>
        <v>18.98</v>
      </c>
      <c r="HL80" s="1">
        <f t="shared" si="257"/>
        <v>0</v>
      </c>
      <c r="HM80" s="64">
        <f>(A!C81-xx!HK80)*xx!HJ80</f>
        <v>0</v>
      </c>
      <c r="HN80" s="63"/>
      <c r="HO80" s="2">
        <f t="shared" si="258"/>
        <v>18.98</v>
      </c>
      <c r="HP80" s="1">
        <f t="shared" si="259"/>
        <v>0</v>
      </c>
      <c r="HQ80" s="1">
        <f>-(A!C81-xx!HO80)*xx!HN80</f>
        <v>0</v>
      </c>
      <c r="HR80" s="1" t="str">
        <f t="shared" si="260"/>
        <v>Adams Halls Morango 21x34g</v>
      </c>
      <c r="HS80" s="63"/>
      <c r="HT80" s="2">
        <f t="shared" si="261"/>
        <v>18.98</v>
      </c>
      <c r="HU80" s="1">
        <f t="shared" si="262"/>
        <v>0</v>
      </c>
      <c r="HV80" s="64">
        <f>(A!C81-xx!HT80)*xx!HS80</f>
        <v>0</v>
      </c>
      <c r="HW80" s="63"/>
      <c r="HX80" s="2">
        <f>A!C81</f>
        <v>18.98</v>
      </c>
      <c r="HY80" s="1">
        <f t="shared" si="263"/>
        <v>0</v>
      </c>
      <c r="HZ80" s="1">
        <f>(A!C81-xx!HX80)*xx!HW80</f>
        <v>0</v>
      </c>
      <c r="IA80" s="1" t="str">
        <f>A!B81</f>
        <v>Adams Halls Morango 21x34g</v>
      </c>
      <c r="IB80" s="1">
        <f t="shared" si="264"/>
        <v>0</v>
      </c>
      <c r="IC80" s="14">
        <f t="shared" si="265"/>
        <v>0</v>
      </c>
      <c r="ID80" s="14" t="e">
        <f>A!#REF!</f>
        <v>#REF!</v>
      </c>
      <c r="IE80" s="14" t="e">
        <f>NF!IS80</f>
        <v>#DIV/0!</v>
      </c>
      <c r="IF80" s="26" t="e">
        <f t="shared" si="266"/>
        <v>#REF!</v>
      </c>
      <c r="IG80" s="2" t="e">
        <f t="shared" si="267"/>
        <v>#REF!</v>
      </c>
      <c r="IH80" s="170" t="e">
        <f t="shared" si="268"/>
        <v>#REF!</v>
      </c>
      <c r="II80" s="174" t="e">
        <f>IB80+A!#REF!+NF!IQ80</f>
        <v>#REF!</v>
      </c>
      <c r="IJ80" s="175" t="e">
        <f>IC80+A!#REF!+NF!IR80</f>
        <v>#REF!</v>
      </c>
      <c r="IK80" s="175" t="e">
        <f>II80*A!C81</f>
        <v>#REF!</v>
      </c>
      <c r="IL80" s="175" t="e">
        <f t="shared" si="136"/>
        <v>#REF!</v>
      </c>
      <c r="IM80" s="81" t="e">
        <f t="shared" si="269"/>
        <v>#REF!</v>
      </c>
      <c r="IN80" s="84" t="str">
        <f t="shared" si="270"/>
        <v>Adams Halls Morango 21x34g</v>
      </c>
      <c r="IO80" s="84" t="e">
        <f>IF80/A!C81</f>
        <v>#REF!</v>
      </c>
      <c r="IP80" s="72"/>
      <c r="IQ80" s="84" t="e">
        <f t="shared" si="271"/>
        <v>#REF!</v>
      </c>
      <c r="IR80" s="85" t="e">
        <f>IF80-#REF!</f>
        <v>#REF!</v>
      </c>
    </row>
    <row r="81" spans="1:252" x14ac:dyDescent="0.2">
      <c r="A81" s="20" t="str">
        <f>A!B82</f>
        <v>Adams Trident Hortelã 21x34g</v>
      </c>
      <c r="B81" s="51"/>
      <c r="C81" s="65">
        <f>A!C82</f>
        <v>18.98</v>
      </c>
      <c r="D81" s="21">
        <f t="shared" si="137"/>
        <v>0</v>
      </c>
      <c r="E81" s="171">
        <f>(A!C82-xx!C81)*xx!B81</f>
        <v>0</v>
      </c>
      <c r="F81" s="51"/>
      <c r="G81" s="32">
        <f t="shared" si="138"/>
        <v>18.98</v>
      </c>
      <c r="H81" s="5">
        <f t="shared" si="139"/>
        <v>0</v>
      </c>
      <c r="I81" s="5">
        <f>(A!C82-xx!G81)*xx!F81</f>
        <v>0</v>
      </c>
      <c r="J81" s="5" t="str">
        <f t="shared" si="140"/>
        <v>Adams Trident Hortelã 21x34g</v>
      </c>
      <c r="K81" s="51"/>
      <c r="L81" s="6">
        <f t="shared" si="141"/>
        <v>18.98</v>
      </c>
      <c r="M81" s="5">
        <f t="shared" si="142"/>
        <v>0</v>
      </c>
      <c r="N81" s="172">
        <f>(A!C82-xx!L81)*xx!K81</f>
        <v>0</v>
      </c>
      <c r="O81" s="51"/>
      <c r="P81" s="6">
        <f t="shared" si="143"/>
        <v>18.98</v>
      </c>
      <c r="Q81" s="5">
        <f t="shared" si="144"/>
        <v>0</v>
      </c>
      <c r="R81" s="21">
        <f>(A!C82-xx!P81)*xx!O81</f>
        <v>0</v>
      </c>
      <c r="S81" s="21" t="str">
        <f t="shared" si="145"/>
        <v>Adams Trident Hortelã 21x34g</v>
      </c>
      <c r="T81" s="51"/>
      <c r="U81" s="32">
        <f t="shared" si="146"/>
        <v>18.98</v>
      </c>
      <c r="V81" s="5">
        <f t="shared" si="147"/>
        <v>0</v>
      </c>
      <c r="W81" s="172">
        <f>(A!C82-xx!U81)*xx!T81</f>
        <v>0</v>
      </c>
      <c r="X81" s="51"/>
      <c r="Y81" s="6">
        <f t="shared" si="148"/>
        <v>18.98</v>
      </c>
      <c r="Z81" s="5">
        <f t="shared" si="149"/>
        <v>0</v>
      </c>
      <c r="AA81" s="5">
        <f>(A!C82-xx!Y81)*xx!X81</f>
        <v>0</v>
      </c>
      <c r="AB81" s="5" t="str">
        <f t="shared" si="150"/>
        <v>Adams Trident Hortelã 21x34g</v>
      </c>
      <c r="AC81" s="51"/>
      <c r="AD81" s="6">
        <f t="shared" si="151"/>
        <v>18.98</v>
      </c>
      <c r="AE81" s="5">
        <f t="shared" si="152"/>
        <v>0</v>
      </c>
      <c r="AF81" s="172">
        <f>(A!C82-xx!AD81)*xx!AC81</f>
        <v>0</v>
      </c>
      <c r="AG81" s="51"/>
      <c r="AH81" s="6">
        <f t="shared" si="153"/>
        <v>18.98</v>
      </c>
      <c r="AI81" s="5">
        <f t="shared" si="154"/>
        <v>0</v>
      </c>
      <c r="AJ81" s="5">
        <f>(A!C82-xx!AH81)*xx!AG81</f>
        <v>0</v>
      </c>
      <c r="AK81" s="5" t="str">
        <f t="shared" si="155"/>
        <v>Adams Trident Hortelã 21x34g</v>
      </c>
      <c r="AL81" s="51"/>
      <c r="AM81" s="6">
        <f t="shared" si="156"/>
        <v>18.98</v>
      </c>
      <c r="AN81" s="5">
        <f t="shared" si="157"/>
        <v>0</v>
      </c>
      <c r="AO81" s="172">
        <f>(A!C82-xx!AM81)*xx!AL81</f>
        <v>0</v>
      </c>
      <c r="AP81" s="51"/>
      <c r="AQ81" s="6">
        <f t="shared" si="158"/>
        <v>18.98</v>
      </c>
      <c r="AR81" s="5">
        <f t="shared" si="159"/>
        <v>0</v>
      </c>
      <c r="AS81" s="5">
        <f>(A!C82-xx!AQ81)*xx!AP81</f>
        <v>0</v>
      </c>
      <c r="AT81" s="5" t="str">
        <f t="shared" si="160"/>
        <v>Adams Trident Hortelã 21x34g</v>
      </c>
      <c r="AU81" s="51"/>
      <c r="AV81" s="6">
        <f t="shared" si="161"/>
        <v>18.98</v>
      </c>
      <c r="AW81" s="5">
        <f t="shared" si="162"/>
        <v>0</v>
      </c>
      <c r="AX81" s="172">
        <f>(A!C82-xx!AV81)*xx!AU81</f>
        <v>0</v>
      </c>
      <c r="AY81" s="51"/>
      <c r="AZ81" s="6">
        <f t="shared" si="163"/>
        <v>18.98</v>
      </c>
      <c r="BA81" s="5">
        <f t="shared" si="164"/>
        <v>0</v>
      </c>
      <c r="BB81" s="5">
        <f>(A!E82-xx!AZ81)*xx!AY81</f>
        <v>0</v>
      </c>
      <c r="BC81" s="5" t="str">
        <f t="shared" si="165"/>
        <v>Adams Trident Hortelã 21x34g</v>
      </c>
      <c r="BD81" s="51"/>
      <c r="BE81" s="6">
        <f t="shared" si="166"/>
        <v>18.98</v>
      </c>
      <c r="BF81" s="5">
        <f t="shared" si="167"/>
        <v>0</v>
      </c>
      <c r="BG81" s="172">
        <f>(A!C82-xx!BE81)*xx!BD81</f>
        <v>0</v>
      </c>
      <c r="BH81" s="51"/>
      <c r="BI81" s="6">
        <f t="shared" si="168"/>
        <v>18.98</v>
      </c>
      <c r="BJ81" s="5">
        <f t="shared" si="169"/>
        <v>0</v>
      </c>
      <c r="BK81" s="5">
        <f>(A!C82-xx!BI81)*xx!BH81</f>
        <v>0</v>
      </c>
      <c r="BL81" s="5" t="str">
        <f t="shared" si="170"/>
        <v>Adams Trident Hortelã 21x34g</v>
      </c>
      <c r="BM81" s="51"/>
      <c r="BN81" s="6">
        <f t="shared" si="171"/>
        <v>18.98</v>
      </c>
      <c r="BO81" s="5">
        <f t="shared" si="172"/>
        <v>0</v>
      </c>
      <c r="BP81" s="172">
        <f>(A!C82-xx!BN81)*xx!BM81</f>
        <v>0</v>
      </c>
      <c r="BQ81" s="51"/>
      <c r="BR81" s="6">
        <f t="shared" si="173"/>
        <v>18.98</v>
      </c>
      <c r="BS81" s="5">
        <f t="shared" si="174"/>
        <v>0</v>
      </c>
      <c r="BT81" s="5">
        <f>(A!C82-xx!BR81)*xx!BQ81</f>
        <v>0</v>
      </c>
      <c r="BU81" s="5" t="str">
        <f t="shared" si="175"/>
        <v>Adams Trident Hortelã 21x34g</v>
      </c>
      <c r="BV81" s="51"/>
      <c r="BW81" s="6">
        <f t="shared" si="176"/>
        <v>18.98</v>
      </c>
      <c r="BX81" s="5">
        <f t="shared" si="177"/>
        <v>0</v>
      </c>
      <c r="BY81" s="172">
        <f>(A!C82-xx!BW81)*xx!BV81</f>
        <v>0</v>
      </c>
      <c r="BZ81" s="51"/>
      <c r="CA81" s="6">
        <f t="shared" si="178"/>
        <v>18.98</v>
      </c>
      <c r="CB81" s="5">
        <f t="shared" si="179"/>
        <v>0</v>
      </c>
      <c r="CC81" s="5">
        <f>(A!C82-xx!CA81)*xx!BZ81</f>
        <v>0</v>
      </c>
      <c r="CD81" s="5" t="str">
        <f t="shared" si="180"/>
        <v>Adams Trident Hortelã 21x34g</v>
      </c>
      <c r="CE81" s="51"/>
      <c r="CF81" s="6">
        <f t="shared" si="181"/>
        <v>18.98</v>
      </c>
      <c r="CG81" s="5">
        <f t="shared" si="182"/>
        <v>0</v>
      </c>
      <c r="CH81" s="172">
        <f>(A!C82-xx!CF81)*xx!CE81</f>
        <v>0</v>
      </c>
      <c r="CI81" s="51"/>
      <c r="CJ81" s="6">
        <f t="shared" si="183"/>
        <v>18.98</v>
      </c>
      <c r="CK81" s="5">
        <f t="shared" si="184"/>
        <v>0</v>
      </c>
      <c r="CL81" s="5">
        <f>(A!C82-xx!CJ81)*xx!CI81</f>
        <v>0</v>
      </c>
      <c r="CM81" s="5" t="str">
        <f t="shared" si="185"/>
        <v>Adams Trident Hortelã 21x34g</v>
      </c>
      <c r="CN81" s="51"/>
      <c r="CO81" s="6">
        <f t="shared" si="186"/>
        <v>18.98</v>
      </c>
      <c r="CP81" s="5">
        <f t="shared" si="187"/>
        <v>0</v>
      </c>
      <c r="CQ81" s="172">
        <f>(A!C82-xx!CO81)*xx!CN81</f>
        <v>0</v>
      </c>
      <c r="CR81" s="51"/>
      <c r="CS81" s="6">
        <f t="shared" si="188"/>
        <v>18.98</v>
      </c>
      <c r="CT81" s="5">
        <f t="shared" si="189"/>
        <v>0</v>
      </c>
      <c r="CU81" s="5">
        <f>(A!C82-xx!CS81)*xx!CR81</f>
        <v>0</v>
      </c>
      <c r="CV81" s="5" t="str">
        <f t="shared" si="190"/>
        <v>Adams Trident Hortelã 21x34g</v>
      </c>
      <c r="CW81" s="51"/>
      <c r="CX81" s="6">
        <f t="shared" si="191"/>
        <v>18.98</v>
      </c>
      <c r="CY81" s="5">
        <f t="shared" si="192"/>
        <v>0</v>
      </c>
      <c r="CZ81" s="172">
        <f>(A!C82-xx!CX81)*xx!CW81</f>
        <v>0</v>
      </c>
      <c r="DA81" s="51"/>
      <c r="DB81" s="6">
        <f t="shared" si="193"/>
        <v>18.98</v>
      </c>
      <c r="DC81" s="5">
        <f t="shared" si="194"/>
        <v>0</v>
      </c>
      <c r="DD81" s="5">
        <f>(A!C82-xx!DB81)*xx!DA81</f>
        <v>0</v>
      </c>
      <c r="DE81" s="5" t="str">
        <f t="shared" si="195"/>
        <v>Adams Trident Hortelã 21x34g</v>
      </c>
      <c r="DF81" s="51"/>
      <c r="DG81" s="6">
        <f t="shared" si="196"/>
        <v>18.98</v>
      </c>
      <c r="DH81" s="5">
        <f t="shared" si="197"/>
        <v>0</v>
      </c>
      <c r="DI81" s="172">
        <f>(A!C82-xx!DG81)*xx!DF81</f>
        <v>0</v>
      </c>
      <c r="DJ81" s="51"/>
      <c r="DK81" s="6">
        <f t="shared" si="198"/>
        <v>18.98</v>
      </c>
      <c r="DL81" s="5">
        <f t="shared" si="199"/>
        <v>0</v>
      </c>
      <c r="DM81" s="5">
        <f>(A!C82-xx!DK81)*xx!DJ81</f>
        <v>0</v>
      </c>
      <c r="DN81" s="5" t="str">
        <f t="shared" si="200"/>
        <v>Adams Trident Hortelã 21x34g</v>
      </c>
      <c r="DO81" s="51"/>
      <c r="DP81" s="6">
        <f t="shared" si="201"/>
        <v>18.98</v>
      </c>
      <c r="DQ81" s="5">
        <f t="shared" si="202"/>
        <v>0</v>
      </c>
      <c r="DR81" s="172">
        <f>(A!C82-xx!DP81)*xx!DO81</f>
        <v>0</v>
      </c>
      <c r="DS81" s="51"/>
      <c r="DT81" s="6">
        <f t="shared" si="203"/>
        <v>18.98</v>
      </c>
      <c r="DU81" s="5">
        <f t="shared" si="204"/>
        <v>0</v>
      </c>
      <c r="DV81" s="5">
        <f>(A!C82-xx!DT81)*xx!DS81</f>
        <v>0</v>
      </c>
      <c r="DW81" s="5" t="str">
        <f t="shared" si="205"/>
        <v>Adams Trident Hortelã 21x34g</v>
      </c>
      <c r="DX81" s="51"/>
      <c r="DY81" s="6">
        <f t="shared" si="206"/>
        <v>18.98</v>
      </c>
      <c r="DZ81" s="5">
        <f t="shared" si="207"/>
        <v>0</v>
      </c>
      <c r="EA81" s="172">
        <f>(A!C82-xx!DY81)*xx!DX81</f>
        <v>0</v>
      </c>
      <c r="EB81" s="51"/>
      <c r="EC81" s="6">
        <f t="shared" si="208"/>
        <v>18.98</v>
      </c>
      <c r="ED81" s="5">
        <f t="shared" si="209"/>
        <v>0</v>
      </c>
      <c r="EE81" s="5">
        <f>(A!C82-xx!EC81)*xx!EB81</f>
        <v>0</v>
      </c>
      <c r="EF81" s="5" t="str">
        <f t="shared" si="210"/>
        <v>Adams Trident Hortelã 21x34g</v>
      </c>
      <c r="EG81" s="51"/>
      <c r="EH81" s="6">
        <f t="shared" si="211"/>
        <v>18.98</v>
      </c>
      <c r="EI81" s="5">
        <f t="shared" si="212"/>
        <v>0</v>
      </c>
      <c r="EJ81" s="172">
        <f>(A!C82-xx!EH81)*xx!EG81</f>
        <v>0</v>
      </c>
      <c r="EK81" s="51"/>
      <c r="EL81" s="6">
        <f t="shared" si="213"/>
        <v>18.98</v>
      </c>
      <c r="EM81" s="5">
        <f t="shared" si="214"/>
        <v>0</v>
      </c>
      <c r="EN81" s="5">
        <f>(A!C82-xx!EL81)*xx!EK81</f>
        <v>0</v>
      </c>
      <c r="EO81" s="5" t="str">
        <f t="shared" si="215"/>
        <v>Adams Trident Hortelã 21x34g</v>
      </c>
      <c r="EP81" s="51"/>
      <c r="EQ81" s="6">
        <f t="shared" si="216"/>
        <v>18.98</v>
      </c>
      <c r="ER81" s="5">
        <f t="shared" si="217"/>
        <v>0</v>
      </c>
      <c r="ES81" s="172">
        <f>(A!C82-xx!EQ81)*xx!EP81</f>
        <v>0</v>
      </c>
      <c r="ET81" s="51"/>
      <c r="EU81" s="6">
        <f t="shared" si="218"/>
        <v>18.98</v>
      </c>
      <c r="EV81" s="5">
        <f t="shared" si="219"/>
        <v>0</v>
      </c>
      <c r="EW81" s="5">
        <f>(A!C82-xx!EU81)*xx!ET81</f>
        <v>0</v>
      </c>
      <c r="EX81" s="5" t="str">
        <f t="shared" si="220"/>
        <v>Adams Trident Hortelã 21x34g</v>
      </c>
      <c r="EY81" s="51"/>
      <c r="EZ81" s="6">
        <f t="shared" si="221"/>
        <v>18.98</v>
      </c>
      <c r="FA81" s="5">
        <f t="shared" si="222"/>
        <v>0</v>
      </c>
      <c r="FB81" s="172">
        <f>(A!C82-xx!EZ81)*xx!EY81</f>
        <v>0</v>
      </c>
      <c r="FC81" s="51"/>
      <c r="FD81" s="6">
        <f t="shared" si="223"/>
        <v>18.98</v>
      </c>
      <c r="FE81" s="5">
        <f t="shared" si="224"/>
        <v>0</v>
      </c>
      <c r="FF81" s="5">
        <f>(A!C82-xx!FD81)*xx!FC81</f>
        <v>0</v>
      </c>
      <c r="FG81" s="5" t="str">
        <f t="shared" si="225"/>
        <v>Adams Trident Hortelã 21x34g</v>
      </c>
      <c r="FH81" s="51"/>
      <c r="FI81" s="6">
        <f t="shared" si="226"/>
        <v>18.98</v>
      </c>
      <c r="FJ81" s="5">
        <f t="shared" si="227"/>
        <v>0</v>
      </c>
      <c r="FK81" s="172">
        <f>(A!C82-xx!FI81)*xx!FH81</f>
        <v>0</v>
      </c>
      <c r="FL81" s="51"/>
      <c r="FM81" s="6">
        <f t="shared" si="228"/>
        <v>18.98</v>
      </c>
      <c r="FN81" s="5">
        <f t="shared" si="229"/>
        <v>0</v>
      </c>
      <c r="FO81" s="5">
        <f>(A!C82-xx!FM81)*xx!FL81</f>
        <v>0</v>
      </c>
      <c r="FP81" s="5" t="str">
        <f t="shared" si="230"/>
        <v>Adams Trident Hortelã 21x34g</v>
      </c>
      <c r="FQ81" s="51"/>
      <c r="FR81" s="6">
        <f t="shared" si="231"/>
        <v>18.98</v>
      </c>
      <c r="FS81" s="5">
        <f t="shared" si="232"/>
        <v>0</v>
      </c>
      <c r="FT81" s="172">
        <f>(A!C82-xx!FR81)*xx!FQ81</f>
        <v>0</v>
      </c>
      <c r="FU81" s="51"/>
      <c r="FV81" s="6">
        <f t="shared" si="233"/>
        <v>18.98</v>
      </c>
      <c r="FW81" s="5">
        <f t="shared" si="234"/>
        <v>0</v>
      </c>
      <c r="FX81" s="5">
        <f>(A!C82-xx!FV81)*xx!FU81</f>
        <v>0</v>
      </c>
      <c r="FY81" s="5" t="str">
        <f t="shared" si="235"/>
        <v>Adams Trident Hortelã 21x34g</v>
      </c>
      <c r="FZ81" s="51"/>
      <c r="GA81" s="6">
        <f t="shared" si="236"/>
        <v>18.98</v>
      </c>
      <c r="GB81" s="5">
        <f t="shared" si="237"/>
        <v>0</v>
      </c>
      <c r="GC81" s="172">
        <f>(A!C82-xx!GA81)*xx!FZ81</f>
        <v>0</v>
      </c>
      <c r="GD81" s="51"/>
      <c r="GE81" s="6">
        <f t="shared" si="238"/>
        <v>18.98</v>
      </c>
      <c r="GF81" s="5">
        <f t="shared" si="239"/>
        <v>0</v>
      </c>
      <c r="GG81" s="5">
        <f>(A!C82-xx!GE81)*xx!GD81</f>
        <v>0</v>
      </c>
      <c r="GH81" s="5" t="str">
        <f t="shared" si="240"/>
        <v>Adams Trident Hortelã 21x34g</v>
      </c>
      <c r="GI81" s="51"/>
      <c r="GJ81" s="6">
        <f t="shared" si="241"/>
        <v>18.98</v>
      </c>
      <c r="GK81" s="5">
        <f t="shared" si="242"/>
        <v>0</v>
      </c>
      <c r="GL81" s="172">
        <f>(A!C82-xx!GJ81)*xx!GI81</f>
        <v>0</v>
      </c>
      <c r="GM81" s="51"/>
      <c r="GN81" s="6">
        <f t="shared" si="243"/>
        <v>18.98</v>
      </c>
      <c r="GO81" s="5">
        <f t="shared" si="244"/>
        <v>0</v>
      </c>
      <c r="GP81" s="5">
        <f>(A!C82-xx!GN81)*xx!GM81</f>
        <v>0</v>
      </c>
      <c r="GQ81" s="5" t="str">
        <f t="shared" si="245"/>
        <v>Adams Trident Hortelã 21x34g</v>
      </c>
      <c r="GR81" s="51"/>
      <c r="GS81" s="6">
        <f t="shared" si="246"/>
        <v>18.98</v>
      </c>
      <c r="GT81" s="5">
        <f t="shared" si="247"/>
        <v>0</v>
      </c>
      <c r="GU81" s="172">
        <f>(A!C82-xx!GS81)*xx!GR81</f>
        <v>0</v>
      </c>
      <c r="GV81" s="51"/>
      <c r="GW81" s="6">
        <f t="shared" si="248"/>
        <v>18.98</v>
      </c>
      <c r="GX81" s="5">
        <f t="shared" si="249"/>
        <v>0</v>
      </c>
      <c r="GY81" s="5">
        <f>(A!C82-xx!GW81)*xx!GV81</f>
        <v>0</v>
      </c>
      <c r="GZ81" s="5" t="str">
        <f t="shared" si="250"/>
        <v>Adams Trident Hortelã 21x34g</v>
      </c>
      <c r="HA81" s="51"/>
      <c r="HB81" s="6">
        <f t="shared" si="251"/>
        <v>18.98</v>
      </c>
      <c r="HC81" s="5">
        <f t="shared" si="252"/>
        <v>0</v>
      </c>
      <c r="HD81" s="172">
        <f>(A!C82-xx!HB81)*xx!HA81</f>
        <v>0</v>
      </c>
      <c r="HE81" s="51"/>
      <c r="HF81" s="6">
        <f t="shared" si="253"/>
        <v>18.98</v>
      </c>
      <c r="HG81" s="5">
        <f t="shared" si="254"/>
        <v>0</v>
      </c>
      <c r="HH81" s="5">
        <f>(A!C82-xx!HF81)*xx!HE81</f>
        <v>0</v>
      </c>
      <c r="HI81" s="5" t="str">
        <f t="shared" si="255"/>
        <v>Adams Trident Hortelã 21x34g</v>
      </c>
      <c r="HJ81" s="51"/>
      <c r="HK81" s="6">
        <f t="shared" si="256"/>
        <v>18.98</v>
      </c>
      <c r="HL81" s="5">
        <f t="shared" si="257"/>
        <v>0</v>
      </c>
      <c r="HM81" s="172">
        <f>(A!C82-xx!HK81)*xx!HJ81</f>
        <v>0</v>
      </c>
      <c r="HN81" s="51"/>
      <c r="HO81" s="6">
        <f t="shared" si="258"/>
        <v>18.98</v>
      </c>
      <c r="HP81" s="5">
        <f t="shared" si="259"/>
        <v>0</v>
      </c>
      <c r="HQ81" s="5">
        <f>-(A!C82-xx!HO81)*xx!HN81</f>
        <v>0</v>
      </c>
      <c r="HR81" s="5" t="str">
        <f t="shared" si="260"/>
        <v>Adams Trident Hortelã 21x34g</v>
      </c>
      <c r="HS81" s="51"/>
      <c r="HT81" s="6">
        <f t="shared" si="261"/>
        <v>18.98</v>
      </c>
      <c r="HU81" s="5">
        <f t="shared" si="262"/>
        <v>0</v>
      </c>
      <c r="HV81" s="172">
        <f>(A!C82-xx!HT81)*xx!HS81</f>
        <v>0</v>
      </c>
      <c r="HW81" s="51"/>
      <c r="HX81" s="6">
        <f>A!C82</f>
        <v>18.98</v>
      </c>
      <c r="HY81" s="5">
        <f t="shared" si="263"/>
        <v>0</v>
      </c>
      <c r="HZ81" s="5">
        <f>(A!C82-xx!HX81)*xx!HW81</f>
        <v>0</v>
      </c>
      <c r="IA81" s="5" t="str">
        <f>A!B82</f>
        <v>Adams Trident Hortelã 21x34g</v>
      </c>
      <c r="IB81" s="5">
        <f t="shared" si="264"/>
        <v>0</v>
      </c>
      <c r="IC81" s="21">
        <f t="shared" si="265"/>
        <v>0</v>
      </c>
      <c r="ID81" s="21" t="e">
        <f>A!#REF!</f>
        <v>#REF!</v>
      </c>
      <c r="IE81" s="21" t="e">
        <f>NF!IS81</f>
        <v>#DIV/0!</v>
      </c>
      <c r="IF81" s="26" t="e">
        <f t="shared" si="266"/>
        <v>#REF!</v>
      </c>
      <c r="IG81" s="6" t="e">
        <f t="shared" si="267"/>
        <v>#REF!</v>
      </c>
      <c r="IH81" s="34" t="e">
        <f t="shared" si="268"/>
        <v>#REF!</v>
      </c>
      <c r="II81" s="174" t="e">
        <f>IB81+A!#REF!+NF!IQ81</f>
        <v>#REF!</v>
      </c>
      <c r="IJ81" s="175" t="e">
        <f>IC81+A!#REF!+NF!IR81</f>
        <v>#REF!</v>
      </c>
      <c r="IK81" s="175" t="e">
        <f>II81*A!C82</f>
        <v>#REF!</v>
      </c>
      <c r="IL81" s="175" t="e">
        <f t="shared" si="136"/>
        <v>#REF!</v>
      </c>
      <c r="IM81" s="81" t="e">
        <f t="shared" si="269"/>
        <v>#REF!</v>
      </c>
      <c r="IN81" s="57" t="str">
        <f t="shared" si="270"/>
        <v>Adams Trident Hortelã 21x34g</v>
      </c>
      <c r="IO81" s="57" t="e">
        <f>IF81/A!C82</f>
        <v>#REF!</v>
      </c>
      <c r="IP81" s="66"/>
      <c r="IQ81" s="57" t="e">
        <f t="shared" si="271"/>
        <v>#REF!</v>
      </c>
      <c r="IR81" s="11" t="e">
        <f>IF81-#REF!</f>
        <v>#REF!</v>
      </c>
    </row>
    <row r="82" spans="1:252" x14ac:dyDescent="0.2">
      <c r="A82" s="19" t="str">
        <f>A!B83</f>
        <v>Adams Trident Intense 21x34g</v>
      </c>
      <c r="B82" s="63"/>
      <c r="C82" s="31">
        <f>A!C83</f>
        <v>18.98</v>
      </c>
      <c r="D82" s="14">
        <f t="shared" si="137"/>
        <v>0</v>
      </c>
      <c r="E82" s="169">
        <f>(A!C83-xx!C82)*xx!B82</f>
        <v>0</v>
      </c>
      <c r="F82" s="63"/>
      <c r="G82" s="22">
        <f t="shared" si="138"/>
        <v>18.98</v>
      </c>
      <c r="H82" s="1">
        <f t="shared" si="139"/>
        <v>0</v>
      </c>
      <c r="I82" s="1">
        <f>(A!C83-xx!G82)*xx!F82</f>
        <v>0</v>
      </c>
      <c r="J82" s="1" t="str">
        <f t="shared" si="140"/>
        <v>Adams Trident Intense 21x34g</v>
      </c>
      <c r="K82" s="63"/>
      <c r="L82" s="2">
        <f t="shared" si="141"/>
        <v>18.98</v>
      </c>
      <c r="M82" s="1">
        <f t="shared" si="142"/>
        <v>0</v>
      </c>
      <c r="N82" s="64">
        <f>(A!C83-xx!L82)*xx!K82</f>
        <v>0</v>
      </c>
      <c r="O82" s="63"/>
      <c r="P82" s="2">
        <f t="shared" si="143"/>
        <v>18.98</v>
      </c>
      <c r="Q82" s="1">
        <f t="shared" si="144"/>
        <v>0</v>
      </c>
      <c r="R82" s="14">
        <f>(A!C83-xx!P82)*xx!O82</f>
        <v>0</v>
      </c>
      <c r="S82" s="14" t="str">
        <f t="shared" si="145"/>
        <v>Adams Trident Intense 21x34g</v>
      </c>
      <c r="T82" s="63"/>
      <c r="U82" s="22">
        <f t="shared" si="146"/>
        <v>18.98</v>
      </c>
      <c r="V82" s="1">
        <f t="shared" si="147"/>
        <v>0</v>
      </c>
      <c r="W82" s="64">
        <f>(A!C83-xx!U82)*xx!T82</f>
        <v>0</v>
      </c>
      <c r="X82" s="63"/>
      <c r="Y82" s="2">
        <f t="shared" si="148"/>
        <v>18.98</v>
      </c>
      <c r="Z82" s="1">
        <f t="shared" si="149"/>
        <v>0</v>
      </c>
      <c r="AA82" s="1">
        <f>(A!C83-xx!Y82)*xx!X82</f>
        <v>0</v>
      </c>
      <c r="AB82" s="1" t="str">
        <f t="shared" si="150"/>
        <v>Adams Trident Intense 21x34g</v>
      </c>
      <c r="AC82" s="63"/>
      <c r="AD82" s="2">
        <f t="shared" si="151"/>
        <v>18.98</v>
      </c>
      <c r="AE82" s="1">
        <f t="shared" si="152"/>
        <v>0</v>
      </c>
      <c r="AF82" s="64">
        <f>(A!C83-xx!AD82)*xx!AC82</f>
        <v>0</v>
      </c>
      <c r="AG82" s="63"/>
      <c r="AH82" s="2">
        <f t="shared" si="153"/>
        <v>18.98</v>
      </c>
      <c r="AI82" s="1">
        <f t="shared" si="154"/>
        <v>0</v>
      </c>
      <c r="AJ82" s="1">
        <f>(A!C83-xx!AH82)*xx!AG82</f>
        <v>0</v>
      </c>
      <c r="AK82" s="1" t="str">
        <f t="shared" si="155"/>
        <v>Adams Trident Intense 21x34g</v>
      </c>
      <c r="AL82" s="63"/>
      <c r="AM82" s="2">
        <f t="shared" si="156"/>
        <v>18.98</v>
      </c>
      <c r="AN82" s="1">
        <f t="shared" si="157"/>
        <v>0</v>
      </c>
      <c r="AO82" s="64">
        <f>(A!C83-xx!AM82)*xx!AL82</f>
        <v>0</v>
      </c>
      <c r="AP82" s="63"/>
      <c r="AQ82" s="2">
        <f t="shared" si="158"/>
        <v>18.98</v>
      </c>
      <c r="AR82" s="1">
        <f t="shared" si="159"/>
        <v>0</v>
      </c>
      <c r="AS82" s="1">
        <f>(A!C83-xx!AQ82)*xx!AP82</f>
        <v>0</v>
      </c>
      <c r="AT82" s="1" t="str">
        <f t="shared" si="160"/>
        <v>Adams Trident Intense 21x34g</v>
      </c>
      <c r="AU82" s="63"/>
      <c r="AV82" s="2">
        <f t="shared" si="161"/>
        <v>18.98</v>
      </c>
      <c r="AW82" s="1">
        <f t="shared" si="162"/>
        <v>0</v>
      </c>
      <c r="AX82" s="64">
        <f>(A!C83-xx!AV82)*xx!AU82</f>
        <v>0</v>
      </c>
      <c r="AY82" s="63"/>
      <c r="AZ82" s="2">
        <f t="shared" si="163"/>
        <v>18.98</v>
      </c>
      <c r="BA82" s="1">
        <f t="shared" si="164"/>
        <v>0</v>
      </c>
      <c r="BB82" s="1">
        <f>(A!E83-xx!AZ82)*xx!AY82</f>
        <v>0</v>
      </c>
      <c r="BC82" s="1" t="str">
        <f t="shared" si="165"/>
        <v>Adams Trident Intense 21x34g</v>
      </c>
      <c r="BD82" s="63"/>
      <c r="BE82" s="2">
        <f t="shared" si="166"/>
        <v>18.98</v>
      </c>
      <c r="BF82" s="1">
        <f t="shared" si="167"/>
        <v>0</v>
      </c>
      <c r="BG82" s="64">
        <f>(A!C83-xx!BE82)*xx!BD82</f>
        <v>0</v>
      </c>
      <c r="BH82" s="63"/>
      <c r="BI82" s="2">
        <f t="shared" si="168"/>
        <v>18.98</v>
      </c>
      <c r="BJ82" s="1">
        <f t="shared" si="169"/>
        <v>0</v>
      </c>
      <c r="BK82" s="1">
        <f>(A!C83-xx!BI82)*xx!BH82</f>
        <v>0</v>
      </c>
      <c r="BL82" s="1" t="str">
        <f t="shared" si="170"/>
        <v>Adams Trident Intense 21x34g</v>
      </c>
      <c r="BM82" s="63"/>
      <c r="BN82" s="2">
        <f t="shared" si="171"/>
        <v>18.98</v>
      </c>
      <c r="BO82" s="1">
        <f t="shared" si="172"/>
        <v>0</v>
      </c>
      <c r="BP82" s="64">
        <f>(A!C83-xx!BN82)*xx!BM82</f>
        <v>0</v>
      </c>
      <c r="BQ82" s="63"/>
      <c r="BR82" s="2">
        <f t="shared" si="173"/>
        <v>18.98</v>
      </c>
      <c r="BS82" s="1">
        <f t="shared" si="174"/>
        <v>0</v>
      </c>
      <c r="BT82" s="1">
        <f>(A!C83-xx!BR82)*xx!BQ82</f>
        <v>0</v>
      </c>
      <c r="BU82" s="1" t="str">
        <f t="shared" si="175"/>
        <v>Adams Trident Intense 21x34g</v>
      </c>
      <c r="BV82" s="63"/>
      <c r="BW82" s="2">
        <f t="shared" si="176"/>
        <v>18.98</v>
      </c>
      <c r="BX82" s="1">
        <f t="shared" si="177"/>
        <v>0</v>
      </c>
      <c r="BY82" s="64">
        <f>(A!C83-xx!BW82)*xx!BV82</f>
        <v>0</v>
      </c>
      <c r="BZ82" s="63"/>
      <c r="CA82" s="2">
        <f t="shared" si="178"/>
        <v>18.98</v>
      </c>
      <c r="CB82" s="1">
        <f t="shared" si="179"/>
        <v>0</v>
      </c>
      <c r="CC82" s="1">
        <f>(A!C83-xx!CA82)*xx!BZ82</f>
        <v>0</v>
      </c>
      <c r="CD82" s="1" t="str">
        <f t="shared" si="180"/>
        <v>Adams Trident Intense 21x34g</v>
      </c>
      <c r="CE82" s="63"/>
      <c r="CF82" s="2">
        <f t="shared" si="181"/>
        <v>18.98</v>
      </c>
      <c r="CG82" s="1">
        <f t="shared" si="182"/>
        <v>0</v>
      </c>
      <c r="CH82" s="64">
        <f>(A!C83-xx!CF82)*xx!CE82</f>
        <v>0</v>
      </c>
      <c r="CI82" s="63"/>
      <c r="CJ82" s="2">
        <f t="shared" si="183"/>
        <v>18.98</v>
      </c>
      <c r="CK82" s="1">
        <f t="shared" si="184"/>
        <v>0</v>
      </c>
      <c r="CL82" s="1">
        <f>(A!C83-xx!CJ82)*xx!CI82</f>
        <v>0</v>
      </c>
      <c r="CM82" s="1" t="str">
        <f t="shared" si="185"/>
        <v>Adams Trident Intense 21x34g</v>
      </c>
      <c r="CN82" s="63"/>
      <c r="CO82" s="2">
        <f t="shared" si="186"/>
        <v>18.98</v>
      </c>
      <c r="CP82" s="1">
        <f t="shared" si="187"/>
        <v>0</v>
      </c>
      <c r="CQ82" s="64">
        <f>(A!C83-xx!CO82)*xx!CN82</f>
        <v>0</v>
      </c>
      <c r="CR82" s="63"/>
      <c r="CS82" s="2">
        <f t="shared" si="188"/>
        <v>18.98</v>
      </c>
      <c r="CT82" s="1">
        <f t="shared" si="189"/>
        <v>0</v>
      </c>
      <c r="CU82" s="1">
        <f>(A!C83-xx!CS82)*xx!CR82</f>
        <v>0</v>
      </c>
      <c r="CV82" s="1" t="str">
        <f t="shared" si="190"/>
        <v>Adams Trident Intense 21x34g</v>
      </c>
      <c r="CW82" s="63"/>
      <c r="CX82" s="2">
        <f t="shared" si="191"/>
        <v>18.98</v>
      </c>
      <c r="CY82" s="1">
        <f t="shared" si="192"/>
        <v>0</v>
      </c>
      <c r="CZ82" s="64">
        <f>(A!C83-xx!CX82)*xx!CW82</f>
        <v>0</v>
      </c>
      <c r="DA82" s="63"/>
      <c r="DB82" s="2">
        <f t="shared" si="193"/>
        <v>18.98</v>
      </c>
      <c r="DC82" s="1">
        <f t="shared" si="194"/>
        <v>0</v>
      </c>
      <c r="DD82" s="1">
        <f>(A!C83-xx!DB82)*xx!DA82</f>
        <v>0</v>
      </c>
      <c r="DE82" s="1" t="str">
        <f t="shared" si="195"/>
        <v>Adams Trident Intense 21x34g</v>
      </c>
      <c r="DF82" s="63"/>
      <c r="DG82" s="2">
        <f t="shared" si="196"/>
        <v>18.98</v>
      </c>
      <c r="DH82" s="1">
        <f t="shared" si="197"/>
        <v>0</v>
      </c>
      <c r="DI82" s="64">
        <f>(A!C83-xx!DG82)*xx!DF82</f>
        <v>0</v>
      </c>
      <c r="DJ82" s="63"/>
      <c r="DK82" s="2">
        <f t="shared" si="198"/>
        <v>18.98</v>
      </c>
      <c r="DL82" s="1">
        <f t="shared" si="199"/>
        <v>0</v>
      </c>
      <c r="DM82" s="1">
        <f>(A!C83-xx!DK82)*xx!DJ82</f>
        <v>0</v>
      </c>
      <c r="DN82" s="1" t="str">
        <f t="shared" si="200"/>
        <v>Adams Trident Intense 21x34g</v>
      </c>
      <c r="DO82" s="63"/>
      <c r="DP82" s="2">
        <f t="shared" si="201"/>
        <v>18.98</v>
      </c>
      <c r="DQ82" s="1">
        <f t="shared" si="202"/>
        <v>0</v>
      </c>
      <c r="DR82" s="64">
        <f>(A!C83-xx!DP82)*xx!DO82</f>
        <v>0</v>
      </c>
      <c r="DS82" s="63"/>
      <c r="DT82" s="2">
        <f t="shared" si="203"/>
        <v>18.98</v>
      </c>
      <c r="DU82" s="1">
        <f t="shared" si="204"/>
        <v>0</v>
      </c>
      <c r="DV82" s="1">
        <f>(A!C83-xx!DT82)*xx!DS82</f>
        <v>0</v>
      </c>
      <c r="DW82" s="1" t="str">
        <f t="shared" si="205"/>
        <v>Adams Trident Intense 21x34g</v>
      </c>
      <c r="DX82" s="63"/>
      <c r="DY82" s="2">
        <f t="shared" si="206"/>
        <v>18.98</v>
      </c>
      <c r="DZ82" s="1">
        <f t="shared" si="207"/>
        <v>0</v>
      </c>
      <c r="EA82" s="64">
        <f>(A!C83-xx!DY82)*xx!DX82</f>
        <v>0</v>
      </c>
      <c r="EB82" s="63"/>
      <c r="EC82" s="2">
        <f t="shared" si="208"/>
        <v>18.98</v>
      </c>
      <c r="ED82" s="1">
        <f t="shared" si="209"/>
        <v>0</v>
      </c>
      <c r="EE82" s="1">
        <f>(A!C83-xx!EC82)*xx!EB82</f>
        <v>0</v>
      </c>
      <c r="EF82" s="1" t="str">
        <f t="shared" si="210"/>
        <v>Adams Trident Intense 21x34g</v>
      </c>
      <c r="EG82" s="63"/>
      <c r="EH82" s="2">
        <f t="shared" si="211"/>
        <v>18.98</v>
      </c>
      <c r="EI82" s="1">
        <f t="shared" si="212"/>
        <v>0</v>
      </c>
      <c r="EJ82" s="64">
        <f>(A!C83-xx!EH82)*xx!EG82</f>
        <v>0</v>
      </c>
      <c r="EK82" s="63"/>
      <c r="EL82" s="2">
        <f t="shared" si="213"/>
        <v>18.98</v>
      </c>
      <c r="EM82" s="1">
        <f t="shared" si="214"/>
        <v>0</v>
      </c>
      <c r="EN82" s="1">
        <f>(A!C83-xx!EL82)*xx!EK82</f>
        <v>0</v>
      </c>
      <c r="EO82" s="1" t="str">
        <f t="shared" si="215"/>
        <v>Adams Trident Intense 21x34g</v>
      </c>
      <c r="EP82" s="63"/>
      <c r="EQ82" s="2">
        <f t="shared" si="216"/>
        <v>18.98</v>
      </c>
      <c r="ER82" s="1">
        <f t="shared" si="217"/>
        <v>0</v>
      </c>
      <c r="ES82" s="64">
        <f>(A!C83-xx!EQ82)*xx!EP82</f>
        <v>0</v>
      </c>
      <c r="ET82" s="63"/>
      <c r="EU82" s="2">
        <f t="shared" si="218"/>
        <v>18.98</v>
      </c>
      <c r="EV82" s="1">
        <f t="shared" si="219"/>
        <v>0</v>
      </c>
      <c r="EW82" s="1">
        <f>(A!C83-xx!EU82)*xx!ET82</f>
        <v>0</v>
      </c>
      <c r="EX82" s="1" t="str">
        <f t="shared" si="220"/>
        <v>Adams Trident Intense 21x34g</v>
      </c>
      <c r="EY82" s="63"/>
      <c r="EZ82" s="2">
        <f t="shared" si="221"/>
        <v>18.98</v>
      </c>
      <c r="FA82" s="1">
        <f t="shared" si="222"/>
        <v>0</v>
      </c>
      <c r="FB82" s="64">
        <f>(A!C83-xx!EZ82)*xx!EY82</f>
        <v>0</v>
      </c>
      <c r="FC82" s="63"/>
      <c r="FD82" s="2">
        <f t="shared" si="223"/>
        <v>18.98</v>
      </c>
      <c r="FE82" s="1">
        <f t="shared" si="224"/>
        <v>0</v>
      </c>
      <c r="FF82" s="1">
        <f>(A!C83-xx!FD82)*xx!FC82</f>
        <v>0</v>
      </c>
      <c r="FG82" s="1" t="str">
        <f t="shared" si="225"/>
        <v>Adams Trident Intense 21x34g</v>
      </c>
      <c r="FH82" s="63"/>
      <c r="FI82" s="2">
        <f t="shared" si="226"/>
        <v>18.98</v>
      </c>
      <c r="FJ82" s="1">
        <f t="shared" si="227"/>
        <v>0</v>
      </c>
      <c r="FK82" s="64">
        <f>(A!C83-xx!FI82)*xx!FH82</f>
        <v>0</v>
      </c>
      <c r="FL82" s="63"/>
      <c r="FM82" s="2">
        <f t="shared" si="228"/>
        <v>18.98</v>
      </c>
      <c r="FN82" s="1">
        <f t="shared" si="229"/>
        <v>0</v>
      </c>
      <c r="FO82" s="1">
        <f>(A!C83-xx!FM82)*xx!FL82</f>
        <v>0</v>
      </c>
      <c r="FP82" s="1" t="str">
        <f t="shared" si="230"/>
        <v>Adams Trident Intense 21x34g</v>
      </c>
      <c r="FQ82" s="63"/>
      <c r="FR82" s="2">
        <f t="shared" si="231"/>
        <v>18.98</v>
      </c>
      <c r="FS82" s="1">
        <f t="shared" si="232"/>
        <v>0</v>
      </c>
      <c r="FT82" s="64">
        <f>(A!C83-xx!FR82)*xx!FQ82</f>
        <v>0</v>
      </c>
      <c r="FU82" s="63"/>
      <c r="FV82" s="2">
        <f t="shared" si="233"/>
        <v>18.98</v>
      </c>
      <c r="FW82" s="1">
        <f t="shared" si="234"/>
        <v>0</v>
      </c>
      <c r="FX82" s="1">
        <f>(A!C83-xx!FV82)*xx!FU82</f>
        <v>0</v>
      </c>
      <c r="FY82" s="1" t="str">
        <f t="shared" si="235"/>
        <v>Adams Trident Intense 21x34g</v>
      </c>
      <c r="FZ82" s="63"/>
      <c r="GA82" s="2">
        <f t="shared" si="236"/>
        <v>18.98</v>
      </c>
      <c r="GB82" s="1">
        <f t="shared" si="237"/>
        <v>0</v>
      </c>
      <c r="GC82" s="64">
        <f>(A!C83-xx!GA82)*xx!FZ82</f>
        <v>0</v>
      </c>
      <c r="GD82" s="63"/>
      <c r="GE82" s="2">
        <f t="shared" si="238"/>
        <v>18.98</v>
      </c>
      <c r="GF82" s="1">
        <f t="shared" si="239"/>
        <v>0</v>
      </c>
      <c r="GG82" s="1">
        <f>(A!C83-xx!GE82)*xx!GD82</f>
        <v>0</v>
      </c>
      <c r="GH82" s="1" t="str">
        <f t="shared" si="240"/>
        <v>Adams Trident Intense 21x34g</v>
      </c>
      <c r="GI82" s="63"/>
      <c r="GJ82" s="2">
        <f t="shared" si="241"/>
        <v>18.98</v>
      </c>
      <c r="GK82" s="1">
        <f t="shared" si="242"/>
        <v>0</v>
      </c>
      <c r="GL82" s="64">
        <f>(A!C83-xx!GJ82)*xx!GI82</f>
        <v>0</v>
      </c>
      <c r="GM82" s="63"/>
      <c r="GN82" s="2">
        <f t="shared" si="243"/>
        <v>18.98</v>
      </c>
      <c r="GO82" s="1">
        <f t="shared" si="244"/>
        <v>0</v>
      </c>
      <c r="GP82" s="1">
        <f>(A!C83-xx!GN82)*xx!GM82</f>
        <v>0</v>
      </c>
      <c r="GQ82" s="1" t="str">
        <f t="shared" si="245"/>
        <v>Adams Trident Intense 21x34g</v>
      </c>
      <c r="GR82" s="63"/>
      <c r="GS82" s="2">
        <f t="shared" si="246"/>
        <v>18.98</v>
      </c>
      <c r="GT82" s="1">
        <f t="shared" si="247"/>
        <v>0</v>
      </c>
      <c r="GU82" s="64">
        <f>(A!C83-xx!GS82)*xx!GR82</f>
        <v>0</v>
      </c>
      <c r="GV82" s="63"/>
      <c r="GW82" s="2">
        <f t="shared" si="248"/>
        <v>18.98</v>
      </c>
      <c r="GX82" s="1">
        <f t="shared" si="249"/>
        <v>0</v>
      </c>
      <c r="GY82" s="1">
        <f>(A!C83-xx!GW82)*xx!GV82</f>
        <v>0</v>
      </c>
      <c r="GZ82" s="1" t="str">
        <f t="shared" si="250"/>
        <v>Adams Trident Intense 21x34g</v>
      </c>
      <c r="HA82" s="63"/>
      <c r="HB82" s="2">
        <f t="shared" si="251"/>
        <v>18.98</v>
      </c>
      <c r="HC82" s="1">
        <f t="shared" si="252"/>
        <v>0</v>
      </c>
      <c r="HD82" s="64">
        <f>(A!C83-xx!HB82)*xx!HA82</f>
        <v>0</v>
      </c>
      <c r="HE82" s="63"/>
      <c r="HF82" s="2">
        <f t="shared" si="253"/>
        <v>18.98</v>
      </c>
      <c r="HG82" s="1">
        <f t="shared" si="254"/>
        <v>0</v>
      </c>
      <c r="HH82" s="1">
        <f>(A!C83-xx!HF82)*xx!HE82</f>
        <v>0</v>
      </c>
      <c r="HI82" s="1" t="str">
        <f t="shared" si="255"/>
        <v>Adams Trident Intense 21x34g</v>
      </c>
      <c r="HJ82" s="63"/>
      <c r="HK82" s="2">
        <f t="shared" si="256"/>
        <v>18.98</v>
      </c>
      <c r="HL82" s="1">
        <f t="shared" si="257"/>
        <v>0</v>
      </c>
      <c r="HM82" s="64">
        <f>(A!C83-xx!HK82)*xx!HJ82</f>
        <v>0</v>
      </c>
      <c r="HN82" s="63"/>
      <c r="HO82" s="2">
        <f t="shared" si="258"/>
        <v>18.98</v>
      </c>
      <c r="HP82" s="1">
        <f t="shared" si="259"/>
        <v>0</v>
      </c>
      <c r="HQ82" s="1">
        <f>-(A!C83-xx!HO82)*xx!HN82</f>
        <v>0</v>
      </c>
      <c r="HR82" s="1" t="str">
        <f t="shared" si="260"/>
        <v>Adams Trident Intense 21x34g</v>
      </c>
      <c r="HS82" s="63"/>
      <c r="HT82" s="2">
        <f t="shared" si="261"/>
        <v>18.98</v>
      </c>
      <c r="HU82" s="1">
        <f t="shared" si="262"/>
        <v>0</v>
      </c>
      <c r="HV82" s="64">
        <f>(A!C83-xx!HT82)*xx!HS82</f>
        <v>0</v>
      </c>
      <c r="HW82" s="63"/>
      <c r="HX82" s="2">
        <f>A!C83</f>
        <v>18.98</v>
      </c>
      <c r="HY82" s="1">
        <f t="shared" si="263"/>
        <v>0</v>
      </c>
      <c r="HZ82" s="1">
        <f>(A!C83-xx!HX82)*xx!HW82</f>
        <v>0</v>
      </c>
      <c r="IA82" s="1" t="str">
        <f>A!B83</f>
        <v>Adams Trident Intense 21x34g</v>
      </c>
      <c r="IB82" s="1">
        <f t="shared" si="264"/>
        <v>0</v>
      </c>
      <c r="IC82" s="14">
        <f t="shared" si="265"/>
        <v>0</v>
      </c>
      <c r="ID82" s="14" t="e">
        <f>A!#REF!</f>
        <v>#REF!</v>
      </c>
      <c r="IE82" s="14" t="e">
        <f>NF!IS82</f>
        <v>#DIV/0!</v>
      </c>
      <c r="IF82" s="26" t="e">
        <f t="shared" si="266"/>
        <v>#REF!</v>
      </c>
      <c r="IG82" s="2" t="e">
        <f t="shared" si="267"/>
        <v>#REF!</v>
      </c>
      <c r="IH82" s="170" t="e">
        <f t="shared" si="268"/>
        <v>#REF!</v>
      </c>
      <c r="II82" s="174" t="e">
        <f>IB82+A!#REF!+NF!IQ82</f>
        <v>#REF!</v>
      </c>
      <c r="IJ82" s="175" t="e">
        <f>IC82+A!#REF!+NF!IR82</f>
        <v>#REF!</v>
      </c>
      <c r="IK82" s="175" t="e">
        <f>II82*A!C83</f>
        <v>#REF!</v>
      </c>
      <c r="IL82" s="175" t="e">
        <f t="shared" si="136"/>
        <v>#REF!</v>
      </c>
      <c r="IM82" s="81" t="e">
        <f t="shared" si="269"/>
        <v>#REF!</v>
      </c>
      <c r="IN82" s="84" t="str">
        <f t="shared" si="270"/>
        <v>Adams Trident Intense 21x34g</v>
      </c>
      <c r="IO82" s="84" t="e">
        <f>IF82/A!C83</f>
        <v>#REF!</v>
      </c>
      <c r="IP82" s="72"/>
      <c r="IQ82" s="84" t="e">
        <f t="shared" si="271"/>
        <v>#REF!</v>
      </c>
      <c r="IR82" s="85" t="e">
        <f>IF82-#REF!</f>
        <v>#REF!</v>
      </c>
    </row>
    <row r="83" spans="1:252" x14ac:dyDescent="0.2">
      <c r="A83" s="20" t="str">
        <f>A!B84</f>
        <v>Adams Trident Melancia 21x34g</v>
      </c>
      <c r="B83" s="51"/>
      <c r="C83" s="65">
        <f>A!C84</f>
        <v>24.2</v>
      </c>
      <c r="D83" s="21">
        <f t="shared" si="137"/>
        <v>0</v>
      </c>
      <c r="E83" s="171">
        <f>(A!C84-xx!C83)*xx!B83</f>
        <v>0</v>
      </c>
      <c r="F83" s="51"/>
      <c r="G83" s="32">
        <f t="shared" si="138"/>
        <v>24.2</v>
      </c>
      <c r="H83" s="5">
        <f t="shared" si="139"/>
        <v>0</v>
      </c>
      <c r="I83" s="5">
        <f>(A!C84-xx!G83)*xx!F83</f>
        <v>0</v>
      </c>
      <c r="J83" s="5" t="str">
        <f t="shared" si="140"/>
        <v>Adams Trident Melancia 21x34g</v>
      </c>
      <c r="K83" s="51"/>
      <c r="L83" s="6">
        <f t="shared" si="141"/>
        <v>24.2</v>
      </c>
      <c r="M83" s="5">
        <f t="shared" si="142"/>
        <v>0</v>
      </c>
      <c r="N83" s="172">
        <f>(A!C84-xx!L83)*xx!K83</f>
        <v>0</v>
      </c>
      <c r="O83" s="51"/>
      <c r="P83" s="6">
        <f t="shared" si="143"/>
        <v>24.2</v>
      </c>
      <c r="Q83" s="5">
        <f t="shared" si="144"/>
        <v>0</v>
      </c>
      <c r="R83" s="21">
        <f>(A!C84-xx!P83)*xx!O83</f>
        <v>0</v>
      </c>
      <c r="S83" s="21" t="str">
        <f t="shared" si="145"/>
        <v>Adams Trident Melancia 21x34g</v>
      </c>
      <c r="T83" s="51"/>
      <c r="U83" s="32">
        <f t="shared" si="146"/>
        <v>24.2</v>
      </c>
      <c r="V83" s="5">
        <f t="shared" si="147"/>
        <v>0</v>
      </c>
      <c r="W83" s="172">
        <f>(A!C84-xx!U83)*xx!T83</f>
        <v>0</v>
      </c>
      <c r="X83" s="51"/>
      <c r="Y83" s="6">
        <f t="shared" si="148"/>
        <v>24.2</v>
      </c>
      <c r="Z83" s="5">
        <f t="shared" si="149"/>
        <v>0</v>
      </c>
      <c r="AA83" s="5">
        <f>(A!C84-xx!Y83)*xx!X83</f>
        <v>0</v>
      </c>
      <c r="AB83" s="5" t="str">
        <f t="shared" si="150"/>
        <v>Adams Trident Melancia 21x34g</v>
      </c>
      <c r="AC83" s="51"/>
      <c r="AD83" s="6">
        <f t="shared" si="151"/>
        <v>24.2</v>
      </c>
      <c r="AE83" s="5">
        <f t="shared" si="152"/>
        <v>0</v>
      </c>
      <c r="AF83" s="172">
        <f>(A!C84-xx!AD83)*xx!AC83</f>
        <v>0</v>
      </c>
      <c r="AG83" s="51"/>
      <c r="AH83" s="6">
        <f t="shared" si="153"/>
        <v>24.2</v>
      </c>
      <c r="AI83" s="5">
        <f t="shared" si="154"/>
        <v>0</v>
      </c>
      <c r="AJ83" s="5">
        <f>(A!C84-xx!AH83)*xx!AG83</f>
        <v>0</v>
      </c>
      <c r="AK83" s="5" t="str">
        <f t="shared" si="155"/>
        <v>Adams Trident Melancia 21x34g</v>
      </c>
      <c r="AL83" s="51"/>
      <c r="AM83" s="6">
        <f t="shared" si="156"/>
        <v>24.2</v>
      </c>
      <c r="AN83" s="5">
        <f t="shared" si="157"/>
        <v>0</v>
      </c>
      <c r="AO83" s="172">
        <f>(A!C84-xx!AM83)*xx!AL83</f>
        <v>0</v>
      </c>
      <c r="AP83" s="51"/>
      <c r="AQ83" s="6">
        <f t="shared" si="158"/>
        <v>24.2</v>
      </c>
      <c r="AR83" s="5">
        <f t="shared" si="159"/>
        <v>0</v>
      </c>
      <c r="AS83" s="5">
        <f>(A!C84-xx!AQ83)*xx!AP83</f>
        <v>0</v>
      </c>
      <c r="AT83" s="5" t="str">
        <f t="shared" si="160"/>
        <v>Adams Trident Melancia 21x34g</v>
      </c>
      <c r="AU83" s="51"/>
      <c r="AV83" s="6">
        <f t="shared" si="161"/>
        <v>24.2</v>
      </c>
      <c r="AW83" s="5">
        <f t="shared" si="162"/>
        <v>0</v>
      </c>
      <c r="AX83" s="172">
        <f>(A!C84-xx!AV83)*xx!AU83</f>
        <v>0</v>
      </c>
      <c r="AY83" s="51"/>
      <c r="AZ83" s="6">
        <f t="shared" si="163"/>
        <v>24.2</v>
      </c>
      <c r="BA83" s="5">
        <f t="shared" si="164"/>
        <v>0</v>
      </c>
      <c r="BB83" s="5">
        <f>(A!E84-xx!AZ83)*xx!AY83</f>
        <v>0</v>
      </c>
      <c r="BC83" s="5" t="str">
        <f t="shared" si="165"/>
        <v>Adams Trident Melancia 21x34g</v>
      </c>
      <c r="BD83" s="51"/>
      <c r="BE83" s="6">
        <f t="shared" si="166"/>
        <v>24.2</v>
      </c>
      <c r="BF83" s="5">
        <f t="shared" si="167"/>
        <v>0</v>
      </c>
      <c r="BG83" s="172">
        <f>(A!C84-xx!BE83)*xx!BD83</f>
        <v>0</v>
      </c>
      <c r="BH83" s="51"/>
      <c r="BI83" s="6">
        <f t="shared" si="168"/>
        <v>24.2</v>
      </c>
      <c r="BJ83" s="5">
        <f t="shared" si="169"/>
        <v>0</v>
      </c>
      <c r="BK83" s="5">
        <f>(A!C84-xx!BI83)*xx!BH83</f>
        <v>0</v>
      </c>
      <c r="BL83" s="5" t="str">
        <f t="shared" si="170"/>
        <v>Adams Trident Melancia 21x34g</v>
      </c>
      <c r="BM83" s="51"/>
      <c r="BN83" s="6">
        <f t="shared" si="171"/>
        <v>24.2</v>
      </c>
      <c r="BO83" s="5">
        <f t="shared" si="172"/>
        <v>0</v>
      </c>
      <c r="BP83" s="172">
        <f>(A!C84-xx!BN83)*xx!BM83</f>
        <v>0</v>
      </c>
      <c r="BQ83" s="51"/>
      <c r="BR83" s="6">
        <f t="shared" si="173"/>
        <v>24.2</v>
      </c>
      <c r="BS83" s="5">
        <f t="shared" si="174"/>
        <v>0</v>
      </c>
      <c r="BT83" s="5">
        <f>(A!C84-xx!BR83)*xx!BQ83</f>
        <v>0</v>
      </c>
      <c r="BU83" s="5" t="str">
        <f t="shared" si="175"/>
        <v>Adams Trident Melancia 21x34g</v>
      </c>
      <c r="BV83" s="51"/>
      <c r="BW83" s="6">
        <f t="shared" si="176"/>
        <v>24.2</v>
      </c>
      <c r="BX83" s="5">
        <f t="shared" si="177"/>
        <v>0</v>
      </c>
      <c r="BY83" s="172">
        <f>(A!C84-xx!BW83)*xx!BV83</f>
        <v>0</v>
      </c>
      <c r="BZ83" s="51"/>
      <c r="CA83" s="6">
        <f t="shared" si="178"/>
        <v>24.2</v>
      </c>
      <c r="CB83" s="5">
        <f t="shared" si="179"/>
        <v>0</v>
      </c>
      <c r="CC83" s="5">
        <f>(A!C84-xx!CA83)*xx!BZ83</f>
        <v>0</v>
      </c>
      <c r="CD83" s="5" t="str">
        <f t="shared" si="180"/>
        <v>Adams Trident Melancia 21x34g</v>
      </c>
      <c r="CE83" s="51"/>
      <c r="CF83" s="6">
        <f t="shared" si="181"/>
        <v>24.2</v>
      </c>
      <c r="CG83" s="5">
        <f t="shared" si="182"/>
        <v>0</v>
      </c>
      <c r="CH83" s="172">
        <f>(A!C84-xx!CF83)*xx!CE83</f>
        <v>0</v>
      </c>
      <c r="CI83" s="51"/>
      <c r="CJ83" s="6">
        <f t="shared" si="183"/>
        <v>24.2</v>
      </c>
      <c r="CK83" s="5">
        <f t="shared" si="184"/>
        <v>0</v>
      </c>
      <c r="CL83" s="5">
        <f>(A!C84-xx!CJ83)*xx!CI83</f>
        <v>0</v>
      </c>
      <c r="CM83" s="5" t="str">
        <f t="shared" si="185"/>
        <v>Adams Trident Melancia 21x34g</v>
      </c>
      <c r="CN83" s="51"/>
      <c r="CO83" s="6">
        <f t="shared" si="186"/>
        <v>24.2</v>
      </c>
      <c r="CP83" s="5">
        <f t="shared" si="187"/>
        <v>0</v>
      </c>
      <c r="CQ83" s="172">
        <f>(A!C84-xx!CO83)*xx!CN83</f>
        <v>0</v>
      </c>
      <c r="CR83" s="51"/>
      <c r="CS83" s="6">
        <f t="shared" si="188"/>
        <v>24.2</v>
      </c>
      <c r="CT83" s="5">
        <f t="shared" si="189"/>
        <v>0</v>
      </c>
      <c r="CU83" s="5">
        <f>(A!C84-xx!CS83)*xx!CR83</f>
        <v>0</v>
      </c>
      <c r="CV83" s="5" t="str">
        <f t="shared" si="190"/>
        <v>Adams Trident Melancia 21x34g</v>
      </c>
      <c r="CW83" s="51"/>
      <c r="CX83" s="6">
        <f t="shared" si="191"/>
        <v>24.2</v>
      </c>
      <c r="CY83" s="5">
        <f t="shared" si="192"/>
        <v>0</v>
      </c>
      <c r="CZ83" s="172">
        <f>(A!C84-xx!CX83)*xx!CW83</f>
        <v>0</v>
      </c>
      <c r="DA83" s="51"/>
      <c r="DB83" s="6">
        <f t="shared" si="193"/>
        <v>24.2</v>
      </c>
      <c r="DC83" s="5">
        <f t="shared" si="194"/>
        <v>0</v>
      </c>
      <c r="DD83" s="5">
        <f>(A!C84-xx!DB83)*xx!DA83</f>
        <v>0</v>
      </c>
      <c r="DE83" s="5" t="str">
        <f t="shared" si="195"/>
        <v>Adams Trident Melancia 21x34g</v>
      </c>
      <c r="DF83" s="51"/>
      <c r="DG83" s="6">
        <f t="shared" si="196"/>
        <v>24.2</v>
      </c>
      <c r="DH83" s="5">
        <f t="shared" si="197"/>
        <v>0</v>
      </c>
      <c r="DI83" s="172">
        <f>(A!C84-xx!DG83)*xx!DF83</f>
        <v>0</v>
      </c>
      <c r="DJ83" s="51"/>
      <c r="DK83" s="6">
        <f t="shared" si="198"/>
        <v>24.2</v>
      </c>
      <c r="DL83" s="5">
        <f t="shared" si="199"/>
        <v>0</v>
      </c>
      <c r="DM83" s="5">
        <f>(A!C84-xx!DK83)*xx!DJ83</f>
        <v>0</v>
      </c>
      <c r="DN83" s="5" t="str">
        <f t="shared" si="200"/>
        <v>Adams Trident Melancia 21x34g</v>
      </c>
      <c r="DO83" s="51"/>
      <c r="DP83" s="6">
        <f t="shared" si="201"/>
        <v>24.2</v>
      </c>
      <c r="DQ83" s="5">
        <f t="shared" si="202"/>
        <v>0</v>
      </c>
      <c r="DR83" s="172">
        <f>(A!C84-xx!DP83)*xx!DO83</f>
        <v>0</v>
      </c>
      <c r="DS83" s="51"/>
      <c r="DT83" s="6">
        <f t="shared" si="203"/>
        <v>24.2</v>
      </c>
      <c r="DU83" s="5">
        <f t="shared" si="204"/>
        <v>0</v>
      </c>
      <c r="DV83" s="5">
        <f>(A!C84-xx!DT83)*xx!DS83</f>
        <v>0</v>
      </c>
      <c r="DW83" s="5" t="str">
        <f t="shared" si="205"/>
        <v>Adams Trident Melancia 21x34g</v>
      </c>
      <c r="DX83" s="51"/>
      <c r="DY83" s="6">
        <f t="shared" si="206"/>
        <v>24.2</v>
      </c>
      <c r="DZ83" s="5">
        <f t="shared" si="207"/>
        <v>0</v>
      </c>
      <c r="EA83" s="172">
        <f>(A!C84-xx!DY83)*xx!DX83</f>
        <v>0</v>
      </c>
      <c r="EB83" s="51"/>
      <c r="EC83" s="6">
        <f t="shared" si="208"/>
        <v>24.2</v>
      </c>
      <c r="ED83" s="5">
        <f t="shared" si="209"/>
        <v>0</v>
      </c>
      <c r="EE83" s="5">
        <f>(A!C84-xx!EC83)*xx!EB83</f>
        <v>0</v>
      </c>
      <c r="EF83" s="5" t="str">
        <f t="shared" si="210"/>
        <v>Adams Trident Melancia 21x34g</v>
      </c>
      <c r="EG83" s="51"/>
      <c r="EH83" s="6">
        <f t="shared" si="211"/>
        <v>24.2</v>
      </c>
      <c r="EI83" s="5">
        <f t="shared" si="212"/>
        <v>0</v>
      </c>
      <c r="EJ83" s="172">
        <f>(A!C84-xx!EH83)*xx!EG83</f>
        <v>0</v>
      </c>
      <c r="EK83" s="51"/>
      <c r="EL83" s="6">
        <f t="shared" si="213"/>
        <v>24.2</v>
      </c>
      <c r="EM83" s="5">
        <f t="shared" si="214"/>
        <v>0</v>
      </c>
      <c r="EN83" s="5">
        <f>(A!C84-xx!EL83)*xx!EK83</f>
        <v>0</v>
      </c>
      <c r="EO83" s="5" t="str">
        <f t="shared" si="215"/>
        <v>Adams Trident Melancia 21x34g</v>
      </c>
      <c r="EP83" s="51"/>
      <c r="EQ83" s="6">
        <f t="shared" si="216"/>
        <v>24.2</v>
      </c>
      <c r="ER83" s="5">
        <f t="shared" si="217"/>
        <v>0</v>
      </c>
      <c r="ES83" s="172">
        <f>(A!C84-xx!EQ83)*xx!EP83</f>
        <v>0</v>
      </c>
      <c r="ET83" s="51"/>
      <c r="EU83" s="6">
        <f t="shared" si="218"/>
        <v>24.2</v>
      </c>
      <c r="EV83" s="5">
        <f t="shared" si="219"/>
        <v>0</v>
      </c>
      <c r="EW83" s="5">
        <f>(A!C84-xx!EU83)*xx!ET83</f>
        <v>0</v>
      </c>
      <c r="EX83" s="5" t="str">
        <f t="shared" si="220"/>
        <v>Adams Trident Melancia 21x34g</v>
      </c>
      <c r="EY83" s="51"/>
      <c r="EZ83" s="6">
        <f t="shared" si="221"/>
        <v>24.2</v>
      </c>
      <c r="FA83" s="5">
        <f t="shared" si="222"/>
        <v>0</v>
      </c>
      <c r="FB83" s="172">
        <f>(A!C84-xx!EZ83)*xx!EY83</f>
        <v>0</v>
      </c>
      <c r="FC83" s="51"/>
      <c r="FD83" s="6">
        <f t="shared" si="223"/>
        <v>24.2</v>
      </c>
      <c r="FE83" s="5">
        <f t="shared" si="224"/>
        <v>0</v>
      </c>
      <c r="FF83" s="5">
        <f>(A!C84-xx!FD83)*xx!FC83</f>
        <v>0</v>
      </c>
      <c r="FG83" s="5" t="str">
        <f t="shared" si="225"/>
        <v>Adams Trident Melancia 21x34g</v>
      </c>
      <c r="FH83" s="51"/>
      <c r="FI83" s="6">
        <f t="shared" si="226"/>
        <v>24.2</v>
      </c>
      <c r="FJ83" s="5">
        <f t="shared" si="227"/>
        <v>0</v>
      </c>
      <c r="FK83" s="172">
        <f>(A!C84-xx!FI83)*xx!FH83</f>
        <v>0</v>
      </c>
      <c r="FL83" s="51"/>
      <c r="FM83" s="6">
        <f t="shared" si="228"/>
        <v>24.2</v>
      </c>
      <c r="FN83" s="5">
        <f t="shared" si="229"/>
        <v>0</v>
      </c>
      <c r="FO83" s="5">
        <f>(A!C84-xx!FM83)*xx!FL83</f>
        <v>0</v>
      </c>
      <c r="FP83" s="5" t="str">
        <f t="shared" si="230"/>
        <v>Adams Trident Melancia 21x34g</v>
      </c>
      <c r="FQ83" s="51"/>
      <c r="FR83" s="6">
        <f t="shared" si="231"/>
        <v>24.2</v>
      </c>
      <c r="FS83" s="5">
        <f t="shared" si="232"/>
        <v>0</v>
      </c>
      <c r="FT83" s="172">
        <f>(A!C84-xx!FR83)*xx!FQ83</f>
        <v>0</v>
      </c>
      <c r="FU83" s="51"/>
      <c r="FV83" s="6">
        <f t="shared" si="233"/>
        <v>24.2</v>
      </c>
      <c r="FW83" s="5">
        <f t="shared" si="234"/>
        <v>0</v>
      </c>
      <c r="FX83" s="5">
        <f>(A!C84-xx!FV83)*xx!FU83</f>
        <v>0</v>
      </c>
      <c r="FY83" s="5" t="str">
        <f t="shared" si="235"/>
        <v>Adams Trident Melancia 21x34g</v>
      </c>
      <c r="FZ83" s="51"/>
      <c r="GA83" s="6">
        <f t="shared" si="236"/>
        <v>24.2</v>
      </c>
      <c r="GB83" s="5">
        <f t="shared" si="237"/>
        <v>0</v>
      </c>
      <c r="GC83" s="172">
        <f>(A!C84-xx!GA83)*xx!FZ83</f>
        <v>0</v>
      </c>
      <c r="GD83" s="51"/>
      <c r="GE83" s="6">
        <f t="shared" si="238"/>
        <v>24.2</v>
      </c>
      <c r="GF83" s="5">
        <f t="shared" si="239"/>
        <v>0</v>
      </c>
      <c r="GG83" s="5">
        <f>(A!C84-xx!GE83)*xx!GD83</f>
        <v>0</v>
      </c>
      <c r="GH83" s="5" t="str">
        <f t="shared" si="240"/>
        <v>Adams Trident Melancia 21x34g</v>
      </c>
      <c r="GI83" s="51"/>
      <c r="GJ83" s="6">
        <f t="shared" si="241"/>
        <v>24.2</v>
      </c>
      <c r="GK83" s="5">
        <f t="shared" si="242"/>
        <v>0</v>
      </c>
      <c r="GL83" s="172">
        <f>(A!C84-xx!GJ83)*xx!GI83</f>
        <v>0</v>
      </c>
      <c r="GM83" s="51"/>
      <c r="GN83" s="6">
        <f t="shared" si="243"/>
        <v>24.2</v>
      </c>
      <c r="GO83" s="5">
        <f t="shared" si="244"/>
        <v>0</v>
      </c>
      <c r="GP83" s="5">
        <f>(A!C84-xx!GN83)*xx!GM83</f>
        <v>0</v>
      </c>
      <c r="GQ83" s="5" t="str">
        <f t="shared" si="245"/>
        <v>Adams Trident Melancia 21x34g</v>
      </c>
      <c r="GR83" s="51"/>
      <c r="GS83" s="6">
        <f t="shared" si="246"/>
        <v>24.2</v>
      </c>
      <c r="GT83" s="5">
        <f t="shared" si="247"/>
        <v>0</v>
      </c>
      <c r="GU83" s="172">
        <f>(A!C84-xx!GS83)*xx!GR83</f>
        <v>0</v>
      </c>
      <c r="GV83" s="51"/>
      <c r="GW83" s="6">
        <f t="shared" si="248"/>
        <v>24.2</v>
      </c>
      <c r="GX83" s="5">
        <f t="shared" si="249"/>
        <v>0</v>
      </c>
      <c r="GY83" s="5">
        <f>(A!C84-xx!GW83)*xx!GV83</f>
        <v>0</v>
      </c>
      <c r="GZ83" s="5" t="str">
        <f t="shared" si="250"/>
        <v>Adams Trident Melancia 21x34g</v>
      </c>
      <c r="HA83" s="51"/>
      <c r="HB83" s="6">
        <f t="shared" si="251"/>
        <v>24.2</v>
      </c>
      <c r="HC83" s="5">
        <f t="shared" si="252"/>
        <v>0</v>
      </c>
      <c r="HD83" s="172">
        <f>(A!C84-xx!HB83)*xx!HA83</f>
        <v>0</v>
      </c>
      <c r="HE83" s="51"/>
      <c r="HF83" s="6">
        <f t="shared" si="253"/>
        <v>24.2</v>
      </c>
      <c r="HG83" s="5">
        <f t="shared" si="254"/>
        <v>0</v>
      </c>
      <c r="HH83" s="5">
        <f>(A!C84-xx!HF83)*xx!HE83</f>
        <v>0</v>
      </c>
      <c r="HI83" s="5" t="str">
        <f t="shared" si="255"/>
        <v>Adams Trident Melancia 21x34g</v>
      </c>
      <c r="HJ83" s="51"/>
      <c r="HK83" s="6">
        <f t="shared" si="256"/>
        <v>24.2</v>
      </c>
      <c r="HL83" s="5">
        <f t="shared" si="257"/>
        <v>0</v>
      </c>
      <c r="HM83" s="172">
        <f>(A!C84-xx!HK83)*xx!HJ83</f>
        <v>0</v>
      </c>
      <c r="HN83" s="51"/>
      <c r="HO83" s="6">
        <f t="shared" si="258"/>
        <v>24.2</v>
      </c>
      <c r="HP83" s="5">
        <f t="shared" si="259"/>
        <v>0</v>
      </c>
      <c r="HQ83" s="5">
        <f>-(A!C84-xx!HO83)*xx!HN83</f>
        <v>0</v>
      </c>
      <c r="HR83" s="5" t="str">
        <f t="shared" si="260"/>
        <v>Adams Trident Melancia 21x34g</v>
      </c>
      <c r="HS83" s="51"/>
      <c r="HT83" s="6">
        <f t="shared" si="261"/>
        <v>24.2</v>
      </c>
      <c r="HU83" s="5">
        <f t="shared" si="262"/>
        <v>0</v>
      </c>
      <c r="HV83" s="172">
        <f>(A!C84-xx!HT83)*xx!HS83</f>
        <v>0</v>
      </c>
      <c r="HW83" s="51"/>
      <c r="HX83" s="6">
        <f>A!C84</f>
        <v>24.2</v>
      </c>
      <c r="HY83" s="5">
        <f t="shared" si="263"/>
        <v>0</v>
      </c>
      <c r="HZ83" s="5">
        <f>(A!C84-xx!HX83)*xx!HW83</f>
        <v>0</v>
      </c>
      <c r="IA83" s="5" t="str">
        <f>A!B84</f>
        <v>Adams Trident Melancia 21x34g</v>
      </c>
      <c r="IB83" s="5">
        <f t="shared" si="264"/>
        <v>0</v>
      </c>
      <c r="IC83" s="21">
        <f t="shared" si="265"/>
        <v>0</v>
      </c>
      <c r="ID83" s="21" t="e">
        <f>A!#REF!</f>
        <v>#REF!</v>
      </c>
      <c r="IE83" s="21" t="e">
        <f>NF!IS83</f>
        <v>#DIV/0!</v>
      </c>
      <c r="IF83" s="26" t="e">
        <f t="shared" si="266"/>
        <v>#REF!</v>
      </c>
      <c r="IG83" s="6" t="e">
        <f t="shared" si="267"/>
        <v>#REF!</v>
      </c>
      <c r="IH83" s="34" t="e">
        <f t="shared" si="268"/>
        <v>#REF!</v>
      </c>
      <c r="II83" s="174" t="e">
        <f>IB83+A!#REF!+NF!IQ83</f>
        <v>#REF!</v>
      </c>
      <c r="IJ83" s="175" t="e">
        <f>IC83+A!#REF!+NF!IR83</f>
        <v>#REF!</v>
      </c>
      <c r="IK83" s="175" t="e">
        <f>II83*A!C84</f>
        <v>#REF!</v>
      </c>
      <c r="IL83" s="175" t="e">
        <f t="shared" si="136"/>
        <v>#REF!</v>
      </c>
      <c r="IM83" s="81" t="e">
        <f t="shared" si="269"/>
        <v>#REF!</v>
      </c>
      <c r="IN83" s="57" t="str">
        <f t="shared" si="270"/>
        <v>Adams Trident Melancia 21x34g</v>
      </c>
      <c r="IO83" s="57" t="e">
        <f>IF83/A!C84</f>
        <v>#REF!</v>
      </c>
      <c r="IP83" s="66"/>
      <c r="IQ83" s="57" t="e">
        <f t="shared" si="271"/>
        <v>#REF!</v>
      </c>
      <c r="IR83" s="11" t="e">
        <f>IF83-#REF!</f>
        <v>#REF!</v>
      </c>
    </row>
    <row r="84" spans="1:252" x14ac:dyDescent="0.2">
      <c r="A84" s="19" t="str">
        <f>A!B85</f>
        <v>Adams Trident Menta 21x34g</v>
      </c>
      <c r="B84" s="63"/>
      <c r="C84" s="31">
        <f>A!C85</f>
        <v>24.2</v>
      </c>
      <c r="D84" s="14">
        <f t="shared" si="137"/>
        <v>0</v>
      </c>
      <c r="E84" s="169">
        <f>(A!C85-xx!C84)*xx!B84</f>
        <v>0</v>
      </c>
      <c r="F84" s="63"/>
      <c r="G84" s="22">
        <f t="shared" si="138"/>
        <v>24.2</v>
      </c>
      <c r="H84" s="1">
        <f t="shared" si="139"/>
        <v>0</v>
      </c>
      <c r="I84" s="1">
        <f>(A!C85-xx!G84)*xx!F84</f>
        <v>0</v>
      </c>
      <c r="J84" s="1" t="str">
        <f t="shared" si="140"/>
        <v>Adams Trident Menta 21x34g</v>
      </c>
      <c r="K84" s="63"/>
      <c r="L84" s="2">
        <f t="shared" si="141"/>
        <v>24.2</v>
      </c>
      <c r="M84" s="1">
        <f t="shared" si="142"/>
        <v>0</v>
      </c>
      <c r="N84" s="64">
        <f>(A!C85-xx!L84)*xx!K84</f>
        <v>0</v>
      </c>
      <c r="O84" s="63"/>
      <c r="P84" s="2">
        <f t="shared" si="143"/>
        <v>24.2</v>
      </c>
      <c r="Q84" s="1">
        <f t="shared" si="144"/>
        <v>0</v>
      </c>
      <c r="R84" s="14">
        <f>(A!C85-xx!P84)*xx!O84</f>
        <v>0</v>
      </c>
      <c r="S84" s="14" t="str">
        <f t="shared" si="145"/>
        <v>Adams Trident Menta 21x34g</v>
      </c>
      <c r="T84" s="63"/>
      <c r="U84" s="22">
        <f t="shared" si="146"/>
        <v>24.2</v>
      </c>
      <c r="V84" s="1">
        <f t="shared" si="147"/>
        <v>0</v>
      </c>
      <c r="W84" s="64">
        <f>(A!C85-xx!U84)*xx!T84</f>
        <v>0</v>
      </c>
      <c r="X84" s="63"/>
      <c r="Y84" s="2">
        <f t="shared" si="148"/>
        <v>24.2</v>
      </c>
      <c r="Z84" s="1">
        <f t="shared" si="149"/>
        <v>0</v>
      </c>
      <c r="AA84" s="1">
        <f>(A!C85-xx!Y84)*xx!X84</f>
        <v>0</v>
      </c>
      <c r="AB84" s="1" t="str">
        <f t="shared" si="150"/>
        <v>Adams Trident Menta 21x34g</v>
      </c>
      <c r="AC84" s="63"/>
      <c r="AD84" s="2">
        <f t="shared" si="151"/>
        <v>24.2</v>
      </c>
      <c r="AE84" s="1">
        <f t="shared" si="152"/>
        <v>0</v>
      </c>
      <c r="AF84" s="64">
        <f>(A!C85-xx!AD84)*xx!AC84</f>
        <v>0</v>
      </c>
      <c r="AG84" s="63"/>
      <c r="AH84" s="2">
        <f t="shared" si="153"/>
        <v>24.2</v>
      </c>
      <c r="AI84" s="1">
        <f t="shared" si="154"/>
        <v>0</v>
      </c>
      <c r="AJ84" s="1">
        <f>(A!C85-xx!AH84)*xx!AG84</f>
        <v>0</v>
      </c>
      <c r="AK84" s="1" t="str">
        <f t="shared" si="155"/>
        <v>Adams Trident Menta 21x34g</v>
      </c>
      <c r="AL84" s="63"/>
      <c r="AM84" s="2">
        <f t="shared" si="156"/>
        <v>24.2</v>
      </c>
      <c r="AN84" s="1">
        <f t="shared" si="157"/>
        <v>0</v>
      </c>
      <c r="AO84" s="64">
        <f>(A!C85-xx!AM84)*xx!AL84</f>
        <v>0</v>
      </c>
      <c r="AP84" s="63"/>
      <c r="AQ84" s="2">
        <f t="shared" si="158"/>
        <v>24.2</v>
      </c>
      <c r="AR84" s="1">
        <f t="shared" si="159"/>
        <v>0</v>
      </c>
      <c r="AS84" s="1">
        <f>(A!C85-xx!AQ84)*xx!AP84</f>
        <v>0</v>
      </c>
      <c r="AT84" s="1" t="str">
        <f t="shared" si="160"/>
        <v>Adams Trident Menta 21x34g</v>
      </c>
      <c r="AU84" s="63"/>
      <c r="AV84" s="2">
        <f t="shared" si="161"/>
        <v>24.2</v>
      </c>
      <c r="AW84" s="1">
        <f t="shared" si="162"/>
        <v>0</v>
      </c>
      <c r="AX84" s="64">
        <f>(A!C85-xx!AV84)*xx!AU84</f>
        <v>0</v>
      </c>
      <c r="AY84" s="63"/>
      <c r="AZ84" s="2">
        <f t="shared" si="163"/>
        <v>24.2</v>
      </c>
      <c r="BA84" s="1">
        <f t="shared" si="164"/>
        <v>0</v>
      </c>
      <c r="BB84" s="1">
        <f>(A!E85-xx!AZ84)*xx!AY84</f>
        <v>0</v>
      </c>
      <c r="BC84" s="1" t="str">
        <f t="shared" si="165"/>
        <v>Adams Trident Menta 21x34g</v>
      </c>
      <c r="BD84" s="63"/>
      <c r="BE84" s="2">
        <f t="shared" si="166"/>
        <v>24.2</v>
      </c>
      <c r="BF84" s="1">
        <f t="shared" si="167"/>
        <v>0</v>
      </c>
      <c r="BG84" s="64">
        <f>(A!C85-xx!BE84)*xx!BD84</f>
        <v>0</v>
      </c>
      <c r="BH84" s="63"/>
      <c r="BI84" s="2">
        <f t="shared" si="168"/>
        <v>24.2</v>
      </c>
      <c r="BJ84" s="1">
        <f t="shared" si="169"/>
        <v>0</v>
      </c>
      <c r="BK84" s="1">
        <f>(A!C85-xx!BI84)*xx!BH84</f>
        <v>0</v>
      </c>
      <c r="BL84" s="1" t="str">
        <f t="shared" si="170"/>
        <v>Adams Trident Menta 21x34g</v>
      </c>
      <c r="BM84" s="63"/>
      <c r="BN84" s="2">
        <f t="shared" si="171"/>
        <v>24.2</v>
      </c>
      <c r="BO84" s="1">
        <f t="shared" si="172"/>
        <v>0</v>
      </c>
      <c r="BP84" s="64">
        <f>(A!C85-xx!BN84)*xx!BM84</f>
        <v>0</v>
      </c>
      <c r="BQ84" s="63"/>
      <c r="BR84" s="2">
        <f t="shared" si="173"/>
        <v>24.2</v>
      </c>
      <c r="BS84" s="1">
        <f t="shared" si="174"/>
        <v>0</v>
      </c>
      <c r="BT84" s="1">
        <f>(A!C85-xx!BR84)*xx!BQ84</f>
        <v>0</v>
      </c>
      <c r="BU84" s="1" t="str">
        <f t="shared" si="175"/>
        <v>Adams Trident Menta 21x34g</v>
      </c>
      <c r="BV84" s="63"/>
      <c r="BW84" s="2">
        <f t="shared" si="176"/>
        <v>24.2</v>
      </c>
      <c r="BX84" s="1">
        <f t="shared" si="177"/>
        <v>0</v>
      </c>
      <c r="BY84" s="64">
        <f>(A!C85-xx!BW84)*xx!BV84</f>
        <v>0</v>
      </c>
      <c r="BZ84" s="63"/>
      <c r="CA84" s="2">
        <f t="shared" si="178"/>
        <v>24.2</v>
      </c>
      <c r="CB84" s="1">
        <f t="shared" si="179"/>
        <v>0</v>
      </c>
      <c r="CC84" s="1">
        <f>(A!C85-xx!CA84)*xx!BZ84</f>
        <v>0</v>
      </c>
      <c r="CD84" s="1" t="str">
        <f t="shared" si="180"/>
        <v>Adams Trident Menta 21x34g</v>
      </c>
      <c r="CE84" s="63"/>
      <c r="CF84" s="2">
        <f t="shared" si="181"/>
        <v>24.2</v>
      </c>
      <c r="CG84" s="1">
        <f t="shared" si="182"/>
        <v>0</v>
      </c>
      <c r="CH84" s="64">
        <f>(A!C85-xx!CF84)*xx!CE84</f>
        <v>0</v>
      </c>
      <c r="CI84" s="63"/>
      <c r="CJ84" s="2">
        <f t="shared" si="183"/>
        <v>24.2</v>
      </c>
      <c r="CK84" s="1">
        <f t="shared" si="184"/>
        <v>0</v>
      </c>
      <c r="CL84" s="1">
        <f>(A!C85-xx!CJ84)*xx!CI84</f>
        <v>0</v>
      </c>
      <c r="CM84" s="1" t="str">
        <f t="shared" si="185"/>
        <v>Adams Trident Menta 21x34g</v>
      </c>
      <c r="CN84" s="63"/>
      <c r="CO84" s="2">
        <f t="shared" si="186"/>
        <v>24.2</v>
      </c>
      <c r="CP84" s="1">
        <f t="shared" si="187"/>
        <v>0</v>
      </c>
      <c r="CQ84" s="64">
        <f>(A!C85-xx!CO84)*xx!CN84</f>
        <v>0</v>
      </c>
      <c r="CR84" s="63"/>
      <c r="CS84" s="2">
        <f t="shared" si="188"/>
        <v>24.2</v>
      </c>
      <c r="CT84" s="1">
        <f t="shared" si="189"/>
        <v>0</v>
      </c>
      <c r="CU84" s="1">
        <f>(A!C85-xx!CS84)*xx!CR84</f>
        <v>0</v>
      </c>
      <c r="CV84" s="1" t="str">
        <f t="shared" si="190"/>
        <v>Adams Trident Menta 21x34g</v>
      </c>
      <c r="CW84" s="63"/>
      <c r="CX84" s="2">
        <f t="shared" si="191"/>
        <v>24.2</v>
      </c>
      <c r="CY84" s="1">
        <f t="shared" si="192"/>
        <v>0</v>
      </c>
      <c r="CZ84" s="64">
        <f>(A!C85-xx!CX84)*xx!CW84</f>
        <v>0</v>
      </c>
      <c r="DA84" s="63"/>
      <c r="DB84" s="2">
        <f t="shared" si="193"/>
        <v>24.2</v>
      </c>
      <c r="DC84" s="1">
        <f t="shared" si="194"/>
        <v>0</v>
      </c>
      <c r="DD84" s="1">
        <f>(A!C85-xx!DB84)*xx!DA84</f>
        <v>0</v>
      </c>
      <c r="DE84" s="1" t="str">
        <f t="shared" si="195"/>
        <v>Adams Trident Menta 21x34g</v>
      </c>
      <c r="DF84" s="63"/>
      <c r="DG84" s="2">
        <f t="shared" si="196"/>
        <v>24.2</v>
      </c>
      <c r="DH84" s="1">
        <f t="shared" si="197"/>
        <v>0</v>
      </c>
      <c r="DI84" s="64">
        <f>(A!C85-xx!DG84)*xx!DF84</f>
        <v>0</v>
      </c>
      <c r="DJ84" s="63"/>
      <c r="DK84" s="2">
        <f t="shared" si="198"/>
        <v>24.2</v>
      </c>
      <c r="DL84" s="1">
        <f t="shared" si="199"/>
        <v>0</v>
      </c>
      <c r="DM84" s="1">
        <f>(A!C85-xx!DK84)*xx!DJ84</f>
        <v>0</v>
      </c>
      <c r="DN84" s="1" t="str">
        <f t="shared" si="200"/>
        <v>Adams Trident Menta 21x34g</v>
      </c>
      <c r="DO84" s="63"/>
      <c r="DP84" s="2">
        <f t="shared" si="201"/>
        <v>24.2</v>
      </c>
      <c r="DQ84" s="1">
        <f t="shared" si="202"/>
        <v>0</v>
      </c>
      <c r="DR84" s="64">
        <f>(A!C85-xx!DP84)*xx!DO84</f>
        <v>0</v>
      </c>
      <c r="DS84" s="63"/>
      <c r="DT84" s="2">
        <f t="shared" si="203"/>
        <v>24.2</v>
      </c>
      <c r="DU84" s="1">
        <f t="shared" si="204"/>
        <v>0</v>
      </c>
      <c r="DV84" s="1">
        <f>(A!C85-xx!DT84)*xx!DS84</f>
        <v>0</v>
      </c>
      <c r="DW84" s="1" t="str">
        <f t="shared" si="205"/>
        <v>Adams Trident Menta 21x34g</v>
      </c>
      <c r="DX84" s="63"/>
      <c r="DY84" s="2">
        <f t="shared" si="206"/>
        <v>24.2</v>
      </c>
      <c r="DZ84" s="1">
        <f t="shared" si="207"/>
        <v>0</v>
      </c>
      <c r="EA84" s="64">
        <f>(A!C85-xx!DY84)*xx!DX84</f>
        <v>0</v>
      </c>
      <c r="EB84" s="63"/>
      <c r="EC84" s="2">
        <f t="shared" si="208"/>
        <v>24.2</v>
      </c>
      <c r="ED84" s="1">
        <f t="shared" si="209"/>
        <v>0</v>
      </c>
      <c r="EE84" s="1">
        <f>(A!C85-xx!EC84)*xx!EB84</f>
        <v>0</v>
      </c>
      <c r="EF84" s="1" t="str">
        <f t="shared" si="210"/>
        <v>Adams Trident Menta 21x34g</v>
      </c>
      <c r="EG84" s="63"/>
      <c r="EH84" s="2">
        <f t="shared" si="211"/>
        <v>24.2</v>
      </c>
      <c r="EI84" s="1">
        <f t="shared" si="212"/>
        <v>0</v>
      </c>
      <c r="EJ84" s="64">
        <f>(A!C85-xx!EH84)*xx!EG84</f>
        <v>0</v>
      </c>
      <c r="EK84" s="63"/>
      <c r="EL84" s="2">
        <f t="shared" si="213"/>
        <v>24.2</v>
      </c>
      <c r="EM84" s="1">
        <f t="shared" si="214"/>
        <v>0</v>
      </c>
      <c r="EN84" s="1">
        <f>(A!C85-xx!EL84)*xx!EK84</f>
        <v>0</v>
      </c>
      <c r="EO84" s="1" t="str">
        <f t="shared" si="215"/>
        <v>Adams Trident Menta 21x34g</v>
      </c>
      <c r="EP84" s="63"/>
      <c r="EQ84" s="2">
        <f t="shared" si="216"/>
        <v>24.2</v>
      </c>
      <c r="ER84" s="1">
        <f t="shared" si="217"/>
        <v>0</v>
      </c>
      <c r="ES84" s="64">
        <f>(A!C85-xx!EQ84)*xx!EP84</f>
        <v>0</v>
      </c>
      <c r="ET84" s="63"/>
      <c r="EU84" s="2">
        <f t="shared" si="218"/>
        <v>24.2</v>
      </c>
      <c r="EV84" s="1">
        <f t="shared" si="219"/>
        <v>0</v>
      </c>
      <c r="EW84" s="1">
        <f>(A!C85-xx!EU84)*xx!ET84</f>
        <v>0</v>
      </c>
      <c r="EX84" s="1" t="str">
        <f t="shared" si="220"/>
        <v>Adams Trident Menta 21x34g</v>
      </c>
      <c r="EY84" s="63"/>
      <c r="EZ84" s="2">
        <f t="shared" si="221"/>
        <v>24.2</v>
      </c>
      <c r="FA84" s="1">
        <f t="shared" si="222"/>
        <v>0</v>
      </c>
      <c r="FB84" s="64">
        <f>(A!C85-xx!EZ84)*xx!EY84</f>
        <v>0</v>
      </c>
      <c r="FC84" s="63"/>
      <c r="FD84" s="2">
        <f t="shared" si="223"/>
        <v>24.2</v>
      </c>
      <c r="FE84" s="1">
        <f t="shared" si="224"/>
        <v>0</v>
      </c>
      <c r="FF84" s="1">
        <f>(A!C85-xx!FD84)*xx!FC84</f>
        <v>0</v>
      </c>
      <c r="FG84" s="1" t="str">
        <f t="shared" si="225"/>
        <v>Adams Trident Menta 21x34g</v>
      </c>
      <c r="FH84" s="63"/>
      <c r="FI84" s="2">
        <f t="shared" si="226"/>
        <v>24.2</v>
      </c>
      <c r="FJ84" s="1">
        <f t="shared" si="227"/>
        <v>0</v>
      </c>
      <c r="FK84" s="64">
        <f>(A!C85-xx!FI84)*xx!FH84</f>
        <v>0</v>
      </c>
      <c r="FL84" s="63"/>
      <c r="FM84" s="2">
        <f t="shared" si="228"/>
        <v>24.2</v>
      </c>
      <c r="FN84" s="1">
        <f t="shared" si="229"/>
        <v>0</v>
      </c>
      <c r="FO84" s="1">
        <f>(A!C85-xx!FM84)*xx!FL84</f>
        <v>0</v>
      </c>
      <c r="FP84" s="1" t="str">
        <f t="shared" si="230"/>
        <v>Adams Trident Menta 21x34g</v>
      </c>
      <c r="FQ84" s="63"/>
      <c r="FR84" s="2">
        <f t="shared" si="231"/>
        <v>24.2</v>
      </c>
      <c r="FS84" s="1">
        <f t="shared" si="232"/>
        <v>0</v>
      </c>
      <c r="FT84" s="64">
        <f>(A!C85-xx!FR84)*xx!FQ84</f>
        <v>0</v>
      </c>
      <c r="FU84" s="63"/>
      <c r="FV84" s="2">
        <f t="shared" si="233"/>
        <v>24.2</v>
      </c>
      <c r="FW84" s="1">
        <f t="shared" si="234"/>
        <v>0</v>
      </c>
      <c r="FX84" s="1">
        <f>(A!C85-xx!FV84)*xx!FU84</f>
        <v>0</v>
      </c>
      <c r="FY84" s="1" t="str">
        <f t="shared" si="235"/>
        <v>Adams Trident Menta 21x34g</v>
      </c>
      <c r="FZ84" s="63"/>
      <c r="GA84" s="2">
        <f t="shared" si="236"/>
        <v>24.2</v>
      </c>
      <c r="GB84" s="1">
        <f t="shared" si="237"/>
        <v>0</v>
      </c>
      <c r="GC84" s="64">
        <f>(A!C85-xx!GA84)*xx!FZ84</f>
        <v>0</v>
      </c>
      <c r="GD84" s="63"/>
      <c r="GE84" s="2">
        <f t="shared" si="238"/>
        <v>24.2</v>
      </c>
      <c r="GF84" s="1">
        <f t="shared" si="239"/>
        <v>0</v>
      </c>
      <c r="GG84" s="1">
        <f>(A!C85-xx!GE84)*xx!GD84</f>
        <v>0</v>
      </c>
      <c r="GH84" s="1" t="str">
        <f t="shared" si="240"/>
        <v>Adams Trident Menta 21x34g</v>
      </c>
      <c r="GI84" s="63"/>
      <c r="GJ84" s="2">
        <f t="shared" si="241"/>
        <v>24.2</v>
      </c>
      <c r="GK84" s="1">
        <f t="shared" si="242"/>
        <v>0</v>
      </c>
      <c r="GL84" s="64">
        <f>(A!C85-xx!GJ84)*xx!GI84</f>
        <v>0</v>
      </c>
      <c r="GM84" s="63"/>
      <c r="GN84" s="2">
        <f t="shared" si="243"/>
        <v>24.2</v>
      </c>
      <c r="GO84" s="1">
        <f t="shared" si="244"/>
        <v>0</v>
      </c>
      <c r="GP84" s="1">
        <f>(A!C85-xx!GN84)*xx!GM84</f>
        <v>0</v>
      </c>
      <c r="GQ84" s="1" t="str">
        <f t="shared" si="245"/>
        <v>Adams Trident Menta 21x34g</v>
      </c>
      <c r="GR84" s="63"/>
      <c r="GS84" s="2">
        <f t="shared" si="246"/>
        <v>24.2</v>
      </c>
      <c r="GT84" s="1">
        <f t="shared" si="247"/>
        <v>0</v>
      </c>
      <c r="GU84" s="64">
        <f>(A!C85-xx!GS84)*xx!GR84</f>
        <v>0</v>
      </c>
      <c r="GV84" s="63"/>
      <c r="GW84" s="2">
        <f t="shared" si="248"/>
        <v>24.2</v>
      </c>
      <c r="GX84" s="1">
        <f t="shared" si="249"/>
        <v>0</v>
      </c>
      <c r="GY84" s="1">
        <f>(A!C85-xx!GW84)*xx!GV84</f>
        <v>0</v>
      </c>
      <c r="GZ84" s="1" t="str">
        <f t="shared" si="250"/>
        <v>Adams Trident Menta 21x34g</v>
      </c>
      <c r="HA84" s="63"/>
      <c r="HB84" s="2">
        <f t="shared" si="251"/>
        <v>24.2</v>
      </c>
      <c r="HC84" s="1">
        <f t="shared" si="252"/>
        <v>0</v>
      </c>
      <c r="HD84" s="64">
        <f>(A!C85-xx!HB84)*xx!HA84</f>
        <v>0</v>
      </c>
      <c r="HE84" s="63"/>
      <c r="HF84" s="2">
        <f t="shared" si="253"/>
        <v>24.2</v>
      </c>
      <c r="HG84" s="1">
        <f t="shared" si="254"/>
        <v>0</v>
      </c>
      <c r="HH84" s="1">
        <f>(A!C85-xx!HF84)*xx!HE84</f>
        <v>0</v>
      </c>
      <c r="HI84" s="1" t="str">
        <f t="shared" si="255"/>
        <v>Adams Trident Menta 21x34g</v>
      </c>
      <c r="HJ84" s="63"/>
      <c r="HK84" s="2">
        <f t="shared" si="256"/>
        <v>24.2</v>
      </c>
      <c r="HL84" s="1">
        <f t="shared" si="257"/>
        <v>0</v>
      </c>
      <c r="HM84" s="64">
        <f>(A!C85-xx!HK84)*xx!HJ84</f>
        <v>0</v>
      </c>
      <c r="HN84" s="63"/>
      <c r="HO84" s="2">
        <f t="shared" si="258"/>
        <v>24.2</v>
      </c>
      <c r="HP84" s="1">
        <f t="shared" si="259"/>
        <v>0</v>
      </c>
      <c r="HQ84" s="1">
        <f>-(A!C85-xx!HO84)*xx!HN84</f>
        <v>0</v>
      </c>
      <c r="HR84" s="1" t="str">
        <f t="shared" si="260"/>
        <v>Adams Trident Menta 21x34g</v>
      </c>
      <c r="HS84" s="63"/>
      <c r="HT84" s="2">
        <f t="shared" si="261"/>
        <v>24.2</v>
      </c>
      <c r="HU84" s="1">
        <f t="shared" si="262"/>
        <v>0</v>
      </c>
      <c r="HV84" s="64">
        <f>(A!C85-xx!HT84)*xx!HS84</f>
        <v>0</v>
      </c>
      <c r="HW84" s="63"/>
      <c r="HX84" s="2">
        <f>A!C85</f>
        <v>24.2</v>
      </c>
      <c r="HY84" s="1">
        <f t="shared" si="263"/>
        <v>0</v>
      </c>
      <c r="HZ84" s="1">
        <f>(A!C85-xx!HX84)*xx!HW84</f>
        <v>0</v>
      </c>
      <c r="IA84" s="1" t="str">
        <f>A!B85</f>
        <v>Adams Trident Menta 21x34g</v>
      </c>
      <c r="IB84" s="1">
        <f t="shared" si="264"/>
        <v>0</v>
      </c>
      <c r="IC84" s="14">
        <f t="shared" si="265"/>
        <v>0</v>
      </c>
      <c r="ID84" s="14" t="e">
        <f>A!#REF!</f>
        <v>#REF!</v>
      </c>
      <c r="IE84" s="14" t="e">
        <f>NF!IS84</f>
        <v>#DIV/0!</v>
      </c>
      <c r="IF84" s="26" t="e">
        <f t="shared" si="266"/>
        <v>#REF!</v>
      </c>
      <c r="IG84" s="2" t="e">
        <f t="shared" si="267"/>
        <v>#REF!</v>
      </c>
      <c r="IH84" s="170" t="e">
        <f t="shared" si="268"/>
        <v>#REF!</v>
      </c>
      <c r="II84" s="174" t="e">
        <f>IB84+A!#REF!+NF!IQ84</f>
        <v>#REF!</v>
      </c>
      <c r="IJ84" s="175" t="e">
        <f>IC84+A!#REF!+NF!IR84</f>
        <v>#REF!</v>
      </c>
      <c r="IK84" s="175" t="e">
        <f>II84*A!C85</f>
        <v>#REF!</v>
      </c>
      <c r="IL84" s="175" t="e">
        <f t="shared" si="136"/>
        <v>#REF!</v>
      </c>
      <c r="IM84" s="81" t="e">
        <f t="shared" si="269"/>
        <v>#REF!</v>
      </c>
      <c r="IN84" s="84" t="str">
        <f t="shared" si="270"/>
        <v>Adams Trident Menta 21x34g</v>
      </c>
      <c r="IO84" s="84" t="e">
        <f>IF84/A!C85</f>
        <v>#REF!</v>
      </c>
      <c r="IP84" s="72"/>
      <c r="IQ84" s="84" t="e">
        <f t="shared" si="271"/>
        <v>#REF!</v>
      </c>
      <c r="IR84" s="85" t="e">
        <f>IF84-#REF!</f>
        <v>#REF!</v>
      </c>
    </row>
    <row r="85" spans="1:252" x14ac:dyDescent="0.2">
      <c r="A85" s="20" t="str">
        <f>A!B86</f>
        <v>Adams Trident Morango 21x34g</v>
      </c>
      <c r="B85" s="51"/>
      <c r="C85" s="65">
        <f>A!C86</f>
        <v>24.2</v>
      </c>
      <c r="D85" s="21">
        <f t="shared" si="137"/>
        <v>0</v>
      </c>
      <c r="E85" s="171">
        <f>(A!C86-xx!C85)*xx!B85</f>
        <v>0</v>
      </c>
      <c r="F85" s="51"/>
      <c r="G85" s="32">
        <f t="shared" si="138"/>
        <v>24.2</v>
      </c>
      <c r="H85" s="5">
        <f t="shared" si="139"/>
        <v>0</v>
      </c>
      <c r="I85" s="5">
        <f>(A!C86-xx!G85)*xx!F85</f>
        <v>0</v>
      </c>
      <c r="J85" s="5" t="str">
        <f t="shared" si="140"/>
        <v>Adams Trident Morango 21x34g</v>
      </c>
      <c r="K85" s="51"/>
      <c r="L85" s="6">
        <f t="shared" si="141"/>
        <v>24.2</v>
      </c>
      <c r="M85" s="5">
        <f t="shared" si="142"/>
        <v>0</v>
      </c>
      <c r="N85" s="172">
        <f>(A!C86-xx!L85)*xx!K85</f>
        <v>0</v>
      </c>
      <c r="O85" s="51"/>
      <c r="P85" s="6">
        <f t="shared" si="143"/>
        <v>24.2</v>
      </c>
      <c r="Q85" s="5">
        <f t="shared" si="144"/>
        <v>0</v>
      </c>
      <c r="R85" s="21">
        <f>(A!C86-xx!P85)*xx!O85</f>
        <v>0</v>
      </c>
      <c r="S85" s="21" t="str">
        <f t="shared" si="145"/>
        <v>Adams Trident Morango 21x34g</v>
      </c>
      <c r="T85" s="51"/>
      <c r="U85" s="32">
        <f t="shared" si="146"/>
        <v>24.2</v>
      </c>
      <c r="V85" s="5">
        <f t="shared" si="147"/>
        <v>0</v>
      </c>
      <c r="W85" s="172">
        <f>(A!C86-xx!U85)*xx!T85</f>
        <v>0</v>
      </c>
      <c r="X85" s="51"/>
      <c r="Y85" s="6">
        <f t="shared" si="148"/>
        <v>24.2</v>
      </c>
      <c r="Z85" s="5">
        <f t="shared" si="149"/>
        <v>0</v>
      </c>
      <c r="AA85" s="5">
        <f>(A!C86-xx!Y85)*xx!X85</f>
        <v>0</v>
      </c>
      <c r="AB85" s="5" t="str">
        <f t="shared" si="150"/>
        <v>Adams Trident Morango 21x34g</v>
      </c>
      <c r="AC85" s="51"/>
      <c r="AD85" s="6">
        <f t="shared" si="151"/>
        <v>24.2</v>
      </c>
      <c r="AE85" s="5">
        <f t="shared" si="152"/>
        <v>0</v>
      </c>
      <c r="AF85" s="172">
        <f>(A!C86-xx!AD85)*xx!AC85</f>
        <v>0</v>
      </c>
      <c r="AG85" s="51"/>
      <c r="AH85" s="6">
        <f t="shared" si="153"/>
        <v>24.2</v>
      </c>
      <c r="AI85" s="5">
        <f t="shared" si="154"/>
        <v>0</v>
      </c>
      <c r="AJ85" s="5">
        <f>(A!C86-xx!AH85)*xx!AG85</f>
        <v>0</v>
      </c>
      <c r="AK85" s="5" t="str">
        <f t="shared" si="155"/>
        <v>Adams Trident Morango 21x34g</v>
      </c>
      <c r="AL85" s="51"/>
      <c r="AM85" s="6">
        <f t="shared" si="156"/>
        <v>24.2</v>
      </c>
      <c r="AN85" s="5">
        <f t="shared" si="157"/>
        <v>0</v>
      </c>
      <c r="AO85" s="172">
        <f>(A!C86-xx!AM85)*xx!AL85</f>
        <v>0</v>
      </c>
      <c r="AP85" s="51"/>
      <c r="AQ85" s="6">
        <f t="shared" si="158"/>
        <v>24.2</v>
      </c>
      <c r="AR85" s="5">
        <f t="shared" si="159"/>
        <v>0</v>
      </c>
      <c r="AS85" s="5">
        <f>(A!C86-xx!AQ85)*xx!AP85</f>
        <v>0</v>
      </c>
      <c r="AT85" s="5" t="str">
        <f t="shared" si="160"/>
        <v>Adams Trident Morango 21x34g</v>
      </c>
      <c r="AU85" s="51"/>
      <c r="AV85" s="6">
        <f t="shared" si="161"/>
        <v>24.2</v>
      </c>
      <c r="AW85" s="5">
        <f t="shared" si="162"/>
        <v>0</v>
      </c>
      <c r="AX85" s="172">
        <f>(A!C86-xx!AV85)*xx!AU85</f>
        <v>0</v>
      </c>
      <c r="AY85" s="51"/>
      <c r="AZ85" s="6">
        <f t="shared" si="163"/>
        <v>24.2</v>
      </c>
      <c r="BA85" s="5">
        <f t="shared" si="164"/>
        <v>0</v>
      </c>
      <c r="BB85" s="5">
        <f>(A!E86-xx!AZ85)*xx!AY85</f>
        <v>0</v>
      </c>
      <c r="BC85" s="5" t="str">
        <f t="shared" si="165"/>
        <v>Adams Trident Morango 21x34g</v>
      </c>
      <c r="BD85" s="51"/>
      <c r="BE85" s="6">
        <f t="shared" si="166"/>
        <v>24.2</v>
      </c>
      <c r="BF85" s="5">
        <f t="shared" si="167"/>
        <v>0</v>
      </c>
      <c r="BG85" s="172">
        <f>(A!C86-xx!BE85)*xx!BD85</f>
        <v>0</v>
      </c>
      <c r="BH85" s="51"/>
      <c r="BI85" s="6">
        <f t="shared" si="168"/>
        <v>24.2</v>
      </c>
      <c r="BJ85" s="5">
        <f t="shared" si="169"/>
        <v>0</v>
      </c>
      <c r="BK85" s="5">
        <f>(A!C86-xx!BI85)*xx!BH85</f>
        <v>0</v>
      </c>
      <c r="BL85" s="5" t="str">
        <f t="shared" si="170"/>
        <v>Adams Trident Morango 21x34g</v>
      </c>
      <c r="BM85" s="51"/>
      <c r="BN85" s="6">
        <f t="shared" si="171"/>
        <v>24.2</v>
      </c>
      <c r="BO85" s="5">
        <f t="shared" si="172"/>
        <v>0</v>
      </c>
      <c r="BP85" s="172">
        <f>(A!C86-xx!BN85)*xx!BM85</f>
        <v>0</v>
      </c>
      <c r="BQ85" s="51"/>
      <c r="BR85" s="6">
        <f t="shared" si="173"/>
        <v>24.2</v>
      </c>
      <c r="BS85" s="5">
        <f t="shared" si="174"/>
        <v>0</v>
      </c>
      <c r="BT85" s="5">
        <f>(A!C86-xx!BR85)*xx!BQ85</f>
        <v>0</v>
      </c>
      <c r="BU85" s="5" t="str">
        <f t="shared" si="175"/>
        <v>Adams Trident Morango 21x34g</v>
      </c>
      <c r="BV85" s="51"/>
      <c r="BW85" s="6">
        <f t="shared" si="176"/>
        <v>24.2</v>
      </c>
      <c r="BX85" s="5">
        <f t="shared" si="177"/>
        <v>0</v>
      </c>
      <c r="BY85" s="172">
        <f>(A!C86-xx!BW85)*xx!BV85</f>
        <v>0</v>
      </c>
      <c r="BZ85" s="51"/>
      <c r="CA85" s="6">
        <f t="shared" si="178"/>
        <v>24.2</v>
      </c>
      <c r="CB85" s="5">
        <f t="shared" si="179"/>
        <v>0</v>
      </c>
      <c r="CC85" s="5">
        <f>(A!C86-xx!CA85)*xx!BZ85</f>
        <v>0</v>
      </c>
      <c r="CD85" s="5" t="str">
        <f t="shared" si="180"/>
        <v>Adams Trident Morango 21x34g</v>
      </c>
      <c r="CE85" s="51"/>
      <c r="CF85" s="6">
        <f t="shared" si="181"/>
        <v>24.2</v>
      </c>
      <c r="CG85" s="5">
        <f t="shared" si="182"/>
        <v>0</v>
      </c>
      <c r="CH85" s="172">
        <f>(A!C86-xx!CF85)*xx!CE85</f>
        <v>0</v>
      </c>
      <c r="CI85" s="51"/>
      <c r="CJ85" s="6">
        <f t="shared" si="183"/>
        <v>24.2</v>
      </c>
      <c r="CK85" s="5">
        <f t="shared" si="184"/>
        <v>0</v>
      </c>
      <c r="CL85" s="5">
        <f>(A!C86-xx!CJ85)*xx!CI85</f>
        <v>0</v>
      </c>
      <c r="CM85" s="5" t="str">
        <f t="shared" si="185"/>
        <v>Adams Trident Morango 21x34g</v>
      </c>
      <c r="CN85" s="51"/>
      <c r="CO85" s="6">
        <f t="shared" si="186"/>
        <v>24.2</v>
      </c>
      <c r="CP85" s="5">
        <f t="shared" si="187"/>
        <v>0</v>
      </c>
      <c r="CQ85" s="172">
        <f>(A!C86-xx!CO85)*xx!CN85</f>
        <v>0</v>
      </c>
      <c r="CR85" s="51"/>
      <c r="CS85" s="6">
        <f t="shared" si="188"/>
        <v>24.2</v>
      </c>
      <c r="CT85" s="5">
        <f t="shared" si="189"/>
        <v>0</v>
      </c>
      <c r="CU85" s="5">
        <f>(A!C86-xx!CS85)*xx!CR85</f>
        <v>0</v>
      </c>
      <c r="CV85" s="5" t="str">
        <f t="shared" si="190"/>
        <v>Adams Trident Morango 21x34g</v>
      </c>
      <c r="CW85" s="51"/>
      <c r="CX85" s="6">
        <f t="shared" si="191"/>
        <v>24.2</v>
      </c>
      <c r="CY85" s="5">
        <f t="shared" si="192"/>
        <v>0</v>
      </c>
      <c r="CZ85" s="172">
        <f>(A!C86-xx!CX85)*xx!CW85</f>
        <v>0</v>
      </c>
      <c r="DA85" s="51"/>
      <c r="DB85" s="6">
        <f t="shared" si="193"/>
        <v>24.2</v>
      </c>
      <c r="DC85" s="5">
        <f t="shared" si="194"/>
        <v>0</v>
      </c>
      <c r="DD85" s="5">
        <f>(A!C86-xx!DB85)*xx!DA85</f>
        <v>0</v>
      </c>
      <c r="DE85" s="5" t="str">
        <f t="shared" si="195"/>
        <v>Adams Trident Morango 21x34g</v>
      </c>
      <c r="DF85" s="51"/>
      <c r="DG85" s="6">
        <f t="shared" si="196"/>
        <v>24.2</v>
      </c>
      <c r="DH85" s="5">
        <f t="shared" si="197"/>
        <v>0</v>
      </c>
      <c r="DI85" s="172">
        <f>(A!C86-xx!DG85)*xx!DF85</f>
        <v>0</v>
      </c>
      <c r="DJ85" s="51"/>
      <c r="DK85" s="6">
        <f t="shared" si="198"/>
        <v>24.2</v>
      </c>
      <c r="DL85" s="5">
        <f t="shared" si="199"/>
        <v>0</v>
      </c>
      <c r="DM85" s="5">
        <f>(A!C86-xx!DK85)*xx!DJ85</f>
        <v>0</v>
      </c>
      <c r="DN85" s="5" t="str">
        <f t="shared" si="200"/>
        <v>Adams Trident Morango 21x34g</v>
      </c>
      <c r="DO85" s="51"/>
      <c r="DP85" s="6">
        <f t="shared" si="201"/>
        <v>24.2</v>
      </c>
      <c r="DQ85" s="5">
        <f t="shared" si="202"/>
        <v>0</v>
      </c>
      <c r="DR85" s="172">
        <f>(A!C86-xx!DP85)*xx!DO85</f>
        <v>0</v>
      </c>
      <c r="DS85" s="51"/>
      <c r="DT85" s="6">
        <f t="shared" si="203"/>
        <v>24.2</v>
      </c>
      <c r="DU85" s="5">
        <f t="shared" si="204"/>
        <v>0</v>
      </c>
      <c r="DV85" s="5">
        <f>(A!C86-xx!DT85)*xx!DS85</f>
        <v>0</v>
      </c>
      <c r="DW85" s="5" t="str">
        <f t="shared" si="205"/>
        <v>Adams Trident Morango 21x34g</v>
      </c>
      <c r="DX85" s="51"/>
      <c r="DY85" s="6">
        <f t="shared" si="206"/>
        <v>24.2</v>
      </c>
      <c r="DZ85" s="5">
        <f t="shared" si="207"/>
        <v>0</v>
      </c>
      <c r="EA85" s="172">
        <f>(A!C86-xx!DY85)*xx!DX85</f>
        <v>0</v>
      </c>
      <c r="EB85" s="51"/>
      <c r="EC85" s="6">
        <f t="shared" si="208"/>
        <v>24.2</v>
      </c>
      <c r="ED85" s="5">
        <f t="shared" si="209"/>
        <v>0</v>
      </c>
      <c r="EE85" s="5">
        <f>(A!C86-xx!EC85)*xx!EB85</f>
        <v>0</v>
      </c>
      <c r="EF85" s="5" t="str">
        <f t="shared" si="210"/>
        <v>Adams Trident Morango 21x34g</v>
      </c>
      <c r="EG85" s="51"/>
      <c r="EH85" s="6">
        <f t="shared" si="211"/>
        <v>24.2</v>
      </c>
      <c r="EI85" s="5">
        <f t="shared" si="212"/>
        <v>0</v>
      </c>
      <c r="EJ85" s="172">
        <f>(A!C86-xx!EH85)*xx!EG85</f>
        <v>0</v>
      </c>
      <c r="EK85" s="51"/>
      <c r="EL85" s="6">
        <f t="shared" si="213"/>
        <v>24.2</v>
      </c>
      <c r="EM85" s="5">
        <f t="shared" si="214"/>
        <v>0</v>
      </c>
      <c r="EN85" s="5">
        <f>(A!C86-xx!EL85)*xx!EK85</f>
        <v>0</v>
      </c>
      <c r="EO85" s="5" t="str">
        <f t="shared" si="215"/>
        <v>Adams Trident Morango 21x34g</v>
      </c>
      <c r="EP85" s="51"/>
      <c r="EQ85" s="6">
        <f t="shared" si="216"/>
        <v>24.2</v>
      </c>
      <c r="ER85" s="5">
        <f t="shared" si="217"/>
        <v>0</v>
      </c>
      <c r="ES85" s="172">
        <f>(A!C86-xx!EQ85)*xx!EP85</f>
        <v>0</v>
      </c>
      <c r="ET85" s="51"/>
      <c r="EU85" s="6">
        <f t="shared" si="218"/>
        <v>24.2</v>
      </c>
      <c r="EV85" s="5">
        <f t="shared" si="219"/>
        <v>0</v>
      </c>
      <c r="EW85" s="5">
        <f>(A!C86-xx!EU85)*xx!ET85</f>
        <v>0</v>
      </c>
      <c r="EX85" s="5" t="str">
        <f t="shared" si="220"/>
        <v>Adams Trident Morango 21x34g</v>
      </c>
      <c r="EY85" s="51"/>
      <c r="EZ85" s="6">
        <f t="shared" si="221"/>
        <v>24.2</v>
      </c>
      <c r="FA85" s="5">
        <f t="shared" si="222"/>
        <v>0</v>
      </c>
      <c r="FB85" s="172">
        <f>(A!C86-xx!EZ85)*xx!EY85</f>
        <v>0</v>
      </c>
      <c r="FC85" s="51"/>
      <c r="FD85" s="6">
        <f t="shared" si="223"/>
        <v>24.2</v>
      </c>
      <c r="FE85" s="5">
        <f t="shared" si="224"/>
        <v>0</v>
      </c>
      <c r="FF85" s="5">
        <f>(A!C86-xx!FD85)*xx!FC85</f>
        <v>0</v>
      </c>
      <c r="FG85" s="5" t="str">
        <f t="shared" si="225"/>
        <v>Adams Trident Morango 21x34g</v>
      </c>
      <c r="FH85" s="51"/>
      <c r="FI85" s="6">
        <f t="shared" si="226"/>
        <v>24.2</v>
      </c>
      <c r="FJ85" s="5">
        <f t="shared" si="227"/>
        <v>0</v>
      </c>
      <c r="FK85" s="172">
        <f>(A!C86-xx!FI85)*xx!FH85</f>
        <v>0</v>
      </c>
      <c r="FL85" s="51"/>
      <c r="FM85" s="6">
        <f t="shared" si="228"/>
        <v>24.2</v>
      </c>
      <c r="FN85" s="5">
        <f t="shared" si="229"/>
        <v>0</v>
      </c>
      <c r="FO85" s="5">
        <f>(A!C86-xx!FM85)*xx!FL85</f>
        <v>0</v>
      </c>
      <c r="FP85" s="5" t="str">
        <f t="shared" si="230"/>
        <v>Adams Trident Morango 21x34g</v>
      </c>
      <c r="FQ85" s="51"/>
      <c r="FR85" s="6">
        <f t="shared" si="231"/>
        <v>24.2</v>
      </c>
      <c r="FS85" s="5">
        <f t="shared" si="232"/>
        <v>0</v>
      </c>
      <c r="FT85" s="172">
        <f>(A!C86-xx!FR85)*xx!FQ85</f>
        <v>0</v>
      </c>
      <c r="FU85" s="51"/>
      <c r="FV85" s="6">
        <f t="shared" si="233"/>
        <v>24.2</v>
      </c>
      <c r="FW85" s="5">
        <f t="shared" si="234"/>
        <v>0</v>
      </c>
      <c r="FX85" s="5">
        <f>(A!C86-xx!FV85)*xx!FU85</f>
        <v>0</v>
      </c>
      <c r="FY85" s="5" t="str">
        <f t="shared" si="235"/>
        <v>Adams Trident Morango 21x34g</v>
      </c>
      <c r="FZ85" s="51"/>
      <c r="GA85" s="6">
        <f t="shared" si="236"/>
        <v>24.2</v>
      </c>
      <c r="GB85" s="5">
        <f t="shared" si="237"/>
        <v>0</v>
      </c>
      <c r="GC85" s="172">
        <f>(A!C86-xx!GA85)*xx!FZ85</f>
        <v>0</v>
      </c>
      <c r="GD85" s="51"/>
      <c r="GE85" s="6">
        <f t="shared" si="238"/>
        <v>24.2</v>
      </c>
      <c r="GF85" s="5">
        <f t="shared" si="239"/>
        <v>0</v>
      </c>
      <c r="GG85" s="5">
        <f>(A!C86-xx!GE85)*xx!GD85</f>
        <v>0</v>
      </c>
      <c r="GH85" s="5" t="str">
        <f t="shared" si="240"/>
        <v>Adams Trident Morango 21x34g</v>
      </c>
      <c r="GI85" s="51"/>
      <c r="GJ85" s="6">
        <f t="shared" si="241"/>
        <v>24.2</v>
      </c>
      <c r="GK85" s="5">
        <f t="shared" si="242"/>
        <v>0</v>
      </c>
      <c r="GL85" s="172">
        <f>(A!C86-xx!GJ85)*xx!GI85</f>
        <v>0</v>
      </c>
      <c r="GM85" s="51"/>
      <c r="GN85" s="6">
        <f t="shared" si="243"/>
        <v>24.2</v>
      </c>
      <c r="GO85" s="5">
        <f t="shared" si="244"/>
        <v>0</v>
      </c>
      <c r="GP85" s="5">
        <f>(A!C86-xx!GN85)*xx!GM85</f>
        <v>0</v>
      </c>
      <c r="GQ85" s="5" t="str">
        <f t="shared" si="245"/>
        <v>Adams Trident Morango 21x34g</v>
      </c>
      <c r="GR85" s="51"/>
      <c r="GS85" s="6">
        <f t="shared" si="246"/>
        <v>24.2</v>
      </c>
      <c r="GT85" s="5">
        <f t="shared" si="247"/>
        <v>0</v>
      </c>
      <c r="GU85" s="172">
        <f>(A!C86-xx!GS85)*xx!GR85</f>
        <v>0</v>
      </c>
      <c r="GV85" s="51"/>
      <c r="GW85" s="6">
        <f t="shared" si="248"/>
        <v>24.2</v>
      </c>
      <c r="GX85" s="5">
        <f t="shared" si="249"/>
        <v>0</v>
      </c>
      <c r="GY85" s="5">
        <f>(A!C86-xx!GW85)*xx!GV85</f>
        <v>0</v>
      </c>
      <c r="GZ85" s="5" t="str">
        <f t="shared" si="250"/>
        <v>Adams Trident Morango 21x34g</v>
      </c>
      <c r="HA85" s="51"/>
      <c r="HB85" s="6">
        <f t="shared" si="251"/>
        <v>24.2</v>
      </c>
      <c r="HC85" s="5">
        <f t="shared" si="252"/>
        <v>0</v>
      </c>
      <c r="HD85" s="172">
        <f>(A!C86-xx!HB85)*xx!HA85</f>
        <v>0</v>
      </c>
      <c r="HE85" s="51"/>
      <c r="HF85" s="6">
        <f t="shared" si="253"/>
        <v>24.2</v>
      </c>
      <c r="HG85" s="5">
        <f t="shared" si="254"/>
        <v>0</v>
      </c>
      <c r="HH85" s="5">
        <f>(A!C86-xx!HF85)*xx!HE85</f>
        <v>0</v>
      </c>
      <c r="HI85" s="5" t="str">
        <f t="shared" si="255"/>
        <v>Adams Trident Morango 21x34g</v>
      </c>
      <c r="HJ85" s="51"/>
      <c r="HK85" s="6">
        <f t="shared" si="256"/>
        <v>24.2</v>
      </c>
      <c r="HL85" s="5">
        <f t="shared" si="257"/>
        <v>0</v>
      </c>
      <c r="HM85" s="172">
        <f>(A!C86-xx!HK85)*xx!HJ85</f>
        <v>0</v>
      </c>
      <c r="HN85" s="51"/>
      <c r="HO85" s="6">
        <f t="shared" si="258"/>
        <v>24.2</v>
      </c>
      <c r="HP85" s="5">
        <f t="shared" si="259"/>
        <v>0</v>
      </c>
      <c r="HQ85" s="5">
        <f>-(A!C86-xx!HO85)*xx!HN85</f>
        <v>0</v>
      </c>
      <c r="HR85" s="5" t="str">
        <f t="shared" si="260"/>
        <v>Adams Trident Morango 21x34g</v>
      </c>
      <c r="HS85" s="51"/>
      <c r="HT85" s="6">
        <f t="shared" si="261"/>
        <v>24.2</v>
      </c>
      <c r="HU85" s="5">
        <f t="shared" si="262"/>
        <v>0</v>
      </c>
      <c r="HV85" s="172">
        <f>(A!C86-xx!HT85)*xx!HS85</f>
        <v>0</v>
      </c>
      <c r="HW85" s="51"/>
      <c r="HX85" s="6">
        <f>A!C86</f>
        <v>24.2</v>
      </c>
      <c r="HY85" s="5">
        <f t="shared" si="263"/>
        <v>0</v>
      </c>
      <c r="HZ85" s="5">
        <f>(A!C86-xx!HX85)*xx!HW85</f>
        <v>0</v>
      </c>
      <c r="IA85" s="5" t="str">
        <f>A!B86</f>
        <v>Adams Trident Morango 21x34g</v>
      </c>
      <c r="IB85" s="5">
        <f t="shared" si="264"/>
        <v>0</v>
      </c>
      <c r="IC85" s="21">
        <f t="shared" si="265"/>
        <v>0</v>
      </c>
      <c r="ID85" s="21" t="e">
        <f>A!#REF!</f>
        <v>#REF!</v>
      </c>
      <c r="IE85" s="21" t="e">
        <f>NF!IS85</f>
        <v>#DIV/0!</v>
      </c>
      <c r="IF85" s="26" t="e">
        <f t="shared" si="266"/>
        <v>#REF!</v>
      </c>
      <c r="IG85" s="6" t="e">
        <f t="shared" si="267"/>
        <v>#REF!</v>
      </c>
      <c r="IH85" s="34" t="e">
        <f t="shared" si="268"/>
        <v>#REF!</v>
      </c>
      <c r="II85" s="174" t="e">
        <f>IB85+A!#REF!+NF!IQ85</f>
        <v>#REF!</v>
      </c>
      <c r="IJ85" s="175" t="e">
        <f>IC85+A!#REF!+NF!IR85</f>
        <v>#REF!</v>
      </c>
      <c r="IK85" s="175" t="e">
        <f>II85*A!C86</f>
        <v>#REF!</v>
      </c>
      <c r="IL85" s="175" t="e">
        <f t="shared" si="136"/>
        <v>#REF!</v>
      </c>
      <c r="IM85" s="81" t="e">
        <f t="shared" si="269"/>
        <v>#REF!</v>
      </c>
      <c r="IN85" s="57" t="str">
        <f t="shared" si="270"/>
        <v>Adams Trident Morango 21x34g</v>
      </c>
      <c r="IO85" s="57" t="e">
        <f>IF85/A!C86</f>
        <v>#REF!</v>
      </c>
      <c r="IP85" s="66"/>
      <c r="IQ85" s="57" t="e">
        <f t="shared" si="271"/>
        <v>#REF!</v>
      </c>
      <c r="IR85" s="11" t="e">
        <f>IF85-#REF!</f>
        <v>#REF!</v>
      </c>
    </row>
    <row r="86" spans="1:252" x14ac:dyDescent="0.2">
      <c r="A86" s="19" t="str">
        <f>A!B87</f>
        <v>Adams Trident Tutti Fruit 21x34g</v>
      </c>
      <c r="B86" s="63"/>
      <c r="C86" s="31">
        <f>A!C87</f>
        <v>24.2</v>
      </c>
      <c r="D86" s="14">
        <f t="shared" si="137"/>
        <v>0</v>
      </c>
      <c r="E86" s="169">
        <f>(A!C87-xx!C86)*xx!B86</f>
        <v>0</v>
      </c>
      <c r="F86" s="63"/>
      <c r="G86" s="22">
        <f t="shared" si="138"/>
        <v>24.2</v>
      </c>
      <c r="H86" s="1">
        <f t="shared" si="139"/>
        <v>0</v>
      </c>
      <c r="I86" s="1">
        <f>(A!C87-xx!G86)*xx!F86</f>
        <v>0</v>
      </c>
      <c r="J86" s="1" t="str">
        <f t="shared" si="140"/>
        <v>Adams Trident Tutti Fruit 21x34g</v>
      </c>
      <c r="K86" s="63"/>
      <c r="L86" s="2">
        <f t="shared" si="141"/>
        <v>24.2</v>
      </c>
      <c r="M86" s="1">
        <f t="shared" si="142"/>
        <v>0</v>
      </c>
      <c r="N86" s="64">
        <f>(A!C87-xx!L86)*xx!K86</f>
        <v>0</v>
      </c>
      <c r="O86" s="63"/>
      <c r="P86" s="2">
        <f t="shared" si="143"/>
        <v>24.2</v>
      </c>
      <c r="Q86" s="1">
        <f t="shared" si="144"/>
        <v>0</v>
      </c>
      <c r="R86" s="14">
        <f>(A!C87-xx!P86)*xx!O86</f>
        <v>0</v>
      </c>
      <c r="S86" s="14" t="str">
        <f t="shared" si="145"/>
        <v>Adams Trident Tutti Fruit 21x34g</v>
      </c>
      <c r="T86" s="63"/>
      <c r="U86" s="22">
        <f t="shared" si="146"/>
        <v>24.2</v>
      </c>
      <c r="V86" s="1">
        <f t="shared" si="147"/>
        <v>0</v>
      </c>
      <c r="W86" s="64">
        <f>(A!C87-xx!U86)*xx!T86</f>
        <v>0</v>
      </c>
      <c r="X86" s="63"/>
      <c r="Y86" s="2">
        <f t="shared" si="148"/>
        <v>24.2</v>
      </c>
      <c r="Z86" s="1">
        <f t="shared" si="149"/>
        <v>0</v>
      </c>
      <c r="AA86" s="1">
        <f>(A!C87-xx!Y86)*xx!X86</f>
        <v>0</v>
      </c>
      <c r="AB86" s="1" t="str">
        <f t="shared" si="150"/>
        <v>Adams Trident Tutti Fruit 21x34g</v>
      </c>
      <c r="AC86" s="63"/>
      <c r="AD86" s="2">
        <f t="shared" si="151"/>
        <v>24.2</v>
      </c>
      <c r="AE86" s="1">
        <f t="shared" si="152"/>
        <v>0</v>
      </c>
      <c r="AF86" s="64">
        <f>(A!C87-xx!AD86)*xx!AC86</f>
        <v>0</v>
      </c>
      <c r="AG86" s="63"/>
      <c r="AH86" s="2">
        <f t="shared" si="153"/>
        <v>24.2</v>
      </c>
      <c r="AI86" s="1">
        <f t="shared" si="154"/>
        <v>0</v>
      </c>
      <c r="AJ86" s="1">
        <f>(A!C87-xx!AH86)*xx!AG86</f>
        <v>0</v>
      </c>
      <c r="AK86" s="1" t="str">
        <f t="shared" si="155"/>
        <v>Adams Trident Tutti Fruit 21x34g</v>
      </c>
      <c r="AL86" s="63"/>
      <c r="AM86" s="2">
        <f t="shared" si="156"/>
        <v>24.2</v>
      </c>
      <c r="AN86" s="1">
        <f t="shared" si="157"/>
        <v>0</v>
      </c>
      <c r="AO86" s="64">
        <f>(A!C87-xx!AM86)*xx!AL86</f>
        <v>0</v>
      </c>
      <c r="AP86" s="63"/>
      <c r="AQ86" s="2">
        <f t="shared" si="158"/>
        <v>24.2</v>
      </c>
      <c r="AR86" s="1">
        <f t="shared" si="159"/>
        <v>0</v>
      </c>
      <c r="AS86" s="1">
        <f>(A!C87-xx!AQ86)*xx!AP86</f>
        <v>0</v>
      </c>
      <c r="AT86" s="1" t="str">
        <f t="shared" si="160"/>
        <v>Adams Trident Tutti Fruit 21x34g</v>
      </c>
      <c r="AU86" s="63"/>
      <c r="AV86" s="2">
        <f t="shared" si="161"/>
        <v>24.2</v>
      </c>
      <c r="AW86" s="1">
        <f t="shared" si="162"/>
        <v>0</v>
      </c>
      <c r="AX86" s="64">
        <f>(A!C87-xx!AV86)*xx!AU86</f>
        <v>0</v>
      </c>
      <c r="AY86" s="63"/>
      <c r="AZ86" s="2">
        <f t="shared" si="163"/>
        <v>24.2</v>
      </c>
      <c r="BA86" s="1">
        <f t="shared" si="164"/>
        <v>0</v>
      </c>
      <c r="BB86" s="1">
        <f>(A!E87-xx!AZ86)*xx!AY86</f>
        <v>0</v>
      </c>
      <c r="BC86" s="1" t="str">
        <f t="shared" si="165"/>
        <v>Adams Trident Tutti Fruit 21x34g</v>
      </c>
      <c r="BD86" s="63"/>
      <c r="BE86" s="2">
        <f t="shared" si="166"/>
        <v>24.2</v>
      </c>
      <c r="BF86" s="1">
        <f t="shared" si="167"/>
        <v>0</v>
      </c>
      <c r="BG86" s="64">
        <f>(A!C87-xx!BE86)*xx!BD86</f>
        <v>0</v>
      </c>
      <c r="BH86" s="63"/>
      <c r="BI86" s="2">
        <f t="shared" si="168"/>
        <v>24.2</v>
      </c>
      <c r="BJ86" s="1">
        <f t="shared" si="169"/>
        <v>0</v>
      </c>
      <c r="BK86" s="1">
        <f>(A!C87-xx!BI86)*xx!BH86</f>
        <v>0</v>
      </c>
      <c r="BL86" s="1" t="str">
        <f t="shared" si="170"/>
        <v>Adams Trident Tutti Fruit 21x34g</v>
      </c>
      <c r="BM86" s="63"/>
      <c r="BN86" s="2">
        <f t="shared" si="171"/>
        <v>24.2</v>
      </c>
      <c r="BO86" s="1">
        <f t="shared" si="172"/>
        <v>0</v>
      </c>
      <c r="BP86" s="64">
        <f>(A!C87-xx!BN86)*xx!BM86</f>
        <v>0</v>
      </c>
      <c r="BQ86" s="63"/>
      <c r="BR86" s="2">
        <f t="shared" si="173"/>
        <v>24.2</v>
      </c>
      <c r="BS86" s="1">
        <f t="shared" si="174"/>
        <v>0</v>
      </c>
      <c r="BT86" s="1">
        <f>(A!C87-xx!BR86)*xx!BQ86</f>
        <v>0</v>
      </c>
      <c r="BU86" s="1" t="str">
        <f t="shared" si="175"/>
        <v>Adams Trident Tutti Fruit 21x34g</v>
      </c>
      <c r="BV86" s="63"/>
      <c r="BW86" s="2">
        <f t="shared" si="176"/>
        <v>24.2</v>
      </c>
      <c r="BX86" s="1">
        <f t="shared" si="177"/>
        <v>0</v>
      </c>
      <c r="BY86" s="64">
        <f>(A!C87-xx!BW86)*xx!BV86</f>
        <v>0</v>
      </c>
      <c r="BZ86" s="63"/>
      <c r="CA86" s="2">
        <f t="shared" si="178"/>
        <v>24.2</v>
      </c>
      <c r="CB86" s="1">
        <f t="shared" si="179"/>
        <v>0</v>
      </c>
      <c r="CC86" s="1">
        <f>(A!C87-xx!CA86)*xx!BZ86</f>
        <v>0</v>
      </c>
      <c r="CD86" s="1" t="str">
        <f t="shared" si="180"/>
        <v>Adams Trident Tutti Fruit 21x34g</v>
      </c>
      <c r="CE86" s="63"/>
      <c r="CF86" s="2">
        <f t="shared" si="181"/>
        <v>24.2</v>
      </c>
      <c r="CG86" s="1">
        <f t="shared" si="182"/>
        <v>0</v>
      </c>
      <c r="CH86" s="64">
        <f>(A!C87-xx!CF86)*xx!CE86</f>
        <v>0</v>
      </c>
      <c r="CI86" s="63"/>
      <c r="CJ86" s="2">
        <f t="shared" si="183"/>
        <v>24.2</v>
      </c>
      <c r="CK86" s="1">
        <f t="shared" si="184"/>
        <v>0</v>
      </c>
      <c r="CL86" s="1">
        <f>(A!C87-xx!CJ86)*xx!CI86</f>
        <v>0</v>
      </c>
      <c r="CM86" s="1" t="str">
        <f t="shared" si="185"/>
        <v>Adams Trident Tutti Fruit 21x34g</v>
      </c>
      <c r="CN86" s="63"/>
      <c r="CO86" s="2">
        <f t="shared" si="186"/>
        <v>24.2</v>
      </c>
      <c r="CP86" s="1">
        <f t="shared" si="187"/>
        <v>0</v>
      </c>
      <c r="CQ86" s="64">
        <f>(A!C87-xx!CO86)*xx!CN86</f>
        <v>0</v>
      </c>
      <c r="CR86" s="63"/>
      <c r="CS86" s="2">
        <f t="shared" si="188"/>
        <v>24.2</v>
      </c>
      <c r="CT86" s="1">
        <f t="shared" si="189"/>
        <v>0</v>
      </c>
      <c r="CU86" s="1">
        <f>(A!C87-xx!CS86)*xx!CR86</f>
        <v>0</v>
      </c>
      <c r="CV86" s="1" t="str">
        <f t="shared" si="190"/>
        <v>Adams Trident Tutti Fruit 21x34g</v>
      </c>
      <c r="CW86" s="63"/>
      <c r="CX86" s="2">
        <f t="shared" si="191"/>
        <v>24.2</v>
      </c>
      <c r="CY86" s="1">
        <f t="shared" si="192"/>
        <v>0</v>
      </c>
      <c r="CZ86" s="64">
        <f>(A!C87-xx!CX86)*xx!CW86</f>
        <v>0</v>
      </c>
      <c r="DA86" s="63"/>
      <c r="DB86" s="2">
        <f t="shared" si="193"/>
        <v>24.2</v>
      </c>
      <c r="DC86" s="1">
        <f t="shared" si="194"/>
        <v>0</v>
      </c>
      <c r="DD86" s="1">
        <f>(A!C87-xx!DB86)*xx!DA86</f>
        <v>0</v>
      </c>
      <c r="DE86" s="1" t="str">
        <f t="shared" si="195"/>
        <v>Adams Trident Tutti Fruit 21x34g</v>
      </c>
      <c r="DF86" s="63"/>
      <c r="DG86" s="2">
        <f t="shared" si="196"/>
        <v>24.2</v>
      </c>
      <c r="DH86" s="1">
        <f t="shared" si="197"/>
        <v>0</v>
      </c>
      <c r="DI86" s="64">
        <f>(A!C87-xx!DG86)*xx!DF86</f>
        <v>0</v>
      </c>
      <c r="DJ86" s="63"/>
      <c r="DK86" s="2">
        <f t="shared" si="198"/>
        <v>24.2</v>
      </c>
      <c r="DL86" s="1">
        <f t="shared" si="199"/>
        <v>0</v>
      </c>
      <c r="DM86" s="1">
        <f>(A!C87-xx!DK86)*xx!DJ86</f>
        <v>0</v>
      </c>
      <c r="DN86" s="1" t="str">
        <f t="shared" si="200"/>
        <v>Adams Trident Tutti Fruit 21x34g</v>
      </c>
      <c r="DO86" s="63"/>
      <c r="DP86" s="2">
        <f t="shared" si="201"/>
        <v>24.2</v>
      </c>
      <c r="DQ86" s="1">
        <f t="shared" si="202"/>
        <v>0</v>
      </c>
      <c r="DR86" s="64">
        <f>(A!C87-xx!DP86)*xx!DO86</f>
        <v>0</v>
      </c>
      <c r="DS86" s="63"/>
      <c r="DT86" s="2">
        <f t="shared" si="203"/>
        <v>24.2</v>
      </c>
      <c r="DU86" s="1">
        <f t="shared" si="204"/>
        <v>0</v>
      </c>
      <c r="DV86" s="1">
        <f>(A!C87-xx!DT86)*xx!DS86</f>
        <v>0</v>
      </c>
      <c r="DW86" s="1" t="str">
        <f t="shared" si="205"/>
        <v>Adams Trident Tutti Fruit 21x34g</v>
      </c>
      <c r="DX86" s="63"/>
      <c r="DY86" s="2">
        <f t="shared" si="206"/>
        <v>24.2</v>
      </c>
      <c r="DZ86" s="1">
        <f t="shared" si="207"/>
        <v>0</v>
      </c>
      <c r="EA86" s="64">
        <f>(A!C87-xx!DY86)*xx!DX86</f>
        <v>0</v>
      </c>
      <c r="EB86" s="63"/>
      <c r="EC86" s="2">
        <f t="shared" si="208"/>
        <v>24.2</v>
      </c>
      <c r="ED86" s="1">
        <f t="shared" si="209"/>
        <v>0</v>
      </c>
      <c r="EE86" s="1">
        <f>(A!C87-xx!EC86)*xx!EB86</f>
        <v>0</v>
      </c>
      <c r="EF86" s="1" t="str">
        <f t="shared" si="210"/>
        <v>Adams Trident Tutti Fruit 21x34g</v>
      </c>
      <c r="EG86" s="63"/>
      <c r="EH86" s="2">
        <f t="shared" si="211"/>
        <v>24.2</v>
      </c>
      <c r="EI86" s="1">
        <f t="shared" si="212"/>
        <v>0</v>
      </c>
      <c r="EJ86" s="64">
        <f>(A!C87-xx!EH86)*xx!EG86</f>
        <v>0</v>
      </c>
      <c r="EK86" s="63"/>
      <c r="EL86" s="2">
        <f t="shared" si="213"/>
        <v>24.2</v>
      </c>
      <c r="EM86" s="1">
        <f t="shared" si="214"/>
        <v>0</v>
      </c>
      <c r="EN86" s="1">
        <f>(A!C87-xx!EL86)*xx!EK86</f>
        <v>0</v>
      </c>
      <c r="EO86" s="1" t="str">
        <f t="shared" si="215"/>
        <v>Adams Trident Tutti Fruit 21x34g</v>
      </c>
      <c r="EP86" s="63"/>
      <c r="EQ86" s="2">
        <f t="shared" si="216"/>
        <v>24.2</v>
      </c>
      <c r="ER86" s="1">
        <f t="shared" si="217"/>
        <v>0</v>
      </c>
      <c r="ES86" s="64">
        <f>(A!C87-xx!EQ86)*xx!EP86</f>
        <v>0</v>
      </c>
      <c r="ET86" s="63"/>
      <c r="EU86" s="2">
        <f t="shared" si="218"/>
        <v>24.2</v>
      </c>
      <c r="EV86" s="1">
        <f t="shared" si="219"/>
        <v>0</v>
      </c>
      <c r="EW86" s="1">
        <f>(A!C87-xx!EU86)*xx!ET86</f>
        <v>0</v>
      </c>
      <c r="EX86" s="1" t="str">
        <f t="shared" si="220"/>
        <v>Adams Trident Tutti Fruit 21x34g</v>
      </c>
      <c r="EY86" s="63"/>
      <c r="EZ86" s="2">
        <f t="shared" si="221"/>
        <v>24.2</v>
      </c>
      <c r="FA86" s="1">
        <f t="shared" si="222"/>
        <v>0</v>
      </c>
      <c r="FB86" s="64">
        <f>(A!C87-xx!EZ86)*xx!EY86</f>
        <v>0</v>
      </c>
      <c r="FC86" s="63"/>
      <c r="FD86" s="2">
        <f t="shared" si="223"/>
        <v>24.2</v>
      </c>
      <c r="FE86" s="1">
        <f t="shared" si="224"/>
        <v>0</v>
      </c>
      <c r="FF86" s="1">
        <f>(A!C87-xx!FD86)*xx!FC86</f>
        <v>0</v>
      </c>
      <c r="FG86" s="1" t="str">
        <f t="shared" si="225"/>
        <v>Adams Trident Tutti Fruit 21x34g</v>
      </c>
      <c r="FH86" s="63"/>
      <c r="FI86" s="2">
        <f t="shared" si="226"/>
        <v>24.2</v>
      </c>
      <c r="FJ86" s="1">
        <f t="shared" si="227"/>
        <v>0</v>
      </c>
      <c r="FK86" s="64">
        <f>(A!C87-xx!FI86)*xx!FH86</f>
        <v>0</v>
      </c>
      <c r="FL86" s="63"/>
      <c r="FM86" s="2">
        <f t="shared" si="228"/>
        <v>24.2</v>
      </c>
      <c r="FN86" s="1">
        <f t="shared" si="229"/>
        <v>0</v>
      </c>
      <c r="FO86" s="1">
        <f>(A!C87-xx!FM86)*xx!FL86</f>
        <v>0</v>
      </c>
      <c r="FP86" s="1" t="str">
        <f t="shared" si="230"/>
        <v>Adams Trident Tutti Fruit 21x34g</v>
      </c>
      <c r="FQ86" s="63"/>
      <c r="FR86" s="2">
        <f t="shared" si="231"/>
        <v>24.2</v>
      </c>
      <c r="FS86" s="1">
        <f t="shared" si="232"/>
        <v>0</v>
      </c>
      <c r="FT86" s="64">
        <f>(A!C87-xx!FR86)*xx!FQ86</f>
        <v>0</v>
      </c>
      <c r="FU86" s="63"/>
      <c r="FV86" s="2">
        <f t="shared" si="233"/>
        <v>24.2</v>
      </c>
      <c r="FW86" s="1">
        <f t="shared" si="234"/>
        <v>0</v>
      </c>
      <c r="FX86" s="1">
        <f>(A!C87-xx!FV86)*xx!FU86</f>
        <v>0</v>
      </c>
      <c r="FY86" s="1" t="str">
        <f t="shared" si="235"/>
        <v>Adams Trident Tutti Fruit 21x34g</v>
      </c>
      <c r="FZ86" s="63"/>
      <c r="GA86" s="2">
        <f t="shared" si="236"/>
        <v>24.2</v>
      </c>
      <c r="GB86" s="1">
        <f t="shared" si="237"/>
        <v>0</v>
      </c>
      <c r="GC86" s="64">
        <f>(A!C87-xx!GA86)*xx!FZ86</f>
        <v>0</v>
      </c>
      <c r="GD86" s="63"/>
      <c r="GE86" s="2">
        <f t="shared" si="238"/>
        <v>24.2</v>
      </c>
      <c r="GF86" s="1">
        <f t="shared" si="239"/>
        <v>0</v>
      </c>
      <c r="GG86" s="1">
        <f>(A!C87-xx!GE86)*xx!GD86</f>
        <v>0</v>
      </c>
      <c r="GH86" s="1" t="str">
        <f t="shared" si="240"/>
        <v>Adams Trident Tutti Fruit 21x34g</v>
      </c>
      <c r="GI86" s="63"/>
      <c r="GJ86" s="2">
        <f t="shared" si="241"/>
        <v>24.2</v>
      </c>
      <c r="GK86" s="1">
        <f t="shared" si="242"/>
        <v>0</v>
      </c>
      <c r="GL86" s="64">
        <f>(A!C87-xx!GJ86)*xx!GI86</f>
        <v>0</v>
      </c>
      <c r="GM86" s="63"/>
      <c r="GN86" s="2">
        <f t="shared" si="243"/>
        <v>24.2</v>
      </c>
      <c r="GO86" s="1">
        <f t="shared" si="244"/>
        <v>0</v>
      </c>
      <c r="GP86" s="1">
        <f>(A!C87-xx!GN86)*xx!GM86</f>
        <v>0</v>
      </c>
      <c r="GQ86" s="1" t="str">
        <f t="shared" si="245"/>
        <v>Adams Trident Tutti Fruit 21x34g</v>
      </c>
      <c r="GR86" s="63"/>
      <c r="GS86" s="2">
        <f t="shared" si="246"/>
        <v>24.2</v>
      </c>
      <c r="GT86" s="1">
        <f t="shared" si="247"/>
        <v>0</v>
      </c>
      <c r="GU86" s="64">
        <f>(A!C87-xx!GS86)*xx!GR86</f>
        <v>0</v>
      </c>
      <c r="GV86" s="63"/>
      <c r="GW86" s="2">
        <f t="shared" si="248"/>
        <v>24.2</v>
      </c>
      <c r="GX86" s="1">
        <f t="shared" si="249"/>
        <v>0</v>
      </c>
      <c r="GY86" s="1">
        <f>(A!C87-xx!GW86)*xx!GV86</f>
        <v>0</v>
      </c>
      <c r="GZ86" s="1" t="str">
        <f t="shared" si="250"/>
        <v>Adams Trident Tutti Fruit 21x34g</v>
      </c>
      <c r="HA86" s="63"/>
      <c r="HB86" s="2">
        <f t="shared" si="251"/>
        <v>24.2</v>
      </c>
      <c r="HC86" s="1">
        <f t="shared" si="252"/>
        <v>0</v>
      </c>
      <c r="HD86" s="64">
        <f>(A!C87-xx!HB86)*xx!HA86</f>
        <v>0</v>
      </c>
      <c r="HE86" s="63"/>
      <c r="HF86" s="2">
        <f t="shared" si="253"/>
        <v>24.2</v>
      </c>
      <c r="HG86" s="1">
        <f t="shared" si="254"/>
        <v>0</v>
      </c>
      <c r="HH86" s="1">
        <f>(A!C87-xx!HF86)*xx!HE86</f>
        <v>0</v>
      </c>
      <c r="HI86" s="1" t="str">
        <f t="shared" si="255"/>
        <v>Adams Trident Tutti Fruit 21x34g</v>
      </c>
      <c r="HJ86" s="63"/>
      <c r="HK86" s="2">
        <f t="shared" si="256"/>
        <v>24.2</v>
      </c>
      <c r="HL86" s="1">
        <f t="shared" si="257"/>
        <v>0</v>
      </c>
      <c r="HM86" s="64">
        <f>(A!C87-xx!HK86)*xx!HJ86</f>
        <v>0</v>
      </c>
      <c r="HN86" s="63"/>
      <c r="HO86" s="2">
        <f t="shared" si="258"/>
        <v>24.2</v>
      </c>
      <c r="HP86" s="1">
        <f t="shared" si="259"/>
        <v>0</v>
      </c>
      <c r="HQ86" s="1">
        <f>-(A!C87-xx!HO86)*xx!HN86</f>
        <v>0</v>
      </c>
      <c r="HR86" s="1" t="str">
        <f t="shared" si="260"/>
        <v>Adams Trident Tutti Fruit 21x34g</v>
      </c>
      <c r="HS86" s="63"/>
      <c r="HT86" s="2">
        <f t="shared" si="261"/>
        <v>24.2</v>
      </c>
      <c r="HU86" s="1">
        <f t="shared" si="262"/>
        <v>0</v>
      </c>
      <c r="HV86" s="64">
        <f>(A!C87-xx!HT86)*xx!HS86</f>
        <v>0</v>
      </c>
      <c r="HW86" s="63"/>
      <c r="HX86" s="2">
        <f>A!C87</f>
        <v>24.2</v>
      </c>
      <c r="HY86" s="1">
        <f t="shared" si="263"/>
        <v>0</v>
      </c>
      <c r="HZ86" s="1">
        <f>(A!C87-xx!HX86)*xx!HW86</f>
        <v>0</v>
      </c>
      <c r="IA86" s="1" t="str">
        <f>A!B87</f>
        <v>Adams Trident Tutti Fruit 21x34g</v>
      </c>
      <c r="IB86" s="1">
        <f t="shared" si="264"/>
        <v>0</v>
      </c>
      <c r="IC86" s="14">
        <f t="shared" si="265"/>
        <v>0</v>
      </c>
      <c r="ID86" s="14" t="e">
        <f>A!#REF!</f>
        <v>#REF!</v>
      </c>
      <c r="IE86" s="14" t="e">
        <f>NF!IS86</f>
        <v>#DIV/0!</v>
      </c>
      <c r="IF86" s="26" t="e">
        <f t="shared" si="266"/>
        <v>#REF!</v>
      </c>
      <c r="IG86" s="2" t="e">
        <f t="shared" si="267"/>
        <v>#REF!</v>
      </c>
      <c r="IH86" s="170" t="e">
        <f t="shared" si="268"/>
        <v>#REF!</v>
      </c>
      <c r="II86" s="174" t="e">
        <f>IB86+A!#REF!+NF!IQ86</f>
        <v>#REF!</v>
      </c>
      <c r="IJ86" s="175" t="e">
        <f>IC86+A!#REF!+NF!IR86</f>
        <v>#REF!</v>
      </c>
      <c r="IK86" s="175" t="e">
        <f>II86*A!C87</f>
        <v>#REF!</v>
      </c>
      <c r="IL86" s="175" t="e">
        <f t="shared" si="136"/>
        <v>#REF!</v>
      </c>
      <c r="IM86" s="81" t="e">
        <f t="shared" si="269"/>
        <v>#REF!</v>
      </c>
      <c r="IN86" s="84" t="str">
        <f t="shared" si="270"/>
        <v>Adams Trident Tutti Fruit 21x34g</v>
      </c>
      <c r="IO86" s="84" t="e">
        <f>IF86/A!C87</f>
        <v>#REF!</v>
      </c>
      <c r="IP86" s="72"/>
      <c r="IQ86" s="84" t="e">
        <f t="shared" si="271"/>
        <v>#REF!</v>
      </c>
      <c r="IR86" s="85" t="e">
        <f>IF86-#REF!</f>
        <v>#REF!</v>
      </c>
    </row>
    <row r="87" spans="1:252" x14ac:dyDescent="0.2">
      <c r="A87" s="20" t="str">
        <f>A!B88</f>
        <v>Agua Coco do Porto 1000ml</v>
      </c>
      <c r="B87" s="51"/>
      <c r="C87" s="65">
        <v>9.9</v>
      </c>
      <c r="D87" s="21">
        <f t="shared" si="137"/>
        <v>0</v>
      </c>
      <c r="E87" s="171">
        <f>(A!C88-xx!C87)*xx!B87</f>
        <v>0</v>
      </c>
      <c r="F87" s="51"/>
      <c r="G87" s="32">
        <f t="shared" si="138"/>
        <v>9.9</v>
      </c>
      <c r="H87" s="5">
        <f t="shared" si="139"/>
        <v>0</v>
      </c>
      <c r="I87" s="5">
        <f>(A!C88-xx!G87)*xx!F87</f>
        <v>0</v>
      </c>
      <c r="J87" s="5" t="str">
        <f t="shared" si="140"/>
        <v>Agua Coco do Porto 1000ml</v>
      </c>
      <c r="K87" s="51"/>
      <c r="L87" s="6">
        <f t="shared" si="141"/>
        <v>9.9</v>
      </c>
      <c r="M87" s="5">
        <f t="shared" si="142"/>
        <v>0</v>
      </c>
      <c r="N87" s="172">
        <f>(A!C88-xx!L87)*xx!K87</f>
        <v>0</v>
      </c>
      <c r="O87" s="51"/>
      <c r="P87" s="6">
        <f t="shared" si="143"/>
        <v>9.9</v>
      </c>
      <c r="Q87" s="5">
        <f t="shared" si="144"/>
        <v>0</v>
      </c>
      <c r="R87" s="21">
        <f>(A!C88-xx!P87)*xx!O87</f>
        <v>0</v>
      </c>
      <c r="S87" s="21" t="str">
        <f t="shared" si="145"/>
        <v>Agua Coco do Porto 1000ml</v>
      </c>
      <c r="T87" s="51"/>
      <c r="U87" s="32">
        <f t="shared" si="146"/>
        <v>9.9</v>
      </c>
      <c r="V87" s="5">
        <f t="shared" si="147"/>
        <v>0</v>
      </c>
      <c r="W87" s="172">
        <f>(A!C88-xx!U87)*xx!T87</f>
        <v>0</v>
      </c>
      <c r="X87" s="51"/>
      <c r="Y87" s="6">
        <f t="shared" si="148"/>
        <v>9.9</v>
      </c>
      <c r="Z87" s="5">
        <f t="shared" si="149"/>
        <v>0</v>
      </c>
      <c r="AA87" s="5">
        <f>(A!C88-xx!Y87)*xx!X87</f>
        <v>0</v>
      </c>
      <c r="AB87" s="5" t="str">
        <f t="shared" si="150"/>
        <v>Agua Coco do Porto 1000ml</v>
      </c>
      <c r="AC87" s="51"/>
      <c r="AD87" s="6">
        <f t="shared" si="151"/>
        <v>9.9</v>
      </c>
      <c r="AE87" s="5">
        <f t="shared" si="152"/>
        <v>0</v>
      </c>
      <c r="AF87" s="172">
        <f>(A!C88-xx!AD87)*xx!AC87</f>
        <v>0</v>
      </c>
      <c r="AG87" s="51"/>
      <c r="AH87" s="6">
        <f t="shared" si="153"/>
        <v>9.9</v>
      </c>
      <c r="AI87" s="5">
        <f t="shared" si="154"/>
        <v>0</v>
      </c>
      <c r="AJ87" s="5">
        <f>(A!C88-xx!AH87)*xx!AG87</f>
        <v>0</v>
      </c>
      <c r="AK87" s="5" t="str">
        <f t="shared" si="155"/>
        <v>Agua Coco do Porto 1000ml</v>
      </c>
      <c r="AL87" s="51"/>
      <c r="AM87" s="6">
        <f t="shared" si="156"/>
        <v>9.9</v>
      </c>
      <c r="AN87" s="5">
        <f t="shared" si="157"/>
        <v>0</v>
      </c>
      <c r="AO87" s="172">
        <f>(A!C88-xx!AM87)*xx!AL87</f>
        <v>0</v>
      </c>
      <c r="AP87" s="51"/>
      <c r="AQ87" s="6">
        <f t="shared" si="158"/>
        <v>9.9</v>
      </c>
      <c r="AR87" s="5">
        <f t="shared" si="159"/>
        <v>0</v>
      </c>
      <c r="AS87" s="5">
        <f>(A!C88-xx!AQ87)*xx!AP87</f>
        <v>0</v>
      </c>
      <c r="AT87" s="5" t="str">
        <f t="shared" si="160"/>
        <v>Agua Coco do Porto 1000ml</v>
      </c>
      <c r="AU87" s="51"/>
      <c r="AV87" s="6">
        <f t="shared" si="161"/>
        <v>9.9</v>
      </c>
      <c r="AW87" s="5">
        <f t="shared" si="162"/>
        <v>0</v>
      </c>
      <c r="AX87" s="172">
        <f>(A!C88-xx!AV87)*xx!AU87</f>
        <v>0</v>
      </c>
      <c r="AY87" s="51"/>
      <c r="AZ87" s="6">
        <f t="shared" si="163"/>
        <v>9.9</v>
      </c>
      <c r="BA87" s="5">
        <f t="shared" si="164"/>
        <v>0</v>
      </c>
      <c r="BB87" s="5">
        <f>(A!E88-xx!AZ87)*xx!AY87</f>
        <v>0</v>
      </c>
      <c r="BC87" s="5" t="str">
        <f t="shared" si="165"/>
        <v>Agua Coco do Porto 1000ml</v>
      </c>
      <c r="BD87" s="51"/>
      <c r="BE87" s="6">
        <f t="shared" si="166"/>
        <v>9.9</v>
      </c>
      <c r="BF87" s="5">
        <f t="shared" si="167"/>
        <v>0</v>
      </c>
      <c r="BG87" s="172">
        <f>(A!C88-xx!BE87)*xx!BD87</f>
        <v>0</v>
      </c>
      <c r="BH87" s="51"/>
      <c r="BI87" s="6">
        <f t="shared" si="168"/>
        <v>9.9</v>
      </c>
      <c r="BJ87" s="5">
        <f t="shared" si="169"/>
        <v>0</v>
      </c>
      <c r="BK87" s="5">
        <f>(A!C88-xx!BI87)*xx!BH87</f>
        <v>0</v>
      </c>
      <c r="BL87" s="5" t="str">
        <f t="shared" si="170"/>
        <v>Agua Coco do Porto 1000ml</v>
      </c>
      <c r="BM87" s="51"/>
      <c r="BN87" s="6">
        <f t="shared" si="171"/>
        <v>9.9</v>
      </c>
      <c r="BO87" s="5">
        <f t="shared" si="172"/>
        <v>0</v>
      </c>
      <c r="BP87" s="172">
        <f>(A!C88-xx!BN87)*xx!BM87</f>
        <v>0</v>
      </c>
      <c r="BQ87" s="51"/>
      <c r="BR87" s="6">
        <f t="shared" si="173"/>
        <v>9.9</v>
      </c>
      <c r="BS87" s="5">
        <f t="shared" si="174"/>
        <v>0</v>
      </c>
      <c r="BT87" s="5">
        <f>(A!C88-xx!BR87)*xx!BQ87</f>
        <v>0</v>
      </c>
      <c r="BU87" s="5" t="str">
        <f t="shared" si="175"/>
        <v>Agua Coco do Porto 1000ml</v>
      </c>
      <c r="BV87" s="51"/>
      <c r="BW87" s="6">
        <f t="shared" si="176"/>
        <v>9.9</v>
      </c>
      <c r="BX87" s="5">
        <f t="shared" si="177"/>
        <v>0</v>
      </c>
      <c r="BY87" s="172">
        <f>(A!C88-xx!BW87)*xx!BV87</f>
        <v>0</v>
      </c>
      <c r="BZ87" s="51"/>
      <c r="CA87" s="6">
        <f t="shared" si="178"/>
        <v>9.9</v>
      </c>
      <c r="CB87" s="5">
        <f t="shared" si="179"/>
        <v>0</v>
      </c>
      <c r="CC87" s="5">
        <f>(A!C88-xx!CA87)*xx!BZ87</f>
        <v>0</v>
      </c>
      <c r="CD87" s="5" t="str">
        <f t="shared" si="180"/>
        <v>Agua Coco do Porto 1000ml</v>
      </c>
      <c r="CE87" s="51"/>
      <c r="CF87" s="6">
        <f t="shared" si="181"/>
        <v>9.9</v>
      </c>
      <c r="CG87" s="5">
        <f t="shared" si="182"/>
        <v>0</v>
      </c>
      <c r="CH87" s="172">
        <f>(A!C88-xx!CF87)*xx!CE87</f>
        <v>0</v>
      </c>
      <c r="CI87" s="51"/>
      <c r="CJ87" s="6">
        <f t="shared" si="183"/>
        <v>9.9</v>
      </c>
      <c r="CK87" s="5">
        <f t="shared" si="184"/>
        <v>0</v>
      </c>
      <c r="CL87" s="5">
        <f>(A!C88-xx!CJ87)*xx!CI87</f>
        <v>0</v>
      </c>
      <c r="CM87" s="5" t="str">
        <f t="shared" si="185"/>
        <v>Agua Coco do Porto 1000ml</v>
      </c>
      <c r="CN87" s="51"/>
      <c r="CO87" s="6">
        <f t="shared" si="186"/>
        <v>9.9</v>
      </c>
      <c r="CP87" s="5">
        <f t="shared" si="187"/>
        <v>0</v>
      </c>
      <c r="CQ87" s="172">
        <f>(A!C88-xx!CO87)*xx!CN87</f>
        <v>0</v>
      </c>
      <c r="CR87" s="51"/>
      <c r="CS87" s="6">
        <f t="shared" si="188"/>
        <v>9.9</v>
      </c>
      <c r="CT87" s="5">
        <f t="shared" si="189"/>
        <v>0</v>
      </c>
      <c r="CU87" s="5">
        <f>(A!C88-xx!CS87)*xx!CR87</f>
        <v>0</v>
      </c>
      <c r="CV87" s="5" t="str">
        <f t="shared" si="190"/>
        <v>Agua Coco do Porto 1000ml</v>
      </c>
      <c r="CW87" s="51"/>
      <c r="CX87" s="6">
        <f t="shared" si="191"/>
        <v>9.9</v>
      </c>
      <c r="CY87" s="5">
        <f t="shared" si="192"/>
        <v>0</v>
      </c>
      <c r="CZ87" s="172">
        <f>(A!C88-xx!CX87)*xx!CW87</f>
        <v>0</v>
      </c>
      <c r="DA87" s="51"/>
      <c r="DB87" s="6">
        <f t="shared" si="193"/>
        <v>9.9</v>
      </c>
      <c r="DC87" s="5">
        <f t="shared" si="194"/>
        <v>0</v>
      </c>
      <c r="DD87" s="5">
        <f>(A!C88-xx!DB87)*xx!DA87</f>
        <v>0</v>
      </c>
      <c r="DE87" s="5" t="str">
        <f t="shared" si="195"/>
        <v>Agua Coco do Porto 1000ml</v>
      </c>
      <c r="DF87" s="51"/>
      <c r="DG87" s="6">
        <f t="shared" si="196"/>
        <v>9.9</v>
      </c>
      <c r="DH87" s="5">
        <f t="shared" si="197"/>
        <v>0</v>
      </c>
      <c r="DI87" s="172">
        <f>(A!C88-xx!DG87)*xx!DF87</f>
        <v>0</v>
      </c>
      <c r="DJ87" s="51"/>
      <c r="DK87" s="6">
        <f t="shared" si="198"/>
        <v>9.9</v>
      </c>
      <c r="DL87" s="5">
        <f t="shared" si="199"/>
        <v>0</v>
      </c>
      <c r="DM87" s="5">
        <f>(A!C88-xx!DK87)*xx!DJ87</f>
        <v>0</v>
      </c>
      <c r="DN87" s="5" t="str">
        <f t="shared" si="200"/>
        <v>Agua Coco do Porto 1000ml</v>
      </c>
      <c r="DO87" s="51"/>
      <c r="DP87" s="6">
        <f t="shared" si="201"/>
        <v>9.9</v>
      </c>
      <c r="DQ87" s="5">
        <f t="shared" si="202"/>
        <v>0</v>
      </c>
      <c r="DR87" s="172">
        <f>(A!C88-xx!DP87)*xx!DO87</f>
        <v>0</v>
      </c>
      <c r="DS87" s="51"/>
      <c r="DT87" s="6">
        <f t="shared" si="203"/>
        <v>9.9</v>
      </c>
      <c r="DU87" s="5">
        <f t="shared" si="204"/>
        <v>0</v>
      </c>
      <c r="DV87" s="5">
        <f>(A!C88-xx!DT87)*xx!DS87</f>
        <v>0</v>
      </c>
      <c r="DW87" s="5" t="str">
        <f t="shared" si="205"/>
        <v>Agua Coco do Porto 1000ml</v>
      </c>
      <c r="DX87" s="51"/>
      <c r="DY87" s="6">
        <f t="shared" si="206"/>
        <v>9.9</v>
      </c>
      <c r="DZ87" s="5">
        <f t="shared" si="207"/>
        <v>0</v>
      </c>
      <c r="EA87" s="172">
        <f>(A!C88-xx!DY87)*xx!DX87</f>
        <v>0</v>
      </c>
      <c r="EB87" s="51"/>
      <c r="EC87" s="6">
        <f t="shared" si="208"/>
        <v>9.9</v>
      </c>
      <c r="ED87" s="5">
        <f t="shared" si="209"/>
        <v>0</v>
      </c>
      <c r="EE87" s="5">
        <f>(A!C88-xx!EC87)*xx!EB87</f>
        <v>0</v>
      </c>
      <c r="EF87" s="5" t="str">
        <f t="shared" si="210"/>
        <v>Agua Coco do Porto 1000ml</v>
      </c>
      <c r="EG87" s="51"/>
      <c r="EH87" s="6">
        <f t="shared" si="211"/>
        <v>9.9</v>
      </c>
      <c r="EI87" s="5">
        <f t="shared" si="212"/>
        <v>0</v>
      </c>
      <c r="EJ87" s="172">
        <f>(A!C88-xx!EH87)*xx!EG87</f>
        <v>0</v>
      </c>
      <c r="EK87" s="51"/>
      <c r="EL87" s="6">
        <f t="shared" si="213"/>
        <v>9.9</v>
      </c>
      <c r="EM87" s="5">
        <f t="shared" si="214"/>
        <v>0</v>
      </c>
      <c r="EN87" s="5">
        <f>(A!C88-xx!EL87)*xx!EK87</f>
        <v>0</v>
      </c>
      <c r="EO87" s="5" t="str">
        <f t="shared" si="215"/>
        <v>Agua Coco do Porto 1000ml</v>
      </c>
      <c r="EP87" s="51"/>
      <c r="EQ87" s="6">
        <f t="shared" si="216"/>
        <v>9.9</v>
      </c>
      <c r="ER87" s="5">
        <f t="shared" si="217"/>
        <v>0</v>
      </c>
      <c r="ES87" s="172">
        <f>(A!C88-xx!EQ87)*xx!EP87</f>
        <v>0</v>
      </c>
      <c r="ET87" s="51"/>
      <c r="EU87" s="6">
        <f t="shared" si="218"/>
        <v>9.9</v>
      </c>
      <c r="EV87" s="5">
        <f t="shared" si="219"/>
        <v>0</v>
      </c>
      <c r="EW87" s="5">
        <f>(A!C88-xx!EU87)*xx!ET87</f>
        <v>0</v>
      </c>
      <c r="EX87" s="5" t="str">
        <f t="shared" si="220"/>
        <v>Agua Coco do Porto 1000ml</v>
      </c>
      <c r="EY87" s="51"/>
      <c r="EZ87" s="6">
        <f t="shared" si="221"/>
        <v>9.9</v>
      </c>
      <c r="FA87" s="5">
        <f t="shared" si="222"/>
        <v>0</v>
      </c>
      <c r="FB87" s="172">
        <f>(A!C88-xx!EZ87)*xx!EY87</f>
        <v>0</v>
      </c>
      <c r="FC87" s="51"/>
      <c r="FD87" s="6">
        <f t="shared" si="223"/>
        <v>9.9</v>
      </c>
      <c r="FE87" s="5">
        <f t="shared" si="224"/>
        <v>0</v>
      </c>
      <c r="FF87" s="5">
        <f>(A!C88-xx!FD87)*xx!FC87</f>
        <v>0</v>
      </c>
      <c r="FG87" s="5" t="str">
        <f t="shared" si="225"/>
        <v>Agua Coco do Porto 1000ml</v>
      </c>
      <c r="FH87" s="51"/>
      <c r="FI87" s="6">
        <f t="shared" si="226"/>
        <v>9.9</v>
      </c>
      <c r="FJ87" s="5">
        <f t="shared" si="227"/>
        <v>0</v>
      </c>
      <c r="FK87" s="172">
        <f>(A!C88-xx!FI87)*xx!FH87</f>
        <v>0</v>
      </c>
      <c r="FL87" s="51"/>
      <c r="FM87" s="6">
        <f t="shared" si="228"/>
        <v>9.9</v>
      </c>
      <c r="FN87" s="5">
        <f t="shared" si="229"/>
        <v>0</v>
      </c>
      <c r="FO87" s="5">
        <f>(A!C88-xx!FM87)*xx!FL87</f>
        <v>0</v>
      </c>
      <c r="FP87" s="5" t="str">
        <f t="shared" si="230"/>
        <v>Agua Coco do Porto 1000ml</v>
      </c>
      <c r="FQ87" s="51"/>
      <c r="FR87" s="6">
        <f t="shared" si="231"/>
        <v>9.9</v>
      </c>
      <c r="FS87" s="5">
        <f t="shared" si="232"/>
        <v>0</v>
      </c>
      <c r="FT87" s="172">
        <f>(A!C88-xx!FR87)*xx!FQ87</f>
        <v>0</v>
      </c>
      <c r="FU87" s="51"/>
      <c r="FV87" s="6">
        <f t="shared" si="233"/>
        <v>9.9</v>
      </c>
      <c r="FW87" s="5">
        <f t="shared" si="234"/>
        <v>0</v>
      </c>
      <c r="FX87" s="5">
        <f>(A!C88-xx!FV87)*xx!FU87</f>
        <v>0</v>
      </c>
      <c r="FY87" s="5" t="str">
        <f t="shared" si="235"/>
        <v>Agua Coco do Porto 1000ml</v>
      </c>
      <c r="FZ87" s="51"/>
      <c r="GA87" s="6">
        <f t="shared" si="236"/>
        <v>9.9</v>
      </c>
      <c r="GB87" s="5">
        <f t="shared" si="237"/>
        <v>0</v>
      </c>
      <c r="GC87" s="172">
        <f>(A!C88-xx!GA87)*xx!FZ87</f>
        <v>0</v>
      </c>
      <c r="GD87" s="51"/>
      <c r="GE87" s="6">
        <f t="shared" si="238"/>
        <v>9.9</v>
      </c>
      <c r="GF87" s="5">
        <f t="shared" si="239"/>
        <v>0</v>
      </c>
      <c r="GG87" s="5">
        <f>(A!C88-xx!GE87)*xx!GD87</f>
        <v>0</v>
      </c>
      <c r="GH87" s="5" t="str">
        <f t="shared" si="240"/>
        <v>Agua Coco do Porto 1000ml</v>
      </c>
      <c r="GI87" s="51"/>
      <c r="GJ87" s="6">
        <f t="shared" si="241"/>
        <v>9.9</v>
      </c>
      <c r="GK87" s="5">
        <f t="shared" si="242"/>
        <v>0</v>
      </c>
      <c r="GL87" s="172">
        <f>(A!C88-xx!GJ87)*xx!GI87</f>
        <v>0</v>
      </c>
      <c r="GM87" s="51"/>
      <c r="GN87" s="6">
        <f t="shared" si="243"/>
        <v>9.9</v>
      </c>
      <c r="GO87" s="5">
        <f t="shared" si="244"/>
        <v>0</v>
      </c>
      <c r="GP87" s="5">
        <f>(A!C88-xx!GN87)*xx!GM87</f>
        <v>0</v>
      </c>
      <c r="GQ87" s="5" t="str">
        <f t="shared" si="245"/>
        <v>Agua Coco do Porto 1000ml</v>
      </c>
      <c r="GR87" s="51"/>
      <c r="GS87" s="6">
        <f t="shared" si="246"/>
        <v>9.9</v>
      </c>
      <c r="GT87" s="5">
        <f t="shared" si="247"/>
        <v>0</v>
      </c>
      <c r="GU87" s="172">
        <f>(A!C88-xx!GS87)*xx!GR87</f>
        <v>0</v>
      </c>
      <c r="GV87" s="51"/>
      <c r="GW87" s="6">
        <f t="shared" si="248"/>
        <v>9.9</v>
      </c>
      <c r="GX87" s="5">
        <f t="shared" si="249"/>
        <v>0</v>
      </c>
      <c r="GY87" s="5">
        <f>(A!C88-xx!GW87)*xx!GV87</f>
        <v>0</v>
      </c>
      <c r="GZ87" s="5" t="str">
        <f t="shared" si="250"/>
        <v>Agua Coco do Porto 1000ml</v>
      </c>
      <c r="HA87" s="51"/>
      <c r="HB87" s="6">
        <f t="shared" si="251"/>
        <v>9.9</v>
      </c>
      <c r="HC87" s="5">
        <f t="shared" si="252"/>
        <v>0</v>
      </c>
      <c r="HD87" s="172">
        <f>(A!C88-xx!HB87)*xx!HA87</f>
        <v>0</v>
      </c>
      <c r="HE87" s="51"/>
      <c r="HF87" s="6">
        <f t="shared" si="253"/>
        <v>9.9</v>
      </c>
      <c r="HG87" s="5">
        <f t="shared" si="254"/>
        <v>0</v>
      </c>
      <c r="HH87" s="5">
        <f>(A!C88-xx!HF87)*xx!HE87</f>
        <v>0</v>
      </c>
      <c r="HI87" s="5" t="str">
        <f t="shared" si="255"/>
        <v>Agua Coco do Porto 1000ml</v>
      </c>
      <c r="HJ87" s="51"/>
      <c r="HK87" s="6">
        <f t="shared" si="256"/>
        <v>9.9</v>
      </c>
      <c r="HL87" s="5">
        <f t="shared" si="257"/>
        <v>0</v>
      </c>
      <c r="HM87" s="172">
        <f>(A!C88-xx!HK87)*xx!HJ87</f>
        <v>0</v>
      </c>
      <c r="HN87" s="51"/>
      <c r="HO87" s="6">
        <f t="shared" si="258"/>
        <v>9.9</v>
      </c>
      <c r="HP87" s="5">
        <f t="shared" si="259"/>
        <v>0</v>
      </c>
      <c r="HQ87" s="5">
        <f>-(A!C88-xx!HO87)*xx!HN87</f>
        <v>0</v>
      </c>
      <c r="HR87" s="5" t="str">
        <f t="shared" si="260"/>
        <v>Agua Coco do Porto 1000ml</v>
      </c>
      <c r="HS87" s="51"/>
      <c r="HT87" s="6">
        <f t="shared" si="261"/>
        <v>9.9</v>
      </c>
      <c r="HU87" s="5">
        <f t="shared" si="262"/>
        <v>0</v>
      </c>
      <c r="HV87" s="172">
        <f>(A!C88-xx!HT87)*xx!HS87</f>
        <v>0</v>
      </c>
      <c r="HW87" s="51"/>
      <c r="HX87" s="6">
        <f>A!C88</f>
        <v>24.2</v>
      </c>
      <c r="HY87" s="5">
        <f t="shared" si="263"/>
        <v>0</v>
      </c>
      <c r="HZ87" s="5">
        <f>(A!C88-xx!HX87)*xx!HW87</f>
        <v>0</v>
      </c>
      <c r="IA87" s="5" t="str">
        <f>A!B88</f>
        <v>Agua Coco do Porto 1000ml</v>
      </c>
      <c r="IB87" s="5">
        <f t="shared" si="264"/>
        <v>0</v>
      </c>
      <c r="IC87" s="21">
        <f t="shared" si="265"/>
        <v>0</v>
      </c>
      <c r="ID87" s="21" t="e">
        <f>A!#REF!</f>
        <v>#REF!</v>
      </c>
      <c r="IE87" s="21" t="e">
        <f>NF!IS87</f>
        <v>#DIV/0!</v>
      </c>
      <c r="IF87" s="26" t="e">
        <f t="shared" si="266"/>
        <v>#REF!</v>
      </c>
      <c r="IG87" s="6" t="e">
        <f t="shared" si="267"/>
        <v>#REF!</v>
      </c>
      <c r="IH87" s="34" t="e">
        <f t="shared" si="268"/>
        <v>#REF!</v>
      </c>
      <c r="II87" s="174" t="e">
        <f>IB87+A!#REF!+NF!IQ87</f>
        <v>#REF!</v>
      </c>
      <c r="IJ87" s="175" t="e">
        <f>IC87+A!#REF!+NF!IR87</f>
        <v>#REF!</v>
      </c>
      <c r="IK87" s="175" t="e">
        <f>II87*A!C88</f>
        <v>#REF!</v>
      </c>
      <c r="IL87" s="175" t="e">
        <f t="shared" si="136"/>
        <v>#REF!</v>
      </c>
      <c r="IM87" s="81" t="e">
        <f t="shared" si="269"/>
        <v>#REF!</v>
      </c>
      <c r="IN87" s="57" t="str">
        <f t="shared" si="270"/>
        <v>Agua Coco do Porto 1000ml</v>
      </c>
      <c r="IO87" s="57" t="e">
        <f>IF87/A!C88</f>
        <v>#REF!</v>
      </c>
      <c r="IP87" s="66"/>
      <c r="IQ87" s="57" t="e">
        <f t="shared" si="271"/>
        <v>#REF!</v>
      </c>
      <c r="IR87" s="11" t="e">
        <f>IF87-#REF!</f>
        <v>#REF!</v>
      </c>
    </row>
    <row r="88" spans="1:252" x14ac:dyDescent="0.2">
      <c r="A88" s="19" t="str">
        <f>A!B89</f>
        <v>Agua Coco Ice 290ml</v>
      </c>
      <c r="B88" s="63"/>
      <c r="C88" s="31">
        <f>A!C89</f>
        <v>24.2</v>
      </c>
      <c r="D88" s="14">
        <f t="shared" si="137"/>
        <v>0</v>
      </c>
      <c r="E88" s="169">
        <f>(A!C89-xx!C88)*xx!B88</f>
        <v>0</v>
      </c>
      <c r="F88" s="63"/>
      <c r="G88" s="22">
        <f t="shared" si="138"/>
        <v>24.2</v>
      </c>
      <c r="H88" s="1">
        <f t="shared" si="139"/>
        <v>0</v>
      </c>
      <c r="I88" s="1">
        <f>(A!C89-xx!G88)*xx!F88</f>
        <v>0</v>
      </c>
      <c r="J88" s="1" t="str">
        <f t="shared" si="140"/>
        <v>Agua Coco Ice 290ml</v>
      </c>
      <c r="K88" s="63"/>
      <c r="L88" s="2">
        <f t="shared" si="141"/>
        <v>24.2</v>
      </c>
      <c r="M88" s="1">
        <f t="shared" si="142"/>
        <v>0</v>
      </c>
      <c r="N88" s="64">
        <f>(A!C89-xx!L88)*xx!K88</f>
        <v>0</v>
      </c>
      <c r="O88" s="63"/>
      <c r="P88" s="2">
        <f t="shared" si="143"/>
        <v>24.2</v>
      </c>
      <c r="Q88" s="1">
        <f t="shared" si="144"/>
        <v>0</v>
      </c>
      <c r="R88" s="14">
        <f>(A!C89-xx!P88)*xx!O88</f>
        <v>0</v>
      </c>
      <c r="S88" s="14" t="str">
        <f t="shared" si="145"/>
        <v>Agua Coco Ice 290ml</v>
      </c>
      <c r="T88" s="63"/>
      <c r="U88" s="22">
        <f t="shared" si="146"/>
        <v>24.2</v>
      </c>
      <c r="V88" s="1">
        <f t="shared" si="147"/>
        <v>0</v>
      </c>
      <c r="W88" s="64">
        <f>(A!C89-xx!U88)*xx!T88</f>
        <v>0</v>
      </c>
      <c r="X88" s="63"/>
      <c r="Y88" s="2">
        <f t="shared" si="148"/>
        <v>24.2</v>
      </c>
      <c r="Z88" s="1">
        <f t="shared" si="149"/>
        <v>0</v>
      </c>
      <c r="AA88" s="1">
        <f>(A!C89-xx!Y88)*xx!X88</f>
        <v>0</v>
      </c>
      <c r="AB88" s="1" t="str">
        <f t="shared" si="150"/>
        <v>Agua Coco Ice 290ml</v>
      </c>
      <c r="AC88" s="63"/>
      <c r="AD88" s="2">
        <f t="shared" si="151"/>
        <v>24.2</v>
      </c>
      <c r="AE88" s="1">
        <f t="shared" si="152"/>
        <v>0</v>
      </c>
      <c r="AF88" s="64">
        <f>(A!C89-xx!AD88)*xx!AC88</f>
        <v>0</v>
      </c>
      <c r="AG88" s="63"/>
      <c r="AH88" s="2">
        <f t="shared" si="153"/>
        <v>24.2</v>
      </c>
      <c r="AI88" s="1">
        <f t="shared" si="154"/>
        <v>0</v>
      </c>
      <c r="AJ88" s="1">
        <f>(A!C89-xx!AH88)*xx!AG88</f>
        <v>0</v>
      </c>
      <c r="AK88" s="1" t="str">
        <f t="shared" si="155"/>
        <v>Agua Coco Ice 290ml</v>
      </c>
      <c r="AL88" s="63"/>
      <c r="AM88" s="2">
        <f t="shared" si="156"/>
        <v>24.2</v>
      </c>
      <c r="AN88" s="1">
        <f t="shared" si="157"/>
        <v>0</v>
      </c>
      <c r="AO88" s="64">
        <f>(A!C89-xx!AM88)*xx!AL88</f>
        <v>0</v>
      </c>
      <c r="AP88" s="63"/>
      <c r="AQ88" s="2">
        <f t="shared" si="158"/>
        <v>24.2</v>
      </c>
      <c r="AR88" s="1">
        <f t="shared" si="159"/>
        <v>0</v>
      </c>
      <c r="AS88" s="1">
        <f>(A!C89-xx!AQ88)*xx!AP88</f>
        <v>0</v>
      </c>
      <c r="AT88" s="1" t="str">
        <f t="shared" si="160"/>
        <v>Agua Coco Ice 290ml</v>
      </c>
      <c r="AU88" s="63"/>
      <c r="AV88" s="2">
        <f t="shared" si="161"/>
        <v>24.2</v>
      </c>
      <c r="AW88" s="1">
        <f t="shared" si="162"/>
        <v>0</v>
      </c>
      <c r="AX88" s="64">
        <f>(A!C89-xx!AV88)*xx!AU88</f>
        <v>0</v>
      </c>
      <c r="AY88" s="63"/>
      <c r="AZ88" s="2">
        <f t="shared" si="163"/>
        <v>24.2</v>
      </c>
      <c r="BA88" s="1">
        <f t="shared" si="164"/>
        <v>0</v>
      </c>
      <c r="BB88" s="1">
        <f>(A!E89-xx!AZ88)*xx!AY88</f>
        <v>0</v>
      </c>
      <c r="BC88" s="1" t="str">
        <f t="shared" si="165"/>
        <v>Agua Coco Ice 290ml</v>
      </c>
      <c r="BD88" s="63"/>
      <c r="BE88" s="2">
        <f t="shared" si="166"/>
        <v>24.2</v>
      </c>
      <c r="BF88" s="1">
        <f t="shared" si="167"/>
        <v>0</v>
      </c>
      <c r="BG88" s="64">
        <f>(A!C89-xx!BE88)*xx!BD88</f>
        <v>0</v>
      </c>
      <c r="BH88" s="63"/>
      <c r="BI88" s="2">
        <f t="shared" si="168"/>
        <v>24.2</v>
      </c>
      <c r="BJ88" s="1">
        <f t="shared" si="169"/>
        <v>0</v>
      </c>
      <c r="BK88" s="1">
        <f>(A!C89-xx!BI88)*xx!BH88</f>
        <v>0</v>
      </c>
      <c r="BL88" s="1" t="str">
        <f t="shared" si="170"/>
        <v>Agua Coco Ice 290ml</v>
      </c>
      <c r="BM88" s="63"/>
      <c r="BN88" s="2">
        <f t="shared" si="171"/>
        <v>24.2</v>
      </c>
      <c r="BO88" s="1">
        <f t="shared" si="172"/>
        <v>0</v>
      </c>
      <c r="BP88" s="64">
        <f>(A!C89-xx!BN88)*xx!BM88</f>
        <v>0</v>
      </c>
      <c r="BQ88" s="63"/>
      <c r="BR88" s="2">
        <f t="shared" si="173"/>
        <v>24.2</v>
      </c>
      <c r="BS88" s="1">
        <f t="shared" si="174"/>
        <v>0</v>
      </c>
      <c r="BT88" s="1">
        <f>(A!C89-xx!BR88)*xx!BQ88</f>
        <v>0</v>
      </c>
      <c r="BU88" s="1" t="str">
        <f t="shared" si="175"/>
        <v>Agua Coco Ice 290ml</v>
      </c>
      <c r="BV88" s="63"/>
      <c r="BW88" s="2">
        <f t="shared" si="176"/>
        <v>24.2</v>
      </c>
      <c r="BX88" s="1">
        <f t="shared" si="177"/>
        <v>0</v>
      </c>
      <c r="BY88" s="64">
        <f>(A!C89-xx!BW88)*xx!BV88</f>
        <v>0</v>
      </c>
      <c r="BZ88" s="63"/>
      <c r="CA88" s="2">
        <f t="shared" si="178"/>
        <v>24.2</v>
      </c>
      <c r="CB88" s="1">
        <f t="shared" si="179"/>
        <v>0</v>
      </c>
      <c r="CC88" s="1">
        <f>(A!C89-xx!CA88)*xx!BZ88</f>
        <v>0</v>
      </c>
      <c r="CD88" s="1" t="str">
        <f t="shared" si="180"/>
        <v>Agua Coco Ice 290ml</v>
      </c>
      <c r="CE88" s="63"/>
      <c r="CF88" s="2">
        <f t="shared" si="181"/>
        <v>24.2</v>
      </c>
      <c r="CG88" s="1">
        <f t="shared" si="182"/>
        <v>0</v>
      </c>
      <c r="CH88" s="64">
        <f>(A!C89-xx!CF88)*xx!CE88</f>
        <v>0</v>
      </c>
      <c r="CI88" s="63"/>
      <c r="CJ88" s="2">
        <f t="shared" si="183"/>
        <v>24.2</v>
      </c>
      <c r="CK88" s="1">
        <f t="shared" si="184"/>
        <v>0</v>
      </c>
      <c r="CL88" s="1">
        <f>(A!C89-xx!CJ88)*xx!CI88</f>
        <v>0</v>
      </c>
      <c r="CM88" s="1" t="str">
        <f t="shared" si="185"/>
        <v>Agua Coco Ice 290ml</v>
      </c>
      <c r="CN88" s="63"/>
      <c r="CO88" s="2">
        <f t="shared" si="186"/>
        <v>24.2</v>
      </c>
      <c r="CP88" s="1">
        <f t="shared" si="187"/>
        <v>0</v>
      </c>
      <c r="CQ88" s="64">
        <f>(A!C89-xx!CO88)*xx!CN88</f>
        <v>0</v>
      </c>
      <c r="CR88" s="63"/>
      <c r="CS88" s="2">
        <f t="shared" si="188"/>
        <v>24.2</v>
      </c>
      <c r="CT88" s="1">
        <f t="shared" si="189"/>
        <v>0</v>
      </c>
      <c r="CU88" s="1">
        <f>(A!C89-xx!CS88)*xx!CR88</f>
        <v>0</v>
      </c>
      <c r="CV88" s="1" t="str">
        <f t="shared" si="190"/>
        <v>Agua Coco Ice 290ml</v>
      </c>
      <c r="CW88" s="63"/>
      <c r="CX88" s="2">
        <f t="shared" si="191"/>
        <v>24.2</v>
      </c>
      <c r="CY88" s="1">
        <f t="shared" si="192"/>
        <v>0</v>
      </c>
      <c r="CZ88" s="64">
        <f>(A!C89-xx!CX88)*xx!CW88</f>
        <v>0</v>
      </c>
      <c r="DA88" s="63"/>
      <c r="DB88" s="2">
        <f t="shared" si="193"/>
        <v>24.2</v>
      </c>
      <c r="DC88" s="1">
        <f t="shared" si="194"/>
        <v>0</v>
      </c>
      <c r="DD88" s="1">
        <f>(A!C89-xx!DB88)*xx!DA88</f>
        <v>0</v>
      </c>
      <c r="DE88" s="1" t="str">
        <f t="shared" si="195"/>
        <v>Agua Coco Ice 290ml</v>
      </c>
      <c r="DF88" s="63"/>
      <c r="DG88" s="2">
        <f t="shared" si="196"/>
        <v>24.2</v>
      </c>
      <c r="DH88" s="1">
        <f t="shared" si="197"/>
        <v>0</v>
      </c>
      <c r="DI88" s="64">
        <f>(A!C89-xx!DG88)*xx!DF88</f>
        <v>0</v>
      </c>
      <c r="DJ88" s="63"/>
      <c r="DK88" s="2">
        <f t="shared" si="198"/>
        <v>24.2</v>
      </c>
      <c r="DL88" s="1">
        <f t="shared" si="199"/>
        <v>0</v>
      </c>
      <c r="DM88" s="1">
        <f>(A!C89-xx!DK88)*xx!DJ88</f>
        <v>0</v>
      </c>
      <c r="DN88" s="1" t="str">
        <f t="shared" si="200"/>
        <v>Agua Coco Ice 290ml</v>
      </c>
      <c r="DO88" s="63"/>
      <c r="DP88" s="2">
        <f t="shared" si="201"/>
        <v>24.2</v>
      </c>
      <c r="DQ88" s="1">
        <f t="shared" si="202"/>
        <v>0</v>
      </c>
      <c r="DR88" s="64">
        <f>(A!C89-xx!DP88)*xx!DO88</f>
        <v>0</v>
      </c>
      <c r="DS88" s="63"/>
      <c r="DT88" s="2">
        <f t="shared" si="203"/>
        <v>24.2</v>
      </c>
      <c r="DU88" s="1">
        <f t="shared" si="204"/>
        <v>0</v>
      </c>
      <c r="DV88" s="1">
        <f>(A!C89-xx!DT88)*xx!DS88</f>
        <v>0</v>
      </c>
      <c r="DW88" s="1" t="str">
        <f t="shared" si="205"/>
        <v>Agua Coco Ice 290ml</v>
      </c>
      <c r="DX88" s="63"/>
      <c r="DY88" s="2">
        <f t="shared" si="206"/>
        <v>24.2</v>
      </c>
      <c r="DZ88" s="1">
        <f t="shared" si="207"/>
        <v>0</v>
      </c>
      <c r="EA88" s="64">
        <f>(A!C89-xx!DY88)*xx!DX88</f>
        <v>0</v>
      </c>
      <c r="EB88" s="63"/>
      <c r="EC88" s="2">
        <f t="shared" si="208"/>
        <v>24.2</v>
      </c>
      <c r="ED88" s="1">
        <f t="shared" si="209"/>
        <v>0</v>
      </c>
      <c r="EE88" s="1">
        <f>(A!C89-xx!EC88)*xx!EB88</f>
        <v>0</v>
      </c>
      <c r="EF88" s="1" t="str">
        <f t="shared" si="210"/>
        <v>Agua Coco Ice 290ml</v>
      </c>
      <c r="EG88" s="63"/>
      <c r="EH88" s="2">
        <f t="shared" si="211"/>
        <v>24.2</v>
      </c>
      <c r="EI88" s="1">
        <f t="shared" si="212"/>
        <v>0</v>
      </c>
      <c r="EJ88" s="64">
        <f>(A!C89-xx!EH88)*xx!EG88</f>
        <v>0</v>
      </c>
      <c r="EK88" s="63"/>
      <c r="EL88" s="2">
        <f t="shared" si="213"/>
        <v>24.2</v>
      </c>
      <c r="EM88" s="1">
        <f t="shared" si="214"/>
        <v>0</v>
      </c>
      <c r="EN88" s="1">
        <f>(A!C89-xx!EL88)*xx!EK88</f>
        <v>0</v>
      </c>
      <c r="EO88" s="1" t="str">
        <f t="shared" si="215"/>
        <v>Agua Coco Ice 290ml</v>
      </c>
      <c r="EP88" s="63"/>
      <c r="EQ88" s="2">
        <f t="shared" si="216"/>
        <v>24.2</v>
      </c>
      <c r="ER88" s="1">
        <f t="shared" si="217"/>
        <v>0</v>
      </c>
      <c r="ES88" s="64">
        <f>(A!C89-xx!EQ88)*xx!EP88</f>
        <v>0</v>
      </c>
      <c r="ET88" s="63"/>
      <c r="EU88" s="2">
        <f t="shared" si="218"/>
        <v>24.2</v>
      </c>
      <c r="EV88" s="1">
        <f t="shared" si="219"/>
        <v>0</v>
      </c>
      <c r="EW88" s="1">
        <f>(A!C89-xx!EU88)*xx!ET88</f>
        <v>0</v>
      </c>
      <c r="EX88" s="1" t="str">
        <f t="shared" si="220"/>
        <v>Agua Coco Ice 290ml</v>
      </c>
      <c r="EY88" s="63"/>
      <c r="EZ88" s="2">
        <f t="shared" si="221"/>
        <v>24.2</v>
      </c>
      <c r="FA88" s="1">
        <f t="shared" si="222"/>
        <v>0</v>
      </c>
      <c r="FB88" s="64">
        <f>(A!C89-xx!EZ88)*xx!EY88</f>
        <v>0</v>
      </c>
      <c r="FC88" s="63"/>
      <c r="FD88" s="2">
        <f t="shared" si="223"/>
        <v>24.2</v>
      </c>
      <c r="FE88" s="1">
        <f t="shared" si="224"/>
        <v>0</v>
      </c>
      <c r="FF88" s="1">
        <f>(A!C89-xx!FD88)*xx!FC88</f>
        <v>0</v>
      </c>
      <c r="FG88" s="1" t="str">
        <f t="shared" si="225"/>
        <v>Agua Coco Ice 290ml</v>
      </c>
      <c r="FH88" s="63"/>
      <c r="FI88" s="2">
        <f t="shared" si="226"/>
        <v>24.2</v>
      </c>
      <c r="FJ88" s="1">
        <f t="shared" si="227"/>
        <v>0</v>
      </c>
      <c r="FK88" s="64">
        <f>(A!C89-xx!FI88)*xx!FH88</f>
        <v>0</v>
      </c>
      <c r="FL88" s="63"/>
      <c r="FM88" s="2">
        <f t="shared" si="228"/>
        <v>24.2</v>
      </c>
      <c r="FN88" s="1">
        <f t="shared" si="229"/>
        <v>0</v>
      </c>
      <c r="FO88" s="1">
        <f>(A!C89-xx!FM88)*xx!FL88</f>
        <v>0</v>
      </c>
      <c r="FP88" s="1" t="str">
        <f t="shared" si="230"/>
        <v>Agua Coco Ice 290ml</v>
      </c>
      <c r="FQ88" s="63"/>
      <c r="FR88" s="2">
        <f t="shared" si="231"/>
        <v>24.2</v>
      </c>
      <c r="FS88" s="1">
        <f t="shared" si="232"/>
        <v>0</v>
      </c>
      <c r="FT88" s="64">
        <f>(A!C89-xx!FR88)*xx!FQ88</f>
        <v>0</v>
      </c>
      <c r="FU88" s="63"/>
      <c r="FV88" s="2">
        <f t="shared" si="233"/>
        <v>24.2</v>
      </c>
      <c r="FW88" s="1">
        <f t="shared" si="234"/>
        <v>0</v>
      </c>
      <c r="FX88" s="1">
        <f>(A!C89-xx!FV88)*xx!FU88</f>
        <v>0</v>
      </c>
      <c r="FY88" s="1" t="str">
        <f t="shared" si="235"/>
        <v>Agua Coco Ice 290ml</v>
      </c>
      <c r="FZ88" s="63"/>
      <c r="GA88" s="2">
        <f t="shared" si="236"/>
        <v>24.2</v>
      </c>
      <c r="GB88" s="1">
        <f t="shared" si="237"/>
        <v>0</v>
      </c>
      <c r="GC88" s="64">
        <f>(A!C89-xx!GA88)*xx!FZ88</f>
        <v>0</v>
      </c>
      <c r="GD88" s="63"/>
      <c r="GE88" s="2">
        <f t="shared" si="238"/>
        <v>24.2</v>
      </c>
      <c r="GF88" s="1">
        <f t="shared" si="239"/>
        <v>0</v>
      </c>
      <c r="GG88" s="1">
        <f>(A!C89-xx!GE88)*xx!GD88</f>
        <v>0</v>
      </c>
      <c r="GH88" s="1" t="str">
        <f t="shared" si="240"/>
        <v>Agua Coco Ice 290ml</v>
      </c>
      <c r="GI88" s="63"/>
      <c r="GJ88" s="2">
        <f t="shared" si="241"/>
        <v>24.2</v>
      </c>
      <c r="GK88" s="1">
        <f t="shared" si="242"/>
        <v>0</v>
      </c>
      <c r="GL88" s="64">
        <f>(A!C89-xx!GJ88)*xx!GI88</f>
        <v>0</v>
      </c>
      <c r="GM88" s="63"/>
      <c r="GN88" s="2">
        <f t="shared" si="243"/>
        <v>24.2</v>
      </c>
      <c r="GO88" s="1">
        <f t="shared" si="244"/>
        <v>0</v>
      </c>
      <c r="GP88" s="1">
        <f>(A!C89-xx!GN88)*xx!GM88</f>
        <v>0</v>
      </c>
      <c r="GQ88" s="1" t="str">
        <f t="shared" si="245"/>
        <v>Agua Coco Ice 290ml</v>
      </c>
      <c r="GR88" s="63"/>
      <c r="GS88" s="2">
        <f t="shared" si="246"/>
        <v>24.2</v>
      </c>
      <c r="GT88" s="1">
        <f t="shared" si="247"/>
        <v>0</v>
      </c>
      <c r="GU88" s="64">
        <f>(A!C89-xx!GS88)*xx!GR88</f>
        <v>0</v>
      </c>
      <c r="GV88" s="63"/>
      <c r="GW88" s="2">
        <f t="shared" si="248"/>
        <v>24.2</v>
      </c>
      <c r="GX88" s="1">
        <f t="shared" si="249"/>
        <v>0</v>
      </c>
      <c r="GY88" s="1">
        <f>(A!C89-xx!GW88)*xx!GV88</f>
        <v>0</v>
      </c>
      <c r="GZ88" s="1" t="str">
        <f t="shared" si="250"/>
        <v>Agua Coco Ice 290ml</v>
      </c>
      <c r="HA88" s="63"/>
      <c r="HB88" s="2">
        <f t="shared" si="251"/>
        <v>24.2</v>
      </c>
      <c r="HC88" s="1">
        <f t="shared" si="252"/>
        <v>0</v>
      </c>
      <c r="HD88" s="64">
        <f>(A!C89-xx!HB88)*xx!HA88</f>
        <v>0</v>
      </c>
      <c r="HE88" s="63"/>
      <c r="HF88" s="2">
        <f t="shared" si="253"/>
        <v>24.2</v>
      </c>
      <c r="HG88" s="1">
        <f t="shared" si="254"/>
        <v>0</v>
      </c>
      <c r="HH88" s="1">
        <f>(A!C89-xx!HF88)*xx!HE88</f>
        <v>0</v>
      </c>
      <c r="HI88" s="1" t="str">
        <f t="shared" si="255"/>
        <v>Agua Coco Ice 290ml</v>
      </c>
      <c r="HJ88" s="63"/>
      <c r="HK88" s="2">
        <f t="shared" si="256"/>
        <v>24.2</v>
      </c>
      <c r="HL88" s="1">
        <f t="shared" si="257"/>
        <v>0</v>
      </c>
      <c r="HM88" s="64">
        <f>(A!C89-xx!HK88)*xx!HJ88</f>
        <v>0</v>
      </c>
      <c r="HN88" s="63"/>
      <c r="HO88" s="2">
        <f t="shared" si="258"/>
        <v>24.2</v>
      </c>
      <c r="HP88" s="1">
        <f t="shared" si="259"/>
        <v>0</v>
      </c>
      <c r="HQ88" s="1">
        <f>-(A!C89-xx!HO88)*xx!HN88</f>
        <v>0</v>
      </c>
      <c r="HR88" s="1" t="str">
        <f t="shared" si="260"/>
        <v>Agua Coco Ice 290ml</v>
      </c>
      <c r="HS88" s="63"/>
      <c r="HT88" s="2">
        <f t="shared" si="261"/>
        <v>24.2</v>
      </c>
      <c r="HU88" s="1">
        <f t="shared" si="262"/>
        <v>0</v>
      </c>
      <c r="HV88" s="64">
        <f>(A!C89-xx!HT88)*xx!HS88</f>
        <v>0</v>
      </c>
      <c r="HW88" s="63"/>
      <c r="HX88" s="2">
        <f>A!C89</f>
        <v>24.2</v>
      </c>
      <c r="HY88" s="1">
        <f t="shared" si="263"/>
        <v>0</v>
      </c>
      <c r="HZ88" s="1">
        <f>(A!C89-xx!HX88)*xx!HW88</f>
        <v>0</v>
      </c>
      <c r="IA88" s="1" t="str">
        <f>A!B89</f>
        <v>Agua Coco Ice 290ml</v>
      </c>
      <c r="IB88" s="1">
        <f t="shared" si="264"/>
        <v>0</v>
      </c>
      <c r="IC88" s="14">
        <f t="shared" si="265"/>
        <v>0</v>
      </c>
      <c r="ID88" s="14" t="e">
        <f>A!#REF!</f>
        <v>#REF!</v>
      </c>
      <c r="IE88" s="14" t="e">
        <f>NF!IS88</f>
        <v>#DIV/0!</v>
      </c>
      <c r="IF88" s="26" t="e">
        <f t="shared" si="266"/>
        <v>#REF!</v>
      </c>
      <c r="IG88" s="2" t="e">
        <f t="shared" si="267"/>
        <v>#REF!</v>
      </c>
      <c r="IH88" s="170" t="e">
        <f t="shared" si="268"/>
        <v>#REF!</v>
      </c>
      <c r="II88" s="174" t="e">
        <f>IB88+A!#REF!+NF!IQ88</f>
        <v>#REF!</v>
      </c>
      <c r="IJ88" s="175" t="e">
        <f>IC88+A!#REF!+NF!IR88</f>
        <v>#REF!</v>
      </c>
      <c r="IK88" s="175" t="e">
        <f>II88*A!C89</f>
        <v>#REF!</v>
      </c>
      <c r="IL88" s="175" t="e">
        <f t="shared" si="136"/>
        <v>#REF!</v>
      </c>
      <c r="IM88" s="81" t="e">
        <f t="shared" si="269"/>
        <v>#REF!</v>
      </c>
      <c r="IN88" s="84" t="str">
        <f t="shared" si="270"/>
        <v>Agua Coco Ice 290ml</v>
      </c>
      <c r="IO88" s="84" t="e">
        <f>IF88/A!C89</f>
        <v>#REF!</v>
      </c>
      <c r="IP88" s="72"/>
      <c r="IQ88" s="84" t="e">
        <f t="shared" si="271"/>
        <v>#REF!</v>
      </c>
      <c r="IR88" s="85" t="e">
        <f>IF88-#REF!</f>
        <v>#REF!</v>
      </c>
    </row>
    <row r="89" spans="1:252" x14ac:dyDescent="0.2">
      <c r="A89" s="20" t="str">
        <f>A!B90</f>
        <v>Agua Coco Ice 900ml</v>
      </c>
      <c r="B89" s="51"/>
      <c r="C89" s="65">
        <f>A!C90</f>
        <v>6.13</v>
      </c>
      <c r="D89" s="21">
        <f t="shared" si="137"/>
        <v>0</v>
      </c>
      <c r="E89" s="171">
        <f>(A!C90-xx!C89)*xx!B89</f>
        <v>0</v>
      </c>
      <c r="F89" s="51"/>
      <c r="G89" s="32">
        <f t="shared" si="138"/>
        <v>6.13</v>
      </c>
      <c r="H89" s="5">
        <f t="shared" si="139"/>
        <v>0</v>
      </c>
      <c r="I89" s="5">
        <f>(A!C90-xx!G89)*xx!F89</f>
        <v>0</v>
      </c>
      <c r="J89" s="5" t="str">
        <f t="shared" si="140"/>
        <v>Agua Coco Ice 900ml</v>
      </c>
      <c r="K89" s="51"/>
      <c r="L89" s="6">
        <f t="shared" si="141"/>
        <v>6.13</v>
      </c>
      <c r="M89" s="5">
        <f t="shared" si="142"/>
        <v>0</v>
      </c>
      <c r="N89" s="172">
        <f>(A!C90-xx!L89)*xx!K89</f>
        <v>0</v>
      </c>
      <c r="O89" s="51"/>
      <c r="P89" s="6">
        <f t="shared" si="143"/>
        <v>6.13</v>
      </c>
      <c r="Q89" s="5">
        <f t="shared" si="144"/>
        <v>0</v>
      </c>
      <c r="R89" s="21">
        <f>(A!C90-xx!P89)*xx!O89</f>
        <v>0</v>
      </c>
      <c r="S89" s="21" t="str">
        <f t="shared" si="145"/>
        <v>Agua Coco Ice 900ml</v>
      </c>
      <c r="T89" s="51"/>
      <c r="U89" s="32">
        <f t="shared" si="146"/>
        <v>6.13</v>
      </c>
      <c r="V89" s="5">
        <f t="shared" si="147"/>
        <v>0</v>
      </c>
      <c r="W89" s="172">
        <f>(A!C90-xx!U89)*xx!T89</f>
        <v>0</v>
      </c>
      <c r="X89" s="51"/>
      <c r="Y89" s="6">
        <f t="shared" si="148"/>
        <v>6.13</v>
      </c>
      <c r="Z89" s="5">
        <f t="shared" si="149"/>
        <v>0</v>
      </c>
      <c r="AA89" s="5">
        <f>(A!C90-xx!Y89)*xx!X89</f>
        <v>0</v>
      </c>
      <c r="AB89" s="5" t="str">
        <f t="shared" si="150"/>
        <v>Agua Coco Ice 900ml</v>
      </c>
      <c r="AC89" s="51"/>
      <c r="AD89" s="6">
        <f t="shared" si="151"/>
        <v>6.13</v>
      </c>
      <c r="AE89" s="5">
        <f t="shared" si="152"/>
        <v>0</v>
      </c>
      <c r="AF89" s="172">
        <f>(A!C90-xx!AD89)*xx!AC89</f>
        <v>0</v>
      </c>
      <c r="AG89" s="51"/>
      <c r="AH89" s="6">
        <f t="shared" si="153"/>
        <v>6.13</v>
      </c>
      <c r="AI89" s="5">
        <f t="shared" si="154"/>
        <v>0</v>
      </c>
      <c r="AJ89" s="5">
        <f>(A!C90-xx!AH89)*xx!AG89</f>
        <v>0</v>
      </c>
      <c r="AK89" s="5" t="str">
        <f t="shared" si="155"/>
        <v>Agua Coco Ice 900ml</v>
      </c>
      <c r="AL89" s="51"/>
      <c r="AM89" s="6">
        <f t="shared" si="156"/>
        <v>6.13</v>
      </c>
      <c r="AN89" s="5">
        <f t="shared" si="157"/>
        <v>0</v>
      </c>
      <c r="AO89" s="172">
        <f>(A!C90-xx!AM89)*xx!AL89</f>
        <v>0</v>
      </c>
      <c r="AP89" s="51"/>
      <c r="AQ89" s="6">
        <f t="shared" si="158"/>
        <v>6.13</v>
      </c>
      <c r="AR89" s="5">
        <f t="shared" si="159"/>
        <v>0</v>
      </c>
      <c r="AS89" s="5">
        <f>(A!C90-xx!AQ89)*xx!AP89</f>
        <v>0</v>
      </c>
      <c r="AT89" s="5" t="str">
        <f t="shared" si="160"/>
        <v>Agua Coco Ice 900ml</v>
      </c>
      <c r="AU89" s="51"/>
      <c r="AV89" s="6">
        <f t="shared" si="161"/>
        <v>6.13</v>
      </c>
      <c r="AW89" s="5">
        <f t="shared" si="162"/>
        <v>0</v>
      </c>
      <c r="AX89" s="172">
        <f>(A!C90-xx!AV89)*xx!AU89</f>
        <v>0</v>
      </c>
      <c r="AY89" s="51"/>
      <c r="AZ89" s="6">
        <f t="shared" si="163"/>
        <v>6.13</v>
      </c>
      <c r="BA89" s="5">
        <f t="shared" si="164"/>
        <v>0</v>
      </c>
      <c r="BB89" s="5">
        <f>(A!E90-xx!AZ89)*xx!AY89</f>
        <v>0</v>
      </c>
      <c r="BC89" s="5" t="str">
        <f t="shared" si="165"/>
        <v>Agua Coco Ice 900ml</v>
      </c>
      <c r="BD89" s="51"/>
      <c r="BE89" s="6">
        <f t="shared" si="166"/>
        <v>6.13</v>
      </c>
      <c r="BF89" s="5">
        <f t="shared" si="167"/>
        <v>0</v>
      </c>
      <c r="BG89" s="172">
        <f>(A!C90-xx!BE89)*xx!BD89</f>
        <v>0</v>
      </c>
      <c r="BH89" s="51"/>
      <c r="BI89" s="6">
        <f t="shared" si="168"/>
        <v>6.13</v>
      </c>
      <c r="BJ89" s="5">
        <f t="shared" si="169"/>
        <v>0</v>
      </c>
      <c r="BK89" s="5">
        <f>(A!C90-xx!BI89)*xx!BH89</f>
        <v>0</v>
      </c>
      <c r="BL89" s="5" t="str">
        <f t="shared" si="170"/>
        <v>Agua Coco Ice 900ml</v>
      </c>
      <c r="BM89" s="51"/>
      <c r="BN89" s="6">
        <f t="shared" si="171"/>
        <v>6.13</v>
      </c>
      <c r="BO89" s="5">
        <f t="shared" si="172"/>
        <v>0</v>
      </c>
      <c r="BP89" s="172">
        <f>(A!C90-xx!BN89)*xx!BM89</f>
        <v>0</v>
      </c>
      <c r="BQ89" s="51"/>
      <c r="BR89" s="6">
        <f t="shared" si="173"/>
        <v>6.13</v>
      </c>
      <c r="BS89" s="5">
        <f t="shared" si="174"/>
        <v>0</v>
      </c>
      <c r="BT89" s="5">
        <f>(A!C90-xx!BR89)*xx!BQ89</f>
        <v>0</v>
      </c>
      <c r="BU89" s="5" t="str">
        <f t="shared" si="175"/>
        <v>Agua Coco Ice 900ml</v>
      </c>
      <c r="BV89" s="51"/>
      <c r="BW89" s="6">
        <f t="shared" si="176"/>
        <v>6.13</v>
      </c>
      <c r="BX89" s="5">
        <f t="shared" si="177"/>
        <v>0</v>
      </c>
      <c r="BY89" s="172">
        <f>(A!C90-xx!BW89)*xx!BV89</f>
        <v>0</v>
      </c>
      <c r="BZ89" s="51"/>
      <c r="CA89" s="6">
        <f t="shared" si="178"/>
        <v>6.13</v>
      </c>
      <c r="CB89" s="5">
        <f t="shared" si="179"/>
        <v>0</v>
      </c>
      <c r="CC89" s="5">
        <f>(A!C90-xx!CA89)*xx!BZ89</f>
        <v>0</v>
      </c>
      <c r="CD89" s="5" t="str">
        <f t="shared" si="180"/>
        <v>Agua Coco Ice 900ml</v>
      </c>
      <c r="CE89" s="51"/>
      <c r="CF89" s="6">
        <f t="shared" si="181"/>
        <v>6.13</v>
      </c>
      <c r="CG89" s="5">
        <f t="shared" si="182"/>
        <v>0</v>
      </c>
      <c r="CH89" s="172">
        <f>(A!C90-xx!CF89)*xx!CE89</f>
        <v>0</v>
      </c>
      <c r="CI89" s="51"/>
      <c r="CJ89" s="6">
        <f t="shared" si="183"/>
        <v>6.13</v>
      </c>
      <c r="CK89" s="5">
        <f t="shared" si="184"/>
        <v>0</v>
      </c>
      <c r="CL89" s="5">
        <f>(A!C90-xx!CJ89)*xx!CI89</f>
        <v>0</v>
      </c>
      <c r="CM89" s="5" t="str">
        <f t="shared" si="185"/>
        <v>Agua Coco Ice 900ml</v>
      </c>
      <c r="CN89" s="51"/>
      <c r="CO89" s="6">
        <f t="shared" si="186"/>
        <v>6.13</v>
      </c>
      <c r="CP89" s="5">
        <f t="shared" si="187"/>
        <v>0</v>
      </c>
      <c r="CQ89" s="172">
        <f>(A!C90-xx!CO89)*xx!CN89</f>
        <v>0</v>
      </c>
      <c r="CR89" s="51"/>
      <c r="CS89" s="6">
        <f t="shared" si="188"/>
        <v>6.13</v>
      </c>
      <c r="CT89" s="5">
        <f t="shared" si="189"/>
        <v>0</v>
      </c>
      <c r="CU89" s="5">
        <f>(A!C90-xx!CS89)*xx!CR89</f>
        <v>0</v>
      </c>
      <c r="CV89" s="5" t="str">
        <f t="shared" si="190"/>
        <v>Agua Coco Ice 900ml</v>
      </c>
      <c r="CW89" s="51"/>
      <c r="CX89" s="6">
        <f t="shared" si="191"/>
        <v>6.13</v>
      </c>
      <c r="CY89" s="5">
        <f t="shared" si="192"/>
        <v>0</v>
      </c>
      <c r="CZ89" s="172">
        <f>(A!C90-xx!CX89)*xx!CW89</f>
        <v>0</v>
      </c>
      <c r="DA89" s="51"/>
      <c r="DB89" s="6">
        <f t="shared" si="193"/>
        <v>6.13</v>
      </c>
      <c r="DC89" s="5">
        <f t="shared" si="194"/>
        <v>0</v>
      </c>
      <c r="DD89" s="5">
        <f>(A!C90-xx!DB89)*xx!DA89</f>
        <v>0</v>
      </c>
      <c r="DE89" s="5" t="str">
        <f t="shared" si="195"/>
        <v>Agua Coco Ice 900ml</v>
      </c>
      <c r="DF89" s="51"/>
      <c r="DG89" s="6">
        <f t="shared" si="196"/>
        <v>6.13</v>
      </c>
      <c r="DH89" s="5">
        <f t="shared" si="197"/>
        <v>0</v>
      </c>
      <c r="DI89" s="172">
        <f>(A!C90-xx!DG89)*xx!DF89</f>
        <v>0</v>
      </c>
      <c r="DJ89" s="51"/>
      <c r="DK89" s="6">
        <f t="shared" si="198"/>
        <v>6.13</v>
      </c>
      <c r="DL89" s="5">
        <f t="shared" si="199"/>
        <v>0</v>
      </c>
      <c r="DM89" s="5">
        <f>(A!C90-xx!DK89)*xx!DJ89</f>
        <v>0</v>
      </c>
      <c r="DN89" s="5" t="str">
        <f t="shared" si="200"/>
        <v>Agua Coco Ice 900ml</v>
      </c>
      <c r="DO89" s="51"/>
      <c r="DP89" s="6">
        <f t="shared" si="201"/>
        <v>6.13</v>
      </c>
      <c r="DQ89" s="5">
        <f t="shared" si="202"/>
        <v>0</v>
      </c>
      <c r="DR89" s="172">
        <f>(A!C90-xx!DP89)*xx!DO89</f>
        <v>0</v>
      </c>
      <c r="DS89" s="51"/>
      <c r="DT89" s="6">
        <f t="shared" si="203"/>
        <v>6.13</v>
      </c>
      <c r="DU89" s="5">
        <f t="shared" si="204"/>
        <v>0</v>
      </c>
      <c r="DV89" s="5">
        <f>(A!C90-xx!DT89)*xx!DS89</f>
        <v>0</v>
      </c>
      <c r="DW89" s="5" t="str">
        <f t="shared" si="205"/>
        <v>Agua Coco Ice 900ml</v>
      </c>
      <c r="DX89" s="51"/>
      <c r="DY89" s="6">
        <f t="shared" si="206"/>
        <v>6.13</v>
      </c>
      <c r="DZ89" s="5">
        <f t="shared" si="207"/>
        <v>0</v>
      </c>
      <c r="EA89" s="172">
        <f>(A!C90-xx!DY89)*xx!DX89</f>
        <v>0</v>
      </c>
      <c r="EB89" s="51"/>
      <c r="EC89" s="6">
        <f t="shared" si="208"/>
        <v>6.13</v>
      </c>
      <c r="ED89" s="5">
        <f t="shared" si="209"/>
        <v>0</v>
      </c>
      <c r="EE89" s="5">
        <f>(A!C90-xx!EC89)*xx!EB89</f>
        <v>0</v>
      </c>
      <c r="EF89" s="5" t="str">
        <f t="shared" si="210"/>
        <v>Agua Coco Ice 900ml</v>
      </c>
      <c r="EG89" s="51"/>
      <c r="EH89" s="6">
        <f t="shared" si="211"/>
        <v>6.13</v>
      </c>
      <c r="EI89" s="5">
        <f t="shared" si="212"/>
        <v>0</v>
      </c>
      <c r="EJ89" s="172">
        <f>(A!C90-xx!EH89)*xx!EG89</f>
        <v>0</v>
      </c>
      <c r="EK89" s="51"/>
      <c r="EL89" s="6">
        <f t="shared" si="213"/>
        <v>6.13</v>
      </c>
      <c r="EM89" s="5">
        <f t="shared" si="214"/>
        <v>0</v>
      </c>
      <c r="EN89" s="5">
        <f>(A!C90-xx!EL89)*xx!EK89</f>
        <v>0</v>
      </c>
      <c r="EO89" s="5" t="str">
        <f t="shared" si="215"/>
        <v>Agua Coco Ice 900ml</v>
      </c>
      <c r="EP89" s="51"/>
      <c r="EQ89" s="6">
        <f t="shared" si="216"/>
        <v>6.13</v>
      </c>
      <c r="ER89" s="5">
        <f t="shared" si="217"/>
        <v>0</v>
      </c>
      <c r="ES89" s="172">
        <f>(A!C90-xx!EQ89)*xx!EP89</f>
        <v>0</v>
      </c>
      <c r="ET89" s="51"/>
      <c r="EU89" s="6">
        <f t="shared" si="218"/>
        <v>6.13</v>
      </c>
      <c r="EV89" s="5">
        <f t="shared" si="219"/>
        <v>0</v>
      </c>
      <c r="EW89" s="5">
        <f>(A!C90-xx!EU89)*xx!ET89</f>
        <v>0</v>
      </c>
      <c r="EX89" s="5" t="str">
        <f t="shared" si="220"/>
        <v>Agua Coco Ice 900ml</v>
      </c>
      <c r="EY89" s="51"/>
      <c r="EZ89" s="6">
        <f t="shared" si="221"/>
        <v>6.13</v>
      </c>
      <c r="FA89" s="5">
        <f t="shared" si="222"/>
        <v>0</v>
      </c>
      <c r="FB89" s="172">
        <f>(A!C90-xx!EZ89)*xx!EY89</f>
        <v>0</v>
      </c>
      <c r="FC89" s="51"/>
      <c r="FD89" s="6">
        <f t="shared" si="223"/>
        <v>6.13</v>
      </c>
      <c r="FE89" s="5">
        <f t="shared" si="224"/>
        <v>0</v>
      </c>
      <c r="FF89" s="5">
        <f>(A!C90-xx!FD89)*xx!FC89</f>
        <v>0</v>
      </c>
      <c r="FG89" s="5" t="str">
        <f t="shared" si="225"/>
        <v>Agua Coco Ice 900ml</v>
      </c>
      <c r="FH89" s="51"/>
      <c r="FI89" s="6">
        <f t="shared" si="226"/>
        <v>6.13</v>
      </c>
      <c r="FJ89" s="5">
        <f t="shared" si="227"/>
        <v>0</v>
      </c>
      <c r="FK89" s="172">
        <f>(A!C90-xx!FI89)*xx!FH89</f>
        <v>0</v>
      </c>
      <c r="FL89" s="51"/>
      <c r="FM89" s="6">
        <f t="shared" si="228"/>
        <v>6.13</v>
      </c>
      <c r="FN89" s="5">
        <f t="shared" si="229"/>
        <v>0</v>
      </c>
      <c r="FO89" s="5">
        <f>(A!C90-xx!FM89)*xx!FL89</f>
        <v>0</v>
      </c>
      <c r="FP89" s="5" t="str">
        <f t="shared" si="230"/>
        <v>Agua Coco Ice 900ml</v>
      </c>
      <c r="FQ89" s="51"/>
      <c r="FR89" s="6">
        <f t="shared" si="231"/>
        <v>6.13</v>
      </c>
      <c r="FS89" s="5">
        <f t="shared" si="232"/>
        <v>0</v>
      </c>
      <c r="FT89" s="172">
        <f>(A!C90-xx!FR89)*xx!FQ89</f>
        <v>0</v>
      </c>
      <c r="FU89" s="51"/>
      <c r="FV89" s="6">
        <f t="shared" si="233"/>
        <v>6.13</v>
      </c>
      <c r="FW89" s="5">
        <f t="shared" si="234"/>
        <v>0</v>
      </c>
      <c r="FX89" s="5">
        <f>(A!C90-xx!FV89)*xx!FU89</f>
        <v>0</v>
      </c>
      <c r="FY89" s="5" t="str">
        <f t="shared" si="235"/>
        <v>Agua Coco Ice 900ml</v>
      </c>
      <c r="FZ89" s="51"/>
      <c r="GA89" s="6">
        <f t="shared" si="236"/>
        <v>6.13</v>
      </c>
      <c r="GB89" s="5">
        <f t="shared" si="237"/>
        <v>0</v>
      </c>
      <c r="GC89" s="172">
        <f>(A!C90-xx!GA89)*xx!FZ89</f>
        <v>0</v>
      </c>
      <c r="GD89" s="51"/>
      <c r="GE89" s="6">
        <f t="shared" si="238"/>
        <v>6.13</v>
      </c>
      <c r="GF89" s="5">
        <f t="shared" si="239"/>
        <v>0</v>
      </c>
      <c r="GG89" s="5">
        <f>(A!C90-xx!GE89)*xx!GD89</f>
        <v>0</v>
      </c>
      <c r="GH89" s="5" t="str">
        <f t="shared" si="240"/>
        <v>Agua Coco Ice 900ml</v>
      </c>
      <c r="GI89" s="51"/>
      <c r="GJ89" s="6">
        <f t="shared" si="241"/>
        <v>6.13</v>
      </c>
      <c r="GK89" s="5">
        <f t="shared" si="242"/>
        <v>0</v>
      </c>
      <c r="GL89" s="172">
        <f>(A!C90-xx!GJ89)*xx!GI89</f>
        <v>0</v>
      </c>
      <c r="GM89" s="51"/>
      <c r="GN89" s="6">
        <f t="shared" si="243"/>
        <v>6.13</v>
      </c>
      <c r="GO89" s="5">
        <f t="shared" si="244"/>
        <v>0</v>
      </c>
      <c r="GP89" s="5">
        <f>(A!C90-xx!GN89)*xx!GM89</f>
        <v>0</v>
      </c>
      <c r="GQ89" s="5" t="str">
        <f t="shared" si="245"/>
        <v>Agua Coco Ice 900ml</v>
      </c>
      <c r="GR89" s="51"/>
      <c r="GS89" s="6">
        <f t="shared" si="246"/>
        <v>6.13</v>
      </c>
      <c r="GT89" s="5">
        <f t="shared" si="247"/>
        <v>0</v>
      </c>
      <c r="GU89" s="172">
        <f>(A!C90-xx!GS89)*xx!GR89</f>
        <v>0</v>
      </c>
      <c r="GV89" s="51"/>
      <c r="GW89" s="6">
        <f t="shared" si="248"/>
        <v>6.13</v>
      </c>
      <c r="GX89" s="5">
        <f t="shared" si="249"/>
        <v>0</v>
      </c>
      <c r="GY89" s="5">
        <f>(A!C90-xx!GW89)*xx!GV89</f>
        <v>0</v>
      </c>
      <c r="GZ89" s="5" t="str">
        <f t="shared" si="250"/>
        <v>Agua Coco Ice 900ml</v>
      </c>
      <c r="HA89" s="51"/>
      <c r="HB89" s="6">
        <f t="shared" si="251"/>
        <v>6.13</v>
      </c>
      <c r="HC89" s="5">
        <f t="shared" si="252"/>
        <v>0</v>
      </c>
      <c r="HD89" s="172">
        <f>(A!C90-xx!HB89)*xx!HA89</f>
        <v>0</v>
      </c>
      <c r="HE89" s="51"/>
      <c r="HF89" s="6">
        <f t="shared" si="253"/>
        <v>6.13</v>
      </c>
      <c r="HG89" s="5">
        <f t="shared" si="254"/>
        <v>0</v>
      </c>
      <c r="HH89" s="5">
        <f>(A!C90-xx!HF89)*xx!HE89</f>
        <v>0</v>
      </c>
      <c r="HI89" s="5" t="str">
        <f t="shared" si="255"/>
        <v>Agua Coco Ice 900ml</v>
      </c>
      <c r="HJ89" s="51"/>
      <c r="HK89" s="6">
        <f t="shared" si="256"/>
        <v>6.13</v>
      </c>
      <c r="HL89" s="5">
        <f t="shared" si="257"/>
        <v>0</v>
      </c>
      <c r="HM89" s="172">
        <f>(A!C90-xx!HK89)*xx!HJ89</f>
        <v>0</v>
      </c>
      <c r="HN89" s="51"/>
      <c r="HO89" s="6">
        <f t="shared" si="258"/>
        <v>6.13</v>
      </c>
      <c r="HP89" s="5">
        <f t="shared" si="259"/>
        <v>0</v>
      </c>
      <c r="HQ89" s="5">
        <f>-(A!C90-xx!HO89)*xx!HN89</f>
        <v>0</v>
      </c>
      <c r="HR89" s="5" t="str">
        <f t="shared" si="260"/>
        <v>Agua Coco Ice 900ml</v>
      </c>
      <c r="HS89" s="51"/>
      <c r="HT89" s="6">
        <f t="shared" si="261"/>
        <v>6.13</v>
      </c>
      <c r="HU89" s="5">
        <f t="shared" si="262"/>
        <v>0</v>
      </c>
      <c r="HV89" s="172">
        <f>(A!C90-xx!HT89)*xx!HS89</f>
        <v>0</v>
      </c>
      <c r="HW89" s="51"/>
      <c r="HX89" s="6">
        <f>A!C90</f>
        <v>6.13</v>
      </c>
      <c r="HY89" s="5">
        <f t="shared" si="263"/>
        <v>0</v>
      </c>
      <c r="HZ89" s="5">
        <f>(A!C90-xx!HX89)*xx!HW89</f>
        <v>0</v>
      </c>
      <c r="IA89" s="5" t="str">
        <f>A!B90</f>
        <v>Agua Coco Ice 900ml</v>
      </c>
      <c r="IB89" s="5">
        <f t="shared" si="264"/>
        <v>0</v>
      </c>
      <c r="IC89" s="21">
        <f t="shared" si="265"/>
        <v>0</v>
      </c>
      <c r="ID89" s="21" t="e">
        <f>A!#REF!</f>
        <v>#REF!</v>
      </c>
      <c r="IE89" s="21" t="e">
        <f>NF!IS89</f>
        <v>#DIV/0!</v>
      </c>
      <c r="IF89" s="26" t="e">
        <f t="shared" si="266"/>
        <v>#REF!</v>
      </c>
      <c r="IG89" s="6" t="e">
        <f t="shared" si="267"/>
        <v>#REF!</v>
      </c>
      <c r="IH89" s="34" t="e">
        <f t="shared" si="268"/>
        <v>#REF!</v>
      </c>
      <c r="II89" s="174" t="e">
        <f>IB89+A!#REF!+NF!IQ89</f>
        <v>#REF!</v>
      </c>
      <c r="IJ89" s="175" t="e">
        <f>IC89+A!#REF!+NF!IR89</f>
        <v>#REF!</v>
      </c>
      <c r="IK89" s="175" t="e">
        <f>II89*A!C90</f>
        <v>#REF!</v>
      </c>
      <c r="IL89" s="175" t="e">
        <f t="shared" si="136"/>
        <v>#REF!</v>
      </c>
      <c r="IM89" s="81" t="e">
        <f t="shared" si="269"/>
        <v>#REF!</v>
      </c>
      <c r="IN89" s="57" t="str">
        <f t="shared" si="270"/>
        <v>Agua Coco Ice 900ml</v>
      </c>
      <c r="IO89" s="57" t="e">
        <f>IF89/A!C90</f>
        <v>#REF!</v>
      </c>
      <c r="IP89" s="66"/>
      <c r="IQ89" s="57" t="e">
        <f t="shared" si="271"/>
        <v>#REF!</v>
      </c>
      <c r="IR89" s="11" t="e">
        <f>IF89-#REF!</f>
        <v>#REF!</v>
      </c>
    </row>
    <row r="90" spans="1:252" x14ac:dyDescent="0.2">
      <c r="A90" s="19" t="str">
        <f>A!B91</f>
        <v>Agua Ducoco 1000ml</v>
      </c>
      <c r="B90" s="63"/>
      <c r="C90" s="31">
        <v>9.9</v>
      </c>
      <c r="D90" s="14">
        <f t="shared" si="137"/>
        <v>0</v>
      </c>
      <c r="E90" s="169">
        <f>(A!C91-xx!C90)*xx!B90</f>
        <v>0</v>
      </c>
      <c r="F90" s="63"/>
      <c r="G90" s="22">
        <f t="shared" si="138"/>
        <v>9.9</v>
      </c>
      <c r="H90" s="1">
        <f t="shared" si="139"/>
        <v>0</v>
      </c>
      <c r="I90" s="1">
        <f>(A!C91-xx!G90)*xx!F90</f>
        <v>0</v>
      </c>
      <c r="J90" s="1" t="str">
        <f t="shared" si="140"/>
        <v>Agua Ducoco 1000ml</v>
      </c>
      <c r="K90" s="63"/>
      <c r="L90" s="2">
        <f t="shared" si="141"/>
        <v>9.9</v>
      </c>
      <c r="M90" s="1">
        <f t="shared" si="142"/>
        <v>0</v>
      </c>
      <c r="N90" s="64">
        <f>(A!C91-xx!L90)*xx!K90</f>
        <v>0</v>
      </c>
      <c r="O90" s="63"/>
      <c r="P90" s="2">
        <f t="shared" si="143"/>
        <v>9.9</v>
      </c>
      <c r="Q90" s="1">
        <f t="shared" si="144"/>
        <v>0</v>
      </c>
      <c r="R90" s="14">
        <f>(A!C91-xx!P90)*xx!O90</f>
        <v>0</v>
      </c>
      <c r="S90" s="14" t="str">
        <f t="shared" si="145"/>
        <v>Agua Ducoco 1000ml</v>
      </c>
      <c r="T90" s="63"/>
      <c r="U90" s="22">
        <f t="shared" si="146"/>
        <v>9.9</v>
      </c>
      <c r="V90" s="1">
        <f t="shared" si="147"/>
        <v>0</v>
      </c>
      <c r="W90" s="64">
        <f>(A!C91-xx!U90)*xx!T90</f>
        <v>0</v>
      </c>
      <c r="X90" s="63"/>
      <c r="Y90" s="2">
        <f t="shared" si="148"/>
        <v>9.9</v>
      </c>
      <c r="Z90" s="1">
        <f t="shared" si="149"/>
        <v>0</v>
      </c>
      <c r="AA90" s="1">
        <f>(A!C91-xx!Y90)*xx!X90</f>
        <v>0</v>
      </c>
      <c r="AB90" s="1" t="str">
        <f t="shared" si="150"/>
        <v>Agua Ducoco 1000ml</v>
      </c>
      <c r="AC90" s="63"/>
      <c r="AD90" s="2">
        <f t="shared" si="151"/>
        <v>9.9</v>
      </c>
      <c r="AE90" s="1">
        <f t="shared" si="152"/>
        <v>0</v>
      </c>
      <c r="AF90" s="64">
        <f>(A!C91-xx!AD90)*xx!AC90</f>
        <v>0</v>
      </c>
      <c r="AG90" s="63"/>
      <c r="AH90" s="2">
        <f t="shared" si="153"/>
        <v>9.9</v>
      </c>
      <c r="AI90" s="1">
        <f t="shared" si="154"/>
        <v>0</v>
      </c>
      <c r="AJ90" s="1">
        <f>(A!C91-xx!AH90)*xx!AG90</f>
        <v>0</v>
      </c>
      <c r="AK90" s="1" t="str">
        <f t="shared" si="155"/>
        <v>Agua Ducoco 1000ml</v>
      </c>
      <c r="AL90" s="63"/>
      <c r="AM90" s="2">
        <f t="shared" si="156"/>
        <v>9.9</v>
      </c>
      <c r="AN90" s="1">
        <f t="shared" si="157"/>
        <v>0</v>
      </c>
      <c r="AO90" s="64">
        <f>(A!C91-xx!AM90)*xx!AL90</f>
        <v>0</v>
      </c>
      <c r="AP90" s="63"/>
      <c r="AQ90" s="2">
        <f t="shared" si="158"/>
        <v>9.9</v>
      </c>
      <c r="AR90" s="1">
        <f t="shared" si="159"/>
        <v>0</v>
      </c>
      <c r="AS90" s="1">
        <f>(A!C91-xx!AQ90)*xx!AP90</f>
        <v>0</v>
      </c>
      <c r="AT90" s="1" t="str">
        <f t="shared" si="160"/>
        <v>Agua Ducoco 1000ml</v>
      </c>
      <c r="AU90" s="63"/>
      <c r="AV90" s="2">
        <f t="shared" si="161"/>
        <v>9.9</v>
      </c>
      <c r="AW90" s="1">
        <f t="shared" si="162"/>
        <v>0</v>
      </c>
      <c r="AX90" s="64">
        <f>(A!C91-xx!AV90)*xx!AU90</f>
        <v>0</v>
      </c>
      <c r="AY90" s="63"/>
      <c r="AZ90" s="2">
        <f t="shared" si="163"/>
        <v>9.9</v>
      </c>
      <c r="BA90" s="1">
        <f t="shared" si="164"/>
        <v>0</v>
      </c>
      <c r="BB90" s="1">
        <f>(A!E91-xx!AZ90)*xx!AY90</f>
        <v>0</v>
      </c>
      <c r="BC90" s="1" t="str">
        <f t="shared" si="165"/>
        <v>Agua Ducoco 1000ml</v>
      </c>
      <c r="BD90" s="63"/>
      <c r="BE90" s="2">
        <f t="shared" si="166"/>
        <v>9.9</v>
      </c>
      <c r="BF90" s="1">
        <f t="shared" si="167"/>
        <v>0</v>
      </c>
      <c r="BG90" s="64">
        <f>(A!C91-xx!BE90)*xx!BD90</f>
        <v>0</v>
      </c>
      <c r="BH90" s="63"/>
      <c r="BI90" s="2">
        <f t="shared" si="168"/>
        <v>9.9</v>
      </c>
      <c r="BJ90" s="1">
        <f t="shared" si="169"/>
        <v>0</v>
      </c>
      <c r="BK90" s="1">
        <f>(A!C91-xx!BI90)*xx!BH90</f>
        <v>0</v>
      </c>
      <c r="BL90" s="1" t="str">
        <f t="shared" si="170"/>
        <v>Agua Ducoco 1000ml</v>
      </c>
      <c r="BM90" s="63"/>
      <c r="BN90" s="2">
        <f t="shared" si="171"/>
        <v>9.9</v>
      </c>
      <c r="BO90" s="1">
        <f t="shared" si="172"/>
        <v>0</v>
      </c>
      <c r="BP90" s="64">
        <f>(A!C91-xx!BN90)*xx!BM90</f>
        <v>0</v>
      </c>
      <c r="BQ90" s="63"/>
      <c r="BR90" s="2">
        <f t="shared" si="173"/>
        <v>9.9</v>
      </c>
      <c r="BS90" s="1">
        <f t="shared" si="174"/>
        <v>0</v>
      </c>
      <c r="BT90" s="1">
        <f>(A!C91-xx!BR90)*xx!BQ90</f>
        <v>0</v>
      </c>
      <c r="BU90" s="1" t="str">
        <f t="shared" si="175"/>
        <v>Agua Ducoco 1000ml</v>
      </c>
      <c r="BV90" s="63"/>
      <c r="BW90" s="2">
        <f t="shared" si="176"/>
        <v>9.9</v>
      </c>
      <c r="BX90" s="1">
        <f t="shared" si="177"/>
        <v>0</v>
      </c>
      <c r="BY90" s="64">
        <f>(A!C91-xx!BW90)*xx!BV90</f>
        <v>0</v>
      </c>
      <c r="BZ90" s="63"/>
      <c r="CA90" s="2">
        <f t="shared" si="178"/>
        <v>9.9</v>
      </c>
      <c r="CB90" s="1">
        <f t="shared" si="179"/>
        <v>0</v>
      </c>
      <c r="CC90" s="1">
        <f>(A!C91-xx!CA90)*xx!BZ90</f>
        <v>0</v>
      </c>
      <c r="CD90" s="1" t="str">
        <f t="shared" si="180"/>
        <v>Agua Ducoco 1000ml</v>
      </c>
      <c r="CE90" s="63"/>
      <c r="CF90" s="2">
        <f t="shared" si="181"/>
        <v>9.9</v>
      </c>
      <c r="CG90" s="1">
        <f t="shared" si="182"/>
        <v>0</v>
      </c>
      <c r="CH90" s="64">
        <f>(A!C91-xx!CF90)*xx!CE90</f>
        <v>0</v>
      </c>
      <c r="CI90" s="63"/>
      <c r="CJ90" s="2">
        <f t="shared" si="183"/>
        <v>9.9</v>
      </c>
      <c r="CK90" s="1">
        <f t="shared" si="184"/>
        <v>0</v>
      </c>
      <c r="CL90" s="1">
        <f>(A!C91-xx!CJ90)*xx!CI90</f>
        <v>0</v>
      </c>
      <c r="CM90" s="1" t="str">
        <f t="shared" si="185"/>
        <v>Agua Ducoco 1000ml</v>
      </c>
      <c r="CN90" s="63"/>
      <c r="CO90" s="2">
        <f t="shared" si="186"/>
        <v>9.9</v>
      </c>
      <c r="CP90" s="1">
        <f t="shared" si="187"/>
        <v>0</v>
      </c>
      <c r="CQ90" s="64">
        <f>(A!C91-xx!CO90)*xx!CN90</f>
        <v>0</v>
      </c>
      <c r="CR90" s="63"/>
      <c r="CS90" s="2">
        <f t="shared" si="188"/>
        <v>9.9</v>
      </c>
      <c r="CT90" s="1">
        <f t="shared" si="189"/>
        <v>0</v>
      </c>
      <c r="CU90" s="1">
        <f>(A!C91-xx!CS90)*xx!CR90</f>
        <v>0</v>
      </c>
      <c r="CV90" s="1" t="str">
        <f t="shared" si="190"/>
        <v>Agua Ducoco 1000ml</v>
      </c>
      <c r="CW90" s="63"/>
      <c r="CX90" s="2">
        <f t="shared" si="191"/>
        <v>9.9</v>
      </c>
      <c r="CY90" s="1">
        <f t="shared" si="192"/>
        <v>0</v>
      </c>
      <c r="CZ90" s="64">
        <f>(A!C91-xx!CX90)*xx!CW90</f>
        <v>0</v>
      </c>
      <c r="DA90" s="63"/>
      <c r="DB90" s="2">
        <f t="shared" si="193"/>
        <v>9.9</v>
      </c>
      <c r="DC90" s="1">
        <f t="shared" si="194"/>
        <v>0</v>
      </c>
      <c r="DD90" s="1">
        <f>(A!C91-xx!DB90)*xx!DA90</f>
        <v>0</v>
      </c>
      <c r="DE90" s="1" t="str">
        <f t="shared" si="195"/>
        <v>Agua Ducoco 1000ml</v>
      </c>
      <c r="DF90" s="63"/>
      <c r="DG90" s="2">
        <f t="shared" si="196"/>
        <v>9.9</v>
      </c>
      <c r="DH90" s="1">
        <f t="shared" si="197"/>
        <v>0</v>
      </c>
      <c r="DI90" s="64">
        <f>(A!C91-xx!DG90)*xx!DF90</f>
        <v>0</v>
      </c>
      <c r="DJ90" s="63"/>
      <c r="DK90" s="2">
        <f t="shared" si="198"/>
        <v>9.9</v>
      </c>
      <c r="DL90" s="1">
        <f t="shared" si="199"/>
        <v>0</v>
      </c>
      <c r="DM90" s="1">
        <f>(A!C91-xx!DK90)*xx!DJ90</f>
        <v>0</v>
      </c>
      <c r="DN90" s="1" t="str">
        <f t="shared" si="200"/>
        <v>Agua Ducoco 1000ml</v>
      </c>
      <c r="DO90" s="63"/>
      <c r="DP90" s="2">
        <f t="shared" si="201"/>
        <v>9.9</v>
      </c>
      <c r="DQ90" s="1">
        <f t="shared" si="202"/>
        <v>0</v>
      </c>
      <c r="DR90" s="64">
        <f>(A!C91-xx!DP90)*xx!DO90</f>
        <v>0</v>
      </c>
      <c r="DS90" s="63"/>
      <c r="DT90" s="2">
        <f t="shared" si="203"/>
        <v>9.9</v>
      </c>
      <c r="DU90" s="1">
        <f t="shared" si="204"/>
        <v>0</v>
      </c>
      <c r="DV90" s="1">
        <f>(A!C91-xx!DT90)*xx!DS90</f>
        <v>0</v>
      </c>
      <c r="DW90" s="1" t="str">
        <f t="shared" si="205"/>
        <v>Agua Ducoco 1000ml</v>
      </c>
      <c r="DX90" s="63"/>
      <c r="DY90" s="2">
        <f t="shared" si="206"/>
        <v>9.9</v>
      </c>
      <c r="DZ90" s="1">
        <f t="shared" si="207"/>
        <v>0</v>
      </c>
      <c r="EA90" s="64">
        <f>(A!C91-xx!DY90)*xx!DX90</f>
        <v>0</v>
      </c>
      <c r="EB90" s="63"/>
      <c r="EC90" s="2">
        <f t="shared" si="208"/>
        <v>9.9</v>
      </c>
      <c r="ED90" s="1">
        <f t="shared" si="209"/>
        <v>0</v>
      </c>
      <c r="EE90" s="1">
        <f>(A!C91-xx!EC90)*xx!EB90</f>
        <v>0</v>
      </c>
      <c r="EF90" s="1" t="str">
        <f t="shared" si="210"/>
        <v>Agua Ducoco 1000ml</v>
      </c>
      <c r="EG90" s="63"/>
      <c r="EH90" s="2">
        <f t="shared" si="211"/>
        <v>9.9</v>
      </c>
      <c r="EI90" s="1">
        <f t="shared" si="212"/>
        <v>0</v>
      </c>
      <c r="EJ90" s="64">
        <f>(A!C91-xx!EH90)*xx!EG90</f>
        <v>0</v>
      </c>
      <c r="EK90" s="63"/>
      <c r="EL90" s="2">
        <f t="shared" si="213"/>
        <v>9.9</v>
      </c>
      <c r="EM90" s="1">
        <f t="shared" si="214"/>
        <v>0</v>
      </c>
      <c r="EN90" s="1">
        <f>(A!C91-xx!EL90)*xx!EK90</f>
        <v>0</v>
      </c>
      <c r="EO90" s="1" t="str">
        <f t="shared" si="215"/>
        <v>Agua Ducoco 1000ml</v>
      </c>
      <c r="EP90" s="63"/>
      <c r="EQ90" s="2">
        <f t="shared" si="216"/>
        <v>9.9</v>
      </c>
      <c r="ER90" s="1">
        <f t="shared" si="217"/>
        <v>0</v>
      </c>
      <c r="ES90" s="64">
        <f>(A!C91-xx!EQ90)*xx!EP90</f>
        <v>0</v>
      </c>
      <c r="ET90" s="63"/>
      <c r="EU90" s="2">
        <f t="shared" si="218"/>
        <v>9.9</v>
      </c>
      <c r="EV90" s="1">
        <f t="shared" si="219"/>
        <v>0</v>
      </c>
      <c r="EW90" s="1">
        <f>(A!C91-xx!EU90)*xx!ET90</f>
        <v>0</v>
      </c>
      <c r="EX90" s="1" t="str">
        <f t="shared" si="220"/>
        <v>Agua Ducoco 1000ml</v>
      </c>
      <c r="EY90" s="63"/>
      <c r="EZ90" s="2">
        <f t="shared" si="221"/>
        <v>9.9</v>
      </c>
      <c r="FA90" s="1">
        <f t="shared" si="222"/>
        <v>0</v>
      </c>
      <c r="FB90" s="64">
        <f>(A!C91-xx!EZ90)*xx!EY90</f>
        <v>0</v>
      </c>
      <c r="FC90" s="63"/>
      <c r="FD90" s="2">
        <f t="shared" si="223"/>
        <v>9.9</v>
      </c>
      <c r="FE90" s="1">
        <f t="shared" si="224"/>
        <v>0</v>
      </c>
      <c r="FF90" s="1">
        <f>(A!C91-xx!FD90)*xx!FC90</f>
        <v>0</v>
      </c>
      <c r="FG90" s="1" t="str">
        <f t="shared" si="225"/>
        <v>Agua Ducoco 1000ml</v>
      </c>
      <c r="FH90" s="63"/>
      <c r="FI90" s="2">
        <f t="shared" si="226"/>
        <v>9.9</v>
      </c>
      <c r="FJ90" s="1">
        <f t="shared" si="227"/>
        <v>0</v>
      </c>
      <c r="FK90" s="64">
        <f>(A!C91-xx!FI90)*xx!FH90</f>
        <v>0</v>
      </c>
      <c r="FL90" s="63"/>
      <c r="FM90" s="2">
        <f t="shared" si="228"/>
        <v>9.9</v>
      </c>
      <c r="FN90" s="1">
        <f t="shared" si="229"/>
        <v>0</v>
      </c>
      <c r="FO90" s="1">
        <f>(A!C91-xx!FM90)*xx!FL90</f>
        <v>0</v>
      </c>
      <c r="FP90" s="1" t="str">
        <f t="shared" si="230"/>
        <v>Agua Ducoco 1000ml</v>
      </c>
      <c r="FQ90" s="63"/>
      <c r="FR90" s="2">
        <f t="shared" si="231"/>
        <v>9.9</v>
      </c>
      <c r="FS90" s="1">
        <f t="shared" si="232"/>
        <v>0</v>
      </c>
      <c r="FT90" s="64">
        <f>(A!C91-xx!FR90)*xx!FQ90</f>
        <v>0</v>
      </c>
      <c r="FU90" s="63"/>
      <c r="FV90" s="2">
        <f t="shared" si="233"/>
        <v>9.9</v>
      </c>
      <c r="FW90" s="1">
        <f t="shared" si="234"/>
        <v>0</v>
      </c>
      <c r="FX90" s="1">
        <f>(A!C91-xx!FV90)*xx!FU90</f>
        <v>0</v>
      </c>
      <c r="FY90" s="1" t="str">
        <f t="shared" si="235"/>
        <v>Agua Ducoco 1000ml</v>
      </c>
      <c r="FZ90" s="63"/>
      <c r="GA90" s="2">
        <f t="shared" si="236"/>
        <v>9.9</v>
      </c>
      <c r="GB90" s="1">
        <f t="shared" si="237"/>
        <v>0</v>
      </c>
      <c r="GC90" s="64">
        <f>(A!C91-xx!GA90)*xx!FZ90</f>
        <v>0</v>
      </c>
      <c r="GD90" s="63"/>
      <c r="GE90" s="2">
        <f t="shared" si="238"/>
        <v>9.9</v>
      </c>
      <c r="GF90" s="1">
        <f t="shared" si="239"/>
        <v>0</v>
      </c>
      <c r="GG90" s="1">
        <f>(A!C91-xx!GE90)*xx!GD90</f>
        <v>0</v>
      </c>
      <c r="GH90" s="1" t="str">
        <f t="shared" si="240"/>
        <v>Agua Ducoco 1000ml</v>
      </c>
      <c r="GI90" s="63"/>
      <c r="GJ90" s="2">
        <f t="shared" si="241"/>
        <v>9.9</v>
      </c>
      <c r="GK90" s="1">
        <f t="shared" si="242"/>
        <v>0</v>
      </c>
      <c r="GL90" s="64">
        <f>(A!C91-xx!GJ90)*xx!GI90</f>
        <v>0</v>
      </c>
      <c r="GM90" s="63"/>
      <c r="GN90" s="2">
        <f t="shared" si="243"/>
        <v>9.9</v>
      </c>
      <c r="GO90" s="1">
        <f t="shared" si="244"/>
        <v>0</v>
      </c>
      <c r="GP90" s="1">
        <f>(A!C91-xx!GN90)*xx!GM90</f>
        <v>0</v>
      </c>
      <c r="GQ90" s="1" t="str">
        <f t="shared" si="245"/>
        <v>Agua Ducoco 1000ml</v>
      </c>
      <c r="GR90" s="63"/>
      <c r="GS90" s="2">
        <f t="shared" si="246"/>
        <v>9.9</v>
      </c>
      <c r="GT90" s="1">
        <f t="shared" si="247"/>
        <v>0</v>
      </c>
      <c r="GU90" s="64">
        <f>(A!C91-xx!GS90)*xx!GR90</f>
        <v>0</v>
      </c>
      <c r="GV90" s="63"/>
      <c r="GW90" s="2">
        <f t="shared" si="248"/>
        <v>9.9</v>
      </c>
      <c r="GX90" s="1">
        <f t="shared" si="249"/>
        <v>0</v>
      </c>
      <c r="GY90" s="1">
        <f>(A!C91-xx!GW90)*xx!GV90</f>
        <v>0</v>
      </c>
      <c r="GZ90" s="1" t="str">
        <f t="shared" si="250"/>
        <v>Agua Ducoco 1000ml</v>
      </c>
      <c r="HA90" s="63"/>
      <c r="HB90" s="2">
        <f t="shared" si="251"/>
        <v>9.9</v>
      </c>
      <c r="HC90" s="1">
        <f t="shared" si="252"/>
        <v>0</v>
      </c>
      <c r="HD90" s="64">
        <f>(A!C91-xx!HB90)*xx!HA90</f>
        <v>0</v>
      </c>
      <c r="HE90" s="63"/>
      <c r="HF90" s="2">
        <f t="shared" si="253"/>
        <v>9.9</v>
      </c>
      <c r="HG90" s="1">
        <f t="shared" si="254"/>
        <v>0</v>
      </c>
      <c r="HH90" s="1">
        <f>(A!C91-xx!HF90)*xx!HE90</f>
        <v>0</v>
      </c>
      <c r="HI90" s="1" t="str">
        <f t="shared" si="255"/>
        <v>Agua Ducoco 1000ml</v>
      </c>
      <c r="HJ90" s="63"/>
      <c r="HK90" s="2">
        <f t="shared" si="256"/>
        <v>9.9</v>
      </c>
      <c r="HL90" s="1">
        <f t="shared" si="257"/>
        <v>0</v>
      </c>
      <c r="HM90" s="64">
        <f>(A!C91-xx!HK90)*xx!HJ90</f>
        <v>0</v>
      </c>
      <c r="HN90" s="63"/>
      <c r="HO90" s="2">
        <f t="shared" si="258"/>
        <v>9.9</v>
      </c>
      <c r="HP90" s="1">
        <f t="shared" si="259"/>
        <v>0</v>
      </c>
      <c r="HQ90" s="1">
        <f>-(A!C91-xx!HO90)*xx!HN90</f>
        <v>0</v>
      </c>
      <c r="HR90" s="1" t="str">
        <f t="shared" si="260"/>
        <v>Agua Ducoco 1000ml</v>
      </c>
      <c r="HS90" s="63"/>
      <c r="HT90" s="2">
        <f t="shared" si="261"/>
        <v>9.9</v>
      </c>
      <c r="HU90" s="1">
        <f t="shared" si="262"/>
        <v>0</v>
      </c>
      <c r="HV90" s="64">
        <f>(A!C91-xx!HT90)*xx!HS90</f>
        <v>0</v>
      </c>
      <c r="HW90" s="63"/>
      <c r="HX90" s="2">
        <f>A!C91</f>
        <v>36.72</v>
      </c>
      <c r="HY90" s="1">
        <f t="shared" si="263"/>
        <v>0</v>
      </c>
      <c r="HZ90" s="1">
        <f>(A!C91-xx!HX90)*xx!HW90</f>
        <v>0</v>
      </c>
      <c r="IA90" s="1" t="str">
        <f>A!B91</f>
        <v>Agua Ducoco 1000ml</v>
      </c>
      <c r="IB90" s="1">
        <f t="shared" si="264"/>
        <v>0</v>
      </c>
      <c r="IC90" s="14">
        <f t="shared" si="265"/>
        <v>0</v>
      </c>
      <c r="ID90" s="14" t="e">
        <f>A!#REF!</f>
        <v>#REF!</v>
      </c>
      <c r="IE90" s="14" t="e">
        <f>NF!IS90</f>
        <v>#DIV/0!</v>
      </c>
      <c r="IF90" s="26" t="e">
        <f t="shared" si="266"/>
        <v>#REF!</v>
      </c>
      <c r="IG90" s="2" t="e">
        <f t="shared" si="267"/>
        <v>#REF!</v>
      </c>
      <c r="IH90" s="170" t="e">
        <f t="shared" si="268"/>
        <v>#REF!</v>
      </c>
      <c r="II90" s="174" t="e">
        <f>IB90+A!#REF!+NF!IQ90</f>
        <v>#REF!</v>
      </c>
      <c r="IJ90" s="175" t="e">
        <f>IC90+A!#REF!+NF!IR90</f>
        <v>#REF!</v>
      </c>
      <c r="IK90" s="175" t="e">
        <f>II90*A!C91</f>
        <v>#REF!</v>
      </c>
      <c r="IL90" s="175" t="e">
        <f t="shared" si="136"/>
        <v>#REF!</v>
      </c>
      <c r="IM90" s="81" t="e">
        <f t="shared" si="269"/>
        <v>#REF!</v>
      </c>
      <c r="IN90" s="84" t="str">
        <f t="shared" si="270"/>
        <v>Agua Ducoco 1000ml</v>
      </c>
      <c r="IO90" s="84" t="e">
        <f>IF90/A!C91</f>
        <v>#REF!</v>
      </c>
      <c r="IP90" s="72"/>
      <c r="IQ90" s="84" t="e">
        <f t="shared" si="271"/>
        <v>#REF!</v>
      </c>
      <c r="IR90" s="85" t="e">
        <f>IF90-#REF!</f>
        <v>#REF!</v>
      </c>
    </row>
    <row r="91" spans="1:252" x14ac:dyDescent="0.2">
      <c r="A91" s="20" t="str">
        <f>A!B92</f>
        <v>Agua Ducoco 27x200ml</v>
      </c>
      <c r="B91" s="51"/>
      <c r="C91" s="65">
        <v>9.9</v>
      </c>
      <c r="D91" s="21">
        <f t="shared" si="137"/>
        <v>0</v>
      </c>
      <c r="E91" s="171">
        <f>(A!C92-xx!C91)*xx!B91</f>
        <v>0</v>
      </c>
      <c r="F91" s="51"/>
      <c r="G91" s="32">
        <f t="shared" si="138"/>
        <v>9.9</v>
      </c>
      <c r="H91" s="5">
        <f t="shared" si="139"/>
        <v>0</v>
      </c>
      <c r="I91" s="5">
        <f>(A!C92-xx!G91)*xx!F91</f>
        <v>0</v>
      </c>
      <c r="J91" s="5" t="str">
        <f t="shared" si="140"/>
        <v>Agua Ducoco 27x200ml</v>
      </c>
      <c r="K91" s="51"/>
      <c r="L91" s="6">
        <f t="shared" si="141"/>
        <v>9.9</v>
      </c>
      <c r="M91" s="5">
        <f t="shared" si="142"/>
        <v>0</v>
      </c>
      <c r="N91" s="172">
        <f>(A!C92-xx!L91)*xx!K91</f>
        <v>0</v>
      </c>
      <c r="O91" s="51"/>
      <c r="P91" s="6">
        <f t="shared" si="143"/>
        <v>9.9</v>
      </c>
      <c r="Q91" s="5">
        <f t="shared" si="144"/>
        <v>0</v>
      </c>
      <c r="R91" s="21">
        <f>(A!C92-xx!P91)*xx!O91</f>
        <v>0</v>
      </c>
      <c r="S91" s="21" t="str">
        <f t="shared" si="145"/>
        <v>Agua Ducoco 27x200ml</v>
      </c>
      <c r="T91" s="51"/>
      <c r="U91" s="32">
        <f t="shared" si="146"/>
        <v>9.9</v>
      </c>
      <c r="V91" s="5">
        <f t="shared" si="147"/>
        <v>0</v>
      </c>
      <c r="W91" s="172">
        <f>(A!C92-xx!U91)*xx!T91</f>
        <v>0</v>
      </c>
      <c r="X91" s="51"/>
      <c r="Y91" s="6">
        <f t="shared" si="148"/>
        <v>9.9</v>
      </c>
      <c r="Z91" s="5">
        <f t="shared" si="149"/>
        <v>0</v>
      </c>
      <c r="AA91" s="5">
        <f>(A!C92-xx!Y91)*xx!X91</f>
        <v>0</v>
      </c>
      <c r="AB91" s="5" t="str">
        <f t="shared" si="150"/>
        <v>Agua Ducoco 27x200ml</v>
      </c>
      <c r="AC91" s="51"/>
      <c r="AD91" s="6">
        <f t="shared" si="151"/>
        <v>9.9</v>
      </c>
      <c r="AE91" s="5">
        <f t="shared" si="152"/>
        <v>0</v>
      </c>
      <c r="AF91" s="172">
        <f>(A!C92-xx!AD91)*xx!AC91</f>
        <v>0</v>
      </c>
      <c r="AG91" s="51"/>
      <c r="AH91" s="6">
        <f t="shared" si="153"/>
        <v>9.9</v>
      </c>
      <c r="AI91" s="5">
        <f t="shared" si="154"/>
        <v>0</v>
      </c>
      <c r="AJ91" s="5">
        <f>(A!C92-xx!AH91)*xx!AG91</f>
        <v>0</v>
      </c>
      <c r="AK91" s="5" t="str">
        <f t="shared" si="155"/>
        <v>Agua Ducoco 27x200ml</v>
      </c>
      <c r="AL91" s="51"/>
      <c r="AM91" s="6">
        <f t="shared" si="156"/>
        <v>9.9</v>
      </c>
      <c r="AN91" s="5">
        <f t="shared" si="157"/>
        <v>0</v>
      </c>
      <c r="AO91" s="172">
        <f>(A!C92-xx!AM91)*xx!AL91</f>
        <v>0</v>
      </c>
      <c r="AP91" s="51"/>
      <c r="AQ91" s="6">
        <f t="shared" si="158"/>
        <v>9.9</v>
      </c>
      <c r="AR91" s="5">
        <f t="shared" si="159"/>
        <v>0</v>
      </c>
      <c r="AS91" s="5">
        <f>(A!C92-xx!AQ91)*xx!AP91</f>
        <v>0</v>
      </c>
      <c r="AT91" s="5" t="str">
        <f t="shared" si="160"/>
        <v>Agua Ducoco 27x200ml</v>
      </c>
      <c r="AU91" s="51"/>
      <c r="AV91" s="6">
        <f t="shared" si="161"/>
        <v>9.9</v>
      </c>
      <c r="AW91" s="5">
        <f t="shared" si="162"/>
        <v>0</v>
      </c>
      <c r="AX91" s="172">
        <f>(A!C92-xx!AV91)*xx!AU91</f>
        <v>0</v>
      </c>
      <c r="AY91" s="51"/>
      <c r="AZ91" s="6">
        <f t="shared" si="163"/>
        <v>9.9</v>
      </c>
      <c r="BA91" s="5">
        <f t="shared" si="164"/>
        <v>0</v>
      </c>
      <c r="BB91" s="5">
        <f>(A!E92-xx!AZ91)*xx!AY91</f>
        <v>0</v>
      </c>
      <c r="BC91" s="5" t="str">
        <f t="shared" si="165"/>
        <v>Agua Ducoco 27x200ml</v>
      </c>
      <c r="BD91" s="51"/>
      <c r="BE91" s="6">
        <f t="shared" si="166"/>
        <v>9.9</v>
      </c>
      <c r="BF91" s="5">
        <f t="shared" si="167"/>
        <v>0</v>
      </c>
      <c r="BG91" s="172">
        <f>(A!C92-xx!BE91)*xx!BD91</f>
        <v>0</v>
      </c>
      <c r="BH91" s="51"/>
      <c r="BI91" s="6">
        <f t="shared" si="168"/>
        <v>9.9</v>
      </c>
      <c r="BJ91" s="5">
        <f t="shared" si="169"/>
        <v>0</v>
      </c>
      <c r="BK91" s="5">
        <f>(A!C92-xx!BI91)*xx!BH91</f>
        <v>0</v>
      </c>
      <c r="BL91" s="5" t="str">
        <f t="shared" si="170"/>
        <v>Agua Ducoco 27x200ml</v>
      </c>
      <c r="BM91" s="51"/>
      <c r="BN91" s="6">
        <f t="shared" si="171"/>
        <v>9.9</v>
      </c>
      <c r="BO91" s="5">
        <f t="shared" si="172"/>
        <v>0</v>
      </c>
      <c r="BP91" s="172">
        <f>(A!C92-xx!BN91)*xx!BM91</f>
        <v>0</v>
      </c>
      <c r="BQ91" s="51"/>
      <c r="BR91" s="6">
        <f t="shared" si="173"/>
        <v>9.9</v>
      </c>
      <c r="BS91" s="5">
        <f t="shared" si="174"/>
        <v>0</v>
      </c>
      <c r="BT91" s="5">
        <f>(A!C92-xx!BR91)*xx!BQ91</f>
        <v>0</v>
      </c>
      <c r="BU91" s="5" t="str">
        <f t="shared" si="175"/>
        <v>Agua Ducoco 27x200ml</v>
      </c>
      <c r="BV91" s="51"/>
      <c r="BW91" s="6">
        <f t="shared" si="176"/>
        <v>9.9</v>
      </c>
      <c r="BX91" s="5">
        <f t="shared" si="177"/>
        <v>0</v>
      </c>
      <c r="BY91" s="172">
        <f>(A!C92-xx!BW91)*xx!BV91</f>
        <v>0</v>
      </c>
      <c r="BZ91" s="51"/>
      <c r="CA91" s="6">
        <f t="shared" si="178"/>
        <v>9.9</v>
      </c>
      <c r="CB91" s="5">
        <f t="shared" si="179"/>
        <v>0</v>
      </c>
      <c r="CC91" s="5">
        <f>(A!C92-xx!CA91)*xx!BZ91</f>
        <v>0</v>
      </c>
      <c r="CD91" s="5" t="str">
        <f t="shared" si="180"/>
        <v>Agua Ducoco 27x200ml</v>
      </c>
      <c r="CE91" s="51"/>
      <c r="CF91" s="6">
        <f t="shared" si="181"/>
        <v>9.9</v>
      </c>
      <c r="CG91" s="5">
        <f t="shared" si="182"/>
        <v>0</v>
      </c>
      <c r="CH91" s="172">
        <f>(A!C92-xx!CF91)*xx!CE91</f>
        <v>0</v>
      </c>
      <c r="CI91" s="51"/>
      <c r="CJ91" s="6">
        <f t="shared" si="183"/>
        <v>9.9</v>
      </c>
      <c r="CK91" s="5">
        <f t="shared" si="184"/>
        <v>0</v>
      </c>
      <c r="CL91" s="5">
        <f>(A!C92-xx!CJ91)*xx!CI91</f>
        <v>0</v>
      </c>
      <c r="CM91" s="5" t="str">
        <f t="shared" si="185"/>
        <v>Agua Ducoco 27x200ml</v>
      </c>
      <c r="CN91" s="51"/>
      <c r="CO91" s="6">
        <f t="shared" si="186"/>
        <v>9.9</v>
      </c>
      <c r="CP91" s="5">
        <f t="shared" si="187"/>
        <v>0</v>
      </c>
      <c r="CQ91" s="172">
        <f>(A!C92-xx!CO91)*xx!CN91</f>
        <v>0</v>
      </c>
      <c r="CR91" s="51"/>
      <c r="CS91" s="6">
        <f t="shared" si="188"/>
        <v>9.9</v>
      </c>
      <c r="CT91" s="5">
        <f t="shared" si="189"/>
        <v>0</v>
      </c>
      <c r="CU91" s="5">
        <f>(A!C92-xx!CS91)*xx!CR91</f>
        <v>0</v>
      </c>
      <c r="CV91" s="5" t="str">
        <f t="shared" si="190"/>
        <v>Agua Ducoco 27x200ml</v>
      </c>
      <c r="CW91" s="51"/>
      <c r="CX91" s="6">
        <f t="shared" si="191"/>
        <v>9.9</v>
      </c>
      <c r="CY91" s="5">
        <f t="shared" si="192"/>
        <v>0</v>
      </c>
      <c r="CZ91" s="172">
        <f>(A!C92-xx!CX91)*xx!CW91</f>
        <v>0</v>
      </c>
      <c r="DA91" s="51"/>
      <c r="DB91" s="6">
        <f t="shared" si="193"/>
        <v>9.9</v>
      </c>
      <c r="DC91" s="5">
        <f t="shared" si="194"/>
        <v>0</v>
      </c>
      <c r="DD91" s="5">
        <f>(A!C92-xx!DB91)*xx!DA91</f>
        <v>0</v>
      </c>
      <c r="DE91" s="5" t="str">
        <f t="shared" si="195"/>
        <v>Agua Ducoco 27x200ml</v>
      </c>
      <c r="DF91" s="51"/>
      <c r="DG91" s="6">
        <f t="shared" si="196"/>
        <v>9.9</v>
      </c>
      <c r="DH91" s="5">
        <f t="shared" si="197"/>
        <v>0</v>
      </c>
      <c r="DI91" s="172">
        <f>(A!C92-xx!DG91)*xx!DF91</f>
        <v>0</v>
      </c>
      <c r="DJ91" s="51"/>
      <c r="DK91" s="6">
        <f t="shared" si="198"/>
        <v>9.9</v>
      </c>
      <c r="DL91" s="5">
        <f t="shared" si="199"/>
        <v>0</v>
      </c>
      <c r="DM91" s="5">
        <f>(A!C92-xx!DK91)*xx!DJ91</f>
        <v>0</v>
      </c>
      <c r="DN91" s="5" t="str">
        <f t="shared" si="200"/>
        <v>Agua Ducoco 27x200ml</v>
      </c>
      <c r="DO91" s="51"/>
      <c r="DP91" s="6">
        <f t="shared" si="201"/>
        <v>9.9</v>
      </c>
      <c r="DQ91" s="5">
        <f t="shared" si="202"/>
        <v>0</v>
      </c>
      <c r="DR91" s="172">
        <f>(A!C92-xx!DP91)*xx!DO91</f>
        <v>0</v>
      </c>
      <c r="DS91" s="51"/>
      <c r="DT91" s="6">
        <f t="shared" si="203"/>
        <v>9.9</v>
      </c>
      <c r="DU91" s="5">
        <f t="shared" si="204"/>
        <v>0</v>
      </c>
      <c r="DV91" s="5">
        <f>(A!C92-xx!DT91)*xx!DS91</f>
        <v>0</v>
      </c>
      <c r="DW91" s="5" t="str">
        <f t="shared" si="205"/>
        <v>Agua Ducoco 27x200ml</v>
      </c>
      <c r="DX91" s="51"/>
      <c r="DY91" s="6">
        <f t="shared" si="206"/>
        <v>9.9</v>
      </c>
      <c r="DZ91" s="5">
        <f t="shared" si="207"/>
        <v>0</v>
      </c>
      <c r="EA91" s="172">
        <f>(A!C92-xx!DY91)*xx!DX91</f>
        <v>0</v>
      </c>
      <c r="EB91" s="51"/>
      <c r="EC91" s="6">
        <f t="shared" si="208"/>
        <v>9.9</v>
      </c>
      <c r="ED91" s="5">
        <f t="shared" si="209"/>
        <v>0</v>
      </c>
      <c r="EE91" s="5">
        <f>(A!C92-xx!EC91)*xx!EB91</f>
        <v>0</v>
      </c>
      <c r="EF91" s="5" t="str">
        <f t="shared" si="210"/>
        <v>Agua Ducoco 27x200ml</v>
      </c>
      <c r="EG91" s="51"/>
      <c r="EH91" s="6">
        <f t="shared" si="211"/>
        <v>9.9</v>
      </c>
      <c r="EI91" s="5">
        <f t="shared" si="212"/>
        <v>0</v>
      </c>
      <c r="EJ91" s="172">
        <f>(A!C92-xx!EH91)*xx!EG91</f>
        <v>0</v>
      </c>
      <c r="EK91" s="51"/>
      <c r="EL91" s="6">
        <f t="shared" si="213"/>
        <v>9.9</v>
      </c>
      <c r="EM91" s="5">
        <f t="shared" si="214"/>
        <v>0</v>
      </c>
      <c r="EN91" s="5">
        <f>(A!C92-xx!EL91)*xx!EK91</f>
        <v>0</v>
      </c>
      <c r="EO91" s="5" t="str">
        <f t="shared" si="215"/>
        <v>Agua Ducoco 27x200ml</v>
      </c>
      <c r="EP91" s="51"/>
      <c r="EQ91" s="6">
        <f t="shared" si="216"/>
        <v>9.9</v>
      </c>
      <c r="ER91" s="5">
        <f t="shared" si="217"/>
        <v>0</v>
      </c>
      <c r="ES91" s="172">
        <f>(A!C92-xx!EQ91)*xx!EP91</f>
        <v>0</v>
      </c>
      <c r="ET91" s="51"/>
      <c r="EU91" s="6">
        <f t="shared" si="218"/>
        <v>9.9</v>
      </c>
      <c r="EV91" s="5">
        <f t="shared" si="219"/>
        <v>0</v>
      </c>
      <c r="EW91" s="5">
        <f>(A!C92-xx!EU91)*xx!ET91</f>
        <v>0</v>
      </c>
      <c r="EX91" s="5" t="str">
        <f t="shared" si="220"/>
        <v>Agua Ducoco 27x200ml</v>
      </c>
      <c r="EY91" s="51"/>
      <c r="EZ91" s="6">
        <f t="shared" si="221"/>
        <v>9.9</v>
      </c>
      <c r="FA91" s="5">
        <f t="shared" si="222"/>
        <v>0</v>
      </c>
      <c r="FB91" s="172">
        <f>(A!C92-xx!EZ91)*xx!EY91</f>
        <v>0</v>
      </c>
      <c r="FC91" s="51"/>
      <c r="FD91" s="6">
        <f t="shared" si="223"/>
        <v>9.9</v>
      </c>
      <c r="FE91" s="5">
        <f t="shared" si="224"/>
        <v>0</v>
      </c>
      <c r="FF91" s="5">
        <f>(A!C92-xx!FD91)*xx!FC91</f>
        <v>0</v>
      </c>
      <c r="FG91" s="5" t="str">
        <f t="shared" si="225"/>
        <v>Agua Ducoco 27x200ml</v>
      </c>
      <c r="FH91" s="51"/>
      <c r="FI91" s="6">
        <f t="shared" si="226"/>
        <v>9.9</v>
      </c>
      <c r="FJ91" s="5">
        <f t="shared" si="227"/>
        <v>0</v>
      </c>
      <c r="FK91" s="172">
        <f>(A!C92-xx!FI91)*xx!FH91</f>
        <v>0</v>
      </c>
      <c r="FL91" s="51"/>
      <c r="FM91" s="6">
        <f t="shared" si="228"/>
        <v>9.9</v>
      </c>
      <c r="FN91" s="5">
        <f t="shared" si="229"/>
        <v>0</v>
      </c>
      <c r="FO91" s="5">
        <f>(A!C92-xx!FM91)*xx!FL91</f>
        <v>0</v>
      </c>
      <c r="FP91" s="5" t="str">
        <f t="shared" si="230"/>
        <v>Agua Ducoco 27x200ml</v>
      </c>
      <c r="FQ91" s="51"/>
      <c r="FR91" s="6">
        <f t="shared" si="231"/>
        <v>9.9</v>
      </c>
      <c r="FS91" s="5">
        <f t="shared" si="232"/>
        <v>0</v>
      </c>
      <c r="FT91" s="172">
        <f>(A!C92-xx!FR91)*xx!FQ91</f>
        <v>0</v>
      </c>
      <c r="FU91" s="51"/>
      <c r="FV91" s="6">
        <f t="shared" si="233"/>
        <v>9.9</v>
      </c>
      <c r="FW91" s="5">
        <f t="shared" si="234"/>
        <v>0</v>
      </c>
      <c r="FX91" s="5">
        <f>(A!C92-xx!FV91)*xx!FU91</f>
        <v>0</v>
      </c>
      <c r="FY91" s="5" t="str">
        <f t="shared" si="235"/>
        <v>Agua Ducoco 27x200ml</v>
      </c>
      <c r="FZ91" s="51"/>
      <c r="GA91" s="6">
        <f t="shared" si="236"/>
        <v>9.9</v>
      </c>
      <c r="GB91" s="5">
        <f t="shared" si="237"/>
        <v>0</v>
      </c>
      <c r="GC91" s="172">
        <f>(A!C92-xx!GA91)*xx!FZ91</f>
        <v>0</v>
      </c>
      <c r="GD91" s="51"/>
      <c r="GE91" s="6">
        <f t="shared" si="238"/>
        <v>9.9</v>
      </c>
      <c r="GF91" s="5">
        <f t="shared" si="239"/>
        <v>0</v>
      </c>
      <c r="GG91" s="5">
        <f>(A!C92-xx!GE91)*xx!GD91</f>
        <v>0</v>
      </c>
      <c r="GH91" s="5" t="str">
        <f t="shared" si="240"/>
        <v>Agua Ducoco 27x200ml</v>
      </c>
      <c r="GI91" s="51"/>
      <c r="GJ91" s="6">
        <f t="shared" si="241"/>
        <v>9.9</v>
      </c>
      <c r="GK91" s="5">
        <f t="shared" si="242"/>
        <v>0</v>
      </c>
      <c r="GL91" s="172">
        <f>(A!C92-xx!GJ91)*xx!GI91</f>
        <v>0</v>
      </c>
      <c r="GM91" s="51"/>
      <c r="GN91" s="6">
        <f t="shared" si="243"/>
        <v>9.9</v>
      </c>
      <c r="GO91" s="5">
        <f t="shared" si="244"/>
        <v>0</v>
      </c>
      <c r="GP91" s="5">
        <f>(A!C92-xx!GN91)*xx!GM91</f>
        <v>0</v>
      </c>
      <c r="GQ91" s="5" t="str">
        <f t="shared" si="245"/>
        <v>Agua Ducoco 27x200ml</v>
      </c>
      <c r="GR91" s="51"/>
      <c r="GS91" s="6">
        <f t="shared" si="246"/>
        <v>9.9</v>
      </c>
      <c r="GT91" s="5">
        <f t="shared" si="247"/>
        <v>0</v>
      </c>
      <c r="GU91" s="172">
        <f>(A!C92-xx!GS91)*xx!GR91</f>
        <v>0</v>
      </c>
      <c r="GV91" s="51"/>
      <c r="GW91" s="6">
        <f t="shared" si="248"/>
        <v>9.9</v>
      </c>
      <c r="GX91" s="5">
        <f t="shared" si="249"/>
        <v>0</v>
      </c>
      <c r="GY91" s="5">
        <f>(A!C92-xx!GW91)*xx!GV91</f>
        <v>0</v>
      </c>
      <c r="GZ91" s="5" t="str">
        <f t="shared" si="250"/>
        <v>Agua Ducoco 27x200ml</v>
      </c>
      <c r="HA91" s="51"/>
      <c r="HB91" s="6">
        <f t="shared" si="251"/>
        <v>9.9</v>
      </c>
      <c r="HC91" s="5">
        <f t="shared" si="252"/>
        <v>0</v>
      </c>
      <c r="HD91" s="172">
        <f>(A!C92-xx!HB91)*xx!HA91</f>
        <v>0</v>
      </c>
      <c r="HE91" s="51"/>
      <c r="HF91" s="6">
        <f t="shared" si="253"/>
        <v>9.9</v>
      </c>
      <c r="HG91" s="5">
        <f t="shared" si="254"/>
        <v>0</v>
      </c>
      <c r="HH91" s="5">
        <f>(A!C92-xx!HF91)*xx!HE91</f>
        <v>0</v>
      </c>
      <c r="HI91" s="5" t="str">
        <f t="shared" si="255"/>
        <v>Agua Ducoco 27x200ml</v>
      </c>
      <c r="HJ91" s="51"/>
      <c r="HK91" s="6">
        <f t="shared" si="256"/>
        <v>9.9</v>
      </c>
      <c r="HL91" s="5">
        <f t="shared" si="257"/>
        <v>0</v>
      </c>
      <c r="HM91" s="172">
        <f>(A!C92-xx!HK91)*xx!HJ91</f>
        <v>0</v>
      </c>
      <c r="HN91" s="51"/>
      <c r="HO91" s="6">
        <f t="shared" si="258"/>
        <v>9.9</v>
      </c>
      <c r="HP91" s="5">
        <f t="shared" si="259"/>
        <v>0</v>
      </c>
      <c r="HQ91" s="5">
        <f>-(A!C92-xx!HO91)*xx!HN91</f>
        <v>0</v>
      </c>
      <c r="HR91" s="5" t="str">
        <f t="shared" si="260"/>
        <v>Agua Ducoco 27x200ml</v>
      </c>
      <c r="HS91" s="51"/>
      <c r="HT91" s="6">
        <f t="shared" si="261"/>
        <v>9.9</v>
      </c>
      <c r="HU91" s="5">
        <f t="shared" si="262"/>
        <v>0</v>
      </c>
      <c r="HV91" s="172">
        <f>(A!C92-xx!HT91)*xx!HS91</f>
        <v>0</v>
      </c>
      <c r="HW91" s="51"/>
      <c r="HX91" s="6">
        <f>A!C92</f>
        <v>47.5</v>
      </c>
      <c r="HY91" s="5">
        <f t="shared" si="263"/>
        <v>0</v>
      </c>
      <c r="HZ91" s="5">
        <f>(A!C92-xx!HX91)*xx!HW91</f>
        <v>0</v>
      </c>
      <c r="IA91" s="5" t="str">
        <f>A!B92</f>
        <v>Agua Ducoco 27x200ml</v>
      </c>
      <c r="IB91" s="5">
        <f t="shared" si="264"/>
        <v>0</v>
      </c>
      <c r="IC91" s="21">
        <f t="shared" si="265"/>
        <v>0</v>
      </c>
      <c r="ID91" s="21" t="e">
        <f>A!#REF!</f>
        <v>#REF!</v>
      </c>
      <c r="IE91" s="21" t="e">
        <f>NF!IS91</f>
        <v>#DIV/0!</v>
      </c>
      <c r="IF91" s="26" t="e">
        <f t="shared" si="266"/>
        <v>#REF!</v>
      </c>
      <c r="IG91" s="6" t="e">
        <f t="shared" si="267"/>
        <v>#REF!</v>
      </c>
      <c r="IH91" s="34" t="e">
        <f t="shared" si="268"/>
        <v>#REF!</v>
      </c>
      <c r="II91" s="174" t="e">
        <f>IB91+A!#REF!+NF!IQ91</f>
        <v>#REF!</v>
      </c>
      <c r="IJ91" s="175" t="e">
        <f>IC91+A!#REF!+NF!IR91</f>
        <v>#REF!</v>
      </c>
      <c r="IK91" s="175" t="e">
        <f>II91*A!C92</f>
        <v>#REF!</v>
      </c>
      <c r="IL91" s="175" t="e">
        <f t="shared" si="136"/>
        <v>#REF!</v>
      </c>
      <c r="IM91" s="81" t="e">
        <f t="shared" si="269"/>
        <v>#REF!</v>
      </c>
      <c r="IN91" s="57" t="str">
        <f t="shared" si="270"/>
        <v>Agua Ducoco 27x200ml</v>
      </c>
      <c r="IO91" s="57" t="e">
        <f>IF91/A!C92</f>
        <v>#REF!</v>
      </c>
      <c r="IP91" s="66"/>
      <c r="IQ91" s="57" t="e">
        <f t="shared" si="271"/>
        <v>#REF!</v>
      </c>
      <c r="IR91" s="11" t="e">
        <f>IF91-#REF!</f>
        <v>#REF!</v>
      </c>
    </row>
    <row r="92" spans="1:252" x14ac:dyDescent="0.2">
      <c r="A92" s="19" t="str">
        <f>A!B93</f>
        <v>Agua Nosso Coco 12x330ml</v>
      </c>
      <c r="B92" s="63"/>
      <c r="C92" s="31">
        <v>9.9</v>
      </c>
      <c r="D92" s="14">
        <f t="shared" si="137"/>
        <v>0</v>
      </c>
      <c r="E92" s="169">
        <f>(A!C93-xx!C92)*xx!B92</f>
        <v>0</v>
      </c>
      <c r="F92" s="63"/>
      <c r="G92" s="22">
        <f t="shared" si="138"/>
        <v>9.9</v>
      </c>
      <c r="H92" s="1">
        <f t="shared" si="139"/>
        <v>0</v>
      </c>
      <c r="I92" s="1">
        <f>(A!C93-xx!G92)*xx!F92</f>
        <v>0</v>
      </c>
      <c r="J92" s="1" t="str">
        <f t="shared" si="140"/>
        <v>Agua Nosso Coco 12x330ml</v>
      </c>
      <c r="K92" s="63"/>
      <c r="L92" s="2">
        <f t="shared" si="141"/>
        <v>9.9</v>
      </c>
      <c r="M92" s="1">
        <f t="shared" si="142"/>
        <v>0</v>
      </c>
      <c r="N92" s="64">
        <f>(A!C93-xx!L92)*xx!K92</f>
        <v>0</v>
      </c>
      <c r="O92" s="63"/>
      <c r="P92" s="2">
        <f t="shared" si="143"/>
        <v>9.9</v>
      </c>
      <c r="Q92" s="1">
        <f t="shared" si="144"/>
        <v>0</v>
      </c>
      <c r="R92" s="14">
        <f>(A!C93-xx!P92)*xx!O92</f>
        <v>0</v>
      </c>
      <c r="S92" s="14" t="str">
        <f t="shared" si="145"/>
        <v>Agua Nosso Coco 12x330ml</v>
      </c>
      <c r="T92" s="63"/>
      <c r="U92" s="22">
        <f t="shared" si="146"/>
        <v>9.9</v>
      </c>
      <c r="V92" s="1">
        <f t="shared" si="147"/>
        <v>0</v>
      </c>
      <c r="W92" s="64">
        <f>(A!C93-xx!U92)*xx!T92</f>
        <v>0</v>
      </c>
      <c r="X92" s="63"/>
      <c r="Y92" s="2">
        <f t="shared" si="148"/>
        <v>9.9</v>
      </c>
      <c r="Z92" s="1">
        <f t="shared" si="149"/>
        <v>0</v>
      </c>
      <c r="AA92" s="1">
        <f>(A!C93-xx!Y92)*xx!X92</f>
        <v>0</v>
      </c>
      <c r="AB92" s="1" t="str">
        <f t="shared" si="150"/>
        <v>Agua Nosso Coco 12x330ml</v>
      </c>
      <c r="AC92" s="63"/>
      <c r="AD92" s="2">
        <f t="shared" si="151"/>
        <v>9.9</v>
      </c>
      <c r="AE92" s="1">
        <f t="shared" si="152"/>
        <v>0</v>
      </c>
      <c r="AF92" s="64">
        <f>(A!C93-xx!AD92)*xx!AC92</f>
        <v>0</v>
      </c>
      <c r="AG92" s="63"/>
      <c r="AH92" s="2">
        <f t="shared" si="153"/>
        <v>9.9</v>
      </c>
      <c r="AI92" s="1">
        <f t="shared" si="154"/>
        <v>0</v>
      </c>
      <c r="AJ92" s="1">
        <f>(A!C93-xx!AH92)*xx!AG92</f>
        <v>0</v>
      </c>
      <c r="AK92" s="1" t="str">
        <f t="shared" si="155"/>
        <v>Agua Nosso Coco 12x330ml</v>
      </c>
      <c r="AL92" s="63"/>
      <c r="AM92" s="2">
        <f t="shared" si="156"/>
        <v>9.9</v>
      </c>
      <c r="AN92" s="1">
        <f t="shared" si="157"/>
        <v>0</v>
      </c>
      <c r="AO92" s="64">
        <f>(A!C93-xx!AM92)*xx!AL92</f>
        <v>0</v>
      </c>
      <c r="AP92" s="63"/>
      <c r="AQ92" s="2">
        <f t="shared" si="158"/>
        <v>9.9</v>
      </c>
      <c r="AR92" s="1">
        <f t="shared" si="159"/>
        <v>0</v>
      </c>
      <c r="AS92" s="1">
        <f>(A!C93-xx!AQ92)*xx!AP92</f>
        <v>0</v>
      </c>
      <c r="AT92" s="1" t="str">
        <f t="shared" si="160"/>
        <v>Agua Nosso Coco 12x330ml</v>
      </c>
      <c r="AU92" s="63"/>
      <c r="AV92" s="2">
        <f t="shared" si="161"/>
        <v>9.9</v>
      </c>
      <c r="AW92" s="1">
        <f t="shared" si="162"/>
        <v>0</v>
      </c>
      <c r="AX92" s="64">
        <f>(A!C93-xx!AV92)*xx!AU92</f>
        <v>0</v>
      </c>
      <c r="AY92" s="63"/>
      <c r="AZ92" s="2">
        <f t="shared" si="163"/>
        <v>9.9</v>
      </c>
      <c r="BA92" s="1">
        <f t="shared" si="164"/>
        <v>0</v>
      </c>
      <c r="BB92" s="1">
        <f>(A!E93-xx!AZ92)*xx!AY92</f>
        <v>0</v>
      </c>
      <c r="BC92" s="1" t="str">
        <f t="shared" si="165"/>
        <v>Agua Nosso Coco 12x330ml</v>
      </c>
      <c r="BD92" s="63"/>
      <c r="BE92" s="2">
        <f t="shared" si="166"/>
        <v>9.9</v>
      </c>
      <c r="BF92" s="1">
        <f t="shared" si="167"/>
        <v>0</v>
      </c>
      <c r="BG92" s="64">
        <f>(A!C93-xx!BE92)*xx!BD92</f>
        <v>0</v>
      </c>
      <c r="BH92" s="63"/>
      <c r="BI92" s="2">
        <f t="shared" si="168"/>
        <v>9.9</v>
      </c>
      <c r="BJ92" s="1">
        <f t="shared" si="169"/>
        <v>0</v>
      </c>
      <c r="BK92" s="1">
        <f>(A!C93-xx!BI92)*xx!BH92</f>
        <v>0</v>
      </c>
      <c r="BL92" s="1" t="str">
        <f t="shared" si="170"/>
        <v>Agua Nosso Coco 12x330ml</v>
      </c>
      <c r="BM92" s="63"/>
      <c r="BN92" s="2">
        <f t="shared" si="171"/>
        <v>9.9</v>
      </c>
      <c r="BO92" s="1">
        <f t="shared" si="172"/>
        <v>0</v>
      </c>
      <c r="BP92" s="64">
        <f>(A!C93-xx!BN92)*xx!BM92</f>
        <v>0</v>
      </c>
      <c r="BQ92" s="63"/>
      <c r="BR92" s="2">
        <f t="shared" si="173"/>
        <v>9.9</v>
      </c>
      <c r="BS92" s="1">
        <f t="shared" si="174"/>
        <v>0</v>
      </c>
      <c r="BT92" s="1">
        <f>(A!C93-xx!BR92)*xx!BQ92</f>
        <v>0</v>
      </c>
      <c r="BU92" s="1" t="str">
        <f t="shared" si="175"/>
        <v>Agua Nosso Coco 12x330ml</v>
      </c>
      <c r="BV92" s="63"/>
      <c r="BW92" s="2">
        <f t="shared" si="176"/>
        <v>9.9</v>
      </c>
      <c r="BX92" s="1">
        <f t="shared" si="177"/>
        <v>0</v>
      </c>
      <c r="BY92" s="64">
        <f>(A!C93-xx!BW92)*xx!BV92</f>
        <v>0</v>
      </c>
      <c r="BZ92" s="63"/>
      <c r="CA92" s="2">
        <f t="shared" si="178"/>
        <v>9.9</v>
      </c>
      <c r="CB92" s="1">
        <f t="shared" si="179"/>
        <v>0</v>
      </c>
      <c r="CC92" s="1">
        <f>(A!C93-xx!CA92)*xx!BZ92</f>
        <v>0</v>
      </c>
      <c r="CD92" s="1" t="str">
        <f t="shared" si="180"/>
        <v>Agua Nosso Coco 12x330ml</v>
      </c>
      <c r="CE92" s="63"/>
      <c r="CF92" s="2">
        <f t="shared" si="181"/>
        <v>9.9</v>
      </c>
      <c r="CG92" s="1">
        <f t="shared" si="182"/>
        <v>0</v>
      </c>
      <c r="CH92" s="64">
        <f>(A!C93-xx!CF92)*xx!CE92</f>
        <v>0</v>
      </c>
      <c r="CI92" s="63"/>
      <c r="CJ92" s="2">
        <f t="shared" si="183"/>
        <v>9.9</v>
      </c>
      <c r="CK92" s="1">
        <f t="shared" si="184"/>
        <v>0</v>
      </c>
      <c r="CL92" s="1">
        <f>(A!C93-xx!CJ92)*xx!CI92</f>
        <v>0</v>
      </c>
      <c r="CM92" s="1" t="str">
        <f t="shared" si="185"/>
        <v>Agua Nosso Coco 12x330ml</v>
      </c>
      <c r="CN92" s="63"/>
      <c r="CO92" s="2">
        <f t="shared" si="186"/>
        <v>9.9</v>
      </c>
      <c r="CP92" s="1">
        <f t="shared" si="187"/>
        <v>0</v>
      </c>
      <c r="CQ92" s="64">
        <f>(A!C93-xx!CO92)*xx!CN92</f>
        <v>0</v>
      </c>
      <c r="CR92" s="63"/>
      <c r="CS92" s="2">
        <f t="shared" si="188"/>
        <v>9.9</v>
      </c>
      <c r="CT92" s="1">
        <f t="shared" si="189"/>
        <v>0</v>
      </c>
      <c r="CU92" s="1">
        <f>(A!C93-xx!CS92)*xx!CR92</f>
        <v>0</v>
      </c>
      <c r="CV92" s="1" t="str">
        <f t="shared" si="190"/>
        <v>Agua Nosso Coco 12x330ml</v>
      </c>
      <c r="CW92" s="63"/>
      <c r="CX92" s="2">
        <f t="shared" si="191"/>
        <v>9.9</v>
      </c>
      <c r="CY92" s="1">
        <f t="shared" si="192"/>
        <v>0</v>
      </c>
      <c r="CZ92" s="64">
        <f>(A!C93-xx!CX92)*xx!CW92</f>
        <v>0</v>
      </c>
      <c r="DA92" s="63"/>
      <c r="DB92" s="2">
        <f t="shared" si="193"/>
        <v>9.9</v>
      </c>
      <c r="DC92" s="1">
        <f t="shared" si="194"/>
        <v>0</v>
      </c>
      <c r="DD92" s="1">
        <f>(A!C93-xx!DB92)*xx!DA92</f>
        <v>0</v>
      </c>
      <c r="DE92" s="1" t="str">
        <f t="shared" si="195"/>
        <v>Agua Nosso Coco 12x330ml</v>
      </c>
      <c r="DF92" s="63"/>
      <c r="DG92" s="2">
        <f t="shared" si="196"/>
        <v>9.9</v>
      </c>
      <c r="DH92" s="1">
        <f t="shared" si="197"/>
        <v>0</v>
      </c>
      <c r="DI92" s="64">
        <f>(A!C93-xx!DG92)*xx!DF92</f>
        <v>0</v>
      </c>
      <c r="DJ92" s="63"/>
      <c r="DK92" s="2">
        <f t="shared" si="198"/>
        <v>9.9</v>
      </c>
      <c r="DL92" s="1">
        <f t="shared" si="199"/>
        <v>0</v>
      </c>
      <c r="DM92" s="1">
        <f>(A!C93-xx!DK92)*xx!DJ92</f>
        <v>0</v>
      </c>
      <c r="DN92" s="1" t="str">
        <f t="shared" si="200"/>
        <v>Agua Nosso Coco 12x330ml</v>
      </c>
      <c r="DO92" s="63"/>
      <c r="DP92" s="2">
        <f t="shared" si="201"/>
        <v>9.9</v>
      </c>
      <c r="DQ92" s="1">
        <f t="shared" si="202"/>
        <v>0</v>
      </c>
      <c r="DR92" s="64">
        <f>(A!C93-xx!DP92)*xx!DO92</f>
        <v>0</v>
      </c>
      <c r="DS92" s="63"/>
      <c r="DT92" s="2">
        <f t="shared" si="203"/>
        <v>9.9</v>
      </c>
      <c r="DU92" s="1">
        <f t="shared" si="204"/>
        <v>0</v>
      </c>
      <c r="DV92" s="1">
        <f>(A!C93-xx!DT92)*xx!DS92</f>
        <v>0</v>
      </c>
      <c r="DW92" s="1" t="str">
        <f t="shared" si="205"/>
        <v>Agua Nosso Coco 12x330ml</v>
      </c>
      <c r="DX92" s="63"/>
      <c r="DY92" s="2">
        <f t="shared" si="206"/>
        <v>9.9</v>
      </c>
      <c r="DZ92" s="1">
        <f t="shared" si="207"/>
        <v>0</v>
      </c>
      <c r="EA92" s="64">
        <f>(A!C93-xx!DY92)*xx!DX92</f>
        <v>0</v>
      </c>
      <c r="EB92" s="63"/>
      <c r="EC92" s="2">
        <f t="shared" si="208"/>
        <v>9.9</v>
      </c>
      <c r="ED92" s="1">
        <f t="shared" si="209"/>
        <v>0</v>
      </c>
      <c r="EE92" s="1">
        <f>(A!C93-xx!EC92)*xx!EB92</f>
        <v>0</v>
      </c>
      <c r="EF92" s="1" t="str">
        <f t="shared" si="210"/>
        <v>Agua Nosso Coco 12x330ml</v>
      </c>
      <c r="EG92" s="63"/>
      <c r="EH92" s="2">
        <f t="shared" si="211"/>
        <v>9.9</v>
      </c>
      <c r="EI92" s="1">
        <f t="shared" si="212"/>
        <v>0</v>
      </c>
      <c r="EJ92" s="64">
        <f>(A!C93-xx!EH92)*xx!EG92</f>
        <v>0</v>
      </c>
      <c r="EK92" s="63"/>
      <c r="EL92" s="2">
        <f t="shared" si="213"/>
        <v>9.9</v>
      </c>
      <c r="EM92" s="1">
        <f t="shared" si="214"/>
        <v>0</v>
      </c>
      <c r="EN92" s="1">
        <f>(A!C93-xx!EL92)*xx!EK92</f>
        <v>0</v>
      </c>
      <c r="EO92" s="1" t="str">
        <f t="shared" si="215"/>
        <v>Agua Nosso Coco 12x330ml</v>
      </c>
      <c r="EP92" s="63"/>
      <c r="EQ92" s="2">
        <f t="shared" si="216"/>
        <v>9.9</v>
      </c>
      <c r="ER92" s="1">
        <f t="shared" si="217"/>
        <v>0</v>
      </c>
      <c r="ES92" s="64">
        <f>(A!C93-xx!EQ92)*xx!EP92</f>
        <v>0</v>
      </c>
      <c r="ET92" s="63"/>
      <c r="EU92" s="2">
        <f t="shared" si="218"/>
        <v>9.9</v>
      </c>
      <c r="EV92" s="1">
        <f t="shared" si="219"/>
        <v>0</v>
      </c>
      <c r="EW92" s="1">
        <f>(A!C93-xx!EU92)*xx!ET92</f>
        <v>0</v>
      </c>
      <c r="EX92" s="1" t="str">
        <f t="shared" si="220"/>
        <v>Agua Nosso Coco 12x330ml</v>
      </c>
      <c r="EY92" s="63"/>
      <c r="EZ92" s="2">
        <f t="shared" si="221"/>
        <v>9.9</v>
      </c>
      <c r="FA92" s="1">
        <f t="shared" si="222"/>
        <v>0</v>
      </c>
      <c r="FB92" s="64">
        <f>(A!C93-xx!EZ92)*xx!EY92</f>
        <v>0</v>
      </c>
      <c r="FC92" s="63"/>
      <c r="FD92" s="2">
        <f t="shared" si="223"/>
        <v>9.9</v>
      </c>
      <c r="FE92" s="1">
        <f t="shared" si="224"/>
        <v>0</v>
      </c>
      <c r="FF92" s="1">
        <f>(A!C93-xx!FD92)*xx!FC92</f>
        <v>0</v>
      </c>
      <c r="FG92" s="1" t="str">
        <f t="shared" si="225"/>
        <v>Agua Nosso Coco 12x330ml</v>
      </c>
      <c r="FH92" s="63"/>
      <c r="FI92" s="2">
        <f t="shared" si="226"/>
        <v>9.9</v>
      </c>
      <c r="FJ92" s="1">
        <f t="shared" si="227"/>
        <v>0</v>
      </c>
      <c r="FK92" s="64">
        <f>(A!C93-xx!FI92)*xx!FH92</f>
        <v>0</v>
      </c>
      <c r="FL92" s="63"/>
      <c r="FM92" s="2">
        <f t="shared" si="228"/>
        <v>9.9</v>
      </c>
      <c r="FN92" s="1">
        <f t="shared" si="229"/>
        <v>0</v>
      </c>
      <c r="FO92" s="1">
        <f>(A!C93-xx!FM92)*xx!FL92</f>
        <v>0</v>
      </c>
      <c r="FP92" s="1" t="str">
        <f t="shared" si="230"/>
        <v>Agua Nosso Coco 12x330ml</v>
      </c>
      <c r="FQ92" s="63"/>
      <c r="FR92" s="2">
        <f t="shared" si="231"/>
        <v>9.9</v>
      </c>
      <c r="FS92" s="1">
        <f t="shared" si="232"/>
        <v>0</v>
      </c>
      <c r="FT92" s="64">
        <f>(A!C93-xx!FR92)*xx!FQ92</f>
        <v>0</v>
      </c>
      <c r="FU92" s="63"/>
      <c r="FV92" s="2">
        <f t="shared" si="233"/>
        <v>9.9</v>
      </c>
      <c r="FW92" s="1">
        <f t="shared" si="234"/>
        <v>0</v>
      </c>
      <c r="FX92" s="1">
        <f>(A!C93-xx!FV92)*xx!FU92</f>
        <v>0</v>
      </c>
      <c r="FY92" s="1" t="str">
        <f t="shared" si="235"/>
        <v>Agua Nosso Coco 12x330ml</v>
      </c>
      <c r="FZ92" s="63"/>
      <c r="GA92" s="2">
        <f t="shared" si="236"/>
        <v>9.9</v>
      </c>
      <c r="GB92" s="1">
        <f t="shared" si="237"/>
        <v>0</v>
      </c>
      <c r="GC92" s="64">
        <f>(A!C93-xx!GA92)*xx!FZ92</f>
        <v>0</v>
      </c>
      <c r="GD92" s="63"/>
      <c r="GE92" s="2">
        <f t="shared" si="238"/>
        <v>9.9</v>
      </c>
      <c r="GF92" s="1">
        <f t="shared" si="239"/>
        <v>0</v>
      </c>
      <c r="GG92" s="1">
        <f>(A!C93-xx!GE92)*xx!GD92</f>
        <v>0</v>
      </c>
      <c r="GH92" s="1" t="str">
        <f t="shared" si="240"/>
        <v>Agua Nosso Coco 12x330ml</v>
      </c>
      <c r="GI92" s="63"/>
      <c r="GJ92" s="2">
        <f t="shared" si="241"/>
        <v>9.9</v>
      </c>
      <c r="GK92" s="1">
        <f t="shared" si="242"/>
        <v>0</v>
      </c>
      <c r="GL92" s="64">
        <f>(A!C93-xx!GJ92)*xx!GI92</f>
        <v>0</v>
      </c>
      <c r="GM92" s="63"/>
      <c r="GN92" s="2">
        <f t="shared" si="243"/>
        <v>9.9</v>
      </c>
      <c r="GO92" s="1">
        <f t="shared" si="244"/>
        <v>0</v>
      </c>
      <c r="GP92" s="1">
        <f>(A!C93-xx!GN92)*xx!GM92</f>
        <v>0</v>
      </c>
      <c r="GQ92" s="1" t="str">
        <f t="shared" si="245"/>
        <v>Agua Nosso Coco 12x330ml</v>
      </c>
      <c r="GR92" s="63"/>
      <c r="GS92" s="2">
        <f t="shared" si="246"/>
        <v>9.9</v>
      </c>
      <c r="GT92" s="1">
        <f t="shared" si="247"/>
        <v>0</v>
      </c>
      <c r="GU92" s="64">
        <f>(A!C93-xx!GS92)*xx!GR92</f>
        <v>0</v>
      </c>
      <c r="GV92" s="63"/>
      <c r="GW92" s="2">
        <f t="shared" si="248"/>
        <v>9.9</v>
      </c>
      <c r="GX92" s="1">
        <f t="shared" si="249"/>
        <v>0</v>
      </c>
      <c r="GY92" s="1">
        <f>(A!C93-xx!GW92)*xx!GV92</f>
        <v>0</v>
      </c>
      <c r="GZ92" s="1" t="str">
        <f t="shared" si="250"/>
        <v>Agua Nosso Coco 12x330ml</v>
      </c>
      <c r="HA92" s="63"/>
      <c r="HB92" s="2">
        <f t="shared" si="251"/>
        <v>9.9</v>
      </c>
      <c r="HC92" s="1">
        <f t="shared" si="252"/>
        <v>0</v>
      </c>
      <c r="HD92" s="64">
        <f>(A!C93-xx!HB92)*xx!HA92</f>
        <v>0</v>
      </c>
      <c r="HE92" s="63"/>
      <c r="HF92" s="2">
        <f t="shared" si="253"/>
        <v>9.9</v>
      </c>
      <c r="HG92" s="1">
        <f t="shared" si="254"/>
        <v>0</v>
      </c>
      <c r="HH92" s="1">
        <f>(A!C93-xx!HF92)*xx!HE92</f>
        <v>0</v>
      </c>
      <c r="HI92" s="1" t="str">
        <f t="shared" si="255"/>
        <v>Agua Nosso Coco 12x330ml</v>
      </c>
      <c r="HJ92" s="63"/>
      <c r="HK92" s="2">
        <f t="shared" si="256"/>
        <v>9.9</v>
      </c>
      <c r="HL92" s="1">
        <f t="shared" si="257"/>
        <v>0</v>
      </c>
      <c r="HM92" s="64">
        <f>(A!C93-xx!HK92)*xx!HJ92</f>
        <v>0</v>
      </c>
      <c r="HN92" s="63"/>
      <c r="HO92" s="2">
        <f t="shared" si="258"/>
        <v>9.9</v>
      </c>
      <c r="HP92" s="1">
        <f t="shared" si="259"/>
        <v>0</v>
      </c>
      <c r="HQ92" s="1">
        <f>-(A!C93-xx!HO92)*xx!HN92</f>
        <v>0</v>
      </c>
      <c r="HR92" s="1" t="str">
        <f t="shared" si="260"/>
        <v>Agua Nosso Coco 12x330ml</v>
      </c>
      <c r="HS92" s="63"/>
      <c r="HT92" s="2">
        <f t="shared" si="261"/>
        <v>9.9</v>
      </c>
      <c r="HU92" s="1">
        <f t="shared" si="262"/>
        <v>0</v>
      </c>
      <c r="HV92" s="64">
        <f>(A!C93-xx!HT92)*xx!HS92</f>
        <v>0</v>
      </c>
      <c r="HW92" s="63"/>
      <c r="HX92" s="2">
        <f>A!C93</f>
        <v>7.68</v>
      </c>
      <c r="HY92" s="1">
        <f t="shared" si="263"/>
        <v>0</v>
      </c>
      <c r="HZ92" s="1">
        <f>(A!C93-xx!HX92)*xx!HW92</f>
        <v>0</v>
      </c>
      <c r="IA92" s="1" t="str">
        <f>A!B93</f>
        <v>Agua Nosso Coco 12x330ml</v>
      </c>
      <c r="IB92" s="1">
        <f t="shared" si="264"/>
        <v>0</v>
      </c>
      <c r="IC92" s="14">
        <f t="shared" si="265"/>
        <v>0</v>
      </c>
      <c r="ID92" s="14" t="e">
        <f>A!#REF!</f>
        <v>#REF!</v>
      </c>
      <c r="IE92" s="14" t="e">
        <f>NF!IS92</f>
        <v>#DIV/0!</v>
      </c>
      <c r="IF92" s="26" t="e">
        <f t="shared" si="266"/>
        <v>#REF!</v>
      </c>
      <c r="IG92" s="2" t="e">
        <f t="shared" si="267"/>
        <v>#REF!</v>
      </c>
      <c r="IH92" s="170" t="e">
        <f t="shared" si="268"/>
        <v>#REF!</v>
      </c>
      <c r="II92" s="174" t="e">
        <f>IB92+A!#REF!+NF!IQ92</f>
        <v>#REF!</v>
      </c>
      <c r="IJ92" s="175" t="e">
        <f>IC92+A!#REF!+NF!IR92</f>
        <v>#REF!</v>
      </c>
      <c r="IK92" s="175" t="e">
        <f>II92*A!C93</f>
        <v>#REF!</v>
      </c>
      <c r="IL92" s="175" t="e">
        <f t="shared" si="136"/>
        <v>#REF!</v>
      </c>
      <c r="IM92" s="81" t="e">
        <f t="shared" si="269"/>
        <v>#REF!</v>
      </c>
      <c r="IN92" s="84" t="str">
        <f t="shared" si="270"/>
        <v>Agua Nosso Coco 12x330ml</v>
      </c>
      <c r="IO92" s="84" t="e">
        <f>IF92/A!C93</f>
        <v>#REF!</v>
      </c>
      <c r="IP92" s="72"/>
      <c r="IQ92" s="84" t="e">
        <f t="shared" si="271"/>
        <v>#REF!</v>
      </c>
      <c r="IR92" s="85" t="e">
        <f>IF92-#REF!</f>
        <v>#REF!</v>
      </c>
    </row>
    <row r="93" spans="1:252" x14ac:dyDescent="0.2">
      <c r="A93" s="20" t="str">
        <f>A!B94</f>
        <v>Agua Nosso Coco 27x200ml</v>
      </c>
      <c r="B93" s="51"/>
      <c r="C93" s="65">
        <v>9.9</v>
      </c>
      <c r="D93" s="21">
        <f t="shared" si="137"/>
        <v>0</v>
      </c>
      <c r="E93" s="171">
        <f>(A!C94-xx!C93)*xx!B93</f>
        <v>0</v>
      </c>
      <c r="F93" s="51"/>
      <c r="G93" s="32">
        <f t="shared" si="138"/>
        <v>9.9</v>
      </c>
      <c r="H93" s="5">
        <f t="shared" si="139"/>
        <v>0</v>
      </c>
      <c r="I93" s="5">
        <f>(A!C94-xx!G93)*xx!F93</f>
        <v>0</v>
      </c>
      <c r="J93" s="5" t="str">
        <f t="shared" si="140"/>
        <v>Agua Nosso Coco 27x200ml</v>
      </c>
      <c r="K93" s="51"/>
      <c r="L93" s="6">
        <f t="shared" si="141"/>
        <v>9.9</v>
      </c>
      <c r="M93" s="5">
        <f t="shared" si="142"/>
        <v>0</v>
      </c>
      <c r="N93" s="172">
        <f>(A!C94-xx!L93)*xx!K93</f>
        <v>0</v>
      </c>
      <c r="O93" s="51"/>
      <c r="P93" s="6">
        <f t="shared" si="143"/>
        <v>9.9</v>
      </c>
      <c r="Q93" s="5">
        <f t="shared" si="144"/>
        <v>0</v>
      </c>
      <c r="R93" s="21">
        <f>(A!C94-xx!P93)*xx!O93</f>
        <v>0</v>
      </c>
      <c r="S93" s="21" t="str">
        <f t="shared" si="145"/>
        <v>Agua Nosso Coco 27x200ml</v>
      </c>
      <c r="T93" s="51"/>
      <c r="U93" s="32">
        <f t="shared" si="146"/>
        <v>9.9</v>
      </c>
      <c r="V93" s="5">
        <f t="shared" si="147"/>
        <v>0</v>
      </c>
      <c r="W93" s="172">
        <f>(A!C94-xx!U93)*xx!T93</f>
        <v>0</v>
      </c>
      <c r="X93" s="51"/>
      <c r="Y93" s="6">
        <f t="shared" si="148"/>
        <v>9.9</v>
      </c>
      <c r="Z93" s="5">
        <f t="shared" si="149"/>
        <v>0</v>
      </c>
      <c r="AA93" s="5">
        <f>(A!C94-xx!Y93)*xx!X93</f>
        <v>0</v>
      </c>
      <c r="AB93" s="5" t="str">
        <f t="shared" si="150"/>
        <v>Agua Nosso Coco 27x200ml</v>
      </c>
      <c r="AC93" s="51"/>
      <c r="AD93" s="6">
        <f t="shared" si="151"/>
        <v>9.9</v>
      </c>
      <c r="AE93" s="5">
        <f t="shared" si="152"/>
        <v>0</v>
      </c>
      <c r="AF93" s="172">
        <f>(A!C94-xx!AD93)*xx!AC93</f>
        <v>0</v>
      </c>
      <c r="AG93" s="51"/>
      <c r="AH93" s="6">
        <f t="shared" si="153"/>
        <v>9.9</v>
      </c>
      <c r="AI93" s="5">
        <f t="shared" si="154"/>
        <v>0</v>
      </c>
      <c r="AJ93" s="5">
        <f>(A!C94-xx!AH93)*xx!AG93</f>
        <v>0</v>
      </c>
      <c r="AK93" s="5" t="str">
        <f t="shared" si="155"/>
        <v>Agua Nosso Coco 27x200ml</v>
      </c>
      <c r="AL93" s="51"/>
      <c r="AM93" s="6">
        <f t="shared" si="156"/>
        <v>9.9</v>
      </c>
      <c r="AN93" s="5">
        <f t="shared" si="157"/>
        <v>0</v>
      </c>
      <c r="AO93" s="172">
        <f>(A!C94-xx!AM93)*xx!AL93</f>
        <v>0</v>
      </c>
      <c r="AP93" s="51"/>
      <c r="AQ93" s="6">
        <f t="shared" si="158"/>
        <v>9.9</v>
      </c>
      <c r="AR93" s="5">
        <f t="shared" si="159"/>
        <v>0</v>
      </c>
      <c r="AS93" s="5">
        <f>(A!C94-xx!AQ93)*xx!AP93</f>
        <v>0</v>
      </c>
      <c r="AT93" s="5" t="str">
        <f t="shared" si="160"/>
        <v>Agua Nosso Coco 27x200ml</v>
      </c>
      <c r="AU93" s="51"/>
      <c r="AV93" s="6">
        <f t="shared" si="161"/>
        <v>9.9</v>
      </c>
      <c r="AW93" s="5">
        <f t="shared" si="162"/>
        <v>0</v>
      </c>
      <c r="AX93" s="172">
        <f>(A!C94-xx!AV93)*xx!AU93</f>
        <v>0</v>
      </c>
      <c r="AY93" s="51"/>
      <c r="AZ93" s="6">
        <f t="shared" si="163"/>
        <v>9.9</v>
      </c>
      <c r="BA93" s="5">
        <f t="shared" si="164"/>
        <v>0</v>
      </c>
      <c r="BB93" s="5">
        <f>(A!E94-xx!AZ93)*xx!AY93</f>
        <v>0</v>
      </c>
      <c r="BC93" s="5" t="str">
        <f t="shared" si="165"/>
        <v>Agua Nosso Coco 27x200ml</v>
      </c>
      <c r="BD93" s="51"/>
      <c r="BE93" s="6">
        <f t="shared" si="166"/>
        <v>9.9</v>
      </c>
      <c r="BF93" s="5">
        <f t="shared" si="167"/>
        <v>0</v>
      </c>
      <c r="BG93" s="172">
        <f>(A!C94-xx!BE93)*xx!BD93</f>
        <v>0</v>
      </c>
      <c r="BH93" s="51"/>
      <c r="BI93" s="6">
        <f t="shared" si="168"/>
        <v>9.9</v>
      </c>
      <c r="BJ93" s="5">
        <f t="shared" si="169"/>
        <v>0</v>
      </c>
      <c r="BK93" s="5">
        <f>(A!C94-xx!BI93)*xx!BH93</f>
        <v>0</v>
      </c>
      <c r="BL93" s="5" t="str">
        <f t="shared" si="170"/>
        <v>Agua Nosso Coco 27x200ml</v>
      </c>
      <c r="BM93" s="51"/>
      <c r="BN93" s="6">
        <f t="shared" si="171"/>
        <v>9.9</v>
      </c>
      <c r="BO93" s="5">
        <f t="shared" si="172"/>
        <v>0</v>
      </c>
      <c r="BP93" s="172">
        <f>(A!C94-xx!BN93)*xx!BM93</f>
        <v>0</v>
      </c>
      <c r="BQ93" s="51"/>
      <c r="BR93" s="6">
        <f t="shared" si="173"/>
        <v>9.9</v>
      </c>
      <c r="BS93" s="5">
        <f t="shared" si="174"/>
        <v>0</v>
      </c>
      <c r="BT93" s="5">
        <f>(A!C94-xx!BR93)*xx!BQ93</f>
        <v>0</v>
      </c>
      <c r="BU93" s="5" t="str">
        <f t="shared" si="175"/>
        <v>Agua Nosso Coco 27x200ml</v>
      </c>
      <c r="BV93" s="51"/>
      <c r="BW93" s="6">
        <f t="shared" si="176"/>
        <v>9.9</v>
      </c>
      <c r="BX93" s="5">
        <f t="shared" si="177"/>
        <v>0</v>
      </c>
      <c r="BY93" s="172">
        <f>(A!C94-xx!BW93)*xx!BV93</f>
        <v>0</v>
      </c>
      <c r="BZ93" s="51"/>
      <c r="CA93" s="6">
        <f t="shared" si="178"/>
        <v>9.9</v>
      </c>
      <c r="CB93" s="5">
        <f t="shared" si="179"/>
        <v>0</v>
      </c>
      <c r="CC93" s="5">
        <f>(A!C94-xx!CA93)*xx!BZ93</f>
        <v>0</v>
      </c>
      <c r="CD93" s="5" t="str">
        <f t="shared" si="180"/>
        <v>Agua Nosso Coco 27x200ml</v>
      </c>
      <c r="CE93" s="51"/>
      <c r="CF93" s="6">
        <f t="shared" si="181"/>
        <v>9.9</v>
      </c>
      <c r="CG93" s="5">
        <f t="shared" si="182"/>
        <v>0</v>
      </c>
      <c r="CH93" s="172">
        <f>(A!C94-xx!CF93)*xx!CE93</f>
        <v>0</v>
      </c>
      <c r="CI93" s="51"/>
      <c r="CJ93" s="6">
        <f t="shared" si="183"/>
        <v>9.9</v>
      </c>
      <c r="CK93" s="5">
        <f t="shared" si="184"/>
        <v>0</v>
      </c>
      <c r="CL93" s="5">
        <f>(A!C94-xx!CJ93)*xx!CI93</f>
        <v>0</v>
      </c>
      <c r="CM93" s="5" t="str">
        <f t="shared" si="185"/>
        <v>Agua Nosso Coco 27x200ml</v>
      </c>
      <c r="CN93" s="51"/>
      <c r="CO93" s="6">
        <f t="shared" si="186"/>
        <v>9.9</v>
      </c>
      <c r="CP93" s="5">
        <f t="shared" si="187"/>
        <v>0</v>
      </c>
      <c r="CQ93" s="172">
        <f>(A!C94-xx!CO93)*xx!CN93</f>
        <v>0</v>
      </c>
      <c r="CR93" s="51"/>
      <c r="CS93" s="6">
        <f t="shared" si="188"/>
        <v>9.9</v>
      </c>
      <c r="CT93" s="5">
        <f t="shared" si="189"/>
        <v>0</v>
      </c>
      <c r="CU93" s="5">
        <f>(A!C94-xx!CS93)*xx!CR93</f>
        <v>0</v>
      </c>
      <c r="CV93" s="5" t="str">
        <f t="shared" si="190"/>
        <v>Agua Nosso Coco 27x200ml</v>
      </c>
      <c r="CW93" s="51"/>
      <c r="CX93" s="6">
        <f t="shared" si="191"/>
        <v>9.9</v>
      </c>
      <c r="CY93" s="5">
        <f t="shared" si="192"/>
        <v>0</v>
      </c>
      <c r="CZ93" s="172">
        <f>(A!C94-xx!CX93)*xx!CW93</f>
        <v>0</v>
      </c>
      <c r="DA93" s="51"/>
      <c r="DB93" s="6">
        <f t="shared" si="193"/>
        <v>9.9</v>
      </c>
      <c r="DC93" s="5">
        <f t="shared" si="194"/>
        <v>0</v>
      </c>
      <c r="DD93" s="5">
        <f>(A!C94-xx!DB93)*xx!DA93</f>
        <v>0</v>
      </c>
      <c r="DE93" s="5" t="str">
        <f t="shared" si="195"/>
        <v>Agua Nosso Coco 27x200ml</v>
      </c>
      <c r="DF93" s="51"/>
      <c r="DG93" s="6">
        <f t="shared" si="196"/>
        <v>9.9</v>
      </c>
      <c r="DH93" s="5">
        <f t="shared" si="197"/>
        <v>0</v>
      </c>
      <c r="DI93" s="172">
        <f>(A!C94-xx!DG93)*xx!DF93</f>
        <v>0</v>
      </c>
      <c r="DJ93" s="51"/>
      <c r="DK93" s="6">
        <f t="shared" si="198"/>
        <v>9.9</v>
      </c>
      <c r="DL93" s="5">
        <f t="shared" si="199"/>
        <v>0</v>
      </c>
      <c r="DM93" s="5">
        <f>(A!C94-xx!DK93)*xx!DJ93</f>
        <v>0</v>
      </c>
      <c r="DN93" s="5" t="str">
        <f t="shared" si="200"/>
        <v>Agua Nosso Coco 27x200ml</v>
      </c>
      <c r="DO93" s="51"/>
      <c r="DP93" s="6">
        <f t="shared" si="201"/>
        <v>9.9</v>
      </c>
      <c r="DQ93" s="5">
        <f t="shared" si="202"/>
        <v>0</v>
      </c>
      <c r="DR93" s="172">
        <f>(A!C94-xx!DP93)*xx!DO93</f>
        <v>0</v>
      </c>
      <c r="DS93" s="51"/>
      <c r="DT93" s="6">
        <f t="shared" si="203"/>
        <v>9.9</v>
      </c>
      <c r="DU93" s="5">
        <f t="shared" si="204"/>
        <v>0</v>
      </c>
      <c r="DV93" s="5">
        <f>(A!C94-xx!DT93)*xx!DS93</f>
        <v>0</v>
      </c>
      <c r="DW93" s="5" t="str">
        <f t="shared" si="205"/>
        <v>Agua Nosso Coco 27x200ml</v>
      </c>
      <c r="DX93" s="51"/>
      <c r="DY93" s="6">
        <f t="shared" si="206"/>
        <v>9.9</v>
      </c>
      <c r="DZ93" s="5">
        <f t="shared" si="207"/>
        <v>0</v>
      </c>
      <c r="EA93" s="172">
        <f>(A!C94-xx!DY93)*xx!DX93</f>
        <v>0</v>
      </c>
      <c r="EB93" s="51"/>
      <c r="EC93" s="6">
        <f t="shared" si="208"/>
        <v>9.9</v>
      </c>
      <c r="ED93" s="5">
        <f t="shared" si="209"/>
        <v>0</v>
      </c>
      <c r="EE93" s="5">
        <f>(A!C94-xx!EC93)*xx!EB93</f>
        <v>0</v>
      </c>
      <c r="EF93" s="5" t="str">
        <f t="shared" si="210"/>
        <v>Agua Nosso Coco 27x200ml</v>
      </c>
      <c r="EG93" s="51"/>
      <c r="EH93" s="6">
        <f t="shared" si="211"/>
        <v>9.9</v>
      </c>
      <c r="EI93" s="5">
        <f t="shared" si="212"/>
        <v>0</v>
      </c>
      <c r="EJ93" s="172">
        <f>(A!C94-xx!EH93)*xx!EG93</f>
        <v>0</v>
      </c>
      <c r="EK93" s="51"/>
      <c r="EL93" s="6">
        <f t="shared" si="213"/>
        <v>9.9</v>
      </c>
      <c r="EM93" s="5">
        <f t="shared" si="214"/>
        <v>0</v>
      </c>
      <c r="EN93" s="5">
        <f>(A!C94-xx!EL93)*xx!EK93</f>
        <v>0</v>
      </c>
      <c r="EO93" s="5" t="str">
        <f t="shared" si="215"/>
        <v>Agua Nosso Coco 27x200ml</v>
      </c>
      <c r="EP93" s="51"/>
      <c r="EQ93" s="6">
        <f t="shared" si="216"/>
        <v>9.9</v>
      </c>
      <c r="ER93" s="5">
        <f t="shared" si="217"/>
        <v>0</v>
      </c>
      <c r="ES93" s="172">
        <f>(A!C94-xx!EQ93)*xx!EP93</f>
        <v>0</v>
      </c>
      <c r="ET93" s="51"/>
      <c r="EU93" s="6">
        <f t="shared" si="218"/>
        <v>9.9</v>
      </c>
      <c r="EV93" s="5">
        <f t="shared" si="219"/>
        <v>0</v>
      </c>
      <c r="EW93" s="5">
        <f>(A!C94-xx!EU93)*xx!ET93</f>
        <v>0</v>
      </c>
      <c r="EX93" s="5" t="str">
        <f t="shared" si="220"/>
        <v>Agua Nosso Coco 27x200ml</v>
      </c>
      <c r="EY93" s="51"/>
      <c r="EZ93" s="6">
        <f t="shared" si="221"/>
        <v>9.9</v>
      </c>
      <c r="FA93" s="5">
        <f t="shared" si="222"/>
        <v>0</v>
      </c>
      <c r="FB93" s="172">
        <f>(A!C94-xx!EZ93)*xx!EY93</f>
        <v>0</v>
      </c>
      <c r="FC93" s="51"/>
      <c r="FD93" s="6">
        <f t="shared" si="223"/>
        <v>9.9</v>
      </c>
      <c r="FE93" s="5">
        <f t="shared" si="224"/>
        <v>0</v>
      </c>
      <c r="FF93" s="5">
        <f>(A!C94-xx!FD93)*xx!FC93</f>
        <v>0</v>
      </c>
      <c r="FG93" s="5" t="str">
        <f t="shared" si="225"/>
        <v>Agua Nosso Coco 27x200ml</v>
      </c>
      <c r="FH93" s="51"/>
      <c r="FI93" s="6">
        <f t="shared" si="226"/>
        <v>9.9</v>
      </c>
      <c r="FJ93" s="5">
        <f t="shared" si="227"/>
        <v>0</v>
      </c>
      <c r="FK93" s="172">
        <f>(A!C94-xx!FI93)*xx!FH93</f>
        <v>0</v>
      </c>
      <c r="FL93" s="51"/>
      <c r="FM93" s="6">
        <f t="shared" si="228"/>
        <v>9.9</v>
      </c>
      <c r="FN93" s="5">
        <f t="shared" si="229"/>
        <v>0</v>
      </c>
      <c r="FO93" s="5">
        <f>(A!C94-xx!FM93)*xx!FL93</f>
        <v>0</v>
      </c>
      <c r="FP93" s="5" t="str">
        <f t="shared" si="230"/>
        <v>Agua Nosso Coco 27x200ml</v>
      </c>
      <c r="FQ93" s="51"/>
      <c r="FR93" s="6">
        <f t="shared" si="231"/>
        <v>9.9</v>
      </c>
      <c r="FS93" s="5">
        <f t="shared" si="232"/>
        <v>0</v>
      </c>
      <c r="FT93" s="172">
        <f>(A!C94-xx!FR93)*xx!FQ93</f>
        <v>0</v>
      </c>
      <c r="FU93" s="51"/>
      <c r="FV93" s="6">
        <f t="shared" si="233"/>
        <v>9.9</v>
      </c>
      <c r="FW93" s="5">
        <f t="shared" si="234"/>
        <v>0</v>
      </c>
      <c r="FX93" s="5">
        <f>(A!C94-xx!FV93)*xx!FU93</f>
        <v>0</v>
      </c>
      <c r="FY93" s="5" t="str">
        <f t="shared" si="235"/>
        <v>Agua Nosso Coco 27x200ml</v>
      </c>
      <c r="FZ93" s="51"/>
      <c r="GA93" s="6">
        <f t="shared" si="236"/>
        <v>9.9</v>
      </c>
      <c r="GB93" s="5">
        <f t="shared" si="237"/>
        <v>0</v>
      </c>
      <c r="GC93" s="172">
        <f>(A!C94-xx!GA93)*xx!FZ93</f>
        <v>0</v>
      </c>
      <c r="GD93" s="51"/>
      <c r="GE93" s="6">
        <f t="shared" si="238"/>
        <v>9.9</v>
      </c>
      <c r="GF93" s="5">
        <f t="shared" si="239"/>
        <v>0</v>
      </c>
      <c r="GG93" s="5">
        <f>(A!C94-xx!GE93)*xx!GD93</f>
        <v>0</v>
      </c>
      <c r="GH93" s="5" t="str">
        <f t="shared" si="240"/>
        <v>Agua Nosso Coco 27x200ml</v>
      </c>
      <c r="GI93" s="51"/>
      <c r="GJ93" s="6">
        <f t="shared" si="241"/>
        <v>9.9</v>
      </c>
      <c r="GK93" s="5">
        <f t="shared" si="242"/>
        <v>0</v>
      </c>
      <c r="GL93" s="172">
        <f>(A!C94-xx!GJ93)*xx!GI93</f>
        <v>0</v>
      </c>
      <c r="GM93" s="51"/>
      <c r="GN93" s="6">
        <f t="shared" si="243"/>
        <v>9.9</v>
      </c>
      <c r="GO93" s="5">
        <f t="shared" si="244"/>
        <v>0</v>
      </c>
      <c r="GP93" s="5">
        <f>(A!C94-xx!GN93)*xx!GM93</f>
        <v>0</v>
      </c>
      <c r="GQ93" s="5" t="str">
        <f t="shared" si="245"/>
        <v>Agua Nosso Coco 27x200ml</v>
      </c>
      <c r="GR93" s="51"/>
      <c r="GS93" s="6">
        <f t="shared" si="246"/>
        <v>9.9</v>
      </c>
      <c r="GT93" s="5">
        <f t="shared" si="247"/>
        <v>0</v>
      </c>
      <c r="GU93" s="172">
        <f>(A!C94-xx!GS93)*xx!GR93</f>
        <v>0</v>
      </c>
      <c r="GV93" s="51"/>
      <c r="GW93" s="6">
        <f t="shared" si="248"/>
        <v>9.9</v>
      </c>
      <c r="GX93" s="5">
        <f t="shared" si="249"/>
        <v>0</v>
      </c>
      <c r="GY93" s="5">
        <f>(A!C94-xx!GW93)*xx!GV93</f>
        <v>0</v>
      </c>
      <c r="GZ93" s="5" t="str">
        <f t="shared" si="250"/>
        <v>Agua Nosso Coco 27x200ml</v>
      </c>
      <c r="HA93" s="51"/>
      <c r="HB93" s="6">
        <f t="shared" si="251"/>
        <v>9.9</v>
      </c>
      <c r="HC93" s="5">
        <f t="shared" si="252"/>
        <v>0</v>
      </c>
      <c r="HD93" s="172">
        <f>(A!C94-xx!HB93)*xx!HA93</f>
        <v>0</v>
      </c>
      <c r="HE93" s="51"/>
      <c r="HF93" s="6">
        <f t="shared" si="253"/>
        <v>9.9</v>
      </c>
      <c r="HG93" s="5">
        <f t="shared" si="254"/>
        <v>0</v>
      </c>
      <c r="HH93" s="5">
        <f>(A!C94-xx!HF93)*xx!HE93</f>
        <v>0</v>
      </c>
      <c r="HI93" s="5" t="str">
        <f t="shared" si="255"/>
        <v>Agua Nosso Coco 27x200ml</v>
      </c>
      <c r="HJ93" s="51"/>
      <c r="HK93" s="6">
        <f t="shared" si="256"/>
        <v>9.9</v>
      </c>
      <c r="HL93" s="5">
        <f t="shared" si="257"/>
        <v>0</v>
      </c>
      <c r="HM93" s="172">
        <f>(A!C94-xx!HK93)*xx!HJ93</f>
        <v>0</v>
      </c>
      <c r="HN93" s="51"/>
      <c r="HO93" s="6">
        <f t="shared" si="258"/>
        <v>9.9</v>
      </c>
      <c r="HP93" s="5">
        <f t="shared" si="259"/>
        <v>0</v>
      </c>
      <c r="HQ93" s="5">
        <f>-(A!C94-xx!HO93)*xx!HN93</f>
        <v>0</v>
      </c>
      <c r="HR93" s="5" t="str">
        <f t="shared" si="260"/>
        <v>Agua Nosso Coco 27x200ml</v>
      </c>
      <c r="HS93" s="51"/>
      <c r="HT93" s="6">
        <f t="shared" si="261"/>
        <v>9.9</v>
      </c>
      <c r="HU93" s="5">
        <f t="shared" si="262"/>
        <v>0</v>
      </c>
      <c r="HV93" s="172">
        <f>(A!C94-xx!HT93)*xx!HS93</f>
        <v>0</v>
      </c>
      <c r="HW93" s="51"/>
      <c r="HX93" s="6">
        <f>A!C94</f>
        <v>51.88</v>
      </c>
      <c r="HY93" s="5">
        <f t="shared" si="263"/>
        <v>0</v>
      </c>
      <c r="HZ93" s="5">
        <f>(A!C94-xx!HX93)*xx!HW93</f>
        <v>0</v>
      </c>
      <c r="IA93" s="5" t="str">
        <f>A!B94</f>
        <v>Agua Nosso Coco 27x200ml</v>
      </c>
      <c r="IB93" s="5">
        <f t="shared" si="264"/>
        <v>0</v>
      </c>
      <c r="IC93" s="21">
        <f t="shared" si="265"/>
        <v>0</v>
      </c>
      <c r="ID93" s="21" t="e">
        <f>A!#REF!</f>
        <v>#REF!</v>
      </c>
      <c r="IE93" s="21" t="e">
        <f>NF!IS93</f>
        <v>#DIV/0!</v>
      </c>
      <c r="IF93" s="26" t="e">
        <f t="shared" si="266"/>
        <v>#REF!</v>
      </c>
      <c r="IG93" s="6" t="e">
        <f t="shared" si="267"/>
        <v>#REF!</v>
      </c>
      <c r="IH93" s="34" t="e">
        <f t="shared" si="268"/>
        <v>#REF!</v>
      </c>
      <c r="II93" s="174" t="e">
        <f>IB93+A!#REF!+NF!IQ93</f>
        <v>#REF!</v>
      </c>
      <c r="IJ93" s="175" t="e">
        <f>IC93+A!#REF!+NF!IR93</f>
        <v>#REF!</v>
      </c>
      <c r="IK93" s="175" t="e">
        <f>II93*A!C94</f>
        <v>#REF!</v>
      </c>
      <c r="IL93" s="175" t="e">
        <f t="shared" si="136"/>
        <v>#REF!</v>
      </c>
      <c r="IM93" s="81" t="e">
        <f t="shared" si="269"/>
        <v>#REF!</v>
      </c>
      <c r="IN93" s="57" t="str">
        <f t="shared" si="270"/>
        <v>Agua Nosso Coco 27x200ml</v>
      </c>
      <c r="IO93" s="57" t="e">
        <f>IF93/A!C94</f>
        <v>#REF!</v>
      </c>
      <c r="IP93" s="66"/>
      <c r="IQ93" s="57" t="e">
        <f t="shared" si="271"/>
        <v>#REF!</v>
      </c>
      <c r="IR93" s="11" t="e">
        <f>IF93-#REF!</f>
        <v>#REF!</v>
      </c>
    </row>
    <row r="94" spans="1:252" x14ac:dyDescent="0.2">
      <c r="A94" s="19" t="str">
        <f>A!B95</f>
        <v>Alegria Fruit Sabor Laranjinha 18x320ml</v>
      </c>
      <c r="B94" s="63"/>
      <c r="C94" s="31">
        <f>A!C95</f>
        <v>35.82</v>
      </c>
      <c r="D94" s="14">
        <f t="shared" si="137"/>
        <v>0</v>
      </c>
      <c r="E94" s="169">
        <f>(A!C95-xx!C94)*xx!B94</f>
        <v>0</v>
      </c>
      <c r="F94" s="63"/>
      <c r="G94" s="22">
        <f t="shared" si="138"/>
        <v>35.82</v>
      </c>
      <c r="H94" s="1">
        <f t="shared" si="139"/>
        <v>0</v>
      </c>
      <c r="I94" s="1">
        <f>(A!C95-xx!G94)*xx!F94</f>
        <v>0</v>
      </c>
      <c r="J94" s="1" t="str">
        <f t="shared" si="140"/>
        <v>Alegria Fruit Sabor Laranjinha 18x320ml</v>
      </c>
      <c r="K94" s="63"/>
      <c r="L94" s="2">
        <f t="shared" si="141"/>
        <v>35.82</v>
      </c>
      <c r="M94" s="1">
        <f t="shared" si="142"/>
        <v>0</v>
      </c>
      <c r="N94" s="64">
        <f>(A!C95-xx!L94)*xx!K94</f>
        <v>0</v>
      </c>
      <c r="O94" s="63"/>
      <c r="P94" s="2">
        <f t="shared" si="143"/>
        <v>35.82</v>
      </c>
      <c r="Q94" s="1">
        <f t="shared" si="144"/>
        <v>0</v>
      </c>
      <c r="R94" s="14">
        <f>(A!C95-xx!P94)*xx!O94</f>
        <v>0</v>
      </c>
      <c r="S94" s="14" t="str">
        <f t="shared" si="145"/>
        <v>Alegria Fruit Sabor Laranjinha 18x320ml</v>
      </c>
      <c r="T94" s="63"/>
      <c r="U94" s="22">
        <f t="shared" si="146"/>
        <v>35.82</v>
      </c>
      <c r="V94" s="1">
        <f t="shared" si="147"/>
        <v>0</v>
      </c>
      <c r="W94" s="64">
        <f>(A!C95-xx!U94)*xx!T94</f>
        <v>0</v>
      </c>
      <c r="X94" s="63"/>
      <c r="Y94" s="2">
        <f t="shared" si="148"/>
        <v>35.82</v>
      </c>
      <c r="Z94" s="1">
        <f t="shared" si="149"/>
        <v>0</v>
      </c>
      <c r="AA94" s="1">
        <f>(A!C95-xx!Y94)*xx!X94</f>
        <v>0</v>
      </c>
      <c r="AB94" s="1" t="str">
        <f t="shared" si="150"/>
        <v>Alegria Fruit Sabor Laranjinha 18x320ml</v>
      </c>
      <c r="AC94" s="63"/>
      <c r="AD94" s="2">
        <f t="shared" si="151"/>
        <v>35.82</v>
      </c>
      <c r="AE94" s="1">
        <f t="shared" si="152"/>
        <v>0</v>
      </c>
      <c r="AF94" s="64">
        <f>(A!C95-xx!AD94)*xx!AC94</f>
        <v>0</v>
      </c>
      <c r="AG94" s="63"/>
      <c r="AH94" s="2">
        <f t="shared" si="153"/>
        <v>35.82</v>
      </c>
      <c r="AI94" s="1">
        <f t="shared" si="154"/>
        <v>0</v>
      </c>
      <c r="AJ94" s="1">
        <f>(A!C95-xx!AH94)*xx!AG94</f>
        <v>0</v>
      </c>
      <c r="AK94" s="1" t="str">
        <f t="shared" si="155"/>
        <v>Alegria Fruit Sabor Laranjinha 18x320ml</v>
      </c>
      <c r="AL94" s="63"/>
      <c r="AM94" s="2">
        <f t="shared" si="156"/>
        <v>35.82</v>
      </c>
      <c r="AN94" s="1">
        <f t="shared" si="157"/>
        <v>0</v>
      </c>
      <c r="AO94" s="64">
        <f>(A!C95-xx!AM94)*xx!AL94</f>
        <v>0</v>
      </c>
      <c r="AP94" s="63"/>
      <c r="AQ94" s="2">
        <f t="shared" si="158"/>
        <v>35.82</v>
      </c>
      <c r="AR94" s="1">
        <f t="shared" si="159"/>
        <v>0</v>
      </c>
      <c r="AS94" s="1">
        <f>(A!C95-xx!AQ94)*xx!AP94</f>
        <v>0</v>
      </c>
      <c r="AT94" s="1" t="str">
        <f t="shared" si="160"/>
        <v>Alegria Fruit Sabor Laranjinha 18x320ml</v>
      </c>
      <c r="AU94" s="63"/>
      <c r="AV94" s="2">
        <f t="shared" si="161"/>
        <v>35.82</v>
      </c>
      <c r="AW94" s="1">
        <f t="shared" si="162"/>
        <v>0</v>
      </c>
      <c r="AX94" s="64">
        <f>(A!C95-xx!AV94)*xx!AU94</f>
        <v>0</v>
      </c>
      <c r="AY94" s="63"/>
      <c r="AZ94" s="2">
        <f t="shared" si="163"/>
        <v>35.82</v>
      </c>
      <c r="BA94" s="1">
        <f t="shared" si="164"/>
        <v>0</v>
      </c>
      <c r="BB94" s="1">
        <f>(A!E95-xx!AZ94)*xx!AY94</f>
        <v>0</v>
      </c>
      <c r="BC94" s="1" t="str">
        <f t="shared" si="165"/>
        <v>Alegria Fruit Sabor Laranjinha 18x320ml</v>
      </c>
      <c r="BD94" s="63"/>
      <c r="BE94" s="2">
        <f t="shared" si="166"/>
        <v>35.82</v>
      </c>
      <c r="BF94" s="1">
        <f t="shared" si="167"/>
        <v>0</v>
      </c>
      <c r="BG94" s="64">
        <f>(A!C95-xx!BE94)*xx!BD94</f>
        <v>0</v>
      </c>
      <c r="BH94" s="63"/>
      <c r="BI94" s="2">
        <f t="shared" si="168"/>
        <v>35.82</v>
      </c>
      <c r="BJ94" s="1">
        <f t="shared" si="169"/>
        <v>0</v>
      </c>
      <c r="BK94" s="1">
        <f>(A!C95-xx!BI94)*xx!BH94</f>
        <v>0</v>
      </c>
      <c r="BL94" s="1" t="str">
        <f t="shared" si="170"/>
        <v>Alegria Fruit Sabor Laranjinha 18x320ml</v>
      </c>
      <c r="BM94" s="63"/>
      <c r="BN94" s="2">
        <f t="shared" si="171"/>
        <v>35.82</v>
      </c>
      <c r="BO94" s="1">
        <f t="shared" si="172"/>
        <v>0</v>
      </c>
      <c r="BP94" s="64">
        <f>(A!C95-xx!BN94)*xx!BM94</f>
        <v>0</v>
      </c>
      <c r="BQ94" s="63"/>
      <c r="BR94" s="2">
        <f t="shared" si="173"/>
        <v>35.82</v>
      </c>
      <c r="BS94" s="1">
        <f t="shared" si="174"/>
        <v>0</v>
      </c>
      <c r="BT94" s="1">
        <f>(A!C95-xx!BR94)*xx!BQ94</f>
        <v>0</v>
      </c>
      <c r="BU94" s="1" t="str">
        <f t="shared" si="175"/>
        <v>Alegria Fruit Sabor Laranjinha 18x320ml</v>
      </c>
      <c r="BV94" s="63"/>
      <c r="BW94" s="2">
        <f t="shared" si="176"/>
        <v>35.82</v>
      </c>
      <c r="BX94" s="1">
        <f t="shared" si="177"/>
        <v>0</v>
      </c>
      <c r="BY94" s="64">
        <f>(A!C95-xx!BW94)*xx!BV94</f>
        <v>0</v>
      </c>
      <c r="BZ94" s="63"/>
      <c r="CA94" s="2">
        <f t="shared" si="178"/>
        <v>35.82</v>
      </c>
      <c r="CB94" s="1">
        <f t="shared" si="179"/>
        <v>0</v>
      </c>
      <c r="CC94" s="1">
        <f>(A!C95-xx!CA94)*xx!BZ94</f>
        <v>0</v>
      </c>
      <c r="CD94" s="1" t="str">
        <f t="shared" si="180"/>
        <v>Alegria Fruit Sabor Laranjinha 18x320ml</v>
      </c>
      <c r="CE94" s="63"/>
      <c r="CF94" s="2">
        <f t="shared" si="181"/>
        <v>35.82</v>
      </c>
      <c r="CG94" s="1">
        <f t="shared" si="182"/>
        <v>0</v>
      </c>
      <c r="CH94" s="64">
        <f>(A!C95-xx!CF94)*xx!CE94</f>
        <v>0</v>
      </c>
      <c r="CI94" s="63"/>
      <c r="CJ94" s="2">
        <f t="shared" si="183"/>
        <v>35.82</v>
      </c>
      <c r="CK94" s="1">
        <f t="shared" si="184"/>
        <v>0</v>
      </c>
      <c r="CL94" s="1">
        <f>(A!C95-xx!CJ94)*xx!CI94</f>
        <v>0</v>
      </c>
      <c r="CM94" s="1" t="str">
        <f t="shared" si="185"/>
        <v>Alegria Fruit Sabor Laranjinha 18x320ml</v>
      </c>
      <c r="CN94" s="63"/>
      <c r="CO94" s="2">
        <f t="shared" si="186"/>
        <v>35.82</v>
      </c>
      <c r="CP94" s="1">
        <f t="shared" si="187"/>
        <v>0</v>
      </c>
      <c r="CQ94" s="64">
        <f>(A!C95-xx!CO94)*xx!CN94</f>
        <v>0</v>
      </c>
      <c r="CR94" s="63"/>
      <c r="CS94" s="2">
        <f t="shared" si="188"/>
        <v>35.82</v>
      </c>
      <c r="CT94" s="1">
        <f t="shared" si="189"/>
        <v>0</v>
      </c>
      <c r="CU94" s="1">
        <f>(A!C95-xx!CS94)*xx!CR94</f>
        <v>0</v>
      </c>
      <c r="CV94" s="1" t="str">
        <f t="shared" si="190"/>
        <v>Alegria Fruit Sabor Laranjinha 18x320ml</v>
      </c>
      <c r="CW94" s="63"/>
      <c r="CX94" s="2">
        <f t="shared" si="191"/>
        <v>35.82</v>
      </c>
      <c r="CY94" s="1">
        <f t="shared" si="192"/>
        <v>0</v>
      </c>
      <c r="CZ94" s="64">
        <f>(A!C95-xx!CX94)*xx!CW94</f>
        <v>0</v>
      </c>
      <c r="DA94" s="63"/>
      <c r="DB94" s="2">
        <f t="shared" si="193"/>
        <v>35.82</v>
      </c>
      <c r="DC94" s="1">
        <f t="shared" si="194"/>
        <v>0</v>
      </c>
      <c r="DD94" s="1">
        <f>(A!C95-xx!DB94)*xx!DA94</f>
        <v>0</v>
      </c>
      <c r="DE94" s="1" t="str">
        <f t="shared" si="195"/>
        <v>Alegria Fruit Sabor Laranjinha 18x320ml</v>
      </c>
      <c r="DF94" s="63"/>
      <c r="DG94" s="2">
        <f t="shared" si="196"/>
        <v>35.82</v>
      </c>
      <c r="DH94" s="1">
        <f t="shared" si="197"/>
        <v>0</v>
      </c>
      <c r="DI94" s="64">
        <f>(A!C95-xx!DG94)*xx!DF94</f>
        <v>0</v>
      </c>
      <c r="DJ94" s="63"/>
      <c r="DK94" s="2">
        <f t="shared" si="198"/>
        <v>35.82</v>
      </c>
      <c r="DL94" s="1">
        <f t="shared" si="199"/>
        <v>0</v>
      </c>
      <c r="DM94" s="1">
        <f>(A!C95-xx!DK94)*xx!DJ94</f>
        <v>0</v>
      </c>
      <c r="DN94" s="1" t="str">
        <f t="shared" si="200"/>
        <v>Alegria Fruit Sabor Laranjinha 18x320ml</v>
      </c>
      <c r="DO94" s="63"/>
      <c r="DP94" s="2">
        <f t="shared" si="201"/>
        <v>35.82</v>
      </c>
      <c r="DQ94" s="1">
        <f t="shared" si="202"/>
        <v>0</v>
      </c>
      <c r="DR94" s="64">
        <f>(A!C95-xx!DP94)*xx!DO94</f>
        <v>0</v>
      </c>
      <c r="DS94" s="63"/>
      <c r="DT94" s="2">
        <f t="shared" si="203"/>
        <v>35.82</v>
      </c>
      <c r="DU94" s="1">
        <f t="shared" si="204"/>
        <v>0</v>
      </c>
      <c r="DV94" s="1">
        <f>(A!C95-xx!DT94)*xx!DS94</f>
        <v>0</v>
      </c>
      <c r="DW94" s="1" t="str">
        <f t="shared" si="205"/>
        <v>Alegria Fruit Sabor Laranjinha 18x320ml</v>
      </c>
      <c r="DX94" s="63"/>
      <c r="DY94" s="2">
        <f t="shared" si="206"/>
        <v>35.82</v>
      </c>
      <c r="DZ94" s="1">
        <f t="shared" si="207"/>
        <v>0</v>
      </c>
      <c r="EA94" s="64">
        <f>(A!C95-xx!DY94)*xx!DX94</f>
        <v>0</v>
      </c>
      <c r="EB94" s="63"/>
      <c r="EC94" s="2">
        <f t="shared" si="208"/>
        <v>35.82</v>
      </c>
      <c r="ED94" s="1">
        <f t="shared" si="209"/>
        <v>0</v>
      </c>
      <c r="EE94" s="1">
        <f>(A!C95-xx!EC94)*xx!EB94</f>
        <v>0</v>
      </c>
      <c r="EF94" s="1" t="str">
        <f t="shared" si="210"/>
        <v>Alegria Fruit Sabor Laranjinha 18x320ml</v>
      </c>
      <c r="EG94" s="63"/>
      <c r="EH94" s="2">
        <f t="shared" si="211"/>
        <v>35.82</v>
      </c>
      <c r="EI94" s="1">
        <f t="shared" si="212"/>
        <v>0</v>
      </c>
      <c r="EJ94" s="64">
        <f>(A!C95-xx!EH94)*xx!EG94</f>
        <v>0</v>
      </c>
      <c r="EK94" s="63"/>
      <c r="EL94" s="2">
        <f t="shared" si="213"/>
        <v>35.82</v>
      </c>
      <c r="EM94" s="1">
        <f t="shared" si="214"/>
        <v>0</v>
      </c>
      <c r="EN94" s="1">
        <f>(A!C95-xx!EL94)*xx!EK94</f>
        <v>0</v>
      </c>
      <c r="EO94" s="1" t="str">
        <f t="shared" si="215"/>
        <v>Alegria Fruit Sabor Laranjinha 18x320ml</v>
      </c>
      <c r="EP94" s="63"/>
      <c r="EQ94" s="2">
        <f t="shared" si="216"/>
        <v>35.82</v>
      </c>
      <c r="ER94" s="1">
        <f t="shared" si="217"/>
        <v>0</v>
      </c>
      <c r="ES94" s="64">
        <f>(A!C95-xx!EQ94)*xx!EP94</f>
        <v>0</v>
      </c>
      <c r="ET94" s="63"/>
      <c r="EU94" s="2">
        <f t="shared" si="218"/>
        <v>35.82</v>
      </c>
      <c r="EV94" s="1">
        <f t="shared" si="219"/>
        <v>0</v>
      </c>
      <c r="EW94" s="1">
        <f>(A!C95-xx!EU94)*xx!ET94</f>
        <v>0</v>
      </c>
      <c r="EX94" s="1" t="str">
        <f t="shared" si="220"/>
        <v>Alegria Fruit Sabor Laranjinha 18x320ml</v>
      </c>
      <c r="EY94" s="63"/>
      <c r="EZ94" s="2">
        <f t="shared" si="221"/>
        <v>35.82</v>
      </c>
      <c r="FA94" s="1">
        <f t="shared" si="222"/>
        <v>0</v>
      </c>
      <c r="FB94" s="64">
        <f>(A!C95-xx!EZ94)*xx!EY94</f>
        <v>0</v>
      </c>
      <c r="FC94" s="63"/>
      <c r="FD94" s="2">
        <f t="shared" si="223"/>
        <v>35.82</v>
      </c>
      <c r="FE94" s="1">
        <f t="shared" si="224"/>
        <v>0</v>
      </c>
      <c r="FF94" s="1">
        <f>(A!C95-xx!FD94)*xx!FC94</f>
        <v>0</v>
      </c>
      <c r="FG94" s="1" t="str">
        <f t="shared" si="225"/>
        <v>Alegria Fruit Sabor Laranjinha 18x320ml</v>
      </c>
      <c r="FH94" s="63"/>
      <c r="FI94" s="2">
        <f t="shared" si="226"/>
        <v>35.82</v>
      </c>
      <c r="FJ94" s="1">
        <f t="shared" si="227"/>
        <v>0</v>
      </c>
      <c r="FK94" s="64">
        <f>(A!C95-xx!FI94)*xx!FH94</f>
        <v>0</v>
      </c>
      <c r="FL94" s="63"/>
      <c r="FM94" s="2">
        <f t="shared" si="228"/>
        <v>35.82</v>
      </c>
      <c r="FN94" s="1">
        <f t="shared" si="229"/>
        <v>0</v>
      </c>
      <c r="FO94" s="1">
        <f>(A!C95-xx!FM94)*xx!FL94</f>
        <v>0</v>
      </c>
      <c r="FP94" s="1" t="str">
        <f t="shared" si="230"/>
        <v>Alegria Fruit Sabor Laranjinha 18x320ml</v>
      </c>
      <c r="FQ94" s="63"/>
      <c r="FR94" s="2">
        <f t="shared" si="231"/>
        <v>35.82</v>
      </c>
      <c r="FS94" s="1">
        <f t="shared" si="232"/>
        <v>0</v>
      </c>
      <c r="FT94" s="64">
        <f>(A!C95-xx!FR94)*xx!FQ94</f>
        <v>0</v>
      </c>
      <c r="FU94" s="63"/>
      <c r="FV94" s="2">
        <f t="shared" si="233"/>
        <v>35.82</v>
      </c>
      <c r="FW94" s="1">
        <f t="shared" si="234"/>
        <v>0</v>
      </c>
      <c r="FX94" s="1">
        <f>(A!C95-xx!FV94)*xx!FU94</f>
        <v>0</v>
      </c>
      <c r="FY94" s="1" t="str">
        <f t="shared" si="235"/>
        <v>Alegria Fruit Sabor Laranjinha 18x320ml</v>
      </c>
      <c r="FZ94" s="63"/>
      <c r="GA94" s="2">
        <f t="shared" si="236"/>
        <v>35.82</v>
      </c>
      <c r="GB94" s="1">
        <f t="shared" si="237"/>
        <v>0</v>
      </c>
      <c r="GC94" s="64">
        <f>(A!C95-xx!GA94)*xx!FZ94</f>
        <v>0</v>
      </c>
      <c r="GD94" s="63"/>
      <c r="GE94" s="2">
        <f t="shared" si="238"/>
        <v>35.82</v>
      </c>
      <c r="GF94" s="1">
        <f t="shared" si="239"/>
        <v>0</v>
      </c>
      <c r="GG94" s="1">
        <f>(A!C95-xx!GE94)*xx!GD94</f>
        <v>0</v>
      </c>
      <c r="GH94" s="1" t="str">
        <f t="shared" si="240"/>
        <v>Alegria Fruit Sabor Laranjinha 18x320ml</v>
      </c>
      <c r="GI94" s="63"/>
      <c r="GJ94" s="2">
        <f t="shared" si="241"/>
        <v>35.82</v>
      </c>
      <c r="GK94" s="1">
        <f t="shared" si="242"/>
        <v>0</v>
      </c>
      <c r="GL94" s="64">
        <f>(A!C95-xx!GJ94)*xx!GI94</f>
        <v>0</v>
      </c>
      <c r="GM94" s="63"/>
      <c r="GN94" s="2">
        <f t="shared" si="243"/>
        <v>35.82</v>
      </c>
      <c r="GO94" s="1">
        <f t="shared" si="244"/>
        <v>0</v>
      </c>
      <c r="GP94" s="1">
        <f>(A!C95-xx!GN94)*xx!GM94</f>
        <v>0</v>
      </c>
      <c r="GQ94" s="1" t="str">
        <f t="shared" si="245"/>
        <v>Alegria Fruit Sabor Laranjinha 18x320ml</v>
      </c>
      <c r="GR94" s="63"/>
      <c r="GS94" s="2">
        <f t="shared" si="246"/>
        <v>35.82</v>
      </c>
      <c r="GT94" s="1">
        <f t="shared" si="247"/>
        <v>0</v>
      </c>
      <c r="GU94" s="64">
        <f>(A!C95-xx!GS94)*xx!GR94</f>
        <v>0</v>
      </c>
      <c r="GV94" s="63"/>
      <c r="GW94" s="2">
        <f t="shared" si="248"/>
        <v>35.82</v>
      </c>
      <c r="GX94" s="1">
        <f t="shared" si="249"/>
        <v>0</v>
      </c>
      <c r="GY94" s="1">
        <f>(A!C95-xx!GW94)*xx!GV94</f>
        <v>0</v>
      </c>
      <c r="GZ94" s="1" t="str">
        <f t="shared" si="250"/>
        <v>Alegria Fruit Sabor Laranjinha 18x320ml</v>
      </c>
      <c r="HA94" s="63"/>
      <c r="HB94" s="2">
        <f t="shared" si="251"/>
        <v>35.82</v>
      </c>
      <c r="HC94" s="1">
        <f t="shared" si="252"/>
        <v>0</v>
      </c>
      <c r="HD94" s="64">
        <f>(A!C95-xx!HB94)*xx!HA94</f>
        <v>0</v>
      </c>
      <c r="HE94" s="63"/>
      <c r="HF94" s="2">
        <f t="shared" si="253"/>
        <v>35.82</v>
      </c>
      <c r="HG94" s="1">
        <f t="shared" si="254"/>
        <v>0</v>
      </c>
      <c r="HH94" s="1">
        <f>(A!C95-xx!HF94)*xx!HE94</f>
        <v>0</v>
      </c>
      <c r="HI94" s="1" t="str">
        <f t="shared" si="255"/>
        <v>Alegria Fruit Sabor Laranjinha 18x320ml</v>
      </c>
      <c r="HJ94" s="63"/>
      <c r="HK94" s="2">
        <f t="shared" si="256"/>
        <v>35.82</v>
      </c>
      <c r="HL94" s="1">
        <f t="shared" si="257"/>
        <v>0</v>
      </c>
      <c r="HM94" s="64">
        <f>(A!C95-xx!HK94)*xx!HJ94</f>
        <v>0</v>
      </c>
      <c r="HN94" s="63"/>
      <c r="HO94" s="2">
        <f t="shared" si="258"/>
        <v>35.82</v>
      </c>
      <c r="HP94" s="1">
        <f t="shared" si="259"/>
        <v>0</v>
      </c>
      <c r="HQ94" s="1">
        <f>-(A!C95-xx!HO94)*xx!HN94</f>
        <v>0</v>
      </c>
      <c r="HR94" s="1" t="str">
        <f t="shared" si="260"/>
        <v>Alegria Fruit Sabor Laranjinha 18x320ml</v>
      </c>
      <c r="HS94" s="63"/>
      <c r="HT94" s="2">
        <f t="shared" si="261"/>
        <v>35.82</v>
      </c>
      <c r="HU94" s="1">
        <f t="shared" si="262"/>
        <v>0</v>
      </c>
      <c r="HV94" s="64">
        <f>(A!C95-xx!HT94)*xx!HS94</f>
        <v>0</v>
      </c>
      <c r="HW94" s="63"/>
      <c r="HX94" s="2">
        <f>A!C95</f>
        <v>35.82</v>
      </c>
      <c r="HY94" s="1">
        <f t="shared" si="263"/>
        <v>0</v>
      </c>
      <c r="HZ94" s="1">
        <f>(A!C95-xx!HX94)*xx!HW94</f>
        <v>0</v>
      </c>
      <c r="IA94" s="1" t="str">
        <f>A!B95</f>
        <v>Alegria Fruit Sabor Laranjinha 18x320ml</v>
      </c>
      <c r="IB94" s="1">
        <f t="shared" si="264"/>
        <v>0</v>
      </c>
      <c r="IC94" s="14">
        <f t="shared" si="265"/>
        <v>0</v>
      </c>
      <c r="ID94" s="14" t="e">
        <f>A!#REF!</f>
        <v>#REF!</v>
      </c>
      <c r="IE94" s="14" t="e">
        <f>NF!IS94</f>
        <v>#DIV/0!</v>
      </c>
      <c r="IF94" s="26" t="e">
        <f t="shared" si="266"/>
        <v>#REF!</v>
      </c>
      <c r="IG94" s="2" t="e">
        <f t="shared" si="267"/>
        <v>#REF!</v>
      </c>
      <c r="IH94" s="170" t="e">
        <f t="shared" si="268"/>
        <v>#REF!</v>
      </c>
      <c r="II94" s="174" t="e">
        <f>IB94+A!#REF!+NF!IQ94</f>
        <v>#REF!</v>
      </c>
      <c r="IJ94" s="175" t="e">
        <f>IC94+A!#REF!+NF!IR94</f>
        <v>#REF!</v>
      </c>
      <c r="IK94" s="175" t="e">
        <f>II94*A!C95</f>
        <v>#REF!</v>
      </c>
      <c r="IL94" s="175" t="e">
        <f t="shared" si="136"/>
        <v>#REF!</v>
      </c>
      <c r="IM94" s="81" t="e">
        <f t="shared" si="269"/>
        <v>#REF!</v>
      </c>
      <c r="IN94" s="84" t="str">
        <f t="shared" si="270"/>
        <v>Alegria Fruit Sabor Laranjinha 18x320ml</v>
      </c>
      <c r="IO94" s="84" t="e">
        <f>IF94/A!C95</f>
        <v>#REF!</v>
      </c>
      <c r="IP94" s="72"/>
      <c r="IQ94" s="84" t="e">
        <f t="shared" si="271"/>
        <v>#REF!</v>
      </c>
      <c r="IR94" s="85" t="e">
        <f>IF94-#REF!</f>
        <v>#REF!</v>
      </c>
    </row>
    <row r="95" spans="1:252" x14ac:dyDescent="0.2">
      <c r="A95" s="20" t="str">
        <f>A!B96</f>
        <v>Alegria Fruit Sabor Laranjinha 2000ml</v>
      </c>
      <c r="B95" s="51"/>
      <c r="C95" s="65">
        <v>9.75</v>
      </c>
      <c r="D95" s="21">
        <f t="shared" si="137"/>
        <v>0</v>
      </c>
      <c r="E95" s="171">
        <f>(A!C96-xx!C95)*xx!B95</f>
        <v>0</v>
      </c>
      <c r="F95" s="51"/>
      <c r="G95" s="32">
        <f t="shared" si="138"/>
        <v>9.75</v>
      </c>
      <c r="H95" s="5">
        <f t="shared" si="139"/>
        <v>0</v>
      </c>
      <c r="I95" s="5">
        <f>(A!C96-xx!G95)*xx!F95</f>
        <v>0</v>
      </c>
      <c r="J95" s="5" t="str">
        <f t="shared" si="140"/>
        <v>Alegria Fruit Sabor Laranjinha 2000ml</v>
      </c>
      <c r="K95" s="51"/>
      <c r="L95" s="6">
        <f t="shared" si="141"/>
        <v>9.75</v>
      </c>
      <c r="M95" s="5">
        <f t="shared" si="142"/>
        <v>0</v>
      </c>
      <c r="N95" s="172">
        <f>(A!C96-xx!L95)*xx!K95</f>
        <v>0</v>
      </c>
      <c r="O95" s="51"/>
      <c r="P95" s="6">
        <f t="shared" si="143"/>
        <v>9.75</v>
      </c>
      <c r="Q95" s="5">
        <f t="shared" si="144"/>
        <v>0</v>
      </c>
      <c r="R95" s="21">
        <f>(A!C96-xx!P95)*xx!O95</f>
        <v>0</v>
      </c>
      <c r="S95" s="21" t="str">
        <f t="shared" si="145"/>
        <v>Alegria Fruit Sabor Laranjinha 2000ml</v>
      </c>
      <c r="T95" s="51"/>
      <c r="U95" s="32">
        <f t="shared" si="146"/>
        <v>9.75</v>
      </c>
      <c r="V95" s="5">
        <f t="shared" si="147"/>
        <v>0</v>
      </c>
      <c r="W95" s="172">
        <f>(A!C96-xx!U95)*xx!T95</f>
        <v>0</v>
      </c>
      <c r="X95" s="51"/>
      <c r="Y95" s="6">
        <f t="shared" si="148"/>
        <v>9.75</v>
      </c>
      <c r="Z95" s="5">
        <f t="shared" si="149"/>
        <v>0</v>
      </c>
      <c r="AA95" s="5">
        <f>(A!C96-xx!Y95)*xx!X95</f>
        <v>0</v>
      </c>
      <c r="AB95" s="5" t="str">
        <f t="shared" si="150"/>
        <v>Alegria Fruit Sabor Laranjinha 2000ml</v>
      </c>
      <c r="AC95" s="51"/>
      <c r="AD95" s="6">
        <f t="shared" si="151"/>
        <v>9.75</v>
      </c>
      <c r="AE95" s="5">
        <f t="shared" si="152"/>
        <v>0</v>
      </c>
      <c r="AF95" s="172">
        <f>(A!C96-xx!AD95)*xx!AC95</f>
        <v>0</v>
      </c>
      <c r="AG95" s="51"/>
      <c r="AH95" s="6">
        <f t="shared" si="153"/>
        <v>9.75</v>
      </c>
      <c r="AI95" s="5">
        <f t="shared" si="154"/>
        <v>0</v>
      </c>
      <c r="AJ95" s="5">
        <f>(A!C96-xx!AH95)*xx!AG95</f>
        <v>0</v>
      </c>
      <c r="AK95" s="5" t="str">
        <f t="shared" si="155"/>
        <v>Alegria Fruit Sabor Laranjinha 2000ml</v>
      </c>
      <c r="AL95" s="51"/>
      <c r="AM95" s="6">
        <f t="shared" si="156"/>
        <v>9.75</v>
      </c>
      <c r="AN95" s="5">
        <f t="shared" si="157"/>
        <v>0</v>
      </c>
      <c r="AO95" s="172">
        <f>(A!C96-xx!AM95)*xx!AL95</f>
        <v>0</v>
      </c>
      <c r="AP95" s="51"/>
      <c r="AQ95" s="6">
        <f t="shared" si="158"/>
        <v>9.75</v>
      </c>
      <c r="AR95" s="5">
        <f t="shared" si="159"/>
        <v>0</v>
      </c>
      <c r="AS95" s="5">
        <f>(A!C96-xx!AQ95)*xx!AP95</f>
        <v>0</v>
      </c>
      <c r="AT95" s="5" t="str">
        <f t="shared" si="160"/>
        <v>Alegria Fruit Sabor Laranjinha 2000ml</v>
      </c>
      <c r="AU95" s="51"/>
      <c r="AV95" s="6">
        <f t="shared" si="161"/>
        <v>9.75</v>
      </c>
      <c r="AW95" s="5">
        <f t="shared" si="162"/>
        <v>0</v>
      </c>
      <c r="AX95" s="172">
        <f>(A!C96-xx!AV95)*xx!AU95</f>
        <v>0</v>
      </c>
      <c r="AY95" s="51"/>
      <c r="AZ95" s="6">
        <f t="shared" si="163"/>
        <v>9.75</v>
      </c>
      <c r="BA95" s="5">
        <f t="shared" si="164"/>
        <v>0</v>
      </c>
      <c r="BB95" s="5">
        <f>(A!E96-xx!AZ95)*xx!AY95</f>
        <v>0</v>
      </c>
      <c r="BC95" s="5" t="str">
        <f t="shared" si="165"/>
        <v>Alegria Fruit Sabor Laranjinha 2000ml</v>
      </c>
      <c r="BD95" s="51"/>
      <c r="BE95" s="6">
        <f t="shared" si="166"/>
        <v>9.75</v>
      </c>
      <c r="BF95" s="5">
        <f t="shared" si="167"/>
        <v>0</v>
      </c>
      <c r="BG95" s="172">
        <f>(A!C96-xx!BE95)*xx!BD95</f>
        <v>0</v>
      </c>
      <c r="BH95" s="51"/>
      <c r="BI95" s="6">
        <f t="shared" si="168"/>
        <v>9.75</v>
      </c>
      <c r="BJ95" s="5">
        <f t="shared" si="169"/>
        <v>0</v>
      </c>
      <c r="BK95" s="5">
        <f>(A!C96-xx!BI95)*xx!BH95</f>
        <v>0</v>
      </c>
      <c r="BL95" s="5" t="str">
        <f t="shared" si="170"/>
        <v>Alegria Fruit Sabor Laranjinha 2000ml</v>
      </c>
      <c r="BM95" s="51"/>
      <c r="BN95" s="6">
        <f t="shared" si="171"/>
        <v>9.75</v>
      </c>
      <c r="BO95" s="5">
        <f t="shared" si="172"/>
        <v>0</v>
      </c>
      <c r="BP95" s="172">
        <f>(A!C96-xx!BN95)*xx!BM95</f>
        <v>0</v>
      </c>
      <c r="BQ95" s="51"/>
      <c r="BR95" s="6">
        <f t="shared" si="173"/>
        <v>9.75</v>
      </c>
      <c r="BS95" s="5">
        <f t="shared" si="174"/>
        <v>0</v>
      </c>
      <c r="BT95" s="5">
        <f>(A!C96-xx!BR95)*xx!BQ95</f>
        <v>0</v>
      </c>
      <c r="BU95" s="5" t="str">
        <f t="shared" si="175"/>
        <v>Alegria Fruit Sabor Laranjinha 2000ml</v>
      </c>
      <c r="BV95" s="51"/>
      <c r="BW95" s="6">
        <f t="shared" si="176"/>
        <v>9.75</v>
      </c>
      <c r="BX95" s="5">
        <f t="shared" si="177"/>
        <v>0</v>
      </c>
      <c r="BY95" s="172">
        <f>(A!C96-xx!BW95)*xx!BV95</f>
        <v>0</v>
      </c>
      <c r="BZ95" s="51"/>
      <c r="CA95" s="6">
        <f t="shared" si="178"/>
        <v>9.75</v>
      </c>
      <c r="CB95" s="5">
        <f t="shared" si="179"/>
        <v>0</v>
      </c>
      <c r="CC95" s="5">
        <f>(A!C96-xx!CA95)*xx!BZ95</f>
        <v>0</v>
      </c>
      <c r="CD95" s="5" t="str">
        <f t="shared" si="180"/>
        <v>Alegria Fruit Sabor Laranjinha 2000ml</v>
      </c>
      <c r="CE95" s="51"/>
      <c r="CF95" s="6">
        <f t="shared" si="181"/>
        <v>9.75</v>
      </c>
      <c r="CG95" s="5">
        <f t="shared" si="182"/>
        <v>0</v>
      </c>
      <c r="CH95" s="172">
        <f>(A!C96-xx!CF95)*xx!CE95</f>
        <v>0</v>
      </c>
      <c r="CI95" s="51"/>
      <c r="CJ95" s="6">
        <f t="shared" si="183"/>
        <v>9.75</v>
      </c>
      <c r="CK95" s="5">
        <f t="shared" si="184"/>
        <v>0</v>
      </c>
      <c r="CL95" s="5">
        <f>(A!C96-xx!CJ95)*xx!CI95</f>
        <v>0</v>
      </c>
      <c r="CM95" s="5" t="str">
        <f t="shared" si="185"/>
        <v>Alegria Fruit Sabor Laranjinha 2000ml</v>
      </c>
      <c r="CN95" s="51"/>
      <c r="CO95" s="6">
        <f t="shared" si="186"/>
        <v>9.75</v>
      </c>
      <c r="CP95" s="5">
        <f t="shared" si="187"/>
        <v>0</v>
      </c>
      <c r="CQ95" s="172">
        <f>(A!C96-xx!CO95)*xx!CN95</f>
        <v>0</v>
      </c>
      <c r="CR95" s="51"/>
      <c r="CS95" s="6">
        <f t="shared" si="188"/>
        <v>9.75</v>
      </c>
      <c r="CT95" s="5">
        <f t="shared" si="189"/>
        <v>0</v>
      </c>
      <c r="CU95" s="5">
        <f>(A!C96-xx!CS95)*xx!CR95</f>
        <v>0</v>
      </c>
      <c r="CV95" s="5" t="str">
        <f t="shared" si="190"/>
        <v>Alegria Fruit Sabor Laranjinha 2000ml</v>
      </c>
      <c r="CW95" s="51"/>
      <c r="CX95" s="6">
        <f t="shared" si="191"/>
        <v>9.75</v>
      </c>
      <c r="CY95" s="5">
        <f t="shared" si="192"/>
        <v>0</v>
      </c>
      <c r="CZ95" s="172">
        <f>(A!C96-xx!CX95)*xx!CW95</f>
        <v>0</v>
      </c>
      <c r="DA95" s="51"/>
      <c r="DB95" s="6">
        <f t="shared" si="193"/>
        <v>9.75</v>
      </c>
      <c r="DC95" s="5">
        <f t="shared" si="194"/>
        <v>0</v>
      </c>
      <c r="DD95" s="5">
        <f>(A!C96-xx!DB95)*xx!DA95</f>
        <v>0</v>
      </c>
      <c r="DE95" s="5" t="str">
        <f t="shared" si="195"/>
        <v>Alegria Fruit Sabor Laranjinha 2000ml</v>
      </c>
      <c r="DF95" s="51"/>
      <c r="DG95" s="6">
        <f t="shared" si="196"/>
        <v>9.75</v>
      </c>
      <c r="DH95" s="5">
        <f t="shared" si="197"/>
        <v>0</v>
      </c>
      <c r="DI95" s="172">
        <f>(A!C96-xx!DG95)*xx!DF95</f>
        <v>0</v>
      </c>
      <c r="DJ95" s="51"/>
      <c r="DK95" s="6">
        <f t="shared" si="198"/>
        <v>9.75</v>
      </c>
      <c r="DL95" s="5">
        <f t="shared" si="199"/>
        <v>0</v>
      </c>
      <c r="DM95" s="5">
        <f>(A!C96-xx!DK95)*xx!DJ95</f>
        <v>0</v>
      </c>
      <c r="DN95" s="5" t="str">
        <f t="shared" si="200"/>
        <v>Alegria Fruit Sabor Laranjinha 2000ml</v>
      </c>
      <c r="DO95" s="51"/>
      <c r="DP95" s="6">
        <f t="shared" si="201"/>
        <v>9.75</v>
      </c>
      <c r="DQ95" s="5">
        <f t="shared" si="202"/>
        <v>0</v>
      </c>
      <c r="DR95" s="172">
        <f>(A!C96-xx!DP95)*xx!DO95</f>
        <v>0</v>
      </c>
      <c r="DS95" s="51"/>
      <c r="DT95" s="6">
        <f t="shared" si="203"/>
        <v>9.75</v>
      </c>
      <c r="DU95" s="5">
        <f t="shared" si="204"/>
        <v>0</v>
      </c>
      <c r="DV95" s="5">
        <f>(A!C96-xx!DT95)*xx!DS95</f>
        <v>0</v>
      </c>
      <c r="DW95" s="5" t="str">
        <f t="shared" si="205"/>
        <v>Alegria Fruit Sabor Laranjinha 2000ml</v>
      </c>
      <c r="DX95" s="51"/>
      <c r="DY95" s="6">
        <f t="shared" si="206"/>
        <v>9.75</v>
      </c>
      <c r="DZ95" s="5">
        <f t="shared" si="207"/>
        <v>0</v>
      </c>
      <c r="EA95" s="172">
        <f>(A!C96-xx!DY95)*xx!DX95</f>
        <v>0</v>
      </c>
      <c r="EB95" s="51"/>
      <c r="EC95" s="6">
        <f t="shared" si="208"/>
        <v>9.75</v>
      </c>
      <c r="ED95" s="5">
        <f t="shared" si="209"/>
        <v>0</v>
      </c>
      <c r="EE95" s="5">
        <f>(A!C96-xx!EC95)*xx!EB95</f>
        <v>0</v>
      </c>
      <c r="EF95" s="5" t="str">
        <f t="shared" si="210"/>
        <v>Alegria Fruit Sabor Laranjinha 2000ml</v>
      </c>
      <c r="EG95" s="51"/>
      <c r="EH95" s="6">
        <f t="shared" si="211"/>
        <v>9.75</v>
      </c>
      <c r="EI95" s="5">
        <f t="shared" si="212"/>
        <v>0</v>
      </c>
      <c r="EJ95" s="172">
        <f>(A!C96-xx!EH95)*xx!EG95</f>
        <v>0</v>
      </c>
      <c r="EK95" s="51"/>
      <c r="EL95" s="6">
        <f t="shared" si="213"/>
        <v>9.75</v>
      </c>
      <c r="EM95" s="5">
        <f t="shared" si="214"/>
        <v>0</v>
      </c>
      <c r="EN95" s="5">
        <f>(A!C96-xx!EL95)*xx!EK95</f>
        <v>0</v>
      </c>
      <c r="EO95" s="5" t="str">
        <f t="shared" si="215"/>
        <v>Alegria Fruit Sabor Laranjinha 2000ml</v>
      </c>
      <c r="EP95" s="51"/>
      <c r="EQ95" s="6">
        <f t="shared" si="216"/>
        <v>9.75</v>
      </c>
      <c r="ER95" s="5">
        <f t="shared" si="217"/>
        <v>0</v>
      </c>
      <c r="ES95" s="172">
        <f>(A!C96-xx!EQ95)*xx!EP95</f>
        <v>0</v>
      </c>
      <c r="ET95" s="51"/>
      <c r="EU95" s="6">
        <f t="shared" si="218"/>
        <v>9.75</v>
      </c>
      <c r="EV95" s="5">
        <f t="shared" si="219"/>
        <v>0</v>
      </c>
      <c r="EW95" s="5">
        <f>(A!C96-xx!EU95)*xx!ET95</f>
        <v>0</v>
      </c>
      <c r="EX95" s="5" t="str">
        <f t="shared" si="220"/>
        <v>Alegria Fruit Sabor Laranjinha 2000ml</v>
      </c>
      <c r="EY95" s="51"/>
      <c r="EZ95" s="6">
        <f t="shared" si="221"/>
        <v>9.75</v>
      </c>
      <c r="FA95" s="5">
        <f t="shared" si="222"/>
        <v>0</v>
      </c>
      <c r="FB95" s="172">
        <f>(A!C96-xx!EZ95)*xx!EY95</f>
        <v>0</v>
      </c>
      <c r="FC95" s="51"/>
      <c r="FD95" s="6">
        <f t="shared" si="223"/>
        <v>9.75</v>
      </c>
      <c r="FE95" s="5">
        <f t="shared" si="224"/>
        <v>0</v>
      </c>
      <c r="FF95" s="5">
        <f>(A!C96-xx!FD95)*xx!FC95</f>
        <v>0</v>
      </c>
      <c r="FG95" s="5" t="str">
        <f t="shared" si="225"/>
        <v>Alegria Fruit Sabor Laranjinha 2000ml</v>
      </c>
      <c r="FH95" s="51"/>
      <c r="FI95" s="6">
        <f t="shared" si="226"/>
        <v>9.75</v>
      </c>
      <c r="FJ95" s="5">
        <f t="shared" si="227"/>
        <v>0</v>
      </c>
      <c r="FK95" s="172">
        <f>(A!C96-xx!FI95)*xx!FH95</f>
        <v>0</v>
      </c>
      <c r="FL95" s="51"/>
      <c r="FM95" s="6">
        <f t="shared" si="228"/>
        <v>9.75</v>
      </c>
      <c r="FN95" s="5">
        <f t="shared" si="229"/>
        <v>0</v>
      </c>
      <c r="FO95" s="5">
        <f>(A!C96-xx!FM95)*xx!FL95</f>
        <v>0</v>
      </c>
      <c r="FP95" s="5" t="str">
        <f t="shared" si="230"/>
        <v>Alegria Fruit Sabor Laranjinha 2000ml</v>
      </c>
      <c r="FQ95" s="51"/>
      <c r="FR95" s="6">
        <f t="shared" si="231"/>
        <v>9.75</v>
      </c>
      <c r="FS95" s="5">
        <f t="shared" si="232"/>
        <v>0</v>
      </c>
      <c r="FT95" s="172">
        <f>(A!C96-xx!FR95)*xx!FQ95</f>
        <v>0</v>
      </c>
      <c r="FU95" s="51"/>
      <c r="FV95" s="6">
        <f t="shared" si="233"/>
        <v>9.75</v>
      </c>
      <c r="FW95" s="5">
        <f t="shared" si="234"/>
        <v>0</v>
      </c>
      <c r="FX95" s="5">
        <f>(A!C96-xx!FV95)*xx!FU95</f>
        <v>0</v>
      </c>
      <c r="FY95" s="5" t="str">
        <f t="shared" si="235"/>
        <v>Alegria Fruit Sabor Laranjinha 2000ml</v>
      </c>
      <c r="FZ95" s="51"/>
      <c r="GA95" s="6">
        <f t="shared" si="236"/>
        <v>9.75</v>
      </c>
      <c r="GB95" s="5">
        <f t="shared" si="237"/>
        <v>0</v>
      </c>
      <c r="GC95" s="172">
        <f>(A!C96-xx!GA95)*xx!FZ95</f>
        <v>0</v>
      </c>
      <c r="GD95" s="51"/>
      <c r="GE95" s="6">
        <f t="shared" si="238"/>
        <v>9.75</v>
      </c>
      <c r="GF95" s="5">
        <f t="shared" si="239"/>
        <v>0</v>
      </c>
      <c r="GG95" s="5">
        <f>(A!C96-xx!GE95)*xx!GD95</f>
        <v>0</v>
      </c>
      <c r="GH95" s="5" t="str">
        <f t="shared" si="240"/>
        <v>Alegria Fruit Sabor Laranjinha 2000ml</v>
      </c>
      <c r="GI95" s="51"/>
      <c r="GJ95" s="6">
        <f t="shared" si="241"/>
        <v>9.75</v>
      </c>
      <c r="GK95" s="5">
        <f t="shared" si="242"/>
        <v>0</v>
      </c>
      <c r="GL95" s="172">
        <f>(A!C96-xx!GJ95)*xx!GI95</f>
        <v>0</v>
      </c>
      <c r="GM95" s="51"/>
      <c r="GN95" s="6">
        <f t="shared" si="243"/>
        <v>9.75</v>
      </c>
      <c r="GO95" s="5">
        <f t="shared" si="244"/>
        <v>0</v>
      </c>
      <c r="GP95" s="5">
        <f>(A!C96-xx!GN95)*xx!GM95</f>
        <v>0</v>
      </c>
      <c r="GQ95" s="5" t="str">
        <f t="shared" si="245"/>
        <v>Alegria Fruit Sabor Laranjinha 2000ml</v>
      </c>
      <c r="GR95" s="51"/>
      <c r="GS95" s="6">
        <f t="shared" si="246"/>
        <v>9.75</v>
      </c>
      <c r="GT95" s="5">
        <f t="shared" si="247"/>
        <v>0</v>
      </c>
      <c r="GU95" s="172">
        <f>(A!C96-xx!GS95)*xx!GR95</f>
        <v>0</v>
      </c>
      <c r="GV95" s="51"/>
      <c r="GW95" s="6">
        <f t="shared" si="248"/>
        <v>9.75</v>
      </c>
      <c r="GX95" s="5">
        <f t="shared" si="249"/>
        <v>0</v>
      </c>
      <c r="GY95" s="5">
        <f>(A!C96-xx!GW95)*xx!GV95</f>
        <v>0</v>
      </c>
      <c r="GZ95" s="5" t="str">
        <f t="shared" si="250"/>
        <v>Alegria Fruit Sabor Laranjinha 2000ml</v>
      </c>
      <c r="HA95" s="51"/>
      <c r="HB95" s="6">
        <f t="shared" si="251"/>
        <v>9.75</v>
      </c>
      <c r="HC95" s="5">
        <f t="shared" si="252"/>
        <v>0</v>
      </c>
      <c r="HD95" s="172">
        <f>(A!C96-xx!HB95)*xx!HA95</f>
        <v>0</v>
      </c>
      <c r="HE95" s="51"/>
      <c r="HF95" s="6">
        <f t="shared" si="253"/>
        <v>9.75</v>
      </c>
      <c r="HG95" s="5">
        <f t="shared" si="254"/>
        <v>0</v>
      </c>
      <c r="HH95" s="5">
        <f>(A!C96-xx!HF95)*xx!HE95</f>
        <v>0</v>
      </c>
      <c r="HI95" s="5" t="str">
        <f t="shared" si="255"/>
        <v>Alegria Fruit Sabor Laranjinha 2000ml</v>
      </c>
      <c r="HJ95" s="51"/>
      <c r="HK95" s="6">
        <f t="shared" si="256"/>
        <v>9.75</v>
      </c>
      <c r="HL95" s="5">
        <f t="shared" si="257"/>
        <v>0</v>
      </c>
      <c r="HM95" s="172">
        <f>(A!C96-xx!HK95)*xx!HJ95</f>
        <v>0</v>
      </c>
      <c r="HN95" s="51"/>
      <c r="HO95" s="6">
        <f t="shared" si="258"/>
        <v>9.75</v>
      </c>
      <c r="HP95" s="5">
        <f t="shared" si="259"/>
        <v>0</v>
      </c>
      <c r="HQ95" s="5">
        <f>-(A!C96-xx!HO95)*xx!HN95</f>
        <v>0</v>
      </c>
      <c r="HR95" s="5" t="str">
        <f t="shared" si="260"/>
        <v>Alegria Fruit Sabor Laranjinha 2000ml</v>
      </c>
      <c r="HS95" s="51"/>
      <c r="HT95" s="6">
        <f t="shared" si="261"/>
        <v>9.75</v>
      </c>
      <c r="HU95" s="5">
        <f t="shared" si="262"/>
        <v>0</v>
      </c>
      <c r="HV95" s="172">
        <f>(A!C96-xx!HT95)*xx!HS95</f>
        <v>0</v>
      </c>
      <c r="HW95" s="51"/>
      <c r="HX95" s="6">
        <f>A!C96</f>
        <v>6.53</v>
      </c>
      <c r="HY95" s="5">
        <f t="shared" si="263"/>
        <v>0</v>
      </c>
      <c r="HZ95" s="5">
        <f>(A!C96-xx!HX95)*xx!HW95</f>
        <v>0</v>
      </c>
      <c r="IA95" s="5" t="str">
        <f>A!B96</f>
        <v>Alegria Fruit Sabor Laranjinha 2000ml</v>
      </c>
      <c r="IB95" s="5">
        <f t="shared" si="264"/>
        <v>0</v>
      </c>
      <c r="IC95" s="21">
        <f t="shared" si="265"/>
        <v>0</v>
      </c>
      <c r="ID95" s="21" t="e">
        <f>A!#REF!</f>
        <v>#REF!</v>
      </c>
      <c r="IE95" s="21" t="e">
        <f>NF!IS95</f>
        <v>#DIV/0!</v>
      </c>
      <c r="IF95" s="26" t="e">
        <f t="shared" si="266"/>
        <v>#REF!</v>
      </c>
      <c r="IG95" s="6" t="e">
        <f t="shared" si="267"/>
        <v>#REF!</v>
      </c>
      <c r="IH95" s="34" t="e">
        <f t="shared" si="268"/>
        <v>#REF!</v>
      </c>
      <c r="II95" s="174" t="e">
        <f>IB95+A!#REF!+NF!IQ95</f>
        <v>#REF!</v>
      </c>
      <c r="IJ95" s="175" t="e">
        <f>IC95+A!#REF!+NF!IR95</f>
        <v>#REF!</v>
      </c>
      <c r="IK95" s="175" t="e">
        <f>II95*A!C96</f>
        <v>#REF!</v>
      </c>
      <c r="IL95" s="175" t="e">
        <f t="shared" si="136"/>
        <v>#REF!</v>
      </c>
      <c r="IM95" s="81" t="e">
        <f t="shared" si="269"/>
        <v>#REF!</v>
      </c>
      <c r="IN95" s="57" t="str">
        <f t="shared" si="270"/>
        <v>Alegria Fruit Sabor Laranjinha 2000ml</v>
      </c>
      <c r="IO95" s="57" t="e">
        <f>IF95/A!C96</f>
        <v>#REF!</v>
      </c>
      <c r="IP95" s="66"/>
      <c r="IQ95" s="57" t="e">
        <f t="shared" si="271"/>
        <v>#REF!</v>
      </c>
      <c r="IR95" s="11" t="e">
        <f>IF95-#REF!</f>
        <v>#REF!</v>
      </c>
    </row>
    <row r="96" spans="1:252" x14ac:dyDescent="0.2">
      <c r="A96" s="19" t="str">
        <f>A!B97</f>
        <v>Alegria Fruit Sabor Uva 15x310ml</v>
      </c>
      <c r="B96" s="63"/>
      <c r="C96" s="31">
        <v>9.9</v>
      </c>
      <c r="D96" s="14">
        <f t="shared" si="137"/>
        <v>0</v>
      </c>
      <c r="E96" s="169">
        <f>(A!C97-xx!C96)*xx!B96</f>
        <v>0</v>
      </c>
      <c r="F96" s="63"/>
      <c r="G96" s="22">
        <f t="shared" si="138"/>
        <v>9.9</v>
      </c>
      <c r="H96" s="1">
        <f t="shared" si="139"/>
        <v>0</v>
      </c>
      <c r="I96" s="1">
        <f>(A!C97-xx!G96)*xx!F96</f>
        <v>0</v>
      </c>
      <c r="J96" s="1" t="str">
        <f t="shared" si="140"/>
        <v>Alegria Fruit Sabor Uva 15x310ml</v>
      </c>
      <c r="K96" s="63"/>
      <c r="L96" s="2">
        <f t="shared" si="141"/>
        <v>9.9</v>
      </c>
      <c r="M96" s="1">
        <f t="shared" si="142"/>
        <v>0</v>
      </c>
      <c r="N96" s="64">
        <f>(A!C97-xx!L96)*xx!K96</f>
        <v>0</v>
      </c>
      <c r="O96" s="63"/>
      <c r="P96" s="2">
        <f t="shared" si="143"/>
        <v>9.9</v>
      </c>
      <c r="Q96" s="1">
        <f t="shared" si="144"/>
        <v>0</v>
      </c>
      <c r="R96" s="14">
        <f>(A!C97-xx!P96)*xx!O96</f>
        <v>0</v>
      </c>
      <c r="S96" s="14" t="str">
        <f t="shared" si="145"/>
        <v>Alegria Fruit Sabor Uva 15x310ml</v>
      </c>
      <c r="T96" s="63"/>
      <c r="U96" s="22">
        <f t="shared" si="146"/>
        <v>9.9</v>
      </c>
      <c r="V96" s="1">
        <f t="shared" si="147"/>
        <v>0</v>
      </c>
      <c r="W96" s="64">
        <f>(A!C97-xx!U96)*xx!T96</f>
        <v>0</v>
      </c>
      <c r="X96" s="63"/>
      <c r="Y96" s="2">
        <f t="shared" si="148"/>
        <v>9.9</v>
      </c>
      <c r="Z96" s="1">
        <f t="shared" si="149"/>
        <v>0</v>
      </c>
      <c r="AA96" s="1">
        <f>(A!C97-xx!Y96)*xx!X96</f>
        <v>0</v>
      </c>
      <c r="AB96" s="1" t="str">
        <f t="shared" si="150"/>
        <v>Alegria Fruit Sabor Uva 15x310ml</v>
      </c>
      <c r="AC96" s="63"/>
      <c r="AD96" s="2">
        <f t="shared" si="151"/>
        <v>9.9</v>
      </c>
      <c r="AE96" s="1">
        <f t="shared" si="152"/>
        <v>0</v>
      </c>
      <c r="AF96" s="64">
        <f>(A!C97-xx!AD96)*xx!AC96</f>
        <v>0</v>
      </c>
      <c r="AG96" s="63"/>
      <c r="AH96" s="2">
        <f t="shared" si="153"/>
        <v>9.9</v>
      </c>
      <c r="AI96" s="1">
        <f t="shared" si="154"/>
        <v>0</v>
      </c>
      <c r="AJ96" s="1">
        <f>(A!C97-xx!AH96)*xx!AG96</f>
        <v>0</v>
      </c>
      <c r="AK96" s="1" t="str">
        <f t="shared" si="155"/>
        <v>Alegria Fruit Sabor Uva 15x310ml</v>
      </c>
      <c r="AL96" s="63"/>
      <c r="AM96" s="2">
        <f t="shared" si="156"/>
        <v>9.9</v>
      </c>
      <c r="AN96" s="1">
        <f t="shared" si="157"/>
        <v>0</v>
      </c>
      <c r="AO96" s="64">
        <f>(A!C97-xx!AM96)*xx!AL96</f>
        <v>0</v>
      </c>
      <c r="AP96" s="63"/>
      <c r="AQ96" s="2">
        <f t="shared" si="158"/>
        <v>9.9</v>
      </c>
      <c r="AR96" s="1">
        <f t="shared" si="159"/>
        <v>0</v>
      </c>
      <c r="AS96" s="1">
        <f>(A!C97-xx!AQ96)*xx!AP96</f>
        <v>0</v>
      </c>
      <c r="AT96" s="1" t="str">
        <f t="shared" si="160"/>
        <v>Alegria Fruit Sabor Uva 15x310ml</v>
      </c>
      <c r="AU96" s="63"/>
      <c r="AV96" s="2">
        <f t="shared" si="161"/>
        <v>9.9</v>
      </c>
      <c r="AW96" s="1">
        <f t="shared" si="162"/>
        <v>0</v>
      </c>
      <c r="AX96" s="64">
        <f>(A!C97-xx!AV96)*xx!AU96</f>
        <v>0</v>
      </c>
      <c r="AY96" s="63"/>
      <c r="AZ96" s="2">
        <f t="shared" si="163"/>
        <v>9.9</v>
      </c>
      <c r="BA96" s="1">
        <f t="shared" si="164"/>
        <v>0</v>
      </c>
      <c r="BB96" s="1">
        <f>(A!E97-xx!AZ96)*xx!AY96</f>
        <v>0</v>
      </c>
      <c r="BC96" s="1" t="str">
        <f t="shared" si="165"/>
        <v>Alegria Fruit Sabor Uva 15x310ml</v>
      </c>
      <c r="BD96" s="63"/>
      <c r="BE96" s="2">
        <f t="shared" si="166"/>
        <v>9.9</v>
      </c>
      <c r="BF96" s="1">
        <f t="shared" si="167"/>
        <v>0</v>
      </c>
      <c r="BG96" s="64">
        <f>(A!C97-xx!BE96)*xx!BD96</f>
        <v>0</v>
      </c>
      <c r="BH96" s="63"/>
      <c r="BI96" s="2">
        <f t="shared" si="168"/>
        <v>9.9</v>
      </c>
      <c r="BJ96" s="1">
        <f t="shared" si="169"/>
        <v>0</v>
      </c>
      <c r="BK96" s="1">
        <f>(A!C97-xx!BI96)*xx!BH96</f>
        <v>0</v>
      </c>
      <c r="BL96" s="1" t="str">
        <f t="shared" si="170"/>
        <v>Alegria Fruit Sabor Uva 15x310ml</v>
      </c>
      <c r="BM96" s="63"/>
      <c r="BN96" s="2">
        <f t="shared" si="171"/>
        <v>9.9</v>
      </c>
      <c r="BO96" s="1">
        <f t="shared" si="172"/>
        <v>0</v>
      </c>
      <c r="BP96" s="64">
        <f>(A!C97-xx!BN96)*xx!BM96</f>
        <v>0</v>
      </c>
      <c r="BQ96" s="63"/>
      <c r="BR96" s="2">
        <f t="shared" si="173"/>
        <v>9.9</v>
      </c>
      <c r="BS96" s="1">
        <f t="shared" si="174"/>
        <v>0</v>
      </c>
      <c r="BT96" s="1">
        <f>(A!C97-xx!BR96)*xx!BQ96</f>
        <v>0</v>
      </c>
      <c r="BU96" s="1" t="str">
        <f t="shared" si="175"/>
        <v>Alegria Fruit Sabor Uva 15x310ml</v>
      </c>
      <c r="BV96" s="63"/>
      <c r="BW96" s="2">
        <f t="shared" si="176"/>
        <v>9.9</v>
      </c>
      <c r="BX96" s="1">
        <f t="shared" si="177"/>
        <v>0</v>
      </c>
      <c r="BY96" s="64">
        <f>(A!C97-xx!BW96)*xx!BV96</f>
        <v>0</v>
      </c>
      <c r="BZ96" s="63"/>
      <c r="CA96" s="2">
        <f t="shared" si="178"/>
        <v>9.9</v>
      </c>
      <c r="CB96" s="1">
        <f t="shared" si="179"/>
        <v>0</v>
      </c>
      <c r="CC96" s="1">
        <f>(A!C97-xx!CA96)*xx!BZ96</f>
        <v>0</v>
      </c>
      <c r="CD96" s="1" t="str">
        <f t="shared" si="180"/>
        <v>Alegria Fruit Sabor Uva 15x310ml</v>
      </c>
      <c r="CE96" s="63"/>
      <c r="CF96" s="2">
        <f t="shared" si="181"/>
        <v>9.9</v>
      </c>
      <c r="CG96" s="1">
        <f t="shared" si="182"/>
        <v>0</v>
      </c>
      <c r="CH96" s="64">
        <f>(A!C97-xx!CF96)*xx!CE96</f>
        <v>0</v>
      </c>
      <c r="CI96" s="63"/>
      <c r="CJ96" s="2">
        <f t="shared" si="183"/>
        <v>9.9</v>
      </c>
      <c r="CK96" s="1">
        <f t="shared" si="184"/>
        <v>0</v>
      </c>
      <c r="CL96" s="1">
        <f>(A!C97-xx!CJ96)*xx!CI96</f>
        <v>0</v>
      </c>
      <c r="CM96" s="1" t="str">
        <f t="shared" si="185"/>
        <v>Alegria Fruit Sabor Uva 15x310ml</v>
      </c>
      <c r="CN96" s="63"/>
      <c r="CO96" s="2">
        <f t="shared" si="186"/>
        <v>9.9</v>
      </c>
      <c r="CP96" s="1">
        <f t="shared" si="187"/>
        <v>0</v>
      </c>
      <c r="CQ96" s="64">
        <f>(A!C97-xx!CO96)*xx!CN96</f>
        <v>0</v>
      </c>
      <c r="CR96" s="63"/>
      <c r="CS96" s="2">
        <f t="shared" si="188"/>
        <v>9.9</v>
      </c>
      <c r="CT96" s="1">
        <f t="shared" si="189"/>
        <v>0</v>
      </c>
      <c r="CU96" s="1">
        <f>(A!C97-xx!CS96)*xx!CR96</f>
        <v>0</v>
      </c>
      <c r="CV96" s="1" t="str">
        <f t="shared" si="190"/>
        <v>Alegria Fruit Sabor Uva 15x310ml</v>
      </c>
      <c r="CW96" s="63"/>
      <c r="CX96" s="2">
        <f t="shared" si="191"/>
        <v>9.9</v>
      </c>
      <c r="CY96" s="1">
        <f t="shared" si="192"/>
        <v>0</v>
      </c>
      <c r="CZ96" s="64">
        <f>(A!C97-xx!CX96)*xx!CW96</f>
        <v>0</v>
      </c>
      <c r="DA96" s="63"/>
      <c r="DB96" s="2">
        <f t="shared" si="193"/>
        <v>9.9</v>
      </c>
      <c r="DC96" s="1">
        <f t="shared" si="194"/>
        <v>0</v>
      </c>
      <c r="DD96" s="1">
        <f>(A!C97-xx!DB96)*xx!DA96</f>
        <v>0</v>
      </c>
      <c r="DE96" s="1" t="str">
        <f t="shared" si="195"/>
        <v>Alegria Fruit Sabor Uva 15x310ml</v>
      </c>
      <c r="DF96" s="63"/>
      <c r="DG96" s="2">
        <f t="shared" si="196"/>
        <v>9.9</v>
      </c>
      <c r="DH96" s="1">
        <f t="shared" si="197"/>
        <v>0</v>
      </c>
      <c r="DI96" s="64">
        <f>(A!C97-xx!DG96)*xx!DF96</f>
        <v>0</v>
      </c>
      <c r="DJ96" s="63"/>
      <c r="DK96" s="2">
        <f t="shared" si="198"/>
        <v>9.9</v>
      </c>
      <c r="DL96" s="1">
        <f t="shared" si="199"/>
        <v>0</v>
      </c>
      <c r="DM96" s="1">
        <f>(A!C97-xx!DK96)*xx!DJ96</f>
        <v>0</v>
      </c>
      <c r="DN96" s="1" t="str">
        <f t="shared" si="200"/>
        <v>Alegria Fruit Sabor Uva 15x310ml</v>
      </c>
      <c r="DO96" s="63"/>
      <c r="DP96" s="2">
        <f t="shared" si="201"/>
        <v>9.9</v>
      </c>
      <c r="DQ96" s="1">
        <f t="shared" si="202"/>
        <v>0</v>
      </c>
      <c r="DR96" s="64">
        <f>(A!C97-xx!DP96)*xx!DO96</f>
        <v>0</v>
      </c>
      <c r="DS96" s="63"/>
      <c r="DT96" s="2">
        <f t="shared" si="203"/>
        <v>9.9</v>
      </c>
      <c r="DU96" s="1">
        <f t="shared" si="204"/>
        <v>0</v>
      </c>
      <c r="DV96" s="1">
        <f>(A!C97-xx!DT96)*xx!DS96</f>
        <v>0</v>
      </c>
      <c r="DW96" s="1" t="str">
        <f t="shared" si="205"/>
        <v>Alegria Fruit Sabor Uva 15x310ml</v>
      </c>
      <c r="DX96" s="63"/>
      <c r="DY96" s="2">
        <f t="shared" si="206"/>
        <v>9.9</v>
      </c>
      <c r="DZ96" s="1">
        <f t="shared" si="207"/>
        <v>0</v>
      </c>
      <c r="EA96" s="64">
        <f>(A!C97-xx!DY96)*xx!DX96</f>
        <v>0</v>
      </c>
      <c r="EB96" s="63"/>
      <c r="EC96" s="2">
        <f t="shared" si="208"/>
        <v>9.9</v>
      </c>
      <c r="ED96" s="1">
        <f t="shared" si="209"/>
        <v>0</v>
      </c>
      <c r="EE96" s="1">
        <f>(A!C97-xx!EC96)*xx!EB96</f>
        <v>0</v>
      </c>
      <c r="EF96" s="1" t="str">
        <f t="shared" si="210"/>
        <v>Alegria Fruit Sabor Uva 15x310ml</v>
      </c>
      <c r="EG96" s="63"/>
      <c r="EH96" s="2">
        <f t="shared" si="211"/>
        <v>9.9</v>
      </c>
      <c r="EI96" s="1">
        <f t="shared" si="212"/>
        <v>0</v>
      </c>
      <c r="EJ96" s="64">
        <f>(A!C97-xx!EH96)*xx!EG96</f>
        <v>0</v>
      </c>
      <c r="EK96" s="63"/>
      <c r="EL96" s="2">
        <f t="shared" si="213"/>
        <v>9.9</v>
      </c>
      <c r="EM96" s="1">
        <f t="shared" si="214"/>
        <v>0</v>
      </c>
      <c r="EN96" s="1">
        <f>(A!C97-xx!EL96)*xx!EK96</f>
        <v>0</v>
      </c>
      <c r="EO96" s="1" t="str">
        <f t="shared" si="215"/>
        <v>Alegria Fruit Sabor Uva 15x310ml</v>
      </c>
      <c r="EP96" s="63"/>
      <c r="EQ96" s="2">
        <f t="shared" si="216"/>
        <v>9.9</v>
      </c>
      <c r="ER96" s="1">
        <f t="shared" si="217"/>
        <v>0</v>
      </c>
      <c r="ES96" s="64">
        <f>(A!C97-xx!EQ96)*xx!EP96</f>
        <v>0</v>
      </c>
      <c r="ET96" s="63"/>
      <c r="EU96" s="2">
        <f t="shared" si="218"/>
        <v>9.9</v>
      </c>
      <c r="EV96" s="1">
        <f t="shared" si="219"/>
        <v>0</v>
      </c>
      <c r="EW96" s="1">
        <f>(A!C97-xx!EU96)*xx!ET96</f>
        <v>0</v>
      </c>
      <c r="EX96" s="1" t="str">
        <f t="shared" si="220"/>
        <v>Alegria Fruit Sabor Uva 15x310ml</v>
      </c>
      <c r="EY96" s="63"/>
      <c r="EZ96" s="2">
        <f t="shared" si="221"/>
        <v>9.9</v>
      </c>
      <c r="FA96" s="1">
        <f t="shared" si="222"/>
        <v>0</v>
      </c>
      <c r="FB96" s="64">
        <f>(A!C97-xx!EZ96)*xx!EY96</f>
        <v>0</v>
      </c>
      <c r="FC96" s="63"/>
      <c r="FD96" s="2">
        <f t="shared" si="223"/>
        <v>9.9</v>
      </c>
      <c r="FE96" s="1">
        <f t="shared" si="224"/>
        <v>0</v>
      </c>
      <c r="FF96" s="1">
        <f>(A!C97-xx!FD96)*xx!FC96</f>
        <v>0</v>
      </c>
      <c r="FG96" s="1" t="str">
        <f t="shared" si="225"/>
        <v>Alegria Fruit Sabor Uva 15x310ml</v>
      </c>
      <c r="FH96" s="63"/>
      <c r="FI96" s="2">
        <f t="shared" si="226"/>
        <v>9.9</v>
      </c>
      <c r="FJ96" s="1">
        <f t="shared" si="227"/>
        <v>0</v>
      </c>
      <c r="FK96" s="64">
        <f>(A!C97-xx!FI96)*xx!FH96</f>
        <v>0</v>
      </c>
      <c r="FL96" s="63"/>
      <c r="FM96" s="2">
        <f t="shared" si="228"/>
        <v>9.9</v>
      </c>
      <c r="FN96" s="1">
        <f t="shared" si="229"/>
        <v>0</v>
      </c>
      <c r="FO96" s="1">
        <f>(A!C97-xx!FM96)*xx!FL96</f>
        <v>0</v>
      </c>
      <c r="FP96" s="1" t="str">
        <f t="shared" si="230"/>
        <v>Alegria Fruit Sabor Uva 15x310ml</v>
      </c>
      <c r="FQ96" s="63"/>
      <c r="FR96" s="2">
        <f t="shared" si="231"/>
        <v>9.9</v>
      </c>
      <c r="FS96" s="1">
        <f t="shared" si="232"/>
        <v>0</v>
      </c>
      <c r="FT96" s="64">
        <f>(A!C97-xx!FR96)*xx!FQ96</f>
        <v>0</v>
      </c>
      <c r="FU96" s="63"/>
      <c r="FV96" s="2">
        <f t="shared" si="233"/>
        <v>9.9</v>
      </c>
      <c r="FW96" s="1">
        <f t="shared" si="234"/>
        <v>0</v>
      </c>
      <c r="FX96" s="1">
        <f>(A!C97-xx!FV96)*xx!FU96</f>
        <v>0</v>
      </c>
      <c r="FY96" s="1" t="str">
        <f t="shared" si="235"/>
        <v>Alegria Fruit Sabor Uva 15x310ml</v>
      </c>
      <c r="FZ96" s="63"/>
      <c r="GA96" s="2">
        <f t="shared" si="236"/>
        <v>9.9</v>
      </c>
      <c r="GB96" s="1">
        <f t="shared" si="237"/>
        <v>0</v>
      </c>
      <c r="GC96" s="64">
        <f>(A!C97-xx!GA96)*xx!FZ96</f>
        <v>0</v>
      </c>
      <c r="GD96" s="63"/>
      <c r="GE96" s="2">
        <f t="shared" si="238"/>
        <v>9.9</v>
      </c>
      <c r="GF96" s="1">
        <f t="shared" si="239"/>
        <v>0</v>
      </c>
      <c r="GG96" s="1">
        <f>(A!C97-xx!GE96)*xx!GD96</f>
        <v>0</v>
      </c>
      <c r="GH96" s="1" t="str">
        <f t="shared" si="240"/>
        <v>Alegria Fruit Sabor Uva 15x310ml</v>
      </c>
      <c r="GI96" s="63"/>
      <c r="GJ96" s="2">
        <f t="shared" si="241"/>
        <v>9.9</v>
      </c>
      <c r="GK96" s="1">
        <f t="shared" si="242"/>
        <v>0</v>
      </c>
      <c r="GL96" s="64">
        <f>(A!C97-xx!GJ96)*xx!GI96</f>
        <v>0</v>
      </c>
      <c r="GM96" s="63"/>
      <c r="GN96" s="2">
        <f t="shared" si="243"/>
        <v>9.9</v>
      </c>
      <c r="GO96" s="1">
        <f t="shared" si="244"/>
        <v>0</v>
      </c>
      <c r="GP96" s="1">
        <f>(A!C97-xx!GN96)*xx!GM96</f>
        <v>0</v>
      </c>
      <c r="GQ96" s="1" t="str">
        <f t="shared" si="245"/>
        <v>Alegria Fruit Sabor Uva 15x310ml</v>
      </c>
      <c r="GR96" s="63"/>
      <c r="GS96" s="2">
        <f t="shared" si="246"/>
        <v>9.9</v>
      </c>
      <c r="GT96" s="1">
        <f t="shared" si="247"/>
        <v>0</v>
      </c>
      <c r="GU96" s="64">
        <f>(A!C97-xx!GS96)*xx!GR96</f>
        <v>0</v>
      </c>
      <c r="GV96" s="63"/>
      <c r="GW96" s="2">
        <f t="shared" si="248"/>
        <v>9.9</v>
      </c>
      <c r="GX96" s="1">
        <f t="shared" si="249"/>
        <v>0</v>
      </c>
      <c r="GY96" s="1">
        <f>(A!C97-xx!GW96)*xx!GV96</f>
        <v>0</v>
      </c>
      <c r="GZ96" s="1" t="str">
        <f t="shared" si="250"/>
        <v>Alegria Fruit Sabor Uva 15x310ml</v>
      </c>
      <c r="HA96" s="63"/>
      <c r="HB96" s="2">
        <f t="shared" si="251"/>
        <v>9.9</v>
      </c>
      <c r="HC96" s="1">
        <f t="shared" si="252"/>
        <v>0</v>
      </c>
      <c r="HD96" s="64">
        <f>(A!C97-xx!HB96)*xx!HA96</f>
        <v>0</v>
      </c>
      <c r="HE96" s="63"/>
      <c r="HF96" s="2">
        <f t="shared" si="253"/>
        <v>9.9</v>
      </c>
      <c r="HG96" s="1">
        <f t="shared" si="254"/>
        <v>0</v>
      </c>
      <c r="HH96" s="1">
        <f>(A!C97-xx!HF96)*xx!HE96</f>
        <v>0</v>
      </c>
      <c r="HI96" s="1" t="str">
        <f t="shared" si="255"/>
        <v>Alegria Fruit Sabor Uva 15x310ml</v>
      </c>
      <c r="HJ96" s="63"/>
      <c r="HK96" s="2">
        <f t="shared" si="256"/>
        <v>9.9</v>
      </c>
      <c r="HL96" s="1">
        <f t="shared" si="257"/>
        <v>0</v>
      </c>
      <c r="HM96" s="64">
        <f>(A!C97-xx!HK96)*xx!HJ96</f>
        <v>0</v>
      </c>
      <c r="HN96" s="63"/>
      <c r="HO96" s="2">
        <f t="shared" si="258"/>
        <v>9.9</v>
      </c>
      <c r="HP96" s="1">
        <f t="shared" si="259"/>
        <v>0</v>
      </c>
      <c r="HQ96" s="1">
        <f>-(A!C97-xx!HO96)*xx!HN96</f>
        <v>0</v>
      </c>
      <c r="HR96" s="1" t="str">
        <f t="shared" si="260"/>
        <v>Alegria Fruit Sabor Uva 15x310ml</v>
      </c>
      <c r="HS96" s="63"/>
      <c r="HT96" s="2">
        <f t="shared" si="261"/>
        <v>9.9</v>
      </c>
      <c r="HU96" s="1">
        <f t="shared" si="262"/>
        <v>0</v>
      </c>
      <c r="HV96" s="64">
        <f>(A!C97-xx!HT96)*xx!HS96</f>
        <v>0</v>
      </c>
      <c r="HW96" s="63"/>
      <c r="HX96" s="2">
        <f>A!C97</f>
        <v>6.53</v>
      </c>
      <c r="HY96" s="1">
        <f t="shared" si="263"/>
        <v>0</v>
      </c>
      <c r="HZ96" s="1">
        <f>(A!C97-xx!HX96)*xx!HW96</f>
        <v>0</v>
      </c>
      <c r="IA96" s="1" t="str">
        <f>A!B97</f>
        <v>Alegria Fruit Sabor Uva 15x310ml</v>
      </c>
      <c r="IB96" s="1">
        <f t="shared" si="264"/>
        <v>0</v>
      </c>
      <c r="IC96" s="14">
        <f t="shared" si="265"/>
        <v>0</v>
      </c>
      <c r="ID96" s="14" t="e">
        <f>A!#REF!</f>
        <v>#REF!</v>
      </c>
      <c r="IE96" s="14" t="e">
        <f>NF!IS96</f>
        <v>#DIV/0!</v>
      </c>
      <c r="IF96" s="26" t="e">
        <f t="shared" si="266"/>
        <v>#REF!</v>
      </c>
      <c r="IG96" s="2" t="e">
        <f t="shared" si="267"/>
        <v>#REF!</v>
      </c>
      <c r="IH96" s="170" t="e">
        <f t="shared" si="268"/>
        <v>#REF!</v>
      </c>
      <c r="II96" s="174" t="e">
        <f>IB96+A!#REF!+NF!IQ96</f>
        <v>#REF!</v>
      </c>
      <c r="IJ96" s="175" t="e">
        <f>IC96+A!#REF!+NF!IR96</f>
        <v>#REF!</v>
      </c>
      <c r="IK96" s="175" t="e">
        <f>II96*A!C97</f>
        <v>#REF!</v>
      </c>
      <c r="IL96" s="175" t="e">
        <f t="shared" si="136"/>
        <v>#REF!</v>
      </c>
      <c r="IM96" s="81" t="e">
        <f t="shared" si="269"/>
        <v>#REF!</v>
      </c>
      <c r="IN96" s="84" t="str">
        <f t="shared" si="270"/>
        <v>Alegria Fruit Sabor Uva 15x310ml</v>
      </c>
      <c r="IO96" s="84" t="e">
        <f>IF96/A!C97</f>
        <v>#REF!</v>
      </c>
      <c r="IP96" s="72"/>
      <c r="IQ96" s="84" t="e">
        <f t="shared" si="271"/>
        <v>#REF!</v>
      </c>
      <c r="IR96" s="85" t="e">
        <f>IF96-#REF!</f>
        <v>#REF!</v>
      </c>
    </row>
    <row r="97" spans="1:252" x14ac:dyDescent="0.2">
      <c r="A97" s="20" t="str">
        <f>A!B98</f>
        <v>Alegria Fruit Sabor Uva 2000ml</v>
      </c>
      <c r="B97" s="51"/>
      <c r="C97" s="65">
        <f>A!C98</f>
        <v>29.85</v>
      </c>
      <c r="D97" s="21">
        <f t="shared" si="137"/>
        <v>0</v>
      </c>
      <c r="E97" s="171">
        <f>(A!C98-xx!C97)*xx!B97</f>
        <v>0</v>
      </c>
      <c r="F97" s="51"/>
      <c r="G97" s="32">
        <f t="shared" si="138"/>
        <v>29.85</v>
      </c>
      <c r="H97" s="5">
        <f t="shared" si="139"/>
        <v>0</v>
      </c>
      <c r="I97" s="5">
        <f>(A!C98-xx!G97)*xx!F97</f>
        <v>0</v>
      </c>
      <c r="J97" s="5" t="str">
        <f t="shared" si="140"/>
        <v>Alegria Fruit Sabor Uva 2000ml</v>
      </c>
      <c r="K97" s="51"/>
      <c r="L97" s="6">
        <f t="shared" si="141"/>
        <v>29.85</v>
      </c>
      <c r="M97" s="5">
        <f t="shared" si="142"/>
        <v>0</v>
      </c>
      <c r="N97" s="172">
        <f>(A!C98-xx!L97)*xx!K97</f>
        <v>0</v>
      </c>
      <c r="O97" s="51"/>
      <c r="P97" s="6">
        <f t="shared" si="143"/>
        <v>29.85</v>
      </c>
      <c r="Q97" s="5">
        <f t="shared" si="144"/>
        <v>0</v>
      </c>
      <c r="R97" s="21">
        <f>(A!C98-xx!P97)*xx!O97</f>
        <v>0</v>
      </c>
      <c r="S97" s="21" t="str">
        <f t="shared" si="145"/>
        <v>Alegria Fruit Sabor Uva 2000ml</v>
      </c>
      <c r="T97" s="51"/>
      <c r="U97" s="32">
        <f t="shared" si="146"/>
        <v>29.85</v>
      </c>
      <c r="V97" s="5">
        <f t="shared" si="147"/>
        <v>0</v>
      </c>
      <c r="W97" s="172">
        <f>(A!C98-xx!U97)*xx!T97</f>
        <v>0</v>
      </c>
      <c r="X97" s="51"/>
      <c r="Y97" s="6">
        <f t="shared" si="148"/>
        <v>29.85</v>
      </c>
      <c r="Z97" s="5">
        <f t="shared" si="149"/>
        <v>0</v>
      </c>
      <c r="AA97" s="5">
        <f>(A!C98-xx!Y97)*xx!X97</f>
        <v>0</v>
      </c>
      <c r="AB97" s="5" t="str">
        <f t="shared" si="150"/>
        <v>Alegria Fruit Sabor Uva 2000ml</v>
      </c>
      <c r="AC97" s="51"/>
      <c r="AD97" s="6">
        <f t="shared" si="151"/>
        <v>29.85</v>
      </c>
      <c r="AE97" s="5">
        <f t="shared" si="152"/>
        <v>0</v>
      </c>
      <c r="AF97" s="172">
        <f>(A!C98-xx!AD97)*xx!AC97</f>
        <v>0</v>
      </c>
      <c r="AG97" s="51"/>
      <c r="AH97" s="6">
        <f t="shared" si="153"/>
        <v>29.85</v>
      </c>
      <c r="AI97" s="5">
        <f t="shared" si="154"/>
        <v>0</v>
      </c>
      <c r="AJ97" s="5">
        <f>(A!C98-xx!AH97)*xx!AG97</f>
        <v>0</v>
      </c>
      <c r="AK97" s="5" t="str">
        <f t="shared" si="155"/>
        <v>Alegria Fruit Sabor Uva 2000ml</v>
      </c>
      <c r="AL97" s="51"/>
      <c r="AM97" s="6">
        <f t="shared" si="156"/>
        <v>29.85</v>
      </c>
      <c r="AN97" s="5">
        <f t="shared" si="157"/>
        <v>0</v>
      </c>
      <c r="AO97" s="172">
        <f>(A!C98-xx!AM97)*xx!AL97</f>
        <v>0</v>
      </c>
      <c r="AP97" s="51"/>
      <c r="AQ97" s="6">
        <f t="shared" si="158"/>
        <v>29.85</v>
      </c>
      <c r="AR97" s="5">
        <f t="shared" si="159"/>
        <v>0</v>
      </c>
      <c r="AS97" s="5">
        <f>(A!C98-xx!AQ97)*xx!AP97</f>
        <v>0</v>
      </c>
      <c r="AT97" s="5" t="str">
        <f t="shared" si="160"/>
        <v>Alegria Fruit Sabor Uva 2000ml</v>
      </c>
      <c r="AU97" s="51"/>
      <c r="AV97" s="6">
        <f t="shared" si="161"/>
        <v>29.85</v>
      </c>
      <c r="AW97" s="5">
        <f t="shared" si="162"/>
        <v>0</v>
      </c>
      <c r="AX97" s="172">
        <f>(A!C98-xx!AV97)*xx!AU97</f>
        <v>0</v>
      </c>
      <c r="AY97" s="51"/>
      <c r="AZ97" s="6">
        <f t="shared" si="163"/>
        <v>29.85</v>
      </c>
      <c r="BA97" s="5">
        <f t="shared" si="164"/>
        <v>0</v>
      </c>
      <c r="BB97" s="5">
        <f>(A!E98-xx!AZ97)*xx!AY97</f>
        <v>0</v>
      </c>
      <c r="BC97" s="5" t="str">
        <f t="shared" si="165"/>
        <v>Alegria Fruit Sabor Uva 2000ml</v>
      </c>
      <c r="BD97" s="51"/>
      <c r="BE97" s="6">
        <f t="shared" si="166"/>
        <v>29.85</v>
      </c>
      <c r="BF97" s="5">
        <f t="shared" si="167"/>
        <v>0</v>
      </c>
      <c r="BG97" s="172">
        <f>(A!C98-xx!BE97)*xx!BD97</f>
        <v>0</v>
      </c>
      <c r="BH97" s="51"/>
      <c r="BI97" s="6">
        <f t="shared" si="168"/>
        <v>29.85</v>
      </c>
      <c r="BJ97" s="5">
        <f t="shared" si="169"/>
        <v>0</v>
      </c>
      <c r="BK97" s="5">
        <f>(A!C98-xx!BI97)*xx!BH97</f>
        <v>0</v>
      </c>
      <c r="BL97" s="5" t="str">
        <f t="shared" si="170"/>
        <v>Alegria Fruit Sabor Uva 2000ml</v>
      </c>
      <c r="BM97" s="51"/>
      <c r="BN97" s="6">
        <f t="shared" si="171"/>
        <v>29.85</v>
      </c>
      <c r="BO97" s="5">
        <f t="shared" si="172"/>
        <v>0</v>
      </c>
      <c r="BP97" s="172">
        <f>(A!C98-xx!BN97)*xx!BM97</f>
        <v>0</v>
      </c>
      <c r="BQ97" s="51"/>
      <c r="BR97" s="6">
        <f t="shared" si="173"/>
        <v>29.85</v>
      </c>
      <c r="BS97" s="5">
        <f t="shared" si="174"/>
        <v>0</v>
      </c>
      <c r="BT97" s="5">
        <f>(A!C98-xx!BR97)*xx!BQ97</f>
        <v>0</v>
      </c>
      <c r="BU97" s="5" t="str">
        <f t="shared" si="175"/>
        <v>Alegria Fruit Sabor Uva 2000ml</v>
      </c>
      <c r="BV97" s="51"/>
      <c r="BW97" s="6">
        <f t="shared" si="176"/>
        <v>29.85</v>
      </c>
      <c r="BX97" s="5">
        <f t="shared" si="177"/>
        <v>0</v>
      </c>
      <c r="BY97" s="172">
        <f>(A!C98-xx!BW97)*xx!BV97</f>
        <v>0</v>
      </c>
      <c r="BZ97" s="51"/>
      <c r="CA97" s="6">
        <f t="shared" si="178"/>
        <v>29.85</v>
      </c>
      <c r="CB97" s="5">
        <f t="shared" si="179"/>
        <v>0</v>
      </c>
      <c r="CC97" s="5">
        <f>(A!C98-xx!CA97)*xx!BZ97</f>
        <v>0</v>
      </c>
      <c r="CD97" s="5" t="str">
        <f t="shared" si="180"/>
        <v>Alegria Fruit Sabor Uva 2000ml</v>
      </c>
      <c r="CE97" s="51"/>
      <c r="CF97" s="6">
        <f t="shared" si="181"/>
        <v>29.85</v>
      </c>
      <c r="CG97" s="5">
        <f t="shared" si="182"/>
        <v>0</v>
      </c>
      <c r="CH97" s="172">
        <f>(A!C98-xx!CF97)*xx!CE97</f>
        <v>0</v>
      </c>
      <c r="CI97" s="51"/>
      <c r="CJ97" s="6">
        <f t="shared" si="183"/>
        <v>29.85</v>
      </c>
      <c r="CK97" s="5">
        <f t="shared" si="184"/>
        <v>0</v>
      </c>
      <c r="CL97" s="5">
        <f>(A!C98-xx!CJ97)*xx!CI97</f>
        <v>0</v>
      </c>
      <c r="CM97" s="5" t="str">
        <f t="shared" si="185"/>
        <v>Alegria Fruit Sabor Uva 2000ml</v>
      </c>
      <c r="CN97" s="51"/>
      <c r="CO97" s="6">
        <f t="shared" si="186"/>
        <v>29.85</v>
      </c>
      <c r="CP97" s="5">
        <f t="shared" si="187"/>
        <v>0</v>
      </c>
      <c r="CQ97" s="172">
        <f>(A!C98-xx!CO97)*xx!CN97</f>
        <v>0</v>
      </c>
      <c r="CR97" s="51"/>
      <c r="CS97" s="6">
        <f t="shared" si="188"/>
        <v>29.85</v>
      </c>
      <c r="CT97" s="5">
        <f t="shared" si="189"/>
        <v>0</v>
      </c>
      <c r="CU97" s="5">
        <f>(A!C98-xx!CS97)*xx!CR97</f>
        <v>0</v>
      </c>
      <c r="CV97" s="5" t="str">
        <f t="shared" si="190"/>
        <v>Alegria Fruit Sabor Uva 2000ml</v>
      </c>
      <c r="CW97" s="51"/>
      <c r="CX97" s="6">
        <f t="shared" si="191"/>
        <v>29.85</v>
      </c>
      <c r="CY97" s="5">
        <f t="shared" si="192"/>
        <v>0</v>
      </c>
      <c r="CZ97" s="172">
        <f>(A!C98-xx!CX97)*xx!CW97</f>
        <v>0</v>
      </c>
      <c r="DA97" s="51"/>
      <c r="DB97" s="6">
        <f t="shared" si="193"/>
        <v>29.85</v>
      </c>
      <c r="DC97" s="5">
        <f t="shared" si="194"/>
        <v>0</v>
      </c>
      <c r="DD97" s="5">
        <f>(A!C98-xx!DB97)*xx!DA97</f>
        <v>0</v>
      </c>
      <c r="DE97" s="5" t="str">
        <f t="shared" si="195"/>
        <v>Alegria Fruit Sabor Uva 2000ml</v>
      </c>
      <c r="DF97" s="51"/>
      <c r="DG97" s="6">
        <f t="shared" si="196"/>
        <v>29.85</v>
      </c>
      <c r="DH97" s="5">
        <f t="shared" si="197"/>
        <v>0</v>
      </c>
      <c r="DI97" s="172">
        <f>(A!C98-xx!DG97)*xx!DF97</f>
        <v>0</v>
      </c>
      <c r="DJ97" s="51"/>
      <c r="DK97" s="6">
        <f t="shared" si="198"/>
        <v>29.85</v>
      </c>
      <c r="DL97" s="5">
        <f t="shared" si="199"/>
        <v>0</v>
      </c>
      <c r="DM97" s="5">
        <f>(A!C98-xx!DK97)*xx!DJ97</f>
        <v>0</v>
      </c>
      <c r="DN97" s="5" t="str">
        <f t="shared" si="200"/>
        <v>Alegria Fruit Sabor Uva 2000ml</v>
      </c>
      <c r="DO97" s="51"/>
      <c r="DP97" s="6">
        <f t="shared" si="201"/>
        <v>29.85</v>
      </c>
      <c r="DQ97" s="5">
        <f t="shared" si="202"/>
        <v>0</v>
      </c>
      <c r="DR97" s="172">
        <f>(A!C98-xx!DP97)*xx!DO97</f>
        <v>0</v>
      </c>
      <c r="DS97" s="51"/>
      <c r="DT97" s="6">
        <f t="shared" si="203"/>
        <v>29.85</v>
      </c>
      <c r="DU97" s="5">
        <f t="shared" si="204"/>
        <v>0</v>
      </c>
      <c r="DV97" s="5">
        <f>(A!C98-xx!DT97)*xx!DS97</f>
        <v>0</v>
      </c>
      <c r="DW97" s="5" t="str">
        <f t="shared" si="205"/>
        <v>Alegria Fruit Sabor Uva 2000ml</v>
      </c>
      <c r="DX97" s="51"/>
      <c r="DY97" s="6">
        <f t="shared" si="206"/>
        <v>29.85</v>
      </c>
      <c r="DZ97" s="5">
        <f t="shared" si="207"/>
        <v>0</v>
      </c>
      <c r="EA97" s="172">
        <f>(A!C98-xx!DY97)*xx!DX97</f>
        <v>0</v>
      </c>
      <c r="EB97" s="51"/>
      <c r="EC97" s="6">
        <f t="shared" si="208"/>
        <v>29.85</v>
      </c>
      <c r="ED97" s="5">
        <f t="shared" si="209"/>
        <v>0</v>
      </c>
      <c r="EE97" s="5">
        <f>(A!C98-xx!EC97)*xx!EB97</f>
        <v>0</v>
      </c>
      <c r="EF97" s="5" t="str">
        <f t="shared" si="210"/>
        <v>Alegria Fruit Sabor Uva 2000ml</v>
      </c>
      <c r="EG97" s="51"/>
      <c r="EH97" s="6">
        <f t="shared" si="211"/>
        <v>29.85</v>
      </c>
      <c r="EI97" s="5">
        <f t="shared" si="212"/>
        <v>0</v>
      </c>
      <c r="EJ97" s="172">
        <f>(A!C98-xx!EH97)*xx!EG97</f>
        <v>0</v>
      </c>
      <c r="EK97" s="51"/>
      <c r="EL97" s="6">
        <f t="shared" si="213"/>
        <v>29.85</v>
      </c>
      <c r="EM97" s="5">
        <f t="shared" si="214"/>
        <v>0</v>
      </c>
      <c r="EN97" s="5">
        <f>(A!C98-xx!EL97)*xx!EK97</f>
        <v>0</v>
      </c>
      <c r="EO97" s="5" t="str">
        <f t="shared" si="215"/>
        <v>Alegria Fruit Sabor Uva 2000ml</v>
      </c>
      <c r="EP97" s="51"/>
      <c r="EQ97" s="6">
        <f t="shared" si="216"/>
        <v>29.85</v>
      </c>
      <c r="ER97" s="5">
        <f t="shared" si="217"/>
        <v>0</v>
      </c>
      <c r="ES97" s="172">
        <f>(A!C98-xx!EQ97)*xx!EP97</f>
        <v>0</v>
      </c>
      <c r="ET97" s="51"/>
      <c r="EU97" s="6">
        <f t="shared" si="218"/>
        <v>29.85</v>
      </c>
      <c r="EV97" s="5">
        <f t="shared" si="219"/>
        <v>0</v>
      </c>
      <c r="EW97" s="5">
        <f>(A!C98-xx!EU97)*xx!ET97</f>
        <v>0</v>
      </c>
      <c r="EX97" s="5" t="str">
        <f t="shared" si="220"/>
        <v>Alegria Fruit Sabor Uva 2000ml</v>
      </c>
      <c r="EY97" s="51"/>
      <c r="EZ97" s="6">
        <f t="shared" si="221"/>
        <v>29.85</v>
      </c>
      <c r="FA97" s="5">
        <f t="shared" si="222"/>
        <v>0</v>
      </c>
      <c r="FB97" s="172">
        <f>(A!C98-xx!EZ97)*xx!EY97</f>
        <v>0</v>
      </c>
      <c r="FC97" s="51"/>
      <c r="FD97" s="6">
        <f t="shared" si="223"/>
        <v>29.85</v>
      </c>
      <c r="FE97" s="5">
        <f t="shared" si="224"/>
        <v>0</v>
      </c>
      <c r="FF97" s="5">
        <f>(A!C98-xx!FD97)*xx!FC97</f>
        <v>0</v>
      </c>
      <c r="FG97" s="5" t="str">
        <f t="shared" si="225"/>
        <v>Alegria Fruit Sabor Uva 2000ml</v>
      </c>
      <c r="FH97" s="51"/>
      <c r="FI97" s="6">
        <f t="shared" si="226"/>
        <v>29.85</v>
      </c>
      <c r="FJ97" s="5">
        <f t="shared" si="227"/>
        <v>0</v>
      </c>
      <c r="FK97" s="172">
        <f>(A!C98-xx!FI97)*xx!FH97</f>
        <v>0</v>
      </c>
      <c r="FL97" s="51"/>
      <c r="FM97" s="6">
        <f t="shared" si="228"/>
        <v>29.85</v>
      </c>
      <c r="FN97" s="5">
        <f t="shared" si="229"/>
        <v>0</v>
      </c>
      <c r="FO97" s="5">
        <f>(A!C98-xx!FM97)*xx!FL97</f>
        <v>0</v>
      </c>
      <c r="FP97" s="5" t="str">
        <f t="shared" si="230"/>
        <v>Alegria Fruit Sabor Uva 2000ml</v>
      </c>
      <c r="FQ97" s="51"/>
      <c r="FR97" s="6">
        <f t="shared" si="231"/>
        <v>29.85</v>
      </c>
      <c r="FS97" s="5">
        <f t="shared" si="232"/>
        <v>0</v>
      </c>
      <c r="FT97" s="172">
        <f>(A!C98-xx!FR97)*xx!FQ97</f>
        <v>0</v>
      </c>
      <c r="FU97" s="51"/>
      <c r="FV97" s="6">
        <f t="shared" si="233"/>
        <v>29.85</v>
      </c>
      <c r="FW97" s="5">
        <f t="shared" si="234"/>
        <v>0</v>
      </c>
      <c r="FX97" s="5">
        <f>(A!C98-xx!FV97)*xx!FU97</f>
        <v>0</v>
      </c>
      <c r="FY97" s="5" t="str">
        <f t="shared" si="235"/>
        <v>Alegria Fruit Sabor Uva 2000ml</v>
      </c>
      <c r="FZ97" s="51"/>
      <c r="GA97" s="6">
        <f t="shared" si="236"/>
        <v>29.85</v>
      </c>
      <c r="GB97" s="5">
        <f t="shared" si="237"/>
        <v>0</v>
      </c>
      <c r="GC97" s="172">
        <f>(A!C98-xx!GA97)*xx!FZ97</f>
        <v>0</v>
      </c>
      <c r="GD97" s="51"/>
      <c r="GE97" s="6">
        <f t="shared" si="238"/>
        <v>29.85</v>
      </c>
      <c r="GF97" s="5">
        <f t="shared" si="239"/>
        <v>0</v>
      </c>
      <c r="GG97" s="5">
        <f>(A!C98-xx!GE97)*xx!GD97</f>
        <v>0</v>
      </c>
      <c r="GH97" s="5" t="str">
        <f t="shared" si="240"/>
        <v>Alegria Fruit Sabor Uva 2000ml</v>
      </c>
      <c r="GI97" s="51"/>
      <c r="GJ97" s="6">
        <f t="shared" si="241"/>
        <v>29.85</v>
      </c>
      <c r="GK97" s="5">
        <f t="shared" si="242"/>
        <v>0</v>
      </c>
      <c r="GL97" s="172">
        <f>(A!C98-xx!GJ97)*xx!GI97</f>
        <v>0</v>
      </c>
      <c r="GM97" s="51"/>
      <c r="GN97" s="6">
        <f t="shared" si="243"/>
        <v>29.85</v>
      </c>
      <c r="GO97" s="5">
        <f t="shared" si="244"/>
        <v>0</v>
      </c>
      <c r="GP97" s="5">
        <f>(A!C98-xx!GN97)*xx!GM97</f>
        <v>0</v>
      </c>
      <c r="GQ97" s="5" t="str">
        <f t="shared" si="245"/>
        <v>Alegria Fruit Sabor Uva 2000ml</v>
      </c>
      <c r="GR97" s="51"/>
      <c r="GS97" s="6">
        <f t="shared" si="246"/>
        <v>29.85</v>
      </c>
      <c r="GT97" s="5">
        <f t="shared" si="247"/>
        <v>0</v>
      </c>
      <c r="GU97" s="172">
        <f>(A!C98-xx!GS97)*xx!GR97</f>
        <v>0</v>
      </c>
      <c r="GV97" s="51"/>
      <c r="GW97" s="6">
        <f t="shared" si="248"/>
        <v>29.85</v>
      </c>
      <c r="GX97" s="5">
        <f t="shared" si="249"/>
        <v>0</v>
      </c>
      <c r="GY97" s="5">
        <f>(A!C98-xx!GW97)*xx!GV97</f>
        <v>0</v>
      </c>
      <c r="GZ97" s="5" t="str">
        <f t="shared" si="250"/>
        <v>Alegria Fruit Sabor Uva 2000ml</v>
      </c>
      <c r="HA97" s="51"/>
      <c r="HB97" s="6">
        <f t="shared" si="251"/>
        <v>29.85</v>
      </c>
      <c r="HC97" s="5">
        <f t="shared" si="252"/>
        <v>0</v>
      </c>
      <c r="HD97" s="172">
        <f>(A!C98-xx!HB97)*xx!HA97</f>
        <v>0</v>
      </c>
      <c r="HE97" s="51"/>
      <c r="HF97" s="6">
        <f t="shared" si="253"/>
        <v>29.85</v>
      </c>
      <c r="HG97" s="5">
        <f t="shared" si="254"/>
        <v>0</v>
      </c>
      <c r="HH97" s="5">
        <f>(A!C98-xx!HF97)*xx!HE97</f>
        <v>0</v>
      </c>
      <c r="HI97" s="5" t="str">
        <f t="shared" si="255"/>
        <v>Alegria Fruit Sabor Uva 2000ml</v>
      </c>
      <c r="HJ97" s="51"/>
      <c r="HK97" s="6">
        <f t="shared" si="256"/>
        <v>29.85</v>
      </c>
      <c r="HL97" s="5">
        <f t="shared" si="257"/>
        <v>0</v>
      </c>
      <c r="HM97" s="172">
        <f>(A!C98-xx!HK97)*xx!HJ97</f>
        <v>0</v>
      </c>
      <c r="HN97" s="51"/>
      <c r="HO97" s="6">
        <f t="shared" si="258"/>
        <v>29.85</v>
      </c>
      <c r="HP97" s="5">
        <f t="shared" si="259"/>
        <v>0</v>
      </c>
      <c r="HQ97" s="5">
        <f>-(A!C98-xx!HO97)*xx!HN97</f>
        <v>0</v>
      </c>
      <c r="HR97" s="5" t="str">
        <f t="shared" si="260"/>
        <v>Alegria Fruit Sabor Uva 2000ml</v>
      </c>
      <c r="HS97" s="51"/>
      <c r="HT97" s="6">
        <f t="shared" si="261"/>
        <v>29.85</v>
      </c>
      <c r="HU97" s="5">
        <f t="shared" si="262"/>
        <v>0</v>
      </c>
      <c r="HV97" s="172">
        <f>(A!C98-xx!HT97)*xx!HS97</f>
        <v>0</v>
      </c>
      <c r="HW97" s="51"/>
      <c r="HX97" s="6">
        <f>A!C98</f>
        <v>29.85</v>
      </c>
      <c r="HY97" s="5">
        <f t="shared" si="263"/>
        <v>0</v>
      </c>
      <c r="HZ97" s="5">
        <f>(A!C98-xx!HX97)*xx!HW97</f>
        <v>0</v>
      </c>
      <c r="IA97" s="5" t="str">
        <f>A!B98</f>
        <v>Alegria Fruit Sabor Uva 2000ml</v>
      </c>
      <c r="IB97" s="5">
        <f t="shared" si="264"/>
        <v>0</v>
      </c>
      <c r="IC97" s="21">
        <f t="shared" si="265"/>
        <v>0</v>
      </c>
      <c r="ID97" s="21" t="e">
        <f>A!#REF!</f>
        <v>#REF!</v>
      </c>
      <c r="IE97" s="21" t="e">
        <f>NF!IS97</f>
        <v>#DIV/0!</v>
      </c>
      <c r="IF97" s="26" t="e">
        <f t="shared" si="266"/>
        <v>#REF!</v>
      </c>
      <c r="IG97" s="6" t="e">
        <f t="shared" si="267"/>
        <v>#REF!</v>
      </c>
      <c r="IH97" s="34" t="e">
        <f t="shared" si="268"/>
        <v>#REF!</v>
      </c>
      <c r="II97" s="174" t="e">
        <f>IB97+A!#REF!+NF!IQ97</f>
        <v>#REF!</v>
      </c>
      <c r="IJ97" s="175" t="e">
        <f>IC97+A!#REF!+NF!IR97</f>
        <v>#REF!</v>
      </c>
      <c r="IK97" s="175" t="e">
        <f>II97*A!C98</f>
        <v>#REF!</v>
      </c>
      <c r="IL97" s="175" t="e">
        <f t="shared" si="136"/>
        <v>#REF!</v>
      </c>
      <c r="IM97" s="81" t="e">
        <f t="shared" si="269"/>
        <v>#REF!</v>
      </c>
      <c r="IN97" s="57" t="str">
        <f t="shared" si="270"/>
        <v>Alegria Fruit Sabor Uva 2000ml</v>
      </c>
      <c r="IO97" s="57" t="e">
        <f>IF97/A!C98</f>
        <v>#REF!</v>
      </c>
      <c r="IP97" s="66"/>
      <c r="IQ97" s="57" t="e">
        <f t="shared" si="271"/>
        <v>#REF!</v>
      </c>
      <c r="IR97" s="11" t="e">
        <f>IF97-#REF!</f>
        <v>#REF!</v>
      </c>
    </row>
    <row r="98" spans="1:252" x14ac:dyDescent="0.2">
      <c r="A98" s="19" t="str">
        <f>A!B99</f>
        <v>Alfajor 70% Cacau  12x65g</v>
      </c>
      <c r="B98" s="63"/>
      <c r="C98" s="31">
        <v>14.5</v>
      </c>
      <c r="D98" s="14">
        <f t="shared" si="137"/>
        <v>0</v>
      </c>
      <c r="E98" s="169">
        <f>(A!C99-xx!C98)*xx!B98</f>
        <v>0</v>
      </c>
      <c r="F98" s="63"/>
      <c r="G98" s="22">
        <f t="shared" si="138"/>
        <v>14.5</v>
      </c>
      <c r="H98" s="1">
        <f t="shared" si="139"/>
        <v>0</v>
      </c>
      <c r="I98" s="1">
        <f>(A!C99-xx!G98)*xx!F98</f>
        <v>0</v>
      </c>
      <c r="J98" s="1" t="str">
        <f t="shared" si="140"/>
        <v>Alfajor 70% Cacau  12x65g</v>
      </c>
      <c r="K98" s="63"/>
      <c r="L98" s="2">
        <f t="shared" si="141"/>
        <v>14.5</v>
      </c>
      <c r="M98" s="1">
        <f t="shared" si="142"/>
        <v>0</v>
      </c>
      <c r="N98" s="64">
        <f>(A!C99-xx!L98)*xx!K98</f>
        <v>0</v>
      </c>
      <c r="O98" s="63"/>
      <c r="P98" s="2">
        <f t="shared" si="143"/>
        <v>14.5</v>
      </c>
      <c r="Q98" s="1">
        <f t="shared" si="144"/>
        <v>0</v>
      </c>
      <c r="R98" s="14">
        <f>(A!C99-xx!P98)*xx!O98</f>
        <v>0</v>
      </c>
      <c r="S98" s="14" t="str">
        <f t="shared" si="145"/>
        <v>Alfajor 70% Cacau  12x65g</v>
      </c>
      <c r="T98" s="63"/>
      <c r="U98" s="22">
        <f t="shared" si="146"/>
        <v>14.5</v>
      </c>
      <c r="V98" s="1">
        <f t="shared" si="147"/>
        <v>0</v>
      </c>
      <c r="W98" s="64">
        <f>(A!C99-xx!U98)*xx!T98</f>
        <v>0</v>
      </c>
      <c r="X98" s="63"/>
      <c r="Y98" s="2">
        <f t="shared" si="148"/>
        <v>14.5</v>
      </c>
      <c r="Z98" s="1">
        <f t="shared" si="149"/>
        <v>0</v>
      </c>
      <c r="AA98" s="1">
        <f>(A!C99-xx!Y98)*xx!X98</f>
        <v>0</v>
      </c>
      <c r="AB98" s="1" t="str">
        <f t="shared" si="150"/>
        <v>Alfajor 70% Cacau  12x65g</v>
      </c>
      <c r="AC98" s="63"/>
      <c r="AD98" s="2">
        <f t="shared" si="151"/>
        <v>14.5</v>
      </c>
      <c r="AE98" s="1">
        <f t="shared" si="152"/>
        <v>0</v>
      </c>
      <c r="AF98" s="64">
        <f>(A!C99-xx!AD98)*xx!AC98</f>
        <v>0</v>
      </c>
      <c r="AG98" s="63"/>
      <c r="AH98" s="2">
        <f t="shared" si="153"/>
        <v>14.5</v>
      </c>
      <c r="AI98" s="1">
        <f t="shared" si="154"/>
        <v>0</v>
      </c>
      <c r="AJ98" s="1">
        <f>(A!C99-xx!AH98)*xx!AG98</f>
        <v>0</v>
      </c>
      <c r="AK98" s="1" t="str">
        <f t="shared" si="155"/>
        <v>Alfajor 70% Cacau  12x65g</v>
      </c>
      <c r="AL98" s="63"/>
      <c r="AM98" s="2">
        <f t="shared" si="156"/>
        <v>14.5</v>
      </c>
      <c r="AN98" s="1">
        <f t="shared" si="157"/>
        <v>0</v>
      </c>
      <c r="AO98" s="64">
        <f>(A!C99-xx!AM98)*xx!AL98</f>
        <v>0</v>
      </c>
      <c r="AP98" s="63"/>
      <c r="AQ98" s="2">
        <f t="shared" si="158"/>
        <v>14.5</v>
      </c>
      <c r="AR98" s="1">
        <f t="shared" si="159"/>
        <v>0</v>
      </c>
      <c r="AS98" s="1">
        <f>(A!C99-xx!AQ98)*xx!AP98</f>
        <v>0</v>
      </c>
      <c r="AT98" s="1" t="str">
        <f t="shared" si="160"/>
        <v>Alfajor 70% Cacau  12x65g</v>
      </c>
      <c r="AU98" s="63"/>
      <c r="AV98" s="2">
        <f t="shared" si="161"/>
        <v>14.5</v>
      </c>
      <c r="AW98" s="1">
        <f t="shared" si="162"/>
        <v>0</v>
      </c>
      <c r="AX98" s="64">
        <f>(A!C99-xx!AV98)*xx!AU98</f>
        <v>0</v>
      </c>
      <c r="AY98" s="63"/>
      <c r="AZ98" s="2">
        <f t="shared" si="163"/>
        <v>14.5</v>
      </c>
      <c r="BA98" s="1">
        <f t="shared" si="164"/>
        <v>0</v>
      </c>
      <c r="BB98" s="1">
        <f>(A!E99-xx!AZ98)*xx!AY98</f>
        <v>0</v>
      </c>
      <c r="BC98" s="1" t="str">
        <f t="shared" si="165"/>
        <v>Alfajor 70% Cacau  12x65g</v>
      </c>
      <c r="BD98" s="63"/>
      <c r="BE98" s="2">
        <f t="shared" si="166"/>
        <v>14.5</v>
      </c>
      <c r="BF98" s="1">
        <f t="shared" si="167"/>
        <v>0</v>
      </c>
      <c r="BG98" s="64">
        <f>(A!C99-xx!BE98)*xx!BD98</f>
        <v>0</v>
      </c>
      <c r="BH98" s="63"/>
      <c r="BI98" s="2">
        <f t="shared" si="168"/>
        <v>14.5</v>
      </c>
      <c r="BJ98" s="1">
        <f t="shared" si="169"/>
        <v>0</v>
      </c>
      <c r="BK98" s="1">
        <f>(A!C99-xx!BI98)*xx!BH98</f>
        <v>0</v>
      </c>
      <c r="BL98" s="1" t="str">
        <f t="shared" si="170"/>
        <v>Alfajor 70% Cacau  12x65g</v>
      </c>
      <c r="BM98" s="63"/>
      <c r="BN98" s="2">
        <f t="shared" si="171"/>
        <v>14.5</v>
      </c>
      <c r="BO98" s="1">
        <f t="shared" si="172"/>
        <v>0</v>
      </c>
      <c r="BP98" s="64">
        <f>(A!C99-xx!BN98)*xx!BM98</f>
        <v>0</v>
      </c>
      <c r="BQ98" s="63"/>
      <c r="BR98" s="2">
        <f t="shared" si="173"/>
        <v>14.5</v>
      </c>
      <c r="BS98" s="1">
        <f t="shared" si="174"/>
        <v>0</v>
      </c>
      <c r="BT98" s="1">
        <f>(A!C99-xx!BR98)*xx!BQ98</f>
        <v>0</v>
      </c>
      <c r="BU98" s="1" t="str">
        <f t="shared" si="175"/>
        <v>Alfajor 70% Cacau  12x65g</v>
      </c>
      <c r="BV98" s="63"/>
      <c r="BW98" s="2">
        <f t="shared" si="176"/>
        <v>14.5</v>
      </c>
      <c r="BX98" s="1">
        <f t="shared" si="177"/>
        <v>0</v>
      </c>
      <c r="BY98" s="64">
        <f>(A!C99-xx!BW98)*xx!BV98</f>
        <v>0</v>
      </c>
      <c r="BZ98" s="63"/>
      <c r="CA98" s="2">
        <f t="shared" si="178"/>
        <v>14.5</v>
      </c>
      <c r="CB98" s="1">
        <f t="shared" si="179"/>
        <v>0</v>
      </c>
      <c r="CC98" s="1">
        <f>(A!C99-xx!CA98)*xx!BZ98</f>
        <v>0</v>
      </c>
      <c r="CD98" s="1" t="str">
        <f t="shared" si="180"/>
        <v>Alfajor 70% Cacau  12x65g</v>
      </c>
      <c r="CE98" s="63"/>
      <c r="CF98" s="2">
        <f t="shared" si="181"/>
        <v>14.5</v>
      </c>
      <c r="CG98" s="1">
        <f t="shared" si="182"/>
        <v>0</v>
      </c>
      <c r="CH98" s="64">
        <f>(A!C99-xx!CF98)*xx!CE98</f>
        <v>0</v>
      </c>
      <c r="CI98" s="63"/>
      <c r="CJ98" s="2">
        <f t="shared" si="183"/>
        <v>14.5</v>
      </c>
      <c r="CK98" s="1">
        <f t="shared" si="184"/>
        <v>0</v>
      </c>
      <c r="CL98" s="1">
        <f>(A!C99-xx!CJ98)*xx!CI98</f>
        <v>0</v>
      </c>
      <c r="CM98" s="1" t="str">
        <f t="shared" si="185"/>
        <v>Alfajor 70% Cacau  12x65g</v>
      </c>
      <c r="CN98" s="63"/>
      <c r="CO98" s="2">
        <f t="shared" si="186"/>
        <v>14.5</v>
      </c>
      <c r="CP98" s="1">
        <f t="shared" si="187"/>
        <v>0</v>
      </c>
      <c r="CQ98" s="64">
        <f>(A!C99-xx!CO98)*xx!CN98</f>
        <v>0</v>
      </c>
      <c r="CR98" s="63"/>
      <c r="CS98" s="2">
        <f t="shared" si="188"/>
        <v>14.5</v>
      </c>
      <c r="CT98" s="1">
        <f t="shared" si="189"/>
        <v>0</v>
      </c>
      <c r="CU98" s="1">
        <f>(A!C99-xx!CS98)*xx!CR98</f>
        <v>0</v>
      </c>
      <c r="CV98" s="1" t="str">
        <f t="shared" si="190"/>
        <v>Alfajor 70% Cacau  12x65g</v>
      </c>
      <c r="CW98" s="63"/>
      <c r="CX98" s="2">
        <f t="shared" si="191"/>
        <v>14.5</v>
      </c>
      <c r="CY98" s="1">
        <f t="shared" si="192"/>
        <v>0</v>
      </c>
      <c r="CZ98" s="64">
        <f>(A!C99-xx!CX98)*xx!CW98</f>
        <v>0</v>
      </c>
      <c r="DA98" s="63"/>
      <c r="DB98" s="2">
        <f t="shared" si="193"/>
        <v>14.5</v>
      </c>
      <c r="DC98" s="1">
        <f t="shared" si="194"/>
        <v>0</v>
      </c>
      <c r="DD98" s="1">
        <f>(A!C99-xx!DB98)*xx!DA98</f>
        <v>0</v>
      </c>
      <c r="DE98" s="1" t="str">
        <f t="shared" si="195"/>
        <v>Alfajor 70% Cacau  12x65g</v>
      </c>
      <c r="DF98" s="63"/>
      <c r="DG98" s="2">
        <f t="shared" si="196"/>
        <v>14.5</v>
      </c>
      <c r="DH98" s="1">
        <f t="shared" si="197"/>
        <v>0</v>
      </c>
      <c r="DI98" s="64">
        <f>(A!C99-xx!DG98)*xx!DF98</f>
        <v>0</v>
      </c>
      <c r="DJ98" s="63"/>
      <c r="DK98" s="2">
        <f t="shared" si="198"/>
        <v>14.5</v>
      </c>
      <c r="DL98" s="1">
        <f t="shared" si="199"/>
        <v>0</v>
      </c>
      <c r="DM98" s="1">
        <f>(A!C99-xx!DK98)*xx!DJ98</f>
        <v>0</v>
      </c>
      <c r="DN98" s="1" t="str">
        <f t="shared" si="200"/>
        <v>Alfajor 70% Cacau  12x65g</v>
      </c>
      <c r="DO98" s="63"/>
      <c r="DP98" s="2">
        <f t="shared" si="201"/>
        <v>14.5</v>
      </c>
      <c r="DQ98" s="1">
        <f t="shared" si="202"/>
        <v>0</v>
      </c>
      <c r="DR98" s="64">
        <f>(A!C99-xx!DP98)*xx!DO98</f>
        <v>0</v>
      </c>
      <c r="DS98" s="63"/>
      <c r="DT98" s="2">
        <f t="shared" si="203"/>
        <v>14.5</v>
      </c>
      <c r="DU98" s="1">
        <f t="shared" si="204"/>
        <v>0</v>
      </c>
      <c r="DV98" s="1">
        <f>(A!C99-xx!DT98)*xx!DS98</f>
        <v>0</v>
      </c>
      <c r="DW98" s="1" t="str">
        <f t="shared" si="205"/>
        <v>Alfajor 70% Cacau  12x65g</v>
      </c>
      <c r="DX98" s="63"/>
      <c r="DY98" s="2">
        <f t="shared" si="206"/>
        <v>14.5</v>
      </c>
      <c r="DZ98" s="1">
        <f t="shared" si="207"/>
        <v>0</v>
      </c>
      <c r="EA98" s="64">
        <f>(A!C99-xx!DY98)*xx!DX98</f>
        <v>0</v>
      </c>
      <c r="EB98" s="63"/>
      <c r="EC98" s="2">
        <f t="shared" si="208"/>
        <v>14.5</v>
      </c>
      <c r="ED98" s="1">
        <f t="shared" si="209"/>
        <v>0</v>
      </c>
      <c r="EE98" s="1">
        <f>(A!C99-xx!EC98)*xx!EB98</f>
        <v>0</v>
      </c>
      <c r="EF98" s="1" t="str">
        <f t="shared" si="210"/>
        <v>Alfajor 70% Cacau  12x65g</v>
      </c>
      <c r="EG98" s="63"/>
      <c r="EH98" s="2">
        <f t="shared" si="211"/>
        <v>14.5</v>
      </c>
      <c r="EI98" s="1">
        <f t="shared" si="212"/>
        <v>0</v>
      </c>
      <c r="EJ98" s="64">
        <f>(A!C99-xx!EH98)*xx!EG98</f>
        <v>0</v>
      </c>
      <c r="EK98" s="63"/>
      <c r="EL98" s="2">
        <f t="shared" si="213"/>
        <v>14.5</v>
      </c>
      <c r="EM98" s="1">
        <f t="shared" si="214"/>
        <v>0</v>
      </c>
      <c r="EN98" s="1">
        <f>(A!C99-xx!EL98)*xx!EK98</f>
        <v>0</v>
      </c>
      <c r="EO98" s="1" t="str">
        <f t="shared" si="215"/>
        <v>Alfajor 70% Cacau  12x65g</v>
      </c>
      <c r="EP98" s="63"/>
      <c r="EQ98" s="2">
        <f t="shared" si="216"/>
        <v>14.5</v>
      </c>
      <c r="ER98" s="1">
        <f t="shared" si="217"/>
        <v>0</v>
      </c>
      <c r="ES98" s="64">
        <f>(A!C99-xx!EQ98)*xx!EP98</f>
        <v>0</v>
      </c>
      <c r="ET98" s="63"/>
      <c r="EU98" s="2">
        <f t="shared" si="218"/>
        <v>14.5</v>
      </c>
      <c r="EV98" s="1">
        <f t="shared" si="219"/>
        <v>0</v>
      </c>
      <c r="EW98" s="1">
        <f>(A!C99-xx!EU98)*xx!ET98</f>
        <v>0</v>
      </c>
      <c r="EX98" s="1" t="str">
        <f t="shared" si="220"/>
        <v>Alfajor 70% Cacau  12x65g</v>
      </c>
      <c r="EY98" s="63"/>
      <c r="EZ98" s="2">
        <f t="shared" si="221"/>
        <v>14.5</v>
      </c>
      <c r="FA98" s="1">
        <f t="shared" si="222"/>
        <v>0</v>
      </c>
      <c r="FB98" s="64">
        <f>(A!C99-xx!EZ98)*xx!EY98</f>
        <v>0</v>
      </c>
      <c r="FC98" s="63"/>
      <c r="FD98" s="2">
        <f t="shared" si="223"/>
        <v>14.5</v>
      </c>
      <c r="FE98" s="1">
        <f t="shared" si="224"/>
        <v>0</v>
      </c>
      <c r="FF98" s="1">
        <f>(A!C99-xx!FD98)*xx!FC98</f>
        <v>0</v>
      </c>
      <c r="FG98" s="1" t="str">
        <f t="shared" si="225"/>
        <v>Alfajor 70% Cacau  12x65g</v>
      </c>
      <c r="FH98" s="63"/>
      <c r="FI98" s="2">
        <f t="shared" si="226"/>
        <v>14.5</v>
      </c>
      <c r="FJ98" s="1">
        <f t="shared" si="227"/>
        <v>0</v>
      </c>
      <c r="FK98" s="64">
        <f>(A!C99-xx!FI98)*xx!FH98</f>
        <v>0</v>
      </c>
      <c r="FL98" s="63"/>
      <c r="FM98" s="2">
        <f t="shared" si="228"/>
        <v>14.5</v>
      </c>
      <c r="FN98" s="1">
        <f t="shared" si="229"/>
        <v>0</v>
      </c>
      <c r="FO98" s="1">
        <f>(A!C99-xx!FM98)*xx!FL98</f>
        <v>0</v>
      </c>
      <c r="FP98" s="1" t="str">
        <f t="shared" si="230"/>
        <v>Alfajor 70% Cacau  12x65g</v>
      </c>
      <c r="FQ98" s="63"/>
      <c r="FR98" s="2">
        <f t="shared" si="231"/>
        <v>14.5</v>
      </c>
      <c r="FS98" s="1">
        <f t="shared" si="232"/>
        <v>0</v>
      </c>
      <c r="FT98" s="64">
        <f>(A!C99-xx!FR98)*xx!FQ98</f>
        <v>0</v>
      </c>
      <c r="FU98" s="63"/>
      <c r="FV98" s="2">
        <f t="shared" si="233"/>
        <v>14.5</v>
      </c>
      <c r="FW98" s="1">
        <f t="shared" si="234"/>
        <v>0</v>
      </c>
      <c r="FX98" s="1">
        <f>(A!C99-xx!FV98)*xx!FU98</f>
        <v>0</v>
      </c>
      <c r="FY98" s="1" t="str">
        <f t="shared" si="235"/>
        <v>Alfajor 70% Cacau  12x65g</v>
      </c>
      <c r="FZ98" s="63"/>
      <c r="GA98" s="2">
        <f t="shared" si="236"/>
        <v>14.5</v>
      </c>
      <c r="GB98" s="1">
        <f t="shared" si="237"/>
        <v>0</v>
      </c>
      <c r="GC98" s="64">
        <f>(A!C99-xx!GA98)*xx!FZ98</f>
        <v>0</v>
      </c>
      <c r="GD98" s="63"/>
      <c r="GE98" s="2">
        <f t="shared" si="238"/>
        <v>14.5</v>
      </c>
      <c r="GF98" s="1">
        <f t="shared" si="239"/>
        <v>0</v>
      </c>
      <c r="GG98" s="1">
        <f>(A!C99-xx!GE98)*xx!GD98</f>
        <v>0</v>
      </c>
      <c r="GH98" s="1" t="str">
        <f t="shared" si="240"/>
        <v>Alfajor 70% Cacau  12x65g</v>
      </c>
      <c r="GI98" s="63"/>
      <c r="GJ98" s="2">
        <f t="shared" si="241"/>
        <v>14.5</v>
      </c>
      <c r="GK98" s="1">
        <f t="shared" si="242"/>
        <v>0</v>
      </c>
      <c r="GL98" s="64">
        <f>(A!C99-xx!GJ98)*xx!GI98</f>
        <v>0</v>
      </c>
      <c r="GM98" s="63"/>
      <c r="GN98" s="2">
        <f t="shared" si="243"/>
        <v>14.5</v>
      </c>
      <c r="GO98" s="1">
        <f t="shared" si="244"/>
        <v>0</v>
      </c>
      <c r="GP98" s="1">
        <f>(A!C99-xx!GN98)*xx!GM98</f>
        <v>0</v>
      </c>
      <c r="GQ98" s="1" t="str">
        <f t="shared" si="245"/>
        <v>Alfajor 70% Cacau  12x65g</v>
      </c>
      <c r="GR98" s="63"/>
      <c r="GS98" s="2">
        <f t="shared" si="246"/>
        <v>14.5</v>
      </c>
      <c r="GT98" s="1">
        <f t="shared" si="247"/>
        <v>0</v>
      </c>
      <c r="GU98" s="64">
        <f>(A!C99-xx!GS98)*xx!GR98</f>
        <v>0</v>
      </c>
      <c r="GV98" s="63"/>
      <c r="GW98" s="2">
        <f t="shared" si="248"/>
        <v>14.5</v>
      </c>
      <c r="GX98" s="1">
        <f t="shared" si="249"/>
        <v>0</v>
      </c>
      <c r="GY98" s="1">
        <f>(A!C99-xx!GW98)*xx!GV98</f>
        <v>0</v>
      </c>
      <c r="GZ98" s="1" t="str">
        <f t="shared" si="250"/>
        <v>Alfajor 70% Cacau  12x65g</v>
      </c>
      <c r="HA98" s="63"/>
      <c r="HB98" s="2">
        <f t="shared" si="251"/>
        <v>14.5</v>
      </c>
      <c r="HC98" s="1">
        <f t="shared" si="252"/>
        <v>0</v>
      </c>
      <c r="HD98" s="64">
        <f>(A!C99-xx!HB98)*xx!HA98</f>
        <v>0</v>
      </c>
      <c r="HE98" s="63"/>
      <c r="HF98" s="2">
        <f t="shared" si="253"/>
        <v>14.5</v>
      </c>
      <c r="HG98" s="1">
        <f t="shared" si="254"/>
        <v>0</v>
      </c>
      <c r="HH98" s="1">
        <f>(A!C99-xx!HF98)*xx!HE98</f>
        <v>0</v>
      </c>
      <c r="HI98" s="1" t="str">
        <f t="shared" si="255"/>
        <v>Alfajor 70% Cacau  12x65g</v>
      </c>
      <c r="HJ98" s="63"/>
      <c r="HK98" s="2">
        <f t="shared" si="256"/>
        <v>14.5</v>
      </c>
      <c r="HL98" s="1">
        <f t="shared" si="257"/>
        <v>0</v>
      </c>
      <c r="HM98" s="64">
        <f>(A!C99-xx!HK98)*xx!HJ98</f>
        <v>0</v>
      </c>
      <c r="HN98" s="63"/>
      <c r="HO98" s="2">
        <f t="shared" si="258"/>
        <v>14.5</v>
      </c>
      <c r="HP98" s="1">
        <f t="shared" si="259"/>
        <v>0</v>
      </c>
      <c r="HQ98" s="1">
        <f>-(A!C99-xx!HO98)*xx!HN98</f>
        <v>0</v>
      </c>
      <c r="HR98" s="1" t="str">
        <f t="shared" si="260"/>
        <v>Alfajor 70% Cacau  12x65g</v>
      </c>
      <c r="HS98" s="63"/>
      <c r="HT98" s="2">
        <f t="shared" si="261"/>
        <v>14.5</v>
      </c>
      <c r="HU98" s="1">
        <f t="shared" si="262"/>
        <v>0</v>
      </c>
      <c r="HV98" s="64">
        <f>(A!C99-xx!HT98)*xx!HS98</f>
        <v>0</v>
      </c>
      <c r="HW98" s="63"/>
      <c r="HX98" s="2">
        <f>A!C99</f>
        <v>54.3</v>
      </c>
      <c r="HY98" s="1">
        <f t="shared" si="263"/>
        <v>0</v>
      </c>
      <c r="HZ98" s="1">
        <f>(A!C99-xx!HX98)*xx!HW98</f>
        <v>0</v>
      </c>
      <c r="IA98" s="1" t="str">
        <f>A!B99</f>
        <v>Alfajor 70% Cacau  12x65g</v>
      </c>
      <c r="IB98" s="1">
        <f t="shared" si="264"/>
        <v>0</v>
      </c>
      <c r="IC98" s="14">
        <f t="shared" si="265"/>
        <v>0</v>
      </c>
      <c r="ID98" s="14" t="e">
        <f>A!#REF!</f>
        <v>#REF!</v>
      </c>
      <c r="IE98" s="14" t="e">
        <f>NF!IS98</f>
        <v>#DIV/0!</v>
      </c>
      <c r="IF98" s="26" t="e">
        <f t="shared" si="266"/>
        <v>#REF!</v>
      </c>
      <c r="IG98" s="2" t="e">
        <f t="shared" si="267"/>
        <v>#REF!</v>
      </c>
      <c r="IH98" s="170" t="e">
        <f t="shared" si="268"/>
        <v>#REF!</v>
      </c>
      <c r="II98" s="174" t="e">
        <f>IB98+A!#REF!+NF!IQ98</f>
        <v>#REF!</v>
      </c>
      <c r="IJ98" s="175" t="e">
        <f>IC98+A!#REF!+NF!IR98</f>
        <v>#REF!</v>
      </c>
      <c r="IK98" s="175" t="e">
        <f>II98*A!C99</f>
        <v>#REF!</v>
      </c>
      <c r="IL98" s="175" t="e">
        <f t="shared" si="136"/>
        <v>#REF!</v>
      </c>
      <c r="IM98" s="81" t="e">
        <f t="shared" si="269"/>
        <v>#REF!</v>
      </c>
      <c r="IN98" s="84" t="str">
        <f t="shared" si="270"/>
        <v>Alfajor 70% Cacau  12x65g</v>
      </c>
      <c r="IO98" s="84" t="e">
        <f>IF98/A!C99</f>
        <v>#REF!</v>
      </c>
      <c r="IP98" s="72"/>
      <c r="IQ98" s="84" t="e">
        <f t="shared" si="271"/>
        <v>#REF!</v>
      </c>
      <c r="IR98" s="85" t="e">
        <f>IF98-#REF!</f>
        <v>#REF!</v>
      </c>
    </row>
    <row r="99" spans="1:252" x14ac:dyDescent="0.2">
      <c r="A99" s="20" t="str">
        <f>A!B100</f>
        <v>Alfajor Branco 12x65g</v>
      </c>
      <c r="B99" s="51"/>
      <c r="C99" s="65">
        <v>15.15</v>
      </c>
      <c r="D99" s="21">
        <f t="shared" si="137"/>
        <v>0</v>
      </c>
      <c r="E99" s="171">
        <f>(A!C100-xx!C99)*xx!B99</f>
        <v>0</v>
      </c>
      <c r="F99" s="51"/>
      <c r="G99" s="32">
        <f t="shared" si="138"/>
        <v>15.15</v>
      </c>
      <c r="H99" s="5">
        <f t="shared" si="139"/>
        <v>0</v>
      </c>
      <c r="I99" s="5">
        <f>(A!C100-xx!G99)*xx!F99</f>
        <v>0</v>
      </c>
      <c r="J99" s="5" t="str">
        <f t="shared" si="140"/>
        <v>Alfajor Branco 12x65g</v>
      </c>
      <c r="K99" s="51"/>
      <c r="L99" s="6">
        <f t="shared" si="141"/>
        <v>15.15</v>
      </c>
      <c r="M99" s="5">
        <f t="shared" si="142"/>
        <v>0</v>
      </c>
      <c r="N99" s="172">
        <f>(A!C100-xx!L99)*xx!K99</f>
        <v>0</v>
      </c>
      <c r="O99" s="51"/>
      <c r="P99" s="6">
        <f t="shared" si="143"/>
        <v>15.15</v>
      </c>
      <c r="Q99" s="5">
        <f t="shared" si="144"/>
        <v>0</v>
      </c>
      <c r="R99" s="21">
        <f>(A!C100-xx!P99)*xx!O99</f>
        <v>0</v>
      </c>
      <c r="S99" s="21" t="str">
        <f t="shared" si="145"/>
        <v>Alfajor Branco 12x65g</v>
      </c>
      <c r="T99" s="51"/>
      <c r="U99" s="32">
        <f t="shared" si="146"/>
        <v>15.15</v>
      </c>
      <c r="V99" s="5">
        <f t="shared" si="147"/>
        <v>0</v>
      </c>
      <c r="W99" s="172">
        <f>(A!C100-xx!U99)*xx!T99</f>
        <v>0</v>
      </c>
      <c r="X99" s="51"/>
      <c r="Y99" s="6">
        <f t="shared" si="148"/>
        <v>15.15</v>
      </c>
      <c r="Z99" s="5">
        <f t="shared" si="149"/>
        <v>0</v>
      </c>
      <c r="AA99" s="5">
        <f>(A!C100-xx!Y99)*xx!X99</f>
        <v>0</v>
      </c>
      <c r="AB99" s="5" t="str">
        <f t="shared" si="150"/>
        <v>Alfajor Branco 12x65g</v>
      </c>
      <c r="AC99" s="51"/>
      <c r="AD99" s="6">
        <f t="shared" si="151"/>
        <v>15.15</v>
      </c>
      <c r="AE99" s="5">
        <f t="shared" si="152"/>
        <v>0</v>
      </c>
      <c r="AF99" s="172">
        <f>(A!C100-xx!AD99)*xx!AC99</f>
        <v>0</v>
      </c>
      <c r="AG99" s="51"/>
      <c r="AH99" s="6">
        <f t="shared" si="153"/>
        <v>15.15</v>
      </c>
      <c r="AI99" s="5">
        <f t="shared" si="154"/>
        <v>0</v>
      </c>
      <c r="AJ99" s="5">
        <f>(A!C100-xx!AH99)*xx!AG99</f>
        <v>0</v>
      </c>
      <c r="AK99" s="5" t="str">
        <f t="shared" si="155"/>
        <v>Alfajor Branco 12x65g</v>
      </c>
      <c r="AL99" s="51"/>
      <c r="AM99" s="6">
        <f t="shared" si="156"/>
        <v>15.15</v>
      </c>
      <c r="AN99" s="5">
        <f t="shared" si="157"/>
        <v>0</v>
      </c>
      <c r="AO99" s="172">
        <f>(A!C100-xx!AM99)*xx!AL99</f>
        <v>0</v>
      </c>
      <c r="AP99" s="51"/>
      <c r="AQ99" s="6">
        <f t="shared" si="158"/>
        <v>15.15</v>
      </c>
      <c r="AR99" s="5">
        <f t="shared" si="159"/>
        <v>0</v>
      </c>
      <c r="AS99" s="5">
        <f>(A!C100-xx!AQ99)*xx!AP99</f>
        <v>0</v>
      </c>
      <c r="AT99" s="5" t="str">
        <f t="shared" si="160"/>
        <v>Alfajor Branco 12x65g</v>
      </c>
      <c r="AU99" s="51"/>
      <c r="AV99" s="6">
        <f t="shared" si="161"/>
        <v>15.15</v>
      </c>
      <c r="AW99" s="5">
        <f t="shared" si="162"/>
        <v>0</v>
      </c>
      <c r="AX99" s="172">
        <f>(A!C100-xx!AV99)*xx!AU99</f>
        <v>0</v>
      </c>
      <c r="AY99" s="51"/>
      <c r="AZ99" s="6">
        <f t="shared" si="163"/>
        <v>15.15</v>
      </c>
      <c r="BA99" s="5">
        <f t="shared" si="164"/>
        <v>0</v>
      </c>
      <c r="BB99" s="5">
        <f>(A!E100-xx!AZ99)*xx!AY99</f>
        <v>0</v>
      </c>
      <c r="BC99" s="5" t="str">
        <f t="shared" si="165"/>
        <v>Alfajor Branco 12x65g</v>
      </c>
      <c r="BD99" s="51"/>
      <c r="BE99" s="6">
        <f t="shared" si="166"/>
        <v>15.15</v>
      </c>
      <c r="BF99" s="5">
        <f t="shared" si="167"/>
        <v>0</v>
      </c>
      <c r="BG99" s="172">
        <f>(A!C100-xx!BE99)*xx!BD99</f>
        <v>0</v>
      </c>
      <c r="BH99" s="51"/>
      <c r="BI99" s="6">
        <f t="shared" si="168"/>
        <v>15.15</v>
      </c>
      <c r="BJ99" s="5">
        <f t="shared" si="169"/>
        <v>0</v>
      </c>
      <c r="BK99" s="5">
        <f>(A!C100-xx!BI99)*xx!BH99</f>
        <v>0</v>
      </c>
      <c r="BL99" s="5" t="str">
        <f t="shared" si="170"/>
        <v>Alfajor Branco 12x65g</v>
      </c>
      <c r="BM99" s="51"/>
      <c r="BN99" s="6">
        <f t="shared" si="171"/>
        <v>15.15</v>
      </c>
      <c r="BO99" s="5">
        <f t="shared" si="172"/>
        <v>0</v>
      </c>
      <c r="BP99" s="172">
        <f>(A!C100-xx!BN99)*xx!BM99</f>
        <v>0</v>
      </c>
      <c r="BQ99" s="51"/>
      <c r="BR99" s="6">
        <f t="shared" si="173"/>
        <v>15.15</v>
      </c>
      <c r="BS99" s="5">
        <f t="shared" si="174"/>
        <v>0</v>
      </c>
      <c r="BT99" s="5">
        <f>(A!C100-xx!BR99)*xx!BQ99</f>
        <v>0</v>
      </c>
      <c r="BU99" s="5" t="str">
        <f t="shared" si="175"/>
        <v>Alfajor Branco 12x65g</v>
      </c>
      <c r="BV99" s="51"/>
      <c r="BW99" s="6">
        <f t="shared" si="176"/>
        <v>15.15</v>
      </c>
      <c r="BX99" s="5">
        <f t="shared" si="177"/>
        <v>0</v>
      </c>
      <c r="BY99" s="172">
        <f>(A!C100-xx!BW99)*xx!BV99</f>
        <v>0</v>
      </c>
      <c r="BZ99" s="51"/>
      <c r="CA99" s="6">
        <f t="shared" si="178"/>
        <v>15.15</v>
      </c>
      <c r="CB99" s="5">
        <f t="shared" si="179"/>
        <v>0</v>
      </c>
      <c r="CC99" s="5">
        <f>(A!C100-xx!CA99)*xx!BZ99</f>
        <v>0</v>
      </c>
      <c r="CD99" s="5" t="str">
        <f t="shared" si="180"/>
        <v>Alfajor Branco 12x65g</v>
      </c>
      <c r="CE99" s="51"/>
      <c r="CF99" s="6">
        <f t="shared" si="181"/>
        <v>15.15</v>
      </c>
      <c r="CG99" s="5">
        <f t="shared" si="182"/>
        <v>0</v>
      </c>
      <c r="CH99" s="172">
        <f>(A!C100-xx!CF99)*xx!CE99</f>
        <v>0</v>
      </c>
      <c r="CI99" s="51"/>
      <c r="CJ99" s="6">
        <f t="shared" si="183"/>
        <v>15.15</v>
      </c>
      <c r="CK99" s="5">
        <f t="shared" si="184"/>
        <v>0</v>
      </c>
      <c r="CL99" s="5">
        <f>(A!C100-xx!CJ99)*xx!CI99</f>
        <v>0</v>
      </c>
      <c r="CM99" s="5" t="str">
        <f t="shared" si="185"/>
        <v>Alfajor Branco 12x65g</v>
      </c>
      <c r="CN99" s="51"/>
      <c r="CO99" s="6">
        <f t="shared" si="186"/>
        <v>15.15</v>
      </c>
      <c r="CP99" s="5">
        <f t="shared" si="187"/>
        <v>0</v>
      </c>
      <c r="CQ99" s="172">
        <f>(A!C100-xx!CO99)*xx!CN99</f>
        <v>0</v>
      </c>
      <c r="CR99" s="51"/>
      <c r="CS99" s="6">
        <f t="shared" si="188"/>
        <v>15.15</v>
      </c>
      <c r="CT99" s="5">
        <f t="shared" si="189"/>
        <v>0</v>
      </c>
      <c r="CU99" s="5">
        <f>(A!C100-xx!CS99)*xx!CR99</f>
        <v>0</v>
      </c>
      <c r="CV99" s="5" t="str">
        <f t="shared" si="190"/>
        <v>Alfajor Branco 12x65g</v>
      </c>
      <c r="CW99" s="51"/>
      <c r="CX99" s="6">
        <f t="shared" si="191"/>
        <v>15.15</v>
      </c>
      <c r="CY99" s="5">
        <f t="shared" si="192"/>
        <v>0</v>
      </c>
      <c r="CZ99" s="172">
        <f>(A!C100-xx!CX99)*xx!CW99</f>
        <v>0</v>
      </c>
      <c r="DA99" s="51"/>
      <c r="DB99" s="6">
        <f t="shared" si="193"/>
        <v>15.15</v>
      </c>
      <c r="DC99" s="5">
        <f t="shared" si="194"/>
        <v>0</v>
      </c>
      <c r="DD99" s="5">
        <f>(A!C100-xx!DB99)*xx!DA99</f>
        <v>0</v>
      </c>
      <c r="DE99" s="5" t="str">
        <f t="shared" si="195"/>
        <v>Alfajor Branco 12x65g</v>
      </c>
      <c r="DF99" s="51"/>
      <c r="DG99" s="6">
        <f t="shared" si="196"/>
        <v>15.15</v>
      </c>
      <c r="DH99" s="5">
        <f t="shared" si="197"/>
        <v>0</v>
      </c>
      <c r="DI99" s="172">
        <f>(A!C100-xx!DG99)*xx!DF99</f>
        <v>0</v>
      </c>
      <c r="DJ99" s="51"/>
      <c r="DK99" s="6">
        <f t="shared" si="198"/>
        <v>15.15</v>
      </c>
      <c r="DL99" s="5">
        <f t="shared" si="199"/>
        <v>0</v>
      </c>
      <c r="DM99" s="5">
        <f>(A!C100-xx!DK99)*xx!DJ99</f>
        <v>0</v>
      </c>
      <c r="DN99" s="5" t="str">
        <f t="shared" si="200"/>
        <v>Alfajor Branco 12x65g</v>
      </c>
      <c r="DO99" s="51"/>
      <c r="DP99" s="6">
        <f t="shared" si="201"/>
        <v>15.15</v>
      </c>
      <c r="DQ99" s="5">
        <f t="shared" si="202"/>
        <v>0</v>
      </c>
      <c r="DR99" s="172">
        <f>(A!C100-xx!DP99)*xx!DO99</f>
        <v>0</v>
      </c>
      <c r="DS99" s="51"/>
      <c r="DT99" s="6">
        <f t="shared" si="203"/>
        <v>15.15</v>
      </c>
      <c r="DU99" s="5">
        <f t="shared" si="204"/>
        <v>0</v>
      </c>
      <c r="DV99" s="5">
        <f>(A!C100-xx!DT99)*xx!DS99</f>
        <v>0</v>
      </c>
      <c r="DW99" s="5" t="str">
        <f t="shared" si="205"/>
        <v>Alfajor Branco 12x65g</v>
      </c>
      <c r="DX99" s="51"/>
      <c r="DY99" s="6">
        <f t="shared" si="206"/>
        <v>15.15</v>
      </c>
      <c r="DZ99" s="5">
        <f t="shared" si="207"/>
        <v>0</v>
      </c>
      <c r="EA99" s="172">
        <f>(A!C100-xx!DY99)*xx!DX99</f>
        <v>0</v>
      </c>
      <c r="EB99" s="51"/>
      <c r="EC99" s="6">
        <f t="shared" si="208"/>
        <v>15.15</v>
      </c>
      <c r="ED99" s="5">
        <f t="shared" si="209"/>
        <v>0</v>
      </c>
      <c r="EE99" s="5">
        <f>(A!C100-xx!EC99)*xx!EB99</f>
        <v>0</v>
      </c>
      <c r="EF99" s="5" t="str">
        <f t="shared" si="210"/>
        <v>Alfajor Branco 12x65g</v>
      </c>
      <c r="EG99" s="51"/>
      <c r="EH99" s="6">
        <f t="shared" si="211"/>
        <v>15.15</v>
      </c>
      <c r="EI99" s="5">
        <f t="shared" si="212"/>
        <v>0</v>
      </c>
      <c r="EJ99" s="172">
        <f>(A!C100-xx!EH99)*xx!EG99</f>
        <v>0</v>
      </c>
      <c r="EK99" s="51"/>
      <c r="EL99" s="6">
        <f t="shared" si="213"/>
        <v>15.15</v>
      </c>
      <c r="EM99" s="5">
        <f t="shared" si="214"/>
        <v>0</v>
      </c>
      <c r="EN99" s="5">
        <f>(A!C100-xx!EL99)*xx!EK99</f>
        <v>0</v>
      </c>
      <c r="EO99" s="5" t="str">
        <f t="shared" si="215"/>
        <v>Alfajor Branco 12x65g</v>
      </c>
      <c r="EP99" s="51"/>
      <c r="EQ99" s="6">
        <f t="shared" si="216"/>
        <v>15.15</v>
      </c>
      <c r="ER99" s="5">
        <f t="shared" si="217"/>
        <v>0</v>
      </c>
      <c r="ES99" s="172">
        <f>(A!C100-xx!EQ99)*xx!EP99</f>
        <v>0</v>
      </c>
      <c r="ET99" s="51"/>
      <c r="EU99" s="6">
        <f t="shared" si="218"/>
        <v>15.15</v>
      </c>
      <c r="EV99" s="5">
        <f t="shared" si="219"/>
        <v>0</v>
      </c>
      <c r="EW99" s="5">
        <f>(A!C100-xx!EU99)*xx!ET99</f>
        <v>0</v>
      </c>
      <c r="EX99" s="5" t="str">
        <f t="shared" si="220"/>
        <v>Alfajor Branco 12x65g</v>
      </c>
      <c r="EY99" s="51"/>
      <c r="EZ99" s="6">
        <f t="shared" si="221"/>
        <v>15.15</v>
      </c>
      <c r="FA99" s="5">
        <f t="shared" si="222"/>
        <v>0</v>
      </c>
      <c r="FB99" s="172">
        <f>(A!C100-xx!EZ99)*xx!EY99</f>
        <v>0</v>
      </c>
      <c r="FC99" s="51"/>
      <c r="FD99" s="6">
        <f t="shared" si="223"/>
        <v>15.15</v>
      </c>
      <c r="FE99" s="5">
        <f t="shared" si="224"/>
        <v>0</v>
      </c>
      <c r="FF99" s="5">
        <f>(A!C100-xx!FD99)*xx!FC99</f>
        <v>0</v>
      </c>
      <c r="FG99" s="5" t="str">
        <f t="shared" si="225"/>
        <v>Alfajor Branco 12x65g</v>
      </c>
      <c r="FH99" s="51"/>
      <c r="FI99" s="6">
        <f t="shared" si="226"/>
        <v>15.15</v>
      </c>
      <c r="FJ99" s="5">
        <f t="shared" si="227"/>
        <v>0</v>
      </c>
      <c r="FK99" s="172">
        <f>(A!C100-xx!FI99)*xx!FH99</f>
        <v>0</v>
      </c>
      <c r="FL99" s="51"/>
      <c r="FM99" s="6">
        <f t="shared" si="228"/>
        <v>15.15</v>
      </c>
      <c r="FN99" s="5">
        <f t="shared" si="229"/>
        <v>0</v>
      </c>
      <c r="FO99" s="5">
        <f>(A!C100-xx!FM99)*xx!FL99</f>
        <v>0</v>
      </c>
      <c r="FP99" s="5" t="str">
        <f t="shared" si="230"/>
        <v>Alfajor Branco 12x65g</v>
      </c>
      <c r="FQ99" s="51"/>
      <c r="FR99" s="6">
        <f t="shared" si="231"/>
        <v>15.15</v>
      </c>
      <c r="FS99" s="5">
        <f t="shared" si="232"/>
        <v>0</v>
      </c>
      <c r="FT99" s="172">
        <f>(A!C100-xx!FR99)*xx!FQ99</f>
        <v>0</v>
      </c>
      <c r="FU99" s="51"/>
      <c r="FV99" s="6">
        <f t="shared" si="233"/>
        <v>15.15</v>
      </c>
      <c r="FW99" s="5">
        <f t="shared" si="234"/>
        <v>0</v>
      </c>
      <c r="FX99" s="5">
        <f>(A!C100-xx!FV99)*xx!FU99</f>
        <v>0</v>
      </c>
      <c r="FY99" s="5" t="str">
        <f t="shared" si="235"/>
        <v>Alfajor Branco 12x65g</v>
      </c>
      <c r="FZ99" s="51"/>
      <c r="GA99" s="6">
        <f t="shared" si="236"/>
        <v>15.15</v>
      </c>
      <c r="GB99" s="5">
        <f t="shared" si="237"/>
        <v>0</v>
      </c>
      <c r="GC99" s="172">
        <f>(A!C100-xx!GA99)*xx!FZ99</f>
        <v>0</v>
      </c>
      <c r="GD99" s="51"/>
      <c r="GE99" s="6">
        <f t="shared" si="238"/>
        <v>15.15</v>
      </c>
      <c r="GF99" s="5">
        <f t="shared" si="239"/>
        <v>0</v>
      </c>
      <c r="GG99" s="5">
        <f>(A!C100-xx!GE99)*xx!GD99</f>
        <v>0</v>
      </c>
      <c r="GH99" s="5" t="str">
        <f t="shared" si="240"/>
        <v>Alfajor Branco 12x65g</v>
      </c>
      <c r="GI99" s="51"/>
      <c r="GJ99" s="6">
        <f t="shared" si="241"/>
        <v>15.15</v>
      </c>
      <c r="GK99" s="5">
        <f t="shared" si="242"/>
        <v>0</v>
      </c>
      <c r="GL99" s="172">
        <f>(A!C100-xx!GJ99)*xx!GI99</f>
        <v>0</v>
      </c>
      <c r="GM99" s="51"/>
      <c r="GN99" s="6">
        <f t="shared" si="243"/>
        <v>15.15</v>
      </c>
      <c r="GO99" s="5">
        <f t="shared" si="244"/>
        <v>0</v>
      </c>
      <c r="GP99" s="5">
        <f>(A!C100-xx!GN99)*xx!GM99</f>
        <v>0</v>
      </c>
      <c r="GQ99" s="5" t="str">
        <f t="shared" si="245"/>
        <v>Alfajor Branco 12x65g</v>
      </c>
      <c r="GR99" s="51"/>
      <c r="GS99" s="6">
        <f t="shared" si="246"/>
        <v>15.15</v>
      </c>
      <c r="GT99" s="5">
        <f t="shared" si="247"/>
        <v>0</v>
      </c>
      <c r="GU99" s="172">
        <f>(A!C100-xx!GS99)*xx!GR99</f>
        <v>0</v>
      </c>
      <c r="GV99" s="51"/>
      <c r="GW99" s="6">
        <f t="shared" si="248"/>
        <v>15.15</v>
      </c>
      <c r="GX99" s="5">
        <f t="shared" si="249"/>
        <v>0</v>
      </c>
      <c r="GY99" s="5">
        <f>(A!C100-xx!GW99)*xx!GV99</f>
        <v>0</v>
      </c>
      <c r="GZ99" s="5" t="str">
        <f t="shared" si="250"/>
        <v>Alfajor Branco 12x65g</v>
      </c>
      <c r="HA99" s="51"/>
      <c r="HB99" s="6">
        <f t="shared" si="251"/>
        <v>15.15</v>
      </c>
      <c r="HC99" s="5">
        <f t="shared" si="252"/>
        <v>0</v>
      </c>
      <c r="HD99" s="172">
        <f>(A!C100-xx!HB99)*xx!HA99</f>
        <v>0</v>
      </c>
      <c r="HE99" s="51"/>
      <c r="HF99" s="6">
        <f t="shared" si="253"/>
        <v>15.15</v>
      </c>
      <c r="HG99" s="5">
        <f t="shared" si="254"/>
        <v>0</v>
      </c>
      <c r="HH99" s="5">
        <f>(A!C100-xx!HF99)*xx!HE99</f>
        <v>0</v>
      </c>
      <c r="HI99" s="5" t="str">
        <f t="shared" si="255"/>
        <v>Alfajor Branco 12x65g</v>
      </c>
      <c r="HJ99" s="51"/>
      <c r="HK99" s="6">
        <f t="shared" si="256"/>
        <v>15.15</v>
      </c>
      <c r="HL99" s="5">
        <f t="shared" si="257"/>
        <v>0</v>
      </c>
      <c r="HM99" s="172">
        <f>(A!C100-xx!HK99)*xx!HJ99</f>
        <v>0</v>
      </c>
      <c r="HN99" s="51"/>
      <c r="HO99" s="6">
        <f t="shared" si="258"/>
        <v>15.15</v>
      </c>
      <c r="HP99" s="5">
        <f t="shared" si="259"/>
        <v>0</v>
      </c>
      <c r="HQ99" s="5">
        <f>-(A!C100-xx!HO99)*xx!HN99</f>
        <v>0</v>
      </c>
      <c r="HR99" s="5" t="str">
        <f t="shared" si="260"/>
        <v>Alfajor Branco 12x65g</v>
      </c>
      <c r="HS99" s="51"/>
      <c r="HT99" s="6">
        <f t="shared" si="261"/>
        <v>15.15</v>
      </c>
      <c r="HU99" s="5">
        <f t="shared" si="262"/>
        <v>0</v>
      </c>
      <c r="HV99" s="172">
        <f>(A!C100-xx!HT99)*xx!HS99</f>
        <v>0</v>
      </c>
      <c r="HW99" s="51"/>
      <c r="HX99" s="6">
        <f>A!C100</f>
        <v>45.44</v>
      </c>
      <c r="HY99" s="5">
        <f t="shared" si="263"/>
        <v>0</v>
      </c>
      <c r="HZ99" s="5">
        <f>(A!C100-xx!HX99)*xx!HW99</f>
        <v>0</v>
      </c>
      <c r="IA99" s="5" t="str">
        <f>A!B100</f>
        <v>Alfajor Branco 12x65g</v>
      </c>
      <c r="IB99" s="5">
        <f t="shared" si="264"/>
        <v>0</v>
      </c>
      <c r="IC99" s="21">
        <f t="shared" si="265"/>
        <v>0</v>
      </c>
      <c r="ID99" s="21" t="e">
        <f>A!#REF!</f>
        <v>#REF!</v>
      </c>
      <c r="IE99" s="21" t="e">
        <f>NF!IS99</f>
        <v>#DIV/0!</v>
      </c>
      <c r="IF99" s="26" t="e">
        <f t="shared" si="266"/>
        <v>#REF!</v>
      </c>
      <c r="IG99" s="6" t="e">
        <f t="shared" si="267"/>
        <v>#REF!</v>
      </c>
      <c r="IH99" s="34" t="e">
        <f t="shared" si="268"/>
        <v>#REF!</v>
      </c>
      <c r="II99" s="174" t="e">
        <f>IB99+A!#REF!+NF!IQ99</f>
        <v>#REF!</v>
      </c>
      <c r="IJ99" s="175" t="e">
        <f>IC99+A!#REF!+NF!IR99</f>
        <v>#REF!</v>
      </c>
      <c r="IK99" s="175" t="e">
        <f>II99*A!C100</f>
        <v>#REF!</v>
      </c>
      <c r="IL99" s="175" t="e">
        <f t="shared" si="136"/>
        <v>#REF!</v>
      </c>
      <c r="IM99" s="81" t="e">
        <f t="shared" si="269"/>
        <v>#REF!</v>
      </c>
      <c r="IN99" s="57" t="str">
        <f t="shared" si="270"/>
        <v>Alfajor Branco 12x65g</v>
      </c>
      <c r="IO99" s="57" t="e">
        <f>IF99/A!C100</f>
        <v>#REF!</v>
      </c>
      <c r="IP99" s="66"/>
      <c r="IQ99" s="57" t="e">
        <f t="shared" si="271"/>
        <v>#REF!</v>
      </c>
      <c r="IR99" s="11" t="e">
        <f>IF99-#REF!</f>
        <v>#REF!</v>
      </c>
    </row>
    <row r="100" spans="1:252" x14ac:dyDescent="0.2">
      <c r="A100" s="19" t="str">
        <f>A!B101</f>
        <v>Alfajor Meio Amargo 12x65g</v>
      </c>
      <c r="B100" s="63"/>
      <c r="C100" s="31">
        <v>15.15</v>
      </c>
      <c r="D100" s="14">
        <f t="shared" si="137"/>
        <v>0</v>
      </c>
      <c r="E100" s="169">
        <f>(A!C101-xx!C100)*xx!B100</f>
        <v>0</v>
      </c>
      <c r="F100" s="63"/>
      <c r="G100" s="22">
        <f t="shared" si="138"/>
        <v>15.15</v>
      </c>
      <c r="H100" s="1">
        <f t="shared" si="139"/>
        <v>0</v>
      </c>
      <c r="I100" s="1">
        <f>(A!C101-xx!G100)*xx!F100</f>
        <v>0</v>
      </c>
      <c r="J100" s="1" t="str">
        <f t="shared" si="140"/>
        <v>Alfajor Meio Amargo 12x65g</v>
      </c>
      <c r="K100" s="63"/>
      <c r="L100" s="2">
        <f t="shared" si="141"/>
        <v>15.15</v>
      </c>
      <c r="M100" s="1">
        <f t="shared" si="142"/>
        <v>0</v>
      </c>
      <c r="N100" s="64">
        <f>(A!C101-xx!L100)*xx!K100</f>
        <v>0</v>
      </c>
      <c r="O100" s="63"/>
      <c r="P100" s="2">
        <f t="shared" si="143"/>
        <v>15.15</v>
      </c>
      <c r="Q100" s="1">
        <f t="shared" si="144"/>
        <v>0</v>
      </c>
      <c r="R100" s="14">
        <f>(A!C101-xx!P100)*xx!O100</f>
        <v>0</v>
      </c>
      <c r="S100" s="14" t="str">
        <f t="shared" si="145"/>
        <v>Alfajor Meio Amargo 12x65g</v>
      </c>
      <c r="T100" s="63"/>
      <c r="U100" s="22">
        <f t="shared" si="146"/>
        <v>15.15</v>
      </c>
      <c r="V100" s="1">
        <f t="shared" si="147"/>
        <v>0</v>
      </c>
      <c r="W100" s="64">
        <f>(A!C101-xx!U100)*xx!T100</f>
        <v>0</v>
      </c>
      <c r="X100" s="63"/>
      <c r="Y100" s="2">
        <f t="shared" si="148"/>
        <v>15.15</v>
      </c>
      <c r="Z100" s="1">
        <f t="shared" si="149"/>
        <v>0</v>
      </c>
      <c r="AA100" s="1">
        <f>(A!C101-xx!Y100)*xx!X100</f>
        <v>0</v>
      </c>
      <c r="AB100" s="1" t="str">
        <f t="shared" si="150"/>
        <v>Alfajor Meio Amargo 12x65g</v>
      </c>
      <c r="AC100" s="63"/>
      <c r="AD100" s="2">
        <f t="shared" si="151"/>
        <v>15.15</v>
      </c>
      <c r="AE100" s="1">
        <f t="shared" si="152"/>
        <v>0</v>
      </c>
      <c r="AF100" s="64">
        <f>(A!C101-xx!AD100)*xx!AC100</f>
        <v>0</v>
      </c>
      <c r="AG100" s="63"/>
      <c r="AH100" s="2">
        <f t="shared" si="153"/>
        <v>15.15</v>
      </c>
      <c r="AI100" s="1">
        <f t="shared" si="154"/>
        <v>0</v>
      </c>
      <c r="AJ100" s="1">
        <f>(A!C101-xx!AH100)*xx!AG100</f>
        <v>0</v>
      </c>
      <c r="AK100" s="1" t="str">
        <f t="shared" si="155"/>
        <v>Alfajor Meio Amargo 12x65g</v>
      </c>
      <c r="AL100" s="63"/>
      <c r="AM100" s="2">
        <f t="shared" si="156"/>
        <v>15.15</v>
      </c>
      <c r="AN100" s="1">
        <f t="shared" si="157"/>
        <v>0</v>
      </c>
      <c r="AO100" s="64">
        <f>(A!C101-xx!AM100)*xx!AL100</f>
        <v>0</v>
      </c>
      <c r="AP100" s="63"/>
      <c r="AQ100" s="2">
        <f t="shared" si="158"/>
        <v>15.15</v>
      </c>
      <c r="AR100" s="1">
        <f t="shared" si="159"/>
        <v>0</v>
      </c>
      <c r="AS100" s="1">
        <f>(A!C101-xx!AQ100)*xx!AP100</f>
        <v>0</v>
      </c>
      <c r="AT100" s="1" t="str">
        <f t="shared" si="160"/>
        <v>Alfajor Meio Amargo 12x65g</v>
      </c>
      <c r="AU100" s="63"/>
      <c r="AV100" s="2">
        <f t="shared" si="161"/>
        <v>15.15</v>
      </c>
      <c r="AW100" s="1">
        <f t="shared" si="162"/>
        <v>0</v>
      </c>
      <c r="AX100" s="64">
        <f>(A!C101-xx!AV100)*xx!AU100</f>
        <v>0</v>
      </c>
      <c r="AY100" s="63"/>
      <c r="AZ100" s="2">
        <f t="shared" si="163"/>
        <v>15.15</v>
      </c>
      <c r="BA100" s="1">
        <f t="shared" si="164"/>
        <v>0</v>
      </c>
      <c r="BB100" s="1">
        <f>(A!E101-xx!AZ100)*xx!AY100</f>
        <v>0</v>
      </c>
      <c r="BC100" s="1" t="str">
        <f t="shared" si="165"/>
        <v>Alfajor Meio Amargo 12x65g</v>
      </c>
      <c r="BD100" s="63"/>
      <c r="BE100" s="2">
        <f t="shared" si="166"/>
        <v>15.15</v>
      </c>
      <c r="BF100" s="1">
        <f t="shared" si="167"/>
        <v>0</v>
      </c>
      <c r="BG100" s="64">
        <f>(A!C101-xx!BE100)*xx!BD100</f>
        <v>0</v>
      </c>
      <c r="BH100" s="63"/>
      <c r="BI100" s="2">
        <f t="shared" si="168"/>
        <v>15.15</v>
      </c>
      <c r="BJ100" s="1">
        <f t="shared" si="169"/>
        <v>0</v>
      </c>
      <c r="BK100" s="1">
        <f>(A!C101-xx!BI100)*xx!BH100</f>
        <v>0</v>
      </c>
      <c r="BL100" s="1" t="str">
        <f t="shared" si="170"/>
        <v>Alfajor Meio Amargo 12x65g</v>
      </c>
      <c r="BM100" s="63"/>
      <c r="BN100" s="2">
        <f t="shared" si="171"/>
        <v>15.15</v>
      </c>
      <c r="BO100" s="1">
        <f t="shared" si="172"/>
        <v>0</v>
      </c>
      <c r="BP100" s="64">
        <f>(A!C101-xx!BN100)*xx!BM100</f>
        <v>0</v>
      </c>
      <c r="BQ100" s="63"/>
      <c r="BR100" s="2">
        <f t="shared" si="173"/>
        <v>15.15</v>
      </c>
      <c r="BS100" s="1">
        <f t="shared" si="174"/>
        <v>0</v>
      </c>
      <c r="BT100" s="1">
        <f>(A!C101-xx!BR100)*xx!BQ100</f>
        <v>0</v>
      </c>
      <c r="BU100" s="1" t="str">
        <f t="shared" si="175"/>
        <v>Alfajor Meio Amargo 12x65g</v>
      </c>
      <c r="BV100" s="63"/>
      <c r="BW100" s="2">
        <f t="shared" si="176"/>
        <v>15.15</v>
      </c>
      <c r="BX100" s="1">
        <f t="shared" si="177"/>
        <v>0</v>
      </c>
      <c r="BY100" s="64">
        <f>(A!C101-xx!BW100)*xx!BV100</f>
        <v>0</v>
      </c>
      <c r="BZ100" s="63"/>
      <c r="CA100" s="2">
        <f t="shared" si="178"/>
        <v>15.15</v>
      </c>
      <c r="CB100" s="1">
        <f t="shared" si="179"/>
        <v>0</v>
      </c>
      <c r="CC100" s="1">
        <f>(A!C101-xx!CA100)*xx!BZ100</f>
        <v>0</v>
      </c>
      <c r="CD100" s="1" t="str">
        <f t="shared" si="180"/>
        <v>Alfajor Meio Amargo 12x65g</v>
      </c>
      <c r="CE100" s="63"/>
      <c r="CF100" s="2">
        <f t="shared" si="181"/>
        <v>15.15</v>
      </c>
      <c r="CG100" s="1">
        <f t="shared" si="182"/>
        <v>0</v>
      </c>
      <c r="CH100" s="64">
        <f>(A!C101-xx!CF100)*xx!CE100</f>
        <v>0</v>
      </c>
      <c r="CI100" s="63"/>
      <c r="CJ100" s="2">
        <f t="shared" si="183"/>
        <v>15.15</v>
      </c>
      <c r="CK100" s="1">
        <f t="shared" si="184"/>
        <v>0</v>
      </c>
      <c r="CL100" s="1">
        <f>(A!C101-xx!CJ100)*xx!CI100</f>
        <v>0</v>
      </c>
      <c r="CM100" s="1" t="str">
        <f t="shared" si="185"/>
        <v>Alfajor Meio Amargo 12x65g</v>
      </c>
      <c r="CN100" s="63"/>
      <c r="CO100" s="2">
        <f t="shared" si="186"/>
        <v>15.15</v>
      </c>
      <c r="CP100" s="1">
        <f t="shared" si="187"/>
        <v>0</v>
      </c>
      <c r="CQ100" s="64">
        <f>(A!C101-xx!CO100)*xx!CN100</f>
        <v>0</v>
      </c>
      <c r="CR100" s="63"/>
      <c r="CS100" s="2">
        <f t="shared" si="188"/>
        <v>15.15</v>
      </c>
      <c r="CT100" s="1">
        <f t="shared" si="189"/>
        <v>0</v>
      </c>
      <c r="CU100" s="1">
        <f>(A!C101-xx!CS100)*xx!CR100</f>
        <v>0</v>
      </c>
      <c r="CV100" s="1" t="str">
        <f t="shared" si="190"/>
        <v>Alfajor Meio Amargo 12x65g</v>
      </c>
      <c r="CW100" s="63"/>
      <c r="CX100" s="2">
        <f t="shared" si="191"/>
        <v>15.15</v>
      </c>
      <c r="CY100" s="1">
        <f t="shared" si="192"/>
        <v>0</v>
      </c>
      <c r="CZ100" s="64">
        <f>(A!C101-xx!CX100)*xx!CW100</f>
        <v>0</v>
      </c>
      <c r="DA100" s="63"/>
      <c r="DB100" s="2">
        <f t="shared" si="193"/>
        <v>15.15</v>
      </c>
      <c r="DC100" s="1">
        <f t="shared" si="194"/>
        <v>0</v>
      </c>
      <c r="DD100" s="1">
        <f>(A!C101-xx!DB100)*xx!DA100</f>
        <v>0</v>
      </c>
      <c r="DE100" s="1" t="str">
        <f t="shared" si="195"/>
        <v>Alfajor Meio Amargo 12x65g</v>
      </c>
      <c r="DF100" s="63"/>
      <c r="DG100" s="2">
        <f t="shared" si="196"/>
        <v>15.15</v>
      </c>
      <c r="DH100" s="1">
        <f t="shared" si="197"/>
        <v>0</v>
      </c>
      <c r="DI100" s="64">
        <f>(A!C101-xx!DG100)*xx!DF100</f>
        <v>0</v>
      </c>
      <c r="DJ100" s="63"/>
      <c r="DK100" s="2">
        <f t="shared" si="198"/>
        <v>15.15</v>
      </c>
      <c r="DL100" s="1">
        <f t="shared" si="199"/>
        <v>0</v>
      </c>
      <c r="DM100" s="1">
        <f>(A!C101-xx!DK100)*xx!DJ100</f>
        <v>0</v>
      </c>
      <c r="DN100" s="1" t="str">
        <f t="shared" si="200"/>
        <v>Alfajor Meio Amargo 12x65g</v>
      </c>
      <c r="DO100" s="63"/>
      <c r="DP100" s="2">
        <f t="shared" si="201"/>
        <v>15.15</v>
      </c>
      <c r="DQ100" s="1">
        <f t="shared" si="202"/>
        <v>0</v>
      </c>
      <c r="DR100" s="64">
        <f>(A!C101-xx!DP100)*xx!DO100</f>
        <v>0</v>
      </c>
      <c r="DS100" s="63"/>
      <c r="DT100" s="2">
        <f t="shared" si="203"/>
        <v>15.15</v>
      </c>
      <c r="DU100" s="1">
        <f t="shared" si="204"/>
        <v>0</v>
      </c>
      <c r="DV100" s="1">
        <f>(A!C101-xx!DT100)*xx!DS100</f>
        <v>0</v>
      </c>
      <c r="DW100" s="1" t="str">
        <f t="shared" si="205"/>
        <v>Alfajor Meio Amargo 12x65g</v>
      </c>
      <c r="DX100" s="63"/>
      <c r="DY100" s="2">
        <f t="shared" si="206"/>
        <v>15.15</v>
      </c>
      <c r="DZ100" s="1">
        <f t="shared" si="207"/>
        <v>0</v>
      </c>
      <c r="EA100" s="64">
        <f>(A!C101-xx!DY100)*xx!DX100</f>
        <v>0</v>
      </c>
      <c r="EB100" s="63"/>
      <c r="EC100" s="2">
        <f t="shared" si="208"/>
        <v>15.15</v>
      </c>
      <c r="ED100" s="1">
        <f t="shared" si="209"/>
        <v>0</v>
      </c>
      <c r="EE100" s="1">
        <f>(A!C101-xx!EC100)*xx!EB100</f>
        <v>0</v>
      </c>
      <c r="EF100" s="1" t="str">
        <f t="shared" si="210"/>
        <v>Alfajor Meio Amargo 12x65g</v>
      </c>
      <c r="EG100" s="63"/>
      <c r="EH100" s="2">
        <f t="shared" si="211"/>
        <v>15.15</v>
      </c>
      <c r="EI100" s="1">
        <f t="shared" si="212"/>
        <v>0</v>
      </c>
      <c r="EJ100" s="64">
        <f>(A!C101-xx!EH100)*xx!EG100</f>
        <v>0</v>
      </c>
      <c r="EK100" s="63"/>
      <c r="EL100" s="2">
        <f t="shared" si="213"/>
        <v>15.15</v>
      </c>
      <c r="EM100" s="1">
        <f t="shared" si="214"/>
        <v>0</v>
      </c>
      <c r="EN100" s="1">
        <f>(A!C101-xx!EL100)*xx!EK100</f>
        <v>0</v>
      </c>
      <c r="EO100" s="1" t="str">
        <f t="shared" si="215"/>
        <v>Alfajor Meio Amargo 12x65g</v>
      </c>
      <c r="EP100" s="63"/>
      <c r="EQ100" s="2">
        <f t="shared" si="216"/>
        <v>15.15</v>
      </c>
      <c r="ER100" s="1">
        <f t="shared" si="217"/>
        <v>0</v>
      </c>
      <c r="ES100" s="64">
        <f>(A!C101-xx!EQ100)*xx!EP100</f>
        <v>0</v>
      </c>
      <c r="ET100" s="63"/>
      <c r="EU100" s="2">
        <f t="shared" si="218"/>
        <v>15.15</v>
      </c>
      <c r="EV100" s="1">
        <f t="shared" si="219"/>
        <v>0</v>
      </c>
      <c r="EW100" s="1">
        <f>(A!C101-xx!EU100)*xx!ET100</f>
        <v>0</v>
      </c>
      <c r="EX100" s="1" t="str">
        <f t="shared" si="220"/>
        <v>Alfajor Meio Amargo 12x65g</v>
      </c>
      <c r="EY100" s="63"/>
      <c r="EZ100" s="2">
        <f t="shared" si="221"/>
        <v>15.15</v>
      </c>
      <c r="FA100" s="1">
        <f t="shared" si="222"/>
        <v>0</v>
      </c>
      <c r="FB100" s="64">
        <f>(A!C101-xx!EZ100)*xx!EY100</f>
        <v>0</v>
      </c>
      <c r="FC100" s="63"/>
      <c r="FD100" s="2">
        <f t="shared" si="223"/>
        <v>15.15</v>
      </c>
      <c r="FE100" s="1">
        <f t="shared" si="224"/>
        <v>0</v>
      </c>
      <c r="FF100" s="1">
        <f>(A!C101-xx!FD100)*xx!FC100</f>
        <v>0</v>
      </c>
      <c r="FG100" s="1" t="str">
        <f t="shared" si="225"/>
        <v>Alfajor Meio Amargo 12x65g</v>
      </c>
      <c r="FH100" s="63"/>
      <c r="FI100" s="2">
        <f t="shared" si="226"/>
        <v>15.15</v>
      </c>
      <c r="FJ100" s="1">
        <f t="shared" si="227"/>
        <v>0</v>
      </c>
      <c r="FK100" s="64">
        <f>(A!C101-xx!FI100)*xx!FH100</f>
        <v>0</v>
      </c>
      <c r="FL100" s="63"/>
      <c r="FM100" s="2">
        <f t="shared" si="228"/>
        <v>15.15</v>
      </c>
      <c r="FN100" s="1">
        <f t="shared" si="229"/>
        <v>0</v>
      </c>
      <c r="FO100" s="1">
        <f>(A!C101-xx!FM100)*xx!FL100</f>
        <v>0</v>
      </c>
      <c r="FP100" s="1" t="str">
        <f t="shared" si="230"/>
        <v>Alfajor Meio Amargo 12x65g</v>
      </c>
      <c r="FQ100" s="63"/>
      <c r="FR100" s="2">
        <f t="shared" si="231"/>
        <v>15.15</v>
      </c>
      <c r="FS100" s="1">
        <f t="shared" si="232"/>
        <v>0</v>
      </c>
      <c r="FT100" s="64">
        <f>(A!C101-xx!FR100)*xx!FQ100</f>
        <v>0</v>
      </c>
      <c r="FU100" s="63"/>
      <c r="FV100" s="2">
        <f t="shared" si="233"/>
        <v>15.15</v>
      </c>
      <c r="FW100" s="1">
        <f t="shared" si="234"/>
        <v>0</v>
      </c>
      <c r="FX100" s="1">
        <f>(A!C101-xx!FV100)*xx!FU100</f>
        <v>0</v>
      </c>
      <c r="FY100" s="1" t="str">
        <f t="shared" si="235"/>
        <v>Alfajor Meio Amargo 12x65g</v>
      </c>
      <c r="FZ100" s="63"/>
      <c r="GA100" s="2">
        <f t="shared" si="236"/>
        <v>15.15</v>
      </c>
      <c r="GB100" s="1">
        <f t="shared" si="237"/>
        <v>0</v>
      </c>
      <c r="GC100" s="64">
        <f>(A!C101-xx!GA100)*xx!FZ100</f>
        <v>0</v>
      </c>
      <c r="GD100" s="63"/>
      <c r="GE100" s="2">
        <f t="shared" si="238"/>
        <v>15.15</v>
      </c>
      <c r="GF100" s="1">
        <f t="shared" si="239"/>
        <v>0</v>
      </c>
      <c r="GG100" s="1">
        <f>(A!C101-xx!GE100)*xx!GD100</f>
        <v>0</v>
      </c>
      <c r="GH100" s="1" t="str">
        <f t="shared" si="240"/>
        <v>Alfajor Meio Amargo 12x65g</v>
      </c>
      <c r="GI100" s="63"/>
      <c r="GJ100" s="2">
        <f t="shared" si="241"/>
        <v>15.15</v>
      </c>
      <c r="GK100" s="1">
        <f t="shared" si="242"/>
        <v>0</v>
      </c>
      <c r="GL100" s="64">
        <f>(A!C101-xx!GJ100)*xx!GI100</f>
        <v>0</v>
      </c>
      <c r="GM100" s="63"/>
      <c r="GN100" s="2">
        <f t="shared" si="243"/>
        <v>15.15</v>
      </c>
      <c r="GO100" s="1">
        <f t="shared" si="244"/>
        <v>0</v>
      </c>
      <c r="GP100" s="1">
        <f>(A!C101-xx!GN100)*xx!GM100</f>
        <v>0</v>
      </c>
      <c r="GQ100" s="1" t="str">
        <f t="shared" si="245"/>
        <v>Alfajor Meio Amargo 12x65g</v>
      </c>
      <c r="GR100" s="63"/>
      <c r="GS100" s="2">
        <f t="shared" si="246"/>
        <v>15.15</v>
      </c>
      <c r="GT100" s="1">
        <f t="shared" si="247"/>
        <v>0</v>
      </c>
      <c r="GU100" s="64">
        <f>(A!C101-xx!GS100)*xx!GR100</f>
        <v>0</v>
      </c>
      <c r="GV100" s="63"/>
      <c r="GW100" s="2">
        <f t="shared" si="248"/>
        <v>15.15</v>
      </c>
      <c r="GX100" s="1">
        <f t="shared" si="249"/>
        <v>0</v>
      </c>
      <c r="GY100" s="1">
        <f>(A!C101-xx!GW100)*xx!GV100</f>
        <v>0</v>
      </c>
      <c r="GZ100" s="1" t="str">
        <f t="shared" si="250"/>
        <v>Alfajor Meio Amargo 12x65g</v>
      </c>
      <c r="HA100" s="63"/>
      <c r="HB100" s="2">
        <f t="shared" si="251"/>
        <v>15.15</v>
      </c>
      <c r="HC100" s="1">
        <f t="shared" si="252"/>
        <v>0</v>
      </c>
      <c r="HD100" s="64">
        <f>(A!C101-xx!HB100)*xx!HA100</f>
        <v>0</v>
      </c>
      <c r="HE100" s="63"/>
      <c r="HF100" s="2">
        <f t="shared" si="253"/>
        <v>15.15</v>
      </c>
      <c r="HG100" s="1">
        <f t="shared" si="254"/>
        <v>0</v>
      </c>
      <c r="HH100" s="1">
        <f>(A!C101-xx!HF100)*xx!HE100</f>
        <v>0</v>
      </c>
      <c r="HI100" s="1" t="str">
        <f t="shared" si="255"/>
        <v>Alfajor Meio Amargo 12x65g</v>
      </c>
      <c r="HJ100" s="63"/>
      <c r="HK100" s="2">
        <f t="shared" si="256"/>
        <v>15.15</v>
      </c>
      <c r="HL100" s="1">
        <f t="shared" si="257"/>
        <v>0</v>
      </c>
      <c r="HM100" s="64">
        <f>(A!C101-xx!HK100)*xx!HJ100</f>
        <v>0</v>
      </c>
      <c r="HN100" s="63"/>
      <c r="HO100" s="2">
        <f t="shared" si="258"/>
        <v>15.15</v>
      </c>
      <c r="HP100" s="1">
        <f t="shared" si="259"/>
        <v>0</v>
      </c>
      <c r="HQ100" s="1">
        <f>-(A!C101-xx!HO100)*xx!HN100</f>
        <v>0</v>
      </c>
      <c r="HR100" s="1" t="str">
        <f t="shared" si="260"/>
        <v>Alfajor Meio Amargo 12x65g</v>
      </c>
      <c r="HS100" s="63"/>
      <c r="HT100" s="2">
        <f t="shared" si="261"/>
        <v>15.15</v>
      </c>
      <c r="HU100" s="1">
        <f t="shared" si="262"/>
        <v>0</v>
      </c>
      <c r="HV100" s="64">
        <f>(A!C101-xx!HT100)*xx!HS100</f>
        <v>0</v>
      </c>
      <c r="HW100" s="63"/>
      <c r="HX100" s="2">
        <f>A!C101</f>
        <v>45.44</v>
      </c>
      <c r="HY100" s="1">
        <f t="shared" si="263"/>
        <v>0</v>
      </c>
      <c r="HZ100" s="1">
        <f>(A!C101-xx!HX100)*xx!HW100</f>
        <v>0</v>
      </c>
      <c r="IA100" s="1" t="str">
        <f>A!B101</f>
        <v>Alfajor Meio Amargo 12x65g</v>
      </c>
      <c r="IB100" s="1">
        <f t="shared" si="264"/>
        <v>0</v>
      </c>
      <c r="IC100" s="14">
        <f t="shared" si="265"/>
        <v>0</v>
      </c>
      <c r="ID100" s="14" t="e">
        <f>A!#REF!</f>
        <v>#REF!</v>
      </c>
      <c r="IE100" s="14" t="e">
        <f>NF!IS100</f>
        <v>#DIV/0!</v>
      </c>
      <c r="IF100" s="26" t="e">
        <f t="shared" si="266"/>
        <v>#REF!</v>
      </c>
      <c r="IG100" s="2" t="e">
        <f t="shared" si="267"/>
        <v>#REF!</v>
      </c>
      <c r="IH100" s="170" t="e">
        <f t="shared" si="268"/>
        <v>#REF!</v>
      </c>
      <c r="II100" s="174" t="e">
        <f>IB100+A!#REF!+NF!IQ100</f>
        <v>#REF!</v>
      </c>
      <c r="IJ100" s="175" t="e">
        <f>IC100+A!#REF!+NF!IR100</f>
        <v>#REF!</v>
      </c>
      <c r="IK100" s="175" t="e">
        <f>II100*A!C101</f>
        <v>#REF!</v>
      </c>
      <c r="IL100" s="175" t="e">
        <f t="shared" si="136"/>
        <v>#REF!</v>
      </c>
      <c r="IM100" s="81" t="e">
        <f t="shared" si="269"/>
        <v>#REF!</v>
      </c>
      <c r="IN100" s="84" t="str">
        <f t="shared" si="270"/>
        <v>Alfajor Meio Amargo 12x65g</v>
      </c>
      <c r="IO100" s="84" t="e">
        <f>IF100/A!C101</f>
        <v>#REF!</v>
      </c>
      <c r="IP100" s="72"/>
      <c r="IQ100" s="84" t="e">
        <f t="shared" si="271"/>
        <v>#REF!</v>
      </c>
      <c r="IR100" s="85" t="e">
        <f>IF100-#REF!</f>
        <v>#REF!</v>
      </c>
    </row>
    <row r="101" spans="1:252" x14ac:dyDescent="0.2">
      <c r="A101" s="20" t="str">
        <f>A!B102</f>
        <v>Amendoim Torrado c/casca 200g</v>
      </c>
      <c r="B101" s="51"/>
      <c r="C101" s="65">
        <v>14.93</v>
      </c>
      <c r="D101" s="21">
        <f t="shared" si="137"/>
        <v>0</v>
      </c>
      <c r="E101" s="171">
        <f>(A!C102-xx!C101)*xx!B101</f>
        <v>0</v>
      </c>
      <c r="F101" s="51"/>
      <c r="G101" s="32">
        <f t="shared" si="138"/>
        <v>14.93</v>
      </c>
      <c r="H101" s="5">
        <f t="shared" si="139"/>
        <v>0</v>
      </c>
      <c r="I101" s="5">
        <f>(A!C102-xx!G101)*xx!F101</f>
        <v>0</v>
      </c>
      <c r="J101" s="5" t="str">
        <f t="shared" si="140"/>
        <v>Amendoim Torrado c/casca 200g</v>
      </c>
      <c r="K101" s="51"/>
      <c r="L101" s="6">
        <f t="shared" si="141"/>
        <v>14.93</v>
      </c>
      <c r="M101" s="5">
        <f t="shared" si="142"/>
        <v>0</v>
      </c>
      <c r="N101" s="172">
        <f>(A!C102-xx!L101)*xx!K101</f>
        <v>0</v>
      </c>
      <c r="O101" s="51"/>
      <c r="P101" s="6">
        <f t="shared" si="143"/>
        <v>14.93</v>
      </c>
      <c r="Q101" s="5">
        <f t="shared" si="144"/>
        <v>0</v>
      </c>
      <c r="R101" s="21">
        <f>(A!C102-xx!P101)*xx!O101</f>
        <v>0</v>
      </c>
      <c r="S101" s="21" t="str">
        <f t="shared" si="145"/>
        <v>Amendoim Torrado c/casca 200g</v>
      </c>
      <c r="T101" s="51"/>
      <c r="U101" s="32">
        <f t="shared" si="146"/>
        <v>14.93</v>
      </c>
      <c r="V101" s="5">
        <f t="shared" si="147"/>
        <v>0</v>
      </c>
      <c r="W101" s="172">
        <f>(A!C102-xx!U101)*xx!T101</f>
        <v>0</v>
      </c>
      <c r="X101" s="51"/>
      <c r="Y101" s="6">
        <f t="shared" si="148"/>
        <v>14.93</v>
      </c>
      <c r="Z101" s="5">
        <f t="shared" si="149"/>
        <v>0</v>
      </c>
      <c r="AA101" s="5">
        <f>(A!C102-xx!Y101)*xx!X101</f>
        <v>0</v>
      </c>
      <c r="AB101" s="5" t="str">
        <f t="shared" si="150"/>
        <v>Amendoim Torrado c/casca 200g</v>
      </c>
      <c r="AC101" s="51"/>
      <c r="AD101" s="6">
        <f t="shared" si="151"/>
        <v>14.93</v>
      </c>
      <c r="AE101" s="5">
        <f t="shared" si="152"/>
        <v>0</v>
      </c>
      <c r="AF101" s="172">
        <f>(A!C102-xx!AD101)*xx!AC101</f>
        <v>0</v>
      </c>
      <c r="AG101" s="51"/>
      <c r="AH101" s="6">
        <f t="shared" si="153"/>
        <v>14.93</v>
      </c>
      <c r="AI101" s="5">
        <f t="shared" si="154"/>
        <v>0</v>
      </c>
      <c r="AJ101" s="5">
        <f>(A!C102-xx!AH101)*xx!AG101</f>
        <v>0</v>
      </c>
      <c r="AK101" s="5" t="str">
        <f t="shared" si="155"/>
        <v>Amendoim Torrado c/casca 200g</v>
      </c>
      <c r="AL101" s="51"/>
      <c r="AM101" s="6">
        <f t="shared" si="156"/>
        <v>14.93</v>
      </c>
      <c r="AN101" s="5">
        <f t="shared" si="157"/>
        <v>0</v>
      </c>
      <c r="AO101" s="172">
        <f>(A!C102-xx!AM101)*xx!AL101</f>
        <v>0</v>
      </c>
      <c r="AP101" s="51"/>
      <c r="AQ101" s="6">
        <f t="shared" si="158"/>
        <v>14.93</v>
      </c>
      <c r="AR101" s="5">
        <f t="shared" si="159"/>
        <v>0</v>
      </c>
      <c r="AS101" s="5">
        <f>(A!C102-xx!AQ101)*xx!AP101</f>
        <v>0</v>
      </c>
      <c r="AT101" s="5" t="str">
        <f t="shared" si="160"/>
        <v>Amendoim Torrado c/casca 200g</v>
      </c>
      <c r="AU101" s="51"/>
      <c r="AV101" s="6">
        <f t="shared" si="161"/>
        <v>14.93</v>
      </c>
      <c r="AW101" s="5">
        <f t="shared" si="162"/>
        <v>0</v>
      </c>
      <c r="AX101" s="172">
        <f>(A!C102-xx!AV101)*xx!AU101</f>
        <v>0</v>
      </c>
      <c r="AY101" s="51"/>
      <c r="AZ101" s="6">
        <f t="shared" si="163"/>
        <v>14.93</v>
      </c>
      <c r="BA101" s="5">
        <f t="shared" si="164"/>
        <v>0</v>
      </c>
      <c r="BB101" s="5">
        <f>(A!E102-xx!AZ101)*xx!AY101</f>
        <v>0</v>
      </c>
      <c r="BC101" s="5" t="str">
        <f t="shared" si="165"/>
        <v>Amendoim Torrado c/casca 200g</v>
      </c>
      <c r="BD101" s="51"/>
      <c r="BE101" s="6">
        <f t="shared" si="166"/>
        <v>14.93</v>
      </c>
      <c r="BF101" s="5">
        <f t="shared" si="167"/>
        <v>0</v>
      </c>
      <c r="BG101" s="172">
        <f>(A!C102-xx!BE101)*xx!BD101</f>
        <v>0</v>
      </c>
      <c r="BH101" s="51"/>
      <c r="BI101" s="6">
        <f t="shared" si="168"/>
        <v>14.93</v>
      </c>
      <c r="BJ101" s="5">
        <f t="shared" si="169"/>
        <v>0</v>
      </c>
      <c r="BK101" s="5">
        <f>(A!C102-xx!BI101)*xx!BH101</f>
        <v>0</v>
      </c>
      <c r="BL101" s="5" t="str">
        <f t="shared" si="170"/>
        <v>Amendoim Torrado c/casca 200g</v>
      </c>
      <c r="BM101" s="51"/>
      <c r="BN101" s="6">
        <f t="shared" si="171"/>
        <v>14.93</v>
      </c>
      <c r="BO101" s="5">
        <f t="shared" si="172"/>
        <v>0</v>
      </c>
      <c r="BP101" s="172">
        <f>(A!C102-xx!BN101)*xx!BM101</f>
        <v>0</v>
      </c>
      <c r="BQ101" s="51"/>
      <c r="BR101" s="6">
        <f t="shared" si="173"/>
        <v>14.93</v>
      </c>
      <c r="BS101" s="5">
        <f t="shared" si="174"/>
        <v>0</v>
      </c>
      <c r="BT101" s="5">
        <f>(A!C102-xx!BR101)*xx!BQ101</f>
        <v>0</v>
      </c>
      <c r="BU101" s="5" t="str">
        <f t="shared" si="175"/>
        <v>Amendoim Torrado c/casca 200g</v>
      </c>
      <c r="BV101" s="51"/>
      <c r="BW101" s="6">
        <f t="shared" si="176"/>
        <v>14.93</v>
      </c>
      <c r="BX101" s="5">
        <f t="shared" si="177"/>
        <v>0</v>
      </c>
      <c r="BY101" s="172">
        <f>(A!C102-xx!BW101)*xx!BV101</f>
        <v>0</v>
      </c>
      <c r="BZ101" s="51"/>
      <c r="CA101" s="6">
        <f t="shared" si="178"/>
        <v>14.93</v>
      </c>
      <c r="CB101" s="5">
        <f t="shared" si="179"/>
        <v>0</v>
      </c>
      <c r="CC101" s="5">
        <f>(A!C102-xx!CA101)*xx!BZ101</f>
        <v>0</v>
      </c>
      <c r="CD101" s="5" t="str">
        <f t="shared" si="180"/>
        <v>Amendoim Torrado c/casca 200g</v>
      </c>
      <c r="CE101" s="51"/>
      <c r="CF101" s="6">
        <f t="shared" si="181"/>
        <v>14.93</v>
      </c>
      <c r="CG101" s="5">
        <f t="shared" si="182"/>
        <v>0</v>
      </c>
      <c r="CH101" s="172">
        <f>(A!C102-xx!CF101)*xx!CE101</f>
        <v>0</v>
      </c>
      <c r="CI101" s="51"/>
      <c r="CJ101" s="6">
        <f t="shared" si="183"/>
        <v>14.93</v>
      </c>
      <c r="CK101" s="5">
        <f t="shared" si="184"/>
        <v>0</v>
      </c>
      <c r="CL101" s="5">
        <f>(A!C102-xx!CJ101)*xx!CI101</f>
        <v>0</v>
      </c>
      <c r="CM101" s="5" t="str">
        <f t="shared" si="185"/>
        <v>Amendoim Torrado c/casca 200g</v>
      </c>
      <c r="CN101" s="51"/>
      <c r="CO101" s="6">
        <f t="shared" si="186"/>
        <v>14.93</v>
      </c>
      <c r="CP101" s="5">
        <f t="shared" si="187"/>
        <v>0</v>
      </c>
      <c r="CQ101" s="172">
        <f>(A!C102-xx!CO101)*xx!CN101</f>
        <v>0</v>
      </c>
      <c r="CR101" s="51"/>
      <c r="CS101" s="6">
        <f t="shared" si="188"/>
        <v>14.93</v>
      </c>
      <c r="CT101" s="5">
        <f t="shared" si="189"/>
        <v>0</v>
      </c>
      <c r="CU101" s="5">
        <f>(A!C102-xx!CS101)*xx!CR101</f>
        <v>0</v>
      </c>
      <c r="CV101" s="5" t="str">
        <f t="shared" si="190"/>
        <v>Amendoim Torrado c/casca 200g</v>
      </c>
      <c r="CW101" s="51"/>
      <c r="CX101" s="6">
        <f t="shared" si="191"/>
        <v>14.93</v>
      </c>
      <c r="CY101" s="5">
        <f t="shared" si="192"/>
        <v>0</v>
      </c>
      <c r="CZ101" s="172">
        <f>(A!C102-xx!CX101)*xx!CW101</f>
        <v>0</v>
      </c>
      <c r="DA101" s="51"/>
      <c r="DB101" s="6">
        <f t="shared" si="193"/>
        <v>14.93</v>
      </c>
      <c r="DC101" s="5">
        <f t="shared" si="194"/>
        <v>0</v>
      </c>
      <c r="DD101" s="5">
        <f>(A!C102-xx!DB101)*xx!DA101</f>
        <v>0</v>
      </c>
      <c r="DE101" s="5" t="str">
        <f t="shared" si="195"/>
        <v>Amendoim Torrado c/casca 200g</v>
      </c>
      <c r="DF101" s="51"/>
      <c r="DG101" s="6">
        <f t="shared" si="196"/>
        <v>14.93</v>
      </c>
      <c r="DH101" s="5">
        <f t="shared" si="197"/>
        <v>0</v>
      </c>
      <c r="DI101" s="172">
        <f>(A!C102-xx!DG101)*xx!DF101</f>
        <v>0</v>
      </c>
      <c r="DJ101" s="51"/>
      <c r="DK101" s="6">
        <f t="shared" si="198"/>
        <v>14.93</v>
      </c>
      <c r="DL101" s="5">
        <f t="shared" si="199"/>
        <v>0</v>
      </c>
      <c r="DM101" s="5">
        <f>(A!C102-xx!DK101)*xx!DJ101</f>
        <v>0</v>
      </c>
      <c r="DN101" s="5" t="str">
        <f t="shared" si="200"/>
        <v>Amendoim Torrado c/casca 200g</v>
      </c>
      <c r="DO101" s="51"/>
      <c r="DP101" s="6">
        <f t="shared" si="201"/>
        <v>14.93</v>
      </c>
      <c r="DQ101" s="5">
        <f t="shared" si="202"/>
        <v>0</v>
      </c>
      <c r="DR101" s="172">
        <f>(A!C102-xx!DP101)*xx!DO101</f>
        <v>0</v>
      </c>
      <c r="DS101" s="51"/>
      <c r="DT101" s="6">
        <f t="shared" si="203"/>
        <v>14.93</v>
      </c>
      <c r="DU101" s="5">
        <f t="shared" si="204"/>
        <v>0</v>
      </c>
      <c r="DV101" s="5">
        <f>(A!C102-xx!DT101)*xx!DS101</f>
        <v>0</v>
      </c>
      <c r="DW101" s="5" t="str">
        <f t="shared" si="205"/>
        <v>Amendoim Torrado c/casca 200g</v>
      </c>
      <c r="DX101" s="51"/>
      <c r="DY101" s="6">
        <f t="shared" si="206"/>
        <v>14.93</v>
      </c>
      <c r="DZ101" s="5">
        <f t="shared" si="207"/>
        <v>0</v>
      </c>
      <c r="EA101" s="172">
        <f>(A!C102-xx!DY101)*xx!DX101</f>
        <v>0</v>
      </c>
      <c r="EB101" s="51"/>
      <c r="EC101" s="6">
        <f t="shared" si="208"/>
        <v>14.93</v>
      </c>
      <c r="ED101" s="5">
        <f t="shared" si="209"/>
        <v>0</v>
      </c>
      <c r="EE101" s="5">
        <f>(A!C102-xx!EC101)*xx!EB101</f>
        <v>0</v>
      </c>
      <c r="EF101" s="5" t="str">
        <f t="shared" si="210"/>
        <v>Amendoim Torrado c/casca 200g</v>
      </c>
      <c r="EG101" s="51"/>
      <c r="EH101" s="6">
        <f t="shared" si="211"/>
        <v>14.93</v>
      </c>
      <c r="EI101" s="5">
        <f t="shared" si="212"/>
        <v>0</v>
      </c>
      <c r="EJ101" s="172">
        <f>(A!C102-xx!EH101)*xx!EG101</f>
        <v>0</v>
      </c>
      <c r="EK101" s="51"/>
      <c r="EL101" s="6">
        <f t="shared" si="213"/>
        <v>14.93</v>
      </c>
      <c r="EM101" s="5">
        <f t="shared" si="214"/>
        <v>0</v>
      </c>
      <c r="EN101" s="5">
        <f>(A!C102-xx!EL101)*xx!EK101</f>
        <v>0</v>
      </c>
      <c r="EO101" s="5" t="str">
        <f t="shared" si="215"/>
        <v>Amendoim Torrado c/casca 200g</v>
      </c>
      <c r="EP101" s="51"/>
      <c r="EQ101" s="6">
        <f t="shared" si="216"/>
        <v>14.93</v>
      </c>
      <c r="ER101" s="5">
        <f t="shared" si="217"/>
        <v>0</v>
      </c>
      <c r="ES101" s="172">
        <f>(A!C102-xx!EQ101)*xx!EP101</f>
        <v>0</v>
      </c>
      <c r="ET101" s="51"/>
      <c r="EU101" s="6">
        <f t="shared" si="218"/>
        <v>14.93</v>
      </c>
      <c r="EV101" s="5">
        <f t="shared" si="219"/>
        <v>0</v>
      </c>
      <c r="EW101" s="5">
        <f>(A!C102-xx!EU101)*xx!ET101</f>
        <v>0</v>
      </c>
      <c r="EX101" s="5" t="str">
        <f t="shared" si="220"/>
        <v>Amendoim Torrado c/casca 200g</v>
      </c>
      <c r="EY101" s="51"/>
      <c r="EZ101" s="6">
        <f t="shared" si="221"/>
        <v>14.93</v>
      </c>
      <c r="FA101" s="5">
        <f t="shared" si="222"/>
        <v>0</v>
      </c>
      <c r="FB101" s="172">
        <f>(A!C102-xx!EZ101)*xx!EY101</f>
        <v>0</v>
      </c>
      <c r="FC101" s="51"/>
      <c r="FD101" s="6">
        <f t="shared" si="223"/>
        <v>14.93</v>
      </c>
      <c r="FE101" s="5">
        <f t="shared" si="224"/>
        <v>0</v>
      </c>
      <c r="FF101" s="5">
        <f>(A!C102-xx!FD101)*xx!FC101</f>
        <v>0</v>
      </c>
      <c r="FG101" s="5" t="str">
        <f t="shared" si="225"/>
        <v>Amendoim Torrado c/casca 200g</v>
      </c>
      <c r="FH101" s="51"/>
      <c r="FI101" s="6">
        <f t="shared" si="226"/>
        <v>14.93</v>
      </c>
      <c r="FJ101" s="5">
        <f t="shared" si="227"/>
        <v>0</v>
      </c>
      <c r="FK101" s="172">
        <f>(A!C102-xx!FI101)*xx!FH101</f>
        <v>0</v>
      </c>
      <c r="FL101" s="51"/>
      <c r="FM101" s="6">
        <f t="shared" si="228"/>
        <v>14.93</v>
      </c>
      <c r="FN101" s="5">
        <f t="shared" si="229"/>
        <v>0</v>
      </c>
      <c r="FO101" s="5">
        <f>(A!C102-xx!FM101)*xx!FL101</f>
        <v>0</v>
      </c>
      <c r="FP101" s="5" t="str">
        <f t="shared" si="230"/>
        <v>Amendoim Torrado c/casca 200g</v>
      </c>
      <c r="FQ101" s="51"/>
      <c r="FR101" s="6">
        <f t="shared" si="231"/>
        <v>14.93</v>
      </c>
      <c r="FS101" s="5">
        <f t="shared" si="232"/>
        <v>0</v>
      </c>
      <c r="FT101" s="172">
        <f>(A!C102-xx!FR101)*xx!FQ101</f>
        <v>0</v>
      </c>
      <c r="FU101" s="51"/>
      <c r="FV101" s="6">
        <f t="shared" si="233"/>
        <v>14.93</v>
      </c>
      <c r="FW101" s="5">
        <f t="shared" si="234"/>
        <v>0</v>
      </c>
      <c r="FX101" s="5">
        <f>(A!C102-xx!FV101)*xx!FU101</f>
        <v>0</v>
      </c>
      <c r="FY101" s="5" t="str">
        <f t="shared" si="235"/>
        <v>Amendoim Torrado c/casca 200g</v>
      </c>
      <c r="FZ101" s="51"/>
      <c r="GA101" s="6">
        <f t="shared" si="236"/>
        <v>14.93</v>
      </c>
      <c r="GB101" s="5">
        <f t="shared" si="237"/>
        <v>0</v>
      </c>
      <c r="GC101" s="172">
        <f>(A!C102-xx!GA101)*xx!FZ101</f>
        <v>0</v>
      </c>
      <c r="GD101" s="51"/>
      <c r="GE101" s="6">
        <f t="shared" si="238"/>
        <v>14.93</v>
      </c>
      <c r="GF101" s="5">
        <f t="shared" si="239"/>
        <v>0</v>
      </c>
      <c r="GG101" s="5">
        <f>(A!C102-xx!GE101)*xx!GD101</f>
        <v>0</v>
      </c>
      <c r="GH101" s="5" t="str">
        <f t="shared" si="240"/>
        <v>Amendoim Torrado c/casca 200g</v>
      </c>
      <c r="GI101" s="51"/>
      <c r="GJ101" s="6">
        <f t="shared" si="241"/>
        <v>14.93</v>
      </c>
      <c r="GK101" s="5">
        <f t="shared" si="242"/>
        <v>0</v>
      </c>
      <c r="GL101" s="172">
        <f>(A!C102-xx!GJ101)*xx!GI101</f>
        <v>0</v>
      </c>
      <c r="GM101" s="51"/>
      <c r="GN101" s="6">
        <f t="shared" si="243"/>
        <v>14.93</v>
      </c>
      <c r="GO101" s="5">
        <f t="shared" si="244"/>
        <v>0</v>
      </c>
      <c r="GP101" s="5">
        <f>(A!C102-xx!GN101)*xx!GM101</f>
        <v>0</v>
      </c>
      <c r="GQ101" s="5" t="str">
        <f t="shared" si="245"/>
        <v>Amendoim Torrado c/casca 200g</v>
      </c>
      <c r="GR101" s="51"/>
      <c r="GS101" s="6">
        <f t="shared" si="246"/>
        <v>14.93</v>
      </c>
      <c r="GT101" s="5">
        <f t="shared" si="247"/>
        <v>0</v>
      </c>
      <c r="GU101" s="172">
        <f>(A!C102-xx!GS101)*xx!GR101</f>
        <v>0</v>
      </c>
      <c r="GV101" s="51"/>
      <c r="GW101" s="6">
        <f t="shared" si="248"/>
        <v>14.93</v>
      </c>
      <c r="GX101" s="5">
        <f t="shared" si="249"/>
        <v>0</v>
      </c>
      <c r="GY101" s="5">
        <f>(A!C102-xx!GW101)*xx!GV101</f>
        <v>0</v>
      </c>
      <c r="GZ101" s="5" t="str">
        <f t="shared" si="250"/>
        <v>Amendoim Torrado c/casca 200g</v>
      </c>
      <c r="HA101" s="51"/>
      <c r="HB101" s="6">
        <f t="shared" si="251"/>
        <v>14.93</v>
      </c>
      <c r="HC101" s="5">
        <f t="shared" si="252"/>
        <v>0</v>
      </c>
      <c r="HD101" s="172">
        <f>(A!C102-xx!HB101)*xx!HA101</f>
        <v>0</v>
      </c>
      <c r="HE101" s="51"/>
      <c r="HF101" s="6">
        <f t="shared" si="253"/>
        <v>14.93</v>
      </c>
      <c r="HG101" s="5">
        <f t="shared" si="254"/>
        <v>0</v>
      </c>
      <c r="HH101" s="5">
        <f>(A!C102-xx!HF101)*xx!HE101</f>
        <v>0</v>
      </c>
      <c r="HI101" s="5" t="str">
        <f t="shared" si="255"/>
        <v>Amendoim Torrado c/casca 200g</v>
      </c>
      <c r="HJ101" s="51"/>
      <c r="HK101" s="6">
        <f t="shared" si="256"/>
        <v>14.93</v>
      </c>
      <c r="HL101" s="5">
        <f t="shared" si="257"/>
        <v>0</v>
      </c>
      <c r="HM101" s="172">
        <f>(A!C102-xx!HK101)*xx!HJ101</f>
        <v>0</v>
      </c>
      <c r="HN101" s="51"/>
      <c r="HO101" s="6">
        <f t="shared" si="258"/>
        <v>14.93</v>
      </c>
      <c r="HP101" s="5">
        <f t="shared" si="259"/>
        <v>0</v>
      </c>
      <c r="HQ101" s="5">
        <f>-(A!C102-xx!HO101)*xx!HN101</f>
        <v>0</v>
      </c>
      <c r="HR101" s="5" t="str">
        <f t="shared" si="260"/>
        <v>Amendoim Torrado c/casca 200g</v>
      </c>
      <c r="HS101" s="51"/>
      <c r="HT101" s="6">
        <f t="shared" si="261"/>
        <v>14.93</v>
      </c>
      <c r="HU101" s="5">
        <f t="shared" si="262"/>
        <v>0</v>
      </c>
      <c r="HV101" s="172">
        <f>(A!C102-xx!HT101)*xx!HS101</f>
        <v>0</v>
      </c>
      <c r="HW101" s="51"/>
      <c r="HX101" s="6">
        <f>A!C102</f>
        <v>11.52</v>
      </c>
      <c r="HY101" s="5">
        <f t="shared" si="263"/>
        <v>0</v>
      </c>
      <c r="HZ101" s="5">
        <f>(A!C102-xx!HX101)*xx!HW101</f>
        <v>0</v>
      </c>
      <c r="IA101" s="5" t="str">
        <f>A!B102</f>
        <v>Amendoim Torrado c/casca 200g</v>
      </c>
      <c r="IB101" s="5">
        <f t="shared" si="264"/>
        <v>0</v>
      </c>
      <c r="IC101" s="21">
        <f t="shared" si="265"/>
        <v>0</v>
      </c>
      <c r="ID101" s="21" t="e">
        <f>A!#REF!</f>
        <v>#REF!</v>
      </c>
      <c r="IE101" s="21" t="e">
        <f>NF!IS101</f>
        <v>#DIV/0!</v>
      </c>
      <c r="IF101" s="26" t="e">
        <f t="shared" si="266"/>
        <v>#REF!</v>
      </c>
      <c r="IG101" s="6" t="e">
        <f t="shared" si="267"/>
        <v>#REF!</v>
      </c>
      <c r="IH101" s="34" t="e">
        <f t="shared" si="268"/>
        <v>#REF!</v>
      </c>
      <c r="II101" s="174" t="e">
        <f>IB101+A!#REF!+NF!IQ101</f>
        <v>#REF!</v>
      </c>
      <c r="IJ101" s="175" t="e">
        <f>IC101+A!#REF!+NF!IR101</f>
        <v>#REF!</v>
      </c>
      <c r="IK101" s="175" t="e">
        <f>II101*A!C102</f>
        <v>#REF!</v>
      </c>
      <c r="IL101" s="175" t="e">
        <f t="shared" si="136"/>
        <v>#REF!</v>
      </c>
      <c r="IM101" s="81" t="e">
        <f t="shared" si="269"/>
        <v>#REF!</v>
      </c>
      <c r="IN101" s="57" t="str">
        <f t="shared" si="270"/>
        <v>Amendoim Torrado c/casca 200g</v>
      </c>
      <c r="IO101" s="57" t="e">
        <f>IF101/A!C102</f>
        <v>#REF!</v>
      </c>
      <c r="IP101" s="66"/>
      <c r="IQ101" s="57" t="e">
        <f t="shared" si="271"/>
        <v>#REF!</v>
      </c>
      <c r="IR101" s="11" t="e">
        <f>IF101-#REF!</f>
        <v>#REF!</v>
      </c>
    </row>
    <row r="102" spans="1:252" x14ac:dyDescent="0.2">
      <c r="A102" s="19" t="str">
        <f>A!B103</f>
        <v>Apresuntado Perdigão Kg</v>
      </c>
      <c r="B102" s="63"/>
      <c r="C102" s="31">
        <v>14.93</v>
      </c>
      <c r="D102" s="14">
        <f t="shared" si="137"/>
        <v>0</v>
      </c>
      <c r="E102" s="169">
        <f>(A!C103-xx!C102)*xx!B102</f>
        <v>0</v>
      </c>
      <c r="F102" s="63"/>
      <c r="G102" s="22">
        <f t="shared" si="138"/>
        <v>14.93</v>
      </c>
      <c r="H102" s="1">
        <f t="shared" si="139"/>
        <v>0</v>
      </c>
      <c r="I102" s="1">
        <f>(A!C103-xx!G102)*xx!F102</f>
        <v>0</v>
      </c>
      <c r="J102" s="1" t="str">
        <f t="shared" si="140"/>
        <v>Apresuntado Perdigão Kg</v>
      </c>
      <c r="K102" s="63"/>
      <c r="L102" s="2">
        <f t="shared" si="141"/>
        <v>14.93</v>
      </c>
      <c r="M102" s="1">
        <f t="shared" si="142"/>
        <v>0</v>
      </c>
      <c r="N102" s="64">
        <f>(A!C103-xx!L102)*xx!K102</f>
        <v>0</v>
      </c>
      <c r="O102" s="63"/>
      <c r="P102" s="2">
        <f t="shared" si="143"/>
        <v>14.93</v>
      </c>
      <c r="Q102" s="1">
        <f t="shared" si="144"/>
        <v>0</v>
      </c>
      <c r="R102" s="14">
        <f>(A!C103-xx!P102)*xx!O102</f>
        <v>0</v>
      </c>
      <c r="S102" s="14" t="str">
        <f t="shared" si="145"/>
        <v>Apresuntado Perdigão Kg</v>
      </c>
      <c r="T102" s="63"/>
      <c r="U102" s="22">
        <f t="shared" si="146"/>
        <v>14.93</v>
      </c>
      <c r="V102" s="1">
        <f t="shared" si="147"/>
        <v>0</v>
      </c>
      <c r="W102" s="64">
        <f>(A!C103-xx!U102)*xx!T102</f>
        <v>0</v>
      </c>
      <c r="X102" s="63"/>
      <c r="Y102" s="2">
        <f t="shared" si="148"/>
        <v>14.93</v>
      </c>
      <c r="Z102" s="1">
        <f t="shared" si="149"/>
        <v>0</v>
      </c>
      <c r="AA102" s="1">
        <f>(A!C103-xx!Y102)*xx!X102</f>
        <v>0</v>
      </c>
      <c r="AB102" s="1" t="str">
        <f t="shared" si="150"/>
        <v>Apresuntado Perdigão Kg</v>
      </c>
      <c r="AC102" s="63"/>
      <c r="AD102" s="2">
        <f t="shared" si="151"/>
        <v>14.93</v>
      </c>
      <c r="AE102" s="1">
        <f t="shared" si="152"/>
        <v>0</v>
      </c>
      <c r="AF102" s="64">
        <f>(A!C103-xx!AD102)*xx!AC102</f>
        <v>0</v>
      </c>
      <c r="AG102" s="63"/>
      <c r="AH102" s="2">
        <f t="shared" si="153"/>
        <v>14.93</v>
      </c>
      <c r="AI102" s="1">
        <f t="shared" si="154"/>
        <v>0</v>
      </c>
      <c r="AJ102" s="1">
        <f>(A!C103-xx!AH102)*xx!AG102</f>
        <v>0</v>
      </c>
      <c r="AK102" s="1" t="str">
        <f t="shared" si="155"/>
        <v>Apresuntado Perdigão Kg</v>
      </c>
      <c r="AL102" s="63"/>
      <c r="AM102" s="2">
        <f t="shared" si="156"/>
        <v>14.93</v>
      </c>
      <c r="AN102" s="1">
        <f t="shared" si="157"/>
        <v>0</v>
      </c>
      <c r="AO102" s="64">
        <f>(A!C103-xx!AM102)*xx!AL102</f>
        <v>0</v>
      </c>
      <c r="AP102" s="63"/>
      <c r="AQ102" s="2">
        <f t="shared" si="158"/>
        <v>14.93</v>
      </c>
      <c r="AR102" s="1">
        <f t="shared" si="159"/>
        <v>0</v>
      </c>
      <c r="AS102" s="1">
        <f>(A!C103-xx!AQ102)*xx!AP102</f>
        <v>0</v>
      </c>
      <c r="AT102" s="1" t="str">
        <f t="shared" si="160"/>
        <v>Apresuntado Perdigão Kg</v>
      </c>
      <c r="AU102" s="63"/>
      <c r="AV102" s="2">
        <f t="shared" si="161"/>
        <v>14.93</v>
      </c>
      <c r="AW102" s="1">
        <f t="shared" si="162"/>
        <v>0</v>
      </c>
      <c r="AX102" s="64">
        <f>(A!C103-xx!AV102)*xx!AU102</f>
        <v>0</v>
      </c>
      <c r="AY102" s="63"/>
      <c r="AZ102" s="2">
        <f t="shared" si="163"/>
        <v>14.93</v>
      </c>
      <c r="BA102" s="1">
        <f t="shared" si="164"/>
        <v>0</v>
      </c>
      <c r="BB102" s="1">
        <f>(A!E103-xx!AZ102)*xx!AY102</f>
        <v>0</v>
      </c>
      <c r="BC102" s="1" t="str">
        <f t="shared" si="165"/>
        <v>Apresuntado Perdigão Kg</v>
      </c>
      <c r="BD102" s="63"/>
      <c r="BE102" s="2">
        <f t="shared" si="166"/>
        <v>14.93</v>
      </c>
      <c r="BF102" s="1">
        <f t="shared" si="167"/>
        <v>0</v>
      </c>
      <c r="BG102" s="64">
        <f>(A!C103-xx!BE102)*xx!BD102</f>
        <v>0</v>
      </c>
      <c r="BH102" s="63"/>
      <c r="BI102" s="2">
        <f t="shared" si="168"/>
        <v>14.93</v>
      </c>
      <c r="BJ102" s="1">
        <f t="shared" si="169"/>
        <v>0</v>
      </c>
      <c r="BK102" s="1">
        <f>(A!C103-xx!BI102)*xx!BH102</f>
        <v>0</v>
      </c>
      <c r="BL102" s="1" t="str">
        <f t="shared" si="170"/>
        <v>Apresuntado Perdigão Kg</v>
      </c>
      <c r="BM102" s="63"/>
      <c r="BN102" s="2">
        <f t="shared" si="171"/>
        <v>14.93</v>
      </c>
      <c r="BO102" s="1">
        <f t="shared" si="172"/>
        <v>0</v>
      </c>
      <c r="BP102" s="64">
        <f>(A!C103-xx!BN102)*xx!BM102</f>
        <v>0</v>
      </c>
      <c r="BQ102" s="63"/>
      <c r="BR102" s="2">
        <f t="shared" si="173"/>
        <v>14.93</v>
      </c>
      <c r="BS102" s="1">
        <f t="shared" si="174"/>
        <v>0</v>
      </c>
      <c r="BT102" s="1">
        <f>(A!C103-xx!BR102)*xx!BQ102</f>
        <v>0</v>
      </c>
      <c r="BU102" s="1" t="str">
        <f t="shared" si="175"/>
        <v>Apresuntado Perdigão Kg</v>
      </c>
      <c r="BV102" s="63"/>
      <c r="BW102" s="2">
        <f t="shared" si="176"/>
        <v>14.93</v>
      </c>
      <c r="BX102" s="1">
        <f t="shared" si="177"/>
        <v>0</v>
      </c>
      <c r="BY102" s="64">
        <f>(A!C103-xx!BW102)*xx!BV102</f>
        <v>0</v>
      </c>
      <c r="BZ102" s="63"/>
      <c r="CA102" s="2">
        <f t="shared" si="178"/>
        <v>14.93</v>
      </c>
      <c r="CB102" s="1">
        <f t="shared" si="179"/>
        <v>0</v>
      </c>
      <c r="CC102" s="1">
        <f>(A!C103-xx!CA102)*xx!BZ102</f>
        <v>0</v>
      </c>
      <c r="CD102" s="1" t="str">
        <f t="shared" si="180"/>
        <v>Apresuntado Perdigão Kg</v>
      </c>
      <c r="CE102" s="63"/>
      <c r="CF102" s="2">
        <f t="shared" si="181"/>
        <v>14.93</v>
      </c>
      <c r="CG102" s="1">
        <f t="shared" si="182"/>
        <v>0</v>
      </c>
      <c r="CH102" s="64">
        <f>(A!C103-xx!CF102)*xx!CE102</f>
        <v>0</v>
      </c>
      <c r="CI102" s="63"/>
      <c r="CJ102" s="2">
        <f t="shared" si="183"/>
        <v>14.93</v>
      </c>
      <c r="CK102" s="1">
        <f t="shared" si="184"/>
        <v>0</v>
      </c>
      <c r="CL102" s="1">
        <f>(A!C103-xx!CJ102)*xx!CI102</f>
        <v>0</v>
      </c>
      <c r="CM102" s="1" t="str">
        <f t="shared" si="185"/>
        <v>Apresuntado Perdigão Kg</v>
      </c>
      <c r="CN102" s="63"/>
      <c r="CO102" s="2">
        <f t="shared" si="186"/>
        <v>14.93</v>
      </c>
      <c r="CP102" s="1">
        <f t="shared" si="187"/>
        <v>0</v>
      </c>
      <c r="CQ102" s="64">
        <f>(A!C103-xx!CO102)*xx!CN102</f>
        <v>0</v>
      </c>
      <c r="CR102" s="63"/>
      <c r="CS102" s="2">
        <f t="shared" si="188"/>
        <v>14.93</v>
      </c>
      <c r="CT102" s="1">
        <f t="shared" si="189"/>
        <v>0</v>
      </c>
      <c r="CU102" s="1">
        <f>(A!C103-xx!CS102)*xx!CR102</f>
        <v>0</v>
      </c>
      <c r="CV102" s="1" t="str">
        <f t="shared" si="190"/>
        <v>Apresuntado Perdigão Kg</v>
      </c>
      <c r="CW102" s="63"/>
      <c r="CX102" s="2">
        <f t="shared" si="191"/>
        <v>14.93</v>
      </c>
      <c r="CY102" s="1">
        <f t="shared" si="192"/>
        <v>0</v>
      </c>
      <c r="CZ102" s="64">
        <f>(A!C103-xx!CX102)*xx!CW102</f>
        <v>0</v>
      </c>
      <c r="DA102" s="63"/>
      <c r="DB102" s="2">
        <f t="shared" si="193"/>
        <v>14.93</v>
      </c>
      <c r="DC102" s="1">
        <f t="shared" si="194"/>
        <v>0</v>
      </c>
      <c r="DD102" s="1">
        <f>(A!C103-xx!DB102)*xx!DA102</f>
        <v>0</v>
      </c>
      <c r="DE102" s="1" t="str">
        <f t="shared" si="195"/>
        <v>Apresuntado Perdigão Kg</v>
      </c>
      <c r="DF102" s="63"/>
      <c r="DG102" s="2">
        <f t="shared" si="196"/>
        <v>14.93</v>
      </c>
      <c r="DH102" s="1">
        <f t="shared" si="197"/>
        <v>0</v>
      </c>
      <c r="DI102" s="64">
        <f>(A!C103-xx!DG102)*xx!DF102</f>
        <v>0</v>
      </c>
      <c r="DJ102" s="63"/>
      <c r="DK102" s="2">
        <f t="shared" si="198"/>
        <v>14.93</v>
      </c>
      <c r="DL102" s="1">
        <f t="shared" si="199"/>
        <v>0</v>
      </c>
      <c r="DM102" s="1">
        <f>(A!C103-xx!DK102)*xx!DJ102</f>
        <v>0</v>
      </c>
      <c r="DN102" s="1" t="str">
        <f t="shared" si="200"/>
        <v>Apresuntado Perdigão Kg</v>
      </c>
      <c r="DO102" s="63"/>
      <c r="DP102" s="2">
        <f t="shared" si="201"/>
        <v>14.93</v>
      </c>
      <c r="DQ102" s="1">
        <f t="shared" si="202"/>
        <v>0</v>
      </c>
      <c r="DR102" s="64">
        <f>(A!C103-xx!DP102)*xx!DO102</f>
        <v>0</v>
      </c>
      <c r="DS102" s="63"/>
      <c r="DT102" s="2">
        <f t="shared" si="203"/>
        <v>14.93</v>
      </c>
      <c r="DU102" s="1">
        <f t="shared" si="204"/>
        <v>0</v>
      </c>
      <c r="DV102" s="1">
        <f>(A!C103-xx!DT102)*xx!DS102</f>
        <v>0</v>
      </c>
      <c r="DW102" s="1" t="str">
        <f t="shared" si="205"/>
        <v>Apresuntado Perdigão Kg</v>
      </c>
      <c r="DX102" s="63"/>
      <c r="DY102" s="2">
        <f t="shared" si="206"/>
        <v>14.93</v>
      </c>
      <c r="DZ102" s="1">
        <f t="shared" si="207"/>
        <v>0</v>
      </c>
      <c r="EA102" s="64">
        <f>(A!C103-xx!DY102)*xx!DX102</f>
        <v>0</v>
      </c>
      <c r="EB102" s="63"/>
      <c r="EC102" s="2">
        <f t="shared" si="208"/>
        <v>14.93</v>
      </c>
      <c r="ED102" s="1">
        <f t="shared" si="209"/>
        <v>0</v>
      </c>
      <c r="EE102" s="1">
        <f>(A!C103-xx!EC102)*xx!EB102</f>
        <v>0</v>
      </c>
      <c r="EF102" s="1" t="str">
        <f t="shared" si="210"/>
        <v>Apresuntado Perdigão Kg</v>
      </c>
      <c r="EG102" s="63"/>
      <c r="EH102" s="2">
        <f t="shared" si="211"/>
        <v>14.93</v>
      </c>
      <c r="EI102" s="1">
        <f t="shared" si="212"/>
        <v>0</v>
      </c>
      <c r="EJ102" s="64">
        <f>(A!C103-xx!EH102)*xx!EG102</f>
        <v>0</v>
      </c>
      <c r="EK102" s="63"/>
      <c r="EL102" s="2">
        <f t="shared" si="213"/>
        <v>14.93</v>
      </c>
      <c r="EM102" s="1">
        <f t="shared" si="214"/>
        <v>0</v>
      </c>
      <c r="EN102" s="1">
        <f>(A!C103-xx!EL102)*xx!EK102</f>
        <v>0</v>
      </c>
      <c r="EO102" s="1" t="str">
        <f t="shared" si="215"/>
        <v>Apresuntado Perdigão Kg</v>
      </c>
      <c r="EP102" s="63"/>
      <c r="EQ102" s="2">
        <f t="shared" si="216"/>
        <v>14.93</v>
      </c>
      <c r="ER102" s="1">
        <f t="shared" si="217"/>
        <v>0</v>
      </c>
      <c r="ES102" s="64">
        <f>(A!C103-xx!EQ102)*xx!EP102</f>
        <v>0</v>
      </c>
      <c r="ET102" s="63"/>
      <c r="EU102" s="2">
        <f t="shared" si="218"/>
        <v>14.93</v>
      </c>
      <c r="EV102" s="1">
        <f t="shared" si="219"/>
        <v>0</v>
      </c>
      <c r="EW102" s="1">
        <f>(A!C103-xx!EU102)*xx!ET102</f>
        <v>0</v>
      </c>
      <c r="EX102" s="1" t="str">
        <f t="shared" si="220"/>
        <v>Apresuntado Perdigão Kg</v>
      </c>
      <c r="EY102" s="63"/>
      <c r="EZ102" s="2">
        <f t="shared" si="221"/>
        <v>14.93</v>
      </c>
      <c r="FA102" s="1">
        <f t="shared" si="222"/>
        <v>0</v>
      </c>
      <c r="FB102" s="64">
        <f>(A!C103-xx!EZ102)*xx!EY102</f>
        <v>0</v>
      </c>
      <c r="FC102" s="63"/>
      <c r="FD102" s="2">
        <f t="shared" si="223"/>
        <v>14.93</v>
      </c>
      <c r="FE102" s="1">
        <f t="shared" si="224"/>
        <v>0</v>
      </c>
      <c r="FF102" s="1">
        <f>(A!C103-xx!FD102)*xx!FC102</f>
        <v>0</v>
      </c>
      <c r="FG102" s="1" t="str">
        <f t="shared" si="225"/>
        <v>Apresuntado Perdigão Kg</v>
      </c>
      <c r="FH102" s="63"/>
      <c r="FI102" s="2">
        <f t="shared" si="226"/>
        <v>14.93</v>
      </c>
      <c r="FJ102" s="1">
        <f t="shared" si="227"/>
        <v>0</v>
      </c>
      <c r="FK102" s="64">
        <f>(A!C103-xx!FI102)*xx!FH102</f>
        <v>0</v>
      </c>
      <c r="FL102" s="63"/>
      <c r="FM102" s="2">
        <f t="shared" si="228"/>
        <v>14.93</v>
      </c>
      <c r="FN102" s="1">
        <f t="shared" si="229"/>
        <v>0</v>
      </c>
      <c r="FO102" s="1">
        <f>(A!C103-xx!FM102)*xx!FL102</f>
        <v>0</v>
      </c>
      <c r="FP102" s="1" t="str">
        <f t="shared" si="230"/>
        <v>Apresuntado Perdigão Kg</v>
      </c>
      <c r="FQ102" s="63"/>
      <c r="FR102" s="2">
        <f t="shared" si="231"/>
        <v>14.93</v>
      </c>
      <c r="FS102" s="1">
        <f t="shared" si="232"/>
        <v>0</v>
      </c>
      <c r="FT102" s="64">
        <f>(A!C103-xx!FR102)*xx!FQ102</f>
        <v>0</v>
      </c>
      <c r="FU102" s="63"/>
      <c r="FV102" s="2">
        <f t="shared" si="233"/>
        <v>14.93</v>
      </c>
      <c r="FW102" s="1">
        <f t="shared" si="234"/>
        <v>0</v>
      </c>
      <c r="FX102" s="1">
        <f>(A!C103-xx!FV102)*xx!FU102</f>
        <v>0</v>
      </c>
      <c r="FY102" s="1" t="str">
        <f t="shared" si="235"/>
        <v>Apresuntado Perdigão Kg</v>
      </c>
      <c r="FZ102" s="63"/>
      <c r="GA102" s="2">
        <f t="shared" si="236"/>
        <v>14.93</v>
      </c>
      <c r="GB102" s="1">
        <f t="shared" si="237"/>
        <v>0</v>
      </c>
      <c r="GC102" s="64">
        <f>(A!C103-xx!GA102)*xx!FZ102</f>
        <v>0</v>
      </c>
      <c r="GD102" s="63"/>
      <c r="GE102" s="2">
        <f t="shared" si="238"/>
        <v>14.93</v>
      </c>
      <c r="GF102" s="1">
        <f t="shared" si="239"/>
        <v>0</v>
      </c>
      <c r="GG102" s="1">
        <f>(A!C103-xx!GE102)*xx!GD102</f>
        <v>0</v>
      </c>
      <c r="GH102" s="1" t="str">
        <f t="shared" si="240"/>
        <v>Apresuntado Perdigão Kg</v>
      </c>
      <c r="GI102" s="63"/>
      <c r="GJ102" s="2">
        <f t="shared" si="241"/>
        <v>14.93</v>
      </c>
      <c r="GK102" s="1">
        <f t="shared" si="242"/>
        <v>0</v>
      </c>
      <c r="GL102" s="64">
        <f>(A!C103-xx!GJ102)*xx!GI102</f>
        <v>0</v>
      </c>
      <c r="GM102" s="63"/>
      <c r="GN102" s="2">
        <f t="shared" si="243"/>
        <v>14.93</v>
      </c>
      <c r="GO102" s="1">
        <f t="shared" si="244"/>
        <v>0</v>
      </c>
      <c r="GP102" s="1">
        <f>(A!C103-xx!GN102)*xx!GM102</f>
        <v>0</v>
      </c>
      <c r="GQ102" s="1" t="str">
        <f t="shared" si="245"/>
        <v>Apresuntado Perdigão Kg</v>
      </c>
      <c r="GR102" s="63"/>
      <c r="GS102" s="2">
        <f t="shared" si="246"/>
        <v>14.93</v>
      </c>
      <c r="GT102" s="1">
        <f t="shared" si="247"/>
        <v>0</v>
      </c>
      <c r="GU102" s="64">
        <f>(A!C103-xx!GS102)*xx!GR102</f>
        <v>0</v>
      </c>
      <c r="GV102" s="63"/>
      <c r="GW102" s="2">
        <f t="shared" si="248"/>
        <v>14.93</v>
      </c>
      <c r="GX102" s="1">
        <f t="shared" si="249"/>
        <v>0</v>
      </c>
      <c r="GY102" s="1">
        <f>(A!C103-xx!GW102)*xx!GV102</f>
        <v>0</v>
      </c>
      <c r="GZ102" s="1" t="str">
        <f t="shared" si="250"/>
        <v>Apresuntado Perdigão Kg</v>
      </c>
      <c r="HA102" s="63"/>
      <c r="HB102" s="2">
        <f t="shared" si="251"/>
        <v>14.93</v>
      </c>
      <c r="HC102" s="1">
        <f t="shared" si="252"/>
        <v>0</v>
      </c>
      <c r="HD102" s="64">
        <f>(A!C103-xx!HB102)*xx!HA102</f>
        <v>0</v>
      </c>
      <c r="HE102" s="63"/>
      <c r="HF102" s="2">
        <f t="shared" si="253"/>
        <v>14.93</v>
      </c>
      <c r="HG102" s="1">
        <f t="shared" si="254"/>
        <v>0</v>
      </c>
      <c r="HH102" s="1">
        <f>(A!C103-xx!HF102)*xx!HE102</f>
        <v>0</v>
      </c>
      <c r="HI102" s="1" t="str">
        <f t="shared" si="255"/>
        <v>Apresuntado Perdigão Kg</v>
      </c>
      <c r="HJ102" s="63"/>
      <c r="HK102" s="2">
        <f t="shared" si="256"/>
        <v>14.93</v>
      </c>
      <c r="HL102" s="1">
        <f t="shared" si="257"/>
        <v>0</v>
      </c>
      <c r="HM102" s="64">
        <f>(A!C103-xx!HK102)*xx!HJ102</f>
        <v>0</v>
      </c>
      <c r="HN102" s="63"/>
      <c r="HO102" s="2">
        <f t="shared" si="258"/>
        <v>14.93</v>
      </c>
      <c r="HP102" s="1">
        <f t="shared" si="259"/>
        <v>0</v>
      </c>
      <c r="HQ102" s="1">
        <f>-(A!C103-xx!HO102)*xx!HN102</f>
        <v>0</v>
      </c>
      <c r="HR102" s="1" t="str">
        <f t="shared" si="260"/>
        <v>Apresuntado Perdigão Kg</v>
      </c>
      <c r="HS102" s="63"/>
      <c r="HT102" s="2">
        <f t="shared" si="261"/>
        <v>14.93</v>
      </c>
      <c r="HU102" s="1">
        <f t="shared" si="262"/>
        <v>0</v>
      </c>
      <c r="HV102" s="64">
        <f>(A!C103-xx!HT102)*xx!HS102</f>
        <v>0</v>
      </c>
      <c r="HW102" s="63"/>
      <c r="HX102" s="2">
        <f>A!C103</f>
        <v>11.52</v>
      </c>
      <c r="HY102" s="1">
        <f t="shared" si="263"/>
        <v>0</v>
      </c>
      <c r="HZ102" s="1">
        <f>(A!C103-xx!HX102)*xx!HW102</f>
        <v>0</v>
      </c>
      <c r="IA102" s="1" t="str">
        <f>A!B103</f>
        <v>Apresuntado Perdigão Kg</v>
      </c>
      <c r="IB102" s="1">
        <f t="shared" si="264"/>
        <v>0</v>
      </c>
      <c r="IC102" s="14">
        <f t="shared" si="265"/>
        <v>0</v>
      </c>
      <c r="ID102" s="14" t="e">
        <f>A!#REF!</f>
        <v>#REF!</v>
      </c>
      <c r="IE102" s="14" t="e">
        <f>NF!IS102</f>
        <v>#DIV/0!</v>
      </c>
      <c r="IF102" s="26" t="e">
        <f t="shared" si="266"/>
        <v>#REF!</v>
      </c>
      <c r="IG102" s="2" t="e">
        <f t="shared" si="267"/>
        <v>#REF!</v>
      </c>
      <c r="IH102" s="170" t="e">
        <f t="shared" si="268"/>
        <v>#REF!</v>
      </c>
      <c r="II102" s="174" t="e">
        <f>IB102+A!#REF!+NF!IQ102</f>
        <v>#REF!</v>
      </c>
      <c r="IJ102" s="175" t="e">
        <f>IC102+A!#REF!+NF!IR102</f>
        <v>#REF!</v>
      </c>
      <c r="IK102" s="175" t="e">
        <f>II102*A!C103</f>
        <v>#REF!</v>
      </c>
      <c r="IL102" s="175" t="e">
        <f t="shared" si="136"/>
        <v>#REF!</v>
      </c>
      <c r="IM102" s="81" t="e">
        <f t="shared" si="269"/>
        <v>#REF!</v>
      </c>
      <c r="IN102" s="84" t="str">
        <f t="shared" si="270"/>
        <v>Apresuntado Perdigão Kg</v>
      </c>
      <c r="IO102" s="84" t="e">
        <f>IF102/A!C103</f>
        <v>#REF!</v>
      </c>
      <c r="IP102" s="72"/>
      <c r="IQ102" s="84" t="e">
        <f t="shared" si="271"/>
        <v>#REF!</v>
      </c>
      <c r="IR102" s="85" t="e">
        <f>IF102-#REF!</f>
        <v>#REF!</v>
      </c>
    </row>
    <row r="103" spans="1:252" x14ac:dyDescent="0.2">
      <c r="A103" s="20" t="str">
        <f>A!B104</f>
        <v>Bala Chita Abacaxi 600g</v>
      </c>
      <c r="B103" s="51"/>
      <c r="C103" s="65">
        <v>15.15</v>
      </c>
      <c r="D103" s="21">
        <f t="shared" si="137"/>
        <v>0</v>
      </c>
      <c r="E103" s="171">
        <f>(A!C104-xx!C103)*xx!B103</f>
        <v>0</v>
      </c>
      <c r="F103" s="51"/>
      <c r="G103" s="32">
        <f t="shared" si="138"/>
        <v>15.15</v>
      </c>
      <c r="H103" s="5">
        <f t="shared" si="139"/>
        <v>0</v>
      </c>
      <c r="I103" s="5">
        <f>(A!C104-xx!G103)*xx!F103</f>
        <v>0</v>
      </c>
      <c r="J103" s="5" t="str">
        <f t="shared" si="140"/>
        <v>Bala Chita Abacaxi 600g</v>
      </c>
      <c r="K103" s="51"/>
      <c r="L103" s="6">
        <f t="shared" si="141"/>
        <v>15.15</v>
      </c>
      <c r="M103" s="5">
        <f t="shared" si="142"/>
        <v>0</v>
      </c>
      <c r="N103" s="172">
        <f>(A!C104-xx!L103)*xx!K103</f>
        <v>0</v>
      </c>
      <c r="O103" s="51"/>
      <c r="P103" s="6">
        <f t="shared" si="143"/>
        <v>15.15</v>
      </c>
      <c r="Q103" s="5">
        <f t="shared" si="144"/>
        <v>0</v>
      </c>
      <c r="R103" s="21">
        <f>(A!C104-xx!P103)*xx!O103</f>
        <v>0</v>
      </c>
      <c r="S103" s="21" t="str">
        <f t="shared" si="145"/>
        <v>Bala Chita Abacaxi 600g</v>
      </c>
      <c r="T103" s="51"/>
      <c r="U103" s="32">
        <f t="shared" si="146"/>
        <v>15.15</v>
      </c>
      <c r="V103" s="5">
        <f t="shared" si="147"/>
        <v>0</v>
      </c>
      <c r="W103" s="172">
        <f>(A!C104-xx!U103)*xx!T103</f>
        <v>0</v>
      </c>
      <c r="X103" s="51"/>
      <c r="Y103" s="6">
        <f t="shared" si="148"/>
        <v>15.15</v>
      </c>
      <c r="Z103" s="5">
        <f t="shared" si="149"/>
        <v>0</v>
      </c>
      <c r="AA103" s="5">
        <f>(A!C104-xx!Y103)*xx!X103</f>
        <v>0</v>
      </c>
      <c r="AB103" s="5" t="str">
        <f t="shared" si="150"/>
        <v>Bala Chita Abacaxi 600g</v>
      </c>
      <c r="AC103" s="51"/>
      <c r="AD103" s="6">
        <f t="shared" si="151"/>
        <v>15.15</v>
      </c>
      <c r="AE103" s="5">
        <f t="shared" si="152"/>
        <v>0</v>
      </c>
      <c r="AF103" s="172">
        <f>(A!C104-xx!AD103)*xx!AC103</f>
        <v>0</v>
      </c>
      <c r="AG103" s="51"/>
      <c r="AH103" s="6">
        <f t="shared" si="153"/>
        <v>15.15</v>
      </c>
      <c r="AI103" s="5">
        <f t="shared" si="154"/>
        <v>0</v>
      </c>
      <c r="AJ103" s="5">
        <f>(A!C104-xx!AH103)*xx!AG103</f>
        <v>0</v>
      </c>
      <c r="AK103" s="5" t="str">
        <f t="shared" si="155"/>
        <v>Bala Chita Abacaxi 600g</v>
      </c>
      <c r="AL103" s="51"/>
      <c r="AM103" s="6">
        <f t="shared" si="156"/>
        <v>15.15</v>
      </c>
      <c r="AN103" s="5">
        <f t="shared" si="157"/>
        <v>0</v>
      </c>
      <c r="AO103" s="172">
        <f>(A!C104-xx!AM103)*xx!AL103</f>
        <v>0</v>
      </c>
      <c r="AP103" s="51"/>
      <c r="AQ103" s="6">
        <f t="shared" si="158"/>
        <v>15.15</v>
      </c>
      <c r="AR103" s="5">
        <f t="shared" si="159"/>
        <v>0</v>
      </c>
      <c r="AS103" s="5">
        <f>(A!C104-xx!AQ103)*xx!AP103</f>
        <v>0</v>
      </c>
      <c r="AT103" s="5" t="str">
        <f t="shared" si="160"/>
        <v>Bala Chita Abacaxi 600g</v>
      </c>
      <c r="AU103" s="51"/>
      <c r="AV103" s="6">
        <f t="shared" si="161"/>
        <v>15.15</v>
      </c>
      <c r="AW103" s="5">
        <f t="shared" si="162"/>
        <v>0</v>
      </c>
      <c r="AX103" s="172">
        <f>(A!C104-xx!AV103)*xx!AU103</f>
        <v>0</v>
      </c>
      <c r="AY103" s="51"/>
      <c r="AZ103" s="6">
        <f t="shared" si="163"/>
        <v>15.15</v>
      </c>
      <c r="BA103" s="5">
        <f t="shared" si="164"/>
        <v>0</v>
      </c>
      <c r="BB103" s="5">
        <f>(A!E104-xx!AZ103)*xx!AY103</f>
        <v>0</v>
      </c>
      <c r="BC103" s="5" t="str">
        <f t="shared" si="165"/>
        <v>Bala Chita Abacaxi 600g</v>
      </c>
      <c r="BD103" s="51"/>
      <c r="BE103" s="6">
        <f t="shared" si="166"/>
        <v>15.15</v>
      </c>
      <c r="BF103" s="5">
        <f t="shared" si="167"/>
        <v>0</v>
      </c>
      <c r="BG103" s="172">
        <f>(A!C104-xx!BE103)*xx!BD103</f>
        <v>0</v>
      </c>
      <c r="BH103" s="51"/>
      <c r="BI103" s="6">
        <f t="shared" si="168"/>
        <v>15.15</v>
      </c>
      <c r="BJ103" s="5">
        <f t="shared" si="169"/>
        <v>0</v>
      </c>
      <c r="BK103" s="5">
        <f>(A!C104-xx!BI103)*xx!BH103</f>
        <v>0</v>
      </c>
      <c r="BL103" s="5" t="str">
        <f t="shared" si="170"/>
        <v>Bala Chita Abacaxi 600g</v>
      </c>
      <c r="BM103" s="51"/>
      <c r="BN103" s="6">
        <f t="shared" si="171"/>
        <v>15.15</v>
      </c>
      <c r="BO103" s="5">
        <f t="shared" si="172"/>
        <v>0</v>
      </c>
      <c r="BP103" s="172">
        <f>(A!C104-xx!BN103)*xx!BM103</f>
        <v>0</v>
      </c>
      <c r="BQ103" s="51"/>
      <c r="BR103" s="6">
        <f t="shared" si="173"/>
        <v>15.15</v>
      </c>
      <c r="BS103" s="5">
        <f t="shared" si="174"/>
        <v>0</v>
      </c>
      <c r="BT103" s="5">
        <f>(A!C104-xx!BR103)*xx!BQ103</f>
        <v>0</v>
      </c>
      <c r="BU103" s="5" t="str">
        <f t="shared" si="175"/>
        <v>Bala Chita Abacaxi 600g</v>
      </c>
      <c r="BV103" s="51"/>
      <c r="BW103" s="6">
        <f t="shared" si="176"/>
        <v>15.15</v>
      </c>
      <c r="BX103" s="5">
        <f t="shared" si="177"/>
        <v>0</v>
      </c>
      <c r="BY103" s="172">
        <f>(A!C104-xx!BW103)*xx!BV103</f>
        <v>0</v>
      </c>
      <c r="BZ103" s="51"/>
      <c r="CA103" s="6">
        <f t="shared" si="178"/>
        <v>15.15</v>
      </c>
      <c r="CB103" s="5">
        <f t="shared" si="179"/>
        <v>0</v>
      </c>
      <c r="CC103" s="5">
        <f>(A!C104-xx!CA103)*xx!BZ103</f>
        <v>0</v>
      </c>
      <c r="CD103" s="5" t="str">
        <f t="shared" si="180"/>
        <v>Bala Chita Abacaxi 600g</v>
      </c>
      <c r="CE103" s="51"/>
      <c r="CF103" s="6">
        <f t="shared" si="181"/>
        <v>15.15</v>
      </c>
      <c r="CG103" s="5">
        <f t="shared" si="182"/>
        <v>0</v>
      </c>
      <c r="CH103" s="172">
        <f>(A!C104-xx!CF103)*xx!CE103</f>
        <v>0</v>
      </c>
      <c r="CI103" s="51"/>
      <c r="CJ103" s="6">
        <f t="shared" si="183"/>
        <v>15.15</v>
      </c>
      <c r="CK103" s="5">
        <f t="shared" si="184"/>
        <v>0</v>
      </c>
      <c r="CL103" s="5">
        <f>(A!C104-xx!CJ103)*xx!CI103</f>
        <v>0</v>
      </c>
      <c r="CM103" s="5" t="str">
        <f t="shared" si="185"/>
        <v>Bala Chita Abacaxi 600g</v>
      </c>
      <c r="CN103" s="51"/>
      <c r="CO103" s="6">
        <f t="shared" si="186"/>
        <v>15.15</v>
      </c>
      <c r="CP103" s="5">
        <f t="shared" si="187"/>
        <v>0</v>
      </c>
      <c r="CQ103" s="172">
        <f>(A!C104-xx!CO103)*xx!CN103</f>
        <v>0</v>
      </c>
      <c r="CR103" s="51"/>
      <c r="CS103" s="6">
        <f t="shared" si="188"/>
        <v>15.15</v>
      </c>
      <c r="CT103" s="5">
        <f t="shared" si="189"/>
        <v>0</v>
      </c>
      <c r="CU103" s="5">
        <f>(A!C104-xx!CS103)*xx!CR103</f>
        <v>0</v>
      </c>
      <c r="CV103" s="5" t="str">
        <f t="shared" si="190"/>
        <v>Bala Chita Abacaxi 600g</v>
      </c>
      <c r="CW103" s="51"/>
      <c r="CX103" s="6">
        <f t="shared" si="191"/>
        <v>15.15</v>
      </c>
      <c r="CY103" s="5">
        <f t="shared" si="192"/>
        <v>0</v>
      </c>
      <c r="CZ103" s="172">
        <f>(A!C104-xx!CX103)*xx!CW103</f>
        <v>0</v>
      </c>
      <c r="DA103" s="51"/>
      <c r="DB103" s="6">
        <f t="shared" si="193"/>
        <v>15.15</v>
      </c>
      <c r="DC103" s="5">
        <f t="shared" si="194"/>
        <v>0</v>
      </c>
      <c r="DD103" s="5">
        <f>(A!C104-xx!DB103)*xx!DA103</f>
        <v>0</v>
      </c>
      <c r="DE103" s="5" t="str">
        <f t="shared" si="195"/>
        <v>Bala Chita Abacaxi 600g</v>
      </c>
      <c r="DF103" s="51"/>
      <c r="DG103" s="6">
        <f t="shared" si="196"/>
        <v>15.15</v>
      </c>
      <c r="DH103" s="5">
        <f t="shared" si="197"/>
        <v>0</v>
      </c>
      <c r="DI103" s="172">
        <f>(A!C104-xx!DG103)*xx!DF103</f>
        <v>0</v>
      </c>
      <c r="DJ103" s="51"/>
      <c r="DK103" s="6">
        <f t="shared" si="198"/>
        <v>15.15</v>
      </c>
      <c r="DL103" s="5">
        <f t="shared" si="199"/>
        <v>0</v>
      </c>
      <c r="DM103" s="5">
        <f>(A!C104-xx!DK103)*xx!DJ103</f>
        <v>0</v>
      </c>
      <c r="DN103" s="5" t="str">
        <f t="shared" si="200"/>
        <v>Bala Chita Abacaxi 600g</v>
      </c>
      <c r="DO103" s="51"/>
      <c r="DP103" s="6">
        <f t="shared" si="201"/>
        <v>15.15</v>
      </c>
      <c r="DQ103" s="5">
        <f t="shared" si="202"/>
        <v>0</v>
      </c>
      <c r="DR103" s="172">
        <f>(A!C104-xx!DP103)*xx!DO103</f>
        <v>0</v>
      </c>
      <c r="DS103" s="51"/>
      <c r="DT103" s="6">
        <f t="shared" si="203"/>
        <v>15.15</v>
      </c>
      <c r="DU103" s="5">
        <f t="shared" si="204"/>
        <v>0</v>
      </c>
      <c r="DV103" s="5">
        <f>(A!C104-xx!DT103)*xx!DS103</f>
        <v>0</v>
      </c>
      <c r="DW103" s="5" t="str">
        <f t="shared" si="205"/>
        <v>Bala Chita Abacaxi 600g</v>
      </c>
      <c r="DX103" s="51"/>
      <c r="DY103" s="6">
        <f t="shared" si="206"/>
        <v>15.15</v>
      </c>
      <c r="DZ103" s="5">
        <f t="shared" si="207"/>
        <v>0</v>
      </c>
      <c r="EA103" s="172">
        <f>(A!C104-xx!DY103)*xx!DX103</f>
        <v>0</v>
      </c>
      <c r="EB103" s="51"/>
      <c r="EC103" s="6">
        <f t="shared" si="208"/>
        <v>15.15</v>
      </c>
      <c r="ED103" s="5">
        <f t="shared" si="209"/>
        <v>0</v>
      </c>
      <c r="EE103" s="5">
        <f>(A!C104-xx!EC103)*xx!EB103</f>
        <v>0</v>
      </c>
      <c r="EF103" s="5" t="str">
        <f t="shared" si="210"/>
        <v>Bala Chita Abacaxi 600g</v>
      </c>
      <c r="EG103" s="51"/>
      <c r="EH103" s="6">
        <f t="shared" si="211"/>
        <v>15.15</v>
      </c>
      <c r="EI103" s="5">
        <f t="shared" si="212"/>
        <v>0</v>
      </c>
      <c r="EJ103" s="172">
        <f>(A!C104-xx!EH103)*xx!EG103</f>
        <v>0</v>
      </c>
      <c r="EK103" s="51"/>
      <c r="EL103" s="6">
        <f t="shared" si="213"/>
        <v>15.15</v>
      </c>
      <c r="EM103" s="5">
        <f t="shared" si="214"/>
        <v>0</v>
      </c>
      <c r="EN103" s="5">
        <f>(A!C104-xx!EL103)*xx!EK103</f>
        <v>0</v>
      </c>
      <c r="EO103" s="5" t="str">
        <f t="shared" si="215"/>
        <v>Bala Chita Abacaxi 600g</v>
      </c>
      <c r="EP103" s="51"/>
      <c r="EQ103" s="6">
        <f t="shared" si="216"/>
        <v>15.15</v>
      </c>
      <c r="ER103" s="5">
        <f t="shared" si="217"/>
        <v>0</v>
      </c>
      <c r="ES103" s="172">
        <f>(A!C104-xx!EQ103)*xx!EP103</f>
        <v>0</v>
      </c>
      <c r="ET103" s="51"/>
      <c r="EU103" s="6">
        <f t="shared" si="218"/>
        <v>15.15</v>
      </c>
      <c r="EV103" s="5">
        <f t="shared" si="219"/>
        <v>0</v>
      </c>
      <c r="EW103" s="5">
        <f>(A!C104-xx!EU103)*xx!ET103</f>
        <v>0</v>
      </c>
      <c r="EX103" s="5" t="str">
        <f t="shared" si="220"/>
        <v>Bala Chita Abacaxi 600g</v>
      </c>
      <c r="EY103" s="51"/>
      <c r="EZ103" s="6">
        <f t="shared" si="221"/>
        <v>15.15</v>
      </c>
      <c r="FA103" s="5">
        <f t="shared" si="222"/>
        <v>0</v>
      </c>
      <c r="FB103" s="172">
        <f>(A!C104-xx!EZ103)*xx!EY103</f>
        <v>0</v>
      </c>
      <c r="FC103" s="51"/>
      <c r="FD103" s="6">
        <f t="shared" si="223"/>
        <v>15.15</v>
      </c>
      <c r="FE103" s="5">
        <f t="shared" si="224"/>
        <v>0</v>
      </c>
      <c r="FF103" s="5">
        <f>(A!C104-xx!FD103)*xx!FC103</f>
        <v>0</v>
      </c>
      <c r="FG103" s="5" t="str">
        <f t="shared" si="225"/>
        <v>Bala Chita Abacaxi 600g</v>
      </c>
      <c r="FH103" s="51"/>
      <c r="FI103" s="6">
        <f t="shared" si="226"/>
        <v>15.15</v>
      </c>
      <c r="FJ103" s="5">
        <f t="shared" si="227"/>
        <v>0</v>
      </c>
      <c r="FK103" s="172">
        <f>(A!C104-xx!FI103)*xx!FH103</f>
        <v>0</v>
      </c>
      <c r="FL103" s="51"/>
      <c r="FM103" s="6">
        <f t="shared" si="228"/>
        <v>15.15</v>
      </c>
      <c r="FN103" s="5">
        <f t="shared" si="229"/>
        <v>0</v>
      </c>
      <c r="FO103" s="5">
        <f>(A!C104-xx!FM103)*xx!FL103</f>
        <v>0</v>
      </c>
      <c r="FP103" s="5" t="str">
        <f t="shared" si="230"/>
        <v>Bala Chita Abacaxi 600g</v>
      </c>
      <c r="FQ103" s="51"/>
      <c r="FR103" s="6">
        <f t="shared" si="231"/>
        <v>15.15</v>
      </c>
      <c r="FS103" s="5">
        <f t="shared" si="232"/>
        <v>0</v>
      </c>
      <c r="FT103" s="172">
        <f>(A!C104-xx!FR103)*xx!FQ103</f>
        <v>0</v>
      </c>
      <c r="FU103" s="51"/>
      <c r="FV103" s="6">
        <f t="shared" si="233"/>
        <v>15.15</v>
      </c>
      <c r="FW103" s="5">
        <f t="shared" si="234"/>
        <v>0</v>
      </c>
      <c r="FX103" s="5">
        <f>(A!C104-xx!FV103)*xx!FU103</f>
        <v>0</v>
      </c>
      <c r="FY103" s="5" t="str">
        <f t="shared" si="235"/>
        <v>Bala Chita Abacaxi 600g</v>
      </c>
      <c r="FZ103" s="51"/>
      <c r="GA103" s="6">
        <f t="shared" si="236"/>
        <v>15.15</v>
      </c>
      <c r="GB103" s="5">
        <f t="shared" si="237"/>
        <v>0</v>
      </c>
      <c r="GC103" s="172">
        <f>(A!C104-xx!GA103)*xx!FZ103</f>
        <v>0</v>
      </c>
      <c r="GD103" s="51"/>
      <c r="GE103" s="6">
        <f t="shared" si="238"/>
        <v>15.15</v>
      </c>
      <c r="GF103" s="5">
        <f t="shared" si="239"/>
        <v>0</v>
      </c>
      <c r="GG103" s="5">
        <f>(A!C104-xx!GE103)*xx!GD103</f>
        <v>0</v>
      </c>
      <c r="GH103" s="5" t="str">
        <f t="shared" si="240"/>
        <v>Bala Chita Abacaxi 600g</v>
      </c>
      <c r="GI103" s="51"/>
      <c r="GJ103" s="6">
        <f t="shared" si="241"/>
        <v>15.15</v>
      </c>
      <c r="GK103" s="5">
        <f t="shared" si="242"/>
        <v>0</v>
      </c>
      <c r="GL103" s="172">
        <f>(A!C104-xx!GJ103)*xx!GI103</f>
        <v>0</v>
      </c>
      <c r="GM103" s="51"/>
      <c r="GN103" s="6">
        <f t="shared" si="243"/>
        <v>15.15</v>
      </c>
      <c r="GO103" s="5">
        <f t="shared" si="244"/>
        <v>0</v>
      </c>
      <c r="GP103" s="5">
        <f>(A!C104-xx!GN103)*xx!GM103</f>
        <v>0</v>
      </c>
      <c r="GQ103" s="5" t="str">
        <f t="shared" si="245"/>
        <v>Bala Chita Abacaxi 600g</v>
      </c>
      <c r="GR103" s="51"/>
      <c r="GS103" s="6">
        <f t="shared" si="246"/>
        <v>15.15</v>
      </c>
      <c r="GT103" s="5">
        <f t="shared" si="247"/>
        <v>0</v>
      </c>
      <c r="GU103" s="172">
        <f>(A!C104-xx!GS103)*xx!GR103</f>
        <v>0</v>
      </c>
      <c r="GV103" s="51"/>
      <c r="GW103" s="6">
        <f t="shared" si="248"/>
        <v>15.15</v>
      </c>
      <c r="GX103" s="5">
        <f t="shared" si="249"/>
        <v>0</v>
      </c>
      <c r="GY103" s="5">
        <f>(A!C104-xx!GW103)*xx!GV103</f>
        <v>0</v>
      </c>
      <c r="GZ103" s="5" t="str">
        <f t="shared" si="250"/>
        <v>Bala Chita Abacaxi 600g</v>
      </c>
      <c r="HA103" s="51"/>
      <c r="HB103" s="6">
        <f t="shared" si="251"/>
        <v>15.15</v>
      </c>
      <c r="HC103" s="5">
        <f t="shared" si="252"/>
        <v>0</v>
      </c>
      <c r="HD103" s="172">
        <f>(A!C104-xx!HB103)*xx!HA103</f>
        <v>0</v>
      </c>
      <c r="HE103" s="51"/>
      <c r="HF103" s="6">
        <f t="shared" si="253"/>
        <v>15.15</v>
      </c>
      <c r="HG103" s="5">
        <f t="shared" si="254"/>
        <v>0</v>
      </c>
      <c r="HH103" s="5">
        <f>(A!C104-xx!HF103)*xx!HE103</f>
        <v>0</v>
      </c>
      <c r="HI103" s="5" t="str">
        <f t="shared" si="255"/>
        <v>Bala Chita Abacaxi 600g</v>
      </c>
      <c r="HJ103" s="51"/>
      <c r="HK103" s="6">
        <f t="shared" si="256"/>
        <v>15.15</v>
      </c>
      <c r="HL103" s="5">
        <f t="shared" si="257"/>
        <v>0</v>
      </c>
      <c r="HM103" s="172">
        <f>(A!C104-xx!HK103)*xx!HJ103</f>
        <v>0</v>
      </c>
      <c r="HN103" s="51"/>
      <c r="HO103" s="6">
        <f t="shared" si="258"/>
        <v>15.15</v>
      </c>
      <c r="HP103" s="5">
        <f t="shared" si="259"/>
        <v>0</v>
      </c>
      <c r="HQ103" s="5">
        <f>-(A!C104-xx!HO103)*xx!HN103</f>
        <v>0</v>
      </c>
      <c r="HR103" s="5" t="str">
        <f t="shared" si="260"/>
        <v>Bala Chita Abacaxi 600g</v>
      </c>
      <c r="HS103" s="51"/>
      <c r="HT103" s="6">
        <f t="shared" si="261"/>
        <v>15.15</v>
      </c>
      <c r="HU103" s="5">
        <f t="shared" si="262"/>
        <v>0</v>
      </c>
      <c r="HV103" s="172">
        <f>(A!C104-xx!HT103)*xx!HS103</f>
        <v>0</v>
      </c>
      <c r="HW103" s="51"/>
      <c r="HX103" s="6">
        <f>A!C104</f>
        <v>4.1500000000000004</v>
      </c>
      <c r="HY103" s="5">
        <f t="shared" si="263"/>
        <v>0</v>
      </c>
      <c r="HZ103" s="5">
        <f>(A!C104-xx!HX103)*xx!HW103</f>
        <v>0</v>
      </c>
      <c r="IA103" s="5" t="str">
        <f>A!B104</f>
        <v>Bala Chita Abacaxi 600g</v>
      </c>
      <c r="IB103" s="5">
        <f t="shared" si="264"/>
        <v>0</v>
      </c>
      <c r="IC103" s="21">
        <f t="shared" si="265"/>
        <v>0</v>
      </c>
      <c r="ID103" s="21" t="e">
        <f>A!#REF!</f>
        <v>#REF!</v>
      </c>
      <c r="IE103" s="21" t="e">
        <f>NF!IS103</f>
        <v>#DIV/0!</v>
      </c>
      <c r="IF103" s="26" t="e">
        <f t="shared" si="266"/>
        <v>#REF!</v>
      </c>
      <c r="IG103" s="6" t="e">
        <f t="shared" si="267"/>
        <v>#REF!</v>
      </c>
      <c r="IH103" s="34" t="e">
        <f t="shared" si="268"/>
        <v>#REF!</v>
      </c>
      <c r="II103" s="174" t="e">
        <f>IB103+A!#REF!+NF!IQ103</f>
        <v>#REF!</v>
      </c>
      <c r="IJ103" s="175" t="e">
        <f>IC103+A!#REF!+NF!IR103</f>
        <v>#REF!</v>
      </c>
      <c r="IK103" s="175" t="e">
        <f>II103*A!C104</f>
        <v>#REF!</v>
      </c>
      <c r="IL103" s="175" t="e">
        <f t="shared" si="136"/>
        <v>#REF!</v>
      </c>
      <c r="IM103" s="81" t="e">
        <f t="shared" si="269"/>
        <v>#REF!</v>
      </c>
      <c r="IN103" s="57" t="str">
        <f t="shared" si="270"/>
        <v>Bala Chita Abacaxi 600g</v>
      </c>
      <c r="IO103" s="57" t="e">
        <f>IF103/A!C104</f>
        <v>#REF!</v>
      </c>
      <c r="IP103" s="66"/>
      <c r="IQ103" s="57" t="e">
        <f t="shared" si="271"/>
        <v>#REF!</v>
      </c>
      <c r="IR103" s="11" t="e">
        <f>IF103-#REF!</f>
        <v>#REF!</v>
      </c>
    </row>
    <row r="104" spans="1:252" x14ac:dyDescent="0.2">
      <c r="A104" s="19" t="str">
        <f>A!B105</f>
        <v>Bala Chita Sortidas 600g</v>
      </c>
      <c r="B104" s="63"/>
      <c r="C104" s="31">
        <v>14.5</v>
      </c>
      <c r="D104" s="14">
        <f t="shared" si="137"/>
        <v>0</v>
      </c>
      <c r="E104" s="169">
        <f>(A!C105-xx!C104)*xx!B104</f>
        <v>0</v>
      </c>
      <c r="F104" s="63"/>
      <c r="G104" s="22">
        <f t="shared" si="138"/>
        <v>14.5</v>
      </c>
      <c r="H104" s="1">
        <f t="shared" si="139"/>
        <v>0</v>
      </c>
      <c r="I104" s="1">
        <f>(A!C105-xx!G104)*xx!F104</f>
        <v>0</v>
      </c>
      <c r="J104" s="1" t="str">
        <f t="shared" si="140"/>
        <v>Bala Chita Sortidas 600g</v>
      </c>
      <c r="K104" s="63"/>
      <c r="L104" s="2">
        <f t="shared" si="141"/>
        <v>14.5</v>
      </c>
      <c r="M104" s="1">
        <f t="shared" si="142"/>
        <v>0</v>
      </c>
      <c r="N104" s="64">
        <f>(A!C105-xx!L104)*xx!K104</f>
        <v>0</v>
      </c>
      <c r="O104" s="63"/>
      <c r="P104" s="2">
        <f t="shared" si="143"/>
        <v>14.5</v>
      </c>
      <c r="Q104" s="1">
        <f t="shared" si="144"/>
        <v>0</v>
      </c>
      <c r="R104" s="14">
        <f>(A!C105-xx!P104)*xx!O104</f>
        <v>0</v>
      </c>
      <c r="S104" s="14" t="str">
        <f t="shared" si="145"/>
        <v>Bala Chita Sortidas 600g</v>
      </c>
      <c r="T104" s="63"/>
      <c r="U104" s="22">
        <f t="shared" si="146"/>
        <v>14.5</v>
      </c>
      <c r="V104" s="1">
        <f t="shared" si="147"/>
        <v>0</v>
      </c>
      <c r="W104" s="64">
        <f>(A!C105-xx!U104)*xx!T104</f>
        <v>0</v>
      </c>
      <c r="X104" s="63"/>
      <c r="Y104" s="2">
        <f t="shared" si="148"/>
        <v>14.5</v>
      </c>
      <c r="Z104" s="1">
        <f t="shared" si="149"/>
        <v>0</v>
      </c>
      <c r="AA104" s="1">
        <f>(A!C105-xx!Y104)*xx!X104</f>
        <v>0</v>
      </c>
      <c r="AB104" s="1" t="str">
        <f t="shared" si="150"/>
        <v>Bala Chita Sortidas 600g</v>
      </c>
      <c r="AC104" s="63"/>
      <c r="AD104" s="2">
        <f t="shared" si="151"/>
        <v>14.5</v>
      </c>
      <c r="AE104" s="1">
        <f t="shared" si="152"/>
        <v>0</v>
      </c>
      <c r="AF104" s="64">
        <f>(A!C105-xx!AD104)*xx!AC104</f>
        <v>0</v>
      </c>
      <c r="AG104" s="63"/>
      <c r="AH104" s="2">
        <f t="shared" si="153"/>
        <v>14.5</v>
      </c>
      <c r="AI104" s="1">
        <f t="shared" si="154"/>
        <v>0</v>
      </c>
      <c r="AJ104" s="1">
        <f>(A!C105-xx!AH104)*xx!AG104</f>
        <v>0</v>
      </c>
      <c r="AK104" s="1" t="str">
        <f t="shared" si="155"/>
        <v>Bala Chita Sortidas 600g</v>
      </c>
      <c r="AL104" s="63"/>
      <c r="AM104" s="2">
        <f t="shared" si="156"/>
        <v>14.5</v>
      </c>
      <c r="AN104" s="1">
        <f t="shared" si="157"/>
        <v>0</v>
      </c>
      <c r="AO104" s="64">
        <f>(A!C105-xx!AM104)*xx!AL104</f>
        <v>0</v>
      </c>
      <c r="AP104" s="63"/>
      <c r="AQ104" s="2">
        <f t="shared" si="158"/>
        <v>14.5</v>
      </c>
      <c r="AR104" s="1">
        <f t="shared" si="159"/>
        <v>0</v>
      </c>
      <c r="AS104" s="1">
        <f>(A!C105-xx!AQ104)*xx!AP104</f>
        <v>0</v>
      </c>
      <c r="AT104" s="1" t="str">
        <f t="shared" si="160"/>
        <v>Bala Chita Sortidas 600g</v>
      </c>
      <c r="AU104" s="63"/>
      <c r="AV104" s="2">
        <f t="shared" si="161"/>
        <v>14.5</v>
      </c>
      <c r="AW104" s="1">
        <f t="shared" si="162"/>
        <v>0</v>
      </c>
      <c r="AX104" s="64">
        <f>(A!C105-xx!AV104)*xx!AU104</f>
        <v>0</v>
      </c>
      <c r="AY104" s="63"/>
      <c r="AZ104" s="2">
        <f t="shared" si="163"/>
        <v>14.5</v>
      </c>
      <c r="BA104" s="1">
        <f t="shared" si="164"/>
        <v>0</v>
      </c>
      <c r="BB104" s="1">
        <f>(A!E105-xx!AZ104)*xx!AY104</f>
        <v>0</v>
      </c>
      <c r="BC104" s="1" t="str">
        <f t="shared" si="165"/>
        <v>Bala Chita Sortidas 600g</v>
      </c>
      <c r="BD104" s="63"/>
      <c r="BE104" s="2">
        <f t="shared" si="166"/>
        <v>14.5</v>
      </c>
      <c r="BF104" s="1">
        <f t="shared" si="167"/>
        <v>0</v>
      </c>
      <c r="BG104" s="64">
        <f>(A!C105-xx!BE104)*xx!BD104</f>
        <v>0</v>
      </c>
      <c r="BH104" s="63"/>
      <c r="BI104" s="2">
        <f t="shared" si="168"/>
        <v>14.5</v>
      </c>
      <c r="BJ104" s="1">
        <f t="shared" si="169"/>
        <v>0</v>
      </c>
      <c r="BK104" s="1">
        <f>(A!C105-xx!BI104)*xx!BH104</f>
        <v>0</v>
      </c>
      <c r="BL104" s="1" t="str">
        <f t="shared" si="170"/>
        <v>Bala Chita Sortidas 600g</v>
      </c>
      <c r="BM104" s="63"/>
      <c r="BN104" s="2">
        <f t="shared" si="171"/>
        <v>14.5</v>
      </c>
      <c r="BO104" s="1">
        <f t="shared" si="172"/>
        <v>0</v>
      </c>
      <c r="BP104" s="64">
        <f>(A!C105-xx!BN104)*xx!BM104</f>
        <v>0</v>
      </c>
      <c r="BQ104" s="63"/>
      <c r="BR104" s="2">
        <f t="shared" si="173"/>
        <v>14.5</v>
      </c>
      <c r="BS104" s="1">
        <f t="shared" si="174"/>
        <v>0</v>
      </c>
      <c r="BT104" s="1">
        <f>(A!C105-xx!BR104)*xx!BQ104</f>
        <v>0</v>
      </c>
      <c r="BU104" s="1" t="str">
        <f t="shared" si="175"/>
        <v>Bala Chita Sortidas 600g</v>
      </c>
      <c r="BV104" s="63"/>
      <c r="BW104" s="2">
        <f t="shared" si="176"/>
        <v>14.5</v>
      </c>
      <c r="BX104" s="1">
        <f t="shared" si="177"/>
        <v>0</v>
      </c>
      <c r="BY104" s="64">
        <f>(A!C105-xx!BW104)*xx!BV104</f>
        <v>0</v>
      </c>
      <c r="BZ104" s="63"/>
      <c r="CA104" s="2">
        <f t="shared" si="178"/>
        <v>14.5</v>
      </c>
      <c r="CB104" s="1">
        <f t="shared" si="179"/>
        <v>0</v>
      </c>
      <c r="CC104" s="1">
        <f>(A!C105-xx!CA104)*xx!BZ104</f>
        <v>0</v>
      </c>
      <c r="CD104" s="1" t="str">
        <f t="shared" si="180"/>
        <v>Bala Chita Sortidas 600g</v>
      </c>
      <c r="CE104" s="63"/>
      <c r="CF104" s="2">
        <f t="shared" si="181"/>
        <v>14.5</v>
      </c>
      <c r="CG104" s="1">
        <f t="shared" si="182"/>
        <v>0</v>
      </c>
      <c r="CH104" s="64">
        <f>(A!C105-xx!CF104)*xx!CE104</f>
        <v>0</v>
      </c>
      <c r="CI104" s="63"/>
      <c r="CJ104" s="2">
        <f t="shared" si="183"/>
        <v>14.5</v>
      </c>
      <c r="CK104" s="1">
        <f t="shared" si="184"/>
        <v>0</v>
      </c>
      <c r="CL104" s="1">
        <f>(A!C105-xx!CJ104)*xx!CI104</f>
        <v>0</v>
      </c>
      <c r="CM104" s="1" t="str">
        <f t="shared" si="185"/>
        <v>Bala Chita Sortidas 600g</v>
      </c>
      <c r="CN104" s="63"/>
      <c r="CO104" s="2">
        <f t="shared" si="186"/>
        <v>14.5</v>
      </c>
      <c r="CP104" s="1">
        <f t="shared" si="187"/>
        <v>0</v>
      </c>
      <c r="CQ104" s="64">
        <f>(A!C105-xx!CO104)*xx!CN104</f>
        <v>0</v>
      </c>
      <c r="CR104" s="63"/>
      <c r="CS104" s="2">
        <f t="shared" si="188"/>
        <v>14.5</v>
      </c>
      <c r="CT104" s="1">
        <f t="shared" si="189"/>
        <v>0</v>
      </c>
      <c r="CU104" s="1">
        <f>(A!C105-xx!CS104)*xx!CR104</f>
        <v>0</v>
      </c>
      <c r="CV104" s="1" t="str">
        <f t="shared" si="190"/>
        <v>Bala Chita Sortidas 600g</v>
      </c>
      <c r="CW104" s="63"/>
      <c r="CX104" s="2">
        <f t="shared" si="191"/>
        <v>14.5</v>
      </c>
      <c r="CY104" s="1">
        <f t="shared" si="192"/>
        <v>0</v>
      </c>
      <c r="CZ104" s="64">
        <f>(A!C105-xx!CX104)*xx!CW104</f>
        <v>0</v>
      </c>
      <c r="DA104" s="63"/>
      <c r="DB104" s="2">
        <f t="shared" si="193"/>
        <v>14.5</v>
      </c>
      <c r="DC104" s="1">
        <f t="shared" si="194"/>
        <v>0</v>
      </c>
      <c r="DD104" s="1">
        <f>(A!C105-xx!DB104)*xx!DA104</f>
        <v>0</v>
      </c>
      <c r="DE104" s="1" t="str">
        <f t="shared" si="195"/>
        <v>Bala Chita Sortidas 600g</v>
      </c>
      <c r="DF104" s="63"/>
      <c r="DG104" s="2">
        <f t="shared" si="196"/>
        <v>14.5</v>
      </c>
      <c r="DH104" s="1">
        <f t="shared" si="197"/>
        <v>0</v>
      </c>
      <c r="DI104" s="64">
        <f>(A!C105-xx!DG104)*xx!DF104</f>
        <v>0</v>
      </c>
      <c r="DJ104" s="63"/>
      <c r="DK104" s="2">
        <f t="shared" si="198"/>
        <v>14.5</v>
      </c>
      <c r="DL104" s="1">
        <f t="shared" si="199"/>
        <v>0</v>
      </c>
      <c r="DM104" s="1">
        <f>(A!C105-xx!DK104)*xx!DJ104</f>
        <v>0</v>
      </c>
      <c r="DN104" s="1" t="str">
        <f t="shared" si="200"/>
        <v>Bala Chita Sortidas 600g</v>
      </c>
      <c r="DO104" s="63"/>
      <c r="DP104" s="2">
        <f t="shared" si="201"/>
        <v>14.5</v>
      </c>
      <c r="DQ104" s="1">
        <f t="shared" si="202"/>
        <v>0</v>
      </c>
      <c r="DR104" s="64">
        <f>(A!C105-xx!DP104)*xx!DO104</f>
        <v>0</v>
      </c>
      <c r="DS104" s="63"/>
      <c r="DT104" s="2">
        <f t="shared" si="203"/>
        <v>14.5</v>
      </c>
      <c r="DU104" s="1">
        <f t="shared" si="204"/>
        <v>0</v>
      </c>
      <c r="DV104" s="1">
        <f>(A!C105-xx!DT104)*xx!DS104</f>
        <v>0</v>
      </c>
      <c r="DW104" s="1" t="str">
        <f t="shared" si="205"/>
        <v>Bala Chita Sortidas 600g</v>
      </c>
      <c r="DX104" s="63"/>
      <c r="DY104" s="2">
        <f t="shared" si="206"/>
        <v>14.5</v>
      </c>
      <c r="DZ104" s="1">
        <f t="shared" si="207"/>
        <v>0</v>
      </c>
      <c r="EA104" s="64">
        <f>(A!C105-xx!DY104)*xx!DX104</f>
        <v>0</v>
      </c>
      <c r="EB104" s="63"/>
      <c r="EC104" s="2">
        <f t="shared" si="208"/>
        <v>14.5</v>
      </c>
      <c r="ED104" s="1">
        <f t="shared" si="209"/>
        <v>0</v>
      </c>
      <c r="EE104" s="1">
        <f>(A!C105-xx!EC104)*xx!EB104</f>
        <v>0</v>
      </c>
      <c r="EF104" s="1" t="str">
        <f t="shared" si="210"/>
        <v>Bala Chita Sortidas 600g</v>
      </c>
      <c r="EG104" s="63"/>
      <c r="EH104" s="2">
        <f t="shared" si="211"/>
        <v>14.5</v>
      </c>
      <c r="EI104" s="1">
        <f t="shared" si="212"/>
        <v>0</v>
      </c>
      <c r="EJ104" s="64">
        <f>(A!C105-xx!EH104)*xx!EG104</f>
        <v>0</v>
      </c>
      <c r="EK104" s="63"/>
      <c r="EL104" s="2">
        <f t="shared" si="213"/>
        <v>14.5</v>
      </c>
      <c r="EM104" s="1">
        <f t="shared" si="214"/>
        <v>0</v>
      </c>
      <c r="EN104" s="1">
        <f>(A!C105-xx!EL104)*xx!EK104</f>
        <v>0</v>
      </c>
      <c r="EO104" s="1" t="str">
        <f t="shared" si="215"/>
        <v>Bala Chita Sortidas 600g</v>
      </c>
      <c r="EP104" s="63"/>
      <c r="EQ104" s="2">
        <f t="shared" si="216"/>
        <v>14.5</v>
      </c>
      <c r="ER104" s="1">
        <f t="shared" si="217"/>
        <v>0</v>
      </c>
      <c r="ES104" s="64">
        <f>(A!C105-xx!EQ104)*xx!EP104</f>
        <v>0</v>
      </c>
      <c r="ET104" s="63"/>
      <c r="EU104" s="2">
        <f t="shared" si="218"/>
        <v>14.5</v>
      </c>
      <c r="EV104" s="1">
        <f t="shared" si="219"/>
        <v>0</v>
      </c>
      <c r="EW104" s="1">
        <f>(A!C105-xx!EU104)*xx!ET104</f>
        <v>0</v>
      </c>
      <c r="EX104" s="1" t="str">
        <f t="shared" si="220"/>
        <v>Bala Chita Sortidas 600g</v>
      </c>
      <c r="EY104" s="63"/>
      <c r="EZ104" s="2">
        <f t="shared" si="221"/>
        <v>14.5</v>
      </c>
      <c r="FA104" s="1">
        <f t="shared" si="222"/>
        <v>0</v>
      </c>
      <c r="FB104" s="64">
        <f>(A!C105-xx!EZ104)*xx!EY104</f>
        <v>0</v>
      </c>
      <c r="FC104" s="63"/>
      <c r="FD104" s="2">
        <f t="shared" si="223"/>
        <v>14.5</v>
      </c>
      <c r="FE104" s="1">
        <f t="shared" si="224"/>
        <v>0</v>
      </c>
      <c r="FF104" s="1">
        <f>(A!C105-xx!FD104)*xx!FC104</f>
        <v>0</v>
      </c>
      <c r="FG104" s="1" t="str">
        <f t="shared" si="225"/>
        <v>Bala Chita Sortidas 600g</v>
      </c>
      <c r="FH104" s="63"/>
      <c r="FI104" s="2">
        <f t="shared" si="226"/>
        <v>14.5</v>
      </c>
      <c r="FJ104" s="1">
        <f t="shared" si="227"/>
        <v>0</v>
      </c>
      <c r="FK104" s="64">
        <f>(A!C105-xx!FI104)*xx!FH104</f>
        <v>0</v>
      </c>
      <c r="FL104" s="63"/>
      <c r="FM104" s="2">
        <f t="shared" si="228"/>
        <v>14.5</v>
      </c>
      <c r="FN104" s="1">
        <f t="shared" si="229"/>
        <v>0</v>
      </c>
      <c r="FO104" s="1">
        <f>(A!C105-xx!FM104)*xx!FL104</f>
        <v>0</v>
      </c>
      <c r="FP104" s="1" t="str">
        <f t="shared" si="230"/>
        <v>Bala Chita Sortidas 600g</v>
      </c>
      <c r="FQ104" s="63"/>
      <c r="FR104" s="2">
        <f t="shared" si="231"/>
        <v>14.5</v>
      </c>
      <c r="FS104" s="1">
        <f t="shared" si="232"/>
        <v>0</v>
      </c>
      <c r="FT104" s="64">
        <f>(A!C105-xx!FR104)*xx!FQ104</f>
        <v>0</v>
      </c>
      <c r="FU104" s="63"/>
      <c r="FV104" s="2">
        <f t="shared" si="233"/>
        <v>14.5</v>
      </c>
      <c r="FW104" s="1">
        <f t="shared" si="234"/>
        <v>0</v>
      </c>
      <c r="FX104" s="1">
        <f>(A!C105-xx!FV104)*xx!FU104</f>
        <v>0</v>
      </c>
      <c r="FY104" s="1" t="str">
        <f t="shared" si="235"/>
        <v>Bala Chita Sortidas 600g</v>
      </c>
      <c r="FZ104" s="63"/>
      <c r="GA104" s="2">
        <f t="shared" si="236"/>
        <v>14.5</v>
      </c>
      <c r="GB104" s="1">
        <f t="shared" si="237"/>
        <v>0</v>
      </c>
      <c r="GC104" s="64">
        <f>(A!C105-xx!GA104)*xx!FZ104</f>
        <v>0</v>
      </c>
      <c r="GD104" s="63"/>
      <c r="GE104" s="2">
        <f t="shared" si="238"/>
        <v>14.5</v>
      </c>
      <c r="GF104" s="1">
        <f t="shared" si="239"/>
        <v>0</v>
      </c>
      <c r="GG104" s="1">
        <f>(A!C105-xx!GE104)*xx!GD104</f>
        <v>0</v>
      </c>
      <c r="GH104" s="1" t="str">
        <f t="shared" si="240"/>
        <v>Bala Chita Sortidas 600g</v>
      </c>
      <c r="GI104" s="63"/>
      <c r="GJ104" s="2">
        <f t="shared" si="241"/>
        <v>14.5</v>
      </c>
      <c r="GK104" s="1">
        <f t="shared" si="242"/>
        <v>0</v>
      </c>
      <c r="GL104" s="64">
        <f>(A!C105-xx!GJ104)*xx!GI104</f>
        <v>0</v>
      </c>
      <c r="GM104" s="63"/>
      <c r="GN104" s="2">
        <f t="shared" si="243"/>
        <v>14.5</v>
      </c>
      <c r="GO104" s="1">
        <f t="shared" si="244"/>
        <v>0</v>
      </c>
      <c r="GP104" s="1">
        <f>(A!C105-xx!GN104)*xx!GM104</f>
        <v>0</v>
      </c>
      <c r="GQ104" s="1" t="str">
        <f t="shared" si="245"/>
        <v>Bala Chita Sortidas 600g</v>
      </c>
      <c r="GR104" s="63"/>
      <c r="GS104" s="2">
        <f t="shared" si="246"/>
        <v>14.5</v>
      </c>
      <c r="GT104" s="1">
        <f t="shared" si="247"/>
        <v>0</v>
      </c>
      <c r="GU104" s="64">
        <f>(A!C105-xx!GS104)*xx!GR104</f>
        <v>0</v>
      </c>
      <c r="GV104" s="63"/>
      <c r="GW104" s="2">
        <f t="shared" si="248"/>
        <v>14.5</v>
      </c>
      <c r="GX104" s="1">
        <f t="shared" si="249"/>
        <v>0</v>
      </c>
      <c r="GY104" s="1">
        <f>(A!C105-xx!GW104)*xx!GV104</f>
        <v>0</v>
      </c>
      <c r="GZ104" s="1" t="str">
        <f t="shared" si="250"/>
        <v>Bala Chita Sortidas 600g</v>
      </c>
      <c r="HA104" s="63"/>
      <c r="HB104" s="2">
        <f t="shared" si="251"/>
        <v>14.5</v>
      </c>
      <c r="HC104" s="1">
        <f t="shared" si="252"/>
        <v>0</v>
      </c>
      <c r="HD104" s="64">
        <f>(A!C105-xx!HB104)*xx!HA104</f>
        <v>0</v>
      </c>
      <c r="HE104" s="63"/>
      <c r="HF104" s="2">
        <f t="shared" si="253"/>
        <v>14.5</v>
      </c>
      <c r="HG104" s="1">
        <f t="shared" si="254"/>
        <v>0</v>
      </c>
      <c r="HH104" s="1">
        <f>(A!C105-xx!HF104)*xx!HE104</f>
        <v>0</v>
      </c>
      <c r="HI104" s="1" t="str">
        <f t="shared" si="255"/>
        <v>Bala Chita Sortidas 600g</v>
      </c>
      <c r="HJ104" s="63"/>
      <c r="HK104" s="2">
        <f t="shared" si="256"/>
        <v>14.5</v>
      </c>
      <c r="HL104" s="1">
        <f t="shared" si="257"/>
        <v>0</v>
      </c>
      <c r="HM104" s="64">
        <f>(A!C105-xx!HK104)*xx!HJ104</f>
        <v>0</v>
      </c>
      <c r="HN104" s="63"/>
      <c r="HO104" s="2">
        <f t="shared" si="258"/>
        <v>14.5</v>
      </c>
      <c r="HP104" s="1">
        <f t="shared" si="259"/>
        <v>0</v>
      </c>
      <c r="HQ104" s="1">
        <f>-(A!C105-xx!HO104)*xx!HN104</f>
        <v>0</v>
      </c>
      <c r="HR104" s="1" t="str">
        <f t="shared" si="260"/>
        <v>Bala Chita Sortidas 600g</v>
      </c>
      <c r="HS104" s="63"/>
      <c r="HT104" s="2">
        <f t="shared" si="261"/>
        <v>14.5</v>
      </c>
      <c r="HU104" s="1">
        <f t="shared" si="262"/>
        <v>0</v>
      </c>
      <c r="HV104" s="64">
        <f>(A!C105-xx!HT104)*xx!HS104</f>
        <v>0</v>
      </c>
      <c r="HW104" s="63"/>
      <c r="HX104" s="2">
        <f>A!C105</f>
        <v>17.98</v>
      </c>
      <c r="HY104" s="1">
        <f t="shared" si="263"/>
        <v>0</v>
      </c>
      <c r="HZ104" s="1">
        <f>(A!C105-xx!HX104)*xx!HW104</f>
        <v>0</v>
      </c>
      <c r="IA104" s="1" t="str">
        <f>A!B105</f>
        <v>Bala Chita Sortidas 600g</v>
      </c>
      <c r="IB104" s="1">
        <f t="shared" si="264"/>
        <v>0</v>
      </c>
      <c r="IC104" s="14">
        <f t="shared" si="265"/>
        <v>0</v>
      </c>
      <c r="ID104" s="14" t="e">
        <f>A!#REF!</f>
        <v>#REF!</v>
      </c>
      <c r="IE104" s="14" t="e">
        <f>NF!IS104</f>
        <v>#DIV/0!</v>
      </c>
      <c r="IF104" s="26" t="e">
        <f t="shared" si="266"/>
        <v>#REF!</v>
      </c>
      <c r="IG104" s="2" t="e">
        <f t="shared" si="267"/>
        <v>#REF!</v>
      </c>
      <c r="IH104" s="170" t="e">
        <f t="shared" si="268"/>
        <v>#REF!</v>
      </c>
      <c r="II104" s="174" t="e">
        <f>IB104+A!#REF!+NF!IQ104</f>
        <v>#REF!</v>
      </c>
      <c r="IJ104" s="175" t="e">
        <f>IC104+A!#REF!+NF!IR104</f>
        <v>#REF!</v>
      </c>
      <c r="IK104" s="175" t="e">
        <f>II104*A!C105</f>
        <v>#REF!</v>
      </c>
      <c r="IL104" s="175" t="e">
        <f t="shared" si="136"/>
        <v>#REF!</v>
      </c>
      <c r="IM104" s="81" t="e">
        <f t="shared" si="269"/>
        <v>#REF!</v>
      </c>
      <c r="IN104" s="84" t="str">
        <f t="shared" si="270"/>
        <v>Bala Chita Sortidas 600g</v>
      </c>
      <c r="IO104" s="84" t="e">
        <f>IF104/A!C105</f>
        <v>#REF!</v>
      </c>
      <c r="IP104" s="72"/>
      <c r="IQ104" s="84" t="e">
        <f t="shared" si="271"/>
        <v>#REF!</v>
      </c>
      <c r="IR104" s="85" t="e">
        <f>IF104-#REF!</f>
        <v>#REF!</v>
      </c>
    </row>
    <row r="105" spans="1:252" x14ac:dyDescent="0.2">
      <c r="A105" s="20" t="str">
        <f>A!B106</f>
        <v>Bala Coffee 500g</v>
      </c>
      <c r="B105" s="51"/>
      <c r="C105" s="65">
        <v>30.71</v>
      </c>
      <c r="D105" s="21">
        <f t="shared" si="137"/>
        <v>0</v>
      </c>
      <c r="E105" s="171">
        <f>(A!C106-xx!C105)*xx!B105</f>
        <v>0</v>
      </c>
      <c r="F105" s="51"/>
      <c r="G105" s="32">
        <f t="shared" si="138"/>
        <v>30.71</v>
      </c>
      <c r="H105" s="5">
        <f t="shared" si="139"/>
        <v>0</v>
      </c>
      <c r="I105" s="5">
        <f>(A!C106-xx!G105)*xx!F105</f>
        <v>0</v>
      </c>
      <c r="J105" s="5" t="str">
        <f t="shared" si="140"/>
        <v>Bala Coffee 500g</v>
      </c>
      <c r="K105" s="51"/>
      <c r="L105" s="6">
        <f t="shared" si="141"/>
        <v>30.71</v>
      </c>
      <c r="M105" s="5">
        <f t="shared" si="142"/>
        <v>0</v>
      </c>
      <c r="N105" s="172">
        <f>(A!C106-xx!L105)*xx!K105</f>
        <v>0</v>
      </c>
      <c r="O105" s="51"/>
      <c r="P105" s="6">
        <f t="shared" si="143"/>
        <v>30.71</v>
      </c>
      <c r="Q105" s="5">
        <f t="shared" si="144"/>
        <v>0</v>
      </c>
      <c r="R105" s="21">
        <f>(A!C106-xx!P105)*xx!O105</f>
        <v>0</v>
      </c>
      <c r="S105" s="21" t="str">
        <f t="shared" si="145"/>
        <v>Bala Coffee 500g</v>
      </c>
      <c r="T105" s="51"/>
      <c r="U105" s="32">
        <f t="shared" si="146"/>
        <v>30.71</v>
      </c>
      <c r="V105" s="5">
        <f t="shared" si="147"/>
        <v>0</v>
      </c>
      <c r="W105" s="172">
        <f>(A!C106-xx!U105)*xx!T105</f>
        <v>0</v>
      </c>
      <c r="X105" s="51"/>
      <c r="Y105" s="6">
        <f t="shared" si="148"/>
        <v>30.71</v>
      </c>
      <c r="Z105" s="5">
        <f t="shared" si="149"/>
        <v>0</v>
      </c>
      <c r="AA105" s="5">
        <f>(A!C106-xx!Y105)*xx!X105</f>
        <v>0</v>
      </c>
      <c r="AB105" s="5" t="str">
        <f t="shared" si="150"/>
        <v>Bala Coffee 500g</v>
      </c>
      <c r="AC105" s="51"/>
      <c r="AD105" s="6">
        <f t="shared" si="151"/>
        <v>30.71</v>
      </c>
      <c r="AE105" s="5">
        <f t="shared" si="152"/>
        <v>0</v>
      </c>
      <c r="AF105" s="172">
        <f>(A!C106-xx!AD105)*xx!AC105</f>
        <v>0</v>
      </c>
      <c r="AG105" s="51"/>
      <c r="AH105" s="6">
        <f t="shared" si="153"/>
        <v>30.71</v>
      </c>
      <c r="AI105" s="5">
        <f t="shared" si="154"/>
        <v>0</v>
      </c>
      <c r="AJ105" s="5">
        <f>(A!C106-xx!AH105)*xx!AG105</f>
        <v>0</v>
      </c>
      <c r="AK105" s="5" t="str">
        <f t="shared" si="155"/>
        <v>Bala Coffee 500g</v>
      </c>
      <c r="AL105" s="51"/>
      <c r="AM105" s="6">
        <f t="shared" si="156"/>
        <v>30.71</v>
      </c>
      <c r="AN105" s="5">
        <f t="shared" si="157"/>
        <v>0</v>
      </c>
      <c r="AO105" s="172">
        <f>(A!C106-xx!AM105)*xx!AL105</f>
        <v>0</v>
      </c>
      <c r="AP105" s="51"/>
      <c r="AQ105" s="6">
        <f t="shared" si="158"/>
        <v>30.71</v>
      </c>
      <c r="AR105" s="5">
        <f t="shared" si="159"/>
        <v>0</v>
      </c>
      <c r="AS105" s="5">
        <f>(A!C106-xx!AQ105)*xx!AP105</f>
        <v>0</v>
      </c>
      <c r="AT105" s="5" t="str">
        <f t="shared" si="160"/>
        <v>Bala Coffee 500g</v>
      </c>
      <c r="AU105" s="51"/>
      <c r="AV105" s="6">
        <f t="shared" si="161"/>
        <v>30.71</v>
      </c>
      <c r="AW105" s="5">
        <f t="shared" si="162"/>
        <v>0</v>
      </c>
      <c r="AX105" s="172">
        <f>(A!C106-xx!AV105)*xx!AU105</f>
        <v>0</v>
      </c>
      <c r="AY105" s="51"/>
      <c r="AZ105" s="6">
        <f t="shared" si="163"/>
        <v>30.71</v>
      </c>
      <c r="BA105" s="5">
        <f t="shared" si="164"/>
        <v>0</v>
      </c>
      <c r="BB105" s="5">
        <f>(A!E106-xx!AZ105)*xx!AY105</f>
        <v>0</v>
      </c>
      <c r="BC105" s="5" t="str">
        <f t="shared" si="165"/>
        <v>Bala Coffee 500g</v>
      </c>
      <c r="BD105" s="51"/>
      <c r="BE105" s="6">
        <f t="shared" si="166"/>
        <v>30.71</v>
      </c>
      <c r="BF105" s="5">
        <f t="shared" si="167"/>
        <v>0</v>
      </c>
      <c r="BG105" s="172">
        <f>(A!C106-xx!BE105)*xx!BD105</f>
        <v>0</v>
      </c>
      <c r="BH105" s="51"/>
      <c r="BI105" s="6">
        <f t="shared" si="168"/>
        <v>30.71</v>
      </c>
      <c r="BJ105" s="5">
        <f t="shared" si="169"/>
        <v>0</v>
      </c>
      <c r="BK105" s="5">
        <f>(A!C106-xx!BI105)*xx!BH105</f>
        <v>0</v>
      </c>
      <c r="BL105" s="5" t="str">
        <f t="shared" si="170"/>
        <v>Bala Coffee 500g</v>
      </c>
      <c r="BM105" s="51"/>
      <c r="BN105" s="6">
        <f t="shared" si="171"/>
        <v>30.71</v>
      </c>
      <c r="BO105" s="5">
        <f t="shared" si="172"/>
        <v>0</v>
      </c>
      <c r="BP105" s="172">
        <f>(A!C106-xx!BN105)*xx!BM105</f>
        <v>0</v>
      </c>
      <c r="BQ105" s="51"/>
      <c r="BR105" s="6">
        <f t="shared" si="173"/>
        <v>30.71</v>
      </c>
      <c r="BS105" s="5">
        <f t="shared" si="174"/>
        <v>0</v>
      </c>
      <c r="BT105" s="5">
        <f>(A!C106-xx!BR105)*xx!BQ105</f>
        <v>0</v>
      </c>
      <c r="BU105" s="5" t="str">
        <f t="shared" si="175"/>
        <v>Bala Coffee 500g</v>
      </c>
      <c r="BV105" s="51"/>
      <c r="BW105" s="6">
        <f t="shared" si="176"/>
        <v>30.71</v>
      </c>
      <c r="BX105" s="5">
        <f t="shared" si="177"/>
        <v>0</v>
      </c>
      <c r="BY105" s="172">
        <f>(A!C106-xx!BW105)*xx!BV105</f>
        <v>0</v>
      </c>
      <c r="BZ105" s="51"/>
      <c r="CA105" s="6">
        <f t="shared" si="178"/>
        <v>30.71</v>
      </c>
      <c r="CB105" s="5">
        <f t="shared" si="179"/>
        <v>0</v>
      </c>
      <c r="CC105" s="5">
        <f>(A!C106-xx!CA105)*xx!BZ105</f>
        <v>0</v>
      </c>
      <c r="CD105" s="5" t="str">
        <f t="shared" si="180"/>
        <v>Bala Coffee 500g</v>
      </c>
      <c r="CE105" s="51"/>
      <c r="CF105" s="6">
        <f t="shared" si="181"/>
        <v>30.71</v>
      </c>
      <c r="CG105" s="5">
        <f t="shared" si="182"/>
        <v>0</v>
      </c>
      <c r="CH105" s="172">
        <f>(A!C106-xx!CF105)*xx!CE105</f>
        <v>0</v>
      </c>
      <c r="CI105" s="51"/>
      <c r="CJ105" s="6">
        <f t="shared" si="183"/>
        <v>30.71</v>
      </c>
      <c r="CK105" s="5">
        <f t="shared" si="184"/>
        <v>0</v>
      </c>
      <c r="CL105" s="5">
        <f>(A!C106-xx!CJ105)*xx!CI105</f>
        <v>0</v>
      </c>
      <c r="CM105" s="5" t="str">
        <f t="shared" si="185"/>
        <v>Bala Coffee 500g</v>
      </c>
      <c r="CN105" s="51"/>
      <c r="CO105" s="6">
        <f t="shared" si="186"/>
        <v>30.71</v>
      </c>
      <c r="CP105" s="5">
        <f t="shared" si="187"/>
        <v>0</v>
      </c>
      <c r="CQ105" s="172">
        <f>(A!C106-xx!CO105)*xx!CN105</f>
        <v>0</v>
      </c>
      <c r="CR105" s="51"/>
      <c r="CS105" s="6">
        <f t="shared" si="188"/>
        <v>30.71</v>
      </c>
      <c r="CT105" s="5">
        <f t="shared" si="189"/>
        <v>0</v>
      </c>
      <c r="CU105" s="5">
        <f>(A!C106-xx!CS105)*xx!CR105</f>
        <v>0</v>
      </c>
      <c r="CV105" s="5" t="str">
        <f t="shared" si="190"/>
        <v>Bala Coffee 500g</v>
      </c>
      <c r="CW105" s="51"/>
      <c r="CX105" s="6">
        <f t="shared" si="191"/>
        <v>30.71</v>
      </c>
      <c r="CY105" s="5">
        <f t="shared" si="192"/>
        <v>0</v>
      </c>
      <c r="CZ105" s="172">
        <f>(A!C106-xx!CX105)*xx!CW105</f>
        <v>0</v>
      </c>
      <c r="DA105" s="51"/>
      <c r="DB105" s="6">
        <f t="shared" si="193"/>
        <v>30.71</v>
      </c>
      <c r="DC105" s="5">
        <f t="shared" si="194"/>
        <v>0</v>
      </c>
      <c r="DD105" s="5">
        <f>(A!C106-xx!DB105)*xx!DA105</f>
        <v>0</v>
      </c>
      <c r="DE105" s="5" t="str">
        <f t="shared" si="195"/>
        <v>Bala Coffee 500g</v>
      </c>
      <c r="DF105" s="51"/>
      <c r="DG105" s="6">
        <f t="shared" si="196"/>
        <v>30.71</v>
      </c>
      <c r="DH105" s="5">
        <f t="shared" si="197"/>
        <v>0</v>
      </c>
      <c r="DI105" s="172">
        <f>(A!C106-xx!DG105)*xx!DF105</f>
        <v>0</v>
      </c>
      <c r="DJ105" s="51"/>
      <c r="DK105" s="6">
        <f t="shared" si="198"/>
        <v>30.71</v>
      </c>
      <c r="DL105" s="5">
        <f t="shared" si="199"/>
        <v>0</v>
      </c>
      <c r="DM105" s="5">
        <f>(A!C106-xx!DK105)*xx!DJ105</f>
        <v>0</v>
      </c>
      <c r="DN105" s="5" t="str">
        <f t="shared" si="200"/>
        <v>Bala Coffee 500g</v>
      </c>
      <c r="DO105" s="51"/>
      <c r="DP105" s="6">
        <f t="shared" si="201"/>
        <v>30.71</v>
      </c>
      <c r="DQ105" s="5">
        <f t="shared" si="202"/>
        <v>0</v>
      </c>
      <c r="DR105" s="172">
        <f>(A!C106-xx!DP105)*xx!DO105</f>
        <v>0</v>
      </c>
      <c r="DS105" s="51"/>
      <c r="DT105" s="6">
        <f t="shared" si="203"/>
        <v>30.71</v>
      </c>
      <c r="DU105" s="5">
        <f t="shared" si="204"/>
        <v>0</v>
      </c>
      <c r="DV105" s="5">
        <f>(A!C106-xx!DT105)*xx!DS105</f>
        <v>0</v>
      </c>
      <c r="DW105" s="5" t="str">
        <f t="shared" si="205"/>
        <v>Bala Coffee 500g</v>
      </c>
      <c r="DX105" s="51"/>
      <c r="DY105" s="6">
        <f t="shared" si="206"/>
        <v>30.71</v>
      </c>
      <c r="DZ105" s="5">
        <f t="shared" si="207"/>
        <v>0</v>
      </c>
      <c r="EA105" s="172">
        <f>(A!C106-xx!DY105)*xx!DX105</f>
        <v>0</v>
      </c>
      <c r="EB105" s="51"/>
      <c r="EC105" s="6">
        <f t="shared" si="208"/>
        <v>30.71</v>
      </c>
      <c r="ED105" s="5">
        <f t="shared" si="209"/>
        <v>0</v>
      </c>
      <c r="EE105" s="5">
        <f>(A!C106-xx!EC105)*xx!EB105</f>
        <v>0</v>
      </c>
      <c r="EF105" s="5" t="str">
        <f t="shared" si="210"/>
        <v>Bala Coffee 500g</v>
      </c>
      <c r="EG105" s="51"/>
      <c r="EH105" s="6">
        <f t="shared" si="211"/>
        <v>30.71</v>
      </c>
      <c r="EI105" s="5">
        <f t="shared" si="212"/>
        <v>0</v>
      </c>
      <c r="EJ105" s="172">
        <f>(A!C106-xx!EH105)*xx!EG105</f>
        <v>0</v>
      </c>
      <c r="EK105" s="51"/>
      <c r="EL105" s="6">
        <f t="shared" si="213"/>
        <v>30.71</v>
      </c>
      <c r="EM105" s="5">
        <f t="shared" si="214"/>
        <v>0</v>
      </c>
      <c r="EN105" s="5">
        <f>(A!C106-xx!EL105)*xx!EK105</f>
        <v>0</v>
      </c>
      <c r="EO105" s="5" t="str">
        <f t="shared" si="215"/>
        <v>Bala Coffee 500g</v>
      </c>
      <c r="EP105" s="51"/>
      <c r="EQ105" s="6">
        <f t="shared" si="216"/>
        <v>30.71</v>
      </c>
      <c r="ER105" s="5">
        <f t="shared" si="217"/>
        <v>0</v>
      </c>
      <c r="ES105" s="172">
        <f>(A!C106-xx!EQ105)*xx!EP105</f>
        <v>0</v>
      </c>
      <c r="ET105" s="51"/>
      <c r="EU105" s="6">
        <f t="shared" si="218"/>
        <v>30.71</v>
      </c>
      <c r="EV105" s="5">
        <f t="shared" si="219"/>
        <v>0</v>
      </c>
      <c r="EW105" s="5">
        <f>(A!C106-xx!EU105)*xx!ET105</f>
        <v>0</v>
      </c>
      <c r="EX105" s="5" t="str">
        <f t="shared" si="220"/>
        <v>Bala Coffee 500g</v>
      </c>
      <c r="EY105" s="51"/>
      <c r="EZ105" s="6">
        <f t="shared" si="221"/>
        <v>30.71</v>
      </c>
      <c r="FA105" s="5">
        <f t="shared" si="222"/>
        <v>0</v>
      </c>
      <c r="FB105" s="172">
        <f>(A!C106-xx!EZ105)*xx!EY105</f>
        <v>0</v>
      </c>
      <c r="FC105" s="51"/>
      <c r="FD105" s="6">
        <f t="shared" si="223"/>
        <v>30.71</v>
      </c>
      <c r="FE105" s="5">
        <f t="shared" si="224"/>
        <v>0</v>
      </c>
      <c r="FF105" s="5">
        <f>(A!C106-xx!FD105)*xx!FC105</f>
        <v>0</v>
      </c>
      <c r="FG105" s="5" t="str">
        <f t="shared" si="225"/>
        <v>Bala Coffee 500g</v>
      </c>
      <c r="FH105" s="51"/>
      <c r="FI105" s="6">
        <f t="shared" si="226"/>
        <v>30.71</v>
      </c>
      <c r="FJ105" s="5">
        <f t="shared" si="227"/>
        <v>0</v>
      </c>
      <c r="FK105" s="172">
        <f>(A!C106-xx!FI105)*xx!FH105</f>
        <v>0</v>
      </c>
      <c r="FL105" s="51"/>
      <c r="FM105" s="6">
        <f t="shared" si="228"/>
        <v>30.71</v>
      </c>
      <c r="FN105" s="5">
        <f t="shared" si="229"/>
        <v>0</v>
      </c>
      <c r="FO105" s="5">
        <f>(A!C106-xx!FM105)*xx!FL105</f>
        <v>0</v>
      </c>
      <c r="FP105" s="5" t="str">
        <f t="shared" si="230"/>
        <v>Bala Coffee 500g</v>
      </c>
      <c r="FQ105" s="51"/>
      <c r="FR105" s="6">
        <f t="shared" si="231"/>
        <v>30.71</v>
      </c>
      <c r="FS105" s="5">
        <f t="shared" si="232"/>
        <v>0</v>
      </c>
      <c r="FT105" s="172">
        <f>(A!C106-xx!FR105)*xx!FQ105</f>
        <v>0</v>
      </c>
      <c r="FU105" s="51"/>
      <c r="FV105" s="6">
        <f t="shared" si="233"/>
        <v>30.71</v>
      </c>
      <c r="FW105" s="5">
        <f t="shared" si="234"/>
        <v>0</v>
      </c>
      <c r="FX105" s="5">
        <f>(A!C106-xx!FV105)*xx!FU105</f>
        <v>0</v>
      </c>
      <c r="FY105" s="5" t="str">
        <f t="shared" si="235"/>
        <v>Bala Coffee 500g</v>
      </c>
      <c r="FZ105" s="51"/>
      <c r="GA105" s="6">
        <f t="shared" si="236"/>
        <v>30.71</v>
      </c>
      <c r="GB105" s="5">
        <f t="shared" si="237"/>
        <v>0</v>
      </c>
      <c r="GC105" s="172">
        <f>(A!C106-xx!GA105)*xx!FZ105</f>
        <v>0</v>
      </c>
      <c r="GD105" s="51"/>
      <c r="GE105" s="6">
        <f t="shared" si="238"/>
        <v>30.71</v>
      </c>
      <c r="GF105" s="5">
        <f t="shared" si="239"/>
        <v>0</v>
      </c>
      <c r="GG105" s="5">
        <f>(A!C106-xx!GE105)*xx!GD105</f>
        <v>0</v>
      </c>
      <c r="GH105" s="5" t="str">
        <f t="shared" si="240"/>
        <v>Bala Coffee 500g</v>
      </c>
      <c r="GI105" s="51"/>
      <c r="GJ105" s="6">
        <f t="shared" si="241"/>
        <v>30.71</v>
      </c>
      <c r="GK105" s="5">
        <f t="shared" si="242"/>
        <v>0</v>
      </c>
      <c r="GL105" s="172">
        <f>(A!C106-xx!GJ105)*xx!GI105</f>
        <v>0</v>
      </c>
      <c r="GM105" s="51"/>
      <c r="GN105" s="6">
        <f t="shared" si="243"/>
        <v>30.71</v>
      </c>
      <c r="GO105" s="5">
        <f t="shared" si="244"/>
        <v>0</v>
      </c>
      <c r="GP105" s="5">
        <f>(A!C106-xx!GN105)*xx!GM105</f>
        <v>0</v>
      </c>
      <c r="GQ105" s="5" t="str">
        <f t="shared" si="245"/>
        <v>Bala Coffee 500g</v>
      </c>
      <c r="GR105" s="51"/>
      <c r="GS105" s="6">
        <f t="shared" si="246"/>
        <v>30.71</v>
      </c>
      <c r="GT105" s="5">
        <f t="shared" si="247"/>
        <v>0</v>
      </c>
      <c r="GU105" s="172">
        <f>(A!C106-xx!GS105)*xx!GR105</f>
        <v>0</v>
      </c>
      <c r="GV105" s="51"/>
      <c r="GW105" s="6">
        <f t="shared" si="248"/>
        <v>30.71</v>
      </c>
      <c r="GX105" s="5">
        <f t="shared" si="249"/>
        <v>0</v>
      </c>
      <c r="GY105" s="5">
        <f>(A!C106-xx!GW105)*xx!GV105</f>
        <v>0</v>
      </c>
      <c r="GZ105" s="5" t="str">
        <f t="shared" si="250"/>
        <v>Bala Coffee 500g</v>
      </c>
      <c r="HA105" s="51"/>
      <c r="HB105" s="6">
        <f t="shared" si="251"/>
        <v>30.71</v>
      </c>
      <c r="HC105" s="5">
        <f t="shared" si="252"/>
        <v>0</v>
      </c>
      <c r="HD105" s="172">
        <f>(A!C106-xx!HB105)*xx!HA105</f>
        <v>0</v>
      </c>
      <c r="HE105" s="51"/>
      <c r="HF105" s="6">
        <f t="shared" si="253"/>
        <v>30.71</v>
      </c>
      <c r="HG105" s="5">
        <f t="shared" si="254"/>
        <v>0</v>
      </c>
      <c r="HH105" s="5">
        <f>(A!C106-xx!HF105)*xx!HE105</f>
        <v>0</v>
      </c>
      <c r="HI105" s="5" t="str">
        <f t="shared" si="255"/>
        <v>Bala Coffee 500g</v>
      </c>
      <c r="HJ105" s="51"/>
      <c r="HK105" s="6">
        <f t="shared" si="256"/>
        <v>30.71</v>
      </c>
      <c r="HL105" s="5">
        <f t="shared" si="257"/>
        <v>0</v>
      </c>
      <c r="HM105" s="172">
        <f>(A!C106-xx!HK105)*xx!HJ105</f>
        <v>0</v>
      </c>
      <c r="HN105" s="51"/>
      <c r="HO105" s="6">
        <f t="shared" si="258"/>
        <v>30.71</v>
      </c>
      <c r="HP105" s="5">
        <f t="shared" si="259"/>
        <v>0</v>
      </c>
      <c r="HQ105" s="5">
        <f>-(A!C106-xx!HO105)*xx!HN105</f>
        <v>0</v>
      </c>
      <c r="HR105" s="5" t="str">
        <f t="shared" si="260"/>
        <v>Bala Coffee 500g</v>
      </c>
      <c r="HS105" s="51"/>
      <c r="HT105" s="6">
        <f t="shared" si="261"/>
        <v>30.71</v>
      </c>
      <c r="HU105" s="5">
        <f t="shared" si="262"/>
        <v>0</v>
      </c>
      <c r="HV105" s="172">
        <f>(A!C106-xx!HT105)*xx!HS105</f>
        <v>0</v>
      </c>
      <c r="HW105" s="51"/>
      <c r="HX105" s="6">
        <f>A!C106</f>
        <v>6.98</v>
      </c>
      <c r="HY105" s="5">
        <f t="shared" si="263"/>
        <v>0</v>
      </c>
      <c r="HZ105" s="5">
        <f>(A!C106-xx!HX105)*xx!HW105</f>
        <v>0</v>
      </c>
      <c r="IA105" s="5" t="str">
        <f>A!B106</f>
        <v>Bala Coffee 500g</v>
      </c>
      <c r="IB105" s="5">
        <f t="shared" si="264"/>
        <v>0</v>
      </c>
      <c r="IC105" s="21">
        <f t="shared" si="265"/>
        <v>0</v>
      </c>
      <c r="ID105" s="21" t="e">
        <f>A!#REF!</f>
        <v>#REF!</v>
      </c>
      <c r="IE105" s="21" t="e">
        <f>NF!IS105</f>
        <v>#DIV/0!</v>
      </c>
      <c r="IF105" s="26" t="e">
        <f t="shared" si="266"/>
        <v>#REF!</v>
      </c>
      <c r="IG105" s="6" t="e">
        <f t="shared" si="267"/>
        <v>#REF!</v>
      </c>
      <c r="IH105" s="34" t="e">
        <f t="shared" si="268"/>
        <v>#REF!</v>
      </c>
      <c r="II105" s="174" t="e">
        <f>IB105+A!#REF!+NF!IQ105</f>
        <v>#REF!</v>
      </c>
      <c r="IJ105" s="175" t="e">
        <f>IC105+A!#REF!+NF!IR105</f>
        <v>#REF!</v>
      </c>
      <c r="IK105" s="175" t="e">
        <f>II105*A!C106</f>
        <v>#REF!</v>
      </c>
      <c r="IL105" s="175" t="e">
        <f t="shared" si="136"/>
        <v>#REF!</v>
      </c>
      <c r="IM105" s="81" t="e">
        <f t="shared" si="269"/>
        <v>#REF!</v>
      </c>
      <c r="IN105" s="57" t="str">
        <f t="shared" si="270"/>
        <v>Bala Coffee 500g</v>
      </c>
      <c r="IO105" s="57" t="e">
        <f>IF105/A!C106</f>
        <v>#REF!</v>
      </c>
      <c r="IP105" s="66"/>
      <c r="IQ105" s="57" t="e">
        <f t="shared" si="271"/>
        <v>#REF!</v>
      </c>
      <c r="IR105" s="11" t="e">
        <f>IF105-#REF!</f>
        <v>#REF!</v>
      </c>
    </row>
    <row r="106" spans="1:252" x14ac:dyDescent="0.2">
      <c r="A106" s="19" t="str">
        <f>A!B107</f>
        <v>Bala Erlan Sortidas 600g</v>
      </c>
      <c r="B106" s="63"/>
      <c r="C106" s="31">
        <f>A!C107</f>
        <v>6.98</v>
      </c>
      <c r="D106" s="14">
        <f t="shared" si="137"/>
        <v>0</v>
      </c>
      <c r="E106" s="169">
        <f>(A!C107-xx!C106)*xx!B106</f>
        <v>0</v>
      </c>
      <c r="F106" s="63"/>
      <c r="G106" s="22">
        <f t="shared" si="138"/>
        <v>6.98</v>
      </c>
      <c r="H106" s="1">
        <f t="shared" si="139"/>
        <v>0</v>
      </c>
      <c r="I106" s="1">
        <f>(A!C107-xx!G106)*xx!F106</f>
        <v>0</v>
      </c>
      <c r="J106" s="1" t="str">
        <f t="shared" si="140"/>
        <v>Bala Erlan Sortidas 600g</v>
      </c>
      <c r="K106" s="63"/>
      <c r="L106" s="2">
        <f t="shared" si="141"/>
        <v>6.98</v>
      </c>
      <c r="M106" s="1">
        <f t="shared" si="142"/>
        <v>0</v>
      </c>
      <c r="N106" s="64">
        <f>(A!C107-xx!L106)*xx!K106</f>
        <v>0</v>
      </c>
      <c r="O106" s="63"/>
      <c r="P106" s="2">
        <f t="shared" si="143"/>
        <v>6.98</v>
      </c>
      <c r="Q106" s="1">
        <f t="shared" si="144"/>
        <v>0</v>
      </c>
      <c r="R106" s="14">
        <f>(A!C107-xx!P106)*xx!O106</f>
        <v>0</v>
      </c>
      <c r="S106" s="14" t="str">
        <f t="shared" si="145"/>
        <v>Bala Erlan Sortidas 600g</v>
      </c>
      <c r="T106" s="63"/>
      <c r="U106" s="22">
        <f t="shared" si="146"/>
        <v>6.98</v>
      </c>
      <c r="V106" s="1">
        <f t="shared" si="147"/>
        <v>0</v>
      </c>
      <c r="W106" s="64">
        <f>(A!C107-xx!U106)*xx!T106</f>
        <v>0</v>
      </c>
      <c r="X106" s="63"/>
      <c r="Y106" s="2">
        <f t="shared" si="148"/>
        <v>6.98</v>
      </c>
      <c r="Z106" s="1">
        <f t="shared" si="149"/>
        <v>0</v>
      </c>
      <c r="AA106" s="1">
        <f>(A!C107-xx!Y106)*xx!X106</f>
        <v>0</v>
      </c>
      <c r="AB106" s="1" t="str">
        <f t="shared" si="150"/>
        <v>Bala Erlan Sortidas 600g</v>
      </c>
      <c r="AC106" s="63"/>
      <c r="AD106" s="2">
        <f t="shared" si="151"/>
        <v>6.98</v>
      </c>
      <c r="AE106" s="1">
        <f t="shared" si="152"/>
        <v>0</v>
      </c>
      <c r="AF106" s="64">
        <f>(A!C107-xx!AD106)*xx!AC106</f>
        <v>0</v>
      </c>
      <c r="AG106" s="63"/>
      <c r="AH106" s="2">
        <f t="shared" si="153"/>
        <v>6.98</v>
      </c>
      <c r="AI106" s="1">
        <f t="shared" si="154"/>
        <v>0</v>
      </c>
      <c r="AJ106" s="1">
        <f>(A!C107-xx!AH106)*xx!AG106</f>
        <v>0</v>
      </c>
      <c r="AK106" s="1" t="str">
        <f t="shared" si="155"/>
        <v>Bala Erlan Sortidas 600g</v>
      </c>
      <c r="AL106" s="63"/>
      <c r="AM106" s="2">
        <f t="shared" si="156"/>
        <v>6.98</v>
      </c>
      <c r="AN106" s="1">
        <f t="shared" si="157"/>
        <v>0</v>
      </c>
      <c r="AO106" s="64">
        <f>(A!C107-xx!AM106)*xx!AL106</f>
        <v>0</v>
      </c>
      <c r="AP106" s="63"/>
      <c r="AQ106" s="2">
        <f t="shared" si="158"/>
        <v>6.98</v>
      </c>
      <c r="AR106" s="1">
        <f t="shared" si="159"/>
        <v>0</v>
      </c>
      <c r="AS106" s="1">
        <f>(A!C107-xx!AQ106)*xx!AP106</f>
        <v>0</v>
      </c>
      <c r="AT106" s="1" t="str">
        <f t="shared" si="160"/>
        <v>Bala Erlan Sortidas 600g</v>
      </c>
      <c r="AU106" s="63"/>
      <c r="AV106" s="2">
        <f t="shared" si="161"/>
        <v>6.98</v>
      </c>
      <c r="AW106" s="1">
        <f t="shared" si="162"/>
        <v>0</v>
      </c>
      <c r="AX106" s="64">
        <f>(A!C107-xx!AV106)*xx!AU106</f>
        <v>0</v>
      </c>
      <c r="AY106" s="63"/>
      <c r="AZ106" s="2">
        <f t="shared" si="163"/>
        <v>6.98</v>
      </c>
      <c r="BA106" s="1">
        <f t="shared" si="164"/>
        <v>0</v>
      </c>
      <c r="BB106" s="1">
        <f>(A!E107-xx!AZ106)*xx!AY106</f>
        <v>0</v>
      </c>
      <c r="BC106" s="1" t="str">
        <f t="shared" si="165"/>
        <v>Bala Erlan Sortidas 600g</v>
      </c>
      <c r="BD106" s="63"/>
      <c r="BE106" s="2">
        <f t="shared" si="166"/>
        <v>6.98</v>
      </c>
      <c r="BF106" s="1">
        <f t="shared" si="167"/>
        <v>0</v>
      </c>
      <c r="BG106" s="64">
        <f>(A!C107-xx!BE106)*xx!BD106</f>
        <v>0</v>
      </c>
      <c r="BH106" s="63"/>
      <c r="BI106" s="2">
        <f t="shared" si="168"/>
        <v>6.98</v>
      </c>
      <c r="BJ106" s="1">
        <f t="shared" si="169"/>
        <v>0</v>
      </c>
      <c r="BK106" s="1">
        <f>(A!C107-xx!BI106)*xx!BH106</f>
        <v>0</v>
      </c>
      <c r="BL106" s="1" t="str">
        <f t="shared" si="170"/>
        <v>Bala Erlan Sortidas 600g</v>
      </c>
      <c r="BM106" s="63"/>
      <c r="BN106" s="2">
        <f t="shared" si="171"/>
        <v>6.98</v>
      </c>
      <c r="BO106" s="1">
        <f t="shared" si="172"/>
        <v>0</v>
      </c>
      <c r="BP106" s="64">
        <f>(A!C107-xx!BN106)*xx!BM106</f>
        <v>0</v>
      </c>
      <c r="BQ106" s="63"/>
      <c r="BR106" s="2">
        <f t="shared" si="173"/>
        <v>6.98</v>
      </c>
      <c r="BS106" s="1">
        <f t="shared" si="174"/>
        <v>0</v>
      </c>
      <c r="BT106" s="1">
        <f>(A!C107-xx!BR106)*xx!BQ106</f>
        <v>0</v>
      </c>
      <c r="BU106" s="1" t="str">
        <f t="shared" si="175"/>
        <v>Bala Erlan Sortidas 600g</v>
      </c>
      <c r="BV106" s="63"/>
      <c r="BW106" s="2">
        <f t="shared" si="176"/>
        <v>6.98</v>
      </c>
      <c r="BX106" s="1">
        <f t="shared" si="177"/>
        <v>0</v>
      </c>
      <c r="BY106" s="64">
        <f>(A!C107-xx!BW106)*xx!BV106</f>
        <v>0</v>
      </c>
      <c r="BZ106" s="63"/>
      <c r="CA106" s="2">
        <f t="shared" si="178"/>
        <v>6.98</v>
      </c>
      <c r="CB106" s="1">
        <f t="shared" si="179"/>
        <v>0</v>
      </c>
      <c r="CC106" s="1">
        <f>(A!C107-xx!CA106)*xx!BZ106</f>
        <v>0</v>
      </c>
      <c r="CD106" s="1" t="str">
        <f t="shared" si="180"/>
        <v>Bala Erlan Sortidas 600g</v>
      </c>
      <c r="CE106" s="63"/>
      <c r="CF106" s="2">
        <f t="shared" si="181"/>
        <v>6.98</v>
      </c>
      <c r="CG106" s="1">
        <f t="shared" si="182"/>
        <v>0</v>
      </c>
      <c r="CH106" s="64">
        <f>(A!C107-xx!CF106)*xx!CE106</f>
        <v>0</v>
      </c>
      <c r="CI106" s="63"/>
      <c r="CJ106" s="2">
        <f t="shared" si="183"/>
        <v>6.98</v>
      </c>
      <c r="CK106" s="1">
        <f t="shared" si="184"/>
        <v>0</v>
      </c>
      <c r="CL106" s="1">
        <f>(A!C107-xx!CJ106)*xx!CI106</f>
        <v>0</v>
      </c>
      <c r="CM106" s="1" t="str">
        <f t="shared" si="185"/>
        <v>Bala Erlan Sortidas 600g</v>
      </c>
      <c r="CN106" s="63"/>
      <c r="CO106" s="2">
        <f t="shared" si="186"/>
        <v>6.98</v>
      </c>
      <c r="CP106" s="1">
        <f t="shared" si="187"/>
        <v>0</v>
      </c>
      <c r="CQ106" s="64">
        <f>(A!C107-xx!CO106)*xx!CN106</f>
        <v>0</v>
      </c>
      <c r="CR106" s="63"/>
      <c r="CS106" s="2">
        <f t="shared" si="188"/>
        <v>6.98</v>
      </c>
      <c r="CT106" s="1">
        <f t="shared" si="189"/>
        <v>0</v>
      </c>
      <c r="CU106" s="1">
        <f>(A!C107-xx!CS106)*xx!CR106</f>
        <v>0</v>
      </c>
      <c r="CV106" s="1" t="str">
        <f t="shared" si="190"/>
        <v>Bala Erlan Sortidas 600g</v>
      </c>
      <c r="CW106" s="63"/>
      <c r="CX106" s="2">
        <f t="shared" si="191"/>
        <v>6.98</v>
      </c>
      <c r="CY106" s="1">
        <f t="shared" si="192"/>
        <v>0</v>
      </c>
      <c r="CZ106" s="64">
        <f>(A!C107-xx!CX106)*xx!CW106</f>
        <v>0</v>
      </c>
      <c r="DA106" s="63"/>
      <c r="DB106" s="2">
        <f t="shared" si="193"/>
        <v>6.98</v>
      </c>
      <c r="DC106" s="1">
        <f t="shared" si="194"/>
        <v>0</v>
      </c>
      <c r="DD106" s="1">
        <f>(A!C107-xx!DB106)*xx!DA106</f>
        <v>0</v>
      </c>
      <c r="DE106" s="1" t="str">
        <f t="shared" si="195"/>
        <v>Bala Erlan Sortidas 600g</v>
      </c>
      <c r="DF106" s="63"/>
      <c r="DG106" s="2">
        <f t="shared" si="196"/>
        <v>6.98</v>
      </c>
      <c r="DH106" s="1">
        <f t="shared" si="197"/>
        <v>0</v>
      </c>
      <c r="DI106" s="64">
        <f>(A!C107-xx!DG106)*xx!DF106</f>
        <v>0</v>
      </c>
      <c r="DJ106" s="63"/>
      <c r="DK106" s="2">
        <f t="shared" si="198"/>
        <v>6.98</v>
      </c>
      <c r="DL106" s="1">
        <f t="shared" si="199"/>
        <v>0</v>
      </c>
      <c r="DM106" s="1">
        <f>(A!C107-xx!DK106)*xx!DJ106</f>
        <v>0</v>
      </c>
      <c r="DN106" s="1" t="str">
        <f t="shared" si="200"/>
        <v>Bala Erlan Sortidas 600g</v>
      </c>
      <c r="DO106" s="63"/>
      <c r="DP106" s="2">
        <f t="shared" si="201"/>
        <v>6.98</v>
      </c>
      <c r="DQ106" s="1">
        <f t="shared" si="202"/>
        <v>0</v>
      </c>
      <c r="DR106" s="64">
        <f>(A!C107-xx!DP106)*xx!DO106</f>
        <v>0</v>
      </c>
      <c r="DS106" s="63"/>
      <c r="DT106" s="2">
        <f t="shared" si="203"/>
        <v>6.98</v>
      </c>
      <c r="DU106" s="1">
        <f t="shared" si="204"/>
        <v>0</v>
      </c>
      <c r="DV106" s="1">
        <f>(A!C107-xx!DT106)*xx!DS106</f>
        <v>0</v>
      </c>
      <c r="DW106" s="1" t="str">
        <f t="shared" si="205"/>
        <v>Bala Erlan Sortidas 600g</v>
      </c>
      <c r="DX106" s="63"/>
      <c r="DY106" s="2">
        <f t="shared" si="206"/>
        <v>6.98</v>
      </c>
      <c r="DZ106" s="1">
        <f t="shared" si="207"/>
        <v>0</v>
      </c>
      <c r="EA106" s="64">
        <f>(A!C107-xx!DY106)*xx!DX106</f>
        <v>0</v>
      </c>
      <c r="EB106" s="63"/>
      <c r="EC106" s="2">
        <f t="shared" si="208"/>
        <v>6.98</v>
      </c>
      <c r="ED106" s="1">
        <f t="shared" si="209"/>
        <v>0</v>
      </c>
      <c r="EE106" s="1">
        <f>(A!C107-xx!EC106)*xx!EB106</f>
        <v>0</v>
      </c>
      <c r="EF106" s="1" t="str">
        <f t="shared" si="210"/>
        <v>Bala Erlan Sortidas 600g</v>
      </c>
      <c r="EG106" s="63"/>
      <c r="EH106" s="2">
        <f t="shared" si="211"/>
        <v>6.98</v>
      </c>
      <c r="EI106" s="1">
        <f t="shared" si="212"/>
        <v>0</v>
      </c>
      <c r="EJ106" s="64">
        <f>(A!C107-xx!EH106)*xx!EG106</f>
        <v>0</v>
      </c>
      <c r="EK106" s="63"/>
      <c r="EL106" s="2">
        <f t="shared" si="213"/>
        <v>6.98</v>
      </c>
      <c r="EM106" s="1">
        <f t="shared" si="214"/>
        <v>0</v>
      </c>
      <c r="EN106" s="1">
        <f>(A!C107-xx!EL106)*xx!EK106</f>
        <v>0</v>
      </c>
      <c r="EO106" s="1" t="str">
        <f t="shared" si="215"/>
        <v>Bala Erlan Sortidas 600g</v>
      </c>
      <c r="EP106" s="63"/>
      <c r="EQ106" s="2">
        <f t="shared" si="216"/>
        <v>6.98</v>
      </c>
      <c r="ER106" s="1">
        <f t="shared" si="217"/>
        <v>0</v>
      </c>
      <c r="ES106" s="64">
        <f>(A!C107-xx!EQ106)*xx!EP106</f>
        <v>0</v>
      </c>
      <c r="ET106" s="63"/>
      <c r="EU106" s="2">
        <f t="shared" si="218"/>
        <v>6.98</v>
      </c>
      <c r="EV106" s="1">
        <f t="shared" si="219"/>
        <v>0</v>
      </c>
      <c r="EW106" s="1">
        <f>(A!C107-xx!EU106)*xx!ET106</f>
        <v>0</v>
      </c>
      <c r="EX106" s="1" t="str">
        <f t="shared" si="220"/>
        <v>Bala Erlan Sortidas 600g</v>
      </c>
      <c r="EY106" s="63"/>
      <c r="EZ106" s="2">
        <f t="shared" si="221"/>
        <v>6.98</v>
      </c>
      <c r="FA106" s="1">
        <f t="shared" si="222"/>
        <v>0</v>
      </c>
      <c r="FB106" s="64">
        <f>(A!C107-xx!EZ106)*xx!EY106</f>
        <v>0</v>
      </c>
      <c r="FC106" s="63"/>
      <c r="FD106" s="2">
        <f t="shared" si="223"/>
        <v>6.98</v>
      </c>
      <c r="FE106" s="1">
        <f t="shared" si="224"/>
        <v>0</v>
      </c>
      <c r="FF106" s="1">
        <f>(A!C107-xx!FD106)*xx!FC106</f>
        <v>0</v>
      </c>
      <c r="FG106" s="1" t="str">
        <f t="shared" si="225"/>
        <v>Bala Erlan Sortidas 600g</v>
      </c>
      <c r="FH106" s="63"/>
      <c r="FI106" s="2">
        <f t="shared" si="226"/>
        <v>6.98</v>
      </c>
      <c r="FJ106" s="1">
        <f t="shared" si="227"/>
        <v>0</v>
      </c>
      <c r="FK106" s="64">
        <f>(A!C107-xx!FI106)*xx!FH106</f>
        <v>0</v>
      </c>
      <c r="FL106" s="63"/>
      <c r="FM106" s="2">
        <f t="shared" si="228"/>
        <v>6.98</v>
      </c>
      <c r="FN106" s="1">
        <f t="shared" si="229"/>
        <v>0</v>
      </c>
      <c r="FO106" s="1">
        <f>(A!C107-xx!FM106)*xx!FL106</f>
        <v>0</v>
      </c>
      <c r="FP106" s="1" t="str">
        <f t="shared" si="230"/>
        <v>Bala Erlan Sortidas 600g</v>
      </c>
      <c r="FQ106" s="63"/>
      <c r="FR106" s="2">
        <f t="shared" si="231"/>
        <v>6.98</v>
      </c>
      <c r="FS106" s="1">
        <f t="shared" si="232"/>
        <v>0</v>
      </c>
      <c r="FT106" s="64">
        <f>(A!C107-xx!FR106)*xx!FQ106</f>
        <v>0</v>
      </c>
      <c r="FU106" s="63"/>
      <c r="FV106" s="2">
        <f t="shared" si="233"/>
        <v>6.98</v>
      </c>
      <c r="FW106" s="1">
        <f t="shared" si="234"/>
        <v>0</v>
      </c>
      <c r="FX106" s="1">
        <f>(A!C107-xx!FV106)*xx!FU106</f>
        <v>0</v>
      </c>
      <c r="FY106" s="1" t="str">
        <f t="shared" si="235"/>
        <v>Bala Erlan Sortidas 600g</v>
      </c>
      <c r="FZ106" s="63"/>
      <c r="GA106" s="2">
        <f t="shared" si="236"/>
        <v>6.98</v>
      </c>
      <c r="GB106" s="1">
        <f t="shared" si="237"/>
        <v>0</v>
      </c>
      <c r="GC106" s="64">
        <f>(A!C107-xx!GA106)*xx!FZ106</f>
        <v>0</v>
      </c>
      <c r="GD106" s="63"/>
      <c r="GE106" s="2">
        <f t="shared" si="238"/>
        <v>6.98</v>
      </c>
      <c r="GF106" s="1">
        <f t="shared" si="239"/>
        <v>0</v>
      </c>
      <c r="GG106" s="1">
        <f>(A!C107-xx!GE106)*xx!GD106</f>
        <v>0</v>
      </c>
      <c r="GH106" s="1" t="str">
        <f t="shared" si="240"/>
        <v>Bala Erlan Sortidas 600g</v>
      </c>
      <c r="GI106" s="63"/>
      <c r="GJ106" s="2">
        <f t="shared" si="241"/>
        <v>6.98</v>
      </c>
      <c r="GK106" s="1">
        <f t="shared" si="242"/>
        <v>0</v>
      </c>
      <c r="GL106" s="64">
        <f>(A!C107-xx!GJ106)*xx!GI106</f>
        <v>0</v>
      </c>
      <c r="GM106" s="63"/>
      <c r="GN106" s="2">
        <f t="shared" si="243"/>
        <v>6.98</v>
      </c>
      <c r="GO106" s="1">
        <f t="shared" si="244"/>
        <v>0</v>
      </c>
      <c r="GP106" s="1">
        <f>(A!C107-xx!GN106)*xx!GM106</f>
        <v>0</v>
      </c>
      <c r="GQ106" s="1" t="str">
        <f t="shared" si="245"/>
        <v>Bala Erlan Sortidas 600g</v>
      </c>
      <c r="GR106" s="63"/>
      <c r="GS106" s="2">
        <f t="shared" si="246"/>
        <v>6.98</v>
      </c>
      <c r="GT106" s="1">
        <f t="shared" si="247"/>
        <v>0</v>
      </c>
      <c r="GU106" s="64">
        <f>(A!C107-xx!GS106)*xx!GR106</f>
        <v>0</v>
      </c>
      <c r="GV106" s="63"/>
      <c r="GW106" s="2">
        <f t="shared" si="248"/>
        <v>6.98</v>
      </c>
      <c r="GX106" s="1">
        <f t="shared" si="249"/>
        <v>0</v>
      </c>
      <c r="GY106" s="1">
        <f>(A!C107-xx!GW106)*xx!GV106</f>
        <v>0</v>
      </c>
      <c r="GZ106" s="1" t="str">
        <f t="shared" si="250"/>
        <v>Bala Erlan Sortidas 600g</v>
      </c>
      <c r="HA106" s="63"/>
      <c r="HB106" s="2">
        <f t="shared" si="251"/>
        <v>6.98</v>
      </c>
      <c r="HC106" s="1">
        <f t="shared" si="252"/>
        <v>0</v>
      </c>
      <c r="HD106" s="64">
        <f>(A!C107-xx!HB106)*xx!HA106</f>
        <v>0</v>
      </c>
      <c r="HE106" s="63"/>
      <c r="HF106" s="2">
        <f t="shared" si="253"/>
        <v>6.98</v>
      </c>
      <c r="HG106" s="1">
        <f t="shared" si="254"/>
        <v>0</v>
      </c>
      <c r="HH106" s="1">
        <f>(A!C107-xx!HF106)*xx!HE106</f>
        <v>0</v>
      </c>
      <c r="HI106" s="1" t="str">
        <f t="shared" si="255"/>
        <v>Bala Erlan Sortidas 600g</v>
      </c>
      <c r="HJ106" s="63"/>
      <c r="HK106" s="2">
        <f t="shared" si="256"/>
        <v>6.98</v>
      </c>
      <c r="HL106" s="1">
        <f t="shared" si="257"/>
        <v>0</v>
      </c>
      <c r="HM106" s="64">
        <f>(A!C107-xx!HK106)*xx!HJ106</f>
        <v>0</v>
      </c>
      <c r="HN106" s="63"/>
      <c r="HO106" s="2">
        <f t="shared" si="258"/>
        <v>6.98</v>
      </c>
      <c r="HP106" s="1">
        <f t="shared" si="259"/>
        <v>0</v>
      </c>
      <c r="HQ106" s="1">
        <f>-(A!C107-xx!HO106)*xx!HN106</f>
        <v>0</v>
      </c>
      <c r="HR106" s="1" t="str">
        <f t="shared" si="260"/>
        <v>Bala Erlan Sortidas 600g</v>
      </c>
      <c r="HS106" s="63"/>
      <c r="HT106" s="2">
        <f t="shared" si="261"/>
        <v>6.98</v>
      </c>
      <c r="HU106" s="1">
        <f t="shared" si="262"/>
        <v>0</v>
      </c>
      <c r="HV106" s="64">
        <f>(A!C107-xx!HT106)*xx!HS106</f>
        <v>0</v>
      </c>
      <c r="HW106" s="63"/>
      <c r="HX106" s="2">
        <f>A!C107</f>
        <v>6.98</v>
      </c>
      <c r="HY106" s="1">
        <f t="shared" si="263"/>
        <v>0</v>
      </c>
      <c r="HZ106" s="1">
        <f>(A!C107-xx!HX106)*xx!HW106</f>
        <v>0</v>
      </c>
      <c r="IA106" s="1" t="str">
        <f>A!B107</f>
        <v>Bala Erlan Sortidas 600g</v>
      </c>
      <c r="IB106" s="1">
        <f t="shared" si="264"/>
        <v>0</v>
      </c>
      <c r="IC106" s="14">
        <f t="shared" si="265"/>
        <v>0</v>
      </c>
      <c r="ID106" s="14" t="e">
        <f>A!#REF!</f>
        <v>#REF!</v>
      </c>
      <c r="IE106" s="14" t="e">
        <f>NF!IS106</f>
        <v>#DIV/0!</v>
      </c>
      <c r="IF106" s="26" t="e">
        <f t="shared" si="266"/>
        <v>#REF!</v>
      </c>
      <c r="IG106" s="2" t="e">
        <f t="shared" si="267"/>
        <v>#REF!</v>
      </c>
      <c r="IH106" s="170" t="e">
        <f t="shared" si="268"/>
        <v>#REF!</v>
      </c>
      <c r="II106" s="174" t="e">
        <f>IB106+A!#REF!+NF!IQ106</f>
        <v>#REF!</v>
      </c>
      <c r="IJ106" s="175" t="e">
        <f>IC106+A!#REF!+NF!IR106</f>
        <v>#REF!</v>
      </c>
      <c r="IK106" s="175" t="e">
        <f>II106*A!C107</f>
        <v>#REF!</v>
      </c>
      <c r="IL106" s="175" t="e">
        <f t="shared" si="136"/>
        <v>#REF!</v>
      </c>
      <c r="IM106" s="81" t="e">
        <f t="shared" si="269"/>
        <v>#REF!</v>
      </c>
      <c r="IN106" s="84" t="str">
        <f t="shared" si="270"/>
        <v>Bala Erlan Sortidas 600g</v>
      </c>
      <c r="IO106" s="84" t="e">
        <f>IF106/A!C107</f>
        <v>#REF!</v>
      </c>
      <c r="IP106" s="72"/>
      <c r="IQ106" s="84" t="e">
        <f t="shared" si="271"/>
        <v>#REF!</v>
      </c>
      <c r="IR106" s="85" t="e">
        <f>IF106-#REF!</f>
        <v>#REF!</v>
      </c>
    </row>
    <row r="107" spans="1:252" x14ac:dyDescent="0.2">
      <c r="A107" s="20" t="str">
        <f>A!B108</f>
        <v>Bala Icekiss Extra Forte  600g</v>
      </c>
      <c r="B107" s="51"/>
      <c r="C107" s="65">
        <f>A!C108</f>
        <v>10.52</v>
      </c>
      <c r="D107" s="21">
        <f t="shared" si="137"/>
        <v>0</v>
      </c>
      <c r="E107" s="171">
        <f>(A!C108-xx!C107)*xx!B107</f>
        <v>0</v>
      </c>
      <c r="F107" s="51"/>
      <c r="G107" s="32">
        <f t="shared" si="138"/>
        <v>10.52</v>
      </c>
      <c r="H107" s="5">
        <f t="shared" si="139"/>
        <v>0</v>
      </c>
      <c r="I107" s="5">
        <f>(A!C108-xx!G107)*xx!F107</f>
        <v>0</v>
      </c>
      <c r="J107" s="5" t="str">
        <f t="shared" si="140"/>
        <v>Bala Icekiss Extra Forte  600g</v>
      </c>
      <c r="K107" s="51"/>
      <c r="L107" s="6">
        <f t="shared" si="141"/>
        <v>10.52</v>
      </c>
      <c r="M107" s="5">
        <f t="shared" si="142"/>
        <v>0</v>
      </c>
      <c r="N107" s="172">
        <f>(A!C108-xx!L107)*xx!K107</f>
        <v>0</v>
      </c>
      <c r="O107" s="51"/>
      <c r="P107" s="6">
        <f t="shared" si="143"/>
        <v>10.52</v>
      </c>
      <c r="Q107" s="5">
        <f t="shared" si="144"/>
        <v>0</v>
      </c>
      <c r="R107" s="21">
        <f>(A!C108-xx!P107)*xx!O107</f>
        <v>0</v>
      </c>
      <c r="S107" s="21" t="str">
        <f t="shared" si="145"/>
        <v>Bala Icekiss Extra Forte  600g</v>
      </c>
      <c r="T107" s="51"/>
      <c r="U107" s="32">
        <f t="shared" si="146"/>
        <v>10.52</v>
      </c>
      <c r="V107" s="5">
        <f t="shared" si="147"/>
        <v>0</v>
      </c>
      <c r="W107" s="172">
        <f>(A!C108-xx!U107)*xx!T107</f>
        <v>0</v>
      </c>
      <c r="X107" s="51"/>
      <c r="Y107" s="6">
        <f t="shared" si="148"/>
        <v>10.52</v>
      </c>
      <c r="Z107" s="5">
        <f t="shared" si="149"/>
        <v>0</v>
      </c>
      <c r="AA107" s="5">
        <f>(A!C108-xx!Y107)*xx!X107</f>
        <v>0</v>
      </c>
      <c r="AB107" s="5" t="str">
        <f t="shared" si="150"/>
        <v>Bala Icekiss Extra Forte  600g</v>
      </c>
      <c r="AC107" s="51"/>
      <c r="AD107" s="6">
        <f t="shared" si="151"/>
        <v>10.52</v>
      </c>
      <c r="AE107" s="5">
        <f t="shared" si="152"/>
        <v>0</v>
      </c>
      <c r="AF107" s="172">
        <f>(A!C108-xx!AD107)*xx!AC107</f>
        <v>0</v>
      </c>
      <c r="AG107" s="51"/>
      <c r="AH107" s="6">
        <f t="shared" si="153"/>
        <v>10.52</v>
      </c>
      <c r="AI107" s="5">
        <f t="shared" si="154"/>
        <v>0</v>
      </c>
      <c r="AJ107" s="5">
        <f>(A!C108-xx!AH107)*xx!AG107</f>
        <v>0</v>
      </c>
      <c r="AK107" s="5" t="str">
        <f t="shared" si="155"/>
        <v>Bala Icekiss Extra Forte  600g</v>
      </c>
      <c r="AL107" s="51"/>
      <c r="AM107" s="6">
        <f t="shared" si="156"/>
        <v>10.52</v>
      </c>
      <c r="AN107" s="5">
        <f t="shared" si="157"/>
        <v>0</v>
      </c>
      <c r="AO107" s="172">
        <f>(A!C108-xx!AM107)*xx!AL107</f>
        <v>0</v>
      </c>
      <c r="AP107" s="51"/>
      <c r="AQ107" s="6">
        <f t="shared" si="158"/>
        <v>10.52</v>
      </c>
      <c r="AR107" s="5">
        <f t="shared" si="159"/>
        <v>0</v>
      </c>
      <c r="AS107" s="5">
        <f>(A!C108-xx!AQ107)*xx!AP107</f>
        <v>0</v>
      </c>
      <c r="AT107" s="5" t="str">
        <f t="shared" si="160"/>
        <v>Bala Icekiss Extra Forte  600g</v>
      </c>
      <c r="AU107" s="51"/>
      <c r="AV107" s="6">
        <f t="shared" si="161"/>
        <v>10.52</v>
      </c>
      <c r="AW107" s="5">
        <f t="shared" si="162"/>
        <v>0</v>
      </c>
      <c r="AX107" s="172">
        <f>(A!C108-xx!AV107)*xx!AU107</f>
        <v>0</v>
      </c>
      <c r="AY107" s="51"/>
      <c r="AZ107" s="6">
        <f t="shared" si="163"/>
        <v>10.52</v>
      </c>
      <c r="BA107" s="5">
        <f t="shared" si="164"/>
        <v>0</v>
      </c>
      <c r="BB107" s="5">
        <f>(A!E108-xx!AZ107)*xx!AY107</f>
        <v>0</v>
      </c>
      <c r="BC107" s="5" t="str">
        <f t="shared" si="165"/>
        <v>Bala Icekiss Extra Forte  600g</v>
      </c>
      <c r="BD107" s="51"/>
      <c r="BE107" s="6">
        <f t="shared" si="166"/>
        <v>10.52</v>
      </c>
      <c r="BF107" s="5">
        <f t="shared" si="167"/>
        <v>0</v>
      </c>
      <c r="BG107" s="172">
        <f>(A!C108-xx!BE107)*xx!BD107</f>
        <v>0</v>
      </c>
      <c r="BH107" s="51"/>
      <c r="BI107" s="6">
        <f t="shared" si="168"/>
        <v>10.52</v>
      </c>
      <c r="BJ107" s="5">
        <f t="shared" si="169"/>
        <v>0</v>
      </c>
      <c r="BK107" s="5">
        <f>(A!C108-xx!BI107)*xx!BH107</f>
        <v>0</v>
      </c>
      <c r="BL107" s="5" t="str">
        <f t="shared" si="170"/>
        <v>Bala Icekiss Extra Forte  600g</v>
      </c>
      <c r="BM107" s="51"/>
      <c r="BN107" s="6">
        <f t="shared" si="171"/>
        <v>10.52</v>
      </c>
      <c r="BO107" s="5">
        <f t="shared" si="172"/>
        <v>0</v>
      </c>
      <c r="BP107" s="172">
        <f>(A!C108-xx!BN107)*xx!BM107</f>
        <v>0</v>
      </c>
      <c r="BQ107" s="51"/>
      <c r="BR107" s="6">
        <f t="shared" si="173"/>
        <v>10.52</v>
      </c>
      <c r="BS107" s="5">
        <f t="shared" si="174"/>
        <v>0</v>
      </c>
      <c r="BT107" s="5">
        <f>(A!C108-xx!BR107)*xx!BQ107</f>
        <v>0</v>
      </c>
      <c r="BU107" s="5" t="str">
        <f t="shared" si="175"/>
        <v>Bala Icekiss Extra Forte  600g</v>
      </c>
      <c r="BV107" s="51"/>
      <c r="BW107" s="6">
        <f t="shared" si="176"/>
        <v>10.52</v>
      </c>
      <c r="BX107" s="5">
        <f t="shared" si="177"/>
        <v>0</v>
      </c>
      <c r="BY107" s="172">
        <f>(A!C108-xx!BW107)*xx!BV107</f>
        <v>0</v>
      </c>
      <c r="BZ107" s="51"/>
      <c r="CA107" s="6">
        <f t="shared" si="178"/>
        <v>10.52</v>
      </c>
      <c r="CB107" s="5">
        <f t="shared" si="179"/>
        <v>0</v>
      </c>
      <c r="CC107" s="5">
        <f>(A!C108-xx!CA107)*xx!BZ107</f>
        <v>0</v>
      </c>
      <c r="CD107" s="5" t="str">
        <f t="shared" si="180"/>
        <v>Bala Icekiss Extra Forte  600g</v>
      </c>
      <c r="CE107" s="51"/>
      <c r="CF107" s="6">
        <f t="shared" si="181"/>
        <v>10.52</v>
      </c>
      <c r="CG107" s="5">
        <f t="shared" si="182"/>
        <v>0</v>
      </c>
      <c r="CH107" s="172">
        <f>(A!C108-xx!CF107)*xx!CE107</f>
        <v>0</v>
      </c>
      <c r="CI107" s="51"/>
      <c r="CJ107" s="6">
        <f t="shared" si="183"/>
        <v>10.52</v>
      </c>
      <c r="CK107" s="5">
        <f t="shared" si="184"/>
        <v>0</v>
      </c>
      <c r="CL107" s="5">
        <f>(A!C108-xx!CJ107)*xx!CI107</f>
        <v>0</v>
      </c>
      <c r="CM107" s="5" t="str">
        <f t="shared" si="185"/>
        <v>Bala Icekiss Extra Forte  600g</v>
      </c>
      <c r="CN107" s="51"/>
      <c r="CO107" s="6">
        <f t="shared" si="186"/>
        <v>10.52</v>
      </c>
      <c r="CP107" s="5">
        <f t="shared" si="187"/>
        <v>0</v>
      </c>
      <c r="CQ107" s="172">
        <f>(A!C108-xx!CO107)*xx!CN107</f>
        <v>0</v>
      </c>
      <c r="CR107" s="51"/>
      <c r="CS107" s="6">
        <f t="shared" si="188"/>
        <v>10.52</v>
      </c>
      <c r="CT107" s="5">
        <f t="shared" si="189"/>
        <v>0</v>
      </c>
      <c r="CU107" s="5">
        <f>(A!C108-xx!CS107)*xx!CR107</f>
        <v>0</v>
      </c>
      <c r="CV107" s="5" t="str">
        <f t="shared" si="190"/>
        <v>Bala Icekiss Extra Forte  600g</v>
      </c>
      <c r="CW107" s="51"/>
      <c r="CX107" s="6">
        <f t="shared" si="191"/>
        <v>10.52</v>
      </c>
      <c r="CY107" s="5">
        <f t="shared" si="192"/>
        <v>0</v>
      </c>
      <c r="CZ107" s="172">
        <f>(A!C108-xx!CX107)*xx!CW107</f>
        <v>0</v>
      </c>
      <c r="DA107" s="51"/>
      <c r="DB107" s="6">
        <f t="shared" si="193"/>
        <v>10.52</v>
      </c>
      <c r="DC107" s="5">
        <f t="shared" si="194"/>
        <v>0</v>
      </c>
      <c r="DD107" s="5">
        <f>(A!C108-xx!DB107)*xx!DA107</f>
        <v>0</v>
      </c>
      <c r="DE107" s="5" t="str">
        <f t="shared" si="195"/>
        <v>Bala Icekiss Extra Forte  600g</v>
      </c>
      <c r="DF107" s="51"/>
      <c r="DG107" s="6">
        <f t="shared" si="196"/>
        <v>10.52</v>
      </c>
      <c r="DH107" s="5">
        <f t="shared" si="197"/>
        <v>0</v>
      </c>
      <c r="DI107" s="172">
        <f>(A!C108-xx!DG107)*xx!DF107</f>
        <v>0</v>
      </c>
      <c r="DJ107" s="51"/>
      <c r="DK107" s="6">
        <f t="shared" si="198"/>
        <v>10.52</v>
      </c>
      <c r="DL107" s="5">
        <f t="shared" si="199"/>
        <v>0</v>
      </c>
      <c r="DM107" s="5">
        <f>(A!C108-xx!DK107)*xx!DJ107</f>
        <v>0</v>
      </c>
      <c r="DN107" s="5" t="str">
        <f t="shared" si="200"/>
        <v>Bala Icekiss Extra Forte  600g</v>
      </c>
      <c r="DO107" s="51"/>
      <c r="DP107" s="6">
        <f t="shared" si="201"/>
        <v>10.52</v>
      </c>
      <c r="DQ107" s="5">
        <f t="shared" si="202"/>
        <v>0</v>
      </c>
      <c r="DR107" s="172">
        <f>(A!C108-xx!DP107)*xx!DO107</f>
        <v>0</v>
      </c>
      <c r="DS107" s="51"/>
      <c r="DT107" s="6">
        <f t="shared" si="203"/>
        <v>10.52</v>
      </c>
      <c r="DU107" s="5">
        <f t="shared" si="204"/>
        <v>0</v>
      </c>
      <c r="DV107" s="5">
        <f>(A!C108-xx!DT107)*xx!DS107</f>
        <v>0</v>
      </c>
      <c r="DW107" s="5" t="str">
        <f t="shared" si="205"/>
        <v>Bala Icekiss Extra Forte  600g</v>
      </c>
      <c r="DX107" s="51"/>
      <c r="DY107" s="6">
        <f t="shared" si="206"/>
        <v>10.52</v>
      </c>
      <c r="DZ107" s="5">
        <f t="shared" si="207"/>
        <v>0</v>
      </c>
      <c r="EA107" s="172">
        <f>(A!C108-xx!DY107)*xx!DX107</f>
        <v>0</v>
      </c>
      <c r="EB107" s="51"/>
      <c r="EC107" s="6">
        <f t="shared" si="208"/>
        <v>10.52</v>
      </c>
      <c r="ED107" s="5">
        <f t="shared" si="209"/>
        <v>0</v>
      </c>
      <c r="EE107" s="5">
        <f>(A!C108-xx!EC107)*xx!EB107</f>
        <v>0</v>
      </c>
      <c r="EF107" s="5" t="str">
        <f t="shared" si="210"/>
        <v>Bala Icekiss Extra Forte  600g</v>
      </c>
      <c r="EG107" s="51"/>
      <c r="EH107" s="6">
        <f t="shared" si="211"/>
        <v>10.52</v>
      </c>
      <c r="EI107" s="5">
        <f t="shared" si="212"/>
        <v>0</v>
      </c>
      <c r="EJ107" s="172">
        <f>(A!C108-xx!EH107)*xx!EG107</f>
        <v>0</v>
      </c>
      <c r="EK107" s="51"/>
      <c r="EL107" s="6">
        <f t="shared" si="213"/>
        <v>10.52</v>
      </c>
      <c r="EM107" s="5">
        <f t="shared" si="214"/>
        <v>0</v>
      </c>
      <c r="EN107" s="5">
        <f>(A!C108-xx!EL107)*xx!EK107</f>
        <v>0</v>
      </c>
      <c r="EO107" s="5" t="str">
        <f t="shared" si="215"/>
        <v>Bala Icekiss Extra Forte  600g</v>
      </c>
      <c r="EP107" s="51"/>
      <c r="EQ107" s="6">
        <f t="shared" si="216"/>
        <v>10.52</v>
      </c>
      <c r="ER107" s="5">
        <f t="shared" si="217"/>
        <v>0</v>
      </c>
      <c r="ES107" s="172">
        <f>(A!C108-xx!EQ107)*xx!EP107</f>
        <v>0</v>
      </c>
      <c r="ET107" s="51"/>
      <c r="EU107" s="6">
        <f t="shared" si="218"/>
        <v>10.52</v>
      </c>
      <c r="EV107" s="5">
        <f t="shared" si="219"/>
        <v>0</v>
      </c>
      <c r="EW107" s="5">
        <f>(A!C108-xx!EU107)*xx!ET107</f>
        <v>0</v>
      </c>
      <c r="EX107" s="5" t="str">
        <f t="shared" si="220"/>
        <v>Bala Icekiss Extra Forte  600g</v>
      </c>
      <c r="EY107" s="51"/>
      <c r="EZ107" s="6">
        <f t="shared" si="221"/>
        <v>10.52</v>
      </c>
      <c r="FA107" s="5">
        <f t="shared" si="222"/>
        <v>0</v>
      </c>
      <c r="FB107" s="172">
        <f>(A!C108-xx!EZ107)*xx!EY107</f>
        <v>0</v>
      </c>
      <c r="FC107" s="51"/>
      <c r="FD107" s="6">
        <f t="shared" si="223"/>
        <v>10.52</v>
      </c>
      <c r="FE107" s="5">
        <f t="shared" si="224"/>
        <v>0</v>
      </c>
      <c r="FF107" s="5">
        <f>(A!C108-xx!FD107)*xx!FC107</f>
        <v>0</v>
      </c>
      <c r="FG107" s="5" t="str">
        <f t="shared" si="225"/>
        <v>Bala Icekiss Extra Forte  600g</v>
      </c>
      <c r="FH107" s="51"/>
      <c r="FI107" s="6">
        <f t="shared" si="226"/>
        <v>10.52</v>
      </c>
      <c r="FJ107" s="5">
        <f t="shared" si="227"/>
        <v>0</v>
      </c>
      <c r="FK107" s="172">
        <f>(A!C108-xx!FI107)*xx!FH107</f>
        <v>0</v>
      </c>
      <c r="FL107" s="51"/>
      <c r="FM107" s="6">
        <f t="shared" si="228"/>
        <v>10.52</v>
      </c>
      <c r="FN107" s="5">
        <f t="shared" si="229"/>
        <v>0</v>
      </c>
      <c r="FO107" s="5">
        <f>(A!C108-xx!FM107)*xx!FL107</f>
        <v>0</v>
      </c>
      <c r="FP107" s="5" t="str">
        <f t="shared" si="230"/>
        <v>Bala Icekiss Extra Forte  600g</v>
      </c>
      <c r="FQ107" s="51"/>
      <c r="FR107" s="6">
        <f t="shared" si="231"/>
        <v>10.52</v>
      </c>
      <c r="FS107" s="5">
        <f t="shared" si="232"/>
        <v>0</v>
      </c>
      <c r="FT107" s="172">
        <f>(A!C108-xx!FR107)*xx!FQ107</f>
        <v>0</v>
      </c>
      <c r="FU107" s="51"/>
      <c r="FV107" s="6">
        <f t="shared" si="233"/>
        <v>10.52</v>
      </c>
      <c r="FW107" s="5">
        <f t="shared" si="234"/>
        <v>0</v>
      </c>
      <c r="FX107" s="5">
        <f>(A!C108-xx!FV107)*xx!FU107</f>
        <v>0</v>
      </c>
      <c r="FY107" s="5" t="str">
        <f t="shared" si="235"/>
        <v>Bala Icekiss Extra Forte  600g</v>
      </c>
      <c r="FZ107" s="51"/>
      <c r="GA107" s="6">
        <f t="shared" si="236"/>
        <v>10.52</v>
      </c>
      <c r="GB107" s="5">
        <f t="shared" si="237"/>
        <v>0</v>
      </c>
      <c r="GC107" s="172">
        <f>(A!C108-xx!GA107)*xx!FZ107</f>
        <v>0</v>
      </c>
      <c r="GD107" s="51"/>
      <c r="GE107" s="6">
        <f t="shared" si="238"/>
        <v>10.52</v>
      </c>
      <c r="GF107" s="5">
        <f t="shared" si="239"/>
        <v>0</v>
      </c>
      <c r="GG107" s="5">
        <f>(A!C108-xx!GE107)*xx!GD107</f>
        <v>0</v>
      </c>
      <c r="GH107" s="5" t="str">
        <f t="shared" si="240"/>
        <v>Bala Icekiss Extra Forte  600g</v>
      </c>
      <c r="GI107" s="51"/>
      <c r="GJ107" s="6">
        <f t="shared" si="241"/>
        <v>10.52</v>
      </c>
      <c r="GK107" s="5">
        <f t="shared" si="242"/>
        <v>0</v>
      </c>
      <c r="GL107" s="172">
        <f>(A!C108-xx!GJ107)*xx!GI107</f>
        <v>0</v>
      </c>
      <c r="GM107" s="51"/>
      <c r="GN107" s="6">
        <f t="shared" si="243"/>
        <v>10.52</v>
      </c>
      <c r="GO107" s="5">
        <f t="shared" si="244"/>
        <v>0</v>
      </c>
      <c r="GP107" s="5">
        <f>(A!C108-xx!GN107)*xx!GM107</f>
        <v>0</v>
      </c>
      <c r="GQ107" s="5" t="str">
        <f t="shared" si="245"/>
        <v>Bala Icekiss Extra Forte  600g</v>
      </c>
      <c r="GR107" s="51"/>
      <c r="GS107" s="6">
        <f t="shared" si="246"/>
        <v>10.52</v>
      </c>
      <c r="GT107" s="5">
        <f t="shared" si="247"/>
        <v>0</v>
      </c>
      <c r="GU107" s="172">
        <f>(A!C108-xx!GS107)*xx!GR107</f>
        <v>0</v>
      </c>
      <c r="GV107" s="51"/>
      <c r="GW107" s="6">
        <f t="shared" si="248"/>
        <v>10.52</v>
      </c>
      <c r="GX107" s="5">
        <f t="shared" si="249"/>
        <v>0</v>
      </c>
      <c r="GY107" s="5">
        <f>(A!C108-xx!GW107)*xx!GV107</f>
        <v>0</v>
      </c>
      <c r="GZ107" s="5" t="str">
        <f t="shared" si="250"/>
        <v>Bala Icekiss Extra Forte  600g</v>
      </c>
      <c r="HA107" s="51"/>
      <c r="HB107" s="6">
        <f t="shared" si="251"/>
        <v>10.52</v>
      </c>
      <c r="HC107" s="5">
        <f t="shared" si="252"/>
        <v>0</v>
      </c>
      <c r="HD107" s="172">
        <f>(A!C108-xx!HB107)*xx!HA107</f>
        <v>0</v>
      </c>
      <c r="HE107" s="51"/>
      <c r="HF107" s="6">
        <f t="shared" si="253"/>
        <v>10.52</v>
      </c>
      <c r="HG107" s="5">
        <f t="shared" si="254"/>
        <v>0</v>
      </c>
      <c r="HH107" s="5">
        <f>(A!C108-xx!HF107)*xx!HE107</f>
        <v>0</v>
      </c>
      <c r="HI107" s="5" t="str">
        <f t="shared" si="255"/>
        <v>Bala Icekiss Extra Forte  600g</v>
      </c>
      <c r="HJ107" s="51"/>
      <c r="HK107" s="6">
        <f t="shared" si="256"/>
        <v>10.52</v>
      </c>
      <c r="HL107" s="5">
        <f t="shared" si="257"/>
        <v>0</v>
      </c>
      <c r="HM107" s="172">
        <f>(A!C108-xx!HK107)*xx!HJ107</f>
        <v>0</v>
      </c>
      <c r="HN107" s="51"/>
      <c r="HO107" s="6">
        <f t="shared" si="258"/>
        <v>10.52</v>
      </c>
      <c r="HP107" s="5">
        <f t="shared" si="259"/>
        <v>0</v>
      </c>
      <c r="HQ107" s="5">
        <f>-(A!C108-xx!HO107)*xx!HN107</f>
        <v>0</v>
      </c>
      <c r="HR107" s="5" t="str">
        <f t="shared" si="260"/>
        <v>Bala Icekiss Extra Forte  600g</v>
      </c>
      <c r="HS107" s="51"/>
      <c r="HT107" s="6">
        <f t="shared" si="261"/>
        <v>10.52</v>
      </c>
      <c r="HU107" s="5">
        <f t="shared" si="262"/>
        <v>0</v>
      </c>
      <c r="HV107" s="172">
        <f>(A!C108-xx!HT107)*xx!HS107</f>
        <v>0</v>
      </c>
      <c r="HW107" s="51"/>
      <c r="HX107" s="6">
        <f>A!C108</f>
        <v>10.52</v>
      </c>
      <c r="HY107" s="5">
        <f t="shared" si="263"/>
        <v>0</v>
      </c>
      <c r="HZ107" s="5">
        <f>(A!C108-xx!HX107)*xx!HW107</f>
        <v>0</v>
      </c>
      <c r="IA107" s="5" t="str">
        <f>A!B108</f>
        <v>Bala Icekiss Extra Forte  600g</v>
      </c>
      <c r="IB107" s="5">
        <f t="shared" si="264"/>
        <v>0</v>
      </c>
      <c r="IC107" s="21">
        <f t="shared" si="265"/>
        <v>0</v>
      </c>
      <c r="ID107" s="21" t="e">
        <f>A!#REF!</f>
        <v>#REF!</v>
      </c>
      <c r="IE107" s="21" t="e">
        <f>NF!IS107</f>
        <v>#DIV/0!</v>
      </c>
      <c r="IF107" s="26" t="e">
        <f t="shared" si="266"/>
        <v>#REF!</v>
      </c>
      <c r="IG107" s="6" t="e">
        <f t="shared" si="267"/>
        <v>#REF!</v>
      </c>
      <c r="IH107" s="34" t="e">
        <f t="shared" si="268"/>
        <v>#REF!</v>
      </c>
      <c r="II107" s="174" t="e">
        <f>IB107+A!#REF!+NF!IQ107</f>
        <v>#REF!</v>
      </c>
      <c r="IJ107" s="175" t="e">
        <f>IC107+A!#REF!+NF!IR107</f>
        <v>#REF!</v>
      </c>
      <c r="IK107" s="175" t="e">
        <f>II107*A!C108</f>
        <v>#REF!</v>
      </c>
      <c r="IL107" s="175" t="e">
        <f t="shared" si="136"/>
        <v>#REF!</v>
      </c>
      <c r="IM107" s="81" t="e">
        <f t="shared" si="269"/>
        <v>#REF!</v>
      </c>
      <c r="IN107" s="57" t="str">
        <f t="shared" si="270"/>
        <v>Bala Icekiss Extra Forte  600g</v>
      </c>
      <c r="IO107" s="57" t="e">
        <f>IF107/A!C108</f>
        <v>#REF!</v>
      </c>
      <c r="IP107" s="66"/>
      <c r="IQ107" s="57" t="e">
        <f t="shared" si="271"/>
        <v>#REF!</v>
      </c>
      <c r="IR107" s="11" t="e">
        <f>IF107-#REF!</f>
        <v>#REF!</v>
      </c>
    </row>
    <row r="108" spans="1:252" x14ac:dyDescent="0.2">
      <c r="A108" s="19" t="str">
        <f>A!B109</f>
        <v>Bala Icekiss Sortidas  600g</v>
      </c>
      <c r="B108" s="63"/>
      <c r="C108" s="31">
        <f>A!C109</f>
        <v>5.37</v>
      </c>
      <c r="D108" s="14">
        <f t="shared" si="137"/>
        <v>0</v>
      </c>
      <c r="E108" s="169">
        <f>(A!C109-xx!C108)*xx!B108</f>
        <v>0</v>
      </c>
      <c r="F108" s="63"/>
      <c r="G108" s="22">
        <f t="shared" si="138"/>
        <v>5.37</v>
      </c>
      <c r="H108" s="1">
        <f t="shared" si="139"/>
        <v>0</v>
      </c>
      <c r="I108" s="1">
        <f>(A!C109-xx!G108)*xx!F108</f>
        <v>0</v>
      </c>
      <c r="J108" s="1" t="str">
        <f t="shared" si="140"/>
        <v>Bala Icekiss Sortidas  600g</v>
      </c>
      <c r="K108" s="63"/>
      <c r="L108" s="2">
        <f t="shared" si="141"/>
        <v>5.37</v>
      </c>
      <c r="M108" s="1">
        <f t="shared" si="142"/>
        <v>0</v>
      </c>
      <c r="N108" s="64">
        <f>(A!C109-xx!L108)*xx!K108</f>
        <v>0</v>
      </c>
      <c r="O108" s="63"/>
      <c r="P108" s="2">
        <f t="shared" si="143"/>
        <v>5.37</v>
      </c>
      <c r="Q108" s="1">
        <f t="shared" si="144"/>
        <v>0</v>
      </c>
      <c r="R108" s="14">
        <f>(A!C109-xx!P108)*xx!O108</f>
        <v>0</v>
      </c>
      <c r="S108" s="14" t="str">
        <f t="shared" si="145"/>
        <v>Bala Icekiss Sortidas  600g</v>
      </c>
      <c r="T108" s="63"/>
      <c r="U108" s="22">
        <f t="shared" si="146"/>
        <v>5.37</v>
      </c>
      <c r="V108" s="1">
        <f t="shared" si="147"/>
        <v>0</v>
      </c>
      <c r="W108" s="64">
        <f>(A!C109-xx!U108)*xx!T108</f>
        <v>0</v>
      </c>
      <c r="X108" s="63"/>
      <c r="Y108" s="2">
        <f t="shared" si="148"/>
        <v>5.37</v>
      </c>
      <c r="Z108" s="1">
        <f t="shared" si="149"/>
        <v>0</v>
      </c>
      <c r="AA108" s="1">
        <f>(A!C109-xx!Y108)*xx!X108</f>
        <v>0</v>
      </c>
      <c r="AB108" s="1" t="str">
        <f t="shared" si="150"/>
        <v>Bala Icekiss Sortidas  600g</v>
      </c>
      <c r="AC108" s="63"/>
      <c r="AD108" s="2">
        <f t="shared" si="151"/>
        <v>5.37</v>
      </c>
      <c r="AE108" s="1">
        <f t="shared" si="152"/>
        <v>0</v>
      </c>
      <c r="AF108" s="64">
        <f>(A!C109-xx!AD108)*xx!AC108</f>
        <v>0</v>
      </c>
      <c r="AG108" s="63"/>
      <c r="AH108" s="2">
        <f t="shared" si="153"/>
        <v>5.37</v>
      </c>
      <c r="AI108" s="1">
        <f t="shared" si="154"/>
        <v>0</v>
      </c>
      <c r="AJ108" s="1">
        <f>(A!C109-xx!AH108)*xx!AG108</f>
        <v>0</v>
      </c>
      <c r="AK108" s="1" t="str">
        <f t="shared" si="155"/>
        <v>Bala Icekiss Sortidas  600g</v>
      </c>
      <c r="AL108" s="63"/>
      <c r="AM108" s="2">
        <f t="shared" si="156"/>
        <v>5.37</v>
      </c>
      <c r="AN108" s="1">
        <f t="shared" si="157"/>
        <v>0</v>
      </c>
      <c r="AO108" s="64">
        <f>(A!C109-xx!AM108)*xx!AL108</f>
        <v>0</v>
      </c>
      <c r="AP108" s="63"/>
      <c r="AQ108" s="2">
        <f t="shared" si="158"/>
        <v>5.37</v>
      </c>
      <c r="AR108" s="1">
        <f t="shared" si="159"/>
        <v>0</v>
      </c>
      <c r="AS108" s="1">
        <f>(A!C109-xx!AQ108)*xx!AP108</f>
        <v>0</v>
      </c>
      <c r="AT108" s="1" t="str">
        <f t="shared" si="160"/>
        <v>Bala Icekiss Sortidas  600g</v>
      </c>
      <c r="AU108" s="63"/>
      <c r="AV108" s="2">
        <f t="shared" si="161"/>
        <v>5.37</v>
      </c>
      <c r="AW108" s="1">
        <f t="shared" si="162"/>
        <v>0</v>
      </c>
      <c r="AX108" s="64">
        <f>(A!C109-xx!AV108)*xx!AU108</f>
        <v>0</v>
      </c>
      <c r="AY108" s="63"/>
      <c r="AZ108" s="2">
        <f t="shared" si="163"/>
        <v>5.37</v>
      </c>
      <c r="BA108" s="1">
        <f t="shared" si="164"/>
        <v>0</v>
      </c>
      <c r="BB108" s="1">
        <f>(A!E109-xx!AZ108)*xx!AY108</f>
        <v>0</v>
      </c>
      <c r="BC108" s="1" t="str">
        <f t="shared" si="165"/>
        <v>Bala Icekiss Sortidas  600g</v>
      </c>
      <c r="BD108" s="63"/>
      <c r="BE108" s="2">
        <f t="shared" si="166"/>
        <v>5.37</v>
      </c>
      <c r="BF108" s="1">
        <f t="shared" si="167"/>
        <v>0</v>
      </c>
      <c r="BG108" s="64">
        <f>(A!C109-xx!BE108)*xx!BD108</f>
        <v>0</v>
      </c>
      <c r="BH108" s="63"/>
      <c r="BI108" s="2">
        <f t="shared" si="168"/>
        <v>5.37</v>
      </c>
      <c r="BJ108" s="1">
        <f t="shared" si="169"/>
        <v>0</v>
      </c>
      <c r="BK108" s="1">
        <f>(A!C109-xx!BI108)*xx!BH108</f>
        <v>0</v>
      </c>
      <c r="BL108" s="1" t="str">
        <f t="shared" si="170"/>
        <v>Bala Icekiss Sortidas  600g</v>
      </c>
      <c r="BM108" s="63"/>
      <c r="BN108" s="2">
        <f t="shared" si="171"/>
        <v>5.37</v>
      </c>
      <c r="BO108" s="1">
        <f t="shared" si="172"/>
        <v>0</v>
      </c>
      <c r="BP108" s="64">
        <f>(A!C109-xx!BN108)*xx!BM108</f>
        <v>0</v>
      </c>
      <c r="BQ108" s="63"/>
      <c r="BR108" s="2">
        <f t="shared" si="173"/>
        <v>5.37</v>
      </c>
      <c r="BS108" s="1">
        <f t="shared" si="174"/>
        <v>0</v>
      </c>
      <c r="BT108" s="1">
        <f>(A!C109-xx!BR108)*xx!BQ108</f>
        <v>0</v>
      </c>
      <c r="BU108" s="1" t="str">
        <f t="shared" si="175"/>
        <v>Bala Icekiss Sortidas  600g</v>
      </c>
      <c r="BV108" s="63"/>
      <c r="BW108" s="2">
        <f t="shared" si="176"/>
        <v>5.37</v>
      </c>
      <c r="BX108" s="1">
        <f t="shared" si="177"/>
        <v>0</v>
      </c>
      <c r="BY108" s="64">
        <f>(A!C109-xx!BW108)*xx!BV108</f>
        <v>0</v>
      </c>
      <c r="BZ108" s="63"/>
      <c r="CA108" s="2">
        <f t="shared" si="178"/>
        <v>5.37</v>
      </c>
      <c r="CB108" s="1">
        <f t="shared" si="179"/>
        <v>0</v>
      </c>
      <c r="CC108" s="1">
        <f>(A!C109-xx!CA108)*xx!BZ108</f>
        <v>0</v>
      </c>
      <c r="CD108" s="1" t="str">
        <f t="shared" si="180"/>
        <v>Bala Icekiss Sortidas  600g</v>
      </c>
      <c r="CE108" s="63"/>
      <c r="CF108" s="2">
        <f t="shared" si="181"/>
        <v>5.37</v>
      </c>
      <c r="CG108" s="1">
        <f t="shared" si="182"/>
        <v>0</v>
      </c>
      <c r="CH108" s="64">
        <f>(A!C109-xx!CF108)*xx!CE108</f>
        <v>0</v>
      </c>
      <c r="CI108" s="63"/>
      <c r="CJ108" s="2">
        <f t="shared" si="183"/>
        <v>5.37</v>
      </c>
      <c r="CK108" s="1">
        <f t="shared" si="184"/>
        <v>0</v>
      </c>
      <c r="CL108" s="1">
        <f>(A!C109-xx!CJ108)*xx!CI108</f>
        <v>0</v>
      </c>
      <c r="CM108" s="1" t="str">
        <f t="shared" si="185"/>
        <v>Bala Icekiss Sortidas  600g</v>
      </c>
      <c r="CN108" s="63"/>
      <c r="CO108" s="2">
        <f t="shared" si="186"/>
        <v>5.37</v>
      </c>
      <c r="CP108" s="1">
        <f t="shared" si="187"/>
        <v>0</v>
      </c>
      <c r="CQ108" s="64">
        <f>(A!C109-xx!CO108)*xx!CN108</f>
        <v>0</v>
      </c>
      <c r="CR108" s="63"/>
      <c r="CS108" s="2">
        <f t="shared" si="188"/>
        <v>5.37</v>
      </c>
      <c r="CT108" s="1">
        <f t="shared" si="189"/>
        <v>0</v>
      </c>
      <c r="CU108" s="1">
        <f>(A!C109-xx!CS108)*xx!CR108</f>
        <v>0</v>
      </c>
      <c r="CV108" s="1" t="str">
        <f t="shared" si="190"/>
        <v>Bala Icekiss Sortidas  600g</v>
      </c>
      <c r="CW108" s="63"/>
      <c r="CX108" s="2">
        <f t="shared" si="191"/>
        <v>5.37</v>
      </c>
      <c r="CY108" s="1">
        <f t="shared" si="192"/>
        <v>0</v>
      </c>
      <c r="CZ108" s="64">
        <f>(A!C109-xx!CX108)*xx!CW108</f>
        <v>0</v>
      </c>
      <c r="DA108" s="63"/>
      <c r="DB108" s="2">
        <f t="shared" si="193"/>
        <v>5.37</v>
      </c>
      <c r="DC108" s="1">
        <f t="shared" si="194"/>
        <v>0</v>
      </c>
      <c r="DD108" s="1">
        <f>(A!C109-xx!DB108)*xx!DA108</f>
        <v>0</v>
      </c>
      <c r="DE108" s="1" t="str">
        <f t="shared" si="195"/>
        <v>Bala Icekiss Sortidas  600g</v>
      </c>
      <c r="DF108" s="63"/>
      <c r="DG108" s="2">
        <f t="shared" si="196"/>
        <v>5.37</v>
      </c>
      <c r="DH108" s="1">
        <f t="shared" si="197"/>
        <v>0</v>
      </c>
      <c r="DI108" s="64">
        <f>(A!C109-xx!DG108)*xx!DF108</f>
        <v>0</v>
      </c>
      <c r="DJ108" s="63"/>
      <c r="DK108" s="2">
        <f t="shared" si="198"/>
        <v>5.37</v>
      </c>
      <c r="DL108" s="1">
        <f t="shared" si="199"/>
        <v>0</v>
      </c>
      <c r="DM108" s="1">
        <f>(A!C109-xx!DK108)*xx!DJ108</f>
        <v>0</v>
      </c>
      <c r="DN108" s="1" t="str">
        <f t="shared" si="200"/>
        <v>Bala Icekiss Sortidas  600g</v>
      </c>
      <c r="DO108" s="63"/>
      <c r="DP108" s="2">
        <f t="shared" si="201"/>
        <v>5.37</v>
      </c>
      <c r="DQ108" s="1">
        <f t="shared" si="202"/>
        <v>0</v>
      </c>
      <c r="DR108" s="64">
        <f>(A!C109-xx!DP108)*xx!DO108</f>
        <v>0</v>
      </c>
      <c r="DS108" s="63"/>
      <c r="DT108" s="2">
        <f t="shared" si="203"/>
        <v>5.37</v>
      </c>
      <c r="DU108" s="1">
        <f t="shared" si="204"/>
        <v>0</v>
      </c>
      <c r="DV108" s="1">
        <f>(A!C109-xx!DT108)*xx!DS108</f>
        <v>0</v>
      </c>
      <c r="DW108" s="1" t="str">
        <f t="shared" si="205"/>
        <v>Bala Icekiss Sortidas  600g</v>
      </c>
      <c r="DX108" s="63"/>
      <c r="DY108" s="2">
        <f t="shared" si="206"/>
        <v>5.37</v>
      </c>
      <c r="DZ108" s="1">
        <f t="shared" si="207"/>
        <v>0</v>
      </c>
      <c r="EA108" s="64">
        <f>(A!C109-xx!DY108)*xx!DX108</f>
        <v>0</v>
      </c>
      <c r="EB108" s="63"/>
      <c r="EC108" s="2">
        <f t="shared" si="208"/>
        <v>5.37</v>
      </c>
      <c r="ED108" s="1">
        <f t="shared" si="209"/>
        <v>0</v>
      </c>
      <c r="EE108" s="1">
        <f>(A!C109-xx!EC108)*xx!EB108</f>
        <v>0</v>
      </c>
      <c r="EF108" s="1" t="str">
        <f t="shared" si="210"/>
        <v>Bala Icekiss Sortidas  600g</v>
      </c>
      <c r="EG108" s="63"/>
      <c r="EH108" s="2">
        <f t="shared" si="211"/>
        <v>5.37</v>
      </c>
      <c r="EI108" s="1">
        <f t="shared" si="212"/>
        <v>0</v>
      </c>
      <c r="EJ108" s="64">
        <f>(A!C109-xx!EH108)*xx!EG108</f>
        <v>0</v>
      </c>
      <c r="EK108" s="63"/>
      <c r="EL108" s="2">
        <f t="shared" si="213"/>
        <v>5.37</v>
      </c>
      <c r="EM108" s="1">
        <f t="shared" si="214"/>
        <v>0</v>
      </c>
      <c r="EN108" s="1">
        <f>(A!C109-xx!EL108)*xx!EK108</f>
        <v>0</v>
      </c>
      <c r="EO108" s="1" t="str">
        <f t="shared" si="215"/>
        <v>Bala Icekiss Sortidas  600g</v>
      </c>
      <c r="EP108" s="63"/>
      <c r="EQ108" s="2">
        <f t="shared" si="216"/>
        <v>5.37</v>
      </c>
      <c r="ER108" s="1">
        <f t="shared" si="217"/>
        <v>0</v>
      </c>
      <c r="ES108" s="64">
        <f>(A!C109-xx!EQ108)*xx!EP108</f>
        <v>0</v>
      </c>
      <c r="ET108" s="63"/>
      <c r="EU108" s="2">
        <f t="shared" si="218"/>
        <v>5.37</v>
      </c>
      <c r="EV108" s="1">
        <f t="shared" si="219"/>
        <v>0</v>
      </c>
      <c r="EW108" s="1">
        <f>(A!C109-xx!EU108)*xx!ET108</f>
        <v>0</v>
      </c>
      <c r="EX108" s="1" t="str">
        <f t="shared" si="220"/>
        <v>Bala Icekiss Sortidas  600g</v>
      </c>
      <c r="EY108" s="63"/>
      <c r="EZ108" s="2">
        <f t="shared" si="221"/>
        <v>5.37</v>
      </c>
      <c r="FA108" s="1">
        <f t="shared" si="222"/>
        <v>0</v>
      </c>
      <c r="FB108" s="64">
        <f>(A!C109-xx!EZ108)*xx!EY108</f>
        <v>0</v>
      </c>
      <c r="FC108" s="63"/>
      <c r="FD108" s="2">
        <f t="shared" si="223"/>
        <v>5.37</v>
      </c>
      <c r="FE108" s="1">
        <f t="shared" si="224"/>
        <v>0</v>
      </c>
      <c r="FF108" s="1">
        <f>(A!C109-xx!FD108)*xx!FC108</f>
        <v>0</v>
      </c>
      <c r="FG108" s="1" t="str">
        <f t="shared" si="225"/>
        <v>Bala Icekiss Sortidas  600g</v>
      </c>
      <c r="FH108" s="63"/>
      <c r="FI108" s="2">
        <f t="shared" si="226"/>
        <v>5.37</v>
      </c>
      <c r="FJ108" s="1">
        <f t="shared" si="227"/>
        <v>0</v>
      </c>
      <c r="FK108" s="64">
        <f>(A!C109-xx!FI108)*xx!FH108</f>
        <v>0</v>
      </c>
      <c r="FL108" s="63"/>
      <c r="FM108" s="2">
        <f t="shared" si="228"/>
        <v>5.37</v>
      </c>
      <c r="FN108" s="1">
        <f t="shared" si="229"/>
        <v>0</v>
      </c>
      <c r="FO108" s="1">
        <f>(A!C109-xx!FM108)*xx!FL108</f>
        <v>0</v>
      </c>
      <c r="FP108" s="1" t="str">
        <f t="shared" si="230"/>
        <v>Bala Icekiss Sortidas  600g</v>
      </c>
      <c r="FQ108" s="63"/>
      <c r="FR108" s="2">
        <f t="shared" si="231"/>
        <v>5.37</v>
      </c>
      <c r="FS108" s="1">
        <f t="shared" si="232"/>
        <v>0</v>
      </c>
      <c r="FT108" s="64">
        <f>(A!C109-xx!FR108)*xx!FQ108</f>
        <v>0</v>
      </c>
      <c r="FU108" s="63"/>
      <c r="FV108" s="2">
        <f t="shared" si="233"/>
        <v>5.37</v>
      </c>
      <c r="FW108" s="1">
        <f t="shared" si="234"/>
        <v>0</v>
      </c>
      <c r="FX108" s="1">
        <f>(A!C109-xx!FV108)*xx!FU108</f>
        <v>0</v>
      </c>
      <c r="FY108" s="1" t="str">
        <f t="shared" si="235"/>
        <v>Bala Icekiss Sortidas  600g</v>
      </c>
      <c r="FZ108" s="63"/>
      <c r="GA108" s="2">
        <f t="shared" si="236"/>
        <v>5.37</v>
      </c>
      <c r="GB108" s="1">
        <f t="shared" si="237"/>
        <v>0</v>
      </c>
      <c r="GC108" s="64">
        <f>(A!C109-xx!GA108)*xx!FZ108</f>
        <v>0</v>
      </c>
      <c r="GD108" s="63"/>
      <c r="GE108" s="2">
        <f t="shared" si="238"/>
        <v>5.37</v>
      </c>
      <c r="GF108" s="1">
        <f t="shared" si="239"/>
        <v>0</v>
      </c>
      <c r="GG108" s="1">
        <f>(A!C109-xx!GE108)*xx!GD108</f>
        <v>0</v>
      </c>
      <c r="GH108" s="1" t="str">
        <f t="shared" si="240"/>
        <v>Bala Icekiss Sortidas  600g</v>
      </c>
      <c r="GI108" s="63"/>
      <c r="GJ108" s="2">
        <f t="shared" si="241"/>
        <v>5.37</v>
      </c>
      <c r="GK108" s="1">
        <f t="shared" si="242"/>
        <v>0</v>
      </c>
      <c r="GL108" s="64">
        <f>(A!C109-xx!GJ108)*xx!GI108</f>
        <v>0</v>
      </c>
      <c r="GM108" s="63"/>
      <c r="GN108" s="2">
        <f t="shared" si="243"/>
        <v>5.37</v>
      </c>
      <c r="GO108" s="1">
        <f t="shared" si="244"/>
        <v>0</v>
      </c>
      <c r="GP108" s="1">
        <f>(A!C109-xx!GN108)*xx!GM108</f>
        <v>0</v>
      </c>
      <c r="GQ108" s="1" t="str">
        <f t="shared" si="245"/>
        <v>Bala Icekiss Sortidas  600g</v>
      </c>
      <c r="GR108" s="63"/>
      <c r="GS108" s="2">
        <f t="shared" si="246"/>
        <v>5.37</v>
      </c>
      <c r="GT108" s="1">
        <f t="shared" si="247"/>
        <v>0</v>
      </c>
      <c r="GU108" s="64">
        <f>(A!C109-xx!GS108)*xx!GR108</f>
        <v>0</v>
      </c>
      <c r="GV108" s="63"/>
      <c r="GW108" s="2">
        <f t="shared" si="248"/>
        <v>5.37</v>
      </c>
      <c r="GX108" s="1">
        <f t="shared" si="249"/>
        <v>0</v>
      </c>
      <c r="GY108" s="1">
        <f>(A!C109-xx!GW108)*xx!GV108</f>
        <v>0</v>
      </c>
      <c r="GZ108" s="1" t="str">
        <f t="shared" si="250"/>
        <v>Bala Icekiss Sortidas  600g</v>
      </c>
      <c r="HA108" s="63"/>
      <c r="HB108" s="2">
        <f t="shared" si="251"/>
        <v>5.37</v>
      </c>
      <c r="HC108" s="1">
        <f t="shared" si="252"/>
        <v>0</v>
      </c>
      <c r="HD108" s="64">
        <f>(A!C109-xx!HB108)*xx!HA108</f>
        <v>0</v>
      </c>
      <c r="HE108" s="63"/>
      <c r="HF108" s="2">
        <f t="shared" si="253"/>
        <v>5.37</v>
      </c>
      <c r="HG108" s="1">
        <f t="shared" si="254"/>
        <v>0</v>
      </c>
      <c r="HH108" s="1">
        <f>(A!C109-xx!HF108)*xx!HE108</f>
        <v>0</v>
      </c>
      <c r="HI108" s="1" t="str">
        <f t="shared" si="255"/>
        <v>Bala Icekiss Sortidas  600g</v>
      </c>
      <c r="HJ108" s="63"/>
      <c r="HK108" s="2">
        <f t="shared" si="256"/>
        <v>5.37</v>
      </c>
      <c r="HL108" s="1">
        <f t="shared" si="257"/>
        <v>0</v>
      </c>
      <c r="HM108" s="64">
        <f>(A!C109-xx!HK108)*xx!HJ108</f>
        <v>0</v>
      </c>
      <c r="HN108" s="63"/>
      <c r="HO108" s="2">
        <f t="shared" si="258"/>
        <v>5.37</v>
      </c>
      <c r="HP108" s="1">
        <f t="shared" si="259"/>
        <v>0</v>
      </c>
      <c r="HQ108" s="1">
        <f>-(A!C109-xx!HO108)*xx!HN108</f>
        <v>0</v>
      </c>
      <c r="HR108" s="1" t="str">
        <f t="shared" si="260"/>
        <v>Bala Icekiss Sortidas  600g</v>
      </c>
      <c r="HS108" s="63"/>
      <c r="HT108" s="2">
        <f t="shared" si="261"/>
        <v>5.37</v>
      </c>
      <c r="HU108" s="1">
        <f t="shared" si="262"/>
        <v>0</v>
      </c>
      <c r="HV108" s="64">
        <f>(A!C109-xx!HT108)*xx!HS108</f>
        <v>0</v>
      </c>
      <c r="HW108" s="63"/>
      <c r="HX108" s="2">
        <f>A!C109</f>
        <v>5.37</v>
      </c>
      <c r="HY108" s="1">
        <f t="shared" si="263"/>
        <v>0</v>
      </c>
      <c r="HZ108" s="1">
        <f>(A!C109-xx!HX108)*xx!HW108</f>
        <v>0</v>
      </c>
      <c r="IA108" s="1" t="str">
        <f>A!B109</f>
        <v>Bala Icekiss Sortidas  600g</v>
      </c>
      <c r="IB108" s="1">
        <f t="shared" si="264"/>
        <v>0</v>
      </c>
      <c r="IC108" s="14">
        <f t="shared" si="265"/>
        <v>0</v>
      </c>
      <c r="ID108" s="14" t="e">
        <f>A!#REF!</f>
        <v>#REF!</v>
      </c>
      <c r="IE108" s="14" t="e">
        <f>NF!IS108</f>
        <v>#DIV/0!</v>
      </c>
      <c r="IF108" s="26" t="e">
        <f t="shared" si="266"/>
        <v>#REF!</v>
      </c>
      <c r="IG108" s="2" t="e">
        <f t="shared" si="267"/>
        <v>#REF!</v>
      </c>
      <c r="IH108" s="170" t="e">
        <f t="shared" si="268"/>
        <v>#REF!</v>
      </c>
      <c r="II108" s="174" t="e">
        <f>IB108+A!#REF!+NF!IQ108</f>
        <v>#REF!</v>
      </c>
      <c r="IJ108" s="175" t="e">
        <f>IC108+A!#REF!+NF!IR108</f>
        <v>#REF!</v>
      </c>
      <c r="IK108" s="175" t="e">
        <f>II108*A!C109</f>
        <v>#REF!</v>
      </c>
      <c r="IL108" s="175" t="e">
        <f t="shared" si="136"/>
        <v>#REF!</v>
      </c>
      <c r="IM108" s="81" t="e">
        <f t="shared" si="269"/>
        <v>#REF!</v>
      </c>
      <c r="IN108" s="84" t="str">
        <f t="shared" si="270"/>
        <v>Bala Icekiss Sortidas  600g</v>
      </c>
      <c r="IO108" s="84" t="e">
        <f>IF108/A!C109</f>
        <v>#REF!</v>
      </c>
      <c r="IP108" s="72"/>
      <c r="IQ108" s="84" t="e">
        <f t="shared" si="271"/>
        <v>#REF!</v>
      </c>
      <c r="IR108" s="85" t="e">
        <f>IF108-#REF!</f>
        <v>#REF!</v>
      </c>
    </row>
    <row r="109" spans="1:252" x14ac:dyDescent="0.2">
      <c r="A109" s="20">
        <f>A!B110</f>
        <v>0</v>
      </c>
      <c r="B109" s="51"/>
      <c r="C109" s="65">
        <f>A!C110</f>
        <v>6.14</v>
      </c>
      <c r="D109" s="21">
        <f t="shared" si="137"/>
        <v>0</v>
      </c>
      <c r="E109" s="171">
        <f>(A!C110-xx!C109)*xx!B109</f>
        <v>0</v>
      </c>
      <c r="F109" s="51"/>
      <c r="G109" s="32">
        <f t="shared" si="138"/>
        <v>6.14</v>
      </c>
      <c r="H109" s="5">
        <f t="shared" si="139"/>
        <v>0</v>
      </c>
      <c r="I109" s="5">
        <f>(A!C110-xx!G109)*xx!F109</f>
        <v>0</v>
      </c>
      <c r="J109" s="5">
        <f t="shared" si="140"/>
        <v>0</v>
      </c>
      <c r="K109" s="51"/>
      <c r="L109" s="6">
        <f t="shared" si="141"/>
        <v>6.14</v>
      </c>
      <c r="M109" s="5">
        <f t="shared" si="142"/>
        <v>0</v>
      </c>
      <c r="N109" s="172">
        <f>(A!C110-xx!L109)*xx!K109</f>
        <v>0</v>
      </c>
      <c r="O109" s="51"/>
      <c r="P109" s="6">
        <f t="shared" si="143"/>
        <v>6.14</v>
      </c>
      <c r="Q109" s="5">
        <f t="shared" si="144"/>
        <v>0</v>
      </c>
      <c r="R109" s="21">
        <f>(A!C110-xx!P109)*xx!O109</f>
        <v>0</v>
      </c>
      <c r="S109" s="21">
        <f t="shared" si="145"/>
        <v>0</v>
      </c>
      <c r="T109" s="51"/>
      <c r="U109" s="32">
        <f t="shared" si="146"/>
        <v>6.14</v>
      </c>
      <c r="V109" s="5">
        <f t="shared" si="147"/>
        <v>0</v>
      </c>
      <c r="W109" s="172">
        <f>(A!C110-xx!U109)*xx!T109</f>
        <v>0</v>
      </c>
      <c r="X109" s="51"/>
      <c r="Y109" s="6">
        <f t="shared" si="148"/>
        <v>6.14</v>
      </c>
      <c r="Z109" s="5">
        <f t="shared" si="149"/>
        <v>0</v>
      </c>
      <c r="AA109" s="5">
        <f>(A!C110-xx!Y109)*xx!X109</f>
        <v>0</v>
      </c>
      <c r="AB109" s="5">
        <f t="shared" si="150"/>
        <v>0</v>
      </c>
      <c r="AC109" s="51"/>
      <c r="AD109" s="6">
        <f t="shared" si="151"/>
        <v>6.14</v>
      </c>
      <c r="AE109" s="5">
        <f t="shared" si="152"/>
        <v>0</v>
      </c>
      <c r="AF109" s="172">
        <f>(A!C110-xx!AD109)*xx!AC109</f>
        <v>0</v>
      </c>
      <c r="AG109" s="51"/>
      <c r="AH109" s="6">
        <f t="shared" si="153"/>
        <v>6.14</v>
      </c>
      <c r="AI109" s="5">
        <f t="shared" si="154"/>
        <v>0</v>
      </c>
      <c r="AJ109" s="5">
        <f>(A!C110-xx!AH109)*xx!AG109</f>
        <v>0</v>
      </c>
      <c r="AK109" s="5">
        <f t="shared" si="155"/>
        <v>0</v>
      </c>
      <c r="AL109" s="51"/>
      <c r="AM109" s="6">
        <f t="shared" si="156"/>
        <v>6.14</v>
      </c>
      <c r="AN109" s="5">
        <f t="shared" si="157"/>
        <v>0</v>
      </c>
      <c r="AO109" s="172">
        <f>(A!C110-xx!AM109)*xx!AL109</f>
        <v>0</v>
      </c>
      <c r="AP109" s="51"/>
      <c r="AQ109" s="6">
        <f t="shared" si="158"/>
        <v>6.14</v>
      </c>
      <c r="AR109" s="5">
        <f t="shared" si="159"/>
        <v>0</v>
      </c>
      <c r="AS109" s="5">
        <f>(A!C110-xx!AQ109)*xx!AP109</f>
        <v>0</v>
      </c>
      <c r="AT109" s="5">
        <f t="shared" si="160"/>
        <v>0</v>
      </c>
      <c r="AU109" s="51"/>
      <c r="AV109" s="6">
        <f t="shared" si="161"/>
        <v>6.14</v>
      </c>
      <c r="AW109" s="5">
        <f t="shared" si="162"/>
        <v>0</v>
      </c>
      <c r="AX109" s="172">
        <f>(A!C110-xx!AV109)*xx!AU109</f>
        <v>0</v>
      </c>
      <c r="AY109" s="51"/>
      <c r="AZ109" s="6">
        <f t="shared" si="163"/>
        <v>6.14</v>
      </c>
      <c r="BA109" s="5">
        <f t="shared" si="164"/>
        <v>0</v>
      </c>
      <c r="BB109" s="5">
        <f>(A!E110-xx!AZ109)*xx!AY109</f>
        <v>0</v>
      </c>
      <c r="BC109" s="5">
        <f t="shared" si="165"/>
        <v>0</v>
      </c>
      <c r="BD109" s="51"/>
      <c r="BE109" s="6">
        <f t="shared" si="166"/>
        <v>6.14</v>
      </c>
      <c r="BF109" s="5">
        <f t="shared" si="167"/>
        <v>0</v>
      </c>
      <c r="BG109" s="172">
        <f>(A!C110-xx!BE109)*xx!BD109</f>
        <v>0</v>
      </c>
      <c r="BH109" s="51"/>
      <c r="BI109" s="6">
        <f t="shared" si="168"/>
        <v>6.14</v>
      </c>
      <c r="BJ109" s="5">
        <f t="shared" si="169"/>
        <v>0</v>
      </c>
      <c r="BK109" s="5">
        <f>(A!C110-xx!BI109)*xx!BH109</f>
        <v>0</v>
      </c>
      <c r="BL109" s="5">
        <f t="shared" si="170"/>
        <v>0</v>
      </c>
      <c r="BM109" s="51"/>
      <c r="BN109" s="6">
        <f t="shared" si="171"/>
        <v>6.14</v>
      </c>
      <c r="BO109" s="5">
        <f t="shared" si="172"/>
        <v>0</v>
      </c>
      <c r="BP109" s="172">
        <f>(A!C110-xx!BN109)*xx!BM109</f>
        <v>0</v>
      </c>
      <c r="BQ109" s="51"/>
      <c r="BR109" s="6">
        <f t="shared" si="173"/>
        <v>6.14</v>
      </c>
      <c r="BS109" s="5">
        <f t="shared" si="174"/>
        <v>0</v>
      </c>
      <c r="BT109" s="5">
        <f>(A!C110-xx!BR109)*xx!BQ109</f>
        <v>0</v>
      </c>
      <c r="BU109" s="5">
        <f t="shared" si="175"/>
        <v>0</v>
      </c>
      <c r="BV109" s="51"/>
      <c r="BW109" s="6">
        <f t="shared" si="176"/>
        <v>6.14</v>
      </c>
      <c r="BX109" s="5">
        <f t="shared" si="177"/>
        <v>0</v>
      </c>
      <c r="BY109" s="172">
        <f>(A!C110-xx!BW109)*xx!BV109</f>
        <v>0</v>
      </c>
      <c r="BZ109" s="51"/>
      <c r="CA109" s="6">
        <f t="shared" si="178"/>
        <v>6.14</v>
      </c>
      <c r="CB109" s="5">
        <f t="shared" si="179"/>
        <v>0</v>
      </c>
      <c r="CC109" s="5">
        <f>(A!C110-xx!CA109)*xx!BZ109</f>
        <v>0</v>
      </c>
      <c r="CD109" s="5">
        <f t="shared" si="180"/>
        <v>0</v>
      </c>
      <c r="CE109" s="51"/>
      <c r="CF109" s="6">
        <f t="shared" si="181"/>
        <v>6.14</v>
      </c>
      <c r="CG109" s="5">
        <f t="shared" si="182"/>
        <v>0</v>
      </c>
      <c r="CH109" s="172">
        <f>(A!C110-xx!CF109)*xx!CE109</f>
        <v>0</v>
      </c>
      <c r="CI109" s="51"/>
      <c r="CJ109" s="6">
        <f t="shared" si="183"/>
        <v>6.14</v>
      </c>
      <c r="CK109" s="5">
        <f t="shared" si="184"/>
        <v>0</v>
      </c>
      <c r="CL109" s="5">
        <f>(A!C110-xx!CJ109)*xx!CI109</f>
        <v>0</v>
      </c>
      <c r="CM109" s="5">
        <f t="shared" si="185"/>
        <v>0</v>
      </c>
      <c r="CN109" s="51"/>
      <c r="CO109" s="6">
        <f t="shared" si="186"/>
        <v>6.14</v>
      </c>
      <c r="CP109" s="5">
        <f t="shared" si="187"/>
        <v>0</v>
      </c>
      <c r="CQ109" s="172">
        <f>(A!C110-xx!CO109)*xx!CN109</f>
        <v>0</v>
      </c>
      <c r="CR109" s="51"/>
      <c r="CS109" s="6">
        <f t="shared" si="188"/>
        <v>6.14</v>
      </c>
      <c r="CT109" s="5">
        <f t="shared" si="189"/>
        <v>0</v>
      </c>
      <c r="CU109" s="5">
        <f>(A!C110-xx!CS109)*xx!CR109</f>
        <v>0</v>
      </c>
      <c r="CV109" s="5">
        <f t="shared" si="190"/>
        <v>0</v>
      </c>
      <c r="CW109" s="51"/>
      <c r="CX109" s="6">
        <f t="shared" si="191"/>
        <v>6.14</v>
      </c>
      <c r="CY109" s="5">
        <f t="shared" si="192"/>
        <v>0</v>
      </c>
      <c r="CZ109" s="172">
        <f>(A!C110-xx!CX109)*xx!CW109</f>
        <v>0</v>
      </c>
      <c r="DA109" s="51"/>
      <c r="DB109" s="6">
        <f t="shared" si="193"/>
        <v>6.14</v>
      </c>
      <c r="DC109" s="5">
        <f t="shared" si="194"/>
        <v>0</v>
      </c>
      <c r="DD109" s="5">
        <f>(A!C110-xx!DB109)*xx!DA109</f>
        <v>0</v>
      </c>
      <c r="DE109" s="5">
        <f t="shared" si="195"/>
        <v>0</v>
      </c>
      <c r="DF109" s="51"/>
      <c r="DG109" s="6">
        <f t="shared" si="196"/>
        <v>6.14</v>
      </c>
      <c r="DH109" s="5">
        <f t="shared" si="197"/>
        <v>0</v>
      </c>
      <c r="DI109" s="172">
        <f>(A!C110-xx!DG109)*xx!DF109</f>
        <v>0</v>
      </c>
      <c r="DJ109" s="51"/>
      <c r="DK109" s="6">
        <f t="shared" si="198"/>
        <v>6.14</v>
      </c>
      <c r="DL109" s="5">
        <f t="shared" si="199"/>
        <v>0</v>
      </c>
      <c r="DM109" s="5">
        <f>(A!C110-xx!DK109)*xx!DJ109</f>
        <v>0</v>
      </c>
      <c r="DN109" s="5">
        <f t="shared" si="200"/>
        <v>0</v>
      </c>
      <c r="DO109" s="51"/>
      <c r="DP109" s="6">
        <f t="shared" si="201"/>
        <v>6.14</v>
      </c>
      <c r="DQ109" s="5">
        <f t="shared" si="202"/>
        <v>0</v>
      </c>
      <c r="DR109" s="172">
        <f>(A!C110-xx!DP109)*xx!DO109</f>
        <v>0</v>
      </c>
      <c r="DS109" s="51"/>
      <c r="DT109" s="6">
        <f t="shared" si="203"/>
        <v>6.14</v>
      </c>
      <c r="DU109" s="5">
        <f t="shared" si="204"/>
        <v>0</v>
      </c>
      <c r="DV109" s="5">
        <f>(A!C110-xx!DT109)*xx!DS109</f>
        <v>0</v>
      </c>
      <c r="DW109" s="5">
        <f t="shared" si="205"/>
        <v>0</v>
      </c>
      <c r="DX109" s="51"/>
      <c r="DY109" s="6">
        <f t="shared" si="206"/>
        <v>6.14</v>
      </c>
      <c r="DZ109" s="5">
        <f t="shared" si="207"/>
        <v>0</v>
      </c>
      <c r="EA109" s="172">
        <f>(A!C110-xx!DY109)*xx!DX109</f>
        <v>0</v>
      </c>
      <c r="EB109" s="51"/>
      <c r="EC109" s="6">
        <f t="shared" si="208"/>
        <v>6.14</v>
      </c>
      <c r="ED109" s="5">
        <f t="shared" si="209"/>
        <v>0</v>
      </c>
      <c r="EE109" s="5">
        <f>(A!C110-xx!EC109)*xx!EB109</f>
        <v>0</v>
      </c>
      <c r="EF109" s="5">
        <f t="shared" si="210"/>
        <v>0</v>
      </c>
      <c r="EG109" s="51"/>
      <c r="EH109" s="6">
        <f t="shared" si="211"/>
        <v>6.14</v>
      </c>
      <c r="EI109" s="5">
        <f t="shared" si="212"/>
        <v>0</v>
      </c>
      <c r="EJ109" s="172">
        <f>(A!C110-xx!EH109)*xx!EG109</f>
        <v>0</v>
      </c>
      <c r="EK109" s="51"/>
      <c r="EL109" s="6">
        <f t="shared" si="213"/>
        <v>6.14</v>
      </c>
      <c r="EM109" s="5">
        <f t="shared" si="214"/>
        <v>0</v>
      </c>
      <c r="EN109" s="5">
        <f>(A!C110-xx!EL109)*xx!EK109</f>
        <v>0</v>
      </c>
      <c r="EO109" s="5">
        <f t="shared" si="215"/>
        <v>0</v>
      </c>
      <c r="EP109" s="51"/>
      <c r="EQ109" s="6">
        <f t="shared" si="216"/>
        <v>6.14</v>
      </c>
      <c r="ER109" s="5">
        <f t="shared" si="217"/>
        <v>0</v>
      </c>
      <c r="ES109" s="172">
        <f>(A!C110-xx!EQ109)*xx!EP109</f>
        <v>0</v>
      </c>
      <c r="ET109" s="51"/>
      <c r="EU109" s="6">
        <f t="shared" si="218"/>
        <v>6.14</v>
      </c>
      <c r="EV109" s="5">
        <f t="shared" si="219"/>
        <v>0</v>
      </c>
      <c r="EW109" s="5">
        <f>(A!C110-xx!EU109)*xx!ET109</f>
        <v>0</v>
      </c>
      <c r="EX109" s="5">
        <f t="shared" si="220"/>
        <v>0</v>
      </c>
      <c r="EY109" s="51"/>
      <c r="EZ109" s="6">
        <f t="shared" si="221"/>
        <v>6.14</v>
      </c>
      <c r="FA109" s="5">
        <f t="shared" si="222"/>
        <v>0</v>
      </c>
      <c r="FB109" s="172">
        <f>(A!C110-xx!EZ109)*xx!EY109</f>
        <v>0</v>
      </c>
      <c r="FC109" s="51"/>
      <c r="FD109" s="6">
        <f t="shared" si="223"/>
        <v>6.14</v>
      </c>
      <c r="FE109" s="5">
        <f t="shared" si="224"/>
        <v>0</v>
      </c>
      <c r="FF109" s="5">
        <f>(A!C110-xx!FD109)*xx!FC109</f>
        <v>0</v>
      </c>
      <c r="FG109" s="5">
        <f t="shared" si="225"/>
        <v>0</v>
      </c>
      <c r="FH109" s="51"/>
      <c r="FI109" s="6">
        <f t="shared" si="226"/>
        <v>6.14</v>
      </c>
      <c r="FJ109" s="5">
        <f t="shared" si="227"/>
        <v>0</v>
      </c>
      <c r="FK109" s="172">
        <f>(A!C110-xx!FI109)*xx!FH109</f>
        <v>0</v>
      </c>
      <c r="FL109" s="51"/>
      <c r="FM109" s="6">
        <f t="shared" si="228"/>
        <v>6.14</v>
      </c>
      <c r="FN109" s="5">
        <f t="shared" si="229"/>
        <v>0</v>
      </c>
      <c r="FO109" s="5">
        <f>(A!C110-xx!FM109)*xx!FL109</f>
        <v>0</v>
      </c>
      <c r="FP109" s="5">
        <f t="shared" si="230"/>
        <v>0</v>
      </c>
      <c r="FQ109" s="51"/>
      <c r="FR109" s="6">
        <f t="shared" si="231"/>
        <v>6.14</v>
      </c>
      <c r="FS109" s="5">
        <f t="shared" si="232"/>
        <v>0</v>
      </c>
      <c r="FT109" s="172">
        <f>(A!C110-xx!FR109)*xx!FQ109</f>
        <v>0</v>
      </c>
      <c r="FU109" s="51"/>
      <c r="FV109" s="6">
        <f t="shared" si="233"/>
        <v>6.14</v>
      </c>
      <c r="FW109" s="5">
        <f t="shared" si="234"/>
        <v>0</v>
      </c>
      <c r="FX109" s="5">
        <f>(A!C110-xx!FV109)*xx!FU109</f>
        <v>0</v>
      </c>
      <c r="FY109" s="5">
        <f t="shared" si="235"/>
        <v>0</v>
      </c>
      <c r="FZ109" s="51"/>
      <c r="GA109" s="6">
        <f t="shared" si="236"/>
        <v>6.14</v>
      </c>
      <c r="GB109" s="5">
        <f t="shared" si="237"/>
        <v>0</v>
      </c>
      <c r="GC109" s="172">
        <f>(A!C110-xx!GA109)*xx!FZ109</f>
        <v>0</v>
      </c>
      <c r="GD109" s="51"/>
      <c r="GE109" s="6">
        <f t="shared" si="238"/>
        <v>6.14</v>
      </c>
      <c r="GF109" s="5">
        <f t="shared" si="239"/>
        <v>0</v>
      </c>
      <c r="GG109" s="5">
        <f>(A!C110-xx!GE109)*xx!GD109</f>
        <v>0</v>
      </c>
      <c r="GH109" s="5">
        <f t="shared" si="240"/>
        <v>0</v>
      </c>
      <c r="GI109" s="51"/>
      <c r="GJ109" s="6">
        <f t="shared" si="241"/>
        <v>6.14</v>
      </c>
      <c r="GK109" s="5">
        <f t="shared" si="242"/>
        <v>0</v>
      </c>
      <c r="GL109" s="172">
        <f>(A!C110-xx!GJ109)*xx!GI109</f>
        <v>0</v>
      </c>
      <c r="GM109" s="51"/>
      <c r="GN109" s="6">
        <f t="shared" si="243"/>
        <v>6.14</v>
      </c>
      <c r="GO109" s="5">
        <f t="shared" si="244"/>
        <v>0</v>
      </c>
      <c r="GP109" s="5">
        <f>(A!C110-xx!GN109)*xx!GM109</f>
        <v>0</v>
      </c>
      <c r="GQ109" s="5">
        <f t="shared" si="245"/>
        <v>0</v>
      </c>
      <c r="GR109" s="51"/>
      <c r="GS109" s="6">
        <f t="shared" si="246"/>
        <v>6.14</v>
      </c>
      <c r="GT109" s="5">
        <f t="shared" si="247"/>
        <v>0</v>
      </c>
      <c r="GU109" s="172">
        <f>(A!C110-xx!GS109)*xx!GR109</f>
        <v>0</v>
      </c>
      <c r="GV109" s="51"/>
      <c r="GW109" s="6">
        <f t="shared" si="248"/>
        <v>6.14</v>
      </c>
      <c r="GX109" s="5">
        <f t="shared" si="249"/>
        <v>0</v>
      </c>
      <c r="GY109" s="5">
        <f>(A!C110-xx!GW109)*xx!GV109</f>
        <v>0</v>
      </c>
      <c r="GZ109" s="5">
        <f t="shared" si="250"/>
        <v>0</v>
      </c>
      <c r="HA109" s="51"/>
      <c r="HB109" s="6">
        <f t="shared" si="251"/>
        <v>6.14</v>
      </c>
      <c r="HC109" s="5">
        <f t="shared" si="252"/>
        <v>0</v>
      </c>
      <c r="HD109" s="172">
        <f>(A!C110-xx!HB109)*xx!HA109</f>
        <v>0</v>
      </c>
      <c r="HE109" s="51"/>
      <c r="HF109" s="6">
        <f t="shared" si="253"/>
        <v>6.14</v>
      </c>
      <c r="HG109" s="5">
        <f t="shared" si="254"/>
        <v>0</v>
      </c>
      <c r="HH109" s="5">
        <f>(A!C110-xx!HF109)*xx!HE109</f>
        <v>0</v>
      </c>
      <c r="HI109" s="5">
        <f t="shared" si="255"/>
        <v>0</v>
      </c>
      <c r="HJ109" s="51"/>
      <c r="HK109" s="6">
        <f t="shared" si="256"/>
        <v>6.14</v>
      </c>
      <c r="HL109" s="5">
        <f t="shared" si="257"/>
        <v>0</v>
      </c>
      <c r="HM109" s="172">
        <f>(A!C110-xx!HK109)*xx!HJ109</f>
        <v>0</v>
      </c>
      <c r="HN109" s="51"/>
      <c r="HO109" s="6">
        <f t="shared" si="258"/>
        <v>6.14</v>
      </c>
      <c r="HP109" s="5">
        <f t="shared" si="259"/>
        <v>0</v>
      </c>
      <c r="HQ109" s="5">
        <f>-(A!C110-xx!HO109)*xx!HN109</f>
        <v>0</v>
      </c>
      <c r="HR109" s="5">
        <f t="shared" si="260"/>
        <v>0</v>
      </c>
      <c r="HS109" s="51"/>
      <c r="HT109" s="6">
        <f t="shared" si="261"/>
        <v>6.14</v>
      </c>
      <c r="HU109" s="5">
        <f t="shared" si="262"/>
        <v>0</v>
      </c>
      <c r="HV109" s="172">
        <f>(A!C110-xx!HT109)*xx!HS109</f>
        <v>0</v>
      </c>
      <c r="HW109" s="51"/>
      <c r="HX109" s="6">
        <f>A!C110</f>
        <v>6.14</v>
      </c>
      <c r="HY109" s="5">
        <f t="shared" si="263"/>
        <v>0</v>
      </c>
      <c r="HZ109" s="5">
        <f>(A!C110-xx!HX109)*xx!HW109</f>
        <v>0</v>
      </c>
      <c r="IA109" s="5">
        <f>A!B110</f>
        <v>0</v>
      </c>
      <c r="IB109" s="5">
        <f t="shared" si="264"/>
        <v>0</v>
      </c>
      <c r="IC109" s="21">
        <f t="shared" si="265"/>
        <v>0</v>
      </c>
      <c r="ID109" s="21" t="e">
        <f>A!#REF!</f>
        <v>#REF!</v>
      </c>
      <c r="IE109" s="21" t="e">
        <f>NF!IS109</f>
        <v>#DIV/0!</v>
      </c>
      <c r="IF109" s="26" t="e">
        <f t="shared" si="266"/>
        <v>#REF!</v>
      </c>
      <c r="IG109" s="6" t="e">
        <f t="shared" si="267"/>
        <v>#REF!</v>
      </c>
      <c r="IH109" s="34" t="e">
        <f t="shared" si="268"/>
        <v>#REF!</v>
      </c>
      <c r="II109" s="174" t="e">
        <f>IB109+A!#REF!+NF!IQ109</f>
        <v>#REF!</v>
      </c>
      <c r="IJ109" s="175" t="e">
        <f>IC109+A!#REF!+NF!IR109</f>
        <v>#REF!</v>
      </c>
      <c r="IK109" s="175" t="e">
        <f>II109*A!C110</f>
        <v>#REF!</v>
      </c>
      <c r="IL109" s="175" t="e">
        <f t="shared" si="136"/>
        <v>#REF!</v>
      </c>
      <c r="IM109" s="81" t="e">
        <f t="shared" si="269"/>
        <v>#REF!</v>
      </c>
      <c r="IN109" s="57">
        <f t="shared" si="270"/>
        <v>0</v>
      </c>
      <c r="IO109" s="57" t="e">
        <f>IF109/A!C110</f>
        <v>#REF!</v>
      </c>
      <c r="IP109" s="66"/>
      <c r="IQ109" s="57" t="e">
        <f t="shared" si="271"/>
        <v>#REF!</v>
      </c>
      <c r="IR109" s="11" t="e">
        <f>IF109-#REF!</f>
        <v>#REF!</v>
      </c>
    </row>
    <row r="110" spans="1:252" x14ac:dyDescent="0.2">
      <c r="A110" s="19" t="str">
        <f>A!B111</f>
        <v>Batata Palha Favorita 800g</v>
      </c>
      <c r="B110" s="63"/>
      <c r="C110" s="31">
        <f>A!C111</f>
        <v>15.37</v>
      </c>
      <c r="D110" s="14">
        <f t="shared" si="137"/>
        <v>0</v>
      </c>
      <c r="E110" s="169">
        <f>(A!C111-xx!C110)*xx!B110</f>
        <v>0</v>
      </c>
      <c r="F110" s="63"/>
      <c r="G110" s="22">
        <f t="shared" si="138"/>
        <v>15.37</v>
      </c>
      <c r="H110" s="1">
        <f t="shared" si="139"/>
        <v>0</v>
      </c>
      <c r="I110" s="1">
        <f>(A!C111-xx!G110)*xx!F110</f>
        <v>0</v>
      </c>
      <c r="J110" s="1" t="str">
        <f t="shared" si="140"/>
        <v>Batata Palha Favorita 800g</v>
      </c>
      <c r="K110" s="63"/>
      <c r="L110" s="2">
        <f t="shared" si="141"/>
        <v>15.37</v>
      </c>
      <c r="M110" s="1">
        <f t="shared" si="142"/>
        <v>0</v>
      </c>
      <c r="N110" s="64">
        <f>(A!C111-xx!L110)*xx!K110</f>
        <v>0</v>
      </c>
      <c r="O110" s="63"/>
      <c r="P110" s="2">
        <f t="shared" si="143"/>
        <v>15.37</v>
      </c>
      <c r="Q110" s="1">
        <f t="shared" si="144"/>
        <v>0</v>
      </c>
      <c r="R110" s="14">
        <f>(A!C111-xx!P110)*xx!O110</f>
        <v>0</v>
      </c>
      <c r="S110" s="14" t="str">
        <f t="shared" si="145"/>
        <v>Batata Palha Favorita 800g</v>
      </c>
      <c r="T110" s="63"/>
      <c r="U110" s="22">
        <f t="shared" si="146"/>
        <v>15.37</v>
      </c>
      <c r="V110" s="1">
        <f t="shared" si="147"/>
        <v>0</v>
      </c>
      <c r="W110" s="64">
        <f>(A!C111-xx!U110)*xx!T110</f>
        <v>0</v>
      </c>
      <c r="X110" s="63"/>
      <c r="Y110" s="2">
        <f t="shared" si="148"/>
        <v>15.37</v>
      </c>
      <c r="Z110" s="1">
        <f t="shared" si="149"/>
        <v>0</v>
      </c>
      <c r="AA110" s="1">
        <f>(A!C111-xx!Y110)*xx!X110</f>
        <v>0</v>
      </c>
      <c r="AB110" s="1" t="str">
        <f t="shared" si="150"/>
        <v>Batata Palha Favorita 800g</v>
      </c>
      <c r="AC110" s="63"/>
      <c r="AD110" s="2">
        <f t="shared" si="151"/>
        <v>15.37</v>
      </c>
      <c r="AE110" s="1">
        <f t="shared" si="152"/>
        <v>0</v>
      </c>
      <c r="AF110" s="64">
        <f>(A!C111-xx!AD110)*xx!AC110</f>
        <v>0</v>
      </c>
      <c r="AG110" s="63"/>
      <c r="AH110" s="2">
        <f t="shared" si="153"/>
        <v>15.37</v>
      </c>
      <c r="AI110" s="1">
        <f t="shared" si="154"/>
        <v>0</v>
      </c>
      <c r="AJ110" s="1">
        <f>(A!C111-xx!AH110)*xx!AG110</f>
        <v>0</v>
      </c>
      <c r="AK110" s="1" t="str">
        <f t="shared" si="155"/>
        <v>Batata Palha Favorita 800g</v>
      </c>
      <c r="AL110" s="63"/>
      <c r="AM110" s="2">
        <f t="shared" si="156"/>
        <v>15.37</v>
      </c>
      <c r="AN110" s="1">
        <f t="shared" si="157"/>
        <v>0</v>
      </c>
      <c r="AO110" s="64">
        <f>(A!C111-xx!AM110)*xx!AL110</f>
        <v>0</v>
      </c>
      <c r="AP110" s="63"/>
      <c r="AQ110" s="2">
        <f t="shared" si="158"/>
        <v>15.37</v>
      </c>
      <c r="AR110" s="1">
        <f t="shared" si="159"/>
        <v>0</v>
      </c>
      <c r="AS110" s="1">
        <f>(A!C111-xx!AQ110)*xx!AP110</f>
        <v>0</v>
      </c>
      <c r="AT110" s="1" t="str">
        <f t="shared" si="160"/>
        <v>Batata Palha Favorita 800g</v>
      </c>
      <c r="AU110" s="63"/>
      <c r="AV110" s="2">
        <f t="shared" si="161"/>
        <v>15.37</v>
      </c>
      <c r="AW110" s="1">
        <f t="shared" si="162"/>
        <v>0</v>
      </c>
      <c r="AX110" s="64">
        <f>(A!C111-xx!AV110)*xx!AU110</f>
        <v>0</v>
      </c>
      <c r="AY110" s="63"/>
      <c r="AZ110" s="2">
        <f t="shared" si="163"/>
        <v>15.37</v>
      </c>
      <c r="BA110" s="1">
        <f t="shared" si="164"/>
        <v>0</v>
      </c>
      <c r="BB110" s="1">
        <f>(A!E111-xx!AZ110)*xx!AY110</f>
        <v>0</v>
      </c>
      <c r="BC110" s="1" t="str">
        <f t="shared" si="165"/>
        <v>Batata Palha Favorita 800g</v>
      </c>
      <c r="BD110" s="63"/>
      <c r="BE110" s="2">
        <f t="shared" si="166"/>
        <v>15.37</v>
      </c>
      <c r="BF110" s="1">
        <f t="shared" si="167"/>
        <v>0</v>
      </c>
      <c r="BG110" s="64">
        <f>(A!C111-xx!BE110)*xx!BD110</f>
        <v>0</v>
      </c>
      <c r="BH110" s="63"/>
      <c r="BI110" s="2">
        <f t="shared" si="168"/>
        <v>15.37</v>
      </c>
      <c r="BJ110" s="1">
        <f t="shared" si="169"/>
        <v>0</v>
      </c>
      <c r="BK110" s="1">
        <f>(A!C111-xx!BI110)*xx!BH110</f>
        <v>0</v>
      </c>
      <c r="BL110" s="1" t="str">
        <f t="shared" si="170"/>
        <v>Batata Palha Favorita 800g</v>
      </c>
      <c r="BM110" s="63"/>
      <c r="BN110" s="2">
        <f t="shared" si="171"/>
        <v>15.37</v>
      </c>
      <c r="BO110" s="1">
        <f t="shared" si="172"/>
        <v>0</v>
      </c>
      <c r="BP110" s="64">
        <f>(A!C111-xx!BN110)*xx!BM110</f>
        <v>0</v>
      </c>
      <c r="BQ110" s="63"/>
      <c r="BR110" s="2">
        <f t="shared" si="173"/>
        <v>15.37</v>
      </c>
      <c r="BS110" s="1">
        <f t="shared" si="174"/>
        <v>0</v>
      </c>
      <c r="BT110" s="1">
        <f>(A!C111-xx!BR110)*xx!BQ110</f>
        <v>0</v>
      </c>
      <c r="BU110" s="1" t="str">
        <f t="shared" si="175"/>
        <v>Batata Palha Favorita 800g</v>
      </c>
      <c r="BV110" s="63"/>
      <c r="BW110" s="2">
        <f t="shared" si="176"/>
        <v>15.37</v>
      </c>
      <c r="BX110" s="1">
        <f t="shared" si="177"/>
        <v>0</v>
      </c>
      <c r="BY110" s="64">
        <f>(A!C111-xx!BW110)*xx!BV110</f>
        <v>0</v>
      </c>
      <c r="BZ110" s="63"/>
      <c r="CA110" s="2">
        <f t="shared" si="178"/>
        <v>15.37</v>
      </c>
      <c r="CB110" s="1">
        <f t="shared" si="179"/>
        <v>0</v>
      </c>
      <c r="CC110" s="1">
        <f>(A!C111-xx!CA110)*xx!BZ110</f>
        <v>0</v>
      </c>
      <c r="CD110" s="1" t="str">
        <f t="shared" si="180"/>
        <v>Batata Palha Favorita 800g</v>
      </c>
      <c r="CE110" s="63"/>
      <c r="CF110" s="2">
        <f t="shared" si="181"/>
        <v>15.37</v>
      </c>
      <c r="CG110" s="1">
        <f t="shared" si="182"/>
        <v>0</v>
      </c>
      <c r="CH110" s="64">
        <f>(A!C111-xx!CF110)*xx!CE110</f>
        <v>0</v>
      </c>
      <c r="CI110" s="63"/>
      <c r="CJ110" s="2">
        <f t="shared" si="183"/>
        <v>15.37</v>
      </c>
      <c r="CK110" s="1">
        <f t="shared" si="184"/>
        <v>0</v>
      </c>
      <c r="CL110" s="1">
        <f>(A!C111-xx!CJ110)*xx!CI110</f>
        <v>0</v>
      </c>
      <c r="CM110" s="1" t="str">
        <f t="shared" si="185"/>
        <v>Batata Palha Favorita 800g</v>
      </c>
      <c r="CN110" s="63"/>
      <c r="CO110" s="2">
        <f t="shared" si="186"/>
        <v>15.37</v>
      </c>
      <c r="CP110" s="1">
        <f t="shared" si="187"/>
        <v>0</v>
      </c>
      <c r="CQ110" s="64">
        <f>(A!C111-xx!CO110)*xx!CN110</f>
        <v>0</v>
      </c>
      <c r="CR110" s="63"/>
      <c r="CS110" s="2">
        <f t="shared" si="188"/>
        <v>15.37</v>
      </c>
      <c r="CT110" s="1">
        <f t="shared" si="189"/>
        <v>0</v>
      </c>
      <c r="CU110" s="1">
        <f>(A!C111-xx!CS110)*xx!CR110</f>
        <v>0</v>
      </c>
      <c r="CV110" s="1" t="str">
        <f t="shared" si="190"/>
        <v>Batata Palha Favorita 800g</v>
      </c>
      <c r="CW110" s="63"/>
      <c r="CX110" s="2">
        <f t="shared" si="191"/>
        <v>15.37</v>
      </c>
      <c r="CY110" s="1">
        <f t="shared" si="192"/>
        <v>0</v>
      </c>
      <c r="CZ110" s="64">
        <f>(A!C111-xx!CX110)*xx!CW110</f>
        <v>0</v>
      </c>
      <c r="DA110" s="63"/>
      <c r="DB110" s="2">
        <f t="shared" si="193"/>
        <v>15.37</v>
      </c>
      <c r="DC110" s="1">
        <f t="shared" si="194"/>
        <v>0</v>
      </c>
      <c r="DD110" s="1">
        <f>(A!C111-xx!DB110)*xx!DA110</f>
        <v>0</v>
      </c>
      <c r="DE110" s="1" t="str">
        <f t="shared" si="195"/>
        <v>Batata Palha Favorita 800g</v>
      </c>
      <c r="DF110" s="63"/>
      <c r="DG110" s="2">
        <f t="shared" si="196"/>
        <v>15.37</v>
      </c>
      <c r="DH110" s="1">
        <f t="shared" si="197"/>
        <v>0</v>
      </c>
      <c r="DI110" s="64">
        <f>(A!C111-xx!DG110)*xx!DF110</f>
        <v>0</v>
      </c>
      <c r="DJ110" s="63"/>
      <c r="DK110" s="2">
        <f t="shared" si="198"/>
        <v>15.37</v>
      </c>
      <c r="DL110" s="1">
        <f t="shared" si="199"/>
        <v>0</v>
      </c>
      <c r="DM110" s="1">
        <f>(A!C111-xx!DK110)*xx!DJ110</f>
        <v>0</v>
      </c>
      <c r="DN110" s="1" t="str">
        <f t="shared" si="200"/>
        <v>Batata Palha Favorita 800g</v>
      </c>
      <c r="DO110" s="63"/>
      <c r="DP110" s="2">
        <f t="shared" si="201"/>
        <v>15.37</v>
      </c>
      <c r="DQ110" s="1">
        <f t="shared" si="202"/>
        <v>0</v>
      </c>
      <c r="DR110" s="64">
        <f>(A!C111-xx!DP110)*xx!DO110</f>
        <v>0</v>
      </c>
      <c r="DS110" s="63"/>
      <c r="DT110" s="2">
        <f t="shared" si="203"/>
        <v>15.37</v>
      </c>
      <c r="DU110" s="1">
        <f t="shared" si="204"/>
        <v>0</v>
      </c>
      <c r="DV110" s="1">
        <f>(A!C111-xx!DT110)*xx!DS110</f>
        <v>0</v>
      </c>
      <c r="DW110" s="1" t="str">
        <f t="shared" si="205"/>
        <v>Batata Palha Favorita 800g</v>
      </c>
      <c r="DX110" s="63"/>
      <c r="DY110" s="2">
        <f t="shared" si="206"/>
        <v>15.37</v>
      </c>
      <c r="DZ110" s="1">
        <f t="shared" si="207"/>
        <v>0</v>
      </c>
      <c r="EA110" s="64">
        <f>(A!C111-xx!DY110)*xx!DX110</f>
        <v>0</v>
      </c>
      <c r="EB110" s="63"/>
      <c r="EC110" s="2">
        <f t="shared" si="208"/>
        <v>15.37</v>
      </c>
      <c r="ED110" s="1">
        <f t="shared" si="209"/>
        <v>0</v>
      </c>
      <c r="EE110" s="1">
        <f>(A!C111-xx!EC110)*xx!EB110</f>
        <v>0</v>
      </c>
      <c r="EF110" s="1" t="str">
        <f t="shared" si="210"/>
        <v>Batata Palha Favorita 800g</v>
      </c>
      <c r="EG110" s="63"/>
      <c r="EH110" s="2">
        <f t="shared" si="211"/>
        <v>15.37</v>
      </c>
      <c r="EI110" s="1">
        <f t="shared" si="212"/>
        <v>0</v>
      </c>
      <c r="EJ110" s="64">
        <f>(A!C111-xx!EH110)*xx!EG110</f>
        <v>0</v>
      </c>
      <c r="EK110" s="63"/>
      <c r="EL110" s="2">
        <f t="shared" si="213"/>
        <v>15.37</v>
      </c>
      <c r="EM110" s="1">
        <f t="shared" si="214"/>
        <v>0</v>
      </c>
      <c r="EN110" s="1">
        <f>(A!C111-xx!EL110)*xx!EK110</f>
        <v>0</v>
      </c>
      <c r="EO110" s="1" t="str">
        <f t="shared" si="215"/>
        <v>Batata Palha Favorita 800g</v>
      </c>
      <c r="EP110" s="63"/>
      <c r="EQ110" s="2">
        <f t="shared" si="216"/>
        <v>15.37</v>
      </c>
      <c r="ER110" s="1">
        <f t="shared" si="217"/>
        <v>0</v>
      </c>
      <c r="ES110" s="64">
        <f>(A!C111-xx!EQ110)*xx!EP110</f>
        <v>0</v>
      </c>
      <c r="ET110" s="63"/>
      <c r="EU110" s="2">
        <f t="shared" si="218"/>
        <v>15.37</v>
      </c>
      <c r="EV110" s="1">
        <f t="shared" si="219"/>
        <v>0</v>
      </c>
      <c r="EW110" s="1">
        <f>(A!C111-xx!EU110)*xx!ET110</f>
        <v>0</v>
      </c>
      <c r="EX110" s="1" t="str">
        <f t="shared" si="220"/>
        <v>Batata Palha Favorita 800g</v>
      </c>
      <c r="EY110" s="63"/>
      <c r="EZ110" s="2">
        <f t="shared" si="221"/>
        <v>15.37</v>
      </c>
      <c r="FA110" s="1">
        <f t="shared" si="222"/>
        <v>0</v>
      </c>
      <c r="FB110" s="64">
        <f>(A!C111-xx!EZ110)*xx!EY110</f>
        <v>0</v>
      </c>
      <c r="FC110" s="63"/>
      <c r="FD110" s="2">
        <f t="shared" si="223"/>
        <v>15.37</v>
      </c>
      <c r="FE110" s="1">
        <f t="shared" si="224"/>
        <v>0</v>
      </c>
      <c r="FF110" s="1">
        <f>(A!C111-xx!FD110)*xx!FC110</f>
        <v>0</v>
      </c>
      <c r="FG110" s="1" t="str">
        <f t="shared" si="225"/>
        <v>Batata Palha Favorita 800g</v>
      </c>
      <c r="FH110" s="63"/>
      <c r="FI110" s="2">
        <f t="shared" si="226"/>
        <v>15.37</v>
      </c>
      <c r="FJ110" s="1">
        <f t="shared" si="227"/>
        <v>0</v>
      </c>
      <c r="FK110" s="64">
        <f>(A!C111-xx!FI110)*xx!FH110</f>
        <v>0</v>
      </c>
      <c r="FL110" s="63"/>
      <c r="FM110" s="2">
        <f t="shared" si="228"/>
        <v>15.37</v>
      </c>
      <c r="FN110" s="1">
        <f t="shared" si="229"/>
        <v>0</v>
      </c>
      <c r="FO110" s="1">
        <f>(A!C111-xx!FM110)*xx!FL110</f>
        <v>0</v>
      </c>
      <c r="FP110" s="1" t="str">
        <f t="shared" si="230"/>
        <v>Batata Palha Favorita 800g</v>
      </c>
      <c r="FQ110" s="63"/>
      <c r="FR110" s="2">
        <f t="shared" si="231"/>
        <v>15.37</v>
      </c>
      <c r="FS110" s="1">
        <f t="shared" si="232"/>
        <v>0</v>
      </c>
      <c r="FT110" s="64">
        <f>(A!C111-xx!FR110)*xx!FQ110</f>
        <v>0</v>
      </c>
      <c r="FU110" s="63"/>
      <c r="FV110" s="2">
        <f t="shared" si="233"/>
        <v>15.37</v>
      </c>
      <c r="FW110" s="1">
        <f t="shared" si="234"/>
        <v>0</v>
      </c>
      <c r="FX110" s="1">
        <f>(A!C111-xx!FV110)*xx!FU110</f>
        <v>0</v>
      </c>
      <c r="FY110" s="1" t="str">
        <f t="shared" si="235"/>
        <v>Batata Palha Favorita 800g</v>
      </c>
      <c r="FZ110" s="63"/>
      <c r="GA110" s="2">
        <f t="shared" si="236"/>
        <v>15.37</v>
      </c>
      <c r="GB110" s="1">
        <f t="shared" si="237"/>
        <v>0</v>
      </c>
      <c r="GC110" s="64">
        <f>(A!C111-xx!GA110)*xx!FZ110</f>
        <v>0</v>
      </c>
      <c r="GD110" s="63"/>
      <c r="GE110" s="2">
        <f t="shared" si="238"/>
        <v>15.37</v>
      </c>
      <c r="GF110" s="1">
        <f t="shared" si="239"/>
        <v>0</v>
      </c>
      <c r="GG110" s="1">
        <f>(A!C111-xx!GE110)*xx!GD110</f>
        <v>0</v>
      </c>
      <c r="GH110" s="1" t="str">
        <f t="shared" si="240"/>
        <v>Batata Palha Favorita 800g</v>
      </c>
      <c r="GI110" s="63"/>
      <c r="GJ110" s="2">
        <f t="shared" si="241"/>
        <v>15.37</v>
      </c>
      <c r="GK110" s="1">
        <f t="shared" si="242"/>
        <v>0</v>
      </c>
      <c r="GL110" s="64">
        <f>(A!C111-xx!GJ110)*xx!GI110</f>
        <v>0</v>
      </c>
      <c r="GM110" s="63"/>
      <c r="GN110" s="2">
        <f t="shared" si="243"/>
        <v>15.37</v>
      </c>
      <c r="GO110" s="1">
        <f t="shared" si="244"/>
        <v>0</v>
      </c>
      <c r="GP110" s="1">
        <f>(A!C111-xx!GN110)*xx!GM110</f>
        <v>0</v>
      </c>
      <c r="GQ110" s="1" t="str">
        <f t="shared" si="245"/>
        <v>Batata Palha Favorita 800g</v>
      </c>
      <c r="GR110" s="63"/>
      <c r="GS110" s="2">
        <f t="shared" si="246"/>
        <v>15.37</v>
      </c>
      <c r="GT110" s="1">
        <f t="shared" si="247"/>
        <v>0</v>
      </c>
      <c r="GU110" s="64">
        <f>(A!C111-xx!GS110)*xx!GR110</f>
        <v>0</v>
      </c>
      <c r="GV110" s="63"/>
      <c r="GW110" s="2">
        <f t="shared" si="248"/>
        <v>15.37</v>
      </c>
      <c r="GX110" s="1">
        <f t="shared" si="249"/>
        <v>0</v>
      </c>
      <c r="GY110" s="1">
        <f>(A!C111-xx!GW110)*xx!GV110</f>
        <v>0</v>
      </c>
      <c r="GZ110" s="1" t="str">
        <f t="shared" si="250"/>
        <v>Batata Palha Favorita 800g</v>
      </c>
      <c r="HA110" s="63"/>
      <c r="HB110" s="2">
        <f t="shared" si="251"/>
        <v>15.37</v>
      </c>
      <c r="HC110" s="1">
        <f t="shared" si="252"/>
        <v>0</v>
      </c>
      <c r="HD110" s="64">
        <f>(A!C111-xx!HB110)*xx!HA110</f>
        <v>0</v>
      </c>
      <c r="HE110" s="63"/>
      <c r="HF110" s="2">
        <f t="shared" si="253"/>
        <v>15.37</v>
      </c>
      <c r="HG110" s="1">
        <f t="shared" si="254"/>
        <v>0</v>
      </c>
      <c r="HH110" s="1">
        <f>(A!C111-xx!HF110)*xx!HE110</f>
        <v>0</v>
      </c>
      <c r="HI110" s="1" t="str">
        <f t="shared" si="255"/>
        <v>Batata Palha Favorita 800g</v>
      </c>
      <c r="HJ110" s="63"/>
      <c r="HK110" s="2">
        <f t="shared" si="256"/>
        <v>15.37</v>
      </c>
      <c r="HL110" s="1">
        <f t="shared" si="257"/>
        <v>0</v>
      </c>
      <c r="HM110" s="64">
        <f>(A!C111-xx!HK110)*xx!HJ110</f>
        <v>0</v>
      </c>
      <c r="HN110" s="63"/>
      <c r="HO110" s="2">
        <f t="shared" si="258"/>
        <v>15.37</v>
      </c>
      <c r="HP110" s="1">
        <f t="shared" si="259"/>
        <v>0</v>
      </c>
      <c r="HQ110" s="1">
        <f>-(A!C111-xx!HO110)*xx!HN110</f>
        <v>0</v>
      </c>
      <c r="HR110" s="1" t="str">
        <f t="shared" si="260"/>
        <v>Batata Palha Favorita 800g</v>
      </c>
      <c r="HS110" s="63"/>
      <c r="HT110" s="2">
        <f t="shared" si="261"/>
        <v>15.37</v>
      </c>
      <c r="HU110" s="1">
        <f t="shared" si="262"/>
        <v>0</v>
      </c>
      <c r="HV110" s="64">
        <f>(A!C111-xx!HT110)*xx!HS110</f>
        <v>0</v>
      </c>
      <c r="HW110" s="63"/>
      <c r="HX110" s="2">
        <f>A!C111</f>
        <v>15.37</v>
      </c>
      <c r="HY110" s="1">
        <f t="shared" si="263"/>
        <v>0</v>
      </c>
      <c r="HZ110" s="1">
        <f>(A!C111-xx!HX110)*xx!HW110</f>
        <v>0</v>
      </c>
      <c r="IA110" s="1" t="str">
        <f>A!B111</f>
        <v>Batata Palha Favorita 800g</v>
      </c>
      <c r="IB110" s="1">
        <f t="shared" si="264"/>
        <v>0</v>
      </c>
      <c r="IC110" s="14">
        <f t="shared" si="265"/>
        <v>0</v>
      </c>
      <c r="ID110" s="14" t="e">
        <f>A!#REF!</f>
        <v>#REF!</v>
      </c>
      <c r="IE110" s="14" t="e">
        <f>NF!IS110</f>
        <v>#DIV/0!</v>
      </c>
      <c r="IF110" s="26" t="e">
        <f t="shared" si="266"/>
        <v>#REF!</v>
      </c>
      <c r="IG110" s="2" t="e">
        <f t="shared" si="267"/>
        <v>#REF!</v>
      </c>
      <c r="IH110" s="170" t="e">
        <f t="shared" si="268"/>
        <v>#REF!</v>
      </c>
      <c r="II110" s="174" t="e">
        <f>IB110+A!#REF!+NF!IQ110</f>
        <v>#REF!</v>
      </c>
      <c r="IJ110" s="175" t="e">
        <f>IC110+A!#REF!+NF!IR110</f>
        <v>#REF!</v>
      </c>
      <c r="IK110" s="175" t="e">
        <f>II110*A!C111</f>
        <v>#REF!</v>
      </c>
      <c r="IL110" s="175" t="e">
        <f t="shared" si="136"/>
        <v>#REF!</v>
      </c>
      <c r="IM110" s="81" t="e">
        <f t="shared" si="269"/>
        <v>#REF!</v>
      </c>
      <c r="IN110" s="84" t="str">
        <f t="shared" si="270"/>
        <v>Batata Palha Favorita 800g</v>
      </c>
      <c r="IO110" s="84" t="e">
        <f>IF110/A!C111</f>
        <v>#REF!</v>
      </c>
      <c r="IP110" s="72"/>
      <c r="IQ110" s="84" t="e">
        <f t="shared" si="271"/>
        <v>#REF!</v>
      </c>
      <c r="IR110" s="85" t="e">
        <f>IF110-#REF!</f>
        <v>#REF!</v>
      </c>
    </row>
    <row r="111" spans="1:252" x14ac:dyDescent="0.2">
      <c r="A111" s="20" t="str">
        <f>A!B112</f>
        <v>Batata Palha Soberana 100g</v>
      </c>
      <c r="B111" s="51"/>
      <c r="C111" s="65">
        <f>A!C112</f>
        <v>2.2999999999999998</v>
      </c>
      <c r="D111" s="21">
        <f t="shared" si="137"/>
        <v>0</v>
      </c>
      <c r="E111" s="171">
        <f>(A!C112-xx!C111)*xx!B111</f>
        <v>0</v>
      </c>
      <c r="F111" s="51"/>
      <c r="G111" s="32">
        <f t="shared" si="138"/>
        <v>2.2999999999999998</v>
      </c>
      <c r="H111" s="5">
        <f t="shared" si="139"/>
        <v>0</v>
      </c>
      <c r="I111" s="5">
        <f>(A!C112-xx!G111)*xx!F111</f>
        <v>0</v>
      </c>
      <c r="J111" s="5" t="str">
        <f t="shared" si="140"/>
        <v>Batata Palha Soberana 100g</v>
      </c>
      <c r="K111" s="51"/>
      <c r="L111" s="6">
        <f t="shared" si="141"/>
        <v>2.2999999999999998</v>
      </c>
      <c r="M111" s="5">
        <f t="shared" si="142"/>
        <v>0</v>
      </c>
      <c r="N111" s="172">
        <f>(A!C112-xx!L111)*xx!K111</f>
        <v>0</v>
      </c>
      <c r="O111" s="51"/>
      <c r="P111" s="6">
        <f t="shared" si="143"/>
        <v>2.2999999999999998</v>
      </c>
      <c r="Q111" s="5">
        <f t="shared" si="144"/>
        <v>0</v>
      </c>
      <c r="R111" s="21">
        <f>(A!C112-xx!P111)*xx!O111</f>
        <v>0</v>
      </c>
      <c r="S111" s="21" t="str">
        <f t="shared" si="145"/>
        <v>Batata Palha Soberana 100g</v>
      </c>
      <c r="T111" s="51"/>
      <c r="U111" s="32">
        <f t="shared" si="146"/>
        <v>2.2999999999999998</v>
      </c>
      <c r="V111" s="5">
        <f t="shared" si="147"/>
        <v>0</v>
      </c>
      <c r="W111" s="172">
        <f>(A!C112-xx!U111)*xx!T111</f>
        <v>0</v>
      </c>
      <c r="X111" s="51"/>
      <c r="Y111" s="6">
        <f t="shared" si="148"/>
        <v>2.2999999999999998</v>
      </c>
      <c r="Z111" s="5">
        <f t="shared" si="149"/>
        <v>0</v>
      </c>
      <c r="AA111" s="5">
        <f>(A!C112-xx!Y111)*xx!X111</f>
        <v>0</v>
      </c>
      <c r="AB111" s="5" t="str">
        <f t="shared" si="150"/>
        <v>Batata Palha Soberana 100g</v>
      </c>
      <c r="AC111" s="51"/>
      <c r="AD111" s="6">
        <f t="shared" si="151"/>
        <v>2.2999999999999998</v>
      </c>
      <c r="AE111" s="5">
        <f t="shared" si="152"/>
        <v>0</v>
      </c>
      <c r="AF111" s="172">
        <f>(A!C112-xx!AD111)*xx!AC111</f>
        <v>0</v>
      </c>
      <c r="AG111" s="51"/>
      <c r="AH111" s="6">
        <f t="shared" si="153"/>
        <v>2.2999999999999998</v>
      </c>
      <c r="AI111" s="5">
        <f t="shared" si="154"/>
        <v>0</v>
      </c>
      <c r="AJ111" s="5">
        <f>(A!C112-xx!AH111)*xx!AG111</f>
        <v>0</v>
      </c>
      <c r="AK111" s="5" t="str">
        <f t="shared" si="155"/>
        <v>Batata Palha Soberana 100g</v>
      </c>
      <c r="AL111" s="51"/>
      <c r="AM111" s="6">
        <f t="shared" si="156"/>
        <v>2.2999999999999998</v>
      </c>
      <c r="AN111" s="5">
        <f t="shared" si="157"/>
        <v>0</v>
      </c>
      <c r="AO111" s="172">
        <f>(A!C112-xx!AM111)*xx!AL111</f>
        <v>0</v>
      </c>
      <c r="AP111" s="51"/>
      <c r="AQ111" s="6">
        <f t="shared" si="158"/>
        <v>2.2999999999999998</v>
      </c>
      <c r="AR111" s="5">
        <f t="shared" si="159"/>
        <v>0</v>
      </c>
      <c r="AS111" s="5">
        <f>(A!C112-xx!AQ111)*xx!AP111</f>
        <v>0</v>
      </c>
      <c r="AT111" s="5" t="str">
        <f t="shared" si="160"/>
        <v>Batata Palha Soberana 100g</v>
      </c>
      <c r="AU111" s="51"/>
      <c r="AV111" s="6">
        <f t="shared" si="161"/>
        <v>2.2999999999999998</v>
      </c>
      <c r="AW111" s="5">
        <f t="shared" si="162"/>
        <v>0</v>
      </c>
      <c r="AX111" s="172">
        <f>(A!C112-xx!AV111)*xx!AU111</f>
        <v>0</v>
      </c>
      <c r="AY111" s="51"/>
      <c r="AZ111" s="6">
        <f t="shared" si="163"/>
        <v>2.2999999999999998</v>
      </c>
      <c r="BA111" s="5">
        <f t="shared" si="164"/>
        <v>0</v>
      </c>
      <c r="BB111" s="5">
        <f>(A!E112-xx!AZ111)*xx!AY111</f>
        <v>0</v>
      </c>
      <c r="BC111" s="5" t="str">
        <f t="shared" si="165"/>
        <v>Batata Palha Soberana 100g</v>
      </c>
      <c r="BD111" s="51"/>
      <c r="BE111" s="6">
        <f t="shared" si="166"/>
        <v>2.2999999999999998</v>
      </c>
      <c r="BF111" s="5">
        <f t="shared" si="167"/>
        <v>0</v>
      </c>
      <c r="BG111" s="172">
        <f>(A!C112-xx!BE111)*xx!BD111</f>
        <v>0</v>
      </c>
      <c r="BH111" s="51"/>
      <c r="BI111" s="6">
        <f t="shared" si="168"/>
        <v>2.2999999999999998</v>
      </c>
      <c r="BJ111" s="5">
        <f t="shared" si="169"/>
        <v>0</v>
      </c>
      <c r="BK111" s="5">
        <f>(A!C112-xx!BI111)*xx!BH111</f>
        <v>0</v>
      </c>
      <c r="BL111" s="5" t="str">
        <f t="shared" si="170"/>
        <v>Batata Palha Soberana 100g</v>
      </c>
      <c r="BM111" s="51"/>
      <c r="BN111" s="6">
        <f t="shared" si="171"/>
        <v>2.2999999999999998</v>
      </c>
      <c r="BO111" s="5">
        <f t="shared" si="172"/>
        <v>0</v>
      </c>
      <c r="BP111" s="172">
        <f>(A!C112-xx!BN111)*xx!BM111</f>
        <v>0</v>
      </c>
      <c r="BQ111" s="51"/>
      <c r="BR111" s="6">
        <f t="shared" si="173"/>
        <v>2.2999999999999998</v>
      </c>
      <c r="BS111" s="5">
        <f t="shared" si="174"/>
        <v>0</v>
      </c>
      <c r="BT111" s="5">
        <f>(A!C112-xx!BR111)*xx!BQ111</f>
        <v>0</v>
      </c>
      <c r="BU111" s="5" t="str">
        <f t="shared" si="175"/>
        <v>Batata Palha Soberana 100g</v>
      </c>
      <c r="BV111" s="51"/>
      <c r="BW111" s="6">
        <f t="shared" si="176"/>
        <v>2.2999999999999998</v>
      </c>
      <c r="BX111" s="5">
        <f t="shared" si="177"/>
        <v>0</v>
      </c>
      <c r="BY111" s="172">
        <f>(A!C112-xx!BW111)*xx!BV111</f>
        <v>0</v>
      </c>
      <c r="BZ111" s="51"/>
      <c r="CA111" s="6">
        <f t="shared" si="178"/>
        <v>2.2999999999999998</v>
      </c>
      <c r="CB111" s="5">
        <f t="shared" si="179"/>
        <v>0</v>
      </c>
      <c r="CC111" s="5">
        <f>(A!C112-xx!CA111)*xx!BZ111</f>
        <v>0</v>
      </c>
      <c r="CD111" s="5" t="str">
        <f t="shared" si="180"/>
        <v>Batata Palha Soberana 100g</v>
      </c>
      <c r="CE111" s="51"/>
      <c r="CF111" s="6">
        <f t="shared" si="181"/>
        <v>2.2999999999999998</v>
      </c>
      <c r="CG111" s="5">
        <f t="shared" si="182"/>
        <v>0</v>
      </c>
      <c r="CH111" s="172">
        <f>(A!C112-xx!CF111)*xx!CE111</f>
        <v>0</v>
      </c>
      <c r="CI111" s="51"/>
      <c r="CJ111" s="6">
        <f t="shared" si="183"/>
        <v>2.2999999999999998</v>
      </c>
      <c r="CK111" s="5">
        <f t="shared" si="184"/>
        <v>0</v>
      </c>
      <c r="CL111" s="5">
        <f>(A!C112-xx!CJ111)*xx!CI111</f>
        <v>0</v>
      </c>
      <c r="CM111" s="5" t="str">
        <f t="shared" si="185"/>
        <v>Batata Palha Soberana 100g</v>
      </c>
      <c r="CN111" s="51"/>
      <c r="CO111" s="6">
        <f t="shared" si="186"/>
        <v>2.2999999999999998</v>
      </c>
      <c r="CP111" s="5">
        <f t="shared" si="187"/>
        <v>0</v>
      </c>
      <c r="CQ111" s="172">
        <f>(A!C112-xx!CO111)*xx!CN111</f>
        <v>0</v>
      </c>
      <c r="CR111" s="51"/>
      <c r="CS111" s="6">
        <f t="shared" si="188"/>
        <v>2.2999999999999998</v>
      </c>
      <c r="CT111" s="5">
        <f t="shared" si="189"/>
        <v>0</v>
      </c>
      <c r="CU111" s="5">
        <f>(A!C112-xx!CS111)*xx!CR111</f>
        <v>0</v>
      </c>
      <c r="CV111" s="5" t="str">
        <f t="shared" si="190"/>
        <v>Batata Palha Soberana 100g</v>
      </c>
      <c r="CW111" s="51"/>
      <c r="CX111" s="6">
        <f t="shared" si="191"/>
        <v>2.2999999999999998</v>
      </c>
      <c r="CY111" s="5">
        <f t="shared" si="192"/>
        <v>0</v>
      </c>
      <c r="CZ111" s="172">
        <f>(A!C112-xx!CX111)*xx!CW111</f>
        <v>0</v>
      </c>
      <c r="DA111" s="51"/>
      <c r="DB111" s="6">
        <f t="shared" si="193"/>
        <v>2.2999999999999998</v>
      </c>
      <c r="DC111" s="5">
        <f t="shared" si="194"/>
        <v>0</v>
      </c>
      <c r="DD111" s="5">
        <f>(A!C112-xx!DB111)*xx!DA111</f>
        <v>0</v>
      </c>
      <c r="DE111" s="5" t="str">
        <f t="shared" si="195"/>
        <v>Batata Palha Soberana 100g</v>
      </c>
      <c r="DF111" s="51"/>
      <c r="DG111" s="6">
        <f t="shared" si="196"/>
        <v>2.2999999999999998</v>
      </c>
      <c r="DH111" s="5">
        <f t="shared" si="197"/>
        <v>0</v>
      </c>
      <c r="DI111" s="172">
        <f>(A!C112-xx!DG111)*xx!DF111</f>
        <v>0</v>
      </c>
      <c r="DJ111" s="51"/>
      <c r="DK111" s="6">
        <f t="shared" si="198"/>
        <v>2.2999999999999998</v>
      </c>
      <c r="DL111" s="5">
        <f t="shared" si="199"/>
        <v>0</v>
      </c>
      <c r="DM111" s="5">
        <f>(A!C112-xx!DK111)*xx!DJ111</f>
        <v>0</v>
      </c>
      <c r="DN111" s="5" t="str">
        <f t="shared" si="200"/>
        <v>Batata Palha Soberana 100g</v>
      </c>
      <c r="DO111" s="51"/>
      <c r="DP111" s="6">
        <f t="shared" si="201"/>
        <v>2.2999999999999998</v>
      </c>
      <c r="DQ111" s="5">
        <f t="shared" si="202"/>
        <v>0</v>
      </c>
      <c r="DR111" s="172">
        <f>(A!C112-xx!DP111)*xx!DO111</f>
        <v>0</v>
      </c>
      <c r="DS111" s="51"/>
      <c r="DT111" s="6">
        <f t="shared" si="203"/>
        <v>2.2999999999999998</v>
      </c>
      <c r="DU111" s="5">
        <f t="shared" si="204"/>
        <v>0</v>
      </c>
      <c r="DV111" s="5">
        <f>(A!C112-xx!DT111)*xx!DS111</f>
        <v>0</v>
      </c>
      <c r="DW111" s="5" t="str">
        <f t="shared" si="205"/>
        <v>Batata Palha Soberana 100g</v>
      </c>
      <c r="DX111" s="51"/>
      <c r="DY111" s="6">
        <f t="shared" si="206"/>
        <v>2.2999999999999998</v>
      </c>
      <c r="DZ111" s="5">
        <f t="shared" si="207"/>
        <v>0</v>
      </c>
      <c r="EA111" s="172">
        <f>(A!C112-xx!DY111)*xx!DX111</f>
        <v>0</v>
      </c>
      <c r="EB111" s="51"/>
      <c r="EC111" s="6">
        <f t="shared" si="208"/>
        <v>2.2999999999999998</v>
      </c>
      <c r="ED111" s="5">
        <f t="shared" si="209"/>
        <v>0</v>
      </c>
      <c r="EE111" s="5">
        <f>(A!C112-xx!EC111)*xx!EB111</f>
        <v>0</v>
      </c>
      <c r="EF111" s="5" t="str">
        <f t="shared" si="210"/>
        <v>Batata Palha Soberana 100g</v>
      </c>
      <c r="EG111" s="51"/>
      <c r="EH111" s="6">
        <f t="shared" si="211"/>
        <v>2.2999999999999998</v>
      </c>
      <c r="EI111" s="5">
        <f t="shared" si="212"/>
        <v>0</v>
      </c>
      <c r="EJ111" s="172">
        <f>(A!C112-xx!EH111)*xx!EG111</f>
        <v>0</v>
      </c>
      <c r="EK111" s="51"/>
      <c r="EL111" s="6">
        <f t="shared" si="213"/>
        <v>2.2999999999999998</v>
      </c>
      <c r="EM111" s="5">
        <f t="shared" si="214"/>
        <v>0</v>
      </c>
      <c r="EN111" s="5">
        <f>(A!C112-xx!EL111)*xx!EK111</f>
        <v>0</v>
      </c>
      <c r="EO111" s="5" t="str">
        <f t="shared" si="215"/>
        <v>Batata Palha Soberana 100g</v>
      </c>
      <c r="EP111" s="51"/>
      <c r="EQ111" s="6">
        <f t="shared" si="216"/>
        <v>2.2999999999999998</v>
      </c>
      <c r="ER111" s="5">
        <f t="shared" si="217"/>
        <v>0</v>
      </c>
      <c r="ES111" s="172">
        <f>(A!C112-xx!EQ111)*xx!EP111</f>
        <v>0</v>
      </c>
      <c r="ET111" s="51"/>
      <c r="EU111" s="6">
        <f t="shared" si="218"/>
        <v>2.2999999999999998</v>
      </c>
      <c r="EV111" s="5">
        <f t="shared" si="219"/>
        <v>0</v>
      </c>
      <c r="EW111" s="5">
        <f>(A!C112-xx!EU111)*xx!ET111</f>
        <v>0</v>
      </c>
      <c r="EX111" s="5" t="str">
        <f t="shared" si="220"/>
        <v>Batata Palha Soberana 100g</v>
      </c>
      <c r="EY111" s="51"/>
      <c r="EZ111" s="6">
        <f t="shared" si="221"/>
        <v>2.2999999999999998</v>
      </c>
      <c r="FA111" s="5">
        <f t="shared" si="222"/>
        <v>0</v>
      </c>
      <c r="FB111" s="172">
        <f>(A!C112-xx!EZ111)*xx!EY111</f>
        <v>0</v>
      </c>
      <c r="FC111" s="51"/>
      <c r="FD111" s="6">
        <f t="shared" si="223"/>
        <v>2.2999999999999998</v>
      </c>
      <c r="FE111" s="5">
        <f t="shared" si="224"/>
        <v>0</v>
      </c>
      <c r="FF111" s="5">
        <f>(A!C112-xx!FD111)*xx!FC111</f>
        <v>0</v>
      </c>
      <c r="FG111" s="5" t="str">
        <f t="shared" si="225"/>
        <v>Batata Palha Soberana 100g</v>
      </c>
      <c r="FH111" s="51"/>
      <c r="FI111" s="6">
        <f t="shared" si="226"/>
        <v>2.2999999999999998</v>
      </c>
      <c r="FJ111" s="5">
        <f t="shared" si="227"/>
        <v>0</v>
      </c>
      <c r="FK111" s="172">
        <f>(A!C112-xx!FI111)*xx!FH111</f>
        <v>0</v>
      </c>
      <c r="FL111" s="51"/>
      <c r="FM111" s="6">
        <f t="shared" si="228"/>
        <v>2.2999999999999998</v>
      </c>
      <c r="FN111" s="5">
        <f t="shared" si="229"/>
        <v>0</v>
      </c>
      <c r="FO111" s="5">
        <f>(A!C112-xx!FM111)*xx!FL111</f>
        <v>0</v>
      </c>
      <c r="FP111" s="5" t="str">
        <f t="shared" si="230"/>
        <v>Batata Palha Soberana 100g</v>
      </c>
      <c r="FQ111" s="51"/>
      <c r="FR111" s="6">
        <f t="shared" si="231"/>
        <v>2.2999999999999998</v>
      </c>
      <c r="FS111" s="5">
        <f t="shared" si="232"/>
        <v>0</v>
      </c>
      <c r="FT111" s="172">
        <f>(A!C112-xx!FR111)*xx!FQ111</f>
        <v>0</v>
      </c>
      <c r="FU111" s="51"/>
      <c r="FV111" s="6">
        <f t="shared" si="233"/>
        <v>2.2999999999999998</v>
      </c>
      <c r="FW111" s="5">
        <f t="shared" si="234"/>
        <v>0</v>
      </c>
      <c r="FX111" s="5">
        <f>(A!C112-xx!FV111)*xx!FU111</f>
        <v>0</v>
      </c>
      <c r="FY111" s="5" t="str">
        <f t="shared" si="235"/>
        <v>Batata Palha Soberana 100g</v>
      </c>
      <c r="FZ111" s="51"/>
      <c r="GA111" s="6">
        <f t="shared" si="236"/>
        <v>2.2999999999999998</v>
      </c>
      <c r="GB111" s="5">
        <f t="shared" si="237"/>
        <v>0</v>
      </c>
      <c r="GC111" s="172">
        <f>(A!C112-xx!GA111)*xx!FZ111</f>
        <v>0</v>
      </c>
      <c r="GD111" s="51"/>
      <c r="GE111" s="6">
        <f t="shared" si="238"/>
        <v>2.2999999999999998</v>
      </c>
      <c r="GF111" s="5">
        <f t="shared" si="239"/>
        <v>0</v>
      </c>
      <c r="GG111" s="5">
        <f>(A!C112-xx!GE111)*xx!GD111</f>
        <v>0</v>
      </c>
      <c r="GH111" s="5" t="str">
        <f t="shared" si="240"/>
        <v>Batata Palha Soberana 100g</v>
      </c>
      <c r="GI111" s="51"/>
      <c r="GJ111" s="6">
        <f t="shared" si="241"/>
        <v>2.2999999999999998</v>
      </c>
      <c r="GK111" s="5">
        <f t="shared" si="242"/>
        <v>0</v>
      </c>
      <c r="GL111" s="172">
        <f>(A!C112-xx!GJ111)*xx!GI111</f>
        <v>0</v>
      </c>
      <c r="GM111" s="51"/>
      <c r="GN111" s="6">
        <f t="shared" si="243"/>
        <v>2.2999999999999998</v>
      </c>
      <c r="GO111" s="5">
        <f t="shared" si="244"/>
        <v>0</v>
      </c>
      <c r="GP111" s="5">
        <f>(A!C112-xx!GN111)*xx!GM111</f>
        <v>0</v>
      </c>
      <c r="GQ111" s="5" t="str">
        <f t="shared" si="245"/>
        <v>Batata Palha Soberana 100g</v>
      </c>
      <c r="GR111" s="51"/>
      <c r="GS111" s="6">
        <f t="shared" si="246"/>
        <v>2.2999999999999998</v>
      </c>
      <c r="GT111" s="5">
        <f t="shared" si="247"/>
        <v>0</v>
      </c>
      <c r="GU111" s="172">
        <f>(A!C112-xx!GS111)*xx!GR111</f>
        <v>0</v>
      </c>
      <c r="GV111" s="51"/>
      <c r="GW111" s="6">
        <f t="shared" si="248"/>
        <v>2.2999999999999998</v>
      </c>
      <c r="GX111" s="5">
        <f t="shared" si="249"/>
        <v>0</v>
      </c>
      <c r="GY111" s="5">
        <f>(A!C112-xx!GW111)*xx!GV111</f>
        <v>0</v>
      </c>
      <c r="GZ111" s="5" t="str">
        <f t="shared" si="250"/>
        <v>Batata Palha Soberana 100g</v>
      </c>
      <c r="HA111" s="51"/>
      <c r="HB111" s="6">
        <f t="shared" si="251"/>
        <v>2.2999999999999998</v>
      </c>
      <c r="HC111" s="5">
        <f t="shared" si="252"/>
        <v>0</v>
      </c>
      <c r="HD111" s="172">
        <f>(A!C112-xx!HB111)*xx!HA111</f>
        <v>0</v>
      </c>
      <c r="HE111" s="51"/>
      <c r="HF111" s="6">
        <f t="shared" si="253"/>
        <v>2.2999999999999998</v>
      </c>
      <c r="HG111" s="5">
        <f t="shared" si="254"/>
        <v>0</v>
      </c>
      <c r="HH111" s="5">
        <f>(A!C112-xx!HF111)*xx!HE111</f>
        <v>0</v>
      </c>
      <c r="HI111" s="5" t="str">
        <f t="shared" si="255"/>
        <v>Batata Palha Soberana 100g</v>
      </c>
      <c r="HJ111" s="51"/>
      <c r="HK111" s="6">
        <f t="shared" si="256"/>
        <v>2.2999999999999998</v>
      </c>
      <c r="HL111" s="5">
        <f t="shared" si="257"/>
        <v>0</v>
      </c>
      <c r="HM111" s="172">
        <f>(A!C112-xx!HK111)*xx!HJ111</f>
        <v>0</v>
      </c>
      <c r="HN111" s="51"/>
      <c r="HO111" s="6">
        <f t="shared" si="258"/>
        <v>2.2999999999999998</v>
      </c>
      <c r="HP111" s="5">
        <f t="shared" si="259"/>
        <v>0</v>
      </c>
      <c r="HQ111" s="5">
        <f>-(A!C112-xx!HO111)*xx!HN111</f>
        <v>0</v>
      </c>
      <c r="HR111" s="5" t="str">
        <f t="shared" si="260"/>
        <v>Batata Palha Soberana 100g</v>
      </c>
      <c r="HS111" s="51"/>
      <c r="HT111" s="6">
        <f t="shared" si="261"/>
        <v>2.2999999999999998</v>
      </c>
      <c r="HU111" s="5">
        <f t="shared" si="262"/>
        <v>0</v>
      </c>
      <c r="HV111" s="172">
        <f>(A!C112-xx!HT111)*xx!HS111</f>
        <v>0</v>
      </c>
      <c r="HW111" s="51"/>
      <c r="HX111" s="6">
        <f>A!C112</f>
        <v>2.2999999999999998</v>
      </c>
      <c r="HY111" s="5">
        <f t="shared" si="263"/>
        <v>0</v>
      </c>
      <c r="HZ111" s="5">
        <f>(A!C112-xx!HX111)*xx!HW111</f>
        <v>0</v>
      </c>
      <c r="IA111" s="5" t="str">
        <f>A!B112</f>
        <v>Batata Palha Soberana 100g</v>
      </c>
      <c r="IB111" s="5">
        <f t="shared" si="264"/>
        <v>0</v>
      </c>
      <c r="IC111" s="21">
        <f t="shared" si="265"/>
        <v>0</v>
      </c>
      <c r="ID111" s="21" t="e">
        <f>A!#REF!</f>
        <v>#REF!</v>
      </c>
      <c r="IE111" s="21" t="e">
        <f>NF!IS111</f>
        <v>#DIV/0!</v>
      </c>
      <c r="IF111" s="26" t="e">
        <f t="shared" si="266"/>
        <v>#REF!</v>
      </c>
      <c r="IG111" s="6" t="e">
        <f t="shared" si="267"/>
        <v>#REF!</v>
      </c>
      <c r="IH111" s="34" t="e">
        <f t="shared" si="268"/>
        <v>#REF!</v>
      </c>
      <c r="II111" s="174" t="e">
        <f>IB111+A!#REF!+NF!IQ111</f>
        <v>#REF!</v>
      </c>
      <c r="IJ111" s="175" t="e">
        <f>IC111+A!#REF!+NF!IR111</f>
        <v>#REF!</v>
      </c>
      <c r="IK111" s="175" t="e">
        <f>II111*A!C112</f>
        <v>#REF!</v>
      </c>
      <c r="IL111" s="175" t="e">
        <f t="shared" si="136"/>
        <v>#REF!</v>
      </c>
      <c r="IM111" s="81" t="e">
        <f t="shared" si="269"/>
        <v>#REF!</v>
      </c>
      <c r="IN111" s="57" t="str">
        <f t="shared" si="270"/>
        <v>Batata Palha Soberana 100g</v>
      </c>
      <c r="IO111" s="57" t="e">
        <f>IF111/A!C112</f>
        <v>#REF!</v>
      </c>
      <c r="IP111" s="66"/>
      <c r="IQ111" s="57" t="e">
        <f t="shared" si="271"/>
        <v>#REF!</v>
      </c>
      <c r="IR111" s="11" t="e">
        <f>IF111-#REF!</f>
        <v>#REF!</v>
      </c>
    </row>
    <row r="112" spans="1:252" x14ac:dyDescent="0.2">
      <c r="A112" s="19" t="str">
        <f>A!B113</f>
        <v>Batata Palha Soberana 300g</v>
      </c>
      <c r="B112" s="63"/>
      <c r="C112" s="31">
        <v>3.38</v>
      </c>
      <c r="D112" s="14">
        <f t="shared" si="137"/>
        <v>0</v>
      </c>
      <c r="E112" s="169">
        <f>(A!C113-xx!C112)*xx!B112</f>
        <v>0</v>
      </c>
      <c r="F112" s="63"/>
      <c r="G112" s="22">
        <f t="shared" si="138"/>
        <v>3.38</v>
      </c>
      <c r="H112" s="1">
        <f t="shared" si="139"/>
        <v>0</v>
      </c>
      <c r="I112" s="1">
        <f>(A!C113-xx!G112)*xx!F112</f>
        <v>0</v>
      </c>
      <c r="J112" s="1" t="str">
        <f t="shared" si="140"/>
        <v>Batata Palha Soberana 300g</v>
      </c>
      <c r="K112" s="63"/>
      <c r="L112" s="2">
        <f t="shared" si="141"/>
        <v>3.38</v>
      </c>
      <c r="M112" s="1">
        <f t="shared" si="142"/>
        <v>0</v>
      </c>
      <c r="N112" s="64">
        <f>(A!C113-xx!L112)*xx!K112</f>
        <v>0</v>
      </c>
      <c r="O112" s="63"/>
      <c r="P112" s="2">
        <f t="shared" si="143"/>
        <v>3.38</v>
      </c>
      <c r="Q112" s="1">
        <f t="shared" si="144"/>
        <v>0</v>
      </c>
      <c r="R112" s="14">
        <f>(A!C113-xx!P112)*xx!O112</f>
        <v>0</v>
      </c>
      <c r="S112" s="14" t="str">
        <f t="shared" si="145"/>
        <v>Batata Palha Soberana 300g</v>
      </c>
      <c r="T112" s="63"/>
      <c r="U112" s="22">
        <f t="shared" si="146"/>
        <v>3.38</v>
      </c>
      <c r="V112" s="1">
        <f t="shared" si="147"/>
        <v>0</v>
      </c>
      <c r="W112" s="64">
        <f>(A!C113-xx!U112)*xx!T112</f>
        <v>0</v>
      </c>
      <c r="X112" s="63"/>
      <c r="Y112" s="2">
        <f t="shared" si="148"/>
        <v>3.38</v>
      </c>
      <c r="Z112" s="1">
        <f t="shared" si="149"/>
        <v>0</v>
      </c>
      <c r="AA112" s="1">
        <f>(A!C113-xx!Y112)*xx!X112</f>
        <v>0</v>
      </c>
      <c r="AB112" s="1" t="str">
        <f t="shared" si="150"/>
        <v>Batata Palha Soberana 300g</v>
      </c>
      <c r="AC112" s="63"/>
      <c r="AD112" s="2">
        <f t="shared" si="151"/>
        <v>3.38</v>
      </c>
      <c r="AE112" s="1">
        <f t="shared" si="152"/>
        <v>0</v>
      </c>
      <c r="AF112" s="64">
        <f>(A!C113-xx!AD112)*xx!AC112</f>
        <v>0</v>
      </c>
      <c r="AG112" s="63"/>
      <c r="AH112" s="2">
        <f t="shared" si="153"/>
        <v>3.38</v>
      </c>
      <c r="AI112" s="1">
        <f t="shared" si="154"/>
        <v>0</v>
      </c>
      <c r="AJ112" s="1">
        <f>(A!C113-xx!AH112)*xx!AG112</f>
        <v>0</v>
      </c>
      <c r="AK112" s="1" t="str">
        <f t="shared" si="155"/>
        <v>Batata Palha Soberana 300g</v>
      </c>
      <c r="AL112" s="63"/>
      <c r="AM112" s="2">
        <f t="shared" si="156"/>
        <v>3.38</v>
      </c>
      <c r="AN112" s="1">
        <f t="shared" si="157"/>
        <v>0</v>
      </c>
      <c r="AO112" s="64">
        <f>(A!C113-xx!AM112)*xx!AL112</f>
        <v>0</v>
      </c>
      <c r="AP112" s="63"/>
      <c r="AQ112" s="2">
        <f t="shared" si="158"/>
        <v>3.38</v>
      </c>
      <c r="AR112" s="1">
        <f t="shared" si="159"/>
        <v>0</v>
      </c>
      <c r="AS112" s="1">
        <f>(A!C113-xx!AQ112)*xx!AP112</f>
        <v>0</v>
      </c>
      <c r="AT112" s="1" t="str">
        <f t="shared" si="160"/>
        <v>Batata Palha Soberana 300g</v>
      </c>
      <c r="AU112" s="63"/>
      <c r="AV112" s="2">
        <f t="shared" si="161"/>
        <v>3.38</v>
      </c>
      <c r="AW112" s="1">
        <f t="shared" si="162"/>
        <v>0</v>
      </c>
      <c r="AX112" s="64">
        <f>(A!C113-xx!AV112)*xx!AU112</f>
        <v>0</v>
      </c>
      <c r="AY112" s="63"/>
      <c r="AZ112" s="2">
        <f t="shared" si="163"/>
        <v>3.38</v>
      </c>
      <c r="BA112" s="1">
        <f t="shared" si="164"/>
        <v>0</v>
      </c>
      <c r="BB112" s="1">
        <f>(A!E113-xx!AZ112)*xx!AY112</f>
        <v>0</v>
      </c>
      <c r="BC112" s="1" t="str">
        <f t="shared" si="165"/>
        <v>Batata Palha Soberana 300g</v>
      </c>
      <c r="BD112" s="63"/>
      <c r="BE112" s="2">
        <f t="shared" si="166"/>
        <v>3.38</v>
      </c>
      <c r="BF112" s="1">
        <f t="shared" si="167"/>
        <v>0</v>
      </c>
      <c r="BG112" s="64">
        <f>(A!C113-xx!BE112)*xx!BD112</f>
        <v>0</v>
      </c>
      <c r="BH112" s="63"/>
      <c r="BI112" s="2">
        <f t="shared" si="168"/>
        <v>3.38</v>
      </c>
      <c r="BJ112" s="1">
        <f t="shared" si="169"/>
        <v>0</v>
      </c>
      <c r="BK112" s="1">
        <f>(A!C113-xx!BI112)*xx!BH112</f>
        <v>0</v>
      </c>
      <c r="BL112" s="1" t="str">
        <f t="shared" si="170"/>
        <v>Batata Palha Soberana 300g</v>
      </c>
      <c r="BM112" s="63"/>
      <c r="BN112" s="2">
        <f t="shared" si="171"/>
        <v>3.38</v>
      </c>
      <c r="BO112" s="1">
        <f t="shared" si="172"/>
        <v>0</v>
      </c>
      <c r="BP112" s="64">
        <f>(A!C113-xx!BN112)*xx!BM112</f>
        <v>0</v>
      </c>
      <c r="BQ112" s="63"/>
      <c r="BR112" s="2">
        <f t="shared" si="173"/>
        <v>3.38</v>
      </c>
      <c r="BS112" s="1">
        <f t="shared" si="174"/>
        <v>0</v>
      </c>
      <c r="BT112" s="1">
        <f>(A!C113-xx!BR112)*xx!BQ112</f>
        <v>0</v>
      </c>
      <c r="BU112" s="1" t="str">
        <f t="shared" si="175"/>
        <v>Batata Palha Soberana 300g</v>
      </c>
      <c r="BV112" s="63"/>
      <c r="BW112" s="2">
        <f t="shared" si="176"/>
        <v>3.38</v>
      </c>
      <c r="BX112" s="1">
        <f t="shared" si="177"/>
        <v>0</v>
      </c>
      <c r="BY112" s="64">
        <f>(A!C113-xx!BW112)*xx!BV112</f>
        <v>0</v>
      </c>
      <c r="BZ112" s="63"/>
      <c r="CA112" s="2">
        <f t="shared" si="178"/>
        <v>3.38</v>
      </c>
      <c r="CB112" s="1">
        <f t="shared" si="179"/>
        <v>0</v>
      </c>
      <c r="CC112" s="1">
        <f>(A!C113-xx!CA112)*xx!BZ112</f>
        <v>0</v>
      </c>
      <c r="CD112" s="1" t="str">
        <f t="shared" si="180"/>
        <v>Batata Palha Soberana 300g</v>
      </c>
      <c r="CE112" s="63"/>
      <c r="CF112" s="2">
        <f t="shared" si="181"/>
        <v>3.38</v>
      </c>
      <c r="CG112" s="1">
        <f t="shared" si="182"/>
        <v>0</v>
      </c>
      <c r="CH112" s="64">
        <f>(A!C113-xx!CF112)*xx!CE112</f>
        <v>0</v>
      </c>
      <c r="CI112" s="63"/>
      <c r="CJ112" s="2">
        <f t="shared" si="183"/>
        <v>3.38</v>
      </c>
      <c r="CK112" s="1">
        <f t="shared" si="184"/>
        <v>0</v>
      </c>
      <c r="CL112" s="1">
        <f>(A!C113-xx!CJ112)*xx!CI112</f>
        <v>0</v>
      </c>
      <c r="CM112" s="1" t="str">
        <f t="shared" si="185"/>
        <v>Batata Palha Soberana 300g</v>
      </c>
      <c r="CN112" s="63"/>
      <c r="CO112" s="2">
        <f t="shared" si="186"/>
        <v>3.38</v>
      </c>
      <c r="CP112" s="1">
        <f t="shared" si="187"/>
        <v>0</v>
      </c>
      <c r="CQ112" s="64">
        <f>(A!C113-xx!CO112)*xx!CN112</f>
        <v>0</v>
      </c>
      <c r="CR112" s="63"/>
      <c r="CS112" s="2">
        <f t="shared" si="188"/>
        <v>3.38</v>
      </c>
      <c r="CT112" s="1">
        <f t="shared" si="189"/>
        <v>0</v>
      </c>
      <c r="CU112" s="1">
        <f>(A!C113-xx!CS112)*xx!CR112</f>
        <v>0</v>
      </c>
      <c r="CV112" s="1" t="str">
        <f t="shared" si="190"/>
        <v>Batata Palha Soberana 300g</v>
      </c>
      <c r="CW112" s="63"/>
      <c r="CX112" s="2">
        <f t="shared" si="191"/>
        <v>3.38</v>
      </c>
      <c r="CY112" s="1">
        <f t="shared" si="192"/>
        <v>0</v>
      </c>
      <c r="CZ112" s="64">
        <f>(A!C113-xx!CX112)*xx!CW112</f>
        <v>0</v>
      </c>
      <c r="DA112" s="63"/>
      <c r="DB112" s="2">
        <f t="shared" si="193"/>
        <v>3.38</v>
      </c>
      <c r="DC112" s="1">
        <f t="shared" si="194"/>
        <v>0</v>
      </c>
      <c r="DD112" s="1">
        <f>(A!C113-xx!DB112)*xx!DA112</f>
        <v>0</v>
      </c>
      <c r="DE112" s="1" t="str">
        <f t="shared" si="195"/>
        <v>Batata Palha Soberana 300g</v>
      </c>
      <c r="DF112" s="63"/>
      <c r="DG112" s="2">
        <f t="shared" si="196"/>
        <v>3.38</v>
      </c>
      <c r="DH112" s="1">
        <f t="shared" si="197"/>
        <v>0</v>
      </c>
      <c r="DI112" s="64">
        <f>(A!C113-xx!DG112)*xx!DF112</f>
        <v>0</v>
      </c>
      <c r="DJ112" s="63"/>
      <c r="DK112" s="2">
        <f t="shared" si="198"/>
        <v>3.38</v>
      </c>
      <c r="DL112" s="1">
        <f t="shared" si="199"/>
        <v>0</v>
      </c>
      <c r="DM112" s="1">
        <f>(A!C113-xx!DK112)*xx!DJ112</f>
        <v>0</v>
      </c>
      <c r="DN112" s="1" t="str">
        <f t="shared" si="200"/>
        <v>Batata Palha Soberana 300g</v>
      </c>
      <c r="DO112" s="63"/>
      <c r="DP112" s="2">
        <f t="shared" si="201"/>
        <v>3.38</v>
      </c>
      <c r="DQ112" s="1">
        <f t="shared" si="202"/>
        <v>0</v>
      </c>
      <c r="DR112" s="64">
        <f>(A!C113-xx!DP112)*xx!DO112</f>
        <v>0</v>
      </c>
      <c r="DS112" s="63"/>
      <c r="DT112" s="2">
        <f t="shared" si="203"/>
        <v>3.38</v>
      </c>
      <c r="DU112" s="1">
        <f t="shared" si="204"/>
        <v>0</v>
      </c>
      <c r="DV112" s="1">
        <f>(A!C113-xx!DT112)*xx!DS112</f>
        <v>0</v>
      </c>
      <c r="DW112" s="1" t="str">
        <f t="shared" si="205"/>
        <v>Batata Palha Soberana 300g</v>
      </c>
      <c r="DX112" s="63"/>
      <c r="DY112" s="2">
        <f t="shared" si="206"/>
        <v>3.38</v>
      </c>
      <c r="DZ112" s="1">
        <f t="shared" si="207"/>
        <v>0</v>
      </c>
      <c r="EA112" s="64">
        <f>(A!C113-xx!DY112)*xx!DX112</f>
        <v>0</v>
      </c>
      <c r="EB112" s="63"/>
      <c r="EC112" s="2">
        <f t="shared" si="208"/>
        <v>3.38</v>
      </c>
      <c r="ED112" s="1">
        <f t="shared" si="209"/>
        <v>0</v>
      </c>
      <c r="EE112" s="1">
        <f>(A!C113-xx!EC112)*xx!EB112</f>
        <v>0</v>
      </c>
      <c r="EF112" s="1" t="str">
        <f t="shared" si="210"/>
        <v>Batata Palha Soberana 300g</v>
      </c>
      <c r="EG112" s="63"/>
      <c r="EH112" s="2">
        <f t="shared" si="211"/>
        <v>3.38</v>
      </c>
      <c r="EI112" s="1">
        <f t="shared" si="212"/>
        <v>0</v>
      </c>
      <c r="EJ112" s="64">
        <f>(A!C113-xx!EH112)*xx!EG112</f>
        <v>0</v>
      </c>
      <c r="EK112" s="63"/>
      <c r="EL112" s="2">
        <f t="shared" si="213"/>
        <v>3.38</v>
      </c>
      <c r="EM112" s="1">
        <f t="shared" si="214"/>
        <v>0</v>
      </c>
      <c r="EN112" s="1">
        <f>(A!C113-xx!EL112)*xx!EK112</f>
        <v>0</v>
      </c>
      <c r="EO112" s="1" t="str">
        <f t="shared" si="215"/>
        <v>Batata Palha Soberana 300g</v>
      </c>
      <c r="EP112" s="63"/>
      <c r="EQ112" s="2">
        <f t="shared" si="216"/>
        <v>3.38</v>
      </c>
      <c r="ER112" s="1">
        <f t="shared" si="217"/>
        <v>0</v>
      </c>
      <c r="ES112" s="64">
        <f>(A!C113-xx!EQ112)*xx!EP112</f>
        <v>0</v>
      </c>
      <c r="ET112" s="63"/>
      <c r="EU112" s="2">
        <f t="shared" si="218"/>
        <v>3.38</v>
      </c>
      <c r="EV112" s="1">
        <f t="shared" si="219"/>
        <v>0</v>
      </c>
      <c r="EW112" s="1">
        <f>(A!C113-xx!EU112)*xx!ET112</f>
        <v>0</v>
      </c>
      <c r="EX112" s="1" t="str">
        <f t="shared" si="220"/>
        <v>Batata Palha Soberana 300g</v>
      </c>
      <c r="EY112" s="63"/>
      <c r="EZ112" s="2">
        <f t="shared" si="221"/>
        <v>3.38</v>
      </c>
      <c r="FA112" s="1">
        <f t="shared" si="222"/>
        <v>0</v>
      </c>
      <c r="FB112" s="64">
        <f>(A!C113-xx!EZ112)*xx!EY112</f>
        <v>0</v>
      </c>
      <c r="FC112" s="63"/>
      <c r="FD112" s="2">
        <f t="shared" si="223"/>
        <v>3.38</v>
      </c>
      <c r="FE112" s="1">
        <f t="shared" si="224"/>
        <v>0</v>
      </c>
      <c r="FF112" s="1">
        <f>(A!C113-xx!FD112)*xx!FC112</f>
        <v>0</v>
      </c>
      <c r="FG112" s="1" t="str">
        <f t="shared" si="225"/>
        <v>Batata Palha Soberana 300g</v>
      </c>
      <c r="FH112" s="63"/>
      <c r="FI112" s="2">
        <f t="shared" si="226"/>
        <v>3.38</v>
      </c>
      <c r="FJ112" s="1">
        <f t="shared" si="227"/>
        <v>0</v>
      </c>
      <c r="FK112" s="64">
        <f>(A!C113-xx!FI112)*xx!FH112</f>
        <v>0</v>
      </c>
      <c r="FL112" s="63"/>
      <c r="FM112" s="2">
        <f t="shared" si="228"/>
        <v>3.38</v>
      </c>
      <c r="FN112" s="1">
        <f t="shared" si="229"/>
        <v>0</v>
      </c>
      <c r="FO112" s="1">
        <f>(A!C113-xx!FM112)*xx!FL112</f>
        <v>0</v>
      </c>
      <c r="FP112" s="1" t="str">
        <f t="shared" si="230"/>
        <v>Batata Palha Soberana 300g</v>
      </c>
      <c r="FQ112" s="63"/>
      <c r="FR112" s="2">
        <f t="shared" si="231"/>
        <v>3.38</v>
      </c>
      <c r="FS112" s="1">
        <f t="shared" si="232"/>
        <v>0</v>
      </c>
      <c r="FT112" s="64">
        <f>(A!C113-xx!FR112)*xx!FQ112</f>
        <v>0</v>
      </c>
      <c r="FU112" s="63"/>
      <c r="FV112" s="2">
        <f t="shared" si="233"/>
        <v>3.38</v>
      </c>
      <c r="FW112" s="1">
        <f t="shared" si="234"/>
        <v>0</v>
      </c>
      <c r="FX112" s="1">
        <f>(A!C113-xx!FV112)*xx!FU112</f>
        <v>0</v>
      </c>
      <c r="FY112" s="1" t="str">
        <f t="shared" si="235"/>
        <v>Batata Palha Soberana 300g</v>
      </c>
      <c r="FZ112" s="63"/>
      <c r="GA112" s="2">
        <f t="shared" si="236"/>
        <v>3.38</v>
      </c>
      <c r="GB112" s="1">
        <f t="shared" si="237"/>
        <v>0</v>
      </c>
      <c r="GC112" s="64">
        <f>(A!C113-xx!GA112)*xx!FZ112</f>
        <v>0</v>
      </c>
      <c r="GD112" s="63"/>
      <c r="GE112" s="2">
        <f t="shared" si="238"/>
        <v>3.38</v>
      </c>
      <c r="GF112" s="1">
        <f t="shared" si="239"/>
        <v>0</v>
      </c>
      <c r="GG112" s="1">
        <f>(A!C113-xx!GE112)*xx!GD112</f>
        <v>0</v>
      </c>
      <c r="GH112" s="1" t="str">
        <f t="shared" si="240"/>
        <v>Batata Palha Soberana 300g</v>
      </c>
      <c r="GI112" s="63"/>
      <c r="GJ112" s="2">
        <f t="shared" si="241"/>
        <v>3.38</v>
      </c>
      <c r="GK112" s="1">
        <f t="shared" si="242"/>
        <v>0</v>
      </c>
      <c r="GL112" s="64">
        <f>(A!C113-xx!GJ112)*xx!GI112</f>
        <v>0</v>
      </c>
      <c r="GM112" s="63"/>
      <c r="GN112" s="2">
        <f t="shared" si="243"/>
        <v>3.38</v>
      </c>
      <c r="GO112" s="1">
        <f t="shared" si="244"/>
        <v>0</v>
      </c>
      <c r="GP112" s="1">
        <f>(A!C113-xx!GN112)*xx!GM112</f>
        <v>0</v>
      </c>
      <c r="GQ112" s="1" t="str">
        <f t="shared" si="245"/>
        <v>Batata Palha Soberana 300g</v>
      </c>
      <c r="GR112" s="63"/>
      <c r="GS112" s="2">
        <f t="shared" si="246"/>
        <v>3.38</v>
      </c>
      <c r="GT112" s="1">
        <f t="shared" si="247"/>
        <v>0</v>
      </c>
      <c r="GU112" s="64">
        <f>(A!C113-xx!GS112)*xx!GR112</f>
        <v>0</v>
      </c>
      <c r="GV112" s="63"/>
      <c r="GW112" s="2">
        <f t="shared" si="248"/>
        <v>3.38</v>
      </c>
      <c r="GX112" s="1">
        <f t="shared" si="249"/>
        <v>0</v>
      </c>
      <c r="GY112" s="1">
        <f>(A!C113-xx!GW112)*xx!GV112</f>
        <v>0</v>
      </c>
      <c r="GZ112" s="1" t="str">
        <f t="shared" si="250"/>
        <v>Batata Palha Soberana 300g</v>
      </c>
      <c r="HA112" s="63"/>
      <c r="HB112" s="2">
        <f t="shared" si="251"/>
        <v>3.38</v>
      </c>
      <c r="HC112" s="1">
        <f t="shared" si="252"/>
        <v>0</v>
      </c>
      <c r="HD112" s="64">
        <f>(A!C113-xx!HB112)*xx!HA112</f>
        <v>0</v>
      </c>
      <c r="HE112" s="63"/>
      <c r="HF112" s="2">
        <f t="shared" si="253"/>
        <v>3.38</v>
      </c>
      <c r="HG112" s="1">
        <f t="shared" si="254"/>
        <v>0</v>
      </c>
      <c r="HH112" s="1">
        <f>(A!C113-xx!HF112)*xx!HE112</f>
        <v>0</v>
      </c>
      <c r="HI112" s="1" t="str">
        <f t="shared" si="255"/>
        <v>Batata Palha Soberana 300g</v>
      </c>
      <c r="HJ112" s="63"/>
      <c r="HK112" s="2">
        <f t="shared" si="256"/>
        <v>3.38</v>
      </c>
      <c r="HL112" s="1">
        <f t="shared" si="257"/>
        <v>0</v>
      </c>
      <c r="HM112" s="64">
        <f>(A!C113-xx!HK112)*xx!HJ112</f>
        <v>0</v>
      </c>
      <c r="HN112" s="63"/>
      <c r="HO112" s="2">
        <f t="shared" si="258"/>
        <v>3.38</v>
      </c>
      <c r="HP112" s="1">
        <f t="shared" si="259"/>
        <v>0</v>
      </c>
      <c r="HQ112" s="1">
        <f>-(A!C113-xx!HO112)*xx!HN112</f>
        <v>0</v>
      </c>
      <c r="HR112" s="1" t="str">
        <f t="shared" si="260"/>
        <v>Batata Palha Soberana 300g</v>
      </c>
      <c r="HS112" s="63"/>
      <c r="HT112" s="2">
        <f t="shared" si="261"/>
        <v>3.38</v>
      </c>
      <c r="HU112" s="1">
        <f t="shared" si="262"/>
        <v>0</v>
      </c>
      <c r="HV112" s="64">
        <f>(A!C113-xx!HT112)*xx!HS112</f>
        <v>0</v>
      </c>
      <c r="HW112" s="63"/>
      <c r="HX112" s="2">
        <f>A!C113</f>
        <v>6.52</v>
      </c>
      <c r="HY112" s="1">
        <f t="shared" si="263"/>
        <v>0</v>
      </c>
      <c r="HZ112" s="1">
        <f>(A!C113-xx!HX112)*xx!HW112</f>
        <v>0</v>
      </c>
      <c r="IA112" s="1" t="str">
        <f>A!B113</f>
        <v>Batata Palha Soberana 300g</v>
      </c>
      <c r="IB112" s="1">
        <f t="shared" si="264"/>
        <v>0</v>
      </c>
      <c r="IC112" s="14">
        <f t="shared" si="265"/>
        <v>0</v>
      </c>
      <c r="ID112" s="14" t="e">
        <f>A!#REF!</f>
        <v>#REF!</v>
      </c>
      <c r="IE112" s="14" t="e">
        <f>NF!IS112</f>
        <v>#DIV/0!</v>
      </c>
      <c r="IF112" s="26" t="e">
        <f t="shared" si="266"/>
        <v>#REF!</v>
      </c>
      <c r="IG112" s="2" t="e">
        <f t="shared" si="267"/>
        <v>#REF!</v>
      </c>
      <c r="IH112" s="170" t="e">
        <f t="shared" si="268"/>
        <v>#REF!</v>
      </c>
      <c r="II112" s="174" t="e">
        <f>IB112+A!#REF!+NF!IQ112</f>
        <v>#REF!</v>
      </c>
      <c r="IJ112" s="175" t="e">
        <f>IC112+A!#REF!+NF!IR112</f>
        <v>#REF!</v>
      </c>
      <c r="IK112" s="175" t="e">
        <f>II112*A!C113</f>
        <v>#REF!</v>
      </c>
      <c r="IL112" s="175" t="e">
        <f t="shared" si="136"/>
        <v>#REF!</v>
      </c>
      <c r="IM112" s="81" t="e">
        <f t="shared" si="269"/>
        <v>#REF!</v>
      </c>
      <c r="IN112" s="84" t="str">
        <f t="shared" si="270"/>
        <v>Batata Palha Soberana 300g</v>
      </c>
      <c r="IO112" s="84" t="e">
        <f>IF112/A!C113</f>
        <v>#REF!</v>
      </c>
      <c r="IP112" s="72"/>
      <c r="IQ112" s="84" t="e">
        <f t="shared" si="271"/>
        <v>#REF!</v>
      </c>
      <c r="IR112" s="85" t="e">
        <f>IF112-#REF!</f>
        <v>#REF!</v>
      </c>
    </row>
    <row r="113" spans="1:252" x14ac:dyDescent="0.2">
      <c r="A113" s="20" t="str">
        <f>A!B114</f>
        <v>Batata Palha Soberana 500g</v>
      </c>
      <c r="B113" s="51"/>
      <c r="C113" s="65">
        <v>4.1500000000000004</v>
      </c>
      <c r="D113" s="21">
        <f t="shared" si="137"/>
        <v>0</v>
      </c>
      <c r="E113" s="171">
        <f>(A!C114-xx!C113)*xx!B113</f>
        <v>0</v>
      </c>
      <c r="F113" s="51"/>
      <c r="G113" s="32">
        <f t="shared" si="138"/>
        <v>4.1500000000000004</v>
      </c>
      <c r="H113" s="5">
        <f t="shared" si="139"/>
        <v>0</v>
      </c>
      <c r="I113" s="5">
        <f>(A!C114-xx!G113)*xx!F113</f>
        <v>0</v>
      </c>
      <c r="J113" s="5" t="str">
        <f t="shared" si="140"/>
        <v>Batata Palha Soberana 500g</v>
      </c>
      <c r="K113" s="51"/>
      <c r="L113" s="6">
        <f t="shared" si="141"/>
        <v>4.1500000000000004</v>
      </c>
      <c r="M113" s="5">
        <f t="shared" si="142"/>
        <v>0</v>
      </c>
      <c r="N113" s="172">
        <f>(A!C114-xx!L113)*xx!K113</f>
        <v>0</v>
      </c>
      <c r="O113" s="51"/>
      <c r="P113" s="6">
        <f t="shared" si="143"/>
        <v>4.1500000000000004</v>
      </c>
      <c r="Q113" s="5">
        <f t="shared" si="144"/>
        <v>0</v>
      </c>
      <c r="R113" s="21">
        <f>(A!C114-xx!P113)*xx!O113</f>
        <v>0</v>
      </c>
      <c r="S113" s="21" t="str">
        <f t="shared" si="145"/>
        <v>Batata Palha Soberana 500g</v>
      </c>
      <c r="T113" s="51"/>
      <c r="U113" s="32">
        <f t="shared" si="146"/>
        <v>4.1500000000000004</v>
      </c>
      <c r="V113" s="5">
        <f t="shared" si="147"/>
        <v>0</v>
      </c>
      <c r="W113" s="172">
        <f>(A!C114-xx!U113)*xx!T113</f>
        <v>0</v>
      </c>
      <c r="X113" s="51"/>
      <c r="Y113" s="6">
        <f t="shared" si="148"/>
        <v>4.1500000000000004</v>
      </c>
      <c r="Z113" s="5">
        <f t="shared" si="149"/>
        <v>0</v>
      </c>
      <c r="AA113" s="5">
        <f>(A!C114-xx!Y113)*xx!X113</f>
        <v>0</v>
      </c>
      <c r="AB113" s="5" t="str">
        <f t="shared" si="150"/>
        <v>Batata Palha Soberana 500g</v>
      </c>
      <c r="AC113" s="51"/>
      <c r="AD113" s="6">
        <f t="shared" si="151"/>
        <v>4.1500000000000004</v>
      </c>
      <c r="AE113" s="5">
        <f t="shared" si="152"/>
        <v>0</v>
      </c>
      <c r="AF113" s="172">
        <f>(A!C114-xx!AD113)*xx!AC113</f>
        <v>0</v>
      </c>
      <c r="AG113" s="51"/>
      <c r="AH113" s="6">
        <f t="shared" si="153"/>
        <v>4.1500000000000004</v>
      </c>
      <c r="AI113" s="5">
        <f t="shared" si="154"/>
        <v>0</v>
      </c>
      <c r="AJ113" s="5">
        <f>(A!C114-xx!AH113)*xx!AG113</f>
        <v>0</v>
      </c>
      <c r="AK113" s="5" t="str">
        <f t="shared" si="155"/>
        <v>Batata Palha Soberana 500g</v>
      </c>
      <c r="AL113" s="51"/>
      <c r="AM113" s="6">
        <f t="shared" si="156"/>
        <v>4.1500000000000004</v>
      </c>
      <c r="AN113" s="5">
        <f t="shared" si="157"/>
        <v>0</v>
      </c>
      <c r="AO113" s="172">
        <f>(A!C114-xx!AM113)*xx!AL113</f>
        <v>0</v>
      </c>
      <c r="AP113" s="51"/>
      <c r="AQ113" s="6">
        <f t="shared" si="158"/>
        <v>4.1500000000000004</v>
      </c>
      <c r="AR113" s="5">
        <f t="shared" si="159"/>
        <v>0</v>
      </c>
      <c r="AS113" s="5">
        <f>(A!C114-xx!AQ113)*xx!AP113</f>
        <v>0</v>
      </c>
      <c r="AT113" s="5" t="str">
        <f t="shared" si="160"/>
        <v>Batata Palha Soberana 500g</v>
      </c>
      <c r="AU113" s="51"/>
      <c r="AV113" s="6">
        <f t="shared" si="161"/>
        <v>4.1500000000000004</v>
      </c>
      <c r="AW113" s="5">
        <f t="shared" si="162"/>
        <v>0</v>
      </c>
      <c r="AX113" s="172">
        <f>(A!C114-xx!AV113)*xx!AU113</f>
        <v>0</v>
      </c>
      <c r="AY113" s="51"/>
      <c r="AZ113" s="6">
        <f t="shared" si="163"/>
        <v>4.1500000000000004</v>
      </c>
      <c r="BA113" s="5">
        <f t="shared" si="164"/>
        <v>0</v>
      </c>
      <c r="BB113" s="5">
        <f>(A!E114-xx!AZ113)*xx!AY113</f>
        <v>0</v>
      </c>
      <c r="BC113" s="5" t="str">
        <f t="shared" si="165"/>
        <v>Batata Palha Soberana 500g</v>
      </c>
      <c r="BD113" s="51"/>
      <c r="BE113" s="6">
        <f t="shared" si="166"/>
        <v>4.1500000000000004</v>
      </c>
      <c r="BF113" s="5">
        <f t="shared" si="167"/>
        <v>0</v>
      </c>
      <c r="BG113" s="172">
        <f>(A!C114-xx!BE113)*xx!BD113</f>
        <v>0</v>
      </c>
      <c r="BH113" s="51"/>
      <c r="BI113" s="6">
        <f t="shared" si="168"/>
        <v>4.1500000000000004</v>
      </c>
      <c r="BJ113" s="5">
        <f t="shared" si="169"/>
        <v>0</v>
      </c>
      <c r="BK113" s="5">
        <f>(A!C114-xx!BI113)*xx!BH113</f>
        <v>0</v>
      </c>
      <c r="BL113" s="5" t="str">
        <f t="shared" si="170"/>
        <v>Batata Palha Soberana 500g</v>
      </c>
      <c r="BM113" s="51"/>
      <c r="BN113" s="6">
        <f t="shared" si="171"/>
        <v>4.1500000000000004</v>
      </c>
      <c r="BO113" s="5">
        <f t="shared" si="172"/>
        <v>0</v>
      </c>
      <c r="BP113" s="172">
        <f>(A!C114-xx!BN113)*xx!BM113</f>
        <v>0</v>
      </c>
      <c r="BQ113" s="51"/>
      <c r="BR113" s="6">
        <f t="shared" si="173"/>
        <v>4.1500000000000004</v>
      </c>
      <c r="BS113" s="5">
        <f t="shared" si="174"/>
        <v>0</v>
      </c>
      <c r="BT113" s="5">
        <f>(A!C114-xx!BR113)*xx!BQ113</f>
        <v>0</v>
      </c>
      <c r="BU113" s="5" t="str">
        <f t="shared" si="175"/>
        <v>Batata Palha Soberana 500g</v>
      </c>
      <c r="BV113" s="51"/>
      <c r="BW113" s="6">
        <f t="shared" si="176"/>
        <v>4.1500000000000004</v>
      </c>
      <c r="BX113" s="5">
        <f t="shared" si="177"/>
        <v>0</v>
      </c>
      <c r="BY113" s="172">
        <f>(A!C114-xx!BW113)*xx!BV113</f>
        <v>0</v>
      </c>
      <c r="BZ113" s="51"/>
      <c r="CA113" s="6">
        <f t="shared" si="178"/>
        <v>4.1500000000000004</v>
      </c>
      <c r="CB113" s="5">
        <f t="shared" si="179"/>
        <v>0</v>
      </c>
      <c r="CC113" s="5">
        <f>(A!C114-xx!CA113)*xx!BZ113</f>
        <v>0</v>
      </c>
      <c r="CD113" s="5" t="str">
        <f t="shared" si="180"/>
        <v>Batata Palha Soberana 500g</v>
      </c>
      <c r="CE113" s="51"/>
      <c r="CF113" s="6">
        <f t="shared" si="181"/>
        <v>4.1500000000000004</v>
      </c>
      <c r="CG113" s="5">
        <f t="shared" si="182"/>
        <v>0</v>
      </c>
      <c r="CH113" s="172">
        <f>(A!C114-xx!CF113)*xx!CE113</f>
        <v>0</v>
      </c>
      <c r="CI113" s="51"/>
      <c r="CJ113" s="6">
        <f t="shared" si="183"/>
        <v>4.1500000000000004</v>
      </c>
      <c r="CK113" s="5">
        <f t="shared" si="184"/>
        <v>0</v>
      </c>
      <c r="CL113" s="5">
        <f>(A!C114-xx!CJ113)*xx!CI113</f>
        <v>0</v>
      </c>
      <c r="CM113" s="5" t="str">
        <f t="shared" si="185"/>
        <v>Batata Palha Soberana 500g</v>
      </c>
      <c r="CN113" s="51"/>
      <c r="CO113" s="6">
        <f t="shared" si="186"/>
        <v>4.1500000000000004</v>
      </c>
      <c r="CP113" s="5">
        <f t="shared" si="187"/>
        <v>0</v>
      </c>
      <c r="CQ113" s="172">
        <f>(A!C114-xx!CO113)*xx!CN113</f>
        <v>0</v>
      </c>
      <c r="CR113" s="51"/>
      <c r="CS113" s="6">
        <f t="shared" si="188"/>
        <v>4.1500000000000004</v>
      </c>
      <c r="CT113" s="5">
        <f t="shared" si="189"/>
        <v>0</v>
      </c>
      <c r="CU113" s="5">
        <f>(A!C114-xx!CS113)*xx!CR113</f>
        <v>0</v>
      </c>
      <c r="CV113" s="5" t="str">
        <f t="shared" si="190"/>
        <v>Batata Palha Soberana 500g</v>
      </c>
      <c r="CW113" s="51"/>
      <c r="CX113" s="6">
        <f t="shared" si="191"/>
        <v>4.1500000000000004</v>
      </c>
      <c r="CY113" s="5">
        <f t="shared" si="192"/>
        <v>0</v>
      </c>
      <c r="CZ113" s="172">
        <f>(A!C114-xx!CX113)*xx!CW113</f>
        <v>0</v>
      </c>
      <c r="DA113" s="51"/>
      <c r="DB113" s="6">
        <f t="shared" si="193"/>
        <v>4.1500000000000004</v>
      </c>
      <c r="DC113" s="5">
        <f t="shared" si="194"/>
        <v>0</v>
      </c>
      <c r="DD113" s="5">
        <f>(A!C114-xx!DB113)*xx!DA113</f>
        <v>0</v>
      </c>
      <c r="DE113" s="5" t="str">
        <f t="shared" si="195"/>
        <v>Batata Palha Soberana 500g</v>
      </c>
      <c r="DF113" s="51"/>
      <c r="DG113" s="6">
        <f t="shared" si="196"/>
        <v>4.1500000000000004</v>
      </c>
      <c r="DH113" s="5">
        <f t="shared" si="197"/>
        <v>0</v>
      </c>
      <c r="DI113" s="172">
        <f>(A!C114-xx!DG113)*xx!DF113</f>
        <v>0</v>
      </c>
      <c r="DJ113" s="51"/>
      <c r="DK113" s="6">
        <f t="shared" si="198"/>
        <v>4.1500000000000004</v>
      </c>
      <c r="DL113" s="5">
        <f t="shared" si="199"/>
        <v>0</v>
      </c>
      <c r="DM113" s="5">
        <f>(A!C114-xx!DK113)*xx!DJ113</f>
        <v>0</v>
      </c>
      <c r="DN113" s="5" t="str">
        <f t="shared" si="200"/>
        <v>Batata Palha Soberana 500g</v>
      </c>
      <c r="DO113" s="51"/>
      <c r="DP113" s="6">
        <f t="shared" si="201"/>
        <v>4.1500000000000004</v>
      </c>
      <c r="DQ113" s="5">
        <f t="shared" si="202"/>
        <v>0</v>
      </c>
      <c r="DR113" s="172">
        <f>(A!C114-xx!DP113)*xx!DO113</f>
        <v>0</v>
      </c>
      <c r="DS113" s="51"/>
      <c r="DT113" s="6">
        <f t="shared" si="203"/>
        <v>4.1500000000000004</v>
      </c>
      <c r="DU113" s="5">
        <f t="shared" si="204"/>
        <v>0</v>
      </c>
      <c r="DV113" s="5">
        <f>(A!C114-xx!DT113)*xx!DS113</f>
        <v>0</v>
      </c>
      <c r="DW113" s="5" t="str">
        <f t="shared" si="205"/>
        <v>Batata Palha Soberana 500g</v>
      </c>
      <c r="DX113" s="51"/>
      <c r="DY113" s="6">
        <f t="shared" si="206"/>
        <v>4.1500000000000004</v>
      </c>
      <c r="DZ113" s="5">
        <f t="shared" si="207"/>
        <v>0</v>
      </c>
      <c r="EA113" s="172">
        <f>(A!C114-xx!DY113)*xx!DX113</f>
        <v>0</v>
      </c>
      <c r="EB113" s="51"/>
      <c r="EC113" s="6">
        <f t="shared" si="208"/>
        <v>4.1500000000000004</v>
      </c>
      <c r="ED113" s="5">
        <f t="shared" si="209"/>
        <v>0</v>
      </c>
      <c r="EE113" s="5">
        <f>(A!C114-xx!EC113)*xx!EB113</f>
        <v>0</v>
      </c>
      <c r="EF113" s="5" t="str">
        <f t="shared" si="210"/>
        <v>Batata Palha Soberana 500g</v>
      </c>
      <c r="EG113" s="51"/>
      <c r="EH113" s="6">
        <f t="shared" si="211"/>
        <v>4.1500000000000004</v>
      </c>
      <c r="EI113" s="5">
        <f t="shared" si="212"/>
        <v>0</v>
      </c>
      <c r="EJ113" s="172">
        <f>(A!C114-xx!EH113)*xx!EG113</f>
        <v>0</v>
      </c>
      <c r="EK113" s="51"/>
      <c r="EL113" s="6">
        <f t="shared" si="213"/>
        <v>4.1500000000000004</v>
      </c>
      <c r="EM113" s="5">
        <f t="shared" si="214"/>
        <v>0</v>
      </c>
      <c r="EN113" s="5">
        <f>(A!C114-xx!EL113)*xx!EK113</f>
        <v>0</v>
      </c>
      <c r="EO113" s="5" t="str">
        <f t="shared" si="215"/>
        <v>Batata Palha Soberana 500g</v>
      </c>
      <c r="EP113" s="51"/>
      <c r="EQ113" s="6">
        <f t="shared" si="216"/>
        <v>4.1500000000000004</v>
      </c>
      <c r="ER113" s="5">
        <f t="shared" si="217"/>
        <v>0</v>
      </c>
      <c r="ES113" s="172">
        <f>(A!C114-xx!EQ113)*xx!EP113</f>
        <v>0</v>
      </c>
      <c r="ET113" s="51"/>
      <c r="EU113" s="6">
        <f t="shared" si="218"/>
        <v>4.1500000000000004</v>
      </c>
      <c r="EV113" s="5">
        <f t="shared" si="219"/>
        <v>0</v>
      </c>
      <c r="EW113" s="5">
        <f>(A!C114-xx!EU113)*xx!ET113</f>
        <v>0</v>
      </c>
      <c r="EX113" s="5" t="str">
        <f t="shared" si="220"/>
        <v>Batata Palha Soberana 500g</v>
      </c>
      <c r="EY113" s="51"/>
      <c r="EZ113" s="6">
        <f t="shared" si="221"/>
        <v>4.1500000000000004</v>
      </c>
      <c r="FA113" s="5">
        <f t="shared" si="222"/>
        <v>0</v>
      </c>
      <c r="FB113" s="172">
        <f>(A!C114-xx!EZ113)*xx!EY113</f>
        <v>0</v>
      </c>
      <c r="FC113" s="51"/>
      <c r="FD113" s="6">
        <f t="shared" si="223"/>
        <v>4.1500000000000004</v>
      </c>
      <c r="FE113" s="5">
        <f t="shared" si="224"/>
        <v>0</v>
      </c>
      <c r="FF113" s="5">
        <f>(A!C114-xx!FD113)*xx!FC113</f>
        <v>0</v>
      </c>
      <c r="FG113" s="5" t="str">
        <f t="shared" si="225"/>
        <v>Batata Palha Soberana 500g</v>
      </c>
      <c r="FH113" s="51"/>
      <c r="FI113" s="6">
        <f t="shared" si="226"/>
        <v>4.1500000000000004</v>
      </c>
      <c r="FJ113" s="5">
        <f t="shared" si="227"/>
        <v>0</v>
      </c>
      <c r="FK113" s="172">
        <f>(A!C114-xx!FI113)*xx!FH113</f>
        <v>0</v>
      </c>
      <c r="FL113" s="51"/>
      <c r="FM113" s="6">
        <f t="shared" si="228"/>
        <v>4.1500000000000004</v>
      </c>
      <c r="FN113" s="5">
        <f t="shared" si="229"/>
        <v>0</v>
      </c>
      <c r="FO113" s="5">
        <f>(A!C114-xx!FM113)*xx!FL113</f>
        <v>0</v>
      </c>
      <c r="FP113" s="5" t="str">
        <f t="shared" si="230"/>
        <v>Batata Palha Soberana 500g</v>
      </c>
      <c r="FQ113" s="51"/>
      <c r="FR113" s="6">
        <f t="shared" si="231"/>
        <v>4.1500000000000004</v>
      </c>
      <c r="FS113" s="5">
        <f t="shared" si="232"/>
        <v>0</v>
      </c>
      <c r="FT113" s="172">
        <f>(A!C114-xx!FR113)*xx!FQ113</f>
        <v>0</v>
      </c>
      <c r="FU113" s="51"/>
      <c r="FV113" s="6">
        <f t="shared" si="233"/>
        <v>4.1500000000000004</v>
      </c>
      <c r="FW113" s="5">
        <f t="shared" si="234"/>
        <v>0</v>
      </c>
      <c r="FX113" s="5">
        <f>(A!C114-xx!FV113)*xx!FU113</f>
        <v>0</v>
      </c>
      <c r="FY113" s="5" t="str">
        <f t="shared" si="235"/>
        <v>Batata Palha Soberana 500g</v>
      </c>
      <c r="FZ113" s="51"/>
      <c r="GA113" s="6">
        <f t="shared" si="236"/>
        <v>4.1500000000000004</v>
      </c>
      <c r="GB113" s="5">
        <f t="shared" si="237"/>
        <v>0</v>
      </c>
      <c r="GC113" s="172">
        <f>(A!C114-xx!GA113)*xx!FZ113</f>
        <v>0</v>
      </c>
      <c r="GD113" s="51"/>
      <c r="GE113" s="6">
        <f t="shared" si="238"/>
        <v>4.1500000000000004</v>
      </c>
      <c r="GF113" s="5">
        <f t="shared" si="239"/>
        <v>0</v>
      </c>
      <c r="GG113" s="5">
        <f>(A!C114-xx!GE113)*xx!GD113</f>
        <v>0</v>
      </c>
      <c r="GH113" s="5" t="str">
        <f t="shared" si="240"/>
        <v>Batata Palha Soberana 500g</v>
      </c>
      <c r="GI113" s="51"/>
      <c r="GJ113" s="6">
        <f t="shared" si="241"/>
        <v>4.1500000000000004</v>
      </c>
      <c r="GK113" s="5">
        <f t="shared" si="242"/>
        <v>0</v>
      </c>
      <c r="GL113" s="172">
        <f>(A!C114-xx!GJ113)*xx!GI113</f>
        <v>0</v>
      </c>
      <c r="GM113" s="51"/>
      <c r="GN113" s="6">
        <f t="shared" si="243"/>
        <v>4.1500000000000004</v>
      </c>
      <c r="GO113" s="5">
        <f t="shared" si="244"/>
        <v>0</v>
      </c>
      <c r="GP113" s="5">
        <f>(A!C114-xx!GN113)*xx!GM113</f>
        <v>0</v>
      </c>
      <c r="GQ113" s="5" t="str">
        <f t="shared" si="245"/>
        <v>Batata Palha Soberana 500g</v>
      </c>
      <c r="GR113" s="51"/>
      <c r="GS113" s="6">
        <f t="shared" si="246"/>
        <v>4.1500000000000004</v>
      </c>
      <c r="GT113" s="5">
        <f t="shared" si="247"/>
        <v>0</v>
      </c>
      <c r="GU113" s="172">
        <f>(A!C114-xx!GS113)*xx!GR113</f>
        <v>0</v>
      </c>
      <c r="GV113" s="51"/>
      <c r="GW113" s="6">
        <f t="shared" si="248"/>
        <v>4.1500000000000004</v>
      </c>
      <c r="GX113" s="5">
        <f t="shared" si="249"/>
        <v>0</v>
      </c>
      <c r="GY113" s="5">
        <f>(A!C114-xx!GW113)*xx!GV113</f>
        <v>0</v>
      </c>
      <c r="GZ113" s="5" t="str">
        <f t="shared" si="250"/>
        <v>Batata Palha Soberana 500g</v>
      </c>
      <c r="HA113" s="51"/>
      <c r="HB113" s="6">
        <f t="shared" si="251"/>
        <v>4.1500000000000004</v>
      </c>
      <c r="HC113" s="5">
        <f t="shared" si="252"/>
        <v>0</v>
      </c>
      <c r="HD113" s="172">
        <f>(A!C114-xx!HB113)*xx!HA113</f>
        <v>0</v>
      </c>
      <c r="HE113" s="51"/>
      <c r="HF113" s="6">
        <f t="shared" si="253"/>
        <v>4.1500000000000004</v>
      </c>
      <c r="HG113" s="5">
        <f t="shared" si="254"/>
        <v>0</v>
      </c>
      <c r="HH113" s="5">
        <f>(A!C114-xx!HF113)*xx!HE113</f>
        <v>0</v>
      </c>
      <c r="HI113" s="5" t="str">
        <f t="shared" si="255"/>
        <v>Batata Palha Soberana 500g</v>
      </c>
      <c r="HJ113" s="51"/>
      <c r="HK113" s="6">
        <f t="shared" si="256"/>
        <v>4.1500000000000004</v>
      </c>
      <c r="HL113" s="5">
        <f t="shared" si="257"/>
        <v>0</v>
      </c>
      <c r="HM113" s="172">
        <f>(A!C114-xx!HK113)*xx!HJ113</f>
        <v>0</v>
      </c>
      <c r="HN113" s="51"/>
      <c r="HO113" s="6">
        <f t="shared" si="258"/>
        <v>4.1500000000000004</v>
      </c>
      <c r="HP113" s="5">
        <f t="shared" si="259"/>
        <v>0</v>
      </c>
      <c r="HQ113" s="5">
        <f>-(A!C114-xx!HO113)*xx!HN113</f>
        <v>0</v>
      </c>
      <c r="HR113" s="5" t="str">
        <f t="shared" si="260"/>
        <v>Batata Palha Soberana 500g</v>
      </c>
      <c r="HS113" s="51"/>
      <c r="HT113" s="6">
        <f t="shared" si="261"/>
        <v>4.1500000000000004</v>
      </c>
      <c r="HU113" s="5">
        <f t="shared" si="262"/>
        <v>0</v>
      </c>
      <c r="HV113" s="172">
        <f>(A!C114-xx!HT113)*xx!HS113</f>
        <v>0</v>
      </c>
      <c r="HW113" s="51"/>
      <c r="HX113" s="6">
        <f>A!C114</f>
        <v>10.46</v>
      </c>
      <c r="HY113" s="5">
        <f t="shared" si="263"/>
        <v>0</v>
      </c>
      <c r="HZ113" s="5">
        <f>(A!C114-xx!HX113)*xx!HW113</f>
        <v>0</v>
      </c>
      <c r="IA113" s="5" t="str">
        <f>A!B114</f>
        <v>Batata Palha Soberana 500g</v>
      </c>
      <c r="IB113" s="5">
        <f t="shared" si="264"/>
        <v>0</v>
      </c>
      <c r="IC113" s="21">
        <f t="shared" si="265"/>
        <v>0</v>
      </c>
      <c r="ID113" s="21" t="e">
        <f>A!#REF!</f>
        <v>#REF!</v>
      </c>
      <c r="IE113" s="21" t="e">
        <f>NF!IS113</f>
        <v>#DIV/0!</v>
      </c>
      <c r="IF113" s="26" t="e">
        <f t="shared" si="266"/>
        <v>#REF!</v>
      </c>
      <c r="IG113" s="6" t="e">
        <f t="shared" si="267"/>
        <v>#REF!</v>
      </c>
      <c r="IH113" s="34" t="e">
        <f t="shared" si="268"/>
        <v>#REF!</v>
      </c>
      <c r="II113" s="174" t="e">
        <f>IB113+A!#REF!+NF!IQ113</f>
        <v>#REF!</v>
      </c>
      <c r="IJ113" s="175" t="e">
        <f>IC113+A!#REF!+NF!IR113</f>
        <v>#REF!</v>
      </c>
      <c r="IK113" s="175" t="e">
        <f>II113*A!C114</f>
        <v>#REF!</v>
      </c>
      <c r="IL113" s="175" t="e">
        <f t="shared" si="136"/>
        <v>#REF!</v>
      </c>
      <c r="IM113" s="81" t="e">
        <f t="shared" si="269"/>
        <v>#REF!</v>
      </c>
      <c r="IN113" s="57" t="str">
        <f t="shared" si="270"/>
        <v>Batata Palha Soberana 500g</v>
      </c>
      <c r="IO113" s="57" t="e">
        <f>IF113/A!C114</f>
        <v>#REF!</v>
      </c>
      <c r="IP113" s="66"/>
      <c r="IQ113" s="57" t="e">
        <f t="shared" si="271"/>
        <v>#REF!</v>
      </c>
      <c r="IR113" s="11" t="e">
        <f>IF113-#REF!</f>
        <v>#REF!</v>
      </c>
    </row>
    <row r="114" spans="1:252" x14ac:dyDescent="0.2">
      <c r="A114" s="19" t="str">
        <f>A!B115</f>
        <v>Bauducco Bisnaguinha 260g</v>
      </c>
      <c r="B114" s="63"/>
      <c r="C114" s="31">
        <f>A!C115</f>
        <v>28.48</v>
      </c>
      <c r="D114" s="14">
        <f t="shared" si="137"/>
        <v>0</v>
      </c>
      <c r="E114" s="169">
        <f>(A!C115-xx!C114)*xx!B114</f>
        <v>0</v>
      </c>
      <c r="F114" s="63"/>
      <c r="G114" s="22">
        <f t="shared" si="138"/>
        <v>28.48</v>
      </c>
      <c r="H114" s="1">
        <f t="shared" si="139"/>
        <v>0</v>
      </c>
      <c r="I114" s="1">
        <f>(A!C115-xx!G114)*xx!F114</f>
        <v>0</v>
      </c>
      <c r="J114" s="1" t="str">
        <f t="shared" si="140"/>
        <v>Bauducco Bisnaguinha 260g</v>
      </c>
      <c r="K114" s="63"/>
      <c r="L114" s="2">
        <f t="shared" si="141"/>
        <v>28.48</v>
      </c>
      <c r="M114" s="1">
        <f t="shared" si="142"/>
        <v>0</v>
      </c>
      <c r="N114" s="64">
        <f>(A!C115-xx!L114)*xx!K114</f>
        <v>0</v>
      </c>
      <c r="O114" s="63"/>
      <c r="P114" s="2">
        <f t="shared" si="143"/>
        <v>28.48</v>
      </c>
      <c r="Q114" s="1">
        <f t="shared" si="144"/>
        <v>0</v>
      </c>
      <c r="R114" s="14">
        <f>(A!C115-xx!P114)*xx!O114</f>
        <v>0</v>
      </c>
      <c r="S114" s="14" t="str">
        <f t="shared" si="145"/>
        <v>Bauducco Bisnaguinha 260g</v>
      </c>
      <c r="T114" s="63"/>
      <c r="U114" s="22">
        <f t="shared" si="146"/>
        <v>28.48</v>
      </c>
      <c r="V114" s="1">
        <f t="shared" si="147"/>
        <v>0</v>
      </c>
      <c r="W114" s="64">
        <f>(A!C115-xx!U114)*xx!T114</f>
        <v>0</v>
      </c>
      <c r="X114" s="63"/>
      <c r="Y114" s="2">
        <f t="shared" si="148"/>
        <v>28.48</v>
      </c>
      <c r="Z114" s="1">
        <f t="shared" si="149"/>
        <v>0</v>
      </c>
      <c r="AA114" s="1">
        <f>(A!C115-xx!Y114)*xx!X114</f>
        <v>0</v>
      </c>
      <c r="AB114" s="1" t="str">
        <f t="shared" si="150"/>
        <v>Bauducco Bisnaguinha 260g</v>
      </c>
      <c r="AC114" s="63"/>
      <c r="AD114" s="2">
        <f t="shared" si="151"/>
        <v>28.48</v>
      </c>
      <c r="AE114" s="1">
        <f t="shared" si="152"/>
        <v>0</v>
      </c>
      <c r="AF114" s="64">
        <f>(A!C115-xx!AD114)*xx!AC114</f>
        <v>0</v>
      </c>
      <c r="AG114" s="63"/>
      <c r="AH114" s="2">
        <f t="shared" si="153"/>
        <v>28.48</v>
      </c>
      <c r="AI114" s="1">
        <f t="shared" si="154"/>
        <v>0</v>
      </c>
      <c r="AJ114" s="1">
        <f>(A!C115-xx!AH114)*xx!AG114</f>
        <v>0</v>
      </c>
      <c r="AK114" s="1" t="str">
        <f t="shared" si="155"/>
        <v>Bauducco Bisnaguinha 260g</v>
      </c>
      <c r="AL114" s="63"/>
      <c r="AM114" s="2">
        <f t="shared" si="156"/>
        <v>28.48</v>
      </c>
      <c r="AN114" s="1">
        <f t="shared" si="157"/>
        <v>0</v>
      </c>
      <c r="AO114" s="64">
        <f>(A!C115-xx!AM114)*xx!AL114</f>
        <v>0</v>
      </c>
      <c r="AP114" s="63"/>
      <c r="AQ114" s="2">
        <f t="shared" si="158"/>
        <v>28.48</v>
      </c>
      <c r="AR114" s="1">
        <f t="shared" si="159"/>
        <v>0</v>
      </c>
      <c r="AS114" s="1">
        <f>(A!C115-xx!AQ114)*xx!AP114</f>
        <v>0</v>
      </c>
      <c r="AT114" s="1" t="str">
        <f t="shared" si="160"/>
        <v>Bauducco Bisnaguinha 260g</v>
      </c>
      <c r="AU114" s="63"/>
      <c r="AV114" s="2">
        <f t="shared" si="161"/>
        <v>28.48</v>
      </c>
      <c r="AW114" s="1">
        <f t="shared" si="162"/>
        <v>0</v>
      </c>
      <c r="AX114" s="64">
        <f>(A!C115-xx!AV114)*xx!AU114</f>
        <v>0</v>
      </c>
      <c r="AY114" s="63"/>
      <c r="AZ114" s="2">
        <f t="shared" si="163"/>
        <v>28.48</v>
      </c>
      <c r="BA114" s="1">
        <f t="shared" si="164"/>
        <v>0</v>
      </c>
      <c r="BB114" s="1">
        <f>(A!E115-xx!AZ114)*xx!AY114</f>
        <v>0</v>
      </c>
      <c r="BC114" s="1" t="str">
        <f t="shared" si="165"/>
        <v>Bauducco Bisnaguinha 260g</v>
      </c>
      <c r="BD114" s="63"/>
      <c r="BE114" s="2">
        <f t="shared" si="166"/>
        <v>28.48</v>
      </c>
      <c r="BF114" s="1">
        <f t="shared" si="167"/>
        <v>0</v>
      </c>
      <c r="BG114" s="64">
        <f>(A!C115-xx!BE114)*xx!BD114</f>
        <v>0</v>
      </c>
      <c r="BH114" s="63"/>
      <c r="BI114" s="2">
        <f t="shared" si="168"/>
        <v>28.48</v>
      </c>
      <c r="BJ114" s="1">
        <f t="shared" si="169"/>
        <v>0</v>
      </c>
      <c r="BK114" s="1">
        <f>(A!C115-xx!BI114)*xx!BH114</f>
        <v>0</v>
      </c>
      <c r="BL114" s="1" t="str">
        <f t="shared" si="170"/>
        <v>Bauducco Bisnaguinha 260g</v>
      </c>
      <c r="BM114" s="63"/>
      <c r="BN114" s="2">
        <f t="shared" si="171"/>
        <v>28.48</v>
      </c>
      <c r="BO114" s="1">
        <f t="shared" si="172"/>
        <v>0</v>
      </c>
      <c r="BP114" s="64">
        <f>(A!C115-xx!BN114)*xx!BM114</f>
        <v>0</v>
      </c>
      <c r="BQ114" s="63"/>
      <c r="BR114" s="2">
        <f t="shared" si="173"/>
        <v>28.48</v>
      </c>
      <c r="BS114" s="1">
        <f t="shared" si="174"/>
        <v>0</v>
      </c>
      <c r="BT114" s="1">
        <f>(A!C115-xx!BR114)*xx!BQ114</f>
        <v>0</v>
      </c>
      <c r="BU114" s="1" t="str">
        <f t="shared" si="175"/>
        <v>Bauducco Bisnaguinha 260g</v>
      </c>
      <c r="BV114" s="63"/>
      <c r="BW114" s="2">
        <f t="shared" si="176"/>
        <v>28.48</v>
      </c>
      <c r="BX114" s="1">
        <f t="shared" si="177"/>
        <v>0</v>
      </c>
      <c r="BY114" s="64">
        <f>(A!C115-xx!BW114)*xx!BV114</f>
        <v>0</v>
      </c>
      <c r="BZ114" s="63"/>
      <c r="CA114" s="2">
        <f t="shared" si="178"/>
        <v>28.48</v>
      </c>
      <c r="CB114" s="1">
        <f t="shared" si="179"/>
        <v>0</v>
      </c>
      <c r="CC114" s="1">
        <f>(A!C115-xx!CA114)*xx!BZ114</f>
        <v>0</v>
      </c>
      <c r="CD114" s="1" t="str">
        <f t="shared" si="180"/>
        <v>Bauducco Bisnaguinha 260g</v>
      </c>
      <c r="CE114" s="63"/>
      <c r="CF114" s="2">
        <f t="shared" si="181"/>
        <v>28.48</v>
      </c>
      <c r="CG114" s="1">
        <f t="shared" si="182"/>
        <v>0</v>
      </c>
      <c r="CH114" s="64">
        <f>(A!C115-xx!CF114)*xx!CE114</f>
        <v>0</v>
      </c>
      <c r="CI114" s="63"/>
      <c r="CJ114" s="2">
        <f t="shared" si="183"/>
        <v>28.48</v>
      </c>
      <c r="CK114" s="1">
        <f t="shared" si="184"/>
        <v>0</v>
      </c>
      <c r="CL114" s="1">
        <f>(A!C115-xx!CJ114)*xx!CI114</f>
        <v>0</v>
      </c>
      <c r="CM114" s="1" t="str">
        <f t="shared" si="185"/>
        <v>Bauducco Bisnaguinha 260g</v>
      </c>
      <c r="CN114" s="63"/>
      <c r="CO114" s="2">
        <f t="shared" si="186"/>
        <v>28.48</v>
      </c>
      <c r="CP114" s="1">
        <f t="shared" si="187"/>
        <v>0</v>
      </c>
      <c r="CQ114" s="64">
        <f>(A!C115-xx!CO114)*xx!CN114</f>
        <v>0</v>
      </c>
      <c r="CR114" s="63"/>
      <c r="CS114" s="2">
        <f t="shared" si="188"/>
        <v>28.48</v>
      </c>
      <c r="CT114" s="1">
        <f t="shared" si="189"/>
        <v>0</v>
      </c>
      <c r="CU114" s="1">
        <f>(A!C115-xx!CS114)*xx!CR114</f>
        <v>0</v>
      </c>
      <c r="CV114" s="1" t="str">
        <f t="shared" si="190"/>
        <v>Bauducco Bisnaguinha 260g</v>
      </c>
      <c r="CW114" s="63"/>
      <c r="CX114" s="2">
        <f t="shared" si="191"/>
        <v>28.48</v>
      </c>
      <c r="CY114" s="1">
        <f t="shared" si="192"/>
        <v>0</v>
      </c>
      <c r="CZ114" s="64">
        <f>(A!C115-xx!CX114)*xx!CW114</f>
        <v>0</v>
      </c>
      <c r="DA114" s="63"/>
      <c r="DB114" s="2">
        <f t="shared" si="193"/>
        <v>28.48</v>
      </c>
      <c r="DC114" s="1">
        <f t="shared" si="194"/>
        <v>0</v>
      </c>
      <c r="DD114" s="1">
        <f>(A!C115-xx!DB114)*xx!DA114</f>
        <v>0</v>
      </c>
      <c r="DE114" s="1" t="str">
        <f t="shared" si="195"/>
        <v>Bauducco Bisnaguinha 260g</v>
      </c>
      <c r="DF114" s="63"/>
      <c r="DG114" s="2">
        <f t="shared" si="196"/>
        <v>28.48</v>
      </c>
      <c r="DH114" s="1">
        <f t="shared" si="197"/>
        <v>0</v>
      </c>
      <c r="DI114" s="64">
        <f>(A!C115-xx!DG114)*xx!DF114</f>
        <v>0</v>
      </c>
      <c r="DJ114" s="63"/>
      <c r="DK114" s="2">
        <f t="shared" si="198"/>
        <v>28.48</v>
      </c>
      <c r="DL114" s="1">
        <f t="shared" si="199"/>
        <v>0</v>
      </c>
      <c r="DM114" s="1">
        <f>(A!C115-xx!DK114)*xx!DJ114</f>
        <v>0</v>
      </c>
      <c r="DN114" s="1" t="str">
        <f t="shared" si="200"/>
        <v>Bauducco Bisnaguinha 260g</v>
      </c>
      <c r="DO114" s="63"/>
      <c r="DP114" s="2">
        <f t="shared" si="201"/>
        <v>28.48</v>
      </c>
      <c r="DQ114" s="1">
        <f t="shared" si="202"/>
        <v>0</v>
      </c>
      <c r="DR114" s="64">
        <f>(A!C115-xx!DP114)*xx!DO114</f>
        <v>0</v>
      </c>
      <c r="DS114" s="63"/>
      <c r="DT114" s="2">
        <f t="shared" si="203"/>
        <v>28.48</v>
      </c>
      <c r="DU114" s="1">
        <f t="shared" si="204"/>
        <v>0</v>
      </c>
      <c r="DV114" s="1">
        <f>(A!C115-xx!DT114)*xx!DS114</f>
        <v>0</v>
      </c>
      <c r="DW114" s="1" t="str">
        <f t="shared" si="205"/>
        <v>Bauducco Bisnaguinha 260g</v>
      </c>
      <c r="DX114" s="63"/>
      <c r="DY114" s="2">
        <f t="shared" si="206"/>
        <v>28.48</v>
      </c>
      <c r="DZ114" s="1">
        <f t="shared" si="207"/>
        <v>0</v>
      </c>
      <c r="EA114" s="64">
        <f>(A!C115-xx!DY114)*xx!DX114</f>
        <v>0</v>
      </c>
      <c r="EB114" s="63"/>
      <c r="EC114" s="2">
        <f t="shared" si="208"/>
        <v>28.48</v>
      </c>
      <c r="ED114" s="1">
        <f t="shared" si="209"/>
        <v>0</v>
      </c>
      <c r="EE114" s="1">
        <f>(A!C115-xx!EC114)*xx!EB114</f>
        <v>0</v>
      </c>
      <c r="EF114" s="1" t="str">
        <f t="shared" si="210"/>
        <v>Bauducco Bisnaguinha 260g</v>
      </c>
      <c r="EG114" s="63"/>
      <c r="EH114" s="2">
        <f t="shared" si="211"/>
        <v>28.48</v>
      </c>
      <c r="EI114" s="1">
        <f t="shared" si="212"/>
        <v>0</v>
      </c>
      <c r="EJ114" s="64">
        <f>(A!C115-xx!EH114)*xx!EG114</f>
        <v>0</v>
      </c>
      <c r="EK114" s="63"/>
      <c r="EL114" s="2">
        <f t="shared" si="213"/>
        <v>28.48</v>
      </c>
      <c r="EM114" s="1">
        <f t="shared" si="214"/>
        <v>0</v>
      </c>
      <c r="EN114" s="1">
        <f>(A!C115-xx!EL114)*xx!EK114</f>
        <v>0</v>
      </c>
      <c r="EO114" s="1" t="str">
        <f t="shared" si="215"/>
        <v>Bauducco Bisnaguinha 260g</v>
      </c>
      <c r="EP114" s="63"/>
      <c r="EQ114" s="2">
        <f t="shared" si="216"/>
        <v>28.48</v>
      </c>
      <c r="ER114" s="1">
        <f t="shared" si="217"/>
        <v>0</v>
      </c>
      <c r="ES114" s="64">
        <f>(A!C115-xx!EQ114)*xx!EP114</f>
        <v>0</v>
      </c>
      <c r="ET114" s="63"/>
      <c r="EU114" s="2">
        <f t="shared" si="218"/>
        <v>28.48</v>
      </c>
      <c r="EV114" s="1">
        <f t="shared" si="219"/>
        <v>0</v>
      </c>
      <c r="EW114" s="1">
        <f>(A!C115-xx!EU114)*xx!ET114</f>
        <v>0</v>
      </c>
      <c r="EX114" s="1" t="str">
        <f t="shared" si="220"/>
        <v>Bauducco Bisnaguinha 260g</v>
      </c>
      <c r="EY114" s="63"/>
      <c r="EZ114" s="2">
        <f t="shared" si="221"/>
        <v>28.48</v>
      </c>
      <c r="FA114" s="1">
        <f t="shared" si="222"/>
        <v>0</v>
      </c>
      <c r="FB114" s="64">
        <f>(A!C115-xx!EZ114)*xx!EY114</f>
        <v>0</v>
      </c>
      <c r="FC114" s="63"/>
      <c r="FD114" s="2">
        <f t="shared" si="223"/>
        <v>28.48</v>
      </c>
      <c r="FE114" s="1">
        <f t="shared" si="224"/>
        <v>0</v>
      </c>
      <c r="FF114" s="1">
        <f>(A!C115-xx!FD114)*xx!FC114</f>
        <v>0</v>
      </c>
      <c r="FG114" s="1" t="str">
        <f t="shared" si="225"/>
        <v>Bauducco Bisnaguinha 260g</v>
      </c>
      <c r="FH114" s="63"/>
      <c r="FI114" s="2">
        <f t="shared" si="226"/>
        <v>28.48</v>
      </c>
      <c r="FJ114" s="1">
        <f t="shared" si="227"/>
        <v>0</v>
      </c>
      <c r="FK114" s="64">
        <f>(A!C115-xx!FI114)*xx!FH114</f>
        <v>0</v>
      </c>
      <c r="FL114" s="63"/>
      <c r="FM114" s="2">
        <f t="shared" si="228"/>
        <v>28.48</v>
      </c>
      <c r="FN114" s="1">
        <f t="shared" si="229"/>
        <v>0</v>
      </c>
      <c r="FO114" s="1">
        <f>(A!C115-xx!FM114)*xx!FL114</f>
        <v>0</v>
      </c>
      <c r="FP114" s="1" t="str">
        <f t="shared" si="230"/>
        <v>Bauducco Bisnaguinha 260g</v>
      </c>
      <c r="FQ114" s="63"/>
      <c r="FR114" s="2">
        <f t="shared" si="231"/>
        <v>28.48</v>
      </c>
      <c r="FS114" s="1">
        <f t="shared" si="232"/>
        <v>0</v>
      </c>
      <c r="FT114" s="64">
        <f>(A!C115-xx!FR114)*xx!FQ114</f>
        <v>0</v>
      </c>
      <c r="FU114" s="63"/>
      <c r="FV114" s="2">
        <f t="shared" si="233"/>
        <v>28.48</v>
      </c>
      <c r="FW114" s="1">
        <f t="shared" si="234"/>
        <v>0</v>
      </c>
      <c r="FX114" s="1">
        <f>(A!C115-xx!FV114)*xx!FU114</f>
        <v>0</v>
      </c>
      <c r="FY114" s="1" t="str">
        <f t="shared" si="235"/>
        <v>Bauducco Bisnaguinha 260g</v>
      </c>
      <c r="FZ114" s="63"/>
      <c r="GA114" s="2">
        <f t="shared" si="236"/>
        <v>28.48</v>
      </c>
      <c r="GB114" s="1">
        <f t="shared" si="237"/>
        <v>0</v>
      </c>
      <c r="GC114" s="64">
        <f>(A!C115-xx!GA114)*xx!FZ114</f>
        <v>0</v>
      </c>
      <c r="GD114" s="63"/>
      <c r="GE114" s="2">
        <f t="shared" si="238"/>
        <v>28.48</v>
      </c>
      <c r="GF114" s="1">
        <f t="shared" si="239"/>
        <v>0</v>
      </c>
      <c r="GG114" s="1">
        <f>(A!C115-xx!GE114)*xx!GD114</f>
        <v>0</v>
      </c>
      <c r="GH114" s="1" t="str">
        <f t="shared" si="240"/>
        <v>Bauducco Bisnaguinha 260g</v>
      </c>
      <c r="GI114" s="63"/>
      <c r="GJ114" s="2">
        <f t="shared" si="241"/>
        <v>28.48</v>
      </c>
      <c r="GK114" s="1">
        <f t="shared" si="242"/>
        <v>0</v>
      </c>
      <c r="GL114" s="64">
        <f>(A!C115-xx!GJ114)*xx!GI114</f>
        <v>0</v>
      </c>
      <c r="GM114" s="63"/>
      <c r="GN114" s="2">
        <f t="shared" si="243"/>
        <v>28.48</v>
      </c>
      <c r="GO114" s="1">
        <f t="shared" si="244"/>
        <v>0</v>
      </c>
      <c r="GP114" s="1">
        <f>(A!C115-xx!GN114)*xx!GM114</f>
        <v>0</v>
      </c>
      <c r="GQ114" s="1" t="str">
        <f t="shared" si="245"/>
        <v>Bauducco Bisnaguinha 260g</v>
      </c>
      <c r="GR114" s="63"/>
      <c r="GS114" s="2">
        <f t="shared" si="246"/>
        <v>28.48</v>
      </c>
      <c r="GT114" s="1">
        <f t="shared" si="247"/>
        <v>0</v>
      </c>
      <c r="GU114" s="64">
        <f>(A!C115-xx!GS114)*xx!GR114</f>
        <v>0</v>
      </c>
      <c r="GV114" s="63"/>
      <c r="GW114" s="2">
        <f t="shared" si="248"/>
        <v>28.48</v>
      </c>
      <c r="GX114" s="1">
        <f t="shared" si="249"/>
        <v>0</v>
      </c>
      <c r="GY114" s="1">
        <f>(A!C115-xx!GW114)*xx!GV114</f>
        <v>0</v>
      </c>
      <c r="GZ114" s="1" t="str">
        <f t="shared" si="250"/>
        <v>Bauducco Bisnaguinha 260g</v>
      </c>
      <c r="HA114" s="63"/>
      <c r="HB114" s="2">
        <f t="shared" si="251"/>
        <v>28.48</v>
      </c>
      <c r="HC114" s="1">
        <f t="shared" si="252"/>
        <v>0</v>
      </c>
      <c r="HD114" s="64">
        <f>(A!C115-xx!HB114)*xx!HA114</f>
        <v>0</v>
      </c>
      <c r="HE114" s="63"/>
      <c r="HF114" s="2">
        <f t="shared" si="253"/>
        <v>28.48</v>
      </c>
      <c r="HG114" s="1">
        <f t="shared" si="254"/>
        <v>0</v>
      </c>
      <c r="HH114" s="1">
        <f>(A!C115-xx!HF114)*xx!HE114</f>
        <v>0</v>
      </c>
      <c r="HI114" s="1" t="str">
        <f t="shared" si="255"/>
        <v>Bauducco Bisnaguinha 260g</v>
      </c>
      <c r="HJ114" s="63"/>
      <c r="HK114" s="2">
        <f t="shared" si="256"/>
        <v>28.48</v>
      </c>
      <c r="HL114" s="1">
        <f t="shared" si="257"/>
        <v>0</v>
      </c>
      <c r="HM114" s="64">
        <f>(A!C115-xx!HK114)*xx!HJ114</f>
        <v>0</v>
      </c>
      <c r="HN114" s="63"/>
      <c r="HO114" s="2">
        <f t="shared" si="258"/>
        <v>28.48</v>
      </c>
      <c r="HP114" s="1">
        <f t="shared" si="259"/>
        <v>0</v>
      </c>
      <c r="HQ114" s="1">
        <f>-(A!C115-xx!HO114)*xx!HN114</f>
        <v>0</v>
      </c>
      <c r="HR114" s="1" t="str">
        <f t="shared" si="260"/>
        <v>Bauducco Bisnaguinha 260g</v>
      </c>
      <c r="HS114" s="63"/>
      <c r="HT114" s="2">
        <f t="shared" si="261"/>
        <v>28.48</v>
      </c>
      <c r="HU114" s="1">
        <f t="shared" si="262"/>
        <v>0</v>
      </c>
      <c r="HV114" s="64">
        <f>(A!C115-xx!HT114)*xx!HS114</f>
        <v>0</v>
      </c>
      <c r="HW114" s="63"/>
      <c r="HX114" s="2">
        <f>A!C115</f>
        <v>28.48</v>
      </c>
      <c r="HY114" s="1">
        <f t="shared" si="263"/>
        <v>0</v>
      </c>
      <c r="HZ114" s="1">
        <f>(A!C115-xx!HX114)*xx!HW114</f>
        <v>0</v>
      </c>
      <c r="IA114" s="1" t="str">
        <f>A!B115</f>
        <v>Bauducco Bisnaguinha 260g</v>
      </c>
      <c r="IB114" s="1">
        <f t="shared" si="264"/>
        <v>0</v>
      </c>
      <c r="IC114" s="14">
        <f t="shared" si="265"/>
        <v>0</v>
      </c>
      <c r="ID114" s="14" t="e">
        <f>A!#REF!</f>
        <v>#REF!</v>
      </c>
      <c r="IE114" s="14" t="e">
        <f>NF!IS114</f>
        <v>#DIV/0!</v>
      </c>
      <c r="IF114" s="26" t="e">
        <f t="shared" si="266"/>
        <v>#REF!</v>
      </c>
      <c r="IG114" s="2" t="e">
        <f t="shared" si="267"/>
        <v>#REF!</v>
      </c>
      <c r="IH114" s="170" t="e">
        <f t="shared" si="268"/>
        <v>#REF!</v>
      </c>
      <c r="II114" s="174" t="e">
        <f>IB114+A!#REF!+NF!IQ114</f>
        <v>#REF!</v>
      </c>
      <c r="IJ114" s="175" t="e">
        <f>IC114+A!#REF!+NF!IR114</f>
        <v>#REF!</v>
      </c>
      <c r="IK114" s="175" t="e">
        <f>II114*A!C115</f>
        <v>#REF!</v>
      </c>
      <c r="IL114" s="175" t="e">
        <f t="shared" si="136"/>
        <v>#REF!</v>
      </c>
      <c r="IM114" s="81" t="e">
        <f t="shared" si="269"/>
        <v>#REF!</v>
      </c>
      <c r="IN114" s="84" t="str">
        <f t="shared" si="270"/>
        <v>Bauducco Bisnaguinha 260g</v>
      </c>
      <c r="IO114" s="84" t="e">
        <f>IF114/A!C115</f>
        <v>#REF!</v>
      </c>
      <c r="IP114" s="72"/>
      <c r="IQ114" s="84" t="e">
        <f t="shared" si="271"/>
        <v>#REF!</v>
      </c>
      <c r="IR114" s="85" t="e">
        <f>IF114-#REF!</f>
        <v>#REF!</v>
      </c>
    </row>
    <row r="115" spans="1:252" x14ac:dyDescent="0.2">
      <c r="A115" s="20" t="str">
        <f>A!B116</f>
        <v>Bauducco Pão Grãos Clássicos 400g</v>
      </c>
      <c r="B115" s="51"/>
      <c r="C115" s="65">
        <v>13.5</v>
      </c>
      <c r="D115" s="21">
        <f t="shared" si="137"/>
        <v>0</v>
      </c>
      <c r="E115" s="171">
        <f>(A!C116-xx!C115)*xx!B115</f>
        <v>0</v>
      </c>
      <c r="F115" s="51"/>
      <c r="G115" s="32">
        <f t="shared" si="138"/>
        <v>13.5</v>
      </c>
      <c r="H115" s="5">
        <f t="shared" si="139"/>
        <v>0</v>
      </c>
      <c r="I115" s="5">
        <f>(A!C116-xx!G115)*xx!F115</f>
        <v>0</v>
      </c>
      <c r="J115" s="5" t="str">
        <f t="shared" si="140"/>
        <v>Bauducco Pão Grãos Clássicos 400g</v>
      </c>
      <c r="K115" s="51"/>
      <c r="L115" s="6">
        <f t="shared" si="141"/>
        <v>13.5</v>
      </c>
      <c r="M115" s="5">
        <f t="shared" si="142"/>
        <v>0</v>
      </c>
      <c r="N115" s="172">
        <f>(A!C116-xx!L115)*xx!K115</f>
        <v>0</v>
      </c>
      <c r="O115" s="51"/>
      <c r="P115" s="6">
        <f t="shared" si="143"/>
        <v>13.5</v>
      </c>
      <c r="Q115" s="5">
        <f t="shared" si="144"/>
        <v>0</v>
      </c>
      <c r="R115" s="21">
        <f>(A!C116-xx!P115)*xx!O115</f>
        <v>0</v>
      </c>
      <c r="S115" s="21" t="str">
        <f t="shared" si="145"/>
        <v>Bauducco Pão Grãos Clássicos 400g</v>
      </c>
      <c r="T115" s="51"/>
      <c r="U115" s="32">
        <f t="shared" si="146"/>
        <v>13.5</v>
      </c>
      <c r="V115" s="5">
        <f t="shared" si="147"/>
        <v>0</v>
      </c>
      <c r="W115" s="172">
        <f>(A!C116-xx!U115)*xx!T115</f>
        <v>0</v>
      </c>
      <c r="X115" s="51"/>
      <c r="Y115" s="6">
        <f t="shared" si="148"/>
        <v>13.5</v>
      </c>
      <c r="Z115" s="5">
        <f t="shared" si="149"/>
        <v>0</v>
      </c>
      <c r="AA115" s="5">
        <f>(A!C116-xx!Y115)*xx!X115</f>
        <v>0</v>
      </c>
      <c r="AB115" s="5" t="str">
        <f t="shared" si="150"/>
        <v>Bauducco Pão Grãos Clássicos 400g</v>
      </c>
      <c r="AC115" s="51"/>
      <c r="AD115" s="6">
        <f t="shared" si="151"/>
        <v>13.5</v>
      </c>
      <c r="AE115" s="5">
        <f t="shared" si="152"/>
        <v>0</v>
      </c>
      <c r="AF115" s="172">
        <f>(A!C116-xx!AD115)*xx!AC115</f>
        <v>0</v>
      </c>
      <c r="AG115" s="51"/>
      <c r="AH115" s="6">
        <f t="shared" si="153"/>
        <v>13.5</v>
      </c>
      <c r="AI115" s="5">
        <f t="shared" si="154"/>
        <v>0</v>
      </c>
      <c r="AJ115" s="5">
        <f>(A!C116-xx!AH115)*xx!AG115</f>
        <v>0</v>
      </c>
      <c r="AK115" s="5" t="str">
        <f t="shared" si="155"/>
        <v>Bauducco Pão Grãos Clássicos 400g</v>
      </c>
      <c r="AL115" s="51"/>
      <c r="AM115" s="6">
        <f t="shared" si="156"/>
        <v>13.5</v>
      </c>
      <c r="AN115" s="5">
        <f t="shared" si="157"/>
        <v>0</v>
      </c>
      <c r="AO115" s="172">
        <f>(A!C116-xx!AM115)*xx!AL115</f>
        <v>0</v>
      </c>
      <c r="AP115" s="51"/>
      <c r="AQ115" s="6">
        <f t="shared" si="158"/>
        <v>13.5</v>
      </c>
      <c r="AR115" s="5">
        <f t="shared" si="159"/>
        <v>0</v>
      </c>
      <c r="AS115" s="5">
        <f>(A!C116-xx!AQ115)*xx!AP115</f>
        <v>0</v>
      </c>
      <c r="AT115" s="5" t="str">
        <f t="shared" si="160"/>
        <v>Bauducco Pão Grãos Clássicos 400g</v>
      </c>
      <c r="AU115" s="51"/>
      <c r="AV115" s="6">
        <f t="shared" si="161"/>
        <v>13.5</v>
      </c>
      <c r="AW115" s="5">
        <f t="shared" si="162"/>
        <v>0</v>
      </c>
      <c r="AX115" s="172">
        <f>(A!C116-xx!AV115)*xx!AU115</f>
        <v>0</v>
      </c>
      <c r="AY115" s="51"/>
      <c r="AZ115" s="6">
        <f t="shared" si="163"/>
        <v>13.5</v>
      </c>
      <c r="BA115" s="5">
        <f t="shared" si="164"/>
        <v>0</v>
      </c>
      <c r="BB115" s="5">
        <f>(A!E116-xx!AZ115)*xx!AY115</f>
        <v>0</v>
      </c>
      <c r="BC115" s="5" t="str">
        <f t="shared" si="165"/>
        <v>Bauducco Pão Grãos Clássicos 400g</v>
      </c>
      <c r="BD115" s="51"/>
      <c r="BE115" s="6">
        <f t="shared" si="166"/>
        <v>13.5</v>
      </c>
      <c r="BF115" s="5">
        <f t="shared" si="167"/>
        <v>0</v>
      </c>
      <c r="BG115" s="172">
        <f>(A!C116-xx!BE115)*xx!BD115</f>
        <v>0</v>
      </c>
      <c r="BH115" s="51"/>
      <c r="BI115" s="6">
        <f t="shared" si="168"/>
        <v>13.5</v>
      </c>
      <c r="BJ115" s="5">
        <f t="shared" si="169"/>
        <v>0</v>
      </c>
      <c r="BK115" s="5">
        <f>(A!C116-xx!BI115)*xx!BH115</f>
        <v>0</v>
      </c>
      <c r="BL115" s="5" t="str">
        <f t="shared" si="170"/>
        <v>Bauducco Pão Grãos Clássicos 400g</v>
      </c>
      <c r="BM115" s="51"/>
      <c r="BN115" s="6">
        <f t="shared" si="171"/>
        <v>13.5</v>
      </c>
      <c r="BO115" s="5">
        <f t="shared" si="172"/>
        <v>0</v>
      </c>
      <c r="BP115" s="172">
        <f>(A!C116-xx!BN115)*xx!BM115</f>
        <v>0</v>
      </c>
      <c r="BQ115" s="51"/>
      <c r="BR115" s="6">
        <f t="shared" si="173"/>
        <v>13.5</v>
      </c>
      <c r="BS115" s="5">
        <f t="shared" si="174"/>
        <v>0</v>
      </c>
      <c r="BT115" s="5">
        <f>(A!C116-xx!BR115)*xx!BQ115</f>
        <v>0</v>
      </c>
      <c r="BU115" s="5" t="str">
        <f t="shared" si="175"/>
        <v>Bauducco Pão Grãos Clássicos 400g</v>
      </c>
      <c r="BV115" s="51"/>
      <c r="BW115" s="6">
        <f t="shared" si="176"/>
        <v>13.5</v>
      </c>
      <c r="BX115" s="5">
        <f t="shared" si="177"/>
        <v>0</v>
      </c>
      <c r="BY115" s="172">
        <f>(A!C116-xx!BW115)*xx!BV115</f>
        <v>0</v>
      </c>
      <c r="BZ115" s="51"/>
      <c r="CA115" s="6">
        <f t="shared" si="178"/>
        <v>13.5</v>
      </c>
      <c r="CB115" s="5">
        <f t="shared" si="179"/>
        <v>0</v>
      </c>
      <c r="CC115" s="5">
        <f>(A!C116-xx!CA115)*xx!BZ115</f>
        <v>0</v>
      </c>
      <c r="CD115" s="5" t="str">
        <f t="shared" si="180"/>
        <v>Bauducco Pão Grãos Clássicos 400g</v>
      </c>
      <c r="CE115" s="51"/>
      <c r="CF115" s="6">
        <f t="shared" si="181"/>
        <v>13.5</v>
      </c>
      <c r="CG115" s="5">
        <f t="shared" si="182"/>
        <v>0</v>
      </c>
      <c r="CH115" s="172">
        <f>(A!C116-xx!CF115)*xx!CE115</f>
        <v>0</v>
      </c>
      <c r="CI115" s="51"/>
      <c r="CJ115" s="6">
        <f t="shared" si="183"/>
        <v>13.5</v>
      </c>
      <c r="CK115" s="5">
        <f t="shared" si="184"/>
        <v>0</v>
      </c>
      <c r="CL115" s="5">
        <f>(A!C116-xx!CJ115)*xx!CI115</f>
        <v>0</v>
      </c>
      <c r="CM115" s="5" t="str">
        <f t="shared" si="185"/>
        <v>Bauducco Pão Grãos Clássicos 400g</v>
      </c>
      <c r="CN115" s="51"/>
      <c r="CO115" s="6">
        <f t="shared" si="186"/>
        <v>13.5</v>
      </c>
      <c r="CP115" s="5">
        <f t="shared" si="187"/>
        <v>0</v>
      </c>
      <c r="CQ115" s="172">
        <f>(A!C116-xx!CO115)*xx!CN115</f>
        <v>0</v>
      </c>
      <c r="CR115" s="51"/>
      <c r="CS115" s="6">
        <f t="shared" si="188"/>
        <v>13.5</v>
      </c>
      <c r="CT115" s="5">
        <f t="shared" si="189"/>
        <v>0</v>
      </c>
      <c r="CU115" s="5">
        <f>(A!C116-xx!CS115)*xx!CR115</f>
        <v>0</v>
      </c>
      <c r="CV115" s="5" t="str">
        <f t="shared" si="190"/>
        <v>Bauducco Pão Grãos Clássicos 400g</v>
      </c>
      <c r="CW115" s="51"/>
      <c r="CX115" s="6">
        <f t="shared" si="191"/>
        <v>13.5</v>
      </c>
      <c r="CY115" s="5">
        <f t="shared" si="192"/>
        <v>0</v>
      </c>
      <c r="CZ115" s="172">
        <f>(A!C116-xx!CX115)*xx!CW115</f>
        <v>0</v>
      </c>
      <c r="DA115" s="51"/>
      <c r="DB115" s="6">
        <f t="shared" si="193"/>
        <v>13.5</v>
      </c>
      <c r="DC115" s="5">
        <f t="shared" si="194"/>
        <v>0</v>
      </c>
      <c r="DD115" s="5">
        <f>(A!C116-xx!DB115)*xx!DA115</f>
        <v>0</v>
      </c>
      <c r="DE115" s="5" t="str">
        <f t="shared" si="195"/>
        <v>Bauducco Pão Grãos Clássicos 400g</v>
      </c>
      <c r="DF115" s="51"/>
      <c r="DG115" s="6">
        <f t="shared" si="196"/>
        <v>13.5</v>
      </c>
      <c r="DH115" s="5">
        <f t="shared" si="197"/>
        <v>0</v>
      </c>
      <c r="DI115" s="172">
        <f>(A!C116-xx!DG115)*xx!DF115</f>
        <v>0</v>
      </c>
      <c r="DJ115" s="51"/>
      <c r="DK115" s="6">
        <f t="shared" si="198"/>
        <v>13.5</v>
      </c>
      <c r="DL115" s="5">
        <f t="shared" si="199"/>
        <v>0</v>
      </c>
      <c r="DM115" s="5">
        <f>(A!C116-xx!DK115)*xx!DJ115</f>
        <v>0</v>
      </c>
      <c r="DN115" s="5" t="str">
        <f t="shared" si="200"/>
        <v>Bauducco Pão Grãos Clássicos 400g</v>
      </c>
      <c r="DO115" s="51"/>
      <c r="DP115" s="6">
        <f t="shared" si="201"/>
        <v>13.5</v>
      </c>
      <c r="DQ115" s="5">
        <f t="shared" si="202"/>
        <v>0</v>
      </c>
      <c r="DR115" s="172">
        <f>(A!C116-xx!DP115)*xx!DO115</f>
        <v>0</v>
      </c>
      <c r="DS115" s="51"/>
      <c r="DT115" s="6">
        <f t="shared" si="203"/>
        <v>13.5</v>
      </c>
      <c r="DU115" s="5">
        <f t="shared" si="204"/>
        <v>0</v>
      </c>
      <c r="DV115" s="5">
        <f>(A!C116-xx!DT115)*xx!DS115</f>
        <v>0</v>
      </c>
      <c r="DW115" s="5" t="str">
        <f t="shared" si="205"/>
        <v>Bauducco Pão Grãos Clássicos 400g</v>
      </c>
      <c r="DX115" s="51"/>
      <c r="DY115" s="6">
        <f t="shared" si="206"/>
        <v>13.5</v>
      </c>
      <c r="DZ115" s="5">
        <f t="shared" si="207"/>
        <v>0</v>
      </c>
      <c r="EA115" s="172">
        <f>(A!C116-xx!DY115)*xx!DX115</f>
        <v>0</v>
      </c>
      <c r="EB115" s="51"/>
      <c r="EC115" s="6">
        <f t="shared" si="208"/>
        <v>13.5</v>
      </c>
      <c r="ED115" s="5">
        <f t="shared" si="209"/>
        <v>0</v>
      </c>
      <c r="EE115" s="5">
        <f>(A!C116-xx!EC115)*xx!EB115</f>
        <v>0</v>
      </c>
      <c r="EF115" s="5" t="str">
        <f t="shared" si="210"/>
        <v>Bauducco Pão Grãos Clássicos 400g</v>
      </c>
      <c r="EG115" s="51"/>
      <c r="EH115" s="6">
        <f t="shared" si="211"/>
        <v>13.5</v>
      </c>
      <c r="EI115" s="5">
        <f t="shared" si="212"/>
        <v>0</v>
      </c>
      <c r="EJ115" s="172">
        <f>(A!C116-xx!EH115)*xx!EG115</f>
        <v>0</v>
      </c>
      <c r="EK115" s="51"/>
      <c r="EL115" s="6">
        <f t="shared" si="213"/>
        <v>13.5</v>
      </c>
      <c r="EM115" s="5">
        <f t="shared" si="214"/>
        <v>0</v>
      </c>
      <c r="EN115" s="5">
        <f>(A!C116-xx!EL115)*xx!EK115</f>
        <v>0</v>
      </c>
      <c r="EO115" s="5" t="str">
        <f t="shared" si="215"/>
        <v>Bauducco Pão Grãos Clássicos 400g</v>
      </c>
      <c r="EP115" s="51"/>
      <c r="EQ115" s="6">
        <f t="shared" si="216"/>
        <v>13.5</v>
      </c>
      <c r="ER115" s="5">
        <f t="shared" si="217"/>
        <v>0</v>
      </c>
      <c r="ES115" s="172">
        <f>(A!C116-xx!EQ115)*xx!EP115</f>
        <v>0</v>
      </c>
      <c r="ET115" s="51"/>
      <c r="EU115" s="6">
        <f t="shared" si="218"/>
        <v>13.5</v>
      </c>
      <c r="EV115" s="5">
        <f t="shared" si="219"/>
        <v>0</v>
      </c>
      <c r="EW115" s="5">
        <f>(A!C116-xx!EU115)*xx!ET115</f>
        <v>0</v>
      </c>
      <c r="EX115" s="5" t="str">
        <f t="shared" si="220"/>
        <v>Bauducco Pão Grãos Clássicos 400g</v>
      </c>
      <c r="EY115" s="51"/>
      <c r="EZ115" s="6">
        <f t="shared" si="221"/>
        <v>13.5</v>
      </c>
      <c r="FA115" s="5">
        <f t="shared" si="222"/>
        <v>0</v>
      </c>
      <c r="FB115" s="172">
        <f>(A!C116-xx!EZ115)*xx!EY115</f>
        <v>0</v>
      </c>
      <c r="FC115" s="51"/>
      <c r="FD115" s="6">
        <f t="shared" si="223"/>
        <v>13.5</v>
      </c>
      <c r="FE115" s="5">
        <f t="shared" si="224"/>
        <v>0</v>
      </c>
      <c r="FF115" s="5">
        <f>(A!C116-xx!FD115)*xx!FC115</f>
        <v>0</v>
      </c>
      <c r="FG115" s="5" t="str">
        <f t="shared" si="225"/>
        <v>Bauducco Pão Grãos Clássicos 400g</v>
      </c>
      <c r="FH115" s="51"/>
      <c r="FI115" s="6">
        <f t="shared" si="226"/>
        <v>13.5</v>
      </c>
      <c r="FJ115" s="5">
        <f t="shared" si="227"/>
        <v>0</v>
      </c>
      <c r="FK115" s="172">
        <f>(A!C116-xx!FI115)*xx!FH115</f>
        <v>0</v>
      </c>
      <c r="FL115" s="51"/>
      <c r="FM115" s="6">
        <f t="shared" si="228"/>
        <v>13.5</v>
      </c>
      <c r="FN115" s="5">
        <f t="shared" si="229"/>
        <v>0</v>
      </c>
      <c r="FO115" s="5">
        <f>(A!C116-xx!FM115)*xx!FL115</f>
        <v>0</v>
      </c>
      <c r="FP115" s="5" t="str">
        <f t="shared" si="230"/>
        <v>Bauducco Pão Grãos Clássicos 400g</v>
      </c>
      <c r="FQ115" s="51"/>
      <c r="FR115" s="6">
        <f t="shared" si="231"/>
        <v>13.5</v>
      </c>
      <c r="FS115" s="5">
        <f t="shared" si="232"/>
        <v>0</v>
      </c>
      <c r="FT115" s="172">
        <f>(A!C116-xx!FR115)*xx!FQ115</f>
        <v>0</v>
      </c>
      <c r="FU115" s="51"/>
      <c r="FV115" s="6">
        <f t="shared" si="233"/>
        <v>13.5</v>
      </c>
      <c r="FW115" s="5">
        <f t="shared" si="234"/>
        <v>0</v>
      </c>
      <c r="FX115" s="5">
        <f>(A!C116-xx!FV115)*xx!FU115</f>
        <v>0</v>
      </c>
      <c r="FY115" s="5" t="str">
        <f t="shared" si="235"/>
        <v>Bauducco Pão Grãos Clássicos 400g</v>
      </c>
      <c r="FZ115" s="51"/>
      <c r="GA115" s="6">
        <f t="shared" si="236"/>
        <v>13.5</v>
      </c>
      <c r="GB115" s="5">
        <f t="shared" si="237"/>
        <v>0</v>
      </c>
      <c r="GC115" s="172">
        <f>(A!C116-xx!GA115)*xx!FZ115</f>
        <v>0</v>
      </c>
      <c r="GD115" s="51"/>
      <c r="GE115" s="6">
        <f t="shared" si="238"/>
        <v>13.5</v>
      </c>
      <c r="GF115" s="5">
        <f t="shared" si="239"/>
        <v>0</v>
      </c>
      <c r="GG115" s="5">
        <f>(A!C116-xx!GE115)*xx!GD115</f>
        <v>0</v>
      </c>
      <c r="GH115" s="5" t="str">
        <f t="shared" si="240"/>
        <v>Bauducco Pão Grãos Clássicos 400g</v>
      </c>
      <c r="GI115" s="51"/>
      <c r="GJ115" s="6">
        <f t="shared" si="241"/>
        <v>13.5</v>
      </c>
      <c r="GK115" s="5">
        <f t="shared" si="242"/>
        <v>0</v>
      </c>
      <c r="GL115" s="172">
        <f>(A!C116-xx!GJ115)*xx!GI115</f>
        <v>0</v>
      </c>
      <c r="GM115" s="51"/>
      <c r="GN115" s="6">
        <f t="shared" si="243"/>
        <v>13.5</v>
      </c>
      <c r="GO115" s="5">
        <f t="shared" si="244"/>
        <v>0</v>
      </c>
      <c r="GP115" s="5">
        <f>(A!C116-xx!GN115)*xx!GM115</f>
        <v>0</v>
      </c>
      <c r="GQ115" s="5" t="str">
        <f t="shared" si="245"/>
        <v>Bauducco Pão Grãos Clássicos 400g</v>
      </c>
      <c r="GR115" s="51"/>
      <c r="GS115" s="6">
        <f t="shared" si="246"/>
        <v>13.5</v>
      </c>
      <c r="GT115" s="5">
        <f t="shared" si="247"/>
        <v>0</v>
      </c>
      <c r="GU115" s="172">
        <f>(A!C116-xx!GS115)*xx!GR115</f>
        <v>0</v>
      </c>
      <c r="GV115" s="51"/>
      <c r="GW115" s="6">
        <f t="shared" si="248"/>
        <v>13.5</v>
      </c>
      <c r="GX115" s="5">
        <f t="shared" si="249"/>
        <v>0</v>
      </c>
      <c r="GY115" s="5">
        <f>(A!C116-xx!GW115)*xx!GV115</f>
        <v>0</v>
      </c>
      <c r="GZ115" s="5" t="str">
        <f t="shared" si="250"/>
        <v>Bauducco Pão Grãos Clássicos 400g</v>
      </c>
      <c r="HA115" s="51"/>
      <c r="HB115" s="6">
        <f t="shared" si="251"/>
        <v>13.5</v>
      </c>
      <c r="HC115" s="5">
        <f t="shared" si="252"/>
        <v>0</v>
      </c>
      <c r="HD115" s="172">
        <f>(A!C116-xx!HB115)*xx!HA115</f>
        <v>0</v>
      </c>
      <c r="HE115" s="51"/>
      <c r="HF115" s="6">
        <f t="shared" si="253"/>
        <v>13.5</v>
      </c>
      <c r="HG115" s="5">
        <f t="shared" si="254"/>
        <v>0</v>
      </c>
      <c r="HH115" s="5">
        <f>(A!C116-xx!HF115)*xx!HE115</f>
        <v>0</v>
      </c>
      <c r="HI115" s="5" t="str">
        <f t="shared" si="255"/>
        <v>Bauducco Pão Grãos Clássicos 400g</v>
      </c>
      <c r="HJ115" s="51"/>
      <c r="HK115" s="6">
        <f t="shared" si="256"/>
        <v>13.5</v>
      </c>
      <c r="HL115" s="5">
        <f t="shared" si="257"/>
        <v>0</v>
      </c>
      <c r="HM115" s="172">
        <f>(A!C116-xx!HK115)*xx!HJ115</f>
        <v>0</v>
      </c>
      <c r="HN115" s="51"/>
      <c r="HO115" s="6">
        <f t="shared" si="258"/>
        <v>13.5</v>
      </c>
      <c r="HP115" s="5">
        <f t="shared" si="259"/>
        <v>0</v>
      </c>
      <c r="HQ115" s="5">
        <f>-(A!C116-xx!HO115)*xx!HN115</f>
        <v>0</v>
      </c>
      <c r="HR115" s="5" t="str">
        <f t="shared" si="260"/>
        <v>Bauducco Pão Grãos Clássicos 400g</v>
      </c>
      <c r="HS115" s="51"/>
      <c r="HT115" s="6">
        <f t="shared" si="261"/>
        <v>13.5</v>
      </c>
      <c r="HU115" s="5">
        <f t="shared" si="262"/>
        <v>0</v>
      </c>
      <c r="HV115" s="172">
        <f>(A!C116-xx!HT115)*xx!HS115</f>
        <v>0</v>
      </c>
      <c r="HW115" s="51"/>
      <c r="HX115" s="6">
        <f>A!C116</f>
        <v>27.64</v>
      </c>
      <c r="HY115" s="5">
        <f t="shared" si="263"/>
        <v>0</v>
      </c>
      <c r="HZ115" s="5">
        <f>(A!C116-xx!HX115)*xx!HW115</f>
        <v>0</v>
      </c>
      <c r="IA115" s="5" t="str">
        <f>A!B116</f>
        <v>Bauducco Pão Grãos Clássicos 400g</v>
      </c>
      <c r="IB115" s="5">
        <f t="shared" si="264"/>
        <v>0</v>
      </c>
      <c r="IC115" s="21">
        <f t="shared" si="265"/>
        <v>0</v>
      </c>
      <c r="ID115" s="21" t="e">
        <f>A!#REF!</f>
        <v>#REF!</v>
      </c>
      <c r="IE115" s="21" t="e">
        <f>NF!IS115</f>
        <v>#DIV/0!</v>
      </c>
      <c r="IF115" s="26" t="e">
        <f t="shared" si="266"/>
        <v>#REF!</v>
      </c>
      <c r="IG115" s="6" t="e">
        <f t="shared" si="267"/>
        <v>#REF!</v>
      </c>
      <c r="IH115" s="34" t="e">
        <f t="shared" si="268"/>
        <v>#REF!</v>
      </c>
      <c r="II115" s="174" t="e">
        <f>IB115+A!#REF!+NF!IQ115</f>
        <v>#REF!</v>
      </c>
      <c r="IJ115" s="175" t="e">
        <f>IC115+A!#REF!+NF!IR115</f>
        <v>#REF!</v>
      </c>
      <c r="IK115" s="175" t="e">
        <f>II115*A!C116</f>
        <v>#REF!</v>
      </c>
      <c r="IL115" s="175" t="e">
        <f t="shared" si="136"/>
        <v>#REF!</v>
      </c>
      <c r="IM115" s="81" t="e">
        <f t="shared" si="269"/>
        <v>#REF!</v>
      </c>
      <c r="IN115" s="57" t="str">
        <f t="shared" si="270"/>
        <v>Bauducco Pão Grãos Clássicos 400g</v>
      </c>
      <c r="IO115" s="57" t="e">
        <f>IF115/A!C116</f>
        <v>#REF!</v>
      </c>
      <c r="IP115" s="66"/>
      <c r="IQ115" s="57" t="e">
        <f t="shared" si="271"/>
        <v>#REF!</v>
      </c>
      <c r="IR115" s="11" t="e">
        <f>IF115-#REF!</f>
        <v>#REF!</v>
      </c>
    </row>
    <row r="116" spans="1:252" x14ac:dyDescent="0.2">
      <c r="A116" s="19" t="str">
        <f>A!B117</f>
        <v>Bauducco Pão Integral 400g</v>
      </c>
      <c r="B116" s="63"/>
      <c r="C116" s="31">
        <f>A!C117</f>
        <v>27.64</v>
      </c>
      <c r="D116" s="14">
        <f t="shared" si="137"/>
        <v>0</v>
      </c>
      <c r="E116" s="169">
        <f>(A!C117-xx!C116)*xx!B116</f>
        <v>0</v>
      </c>
      <c r="F116" s="63"/>
      <c r="G116" s="22">
        <f t="shared" si="138"/>
        <v>27.64</v>
      </c>
      <c r="H116" s="1">
        <f t="shared" si="139"/>
        <v>0</v>
      </c>
      <c r="I116" s="1">
        <f>(A!C117-xx!G116)*xx!F116</f>
        <v>0</v>
      </c>
      <c r="J116" s="1" t="str">
        <f t="shared" si="140"/>
        <v>Bauducco Pão Integral 400g</v>
      </c>
      <c r="K116" s="63"/>
      <c r="L116" s="2">
        <f t="shared" si="141"/>
        <v>27.64</v>
      </c>
      <c r="M116" s="1">
        <f t="shared" si="142"/>
        <v>0</v>
      </c>
      <c r="N116" s="64">
        <f>(A!C117-xx!L116)*xx!K116</f>
        <v>0</v>
      </c>
      <c r="O116" s="63"/>
      <c r="P116" s="2">
        <f t="shared" si="143"/>
        <v>27.64</v>
      </c>
      <c r="Q116" s="1">
        <f t="shared" si="144"/>
        <v>0</v>
      </c>
      <c r="R116" s="14">
        <f>(A!C117-xx!P116)*xx!O116</f>
        <v>0</v>
      </c>
      <c r="S116" s="14" t="str">
        <f t="shared" si="145"/>
        <v>Bauducco Pão Integral 400g</v>
      </c>
      <c r="T116" s="63"/>
      <c r="U116" s="22">
        <f t="shared" si="146"/>
        <v>27.64</v>
      </c>
      <c r="V116" s="1">
        <f t="shared" si="147"/>
        <v>0</v>
      </c>
      <c r="W116" s="64">
        <f>(A!C117-xx!U116)*xx!T116</f>
        <v>0</v>
      </c>
      <c r="X116" s="63"/>
      <c r="Y116" s="2">
        <f t="shared" si="148"/>
        <v>27.64</v>
      </c>
      <c r="Z116" s="1">
        <f t="shared" si="149"/>
        <v>0</v>
      </c>
      <c r="AA116" s="1">
        <f>(A!C117-xx!Y116)*xx!X116</f>
        <v>0</v>
      </c>
      <c r="AB116" s="1" t="str">
        <f t="shared" si="150"/>
        <v>Bauducco Pão Integral 400g</v>
      </c>
      <c r="AC116" s="63"/>
      <c r="AD116" s="2">
        <f t="shared" si="151"/>
        <v>27.64</v>
      </c>
      <c r="AE116" s="1">
        <f t="shared" si="152"/>
        <v>0</v>
      </c>
      <c r="AF116" s="64">
        <f>(A!C117-xx!AD116)*xx!AC116</f>
        <v>0</v>
      </c>
      <c r="AG116" s="63"/>
      <c r="AH116" s="2">
        <f t="shared" si="153"/>
        <v>27.64</v>
      </c>
      <c r="AI116" s="1">
        <f t="shared" si="154"/>
        <v>0</v>
      </c>
      <c r="AJ116" s="1">
        <f>(A!C117-xx!AH116)*xx!AG116</f>
        <v>0</v>
      </c>
      <c r="AK116" s="1" t="str">
        <f t="shared" si="155"/>
        <v>Bauducco Pão Integral 400g</v>
      </c>
      <c r="AL116" s="63"/>
      <c r="AM116" s="2">
        <f t="shared" si="156"/>
        <v>27.64</v>
      </c>
      <c r="AN116" s="1">
        <f t="shared" si="157"/>
        <v>0</v>
      </c>
      <c r="AO116" s="64">
        <f>(A!C117-xx!AM116)*xx!AL116</f>
        <v>0</v>
      </c>
      <c r="AP116" s="63"/>
      <c r="AQ116" s="2">
        <f t="shared" si="158"/>
        <v>27.64</v>
      </c>
      <c r="AR116" s="1">
        <f t="shared" si="159"/>
        <v>0</v>
      </c>
      <c r="AS116" s="1">
        <f>(A!C117-xx!AQ116)*xx!AP116</f>
        <v>0</v>
      </c>
      <c r="AT116" s="1" t="str">
        <f t="shared" si="160"/>
        <v>Bauducco Pão Integral 400g</v>
      </c>
      <c r="AU116" s="63"/>
      <c r="AV116" s="2">
        <f t="shared" si="161"/>
        <v>27.64</v>
      </c>
      <c r="AW116" s="1">
        <f t="shared" si="162"/>
        <v>0</v>
      </c>
      <c r="AX116" s="64">
        <f>(A!C117-xx!AV116)*xx!AU116</f>
        <v>0</v>
      </c>
      <c r="AY116" s="63"/>
      <c r="AZ116" s="2">
        <f t="shared" si="163"/>
        <v>27.64</v>
      </c>
      <c r="BA116" s="1">
        <f t="shared" si="164"/>
        <v>0</v>
      </c>
      <c r="BB116" s="1">
        <f>(A!E117-xx!AZ116)*xx!AY116</f>
        <v>0</v>
      </c>
      <c r="BC116" s="1" t="str">
        <f t="shared" si="165"/>
        <v>Bauducco Pão Integral 400g</v>
      </c>
      <c r="BD116" s="63"/>
      <c r="BE116" s="2">
        <f t="shared" si="166"/>
        <v>27.64</v>
      </c>
      <c r="BF116" s="1">
        <f t="shared" si="167"/>
        <v>0</v>
      </c>
      <c r="BG116" s="64">
        <f>(A!C117-xx!BE116)*xx!BD116</f>
        <v>0</v>
      </c>
      <c r="BH116" s="63"/>
      <c r="BI116" s="2">
        <f t="shared" si="168"/>
        <v>27.64</v>
      </c>
      <c r="BJ116" s="1">
        <f t="shared" si="169"/>
        <v>0</v>
      </c>
      <c r="BK116" s="1">
        <f>(A!C117-xx!BI116)*xx!BH116</f>
        <v>0</v>
      </c>
      <c r="BL116" s="1" t="str">
        <f t="shared" si="170"/>
        <v>Bauducco Pão Integral 400g</v>
      </c>
      <c r="BM116" s="63"/>
      <c r="BN116" s="2">
        <f t="shared" si="171"/>
        <v>27.64</v>
      </c>
      <c r="BO116" s="1">
        <f t="shared" si="172"/>
        <v>0</v>
      </c>
      <c r="BP116" s="64">
        <f>(A!C117-xx!BN116)*xx!BM116</f>
        <v>0</v>
      </c>
      <c r="BQ116" s="63"/>
      <c r="BR116" s="2">
        <f t="shared" si="173"/>
        <v>27.64</v>
      </c>
      <c r="BS116" s="1">
        <f t="shared" si="174"/>
        <v>0</v>
      </c>
      <c r="BT116" s="1">
        <f>(A!C117-xx!BR116)*xx!BQ116</f>
        <v>0</v>
      </c>
      <c r="BU116" s="1" t="str">
        <f t="shared" si="175"/>
        <v>Bauducco Pão Integral 400g</v>
      </c>
      <c r="BV116" s="63"/>
      <c r="BW116" s="2">
        <f t="shared" si="176"/>
        <v>27.64</v>
      </c>
      <c r="BX116" s="1">
        <f t="shared" si="177"/>
        <v>0</v>
      </c>
      <c r="BY116" s="64">
        <f>(A!C117-xx!BW116)*xx!BV116</f>
        <v>0</v>
      </c>
      <c r="BZ116" s="63"/>
      <c r="CA116" s="2">
        <f t="shared" si="178"/>
        <v>27.64</v>
      </c>
      <c r="CB116" s="1">
        <f t="shared" si="179"/>
        <v>0</v>
      </c>
      <c r="CC116" s="1">
        <f>(A!C117-xx!CA116)*xx!BZ116</f>
        <v>0</v>
      </c>
      <c r="CD116" s="1" t="str">
        <f t="shared" si="180"/>
        <v>Bauducco Pão Integral 400g</v>
      </c>
      <c r="CE116" s="63"/>
      <c r="CF116" s="2">
        <f t="shared" si="181"/>
        <v>27.64</v>
      </c>
      <c r="CG116" s="1">
        <f t="shared" si="182"/>
        <v>0</v>
      </c>
      <c r="CH116" s="64">
        <f>(A!C117-xx!CF116)*xx!CE116</f>
        <v>0</v>
      </c>
      <c r="CI116" s="63"/>
      <c r="CJ116" s="2">
        <f t="shared" si="183"/>
        <v>27.64</v>
      </c>
      <c r="CK116" s="1">
        <f t="shared" si="184"/>
        <v>0</v>
      </c>
      <c r="CL116" s="1">
        <f>(A!C117-xx!CJ116)*xx!CI116</f>
        <v>0</v>
      </c>
      <c r="CM116" s="1" t="str">
        <f t="shared" si="185"/>
        <v>Bauducco Pão Integral 400g</v>
      </c>
      <c r="CN116" s="63"/>
      <c r="CO116" s="2">
        <f t="shared" si="186"/>
        <v>27.64</v>
      </c>
      <c r="CP116" s="1">
        <f t="shared" si="187"/>
        <v>0</v>
      </c>
      <c r="CQ116" s="64">
        <f>(A!C117-xx!CO116)*xx!CN116</f>
        <v>0</v>
      </c>
      <c r="CR116" s="63"/>
      <c r="CS116" s="2">
        <f t="shared" si="188"/>
        <v>27.64</v>
      </c>
      <c r="CT116" s="1">
        <f t="shared" si="189"/>
        <v>0</v>
      </c>
      <c r="CU116" s="1">
        <f>(A!C117-xx!CS116)*xx!CR116</f>
        <v>0</v>
      </c>
      <c r="CV116" s="1" t="str">
        <f t="shared" si="190"/>
        <v>Bauducco Pão Integral 400g</v>
      </c>
      <c r="CW116" s="63"/>
      <c r="CX116" s="2">
        <f t="shared" si="191"/>
        <v>27.64</v>
      </c>
      <c r="CY116" s="1">
        <f t="shared" si="192"/>
        <v>0</v>
      </c>
      <c r="CZ116" s="64">
        <f>(A!C117-xx!CX116)*xx!CW116</f>
        <v>0</v>
      </c>
      <c r="DA116" s="63"/>
      <c r="DB116" s="2">
        <f t="shared" si="193"/>
        <v>27.64</v>
      </c>
      <c r="DC116" s="1">
        <f t="shared" si="194"/>
        <v>0</v>
      </c>
      <c r="DD116" s="1">
        <f>(A!C117-xx!DB116)*xx!DA116</f>
        <v>0</v>
      </c>
      <c r="DE116" s="1" t="str">
        <f t="shared" si="195"/>
        <v>Bauducco Pão Integral 400g</v>
      </c>
      <c r="DF116" s="63"/>
      <c r="DG116" s="2">
        <f t="shared" si="196"/>
        <v>27.64</v>
      </c>
      <c r="DH116" s="1">
        <f t="shared" si="197"/>
        <v>0</v>
      </c>
      <c r="DI116" s="64">
        <f>(A!C117-xx!DG116)*xx!DF116</f>
        <v>0</v>
      </c>
      <c r="DJ116" s="63"/>
      <c r="DK116" s="2">
        <f t="shared" si="198"/>
        <v>27.64</v>
      </c>
      <c r="DL116" s="1">
        <f t="shared" si="199"/>
        <v>0</v>
      </c>
      <c r="DM116" s="1">
        <f>(A!C117-xx!DK116)*xx!DJ116</f>
        <v>0</v>
      </c>
      <c r="DN116" s="1" t="str">
        <f t="shared" si="200"/>
        <v>Bauducco Pão Integral 400g</v>
      </c>
      <c r="DO116" s="63"/>
      <c r="DP116" s="2">
        <f t="shared" si="201"/>
        <v>27.64</v>
      </c>
      <c r="DQ116" s="1">
        <f t="shared" si="202"/>
        <v>0</v>
      </c>
      <c r="DR116" s="64">
        <f>(A!C117-xx!DP116)*xx!DO116</f>
        <v>0</v>
      </c>
      <c r="DS116" s="63"/>
      <c r="DT116" s="2">
        <f t="shared" si="203"/>
        <v>27.64</v>
      </c>
      <c r="DU116" s="1">
        <f t="shared" si="204"/>
        <v>0</v>
      </c>
      <c r="DV116" s="1">
        <f>(A!C117-xx!DT116)*xx!DS116</f>
        <v>0</v>
      </c>
      <c r="DW116" s="1" t="str">
        <f t="shared" si="205"/>
        <v>Bauducco Pão Integral 400g</v>
      </c>
      <c r="DX116" s="63"/>
      <c r="DY116" s="2">
        <f t="shared" si="206"/>
        <v>27.64</v>
      </c>
      <c r="DZ116" s="1">
        <f t="shared" si="207"/>
        <v>0</v>
      </c>
      <c r="EA116" s="64">
        <f>(A!C117-xx!DY116)*xx!DX116</f>
        <v>0</v>
      </c>
      <c r="EB116" s="63"/>
      <c r="EC116" s="2">
        <f t="shared" si="208"/>
        <v>27.64</v>
      </c>
      <c r="ED116" s="1">
        <f t="shared" si="209"/>
        <v>0</v>
      </c>
      <c r="EE116" s="1">
        <f>(A!C117-xx!EC116)*xx!EB116</f>
        <v>0</v>
      </c>
      <c r="EF116" s="1" t="str">
        <f t="shared" si="210"/>
        <v>Bauducco Pão Integral 400g</v>
      </c>
      <c r="EG116" s="63"/>
      <c r="EH116" s="2">
        <f t="shared" si="211"/>
        <v>27.64</v>
      </c>
      <c r="EI116" s="1">
        <f t="shared" si="212"/>
        <v>0</v>
      </c>
      <c r="EJ116" s="64">
        <f>(A!C117-xx!EH116)*xx!EG116</f>
        <v>0</v>
      </c>
      <c r="EK116" s="63"/>
      <c r="EL116" s="2">
        <f t="shared" si="213"/>
        <v>27.64</v>
      </c>
      <c r="EM116" s="1">
        <f t="shared" si="214"/>
        <v>0</v>
      </c>
      <c r="EN116" s="1">
        <f>(A!C117-xx!EL116)*xx!EK116</f>
        <v>0</v>
      </c>
      <c r="EO116" s="1" t="str">
        <f t="shared" si="215"/>
        <v>Bauducco Pão Integral 400g</v>
      </c>
      <c r="EP116" s="63"/>
      <c r="EQ116" s="2">
        <f t="shared" si="216"/>
        <v>27.64</v>
      </c>
      <c r="ER116" s="1">
        <f t="shared" si="217"/>
        <v>0</v>
      </c>
      <c r="ES116" s="64">
        <f>(A!C117-xx!EQ116)*xx!EP116</f>
        <v>0</v>
      </c>
      <c r="ET116" s="63"/>
      <c r="EU116" s="2">
        <f t="shared" si="218"/>
        <v>27.64</v>
      </c>
      <c r="EV116" s="1">
        <f t="shared" si="219"/>
        <v>0</v>
      </c>
      <c r="EW116" s="1">
        <f>(A!C117-xx!EU116)*xx!ET116</f>
        <v>0</v>
      </c>
      <c r="EX116" s="1" t="str">
        <f t="shared" si="220"/>
        <v>Bauducco Pão Integral 400g</v>
      </c>
      <c r="EY116" s="63"/>
      <c r="EZ116" s="2">
        <f t="shared" si="221"/>
        <v>27.64</v>
      </c>
      <c r="FA116" s="1">
        <f t="shared" si="222"/>
        <v>0</v>
      </c>
      <c r="FB116" s="64">
        <f>(A!C117-xx!EZ116)*xx!EY116</f>
        <v>0</v>
      </c>
      <c r="FC116" s="63"/>
      <c r="FD116" s="2">
        <f t="shared" si="223"/>
        <v>27.64</v>
      </c>
      <c r="FE116" s="1">
        <f t="shared" si="224"/>
        <v>0</v>
      </c>
      <c r="FF116" s="1">
        <f>(A!C117-xx!FD116)*xx!FC116</f>
        <v>0</v>
      </c>
      <c r="FG116" s="1" t="str">
        <f t="shared" si="225"/>
        <v>Bauducco Pão Integral 400g</v>
      </c>
      <c r="FH116" s="63"/>
      <c r="FI116" s="2">
        <f t="shared" si="226"/>
        <v>27.64</v>
      </c>
      <c r="FJ116" s="1">
        <f t="shared" si="227"/>
        <v>0</v>
      </c>
      <c r="FK116" s="64">
        <f>(A!C117-xx!FI116)*xx!FH116</f>
        <v>0</v>
      </c>
      <c r="FL116" s="63"/>
      <c r="FM116" s="2">
        <f t="shared" si="228"/>
        <v>27.64</v>
      </c>
      <c r="FN116" s="1">
        <f t="shared" si="229"/>
        <v>0</v>
      </c>
      <c r="FO116" s="1">
        <f>(A!C117-xx!FM116)*xx!FL116</f>
        <v>0</v>
      </c>
      <c r="FP116" s="1" t="str">
        <f t="shared" si="230"/>
        <v>Bauducco Pão Integral 400g</v>
      </c>
      <c r="FQ116" s="63"/>
      <c r="FR116" s="2">
        <f t="shared" si="231"/>
        <v>27.64</v>
      </c>
      <c r="FS116" s="1">
        <f t="shared" si="232"/>
        <v>0</v>
      </c>
      <c r="FT116" s="64">
        <f>(A!C117-xx!FR116)*xx!FQ116</f>
        <v>0</v>
      </c>
      <c r="FU116" s="63"/>
      <c r="FV116" s="2">
        <f t="shared" si="233"/>
        <v>27.64</v>
      </c>
      <c r="FW116" s="1">
        <f t="shared" si="234"/>
        <v>0</v>
      </c>
      <c r="FX116" s="1">
        <f>(A!C117-xx!FV116)*xx!FU116</f>
        <v>0</v>
      </c>
      <c r="FY116" s="1" t="str">
        <f t="shared" si="235"/>
        <v>Bauducco Pão Integral 400g</v>
      </c>
      <c r="FZ116" s="63"/>
      <c r="GA116" s="2">
        <f t="shared" si="236"/>
        <v>27.64</v>
      </c>
      <c r="GB116" s="1">
        <f t="shared" si="237"/>
        <v>0</v>
      </c>
      <c r="GC116" s="64">
        <f>(A!C117-xx!GA116)*xx!FZ116</f>
        <v>0</v>
      </c>
      <c r="GD116" s="63"/>
      <c r="GE116" s="2">
        <f t="shared" si="238"/>
        <v>27.64</v>
      </c>
      <c r="GF116" s="1">
        <f t="shared" si="239"/>
        <v>0</v>
      </c>
      <c r="GG116" s="1">
        <f>(A!C117-xx!GE116)*xx!GD116</f>
        <v>0</v>
      </c>
      <c r="GH116" s="1" t="str">
        <f t="shared" si="240"/>
        <v>Bauducco Pão Integral 400g</v>
      </c>
      <c r="GI116" s="63"/>
      <c r="GJ116" s="2">
        <f t="shared" si="241"/>
        <v>27.64</v>
      </c>
      <c r="GK116" s="1">
        <f t="shared" si="242"/>
        <v>0</v>
      </c>
      <c r="GL116" s="64">
        <f>(A!C117-xx!GJ116)*xx!GI116</f>
        <v>0</v>
      </c>
      <c r="GM116" s="63"/>
      <c r="GN116" s="2">
        <f t="shared" si="243"/>
        <v>27.64</v>
      </c>
      <c r="GO116" s="1">
        <f t="shared" si="244"/>
        <v>0</v>
      </c>
      <c r="GP116" s="1">
        <f>(A!C117-xx!GN116)*xx!GM116</f>
        <v>0</v>
      </c>
      <c r="GQ116" s="1" t="str">
        <f t="shared" si="245"/>
        <v>Bauducco Pão Integral 400g</v>
      </c>
      <c r="GR116" s="63"/>
      <c r="GS116" s="2">
        <f t="shared" si="246"/>
        <v>27.64</v>
      </c>
      <c r="GT116" s="1">
        <f t="shared" si="247"/>
        <v>0</v>
      </c>
      <c r="GU116" s="64">
        <f>(A!C117-xx!GS116)*xx!GR116</f>
        <v>0</v>
      </c>
      <c r="GV116" s="63"/>
      <c r="GW116" s="2">
        <f t="shared" si="248"/>
        <v>27.64</v>
      </c>
      <c r="GX116" s="1">
        <f t="shared" si="249"/>
        <v>0</v>
      </c>
      <c r="GY116" s="1">
        <f>(A!C117-xx!GW116)*xx!GV116</f>
        <v>0</v>
      </c>
      <c r="GZ116" s="1" t="str">
        <f t="shared" si="250"/>
        <v>Bauducco Pão Integral 400g</v>
      </c>
      <c r="HA116" s="63"/>
      <c r="HB116" s="2">
        <f t="shared" si="251"/>
        <v>27.64</v>
      </c>
      <c r="HC116" s="1">
        <f t="shared" si="252"/>
        <v>0</v>
      </c>
      <c r="HD116" s="64">
        <f>(A!C117-xx!HB116)*xx!HA116</f>
        <v>0</v>
      </c>
      <c r="HE116" s="63"/>
      <c r="HF116" s="2">
        <f t="shared" si="253"/>
        <v>27.64</v>
      </c>
      <c r="HG116" s="1">
        <f t="shared" si="254"/>
        <v>0</v>
      </c>
      <c r="HH116" s="1">
        <f>(A!C117-xx!HF116)*xx!HE116</f>
        <v>0</v>
      </c>
      <c r="HI116" s="1" t="str">
        <f t="shared" si="255"/>
        <v>Bauducco Pão Integral 400g</v>
      </c>
      <c r="HJ116" s="63"/>
      <c r="HK116" s="2">
        <f t="shared" si="256"/>
        <v>27.64</v>
      </c>
      <c r="HL116" s="1">
        <f t="shared" si="257"/>
        <v>0</v>
      </c>
      <c r="HM116" s="64">
        <f>(A!C117-xx!HK116)*xx!HJ116</f>
        <v>0</v>
      </c>
      <c r="HN116" s="63"/>
      <c r="HO116" s="2">
        <f t="shared" si="258"/>
        <v>27.64</v>
      </c>
      <c r="HP116" s="1">
        <f t="shared" si="259"/>
        <v>0</v>
      </c>
      <c r="HQ116" s="1">
        <f>-(A!C117-xx!HO116)*xx!HN116</f>
        <v>0</v>
      </c>
      <c r="HR116" s="1" t="str">
        <f t="shared" si="260"/>
        <v>Bauducco Pão Integral 400g</v>
      </c>
      <c r="HS116" s="63"/>
      <c r="HT116" s="2">
        <f t="shared" si="261"/>
        <v>27.64</v>
      </c>
      <c r="HU116" s="1">
        <f t="shared" si="262"/>
        <v>0</v>
      </c>
      <c r="HV116" s="64">
        <f>(A!C117-xx!HT116)*xx!HS116</f>
        <v>0</v>
      </c>
      <c r="HW116" s="63"/>
      <c r="HX116" s="2">
        <f>A!C117</f>
        <v>27.64</v>
      </c>
      <c r="HY116" s="1">
        <f t="shared" si="263"/>
        <v>0</v>
      </c>
      <c r="HZ116" s="1">
        <f>(A!C117-xx!HX116)*xx!HW116</f>
        <v>0</v>
      </c>
      <c r="IA116" s="1" t="str">
        <f>A!B117</f>
        <v>Bauducco Pão Integral 400g</v>
      </c>
      <c r="IB116" s="1">
        <f t="shared" si="264"/>
        <v>0</v>
      </c>
      <c r="IC116" s="14">
        <f t="shared" si="265"/>
        <v>0</v>
      </c>
      <c r="ID116" s="14" t="e">
        <f>A!#REF!</f>
        <v>#REF!</v>
      </c>
      <c r="IE116" s="14" t="e">
        <f>NF!IS116</f>
        <v>#DIV/0!</v>
      </c>
      <c r="IF116" s="26" t="e">
        <f t="shared" si="266"/>
        <v>#REF!</v>
      </c>
      <c r="IG116" s="2" t="e">
        <f t="shared" si="267"/>
        <v>#REF!</v>
      </c>
      <c r="IH116" s="170" t="e">
        <f t="shared" si="268"/>
        <v>#REF!</v>
      </c>
      <c r="II116" s="174" t="e">
        <f>IB116+A!#REF!+NF!IQ116</f>
        <v>#REF!</v>
      </c>
      <c r="IJ116" s="175" t="e">
        <f>IC116+A!#REF!+NF!IR116</f>
        <v>#REF!</v>
      </c>
      <c r="IK116" s="175" t="e">
        <f>II116*A!C117</f>
        <v>#REF!</v>
      </c>
      <c r="IL116" s="175" t="e">
        <f t="shared" si="136"/>
        <v>#REF!</v>
      </c>
      <c r="IM116" s="81" t="e">
        <f t="shared" si="269"/>
        <v>#REF!</v>
      </c>
      <c r="IN116" s="84" t="str">
        <f t="shared" si="270"/>
        <v>Bauducco Pão Integral 400g</v>
      </c>
      <c r="IO116" s="84" t="e">
        <f>IF116/A!C117</f>
        <v>#REF!</v>
      </c>
      <c r="IP116" s="72"/>
      <c r="IQ116" s="84" t="e">
        <f t="shared" si="271"/>
        <v>#REF!</v>
      </c>
      <c r="IR116" s="85" t="e">
        <f>IF116-#REF!</f>
        <v>#REF!</v>
      </c>
    </row>
    <row r="117" spans="1:252" x14ac:dyDescent="0.2">
      <c r="A117" s="20" t="str">
        <f>A!B118</f>
        <v>Bauducco Pão Tradicional 400g</v>
      </c>
      <c r="B117" s="51"/>
      <c r="C117" s="65">
        <f>A!C118</f>
        <v>27.64</v>
      </c>
      <c r="D117" s="21">
        <f t="shared" si="137"/>
        <v>0</v>
      </c>
      <c r="E117" s="171">
        <f>(A!C118-xx!C117)*xx!B117</f>
        <v>0</v>
      </c>
      <c r="F117" s="51"/>
      <c r="G117" s="32">
        <f t="shared" si="138"/>
        <v>27.64</v>
      </c>
      <c r="H117" s="5">
        <f t="shared" si="139"/>
        <v>0</v>
      </c>
      <c r="I117" s="5">
        <f>(A!C118-xx!G117)*xx!F117</f>
        <v>0</v>
      </c>
      <c r="J117" s="5" t="str">
        <f t="shared" si="140"/>
        <v>Bauducco Pão Tradicional 400g</v>
      </c>
      <c r="K117" s="51"/>
      <c r="L117" s="6">
        <f t="shared" si="141"/>
        <v>27.64</v>
      </c>
      <c r="M117" s="5">
        <f t="shared" si="142"/>
        <v>0</v>
      </c>
      <c r="N117" s="172">
        <f>(A!C118-xx!L117)*xx!K117</f>
        <v>0</v>
      </c>
      <c r="O117" s="51"/>
      <c r="P117" s="6">
        <f t="shared" si="143"/>
        <v>27.64</v>
      </c>
      <c r="Q117" s="5">
        <f t="shared" si="144"/>
        <v>0</v>
      </c>
      <c r="R117" s="21">
        <f>(A!C118-xx!P117)*xx!O117</f>
        <v>0</v>
      </c>
      <c r="S117" s="21" t="str">
        <f t="shared" si="145"/>
        <v>Bauducco Pão Tradicional 400g</v>
      </c>
      <c r="T117" s="51"/>
      <c r="U117" s="32">
        <f t="shared" si="146"/>
        <v>27.64</v>
      </c>
      <c r="V117" s="5">
        <f t="shared" si="147"/>
        <v>0</v>
      </c>
      <c r="W117" s="172">
        <f>(A!C118-xx!U117)*xx!T117</f>
        <v>0</v>
      </c>
      <c r="X117" s="51"/>
      <c r="Y117" s="6">
        <f t="shared" si="148"/>
        <v>27.64</v>
      </c>
      <c r="Z117" s="5">
        <f t="shared" si="149"/>
        <v>0</v>
      </c>
      <c r="AA117" s="5">
        <f>(A!C118-xx!Y117)*xx!X117</f>
        <v>0</v>
      </c>
      <c r="AB117" s="5" t="str">
        <f t="shared" si="150"/>
        <v>Bauducco Pão Tradicional 400g</v>
      </c>
      <c r="AC117" s="51"/>
      <c r="AD117" s="6">
        <f t="shared" si="151"/>
        <v>27.64</v>
      </c>
      <c r="AE117" s="5">
        <f t="shared" si="152"/>
        <v>0</v>
      </c>
      <c r="AF117" s="172">
        <f>(A!C118-xx!AD117)*xx!AC117</f>
        <v>0</v>
      </c>
      <c r="AG117" s="51"/>
      <c r="AH117" s="6">
        <f t="shared" si="153"/>
        <v>27.64</v>
      </c>
      <c r="AI117" s="5">
        <f t="shared" si="154"/>
        <v>0</v>
      </c>
      <c r="AJ117" s="5">
        <f>(A!C118-xx!AH117)*xx!AG117</f>
        <v>0</v>
      </c>
      <c r="AK117" s="5" t="str">
        <f t="shared" si="155"/>
        <v>Bauducco Pão Tradicional 400g</v>
      </c>
      <c r="AL117" s="51"/>
      <c r="AM117" s="6">
        <f t="shared" si="156"/>
        <v>27.64</v>
      </c>
      <c r="AN117" s="5">
        <f t="shared" si="157"/>
        <v>0</v>
      </c>
      <c r="AO117" s="172">
        <f>(A!C118-xx!AM117)*xx!AL117</f>
        <v>0</v>
      </c>
      <c r="AP117" s="51"/>
      <c r="AQ117" s="6">
        <f t="shared" si="158"/>
        <v>27.64</v>
      </c>
      <c r="AR117" s="5">
        <f t="shared" si="159"/>
        <v>0</v>
      </c>
      <c r="AS117" s="5">
        <f>(A!C118-xx!AQ117)*xx!AP117</f>
        <v>0</v>
      </c>
      <c r="AT117" s="5" t="str">
        <f t="shared" si="160"/>
        <v>Bauducco Pão Tradicional 400g</v>
      </c>
      <c r="AU117" s="51"/>
      <c r="AV117" s="6">
        <f t="shared" si="161"/>
        <v>27.64</v>
      </c>
      <c r="AW117" s="5">
        <f t="shared" si="162"/>
        <v>0</v>
      </c>
      <c r="AX117" s="172">
        <f>(A!C118-xx!AV117)*xx!AU117</f>
        <v>0</v>
      </c>
      <c r="AY117" s="51"/>
      <c r="AZ117" s="6">
        <f t="shared" si="163"/>
        <v>27.64</v>
      </c>
      <c r="BA117" s="5">
        <f t="shared" si="164"/>
        <v>0</v>
      </c>
      <c r="BB117" s="5">
        <f>(A!E118-xx!AZ117)*xx!AY117</f>
        <v>0</v>
      </c>
      <c r="BC117" s="5" t="str">
        <f t="shared" si="165"/>
        <v>Bauducco Pão Tradicional 400g</v>
      </c>
      <c r="BD117" s="51"/>
      <c r="BE117" s="6">
        <f t="shared" si="166"/>
        <v>27.64</v>
      </c>
      <c r="BF117" s="5">
        <f t="shared" si="167"/>
        <v>0</v>
      </c>
      <c r="BG117" s="172">
        <f>(A!C118-xx!BE117)*xx!BD117</f>
        <v>0</v>
      </c>
      <c r="BH117" s="51"/>
      <c r="BI117" s="6">
        <f t="shared" si="168"/>
        <v>27.64</v>
      </c>
      <c r="BJ117" s="5">
        <f t="shared" si="169"/>
        <v>0</v>
      </c>
      <c r="BK117" s="5">
        <f>(A!C118-xx!BI117)*xx!BH117</f>
        <v>0</v>
      </c>
      <c r="BL117" s="5" t="str">
        <f t="shared" si="170"/>
        <v>Bauducco Pão Tradicional 400g</v>
      </c>
      <c r="BM117" s="51"/>
      <c r="BN117" s="6">
        <f t="shared" si="171"/>
        <v>27.64</v>
      </c>
      <c r="BO117" s="5">
        <f t="shared" si="172"/>
        <v>0</v>
      </c>
      <c r="BP117" s="172">
        <f>(A!C118-xx!BN117)*xx!BM117</f>
        <v>0</v>
      </c>
      <c r="BQ117" s="51"/>
      <c r="BR117" s="6">
        <f t="shared" si="173"/>
        <v>27.64</v>
      </c>
      <c r="BS117" s="5">
        <f t="shared" si="174"/>
        <v>0</v>
      </c>
      <c r="BT117" s="5">
        <f>(A!C118-xx!BR117)*xx!BQ117</f>
        <v>0</v>
      </c>
      <c r="BU117" s="5" t="str">
        <f t="shared" si="175"/>
        <v>Bauducco Pão Tradicional 400g</v>
      </c>
      <c r="BV117" s="51"/>
      <c r="BW117" s="6">
        <f t="shared" si="176"/>
        <v>27.64</v>
      </c>
      <c r="BX117" s="5">
        <f t="shared" si="177"/>
        <v>0</v>
      </c>
      <c r="BY117" s="172">
        <f>(A!C118-xx!BW117)*xx!BV117</f>
        <v>0</v>
      </c>
      <c r="BZ117" s="51"/>
      <c r="CA117" s="6">
        <f t="shared" si="178"/>
        <v>27.64</v>
      </c>
      <c r="CB117" s="5">
        <f t="shared" si="179"/>
        <v>0</v>
      </c>
      <c r="CC117" s="5">
        <f>(A!C118-xx!CA117)*xx!BZ117</f>
        <v>0</v>
      </c>
      <c r="CD117" s="5" t="str">
        <f t="shared" si="180"/>
        <v>Bauducco Pão Tradicional 400g</v>
      </c>
      <c r="CE117" s="51"/>
      <c r="CF117" s="6">
        <f t="shared" si="181"/>
        <v>27.64</v>
      </c>
      <c r="CG117" s="5">
        <f t="shared" si="182"/>
        <v>0</v>
      </c>
      <c r="CH117" s="172">
        <f>(A!C118-xx!CF117)*xx!CE117</f>
        <v>0</v>
      </c>
      <c r="CI117" s="51"/>
      <c r="CJ117" s="6">
        <f t="shared" si="183"/>
        <v>27.64</v>
      </c>
      <c r="CK117" s="5">
        <f t="shared" si="184"/>
        <v>0</v>
      </c>
      <c r="CL117" s="5">
        <f>(A!C118-xx!CJ117)*xx!CI117</f>
        <v>0</v>
      </c>
      <c r="CM117" s="5" t="str">
        <f t="shared" si="185"/>
        <v>Bauducco Pão Tradicional 400g</v>
      </c>
      <c r="CN117" s="51"/>
      <c r="CO117" s="6">
        <f t="shared" si="186"/>
        <v>27.64</v>
      </c>
      <c r="CP117" s="5">
        <f t="shared" si="187"/>
        <v>0</v>
      </c>
      <c r="CQ117" s="172">
        <f>(A!C118-xx!CO117)*xx!CN117</f>
        <v>0</v>
      </c>
      <c r="CR117" s="51"/>
      <c r="CS117" s="6">
        <f t="shared" si="188"/>
        <v>27.64</v>
      </c>
      <c r="CT117" s="5">
        <f t="shared" si="189"/>
        <v>0</v>
      </c>
      <c r="CU117" s="5">
        <f>(A!C118-xx!CS117)*xx!CR117</f>
        <v>0</v>
      </c>
      <c r="CV117" s="5" t="str">
        <f t="shared" si="190"/>
        <v>Bauducco Pão Tradicional 400g</v>
      </c>
      <c r="CW117" s="51"/>
      <c r="CX117" s="6">
        <f t="shared" si="191"/>
        <v>27.64</v>
      </c>
      <c r="CY117" s="5">
        <f t="shared" si="192"/>
        <v>0</v>
      </c>
      <c r="CZ117" s="172">
        <f>(A!C118-xx!CX117)*xx!CW117</f>
        <v>0</v>
      </c>
      <c r="DA117" s="51"/>
      <c r="DB117" s="6">
        <f t="shared" si="193"/>
        <v>27.64</v>
      </c>
      <c r="DC117" s="5">
        <f t="shared" si="194"/>
        <v>0</v>
      </c>
      <c r="DD117" s="5">
        <f>(A!C118-xx!DB117)*xx!DA117</f>
        <v>0</v>
      </c>
      <c r="DE117" s="5" t="str">
        <f t="shared" si="195"/>
        <v>Bauducco Pão Tradicional 400g</v>
      </c>
      <c r="DF117" s="51"/>
      <c r="DG117" s="6">
        <f t="shared" si="196"/>
        <v>27.64</v>
      </c>
      <c r="DH117" s="5">
        <f t="shared" si="197"/>
        <v>0</v>
      </c>
      <c r="DI117" s="172">
        <f>(A!C118-xx!DG117)*xx!DF117</f>
        <v>0</v>
      </c>
      <c r="DJ117" s="51"/>
      <c r="DK117" s="6">
        <f t="shared" si="198"/>
        <v>27.64</v>
      </c>
      <c r="DL117" s="5">
        <f t="shared" si="199"/>
        <v>0</v>
      </c>
      <c r="DM117" s="5">
        <f>(A!C118-xx!DK117)*xx!DJ117</f>
        <v>0</v>
      </c>
      <c r="DN117" s="5" t="str">
        <f t="shared" si="200"/>
        <v>Bauducco Pão Tradicional 400g</v>
      </c>
      <c r="DO117" s="51"/>
      <c r="DP117" s="6">
        <f t="shared" si="201"/>
        <v>27.64</v>
      </c>
      <c r="DQ117" s="5">
        <f t="shared" si="202"/>
        <v>0</v>
      </c>
      <c r="DR117" s="172">
        <f>(A!C118-xx!DP117)*xx!DO117</f>
        <v>0</v>
      </c>
      <c r="DS117" s="51"/>
      <c r="DT117" s="6">
        <f t="shared" si="203"/>
        <v>27.64</v>
      </c>
      <c r="DU117" s="5">
        <f t="shared" si="204"/>
        <v>0</v>
      </c>
      <c r="DV117" s="5">
        <f>(A!C118-xx!DT117)*xx!DS117</f>
        <v>0</v>
      </c>
      <c r="DW117" s="5" t="str">
        <f t="shared" si="205"/>
        <v>Bauducco Pão Tradicional 400g</v>
      </c>
      <c r="DX117" s="51"/>
      <c r="DY117" s="6">
        <f t="shared" si="206"/>
        <v>27.64</v>
      </c>
      <c r="DZ117" s="5">
        <f t="shared" si="207"/>
        <v>0</v>
      </c>
      <c r="EA117" s="172">
        <f>(A!C118-xx!DY117)*xx!DX117</f>
        <v>0</v>
      </c>
      <c r="EB117" s="51"/>
      <c r="EC117" s="6">
        <f t="shared" si="208"/>
        <v>27.64</v>
      </c>
      <c r="ED117" s="5">
        <f t="shared" si="209"/>
        <v>0</v>
      </c>
      <c r="EE117" s="5">
        <f>(A!C118-xx!EC117)*xx!EB117</f>
        <v>0</v>
      </c>
      <c r="EF117" s="5" t="str">
        <f t="shared" si="210"/>
        <v>Bauducco Pão Tradicional 400g</v>
      </c>
      <c r="EG117" s="51"/>
      <c r="EH117" s="6">
        <f t="shared" si="211"/>
        <v>27.64</v>
      </c>
      <c r="EI117" s="5">
        <f t="shared" si="212"/>
        <v>0</v>
      </c>
      <c r="EJ117" s="172">
        <f>(A!C118-xx!EH117)*xx!EG117</f>
        <v>0</v>
      </c>
      <c r="EK117" s="51"/>
      <c r="EL117" s="6">
        <f t="shared" si="213"/>
        <v>27.64</v>
      </c>
      <c r="EM117" s="5">
        <f t="shared" si="214"/>
        <v>0</v>
      </c>
      <c r="EN117" s="5">
        <f>(A!C118-xx!EL117)*xx!EK117</f>
        <v>0</v>
      </c>
      <c r="EO117" s="5" t="str">
        <f t="shared" si="215"/>
        <v>Bauducco Pão Tradicional 400g</v>
      </c>
      <c r="EP117" s="51"/>
      <c r="EQ117" s="6">
        <f t="shared" si="216"/>
        <v>27.64</v>
      </c>
      <c r="ER117" s="5">
        <f t="shared" si="217"/>
        <v>0</v>
      </c>
      <c r="ES117" s="172">
        <f>(A!C118-xx!EQ117)*xx!EP117</f>
        <v>0</v>
      </c>
      <c r="ET117" s="51"/>
      <c r="EU117" s="6">
        <f t="shared" si="218"/>
        <v>27.64</v>
      </c>
      <c r="EV117" s="5">
        <f t="shared" si="219"/>
        <v>0</v>
      </c>
      <c r="EW117" s="5">
        <f>(A!C118-xx!EU117)*xx!ET117</f>
        <v>0</v>
      </c>
      <c r="EX117" s="5" t="str">
        <f t="shared" si="220"/>
        <v>Bauducco Pão Tradicional 400g</v>
      </c>
      <c r="EY117" s="51"/>
      <c r="EZ117" s="6">
        <f t="shared" si="221"/>
        <v>27.64</v>
      </c>
      <c r="FA117" s="5">
        <f t="shared" si="222"/>
        <v>0</v>
      </c>
      <c r="FB117" s="172">
        <f>(A!C118-xx!EZ117)*xx!EY117</f>
        <v>0</v>
      </c>
      <c r="FC117" s="51"/>
      <c r="FD117" s="6">
        <f t="shared" si="223"/>
        <v>27.64</v>
      </c>
      <c r="FE117" s="5">
        <f t="shared" si="224"/>
        <v>0</v>
      </c>
      <c r="FF117" s="5">
        <f>(A!C118-xx!FD117)*xx!FC117</f>
        <v>0</v>
      </c>
      <c r="FG117" s="5" t="str">
        <f t="shared" si="225"/>
        <v>Bauducco Pão Tradicional 400g</v>
      </c>
      <c r="FH117" s="51"/>
      <c r="FI117" s="6">
        <f t="shared" si="226"/>
        <v>27.64</v>
      </c>
      <c r="FJ117" s="5">
        <f t="shared" si="227"/>
        <v>0</v>
      </c>
      <c r="FK117" s="172">
        <f>(A!C118-xx!FI117)*xx!FH117</f>
        <v>0</v>
      </c>
      <c r="FL117" s="51"/>
      <c r="FM117" s="6">
        <f t="shared" si="228"/>
        <v>27.64</v>
      </c>
      <c r="FN117" s="5">
        <f t="shared" si="229"/>
        <v>0</v>
      </c>
      <c r="FO117" s="5">
        <f>(A!C118-xx!FM117)*xx!FL117</f>
        <v>0</v>
      </c>
      <c r="FP117" s="5" t="str">
        <f t="shared" si="230"/>
        <v>Bauducco Pão Tradicional 400g</v>
      </c>
      <c r="FQ117" s="51"/>
      <c r="FR117" s="6">
        <f t="shared" si="231"/>
        <v>27.64</v>
      </c>
      <c r="FS117" s="5">
        <f t="shared" si="232"/>
        <v>0</v>
      </c>
      <c r="FT117" s="172">
        <f>(A!C118-xx!FR117)*xx!FQ117</f>
        <v>0</v>
      </c>
      <c r="FU117" s="51"/>
      <c r="FV117" s="6">
        <f t="shared" si="233"/>
        <v>27.64</v>
      </c>
      <c r="FW117" s="5">
        <f t="shared" si="234"/>
        <v>0</v>
      </c>
      <c r="FX117" s="5">
        <f>(A!C118-xx!FV117)*xx!FU117</f>
        <v>0</v>
      </c>
      <c r="FY117" s="5" t="str">
        <f t="shared" si="235"/>
        <v>Bauducco Pão Tradicional 400g</v>
      </c>
      <c r="FZ117" s="51"/>
      <c r="GA117" s="6">
        <f t="shared" si="236"/>
        <v>27.64</v>
      </c>
      <c r="GB117" s="5">
        <f t="shared" si="237"/>
        <v>0</v>
      </c>
      <c r="GC117" s="172">
        <f>(A!C118-xx!GA117)*xx!FZ117</f>
        <v>0</v>
      </c>
      <c r="GD117" s="51"/>
      <c r="GE117" s="6">
        <f t="shared" si="238"/>
        <v>27.64</v>
      </c>
      <c r="GF117" s="5">
        <f t="shared" si="239"/>
        <v>0</v>
      </c>
      <c r="GG117" s="5">
        <f>(A!C118-xx!GE117)*xx!GD117</f>
        <v>0</v>
      </c>
      <c r="GH117" s="5" t="str">
        <f t="shared" si="240"/>
        <v>Bauducco Pão Tradicional 400g</v>
      </c>
      <c r="GI117" s="51"/>
      <c r="GJ117" s="6">
        <f t="shared" si="241"/>
        <v>27.64</v>
      </c>
      <c r="GK117" s="5">
        <f t="shared" si="242"/>
        <v>0</v>
      </c>
      <c r="GL117" s="172">
        <f>(A!C118-xx!GJ117)*xx!GI117</f>
        <v>0</v>
      </c>
      <c r="GM117" s="51"/>
      <c r="GN117" s="6">
        <f t="shared" si="243"/>
        <v>27.64</v>
      </c>
      <c r="GO117" s="5">
        <f t="shared" si="244"/>
        <v>0</v>
      </c>
      <c r="GP117" s="5">
        <f>(A!C118-xx!GN117)*xx!GM117</f>
        <v>0</v>
      </c>
      <c r="GQ117" s="5" t="str">
        <f t="shared" si="245"/>
        <v>Bauducco Pão Tradicional 400g</v>
      </c>
      <c r="GR117" s="51"/>
      <c r="GS117" s="6">
        <f t="shared" si="246"/>
        <v>27.64</v>
      </c>
      <c r="GT117" s="5">
        <f t="shared" si="247"/>
        <v>0</v>
      </c>
      <c r="GU117" s="172">
        <f>(A!C118-xx!GS117)*xx!GR117</f>
        <v>0</v>
      </c>
      <c r="GV117" s="51"/>
      <c r="GW117" s="6">
        <f t="shared" si="248"/>
        <v>27.64</v>
      </c>
      <c r="GX117" s="5">
        <f t="shared" si="249"/>
        <v>0</v>
      </c>
      <c r="GY117" s="5">
        <f>(A!C118-xx!GW117)*xx!GV117</f>
        <v>0</v>
      </c>
      <c r="GZ117" s="5" t="str">
        <f t="shared" si="250"/>
        <v>Bauducco Pão Tradicional 400g</v>
      </c>
      <c r="HA117" s="51"/>
      <c r="HB117" s="6">
        <f t="shared" si="251"/>
        <v>27.64</v>
      </c>
      <c r="HC117" s="5">
        <f t="shared" si="252"/>
        <v>0</v>
      </c>
      <c r="HD117" s="172">
        <f>(A!C118-xx!HB117)*xx!HA117</f>
        <v>0</v>
      </c>
      <c r="HE117" s="51"/>
      <c r="HF117" s="6">
        <f t="shared" si="253"/>
        <v>27.64</v>
      </c>
      <c r="HG117" s="5">
        <f t="shared" si="254"/>
        <v>0</v>
      </c>
      <c r="HH117" s="5">
        <f>(A!C118-xx!HF117)*xx!HE117</f>
        <v>0</v>
      </c>
      <c r="HI117" s="5" t="str">
        <f t="shared" si="255"/>
        <v>Bauducco Pão Tradicional 400g</v>
      </c>
      <c r="HJ117" s="51"/>
      <c r="HK117" s="6">
        <f t="shared" si="256"/>
        <v>27.64</v>
      </c>
      <c r="HL117" s="5">
        <f t="shared" si="257"/>
        <v>0</v>
      </c>
      <c r="HM117" s="172">
        <f>(A!C118-xx!HK117)*xx!HJ117</f>
        <v>0</v>
      </c>
      <c r="HN117" s="51"/>
      <c r="HO117" s="6">
        <f t="shared" si="258"/>
        <v>27.64</v>
      </c>
      <c r="HP117" s="5">
        <f t="shared" si="259"/>
        <v>0</v>
      </c>
      <c r="HQ117" s="5">
        <f>-(A!C118-xx!HO117)*xx!HN117</f>
        <v>0</v>
      </c>
      <c r="HR117" s="5" t="str">
        <f t="shared" si="260"/>
        <v>Bauducco Pão Tradicional 400g</v>
      </c>
      <c r="HS117" s="51"/>
      <c r="HT117" s="6">
        <f t="shared" si="261"/>
        <v>27.64</v>
      </c>
      <c r="HU117" s="5">
        <f t="shared" si="262"/>
        <v>0</v>
      </c>
      <c r="HV117" s="172">
        <f>(A!C118-xx!HT117)*xx!HS117</f>
        <v>0</v>
      </c>
      <c r="HW117" s="51"/>
      <c r="HX117" s="6">
        <f>A!C118</f>
        <v>27.64</v>
      </c>
      <c r="HY117" s="5">
        <f t="shared" si="263"/>
        <v>0</v>
      </c>
      <c r="HZ117" s="5">
        <f>(A!C118-xx!HX117)*xx!HW117</f>
        <v>0</v>
      </c>
      <c r="IA117" s="5" t="str">
        <f>A!B118</f>
        <v>Bauducco Pão Tradicional 400g</v>
      </c>
      <c r="IB117" s="5">
        <f t="shared" si="264"/>
        <v>0</v>
      </c>
      <c r="IC117" s="21">
        <f t="shared" si="265"/>
        <v>0</v>
      </c>
      <c r="ID117" s="21" t="e">
        <f>A!#REF!</f>
        <v>#REF!</v>
      </c>
      <c r="IE117" s="21" t="e">
        <f>NF!IS117</f>
        <v>#DIV/0!</v>
      </c>
      <c r="IF117" s="26" t="e">
        <f t="shared" si="266"/>
        <v>#REF!</v>
      </c>
      <c r="IG117" s="6" t="e">
        <f t="shared" si="267"/>
        <v>#REF!</v>
      </c>
      <c r="IH117" s="34" t="e">
        <f t="shared" si="268"/>
        <v>#REF!</v>
      </c>
      <c r="II117" s="174" t="e">
        <f>IB117+A!#REF!+NF!IQ117</f>
        <v>#REF!</v>
      </c>
      <c r="IJ117" s="175" t="e">
        <f>IC117+A!#REF!+NF!IR117</f>
        <v>#REF!</v>
      </c>
      <c r="IK117" s="175" t="e">
        <f>II117*A!C118</f>
        <v>#REF!</v>
      </c>
      <c r="IL117" s="175" t="e">
        <f t="shared" si="136"/>
        <v>#REF!</v>
      </c>
      <c r="IM117" s="81" t="e">
        <f t="shared" si="269"/>
        <v>#REF!</v>
      </c>
      <c r="IN117" s="57" t="str">
        <f t="shared" si="270"/>
        <v>Bauducco Pão Tradicional 400g</v>
      </c>
      <c r="IO117" s="57" t="e">
        <f>IF117/A!C118</f>
        <v>#REF!</v>
      </c>
      <c r="IP117" s="66"/>
      <c r="IQ117" s="57" t="e">
        <f t="shared" si="271"/>
        <v>#REF!</v>
      </c>
      <c r="IR117" s="11" t="e">
        <f>IF117-#REF!</f>
        <v>#REF!</v>
      </c>
    </row>
    <row r="118" spans="1:252" x14ac:dyDescent="0.2">
      <c r="A118" s="19" t="str">
        <f>A!B119</f>
        <v>Bauducco Wafer Chocolate 15x30g</v>
      </c>
      <c r="B118" s="63"/>
      <c r="C118" s="31">
        <f>A!C119</f>
        <v>27.64</v>
      </c>
      <c r="D118" s="14">
        <f t="shared" si="137"/>
        <v>0</v>
      </c>
      <c r="E118" s="169">
        <f>(A!C119-xx!C118)*xx!B118</f>
        <v>0</v>
      </c>
      <c r="F118" s="63"/>
      <c r="G118" s="22">
        <f t="shared" si="138"/>
        <v>27.64</v>
      </c>
      <c r="H118" s="1">
        <f t="shared" si="139"/>
        <v>0</v>
      </c>
      <c r="I118" s="1">
        <f>(A!C119-xx!G118)*xx!F118</f>
        <v>0</v>
      </c>
      <c r="J118" s="1" t="str">
        <f t="shared" si="140"/>
        <v>Bauducco Wafer Chocolate 15x30g</v>
      </c>
      <c r="K118" s="63"/>
      <c r="L118" s="2">
        <f t="shared" si="141"/>
        <v>27.64</v>
      </c>
      <c r="M118" s="1">
        <f t="shared" si="142"/>
        <v>0</v>
      </c>
      <c r="N118" s="64">
        <f>(A!C119-xx!L118)*xx!K118</f>
        <v>0</v>
      </c>
      <c r="O118" s="63"/>
      <c r="P118" s="2">
        <f t="shared" si="143"/>
        <v>27.64</v>
      </c>
      <c r="Q118" s="1">
        <f t="shared" si="144"/>
        <v>0</v>
      </c>
      <c r="R118" s="14">
        <f>(A!C119-xx!P118)*xx!O118</f>
        <v>0</v>
      </c>
      <c r="S118" s="14" t="str">
        <f t="shared" si="145"/>
        <v>Bauducco Wafer Chocolate 15x30g</v>
      </c>
      <c r="T118" s="63"/>
      <c r="U118" s="22">
        <f t="shared" si="146"/>
        <v>27.64</v>
      </c>
      <c r="V118" s="1">
        <f t="shared" si="147"/>
        <v>0</v>
      </c>
      <c r="W118" s="64">
        <f>(A!C119-xx!U118)*xx!T118</f>
        <v>0</v>
      </c>
      <c r="X118" s="63"/>
      <c r="Y118" s="2">
        <f t="shared" si="148"/>
        <v>27.64</v>
      </c>
      <c r="Z118" s="1">
        <f t="shared" si="149"/>
        <v>0</v>
      </c>
      <c r="AA118" s="1">
        <f>(A!C119-xx!Y118)*xx!X118</f>
        <v>0</v>
      </c>
      <c r="AB118" s="1" t="str">
        <f t="shared" si="150"/>
        <v>Bauducco Wafer Chocolate 15x30g</v>
      </c>
      <c r="AC118" s="63"/>
      <c r="AD118" s="2">
        <f t="shared" si="151"/>
        <v>27.64</v>
      </c>
      <c r="AE118" s="1">
        <f t="shared" si="152"/>
        <v>0</v>
      </c>
      <c r="AF118" s="64">
        <f>(A!C119-xx!AD118)*xx!AC118</f>
        <v>0</v>
      </c>
      <c r="AG118" s="63"/>
      <c r="AH118" s="2">
        <f t="shared" si="153"/>
        <v>27.64</v>
      </c>
      <c r="AI118" s="1">
        <f t="shared" si="154"/>
        <v>0</v>
      </c>
      <c r="AJ118" s="1">
        <f>(A!C119-xx!AH118)*xx!AG118</f>
        <v>0</v>
      </c>
      <c r="AK118" s="1" t="str">
        <f t="shared" si="155"/>
        <v>Bauducco Wafer Chocolate 15x30g</v>
      </c>
      <c r="AL118" s="63"/>
      <c r="AM118" s="2">
        <f t="shared" si="156"/>
        <v>27.64</v>
      </c>
      <c r="AN118" s="1">
        <f t="shared" si="157"/>
        <v>0</v>
      </c>
      <c r="AO118" s="64">
        <f>(A!C119-xx!AM118)*xx!AL118</f>
        <v>0</v>
      </c>
      <c r="AP118" s="63"/>
      <c r="AQ118" s="2">
        <f t="shared" si="158"/>
        <v>27.64</v>
      </c>
      <c r="AR118" s="1">
        <f t="shared" si="159"/>
        <v>0</v>
      </c>
      <c r="AS118" s="1">
        <f>(A!C119-xx!AQ118)*xx!AP118</f>
        <v>0</v>
      </c>
      <c r="AT118" s="1" t="str">
        <f t="shared" si="160"/>
        <v>Bauducco Wafer Chocolate 15x30g</v>
      </c>
      <c r="AU118" s="63"/>
      <c r="AV118" s="2">
        <f t="shared" si="161"/>
        <v>27.64</v>
      </c>
      <c r="AW118" s="1">
        <f t="shared" si="162"/>
        <v>0</v>
      </c>
      <c r="AX118" s="64">
        <f>(A!C119-xx!AV118)*xx!AU118</f>
        <v>0</v>
      </c>
      <c r="AY118" s="63"/>
      <c r="AZ118" s="2">
        <f t="shared" si="163"/>
        <v>27.64</v>
      </c>
      <c r="BA118" s="1">
        <f t="shared" si="164"/>
        <v>0</v>
      </c>
      <c r="BB118" s="1">
        <f>(A!E119-xx!AZ118)*xx!AY118</f>
        <v>0</v>
      </c>
      <c r="BC118" s="1" t="str">
        <f t="shared" si="165"/>
        <v>Bauducco Wafer Chocolate 15x30g</v>
      </c>
      <c r="BD118" s="63"/>
      <c r="BE118" s="2">
        <f t="shared" si="166"/>
        <v>27.64</v>
      </c>
      <c r="BF118" s="1">
        <f t="shared" si="167"/>
        <v>0</v>
      </c>
      <c r="BG118" s="64">
        <f>(A!C119-xx!BE118)*xx!BD118</f>
        <v>0</v>
      </c>
      <c r="BH118" s="63"/>
      <c r="BI118" s="2">
        <f t="shared" si="168"/>
        <v>27.64</v>
      </c>
      <c r="BJ118" s="1">
        <f t="shared" si="169"/>
        <v>0</v>
      </c>
      <c r="BK118" s="1">
        <f>(A!C119-xx!BI118)*xx!BH118</f>
        <v>0</v>
      </c>
      <c r="BL118" s="1" t="str">
        <f t="shared" si="170"/>
        <v>Bauducco Wafer Chocolate 15x30g</v>
      </c>
      <c r="BM118" s="63"/>
      <c r="BN118" s="2">
        <f t="shared" si="171"/>
        <v>27.64</v>
      </c>
      <c r="BO118" s="1">
        <f t="shared" si="172"/>
        <v>0</v>
      </c>
      <c r="BP118" s="64">
        <f>(A!C119-xx!BN118)*xx!BM118</f>
        <v>0</v>
      </c>
      <c r="BQ118" s="63"/>
      <c r="BR118" s="2">
        <f t="shared" si="173"/>
        <v>27.64</v>
      </c>
      <c r="BS118" s="1">
        <f t="shared" si="174"/>
        <v>0</v>
      </c>
      <c r="BT118" s="1">
        <f>(A!C119-xx!BR118)*xx!BQ118</f>
        <v>0</v>
      </c>
      <c r="BU118" s="1" t="str">
        <f t="shared" si="175"/>
        <v>Bauducco Wafer Chocolate 15x30g</v>
      </c>
      <c r="BV118" s="63"/>
      <c r="BW118" s="2">
        <f t="shared" si="176"/>
        <v>27.64</v>
      </c>
      <c r="BX118" s="1">
        <f t="shared" si="177"/>
        <v>0</v>
      </c>
      <c r="BY118" s="64">
        <f>(A!C119-xx!BW118)*xx!BV118</f>
        <v>0</v>
      </c>
      <c r="BZ118" s="63"/>
      <c r="CA118" s="2">
        <f t="shared" si="178"/>
        <v>27.64</v>
      </c>
      <c r="CB118" s="1">
        <f t="shared" si="179"/>
        <v>0</v>
      </c>
      <c r="CC118" s="1">
        <f>(A!C119-xx!CA118)*xx!BZ118</f>
        <v>0</v>
      </c>
      <c r="CD118" s="1" t="str">
        <f t="shared" si="180"/>
        <v>Bauducco Wafer Chocolate 15x30g</v>
      </c>
      <c r="CE118" s="63"/>
      <c r="CF118" s="2">
        <f t="shared" si="181"/>
        <v>27.64</v>
      </c>
      <c r="CG118" s="1">
        <f t="shared" si="182"/>
        <v>0</v>
      </c>
      <c r="CH118" s="64">
        <f>(A!C119-xx!CF118)*xx!CE118</f>
        <v>0</v>
      </c>
      <c r="CI118" s="63"/>
      <c r="CJ118" s="2">
        <f t="shared" si="183"/>
        <v>27.64</v>
      </c>
      <c r="CK118" s="1">
        <f t="shared" si="184"/>
        <v>0</v>
      </c>
      <c r="CL118" s="1">
        <f>(A!C119-xx!CJ118)*xx!CI118</f>
        <v>0</v>
      </c>
      <c r="CM118" s="1" t="str">
        <f t="shared" si="185"/>
        <v>Bauducco Wafer Chocolate 15x30g</v>
      </c>
      <c r="CN118" s="63"/>
      <c r="CO118" s="2">
        <f t="shared" si="186"/>
        <v>27.64</v>
      </c>
      <c r="CP118" s="1">
        <f t="shared" si="187"/>
        <v>0</v>
      </c>
      <c r="CQ118" s="64">
        <f>(A!C119-xx!CO118)*xx!CN118</f>
        <v>0</v>
      </c>
      <c r="CR118" s="63"/>
      <c r="CS118" s="2">
        <f t="shared" si="188"/>
        <v>27.64</v>
      </c>
      <c r="CT118" s="1">
        <f t="shared" si="189"/>
        <v>0</v>
      </c>
      <c r="CU118" s="1">
        <f>(A!C119-xx!CS118)*xx!CR118</f>
        <v>0</v>
      </c>
      <c r="CV118" s="1" t="str">
        <f t="shared" si="190"/>
        <v>Bauducco Wafer Chocolate 15x30g</v>
      </c>
      <c r="CW118" s="63"/>
      <c r="CX118" s="2">
        <f t="shared" si="191"/>
        <v>27.64</v>
      </c>
      <c r="CY118" s="1">
        <f t="shared" si="192"/>
        <v>0</v>
      </c>
      <c r="CZ118" s="64">
        <f>(A!C119-xx!CX118)*xx!CW118</f>
        <v>0</v>
      </c>
      <c r="DA118" s="63"/>
      <c r="DB118" s="2">
        <f t="shared" si="193"/>
        <v>27.64</v>
      </c>
      <c r="DC118" s="1">
        <f t="shared" si="194"/>
        <v>0</v>
      </c>
      <c r="DD118" s="1">
        <f>(A!C119-xx!DB118)*xx!DA118</f>
        <v>0</v>
      </c>
      <c r="DE118" s="1" t="str">
        <f t="shared" si="195"/>
        <v>Bauducco Wafer Chocolate 15x30g</v>
      </c>
      <c r="DF118" s="63"/>
      <c r="DG118" s="2">
        <f t="shared" si="196"/>
        <v>27.64</v>
      </c>
      <c r="DH118" s="1">
        <f t="shared" si="197"/>
        <v>0</v>
      </c>
      <c r="DI118" s="64">
        <f>(A!C119-xx!DG118)*xx!DF118</f>
        <v>0</v>
      </c>
      <c r="DJ118" s="63"/>
      <c r="DK118" s="2">
        <f t="shared" si="198"/>
        <v>27.64</v>
      </c>
      <c r="DL118" s="1">
        <f t="shared" si="199"/>
        <v>0</v>
      </c>
      <c r="DM118" s="1">
        <f>(A!C119-xx!DK118)*xx!DJ118</f>
        <v>0</v>
      </c>
      <c r="DN118" s="1" t="str">
        <f t="shared" si="200"/>
        <v>Bauducco Wafer Chocolate 15x30g</v>
      </c>
      <c r="DO118" s="63"/>
      <c r="DP118" s="2">
        <f t="shared" si="201"/>
        <v>27.64</v>
      </c>
      <c r="DQ118" s="1">
        <f t="shared" si="202"/>
        <v>0</v>
      </c>
      <c r="DR118" s="64">
        <f>(A!C119-xx!DP118)*xx!DO118</f>
        <v>0</v>
      </c>
      <c r="DS118" s="63"/>
      <c r="DT118" s="2">
        <f t="shared" si="203"/>
        <v>27.64</v>
      </c>
      <c r="DU118" s="1">
        <f t="shared" si="204"/>
        <v>0</v>
      </c>
      <c r="DV118" s="1">
        <f>(A!C119-xx!DT118)*xx!DS118</f>
        <v>0</v>
      </c>
      <c r="DW118" s="1" t="str">
        <f t="shared" si="205"/>
        <v>Bauducco Wafer Chocolate 15x30g</v>
      </c>
      <c r="DX118" s="63"/>
      <c r="DY118" s="2">
        <f t="shared" si="206"/>
        <v>27.64</v>
      </c>
      <c r="DZ118" s="1">
        <f t="shared" si="207"/>
        <v>0</v>
      </c>
      <c r="EA118" s="64">
        <f>(A!C119-xx!DY118)*xx!DX118</f>
        <v>0</v>
      </c>
      <c r="EB118" s="63"/>
      <c r="EC118" s="2">
        <f t="shared" si="208"/>
        <v>27.64</v>
      </c>
      <c r="ED118" s="1">
        <f t="shared" si="209"/>
        <v>0</v>
      </c>
      <c r="EE118" s="1">
        <f>(A!C119-xx!EC118)*xx!EB118</f>
        <v>0</v>
      </c>
      <c r="EF118" s="1" t="str">
        <f t="shared" si="210"/>
        <v>Bauducco Wafer Chocolate 15x30g</v>
      </c>
      <c r="EG118" s="63"/>
      <c r="EH118" s="2">
        <f t="shared" si="211"/>
        <v>27.64</v>
      </c>
      <c r="EI118" s="1">
        <f t="shared" si="212"/>
        <v>0</v>
      </c>
      <c r="EJ118" s="64">
        <f>(A!C119-xx!EH118)*xx!EG118</f>
        <v>0</v>
      </c>
      <c r="EK118" s="63"/>
      <c r="EL118" s="2">
        <f t="shared" si="213"/>
        <v>27.64</v>
      </c>
      <c r="EM118" s="1">
        <f t="shared" si="214"/>
        <v>0</v>
      </c>
      <c r="EN118" s="1">
        <f>(A!C119-xx!EL118)*xx!EK118</f>
        <v>0</v>
      </c>
      <c r="EO118" s="1" t="str">
        <f t="shared" si="215"/>
        <v>Bauducco Wafer Chocolate 15x30g</v>
      </c>
      <c r="EP118" s="63"/>
      <c r="EQ118" s="2">
        <f t="shared" si="216"/>
        <v>27.64</v>
      </c>
      <c r="ER118" s="1">
        <f t="shared" si="217"/>
        <v>0</v>
      </c>
      <c r="ES118" s="64">
        <f>(A!C119-xx!EQ118)*xx!EP118</f>
        <v>0</v>
      </c>
      <c r="ET118" s="63"/>
      <c r="EU118" s="2">
        <f t="shared" si="218"/>
        <v>27.64</v>
      </c>
      <c r="EV118" s="1">
        <f t="shared" si="219"/>
        <v>0</v>
      </c>
      <c r="EW118" s="1">
        <f>(A!C119-xx!EU118)*xx!ET118</f>
        <v>0</v>
      </c>
      <c r="EX118" s="1" t="str">
        <f t="shared" si="220"/>
        <v>Bauducco Wafer Chocolate 15x30g</v>
      </c>
      <c r="EY118" s="63"/>
      <c r="EZ118" s="2">
        <f t="shared" si="221"/>
        <v>27.64</v>
      </c>
      <c r="FA118" s="1">
        <f t="shared" si="222"/>
        <v>0</v>
      </c>
      <c r="FB118" s="64">
        <f>(A!C119-xx!EZ118)*xx!EY118</f>
        <v>0</v>
      </c>
      <c r="FC118" s="63"/>
      <c r="FD118" s="2">
        <f t="shared" si="223"/>
        <v>27.64</v>
      </c>
      <c r="FE118" s="1">
        <f t="shared" si="224"/>
        <v>0</v>
      </c>
      <c r="FF118" s="1">
        <f>(A!C119-xx!FD118)*xx!FC118</f>
        <v>0</v>
      </c>
      <c r="FG118" s="1" t="str">
        <f t="shared" si="225"/>
        <v>Bauducco Wafer Chocolate 15x30g</v>
      </c>
      <c r="FH118" s="63"/>
      <c r="FI118" s="2">
        <f t="shared" si="226"/>
        <v>27.64</v>
      </c>
      <c r="FJ118" s="1">
        <f t="shared" si="227"/>
        <v>0</v>
      </c>
      <c r="FK118" s="64">
        <f>(A!C119-xx!FI118)*xx!FH118</f>
        <v>0</v>
      </c>
      <c r="FL118" s="63"/>
      <c r="FM118" s="2">
        <f t="shared" si="228"/>
        <v>27.64</v>
      </c>
      <c r="FN118" s="1">
        <f t="shared" si="229"/>
        <v>0</v>
      </c>
      <c r="FO118" s="1">
        <f>(A!C119-xx!FM118)*xx!FL118</f>
        <v>0</v>
      </c>
      <c r="FP118" s="1" t="str">
        <f t="shared" si="230"/>
        <v>Bauducco Wafer Chocolate 15x30g</v>
      </c>
      <c r="FQ118" s="63"/>
      <c r="FR118" s="2">
        <f t="shared" si="231"/>
        <v>27.64</v>
      </c>
      <c r="FS118" s="1">
        <f t="shared" si="232"/>
        <v>0</v>
      </c>
      <c r="FT118" s="64">
        <f>(A!C119-xx!FR118)*xx!FQ118</f>
        <v>0</v>
      </c>
      <c r="FU118" s="63"/>
      <c r="FV118" s="2">
        <f t="shared" si="233"/>
        <v>27.64</v>
      </c>
      <c r="FW118" s="1">
        <f t="shared" si="234"/>
        <v>0</v>
      </c>
      <c r="FX118" s="1">
        <f>(A!C119-xx!FV118)*xx!FU118</f>
        <v>0</v>
      </c>
      <c r="FY118" s="1" t="str">
        <f t="shared" si="235"/>
        <v>Bauducco Wafer Chocolate 15x30g</v>
      </c>
      <c r="FZ118" s="63"/>
      <c r="GA118" s="2">
        <f t="shared" si="236"/>
        <v>27.64</v>
      </c>
      <c r="GB118" s="1">
        <f t="shared" si="237"/>
        <v>0</v>
      </c>
      <c r="GC118" s="64">
        <f>(A!C119-xx!GA118)*xx!FZ118</f>
        <v>0</v>
      </c>
      <c r="GD118" s="63"/>
      <c r="GE118" s="2">
        <f t="shared" si="238"/>
        <v>27.64</v>
      </c>
      <c r="GF118" s="1">
        <f t="shared" si="239"/>
        <v>0</v>
      </c>
      <c r="GG118" s="1">
        <f>(A!C119-xx!GE118)*xx!GD118</f>
        <v>0</v>
      </c>
      <c r="GH118" s="1" t="str">
        <f t="shared" si="240"/>
        <v>Bauducco Wafer Chocolate 15x30g</v>
      </c>
      <c r="GI118" s="63"/>
      <c r="GJ118" s="2">
        <f t="shared" si="241"/>
        <v>27.64</v>
      </c>
      <c r="GK118" s="1">
        <f t="shared" si="242"/>
        <v>0</v>
      </c>
      <c r="GL118" s="64">
        <f>(A!C119-xx!GJ118)*xx!GI118</f>
        <v>0</v>
      </c>
      <c r="GM118" s="63"/>
      <c r="GN118" s="2">
        <f t="shared" si="243"/>
        <v>27.64</v>
      </c>
      <c r="GO118" s="1">
        <f t="shared" si="244"/>
        <v>0</v>
      </c>
      <c r="GP118" s="1">
        <f>(A!C119-xx!GN118)*xx!GM118</f>
        <v>0</v>
      </c>
      <c r="GQ118" s="1" t="str">
        <f t="shared" si="245"/>
        <v>Bauducco Wafer Chocolate 15x30g</v>
      </c>
      <c r="GR118" s="63"/>
      <c r="GS118" s="2">
        <f t="shared" si="246"/>
        <v>27.64</v>
      </c>
      <c r="GT118" s="1">
        <f t="shared" si="247"/>
        <v>0</v>
      </c>
      <c r="GU118" s="64">
        <f>(A!C119-xx!GS118)*xx!GR118</f>
        <v>0</v>
      </c>
      <c r="GV118" s="63"/>
      <c r="GW118" s="2">
        <f t="shared" si="248"/>
        <v>27.64</v>
      </c>
      <c r="GX118" s="1">
        <f t="shared" si="249"/>
        <v>0</v>
      </c>
      <c r="GY118" s="1">
        <f>(A!C119-xx!GW118)*xx!GV118</f>
        <v>0</v>
      </c>
      <c r="GZ118" s="1" t="str">
        <f t="shared" si="250"/>
        <v>Bauducco Wafer Chocolate 15x30g</v>
      </c>
      <c r="HA118" s="63"/>
      <c r="HB118" s="2">
        <f t="shared" si="251"/>
        <v>27.64</v>
      </c>
      <c r="HC118" s="1">
        <f t="shared" si="252"/>
        <v>0</v>
      </c>
      <c r="HD118" s="64">
        <f>(A!C119-xx!HB118)*xx!HA118</f>
        <v>0</v>
      </c>
      <c r="HE118" s="63"/>
      <c r="HF118" s="2">
        <f t="shared" si="253"/>
        <v>27.64</v>
      </c>
      <c r="HG118" s="1">
        <f t="shared" si="254"/>
        <v>0</v>
      </c>
      <c r="HH118" s="1">
        <f>(A!C119-xx!HF118)*xx!HE118</f>
        <v>0</v>
      </c>
      <c r="HI118" s="1" t="str">
        <f t="shared" si="255"/>
        <v>Bauducco Wafer Chocolate 15x30g</v>
      </c>
      <c r="HJ118" s="63"/>
      <c r="HK118" s="2">
        <f t="shared" si="256"/>
        <v>27.64</v>
      </c>
      <c r="HL118" s="1">
        <f t="shared" si="257"/>
        <v>0</v>
      </c>
      <c r="HM118" s="64">
        <f>(A!C119-xx!HK118)*xx!HJ118</f>
        <v>0</v>
      </c>
      <c r="HN118" s="63"/>
      <c r="HO118" s="2">
        <f t="shared" si="258"/>
        <v>27.64</v>
      </c>
      <c r="HP118" s="1">
        <f t="shared" si="259"/>
        <v>0</v>
      </c>
      <c r="HQ118" s="1">
        <f>-(A!C119-xx!HO118)*xx!HN118</f>
        <v>0</v>
      </c>
      <c r="HR118" s="1" t="str">
        <f t="shared" si="260"/>
        <v>Bauducco Wafer Chocolate 15x30g</v>
      </c>
      <c r="HS118" s="63"/>
      <c r="HT118" s="2">
        <f t="shared" si="261"/>
        <v>27.64</v>
      </c>
      <c r="HU118" s="1">
        <f t="shared" si="262"/>
        <v>0</v>
      </c>
      <c r="HV118" s="64">
        <f>(A!C119-xx!HT118)*xx!HS118</f>
        <v>0</v>
      </c>
      <c r="HW118" s="63"/>
      <c r="HX118" s="2">
        <f>A!C119</f>
        <v>27.64</v>
      </c>
      <c r="HY118" s="1">
        <f t="shared" si="263"/>
        <v>0</v>
      </c>
      <c r="HZ118" s="1">
        <f>(A!C119-xx!HX118)*xx!HW118</f>
        <v>0</v>
      </c>
      <c r="IA118" s="1" t="str">
        <f>A!B119</f>
        <v>Bauducco Wafer Chocolate 15x30g</v>
      </c>
      <c r="IB118" s="1">
        <f t="shared" si="264"/>
        <v>0</v>
      </c>
      <c r="IC118" s="14">
        <f t="shared" si="265"/>
        <v>0</v>
      </c>
      <c r="ID118" s="14" t="e">
        <f>A!#REF!</f>
        <v>#REF!</v>
      </c>
      <c r="IE118" s="14" t="e">
        <f>NF!IS118</f>
        <v>#DIV/0!</v>
      </c>
      <c r="IF118" s="26" t="e">
        <f t="shared" si="266"/>
        <v>#REF!</v>
      </c>
      <c r="IG118" s="2" t="e">
        <f t="shared" si="267"/>
        <v>#REF!</v>
      </c>
      <c r="IH118" s="170" t="e">
        <f t="shared" si="268"/>
        <v>#REF!</v>
      </c>
      <c r="II118" s="174" t="e">
        <f>IB118+A!#REF!+NF!IQ118</f>
        <v>#REF!</v>
      </c>
      <c r="IJ118" s="175" t="e">
        <f>IC118+A!#REF!+NF!IR118</f>
        <v>#REF!</v>
      </c>
      <c r="IK118" s="175" t="e">
        <f>II118*A!C119</f>
        <v>#REF!</v>
      </c>
      <c r="IL118" s="175" t="e">
        <f t="shared" si="136"/>
        <v>#REF!</v>
      </c>
      <c r="IM118" s="81" t="e">
        <f t="shared" si="269"/>
        <v>#REF!</v>
      </c>
      <c r="IN118" s="84" t="str">
        <f t="shared" si="270"/>
        <v>Bauducco Wafer Chocolate 15x30g</v>
      </c>
      <c r="IO118" s="84" t="e">
        <f>IF118/A!C119</f>
        <v>#REF!</v>
      </c>
      <c r="IP118" s="72"/>
      <c r="IQ118" s="84" t="e">
        <f t="shared" si="271"/>
        <v>#REF!</v>
      </c>
      <c r="IR118" s="85" t="e">
        <f>IF118-#REF!</f>
        <v>#REF!</v>
      </c>
    </row>
    <row r="119" spans="1:252" x14ac:dyDescent="0.2">
      <c r="A119" s="20" t="str">
        <f>A!B120</f>
        <v>Bebida Alpino Fast 6x280ml</v>
      </c>
      <c r="B119" s="51"/>
      <c r="C119" s="65">
        <v>13.5</v>
      </c>
      <c r="D119" s="21">
        <f t="shared" si="137"/>
        <v>0</v>
      </c>
      <c r="E119" s="171">
        <f>(A!C120-xx!C119)*xx!B119</f>
        <v>0</v>
      </c>
      <c r="F119" s="51"/>
      <c r="G119" s="32">
        <f t="shared" si="138"/>
        <v>13.5</v>
      </c>
      <c r="H119" s="5">
        <f t="shared" si="139"/>
        <v>0</v>
      </c>
      <c r="I119" s="5">
        <f>(A!C120-xx!G119)*xx!F119</f>
        <v>0</v>
      </c>
      <c r="J119" s="5" t="str">
        <f t="shared" si="140"/>
        <v>Bebida Alpino Fast 6x280ml</v>
      </c>
      <c r="K119" s="51"/>
      <c r="L119" s="6">
        <f t="shared" si="141"/>
        <v>13.5</v>
      </c>
      <c r="M119" s="5">
        <f t="shared" si="142"/>
        <v>0</v>
      </c>
      <c r="N119" s="172">
        <f>(A!C120-xx!L119)*xx!K119</f>
        <v>0</v>
      </c>
      <c r="O119" s="51"/>
      <c r="P119" s="6">
        <f t="shared" si="143"/>
        <v>13.5</v>
      </c>
      <c r="Q119" s="5">
        <f t="shared" si="144"/>
        <v>0</v>
      </c>
      <c r="R119" s="21">
        <f>(A!C120-xx!P119)*xx!O119</f>
        <v>0</v>
      </c>
      <c r="S119" s="21" t="str">
        <f t="shared" si="145"/>
        <v>Bebida Alpino Fast 6x280ml</v>
      </c>
      <c r="T119" s="51"/>
      <c r="U119" s="32">
        <f t="shared" si="146"/>
        <v>13.5</v>
      </c>
      <c r="V119" s="5">
        <f t="shared" si="147"/>
        <v>0</v>
      </c>
      <c r="W119" s="172">
        <f>(A!C120-xx!U119)*xx!T119</f>
        <v>0</v>
      </c>
      <c r="X119" s="51"/>
      <c r="Y119" s="6">
        <f t="shared" si="148"/>
        <v>13.5</v>
      </c>
      <c r="Z119" s="5">
        <f t="shared" si="149"/>
        <v>0</v>
      </c>
      <c r="AA119" s="5">
        <f>(A!C120-xx!Y119)*xx!X119</f>
        <v>0</v>
      </c>
      <c r="AB119" s="5" t="str">
        <f t="shared" si="150"/>
        <v>Bebida Alpino Fast 6x280ml</v>
      </c>
      <c r="AC119" s="51"/>
      <c r="AD119" s="6">
        <f t="shared" si="151"/>
        <v>13.5</v>
      </c>
      <c r="AE119" s="5">
        <f t="shared" si="152"/>
        <v>0</v>
      </c>
      <c r="AF119" s="172">
        <f>(A!C120-xx!AD119)*xx!AC119</f>
        <v>0</v>
      </c>
      <c r="AG119" s="51"/>
      <c r="AH119" s="6">
        <f t="shared" si="153"/>
        <v>13.5</v>
      </c>
      <c r="AI119" s="5">
        <f t="shared" si="154"/>
        <v>0</v>
      </c>
      <c r="AJ119" s="5">
        <f>(A!C120-xx!AH119)*xx!AG119</f>
        <v>0</v>
      </c>
      <c r="AK119" s="5" t="str">
        <f t="shared" si="155"/>
        <v>Bebida Alpino Fast 6x280ml</v>
      </c>
      <c r="AL119" s="51"/>
      <c r="AM119" s="6">
        <f t="shared" si="156"/>
        <v>13.5</v>
      </c>
      <c r="AN119" s="5">
        <f t="shared" si="157"/>
        <v>0</v>
      </c>
      <c r="AO119" s="172">
        <f>(A!C120-xx!AM119)*xx!AL119</f>
        <v>0</v>
      </c>
      <c r="AP119" s="51"/>
      <c r="AQ119" s="6">
        <f t="shared" si="158"/>
        <v>13.5</v>
      </c>
      <c r="AR119" s="5">
        <f t="shared" si="159"/>
        <v>0</v>
      </c>
      <c r="AS119" s="5">
        <f>(A!C120-xx!AQ119)*xx!AP119</f>
        <v>0</v>
      </c>
      <c r="AT119" s="5" t="str">
        <f t="shared" si="160"/>
        <v>Bebida Alpino Fast 6x280ml</v>
      </c>
      <c r="AU119" s="51"/>
      <c r="AV119" s="6">
        <f t="shared" si="161"/>
        <v>13.5</v>
      </c>
      <c r="AW119" s="5">
        <f t="shared" si="162"/>
        <v>0</v>
      </c>
      <c r="AX119" s="172">
        <f>(A!C120-xx!AV119)*xx!AU119</f>
        <v>0</v>
      </c>
      <c r="AY119" s="51"/>
      <c r="AZ119" s="6">
        <f t="shared" si="163"/>
        <v>13.5</v>
      </c>
      <c r="BA119" s="5">
        <f t="shared" si="164"/>
        <v>0</v>
      </c>
      <c r="BB119" s="5">
        <f>(A!E120-xx!AZ119)*xx!AY119</f>
        <v>0</v>
      </c>
      <c r="BC119" s="5" t="str">
        <f t="shared" si="165"/>
        <v>Bebida Alpino Fast 6x280ml</v>
      </c>
      <c r="BD119" s="51"/>
      <c r="BE119" s="6">
        <f t="shared" si="166"/>
        <v>13.5</v>
      </c>
      <c r="BF119" s="5">
        <f t="shared" si="167"/>
        <v>0</v>
      </c>
      <c r="BG119" s="172">
        <f>(A!C120-xx!BE119)*xx!BD119</f>
        <v>0</v>
      </c>
      <c r="BH119" s="51"/>
      <c r="BI119" s="6">
        <f t="shared" si="168"/>
        <v>13.5</v>
      </c>
      <c r="BJ119" s="5">
        <f t="shared" si="169"/>
        <v>0</v>
      </c>
      <c r="BK119" s="5">
        <f>(A!C120-xx!BI119)*xx!BH119</f>
        <v>0</v>
      </c>
      <c r="BL119" s="5" t="str">
        <f t="shared" si="170"/>
        <v>Bebida Alpino Fast 6x280ml</v>
      </c>
      <c r="BM119" s="51"/>
      <c r="BN119" s="6">
        <f t="shared" si="171"/>
        <v>13.5</v>
      </c>
      <c r="BO119" s="5">
        <f t="shared" si="172"/>
        <v>0</v>
      </c>
      <c r="BP119" s="172">
        <f>(A!C120-xx!BN119)*xx!BM119</f>
        <v>0</v>
      </c>
      <c r="BQ119" s="51"/>
      <c r="BR119" s="6">
        <f t="shared" si="173"/>
        <v>13.5</v>
      </c>
      <c r="BS119" s="5">
        <f t="shared" si="174"/>
        <v>0</v>
      </c>
      <c r="BT119" s="5">
        <f>(A!C120-xx!BR119)*xx!BQ119</f>
        <v>0</v>
      </c>
      <c r="BU119" s="5" t="str">
        <f t="shared" si="175"/>
        <v>Bebida Alpino Fast 6x280ml</v>
      </c>
      <c r="BV119" s="51"/>
      <c r="BW119" s="6">
        <f t="shared" si="176"/>
        <v>13.5</v>
      </c>
      <c r="BX119" s="5">
        <f t="shared" si="177"/>
        <v>0</v>
      </c>
      <c r="BY119" s="172">
        <f>(A!C120-xx!BW119)*xx!BV119</f>
        <v>0</v>
      </c>
      <c r="BZ119" s="51"/>
      <c r="CA119" s="6">
        <f t="shared" si="178"/>
        <v>13.5</v>
      </c>
      <c r="CB119" s="5">
        <f t="shared" si="179"/>
        <v>0</v>
      </c>
      <c r="CC119" s="5">
        <f>(A!C120-xx!CA119)*xx!BZ119</f>
        <v>0</v>
      </c>
      <c r="CD119" s="5" t="str">
        <f t="shared" si="180"/>
        <v>Bebida Alpino Fast 6x280ml</v>
      </c>
      <c r="CE119" s="51"/>
      <c r="CF119" s="6">
        <f t="shared" si="181"/>
        <v>13.5</v>
      </c>
      <c r="CG119" s="5">
        <f t="shared" si="182"/>
        <v>0</v>
      </c>
      <c r="CH119" s="172">
        <f>(A!C120-xx!CF119)*xx!CE119</f>
        <v>0</v>
      </c>
      <c r="CI119" s="51"/>
      <c r="CJ119" s="6">
        <f t="shared" si="183"/>
        <v>13.5</v>
      </c>
      <c r="CK119" s="5">
        <f t="shared" si="184"/>
        <v>0</v>
      </c>
      <c r="CL119" s="5">
        <f>(A!C120-xx!CJ119)*xx!CI119</f>
        <v>0</v>
      </c>
      <c r="CM119" s="5" t="str">
        <f t="shared" si="185"/>
        <v>Bebida Alpino Fast 6x280ml</v>
      </c>
      <c r="CN119" s="51"/>
      <c r="CO119" s="6">
        <f t="shared" si="186"/>
        <v>13.5</v>
      </c>
      <c r="CP119" s="5">
        <f t="shared" si="187"/>
        <v>0</v>
      </c>
      <c r="CQ119" s="172">
        <f>(A!C120-xx!CO119)*xx!CN119</f>
        <v>0</v>
      </c>
      <c r="CR119" s="51"/>
      <c r="CS119" s="6">
        <f t="shared" si="188"/>
        <v>13.5</v>
      </c>
      <c r="CT119" s="5">
        <f t="shared" si="189"/>
        <v>0</v>
      </c>
      <c r="CU119" s="5">
        <f>(A!C120-xx!CS119)*xx!CR119</f>
        <v>0</v>
      </c>
      <c r="CV119" s="5" t="str">
        <f t="shared" si="190"/>
        <v>Bebida Alpino Fast 6x280ml</v>
      </c>
      <c r="CW119" s="51"/>
      <c r="CX119" s="6">
        <f t="shared" si="191"/>
        <v>13.5</v>
      </c>
      <c r="CY119" s="5">
        <f t="shared" si="192"/>
        <v>0</v>
      </c>
      <c r="CZ119" s="172">
        <f>(A!C120-xx!CX119)*xx!CW119</f>
        <v>0</v>
      </c>
      <c r="DA119" s="51"/>
      <c r="DB119" s="6">
        <f t="shared" si="193"/>
        <v>13.5</v>
      </c>
      <c r="DC119" s="5">
        <f t="shared" si="194"/>
        <v>0</v>
      </c>
      <c r="DD119" s="5">
        <f>(A!C120-xx!DB119)*xx!DA119</f>
        <v>0</v>
      </c>
      <c r="DE119" s="5" t="str">
        <f t="shared" si="195"/>
        <v>Bebida Alpino Fast 6x280ml</v>
      </c>
      <c r="DF119" s="51"/>
      <c r="DG119" s="6">
        <f t="shared" si="196"/>
        <v>13.5</v>
      </c>
      <c r="DH119" s="5">
        <f t="shared" si="197"/>
        <v>0</v>
      </c>
      <c r="DI119" s="172">
        <f>(A!C120-xx!DG119)*xx!DF119</f>
        <v>0</v>
      </c>
      <c r="DJ119" s="51"/>
      <c r="DK119" s="6">
        <f t="shared" si="198"/>
        <v>13.5</v>
      </c>
      <c r="DL119" s="5">
        <f t="shared" si="199"/>
        <v>0</v>
      </c>
      <c r="DM119" s="5">
        <f>(A!C120-xx!DK119)*xx!DJ119</f>
        <v>0</v>
      </c>
      <c r="DN119" s="5" t="str">
        <f t="shared" si="200"/>
        <v>Bebida Alpino Fast 6x280ml</v>
      </c>
      <c r="DO119" s="51"/>
      <c r="DP119" s="6">
        <f t="shared" si="201"/>
        <v>13.5</v>
      </c>
      <c r="DQ119" s="5">
        <f t="shared" si="202"/>
        <v>0</v>
      </c>
      <c r="DR119" s="172">
        <f>(A!C120-xx!DP119)*xx!DO119</f>
        <v>0</v>
      </c>
      <c r="DS119" s="51"/>
      <c r="DT119" s="6">
        <f t="shared" si="203"/>
        <v>13.5</v>
      </c>
      <c r="DU119" s="5">
        <f t="shared" si="204"/>
        <v>0</v>
      </c>
      <c r="DV119" s="5">
        <f>(A!C120-xx!DT119)*xx!DS119</f>
        <v>0</v>
      </c>
      <c r="DW119" s="5" t="str">
        <f t="shared" si="205"/>
        <v>Bebida Alpino Fast 6x280ml</v>
      </c>
      <c r="DX119" s="51"/>
      <c r="DY119" s="6">
        <f t="shared" si="206"/>
        <v>13.5</v>
      </c>
      <c r="DZ119" s="5">
        <f t="shared" si="207"/>
        <v>0</v>
      </c>
      <c r="EA119" s="172">
        <f>(A!C120-xx!DY119)*xx!DX119</f>
        <v>0</v>
      </c>
      <c r="EB119" s="51"/>
      <c r="EC119" s="6">
        <f t="shared" si="208"/>
        <v>13.5</v>
      </c>
      <c r="ED119" s="5">
        <f t="shared" si="209"/>
        <v>0</v>
      </c>
      <c r="EE119" s="5">
        <f>(A!C120-xx!EC119)*xx!EB119</f>
        <v>0</v>
      </c>
      <c r="EF119" s="5" t="str">
        <f t="shared" si="210"/>
        <v>Bebida Alpino Fast 6x280ml</v>
      </c>
      <c r="EG119" s="51"/>
      <c r="EH119" s="6">
        <f t="shared" si="211"/>
        <v>13.5</v>
      </c>
      <c r="EI119" s="5">
        <f t="shared" si="212"/>
        <v>0</v>
      </c>
      <c r="EJ119" s="172">
        <f>(A!C120-xx!EH119)*xx!EG119</f>
        <v>0</v>
      </c>
      <c r="EK119" s="51"/>
      <c r="EL119" s="6">
        <f t="shared" si="213"/>
        <v>13.5</v>
      </c>
      <c r="EM119" s="5">
        <f t="shared" si="214"/>
        <v>0</v>
      </c>
      <c r="EN119" s="5">
        <f>(A!C120-xx!EL119)*xx!EK119</f>
        <v>0</v>
      </c>
      <c r="EO119" s="5" t="str">
        <f t="shared" si="215"/>
        <v>Bebida Alpino Fast 6x280ml</v>
      </c>
      <c r="EP119" s="51"/>
      <c r="EQ119" s="6">
        <f t="shared" si="216"/>
        <v>13.5</v>
      </c>
      <c r="ER119" s="5">
        <f t="shared" si="217"/>
        <v>0</v>
      </c>
      <c r="ES119" s="172">
        <f>(A!C120-xx!EQ119)*xx!EP119</f>
        <v>0</v>
      </c>
      <c r="ET119" s="51"/>
      <c r="EU119" s="6">
        <f t="shared" si="218"/>
        <v>13.5</v>
      </c>
      <c r="EV119" s="5">
        <f t="shared" si="219"/>
        <v>0</v>
      </c>
      <c r="EW119" s="5">
        <f>(A!C120-xx!EU119)*xx!ET119</f>
        <v>0</v>
      </c>
      <c r="EX119" s="5" t="str">
        <f t="shared" si="220"/>
        <v>Bebida Alpino Fast 6x280ml</v>
      </c>
      <c r="EY119" s="51"/>
      <c r="EZ119" s="6">
        <f t="shared" si="221"/>
        <v>13.5</v>
      </c>
      <c r="FA119" s="5">
        <f t="shared" si="222"/>
        <v>0</v>
      </c>
      <c r="FB119" s="172">
        <f>(A!C120-xx!EZ119)*xx!EY119</f>
        <v>0</v>
      </c>
      <c r="FC119" s="51"/>
      <c r="FD119" s="6">
        <f t="shared" si="223"/>
        <v>13.5</v>
      </c>
      <c r="FE119" s="5">
        <f t="shared" si="224"/>
        <v>0</v>
      </c>
      <c r="FF119" s="5">
        <f>(A!C120-xx!FD119)*xx!FC119</f>
        <v>0</v>
      </c>
      <c r="FG119" s="5" t="str">
        <f t="shared" si="225"/>
        <v>Bebida Alpino Fast 6x280ml</v>
      </c>
      <c r="FH119" s="51"/>
      <c r="FI119" s="6">
        <f t="shared" si="226"/>
        <v>13.5</v>
      </c>
      <c r="FJ119" s="5">
        <f t="shared" si="227"/>
        <v>0</v>
      </c>
      <c r="FK119" s="172">
        <f>(A!C120-xx!FI119)*xx!FH119</f>
        <v>0</v>
      </c>
      <c r="FL119" s="51"/>
      <c r="FM119" s="6">
        <f t="shared" si="228"/>
        <v>13.5</v>
      </c>
      <c r="FN119" s="5">
        <f t="shared" si="229"/>
        <v>0</v>
      </c>
      <c r="FO119" s="5">
        <f>(A!C120-xx!FM119)*xx!FL119</f>
        <v>0</v>
      </c>
      <c r="FP119" s="5" t="str">
        <f t="shared" si="230"/>
        <v>Bebida Alpino Fast 6x280ml</v>
      </c>
      <c r="FQ119" s="51"/>
      <c r="FR119" s="6">
        <f t="shared" si="231"/>
        <v>13.5</v>
      </c>
      <c r="FS119" s="5">
        <f t="shared" si="232"/>
        <v>0</v>
      </c>
      <c r="FT119" s="172">
        <f>(A!C120-xx!FR119)*xx!FQ119</f>
        <v>0</v>
      </c>
      <c r="FU119" s="51"/>
      <c r="FV119" s="6">
        <f t="shared" si="233"/>
        <v>13.5</v>
      </c>
      <c r="FW119" s="5">
        <f t="shared" si="234"/>
        <v>0</v>
      </c>
      <c r="FX119" s="5">
        <f>(A!C120-xx!FV119)*xx!FU119</f>
        <v>0</v>
      </c>
      <c r="FY119" s="5" t="str">
        <f t="shared" si="235"/>
        <v>Bebida Alpino Fast 6x280ml</v>
      </c>
      <c r="FZ119" s="51"/>
      <c r="GA119" s="6">
        <f t="shared" si="236"/>
        <v>13.5</v>
      </c>
      <c r="GB119" s="5">
        <f t="shared" si="237"/>
        <v>0</v>
      </c>
      <c r="GC119" s="172">
        <f>(A!C120-xx!GA119)*xx!FZ119</f>
        <v>0</v>
      </c>
      <c r="GD119" s="51"/>
      <c r="GE119" s="6">
        <f t="shared" si="238"/>
        <v>13.5</v>
      </c>
      <c r="GF119" s="5">
        <f t="shared" si="239"/>
        <v>0</v>
      </c>
      <c r="GG119" s="5">
        <f>(A!C120-xx!GE119)*xx!GD119</f>
        <v>0</v>
      </c>
      <c r="GH119" s="5" t="str">
        <f t="shared" si="240"/>
        <v>Bebida Alpino Fast 6x280ml</v>
      </c>
      <c r="GI119" s="51"/>
      <c r="GJ119" s="6">
        <f t="shared" si="241"/>
        <v>13.5</v>
      </c>
      <c r="GK119" s="5">
        <f t="shared" si="242"/>
        <v>0</v>
      </c>
      <c r="GL119" s="172">
        <f>(A!C120-xx!GJ119)*xx!GI119</f>
        <v>0</v>
      </c>
      <c r="GM119" s="51"/>
      <c r="GN119" s="6">
        <f t="shared" si="243"/>
        <v>13.5</v>
      </c>
      <c r="GO119" s="5">
        <f t="shared" si="244"/>
        <v>0</v>
      </c>
      <c r="GP119" s="5">
        <f>(A!C120-xx!GN119)*xx!GM119</f>
        <v>0</v>
      </c>
      <c r="GQ119" s="5" t="str">
        <f t="shared" si="245"/>
        <v>Bebida Alpino Fast 6x280ml</v>
      </c>
      <c r="GR119" s="51"/>
      <c r="GS119" s="6">
        <f t="shared" si="246"/>
        <v>13.5</v>
      </c>
      <c r="GT119" s="5">
        <f t="shared" si="247"/>
        <v>0</v>
      </c>
      <c r="GU119" s="172">
        <f>(A!C120-xx!GS119)*xx!GR119</f>
        <v>0</v>
      </c>
      <c r="GV119" s="51"/>
      <c r="GW119" s="6">
        <f t="shared" si="248"/>
        <v>13.5</v>
      </c>
      <c r="GX119" s="5">
        <f t="shared" si="249"/>
        <v>0</v>
      </c>
      <c r="GY119" s="5">
        <f>(A!C120-xx!GW119)*xx!GV119</f>
        <v>0</v>
      </c>
      <c r="GZ119" s="5" t="str">
        <f t="shared" si="250"/>
        <v>Bebida Alpino Fast 6x280ml</v>
      </c>
      <c r="HA119" s="51"/>
      <c r="HB119" s="6">
        <f t="shared" si="251"/>
        <v>13.5</v>
      </c>
      <c r="HC119" s="5">
        <f t="shared" si="252"/>
        <v>0</v>
      </c>
      <c r="HD119" s="172">
        <f>(A!C120-xx!HB119)*xx!HA119</f>
        <v>0</v>
      </c>
      <c r="HE119" s="51"/>
      <c r="HF119" s="6">
        <f t="shared" si="253"/>
        <v>13.5</v>
      </c>
      <c r="HG119" s="5">
        <f t="shared" si="254"/>
        <v>0</v>
      </c>
      <c r="HH119" s="5">
        <f>(A!C120-xx!HF119)*xx!HE119</f>
        <v>0</v>
      </c>
      <c r="HI119" s="5" t="str">
        <f t="shared" si="255"/>
        <v>Bebida Alpino Fast 6x280ml</v>
      </c>
      <c r="HJ119" s="51"/>
      <c r="HK119" s="6">
        <f t="shared" si="256"/>
        <v>13.5</v>
      </c>
      <c r="HL119" s="5">
        <f t="shared" si="257"/>
        <v>0</v>
      </c>
      <c r="HM119" s="172">
        <f>(A!C120-xx!HK119)*xx!HJ119</f>
        <v>0</v>
      </c>
      <c r="HN119" s="51"/>
      <c r="HO119" s="6">
        <f t="shared" si="258"/>
        <v>13.5</v>
      </c>
      <c r="HP119" s="5">
        <f t="shared" si="259"/>
        <v>0</v>
      </c>
      <c r="HQ119" s="5">
        <f>-(A!C120-xx!HO119)*xx!HN119</f>
        <v>0</v>
      </c>
      <c r="HR119" s="5" t="str">
        <f t="shared" si="260"/>
        <v>Bebida Alpino Fast 6x280ml</v>
      </c>
      <c r="HS119" s="51"/>
      <c r="HT119" s="6">
        <f t="shared" si="261"/>
        <v>13.5</v>
      </c>
      <c r="HU119" s="5">
        <f t="shared" si="262"/>
        <v>0</v>
      </c>
      <c r="HV119" s="172">
        <f>(A!C120-xx!HT119)*xx!HS119</f>
        <v>0</v>
      </c>
      <c r="HW119" s="51"/>
      <c r="HX119" s="6">
        <f>A!C120</f>
        <v>27.64</v>
      </c>
      <c r="HY119" s="5">
        <f t="shared" si="263"/>
        <v>0</v>
      </c>
      <c r="HZ119" s="5">
        <f>(A!C120-xx!HX119)*xx!HW119</f>
        <v>0</v>
      </c>
      <c r="IA119" s="5" t="str">
        <f>A!B120</f>
        <v>Bebida Alpino Fast 6x280ml</v>
      </c>
      <c r="IB119" s="5">
        <f t="shared" si="264"/>
        <v>0</v>
      </c>
      <c r="IC119" s="21">
        <f t="shared" si="265"/>
        <v>0</v>
      </c>
      <c r="ID119" s="21" t="e">
        <f>A!#REF!</f>
        <v>#REF!</v>
      </c>
      <c r="IE119" s="21" t="e">
        <f>NF!IS119</f>
        <v>#DIV/0!</v>
      </c>
      <c r="IF119" s="26" t="e">
        <f t="shared" si="266"/>
        <v>#REF!</v>
      </c>
      <c r="IG119" s="6" t="e">
        <f t="shared" si="267"/>
        <v>#REF!</v>
      </c>
      <c r="IH119" s="34" t="e">
        <f t="shared" si="268"/>
        <v>#REF!</v>
      </c>
      <c r="II119" s="174" t="e">
        <f>IB119+A!#REF!+NF!IQ119</f>
        <v>#REF!</v>
      </c>
      <c r="IJ119" s="175" t="e">
        <f>IC119+A!#REF!+NF!IR119</f>
        <v>#REF!</v>
      </c>
      <c r="IK119" s="175" t="e">
        <f>II119*A!C120</f>
        <v>#REF!</v>
      </c>
      <c r="IL119" s="175" t="e">
        <f t="shared" si="136"/>
        <v>#REF!</v>
      </c>
      <c r="IM119" s="81" t="e">
        <f t="shared" si="269"/>
        <v>#REF!</v>
      </c>
      <c r="IN119" s="57" t="str">
        <f t="shared" si="270"/>
        <v>Bebida Alpino Fast 6x280ml</v>
      </c>
      <c r="IO119" s="57" t="e">
        <f>IF119/A!C120</f>
        <v>#REF!</v>
      </c>
      <c r="IP119" s="66"/>
      <c r="IQ119" s="57" t="e">
        <f t="shared" si="271"/>
        <v>#REF!</v>
      </c>
      <c r="IR119" s="11" t="e">
        <f>IF119-#REF!</f>
        <v>#REF!</v>
      </c>
    </row>
    <row r="120" spans="1:252" x14ac:dyDescent="0.2">
      <c r="A120" s="19" t="str">
        <f>A!B121</f>
        <v>Bebida Galak Fast 6x270ml</v>
      </c>
      <c r="B120" s="63"/>
      <c r="C120" s="31">
        <f>A!C121</f>
        <v>5.19</v>
      </c>
      <c r="D120" s="14">
        <f t="shared" si="137"/>
        <v>0</v>
      </c>
      <c r="E120" s="169">
        <f>(A!C121-xx!C120)*xx!B120</f>
        <v>0</v>
      </c>
      <c r="F120" s="63"/>
      <c r="G120" s="22">
        <f t="shared" si="138"/>
        <v>5.19</v>
      </c>
      <c r="H120" s="1">
        <f t="shared" si="139"/>
        <v>0</v>
      </c>
      <c r="I120" s="1">
        <f>(A!C121-xx!G120)*xx!F120</f>
        <v>0</v>
      </c>
      <c r="J120" s="1" t="str">
        <f t="shared" si="140"/>
        <v>Bebida Galak Fast 6x270ml</v>
      </c>
      <c r="K120" s="63"/>
      <c r="L120" s="2">
        <f t="shared" si="141"/>
        <v>5.19</v>
      </c>
      <c r="M120" s="1">
        <f t="shared" si="142"/>
        <v>0</v>
      </c>
      <c r="N120" s="64">
        <f>(A!C121-xx!L120)*xx!K120</f>
        <v>0</v>
      </c>
      <c r="O120" s="63"/>
      <c r="P120" s="2">
        <f t="shared" si="143"/>
        <v>5.19</v>
      </c>
      <c r="Q120" s="1">
        <f t="shared" si="144"/>
        <v>0</v>
      </c>
      <c r="R120" s="14">
        <f>(A!C121-xx!P120)*xx!O120</f>
        <v>0</v>
      </c>
      <c r="S120" s="14" t="str">
        <f t="shared" si="145"/>
        <v>Bebida Galak Fast 6x270ml</v>
      </c>
      <c r="T120" s="63"/>
      <c r="U120" s="22">
        <f t="shared" si="146"/>
        <v>5.19</v>
      </c>
      <c r="V120" s="1">
        <f t="shared" si="147"/>
        <v>0</v>
      </c>
      <c r="W120" s="64">
        <f>(A!C121-xx!U120)*xx!T120</f>
        <v>0</v>
      </c>
      <c r="X120" s="63"/>
      <c r="Y120" s="2">
        <f t="shared" si="148"/>
        <v>5.19</v>
      </c>
      <c r="Z120" s="1">
        <f t="shared" si="149"/>
        <v>0</v>
      </c>
      <c r="AA120" s="1">
        <f>(A!C121-xx!Y120)*xx!X120</f>
        <v>0</v>
      </c>
      <c r="AB120" s="1" t="str">
        <f t="shared" si="150"/>
        <v>Bebida Galak Fast 6x270ml</v>
      </c>
      <c r="AC120" s="63"/>
      <c r="AD120" s="2">
        <f t="shared" si="151"/>
        <v>5.19</v>
      </c>
      <c r="AE120" s="1">
        <f t="shared" si="152"/>
        <v>0</v>
      </c>
      <c r="AF120" s="64">
        <f>(A!C121-xx!AD120)*xx!AC120</f>
        <v>0</v>
      </c>
      <c r="AG120" s="63"/>
      <c r="AH120" s="2">
        <f t="shared" si="153"/>
        <v>5.19</v>
      </c>
      <c r="AI120" s="1">
        <f t="shared" si="154"/>
        <v>0</v>
      </c>
      <c r="AJ120" s="1">
        <f>(A!C121-xx!AH120)*xx!AG120</f>
        <v>0</v>
      </c>
      <c r="AK120" s="1" t="str">
        <f t="shared" si="155"/>
        <v>Bebida Galak Fast 6x270ml</v>
      </c>
      <c r="AL120" s="63"/>
      <c r="AM120" s="2">
        <f t="shared" si="156"/>
        <v>5.19</v>
      </c>
      <c r="AN120" s="1">
        <f t="shared" si="157"/>
        <v>0</v>
      </c>
      <c r="AO120" s="64">
        <f>(A!C121-xx!AM120)*xx!AL120</f>
        <v>0</v>
      </c>
      <c r="AP120" s="63"/>
      <c r="AQ120" s="2">
        <f t="shared" si="158"/>
        <v>5.19</v>
      </c>
      <c r="AR120" s="1">
        <f t="shared" si="159"/>
        <v>0</v>
      </c>
      <c r="AS120" s="1">
        <f>(A!C121-xx!AQ120)*xx!AP120</f>
        <v>0</v>
      </c>
      <c r="AT120" s="1" t="str">
        <f t="shared" si="160"/>
        <v>Bebida Galak Fast 6x270ml</v>
      </c>
      <c r="AU120" s="63"/>
      <c r="AV120" s="2">
        <f t="shared" si="161"/>
        <v>5.19</v>
      </c>
      <c r="AW120" s="1">
        <f t="shared" si="162"/>
        <v>0</v>
      </c>
      <c r="AX120" s="64">
        <f>(A!C121-xx!AV120)*xx!AU120</f>
        <v>0</v>
      </c>
      <c r="AY120" s="63"/>
      <c r="AZ120" s="2">
        <f t="shared" si="163"/>
        <v>5.19</v>
      </c>
      <c r="BA120" s="1">
        <f t="shared" si="164"/>
        <v>0</v>
      </c>
      <c r="BB120" s="1">
        <f>(A!E121-xx!AZ120)*xx!AY120</f>
        <v>0</v>
      </c>
      <c r="BC120" s="1" t="str">
        <f t="shared" si="165"/>
        <v>Bebida Galak Fast 6x270ml</v>
      </c>
      <c r="BD120" s="63"/>
      <c r="BE120" s="2">
        <f t="shared" si="166"/>
        <v>5.19</v>
      </c>
      <c r="BF120" s="1">
        <f t="shared" si="167"/>
        <v>0</v>
      </c>
      <c r="BG120" s="64">
        <f>(A!C121-xx!BE120)*xx!BD120</f>
        <v>0</v>
      </c>
      <c r="BH120" s="63"/>
      <c r="BI120" s="2">
        <f t="shared" si="168"/>
        <v>5.19</v>
      </c>
      <c r="BJ120" s="1">
        <f t="shared" si="169"/>
        <v>0</v>
      </c>
      <c r="BK120" s="1">
        <f>(A!C121-xx!BI120)*xx!BH120</f>
        <v>0</v>
      </c>
      <c r="BL120" s="1" t="str">
        <f t="shared" si="170"/>
        <v>Bebida Galak Fast 6x270ml</v>
      </c>
      <c r="BM120" s="63"/>
      <c r="BN120" s="2">
        <f t="shared" si="171"/>
        <v>5.19</v>
      </c>
      <c r="BO120" s="1">
        <f t="shared" si="172"/>
        <v>0</v>
      </c>
      <c r="BP120" s="64">
        <f>(A!C121-xx!BN120)*xx!BM120</f>
        <v>0</v>
      </c>
      <c r="BQ120" s="63"/>
      <c r="BR120" s="2">
        <f t="shared" si="173"/>
        <v>5.19</v>
      </c>
      <c r="BS120" s="1">
        <f t="shared" si="174"/>
        <v>0</v>
      </c>
      <c r="BT120" s="1">
        <f>(A!C121-xx!BR120)*xx!BQ120</f>
        <v>0</v>
      </c>
      <c r="BU120" s="1" t="str">
        <f t="shared" si="175"/>
        <v>Bebida Galak Fast 6x270ml</v>
      </c>
      <c r="BV120" s="63"/>
      <c r="BW120" s="2">
        <f t="shared" si="176"/>
        <v>5.19</v>
      </c>
      <c r="BX120" s="1">
        <f t="shared" si="177"/>
        <v>0</v>
      </c>
      <c r="BY120" s="64">
        <f>(A!C121-xx!BW120)*xx!BV120</f>
        <v>0</v>
      </c>
      <c r="BZ120" s="63"/>
      <c r="CA120" s="2">
        <f t="shared" si="178"/>
        <v>5.19</v>
      </c>
      <c r="CB120" s="1">
        <f t="shared" si="179"/>
        <v>0</v>
      </c>
      <c r="CC120" s="1">
        <f>(A!C121-xx!CA120)*xx!BZ120</f>
        <v>0</v>
      </c>
      <c r="CD120" s="1" t="str">
        <f t="shared" si="180"/>
        <v>Bebida Galak Fast 6x270ml</v>
      </c>
      <c r="CE120" s="63"/>
      <c r="CF120" s="2">
        <f t="shared" si="181"/>
        <v>5.19</v>
      </c>
      <c r="CG120" s="1">
        <f t="shared" si="182"/>
        <v>0</v>
      </c>
      <c r="CH120" s="64">
        <f>(A!C121-xx!CF120)*xx!CE120</f>
        <v>0</v>
      </c>
      <c r="CI120" s="63"/>
      <c r="CJ120" s="2">
        <f t="shared" si="183"/>
        <v>5.19</v>
      </c>
      <c r="CK120" s="1">
        <f t="shared" si="184"/>
        <v>0</v>
      </c>
      <c r="CL120" s="1">
        <f>(A!C121-xx!CJ120)*xx!CI120</f>
        <v>0</v>
      </c>
      <c r="CM120" s="1" t="str">
        <f t="shared" si="185"/>
        <v>Bebida Galak Fast 6x270ml</v>
      </c>
      <c r="CN120" s="63"/>
      <c r="CO120" s="2">
        <f t="shared" si="186"/>
        <v>5.19</v>
      </c>
      <c r="CP120" s="1">
        <f t="shared" si="187"/>
        <v>0</v>
      </c>
      <c r="CQ120" s="64">
        <f>(A!C121-xx!CO120)*xx!CN120</f>
        <v>0</v>
      </c>
      <c r="CR120" s="63"/>
      <c r="CS120" s="2">
        <f t="shared" si="188"/>
        <v>5.19</v>
      </c>
      <c r="CT120" s="1">
        <f t="shared" si="189"/>
        <v>0</v>
      </c>
      <c r="CU120" s="1">
        <f>(A!C121-xx!CS120)*xx!CR120</f>
        <v>0</v>
      </c>
      <c r="CV120" s="1" t="str">
        <f t="shared" si="190"/>
        <v>Bebida Galak Fast 6x270ml</v>
      </c>
      <c r="CW120" s="63"/>
      <c r="CX120" s="2">
        <f t="shared" si="191"/>
        <v>5.19</v>
      </c>
      <c r="CY120" s="1">
        <f t="shared" si="192"/>
        <v>0</v>
      </c>
      <c r="CZ120" s="64">
        <f>(A!C121-xx!CX120)*xx!CW120</f>
        <v>0</v>
      </c>
      <c r="DA120" s="63"/>
      <c r="DB120" s="2">
        <f t="shared" si="193"/>
        <v>5.19</v>
      </c>
      <c r="DC120" s="1">
        <f t="shared" si="194"/>
        <v>0</v>
      </c>
      <c r="DD120" s="1">
        <f>(A!C121-xx!DB120)*xx!DA120</f>
        <v>0</v>
      </c>
      <c r="DE120" s="1" t="str">
        <f t="shared" si="195"/>
        <v>Bebida Galak Fast 6x270ml</v>
      </c>
      <c r="DF120" s="63"/>
      <c r="DG120" s="2">
        <f t="shared" si="196"/>
        <v>5.19</v>
      </c>
      <c r="DH120" s="1">
        <f t="shared" si="197"/>
        <v>0</v>
      </c>
      <c r="DI120" s="64">
        <f>(A!C121-xx!DG120)*xx!DF120</f>
        <v>0</v>
      </c>
      <c r="DJ120" s="63"/>
      <c r="DK120" s="2">
        <f t="shared" si="198"/>
        <v>5.19</v>
      </c>
      <c r="DL120" s="1">
        <f t="shared" si="199"/>
        <v>0</v>
      </c>
      <c r="DM120" s="1">
        <f>(A!C121-xx!DK120)*xx!DJ120</f>
        <v>0</v>
      </c>
      <c r="DN120" s="1" t="str">
        <f t="shared" si="200"/>
        <v>Bebida Galak Fast 6x270ml</v>
      </c>
      <c r="DO120" s="63"/>
      <c r="DP120" s="2">
        <f t="shared" si="201"/>
        <v>5.19</v>
      </c>
      <c r="DQ120" s="1">
        <f t="shared" si="202"/>
        <v>0</v>
      </c>
      <c r="DR120" s="64">
        <f>(A!C121-xx!DP120)*xx!DO120</f>
        <v>0</v>
      </c>
      <c r="DS120" s="63"/>
      <c r="DT120" s="2">
        <f t="shared" si="203"/>
        <v>5.19</v>
      </c>
      <c r="DU120" s="1">
        <f t="shared" si="204"/>
        <v>0</v>
      </c>
      <c r="DV120" s="1">
        <f>(A!C121-xx!DT120)*xx!DS120</f>
        <v>0</v>
      </c>
      <c r="DW120" s="1" t="str">
        <f t="shared" si="205"/>
        <v>Bebida Galak Fast 6x270ml</v>
      </c>
      <c r="DX120" s="63"/>
      <c r="DY120" s="2">
        <f t="shared" si="206"/>
        <v>5.19</v>
      </c>
      <c r="DZ120" s="1">
        <f t="shared" si="207"/>
        <v>0</v>
      </c>
      <c r="EA120" s="64">
        <f>(A!C121-xx!DY120)*xx!DX120</f>
        <v>0</v>
      </c>
      <c r="EB120" s="63"/>
      <c r="EC120" s="2">
        <f t="shared" si="208"/>
        <v>5.19</v>
      </c>
      <c r="ED120" s="1">
        <f t="shared" si="209"/>
        <v>0</v>
      </c>
      <c r="EE120" s="1">
        <f>(A!C121-xx!EC120)*xx!EB120</f>
        <v>0</v>
      </c>
      <c r="EF120" s="1" t="str">
        <f t="shared" si="210"/>
        <v>Bebida Galak Fast 6x270ml</v>
      </c>
      <c r="EG120" s="63"/>
      <c r="EH120" s="2">
        <f t="shared" si="211"/>
        <v>5.19</v>
      </c>
      <c r="EI120" s="1">
        <f t="shared" si="212"/>
        <v>0</v>
      </c>
      <c r="EJ120" s="64">
        <f>(A!C121-xx!EH120)*xx!EG120</f>
        <v>0</v>
      </c>
      <c r="EK120" s="63"/>
      <c r="EL120" s="2">
        <f t="shared" si="213"/>
        <v>5.19</v>
      </c>
      <c r="EM120" s="1">
        <f t="shared" si="214"/>
        <v>0</v>
      </c>
      <c r="EN120" s="1">
        <f>(A!C121-xx!EL120)*xx!EK120</f>
        <v>0</v>
      </c>
      <c r="EO120" s="1" t="str">
        <f t="shared" si="215"/>
        <v>Bebida Galak Fast 6x270ml</v>
      </c>
      <c r="EP120" s="63"/>
      <c r="EQ120" s="2">
        <f t="shared" si="216"/>
        <v>5.19</v>
      </c>
      <c r="ER120" s="1">
        <f t="shared" si="217"/>
        <v>0</v>
      </c>
      <c r="ES120" s="64">
        <f>(A!C121-xx!EQ120)*xx!EP120</f>
        <v>0</v>
      </c>
      <c r="ET120" s="63"/>
      <c r="EU120" s="2">
        <f t="shared" si="218"/>
        <v>5.19</v>
      </c>
      <c r="EV120" s="1">
        <f t="shared" si="219"/>
        <v>0</v>
      </c>
      <c r="EW120" s="1">
        <f>(A!C121-xx!EU120)*xx!ET120</f>
        <v>0</v>
      </c>
      <c r="EX120" s="1" t="str">
        <f t="shared" si="220"/>
        <v>Bebida Galak Fast 6x270ml</v>
      </c>
      <c r="EY120" s="63"/>
      <c r="EZ120" s="2">
        <f t="shared" si="221"/>
        <v>5.19</v>
      </c>
      <c r="FA120" s="1">
        <f t="shared" si="222"/>
        <v>0</v>
      </c>
      <c r="FB120" s="64">
        <f>(A!C121-xx!EZ120)*xx!EY120</f>
        <v>0</v>
      </c>
      <c r="FC120" s="63"/>
      <c r="FD120" s="2">
        <f t="shared" si="223"/>
        <v>5.19</v>
      </c>
      <c r="FE120" s="1">
        <f t="shared" si="224"/>
        <v>0</v>
      </c>
      <c r="FF120" s="1">
        <f>(A!C121-xx!FD120)*xx!FC120</f>
        <v>0</v>
      </c>
      <c r="FG120" s="1" t="str">
        <f t="shared" si="225"/>
        <v>Bebida Galak Fast 6x270ml</v>
      </c>
      <c r="FH120" s="63"/>
      <c r="FI120" s="2">
        <f t="shared" si="226"/>
        <v>5.19</v>
      </c>
      <c r="FJ120" s="1">
        <f t="shared" si="227"/>
        <v>0</v>
      </c>
      <c r="FK120" s="64">
        <f>(A!C121-xx!FI120)*xx!FH120</f>
        <v>0</v>
      </c>
      <c r="FL120" s="63"/>
      <c r="FM120" s="2">
        <f t="shared" si="228"/>
        <v>5.19</v>
      </c>
      <c r="FN120" s="1">
        <f t="shared" si="229"/>
        <v>0</v>
      </c>
      <c r="FO120" s="1">
        <f>(A!C121-xx!FM120)*xx!FL120</f>
        <v>0</v>
      </c>
      <c r="FP120" s="1" t="str">
        <f t="shared" si="230"/>
        <v>Bebida Galak Fast 6x270ml</v>
      </c>
      <c r="FQ120" s="63"/>
      <c r="FR120" s="2">
        <f t="shared" si="231"/>
        <v>5.19</v>
      </c>
      <c r="FS120" s="1">
        <f t="shared" si="232"/>
        <v>0</v>
      </c>
      <c r="FT120" s="64">
        <f>(A!C121-xx!FR120)*xx!FQ120</f>
        <v>0</v>
      </c>
      <c r="FU120" s="63"/>
      <c r="FV120" s="2">
        <f t="shared" si="233"/>
        <v>5.19</v>
      </c>
      <c r="FW120" s="1">
        <f t="shared" si="234"/>
        <v>0</v>
      </c>
      <c r="FX120" s="1">
        <f>(A!C121-xx!FV120)*xx!FU120</f>
        <v>0</v>
      </c>
      <c r="FY120" s="1" t="str">
        <f t="shared" si="235"/>
        <v>Bebida Galak Fast 6x270ml</v>
      </c>
      <c r="FZ120" s="63"/>
      <c r="GA120" s="2">
        <f t="shared" si="236"/>
        <v>5.19</v>
      </c>
      <c r="GB120" s="1">
        <f t="shared" si="237"/>
        <v>0</v>
      </c>
      <c r="GC120" s="64">
        <f>(A!C121-xx!GA120)*xx!FZ120</f>
        <v>0</v>
      </c>
      <c r="GD120" s="63"/>
      <c r="GE120" s="2">
        <f t="shared" si="238"/>
        <v>5.19</v>
      </c>
      <c r="GF120" s="1">
        <f t="shared" si="239"/>
        <v>0</v>
      </c>
      <c r="GG120" s="1">
        <f>(A!C121-xx!GE120)*xx!GD120</f>
        <v>0</v>
      </c>
      <c r="GH120" s="1" t="str">
        <f t="shared" si="240"/>
        <v>Bebida Galak Fast 6x270ml</v>
      </c>
      <c r="GI120" s="63"/>
      <c r="GJ120" s="2">
        <f t="shared" si="241"/>
        <v>5.19</v>
      </c>
      <c r="GK120" s="1">
        <f t="shared" si="242"/>
        <v>0</v>
      </c>
      <c r="GL120" s="64">
        <f>(A!C121-xx!GJ120)*xx!GI120</f>
        <v>0</v>
      </c>
      <c r="GM120" s="63"/>
      <c r="GN120" s="2">
        <f t="shared" si="243"/>
        <v>5.19</v>
      </c>
      <c r="GO120" s="1">
        <f t="shared" si="244"/>
        <v>0</v>
      </c>
      <c r="GP120" s="1">
        <f>(A!C121-xx!GN120)*xx!GM120</f>
        <v>0</v>
      </c>
      <c r="GQ120" s="1" t="str">
        <f t="shared" si="245"/>
        <v>Bebida Galak Fast 6x270ml</v>
      </c>
      <c r="GR120" s="63"/>
      <c r="GS120" s="2">
        <f t="shared" si="246"/>
        <v>5.19</v>
      </c>
      <c r="GT120" s="1">
        <f t="shared" si="247"/>
        <v>0</v>
      </c>
      <c r="GU120" s="64">
        <f>(A!C121-xx!GS120)*xx!GR120</f>
        <v>0</v>
      </c>
      <c r="GV120" s="63"/>
      <c r="GW120" s="2">
        <f t="shared" si="248"/>
        <v>5.19</v>
      </c>
      <c r="GX120" s="1">
        <f t="shared" si="249"/>
        <v>0</v>
      </c>
      <c r="GY120" s="1">
        <f>(A!C121-xx!GW120)*xx!GV120</f>
        <v>0</v>
      </c>
      <c r="GZ120" s="1" t="str">
        <f t="shared" si="250"/>
        <v>Bebida Galak Fast 6x270ml</v>
      </c>
      <c r="HA120" s="63"/>
      <c r="HB120" s="2">
        <f t="shared" si="251"/>
        <v>5.19</v>
      </c>
      <c r="HC120" s="1">
        <f t="shared" si="252"/>
        <v>0</v>
      </c>
      <c r="HD120" s="64">
        <f>(A!C121-xx!HB120)*xx!HA120</f>
        <v>0</v>
      </c>
      <c r="HE120" s="63"/>
      <c r="HF120" s="2">
        <f t="shared" si="253"/>
        <v>5.19</v>
      </c>
      <c r="HG120" s="1">
        <f t="shared" si="254"/>
        <v>0</v>
      </c>
      <c r="HH120" s="1">
        <f>(A!C121-xx!HF120)*xx!HE120</f>
        <v>0</v>
      </c>
      <c r="HI120" s="1" t="str">
        <f t="shared" si="255"/>
        <v>Bebida Galak Fast 6x270ml</v>
      </c>
      <c r="HJ120" s="63"/>
      <c r="HK120" s="2">
        <f t="shared" si="256"/>
        <v>5.19</v>
      </c>
      <c r="HL120" s="1">
        <f t="shared" si="257"/>
        <v>0</v>
      </c>
      <c r="HM120" s="64">
        <f>(A!C121-xx!HK120)*xx!HJ120</f>
        <v>0</v>
      </c>
      <c r="HN120" s="63"/>
      <c r="HO120" s="2">
        <f t="shared" si="258"/>
        <v>5.19</v>
      </c>
      <c r="HP120" s="1">
        <f t="shared" si="259"/>
        <v>0</v>
      </c>
      <c r="HQ120" s="1">
        <f>-(A!C121-xx!HO120)*xx!HN120</f>
        <v>0</v>
      </c>
      <c r="HR120" s="1" t="str">
        <f t="shared" si="260"/>
        <v>Bebida Galak Fast 6x270ml</v>
      </c>
      <c r="HS120" s="63"/>
      <c r="HT120" s="2">
        <f t="shared" si="261"/>
        <v>5.19</v>
      </c>
      <c r="HU120" s="1">
        <f t="shared" si="262"/>
        <v>0</v>
      </c>
      <c r="HV120" s="64">
        <f>(A!C121-xx!HT120)*xx!HS120</f>
        <v>0</v>
      </c>
      <c r="HW120" s="63"/>
      <c r="HX120" s="2">
        <f>A!C121</f>
        <v>5.19</v>
      </c>
      <c r="HY120" s="1">
        <f t="shared" si="263"/>
        <v>0</v>
      </c>
      <c r="HZ120" s="1">
        <f>(A!C121-xx!HX120)*xx!HW120</f>
        <v>0</v>
      </c>
      <c r="IA120" s="1" t="str">
        <f>A!B121</f>
        <v>Bebida Galak Fast 6x270ml</v>
      </c>
      <c r="IB120" s="1">
        <f t="shared" si="264"/>
        <v>0</v>
      </c>
      <c r="IC120" s="14">
        <f t="shared" si="265"/>
        <v>0</v>
      </c>
      <c r="ID120" s="14" t="e">
        <f>A!#REF!</f>
        <v>#REF!</v>
      </c>
      <c r="IE120" s="14" t="e">
        <f>NF!IS120</f>
        <v>#DIV/0!</v>
      </c>
      <c r="IF120" s="26" t="e">
        <f t="shared" si="266"/>
        <v>#REF!</v>
      </c>
      <c r="IG120" s="2" t="e">
        <f t="shared" si="267"/>
        <v>#REF!</v>
      </c>
      <c r="IH120" s="170" t="e">
        <f t="shared" si="268"/>
        <v>#REF!</v>
      </c>
      <c r="II120" s="174" t="e">
        <f>IB120+A!#REF!+NF!IQ120</f>
        <v>#REF!</v>
      </c>
      <c r="IJ120" s="175" t="e">
        <f>IC120+A!#REF!+NF!IR120</f>
        <v>#REF!</v>
      </c>
      <c r="IK120" s="175" t="e">
        <f>II120*A!C121</f>
        <v>#REF!</v>
      </c>
      <c r="IL120" s="175" t="e">
        <f t="shared" si="136"/>
        <v>#REF!</v>
      </c>
      <c r="IM120" s="81" t="e">
        <f t="shared" si="269"/>
        <v>#REF!</v>
      </c>
      <c r="IN120" s="84" t="str">
        <f t="shared" si="270"/>
        <v>Bebida Galak Fast 6x270ml</v>
      </c>
      <c r="IO120" s="84" t="e">
        <f>IF120/A!C121</f>
        <v>#REF!</v>
      </c>
      <c r="IP120" s="72"/>
      <c r="IQ120" s="84" t="e">
        <f t="shared" si="271"/>
        <v>#REF!</v>
      </c>
      <c r="IR120" s="85" t="e">
        <f>IF120-#REF!</f>
        <v>#REF!</v>
      </c>
    </row>
    <row r="121" spans="1:252" x14ac:dyDescent="0.2">
      <c r="A121" s="20" t="str">
        <f>A!B122</f>
        <v>Bebida Moça Morango Fast 6x190ml</v>
      </c>
      <c r="B121" s="51"/>
      <c r="C121" s="65">
        <f>A!C122</f>
        <v>3.06</v>
      </c>
      <c r="D121" s="21">
        <f t="shared" si="137"/>
        <v>0</v>
      </c>
      <c r="E121" s="171">
        <f>(A!C122-xx!C121)*xx!B121</f>
        <v>0</v>
      </c>
      <c r="F121" s="51"/>
      <c r="G121" s="32">
        <f t="shared" si="138"/>
        <v>3.06</v>
      </c>
      <c r="H121" s="5">
        <f t="shared" si="139"/>
        <v>0</v>
      </c>
      <c r="I121" s="5">
        <f>(A!C122-xx!G121)*xx!F121</f>
        <v>0</v>
      </c>
      <c r="J121" s="5" t="str">
        <f t="shared" si="140"/>
        <v>Bebida Moça Morango Fast 6x190ml</v>
      </c>
      <c r="K121" s="51"/>
      <c r="L121" s="6">
        <f t="shared" si="141"/>
        <v>3.06</v>
      </c>
      <c r="M121" s="5">
        <f t="shared" si="142"/>
        <v>0</v>
      </c>
      <c r="N121" s="172">
        <f>(A!C122-xx!L121)*xx!K121</f>
        <v>0</v>
      </c>
      <c r="O121" s="51"/>
      <c r="P121" s="6">
        <f t="shared" si="143"/>
        <v>3.06</v>
      </c>
      <c r="Q121" s="5">
        <f t="shared" si="144"/>
        <v>0</v>
      </c>
      <c r="R121" s="21">
        <f>(A!C122-xx!P121)*xx!O121</f>
        <v>0</v>
      </c>
      <c r="S121" s="21" t="str">
        <f t="shared" si="145"/>
        <v>Bebida Moça Morango Fast 6x190ml</v>
      </c>
      <c r="T121" s="51"/>
      <c r="U121" s="32">
        <f t="shared" si="146"/>
        <v>3.06</v>
      </c>
      <c r="V121" s="5">
        <f t="shared" si="147"/>
        <v>0</v>
      </c>
      <c r="W121" s="172">
        <f>(A!C122-xx!U121)*xx!T121</f>
        <v>0</v>
      </c>
      <c r="X121" s="51"/>
      <c r="Y121" s="6">
        <f t="shared" si="148"/>
        <v>3.06</v>
      </c>
      <c r="Z121" s="5">
        <f t="shared" si="149"/>
        <v>0</v>
      </c>
      <c r="AA121" s="5">
        <f>(A!C122-xx!Y121)*xx!X121</f>
        <v>0</v>
      </c>
      <c r="AB121" s="5" t="str">
        <f t="shared" si="150"/>
        <v>Bebida Moça Morango Fast 6x190ml</v>
      </c>
      <c r="AC121" s="51"/>
      <c r="AD121" s="6">
        <f t="shared" si="151"/>
        <v>3.06</v>
      </c>
      <c r="AE121" s="5">
        <f t="shared" si="152"/>
        <v>0</v>
      </c>
      <c r="AF121" s="172">
        <f>(A!C122-xx!AD121)*xx!AC121</f>
        <v>0</v>
      </c>
      <c r="AG121" s="51"/>
      <c r="AH121" s="6">
        <f t="shared" si="153"/>
        <v>3.06</v>
      </c>
      <c r="AI121" s="5">
        <f t="shared" si="154"/>
        <v>0</v>
      </c>
      <c r="AJ121" s="5">
        <f>(A!C122-xx!AH121)*xx!AG121</f>
        <v>0</v>
      </c>
      <c r="AK121" s="5" t="str">
        <f t="shared" si="155"/>
        <v>Bebida Moça Morango Fast 6x190ml</v>
      </c>
      <c r="AL121" s="51"/>
      <c r="AM121" s="6">
        <f t="shared" si="156"/>
        <v>3.06</v>
      </c>
      <c r="AN121" s="5">
        <f t="shared" si="157"/>
        <v>0</v>
      </c>
      <c r="AO121" s="172">
        <f>(A!C122-xx!AM121)*xx!AL121</f>
        <v>0</v>
      </c>
      <c r="AP121" s="51"/>
      <c r="AQ121" s="6">
        <f t="shared" si="158"/>
        <v>3.06</v>
      </c>
      <c r="AR121" s="5">
        <f t="shared" si="159"/>
        <v>0</v>
      </c>
      <c r="AS121" s="5">
        <f>(A!C122-xx!AQ121)*xx!AP121</f>
        <v>0</v>
      </c>
      <c r="AT121" s="5" t="str">
        <f t="shared" si="160"/>
        <v>Bebida Moça Morango Fast 6x190ml</v>
      </c>
      <c r="AU121" s="51"/>
      <c r="AV121" s="6">
        <f t="shared" si="161"/>
        <v>3.06</v>
      </c>
      <c r="AW121" s="5">
        <f t="shared" si="162"/>
        <v>0</v>
      </c>
      <c r="AX121" s="172">
        <f>(A!C122-xx!AV121)*xx!AU121</f>
        <v>0</v>
      </c>
      <c r="AY121" s="51"/>
      <c r="AZ121" s="6">
        <f t="shared" si="163"/>
        <v>3.06</v>
      </c>
      <c r="BA121" s="5">
        <f t="shared" si="164"/>
        <v>0</v>
      </c>
      <c r="BB121" s="5">
        <f>(A!E122-xx!AZ121)*xx!AY121</f>
        <v>0</v>
      </c>
      <c r="BC121" s="5" t="str">
        <f t="shared" si="165"/>
        <v>Bebida Moça Morango Fast 6x190ml</v>
      </c>
      <c r="BD121" s="51"/>
      <c r="BE121" s="6">
        <f t="shared" si="166"/>
        <v>3.06</v>
      </c>
      <c r="BF121" s="5">
        <f t="shared" si="167"/>
        <v>0</v>
      </c>
      <c r="BG121" s="172">
        <f>(A!C122-xx!BE121)*xx!BD121</f>
        <v>0</v>
      </c>
      <c r="BH121" s="51"/>
      <c r="BI121" s="6">
        <f t="shared" si="168"/>
        <v>3.06</v>
      </c>
      <c r="BJ121" s="5">
        <f t="shared" si="169"/>
        <v>0</v>
      </c>
      <c r="BK121" s="5">
        <f>(A!C122-xx!BI121)*xx!BH121</f>
        <v>0</v>
      </c>
      <c r="BL121" s="5" t="str">
        <f t="shared" si="170"/>
        <v>Bebida Moça Morango Fast 6x190ml</v>
      </c>
      <c r="BM121" s="51"/>
      <c r="BN121" s="6">
        <f t="shared" si="171"/>
        <v>3.06</v>
      </c>
      <c r="BO121" s="5">
        <f t="shared" si="172"/>
        <v>0</v>
      </c>
      <c r="BP121" s="172">
        <f>(A!C122-xx!BN121)*xx!BM121</f>
        <v>0</v>
      </c>
      <c r="BQ121" s="51"/>
      <c r="BR121" s="6">
        <f t="shared" si="173"/>
        <v>3.06</v>
      </c>
      <c r="BS121" s="5">
        <f t="shared" si="174"/>
        <v>0</v>
      </c>
      <c r="BT121" s="5">
        <f>(A!C122-xx!BR121)*xx!BQ121</f>
        <v>0</v>
      </c>
      <c r="BU121" s="5" t="str">
        <f t="shared" si="175"/>
        <v>Bebida Moça Morango Fast 6x190ml</v>
      </c>
      <c r="BV121" s="51"/>
      <c r="BW121" s="6">
        <f t="shared" si="176"/>
        <v>3.06</v>
      </c>
      <c r="BX121" s="5">
        <f t="shared" si="177"/>
        <v>0</v>
      </c>
      <c r="BY121" s="172">
        <f>(A!C122-xx!BW121)*xx!BV121</f>
        <v>0</v>
      </c>
      <c r="BZ121" s="51"/>
      <c r="CA121" s="6">
        <f t="shared" si="178"/>
        <v>3.06</v>
      </c>
      <c r="CB121" s="5">
        <f t="shared" si="179"/>
        <v>0</v>
      </c>
      <c r="CC121" s="5">
        <f>(A!C122-xx!CA121)*xx!BZ121</f>
        <v>0</v>
      </c>
      <c r="CD121" s="5" t="str">
        <f t="shared" si="180"/>
        <v>Bebida Moça Morango Fast 6x190ml</v>
      </c>
      <c r="CE121" s="51"/>
      <c r="CF121" s="6">
        <f t="shared" si="181"/>
        <v>3.06</v>
      </c>
      <c r="CG121" s="5">
        <f t="shared" si="182"/>
        <v>0</v>
      </c>
      <c r="CH121" s="172">
        <f>(A!C122-xx!CF121)*xx!CE121</f>
        <v>0</v>
      </c>
      <c r="CI121" s="51"/>
      <c r="CJ121" s="6">
        <f t="shared" si="183"/>
        <v>3.06</v>
      </c>
      <c r="CK121" s="5">
        <f t="shared" si="184"/>
        <v>0</v>
      </c>
      <c r="CL121" s="5">
        <f>(A!C122-xx!CJ121)*xx!CI121</f>
        <v>0</v>
      </c>
      <c r="CM121" s="5" t="str">
        <f t="shared" si="185"/>
        <v>Bebida Moça Morango Fast 6x190ml</v>
      </c>
      <c r="CN121" s="51"/>
      <c r="CO121" s="6">
        <f t="shared" si="186"/>
        <v>3.06</v>
      </c>
      <c r="CP121" s="5">
        <f t="shared" si="187"/>
        <v>0</v>
      </c>
      <c r="CQ121" s="172">
        <f>(A!C122-xx!CO121)*xx!CN121</f>
        <v>0</v>
      </c>
      <c r="CR121" s="51"/>
      <c r="CS121" s="6">
        <f t="shared" si="188"/>
        <v>3.06</v>
      </c>
      <c r="CT121" s="5">
        <f t="shared" si="189"/>
        <v>0</v>
      </c>
      <c r="CU121" s="5">
        <f>(A!C122-xx!CS121)*xx!CR121</f>
        <v>0</v>
      </c>
      <c r="CV121" s="5" t="str">
        <f t="shared" si="190"/>
        <v>Bebida Moça Morango Fast 6x190ml</v>
      </c>
      <c r="CW121" s="51"/>
      <c r="CX121" s="6">
        <f t="shared" si="191"/>
        <v>3.06</v>
      </c>
      <c r="CY121" s="5">
        <f t="shared" si="192"/>
        <v>0</v>
      </c>
      <c r="CZ121" s="172">
        <f>(A!C122-xx!CX121)*xx!CW121</f>
        <v>0</v>
      </c>
      <c r="DA121" s="51"/>
      <c r="DB121" s="6">
        <f t="shared" si="193"/>
        <v>3.06</v>
      </c>
      <c r="DC121" s="5">
        <f t="shared" si="194"/>
        <v>0</v>
      </c>
      <c r="DD121" s="5">
        <f>(A!C122-xx!DB121)*xx!DA121</f>
        <v>0</v>
      </c>
      <c r="DE121" s="5" t="str">
        <f t="shared" si="195"/>
        <v>Bebida Moça Morango Fast 6x190ml</v>
      </c>
      <c r="DF121" s="51"/>
      <c r="DG121" s="6">
        <f t="shared" si="196"/>
        <v>3.06</v>
      </c>
      <c r="DH121" s="5">
        <f t="shared" si="197"/>
        <v>0</v>
      </c>
      <c r="DI121" s="172">
        <f>(A!C122-xx!DG121)*xx!DF121</f>
        <v>0</v>
      </c>
      <c r="DJ121" s="51"/>
      <c r="DK121" s="6">
        <f t="shared" si="198"/>
        <v>3.06</v>
      </c>
      <c r="DL121" s="5">
        <f t="shared" si="199"/>
        <v>0</v>
      </c>
      <c r="DM121" s="5">
        <f>(A!C122-xx!DK121)*xx!DJ121</f>
        <v>0</v>
      </c>
      <c r="DN121" s="5" t="str">
        <f t="shared" si="200"/>
        <v>Bebida Moça Morango Fast 6x190ml</v>
      </c>
      <c r="DO121" s="51"/>
      <c r="DP121" s="6">
        <f t="shared" si="201"/>
        <v>3.06</v>
      </c>
      <c r="DQ121" s="5">
        <f t="shared" si="202"/>
        <v>0</v>
      </c>
      <c r="DR121" s="172">
        <f>(A!C122-xx!DP121)*xx!DO121</f>
        <v>0</v>
      </c>
      <c r="DS121" s="51"/>
      <c r="DT121" s="6">
        <f t="shared" si="203"/>
        <v>3.06</v>
      </c>
      <c r="DU121" s="5">
        <f t="shared" si="204"/>
        <v>0</v>
      </c>
      <c r="DV121" s="5">
        <f>(A!C122-xx!DT121)*xx!DS121</f>
        <v>0</v>
      </c>
      <c r="DW121" s="5" t="str">
        <f t="shared" si="205"/>
        <v>Bebida Moça Morango Fast 6x190ml</v>
      </c>
      <c r="DX121" s="51"/>
      <c r="DY121" s="6">
        <f t="shared" si="206"/>
        <v>3.06</v>
      </c>
      <c r="DZ121" s="5">
        <f t="shared" si="207"/>
        <v>0</v>
      </c>
      <c r="EA121" s="172">
        <f>(A!C122-xx!DY121)*xx!DX121</f>
        <v>0</v>
      </c>
      <c r="EB121" s="51"/>
      <c r="EC121" s="6">
        <f t="shared" si="208"/>
        <v>3.06</v>
      </c>
      <c r="ED121" s="5">
        <f t="shared" si="209"/>
        <v>0</v>
      </c>
      <c r="EE121" s="5">
        <f>(A!C122-xx!EC121)*xx!EB121</f>
        <v>0</v>
      </c>
      <c r="EF121" s="5" t="str">
        <f t="shared" si="210"/>
        <v>Bebida Moça Morango Fast 6x190ml</v>
      </c>
      <c r="EG121" s="51"/>
      <c r="EH121" s="6">
        <f t="shared" si="211"/>
        <v>3.06</v>
      </c>
      <c r="EI121" s="5">
        <f t="shared" si="212"/>
        <v>0</v>
      </c>
      <c r="EJ121" s="172">
        <f>(A!C122-xx!EH121)*xx!EG121</f>
        <v>0</v>
      </c>
      <c r="EK121" s="51"/>
      <c r="EL121" s="6">
        <f t="shared" si="213"/>
        <v>3.06</v>
      </c>
      <c r="EM121" s="5">
        <f t="shared" si="214"/>
        <v>0</v>
      </c>
      <c r="EN121" s="5">
        <f>(A!C122-xx!EL121)*xx!EK121</f>
        <v>0</v>
      </c>
      <c r="EO121" s="5" t="str">
        <f t="shared" si="215"/>
        <v>Bebida Moça Morango Fast 6x190ml</v>
      </c>
      <c r="EP121" s="51"/>
      <c r="EQ121" s="6">
        <f t="shared" si="216"/>
        <v>3.06</v>
      </c>
      <c r="ER121" s="5">
        <f t="shared" si="217"/>
        <v>0</v>
      </c>
      <c r="ES121" s="172">
        <f>(A!C122-xx!EQ121)*xx!EP121</f>
        <v>0</v>
      </c>
      <c r="ET121" s="51"/>
      <c r="EU121" s="6">
        <f t="shared" si="218"/>
        <v>3.06</v>
      </c>
      <c r="EV121" s="5">
        <f t="shared" si="219"/>
        <v>0</v>
      </c>
      <c r="EW121" s="5">
        <f>(A!C122-xx!EU121)*xx!ET121</f>
        <v>0</v>
      </c>
      <c r="EX121" s="5" t="str">
        <f t="shared" si="220"/>
        <v>Bebida Moça Morango Fast 6x190ml</v>
      </c>
      <c r="EY121" s="51"/>
      <c r="EZ121" s="6">
        <f t="shared" si="221"/>
        <v>3.06</v>
      </c>
      <c r="FA121" s="5">
        <f t="shared" si="222"/>
        <v>0</v>
      </c>
      <c r="FB121" s="172">
        <f>(A!C122-xx!EZ121)*xx!EY121</f>
        <v>0</v>
      </c>
      <c r="FC121" s="51"/>
      <c r="FD121" s="6">
        <f t="shared" si="223"/>
        <v>3.06</v>
      </c>
      <c r="FE121" s="5">
        <f t="shared" si="224"/>
        <v>0</v>
      </c>
      <c r="FF121" s="5">
        <f>(A!C122-xx!FD121)*xx!FC121</f>
        <v>0</v>
      </c>
      <c r="FG121" s="5" t="str">
        <f t="shared" si="225"/>
        <v>Bebida Moça Morango Fast 6x190ml</v>
      </c>
      <c r="FH121" s="51"/>
      <c r="FI121" s="6">
        <f t="shared" si="226"/>
        <v>3.06</v>
      </c>
      <c r="FJ121" s="5">
        <f t="shared" si="227"/>
        <v>0</v>
      </c>
      <c r="FK121" s="172">
        <f>(A!C122-xx!FI121)*xx!FH121</f>
        <v>0</v>
      </c>
      <c r="FL121" s="51"/>
      <c r="FM121" s="6">
        <f t="shared" si="228"/>
        <v>3.06</v>
      </c>
      <c r="FN121" s="5">
        <f t="shared" si="229"/>
        <v>0</v>
      </c>
      <c r="FO121" s="5">
        <f>(A!C122-xx!FM121)*xx!FL121</f>
        <v>0</v>
      </c>
      <c r="FP121" s="5" t="str">
        <f t="shared" si="230"/>
        <v>Bebida Moça Morango Fast 6x190ml</v>
      </c>
      <c r="FQ121" s="51"/>
      <c r="FR121" s="6">
        <f t="shared" si="231"/>
        <v>3.06</v>
      </c>
      <c r="FS121" s="5">
        <f t="shared" si="232"/>
        <v>0</v>
      </c>
      <c r="FT121" s="172">
        <f>(A!C122-xx!FR121)*xx!FQ121</f>
        <v>0</v>
      </c>
      <c r="FU121" s="51"/>
      <c r="FV121" s="6">
        <f t="shared" si="233"/>
        <v>3.06</v>
      </c>
      <c r="FW121" s="5">
        <f t="shared" si="234"/>
        <v>0</v>
      </c>
      <c r="FX121" s="5">
        <f>(A!C122-xx!FV121)*xx!FU121</f>
        <v>0</v>
      </c>
      <c r="FY121" s="5" t="str">
        <f t="shared" si="235"/>
        <v>Bebida Moça Morango Fast 6x190ml</v>
      </c>
      <c r="FZ121" s="51"/>
      <c r="GA121" s="6">
        <f t="shared" si="236"/>
        <v>3.06</v>
      </c>
      <c r="GB121" s="5">
        <f t="shared" si="237"/>
        <v>0</v>
      </c>
      <c r="GC121" s="172">
        <f>(A!C122-xx!GA121)*xx!FZ121</f>
        <v>0</v>
      </c>
      <c r="GD121" s="51"/>
      <c r="GE121" s="6">
        <f t="shared" si="238"/>
        <v>3.06</v>
      </c>
      <c r="GF121" s="5">
        <f t="shared" si="239"/>
        <v>0</v>
      </c>
      <c r="GG121" s="5">
        <f>(A!C122-xx!GE121)*xx!GD121</f>
        <v>0</v>
      </c>
      <c r="GH121" s="5" t="str">
        <f t="shared" si="240"/>
        <v>Bebida Moça Morango Fast 6x190ml</v>
      </c>
      <c r="GI121" s="51"/>
      <c r="GJ121" s="6">
        <f t="shared" si="241"/>
        <v>3.06</v>
      </c>
      <c r="GK121" s="5">
        <f t="shared" si="242"/>
        <v>0</v>
      </c>
      <c r="GL121" s="172">
        <f>(A!C122-xx!GJ121)*xx!GI121</f>
        <v>0</v>
      </c>
      <c r="GM121" s="51"/>
      <c r="GN121" s="6">
        <f t="shared" si="243"/>
        <v>3.06</v>
      </c>
      <c r="GO121" s="5">
        <f t="shared" si="244"/>
        <v>0</v>
      </c>
      <c r="GP121" s="5">
        <f>(A!C122-xx!GN121)*xx!GM121</f>
        <v>0</v>
      </c>
      <c r="GQ121" s="5" t="str">
        <f t="shared" si="245"/>
        <v>Bebida Moça Morango Fast 6x190ml</v>
      </c>
      <c r="GR121" s="51"/>
      <c r="GS121" s="6">
        <f t="shared" si="246"/>
        <v>3.06</v>
      </c>
      <c r="GT121" s="5">
        <f t="shared" si="247"/>
        <v>0</v>
      </c>
      <c r="GU121" s="172">
        <f>(A!C122-xx!GS121)*xx!GR121</f>
        <v>0</v>
      </c>
      <c r="GV121" s="51"/>
      <c r="GW121" s="6">
        <f t="shared" si="248"/>
        <v>3.06</v>
      </c>
      <c r="GX121" s="5">
        <f t="shared" si="249"/>
        <v>0</v>
      </c>
      <c r="GY121" s="5">
        <f>(A!C122-xx!GW121)*xx!GV121</f>
        <v>0</v>
      </c>
      <c r="GZ121" s="5" t="str">
        <f t="shared" si="250"/>
        <v>Bebida Moça Morango Fast 6x190ml</v>
      </c>
      <c r="HA121" s="51"/>
      <c r="HB121" s="6">
        <f t="shared" si="251"/>
        <v>3.06</v>
      </c>
      <c r="HC121" s="5">
        <f t="shared" si="252"/>
        <v>0</v>
      </c>
      <c r="HD121" s="172">
        <f>(A!C122-xx!HB121)*xx!HA121</f>
        <v>0</v>
      </c>
      <c r="HE121" s="51"/>
      <c r="HF121" s="6">
        <f t="shared" si="253"/>
        <v>3.06</v>
      </c>
      <c r="HG121" s="5">
        <f t="shared" si="254"/>
        <v>0</v>
      </c>
      <c r="HH121" s="5">
        <f>(A!C122-xx!HF121)*xx!HE121</f>
        <v>0</v>
      </c>
      <c r="HI121" s="5" t="str">
        <f t="shared" si="255"/>
        <v>Bebida Moça Morango Fast 6x190ml</v>
      </c>
      <c r="HJ121" s="51"/>
      <c r="HK121" s="6">
        <f t="shared" si="256"/>
        <v>3.06</v>
      </c>
      <c r="HL121" s="5">
        <f t="shared" si="257"/>
        <v>0</v>
      </c>
      <c r="HM121" s="172">
        <f>(A!C122-xx!HK121)*xx!HJ121</f>
        <v>0</v>
      </c>
      <c r="HN121" s="51"/>
      <c r="HO121" s="6">
        <f t="shared" si="258"/>
        <v>3.06</v>
      </c>
      <c r="HP121" s="5">
        <f t="shared" si="259"/>
        <v>0</v>
      </c>
      <c r="HQ121" s="5">
        <f>-(A!C122-xx!HO121)*xx!HN121</f>
        <v>0</v>
      </c>
      <c r="HR121" s="5" t="str">
        <f t="shared" si="260"/>
        <v>Bebida Moça Morango Fast 6x190ml</v>
      </c>
      <c r="HS121" s="51"/>
      <c r="HT121" s="6">
        <f t="shared" si="261"/>
        <v>3.06</v>
      </c>
      <c r="HU121" s="5">
        <f t="shared" si="262"/>
        <v>0</v>
      </c>
      <c r="HV121" s="172">
        <f>(A!C122-xx!HT121)*xx!HS121</f>
        <v>0</v>
      </c>
      <c r="HW121" s="51"/>
      <c r="HX121" s="6">
        <f>A!C122</f>
        <v>3.06</v>
      </c>
      <c r="HY121" s="5">
        <f t="shared" si="263"/>
        <v>0</v>
      </c>
      <c r="HZ121" s="5">
        <f>(A!C122-xx!HX121)*xx!HW121</f>
        <v>0</v>
      </c>
      <c r="IA121" s="5" t="str">
        <f>A!B122</f>
        <v>Bebida Moça Morango Fast 6x190ml</v>
      </c>
      <c r="IB121" s="5">
        <f t="shared" si="264"/>
        <v>0</v>
      </c>
      <c r="IC121" s="21">
        <f t="shared" si="265"/>
        <v>0</v>
      </c>
      <c r="ID121" s="21" t="e">
        <f>A!#REF!</f>
        <v>#REF!</v>
      </c>
      <c r="IE121" s="21" t="e">
        <f>NF!IS121</f>
        <v>#DIV/0!</v>
      </c>
      <c r="IF121" s="26" t="e">
        <f t="shared" si="266"/>
        <v>#REF!</v>
      </c>
      <c r="IG121" s="6" t="e">
        <f t="shared" si="267"/>
        <v>#REF!</v>
      </c>
      <c r="IH121" s="34" t="e">
        <f t="shared" si="268"/>
        <v>#REF!</v>
      </c>
      <c r="II121" s="174" t="e">
        <f>IB121+A!#REF!+NF!IQ121</f>
        <v>#REF!</v>
      </c>
      <c r="IJ121" s="175" t="e">
        <f>IC121+A!#REF!+NF!IR121</f>
        <v>#REF!</v>
      </c>
      <c r="IK121" s="175" t="e">
        <f>II121*A!C122</f>
        <v>#REF!</v>
      </c>
      <c r="IL121" s="175" t="e">
        <f t="shared" si="136"/>
        <v>#REF!</v>
      </c>
      <c r="IM121" s="81" t="e">
        <f t="shared" si="269"/>
        <v>#REF!</v>
      </c>
      <c r="IN121" s="57" t="str">
        <f t="shared" si="270"/>
        <v>Bebida Moça Morango Fast 6x190ml</v>
      </c>
      <c r="IO121" s="57" t="e">
        <f>IF121/A!C122</f>
        <v>#REF!</v>
      </c>
      <c r="IP121" s="66"/>
      <c r="IQ121" s="57" t="e">
        <f t="shared" si="271"/>
        <v>#REF!</v>
      </c>
      <c r="IR121" s="11" t="e">
        <f>IF121-#REF!</f>
        <v>#REF!</v>
      </c>
    </row>
    <row r="122" spans="1:252" x14ac:dyDescent="0.2">
      <c r="A122" s="19" t="str">
        <f>A!B123</f>
        <v>Bebida Nescafé Fast 6x270ml</v>
      </c>
      <c r="B122" s="63"/>
      <c r="C122" s="31">
        <f>A!C123</f>
        <v>2.98</v>
      </c>
      <c r="D122" s="14">
        <f t="shared" si="137"/>
        <v>0</v>
      </c>
      <c r="E122" s="169">
        <f>(A!C123-xx!C122)*xx!B122</f>
        <v>0</v>
      </c>
      <c r="F122" s="63"/>
      <c r="G122" s="22">
        <f t="shared" si="138"/>
        <v>2.98</v>
      </c>
      <c r="H122" s="1">
        <f t="shared" si="139"/>
        <v>0</v>
      </c>
      <c r="I122" s="1">
        <f>(A!C123-xx!G122)*xx!F122</f>
        <v>0</v>
      </c>
      <c r="J122" s="1" t="str">
        <f t="shared" si="140"/>
        <v>Bebida Nescafé Fast 6x270ml</v>
      </c>
      <c r="K122" s="63"/>
      <c r="L122" s="2">
        <f t="shared" si="141"/>
        <v>2.98</v>
      </c>
      <c r="M122" s="1">
        <f t="shared" si="142"/>
        <v>0</v>
      </c>
      <c r="N122" s="64">
        <f>(A!C123-xx!L122)*xx!K122</f>
        <v>0</v>
      </c>
      <c r="O122" s="63"/>
      <c r="P122" s="2">
        <f t="shared" si="143"/>
        <v>2.98</v>
      </c>
      <c r="Q122" s="1">
        <f t="shared" si="144"/>
        <v>0</v>
      </c>
      <c r="R122" s="14">
        <f>(A!C123-xx!P122)*xx!O122</f>
        <v>0</v>
      </c>
      <c r="S122" s="14" t="str">
        <f t="shared" si="145"/>
        <v>Bebida Nescafé Fast 6x270ml</v>
      </c>
      <c r="T122" s="63"/>
      <c r="U122" s="22">
        <f t="shared" si="146"/>
        <v>2.98</v>
      </c>
      <c r="V122" s="1">
        <f t="shared" si="147"/>
        <v>0</v>
      </c>
      <c r="W122" s="64">
        <f>(A!C123-xx!U122)*xx!T122</f>
        <v>0</v>
      </c>
      <c r="X122" s="63"/>
      <c r="Y122" s="2">
        <f t="shared" si="148"/>
        <v>2.98</v>
      </c>
      <c r="Z122" s="1">
        <f t="shared" si="149"/>
        <v>0</v>
      </c>
      <c r="AA122" s="1">
        <f>(A!C123-xx!Y122)*xx!X122</f>
        <v>0</v>
      </c>
      <c r="AB122" s="1" t="str">
        <f t="shared" si="150"/>
        <v>Bebida Nescafé Fast 6x270ml</v>
      </c>
      <c r="AC122" s="63"/>
      <c r="AD122" s="2">
        <f t="shared" si="151"/>
        <v>2.98</v>
      </c>
      <c r="AE122" s="1">
        <f t="shared" si="152"/>
        <v>0</v>
      </c>
      <c r="AF122" s="64">
        <f>(A!C123-xx!AD122)*xx!AC122</f>
        <v>0</v>
      </c>
      <c r="AG122" s="63"/>
      <c r="AH122" s="2">
        <f t="shared" si="153"/>
        <v>2.98</v>
      </c>
      <c r="AI122" s="1">
        <f t="shared" si="154"/>
        <v>0</v>
      </c>
      <c r="AJ122" s="1">
        <f>(A!C123-xx!AH122)*xx!AG122</f>
        <v>0</v>
      </c>
      <c r="AK122" s="1" t="str">
        <f t="shared" si="155"/>
        <v>Bebida Nescafé Fast 6x270ml</v>
      </c>
      <c r="AL122" s="63"/>
      <c r="AM122" s="2">
        <f t="shared" si="156"/>
        <v>2.98</v>
      </c>
      <c r="AN122" s="1">
        <f t="shared" si="157"/>
        <v>0</v>
      </c>
      <c r="AO122" s="64">
        <f>(A!C123-xx!AM122)*xx!AL122</f>
        <v>0</v>
      </c>
      <c r="AP122" s="63"/>
      <c r="AQ122" s="2">
        <f t="shared" si="158"/>
        <v>2.98</v>
      </c>
      <c r="AR122" s="1">
        <f t="shared" si="159"/>
        <v>0</v>
      </c>
      <c r="AS122" s="1">
        <f>(A!C123-xx!AQ122)*xx!AP122</f>
        <v>0</v>
      </c>
      <c r="AT122" s="1" t="str">
        <f t="shared" si="160"/>
        <v>Bebida Nescafé Fast 6x270ml</v>
      </c>
      <c r="AU122" s="63"/>
      <c r="AV122" s="2">
        <f t="shared" si="161"/>
        <v>2.98</v>
      </c>
      <c r="AW122" s="1">
        <f t="shared" si="162"/>
        <v>0</v>
      </c>
      <c r="AX122" s="64">
        <f>(A!C123-xx!AV122)*xx!AU122</f>
        <v>0</v>
      </c>
      <c r="AY122" s="63"/>
      <c r="AZ122" s="2">
        <f t="shared" si="163"/>
        <v>2.98</v>
      </c>
      <c r="BA122" s="1">
        <f t="shared" si="164"/>
        <v>0</v>
      </c>
      <c r="BB122" s="1">
        <f>(A!E123-xx!AZ122)*xx!AY122</f>
        <v>0</v>
      </c>
      <c r="BC122" s="1" t="str">
        <f t="shared" si="165"/>
        <v>Bebida Nescafé Fast 6x270ml</v>
      </c>
      <c r="BD122" s="63"/>
      <c r="BE122" s="2">
        <f t="shared" si="166"/>
        <v>2.98</v>
      </c>
      <c r="BF122" s="1">
        <f t="shared" si="167"/>
        <v>0</v>
      </c>
      <c r="BG122" s="64">
        <f>(A!C123-xx!BE122)*xx!BD122</f>
        <v>0</v>
      </c>
      <c r="BH122" s="63"/>
      <c r="BI122" s="2">
        <f t="shared" si="168"/>
        <v>2.98</v>
      </c>
      <c r="BJ122" s="1">
        <f t="shared" si="169"/>
        <v>0</v>
      </c>
      <c r="BK122" s="1">
        <f>(A!C123-xx!BI122)*xx!BH122</f>
        <v>0</v>
      </c>
      <c r="BL122" s="1" t="str">
        <f t="shared" si="170"/>
        <v>Bebida Nescafé Fast 6x270ml</v>
      </c>
      <c r="BM122" s="63"/>
      <c r="BN122" s="2">
        <f t="shared" si="171"/>
        <v>2.98</v>
      </c>
      <c r="BO122" s="1">
        <f t="shared" si="172"/>
        <v>0</v>
      </c>
      <c r="BP122" s="64">
        <f>(A!C123-xx!BN122)*xx!BM122</f>
        <v>0</v>
      </c>
      <c r="BQ122" s="63"/>
      <c r="BR122" s="2">
        <f t="shared" si="173"/>
        <v>2.98</v>
      </c>
      <c r="BS122" s="1">
        <f t="shared" si="174"/>
        <v>0</v>
      </c>
      <c r="BT122" s="1">
        <f>(A!C123-xx!BR122)*xx!BQ122</f>
        <v>0</v>
      </c>
      <c r="BU122" s="1" t="str">
        <f t="shared" si="175"/>
        <v>Bebida Nescafé Fast 6x270ml</v>
      </c>
      <c r="BV122" s="63"/>
      <c r="BW122" s="2">
        <f t="shared" si="176"/>
        <v>2.98</v>
      </c>
      <c r="BX122" s="1">
        <f t="shared" si="177"/>
        <v>0</v>
      </c>
      <c r="BY122" s="64">
        <f>(A!C123-xx!BW122)*xx!BV122</f>
        <v>0</v>
      </c>
      <c r="BZ122" s="63"/>
      <c r="CA122" s="2">
        <f t="shared" si="178"/>
        <v>2.98</v>
      </c>
      <c r="CB122" s="1">
        <f t="shared" si="179"/>
        <v>0</v>
      </c>
      <c r="CC122" s="1">
        <f>(A!C123-xx!CA122)*xx!BZ122</f>
        <v>0</v>
      </c>
      <c r="CD122" s="1" t="str">
        <f t="shared" si="180"/>
        <v>Bebida Nescafé Fast 6x270ml</v>
      </c>
      <c r="CE122" s="63"/>
      <c r="CF122" s="2">
        <f t="shared" si="181"/>
        <v>2.98</v>
      </c>
      <c r="CG122" s="1">
        <f t="shared" si="182"/>
        <v>0</v>
      </c>
      <c r="CH122" s="64">
        <f>(A!C123-xx!CF122)*xx!CE122</f>
        <v>0</v>
      </c>
      <c r="CI122" s="63"/>
      <c r="CJ122" s="2">
        <f t="shared" si="183"/>
        <v>2.98</v>
      </c>
      <c r="CK122" s="1">
        <f t="shared" si="184"/>
        <v>0</v>
      </c>
      <c r="CL122" s="1">
        <f>(A!C123-xx!CJ122)*xx!CI122</f>
        <v>0</v>
      </c>
      <c r="CM122" s="1" t="str">
        <f t="shared" si="185"/>
        <v>Bebida Nescafé Fast 6x270ml</v>
      </c>
      <c r="CN122" s="63"/>
      <c r="CO122" s="2">
        <f t="shared" si="186"/>
        <v>2.98</v>
      </c>
      <c r="CP122" s="1">
        <f t="shared" si="187"/>
        <v>0</v>
      </c>
      <c r="CQ122" s="64">
        <f>(A!C123-xx!CO122)*xx!CN122</f>
        <v>0</v>
      </c>
      <c r="CR122" s="63"/>
      <c r="CS122" s="2">
        <f t="shared" si="188"/>
        <v>2.98</v>
      </c>
      <c r="CT122" s="1">
        <f t="shared" si="189"/>
        <v>0</v>
      </c>
      <c r="CU122" s="1">
        <f>(A!C123-xx!CS122)*xx!CR122</f>
        <v>0</v>
      </c>
      <c r="CV122" s="1" t="str">
        <f t="shared" si="190"/>
        <v>Bebida Nescafé Fast 6x270ml</v>
      </c>
      <c r="CW122" s="63"/>
      <c r="CX122" s="2">
        <f t="shared" si="191"/>
        <v>2.98</v>
      </c>
      <c r="CY122" s="1">
        <f t="shared" si="192"/>
        <v>0</v>
      </c>
      <c r="CZ122" s="64">
        <f>(A!C123-xx!CX122)*xx!CW122</f>
        <v>0</v>
      </c>
      <c r="DA122" s="63"/>
      <c r="DB122" s="2">
        <f t="shared" si="193"/>
        <v>2.98</v>
      </c>
      <c r="DC122" s="1">
        <f t="shared" si="194"/>
        <v>0</v>
      </c>
      <c r="DD122" s="1">
        <f>(A!C123-xx!DB122)*xx!DA122</f>
        <v>0</v>
      </c>
      <c r="DE122" s="1" t="str">
        <f t="shared" si="195"/>
        <v>Bebida Nescafé Fast 6x270ml</v>
      </c>
      <c r="DF122" s="63"/>
      <c r="DG122" s="2">
        <f t="shared" si="196"/>
        <v>2.98</v>
      </c>
      <c r="DH122" s="1">
        <f t="shared" si="197"/>
        <v>0</v>
      </c>
      <c r="DI122" s="64">
        <f>(A!C123-xx!DG122)*xx!DF122</f>
        <v>0</v>
      </c>
      <c r="DJ122" s="63"/>
      <c r="DK122" s="2">
        <f t="shared" si="198"/>
        <v>2.98</v>
      </c>
      <c r="DL122" s="1">
        <f t="shared" si="199"/>
        <v>0</v>
      </c>
      <c r="DM122" s="1">
        <f>(A!C123-xx!DK122)*xx!DJ122</f>
        <v>0</v>
      </c>
      <c r="DN122" s="1" t="str">
        <f t="shared" si="200"/>
        <v>Bebida Nescafé Fast 6x270ml</v>
      </c>
      <c r="DO122" s="63"/>
      <c r="DP122" s="2">
        <f t="shared" si="201"/>
        <v>2.98</v>
      </c>
      <c r="DQ122" s="1">
        <f t="shared" si="202"/>
        <v>0</v>
      </c>
      <c r="DR122" s="64">
        <f>(A!C123-xx!DP122)*xx!DO122</f>
        <v>0</v>
      </c>
      <c r="DS122" s="63"/>
      <c r="DT122" s="2">
        <f t="shared" si="203"/>
        <v>2.98</v>
      </c>
      <c r="DU122" s="1">
        <f t="shared" si="204"/>
        <v>0</v>
      </c>
      <c r="DV122" s="1">
        <f>(A!C123-xx!DT122)*xx!DS122</f>
        <v>0</v>
      </c>
      <c r="DW122" s="1" t="str">
        <f t="shared" si="205"/>
        <v>Bebida Nescafé Fast 6x270ml</v>
      </c>
      <c r="DX122" s="63"/>
      <c r="DY122" s="2">
        <f t="shared" si="206"/>
        <v>2.98</v>
      </c>
      <c r="DZ122" s="1">
        <f t="shared" si="207"/>
        <v>0</v>
      </c>
      <c r="EA122" s="64">
        <f>(A!C123-xx!DY122)*xx!DX122</f>
        <v>0</v>
      </c>
      <c r="EB122" s="63"/>
      <c r="EC122" s="2">
        <f t="shared" si="208"/>
        <v>2.98</v>
      </c>
      <c r="ED122" s="1">
        <f t="shared" si="209"/>
        <v>0</v>
      </c>
      <c r="EE122" s="1">
        <f>(A!C123-xx!EC122)*xx!EB122</f>
        <v>0</v>
      </c>
      <c r="EF122" s="1" t="str">
        <f t="shared" si="210"/>
        <v>Bebida Nescafé Fast 6x270ml</v>
      </c>
      <c r="EG122" s="63"/>
      <c r="EH122" s="2">
        <f t="shared" si="211"/>
        <v>2.98</v>
      </c>
      <c r="EI122" s="1">
        <f t="shared" si="212"/>
        <v>0</v>
      </c>
      <c r="EJ122" s="64">
        <f>(A!C123-xx!EH122)*xx!EG122</f>
        <v>0</v>
      </c>
      <c r="EK122" s="63"/>
      <c r="EL122" s="2">
        <f t="shared" si="213"/>
        <v>2.98</v>
      </c>
      <c r="EM122" s="1">
        <f t="shared" si="214"/>
        <v>0</v>
      </c>
      <c r="EN122" s="1">
        <f>(A!C123-xx!EL122)*xx!EK122</f>
        <v>0</v>
      </c>
      <c r="EO122" s="1" t="str">
        <f t="shared" si="215"/>
        <v>Bebida Nescafé Fast 6x270ml</v>
      </c>
      <c r="EP122" s="63"/>
      <c r="EQ122" s="2">
        <f t="shared" si="216"/>
        <v>2.98</v>
      </c>
      <c r="ER122" s="1">
        <f t="shared" si="217"/>
        <v>0</v>
      </c>
      <c r="ES122" s="64">
        <f>(A!C123-xx!EQ122)*xx!EP122</f>
        <v>0</v>
      </c>
      <c r="ET122" s="63"/>
      <c r="EU122" s="2">
        <f t="shared" si="218"/>
        <v>2.98</v>
      </c>
      <c r="EV122" s="1">
        <f t="shared" si="219"/>
        <v>0</v>
      </c>
      <c r="EW122" s="1">
        <f>(A!C123-xx!EU122)*xx!ET122</f>
        <v>0</v>
      </c>
      <c r="EX122" s="1" t="str">
        <f t="shared" si="220"/>
        <v>Bebida Nescafé Fast 6x270ml</v>
      </c>
      <c r="EY122" s="63"/>
      <c r="EZ122" s="2">
        <f t="shared" si="221"/>
        <v>2.98</v>
      </c>
      <c r="FA122" s="1">
        <f t="shared" si="222"/>
        <v>0</v>
      </c>
      <c r="FB122" s="64">
        <f>(A!C123-xx!EZ122)*xx!EY122</f>
        <v>0</v>
      </c>
      <c r="FC122" s="63"/>
      <c r="FD122" s="2">
        <f t="shared" si="223"/>
        <v>2.98</v>
      </c>
      <c r="FE122" s="1">
        <f t="shared" si="224"/>
        <v>0</v>
      </c>
      <c r="FF122" s="1">
        <f>(A!C123-xx!FD122)*xx!FC122</f>
        <v>0</v>
      </c>
      <c r="FG122" s="1" t="str">
        <f t="shared" si="225"/>
        <v>Bebida Nescafé Fast 6x270ml</v>
      </c>
      <c r="FH122" s="63"/>
      <c r="FI122" s="2">
        <f t="shared" si="226"/>
        <v>2.98</v>
      </c>
      <c r="FJ122" s="1">
        <f t="shared" si="227"/>
        <v>0</v>
      </c>
      <c r="FK122" s="64">
        <f>(A!C123-xx!FI122)*xx!FH122</f>
        <v>0</v>
      </c>
      <c r="FL122" s="63"/>
      <c r="FM122" s="2">
        <f t="shared" si="228"/>
        <v>2.98</v>
      </c>
      <c r="FN122" s="1">
        <f t="shared" si="229"/>
        <v>0</v>
      </c>
      <c r="FO122" s="1">
        <f>(A!C123-xx!FM122)*xx!FL122</f>
        <v>0</v>
      </c>
      <c r="FP122" s="1" t="str">
        <f t="shared" si="230"/>
        <v>Bebida Nescafé Fast 6x270ml</v>
      </c>
      <c r="FQ122" s="63"/>
      <c r="FR122" s="2">
        <f t="shared" si="231"/>
        <v>2.98</v>
      </c>
      <c r="FS122" s="1">
        <f t="shared" si="232"/>
        <v>0</v>
      </c>
      <c r="FT122" s="64">
        <f>(A!C123-xx!FR122)*xx!FQ122</f>
        <v>0</v>
      </c>
      <c r="FU122" s="63"/>
      <c r="FV122" s="2">
        <f t="shared" si="233"/>
        <v>2.98</v>
      </c>
      <c r="FW122" s="1">
        <f t="shared" si="234"/>
        <v>0</v>
      </c>
      <c r="FX122" s="1">
        <f>(A!C123-xx!FV122)*xx!FU122</f>
        <v>0</v>
      </c>
      <c r="FY122" s="1" t="str">
        <f t="shared" si="235"/>
        <v>Bebida Nescafé Fast 6x270ml</v>
      </c>
      <c r="FZ122" s="63"/>
      <c r="GA122" s="2">
        <f t="shared" si="236"/>
        <v>2.98</v>
      </c>
      <c r="GB122" s="1">
        <f t="shared" si="237"/>
        <v>0</v>
      </c>
      <c r="GC122" s="64">
        <f>(A!C123-xx!GA122)*xx!FZ122</f>
        <v>0</v>
      </c>
      <c r="GD122" s="63"/>
      <c r="GE122" s="2">
        <f t="shared" si="238"/>
        <v>2.98</v>
      </c>
      <c r="GF122" s="1">
        <f t="shared" si="239"/>
        <v>0</v>
      </c>
      <c r="GG122" s="1">
        <f>(A!C123-xx!GE122)*xx!GD122</f>
        <v>0</v>
      </c>
      <c r="GH122" s="1" t="str">
        <f t="shared" si="240"/>
        <v>Bebida Nescafé Fast 6x270ml</v>
      </c>
      <c r="GI122" s="63"/>
      <c r="GJ122" s="2">
        <f t="shared" si="241"/>
        <v>2.98</v>
      </c>
      <c r="GK122" s="1">
        <f t="shared" si="242"/>
        <v>0</v>
      </c>
      <c r="GL122" s="64">
        <f>(A!C123-xx!GJ122)*xx!GI122</f>
        <v>0</v>
      </c>
      <c r="GM122" s="63"/>
      <c r="GN122" s="2">
        <f t="shared" si="243"/>
        <v>2.98</v>
      </c>
      <c r="GO122" s="1">
        <f t="shared" si="244"/>
        <v>0</v>
      </c>
      <c r="GP122" s="1">
        <f>(A!C123-xx!GN122)*xx!GM122</f>
        <v>0</v>
      </c>
      <c r="GQ122" s="1" t="str">
        <f t="shared" si="245"/>
        <v>Bebida Nescafé Fast 6x270ml</v>
      </c>
      <c r="GR122" s="63"/>
      <c r="GS122" s="2">
        <f t="shared" si="246"/>
        <v>2.98</v>
      </c>
      <c r="GT122" s="1">
        <f t="shared" si="247"/>
        <v>0</v>
      </c>
      <c r="GU122" s="64">
        <f>(A!C123-xx!GS122)*xx!GR122</f>
        <v>0</v>
      </c>
      <c r="GV122" s="63"/>
      <c r="GW122" s="2">
        <f t="shared" si="248"/>
        <v>2.98</v>
      </c>
      <c r="GX122" s="1">
        <f t="shared" si="249"/>
        <v>0</v>
      </c>
      <c r="GY122" s="1">
        <f>(A!C123-xx!GW122)*xx!GV122</f>
        <v>0</v>
      </c>
      <c r="GZ122" s="1" t="str">
        <f t="shared" si="250"/>
        <v>Bebida Nescafé Fast 6x270ml</v>
      </c>
      <c r="HA122" s="63"/>
      <c r="HB122" s="2">
        <f t="shared" si="251"/>
        <v>2.98</v>
      </c>
      <c r="HC122" s="1">
        <f t="shared" si="252"/>
        <v>0</v>
      </c>
      <c r="HD122" s="64">
        <f>(A!C123-xx!HB122)*xx!HA122</f>
        <v>0</v>
      </c>
      <c r="HE122" s="63"/>
      <c r="HF122" s="2">
        <f t="shared" si="253"/>
        <v>2.98</v>
      </c>
      <c r="HG122" s="1">
        <f t="shared" si="254"/>
        <v>0</v>
      </c>
      <c r="HH122" s="1">
        <f>(A!C123-xx!HF122)*xx!HE122</f>
        <v>0</v>
      </c>
      <c r="HI122" s="1" t="str">
        <f t="shared" si="255"/>
        <v>Bebida Nescafé Fast 6x270ml</v>
      </c>
      <c r="HJ122" s="63"/>
      <c r="HK122" s="2">
        <f t="shared" si="256"/>
        <v>2.98</v>
      </c>
      <c r="HL122" s="1">
        <f t="shared" si="257"/>
        <v>0</v>
      </c>
      <c r="HM122" s="64">
        <f>(A!C123-xx!HK122)*xx!HJ122</f>
        <v>0</v>
      </c>
      <c r="HN122" s="63"/>
      <c r="HO122" s="2">
        <f t="shared" si="258"/>
        <v>2.98</v>
      </c>
      <c r="HP122" s="1">
        <f t="shared" si="259"/>
        <v>0</v>
      </c>
      <c r="HQ122" s="1">
        <f>-(A!C123-xx!HO122)*xx!HN122</f>
        <v>0</v>
      </c>
      <c r="HR122" s="1" t="str">
        <f t="shared" si="260"/>
        <v>Bebida Nescafé Fast 6x270ml</v>
      </c>
      <c r="HS122" s="63"/>
      <c r="HT122" s="2">
        <f t="shared" si="261"/>
        <v>2.98</v>
      </c>
      <c r="HU122" s="1">
        <f t="shared" si="262"/>
        <v>0</v>
      </c>
      <c r="HV122" s="64">
        <f>(A!C123-xx!HT122)*xx!HS122</f>
        <v>0</v>
      </c>
      <c r="HW122" s="63"/>
      <c r="HX122" s="2">
        <f>A!C123</f>
        <v>2.98</v>
      </c>
      <c r="HY122" s="1">
        <f t="shared" si="263"/>
        <v>0</v>
      </c>
      <c r="HZ122" s="1">
        <f>(A!C123-xx!HX122)*xx!HW122</f>
        <v>0</v>
      </c>
      <c r="IA122" s="1" t="str">
        <f>A!B123</f>
        <v>Bebida Nescafé Fast 6x270ml</v>
      </c>
      <c r="IB122" s="1">
        <f t="shared" si="264"/>
        <v>0</v>
      </c>
      <c r="IC122" s="14">
        <f t="shared" si="265"/>
        <v>0</v>
      </c>
      <c r="ID122" s="14" t="e">
        <f>A!#REF!</f>
        <v>#REF!</v>
      </c>
      <c r="IE122" s="14" t="e">
        <f>NF!IS122</f>
        <v>#DIV/0!</v>
      </c>
      <c r="IF122" s="26" t="e">
        <f t="shared" si="266"/>
        <v>#REF!</v>
      </c>
      <c r="IG122" s="2" t="e">
        <f t="shared" si="267"/>
        <v>#REF!</v>
      </c>
      <c r="IH122" s="170" t="e">
        <f t="shared" si="268"/>
        <v>#REF!</v>
      </c>
      <c r="II122" s="174" t="e">
        <f>IB122+A!#REF!+NF!IQ122</f>
        <v>#REF!</v>
      </c>
      <c r="IJ122" s="175" t="e">
        <f>IC122+A!#REF!+NF!IR122</f>
        <v>#REF!</v>
      </c>
      <c r="IK122" s="175" t="e">
        <f>II122*A!C123</f>
        <v>#REF!</v>
      </c>
      <c r="IL122" s="175" t="e">
        <f t="shared" si="136"/>
        <v>#REF!</v>
      </c>
      <c r="IM122" s="81" t="e">
        <f t="shared" si="269"/>
        <v>#REF!</v>
      </c>
      <c r="IN122" s="84" t="str">
        <f t="shared" si="270"/>
        <v>Bebida Nescafé Fast 6x270ml</v>
      </c>
      <c r="IO122" s="84" t="e">
        <f>IF122/A!C123</f>
        <v>#REF!</v>
      </c>
      <c r="IP122" s="72"/>
      <c r="IQ122" s="84" t="e">
        <f t="shared" si="271"/>
        <v>#REF!</v>
      </c>
      <c r="IR122" s="85" t="e">
        <f>IF122-#REF!</f>
        <v>#REF!</v>
      </c>
    </row>
    <row r="123" spans="1:252" x14ac:dyDescent="0.2">
      <c r="A123" s="20" t="str">
        <f>A!B124</f>
        <v>Bebida Nescau Fast 6x270ml</v>
      </c>
      <c r="B123" s="51"/>
      <c r="C123" s="65">
        <f>A!C124</f>
        <v>3.06</v>
      </c>
      <c r="D123" s="21">
        <f t="shared" si="137"/>
        <v>0</v>
      </c>
      <c r="E123" s="171">
        <f>(A!C124-xx!C123)*xx!B123</f>
        <v>0</v>
      </c>
      <c r="F123" s="51"/>
      <c r="G123" s="32">
        <f t="shared" si="138"/>
        <v>3.06</v>
      </c>
      <c r="H123" s="5">
        <f t="shared" si="139"/>
        <v>0</v>
      </c>
      <c r="I123" s="5">
        <f>(A!C124-xx!G123)*xx!F123</f>
        <v>0</v>
      </c>
      <c r="J123" s="5" t="str">
        <f t="shared" si="140"/>
        <v>Bebida Nescau Fast 6x270ml</v>
      </c>
      <c r="K123" s="51"/>
      <c r="L123" s="6">
        <f t="shared" si="141"/>
        <v>3.06</v>
      </c>
      <c r="M123" s="5">
        <f t="shared" si="142"/>
        <v>0</v>
      </c>
      <c r="N123" s="172">
        <f>(A!C124-xx!L123)*xx!K123</f>
        <v>0</v>
      </c>
      <c r="O123" s="51"/>
      <c r="P123" s="6">
        <f t="shared" si="143"/>
        <v>3.06</v>
      </c>
      <c r="Q123" s="5">
        <f t="shared" si="144"/>
        <v>0</v>
      </c>
      <c r="R123" s="21">
        <f>(A!C124-xx!P123)*xx!O123</f>
        <v>0</v>
      </c>
      <c r="S123" s="21" t="str">
        <f t="shared" si="145"/>
        <v>Bebida Nescau Fast 6x270ml</v>
      </c>
      <c r="T123" s="51"/>
      <c r="U123" s="32">
        <f t="shared" si="146"/>
        <v>3.06</v>
      </c>
      <c r="V123" s="5">
        <f t="shared" si="147"/>
        <v>0</v>
      </c>
      <c r="W123" s="172">
        <f>(A!C124-xx!U123)*xx!T123</f>
        <v>0</v>
      </c>
      <c r="X123" s="51"/>
      <c r="Y123" s="6">
        <f t="shared" si="148"/>
        <v>3.06</v>
      </c>
      <c r="Z123" s="5">
        <f t="shared" si="149"/>
        <v>0</v>
      </c>
      <c r="AA123" s="5">
        <f>(A!C124-xx!Y123)*xx!X123</f>
        <v>0</v>
      </c>
      <c r="AB123" s="5" t="str">
        <f t="shared" si="150"/>
        <v>Bebida Nescau Fast 6x270ml</v>
      </c>
      <c r="AC123" s="51"/>
      <c r="AD123" s="6">
        <f t="shared" si="151"/>
        <v>3.06</v>
      </c>
      <c r="AE123" s="5">
        <f t="shared" si="152"/>
        <v>0</v>
      </c>
      <c r="AF123" s="172">
        <f>(A!C124-xx!AD123)*xx!AC123</f>
        <v>0</v>
      </c>
      <c r="AG123" s="51"/>
      <c r="AH123" s="6">
        <f t="shared" si="153"/>
        <v>3.06</v>
      </c>
      <c r="AI123" s="5">
        <f t="shared" si="154"/>
        <v>0</v>
      </c>
      <c r="AJ123" s="5">
        <f>(A!C124-xx!AH123)*xx!AG123</f>
        <v>0</v>
      </c>
      <c r="AK123" s="5" t="str">
        <f t="shared" si="155"/>
        <v>Bebida Nescau Fast 6x270ml</v>
      </c>
      <c r="AL123" s="51"/>
      <c r="AM123" s="6">
        <f t="shared" si="156"/>
        <v>3.06</v>
      </c>
      <c r="AN123" s="5">
        <f t="shared" si="157"/>
        <v>0</v>
      </c>
      <c r="AO123" s="172">
        <f>(A!C124-xx!AM123)*xx!AL123</f>
        <v>0</v>
      </c>
      <c r="AP123" s="51"/>
      <c r="AQ123" s="6">
        <f t="shared" si="158"/>
        <v>3.06</v>
      </c>
      <c r="AR123" s="5">
        <f t="shared" si="159"/>
        <v>0</v>
      </c>
      <c r="AS123" s="5">
        <f>(A!C124-xx!AQ123)*xx!AP123</f>
        <v>0</v>
      </c>
      <c r="AT123" s="5" t="str">
        <f t="shared" si="160"/>
        <v>Bebida Nescau Fast 6x270ml</v>
      </c>
      <c r="AU123" s="51"/>
      <c r="AV123" s="6">
        <f t="shared" si="161"/>
        <v>3.06</v>
      </c>
      <c r="AW123" s="5">
        <f t="shared" si="162"/>
        <v>0</v>
      </c>
      <c r="AX123" s="172">
        <f>(A!C124-xx!AV123)*xx!AU123</f>
        <v>0</v>
      </c>
      <c r="AY123" s="51"/>
      <c r="AZ123" s="6">
        <f t="shared" si="163"/>
        <v>3.06</v>
      </c>
      <c r="BA123" s="5">
        <f t="shared" si="164"/>
        <v>0</v>
      </c>
      <c r="BB123" s="5">
        <f>(A!E124-xx!AZ123)*xx!AY123</f>
        <v>0</v>
      </c>
      <c r="BC123" s="5" t="str">
        <f t="shared" si="165"/>
        <v>Bebida Nescau Fast 6x270ml</v>
      </c>
      <c r="BD123" s="51"/>
      <c r="BE123" s="6">
        <f t="shared" si="166"/>
        <v>3.06</v>
      </c>
      <c r="BF123" s="5">
        <f t="shared" si="167"/>
        <v>0</v>
      </c>
      <c r="BG123" s="172">
        <f>(A!C124-xx!BE123)*xx!BD123</f>
        <v>0</v>
      </c>
      <c r="BH123" s="51"/>
      <c r="BI123" s="6">
        <f t="shared" si="168"/>
        <v>3.06</v>
      </c>
      <c r="BJ123" s="5">
        <f t="shared" si="169"/>
        <v>0</v>
      </c>
      <c r="BK123" s="5">
        <f>(A!C124-xx!BI123)*xx!BH123</f>
        <v>0</v>
      </c>
      <c r="BL123" s="5" t="str">
        <f t="shared" si="170"/>
        <v>Bebida Nescau Fast 6x270ml</v>
      </c>
      <c r="BM123" s="51"/>
      <c r="BN123" s="6">
        <f t="shared" si="171"/>
        <v>3.06</v>
      </c>
      <c r="BO123" s="5">
        <f t="shared" si="172"/>
        <v>0</v>
      </c>
      <c r="BP123" s="172">
        <f>(A!C124-xx!BN123)*xx!BM123</f>
        <v>0</v>
      </c>
      <c r="BQ123" s="51"/>
      <c r="BR123" s="6">
        <f t="shared" si="173"/>
        <v>3.06</v>
      </c>
      <c r="BS123" s="5">
        <f t="shared" si="174"/>
        <v>0</v>
      </c>
      <c r="BT123" s="5">
        <f>(A!C124-xx!BR123)*xx!BQ123</f>
        <v>0</v>
      </c>
      <c r="BU123" s="5" t="str">
        <f t="shared" si="175"/>
        <v>Bebida Nescau Fast 6x270ml</v>
      </c>
      <c r="BV123" s="51"/>
      <c r="BW123" s="6">
        <f t="shared" si="176"/>
        <v>3.06</v>
      </c>
      <c r="BX123" s="5">
        <f t="shared" si="177"/>
        <v>0</v>
      </c>
      <c r="BY123" s="172">
        <f>(A!C124-xx!BW123)*xx!BV123</f>
        <v>0</v>
      </c>
      <c r="BZ123" s="51"/>
      <c r="CA123" s="6">
        <f t="shared" si="178"/>
        <v>3.06</v>
      </c>
      <c r="CB123" s="5">
        <f t="shared" si="179"/>
        <v>0</v>
      </c>
      <c r="CC123" s="5">
        <f>(A!C124-xx!CA123)*xx!BZ123</f>
        <v>0</v>
      </c>
      <c r="CD123" s="5" t="str">
        <f t="shared" si="180"/>
        <v>Bebida Nescau Fast 6x270ml</v>
      </c>
      <c r="CE123" s="51"/>
      <c r="CF123" s="6">
        <f t="shared" si="181"/>
        <v>3.06</v>
      </c>
      <c r="CG123" s="5">
        <f t="shared" si="182"/>
        <v>0</v>
      </c>
      <c r="CH123" s="172">
        <f>(A!C124-xx!CF123)*xx!CE123</f>
        <v>0</v>
      </c>
      <c r="CI123" s="51"/>
      <c r="CJ123" s="6">
        <f t="shared" si="183"/>
        <v>3.06</v>
      </c>
      <c r="CK123" s="5">
        <f t="shared" si="184"/>
        <v>0</v>
      </c>
      <c r="CL123" s="5">
        <f>(A!C124-xx!CJ123)*xx!CI123</f>
        <v>0</v>
      </c>
      <c r="CM123" s="5" t="str">
        <f t="shared" si="185"/>
        <v>Bebida Nescau Fast 6x270ml</v>
      </c>
      <c r="CN123" s="51"/>
      <c r="CO123" s="6">
        <f t="shared" si="186"/>
        <v>3.06</v>
      </c>
      <c r="CP123" s="5">
        <f t="shared" si="187"/>
        <v>0</v>
      </c>
      <c r="CQ123" s="172">
        <f>(A!C124-xx!CO123)*xx!CN123</f>
        <v>0</v>
      </c>
      <c r="CR123" s="51"/>
      <c r="CS123" s="6">
        <f t="shared" si="188"/>
        <v>3.06</v>
      </c>
      <c r="CT123" s="5">
        <f t="shared" si="189"/>
        <v>0</v>
      </c>
      <c r="CU123" s="5">
        <f>(A!C124-xx!CS123)*xx!CR123</f>
        <v>0</v>
      </c>
      <c r="CV123" s="5" t="str">
        <f t="shared" si="190"/>
        <v>Bebida Nescau Fast 6x270ml</v>
      </c>
      <c r="CW123" s="51"/>
      <c r="CX123" s="6">
        <f t="shared" si="191"/>
        <v>3.06</v>
      </c>
      <c r="CY123" s="5">
        <f t="shared" si="192"/>
        <v>0</v>
      </c>
      <c r="CZ123" s="172">
        <f>(A!C124-xx!CX123)*xx!CW123</f>
        <v>0</v>
      </c>
      <c r="DA123" s="51"/>
      <c r="DB123" s="6">
        <f t="shared" si="193"/>
        <v>3.06</v>
      </c>
      <c r="DC123" s="5">
        <f t="shared" si="194"/>
        <v>0</v>
      </c>
      <c r="DD123" s="5">
        <f>(A!C124-xx!DB123)*xx!DA123</f>
        <v>0</v>
      </c>
      <c r="DE123" s="5" t="str">
        <f t="shared" si="195"/>
        <v>Bebida Nescau Fast 6x270ml</v>
      </c>
      <c r="DF123" s="51"/>
      <c r="DG123" s="6">
        <f t="shared" si="196"/>
        <v>3.06</v>
      </c>
      <c r="DH123" s="5">
        <f t="shared" si="197"/>
        <v>0</v>
      </c>
      <c r="DI123" s="172">
        <f>(A!C124-xx!DG123)*xx!DF123</f>
        <v>0</v>
      </c>
      <c r="DJ123" s="51"/>
      <c r="DK123" s="6">
        <f t="shared" si="198"/>
        <v>3.06</v>
      </c>
      <c r="DL123" s="5">
        <f t="shared" si="199"/>
        <v>0</v>
      </c>
      <c r="DM123" s="5">
        <f>(A!C124-xx!DK123)*xx!DJ123</f>
        <v>0</v>
      </c>
      <c r="DN123" s="5" t="str">
        <f t="shared" si="200"/>
        <v>Bebida Nescau Fast 6x270ml</v>
      </c>
      <c r="DO123" s="51"/>
      <c r="DP123" s="6">
        <f t="shared" si="201"/>
        <v>3.06</v>
      </c>
      <c r="DQ123" s="5">
        <f t="shared" si="202"/>
        <v>0</v>
      </c>
      <c r="DR123" s="172">
        <f>(A!C124-xx!DP123)*xx!DO123</f>
        <v>0</v>
      </c>
      <c r="DS123" s="51"/>
      <c r="DT123" s="6">
        <f t="shared" si="203"/>
        <v>3.06</v>
      </c>
      <c r="DU123" s="5">
        <f t="shared" si="204"/>
        <v>0</v>
      </c>
      <c r="DV123" s="5">
        <f>(A!C124-xx!DT123)*xx!DS123</f>
        <v>0</v>
      </c>
      <c r="DW123" s="5" t="str">
        <f t="shared" si="205"/>
        <v>Bebida Nescau Fast 6x270ml</v>
      </c>
      <c r="DX123" s="51"/>
      <c r="DY123" s="6">
        <f t="shared" si="206"/>
        <v>3.06</v>
      </c>
      <c r="DZ123" s="5">
        <f t="shared" si="207"/>
        <v>0</v>
      </c>
      <c r="EA123" s="172">
        <f>(A!C124-xx!DY123)*xx!DX123</f>
        <v>0</v>
      </c>
      <c r="EB123" s="51"/>
      <c r="EC123" s="6">
        <f t="shared" si="208"/>
        <v>3.06</v>
      </c>
      <c r="ED123" s="5">
        <f t="shared" si="209"/>
        <v>0</v>
      </c>
      <c r="EE123" s="5">
        <f>(A!C124-xx!EC123)*xx!EB123</f>
        <v>0</v>
      </c>
      <c r="EF123" s="5" t="str">
        <f t="shared" si="210"/>
        <v>Bebida Nescau Fast 6x270ml</v>
      </c>
      <c r="EG123" s="51"/>
      <c r="EH123" s="6">
        <f t="shared" si="211"/>
        <v>3.06</v>
      </c>
      <c r="EI123" s="5">
        <f t="shared" si="212"/>
        <v>0</v>
      </c>
      <c r="EJ123" s="172">
        <f>(A!C124-xx!EH123)*xx!EG123</f>
        <v>0</v>
      </c>
      <c r="EK123" s="51"/>
      <c r="EL123" s="6">
        <f t="shared" si="213"/>
        <v>3.06</v>
      </c>
      <c r="EM123" s="5">
        <f t="shared" si="214"/>
        <v>0</v>
      </c>
      <c r="EN123" s="5">
        <f>(A!C124-xx!EL123)*xx!EK123</f>
        <v>0</v>
      </c>
      <c r="EO123" s="5" t="str">
        <f t="shared" si="215"/>
        <v>Bebida Nescau Fast 6x270ml</v>
      </c>
      <c r="EP123" s="51"/>
      <c r="EQ123" s="6">
        <f t="shared" si="216"/>
        <v>3.06</v>
      </c>
      <c r="ER123" s="5">
        <f t="shared" si="217"/>
        <v>0</v>
      </c>
      <c r="ES123" s="172">
        <f>(A!C124-xx!EQ123)*xx!EP123</f>
        <v>0</v>
      </c>
      <c r="ET123" s="51"/>
      <c r="EU123" s="6">
        <f t="shared" si="218"/>
        <v>3.06</v>
      </c>
      <c r="EV123" s="5">
        <f t="shared" si="219"/>
        <v>0</v>
      </c>
      <c r="EW123" s="5">
        <f>(A!C124-xx!EU123)*xx!ET123</f>
        <v>0</v>
      </c>
      <c r="EX123" s="5" t="str">
        <f t="shared" si="220"/>
        <v>Bebida Nescau Fast 6x270ml</v>
      </c>
      <c r="EY123" s="51"/>
      <c r="EZ123" s="6">
        <f t="shared" si="221"/>
        <v>3.06</v>
      </c>
      <c r="FA123" s="5">
        <f t="shared" si="222"/>
        <v>0</v>
      </c>
      <c r="FB123" s="172">
        <f>(A!C124-xx!EZ123)*xx!EY123</f>
        <v>0</v>
      </c>
      <c r="FC123" s="51"/>
      <c r="FD123" s="6">
        <f t="shared" si="223"/>
        <v>3.06</v>
      </c>
      <c r="FE123" s="5">
        <f t="shared" si="224"/>
        <v>0</v>
      </c>
      <c r="FF123" s="5">
        <f>(A!C124-xx!FD123)*xx!FC123</f>
        <v>0</v>
      </c>
      <c r="FG123" s="5" t="str">
        <f t="shared" si="225"/>
        <v>Bebida Nescau Fast 6x270ml</v>
      </c>
      <c r="FH123" s="51"/>
      <c r="FI123" s="6">
        <f t="shared" si="226"/>
        <v>3.06</v>
      </c>
      <c r="FJ123" s="5">
        <f t="shared" si="227"/>
        <v>0</v>
      </c>
      <c r="FK123" s="172">
        <f>(A!C124-xx!FI123)*xx!FH123</f>
        <v>0</v>
      </c>
      <c r="FL123" s="51"/>
      <c r="FM123" s="6">
        <f t="shared" si="228"/>
        <v>3.06</v>
      </c>
      <c r="FN123" s="5">
        <f t="shared" si="229"/>
        <v>0</v>
      </c>
      <c r="FO123" s="5">
        <f>(A!C124-xx!FM123)*xx!FL123</f>
        <v>0</v>
      </c>
      <c r="FP123" s="5" t="str">
        <f t="shared" si="230"/>
        <v>Bebida Nescau Fast 6x270ml</v>
      </c>
      <c r="FQ123" s="51"/>
      <c r="FR123" s="6">
        <f t="shared" si="231"/>
        <v>3.06</v>
      </c>
      <c r="FS123" s="5">
        <f t="shared" si="232"/>
        <v>0</v>
      </c>
      <c r="FT123" s="172">
        <f>(A!C124-xx!FR123)*xx!FQ123</f>
        <v>0</v>
      </c>
      <c r="FU123" s="51"/>
      <c r="FV123" s="6">
        <f t="shared" si="233"/>
        <v>3.06</v>
      </c>
      <c r="FW123" s="5">
        <f t="shared" si="234"/>
        <v>0</v>
      </c>
      <c r="FX123" s="5">
        <f>(A!C124-xx!FV123)*xx!FU123</f>
        <v>0</v>
      </c>
      <c r="FY123" s="5" t="str">
        <f t="shared" si="235"/>
        <v>Bebida Nescau Fast 6x270ml</v>
      </c>
      <c r="FZ123" s="51"/>
      <c r="GA123" s="6">
        <f t="shared" si="236"/>
        <v>3.06</v>
      </c>
      <c r="GB123" s="5">
        <f t="shared" si="237"/>
        <v>0</v>
      </c>
      <c r="GC123" s="172">
        <f>(A!C124-xx!GA123)*xx!FZ123</f>
        <v>0</v>
      </c>
      <c r="GD123" s="51"/>
      <c r="GE123" s="6">
        <f t="shared" si="238"/>
        <v>3.06</v>
      </c>
      <c r="GF123" s="5">
        <f t="shared" si="239"/>
        <v>0</v>
      </c>
      <c r="GG123" s="5">
        <f>(A!C124-xx!GE123)*xx!GD123</f>
        <v>0</v>
      </c>
      <c r="GH123" s="5" t="str">
        <f t="shared" si="240"/>
        <v>Bebida Nescau Fast 6x270ml</v>
      </c>
      <c r="GI123" s="51"/>
      <c r="GJ123" s="6">
        <f t="shared" si="241"/>
        <v>3.06</v>
      </c>
      <c r="GK123" s="5">
        <f t="shared" si="242"/>
        <v>0</v>
      </c>
      <c r="GL123" s="172">
        <f>(A!C124-xx!GJ123)*xx!GI123</f>
        <v>0</v>
      </c>
      <c r="GM123" s="51"/>
      <c r="GN123" s="6">
        <f t="shared" si="243"/>
        <v>3.06</v>
      </c>
      <c r="GO123" s="5">
        <f t="shared" si="244"/>
        <v>0</v>
      </c>
      <c r="GP123" s="5">
        <f>(A!C124-xx!GN123)*xx!GM123</f>
        <v>0</v>
      </c>
      <c r="GQ123" s="5" t="str">
        <f t="shared" si="245"/>
        <v>Bebida Nescau Fast 6x270ml</v>
      </c>
      <c r="GR123" s="51"/>
      <c r="GS123" s="6">
        <f t="shared" si="246"/>
        <v>3.06</v>
      </c>
      <c r="GT123" s="5">
        <f t="shared" si="247"/>
        <v>0</v>
      </c>
      <c r="GU123" s="172">
        <f>(A!C124-xx!GS123)*xx!GR123</f>
        <v>0</v>
      </c>
      <c r="GV123" s="51"/>
      <c r="GW123" s="6">
        <f t="shared" si="248"/>
        <v>3.06</v>
      </c>
      <c r="GX123" s="5">
        <f t="shared" si="249"/>
        <v>0</v>
      </c>
      <c r="GY123" s="5">
        <f>(A!C124-xx!GW123)*xx!GV123</f>
        <v>0</v>
      </c>
      <c r="GZ123" s="5" t="str">
        <f t="shared" si="250"/>
        <v>Bebida Nescau Fast 6x270ml</v>
      </c>
      <c r="HA123" s="51"/>
      <c r="HB123" s="6">
        <f t="shared" si="251"/>
        <v>3.06</v>
      </c>
      <c r="HC123" s="5">
        <f t="shared" si="252"/>
        <v>0</v>
      </c>
      <c r="HD123" s="172">
        <f>(A!C124-xx!HB123)*xx!HA123</f>
        <v>0</v>
      </c>
      <c r="HE123" s="51"/>
      <c r="HF123" s="6">
        <f t="shared" si="253"/>
        <v>3.06</v>
      </c>
      <c r="HG123" s="5">
        <f t="shared" si="254"/>
        <v>0</v>
      </c>
      <c r="HH123" s="5">
        <f>(A!C124-xx!HF123)*xx!HE123</f>
        <v>0</v>
      </c>
      <c r="HI123" s="5" t="str">
        <f t="shared" si="255"/>
        <v>Bebida Nescau Fast 6x270ml</v>
      </c>
      <c r="HJ123" s="51"/>
      <c r="HK123" s="6">
        <f t="shared" si="256"/>
        <v>3.06</v>
      </c>
      <c r="HL123" s="5">
        <f t="shared" si="257"/>
        <v>0</v>
      </c>
      <c r="HM123" s="172">
        <f>(A!C124-xx!HK123)*xx!HJ123</f>
        <v>0</v>
      </c>
      <c r="HN123" s="51"/>
      <c r="HO123" s="6">
        <f t="shared" si="258"/>
        <v>3.06</v>
      </c>
      <c r="HP123" s="5">
        <f t="shared" si="259"/>
        <v>0</v>
      </c>
      <c r="HQ123" s="5">
        <f>-(A!C124-xx!HO123)*xx!HN123</f>
        <v>0</v>
      </c>
      <c r="HR123" s="5" t="str">
        <f t="shared" si="260"/>
        <v>Bebida Nescau Fast 6x270ml</v>
      </c>
      <c r="HS123" s="51"/>
      <c r="HT123" s="6">
        <f t="shared" si="261"/>
        <v>3.06</v>
      </c>
      <c r="HU123" s="5">
        <f t="shared" si="262"/>
        <v>0</v>
      </c>
      <c r="HV123" s="172">
        <f>(A!C124-xx!HT123)*xx!HS123</f>
        <v>0</v>
      </c>
      <c r="HW123" s="51"/>
      <c r="HX123" s="6">
        <f>A!C124</f>
        <v>3.06</v>
      </c>
      <c r="HY123" s="5">
        <f t="shared" si="263"/>
        <v>0</v>
      </c>
      <c r="HZ123" s="5">
        <f>(A!C124-xx!HX123)*xx!HW123</f>
        <v>0</v>
      </c>
      <c r="IA123" s="5" t="str">
        <f>A!B124</f>
        <v>Bebida Nescau Fast 6x270ml</v>
      </c>
      <c r="IB123" s="5">
        <f t="shared" si="264"/>
        <v>0</v>
      </c>
      <c r="IC123" s="21">
        <f t="shared" si="265"/>
        <v>0</v>
      </c>
      <c r="ID123" s="21" t="e">
        <f>A!#REF!</f>
        <v>#REF!</v>
      </c>
      <c r="IE123" s="21" t="e">
        <f>NF!IS123</f>
        <v>#DIV/0!</v>
      </c>
      <c r="IF123" s="26" t="e">
        <f t="shared" si="266"/>
        <v>#REF!</v>
      </c>
      <c r="IG123" s="6" t="e">
        <f t="shared" si="267"/>
        <v>#REF!</v>
      </c>
      <c r="IH123" s="34" t="e">
        <f t="shared" si="268"/>
        <v>#REF!</v>
      </c>
      <c r="II123" s="174" t="e">
        <f>IB123+A!#REF!+NF!IQ123</f>
        <v>#REF!</v>
      </c>
      <c r="IJ123" s="175" t="e">
        <f>IC123+A!#REF!+NF!IR123</f>
        <v>#REF!</v>
      </c>
      <c r="IK123" s="175" t="e">
        <f>II123*A!C124</f>
        <v>#REF!</v>
      </c>
      <c r="IL123" s="175" t="e">
        <f t="shared" si="136"/>
        <v>#REF!</v>
      </c>
      <c r="IM123" s="81" t="e">
        <f t="shared" si="269"/>
        <v>#REF!</v>
      </c>
      <c r="IN123" s="57" t="str">
        <f t="shared" si="270"/>
        <v>Bebida Nescau Fast 6x270ml</v>
      </c>
      <c r="IO123" s="57" t="e">
        <f>IF123/A!C124</f>
        <v>#REF!</v>
      </c>
      <c r="IP123" s="66"/>
      <c r="IQ123" s="57" t="e">
        <f t="shared" si="271"/>
        <v>#REF!</v>
      </c>
      <c r="IR123" s="11" t="e">
        <f>IF123-#REF!</f>
        <v>#REF!</v>
      </c>
    </row>
    <row r="124" spans="1:252" x14ac:dyDescent="0.2">
      <c r="A124" s="19" t="str">
        <f>A!B125</f>
        <v>Bebida Neston Fast 6x280ml</v>
      </c>
      <c r="B124" s="63"/>
      <c r="C124" s="31">
        <f>A!C125</f>
        <v>3.06</v>
      </c>
      <c r="D124" s="14">
        <f t="shared" si="137"/>
        <v>0</v>
      </c>
      <c r="E124" s="169">
        <f>(A!C125-xx!C124)*xx!B124</f>
        <v>0</v>
      </c>
      <c r="F124" s="63"/>
      <c r="G124" s="22">
        <f t="shared" si="138"/>
        <v>3.06</v>
      </c>
      <c r="H124" s="1">
        <f t="shared" si="139"/>
        <v>0</v>
      </c>
      <c r="I124" s="1">
        <f>(A!C125-xx!G124)*xx!F124</f>
        <v>0</v>
      </c>
      <c r="J124" s="1" t="str">
        <f t="shared" si="140"/>
        <v>Bebida Neston Fast 6x280ml</v>
      </c>
      <c r="K124" s="63"/>
      <c r="L124" s="2">
        <f t="shared" si="141"/>
        <v>3.06</v>
      </c>
      <c r="M124" s="1">
        <f t="shared" si="142"/>
        <v>0</v>
      </c>
      <c r="N124" s="64">
        <f>(A!C125-xx!L124)*xx!K124</f>
        <v>0</v>
      </c>
      <c r="O124" s="63"/>
      <c r="P124" s="2">
        <f t="shared" si="143"/>
        <v>3.06</v>
      </c>
      <c r="Q124" s="1">
        <f t="shared" si="144"/>
        <v>0</v>
      </c>
      <c r="R124" s="14">
        <f>(A!C125-xx!P124)*xx!O124</f>
        <v>0</v>
      </c>
      <c r="S124" s="14" t="str">
        <f t="shared" si="145"/>
        <v>Bebida Neston Fast 6x280ml</v>
      </c>
      <c r="T124" s="63"/>
      <c r="U124" s="22">
        <f t="shared" si="146"/>
        <v>3.06</v>
      </c>
      <c r="V124" s="1">
        <f t="shared" si="147"/>
        <v>0</v>
      </c>
      <c r="W124" s="64">
        <f>(A!C125-xx!U124)*xx!T124</f>
        <v>0</v>
      </c>
      <c r="X124" s="63"/>
      <c r="Y124" s="2">
        <f t="shared" si="148"/>
        <v>3.06</v>
      </c>
      <c r="Z124" s="1">
        <f t="shared" si="149"/>
        <v>0</v>
      </c>
      <c r="AA124" s="1">
        <f>(A!C125-xx!Y124)*xx!X124</f>
        <v>0</v>
      </c>
      <c r="AB124" s="1" t="str">
        <f t="shared" si="150"/>
        <v>Bebida Neston Fast 6x280ml</v>
      </c>
      <c r="AC124" s="63"/>
      <c r="AD124" s="2">
        <f t="shared" si="151"/>
        <v>3.06</v>
      </c>
      <c r="AE124" s="1">
        <f t="shared" si="152"/>
        <v>0</v>
      </c>
      <c r="AF124" s="64">
        <f>(A!C125-xx!AD124)*xx!AC124</f>
        <v>0</v>
      </c>
      <c r="AG124" s="63"/>
      <c r="AH124" s="2">
        <f t="shared" si="153"/>
        <v>3.06</v>
      </c>
      <c r="AI124" s="1">
        <f t="shared" si="154"/>
        <v>0</v>
      </c>
      <c r="AJ124" s="1">
        <f>(A!C125-xx!AH124)*xx!AG124</f>
        <v>0</v>
      </c>
      <c r="AK124" s="1" t="str">
        <f t="shared" si="155"/>
        <v>Bebida Neston Fast 6x280ml</v>
      </c>
      <c r="AL124" s="63"/>
      <c r="AM124" s="2">
        <f t="shared" si="156"/>
        <v>3.06</v>
      </c>
      <c r="AN124" s="1">
        <f t="shared" si="157"/>
        <v>0</v>
      </c>
      <c r="AO124" s="64">
        <f>(A!C125-xx!AM124)*xx!AL124</f>
        <v>0</v>
      </c>
      <c r="AP124" s="63"/>
      <c r="AQ124" s="2">
        <f t="shared" si="158"/>
        <v>3.06</v>
      </c>
      <c r="AR124" s="1">
        <f t="shared" si="159"/>
        <v>0</v>
      </c>
      <c r="AS124" s="1">
        <f>(A!C125-xx!AQ124)*xx!AP124</f>
        <v>0</v>
      </c>
      <c r="AT124" s="1" t="str">
        <f t="shared" si="160"/>
        <v>Bebida Neston Fast 6x280ml</v>
      </c>
      <c r="AU124" s="63"/>
      <c r="AV124" s="2">
        <f t="shared" si="161"/>
        <v>3.06</v>
      </c>
      <c r="AW124" s="1">
        <f t="shared" si="162"/>
        <v>0</v>
      </c>
      <c r="AX124" s="64">
        <f>(A!C125-xx!AV124)*xx!AU124</f>
        <v>0</v>
      </c>
      <c r="AY124" s="63"/>
      <c r="AZ124" s="2">
        <f t="shared" si="163"/>
        <v>3.06</v>
      </c>
      <c r="BA124" s="1">
        <f t="shared" si="164"/>
        <v>0</v>
      </c>
      <c r="BB124" s="1">
        <f>(A!E125-xx!AZ124)*xx!AY124</f>
        <v>0</v>
      </c>
      <c r="BC124" s="1" t="str">
        <f t="shared" si="165"/>
        <v>Bebida Neston Fast 6x280ml</v>
      </c>
      <c r="BD124" s="63"/>
      <c r="BE124" s="2">
        <f t="shared" si="166"/>
        <v>3.06</v>
      </c>
      <c r="BF124" s="1">
        <f t="shared" si="167"/>
        <v>0</v>
      </c>
      <c r="BG124" s="64">
        <f>(A!C125-xx!BE124)*xx!BD124</f>
        <v>0</v>
      </c>
      <c r="BH124" s="63"/>
      <c r="BI124" s="2">
        <f t="shared" si="168"/>
        <v>3.06</v>
      </c>
      <c r="BJ124" s="1">
        <f t="shared" si="169"/>
        <v>0</v>
      </c>
      <c r="BK124" s="1">
        <f>(A!C125-xx!BI124)*xx!BH124</f>
        <v>0</v>
      </c>
      <c r="BL124" s="1" t="str">
        <f t="shared" si="170"/>
        <v>Bebida Neston Fast 6x280ml</v>
      </c>
      <c r="BM124" s="63"/>
      <c r="BN124" s="2">
        <f t="shared" si="171"/>
        <v>3.06</v>
      </c>
      <c r="BO124" s="1">
        <f t="shared" si="172"/>
        <v>0</v>
      </c>
      <c r="BP124" s="64">
        <f>(A!C125-xx!BN124)*xx!BM124</f>
        <v>0</v>
      </c>
      <c r="BQ124" s="63"/>
      <c r="BR124" s="2">
        <f t="shared" si="173"/>
        <v>3.06</v>
      </c>
      <c r="BS124" s="1">
        <f t="shared" si="174"/>
        <v>0</v>
      </c>
      <c r="BT124" s="1">
        <f>(A!C125-xx!BR124)*xx!BQ124</f>
        <v>0</v>
      </c>
      <c r="BU124" s="1" t="str">
        <f t="shared" si="175"/>
        <v>Bebida Neston Fast 6x280ml</v>
      </c>
      <c r="BV124" s="63"/>
      <c r="BW124" s="2">
        <f t="shared" si="176"/>
        <v>3.06</v>
      </c>
      <c r="BX124" s="1">
        <f t="shared" si="177"/>
        <v>0</v>
      </c>
      <c r="BY124" s="64">
        <f>(A!C125-xx!BW124)*xx!BV124</f>
        <v>0</v>
      </c>
      <c r="BZ124" s="63"/>
      <c r="CA124" s="2">
        <f t="shared" si="178"/>
        <v>3.06</v>
      </c>
      <c r="CB124" s="1">
        <f t="shared" si="179"/>
        <v>0</v>
      </c>
      <c r="CC124" s="1">
        <f>(A!C125-xx!CA124)*xx!BZ124</f>
        <v>0</v>
      </c>
      <c r="CD124" s="1" t="str">
        <f t="shared" si="180"/>
        <v>Bebida Neston Fast 6x280ml</v>
      </c>
      <c r="CE124" s="63"/>
      <c r="CF124" s="2">
        <f t="shared" si="181"/>
        <v>3.06</v>
      </c>
      <c r="CG124" s="1">
        <f t="shared" si="182"/>
        <v>0</v>
      </c>
      <c r="CH124" s="64">
        <f>(A!C125-xx!CF124)*xx!CE124</f>
        <v>0</v>
      </c>
      <c r="CI124" s="63"/>
      <c r="CJ124" s="2">
        <f t="shared" si="183"/>
        <v>3.06</v>
      </c>
      <c r="CK124" s="1">
        <f t="shared" si="184"/>
        <v>0</v>
      </c>
      <c r="CL124" s="1">
        <f>(A!C125-xx!CJ124)*xx!CI124</f>
        <v>0</v>
      </c>
      <c r="CM124" s="1" t="str">
        <f t="shared" si="185"/>
        <v>Bebida Neston Fast 6x280ml</v>
      </c>
      <c r="CN124" s="63"/>
      <c r="CO124" s="2">
        <f t="shared" si="186"/>
        <v>3.06</v>
      </c>
      <c r="CP124" s="1">
        <f t="shared" si="187"/>
        <v>0</v>
      </c>
      <c r="CQ124" s="64">
        <f>(A!C125-xx!CO124)*xx!CN124</f>
        <v>0</v>
      </c>
      <c r="CR124" s="63"/>
      <c r="CS124" s="2">
        <f t="shared" si="188"/>
        <v>3.06</v>
      </c>
      <c r="CT124" s="1">
        <f t="shared" si="189"/>
        <v>0</v>
      </c>
      <c r="CU124" s="1">
        <f>(A!C125-xx!CS124)*xx!CR124</f>
        <v>0</v>
      </c>
      <c r="CV124" s="1" t="str">
        <f t="shared" si="190"/>
        <v>Bebida Neston Fast 6x280ml</v>
      </c>
      <c r="CW124" s="63"/>
      <c r="CX124" s="2">
        <f t="shared" si="191"/>
        <v>3.06</v>
      </c>
      <c r="CY124" s="1">
        <f t="shared" si="192"/>
        <v>0</v>
      </c>
      <c r="CZ124" s="64">
        <f>(A!C125-xx!CX124)*xx!CW124</f>
        <v>0</v>
      </c>
      <c r="DA124" s="63"/>
      <c r="DB124" s="2">
        <f t="shared" si="193"/>
        <v>3.06</v>
      </c>
      <c r="DC124" s="1">
        <f t="shared" si="194"/>
        <v>0</v>
      </c>
      <c r="DD124" s="1">
        <f>(A!C125-xx!DB124)*xx!DA124</f>
        <v>0</v>
      </c>
      <c r="DE124" s="1" t="str">
        <f t="shared" si="195"/>
        <v>Bebida Neston Fast 6x280ml</v>
      </c>
      <c r="DF124" s="63"/>
      <c r="DG124" s="2">
        <f t="shared" si="196"/>
        <v>3.06</v>
      </c>
      <c r="DH124" s="1">
        <f t="shared" si="197"/>
        <v>0</v>
      </c>
      <c r="DI124" s="64">
        <f>(A!C125-xx!DG124)*xx!DF124</f>
        <v>0</v>
      </c>
      <c r="DJ124" s="63"/>
      <c r="DK124" s="2">
        <f t="shared" si="198"/>
        <v>3.06</v>
      </c>
      <c r="DL124" s="1">
        <f t="shared" si="199"/>
        <v>0</v>
      </c>
      <c r="DM124" s="1">
        <f>(A!C125-xx!DK124)*xx!DJ124</f>
        <v>0</v>
      </c>
      <c r="DN124" s="1" t="str">
        <f t="shared" si="200"/>
        <v>Bebida Neston Fast 6x280ml</v>
      </c>
      <c r="DO124" s="63"/>
      <c r="DP124" s="2">
        <f t="shared" si="201"/>
        <v>3.06</v>
      </c>
      <c r="DQ124" s="1">
        <f t="shared" si="202"/>
        <v>0</v>
      </c>
      <c r="DR124" s="64">
        <f>(A!C125-xx!DP124)*xx!DO124</f>
        <v>0</v>
      </c>
      <c r="DS124" s="63"/>
      <c r="DT124" s="2">
        <f t="shared" si="203"/>
        <v>3.06</v>
      </c>
      <c r="DU124" s="1">
        <f t="shared" si="204"/>
        <v>0</v>
      </c>
      <c r="DV124" s="1">
        <f>(A!C125-xx!DT124)*xx!DS124</f>
        <v>0</v>
      </c>
      <c r="DW124" s="1" t="str">
        <f t="shared" si="205"/>
        <v>Bebida Neston Fast 6x280ml</v>
      </c>
      <c r="DX124" s="63"/>
      <c r="DY124" s="2">
        <f t="shared" si="206"/>
        <v>3.06</v>
      </c>
      <c r="DZ124" s="1">
        <f t="shared" si="207"/>
        <v>0</v>
      </c>
      <c r="EA124" s="64">
        <f>(A!C125-xx!DY124)*xx!DX124</f>
        <v>0</v>
      </c>
      <c r="EB124" s="63"/>
      <c r="EC124" s="2">
        <f t="shared" si="208"/>
        <v>3.06</v>
      </c>
      <c r="ED124" s="1">
        <f t="shared" si="209"/>
        <v>0</v>
      </c>
      <c r="EE124" s="1">
        <f>(A!C125-xx!EC124)*xx!EB124</f>
        <v>0</v>
      </c>
      <c r="EF124" s="1" t="str">
        <f t="shared" si="210"/>
        <v>Bebida Neston Fast 6x280ml</v>
      </c>
      <c r="EG124" s="63"/>
      <c r="EH124" s="2">
        <f t="shared" si="211"/>
        <v>3.06</v>
      </c>
      <c r="EI124" s="1">
        <f t="shared" si="212"/>
        <v>0</v>
      </c>
      <c r="EJ124" s="64">
        <f>(A!C125-xx!EH124)*xx!EG124</f>
        <v>0</v>
      </c>
      <c r="EK124" s="63"/>
      <c r="EL124" s="2">
        <f t="shared" si="213"/>
        <v>3.06</v>
      </c>
      <c r="EM124" s="1">
        <f t="shared" si="214"/>
        <v>0</v>
      </c>
      <c r="EN124" s="1">
        <f>(A!C125-xx!EL124)*xx!EK124</f>
        <v>0</v>
      </c>
      <c r="EO124" s="1" t="str">
        <f t="shared" si="215"/>
        <v>Bebida Neston Fast 6x280ml</v>
      </c>
      <c r="EP124" s="63"/>
      <c r="EQ124" s="2">
        <f t="shared" si="216"/>
        <v>3.06</v>
      </c>
      <c r="ER124" s="1">
        <f t="shared" si="217"/>
        <v>0</v>
      </c>
      <c r="ES124" s="64">
        <f>(A!C125-xx!EQ124)*xx!EP124</f>
        <v>0</v>
      </c>
      <c r="ET124" s="63"/>
      <c r="EU124" s="2">
        <f t="shared" si="218"/>
        <v>3.06</v>
      </c>
      <c r="EV124" s="1">
        <f t="shared" si="219"/>
        <v>0</v>
      </c>
      <c r="EW124" s="1">
        <f>(A!C125-xx!EU124)*xx!ET124</f>
        <v>0</v>
      </c>
      <c r="EX124" s="1" t="str">
        <f t="shared" si="220"/>
        <v>Bebida Neston Fast 6x280ml</v>
      </c>
      <c r="EY124" s="63"/>
      <c r="EZ124" s="2">
        <f t="shared" si="221"/>
        <v>3.06</v>
      </c>
      <c r="FA124" s="1">
        <f t="shared" si="222"/>
        <v>0</v>
      </c>
      <c r="FB124" s="64">
        <f>(A!C125-xx!EZ124)*xx!EY124</f>
        <v>0</v>
      </c>
      <c r="FC124" s="63"/>
      <c r="FD124" s="2">
        <f t="shared" si="223"/>
        <v>3.06</v>
      </c>
      <c r="FE124" s="1">
        <f t="shared" si="224"/>
        <v>0</v>
      </c>
      <c r="FF124" s="1">
        <f>(A!C125-xx!FD124)*xx!FC124</f>
        <v>0</v>
      </c>
      <c r="FG124" s="1" t="str">
        <f t="shared" si="225"/>
        <v>Bebida Neston Fast 6x280ml</v>
      </c>
      <c r="FH124" s="63"/>
      <c r="FI124" s="2">
        <f t="shared" si="226"/>
        <v>3.06</v>
      </c>
      <c r="FJ124" s="1">
        <f t="shared" si="227"/>
        <v>0</v>
      </c>
      <c r="FK124" s="64">
        <f>(A!C125-xx!FI124)*xx!FH124</f>
        <v>0</v>
      </c>
      <c r="FL124" s="63"/>
      <c r="FM124" s="2">
        <f t="shared" si="228"/>
        <v>3.06</v>
      </c>
      <c r="FN124" s="1">
        <f t="shared" si="229"/>
        <v>0</v>
      </c>
      <c r="FO124" s="1">
        <f>(A!C125-xx!FM124)*xx!FL124</f>
        <v>0</v>
      </c>
      <c r="FP124" s="1" t="str">
        <f t="shared" si="230"/>
        <v>Bebida Neston Fast 6x280ml</v>
      </c>
      <c r="FQ124" s="63"/>
      <c r="FR124" s="2">
        <f t="shared" si="231"/>
        <v>3.06</v>
      </c>
      <c r="FS124" s="1">
        <f t="shared" si="232"/>
        <v>0</v>
      </c>
      <c r="FT124" s="64">
        <f>(A!C125-xx!FR124)*xx!FQ124</f>
        <v>0</v>
      </c>
      <c r="FU124" s="63"/>
      <c r="FV124" s="2">
        <f t="shared" si="233"/>
        <v>3.06</v>
      </c>
      <c r="FW124" s="1">
        <f t="shared" si="234"/>
        <v>0</v>
      </c>
      <c r="FX124" s="1">
        <f>(A!C125-xx!FV124)*xx!FU124</f>
        <v>0</v>
      </c>
      <c r="FY124" s="1" t="str">
        <f t="shared" si="235"/>
        <v>Bebida Neston Fast 6x280ml</v>
      </c>
      <c r="FZ124" s="63"/>
      <c r="GA124" s="2">
        <f t="shared" si="236"/>
        <v>3.06</v>
      </c>
      <c r="GB124" s="1">
        <f t="shared" si="237"/>
        <v>0</v>
      </c>
      <c r="GC124" s="64">
        <f>(A!C125-xx!GA124)*xx!FZ124</f>
        <v>0</v>
      </c>
      <c r="GD124" s="63"/>
      <c r="GE124" s="2">
        <f t="shared" si="238"/>
        <v>3.06</v>
      </c>
      <c r="GF124" s="1">
        <f t="shared" si="239"/>
        <v>0</v>
      </c>
      <c r="GG124" s="1">
        <f>(A!C125-xx!GE124)*xx!GD124</f>
        <v>0</v>
      </c>
      <c r="GH124" s="1" t="str">
        <f t="shared" si="240"/>
        <v>Bebida Neston Fast 6x280ml</v>
      </c>
      <c r="GI124" s="63"/>
      <c r="GJ124" s="2">
        <f t="shared" si="241"/>
        <v>3.06</v>
      </c>
      <c r="GK124" s="1">
        <f t="shared" si="242"/>
        <v>0</v>
      </c>
      <c r="GL124" s="64">
        <f>(A!C125-xx!GJ124)*xx!GI124</f>
        <v>0</v>
      </c>
      <c r="GM124" s="63"/>
      <c r="GN124" s="2">
        <f t="shared" si="243"/>
        <v>3.06</v>
      </c>
      <c r="GO124" s="1">
        <f t="shared" si="244"/>
        <v>0</v>
      </c>
      <c r="GP124" s="1">
        <f>(A!C125-xx!GN124)*xx!GM124</f>
        <v>0</v>
      </c>
      <c r="GQ124" s="1" t="str">
        <f t="shared" si="245"/>
        <v>Bebida Neston Fast 6x280ml</v>
      </c>
      <c r="GR124" s="63"/>
      <c r="GS124" s="2">
        <f t="shared" si="246"/>
        <v>3.06</v>
      </c>
      <c r="GT124" s="1">
        <f t="shared" si="247"/>
        <v>0</v>
      </c>
      <c r="GU124" s="64">
        <f>(A!C125-xx!GS124)*xx!GR124</f>
        <v>0</v>
      </c>
      <c r="GV124" s="63"/>
      <c r="GW124" s="2">
        <f t="shared" si="248"/>
        <v>3.06</v>
      </c>
      <c r="GX124" s="1">
        <f t="shared" si="249"/>
        <v>0</v>
      </c>
      <c r="GY124" s="1">
        <f>(A!C125-xx!GW124)*xx!GV124</f>
        <v>0</v>
      </c>
      <c r="GZ124" s="1" t="str">
        <f t="shared" si="250"/>
        <v>Bebida Neston Fast 6x280ml</v>
      </c>
      <c r="HA124" s="63"/>
      <c r="HB124" s="2">
        <f t="shared" si="251"/>
        <v>3.06</v>
      </c>
      <c r="HC124" s="1">
        <f t="shared" si="252"/>
        <v>0</v>
      </c>
      <c r="HD124" s="64">
        <f>(A!C125-xx!HB124)*xx!HA124</f>
        <v>0</v>
      </c>
      <c r="HE124" s="63"/>
      <c r="HF124" s="2">
        <f t="shared" si="253"/>
        <v>3.06</v>
      </c>
      <c r="HG124" s="1">
        <f t="shared" si="254"/>
        <v>0</v>
      </c>
      <c r="HH124" s="1">
        <f>(A!C125-xx!HF124)*xx!HE124</f>
        <v>0</v>
      </c>
      <c r="HI124" s="1" t="str">
        <f t="shared" si="255"/>
        <v>Bebida Neston Fast 6x280ml</v>
      </c>
      <c r="HJ124" s="63"/>
      <c r="HK124" s="2">
        <f t="shared" si="256"/>
        <v>3.06</v>
      </c>
      <c r="HL124" s="1">
        <f t="shared" si="257"/>
        <v>0</v>
      </c>
      <c r="HM124" s="64">
        <f>(A!C125-xx!HK124)*xx!HJ124</f>
        <v>0</v>
      </c>
      <c r="HN124" s="63"/>
      <c r="HO124" s="2">
        <f t="shared" si="258"/>
        <v>3.06</v>
      </c>
      <c r="HP124" s="1">
        <f t="shared" si="259"/>
        <v>0</v>
      </c>
      <c r="HQ124" s="1">
        <f>-(A!C125-xx!HO124)*xx!HN124</f>
        <v>0</v>
      </c>
      <c r="HR124" s="1" t="str">
        <f t="shared" si="260"/>
        <v>Bebida Neston Fast 6x280ml</v>
      </c>
      <c r="HS124" s="63"/>
      <c r="HT124" s="2">
        <f t="shared" si="261"/>
        <v>3.06</v>
      </c>
      <c r="HU124" s="1">
        <f t="shared" si="262"/>
        <v>0</v>
      </c>
      <c r="HV124" s="64">
        <f>(A!C125-xx!HT124)*xx!HS124</f>
        <v>0</v>
      </c>
      <c r="HW124" s="63"/>
      <c r="HX124" s="2">
        <f>A!C125</f>
        <v>3.06</v>
      </c>
      <c r="HY124" s="1">
        <f t="shared" si="263"/>
        <v>0</v>
      </c>
      <c r="HZ124" s="1">
        <f>(A!C125-xx!HX124)*xx!HW124</f>
        <v>0</v>
      </c>
      <c r="IA124" s="1" t="str">
        <f>A!B125</f>
        <v>Bebida Neston Fast 6x280ml</v>
      </c>
      <c r="IB124" s="1">
        <f t="shared" si="264"/>
        <v>0</v>
      </c>
      <c r="IC124" s="14">
        <f t="shared" si="265"/>
        <v>0</v>
      </c>
      <c r="ID124" s="14" t="e">
        <f>A!#REF!</f>
        <v>#REF!</v>
      </c>
      <c r="IE124" s="14" t="e">
        <f>NF!IS124</f>
        <v>#DIV/0!</v>
      </c>
      <c r="IF124" s="26" t="e">
        <f t="shared" si="266"/>
        <v>#REF!</v>
      </c>
      <c r="IG124" s="2" t="e">
        <f t="shared" si="267"/>
        <v>#REF!</v>
      </c>
      <c r="IH124" s="170" t="e">
        <f t="shared" si="268"/>
        <v>#REF!</v>
      </c>
      <c r="II124" s="174" t="e">
        <f>IB124+A!#REF!+NF!IQ124</f>
        <v>#REF!</v>
      </c>
      <c r="IJ124" s="175" t="e">
        <f>IC124+A!#REF!+NF!IR124</f>
        <v>#REF!</v>
      </c>
      <c r="IK124" s="175" t="e">
        <f>II124*A!C125</f>
        <v>#REF!</v>
      </c>
      <c r="IL124" s="175" t="e">
        <f t="shared" si="136"/>
        <v>#REF!</v>
      </c>
      <c r="IM124" s="81" t="e">
        <f t="shared" si="269"/>
        <v>#REF!</v>
      </c>
      <c r="IN124" s="84" t="str">
        <f t="shared" si="270"/>
        <v>Bebida Neston Fast 6x280ml</v>
      </c>
      <c r="IO124" s="84" t="e">
        <f>IF124/A!C125</f>
        <v>#REF!</v>
      </c>
      <c r="IP124" s="72"/>
      <c r="IQ124" s="84" t="e">
        <f t="shared" si="271"/>
        <v>#REF!</v>
      </c>
      <c r="IR124" s="85" t="e">
        <f>IF124-#REF!</f>
        <v>#REF!</v>
      </c>
    </row>
    <row r="125" spans="1:252" x14ac:dyDescent="0.2">
      <c r="A125" s="20" t="str">
        <f>A!B126</f>
        <v>Biscoito Nesfit Cacau Cereais 160g</v>
      </c>
      <c r="B125" s="51"/>
      <c r="C125" s="65">
        <f>A!C126</f>
        <v>2.2799999999999998</v>
      </c>
      <c r="D125" s="21">
        <f t="shared" si="137"/>
        <v>0</v>
      </c>
      <c r="E125" s="171">
        <f>(A!C126-xx!C125)*xx!B125</f>
        <v>0</v>
      </c>
      <c r="F125" s="51"/>
      <c r="G125" s="32">
        <f t="shared" si="138"/>
        <v>2.2799999999999998</v>
      </c>
      <c r="H125" s="5">
        <f t="shared" si="139"/>
        <v>0</v>
      </c>
      <c r="I125" s="5">
        <f>(A!C126-xx!G125)*xx!F125</f>
        <v>0</v>
      </c>
      <c r="J125" s="5" t="str">
        <f t="shared" si="140"/>
        <v>Biscoito Nesfit Cacau Cereais 160g</v>
      </c>
      <c r="K125" s="51"/>
      <c r="L125" s="6">
        <f t="shared" si="141"/>
        <v>2.2799999999999998</v>
      </c>
      <c r="M125" s="5">
        <f t="shared" si="142"/>
        <v>0</v>
      </c>
      <c r="N125" s="172">
        <f>(A!C126-xx!L125)*xx!K125</f>
        <v>0</v>
      </c>
      <c r="O125" s="51"/>
      <c r="P125" s="6">
        <f t="shared" si="143"/>
        <v>2.2799999999999998</v>
      </c>
      <c r="Q125" s="5">
        <f t="shared" si="144"/>
        <v>0</v>
      </c>
      <c r="R125" s="21">
        <f>(A!C126-xx!P125)*xx!O125</f>
        <v>0</v>
      </c>
      <c r="S125" s="21" t="str">
        <f t="shared" si="145"/>
        <v>Biscoito Nesfit Cacau Cereais 160g</v>
      </c>
      <c r="T125" s="51"/>
      <c r="U125" s="32">
        <f t="shared" si="146"/>
        <v>2.2799999999999998</v>
      </c>
      <c r="V125" s="5">
        <f t="shared" si="147"/>
        <v>0</v>
      </c>
      <c r="W125" s="172">
        <f>(A!C126-xx!U125)*xx!T125</f>
        <v>0</v>
      </c>
      <c r="X125" s="51"/>
      <c r="Y125" s="6">
        <f t="shared" si="148"/>
        <v>2.2799999999999998</v>
      </c>
      <c r="Z125" s="5">
        <f t="shared" si="149"/>
        <v>0</v>
      </c>
      <c r="AA125" s="5">
        <f>(A!C126-xx!Y125)*xx!X125</f>
        <v>0</v>
      </c>
      <c r="AB125" s="5" t="str">
        <f t="shared" si="150"/>
        <v>Biscoito Nesfit Cacau Cereais 160g</v>
      </c>
      <c r="AC125" s="51"/>
      <c r="AD125" s="6">
        <f t="shared" si="151"/>
        <v>2.2799999999999998</v>
      </c>
      <c r="AE125" s="5">
        <f t="shared" si="152"/>
        <v>0</v>
      </c>
      <c r="AF125" s="172">
        <f>(A!C126-xx!AD125)*xx!AC125</f>
        <v>0</v>
      </c>
      <c r="AG125" s="51"/>
      <c r="AH125" s="6">
        <f t="shared" si="153"/>
        <v>2.2799999999999998</v>
      </c>
      <c r="AI125" s="5">
        <f t="shared" si="154"/>
        <v>0</v>
      </c>
      <c r="AJ125" s="5">
        <f>(A!C126-xx!AH125)*xx!AG125</f>
        <v>0</v>
      </c>
      <c r="AK125" s="5" t="str">
        <f t="shared" si="155"/>
        <v>Biscoito Nesfit Cacau Cereais 160g</v>
      </c>
      <c r="AL125" s="51"/>
      <c r="AM125" s="6">
        <f t="shared" si="156"/>
        <v>2.2799999999999998</v>
      </c>
      <c r="AN125" s="5">
        <f t="shared" si="157"/>
        <v>0</v>
      </c>
      <c r="AO125" s="172">
        <f>(A!C126-xx!AM125)*xx!AL125</f>
        <v>0</v>
      </c>
      <c r="AP125" s="51"/>
      <c r="AQ125" s="6">
        <f t="shared" si="158"/>
        <v>2.2799999999999998</v>
      </c>
      <c r="AR125" s="5">
        <f t="shared" si="159"/>
        <v>0</v>
      </c>
      <c r="AS125" s="5">
        <f>(A!C126-xx!AQ125)*xx!AP125</f>
        <v>0</v>
      </c>
      <c r="AT125" s="5" t="str">
        <f t="shared" si="160"/>
        <v>Biscoito Nesfit Cacau Cereais 160g</v>
      </c>
      <c r="AU125" s="51"/>
      <c r="AV125" s="6">
        <f t="shared" si="161"/>
        <v>2.2799999999999998</v>
      </c>
      <c r="AW125" s="5">
        <f t="shared" si="162"/>
        <v>0</v>
      </c>
      <c r="AX125" s="172">
        <f>(A!C126-xx!AV125)*xx!AU125</f>
        <v>0</v>
      </c>
      <c r="AY125" s="51"/>
      <c r="AZ125" s="6">
        <f t="shared" si="163"/>
        <v>2.2799999999999998</v>
      </c>
      <c r="BA125" s="5">
        <f t="shared" si="164"/>
        <v>0</v>
      </c>
      <c r="BB125" s="5">
        <f>(A!E126-xx!AZ125)*xx!AY125</f>
        <v>0</v>
      </c>
      <c r="BC125" s="5" t="str">
        <f t="shared" si="165"/>
        <v>Biscoito Nesfit Cacau Cereais 160g</v>
      </c>
      <c r="BD125" s="51"/>
      <c r="BE125" s="6">
        <f t="shared" si="166"/>
        <v>2.2799999999999998</v>
      </c>
      <c r="BF125" s="5">
        <f t="shared" si="167"/>
        <v>0</v>
      </c>
      <c r="BG125" s="172">
        <f>(A!C126-xx!BE125)*xx!BD125</f>
        <v>0</v>
      </c>
      <c r="BH125" s="51"/>
      <c r="BI125" s="6">
        <f t="shared" si="168"/>
        <v>2.2799999999999998</v>
      </c>
      <c r="BJ125" s="5">
        <f t="shared" si="169"/>
        <v>0</v>
      </c>
      <c r="BK125" s="5">
        <f>(A!C126-xx!BI125)*xx!BH125</f>
        <v>0</v>
      </c>
      <c r="BL125" s="5" t="str">
        <f t="shared" si="170"/>
        <v>Biscoito Nesfit Cacau Cereais 160g</v>
      </c>
      <c r="BM125" s="51"/>
      <c r="BN125" s="6">
        <f t="shared" si="171"/>
        <v>2.2799999999999998</v>
      </c>
      <c r="BO125" s="5">
        <f t="shared" si="172"/>
        <v>0</v>
      </c>
      <c r="BP125" s="172">
        <f>(A!C126-xx!BN125)*xx!BM125</f>
        <v>0</v>
      </c>
      <c r="BQ125" s="51"/>
      <c r="BR125" s="6">
        <f t="shared" si="173"/>
        <v>2.2799999999999998</v>
      </c>
      <c r="BS125" s="5">
        <f t="shared" si="174"/>
        <v>0</v>
      </c>
      <c r="BT125" s="5">
        <f>(A!C126-xx!BR125)*xx!BQ125</f>
        <v>0</v>
      </c>
      <c r="BU125" s="5" t="str">
        <f t="shared" si="175"/>
        <v>Biscoito Nesfit Cacau Cereais 160g</v>
      </c>
      <c r="BV125" s="51"/>
      <c r="BW125" s="6">
        <f t="shared" si="176"/>
        <v>2.2799999999999998</v>
      </c>
      <c r="BX125" s="5">
        <f t="shared" si="177"/>
        <v>0</v>
      </c>
      <c r="BY125" s="172">
        <f>(A!C126-xx!BW125)*xx!BV125</f>
        <v>0</v>
      </c>
      <c r="BZ125" s="51"/>
      <c r="CA125" s="6">
        <f t="shared" si="178"/>
        <v>2.2799999999999998</v>
      </c>
      <c r="CB125" s="5">
        <f t="shared" si="179"/>
        <v>0</v>
      </c>
      <c r="CC125" s="5">
        <f>(A!C126-xx!CA125)*xx!BZ125</f>
        <v>0</v>
      </c>
      <c r="CD125" s="5" t="str">
        <f t="shared" si="180"/>
        <v>Biscoito Nesfit Cacau Cereais 160g</v>
      </c>
      <c r="CE125" s="51"/>
      <c r="CF125" s="6">
        <f t="shared" si="181"/>
        <v>2.2799999999999998</v>
      </c>
      <c r="CG125" s="5">
        <f t="shared" si="182"/>
        <v>0</v>
      </c>
      <c r="CH125" s="172">
        <f>(A!C126-xx!CF125)*xx!CE125</f>
        <v>0</v>
      </c>
      <c r="CI125" s="51"/>
      <c r="CJ125" s="6">
        <f t="shared" si="183"/>
        <v>2.2799999999999998</v>
      </c>
      <c r="CK125" s="5">
        <f t="shared" si="184"/>
        <v>0</v>
      </c>
      <c r="CL125" s="5">
        <f>(A!C126-xx!CJ125)*xx!CI125</f>
        <v>0</v>
      </c>
      <c r="CM125" s="5" t="str">
        <f t="shared" si="185"/>
        <v>Biscoito Nesfit Cacau Cereais 160g</v>
      </c>
      <c r="CN125" s="51"/>
      <c r="CO125" s="6">
        <f t="shared" si="186"/>
        <v>2.2799999999999998</v>
      </c>
      <c r="CP125" s="5">
        <f t="shared" si="187"/>
        <v>0</v>
      </c>
      <c r="CQ125" s="172">
        <f>(A!C126-xx!CO125)*xx!CN125</f>
        <v>0</v>
      </c>
      <c r="CR125" s="51"/>
      <c r="CS125" s="6">
        <f t="shared" si="188"/>
        <v>2.2799999999999998</v>
      </c>
      <c r="CT125" s="5">
        <f t="shared" si="189"/>
        <v>0</v>
      </c>
      <c r="CU125" s="5">
        <f>(A!C126-xx!CS125)*xx!CR125</f>
        <v>0</v>
      </c>
      <c r="CV125" s="5" t="str">
        <f t="shared" si="190"/>
        <v>Biscoito Nesfit Cacau Cereais 160g</v>
      </c>
      <c r="CW125" s="51"/>
      <c r="CX125" s="6">
        <f t="shared" si="191"/>
        <v>2.2799999999999998</v>
      </c>
      <c r="CY125" s="5">
        <f t="shared" si="192"/>
        <v>0</v>
      </c>
      <c r="CZ125" s="172">
        <f>(A!C126-xx!CX125)*xx!CW125</f>
        <v>0</v>
      </c>
      <c r="DA125" s="51"/>
      <c r="DB125" s="6">
        <f t="shared" si="193"/>
        <v>2.2799999999999998</v>
      </c>
      <c r="DC125" s="5">
        <f t="shared" si="194"/>
        <v>0</v>
      </c>
      <c r="DD125" s="5">
        <f>(A!C126-xx!DB125)*xx!DA125</f>
        <v>0</v>
      </c>
      <c r="DE125" s="5" t="str">
        <f t="shared" si="195"/>
        <v>Biscoito Nesfit Cacau Cereais 160g</v>
      </c>
      <c r="DF125" s="51"/>
      <c r="DG125" s="6">
        <f t="shared" si="196"/>
        <v>2.2799999999999998</v>
      </c>
      <c r="DH125" s="5">
        <f t="shared" si="197"/>
        <v>0</v>
      </c>
      <c r="DI125" s="172">
        <f>(A!C126-xx!DG125)*xx!DF125</f>
        <v>0</v>
      </c>
      <c r="DJ125" s="51"/>
      <c r="DK125" s="6">
        <f t="shared" si="198"/>
        <v>2.2799999999999998</v>
      </c>
      <c r="DL125" s="5">
        <f t="shared" si="199"/>
        <v>0</v>
      </c>
      <c r="DM125" s="5">
        <f>(A!C126-xx!DK125)*xx!DJ125</f>
        <v>0</v>
      </c>
      <c r="DN125" s="5" t="str">
        <f t="shared" si="200"/>
        <v>Biscoito Nesfit Cacau Cereais 160g</v>
      </c>
      <c r="DO125" s="51"/>
      <c r="DP125" s="6">
        <f t="shared" si="201"/>
        <v>2.2799999999999998</v>
      </c>
      <c r="DQ125" s="5">
        <f t="shared" si="202"/>
        <v>0</v>
      </c>
      <c r="DR125" s="172">
        <f>(A!C126-xx!DP125)*xx!DO125</f>
        <v>0</v>
      </c>
      <c r="DS125" s="51"/>
      <c r="DT125" s="6">
        <f t="shared" si="203"/>
        <v>2.2799999999999998</v>
      </c>
      <c r="DU125" s="5">
        <f t="shared" si="204"/>
        <v>0</v>
      </c>
      <c r="DV125" s="5">
        <f>(A!C126-xx!DT125)*xx!DS125</f>
        <v>0</v>
      </c>
      <c r="DW125" s="5" t="str">
        <f t="shared" si="205"/>
        <v>Biscoito Nesfit Cacau Cereais 160g</v>
      </c>
      <c r="DX125" s="51"/>
      <c r="DY125" s="6">
        <f t="shared" si="206"/>
        <v>2.2799999999999998</v>
      </c>
      <c r="DZ125" s="5">
        <f t="shared" si="207"/>
        <v>0</v>
      </c>
      <c r="EA125" s="172">
        <f>(A!C126-xx!DY125)*xx!DX125</f>
        <v>0</v>
      </c>
      <c r="EB125" s="51"/>
      <c r="EC125" s="6">
        <f t="shared" si="208"/>
        <v>2.2799999999999998</v>
      </c>
      <c r="ED125" s="5">
        <f t="shared" si="209"/>
        <v>0</v>
      </c>
      <c r="EE125" s="5">
        <f>(A!C126-xx!EC125)*xx!EB125</f>
        <v>0</v>
      </c>
      <c r="EF125" s="5" t="str">
        <f t="shared" si="210"/>
        <v>Biscoito Nesfit Cacau Cereais 160g</v>
      </c>
      <c r="EG125" s="51"/>
      <c r="EH125" s="6">
        <f t="shared" si="211"/>
        <v>2.2799999999999998</v>
      </c>
      <c r="EI125" s="5">
        <f t="shared" si="212"/>
        <v>0</v>
      </c>
      <c r="EJ125" s="172">
        <f>(A!C126-xx!EH125)*xx!EG125</f>
        <v>0</v>
      </c>
      <c r="EK125" s="51"/>
      <c r="EL125" s="6">
        <f t="shared" si="213"/>
        <v>2.2799999999999998</v>
      </c>
      <c r="EM125" s="5">
        <f t="shared" si="214"/>
        <v>0</v>
      </c>
      <c r="EN125" s="5">
        <f>(A!C126-xx!EL125)*xx!EK125</f>
        <v>0</v>
      </c>
      <c r="EO125" s="5" t="str">
        <f t="shared" si="215"/>
        <v>Biscoito Nesfit Cacau Cereais 160g</v>
      </c>
      <c r="EP125" s="51"/>
      <c r="EQ125" s="6">
        <f t="shared" si="216"/>
        <v>2.2799999999999998</v>
      </c>
      <c r="ER125" s="5">
        <f t="shared" si="217"/>
        <v>0</v>
      </c>
      <c r="ES125" s="172">
        <f>(A!C126-xx!EQ125)*xx!EP125</f>
        <v>0</v>
      </c>
      <c r="ET125" s="51"/>
      <c r="EU125" s="6">
        <f t="shared" si="218"/>
        <v>2.2799999999999998</v>
      </c>
      <c r="EV125" s="5">
        <f t="shared" si="219"/>
        <v>0</v>
      </c>
      <c r="EW125" s="5">
        <f>(A!C126-xx!EU125)*xx!ET125</f>
        <v>0</v>
      </c>
      <c r="EX125" s="5" t="str">
        <f t="shared" si="220"/>
        <v>Biscoito Nesfit Cacau Cereais 160g</v>
      </c>
      <c r="EY125" s="51"/>
      <c r="EZ125" s="6">
        <f t="shared" si="221"/>
        <v>2.2799999999999998</v>
      </c>
      <c r="FA125" s="5">
        <f t="shared" si="222"/>
        <v>0</v>
      </c>
      <c r="FB125" s="172">
        <f>(A!C126-xx!EZ125)*xx!EY125</f>
        <v>0</v>
      </c>
      <c r="FC125" s="51"/>
      <c r="FD125" s="6">
        <f t="shared" si="223"/>
        <v>2.2799999999999998</v>
      </c>
      <c r="FE125" s="5">
        <f t="shared" si="224"/>
        <v>0</v>
      </c>
      <c r="FF125" s="5">
        <f>(A!C126-xx!FD125)*xx!FC125</f>
        <v>0</v>
      </c>
      <c r="FG125" s="5" t="str">
        <f t="shared" si="225"/>
        <v>Biscoito Nesfit Cacau Cereais 160g</v>
      </c>
      <c r="FH125" s="51"/>
      <c r="FI125" s="6">
        <f t="shared" si="226"/>
        <v>2.2799999999999998</v>
      </c>
      <c r="FJ125" s="5">
        <f t="shared" si="227"/>
        <v>0</v>
      </c>
      <c r="FK125" s="172">
        <f>(A!C126-xx!FI125)*xx!FH125</f>
        <v>0</v>
      </c>
      <c r="FL125" s="51"/>
      <c r="FM125" s="6">
        <f t="shared" si="228"/>
        <v>2.2799999999999998</v>
      </c>
      <c r="FN125" s="5">
        <f t="shared" si="229"/>
        <v>0</v>
      </c>
      <c r="FO125" s="5">
        <f>(A!C126-xx!FM125)*xx!FL125</f>
        <v>0</v>
      </c>
      <c r="FP125" s="5" t="str">
        <f t="shared" si="230"/>
        <v>Biscoito Nesfit Cacau Cereais 160g</v>
      </c>
      <c r="FQ125" s="51"/>
      <c r="FR125" s="6">
        <f t="shared" si="231"/>
        <v>2.2799999999999998</v>
      </c>
      <c r="FS125" s="5">
        <f t="shared" si="232"/>
        <v>0</v>
      </c>
      <c r="FT125" s="172">
        <f>(A!C126-xx!FR125)*xx!FQ125</f>
        <v>0</v>
      </c>
      <c r="FU125" s="51"/>
      <c r="FV125" s="6">
        <f t="shared" si="233"/>
        <v>2.2799999999999998</v>
      </c>
      <c r="FW125" s="5">
        <f t="shared" si="234"/>
        <v>0</v>
      </c>
      <c r="FX125" s="5">
        <f>(A!C126-xx!FV125)*xx!FU125</f>
        <v>0</v>
      </c>
      <c r="FY125" s="5" t="str">
        <f t="shared" si="235"/>
        <v>Biscoito Nesfit Cacau Cereais 160g</v>
      </c>
      <c r="FZ125" s="51"/>
      <c r="GA125" s="6">
        <f t="shared" si="236"/>
        <v>2.2799999999999998</v>
      </c>
      <c r="GB125" s="5">
        <f t="shared" si="237"/>
        <v>0</v>
      </c>
      <c r="GC125" s="172">
        <f>(A!C126-xx!GA125)*xx!FZ125</f>
        <v>0</v>
      </c>
      <c r="GD125" s="51"/>
      <c r="GE125" s="6">
        <f t="shared" si="238"/>
        <v>2.2799999999999998</v>
      </c>
      <c r="GF125" s="5">
        <f t="shared" si="239"/>
        <v>0</v>
      </c>
      <c r="GG125" s="5">
        <f>(A!C126-xx!GE125)*xx!GD125</f>
        <v>0</v>
      </c>
      <c r="GH125" s="5" t="str">
        <f t="shared" si="240"/>
        <v>Biscoito Nesfit Cacau Cereais 160g</v>
      </c>
      <c r="GI125" s="51"/>
      <c r="GJ125" s="6">
        <f t="shared" si="241"/>
        <v>2.2799999999999998</v>
      </c>
      <c r="GK125" s="5">
        <f t="shared" si="242"/>
        <v>0</v>
      </c>
      <c r="GL125" s="172">
        <f>(A!C126-xx!GJ125)*xx!GI125</f>
        <v>0</v>
      </c>
      <c r="GM125" s="51"/>
      <c r="GN125" s="6">
        <f t="shared" si="243"/>
        <v>2.2799999999999998</v>
      </c>
      <c r="GO125" s="5">
        <f t="shared" si="244"/>
        <v>0</v>
      </c>
      <c r="GP125" s="5">
        <f>(A!C126-xx!GN125)*xx!GM125</f>
        <v>0</v>
      </c>
      <c r="GQ125" s="5" t="str">
        <f t="shared" si="245"/>
        <v>Biscoito Nesfit Cacau Cereais 160g</v>
      </c>
      <c r="GR125" s="51"/>
      <c r="GS125" s="6">
        <f t="shared" si="246"/>
        <v>2.2799999999999998</v>
      </c>
      <c r="GT125" s="5">
        <f t="shared" si="247"/>
        <v>0</v>
      </c>
      <c r="GU125" s="172">
        <f>(A!C126-xx!GS125)*xx!GR125</f>
        <v>0</v>
      </c>
      <c r="GV125" s="51"/>
      <c r="GW125" s="6">
        <f t="shared" si="248"/>
        <v>2.2799999999999998</v>
      </c>
      <c r="GX125" s="5">
        <f t="shared" si="249"/>
        <v>0</v>
      </c>
      <c r="GY125" s="5">
        <f>(A!C126-xx!GW125)*xx!GV125</f>
        <v>0</v>
      </c>
      <c r="GZ125" s="5" t="str">
        <f t="shared" si="250"/>
        <v>Biscoito Nesfit Cacau Cereais 160g</v>
      </c>
      <c r="HA125" s="51"/>
      <c r="HB125" s="6">
        <f t="shared" si="251"/>
        <v>2.2799999999999998</v>
      </c>
      <c r="HC125" s="5">
        <f t="shared" si="252"/>
        <v>0</v>
      </c>
      <c r="HD125" s="172">
        <f>(A!C126-xx!HB125)*xx!HA125</f>
        <v>0</v>
      </c>
      <c r="HE125" s="51"/>
      <c r="HF125" s="6">
        <f t="shared" si="253"/>
        <v>2.2799999999999998</v>
      </c>
      <c r="HG125" s="5">
        <f t="shared" si="254"/>
        <v>0</v>
      </c>
      <c r="HH125" s="5">
        <f>(A!C126-xx!HF125)*xx!HE125</f>
        <v>0</v>
      </c>
      <c r="HI125" s="5" t="str">
        <f t="shared" si="255"/>
        <v>Biscoito Nesfit Cacau Cereais 160g</v>
      </c>
      <c r="HJ125" s="51"/>
      <c r="HK125" s="6">
        <f t="shared" si="256"/>
        <v>2.2799999999999998</v>
      </c>
      <c r="HL125" s="5">
        <f t="shared" si="257"/>
        <v>0</v>
      </c>
      <c r="HM125" s="172">
        <f>(A!C126-xx!HK125)*xx!HJ125</f>
        <v>0</v>
      </c>
      <c r="HN125" s="51"/>
      <c r="HO125" s="6">
        <f t="shared" si="258"/>
        <v>2.2799999999999998</v>
      </c>
      <c r="HP125" s="5">
        <f t="shared" si="259"/>
        <v>0</v>
      </c>
      <c r="HQ125" s="5">
        <f>-(A!C126-xx!HO125)*xx!HN125</f>
        <v>0</v>
      </c>
      <c r="HR125" s="5" t="str">
        <f t="shared" si="260"/>
        <v>Biscoito Nesfit Cacau Cereais 160g</v>
      </c>
      <c r="HS125" s="51"/>
      <c r="HT125" s="6">
        <f t="shared" si="261"/>
        <v>2.2799999999999998</v>
      </c>
      <c r="HU125" s="5">
        <f t="shared" si="262"/>
        <v>0</v>
      </c>
      <c r="HV125" s="172">
        <f>(A!C126-xx!HT125)*xx!HS125</f>
        <v>0</v>
      </c>
      <c r="HW125" s="51"/>
      <c r="HX125" s="6">
        <f>A!C126</f>
        <v>2.2799999999999998</v>
      </c>
      <c r="HY125" s="5">
        <f t="shared" si="263"/>
        <v>0</v>
      </c>
      <c r="HZ125" s="5">
        <f>(A!C126-xx!HX125)*xx!HW125</f>
        <v>0</v>
      </c>
      <c r="IA125" s="5" t="str">
        <f>A!B126</f>
        <v>Biscoito Nesfit Cacau Cereais 160g</v>
      </c>
      <c r="IB125" s="5">
        <f t="shared" si="264"/>
        <v>0</v>
      </c>
      <c r="IC125" s="21">
        <f t="shared" si="265"/>
        <v>0</v>
      </c>
      <c r="ID125" s="21" t="e">
        <f>A!#REF!</f>
        <v>#REF!</v>
      </c>
      <c r="IE125" s="21" t="e">
        <f>NF!IS125</f>
        <v>#DIV/0!</v>
      </c>
      <c r="IF125" s="26" t="e">
        <f t="shared" si="266"/>
        <v>#REF!</v>
      </c>
      <c r="IG125" s="6" t="e">
        <f t="shared" si="267"/>
        <v>#REF!</v>
      </c>
      <c r="IH125" s="34" t="e">
        <f t="shared" si="268"/>
        <v>#REF!</v>
      </c>
      <c r="II125" s="174" t="e">
        <f>IB125+A!#REF!+NF!IQ125</f>
        <v>#REF!</v>
      </c>
      <c r="IJ125" s="175" t="e">
        <f>IC125+A!#REF!+NF!IR125</f>
        <v>#REF!</v>
      </c>
      <c r="IK125" s="175" t="e">
        <f>II125*A!C126</f>
        <v>#REF!</v>
      </c>
      <c r="IL125" s="175" t="e">
        <f t="shared" si="136"/>
        <v>#REF!</v>
      </c>
      <c r="IM125" s="81" t="e">
        <f t="shared" si="269"/>
        <v>#REF!</v>
      </c>
      <c r="IN125" s="57" t="str">
        <f t="shared" si="270"/>
        <v>Biscoito Nesfit Cacau Cereais 160g</v>
      </c>
      <c r="IO125" s="57" t="e">
        <f>IF125/A!C126</f>
        <v>#REF!</v>
      </c>
      <c r="IP125" s="66"/>
      <c r="IQ125" s="57" t="e">
        <f t="shared" si="271"/>
        <v>#REF!</v>
      </c>
      <c r="IR125" s="11" t="e">
        <f>IF125-#REF!</f>
        <v>#REF!</v>
      </c>
    </row>
    <row r="126" spans="1:252" x14ac:dyDescent="0.2">
      <c r="A126" s="19" t="str">
        <f>A!B127</f>
        <v>Biscoito Nesfit Integral 126g</v>
      </c>
      <c r="B126" s="63"/>
      <c r="C126" s="31">
        <f>A!C127</f>
        <v>2.92</v>
      </c>
      <c r="D126" s="14">
        <f t="shared" si="137"/>
        <v>0</v>
      </c>
      <c r="E126" s="169">
        <f>(A!C127-xx!C126)*xx!B126</f>
        <v>0</v>
      </c>
      <c r="F126" s="63"/>
      <c r="G126" s="22">
        <f t="shared" si="138"/>
        <v>2.92</v>
      </c>
      <c r="H126" s="1">
        <f t="shared" si="139"/>
        <v>0</v>
      </c>
      <c r="I126" s="1">
        <f>(A!C127-xx!G126)*xx!F126</f>
        <v>0</v>
      </c>
      <c r="J126" s="1" t="str">
        <f t="shared" si="140"/>
        <v>Biscoito Nesfit Integral 126g</v>
      </c>
      <c r="K126" s="63"/>
      <c r="L126" s="2">
        <f t="shared" si="141"/>
        <v>2.92</v>
      </c>
      <c r="M126" s="1">
        <f t="shared" si="142"/>
        <v>0</v>
      </c>
      <c r="N126" s="64">
        <f>(A!C127-xx!L126)*xx!K126</f>
        <v>0</v>
      </c>
      <c r="O126" s="63"/>
      <c r="P126" s="2">
        <f t="shared" si="143"/>
        <v>2.92</v>
      </c>
      <c r="Q126" s="1">
        <f t="shared" si="144"/>
        <v>0</v>
      </c>
      <c r="R126" s="14">
        <f>(A!C127-xx!P126)*xx!O126</f>
        <v>0</v>
      </c>
      <c r="S126" s="14" t="str">
        <f t="shared" si="145"/>
        <v>Biscoito Nesfit Integral 126g</v>
      </c>
      <c r="T126" s="63"/>
      <c r="U126" s="22">
        <f t="shared" si="146"/>
        <v>2.92</v>
      </c>
      <c r="V126" s="1">
        <f t="shared" si="147"/>
        <v>0</v>
      </c>
      <c r="W126" s="64">
        <f>(A!C127-xx!U126)*xx!T126</f>
        <v>0</v>
      </c>
      <c r="X126" s="63"/>
      <c r="Y126" s="2">
        <f t="shared" si="148"/>
        <v>2.92</v>
      </c>
      <c r="Z126" s="1">
        <f t="shared" si="149"/>
        <v>0</v>
      </c>
      <c r="AA126" s="1">
        <f>(A!C127-xx!Y126)*xx!X126</f>
        <v>0</v>
      </c>
      <c r="AB126" s="1" t="str">
        <f t="shared" si="150"/>
        <v>Biscoito Nesfit Integral 126g</v>
      </c>
      <c r="AC126" s="63"/>
      <c r="AD126" s="2">
        <f t="shared" si="151"/>
        <v>2.92</v>
      </c>
      <c r="AE126" s="1">
        <f t="shared" si="152"/>
        <v>0</v>
      </c>
      <c r="AF126" s="64">
        <f>(A!C127-xx!AD126)*xx!AC126</f>
        <v>0</v>
      </c>
      <c r="AG126" s="63"/>
      <c r="AH126" s="2">
        <f t="shared" si="153"/>
        <v>2.92</v>
      </c>
      <c r="AI126" s="1">
        <f t="shared" si="154"/>
        <v>0</v>
      </c>
      <c r="AJ126" s="1">
        <f>(A!C127-xx!AH126)*xx!AG126</f>
        <v>0</v>
      </c>
      <c r="AK126" s="1" t="str">
        <f t="shared" si="155"/>
        <v>Biscoito Nesfit Integral 126g</v>
      </c>
      <c r="AL126" s="63"/>
      <c r="AM126" s="2">
        <f t="shared" si="156"/>
        <v>2.92</v>
      </c>
      <c r="AN126" s="1">
        <f t="shared" si="157"/>
        <v>0</v>
      </c>
      <c r="AO126" s="64">
        <f>(A!C127-xx!AM126)*xx!AL126</f>
        <v>0</v>
      </c>
      <c r="AP126" s="63"/>
      <c r="AQ126" s="2">
        <f t="shared" si="158"/>
        <v>2.92</v>
      </c>
      <c r="AR126" s="1">
        <f t="shared" si="159"/>
        <v>0</v>
      </c>
      <c r="AS126" s="1">
        <f>(A!C127-xx!AQ126)*xx!AP126</f>
        <v>0</v>
      </c>
      <c r="AT126" s="1" t="str">
        <f t="shared" si="160"/>
        <v>Biscoito Nesfit Integral 126g</v>
      </c>
      <c r="AU126" s="63"/>
      <c r="AV126" s="2">
        <f t="shared" si="161"/>
        <v>2.92</v>
      </c>
      <c r="AW126" s="1">
        <f t="shared" si="162"/>
        <v>0</v>
      </c>
      <c r="AX126" s="64">
        <f>(A!C127-xx!AV126)*xx!AU126</f>
        <v>0</v>
      </c>
      <c r="AY126" s="63"/>
      <c r="AZ126" s="2">
        <f t="shared" si="163"/>
        <v>2.92</v>
      </c>
      <c r="BA126" s="1">
        <f t="shared" si="164"/>
        <v>0</v>
      </c>
      <c r="BB126" s="1">
        <f>(A!E127-xx!AZ126)*xx!AY126</f>
        <v>0</v>
      </c>
      <c r="BC126" s="1" t="str">
        <f t="shared" si="165"/>
        <v>Biscoito Nesfit Integral 126g</v>
      </c>
      <c r="BD126" s="63"/>
      <c r="BE126" s="2">
        <f t="shared" si="166"/>
        <v>2.92</v>
      </c>
      <c r="BF126" s="1">
        <f t="shared" si="167"/>
        <v>0</v>
      </c>
      <c r="BG126" s="64">
        <f>(A!C127-xx!BE126)*xx!BD126</f>
        <v>0</v>
      </c>
      <c r="BH126" s="63"/>
      <c r="BI126" s="2">
        <f t="shared" si="168"/>
        <v>2.92</v>
      </c>
      <c r="BJ126" s="1">
        <f t="shared" si="169"/>
        <v>0</v>
      </c>
      <c r="BK126" s="1">
        <f>(A!C127-xx!BI126)*xx!BH126</f>
        <v>0</v>
      </c>
      <c r="BL126" s="1" t="str">
        <f t="shared" si="170"/>
        <v>Biscoito Nesfit Integral 126g</v>
      </c>
      <c r="BM126" s="63"/>
      <c r="BN126" s="2">
        <f t="shared" si="171"/>
        <v>2.92</v>
      </c>
      <c r="BO126" s="1">
        <f t="shared" si="172"/>
        <v>0</v>
      </c>
      <c r="BP126" s="64">
        <f>(A!C127-xx!BN126)*xx!BM126</f>
        <v>0</v>
      </c>
      <c r="BQ126" s="63"/>
      <c r="BR126" s="2">
        <f t="shared" si="173"/>
        <v>2.92</v>
      </c>
      <c r="BS126" s="1">
        <f t="shared" si="174"/>
        <v>0</v>
      </c>
      <c r="BT126" s="1">
        <f>(A!C127-xx!BR126)*xx!BQ126</f>
        <v>0</v>
      </c>
      <c r="BU126" s="1" t="str">
        <f t="shared" si="175"/>
        <v>Biscoito Nesfit Integral 126g</v>
      </c>
      <c r="BV126" s="63"/>
      <c r="BW126" s="2">
        <f t="shared" si="176"/>
        <v>2.92</v>
      </c>
      <c r="BX126" s="1">
        <f t="shared" si="177"/>
        <v>0</v>
      </c>
      <c r="BY126" s="64">
        <f>(A!C127-xx!BW126)*xx!BV126</f>
        <v>0</v>
      </c>
      <c r="BZ126" s="63"/>
      <c r="CA126" s="2">
        <f t="shared" si="178"/>
        <v>2.92</v>
      </c>
      <c r="CB126" s="1">
        <f t="shared" si="179"/>
        <v>0</v>
      </c>
      <c r="CC126" s="1">
        <f>(A!C127-xx!CA126)*xx!BZ126</f>
        <v>0</v>
      </c>
      <c r="CD126" s="1" t="str">
        <f t="shared" si="180"/>
        <v>Biscoito Nesfit Integral 126g</v>
      </c>
      <c r="CE126" s="63"/>
      <c r="CF126" s="2">
        <f t="shared" si="181"/>
        <v>2.92</v>
      </c>
      <c r="CG126" s="1">
        <f t="shared" si="182"/>
        <v>0</v>
      </c>
      <c r="CH126" s="64">
        <f>(A!C127-xx!CF126)*xx!CE126</f>
        <v>0</v>
      </c>
      <c r="CI126" s="63"/>
      <c r="CJ126" s="2">
        <f t="shared" si="183"/>
        <v>2.92</v>
      </c>
      <c r="CK126" s="1">
        <f t="shared" si="184"/>
        <v>0</v>
      </c>
      <c r="CL126" s="1">
        <f>(A!C127-xx!CJ126)*xx!CI126</f>
        <v>0</v>
      </c>
      <c r="CM126" s="1" t="str">
        <f t="shared" si="185"/>
        <v>Biscoito Nesfit Integral 126g</v>
      </c>
      <c r="CN126" s="63"/>
      <c r="CO126" s="2">
        <f t="shared" si="186"/>
        <v>2.92</v>
      </c>
      <c r="CP126" s="1">
        <f t="shared" si="187"/>
        <v>0</v>
      </c>
      <c r="CQ126" s="64">
        <f>(A!C127-xx!CO126)*xx!CN126</f>
        <v>0</v>
      </c>
      <c r="CR126" s="63"/>
      <c r="CS126" s="2">
        <f t="shared" si="188"/>
        <v>2.92</v>
      </c>
      <c r="CT126" s="1">
        <f t="shared" si="189"/>
        <v>0</v>
      </c>
      <c r="CU126" s="1">
        <f>(A!C127-xx!CS126)*xx!CR126</f>
        <v>0</v>
      </c>
      <c r="CV126" s="1" t="str">
        <f t="shared" si="190"/>
        <v>Biscoito Nesfit Integral 126g</v>
      </c>
      <c r="CW126" s="63"/>
      <c r="CX126" s="2">
        <f t="shared" si="191"/>
        <v>2.92</v>
      </c>
      <c r="CY126" s="1">
        <f t="shared" si="192"/>
        <v>0</v>
      </c>
      <c r="CZ126" s="64">
        <f>(A!C127-xx!CX126)*xx!CW126</f>
        <v>0</v>
      </c>
      <c r="DA126" s="63"/>
      <c r="DB126" s="2">
        <f t="shared" si="193"/>
        <v>2.92</v>
      </c>
      <c r="DC126" s="1">
        <f t="shared" si="194"/>
        <v>0</v>
      </c>
      <c r="DD126" s="1">
        <f>(A!C127-xx!DB126)*xx!DA126</f>
        <v>0</v>
      </c>
      <c r="DE126" s="1" t="str">
        <f t="shared" si="195"/>
        <v>Biscoito Nesfit Integral 126g</v>
      </c>
      <c r="DF126" s="63"/>
      <c r="DG126" s="2">
        <f t="shared" si="196"/>
        <v>2.92</v>
      </c>
      <c r="DH126" s="1">
        <f t="shared" si="197"/>
        <v>0</v>
      </c>
      <c r="DI126" s="64">
        <f>(A!C127-xx!DG126)*xx!DF126</f>
        <v>0</v>
      </c>
      <c r="DJ126" s="63"/>
      <c r="DK126" s="2">
        <f t="shared" si="198"/>
        <v>2.92</v>
      </c>
      <c r="DL126" s="1">
        <f t="shared" si="199"/>
        <v>0</v>
      </c>
      <c r="DM126" s="1">
        <f>(A!C127-xx!DK126)*xx!DJ126</f>
        <v>0</v>
      </c>
      <c r="DN126" s="1" t="str">
        <f t="shared" si="200"/>
        <v>Biscoito Nesfit Integral 126g</v>
      </c>
      <c r="DO126" s="63"/>
      <c r="DP126" s="2">
        <f t="shared" si="201"/>
        <v>2.92</v>
      </c>
      <c r="DQ126" s="1">
        <f t="shared" si="202"/>
        <v>0</v>
      </c>
      <c r="DR126" s="64">
        <f>(A!C127-xx!DP126)*xx!DO126</f>
        <v>0</v>
      </c>
      <c r="DS126" s="63"/>
      <c r="DT126" s="2">
        <f t="shared" si="203"/>
        <v>2.92</v>
      </c>
      <c r="DU126" s="1">
        <f t="shared" si="204"/>
        <v>0</v>
      </c>
      <c r="DV126" s="1">
        <f>(A!C127-xx!DT126)*xx!DS126</f>
        <v>0</v>
      </c>
      <c r="DW126" s="1" t="str">
        <f t="shared" si="205"/>
        <v>Biscoito Nesfit Integral 126g</v>
      </c>
      <c r="DX126" s="63"/>
      <c r="DY126" s="2">
        <f t="shared" si="206"/>
        <v>2.92</v>
      </c>
      <c r="DZ126" s="1">
        <f t="shared" si="207"/>
        <v>0</v>
      </c>
      <c r="EA126" s="64">
        <f>(A!C127-xx!DY126)*xx!DX126</f>
        <v>0</v>
      </c>
      <c r="EB126" s="63"/>
      <c r="EC126" s="2">
        <f t="shared" si="208"/>
        <v>2.92</v>
      </c>
      <c r="ED126" s="1">
        <f t="shared" si="209"/>
        <v>0</v>
      </c>
      <c r="EE126" s="1">
        <f>(A!C127-xx!EC126)*xx!EB126</f>
        <v>0</v>
      </c>
      <c r="EF126" s="1" t="str">
        <f t="shared" si="210"/>
        <v>Biscoito Nesfit Integral 126g</v>
      </c>
      <c r="EG126" s="63"/>
      <c r="EH126" s="2">
        <f t="shared" si="211"/>
        <v>2.92</v>
      </c>
      <c r="EI126" s="1">
        <f t="shared" si="212"/>
        <v>0</v>
      </c>
      <c r="EJ126" s="64">
        <f>(A!C127-xx!EH126)*xx!EG126</f>
        <v>0</v>
      </c>
      <c r="EK126" s="63"/>
      <c r="EL126" s="2">
        <f t="shared" si="213"/>
        <v>2.92</v>
      </c>
      <c r="EM126" s="1">
        <f t="shared" si="214"/>
        <v>0</v>
      </c>
      <c r="EN126" s="1">
        <f>(A!C127-xx!EL126)*xx!EK126</f>
        <v>0</v>
      </c>
      <c r="EO126" s="1" t="str">
        <f t="shared" si="215"/>
        <v>Biscoito Nesfit Integral 126g</v>
      </c>
      <c r="EP126" s="63"/>
      <c r="EQ126" s="2">
        <f t="shared" si="216"/>
        <v>2.92</v>
      </c>
      <c r="ER126" s="1">
        <f t="shared" si="217"/>
        <v>0</v>
      </c>
      <c r="ES126" s="64">
        <f>(A!C127-xx!EQ126)*xx!EP126</f>
        <v>0</v>
      </c>
      <c r="ET126" s="63"/>
      <c r="EU126" s="2">
        <f t="shared" si="218"/>
        <v>2.92</v>
      </c>
      <c r="EV126" s="1">
        <f t="shared" si="219"/>
        <v>0</v>
      </c>
      <c r="EW126" s="1">
        <f>(A!C127-xx!EU126)*xx!ET126</f>
        <v>0</v>
      </c>
      <c r="EX126" s="1" t="str">
        <f t="shared" si="220"/>
        <v>Biscoito Nesfit Integral 126g</v>
      </c>
      <c r="EY126" s="63"/>
      <c r="EZ126" s="2">
        <f t="shared" si="221"/>
        <v>2.92</v>
      </c>
      <c r="FA126" s="1">
        <f t="shared" si="222"/>
        <v>0</v>
      </c>
      <c r="FB126" s="64">
        <f>(A!C127-xx!EZ126)*xx!EY126</f>
        <v>0</v>
      </c>
      <c r="FC126" s="63"/>
      <c r="FD126" s="2">
        <f t="shared" si="223"/>
        <v>2.92</v>
      </c>
      <c r="FE126" s="1">
        <f t="shared" si="224"/>
        <v>0</v>
      </c>
      <c r="FF126" s="1">
        <f>(A!C127-xx!FD126)*xx!FC126</f>
        <v>0</v>
      </c>
      <c r="FG126" s="1" t="str">
        <f t="shared" si="225"/>
        <v>Biscoito Nesfit Integral 126g</v>
      </c>
      <c r="FH126" s="63"/>
      <c r="FI126" s="2">
        <f t="shared" si="226"/>
        <v>2.92</v>
      </c>
      <c r="FJ126" s="1">
        <f t="shared" si="227"/>
        <v>0</v>
      </c>
      <c r="FK126" s="64">
        <f>(A!C127-xx!FI126)*xx!FH126</f>
        <v>0</v>
      </c>
      <c r="FL126" s="63"/>
      <c r="FM126" s="2">
        <f t="shared" si="228"/>
        <v>2.92</v>
      </c>
      <c r="FN126" s="1">
        <f t="shared" si="229"/>
        <v>0</v>
      </c>
      <c r="FO126" s="1">
        <f>(A!C127-xx!FM126)*xx!FL126</f>
        <v>0</v>
      </c>
      <c r="FP126" s="1" t="str">
        <f t="shared" si="230"/>
        <v>Biscoito Nesfit Integral 126g</v>
      </c>
      <c r="FQ126" s="63"/>
      <c r="FR126" s="2">
        <f t="shared" si="231"/>
        <v>2.92</v>
      </c>
      <c r="FS126" s="1">
        <f t="shared" si="232"/>
        <v>0</v>
      </c>
      <c r="FT126" s="64">
        <f>(A!C127-xx!FR126)*xx!FQ126</f>
        <v>0</v>
      </c>
      <c r="FU126" s="63"/>
      <c r="FV126" s="2">
        <f t="shared" si="233"/>
        <v>2.92</v>
      </c>
      <c r="FW126" s="1">
        <f t="shared" si="234"/>
        <v>0</v>
      </c>
      <c r="FX126" s="1">
        <f>(A!C127-xx!FV126)*xx!FU126</f>
        <v>0</v>
      </c>
      <c r="FY126" s="1" t="str">
        <f t="shared" si="235"/>
        <v>Biscoito Nesfit Integral 126g</v>
      </c>
      <c r="FZ126" s="63"/>
      <c r="GA126" s="2">
        <f t="shared" si="236"/>
        <v>2.92</v>
      </c>
      <c r="GB126" s="1">
        <f t="shared" si="237"/>
        <v>0</v>
      </c>
      <c r="GC126" s="64">
        <f>(A!C127-xx!GA126)*xx!FZ126</f>
        <v>0</v>
      </c>
      <c r="GD126" s="63"/>
      <c r="GE126" s="2">
        <f t="shared" si="238"/>
        <v>2.92</v>
      </c>
      <c r="GF126" s="1">
        <f t="shared" si="239"/>
        <v>0</v>
      </c>
      <c r="GG126" s="1">
        <f>(A!C127-xx!GE126)*xx!GD126</f>
        <v>0</v>
      </c>
      <c r="GH126" s="1" t="str">
        <f t="shared" si="240"/>
        <v>Biscoito Nesfit Integral 126g</v>
      </c>
      <c r="GI126" s="63"/>
      <c r="GJ126" s="2">
        <f t="shared" si="241"/>
        <v>2.92</v>
      </c>
      <c r="GK126" s="1">
        <f t="shared" si="242"/>
        <v>0</v>
      </c>
      <c r="GL126" s="64">
        <f>(A!C127-xx!GJ126)*xx!GI126</f>
        <v>0</v>
      </c>
      <c r="GM126" s="63"/>
      <c r="GN126" s="2">
        <f t="shared" si="243"/>
        <v>2.92</v>
      </c>
      <c r="GO126" s="1">
        <f t="shared" si="244"/>
        <v>0</v>
      </c>
      <c r="GP126" s="1">
        <f>(A!C127-xx!GN126)*xx!GM126</f>
        <v>0</v>
      </c>
      <c r="GQ126" s="1" t="str">
        <f t="shared" si="245"/>
        <v>Biscoito Nesfit Integral 126g</v>
      </c>
      <c r="GR126" s="63"/>
      <c r="GS126" s="2">
        <f t="shared" si="246"/>
        <v>2.92</v>
      </c>
      <c r="GT126" s="1">
        <f t="shared" si="247"/>
        <v>0</v>
      </c>
      <c r="GU126" s="64">
        <f>(A!C127-xx!GS126)*xx!GR126</f>
        <v>0</v>
      </c>
      <c r="GV126" s="63"/>
      <c r="GW126" s="2">
        <f t="shared" si="248"/>
        <v>2.92</v>
      </c>
      <c r="GX126" s="1">
        <f t="shared" si="249"/>
        <v>0</v>
      </c>
      <c r="GY126" s="1">
        <f>(A!C127-xx!GW126)*xx!GV126</f>
        <v>0</v>
      </c>
      <c r="GZ126" s="1" t="str">
        <f t="shared" si="250"/>
        <v>Biscoito Nesfit Integral 126g</v>
      </c>
      <c r="HA126" s="63"/>
      <c r="HB126" s="2">
        <f t="shared" si="251"/>
        <v>2.92</v>
      </c>
      <c r="HC126" s="1">
        <f t="shared" si="252"/>
        <v>0</v>
      </c>
      <c r="HD126" s="64">
        <f>(A!C127-xx!HB126)*xx!HA126</f>
        <v>0</v>
      </c>
      <c r="HE126" s="63"/>
      <c r="HF126" s="2">
        <f t="shared" si="253"/>
        <v>2.92</v>
      </c>
      <c r="HG126" s="1">
        <f t="shared" si="254"/>
        <v>0</v>
      </c>
      <c r="HH126" s="1">
        <f>(A!C127-xx!HF126)*xx!HE126</f>
        <v>0</v>
      </c>
      <c r="HI126" s="1" t="str">
        <f t="shared" si="255"/>
        <v>Biscoito Nesfit Integral 126g</v>
      </c>
      <c r="HJ126" s="63"/>
      <c r="HK126" s="2">
        <f t="shared" si="256"/>
        <v>2.92</v>
      </c>
      <c r="HL126" s="1">
        <f t="shared" si="257"/>
        <v>0</v>
      </c>
      <c r="HM126" s="64">
        <f>(A!C127-xx!HK126)*xx!HJ126</f>
        <v>0</v>
      </c>
      <c r="HN126" s="63"/>
      <c r="HO126" s="2">
        <f t="shared" si="258"/>
        <v>2.92</v>
      </c>
      <c r="HP126" s="1">
        <f t="shared" si="259"/>
        <v>0</v>
      </c>
      <c r="HQ126" s="1">
        <f>-(A!C127-xx!HO126)*xx!HN126</f>
        <v>0</v>
      </c>
      <c r="HR126" s="1" t="str">
        <f t="shared" si="260"/>
        <v>Biscoito Nesfit Integral 126g</v>
      </c>
      <c r="HS126" s="63"/>
      <c r="HT126" s="2">
        <f t="shared" si="261"/>
        <v>2.92</v>
      </c>
      <c r="HU126" s="1">
        <f t="shared" si="262"/>
        <v>0</v>
      </c>
      <c r="HV126" s="64">
        <f>(A!C127-xx!HT126)*xx!HS126</f>
        <v>0</v>
      </c>
      <c r="HW126" s="63"/>
      <c r="HX126" s="2">
        <f>A!C127</f>
        <v>2.92</v>
      </c>
      <c r="HY126" s="1">
        <f t="shared" si="263"/>
        <v>0</v>
      </c>
      <c r="HZ126" s="1">
        <f>(A!C127-xx!HX126)*xx!HW126</f>
        <v>0</v>
      </c>
      <c r="IA126" s="1" t="str">
        <f>A!B127</f>
        <v>Biscoito Nesfit Integral 126g</v>
      </c>
      <c r="IB126" s="1">
        <f t="shared" si="264"/>
        <v>0</v>
      </c>
      <c r="IC126" s="14">
        <f t="shared" si="265"/>
        <v>0</v>
      </c>
      <c r="ID126" s="14" t="e">
        <f>A!#REF!</f>
        <v>#REF!</v>
      </c>
      <c r="IE126" s="14" t="e">
        <f>NF!IS126</f>
        <v>#DIV/0!</v>
      </c>
      <c r="IF126" s="26" t="e">
        <f t="shared" si="266"/>
        <v>#REF!</v>
      </c>
      <c r="IG126" s="2" t="e">
        <f t="shared" si="267"/>
        <v>#REF!</v>
      </c>
      <c r="IH126" s="170" t="e">
        <f t="shared" si="268"/>
        <v>#REF!</v>
      </c>
      <c r="II126" s="174" t="e">
        <f>IB126+A!#REF!+NF!IQ126</f>
        <v>#REF!</v>
      </c>
      <c r="IJ126" s="175" t="e">
        <f>IC126+A!#REF!+NF!IR126</f>
        <v>#REF!</v>
      </c>
      <c r="IK126" s="175" t="e">
        <f>II126*A!C127</f>
        <v>#REF!</v>
      </c>
      <c r="IL126" s="175" t="e">
        <f t="shared" si="136"/>
        <v>#REF!</v>
      </c>
      <c r="IM126" s="81" t="e">
        <f t="shared" si="269"/>
        <v>#REF!</v>
      </c>
      <c r="IN126" s="84" t="str">
        <f t="shared" si="270"/>
        <v>Biscoito Nesfit Integral 126g</v>
      </c>
      <c r="IO126" s="84" t="e">
        <f>IF126/A!C127</f>
        <v>#REF!</v>
      </c>
      <c r="IP126" s="72"/>
      <c r="IQ126" s="84" t="e">
        <f t="shared" si="271"/>
        <v>#REF!</v>
      </c>
      <c r="IR126" s="85" t="e">
        <f>IF126-#REF!</f>
        <v>#REF!</v>
      </c>
    </row>
    <row r="127" spans="1:252" x14ac:dyDescent="0.2">
      <c r="A127" s="20" t="str">
        <f>A!B128</f>
        <v>Biscoito Nesfit Limão Cereais  160g</v>
      </c>
      <c r="B127" s="51"/>
      <c r="C127" s="65">
        <f>A!C128</f>
        <v>2.2799999999999998</v>
      </c>
      <c r="D127" s="21">
        <f t="shared" si="137"/>
        <v>0</v>
      </c>
      <c r="E127" s="171">
        <f>(A!C128-xx!C127)*xx!B127</f>
        <v>0</v>
      </c>
      <c r="F127" s="51"/>
      <c r="G127" s="32">
        <f t="shared" si="138"/>
        <v>2.2799999999999998</v>
      </c>
      <c r="H127" s="5">
        <f t="shared" si="139"/>
        <v>0</v>
      </c>
      <c r="I127" s="5">
        <f>(A!C128-xx!G127)*xx!F127</f>
        <v>0</v>
      </c>
      <c r="J127" s="5" t="str">
        <f t="shared" si="140"/>
        <v>Biscoito Nesfit Limão Cereais  160g</v>
      </c>
      <c r="K127" s="51"/>
      <c r="L127" s="6">
        <f t="shared" si="141"/>
        <v>2.2799999999999998</v>
      </c>
      <c r="M127" s="5">
        <f t="shared" si="142"/>
        <v>0</v>
      </c>
      <c r="N127" s="172">
        <f>(A!C128-xx!L127)*xx!K127</f>
        <v>0</v>
      </c>
      <c r="O127" s="51"/>
      <c r="P127" s="6">
        <f t="shared" si="143"/>
        <v>2.2799999999999998</v>
      </c>
      <c r="Q127" s="5">
        <f t="shared" si="144"/>
        <v>0</v>
      </c>
      <c r="R127" s="21">
        <f>(A!C128-xx!P127)*xx!O127</f>
        <v>0</v>
      </c>
      <c r="S127" s="21" t="str">
        <f t="shared" si="145"/>
        <v>Biscoito Nesfit Limão Cereais  160g</v>
      </c>
      <c r="T127" s="51"/>
      <c r="U127" s="32">
        <f t="shared" si="146"/>
        <v>2.2799999999999998</v>
      </c>
      <c r="V127" s="5">
        <f t="shared" si="147"/>
        <v>0</v>
      </c>
      <c r="W127" s="172">
        <f>(A!C128-xx!U127)*xx!T127</f>
        <v>0</v>
      </c>
      <c r="X127" s="51"/>
      <c r="Y127" s="6">
        <f t="shared" si="148"/>
        <v>2.2799999999999998</v>
      </c>
      <c r="Z127" s="5">
        <f t="shared" si="149"/>
        <v>0</v>
      </c>
      <c r="AA127" s="5">
        <f>(A!C128-xx!Y127)*xx!X127</f>
        <v>0</v>
      </c>
      <c r="AB127" s="5" t="str">
        <f t="shared" si="150"/>
        <v>Biscoito Nesfit Limão Cereais  160g</v>
      </c>
      <c r="AC127" s="51"/>
      <c r="AD127" s="6">
        <f t="shared" si="151"/>
        <v>2.2799999999999998</v>
      </c>
      <c r="AE127" s="5">
        <f t="shared" si="152"/>
        <v>0</v>
      </c>
      <c r="AF127" s="172">
        <f>(A!C128-xx!AD127)*xx!AC127</f>
        <v>0</v>
      </c>
      <c r="AG127" s="51"/>
      <c r="AH127" s="6">
        <f t="shared" si="153"/>
        <v>2.2799999999999998</v>
      </c>
      <c r="AI127" s="5">
        <f t="shared" si="154"/>
        <v>0</v>
      </c>
      <c r="AJ127" s="5">
        <f>(A!C128-xx!AH127)*xx!AG127</f>
        <v>0</v>
      </c>
      <c r="AK127" s="5" t="str">
        <f t="shared" si="155"/>
        <v>Biscoito Nesfit Limão Cereais  160g</v>
      </c>
      <c r="AL127" s="51"/>
      <c r="AM127" s="6">
        <f t="shared" si="156"/>
        <v>2.2799999999999998</v>
      </c>
      <c r="AN127" s="5">
        <f t="shared" si="157"/>
        <v>0</v>
      </c>
      <c r="AO127" s="172">
        <f>(A!C128-xx!AM127)*xx!AL127</f>
        <v>0</v>
      </c>
      <c r="AP127" s="51"/>
      <c r="AQ127" s="6">
        <f t="shared" si="158"/>
        <v>2.2799999999999998</v>
      </c>
      <c r="AR127" s="5">
        <f t="shared" si="159"/>
        <v>0</v>
      </c>
      <c r="AS127" s="5">
        <f>(A!C128-xx!AQ127)*xx!AP127</f>
        <v>0</v>
      </c>
      <c r="AT127" s="5" t="str">
        <f t="shared" si="160"/>
        <v>Biscoito Nesfit Limão Cereais  160g</v>
      </c>
      <c r="AU127" s="51"/>
      <c r="AV127" s="6">
        <f t="shared" si="161"/>
        <v>2.2799999999999998</v>
      </c>
      <c r="AW127" s="5">
        <f t="shared" si="162"/>
        <v>0</v>
      </c>
      <c r="AX127" s="172">
        <f>(A!C128-xx!AV127)*xx!AU127</f>
        <v>0</v>
      </c>
      <c r="AY127" s="51"/>
      <c r="AZ127" s="6">
        <f t="shared" si="163"/>
        <v>2.2799999999999998</v>
      </c>
      <c r="BA127" s="5">
        <f t="shared" si="164"/>
        <v>0</v>
      </c>
      <c r="BB127" s="5">
        <f>(A!E128-xx!AZ127)*xx!AY127</f>
        <v>0</v>
      </c>
      <c r="BC127" s="5" t="str">
        <f t="shared" si="165"/>
        <v>Biscoito Nesfit Limão Cereais  160g</v>
      </c>
      <c r="BD127" s="51"/>
      <c r="BE127" s="6">
        <f t="shared" si="166"/>
        <v>2.2799999999999998</v>
      </c>
      <c r="BF127" s="5">
        <f t="shared" si="167"/>
        <v>0</v>
      </c>
      <c r="BG127" s="172">
        <f>(A!C128-xx!BE127)*xx!BD127</f>
        <v>0</v>
      </c>
      <c r="BH127" s="51"/>
      <c r="BI127" s="6">
        <f t="shared" si="168"/>
        <v>2.2799999999999998</v>
      </c>
      <c r="BJ127" s="5">
        <f t="shared" si="169"/>
        <v>0</v>
      </c>
      <c r="BK127" s="5">
        <f>(A!C128-xx!BI127)*xx!BH127</f>
        <v>0</v>
      </c>
      <c r="BL127" s="5" t="str">
        <f t="shared" si="170"/>
        <v>Biscoito Nesfit Limão Cereais  160g</v>
      </c>
      <c r="BM127" s="51"/>
      <c r="BN127" s="6">
        <f t="shared" si="171"/>
        <v>2.2799999999999998</v>
      </c>
      <c r="BO127" s="5">
        <f t="shared" si="172"/>
        <v>0</v>
      </c>
      <c r="BP127" s="172">
        <f>(A!C128-xx!BN127)*xx!BM127</f>
        <v>0</v>
      </c>
      <c r="BQ127" s="51"/>
      <c r="BR127" s="6">
        <f t="shared" si="173"/>
        <v>2.2799999999999998</v>
      </c>
      <c r="BS127" s="5">
        <f t="shared" si="174"/>
        <v>0</v>
      </c>
      <c r="BT127" s="5">
        <f>(A!C128-xx!BR127)*xx!BQ127</f>
        <v>0</v>
      </c>
      <c r="BU127" s="5" t="str">
        <f t="shared" si="175"/>
        <v>Biscoito Nesfit Limão Cereais  160g</v>
      </c>
      <c r="BV127" s="51"/>
      <c r="BW127" s="6">
        <f t="shared" si="176"/>
        <v>2.2799999999999998</v>
      </c>
      <c r="BX127" s="5">
        <f t="shared" si="177"/>
        <v>0</v>
      </c>
      <c r="BY127" s="172">
        <f>(A!C128-xx!BW127)*xx!BV127</f>
        <v>0</v>
      </c>
      <c r="BZ127" s="51"/>
      <c r="CA127" s="6">
        <f t="shared" si="178"/>
        <v>2.2799999999999998</v>
      </c>
      <c r="CB127" s="5">
        <f t="shared" si="179"/>
        <v>0</v>
      </c>
      <c r="CC127" s="5">
        <f>(A!C128-xx!CA127)*xx!BZ127</f>
        <v>0</v>
      </c>
      <c r="CD127" s="5" t="str">
        <f t="shared" si="180"/>
        <v>Biscoito Nesfit Limão Cereais  160g</v>
      </c>
      <c r="CE127" s="51"/>
      <c r="CF127" s="6">
        <f t="shared" si="181"/>
        <v>2.2799999999999998</v>
      </c>
      <c r="CG127" s="5">
        <f t="shared" si="182"/>
        <v>0</v>
      </c>
      <c r="CH127" s="172">
        <f>(A!C128-xx!CF127)*xx!CE127</f>
        <v>0</v>
      </c>
      <c r="CI127" s="51"/>
      <c r="CJ127" s="6">
        <f t="shared" si="183"/>
        <v>2.2799999999999998</v>
      </c>
      <c r="CK127" s="5">
        <f t="shared" si="184"/>
        <v>0</v>
      </c>
      <c r="CL127" s="5">
        <f>(A!C128-xx!CJ127)*xx!CI127</f>
        <v>0</v>
      </c>
      <c r="CM127" s="5" t="str">
        <f t="shared" si="185"/>
        <v>Biscoito Nesfit Limão Cereais  160g</v>
      </c>
      <c r="CN127" s="51"/>
      <c r="CO127" s="6">
        <f t="shared" si="186"/>
        <v>2.2799999999999998</v>
      </c>
      <c r="CP127" s="5">
        <f t="shared" si="187"/>
        <v>0</v>
      </c>
      <c r="CQ127" s="172">
        <f>(A!C128-xx!CO127)*xx!CN127</f>
        <v>0</v>
      </c>
      <c r="CR127" s="51"/>
      <c r="CS127" s="6">
        <f t="shared" si="188"/>
        <v>2.2799999999999998</v>
      </c>
      <c r="CT127" s="5">
        <f t="shared" si="189"/>
        <v>0</v>
      </c>
      <c r="CU127" s="5">
        <f>(A!C128-xx!CS127)*xx!CR127</f>
        <v>0</v>
      </c>
      <c r="CV127" s="5" t="str">
        <f t="shared" si="190"/>
        <v>Biscoito Nesfit Limão Cereais  160g</v>
      </c>
      <c r="CW127" s="51"/>
      <c r="CX127" s="6">
        <f t="shared" si="191"/>
        <v>2.2799999999999998</v>
      </c>
      <c r="CY127" s="5">
        <f t="shared" si="192"/>
        <v>0</v>
      </c>
      <c r="CZ127" s="172">
        <f>(A!C128-xx!CX127)*xx!CW127</f>
        <v>0</v>
      </c>
      <c r="DA127" s="51"/>
      <c r="DB127" s="6">
        <f t="shared" si="193"/>
        <v>2.2799999999999998</v>
      </c>
      <c r="DC127" s="5">
        <f t="shared" si="194"/>
        <v>0</v>
      </c>
      <c r="DD127" s="5">
        <f>(A!C128-xx!DB127)*xx!DA127</f>
        <v>0</v>
      </c>
      <c r="DE127" s="5" t="str">
        <f t="shared" si="195"/>
        <v>Biscoito Nesfit Limão Cereais  160g</v>
      </c>
      <c r="DF127" s="51"/>
      <c r="DG127" s="6">
        <f t="shared" si="196"/>
        <v>2.2799999999999998</v>
      </c>
      <c r="DH127" s="5">
        <f t="shared" si="197"/>
        <v>0</v>
      </c>
      <c r="DI127" s="172">
        <f>(A!C128-xx!DG127)*xx!DF127</f>
        <v>0</v>
      </c>
      <c r="DJ127" s="51"/>
      <c r="DK127" s="6">
        <f t="shared" si="198"/>
        <v>2.2799999999999998</v>
      </c>
      <c r="DL127" s="5">
        <f t="shared" si="199"/>
        <v>0</v>
      </c>
      <c r="DM127" s="5">
        <f>(A!C128-xx!DK127)*xx!DJ127</f>
        <v>0</v>
      </c>
      <c r="DN127" s="5" t="str">
        <f t="shared" si="200"/>
        <v>Biscoito Nesfit Limão Cereais  160g</v>
      </c>
      <c r="DO127" s="51"/>
      <c r="DP127" s="6">
        <f t="shared" si="201"/>
        <v>2.2799999999999998</v>
      </c>
      <c r="DQ127" s="5">
        <f t="shared" si="202"/>
        <v>0</v>
      </c>
      <c r="DR127" s="172">
        <f>(A!C128-xx!DP127)*xx!DO127</f>
        <v>0</v>
      </c>
      <c r="DS127" s="51"/>
      <c r="DT127" s="6">
        <f t="shared" si="203"/>
        <v>2.2799999999999998</v>
      </c>
      <c r="DU127" s="5">
        <f t="shared" si="204"/>
        <v>0</v>
      </c>
      <c r="DV127" s="5">
        <f>(A!C128-xx!DT127)*xx!DS127</f>
        <v>0</v>
      </c>
      <c r="DW127" s="5" t="str">
        <f t="shared" si="205"/>
        <v>Biscoito Nesfit Limão Cereais  160g</v>
      </c>
      <c r="DX127" s="51"/>
      <c r="DY127" s="6">
        <f t="shared" si="206"/>
        <v>2.2799999999999998</v>
      </c>
      <c r="DZ127" s="5">
        <f t="shared" si="207"/>
        <v>0</v>
      </c>
      <c r="EA127" s="172">
        <f>(A!C128-xx!DY127)*xx!DX127</f>
        <v>0</v>
      </c>
      <c r="EB127" s="51"/>
      <c r="EC127" s="6">
        <f t="shared" si="208"/>
        <v>2.2799999999999998</v>
      </c>
      <c r="ED127" s="5">
        <f t="shared" si="209"/>
        <v>0</v>
      </c>
      <c r="EE127" s="5">
        <f>(A!C128-xx!EC127)*xx!EB127</f>
        <v>0</v>
      </c>
      <c r="EF127" s="5" t="str">
        <f t="shared" si="210"/>
        <v>Biscoito Nesfit Limão Cereais  160g</v>
      </c>
      <c r="EG127" s="51"/>
      <c r="EH127" s="6">
        <f t="shared" si="211"/>
        <v>2.2799999999999998</v>
      </c>
      <c r="EI127" s="5">
        <f t="shared" si="212"/>
        <v>0</v>
      </c>
      <c r="EJ127" s="172">
        <f>(A!C128-xx!EH127)*xx!EG127</f>
        <v>0</v>
      </c>
      <c r="EK127" s="51"/>
      <c r="EL127" s="6">
        <f t="shared" si="213"/>
        <v>2.2799999999999998</v>
      </c>
      <c r="EM127" s="5">
        <f t="shared" si="214"/>
        <v>0</v>
      </c>
      <c r="EN127" s="5">
        <f>(A!C128-xx!EL127)*xx!EK127</f>
        <v>0</v>
      </c>
      <c r="EO127" s="5" t="str">
        <f t="shared" si="215"/>
        <v>Biscoito Nesfit Limão Cereais  160g</v>
      </c>
      <c r="EP127" s="51"/>
      <c r="EQ127" s="6">
        <f t="shared" si="216"/>
        <v>2.2799999999999998</v>
      </c>
      <c r="ER127" s="5">
        <f t="shared" si="217"/>
        <v>0</v>
      </c>
      <c r="ES127" s="172">
        <f>(A!C128-xx!EQ127)*xx!EP127</f>
        <v>0</v>
      </c>
      <c r="ET127" s="51"/>
      <c r="EU127" s="6">
        <f t="shared" si="218"/>
        <v>2.2799999999999998</v>
      </c>
      <c r="EV127" s="5">
        <f t="shared" si="219"/>
        <v>0</v>
      </c>
      <c r="EW127" s="5">
        <f>(A!C128-xx!EU127)*xx!ET127</f>
        <v>0</v>
      </c>
      <c r="EX127" s="5" t="str">
        <f t="shared" si="220"/>
        <v>Biscoito Nesfit Limão Cereais  160g</v>
      </c>
      <c r="EY127" s="51"/>
      <c r="EZ127" s="6">
        <f t="shared" si="221"/>
        <v>2.2799999999999998</v>
      </c>
      <c r="FA127" s="5">
        <f t="shared" si="222"/>
        <v>0</v>
      </c>
      <c r="FB127" s="172">
        <f>(A!C128-xx!EZ127)*xx!EY127</f>
        <v>0</v>
      </c>
      <c r="FC127" s="51"/>
      <c r="FD127" s="6">
        <f t="shared" si="223"/>
        <v>2.2799999999999998</v>
      </c>
      <c r="FE127" s="5">
        <f t="shared" si="224"/>
        <v>0</v>
      </c>
      <c r="FF127" s="5">
        <f>(A!C128-xx!FD127)*xx!FC127</f>
        <v>0</v>
      </c>
      <c r="FG127" s="5" t="str">
        <f t="shared" si="225"/>
        <v>Biscoito Nesfit Limão Cereais  160g</v>
      </c>
      <c r="FH127" s="51"/>
      <c r="FI127" s="6">
        <f t="shared" si="226"/>
        <v>2.2799999999999998</v>
      </c>
      <c r="FJ127" s="5">
        <f t="shared" si="227"/>
        <v>0</v>
      </c>
      <c r="FK127" s="172">
        <f>(A!C128-xx!FI127)*xx!FH127</f>
        <v>0</v>
      </c>
      <c r="FL127" s="51"/>
      <c r="FM127" s="6">
        <f t="shared" si="228"/>
        <v>2.2799999999999998</v>
      </c>
      <c r="FN127" s="5">
        <f t="shared" si="229"/>
        <v>0</v>
      </c>
      <c r="FO127" s="5">
        <f>(A!C128-xx!FM127)*xx!FL127</f>
        <v>0</v>
      </c>
      <c r="FP127" s="5" t="str">
        <f t="shared" si="230"/>
        <v>Biscoito Nesfit Limão Cereais  160g</v>
      </c>
      <c r="FQ127" s="51"/>
      <c r="FR127" s="6">
        <f t="shared" si="231"/>
        <v>2.2799999999999998</v>
      </c>
      <c r="FS127" s="5">
        <f t="shared" si="232"/>
        <v>0</v>
      </c>
      <c r="FT127" s="172">
        <f>(A!C128-xx!FR127)*xx!FQ127</f>
        <v>0</v>
      </c>
      <c r="FU127" s="51"/>
      <c r="FV127" s="6">
        <f t="shared" si="233"/>
        <v>2.2799999999999998</v>
      </c>
      <c r="FW127" s="5">
        <f t="shared" si="234"/>
        <v>0</v>
      </c>
      <c r="FX127" s="5">
        <f>(A!C128-xx!FV127)*xx!FU127</f>
        <v>0</v>
      </c>
      <c r="FY127" s="5" t="str">
        <f t="shared" si="235"/>
        <v>Biscoito Nesfit Limão Cereais  160g</v>
      </c>
      <c r="FZ127" s="51"/>
      <c r="GA127" s="6">
        <f t="shared" si="236"/>
        <v>2.2799999999999998</v>
      </c>
      <c r="GB127" s="5">
        <f t="shared" si="237"/>
        <v>0</v>
      </c>
      <c r="GC127" s="172">
        <f>(A!C128-xx!GA127)*xx!FZ127</f>
        <v>0</v>
      </c>
      <c r="GD127" s="51"/>
      <c r="GE127" s="6">
        <f t="shared" si="238"/>
        <v>2.2799999999999998</v>
      </c>
      <c r="GF127" s="5">
        <f t="shared" si="239"/>
        <v>0</v>
      </c>
      <c r="GG127" s="5">
        <f>(A!C128-xx!GE127)*xx!GD127</f>
        <v>0</v>
      </c>
      <c r="GH127" s="5" t="str">
        <f t="shared" si="240"/>
        <v>Biscoito Nesfit Limão Cereais  160g</v>
      </c>
      <c r="GI127" s="51"/>
      <c r="GJ127" s="6">
        <f t="shared" si="241"/>
        <v>2.2799999999999998</v>
      </c>
      <c r="GK127" s="5">
        <f t="shared" si="242"/>
        <v>0</v>
      </c>
      <c r="GL127" s="172">
        <f>(A!C128-xx!GJ127)*xx!GI127</f>
        <v>0</v>
      </c>
      <c r="GM127" s="51"/>
      <c r="GN127" s="6">
        <f t="shared" si="243"/>
        <v>2.2799999999999998</v>
      </c>
      <c r="GO127" s="5">
        <f t="shared" si="244"/>
        <v>0</v>
      </c>
      <c r="GP127" s="5">
        <f>(A!C128-xx!GN127)*xx!GM127</f>
        <v>0</v>
      </c>
      <c r="GQ127" s="5" t="str">
        <f t="shared" si="245"/>
        <v>Biscoito Nesfit Limão Cereais  160g</v>
      </c>
      <c r="GR127" s="51"/>
      <c r="GS127" s="6">
        <f t="shared" si="246"/>
        <v>2.2799999999999998</v>
      </c>
      <c r="GT127" s="5">
        <f t="shared" si="247"/>
        <v>0</v>
      </c>
      <c r="GU127" s="172">
        <f>(A!C128-xx!GS127)*xx!GR127</f>
        <v>0</v>
      </c>
      <c r="GV127" s="51"/>
      <c r="GW127" s="6">
        <f t="shared" si="248"/>
        <v>2.2799999999999998</v>
      </c>
      <c r="GX127" s="5">
        <f t="shared" si="249"/>
        <v>0</v>
      </c>
      <c r="GY127" s="5">
        <f>(A!C128-xx!GW127)*xx!GV127</f>
        <v>0</v>
      </c>
      <c r="GZ127" s="5" t="str">
        <f t="shared" si="250"/>
        <v>Biscoito Nesfit Limão Cereais  160g</v>
      </c>
      <c r="HA127" s="51"/>
      <c r="HB127" s="6">
        <f t="shared" si="251"/>
        <v>2.2799999999999998</v>
      </c>
      <c r="HC127" s="5">
        <f t="shared" si="252"/>
        <v>0</v>
      </c>
      <c r="HD127" s="172">
        <f>(A!C128-xx!HB127)*xx!HA127</f>
        <v>0</v>
      </c>
      <c r="HE127" s="51"/>
      <c r="HF127" s="6">
        <f t="shared" si="253"/>
        <v>2.2799999999999998</v>
      </c>
      <c r="HG127" s="5">
        <f t="shared" si="254"/>
        <v>0</v>
      </c>
      <c r="HH127" s="5">
        <f>(A!C128-xx!HF127)*xx!HE127</f>
        <v>0</v>
      </c>
      <c r="HI127" s="5" t="str">
        <f t="shared" si="255"/>
        <v>Biscoito Nesfit Limão Cereais  160g</v>
      </c>
      <c r="HJ127" s="51"/>
      <c r="HK127" s="6">
        <f t="shared" si="256"/>
        <v>2.2799999999999998</v>
      </c>
      <c r="HL127" s="5">
        <f t="shared" si="257"/>
        <v>0</v>
      </c>
      <c r="HM127" s="172">
        <f>(A!C128-xx!HK127)*xx!HJ127</f>
        <v>0</v>
      </c>
      <c r="HN127" s="51"/>
      <c r="HO127" s="6">
        <f t="shared" si="258"/>
        <v>2.2799999999999998</v>
      </c>
      <c r="HP127" s="5">
        <f t="shared" si="259"/>
        <v>0</v>
      </c>
      <c r="HQ127" s="5">
        <f>-(A!C128-xx!HO127)*xx!HN127</f>
        <v>0</v>
      </c>
      <c r="HR127" s="5" t="str">
        <f t="shared" si="260"/>
        <v>Biscoito Nesfit Limão Cereais  160g</v>
      </c>
      <c r="HS127" s="51"/>
      <c r="HT127" s="6">
        <f t="shared" si="261"/>
        <v>2.2799999999999998</v>
      </c>
      <c r="HU127" s="5">
        <f t="shared" si="262"/>
        <v>0</v>
      </c>
      <c r="HV127" s="172">
        <f>(A!C128-xx!HT127)*xx!HS127</f>
        <v>0</v>
      </c>
      <c r="HW127" s="51"/>
      <c r="HX127" s="6">
        <f>A!C128</f>
        <v>2.2799999999999998</v>
      </c>
      <c r="HY127" s="5">
        <f t="shared" si="263"/>
        <v>0</v>
      </c>
      <c r="HZ127" s="5">
        <f>(A!C128-xx!HX127)*xx!HW127</f>
        <v>0</v>
      </c>
      <c r="IA127" s="5" t="str">
        <f>A!B128</f>
        <v>Biscoito Nesfit Limão Cereais  160g</v>
      </c>
      <c r="IB127" s="5">
        <f t="shared" si="264"/>
        <v>0</v>
      </c>
      <c r="IC127" s="21">
        <f t="shared" si="265"/>
        <v>0</v>
      </c>
      <c r="ID127" s="21" t="e">
        <f>A!#REF!</f>
        <v>#REF!</v>
      </c>
      <c r="IE127" s="21" t="e">
        <f>NF!IS127</f>
        <v>#DIV/0!</v>
      </c>
      <c r="IF127" s="26" t="e">
        <f t="shared" si="266"/>
        <v>#REF!</v>
      </c>
      <c r="IG127" s="6" t="e">
        <f t="shared" si="267"/>
        <v>#REF!</v>
      </c>
      <c r="IH127" s="34" t="e">
        <f t="shared" si="268"/>
        <v>#REF!</v>
      </c>
      <c r="II127" s="174" t="e">
        <f>IB127+A!#REF!+NF!IQ127</f>
        <v>#REF!</v>
      </c>
      <c r="IJ127" s="175" t="e">
        <f>IC127+A!#REF!+NF!IR127</f>
        <v>#REF!</v>
      </c>
      <c r="IK127" s="175" t="e">
        <f>II127*A!C128</f>
        <v>#REF!</v>
      </c>
      <c r="IL127" s="175" t="e">
        <f t="shared" si="136"/>
        <v>#REF!</v>
      </c>
      <c r="IM127" s="81" t="e">
        <f t="shared" si="269"/>
        <v>#REF!</v>
      </c>
      <c r="IN127" s="57" t="str">
        <f t="shared" si="270"/>
        <v>Biscoito Nesfit Limão Cereais  160g</v>
      </c>
      <c r="IO127" s="57" t="e">
        <f>IF127/A!C128</f>
        <v>#REF!</v>
      </c>
      <c r="IP127" s="66"/>
      <c r="IQ127" s="57" t="e">
        <f t="shared" si="271"/>
        <v>#REF!</v>
      </c>
      <c r="IR127" s="11" t="e">
        <f>IF127-#REF!</f>
        <v>#REF!</v>
      </c>
    </row>
    <row r="128" spans="1:252" x14ac:dyDescent="0.2">
      <c r="A128" s="19" t="str">
        <f>A!B129</f>
        <v>Biscoito Nesfit Morango Cereais 160g</v>
      </c>
      <c r="B128" s="63"/>
      <c r="C128" s="31">
        <f>A!C129</f>
        <v>2.92</v>
      </c>
      <c r="D128" s="14">
        <f t="shared" si="137"/>
        <v>0</v>
      </c>
      <c r="E128" s="169">
        <f>(A!C129-xx!C128)*xx!B128</f>
        <v>0</v>
      </c>
      <c r="F128" s="63"/>
      <c r="G128" s="22">
        <f t="shared" si="138"/>
        <v>2.92</v>
      </c>
      <c r="H128" s="1">
        <f t="shared" si="139"/>
        <v>0</v>
      </c>
      <c r="I128" s="1">
        <f>(A!C129-xx!G128)*xx!F128</f>
        <v>0</v>
      </c>
      <c r="J128" s="1" t="str">
        <f t="shared" si="140"/>
        <v>Biscoito Nesfit Morango Cereais 160g</v>
      </c>
      <c r="K128" s="63"/>
      <c r="L128" s="2">
        <f t="shared" si="141"/>
        <v>2.92</v>
      </c>
      <c r="M128" s="1">
        <f t="shared" si="142"/>
        <v>0</v>
      </c>
      <c r="N128" s="64">
        <f>(A!C129-xx!L128)*xx!K128</f>
        <v>0</v>
      </c>
      <c r="O128" s="63"/>
      <c r="P128" s="2">
        <f t="shared" si="143"/>
        <v>2.92</v>
      </c>
      <c r="Q128" s="1">
        <f t="shared" si="144"/>
        <v>0</v>
      </c>
      <c r="R128" s="14">
        <f>(A!C129-xx!P128)*xx!O128</f>
        <v>0</v>
      </c>
      <c r="S128" s="14" t="str">
        <f t="shared" si="145"/>
        <v>Biscoito Nesfit Morango Cereais 160g</v>
      </c>
      <c r="T128" s="63"/>
      <c r="U128" s="22">
        <f t="shared" si="146"/>
        <v>2.92</v>
      </c>
      <c r="V128" s="1">
        <f t="shared" si="147"/>
        <v>0</v>
      </c>
      <c r="W128" s="64">
        <f>(A!C129-xx!U128)*xx!T128</f>
        <v>0</v>
      </c>
      <c r="X128" s="63"/>
      <c r="Y128" s="2">
        <f t="shared" si="148"/>
        <v>2.92</v>
      </c>
      <c r="Z128" s="1">
        <f t="shared" si="149"/>
        <v>0</v>
      </c>
      <c r="AA128" s="1">
        <f>(A!C129-xx!Y128)*xx!X128</f>
        <v>0</v>
      </c>
      <c r="AB128" s="1" t="str">
        <f t="shared" si="150"/>
        <v>Biscoito Nesfit Morango Cereais 160g</v>
      </c>
      <c r="AC128" s="63"/>
      <c r="AD128" s="2">
        <f t="shared" si="151"/>
        <v>2.92</v>
      </c>
      <c r="AE128" s="1">
        <f t="shared" si="152"/>
        <v>0</v>
      </c>
      <c r="AF128" s="64">
        <f>(A!C129-xx!AD128)*xx!AC128</f>
        <v>0</v>
      </c>
      <c r="AG128" s="63"/>
      <c r="AH128" s="2">
        <f t="shared" si="153"/>
        <v>2.92</v>
      </c>
      <c r="AI128" s="1">
        <f t="shared" si="154"/>
        <v>0</v>
      </c>
      <c r="AJ128" s="1">
        <f>(A!C129-xx!AH128)*xx!AG128</f>
        <v>0</v>
      </c>
      <c r="AK128" s="1" t="str">
        <f t="shared" si="155"/>
        <v>Biscoito Nesfit Morango Cereais 160g</v>
      </c>
      <c r="AL128" s="63"/>
      <c r="AM128" s="2">
        <f t="shared" si="156"/>
        <v>2.92</v>
      </c>
      <c r="AN128" s="1">
        <f t="shared" si="157"/>
        <v>0</v>
      </c>
      <c r="AO128" s="64">
        <f>(A!C129-xx!AM128)*xx!AL128</f>
        <v>0</v>
      </c>
      <c r="AP128" s="63"/>
      <c r="AQ128" s="2">
        <f t="shared" si="158"/>
        <v>2.92</v>
      </c>
      <c r="AR128" s="1">
        <f t="shared" si="159"/>
        <v>0</v>
      </c>
      <c r="AS128" s="1">
        <f>(A!C129-xx!AQ128)*xx!AP128</f>
        <v>0</v>
      </c>
      <c r="AT128" s="1" t="str">
        <f t="shared" si="160"/>
        <v>Biscoito Nesfit Morango Cereais 160g</v>
      </c>
      <c r="AU128" s="63"/>
      <c r="AV128" s="2">
        <f t="shared" si="161"/>
        <v>2.92</v>
      </c>
      <c r="AW128" s="1">
        <f t="shared" si="162"/>
        <v>0</v>
      </c>
      <c r="AX128" s="64">
        <f>(A!C129-xx!AV128)*xx!AU128</f>
        <v>0</v>
      </c>
      <c r="AY128" s="63"/>
      <c r="AZ128" s="2">
        <f t="shared" si="163"/>
        <v>2.92</v>
      </c>
      <c r="BA128" s="1">
        <f t="shared" si="164"/>
        <v>0</v>
      </c>
      <c r="BB128" s="1">
        <f>(A!E129-xx!AZ128)*xx!AY128</f>
        <v>0</v>
      </c>
      <c r="BC128" s="1" t="str">
        <f t="shared" si="165"/>
        <v>Biscoito Nesfit Morango Cereais 160g</v>
      </c>
      <c r="BD128" s="63"/>
      <c r="BE128" s="2">
        <f t="shared" si="166"/>
        <v>2.92</v>
      </c>
      <c r="BF128" s="1">
        <f t="shared" si="167"/>
        <v>0</v>
      </c>
      <c r="BG128" s="64">
        <f>(A!C129-xx!BE128)*xx!BD128</f>
        <v>0</v>
      </c>
      <c r="BH128" s="63"/>
      <c r="BI128" s="2">
        <f t="shared" si="168"/>
        <v>2.92</v>
      </c>
      <c r="BJ128" s="1">
        <f t="shared" si="169"/>
        <v>0</v>
      </c>
      <c r="BK128" s="1">
        <f>(A!C129-xx!BI128)*xx!BH128</f>
        <v>0</v>
      </c>
      <c r="BL128" s="1" t="str">
        <f t="shared" si="170"/>
        <v>Biscoito Nesfit Morango Cereais 160g</v>
      </c>
      <c r="BM128" s="63"/>
      <c r="BN128" s="2">
        <f t="shared" si="171"/>
        <v>2.92</v>
      </c>
      <c r="BO128" s="1">
        <f t="shared" si="172"/>
        <v>0</v>
      </c>
      <c r="BP128" s="64">
        <f>(A!C129-xx!BN128)*xx!BM128</f>
        <v>0</v>
      </c>
      <c r="BQ128" s="63"/>
      <c r="BR128" s="2">
        <f t="shared" si="173"/>
        <v>2.92</v>
      </c>
      <c r="BS128" s="1">
        <f t="shared" si="174"/>
        <v>0</v>
      </c>
      <c r="BT128" s="1">
        <f>(A!C129-xx!BR128)*xx!BQ128</f>
        <v>0</v>
      </c>
      <c r="BU128" s="1" t="str">
        <f t="shared" si="175"/>
        <v>Biscoito Nesfit Morango Cereais 160g</v>
      </c>
      <c r="BV128" s="63"/>
      <c r="BW128" s="2">
        <f t="shared" si="176"/>
        <v>2.92</v>
      </c>
      <c r="BX128" s="1">
        <f t="shared" si="177"/>
        <v>0</v>
      </c>
      <c r="BY128" s="64">
        <f>(A!C129-xx!BW128)*xx!BV128</f>
        <v>0</v>
      </c>
      <c r="BZ128" s="63"/>
      <c r="CA128" s="2">
        <f t="shared" si="178"/>
        <v>2.92</v>
      </c>
      <c r="CB128" s="1">
        <f t="shared" si="179"/>
        <v>0</v>
      </c>
      <c r="CC128" s="1">
        <f>(A!C129-xx!CA128)*xx!BZ128</f>
        <v>0</v>
      </c>
      <c r="CD128" s="1" t="str">
        <f t="shared" si="180"/>
        <v>Biscoito Nesfit Morango Cereais 160g</v>
      </c>
      <c r="CE128" s="63"/>
      <c r="CF128" s="2">
        <f t="shared" si="181"/>
        <v>2.92</v>
      </c>
      <c r="CG128" s="1">
        <f t="shared" si="182"/>
        <v>0</v>
      </c>
      <c r="CH128" s="64">
        <f>(A!C129-xx!CF128)*xx!CE128</f>
        <v>0</v>
      </c>
      <c r="CI128" s="63"/>
      <c r="CJ128" s="2">
        <f t="shared" si="183"/>
        <v>2.92</v>
      </c>
      <c r="CK128" s="1">
        <f t="shared" si="184"/>
        <v>0</v>
      </c>
      <c r="CL128" s="1">
        <f>(A!C129-xx!CJ128)*xx!CI128</f>
        <v>0</v>
      </c>
      <c r="CM128" s="1" t="str">
        <f t="shared" si="185"/>
        <v>Biscoito Nesfit Morango Cereais 160g</v>
      </c>
      <c r="CN128" s="63"/>
      <c r="CO128" s="2">
        <f t="shared" si="186"/>
        <v>2.92</v>
      </c>
      <c r="CP128" s="1">
        <f t="shared" si="187"/>
        <v>0</v>
      </c>
      <c r="CQ128" s="64">
        <f>(A!C129-xx!CO128)*xx!CN128</f>
        <v>0</v>
      </c>
      <c r="CR128" s="63"/>
      <c r="CS128" s="2">
        <f t="shared" si="188"/>
        <v>2.92</v>
      </c>
      <c r="CT128" s="1">
        <f t="shared" si="189"/>
        <v>0</v>
      </c>
      <c r="CU128" s="1">
        <f>(A!C129-xx!CS128)*xx!CR128</f>
        <v>0</v>
      </c>
      <c r="CV128" s="1" t="str">
        <f t="shared" si="190"/>
        <v>Biscoito Nesfit Morango Cereais 160g</v>
      </c>
      <c r="CW128" s="63"/>
      <c r="CX128" s="2">
        <f t="shared" si="191"/>
        <v>2.92</v>
      </c>
      <c r="CY128" s="1">
        <f t="shared" si="192"/>
        <v>0</v>
      </c>
      <c r="CZ128" s="64">
        <f>(A!C129-xx!CX128)*xx!CW128</f>
        <v>0</v>
      </c>
      <c r="DA128" s="63"/>
      <c r="DB128" s="2">
        <f t="shared" si="193"/>
        <v>2.92</v>
      </c>
      <c r="DC128" s="1">
        <f t="shared" si="194"/>
        <v>0</v>
      </c>
      <c r="DD128" s="1">
        <f>(A!C129-xx!DB128)*xx!DA128</f>
        <v>0</v>
      </c>
      <c r="DE128" s="1" t="str">
        <f t="shared" si="195"/>
        <v>Biscoito Nesfit Morango Cereais 160g</v>
      </c>
      <c r="DF128" s="63"/>
      <c r="DG128" s="2">
        <f t="shared" si="196"/>
        <v>2.92</v>
      </c>
      <c r="DH128" s="1">
        <f t="shared" si="197"/>
        <v>0</v>
      </c>
      <c r="DI128" s="64">
        <f>(A!C129-xx!DG128)*xx!DF128</f>
        <v>0</v>
      </c>
      <c r="DJ128" s="63"/>
      <c r="DK128" s="2">
        <f t="shared" si="198"/>
        <v>2.92</v>
      </c>
      <c r="DL128" s="1">
        <f t="shared" si="199"/>
        <v>0</v>
      </c>
      <c r="DM128" s="1">
        <f>(A!C129-xx!DK128)*xx!DJ128</f>
        <v>0</v>
      </c>
      <c r="DN128" s="1" t="str">
        <f t="shared" si="200"/>
        <v>Biscoito Nesfit Morango Cereais 160g</v>
      </c>
      <c r="DO128" s="63"/>
      <c r="DP128" s="2">
        <f t="shared" si="201"/>
        <v>2.92</v>
      </c>
      <c r="DQ128" s="1">
        <f t="shared" si="202"/>
        <v>0</v>
      </c>
      <c r="DR128" s="64">
        <f>(A!C129-xx!DP128)*xx!DO128</f>
        <v>0</v>
      </c>
      <c r="DS128" s="63"/>
      <c r="DT128" s="2">
        <f t="shared" si="203"/>
        <v>2.92</v>
      </c>
      <c r="DU128" s="1">
        <f t="shared" si="204"/>
        <v>0</v>
      </c>
      <c r="DV128" s="1">
        <f>(A!C129-xx!DT128)*xx!DS128</f>
        <v>0</v>
      </c>
      <c r="DW128" s="1" t="str">
        <f t="shared" si="205"/>
        <v>Biscoito Nesfit Morango Cereais 160g</v>
      </c>
      <c r="DX128" s="63"/>
      <c r="DY128" s="2">
        <f t="shared" si="206"/>
        <v>2.92</v>
      </c>
      <c r="DZ128" s="1">
        <f t="shared" si="207"/>
        <v>0</v>
      </c>
      <c r="EA128" s="64">
        <f>(A!C129-xx!DY128)*xx!DX128</f>
        <v>0</v>
      </c>
      <c r="EB128" s="63"/>
      <c r="EC128" s="2">
        <f t="shared" si="208"/>
        <v>2.92</v>
      </c>
      <c r="ED128" s="1">
        <f t="shared" si="209"/>
        <v>0</v>
      </c>
      <c r="EE128" s="1">
        <f>(A!C129-xx!EC128)*xx!EB128</f>
        <v>0</v>
      </c>
      <c r="EF128" s="1" t="str">
        <f t="shared" si="210"/>
        <v>Biscoito Nesfit Morango Cereais 160g</v>
      </c>
      <c r="EG128" s="63"/>
      <c r="EH128" s="2">
        <f t="shared" si="211"/>
        <v>2.92</v>
      </c>
      <c r="EI128" s="1">
        <f t="shared" si="212"/>
        <v>0</v>
      </c>
      <c r="EJ128" s="64">
        <f>(A!C129-xx!EH128)*xx!EG128</f>
        <v>0</v>
      </c>
      <c r="EK128" s="63"/>
      <c r="EL128" s="2">
        <f t="shared" si="213"/>
        <v>2.92</v>
      </c>
      <c r="EM128" s="1">
        <f t="shared" si="214"/>
        <v>0</v>
      </c>
      <c r="EN128" s="1">
        <f>(A!C129-xx!EL128)*xx!EK128</f>
        <v>0</v>
      </c>
      <c r="EO128" s="1" t="str">
        <f t="shared" si="215"/>
        <v>Biscoito Nesfit Morango Cereais 160g</v>
      </c>
      <c r="EP128" s="63"/>
      <c r="EQ128" s="2">
        <f t="shared" si="216"/>
        <v>2.92</v>
      </c>
      <c r="ER128" s="1">
        <f t="shared" si="217"/>
        <v>0</v>
      </c>
      <c r="ES128" s="64">
        <f>(A!C129-xx!EQ128)*xx!EP128</f>
        <v>0</v>
      </c>
      <c r="ET128" s="63"/>
      <c r="EU128" s="2">
        <f t="shared" si="218"/>
        <v>2.92</v>
      </c>
      <c r="EV128" s="1">
        <f t="shared" si="219"/>
        <v>0</v>
      </c>
      <c r="EW128" s="1">
        <f>(A!C129-xx!EU128)*xx!ET128</f>
        <v>0</v>
      </c>
      <c r="EX128" s="1" t="str">
        <f t="shared" si="220"/>
        <v>Biscoito Nesfit Morango Cereais 160g</v>
      </c>
      <c r="EY128" s="63"/>
      <c r="EZ128" s="2">
        <f t="shared" si="221"/>
        <v>2.92</v>
      </c>
      <c r="FA128" s="1">
        <f t="shared" si="222"/>
        <v>0</v>
      </c>
      <c r="FB128" s="64">
        <f>(A!C129-xx!EZ128)*xx!EY128</f>
        <v>0</v>
      </c>
      <c r="FC128" s="63"/>
      <c r="FD128" s="2">
        <f t="shared" si="223"/>
        <v>2.92</v>
      </c>
      <c r="FE128" s="1">
        <f t="shared" si="224"/>
        <v>0</v>
      </c>
      <c r="FF128" s="1">
        <f>(A!C129-xx!FD128)*xx!FC128</f>
        <v>0</v>
      </c>
      <c r="FG128" s="1" t="str">
        <f t="shared" si="225"/>
        <v>Biscoito Nesfit Morango Cereais 160g</v>
      </c>
      <c r="FH128" s="63"/>
      <c r="FI128" s="2">
        <f t="shared" si="226"/>
        <v>2.92</v>
      </c>
      <c r="FJ128" s="1">
        <f t="shared" si="227"/>
        <v>0</v>
      </c>
      <c r="FK128" s="64">
        <f>(A!C129-xx!FI128)*xx!FH128</f>
        <v>0</v>
      </c>
      <c r="FL128" s="63"/>
      <c r="FM128" s="2">
        <f t="shared" si="228"/>
        <v>2.92</v>
      </c>
      <c r="FN128" s="1">
        <f t="shared" si="229"/>
        <v>0</v>
      </c>
      <c r="FO128" s="1">
        <f>(A!C129-xx!FM128)*xx!FL128</f>
        <v>0</v>
      </c>
      <c r="FP128" s="1" t="str">
        <f t="shared" si="230"/>
        <v>Biscoito Nesfit Morango Cereais 160g</v>
      </c>
      <c r="FQ128" s="63"/>
      <c r="FR128" s="2">
        <f t="shared" si="231"/>
        <v>2.92</v>
      </c>
      <c r="FS128" s="1">
        <f t="shared" si="232"/>
        <v>0</v>
      </c>
      <c r="FT128" s="64">
        <f>(A!C129-xx!FR128)*xx!FQ128</f>
        <v>0</v>
      </c>
      <c r="FU128" s="63"/>
      <c r="FV128" s="2">
        <f t="shared" si="233"/>
        <v>2.92</v>
      </c>
      <c r="FW128" s="1">
        <f t="shared" si="234"/>
        <v>0</v>
      </c>
      <c r="FX128" s="1">
        <f>(A!C129-xx!FV128)*xx!FU128</f>
        <v>0</v>
      </c>
      <c r="FY128" s="1" t="str">
        <f t="shared" si="235"/>
        <v>Biscoito Nesfit Morango Cereais 160g</v>
      </c>
      <c r="FZ128" s="63"/>
      <c r="GA128" s="2">
        <f t="shared" si="236"/>
        <v>2.92</v>
      </c>
      <c r="GB128" s="1">
        <f t="shared" si="237"/>
        <v>0</v>
      </c>
      <c r="GC128" s="64">
        <f>(A!C129-xx!GA128)*xx!FZ128</f>
        <v>0</v>
      </c>
      <c r="GD128" s="63"/>
      <c r="GE128" s="2">
        <f t="shared" si="238"/>
        <v>2.92</v>
      </c>
      <c r="GF128" s="1">
        <f t="shared" si="239"/>
        <v>0</v>
      </c>
      <c r="GG128" s="1">
        <f>(A!C129-xx!GE128)*xx!GD128</f>
        <v>0</v>
      </c>
      <c r="GH128" s="1" t="str">
        <f t="shared" si="240"/>
        <v>Biscoito Nesfit Morango Cereais 160g</v>
      </c>
      <c r="GI128" s="63"/>
      <c r="GJ128" s="2">
        <f t="shared" si="241"/>
        <v>2.92</v>
      </c>
      <c r="GK128" s="1">
        <f t="shared" si="242"/>
        <v>0</v>
      </c>
      <c r="GL128" s="64">
        <f>(A!C129-xx!GJ128)*xx!GI128</f>
        <v>0</v>
      </c>
      <c r="GM128" s="63"/>
      <c r="GN128" s="2">
        <f t="shared" si="243"/>
        <v>2.92</v>
      </c>
      <c r="GO128" s="1">
        <f t="shared" si="244"/>
        <v>0</v>
      </c>
      <c r="GP128" s="1">
        <f>(A!C129-xx!GN128)*xx!GM128</f>
        <v>0</v>
      </c>
      <c r="GQ128" s="1" t="str">
        <f t="shared" si="245"/>
        <v>Biscoito Nesfit Morango Cereais 160g</v>
      </c>
      <c r="GR128" s="63"/>
      <c r="GS128" s="2">
        <f t="shared" si="246"/>
        <v>2.92</v>
      </c>
      <c r="GT128" s="1">
        <f t="shared" si="247"/>
        <v>0</v>
      </c>
      <c r="GU128" s="64">
        <f>(A!C129-xx!GS128)*xx!GR128</f>
        <v>0</v>
      </c>
      <c r="GV128" s="63"/>
      <c r="GW128" s="2">
        <f t="shared" si="248"/>
        <v>2.92</v>
      </c>
      <c r="GX128" s="1">
        <f t="shared" si="249"/>
        <v>0</v>
      </c>
      <c r="GY128" s="1">
        <f>(A!C129-xx!GW128)*xx!GV128</f>
        <v>0</v>
      </c>
      <c r="GZ128" s="1" t="str">
        <f t="shared" si="250"/>
        <v>Biscoito Nesfit Morango Cereais 160g</v>
      </c>
      <c r="HA128" s="63"/>
      <c r="HB128" s="2">
        <f t="shared" si="251"/>
        <v>2.92</v>
      </c>
      <c r="HC128" s="1">
        <f t="shared" si="252"/>
        <v>0</v>
      </c>
      <c r="HD128" s="64">
        <f>(A!C129-xx!HB128)*xx!HA128</f>
        <v>0</v>
      </c>
      <c r="HE128" s="63"/>
      <c r="HF128" s="2">
        <f t="shared" si="253"/>
        <v>2.92</v>
      </c>
      <c r="HG128" s="1">
        <f t="shared" si="254"/>
        <v>0</v>
      </c>
      <c r="HH128" s="1">
        <f>(A!C129-xx!HF128)*xx!HE128</f>
        <v>0</v>
      </c>
      <c r="HI128" s="1" t="str">
        <f t="shared" si="255"/>
        <v>Biscoito Nesfit Morango Cereais 160g</v>
      </c>
      <c r="HJ128" s="63"/>
      <c r="HK128" s="2">
        <f t="shared" si="256"/>
        <v>2.92</v>
      </c>
      <c r="HL128" s="1">
        <f t="shared" si="257"/>
        <v>0</v>
      </c>
      <c r="HM128" s="64">
        <f>(A!C129-xx!HK128)*xx!HJ128</f>
        <v>0</v>
      </c>
      <c r="HN128" s="63"/>
      <c r="HO128" s="2">
        <f t="shared" si="258"/>
        <v>2.92</v>
      </c>
      <c r="HP128" s="1">
        <f t="shared" si="259"/>
        <v>0</v>
      </c>
      <c r="HQ128" s="1">
        <f>-(A!C129-xx!HO128)*xx!HN128</f>
        <v>0</v>
      </c>
      <c r="HR128" s="1" t="str">
        <f t="shared" si="260"/>
        <v>Biscoito Nesfit Morango Cereais 160g</v>
      </c>
      <c r="HS128" s="63"/>
      <c r="HT128" s="2">
        <f t="shared" si="261"/>
        <v>2.92</v>
      </c>
      <c r="HU128" s="1">
        <f t="shared" si="262"/>
        <v>0</v>
      </c>
      <c r="HV128" s="64">
        <f>(A!C129-xx!HT128)*xx!HS128</f>
        <v>0</v>
      </c>
      <c r="HW128" s="63"/>
      <c r="HX128" s="2">
        <f>A!C129</f>
        <v>2.92</v>
      </c>
      <c r="HY128" s="1">
        <f t="shared" si="263"/>
        <v>0</v>
      </c>
      <c r="HZ128" s="1">
        <f>(A!C129-xx!HX128)*xx!HW128</f>
        <v>0</v>
      </c>
      <c r="IA128" s="1" t="str">
        <f>A!B129</f>
        <v>Biscoito Nesfit Morango Cereais 160g</v>
      </c>
      <c r="IB128" s="1">
        <f t="shared" si="264"/>
        <v>0</v>
      </c>
      <c r="IC128" s="14">
        <f t="shared" si="265"/>
        <v>0</v>
      </c>
      <c r="ID128" s="14" t="e">
        <f>A!#REF!</f>
        <v>#REF!</v>
      </c>
      <c r="IE128" s="14" t="e">
        <f>NF!IS128</f>
        <v>#DIV/0!</v>
      </c>
      <c r="IF128" s="26" t="e">
        <f t="shared" si="266"/>
        <v>#REF!</v>
      </c>
      <c r="IG128" s="2" t="e">
        <f t="shared" si="267"/>
        <v>#REF!</v>
      </c>
      <c r="IH128" s="170" t="e">
        <f t="shared" si="268"/>
        <v>#REF!</v>
      </c>
      <c r="II128" s="174" t="e">
        <f>IB128+A!#REF!+NF!IQ128</f>
        <v>#REF!</v>
      </c>
      <c r="IJ128" s="175" t="e">
        <f>IC128+A!#REF!+NF!IR128</f>
        <v>#REF!</v>
      </c>
      <c r="IK128" s="175" t="e">
        <f>II128*A!C129</f>
        <v>#REF!</v>
      </c>
      <c r="IL128" s="175" t="e">
        <f t="shared" si="136"/>
        <v>#REF!</v>
      </c>
      <c r="IM128" s="81" t="e">
        <f t="shared" si="269"/>
        <v>#REF!</v>
      </c>
      <c r="IN128" s="84" t="str">
        <f t="shared" si="270"/>
        <v>Biscoito Nesfit Morango Cereais 160g</v>
      </c>
      <c r="IO128" s="84" t="e">
        <f>IF128/A!C129</f>
        <v>#REF!</v>
      </c>
      <c r="IP128" s="72"/>
      <c r="IQ128" s="84" t="e">
        <f t="shared" si="271"/>
        <v>#REF!</v>
      </c>
      <c r="IR128" s="85" t="e">
        <f>IF128-#REF!</f>
        <v>#REF!</v>
      </c>
    </row>
    <row r="129" spans="1:252" x14ac:dyDescent="0.2">
      <c r="A129" s="20" t="str">
        <f>A!B130</f>
        <v>Biscoito Rech Bono Chocolate  126g</v>
      </c>
      <c r="B129" s="51"/>
      <c r="C129" s="65">
        <f>A!C130</f>
        <v>1.91</v>
      </c>
      <c r="D129" s="21">
        <f t="shared" si="137"/>
        <v>0</v>
      </c>
      <c r="E129" s="171">
        <f>(A!C130-xx!C129)*xx!B129</f>
        <v>0</v>
      </c>
      <c r="F129" s="51"/>
      <c r="G129" s="32">
        <f t="shared" si="138"/>
        <v>1.91</v>
      </c>
      <c r="H129" s="5">
        <f t="shared" si="139"/>
        <v>0</v>
      </c>
      <c r="I129" s="5">
        <f>(A!C130-xx!G129)*xx!F129</f>
        <v>0</v>
      </c>
      <c r="J129" s="5" t="str">
        <f t="shared" si="140"/>
        <v>Biscoito Rech Bono Chocolate  126g</v>
      </c>
      <c r="K129" s="51"/>
      <c r="L129" s="6">
        <f t="shared" si="141"/>
        <v>1.91</v>
      </c>
      <c r="M129" s="5">
        <f t="shared" si="142"/>
        <v>0</v>
      </c>
      <c r="N129" s="172">
        <f>(A!C130-xx!L129)*xx!K129</f>
        <v>0</v>
      </c>
      <c r="O129" s="51"/>
      <c r="P129" s="6">
        <f t="shared" si="143"/>
        <v>1.91</v>
      </c>
      <c r="Q129" s="5">
        <f t="shared" si="144"/>
        <v>0</v>
      </c>
      <c r="R129" s="21">
        <f>(A!C130-xx!P129)*xx!O129</f>
        <v>0</v>
      </c>
      <c r="S129" s="21" t="str">
        <f t="shared" si="145"/>
        <v>Biscoito Rech Bono Chocolate  126g</v>
      </c>
      <c r="T129" s="51"/>
      <c r="U129" s="32">
        <f t="shared" si="146"/>
        <v>1.91</v>
      </c>
      <c r="V129" s="5">
        <f t="shared" si="147"/>
        <v>0</v>
      </c>
      <c r="W129" s="172">
        <f>(A!C130-xx!U129)*xx!T129</f>
        <v>0</v>
      </c>
      <c r="X129" s="51"/>
      <c r="Y129" s="6">
        <f t="shared" si="148"/>
        <v>1.91</v>
      </c>
      <c r="Z129" s="5">
        <f t="shared" si="149"/>
        <v>0</v>
      </c>
      <c r="AA129" s="5">
        <f>(A!C130-xx!Y129)*xx!X129</f>
        <v>0</v>
      </c>
      <c r="AB129" s="5" t="str">
        <f t="shared" si="150"/>
        <v>Biscoito Rech Bono Chocolate  126g</v>
      </c>
      <c r="AC129" s="51"/>
      <c r="AD129" s="6">
        <f t="shared" si="151"/>
        <v>1.91</v>
      </c>
      <c r="AE129" s="5">
        <f t="shared" si="152"/>
        <v>0</v>
      </c>
      <c r="AF129" s="172">
        <f>(A!C130-xx!AD129)*xx!AC129</f>
        <v>0</v>
      </c>
      <c r="AG129" s="51"/>
      <c r="AH129" s="6">
        <f t="shared" si="153"/>
        <v>1.91</v>
      </c>
      <c r="AI129" s="5">
        <f t="shared" si="154"/>
        <v>0</v>
      </c>
      <c r="AJ129" s="5">
        <f>(A!C130-xx!AH129)*xx!AG129</f>
        <v>0</v>
      </c>
      <c r="AK129" s="5" t="str">
        <f t="shared" si="155"/>
        <v>Biscoito Rech Bono Chocolate  126g</v>
      </c>
      <c r="AL129" s="51"/>
      <c r="AM129" s="6">
        <f t="shared" si="156"/>
        <v>1.91</v>
      </c>
      <c r="AN129" s="5">
        <f t="shared" si="157"/>
        <v>0</v>
      </c>
      <c r="AO129" s="172">
        <f>(A!C130-xx!AM129)*xx!AL129</f>
        <v>0</v>
      </c>
      <c r="AP129" s="51"/>
      <c r="AQ129" s="6">
        <f t="shared" si="158"/>
        <v>1.91</v>
      </c>
      <c r="AR129" s="5">
        <f t="shared" si="159"/>
        <v>0</v>
      </c>
      <c r="AS129" s="5">
        <f>(A!C130-xx!AQ129)*xx!AP129</f>
        <v>0</v>
      </c>
      <c r="AT129" s="5" t="str">
        <f t="shared" si="160"/>
        <v>Biscoito Rech Bono Chocolate  126g</v>
      </c>
      <c r="AU129" s="51"/>
      <c r="AV129" s="6">
        <f t="shared" si="161"/>
        <v>1.91</v>
      </c>
      <c r="AW129" s="5">
        <f t="shared" si="162"/>
        <v>0</v>
      </c>
      <c r="AX129" s="172">
        <f>(A!C130-xx!AV129)*xx!AU129</f>
        <v>0</v>
      </c>
      <c r="AY129" s="51"/>
      <c r="AZ129" s="6">
        <f t="shared" si="163"/>
        <v>1.91</v>
      </c>
      <c r="BA129" s="5">
        <f t="shared" si="164"/>
        <v>0</v>
      </c>
      <c r="BB129" s="5">
        <f>(A!E130-xx!AZ129)*xx!AY129</f>
        <v>0</v>
      </c>
      <c r="BC129" s="5" t="str">
        <f t="shared" si="165"/>
        <v>Biscoito Rech Bono Chocolate  126g</v>
      </c>
      <c r="BD129" s="51"/>
      <c r="BE129" s="6">
        <f t="shared" si="166"/>
        <v>1.91</v>
      </c>
      <c r="BF129" s="5">
        <f t="shared" si="167"/>
        <v>0</v>
      </c>
      <c r="BG129" s="172">
        <f>(A!C130-xx!BE129)*xx!BD129</f>
        <v>0</v>
      </c>
      <c r="BH129" s="51"/>
      <c r="BI129" s="6">
        <f t="shared" si="168"/>
        <v>1.91</v>
      </c>
      <c r="BJ129" s="5">
        <f t="shared" si="169"/>
        <v>0</v>
      </c>
      <c r="BK129" s="5">
        <f>(A!C130-xx!BI129)*xx!BH129</f>
        <v>0</v>
      </c>
      <c r="BL129" s="5" t="str">
        <f t="shared" si="170"/>
        <v>Biscoito Rech Bono Chocolate  126g</v>
      </c>
      <c r="BM129" s="51"/>
      <c r="BN129" s="6">
        <f t="shared" si="171"/>
        <v>1.91</v>
      </c>
      <c r="BO129" s="5">
        <f t="shared" si="172"/>
        <v>0</v>
      </c>
      <c r="BP129" s="172">
        <f>(A!C130-xx!BN129)*xx!BM129</f>
        <v>0</v>
      </c>
      <c r="BQ129" s="51"/>
      <c r="BR129" s="6">
        <f t="shared" si="173"/>
        <v>1.91</v>
      </c>
      <c r="BS129" s="5">
        <f t="shared" si="174"/>
        <v>0</v>
      </c>
      <c r="BT129" s="5">
        <f>(A!C130-xx!BR129)*xx!BQ129</f>
        <v>0</v>
      </c>
      <c r="BU129" s="5" t="str">
        <f t="shared" si="175"/>
        <v>Biscoito Rech Bono Chocolate  126g</v>
      </c>
      <c r="BV129" s="51"/>
      <c r="BW129" s="6">
        <f t="shared" si="176"/>
        <v>1.91</v>
      </c>
      <c r="BX129" s="5">
        <f t="shared" si="177"/>
        <v>0</v>
      </c>
      <c r="BY129" s="172">
        <f>(A!C130-xx!BW129)*xx!BV129</f>
        <v>0</v>
      </c>
      <c r="BZ129" s="51"/>
      <c r="CA129" s="6">
        <f t="shared" si="178"/>
        <v>1.91</v>
      </c>
      <c r="CB129" s="5">
        <f t="shared" si="179"/>
        <v>0</v>
      </c>
      <c r="CC129" s="5">
        <f>(A!C130-xx!CA129)*xx!BZ129</f>
        <v>0</v>
      </c>
      <c r="CD129" s="5" t="str">
        <f t="shared" si="180"/>
        <v>Biscoito Rech Bono Chocolate  126g</v>
      </c>
      <c r="CE129" s="51"/>
      <c r="CF129" s="6">
        <f t="shared" si="181"/>
        <v>1.91</v>
      </c>
      <c r="CG129" s="5">
        <f t="shared" si="182"/>
        <v>0</v>
      </c>
      <c r="CH129" s="172">
        <f>(A!C130-xx!CF129)*xx!CE129</f>
        <v>0</v>
      </c>
      <c r="CI129" s="51"/>
      <c r="CJ129" s="6">
        <f t="shared" si="183"/>
        <v>1.91</v>
      </c>
      <c r="CK129" s="5">
        <f t="shared" si="184"/>
        <v>0</v>
      </c>
      <c r="CL129" s="5">
        <f>(A!C130-xx!CJ129)*xx!CI129</f>
        <v>0</v>
      </c>
      <c r="CM129" s="5" t="str">
        <f t="shared" si="185"/>
        <v>Biscoito Rech Bono Chocolate  126g</v>
      </c>
      <c r="CN129" s="51"/>
      <c r="CO129" s="6">
        <f t="shared" si="186"/>
        <v>1.91</v>
      </c>
      <c r="CP129" s="5">
        <f t="shared" si="187"/>
        <v>0</v>
      </c>
      <c r="CQ129" s="172">
        <f>(A!C130-xx!CO129)*xx!CN129</f>
        <v>0</v>
      </c>
      <c r="CR129" s="51"/>
      <c r="CS129" s="6">
        <f t="shared" si="188"/>
        <v>1.91</v>
      </c>
      <c r="CT129" s="5">
        <f t="shared" si="189"/>
        <v>0</v>
      </c>
      <c r="CU129" s="5">
        <f>(A!C130-xx!CS129)*xx!CR129</f>
        <v>0</v>
      </c>
      <c r="CV129" s="5" t="str">
        <f t="shared" si="190"/>
        <v>Biscoito Rech Bono Chocolate  126g</v>
      </c>
      <c r="CW129" s="51"/>
      <c r="CX129" s="6">
        <f t="shared" si="191"/>
        <v>1.91</v>
      </c>
      <c r="CY129" s="5">
        <f t="shared" si="192"/>
        <v>0</v>
      </c>
      <c r="CZ129" s="172">
        <f>(A!C130-xx!CX129)*xx!CW129</f>
        <v>0</v>
      </c>
      <c r="DA129" s="51"/>
      <c r="DB129" s="6">
        <f t="shared" si="193"/>
        <v>1.91</v>
      </c>
      <c r="DC129" s="5">
        <f t="shared" si="194"/>
        <v>0</v>
      </c>
      <c r="DD129" s="5">
        <f>(A!C130-xx!DB129)*xx!DA129</f>
        <v>0</v>
      </c>
      <c r="DE129" s="5" t="str">
        <f t="shared" si="195"/>
        <v>Biscoito Rech Bono Chocolate  126g</v>
      </c>
      <c r="DF129" s="51"/>
      <c r="DG129" s="6">
        <f t="shared" si="196"/>
        <v>1.91</v>
      </c>
      <c r="DH129" s="5">
        <f t="shared" si="197"/>
        <v>0</v>
      </c>
      <c r="DI129" s="172">
        <f>(A!C130-xx!DG129)*xx!DF129</f>
        <v>0</v>
      </c>
      <c r="DJ129" s="51"/>
      <c r="DK129" s="6">
        <f t="shared" si="198"/>
        <v>1.91</v>
      </c>
      <c r="DL129" s="5">
        <f t="shared" si="199"/>
        <v>0</v>
      </c>
      <c r="DM129" s="5">
        <f>(A!C130-xx!DK129)*xx!DJ129</f>
        <v>0</v>
      </c>
      <c r="DN129" s="5" t="str">
        <f t="shared" si="200"/>
        <v>Biscoito Rech Bono Chocolate  126g</v>
      </c>
      <c r="DO129" s="51"/>
      <c r="DP129" s="6">
        <f t="shared" si="201"/>
        <v>1.91</v>
      </c>
      <c r="DQ129" s="5">
        <f t="shared" si="202"/>
        <v>0</v>
      </c>
      <c r="DR129" s="172">
        <f>(A!C130-xx!DP129)*xx!DO129</f>
        <v>0</v>
      </c>
      <c r="DS129" s="51"/>
      <c r="DT129" s="6">
        <f t="shared" si="203"/>
        <v>1.91</v>
      </c>
      <c r="DU129" s="5">
        <f t="shared" si="204"/>
        <v>0</v>
      </c>
      <c r="DV129" s="5">
        <f>(A!C130-xx!DT129)*xx!DS129</f>
        <v>0</v>
      </c>
      <c r="DW129" s="5" t="str">
        <f t="shared" si="205"/>
        <v>Biscoito Rech Bono Chocolate  126g</v>
      </c>
      <c r="DX129" s="51"/>
      <c r="DY129" s="6">
        <f t="shared" si="206"/>
        <v>1.91</v>
      </c>
      <c r="DZ129" s="5">
        <f t="shared" si="207"/>
        <v>0</v>
      </c>
      <c r="EA129" s="172">
        <f>(A!C130-xx!DY129)*xx!DX129</f>
        <v>0</v>
      </c>
      <c r="EB129" s="51"/>
      <c r="EC129" s="6">
        <f t="shared" si="208"/>
        <v>1.91</v>
      </c>
      <c r="ED129" s="5">
        <f t="shared" si="209"/>
        <v>0</v>
      </c>
      <c r="EE129" s="5">
        <f>(A!C130-xx!EC129)*xx!EB129</f>
        <v>0</v>
      </c>
      <c r="EF129" s="5" t="str">
        <f t="shared" si="210"/>
        <v>Biscoito Rech Bono Chocolate  126g</v>
      </c>
      <c r="EG129" s="51"/>
      <c r="EH129" s="6">
        <f t="shared" si="211"/>
        <v>1.91</v>
      </c>
      <c r="EI129" s="5">
        <f t="shared" si="212"/>
        <v>0</v>
      </c>
      <c r="EJ129" s="172">
        <f>(A!C130-xx!EH129)*xx!EG129</f>
        <v>0</v>
      </c>
      <c r="EK129" s="51"/>
      <c r="EL129" s="6">
        <f t="shared" si="213"/>
        <v>1.91</v>
      </c>
      <c r="EM129" s="5">
        <f t="shared" si="214"/>
        <v>0</v>
      </c>
      <c r="EN129" s="5">
        <f>(A!C130-xx!EL129)*xx!EK129</f>
        <v>0</v>
      </c>
      <c r="EO129" s="5" t="str">
        <f t="shared" si="215"/>
        <v>Biscoito Rech Bono Chocolate  126g</v>
      </c>
      <c r="EP129" s="51"/>
      <c r="EQ129" s="6">
        <f t="shared" si="216"/>
        <v>1.91</v>
      </c>
      <c r="ER129" s="5">
        <f t="shared" si="217"/>
        <v>0</v>
      </c>
      <c r="ES129" s="172">
        <f>(A!C130-xx!EQ129)*xx!EP129</f>
        <v>0</v>
      </c>
      <c r="ET129" s="51"/>
      <c r="EU129" s="6">
        <f t="shared" si="218"/>
        <v>1.91</v>
      </c>
      <c r="EV129" s="5">
        <f t="shared" si="219"/>
        <v>0</v>
      </c>
      <c r="EW129" s="5">
        <f>(A!C130-xx!EU129)*xx!ET129</f>
        <v>0</v>
      </c>
      <c r="EX129" s="5" t="str">
        <f t="shared" si="220"/>
        <v>Biscoito Rech Bono Chocolate  126g</v>
      </c>
      <c r="EY129" s="51"/>
      <c r="EZ129" s="6">
        <f t="shared" si="221"/>
        <v>1.91</v>
      </c>
      <c r="FA129" s="5">
        <f t="shared" si="222"/>
        <v>0</v>
      </c>
      <c r="FB129" s="172">
        <f>(A!C130-xx!EZ129)*xx!EY129</f>
        <v>0</v>
      </c>
      <c r="FC129" s="51"/>
      <c r="FD129" s="6">
        <f t="shared" si="223"/>
        <v>1.91</v>
      </c>
      <c r="FE129" s="5">
        <f t="shared" si="224"/>
        <v>0</v>
      </c>
      <c r="FF129" s="5">
        <f>(A!C130-xx!FD129)*xx!FC129</f>
        <v>0</v>
      </c>
      <c r="FG129" s="5" t="str">
        <f t="shared" si="225"/>
        <v>Biscoito Rech Bono Chocolate  126g</v>
      </c>
      <c r="FH129" s="51"/>
      <c r="FI129" s="6">
        <f t="shared" si="226"/>
        <v>1.91</v>
      </c>
      <c r="FJ129" s="5">
        <f t="shared" si="227"/>
        <v>0</v>
      </c>
      <c r="FK129" s="172">
        <f>(A!C130-xx!FI129)*xx!FH129</f>
        <v>0</v>
      </c>
      <c r="FL129" s="51"/>
      <c r="FM129" s="6">
        <f t="shared" si="228"/>
        <v>1.91</v>
      </c>
      <c r="FN129" s="5">
        <f t="shared" si="229"/>
        <v>0</v>
      </c>
      <c r="FO129" s="5">
        <f>(A!C130-xx!FM129)*xx!FL129</f>
        <v>0</v>
      </c>
      <c r="FP129" s="5" t="str">
        <f t="shared" si="230"/>
        <v>Biscoito Rech Bono Chocolate  126g</v>
      </c>
      <c r="FQ129" s="51"/>
      <c r="FR129" s="6">
        <f t="shared" si="231"/>
        <v>1.91</v>
      </c>
      <c r="FS129" s="5">
        <f t="shared" si="232"/>
        <v>0</v>
      </c>
      <c r="FT129" s="172">
        <f>(A!C130-xx!FR129)*xx!FQ129</f>
        <v>0</v>
      </c>
      <c r="FU129" s="51"/>
      <c r="FV129" s="6">
        <f t="shared" si="233"/>
        <v>1.91</v>
      </c>
      <c r="FW129" s="5">
        <f t="shared" si="234"/>
        <v>0</v>
      </c>
      <c r="FX129" s="5">
        <f>(A!C130-xx!FV129)*xx!FU129</f>
        <v>0</v>
      </c>
      <c r="FY129" s="5" t="str">
        <f t="shared" si="235"/>
        <v>Biscoito Rech Bono Chocolate  126g</v>
      </c>
      <c r="FZ129" s="51"/>
      <c r="GA129" s="6">
        <f t="shared" si="236"/>
        <v>1.91</v>
      </c>
      <c r="GB129" s="5">
        <f t="shared" si="237"/>
        <v>0</v>
      </c>
      <c r="GC129" s="172">
        <f>(A!C130-xx!GA129)*xx!FZ129</f>
        <v>0</v>
      </c>
      <c r="GD129" s="51"/>
      <c r="GE129" s="6">
        <f t="shared" si="238"/>
        <v>1.91</v>
      </c>
      <c r="GF129" s="5">
        <f t="shared" si="239"/>
        <v>0</v>
      </c>
      <c r="GG129" s="5">
        <f>(A!C130-xx!GE129)*xx!GD129</f>
        <v>0</v>
      </c>
      <c r="GH129" s="5" t="str">
        <f t="shared" si="240"/>
        <v>Biscoito Rech Bono Chocolate  126g</v>
      </c>
      <c r="GI129" s="51"/>
      <c r="GJ129" s="6">
        <f t="shared" si="241"/>
        <v>1.91</v>
      </c>
      <c r="GK129" s="5">
        <f t="shared" si="242"/>
        <v>0</v>
      </c>
      <c r="GL129" s="172">
        <f>(A!C130-xx!GJ129)*xx!GI129</f>
        <v>0</v>
      </c>
      <c r="GM129" s="51"/>
      <c r="GN129" s="6">
        <f t="shared" si="243"/>
        <v>1.91</v>
      </c>
      <c r="GO129" s="5">
        <f t="shared" si="244"/>
        <v>0</v>
      </c>
      <c r="GP129" s="5">
        <f>(A!C130-xx!GN129)*xx!GM129</f>
        <v>0</v>
      </c>
      <c r="GQ129" s="5" t="str">
        <f t="shared" si="245"/>
        <v>Biscoito Rech Bono Chocolate  126g</v>
      </c>
      <c r="GR129" s="51"/>
      <c r="GS129" s="6">
        <f t="shared" si="246"/>
        <v>1.91</v>
      </c>
      <c r="GT129" s="5">
        <f t="shared" si="247"/>
        <v>0</v>
      </c>
      <c r="GU129" s="172">
        <f>(A!C130-xx!GS129)*xx!GR129</f>
        <v>0</v>
      </c>
      <c r="GV129" s="51"/>
      <c r="GW129" s="6">
        <f t="shared" si="248"/>
        <v>1.91</v>
      </c>
      <c r="GX129" s="5">
        <f t="shared" si="249"/>
        <v>0</v>
      </c>
      <c r="GY129" s="5">
        <f>(A!C130-xx!GW129)*xx!GV129</f>
        <v>0</v>
      </c>
      <c r="GZ129" s="5" t="str">
        <f t="shared" si="250"/>
        <v>Biscoito Rech Bono Chocolate  126g</v>
      </c>
      <c r="HA129" s="51"/>
      <c r="HB129" s="6">
        <f t="shared" si="251"/>
        <v>1.91</v>
      </c>
      <c r="HC129" s="5">
        <f t="shared" si="252"/>
        <v>0</v>
      </c>
      <c r="HD129" s="172">
        <f>(A!C130-xx!HB129)*xx!HA129</f>
        <v>0</v>
      </c>
      <c r="HE129" s="51"/>
      <c r="HF129" s="6">
        <f t="shared" si="253"/>
        <v>1.91</v>
      </c>
      <c r="HG129" s="5">
        <f t="shared" si="254"/>
        <v>0</v>
      </c>
      <c r="HH129" s="5">
        <f>(A!C130-xx!HF129)*xx!HE129</f>
        <v>0</v>
      </c>
      <c r="HI129" s="5" t="str">
        <f t="shared" si="255"/>
        <v>Biscoito Rech Bono Chocolate  126g</v>
      </c>
      <c r="HJ129" s="51"/>
      <c r="HK129" s="6">
        <f t="shared" si="256"/>
        <v>1.91</v>
      </c>
      <c r="HL129" s="5">
        <f t="shared" si="257"/>
        <v>0</v>
      </c>
      <c r="HM129" s="172">
        <f>(A!C130-xx!HK129)*xx!HJ129</f>
        <v>0</v>
      </c>
      <c r="HN129" s="51"/>
      <c r="HO129" s="6">
        <f t="shared" si="258"/>
        <v>1.91</v>
      </c>
      <c r="HP129" s="5">
        <f t="shared" si="259"/>
        <v>0</v>
      </c>
      <c r="HQ129" s="5">
        <f>-(A!C130-xx!HO129)*xx!HN129</f>
        <v>0</v>
      </c>
      <c r="HR129" s="5" t="str">
        <f t="shared" si="260"/>
        <v>Biscoito Rech Bono Chocolate  126g</v>
      </c>
      <c r="HS129" s="51"/>
      <c r="HT129" s="6">
        <f t="shared" si="261"/>
        <v>1.91</v>
      </c>
      <c r="HU129" s="5">
        <f t="shared" si="262"/>
        <v>0</v>
      </c>
      <c r="HV129" s="172">
        <f>(A!C130-xx!HT129)*xx!HS129</f>
        <v>0</v>
      </c>
      <c r="HW129" s="51"/>
      <c r="HX129" s="6">
        <f>A!C130</f>
        <v>1.91</v>
      </c>
      <c r="HY129" s="5">
        <f t="shared" si="263"/>
        <v>0</v>
      </c>
      <c r="HZ129" s="5">
        <f>(A!C130-xx!HX129)*xx!HW129</f>
        <v>0</v>
      </c>
      <c r="IA129" s="5" t="str">
        <f>A!B130</f>
        <v>Biscoito Rech Bono Chocolate  126g</v>
      </c>
      <c r="IB129" s="5">
        <f t="shared" si="264"/>
        <v>0</v>
      </c>
      <c r="IC129" s="21">
        <f t="shared" si="265"/>
        <v>0</v>
      </c>
      <c r="ID129" s="21" t="e">
        <f>A!#REF!</f>
        <v>#REF!</v>
      </c>
      <c r="IE129" s="21" t="e">
        <f>NF!IS129</f>
        <v>#DIV/0!</v>
      </c>
      <c r="IF129" s="26" t="e">
        <f t="shared" si="266"/>
        <v>#REF!</v>
      </c>
      <c r="IG129" s="6" t="e">
        <f t="shared" si="267"/>
        <v>#REF!</v>
      </c>
      <c r="IH129" s="34" t="e">
        <f t="shared" si="268"/>
        <v>#REF!</v>
      </c>
      <c r="II129" s="174" t="e">
        <f>IB129+A!#REF!+NF!IQ129</f>
        <v>#REF!</v>
      </c>
      <c r="IJ129" s="175" t="e">
        <f>IC129+A!#REF!+NF!IR129</f>
        <v>#REF!</v>
      </c>
      <c r="IK129" s="175" t="e">
        <f>II129*A!C130</f>
        <v>#REF!</v>
      </c>
      <c r="IL129" s="175" t="e">
        <f t="shared" si="136"/>
        <v>#REF!</v>
      </c>
      <c r="IM129" s="81" t="e">
        <f t="shared" si="269"/>
        <v>#REF!</v>
      </c>
      <c r="IN129" s="57" t="str">
        <f t="shared" si="270"/>
        <v>Biscoito Rech Bono Chocolate  126g</v>
      </c>
      <c r="IO129" s="57" t="e">
        <f>IF129/A!C130</f>
        <v>#REF!</v>
      </c>
      <c r="IP129" s="66"/>
      <c r="IQ129" s="57" t="e">
        <f t="shared" si="271"/>
        <v>#REF!</v>
      </c>
      <c r="IR129" s="11" t="e">
        <f>IF129-#REF!</f>
        <v>#REF!</v>
      </c>
    </row>
    <row r="130" spans="1:252" x14ac:dyDescent="0.2">
      <c r="A130" s="19" t="str">
        <f>A!B131</f>
        <v>Biscoito Rech Garoto Chocolate 130g</v>
      </c>
      <c r="B130" s="63"/>
      <c r="C130" s="31">
        <f>A!C131</f>
        <v>2.92</v>
      </c>
      <c r="D130" s="14">
        <f t="shared" si="137"/>
        <v>0</v>
      </c>
      <c r="E130" s="169">
        <f>(A!C131-xx!C130)*xx!B130</f>
        <v>0</v>
      </c>
      <c r="F130" s="63"/>
      <c r="G130" s="22">
        <f t="shared" si="138"/>
        <v>2.92</v>
      </c>
      <c r="H130" s="1">
        <f t="shared" si="139"/>
        <v>0</v>
      </c>
      <c r="I130" s="1">
        <f>(A!C131-xx!G130)*xx!F130</f>
        <v>0</v>
      </c>
      <c r="J130" s="1" t="str">
        <f t="shared" si="140"/>
        <v>Biscoito Rech Garoto Chocolate 130g</v>
      </c>
      <c r="K130" s="63"/>
      <c r="L130" s="2">
        <f t="shared" si="141"/>
        <v>2.92</v>
      </c>
      <c r="M130" s="1">
        <f t="shared" si="142"/>
        <v>0</v>
      </c>
      <c r="N130" s="64">
        <f>(A!C131-xx!L130)*xx!K130</f>
        <v>0</v>
      </c>
      <c r="O130" s="63"/>
      <c r="P130" s="2">
        <f t="shared" si="143"/>
        <v>2.92</v>
      </c>
      <c r="Q130" s="1">
        <f t="shared" si="144"/>
        <v>0</v>
      </c>
      <c r="R130" s="14">
        <f>(A!C131-xx!P130)*xx!O130</f>
        <v>0</v>
      </c>
      <c r="S130" s="14" t="str">
        <f t="shared" si="145"/>
        <v>Biscoito Rech Garoto Chocolate 130g</v>
      </c>
      <c r="T130" s="63"/>
      <c r="U130" s="22">
        <f t="shared" si="146"/>
        <v>2.92</v>
      </c>
      <c r="V130" s="1">
        <f t="shared" si="147"/>
        <v>0</v>
      </c>
      <c r="W130" s="64">
        <f>(A!C131-xx!U130)*xx!T130</f>
        <v>0</v>
      </c>
      <c r="X130" s="63"/>
      <c r="Y130" s="2">
        <f t="shared" si="148"/>
        <v>2.92</v>
      </c>
      <c r="Z130" s="1">
        <f t="shared" si="149"/>
        <v>0</v>
      </c>
      <c r="AA130" s="1">
        <f>(A!C131-xx!Y130)*xx!X130</f>
        <v>0</v>
      </c>
      <c r="AB130" s="1" t="str">
        <f t="shared" si="150"/>
        <v>Biscoito Rech Garoto Chocolate 130g</v>
      </c>
      <c r="AC130" s="63"/>
      <c r="AD130" s="2">
        <f t="shared" si="151"/>
        <v>2.92</v>
      </c>
      <c r="AE130" s="1">
        <f t="shared" si="152"/>
        <v>0</v>
      </c>
      <c r="AF130" s="64">
        <f>(A!C131-xx!AD130)*xx!AC130</f>
        <v>0</v>
      </c>
      <c r="AG130" s="63"/>
      <c r="AH130" s="2">
        <f t="shared" si="153"/>
        <v>2.92</v>
      </c>
      <c r="AI130" s="1">
        <f t="shared" si="154"/>
        <v>0</v>
      </c>
      <c r="AJ130" s="1">
        <f>(A!C131-xx!AH130)*xx!AG130</f>
        <v>0</v>
      </c>
      <c r="AK130" s="1" t="str">
        <f t="shared" si="155"/>
        <v>Biscoito Rech Garoto Chocolate 130g</v>
      </c>
      <c r="AL130" s="63"/>
      <c r="AM130" s="2">
        <f t="shared" si="156"/>
        <v>2.92</v>
      </c>
      <c r="AN130" s="1">
        <f t="shared" si="157"/>
        <v>0</v>
      </c>
      <c r="AO130" s="64">
        <f>(A!C131-xx!AM130)*xx!AL130</f>
        <v>0</v>
      </c>
      <c r="AP130" s="63"/>
      <c r="AQ130" s="2">
        <f t="shared" si="158"/>
        <v>2.92</v>
      </c>
      <c r="AR130" s="1">
        <f t="shared" si="159"/>
        <v>0</v>
      </c>
      <c r="AS130" s="1">
        <f>(A!C131-xx!AQ130)*xx!AP130</f>
        <v>0</v>
      </c>
      <c r="AT130" s="1" t="str">
        <f t="shared" si="160"/>
        <v>Biscoito Rech Garoto Chocolate 130g</v>
      </c>
      <c r="AU130" s="63"/>
      <c r="AV130" s="2">
        <f t="shared" si="161"/>
        <v>2.92</v>
      </c>
      <c r="AW130" s="1">
        <f t="shared" si="162"/>
        <v>0</v>
      </c>
      <c r="AX130" s="64">
        <f>(A!C131-xx!AV130)*xx!AU130</f>
        <v>0</v>
      </c>
      <c r="AY130" s="63"/>
      <c r="AZ130" s="2">
        <f t="shared" si="163"/>
        <v>2.92</v>
      </c>
      <c r="BA130" s="1">
        <f t="shared" si="164"/>
        <v>0</v>
      </c>
      <c r="BB130" s="1">
        <f>(A!E131-xx!AZ130)*xx!AY130</f>
        <v>0</v>
      </c>
      <c r="BC130" s="1" t="str">
        <f t="shared" si="165"/>
        <v>Biscoito Rech Garoto Chocolate 130g</v>
      </c>
      <c r="BD130" s="63"/>
      <c r="BE130" s="2">
        <f t="shared" si="166"/>
        <v>2.92</v>
      </c>
      <c r="BF130" s="1">
        <f t="shared" si="167"/>
        <v>0</v>
      </c>
      <c r="BG130" s="64">
        <f>(A!C131-xx!BE130)*xx!BD130</f>
        <v>0</v>
      </c>
      <c r="BH130" s="63"/>
      <c r="BI130" s="2">
        <f t="shared" si="168"/>
        <v>2.92</v>
      </c>
      <c r="BJ130" s="1">
        <f t="shared" si="169"/>
        <v>0</v>
      </c>
      <c r="BK130" s="1">
        <f>(A!C131-xx!BI130)*xx!BH130</f>
        <v>0</v>
      </c>
      <c r="BL130" s="1" t="str">
        <f t="shared" si="170"/>
        <v>Biscoito Rech Garoto Chocolate 130g</v>
      </c>
      <c r="BM130" s="63"/>
      <c r="BN130" s="2">
        <f t="shared" si="171"/>
        <v>2.92</v>
      </c>
      <c r="BO130" s="1">
        <f t="shared" si="172"/>
        <v>0</v>
      </c>
      <c r="BP130" s="64">
        <f>(A!C131-xx!BN130)*xx!BM130</f>
        <v>0</v>
      </c>
      <c r="BQ130" s="63"/>
      <c r="BR130" s="2">
        <f t="shared" si="173"/>
        <v>2.92</v>
      </c>
      <c r="BS130" s="1">
        <f t="shared" si="174"/>
        <v>0</v>
      </c>
      <c r="BT130" s="1">
        <f>(A!C131-xx!BR130)*xx!BQ130</f>
        <v>0</v>
      </c>
      <c r="BU130" s="1" t="str">
        <f t="shared" si="175"/>
        <v>Biscoito Rech Garoto Chocolate 130g</v>
      </c>
      <c r="BV130" s="63"/>
      <c r="BW130" s="2">
        <f t="shared" si="176"/>
        <v>2.92</v>
      </c>
      <c r="BX130" s="1">
        <f t="shared" si="177"/>
        <v>0</v>
      </c>
      <c r="BY130" s="64">
        <f>(A!C131-xx!BW130)*xx!BV130</f>
        <v>0</v>
      </c>
      <c r="BZ130" s="63"/>
      <c r="CA130" s="2">
        <f t="shared" si="178"/>
        <v>2.92</v>
      </c>
      <c r="CB130" s="1">
        <f t="shared" si="179"/>
        <v>0</v>
      </c>
      <c r="CC130" s="1">
        <f>(A!C131-xx!CA130)*xx!BZ130</f>
        <v>0</v>
      </c>
      <c r="CD130" s="1" t="str">
        <f t="shared" si="180"/>
        <v>Biscoito Rech Garoto Chocolate 130g</v>
      </c>
      <c r="CE130" s="63"/>
      <c r="CF130" s="2">
        <f t="shared" si="181"/>
        <v>2.92</v>
      </c>
      <c r="CG130" s="1">
        <f t="shared" si="182"/>
        <v>0</v>
      </c>
      <c r="CH130" s="64">
        <f>(A!C131-xx!CF130)*xx!CE130</f>
        <v>0</v>
      </c>
      <c r="CI130" s="63"/>
      <c r="CJ130" s="2">
        <f t="shared" si="183"/>
        <v>2.92</v>
      </c>
      <c r="CK130" s="1">
        <f t="shared" si="184"/>
        <v>0</v>
      </c>
      <c r="CL130" s="1">
        <f>(A!C131-xx!CJ130)*xx!CI130</f>
        <v>0</v>
      </c>
      <c r="CM130" s="1" t="str">
        <f t="shared" si="185"/>
        <v>Biscoito Rech Garoto Chocolate 130g</v>
      </c>
      <c r="CN130" s="63"/>
      <c r="CO130" s="2">
        <f t="shared" si="186"/>
        <v>2.92</v>
      </c>
      <c r="CP130" s="1">
        <f t="shared" si="187"/>
        <v>0</v>
      </c>
      <c r="CQ130" s="64">
        <f>(A!C131-xx!CO130)*xx!CN130</f>
        <v>0</v>
      </c>
      <c r="CR130" s="63"/>
      <c r="CS130" s="2">
        <f t="shared" si="188"/>
        <v>2.92</v>
      </c>
      <c r="CT130" s="1">
        <f t="shared" si="189"/>
        <v>0</v>
      </c>
      <c r="CU130" s="1">
        <f>(A!C131-xx!CS130)*xx!CR130</f>
        <v>0</v>
      </c>
      <c r="CV130" s="1" t="str">
        <f t="shared" si="190"/>
        <v>Biscoito Rech Garoto Chocolate 130g</v>
      </c>
      <c r="CW130" s="63"/>
      <c r="CX130" s="2">
        <f t="shared" si="191"/>
        <v>2.92</v>
      </c>
      <c r="CY130" s="1">
        <f t="shared" si="192"/>
        <v>0</v>
      </c>
      <c r="CZ130" s="64">
        <f>(A!C131-xx!CX130)*xx!CW130</f>
        <v>0</v>
      </c>
      <c r="DA130" s="63"/>
      <c r="DB130" s="2">
        <f t="shared" si="193"/>
        <v>2.92</v>
      </c>
      <c r="DC130" s="1">
        <f t="shared" si="194"/>
        <v>0</v>
      </c>
      <c r="DD130" s="1">
        <f>(A!C131-xx!DB130)*xx!DA130</f>
        <v>0</v>
      </c>
      <c r="DE130" s="1" t="str">
        <f t="shared" si="195"/>
        <v>Biscoito Rech Garoto Chocolate 130g</v>
      </c>
      <c r="DF130" s="63"/>
      <c r="DG130" s="2">
        <f t="shared" si="196"/>
        <v>2.92</v>
      </c>
      <c r="DH130" s="1">
        <f t="shared" si="197"/>
        <v>0</v>
      </c>
      <c r="DI130" s="64">
        <f>(A!C131-xx!DG130)*xx!DF130</f>
        <v>0</v>
      </c>
      <c r="DJ130" s="63"/>
      <c r="DK130" s="2">
        <f t="shared" si="198"/>
        <v>2.92</v>
      </c>
      <c r="DL130" s="1">
        <f t="shared" si="199"/>
        <v>0</v>
      </c>
      <c r="DM130" s="1">
        <f>(A!C131-xx!DK130)*xx!DJ130</f>
        <v>0</v>
      </c>
      <c r="DN130" s="1" t="str">
        <f t="shared" si="200"/>
        <v>Biscoito Rech Garoto Chocolate 130g</v>
      </c>
      <c r="DO130" s="63"/>
      <c r="DP130" s="2">
        <f t="shared" si="201"/>
        <v>2.92</v>
      </c>
      <c r="DQ130" s="1">
        <f t="shared" si="202"/>
        <v>0</v>
      </c>
      <c r="DR130" s="64">
        <f>(A!C131-xx!DP130)*xx!DO130</f>
        <v>0</v>
      </c>
      <c r="DS130" s="63"/>
      <c r="DT130" s="2">
        <f t="shared" si="203"/>
        <v>2.92</v>
      </c>
      <c r="DU130" s="1">
        <f t="shared" si="204"/>
        <v>0</v>
      </c>
      <c r="DV130" s="1">
        <f>(A!C131-xx!DT130)*xx!DS130</f>
        <v>0</v>
      </c>
      <c r="DW130" s="1" t="str">
        <f t="shared" si="205"/>
        <v>Biscoito Rech Garoto Chocolate 130g</v>
      </c>
      <c r="DX130" s="63"/>
      <c r="DY130" s="2">
        <f t="shared" si="206"/>
        <v>2.92</v>
      </c>
      <c r="DZ130" s="1">
        <f t="shared" si="207"/>
        <v>0</v>
      </c>
      <c r="EA130" s="64">
        <f>(A!C131-xx!DY130)*xx!DX130</f>
        <v>0</v>
      </c>
      <c r="EB130" s="63"/>
      <c r="EC130" s="2">
        <f t="shared" si="208"/>
        <v>2.92</v>
      </c>
      <c r="ED130" s="1">
        <f t="shared" si="209"/>
        <v>0</v>
      </c>
      <c r="EE130" s="1">
        <f>(A!C131-xx!EC130)*xx!EB130</f>
        <v>0</v>
      </c>
      <c r="EF130" s="1" t="str">
        <f t="shared" si="210"/>
        <v>Biscoito Rech Garoto Chocolate 130g</v>
      </c>
      <c r="EG130" s="63"/>
      <c r="EH130" s="2">
        <f t="shared" si="211"/>
        <v>2.92</v>
      </c>
      <c r="EI130" s="1">
        <f t="shared" si="212"/>
        <v>0</v>
      </c>
      <c r="EJ130" s="64">
        <f>(A!C131-xx!EH130)*xx!EG130</f>
        <v>0</v>
      </c>
      <c r="EK130" s="63"/>
      <c r="EL130" s="2">
        <f t="shared" si="213"/>
        <v>2.92</v>
      </c>
      <c r="EM130" s="1">
        <f t="shared" si="214"/>
        <v>0</v>
      </c>
      <c r="EN130" s="1">
        <f>(A!C131-xx!EL130)*xx!EK130</f>
        <v>0</v>
      </c>
      <c r="EO130" s="1" t="str">
        <f t="shared" si="215"/>
        <v>Biscoito Rech Garoto Chocolate 130g</v>
      </c>
      <c r="EP130" s="63"/>
      <c r="EQ130" s="2">
        <f t="shared" si="216"/>
        <v>2.92</v>
      </c>
      <c r="ER130" s="1">
        <f t="shared" si="217"/>
        <v>0</v>
      </c>
      <c r="ES130" s="64">
        <f>(A!C131-xx!EQ130)*xx!EP130</f>
        <v>0</v>
      </c>
      <c r="ET130" s="63"/>
      <c r="EU130" s="2">
        <f t="shared" si="218"/>
        <v>2.92</v>
      </c>
      <c r="EV130" s="1">
        <f t="shared" si="219"/>
        <v>0</v>
      </c>
      <c r="EW130" s="1">
        <f>(A!C131-xx!EU130)*xx!ET130</f>
        <v>0</v>
      </c>
      <c r="EX130" s="1" t="str">
        <f t="shared" si="220"/>
        <v>Biscoito Rech Garoto Chocolate 130g</v>
      </c>
      <c r="EY130" s="63"/>
      <c r="EZ130" s="2">
        <f t="shared" si="221"/>
        <v>2.92</v>
      </c>
      <c r="FA130" s="1">
        <f t="shared" si="222"/>
        <v>0</v>
      </c>
      <c r="FB130" s="64">
        <f>(A!C131-xx!EZ130)*xx!EY130</f>
        <v>0</v>
      </c>
      <c r="FC130" s="63"/>
      <c r="FD130" s="2">
        <f t="shared" si="223"/>
        <v>2.92</v>
      </c>
      <c r="FE130" s="1">
        <f t="shared" si="224"/>
        <v>0</v>
      </c>
      <c r="FF130" s="1">
        <f>(A!C131-xx!FD130)*xx!FC130</f>
        <v>0</v>
      </c>
      <c r="FG130" s="1" t="str">
        <f t="shared" si="225"/>
        <v>Biscoito Rech Garoto Chocolate 130g</v>
      </c>
      <c r="FH130" s="63"/>
      <c r="FI130" s="2">
        <f t="shared" si="226"/>
        <v>2.92</v>
      </c>
      <c r="FJ130" s="1">
        <f t="shared" si="227"/>
        <v>0</v>
      </c>
      <c r="FK130" s="64">
        <f>(A!C131-xx!FI130)*xx!FH130</f>
        <v>0</v>
      </c>
      <c r="FL130" s="63"/>
      <c r="FM130" s="2">
        <f t="shared" si="228"/>
        <v>2.92</v>
      </c>
      <c r="FN130" s="1">
        <f t="shared" si="229"/>
        <v>0</v>
      </c>
      <c r="FO130" s="1">
        <f>(A!C131-xx!FM130)*xx!FL130</f>
        <v>0</v>
      </c>
      <c r="FP130" s="1" t="str">
        <f t="shared" si="230"/>
        <v>Biscoito Rech Garoto Chocolate 130g</v>
      </c>
      <c r="FQ130" s="63"/>
      <c r="FR130" s="2">
        <f t="shared" si="231"/>
        <v>2.92</v>
      </c>
      <c r="FS130" s="1">
        <f t="shared" si="232"/>
        <v>0</v>
      </c>
      <c r="FT130" s="64">
        <f>(A!C131-xx!FR130)*xx!FQ130</f>
        <v>0</v>
      </c>
      <c r="FU130" s="63"/>
      <c r="FV130" s="2">
        <f t="shared" si="233"/>
        <v>2.92</v>
      </c>
      <c r="FW130" s="1">
        <f t="shared" si="234"/>
        <v>0</v>
      </c>
      <c r="FX130" s="1">
        <f>(A!C131-xx!FV130)*xx!FU130</f>
        <v>0</v>
      </c>
      <c r="FY130" s="1" t="str">
        <f t="shared" si="235"/>
        <v>Biscoito Rech Garoto Chocolate 130g</v>
      </c>
      <c r="FZ130" s="63"/>
      <c r="GA130" s="2">
        <f t="shared" si="236"/>
        <v>2.92</v>
      </c>
      <c r="GB130" s="1">
        <f t="shared" si="237"/>
        <v>0</v>
      </c>
      <c r="GC130" s="64">
        <f>(A!C131-xx!GA130)*xx!FZ130</f>
        <v>0</v>
      </c>
      <c r="GD130" s="63"/>
      <c r="GE130" s="2">
        <f t="shared" si="238"/>
        <v>2.92</v>
      </c>
      <c r="GF130" s="1">
        <f t="shared" si="239"/>
        <v>0</v>
      </c>
      <c r="GG130" s="1">
        <f>(A!C131-xx!GE130)*xx!GD130</f>
        <v>0</v>
      </c>
      <c r="GH130" s="1" t="str">
        <f t="shared" si="240"/>
        <v>Biscoito Rech Garoto Chocolate 130g</v>
      </c>
      <c r="GI130" s="63"/>
      <c r="GJ130" s="2">
        <f t="shared" si="241"/>
        <v>2.92</v>
      </c>
      <c r="GK130" s="1">
        <f t="shared" si="242"/>
        <v>0</v>
      </c>
      <c r="GL130" s="64">
        <f>(A!C131-xx!GJ130)*xx!GI130</f>
        <v>0</v>
      </c>
      <c r="GM130" s="63"/>
      <c r="GN130" s="2">
        <f t="shared" si="243"/>
        <v>2.92</v>
      </c>
      <c r="GO130" s="1">
        <f t="shared" si="244"/>
        <v>0</v>
      </c>
      <c r="GP130" s="1">
        <f>(A!C131-xx!GN130)*xx!GM130</f>
        <v>0</v>
      </c>
      <c r="GQ130" s="1" t="str">
        <f t="shared" si="245"/>
        <v>Biscoito Rech Garoto Chocolate 130g</v>
      </c>
      <c r="GR130" s="63"/>
      <c r="GS130" s="2">
        <f t="shared" si="246"/>
        <v>2.92</v>
      </c>
      <c r="GT130" s="1">
        <f t="shared" si="247"/>
        <v>0</v>
      </c>
      <c r="GU130" s="64">
        <f>(A!C131-xx!GS130)*xx!GR130</f>
        <v>0</v>
      </c>
      <c r="GV130" s="63"/>
      <c r="GW130" s="2">
        <f t="shared" si="248"/>
        <v>2.92</v>
      </c>
      <c r="GX130" s="1">
        <f t="shared" si="249"/>
        <v>0</v>
      </c>
      <c r="GY130" s="1">
        <f>(A!C131-xx!GW130)*xx!GV130</f>
        <v>0</v>
      </c>
      <c r="GZ130" s="1" t="str">
        <f t="shared" si="250"/>
        <v>Biscoito Rech Garoto Chocolate 130g</v>
      </c>
      <c r="HA130" s="63"/>
      <c r="HB130" s="2">
        <f t="shared" si="251"/>
        <v>2.92</v>
      </c>
      <c r="HC130" s="1">
        <f t="shared" si="252"/>
        <v>0</v>
      </c>
      <c r="HD130" s="64">
        <f>(A!C131-xx!HB130)*xx!HA130</f>
        <v>0</v>
      </c>
      <c r="HE130" s="63"/>
      <c r="HF130" s="2">
        <f t="shared" si="253"/>
        <v>2.92</v>
      </c>
      <c r="HG130" s="1">
        <f t="shared" si="254"/>
        <v>0</v>
      </c>
      <c r="HH130" s="1">
        <f>(A!C131-xx!HF130)*xx!HE130</f>
        <v>0</v>
      </c>
      <c r="HI130" s="1" t="str">
        <f t="shared" si="255"/>
        <v>Biscoito Rech Garoto Chocolate 130g</v>
      </c>
      <c r="HJ130" s="63"/>
      <c r="HK130" s="2">
        <f t="shared" si="256"/>
        <v>2.92</v>
      </c>
      <c r="HL130" s="1">
        <f t="shared" si="257"/>
        <v>0</v>
      </c>
      <c r="HM130" s="64">
        <f>(A!C131-xx!HK130)*xx!HJ130</f>
        <v>0</v>
      </c>
      <c r="HN130" s="63"/>
      <c r="HO130" s="2">
        <f t="shared" si="258"/>
        <v>2.92</v>
      </c>
      <c r="HP130" s="1">
        <f t="shared" si="259"/>
        <v>0</v>
      </c>
      <c r="HQ130" s="1">
        <f>-(A!C131-xx!HO130)*xx!HN130</f>
        <v>0</v>
      </c>
      <c r="HR130" s="1" t="str">
        <f t="shared" si="260"/>
        <v>Biscoito Rech Garoto Chocolate 130g</v>
      </c>
      <c r="HS130" s="63"/>
      <c r="HT130" s="2">
        <f t="shared" si="261"/>
        <v>2.92</v>
      </c>
      <c r="HU130" s="1">
        <f t="shared" si="262"/>
        <v>0</v>
      </c>
      <c r="HV130" s="64">
        <f>(A!C131-xx!HT130)*xx!HS130</f>
        <v>0</v>
      </c>
      <c r="HW130" s="63"/>
      <c r="HX130" s="2">
        <f>A!C131</f>
        <v>2.92</v>
      </c>
      <c r="HY130" s="1">
        <f t="shared" si="263"/>
        <v>0</v>
      </c>
      <c r="HZ130" s="1">
        <f>(A!C131-xx!HX130)*xx!HW130</f>
        <v>0</v>
      </c>
      <c r="IA130" s="1" t="str">
        <f>A!B131</f>
        <v>Biscoito Rech Garoto Chocolate 130g</v>
      </c>
      <c r="IB130" s="1">
        <f t="shared" si="264"/>
        <v>0</v>
      </c>
      <c r="IC130" s="14">
        <f t="shared" si="265"/>
        <v>0</v>
      </c>
      <c r="ID130" s="14" t="e">
        <f>A!#REF!</f>
        <v>#REF!</v>
      </c>
      <c r="IE130" s="14" t="e">
        <f>NF!IS130</f>
        <v>#DIV/0!</v>
      </c>
      <c r="IF130" s="26" t="e">
        <f t="shared" si="266"/>
        <v>#REF!</v>
      </c>
      <c r="IG130" s="2" t="e">
        <f t="shared" si="267"/>
        <v>#REF!</v>
      </c>
      <c r="IH130" s="170" t="e">
        <f t="shared" si="268"/>
        <v>#REF!</v>
      </c>
      <c r="II130" s="174" t="e">
        <f>IB130+A!#REF!+NF!IQ130</f>
        <v>#REF!</v>
      </c>
      <c r="IJ130" s="175" t="e">
        <f>IC130+A!#REF!+NF!IR130</f>
        <v>#REF!</v>
      </c>
      <c r="IK130" s="175" t="e">
        <f>II130*A!C131</f>
        <v>#REF!</v>
      </c>
      <c r="IL130" s="175" t="e">
        <f t="shared" si="136"/>
        <v>#REF!</v>
      </c>
      <c r="IM130" s="81" t="e">
        <f t="shared" si="269"/>
        <v>#REF!</v>
      </c>
      <c r="IN130" s="84" t="str">
        <f t="shared" si="270"/>
        <v>Biscoito Rech Garoto Chocolate 130g</v>
      </c>
      <c r="IO130" s="84" t="e">
        <f>IF130/A!C131</f>
        <v>#REF!</v>
      </c>
      <c r="IP130" s="72"/>
      <c r="IQ130" s="84" t="e">
        <f t="shared" si="271"/>
        <v>#REF!</v>
      </c>
      <c r="IR130" s="85" t="e">
        <f>IF130-#REF!</f>
        <v>#REF!</v>
      </c>
    </row>
    <row r="131" spans="1:252" x14ac:dyDescent="0.2">
      <c r="A131" s="20" t="str">
        <f>A!B132</f>
        <v>Biscoito Rech Moça 140g</v>
      </c>
      <c r="B131" s="51"/>
      <c r="C131" s="65">
        <f>A!C132</f>
        <v>2.91</v>
      </c>
      <c r="D131" s="21">
        <f t="shared" si="137"/>
        <v>0</v>
      </c>
      <c r="E131" s="171">
        <f>(A!C132-xx!C131)*xx!B131</f>
        <v>0</v>
      </c>
      <c r="F131" s="51"/>
      <c r="G131" s="32">
        <f t="shared" si="138"/>
        <v>2.91</v>
      </c>
      <c r="H131" s="5">
        <f t="shared" si="139"/>
        <v>0</v>
      </c>
      <c r="I131" s="5">
        <f>(A!C132-xx!G131)*xx!F131</f>
        <v>0</v>
      </c>
      <c r="J131" s="5" t="str">
        <f t="shared" si="140"/>
        <v>Biscoito Rech Moça 140g</v>
      </c>
      <c r="K131" s="51"/>
      <c r="L131" s="6">
        <f t="shared" si="141"/>
        <v>2.91</v>
      </c>
      <c r="M131" s="5">
        <f t="shared" si="142"/>
        <v>0</v>
      </c>
      <c r="N131" s="172">
        <f>(A!C132-xx!L131)*xx!K131</f>
        <v>0</v>
      </c>
      <c r="O131" s="51"/>
      <c r="P131" s="6">
        <f t="shared" si="143"/>
        <v>2.91</v>
      </c>
      <c r="Q131" s="5">
        <f t="shared" si="144"/>
        <v>0</v>
      </c>
      <c r="R131" s="21">
        <f>(A!C132-xx!P131)*xx!O131</f>
        <v>0</v>
      </c>
      <c r="S131" s="21" t="str">
        <f t="shared" si="145"/>
        <v>Biscoito Rech Moça 140g</v>
      </c>
      <c r="T131" s="51"/>
      <c r="U131" s="32">
        <f t="shared" si="146"/>
        <v>2.91</v>
      </c>
      <c r="V131" s="5">
        <f t="shared" si="147"/>
        <v>0</v>
      </c>
      <c r="W131" s="172">
        <f>(A!C132-xx!U131)*xx!T131</f>
        <v>0</v>
      </c>
      <c r="X131" s="51"/>
      <c r="Y131" s="6">
        <f t="shared" si="148"/>
        <v>2.91</v>
      </c>
      <c r="Z131" s="5">
        <f t="shared" si="149"/>
        <v>0</v>
      </c>
      <c r="AA131" s="5">
        <f>(A!C132-xx!Y131)*xx!X131</f>
        <v>0</v>
      </c>
      <c r="AB131" s="5" t="str">
        <f t="shared" si="150"/>
        <v>Biscoito Rech Moça 140g</v>
      </c>
      <c r="AC131" s="51"/>
      <c r="AD131" s="6">
        <f t="shared" si="151"/>
        <v>2.91</v>
      </c>
      <c r="AE131" s="5">
        <f t="shared" si="152"/>
        <v>0</v>
      </c>
      <c r="AF131" s="172">
        <f>(A!C132-xx!AD131)*xx!AC131</f>
        <v>0</v>
      </c>
      <c r="AG131" s="51"/>
      <c r="AH131" s="6">
        <f t="shared" si="153"/>
        <v>2.91</v>
      </c>
      <c r="AI131" s="5">
        <f t="shared" si="154"/>
        <v>0</v>
      </c>
      <c r="AJ131" s="5">
        <f>(A!C132-xx!AH131)*xx!AG131</f>
        <v>0</v>
      </c>
      <c r="AK131" s="5" t="str">
        <f t="shared" si="155"/>
        <v>Biscoito Rech Moça 140g</v>
      </c>
      <c r="AL131" s="51"/>
      <c r="AM131" s="6">
        <f t="shared" si="156"/>
        <v>2.91</v>
      </c>
      <c r="AN131" s="5">
        <f t="shared" si="157"/>
        <v>0</v>
      </c>
      <c r="AO131" s="172">
        <f>(A!C132-xx!AM131)*xx!AL131</f>
        <v>0</v>
      </c>
      <c r="AP131" s="51"/>
      <c r="AQ131" s="6">
        <f t="shared" si="158"/>
        <v>2.91</v>
      </c>
      <c r="AR131" s="5">
        <f t="shared" si="159"/>
        <v>0</v>
      </c>
      <c r="AS131" s="5">
        <f>(A!C132-xx!AQ131)*xx!AP131</f>
        <v>0</v>
      </c>
      <c r="AT131" s="5" t="str">
        <f t="shared" si="160"/>
        <v>Biscoito Rech Moça 140g</v>
      </c>
      <c r="AU131" s="51"/>
      <c r="AV131" s="6">
        <f t="shared" si="161"/>
        <v>2.91</v>
      </c>
      <c r="AW131" s="5">
        <f t="shared" si="162"/>
        <v>0</v>
      </c>
      <c r="AX131" s="172">
        <f>(A!C132-xx!AV131)*xx!AU131</f>
        <v>0</v>
      </c>
      <c r="AY131" s="51"/>
      <c r="AZ131" s="6">
        <f t="shared" si="163"/>
        <v>2.91</v>
      </c>
      <c r="BA131" s="5">
        <f t="shared" si="164"/>
        <v>0</v>
      </c>
      <c r="BB131" s="5">
        <f>(A!E132-xx!AZ131)*xx!AY131</f>
        <v>0</v>
      </c>
      <c r="BC131" s="5" t="str">
        <f t="shared" si="165"/>
        <v>Biscoito Rech Moça 140g</v>
      </c>
      <c r="BD131" s="51"/>
      <c r="BE131" s="6">
        <f t="shared" si="166"/>
        <v>2.91</v>
      </c>
      <c r="BF131" s="5">
        <f t="shared" si="167"/>
        <v>0</v>
      </c>
      <c r="BG131" s="172">
        <f>(A!C132-xx!BE131)*xx!BD131</f>
        <v>0</v>
      </c>
      <c r="BH131" s="51"/>
      <c r="BI131" s="6">
        <f t="shared" si="168"/>
        <v>2.91</v>
      </c>
      <c r="BJ131" s="5">
        <f t="shared" si="169"/>
        <v>0</v>
      </c>
      <c r="BK131" s="5">
        <f>(A!C132-xx!BI131)*xx!BH131</f>
        <v>0</v>
      </c>
      <c r="BL131" s="5" t="str">
        <f t="shared" si="170"/>
        <v>Biscoito Rech Moça 140g</v>
      </c>
      <c r="BM131" s="51"/>
      <c r="BN131" s="6">
        <f t="shared" si="171"/>
        <v>2.91</v>
      </c>
      <c r="BO131" s="5">
        <f t="shared" si="172"/>
        <v>0</v>
      </c>
      <c r="BP131" s="172">
        <f>(A!C132-xx!BN131)*xx!BM131</f>
        <v>0</v>
      </c>
      <c r="BQ131" s="51"/>
      <c r="BR131" s="6">
        <f t="shared" si="173"/>
        <v>2.91</v>
      </c>
      <c r="BS131" s="5">
        <f t="shared" si="174"/>
        <v>0</v>
      </c>
      <c r="BT131" s="5">
        <f>(A!C132-xx!BR131)*xx!BQ131</f>
        <v>0</v>
      </c>
      <c r="BU131" s="5" t="str">
        <f t="shared" si="175"/>
        <v>Biscoito Rech Moça 140g</v>
      </c>
      <c r="BV131" s="51"/>
      <c r="BW131" s="6">
        <f t="shared" si="176"/>
        <v>2.91</v>
      </c>
      <c r="BX131" s="5">
        <f t="shared" si="177"/>
        <v>0</v>
      </c>
      <c r="BY131" s="172">
        <f>(A!C132-xx!BW131)*xx!BV131</f>
        <v>0</v>
      </c>
      <c r="BZ131" s="51"/>
      <c r="CA131" s="6">
        <f t="shared" si="178"/>
        <v>2.91</v>
      </c>
      <c r="CB131" s="5">
        <f t="shared" si="179"/>
        <v>0</v>
      </c>
      <c r="CC131" s="5">
        <f>(A!C132-xx!CA131)*xx!BZ131</f>
        <v>0</v>
      </c>
      <c r="CD131" s="5" t="str">
        <f t="shared" si="180"/>
        <v>Biscoito Rech Moça 140g</v>
      </c>
      <c r="CE131" s="51"/>
      <c r="CF131" s="6">
        <f t="shared" si="181"/>
        <v>2.91</v>
      </c>
      <c r="CG131" s="5">
        <f t="shared" si="182"/>
        <v>0</v>
      </c>
      <c r="CH131" s="172">
        <f>(A!C132-xx!CF131)*xx!CE131</f>
        <v>0</v>
      </c>
      <c r="CI131" s="51"/>
      <c r="CJ131" s="6">
        <f t="shared" si="183"/>
        <v>2.91</v>
      </c>
      <c r="CK131" s="5">
        <f t="shared" si="184"/>
        <v>0</v>
      </c>
      <c r="CL131" s="5">
        <f>(A!C132-xx!CJ131)*xx!CI131</f>
        <v>0</v>
      </c>
      <c r="CM131" s="5" t="str">
        <f t="shared" si="185"/>
        <v>Biscoito Rech Moça 140g</v>
      </c>
      <c r="CN131" s="51"/>
      <c r="CO131" s="6">
        <f t="shared" si="186"/>
        <v>2.91</v>
      </c>
      <c r="CP131" s="5">
        <f t="shared" si="187"/>
        <v>0</v>
      </c>
      <c r="CQ131" s="172">
        <f>(A!C132-xx!CO131)*xx!CN131</f>
        <v>0</v>
      </c>
      <c r="CR131" s="51"/>
      <c r="CS131" s="6">
        <f t="shared" si="188"/>
        <v>2.91</v>
      </c>
      <c r="CT131" s="5">
        <f t="shared" si="189"/>
        <v>0</v>
      </c>
      <c r="CU131" s="5">
        <f>(A!C132-xx!CS131)*xx!CR131</f>
        <v>0</v>
      </c>
      <c r="CV131" s="5" t="str">
        <f t="shared" si="190"/>
        <v>Biscoito Rech Moça 140g</v>
      </c>
      <c r="CW131" s="51"/>
      <c r="CX131" s="6">
        <f t="shared" si="191"/>
        <v>2.91</v>
      </c>
      <c r="CY131" s="5">
        <f t="shared" si="192"/>
        <v>0</v>
      </c>
      <c r="CZ131" s="172">
        <f>(A!C132-xx!CX131)*xx!CW131</f>
        <v>0</v>
      </c>
      <c r="DA131" s="51"/>
      <c r="DB131" s="6">
        <f t="shared" si="193"/>
        <v>2.91</v>
      </c>
      <c r="DC131" s="5">
        <f t="shared" si="194"/>
        <v>0</v>
      </c>
      <c r="DD131" s="5">
        <f>(A!C132-xx!DB131)*xx!DA131</f>
        <v>0</v>
      </c>
      <c r="DE131" s="5" t="str">
        <f t="shared" si="195"/>
        <v>Biscoito Rech Moça 140g</v>
      </c>
      <c r="DF131" s="51"/>
      <c r="DG131" s="6">
        <f t="shared" si="196"/>
        <v>2.91</v>
      </c>
      <c r="DH131" s="5">
        <f t="shared" si="197"/>
        <v>0</v>
      </c>
      <c r="DI131" s="172">
        <f>(A!C132-xx!DG131)*xx!DF131</f>
        <v>0</v>
      </c>
      <c r="DJ131" s="51"/>
      <c r="DK131" s="6">
        <f t="shared" si="198"/>
        <v>2.91</v>
      </c>
      <c r="DL131" s="5">
        <f t="shared" si="199"/>
        <v>0</v>
      </c>
      <c r="DM131" s="5">
        <f>(A!C132-xx!DK131)*xx!DJ131</f>
        <v>0</v>
      </c>
      <c r="DN131" s="5" t="str">
        <f t="shared" si="200"/>
        <v>Biscoito Rech Moça 140g</v>
      </c>
      <c r="DO131" s="51"/>
      <c r="DP131" s="6">
        <f t="shared" si="201"/>
        <v>2.91</v>
      </c>
      <c r="DQ131" s="5">
        <f t="shared" si="202"/>
        <v>0</v>
      </c>
      <c r="DR131" s="172">
        <f>(A!C132-xx!DP131)*xx!DO131</f>
        <v>0</v>
      </c>
      <c r="DS131" s="51"/>
      <c r="DT131" s="6">
        <f t="shared" si="203"/>
        <v>2.91</v>
      </c>
      <c r="DU131" s="5">
        <f t="shared" si="204"/>
        <v>0</v>
      </c>
      <c r="DV131" s="5">
        <f>(A!C132-xx!DT131)*xx!DS131</f>
        <v>0</v>
      </c>
      <c r="DW131" s="5" t="str">
        <f t="shared" si="205"/>
        <v>Biscoito Rech Moça 140g</v>
      </c>
      <c r="DX131" s="51"/>
      <c r="DY131" s="6">
        <f t="shared" si="206"/>
        <v>2.91</v>
      </c>
      <c r="DZ131" s="5">
        <f t="shared" si="207"/>
        <v>0</v>
      </c>
      <c r="EA131" s="172">
        <f>(A!C132-xx!DY131)*xx!DX131</f>
        <v>0</v>
      </c>
      <c r="EB131" s="51"/>
      <c r="EC131" s="6">
        <f t="shared" si="208"/>
        <v>2.91</v>
      </c>
      <c r="ED131" s="5">
        <f t="shared" si="209"/>
        <v>0</v>
      </c>
      <c r="EE131" s="5">
        <f>(A!C132-xx!EC131)*xx!EB131</f>
        <v>0</v>
      </c>
      <c r="EF131" s="5" t="str">
        <f t="shared" si="210"/>
        <v>Biscoito Rech Moça 140g</v>
      </c>
      <c r="EG131" s="51"/>
      <c r="EH131" s="6">
        <f t="shared" si="211"/>
        <v>2.91</v>
      </c>
      <c r="EI131" s="5">
        <f t="shared" si="212"/>
        <v>0</v>
      </c>
      <c r="EJ131" s="172">
        <f>(A!C132-xx!EH131)*xx!EG131</f>
        <v>0</v>
      </c>
      <c r="EK131" s="51"/>
      <c r="EL131" s="6">
        <f t="shared" si="213"/>
        <v>2.91</v>
      </c>
      <c r="EM131" s="5">
        <f t="shared" si="214"/>
        <v>0</v>
      </c>
      <c r="EN131" s="5">
        <f>(A!C132-xx!EL131)*xx!EK131</f>
        <v>0</v>
      </c>
      <c r="EO131" s="5" t="str">
        <f t="shared" si="215"/>
        <v>Biscoito Rech Moça 140g</v>
      </c>
      <c r="EP131" s="51"/>
      <c r="EQ131" s="6">
        <f t="shared" si="216"/>
        <v>2.91</v>
      </c>
      <c r="ER131" s="5">
        <f t="shared" si="217"/>
        <v>0</v>
      </c>
      <c r="ES131" s="172">
        <f>(A!C132-xx!EQ131)*xx!EP131</f>
        <v>0</v>
      </c>
      <c r="ET131" s="51"/>
      <c r="EU131" s="6">
        <f t="shared" si="218"/>
        <v>2.91</v>
      </c>
      <c r="EV131" s="5">
        <f t="shared" si="219"/>
        <v>0</v>
      </c>
      <c r="EW131" s="5">
        <f>(A!C132-xx!EU131)*xx!ET131</f>
        <v>0</v>
      </c>
      <c r="EX131" s="5" t="str">
        <f t="shared" si="220"/>
        <v>Biscoito Rech Moça 140g</v>
      </c>
      <c r="EY131" s="51"/>
      <c r="EZ131" s="6">
        <f t="shared" si="221"/>
        <v>2.91</v>
      </c>
      <c r="FA131" s="5">
        <f t="shared" si="222"/>
        <v>0</v>
      </c>
      <c r="FB131" s="172">
        <f>(A!C132-xx!EZ131)*xx!EY131</f>
        <v>0</v>
      </c>
      <c r="FC131" s="51"/>
      <c r="FD131" s="6">
        <f t="shared" si="223"/>
        <v>2.91</v>
      </c>
      <c r="FE131" s="5">
        <f t="shared" si="224"/>
        <v>0</v>
      </c>
      <c r="FF131" s="5">
        <f>(A!C132-xx!FD131)*xx!FC131</f>
        <v>0</v>
      </c>
      <c r="FG131" s="5" t="str">
        <f t="shared" si="225"/>
        <v>Biscoito Rech Moça 140g</v>
      </c>
      <c r="FH131" s="51"/>
      <c r="FI131" s="6">
        <f t="shared" si="226"/>
        <v>2.91</v>
      </c>
      <c r="FJ131" s="5">
        <f t="shared" si="227"/>
        <v>0</v>
      </c>
      <c r="FK131" s="172">
        <f>(A!C132-xx!FI131)*xx!FH131</f>
        <v>0</v>
      </c>
      <c r="FL131" s="51"/>
      <c r="FM131" s="6">
        <f t="shared" si="228"/>
        <v>2.91</v>
      </c>
      <c r="FN131" s="5">
        <f t="shared" si="229"/>
        <v>0</v>
      </c>
      <c r="FO131" s="5">
        <f>(A!C132-xx!FM131)*xx!FL131</f>
        <v>0</v>
      </c>
      <c r="FP131" s="5" t="str">
        <f t="shared" si="230"/>
        <v>Biscoito Rech Moça 140g</v>
      </c>
      <c r="FQ131" s="51"/>
      <c r="FR131" s="6">
        <f t="shared" si="231"/>
        <v>2.91</v>
      </c>
      <c r="FS131" s="5">
        <f t="shared" si="232"/>
        <v>0</v>
      </c>
      <c r="FT131" s="172">
        <f>(A!C132-xx!FR131)*xx!FQ131</f>
        <v>0</v>
      </c>
      <c r="FU131" s="51"/>
      <c r="FV131" s="6">
        <f t="shared" si="233"/>
        <v>2.91</v>
      </c>
      <c r="FW131" s="5">
        <f t="shared" si="234"/>
        <v>0</v>
      </c>
      <c r="FX131" s="5">
        <f>(A!C132-xx!FV131)*xx!FU131</f>
        <v>0</v>
      </c>
      <c r="FY131" s="5" t="str">
        <f t="shared" si="235"/>
        <v>Biscoito Rech Moça 140g</v>
      </c>
      <c r="FZ131" s="51"/>
      <c r="GA131" s="6">
        <f t="shared" si="236"/>
        <v>2.91</v>
      </c>
      <c r="GB131" s="5">
        <f t="shared" si="237"/>
        <v>0</v>
      </c>
      <c r="GC131" s="172">
        <f>(A!C132-xx!GA131)*xx!FZ131</f>
        <v>0</v>
      </c>
      <c r="GD131" s="51"/>
      <c r="GE131" s="6">
        <f t="shared" si="238"/>
        <v>2.91</v>
      </c>
      <c r="GF131" s="5">
        <f t="shared" si="239"/>
        <v>0</v>
      </c>
      <c r="GG131" s="5">
        <f>(A!C132-xx!GE131)*xx!GD131</f>
        <v>0</v>
      </c>
      <c r="GH131" s="5" t="str">
        <f t="shared" si="240"/>
        <v>Biscoito Rech Moça 140g</v>
      </c>
      <c r="GI131" s="51"/>
      <c r="GJ131" s="6">
        <f t="shared" si="241"/>
        <v>2.91</v>
      </c>
      <c r="GK131" s="5">
        <f t="shared" si="242"/>
        <v>0</v>
      </c>
      <c r="GL131" s="172">
        <f>(A!C132-xx!GJ131)*xx!GI131</f>
        <v>0</v>
      </c>
      <c r="GM131" s="51"/>
      <c r="GN131" s="6">
        <f t="shared" si="243"/>
        <v>2.91</v>
      </c>
      <c r="GO131" s="5">
        <f t="shared" si="244"/>
        <v>0</v>
      </c>
      <c r="GP131" s="5">
        <f>(A!C132-xx!GN131)*xx!GM131</f>
        <v>0</v>
      </c>
      <c r="GQ131" s="5" t="str">
        <f t="shared" si="245"/>
        <v>Biscoito Rech Moça 140g</v>
      </c>
      <c r="GR131" s="51"/>
      <c r="GS131" s="6">
        <f t="shared" si="246"/>
        <v>2.91</v>
      </c>
      <c r="GT131" s="5">
        <f t="shared" si="247"/>
        <v>0</v>
      </c>
      <c r="GU131" s="172">
        <f>(A!C132-xx!GS131)*xx!GR131</f>
        <v>0</v>
      </c>
      <c r="GV131" s="51"/>
      <c r="GW131" s="6">
        <f t="shared" si="248"/>
        <v>2.91</v>
      </c>
      <c r="GX131" s="5">
        <f t="shared" si="249"/>
        <v>0</v>
      </c>
      <c r="GY131" s="5">
        <f>(A!C132-xx!GW131)*xx!GV131</f>
        <v>0</v>
      </c>
      <c r="GZ131" s="5" t="str">
        <f t="shared" si="250"/>
        <v>Biscoito Rech Moça 140g</v>
      </c>
      <c r="HA131" s="51"/>
      <c r="HB131" s="6">
        <f t="shared" si="251"/>
        <v>2.91</v>
      </c>
      <c r="HC131" s="5">
        <f t="shared" si="252"/>
        <v>0</v>
      </c>
      <c r="HD131" s="172">
        <f>(A!C132-xx!HB131)*xx!HA131</f>
        <v>0</v>
      </c>
      <c r="HE131" s="51"/>
      <c r="HF131" s="6">
        <f t="shared" si="253"/>
        <v>2.91</v>
      </c>
      <c r="HG131" s="5">
        <f t="shared" si="254"/>
        <v>0</v>
      </c>
      <c r="HH131" s="5">
        <f>(A!C132-xx!HF131)*xx!HE131</f>
        <v>0</v>
      </c>
      <c r="HI131" s="5" t="str">
        <f t="shared" si="255"/>
        <v>Biscoito Rech Moça 140g</v>
      </c>
      <c r="HJ131" s="51"/>
      <c r="HK131" s="6">
        <f t="shared" si="256"/>
        <v>2.91</v>
      </c>
      <c r="HL131" s="5">
        <f t="shared" si="257"/>
        <v>0</v>
      </c>
      <c r="HM131" s="172">
        <f>(A!C132-xx!HK131)*xx!HJ131</f>
        <v>0</v>
      </c>
      <c r="HN131" s="51"/>
      <c r="HO131" s="6">
        <f t="shared" si="258"/>
        <v>2.91</v>
      </c>
      <c r="HP131" s="5">
        <f t="shared" si="259"/>
        <v>0</v>
      </c>
      <c r="HQ131" s="5">
        <f>-(A!C132-xx!HO131)*xx!HN131</f>
        <v>0</v>
      </c>
      <c r="HR131" s="5" t="str">
        <f t="shared" si="260"/>
        <v>Biscoito Rech Moça 140g</v>
      </c>
      <c r="HS131" s="51"/>
      <c r="HT131" s="6">
        <f t="shared" si="261"/>
        <v>2.91</v>
      </c>
      <c r="HU131" s="5">
        <f t="shared" si="262"/>
        <v>0</v>
      </c>
      <c r="HV131" s="172">
        <f>(A!C132-xx!HT131)*xx!HS131</f>
        <v>0</v>
      </c>
      <c r="HW131" s="51"/>
      <c r="HX131" s="6">
        <f>A!C132</f>
        <v>2.91</v>
      </c>
      <c r="HY131" s="5">
        <f t="shared" si="263"/>
        <v>0</v>
      </c>
      <c r="HZ131" s="5">
        <f>(A!C132-xx!HX131)*xx!HW131</f>
        <v>0</v>
      </c>
      <c r="IA131" s="5" t="str">
        <f>A!B132</f>
        <v>Biscoito Rech Moça 140g</v>
      </c>
      <c r="IB131" s="5">
        <f t="shared" si="264"/>
        <v>0</v>
      </c>
      <c r="IC131" s="21">
        <f t="shared" si="265"/>
        <v>0</v>
      </c>
      <c r="ID131" s="21" t="e">
        <f>A!#REF!</f>
        <v>#REF!</v>
      </c>
      <c r="IE131" s="21" t="e">
        <f>NF!IS131</f>
        <v>#DIV/0!</v>
      </c>
      <c r="IF131" s="26" t="e">
        <f t="shared" si="266"/>
        <v>#REF!</v>
      </c>
      <c r="IG131" s="6" t="e">
        <f t="shared" si="267"/>
        <v>#REF!</v>
      </c>
      <c r="IH131" s="34" t="e">
        <f t="shared" si="268"/>
        <v>#REF!</v>
      </c>
      <c r="II131" s="174" t="e">
        <f>IB131+A!#REF!+NF!IQ131</f>
        <v>#REF!</v>
      </c>
      <c r="IJ131" s="175" t="e">
        <f>IC131+A!#REF!+NF!IR131</f>
        <v>#REF!</v>
      </c>
      <c r="IK131" s="175" t="e">
        <f>II131*A!C132</f>
        <v>#REF!</v>
      </c>
      <c r="IL131" s="175" t="e">
        <f t="shared" ref="IL131:IL194" si="272">II131*IF131</f>
        <v>#REF!</v>
      </c>
      <c r="IM131" s="81" t="e">
        <f t="shared" si="269"/>
        <v>#REF!</v>
      </c>
      <c r="IN131" s="57" t="str">
        <f t="shared" si="270"/>
        <v>Biscoito Rech Moça 140g</v>
      </c>
      <c r="IO131" s="57" t="e">
        <f>IF131/A!C132</f>
        <v>#REF!</v>
      </c>
      <c r="IP131" s="66"/>
      <c r="IQ131" s="57" t="e">
        <f t="shared" si="271"/>
        <v>#REF!</v>
      </c>
      <c r="IR131" s="11" t="e">
        <f>IF131-#REF!</f>
        <v>#REF!</v>
      </c>
    </row>
    <row r="132" spans="1:252" x14ac:dyDescent="0.2">
      <c r="A132" s="19" t="str">
        <f>A!B133</f>
        <v>Biscoito Rech Negresco Baunilha  140g</v>
      </c>
      <c r="B132" s="63"/>
      <c r="C132" s="31">
        <f>A!C133</f>
        <v>2.92</v>
      </c>
      <c r="D132" s="14">
        <f t="shared" ref="D132:D195" si="273">C132*B132</f>
        <v>0</v>
      </c>
      <c r="E132" s="169">
        <f>(A!C133-xx!C132)*xx!B132</f>
        <v>0</v>
      </c>
      <c r="F132" s="63"/>
      <c r="G132" s="22">
        <f t="shared" ref="G132:G195" si="274">C132</f>
        <v>2.92</v>
      </c>
      <c r="H132" s="1">
        <f t="shared" ref="H132:H195" si="275">G132*F132</f>
        <v>0</v>
      </c>
      <c r="I132" s="1">
        <f>(A!C133-xx!G132)*xx!F132</f>
        <v>0</v>
      </c>
      <c r="J132" s="1" t="str">
        <f t="shared" ref="J132:J195" si="276">A132</f>
        <v>Biscoito Rech Negresco Baunilha  140g</v>
      </c>
      <c r="K132" s="63"/>
      <c r="L132" s="2">
        <f t="shared" ref="L132:L195" si="277">G132</f>
        <v>2.92</v>
      </c>
      <c r="M132" s="1">
        <f t="shared" ref="M132:M195" si="278">L132*K132</f>
        <v>0</v>
      </c>
      <c r="N132" s="64">
        <f>(A!C133-xx!L132)*xx!K132</f>
        <v>0</v>
      </c>
      <c r="O132" s="63"/>
      <c r="P132" s="2">
        <f t="shared" ref="P132:P195" si="279">L132</f>
        <v>2.92</v>
      </c>
      <c r="Q132" s="1">
        <f t="shared" ref="Q132:Q195" si="280">P132*O132</f>
        <v>0</v>
      </c>
      <c r="R132" s="14">
        <f>(A!C133-xx!P132)*xx!O132</f>
        <v>0</v>
      </c>
      <c r="S132" s="14" t="str">
        <f t="shared" ref="S132:S195" si="281">A132</f>
        <v>Biscoito Rech Negresco Baunilha  140g</v>
      </c>
      <c r="T132" s="63"/>
      <c r="U132" s="22">
        <f t="shared" ref="U132:U195" si="282">P132</f>
        <v>2.92</v>
      </c>
      <c r="V132" s="1">
        <f t="shared" ref="V132:V195" si="283">U132*T132</f>
        <v>0</v>
      </c>
      <c r="W132" s="64">
        <f>(A!C133-xx!U132)*xx!T132</f>
        <v>0</v>
      </c>
      <c r="X132" s="63"/>
      <c r="Y132" s="2">
        <f t="shared" ref="Y132:Y195" si="284">U132</f>
        <v>2.92</v>
      </c>
      <c r="Z132" s="1">
        <f t="shared" ref="Z132:Z195" si="285">Y132*X132</f>
        <v>0</v>
      </c>
      <c r="AA132" s="1">
        <f>(A!C133-xx!Y132)*xx!X132</f>
        <v>0</v>
      </c>
      <c r="AB132" s="1" t="str">
        <f t="shared" ref="AB132:AB195" si="286">A132</f>
        <v>Biscoito Rech Negresco Baunilha  140g</v>
      </c>
      <c r="AC132" s="63"/>
      <c r="AD132" s="2">
        <f t="shared" ref="AD132:AD195" si="287">Y132</f>
        <v>2.92</v>
      </c>
      <c r="AE132" s="1">
        <f t="shared" ref="AE132:AE195" si="288">AD132*AC132</f>
        <v>0</v>
      </c>
      <c r="AF132" s="64">
        <f>(A!C133-xx!AD132)*xx!AC132</f>
        <v>0</v>
      </c>
      <c r="AG132" s="63"/>
      <c r="AH132" s="2">
        <f t="shared" ref="AH132:AH195" si="289">AD132</f>
        <v>2.92</v>
      </c>
      <c r="AI132" s="1">
        <f t="shared" ref="AI132:AI195" si="290">AH132*AG132</f>
        <v>0</v>
      </c>
      <c r="AJ132" s="1">
        <f>(A!C133-xx!AH132)*xx!AG132</f>
        <v>0</v>
      </c>
      <c r="AK132" s="1" t="str">
        <f t="shared" ref="AK132:AK195" si="291">A132</f>
        <v>Biscoito Rech Negresco Baunilha  140g</v>
      </c>
      <c r="AL132" s="63"/>
      <c r="AM132" s="2">
        <f t="shared" ref="AM132:AM195" si="292">AH132</f>
        <v>2.92</v>
      </c>
      <c r="AN132" s="1">
        <f t="shared" ref="AN132:AN195" si="293">AM132*AL132</f>
        <v>0</v>
      </c>
      <c r="AO132" s="64">
        <f>(A!C133-xx!AM132)*xx!AL132</f>
        <v>0</v>
      </c>
      <c r="AP132" s="63"/>
      <c r="AQ132" s="2">
        <f t="shared" ref="AQ132:AQ195" si="294">AM132</f>
        <v>2.92</v>
      </c>
      <c r="AR132" s="1">
        <f t="shared" ref="AR132:AR195" si="295">AQ132*AP132</f>
        <v>0</v>
      </c>
      <c r="AS132" s="1">
        <f>(A!C133-xx!AQ132)*xx!AP132</f>
        <v>0</v>
      </c>
      <c r="AT132" s="1" t="str">
        <f t="shared" ref="AT132:AT195" si="296">A132</f>
        <v>Biscoito Rech Negresco Baunilha  140g</v>
      </c>
      <c r="AU132" s="63"/>
      <c r="AV132" s="2">
        <f t="shared" ref="AV132:AV195" si="297">AQ132</f>
        <v>2.92</v>
      </c>
      <c r="AW132" s="1">
        <f t="shared" ref="AW132:AW195" si="298">AV132*AU132</f>
        <v>0</v>
      </c>
      <c r="AX132" s="64">
        <f>(A!C133-xx!AV132)*xx!AU132</f>
        <v>0</v>
      </c>
      <c r="AY132" s="63"/>
      <c r="AZ132" s="2">
        <f t="shared" ref="AZ132:AZ195" si="299">AV132</f>
        <v>2.92</v>
      </c>
      <c r="BA132" s="1">
        <f t="shared" ref="BA132:BA195" si="300">AZ132*AY132</f>
        <v>0</v>
      </c>
      <c r="BB132" s="1">
        <f>(A!E133-xx!AZ132)*xx!AY132</f>
        <v>0</v>
      </c>
      <c r="BC132" s="1" t="str">
        <f t="shared" ref="BC132:BC195" si="301">A132</f>
        <v>Biscoito Rech Negresco Baunilha  140g</v>
      </c>
      <c r="BD132" s="63"/>
      <c r="BE132" s="2">
        <f t="shared" ref="BE132:BE195" si="302">AZ132</f>
        <v>2.92</v>
      </c>
      <c r="BF132" s="1">
        <f t="shared" ref="BF132:BF195" si="303">BE132*BD132</f>
        <v>0</v>
      </c>
      <c r="BG132" s="64">
        <f>(A!C133-xx!BE132)*xx!BD132</f>
        <v>0</v>
      </c>
      <c r="BH132" s="63"/>
      <c r="BI132" s="2">
        <f t="shared" ref="BI132:BI195" si="304">BE132</f>
        <v>2.92</v>
      </c>
      <c r="BJ132" s="1">
        <f t="shared" ref="BJ132:BJ195" si="305">BI132*BH132</f>
        <v>0</v>
      </c>
      <c r="BK132" s="1">
        <f>(A!C133-xx!BI132)*xx!BH132</f>
        <v>0</v>
      </c>
      <c r="BL132" s="1" t="str">
        <f t="shared" ref="BL132:BL195" si="306">A132</f>
        <v>Biscoito Rech Negresco Baunilha  140g</v>
      </c>
      <c r="BM132" s="63"/>
      <c r="BN132" s="2">
        <f t="shared" ref="BN132:BN195" si="307">BI132</f>
        <v>2.92</v>
      </c>
      <c r="BO132" s="1">
        <f t="shared" ref="BO132:BO195" si="308">BN132*BM132</f>
        <v>0</v>
      </c>
      <c r="BP132" s="64">
        <f>(A!C133-xx!BN132)*xx!BM132</f>
        <v>0</v>
      </c>
      <c r="BQ132" s="63"/>
      <c r="BR132" s="2">
        <f t="shared" ref="BR132:BR195" si="309">BN132</f>
        <v>2.92</v>
      </c>
      <c r="BS132" s="1">
        <f t="shared" ref="BS132:BS195" si="310">BR132*BQ132</f>
        <v>0</v>
      </c>
      <c r="BT132" s="1">
        <f>(A!C133-xx!BR132)*xx!BQ132</f>
        <v>0</v>
      </c>
      <c r="BU132" s="1" t="str">
        <f t="shared" ref="BU132:BU195" si="311">A132</f>
        <v>Biscoito Rech Negresco Baunilha  140g</v>
      </c>
      <c r="BV132" s="63"/>
      <c r="BW132" s="2">
        <f t="shared" ref="BW132:BW195" si="312">BR132</f>
        <v>2.92</v>
      </c>
      <c r="BX132" s="1">
        <f t="shared" ref="BX132:BX195" si="313">BW132*BV132</f>
        <v>0</v>
      </c>
      <c r="BY132" s="64">
        <f>(A!C133-xx!BW132)*xx!BV132</f>
        <v>0</v>
      </c>
      <c r="BZ132" s="63"/>
      <c r="CA132" s="2">
        <f t="shared" ref="CA132:CA195" si="314">BW132</f>
        <v>2.92</v>
      </c>
      <c r="CB132" s="1">
        <f t="shared" ref="CB132:CB195" si="315">CA132*BZ132</f>
        <v>0</v>
      </c>
      <c r="CC132" s="1">
        <f>(A!C133-xx!CA132)*xx!BZ132</f>
        <v>0</v>
      </c>
      <c r="CD132" s="1" t="str">
        <f t="shared" ref="CD132:CD195" si="316">A132</f>
        <v>Biscoito Rech Negresco Baunilha  140g</v>
      </c>
      <c r="CE132" s="63"/>
      <c r="CF132" s="2">
        <f t="shared" ref="CF132:CF195" si="317">CA132</f>
        <v>2.92</v>
      </c>
      <c r="CG132" s="1">
        <f t="shared" ref="CG132:CG195" si="318">CF132*CE132</f>
        <v>0</v>
      </c>
      <c r="CH132" s="64">
        <f>(A!C133-xx!CF132)*xx!CE132</f>
        <v>0</v>
      </c>
      <c r="CI132" s="63"/>
      <c r="CJ132" s="2">
        <f t="shared" ref="CJ132:CJ195" si="319">CF132</f>
        <v>2.92</v>
      </c>
      <c r="CK132" s="1">
        <f t="shared" ref="CK132:CK195" si="320">CJ132*CI132</f>
        <v>0</v>
      </c>
      <c r="CL132" s="1">
        <f>(A!C133-xx!CJ132)*xx!CI132</f>
        <v>0</v>
      </c>
      <c r="CM132" s="1" t="str">
        <f t="shared" ref="CM132:CM195" si="321">A132</f>
        <v>Biscoito Rech Negresco Baunilha  140g</v>
      </c>
      <c r="CN132" s="63"/>
      <c r="CO132" s="2">
        <f t="shared" ref="CO132:CO195" si="322">CJ132</f>
        <v>2.92</v>
      </c>
      <c r="CP132" s="1">
        <f t="shared" ref="CP132:CP195" si="323">CO132*CN132</f>
        <v>0</v>
      </c>
      <c r="CQ132" s="64">
        <f>(A!C133-xx!CO132)*xx!CN132</f>
        <v>0</v>
      </c>
      <c r="CR132" s="63"/>
      <c r="CS132" s="2">
        <f t="shared" ref="CS132:CS195" si="324">CO132</f>
        <v>2.92</v>
      </c>
      <c r="CT132" s="1">
        <f t="shared" ref="CT132:CT195" si="325">CS132*CR132</f>
        <v>0</v>
      </c>
      <c r="CU132" s="1">
        <f>(A!C133-xx!CS132)*xx!CR132</f>
        <v>0</v>
      </c>
      <c r="CV132" s="1" t="str">
        <f t="shared" ref="CV132:CV195" si="326">A132</f>
        <v>Biscoito Rech Negresco Baunilha  140g</v>
      </c>
      <c r="CW132" s="63"/>
      <c r="CX132" s="2">
        <f t="shared" ref="CX132:CX195" si="327">CS132</f>
        <v>2.92</v>
      </c>
      <c r="CY132" s="1">
        <f t="shared" ref="CY132:CY195" si="328">CX132*CW132</f>
        <v>0</v>
      </c>
      <c r="CZ132" s="64">
        <f>(A!C133-xx!CX132)*xx!CW132</f>
        <v>0</v>
      </c>
      <c r="DA132" s="63"/>
      <c r="DB132" s="2">
        <f t="shared" ref="DB132:DB195" si="329">CX132</f>
        <v>2.92</v>
      </c>
      <c r="DC132" s="1">
        <f t="shared" ref="DC132:DC195" si="330">DB132*DA132</f>
        <v>0</v>
      </c>
      <c r="DD132" s="1">
        <f>(A!C133-xx!DB132)*xx!DA132</f>
        <v>0</v>
      </c>
      <c r="DE132" s="1" t="str">
        <f t="shared" ref="DE132:DE195" si="331">A132</f>
        <v>Biscoito Rech Negresco Baunilha  140g</v>
      </c>
      <c r="DF132" s="63"/>
      <c r="DG132" s="2">
        <f t="shared" ref="DG132:DG195" si="332">DB132</f>
        <v>2.92</v>
      </c>
      <c r="DH132" s="1">
        <f t="shared" ref="DH132:DH195" si="333">DG132*DF132</f>
        <v>0</v>
      </c>
      <c r="DI132" s="64">
        <f>(A!C133-xx!DG132)*xx!DF132</f>
        <v>0</v>
      </c>
      <c r="DJ132" s="63"/>
      <c r="DK132" s="2">
        <f t="shared" ref="DK132:DK195" si="334">DG132</f>
        <v>2.92</v>
      </c>
      <c r="DL132" s="1">
        <f t="shared" ref="DL132:DL195" si="335">DK132*DJ132</f>
        <v>0</v>
      </c>
      <c r="DM132" s="1">
        <f>(A!C133-xx!DK132)*xx!DJ132</f>
        <v>0</v>
      </c>
      <c r="DN132" s="1" t="str">
        <f t="shared" ref="DN132:DN195" si="336">A132</f>
        <v>Biscoito Rech Negresco Baunilha  140g</v>
      </c>
      <c r="DO132" s="63"/>
      <c r="DP132" s="2">
        <f t="shared" ref="DP132:DP195" si="337">DK132</f>
        <v>2.92</v>
      </c>
      <c r="DQ132" s="1">
        <f t="shared" ref="DQ132:DQ195" si="338">DP132*DO132</f>
        <v>0</v>
      </c>
      <c r="DR132" s="64">
        <f>(A!C133-xx!DP132)*xx!DO132</f>
        <v>0</v>
      </c>
      <c r="DS132" s="63"/>
      <c r="DT132" s="2">
        <f t="shared" ref="DT132:DT195" si="339">DP132</f>
        <v>2.92</v>
      </c>
      <c r="DU132" s="1">
        <f t="shared" ref="DU132:DU195" si="340">DT132*DS132</f>
        <v>0</v>
      </c>
      <c r="DV132" s="1">
        <f>(A!C133-xx!DT132)*xx!DS132</f>
        <v>0</v>
      </c>
      <c r="DW132" s="1" t="str">
        <f t="shared" ref="DW132:DW195" si="341">A132</f>
        <v>Biscoito Rech Negresco Baunilha  140g</v>
      </c>
      <c r="DX132" s="63"/>
      <c r="DY132" s="2">
        <f t="shared" ref="DY132:DY195" si="342">DT132</f>
        <v>2.92</v>
      </c>
      <c r="DZ132" s="1">
        <f t="shared" ref="DZ132:DZ195" si="343">DY132*DX132</f>
        <v>0</v>
      </c>
      <c r="EA132" s="64">
        <f>(A!C133-xx!DY132)*xx!DX132</f>
        <v>0</v>
      </c>
      <c r="EB132" s="63"/>
      <c r="EC132" s="2">
        <f t="shared" ref="EC132:EC195" si="344">DY132</f>
        <v>2.92</v>
      </c>
      <c r="ED132" s="1">
        <f t="shared" ref="ED132:ED195" si="345">EC132*EB132</f>
        <v>0</v>
      </c>
      <c r="EE132" s="1">
        <f>(A!C133-xx!EC132)*xx!EB132</f>
        <v>0</v>
      </c>
      <c r="EF132" s="1" t="str">
        <f t="shared" ref="EF132:EF195" si="346">A132</f>
        <v>Biscoito Rech Negresco Baunilha  140g</v>
      </c>
      <c r="EG132" s="63"/>
      <c r="EH132" s="2">
        <f t="shared" ref="EH132:EH195" si="347">EC132</f>
        <v>2.92</v>
      </c>
      <c r="EI132" s="1">
        <f t="shared" ref="EI132:EI195" si="348">EH132*EG132</f>
        <v>0</v>
      </c>
      <c r="EJ132" s="64">
        <f>(A!C133-xx!EH132)*xx!EG132</f>
        <v>0</v>
      </c>
      <c r="EK132" s="63"/>
      <c r="EL132" s="2">
        <f t="shared" ref="EL132:EL195" si="349">EH132</f>
        <v>2.92</v>
      </c>
      <c r="EM132" s="1">
        <f t="shared" ref="EM132:EM195" si="350">EL132*EK132</f>
        <v>0</v>
      </c>
      <c r="EN132" s="1">
        <f>(A!C133-xx!EL132)*xx!EK132</f>
        <v>0</v>
      </c>
      <c r="EO132" s="1" t="str">
        <f t="shared" ref="EO132:EO195" si="351">A132</f>
        <v>Biscoito Rech Negresco Baunilha  140g</v>
      </c>
      <c r="EP132" s="63"/>
      <c r="EQ132" s="2">
        <f t="shared" ref="EQ132:EQ195" si="352">EL132</f>
        <v>2.92</v>
      </c>
      <c r="ER132" s="1">
        <f t="shared" ref="ER132:ER195" si="353">EQ132*EP132</f>
        <v>0</v>
      </c>
      <c r="ES132" s="64">
        <f>(A!C133-xx!EQ132)*xx!EP132</f>
        <v>0</v>
      </c>
      <c r="ET132" s="63"/>
      <c r="EU132" s="2">
        <f t="shared" ref="EU132:EU195" si="354">EQ132</f>
        <v>2.92</v>
      </c>
      <c r="EV132" s="1">
        <f t="shared" ref="EV132:EV195" si="355">EU132*ET132</f>
        <v>0</v>
      </c>
      <c r="EW132" s="1">
        <f>(A!C133-xx!EU132)*xx!ET132</f>
        <v>0</v>
      </c>
      <c r="EX132" s="1" t="str">
        <f t="shared" ref="EX132:EX195" si="356">A132</f>
        <v>Biscoito Rech Negresco Baunilha  140g</v>
      </c>
      <c r="EY132" s="63"/>
      <c r="EZ132" s="2">
        <f t="shared" ref="EZ132:EZ195" si="357">EU132</f>
        <v>2.92</v>
      </c>
      <c r="FA132" s="1">
        <f t="shared" ref="FA132:FA195" si="358">EZ132*EY132</f>
        <v>0</v>
      </c>
      <c r="FB132" s="64">
        <f>(A!C133-xx!EZ132)*xx!EY132</f>
        <v>0</v>
      </c>
      <c r="FC132" s="63"/>
      <c r="FD132" s="2">
        <f t="shared" ref="FD132:FD195" si="359">EZ132</f>
        <v>2.92</v>
      </c>
      <c r="FE132" s="1">
        <f t="shared" ref="FE132:FE195" si="360">FD132*FC132</f>
        <v>0</v>
      </c>
      <c r="FF132" s="1">
        <f>(A!C133-xx!FD132)*xx!FC132</f>
        <v>0</v>
      </c>
      <c r="FG132" s="1" t="str">
        <f t="shared" ref="FG132:FG195" si="361">A132</f>
        <v>Biscoito Rech Negresco Baunilha  140g</v>
      </c>
      <c r="FH132" s="63"/>
      <c r="FI132" s="2">
        <f t="shared" ref="FI132:FI195" si="362">FD132</f>
        <v>2.92</v>
      </c>
      <c r="FJ132" s="1">
        <f t="shared" ref="FJ132:FJ195" si="363">FI132*FH132</f>
        <v>0</v>
      </c>
      <c r="FK132" s="64">
        <f>(A!C133-xx!FI132)*xx!FH132</f>
        <v>0</v>
      </c>
      <c r="FL132" s="63"/>
      <c r="FM132" s="2">
        <f t="shared" ref="FM132:FM195" si="364">FI132</f>
        <v>2.92</v>
      </c>
      <c r="FN132" s="1">
        <f t="shared" ref="FN132:FN195" si="365">FM132*FL132</f>
        <v>0</v>
      </c>
      <c r="FO132" s="1">
        <f>(A!C133-xx!FM132)*xx!FL132</f>
        <v>0</v>
      </c>
      <c r="FP132" s="1" t="str">
        <f t="shared" ref="FP132:FP195" si="366">A132</f>
        <v>Biscoito Rech Negresco Baunilha  140g</v>
      </c>
      <c r="FQ132" s="63"/>
      <c r="FR132" s="2">
        <f t="shared" ref="FR132:FR195" si="367">FM132</f>
        <v>2.92</v>
      </c>
      <c r="FS132" s="1">
        <f t="shared" ref="FS132:FS195" si="368">FR132*FQ132</f>
        <v>0</v>
      </c>
      <c r="FT132" s="64">
        <f>(A!C133-xx!FR132)*xx!FQ132</f>
        <v>0</v>
      </c>
      <c r="FU132" s="63"/>
      <c r="FV132" s="2">
        <f t="shared" ref="FV132:FV195" si="369">FR132</f>
        <v>2.92</v>
      </c>
      <c r="FW132" s="1">
        <f t="shared" ref="FW132:FW195" si="370">FV132*FU132</f>
        <v>0</v>
      </c>
      <c r="FX132" s="1">
        <f>(A!C133-xx!FV132)*xx!FU132</f>
        <v>0</v>
      </c>
      <c r="FY132" s="1" t="str">
        <f t="shared" ref="FY132:FY195" si="371">A132</f>
        <v>Biscoito Rech Negresco Baunilha  140g</v>
      </c>
      <c r="FZ132" s="63"/>
      <c r="GA132" s="2">
        <f t="shared" ref="GA132:GA195" si="372">FV132</f>
        <v>2.92</v>
      </c>
      <c r="GB132" s="1">
        <f t="shared" ref="GB132:GB195" si="373">GA132*FZ132</f>
        <v>0</v>
      </c>
      <c r="GC132" s="64">
        <f>(A!C133-xx!GA132)*xx!FZ132</f>
        <v>0</v>
      </c>
      <c r="GD132" s="63"/>
      <c r="GE132" s="2">
        <f t="shared" ref="GE132:GE195" si="374">GA132</f>
        <v>2.92</v>
      </c>
      <c r="GF132" s="1">
        <f t="shared" ref="GF132:GF195" si="375">GE132*GD132</f>
        <v>0</v>
      </c>
      <c r="GG132" s="1">
        <f>(A!C133-xx!GE132)*xx!GD132</f>
        <v>0</v>
      </c>
      <c r="GH132" s="1" t="str">
        <f t="shared" ref="GH132:GH195" si="376">A132</f>
        <v>Biscoito Rech Negresco Baunilha  140g</v>
      </c>
      <c r="GI132" s="63"/>
      <c r="GJ132" s="2">
        <f t="shared" ref="GJ132:GJ195" si="377">GE132</f>
        <v>2.92</v>
      </c>
      <c r="GK132" s="1">
        <f t="shared" ref="GK132:GK195" si="378">GJ132*GI132</f>
        <v>0</v>
      </c>
      <c r="GL132" s="64">
        <f>(A!C133-xx!GJ132)*xx!GI132</f>
        <v>0</v>
      </c>
      <c r="GM132" s="63"/>
      <c r="GN132" s="2">
        <f t="shared" ref="GN132:GN195" si="379">GJ132</f>
        <v>2.92</v>
      </c>
      <c r="GO132" s="1">
        <f t="shared" ref="GO132:GO195" si="380">GN132*GM132</f>
        <v>0</v>
      </c>
      <c r="GP132" s="1">
        <f>(A!C133-xx!GN132)*xx!GM132</f>
        <v>0</v>
      </c>
      <c r="GQ132" s="1" t="str">
        <f t="shared" ref="GQ132:GQ195" si="381">A132</f>
        <v>Biscoito Rech Negresco Baunilha  140g</v>
      </c>
      <c r="GR132" s="63"/>
      <c r="GS132" s="2">
        <f t="shared" ref="GS132:GS195" si="382">GN132</f>
        <v>2.92</v>
      </c>
      <c r="GT132" s="1">
        <f t="shared" ref="GT132:GT195" si="383">GS132*GR132</f>
        <v>0</v>
      </c>
      <c r="GU132" s="64">
        <f>(A!C133-xx!GS132)*xx!GR132</f>
        <v>0</v>
      </c>
      <c r="GV132" s="63"/>
      <c r="GW132" s="2">
        <f t="shared" ref="GW132:GW195" si="384">GS132</f>
        <v>2.92</v>
      </c>
      <c r="GX132" s="1">
        <f t="shared" ref="GX132:GX195" si="385">GW132*GV132</f>
        <v>0</v>
      </c>
      <c r="GY132" s="1">
        <f>(A!C133-xx!GW132)*xx!GV132</f>
        <v>0</v>
      </c>
      <c r="GZ132" s="1" t="str">
        <f t="shared" ref="GZ132:GZ195" si="386">A132</f>
        <v>Biscoito Rech Negresco Baunilha  140g</v>
      </c>
      <c r="HA132" s="63"/>
      <c r="HB132" s="2">
        <f t="shared" ref="HB132:HB195" si="387">GW132</f>
        <v>2.92</v>
      </c>
      <c r="HC132" s="1">
        <f t="shared" ref="HC132:HC195" si="388">HB132*HA132</f>
        <v>0</v>
      </c>
      <c r="HD132" s="64">
        <f>(A!C133-xx!HB132)*xx!HA132</f>
        <v>0</v>
      </c>
      <c r="HE132" s="63"/>
      <c r="HF132" s="2">
        <f t="shared" ref="HF132:HF195" si="389">HB132</f>
        <v>2.92</v>
      </c>
      <c r="HG132" s="1">
        <f t="shared" ref="HG132:HG195" si="390">HF132*HE132</f>
        <v>0</v>
      </c>
      <c r="HH132" s="1">
        <f>(A!C133-xx!HF132)*xx!HE132</f>
        <v>0</v>
      </c>
      <c r="HI132" s="1" t="str">
        <f t="shared" ref="HI132:HI195" si="391">A132</f>
        <v>Biscoito Rech Negresco Baunilha  140g</v>
      </c>
      <c r="HJ132" s="63"/>
      <c r="HK132" s="2">
        <f t="shared" ref="HK132:HK195" si="392">HF132</f>
        <v>2.92</v>
      </c>
      <c r="HL132" s="1">
        <f t="shared" ref="HL132:HL195" si="393">HK132*HJ132</f>
        <v>0</v>
      </c>
      <c r="HM132" s="64">
        <f>(A!C133-xx!HK132)*xx!HJ132</f>
        <v>0</v>
      </c>
      <c r="HN132" s="63"/>
      <c r="HO132" s="2">
        <f t="shared" ref="HO132:HO195" si="394">HK132</f>
        <v>2.92</v>
      </c>
      <c r="HP132" s="1">
        <f t="shared" ref="HP132:HP195" si="395">HO132*HN132</f>
        <v>0</v>
      </c>
      <c r="HQ132" s="1">
        <f>-(A!C133-xx!HO132)*xx!HN132</f>
        <v>0</v>
      </c>
      <c r="HR132" s="1" t="str">
        <f t="shared" ref="HR132:HR195" si="396">A132</f>
        <v>Biscoito Rech Negresco Baunilha  140g</v>
      </c>
      <c r="HS132" s="63"/>
      <c r="HT132" s="2">
        <f t="shared" ref="HT132:HT195" si="397">HO132</f>
        <v>2.92</v>
      </c>
      <c r="HU132" s="1">
        <f t="shared" ref="HU132:HU195" si="398">HT132*HS132</f>
        <v>0</v>
      </c>
      <c r="HV132" s="64">
        <f>(A!C133-xx!HT132)*xx!HS132</f>
        <v>0</v>
      </c>
      <c r="HW132" s="63"/>
      <c r="HX132" s="2">
        <f>A!C133</f>
        <v>2.92</v>
      </c>
      <c r="HY132" s="1">
        <f t="shared" ref="HY132:HY195" si="399">HX132*HW132</f>
        <v>0</v>
      </c>
      <c r="HZ132" s="1">
        <f>(A!C133-xx!HX132)*xx!HW132</f>
        <v>0</v>
      </c>
      <c r="IA132" s="1" t="str">
        <f>A!B133</f>
        <v>Biscoito Rech Negresco Baunilha  140g</v>
      </c>
      <c r="IB132" s="1">
        <f t="shared" ref="IB132:IB195" si="400">B132+F132+K132+O132+T132+X132+AC132+AG132+AL132+AP132+AU132+AY132+BD132+BH132+BM132+BQ132+BV132+BZ132+CE132+CI132+CN132+CR132+CW132+DA132+DF132+DJ132+DO132+DS132+DX132+EB132+EG132+EK132+EP132+ET132+EY132+FC132+FH132+FL132+FQ132+FU132+FZ132+GD132+GI132+GM132+GR132+GV132+HA132+HE132+HJ132+HN132+HS132+HW132</f>
        <v>0</v>
      </c>
      <c r="IC132" s="14">
        <f t="shared" ref="IC132:IC195" si="401">D132+H132+M132+Q132+V132+Z132+AE132+AI132+AN132+AR132+AW132+BA132+BF132+BJ132+BO132+BS132+BX132+CB132+CG132+CK132+CP132+CT132+CY132+DC132+DH132+DL132+DQ132+DU132+DZ132+ED132+EI132+HY132+HU132+HP132+HL132+HG132+HC132+GX132+GT132+GO132+GK132+GF132+GB132+FW132+FS132+FN132+FJ132+FE132+FA132+EV132+ER132+EM132</f>
        <v>0</v>
      </c>
      <c r="ID132" s="14" t="e">
        <f>A!#REF!</f>
        <v>#REF!</v>
      </c>
      <c r="IE132" s="14" t="e">
        <f>NF!IS132</f>
        <v>#DIV/0!</v>
      </c>
      <c r="IF132" s="26" t="e">
        <f t="shared" ref="IF132:IF195" si="402">IJ132/II132</f>
        <v>#REF!</v>
      </c>
      <c r="IG132" s="2" t="e">
        <f t="shared" ref="IG132:IG195" si="403">IF132</f>
        <v>#REF!</v>
      </c>
      <c r="IH132" s="170" t="e">
        <f t="shared" ref="IH132:IH195" si="404">ROUND(IG132,2)</f>
        <v>#REF!</v>
      </c>
      <c r="II132" s="174" t="e">
        <f>IB132+A!#REF!+NF!IQ132</f>
        <v>#REF!</v>
      </c>
      <c r="IJ132" s="175" t="e">
        <f>IC132+A!#REF!+NF!IR132</f>
        <v>#REF!</v>
      </c>
      <c r="IK132" s="175" t="e">
        <f>II132*A!C133</f>
        <v>#REF!</v>
      </c>
      <c r="IL132" s="175" t="e">
        <f t="shared" si="272"/>
        <v>#REF!</v>
      </c>
      <c r="IM132" s="81" t="e">
        <f t="shared" ref="IM132:IM195" si="405">IK132-IL132</f>
        <v>#REF!</v>
      </c>
      <c r="IN132" s="84" t="str">
        <f t="shared" ref="IN132:IN195" si="406">A132</f>
        <v>Biscoito Rech Negresco Baunilha  140g</v>
      </c>
      <c r="IO132" s="84" t="e">
        <f>IF132/A!C133</f>
        <v>#REF!</v>
      </c>
      <c r="IP132" s="72"/>
      <c r="IQ132" s="84" t="e">
        <f t="shared" ref="IQ132:IQ195" si="407">IR132*II132</f>
        <v>#REF!</v>
      </c>
      <c r="IR132" s="85" t="e">
        <f>IF132-#REF!</f>
        <v>#REF!</v>
      </c>
    </row>
    <row r="133" spans="1:252" x14ac:dyDescent="0.2">
      <c r="A133" s="20" t="str">
        <f>A!B134</f>
        <v>Biscoito Rech Nescau 140g</v>
      </c>
      <c r="B133" s="51"/>
      <c r="C133" s="65">
        <f>A!C134</f>
        <v>2.92</v>
      </c>
      <c r="D133" s="21">
        <f t="shared" si="273"/>
        <v>0</v>
      </c>
      <c r="E133" s="171">
        <f>(A!C134-xx!C133)*xx!B133</f>
        <v>0</v>
      </c>
      <c r="F133" s="51"/>
      <c r="G133" s="32">
        <f t="shared" si="274"/>
        <v>2.92</v>
      </c>
      <c r="H133" s="5">
        <f t="shared" si="275"/>
        <v>0</v>
      </c>
      <c r="I133" s="5">
        <f>(A!C134-xx!G133)*xx!F133</f>
        <v>0</v>
      </c>
      <c r="J133" s="5" t="str">
        <f t="shared" si="276"/>
        <v>Biscoito Rech Nescau 140g</v>
      </c>
      <c r="K133" s="51"/>
      <c r="L133" s="6">
        <f t="shared" si="277"/>
        <v>2.92</v>
      </c>
      <c r="M133" s="5">
        <f t="shared" si="278"/>
        <v>0</v>
      </c>
      <c r="N133" s="172">
        <f>(A!C134-xx!L133)*xx!K133</f>
        <v>0</v>
      </c>
      <c r="O133" s="51"/>
      <c r="P133" s="6">
        <f t="shared" si="279"/>
        <v>2.92</v>
      </c>
      <c r="Q133" s="5">
        <f t="shared" si="280"/>
        <v>0</v>
      </c>
      <c r="R133" s="21">
        <f>(A!C134-xx!P133)*xx!O133</f>
        <v>0</v>
      </c>
      <c r="S133" s="21" t="str">
        <f t="shared" si="281"/>
        <v>Biscoito Rech Nescau 140g</v>
      </c>
      <c r="T133" s="51"/>
      <c r="U133" s="32">
        <f t="shared" si="282"/>
        <v>2.92</v>
      </c>
      <c r="V133" s="5">
        <f t="shared" si="283"/>
        <v>0</v>
      </c>
      <c r="W133" s="172">
        <f>(A!C134-xx!U133)*xx!T133</f>
        <v>0</v>
      </c>
      <c r="X133" s="51"/>
      <c r="Y133" s="6">
        <f t="shared" si="284"/>
        <v>2.92</v>
      </c>
      <c r="Z133" s="5">
        <f t="shared" si="285"/>
        <v>0</v>
      </c>
      <c r="AA133" s="5">
        <f>(A!C134-xx!Y133)*xx!X133</f>
        <v>0</v>
      </c>
      <c r="AB133" s="5" t="str">
        <f t="shared" si="286"/>
        <v>Biscoito Rech Nescau 140g</v>
      </c>
      <c r="AC133" s="51"/>
      <c r="AD133" s="6">
        <f t="shared" si="287"/>
        <v>2.92</v>
      </c>
      <c r="AE133" s="5">
        <f t="shared" si="288"/>
        <v>0</v>
      </c>
      <c r="AF133" s="172">
        <f>(A!C134-xx!AD133)*xx!AC133</f>
        <v>0</v>
      </c>
      <c r="AG133" s="51"/>
      <c r="AH133" s="6">
        <f t="shared" si="289"/>
        <v>2.92</v>
      </c>
      <c r="AI133" s="5">
        <f t="shared" si="290"/>
        <v>0</v>
      </c>
      <c r="AJ133" s="5">
        <f>(A!C134-xx!AH133)*xx!AG133</f>
        <v>0</v>
      </c>
      <c r="AK133" s="5" t="str">
        <f t="shared" si="291"/>
        <v>Biscoito Rech Nescau 140g</v>
      </c>
      <c r="AL133" s="51"/>
      <c r="AM133" s="6">
        <f t="shared" si="292"/>
        <v>2.92</v>
      </c>
      <c r="AN133" s="5">
        <f t="shared" si="293"/>
        <v>0</v>
      </c>
      <c r="AO133" s="172">
        <f>(A!C134-xx!AM133)*xx!AL133</f>
        <v>0</v>
      </c>
      <c r="AP133" s="51"/>
      <c r="AQ133" s="6">
        <f t="shared" si="294"/>
        <v>2.92</v>
      </c>
      <c r="AR133" s="5">
        <f t="shared" si="295"/>
        <v>0</v>
      </c>
      <c r="AS133" s="5">
        <f>(A!C134-xx!AQ133)*xx!AP133</f>
        <v>0</v>
      </c>
      <c r="AT133" s="5" t="str">
        <f t="shared" si="296"/>
        <v>Biscoito Rech Nescau 140g</v>
      </c>
      <c r="AU133" s="51"/>
      <c r="AV133" s="6">
        <f t="shared" si="297"/>
        <v>2.92</v>
      </c>
      <c r="AW133" s="5">
        <f t="shared" si="298"/>
        <v>0</v>
      </c>
      <c r="AX133" s="172">
        <f>(A!C134-xx!AV133)*xx!AU133</f>
        <v>0</v>
      </c>
      <c r="AY133" s="51"/>
      <c r="AZ133" s="6">
        <f t="shared" si="299"/>
        <v>2.92</v>
      </c>
      <c r="BA133" s="5">
        <f t="shared" si="300"/>
        <v>0</v>
      </c>
      <c r="BB133" s="5">
        <f>(A!E134-xx!AZ133)*xx!AY133</f>
        <v>0</v>
      </c>
      <c r="BC133" s="5" t="str">
        <f t="shared" si="301"/>
        <v>Biscoito Rech Nescau 140g</v>
      </c>
      <c r="BD133" s="51"/>
      <c r="BE133" s="6">
        <f t="shared" si="302"/>
        <v>2.92</v>
      </c>
      <c r="BF133" s="5">
        <f t="shared" si="303"/>
        <v>0</v>
      </c>
      <c r="BG133" s="172">
        <f>(A!C134-xx!BE133)*xx!BD133</f>
        <v>0</v>
      </c>
      <c r="BH133" s="51"/>
      <c r="BI133" s="6">
        <f t="shared" si="304"/>
        <v>2.92</v>
      </c>
      <c r="BJ133" s="5">
        <f t="shared" si="305"/>
        <v>0</v>
      </c>
      <c r="BK133" s="5">
        <f>(A!C134-xx!BI133)*xx!BH133</f>
        <v>0</v>
      </c>
      <c r="BL133" s="5" t="str">
        <f t="shared" si="306"/>
        <v>Biscoito Rech Nescau 140g</v>
      </c>
      <c r="BM133" s="51"/>
      <c r="BN133" s="6">
        <f t="shared" si="307"/>
        <v>2.92</v>
      </c>
      <c r="BO133" s="5">
        <f t="shared" si="308"/>
        <v>0</v>
      </c>
      <c r="BP133" s="172">
        <f>(A!C134-xx!BN133)*xx!BM133</f>
        <v>0</v>
      </c>
      <c r="BQ133" s="51"/>
      <c r="BR133" s="6">
        <f t="shared" si="309"/>
        <v>2.92</v>
      </c>
      <c r="BS133" s="5">
        <f t="shared" si="310"/>
        <v>0</v>
      </c>
      <c r="BT133" s="5">
        <f>(A!C134-xx!BR133)*xx!BQ133</f>
        <v>0</v>
      </c>
      <c r="BU133" s="5" t="str">
        <f t="shared" si="311"/>
        <v>Biscoito Rech Nescau 140g</v>
      </c>
      <c r="BV133" s="51"/>
      <c r="BW133" s="6">
        <f t="shared" si="312"/>
        <v>2.92</v>
      </c>
      <c r="BX133" s="5">
        <f t="shared" si="313"/>
        <v>0</v>
      </c>
      <c r="BY133" s="172">
        <f>(A!C134-xx!BW133)*xx!BV133</f>
        <v>0</v>
      </c>
      <c r="BZ133" s="51"/>
      <c r="CA133" s="6">
        <f t="shared" si="314"/>
        <v>2.92</v>
      </c>
      <c r="CB133" s="5">
        <f t="shared" si="315"/>
        <v>0</v>
      </c>
      <c r="CC133" s="5">
        <f>(A!C134-xx!CA133)*xx!BZ133</f>
        <v>0</v>
      </c>
      <c r="CD133" s="5" t="str">
        <f t="shared" si="316"/>
        <v>Biscoito Rech Nescau 140g</v>
      </c>
      <c r="CE133" s="51"/>
      <c r="CF133" s="6">
        <f t="shared" si="317"/>
        <v>2.92</v>
      </c>
      <c r="CG133" s="5">
        <f t="shared" si="318"/>
        <v>0</v>
      </c>
      <c r="CH133" s="172">
        <f>(A!C134-xx!CF133)*xx!CE133</f>
        <v>0</v>
      </c>
      <c r="CI133" s="51"/>
      <c r="CJ133" s="6">
        <f t="shared" si="319"/>
        <v>2.92</v>
      </c>
      <c r="CK133" s="5">
        <f t="shared" si="320"/>
        <v>0</v>
      </c>
      <c r="CL133" s="5">
        <f>(A!C134-xx!CJ133)*xx!CI133</f>
        <v>0</v>
      </c>
      <c r="CM133" s="5" t="str">
        <f t="shared" si="321"/>
        <v>Biscoito Rech Nescau 140g</v>
      </c>
      <c r="CN133" s="51"/>
      <c r="CO133" s="6">
        <f t="shared" si="322"/>
        <v>2.92</v>
      </c>
      <c r="CP133" s="5">
        <f t="shared" si="323"/>
        <v>0</v>
      </c>
      <c r="CQ133" s="172">
        <f>(A!C134-xx!CO133)*xx!CN133</f>
        <v>0</v>
      </c>
      <c r="CR133" s="51"/>
      <c r="CS133" s="6">
        <f t="shared" si="324"/>
        <v>2.92</v>
      </c>
      <c r="CT133" s="5">
        <f t="shared" si="325"/>
        <v>0</v>
      </c>
      <c r="CU133" s="5">
        <f>(A!C134-xx!CS133)*xx!CR133</f>
        <v>0</v>
      </c>
      <c r="CV133" s="5" t="str">
        <f t="shared" si="326"/>
        <v>Biscoito Rech Nescau 140g</v>
      </c>
      <c r="CW133" s="51"/>
      <c r="CX133" s="6">
        <f t="shared" si="327"/>
        <v>2.92</v>
      </c>
      <c r="CY133" s="5">
        <f t="shared" si="328"/>
        <v>0</v>
      </c>
      <c r="CZ133" s="172">
        <f>(A!C134-xx!CX133)*xx!CW133</f>
        <v>0</v>
      </c>
      <c r="DA133" s="51"/>
      <c r="DB133" s="6">
        <f t="shared" si="329"/>
        <v>2.92</v>
      </c>
      <c r="DC133" s="5">
        <f t="shared" si="330"/>
        <v>0</v>
      </c>
      <c r="DD133" s="5">
        <f>(A!C134-xx!DB133)*xx!DA133</f>
        <v>0</v>
      </c>
      <c r="DE133" s="5" t="str">
        <f t="shared" si="331"/>
        <v>Biscoito Rech Nescau 140g</v>
      </c>
      <c r="DF133" s="51"/>
      <c r="DG133" s="6">
        <f t="shared" si="332"/>
        <v>2.92</v>
      </c>
      <c r="DH133" s="5">
        <f t="shared" si="333"/>
        <v>0</v>
      </c>
      <c r="DI133" s="172">
        <f>(A!C134-xx!DG133)*xx!DF133</f>
        <v>0</v>
      </c>
      <c r="DJ133" s="51"/>
      <c r="DK133" s="6">
        <f t="shared" si="334"/>
        <v>2.92</v>
      </c>
      <c r="DL133" s="5">
        <f t="shared" si="335"/>
        <v>0</v>
      </c>
      <c r="DM133" s="5">
        <f>(A!C134-xx!DK133)*xx!DJ133</f>
        <v>0</v>
      </c>
      <c r="DN133" s="5" t="str">
        <f t="shared" si="336"/>
        <v>Biscoito Rech Nescau 140g</v>
      </c>
      <c r="DO133" s="51"/>
      <c r="DP133" s="6">
        <f t="shared" si="337"/>
        <v>2.92</v>
      </c>
      <c r="DQ133" s="5">
        <f t="shared" si="338"/>
        <v>0</v>
      </c>
      <c r="DR133" s="172">
        <f>(A!C134-xx!DP133)*xx!DO133</f>
        <v>0</v>
      </c>
      <c r="DS133" s="51"/>
      <c r="DT133" s="6">
        <f t="shared" si="339"/>
        <v>2.92</v>
      </c>
      <c r="DU133" s="5">
        <f t="shared" si="340"/>
        <v>0</v>
      </c>
      <c r="DV133" s="5">
        <f>(A!C134-xx!DT133)*xx!DS133</f>
        <v>0</v>
      </c>
      <c r="DW133" s="5" t="str">
        <f t="shared" si="341"/>
        <v>Biscoito Rech Nescau 140g</v>
      </c>
      <c r="DX133" s="51"/>
      <c r="DY133" s="6">
        <f t="shared" si="342"/>
        <v>2.92</v>
      </c>
      <c r="DZ133" s="5">
        <f t="shared" si="343"/>
        <v>0</v>
      </c>
      <c r="EA133" s="172">
        <f>(A!C134-xx!DY133)*xx!DX133</f>
        <v>0</v>
      </c>
      <c r="EB133" s="51"/>
      <c r="EC133" s="6">
        <f t="shared" si="344"/>
        <v>2.92</v>
      </c>
      <c r="ED133" s="5">
        <f t="shared" si="345"/>
        <v>0</v>
      </c>
      <c r="EE133" s="5">
        <f>(A!C134-xx!EC133)*xx!EB133</f>
        <v>0</v>
      </c>
      <c r="EF133" s="5" t="str">
        <f t="shared" si="346"/>
        <v>Biscoito Rech Nescau 140g</v>
      </c>
      <c r="EG133" s="51"/>
      <c r="EH133" s="6">
        <f t="shared" si="347"/>
        <v>2.92</v>
      </c>
      <c r="EI133" s="5">
        <f t="shared" si="348"/>
        <v>0</v>
      </c>
      <c r="EJ133" s="172">
        <f>(A!C134-xx!EH133)*xx!EG133</f>
        <v>0</v>
      </c>
      <c r="EK133" s="51"/>
      <c r="EL133" s="6">
        <f t="shared" si="349"/>
        <v>2.92</v>
      </c>
      <c r="EM133" s="5">
        <f t="shared" si="350"/>
        <v>0</v>
      </c>
      <c r="EN133" s="5">
        <f>(A!C134-xx!EL133)*xx!EK133</f>
        <v>0</v>
      </c>
      <c r="EO133" s="5" t="str">
        <f t="shared" si="351"/>
        <v>Biscoito Rech Nescau 140g</v>
      </c>
      <c r="EP133" s="51"/>
      <c r="EQ133" s="6">
        <f t="shared" si="352"/>
        <v>2.92</v>
      </c>
      <c r="ER133" s="5">
        <f t="shared" si="353"/>
        <v>0</v>
      </c>
      <c r="ES133" s="172">
        <f>(A!C134-xx!EQ133)*xx!EP133</f>
        <v>0</v>
      </c>
      <c r="ET133" s="51"/>
      <c r="EU133" s="6">
        <f t="shared" si="354"/>
        <v>2.92</v>
      </c>
      <c r="EV133" s="5">
        <f t="shared" si="355"/>
        <v>0</v>
      </c>
      <c r="EW133" s="5">
        <f>(A!C134-xx!EU133)*xx!ET133</f>
        <v>0</v>
      </c>
      <c r="EX133" s="5" t="str">
        <f t="shared" si="356"/>
        <v>Biscoito Rech Nescau 140g</v>
      </c>
      <c r="EY133" s="51"/>
      <c r="EZ133" s="6">
        <f t="shared" si="357"/>
        <v>2.92</v>
      </c>
      <c r="FA133" s="5">
        <f t="shared" si="358"/>
        <v>0</v>
      </c>
      <c r="FB133" s="172">
        <f>(A!C134-xx!EZ133)*xx!EY133</f>
        <v>0</v>
      </c>
      <c r="FC133" s="51"/>
      <c r="FD133" s="6">
        <f t="shared" si="359"/>
        <v>2.92</v>
      </c>
      <c r="FE133" s="5">
        <f t="shared" si="360"/>
        <v>0</v>
      </c>
      <c r="FF133" s="5">
        <f>(A!C134-xx!FD133)*xx!FC133</f>
        <v>0</v>
      </c>
      <c r="FG133" s="5" t="str">
        <f t="shared" si="361"/>
        <v>Biscoito Rech Nescau 140g</v>
      </c>
      <c r="FH133" s="51"/>
      <c r="FI133" s="6">
        <f t="shared" si="362"/>
        <v>2.92</v>
      </c>
      <c r="FJ133" s="5">
        <f t="shared" si="363"/>
        <v>0</v>
      </c>
      <c r="FK133" s="172">
        <f>(A!C134-xx!FI133)*xx!FH133</f>
        <v>0</v>
      </c>
      <c r="FL133" s="51"/>
      <c r="FM133" s="6">
        <f t="shared" si="364"/>
        <v>2.92</v>
      </c>
      <c r="FN133" s="5">
        <f t="shared" si="365"/>
        <v>0</v>
      </c>
      <c r="FO133" s="5">
        <f>(A!C134-xx!FM133)*xx!FL133</f>
        <v>0</v>
      </c>
      <c r="FP133" s="5" t="str">
        <f t="shared" si="366"/>
        <v>Biscoito Rech Nescau 140g</v>
      </c>
      <c r="FQ133" s="51"/>
      <c r="FR133" s="6">
        <f t="shared" si="367"/>
        <v>2.92</v>
      </c>
      <c r="FS133" s="5">
        <f t="shared" si="368"/>
        <v>0</v>
      </c>
      <c r="FT133" s="172">
        <f>(A!C134-xx!FR133)*xx!FQ133</f>
        <v>0</v>
      </c>
      <c r="FU133" s="51"/>
      <c r="FV133" s="6">
        <f t="shared" si="369"/>
        <v>2.92</v>
      </c>
      <c r="FW133" s="5">
        <f t="shared" si="370"/>
        <v>0</v>
      </c>
      <c r="FX133" s="5">
        <f>(A!C134-xx!FV133)*xx!FU133</f>
        <v>0</v>
      </c>
      <c r="FY133" s="5" t="str">
        <f t="shared" si="371"/>
        <v>Biscoito Rech Nescau 140g</v>
      </c>
      <c r="FZ133" s="51"/>
      <c r="GA133" s="6">
        <f t="shared" si="372"/>
        <v>2.92</v>
      </c>
      <c r="GB133" s="5">
        <f t="shared" si="373"/>
        <v>0</v>
      </c>
      <c r="GC133" s="172">
        <f>(A!C134-xx!GA133)*xx!FZ133</f>
        <v>0</v>
      </c>
      <c r="GD133" s="51"/>
      <c r="GE133" s="6">
        <f t="shared" si="374"/>
        <v>2.92</v>
      </c>
      <c r="GF133" s="5">
        <f t="shared" si="375"/>
        <v>0</v>
      </c>
      <c r="GG133" s="5">
        <f>(A!C134-xx!GE133)*xx!GD133</f>
        <v>0</v>
      </c>
      <c r="GH133" s="5" t="str">
        <f t="shared" si="376"/>
        <v>Biscoito Rech Nescau 140g</v>
      </c>
      <c r="GI133" s="51"/>
      <c r="GJ133" s="6">
        <f t="shared" si="377"/>
        <v>2.92</v>
      </c>
      <c r="GK133" s="5">
        <f t="shared" si="378"/>
        <v>0</v>
      </c>
      <c r="GL133" s="172">
        <f>(A!C134-xx!GJ133)*xx!GI133</f>
        <v>0</v>
      </c>
      <c r="GM133" s="51"/>
      <c r="GN133" s="6">
        <f t="shared" si="379"/>
        <v>2.92</v>
      </c>
      <c r="GO133" s="5">
        <f t="shared" si="380"/>
        <v>0</v>
      </c>
      <c r="GP133" s="5">
        <f>(A!C134-xx!GN133)*xx!GM133</f>
        <v>0</v>
      </c>
      <c r="GQ133" s="5" t="str">
        <f t="shared" si="381"/>
        <v>Biscoito Rech Nescau 140g</v>
      </c>
      <c r="GR133" s="51"/>
      <c r="GS133" s="6">
        <f t="shared" si="382"/>
        <v>2.92</v>
      </c>
      <c r="GT133" s="5">
        <f t="shared" si="383"/>
        <v>0</v>
      </c>
      <c r="GU133" s="172">
        <f>(A!C134-xx!GS133)*xx!GR133</f>
        <v>0</v>
      </c>
      <c r="GV133" s="51"/>
      <c r="GW133" s="6">
        <f t="shared" si="384"/>
        <v>2.92</v>
      </c>
      <c r="GX133" s="5">
        <f t="shared" si="385"/>
        <v>0</v>
      </c>
      <c r="GY133" s="5">
        <f>(A!C134-xx!GW133)*xx!GV133</f>
        <v>0</v>
      </c>
      <c r="GZ133" s="5" t="str">
        <f t="shared" si="386"/>
        <v>Biscoito Rech Nescau 140g</v>
      </c>
      <c r="HA133" s="51"/>
      <c r="HB133" s="6">
        <f t="shared" si="387"/>
        <v>2.92</v>
      </c>
      <c r="HC133" s="5">
        <f t="shared" si="388"/>
        <v>0</v>
      </c>
      <c r="HD133" s="172">
        <f>(A!C134-xx!HB133)*xx!HA133</f>
        <v>0</v>
      </c>
      <c r="HE133" s="51"/>
      <c r="HF133" s="6">
        <f t="shared" si="389"/>
        <v>2.92</v>
      </c>
      <c r="HG133" s="5">
        <f t="shared" si="390"/>
        <v>0</v>
      </c>
      <c r="HH133" s="5">
        <f>(A!C134-xx!HF133)*xx!HE133</f>
        <v>0</v>
      </c>
      <c r="HI133" s="5" t="str">
        <f t="shared" si="391"/>
        <v>Biscoito Rech Nescau 140g</v>
      </c>
      <c r="HJ133" s="51"/>
      <c r="HK133" s="6">
        <f t="shared" si="392"/>
        <v>2.92</v>
      </c>
      <c r="HL133" s="5">
        <f t="shared" si="393"/>
        <v>0</v>
      </c>
      <c r="HM133" s="172">
        <f>(A!C134-xx!HK133)*xx!HJ133</f>
        <v>0</v>
      </c>
      <c r="HN133" s="51"/>
      <c r="HO133" s="6">
        <f t="shared" si="394"/>
        <v>2.92</v>
      </c>
      <c r="HP133" s="5">
        <f t="shared" si="395"/>
        <v>0</v>
      </c>
      <c r="HQ133" s="5">
        <f>-(A!C134-xx!HO133)*xx!HN133</f>
        <v>0</v>
      </c>
      <c r="HR133" s="5" t="str">
        <f t="shared" si="396"/>
        <v>Biscoito Rech Nescau 140g</v>
      </c>
      <c r="HS133" s="51"/>
      <c r="HT133" s="6">
        <f t="shared" si="397"/>
        <v>2.92</v>
      </c>
      <c r="HU133" s="5">
        <f t="shared" si="398"/>
        <v>0</v>
      </c>
      <c r="HV133" s="172">
        <f>(A!C134-xx!HT133)*xx!HS133</f>
        <v>0</v>
      </c>
      <c r="HW133" s="51"/>
      <c r="HX133" s="6">
        <f>A!C134</f>
        <v>2.92</v>
      </c>
      <c r="HY133" s="5">
        <f t="shared" si="399"/>
        <v>0</v>
      </c>
      <c r="HZ133" s="5">
        <f>(A!C134-xx!HX133)*xx!HW133</f>
        <v>0</v>
      </c>
      <c r="IA133" s="5" t="str">
        <f>A!B134</f>
        <v>Biscoito Rech Nescau 140g</v>
      </c>
      <c r="IB133" s="5">
        <f t="shared" si="400"/>
        <v>0</v>
      </c>
      <c r="IC133" s="21">
        <f t="shared" si="401"/>
        <v>0</v>
      </c>
      <c r="ID133" s="21" t="e">
        <f>A!#REF!</f>
        <v>#REF!</v>
      </c>
      <c r="IE133" s="21" t="e">
        <f>NF!IS133</f>
        <v>#DIV/0!</v>
      </c>
      <c r="IF133" s="26" t="e">
        <f t="shared" si="402"/>
        <v>#REF!</v>
      </c>
      <c r="IG133" s="6" t="e">
        <f t="shared" si="403"/>
        <v>#REF!</v>
      </c>
      <c r="IH133" s="34" t="e">
        <f t="shared" si="404"/>
        <v>#REF!</v>
      </c>
      <c r="II133" s="174" t="e">
        <f>IB133+A!#REF!+NF!IQ133</f>
        <v>#REF!</v>
      </c>
      <c r="IJ133" s="175" t="e">
        <f>IC133+A!#REF!+NF!IR133</f>
        <v>#REF!</v>
      </c>
      <c r="IK133" s="175" t="e">
        <f>II133*A!C134</f>
        <v>#REF!</v>
      </c>
      <c r="IL133" s="175" t="e">
        <f t="shared" si="272"/>
        <v>#REF!</v>
      </c>
      <c r="IM133" s="81" t="e">
        <f t="shared" si="405"/>
        <v>#REF!</v>
      </c>
      <c r="IN133" s="57" t="str">
        <f t="shared" si="406"/>
        <v>Biscoito Rech Nescau 140g</v>
      </c>
      <c r="IO133" s="57" t="e">
        <f>IF133/A!C134</f>
        <v>#REF!</v>
      </c>
      <c r="IP133" s="66"/>
      <c r="IQ133" s="57" t="e">
        <f t="shared" si="407"/>
        <v>#REF!</v>
      </c>
      <c r="IR133" s="11" t="e">
        <f>IF133-#REF!</f>
        <v>#REF!</v>
      </c>
    </row>
    <row r="134" spans="1:252" x14ac:dyDescent="0.2">
      <c r="A134" s="19" t="str">
        <f>A!B135</f>
        <v>Biscoito Rech Passatempo Chocolate 130g</v>
      </c>
      <c r="B134" s="63"/>
      <c r="C134" s="31">
        <v>6.89</v>
      </c>
      <c r="D134" s="14">
        <f t="shared" si="273"/>
        <v>0</v>
      </c>
      <c r="E134" s="169">
        <f>(A!C135-xx!C134)*xx!B134</f>
        <v>0</v>
      </c>
      <c r="F134" s="63"/>
      <c r="G134" s="22">
        <f t="shared" si="274"/>
        <v>6.89</v>
      </c>
      <c r="H134" s="1">
        <f t="shared" si="275"/>
        <v>0</v>
      </c>
      <c r="I134" s="1">
        <f>(A!C135-xx!G134)*xx!F134</f>
        <v>0</v>
      </c>
      <c r="J134" s="1" t="str">
        <f t="shared" si="276"/>
        <v>Biscoito Rech Passatempo Chocolate 130g</v>
      </c>
      <c r="K134" s="63"/>
      <c r="L134" s="2">
        <f t="shared" si="277"/>
        <v>6.89</v>
      </c>
      <c r="M134" s="1">
        <f t="shared" si="278"/>
        <v>0</v>
      </c>
      <c r="N134" s="64">
        <f>(A!C135-xx!L134)*xx!K134</f>
        <v>0</v>
      </c>
      <c r="O134" s="63"/>
      <c r="P134" s="2">
        <f t="shared" si="279"/>
        <v>6.89</v>
      </c>
      <c r="Q134" s="1">
        <f t="shared" si="280"/>
        <v>0</v>
      </c>
      <c r="R134" s="14">
        <f>(A!C135-xx!P134)*xx!O134</f>
        <v>0</v>
      </c>
      <c r="S134" s="14" t="str">
        <f t="shared" si="281"/>
        <v>Biscoito Rech Passatempo Chocolate 130g</v>
      </c>
      <c r="T134" s="63"/>
      <c r="U134" s="22">
        <f t="shared" si="282"/>
        <v>6.89</v>
      </c>
      <c r="V134" s="1">
        <f t="shared" si="283"/>
        <v>0</v>
      </c>
      <c r="W134" s="64">
        <f>(A!C135-xx!U134)*xx!T134</f>
        <v>0</v>
      </c>
      <c r="X134" s="63"/>
      <c r="Y134" s="2">
        <f t="shared" si="284"/>
        <v>6.89</v>
      </c>
      <c r="Z134" s="1">
        <f t="shared" si="285"/>
        <v>0</v>
      </c>
      <c r="AA134" s="1">
        <f>(A!C135-xx!Y134)*xx!X134</f>
        <v>0</v>
      </c>
      <c r="AB134" s="1" t="str">
        <f t="shared" si="286"/>
        <v>Biscoito Rech Passatempo Chocolate 130g</v>
      </c>
      <c r="AC134" s="63"/>
      <c r="AD134" s="2">
        <f t="shared" si="287"/>
        <v>6.89</v>
      </c>
      <c r="AE134" s="1">
        <f t="shared" si="288"/>
        <v>0</v>
      </c>
      <c r="AF134" s="64">
        <f>(A!C135-xx!AD134)*xx!AC134</f>
        <v>0</v>
      </c>
      <c r="AG134" s="63"/>
      <c r="AH134" s="2">
        <f t="shared" si="289"/>
        <v>6.89</v>
      </c>
      <c r="AI134" s="1">
        <f t="shared" si="290"/>
        <v>0</v>
      </c>
      <c r="AJ134" s="1">
        <f>(A!C135-xx!AH134)*xx!AG134</f>
        <v>0</v>
      </c>
      <c r="AK134" s="1" t="str">
        <f t="shared" si="291"/>
        <v>Biscoito Rech Passatempo Chocolate 130g</v>
      </c>
      <c r="AL134" s="63"/>
      <c r="AM134" s="2">
        <f t="shared" si="292"/>
        <v>6.89</v>
      </c>
      <c r="AN134" s="1">
        <f t="shared" si="293"/>
        <v>0</v>
      </c>
      <c r="AO134" s="64">
        <f>(A!C135-xx!AM134)*xx!AL134</f>
        <v>0</v>
      </c>
      <c r="AP134" s="63"/>
      <c r="AQ134" s="2">
        <f t="shared" si="294"/>
        <v>6.89</v>
      </c>
      <c r="AR134" s="1">
        <f t="shared" si="295"/>
        <v>0</v>
      </c>
      <c r="AS134" s="1">
        <f>(A!C135-xx!AQ134)*xx!AP134</f>
        <v>0</v>
      </c>
      <c r="AT134" s="1" t="str">
        <f t="shared" si="296"/>
        <v>Biscoito Rech Passatempo Chocolate 130g</v>
      </c>
      <c r="AU134" s="63"/>
      <c r="AV134" s="2">
        <f t="shared" si="297"/>
        <v>6.89</v>
      </c>
      <c r="AW134" s="1">
        <f t="shared" si="298"/>
        <v>0</v>
      </c>
      <c r="AX134" s="64">
        <f>(A!C135-xx!AV134)*xx!AU134</f>
        <v>0</v>
      </c>
      <c r="AY134" s="63"/>
      <c r="AZ134" s="2">
        <f t="shared" si="299"/>
        <v>6.89</v>
      </c>
      <c r="BA134" s="1">
        <f t="shared" si="300"/>
        <v>0</v>
      </c>
      <c r="BB134" s="1">
        <f>(A!E135-xx!AZ134)*xx!AY134</f>
        <v>0</v>
      </c>
      <c r="BC134" s="1" t="str">
        <f t="shared" si="301"/>
        <v>Biscoito Rech Passatempo Chocolate 130g</v>
      </c>
      <c r="BD134" s="63"/>
      <c r="BE134" s="2">
        <f t="shared" si="302"/>
        <v>6.89</v>
      </c>
      <c r="BF134" s="1">
        <f t="shared" si="303"/>
        <v>0</v>
      </c>
      <c r="BG134" s="64">
        <f>(A!C135-xx!BE134)*xx!BD134</f>
        <v>0</v>
      </c>
      <c r="BH134" s="63"/>
      <c r="BI134" s="2">
        <f t="shared" si="304"/>
        <v>6.89</v>
      </c>
      <c r="BJ134" s="1">
        <f t="shared" si="305"/>
        <v>0</v>
      </c>
      <c r="BK134" s="1">
        <f>(A!C135-xx!BI134)*xx!BH134</f>
        <v>0</v>
      </c>
      <c r="BL134" s="1" t="str">
        <f t="shared" si="306"/>
        <v>Biscoito Rech Passatempo Chocolate 130g</v>
      </c>
      <c r="BM134" s="63"/>
      <c r="BN134" s="2">
        <f t="shared" si="307"/>
        <v>6.89</v>
      </c>
      <c r="BO134" s="1">
        <f t="shared" si="308"/>
        <v>0</v>
      </c>
      <c r="BP134" s="64">
        <f>(A!C135-xx!BN134)*xx!BM134</f>
        <v>0</v>
      </c>
      <c r="BQ134" s="63"/>
      <c r="BR134" s="2">
        <f t="shared" si="309"/>
        <v>6.89</v>
      </c>
      <c r="BS134" s="1">
        <f t="shared" si="310"/>
        <v>0</v>
      </c>
      <c r="BT134" s="1">
        <f>(A!C135-xx!BR134)*xx!BQ134</f>
        <v>0</v>
      </c>
      <c r="BU134" s="1" t="str">
        <f t="shared" si="311"/>
        <v>Biscoito Rech Passatempo Chocolate 130g</v>
      </c>
      <c r="BV134" s="63"/>
      <c r="BW134" s="2">
        <f t="shared" si="312"/>
        <v>6.89</v>
      </c>
      <c r="BX134" s="1">
        <f t="shared" si="313"/>
        <v>0</v>
      </c>
      <c r="BY134" s="64">
        <f>(A!C135-xx!BW134)*xx!BV134</f>
        <v>0</v>
      </c>
      <c r="BZ134" s="63"/>
      <c r="CA134" s="2">
        <f t="shared" si="314"/>
        <v>6.89</v>
      </c>
      <c r="CB134" s="1">
        <f t="shared" si="315"/>
        <v>0</v>
      </c>
      <c r="CC134" s="1">
        <f>(A!C135-xx!CA134)*xx!BZ134</f>
        <v>0</v>
      </c>
      <c r="CD134" s="1" t="str">
        <f t="shared" si="316"/>
        <v>Biscoito Rech Passatempo Chocolate 130g</v>
      </c>
      <c r="CE134" s="63"/>
      <c r="CF134" s="2">
        <f t="shared" si="317"/>
        <v>6.89</v>
      </c>
      <c r="CG134" s="1">
        <f t="shared" si="318"/>
        <v>0</v>
      </c>
      <c r="CH134" s="64">
        <f>(A!C135-xx!CF134)*xx!CE134</f>
        <v>0</v>
      </c>
      <c r="CI134" s="63"/>
      <c r="CJ134" s="2">
        <f t="shared" si="319"/>
        <v>6.89</v>
      </c>
      <c r="CK134" s="1">
        <f t="shared" si="320"/>
        <v>0</v>
      </c>
      <c r="CL134" s="1">
        <f>(A!C135-xx!CJ134)*xx!CI134</f>
        <v>0</v>
      </c>
      <c r="CM134" s="1" t="str">
        <f t="shared" si="321"/>
        <v>Biscoito Rech Passatempo Chocolate 130g</v>
      </c>
      <c r="CN134" s="63"/>
      <c r="CO134" s="2">
        <f t="shared" si="322"/>
        <v>6.89</v>
      </c>
      <c r="CP134" s="1">
        <f t="shared" si="323"/>
        <v>0</v>
      </c>
      <c r="CQ134" s="64">
        <f>(A!C135-xx!CO134)*xx!CN134</f>
        <v>0</v>
      </c>
      <c r="CR134" s="63"/>
      <c r="CS134" s="2">
        <f t="shared" si="324"/>
        <v>6.89</v>
      </c>
      <c r="CT134" s="1">
        <f t="shared" si="325"/>
        <v>0</v>
      </c>
      <c r="CU134" s="1">
        <f>(A!C135-xx!CS134)*xx!CR134</f>
        <v>0</v>
      </c>
      <c r="CV134" s="1" t="str">
        <f t="shared" si="326"/>
        <v>Biscoito Rech Passatempo Chocolate 130g</v>
      </c>
      <c r="CW134" s="63"/>
      <c r="CX134" s="2">
        <f t="shared" si="327"/>
        <v>6.89</v>
      </c>
      <c r="CY134" s="1">
        <f t="shared" si="328"/>
        <v>0</v>
      </c>
      <c r="CZ134" s="64">
        <f>(A!C135-xx!CX134)*xx!CW134</f>
        <v>0</v>
      </c>
      <c r="DA134" s="63"/>
      <c r="DB134" s="2">
        <f t="shared" si="329"/>
        <v>6.89</v>
      </c>
      <c r="DC134" s="1">
        <f t="shared" si="330"/>
        <v>0</v>
      </c>
      <c r="DD134" s="1">
        <f>(A!C135-xx!DB134)*xx!DA134</f>
        <v>0</v>
      </c>
      <c r="DE134" s="1" t="str">
        <f t="shared" si="331"/>
        <v>Biscoito Rech Passatempo Chocolate 130g</v>
      </c>
      <c r="DF134" s="63"/>
      <c r="DG134" s="2">
        <f t="shared" si="332"/>
        <v>6.89</v>
      </c>
      <c r="DH134" s="1">
        <f t="shared" si="333"/>
        <v>0</v>
      </c>
      <c r="DI134" s="64">
        <f>(A!C135-xx!DG134)*xx!DF134</f>
        <v>0</v>
      </c>
      <c r="DJ134" s="63"/>
      <c r="DK134" s="2">
        <f t="shared" si="334"/>
        <v>6.89</v>
      </c>
      <c r="DL134" s="1">
        <f t="shared" si="335"/>
        <v>0</v>
      </c>
      <c r="DM134" s="1">
        <f>(A!C135-xx!DK134)*xx!DJ134</f>
        <v>0</v>
      </c>
      <c r="DN134" s="1" t="str">
        <f t="shared" si="336"/>
        <v>Biscoito Rech Passatempo Chocolate 130g</v>
      </c>
      <c r="DO134" s="63"/>
      <c r="DP134" s="2">
        <f t="shared" si="337"/>
        <v>6.89</v>
      </c>
      <c r="DQ134" s="1">
        <f t="shared" si="338"/>
        <v>0</v>
      </c>
      <c r="DR134" s="64">
        <f>(A!C135-xx!DP134)*xx!DO134</f>
        <v>0</v>
      </c>
      <c r="DS134" s="63"/>
      <c r="DT134" s="2">
        <f t="shared" si="339"/>
        <v>6.89</v>
      </c>
      <c r="DU134" s="1">
        <f t="shared" si="340"/>
        <v>0</v>
      </c>
      <c r="DV134" s="1">
        <f>(A!C135-xx!DT134)*xx!DS134</f>
        <v>0</v>
      </c>
      <c r="DW134" s="1" t="str">
        <f t="shared" si="341"/>
        <v>Biscoito Rech Passatempo Chocolate 130g</v>
      </c>
      <c r="DX134" s="63"/>
      <c r="DY134" s="2">
        <f t="shared" si="342"/>
        <v>6.89</v>
      </c>
      <c r="DZ134" s="1">
        <f t="shared" si="343"/>
        <v>0</v>
      </c>
      <c r="EA134" s="64">
        <f>(A!C135-xx!DY134)*xx!DX134</f>
        <v>0</v>
      </c>
      <c r="EB134" s="63"/>
      <c r="EC134" s="2">
        <f t="shared" si="344"/>
        <v>6.89</v>
      </c>
      <c r="ED134" s="1">
        <f t="shared" si="345"/>
        <v>0</v>
      </c>
      <c r="EE134" s="1">
        <f>(A!C135-xx!EC134)*xx!EB134</f>
        <v>0</v>
      </c>
      <c r="EF134" s="1" t="str">
        <f t="shared" si="346"/>
        <v>Biscoito Rech Passatempo Chocolate 130g</v>
      </c>
      <c r="EG134" s="63"/>
      <c r="EH134" s="2">
        <f t="shared" si="347"/>
        <v>6.89</v>
      </c>
      <c r="EI134" s="1">
        <f t="shared" si="348"/>
        <v>0</v>
      </c>
      <c r="EJ134" s="64">
        <f>(A!C135-xx!EH134)*xx!EG134</f>
        <v>0</v>
      </c>
      <c r="EK134" s="63"/>
      <c r="EL134" s="2">
        <f t="shared" si="349"/>
        <v>6.89</v>
      </c>
      <c r="EM134" s="1">
        <f t="shared" si="350"/>
        <v>0</v>
      </c>
      <c r="EN134" s="1">
        <f>(A!C135-xx!EL134)*xx!EK134</f>
        <v>0</v>
      </c>
      <c r="EO134" s="1" t="str">
        <f t="shared" si="351"/>
        <v>Biscoito Rech Passatempo Chocolate 130g</v>
      </c>
      <c r="EP134" s="63"/>
      <c r="EQ134" s="2">
        <f t="shared" si="352"/>
        <v>6.89</v>
      </c>
      <c r="ER134" s="1">
        <f t="shared" si="353"/>
        <v>0</v>
      </c>
      <c r="ES134" s="64">
        <f>(A!C135-xx!EQ134)*xx!EP134</f>
        <v>0</v>
      </c>
      <c r="ET134" s="63"/>
      <c r="EU134" s="2">
        <f t="shared" si="354"/>
        <v>6.89</v>
      </c>
      <c r="EV134" s="1">
        <f t="shared" si="355"/>
        <v>0</v>
      </c>
      <c r="EW134" s="1">
        <f>(A!C135-xx!EU134)*xx!ET134</f>
        <v>0</v>
      </c>
      <c r="EX134" s="1" t="str">
        <f t="shared" si="356"/>
        <v>Biscoito Rech Passatempo Chocolate 130g</v>
      </c>
      <c r="EY134" s="63"/>
      <c r="EZ134" s="2">
        <f t="shared" si="357"/>
        <v>6.89</v>
      </c>
      <c r="FA134" s="1">
        <f t="shared" si="358"/>
        <v>0</v>
      </c>
      <c r="FB134" s="64">
        <f>(A!C135-xx!EZ134)*xx!EY134</f>
        <v>0</v>
      </c>
      <c r="FC134" s="63"/>
      <c r="FD134" s="2">
        <f t="shared" si="359"/>
        <v>6.89</v>
      </c>
      <c r="FE134" s="1">
        <f t="shared" si="360"/>
        <v>0</v>
      </c>
      <c r="FF134" s="1">
        <f>(A!C135-xx!FD134)*xx!FC134</f>
        <v>0</v>
      </c>
      <c r="FG134" s="1" t="str">
        <f t="shared" si="361"/>
        <v>Biscoito Rech Passatempo Chocolate 130g</v>
      </c>
      <c r="FH134" s="63"/>
      <c r="FI134" s="2">
        <f t="shared" si="362"/>
        <v>6.89</v>
      </c>
      <c r="FJ134" s="1">
        <f t="shared" si="363"/>
        <v>0</v>
      </c>
      <c r="FK134" s="64">
        <f>(A!C135-xx!FI134)*xx!FH134</f>
        <v>0</v>
      </c>
      <c r="FL134" s="63"/>
      <c r="FM134" s="2">
        <f t="shared" si="364"/>
        <v>6.89</v>
      </c>
      <c r="FN134" s="1">
        <f t="shared" si="365"/>
        <v>0</v>
      </c>
      <c r="FO134" s="1">
        <f>(A!C135-xx!FM134)*xx!FL134</f>
        <v>0</v>
      </c>
      <c r="FP134" s="1" t="str">
        <f t="shared" si="366"/>
        <v>Biscoito Rech Passatempo Chocolate 130g</v>
      </c>
      <c r="FQ134" s="63"/>
      <c r="FR134" s="2">
        <f t="shared" si="367"/>
        <v>6.89</v>
      </c>
      <c r="FS134" s="1">
        <f t="shared" si="368"/>
        <v>0</v>
      </c>
      <c r="FT134" s="64">
        <f>(A!C135-xx!FR134)*xx!FQ134</f>
        <v>0</v>
      </c>
      <c r="FU134" s="63"/>
      <c r="FV134" s="2">
        <f t="shared" si="369"/>
        <v>6.89</v>
      </c>
      <c r="FW134" s="1">
        <f t="shared" si="370"/>
        <v>0</v>
      </c>
      <c r="FX134" s="1">
        <f>(A!C135-xx!FV134)*xx!FU134</f>
        <v>0</v>
      </c>
      <c r="FY134" s="1" t="str">
        <f t="shared" si="371"/>
        <v>Biscoito Rech Passatempo Chocolate 130g</v>
      </c>
      <c r="FZ134" s="63"/>
      <c r="GA134" s="2">
        <f t="shared" si="372"/>
        <v>6.89</v>
      </c>
      <c r="GB134" s="1">
        <f t="shared" si="373"/>
        <v>0</v>
      </c>
      <c r="GC134" s="64">
        <f>(A!C135-xx!GA134)*xx!FZ134</f>
        <v>0</v>
      </c>
      <c r="GD134" s="63"/>
      <c r="GE134" s="2">
        <f t="shared" si="374"/>
        <v>6.89</v>
      </c>
      <c r="GF134" s="1">
        <f t="shared" si="375"/>
        <v>0</v>
      </c>
      <c r="GG134" s="1">
        <f>(A!C135-xx!GE134)*xx!GD134</f>
        <v>0</v>
      </c>
      <c r="GH134" s="1" t="str">
        <f t="shared" si="376"/>
        <v>Biscoito Rech Passatempo Chocolate 130g</v>
      </c>
      <c r="GI134" s="63"/>
      <c r="GJ134" s="2">
        <f t="shared" si="377"/>
        <v>6.89</v>
      </c>
      <c r="GK134" s="1">
        <f t="shared" si="378"/>
        <v>0</v>
      </c>
      <c r="GL134" s="64">
        <f>(A!C135-xx!GJ134)*xx!GI134</f>
        <v>0</v>
      </c>
      <c r="GM134" s="63"/>
      <c r="GN134" s="2">
        <f t="shared" si="379"/>
        <v>6.89</v>
      </c>
      <c r="GO134" s="1">
        <f t="shared" si="380"/>
        <v>0</v>
      </c>
      <c r="GP134" s="1">
        <f>(A!C135-xx!GN134)*xx!GM134</f>
        <v>0</v>
      </c>
      <c r="GQ134" s="1" t="str">
        <f t="shared" si="381"/>
        <v>Biscoito Rech Passatempo Chocolate 130g</v>
      </c>
      <c r="GR134" s="63"/>
      <c r="GS134" s="2">
        <f t="shared" si="382"/>
        <v>6.89</v>
      </c>
      <c r="GT134" s="1">
        <f t="shared" si="383"/>
        <v>0</v>
      </c>
      <c r="GU134" s="64">
        <f>(A!C135-xx!GS134)*xx!GR134</f>
        <v>0</v>
      </c>
      <c r="GV134" s="63"/>
      <c r="GW134" s="2">
        <f t="shared" si="384"/>
        <v>6.89</v>
      </c>
      <c r="GX134" s="1">
        <f t="shared" si="385"/>
        <v>0</v>
      </c>
      <c r="GY134" s="1">
        <f>(A!C135-xx!GW134)*xx!GV134</f>
        <v>0</v>
      </c>
      <c r="GZ134" s="1" t="str">
        <f t="shared" si="386"/>
        <v>Biscoito Rech Passatempo Chocolate 130g</v>
      </c>
      <c r="HA134" s="63"/>
      <c r="HB134" s="2">
        <f t="shared" si="387"/>
        <v>6.89</v>
      </c>
      <c r="HC134" s="1">
        <f t="shared" si="388"/>
        <v>0</v>
      </c>
      <c r="HD134" s="64">
        <f>(A!C135-xx!HB134)*xx!HA134</f>
        <v>0</v>
      </c>
      <c r="HE134" s="63"/>
      <c r="HF134" s="2">
        <f t="shared" si="389"/>
        <v>6.89</v>
      </c>
      <c r="HG134" s="1">
        <f t="shared" si="390"/>
        <v>0</v>
      </c>
      <c r="HH134" s="1">
        <f>(A!C135-xx!HF134)*xx!HE134</f>
        <v>0</v>
      </c>
      <c r="HI134" s="1" t="str">
        <f t="shared" si="391"/>
        <v>Biscoito Rech Passatempo Chocolate 130g</v>
      </c>
      <c r="HJ134" s="63"/>
      <c r="HK134" s="2">
        <f t="shared" si="392"/>
        <v>6.89</v>
      </c>
      <c r="HL134" s="1">
        <f t="shared" si="393"/>
        <v>0</v>
      </c>
      <c r="HM134" s="64">
        <f>(A!C135-xx!HK134)*xx!HJ134</f>
        <v>0</v>
      </c>
      <c r="HN134" s="63"/>
      <c r="HO134" s="2">
        <f t="shared" si="394"/>
        <v>6.89</v>
      </c>
      <c r="HP134" s="1">
        <f t="shared" si="395"/>
        <v>0</v>
      </c>
      <c r="HQ134" s="1">
        <f>-(A!C135-xx!HO134)*xx!HN134</f>
        <v>0</v>
      </c>
      <c r="HR134" s="1" t="str">
        <f t="shared" si="396"/>
        <v>Biscoito Rech Passatempo Chocolate 130g</v>
      </c>
      <c r="HS134" s="63"/>
      <c r="HT134" s="2">
        <f t="shared" si="397"/>
        <v>6.89</v>
      </c>
      <c r="HU134" s="1">
        <f t="shared" si="398"/>
        <v>0</v>
      </c>
      <c r="HV134" s="64">
        <f>(A!C135-xx!HT134)*xx!HS134</f>
        <v>0</v>
      </c>
      <c r="HW134" s="63"/>
      <c r="HX134" s="2">
        <f>A!C135</f>
        <v>2.92</v>
      </c>
      <c r="HY134" s="1">
        <f t="shared" si="399"/>
        <v>0</v>
      </c>
      <c r="HZ134" s="1">
        <f>(A!C135-xx!HX134)*xx!HW134</f>
        <v>0</v>
      </c>
      <c r="IA134" s="1" t="str">
        <f>A!B135</f>
        <v>Biscoito Rech Passatempo Chocolate 130g</v>
      </c>
      <c r="IB134" s="1">
        <f t="shared" si="400"/>
        <v>0</v>
      </c>
      <c r="IC134" s="14">
        <f t="shared" si="401"/>
        <v>0</v>
      </c>
      <c r="ID134" s="14" t="e">
        <f>A!#REF!</f>
        <v>#REF!</v>
      </c>
      <c r="IE134" s="14" t="e">
        <f>NF!IS134</f>
        <v>#DIV/0!</v>
      </c>
      <c r="IF134" s="26" t="e">
        <f t="shared" si="402"/>
        <v>#REF!</v>
      </c>
      <c r="IG134" s="2" t="e">
        <f t="shared" si="403"/>
        <v>#REF!</v>
      </c>
      <c r="IH134" s="170" t="e">
        <f t="shared" si="404"/>
        <v>#REF!</v>
      </c>
      <c r="II134" s="174" t="e">
        <f>IB134+A!#REF!+NF!IQ134</f>
        <v>#REF!</v>
      </c>
      <c r="IJ134" s="175" t="e">
        <f>IC134+A!#REF!+NF!IR134</f>
        <v>#REF!</v>
      </c>
      <c r="IK134" s="175" t="e">
        <f>II134*A!C135</f>
        <v>#REF!</v>
      </c>
      <c r="IL134" s="175" t="e">
        <f t="shared" si="272"/>
        <v>#REF!</v>
      </c>
      <c r="IM134" s="81" t="e">
        <f t="shared" si="405"/>
        <v>#REF!</v>
      </c>
      <c r="IN134" s="84" t="str">
        <f t="shared" si="406"/>
        <v>Biscoito Rech Passatempo Chocolate 130g</v>
      </c>
      <c r="IO134" s="84" t="e">
        <f>IF134/A!C135</f>
        <v>#REF!</v>
      </c>
      <c r="IP134" s="72"/>
      <c r="IQ134" s="84" t="e">
        <f t="shared" si="407"/>
        <v>#REF!</v>
      </c>
      <c r="IR134" s="85" t="e">
        <f>IF134-#REF!</f>
        <v>#REF!</v>
      </c>
    </row>
    <row r="135" spans="1:252" x14ac:dyDescent="0.2">
      <c r="A135" s="20" t="str">
        <f>A!B136</f>
        <v>Biscoito Rech Prestigio  140g</v>
      </c>
      <c r="B135" s="51"/>
      <c r="C135" s="65">
        <f>A!C136</f>
        <v>24.3</v>
      </c>
      <c r="D135" s="21">
        <f t="shared" si="273"/>
        <v>0</v>
      </c>
      <c r="E135" s="171">
        <f>(A!C136-xx!C135)*xx!B135</f>
        <v>0</v>
      </c>
      <c r="F135" s="51"/>
      <c r="G135" s="32">
        <f t="shared" si="274"/>
        <v>24.3</v>
      </c>
      <c r="H135" s="5">
        <f t="shared" si="275"/>
        <v>0</v>
      </c>
      <c r="I135" s="5">
        <f>(A!C136-xx!G135)*xx!F135</f>
        <v>0</v>
      </c>
      <c r="J135" s="5" t="str">
        <f t="shared" si="276"/>
        <v>Biscoito Rech Prestigio  140g</v>
      </c>
      <c r="K135" s="51"/>
      <c r="L135" s="6">
        <f t="shared" si="277"/>
        <v>24.3</v>
      </c>
      <c r="M135" s="5">
        <f t="shared" si="278"/>
        <v>0</v>
      </c>
      <c r="N135" s="172">
        <f>(A!C136-xx!L135)*xx!K135</f>
        <v>0</v>
      </c>
      <c r="O135" s="51"/>
      <c r="P135" s="6">
        <f t="shared" si="279"/>
        <v>24.3</v>
      </c>
      <c r="Q135" s="5">
        <f t="shared" si="280"/>
        <v>0</v>
      </c>
      <c r="R135" s="21">
        <f>(A!C136-xx!P135)*xx!O135</f>
        <v>0</v>
      </c>
      <c r="S135" s="21" t="str">
        <f t="shared" si="281"/>
        <v>Biscoito Rech Prestigio  140g</v>
      </c>
      <c r="T135" s="51"/>
      <c r="U135" s="32">
        <f t="shared" si="282"/>
        <v>24.3</v>
      </c>
      <c r="V135" s="5">
        <f t="shared" si="283"/>
        <v>0</v>
      </c>
      <c r="W135" s="172">
        <f>(A!C136-xx!U135)*xx!T135</f>
        <v>0</v>
      </c>
      <c r="X135" s="51"/>
      <c r="Y135" s="6">
        <f t="shared" si="284"/>
        <v>24.3</v>
      </c>
      <c r="Z135" s="5">
        <f t="shared" si="285"/>
        <v>0</v>
      </c>
      <c r="AA135" s="5">
        <f>(A!C136-xx!Y135)*xx!X135</f>
        <v>0</v>
      </c>
      <c r="AB135" s="5" t="str">
        <f t="shared" si="286"/>
        <v>Biscoito Rech Prestigio  140g</v>
      </c>
      <c r="AC135" s="51"/>
      <c r="AD135" s="6">
        <f t="shared" si="287"/>
        <v>24.3</v>
      </c>
      <c r="AE135" s="5">
        <f t="shared" si="288"/>
        <v>0</v>
      </c>
      <c r="AF135" s="172">
        <f>(A!C136-xx!AD135)*xx!AC135</f>
        <v>0</v>
      </c>
      <c r="AG135" s="51"/>
      <c r="AH135" s="6">
        <f t="shared" si="289"/>
        <v>24.3</v>
      </c>
      <c r="AI135" s="5">
        <f t="shared" si="290"/>
        <v>0</v>
      </c>
      <c r="AJ135" s="5">
        <f>(A!C136-xx!AH135)*xx!AG135</f>
        <v>0</v>
      </c>
      <c r="AK135" s="5" t="str">
        <f t="shared" si="291"/>
        <v>Biscoito Rech Prestigio  140g</v>
      </c>
      <c r="AL135" s="51"/>
      <c r="AM135" s="6">
        <f t="shared" si="292"/>
        <v>24.3</v>
      </c>
      <c r="AN135" s="5">
        <f t="shared" si="293"/>
        <v>0</v>
      </c>
      <c r="AO135" s="172">
        <f>(A!C136-xx!AM135)*xx!AL135</f>
        <v>0</v>
      </c>
      <c r="AP135" s="51"/>
      <c r="AQ135" s="6">
        <f t="shared" si="294"/>
        <v>24.3</v>
      </c>
      <c r="AR135" s="5">
        <f t="shared" si="295"/>
        <v>0</v>
      </c>
      <c r="AS135" s="5">
        <f>(A!C136-xx!AQ135)*xx!AP135</f>
        <v>0</v>
      </c>
      <c r="AT135" s="5" t="str">
        <f t="shared" si="296"/>
        <v>Biscoito Rech Prestigio  140g</v>
      </c>
      <c r="AU135" s="51"/>
      <c r="AV135" s="6">
        <f t="shared" si="297"/>
        <v>24.3</v>
      </c>
      <c r="AW135" s="5">
        <f t="shared" si="298"/>
        <v>0</v>
      </c>
      <c r="AX135" s="172">
        <f>(A!C136-xx!AV135)*xx!AU135</f>
        <v>0</v>
      </c>
      <c r="AY135" s="51"/>
      <c r="AZ135" s="6">
        <f t="shared" si="299"/>
        <v>24.3</v>
      </c>
      <c r="BA135" s="5">
        <f t="shared" si="300"/>
        <v>0</v>
      </c>
      <c r="BB135" s="5">
        <f>(A!E136-xx!AZ135)*xx!AY135</f>
        <v>0</v>
      </c>
      <c r="BC135" s="5" t="str">
        <f t="shared" si="301"/>
        <v>Biscoito Rech Prestigio  140g</v>
      </c>
      <c r="BD135" s="51"/>
      <c r="BE135" s="6">
        <f t="shared" si="302"/>
        <v>24.3</v>
      </c>
      <c r="BF135" s="5">
        <f t="shared" si="303"/>
        <v>0</v>
      </c>
      <c r="BG135" s="172">
        <f>(A!C136-xx!BE135)*xx!BD135</f>
        <v>0</v>
      </c>
      <c r="BH135" s="51"/>
      <c r="BI135" s="6">
        <f t="shared" si="304"/>
        <v>24.3</v>
      </c>
      <c r="BJ135" s="5">
        <f t="shared" si="305"/>
        <v>0</v>
      </c>
      <c r="BK135" s="5">
        <f>(A!C136-xx!BI135)*xx!BH135</f>
        <v>0</v>
      </c>
      <c r="BL135" s="5" t="str">
        <f t="shared" si="306"/>
        <v>Biscoito Rech Prestigio  140g</v>
      </c>
      <c r="BM135" s="51"/>
      <c r="BN135" s="6">
        <f t="shared" si="307"/>
        <v>24.3</v>
      </c>
      <c r="BO135" s="5">
        <f t="shared" si="308"/>
        <v>0</v>
      </c>
      <c r="BP135" s="172">
        <f>(A!C136-xx!BN135)*xx!BM135</f>
        <v>0</v>
      </c>
      <c r="BQ135" s="51"/>
      <c r="BR135" s="6">
        <f t="shared" si="309"/>
        <v>24.3</v>
      </c>
      <c r="BS135" s="5">
        <f t="shared" si="310"/>
        <v>0</v>
      </c>
      <c r="BT135" s="5">
        <f>(A!C136-xx!BR135)*xx!BQ135</f>
        <v>0</v>
      </c>
      <c r="BU135" s="5" t="str">
        <f t="shared" si="311"/>
        <v>Biscoito Rech Prestigio  140g</v>
      </c>
      <c r="BV135" s="51"/>
      <c r="BW135" s="6">
        <f t="shared" si="312"/>
        <v>24.3</v>
      </c>
      <c r="BX135" s="5">
        <f t="shared" si="313"/>
        <v>0</v>
      </c>
      <c r="BY135" s="172">
        <f>(A!C136-xx!BW135)*xx!BV135</f>
        <v>0</v>
      </c>
      <c r="BZ135" s="51"/>
      <c r="CA135" s="6">
        <f t="shared" si="314"/>
        <v>24.3</v>
      </c>
      <c r="CB135" s="5">
        <f t="shared" si="315"/>
        <v>0</v>
      </c>
      <c r="CC135" s="5">
        <f>(A!C136-xx!CA135)*xx!BZ135</f>
        <v>0</v>
      </c>
      <c r="CD135" s="5" t="str">
        <f t="shared" si="316"/>
        <v>Biscoito Rech Prestigio  140g</v>
      </c>
      <c r="CE135" s="51"/>
      <c r="CF135" s="6">
        <f t="shared" si="317"/>
        <v>24.3</v>
      </c>
      <c r="CG135" s="5">
        <f t="shared" si="318"/>
        <v>0</v>
      </c>
      <c r="CH135" s="172">
        <f>(A!C136-xx!CF135)*xx!CE135</f>
        <v>0</v>
      </c>
      <c r="CI135" s="51"/>
      <c r="CJ135" s="6">
        <f t="shared" si="319"/>
        <v>24.3</v>
      </c>
      <c r="CK135" s="5">
        <f t="shared" si="320"/>
        <v>0</v>
      </c>
      <c r="CL135" s="5">
        <f>(A!C136-xx!CJ135)*xx!CI135</f>
        <v>0</v>
      </c>
      <c r="CM135" s="5" t="str">
        <f t="shared" si="321"/>
        <v>Biscoito Rech Prestigio  140g</v>
      </c>
      <c r="CN135" s="51"/>
      <c r="CO135" s="6">
        <f t="shared" si="322"/>
        <v>24.3</v>
      </c>
      <c r="CP135" s="5">
        <f t="shared" si="323"/>
        <v>0</v>
      </c>
      <c r="CQ135" s="172">
        <f>(A!C136-xx!CO135)*xx!CN135</f>
        <v>0</v>
      </c>
      <c r="CR135" s="51"/>
      <c r="CS135" s="6">
        <f t="shared" si="324"/>
        <v>24.3</v>
      </c>
      <c r="CT135" s="5">
        <f t="shared" si="325"/>
        <v>0</v>
      </c>
      <c r="CU135" s="5">
        <f>(A!C136-xx!CS135)*xx!CR135</f>
        <v>0</v>
      </c>
      <c r="CV135" s="5" t="str">
        <f t="shared" si="326"/>
        <v>Biscoito Rech Prestigio  140g</v>
      </c>
      <c r="CW135" s="51"/>
      <c r="CX135" s="6">
        <f t="shared" si="327"/>
        <v>24.3</v>
      </c>
      <c r="CY135" s="5">
        <f t="shared" si="328"/>
        <v>0</v>
      </c>
      <c r="CZ135" s="172">
        <f>(A!C136-xx!CX135)*xx!CW135</f>
        <v>0</v>
      </c>
      <c r="DA135" s="51"/>
      <c r="DB135" s="6">
        <f t="shared" si="329"/>
        <v>24.3</v>
      </c>
      <c r="DC135" s="5">
        <f t="shared" si="330"/>
        <v>0</v>
      </c>
      <c r="DD135" s="5">
        <f>(A!C136-xx!DB135)*xx!DA135</f>
        <v>0</v>
      </c>
      <c r="DE135" s="5" t="str">
        <f t="shared" si="331"/>
        <v>Biscoito Rech Prestigio  140g</v>
      </c>
      <c r="DF135" s="51"/>
      <c r="DG135" s="6">
        <f t="shared" si="332"/>
        <v>24.3</v>
      </c>
      <c r="DH135" s="5">
        <f t="shared" si="333"/>
        <v>0</v>
      </c>
      <c r="DI135" s="172">
        <f>(A!C136-xx!DG135)*xx!DF135</f>
        <v>0</v>
      </c>
      <c r="DJ135" s="51"/>
      <c r="DK135" s="6">
        <f t="shared" si="334"/>
        <v>24.3</v>
      </c>
      <c r="DL135" s="5">
        <f t="shared" si="335"/>
        <v>0</v>
      </c>
      <c r="DM135" s="5">
        <f>(A!C136-xx!DK135)*xx!DJ135</f>
        <v>0</v>
      </c>
      <c r="DN135" s="5" t="str">
        <f t="shared" si="336"/>
        <v>Biscoito Rech Prestigio  140g</v>
      </c>
      <c r="DO135" s="51"/>
      <c r="DP135" s="6">
        <f t="shared" si="337"/>
        <v>24.3</v>
      </c>
      <c r="DQ135" s="5">
        <f t="shared" si="338"/>
        <v>0</v>
      </c>
      <c r="DR135" s="172">
        <f>(A!C136-xx!DP135)*xx!DO135</f>
        <v>0</v>
      </c>
      <c r="DS135" s="51"/>
      <c r="DT135" s="6">
        <f t="shared" si="339"/>
        <v>24.3</v>
      </c>
      <c r="DU135" s="5">
        <f t="shared" si="340"/>
        <v>0</v>
      </c>
      <c r="DV135" s="5">
        <f>(A!C136-xx!DT135)*xx!DS135</f>
        <v>0</v>
      </c>
      <c r="DW135" s="5" t="str">
        <f t="shared" si="341"/>
        <v>Biscoito Rech Prestigio  140g</v>
      </c>
      <c r="DX135" s="51"/>
      <c r="DY135" s="6">
        <f t="shared" si="342"/>
        <v>24.3</v>
      </c>
      <c r="DZ135" s="5">
        <f t="shared" si="343"/>
        <v>0</v>
      </c>
      <c r="EA135" s="172">
        <f>(A!C136-xx!DY135)*xx!DX135</f>
        <v>0</v>
      </c>
      <c r="EB135" s="51"/>
      <c r="EC135" s="6">
        <f t="shared" si="344"/>
        <v>24.3</v>
      </c>
      <c r="ED135" s="5">
        <f t="shared" si="345"/>
        <v>0</v>
      </c>
      <c r="EE135" s="5">
        <f>(A!C136-xx!EC135)*xx!EB135</f>
        <v>0</v>
      </c>
      <c r="EF135" s="5" t="str">
        <f t="shared" si="346"/>
        <v>Biscoito Rech Prestigio  140g</v>
      </c>
      <c r="EG135" s="51"/>
      <c r="EH135" s="6">
        <f t="shared" si="347"/>
        <v>24.3</v>
      </c>
      <c r="EI135" s="5">
        <f t="shared" si="348"/>
        <v>0</v>
      </c>
      <c r="EJ135" s="172">
        <f>(A!C136-xx!EH135)*xx!EG135</f>
        <v>0</v>
      </c>
      <c r="EK135" s="51"/>
      <c r="EL135" s="6">
        <f t="shared" si="349"/>
        <v>24.3</v>
      </c>
      <c r="EM135" s="5">
        <f t="shared" si="350"/>
        <v>0</v>
      </c>
      <c r="EN135" s="5">
        <f>(A!C136-xx!EL135)*xx!EK135</f>
        <v>0</v>
      </c>
      <c r="EO135" s="5" t="str">
        <f t="shared" si="351"/>
        <v>Biscoito Rech Prestigio  140g</v>
      </c>
      <c r="EP135" s="51"/>
      <c r="EQ135" s="6">
        <f t="shared" si="352"/>
        <v>24.3</v>
      </c>
      <c r="ER135" s="5">
        <f t="shared" si="353"/>
        <v>0</v>
      </c>
      <c r="ES135" s="172">
        <f>(A!C136-xx!EQ135)*xx!EP135</f>
        <v>0</v>
      </c>
      <c r="ET135" s="51"/>
      <c r="EU135" s="6">
        <f t="shared" si="354"/>
        <v>24.3</v>
      </c>
      <c r="EV135" s="5">
        <f t="shared" si="355"/>
        <v>0</v>
      </c>
      <c r="EW135" s="5">
        <f>(A!C136-xx!EU135)*xx!ET135</f>
        <v>0</v>
      </c>
      <c r="EX135" s="5" t="str">
        <f t="shared" si="356"/>
        <v>Biscoito Rech Prestigio  140g</v>
      </c>
      <c r="EY135" s="51"/>
      <c r="EZ135" s="6">
        <f t="shared" si="357"/>
        <v>24.3</v>
      </c>
      <c r="FA135" s="5">
        <f t="shared" si="358"/>
        <v>0</v>
      </c>
      <c r="FB135" s="172">
        <f>(A!C136-xx!EZ135)*xx!EY135</f>
        <v>0</v>
      </c>
      <c r="FC135" s="51"/>
      <c r="FD135" s="6">
        <f t="shared" si="359"/>
        <v>24.3</v>
      </c>
      <c r="FE135" s="5">
        <f t="shared" si="360"/>
        <v>0</v>
      </c>
      <c r="FF135" s="5">
        <f>(A!C136-xx!FD135)*xx!FC135</f>
        <v>0</v>
      </c>
      <c r="FG135" s="5" t="str">
        <f t="shared" si="361"/>
        <v>Biscoito Rech Prestigio  140g</v>
      </c>
      <c r="FH135" s="51"/>
      <c r="FI135" s="6">
        <f t="shared" si="362"/>
        <v>24.3</v>
      </c>
      <c r="FJ135" s="5">
        <f t="shared" si="363"/>
        <v>0</v>
      </c>
      <c r="FK135" s="172">
        <f>(A!C136-xx!FI135)*xx!FH135</f>
        <v>0</v>
      </c>
      <c r="FL135" s="51"/>
      <c r="FM135" s="6">
        <f t="shared" si="364"/>
        <v>24.3</v>
      </c>
      <c r="FN135" s="5">
        <f t="shared" si="365"/>
        <v>0</v>
      </c>
      <c r="FO135" s="5">
        <f>(A!C136-xx!FM135)*xx!FL135</f>
        <v>0</v>
      </c>
      <c r="FP135" s="5" t="str">
        <f t="shared" si="366"/>
        <v>Biscoito Rech Prestigio  140g</v>
      </c>
      <c r="FQ135" s="51"/>
      <c r="FR135" s="6">
        <f t="shared" si="367"/>
        <v>24.3</v>
      </c>
      <c r="FS135" s="5">
        <f t="shared" si="368"/>
        <v>0</v>
      </c>
      <c r="FT135" s="172">
        <f>(A!C136-xx!FR135)*xx!FQ135</f>
        <v>0</v>
      </c>
      <c r="FU135" s="51"/>
      <c r="FV135" s="6">
        <f t="shared" si="369"/>
        <v>24.3</v>
      </c>
      <c r="FW135" s="5">
        <f t="shared" si="370"/>
        <v>0</v>
      </c>
      <c r="FX135" s="5">
        <f>(A!C136-xx!FV135)*xx!FU135</f>
        <v>0</v>
      </c>
      <c r="FY135" s="5" t="str">
        <f t="shared" si="371"/>
        <v>Biscoito Rech Prestigio  140g</v>
      </c>
      <c r="FZ135" s="51"/>
      <c r="GA135" s="6">
        <f t="shared" si="372"/>
        <v>24.3</v>
      </c>
      <c r="GB135" s="5">
        <f t="shared" si="373"/>
        <v>0</v>
      </c>
      <c r="GC135" s="172">
        <f>(A!C136-xx!GA135)*xx!FZ135</f>
        <v>0</v>
      </c>
      <c r="GD135" s="51"/>
      <c r="GE135" s="6">
        <f t="shared" si="374"/>
        <v>24.3</v>
      </c>
      <c r="GF135" s="5">
        <f t="shared" si="375"/>
        <v>0</v>
      </c>
      <c r="GG135" s="5">
        <f>(A!C136-xx!GE135)*xx!GD135</f>
        <v>0</v>
      </c>
      <c r="GH135" s="5" t="str">
        <f t="shared" si="376"/>
        <v>Biscoito Rech Prestigio  140g</v>
      </c>
      <c r="GI135" s="51"/>
      <c r="GJ135" s="6">
        <f t="shared" si="377"/>
        <v>24.3</v>
      </c>
      <c r="GK135" s="5">
        <f t="shared" si="378"/>
        <v>0</v>
      </c>
      <c r="GL135" s="172">
        <f>(A!C136-xx!GJ135)*xx!GI135</f>
        <v>0</v>
      </c>
      <c r="GM135" s="51"/>
      <c r="GN135" s="6">
        <f t="shared" si="379"/>
        <v>24.3</v>
      </c>
      <c r="GO135" s="5">
        <f t="shared" si="380"/>
        <v>0</v>
      </c>
      <c r="GP135" s="5">
        <f>(A!C136-xx!GN135)*xx!GM135</f>
        <v>0</v>
      </c>
      <c r="GQ135" s="5" t="str">
        <f t="shared" si="381"/>
        <v>Biscoito Rech Prestigio  140g</v>
      </c>
      <c r="GR135" s="51"/>
      <c r="GS135" s="6">
        <f t="shared" si="382"/>
        <v>24.3</v>
      </c>
      <c r="GT135" s="5">
        <f t="shared" si="383"/>
        <v>0</v>
      </c>
      <c r="GU135" s="172">
        <f>(A!C136-xx!GS135)*xx!GR135</f>
        <v>0</v>
      </c>
      <c r="GV135" s="51"/>
      <c r="GW135" s="6">
        <f t="shared" si="384"/>
        <v>24.3</v>
      </c>
      <c r="GX135" s="5">
        <f t="shared" si="385"/>
        <v>0</v>
      </c>
      <c r="GY135" s="5">
        <f>(A!C136-xx!GW135)*xx!GV135</f>
        <v>0</v>
      </c>
      <c r="GZ135" s="5" t="str">
        <f t="shared" si="386"/>
        <v>Biscoito Rech Prestigio  140g</v>
      </c>
      <c r="HA135" s="51"/>
      <c r="HB135" s="6">
        <f t="shared" si="387"/>
        <v>24.3</v>
      </c>
      <c r="HC135" s="5">
        <f t="shared" si="388"/>
        <v>0</v>
      </c>
      <c r="HD135" s="172">
        <f>(A!C136-xx!HB135)*xx!HA135</f>
        <v>0</v>
      </c>
      <c r="HE135" s="51"/>
      <c r="HF135" s="6">
        <f t="shared" si="389"/>
        <v>24.3</v>
      </c>
      <c r="HG135" s="5">
        <f t="shared" si="390"/>
        <v>0</v>
      </c>
      <c r="HH135" s="5">
        <f>(A!C136-xx!HF135)*xx!HE135</f>
        <v>0</v>
      </c>
      <c r="HI135" s="5" t="str">
        <f t="shared" si="391"/>
        <v>Biscoito Rech Prestigio  140g</v>
      </c>
      <c r="HJ135" s="51"/>
      <c r="HK135" s="6">
        <f t="shared" si="392"/>
        <v>24.3</v>
      </c>
      <c r="HL135" s="5">
        <f t="shared" si="393"/>
        <v>0</v>
      </c>
      <c r="HM135" s="172">
        <f>(A!C136-xx!HK135)*xx!HJ135</f>
        <v>0</v>
      </c>
      <c r="HN135" s="51"/>
      <c r="HO135" s="6">
        <f t="shared" si="394"/>
        <v>24.3</v>
      </c>
      <c r="HP135" s="5">
        <f t="shared" si="395"/>
        <v>0</v>
      </c>
      <c r="HQ135" s="5">
        <f>-(A!C136-xx!HO135)*xx!HN135</f>
        <v>0</v>
      </c>
      <c r="HR135" s="5" t="str">
        <f t="shared" si="396"/>
        <v>Biscoito Rech Prestigio  140g</v>
      </c>
      <c r="HS135" s="51"/>
      <c r="HT135" s="6">
        <f t="shared" si="397"/>
        <v>24.3</v>
      </c>
      <c r="HU135" s="5">
        <f t="shared" si="398"/>
        <v>0</v>
      </c>
      <c r="HV135" s="172">
        <f>(A!C136-xx!HT135)*xx!HS135</f>
        <v>0</v>
      </c>
      <c r="HW135" s="51"/>
      <c r="HX135" s="6">
        <f>A!C136</f>
        <v>24.3</v>
      </c>
      <c r="HY135" s="5">
        <f t="shared" si="399"/>
        <v>0</v>
      </c>
      <c r="HZ135" s="5">
        <f>(A!C136-xx!HX135)*xx!HW135</f>
        <v>0</v>
      </c>
      <c r="IA135" s="5" t="str">
        <f>A!B136</f>
        <v>Biscoito Rech Prestigio  140g</v>
      </c>
      <c r="IB135" s="5">
        <f t="shared" si="400"/>
        <v>0</v>
      </c>
      <c r="IC135" s="21">
        <f t="shared" si="401"/>
        <v>0</v>
      </c>
      <c r="ID135" s="21" t="e">
        <f>A!#REF!</f>
        <v>#REF!</v>
      </c>
      <c r="IE135" s="21" t="e">
        <f>NF!IS135</f>
        <v>#DIV/0!</v>
      </c>
      <c r="IF135" s="26" t="e">
        <f t="shared" si="402"/>
        <v>#REF!</v>
      </c>
      <c r="IG135" s="6" t="e">
        <f t="shared" si="403"/>
        <v>#REF!</v>
      </c>
      <c r="IH135" s="34" t="e">
        <f t="shared" si="404"/>
        <v>#REF!</v>
      </c>
      <c r="II135" s="174" t="e">
        <f>IB135+A!#REF!+NF!IQ135</f>
        <v>#REF!</v>
      </c>
      <c r="IJ135" s="175" t="e">
        <f>IC135+A!#REF!+NF!IR135</f>
        <v>#REF!</v>
      </c>
      <c r="IK135" s="175" t="e">
        <f>II135*A!C136</f>
        <v>#REF!</v>
      </c>
      <c r="IL135" s="175" t="e">
        <f t="shared" si="272"/>
        <v>#REF!</v>
      </c>
      <c r="IM135" s="81" t="e">
        <f t="shared" si="405"/>
        <v>#REF!</v>
      </c>
      <c r="IN135" s="57" t="str">
        <f t="shared" si="406"/>
        <v>Biscoito Rech Prestigio  140g</v>
      </c>
      <c r="IO135" s="57" t="e">
        <f>IF135/A!C136</f>
        <v>#REF!</v>
      </c>
      <c r="IP135" s="66"/>
      <c r="IQ135" s="57" t="e">
        <f t="shared" si="407"/>
        <v>#REF!</v>
      </c>
      <c r="IR135" s="11" t="e">
        <f>IF135-#REF!</f>
        <v>#REF!</v>
      </c>
    </row>
    <row r="136" spans="1:252" x14ac:dyDescent="0.2">
      <c r="A136" s="19" t="str">
        <f>A!B137</f>
        <v>Biscoito Wafer Galak 110g</v>
      </c>
      <c r="B136" s="63"/>
      <c r="C136" s="31">
        <f>A!C137</f>
        <v>4.9800000000000004</v>
      </c>
      <c r="D136" s="14">
        <f t="shared" si="273"/>
        <v>0</v>
      </c>
      <c r="E136" s="169">
        <f>(A!C137-xx!C136)*xx!B136</f>
        <v>0</v>
      </c>
      <c r="F136" s="63"/>
      <c r="G136" s="22">
        <f t="shared" si="274"/>
        <v>4.9800000000000004</v>
      </c>
      <c r="H136" s="1">
        <f t="shared" si="275"/>
        <v>0</v>
      </c>
      <c r="I136" s="1">
        <f>(A!C137-xx!G136)*xx!F136</f>
        <v>0</v>
      </c>
      <c r="J136" s="1" t="str">
        <f t="shared" si="276"/>
        <v>Biscoito Wafer Galak 110g</v>
      </c>
      <c r="K136" s="63"/>
      <c r="L136" s="2">
        <f t="shared" si="277"/>
        <v>4.9800000000000004</v>
      </c>
      <c r="M136" s="1">
        <f t="shared" si="278"/>
        <v>0</v>
      </c>
      <c r="N136" s="64">
        <f>(A!C137-xx!L136)*xx!K136</f>
        <v>0</v>
      </c>
      <c r="O136" s="63"/>
      <c r="P136" s="2">
        <f t="shared" si="279"/>
        <v>4.9800000000000004</v>
      </c>
      <c r="Q136" s="1">
        <f t="shared" si="280"/>
        <v>0</v>
      </c>
      <c r="R136" s="14">
        <f>(A!C137-xx!P136)*xx!O136</f>
        <v>0</v>
      </c>
      <c r="S136" s="14" t="str">
        <f t="shared" si="281"/>
        <v>Biscoito Wafer Galak 110g</v>
      </c>
      <c r="T136" s="63"/>
      <c r="U136" s="22">
        <f t="shared" si="282"/>
        <v>4.9800000000000004</v>
      </c>
      <c r="V136" s="1">
        <f t="shared" si="283"/>
        <v>0</v>
      </c>
      <c r="W136" s="64">
        <f>(A!C137-xx!U136)*xx!T136</f>
        <v>0</v>
      </c>
      <c r="X136" s="63"/>
      <c r="Y136" s="2">
        <f t="shared" si="284"/>
        <v>4.9800000000000004</v>
      </c>
      <c r="Z136" s="1">
        <f t="shared" si="285"/>
        <v>0</v>
      </c>
      <c r="AA136" s="1">
        <f>(A!C137-xx!Y136)*xx!X136</f>
        <v>0</v>
      </c>
      <c r="AB136" s="1" t="str">
        <f t="shared" si="286"/>
        <v>Biscoito Wafer Galak 110g</v>
      </c>
      <c r="AC136" s="63"/>
      <c r="AD136" s="2">
        <f t="shared" si="287"/>
        <v>4.9800000000000004</v>
      </c>
      <c r="AE136" s="1">
        <f t="shared" si="288"/>
        <v>0</v>
      </c>
      <c r="AF136" s="64">
        <f>(A!C137-xx!AD136)*xx!AC136</f>
        <v>0</v>
      </c>
      <c r="AG136" s="63"/>
      <c r="AH136" s="2">
        <f t="shared" si="289"/>
        <v>4.9800000000000004</v>
      </c>
      <c r="AI136" s="1">
        <f t="shared" si="290"/>
        <v>0</v>
      </c>
      <c r="AJ136" s="1">
        <f>(A!C137-xx!AH136)*xx!AG136</f>
        <v>0</v>
      </c>
      <c r="AK136" s="1" t="str">
        <f t="shared" si="291"/>
        <v>Biscoito Wafer Galak 110g</v>
      </c>
      <c r="AL136" s="63"/>
      <c r="AM136" s="2">
        <f t="shared" si="292"/>
        <v>4.9800000000000004</v>
      </c>
      <c r="AN136" s="1">
        <f t="shared" si="293"/>
        <v>0</v>
      </c>
      <c r="AO136" s="64">
        <f>(A!C137-xx!AM136)*xx!AL136</f>
        <v>0</v>
      </c>
      <c r="AP136" s="63"/>
      <c r="AQ136" s="2">
        <f t="shared" si="294"/>
        <v>4.9800000000000004</v>
      </c>
      <c r="AR136" s="1">
        <f t="shared" si="295"/>
        <v>0</v>
      </c>
      <c r="AS136" s="1">
        <f>(A!C137-xx!AQ136)*xx!AP136</f>
        <v>0</v>
      </c>
      <c r="AT136" s="1" t="str">
        <f t="shared" si="296"/>
        <v>Biscoito Wafer Galak 110g</v>
      </c>
      <c r="AU136" s="63"/>
      <c r="AV136" s="2">
        <f t="shared" si="297"/>
        <v>4.9800000000000004</v>
      </c>
      <c r="AW136" s="1">
        <f t="shared" si="298"/>
        <v>0</v>
      </c>
      <c r="AX136" s="64">
        <f>(A!C137-xx!AV136)*xx!AU136</f>
        <v>0</v>
      </c>
      <c r="AY136" s="63"/>
      <c r="AZ136" s="2">
        <f t="shared" si="299"/>
        <v>4.9800000000000004</v>
      </c>
      <c r="BA136" s="1">
        <f t="shared" si="300"/>
        <v>0</v>
      </c>
      <c r="BB136" s="1">
        <f>(A!E137-xx!AZ136)*xx!AY136</f>
        <v>0</v>
      </c>
      <c r="BC136" s="1" t="str">
        <f t="shared" si="301"/>
        <v>Biscoito Wafer Galak 110g</v>
      </c>
      <c r="BD136" s="63"/>
      <c r="BE136" s="2">
        <f t="shared" si="302"/>
        <v>4.9800000000000004</v>
      </c>
      <c r="BF136" s="1">
        <f t="shared" si="303"/>
        <v>0</v>
      </c>
      <c r="BG136" s="64">
        <f>(A!C137-xx!BE136)*xx!BD136</f>
        <v>0</v>
      </c>
      <c r="BH136" s="63"/>
      <c r="BI136" s="2">
        <f t="shared" si="304"/>
        <v>4.9800000000000004</v>
      </c>
      <c r="BJ136" s="1">
        <f t="shared" si="305"/>
        <v>0</v>
      </c>
      <c r="BK136" s="1">
        <f>(A!C137-xx!BI136)*xx!BH136</f>
        <v>0</v>
      </c>
      <c r="BL136" s="1" t="str">
        <f t="shared" si="306"/>
        <v>Biscoito Wafer Galak 110g</v>
      </c>
      <c r="BM136" s="63"/>
      <c r="BN136" s="2">
        <f t="shared" si="307"/>
        <v>4.9800000000000004</v>
      </c>
      <c r="BO136" s="1">
        <f t="shared" si="308"/>
        <v>0</v>
      </c>
      <c r="BP136" s="64">
        <f>(A!C137-xx!BN136)*xx!BM136</f>
        <v>0</v>
      </c>
      <c r="BQ136" s="63"/>
      <c r="BR136" s="2">
        <f t="shared" si="309"/>
        <v>4.9800000000000004</v>
      </c>
      <c r="BS136" s="1">
        <f t="shared" si="310"/>
        <v>0</v>
      </c>
      <c r="BT136" s="1">
        <f>(A!C137-xx!BR136)*xx!BQ136</f>
        <v>0</v>
      </c>
      <c r="BU136" s="1" t="str">
        <f t="shared" si="311"/>
        <v>Biscoito Wafer Galak 110g</v>
      </c>
      <c r="BV136" s="63"/>
      <c r="BW136" s="2">
        <f t="shared" si="312"/>
        <v>4.9800000000000004</v>
      </c>
      <c r="BX136" s="1">
        <f t="shared" si="313"/>
        <v>0</v>
      </c>
      <c r="BY136" s="64">
        <f>(A!C137-xx!BW136)*xx!BV136</f>
        <v>0</v>
      </c>
      <c r="BZ136" s="63"/>
      <c r="CA136" s="2">
        <f t="shared" si="314"/>
        <v>4.9800000000000004</v>
      </c>
      <c r="CB136" s="1">
        <f t="shared" si="315"/>
        <v>0</v>
      </c>
      <c r="CC136" s="1">
        <f>(A!C137-xx!CA136)*xx!BZ136</f>
        <v>0</v>
      </c>
      <c r="CD136" s="1" t="str">
        <f t="shared" si="316"/>
        <v>Biscoito Wafer Galak 110g</v>
      </c>
      <c r="CE136" s="63"/>
      <c r="CF136" s="2">
        <f t="shared" si="317"/>
        <v>4.9800000000000004</v>
      </c>
      <c r="CG136" s="1">
        <f t="shared" si="318"/>
        <v>0</v>
      </c>
      <c r="CH136" s="64">
        <f>(A!C137-xx!CF136)*xx!CE136</f>
        <v>0</v>
      </c>
      <c r="CI136" s="63"/>
      <c r="CJ136" s="2">
        <f t="shared" si="319"/>
        <v>4.9800000000000004</v>
      </c>
      <c r="CK136" s="1">
        <f t="shared" si="320"/>
        <v>0</v>
      </c>
      <c r="CL136" s="1">
        <f>(A!C137-xx!CJ136)*xx!CI136</f>
        <v>0</v>
      </c>
      <c r="CM136" s="1" t="str">
        <f t="shared" si="321"/>
        <v>Biscoito Wafer Galak 110g</v>
      </c>
      <c r="CN136" s="63"/>
      <c r="CO136" s="2">
        <f t="shared" si="322"/>
        <v>4.9800000000000004</v>
      </c>
      <c r="CP136" s="1">
        <f t="shared" si="323"/>
        <v>0</v>
      </c>
      <c r="CQ136" s="64">
        <f>(A!C137-xx!CO136)*xx!CN136</f>
        <v>0</v>
      </c>
      <c r="CR136" s="63"/>
      <c r="CS136" s="2">
        <f t="shared" si="324"/>
        <v>4.9800000000000004</v>
      </c>
      <c r="CT136" s="1">
        <f t="shared" si="325"/>
        <v>0</v>
      </c>
      <c r="CU136" s="1">
        <f>(A!C137-xx!CS136)*xx!CR136</f>
        <v>0</v>
      </c>
      <c r="CV136" s="1" t="str">
        <f t="shared" si="326"/>
        <v>Biscoito Wafer Galak 110g</v>
      </c>
      <c r="CW136" s="63"/>
      <c r="CX136" s="2">
        <f t="shared" si="327"/>
        <v>4.9800000000000004</v>
      </c>
      <c r="CY136" s="1">
        <f t="shared" si="328"/>
        <v>0</v>
      </c>
      <c r="CZ136" s="64">
        <f>(A!C137-xx!CX136)*xx!CW136</f>
        <v>0</v>
      </c>
      <c r="DA136" s="63"/>
      <c r="DB136" s="2">
        <f t="shared" si="329"/>
        <v>4.9800000000000004</v>
      </c>
      <c r="DC136" s="1">
        <f t="shared" si="330"/>
        <v>0</v>
      </c>
      <c r="DD136" s="1">
        <f>(A!C137-xx!DB136)*xx!DA136</f>
        <v>0</v>
      </c>
      <c r="DE136" s="1" t="str">
        <f t="shared" si="331"/>
        <v>Biscoito Wafer Galak 110g</v>
      </c>
      <c r="DF136" s="63"/>
      <c r="DG136" s="2">
        <f t="shared" si="332"/>
        <v>4.9800000000000004</v>
      </c>
      <c r="DH136" s="1">
        <f t="shared" si="333"/>
        <v>0</v>
      </c>
      <c r="DI136" s="64">
        <f>(A!C137-xx!DG136)*xx!DF136</f>
        <v>0</v>
      </c>
      <c r="DJ136" s="63"/>
      <c r="DK136" s="2">
        <f t="shared" si="334"/>
        <v>4.9800000000000004</v>
      </c>
      <c r="DL136" s="1">
        <f t="shared" si="335"/>
        <v>0</v>
      </c>
      <c r="DM136" s="1">
        <f>(A!C137-xx!DK136)*xx!DJ136</f>
        <v>0</v>
      </c>
      <c r="DN136" s="1" t="str">
        <f t="shared" si="336"/>
        <v>Biscoito Wafer Galak 110g</v>
      </c>
      <c r="DO136" s="63"/>
      <c r="DP136" s="2">
        <f t="shared" si="337"/>
        <v>4.9800000000000004</v>
      </c>
      <c r="DQ136" s="1">
        <f t="shared" si="338"/>
        <v>0</v>
      </c>
      <c r="DR136" s="64">
        <f>(A!C137-xx!DP136)*xx!DO136</f>
        <v>0</v>
      </c>
      <c r="DS136" s="63"/>
      <c r="DT136" s="2">
        <f t="shared" si="339"/>
        <v>4.9800000000000004</v>
      </c>
      <c r="DU136" s="1">
        <f t="shared" si="340"/>
        <v>0</v>
      </c>
      <c r="DV136" s="1">
        <f>(A!C137-xx!DT136)*xx!DS136</f>
        <v>0</v>
      </c>
      <c r="DW136" s="1" t="str">
        <f t="shared" si="341"/>
        <v>Biscoito Wafer Galak 110g</v>
      </c>
      <c r="DX136" s="63"/>
      <c r="DY136" s="2">
        <f t="shared" si="342"/>
        <v>4.9800000000000004</v>
      </c>
      <c r="DZ136" s="1">
        <f t="shared" si="343"/>
        <v>0</v>
      </c>
      <c r="EA136" s="64">
        <f>(A!C137-xx!DY136)*xx!DX136</f>
        <v>0</v>
      </c>
      <c r="EB136" s="63"/>
      <c r="EC136" s="2">
        <f t="shared" si="344"/>
        <v>4.9800000000000004</v>
      </c>
      <c r="ED136" s="1">
        <f t="shared" si="345"/>
        <v>0</v>
      </c>
      <c r="EE136" s="1">
        <f>(A!C137-xx!EC136)*xx!EB136</f>
        <v>0</v>
      </c>
      <c r="EF136" s="1" t="str">
        <f t="shared" si="346"/>
        <v>Biscoito Wafer Galak 110g</v>
      </c>
      <c r="EG136" s="63"/>
      <c r="EH136" s="2">
        <f t="shared" si="347"/>
        <v>4.9800000000000004</v>
      </c>
      <c r="EI136" s="1">
        <f t="shared" si="348"/>
        <v>0</v>
      </c>
      <c r="EJ136" s="64">
        <f>(A!C137-xx!EH136)*xx!EG136</f>
        <v>0</v>
      </c>
      <c r="EK136" s="63"/>
      <c r="EL136" s="2">
        <f t="shared" si="349"/>
        <v>4.9800000000000004</v>
      </c>
      <c r="EM136" s="1">
        <f t="shared" si="350"/>
        <v>0</v>
      </c>
      <c r="EN136" s="1">
        <f>(A!C137-xx!EL136)*xx!EK136</f>
        <v>0</v>
      </c>
      <c r="EO136" s="1" t="str">
        <f t="shared" si="351"/>
        <v>Biscoito Wafer Galak 110g</v>
      </c>
      <c r="EP136" s="63"/>
      <c r="EQ136" s="2">
        <f t="shared" si="352"/>
        <v>4.9800000000000004</v>
      </c>
      <c r="ER136" s="1">
        <f t="shared" si="353"/>
        <v>0</v>
      </c>
      <c r="ES136" s="64">
        <f>(A!C137-xx!EQ136)*xx!EP136</f>
        <v>0</v>
      </c>
      <c r="ET136" s="63"/>
      <c r="EU136" s="2">
        <f t="shared" si="354"/>
        <v>4.9800000000000004</v>
      </c>
      <c r="EV136" s="1">
        <f t="shared" si="355"/>
        <v>0</v>
      </c>
      <c r="EW136" s="1">
        <f>(A!C137-xx!EU136)*xx!ET136</f>
        <v>0</v>
      </c>
      <c r="EX136" s="1" t="str">
        <f t="shared" si="356"/>
        <v>Biscoito Wafer Galak 110g</v>
      </c>
      <c r="EY136" s="63"/>
      <c r="EZ136" s="2">
        <f t="shared" si="357"/>
        <v>4.9800000000000004</v>
      </c>
      <c r="FA136" s="1">
        <f t="shared" si="358"/>
        <v>0</v>
      </c>
      <c r="FB136" s="64">
        <f>(A!C137-xx!EZ136)*xx!EY136</f>
        <v>0</v>
      </c>
      <c r="FC136" s="63"/>
      <c r="FD136" s="2">
        <f t="shared" si="359"/>
        <v>4.9800000000000004</v>
      </c>
      <c r="FE136" s="1">
        <f t="shared" si="360"/>
        <v>0</v>
      </c>
      <c r="FF136" s="1">
        <f>(A!C137-xx!FD136)*xx!FC136</f>
        <v>0</v>
      </c>
      <c r="FG136" s="1" t="str">
        <f t="shared" si="361"/>
        <v>Biscoito Wafer Galak 110g</v>
      </c>
      <c r="FH136" s="63"/>
      <c r="FI136" s="2">
        <f t="shared" si="362"/>
        <v>4.9800000000000004</v>
      </c>
      <c r="FJ136" s="1">
        <f t="shared" si="363"/>
        <v>0</v>
      </c>
      <c r="FK136" s="64">
        <f>(A!C137-xx!FI136)*xx!FH136</f>
        <v>0</v>
      </c>
      <c r="FL136" s="63"/>
      <c r="FM136" s="2">
        <f t="shared" si="364"/>
        <v>4.9800000000000004</v>
      </c>
      <c r="FN136" s="1">
        <f t="shared" si="365"/>
        <v>0</v>
      </c>
      <c r="FO136" s="1">
        <f>(A!C137-xx!FM136)*xx!FL136</f>
        <v>0</v>
      </c>
      <c r="FP136" s="1" t="str">
        <f t="shared" si="366"/>
        <v>Biscoito Wafer Galak 110g</v>
      </c>
      <c r="FQ136" s="63"/>
      <c r="FR136" s="2">
        <f t="shared" si="367"/>
        <v>4.9800000000000004</v>
      </c>
      <c r="FS136" s="1">
        <f t="shared" si="368"/>
        <v>0</v>
      </c>
      <c r="FT136" s="64">
        <f>(A!C137-xx!FR136)*xx!FQ136</f>
        <v>0</v>
      </c>
      <c r="FU136" s="63"/>
      <c r="FV136" s="2">
        <f t="shared" si="369"/>
        <v>4.9800000000000004</v>
      </c>
      <c r="FW136" s="1">
        <f t="shared" si="370"/>
        <v>0</v>
      </c>
      <c r="FX136" s="1">
        <f>(A!C137-xx!FV136)*xx!FU136</f>
        <v>0</v>
      </c>
      <c r="FY136" s="1" t="str">
        <f t="shared" si="371"/>
        <v>Biscoito Wafer Galak 110g</v>
      </c>
      <c r="FZ136" s="63"/>
      <c r="GA136" s="2">
        <f t="shared" si="372"/>
        <v>4.9800000000000004</v>
      </c>
      <c r="GB136" s="1">
        <f t="shared" si="373"/>
        <v>0</v>
      </c>
      <c r="GC136" s="64">
        <f>(A!C137-xx!GA136)*xx!FZ136</f>
        <v>0</v>
      </c>
      <c r="GD136" s="63"/>
      <c r="GE136" s="2">
        <f t="shared" si="374"/>
        <v>4.9800000000000004</v>
      </c>
      <c r="GF136" s="1">
        <f t="shared" si="375"/>
        <v>0</v>
      </c>
      <c r="GG136" s="1">
        <f>(A!C137-xx!GE136)*xx!GD136</f>
        <v>0</v>
      </c>
      <c r="GH136" s="1" t="str">
        <f t="shared" si="376"/>
        <v>Biscoito Wafer Galak 110g</v>
      </c>
      <c r="GI136" s="63"/>
      <c r="GJ136" s="2">
        <f t="shared" si="377"/>
        <v>4.9800000000000004</v>
      </c>
      <c r="GK136" s="1">
        <f t="shared" si="378"/>
        <v>0</v>
      </c>
      <c r="GL136" s="64">
        <f>(A!C137-xx!GJ136)*xx!GI136</f>
        <v>0</v>
      </c>
      <c r="GM136" s="63"/>
      <c r="GN136" s="2">
        <f t="shared" si="379"/>
        <v>4.9800000000000004</v>
      </c>
      <c r="GO136" s="1">
        <f t="shared" si="380"/>
        <v>0</v>
      </c>
      <c r="GP136" s="1">
        <f>(A!C137-xx!GN136)*xx!GM136</f>
        <v>0</v>
      </c>
      <c r="GQ136" s="1" t="str">
        <f t="shared" si="381"/>
        <v>Biscoito Wafer Galak 110g</v>
      </c>
      <c r="GR136" s="63"/>
      <c r="GS136" s="2">
        <f t="shared" si="382"/>
        <v>4.9800000000000004</v>
      </c>
      <c r="GT136" s="1">
        <f t="shared" si="383"/>
        <v>0</v>
      </c>
      <c r="GU136" s="64">
        <f>(A!C137-xx!GS136)*xx!GR136</f>
        <v>0</v>
      </c>
      <c r="GV136" s="63"/>
      <c r="GW136" s="2">
        <f t="shared" si="384"/>
        <v>4.9800000000000004</v>
      </c>
      <c r="GX136" s="1">
        <f t="shared" si="385"/>
        <v>0</v>
      </c>
      <c r="GY136" s="1">
        <f>(A!C137-xx!GW136)*xx!GV136</f>
        <v>0</v>
      </c>
      <c r="GZ136" s="1" t="str">
        <f t="shared" si="386"/>
        <v>Biscoito Wafer Galak 110g</v>
      </c>
      <c r="HA136" s="63"/>
      <c r="HB136" s="2">
        <f t="shared" si="387"/>
        <v>4.9800000000000004</v>
      </c>
      <c r="HC136" s="1">
        <f t="shared" si="388"/>
        <v>0</v>
      </c>
      <c r="HD136" s="64">
        <f>(A!C137-xx!HB136)*xx!HA136</f>
        <v>0</v>
      </c>
      <c r="HE136" s="63"/>
      <c r="HF136" s="2">
        <f t="shared" si="389"/>
        <v>4.9800000000000004</v>
      </c>
      <c r="HG136" s="1">
        <f t="shared" si="390"/>
        <v>0</v>
      </c>
      <c r="HH136" s="1">
        <f>(A!C137-xx!HF136)*xx!HE136</f>
        <v>0</v>
      </c>
      <c r="HI136" s="1" t="str">
        <f t="shared" si="391"/>
        <v>Biscoito Wafer Galak 110g</v>
      </c>
      <c r="HJ136" s="63"/>
      <c r="HK136" s="2">
        <f t="shared" si="392"/>
        <v>4.9800000000000004</v>
      </c>
      <c r="HL136" s="1">
        <f t="shared" si="393"/>
        <v>0</v>
      </c>
      <c r="HM136" s="64">
        <f>(A!C137-xx!HK136)*xx!HJ136</f>
        <v>0</v>
      </c>
      <c r="HN136" s="63"/>
      <c r="HO136" s="2">
        <f t="shared" si="394"/>
        <v>4.9800000000000004</v>
      </c>
      <c r="HP136" s="1">
        <f t="shared" si="395"/>
        <v>0</v>
      </c>
      <c r="HQ136" s="1">
        <f>-(A!C137-xx!HO136)*xx!HN136</f>
        <v>0</v>
      </c>
      <c r="HR136" s="1" t="str">
        <f t="shared" si="396"/>
        <v>Biscoito Wafer Galak 110g</v>
      </c>
      <c r="HS136" s="63"/>
      <c r="HT136" s="2">
        <f t="shared" si="397"/>
        <v>4.9800000000000004</v>
      </c>
      <c r="HU136" s="1">
        <f t="shared" si="398"/>
        <v>0</v>
      </c>
      <c r="HV136" s="64">
        <f>(A!C137-xx!HT136)*xx!HS136</f>
        <v>0</v>
      </c>
      <c r="HW136" s="63"/>
      <c r="HX136" s="2">
        <f>A!C137</f>
        <v>4.9800000000000004</v>
      </c>
      <c r="HY136" s="1">
        <f t="shared" si="399"/>
        <v>0</v>
      </c>
      <c r="HZ136" s="1">
        <f>(A!C137-xx!HX136)*xx!HW136</f>
        <v>0</v>
      </c>
      <c r="IA136" s="1" t="str">
        <f>A!B137</f>
        <v>Biscoito Wafer Galak 110g</v>
      </c>
      <c r="IB136" s="1">
        <f t="shared" si="400"/>
        <v>0</v>
      </c>
      <c r="IC136" s="14">
        <f t="shared" si="401"/>
        <v>0</v>
      </c>
      <c r="ID136" s="14" t="e">
        <f>A!#REF!</f>
        <v>#REF!</v>
      </c>
      <c r="IE136" s="14" t="e">
        <f>NF!IS136</f>
        <v>#DIV/0!</v>
      </c>
      <c r="IF136" s="26" t="e">
        <f t="shared" si="402"/>
        <v>#REF!</v>
      </c>
      <c r="IG136" s="2" t="e">
        <f t="shared" si="403"/>
        <v>#REF!</v>
      </c>
      <c r="IH136" s="170" t="e">
        <f t="shared" si="404"/>
        <v>#REF!</v>
      </c>
      <c r="II136" s="174" t="e">
        <f>IB136+A!#REF!+NF!IQ136</f>
        <v>#REF!</v>
      </c>
      <c r="IJ136" s="175" t="e">
        <f>IC136+A!#REF!+NF!IR136</f>
        <v>#REF!</v>
      </c>
      <c r="IK136" s="175" t="e">
        <f>II136*A!C137</f>
        <v>#REF!</v>
      </c>
      <c r="IL136" s="175" t="e">
        <f t="shared" si="272"/>
        <v>#REF!</v>
      </c>
      <c r="IM136" s="81" t="e">
        <f t="shared" si="405"/>
        <v>#REF!</v>
      </c>
      <c r="IN136" s="84" t="str">
        <f t="shared" si="406"/>
        <v>Biscoito Wafer Galak 110g</v>
      </c>
      <c r="IO136" s="84" t="e">
        <f>IF136/A!C137</f>
        <v>#REF!</v>
      </c>
      <c r="IP136" s="72"/>
      <c r="IQ136" s="84" t="e">
        <f t="shared" si="407"/>
        <v>#REF!</v>
      </c>
      <c r="IR136" s="85" t="e">
        <f>IF136-#REF!</f>
        <v>#REF!</v>
      </c>
    </row>
    <row r="137" spans="1:252" x14ac:dyDescent="0.2">
      <c r="A137" s="20" t="str">
        <f>A!B138</f>
        <v>Biscoito Wafer Negresco 110g</v>
      </c>
      <c r="B137" s="51"/>
      <c r="C137" s="65">
        <f>A!C138</f>
        <v>4.9800000000000004</v>
      </c>
      <c r="D137" s="21">
        <f t="shared" si="273"/>
        <v>0</v>
      </c>
      <c r="E137" s="171">
        <f>(A!C138-xx!C137)*xx!B137</f>
        <v>0</v>
      </c>
      <c r="F137" s="51"/>
      <c r="G137" s="32">
        <f t="shared" si="274"/>
        <v>4.9800000000000004</v>
      </c>
      <c r="H137" s="5">
        <f t="shared" si="275"/>
        <v>0</v>
      </c>
      <c r="I137" s="5">
        <f>(A!C138-xx!G137)*xx!F137</f>
        <v>0</v>
      </c>
      <c r="J137" s="5" t="str">
        <f t="shared" si="276"/>
        <v>Biscoito Wafer Negresco 110g</v>
      </c>
      <c r="K137" s="51"/>
      <c r="L137" s="6">
        <f t="shared" si="277"/>
        <v>4.9800000000000004</v>
      </c>
      <c r="M137" s="5">
        <f t="shared" si="278"/>
        <v>0</v>
      </c>
      <c r="N137" s="172">
        <f>(A!C138-xx!L137)*xx!K137</f>
        <v>0</v>
      </c>
      <c r="O137" s="51"/>
      <c r="P137" s="6">
        <f t="shared" si="279"/>
        <v>4.9800000000000004</v>
      </c>
      <c r="Q137" s="5">
        <f t="shared" si="280"/>
        <v>0</v>
      </c>
      <c r="R137" s="21">
        <f>(A!C138-xx!P137)*xx!O137</f>
        <v>0</v>
      </c>
      <c r="S137" s="21" t="str">
        <f t="shared" si="281"/>
        <v>Biscoito Wafer Negresco 110g</v>
      </c>
      <c r="T137" s="51"/>
      <c r="U137" s="32">
        <f t="shared" si="282"/>
        <v>4.9800000000000004</v>
      </c>
      <c r="V137" s="5">
        <f t="shared" si="283"/>
        <v>0</v>
      </c>
      <c r="W137" s="172">
        <f>(A!C138-xx!U137)*xx!T137</f>
        <v>0</v>
      </c>
      <c r="X137" s="51"/>
      <c r="Y137" s="6">
        <f t="shared" si="284"/>
        <v>4.9800000000000004</v>
      </c>
      <c r="Z137" s="5">
        <f t="shared" si="285"/>
        <v>0</v>
      </c>
      <c r="AA137" s="5">
        <f>(A!C138-xx!Y137)*xx!X137</f>
        <v>0</v>
      </c>
      <c r="AB137" s="5" t="str">
        <f t="shared" si="286"/>
        <v>Biscoito Wafer Negresco 110g</v>
      </c>
      <c r="AC137" s="51"/>
      <c r="AD137" s="6">
        <f t="shared" si="287"/>
        <v>4.9800000000000004</v>
      </c>
      <c r="AE137" s="5">
        <f t="shared" si="288"/>
        <v>0</v>
      </c>
      <c r="AF137" s="172">
        <f>(A!C138-xx!AD137)*xx!AC137</f>
        <v>0</v>
      </c>
      <c r="AG137" s="51"/>
      <c r="AH137" s="6">
        <f t="shared" si="289"/>
        <v>4.9800000000000004</v>
      </c>
      <c r="AI137" s="5">
        <f t="shared" si="290"/>
        <v>0</v>
      </c>
      <c r="AJ137" s="5">
        <f>(A!C138-xx!AH137)*xx!AG137</f>
        <v>0</v>
      </c>
      <c r="AK137" s="5" t="str">
        <f t="shared" si="291"/>
        <v>Biscoito Wafer Negresco 110g</v>
      </c>
      <c r="AL137" s="51"/>
      <c r="AM137" s="6">
        <f t="shared" si="292"/>
        <v>4.9800000000000004</v>
      </c>
      <c r="AN137" s="5">
        <f t="shared" si="293"/>
        <v>0</v>
      </c>
      <c r="AO137" s="172">
        <f>(A!C138-xx!AM137)*xx!AL137</f>
        <v>0</v>
      </c>
      <c r="AP137" s="51"/>
      <c r="AQ137" s="6">
        <f t="shared" si="294"/>
        <v>4.9800000000000004</v>
      </c>
      <c r="AR137" s="5">
        <f t="shared" si="295"/>
        <v>0</v>
      </c>
      <c r="AS137" s="5">
        <f>(A!C138-xx!AQ137)*xx!AP137</f>
        <v>0</v>
      </c>
      <c r="AT137" s="5" t="str">
        <f t="shared" si="296"/>
        <v>Biscoito Wafer Negresco 110g</v>
      </c>
      <c r="AU137" s="51"/>
      <c r="AV137" s="6">
        <f t="shared" si="297"/>
        <v>4.9800000000000004</v>
      </c>
      <c r="AW137" s="5">
        <f t="shared" si="298"/>
        <v>0</v>
      </c>
      <c r="AX137" s="172">
        <f>(A!C138-xx!AV137)*xx!AU137</f>
        <v>0</v>
      </c>
      <c r="AY137" s="51"/>
      <c r="AZ137" s="6">
        <f t="shared" si="299"/>
        <v>4.9800000000000004</v>
      </c>
      <c r="BA137" s="5">
        <f t="shared" si="300"/>
        <v>0</v>
      </c>
      <c r="BB137" s="5">
        <f>(A!E138-xx!AZ137)*xx!AY137</f>
        <v>0</v>
      </c>
      <c r="BC137" s="5" t="str">
        <f t="shared" si="301"/>
        <v>Biscoito Wafer Negresco 110g</v>
      </c>
      <c r="BD137" s="51"/>
      <c r="BE137" s="6">
        <f t="shared" si="302"/>
        <v>4.9800000000000004</v>
      </c>
      <c r="BF137" s="5">
        <f t="shared" si="303"/>
        <v>0</v>
      </c>
      <c r="BG137" s="172">
        <f>(A!C138-xx!BE137)*xx!BD137</f>
        <v>0</v>
      </c>
      <c r="BH137" s="51"/>
      <c r="BI137" s="6">
        <f t="shared" si="304"/>
        <v>4.9800000000000004</v>
      </c>
      <c r="BJ137" s="5">
        <f t="shared" si="305"/>
        <v>0</v>
      </c>
      <c r="BK137" s="5">
        <f>(A!C138-xx!BI137)*xx!BH137</f>
        <v>0</v>
      </c>
      <c r="BL137" s="5" t="str">
        <f t="shared" si="306"/>
        <v>Biscoito Wafer Negresco 110g</v>
      </c>
      <c r="BM137" s="51"/>
      <c r="BN137" s="6">
        <f t="shared" si="307"/>
        <v>4.9800000000000004</v>
      </c>
      <c r="BO137" s="5">
        <f t="shared" si="308"/>
        <v>0</v>
      </c>
      <c r="BP137" s="172">
        <f>(A!C138-xx!BN137)*xx!BM137</f>
        <v>0</v>
      </c>
      <c r="BQ137" s="51"/>
      <c r="BR137" s="6">
        <f t="shared" si="309"/>
        <v>4.9800000000000004</v>
      </c>
      <c r="BS137" s="5">
        <f t="shared" si="310"/>
        <v>0</v>
      </c>
      <c r="BT137" s="5">
        <f>(A!C138-xx!BR137)*xx!BQ137</f>
        <v>0</v>
      </c>
      <c r="BU137" s="5" t="str">
        <f t="shared" si="311"/>
        <v>Biscoito Wafer Negresco 110g</v>
      </c>
      <c r="BV137" s="51"/>
      <c r="BW137" s="6">
        <f t="shared" si="312"/>
        <v>4.9800000000000004</v>
      </c>
      <c r="BX137" s="5">
        <f t="shared" si="313"/>
        <v>0</v>
      </c>
      <c r="BY137" s="172">
        <f>(A!C138-xx!BW137)*xx!BV137</f>
        <v>0</v>
      </c>
      <c r="BZ137" s="51"/>
      <c r="CA137" s="6">
        <f t="shared" si="314"/>
        <v>4.9800000000000004</v>
      </c>
      <c r="CB137" s="5">
        <f t="shared" si="315"/>
        <v>0</v>
      </c>
      <c r="CC137" s="5">
        <f>(A!C138-xx!CA137)*xx!BZ137</f>
        <v>0</v>
      </c>
      <c r="CD137" s="5" t="str">
        <f t="shared" si="316"/>
        <v>Biscoito Wafer Negresco 110g</v>
      </c>
      <c r="CE137" s="51"/>
      <c r="CF137" s="6">
        <f t="shared" si="317"/>
        <v>4.9800000000000004</v>
      </c>
      <c r="CG137" s="5">
        <f t="shared" si="318"/>
        <v>0</v>
      </c>
      <c r="CH137" s="172">
        <f>(A!C138-xx!CF137)*xx!CE137</f>
        <v>0</v>
      </c>
      <c r="CI137" s="51"/>
      <c r="CJ137" s="6">
        <f t="shared" si="319"/>
        <v>4.9800000000000004</v>
      </c>
      <c r="CK137" s="5">
        <f t="shared" si="320"/>
        <v>0</v>
      </c>
      <c r="CL137" s="5">
        <f>(A!C138-xx!CJ137)*xx!CI137</f>
        <v>0</v>
      </c>
      <c r="CM137" s="5" t="str">
        <f t="shared" si="321"/>
        <v>Biscoito Wafer Negresco 110g</v>
      </c>
      <c r="CN137" s="51"/>
      <c r="CO137" s="6">
        <f t="shared" si="322"/>
        <v>4.9800000000000004</v>
      </c>
      <c r="CP137" s="5">
        <f t="shared" si="323"/>
        <v>0</v>
      </c>
      <c r="CQ137" s="172">
        <f>(A!C138-xx!CO137)*xx!CN137</f>
        <v>0</v>
      </c>
      <c r="CR137" s="51"/>
      <c r="CS137" s="6">
        <f t="shared" si="324"/>
        <v>4.9800000000000004</v>
      </c>
      <c r="CT137" s="5">
        <f t="shared" si="325"/>
        <v>0</v>
      </c>
      <c r="CU137" s="5">
        <f>(A!C138-xx!CS137)*xx!CR137</f>
        <v>0</v>
      </c>
      <c r="CV137" s="5" t="str">
        <f t="shared" si="326"/>
        <v>Biscoito Wafer Negresco 110g</v>
      </c>
      <c r="CW137" s="51"/>
      <c r="CX137" s="6">
        <f t="shared" si="327"/>
        <v>4.9800000000000004</v>
      </c>
      <c r="CY137" s="5">
        <f t="shared" si="328"/>
        <v>0</v>
      </c>
      <c r="CZ137" s="172">
        <f>(A!C138-xx!CX137)*xx!CW137</f>
        <v>0</v>
      </c>
      <c r="DA137" s="51"/>
      <c r="DB137" s="6">
        <f t="shared" si="329"/>
        <v>4.9800000000000004</v>
      </c>
      <c r="DC137" s="5">
        <f t="shared" si="330"/>
        <v>0</v>
      </c>
      <c r="DD137" s="5">
        <f>(A!C138-xx!DB137)*xx!DA137</f>
        <v>0</v>
      </c>
      <c r="DE137" s="5" t="str">
        <f t="shared" si="331"/>
        <v>Biscoito Wafer Negresco 110g</v>
      </c>
      <c r="DF137" s="51"/>
      <c r="DG137" s="6">
        <f t="shared" si="332"/>
        <v>4.9800000000000004</v>
      </c>
      <c r="DH137" s="5">
        <f t="shared" si="333"/>
        <v>0</v>
      </c>
      <c r="DI137" s="172">
        <f>(A!C138-xx!DG137)*xx!DF137</f>
        <v>0</v>
      </c>
      <c r="DJ137" s="51"/>
      <c r="DK137" s="6">
        <f t="shared" si="334"/>
        <v>4.9800000000000004</v>
      </c>
      <c r="DL137" s="5">
        <f t="shared" si="335"/>
        <v>0</v>
      </c>
      <c r="DM137" s="5">
        <f>(A!C138-xx!DK137)*xx!DJ137</f>
        <v>0</v>
      </c>
      <c r="DN137" s="5" t="str">
        <f t="shared" si="336"/>
        <v>Biscoito Wafer Negresco 110g</v>
      </c>
      <c r="DO137" s="51"/>
      <c r="DP137" s="6">
        <f t="shared" si="337"/>
        <v>4.9800000000000004</v>
      </c>
      <c r="DQ137" s="5">
        <f t="shared" si="338"/>
        <v>0</v>
      </c>
      <c r="DR137" s="172">
        <f>(A!C138-xx!DP137)*xx!DO137</f>
        <v>0</v>
      </c>
      <c r="DS137" s="51"/>
      <c r="DT137" s="6">
        <f t="shared" si="339"/>
        <v>4.9800000000000004</v>
      </c>
      <c r="DU137" s="5">
        <f t="shared" si="340"/>
        <v>0</v>
      </c>
      <c r="DV137" s="5">
        <f>(A!C138-xx!DT137)*xx!DS137</f>
        <v>0</v>
      </c>
      <c r="DW137" s="5" t="str">
        <f t="shared" si="341"/>
        <v>Biscoito Wafer Negresco 110g</v>
      </c>
      <c r="DX137" s="51"/>
      <c r="DY137" s="6">
        <f t="shared" si="342"/>
        <v>4.9800000000000004</v>
      </c>
      <c r="DZ137" s="5">
        <f t="shared" si="343"/>
        <v>0</v>
      </c>
      <c r="EA137" s="172">
        <f>(A!C138-xx!DY137)*xx!DX137</f>
        <v>0</v>
      </c>
      <c r="EB137" s="51"/>
      <c r="EC137" s="6">
        <f t="shared" si="344"/>
        <v>4.9800000000000004</v>
      </c>
      <c r="ED137" s="5">
        <f t="shared" si="345"/>
        <v>0</v>
      </c>
      <c r="EE137" s="5">
        <f>(A!C138-xx!EC137)*xx!EB137</f>
        <v>0</v>
      </c>
      <c r="EF137" s="5" t="str">
        <f t="shared" si="346"/>
        <v>Biscoito Wafer Negresco 110g</v>
      </c>
      <c r="EG137" s="51"/>
      <c r="EH137" s="6">
        <f t="shared" si="347"/>
        <v>4.9800000000000004</v>
      </c>
      <c r="EI137" s="5">
        <f t="shared" si="348"/>
        <v>0</v>
      </c>
      <c r="EJ137" s="172">
        <f>(A!C138-xx!EH137)*xx!EG137</f>
        <v>0</v>
      </c>
      <c r="EK137" s="51"/>
      <c r="EL137" s="6">
        <f t="shared" si="349"/>
        <v>4.9800000000000004</v>
      </c>
      <c r="EM137" s="5">
        <f t="shared" si="350"/>
        <v>0</v>
      </c>
      <c r="EN137" s="5">
        <f>(A!C138-xx!EL137)*xx!EK137</f>
        <v>0</v>
      </c>
      <c r="EO137" s="5" t="str">
        <f t="shared" si="351"/>
        <v>Biscoito Wafer Negresco 110g</v>
      </c>
      <c r="EP137" s="51"/>
      <c r="EQ137" s="6">
        <f t="shared" si="352"/>
        <v>4.9800000000000004</v>
      </c>
      <c r="ER137" s="5">
        <f t="shared" si="353"/>
        <v>0</v>
      </c>
      <c r="ES137" s="172">
        <f>(A!C138-xx!EQ137)*xx!EP137</f>
        <v>0</v>
      </c>
      <c r="ET137" s="51"/>
      <c r="EU137" s="6">
        <f t="shared" si="354"/>
        <v>4.9800000000000004</v>
      </c>
      <c r="EV137" s="5">
        <f t="shared" si="355"/>
        <v>0</v>
      </c>
      <c r="EW137" s="5">
        <f>(A!C138-xx!EU137)*xx!ET137</f>
        <v>0</v>
      </c>
      <c r="EX137" s="5" t="str">
        <f t="shared" si="356"/>
        <v>Biscoito Wafer Negresco 110g</v>
      </c>
      <c r="EY137" s="51"/>
      <c r="EZ137" s="6">
        <f t="shared" si="357"/>
        <v>4.9800000000000004</v>
      </c>
      <c r="FA137" s="5">
        <f t="shared" si="358"/>
        <v>0</v>
      </c>
      <c r="FB137" s="172">
        <f>(A!C138-xx!EZ137)*xx!EY137</f>
        <v>0</v>
      </c>
      <c r="FC137" s="51"/>
      <c r="FD137" s="6">
        <f t="shared" si="359"/>
        <v>4.9800000000000004</v>
      </c>
      <c r="FE137" s="5">
        <f t="shared" si="360"/>
        <v>0</v>
      </c>
      <c r="FF137" s="5">
        <f>(A!C138-xx!FD137)*xx!FC137</f>
        <v>0</v>
      </c>
      <c r="FG137" s="5" t="str">
        <f t="shared" si="361"/>
        <v>Biscoito Wafer Negresco 110g</v>
      </c>
      <c r="FH137" s="51"/>
      <c r="FI137" s="6">
        <f t="shared" si="362"/>
        <v>4.9800000000000004</v>
      </c>
      <c r="FJ137" s="5">
        <f t="shared" si="363"/>
        <v>0</v>
      </c>
      <c r="FK137" s="172">
        <f>(A!C138-xx!FI137)*xx!FH137</f>
        <v>0</v>
      </c>
      <c r="FL137" s="51"/>
      <c r="FM137" s="6">
        <f t="shared" si="364"/>
        <v>4.9800000000000004</v>
      </c>
      <c r="FN137" s="5">
        <f t="shared" si="365"/>
        <v>0</v>
      </c>
      <c r="FO137" s="5">
        <f>(A!C138-xx!FM137)*xx!FL137</f>
        <v>0</v>
      </c>
      <c r="FP137" s="5" t="str">
        <f t="shared" si="366"/>
        <v>Biscoito Wafer Negresco 110g</v>
      </c>
      <c r="FQ137" s="51"/>
      <c r="FR137" s="6">
        <f t="shared" si="367"/>
        <v>4.9800000000000004</v>
      </c>
      <c r="FS137" s="5">
        <f t="shared" si="368"/>
        <v>0</v>
      </c>
      <c r="FT137" s="172">
        <f>(A!C138-xx!FR137)*xx!FQ137</f>
        <v>0</v>
      </c>
      <c r="FU137" s="51"/>
      <c r="FV137" s="6">
        <f t="shared" si="369"/>
        <v>4.9800000000000004</v>
      </c>
      <c r="FW137" s="5">
        <f t="shared" si="370"/>
        <v>0</v>
      </c>
      <c r="FX137" s="5">
        <f>(A!C138-xx!FV137)*xx!FU137</f>
        <v>0</v>
      </c>
      <c r="FY137" s="5" t="str">
        <f t="shared" si="371"/>
        <v>Biscoito Wafer Negresco 110g</v>
      </c>
      <c r="FZ137" s="51"/>
      <c r="GA137" s="6">
        <f t="shared" si="372"/>
        <v>4.9800000000000004</v>
      </c>
      <c r="GB137" s="5">
        <f t="shared" si="373"/>
        <v>0</v>
      </c>
      <c r="GC137" s="172">
        <f>(A!C138-xx!GA137)*xx!FZ137</f>
        <v>0</v>
      </c>
      <c r="GD137" s="51"/>
      <c r="GE137" s="6">
        <f t="shared" si="374"/>
        <v>4.9800000000000004</v>
      </c>
      <c r="GF137" s="5">
        <f t="shared" si="375"/>
        <v>0</v>
      </c>
      <c r="GG137" s="5">
        <f>(A!C138-xx!GE137)*xx!GD137</f>
        <v>0</v>
      </c>
      <c r="GH137" s="5" t="str">
        <f t="shared" si="376"/>
        <v>Biscoito Wafer Negresco 110g</v>
      </c>
      <c r="GI137" s="51"/>
      <c r="GJ137" s="6">
        <f t="shared" si="377"/>
        <v>4.9800000000000004</v>
      </c>
      <c r="GK137" s="5">
        <f t="shared" si="378"/>
        <v>0</v>
      </c>
      <c r="GL137" s="172">
        <f>(A!C138-xx!GJ137)*xx!GI137</f>
        <v>0</v>
      </c>
      <c r="GM137" s="51"/>
      <c r="GN137" s="6">
        <f t="shared" si="379"/>
        <v>4.9800000000000004</v>
      </c>
      <c r="GO137" s="5">
        <f t="shared" si="380"/>
        <v>0</v>
      </c>
      <c r="GP137" s="5">
        <f>(A!C138-xx!GN137)*xx!GM137</f>
        <v>0</v>
      </c>
      <c r="GQ137" s="5" t="str">
        <f t="shared" si="381"/>
        <v>Biscoito Wafer Negresco 110g</v>
      </c>
      <c r="GR137" s="51"/>
      <c r="GS137" s="6">
        <f t="shared" si="382"/>
        <v>4.9800000000000004</v>
      </c>
      <c r="GT137" s="5">
        <f t="shared" si="383"/>
        <v>0</v>
      </c>
      <c r="GU137" s="172">
        <f>(A!C138-xx!GS137)*xx!GR137</f>
        <v>0</v>
      </c>
      <c r="GV137" s="51"/>
      <c r="GW137" s="6">
        <f t="shared" si="384"/>
        <v>4.9800000000000004</v>
      </c>
      <c r="GX137" s="5">
        <f t="shared" si="385"/>
        <v>0</v>
      </c>
      <c r="GY137" s="5">
        <f>(A!C138-xx!GW137)*xx!GV137</f>
        <v>0</v>
      </c>
      <c r="GZ137" s="5" t="str">
        <f t="shared" si="386"/>
        <v>Biscoito Wafer Negresco 110g</v>
      </c>
      <c r="HA137" s="51"/>
      <c r="HB137" s="6">
        <f t="shared" si="387"/>
        <v>4.9800000000000004</v>
      </c>
      <c r="HC137" s="5">
        <f t="shared" si="388"/>
        <v>0</v>
      </c>
      <c r="HD137" s="172">
        <f>(A!C138-xx!HB137)*xx!HA137</f>
        <v>0</v>
      </c>
      <c r="HE137" s="51"/>
      <c r="HF137" s="6">
        <f t="shared" si="389"/>
        <v>4.9800000000000004</v>
      </c>
      <c r="HG137" s="5">
        <f t="shared" si="390"/>
        <v>0</v>
      </c>
      <c r="HH137" s="5">
        <f>(A!C138-xx!HF137)*xx!HE137</f>
        <v>0</v>
      </c>
      <c r="HI137" s="5" t="str">
        <f t="shared" si="391"/>
        <v>Biscoito Wafer Negresco 110g</v>
      </c>
      <c r="HJ137" s="51"/>
      <c r="HK137" s="6">
        <f t="shared" si="392"/>
        <v>4.9800000000000004</v>
      </c>
      <c r="HL137" s="5">
        <f t="shared" si="393"/>
        <v>0</v>
      </c>
      <c r="HM137" s="172">
        <f>(A!C138-xx!HK137)*xx!HJ137</f>
        <v>0</v>
      </c>
      <c r="HN137" s="51"/>
      <c r="HO137" s="6">
        <f t="shared" si="394"/>
        <v>4.9800000000000004</v>
      </c>
      <c r="HP137" s="5">
        <f t="shared" si="395"/>
        <v>0</v>
      </c>
      <c r="HQ137" s="5">
        <f>-(A!C138-xx!HO137)*xx!HN137</f>
        <v>0</v>
      </c>
      <c r="HR137" s="5" t="str">
        <f t="shared" si="396"/>
        <v>Biscoito Wafer Negresco 110g</v>
      </c>
      <c r="HS137" s="51"/>
      <c r="HT137" s="6">
        <f t="shared" si="397"/>
        <v>4.9800000000000004</v>
      </c>
      <c r="HU137" s="5">
        <f t="shared" si="398"/>
        <v>0</v>
      </c>
      <c r="HV137" s="172">
        <f>(A!C138-xx!HT137)*xx!HS137</f>
        <v>0</v>
      </c>
      <c r="HW137" s="51"/>
      <c r="HX137" s="6">
        <f>A!C138</f>
        <v>4.9800000000000004</v>
      </c>
      <c r="HY137" s="5">
        <f t="shared" si="399"/>
        <v>0</v>
      </c>
      <c r="HZ137" s="5">
        <f>(A!C138-xx!HX137)*xx!HW137</f>
        <v>0</v>
      </c>
      <c r="IA137" s="5" t="str">
        <f>A!B138</f>
        <v>Biscoito Wafer Negresco 110g</v>
      </c>
      <c r="IB137" s="5">
        <f t="shared" si="400"/>
        <v>0</v>
      </c>
      <c r="IC137" s="21">
        <f t="shared" si="401"/>
        <v>0</v>
      </c>
      <c r="ID137" s="21" t="e">
        <f>A!#REF!</f>
        <v>#REF!</v>
      </c>
      <c r="IE137" s="21" t="e">
        <f>NF!IS137</f>
        <v>#DIV/0!</v>
      </c>
      <c r="IF137" s="26" t="e">
        <f t="shared" si="402"/>
        <v>#REF!</v>
      </c>
      <c r="IG137" s="6" t="e">
        <f t="shared" si="403"/>
        <v>#REF!</v>
      </c>
      <c r="IH137" s="34" t="e">
        <f t="shared" si="404"/>
        <v>#REF!</v>
      </c>
      <c r="II137" s="174" t="e">
        <f>IB137+A!#REF!+NF!IQ137</f>
        <v>#REF!</v>
      </c>
      <c r="IJ137" s="175" t="e">
        <f>IC137+A!#REF!+NF!IR137</f>
        <v>#REF!</v>
      </c>
      <c r="IK137" s="175" t="e">
        <f>II137*A!C138</f>
        <v>#REF!</v>
      </c>
      <c r="IL137" s="175" t="e">
        <f t="shared" si="272"/>
        <v>#REF!</v>
      </c>
      <c r="IM137" s="81" t="e">
        <f t="shared" si="405"/>
        <v>#REF!</v>
      </c>
      <c r="IN137" s="57" t="str">
        <f t="shared" si="406"/>
        <v>Biscoito Wafer Negresco 110g</v>
      </c>
      <c r="IO137" s="57" t="e">
        <f>IF137/A!C138</f>
        <v>#REF!</v>
      </c>
      <c r="IP137" s="66"/>
      <c r="IQ137" s="57" t="e">
        <f t="shared" si="407"/>
        <v>#REF!</v>
      </c>
      <c r="IR137" s="11" t="e">
        <f>IF137-#REF!</f>
        <v>#REF!</v>
      </c>
    </row>
    <row r="138" spans="1:252" x14ac:dyDescent="0.2">
      <c r="A138" s="19" t="str">
        <f>A!B139</f>
        <v>Biscoito Wafer Prestigio 110g</v>
      </c>
      <c r="B138" s="63"/>
      <c r="C138" s="31">
        <f>A!C139</f>
        <v>4.9800000000000004</v>
      </c>
      <c r="D138" s="14">
        <f t="shared" si="273"/>
        <v>0</v>
      </c>
      <c r="E138" s="169">
        <f>(A!C139-xx!C138)*xx!B138</f>
        <v>0</v>
      </c>
      <c r="F138" s="63"/>
      <c r="G138" s="22">
        <f t="shared" si="274"/>
        <v>4.9800000000000004</v>
      </c>
      <c r="H138" s="1">
        <f t="shared" si="275"/>
        <v>0</v>
      </c>
      <c r="I138" s="1">
        <f>(A!C139-xx!G138)*xx!F138</f>
        <v>0</v>
      </c>
      <c r="J138" s="1" t="str">
        <f t="shared" si="276"/>
        <v>Biscoito Wafer Prestigio 110g</v>
      </c>
      <c r="K138" s="63"/>
      <c r="L138" s="2">
        <f t="shared" si="277"/>
        <v>4.9800000000000004</v>
      </c>
      <c r="M138" s="1">
        <f t="shared" si="278"/>
        <v>0</v>
      </c>
      <c r="N138" s="64">
        <f>(A!C139-xx!L138)*xx!K138</f>
        <v>0</v>
      </c>
      <c r="O138" s="63"/>
      <c r="P138" s="2">
        <f t="shared" si="279"/>
        <v>4.9800000000000004</v>
      </c>
      <c r="Q138" s="1">
        <f t="shared" si="280"/>
        <v>0</v>
      </c>
      <c r="R138" s="14">
        <f>(A!C139-xx!P138)*xx!O138</f>
        <v>0</v>
      </c>
      <c r="S138" s="14" t="str">
        <f t="shared" si="281"/>
        <v>Biscoito Wafer Prestigio 110g</v>
      </c>
      <c r="T138" s="63"/>
      <c r="U138" s="22">
        <f t="shared" si="282"/>
        <v>4.9800000000000004</v>
      </c>
      <c r="V138" s="1">
        <f t="shared" si="283"/>
        <v>0</v>
      </c>
      <c r="W138" s="64">
        <f>(A!C139-xx!U138)*xx!T138</f>
        <v>0</v>
      </c>
      <c r="X138" s="63"/>
      <c r="Y138" s="2">
        <f t="shared" si="284"/>
        <v>4.9800000000000004</v>
      </c>
      <c r="Z138" s="1">
        <f t="shared" si="285"/>
        <v>0</v>
      </c>
      <c r="AA138" s="1">
        <f>(A!C139-xx!Y138)*xx!X138</f>
        <v>0</v>
      </c>
      <c r="AB138" s="1" t="str">
        <f t="shared" si="286"/>
        <v>Biscoito Wafer Prestigio 110g</v>
      </c>
      <c r="AC138" s="63"/>
      <c r="AD138" s="2">
        <f t="shared" si="287"/>
        <v>4.9800000000000004</v>
      </c>
      <c r="AE138" s="1">
        <f t="shared" si="288"/>
        <v>0</v>
      </c>
      <c r="AF138" s="64">
        <f>(A!C139-xx!AD138)*xx!AC138</f>
        <v>0</v>
      </c>
      <c r="AG138" s="63"/>
      <c r="AH138" s="2">
        <f t="shared" si="289"/>
        <v>4.9800000000000004</v>
      </c>
      <c r="AI138" s="1">
        <f t="shared" si="290"/>
        <v>0</v>
      </c>
      <c r="AJ138" s="1">
        <f>(A!C139-xx!AH138)*xx!AG138</f>
        <v>0</v>
      </c>
      <c r="AK138" s="1" t="str">
        <f t="shared" si="291"/>
        <v>Biscoito Wafer Prestigio 110g</v>
      </c>
      <c r="AL138" s="63"/>
      <c r="AM138" s="2">
        <f t="shared" si="292"/>
        <v>4.9800000000000004</v>
      </c>
      <c r="AN138" s="1">
        <f t="shared" si="293"/>
        <v>0</v>
      </c>
      <c r="AO138" s="64">
        <f>(A!C139-xx!AM138)*xx!AL138</f>
        <v>0</v>
      </c>
      <c r="AP138" s="63"/>
      <c r="AQ138" s="2">
        <f t="shared" si="294"/>
        <v>4.9800000000000004</v>
      </c>
      <c r="AR138" s="1">
        <f t="shared" si="295"/>
        <v>0</v>
      </c>
      <c r="AS138" s="1">
        <f>(A!C139-xx!AQ138)*xx!AP138</f>
        <v>0</v>
      </c>
      <c r="AT138" s="1" t="str">
        <f t="shared" si="296"/>
        <v>Biscoito Wafer Prestigio 110g</v>
      </c>
      <c r="AU138" s="63"/>
      <c r="AV138" s="2">
        <f t="shared" si="297"/>
        <v>4.9800000000000004</v>
      </c>
      <c r="AW138" s="1">
        <f t="shared" si="298"/>
        <v>0</v>
      </c>
      <c r="AX138" s="64">
        <f>(A!C139-xx!AV138)*xx!AU138</f>
        <v>0</v>
      </c>
      <c r="AY138" s="63"/>
      <c r="AZ138" s="2">
        <f t="shared" si="299"/>
        <v>4.9800000000000004</v>
      </c>
      <c r="BA138" s="1">
        <f t="shared" si="300"/>
        <v>0</v>
      </c>
      <c r="BB138" s="1">
        <f>(A!E139-xx!AZ138)*xx!AY138</f>
        <v>0</v>
      </c>
      <c r="BC138" s="1" t="str">
        <f t="shared" si="301"/>
        <v>Biscoito Wafer Prestigio 110g</v>
      </c>
      <c r="BD138" s="63"/>
      <c r="BE138" s="2">
        <f t="shared" si="302"/>
        <v>4.9800000000000004</v>
      </c>
      <c r="BF138" s="1">
        <f t="shared" si="303"/>
        <v>0</v>
      </c>
      <c r="BG138" s="64">
        <f>(A!C139-xx!BE138)*xx!BD138</f>
        <v>0</v>
      </c>
      <c r="BH138" s="63"/>
      <c r="BI138" s="2">
        <f t="shared" si="304"/>
        <v>4.9800000000000004</v>
      </c>
      <c r="BJ138" s="1">
        <f t="shared" si="305"/>
        <v>0</v>
      </c>
      <c r="BK138" s="1">
        <f>(A!C139-xx!BI138)*xx!BH138</f>
        <v>0</v>
      </c>
      <c r="BL138" s="1" t="str">
        <f t="shared" si="306"/>
        <v>Biscoito Wafer Prestigio 110g</v>
      </c>
      <c r="BM138" s="63"/>
      <c r="BN138" s="2">
        <f t="shared" si="307"/>
        <v>4.9800000000000004</v>
      </c>
      <c r="BO138" s="1">
        <f t="shared" si="308"/>
        <v>0</v>
      </c>
      <c r="BP138" s="64">
        <f>(A!C139-xx!BN138)*xx!BM138</f>
        <v>0</v>
      </c>
      <c r="BQ138" s="63"/>
      <c r="BR138" s="2">
        <f t="shared" si="309"/>
        <v>4.9800000000000004</v>
      </c>
      <c r="BS138" s="1">
        <f t="shared" si="310"/>
        <v>0</v>
      </c>
      <c r="BT138" s="1">
        <f>(A!C139-xx!BR138)*xx!BQ138</f>
        <v>0</v>
      </c>
      <c r="BU138" s="1" t="str">
        <f t="shared" si="311"/>
        <v>Biscoito Wafer Prestigio 110g</v>
      </c>
      <c r="BV138" s="63"/>
      <c r="BW138" s="2">
        <f t="shared" si="312"/>
        <v>4.9800000000000004</v>
      </c>
      <c r="BX138" s="1">
        <f t="shared" si="313"/>
        <v>0</v>
      </c>
      <c r="BY138" s="64">
        <f>(A!C139-xx!BW138)*xx!BV138</f>
        <v>0</v>
      </c>
      <c r="BZ138" s="63"/>
      <c r="CA138" s="2">
        <f t="shared" si="314"/>
        <v>4.9800000000000004</v>
      </c>
      <c r="CB138" s="1">
        <f t="shared" si="315"/>
        <v>0</v>
      </c>
      <c r="CC138" s="1">
        <f>(A!C139-xx!CA138)*xx!BZ138</f>
        <v>0</v>
      </c>
      <c r="CD138" s="1" t="str">
        <f t="shared" si="316"/>
        <v>Biscoito Wafer Prestigio 110g</v>
      </c>
      <c r="CE138" s="63"/>
      <c r="CF138" s="2">
        <f t="shared" si="317"/>
        <v>4.9800000000000004</v>
      </c>
      <c r="CG138" s="1">
        <f t="shared" si="318"/>
        <v>0</v>
      </c>
      <c r="CH138" s="64">
        <f>(A!C139-xx!CF138)*xx!CE138</f>
        <v>0</v>
      </c>
      <c r="CI138" s="63"/>
      <c r="CJ138" s="2">
        <f t="shared" si="319"/>
        <v>4.9800000000000004</v>
      </c>
      <c r="CK138" s="1">
        <f t="shared" si="320"/>
        <v>0</v>
      </c>
      <c r="CL138" s="1">
        <f>(A!C139-xx!CJ138)*xx!CI138</f>
        <v>0</v>
      </c>
      <c r="CM138" s="1" t="str">
        <f t="shared" si="321"/>
        <v>Biscoito Wafer Prestigio 110g</v>
      </c>
      <c r="CN138" s="63"/>
      <c r="CO138" s="2">
        <f t="shared" si="322"/>
        <v>4.9800000000000004</v>
      </c>
      <c r="CP138" s="1">
        <f t="shared" si="323"/>
        <v>0</v>
      </c>
      <c r="CQ138" s="64">
        <f>(A!C139-xx!CO138)*xx!CN138</f>
        <v>0</v>
      </c>
      <c r="CR138" s="63"/>
      <c r="CS138" s="2">
        <f t="shared" si="324"/>
        <v>4.9800000000000004</v>
      </c>
      <c r="CT138" s="1">
        <f t="shared" si="325"/>
        <v>0</v>
      </c>
      <c r="CU138" s="1">
        <f>(A!C139-xx!CS138)*xx!CR138</f>
        <v>0</v>
      </c>
      <c r="CV138" s="1" t="str">
        <f t="shared" si="326"/>
        <v>Biscoito Wafer Prestigio 110g</v>
      </c>
      <c r="CW138" s="63"/>
      <c r="CX138" s="2">
        <f t="shared" si="327"/>
        <v>4.9800000000000004</v>
      </c>
      <c r="CY138" s="1">
        <f t="shared" si="328"/>
        <v>0</v>
      </c>
      <c r="CZ138" s="64">
        <f>(A!C139-xx!CX138)*xx!CW138</f>
        <v>0</v>
      </c>
      <c r="DA138" s="63"/>
      <c r="DB138" s="2">
        <f t="shared" si="329"/>
        <v>4.9800000000000004</v>
      </c>
      <c r="DC138" s="1">
        <f t="shared" si="330"/>
        <v>0</v>
      </c>
      <c r="DD138" s="1">
        <f>(A!C139-xx!DB138)*xx!DA138</f>
        <v>0</v>
      </c>
      <c r="DE138" s="1" t="str">
        <f t="shared" si="331"/>
        <v>Biscoito Wafer Prestigio 110g</v>
      </c>
      <c r="DF138" s="63"/>
      <c r="DG138" s="2">
        <f t="shared" si="332"/>
        <v>4.9800000000000004</v>
      </c>
      <c r="DH138" s="1">
        <f t="shared" si="333"/>
        <v>0</v>
      </c>
      <c r="DI138" s="64">
        <f>(A!C139-xx!DG138)*xx!DF138</f>
        <v>0</v>
      </c>
      <c r="DJ138" s="63"/>
      <c r="DK138" s="2">
        <f t="shared" si="334"/>
        <v>4.9800000000000004</v>
      </c>
      <c r="DL138" s="1">
        <f t="shared" si="335"/>
        <v>0</v>
      </c>
      <c r="DM138" s="1">
        <f>(A!C139-xx!DK138)*xx!DJ138</f>
        <v>0</v>
      </c>
      <c r="DN138" s="1" t="str">
        <f t="shared" si="336"/>
        <v>Biscoito Wafer Prestigio 110g</v>
      </c>
      <c r="DO138" s="63"/>
      <c r="DP138" s="2">
        <f t="shared" si="337"/>
        <v>4.9800000000000004</v>
      </c>
      <c r="DQ138" s="1">
        <f t="shared" si="338"/>
        <v>0</v>
      </c>
      <c r="DR138" s="64">
        <f>(A!C139-xx!DP138)*xx!DO138</f>
        <v>0</v>
      </c>
      <c r="DS138" s="63"/>
      <c r="DT138" s="2">
        <f t="shared" si="339"/>
        <v>4.9800000000000004</v>
      </c>
      <c r="DU138" s="1">
        <f t="shared" si="340"/>
        <v>0</v>
      </c>
      <c r="DV138" s="1">
        <f>(A!C139-xx!DT138)*xx!DS138</f>
        <v>0</v>
      </c>
      <c r="DW138" s="1" t="str">
        <f t="shared" si="341"/>
        <v>Biscoito Wafer Prestigio 110g</v>
      </c>
      <c r="DX138" s="63"/>
      <c r="DY138" s="2">
        <f t="shared" si="342"/>
        <v>4.9800000000000004</v>
      </c>
      <c r="DZ138" s="1">
        <f t="shared" si="343"/>
        <v>0</v>
      </c>
      <c r="EA138" s="64">
        <f>(A!C139-xx!DY138)*xx!DX138</f>
        <v>0</v>
      </c>
      <c r="EB138" s="63"/>
      <c r="EC138" s="2">
        <f t="shared" si="344"/>
        <v>4.9800000000000004</v>
      </c>
      <c r="ED138" s="1">
        <f t="shared" si="345"/>
        <v>0</v>
      </c>
      <c r="EE138" s="1">
        <f>(A!C139-xx!EC138)*xx!EB138</f>
        <v>0</v>
      </c>
      <c r="EF138" s="1" t="str">
        <f t="shared" si="346"/>
        <v>Biscoito Wafer Prestigio 110g</v>
      </c>
      <c r="EG138" s="63"/>
      <c r="EH138" s="2">
        <f t="shared" si="347"/>
        <v>4.9800000000000004</v>
      </c>
      <c r="EI138" s="1">
        <f t="shared" si="348"/>
        <v>0</v>
      </c>
      <c r="EJ138" s="64">
        <f>(A!C139-xx!EH138)*xx!EG138</f>
        <v>0</v>
      </c>
      <c r="EK138" s="63"/>
      <c r="EL138" s="2">
        <f t="shared" si="349"/>
        <v>4.9800000000000004</v>
      </c>
      <c r="EM138" s="1">
        <f t="shared" si="350"/>
        <v>0</v>
      </c>
      <c r="EN138" s="1">
        <f>(A!C139-xx!EL138)*xx!EK138</f>
        <v>0</v>
      </c>
      <c r="EO138" s="1" t="str">
        <f t="shared" si="351"/>
        <v>Biscoito Wafer Prestigio 110g</v>
      </c>
      <c r="EP138" s="63"/>
      <c r="EQ138" s="2">
        <f t="shared" si="352"/>
        <v>4.9800000000000004</v>
      </c>
      <c r="ER138" s="1">
        <f t="shared" si="353"/>
        <v>0</v>
      </c>
      <c r="ES138" s="64">
        <f>(A!C139-xx!EQ138)*xx!EP138</f>
        <v>0</v>
      </c>
      <c r="ET138" s="63"/>
      <c r="EU138" s="2">
        <f t="shared" si="354"/>
        <v>4.9800000000000004</v>
      </c>
      <c r="EV138" s="1">
        <f t="shared" si="355"/>
        <v>0</v>
      </c>
      <c r="EW138" s="1">
        <f>(A!C139-xx!EU138)*xx!ET138</f>
        <v>0</v>
      </c>
      <c r="EX138" s="1" t="str">
        <f t="shared" si="356"/>
        <v>Biscoito Wafer Prestigio 110g</v>
      </c>
      <c r="EY138" s="63"/>
      <c r="EZ138" s="2">
        <f t="shared" si="357"/>
        <v>4.9800000000000004</v>
      </c>
      <c r="FA138" s="1">
        <f t="shared" si="358"/>
        <v>0</v>
      </c>
      <c r="FB138" s="64">
        <f>(A!C139-xx!EZ138)*xx!EY138</f>
        <v>0</v>
      </c>
      <c r="FC138" s="63"/>
      <c r="FD138" s="2">
        <f t="shared" si="359"/>
        <v>4.9800000000000004</v>
      </c>
      <c r="FE138" s="1">
        <f t="shared" si="360"/>
        <v>0</v>
      </c>
      <c r="FF138" s="1">
        <f>(A!C139-xx!FD138)*xx!FC138</f>
        <v>0</v>
      </c>
      <c r="FG138" s="1" t="str">
        <f t="shared" si="361"/>
        <v>Biscoito Wafer Prestigio 110g</v>
      </c>
      <c r="FH138" s="63"/>
      <c r="FI138" s="2">
        <f t="shared" si="362"/>
        <v>4.9800000000000004</v>
      </c>
      <c r="FJ138" s="1">
        <f t="shared" si="363"/>
        <v>0</v>
      </c>
      <c r="FK138" s="64">
        <f>(A!C139-xx!FI138)*xx!FH138</f>
        <v>0</v>
      </c>
      <c r="FL138" s="63"/>
      <c r="FM138" s="2">
        <f t="shared" si="364"/>
        <v>4.9800000000000004</v>
      </c>
      <c r="FN138" s="1">
        <f t="shared" si="365"/>
        <v>0</v>
      </c>
      <c r="FO138" s="1">
        <f>(A!C139-xx!FM138)*xx!FL138</f>
        <v>0</v>
      </c>
      <c r="FP138" s="1" t="str">
        <f t="shared" si="366"/>
        <v>Biscoito Wafer Prestigio 110g</v>
      </c>
      <c r="FQ138" s="63"/>
      <c r="FR138" s="2">
        <f t="shared" si="367"/>
        <v>4.9800000000000004</v>
      </c>
      <c r="FS138" s="1">
        <f t="shared" si="368"/>
        <v>0</v>
      </c>
      <c r="FT138" s="64">
        <f>(A!C139-xx!FR138)*xx!FQ138</f>
        <v>0</v>
      </c>
      <c r="FU138" s="63"/>
      <c r="FV138" s="2">
        <f t="shared" si="369"/>
        <v>4.9800000000000004</v>
      </c>
      <c r="FW138" s="1">
        <f t="shared" si="370"/>
        <v>0</v>
      </c>
      <c r="FX138" s="1">
        <f>(A!C139-xx!FV138)*xx!FU138</f>
        <v>0</v>
      </c>
      <c r="FY138" s="1" t="str">
        <f t="shared" si="371"/>
        <v>Biscoito Wafer Prestigio 110g</v>
      </c>
      <c r="FZ138" s="63"/>
      <c r="GA138" s="2">
        <f t="shared" si="372"/>
        <v>4.9800000000000004</v>
      </c>
      <c r="GB138" s="1">
        <f t="shared" si="373"/>
        <v>0</v>
      </c>
      <c r="GC138" s="64">
        <f>(A!C139-xx!GA138)*xx!FZ138</f>
        <v>0</v>
      </c>
      <c r="GD138" s="63"/>
      <c r="GE138" s="2">
        <f t="shared" si="374"/>
        <v>4.9800000000000004</v>
      </c>
      <c r="GF138" s="1">
        <f t="shared" si="375"/>
        <v>0</v>
      </c>
      <c r="GG138" s="1">
        <f>(A!C139-xx!GE138)*xx!GD138</f>
        <v>0</v>
      </c>
      <c r="GH138" s="1" t="str">
        <f t="shared" si="376"/>
        <v>Biscoito Wafer Prestigio 110g</v>
      </c>
      <c r="GI138" s="63"/>
      <c r="GJ138" s="2">
        <f t="shared" si="377"/>
        <v>4.9800000000000004</v>
      </c>
      <c r="GK138" s="1">
        <f t="shared" si="378"/>
        <v>0</v>
      </c>
      <c r="GL138" s="64">
        <f>(A!C139-xx!GJ138)*xx!GI138</f>
        <v>0</v>
      </c>
      <c r="GM138" s="63"/>
      <c r="GN138" s="2">
        <f t="shared" si="379"/>
        <v>4.9800000000000004</v>
      </c>
      <c r="GO138" s="1">
        <f t="shared" si="380"/>
        <v>0</v>
      </c>
      <c r="GP138" s="1">
        <f>(A!C139-xx!GN138)*xx!GM138</f>
        <v>0</v>
      </c>
      <c r="GQ138" s="1" t="str">
        <f t="shared" si="381"/>
        <v>Biscoito Wafer Prestigio 110g</v>
      </c>
      <c r="GR138" s="63"/>
      <c r="GS138" s="2">
        <f t="shared" si="382"/>
        <v>4.9800000000000004</v>
      </c>
      <c r="GT138" s="1">
        <f t="shared" si="383"/>
        <v>0</v>
      </c>
      <c r="GU138" s="64">
        <f>(A!C139-xx!GS138)*xx!GR138</f>
        <v>0</v>
      </c>
      <c r="GV138" s="63"/>
      <c r="GW138" s="2">
        <f t="shared" si="384"/>
        <v>4.9800000000000004</v>
      </c>
      <c r="GX138" s="1">
        <f t="shared" si="385"/>
        <v>0</v>
      </c>
      <c r="GY138" s="1">
        <f>(A!C139-xx!GW138)*xx!GV138</f>
        <v>0</v>
      </c>
      <c r="GZ138" s="1" t="str">
        <f t="shared" si="386"/>
        <v>Biscoito Wafer Prestigio 110g</v>
      </c>
      <c r="HA138" s="63"/>
      <c r="HB138" s="2">
        <f t="shared" si="387"/>
        <v>4.9800000000000004</v>
      </c>
      <c r="HC138" s="1">
        <f t="shared" si="388"/>
        <v>0</v>
      </c>
      <c r="HD138" s="64">
        <f>(A!C139-xx!HB138)*xx!HA138</f>
        <v>0</v>
      </c>
      <c r="HE138" s="63"/>
      <c r="HF138" s="2">
        <f t="shared" si="389"/>
        <v>4.9800000000000004</v>
      </c>
      <c r="HG138" s="1">
        <f t="shared" si="390"/>
        <v>0</v>
      </c>
      <c r="HH138" s="1">
        <f>(A!C139-xx!HF138)*xx!HE138</f>
        <v>0</v>
      </c>
      <c r="HI138" s="1" t="str">
        <f t="shared" si="391"/>
        <v>Biscoito Wafer Prestigio 110g</v>
      </c>
      <c r="HJ138" s="63"/>
      <c r="HK138" s="2">
        <f t="shared" si="392"/>
        <v>4.9800000000000004</v>
      </c>
      <c r="HL138" s="1">
        <f t="shared" si="393"/>
        <v>0</v>
      </c>
      <c r="HM138" s="64">
        <f>(A!C139-xx!HK138)*xx!HJ138</f>
        <v>0</v>
      </c>
      <c r="HN138" s="63"/>
      <c r="HO138" s="2">
        <f t="shared" si="394"/>
        <v>4.9800000000000004</v>
      </c>
      <c r="HP138" s="1">
        <f t="shared" si="395"/>
        <v>0</v>
      </c>
      <c r="HQ138" s="1">
        <f>-(A!C139-xx!HO138)*xx!HN138</f>
        <v>0</v>
      </c>
      <c r="HR138" s="1" t="str">
        <f t="shared" si="396"/>
        <v>Biscoito Wafer Prestigio 110g</v>
      </c>
      <c r="HS138" s="63"/>
      <c r="HT138" s="2">
        <f t="shared" si="397"/>
        <v>4.9800000000000004</v>
      </c>
      <c r="HU138" s="1">
        <f t="shared" si="398"/>
        <v>0</v>
      </c>
      <c r="HV138" s="64">
        <f>(A!C139-xx!HT138)*xx!HS138</f>
        <v>0</v>
      </c>
      <c r="HW138" s="63"/>
      <c r="HX138" s="2">
        <f>A!C139</f>
        <v>4.9800000000000004</v>
      </c>
      <c r="HY138" s="1">
        <f t="shared" si="399"/>
        <v>0</v>
      </c>
      <c r="HZ138" s="1">
        <f>(A!C139-xx!HX138)*xx!HW138</f>
        <v>0</v>
      </c>
      <c r="IA138" s="1" t="str">
        <f>A!B139</f>
        <v>Biscoito Wafer Prestigio 110g</v>
      </c>
      <c r="IB138" s="1">
        <f t="shared" si="400"/>
        <v>0</v>
      </c>
      <c r="IC138" s="14">
        <f t="shared" si="401"/>
        <v>0</v>
      </c>
      <c r="ID138" s="14" t="e">
        <f>A!#REF!</f>
        <v>#REF!</v>
      </c>
      <c r="IE138" s="14" t="e">
        <f>NF!IS138</f>
        <v>#DIV/0!</v>
      </c>
      <c r="IF138" s="26" t="e">
        <f t="shared" si="402"/>
        <v>#REF!</v>
      </c>
      <c r="IG138" s="2" t="e">
        <f t="shared" si="403"/>
        <v>#REF!</v>
      </c>
      <c r="IH138" s="170" t="e">
        <f t="shared" si="404"/>
        <v>#REF!</v>
      </c>
      <c r="II138" s="174" t="e">
        <f>IB138+A!#REF!+NF!IQ138</f>
        <v>#REF!</v>
      </c>
      <c r="IJ138" s="175" t="e">
        <f>IC138+A!#REF!+NF!IR138</f>
        <v>#REF!</v>
      </c>
      <c r="IK138" s="175" t="e">
        <f>II138*A!C139</f>
        <v>#REF!</v>
      </c>
      <c r="IL138" s="175" t="e">
        <f t="shared" si="272"/>
        <v>#REF!</v>
      </c>
      <c r="IM138" s="81" t="e">
        <f t="shared" si="405"/>
        <v>#REF!</v>
      </c>
      <c r="IN138" s="84" t="str">
        <f t="shared" si="406"/>
        <v>Biscoito Wafer Prestigio 110g</v>
      </c>
      <c r="IO138" s="84" t="e">
        <f>IF138/A!C139</f>
        <v>#REF!</v>
      </c>
      <c r="IP138" s="72"/>
      <c r="IQ138" s="84" t="e">
        <f t="shared" si="407"/>
        <v>#REF!</v>
      </c>
      <c r="IR138" s="85" t="e">
        <f>IF138-#REF!</f>
        <v>#REF!</v>
      </c>
    </row>
    <row r="139" spans="1:252" x14ac:dyDescent="0.2">
      <c r="A139" s="20" t="str">
        <f>A!B140</f>
        <v>BL Chocolate Quata 27x200ml</v>
      </c>
      <c r="B139" s="51"/>
      <c r="C139" s="65">
        <f>A!C140</f>
        <v>10.62</v>
      </c>
      <c r="D139" s="21">
        <f t="shared" si="273"/>
        <v>0</v>
      </c>
      <c r="E139" s="171">
        <f>(A!C140-xx!C139)*xx!B139</f>
        <v>0</v>
      </c>
      <c r="F139" s="51"/>
      <c r="G139" s="32">
        <f t="shared" si="274"/>
        <v>10.62</v>
      </c>
      <c r="H139" s="5">
        <f t="shared" si="275"/>
        <v>0</v>
      </c>
      <c r="I139" s="5">
        <f>(A!C140-xx!G139)*xx!F139</f>
        <v>0</v>
      </c>
      <c r="J139" s="5" t="str">
        <f t="shared" si="276"/>
        <v>BL Chocolate Quata 27x200ml</v>
      </c>
      <c r="K139" s="51"/>
      <c r="L139" s="6">
        <f t="shared" si="277"/>
        <v>10.62</v>
      </c>
      <c r="M139" s="5">
        <f t="shared" si="278"/>
        <v>0</v>
      </c>
      <c r="N139" s="172">
        <f>(A!C140-xx!L139)*xx!K139</f>
        <v>0</v>
      </c>
      <c r="O139" s="51"/>
      <c r="P139" s="6">
        <f t="shared" si="279"/>
        <v>10.62</v>
      </c>
      <c r="Q139" s="5">
        <f t="shared" si="280"/>
        <v>0</v>
      </c>
      <c r="R139" s="21">
        <f>(A!C140-xx!P139)*xx!O139</f>
        <v>0</v>
      </c>
      <c r="S139" s="21" t="str">
        <f t="shared" si="281"/>
        <v>BL Chocolate Quata 27x200ml</v>
      </c>
      <c r="T139" s="51"/>
      <c r="U139" s="32">
        <f t="shared" si="282"/>
        <v>10.62</v>
      </c>
      <c r="V139" s="5">
        <f t="shared" si="283"/>
        <v>0</v>
      </c>
      <c r="W139" s="172">
        <f>(A!C140-xx!U139)*xx!T139</f>
        <v>0</v>
      </c>
      <c r="X139" s="51"/>
      <c r="Y139" s="6">
        <f t="shared" si="284"/>
        <v>10.62</v>
      </c>
      <c r="Z139" s="5">
        <f t="shared" si="285"/>
        <v>0</v>
      </c>
      <c r="AA139" s="5">
        <f>(A!C140-xx!Y139)*xx!X139</f>
        <v>0</v>
      </c>
      <c r="AB139" s="5" t="str">
        <f t="shared" si="286"/>
        <v>BL Chocolate Quata 27x200ml</v>
      </c>
      <c r="AC139" s="51"/>
      <c r="AD139" s="6">
        <f t="shared" si="287"/>
        <v>10.62</v>
      </c>
      <c r="AE139" s="5">
        <f t="shared" si="288"/>
        <v>0</v>
      </c>
      <c r="AF139" s="172">
        <f>(A!C140-xx!AD139)*xx!AC139</f>
        <v>0</v>
      </c>
      <c r="AG139" s="51"/>
      <c r="AH139" s="6">
        <f t="shared" si="289"/>
        <v>10.62</v>
      </c>
      <c r="AI139" s="5">
        <f t="shared" si="290"/>
        <v>0</v>
      </c>
      <c r="AJ139" s="5">
        <f>(A!C140-xx!AH139)*xx!AG139</f>
        <v>0</v>
      </c>
      <c r="AK139" s="5" t="str">
        <f t="shared" si="291"/>
        <v>BL Chocolate Quata 27x200ml</v>
      </c>
      <c r="AL139" s="51"/>
      <c r="AM139" s="6">
        <f t="shared" si="292"/>
        <v>10.62</v>
      </c>
      <c r="AN139" s="5">
        <f t="shared" si="293"/>
        <v>0</v>
      </c>
      <c r="AO139" s="172">
        <f>(A!C140-xx!AM139)*xx!AL139</f>
        <v>0</v>
      </c>
      <c r="AP139" s="51"/>
      <c r="AQ139" s="6">
        <f t="shared" si="294"/>
        <v>10.62</v>
      </c>
      <c r="AR139" s="5">
        <f t="shared" si="295"/>
        <v>0</v>
      </c>
      <c r="AS139" s="5">
        <f>(A!C140-xx!AQ139)*xx!AP139</f>
        <v>0</v>
      </c>
      <c r="AT139" s="5" t="str">
        <f t="shared" si="296"/>
        <v>BL Chocolate Quata 27x200ml</v>
      </c>
      <c r="AU139" s="51"/>
      <c r="AV139" s="6">
        <f t="shared" si="297"/>
        <v>10.62</v>
      </c>
      <c r="AW139" s="5">
        <f t="shared" si="298"/>
        <v>0</v>
      </c>
      <c r="AX139" s="172">
        <f>(A!C140-xx!AV139)*xx!AU139</f>
        <v>0</v>
      </c>
      <c r="AY139" s="51"/>
      <c r="AZ139" s="6">
        <f t="shared" si="299"/>
        <v>10.62</v>
      </c>
      <c r="BA139" s="5">
        <f t="shared" si="300"/>
        <v>0</v>
      </c>
      <c r="BB139" s="5">
        <f>(A!E140-xx!AZ139)*xx!AY139</f>
        <v>0</v>
      </c>
      <c r="BC139" s="5" t="str">
        <f t="shared" si="301"/>
        <v>BL Chocolate Quata 27x200ml</v>
      </c>
      <c r="BD139" s="51"/>
      <c r="BE139" s="6">
        <f t="shared" si="302"/>
        <v>10.62</v>
      </c>
      <c r="BF139" s="5">
        <f t="shared" si="303"/>
        <v>0</v>
      </c>
      <c r="BG139" s="172">
        <f>(A!C140-xx!BE139)*xx!BD139</f>
        <v>0</v>
      </c>
      <c r="BH139" s="51"/>
      <c r="BI139" s="6">
        <f t="shared" si="304"/>
        <v>10.62</v>
      </c>
      <c r="BJ139" s="5">
        <f t="shared" si="305"/>
        <v>0</v>
      </c>
      <c r="BK139" s="5">
        <f>(A!C140-xx!BI139)*xx!BH139</f>
        <v>0</v>
      </c>
      <c r="BL139" s="5" t="str">
        <f t="shared" si="306"/>
        <v>BL Chocolate Quata 27x200ml</v>
      </c>
      <c r="BM139" s="51"/>
      <c r="BN139" s="6">
        <f t="shared" si="307"/>
        <v>10.62</v>
      </c>
      <c r="BO139" s="5">
        <f t="shared" si="308"/>
        <v>0</v>
      </c>
      <c r="BP139" s="172">
        <f>(A!C140-xx!BN139)*xx!BM139</f>
        <v>0</v>
      </c>
      <c r="BQ139" s="51"/>
      <c r="BR139" s="6">
        <f t="shared" si="309"/>
        <v>10.62</v>
      </c>
      <c r="BS139" s="5">
        <f t="shared" si="310"/>
        <v>0</v>
      </c>
      <c r="BT139" s="5">
        <f>(A!C140-xx!BR139)*xx!BQ139</f>
        <v>0</v>
      </c>
      <c r="BU139" s="5" t="str">
        <f t="shared" si="311"/>
        <v>BL Chocolate Quata 27x200ml</v>
      </c>
      <c r="BV139" s="51"/>
      <c r="BW139" s="6">
        <f t="shared" si="312"/>
        <v>10.62</v>
      </c>
      <c r="BX139" s="5">
        <f t="shared" si="313"/>
        <v>0</v>
      </c>
      <c r="BY139" s="172">
        <f>(A!C140-xx!BW139)*xx!BV139</f>
        <v>0</v>
      </c>
      <c r="BZ139" s="51"/>
      <c r="CA139" s="6">
        <f t="shared" si="314"/>
        <v>10.62</v>
      </c>
      <c r="CB139" s="5">
        <f t="shared" si="315"/>
        <v>0</v>
      </c>
      <c r="CC139" s="5">
        <f>(A!C140-xx!CA139)*xx!BZ139</f>
        <v>0</v>
      </c>
      <c r="CD139" s="5" t="str">
        <f t="shared" si="316"/>
        <v>BL Chocolate Quata 27x200ml</v>
      </c>
      <c r="CE139" s="51"/>
      <c r="CF139" s="6">
        <f t="shared" si="317"/>
        <v>10.62</v>
      </c>
      <c r="CG139" s="5">
        <f t="shared" si="318"/>
        <v>0</v>
      </c>
      <c r="CH139" s="172">
        <f>(A!C140-xx!CF139)*xx!CE139</f>
        <v>0</v>
      </c>
      <c r="CI139" s="51"/>
      <c r="CJ139" s="6">
        <f t="shared" si="319"/>
        <v>10.62</v>
      </c>
      <c r="CK139" s="5">
        <f t="shared" si="320"/>
        <v>0</v>
      </c>
      <c r="CL139" s="5">
        <f>(A!C140-xx!CJ139)*xx!CI139</f>
        <v>0</v>
      </c>
      <c r="CM139" s="5" t="str">
        <f t="shared" si="321"/>
        <v>BL Chocolate Quata 27x200ml</v>
      </c>
      <c r="CN139" s="51"/>
      <c r="CO139" s="6">
        <f t="shared" si="322"/>
        <v>10.62</v>
      </c>
      <c r="CP139" s="5">
        <f t="shared" si="323"/>
        <v>0</v>
      </c>
      <c r="CQ139" s="172">
        <f>(A!C140-xx!CO139)*xx!CN139</f>
        <v>0</v>
      </c>
      <c r="CR139" s="51"/>
      <c r="CS139" s="6">
        <f t="shared" si="324"/>
        <v>10.62</v>
      </c>
      <c r="CT139" s="5">
        <f t="shared" si="325"/>
        <v>0</v>
      </c>
      <c r="CU139" s="5">
        <f>(A!C140-xx!CS139)*xx!CR139</f>
        <v>0</v>
      </c>
      <c r="CV139" s="5" t="str">
        <f t="shared" si="326"/>
        <v>BL Chocolate Quata 27x200ml</v>
      </c>
      <c r="CW139" s="51"/>
      <c r="CX139" s="6">
        <f t="shared" si="327"/>
        <v>10.62</v>
      </c>
      <c r="CY139" s="5">
        <f t="shared" si="328"/>
        <v>0</v>
      </c>
      <c r="CZ139" s="172">
        <f>(A!C140-xx!CX139)*xx!CW139</f>
        <v>0</v>
      </c>
      <c r="DA139" s="51"/>
      <c r="DB139" s="6">
        <f t="shared" si="329"/>
        <v>10.62</v>
      </c>
      <c r="DC139" s="5">
        <f t="shared" si="330"/>
        <v>0</v>
      </c>
      <c r="DD139" s="5">
        <f>(A!C140-xx!DB139)*xx!DA139</f>
        <v>0</v>
      </c>
      <c r="DE139" s="5" t="str">
        <f t="shared" si="331"/>
        <v>BL Chocolate Quata 27x200ml</v>
      </c>
      <c r="DF139" s="51"/>
      <c r="DG139" s="6">
        <f t="shared" si="332"/>
        <v>10.62</v>
      </c>
      <c r="DH139" s="5">
        <f t="shared" si="333"/>
        <v>0</v>
      </c>
      <c r="DI139" s="172">
        <f>(A!C140-xx!DG139)*xx!DF139</f>
        <v>0</v>
      </c>
      <c r="DJ139" s="51"/>
      <c r="DK139" s="6">
        <f t="shared" si="334"/>
        <v>10.62</v>
      </c>
      <c r="DL139" s="5">
        <f t="shared" si="335"/>
        <v>0</v>
      </c>
      <c r="DM139" s="5">
        <f>(A!C140-xx!DK139)*xx!DJ139</f>
        <v>0</v>
      </c>
      <c r="DN139" s="5" t="str">
        <f t="shared" si="336"/>
        <v>BL Chocolate Quata 27x200ml</v>
      </c>
      <c r="DO139" s="51"/>
      <c r="DP139" s="6">
        <f t="shared" si="337"/>
        <v>10.62</v>
      </c>
      <c r="DQ139" s="5">
        <f t="shared" si="338"/>
        <v>0</v>
      </c>
      <c r="DR139" s="172">
        <f>(A!C140-xx!DP139)*xx!DO139</f>
        <v>0</v>
      </c>
      <c r="DS139" s="51"/>
      <c r="DT139" s="6">
        <f t="shared" si="339"/>
        <v>10.62</v>
      </c>
      <c r="DU139" s="5">
        <f t="shared" si="340"/>
        <v>0</v>
      </c>
      <c r="DV139" s="5">
        <f>(A!C140-xx!DT139)*xx!DS139</f>
        <v>0</v>
      </c>
      <c r="DW139" s="5" t="str">
        <f t="shared" si="341"/>
        <v>BL Chocolate Quata 27x200ml</v>
      </c>
      <c r="DX139" s="51"/>
      <c r="DY139" s="6">
        <f t="shared" si="342"/>
        <v>10.62</v>
      </c>
      <c r="DZ139" s="5">
        <f t="shared" si="343"/>
        <v>0</v>
      </c>
      <c r="EA139" s="172">
        <f>(A!C140-xx!DY139)*xx!DX139</f>
        <v>0</v>
      </c>
      <c r="EB139" s="51"/>
      <c r="EC139" s="6">
        <f t="shared" si="344"/>
        <v>10.62</v>
      </c>
      <c r="ED139" s="5">
        <f t="shared" si="345"/>
        <v>0</v>
      </c>
      <c r="EE139" s="5">
        <f>(A!C140-xx!EC139)*xx!EB139</f>
        <v>0</v>
      </c>
      <c r="EF139" s="5" t="str">
        <f t="shared" si="346"/>
        <v>BL Chocolate Quata 27x200ml</v>
      </c>
      <c r="EG139" s="51"/>
      <c r="EH139" s="6">
        <f t="shared" si="347"/>
        <v>10.62</v>
      </c>
      <c r="EI139" s="5">
        <f t="shared" si="348"/>
        <v>0</v>
      </c>
      <c r="EJ139" s="172">
        <f>(A!C140-xx!EH139)*xx!EG139</f>
        <v>0</v>
      </c>
      <c r="EK139" s="51"/>
      <c r="EL139" s="6">
        <f t="shared" si="349"/>
        <v>10.62</v>
      </c>
      <c r="EM139" s="5">
        <f t="shared" si="350"/>
        <v>0</v>
      </c>
      <c r="EN139" s="5">
        <f>(A!C140-xx!EL139)*xx!EK139</f>
        <v>0</v>
      </c>
      <c r="EO139" s="5" t="str">
        <f t="shared" si="351"/>
        <v>BL Chocolate Quata 27x200ml</v>
      </c>
      <c r="EP139" s="51"/>
      <c r="EQ139" s="6">
        <f t="shared" si="352"/>
        <v>10.62</v>
      </c>
      <c r="ER139" s="5">
        <f t="shared" si="353"/>
        <v>0</v>
      </c>
      <c r="ES139" s="172">
        <f>(A!C140-xx!EQ139)*xx!EP139</f>
        <v>0</v>
      </c>
      <c r="ET139" s="51"/>
      <c r="EU139" s="6">
        <f t="shared" si="354"/>
        <v>10.62</v>
      </c>
      <c r="EV139" s="5">
        <f t="shared" si="355"/>
        <v>0</v>
      </c>
      <c r="EW139" s="5">
        <f>(A!C140-xx!EU139)*xx!ET139</f>
        <v>0</v>
      </c>
      <c r="EX139" s="5" t="str">
        <f t="shared" si="356"/>
        <v>BL Chocolate Quata 27x200ml</v>
      </c>
      <c r="EY139" s="51"/>
      <c r="EZ139" s="6">
        <f t="shared" si="357"/>
        <v>10.62</v>
      </c>
      <c r="FA139" s="5">
        <f t="shared" si="358"/>
        <v>0</v>
      </c>
      <c r="FB139" s="172">
        <f>(A!C140-xx!EZ139)*xx!EY139</f>
        <v>0</v>
      </c>
      <c r="FC139" s="51"/>
      <c r="FD139" s="6">
        <f t="shared" si="359"/>
        <v>10.62</v>
      </c>
      <c r="FE139" s="5">
        <f t="shared" si="360"/>
        <v>0</v>
      </c>
      <c r="FF139" s="5">
        <f>(A!C140-xx!FD139)*xx!FC139</f>
        <v>0</v>
      </c>
      <c r="FG139" s="5" t="str">
        <f t="shared" si="361"/>
        <v>BL Chocolate Quata 27x200ml</v>
      </c>
      <c r="FH139" s="51"/>
      <c r="FI139" s="6">
        <f t="shared" si="362"/>
        <v>10.62</v>
      </c>
      <c r="FJ139" s="5">
        <f t="shared" si="363"/>
        <v>0</v>
      </c>
      <c r="FK139" s="172">
        <f>(A!C140-xx!FI139)*xx!FH139</f>
        <v>0</v>
      </c>
      <c r="FL139" s="51"/>
      <c r="FM139" s="6">
        <f t="shared" si="364"/>
        <v>10.62</v>
      </c>
      <c r="FN139" s="5">
        <f t="shared" si="365"/>
        <v>0</v>
      </c>
      <c r="FO139" s="5">
        <f>(A!C140-xx!FM139)*xx!FL139</f>
        <v>0</v>
      </c>
      <c r="FP139" s="5" t="str">
        <f t="shared" si="366"/>
        <v>BL Chocolate Quata 27x200ml</v>
      </c>
      <c r="FQ139" s="51"/>
      <c r="FR139" s="6">
        <f t="shared" si="367"/>
        <v>10.62</v>
      </c>
      <c r="FS139" s="5">
        <f t="shared" si="368"/>
        <v>0</v>
      </c>
      <c r="FT139" s="172">
        <f>(A!C140-xx!FR139)*xx!FQ139</f>
        <v>0</v>
      </c>
      <c r="FU139" s="51"/>
      <c r="FV139" s="6">
        <f t="shared" si="369"/>
        <v>10.62</v>
      </c>
      <c r="FW139" s="5">
        <f t="shared" si="370"/>
        <v>0</v>
      </c>
      <c r="FX139" s="5">
        <f>(A!C140-xx!FV139)*xx!FU139</f>
        <v>0</v>
      </c>
      <c r="FY139" s="5" t="str">
        <f t="shared" si="371"/>
        <v>BL Chocolate Quata 27x200ml</v>
      </c>
      <c r="FZ139" s="51"/>
      <c r="GA139" s="6">
        <f t="shared" si="372"/>
        <v>10.62</v>
      </c>
      <c r="GB139" s="5">
        <f t="shared" si="373"/>
        <v>0</v>
      </c>
      <c r="GC139" s="172">
        <f>(A!C140-xx!GA139)*xx!FZ139</f>
        <v>0</v>
      </c>
      <c r="GD139" s="51"/>
      <c r="GE139" s="6">
        <f t="shared" si="374"/>
        <v>10.62</v>
      </c>
      <c r="GF139" s="5">
        <f t="shared" si="375"/>
        <v>0</v>
      </c>
      <c r="GG139" s="5">
        <f>(A!C140-xx!GE139)*xx!GD139</f>
        <v>0</v>
      </c>
      <c r="GH139" s="5" t="str">
        <f t="shared" si="376"/>
        <v>BL Chocolate Quata 27x200ml</v>
      </c>
      <c r="GI139" s="51"/>
      <c r="GJ139" s="6">
        <f t="shared" si="377"/>
        <v>10.62</v>
      </c>
      <c r="GK139" s="5">
        <f t="shared" si="378"/>
        <v>0</v>
      </c>
      <c r="GL139" s="172">
        <f>(A!C140-xx!GJ139)*xx!GI139</f>
        <v>0</v>
      </c>
      <c r="GM139" s="51"/>
      <c r="GN139" s="6">
        <f t="shared" si="379"/>
        <v>10.62</v>
      </c>
      <c r="GO139" s="5">
        <f t="shared" si="380"/>
        <v>0</v>
      </c>
      <c r="GP139" s="5">
        <f>(A!C140-xx!GN139)*xx!GM139</f>
        <v>0</v>
      </c>
      <c r="GQ139" s="5" t="str">
        <f t="shared" si="381"/>
        <v>BL Chocolate Quata 27x200ml</v>
      </c>
      <c r="GR139" s="51"/>
      <c r="GS139" s="6">
        <f t="shared" si="382"/>
        <v>10.62</v>
      </c>
      <c r="GT139" s="5">
        <f t="shared" si="383"/>
        <v>0</v>
      </c>
      <c r="GU139" s="172">
        <f>(A!C140-xx!GS139)*xx!GR139</f>
        <v>0</v>
      </c>
      <c r="GV139" s="51"/>
      <c r="GW139" s="6">
        <f t="shared" si="384"/>
        <v>10.62</v>
      </c>
      <c r="GX139" s="5">
        <f t="shared" si="385"/>
        <v>0</v>
      </c>
      <c r="GY139" s="5">
        <f>(A!C140-xx!GW139)*xx!GV139</f>
        <v>0</v>
      </c>
      <c r="GZ139" s="5" t="str">
        <f t="shared" si="386"/>
        <v>BL Chocolate Quata 27x200ml</v>
      </c>
      <c r="HA139" s="51"/>
      <c r="HB139" s="6">
        <f t="shared" si="387"/>
        <v>10.62</v>
      </c>
      <c r="HC139" s="5">
        <f t="shared" si="388"/>
        <v>0</v>
      </c>
      <c r="HD139" s="172">
        <f>(A!C140-xx!HB139)*xx!HA139</f>
        <v>0</v>
      </c>
      <c r="HE139" s="51"/>
      <c r="HF139" s="6">
        <f t="shared" si="389"/>
        <v>10.62</v>
      </c>
      <c r="HG139" s="5">
        <f t="shared" si="390"/>
        <v>0</v>
      </c>
      <c r="HH139" s="5">
        <f>(A!C140-xx!HF139)*xx!HE139</f>
        <v>0</v>
      </c>
      <c r="HI139" s="5" t="str">
        <f t="shared" si="391"/>
        <v>BL Chocolate Quata 27x200ml</v>
      </c>
      <c r="HJ139" s="51"/>
      <c r="HK139" s="6">
        <f t="shared" si="392"/>
        <v>10.62</v>
      </c>
      <c r="HL139" s="5">
        <f t="shared" si="393"/>
        <v>0</v>
      </c>
      <c r="HM139" s="172">
        <f>(A!C140-xx!HK139)*xx!HJ139</f>
        <v>0</v>
      </c>
      <c r="HN139" s="51"/>
      <c r="HO139" s="6">
        <f t="shared" si="394"/>
        <v>10.62</v>
      </c>
      <c r="HP139" s="5">
        <f t="shared" si="395"/>
        <v>0</v>
      </c>
      <c r="HQ139" s="5">
        <f>-(A!C140-xx!HO139)*xx!HN139</f>
        <v>0</v>
      </c>
      <c r="HR139" s="5" t="str">
        <f t="shared" si="396"/>
        <v>BL Chocolate Quata 27x200ml</v>
      </c>
      <c r="HS139" s="51"/>
      <c r="HT139" s="6">
        <f t="shared" si="397"/>
        <v>10.62</v>
      </c>
      <c r="HU139" s="5">
        <f t="shared" si="398"/>
        <v>0</v>
      </c>
      <c r="HV139" s="172">
        <f>(A!C140-xx!HT139)*xx!HS139</f>
        <v>0</v>
      </c>
      <c r="HW139" s="51"/>
      <c r="HX139" s="6">
        <f>A!C140</f>
        <v>10.62</v>
      </c>
      <c r="HY139" s="5">
        <f t="shared" si="399"/>
        <v>0</v>
      </c>
      <c r="HZ139" s="5">
        <f>(A!C140-xx!HX139)*xx!HW139</f>
        <v>0</v>
      </c>
      <c r="IA139" s="5" t="str">
        <f>A!B140</f>
        <v>BL Chocolate Quata 27x200ml</v>
      </c>
      <c r="IB139" s="5">
        <f t="shared" si="400"/>
        <v>0</v>
      </c>
      <c r="IC139" s="21">
        <f t="shared" si="401"/>
        <v>0</v>
      </c>
      <c r="ID139" s="21" t="e">
        <f>A!#REF!</f>
        <v>#REF!</v>
      </c>
      <c r="IE139" s="21" t="e">
        <f>NF!IS139</f>
        <v>#DIV/0!</v>
      </c>
      <c r="IF139" s="26" t="e">
        <f t="shared" si="402"/>
        <v>#REF!</v>
      </c>
      <c r="IG139" s="6" t="e">
        <f t="shared" si="403"/>
        <v>#REF!</v>
      </c>
      <c r="IH139" s="34" t="e">
        <f t="shared" si="404"/>
        <v>#REF!</v>
      </c>
      <c r="II139" s="174" t="e">
        <f>IB139+A!#REF!+NF!IQ139</f>
        <v>#REF!</v>
      </c>
      <c r="IJ139" s="175" t="e">
        <f>IC139+A!#REF!+NF!IR139</f>
        <v>#REF!</v>
      </c>
      <c r="IK139" s="175" t="e">
        <f>II139*A!C140</f>
        <v>#REF!</v>
      </c>
      <c r="IL139" s="175" t="e">
        <f t="shared" si="272"/>
        <v>#REF!</v>
      </c>
      <c r="IM139" s="81" t="e">
        <f t="shared" si="405"/>
        <v>#REF!</v>
      </c>
      <c r="IN139" s="57" t="str">
        <f t="shared" si="406"/>
        <v>BL Chocolate Quata 27x200ml</v>
      </c>
      <c r="IO139" s="57" t="e">
        <f>IF139/A!C140</f>
        <v>#REF!</v>
      </c>
      <c r="IP139" s="66"/>
      <c r="IQ139" s="57" t="e">
        <f t="shared" si="407"/>
        <v>#REF!</v>
      </c>
      <c r="IR139" s="11" t="e">
        <f>IF139-#REF!</f>
        <v>#REF!</v>
      </c>
    </row>
    <row r="140" spans="1:252" x14ac:dyDescent="0.2">
      <c r="A140" s="19" t="str">
        <f>A!B141</f>
        <v>Bombom Especialidade Nestlé 251g</v>
      </c>
      <c r="B140" s="63"/>
      <c r="C140" s="31">
        <f>A!C141</f>
        <v>4.5999999999999996</v>
      </c>
      <c r="D140" s="14">
        <f t="shared" si="273"/>
        <v>0</v>
      </c>
      <c r="E140" s="169">
        <f>(A!C141-xx!C140)*xx!B140</f>
        <v>0</v>
      </c>
      <c r="F140" s="63"/>
      <c r="G140" s="22">
        <f t="shared" si="274"/>
        <v>4.5999999999999996</v>
      </c>
      <c r="H140" s="1">
        <f t="shared" si="275"/>
        <v>0</v>
      </c>
      <c r="I140" s="1">
        <f>(A!C141-xx!G140)*xx!F140</f>
        <v>0</v>
      </c>
      <c r="J140" s="1" t="str">
        <f t="shared" si="276"/>
        <v>Bombom Especialidade Nestlé 251g</v>
      </c>
      <c r="K140" s="63"/>
      <c r="L140" s="2">
        <f t="shared" si="277"/>
        <v>4.5999999999999996</v>
      </c>
      <c r="M140" s="1">
        <f t="shared" si="278"/>
        <v>0</v>
      </c>
      <c r="N140" s="64">
        <f>(A!C141-xx!L140)*xx!K140</f>
        <v>0</v>
      </c>
      <c r="O140" s="63"/>
      <c r="P140" s="2">
        <f t="shared" si="279"/>
        <v>4.5999999999999996</v>
      </c>
      <c r="Q140" s="1">
        <f t="shared" si="280"/>
        <v>0</v>
      </c>
      <c r="R140" s="14">
        <f>(A!C141-xx!P140)*xx!O140</f>
        <v>0</v>
      </c>
      <c r="S140" s="14" t="str">
        <f t="shared" si="281"/>
        <v>Bombom Especialidade Nestlé 251g</v>
      </c>
      <c r="T140" s="63"/>
      <c r="U140" s="22">
        <f t="shared" si="282"/>
        <v>4.5999999999999996</v>
      </c>
      <c r="V140" s="1">
        <f t="shared" si="283"/>
        <v>0</v>
      </c>
      <c r="W140" s="64">
        <f>(A!C141-xx!U140)*xx!T140</f>
        <v>0</v>
      </c>
      <c r="X140" s="63"/>
      <c r="Y140" s="2">
        <f t="shared" si="284"/>
        <v>4.5999999999999996</v>
      </c>
      <c r="Z140" s="1">
        <f t="shared" si="285"/>
        <v>0</v>
      </c>
      <c r="AA140" s="1">
        <f>(A!C141-xx!Y140)*xx!X140</f>
        <v>0</v>
      </c>
      <c r="AB140" s="1" t="str">
        <f t="shared" si="286"/>
        <v>Bombom Especialidade Nestlé 251g</v>
      </c>
      <c r="AC140" s="63"/>
      <c r="AD140" s="2">
        <f t="shared" si="287"/>
        <v>4.5999999999999996</v>
      </c>
      <c r="AE140" s="1">
        <f t="shared" si="288"/>
        <v>0</v>
      </c>
      <c r="AF140" s="64">
        <f>(A!C141-xx!AD140)*xx!AC140</f>
        <v>0</v>
      </c>
      <c r="AG140" s="63"/>
      <c r="AH140" s="2">
        <f t="shared" si="289"/>
        <v>4.5999999999999996</v>
      </c>
      <c r="AI140" s="1">
        <f t="shared" si="290"/>
        <v>0</v>
      </c>
      <c r="AJ140" s="1">
        <f>(A!C141-xx!AH140)*xx!AG140</f>
        <v>0</v>
      </c>
      <c r="AK140" s="1" t="str">
        <f t="shared" si="291"/>
        <v>Bombom Especialidade Nestlé 251g</v>
      </c>
      <c r="AL140" s="63"/>
      <c r="AM140" s="2">
        <f t="shared" si="292"/>
        <v>4.5999999999999996</v>
      </c>
      <c r="AN140" s="1">
        <f t="shared" si="293"/>
        <v>0</v>
      </c>
      <c r="AO140" s="64">
        <f>(A!C141-xx!AM140)*xx!AL140</f>
        <v>0</v>
      </c>
      <c r="AP140" s="63"/>
      <c r="AQ140" s="2">
        <f t="shared" si="294"/>
        <v>4.5999999999999996</v>
      </c>
      <c r="AR140" s="1">
        <f t="shared" si="295"/>
        <v>0</v>
      </c>
      <c r="AS140" s="1">
        <f>(A!C141-xx!AQ140)*xx!AP140</f>
        <v>0</v>
      </c>
      <c r="AT140" s="1" t="str">
        <f t="shared" si="296"/>
        <v>Bombom Especialidade Nestlé 251g</v>
      </c>
      <c r="AU140" s="63"/>
      <c r="AV140" s="2">
        <f t="shared" si="297"/>
        <v>4.5999999999999996</v>
      </c>
      <c r="AW140" s="1">
        <f t="shared" si="298"/>
        <v>0</v>
      </c>
      <c r="AX140" s="64">
        <f>(A!C141-xx!AV140)*xx!AU140</f>
        <v>0</v>
      </c>
      <c r="AY140" s="63"/>
      <c r="AZ140" s="2">
        <f t="shared" si="299"/>
        <v>4.5999999999999996</v>
      </c>
      <c r="BA140" s="1">
        <f t="shared" si="300"/>
        <v>0</v>
      </c>
      <c r="BB140" s="1">
        <f>(A!E141-xx!AZ140)*xx!AY140</f>
        <v>0</v>
      </c>
      <c r="BC140" s="1" t="str">
        <f t="shared" si="301"/>
        <v>Bombom Especialidade Nestlé 251g</v>
      </c>
      <c r="BD140" s="63"/>
      <c r="BE140" s="2">
        <f t="shared" si="302"/>
        <v>4.5999999999999996</v>
      </c>
      <c r="BF140" s="1">
        <f t="shared" si="303"/>
        <v>0</v>
      </c>
      <c r="BG140" s="64">
        <f>(A!C141-xx!BE140)*xx!BD140</f>
        <v>0</v>
      </c>
      <c r="BH140" s="63"/>
      <c r="BI140" s="2">
        <f t="shared" si="304"/>
        <v>4.5999999999999996</v>
      </c>
      <c r="BJ140" s="1">
        <f t="shared" si="305"/>
        <v>0</v>
      </c>
      <c r="BK140" s="1">
        <f>(A!C141-xx!BI140)*xx!BH140</f>
        <v>0</v>
      </c>
      <c r="BL140" s="1" t="str">
        <f t="shared" si="306"/>
        <v>Bombom Especialidade Nestlé 251g</v>
      </c>
      <c r="BM140" s="63"/>
      <c r="BN140" s="2">
        <f t="shared" si="307"/>
        <v>4.5999999999999996</v>
      </c>
      <c r="BO140" s="1">
        <f t="shared" si="308"/>
        <v>0</v>
      </c>
      <c r="BP140" s="64">
        <f>(A!C141-xx!BN140)*xx!BM140</f>
        <v>0</v>
      </c>
      <c r="BQ140" s="63"/>
      <c r="BR140" s="2">
        <f t="shared" si="309"/>
        <v>4.5999999999999996</v>
      </c>
      <c r="BS140" s="1">
        <f t="shared" si="310"/>
        <v>0</v>
      </c>
      <c r="BT140" s="1">
        <f>(A!C141-xx!BR140)*xx!BQ140</f>
        <v>0</v>
      </c>
      <c r="BU140" s="1" t="str">
        <f t="shared" si="311"/>
        <v>Bombom Especialidade Nestlé 251g</v>
      </c>
      <c r="BV140" s="63"/>
      <c r="BW140" s="2">
        <f t="shared" si="312"/>
        <v>4.5999999999999996</v>
      </c>
      <c r="BX140" s="1">
        <f t="shared" si="313"/>
        <v>0</v>
      </c>
      <c r="BY140" s="64">
        <f>(A!C141-xx!BW140)*xx!BV140</f>
        <v>0</v>
      </c>
      <c r="BZ140" s="63"/>
      <c r="CA140" s="2">
        <f t="shared" si="314"/>
        <v>4.5999999999999996</v>
      </c>
      <c r="CB140" s="1">
        <f t="shared" si="315"/>
        <v>0</v>
      </c>
      <c r="CC140" s="1">
        <f>(A!C141-xx!CA140)*xx!BZ140</f>
        <v>0</v>
      </c>
      <c r="CD140" s="1" t="str">
        <f t="shared" si="316"/>
        <v>Bombom Especialidade Nestlé 251g</v>
      </c>
      <c r="CE140" s="63"/>
      <c r="CF140" s="2">
        <f t="shared" si="317"/>
        <v>4.5999999999999996</v>
      </c>
      <c r="CG140" s="1">
        <f t="shared" si="318"/>
        <v>0</v>
      </c>
      <c r="CH140" s="64">
        <f>(A!C141-xx!CF140)*xx!CE140</f>
        <v>0</v>
      </c>
      <c r="CI140" s="63"/>
      <c r="CJ140" s="2">
        <f t="shared" si="319"/>
        <v>4.5999999999999996</v>
      </c>
      <c r="CK140" s="1">
        <f t="shared" si="320"/>
        <v>0</v>
      </c>
      <c r="CL140" s="1">
        <f>(A!C141-xx!CJ140)*xx!CI140</f>
        <v>0</v>
      </c>
      <c r="CM140" s="1" t="str">
        <f t="shared" si="321"/>
        <v>Bombom Especialidade Nestlé 251g</v>
      </c>
      <c r="CN140" s="63"/>
      <c r="CO140" s="2">
        <f t="shared" si="322"/>
        <v>4.5999999999999996</v>
      </c>
      <c r="CP140" s="1">
        <f t="shared" si="323"/>
        <v>0</v>
      </c>
      <c r="CQ140" s="64">
        <f>(A!C141-xx!CO140)*xx!CN140</f>
        <v>0</v>
      </c>
      <c r="CR140" s="63"/>
      <c r="CS140" s="2">
        <f t="shared" si="324"/>
        <v>4.5999999999999996</v>
      </c>
      <c r="CT140" s="1">
        <f t="shared" si="325"/>
        <v>0</v>
      </c>
      <c r="CU140" s="1">
        <f>(A!C141-xx!CS140)*xx!CR140</f>
        <v>0</v>
      </c>
      <c r="CV140" s="1" t="str">
        <f t="shared" si="326"/>
        <v>Bombom Especialidade Nestlé 251g</v>
      </c>
      <c r="CW140" s="63"/>
      <c r="CX140" s="2">
        <f t="shared" si="327"/>
        <v>4.5999999999999996</v>
      </c>
      <c r="CY140" s="1">
        <f t="shared" si="328"/>
        <v>0</v>
      </c>
      <c r="CZ140" s="64">
        <f>(A!C141-xx!CX140)*xx!CW140</f>
        <v>0</v>
      </c>
      <c r="DA140" s="63"/>
      <c r="DB140" s="2">
        <f t="shared" si="329"/>
        <v>4.5999999999999996</v>
      </c>
      <c r="DC140" s="1">
        <f t="shared" si="330"/>
        <v>0</v>
      </c>
      <c r="DD140" s="1">
        <f>(A!C141-xx!DB140)*xx!DA140</f>
        <v>0</v>
      </c>
      <c r="DE140" s="1" t="str">
        <f t="shared" si="331"/>
        <v>Bombom Especialidade Nestlé 251g</v>
      </c>
      <c r="DF140" s="63"/>
      <c r="DG140" s="2">
        <f t="shared" si="332"/>
        <v>4.5999999999999996</v>
      </c>
      <c r="DH140" s="1">
        <f t="shared" si="333"/>
        <v>0</v>
      </c>
      <c r="DI140" s="64">
        <f>(A!C141-xx!DG140)*xx!DF140</f>
        <v>0</v>
      </c>
      <c r="DJ140" s="63"/>
      <c r="DK140" s="2">
        <f t="shared" si="334"/>
        <v>4.5999999999999996</v>
      </c>
      <c r="DL140" s="1">
        <f t="shared" si="335"/>
        <v>0</v>
      </c>
      <c r="DM140" s="1">
        <f>(A!C141-xx!DK140)*xx!DJ140</f>
        <v>0</v>
      </c>
      <c r="DN140" s="1" t="str">
        <f t="shared" si="336"/>
        <v>Bombom Especialidade Nestlé 251g</v>
      </c>
      <c r="DO140" s="63"/>
      <c r="DP140" s="2">
        <f t="shared" si="337"/>
        <v>4.5999999999999996</v>
      </c>
      <c r="DQ140" s="1">
        <f t="shared" si="338"/>
        <v>0</v>
      </c>
      <c r="DR140" s="64">
        <f>(A!C141-xx!DP140)*xx!DO140</f>
        <v>0</v>
      </c>
      <c r="DS140" s="63"/>
      <c r="DT140" s="2">
        <f t="shared" si="339"/>
        <v>4.5999999999999996</v>
      </c>
      <c r="DU140" s="1">
        <f t="shared" si="340"/>
        <v>0</v>
      </c>
      <c r="DV140" s="1">
        <f>(A!C141-xx!DT140)*xx!DS140</f>
        <v>0</v>
      </c>
      <c r="DW140" s="1" t="str">
        <f t="shared" si="341"/>
        <v>Bombom Especialidade Nestlé 251g</v>
      </c>
      <c r="DX140" s="63"/>
      <c r="DY140" s="2">
        <f t="shared" si="342"/>
        <v>4.5999999999999996</v>
      </c>
      <c r="DZ140" s="1">
        <f t="shared" si="343"/>
        <v>0</v>
      </c>
      <c r="EA140" s="64">
        <f>(A!C141-xx!DY140)*xx!DX140</f>
        <v>0</v>
      </c>
      <c r="EB140" s="63"/>
      <c r="EC140" s="2">
        <f t="shared" si="344"/>
        <v>4.5999999999999996</v>
      </c>
      <c r="ED140" s="1">
        <f t="shared" si="345"/>
        <v>0</v>
      </c>
      <c r="EE140" s="1">
        <f>(A!C141-xx!EC140)*xx!EB140</f>
        <v>0</v>
      </c>
      <c r="EF140" s="1" t="str">
        <f t="shared" si="346"/>
        <v>Bombom Especialidade Nestlé 251g</v>
      </c>
      <c r="EG140" s="63"/>
      <c r="EH140" s="2">
        <f t="shared" si="347"/>
        <v>4.5999999999999996</v>
      </c>
      <c r="EI140" s="1">
        <f t="shared" si="348"/>
        <v>0</v>
      </c>
      <c r="EJ140" s="64">
        <f>(A!C141-xx!EH140)*xx!EG140</f>
        <v>0</v>
      </c>
      <c r="EK140" s="63"/>
      <c r="EL140" s="2">
        <f t="shared" si="349"/>
        <v>4.5999999999999996</v>
      </c>
      <c r="EM140" s="1">
        <f t="shared" si="350"/>
        <v>0</v>
      </c>
      <c r="EN140" s="1">
        <f>(A!C141-xx!EL140)*xx!EK140</f>
        <v>0</v>
      </c>
      <c r="EO140" s="1" t="str">
        <f t="shared" si="351"/>
        <v>Bombom Especialidade Nestlé 251g</v>
      </c>
      <c r="EP140" s="63"/>
      <c r="EQ140" s="2">
        <f t="shared" si="352"/>
        <v>4.5999999999999996</v>
      </c>
      <c r="ER140" s="1">
        <f t="shared" si="353"/>
        <v>0</v>
      </c>
      <c r="ES140" s="64">
        <f>(A!C141-xx!EQ140)*xx!EP140</f>
        <v>0</v>
      </c>
      <c r="ET140" s="63"/>
      <c r="EU140" s="2">
        <f t="shared" si="354"/>
        <v>4.5999999999999996</v>
      </c>
      <c r="EV140" s="1">
        <f t="shared" si="355"/>
        <v>0</v>
      </c>
      <c r="EW140" s="1">
        <f>(A!C141-xx!EU140)*xx!ET140</f>
        <v>0</v>
      </c>
      <c r="EX140" s="1" t="str">
        <f t="shared" si="356"/>
        <v>Bombom Especialidade Nestlé 251g</v>
      </c>
      <c r="EY140" s="63"/>
      <c r="EZ140" s="2">
        <f t="shared" si="357"/>
        <v>4.5999999999999996</v>
      </c>
      <c r="FA140" s="1">
        <f t="shared" si="358"/>
        <v>0</v>
      </c>
      <c r="FB140" s="64">
        <f>(A!C141-xx!EZ140)*xx!EY140</f>
        <v>0</v>
      </c>
      <c r="FC140" s="63"/>
      <c r="FD140" s="2">
        <f t="shared" si="359"/>
        <v>4.5999999999999996</v>
      </c>
      <c r="FE140" s="1">
        <f t="shared" si="360"/>
        <v>0</v>
      </c>
      <c r="FF140" s="1">
        <f>(A!C141-xx!FD140)*xx!FC140</f>
        <v>0</v>
      </c>
      <c r="FG140" s="1" t="str">
        <f t="shared" si="361"/>
        <v>Bombom Especialidade Nestlé 251g</v>
      </c>
      <c r="FH140" s="63"/>
      <c r="FI140" s="2">
        <f t="shared" si="362"/>
        <v>4.5999999999999996</v>
      </c>
      <c r="FJ140" s="1">
        <f t="shared" si="363"/>
        <v>0</v>
      </c>
      <c r="FK140" s="64">
        <f>(A!C141-xx!FI140)*xx!FH140</f>
        <v>0</v>
      </c>
      <c r="FL140" s="63"/>
      <c r="FM140" s="2">
        <f t="shared" si="364"/>
        <v>4.5999999999999996</v>
      </c>
      <c r="FN140" s="1">
        <f t="shared" si="365"/>
        <v>0</v>
      </c>
      <c r="FO140" s="1">
        <f>(A!C141-xx!FM140)*xx!FL140</f>
        <v>0</v>
      </c>
      <c r="FP140" s="1" t="str">
        <f t="shared" si="366"/>
        <v>Bombom Especialidade Nestlé 251g</v>
      </c>
      <c r="FQ140" s="63"/>
      <c r="FR140" s="2">
        <f t="shared" si="367"/>
        <v>4.5999999999999996</v>
      </c>
      <c r="FS140" s="1">
        <f t="shared" si="368"/>
        <v>0</v>
      </c>
      <c r="FT140" s="64">
        <f>(A!C141-xx!FR140)*xx!FQ140</f>
        <v>0</v>
      </c>
      <c r="FU140" s="63"/>
      <c r="FV140" s="2">
        <f t="shared" si="369"/>
        <v>4.5999999999999996</v>
      </c>
      <c r="FW140" s="1">
        <f t="shared" si="370"/>
        <v>0</v>
      </c>
      <c r="FX140" s="1">
        <f>(A!C141-xx!FV140)*xx!FU140</f>
        <v>0</v>
      </c>
      <c r="FY140" s="1" t="str">
        <f t="shared" si="371"/>
        <v>Bombom Especialidade Nestlé 251g</v>
      </c>
      <c r="FZ140" s="63"/>
      <c r="GA140" s="2">
        <f t="shared" si="372"/>
        <v>4.5999999999999996</v>
      </c>
      <c r="GB140" s="1">
        <f t="shared" si="373"/>
        <v>0</v>
      </c>
      <c r="GC140" s="64">
        <f>(A!C141-xx!GA140)*xx!FZ140</f>
        <v>0</v>
      </c>
      <c r="GD140" s="63"/>
      <c r="GE140" s="2">
        <f t="shared" si="374"/>
        <v>4.5999999999999996</v>
      </c>
      <c r="GF140" s="1">
        <f t="shared" si="375"/>
        <v>0</v>
      </c>
      <c r="GG140" s="1">
        <f>(A!C141-xx!GE140)*xx!GD140</f>
        <v>0</v>
      </c>
      <c r="GH140" s="1" t="str">
        <f t="shared" si="376"/>
        <v>Bombom Especialidade Nestlé 251g</v>
      </c>
      <c r="GI140" s="63"/>
      <c r="GJ140" s="2">
        <f t="shared" si="377"/>
        <v>4.5999999999999996</v>
      </c>
      <c r="GK140" s="1">
        <f t="shared" si="378"/>
        <v>0</v>
      </c>
      <c r="GL140" s="64">
        <f>(A!C141-xx!GJ140)*xx!GI140</f>
        <v>0</v>
      </c>
      <c r="GM140" s="63"/>
      <c r="GN140" s="2">
        <f t="shared" si="379"/>
        <v>4.5999999999999996</v>
      </c>
      <c r="GO140" s="1">
        <f t="shared" si="380"/>
        <v>0</v>
      </c>
      <c r="GP140" s="1">
        <f>(A!C141-xx!GN140)*xx!GM140</f>
        <v>0</v>
      </c>
      <c r="GQ140" s="1" t="str">
        <f t="shared" si="381"/>
        <v>Bombom Especialidade Nestlé 251g</v>
      </c>
      <c r="GR140" s="63"/>
      <c r="GS140" s="2">
        <f t="shared" si="382"/>
        <v>4.5999999999999996</v>
      </c>
      <c r="GT140" s="1">
        <f t="shared" si="383"/>
        <v>0</v>
      </c>
      <c r="GU140" s="64">
        <f>(A!C141-xx!GS140)*xx!GR140</f>
        <v>0</v>
      </c>
      <c r="GV140" s="63"/>
      <c r="GW140" s="2">
        <f t="shared" si="384"/>
        <v>4.5999999999999996</v>
      </c>
      <c r="GX140" s="1">
        <f t="shared" si="385"/>
        <v>0</v>
      </c>
      <c r="GY140" s="1">
        <f>(A!C141-xx!GW140)*xx!GV140</f>
        <v>0</v>
      </c>
      <c r="GZ140" s="1" t="str">
        <f t="shared" si="386"/>
        <v>Bombom Especialidade Nestlé 251g</v>
      </c>
      <c r="HA140" s="63"/>
      <c r="HB140" s="2">
        <f t="shared" si="387"/>
        <v>4.5999999999999996</v>
      </c>
      <c r="HC140" s="1">
        <f t="shared" si="388"/>
        <v>0</v>
      </c>
      <c r="HD140" s="64">
        <f>(A!C141-xx!HB140)*xx!HA140</f>
        <v>0</v>
      </c>
      <c r="HE140" s="63"/>
      <c r="HF140" s="2">
        <f t="shared" si="389"/>
        <v>4.5999999999999996</v>
      </c>
      <c r="HG140" s="1">
        <f t="shared" si="390"/>
        <v>0</v>
      </c>
      <c r="HH140" s="1">
        <f>(A!C141-xx!HF140)*xx!HE140</f>
        <v>0</v>
      </c>
      <c r="HI140" s="1" t="str">
        <f t="shared" si="391"/>
        <v>Bombom Especialidade Nestlé 251g</v>
      </c>
      <c r="HJ140" s="63"/>
      <c r="HK140" s="2">
        <f t="shared" si="392"/>
        <v>4.5999999999999996</v>
      </c>
      <c r="HL140" s="1">
        <f t="shared" si="393"/>
        <v>0</v>
      </c>
      <c r="HM140" s="64">
        <f>(A!C141-xx!HK140)*xx!HJ140</f>
        <v>0</v>
      </c>
      <c r="HN140" s="63"/>
      <c r="HO140" s="2">
        <f t="shared" si="394"/>
        <v>4.5999999999999996</v>
      </c>
      <c r="HP140" s="1">
        <f t="shared" si="395"/>
        <v>0</v>
      </c>
      <c r="HQ140" s="1">
        <f>-(A!C141-xx!HO140)*xx!HN140</f>
        <v>0</v>
      </c>
      <c r="HR140" s="1" t="str">
        <f t="shared" si="396"/>
        <v>Bombom Especialidade Nestlé 251g</v>
      </c>
      <c r="HS140" s="63"/>
      <c r="HT140" s="2">
        <f t="shared" si="397"/>
        <v>4.5999999999999996</v>
      </c>
      <c r="HU140" s="1">
        <f t="shared" si="398"/>
        <v>0</v>
      </c>
      <c r="HV140" s="64">
        <f>(A!C141-xx!HT140)*xx!HS140</f>
        <v>0</v>
      </c>
      <c r="HW140" s="63"/>
      <c r="HX140" s="2">
        <f>A!C141</f>
        <v>4.5999999999999996</v>
      </c>
      <c r="HY140" s="1">
        <f t="shared" si="399"/>
        <v>0</v>
      </c>
      <c r="HZ140" s="1">
        <f>(A!C141-xx!HX140)*xx!HW140</f>
        <v>0</v>
      </c>
      <c r="IA140" s="1" t="str">
        <f>A!B141</f>
        <v>Bombom Especialidade Nestlé 251g</v>
      </c>
      <c r="IB140" s="1">
        <f t="shared" si="400"/>
        <v>0</v>
      </c>
      <c r="IC140" s="14">
        <f t="shared" si="401"/>
        <v>0</v>
      </c>
      <c r="ID140" s="14" t="e">
        <f>A!#REF!</f>
        <v>#REF!</v>
      </c>
      <c r="IE140" s="14" t="e">
        <f>NF!IS140</f>
        <v>#DIV/0!</v>
      </c>
      <c r="IF140" s="26" t="e">
        <f t="shared" si="402"/>
        <v>#REF!</v>
      </c>
      <c r="IG140" s="2" t="e">
        <f t="shared" si="403"/>
        <v>#REF!</v>
      </c>
      <c r="IH140" s="170" t="e">
        <f t="shared" si="404"/>
        <v>#REF!</v>
      </c>
      <c r="II140" s="174" t="e">
        <f>IB140+A!#REF!+NF!IQ140</f>
        <v>#REF!</v>
      </c>
      <c r="IJ140" s="175" t="e">
        <f>IC140+A!#REF!+NF!IR140</f>
        <v>#REF!</v>
      </c>
      <c r="IK140" s="175" t="e">
        <f>II140*A!C141</f>
        <v>#REF!</v>
      </c>
      <c r="IL140" s="175" t="e">
        <f t="shared" si="272"/>
        <v>#REF!</v>
      </c>
      <c r="IM140" s="81" t="e">
        <f t="shared" si="405"/>
        <v>#REF!</v>
      </c>
      <c r="IN140" s="84" t="str">
        <f t="shared" si="406"/>
        <v>Bombom Especialidade Nestlé 251g</v>
      </c>
      <c r="IO140" s="84" t="e">
        <f>IF140/A!C141</f>
        <v>#REF!</v>
      </c>
      <c r="IP140" s="72"/>
      <c r="IQ140" s="84" t="e">
        <f t="shared" si="407"/>
        <v>#REF!</v>
      </c>
      <c r="IR140" s="85" t="e">
        <f>IF140-#REF!</f>
        <v>#REF!</v>
      </c>
    </row>
    <row r="141" spans="1:252" x14ac:dyDescent="0.2">
      <c r="A141" s="20" t="str">
        <f>A!B142</f>
        <v>Bombom Exclusividade 150g</v>
      </c>
      <c r="B141" s="51"/>
      <c r="C141" s="65">
        <f>A!C142</f>
        <v>9.98</v>
      </c>
      <c r="D141" s="21">
        <f t="shared" si="273"/>
        <v>0</v>
      </c>
      <c r="E141" s="171">
        <f>(A!C142-xx!C141)*xx!B141</f>
        <v>0</v>
      </c>
      <c r="F141" s="51"/>
      <c r="G141" s="32">
        <f t="shared" si="274"/>
        <v>9.98</v>
      </c>
      <c r="H141" s="5">
        <f t="shared" si="275"/>
        <v>0</v>
      </c>
      <c r="I141" s="5">
        <f>(A!C142-xx!G141)*xx!F141</f>
        <v>0</v>
      </c>
      <c r="J141" s="5" t="str">
        <f t="shared" si="276"/>
        <v>Bombom Exclusividade 150g</v>
      </c>
      <c r="K141" s="51"/>
      <c r="L141" s="6">
        <f t="shared" si="277"/>
        <v>9.98</v>
      </c>
      <c r="M141" s="5">
        <f t="shared" si="278"/>
        <v>0</v>
      </c>
      <c r="N141" s="172">
        <f>(A!C142-xx!L141)*xx!K141</f>
        <v>0</v>
      </c>
      <c r="O141" s="51"/>
      <c r="P141" s="6">
        <f t="shared" si="279"/>
        <v>9.98</v>
      </c>
      <c r="Q141" s="5">
        <f t="shared" si="280"/>
        <v>0</v>
      </c>
      <c r="R141" s="21">
        <f>(A!C142-xx!P141)*xx!O141</f>
        <v>0</v>
      </c>
      <c r="S141" s="21" t="str">
        <f t="shared" si="281"/>
        <v>Bombom Exclusividade 150g</v>
      </c>
      <c r="T141" s="51"/>
      <c r="U141" s="32">
        <f t="shared" si="282"/>
        <v>9.98</v>
      </c>
      <c r="V141" s="5">
        <f t="shared" si="283"/>
        <v>0</v>
      </c>
      <c r="W141" s="172">
        <f>(A!C142-xx!U141)*xx!T141</f>
        <v>0</v>
      </c>
      <c r="X141" s="51"/>
      <c r="Y141" s="6">
        <f t="shared" si="284"/>
        <v>9.98</v>
      </c>
      <c r="Z141" s="5">
        <f t="shared" si="285"/>
        <v>0</v>
      </c>
      <c r="AA141" s="5">
        <f>(A!C142-xx!Y141)*xx!X141</f>
        <v>0</v>
      </c>
      <c r="AB141" s="5" t="str">
        <f t="shared" si="286"/>
        <v>Bombom Exclusividade 150g</v>
      </c>
      <c r="AC141" s="51"/>
      <c r="AD141" s="6">
        <f t="shared" si="287"/>
        <v>9.98</v>
      </c>
      <c r="AE141" s="5">
        <f t="shared" si="288"/>
        <v>0</v>
      </c>
      <c r="AF141" s="172">
        <f>(A!C142-xx!AD141)*xx!AC141</f>
        <v>0</v>
      </c>
      <c r="AG141" s="51"/>
      <c r="AH141" s="6">
        <f t="shared" si="289"/>
        <v>9.98</v>
      </c>
      <c r="AI141" s="5">
        <f t="shared" si="290"/>
        <v>0</v>
      </c>
      <c r="AJ141" s="5">
        <f>(A!C142-xx!AH141)*xx!AG141</f>
        <v>0</v>
      </c>
      <c r="AK141" s="5" t="str">
        <f t="shared" si="291"/>
        <v>Bombom Exclusividade 150g</v>
      </c>
      <c r="AL141" s="51"/>
      <c r="AM141" s="6">
        <f t="shared" si="292"/>
        <v>9.98</v>
      </c>
      <c r="AN141" s="5">
        <f t="shared" si="293"/>
        <v>0</v>
      </c>
      <c r="AO141" s="172">
        <f>(A!C142-xx!AM141)*xx!AL141</f>
        <v>0</v>
      </c>
      <c r="AP141" s="51"/>
      <c r="AQ141" s="6">
        <f t="shared" si="294"/>
        <v>9.98</v>
      </c>
      <c r="AR141" s="5">
        <f t="shared" si="295"/>
        <v>0</v>
      </c>
      <c r="AS141" s="5">
        <f>(A!C142-xx!AQ141)*xx!AP141</f>
        <v>0</v>
      </c>
      <c r="AT141" s="5" t="str">
        <f t="shared" si="296"/>
        <v>Bombom Exclusividade 150g</v>
      </c>
      <c r="AU141" s="51"/>
      <c r="AV141" s="6">
        <f t="shared" si="297"/>
        <v>9.98</v>
      </c>
      <c r="AW141" s="5">
        <f t="shared" si="298"/>
        <v>0</v>
      </c>
      <c r="AX141" s="172">
        <f>(A!C142-xx!AV141)*xx!AU141</f>
        <v>0</v>
      </c>
      <c r="AY141" s="51"/>
      <c r="AZ141" s="6">
        <f t="shared" si="299"/>
        <v>9.98</v>
      </c>
      <c r="BA141" s="5">
        <f t="shared" si="300"/>
        <v>0</v>
      </c>
      <c r="BB141" s="5">
        <f>(A!E142-xx!AZ141)*xx!AY141</f>
        <v>0</v>
      </c>
      <c r="BC141" s="5" t="str">
        <f t="shared" si="301"/>
        <v>Bombom Exclusividade 150g</v>
      </c>
      <c r="BD141" s="51"/>
      <c r="BE141" s="6">
        <f t="shared" si="302"/>
        <v>9.98</v>
      </c>
      <c r="BF141" s="5">
        <f t="shared" si="303"/>
        <v>0</v>
      </c>
      <c r="BG141" s="172">
        <f>(A!C142-xx!BE141)*xx!BD141</f>
        <v>0</v>
      </c>
      <c r="BH141" s="51"/>
      <c r="BI141" s="6">
        <f t="shared" si="304"/>
        <v>9.98</v>
      </c>
      <c r="BJ141" s="5">
        <f t="shared" si="305"/>
        <v>0</v>
      </c>
      <c r="BK141" s="5">
        <f>(A!C142-xx!BI141)*xx!BH141</f>
        <v>0</v>
      </c>
      <c r="BL141" s="5" t="str">
        <f t="shared" si="306"/>
        <v>Bombom Exclusividade 150g</v>
      </c>
      <c r="BM141" s="51"/>
      <c r="BN141" s="6">
        <f t="shared" si="307"/>
        <v>9.98</v>
      </c>
      <c r="BO141" s="5">
        <f t="shared" si="308"/>
        <v>0</v>
      </c>
      <c r="BP141" s="172">
        <f>(A!C142-xx!BN141)*xx!BM141</f>
        <v>0</v>
      </c>
      <c r="BQ141" s="51"/>
      <c r="BR141" s="6">
        <f t="shared" si="309"/>
        <v>9.98</v>
      </c>
      <c r="BS141" s="5">
        <f t="shared" si="310"/>
        <v>0</v>
      </c>
      <c r="BT141" s="5">
        <f>(A!C142-xx!BR141)*xx!BQ141</f>
        <v>0</v>
      </c>
      <c r="BU141" s="5" t="str">
        <f t="shared" si="311"/>
        <v>Bombom Exclusividade 150g</v>
      </c>
      <c r="BV141" s="51"/>
      <c r="BW141" s="6">
        <f t="shared" si="312"/>
        <v>9.98</v>
      </c>
      <c r="BX141" s="5">
        <f t="shared" si="313"/>
        <v>0</v>
      </c>
      <c r="BY141" s="172">
        <f>(A!C142-xx!BW141)*xx!BV141</f>
        <v>0</v>
      </c>
      <c r="BZ141" s="51"/>
      <c r="CA141" s="6">
        <f t="shared" si="314"/>
        <v>9.98</v>
      </c>
      <c r="CB141" s="5">
        <f t="shared" si="315"/>
        <v>0</v>
      </c>
      <c r="CC141" s="5">
        <f>(A!C142-xx!CA141)*xx!BZ141</f>
        <v>0</v>
      </c>
      <c r="CD141" s="5" t="str">
        <f t="shared" si="316"/>
        <v>Bombom Exclusividade 150g</v>
      </c>
      <c r="CE141" s="51"/>
      <c r="CF141" s="6">
        <f t="shared" si="317"/>
        <v>9.98</v>
      </c>
      <c r="CG141" s="5">
        <f t="shared" si="318"/>
        <v>0</v>
      </c>
      <c r="CH141" s="172">
        <f>(A!C142-xx!CF141)*xx!CE141</f>
        <v>0</v>
      </c>
      <c r="CI141" s="51"/>
      <c r="CJ141" s="6">
        <f t="shared" si="319"/>
        <v>9.98</v>
      </c>
      <c r="CK141" s="5">
        <f t="shared" si="320"/>
        <v>0</v>
      </c>
      <c r="CL141" s="5">
        <f>(A!C142-xx!CJ141)*xx!CI141</f>
        <v>0</v>
      </c>
      <c r="CM141" s="5" t="str">
        <f t="shared" si="321"/>
        <v>Bombom Exclusividade 150g</v>
      </c>
      <c r="CN141" s="51"/>
      <c r="CO141" s="6">
        <f t="shared" si="322"/>
        <v>9.98</v>
      </c>
      <c r="CP141" s="5">
        <f t="shared" si="323"/>
        <v>0</v>
      </c>
      <c r="CQ141" s="172">
        <f>(A!C142-xx!CO141)*xx!CN141</f>
        <v>0</v>
      </c>
      <c r="CR141" s="51"/>
      <c r="CS141" s="6">
        <f t="shared" si="324"/>
        <v>9.98</v>
      </c>
      <c r="CT141" s="5">
        <f t="shared" si="325"/>
        <v>0</v>
      </c>
      <c r="CU141" s="5">
        <f>(A!C142-xx!CS141)*xx!CR141</f>
        <v>0</v>
      </c>
      <c r="CV141" s="5" t="str">
        <f t="shared" si="326"/>
        <v>Bombom Exclusividade 150g</v>
      </c>
      <c r="CW141" s="51"/>
      <c r="CX141" s="6">
        <f t="shared" si="327"/>
        <v>9.98</v>
      </c>
      <c r="CY141" s="5">
        <f t="shared" si="328"/>
        <v>0</v>
      </c>
      <c r="CZ141" s="172">
        <f>(A!C142-xx!CX141)*xx!CW141</f>
        <v>0</v>
      </c>
      <c r="DA141" s="51"/>
      <c r="DB141" s="6">
        <f t="shared" si="329"/>
        <v>9.98</v>
      </c>
      <c r="DC141" s="5">
        <f t="shared" si="330"/>
        <v>0</v>
      </c>
      <c r="DD141" s="5">
        <f>(A!C142-xx!DB141)*xx!DA141</f>
        <v>0</v>
      </c>
      <c r="DE141" s="5" t="str">
        <f t="shared" si="331"/>
        <v>Bombom Exclusividade 150g</v>
      </c>
      <c r="DF141" s="51"/>
      <c r="DG141" s="6">
        <f t="shared" si="332"/>
        <v>9.98</v>
      </c>
      <c r="DH141" s="5">
        <f t="shared" si="333"/>
        <v>0</v>
      </c>
      <c r="DI141" s="172">
        <f>(A!C142-xx!DG141)*xx!DF141</f>
        <v>0</v>
      </c>
      <c r="DJ141" s="51"/>
      <c r="DK141" s="6">
        <f t="shared" si="334"/>
        <v>9.98</v>
      </c>
      <c r="DL141" s="5">
        <f t="shared" si="335"/>
        <v>0</v>
      </c>
      <c r="DM141" s="5">
        <f>(A!C142-xx!DK141)*xx!DJ141</f>
        <v>0</v>
      </c>
      <c r="DN141" s="5" t="str">
        <f t="shared" si="336"/>
        <v>Bombom Exclusividade 150g</v>
      </c>
      <c r="DO141" s="51"/>
      <c r="DP141" s="6">
        <f t="shared" si="337"/>
        <v>9.98</v>
      </c>
      <c r="DQ141" s="5">
        <f t="shared" si="338"/>
        <v>0</v>
      </c>
      <c r="DR141" s="172">
        <f>(A!C142-xx!DP141)*xx!DO141</f>
        <v>0</v>
      </c>
      <c r="DS141" s="51"/>
      <c r="DT141" s="6">
        <f t="shared" si="339"/>
        <v>9.98</v>
      </c>
      <c r="DU141" s="5">
        <f t="shared" si="340"/>
        <v>0</v>
      </c>
      <c r="DV141" s="5">
        <f>(A!C142-xx!DT141)*xx!DS141</f>
        <v>0</v>
      </c>
      <c r="DW141" s="5" t="str">
        <f t="shared" si="341"/>
        <v>Bombom Exclusividade 150g</v>
      </c>
      <c r="DX141" s="51"/>
      <c r="DY141" s="6">
        <f t="shared" si="342"/>
        <v>9.98</v>
      </c>
      <c r="DZ141" s="5">
        <f t="shared" si="343"/>
        <v>0</v>
      </c>
      <c r="EA141" s="172">
        <f>(A!C142-xx!DY141)*xx!DX141</f>
        <v>0</v>
      </c>
      <c r="EB141" s="51"/>
      <c r="EC141" s="6">
        <f t="shared" si="344"/>
        <v>9.98</v>
      </c>
      <c r="ED141" s="5">
        <f t="shared" si="345"/>
        <v>0</v>
      </c>
      <c r="EE141" s="5">
        <f>(A!C142-xx!EC141)*xx!EB141</f>
        <v>0</v>
      </c>
      <c r="EF141" s="5" t="str">
        <f t="shared" si="346"/>
        <v>Bombom Exclusividade 150g</v>
      </c>
      <c r="EG141" s="51"/>
      <c r="EH141" s="6">
        <f t="shared" si="347"/>
        <v>9.98</v>
      </c>
      <c r="EI141" s="5">
        <f t="shared" si="348"/>
        <v>0</v>
      </c>
      <c r="EJ141" s="172">
        <f>(A!C142-xx!EH141)*xx!EG141</f>
        <v>0</v>
      </c>
      <c r="EK141" s="51"/>
      <c r="EL141" s="6">
        <f t="shared" si="349"/>
        <v>9.98</v>
      </c>
      <c r="EM141" s="5">
        <f t="shared" si="350"/>
        <v>0</v>
      </c>
      <c r="EN141" s="5">
        <f>(A!C142-xx!EL141)*xx!EK141</f>
        <v>0</v>
      </c>
      <c r="EO141" s="5" t="str">
        <f t="shared" si="351"/>
        <v>Bombom Exclusividade 150g</v>
      </c>
      <c r="EP141" s="51"/>
      <c r="EQ141" s="6">
        <f t="shared" si="352"/>
        <v>9.98</v>
      </c>
      <c r="ER141" s="5">
        <f t="shared" si="353"/>
        <v>0</v>
      </c>
      <c r="ES141" s="172">
        <f>(A!C142-xx!EQ141)*xx!EP141</f>
        <v>0</v>
      </c>
      <c r="ET141" s="51"/>
      <c r="EU141" s="6">
        <f t="shared" si="354"/>
        <v>9.98</v>
      </c>
      <c r="EV141" s="5">
        <f t="shared" si="355"/>
        <v>0</v>
      </c>
      <c r="EW141" s="5">
        <f>(A!C142-xx!EU141)*xx!ET141</f>
        <v>0</v>
      </c>
      <c r="EX141" s="5" t="str">
        <f t="shared" si="356"/>
        <v>Bombom Exclusividade 150g</v>
      </c>
      <c r="EY141" s="51"/>
      <c r="EZ141" s="6">
        <f t="shared" si="357"/>
        <v>9.98</v>
      </c>
      <c r="FA141" s="5">
        <f t="shared" si="358"/>
        <v>0</v>
      </c>
      <c r="FB141" s="172">
        <f>(A!C142-xx!EZ141)*xx!EY141</f>
        <v>0</v>
      </c>
      <c r="FC141" s="51"/>
      <c r="FD141" s="6">
        <f t="shared" si="359"/>
        <v>9.98</v>
      </c>
      <c r="FE141" s="5">
        <f t="shared" si="360"/>
        <v>0</v>
      </c>
      <c r="FF141" s="5">
        <f>(A!C142-xx!FD141)*xx!FC141</f>
        <v>0</v>
      </c>
      <c r="FG141" s="5" t="str">
        <f t="shared" si="361"/>
        <v>Bombom Exclusividade 150g</v>
      </c>
      <c r="FH141" s="51"/>
      <c r="FI141" s="6">
        <f t="shared" si="362"/>
        <v>9.98</v>
      </c>
      <c r="FJ141" s="5">
        <f t="shared" si="363"/>
        <v>0</v>
      </c>
      <c r="FK141" s="172">
        <f>(A!C142-xx!FI141)*xx!FH141</f>
        <v>0</v>
      </c>
      <c r="FL141" s="51"/>
      <c r="FM141" s="6">
        <f t="shared" si="364"/>
        <v>9.98</v>
      </c>
      <c r="FN141" s="5">
        <f t="shared" si="365"/>
        <v>0</v>
      </c>
      <c r="FO141" s="5">
        <f>(A!C142-xx!FM141)*xx!FL141</f>
        <v>0</v>
      </c>
      <c r="FP141" s="5" t="str">
        <f t="shared" si="366"/>
        <v>Bombom Exclusividade 150g</v>
      </c>
      <c r="FQ141" s="51"/>
      <c r="FR141" s="6">
        <f t="shared" si="367"/>
        <v>9.98</v>
      </c>
      <c r="FS141" s="5">
        <f t="shared" si="368"/>
        <v>0</v>
      </c>
      <c r="FT141" s="172">
        <f>(A!C142-xx!FR141)*xx!FQ141</f>
        <v>0</v>
      </c>
      <c r="FU141" s="51"/>
      <c r="FV141" s="6">
        <f t="shared" si="369"/>
        <v>9.98</v>
      </c>
      <c r="FW141" s="5">
        <f t="shared" si="370"/>
        <v>0</v>
      </c>
      <c r="FX141" s="5">
        <f>(A!C142-xx!FV141)*xx!FU141</f>
        <v>0</v>
      </c>
      <c r="FY141" s="5" t="str">
        <f t="shared" si="371"/>
        <v>Bombom Exclusividade 150g</v>
      </c>
      <c r="FZ141" s="51"/>
      <c r="GA141" s="6">
        <f t="shared" si="372"/>
        <v>9.98</v>
      </c>
      <c r="GB141" s="5">
        <f t="shared" si="373"/>
        <v>0</v>
      </c>
      <c r="GC141" s="172">
        <f>(A!C142-xx!GA141)*xx!FZ141</f>
        <v>0</v>
      </c>
      <c r="GD141" s="51"/>
      <c r="GE141" s="6">
        <f t="shared" si="374"/>
        <v>9.98</v>
      </c>
      <c r="GF141" s="5">
        <f t="shared" si="375"/>
        <v>0</v>
      </c>
      <c r="GG141" s="5">
        <f>(A!C142-xx!GE141)*xx!GD141</f>
        <v>0</v>
      </c>
      <c r="GH141" s="5" t="str">
        <f t="shared" si="376"/>
        <v>Bombom Exclusividade 150g</v>
      </c>
      <c r="GI141" s="51"/>
      <c r="GJ141" s="6">
        <f t="shared" si="377"/>
        <v>9.98</v>
      </c>
      <c r="GK141" s="5">
        <f t="shared" si="378"/>
        <v>0</v>
      </c>
      <c r="GL141" s="172">
        <f>(A!C142-xx!GJ141)*xx!GI141</f>
        <v>0</v>
      </c>
      <c r="GM141" s="51"/>
      <c r="GN141" s="6">
        <f t="shared" si="379"/>
        <v>9.98</v>
      </c>
      <c r="GO141" s="5">
        <f t="shared" si="380"/>
        <v>0</v>
      </c>
      <c r="GP141" s="5">
        <f>(A!C142-xx!GN141)*xx!GM141</f>
        <v>0</v>
      </c>
      <c r="GQ141" s="5" t="str">
        <f t="shared" si="381"/>
        <v>Bombom Exclusividade 150g</v>
      </c>
      <c r="GR141" s="51"/>
      <c r="GS141" s="6">
        <f t="shared" si="382"/>
        <v>9.98</v>
      </c>
      <c r="GT141" s="5">
        <f t="shared" si="383"/>
        <v>0</v>
      </c>
      <c r="GU141" s="172">
        <f>(A!C142-xx!GS141)*xx!GR141</f>
        <v>0</v>
      </c>
      <c r="GV141" s="51"/>
      <c r="GW141" s="6">
        <f t="shared" si="384"/>
        <v>9.98</v>
      </c>
      <c r="GX141" s="5">
        <f t="shared" si="385"/>
        <v>0</v>
      </c>
      <c r="GY141" s="5">
        <f>(A!C142-xx!GW141)*xx!GV141</f>
        <v>0</v>
      </c>
      <c r="GZ141" s="5" t="str">
        <f t="shared" si="386"/>
        <v>Bombom Exclusividade 150g</v>
      </c>
      <c r="HA141" s="51"/>
      <c r="HB141" s="6">
        <f t="shared" si="387"/>
        <v>9.98</v>
      </c>
      <c r="HC141" s="5">
        <f t="shared" si="388"/>
        <v>0</v>
      </c>
      <c r="HD141" s="172">
        <f>(A!C142-xx!HB141)*xx!HA141</f>
        <v>0</v>
      </c>
      <c r="HE141" s="51"/>
      <c r="HF141" s="6">
        <f t="shared" si="389"/>
        <v>9.98</v>
      </c>
      <c r="HG141" s="5">
        <f t="shared" si="390"/>
        <v>0</v>
      </c>
      <c r="HH141" s="5">
        <f>(A!C142-xx!HF141)*xx!HE141</f>
        <v>0</v>
      </c>
      <c r="HI141" s="5" t="str">
        <f t="shared" si="391"/>
        <v>Bombom Exclusividade 150g</v>
      </c>
      <c r="HJ141" s="51"/>
      <c r="HK141" s="6">
        <f t="shared" si="392"/>
        <v>9.98</v>
      </c>
      <c r="HL141" s="5">
        <f t="shared" si="393"/>
        <v>0</v>
      </c>
      <c r="HM141" s="172">
        <f>(A!C142-xx!HK141)*xx!HJ141</f>
        <v>0</v>
      </c>
      <c r="HN141" s="51"/>
      <c r="HO141" s="6">
        <f t="shared" si="394"/>
        <v>9.98</v>
      </c>
      <c r="HP141" s="5">
        <f t="shared" si="395"/>
        <v>0</v>
      </c>
      <c r="HQ141" s="5">
        <f>-(A!C142-xx!HO141)*xx!HN141</f>
        <v>0</v>
      </c>
      <c r="HR141" s="5" t="str">
        <f t="shared" si="396"/>
        <v>Bombom Exclusividade 150g</v>
      </c>
      <c r="HS141" s="51"/>
      <c r="HT141" s="6">
        <f t="shared" si="397"/>
        <v>9.98</v>
      </c>
      <c r="HU141" s="5">
        <f t="shared" si="398"/>
        <v>0</v>
      </c>
      <c r="HV141" s="172">
        <f>(A!C142-xx!HT141)*xx!HS141</f>
        <v>0</v>
      </c>
      <c r="HW141" s="51"/>
      <c r="HX141" s="6">
        <f>A!C142</f>
        <v>9.98</v>
      </c>
      <c r="HY141" s="5">
        <f t="shared" si="399"/>
        <v>0</v>
      </c>
      <c r="HZ141" s="5">
        <f>(A!C142-xx!HX141)*xx!HW141</f>
        <v>0</v>
      </c>
      <c r="IA141" s="5" t="str">
        <f>A!B142</f>
        <v>Bombom Exclusividade 150g</v>
      </c>
      <c r="IB141" s="5">
        <f t="shared" si="400"/>
        <v>0</v>
      </c>
      <c r="IC141" s="21">
        <f t="shared" si="401"/>
        <v>0</v>
      </c>
      <c r="ID141" s="21" t="e">
        <f>A!#REF!</f>
        <v>#REF!</v>
      </c>
      <c r="IE141" s="21" t="e">
        <f>NF!IS141</f>
        <v>#DIV/0!</v>
      </c>
      <c r="IF141" s="26" t="e">
        <f t="shared" si="402"/>
        <v>#REF!</v>
      </c>
      <c r="IG141" s="6" t="e">
        <f t="shared" si="403"/>
        <v>#REF!</v>
      </c>
      <c r="IH141" s="34" t="e">
        <f t="shared" si="404"/>
        <v>#REF!</v>
      </c>
      <c r="II141" s="174" t="e">
        <f>IB141+A!#REF!+NF!IQ141</f>
        <v>#REF!</v>
      </c>
      <c r="IJ141" s="175" t="e">
        <f>IC141+A!#REF!+NF!IR141</f>
        <v>#REF!</v>
      </c>
      <c r="IK141" s="175" t="e">
        <f>II141*A!C142</f>
        <v>#REF!</v>
      </c>
      <c r="IL141" s="175" t="e">
        <f t="shared" si="272"/>
        <v>#REF!</v>
      </c>
      <c r="IM141" s="81" t="e">
        <f t="shared" si="405"/>
        <v>#REF!</v>
      </c>
      <c r="IN141" s="57" t="str">
        <f t="shared" si="406"/>
        <v>Bombom Exclusividade 150g</v>
      </c>
      <c r="IO141" s="57" t="e">
        <f>IF141/A!C142</f>
        <v>#REF!</v>
      </c>
      <c r="IP141" s="66"/>
      <c r="IQ141" s="57" t="e">
        <f t="shared" si="407"/>
        <v>#REF!</v>
      </c>
      <c r="IR141" s="11" t="e">
        <f>IF141-#REF!</f>
        <v>#REF!</v>
      </c>
    </row>
    <row r="142" spans="1:252" x14ac:dyDescent="0.2">
      <c r="A142" s="19" t="str">
        <f>A!B143</f>
        <v>Bombom Garoto Sortidos 250g</v>
      </c>
      <c r="B142" s="63"/>
      <c r="C142" s="31">
        <f>A!C143</f>
        <v>5.98</v>
      </c>
      <c r="D142" s="14">
        <f t="shared" si="273"/>
        <v>0</v>
      </c>
      <c r="E142" s="169">
        <f>(A!C143-xx!C142)*xx!B142</f>
        <v>0</v>
      </c>
      <c r="F142" s="63"/>
      <c r="G142" s="22">
        <f t="shared" si="274"/>
        <v>5.98</v>
      </c>
      <c r="H142" s="1">
        <f t="shared" si="275"/>
        <v>0</v>
      </c>
      <c r="I142" s="1">
        <f>(A!C143-xx!G142)*xx!F142</f>
        <v>0</v>
      </c>
      <c r="J142" s="1" t="str">
        <f t="shared" si="276"/>
        <v>Bombom Garoto Sortidos 250g</v>
      </c>
      <c r="K142" s="63"/>
      <c r="L142" s="2">
        <f t="shared" si="277"/>
        <v>5.98</v>
      </c>
      <c r="M142" s="1">
        <f t="shared" si="278"/>
        <v>0</v>
      </c>
      <c r="N142" s="64">
        <f>(A!C143-xx!L142)*xx!K142</f>
        <v>0</v>
      </c>
      <c r="O142" s="63"/>
      <c r="P142" s="2">
        <f t="shared" si="279"/>
        <v>5.98</v>
      </c>
      <c r="Q142" s="1">
        <f t="shared" si="280"/>
        <v>0</v>
      </c>
      <c r="R142" s="14">
        <f>(A!C143-xx!P142)*xx!O142</f>
        <v>0</v>
      </c>
      <c r="S142" s="14" t="str">
        <f t="shared" si="281"/>
        <v>Bombom Garoto Sortidos 250g</v>
      </c>
      <c r="T142" s="63"/>
      <c r="U142" s="22">
        <f t="shared" si="282"/>
        <v>5.98</v>
      </c>
      <c r="V142" s="1">
        <f t="shared" si="283"/>
        <v>0</v>
      </c>
      <c r="W142" s="64">
        <f>(A!C143-xx!U142)*xx!T142</f>
        <v>0</v>
      </c>
      <c r="X142" s="63"/>
      <c r="Y142" s="2">
        <f t="shared" si="284"/>
        <v>5.98</v>
      </c>
      <c r="Z142" s="1">
        <f t="shared" si="285"/>
        <v>0</v>
      </c>
      <c r="AA142" s="1">
        <f>(A!C143-xx!Y142)*xx!X142</f>
        <v>0</v>
      </c>
      <c r="AB142" s="1" t="str">
        <f t="shared" si="286"/>
        <v>Bombom Garoto Sortidos 250g</v>
      </c>
      <c r="AC142" s="63"/>
      <c r="AD142" s="2">
        <f t="shared" si="287"/>
        <v>5.98</v>
      </c>
      <c r="AE142" s="1">
        <f t="shared" si="288"/>
        <v>0</v>
      </c>
      <c r="AF142" s="64">
        <f>(A!C143-xx!AD142)*xx!AC142</f>
        <v>0</v>
      </c>
      <c r="AG142" s="63"/>
      <c r="AH142" s="2">
        <f t="shared" si="289"/>
        <v>5.98</v>
      </c>
      <c r="AI142" s="1">
        <f t="shared" si="290"/>
        <v>0</v>
      </c>
      <c r="AJ142" s="1">
        <f>(A!C143-xx!AH142)*xx!AG142</f>
        <v>0</v>
      </c>
      <c r="AK142" s="1" t="str">
        <f t="shared" si="291"/>
        <v>Bombom Garoto Sortidos 250g</v>
      </c>
      <c r="AL142" s="63"/>
      <c r="AM142" s="2">
        <f t="shared" si="292"/>
        <v>5.98</v>
      </c>
      <c r="AN142" s="1">
        <f t="shared" si="293"/>
        <v>0</v>
      </c>
      <c r="AO142" s="64">
        <f>(A!C143-xx!AM142)*xx!AL142</f>
        <v>0</v>
      </c>
      <c r="AP142" s="63"/>
      <c r="AQ142" s="2">
        <f t="shared" si="294"/>
        <v>5.98</v>
      </c>
      <c r="AR142" s="1">
        <f t="shared" si="295"/>
        <v>0</v>
      </c>
      <c r="AS142" s="1">
        <f>(A!C143-xx!AQ142)*xx!AP142</f>
        <v>0</v>
      </c>
      <c r="AT142" s="1" t="str">
        <f t="shared" si="296"/>
        <v>Bombom Garoto Sortidos 250g</v>
      </c>
      <c r="AU142" s="63"/>
      <c r="AV142" s="2">
        <f t="shared" si="297"/>
        <v>5.98</v>
      </c>
      <c r="AW142" s="1">
        <f t="shared" si="298"/>
        <v>0</v>
      </c>
      <c r="AX142" s="64">
        <f>(A!C143-xx!AV142)*xx!AU142</f>
        <v>0</v>
      </c>
      <c r="AY142" s="63"/>
      <c r="AZ142" s="2">
        <f t="shared" si="299"/>
        <v>5.98</v>
      </c>
      <c r="BA142" s="1">
        <f t="shared" si="300"/>
        <v>0</v>
      </c>
      <c r="BB142" s="1">
        <f>(A!E143-xx!AZ142)*xx!AY142</f>
        <v>0</v>
      </c>
      <c r="BC142" s="1" t="str">
        <f t="shared" si="301"/>
        <v>Bombom Garoto Sortidos 250g</v>
      </c>
      <c r="BD142" s="63"/>
      <c r="BE142" s="2">
        <f t="shared" si="302"/>
        <v>5.98</v>
      </c>
      <c r="BF142" s="1">
        <f t="shared" si="303"/>
        <v>0</v>
      </c>
      <c r="BG142" s="64">
        <f>(A!C143-xx!BE142)*xx!BD142</f>
        <v>0</v>
      </c>
      <c r="BH142" s="63"/>
      <c r="BI142" s="2">
        <f t="shared" si="304"/>
        <v>5.98</v>
      </c>
      <c r="BJ142" s="1">
        <f t="shared" si="305"/>
        <v>0</v>
      </c>
      <c r="BK142" s="1">
        <f>(A!C143-xx!BI142)*xx!BH142</f>
        <v>0</v>
      </c>
      <c r="BL142" s="1" t="str">
        <f t="shared" si="306"/>
        <v>Bombom Garoto Sortidos 250g</v>
      </c>
      <c r="BM142" s="63"/>
      <c r="BN142" s="2">
        <f t="shared" si="307"/>
        <v>5.98</v>
      </c>
      <c r="BO142" s="1">
        <f t="shared" si="308"/>
        <v>0</v>
      </c>
      <c r="BP142" s="64">
        <f>(A!C143-xx!BN142)*xx!BM142</f>
        <v>0</v>
      </c>
      <c r="BQ142" s="63"/>
      <c r="BR142" s="2">
        <f t="shared" si="309"/>
        <v>5.98</v>
      </c>
      <c r="BS142" s="1">
        <f t="shared" si="310"/>
        <v>0</v>
      </c>
      <c r="BT142" s="1">
        <f>(A!C143-xx!BR142)*xx!BQ142</f>
        <v>0</v>
      </c>
      <c r="BU142" s="1" t="str">
        <f t="shared" si="311"/>
        <v>Bombom Garoto Sortidos 250g</v>
      </c>
      <c r="BV142" s="63"/>
      <c r="BW142" s="2">
        <f t="shared" si="312"/>
        <v>5.98</v>
      </c>
      <c r="BX142" s="1">
        <f t="shared" si="313"/>
        <v>0</v>
      </c>
      <c r="BY142" s="64">
        <f>(A!C143-xx!BW142)*xx!BV142</f>
        <v>0</v>
      </c>
      <c r="BZ142" s="63"/>
      <c r="CA142" s="2">
        <f t="shared" si="314"/>
        <v>5.98</v>
      </c>
      <c r="CB142" s="1">
        <f t="shared" si="315"/>
        <v>0</v>
      </c>
      <c r="CC142" s="1">
        <f>(A!C143-xx!CA142)*xx!BZ142</f>
        <v>0</v>
      </c>
      <c r="CD142" s="1" t="str">
        <f t="shared" si="316"/>
        <v>Bombom Garoto Sortidos 250g</v>
      </c>
      <c r="CE142" s="63"/>
      <c r="CF142" s="2">
        <f t="shared" si="317"/>
        <v>5.98</v>
      </c>
      <c r="CG142" s="1">
        <f t="shared" si="318"/>
        <v>0</v>
      </c>
      <c r="CH142" s="64">
        <f>(A!C143-xx!CF142)*xx!CE142</f>
        <v>0</v>
      </c>
      <c r="CI142" s="63"/>
      <c r="CJ142" s="2">
        <f t="shared" si="319"/>
        <v>5.98</v>
      </c>
      <c r="CK142" s="1">
        <f t="shared" si="320"/>
        <v>0</v>
      </c>
      <c r="CL142" s="1">
        <f>(A!C143-xx!CJ142)*xx!CI142</f>
        <v>0</v>
      </c>
      <c r="CM142" s="1" t="str">
        <f t="shared" si="321"/>
        <v>Bombom Garoto Sortidos 250g</v>
      </c>
      <c r="CN142" s="63"/>
      <c r="CO142" s="2">
        <f t="shared" si="322"/>
        <v>5.98</v>
      </c>
      <c r="CP142" s="1">
        <f t="shared" si="323"/>
        <v>0</v>
      </c>
      <c r="CQ142" s="64">
        <f>(A!C143-xx!CO142)*xx!CN142</f>
        <v>0</v>
      </c>
      <c r="CR142" s="63"/>
      <c r="CS142" s="2">
        <f t="shared" si="324"/>
        <v>5.98</v>
      </c>
      <c r="CT142" s="1">
        <f t="shared" si="325"/>
        <v>0</v>
      </c>
      <c r="CU142" s="1">
        <f>(A!C143-xx!CS142)*xx!CR142</f>
        <v>0</v>
      </c>
      <c r="CV142" s="1" t="str">
        <f t="shared" si="326"/>
        <v>Bombom Garoto Sortidos 250g</v>
      </c>
      <c r="CW142" s="63"/>
      <c r="CX142" s="2">
        <f t="shared" si="327"/>
        <v>5.98</v>
      </c>
      <c r="CY142" s="1">
        <f t="shared" si="328"/>
        <v>0</v>
      </c>
      <c r="CZ142" s="64">
        <f>(A!C143-xx!CX142)*xx!CW142</f>
        <v>0</v>
      </c>
      <c r="DA142" s="63"/>
      <c r="DB142" s="2">
        <f t="shared" si="329"/>
        <v>5.98</v>
      </c>
      <c r="DC142" s="1">
        <f t="shared" si="330"/>
        <v>0</v>
      </c>
      <c r="DD142" s="1">
        <f>(A!C143-xx!DB142)*xx!DA142</f>
        <v>0</v>
      </c>
      <c r="DE142" s="1" t="str">
        <f t="shared" si="331"/>
        <v>Bombom Garoto Sortidos 250g</v>
      </c>
      <c r="DF142" s="63"/>
      <c r="DG142" s="2">
        <f t="shared" si="332"/>
        <v>5.98</v>
      </c>
      <c r="DH142" s="1">
        <f t="shared" si="333"/>
        <v>0</v>
      </c>
      <c r="DI142" s="64">
        <f>(A!C143-xx!DG142)*xx!DF142</f>
        <v>0</v>
      </c>
      <c r="DJ142" s="63"/>
      <c r="DK142" s="2">
        <f t="shared" si="334"/>
        <v>5.98</v>
      </c>
      <c r="DL142" s="1">
        <f t="shared" si="335"/>
        <v>0</v>
      </c>
      <c r="DM142" s="1">
        <f>(A!C143-xx!DK142)*xx!DJ142</f>
        <v>0</v>
      </c>
      <c r="DN142" s="1" t="str">
        <f t="shared" si="336"/>
        <v>Bombom Garoto Sortidos 250g</v>
      </c>
      <c r="DO142" s="63"/>
      <c r="DP142" s="2">
        <f t="shared" si="337"/>
        <v>5.98</v>
      </c>
      <c r="DQ142" s="1">
        <f t="shared" si="338"/>
        <v>0</v>
      </c>
      <c r="DR142" s="64">
        <f>(A!C143-xx!DP142)*xx!DO142</f>
        <v>0</v>
      </c>
      <c r="DS142" s="63"/>
      <c r="DT142" s="2">
        <f t="shared" si="339"/>
        <v>5.98</v>
      </c>
      <c r="DU142" s="1">
        <f t="shared" si="340"/>
        <v>0</v>
      </c>
      <c r="DV142" s="1">
        <f>(A!C143-xx!DT142)*xx!DS142</f>
        <v>0</v>
      </c>
      <c r="DW142" s="1" t="str">
        <f t="shared" si="341"/>
        <v>Bombom Garoto Sortidos 250g</v>
      </c>
      <c r="DX142" s="63"/>
      <c r="DY142" s="2">
        <f t="shared" si="342"/>
        <v>5.98</v>
      </c>
      <c r="DZ142" s="1">
        <f t="shared" si="343"/>
        <v>0</v>
      </c>
      <c r="EA142" s="64">
        <f>(A!C143-xx!DY142)*xx!DX142</f>
        <v>0</v>
      </c>
      <c r="EB142" s="63"/>
      <c r="EC142" s="2">
        <f t="shared" si="344"/>
        <v>5.98</v>
      </c>
      <c r="ED142" s="1">
        <f t="shared" si="345"/>
        <v>0</v>
      </c>
      <c r="EE142" s="1">
        <f>(A!C143-xx!EC142)*xx!EB142</f>
        <v>0</v>
      </c>
      <c r="EF142" s="1" t="str">
        <f t="shared" si="346"/>
        <v>Bombom Garoto Sortidos 250g</v>
      </c>
      <c r="EG142" s="63"/>
      <c r="EH142" s="2">
        <f t="shared" si="347"/>
        <v>5.98</v>
      </c>
      <c r="EI142" s="1">
        <f t="shared" si="348"/>
        <v>0</v>
      </c>
      <c r="EJ142" s="64">
        <f>(A!C143-xx!EH142)*xx!EG142</f>
        <v>0</v>
      </c>
      <c r="EK142" s="63"/>
      <c r="EL142" s="2">
        <f t="shared" si="349"/>
        <v>5.98</v>
      </c>
      <c r="EM142" s="1">
        <f t="shared" si="350"/>
        <v>0</v>
      </c>
      <c r="EN142" s="1">
        <f>(A!C143-xx!EL142)*xx!EK142</f>
        <v>0</v>
      </c>
      <c r="EO142" s="1" t="str">
        <f t="shared" si="351"/>
        <v>Bombom Garoto Sortidos 250g</v>
      </c>
      <c r="EP142" s="63"/>
      <c r="EQ142" s="2">
        <f t="shared" si="352"/>
        <v>5.98</v>
      </c>
      <c r="ER142" s="1">
        <f t="shared" si="353"/>
        <v>0</v>
      </c>
      <c r="ES142" s="64">
        <f>(A!C143-xx!EQ142)*xx!EP142</f>
        <v>0</v>
      </c>
      <c r="ET142" s="63"/>
      <c r="EU142" s="2">
        <f t="shared" si="354"/>
        <v>5.98</v>
      </c>
      <c r="EV142" s="1">
        <f t="shared" si="355"/>
        <v>0</v>
      </c>
      <c r="EW142" s="1">
        <f>(A!C143-xx!EU142)*xx!ET142</f>
        <v>0</v>
      </c>
      <c r="EX142" s="1" t="str">
        <f t="shared" si="356"/>
        <v>Bombom Garoto Sortidos 250g</v>
      </c>
      <c r="EY142" s="63"/>
      <c r="EZ142" s="2">
        <f t="shared" si="357"/>
        <v>5.98</v>
      </c>
      <c r="FA142" s="1">
        <f t="shared" si="358"/>
        <v>0</v>
      </c>
      <c r="FB142" s="64">
        <f>(A!C143-xx!EZ142)*xx!EY142</f>
        <v>0</v>
      </c>
      <c r="FC142" s="63"/>
      <c r="FD142" s="2">
        <f t="shared" si="359"/>
        <v>5.98</v>
      </c>
      <c r="FE142" s="1">
        <f t="shared" si="360"/>
        <v>0</v>
      </c>
      <c r="FF142" s="1">
        <f>(A!C143-xx!FD142)*xx!FC142</f>
        <v>0</v>
      </c>
      <c r="FG142" s="1" t="str">
        <f t="shared" si="361"/>
        <v>Bombom Garoto Sortidos 250g</v>
      </c>
      <c r="FH142" s="63"/>
      <c r="FI142" s="2">
        <f t="shared" si="362"/>
        <v>5.98</v>
      </c>
      <c r="FJ142" s="1">
        <f t="shared" si="363"/>
        <v>0</v>
      </c>
      <c r="FK142" s="64">
        <f>(A!C143-xx!FI142)*xx!FH142</f>
        <v>0</v>
      </c>
      <c r="FL142" s="63"/>
      <c r="FM142" s="2">
        <f t="shared" si="364"/>
        <v>5.98</v>
      </c>
      <c r="FN142" s="1">
        <f t="shared" si="365"/>
        <v>0</v>
      </c>
      <c r="FO142" s="1">
        <f>(A!C143-xx!FM142)*xx!FL142</f>
        <v>0</v>
      </c>
      <c r="FP142" s="1" t="str">
        <f t="shared" si="366"/>
        <v>Bombom Garoto Sortidos 250g</v>
      </c>
      <c r="FQ142" s="63"/>
      <c r="FR142" s="2">
        <f t="shared" si="367"/>
        <v>5.98</v>
      </c>
      <c r="FS142" s="1">
        <f t="shared" si="368"/>
        <v>0</v>
      </c>
      <c r="FT142" s="64">
        <f>(A!C143-xx!FR142)*xx!FQ142</f>
        <v>0</v>
      </c>
      <c r="FU142" s="63"/>
      <c r="FV142" s="2">
        <f t="shared" si="369"/>
        <v>5.98</v>
      </c>
      <c r="FW142" s="1">
        <f t="shared" si="370"/>
        <v>0</v>
      </c>
      <c r="FX142" s="1">
        <f>(A!C143-xx!FV142)*xx!FU142</f>
        <v>0</v>
      </c>
      <c r="FY142" s="1" t="str">
        <f t="shared" si="371"/>
        <v>Bombom Garoto Sortidos 250g</v>
      </c>
      <c r="FZ142" s="63"/>
      <c r="GA142" s="2">
        <f t="shared" si="372"/>
        <v>5.98</v>
      </c>
      <c r="GB142" s="1">
        <f t="shared" si="373"/>
        <v>0</v>
      </c>
      <c r="GC142" s="64">
        <f>(A!C143-xx!GA142)*xx!FZ142</f>
        <v>0</v>
      </c>
      <c r="GD142" s="63"/>
      <c r="GE142" s="2">
        <f t="shared" si="374"/>
        <v>5.98</v>
      </c>
      <c r="GF142" s="1">
        <f t="shared" si="375"/>
        <v>0</v>
      </c>
      <c r="GG142" s="1">
        <f>(A!C143-xx!GE142)*xx!GD142</f>
        <v>0</v>
      </c>
      <c r="GH142" s="1" t="str">
        <f t="shared" si="376"/>
        <v>Bombom Garoto Sortidos 250g</v>
      </c>
      <c r="GI142" s="63"/>
      <c r="GJ142" s="2">
        <f t="shared" si="377"/>
        <v>5.98</v>
      </c>
      <c r="GK142" s="1">
        <f t="shared" si="378"/>
        <v>0</v>
      </c>
      <c r="GL142" s="64">
        <f>(A!C143-xx!GJ142)*xx!GI142</f>
        <v>0</v>
      </c>
      <c r="GM142" s="63"/>
      <c r="GN142" s="2">
        <f t="shared" si="379"/>
        <v>5.98</v>
      </c>
      <c r="GO142" s="1">
        <f t="shared" si="380"/>
        <v>0</v>
      </c>
      <c r="GP142" s="1">
        <f>(A!C143-xx!GN142)*xx!GM142</f>
        <v>0</v>
      </c>
      <c r="GQ142" s="1" t="str">
        <f t="shared" si="381"/>
        <v>Bombom Garoto Sortidos 250g</v>
      </c>
      <c r="GR142" s="63"/>
      <c r="GS142" s="2">
        <f t="shared" si="382"/>
        <v>5.98</v>
      </c>
      <c r="GT142" s="1">
        <f t="shared" si="383"/>
        <v>0</v>
      </c>
      <c r="GU142" s="64">
        <f>(A!C143-xx!GS142)*xx!GR142</f>
        <v>0</v>
      </c>
      <c r="GV142" s="63"/>
      <c r="GW142" s="2">
        <f t="shared" si="384"/>
        <v>5.98</v>
      </c>
      <c r="GX142" s="1">
        <f t="shared" si="385"/>
        <v>0</v>
      </c>
      <c r="GY142" s="1">
        <f>(A!C143-xx!GW142)*xx!GV142</f>
        <v>0</v>
      </c>
      <c r="GZ142" s="1" t="str">
        <f t="shared" si="386"/>
        <v>Bombom Garoto Sortidos 250g</v>
      </c>
      <c r="HA142" s="63"/>
      <c r="HB142" s="2">
        <f t="shared" si="387"/>
        <v>5.98</v>
      </c>
      <c r="HC142" s="1">
        <f t="shared" si="388"/>
        <v>0</v>
      </c>
      <c r="HD142" s="64">
        <f>(A!C143-xx!HB142)*xx!HA142</f>
        <v>0</v>
      </c>
      <c r="HE142" s="63"/>
      <c r="HF142" s="2">
        <f t="shared" si="389"/>
        <v>5.98</v>
      </c>
      <c r="HG142" s="1">
        <f t="shared" si="390"/>
        <v>0</v>
      </c>
      <c r="HH142" s="1">
        <f>(A!C143-xx!HF142)*xx!HE142</f>
        <v>0</v>
      </c>
      <c r="HI142" s="1" t="str">
        <f t="shared" si="391"/>
        <v>Bombom Garoto Sortidos 250g</v>
      </c>
      <c r="HJ142" s="63"/>
      <c r="HK142" s="2">
        <f t="shared" si="392"/>
        <v>5.98</v>
      </c>
      <c r="HL142" s="1">
        <f t="shared" si="393"/>
        <v>0</v>
      </c>
      <c r="HM142" s="64">
        <f>(A!C143-xx!HK142)*xx!HJ142</f>
        <v>0</v>
      </c>
      <c r="HN142" s="63"/>
      <c r="HO142" s="2">
        <f t="shared" si="394"/>
        <v>5.98</v>
      </c>
      <c r="HP142" s="1">
        <f t="shared" si="395"/>
        <v>0</v>
      </c>
      <c r="HQ142" s="1">
        <f>-(A!C143-xx!HO142)*xx!HN142</f>
        <v>0</v>
      </c>
      <c r="HR142" s="1" t="str">
        <f t="shared" si="396"/>
        <v>Bombom Garoto Sortidos 250g</v>
      </c>
      <c r="HS142" s="63"/>
      <c r="HT142" s="2">
        <f t="shared" si="397"/>
        <v>5.98</v>
      </c>
      <c r="HU142" s="1">
        <f t="shared" si="398"/>
        <v>0</v>
      </c>
      <c r="HV142" s="64">
        <f>(A!C143-xx!HT142)*xx!HS142</f>
        <v>0</v>
      </c>
      <c r="HW142" s="63"/>
      <c r="HX142" s="2">
        <f>A!C143</f>
        <v>5.98</v>
      </c>
      <c r="HY142" s="1">
        <f t="shared" si="399"/>
        <v>0</v>
      </c>
      <c r="HZ142" s="1">
        <f>(A!C143-xx!HX142)*xx!HW142</f>
        <v>0</v>
      </c>
      <c r="IA142" s="1" t="str">
        <f>A!B143</f>
        <v>Bombom Garoto Sortidos 250g</v>
      </c>
      <c r="IB142" s="1">
        <f t="shared" si="400"/>
        <v>0</v>
      </c>
      <c r="IC142" s="14">
        <f t="shared" si="401"/>
        <v>0</v>
      </c>
      <c r="ID142" s="14" t="e">
        <f>A!#REF!</f>
        <v>#REF!</v>
      </c>
      <c r="IE142" s="14" t="e">
        <f>NF!IS142</f>
        <v>#DIV/0!</v>
      </c>
      <c r="IF142" s="26" t="e">
        <f t="shared" si="402"/>
        <v>#REF!</v>
      </c>
      <c r="IG142" s="2" t="e">
        <f t="shared" si="403"/>
        <v>#REF!</v>
      </c>
      <c r="IH142" s="170" t="e">
        <f t="shared" si="404"/>
        <v>#REF!</v>
      </c>
      <c r="II142" s="174" t="e">
        <f>IB142+A!#REF!+NF!IQ142</f>
        <v>#REF!</v>
      </c>
      <c r="IJ142" s="175" t="e">
        <f>IC142+A!#REF!+NF!IR142</f>
        <v>#REF!</v>
      </c>
      <c r="IK142" s="175" t="e">
        <f>II142*A!C143</f>
        <v>#REF!</v>
      </c>
      <c r="IL142" s="175" t="e">
        <f t="shared" si="272"/>
        <v>#REF!</v>
      </c>
      <c r="IM142" s="81" t="e">
        <f t="shared" si="405"/>
        <v>#REF!</v>
      </c>
      <c r="IN142" s="84" t="str">
        <f t="shared" si="406"/>
        <v>Bombom Garoto Sortidos 250g</v>
      </c>
      <c r="IO142" s="84" t="e">
        <f>IF142/A!C143</f>
        <v>#REF!</v>
      </c>
      <c r="IP142" s="72"/>
      <c r="IQ142" s="84" t="e">
        <f t="shared" si="407"/>
        <v>#REF!</v>
      </c>
      <c r="IR142" s="85" t="e">
        <f>IF142-#REF!</f>
        <v>#REF!</v>
      </c>
    </row>
    <row r="143" spans="1:252" x14ac:dyDescent="0.2">
      <c r="A143" s="20" t="str">
        <f>A!B144</f>
        <v>Bombom Rech Avelã 100g</v>
      </c>
      <c r="B143" s="51"/>
      <c r="C143" s="65">
        <f>A!C144</f>
        <v>5.98</v>
      </c>
      <c r="D143" s="21">
        <f t="shared" si="273"/>
        <v>0</v>
      </c>
      <c r="E143" s="171">
        <f>(A!C144-xx!C143)*xx!B143</f>
        <v>0</v>
      </c>
      <c r="F143" s="51"/>
      <c r="G143" s="32">
        <f t="shared" si="274"/>
        <v>5.98</v>
      </c>
      <c r="H143" s="5">
        <f t="shared" si="275"/>
        <v>0</v>
      </c>
      <c r="I143" s="5">
        <f>(A!C144-xx!G143)*xx!F143</f>
        <v>0</v>
      </c>
      <c r="J143" s="5" t="str">
        <f t="shared" si="276"/>
        <v>Bombom Rech Avelã 100g</v>
      </c>
      <c r="K143" s="51"/>
      <c r="L143" s="6">
        <f t="shared" si="277"/>
        <v>5.98</v>
      </c>
      <c r="M143" s="5">
        <f t="shared" si="278"/>
        <v>0</v>
      </c>
      <c r="N143" s="172">
        <f>(A!C144-xx!L143)*xx!K143</f>
        <v>0</v>
      </c>
      <c r="O143" s="51"/>
      <c r="P143" s="6">
        <f t="shared" si="279"/>
        <v>5.98</v>
      </c>
      <c r="Q143" s="5">
        <f t="shared" si="280"/>
        <v>0</v>
      </c>
      <c r="R143" s="21">
        <f>(A!C144-xx!P143)*xx!O143</f>
        <v>0</v>
      </c>
      <c r="S143" s="21" t="str">
        <f t="shared" si="281"/>
        <v>Bombom Rech Avelã 100g</v>
      </c>
      <c r="T143" s="51"/>
      <c r="U143" s="32">
        <f t="shared" si="282"/>
        <v>5.98</v>
      </c>
      <c r="V143" s="5">
        <f t="shared" si="283"/>
        <v>0</v>
      </c>
      <c r="W143" s="172">
        <f>(A!C144-xx!U143)*xx!T143</f>
        <v>0</v>
      </c>
      <c r="X143" s="51"/>
      <c r="Y143" s="6">
        <f t="shared" si="284"/>
        <v>5.98</v>
      </c>
      <c r="Z143" s="5">
        <f t="shared" si="285"/>
        <v>0</v>
      </c>
      <c r="AA143" s="5">
        <f>(A!C144-xx!Y143)*xx!X143</f>
        <v>0</v>
      </c>
      <c r="AB143" s="5" t="str">
        <f t="shared" si="286"/>
        <v>Bombom Rech Avelã 100g</v>
      </c>
      <c r="AC143" s="51"/>
      <c r="AD143" s="6">
        <f t="shared" si="287"/>
        <v>5.98</v>
      </c>
      <c r="AE143" s="5">
        <f t="shared" si="288"/>
        <v>0</v>
      </c>
      <c r="AF143" s="172">
        <f>(A!C144-xx!AD143)*xx!AC143</f>
        <v>0</v>
      </c>
      <c r="AG143" s="51"/>
      <c r="AH143" s="6">
        <f t="shared" si="289"/>
        <v>5.98</v>
      </c>
      <c r="AI143" s="5">
        <f t="shared" si="290"/>
        <v>0</v>
      </c>
      <c r="AJ143" s="5">
        <f>(A!C144-xx!AH143)*xx!AG143</f>
        <v>0</v>
      </c>
      <c r="AK143" s="5" t="str">
        <f t="shared" si="291"/>
        <v>Bombom Rech Avelã 100g</v>
      </c>
      <c r="AL143" s="51"/>
      <c r="AM143" s="6">
        <f t="shared" si="292"/>
        <v>5.98</v>
      </c>
      <c r="AN143" s="5">
        <f t="shared" si="293"/>
        <v>0</v>
      </c>
      <c r="AO143" s="172">
        <f>(A!C144-xx!AM143)*xx!AL143</f>
        <v>0</v>
      </c>
      <c r="AP143" s="51"/>
      <c r="AQ143" s="6">
        <f t="shared" si="294"/>
        <v>5.98</v>
      </c>
      <c r="AR143" s="5">
        <f t="shared" si="295"/>
        <v>0</v>
      </c>
      <c r="AS143" s="5">
        <f>(A!C144-xx!AQ143)*xx!AP143</f>
        <v>0</v>
      </c>
      <c r="AT143" s="5" t="str">
        <f t="shared" si="296"/>
        <v>Bombom Rech Avelã 100g</v>
      </c>
      <c r="AU143" s="51"/>
      <c r="AV143" s="6">
        <f t="shared" si="297"/>
        <v>5.98</v>
      </c>
      <c r="AW143" s="5">
        <f t="shared" si="298"/>
        <v>0</v>
      </c>
      <c r="AX143" s="172">
        <f>(A!C144-xx!AV143)*xx!AU143</f>
        <v>0</v>
      </c>
      <c r="AY143" s="51"/>
      <c r="AZ143" s="6">
        <f t="shared" si="299"/>
        <v>5.98</v>
      </c>
      <c r="BA143" s="5">
        <f t="shared" si="300"/>
        <v>0</v>
      </c>
      <c r="BB143" s="5">
        <f>(A!E144-xx!AZ143)*xx!AY143</f>
        <v>0</v>
      </c>
      <c r="BC143" s="5" t="str">
        <f t="shared" si="301"/>
        <v>Bombom Rech Avelã 100g</v>
      </c>
      <c r="BD143" s="51"/>
      <c r="BE143" s="6">
        <f t="shared" si="302"/>
        <v>5.98</v>
      </c>
      <c r="BF143" s="5">
        <f t="shared" si="303"/>
        <v>0</v>
      </c>
      <c r="BG143" s="172">
        <f>(A!C144-xx!BE143)*xx!BD143</f>
        <v>0</v>
      </c>
      <c r="BH143" s="51"/>
      <c r="BI143" s="6">
        <f t="shared" si="304"/>
        <v>5.98</v>
      </c>
      <c r="BJ143" s="5">
        <f t="shared" si="305"/>
        <v>0</v>
      </c>
      <c r="BK143" s="5">
        <f>(A!C144-xx!BI143)*xx!BH143</f>
        <v>0</v>
      </c>
      <c r="BL143" s="5" t="str">
        <f t="shared" si="306"/>
        <v>Bombom Rech Avelã 100g</v>
      </c>
      <c r="BM143" s="51"/>
      <c r="BN143" s="6">
        <f t="shared" si="307"/>
        <v>5.98</v>
      </c>
      <c r="BO143" s="5">
        <f t="shared" si="308"/>
        <v>0</v>
      </c>
      <c r="BP143" s="172">
        <f>(A!C144-xx!BN143)*xx!BM143</f>
        <v>0</v>
      </c>
      <c r="BQ143" s="51"/>
      <c r="BR143" s="6">
        <f t="shared" si="309"/>
        <v>5.98</v>
      </c>
      <c r="BS143" s="5">
        <f t="shared" si="310"/>
        <v>0</v>
      </c>
      <c r="BT143" s="5">
        <f>(A!C144-xx!BR143)*xx!BQ143</f>
        <v>0</v>
      </c>
      <c r="BU143" s="5" t="str">
        <f t="shared" si="311"/>
        <v>Bombom Rech Avelã 100g</v>
      </c>
      <c r="BV143" s="51"/>
      <c r="BW143" s="6">
        <f t="shared" si="312"/>
        <v>5.98</v>
      </c>
      <c r="BX143" s="5">
        <f t="shared" si="313"/>
        <v>0</v>
      </c>
      <c r="BY143" s="172">
        <f>(A!C144-xx!BW143)*xx!BV143</f>
        <v>0</v>
      </c>
      <c r="BZ143" s="51"/>
      <c r="CA143" s="6">
        <f t="shared" si="314"/>
        <v>5.98</v>
      </c>
      <c r="CB143" s="5">
        <f t="shared" si="315"/>
        <v>0</v>
      </c>
      <c r="CC143" s="5">
        <f>(A!C144-xx!CA143)*xx!BZ143</f>
        <v>0</v>
      </c>
      <c r="CD143" s="5" t="str">
        <f t="shared" si="316"/>
        <v>Bombom Rech Avelã 100g</v>
      </c>
      <c r="CE143" s="51"/>
      <c r="CF143" s="6">
        <f t="shared" si="317"/>
        <v>5.98</v>
      </c>
      <c r="CG143" s="5">
        <f t="shared" si="318"/>
        <v>0</v>
      </c>
      <c r="CH143" s="172">
        <f>(A!C144-xx!CF143)*xx!CE143</f>
        <v>0</v>
      </c>
      <c r="CI143" s="51"/>
      <c r="CJ143" s="6">
        <f t="shared" si="319"/>
        <v>5.98</v>
      </c>
      <c r="CK143" s="5">
        <f t="shared" si="320"/>
        <v>0</v>
      </c>
      <c r="CL143" s="5">
        <f>(A!C144-xx!CJ143)*xx!CI143</f>
        <v>0</v>
      </c>
      <c r="CM143" s="5" t="str">
        <f t="shared" si="321"/>
        <v>Bombom Rech Avelã 100g</v>
      </c>
      <c r="CN143" s="51"/>
      <c r="CO143" s="6">
        <f t="shared" si="322"/>
        <v>5.98</v>
      </c>
      <c r="CP143" s="5">
        <f t="shared" si="323"/>
        <v>0</v>
      </c>
      <c r="CQ143" s="172">
        <f>(A!C144-xx!CO143)*xx!CN143</f>
        <v>0</v>
      </c>
      <c r="CR143" s="51"/>
      <c r="CS143" s="6">
        <f t="shared" si="324"/>
        <v>5.98</v>
      </c>
      <c r="CT143" s="5">
        <f t="shared" si="325"/>
        <v>0</v>
      </c>
      <c r="CU143" s="5">
        <f>(A!C144-xx!CS143)*xx!CR143</f>
        <v>0</v>
      </c>
      <c r="CV143" s="5" t="str">
        <f t="shared" si="326"/>
        <v>Bombom Rech Avelã 100g</v>
      </c>
      <c r="CW143" s="51"/>
      <c r="CX143" s="6">
        <f t="shared" si="327"/>
        <v>5.98</v>
      </c>
      <c r="CY143" s="5">
        <f t="shared" si="328"/>
        <v>0</v>
      </c>
      <c r="CZ143" s="172">
        <f>(A!C144-xx!CX143)*xx!CW143</f>
        <v>0</v>
      </c>
      <c r="DA143" s="51"/>
      <c r="DB143" s="6">
        <f t="shared" si="329"/>
        <v>5.98</v>
      </c>
      <c r="DC143" s="5">
        <f t="shared" si="330"/>
        <v>0</v>
      </c>
      <c r="DD143" s="5">
        <f>(A!C144-xx!DB143)*xx!DA143</f>
        <v>0</v>
      </c>
      <c r="DE143" s="5" t="str">
        <f t="shared" si="331"/>
        <v>Bombom Rech Avelã 100g</v>
      </c>
      <c r="DF143" s="51"/>
      <c r="DG143" s="6">
        <f t="shared" si="332"/>
        <v>5.98</v>
      </c>
      <c r="DH143" s="5">
        <f t="shared" si="333"/>
        <v>0</v>
      </c>
      <c r="DI143" s="172">
        <f>(A!C144-xx!DG143)*xx!DF143</f>
        <v>0</v>
      </c>
      <c r="DJ143" s="51"/>
      <c r="DK143" s="6">
        <f t="shared" si="334"/>
        <v>5.98</v>
      </c>
      <c r="DL143" s="5">
        <f t="shared" si="335"/>
        <v>0</v>
      </c>
      <c r="DM143" s="5">
        <f>(A!C144-xx!DK143)*xx!DJ143</f>
        <v>0</v>
      </c>
      <c r="DN143" s="5" t="str">
        <f t="shared" si="336"/>
        <v>Bombom Rech Avelã 100g</v>
      </c>
      <c r="DO143" s="51"/>
      <c r="DP143" s="6">
        <f t="shared" si="337"/>
        <v>5.98</v>
      </c>
      <c r="DQ143" s="5">
        <f t="shared" si="338"/>
        <v>0</v>
      </c>
      <c r="DR143" s="172">
        <f>(A!C144-xx!DP143)*xx!DO143</f>
        <v>0</v>
      </c>
      <c r="DS143" s="51"/>
      <c r="DT143" s="6">
        <f t="shared" si="339"/>
        <v>5.98</v>
      </c>
      <c r="DU143" s="5">
        <f t="shared" si="340"/>
        <v>0</v>
      </c>
      <c r="DV143" s="5">
        <f>(A!C144-xx!DT143)*xx!DS143</f>
        <v>0</v>
      </c>
      <c r="DW143" s="5" t="str">
        <f t="shared" si="341"/>
        <v>Bombom Rech Avelã 100g</v>
      </c>
      <c r="DX143" s="51"/>
      <c r="DY143" s="6">
        <f t="shared" si="342"/>
        <v>5.98</v>
      </c>
      <c r="DZ143" s="5">
        <f t="shared" si="343"/>
        <v>0</v>
      </c>
      <c r="EA143" s="172">
        <f>(A!C144-xx!DY143)*xx!DX143</f>
        <v>0</v>
      </c>
      <c r="EB143" s="51"/>
      <c r="EC143" s="6">
        <f t="shared" si="344"/>
        <v>5.98</v>
      </c>
      <c r="ED143" s="5">
        <f t="shared" si="345"/>
        <v>0</v>
      </c>
      <c r="EE143" s="5">
        <f>(A!C144-xx!EC143)*xx!EB143</f>
        <v>0</v>
      </c>
      <c r="EF143" s="5" t="str">
        <f t="shared" si="346"/>
        <v>Bombom Rech Avelã 100g</v>
      </c>
      <c r="EG143" s="51"/>
      <c r="EH143" s="6">
        <f t="shared" si="347"/>
        <v>5.98</v>
      </c>
      <c r="EI143" s="5">
        <f t="shared" si="348"/>
        <v>0</v>
      </c>
      <c r="EJ143" s="172">
        <f>(A!C144-xx!EH143)*xx!EG143</f>
        <v>0</v>
      </c>
      <c r="EK143" s="51"/>
      <c r="EL143" s="6">
        <f t="shared" si="349"/>
        <v>5.98</v>
      </c>
      <c r="EM143" s="5">
        <f t="shared" si="350"/>
        <v>0</v>
      </c>
      <c r="EN143" s="5">
        <f>(A!C144-xx!EL143)*xx!EK143</f>
        <v>0</v>
      </c>
      <c r="EO143" s="5" t="str">
        <f t="shared" si="351"/>
        <v>Bombom Rech Avelã 100g</v>
      </c>
      <c r="EP143" s="51"/>
      <c r="EQ143" s="6">
        <f t="shared" si="352"/>
        <v>5.98</v>
      </c>
      <c r="ER143" s="5">
        <f t="shared" si="353"/>
        <v>0</v>
      </c>
      <c r="ES143" s="172">
        <f>(A!C144-xx!EQ143)*xx!EP143</f>
        <v>0</v>
      </c>
      <c r="ET143" s="51"/>
      <c r="EU143" s="6">
        <f t="shared" si="354"/>
        <v>5.98</v>
      </c>
      <c r="EV143" s="5">
        <f t="shared" si="355"/>
        <v>0</v>
      </c>
      <c r="EW143" s="5">
        <f>(A!C144-xx!EU143)*xx!ET143</f>
        <v>0</v>
      </c>
      <c r="EX143" s="5" t="str">
        <f t="shared" si="356"/>
        <v>Bombom Rech Avelã 100g</v>
      </c>
      <c r="EY143" s="51"/>
      <c r="EZ143" s="6">
        <f t="shared" si="357"/>
        <v>5.98</v>
      </c>
      <c r="FA143" s="5">
        <f t="shared" si="358"/>
        <v>0</v>
      </c>
      <c r="FB143" s="172">
        <f>(A!C144-xx!EZ143)*xx!EY143</f>
        <v>0</v>
      </c>
      <c r="FC143" s="51"/>
      <c r="FD143" s="6">
        <f t="shared" si="359"/>
        <v>5.98</v>
      </c>
      <c r="FE143" s="5">
        <f t="shared" si="360"/>
        <v>0</v>
      </c>
      <c r="FF143" s="5">
        <f>(A!C144-xx!FD143)*xx!FC143</f>
        <v>0</v>
      </c>
      <c r="FG143" s="5" t="str">
        <f t="shared" si="361"/>
        <v>Bombom Rech Avelã 100g</v>
      </c>
      <c r="FH143" s="51"/>
      <c r="FI143" s="6">
        <f t="shared" si="362"/>
        <v>5.98</v>
      </c>
      <c r="FJ143" s="5">
        <f t="shared" si="363"/>
        <v>0</v>
      </c>
      <c r="FK143" s="172">
        <f>(A!C144-xx!FI143)*xx!FH143</f>
        <v>0</v>
      </c>
      <c r="FL143" s="51"/>
      <c r="FM143" s="6">
        <f t="shared" si="364"/>
        <v>5.98</v>
      </c>
      <c r="FN143" s="5">
        <f t="shared" si="365"/>
        <v>0</v>
      </c>
      <c r="FO143" s="5">
        <f>(A!C144-xx!FM143)*xx!FL143</f>
        <v>0</v>
      </c>
      <c r="FP143" s="5" t="str">
        <f t="shared" si="366"/>
        <v>Bombom Rech Avelã 100g</v>
      </c>
      <c r="FQ143" s="51"/>
      <c r="FR143" s="6">
        <f t="shared" si="367"/>
        <v>5.98</v>
      </c>
      <c r="FS143" s="5">
        <f t="shared" si="368"/>
        <v>0</v>
      </c>
      <c r="FT143" s="172">
        <f>(A!C144-xx!FR143)*xx!FQ143</f>
        <v>0</v>
      </c>
      <c r="FU143" s="51"/>
      <c r="FV143" s="6">
        <f t="shared" si="369"/>
        <v>5.98</v>
      </c>
      <c r="FW143" s="5">
        <f t="shared" si="370"/>
        <v>0</v>
      </c>
      <c r="FX143" s="5">
        <f>(A!C144-xx!FV143)*xx!FU143</f>
        <v>0</v>
      </c>
      <c r="FY143" s="5" t="str">
        <f t="shared" si="371"/>
        <v>Bombom Rech Avelã 100g</v>
      </c>
      <c r="FZ143" s="51"/>
      <c r="GA143" s="6">
        <f t="shared" si="372"/>
        <v>5.98</v>
      </c>
      <c r="GB143" s="5">
        <f t="shared" si="373"/>
        <v>0</v>
      </c>
      <c r="GC143" s="172">
        <f>(A!C144-xx!GA143)*xx!FZ143</f>
        <v>0</v>
      </c>
      <c r="GD143" s="51"/>
      <c r="GE143" s="6">
        <f t="shared" si="374"/>
        <v>5.98</v>
      </c>
      <c r="GF143" s="5">
        <f t="shared" si="375"/>
        <v>0</v>
      </c>
      <c r="GG143" s="5">
        <f>(A!C144-xx!GE143)*xx!GD143</f>
        <v>0</v>
      </c>
      <c r="GH143" s="5" t="str">
        <f t="shared" si="376"/>
        <v>Bombom Rech Avelã 100g</v>
      </c>
      <c r="GI143" s="51"/>
      <c r="GJ143" s="6">
        <f t="shared" si="377"/>
        <v>5.98</v>
      </c>
      <c r="GK143" s="5">
        <f t="shared" si="378"/>
        <v>0</v>
      </c>
      <c r="GL143" s="172">
        <f>(A!C144-xx!GJ143)*xx!GI143</f>
        <v>0</v>
      </c>
      <c r="GM143" s="51"/>
      <c r="GN143" s="6">
        <f t="shared" si="379"/>
        <v>5.98</v>
      </c>
      <c r="GO143" s="5">
        <f t="shared" si="380"/>
        <v>0</v>
      </c>
      <c r="GP143" s="5">
        <f>(A!C144-xx!GN143)*xx!GM143</f>
        <v>0</v>
      </c>
      <c r="GQ143" s="5" t="str">
        <f t="shared" si="381"/>
        <v>Bombom Rech Avelã 100g</v>
      </c>
      <c r="GR143" s="51"/>
      <c r="GS143" s="6">
        <f t="shared" si="382"/>
        <v>5.98</v>
      </c>
      <c r="GT143" s="5">
        <f t="shared" si="383"/>
        <v>0</v>
      </c>
      <c r="GU143" s="172">
        <f>(A!C144-xx!GS143)*xx!GR143</f>
        <v>0</v>
      </c>
      <c r="GV143" s="51"/>
      <c r="GW143" s="6">
        <f t="shared" si="384"/>
        <v>5.98</v>
      </c>
      <c r="GX143" s="5">
        <f t="shared" si="385"/>
        <v>0</v>
      </c>
      <c r="GY143" s="5">
        <f>(A!C144-xx!GW143)*xx!GV143</f>
        <v>0</v>
      </c>
      <c r="GZ143" s="5" t="str">
        <f t="shared" si="386"/>
        <v>Bombom Rech Avelã 100g</v>
      </c>
      <c r="HA143" s="51"/>
      <c r="HB143" s="6">
        <f t="shared" si="387"/>
        <v>5.98</v>
      </c>
      <c r="HC143" s="5">
        <f t="shared" si="388"/>
        <v>0</v>
      </c>
      <c r="HD143" s="172">
        <f>(A!C144-xx!HB143)*xx!HA143</f>
        <v>0</v>
      </c>
      <c r="HE143" s="51"/>
      <c r="HF143" s="6">
        <f t="shared" si="389"/>
        <v>5.98</v>
      </c>
      <c r="HG143" s="5">
        <f t="shared" si="390"/>
        <v>0</v>
      </c>
      <c r="HH143" s="5">
        <f>(A!C144-xx!HF143)*xx!HE143</f>
        <v>0</v>
      </c>
      <c r="HI143" s="5" t="str">
        <f t="shared" si="391"/>
        <v>Bombom Rech Avelã 100g</v>
      </c>
      <c r="HJ143" s="51"/>
      <c r="HK143" s="6">
        <f t="shared" si="392"/>
        <v>5.98</v>
      </c>
      <c r="HL143" s="5">
        <f t="shared" si="393"/>
        <v>0</v>
      </c>
      <c r="HM143" s="172">
        <f>(A!C144-xx!HK143)*xx!HJ143</f>
        <v>0</v>
      </c>
      <c r="HN143" s="51"/>
      <c r="HO143" s="6">
        <f t="shared" si="394"/>
        <v>5.98</v>
      </c>
      <c r="HP143" s="5">
        <f t="shared" si="395"/>
        <v>0</v>
      </c>
      <c r="HQ143" s="5">
        <f>-(A!C144-xx!HO143)*xx!HN143</f>
        <v>0</v>
      </c>
      <c r="HR143" s="5" t="str">
        <f t="shared" si="396"/>
        <v>Bombom Rech Avelã 100g</v>
      </c>
      <c r="HS143" s="51"/>
      <c r="HT143" s="6">
        <f t="shared" si="397"/>
        <v>5.98</v>
      </c>
      <c r="HU143" s="5">
        <f t="shared" si="398"/>
        <v>0</v>
      </c>
      <c r="HV143" s="172">
        <f>(A!C144-xx!HT143)*xx!HS143</f>
        <v>0</v>
      </c>
      <c r="HW143" s="51"/>
      <c r="HX143" s="6">
        <f>A!C144</f>
        <v>5.98</v>
      </c>
      <c r="HY143" s="5">
        <f t="shared" si="399"/>
        <v>0</v>
      </c>
      <c r="HZ143" s="5">
        <f>(A!C144-xx!HX143)*xx!HW143</f>
        <v>0</v>
      </c>
      <c r="IA143" s="5" t="str">
        <f>A!B144</f>
        <v>Bombom Rech Avelã 100g</v>
      </c>
      <c r="IB143" s="5">
        <f t="shared" si="400"/>
        <v>0</v>
      </c>
      <c r="IC143" s="21">
        <f t="shared" si="401"/>
        <v>0</v>
      </c>
      <c r="ID143" s="21" t="e">
        <f>A!#REF!</f>
        <v>#REF!</v>
      </c>
      <c r="IE143" s="21" t="e">
        <f>NF!IS143</f>
        <v>#DIV/0!</v>
      </c>
      <c r="IF143" s="26" t="e">
        <f t="shared" si="402"/>
        <v>#REF!</v>
      </c>
      <c r="IG143" s="6" t="e">
        <f t="shared" si="403"/>
        <v>#REF!</v>
      </c>
      <c r="IH143" s="34" t="e">
        <f t="shared" si="404"/>
        <v>#REF!</v>
      </c>
      <c r="II143" s="174" t="e">
        <f>IB143+A!#REF!+NF!IQ143</f>
        <v>#REF!</v>
      </c>
      <c r="IJ143" s="175" t="e">
        <f>IC143+A!#REF!+NF!IR143</f>
        <v>#REF!</v>
      </c>
      <c r="IK143" s="175" t="e">
        <f>II143*A!C144</f>
        <v>#REF!</v>
      </c>
      <c r="IL143" s="175" t="e">
        <f t="shared" si="272"/>
        <v>#REF!</v>
      </c>
      <c r="IM143" s="81" t="e">
        <f t="shared" si="405"/>
        <v>#REF!</v>
      </c>
      <c r="IN143" s="57" t="str">
        <f t="shared" si="406"/>
        <v>Bombom Rech Avelã 100g</v>
      </c>
      <c r="IO143" s="57" t="e">
        <f>IF143/A!C144</f>
        <v>#REF!</v>
      </c>
      <c r="IP143" s="66"/>
      <c r="IQ143" s="57" t="e">
        <f t="shared" si="407"/>
        <v>#REF!</v>
      </c>
      <c r="IR143" s="11" t="e">
        <f>IF143-#REF!</f>
        <v>#REF!</v>
      </c>
    </row>
    <row r="144" spans="1:252" x14ac:dyDescent="0.2">
      <c r="A144" s="19" t="str">
        <f>A!B145</f>
        <v>Bombom Rech Brigadeiro 100g</v>
      </c>
      <c r="B144" s="63"/>
      <c r="C144" s="31">
        <f>A!C145</f>
        <v>11.53</v>
      </c>
      <c r="D144" s="14">
        <f t="shared" si="273"/>
        <v>0</v>
      </c>
      <c r="E144" s="169">
        <f>(A!C145-xx!C144)*xx!B144</f>
        <v>0</v>
      </c>
      <c r="F144" s="63"/>
      <c r="G144" s="22">
        <f t="shared" si="274"/>
        <v>11.53</v>
      </c>
      <c r="H144" s="1">
        <f t="shared" si="275"/>
        <v>0</v>
      </c>
      <c r="I144" s="1">
        <f>(A!C145-xx!G144)*xx!F144</f>
        <v>0</v>
      </c>
      <c r="J144" s="1" t="str">
        <f t="shared" si="276"/>
        <v>Bombom Rech Brigadeiro 100g</v>
      </c>
      <c r="K144" s="63"/>
      <c r="L144" s="2">
        <f t="shared" si="277"/>
        <v>11.53</v>
      </c>
      <c r="M144" s="1">
        <f t="shared" si="278"/>
        <v>0</v>
      </c>
      <c r="N144" s="64">
        <f>(A!C145-xx!L144)*xx!K144</f>
        <v>0</v>
      </c>
      <c r="O144" s="63"/>
      <c r="P144" s="2">
        <f t="shared" si="279"/>
        <v>11.53</v>
      </c>
      <c r="Q144" s="1">
        <f t="shared" si="280"/>
        <v>0</v>
      </c>
      <c r="R144" s="14">
        <f>(A!C145-xx!P144)*xx!O144</f>
        <v>0</v>
      </c>
      <c r="S144" s="14" t="str">
        <f t="shared" si="281"/>
        <v>Bombom Rech Brigadeiro 100g</v>
      </c>
      <c r="T144" s="63"/>
      <c r="U144" s="22">
        <f t="shared" si="282"/>
        <v>11.53</v>
      </c>
      <c r="V144" s="1">
        <f t="shared" si="283"/>
        <v>0</v>
      </c>
      <c r="W144" s="64">
        <f>(A!C145-xx!U144)*xx!T144</f>
        <v>0</v>
      </c>
      <c r="X144" s="63"/>
      <c r="Y144" s="2">
        <f t="shared" si="284"/>
        <v>11.53</v>
      </c>
      <c r="Z144" s="1">
        <f t="shared" si="285"/>
        <v>0</v>
      </c>
      <c r="AA144" s="1">
        <f>(A!C145-xx!Y144)*xx!X144</f>
        <v>0</v>
      </c>
      <c r="AB144" s="1" t="str">
        <f t="shared" si="286"/>
        <v>Bombom Rech Brigadeiro 100g</v>
      </c>
      <c r="AC144" s="63"/>
      <c r="AD144" s="2">
        <f t="shared" si="287"/>
        <v>11.53</v>
      </c>
      <c r="AE144" s="1">
        <f t="shared" si="288"/>
        <v>0</v>
      </c>
      <c r="AF144" s="64">
        <f>(A!C145-xx!AD144)*xx!AC144</f>
        <v>0</v>
      </c>
      <c r="AG144" s="63"/>
      <c r="AH144" s="2">
        <f t="shared" si="289"/>
        <v>11.53</v>
      </c>
      <c r="AI144" s="1">
        <f t="shared" si="290"/>
        <v>0</v>
      </c>
      <c r="AJ144" s="1">
        <f>(A!C145-xx!AH144)*xx!AG144</f>
        <v>0</v>
      </c>
      <c r="AK144" s="1" t="str">
        <f t="shared" si="291"/>
        <v>Bombom Rech Brigadeiro 100g</v>
      </c>
      <c r="AL144" s="63"/>
      <c r="AM144" s="2">
        <f t="shared" si="292"/>
        <v>11.53</v>
      </c>
      <c r="AN144" s="1">
        <f t="shared" si="293"/>
        <v>0</v>
      </c>
      <c r="AO144" s="64">
        <f>(A!C145-xx!AM144)*xx!AL144</f>
        <v>0</v>
      </c>
      <c r="AP144" s="63"/>
      <c r="AQ144" s="2">
        <f t="shared" si="294"/>
        <v>11.53</v>
      </c>
      <c r="AR144" s="1">
        <f t="shared" si="295"/>
        <v>0</v>
      </c>
      <c r="AS144" s="1">
        <f>(A!C145-xx!AQ144)*xx!AP144</f>
        <v>0</v>
      </c>
      <c r="AT144" s="1" t="str">
        <f t="shared" si="296"/>
        <v>Bombom Rech Brigadeiro 100g</v>
      </c>
      <c r="AU144" s="63"/>
      <c r="AV144" s="2">
        <f t="shared" si="297"/>
        <v>11.53</v>
      </c>
      <c r="AW144" s="1">
        <f t="shared" si="298"/>
        <v>0</v>
      </c>
      <c r="AX144" s="64">
        <f>(A!C145-xx!AV144)*xx!AU144</f>
        <v>0</v>
      </c>
      <c r="AY144" s="63"/>
      <c r="AZ144" s="2">
        <f t="shared" si="299"/>
        <v>11.53</v>
      </c>
      <c r="BA144" s="1">
        <f t="shared" si="300"/>
        <v>0</v>
      </c>
      <c r="BB144" s="1">
        <f>(A!E145-xx!AZ144)*xx!AY144</f>
        <v>0</v>
      </c>
      <c r="BC144" s="1" t="str">
        <f t="shared" si="301"/>
        <v>Bombom Rech Brigadeiro 100g</v>
      </c>
      <c r="BD144" s="63"/>
      <c r="BE144" s="2">
        <f t="shared" si="302"/>
        <v>11.53</v>
      </c>
      <c r="BF144" s="1">
        <f t="shared" si="303"/>
        <v>0</v>
      </c>
      <c r="BG144" s="64">
        <f>(A!C145-xx!BE144)*xx!BD144</f>
        <v>0</v>
      </c>
      <c r="BH144" s="63"/>
      <c r="BI144" s="2">
        <f t="shared" si="304"/>
        <v>11.53</v>
      </c>
      <c r="BJ144" s="1">
        <f t="shared" si="305"/>
        <v>0</v>
      </c>
      <c r="BK144" s="1">
        <f>(A!C145-xx!BI144)*xx!BH144</f>
        <v>0</v>
      </c>
      <c r="BL144" s="1" t="str">
        <f t="shared" si="306"/>
        <v>Bombom Rech Brigadeiro 100g</v>
      </c>
      <c r="BM144" s="63"/>
      <c r="BN144" s="2">
        <f t="shared" si="307"/>
        <v>11.53</v>
      </c>
      <c r="BO144" s="1">
        <f t="shared" si="308"/>
        <v>0</v>
      </c>
      <c r="BP144" s="64">
        <f>(A!C145-xx!BN144)*xx!BM144</f>
        <v>0</v>
      </c>
      <c r="BQ144" s="63"/>
      <c r="BR144" s="2">
        <f t="shared" si="309"/>
        <v>11.53</v>
      </c>
      <c r="BS144" s="1">
        <f t="shared" si="310"/>
        <v>0</v>
      </c>
      <c r="BT144" s="1">
        <f>(A!C145-xx!BR144)*xx!BQ144</f>
        <v>0</v>
      </c>
      <c r="BU144" s="1" t="str">
        <f t="shared" si="311"/>
        <v>Bombom Rech Brigadeiro 100g</v>
      </c>
      <c r="BV144" s="63"/>
      <c r="BW144" s="2">
        <f t="shared" si="312"/>
        <v>11.53</v>
      </c>
      <c r="BX144" s="1">
        <f t="shared" si="313"/>
        <v>0</v>
      </c>
      <c r="BY144" s="64">
        <f>(A!C145-xx!BW144)*xx!BV144</f>
        <v>0</v>
      </c>
      <c r="BZ144" s="63"/>
      <c r="CA144" s="2">
        <f t="shared" si="314"/>
        <v>11.53</v>
      </c>
      <c r="CB144" s="1">
        <f t="shared" si="315"/>
        <v>0</v>
      </c>
      <c r="CC144" s="1">
        <f>(A!C145-xx!CA144)*xx!BZ144</f>
        <v>0</v>
      </c>
      <c r="CD144" s="1" t="str">
        <f t="shared" si="316"/>
        <v>Bombom Rech Brigadeiro 100g</v>
      </c>
      <c r="CE144" s="63"/>
      <c r="CF144" s="2">
        <f t="shared" si="317"/>
        <v>11.53</v>
      </c>
      <c r="CG144" s="1">
        <f t="shared" si="318"/>
        <v>0</v>
      </c>
      <c r="CH144" s="64">
        <f>(A!C145-xx!CF144)*xx!CE144</f>
        <v>0</v>
      </c>
      <c r="CI144" s="63"/>
      <c r="CJ144" s="2">
        <f t="shared" si="319"/>
        <v>11.53</v>
      </c>
      <c r="CK144" s="1">
        <f t="shared" si="320"/>
        <v>0</v>
      </c>
      <c r="CL144" s="1">
        <f>(A!C145-xx!CJ144)*xx!CI144</f>
        <v>0</v>
      </c>
      <c r="CM144" s="1" t="str">
        <f t="shared" si="321"/>
        <v>Bombom Rech Brigadeiro 100g</v>
      </c>
      <c r="CN144" s="63"/>
      <c r="CO144" s="2">
        <f t="shared" si="322"/>
        <v>11.53</v>
      </c>
      <c r="CP144" s="1">
        <f t="shared" si="323"/>
        <v>0</v>
      </c>
      <c r="CQ144" s="64">
        <f>(A!C145-xx!CO144)*xx!CN144</f>
        <v>0</v>
      </c>
      <c r="CR144" s="63"/>
      <c r="CS144" s="2">
        <f t="shared" si="324"/>
        <v>11.53</v>
      </c>
      <c r="CT144" s="1">
        <f t="shared" si="325"/>
        <v>0</v>
      </c>
      <c r="CU144" s="1">
        <f>(A!C145-xx!CS144)*xx!CR144</f>
        <v>0</v>
      </c>
      <c r="CV144" s="1" t="str">
        <f t="shared" si="326"/>
        <v>Bombom Rech Brigadeiro 100g</v>
      </c>
      <c r="CW144" s="63"/>
      <c r="CX144" s="2">
        <f t="shared" si="327"/>
        <v>11.53</v>
      </c>
      <c r="CY144" s="1">
        <f t="shared" si="328"/>
        <v>0</v>
      </c>
      <c r="CZ144" s="64">
        <f>(A!C145-xx!CX144)*xx!CW144</f>
        <v>0</v>
      </c>
      <c r="DA144" s="63"/>
      <c r="DB144" s="2">
        <f t="shared" si="329"/>
        <v>11.53</v>
      </c>
      <c r="DC144" s="1">
        <f t="shared" si="330"/>
        <v>0</v>
      </c>
      <c r="DD144" s="1">
        <f>(A!C145-xx!DB144)*xx!DA144</f>
        <v>0</v>
      </c>
      <c r="DE144" s="1" t="str">
        <f t="shared" si="331"/>
        <v>Bombom Rech Brigadeiro 100g</v>
      </c>
      <c r="DF144" s="63"/>
      <c r="DG144" s="2">
        <f t="shared" si="332"/>
        <v>11.53</v>
      </c>
      <c r="DH144" s="1">
        <f t="shared" si="333"/>
        <v>0</v>
      </c>
      <c r="DI144" s="64">
        <f>(A!C145-xx!DG144)*xx!DF144</f>
        <v>0</v>
      </c>
      <c r="DJ144" s="63"/>
      <c r="DK144" s="2">
        <f t="shared" si="334"/>
        <v>11.53</v>
      </c>
      <c r="DL144" s="1">
        <f t="shared" si="335"/>
        <v>0</v>
      </c>
      <c r="DM144" s="1">
        <f>(A!C145-xx!DK144)*xx!DJ144</f>
        <v>0</v>
      </c>
      <c r="DN144" s="1" t="str">
        <f t="shared" si="336"/>
        <v>Bombom Rech Brigadeiro 100g</v>
      </c>
      <c r="DO144" s="63"/>
      <c r="DP144" s="2">
        <f t="shared" si="337"/>
        <v>11.53</v>
      </c>
      <c r="DQ144" s="1">
        <f t="shared" si="338"/>
        <v>0</v>
      </c>
      <c r="DR144" s="64">
        <f>(A!C145-xx!DP144)*xx!DO144</f>
        <v>0</v>
      </c>
      <c r="DS144" s="63"/>
      <c r="DT144" s="2">
        <f t="shared" si="339"/>
        <v>11.53</v>
      </c>
      <c r="DU144" s="1">
        <f t="shared" si="340"/>
        <v>0</v>
      </c>
      <c r="DV144" s="1">
        <f>(A!C145-xx!DT144)*xx!DS144</f>
        <v>0</v>
      </c>
      <c r="DW144" s="1" t="str">
        <f t="shared" si="341"/>
        <v>Bombom Rech Brigadeiro 100g</v>
      </c>
      <c r="DX144" s="63"/>
      <c r="DY144" s="2">
        <f t="shared" si="342"/>
        <v>11.53</v>
      </c>
      <c r="DZ144" s="1">
        <f t="shared" si="343"/>
        <v>0</v>
      </c>
      <c r="EA144" s="64">
        <f>(A!C145-xx!DY144)*xx!DX144</f>
        <v>0</v>
      </c>
      <c r="EB144" s="63"/>
      <c r="EC144" s="2">
        <f t="shared" si="344"/>
        <v>11.53</v>
      </c>
      <c r="ED144" s="1">
        <f t="shared" si="345"/>
        <v>0</v>
      </c>
      <c r="EE144" s="1">
        <f>(A!C145-xx!EC144)*xx!EB144</f>
        <v>0</v>
      </c>
      <c r="EF144" s="1" t="str">
        <f t="shared" si="346"/>
        <v>Bombom Rech Brigadeiro 100g</v>
      </c>
      <c r="EG144" s="63"/>
      <c r="EH144" s="2">
        <f t="shared" si="347"/>
        <v>11.53</v>
      </c>
      <c r="EI144" s="1">
        <f t="shared" si="348"/>
        <v>0</v>
      </c>
      <c r="EJ144" s="64">
        <f>(A!C145-xx!EH144)*xx!EG144</f>
        <v>0</v>
      </c>
      <c r="EK144" s="63"/>
      <c r="EL144" s="2">
        <f t="shared" si="349"/>
        <v>11.53</v>
      </c>
      <c r="EM144" s="1">
        <f t="shared" si="350"/>
        <v>0</v>
      </c>
      <c r="EN144" s="1">
        <f>(A!C145-xx!EL144)*xx!EK144</f>
        <v>0</v>
      </c>
      <c r="EO144" s="1" t="str">
        <f t="shared" si="351"/>
        <v>Bombom Rech Brigadeiro 100g</v>
      </c>
      <c r="EP144" s="63"/>
      <c r="EQ144" s="2">
        <f t="shared" si="352"/>
        <v>11.53</v>
      </c>
      <c r="ER144" s="1">
        <f t="shared" si="353"/>
        <v>0</v>
      </c>
      <c r="ES144" s="64">
        <f>(A!C145-xx!EQ144)*xx!EP144</f>
        <v>0</v>
      </c>
      <c r="ET144" s="63"/>
      <c r="EU144" s="2">
        <f t="shared" si="354"/>
        <v>11.53</v>
      </c>
      <c r="EV144" s="1">
        <f t="shared" si="355"/>
        <v>0</v>
      </c>
      <c r="EW144" s="1">
        <f>(A!C145-xx!EU144)*xx!ET144</f>
        <v>0</v>
      </c>
      <c r="EX144" s="1" t="str">
        <f t="shared" si="356"/>
        <v>Bombom Rech Brigadeiro 100g</v>
      </c>
      <c r="EY144" s="63"/>
      <c r="EZ144" s="2">
        <f t="shared" si="357"/>
        <v>11.53</v>
      </c>
      <c r="FA144" s="1">
        <f t="shared" si="358"/>
        <v>0</v>
      </c>
      <c r="FB144" s="64">
        <f>(A!C145-xx!EZ144)*xx!EY144</f>
        <v>0</v>
      </c>
      <c r="FC144" s="63"/>
      <c r="FD144" s="2">
        <f t="shared" si="359"/>
        <v>11.53</v>
      </c>
      <c r="FE144" s="1">
        <f t="shared" si="360"/>
        <v>0</v>
      </c>
      <c r="FF144" s="1">
        <f>(A!C145-xx!FD144)*xx!FC144</f>
        <v>0</v>
      </c>
      <c r="FG144" s="1" t="str">
        <f t="shared" si="361"/>
        <v>Bombom Rech Brigadeiro 100g</v>
      </c>
      <c r="FH144" s="63"/>
      <c r="FI144" s="2">
        <f t="shared" si="362"/>
        <v>11.53</v>
      </c>
      <c r="FJ144" s="1">
        <f t="shared" si="363"/>
        <v>0</v>
      </c>
      <c r="FK144" s="64">
        <f>(A!C145-xx!FI144)*xx!FH144</f>
        <v>0</v>
      </c>
      <c r="FL144" s="63"/>
      <c r="FM144" s="2">
        <f t="shared" si="364"/>
        <v>11.53</v>
      </c>
      <c r="FN144" s="1">
        <f t="shared" si="365"/>
        <v>0</v>
      </c>
      <c r="FO144" s="1">
        <f>(A!C145-xx!FM144)*xx!FL144</f>
        <v>0</v>
      </c>
      <c r="FP144" s="1" t="str">
        <f t="shared" si="366"/>
        <v>Bombom Rech Brigadeiro 100g</v>
      </c>
      <c r="FQ144" s="63"/>
      <c r="FR144" s="2">
        <f t="shared" si="367"/>
        <v>11.53</v>
      </c>
      <c r="FS144" s="1">
        <f t="shared" si="368"/>
        <v>0</v>
      </c>
      <c r="FT144" s="64">
        <f>(A!C145-xx!FR144)*xx!FQ144</f>
        <v>0</v>
      </c>
      <c r="FU144" s="63"/>
      <c r="FV144" s="2">
        <f t="shared" si="369"/>
        <v>11.53</v>
      </c>
      <c r="FW144" s="1">
        <f t="shared" si="370"/>
        <v>0</v>
      </c>
      <c r="FX144" s="1">
        <f>(A!C145-xx!FV144)*xx!FU144</f>
        <v>0</v>
      </c>
      <c r="FY144" s="1" t="str">
        <f t="shared" si="371"/>
        <v>Bombom Rech Brigadeiro 100g</v>
      </c>
      <c r="FZ144" s="63"/>
      <c r="GA144" s="2">
        <f t="shared" si="372"/>
        <v>11.53</v>
      </c>
      <c r="GB144" s="1">
        <f t="shared" si="373"/>
        <v>0</v>
      </c>
      <c r="GC144" s="64">
        <f>(A!C145-xx!GA144)*xx!FZ144</f>
        <v>0</v>
      </c>
      <c r="GD144" s="63"/>
      <c r="GE144" s="2">
        <f t="shared" si="374"/>
        <v>11.53</v>
      </c>
      <c r="GF144" s="1">
        <f t="shared" si="375"/>
        <v>0</v>
      </c>
      <c r="GG144" s="1">
        <f>(A!C145-xx!GE144)*xx!GD144</f>
        <v>0</v>
      </c>
      <c r="GH144" s="1" t="str">
        <f t="shared" si="376"/>
        <v>Bombom Rech Brigadeiro 100g</v>
      </c>
      <c r="GI144" s="63"/>
      <c r="GJ144" s="2">
        <f t="shared" si="377"/>
        <v>11.53</v>
      </c>
      <c r="GK144" s="1">
        <f t="shared" si="378"/>
        <v>0</v>
      </c>
      <c r="GL144" s="64">
        <f>(A!C145-xx!GJ144)*xx!GI144</f>
        <v>0</v>
      </c>
      <c r="GM144" s="63"/>
      <c r="GN144" s="2">
        <f t="shared" si="379"/>
        <v>11.53</v>
      </c>
      <c r="GO144" s="1">
        <f t="shared" si="380"/>
        <v>0</v>
      </c>
      <c r="GP144" s="1">
        <f>(A!C145-xx!GN144)*xx!GM144</f>
        <v>0</v>
      </c>
      <c r="GQ144" s="1" t="str">
        <f t="shared" si="381"/>
        <v>Bombom Rech Brigadeiro 100g</v>
      </c>
      <c r="GR144" s="63"/>
      <c r="GS144" s="2">
        <f t="shared" si="382"/>
        <v>11.53</v>
      </c>
      <c r="GT144" s="1">
        <f t="shared" si="383"/>
        <v>0</v>
      </c>
      <c r="GU144" s="64">
        <f>(A!C145-xx!GS144)*xx!GR144</f>
        <v>0</v>
      </c>
      <c r="GV144" s="63"/>
      <c r="GW144" s="2">
        <f t="shared" si="384"/>
        <v>11.53</v>
      </c>
      <c r="GX144" s="1">
        <f t="shared" si="385"/>
        <v>0</v>
      </c>
      <c r="GY144" s="1">
        <f>(A!C145-xx!GW144)*xx!GV144</f>
        <v>0</v>
      </c>
      <c r="GZ144" s="1" t="str">
        <f t="shared" si="386"/>
        <v>Bombom Rech Brigadeiro 100g</v>
      </c>
      <c r="HA144" s="63"/>
      <c r="HB144" s="2">
        <f t="shared" si="387"/>
        <v>11.53</v>
      </c>
      <c r="HC144" s="1">
        <f t="shared" si="388"/>
        <v>0</v>
      </c>
      <c r="HD144" s="64">
        <f>(A!C145-xx!HB144)*xx!HA144</f>
        <v>0</v>
      </c>
      <c r="HE144" s="63"/>
      <c r="HF144" s="2">
        <f t="shared" si="389"/>
        <v>11.53</v>
      </c>
      <c r="HG144" s="1">
        <f t="shared" si="390"/>
        <v>0</v>
      </c>
      <c r="HH144" s="1">
        <f>(A!C145-xx!HF144)*xx!HE144</f>
        <v>0</v>
      </c>
      <c r="HI144" s="1" t="str">
        <f t="shared" si="391"/>
        <v>Bombom Rech Brigadeiro 100g</v>
      </c>
      <c r="HJ144" s="63"/>
      <c r="HK144" s="2">
        <f t="shared" si="392"/>
        <v>11.53</v>
      </c>
      <c r="HL144" s="1">
        <f t="shared" si="393"/>
        <v>0</v>
      </c>
      <c r="HM144" s="64">
        <f>(A!C145-xx!HK144)*xx!HJ144</f>
        <v>0</v>
      </c>
      <c r="HN144" s="63"/>
      <c r="HO144" s="2">
        <f t="shared" si="394"/>
        <v>11.53</v>
      </c>
      <c r="HP144" s="1">
        <f t="shared" si="395"/>
        <v>0</v>
      </c>
      <c r="HQ144" s="1">
        <f>-(A!C145-xx!HO144)*xx!HN144</f>
        <v>0</v>
      </c>
      <c r="HR144" s="1" t="str">
        <f t="shared" si="396"/>
        <v>Bombom Rech Brigadeiro 100g</v>
      </c>
      <c r="HS144" s="63"/>
      <c r="HT144" s="2">
        <f t="shared" si="397"/>
        <v>11.53</v>
      </c>
      <c r="HU144" s="1">
        <f t="shared" si="398"/>
        <v>0</v>
      </c>
      <c r="HV144" s="64">
        <f>(A!C145-xx!HT144)*xx!HS144</f>
        <v>0</v>
      </c>
      <c r="HW144" s="63"/>
      <c r="HX144" s="2">
        <f>A!C145</f>
        <v>11.53</v>
      </c>
      <c r="HY144" s="1">
        <f t="shared" si="399"/>
        <v>0</v>
      </c>
      <c r="HZ144" s="1">
        <f>(A!C145-xx!HX144)*xx!HW144</f>
        <v>0</v>
      </c>
      <c r="IA144" s="1" t="str">
        <f>A!B145</f>
        <v>Bombom Rech Brigadeiro 100g</v>
      </c>
      <c r="IB144" s="1">
        <f t="shared" si="400"/>
        <v>0</v>
      </c>
      <c r="IC144" s="14">
        <f t="shared" si="401"/>
        <v>0</v>
      </c>
      <c r="ID144" s="14" t="e">
        <f>A!#REF!</f>
        <v>#REF!</v>
      </c>
      <c r="IE144" s="14" t="e">
        <f>NF!IS144</f>
        <v>#DIV/0!</v>
      </c>
      <c r="IF144" s="26" t="e">
        <f t="shared" si="402"/>
        <v>#REF!</v>
      </c>
      <c r="IG144" s="2" t="e">
        <f t="shared" si="403"/>
        <v>#REF!</v>
      </c>
      <c r="IH144" s="170" t="e">
        <f t="shared" si="404"/>
        <v>#REF!</v>
      </c>
      <c r="II144" s="174" t="e">
        <f>IB144+A!#REF!+NF!IQ144</f>
        <v>#REF!</v>
      </c>
      <c r="IJ144" s="175" t="e">
        <f>IC144+A!#REF!+NF!IR144</f>
        <v>#REF!</v>
      </c>
      <c r="IK144" s="175" t="e">
        <f>II144*A!C145</f>
        <v>#REF!</v>
      </c>
      <c r="IL144" s="175" t="e">
        <f t="shared" si="272"/>
        <v>#REF!</v>
      </c>
      <c r="IM144" s="81" t="e">
        <f t="shared" si="405"/>
        <v>#REF!</v>
      </c>
      <c r="IN144" s="84" t="str">
        <f t="shared" si="406"/>
        <v>Bombom Rech Brigadeiro 100g</v>
      </c>
      <c r="IO144" s="84" t="e">
        <f>IF144/A!C145</f>
        <v>#REF!</v>
      </c>
      <c r="IP144" s="72"/>
      <c r="IQ144" s="84" t="e">
        <f t="shared" si="407"/>
        <v>#REF!</v>
      </c>
      <c r="IR144" s="85" t="e">
        <f>IF144-#REF!</f>
        <v>#REF!</v>
      </c>
    </row>
    <row r="145" spans="1:252" x14ac:dyDescent="0.2">
      <c r="A145" s="20" t="str">
        <f>A!B146</f>
        <v>Bombom Rech Cerejas c/Licor 195g</v>
      </c>
      <c r="B145" s="51"/>
      <c r="C145" s="65">
        <f>A!C146</f>
        <v>5.98</v>
      </c>
      <c r="D145" s="21">
        <f t="shared" si="273"/>
        <v>0</v>
      </c>
      <c r="E145" s="171">
        <f>(A!C146-xx!C145)*xx!B145</f>
        <v>0</v>
      </c>
      <c r="F145" s="51"/>
      <c r="G145" s="32">
        <f t="shared" si="274"/>
        <v>5.98</v>
      </c>
      <c r="H145" s="5">
        <f t="shared" si="275"/>
        <v>0</v>
      </c>
      <c r="I145" s="5">
        <f>(A!C146-xx!G145)*xx!F145</f>
        <v>0</v>
      </c>
      <c r="J145" s="5" t="str">
        <f t="shared" si="276"/>
        <v>Bombom Rech Cerejas c/Licor 195g</v>
      </c>
      <c r="K145" s="51"/>
      <c r="L145" s="6">
        <f t="shared" si="277"/>
        <v>5.98</v>
      </c>
      <c r="M145" s="5">
        <f t="shared" si="278"/>
        <v>0</v>
      </c>
      <c r="N145" s="172">
        <f>(A!C146-xx!L145)*xx!K145</f>
        <v>0</v>
      </c>
      <c r="O145" s="51"/>
      <c r="P145" s="6">
        <f t="shared" si="279"/>
        <v>5.98</v>
      </c>
      <c r="Q145" s="5">
        <f t="shared" si="280"/>
        <v>0</v>
      </c>
      <c r="R145" s="21">
        <f>(A!C146-xx!P145)*xx!O145</f>
        <v>0</v>
      </c>
      <c r="S145" s="21" t="str">
        <f t="shared" si="281"/>
        <v>Bombom Rech Cerejas c/Licor 195g</v>
      </c>
      <c r="T145" s="51"/>
      <c r="U145" s="32">
        <f t="shared" si="282"/>
        <v>5.98</v>
      </c>
      <c r="V145" s="5">
        <f t="shared" si="283"/>
        <v>0</v>
      </c>
      <c r="W145" s="172">
        <f>(A!C146-xx!U145)*xx!T145</f>
        <v>0</v>
      </c>
      <c r="X145" s="51"/>
      <c r="Y145" s="6">
        <f t="shared" si="284"/>
        <v>5.98</v>
      </c>
      <c r="Z145" s="5">
        <f t="shared" si="285"/>
        <v>0</v>
      </c>
      <c r="AA145" s="5">
        <f>(A!C146-xx!Y145)*xx!X145</f>
        <v>0</v>
      </c>
      <c r="AB145" s="5" t="str">
        <f t="shared" si="286"/>
        <v>Bombom Rech Cerejas c/Licor 195g</v>
      </c>
      <c r="AC145" s="51"/>
      <c r="AD145" s="6">
        <f t="shared" si="287"/>
        <v>5.98</v>
      </c>
      <c r="AE145" s="5">
        <f t="shared" si="288"/>
        <v>0</v>
      </c>
      <c r="AF145" s="172">
        <f>(A!C146-xx!AD145)*xx!AC145</f>
        <v>0</v>
      </c>
      <c r="AG145" s="51"/>
      <c r="AH145" s="6">
        <f t="shared" si="289"/>
        <v>5.98</v>
      </c>
      <c r="AI145" s="5">
        <f t="shared" si="290"/>
        <v>0</v>
      </c>
      <c r="AJ145" s="5">
        <f>(A!C146-xx!AH145)*xx!AG145</f>
        <v>0</v>
      </c>
      <c r="AK145" s="5" t="str">
        <f t="shared" si="291"/>
        <v>Bombom Rech Cerejas c/Licor 195g</v>
      </c>
      <c r="AL145" s="51"/>
      <c r="AM145" s="6">
        <f t="shared" si="292"/>
        <v>5.98</v>
      </c>
      <c r="AN145" s="5">
        <f t="shared" si="293"/>
        <v>0</v>
      </c>
      <c r="AO145" s="172">
        <f>(A!C146-xx!AM145)*xx!AL145</f>
        <v>0</v>
      </c>
      <c r="AP145" s="51"/>
      <c r="AQ145" s="6">
        <f t="shared" si="294"/>
        <v>5.98</v>
      </c>
      <c r="AR145" s="5">
        <f t="shared" si="295"/>
        <v>0</v>
      </c>
      <c r="AS145" s="5">
        <f>(A!C146-xx!AQ145)*xx!AP145</f>
        <v>0</v>
      </c>
      <c r="AT145" s="5" t="str">
        <f t="shared" si="296"/>
        <v>Bombom Rech Cerejas c/Licor 195g</v>
      </c>
      <c r="AU145" s="51"/>
      <c r="AV145" s="6">
        <f t="shared" si="297"/>
        <v>5.98</v>
      </c>
      <c r="AW145" s="5">
        <f t="shared" si="298"/>
        <v>0</v>
      </c>
      <c r="AX145" s="172">
        <f>(A!C146-xx!AV145)*xx!AU145</f>
        <v>0</v>
      </c>
      <c r="AY145" s="51"/>
      <c r="AZ145" s="6">
        <f t="shared" si="299"/>
        <v>5.98</v>
      </c>
      <c r="BA145" s="5">
        <f t="shared" si="300"/>
        <v>0</v>
      </c>
      <c r="BB145" s="5">
        <f>(A!E146-xx!AZ145)*xx!AY145</f>
        <v>0</v>
      </c>
      <c r="BC145" s="5" t="str">
        <f t="shared" si="301"/>
        <v>Bombom Rech Cerejas c/Licor 195g</v>
      </c>
      <c r="BD145" s="51"/>
      <c r="BE145" s="6">
        <f t="shared" si="302"/>
        <v>5.98</v>
      </c>
      <c r="BF145" s="5">
        <f t="shared" si="303"/>
        <v>0</v>
      </c>
      <c r="BG145" s="172">
        <f>(A!C146-xx!BE145)*xx!BD145</f>
        <v>0</v>
      </c>
      <c r="BH145" s="51"/>
      <c r="BI145" s="6">
        <f t="shared" si="304"/>
        <v>5.98</v>
      </c>
      <c r="BJ145" s="5">
        <f t="shared" si="305"/>
        <v>0</v>
      </c>
      <c r="BK145" s="5">
        <f>(A!C146-xx!BI145)*xx!BH145</f>
        <v>0</v>
      </c>
      <c r="BL145" s="5" t="str">
        <f t="shared" si="306"/>
        <v>Bombom Rech Cerejas c/Licor 195g</v>
      </c>
      <c r="BM145" s="51"/>
      <c r="BN145" s="6">
        <f t="shared" si="307"/>
        <v>5.98</v>
      </c>
      <c r="BO145" s="5">
        <f t="shared" si="308"/>
        <v>0</v>
      </c>
      <c r="BP145" s="172">
        <f>(A!C146-xx!BN145)*xx!BM145</f>
        <v>0</v>
      </c>
      <c r="BQ145" s="51"/>
      <c r="BR145" s="6">
        <f t="shared" si="309"/>
        <v>5.98</v>
      </c>
      <c r="BS145" s="5">
        <f t="shared" si="310"/>
        <v>0</v>
      </c>
      <c r="BT145" s="5">
        <f>(A!C146-xx!BR145)*xx!BQ145</f>
        <v>0</v>
      </c>
      <c r="BU145" s="5" t="str">
        <f t="shared" si="311"/>
        <v>Bombom Rech Cerejas c/Licor 195g</v>
      </c>
      <c r="BV145" s="51"/>
      <c r="BW145" s="6">
        <f t="shared" si="312"/>
        <v>5.98</v>
      </c>
      <c r="BX145" s="5">
        <f t="shared" si="313"/>
        <v>0</v>
      </c>
      <c r="BY145" s="172">
        <f>(A!C146-xx!BW145)*xx!BV145</f>
        <v>0</v>
      </c>
      <c r="BZ145" s="51"/>
      <c r="CA145" s="6">
        <f t="shared" si="314"/>
        <v>5.98</v>
      </c>
      <c r="CB145" s="5">
        <f t="shared" si="315"/>
        <v>0</v>
      </c>
      <c r="CC145" s="5">
        <f>(A!C146-xx!CA145)*xx!BZ145</f>
        <v>0</v>
      </c>
      <c r="CD145" s="5" t="str">
        <f t="shared" si="316"/>
        <v>Bombom Rech Cerejas c/Licor 195g</v>
      </c>
      <c r="CE145" s="51"/>
      <c r="CF145" s="6">
        <f t="shared" si="317"/>
        <v>5.98</v>
      </c>
      <c r="CG145" s="5">
        <f t="shared" si="318"/>
        <v>0</v>
      </c>
      <c r="CH145" s="172">
        <f>(A!C146-xx!CF145)*xx!CE145</f>
        <v>0</v>
      </c>
      <c r="CI145" s="51"/>
      <c r="CJ145" s="6">
        <f t="shared" si="319"/>
        <v>5.98</v>
      </c>
      <c r="CK145" s="5">
        <f t="shared" si="320"/>
        <v>0</v>
      </c>
      <c r="CL145" s="5">
        <f>(A!C146-xx!CJ145)*xx!CI145</f>
        <v>0</v>
      </c>
      <c r="CM145" s="5" t="str">
        <f t="shared" si="321"/>
        <v>Bombom Rech Cerejas c/Licor 195g</v>
      </c>
      <c r="CN145" s="51"/>
      <c r="CO145" s="6">
        <f t="shared" si="322"/>
        <v>5.98</v>
      </c>
      <c r="CP145" s="5">
        <f t="shared" si="323"/>
        <v>0</v>
      </c>
      <c r="CQ145" s="172">
        <f>(A!C146-xx!CO145)*xx!CN145</f>
        <v>0</v>
      </c>
      <c r="CR145" s="51"/>
      <c r="CS145" s="6">
        <f t="shared" si="324"/>
        <v>5.98</v>
      </c>
      <c r="CT145" s="5">
        <f t="shared" si="325"/>
        <v>0</v>
      </c>
      <c r="CU145" s="5">
        <f>(A!C146-xx!CS145)*xx!CR145</f>
        <v>0</v>
      </c>
      <c r="CV145" s="5" t="str">
        <f t="shared" si="326"/>
        <v>Bombom Rech Cerejas c/Licor 195g</v>
      </c>
      <c r="CW145" s="51"/>
      <c r="CX145" s="6">
        <f t="shared" si="327"/>
        <v>5.98</v>
      </c>
      <c r="CY145" s="5">
        <f t="shared" si="328"/>
        <v>0</v>
      </c>
      <c r="CZ145" s="172">
        <f>(A!C146-xx!CX145)*xx!CW145</f>
        <v>0</v>
      </c>
      <c r="DA145" s="51"/>
      <c r="DB145" s="6">
        <f t="shared" si="329"/>
        <v>5.98</v>
      </c>
      <c r="DC145" s="5">
        <f t="shared" si="330"/>
        <v>0</v>
      </c>
      <c r="DD145" s="5">
        <f>(A!C146-xx!DB145)*xx!DA145</f>
        <v>0</v>
      </c>
      <c r="DE145" s="5" t="str">
        <f t="shared" si="331"/>
        <v>Bombom Rech Cerejas c/Licor 195g</v>
      </c>
      <c r="DF145" s="51"/>
      <c r="DG145" s="6">
        <f t="shared" si="332"/>
        <v>5.98</v>
      </c>
      <c r="DH145" s="5">
        <f t="shared" si="333"/>
        <v>0</v>
      </c>
      <c r="DI145" s="172">
        <f>(A!C146-xx!DG145)*xx!DF145</f>
        <v>0</v>
      </c>
      <c r="DJ145" s="51"/>
      <c r="DK145" s="6">
        <f t="shared" si="334"/>
        <v>5.98</v>
      </c>
      <c r="DL145" s="5">
        <f t="shared" si="335"/>
        <v>0</v>
      </c>
      <c r="DM145" s="5">
        <f>(A!C146-xx!DK145)*xx!DJ145</f>
        <v>0</v>
      </c>
      <c r="DN145" s="5" t="str">
        <f t="shared" si="336"/>
        <v>Bombom Rech Cerejas c/Licor 195g</v>
      </c>
      <c r="DO145" s="51"/>
      <c r="DP145" s="6">
        <f t="shared" si="337"/>
        <v>5.98</v>
      </c>
      <c r="DQ145" s="5">
        <f t="shared" si="338"/>
        <v>0</v>
      </c>
      <c r="DR145" s="172">
        <f>(A!C146-xx!DP145)*xx!DO145</f>
        <v>0</v>
      </c>
      <c r="DS145" s="51"/>
      <c r="DT145" s="6">
        <f t="shared" si="339"/>
        <v>5.98</v>
      </c>
      <c r="DU145" s="5">
        <f t="shared" si="340"/>
        <v>0</v>
      </c>
      <c r="DV145" s="5">
        <f>(A!C146-xx!DT145)*xx!DS145</f>
        <v>0</v>
      </c>
      <c r="DW145" s="5" t="str">
        <f t="shared" si="341"/>
        <v>Bombom Rech Cerejas c/Licor 195g</v>
      </c>
      <c r="DX145" s="51"/>
      <c r="DY145" s="6">
        <f t="shared" si="342"/>
        <v>5.98</v>
      </c>
      <c r="DZ145" s="5">
        <f t="shared" si="343"/>
        <v>0</v>
      </c>
      <c r="EA145" s="172">
        <f>(A!C146-xx!DY145)*xx!DX145</f>
        <v>0</v>
      </c>
      <c r="EB145" s="51"/>
      <c r="EC145" s="6">
        <f t="shared" si="344"/>
        <v>5.98</v>
      </c>
      <c r="ED145" s="5">
        <f t="shared" si="345"/>
        <v>0</v>
      </c>
      <c r="EE145" s="5">
        <f>(A!C146-xx!EC145)*xx!EB145</f>
        <v>0</v>
      </c>
      <c r="EF145" s="5" t="str">
        <f t="shared" si="346"/>
        <v>Bombom Rech Cerejas c/Licor 195g</v>
      </c>
      <c r="EG145" s="51"/>
      <c r="EH145" s="6">
        <f t="shared" si="347"/>
        <v>5.98</v>
      </c>
      <c r="EI145" s="5">
        <f t="shared" si="348"/>
        <v>0</v>
      </c>
      <c r="EJ145" s="172">
        <f>(A!C146-xx!EH145)*xx!EG145</f>
        <v>0</v>
      </c>
      <c r="EK145" s="51"/>
      <c r="EL145" s="6">
        <f t="shared" si="349"/>
        <v>5.98</v>
      </c>
      <c r="EM145" s="5">
        <f t="shared" si="350"/>
        <v>0</v>
      </c>
      <c r="EN145" s="5">
        <f>(A!C146-xx!EL145)*xx!EK145</f>
        <v>0</v>
      </c>
      <c r="EO145" s="5" t="str">
        <f t="shared" si="351"/>
        <v>Bombom Rech Cerejas c/Licor 195g</v>
      </c>
      <c r="EP145" s="51"/>
      <c r="EQ145" s="6">
        <f t="shared" si="352"/>
        <v>5.98</v>
      </c>
      <c r="ER145" s="5">
        <f t="shared" si="353"/>
        <v>0</v>
      </c>
      <c r="ES145" s="172">
        <f>(A!C146-xx!EQ145)*xx!EP145</f>
        <v>0</v>
      </c>
      <c r="ET145" s="51"/>
      <c r="EU145" s="6">
        <f t="shared" si="354"/>
        <v>5.98</v>
      </c>
      <c r="EV145" s="5">
        <f t="shared" si="355"/>
        <v>0</v>
      </c>
      <c r="EW145" s="5">
        <f>(A!C146-xx!EU145)*xx!ET145</f>
        <v>0</v>
      </c>
      <c r="EX145" s="5" t="str">
        <f t="shared" si="356"/>
        <v>Bombom Rech Cerejas c/Licor 195g</v>
      </c>
      <c r="EY145" s="51"/>
      <c r="EZ145" s="6">
        <f t="shared" si="357"/>
        <v>5.98</v>
      </c>
      <c r="FA145" s="5">
        <f t="shared" si="358"/>
        <v>0</v>
      </c>
      <c r="FB145" s="172">
        <f>(A!C146-xx!EZ145)*xx!EY145</f>
        <v>0</v>
      </c>
      <c r="FC145" s="51"/>
      <c r="FD145" s="6">
        <f t="shared" si="359"/>
        <v>5.98</v>
      </c>
      <c r="FE145" s="5">
        <f t="shared" si="360"/>
        <v>0</v>
      </c>
      <c r="FF145" s="5">
        <f>(A!C146-xx!FD145)*xx!FC145</f>
        <v>0</v>
      </c>
      <c r="FG145" s="5" t="str">
        <f t="shared" si="361"/>
        <v>Bombom Rech Cerejas c/Licor 195g</v>
      </c>
      <c r="FH145" s="51"/>
      <c r="FI145" s="6">
        <f t="shared" si="362"/>
        <v>5.98</v>
      </c>
      <c r="FJ145" s="5">
        <f t="shared" si="363"/>
        <v>0</v>
      </c>
      <c r="FK145" s="172">
        <f>(A!C146-xx!FI145)*xx!FH145</f>
        <v>0</v>
      </c>
      <c r="FL145" s="51"/>
      <c r="FM145" s="6">
        <f t="shared" si="364"/>
        <v>5.98</v>
      </c>
      <c r="FN145" s="5">
        <f t="shared" si="365"/>
        <v>0</v>
      </c>
      <c r="FO145" s="5">
        <f>(A!C146-xx!FM145)*xx!FL145</f>
        <v>0</v>
      </c>
      <c r="FP145" s="5" t="str">
        <f t="shared" si="366"/>
        <v>Bombom Rech Cerejas c/Licor 195g</v>
      </c>
      <c r="FQ145" s="51"/>
      <c r="FR145" s="6">
        <f t="shared" si="367"/>
        <v>5.98</v>
      </c>
      <c r="FS145" s="5">
        <f t="shared" si="368"/>
        <v>0</v>
      </c>
      <c r="FT145" s="172">
        <f>(A!C146-xx!FR145)*xx!FQ145</f>
        <v>0</v>
      </c>
      <c r="FU145" s="51"/>
      <c r="FV145" s="6">
        <f t="shared" si="369"/>
        <v>5.98</v>
      </c>
      <c r="FW145" s="5">
        <f t="shared" si="370"/>
        <v>0</v>
      </c>
      <c r="FX145" s="5">
        <f>(A!C146-xx!FV145)*xx!FU145</f>
        <v>0</v>
      </c>
      <c r="FY145" s="5" t="str">
        <f t="shared" si="371"/>
        <v>Bombom Rech Cerejas c/Licor 195g</v>
      </c>
      <c r="FZ145" s="51"/>
      <c r="GA145" s="6">
        <f t="shared" si="372"/>
        <v>5.98</v>
      </c>
      <c r="GB145" s="5">
        <f t="shared" si="373"/>
        <v>0</v>
      </c>
      <c r="GC145" s="172">
        <f>(A!C146-xx!GA145)*xx!FZ145</f>
        <v>0</v>
      </c>
      <c r="GD145" s="51"/>
      <c r="GE145" s="6">
        <f t="shared" si="374"/>
        <v>5.98</v>
      </c>
      <c r="GF145" s="5">
        <f t="shared" si="375"/>
        <v>0</v>
      </c>
      <c r="GG145" s="5">
        <f>(A!C146-xx!GE145)*xx!GD145</f>
        <v>0</v>
      </c>
      <c r="GH145" s="5" t="str">
        <f t="shared" si="376"/>
        <v>Bombom Rech Cerejas c/Licor 195g</v>
      </c>
      <c r="GI145" s="51"/>
      <c r="GJ145" s="6">
        <f t="shared" si="377"/>
        <v>5.98</v>
      </c>
      <c r="GK145" s="5">
        <f t="shared" si="378"/>
        <v>0</v>
      </c>
      <c r="GL145" s="172">
        <f>(A!C146-xx!GJ145)*xx!GI145</f>
        <v>0</v>
      </c>
      <c r="GM145" s="51"/>
      <c r="GN145" s="6">
        <f t="shared" si="379"/>
        <v>5.98</v>
      </c>
      <c r="GO145" s="5">
        <f t="shared" si="380"/>
        <v>0</v>
      </c>
      <c r="GP145" s="5">
        <f>(A!C146-xx!GN145)*xx!GM145</f>
        <v>0</v>
      </c>
      <c r="GQ145" s="5" t="str">
        <f t="shared" si="381"/>
        <v>Bombom Rech Cerejas c/Licor 195g</v>
      </c>
      <c r="GR145" s="51"/>
      <c r="GS145" s="6">
        <f t="shared" si="382"/>
        <v>5.98</v>
      </c>
      <c r="GT145" s="5">
        <f t="shared" si="383"/>
        <v>0</v>
      </c>
      <c r="GU145" s="172">
        <f>(A!C146-xx!GS145)*xx!GR145</f>
        <v>0</v>
      </c>
      <c r="GV145" s="51"/>
      <c r="GW145" s="6">
        <f t="shared" si="384"/>
        <v>5.98</v>
      </c>
      <c r="GX145" s="5">
        <f t="shared" si="385"/>
        <v>0</v>
      </c>
      <c r="GY145" s="5">
        <f>(A!C146-xx!GW145)*xx!GV145</f>
        <v>0</v>
      </c>
      <c r="GZ145" s="5" t="str">
        <f t="shared" si="386"/>
        <v>Bombom Rech Cerejas c/Licor 195g</v>
      </c>
      <c r="HA145" s="51"/>
      <c r="HB145" s="6">
        <f t="shared" si="387"/>
        <v>5.98</v>
      </c>
      <c r="HC145" s="5">
        <f t="shared" si="388"/>
        <v>0</v>
      </c>
      <c r="HD145" s="172">
        <f>(A!C146-xx!HB145)*xx!HA145</f>
        <v>0</v>
      </c>
      <c r="HE145" s="51"/>
      <c r="HF145" s="6">
        <f t="shared" si="389"/>
        <v>5.98</v>
      </c>
      <c r="HG145" s="5">
        <f t="shared" si="390"/>
        <v>0</v>
      </c>
      <c r="HH145" s="5">
        <f>(A!C146-xx!HF145)*xx!HE145</f>
        <v>0</v>
      </c>
      <c r="HI145" s="5" t="str">
        <f t="shared" si="391"/>
        <v>Bombom Rech Cerejas c/Licor 195g</v>
      </c>
      <c r="HJ145" s="51"/>
      <c r="HK145" s="6">
        <f t="shared" si="392"/>
        <v>5.98</v>
      </c>
      <c r="HL145" s="5">
        <f t="shared" si="393"/>
        <v>0</v>
      </c>
      <c r="HM145" s="172">
        <f>(A!C146-xx!HK145)*xx!HJ145</f>
        <v>0</v>
      </c>
      <c r="HN145" s="51"/>
      <c r="HO145" s="6">
        <f t="shared" si="394"/>
        <v>5.98</v>
      </c>
      <c r="HP145" s="5">
        <f t="shared" si="395"/>
        <v>0</v>
      </c>
      <c r="HQ145" s="5">
        <f>-(A!C146-xx!HO145)*xx!HN145</f>
        <v>0</v>
      </c>
      <c r="HR145" s="5" t="str">
        <f t="shared" si="396"/>
        <v>Bombom Rech Cerejas c/Licor 195g</v>
      </c>
      <c r="HS145" s="51"/>
      <c r="HT145" s="6">
        <f t="shared" si="397"/>
        <v>5.98</v>
      </c>
      <c r="HU145" s="5">
        <f t="shared" si="398"/>
        <v>0</v>
      </c>
      <c r="HV145" s="172">
        <f>(A!C146-xx!HT145)*xx!HS145</f>
        <v>0</v>
      </c>
      <c r="HW145" s="51"/>
      <c r="HX145" s="6">
        <f>A!C146</f>
        <v>5.98</v>
      </c>
      <c r="HY145" s="5">
        <f t="shared" si="399"/>
        <v>0</v>
      </c>
      <c r="HZ145" s="5">
        <f>(A!C146-xx!HX145)*xx!HW145</f>
        <v>0</v>
      </c>
      <c r="IA145" s="5" t="str">
        <f>A!B146</f>
        <v>Bombom Rech Cerejas c/Licor 195g</v>
      </c>
      <c r="IB145" s="5">
        <f t="shared" si="400"/>
        <v>0</v>
      </c>
      <c r="IC145" s="21">
        <f t="shared" si="401"/>
        <v>0</v>
      </c>
      <c r="ID145" s="21" t="e">
        <f>A!#REF!</f>
        <v>#REF!</v>
      </c>
      <c r="IE145" s="21" t="e">
        <f>NF!IS145</f>
        <v>#DIV/0!</v>
      </c>
      <c r="IF145" s="26" t="e">
        <f t="shared" si="402"/>
        <v>#REF!</v>
      </c>
      <c r="IG145" s="6" t="e">
        <f t="shared" si="403"/>
        <v>#REF!</v>
      </c>
      <c r="IH145" s="34" t="e">
        <f t="shared" si="404"/>
        <v>#REF!</v>
      </c>
      <c r="II145" s="174" t="e">
        <f>IB145+A!#REF!+NF!IQ145</f>
        <v>#REF!</v>
      </c>
      <c r="IJ145" s="175" t="e">
        <f>IC145+A!#REF!+NF!IR145</f>
        <v>#REF!</v>
      </c>
      <c r="IK145" s="175" t="e">
        <f>II145*A!C146</f>
        <v>#REF!</v>
      </c>
      <c r="IL145" s="175" t="e">
        <f t="shared" si="272"/>
        <v>#REF!</v>
      </c>
      <c r="IM145" s="81" t="e">
        <f t="shared" si="405"/>
        <v>#REF!</v>
      </c>
      <c r="IN145" s="57" t="str">
        <f t="shared" si="406"/>
        <v>Bombom Rech Cerejas c/Licor 195g</v>
      </c>
      <c r="IO145" s="57" t="e">
        <f>IF145/A!C146</f>
        <v>#REF!</v>
      </c>
      <c r="IP145" s="66"/>
      <c r="IQ145" s="57" t="e">
        <f t="shared" si="407"/>
        <v>#REF!</v>
      </c>
      <c r="IR145" s="11" t="e">
        <f>IF145-#REF!</f>
        <v>#REF!</v>
      </c>
    </row>
    <row r="146" spans="1:252" x14ac:dyDescent="0.2">
      <c r="A146" s="19" t="str">
        <f>A!B147</f>
        <v>Bombom Rech Cerejas Picadas c/Licor 100g</v>
      </c>
      <c r="B146" s="63"/>
      <c r="C146" s="31">
        <f>A!C147</f>
        <v>5.98</v>
      </c>
      <c r="D146" s="14">
        <f t="shared" si="273"/>
        <v>0</v>
      </c>
      <c r="E146" s="169">
        <f>(A!C147-xx!C146)*xx!B146</f>
        <v>0</v>
      </c>
      <c r="F146" s="63"/>
      <c r="G146" s="22">
        <f t="shared" si="274"/>
        <v>5.98</v>
      </c>
      <c r="H146" s="1">
        <f t="shared" si="275"/>
        <v>0</v>
      </c>
      <c r="I146" s="1">
        <f>(A!C147-xx!G146)*xx!F146</f>
        <v>0</v>
      </c>
      <c r="J146" s="1" t="str">
        <f t="shared" si="276"/>
        <v>Bombom Rech Cerejas Picadas c/Licor 100g</v>
      </c>
      <c r="K146" s="63"/>
      <c r="L146" s="2">
        <f t="shared" si="277"/>
        <v>5.98</v>
      </c>
      <c r="M146" s="1">
        <f t="shared" si="278"/>
        <v>0</v>
      </c>
      <c r="N146" s="64">
        <f>(A!C147-xx!L146)*xx!K146</f>
        <v>0</v>
      </c>
      <c r="O146" s="63"/>
      <c r="P146" s="2">
        <f t="shared" si="279"/>
        <v>5.98</v>
      </c>
      <c r="Q146" s="1">
        <f t="shared" si="280"/>
        <v>0</v>
      </c>
      <c r="R146" s="14">
        <f>(A!C147-xx!P146)*xx!O146</f>
        <v>0</v>
      </c>
      <c r="S146" s="14" t="str">
        <f t="shared" si="281"/>
        <v>Bombom Rech Cerejas Picadas c/Licor 100g</v>
      </c>
      <c r="T146" s="63"/>
      <c r="U146" s="22">
        <f t="shared" si="282"/>
        <v>5.98</v>
      </c>
      <c r="V146" s="1">
        <f t="shared" si="283"/>
        <v>0</v>
      </c>
      <c r="W146" s="64">
        <f>(A!C147-xx!U146)*xx!T146</f>
        <v>0</v>
      </c>
      <c r="X146" s="63"/>
      <c r="Y146" s="2">
        <f t="shared" si="284"/>
        <v>5.98</v>
      </c>
      <c r="Z146" s="1">
        <f t="shared" si="285"/>
        <v>0</v>
      </c>
      <c r="AA146" s="1">
        <f>(A!C147-xx!Y146)*xx!X146</f>
        <v>0</v>
      </c>
      <c r="AB146" s="1" t="str">
        <f t="shared" si="286"/>
        <v>Bombom Rech Cerejas Picadas c/Licor 100g</v>
      </c>
      <c r="AC146" s="63"/>
      <c r="AD146" s="2">
        <f t="shared" si="287"/>
        <v>5.98</v>
      </c>
      <c r="AE146" s="1">
        <f t="shared" si="288"/>
        <v>0</v>
      </c>
      <c r="AF146" s="64">
        <f>(A!C147-xx!AD146)*xx!AC146</f>
        <v>0</v>
      </c>
      <c r="AG146" s="63"/>
      <c r="AH146" s="2">
        <f t="shared" si="289"/>
        <v>5.98</v>
      </c>
      <c r="AI146" s="1">
        <f t="shared" si="290"/>
        <v>0</v>
      </c>
      <c r="AJ146" s="1">
        <f>(A!C147-xx!AH146)*xx!AG146</f>
        <v>0</v>
      </c>
      <c r="AK146" s="1" t="str">
        <f t="shared" si="291"/>
        <v>Bombom Rech Cerejas Picadas c/Licor 100g</v>
      </c>
      <c r="AL146" s="63"/>
      <c r="AM146" s="2">
        <f t="shared" si="292"/>
        <v>5.98</v>
      </c>
      <c r="AN146" s="1">
        <f t="shared" si="293"/>
        <v>0</v>
      </c>
      <c r="AO146" s="64">
        <f>(A!C147-xx!AM146)*xx!AL146</f>
        <v>0</v>
      </c>
      <c r="AP146" s="63"/>
      <c r="AQ146" s="2">
        <f t="shared" si="294"/>
        <v>5.98</v>
      </c>
      <c r="AR146" s="1">
        <f t="shared" si="295"/>
        <v>0</v>
      </c>
      <c r="AS146" s="1">
        <f>(A!C147-xx!AQ146)*xx!AP146</f>
        <v>0</v>
      </c>
      <c r="AT146" s="1" t="str">
        <f t="shared" si="296"/>
        <v>Bombom Rech Cerejas Picadas c/Licor 100g</v>
      </c>
      <c r="AU146" s="63"/>
      <c r="AV146" s="2">
        <f t="shared" si="297"/>
        <v>5.98</v>
      </c>
      <c r="AW146" s="1">
        <f t="shared" si="298"/>
        <v>0</v>
      </c>
      <c r="AX146" s="64">
        <f>(A!C147-xx!AV146)*xx!AU146</f>
        <v>0</v>
      </c>
      <c r="AY146" s="63"/>
      <c r="AZ146" s="2">
        <f t="shared" si="299"/>
        <v>5.98</v>
      </c>
      <c r="BA146" s="1">
        <f t="shared" si="300"/>
        <v>0</v>
      </c>
      <c r="BB146" s="1">
        <f>(A!E147-xx!AZ146)*xx!AY146</f>
        <v>0</v>
      </c>
      <c r="BC146" s="1" t="str">
        <f t="shared" si="301"/>
        <v>Bombom Rech Cerejas Picadas c/Licor 100g</v>
      </c>
      <c r="BD146" s="63"/>
      <c r="BE146" s="2">
        <f t="shared" si="302"/>
        <v>5.98</v>
      </c>
      <c r="BF146" s="1">
        <f t="shared" si="303"/>
        <v>0</v>
      </c>
      <c r="BG146" s="64">
        <f>(A!C147-xx!BE146)*xx!BD146</f>
        <v>0</v>
      </c>
      <c r="BH146" s="63"/>
      <c r="BI146" s="2">
        <f t="shared" si="304"/>
        <v>5.98</v>
      </c>
      <c r="BJ146" s="1">
        <f t="shared" si="305"/>
        <v>0</v>
      </c>
      <c r="BK146" s="1">
        <f>(A!C147-xx!BI146)*xx!BH146</f>
        <v>0</v>
      </c>
      <c r="BL146" s="1" t="str">
        <f t="shared" si="306"/>
        <v>Bombom Rech Cerejas Picadas c/Licor 100g</v>
      </c>
      <c r="BM146" s="63"/>
      <c r="BN146" s="2">
        <f t="shared" si="307"/>
        <v>5.98</v>
      </c>
      <c r="BO146" s="1">
        <f t="shared" si="308"/>
        <v>0</v>
      </c>
      <c r="BP146" s="64">
        <f>(A!C147-xx!BN146)*xx!BM146</f>
        <v>0</v>
      </c>
      <c r="BQ146" s="63"/>
      <c r="BR146" s="2">
        <f t="shared" si="309"/>
        <v>5.98</v>
      </c>
      <c r="BS146" s="1">
        <f t="shared" si="310"/>
        <v>0</v>
      </c>
      <c r="BT146" s="1">
        <f>(A!C147-xx!BR146)*xx!BQ146</f>
        <v>0</v>
      </c>
      <c r="BU146" s="1" t="str">
        <f t="shared" si="311"/>
        <v>Bombom Rech Cerejas Picadas c/Licor 100g</v>
      </c>
      <c r="BV146" s="63"/>
      <c r="BW146" s="2">
        <f t="shared" si="312"/>
        <v>5.98</v>
      </c>
      <c r="BX146" s="1">
        <f t="shared" si="313"/>
        <v>0</v>
      </c>
      <c r="BY146" s="64">
        <f>(A!C147-xx!BW146)*xx!BV146</f>
        <v>0</v>
      </c>
      <c r="BZ146" s="63"/>
      <c r="CA146" s="2">
        <f t="shared" si="314"/>
        <v>5.98</v>
      </c>
      <c r="CB146" s="1">
        <f t="shared" si="315"/>
        <v>0</v>
      </c>
      <c r="CC146" s="1">
        <f>(A!C147-xx!CA146)*xx!BZ146</f>
        <v>0</v>
      </c>
      <c r="CD146" s="1" t="str">
        <f t="shared" si="316"/>
        <v>Bombom Rech Cerejas Picadas c/Licor 100g</v>
      </c>
      <c r="CE146" s="63"/>
      <c r="CF146" s="2">
        <f t="shared" si="317"/>
        <v>5.98</v>
      </c>
      <c r="CG146" s="1">
        <f t="shared" si="318"/>
        <v>0</v>
      </c>
      <c r="CH146" s="64">
        <f>(A!C147-xx!CF146)*xx!CE146</f>
        <v>0</v>
      </c>
      <c r="CI146" s="63"/>
      <c r="CJ146" s="2">
        <f t="shared" si="319"/>
        <v>5.98</v>
      </c>
      <c r="CK146" s="1">
        <f t="shared" si="320"/>
        <v>0</v>
      </c>
      <c r="CL146" s="1">
        <f>(A!C147-xx!CJ146)*xx!CI146</f>
        <v>0</v>
      </c>
      <c r="CM146" s="1" t="str">
        <f t="shared" si="321"/>
        <v>Bombom Rech Cerejas Picadas c/Licor 100g</v>
      </c>
      <c r="CN146" s="63"/>
      <c r="CO146" s="2">
        <f t="shared" si="322"/>
        <v>5.98</v>
      </c>
      <c r="CP146" s="1">
        <f t="shared" si="323"/>
        <v>0</v>
      </c>
      <c r="CQ146" s="64">
        <f>(A!C147-xx!CO146)*xx!CN146</f>
        <v>0</v>
      </c>
      <c r="CR146" s="63"/>
      <c r="CS146" s="2">
        <f t="shared" si="324"/>
        <v>5.98</v>
      </c>
      <c r="CT146" s="1">
        <f t="shared" si="325"/>
        <v>0</v>
      </c>
      <c r="CU146" s="1">
        <f>(A!C147-xx!CS146)*xx!CR146</f>
        <v>0</v>
      </c>
      <c r="CV146" s="1" t="str">
        <f t="shared" si="326"/>
        <v>Bombom Rech Cerejas Picadas c/Licor 100g</v>
      </c>
      <c r="CW146" s="63"/>
      <c r="CX146" s="2">
        <f t="shared" si="327"/>
        <v>5.98</v>
      </c>
      <c r="CY146" s="1">
        <f t="shared" si="328"/>
        <v>0</v>
      </c>
      <c r="CZ146" s="64">
        <f>(A!C147-xx!CX146)*xx!CW146</f>
        <v>0</v>
      </c>
      <c r="DA146" s="63"/>
      <c r="DB146" s="2">
        <f t="shared" si="329"/>
        <v>5.98</v>
      </c>
      <c r="DC146" s="1">
        <f t="shared" si="330"/>
        <v>0</v>
      </c>
      <c r="DD146" s="1">
        <f>(A!C147-xx!DB146)*xx!DA146</f>
        <v>0</v>
      </c>
      <c r="DE146" s="1" t="str">
        <f t="shared" si="331"/>
        <v>Bombom Rech Cerejas Picadas c/Licor 100g</v>
      </c>
      <c r="DF146" s="63"/>
      <c r="DG146" s="2">
        <f t="shared" si="332"/>
        <v>5.98</v>
      </c>
      <c r="DH146" s="1">
        <f t="shared" si="333"/>
        <v>0</v>
      </c>
      <c r="DI146" s="64">
        <f>(A!C147-xx!DG146)*xx!DF146</f>
        <v>0</v>
      </c>
      <c r="DJ146" s="63"/>
      <c r="DK146" s="2">
        <f t="shared" si="334"/>
        <v>5.98</v>
      </c>
      <c r="DL146" s="1">
        <f t="shared" si="335"/>
        <v>0</v>
      </c>
      <c r="DM146" s="1">
        <f>(A!C147-xx!DK146)*xx!DJ146</f>
        <v>0</v>
      </c>
      <c r="DN146" s="1" t="str">
        <f t="shared" si="336"/>
        <v>Bombom Rech Cerejas Picadas c/Licor 100g</v>
      </c>
      <c r="DO146" s="63"/>
      <c r="DP146" s="2">
        <f t="shared" si="337"/>
        <v>5.98</v>
      </c>
      <c r="DQ146" s="1">
        <f t="shared" si="338"/>
        <v>0</v>
      </c>
      <c r="DR146" s="64">
        <f>(A!C147-xx!DP146)*xx!DO146</f>
        <v>0</v>
      </c>
      <c r="DS146" s="63"/>
      <c r="DT146" s="2">
        <f t="shared" si="339"/>
        <v>5.98</v>
      </c>
      <c r="DU146" s="1">
        <f t="shared" si="340"/>
        <v>0</v>
      </c>
      <c r="DV146" s="1">
        <f>(A!C147-xx!DT146)*xx!DS146</f>
        <v>0</v>
      </c>
      <c r="DW146" s="1" t="str">
        <f t="shared" si="341"/>
        <v>Bombom Rech Cerejas Picadas c/Licor 100g</v>
      </c>
      <c r="DX146" s="63"/>
      <c r="DY146" s="2">
        <f t="shared" si="342"/>
        <v>5.98</v>
      </c>
      <c r="DZ146" s="1">
        <f t="shared" si="343"/>
        <v>0</v>
      </c>
      <c r="EA146" s="64">
        <f>(A!C147-xx!DY146)*xx!DX146</f>
        <v>0</v>
      </c>
      <c r="EB146" s="63"/>
      <c r="EC146" s="2">
        <f t="shared" si="344"/>
        <v>5.98</v>
      </c>
      <c r="ED146" s="1">
        <f t="shared" si="345"/>
        <v>0</v>
      </c>
      <c r="EE146" s="1">
        <f>(A!C147-xx!EC146)*xx!EB146</f>
        <v>0</v>
      </c>
      <c r="EF146" s="1" t="str">
        <f t="shared" si="346"/>
        <v>Bombom Rech Cerejas Picadas c/Licor 100g</v>
      </c>
      <c r="EG146" s="63"/>
      <c r="EH146" s="2">
        <f t="shared" si="347"/>
        <v>5.98</v>
      </c>
      <c r="EI146" s="1">
        <f t="shared" si="348"/>
        <v>0</v>
      </c>
      <c r="EJ146" s="64">
        <f>(A!C147-xx!EH146)*xx!EG146</f>
        <v>0</v>
      </c>
      <c r="EK146" s="63"/>
      <c r="EL146" s="2">
        <f t="shared" si="349"/>
        <v>5.98</v>
      </c>
      <c r="EM146" s="1">
        <f t="shared" si="350"/>
        <v>0</v>
      </c>
      <c r="EN146" s="1">
        <f>(A!C147-xx!EL146)*xx!EK146</f>
        <v>0</v>
      </c>
      <c r="EO146" s="1" t="str">
        <f t="shared" si="351"/>
        <v>Bombom Rech Cerejas Picadas c/Licor 100g</v>
      </c>
      <c r="EP146" s="63"/>
      <c r="EQ146" s="2">
        <f t="shared" si="352"/>
        <v>5.98</v>
      </c>
      <c r="ER146" s="1">
        <f t="shared" si="353"/>
        <v>0</v>
      </c>
      <c r="ES146" s="64">
        <f>(A!C147-xx!EQ146)*xx!EP146</f>
        <v>0</v>
      </c>
      <c r="ET146" s="63"/>
      <c r="EU146" s="2">
        <f t="shared" si="354"/>
        <v>5.98</v>
      </c>
      <c r="EV146" s="1">
        <f t="shared" si="355"/>
        <v>0</v>
      </c>
      <c r="EW146" s="1">
        <f>(A!C147-xx!EU146)*xx!ET146</f>
        <v>0</v>
      </c>
      <c r="EX146" s="1" t="str">
        <f t="shared" si="356"/>
        <v>Bombom Rech Cerejas Picadas c/Licor 100g</v>
      </c>
      <c r="EY146" s="63"/>
      <c r="EZ146" s="2">
        <f t="shared" si="357"/>
        <v>5.98</v>
      </c>
      <c r="FA146" s="1">
        <f t="shared" si="358"/>
        <v>0</v>
      </c>
      <c r="FB146" s="64">
        <f>(A!C147-xx!EZ146)*xx!EY146</f>
        <v>0</v>
      </c>
      <c r="FC146" s="63"/>
      <c r="FD146" s="2">
        <f t="shared" si="359"/>
        <v>5.98</v>
      </c>
      <c r="FE146" s="1">
        <f t="shared" si="360"/>
        <v>0</v>
      </c>
      <c r="FF146" s="1">
        <f>(A!C147-xx!FD146)*xx!FC146</f>
        <v>0</v>
      </c>
      <c r="FG146" s="1" t="str">
        <f t="shared" si="361"/>
        <v>Bombom Rech Cerejas Picadas c/Licor 100g</v>
      </c>
      <c r="FH146" s="63"/>
      <c r="FI146" s="2">
        <f t="shared" si="362"/>
        <v>5.98</v>
      </c>
      <c r="FJ146" s="1">
        <f t="shared" si="363"/>
        <v>0</v>
      </c>
      <c r="FK146" s="64">
        <f>(A!C147-xx!FI146)*xx!FH146</f>
        <v>0</v>
      </c>
      <c r="FL146" s="63"/>
      <c r="FM146" s="2">
        <f t="shared" si="364"/>
        <v>5.98</v>
      </c>
      <c r="FN146" s="1">
        <f t="shared" si="365"/>
        <v>0</v>
      </c>
      <c r="FO146" s="1">
        <f>(A!C147-xx!FM146)*xx!FL146</f>
        <v>0</v>
      </c>
      <c r="FP146" s="1" t="str">
        <f t="shared" si="366"/>
        <v>Bombom Rech Cerejas Picadas c/Licor 100g</v>
      </c>
      <c r="FQ146" s="63"/>
      <c r="FR146" s="2">
        <f t="shared" si="367"/>
        <v>5.98</v>
      </c>
      <c r="FS146" s="1">
        <f t="shared" si="368"/>
        <v>0</v>
      </c>
      <c r="FT146" s="64">
        <f>(A!C147-xx!FR146)*xx!FQ146</f>
        <v>0</v>
      </c>
      <c r="FU146" s="63"/>
      <c r="FV146" s="2">
        <f t="shared" si="369"/>
        <v>5.98</v>
      </c>
      <c r="FW146" s="1">
        <f t="shared" si="370"/>
        <v>0</v>
      </c>
      <c r="FX146" s="1">
        <f>(A!C147-xx!FV146)*xx!FU146</f>
        <v>0</v>
      </c>
      <c r="FY146" s="1" t="str">
        <f t="shared" si="371"/>
        <v>Bombom Rech Cerejas Picadas c/Licor 100g</v>
      </c>
      <c r="FZ146" s="63"/>
      <c r="GA146" s="2">
        <f t="shared" si="372"/>
        <v>5.98</v>
      </c>
      <c r="GB146" s="1">
        <f t="shared" si="373"/>
        <v>0</v>
      </c>
      <c r="GC146" s="64">
        <f>(A!C147-xx!GA146)*xx!FZ146</f>
        <v>0</v>
      </c>
      <c r="GD146" s="63"/>
      <c r="GE146" s="2">
        <f t="shared" si="374"/>
        <v>5.98</v>
      </c>
      <c r="GF146" s="1">
        <f t="shared" si="375"/>
        <v>0</v>
      </c>
      <c r="GG146" s="1">
        <f>(A!C147-xx!GE146)*xx!GD146</f>
        <v>0</v>
      </c>
      <c r="GH146" s="1" t="str">
        <f t="shared" si="376"/>
        <v>Bombom Rech Cerejas Picadas c/Licor 100g</v>
      </c>
      <c r="GI146" s="63"/>
      <c r="GJ146" s="2">
        <f t="shared" si="377"/>
        <v>5.98</v>
      </c>
      <c r="GK146" s="1">
        <f t="shared" si="378"/>
        <v>0</v>
      </c>
      <c r="GL146" s="64">
        <f>(A!C147-xx!GJ146)*xx!GI146</f>
        <v>0</v>
      </c>
      <c r="GM146" s="63"/>
      <c r="GN146" s="2">
        <f t="shared" si="379"/>
        <v>5.98</v>
      </c>
      <c r="GO146" s="1">
        <f t="shared" si="380"/>
        <v>0</v>
      </c>
      <c r="GP146" s="1">
        <f>(A!C147-xx!GN146)*xx!GM146</f>
        <v>0</v>
      </c>
      <c r="GQ146" s="1" t="str">
        <f t="shared" si="381"/>
        <v>Bombom Rech Cerejas Picadas c/Licor 100g</v>
      </c>
      <c r="GR146" s="63"/>
      <c r="GS146" s="2">
        <f t="shared" si="382"/>
        <v>5.98</v>
      </c>
      <c r="GT146" s="1">
        <f t="shared" si="383"/>
        <v>0</v>
      </c>
      <c r="GU146" s="64">
        <f>(A!C147-xx!GS146)*xx!GR146</f>
        <v>0</v>
      </c>
      <c r="GV146" s="63"/>
      <c r="GW146" s="2">
        <f t="shared" si="384"/>
        <v>5.98</v>
      </c>
      <c r="GX146" s="1">
        <f t="shared" si="385"/>
        <v>0</v>
      </c>
      <c r="GY146" s="1">
        <f>(A!C147-xx!GW146)*xx!GV146</f>
        <v>0</v>
      </c>
      <c r="GZ146" s="1" t="str">
        <f t="shared" si="386"/>
        <v>Bombom Rech Cerejas Picadas c/Licor 100g</v>
      </c>
      <c r="HA146" s="63"/>
      <c r="HB146" s="2">
        <f t="shared" si="387"/>
        <v>5.98</v>
      </c>
      <c r="HC146" s="1">
        <f t="shared" si="388"/>
        <v>0</v>
      </c>
      <c r="HD146" s="64">
        <f>(A!C147-xx!HB146)*xx!HA146</f>
        <v>0</v>
      </c>
      <c r="HE146" s="63"/>
      <c r="HF146" s="2">
        <f t="shared" si="389"/>
        <v>5.98</v>
      </c>
      <c r="HG146" s="1">
        <f t="shared" si="390"/>
        <v>0</v>
      </c>
      <c r="HH146" s="1">
        <f>(A!C147-xx!HF146)*xx!HE146</f>
        <v>0</v>
      </c>
      <c r="HI146" s="1" t="str">
        <f t="shared" si="391"/>
        <v>Bombom Rech Cerejas Picadas c/Licor 100g</v>
      </c>
      <c r="HJ146" s="63"/>
      <c r="HK146" s="2">
        <f t="shared" si="392"/>
        <v>5.98</v>
      </c>
      <c r="HL146" s="1">
        <f t="shared" si="393"/>
        <v>0</v>
      </c>
      <c r="HM146" s="64">
        <f>(A!C147-xx!HK146)*xx!HJ146</f>
        <v>0</v>
      </c>
      <c r="HN146" s="63"/>
      <c r="HO146" s="2">
        <f t="shared" si="394"/>
        <v>5.98</v>
      </c>
      <c r="HP146" s="1">
        <f t="shared" si="395"/>
        <v>0</v>
      </c>
      <c r="HQ146" s="1">
        <f>-(A!C147-xx!HO146)*xx!HN146</f>
        <v>0</v>
      </c>
      <c r="HR146" s="1" t="str">
        <f t="shared" si="396"/>
        <v>Bombom Rech Cerejas Picadas c/Licor 100g</v>
      </c>
      <c r="HS146" s="63"/>
      <c r="HT146" s="2">
        <f t="shared" si="397"/>
        <v>5.98</v>
      </c>
      <c r="HU146" s="1">
        <f t="shared" si="398"/>
        <v>0</v>
      </c>
      <c r="HV146" s="64">
        <f>(A!C147-xx!HT146)*xx!HS146</f>
        <v>0</v>
      </c>
      <c r="HW146" s="63"/>
      <c r="HX146" s="2">
        <f>A!C147</f>
        <v>5.98</v>
      </c>
      <c r="HY146" s="1">
        <f t="shared" si="399"/>
        <v>0</v>
      </c>
      <c r="HZ146" s="1">
        <f>(A!C147-xx!HX146)*xx!HW146</f>
        <v>0</v>
      </c>
      <c r="IA146" s="1" t="str">
        <f>A!B147</f>
        <v>Bombom Rech Cerejas Picadas c/Licor 100g</v>
      </c>
      <c r="IB146" s="1">
        <f t="shared" si="400"/>
        <v>0</v>
      </c>
      <c r="IC146" s="14">
        <f t="shared" si="401"/>
        <v>0</v>
      </c>
      <c r="ID146" s="14" t="e">
        <f>A!#REF!</f>
        <v>#REF!</v>
      </c>
      <c r="IE146" s="14" t="e">
        <f>NF!IS146</f>
        <v>#DIV/0!</v>
      </c>
      <c r="IF146" s="26" t="e">
        <f t="shared" si="402"/>
        <v>#REF!</v>
      </c>
      <c r="IG146" s="2" t="e">
        <f t="shared" si="403"/>
        <v>#REF!</v>
      </c>
      <c r="IH146" s="170" t="e">
        <f t="shared" si="404"/>
        <v>#REF!</v>
      </c>
      <c r="II146" s="174" t="e">
        <f>IB146+A!#REF!+NF!IQ146</f>
        <v>#REF!</v>
      </c>
      <c r="IJ146" s="175" t="e">
        <f>IC146+A!#REF!+NF!IR146</f>
        <v>#REF!</v>
      </c>
      <c r="IK146" s="175" t="e">
        <f>II146*A!C147</f>
        <v>#REF!</v>
      </c>
      <c r="IL146" s="175" t="e">
        <f t="shared" si="272"/>
        <v>#REF!</v>
      </c>
      <c r="IM146" s="81" t="e">
        <f t="shared" si="405"/>
        <v>#REF!</v>
      </c>
      <c r="IN146" s="84" t="str">
        <f t="shared" si="406"/>
        <v>Bombom Rech Cerejas Picadas c/Licor 100g</v>
      </c>
      <c r="IO146" s="84" t="e">
        <f>IF146/A!C147</f>
        <v>#REF!</v>
      </c>
      <c r="IP146" s="72"/>
      <c r="IQ146" s="84" t="e">
        <f t="shared" si="407"/>
        <v>#REF!</v>
      </c>
      <c r="IR146" s="85" t="e">
        <f>IF146-#REF!</f>
        <v>#REF!</v>
      </c>
    </row>
    <row r="147" spans="1:252" x14ac:dyDescent="0.2">
      <c r="A147" s="20" t="str">
        <f>A!B148</f>
        <v>Bombom Rech Cerejas Picadas s/Alcool 100g</v>
      </c>
      <c r="B147" s="51"/>
      <c r="C147" s="65">
        <f>A!C148</f>
        <v>5.98</v>
      </c>
      <c r="D147" s="21">
        <f t="shared" si="273"/>
        <v>0</v>
      </c>
      <c r="E147" s="171">
        <f>(A!C148-xx!C147)*xx!B147</f>
        <v>0</v>
      </c>
      <c r="F147" s="51"/>
      <c r="G147" s="32">
        <f t="shared" si="274"/>
        <v>5.98</v>
      </c>
      <c r="H147" s="5">
        <f t="shared" si="275"/>
        <v>0</v>
      </c>
      <c r="I147" s="5">
        <f>(A!C148-xx!G147)*xx!F147</f>
        <v>0</v>
      </c>
      <c r="J147" s="5" t="str">
        <f t="shared" si="276"/>
        <v>Bombom Rech Cerejas Picadas s/Alcool 100g</v>
      </c>
      <c r="K147" s="51"/>
      <c r="L147" s="6">
        <f t="shared" si="277"/>
        <v>5.98</v>
      </c>
      <c r="M147" s="5">
        <f t="shared" si="278"/>
        <v>0</v>
      </c>
      <c r="N147" s="172">
        <f>(A!C148-xx!L147)*xx!K147</f>
        <v>0</v>
      </c>
      <c r="O147" s="51"/>
      <c r="P147" s="6">
        <f t="shared" si="279"/>
        <v>5.98</v>
      </c>
      <c r="Q147" s="5">
        <f t="shared" si="280"/>
        <v>0</v>
      </c>
      <c r="R147" s="21">
        <f>(A!C148-xx!P147)*xx!O147</f>
        <v>0</v>
      </c>
      <c r="S147" s="21" t="str">
        <f t="shared" si="281"/>
        <v>Bombom Rech Cerejas Picadas s/Alcool 100g</v>
      </c>
      <c r="T147" s="51"/>
      <c r="U147" s="32">
        <f t="shared" si="282"/>
        <v>5.98</v>
      </c>
      <c r="V147" s="5">
        <f t="shared" si="283"/>
        <v>0</v>
      </c>
      <c r="W147" s="172">
        <f>(A!C148-xx!U147)*xx!T147</f>
        <v>0</v>
      </c>
      <c r="X147" s="51"/>
      <c r="Y147" s="6">
        <f t="shared" si="284"/>
        <v>5.98</v>
      </c>
      <c r="Z147" s="5">
        <f t="shared" si="285"/>
        <v>0</v>
      </c>
      <c r="AA147" s="5">
        <f>(A!C148-xx!Y147)*xx!X147</f>
        <v>0</v>
      </c>
      <c r="AB147" s="5" t="str">
        <f t="shared" si="286"/>
        <v>Bombom Rech Cerejas Picadas s/Alcool 100g</v>
      </c>
      <c r="AC147" s="51"/>
      <c r="AD147" s="6">
        <f t="shared" si="287"/>
        <v>5.98</v>
      </c>
      <c r="AE147" s="5">
        <f t="shared" si="288"/>
        <v>0</v>
      </c>
      <c r="AF147" s="172">
        <f>(A!C148-xx!AD147)*xx!AC147</f>
        <v>0</v>
      </c>
      <c r="AG147" s="51"/>
      <c r="AH147" s="6">
        <f t="shared" si="289"/>
        <v>5.98</v>
      </c>
      <c r="AI147" s="5">
        <f t="shared" si="290"/>
        <v>0</v>
      </c>
      <c r="AJ147" s="5">
        <f>(A!C148-xx!AH147)*xx!AG147</f>
        <v>0</v>
      </c>
      <c r="AK147" s="5" t="str">
        <f t="shared" si="291"/>
        <v>Bombom Rech Cerejas Picadas s/Alcool 100g</v>
      </c>
      <c r="AL147" s="51"/>
      <c r="AM147" s="6">
        <f t="shared" si="292"/>
        <v>5.98</v>
      </c>
      <c r="AN147" s="5">
        <f t="shared" si="293"/>
        <v>0</v>
      </c>
      <c r="AO147" s="172">
        <f>(A!C148-xx!AM147)*xx!AL147</f>
        <v>0</v>
      </c>
      <c r="AP147" s="51"/>
      <c r="AQ147" s="6">
        <f t="shared" si="294"/>
        <v>5.98</v>
      </c>
      <c r="AR147" s="5">
        <f t="shared" si="295"/>
        <v>0</v>
      </c>
      <c r="AS147" s="5">
        <f>(A!C148-xx!AQ147)*xx!AP147</f>
        <v>0</v>
      </c>
      <c r="AT147" s="5" t="str">
        <f t="shared" si="296"/>
        <v>Bombom Rech Cerejas Picadas s/Alcool 100g</v>
      </c>
      <c r="AU147" s="51"/>
      <c r="AV147" s="6">
        <f t="shared" si="297"/>
        <v>5.98</v>
      </c>
      <c r="AW147" s="5">
        <f t="shared" si="298"/>
        <v>0</v>
      </c>
      <c r="AX147" s="172">
        <f>(A!C148-xx!AV147)*xx!AU147</f>
        <v>0</v>
      </c>
      <c r="AY147" s="51"/>
      <c r="AZ147" s="6">
        <f t="shared" si="299"/>
        <v>5.98</v>
      </c>
      <c r="BA147" s="5">
        <f t="shared" si="300"/>
        <v>0</v>
      </c>
      <c r="BB147" s="5">
        <f>(A!E148-xx!AZ147)*xx!AY147</f>
        <v>0</v>
      </c>
      <c r="BC147" s="5" t="str">
        <f t="shared" si="301"/>
        <v>Bombom Rech Cerejas Picadas s/Alcool 100g</v>
      </c>
      <c r="BD147" s="51"/>
      <c r="BE147" s="6">
        <f t="shared" si="302"/>
        <v>5.98</v>
      </c>
      <c r="BF147" s="5">
        <f t="shared" si="303"/>
        <v>0</v>
      </c>
      <c r="BG147" s="172">
        <f>(A!C148-xx!BE147)*xx!BD147</f>
        <v>0</v>
      </c>
      <c r="BH147" s="51"/>
      <c r="BI147" s="6">
        <f t="shared" si="304"/>
        <v>5.98</v>
      </c>
      <c r="BJ147" s="5">
        <f t="shared" si="305"/>
        <v>0</v>
      </c>
      <c r="BK147" s="5">
        <f>(A!C148-xx!BI147)*xx!BH147</f>
        <v>0</v>
      </c>
      <c r="BL147" s="5" t="str">
        <f t="shared" si="306"/>
        <v>Bombom Rech Cerejas Picadas s/Alcool 100g</v>
      </c>
      <c r="BM147" s="51"/>
      <c r="BN147" s="6">
        <f t="shared" si="307"/>
        <v>5.98</v>
      </c>
      <c r="BO147" s="5">
        <f t="shared" si="308"/>
        <v>0</v>
      </c>
      <c r="BP147" s="172">
        <f>(A!C148-xx!BN147)*xx!BM147</f>
        <v>0</v>
      </c>
      <c r="BQ147" s="51"/>
      <c r="BR147" s="6">
        <f t="shared" si="309"/>
        <v>5.98</v>
      </c>
      <c r="BS147" s="5">
        <f t="shared" si="310"/>
        <v>0</v>
      </c>
      <c r="BT147" s="5">
        <f>(A!C148-xx!BR147)*xx!BQ147</f>
        <v>0</v>
      </c>
      <c r="BU147" s="5" t="str">
        <f t="shared" si="311"/>
        <v>Bombom Rech Cerejas Picadas s/Alcool 100g</v>
      </c>
      <c r="BV147" s="51"/>
      <c r="BW147" s="6">
        <f t="shared" si="312"/>
        <v>5.98</v>
      </c>
      <c r="BX147" s="5">
        <f t="shared" si="313"/>
        <v>0</v>
      </c>
      <c r="BY147" s="172">
        <f>(A!C148-xx!BW147)*xx!BV147</f>
        <v>0</v>
      </c>
      <c r="BZ147" s="51"/>
      <c r="CA147" s="6">
        <f t="shared" si="314"/>
        <v>5.98</v>
      </c>
      <c r="CB147" s="5">
        <f t="shared" si="315"/>
        <v>0</v>
      </c>
      <c r="CC147" s="5">
        <f>(A!C148-xx!CA147)*xx!BZ147</f>
        <v>0</v>
      </c>
      <c r="CD147" s="5" t="str">
        <f t="shared" si="316"/>
        <v>Bombom Rech Cerejas Picadas s/Alcool 100g</v>
      </c>
      <c r="CE147" s="51"/>
      <c r="CF147" s="6">
        <f t="shared" si="317"/>
        <v>5.98</v>
      </c>
      <c r="CG147" s="5">
        <f t="shared" si="318"/>
        <v>0</v>
      </c>
      <c r="CH147" s="172">
        <f>(A!C148-xx!CF147)*xx!CE147</f>
        <v>0</v>
      </c>
      <c r="CI147" s="51"/>
      <c r="CJ147" s="6">
        <f t="shared" si="319"/>
        <v>5.98</v>
      </c>
      <c r="CK147" s="5">
        <f t="shared" si="320"/>
        <v>0</v>
      </c>
      <c r="CL147" s="5">
        <f>(A!C148-xx!CJ147)*xx!CI147</f>
        <v>0</v>
      </c>
      <c r="CM147" s="5" t="str">
        <f t="shared" si="321"/>
        <v>Bombom Rech Cerejas Picadas s/Alcool 100g</v>
      </c>
      <c r="CN147" s="51"/>
      <c r="CO147" s="6">
        <f t="shared" si="322"/>
        <v>5.98</v>
      </c>
      <c r="CP147" s="5">
        <f t="shared" si="323"/>
        <v>0</v>
      </c>
      <c r="CQ147" s="172">
        <f>(A!C148-xx!CO147)*xx!CN147</f>
        <v>0</v>
      </c>
      <c r="CR147" s="51"/>
      <c r="CS147" s="6">
        <f t="shared" si="324"/>
        <v>5.98</v>
      </c>
      <c r="CT147" s="5">
        <f t="shared" si="325"/>
        <v>0</v>
      </c>
      <c r="CU147" s="5">
        <f>(A!C148-xx!CS147)*xx!CR147</f>
        <v>0</v>
      </c>
      <c r="CV147" s="5" t="str">
        <f t="shared" si="326"/>
        <v>Bombom Rech Cerejas Picadas s/Alcool 100g</v>
      </c>
      <c r="CW147" s="51"/>
      <c r="CX147" s="6">
        <f t="shared" si="327"/>
        <v>5.98</v>
      </c>
      <c r="CY147" s="5">
        <f t="shared" si="328"/>
        <v>0</v>
      </c>
      <c r="CZ147" s="172">
        <f>(A!C148-xx!CX147)*xx!CW147</f>
        <v>0</v>
      </c>
      <c r="DA147" s="51"/>
      <c r="DB147" s="6">
        <f t="shared" si="329"/>
        <v>5.98</v>
      </c>
      <c r="DC147" s="5">
        <f t="shared" si="330"/>
        <v>0</v>
      </c>
      <c r="DD147" s="5">
        <f>(A!C148-xx!DB147)*xx!DA147</f>
        <v>0</v>
      </c>
      <c r="DE147" s="5" t="str">
        <f t="shared" si="331"/>
        <v>Bombom Rech Cerejas Picadas s/Alcool 100g</v>
      </c>
      <c r="DF147" s="51"/>
      <c r="DG147" s="6">
        <f t="shared" si="332"/>
        <v>5.98</v>
      </c>
      <c r="DH147" s="5">
        <f t="shared" si="333"/>
        <v>0</v>
      </c>
      <c r="DI147" s="172">
        <f>(A!C148-xx!DG147)*xx!DF147</f>
        <v>0</v>
      </c>
      <c r="DJ147" s="51"/>
      <c r="DK147" s="6">
        <f t="shared" si="334"/>
        <v>5.98</v>
      </c>
      <c r="DL147" s="5">
        <f t="shared" si="335"/>
        <v>0</v>
      </c>
      <c r="DM147" s="5">
        <f>(A!C148-xx!DK147)*xx!DJ147</f>
        <v>0</v>
      </c>
      <c r="DN147" s="5" t="str">
        <f t="shared" si="336"/>
        <v>Bombom Rech Cerejas Picadas s/Alcool 100g</v>
      </c>
      <c r="DO147" s="51"/>
      <c r="DP147" s="6">
        <f t="shared" si="337"/>
        <v>5.98</v>
      </c>
      <c r="DQ147" s="5">
        <f t="shared" si="338"/>
        <v>0</v>
      </c>
      <c r="DR147" s="172">
        <f>(A!C148-xx!DP147)*xx!DO147</f>
        <v>0</v>
      </c>
      <c r="DS147" s="51"/>
      <c r="DT147" s="6">
        <f t="shared" si="339"/>
        <v>5.98</v>
      </c>
      <c r="DU147" s="5">
        <f t="shared" si="340"/>
        <v>0</v>
      </c>
      <c r="DV147" s="5">
        <f>(A!C148-xx!DT147)*xx!DS147</f>
        <v>0</v>
      </c>
      <c r="DW147" s="5" t="str">
        <f t="shared" si="341"/>
        <v>Bombom Rech Cerejas Picadas s/Alcool 100g</v>
      </c>
      <c r="DX147" s="51"/>
      <c r="DY147" s="6">
        <f t="shared" si="342"/>
        <v>5.98</v>
      </c>
      <c r="DZ147" s="5">
        <f t="shared" si="343"/>
        <v>0</v>
      </c>
      <c r="EA147" s="172">
        <f>(A!C148-xx!DY147)*xx!DX147</f>
        <v>0</v>
      </c>
      <c r="EB147" s="51"/>
      <c r="EC147" s="6">
        <f t="shared" si="344"/>
        <v>5.98</v>
      </c>
      <c r="ED147" s="5">
        <f t="shared" si="345"/>
        <v>0</v>
      </c>
      <c r="EE147" s="5">
        <f>(A!C148-xx!EC147)*xx!EB147</f>
        <v>0</v>
      </c>
      <c r="EF147" s="5" t="str">
        <f t="shared" si="346"/>
        <v>Bombom Rech Cerejas Picadas s/Alcool 100g</v>
      </c>
      <c r="EG147" s="51"/>
      <c r="EH147" s="6">
        <f t="shared" si="347"/>
        <v>5.98</v>
      </c>
      <c r="EI147" s="5">
        <f t="shared" si="348"/>
        <v>0</v>
      </c>
      <c r="EJ147" s="172">
        <f>(A!C148-xx!EH147)*xx!EG147</f>
        <v>0</v>
      </c>
      <c r="EK147" s="51"/>
      <c r="EL147" s="6">
        <f t="shared" si="349"/>
        <v>5.98</v>
      </c>
      <c r="EM147" s="5">
        <f t="shared" si="350"/>
        <v>0</v>
      </c>
      <c r="EN147" s="5">
        <f>(A!C148-xx!EL147)*xx!EK147</f>
        <v>0</v>
      </c>
      <c r="EO147" s="5" t="str">
        <f t="shared" si="351"/>
        <v>Bombom Rech Cerejas Picadas s/Alcool 100g</v>
      </c>
      <c r="EP147" s="51"/>
      <c r="EQ147" s="6">
        <f t="shared" si="352"/>
        <v>5.98</v>
      </c>
      <c r="ER147" s="5">
        <f t="shared" si="353"/>
        <v>0</v>
      </c>
      <c r="ES147" s="172">
        <f>(A!C148-xx!EQ147)*xx!EP147</f>
        <v>0</v>
      </c>
      <c r="ET147" s="51"/>
      <c r="EU147" s="6">
        <f t="shared" si="354"/>
        <v>5.98</v>
      </c>
      <c r="EV147" s="5">
        <f t="shared" si="355"/>
        <v>0</v>
      </c>
      <c r="EW147" s="5">
        <f>(A!C148-xx!EU147)*xx!ET147</f>
        <v>0</v>
      </c>
      <c r="EX147" s="5" t="str">
        <f t="shared" si="356"/>
        <v>Bombom Rech Cerejas Picadas s/Alcool 100g</v>
      </c>
      <c r="EY147" s="51"/>
      <c r="EZ147" s="6">
        <f t="shared" si="357"/>
        <v>5.98</v>
      </c>
      <c r="FA147" s="5">
        <f t="shared" si="358"/>
        <v>0</v>
      </c>
      <c r="FB147" s="172">
        <f>(A!C148-xx!EZ147)*xx!EY147</f>
        <v>0</v>
      </c>
      <c r="FC147" s="51"/>
      <c r="FD147" s="6">
        <f t="shared" si="359"/>
        <v>5.98</v>
      </c>
      <c r="FE147" s="5">
        <f t="shared" si="360"/>
        <v>0</v>
      </c>
      <c r="FF147" s="5">
        <f>(A!C148-xx!FD147)*xx!FC147</f>
        <v>0</v>
      </c>
      <c r="FG147" s="5" t="str">
        <f t="shared" si="361"/>
        <v>Bombom Rech Cerejas Picadas s/Alcool 100g</v>
      </c>
      <c r="FH147" s="51"/>
      <c r="FI147" s="6">
        <f t="shared" si="362"/>
        <v>5.98</v>
      </c>
      <c r="FJ147" s="5">
        <f t="shared" si="363"/>
        <v>0</v>
      </c>
      <c r="FK147" s="172">
        <f>(A!C148-xx!FI147)*xx!FH147</f>
        <v>0</v>
      </c>
      <c r="FL147" s="51"/>
      <c r="FM147" s="6">
        <f t="shared" si="364"/>
        <v>5.98</v>
      </c>
      <c r="FN147" s="5">
        <f t="shared" si="365"/>
        <v>0</v>
      </c>
      <c r="FO147" s="5">
        <f>(A!C148-xx!FM147)*xx!FL147</f>
        <v>0</v>
      </c>
      <c r="FP147" s="5" t="str">
        <f t="shared" si="366"/>
        <v>Bombom Rech Cerejas Picadas s/Alcool 100g</v>
      </c>
      <c r="FQ147" s="51"/>
      <c r="FR147" s="6">
        <f t="shared" si="367"/>
        <v>5.98</v>
      </c>
      <c r="FS147" s="5">
        <f t="shared" si="368"/>
        <v>0</v>
      </c>
      <c r="FT147" s="172">
        <f>(A!C148-xx!FR147)*xx!FQ147</f>
        <v>0</v>
      </c>
      <c r="FU147" s="51"/>
      <c r="FV147" s="6">
        <f t="shared" si="369"/>
        <v>5.98</v>
      </c>
      <c r="FW147" s="5">
        <f t="shared" si="370"/>
        <v>0</v>
      </c>
      <c r="FX147" s="5">
        <f>(A!C148-xx!FV147)*xx!FU147</f>
        <v>0</v>
      </c>
      <c r="FY147" s="5" t="str">
        <f t="shared" si="371"/>
        <v>Bombom Rech Cerejas Picadas s/Alcool 100g</v>
      </c>
      <c r="FZ147" s="51"/>
      <c r="GA147" s="6">
        <f t="shared" si="372"/>
        <v>5.98</v>
      </c>
      <c r="GB147" s="5">
        <f t="shared" si="373"/>
        <v>0</v>
      </c>
      <c r="GC147" s="172">
        <f>(A!C148-xx!GA147)*xx!FZ147</f>
        <v>0</v>
      </c>
      <c r="GD147" s="51"/>
      <c r="GE147" s="6">
        <f t="shared" si="374"/>
        <v>5.98</v>
      </c>
      <c r="GF147" s="5">
        <f t="shared" si="375"/>
        <v>0</v>
      </c>
      <c r="GG147" s="5">
        <f>(A!C148-xx!GE147)*xx!GD147</f>
        <v>0</v>
      </c>
      <c r="GH147" s="5" t="str">
        <f t="shared" si="376"/>
        <v>Bombom Rech Cerejas Picadas s/Alcool 100g</v>
      </c>
      <c r="GI147" s="51"/>
      <c r="GJ147" s="6">
        <f t="shared" si="377"/>
        <v>5.98</v>
      </c>
      <c r="GK147" s="5">
        <f t="shared" si="378"/>
        <v>0</v>
      </c>
      <c r="GL147" s="172">
        <f>(A!C148-xx!GJ147)*xx!GI147</f>
        <v>0</v>
      </c>
      <c r="GM147" s="51"/>
      <c r="GN147" s="6">
        <f t="shared" si="379"/>
        <v>5.98</v>
      </c>
      <c r="GO147" s="5">
        <f t="shared" si="380"/>
        <v>0</v>
      </c>
      <c r="GP147" s="5">
        <f>(A!C148-xx!GN147)*xx!GM147</f>
        <v>0</v>
      </c>
      <c r="GQ147" s="5" t="str">
        <f t="shared" si="381"/>
        <v>Bombom Rech Cerejas Picadas s/Alcool 100g</v>
      </c>
      <c r="GR147" s="51"/>
      <c r="GS147" s="6">
        <f t="shared" si="382"/>
        <v>5.98</v>
      </c>
      <c r="GT147" s="5">
        <f t="shared" si="383"/>
        <v>0</v>
      </c>
      <c r="GU147" s="172">
        <f>(A!C148-xx!GS147)*xx!GR147</f>
        <v>0</v>
      </c>
      <c r="GV147" s="51"/>
      <c r="GW147" s="6">
        <f t="shared" si="384"/>
        <v>5.98</v>
      </c>
      <c r="GX147" s="5">
        <f t="shared" si="385"/>
        <v>0</v>
      </c>
      <c r="GY147" s="5">
        <f>(A!C148-xx!GW147)*xx!GV147</f>
        <v>0</v>
      </c>
      <c r="GZ147" s="5" t="str">
        <f t="shared" si="386"/>
        <v>Bombom Rech Cerejas Picadas s/Alcool 100g</v>
      </c>
      <c r="HA147" s="51"/>
      <c r="HB147" s="6">
        <f t="shared" si="387"/>
        <v>5.98</v>
      </c>
      <c r="HC147" s="5">
        <f t="shared" si="388"/>
        <v>0</v>
      </c>
      <c r="HD147" s="172">
        <f>(A!C148-xx!HB147)*xx!HA147</f>
        <v>0</v>
      </c>
      <c r="HE147" s="51"/>
      <c r="HF147" s="6">
        <f t="shared" si="389"/>
        <v>5.98</v>
      </c>
      <c r="HG147" s="5">
        <f t="shared" si="390"/>
        <v>0</v>
      </c>
      <c r="HH147" s="5">
        <f>(A!C148-xx!HF147)*xx!HE147</f>
        <v>0</v>
      </c>
      <c r="HI147" s="5" t="str">
        <f t="shared" si="391"/>
        <v>Bombom Rech Cerejas Picadas s/Alcool 100g</v>
      </c>
      <c r="HJ147" s="51"/>
      <c r="HK147" s="6">
        <f t="shared" si="392"/>
        <v>5.98</v>
      </c>
      <c r="HL147" s="5">
        <f t="shared" si="393"/>
        <v>0</v>
      </c>
      <c r="HM147" s="172">
        <f>(A!C148-xx!HK147)*xx!HJ147</f>
        <v>0</v>
      </c>
      <c r="HN147" s="51"/>
      <c r="HO147" s="6">
        <f t="shared" si="394"/>
        <v>5.98</v>
      </c>
      <c r="HP147" s="5">
        <f t="shared" si="395"/>
        <v>0</v>
      </c>
      <c r="HQ147" s="5">
        <f>-(A!C148-xx!HO147)*xx!HN147</f>
        <v>0</v>
      </c>
      <c r="HR147" s="5" t="str">
        <f t="shared" si="396"/>
        <v>Bombom Rech Cerejas Picadas s/Alcool 100g</v>
      </c>
      <c r="HS147" s="51"/>
      <c r="HT147" s="6">
        <f t="shared" si="397"/>
        <v>5.98</v>
      </c>
      <c r="HU147" s="5">
        <f t="shared" si="398"/>
        <v>0</v>
      </c>
      <c r="HV147" s="172">
        <f>(A!C148-xx!HT147)*xx!HS147</f>
        <v>0</v>
      </c>
      <c r="HW147" s="51"/>
      <c r="HX147" s="6">
        <f>A!C148</f>
        <v>5.98</v>
      </c>
      <c r="HY147" s="5">
        <f t="shared" si="399"/>
        <v>0</v>
      </c>
      <c r="HZ147" s="5">
        <f>(A!C148-xx!HX147)*xx!HW147</f>
        <v>0</v>
      </c>
      <c r="IA147" s="5" t="str">
        <f>A!B148</f>
        <v>Bombom Rech Cerejas Picadas s/Alcool 100g</v>
      </c>
      <c r="IB147" s="5">
        <f t="shared" si="400"/>
        <v>0</v>
      </c>
      <c r="IC147" s="21">
        <f t="shared" si="401"/>
        <v>0</v>
      </c>
      <c r="ID147" s="21" t="e">
        <f>A!#REF!</f>
        <v>#REF!</v>
      </c>
      <c r="IE147" s="21" t="e">
        <f>NF!IS147</f>
        <v>#DIV/0!</v>
      </c>
      <c r="IF147" s="26" t="e">
        <f t="shared" si="402"/>
        <v>#REF!</v>
      </c>
      <c r="IG147" s="6" t="e">
        <f t="shared" si="403"/>
        <v>#REF!</v>
      </c>
      <c r="IH147" s="34" t="e">
        <f t="shared" si="404"/>
        <v>#REF!</v>
      </c>
      <c r="II147" s="174" t="e">
        <f>IB147+A!#REF!+NF!IQ147</f>
        <v>#REF!</v>
      </c>
      <c r="IJ147" s="175" t="e">
        <f>IC147+A!#REF!+NF!IR147</f>
        <v>#REF!</v>
      </c>
      <c r="IK147" s="175" t="e">
        <f>II147*A!C148</f>
        <v>#REF!</v>
      </c>
      <c r="IL147" s="175" t="e">
        <f t="shared" si="272"/>
        <v>#REF!</v>
      </c>
      <c r="IM147" s="81" t="e">
        <f t="shared" si="405"/>
        <v>#REF!</v>
      </c>
      <c r="IN147" s="57" t="str">
        <f t="shared" si="406"/>
        <v>Bombom Rech Cerejas Picadas s/Alcool 100g</v>
      </c>
      <c r="IO147" s="57" t="e">
        <f>IF147/A!C148</f>
        <v>#REF!</v>
      </c>
      <c r="IP147" s="66"/>
      <c r="IQ147" s="57" t="e">
        <f t="shared" si="407"/>
        <v>#REF!</v>
      </c>
      <c r="IR147" s="11" t="e">
        <f>IF147-#REF!</f>
        <v>#REF!</v>
      </c>
    </row>
    <row r="148" spans="1:252" x14ac:dyDescent="0.2">
      <c r="A148" s="19" t="str">
        <f>A!B149</f>
        <v>Bombom Rech Trufa Maracuja 100g</v>
      </c>
      <c r="B148" s="63"/>
      <c r="C148" s="31">
        <f>A!C149</f>
        <v>5.98</v>
      </c>
      <c r="D148" s="14">
        <f t="shared" si="273"/>
        <v>0</v>
      </c>
      <c r="E148" s="169">
        <f>(A!C149-xx!C148)*xx!B148</f>
        <v>0</v>
      </c>
      <c r="F148" s="63"/>
      <c r="G148" s="22">
        <f t="shared" si="274"/>
        <v>5.98</v>
      </c>
      <c r="H148" s="1">
        <f t="shared" si="275"/>
        <v>0</v>
      </c>
      <c r="I148" s="1">
        <f>(A!C149-xx!G148)*xx!F148</f>
        <v>0</v>
      </c>
      <c r="J148" s="1" t="str">
        <f t="shared" si="276"/>
        <v>Bombom Rech Trufa Maracuja 100g</v>
      </c>
      <c r="K148" s="63"/>
      <c r="L148" s="2">
        <f t="shared" si="277"/>
        <v>5.98</v>
      </c>
      <c r="M148" s="1">
        <f t="shared" si="278"/>
        <v>0</v>
      </c>
      <c r="N148" s="64">
        <f>(A!C149-xx!L148)*xx!K148</f>
        <v>0</v>
      </c>
      <c r="O148" s="63"/>
      <c r="P148" s="2">
        <f t="shared" si="279"/>
        <v>5.98</v>
      </c>
      <c r="Q148" s="1">
        <f t="shared" si="280"/>
        <v>0</v>
      </c>
      <c r="R148" s="14">
        <f>(A!C149-xx!P148)*xx!O148</f>
        <v>0</v>
      </c>
      <c r="S148" s="14" t="str">
        <f t="shared" si="281"/>
        <v>Bombom Rech Trufa Maracuja 100g</v>
      </c>
      <c r="T148" s="63"/>
      <c r="U148" s="22">
        <f t="shared" si="282"/>
        <v>5.98</v>
      </c>
      <c r="V148" s="1">
        <f t="shared" si="283"/>
        <v>0</v>
      </c>
      <c r="W148" s="64">
        <f>(A!C149-xx!U148)*xx!T148</f>
        <v>0</v>
      </c>
      <c r="X148" s="63"/>
      <c r="Y148" s="2">
        <f t="shared" si="284"/>
        <v>5.98</v>
      </c>
      <c r="Z148" s="1">
        <f t="shared" si="285"/>
        <v>0</v>
      </c>
      <c r="AA148" s="1">
        <f>(A!C149-xx!Y148)*xx!X148</f>
        <v>0</v>
      </c>
      <c r="AB148" s="1" t="str">
        <f t="shared" si="286"/>
        <v>Bombom Rech Trufa Maracuja 100g</v>
      </c>
      <c r="AC148" s="63"/>
      <c r="AD148" s="2">
        <f t="shared" si="287"/>
        <v>5.98</v>
      </c>
      <c r="AE148" s="1">
        <f t="shared" si="288"/>
        <v>0</v>
      </c>
      <c r="AF148" s="64">
        <f>(A!C149-xx!AD148)*xx!AC148</f>
        <v>0</v>
      </c>
      <c r="AG148" s="63"/>
      <c r="AH148" s="2">
        <f t="shared" si="289"/>
        <v>5.98</v>
      </c>
      <c r="AI148" s="1">
        <f t="shared" si="290"/>
        <v>0</v>
      </c>
      <c r="AJ148" s="1">
        <f>(A!C149-xx!AH148)*xx!AG148</f>
        <v>0</v>
      </c>
      <c r="AK148" s="1" t="str">
        <f t="shared" si="291"/>
        <v>Bombom Rech Trufa Maracuja 100g</v>
      </c>
      <c r="AL148" s="63"/>
      <c r="AM148" s="2">
        <f t="shared" si="292"/>
        <v>5.98</v>
      </c>
      <c r="AN148" s="1">
        <f t="shared" si="293"/>
        <v>0</v>
      </c>
      <c r="AO148" s="64">
        <f>(A!C149-xx!AM148)*xx!AL148</f>
        <v>0</v>
      </c>
      <c r="AP148" s="63"/>
      <c r="AQ148" s="2">
        <f t="shared" si="294"/>
        <v>5.98</v>
      </c>
      <c r="AR148" s="1">
        <f t="shared" si="295"/>
        <v>0</v>
      </c>
      <c r="AS148" s="1">
        <f>(A!C149-xx!AQ148)*xx!AP148</f>
        <v>0</v>
      </c>
      <c r="AT148" s="1" t="str">
        <f t="shared" si="296"/>
        <v>Bombom Rech Trufa Maracuja 100g</v>
      </c>
      <c r="AU148" s="63"/>
      <c r="AV148" s="2">
        <f t="shared" si="297"/>
        <v>5.98</v>
      </c>
      <c r="AW148" s="1">
        <f t="shared" si="298"/>
        <v>0</v>
      </c>
      <c r="AX148" s="64">
        <f>(A!C149-xx!AV148)*xx!AU148</f>
        <v>0</v>
      </c>
      <c r="AY148" s="63"/>
      <c r="AZ148" s="2">
        <f t="shared" si="299"/>
        <v>5.98</v>
      </c>
      <c r="BA148" s="1">
        <f t="shared" si="300"/>
        <v>0</v>
      </c>
      <c r="BB148" s="1">
        <f>(A!E149-xx!AZ148)*xx!AY148</f>
        <v>0</v>
      </c>
      <c r="BC148" s="1" t="str">
        <f t="shared" si="301"/>
        <v>Bombom Rech Trufa Maracuja 100g</v>
      </c>
      <c r="BD148" s="63"/>
      <c r="BE148" s="2">
        <f t="shared" si="302"/>
        <v>5.98</v>
      </c>
      <c r="BF148" s="1">
        <f t="shared" si="303"/>
        <v>0</v>
      </c>
      <c r="BG148" s="64">
        <f>(A!C149-xx!BE148)*xx!BD148</f>
        <v>0</v>
      </c>
      <c r="BH148" s="63"/>
      <c r="BI148" s="2">
        <f t="shared" si="304"/>
        <v>5.98</v>
      </c>
      <c r="BJ148" s="1">
        <f t="shared" si="305"/>
        <v>0</v>
      </c>
      <c r="BK148" s="1">
        <f>(A!C149-xx!BI148)*xx!BH148</f>
        <v>0</v>
      </c>
      <c r="BL148" s="1" t="str">
        <f t="shared" si="306"/>
        <v>Bombom Rech Trufa Maracuja 100g</v>
      </c>
      <c r="BM148" s="63"/>
      <c r="BN148" s="2">
        <f t="shared" si="307"/>
        <v>5.98</v>
      </c>
      <c r="BO148" s="1">
        <f t="shared" si="308"/>
        <v>0</v>
      </c>
      <c r="BP148" s="64">
        <f>(A!C149-xx!BN148)*xx!BM148</f>
        <v>0</v>
      </c>
      <c r="BQ148" s="63"/>
      <c r="BR148" s="2">
        <f t="shared" si="309"/>
        <v>5.98</v>
      </c>
      <c r="BS148" s="1">
        <f t="shared" si="310"/>
        <v>0</v>
      </c>
      <c r="BT148" s="1">
        <f>(A!C149-xx!BR148)*xx!BQ148</f>
        <v>0</v>
      </c>
      <c r="BU148" s="1" t="str">
        <f t="shared" si="311"/>
        <v>Bombom Rech Trufa Maracuja 100g</v>
      </c>
      <c r="BV148" s="63"/>
      <c r="BW148" s="2">
        <f t="shared" si="312"/>
        <v>5.98</v>
      </c>
      <c r="BX148" s="1">
        <f t="shared" si="313"/>
        <v>0</v>
      </c>
      <c r="BY148" s="64">
        <f>(A!C149-xx!BW148)*xx!BV148</f>
        <v>0</v>
      </c>
      <c r="BZ148" s="63"/>
      <c r="CA148" s="2">
        <f t="shared" si="314"/>
        <v>5.98</v>
      </c>
      <c r="CB148" s="1">
        <f t="shared" si="315"/>
        <v>0</v>
      </c>
      <c r="CC148" s="1">
        <f>(A!C149-xx!CA148)*xx!BZ148</f>
        <v>0</v>
      </c>
      <c r="CD148" s="1" t="str">
        <f t="shared" si="316"/>
        <v>Bombom Rech Trufa Maracuja 100g</v>
      </c>
      <c r="CE148" s="63"/>
      <c r="CF148" s="2">
        <f t="shared" si="317"/>
        <v>5.98</v>
      </c>
      <c r="CG148" s="1">
        <f t="shared" si="318"/>
        <v>0</v>
      </c>
      <c r="CH148" s="64">
        <f>(A!C149-xx!CF148)*xx!CE148</f>
        <v>0</v>
      </c>
      <c r="CI148" s="63"/>
      <c r="CJ148" s="2">
        <f t="shared" si="319"/>
        <v>5.98</v>
      </c>
      <c r="CK148" s="1">
        <f t="shared" si="320"/>
        <v>0</v>
      </c>
      <c r="CL148" s="1">
        <f>(A!C149-xx!CJ148)*xx!CI148</f>
        <v>0</v>
      </c>
      <c r="CM148" s="1" t="str">
        <f t="shared" si="321"/>
        <v>Bombom Rech Trufa Maracuja 100g</v>
      </c>
      <c r="CN148" s="63"/>
      <c r="CO148" s="2">
        <f t="shared" si="322"/>
        <v>5.98</v>
      </c>
      <c r="CP148" s="1">
        <f t="shared" si="323"/>
        <v>0</v>
      </c>
      <c r="CQ148" s="64">
        <f>(A!C149-xx!CO148)*xx!CN148</f>
        <v>0</v>
      </c>
      <c r="CR148" s="63"/>
      <c r="CS148" s="2">
        <f t="shared" si="324"/>
        <v>5.98</v>
      </c>
      <c r="CT148" s="1">
        <f t="shared" si="325"/>
        <v>0</v>
      </c>
      <c r="CU148" s="1">
        <f>(A!C149-xx!CS148)*xx!CR148</f>
        <v>0</v>
      </c>
      <c r="CV148" s="1" t="str">
        <f t="shared" si="326"/>
        <v>Bombom Rech Trufa Maracuja 100g</v>
      </c>
      <c r="CW148" s="63"/>
      <c r="CX148" s="2">
        <f t="shared" si="327"/>
        <v>5.98</v>
      </c>
      <c r="CY148" s="1">
        <f t="shared" si="328"/>
        <v>0</v>
      </c>
      <c r="CZ148" s="64">
        <f>(A!C149-xx!CX148)*xx!CW148</f>
        <v>0</v>
      </c>
      <c r="DA148" s="63"/>
      <c r="DB148" s="2">
        <f t="shared" si="329"/>
        <v>5.98</v>
      </c>
      <c r="DC148" s="1">
        <f t="shared" si="330"/>
        <v>0</v>
      </c>
      <c r="DD148" s="1">
        <f>(A!C149-xx!DB148)*xx!DA148</f>
        <v>0</v>
      </c>
      <c r="DE148" s="1" t="str">
        <f t="shared" si="331"/>
        <v>Bombom Rech Trufa Maracuja 100g</v>
      </c>
      <c r="DF148" s="63"/>
      <c r="DG148" s="2">
        <f t="shared" si="332"/>
        <v>5.98</v>
      </c>
      <c r="DH148" s="1">
        <f t="shared" si="333"/>
        <v>0</v>
      </c>
      <c r="DI148" s="64">
        <f>(A!C149-xx!DG148)*xx!DF148</f>
        <v>0</v>
      </c>
      <c r="DJ148" s="63"/>
      <c r="DK148" s="2">
        <f t="shared" si="334"/>
        <v>5.98</v>
      </c>
      <c r="DL148" s="1">
        <f t="shared" si="335"/>
        <v>0</v>
      </c>
      <c r="DM148" s="1">
        <f>(A!C149-xx!DK148)*xx!DJ148</f>
        <v>0</v>
      </c>
      <c r="DN148" s="1" t="str">
        <f t="shared" si="336"/>
        <v>Bombom Rech Trufa Maracuja 100g</v>
      </c>
      <c r="DO148" s="63"/>
      <c r="DP148" s="2">
        <f t="shared" si="337"/>
        <v>5.98</v>
      </c>
      <c r="DQ148" s="1">
        <f t="shared" si="338"/>
        <v>0</v>
      </c>
      <c r="DR148" s="64">
        <f>(A!C149-xx!DP148)*xx!DO148</f>
        <v>0</v>
      </c>
      <c r="DS148" s="63"/>
      <c r="DT148" s="2">
        <f t="shared" si="339"/>
        <v>5.98</v>
      </c>
      <c r="DU148" s="1">
        <f t="shared" si="340"/>
        <v>0</v>
      </c>
      <c r="DV148" s="1">
        <f>(A!C149-xx!DT148)*xx!DS148</f>
        <v>0</v>
      </c>
      <c r="DW148" s="1" t="str">
        <f t="shared" si="341"/>
        <v>Bombom Rech Trufa Maracuja 100g</v>
      </c>
      <c r="DX148" s="63"/>
      <c r="DY148" s="2">
        <f t="shared" si="342"/>
        <v>5.98</v>
      </c>
      <c r="DZ148" s="1">
        <f t="shared" si="343"/>
        <v>0</v>
      </c>
      <c r="EA148" s="64">
        <f>(A!C149-xx!DY148)*xx!DX148</f>
        <v>0</v>
      </c>
      <c r="EB148" s="63"/>
      <c r="EC148" s="2">
        <f t="shared" si="344"/>
        <v>5.98</v>
      </c>
      <c r="ED148" s="1">
        <f t="shared" si="345"/>
        <v>0</v>
      </c>
      <c r="EE148" s="1">
        <f>(A!C149-xx!EC148)*xx!EB148</f>
        <v>0</v>
      </c>
      <c r="EF148" s="1" t="str">
        <f t="shared" si="346"/>
        <v>Bombom Rech Trufa Maracuja 100g</v>
      </c>
      <c r="EG148" s="63"/>
      <c r="EH148" s="2">
        <f t="shared" si="347"/>
        <v>5.98</v>
      </c>
      <c r="EI148" s="1">
        <f t="shared" si="348"/>
        <v>0</v>
      </c>
      <c r="EJ148" s="64">
        <f>(A!C149-xx!EH148)*xx!EG148</f>
        <v>0</v>
      </c>
      <c r="EK148" s="63"/>
      <c r="EL148" s="2">
        <f t="shared" si="349"/>
        <v>5.98</v>
      </c>
      <c r="EM148" s="1">
        <f t="shared" si="350"/>
        <v>0</v>
      </c>
      <c r="EN148" s="1">
        <f>(A!C149-xx!EL148)*xx!EK148</f>
        <v>0</v>
      </c>
      <c r="EO148" s="1" t="str">
        <f t="shared" si="351"/>
        <v>Bombom Rech Trufa Maracuja 100g</v>
      </c>
      <c r="EP148" s="63"/>
      <c r="EQ148" s="2">
        <f t="shared" si="352"/>
        <v>5.98</v>
      </c>
      <c r="ER148" s="1">
        <f t="shared" si="353"/>
        <v>0</v>
      </c>
      <c r="ES148" s="64">
        <f>(A!C149-xx!EQ148)*xx!EP148</f>
        <v>0</v>
      </c>
      <c r="ET148" s="63"/>
      <c r="EU148" s="2">
        <f t="shared" si="354"/>
        <v>5.98</v>
      </c>
      <c r="EV148" s="1">
        <f t="shared" si="355"/>
        <v>0</v>
      </c>
      <c r="EW148" s="1">
        <f>(A!C149-xx!EU148)*xx!ET148</f>
        <v>0</v>
      </c>
      <c r="EX148" s="1" t="str">
        <f t="shared" si="356"/>
        <v>Bombom Rech Trufa Maracuja 100g</v>
      </c>
      <c r="EY148" s="63"/>
      <c r="EZ148" s="2">
        <f t="shared" si="357"/>
        <v>5.98</v>
      </c>
      <c r="FA148" s="1">
        <f t="shared" si="358"/>
        <v>0</v>
      </c>
      <c r="FB148" s="64">
        <f>(A!C149-xx!EZ148)*xx!EY148</f>
        <v>0</v>
      </c>
      <c r="FC148" s="63"/>
      <c r="FD148" s="2">
        <f t="shared" si="359"/>
        <v>5.98</v>
      </c>
      <c r="FE148" s="1">
        <f t="shared" si="360"/>
        <v>0</v>
      </c>
      <c r="FF148" s="1">
        <f>(A!C149-xx!FD148)*xx!FC148</f>
        <v>0</v>
      </c>
      <c r="FG148" s="1" t="str">
        <f t="shared" si="361"/>
        <v>Bombom Rech Trufa Maracuja 100g</v>
      </c>
      <c r="FH148" s="63"/>
      <c r="FI148" s="2">
        <f t="shared" si="362"/>
        <v>5.98</v>
      </c>
      <c r="FJ148" s="1">
        <f t="shared" si="363"/>
        <v>0</v>
      </c>
      <c r="FK148" s="64">
        <f>(A!C149-xx!FI148)*xx!FH148</f>
        <v>0</v>
      </c>
      <c r="FL148" s="63"/>
      <c r="FM148" s="2">
        <f t="shared" si="364"/>
        <v>5.98</v>
      </c>
      <c r="FN148" s="1">
        <f t="shared" si="365"/>
        <v>0</v>
      </c>
      <c r="FO148" s="1">
        <f>(A!C149-xx!FM148)*xx!FL148</f>
        <v>0</v>
      </c>
      <c r="FP148" s="1" t="str">
        <f t="shared" si="366"/>
        <v>Bombom Rech Trufa Maracuja 100g</v>
      </c>
      <c r="FQ148" s="63"/>
      <c r="FR148" s="2">
        <f t="shared" si="367"/>
        <v>5.98</v>
      </c>
      <c r="FS148" s="1">
        <f t="shared" si="368"/>
        <v>0</v>
      </c>
      <c r="FT148" s="64">
        <f>(A!C149-xx!FR148)*xx!FQ148</f>
        <v>0</v>
      </c>
      <c r="FU148" s="63"/>
      <c r="FV148" s="2">
        <f t="shared" si="369"/>
        <v>5.98</v>
      </c>
      <c r="FW148" s="1">
        <f t="shared" si="370"/>
        <v>0</v>
      </c>
      <c r="FX148" s="1">
        <f>(A!C149-xx!FV148)*xx!FU148</f>
        <v>0</v>
      </c>
      <c r="FY148" s="1" t="str">
        <f t="shared" si="371"/>
        <v>Bombom Rech Trufa Maracuja 100g</v>
      </c>
      <c r="FZ148" s="63"/>
      <c r="GA148" s="2">
        <f t="shared" si="372"/>
        <v>5.98</v>
      </c>
      <c r="GB148" s="1">
        <f t="shared" si="373"/>
        <v>0</v>
      </c>
      <c r="GC148" s="64">
        <f>(A!C149-xx!GA148)*xx!FZ148</f>
        <v>0</v>
      </c>
      <c r="GD148" s="63"/>
      <c r="GE148" s="2">
        <f t="shared" si="374"/>
        <v>5.98</v>
      </c>
      <c r="GF148" s="1">
        <f t="shared" si="375"/>
        <v>0</v>
      </c>
      <c r="GG148" s="1">
        <f>(A!C149-xx!GE148)*xx!GD148</f>
        <v>0</v>
      </c>
      <c r="GH148" s="1" t="str">
        <f t="shared" si="376"/>
        <v>Bombom Rech Trufa Maracuja 100g</v>
      </c>
      <c r="GI148" s="63"/>
      <c r="GJ148" s="2">
        <f t="shared" si="377"/>
        <v>5.98</v>
      </c>
      <c r="GK148" s="1">
        <f t="shared" si="378"/>
        <v>0</v>
      </c>
      <c r="GL148" s="64">
        <f>(A!C149-xx!GJ148)*xx!GI148</f>
        <v>0</v>
      </c>
      <c r="GM148" s="63"/>
      <c r="GN148" s="2">
        <f t="shared" si="379"/>
        <v>5.98</v>
      </c>
      <c r="GO148" s="1">
        <f t="shared" si="380"/>
        <v>0</v>
      </c>
      <c r="GP148" s="1">
        <f>(A!C149-xx!GN148)*xx!GM148</f>
        <v>0</v>
      </c>
      <c r="GQ148" s="1" t="str">
        <f t="shared" si="381"/>
        <v>Bombom Rech Trufa Maracuja 100g</v>
      </c>
      <c r="GR148" s="63"/>
      <c r="GS148" s="2">
        <f t="shared" si="382"/>
        <v>5.98</v>
      </c>
      <c r="GT148" s="1">
        <f t="shared" si="383"/>
        <v>0</v>
      </c>
      <c r="GU148" s="64">
        <f>(A!C149-xx!GS148)*xx!GR148</f>
        <v>0</v>
      </c>
      <c r="GV148" s="63"/>
      <c r="GW148" s="2">
        <f t="shared" si="384"/>
        <v>5.98</v>
      </c>
      <c r="GX148" s="1">
        <f t="shared" si="385"/>
        <v>0</v>
      </c>
      <c r="GY148" s="1">
        <f>(A!C149-xx!GW148)*xx!GV148</f>
        <v>0</v>
      </c>
      <c r="GZ148" s="1" t="str">
        <f t="shared" si="386"/>
        <v>Bombom Rech Trufa Maracuja 100g</v>
      </c>
      <c r="HA148" s="63"/>
      <c r="HB148" s="2">
        <f t="shared" si="387"/>
        <v>5.98</v>
      </c>
      <c r="HC148" s="1">
        <f t="shared" si="388"/>
        <v>0</v>
      </c>
      <c r="HD148" s="64">
        <f>(A!C149-xx!HB148)*xx!HA148</f>
        <v>0</v>
      </c>
      <c r="HE148" s="63"/>
      <c r="HF148" s="2">
        <f t="shared" si="389"/>
        <v>5.98</v>
      </c>
      <c r="HG148" s="1">
        <f t="shared" si="390"/>
        <v>0</v>
      </c>
      <c r="HH148" s="1">
        <f>(A!C149-xx!HF148)*xx!HE148</f>
        <v>0</v>
      </c>
      <c r="HI148" s="1" t="str">
        <f t="shared" si="391"/>
        <v>Bombom Rech Trufa Maracuja 100g</v>
      </c>
      <c r="HJ148" s="63"/>
      <c r="HK148" s="2">
        <f t="shared" si="392"/>
        <v>5.98</v>
      </c>
      <c r="HL148" s="1">
        <f t="shared" si="393"/>
        <v>0</v>
      </c>
      <c r="HM148" s="64">
        <f>(A!C149-xx!HK148)*xx!HJ148</f>
        <v>0</v>
      </c>
      <c r="HN148" s="63"/>
      <c r="HO148" s="2">
        <f t="shared" si="394"/>
        <v>5.98</v>
      </c>
      <c r="HP148" s="1">
        <f t="shared" si="395"/>
        <v>0</v>
      </c>
      <c r="HQ148" s="1">
        <f>-(A!C149-xx!HO148)*xx!HN148</f>
        <v>0</v>
      </c>
      <c r="HR148" s="1" t="str">
        <f t="shared" si="396"/>
        <v>Bombom Rech Trufa Maracuja 100g</v>
      </c>
      <c r="HS148" s="63"/>
      <c r="HT148" s="2">
        <f t="shared" si="397"/>
        <v>5.98</v>
      </c>
      <c r="HU148" s="1">
        <f t="shared" si="398"/>
        <v>0</v>
      </c>
      <c r="HV148" s="64">
        <f>(A!C149-xx!HT148)*xx!HS148</f>
        <v>0</v>
      </c>
      <c r="HW148" s="63"/>
      <c r="HX148" s="2">
        <f>A!C149</f>
        <v>5.98</v>
      </c>
      <c r="HY148" s="1">
        <f t="shared" si="399"/>
        <v>0</v>
      </c>
      <c r="HZ148" s="1">
        <f>(A!C149-xx!HX148)*xx!HW148</f>
        <v>0</v>
      </c>
      <c r="IA148" s="1" t="str">
        <f>A!B149</f>
        <v>Bombom Rech Trufa Maracuja 100g</v>
      </c>
      <c r="IB148" s="1">
        <f t="shared" si="400"/>
        <v>0</v>
      </c>
      <c r="IC148" s="14">
        <f t="shared" si="401"/>
        <v>0</v>
      </c>
      <c r="ID148" s="14" t="e">
        <f>A!#REF!</f>
        <v>#REF!</v>
      </c>
      <c r="IE148" s="14" t="e">
        <f>NF!IS148</f>
        <v>#DIV/0!</v>
      </c>
      <c r="IF148" s="26" t="e">
        <f t="shared" si="402"/>
        <v>#REF!</v>
      </c>
      <c r="IG148" s="2" t="e">
        <f t="shared" si="403"/>
        <v>#REF!</v>
      </c>
      <c r="IH148" s="170" t="e">
        <f t="shared" si="404"/>
        <v>#REF!</v>
      </c>
      <c r="II148" s="174" t="e">
        <f>IB148+A!#REF!+NF!IQ148</f>
        <v>#REF!</v>
      </c>
      <c r="IJ148" s="175" t="e">
        <f>IC148+A!#REF!+NF!IR148</f>
        <v>#REF!</v>
      </c>
      <c r="IK148" s="175" t="e">
        <f>II148*A!C149</f>
        <v>#REF!</v>
      </c>
      <c r="IL148" s="175" t="e">
        <f t="shared" si="272"/>
        <v>#REF!</v>
      </c>
      <c r="IM148" s="81" t="e">
        <f t="shared" si="405"/>
        <v>#REF!</v>
      </c>
      <c r="IN148" s="84" t="str">
        <f t="shared" si="406"/>
        <v>Bombom Rech Trufa Maracuja 100g</v>
      </c>
      <c r="IO148" s="84" t="e">
        <f>IF148/A!C149</f>
        <v>#REF!</v>
      </c>
      <c r="IP148" s="72"/>
      <c r="IQ148" s="84" t="e">
        <f t="shared" si="407"/>
        <v>#REF!</v>
      </c>
      <c r="IR148" s="85" t="e">
        <f>IF148-#REF!</f>
        <v>#REF!</v>
      </c>
    </row>
    <row r="149" spans="1:252" x14ac:dyDescent="0.2">
      <c r="A149" s="20" t="str">
        <f>A!B150</f>
        <v>Bombom Rech Trufas 100g</v>
      </c>
      <c r="B149" s="51"/>
      <c r="C149" s="65">
        <f>A!C150</f>
        <v>4.5999999999999996</v>
      </c>
      <c r="D149" s="21">
        <f t="shared" si="273"/>
        <v>0</v>
      </c>
      <c r="E149" s="171">
        <f>(A!C150-xx!C149)*xx!B149</f>
        <v>0</v>
      </c>
      <c r="F149" s="51"/>
      <c r="G149" s="32">
        <f t="shared" si="274"/>
        <v>4.5999999999999996</v>
      </c>
      <c r="H149" s="5">
        <f t="shared" si="275"/>
        <v>0</v>
      </c>
      <c r="I149" s="5">
        <f>(A!C150-xx!G149)*xx!F149</f>
        <v>0</v>
      </c>
      <c r="J149" s="5" t="str">
        <f t="shared" si="276"/>
        <v>Bombom Rech Trufas 100g</v>
      </c>
      <c r="K149" s="51"/>
      <c r="L149" s="6">
        <f t="shared" si="277"/>
        <v>4.5999999999999996</v>
      </c>
      <c r="M149" s="5">
        <f t="shared" si="278"/>
        <v>0</v>
      </c>
      <c r="N149" s="172">
        <f>(A!C150-xx!L149)*xx!K149</f>
        <v>0</v>
      </c>
      <c r="O149" s="51"/>
      <c r="P149" s="6">
        <f t="shared" si="279"/>
        <v>4.5999999999999996</v>
      </c>
      <c r="Q149" s="5">
        <f t="shared" si="280"/>
        <v>0</v>
      </c>
      <c r="R149" s="21">
        <f>(A!C150-xx!P149)*xx!O149</f>
        <v>0</v>
      </c>
      <c r="S149" s="21" t="str">
        <f t="shared" si="281"/>
        <v>Bombom Rech Trufas 100g</v>
      </c>
      <c r="T149" s="51"/>
      <c r="U149" s="32">
        <f t="shared" si="282"/>
        <v>4.5999999999999996</v>
      </c>
      <c r="V149" s="5">
        <f t="shared" si="283"/>
        <v>0</v>
      </c>
      <c r="W149" s="172">
        <f>(A!C150-xx!U149)*xx!T149</f>
        <v>0</v>
      </c>
      <c r="X149" s="51"/>
      <c r="Y149" s="6">
        <f t="shared" si="284"/>
        <v>4.5999999999999996</v>
      </c>
      <c r="Z149" s="5">
        <f t="shared" si="285"/>
        <v>0</v>
      </c>
      <c r="AA149" s="5">
        <f>(A!C150-xx!Y149)*xx!X149</f>
        <v>0</v>
      </c>
      <c r="AB149" s="5" t="str">
        <f t="shared" si="286"/>
        <v>Bombom Rech Trufas 100g</v>
      </c>
      <c r="AC149" s="51"/>
      <c r="AD149" s="6">
        <f t="shared" si="287"/>
        <v>4.5999999999999996</v>
      </c>
      <c r="AE149" s="5">
        <f t="shared" si="288"/>
        <v>0</v>
      </c>
      <c r="AF149" s="172">
        <f>(A!C150-xx!AD149)*xx!AC149</f>
        <v>0</v>
      </c>
      <c r="AG149" s="51"/>
      <c r="AH149" s="6">
        <f t="shared" si="289"/>
        <v>4.5999999999999996</v>
      </c>
      <c r="AI149" s="5">
        <f t="shared" si="290"/>
        <v>0</v>
      </c>
      <c r="AJ149" s="5">
        <f>(A!C150-xx!AH149)*xx!AG149</f>
        <v>0</v>
      </c>
      <c r="AK149" s="5" t="str">
        <f t="shared" si="291"/>
        <v>Bombom Rech Trufas 100g</v>
      </c>
      <c r="AL149" s="51"/>
      <c r="AM149" s="6">
        <f t="shared" si="292"/>
        <v>4.5999999999999996</v>
      </c>
      <c r="AN149" s="5">
        <f t="shared" si="293"/>
        <v>0</v>
      </c>
      <c r="AO149" s="172">
        <f>(A!C150-xx!AM149)*xx!AL149</f>
        <v>0</v>
      </c>
      <c r="AP149" s="51"/>
      <c r="AQ149" s="6">
        <f t="shared" si="294"/>
        <v>4.5999999999999996</v>
      </c>
      <c r="AR149" s="5">
        <f t="shared" si="295"/>
        <v>0</v>
      </c>
      <c r="AS149" s="5">
        <f>(A!C150-xx!AQ149)*xx!AP149</f>
        <v>0</v>
      </c>
      <c r="AT149" s="5" t="str">
        <f t="shared" si="296"/>
        <v>Bombom Rech Trufas 100g</v>
      </c>
      <c r="AU149" s="51"/>
      <c r="AV149" s="6">
        <f t="shared" si="297"/>
        <v>4.5999999999999996</v>
      </c>
      <c r="AW149" s="5">
        <f t="shared" si="298"/>
        <v>0</v>
      </c>
      <c r="AX149" s="172">
        <f>(A!C150-xx!AV149)*xx!AU149</f>
        <v>0</v>
      </c>
      <c r="AY149" s="51"/>
      <c r="AZ149" s="6">
        <f t="shared" si="299"/>
        <v>4.5999999999999996</v>
      </c>
      <c r="BA149" s="5">
        <f t="shared" si="300"/>
        <v>0</v>
      </c>
      <c r="BB149" s="5">
        <f>(A!E150-xx!AZ149)*xx!AY149</f>
        <v>0</v>
      </c>
      <c r="BC149" s="5" t="str">
        <f t="shared" si="301"/>
        <v>Bombom Rech Trufas 100g</v>
      </c>
      <c r="BD149" s="51"/>
      <c r="BE149" s="6">
        <f t="shared" si="302"/>
        <v>4.5999999999999996</v>
      </c>
      <c r="BF149" s="5">
        <f t="shared" si="303"/>
        <v>0</v>
      </c>
      <c r="BG149" s="172">
        <f>(A!C150-xx!BE149)*xx!BD149</f>
        <v>0</v>
      </c>
      <c r="BH149" s="51"/>
      <c r="BI149" s="6">
        <f t="shared" si="304"/>
        <v>4.5999999999999996</v>
      </c>
      <c r="BJ149" s="5">
        <f t="shared" si="305"/>
        <v>0</v>
      </c>
      <c r="BK149" s="5">
        <f>(A!C150-xx!BI149)*xx!BH149</f>
        <v>0</v>
      </c>
      <c r="BL149" s="5" t="str">
        <f t="shared" si="306"/>
        <v>Bombom Rech Trufas 100g</v>
      </c>
      <c r="BM149" s="51"/>
      <c r="BN149" s="6">
        <f t="shared" si="307"/>
        <v>4.5999999999999996</v>
      </c>
      <c r="BO149" s="5">
        <f t="shared" si="308"/>
        <v>0</v>
      </c>
      <c r="BP149" s="172">
        <f>(A!C150-xx!BN149)*xx!BM149</f>
        <v>0</v>
      </c>
      <c r="BQ149" s="51"/>
      <c r="BR149" s="6">
        <f t="shared" si="309"/>
        <v>4.5999999999999996</v>
      </c>
      <c r="BS149" s="5">
        <f t="shared" si="310"/>
        <v>0</v>
      </c>
      <c r="BT149" s="5">
        <f>(A!C150-xx!BR149)*xx!BQ149</f>
        <v>0</v>
      </c>
      <c r="BU149" s="5" t="str">
        <f t="shared" si="311"/>
        <v>Bombom Rech Trufas 100g</v>
      </c>
      <c r="BV149" s="51"/>
      <c r="BW149" s="6">
        <f t="shared" si="312"/>
        <v>4.5999999999999996</v>
      </c>
      <c r="BX149" s="5">
        <f t="shared" si="313"/>
        <v>0</v>
      </c>
      <c r="BY149" s="172">
        <f>(A!C150-xx!BW149)*xx!BV149</f>
        <v>0</v>
      </c>
      <c r="BZ149" s="51"/>
      <c r="CA149" s="6">
        <f t="shared" si="314"/>
        <v>4.5999999999999996</v>
      </c>
      <c r="CB149" s="5">
        <f t="shared" si="315"/>
        <v>0</v>
      </c>
      <c r="CC149" s="5">
        <f>(A!C150-xx!CA149)*xx!BZ149</f>
        <v>0</v>
      </c>
      <c r="CD149" s="5" t="str">
        <f t="shared" si="316"/>
        <v>Bombom Rech Trufas 100g</v>
      </c>
      <c r="CE149" s="51"/>
      <c r="CF149" s="6">
        <f t="shared" si="317"/>
        <v>4.5999999999999996</v>
      </c>
      <c r="CG149" s="5">
        <f t="shared" si="318"/>
        <v>0</v>
      </c>
      <c r="CH149" s="172">
        <f>(A!C150-xx!CF149)*xx!CE149</f>
        <v>0</v>
      </c>
      <c r="CI149" s="51"/>
      <c r="CJ149" s="6">
        <f t="shared" si="319"/>
        <v>4.5999999999999996</v>
      </c>
      <c r="CK149" s="5">
        <f t="shared" si="320"/>
        <v>0</v>
      </c>
      <c r="CL149" s="5">
        <f>(A!C150-xx!CJ149)*xx!CI149</f>
        <v>0</v>
      </c>
      <c r="CM149" s="5" t="str">
        <f t="shared" si="321"/>
        <v>Bombom Rech Trufas 100g</v>
      </c>
      <c r="CN149" s="51"/>
      <c r="CO149" s="6">
        <f t="shared" si="322"/>
        <v>4.5999999999999996</v>
      </c>
      <c r="CP149" s="5">
        <f t="shared" si="323"/>
        <v>0</v>
      </c>
      <c r="CQ149" s="172">
        <f>(A!C150-xx!CO149)*xx!CN149</f>
        <v>0</v>
      </c>
      <c r="CR149" s="51"/>
      <c r="CS149" s="6">
        <f t="shared" si="324"/>
        <v>4.5999999999999996</v>
      </c>
      <c r="CT149" s="5">
        <f t="shared" si="325"/>
        <v>0</v>
      </c>
      <c r="CU149" s="5">
        <f>(A!C150-xx!CS149)*xx!CR149</f>
        <v>0</v>
      </c>
      <c r="CV149" s="5" t="str">
        <f t="shared" si="326"/>
        <v>Bombom Rech Trufas 100g</v>
      </c>
      <c r="CW149" s="51"/>
      <c r="CX149" s="6">
        <f t="shared" si="327"/>
        <v>4.5999999999999996</v>
      </c>
      <c r="CY149" s="5">
        <f t="shared" si="328"/>
        <v>0</v>
      </c>
      <c r="CZ149" s="172">
        <f>(A!C150-xx!CX149)*xx!CW149</f>
        <v>0</v>
      </c>
      <c r="DA149" s="51"/>
      <c r="DB149" s="6">
        <f t="shared" si="329"/>
        <v>4.5999999999999996</v>
      </c>
      <c r="DC149" s="5">
        <f t="shared" si="330"/>
        <v>0</v>
      </c>
      <c r="DD149" s="5">
        <f>(A!C150-xx!DB149)*xx!DA149</f>
        <v>0</v>
      </c>
      <c r="DE149" s="5" t="str">
        <f t="shared" si="331"/>
        <v>Bombom Rech Trufas 100g</v>
      </c>
      <c r="DF149" s="51"/>
      <c r="DG149" s="6">
        <f t="shared" si="332"/>
        <v>4.5999999999999996</v>
      </c>
      <c r="DH149" s="5">
        <f t="shared" si="333"/>
        <v>0</v>
      </c>
      <c r="DI149" s="172">
        <f>(A!C150-xx!DG149)*xx!DF149</f>
        <v>0</v>
      </c>
      <c r="DJ149" s="51"/>
      <c r="DK149" s="6">
        <f t="shared" si="334"/>
        <v>4.5999999999999996</v>
      </c>
      <c r="DL149" s="5">
        <f t="shared" si="335"/>
        <v>0</v>
      </c>
      <c r="DM149" s="5">
        <f>(A!C150-xx!DK149)*xx!DJ149</f>
        <v>0</v>
      </c>
      <c r="DN149" s="5" t="str">
        <f t="shared" si="336"/>
        <v>Bombom Rech Trufas 100g</v>
      </c>
      <c r="DO149" s="51"/>
      <c r="DP149" s="6">
        <f t="shared" si="337"/>
        <v>4.5999999999999996</v>
      </c>
      <c r="DQ149" s="5">
        <f t="shared" si="338"/>
        <v>0</v>
      </c>
      <c r="DR149" s="172">
        <f>(A!C150-xx!DP149)*xx!DO149</f>
        <v>0</v>
      </c>
      <c r="DS149" s="51"/>
      <c r="DT149" s="6">
        <f t="shared" si="339"/>
        <v>4.5999999999999996</v>
      </c>
      <c r="DU149" s="5">
        <f t="shared" si="340"/>
        <v>0</v>
      </c>
      <c r="DV149" s="5">
        <f>(A!C150-xx!DT149)*xx!DS149</f>
        <v>0</v>
      </c>
      <c r="DW149" s="5" t="str">
        <f t="shared" si="341"/>
        <v>Bombom Rech Trufas 100g</v>
      </c>
      <c r="DX149" s="51"/>
      <c r="DY149" s="6">
        <f t="shared" si="342"/>
        <v>4.5999999999999996</v>
      </c>
      <c r="DZ149" s="5">
        <f t="shared" si="343"/>
        <v>0</v>
      </c>
      <c r="EA149" s="172">
        <f>(A!C150-xx!DY149)*xx!DX149</f>
        <v>0</v>
      </c>
      <c r="EB149" s="51"/>
      <c r="EC149" s="6">
        <f t="shared" si="344"/>
        <v>4.5999999999999996</v>
      </c>
      <c r="ED149" s="5">
        <f t="shared" si="345"/>
        <v>0</v>
      </c>
      <c r="EE149" s="5">
        <f>(A!C150-xx!EC149)*xx!EB149</f>
        <v>0</v>
      </c>
      <c r="EF149" s="5" t="str">
        <f t="shared" si="346"/>
        <v>Bombom Rech Trufas 100g</v>
      </c>
      <c r="EG149" s="51"/>
      <c r="EH149" s="6">
        <f t="shared" si="347"/>
        <v>4.5999999999999996</v>
      </c>
      <c r="EI149" s="5">
        <f t="shared" si="348"/>
        <v>0</v>
      </c>
      <c r="EJ149" s="172">
        <f>(A!C150-xx!EH149)*xx!EG149</f>
        <v>0</v>
      </c>
      <c r="EK149" s="51"/>
      <c r="EL149" s="6">
        <f t="shared" si="349"/>
        <v>4.5999999999999996</v>
      </c>
      <c r="EM149" s="5">
        <f t="shared" si="350"/>
        <v>0</v>
      </c>
      <c r="EN149" s="5">
        <f>(A!C150-xx!EL149)*xx!EK149</f>
        <v>0</v>
      </c>
      <c r="EO149" s="5" t="str">
        <f t="shared" si="351"/>
        <v>Bombom Rech Trufas 100g</v>
      </c>
      <c r="EP149" s="51"/>
      <c r="EQ149" s="6">
        <f t="shared" si="352"/>
        <v>4.5999999999999996</v>
      </c>
      <c r="ER149" s="5">
        <f t="shared" si="353"/>
        <v>0</v>
      </c>
      <c r="ES149" s="172">
        <f>(A!C150-xx!EQ149)*xx!EP149</f>
        <v>0</v>
      </c>
      <c r="ET149" s="51"/>
      <c r="EU149" s="6">
        <f t="shared" si="354"/>
        <v>4.5999999999999996</v>
      </c>
      <c r="EV149" s="5">
        <f t="shared" si="355"/>
        <v>0</v>
      </c>
      <c r="EW149" s="5">
        <f>(A!C150-xx!EU149)*xx!ET149</f>
        <v>0</v>
      </c>
      <c r="EX149" s="5" t="str">
        <f t="shared" si="356"/>
        <v>Bombom Rech Trufas 100g</v>
      </c>
      <c r="EY149" s="51"/>
      <c r="EZ149" s="6">
        <f t="shared" si="357"/>
        <v>4.5999999999999996</v>
      </c>
      <c r="FA149" s="5">
        <f t="shared" si="358"/>
        <v>0</v>
      </c>
      <c r="FB149" s="172">
        <f>(A!C150-xx!EZ149)*xx!EY149</f>
        <v>0</v>
      </c>
      <c r="FC149" s="51"/>
      <c r="FD149" s="6">
        <f t="shared" si="359"/>
        <v>4.5999999999999996</v>
      </c>
      <c r="FE149" s="5">
        <f t="shared" si="360"/>
        <v>0</v>
      </c>
      <c r="FF149" s="5">
        <f>(A!C150-xx!FD149)*xx!FC149</f>
        <v>0</v>
      </c>
      <c r="FG149" s="5" t="str">
        <f t="shared" si="361"/>
        <v>Bombom Rech Trufas 100g</v>
      </c>
      <c r="FH149" s="51"/>
      <c r="FI149" s="6">
        <f t="shared" si="362"/>
        <v>4.5999999999999996</v>
      </c>
      <c r="FJ149" s="5">
        <f t="shared" si="363"/>
        <v>0</v>
      </c>
      <c r="FK149" s="172">
        <f>(A!C150-xx!FI149)*xx!FH149</f>
        <v>0</v>
      </c>
      <c r="FL149" s="51"/>
      <c r="FM149" s="6">
        <f t="shared" si="364"/>
        <v>4.5999999999999996</v>
      </c>
      <c r="FN149" s="5">
        <f t="shared" si="365"/>
        <v>0</v>
      </c>
      <c r="FO149" s="5">
        <f>(A!C150-xx!FM149)*xx!FL149</f>
        <v>0</v>
      </c>
      <c r="FP149" s="5" t="str">
        <f t="shared" si="366"/>
        <v>Bombom Rech Trufas 100g</v>
      </c>
      <c r="FQ149" s="51"/>
      <c r="FR149" s="6">
        <f t="shared" si="367"/>
        <v>4.5999999999999996</v>
      </c>
      <c r="FS149" s="5">
        <f t="shared" si="368"/>
        <v>0</v>
      </c>
      <c r="FT149" s="172">
        <f>(A!C150-xx!FR149)*xx!FQ149</f>
        <v>0</v>
      </c>
      <c r="FU149" s="51"/>
      <c r="FV149" s="6">
        <f t="shared" si="369"/>
        <v>4.5999999999999996</v>
      </c>
      <c r="FW149" s="5">
        <f t="shared" si="370"/>
        <v>0</v>
      </c>
      <c r="FX149" s="5">
        <f>(A!C150-xx!FV149)*xx!FU149</f>
        <v>0</v>
      </c>
      <c r="FY149" s="5" t="str">
        <f t="shared" si="371"/>
        <v>Bombom Rech Trufas 100g</v>
      </c>
      <c r="FZ149" s="51"/>
      <c r="GA149" s="6">
        <f t="shared" si="372"/>
        <v>4.5999999999999996</v>
      </c>
      <c r="GB149" s="5">
        <f t="shared" si="373"/>
        <v>0</v>
      </c>
      <c r="GC149" s="172">
        <f>(A!C150-xx!GA149)*xx!FZ149</f>
        <v>0</v>
      </c>
      <c r="GD149" s="51"/>
      <c r="GE149" s="6">
        <f t="shared" si="374"/>
        <v>4.5999999999999996</v>
      </c>
      <c r="GF149" s="5">
        <f t="shared" si="375"/>
        <v>0</v>
      </c>
      <c r="GG149" s="5">
        <f>(A!C150-xx!GE149)*xx!GD149</f>
        <v>0</v>
      </c>
      <c r="GH149" s="5" t="str">
        <f t="shared" si="376"/>
        <v>Bombom Rech Trufas 100g</v>
      </c>
      <c r="GI149" s="51"/>
      <c r="GJ149" s="6">
        <f t="shared" si="377"/>
        <v>4.5999999999999996</v>
      </c>
      <c r="GK149" s="5">
        <f t="shared" si="378"/>
        <v>0</v>
      </c>
      <c r="GL149" s="172">
        <f>(A!C150-xx!GJ149)*xx!GI149</f>
        <v>0</v>
      </c>
      <c r="GM149" s="51"/>
      <c r="GN149" s="6">
        <f t="shared" si="379"/>
        <v>4.5999999999999996</v>
      </c>
      <c r="GO149" s="5">
        <f t="shared" si="380"/>
        <v>0</v>
      </c>
      <c r="GP149" s="5">
        <f>(A!C150-xx!GN149)*xx!GM149</f>
        <v>0</v>
      </c>
      <c r="GQ149" s="5" t="str">
        <f t="shared" si="381"/>
        <v>Bombom Rech Trufas 100g</v>
      </c>
      <c r="GR149" s="51"/>
      <c r="GS149" s="6">
        <f t="shared" si="382"/>
        <v>4.5999999999999996</v>
      </c>
      <c r="GT149" s="5">
        <f t="shared" si="383"/>
        <v>0</v>
      </c>
      <c r="GU149" s="172">
        <f>(A!C150-xx!GS149)*xx!GR149</f>
        <v>0</v>
      </c>
      <c r="GV149" s="51"/>
      <c r="GW149" s="6">
        <f t="shared" si="384"/>
        <v>4.5999999999999996</v>
      </c>
      <c r="GX149" s="5">
        <f t="shared" si="385"/>
        <v>0</v>
      </c>
      <c r="GY149" s="5">
        <f>(A!C150-xx!GW149)*xx!GV149</f>
        <v>0</v>
      </c>
      <c r="GZ149" s="5" t="str">
        <f t="shared" si="386"/>
        <v>Bombom Rech Trufas 100g</v>
      </c>
      <c r="HA149" s="51"/>
      <c r="HB149" s="6">
        <f t="shared" si="387"/>
        <v>4.5999999999999996</v>
      </c>
      <c r="HC149" s="5">
        <f t="shared" si="388"/>
        <v>0</v>
      </c>
      <c r="HD149" s="172">
        <f>(A!C150-xx!HB149)*xx!HA149</f>
        <v>0</v>
      </c>
      <c r="HE149" s="51"/>
      <c r="HF149" s="6">
        <f t="shared" si="389"/>
        <v>4.5999999999999996</v>
      </c>
      <c r="HG149" s="5">
        <f t="shared" si="390"/>
        <v>0</v>
      </c>
      <c r="HH149" s="5">
        <f>(A!C150-xx!HF149)*xx!HE149</f>
        <v>0</v>
      </c>
      <c r="HI149" s="5" t="str">
        <f t="shared" si="391"/>
        <v>Bombom Rech Trufas 100g</v>
      </c>
      <c r="HJ149" s="51"/>
      <c r="HK149" s="6">
        <f t="shared" si="392"/>
        <v>4.5999999999999996</v>
      </c>
      <c r="HL149" s="5">
        <f t="shared" si="393"/>
        <v>0</v>
      </c>
      <c r="HM149" s="172">
        <f>(A!C150-xx!HK149)*xx!HJ149</f>
        <v>0</v>
      </c>
      <c r="HN149" s="51"/>
      <c r="HO149" s="6">
        <f t="shared" si="394"/>
        <v>4.5999999999999996</v>
      </c>
      <c r="HP149" s="5">
        <f t="shared" si="395"/>
        <v>0</v>
      </c>
      <c r="HQ149" s="5">
        <f>-(A!C150-xx!HO149)*xx!HN149</f>
        <v>0</v>
      </c>
      <c r="HR149" s="5" t="str">
        <f t="shared" si="396"/>
        <v>Bombom Rech Trufas 100g</v>
      </c>
      <c r="HS149" s="51"/>
      <c r="HT149" s="6">
        <f t="shared" si="397"/>
        <v>4.5999999999999996</v>
      </c>
      <c r="HU149" s="5">
        <f t="shared" si="398"/>
        <v>0</v>
      </c>
      <c r="HV149" s="172">
        <f>(A!C150-xx!HT149)*xx!HS149</f>
        <v>0</v>
      </c>
      <c r="HW149" s="51"/>
      <c r="HX149" s="6">
        <f>A!C150</f>
        <v>4.5999999999999996</v>
      </c>
      <c r="HY149" s="5">
        <f t="shared" si="399"/>
        <v>0</v>
      </c>
      <c r="HZ149" s="5">
        <f>(A!C150-xx!HX149)*xx!HW149</f>
        <v>0</v>
      </c>
      <c r="IA149" s="5" t="str">
        <f>A!B150</f>
        <v>Bombom Rech Trufas 100g</v>
      </c>
      <c r="IB149" s="5">
        <f t="shared" si="400"/>
        <v>0</v>
      </c>
      <c r="IC149" s="21">
        <f t="shared" si="401"/>
        <v>0</v>
      </c>
      <c r="ID149" s="21" t="e">
        <f>A!#REF!</f>
        <v>#REF!</v>
      </c>
      <c r="IE149" s="21" t="e">
        <f>NF!IS149</f>
        <v>#DIV/0!</v>
      </c>
      <c r="IF149" s="26" t="e">
        <f t="shared" si="402"/>
        <v>#REF!</v>
      </c>
      <c r="IG149" s="6" t="e">
        <f t="shared" si="403"/>
        <v>#REF!</v>
      </c>
      <c r="IH149" s="34" t="e">
        <f t="shared" si="404"/>
        <v>#REF!</v>
      </c>
      <c r="II149" s="174" t="e">
        <f>IB149+A!#REF!+NF!IQ149</f>
        <v>#REF!</v>
      </c>
      <c r="IJ149" s="175" t="e">
        <f>IC149+A!#REF!+NF!IR149</f>
        <v>#REF!</v>
      </c>
      <c r="IK149" s="175" t="e">
        <f>II149*A!C150</f>
        <v>#REF!</v>
      </c>
      <c r="IL149" s="175" t="e">
        <f t="shared" si="272"/>
        <v>#REF!</v>
      </c>
      <c r="IM149" s="81" t="e">
        <f t="shared" si="405"/>
        <v>#REF!</v>
      </c>
      <c r="IN149" s="57" t="str">
        <f t="shared" si="406"/>
        <v>Bombom Rech Trufas 100g</v>
      </c>
      <c r="IO149" s="57" t="e">
        <f>IF149/A!C150</f>
        <v>#REF!</v>
      </c>
      <c r="IP149" s="66"/>
      <c r="IQ149" s="57" t="e">
        <f t="shared" si="407"/>
        <v>#REF!</v>
      </c>
      <c r="IR149" s="11" t="e">
        <f>IF149-#REF!</f>
        <v>#REF!</v>
      </c>
    </row>
    <row r="150" spans="1:252" x14ac:dyDescent="0.2">
      <c r="A150" s="19" t="str">
        <f>A!B151</f>
        <v>Catupiry Cream Cheese 150g</v>
      </c>
      <c r="B150" s="63"/>
      <c r="C150" s="31">
        <f>A!C151</f>
        <v>22.98</v>
      </c>
      <c r="D150" s="14">
        <f t="shared" si="273"/>
        <v>0</v>
      </c>
      <c r="E150" s="169">
        <f>(A!C151-xx!C150)*xx!B150</f>
        <v>0</v>
      </c>
      <c r="F150" s="63"/>
      <c r="G150" s="22">
        <f t="shared" si="274"/>
        <v>22.98</v>
      </c>
      <c r="H150" s="1">
        <f t="shared" si="275"/>
        <v>0</v>
      </c>
      <c r="I150" s="1">
        <f>(A!C151-xx!G150)*xx!F150</f>
        <v>0</v>
      </c>
      <c r="J150" s="1" t="str">
        <f t="shared" si="276"/>
        <v>Catupiry Cream Cheese 150g</v>
      </c>
      <c r="K150" s="63"/>
      <c r="L150" s="2">
        <f t="shared" si="277"/>
        <v>22.98</v>
      </c>
      <c r="M150" s="1">
        <f t="shared" si="278"/>
        <v>0</v>
      </c>
      <c r="N150" s="64">
        <f>(A!C151-xx!L150)*xx!K150</f>
        <v>0</v>
      </c>
      <c r="O150" s="63"/>
      <c r="P150" s="2">
        <f t="shared" si="279"/>
        <v>22.98</v>
      </c>
      <c r="Q150" s="1">
        <f t="shared" si="280"/>
        <v>0</v>
      </c>
      <c r="R150" s="14">
        <f>(A!C151-xx!P150)*xx!O150</f>
        <v>0</v>
      </c>
      <c r="S150" s="14" t="str">
        <f t="shared" si="281"/>
        <v>Catupiry Cream Cheese 150g</v>
      </c>
      <c r="T150" s="63"/>
      <c r="U150" s="22">
        <f t="shared" si="282"/>
        <v>22.98</v>
      </c>
      <c r="V150" s="1">
        <f t="shared" si="283"/>
        <v>0</v>
      </c>
      <c r="W150" s="64">
        <f>(A!C151-xx!U150)*xx!T150</f>
        <v>0</v>
      </c>
      <c r="X150" s="63"/>
      <c r="Y150" s="2">
        <f t="shared" si="284"/>
        <v>22.98</v>
      </c>
      <c r="Z150" s="1">
        <f t="shared" si="285"/>
        <v>0</v>
      </c>
      <c r="AA150" s="1">
        <f>(A!C151-xx!Y150)*xx!X150</f>
        <v>0</v>
      </c>
      <c r="AB150" s="1" t="str">
        <f t="shared" si="286"/>
        <v>Catupiry Cream Cheese 150g</v>
      </c>
      <c r="AC150" s="63"/>
      <c r="AD150" s="2">
        <f t="shared" si="287"/>
        <v>22.98</v>
      </c>
      <c r="AE150" s="1">
        <f t="shared" si="288"/>
        <v>0</v>
      </c>
      <c r="AF150" s="64">
        <f>(A!C151-xx!AD150)*xx!AC150</f>
        <v>0</v>
      </c>
      <c r="AG150" s="63"/>
      <c r="AH150" s="2">
        <f t="shared" si="289"/>
        <v>22.98</v>
      </c>
      <c r="AI150" s="1">
        <f t="shared" si="290"/>
        <v>0</v>
      </c>
      <c r="AJ150" s="1">
        <f>(A!C151-xx!AH150)*xx!AG150</f>
        <v>0</v>
      </c>
      <c r="AK150" s="1" t="str">
        <f t="shared" si="291"/>
        <v>Catupiry Cream Cheese 150g</v>
      </c>
      <c r="AL150" s="63"/>
      <c r="AM150" s="2">
        <f t="shared" si="292"/>
        <v>22.98</v>
      </c>
      <c r="AN150" s="1">
        <f t="shared" si="293"/>
        <v>0</v>
      </c>
      <c r="AO150" s="64">
        <f>(A!C151-xx!AM150)*xx!AL150</f>
        <v>0</v>
      </c>
      <c r="AP150" s="63"/>
      <c r="AQ150" s="2">
        <f t="shared" si="294"/>
        <v>22.98</v>
      </c>
      <c r="AR150" s="1">
        <f t="shared" si="295"/>
        <v>0</v>
      </c>
      <c r="AS150" s="1">
        <f>(A!C151-xx!AQ150)*xx!AP150</f>
        <v>0</v>
      </c>
      <c r="AT150" s="1" t="str">
        <f t="shared" si="296"/>
        <v>Catupiry Cream Cheese 150g</v>
      </c>
      <c r="AU150" s="63"/>
      <c r="AV150" s="2">
        <f t="shared" si="297"/>
        <v>22.98</v>
      </c>
      <c r="AW150" s="1">
        <f t="shared" si="298"/>
        <v>0</v>
      </c>
      <c r="AX150" s="64">
        <f>(A!C151-xx!AV150)*xx!AU150</f>
        <v>0</v>
      </c>
      <c r="AY150" s="63"/>
      <c r="AZ150" s="2">
        <f t="shared" si="299"/>
        <v>22.98</v>
      </c>
      <c r="BA150" s="1">
        <f t="shared" si="300"/>
        <v>0</v>
      </c>
      <c r="BB150" s="1">
        <f>(A!E151-xx!AZ150)*xx!AY150</f>
        <v>0</v>
      </c>
      <c r="BC150" s="1" t="str">
        <f t="shared" si="301"/>
        <v>Catupiry Cream Cheese 150g</v>
      </c>
      <c r="BD150" s="63"/>
      <c r="BE150" s="2">
        <f t="shared" si="302"/>
        <v>22.98</v>
      </c>
      <c r="BF150" s="1">
        <f t="shared" si="303"/>
        <v>0</v>
      </c>
      <c r="BG150" s="64">
        <f>(A!C151-xx!BE150)*xx!BD150</f>
        <v>0</v>
      </c>
      <c r="BH150" s="63"/>
      <c r="BI150" s="2">
        <f t="shared" si="304"/>
        <v>22.98</v>
      </c>
      <c r="BJ150" s="1">
        <f t="shared" si="305"/>
        <v>0</v>
      </c>
      <c r="BK150" s="1">
        <f>(A!C151-xx!BI150)*xx!BH150</f>
        <v>0</v>
      </c>
      <c r="BL150" s="1" t="str">
        <f t="shared" si="306"/>
        <v>Catupiry Cream Cheese 150g</v>
      </c>
      <c r="BM150" s="63"/>
      <c r="BN150" s="2">
        <f t="shared" si="307"/>
        <v>22.98</v>
      </c>
      <c r="BO150" s="1">
        <f t="shared" si="308"/>
        <v>0</v>
      </c>
      <c r="BP150" s="64">
        <f>(A!C151-xx!BN150)*xx!BM150</f>
        <v>0</v>
      </c>
      <c r="BQ150" s="63"/>
      <c r="BR150" s="2">
        <f t="shared" si="309"/>
        <v>22.98</v>
      </c>
      <c r="BS150" s="1">
        <f t="shared" si="310"/>
        <v>0</v>
      </c>
      <c r="BT150" s="1">
        <f>(A!C151-xx!BR150)*xx!BQ150</f>
        <v>0</v>
      </c>
      <c r="BU150" s="1" t="str">
        <f t="shared" si="311"/>
        <v>Catupiry Cream Cheese 150g</v>
      </c>
      <c r="BV150" s="63"/>
      <c r="BW150" s="2">
        <f t="shared" si="312"/>
        <v>22.98</v>
      </c>
      <c r="BX150" s="1">
        <f t="shared" si="313"/>
        <v>0</v>
      </c>
      <c r="BY150" s="64">
        <f>(A!C151-xx!BW150)*xx!BV150</f>
        <v>0</v>
      </c>
      <c r="BZ150" s="63"/>
      <c r="CA150" s="2">
        <f t="shared" si="314"/>
        <v>22.98</v>
      </c>
      <c r="CB150" s="1">
        <f t="shared" si="315"/>
        <v>0</v>
      </c>
      <c r="CC150" s="1">
        <f>(A!C151-xx!CA150)*xx!BZ150</f>
        <v>0</v>
      </c>
      <c r="CD150" s="1" t="str">
        <f t="shared" si="316"/>
        <v>Catupiry Cream Cheese 150g</v>
      </c>
      <c r="CE150" s="63"/>
      <c r="CF150" s="2">
        <f t="shared" si="317"/>
        <v>22.98</v>
      </c>
      <c r="CG150" s="1">
        <f t="shared" si="318"/>
        <v>0</v>
      </c>
      <c r="CH150" s="64">
        <f>(A!C151-xx!CF150)*xx!CE150</f>
        <v>0</v>
      </c>
      <c r="CI150" s="63"/>
      <c r="CJ150" s="2">
        <f t="shared" si="319"/>
        <v>22.98</v>
      </c>
      <c r="CK150" s="1">
        <f t="shared" si="320"/>
        <v>0</v>
      </c>
      <c r="CL150" s="1">
        <f>(A!C151-xx!CJ150)*xx!CI150</f>
        <v>0</v>
      </c>
      <c r="CM150" s="1" t="str">
        <f t="shared" si="321"/>
        <v>Catupiry Cream Cheese 150g</v>
      </c>
      <c r="CN150" s="63"/>
      <c r="CO150" s="2">
        <f t="shared" si="322"/>
        <v>22.98</v>
      </c>
      <c r="CP150" s="1">
        <f t="shared" si="323"/>
        <v>0</v>
      </c>
      <c r="CQ150" s="64">
        <f>(A!C151-xx!CO150)*xx!CN150</f>
        <v>0</v>
      </c>
      <c r="CR150" s="63"/>
      <c r="CS150" s="2">
        <f t="shared" si="324"/>
        <v>22.98</v>
      </c>
      <c r="CT150" s="1">
        <f t="shared" si="325"/>
        <v>0</v>
      </c>
      <c r="CU150" s="1">
        <f>(A!C151-xx!CS150)*xx!CR150</f>
        <v>0</v>
      </c>
      <c r="CV150" s="1" t="str">
        <f t="shared" si="326"/>
        <v>Catupiry Cream Cheese 150g</v>
      </c>
      <c r="CW150" s="63"/>
      <c r="CX150" s="2">
        <f t="shared" si="327"/>
        <v>22.98</v>
      </c>
      <c r="CY150" s="1">
        <f t="shared" si="328"/>
        <v>0</v>
      </c>
      <c r="CZ150" s="64">
        <f>(A!C151-xx!CX150)*xx!CW150</f>
        <v>0</v>
      </c>
      <c r="DA150" s="63"/>
      <c r="DB150" s="2">
        <f t="shared" si="329"/>
        <v>22.98</v>
      </c>
      <c r="DC150" s="1">
        <f t="shared" si="330"/>
        <v>0</v>
      </c>
      <c r="DD150" s="1">
        <f>(A!C151-xx!DB150)*xx!DA150</f>
        <v>0</v>
      </c>
      <c r="DE150" s="1" t="str">
        <f t="shared" si="331"/>
        <v>Catupiry Cream Cheese 150g</v>
      </c>
      <c r="DF150" s="63"/>
      <c r="DG150" s="2">
        <f t="shared" si="332"/>
        <v>22.98</v>
      </c>
      <c r="DH150" s="1">
        <f t="shared" si="333"/>
        <v>0</v>
      </c>
      <c r="DI150" s="64">
        <f>(A!C151-xx!DG150)*xx!DF150</f>
        <v>0</v>
      </c>
      <c r="DJ150" s="63"/>
      <c r="DK150" s="2">
        <f t="shared" si="334"/>
        <v>22.98</v>
      </c>
      <c r="DL150" s="1">
        <f t="shared" si="335"/>
        <v>0</v>
      </c>
      <c r="DM150" s="1">
        <f>(A!C151-xx!DK150)*xx!DJ150</f>
        <v>0</v>
      </c>
      <c r="DN150" s="1" t="str">
        <f t="shared" si="336"/>
        <v>Catupiry Cream Cheese 150g</v>
      </c>
      <c r="DO150" s="63"/>
      <c r="DP150" s="2">
        <f t="shared" si="337"/>
        <v>22.98</v>
      </c>
      <c r="DQ150" s="1">
        <f t="shared" si="338"/>
        <v>0</v>
      </c>
      <c r="DR150" s="64">
        <f>(A!C151-xx!DP150)*xx!DO150</f>
        <v>0</v>
      </c>
      <c r="DS150" s="63"/>
      <c r="DT150" s="2">
        <f t="shared" si="339"/>
        <v>22.98</v>
      </c>
      <c r="DU150" s="1">
        <f t="shared" si="340"/>
        <v>0</v>
      </c>
      <c r="DV150" s="1">
        <f>(A!C151-xx!DT150)*xx!DS150</f>
        <v>0</v>
      </c>
      <c r="DW150" s="1" t="str">
        <f t="shared" si="341"/>
        <v>Catupiry Cream Cheese 150g</v>
      </c>
      <c r="DX150" s="63"/>
      <c r="DY150" s="2">
        <f t="shared" si="342"/>
        <v>22.98</v>
      </c>
      <c r="DZ150" s="1">
        <f t="shared" si="343"/>
        <v>0</v>
      </c>
      <c r="EA150" s="64">
        <f>(A!C151-xx!DY150)*xx!DX150</f>
        <v>0</v>
      </c>
      <c r="EB150" s="63"/>
      <c r="EC150" s="2">
        <f t="shared" si="344"/>
        <v>22.98</v>
      </c>
      <c r="ED150" s="1">
        <f t="shared" si="345"/>
        <v>0</v>
      </c>
      <c r="EE150" s="1">
        <f>(A!C151-xx!EC150)*xx!EB150</f>
        <v>0</v>
      </c>
      <c r="EF150" s="1" t="str">
        <f t="shared" si="346"/>
        <v>Catupiry Cream Cheese 150g</v>
      </c>
      <c r="EG150" s="63"/>
      <c r="EH150" s="2">
        <f t="shared" si="347"/>
        <v>22.98</v>
      </c>
      <c r="EI150" s="1">
        <f t="shared" si="348"/>
        <v>0</v>
      </c>
      <c r="EJ150" s="64">
        <f>(A!C151-xx!EH150)*xx!EG150</f>
        <v>0</v>
      </c>
      <c r="EK150" s="63"/>
      <c r="EL150" s="2">
        <f t="shared" si="349"/>
        <v>22.98</v>
      </c>
      <c r="EM150" s="1">
        <f t="shared" si="350"/>
        <v>0</v>
      </c>
      <c r="EN150" s="1">
        <f>(A!C151-xx!EL150)*xx!EK150</f>
        <v>0</v>
      </c>
      <c r="EO150" s="1" t="str">
        <f t="shared" si="351"/>
        <v>Catupiry Cream Cheese 150g</v>
      </c>
      <c r="EP150" s="63"/>
      <c r="EQ150" s="2">
        <f t="shared" si="352"/>
        <v>22.98</v>
      </c>
      <c r="ER150" s="1">
        <f t="shared" si="353"/>
        <v>0</v>
      </c>
      <c r="ES150" s="64">
        <f>(A!C151-xx!EQ150)*xx!EP150</f>
        <v>0</v>
      </c>
      <c r="ET150" s="63"/>
      <c r="EU150" s="2">
        <f t="shared" si="354"/>
        <v>22.98</v>
      </c>
      <c r="EV150" s="1">
        <f t="shared" si="355"/>
        <v>0</v>
      </c>
      <c r="EW150" s="1">
        <f>(A!C151-xx!EU150)*xx!ET150</f>
        <v>0</v>
      </c>
      <c r="EX150" s="1" t="str">
        <f t="shared" si="356"/>
        <v>Catupiry Cream Cheese 150g</v>
      </c>
      <c r="EY150" s="63"/>
      <c r="EZ150" s="2">
        <f t="shared" si="357"/>
        <v>22.98</v>
      </c>
      <c r="FA150" s="1">
        <f t="shared" si="358"/>
        <v>0</v>
      </c>
      <c r="FB150" s="64">
        <f>(A!C151-xx!EZ150)*xx!EY150</f>
        <v>0</v>
      </c>
      <c r="FC150" s="63"/>
      <c r="FD150" s="2">
        <f t="shared" si="359"/>
        <v>22.98</v>
      </c>
      <c r="FE150" s="1">
        <f t="shared" si="360"/>
        <v>0</v>
      </c>
      <c r="FF150" s="1">
        <f>(A!C151-xx!FD150)*xx!FC150</f>
        <v>0</v>
      </c>
      <c r="FG150" s="1" t="str">
        <f t="shared" si="361"/>
        <v>Catupiry Cream Cheese 150g</v>
      </c>
      <c r="FH150" s="63"/>
      <c r="FI150" s="2">
        <f t="shared" si="362"/>
        <v>22.98</v>
      </c>
      <c r="FJ150" s="1">
        <f t="shared" si="363"/>
        <v>0</v>
      </c>
      <c r="FK150" s="64">
        <f>(A!C151-xx!FI150)*xx!FH150</f>
        <v>0</v>
      </c>
      <c r="FL150" s="63"/>
      <c r="FM150" s="2">
        <f t="shared" si="364"/>
        <v>22.98</v>
      </c>
      <c r="FN150" s="1">
        <f t="shared" si="365"/>
        <v>0</v>
      </c>
      <c r="FO150" s="1">
        <f>(A!C151-xx!FM150)*xx!FL150</f>
        <v>0</v>
      </c>
      <c r="FP150" s="1" t="str">
        <f t="shared" si="366"/>
        <v>Catupiry Cream Cheese 150g</v>
      </c>
      <c r="FQ150" s="63"/>
      <c r="FR150" s="2">
        <f t="shared" si="367"/>
        <v>22.98</v>
      </c>
      <c r="FS150" s="1">
        <f t="shared" si="368"/>
        <v>0</v>
      </c>
      <c r="FT150" s="64">
        <f>(A!C151-xx!FR150)*xx!FQ150</f>
        <v>0</v>
      </c>
      <c r="FU150" s="63"/>
      <c r="FV150" s="2">
        <f t="shared" si="369"/>
        <v>22.98</v>
      </c>
      <c r="FW150" s="1">
        <f t="shared" si="370"/>
        <v>0</v>
      </c>
      <c r="FX150" s="1">
        <f>(A!C151-xx!FV150)*xx!FU150</f>
        <v>0</v>
      </c>
      <c r="FY150" s="1" t="str">
        <f t="shared" si="371"/>
        <v>Catupiry Cream Cheese 150g</v>
      </c>
      <c r="FZ150" s="63"/>
      <c r="GA150" s="2">
        <f t="shared" si="372"/>
        <v>22.98</v>
      </c>
      <c r="GB150" s="1">
        <f t="shared" si="373"/>
        <v>0</v>
      </c>
      <c r="GC150" s="64">
        <f>(A!C151-xx!GA150)*xx!FZ150</f>
        <v>0</v>
      </c>
      <c r="GD150" s="63"/>
      <c r="GE150" s="2">
        <f t="shared" si="374"/>
        <v>22.98</v>
      </c>
      <c r="GF150" s="1">
        <f t="shared" si="375"/>
        <v>0</v>
      </c>
      <c r="GG150" s="1">
        <f>(A!C151-xx!GE150)*xx!GD150</f>
        <v>0</v>
      </c>
      <c r="GH150" s="1" t="str">
        <f t="shared" si="376"/>
        <v>Catupiry Cream Cheese 150g</v>
      </c>
      <c r="GI150" s="63"/>
      <c r="GJ150" s="2">
        <f t="shared" si="377"/>
        <v>22.98</v>
      </c>
      <c r="GK150" s="1">
        <f t="shared" si="378"/>
        <v>0</v>
      </c>
      <c r="GL150" s="64">
        <f>(A!C151-xx!GJ150)*xx!GI150</f>
        <v>0</v>
      </c>
      <c r="GM150" s="63"/>
      <c r="GN150" s="2">
        <f t="shared" si="379"/>
        <v>22.98</v>
      </c>
      <c r="GO150" s="1">
        <f t="shared" si="380"/>
        <v>0</v>
      </c>
      <c r="GP150" s="1">
        <f>(A!C151-xx!GN150)*xx!GM150</f>
        <v>0</v>
      </c>
      <c r="GQ150" s="1" t="str">
        <f t="shared" si="381"/>
        <v>Catupiry Cream Cheese 150g</v>
      </c>
      <c r="GR150" s="63"/>
      <c r="GS150" s="2">
        <f t="shared" si="382"/>
        <v>22.98</v>
      </c>
      <c r="GT150" s="1">
        <f t="shared" si="383"/>
        <v>0</v>
      </c>
      <c r="GU150" s="64">
        <f>(A!C151-xx!GS150)*xx!GR150</f>
        <v>0</v>
      </c>
      <c r="GV150" s="63"/>
      <c r="GW150" s="2">
        <f t="shared" si="384"/>
        <v>22.98</v>
      </c>
      <c r="GX150" s="1">
        <f t="shared" si="385"/>
        <v>0</v>
      </c>
      <c r="GY150" s="1">
        <f>(A!C151-xx!GW150)*xx!GV150</f>
        <v>0</v>
      </c>
      <c r="GZ150" s="1" t="str">
        <f t="shared" si="386"/>
        <v>Catupiry Cream Cheese 150g</v>
      </c>
      <c r="HA150" s="63"/>
      <c r="HB150" s="2">
        <f t="shared" si="387"/>
        <v>22.98</v>
      </c>
      <c r="HC150" s="1">
        <f t="shared" si="388"/>
        <v>0</v>
      </c>
      <c r="HD150" s="64">
        <f>(A!C151-xx!HB150)*xx!HA150</f>
        <v>0</v>
      </c>
      <c r="HE150" s="63"/>
      <c r="HF150" s="2">
        <f t="shared" si="389"/>
        <v>22.98</v>
      </c>
      <c r="HG150" s="1">
        <f t="shared" si="390"/>
        <v>0</v>
      </c>
      <c r="HH150" s="1">
        <f>(A!C151-xx!HF150)*xx!HE150</f>
        <v>0</v>
      </c>
      <c r="HI150" s="1" t="str">
        <f t="shared" si="391"/>
        <v>Catupiry Cream Cheese 150g</v>
      </c>
      <c r="HJ150" s="63"/>
      <c r="HK150" s="2">
        <f t="shared" si="392"/>
        <v>22.98</v>
      </c>
      <c r="HL150" s="1">
        <f t="shared" si="393"/>
        <v>0</v>
      </c>
      <c r="HM150" s="64">
        <f>(A!C151-xx!HK150)*xx!HJ150</f>
        <v>0</v>
      </c>
      <c r="HN150" s="63"/>
      <c r="HO150" s="2">
        <f t="shared" si="394"/>
        <v>22.98</v>
      </c>
      <c r="HP150" s="1">
        <f t="shared" si="395"/>
        <v>0</v>
      </c>
      <c r="HQ150" s="1">
        <f>-(A!C151-xx!HO150)*xx!HN150</f>
        <v>0</v>
      </c>
      <c r="HR150" s="1" t="str">
        <f t="shared" si="396"/>
        <v>Catupiry Cream Cheese 150g</v>
      </c>
      <c r="HS150" s="63"/>
      <c r="HT150" s="2">
        <f t="shared" si="397"/>
        <v>22.98</v>
      </c>
      <c r="HU150" s="1">
        <f t="shared" si="398"/>
        <v>0</v>
      </c>
      <c r="HV150" s="64">
        <f>(A!C151-xx!HT150)*xx!HS150</f>
        <v>0</v>
      </c>
      <c r="HW150" s="63"/>
      <c r="HX150" s="2">
        <f>A!C151</f>
        <v>22.98</v>
      </c>
      <c r="HY150" s="1">
        <f t="shared" si="399"/>
        <v>0</v>
      </c>
      <c r="HZ150" s="1">
        <f>(A!C151-xx!HX150)*xx!HW150</f>
        <v>0</v>
      </c>
      <c r="IA150" s="1" t="str">
        <f>A!B151</f>
        <v>Catupiry Cream Cheese 150g</v>
      </c>
      <c r="IB150" s="1">
        <f t="shared" si="400"/>
        <v>0</v>
      </c>
      <c r="IC150" s="14">
        <f t="shared" si="401"/>
        <v>0</v>
      </c>
      <c r="ID150" s="14" t="e">
        <f>A!#REF!</f>
        <v>#REF!</v>
      </c>
      <c r="IE150" s="14" t="e">
        <f>NF!IS150</f>
        <v>#DIV/0!</v>
      </c>
      <c r="IF150" s="26" t="e">
        <f t="shared" si="402"/>
        <v>#REF!</v>
      </c>
      <c r="IG150" s="2" t="e">
        <f t="shared" si="403"/>
        <v>#REF!</v>
      </c>
      <c r="IH150" s="170" t="e">
        <f t="shared" si="404"/>
        <v>#REF!</v>
      </c>
      <c r="II150" s="174" t="e">
        <f>IB150+A!#REF!+NF!IQ150</f>
        <v>#REF!</v>
      </c>
      <c r="IJ150" s="175" t="e">
        <f>IC150+A!#REF!+NF!IR150</f>
        <v>#REF!</v>
      </c>
      <c r="IK150" s="175" t="e">
        <f>II150*A!C151</f>
        <v>#REF!</v>
      </c>
      <c r="IL150" s="175" t="e">
        <f t="shared" si="272"/>
        <v>#REF!</v>
      </c>
      <c r="IM150" s="81" t="e">
        <f t="shared" si="405"/>
        <v>#REF!</v>
      </c>
      <c r="IN150" s="84" t="str">
        <f t="shared" si="406"/>
        <v>Catupiry Cream Cheese 150g</v>
      </c>
      <c r="IO150" s="84" t="e">
        <f>IF150/A!C151</f>
        <v>#REF!</v>
      </c>
      <c r="IP150" s="72"/>
      <c r="IQ150" s="84" t="e">
        <f t="shared" si="407"/>
        <v>#REF!</v>
      </c>
      <c r="IR150" s="85" t="e">
        <f>IF150-#REF!</f>
        <v>#REF!</v>
      </c>
    </row>
    <row r="151" spans="1:252" x14ac:dyDescent="0.2">
      <c r="A151" s="20" t="str">
        <f>A!B152</f>
        <v>Bombom Rech Brig Turma Monica 55g</v>
      </c>
      <c r="B151" s="51"/>
      <c r="C151" s="65">
        <f>A!C152</f>
        <v>19.98</v>
      </c>
      <c r="D151" s="21">
        <f t="shared" si="273"/>
        <v>0</v>
      </c>
      <c r="E151" s="171">
        <f>(A!C152-xx!C151)*xx!B151</f>
        <v>0</v>
      </c>
      <c r="F151" s="51"/>
      <c r="G151" s="32">
        <f t="shared" si="274"/>
        <v>19.98</v>
      </c>
      <c r="H151" s="5">
        <f t="shared" si="275"/>
        <v>0</v>
      </c>
      <c r="I151" s="5">
        <f>(A!C152-xx!G151)*xx!F151</f>
        <v>0</v>
      </c>
      <c r="J151" s="5" t="str">
        <f t="shared" si="276"/>
        <v>Bombom Rech Brig Turma Monica 55g</v>
      </c>
      <c r="K151" s="51"/>
      <c r="L151" s="6">
        <f t="shared" si="277"/>
        <v>19.98</v>
      </c>
      <c r="M151" s="5">
        <f t="shared" si="278"/>
        <v>0</v>
      </c>
      <c r="N151" s="172">
        <f>(A!C152-xx!L151)*xx!K151</f>
        <v>0</v>
      </c>
      <c r="O151" s="51"/>
      <c r="P151" s="6">
        <f t="shared" si="279"/>
        <v>19.98</v>
      </c>
      <c r="Q151" s="5">
        <f t="shared" si="280"/>
        <v>0</v>
      </c>
      <c r="R151" s="21">
        <f>(A!C152-xx!P151)*xx!O151</f>
        <v>0</v>
      </c>
      <c r="S151" s="21" t="str">
        <f t="shared" si="281"/>
        <v>Bombom Rech Brig Turma Monica 55g</v>
      </c>
      <c r="T151" s="51"/>
      <c r="U151" s="32">
        <f t="shared" si="282"/>
        <v>19.98</v>
      </c>
      <c r="V151" s="5">
        <f t="shared" si="283"/>
        <v>0</v>
      </c>
      <c r="W151" s="172">
        <f>(A!C152-xx!U151)*xx!T151</f>
        <v>0</v>
      </c>
      <c r="X151" s="51"/>
      <c r="Y151" s="6">
        <f t="shared" si="284"/>
        <v>19.98</v>
      </c>
      <c r="Z151" s="5">
        <f t="shared" si="285"/>
        <v>0</v>
      </c>
      <c r="AA151" s="5">
        <f>(A!C152-xx!Y151)*xx!X151</f>
        <v>0</v>
      </c>
      <c r="AB151" s="5" t="str">
        <f t="shared" si="286"/>
        <v>Bombom Rech Brig Turma Monica 55g</v>
      </c>
      <c r="AC151" s="51"/>
      <c r="AD151" s="6">
        <f t="shared" si="287"/>
        <v>19.98</v>
      </c>
      <c r="AE151" s="5">
        <f t="shared" si="288"/>
        <v>0</v>
      </c>
      <c r="AF151" s="172">
        <f>(A!C152-xx!AD151)*xx!AC151</f>
        <v>0</v>
      </c>
      <c r="AG151" s="51"/>
      <c r="AH151" s="6">
        <f t="shared" si="289"/>
        <v>19.98</v>
      </c>
      <c r="AI151" s="5">
        <f t="shared" si="290"/>
        <v>0</v>
      </c>
      <c r="AJ151" s="5">
        <f>(A!C152-xx!AH151)*xx!AG151</f>
        <v>0</v>
      </c>
      <c r="AK151" s="5" t="str">
        <f t="shared" si="291"/>
        <v>Bombom Rech Brig Turma Monica 55g</v>
      </c>
      <c r="AL151" s="51"/>
      <c r="AM151" s="6">
        <f t="shared" si="292"/>
        <v>19.98</v>
      </c>
      <c r="AN151" s="5">
        <f t="shared" si="293"/>
        <v>0</v>
      </c>
      <c r="AO151" s="172">
        <f>(A!C152-xx!AM151)*xx!AL151</f>
        <v>0</v>
      </c>
      <c r="AP151" s="51"/>
      <c r="AQ151" s="6">
        <f t="shared" si="294"/>
        <v>19.98</v>
      </c>
      <c r="AR151" s="5">
        <f t="shared" si="295"/>
        <v>0</v>
      </c>
      <c r="AS151" s="5">
        <f>(A!C152-xx!AQ151)*xx!AP151</f>
        <v>0</v>
      </c>
      <c r="AT151" s="5" t="str">
        <f t="shared" si="296"/>
        <v>Bombom Rech Brig Turma Monica 55g</v>
      </c>
      <c r="AU151" s="51"/>
      <c r="AV151" s="6">
        <f t="shared" si="297"/>
        <v>19.98</v>
      </c>
      <c r="AW151" s="5">
        <f t="shared" si="298"/>
        <v>0</v>
      </c>
      <c r="AX151" s="172">
        <f>(A!C152-xx!AV151)*xx!AU151</f>
        <v>0</v>
      </c>
      <c r="AY151" s="51"/>
      <c r="AZ151" s="6">
        <f t="shared" si="299"/>
        <v>19.98</v>
      </c>
      <c r="BA151" s="5">
        <f t="shared" si="300"/>
        <v>0</v>
      </c>
      <c r="BB151" s="5">
        <f>(A!E152-xx!AZ151)*xx!AY151</f>
        <v>0</v>
      </c>
      <c r="BC151" s="5" t="str">
        <f t="shared" si="301"/>
        <v>Bombom Rech Brig Turma Monica 55g</v>
      </c>
      <c r="BD151" s="51"/>
      <c r="BE151" s="6">
        <f t="shared" si="302"/>
        <v>19.98</v>
      </c>
      <c r="BF151" s="5">
        <f t="shared" si="303"/>
        <v>0</v>
      </c>
      <c r="BG151" s="172">
        <f>(A!C152-xx!BE151)*xx!BD151</f>
        <v>0</v>
      </c>
      <c r="BH151" s="51"/>
      <c r="BI151" s="6">
        <f t="shared" si="304"/>
        <v>19.98</v>
      </c>
      <c r="BJ151" s="5">
        <f t="shared" si="305"/>
        <v>0</v>
      </c>
      <c r="BK151" s="5">
        <f>(A!C152-xx!BI151)*xx!BH151</f>
        <v>0</v>
      </c>
      <c r="BL151" s="5" t="str">
        <f t="shared" si="306"/>
        <v>Bombom Rech Brig Turma Monica 55g</v>
      </c>
      <c r="BM151" s="51"/>
      <c r="BN151" s="6">
        <f t="shared" si="307"/>
        <v>19.98</v>
      </c>
      <c r="BO151" s="5">
        <f t="shared" si="308"/>
        <v>0</v>
      </c>
      <c r="BP151" s="172">
        <f>(A!C152-xx!BN151)*xx!BM151</f>
        <v>0</v>
      </c>
      <c r="BQ151" s="51"/>
      <c r="BR151" s="6">
        <f t="shared" si="309"/>
        <v>19.98</v>
      </c>
      <c r="BS151" s="5">
        <f t="shared" si="310"/>
        <v>0</v>
      </c>
      <c r="BT151" s="5">
        <f>(A!C152-xx!BR151)*xx!BQ151</f>
        <v>0</v>
      </c>
      <c r="BU151" s="5" t="str">
        <f t="shared" si="311"/>
        <v>Bombom Rech Brig Turma Monica 55g</v>
      </c>
      <c r="BV151" s="51"/>
      <c r="BW151" s="6">
        <f t="shared" si="312"/>
        <v>19.98</v>
      </c>
      <c r="BX151" s="5">
        <f t="shared" si="313"/>
        <v>0</v>
      </c>
      <c r="BY151" s="172">
        <f>(A!C152-xx!BW151)*xx!BV151</f>
        <v>0</v>
      </c>
      <c r="BZ151" s="51"/>
      <c r="CA151" s="6">
        <f t="shared" si="314"/>
        <v>19.98</v>
      </c>
      <c r="CB151" s="5">
        <f t="shared" si="315"/>
        <v>0</v>
      </c>
      <c r="CC151" s="5">
        <f>(A!C152-xx!CA151)*xx!BZ151</f>
        <v>0</v>
      </c>
      <c r="CD151" s="5" t="str">
        <f t="shared" si="316"/>
        <v>Bombom Rech Brig Turma Monica 55g</v>
      </c>
      <c r="CE151" s="51"/>
      <c r="CF151" s="6">
        <f t="shared" si="317"/>
        <v>19.98</v>
      </c>
      <c r="CG151" s="5">
        <f t="shared" si="318"/>
        <v>0</v>
      </c>
      <c r="CH151" s="172">
        <f>(A!C152-xx!CF151)*xx!CE151</f>
        <v>0</v>
      </c>
      <c r="CI151" s="51"/>
      <c r="CJ151" s="6">
        <f t="shared" si="319"/>
        <v>19.98</v>
      </c>
      <c r="CK151" s="5">
        <f t="shared" si="320"/>
        <v>0</v>
      </c>
      <c r="CL151" s="5">
        <f>(A!C152-xx!CJ151)*xx!CI151</f>
        <v>0</v>
      </c>
      <c r="CM151" s="5" t="str">
        <f t="shared" si="321"/>
        <v>Bombom Rech Brig Turma Monica 55g</v>
      </c>
      <c r="CN151" s="51"/>
      <c r="CO151" s="6">
        <f t="shared" si="322"/>
        <v>19.98</v>
      </c>
      <c r="CP151" s="5">
        <f t="shared" si="323"/>
        <v>0</v>
      </c>
      <c r="CQ151" s="172">
        <f>(A!C152-xx!CO151)*xx!CN151</f>
        <v>0</v>
      </c>
      <c r="CR151" s="51"/>
      <c r="CS151" s="6">
        <f t="shared" si="324"/>
        <v>19.98</v>
      </c>
      <c r="CT151" s="5">
        <f t="shared" si="325"/>
        <v>0</v>
      </c>
      <c r="CU151" s="5">
        <f>(A!C152-xx!CS151)*xx!CR151</f>
        <v>0</v>
      </c>
      <c r="CV151" s="5" t="str">
        <f t="shared" si="326"/>
        <v>Bombom Rech Brig Turma Monica 55g</v>
      </c>
      <c r="CW151" s="51"/>
      <c r="CX151" s="6">
        <f t="shared" si="327"/>
        <v>19.98</v>
      </c>
      <c r="CY151" s="5">
        <f t="shared" si="328"/>
        <v>0</v>
      </c>
      <c r="CZ151" s="172">
        <f>(A!C152-xx!CX151)*xx!CW151</f>
        <v>0</v>
      </c>
      <c r="DA151" s="51"/>
      <c r="DB151" s="6">
        <f t="shared" si="329"/>
        <v>19.98</v>
      </c>
      <c r="DC151" s="5">
        <f t="shared" si="330"/>
        <v>0</v>
      </c>
      <c r="DD151" s="5">
        <f>(A!C152-xx!DB151)*xx!DA151</f>
        <v>0</v>
      </c>
      <c r="DE151" s="5" t="str">
        <f t="shared" si="331"/>
        <v>Bombom Rech Brig Turma Monica 55g</v>
      </c>
      <c r="DF151" s="51"/>
      <c r="DG151" s="6">
        <f t="shared" si="332"/>
        <v>19.98</v>
      </c>
      <c r="DH151" s="5">
        <f t="shared" si="333"/>
        <v>0</v>
      </c>
      <c r="DI151" s="172">
        <f>(A!C152-xx!DG151)*xx!DF151</f>
        <v>0</v>
      </c>
      <c r="DJ151" s="51"/>
      <c r="DK151" s="6">
        <f t="shared" si="334"/>
        <v>19.98</v>
      </c>
      <c r="DL151" s="5">
        <f t="shared" si="335"/>
        <v>0</v>
      </c>
      <c r="DM151" s="5">
        <f>(A!C152-xx!DK151)*xx!DJ151</f>
        <v>0</v>
      </c>
      <c r="DN151" s="5" t="str">
        <f t="shared" si="336"/>
        <v>Bombom Rech Brig Turma Monica 55g</v>
      </c>
      <c r="DO151" s="51"/>
      <c r="DP151" s="6">
        <f t="shared" si="337"/>
        <v>19.98</v>
      </c>
      <c r="DQ151" s="5">
        <f t="shared" si="338"/>
        <v>0</v>
      </c>
      <c r="DR151" s="172">
        <f>(A!C152-xx!DP151)*xx!DO151</f>
        <v>0</v>
      </c>
      <c r="DS151" s="51"/>
      <c r="DT151" s="6">
        <f t="shared" si="339"/>
        <v>19.98</v>
      </c>
      <c r="DU151" s="5">
        <f t="shared" si="340"/>
        <v>0</v>
      </c>
      <c r="DV151" s="5">
        <f>(A!C152-xx!DT151)*xx!DS151</f>
        <v>0</v>
      </c>
      <c r="DW151" s="5" t="str">
        <f t="shared" si="341"/>
        <v>Bombom Rech Brig Turma Monica 55g</v>
      </c>
      <c r="DX151" s="51"/>
      <c r="DY151" s="6">
        <f t="shared" si="342"/>
        <v>19.98</v>
      </c>
      <c r="DZ151" s="5">
        <f t="shared" si="343"/>
        <v>0</v>
      </c>
      <c r="EA151" s="172">
        <f>(A!C152-xx!DY151)*xx!DX151</f>
        <v>0</v>
      </c>
      <c r="EB151" s="51"/>
      <c r="EC151" s="6">
        <f t="shared" si="344"/>
        <v>19.98</v>
      </c>
      <c r="ED151" s="5">
        <f t="shared" si="345"/>
        <v>0</v>
      </c>
      <c r="EE151" s="5">
        <f>(A!C152-xx!EC151)*xx!EB151</f>
        <v>0</v>
      </c>
      <c r="EF151" s="5" t="str">
        <f t="shared" si="346"/>
        <v>Bombom Rech Brig Turma Monica 55g</v>
      </c>
      <c r="EG151" s="51"/>
      <c r="EH151" s="6">
        <f t="shared" si="347"/>
        <v>19.98</v>
      </c>
      <c r="EI151" s="5">
        <f t="shared" si="348"/>
        <v>0</v>
      </c>
      <c r="EJ151" s="172">
        <f>(A!C152-xx!EH151)*xx!EG151</f>
        <v>0</v>
      </c>
      <c r="EK151" s="51"/>
      <c r="EL151" s="6">
        <f t="shared" si="349"/>
        <v>19.98</v>
      </c>
      <c r="EM151" s="5">
        <f t="shared" si="350"/>
        <v>0</v>
      </c>
      <c r="EN151" s="5">
        <f>(A!C152-xx!EL151)*xx!EK151</f>
        <v>0</v>
      </c>
      <c r="EO151" s="5" t="str">
        <f t="shared" si="351"/>
        <v>Bombom Rech Brig Turma Monica 55g</v>
      </c>
      <c r="EP151" s="51"/>
      <c r="EQ151" s="6">
        <f t="shared" si="352"/>
        <v>19.98</v>
      </c>
      <c r="ER151" s="5">
        <f t="shared" si="353"/>
        <v>0</v>
      </c>
      <c r="ES151" s="172">
        <f>(A!C152-xx!EQ151)*xx!EP151</f>
        <v>0</v>
      </c>
      <c r="ET151" s="51"/>
      <c r="EU151" s="6">
        <f t="shared" si="354"/>
        <v>19.98</v>
      </c>
      <c r="EV151" s="5">
        <f t="shared" si="355"/>
        <v>0</v>
      </c>
      <c r="EW151" s="5">
        <f>(A!C152-xx!EU151)*xx!ET151</f>
        <v>0</v>
      </c>
      <c r="EX151" s="5" t="str">
        <f t="shared" si="356"/>
        <v>Bombom Rech Brig Turma Monica 55g</v>
      </c>
      <c r="EY151" s="51"/>
      <c r="EZ151" s="6">
        <f t="shared" si="357"/>
        <v>19.98</v>
      </c>
      <c r="FA151" s="5">
        <f t="shared" si="358"/>
        <v>0</v>
      </c>
      <c r="FB151" s="172">
        <f>(A!C152-xx!EZ151)*xx!EY151</f>
        <v>0</v>
      </c>
      <c r="FC151" s="51"/>
      <c r="FD151" s="6">
        <f t="shared" si="359"/>
        <v>19.98</v>
      </c>
      <c r="FE151" s="5">
        <f t="shared" si="360"/>
        <v>0</v>
      </c>
      <c r="FF151" s="5">
        <f>(A!C152-xx!FD151)*xx!FC151</f>
        <v>0</v>
      </c>
      <c r="FG151" s="5" t="str">
        <f t="shared" si="361"/>
        <v>Bombom Rech Brig Turma Monica 55g</v>
      </c>
      <c r="FH151" s="51"/>
      <c r="FI151" s="6">
        <f t="shared" si="362"/>
        <v>19.98</v>
      </c>
      <c r="FJ151" s="5">
        <f t="shared" si="363"/>
        <v>0</v>
      </c>
      <c r="FK151" s="172">
        <f>(A!C152-xx!FI151)*xx!FH151</f>
        <v>0</v>
      </c>
      <c r="FL151" s="51"/>
      <c r="FM151" s="6">
        <f t="shared" si="364"/>
        <v>19.98</v>
      </c>
      <c r="FN151" s="5">
        <f t="shared" si="365"/>
        <v>0</v>
      </c>
      <c r="FO151" s="5">
        <f>(A!C152-xx!FM151)*xx!FL151</f>
        <v>0</v>
      </c>
      <c r="FP151" s="5" t="str">
        <f t="shared" si="366"/>
        <v>Bombom Rech Brig Turma Monica 55g</v>
      </c>
      <c r="FQ151" s="51"/>
      <c r="FR151" s="6">
        <f t="shared" si="367"/>
        <v>19.98</v>
      </c>
      <c r="FS151" s="5">
        <f t="shared" si="368"/>
        <v>0</v>
      </c>
      <c r="FT151" s="172">
        <f>(A!C152-xx!FR151)*xx!FQ151</f>
        <v>0</v>
      </c>
      <c r="FU151" s="51"/>
      <c r="FV151" s="6">
        <f t="shared" si="369"/>
        <v>19.98</v>
      </c>
      <c r="FW151" s="5">
        <f t="shared" si="370"/>
        <v>0</v>
      </c>
      <c r="FX151" s="5">
        <f>(A!C152-xx!FV151)*xx!FU151</f>
        <v>0</v>
      </c>
      <c r="FY151" s="5" t="str">
        <f t="shared" si="371"/>
        <v>Bombom Rech Brig Turma Monica 55g</v>
      </c>
      <c r="FZ151" s="51"/>
      <c r="GA151" s="6">
        <f t="shared" si="372"/>
        <v>19.98</v>
      </c>
      <c r="GB151" s="5">
        <f t="shared" si="373"/>
        <v>0</v>
      </c>
      <c r="GC151" s="172">
        <f>(A!C152-xx!GA151)*xx!FZ151</f>
        <v>0</v>
      </c>
      <c r="GD151" s="51"/>
      <c r="GE151" s="6">
        <f t="shared" si="374"/>
        <v>19.98</v>
      </c>
      <c r="GF151" s="5">
        <f t="shared" si="375"/>
        <v>0</v>
      </c>
      <c r="GG151" s="5">
        <f>(A!C152-xx!GE151)*xx!GD151</f>
        <v>0</v>
      </c>
      <c r="GH151" s="5" t="str">
        <f t="shared" si="376"/>
        <v>Bombom Rech Brig Turma Monica 55g</v>
      </c>
      <c r="GI151" s="51"/>
      <c r="GJ151" s="6">
        <f t="shared" si="377"/>
        <v>19.98</v>
      </c>
      <c r="GK151" s="5">
        <f t="shared" si="378"/>
        <v>0</v>
      </c>
      <c r="GL151" s="172">
        <f>(A!C152-xx!GJ151)*xx!GI151</f>
        <v>0</v>
      </c>
      <c r="GM151" s="51"/>
      <c r="GN151" s="6">
        <f t="shared" si="379"/>
        <v>19.98</v>
      </c>
      <c r="GO151" s="5">
        <f t="shared" si="380"/>
        <v>0</v>
      </c>
      <c r="GP151" s="5">
        <f>(A!C152-xx!GN151)*xx!GM151</f>
        <v>0</v>
      </c>
      <c r="GQ151" s="5" t="str">
        <f t="shared" si="381"/>
        <v>Bombom Rech Brig Turma Monica 55g</v>
      </c>
      <c r="GR151" s="51"/>
      <c r="GS151" s="6">
        <f t="shared" si="382"/>
        <v>19.98</v>
      </c>
      <c r="GT151" s="5">
        <f t="shared" si="383"/>
        <v>0</v>
      </c>
      <c r="GU151" s="172">
        <f>(A!C152-xx!GS151)*xx!GR151</f>
        <v>0</v>
      </c>
      <c r="GV151" s="51"/>
      <c r="GW151" s="6">
        <f t="shared" si="384"/>
        <v>19.98</v>
      </c>
      <c r="GX151" s="5">
        <f t="shared" si="385"/>
        <v>0</v>
      </c>
      <c r="GY151" s="5">
        <f>(A!C152-xx!GW151)*xx!GV151</f>
        <v>0</v>
      </c>
      <c r="GZ151" s="5" t="str">
        <f t="shared" si="386"/>
        <v>Bombom Rech Brig Turma Monica 55g</v>
      </c>
      <c r="HA151" s="51"/>
      <c r="HB151" s="6">
        <f t="shared" si="387"/>
        <v>19.98</v>
      </c>
      <c r="HC151" s="5">
        <f t="shared" si="388"/>
        <v>0</v>
      </c>
      <c r="HD151" s="172">
        <f>(A!C152-xx!HB151)*xx!HA151</f>
        <v>0</v>
      </c>
      <c r="HE151" s="51"/>
      <c r="HF151" s="6">
        <f t="shared" si="389"/>
        <v>19.98</v>
      </c>
      <c r="HG151" s="5">
        <f t="shared" si="390"/>
        <v>0</v>
      </c>
      <c r="HH151" s="5">
        <f>(A!C152-xx!HF151)*xx!HE151</f>
        <v>0</v>
      </c>
      <c r="HI151" s="5" t="str">
        <f t="shared" si="391"/>
        <v>Bombom Rech Brig Turma Monica 55g</v>
      </c>
      <c r="HJ151" s="51"/>
      <c r="HK151" s="6">
        <f t="shared" si="392"/>
        <v>19.98</v>
      </c>
      <c r="HL151" s="5">
        <f t="shared" si="393"/>
        <v>0</v>
      </c>
      <c r="HM151" s="172">
        <f>(A!C152-xx!HK151)*xx!HJ151</f>
        <v>0</v>
      </c>
      <c r="HN151" s="51"/>
      <c r="HO151" s="6">
        <f t="shared" si="394"/>
        <v>19.98</v>
      </c>
      <c r="HP151" s="5">
        <f t="shared" si="395"/>
        <v>0</v>
      </c>
      <c r="HQ151" s="5">
        <f>-(A!C152-xx!HO151)*xx!HN151</f>
        <v>0</v>
      </c>
      <c r="HR151" s="5" t="str">
        <f t="shared" si="396"/>
        <v>Bombom Rech Brig Turma Monica 55g</v>
      </c>
      <c r="HS151" s="51"/>
      <c r="HT151" s="6">
        <f t="shared" si="397"/>
        <v>19.98</v>
      </c>
      <c r="HU151" s="5">
        <f t="shared" si="398"/>
        <v>0</v>
      </c>
      <c r="HV151" s="172">
        <f>(A!C152-xx!HT151)*xx!HS151</f>
        <v>0</v>
      </c>
      <c r="HW151" s="51"/>
      <c r="HX151" s="6">
        <f>A!C152</f>
        <v>19.98</v>
      </c>
      <c r="HY151" s="5">
        <f t="shared" si="399"/>
        <v>0</v>
      </c>
      <c r="HZ151" s="5">
        <f>(A!C152-xx!HX151)*xx!HW151</f>
        <v>0</v>
      </c>
      <c r="IA151" s="5" t="str">
        <f>A!B152</f>
        <v>Bombom Rech Brig Turma Monica 55g</v>
      </c>
      <c r="IB151" s="5">
        <f t="shared" si="400"/>
        <v>0</v>
      </c>
      <c r="IC151" s="21">
        <f t="shared" si="401"/>
        <v>0</v>
      </c>
      <c r="ID151" s="21" t="e">
        <f>A!#REF!</f>
        <v>#REF!</v>
      </c>
      <c r="IE151" s="21" t="e">
        <f>NF!IS151</f>
        <v>#DIV/0!</v>
      </c>
      <c r="IF151" s="26" t="e">
        <f t="shared" si="402"/>
        <v>#REF!</v>
      </c>
      <c r="IG151" s="6" t="e">
        <f t="shared" si="403"/>
        <v>#REF!</v>
      </c>
      <c r="IH151" s="34" t="e">
        <f t="shared" si="404"/>
        <v>#REF!</v>
      </c>
      <c r="II151" s="174" t="e">
        <f>IB151+A!#REF!+NF!IQ151</f>
        <v>#REF!</v>
      </c>
      <c r="IJ151" s="175" t="e">
        <f>IC151+A!#REF!+NF!IR151</f>
        <v>#REF!</v>
      </c>
      <c r="IK151" s="175" t="e">
        <f>II151*A!C152</f>
        <v>#REF!</v>
      </c>
      <c r="IL151" s="175" t="e">
        <f t="shared" si="272"/>
        <v>#REF!</v>
      </c>
      <c r="IM151" s="81" t="e">
        <f t="shared" si="405"/>
        <v>#REF!</v>
      </c>
      <c r="IN151" s="57" t="str">
        <f t="shared" si="406"/>
        <v>Bombom Rech Brig Turma Monica 55g</v>
      </c>
      <c r="IO151" s="57" t="e">
        <f>IF151/A!C152</f>
        <v>#REF!</v>
      </c>
      <c r="IP151" s="66"/>
      <c r="IQ151" s="57" t="e">
        <f t="shared" si="407"/>
        <v>#REF!</v>
      </c>
      <c r="IR151" s="11" t="e">
        <f>IF151-#REF!</f>
        <v>#REF!</v>
      </c>
    </row>
    <row r="152" spans="1:252" x14ac:dyDescent="0.2">
      <c r="A152" s="19" t="str">
        <f>A!B153</f>
        <v>Catupiry Original Madeira 410g</v>
      </c>
      <c r="B152" s="63"/>
      <c r="C152" s="31">
        <f>A!C153</f>
        <v>5.76</v>
      </c>
      <c r="D152" s="14">
        <f t="shared" si="273"/>
        <v>0</v>
      </c>
      <c r="E152" s="169">
        <f>(A!C153-xx!C152)*xx!B152</f>
        <v>0</v>
      </c>
      <c r="F152" s="63"/>
      <c r="G152" s="22">
        <f t="shared" si="274"/>
        <v>5.76</v>
      </c>
      <c r="H152" s="1">
        <f t="shared" si="275"/>
        <v>0</v>
      </c>
      <c r="I152" s="1">
        <f>(A!C153-xx!G152)*xx!F152</f>
        <v>0</v>
      </c>
      <c r="J152" s="1" t="str">
        <f t="shared" si="276"/>
        <v>Catupiry Original Madeira 410g</v>
      </c>
      <c r="K152" s="63"/>
      <c r="L152" s="2">
        <f t="shared" si="277"/>
        <v>5.76</v>
      </c>
      <c r="M152" s="1">
        <f t="shared" si="278"/>
        <v>0</v>
      </c>
      <c r="N152" s="64">
        <f>(A!C153-xx!L152)*xx!K152</f>
        <v>0</v>
      </c>
      <c r="O152" s="63"/>
      <c r="P152" s="2">
        <f t="shared" si="279"/>
        <v>5.76</v>
      </c>
      <c r="Q152" s="1">
        <f t="shared" si="280"/>
        <v>0</v>
      </c>
      <c r="R152" s="14">
        <f>(A!C153-xx!P152)*xx!O152</f>
        <v>0</v>
      </c>
      <c r="S152" s="14" t="str">
        <f t="shared" si="281"/>
        <v>Catupiry Original Madeira 410g</v>
      </c>
      <c r="T152" s="63"/>
      <c r="U152" s="22">
        <f t="shared" si="282"/>
        <v>5.76</v>
      </c>
      <c r="V152" s="1">
        <f t="shared" si="283"/>
        <v>0</v>
      </c>
      <c r="W152" s="64">
        <f>(A!C153-xx!U152)*xx!T152</f>
        <v>0</v>
      </c>
      <c r="X152" s="63"/>
      <c r="Y152" s="2">
        <f t="shared" si="284"/>
        <v>5.76</v>
      </c>
      <c r="Z152" s="1">
        <f t="shared" si="285"/>
        <v>0</v>
      </c>
      <c r="AA152" s="1">
        <f>(A!C153-xx!Y152)*xx!X152</f>
        <v>0</v>
      </c>
      <c r="AB152" s="1" t="str">
        <f t="shared" si="286"/>
        <v>Catupiry Original Madeira 410g</v>
      </c>
      <c r="AC152" s="63"/>
      <c r="AD152" s="2">
        <f t="shared" si="287"/>
        <v>5.76</v>
      </c>
      <c r="AE152" s="1">
        <f t="shared" si="288"/>
        <v>0</v>
      </c>
      <c r="AF152" s="64">
        <f>(A!C153-xx!AD152)*xx!AC152</f>
        <v>0</v>
      </c>
      <c r="AG152" s="63"/>
      <c r="AH152" s="2">
        <f t="shared" si="289"/>
        <v>5.76</v>
      </c>
      <c r="AI152" s="1">
        <f t="shared" si="290"/>
        <v>0</v>
      </c>
      <c r="AJ152" s="1">
        <f>(A!C153-xx!AH152)*xx!AG152</f>
        <v>0</v>
      </c>
      <c r="AK152" s="1" t="str">
        <f t="shared" si="291"/>
        <v>Catupiry Original Madeira 410g</v>
      </c>
      <c r="AL152" s="63"/>
      <c r="AM152" s="2">
        <f t="shared" si="292"/>
        <v>5.76</v>
      </c>
      <c r="AN152" s="1">
        <f t="shared" si="293"/>
        <v>0</v>
      </c>
      <c r="AO152" s="64">
        <f>(A!C153-xx!AM152)*xx!AL152</f>
        <v>0</v>
      </c>
      <c r="AP152" s="63"/>
      <c r="AQ152" s="2">
        <f t="shared" si="294"/>
        <v>5.76</v>
      </c>
      <c r="AR152" s="1">
        <f t="shared" si="295"/>
        <v>0</v>
      </c>
      <c r="AS152" s="1">
        <f>(A!C153-xx!AQ152)*xx!AP152</f>
        <v>0</v>
      </c>
      <c r="AT152" s="1" t="str">
        <f t="shared" si="296"/>
        <v>Catupiry Original Madeira 410g</v>
      </c>
      <c r="AU152" s="63"/>
      <c r="AV152" s="2">
        <f t="shared" si="297"/>
        <v>5.76</v>
      </c>
      <c r="AW152" s="1">
        <f t="shared" si="298"/>
        <v>0</v>
      </c>
      <c r="AX152" s="64">
        <f>(A!C153-xx!AV152)*xx!AU152</f>
        <v>0</v>
      </c>
      <c r="AY152" s="63"/>
      <c r="AZ152" s="2">
        <f t="shared" si="299"/>
        <v>5.76</v>
      </c>
      <c r="BA152" s="1">
        <f t="shared" si="300"/>
        <v>0</v>
      </c>
      <c r="BB152" s="1">
        <f>(A!E153-xx!AZ152)*xx!AY152</f>
        <v>0</v>
      </c>
      <c r="BC152" s="1" t="str">
        <f t="shared" si="301"/>
        <v>Catupiry Original Madeira 410g</v>
      </c>
      <c r="BD152" s="63"/>
      <c r="BE152" s="2">
        <f t="shared" si="302"/>
        <v>5.76</v>
      </c>
      <c r="BF152" s="1">
        <f t="shared" si="303"/>
        <v>0</v>
      </c>
      <c r="BG152" s="64">
        <f>(A!C153-xx!BE152)*xx!BD152</f>
        <v>0</v>
      </c>
      <c r="BH152" s="63"/>
      <c r="BI152" s="2">
        <f t="shared" si="304"/>
        <v>5.76</v>
      </c>
      <c r="BJ152" s="1">
        <f t="shared" si="305"/>
        <v>0</v>
      </c>
      <c r="BK152" s="1">
        <f>(A!C153-xx!BI152)*xx!BH152</f>
        <v>0</v>
      </c>
      <c r="BL152" s="1" t="str">
        <f t="shared" si="306"/>
        <v>Catupiry Original Madeira 410g</v>
      </c>
      <c r="BM152" s="63"/>
      <c r="BN152" s="2">
        <f t="shared" si="307"/>
        <v>5.76</v>
      </c>
      <c r="BO152" s="1">
        <f t="shared" si="308"/>
        <v>0</v>
      </c>
      <c r="BP152" s="64">
        <f>(A!C153-xx!BN152)*xx!BM152</f>
        <v>0</v>
      </c>
      <c r="BQ152" s="63"/>
      <c r="BR152" s="2">
        <f t="shared" si="309"/>
        <v>5.76</v>
      </c>
      <c r="BS152" s="1">
        <f t="shared" si="310"/>
        <v>0</v>
      </c>
      <c r="BT152" s="1">
        <f>(A!C153-xx!BR152)*xx!BQ152</f>
        <v>0</v>
      </c>
      <c r="BU152" s="1" t="str">
        <f t="shared" si="311"/>
        <v>Catupiry Original Madeira 410g</v>
      </c>
      <c r="BV152" s="63"/>
      <c r="BW152" s="2">
        <f t="shared" si="312"/>
        <v>5.76</v>
      </c>
      <c r="BX152" s="1">
        <f t="shared" si="313"/>
        <v>0</v>
      </c>
      <c r="BY152" s="64">
        <f>(A!C153-xx!BW152)*xx!BV152</f>
        <v>0</v>
      </c>
      <c r="BZ152" s="63"/>
      <c r="CA152" s="2">
        <f t="shared" si="314"/>
        <v>5.76</v>
      </c>
      <c r="CB152" s="1">
        <f t="shared" si="315"/>
        <v>0</v>
      </c>
      <c r="CC152" s="1">
        <f>(A!C153-xx!CA152)*xx!BZ152</f>
        <v>0</v>
      </c>
      <c r="CD152" s="1" t="str">
        <f t="shared" si="316"/>
        <v>Catupiry Original Madeira 410g</v>
      </c>
      <c r="CE152" s="63"/>
      <c r="CF152" s="2">
        <f t="shared" si="317"/>
        <v>5.76</v>
      </c>
      <c r="CG152" s="1">
        <f t="shared" si="318"/>
        <v>0</v>
      </c>
      <c r="CH152" s="64">
        <f>(A!C153-xx!CF152)*xx!CE152</f>
        <v>0</v>
      </c>
      <c r="CI152" s="63"/>
      <c r="CJ152" s="2">
        <f t="shared" si="319"/>
        <v>5.76</v>
      </c>
      <c r="CK152" s="1">
        <f t="shared" si="320"/>
        <v>0</v>
      </c>
      <c r="CL152" s="1">
        <f>(A!C153-xx!CJ152)*xx!CI152</f>
        <v>0</v>
      </c>
      <c r="CM152" s="1" t="str">
        <f t="shared" si="321"/>
        <v>Catupiry Original Madeira 410g</v>
      </c>
      <c r="CN152" s="63"/>
      <c r="CO152" s="2">
        <f t="shared" si="322"/>
        <v>5.76</v>
      </c>
      <c r="CP152" s="1">
        <f t="shared" si="323"/>
        <v>0</v>
      </c>
      <c r="CQ152" s="64">
        <f>(A!C153-xx!CO152)*xx!CN152</f>
        <v>0</v>
      </c>
      <c r="CR152" s="63"/>
      <c r="CS152" s="2">
        <f t="shared" si="324"/>
        <v>5.76</v>
      </c>
      <c r="CT152" s="1">
        <f t="shared" si="325"/>
        <v>0</v>
      </c>
      <c r="CU152" s="1">
        <f>(A!C153-xx!CS152)*xx!CR152</f>
        <v>0</v>
      </c>
      <c r="CV152" s="1" t="str">
        <f t="shared" si="326"/>
        <v>Catupiry Original Madeira 410g</v>
      </c>
      <c r="CW152" s="63"/>
      <c r="CX152" s="2">
        <f t="shared" si="327"/>
        <v>5.76</v>
      </c>
      <c r="CY152" s="1">
        <f t="shared" si="328"/>
        <v>0</v>
      </c>
      <c r="CZ152" s="64">
        <f>(A!C153-xx!CX152)*xx!CW152</f>
        <v>0</v>
      </c>
      <c r="DA152" s="63"/>
      <c r="DB152" s="2">
        <f t="shared" si="329"/>
        <v>5.76</v>
      </c>
      <c r="DC152" s="1">
        <f t="shared" si="330"/>
        <v>0</v>
      </c>
      <c r="DD152" s="1">
        <f>(A!C153-xx!DB152)*xx!DA152</f>
        <v>0</v>
      </c>
      <c r="DE152" s="1" t="str">
        <f t="shared" si="331"/>
        <v>Catupiry Original Madeira 410g</v>
      </c>
      <c r="DF152" s="63"/>
      <c r="DG152" s="2">
        <f t="shared" si="332"/>
        <v>5.76</v>
      </c>
      <c r="DH152" s="1">
        <f t="shared" si="333"/>
        <v>0</v>
      </c>
      <c r="DI152" s="64">
        <f>(A!C153-xx!DG152)*xx!DF152</f>
        <v>0</v>
      </c>
      <c r="DJ152" s="63"/>
      <c r="DK152" s="2">
        <f t="shared" si="334"/>
        <v>5.76</v>
      </c>
      <c r="DL152" s="1">
        <f t="shared" si="335"/>
        <v>0</v>
      </c>
      <c r="DM152" s="1">
        <f>(A!C153-xx!DK152)*xx!DJ152</f>
        <v>0</v>
      </c>
      <c r="DN152" s="1" t="str">
        <f t="shared" si="336"/>
        <v>Catupiry Original Madeira 410g</v>
      </c>
      <c r="DO152" s="63"/>
      <c r="DP152" s="2">
        <f t="shared" si="337"/>
        <v>5.76</v>
      </c>
      <c r="DQ152" s="1">
        <f t="shared" si="338"/>
        <v>0</v>
      </c>
      <c r="DR152" s="64">
        <f>(A!C153-xx!DP152)*xx!DO152</f>
        <v>0</v>
      </c>
      <c r="DS152" s="63"/>
      <c r="DT152" s="2">
        <f t="shared" si="339"/>
        <v>5.76</v>
      </c>
      <c r="DU152" s="1">
        <f t="shared" si="340"/>
        <v>0</v>
      </c>
      <c r="DV152" s="1">
        <f>(A!C153-xx!DT152)*xx!DS152</f>
        <v>0</v>
      </c>
      <c r="DW152" s="1" t="str">
        <f t="shared" si="341"/>
        <v>Catupiry Original Madeira 410g</v>
      </c>
      <c r="DX152" s="63"/>
      <c r="DY152" s="2">
        <f t="shared" si="342"/>
        <v>5.76</v>
      </c>
      <c r="DZ152" s="1">
        <f t="shared" si="343"/>
        <v>0</v>
      </c>
      <c r="EA152" s="64">
        <f>(A!C153-xx!DY152)*xx!DX152</f>
        <v>0</v>
      </c>
      <c r="EB152" s="63"/>
      <c r="EC152" s="2">
        <f t="shared" si="344"/>
        <v>5.76</v>
      </c>
      <c r="ED152" s="1">
        <f t="shared" si="345"/>
        <v>0</v>
      </c>
      <c r="EE152" s="1">
        <f>(A!C153-xx!EC152)*xx!EB152</f>
        <v>0</v>
      </c>
      <c r="EF152" s="1" t="str">
        <f t="shared" si="346"/>
        <v>Catupiry Original Madeira 410g</v>
      </c>
      <c r="EG152" s="63"/>
      <c r="EH152" s="2">
        <f t="shared" si="347"/>
        <v>5.76</v>
      </c>
      <c r="EI152" s="1">
        <f t="shared" si="348"/>
        <v>0</v>
      </c>
      <c r="EJ152" s="64">
        <f>(A!C153-xx!EH152)*xx!EG152</f>
        <v>0</v>
      </c>
      <c r="EK152" s="63"/>
      <c r="EL152" s="2">
        <f t="shared" si="349"/>
        <v>5.76</v>
      </c>
      <c r="EM152" s="1">
        <f t="shared" si="350"/>
        <v>0</v>
      </c>
      <c r="EN152" s="1">
        <f>(A!C153-xx!EL152)*xx!EK152</f>
        <v>0</v>
      </c>
      <c r="EO152" s="1" t="str">
        <f t="shared" si="351"/>
        <v>Catupiry Original Madeira 410g</v>
      </c>
      <c r="EP152" s="63"/>
      <c r="EQ152" s="2">
        <f t="shared" si="352"/>
        <v>5.76</v>
      </c>
      <c r="ER152" s="1">
        <f t="shared" si="353"/>
        <v>0</v>
      </c>
      <c r="ES152" s="64">
        <f>(A!C153-xx!EQ152)*xx!EP152</f>
        <v>0</v>
      </c>
      <c r="ET152" s="63"/>
      <c r="EU152" s="2">
        <f t="shared" si="354"/>
        <v>5.76</v>
      </c>
      <c r="EV152" s="1">
        <f t="shared" si="355"/>
        <v>0</v>
      </c>
      <c r="EW152" s="1">
        <f>(A!C153-xx!EU152)*xx!ET152</f>
        <v>0</v>
      </c>
      <c r="EX152" s="1" t="str">
        <f t="shared" si="356"/>
        <v>Catupiry Original Madeira 410g</v>
      </c>
      <c r="EY152" s="63"/>
      <c r="EZ152" s="2">
        <f t="shared" si="357"/>
        <v>5.76</v>
      </c>
      <c r="FA152" s="1">
        <f t="shared" si="358"/>
        <v>0</v>
      </c>
      <c r="FB152" s="64">
        <f>(A!C153-xx!EZ152)*xx!EY152</f>
        <v>0</v>
      </c>
      <c r="FC152" s="63"/>
      <c r="FD152" s="2">
        <f t="shared" si="359"/>
        <v>5.76</v>
      </c>
      <c r="FE152" s="1">
        <f t="shared" si="360"/>
        <v>0</v>
      </c>
      <c r="FF152" s="1">
        <f>(A!C153-xx!FD152)*xx!FC152</f>
        <v>0</v>
      </c>
      <c r="FG152" s="1" t="str">
        <f t="shared" si="361"/>
        <v>Catupiry Original Madeira 410g</v>
      </c>
      <c r="FH152" s="63"/>
      <c r="FI152" s="2">
        <f t="shared" si="362"/>
        <v>5.76</v>
      </c>
      <c r="FJ152" s="1">
        <f t="shared" si="363"/>
        <v>0</v>
      </c>
      <c r="FK152" s="64">
        <f>(A!C153-xx!FI152)*xx!FH152</f>
        <v>0</v>
      </c>
      <c r="FL152" s="63"/>
      <c r="FM152" s="2">
        <f t="shared" si="364"/>
        <v>5.76</v>
      </c>
      <c r="FN152" s="1">
        <f t="shared" si="365"/>
        <v>0</v>
      </c>
      <c r="FO152" s="1">
        <f>(A!C153-xx!FM152)*xx!FL152</f>
        <v>0</v>
      </c>
      <c r="FP152" s="1" t="str">
        <f t="shared" si="366"/>
        <v>Catupiry Original Madeira 410g</v>
      </c>
      <c r="FQ152" s="63"/>
      <c r="FR152" s="2">
        <f t="shared" si="367"/>
        <v>5.76</v>
      </c>
      <c r="FS152" s="1">
        <f t="shared" si="368"/>
        <v>0</v>
      </c>
      <c r="FT152" s="64">
        <f>(A!C153-xx!FR152)*xx!FQ152</f>
        <v>0</v>
      </c>
      <c r="FU152" s="63"/>
      <c r="FV152" s="2">
        <f t="shared" si="369"/>
        <v>5.76</v>
      </c>
      <c r="FW152" s="1">
        <f t="shared" si="370"/>
        <v>0</v>
      </c>
      <c r="FX152" s="1">
        <f>(A!C153-xx!FV152)*xx!FU152</f>
        <v>0</v>
      </c>
      <c r="FY152" s="1" t="str">
        <f t="shared" si="371"/>
        <v>Catupiry Original Madeira 410g</v>
      </c>
      <c r="FZ152" s="63"/>
      <c r="GA152" s="2">
        <f t="shared" si="372"/>
        <v>5.76</v>
      </c>
      <c r="GB152" s="1">
        <f t="shared" si="373"/>
        <v>0</v>
      </c>
      <c r="GC152" s="64">
        <f>(A!C153-xx!GA152)*xx!FZ152</f>
        <v>0</v>
      </c>
      <c r="GD152" s="63"/>
      <c r="GE152" s="2">
        <f t="shared" si="374"/>
        <v>5.76</v>
      </c>
      <c r="GF152" s="1">
        <f t="shared" si="375"/>
        <v>0</v>
      </c>
      <c r="GG152" s="1">
        <f>(A!C153-xx!GE152)*xx!GD152</f>
        <v>0</v>
      </c>
      <c r="GH152" s="1" t="str">
        <f t="shared" si="376"/>
        <v>Catupiry Original Madeira 410g</v>
      </c>
      <c r="GI152" s="63"/>
      <c r="GJ152" s="2">
        <f t="shared" si="377"/>
        <v>5.76</v>
      </c>
      <c r="GK152" s="1">
        <f t="shared" si="378"/>
        <v>0</v>
      </c>
      <c r="GL152" s="64">
        <f>(A!C153-xx!GJ152)*xx!GI152</f>
        <v>0</v>
      </c>
      <c r="GM152" s="63"/>
      <c r="GN152" s="2">
        <f t="shared" si="379"/>
        <v>5.76</v>
      </c>
      <c r="GO152" s="1">
        <f t="shared" si="380"/>
        <v>0</v>
      </c>
      <c r="GP152" s="1">
        <f>(A!C153-xx!GN152)*xx!GM152</f>
        <v>0</v>
      </c>
      <c r="GQ152" s="1" t="str">
        <f t="shared" si="381"/>
        <v>Catupiry Original Madeira 410g</v>
      </c>
      <c r="GR152" s="63"/>
      <c r="GS152" s="2">
        <f t="shared" si="382"/>
        <v>5.76</v>
      </c>
      <c r="GT152" s="1">
        <f t="shared" si="383"/>
        <v>0</v>
      </c>
      <c r="GU152" s="64">
        <f>(A!C153-xx!GS152)*xx!GR152</f>
        <v>0</v>
      </c>
      <c r="GV152" s="63"/>
      <c r="GW152" s="2">
        <f t="shared" si="384"/>
        <v>5.76</v>
      </c>
      <c r="GX152" s="1">
        <f t="shared" si="385"/>
        <v>0</v>
      </c>
      <c r="GY152" s="1">
        <f>(A!C153-xx!GW152)*xx!GV152</f>
        <v>0</v>
      </c>
      <c r="GZ152" s="1" t="str">
        <f t="shared" si="386"/>
        <v>Catupiry Original Madeira 410g</v>
      </c>
      <c r="HA152" s="63"/>
      <c r="HB152" s="2">
        <f t="shared" si="387"/>
        <v>5.76</v>
      </c>
      <c r="HC152" s="1">
        <f t="shared" si="388"/>
        <v>0</v>
      </c>
      <c r="HD152" s="64">
        <f>(A!C153-xx!HB152)*xx!HA152</f>
        <v>0</v>
      </c>
      <c r="HE152" s="63"/>
      <c r="HF152" s="2">
        <f t="shared" si="389"/>
        <v>5.76</v>
      </c>
      <c r="HG152" s="1">
        <f t="shared" si="390"/>
        <v>0</v>
      </c>
      <c r="HH152" s="1">
        <f>(A!C153-xx!HF152)*xx!HE152</f>
        <v>0</v>
      </c>
      <c r="HI152" s="1" t="str">
        <f t="shared" si="391"/>
        <v>Catupiry Original Madeira 410g</v>
      </c>
      <c r="HJ152" s="63"/>
      <c r="HK152" s="2">
        <f t="shared" si="392"/>
        <v>5.76</v>
      </c>
      <c r="HL152" s="1">
        <f t="shared" si="393"/>
        <v>0</v>
      </c>
      <c r="HM152" s="64">
        <f>(A!C153-xx!HK152)*xx!HJ152</f>
        <v>0</v>
      </c>
      <c r="HN152" s="63"/>
      <c r="HO152" s="2">
        <f t="shared" si="394"/>
        <v>5.76</v>
      </c>
      <c r="HP152" s="1">
        <f t="shared" si="395"/>
        <v>0</v>
      </c>
      <c r="HQ152" s="1">
        <f>-(A!C153-xx!HO152)*xx!HN152</f>
        <v>0</v>
      </c>
      <c r="HR152" s="1" t="str">
        <f t="shared" si="396"/>
        <v>Catupiry Original Madeira 410g</v>
      </c>
      <c r="HS152" s="63"/>
      <c r="HT152" s="2">
        <f t="shared" si="397"/>
        <v>5.76</v>
      </c>
      <c r="HU152" s="1">
        <f t="shared" si="398"/>
        <v>0</v>
      </c>
      <c r="HV152" s="64">
        <f>(A!C153-xx!HT152)*xx!HS152</f>
        <v>0</v>
      </c>
      <c r="HW152" s="63"/>
      <c r="HX152" s="2">
        <f>A!C153</f>
        <v>5.76</v>
      </c>
      <c r="HY152" s="1">
        <f t="shared" si="399"/>
        <v>0</v>
      </c>
      <c r="HZ152" s="1">
        <f>(A!C153-xx!HX152)*xx!HW152</f>
        <v>0</v>
      </c>
      <c r="IA152" s="1" t="str">
        <f>A!B153</f>
        <v>Catupiry Original Madeira 410g</v>
      </c>
      <c r="IB152" s="1">
        <f t="shared" si="400"/>
        <v>0</v>
      </c>
      <c r="IC152" s="14">
        <f t="shared" si="401"/>
        <v>0</v>
      </c>
      <c r="ID152" s="14" t="e">
        <f>A!#REF!</f>
        <v>#REF!</v>
      </c>
      <c r="IE152" s="14" t="e">
        <f>NF!IS152</f>
        <v>#DIV/0!</v>
      </c>
      <c r="IF152" s="26" t="e">
        <f t="shared" si="402"/>
        <v>#REF!</v>
      </c>
      <c r="IG152" s="2" t="e">
        <f t="shared" si="403"/>
        <v>#REF!</v>
      </c>
      <c r="IH152" s="170" t="e">
        <f t="shared" si="404"/>
        <v>#REF!</v>
      </c>
      <c r="II152" s="174" t="e">
        <f>IB152+A!#REF!+NF!IQ152</f>
        <v>#REF!</v>
      </c>
      <c r="IJ152" s="175" t="e">
        <f>IC152+A!#REF!+NF!IR152</f>
        <v>#REF!</v>
      </c>
      <c r="IK152" s="175" t="e">
        <f>II152*A!C153</f>
        <v>#REF!</v>
      </c>
      <c r="IL152" s="175" t="e">
        <f t="shared" si="272"/>
        <v>#REF!</v>
      </c>
      <c r="IM152" s="81" t="e">
        <f t="shared" si="405"/>
        <v>#REF!</v>
      </c>
      <c r="IN152" s="84" t="str">
        <f t="shared" si="406"/>
        <v>Catupiry Original Madeira 410g</v>
      </c>
      <c r="IO152" s="84" t="e">
        <f>IF152/A!C153</f>
        <v>#REF!</v>
      </c>
      <c r="IP152" s="72"/>
      <c r="IQ152" s="84" t="e">
        <f t="shared" si="407"/>
        <v>#REF!</v>
      </c>
      <c r="IR152" s="85" t="e">
        <f>IF152-#REF!</f>
        <v>#REF!</v>
      </c>
    </row>
    <row r="153" spans="1:252" x14ac:dyDescent="0.2">
      <c r="A153" s="20">
        <f>A!B154</f>
        <v>0</v>
      </c>
      <c r="B153" s="51"/>
      <c r="C153" s="65">
        <f>A!C154</f>
        <v>5.76</v>
      </c>
      <c r="D153" s="21">
        <f t="shared" si="273"/>
        <v>0</v>
      </c>
      <c r="E153" s="171">
        <f>(A!C154-xx!C153)*xx!B153</f>
        <v>0</v>
      </c>
      <c r="F153" s="51"/>
      <c r="G153" s="32">
        <f t="shared" si="274"/>
        <v>5.76</v>
      </c>
      <c r="H153" s="5">
        <f t="shared" si="275"/>
        <v>0</v>
      </c>
      <c r="I153" s="5">
        <f>(A!C154-xx!G153)*xx!F153</f>
        <v>0</v>
      </c>
      <c r="J153" s="5">
        <f t="shared" si="276"/>
        <v>0</v>
      </c>
      <c r="K153" s="51"/>
      <c r="L153" s="6">
        <f t="shared" si="277"/>
        <v>5.76</v>
      </c>
      <c r="M153" s="5">
        <f t="shared" si="278"/>
        <v>0</v>
      </c>
      <c r="N153" s="172">
        <f>(A!C154-xx!L153)*xx!K153</f>
        <v>0</v>
      </c>
      <c r="O153" s="51"/>
      <c r="P153" s="6">
        <f t="shared" si="279"/>
        <v>5.76</v>
      </c>
      <c r="Q153" s="5">
        <f t="shared" si="280"/>
        <v>0</v>
      </c>
      <c r="R153" s="21">
        <f>(A!C154-xx!P153)*xx!O153</f>
        <v>0</v>
      </c>
      <c r="S153" s="21">
        <f t="shared" si="281"/>
        <v>0</v>
      </c>
      <c r="T153" s="51"/>
      <c r="U153" s="32">
        <f t="shared" si="282"/>
        <v>5.76</v>
      </c>
      <c r="V153" s="5">
        <f t="shared" si="283"/>
        <v>0</v>
      </c>
      <c r="W153" s="172">
        <f>(A!C154-xx!U153)*xx!T153</f>
        <v>0</v>
      </c>
      <c r="X153" s="51"/>
      <c r="Y153" s="6">
        <f t="shared" si="284"/>
        <v>5.76</v>
      </c>
      <c r="Z153" s="5">
        <f t="shared" si="285"/>
        <v>0</v>
      </c>
      <c r="AA153" s="5">
        <f>(A!C154-xx!Y153)*xx!X153</f>
        <v>0</v>
      </c>
      <c r="AB153" s="5">
        <f t="shared" si="286"/>
        <v>0</v>
      </c>
      <c r="AC153" s="51"/>
      <c r="AD153" s="6">
        <f t="shared" si="287"/>
        <v>5.76</v>
      </c>
      <c r="AE153" s="5">
        <f t="shared" si="288"/>
        <v>0</v>
      </c>
      <c r="AF153" s="172">
        <f>(A!C154-xx!AD153)*xx!AC153</f>
        <v>0</v>
      </c>
      <c r="AG153" s="51"/>
      <c r="AH153" s="6">
        <f t="shared" si="289"/>
        <v>5.76</v>
      </c>
      <c r="AI153" s="5">
        <f t="shared" si="290"/>
        <v>0</v>
      </c>
      <c r="AJ153" s="5">
        <f>(A!C154-xx!AH153)*xx!AG153</f>
        <v>0</v>
      </c>
      <c r="AK153" s="5">
        <f t="shared" si="291"/>
        <v>0</v>
      </c>
      <c r="AL153" s="51"/>
      <c r="AM153" s="6">
        <f t="shared" si="292"/>
        <v>5.76</v>
      </c>
      <c r="AN153" s="5">
        <f t="shared" si="293"/>
        <v>0</v>
      </c>
      <c r="AO153" s="172">
        <f>(A!C154-xx!AM153)*xx!AL153</f>
        <v>0</v>
      </c>
      <c r="AP153" s="51"/>
      <c r="AQ153" s="6">
        <f t="shared" si="294"/>
        <v>5.76</v>
      </c>
      <c r="AR153" s="5">
        <f t="shared" si="295"/>
        <v>0</v>
      </c>
      <c r="AS153" s="5">
        <f>(A!C154-xx!AQ153)*xx!AP153</f>
        <v>0</v>
      </c>
      <c r="AT153" s="5">
        <f t="shared" si="296"/>
        <v>0</v>
      </c>
      <c r="AU153" s="51"/>
      <c r="AV153" s="6">
        <f t="shared" si="297"/>
        <v>5.76</v>
      </c>
      <c r="AW153" s="5">
        <f t="shared" si="298"/>
        <v>0</v>
      </c>
      <c r="AX153" s="172">
        <f>(A!C154-xx!AV153)*xx!AU153</f>
        <v>0</v>
      </c>
      <c r="AY153" s="51"/>
      <c r="AZ153" s="6">
        <f t="shared" si="299"/>
        <v>5.76</v>
      </c>
      <c r="BA153" s="5">
        <f t="shared" si="300"/>
        <v>0</v>
      </c>
      <c r="BB153" s="5">
        <f>(A!E154-xx!AZ153)*xx!AY153</f>
        <v>0</v>
      </c>
      <c r="BC153" s="5">
        <f t="shared" si="301"/>
        <v>0</v>
      </c>
      <c r="BD153" s="51"/>
      <c r="BE153" s="6">
        <f t="shared" si="302"/>
        <v>5.76</v>
      </c>
      <c r="BF153" s="5">
        <f t="shared" si="303"/>
        <v>0</v>
      </c>
      <c r="BG153" s="172">
        <f>(A!C154-xx!BE153)*xx!BD153</f>
        <v>0</v>
      </c>
      <c r="BH153" s="51"/>
      <c r="BI153" s="6">
        <f t="shared" si="304"/>
        <v>5.76</v>
      </c>
      <c r="BJ153" s="5">
        <f t="shared" si="305"/>
        <v>0</v>
      </c>
      <c r="BK153" s="5">
        <f>(A!C154-xx!BI153)*xx!BH153</f>
        <v>0</v>
      </c>
      <c r="BL153" s="5">
        <f t="shared" si="306"/>
        <v>0</v>
      </c>
      <c r="BM153" s="51"/>
      <c r="BN153" s="6">
        <f t="shared" si="307"/>
        <v>5.76</v>
      </c>
      <c r="BO153" s="5">
        <f t="shared" si="308"/>
        <v>0</v>
      </c>
      <c r="BP153" s="172">
        <f>(A!C154-xx!BN153)*xx!BM153</f>
        <v>0</v>
      </c>
      <c r="BQ153" s="51"/>
      <c r="BR153" s="6">
        <f t="shared" si="309"/>
        <v>5.76</v>
      </c>
      <c r="BS153" s="5">
        <f t="shared" si="310"/>
        <v>0</v>
      </c>
      <c r="BT153" s="5">
        <f>(A!C154-xx!BR153)*xx!BQ153</f>
        <v>0</v>
      </c>
      <c r="BU153" s="5">
        <f t="shared" si="311"/>
        <v>0</v>
      </c>
      <c r="BV153" s="51"/>
      <c r="BW153" s="6">
        <f t="shared" si="312"/>
        <v>5.76</v>
      </c>
      <c r="BX153" s="5">
        <f t="shared" si="313"/>
        <v>0</v>
      </c>
      <c r="BY153" s="172">
        <f>(A!C154-xx!BW153)*xx!BV153</f>
        <v>0</v>
      </c>
      <c r="BZ153" s="51"/>
      <c r="CA153" s="6">
        <f t="shared" si="314"/>
        <v>5.76</v>
      </c>
      <c r="CB153" s="5">
        <f t="shared" si="315"/>
        <v>0</v>
      </c>
      <c r="CC153" s="5">
        <f>(A!C154-xx!CA153)*xx!BZ153</f>
        <v>0</v>
      </c>
      <c r="CD153" s="5">
        <f t="shared" si="316"/>
        <v>0</v>
      </c>
      <c r="CE153" s="51"/>
      <c r="CF153" s="6">
        <f t="shared" si="317"/>
        <v>5.76</v>
      </c>
      <c r="CG153" s="5">
        <f t="shared" si="318"/>
        <v>0</v>
      </c>
      <c r="CH153" s="172">
        <f>(A!C154-xx!CF153)*xx!CE153</f>
        <v>0</v>
      </c>
      <c r="CI153" s="51"/>
      <c r="CJ153" s="6">
        <f t="shared" si="319"/>
        <v>5.76</v>
      </c>
      <c r="CK153" s="5">
        <f t="shared" si="320"/>
        <v>0</v>
      </c>
      <c r="CL153" s="5">
        <f>(A!C154-xx!CJ153)*xx!CI153</f>
        <v>0</v>
      </c>
      <c r="CM153" s="5">
        <f t="shared" si="321"/>
        <v>0</v>
      </c>
      <c r="CN153" s="51"/>
      <c r="CO153" s="6">
        <f t="shared" si="322"/>
        <v>5.76</v>
      </c>
      <c r="CP153" s="5">
        <f t="shared" si="323"/>
        <v>0</v>
      </c>
      <c r="CQ153" s="172">
        <f>(A!C154-xx!CO153)*xx!CN153</f>
        <v>0</v>
      </c>
      <c r="CR153" s="51"/>
      <c r="CS153" s="6">
        <f t="shared" si="324"/>
        <v>5.76</v>
      </c>
      <c r="CT153" s="5">
        <f t="shared" si="325"/>
        <v>0</v>
      </c>
      <c r="CU153" s="5">
        <f>(A!C154-xx!CS153)*xx!CR153</f>
        <v>0</v>
      </c>
      <c r="CV153" s="5">
        <f t="shared" si="326"/>
        <v>0</v>
      </c>
      <c r="CW153" s="51"/>
      <c r="CX153" s="6">
        <f t="shared" si="327"/>
        <v>5.76</v>
      </c>
      <c r="CY153" s="5">
        <f t="shared" si="328"/>
        <v>0</v>
      </c>
      <c r="CZ153" s="172">
        <f>(A!C154-xx!CX153)*xx!CW153</f>
        <v>0</v>
      </c>
      <c r="DA153" s="51"/>
      <c r="DB153" s="6">
        <f t="shared" si="329"/>
        <v>5.76</v>
      </c>
      <c r="DC153" s="5">
        <f t="shared" si="330"/>
        <v>0</v>
      </c>
      <c r="DD153" s="5">
        <f>(A!C154-xx!DB153)*xx!DA153</f>
        <v>0</v>
      </c>
      <c r="DE153" s="5">
        <f t="shared" si="331"/>
        <v>0</v>
      </c>
      <c r="DF153" s="51"/>
      <c r="DG153" s="6">
        <f t="shared" si="332"/>
        <v>5.76</v>
      </c>
      <c r="DH153" s="5">
        <f t="shared" si="333"/>
        <v>0</v>
      </c>
      <c r="DI153" s="172">
        <f>(A!C154-xx!DG153)*xx!DF153</f>
        <v>0</v>
      </c>
      <c r="DJ153" s="51"/>
      <c r="DK153" s="6">
        <f t="shared" si="334"/>
        <v>5.76</v>
      </c>
      <c r="DL153" s="5">
        <f t="shared" si="335"/>
        <v>0</v>
      </c>
      <c r="DM153" s="5">
        <f>(A!C154-xx!DK153)*xx!DJ153</f>
        <v>0</v>
      </c>
      <c r="DN153" s="5">
        <f t="shared" si="336"/>
        <v>0</v>
      </c>
      <c r="DO153" s="51"/>
      <c r="DP153" s="6">
        <f t="shared" si="337"/>
        <v>5.76</v>
      </c>
      <c r="DQ153" s="5">
        <f t="shared" si="338"/>
        <v>0</v>
      </c>
      <c r="DR153" s="172">
        <f>(A!C154-xx!DP153)*xx!DO153</f>
        <v>0</v>
      </c>
      <c r="DS153" s="51"/>
      <c r="DT153" s="6">
        <f t="shared" si="339"/>
        <v>5.76</v>
      </c>
      <c r="DU153" s="5">
        <f t="shared" si="340"/>
        <v>0</v>
      </c>
      <c r="DV153" s="5">
        <f>(A!C154-xx!DT153)*xx!DS153</f>
        <v>0</v>
      </c>
      <c r="DW153" s="5">
        <f t="shared" si="341"/>
        <v>0</v>
      </c>
      <c r="DX153" s="51"/>
      <c r="DY153" s="6">
        <f t="shared" si="342"/>
        <v>5.76</v>
      </c>
      <c r="DZ153" s="5">
        <f t="shared" si="343"/>
        <v>0</v>
      </c>
      <c r="EA153" s="172">
        <f>(A!C154-xx!DY153)*xx!DX153</f>
        <v>0</v>
      </c>
      <c r="EB153" s="51"/>
      <c r="EC153" s="6">
        <f t="shared" si="344"/>
        <v>5.76</v>
      </c>
      <c r="ED153" s="5">
        <f t="shared" si="345"/>
        <v>0</v>
      </c>
      <c r="EE153" s="5">
        <f>(A!C154-xx!EC153)*xx!EB153</f>
        <v>0</v>
      </c>
      <c r="EF153" s="5">
        <f t="shared" si="346"/>
        <v>0</v>
      </c>
      <c r="EG153" s="51"/>
      <c r="EH153" s="6">
        <f t="shared" si="347"/>
        <v>5.76</v>
      </c>
      <c r="EI153" s="5">
        <f t="shared" si="348"/>
        <v>0</v>
      </c>
      <c r="EJ153" s="172">
        <f>(A!C154-xx!EH153)*xx!EG153</f>
        <v>0</v>
      </c>
      <c r="EK153" s="51"/>
      <c r="EL153" s="6">
        <f t="shared" si="349"/>
        <v>5.76</v>
      </c>
      <c r="EM153" s="5">
        <f t="shared" si="350"/>
        <v>0</v>
      </c>
      <c r="EN153" s="5">
        <f>(A!C154-xx!EL153)*xx!EK153</f>
        <v>0</v>
      </c>
      <c r="EO153" s="5">
        <f t="shared" si="351"/>
        <v>0</v>
      </c>
      <c r="EP153" s="51"/>
      <c r="EQ153" s="6">
        <f t="shared" si="352"/>
        <v>5.76</v>
      </c>
      <c r="ER153" s="5">
        <f t="shared" si="353"/>
        <v>0</v>
      </c>
      <c r="ES153" s="172">
        <f>(A!C154-xx!EQ153)*xx!EP153</f>
        <v>0</v>
      </c>
      <c r="ET153" s="51"/>
      <c r="EU153" s="6">
        <f t="shared" si="354"/>
        <v>5.76</v>
      </c>
      <c r="EV153" s="5">
        <f t="shared" si="355"/>
        <v>0</v>
      </c>
      <c r="EW153" s="5">
        <f>(A!C154-xx!EU153)*xx!ET153</f>
        <v>0</v>
      </c>
      <c r="EX153" s="5">
        <f t="shared" si="356"/>
        <v>0</v>
      </c>
      <c r="EY153" s="51"/>
      <c r="EZ153" s="6">
        <f t="shared" si="357"/>
        <v>5.76</v>
      </c>
      <c r="FA153" s="5">
        <f t="shared" si="358"/>
        <v>0</v>
      </c>
      <c r="FB153" s="172">
        <f>(A!C154-xx!EZ153)*xx!EY153</f>
        <v>0</v>
      </c>
      <c r="FC153" s="51"/>
      <c r="FD153" s="6">
        <f t="shared" si="359"/>
        <v>5.76</v>
      </c>
      <c r="FE153" s="5">
        <f t="shared" si="360"/>
        <v>0</v>
      </c>
      <c r="FF153" s="5">
        <f>(A!C154-xx!FD153)*xx!FC153</f>
        <v>0</v>
      </c>
      <c r="FG153" s="5">
        <f t="shared" si="361"/>
        <v>0</v>
      </c>
      <c r="FH153" s="51"/>
      <c r="FI153" s="6">
        <f t="shared" si="362"/>
        <v>5.76</v>
      </c>
      <c r="FJ153" s="5">
        <f t="shared" si="363"/>
        <v>0</v>
      </c>
      <c r="FK153" s="172">
        <f>(A!C154-xx!FI153)*xx!FH153</f>
        <v>0</v>
      </c>
      <c r="FL153" s="51"/>
      <c r="FM153" s="6">
        <f t="shared" si="364"/>
        <v>5.76</v>
      </c>
      <c r="FN153" s="5">
        <f t="shared" si="365"/>
        <v>0</v>
      </c>
      <c r="FO153" s="5">
        <f>(A!C154-xx!FM153)*xx!FL153</f>
        <v>0</v>
      </c>
      <c r="FP153" s="5">
        <f t="shared" si="366"/>
        <v>0</v>
      </c>
      <c r="FQ153" s="51"/>
      <c r="FR153" s="6">
        <f t="shared" si="367"/>
        <v>5.76</v>
      </c>
      <c r="FS153" s="5">
        <f t="shared" si="368"/>
        <v>0</v>
      </c>
      <c r="FT153" s="172">
        <f>(A!C154-xx!FR153)*xx!FQ153</f>
        <v>0</v>
      </c>
      <c r="FU153" s="51"/>
      <c r="FV153" s="6">
        <f t="shared" si="369"/>
        <v>5.76</v>
      </c>
      <c r="FW153" s="5">
        <f t="shared" si="370"/>
        <v>0</v>
      </c>
      <c r="FX153" s="5">
        <f>(A!C154-xx!FV153)*xx!FU153</f>
        <v>0</v>
      </c>
      <c r="FY153" s="5">
        <f t="shared" si="371"/>
        <v>0</v>
      </c>
      <c r="FZ153" s="51"/>
      <c r="GA153" s="6">
        <f t="shared" si="372"/>
        <v>5.76</v>
      </c>
      <c r="GB153" s="5">
        <f t="shared" si="373"/>
        <v>0</v>
      </c>
      <c r="GC153" s="172">
        <f>(A!C154-xx!GA153)*xx!FZ153</f>
        <v>0</v>
      </c>
      <c r="GD153" s="51"/>
      <c r="GE153" s="6">
        <f t="shared" si="374"/>
        <v>5.76</v>
      </c>
      <c r="GF153" s="5">
        <f t="shared" si="375"/>
        <v>0</v>
      </c>
      <c r="GG153" s="5">
        <f>(A!C154-xx!GE153)*xx!GD153</f>
        <v>0</v>
      </c>
      <c r="GH153" s="5">
        <f t="shared" si="376"/>
        <v>0</v>
      </c>
      <c r="GI153" s="51"/>
      <c r="GJ153" s="6">
        <f t="shared" si="377"/>
        <v>5.76</v>
      </c>
      <c r="GK153" s="5">
        <f t="shared" si="378"/>
        <v>0</v>
      </c>
      <c r="GL153" s="172">
        <f>(A!C154-xx!GJ153)*xx!GI153</f>
        <v>0</v>
      </c>
      <c r="GM153" s="51"/>
      <c r="GN153" s="6">
        <f t="shared" si="379"/>
        <v>5.76</v>
      </c>
      <c r="GO153" s="5">
        <f t="shared" si="380"/>
        <v>0</v>
      </c>
      <c r="GP153" s="5">
        <f>(A!C154-xx!GN153)*xx!GM153</f>
        <v>0</v>
      </c>
      <c r="GQ153" s="5">
        <f t="shared" si="381"/>
        <v>0</v>
      </c>
      <c r="GR153" s="51"/>
      <c r="GS153" s="6">
        <f t="shared" si="382"/>
        <v>5.76</v>
      </c>
      <c r="GT153" s="5">
        <f t="shared" si="383"/>
        <v>0</v>
      </c>
      <c r="GU153" s="172">
        <f>(A!C154-xx!GS153)*xx!GR153</f>
        <v>0</v>
      </c>
      <c r="GV153" s="51"/>
      <c r="GW153" s="6">
        <f t="shared" si="384"/>
        <v>5.76</v>
      </c>
      <c r="GX153" s="5">
        <f t="shared" si="385"/>
        <v>0</v>
      </c>
      <c r="GY153" s="5">
        <f>(A!C154-xx!GW153)*xx!GV153</f>
        <v>0</v>
      </c>
      <c r="GZ153" s="5">
        <f t="shared" si="386"/>
        <v>0</v>
      </c>
      <c r="HA153" s="51"/>
      <c r="HB153" s="6">
        <f t="shared" si="387"/>
        <v>5.76</v>
      </c>
      <c r="HC153" s="5">
        <f t="shared" si="388"/>
        <v>0</v>
      </c>
      <c r="HD153" s="172">
        <f>(A!C154-xx!HB153)*xx!HA153</f>
        <v>0</v>
      </c>
      <c r="HE153" s="51"/>
      <c r="HF153" s="6">
        <f t="shared" si="389"/>
        <v>5.76</v>
      </c>
      <c r="HG153" s="5">
        <f t="shared" si="390"/>
        <v>0</v>
      </c>
      <c r="HH153" s="5">
        <f>(A!C154-xx!HF153)*xx!HE153</f>
        <v>0</v>
      </c>
      <c r="HI153" s="5">
        <f t="shared" si="391"/>
        <v>0</v>
      </c>
      <c r="HJ153" s="51"/>
      <c r="HK153" s="6">
        <f t="shared" si="392"/>
        <v>5.76</v>
      </c>
      <c r="HL153" s="5">
        <f t="shared" si="393"/>
        <v>0</v>
      </c>
      <c r="HM153" s="172">
        <f>(A!C154-xx!HK153)*xx!HJ153</f>
        <v>0</v>
      </c>
      <c r="HN153" s="51"/>
      <c r="HO153" s="6">
        <f t="shared" si="394"/>
        <v>5.76</v>
      </c>
      <c r="HP153" s="5">
        <f t="shared" si="395"/>
        <v>0</v>
      </c>
      <c r="HQ153" s="5">
        <f>-(A!C154-xx!HO153)*xx!HN153</f>
        <v>0</v>
      </c>
      <c r="HR153" s="5">
        <f t="shared" si="396"/>
        <v>0</v>
      </c>
      <c r="HS153" s="51"/>
      <c r="HT153" s="6">
        <f t="shared" si="397"/>
        <v>5.76</v>
      </c>
      <c r="HU153" s="5">
        <f t="shared" si="398"/>
        <v>0</v>
      </c>
      <c r="HV153" s="172">
        <f>(A!C154-xx!HT153)*xx!HS153</f>
        <v>0</v>
      </c>
      <c r="HW153" s="51"/>
      <c r="HX153" s="6">
        <f>A!C154</f>
        <v>5.76</v>
      </c>
      <c r="HY153" s="5">
        <f t="shared" si="399"/>
        <v>0</v>
      </c>
      <c r="HZ153" s="5">
        <f>(A!C154-xx!HX153)*xx!HW153</f>
        <v>0</v>
      </c>
      <c r="IA153" s="5">
        <f>A!B154</f>
        <v>0</v>
      </c>
      <c r="IB153" s="5">
        <f t="shared" si="400"/>
        <v>0</v>
      </c>
      <c r="IC153" s="21">
        <f t="shared" si="401"/>
        <v>0</v>
      </c>
      <c r="ID153" s="21" t="e">
        <f>A!#REF!</f>
        <v>#REF!</v>
      </c>
      <c r="IE153" s="21" t="e">
        <f>NF!IS153</f>
        <v>#DIV/0!</v>
      </c>
      <c r="IF153" s="26" t="e">
        <f t="shared" si="402"/>
        <v>#REF!</v>
      </c>
      <c r="IG153" s="6" t="e">
        <f t="shared" si="403"/>
        <v>#REF!</v>
      </c>
      <c r="IH153" s="34" t="e">
        <f t="shared" si="404"/>
        <v>#REF!</v>
      </c>
      <c r="II153" s="174" t="e">
        <f>IB153+A!#REF!+NF!IQ153</f>
        <v>#REF!</v>
      </c>
      <c r="IJ153" s="175" t="e">
        <f>IC153+A!#REF!+NF!IR153</f>
        <v>#REF!</v>
      </c>
      <c r="IK153" s="175" t="e">
        <f>II153*A!C154</f>
        <v>#REF!</v>
      </c>
      <c r="IL153" s="175" t="e">
        <f t="shared" si="272"/>
        <v>#REF!</v>
      </c>
      <c r="IM153" s="81" t="e">
        <f t="shared" si="405"/>
        <v>#REF!</v>
      </c>
      <c r="IN153" s="57">
        <f t="shared" si="406"/>
        <v>0</v>
      </c>
      <c r="IO153" s="57" t="e">
        <f>IF153/A!C154</f>
        <v>#REF!</v>
      </c>
      <c r="IP153" s="66"/>
      <c r="IQ153" s="57" t="e">
        <f t="shared" si="407"/>
        <v>#REF!</v>
      </c>
      <c r="IR153" s="11" t="e">
        <f>IF153-#REF!</f>
        <v>#REF!</v>
      </c>
    </row>
    <row r="154" spans="1:252" x14ac:dyDescent="0.2">
      <c r="A154" s="19" t="str">
        <f>A!B155</f>
        <v>Catupiry Req. Cremoso Cheddar 180g</v>
      </c>
      <c r="B154" s="63"/>
      <c r="C154" s="31">
        <f>A!C155</f>
        <v>5.76</v>
      </c>
      <c r="D154" s="14">
        <f t="shared" si="273"/>
        <v>0</v>
      </c>
      <c r="E154" s="169">
        <f>(A!C155-xx!C154)*xx!B154</f>
        <v>0</v>
      </c>
      <c r="F154" s="63"/>
      <c r="G154" s="22">
        <f t="shared" si="274"/>
        <v>5.76</v>
      </c>
      <c r="H154" s="1">
        <f t="shared" si="275"/>
        <v>0</v>
      </c>
      <c r="I154" s="1">
        <f>(A!C155-xx!G154)*xx!F154</f>
        <v>0</v>
      </c>
      <c r="J154" s="1" t="str">
        <f t="shared" si="276"/>
        <v>Catupiry Req. Cremoso Cheddar 180g</v>
      </c>
      <c r="K154" s="63"/>
      <c r="L154" s="2">
        <f t="shared" si="277"/>
        <v>5.76</v>
      </c>
      <c r="M154" s="1">
        <f t="shared" si="278"/>
        <v>0</v>
      </c>
      <c r="N154" s="64">
        <f>(A!C155-xx!L154)*xx!K154</f>
        <v>0</v>
      </c>
      <c r="O154" s="63"/>
      <c r="P154" s="2">
        <f t="shared" si="279"/>
        <v>5.76</v>
      </c>
      <c r="Q154" s="1">
        <f t="shared" si="280"/>
        <v>0</v>
      </c>
      <c r="R154" s="14">
        <f>(A!C155-xx!P154)*xx!O154</f>
        <v>0</v>
      </c>
      <c r="S154" s="14" t="str">
        <f t="shared" si="281"/>
        <v>Catupiry Req. Cremoso Cheddar 180g</v>
      </c>
      <c r="T154" s="63"/>
      <c r="U154" s="22">
        <f t="shared" si="282"/>
        <v>5.76</v>
      </c>
      <c r="V154" s="1">
        <f t="shared" si="283"/>
        <v>0</v>
      </c>
      <c r="W154" s="64">
        <f>(A!C155-xx!U154)*xx!T154</f>
        <v>0</v>
      </c>
      <c r="X154" s="63"/>
      <c r="Y154" s="2">
        <f t="shared" si="284"/>
        <v>5.76</v>
      </c>
      <c r="Z154" s="1">
        <f t="shared" si="285"/>
        <v>0</v>
      </c>
      <c r="AA154" s="1">
        <f>(A!C155-xx!Y154)*xx!X154</f>
        <v>0</v>
      </c>
      <c r="AB154" s="1" t="str">
        <f t="shared" si="286"/>
        <v>Catupiry Req. Cremoso Cheddar 180g</v>
      </c>
      <c r="AC154" s="63"/>
      <c r="AD154" s="2">
        <f t="shared" si="287"/>
        <v>5.76</v>
      </c>
      <c r="AE154" s="1">
        <f t="shared" si="288"/>
        <v>0</v>
      </c>
      <c r="AF154" s="64">
        <f>(A!C155-xx!AD154)*xx!AC154</f>
        <v>0</v>
      </c>
      <c r="AG154" s="63"/>
      <c r="AH154" s="2">
        <f t="shared" si="289"/>
        <v>5.76</v>
      </c>
      <c r="AI154" s="1">
        <f t="shared" si="290"/>
        <v>0</v>
      </c>
      <c r="AJ154" s="1">
        <f>(A!C155-xx!AH154)*xx!AG154</f>
        <v>0</v>
      </c>
      <c r="AK154" s="1" t="str">
        <f t="shared" si="291"/>
        <v>Catupiry Req. Cremoso Cheddar 180g</v>
      </c>
      <c r="AL154" s="63"/>
      <c r="AM154" s="2">
        <f t="shared" si="292"/>
        <v>5.76</v>
      </c>
      <c r="AN154" s="1">
        <f t="shared" si="293"/>
        <v>0</v>
      </c>
      <c r="AO154" s="64">
        <f>(A!C155-xx!AM154)*xx!AL154</f>
        <v>0</v>
      </c>
      <c r="AP154" s="63"/>
      <c r="AQ154" s="2">
        <f t="shared" si="294"/>
        <v>5.76</v>
      </c>
      <c r="AR154" s="1">
        <f t="shared" si="295"/>
        <v>0</v>
      </c>
      <c r="AS154" s="1">
        <f>(A!C155-xx!AQ154)*xx!AP154</f>
        <v>0</v>
      </c>
      <c r="AT154" s="1" t="str">
        <f t="shared" si="296"/>
        <v>Catupiry Req. Cremoso Cheddar 180g</v>
      </c>
      <c r="AU154" s="63"/>
      <c r="AV154" s="2">
        <f t="shared" si="297"/>
        <v>5.76</v>
      </c>
      <c r="AW154" s="1">
        <f t="shared" si="298"/>
        <v>0</v>
      </c>
      <c r="AX154" s="64">
        <f>(A!C155-xx!AV154)*xx!AU154</f>
        <v>0</v>
      </c>
      <c r="AY154" s="63"/>
      <c r="AZ154" s="2">
        <f t="shared" si="299"/>
        <v>5.76</v>
      </c>
      <c r="BA154" s="1">
        <f t="shared" si="300"/>
        <v>0</v>
      </c>
      <c r="BB154" s="1">
        <f>(A!E155-xx!AZ154)*xx!AY154</f>
        <v>0</v>
      </c>
      <c r="BC154" s="1" t="str">
        <f t="shared" si="301"/>
        <v>Catupiry Req. Cremoso Cheddar 180g</v>
      </c>
      <c r="BD154" s="63"/>
      <c r="BE154" s="2">
        <f t="shared" si="302"/>
        <v>5.76</v>
      </c>
      <c r="BF154" s="1">
        <f t="shared" si="303"/>
        <v>0</v>
      </c>
      <c r="BG154" s="64">
        <f>(A!C155-xx!BE154)*xx!BD154</f>
        <v>0</v>
      </c>
      <c r="BH154" s="63"/>
      <c r="BI154" s="2">
        <f t="shared" si="304"/>
        <v>5.76</v>
      </c>
      <c r="BJ154" s="1">
        <f t="shared" si="305"/>
        <v>0</v>
      </c>
      <c r="BK154" s="1">
        <f>(A!C155-xx!BI154)*xx!BH154</f>
        <v>0</v>
      </c>
      <c r="BL154" s="1" t="str">
        <f t="shared" si="306"/>
        <v>Catupiry Req. Cremoso Cheddar 180g</v>
      </c>
      <c r="BM154" s="63"/>
      <c r="BN154" s="2">
        <f t="shared" si="307"/>
        <v>5.76</v>
      </c>
      <c r="BO154" s="1">
        <f t="shared" si="308"/>
        <v>0</v>
      </c>
      <c r="BP154" s="64">
        <f>(A!C155-xx!BN154)*xx!BM154</f>
        <v>0</v>
      </c>
      <c r="BQ154" s="63"/>
      <c r="BR154" s="2">
        <f t="shared" si="309"/>
        <v>5.76</v>
      </c>
      <c r="BS154" s="1">
        <f t="shared" si="310"/>
        <v>0</v>
      </c>
      <c r="BT154" s="1">
        <f>(A!C155-xx!BR154)*xx!BQ154</f>
        <v>0</v>
      </c>
      <c r="BU154" s="1" t="str">
        <f t="shared" si="311"/>
        <v>Catupiry Req. Cremoso Cheddar 180g</v>
      </c>
      <c r="BV154" s="63"/>
      <c r="BW154" s="2">
        <f t="shared" si="312"/>
        <v>5.76</v>
      </c>
      <c r="BX154" s="1">
        <f t="shared" si="313"/>
        <v>0</v>
      </c>
      <c r="BY154" s="64">
        <f>(A!C155-xx!BW154)*xx!BV154</f>
        <v>0</v>
      </c>
      <c r="BZ154" s="63"/>
      <c r="CA154" s="2">
        <f t="shared" si="314"/>
        <v>5.76</v>
      </c>
      <c r="CB154" s="1">
        <f t="shared" si="315"/>
        <v>0</v>
      </c>
      <c r="CC154" s="1">
        <f>(A!C155-xx!CA154)*xx!BZ154</f>
        <v>0</v>
      </c>
      <c r="CD154" s="1" t="str">
        <f t="shared" si="316"/>
        <v>Catupiry Req. Cremoso Cheddar 180g</v>
      </c>
      <c r="CE154" s="63"/>
      <c r="CF154" s="2">
        <f t="shared" si="317"/>
        <v>5.76</v>
      </c>
      <c r="CG154" s="1">
        <f t="shared" si="318"/>
        <v>0</v>
      </c>
      <c r="CH154" s="64">
        <f>(A!C155-xx!CF154)*xx!CE154</f>
        <v>0</v>
      </c>
      <c r="CI154" s="63"/>
      <c r="CJ154" s="2">
        <f t="shared" si="319"/>
        <v>5.76</v>
      </c>
      <c r="CK154" s="1">
        <f t="shared" si="320"/>
        <v>0</v>
      </c>
      <c r="CL154" s="1">
        <f>(A!C155-xx!CJ154)*xx!CI154</f>
        <v>0</v>
      </c>
      <c r="CM154" s="1" t="str">
        <f t="shared" si="321"/>
        <v>Catupiry Req. Cremoso Cheddar 180g</v>
      </c>
      <c r="CN154" s="63"/>
      <c r="CO154" s="2">
        <f t="shared" si="322"/>
        <v>5.76</v>
      </c>
      <c r="CP154" s="1">
        <f t="shared" si="323"/>
        <v>0</v>
      </c>
      <c r="CQ154" s="64">
        <f>(A!C155-xx!CO154)*xx!CN154</f>
        <v>0</v>
      </c>
      <c r="CR154" s="63"/>
      <c r="CS154" s="2">
        <f t="shared" si="324"/>
        <v>5.76</v>
      </c>
      <c r="CT154" s="1">
        <f t="shared" si="325"/>
        <v>0</v>
      </c>
      <c r="CU154" s="1">
        <f>(A!C155-xx!CS154)*xx!CR154</f>
        <v>0</v>
      </c>
      <c r="CV154" s="1" t="str">
        <f t="shared" si="326"/>
        <v>Catupiry Req. Cremoso Cheddar 180g</v>
      </c>
      <c r="CW154" s="63"/>
      <c r="CX154" s="2">
        <f t="shared" si="327"/>
        <v>5.76</v>
      </c>
      <c r="CY154" s="1">
        <f t="shared" si="328"/>
        <v>0</v>
      </c>
      <c r="CZ154" s="64">
        <f>(A!C155-xx!CX154)*xx!CW154</f>
        <v>0</v>
      </c>
      <c r="DA154" s="63"/>
      <c r="DB154" s="2">
        <f t="shared" si="329"/>
        <v>5.76</v>
      </c>
      <c r="DC154" s="1">
        <f t="shared" si="330"/>
        <v>0</v>
      </c>
      <c r="DD154" s="1">
        <f>(A!C155-xx!DB154)*xx!DA154</f>
        <v>0</v>
      </c>
      <c r="DE154" s="1" t="str">
        <f t="shared" si="331"/>
        <v>Catupiry Req. Cremoso Cheddar 180g</v>
      </c>
      <c r="DF154" s="63"/>
      <c r="DG154" s="2">
        <f t="shared" si="332"/>
        <v>5.76</v>
      </c>
      <c r="DH154" s="1">
        <f t="shared" si="333"/>
        <v>0</v>
      </c>
      <c r="DI154" s="64">
        <f>(A!C155-xx!DG154)*xx!DF154</f>
        <v>0</v>
      </c>
      <c r="DJ154" s="63"/>
      <c r="DK154" s="2">
        <f t="shared" si="334"/>
        <v>5.76</v>
      </c>
      <c r="DL154" s="1">
        <f t="shared" si="335"/>
        <v>0</v>
      </c>
      <c r="DM154" s="1">
        <f>(A!C155-xx!DK154)*xx!DJ154</f>
        <v>0</v>
      </c>
      <c r="DN154" s="1" t="str">
        <f t="shared" si="336"/>
        <v>Catupiry Req. Cremoso Cheddar 180g</v>
      </c>
      <c r="DO154" s="63"/>
      <c r="DP154" s="2">
        <f t="shared" si="337"/>
        <v>5.76</v>
      </c>
      <c r="DQ154" s="1">
        <f t="shared" si="338"/>
        <v>0</v>
      </c>
      <c r="DR154" s="64">
        <f>(A!C155-xx!DP154)*xx!DO154</f>
        <v>0</v>
      </c>
      <c r="DS154" s="63"/>
      <c r="DT154" s="2">
        <f t="shared" si="339"/>
        <v>5.76</v>
      </c>
      <c r="DU154" s="1">
        <f t="shared" si="340"/>
        <v>0</v>
      </c>
      <c r="DV154" s="1">
        <f>(A!C155-xx!DT154)*xx!DS154</f>
        <v>0</v>
      </c>
      <c r="DW154" s="1" t="str">
        <f t="shared" si="341"/>
        <v>Catupiry Req. Cremoso Cheddar 180g</v>
      </c>
      <c r="DX154" s="63"/>
      <c r="DY154" s="2">
        <f t="shared" si="342"/>
        <v>5.76</v>
      </c>
      <c r="DZ154" s="1">
        <f t="shared" si="343"/>
        <v>0</v>
      </c>
      <c r="EA154" s="64">
        <f>(A!C155-xx!DY154)*xx!DX154</f>
        <v>0</v>
      </c>
      <c r="EB154" s="63"/>
      <c r="EC154" s="2">
        <f t="shared" si="344"/>
        <v>5.76</v>
      </c>
      <c r="ED154" s="1">
        <f t="shared" si="345"/>
        <v>0</v>
      </c>
      <c r="EE154" s="1">
        <f>(A!C155-xx!EC154)*xx!EB154</f>
        <v>0</v>
      </c>
      <c r="EF154" s="1" t="str">
        <f t="shared" si="346"/>
        <v>Catupiry Req. Cremoso Cheddar 180g</v>
      </c>
      <c r="EG154" s="63"/>
      <c r="EH154" s="2">
        <f t="shared" si="347"/>
        <v>5.76</v>
      </c>
      <c r="EI154" s="1">
        <f t="shared" si="348"/>
        <v>0</v>
      </c>
      <c r="EJ154" s="64">
        <f>(A!C155-xx!EH154)*xx!EG154</f>
        <v>0</v>
      </c>
      <c r="EK154" s="63"/>
      <c r="EL154" s="2">
        <f t="shared" si="349"/>
        <v>5.76</v>
      </c>
      <c r="EM154" s="1">
        <f t="shared" si="350"/>
        <v>0</v>
      </c>
      <c r="EN154" s="1">
        <f>(A!C155-xx!EL154)*xx!EK154</f>
        <v>0</v>
      </c>
      <c r="EO154" s="1" t="str">
        <f t="shared" si="351"/>
        <v>Catupiry Req. Cremoso Cheddar 180g</v>
      </c>
      <c r="EP154" s="63"/>
      <c r="EQ154" s="2">
        <f t="shared" si="352"/>
        <v>5.76</v>
      </c>
      <c r="ER154" s="1">
        <f t="shared" si="353"/>
        <v>0</v>
      </c>
      <c r="ES154" s="64">
        <f>(A!C155-xx!EQ154)*xx!EP154</f>
        <v>0</v>
      </c>
      <c r="ET154" s="63"/>
      <c r="EU154" s="2">
        <f t="shared" si="354"/>
        <v>5.76</v>
      </c>
      <c r="EV154" s="1">
        <f t="shared" si="355"/>
        <v>0</v>
      </c>
      <c r="EW154" s="1">
        <f>(A!C155-xx!EU154)*xx!ET154</f>
        <v>0</v>
      </c>
      <c r="EX154" s="1" t="str">
        <f t="shared" si="356"/>
        <v>Catupiry Req. Cremoso Cheddar 180g</v>
      </c>
      <c r="EY154" s="63"/>
      <c r="EZ154" s="2">
        <f t="shared" si="357"/>
        <v>5.76</v>
      </c>
      <c r="FA154" s="1">
        <f t="shared" si="358"/>
        <v>0</v>
      </c>
      <c r="FB154" s="64">
        <f>(A!C155-xx!EZ154)*xx!EY154</f>
        <v>0</v>
      </c>
      <c r="FC154" s="63"/>
      <c r="FD154" s="2">
        <f t="shared" si="359"/>
        <v>5.76</v>
      </c>
      <c r="FE154" s="1">
        <f t="shared" si="360"/>
        <v>0</v>
      </c>
      <c r="FF154" s="1">
        <f>(A!C155-xx!FD154)*xx!FC154</f>
        <v>0</v>
      </c>
      <c r="FG154" s="1" t="str">
        <f t="shared" si="361"/>
        <v>Catupiry Req. Cremoso Cheddar 180g</v>
      </c>
      <c r="FH154" s="63"/>
      <c r="FI154" s="2">
        <f t="shared" si="362"/>
        <v>5.76</v>
      </c>
      <c r="FJ154" s="1">
        <f t="shared" si="363"/>
        <v>0</v>
      </c>
      <c r="FK154" s="64">
        <f>(A!C155-xx!FI154)*xx!FH154</f>
        <v>0</v>
      </c>
      <c r="FL154" s="63"/>
      <c r="FM154" s="2">
        <f t="shared" si="364"/>
        <v>5.76</v>
      </c>
      <c r="FN154" s="1">
        <f t="shared" si="365"/>
        <v>0</v>
      </c>
      <c r="FO154" s="1">
        <f>(A!C155-xx!FM154)*xx!FL154</f>
        <v>0</v>
      </c>
      <c r="FP154" s="1" t="str">
        <f t="shared" si="366"/>
        <v>Catupiry Req. Cremoso Cheddar 180g</v>
      </c>
      <c r="FQ154" s="63"/>
      <c r="FR154" s="2">
        <f t="shared" si="367"/>
        <v>5.76</v>
      </c>
      <c r="FS154" s="1">
        <f t="shared" si="368"/>
        <v>0</v>
      </c>
      <c r="FT154" s="64">
        <f>(A!C155-xx!FR154)*xx!FQ154</f>
        <v>0</v>
      </c>
      <c r="FU154" s="63"/>
      <c r="FV154" s="2">
        <f t="shared" si="369"/>
        <v>5.76</v>
      </c>
      <c r="FW154" s="1">
        <f t="shared" si="370"/>
        <v>0</v>
      </c>
      <c r="FX154" s="1">
        <f>(A!C155-xx!FV154)*xx!FU154</f>
        <v>0</v>
      </c>
      <c r="FY154" s="1" t="str">
        <f t="shared" si="371"/>
        <v>Catupiry Req. Cremoso Cheddar 180g</v>
      </c>
      <c r="FZ154" s="63"/>
      <c r="GA154" s="2">
        <f t="shared" si="372"/>
        <v>5.76</v>
      </c>
      <c r="GB154" s="1">
        <f t="shared" si="373"/>
        <v>0</v>
      </c>
      <c r="GC154" s="64">
        <f>(A!C155-xx!GA154)*xx!FZ154</f>
        <v>0</v>
      </c>
      <c r="GD154" s="63"/>
      <c r="GE154" s="2">
        <f t="shared" si="374"/>
        <v>5.76</v>
      </c>
      <c r="GF154" s="1">
        <f t="shared" si="375"/>
        <v>0</v>
      </c>
      <c r="GG154" s="1">
        <f>(A!C155-xx!GE154)*xx!GD154</f>
        <v>0</v>
      </c>
      <c r="GH154" s="1" t="str">
        <f t="shared" si="376"/>
        <v>Catupiry Req. Cremoso Cheddar 180g</v>
      </c>
      <c r="GI154" s="63"/>
      <c r="GJ154" s="2">
        <f t="shared" si="377"/>
        <v>5.76</v>
      </c>
      <c r="GK154" s="1">
        <f t="shared" si="378"/>
        <v>0</v>
      </c>
      <c r="GL154" s="64">
        <f>(A!C155-xx!GJ154)*xx!GI154</f>
        <v>0</v>
      </c>
      <c r="GM154" s="63"/>
      <c r="GN154" s="2">
        <f t="shared" si="379"/>
        <v>5.76</v>
      </c>
      <c r="GO154" s="1">
        <f t="shared" si="380"/>
        <v>0</v>
      </c>
      <c r="GP154" s="1">
        <f>(A!C155-xx!GN154)*xx!GM154</f>
        <v>0</v>
      </c>
      <c r="GQ154" s="1" t="str">
        <f t="shared" si="381"/>
        <v>Catupiry Req. Cremoso Cheddar 180g</v>
      </c>
      <c r="GR154" s="63"/>
      <c r="GS154" s="2">
        <f t="shared" si="382"/>
        <v>5.76</v>
      </c>
      <c r="GT154" s="1">
        <f t="shared" si="383"/>
        <v>0</v>
      </c>
      <c r="GU154" s="64">
        <f>(A!C155-xx!GS154)*xx!GR154</f>
        <v>0</v>
      </c>
      <c r="GV154" s="63"/>
      <c r="GW154" s="2">
        <f t="shared" si="384"/>
        <v>5.76</v>
      </c>
      <c r="GX154" s="1">
        <f t="shared" si="385"/>
        <v>0</v>
      </c>
      <c r="GY154" s="1">
        <f>(A!C155-xx!GW154)*xx!GV154</f>
        <v>0</v>
      </c>
      <c r="GZ154" s="1" t="str">
        <f t="shared" si="386"/>
        <v>Catupiry Req. Cremoso Cheddar 180g</v>
      </c>
      <c r="HA154" s="63"/>
      <c r="HB154" s="2">
        <f t="shared" si="387"/>
        <v>5.76</v>
      </c>
      <c r="HC154" s="1">
        <f t="shared" si="388"/>
        <v>0</v>
      </c>
      <c r="HD154" s="64">
        <f>(A!C155-xx!HB154)*xx!HA154</f>
        <v>0</v>
      </c>
      <c r="HE154" s="63"/>
      <c r="HF154" s="2">
        <f t="shared" si="389"/>
        <v>5.76</v>
      </c>
      <c r="HG154" s="1">
        <f t="shared" si="390"/>
        <v>0</v>
      </c>
      <c r="HH154" s="1">
        <f>(A!C155-xx!HF154)*xx!HE154</f>
        <v>0</v>
      </c>
      <c r="HI154" s="1" t="str">
        <f t="shared" si="391"/>
        <v>Catupiry Req. Cremoso Cheddar 180g</v>
      </c>
      <c r="HJ154" s="63"/>
      <c r="HK154" s="2">
        <f t="shared" si="392"/>
        <v>5.76</v>
      </c>
      <c r="HL154" s="1">
        <f t="shared" si="393"/>
        <v>0</v>
      </c>
      <c r="HM154" s="64">
        <f>(A!C155-xx!HK154)*xx!HJ154</f>
        <v>0</v>
      </c>
      <c r="HN154" s="63"/>
      <c r="HO154" s="2">
        <f t="shared" si="394"/>
        <v>5.76</v>
      </c>
      <c r="HP154" s="1">
        <f t="shared" si="395"/>
        <v>0</v>
      </c>
      <c r="HQ154" s="1">
        <f>-(A!C155-xx!HO154)*xx!HN154</f>
        <v>0</v>
      </c>
      <c r="HR154" s="1" t="str">
        <f t="shared" si="396"/>
        <v>Catupiry Req. Cremoso Cheddar 180g</v>
      </c>
      <c r="HS154" s="63"/>
      <c r="HT154" s="2">
        <f t="shared" si="397"/>
        <v>5.76</v>
      </c>
      <c r="HU154" s="1">
        <f t="shared" si="398"/>
        <v>0</v>
      </c>
      <c r="HV154" s="64">
        <f>(A!C155-xx!HT154)*xx!HS154</f>
        <v>0</v>
      </c>
      <c r="HW154" s="63"/>
      <c r="HX154" s="2">
        <f>A!C155</f>
        <v>5.76</v>
      </c>
      <c r="HY154" s="1">
        <f t="shared" si="399"/>
        <v>0</v>
      </c>
      <c r="HZ154" s="1">
        <f>(A!C155-xx!HX154)*xx!HW154</f>
        <v>0</v>
      </c>
      <c r="IA154" s="1" t="str">
        <f>A!B155</f>
        <v>Catupiry Req. Cremoso Cheddar 180g</v>
      </c>
      <c r="IB154" s="1">
        <f t="shared" si="400"/>
        <v>0</v>
      </c>
      <c r="IC154" s="14">
        <f t="shared" si="401"/>
        <v>0</v>
      </c>
      <c r="ID154" s="14" t="e">
        <f>A!#REF!</f>
        <v>#REF!</v>
      </c>
      <c r="IE154" s="14" t="e">
        <f>NF!IS154</f>
        <v>#DIV/0!</v>
      </c>
      <c r="IF154" s="26" t="e">
        <f t="shared" si="402"/>
        <v>#REF!</v>
      </c>
      <c r="IG154" s="2" t="e">
        <f t="shared" si="403"/>
        <v>#REF!</v>
      </c>
      <c r="IH154" s="170" t="e">
        <f t="shared" si="404"/>
        <v>#REF!</v>
      </c>
      <c r="II154" s="174" t="e">
        <f>IB154+A!#REF!+NF!IQ154</f>
        <v>#REF!</v>
      </c>
      <c r="IJ154" s="175" t="e">
        <f>IC154+A!#REF!+NF!IR154</f>
        <v>#REF!</v>
      </c>
      <c r="IK154" s="175" t="e">
        <f>II154*A!C155</f>
        <v>#REF!</v>
      </c>
      <c r="IL154" s="175" t="e">
        <f t="shared" si="272"/>
        <v>#REF!</v>
      </c>
      <c r="IM154" s="81" t="e">
        <f t="shared" si="405"/>
        <v>#REF!</v>
      </c>
      <c r="IN154" s="84" t="str">
        <f t="shared" si="406"/>
        <v>Catupiry Req. Cremoso Cheddar 180g</v>
      </c>
      <c r="IO154" s="84" t="e">
        <f>IF154/A!C155</f>
        <v>#REF!</v>
      </c>
      <c r="IP154" s="72"/>
      <c r="IQ154" s="84" t="e">
        <f t="shared" si="407"/>
        <v>#REF!</v>
      </c>
      <c r="IR154" s="85" t="e">
        <f>IF154-#REF!</f>
        <v>#REF!</v>
      </c>
    </row>
    <row r="155" spans="1:252" x14ac:dyDescent="0.2">
      <c r="A155" s="20" t="str">
        <f>A!B156</f>
        <v>Catupiry Req. Cremoso Ervas Finas 180g</v>
      </c>
      <c r="B155" s="51"/>
      <c r="C155" s="65">
        <f>A!C156</f>
        <v>6.14</v>
      </c>
      <c r="D155" s="21">
        <f t="shared" si="273"/>
        <v>0</v>
      </c>
      <c r="E155" s="171">
        <f>(A!C156-xx!C155)*xx!B155</f>
        <v>0</v>
      </c>
      <c r="F155" s="51"/>
      <c r="G155" s="32">
        <f t="shared" si="274"/>
        <v>6.14</v>
      </c>
      <c r="H155" s="5">
        <f t="shared" si="275"/>
        <v>0</v>
      </c>
      <c r="I155" s="5">
        <f>(A!C156-xx!G155)*xx!F155</f>
        <v>0</v>
      </c>
      <c r="J155" s="5" t="str">
        <f t="shared" si="276"/>
        <v>Catupiry Req. Cremoso Ervas Finas 180g</v>
      </c>
      <c r="K155" s="51"/>
      <c r="L155" s="6">
        <f t="shared" si="277"/>
        <v>6.14</v>
      </c>
      <c r="M155" s="5">
        <f t="shared" si="278"/>
        <v>0</v>
      </c>
      <c r="N155" s="172">
        <f>(A!C156-xx!L155)*xx!K155</f>
        <v>0</v>
      </c>
      <c r="O155" s="51"/>
      <c r="P155" s="6">
        <f t="shared" si="279"/>
        <v>6.14</v>
      </c>
      <c r="Q155" s="5">
        <f t="shared" si="280"/>
        <v>0</v>
      </c>
      <c r="R155" s="21">
        <f>(A!C156-xx!P155)*xx!O155</f>
        <v>0</v>
      </c>
      <c r="S155" s="21" t="str">
        <f t="shared" si="281"/>
        <v>Catupiry Req. Cremoso Ervas Finas 180g</v>
      </c>
      <c r="T155" s="51"/>
      <c r="U155" s="32">
        <f t="shared" si="282"/>
        <v>6.14</v>
      </c>
      <c r="V155" s="5">
        <f t="shared" si="283"/>
        <v>0</v>
      </c>
      <c r="W155" s="172">
        <f>(A!C156-xx!U155)*xx!T155</f>
        <v>0</v>
      </c>
      <c r="X155" s="51"/>
      <c r="Y155" s="6">
        <f t="shared" si="284"/>
        <v>6.14</v>
      </c>
      <c r="Z155" s="5">
        <f t="shared" si="285"/>
        <v>0</v>
      </c>
      <c r="AA155" s="5">
        <f>(A!C156-xx!Y155)*xx!X155</f>
        <v>0</v>
      </c>
      <c r="AB155" s="5" t="str">
        <f t="shared" si="286"/>
        <v>Catupiry Req. Cremoso Ervas Finas 180g</v>
      </c>
      <c r="AC155" s="51"/>
      <c r="AD155" s="6">
        <f t="shared" si="287"/>
        <v>6.14</v>
      </c>
      <c r="AE155" s="5">
        <f t="shared" si="288"/>
        <v>0</v>
      </c>
      <c r="AF155" s="172">
        <f>(A!C156-xx!AD155)*xx!AC155</f>
        <v>0</v>
      </c>
      <c r="AG155" s="51"/>
      <c r="AH155" s="6">
        <f t="shared" si="289"/>
        <v>6.14</v>
      </c>
      <c r="AI155" s="5">
        <f t="shared" si="290"/>
        <v>0</v>
      </c>
      <c r="AJ155" s="5">
        <f>(A!C156-xx!AH155)*xx!AG155</f>
        <v>0</v>
      </c>
      <c r="AK155" s="5" t="str">
        <f t="shared" si="291"/>
        <v>Catupiry Req. Cremoso Ervas Finas 180g</v>
      </c>
      <c r="AL155" s="51"/>
      <c r="AM155" s="6">
        <f t="shared" si="292"/>
        <v>6.14</v>
      </c>
      <c r="AN155" s="5">
        <f t="shared" si="293"/>
        <v>0</v>
      </c>
      <c r="AO155" s="172">
        <f>(A!C156-xx!AM155)*xx!AL155</f>
        <v>0</v>
      </c>
      <c r="AP155" s="51"/>
      <c r="AQ155" s="6">
        <f t="shared" si="294"/>
        <v>6.14</v>
      </c>
      <c r="AR155" s="5">
        <f t="shared" si="295"/>
        <v>0</v>
      </c>
      <c r="AS155" s="5">
        <f>(A!C156-xx!AQ155)*xx!AP155</f>
        <v>0</v>
      </c>
      <c r="AT155" s="5" t="str">
        <f t="shared" si="296"/>
        <v>Catupiry Req. Cremoso Ervas Finas 180g</v>
      </c>
      <c r="AU155" s="51"/>
      <c r="AV155" s="6">
        <f t="shared" si="297"/>
        <v>6.14</v>
      </c>
      <c r="AW155" s="5">
        <f t="shared" si="298"/>
        <v>0</v>
      </c>
      <c r="AX155" s="172">
        <f>(A!C156-xx!AV155)*xx!AU155</f>
        <v>0</v>
      </c>
      <c r="AY155" s="51"/>
      <c r="AZ155" s="6">
        <f t="shared" si="299"/>
        <v>6.14</v>
      </c>
      <c r="BA155" s="5">
        <f t="shared" si="300"/>
        <v>0</v>
      </c>
      <c r="BB155" s="5">
        <f>(A!E156-xx!AZ155)*xx!AY155</f>
        <v>0</v>
      </c>
      <c r="BC155" s="5" t="str">
        <f t="shared" si="301"/>
        <v>Catupiry Req. Cremoso Ervas Finas 180g</v>
      </c>
      <c r="BD155" s="51"/>
      <c r="BE155" s="6">
        <f t="shared" si="302"/>
        <v>6.14</v>
      </c>
      <c r="BF155" s="5">
        <f t="shared" si="303"/>
        <v>0</v>
      </c>
      <c r="BG155" s="172">
        <f>(A!C156-xx!BE155)*xx!BD155</f>
        <v>0</v>
      </c>
      <c r="BH155" s="51"/>
      <c r="BI155" s="6">
        <f t="shared" si="304"/>
        <v>6.14</v>
      </c>
      <c r="BJ155" s="5">
        <f t="shared" si="305"/>
        <v>0</v>
      </c>
      <c r="BK155" s="5">
        <f>(A!C156-xx!BI155)*xx!BH155</f>
        <v>0</v>
      </c>
      <c r="BL155" s="5" t="str">
        <f t="shared" si="306"/>
        <v>Catupiry Req. Cremoso Ervas Finas 180g</v>
      </c>
      <c r="BM155" s="51"/>
      <c r="BN155" s="6">
        <f t="shared" si="307"/>
        <v>6.14</v>
      </c>
      <c r="BO155" s="5">
        <f t="shared" si="308"/>
        <v>0</v>
      </c>
      <c r="BP155" s="172">
        <f>(A!C156-xx!BN155)*xx!BM155</f>
        <v>0</v>
      </c>
      <c r="BQ155" s="51"/>
      <c r="BR155" s="6">
        <f t="shared" si="309"/>
        <v>6.14</v>
      </c>
      <c r="BS155" s="5">
        <f t="shared" si="310"/>
        <v>0</v>
      </c>
      <c r="BT155" s="5">
        <f>(A!C156-xx!BR155)*xx!BQ155</f>
        <v>0</v>
      </c>
      <c r="BU155" s="5" t="str">
        <f t="shared" si="311"/>
        <v>Catupiry Req. Cremoso Ervas Finas 180g</v>
      </c>
      <c r="BV155" s="51"/>
      <c r="BW155" s="6">
        <f t="shared" si="312"/>
        <v>6.14</v>
      </c>
      <c r="BX155" s="5">
        <f t="shared" si="313"/>
        <v>0</v>
      </c>
      <c r="BY155" s="172">
        <f>(A!C156-xx!BW155)*xx!BV155</f>
        <v>0</v>
      </c>
      <c r="BZ155" s="51"/>
      <c r="CA155" s="6">
        <f t="shared" si="314"/>
        <v>6.14</v>
      </c>
      <c r="CB155" s="5">
        <f t="shared" si="315"/>
        <v>0</v>
      </c>
      <c r="CC155" s="5">
        <f>(A!C156-xx!CA155)*xx!BZ155</f>
        <v>0</v>
      </c>
      <c r="CD155" s="5" t="str">
        <f t="shared" si="316"/>
        <v>Catupiry Req. Cremoso Ervas Finas 180g</v>
      </c>
      <c r="CE155" s="51"/>
      <c r="CF155" s="6">
        <f t="shared" si="317"/>
        <v>6.14</v>
      </c>
      <c r="CG155" s="5">
        <f t="shared" si="318"/>
        <v>0</v>
      </c>
      <c r="CH155" s="172">
        <f>(A!C156-xx!CF155)*xx!CE155</f>
        <v>0</v>
      </c>
      <c r="CI155" s="51"/>
      <c r="CJ155" s="6">
        <f t="shared" si="319"/>
        <v>6.14</v>
      </c>
      <c r="CK155" s="5">
        <f t="shared" si="320"/>
        <v>0</v>
      </c>
      <c r="CL155" s="5">
        <f>(A!C156-xx!CJ155)*xx!CI155</f>
        <v>0</v>
      </c>
      <c r="CM155" s="5" t="str">
        <f t="shared" si="321"/>
        <v>Catupiry Req. Cremoso Ervas Finas 180g</v>
      </c>
      <c r="CN155" s="51"/>
      <c r="CO155" s="6">
        <f t="shared" si="322"/>
        <v>6.14</v>
      </c>
      <c r="CP155" s="5">
        <f t="shared" si="323"/>
        <v>0</v>
      </c>
      <c r="CQ155" s="172">
        <f>(A!C156-xx!CO155)*xx!CN155</f>
        <v>0</v>
      </c>
      <c r="CR155" s="51"/>
      <c r="CS155" s="6">
        <f t="shared" si="324"/>
        <v>6.14</v>
      </c>
      <c r="CT155" s="5">
        <f t="shared" si="325"/>
        <v>0</v>
      </c>
      <c r="CU155" s="5">
        <f>(A!C156-xx!CS155)*xx!CR155</f>
        <v>0</v>
      </c>
      <c r="CV155" s="5" t="str">
        <f t="shared" si="326"/>
        <v>Catupiry Req. Cremoso Ervas Finas 180g</v>
      </c>
      <c r="CW155" s="51"/>
      <c r="CX155" s="6">
        <f t="shared" si="327"/>
        <v>6.14</v>
      </c>
      <c r="CY155" s="5">
        <f t="shared" si="328"/>
        <v>0</v>
      </c>
      <c r="CZ155" s="172">
        <f>(A!C156-xx!CX155)*xx!CW155</f>
        <v>0</v>
      </c>
      <c r="DA155" s="51"/>
      <c r="DB155" s="6">
        <f t="shared" si="329"/>
        <v>6.14</v>
      </c>
      <c r="DC155" s="5">
        <f t="shared" si="330"/>
        <v>0</v>
      </c>
      <c r="DD155" s="5">
        <f>(A!C156-xx!DB155)*xx!DA155</f>
        <v>0</v>
      </c>
      <c r="DE155" s="5" t="str">
        <f t="shared" si="331"/>
        <v>Catupiry Req. Cremoso Ervas Finas 180g</v>
      </c>
      <c r="DF155" s="51"/>
      <c r="DG155" s="6">
        <f t="shared" si="332"/>
        <v>6.14</v>
      </c>
      <c r="DH155" s="5">
        <f t="shared" si="333"/>
        <v>0</v>
      </c>
      <c r="DI155" s="172">
        <f>(A!C156-xx!DG155)*xx!DF155</f>
        <v>0</v>
      </c>
      <c r="DJ155" s="51"/>
      <c r="DK155" s="6">
        <f t="shared" si="334"/>
        <v>6.14</v>
      </c>
      <c r="DL155" s="5">
        <f t="shared" si="335"/>
        <v>0</v>
      </c>
      <c r="DM155" s="5">
        <f>(A!C156-xx!DK155)*xx!DJ155</f>
        <v>0</v>
      </c>
      <c r="DN155" s="5" t="str">
        <f t="shared" si="336"/>
        <v>Catupiry Req. Cremoso Ervas Finas 180g</v>
      </c>
      <c r="DO155" s="51"/>
      <c r="DP155" s="6">
        <f t="shared" si="337"/>
        <v>6.14</v>
      </c>
      <c r="DQ155" s="5">
        <f t="shared" si="338"/>
        <v>0</v>
      </c>
      <c r="DR155" s="172">
        <f>(A!C156-xx!DP155)*xx!DO155</f>
        <v>0</v>
      </c>
      <c r="DS155" s="51"/>
      <c r="DT155" s="6">
        <f t="shared" si="339"/>
        <v>6.14</v>
      </c>
      <c r="DU155" s="5">
        <f t="shared" si="340"/>
        <v>0</v>
      </c>
      <c r="DV155" s="5">
        <f>(A!C156-xx!DT155)*xx!DS155</f>
        <v>0</v>
      </c>
      <c r="DW155" s="5" t="str">
        <f t="shared" si="341"/>
        <v>Catupiry Req. Cremoso Ervas Finas 180g</v>
      </c>
      <c r="DX155" s="51"/>
      <c r="DY155" s="6">
        <f t="shared" si="342"/>
        <v>6.14</v>
      </c>
      <c r="DZ155" s="5">
        <f t="shared" si="343"/>
        <v>0</v>
      </c>
      <c r="EA155" s="172">
        <f>(A!C156-xx!DY155)*xx!DX155</f>
        <v>0</v>
      </c>
      <c r="EB155" s="51"/>
      <c r="EC155" s="6">
        <f t="shared" si="344"/>
        <v>6.14</v>
      </c>
      <c r="ED155" s="5">
        <f t="shared" si="345"/>
        <v>0</v>
      </c>
      <c r="EE155" s="5">
        <f>(A!C156-xx!EC155)*xx!EB155</f>
        <v>0</v>
      </c>
      <c r="EF155" s="5" t="str">
        <f t="shared" si="346"/>
        <v>Catupiry Req. Cremoso Ervas Finas 180g</v>
      </c>
      <c r="EG155" s="51"/>
      <c r="EH155" s="6">
        <f t="shared" si="347"/>
        <v>6.14</v>
      </c>
      <c r="EI155" s="5">
        <f t="shared" si="348"/>
        <v>0</v>
      </c>
      <c r="EJ155" s="172">
        <f>(A!C156-xx!EH155)*xx!EG155</f>
        <v>0</v>
      </c>
      <c r="EK155" s="51"/>
      <c r="EL155" s="6">
        <f t="shared" si="349"/>
        <v>6.14</v>
      </c>
      <c r="EM155" s="5">
        <f t="shared" si="350"/>
        <v>0</v>
      </c>
      <c r="EN155" s="5">
        <f>(A!C156-xx!EL155)*xx!EK155</f>
        <v>0</v>
      </c>
      <c r="EO155" s="5" t="str">
        <f t="shared" si="351"/>
        <v>Catupiry Req. Cremoso Ervas Finas 180g</v>
      </c>
      <c r="EP155" s="51"/>
      <c r="EQ155" s="6">
        <f t="shared" si="352"/>
        <v>6.14</v>
      </c>
      <c r="ER155" s="5">
        <f t="shared" si="353"/>
        <v>0</v>
      </c>
      <c r="ES155" s="172">
        <f>(A!C156-xx!EQ155)*xx!EP155</f>
        <v>0</v>
      </c>
      <c r="ET155" s="51"/>
      <c r="EU155" s="6">
        <f t="shared" si="354"/>
        <v>6.14</v>
      </c>
      <c r="EV155" s="5">
        <f t="shared" si="355"/>
        <v>0</v>
      </c>
      <c r="EW155" s="5">
        <f>(A!C156-xx!EU155)*xx!ET155</f>
        <v>0</v>
      </c>
      <c r="EX155" s="5" t="str">
        <f t="shared" si="356"/>
        <v>Catupiry Req. Cremoso Ervas Finas 180g</v>
      </c>
      <c r="EY155" s="51"/>
      <c r="EZ155" s="6">
        <f t="shared" si="357"/>
        <v>6.14</v>
      </c>
      <c r="FA155" s="5">
        <f t="shared" si="358"/>
        <v>0</v>
      </c>
      <c r="FB155" s="172">
        <f>(A!C156-xx!EZ155)*xx!EY155</f>
        <v>0</v>
      </c>
      <c r="FC155" s="51"/>
      <c r="FD155" s="6">
        <f t="shared" si="359"/>
        <v>6.14</v>
      </c>
      <c r="FE155" s="5">
        <f t="shared" si="360"/>
        <v>0</v>
      </c>
      <c r="FF155" s="5">
        <f>(A!C156-xx!FD155)*xx!FC155</f>
        <v>0</v>
      </c>
      <c r="FG155" s="5" t="str">
        <f t="shared" si="361"/>
        <v>Catupiry Req. Cremoso Ervas Finas 180g</v>
      </c>
      <c r="FH155" s="51"/>
      <c r="FI155" s="6">
        <f t="shared" si="362"/>
        <v>6.14</v>
      </c>
      <c r="FJ155" s="5">
        <f t="shared" si="363"/>
        <v>0</v>
      </c>
      <c r="FK155" s="172">
        <f>(A!C156-xx!FI155)*xx!FH155</f>
        <v>0</v>
      </c>
      <c r="FL155" s="51"/>
      <c r="FM155" s="6">
        <f t="shared" si="364"/>
        <v>6.14</v>
      </c>
      <c r="FN155" s="5">
        <f t="shared" si="365"/>
        <v>0</v>
      </c>
      <c r="FO155" s="5">
        <f>(A!C156-xx!FM155)*xx!FL155</f>
        <v>0</v>
      </c>
      <c r="FP155" s="5" t="str">
        <f t="shared" si="366"/>
        <v>Catupiry Req. Cremoso Ervas Finas 180g</v>
      </c>
      <c r="FQ155" s="51"/>
      <c r="FR155" s="6">
        <f t="shared" si="367"/>
        <v>6.14</v>
      </c>
      <c r="FS155" s="5">
        <f t="shared" si="368"/>
        <v>0</v>
      </c>
      <c r="FT155" s="172">
        <f>(A!C156-xx!FR155)*xx!FQ155</f>
        <v>0</v>
      </c>
      <c r="FU155" s="51"/>
      <c r="FV155" s="6">
        <f t="shared" si="369"/>
        <v>6.14</v>
      </c>
      <c r="FW155" s="5">
        <f t="shared" si="370"/>
        <v>0</v>
      </c>
      <c r="FX155" s="5">
        <f>(A!C156-xx!FV155)*xx!FU155</f>
        <v>0</v>
      </c>
      <c r="FY155" s="5" t="str">
        <f t="shared" si="371"/>
        <v>Catupiry Req. Cremoso Ervas Finas 180g</v>
      </c>
      <c r="FZ155" s="51"/>
      <c r="GA155" s="6">
        <f t="shared" si="372"/>
        <v>6.14</v>
      </c>
      <c r="GB155" s="5">
        <f t="shared" si="373"/>
        <v>0</v>
      </c>
      <c r="GC155" s="172">
        <f>(A!C156-xx!GA155)*xx!FZ155</f>
        <v>0</v>
      </c>
      <c r="GD155" s="51"/>
      <c r="GE155" s="6">
        <f t="shared" si="374"/>
        <v>6.14</v>
      </c>
      <c r="GF155" s="5">
        <f t="shared" si="375"/>
        <v>0</v>
      </c>
      <c r="GG155" s="5">
        <f>(A!C156-xx!GE155)*xx!GD155</f>
        <v>0</v>
      </c>
      <c r="GH155" s="5" t="str">
        <f t="shared" si="376"/>
        <v>Catupiry Req. Cremoso Ervas Finas 180g</v>
      </c>
      <c r="GI155" s="51"/>
      <c r="GJ155" s="6">
        <f t="shared" si="377"/>
        <v>6.14</v>
      </c>
      <c r="GK155" s="5">
        <f t="shared" si="378"/>
        <v>0</v>
      </c>
      <c r="GL155" s="172">
        <f>(A!C156-xx!GJ155)*xx!GI155</f>
        <v>0</v>
      </c>
      <c r="GM155" s="51"/>
      <c r="GN155" s="6">
        <f t="shared" si="379"/>
        <v>6.14</v>
      </c>
      <c r="GO155" s="5">
        <f t="shared" si="380"/>
        <v>0</v>
      </c>
      <c r="GP155" s="5">
        <f>(A!C156-xx!GN155)*xx!GM155</f>
        <v>0</v>
      </c>
      <c r="GQ155" s="5" t="str">
        <f t="shared" si="381"/>
        <v>Catupiry Req. Cremoso Ervas Finas 180g</v>
      </c>
      <c r="GR155" s="51"/>
      <c r="GS155" s="6">
        <f t="shared" si="382"/>
        <v>6.14</v>
      </c>
      <c r="GT155" s="5">
        <f t="shared" si="383"/>
        <v>0</v>
      </c>
      <c r="GU155" s="172">
        <f>(A!C156-xx!GS155)*xx!GR155</f>
        <v>0</v>
      </c>
      <c r="GV155" s="51"/>
      <c r="GW155" s="6">
        <f t="shared" si="384"/>
        <v>6.14</v>
      </c>
      <c r="GX155" s="5">
        <f t="shared" si="385"/>
        <v>0</v>
      </c>
      <c r="GY155" s="5">
        <f>(A!C156-xx!GW155)*xx!GV155</f>
        <v>0</v>
      </c>
      <c r="GZ155" s="5" t="str">
        <f t="shared" si="386"/>
        <v>Catupiry Req. Cremoso Ervas Finas 180g</v>
      </c>
      <c r="HA155" s="51"/>
      <c r="HB155" s="6">
        <f t="shared" si="387"/>
        <v>6.14</v>
      </c>
      <c r="HC155" s="5">
        <f t="shared" si="388"/>
        <v>0</v>
      </c>
      <c r="HD155" s="172">
        <f>(A!C156-xx!HB155)*xx!HA155</f>
        <v>0</v>
      </c>
      <c r="HE155" s="51"/>
      <c r="HF155" s="6">
        <f t="shared" si="389"/>
        <v>6.14</v>
      </c>
      <c r="HG155" s="5">
        <f t="shared" si="390"/>
        <v>0</v>
      </c>
      <c r="HH155" s="5">
        <f>(A!C156-xx!HF155)*xx!HE155</f>
        <v>0</v>
      </c>
      <c r="HI155" s="5" t="str">
        <f t="shared" si="391"/>
        <v>Catupiry Req. Cremoso Ervas Finas 180g</v>
      </c>
      <c r="HJ155" s="51"/>
      <c r="HK155" s="6">
        <f t="shared" si="392"/>
        <v>6.14</v>
      </c>
      <c r="HL155" s="5">
        <f t="shared" si="393"/>
        <v>0</v>
      </c>
      <c r="HM155" s="172">
        <f>(A!C156-xx!HK155)*xx!HJ155</f>
        <v>0</v>
      </c>
      <c r="HN155" s="51"/>
      <c r="HO155" s="6">
        <f t="shared" si="394"/>
        <v>6.14</v>
      </c>
      <c r="HP155" s="5">
        <f t="shared" si="395"/>
        <v>0</v>
      </c>
      <c r="HQ155" s="5">
        <f>-(A!C156-xx!HO155)*xx!HN155</f>
        <v>0</v>
      </c>
      <c r="HR155" s="5" t="str">
        <f t="shared" si="396"/>
        <v>Catupiry Req. Cremoso Ervas Finas 180g</v>
      </c>
      <c r="HS155" s="51"/>
      <c r="HT155" s="6">
        <f t="shared" si="397"/>
        <v>6.14</v>
      </c>
      <c r="HU155" s="5">
        <f t="shared" si="398"/>
        <v>0</v>
      </c>
      <c r="HV155" s="172">
        <f>(A!C156-xx!HT155)*xx!HS155</f>
        <v>0</v>
      </c>
      <c r="HW155" s="51"/>
      <c r="HX155" s="6">
        <f>A!C156</f>
        <v>6.14</v>
      </c>
      <c r="HY155" s="5">
        <f t="shared" si="399"/>
        <v>0</v>
      </c>
      <c r="HZ155" s="5">
        <f>(A!C156-xx!HX155)*xx!HW155</f>
        <v>0</v>
      </c>
      <c r="IA155" s="5" t="str">
        <f>A!B156</f>
        <v>Catupiry Req. Cremoso Ervas Finas 180g</v>
      </c>
      <c r="IB155" s="5">
        <f t="shared" si="400"/>
        <v>0</v>
      </c>
      <c r="IC155" s="21">
        <f t="shared" si="401"/>
        <v>0</v>
      </c>
      <c r="ID155" s="21" t="e">
        <f>A!#REF!</f>
        <v>#REF!</v>
      </c>
      <c r="IE155" s="21" t="e">
        <f>NF!IS155</f>
        <v>#DIV/0!</v>
      </c>
      <c r="IF155" s="26" t="e">
        <f t="shared" si="402"/>
        <v>#REF!</v>
      </c>
      <c r="IG155" s="6" t="e">
        <f t="shared" si="403"/>
        <v>#REF!</v>
      </c>
      <c r="IH155" s="34" t="e">
        <f t="shared" si="404"/>
        <v>#REF!</v>
      </c>
      <c r="II155" s="174" t="e">
        <f>IB155+A!#REF!+NF!IQ155</f>
        <v>#REF!</v>
      </c>
      <c r="IJ155" s="175" t="e">
        <f>IC155+A!#REF!+NF!IR155</f>
        <v>#REF!</v>
      </c>
      <c r="IK155" s="175" t="e">
        <f>II155*A!C156</f>
        <v>#REF!</v>
      </c>
      <c r="IL155" s="175" t="e">
        <f t="shared" si="272"/>
        <v>#REF!</v>
      </c>
      <c r="IM155" s="81" t="e">
        <f t="shared" si="405"/>
        <v>#REF!</v>
      </c>
      <c r="IN155" s="57" t="str">
        <f t="shared" si="406"/>
        <v>Catupiry Req. Cremoso Ervas Finas 180g</v>
      </c>
      <c r="IO155" s="57" t="e">
        <f>IF155/A!C156</f>
        <v>#REF!</v>
      </c>
      <c r="IP155" s="66"/>
      <c r="IQ155" s="57" t="e">
        <f t="shared" si="407"/>
        <v>#REF!</v>
      </c>
      <c r="IR155" s="11" t="e">
        <f>IF155-#REF!</f>
        <v>#REF!</v>
      </c>
    </row>
    <row r="156" spans="1:252" x14ac:dyDescent="0.2">
      <c r="A156" s="19" t="str">
        <f>A!B157</f>
        <v>Catupiry Req. Cremoso LactoZero 180g</v>
      </c>
      <c r="B156" s="63"/>
      <c r="C156" s="31">
        <f>A!C157</f>
        <v>5.76</v>
      </c>
      <c r="D156" s="14">
        <f t="shared" si="273"/>
        <v>0</v>
      </c>
      <c r="E156" s="169">
        <f>(A!C157-xx!C156)*xx!B156</f>
        <v>0</v>
      </c>
      <c r="F156" s="63"/>
      <c r="G156" s="22">
        <f t="shared" si="274"/>
        <v>5.76</v>
      </c>
      <c r="H156" s="1">
        <f t="shared" si="275"/>
        <v>0</v>
      </c>
      <c r="I156" s="1">
        <f>(A!C157-xx!G156)*xx!F156</f>
        <v>0</v>
      </c>
      <c r="J156" s="1" t="str">
        <f t="shared" si="276"/>
        <v>Catupiry Req. Cremoso LactoZero 180g</v>
      </c>
      <c r="K156" s="63"/>
      <c r="L156" s="2">
        <f t="shared" si="277"/>
        <v>5.76</v>
      </c>
      <c r="M156" s="1">
        <f t="shared" si="278"/>
        <v>0</v>
      </c>
      <c r="N156" s="64">
        <f>(A!C157-xx!L156)*xx!K156</f>
        <v>0</v>
      </c>
      <c r="O156" s="63"/>
      <c r="P156" s="2">
        <f t="shared" si="279"/>
        <v>5.76</v>
      </c>
      <c r="Q156" s="1">
        <f t="shared" si="280"/>
        <v>0</v>
      </c>
      <c r="R156" s="14">
        <f>(A!C157-xx!P156)*xx!O156</f>
        <v>0</v>
      </c>
      <c r="S156" s="14" t="str">
        <f t="shared" si="281"/>
        <v>Catupiry Req. Cremoso LactoZero 180g</v>
      </c>
      <c r="T156" s="63"/>
      <c r="U156" s="22">
        <f t="shared" si="282"/>
        <v>5.76</v>
      </c>
      <c r="V156" s="1">
        <f t="shared" si="283"/>
        <v>0</v>
      </c>
      <c r="W156" s="64">
        <f>(A!C157-xx!U156)*xx!T156</f>
        <v>0</v>
      </c>
      <c r="X156" s="63"/>
      <c r="Y156" s="2">
        <f t="shared" si="284"/>
        <v>5.76</v>
      </c>
      <c r="Z156" s="1">
        <f t="shared" si="285"/>
        <v>0</v>
      </c>
      <c r="AA156" s="1">
        <f>(A!C157-xx!Y156)*xx!X156</f>
        <v>0</v>
      </c>
      <c r="AB156" s="1" t="str">
        <f t="shared" si="286"/>
        <v>Catupiry Req. Cremoso LactoZero 180g</v>
      </c>
      <c r="AC156" s="63"/>
      <c r="AD156" s="2">
        <f t="shared" si="287"/>
        <v>5.76</v>
      </c>
      <c r="AE156" s="1">
        <f t="shared" si="288"/>
        <v>0</v>
      </c>
      <c r="AF156" s="64">
        <f>(A!C157-xx!AD156)*xx!AC156</f>
        <v>0</v>
      </c>
      <c r="AG156" s="63"/>
      <c r="AH156" s="2">
        <f t="shared" si="289"/>
        <v>5.76</v>
      </c>
      <c r="AI156" s="1">
        <f t="shared" si="290"/>
        <v>0</v>
      </c>
      <c r="AJ156" s="1">
        <f>(A!C157-xx!AH156)*xx!AG156</f>
        <v>0</v>
      </c>
      <c r="AK156" s="1" t="str">
        <f t="shared" si="291"/>
        <v>Catupiry Req. Cremoso LactoZero 180g</v>
      </c>
      <c r="AL156" s="63"/>
      <c r="AM156" s="2">
        <f t="shared" si="292"/>
        <v>5.76</v>
      </c>
      <c r="AN156" s="1">
        <f t="shared" si="293"/>
        <v>0</v>
      </c>
      <c r="AO156" s="64">
        <f>(A!C157-xx!AM156)*xx!AL156</f>
        <v>0</v>
      </c>
      <c r="AP156" s="63"/>
      <c r="AQ156" s="2">
        <f t="shared" si="294"/>
        <v>5.76</v>
      </c>
      <c r="AR156" s="1">
        <f t="shared" si="295"/>
        <v>0</v>
      </c>
      <c r="AS156" s="1">
        <f>(A!C157-xx!AQ156)*xx!AP156</f>
        <v>0</v>
      </c>
      <c r="AT156" s="1" t="str">
        <f t="shared" si="296"/>
        <v>Catupiry Req. Cremoso LactoZero 180g</v>
      </c>
      <c r="AU156" s="63"/>
      <c r="AV156" s="2">
        <f t="shared" si="297"/>
        <v>5.76</v>
      </c>
      <c r="AW156" s="1">
        <f t="shared" si="298"/>
        <v>0</v>
      </c>
      <c r="AX156" s="64">
        <f>(A!C157-xx!AV156)*xx!AU156</f>
        <v>0</v>
      </c>
      <c r="AY156" s="63"/>
      <c r="AZ156" s="2">
        <f t="shared" si="299"/>
        <v>5.76</v>
      </c>
      <c r="BA156" s="1">
        <f t="shared" si="300"/>
        <v>0</v>
      </c>
      <c r="BB156" s="1">
        <f>(A!E157-xx!AZ156)*xx!AY156</f>
        <v>0</v>
      </c>
      <c r="BC156" s="1" t="str">
        <f t="shared" si="301"/>
        <v>Catupiry Req. Cremoso LactoZero 180g</v>
      </c>
      <c r="BD156" s="63"/>
      <c r="BE156" s="2">
        <f t="shared" si="302"/>
        <v>5.76</v>
      </c>
      <c r="BF156" s="1">
        <f t="shared" si="303"/>
        <v>0</v>
      </c>
      <c r="BG156" s="64">
        <f>(A!C157-xx!BE156)*xx!BD156</f>
        <v>0</v>
      </c>
      <c r="BH156" s="63"/>
      <c r="BI156" s="2">
        <f t="shared" si="304"/>
        <v>5.76</v>
      </c>
      <c r="BJ156" s="1">
        <f t="shared" si="305"/>
        <v>0</v>
      </c>
      <c r="BK156" s="1">
        <f>(A!C157-xx!BI156)*xx!BH156</f>
        <v>0</v>
      </c>
      <c r="BL156" s="1" t="str">
        <f t="shared" si="306"/>
        <v>Catupiry Req. Cremoso LactoZero 180g</v>
      </c>
      <c r="BM156" s="63"/>
      <c r="BN156" s="2">
        <f t="shared" si="307"/>
        <v>5.76</v>
      </c>
      <c r="BO156" s="1">
        <f t="shared" si="308"/>
        <v>0</v>
      </c>
      <c r="BP156" s="64">
        <f>(A!C157-xx!BN156)*xx!BM156</f>
        <v>0</v>
      </c>
      <c r="BQ156" s="63"/>
      <c r="BR156" s="2">
        <f t="shared" si="309"/>
        <v>5.76</v>
      </c>
      <c r="BS156" s="1">
        <f t="shared" si="310"/>
        <v>0</v>
      </c>
      <c r="BT156" s="1">
        <f>(A!C157-xx!BR156)*xx!BQ156</f>
        <v>0</v>
      </c>
      <c r="BU156" s="1" t="str">
        <f t="shared" si="311"/>
        <v>Catupiry Req. Cremoso LactoZero 180g</v>
      </c>
      <c r="BV156" s="63"/>
      <c r="BW156" s="2">
        <f t="shared" si="312"/>
        <v>5.76</v>
      </c>
      <c r="BX156" s="1">
        <f t="shared" si="313"/>
        <v>0</v>
      </c>
      <c r="BY156" s="64">
        <f>(A!C157-xx!BW156)*xx!BV156</f>
        <v>0</v>
      </c>
      <c r="BZ156" s="63"/>
      <c r="CA156" s="2">
        <f t="shared" si="314"/>
        <v>5.76</v>
      </c>
      <c r="CB156" s="1">
        <f t="shared" si="315"/>
        <v>0</v>
      </c>
      <c r="CC156" s="1">
        <f>(A!C157-xx!CA156)*xx!BZ156</f>
        <v>0</v>
      </c>
      <c r="CD156" s="1" t="str">
        <f t="shared" si="316"/>
        <v>Catupiry Req. Cremoso LactoZero 180g</v>
      </c>
      <c r="CE156" s="63"/>
      <c r="CF156" s="2">
        <f t="shared" si="317"/>
        <v>5.76</v>
      </c>
      <c r="CG156" s="1">
        <f t="shared" si="318"/>
        <v>0</v>
      </c>
      <c r="CH156" s="64">
        <f>(A!C157-xx!CF156)*xx!CE156</f>
        <v>0</v>
      </c>
      <c r="CI156" s="63"/>
      <c r="CJ156" s="2">
        <f t="shared" si="319"/>
        <v>5.76</v>
      </c>
      <c r="CK156" s="1">
        <f t="shared" si="320"/>
        <v>0</v>
      </c>
      <c r="CL156" s="1">
        <f>(A!C157-xx!CJ156)*xx!CI156</f>
        <v>0</v>
      </c>
      <c r="CM156" s="1" t="str">
        <f t="shared" si="321"/>
        <v>Catupiry Req. Cremoso LactoZero 180g</v>
      </c>
      <c r="CN156" s="63"/>
      <c r="CO156" s="2">
        <f t="shared" si="322"/>
        <v>5.76</v>
      </c>
      <c r="CP156" s="1">
        <f t="shared" si="323"/>
        <v>0</v>
      </c>
      <c r="CQ156" s="64">
        <f>(A!C157-xx!CO156)*xx!CN156</f>
        <v>0</v>
      </c>
      <c r="CR156" s="63"/>
      <c r="CS156" s="2">
        <f t="shared" si="324"/>
        <v>5.76</v>
      </c>
      <c r="CT156" s="1">
        <f t="shared" si="325"/>
        <v>0</v>
      </c>
      <c r="CU156" s="1">
        <f>(A!C157-xx!CS156)*xx!CR156</f>
        <v>0</v>
      </c>
      <c r="CV156" s="1" t="str">
        <f t="shared" si="326"/>
        <v>Catupiry Req. Cremoso LactoZero 180g</v>
      </c>
      <c r="CW156" s="63"/>
      <c r="CX156" s="2">
        <f t="shared" si="327"/>
        <v>5.76</v>
      </c>
      <c r="CY156" s="1">
        <f t="shared" si="328"/>
        <v>0</v>
      </c>
      <c r="CZ156" s="64">
        <f>(A!C157-xx!CX156)*xx!CW156</f>
        <v>0</v>
      </c>
      <c r="DA156" s="63"/>
      <c r="DB156" s="2">
        <f t="shared" si="329"/>
        <v>5.76</v>
      </c>
      <c r="DC156" s="1">
        <f t="shared" si="330"/>
        <v>0</v>
      </c>
      <c r="DD156" s="1">
        <f>(A!C157-xx!DB156)*xx!DA156</f>
        <v>0</v>
      </c>
      <c r="DE156" s="1" t="str">
        <f t="shared" si="331"/>
        <v>Catupiry Req. Cremoso LactoZero 180g</v>
      </c>
      <c r="DF156" s="63"/>
      <c r="DG156" s="2">
        <f t="shared" si="332"/>
        <v>5.76</v>
      </c>
      <c r="DH156" s="1">
        <f t="shared" si="333"/>
        <v>0</v>
      </c>
      <c r="DI156" s="64">
        <f>(A!C157-xx!DG156)*xx!DF156</f>
        <v>0</v>
      </c>
      <c r="DJ156" s="63"/>
      <c r="DK156" s="2">
        <f t="shared" si="334"/>
        <v>5.76</v>
      </c>
      <c r="DL156" s="1">
        <f t="shared" si="335"/>
        <v>0</v>
      </c>
      <c r="DM156" s="1">
        <f>(A!C157-xx!DK156)*xx!DJ156</f>
        <v>0</v>
      </c>
      <c r="DN156" s="1" t="str">
        <f t="shared" si="336"/>
        <v>Catupiry Req. Cremoso LactoZero 180g</v>
      </c>
      <c r="DO156" s="63"/>
      <c r="DP156" s="2">
        <f t="shared" si="337"/>
        <v>5.76</v>
      </c>
      <c r="DQ156" s="1">
        <f t="shared" si="338"/>
        <v>0</v>
      </c>
      <c r="DR156" s="64">
        <f>(A!C157-xx!DP156)*xx!DO156</f>
        <v>0</v>
      </c>
      <c r="DS156" s="63"/>
      <c r="DT156" s="2">
        <f t="shared" si="339"/>
        <v>5.76</v>
      </c>
      <c r="DU156" s="1">
        <f t="shared" si="340"/>
        <v>0</v>
      </c>
      <c r="DV156" s="1">
        <f>(A!C157-xx!DT156)*xx!DS156</f>
        <v>0</v>
      </c>
      <c r="DW156" s="1" t="str">
        <f t="shared" si="341"/>
        <v>Catupiry Req. Cremoso LactoZero 180g</v>
      </c>
      <c r="DX156" s="63"/>
      <c r="DY156" s="2">
        <f t="shared" si="342"/>
        <v>5.76</v>
      </c>
      <c r="DZ156" s="1">
        <f t="shared" si="343"/>
        <v>0</v>
      </c>
      <c r="EA156" s="64">
        <f>(A!C157-xx!DY156)*xx!DX156</f>
        <v>0</v>
      </c>
      <c r="EB156" s="63"/>
      <c r="EC156" s="2">
        <f t="shared" si="344"/>
        <v>5.76</v>
      </c>
      <c r="ED156" s="1">
        <f t="shared" si="345"/>
        <v>0</v>
      </c>
      <c r="EE156" s="1">
        <f>(A!C157-xx!EC156)*xx!EB156</f>
        <v>0</v>
      </c>
      <c r="EF156" s="1" t="str">
        <f t="shared" si="346"/>
        <v>Catupiry Req. Cremoso LactoZero 180g</v>
      </c>
      <c r="EG156" s="63"/>
      <c r="EH156" s="2">
        <f t="shared" si="347"/>
        <v>5.76</v>
      </c>
      <c r="EI156" s="1">
        <f t="shared" si="348"/>
        <v>0</v>
      </c>
      <c r="EJ156" s="64">
        <f>(A!C157-xx!EH156)*xx!EG156</f>
        <v>0</v>
      </c>
      <c r="EK156" s="63"/>
      <c r="EL156" s="2">
        <f t="shared" si="349"/>
        <v>5.76</v>
      </c>
      <c r="EM156" s="1">
        <f t="shared" si="350"/>
        <v>0</v>
      </c>
      <c r="EN156" s="1">
        <f>(A!C157-xx!EL156)*xx!EK156</f>
        <v>0</v>
      </c>
      <c r="EO156" s="1" t="str">
        <f t="shared" si="351"/>
        <v>Catupiry Req. Cremoso LactoZero 180g</v>
      </c>
      <c r="EP156" s="63"/>
      <c r="EQ156" s="2">
        <f t="shared" si="352"/>
        <v>5.76</v>
      </c>
      <c r="ER156" s="1">
        <f t="shared" si="353"/>
        <v>0</v>
      </c>
      <c r="ES156" s="64">
        <f>(A!C157-xx!EQ156)*xx!EP156</f>
        <v>0</v>
      </c>
      <c r="ET156" s="63"/>
      <c r="EU156" s="2">
        <f t="shared" si="354"/>
        <v>5.76</v>
      </c>
      <c r="EV156" s="1">
        <f t="shared" si="355"/>
        <v>0</v>
      </c>
      <c r="EW156" s="1">
        <f>(A!C157-xx!EU156)*xx!ET156</f>
        <v>0</v>
      </c>
      <c r="EX156" s="1" t="str">
        <f t="shared" si="356"/>
        <v>Catupiry Req. Cremoso LactoZero 180g</v>
      </c>
      <c r="EY156" s="63"/>
      <c r="EZ156" s="2">
        <f t="shared" si="357"/>
        <v>5.76</v>
      </c>
      <c r="FA156" s="1">
        <f t="shared" si="358"/>
        <v>0</v>
      </c>
      <c r="FB156" s="64">
        <f>(A!C157-xx!EZ156)*xx!EY156</f>
        <v>0</v>
      </c>
      <c r="FC156" s="63"/>
      <c r="FD156" s="2">
        <f t="shared" si="359"/>
        <v>5.76</v>
      </c>
      <c r="FE156" s="1">
        <f t="shared" si="360"/>
        <v>0</v>
      </c>
      <c r="FF156" s="1">
        <f>(A!C157-xx!FD156)*xx!FC156</f>
        <v>0</v>
      </c>
      <c r="FG156" s="1" t="str">
        <f t="shared" si="361"/>
        <v>Catupiry Req. Cremoso LactoZero 180g</v>
      </c>
      <c r="FH156" s="63"/>
      <c r="FI156" s="2">
        <f t="shared" si="362"/>
        <v>5.76</v>
      </c>
      <c r="FJ156" s="1">
        <f t="shared" si="363"/>
        <v>0</v>
      </c>
      <c r="FK156" s="64">
        <f>(A!C157-xx!FI156)*xx!FH156</f>
        <v>0</v>
      </c>
      <c r="FL156" s="63"/>
      <c r="FM156" s="2">
        <f t="shared" si="364"/>
        <v>5.76</v>
      </c>
      <c r="FN156" s="1">
        <f t="shared" si="365"/>
        <v>0</v>
      </c>
      <c r="FO156" s="1">
        <f>(A!C157-xx!FM156)*xx!FL156</f>
        <v>0</v>
      </c>
      <c r="FP156" s="1" t="str">
        <f t="shared" si="366"/>
        <v>Catupiry Req. Cremoso LactoZero 180g</v>
      </c>
      <c r="FQ156" s="63"/>
      <c r="FR156" s="2">
        <f t="shared" si="367"/>
        <v>5.76</v>
      </c>
      <c r="FS156" s="1">
        <f t="shared" si="368"/>
        <v>0</v>
      </c>
      <c r="FT156" s="64">
        <f>(A!C157-xx!FR156)*xx!FQ156</f>
        <v>0</v>
      </c>
      <c r="FU156" s="63"/>
      <c r="FV156" s="2">
        <f t="shared" si="369"/>
        <v>5.76</v>
      </c>
      <c r="FW156" s="1">
        <f t="shared" si="370"/>
        <v>0</v>
      </c>
      <c r="FX156" s="1">
        <f>(A!C157-xx!FV156)*xx!FU156</f>
        <v>0</v>
      </c>
      <c r="FY156" s="1" t="str">
        <f t="shared" si="371"/>
        <v>Catupiry Req. Cremoso LactoZero 180g</v>
      </c>
      <c r="FZ156" s="63"/>
      <c r="GA156" s="2">
        <f t="shared" si="372"/>
        <v>5.76</v>
      </c>
      <c r="GB156" s="1">
        <f t="shared" si="373"/>
        <v>0</v>
      </c>
      <c r="GC156" s="64">
        <f>(A!C157-xx!GA156)*xx!FZ156</f>
        <v>0</v>
      </c>
      <c r="GD156" s="63"/>
      <c r="GE156" s="2">
        <f t="shared" si="374"/>
        <v>5.76</v>
      </c>
      <c r="GF156" s="1">
        <f t="shared" si="375"/>
        <v>0</v>
      </c>
      <c r="GG156" s="1">
        <f>(A!C157-xx!GE156)*xx!GD156</f>
        <v>0</v>
      </c>
      <c r="GH156" s="1" t="str">
        <f t="shared" si="376"/>
        <v>Catupiry Req. Cremoso LactoZero 180g</v>
      </c>
      <c r="GI156" s="63"/>
      <c r="GJ156" s="2">
        <f t="shared" si="377"/>
        <v>5.76</v>
      </c>
      <c r="GK156" s="1">
        <f t="shared" si="378"/>
        <v>0</v>
      </c>
      <c r="GL156" s="64">
        <f>(A!C157-xx!GJ156)*xx!GI156</f>
        <v>0</v>
      </c>
      <c r="GM156" s="63"/>
      <c r="GN156" s="2">
        <f t="shared" si="379"/>
        <v>5.76</v>
      </c>
      <c r="GO156" s="1">
        <f t="shared" si="380"/>
        <v>0</v>
      </c>
      <c r="GP156" s="1">
        <f>(A!C157-xx!GN156)*xx!GM156</f>
        <v>0</v>
      </c>
      <c r="GQ156" s="1" t="str">
        <f t="shared" si="381"/>
        <v>Catupiry Req. Cremoso LactoZero 180g</v>
      </c>
      <c r="GR156" s="63"/>
      <c r="GS156" s="2">
        <f t="shared" si="382"/>
        <v>5.76</v>
      </c>
      <c r="GT156" s="1">
        <f t="shared" si="383"/>
        <v>0</v>
      </c>
      <c r="GU156" s="64">
        <f>(A!C157-xx!GS156)*xx!GR156</f>
        <v>0</v>
      </c>
      <c r="GV156" s="63"/>
      <c r="GW156" s="2">
        <f t="shared" si="384"/>
        <v>5.76</v>
      </c>
      <c r="GX156" s="1">
        <f t="shared" si="385"/>
        <v>0</v>
      </c>
      <c r="GY156" s="1">
        <f>(A!C157-xx!GW156)*xx!GV156</f>
        <v>0</v>
      </c>
      <c r="GZ156" s="1" t="str">
        <f t="shared" si="386"/>
        <v>Catupiry Req. Cremoso LactoZero 180g</v>
      </c>
      <c r="HA156" s="63"/>
      <c r="HB156" s="2">
        <f t="shared" si="387"/>
        <v>5.76</v>
      </c>
      <c r="HC156" s="1">
        <f t="shared" si="388"/>
        <v>0</v>
      </c>
      <c r="HD156" s="64">
        <f>(A!C157-xx!HB156)*xx!HA156</f>
        <v>0</v>
      </c>
      <c r="HE156" s="63"/>
      <c r="HF156" s="2">
        <f t="shared" si="389"/>
        <v>5.76</v>
      </c>
      <c r="HG156" s="1">
        <f t="shared" si="390"/>
        <v>0</v>
      </c>
      <c r="HH156" s="1">
        <f>(A!C157-xx!HF156)*xx!HE156</f>
        <v>0</v>
      </c>
      <c r="HI156" s="1" t="str">
        <f t="shared" si="391"/>
        <v>Catupiry Req. Cremoso LactoZero 180g</v>
      </c>
      <c r="HJ156" s="63"/>
      <c r="HK156" s="2">
        <f t="shared" si="392"/>
        <v>5.76</v>
      </c>
      <c r="HL156" s="1">
        <f t="shared" si="393"/>
        <v>0</v>
      </c>
      <c r="HM156" s="64">
        <f>(A!C157-xx!HK156)*xx!HJ156</f>
        <v>0</v>
      </c>
      <c r="HN156" s="63"/>
      <c r="HO156" s="2">
        <f t="shared" si="394"/>
        <v>5.76</v>
      </c>
      <c r="HP156" s="1">
        <f t="shared" si="395"/>
        <v>0</v>
      </c>
      <c r="HQ156" s="1">
        <f>-(A!C157-xx!HO156)*xx!HN156</f>
        <v>0</v>
      </c>
      <c r="HR156" s="1" t="str">
        <f t="shared" si="396"/>
        <v>Catupiry Req. Cremoso LactoZero 180g</v>
      </c>
      <c r="HS156" s="63"/>
      <c r="HT156" s="2">
        <f t="shared" si="397"/>
        <v>5.76</v>
      </c>
      <c r="HU156" s="1">
        <f t="shared" si="398"/>
        <v>0</v>
      </c>
      <c r="HV156" s="64">
        <f>(A!C157-xx!HT156)*xx!HS156</f>
        <v>0</v>
      </c>
      <c r="HW156" s="63"/>
      <c r="HX156" s="2">
        <f>A!C157</f>
        <v>5.76</v>
      </c>
      <c r="HY156" s="1">
        <f t="shared" si="399"/>
        <v>0</v>
      </c>
      <c r="HZ156" s="1">
        <f>(A!C157-xx!HX156)*xx!HW156</f>
        <v>0</v>
      </c>
      <c r="IA156" s="1" t="str">
        <f>A!B157</f>
        <v>Catupiry Req. Cremoso LactoZero 180g</v>
      </c>
      <c r="IB156" s="1">
        <f t="shared" si="400"/>
        <v>0</v>
      </c>
      <c r="IC156" s="14">
        <f t="shared" si="401"/>
        <v>0</v>
      </c>
      <c r="ID156" s="14" t="e">
        <f>A!#REF!</f>
        <v>#REF!</v>
      </c>
      <c r="IE156" s="14" t="e">
        <f>NF!IS156</f>
        <v>#DIV/0!</v>
      </c>
      <c r="IF156" s="26" t="e">
        <f t="shared" si="402"/>
        <v>#REF!</v>
      </c>
      <c r="IG156" s="2" t="e">
        <f t="shared" si="403"/>
        <v>#REF!</v>
      </c>
      <c r="IH156" s="170" t="e">
        <f t="shared" si="404"/>
        <v>#REF!</v>
      </c>
      <c r="II156" s="174" t="e">
        <f>IB156+A!#REF!+NF!IQ156</f>
        <v>#REF!</v>
      </c>
      <c r="IJ156" s="175" t="e">
        <f>IC156+A!#REF!+NF!IR156</f>
        <v>#REF!</v>
      </c>
      <c r="IK156" s="175" t="e">
        <f>II156*A!C157</f>
        <v>#REF!</v>
      </c>
      <c r="IL156" s="175" t="e">
        <f t="shared" si="272"/>
        <v>#REF!</v>
      </c>
      <c r="IM156" s="81" t="e">
        <f t="shared" si="405"/>
        <v>#REF!</v>
      </c>
      <c r="IN156" s="84" t="str">
        <f t="shared" si="406"/>
        <v>Catupiry Req. Cremoso LactoZero 180g</v>
      </c>
      <c r="IO156" s="84" t="e">
        <f>IF156/A!C157</f>
        <v>#REF!</v>
      </c>
      <c r="IP156" s="72"/>
      <c r="IQ156" s="84" t="e">
        <f t="shared" si="407"/>
        <v>#REF!</v>
      </c>
      <c r="IR156" s="85" t="e">
        <f>IF156-#REF!</f>
        <v>#REF!</v>
      </c>
    </row>
    <row r="157" spans="1:252" x14ac:dyDescent="0.2">
      <c r="A157" s="20" t="str">
        <f>A!B158</f>
        <v>Catupiry Req. Cremoso Peito De Peru 180g</v>
      </c>
      <c r="B157" s="51"/>
      <c r="C157" s="65">
        <f>A!C158</f>
        <v>12.98</v>
      </c>
      <c r="D157" s="21">
        <f t="shared" si="273"/>
        <v>0</v>
      </c>
      <c r="E157" s="171">
        <f>(A!C158-xx!C157)*xx!B157</f>
        <v>0</v>
      </c>
      <c r="F157" s="51"/>
      <c r="G157" s="32">
        <f t="shared" si="274"/>
        <v>12.98</v>
      </c>
      <c r="H157" s="5">
        <f t="shared" si="275"/>
        <v>0</v>
      </c>
      <c r="I157" s="5">
        <f>(A!C158-xx!G157)*xx!F157</f>
        <v>0</v>
      </c>
      <c r="J157" s="5" t="str">
        <f t="shared" si="276"/>
        <v>Catupiry Req. Cremoso Peito De Peru 180g</v>
      </c>
      <c r="K157" s="51"/>
      <c r="L157" s="6">
        <f t="shared" si="277"/>
        <v>12.98</v>
      </c>
      <c r="M157" s="5">
        <f t="shared" si="278"/>
        <v>0</v>
      </c>
      <c r="N157" s="172">
        <f>(A!C158-xx!L157)*xx!K157</f>
        <v>0</v>
      </c>
      <c r="O157" s="51"/>
      <c r="P157" s="6">
        <f t="shared" si="279"/>
        <v>12.98</v>
      </c>
      <c r="Q157" s="5">
        <f t="shared" si="280"/>
        <v>0</v>
      </c>
      <c r="R157" s="21">
        <f>(A!C158-xx!P157)*xx!O157</f>
        <v>0</v>
      </c>
      <c r="S157" s="21" t="str">
        <f t="shared" si="281"/>
        <v>Catupiry Req. Cremoso Peito De Peru 180g</v>
      </c>
      <c r="T157" s="51"/>
      <c r="U157" s="32">
        <f t="shared" si="282"/>
        <v>12.98</v>
      </c>
      <c r="V157" s="5">
        <f t="shared" si="283"/>
        <v>0</v>
      </c>
      <c r="W157" s="172">
        <f>(A!C158-xx!U157)*xx!T157</f>
        <v>0</v>
      </c>
      <c r="X157" s="51"/>
      <c r="Y157" s="6">
        <f t="shared" si="284"/>
        <v>12.98</v>
      </c>
      <c r="Z157" s="5">
        <f t="shared" si="285"/>
        <v>0</v>
      </c>
      <c r="AA157" s="5">
        <f>(A!C158-xx!Y157)*xx!X157</f>
        <v>0</v>
      </c>
      <c r="AB157" s="5" t="str">
        <f t="shared" si="286"/>
        <v>Catupiry Req. Cremoso Peito De Peru 180g</v>
      </c>
      <c r="AC157" s="51"/>
      <c r="AD157" s="6">
        <f t="shared" si="287"/>
        <v>12.98</v>
      </c>
      <c r="AE157" s="5">
        <f t="shared" si="288"/>
        <v>0</v>
      </c>
      <c r="AF157" s="172">
        <f>(A!C158-xx!AD157)*xx!AC157</f>
        <v>0</v>
      </c>
      <c r="AG157" s="51"/>
      <c r="AH157" s="6">
        <f t="shared" si="289"/>
        <v>12.98</v>
      </c>
      <c r="AI157" s="5">
        <f t="shared" si="290"/>
        <v>0</v>
      </c>
      <c r="AJ157" s="5">
        <f>(A!C158-xx!AH157)*xx!AG157</f>
        <v>0</v>
      </c>
      <c r="AK157" s="5" t="str">
        <f t="shared" si="291"/>
        <v>Catupiry Req. Cremoso Peito De Peru 180g</v>
      </c>
      <c r="AL157" s="51"/>
      <c r="AM157" s="6">
        <f t="shared" si="292"/>
        <v>12.98</v>
      </c>
      <c r="AN157" s="5">
        <f t="shared" si="293"/>
        <v>0</v>
      </c>
      <c r="AO157" s="172">
        <f>(A!C158-xx!AM157)*xx!AL157</f>
        <v>0</v>
      </c>
      <c r="AP157" s="51"/>
      <c r="AQ157" s="6">
        <f t="shared" si="294"/>
        <v>12.98</v>
      </c>
      <c r="AR157" s="5">
        <f t="shared" si="295"/>
        <v>0</v>
      </c>
      <c r="AS157" s="5">
        <f>(A!C158-xx!AQ157)*xx!AP157</f>
        <v>0</v>
      </c>
      <c r="AT157" s="5" t="str">
        <f t="shared" si="296"/>
        <v>Catupiry Req. Cremoso Peito De Peru 180g</v>
      </c>
      <c r="AU157" s="51"/>
      <c r="AV157" s="6">
        <f t="shared" si="297"/>
        <v>12.98</v>
      </c>
      <c r="AW157" s="5">
        <f t="shared" si="298"/>
        <v>0</v>
      </c>
      <c r="AX157" s="172">
        <f>(A!C158-xx!AV157)*xx!AU157</f>
        <v>0</v>
      </c>
      <c r="AY157" s="51"/>
      <c r="AZ157" s="6">
        <f t="shared" si="299"/>
        <v>12.98</v>
      </c>
      <c r="BA157" s="5">
        <f t="shared" si="300"/>
        <v>0</v>
      </c>
      <c r="BB157" s="5">
        <f>(A!E158-xx!AZ157)*xx!AY157</f>
        <v>0</v>
      </c>
      <c r="BC157" s="5" t="str">
        <f t="shared" si="301"/>
        <v>Catupiry Req. Cremoso Peito De Peru 180g</v>
      </c>
      <c r="BD157" s="51"/>
      <c r="BE157" s="6">
        <f t="shared" si="302"/>
        <v>12.98</v>
      </c>
      <c r="BF157" s="5">
        <f t="shared" si="303"/>
        <v>0</v>
      </c>
      <c r="BG157" s="172">
        <f>(A!C158-xx!BE157)*xx!BD157</f>
        <v>0</v>
      </c>
      <c r="BH157" s="51"/>
      <c r="BI157" s="6">
        <f t="shared" si="304"/>
        <v>12.98</v>
      </c>
      <c r="BJ157" s="5">
        <f t="shared" si="305"/>
        <v>0</v>
      </c>
      <c r="BK157" s="5">
        <f>(A!C158-xx!BI157)*xx!BH157</f>
        <v>0</v>
      </c>
      <c r="BL157" s="5" t="str">
        <f t="shared" si="306"/>
        <v>Catupiry Req. Cremoso Peito De Peru 180g</v>
      </c>
      <c r="BM157" s="51"/>
      <c r="BN157" s="6">
        <f t="shared" si="307"/>
        <v>12.98</v>
      </c>
      <c r="BO157" s="5">
        <f t="shared" si="308"/>
        <v>0</v>
      </c>
      <c r="BP157" s="172">
        <f>(A!C158-xx!BN157)*xx!BM157</f>
        <v>0</v>
      </c>
      <c r="BQ157" s="51"/>
      <c r="BR157" s="6">
        <f t="shared" si="309"/>
        <v>12.98</v>
      </c>
      <c r="BS157" s="5">
        <f t="shared" si="310"/>
        <v>0</v>
      </c>
      <c r="BT157" s="5">
        <f>(A!C158-xx!BR157)*xx!BQ157</f>
        <v>0</v>
      </c>
      <c r="BU157" s="5" t="str">
        <f t="shared" si="311"/>
        <v>Catupiry Req. Cremoso Peito De Peru 180g</v>
      </c>
      <c r="BV157" s="51"/>
      <c r="BW157" s="6">
        <f t="shared" si="312"/>
        <v>12.98</v>
      </c>
      <c r="BX157" s="5">
        <f t="shared" si="313"/>
        <v>0</v>
      </c>
      <c r="BY157" s="172">
        <f>(A!C158-xx!BW157)*xx!BV157</f>
        <v>0</v>
      </c>
      <c r="BZ157" s="51"/>
      <c r="CA157" s="6">
        <f t="shared" si="314"/>
        <v>12.98</v>
      </c>
      <c r="CB157" s="5">
        <f t="shared" si="315"/>
        <v>0</v>
      </c>
      <c r="CC157" s="5">
        <f>(A!C158-xx!CA157)*xx!BZ157</f>
        <v>0</v>
      </c>
      <c r="CD157" s="5" t="str">
        <f t="shared" si="316"/>
        <v>Catupiry Req. Cremoso Peito De Peru 180g</v>
      </c>
      <c r="CE157" s="51"/>
      <c r="CF157" s="6">
        <f t="shared" si="317"/>
        <v>12.98</v>
      </c>
      <c r="CG157" s="5">
        <f t="shared" si="318"/>
        <v>0</v>
      </c>
      <c r="CH157" s="172">
        <f>(A!C158-xx!CF157)*xx!CE157</f>
        <v>0</v>
      </c>
      <c r="CI157" s="51"/>
      <c r="CJ157" s="6">
        <f t="shared" si="319"/>
        <v>12.98</v>
      </c>
      <c r="CK157" s="5">
        <f t="shared" si="320"/>
        <v>0</v>
      </c>
      <c r="CL157" s="5">
        <f>(A!C158-xx!CJ157)*xx!CI157</f>
        <v>0</v>
      </c>
      <c r="CM157" s="5" t="str">
        <f t="shared" si="321"/>
        <v>Catupiry Req. Cremoso Peito De Peru 180g</v>
      </c>
      <c r="CN157" s="51"/>
      <c r="CO157" s="6">
        <f t="shared" si="322"/>
        <v>12.98</v>
      </c>
      <c r="CP157" s="5">
        <f t="shared" si="323"/>
        <v>0</v>
      </c>
      <c r="CQ157" s="172">
        <f>(A!C158-xx!CO157)*xx!CN157</f>
        <v>0</v>
      </c>
      <c r="CR157" s="51"/>
      <c r="CS157" s="6">
        <f t="shared" si="324"/>
        <v>12.98</v>
      </c>
      <c r="CT157" s="5">
        <f t="shared" si="325"/>
        <v>0</v>
      </c>
      <c r="CU157" s="5">
        <f>(A!C158-xx!CS157)*xx!CR157</f>
        <v>0</v>
      </c>
      <c r="CV157" s="5" t="str">
        <f t="shared" si="326"/>
        <v>Catupiry Req. Cremoso Peito De Peru 180g</v>
      </c>
      <c r="CW157" s="51"/>
      <c r="CX157" s="6">
        <f t="shared" si="327"/>
        <v>12.98</v>
      </c>
      <c r="CY157" s="5">
        <f t="shared" si="328"/>
        <v>0</v>
      </c>
      <c r="CZ157" s="172">
        <f>(A!C158-xx!CX157)*xx!CW157</f>
        <v>0</v>
      </c>
      <c r="DA157" s="51"/>
      <c r="DB157" s="6">
        <f t="shared" si="329"/>
        <v>12.98</v>
      </c>
      <c r="DC157" s="5">
        <f t="shared" si="330"/>
        <v>0</v>
      </c>
      <c r="DD157" s="5">
        <f>(A!C158-xx!DB157)*xx!DA157</f>
        <v>0</v>
      </c>
      <c r="DE157" s="5" t="str">
        <f t="shared" si="331"/>
        <v>Catupiry Req. Cremoso Peito De Peru 180g</v>
      </c>
      <c r="DF157" s="51"/>
      <c r="DG157" s="6">
        <f t="shared" si="332"/>
        <v>12.98</v>
      </c>
      <c r="DH157" s="5">
        <f t="shared" si="333"/>
        <v>0</v>
      </c>
      <c r="DI157" s="172">
        <f>(A!C158-xx!DG157)*xx!DF157</f>
        <v>0</v>
      </c>
      <c r="DJ157" s="51"/>
      <c r="DK157" s="6">
        <f t="shared" si="334"/>
        <v>12.98</v>
      </c>
      <c r="DL157" s="5">
        <f t="shared" si="335"/>
        <v>0</v>
      </c>
      <c r="DM157" s="5">
        <f>(A!C158-xx!DK157)*xx!DJ157</f>
        <v>0</v>
      </c>
      <c r="DN157" s="5" t="str">
        <f t="shared" si="336"/>
        <v>Catupiry Req. Cremoso Peito De Peru 180g</v>
      </c>
      <c r="DO157" s="51"/>
      <c r="DP157" s="6">
        <f t="shared" si="337"/>
        <v>12.98</v>
      </c>
      <c r="DQ157" s="5">
        <f t="shared" si="338"/>
        <v>0</v>
      </c>
      <c r="DR157" s="172">
        <f>(A!C158-xx!DP157)*xx!DO157</f>
        <v>0</v>
      </c>
      <c r="DS157" s="51"/>
      <c r="DT157" s="6">
        <f t="shared" si="339"/>
        <v>12.98</v>
      </c>
      <c r="DU157" s="5">
        <f t="shared" si="340"/>
        <v>0</v>
      </c>
      <c r="DV157" s="5">
        <f>(A!C158-xx!DT157)*xx!DS157</f>
        <v>0</v>
      </c>
      <c r="DW157" s="5" t="str">
        <f t="shared" si="341"/>
        <v>Catupiry Req. Cremoso Peito De Peru 180g</v>
      </c>
      <c r="DX157" s="51"/>
      <c r="DY157" s="6">
        <f t="shared" si="342"/>
        <v>12.98</v>
      </c>
      <c r="DZ157" s="5">
        <f t="shared" si="343"/>
        <v>0</v>
      </c>
      <c r="EA157" s="172">
        <f>(A!C158-xx!DY157)*xx!DX157</f>
        <v>0</v>
      </c>
      <c r="EB157" s="51"/>
      <c r="EC157" s="6">
        <f t="shared" si="344"/>
        <v>12.98</v>
      </c>
      <c r="ED157" s="5">
        <f t="shared" si="345"/>
        <v>0</v>
      </c>
      <c r="EE157" s="5">
        <f>(A!C158-xx!EC157)*xx!EB157</f>
        <v>0</v>
      </c>
      <c r="EF157" s="5" t="str">
        <f t="shared" si="346"/>
        <v>Catupiry Req. Cremoso Peito De Peru 180g</v>
      </c>
      <c r="EG157" s="51"/>
      <c r="EH157" s="6">
        <f t="shared" si="347"/>
        <v>12.98</v>
      </c>
      <c r="EI157" s="5">
        <f t="shared" si="348"/>
        <v>0</v>
      </c>
      <c r="EJ157" s="172">
        <f>(A!C158-xx!EH157)*xx!EG157</f>
        <v>0</v>
      </c>
      <c r="EK157" s="51"/>
      <c r="EL157" s="6">
        <f t="shared" si="349"/>
        <v>12.98</v>
      </c>
      <c r="EM157" s="5">
        <f t="shared" si="350"/>
        <v>0</v>
      </c>
      <c r="EN157" s="5">
        <f>(A!C158-xx!EL157)*xx!EK157</f>
        <v>0</v>
      </c>
      <c r="EO157" s="5" t="str">
        <f t="shared" si="351"/>
        <v>Catupiry Req. Cremoso Peito De Peru 180g</v>
      </c>
      <c r="EP157" s="51"/>
      <c r="EQ157" s="6">
        <f t="shared" si="352"/>
        <v>12.98</v>
      </c>
      <c r="ER157" s="5">
        <f t="shared" si="353"/>
        <v>0</v>
      </c>
      <c r="ES157" s="172">
        <f>(A!C158-xx!EQ157)*xx!EP157</f>
        <v>0</v>
      </c>
      <c r="ET157" s="51"/>
      <c r="EU157" s="6">
        <f t="shared" si="354"/>
        <v>12.98</v>
      </c>
      <c r="EV157" s="5">
        <f t="shared" si="355"/>
        <v>0</v>
      </c>
      <c r="EW157" s="5">
        <f>(A!C158-xx!EU157)*xx!ET157</f>
        <v>0</v>
      </c>
      <c r="EX157" s="5" t="str">
        <f t="shared" si="356"/>
        <v>Catupiry Req. Cremoso Peito De Peru 180g</v>
      </c>
      <c r="EY157" s="51"/>
      <c r="EZ157" s="6">
        <f t="shared" si="357"/>
        <v>12.98</v>
      </c>
      <c r="FA157" s="5">
        <f t="shared" si="358"/>
        <v>0</v>
      </c>
      <c r="FB157" s="172">
        <f>(A!C158-xx!EZ157)*xx!EY157</f>
        <v>0</v>
      </c>
      <c r="FC157" s="51"/>
      <c r="FD157" s="6">
        <f t="shared" si="359"/>
        <v>12.98</v>
      </c>
      <c r="FE157" s="5">
        <f t="shared" si="360"/>
        <v>0</v>
      </c>
      <c r="FF157" s="5">
        <f>(A!C158-xx!FD157)*xx!FC157</f>
        <v>0</v>
      </c>
      <c r="FG157" s="5" t="str">
        <f t="shared" si="361"/>
        <v>Catupiry Req. Cremoso Peito De Peru 180g</v>
      </c>
      <c r="FH157" s="51"/>
      <c r="FI157" s="6">
        <f t="shared" si="362"/>
        <v>12.98</v>
      </c>
      <c r="FJ157" s="5">
        <f t="shared" si="363"/>
        <v>0</v>
      </c>
      <c r="FK157" s="172">
        <f>(A!C158-xx!FI157)*xx!FH157</f>
        <v>0</v>
      </c>
      <c r="FL157" s="51"/>
      <c r="FM157" s="6">
        <f t="shared" si="364"/>
        <v>12.98</v>
      </c>
      <c r="FN157" s="5">
        <f t="shared" si="365"/>
        <v>0</v>
      </c>
      <c r="FO157" s="5">
        <f>(A!C158-xx!FM157)*xx!FL157</f>
        <v>0</v>
      </c>
      <c r="FP157" s="5" t="str">
        <f t="shared" si="366"/>
        <v>Catupiry Req. Cremoso Peito De Peru 180g</v>
      </c>
      <c r="FQ157" s="51"/>
      <c r="FR157" s="6">
        <f t="shared" si="367"/>
        <v>12.98</v>
      </c>
      <c r="FS157" s="5">
        <f t="shared" si="368"/>
        <v>0</v>
      </c>
      <c r="FT157" s="172">
        <f>(A!C158-xx!FR157)*xx!FQ157</f>
        <v>0</v>
      </c>
      <c r="FU157" s="51"/>
      <c r="FV157" s="6">
        <f t="shared" si="369"/>
        <v>12.98</v>
      </c>
      <c r="FW157" s="5">
        <f t="shared" si="370"/>
        <v>0</v>
      </c>
      <c r="FX157" s="5">
        <f>(A!C158-xx!FV157)*xx!FU157</f>
        <v>0</v>
      </c>
      <c r="FY157" s="5" t="str">
        <f t="shared" si="371"/>
        <v>Catupiry Req. Cremoso Peito De Peru 180g</v>
      </c>
      <c r="FZ157" s="51"/>
      <c r="GA157" s="6">
        <f t="shared" si="372"/>
        <v>12.98</v>
      </c>
      <c r="GB157" s="5">
        <f t="shared" si="373"/>
        <v>0</v>
      </c>
      <c r="GC157" s="172">
        <f>(A!C158-xx!GA157)*xx!FZ157</f>
        <v>0</v>
      </c>
      <c r="GD157" s="51"/>
      <c r="GE157" s="6">
        <f t="shared" si="374"/>
        <v>12.98</v>
      </c>
      <c r="GF157" s="5">
        <f t="shared" si="375"/>
        <v>0</v>
      </c>
      <c r="GG157" s="5">
        <f>(A!C158-xx!GE157)*xx!GD157</f>
        <v>0</v>
      </c>
      <c r="GH157" s="5" t="str">
        <f t="shared" si="376"/>
        <v>Catupiry Req. Cremoso Peito De Peru 180g</v>
      </c>
      <c r="GI157" s="51"/>
      <c r="GJ157" s="6">
        <f t="shared" si="377"/>
        <v>12.98</v>
      </c>
      <c r="GK157" s="5">
        <f t="shared" si="378"/>
        <v>0</v>
      </c>
      <c r="GL157" s="172">
        <f>(A!C158-xx!GJ157)*xx!GI157</f>
        <v>0</v>
      </c>
      <c r="GM157" s="51"/>
      <c r="GN157" s="6">
        <f t="shared" si="379"/>
        <v>12.98</v>
      </c>
      <c r="GO157" s="5">
        <f t="shared" si="380"/>
        <v>0</v>
      </c>
      <c r="GP157" s="5">
        <f>(A!C158-xx!GN157)*xx!GM157</f>
        <v>0</v>
      </c>
      <c r="GQ157" s="5" t="str">
        <f t="shared" si="381"/>
        <v>Catupiry Req. Cremoso Peito De Peru 180g</v>
      </c>
      <c r="GR157" s="51"/>
      <c r="GS157" s="6">
        <f t="shared" si="382"/>
        <v>12.98</v>
      </c>
      <c r="GT157" s="5">
        <f t="shared" si="383"/>
        <v>0</v>
      </c>
      <c r="GU157" s="172">
        <f>(A!C158-xx!GS157)*xx!GR157</f>
        <v>0</v>
      </c>
      <c r="GV157" s="51"/>
      <c r="GW157" s="6">
        <f t="shared" si="384"/>
        <v>12.98</v>
      </c>
      <c r="GX157" s="5">
        <f t="shared" si="385"/>
        <v>0</v>
      </c>
      <c r="GY157" s="5">
        <f>(A!C158-xx!GW157)*xx!GV157</f>
        <v>0</v>
      </c>
      <c r="GZ157" s="5" t="str">
        <f t="shared" si="386"/>
        <v>Catupiry Req. Cremoso Peito De Peru 180g</v>
      </c>
      <c r="HA157" s="51"/>
      <c r="HB157" s="6">
        <f t="shared" si="387"/>
        <v>12.98</v>
      </c>
      <c r="HC157" s="5">
        <f t="shared" si="388"/>
        <v>0</v>
      </c>
      <c r="HD157" s="172">
        <f>(A!C158-xx!HB157)*xx!HA157</f>
        <v>0</v>
      </c>
      <c r="HE157" s="51"/>
      <c r="HF157" s="6">
        <f t="shared" si="389"/>
        <v>12.98</v>
      </c>
      <c r="HG157" s="5">
        <f t="shared" si="390"/>
        <v>0</v>
      </c>
      <c r="HH157" s="5">
        <f>(A!C158-xx!HF157)*xx!HE157</f>
        <v>0</v>
      </c>
      <c r="HI157" s="5" t="str">
        <f t="shared" si="391"/>
        <v>Catupiry Req. Cremoso Peito De Peru 180g</v>
      </c>
      <c r="HJ157" s="51"/>
      <c r="HK157" s="6">
        <f t="shared" si="392"/>
        <v>12.98</v>
      </c>
      <c r="HL157" s="5">
        <f t="shared" si="393"/>
        <v>0</v>
      </c>
      <c r="HM157" s="172">
        <f>(A!C158-xx!HK157)*xx!HJ157</f>
        <v>0</v>
      </c>
      <c r="HN157" s="51"/>
      <c r="HO157" s="6">
        <f t="shared" si="394"/>
        <v>12.98</v>
      </c>
      <c r="HP157" s="5">
        <f t="shared" si="395"/>
        <v>0</v>
      </c>
      <c r="HQ157" s="5">
        <f>-(A!C158-xx!HO157)*xx!HN157</f>
        <v>0</v>
      </c>
      <c r="HR157" s="5" t="str">
        <f t="shared" si="396"/>
        <v>Catupiry Req. Cremoso Peito De Peru 180g</v>
      </c>
      <c r="HS157" s="51"/>
      <c r="HT157" s="6">
        <f t="shared" si="397"/>
        <v>12.98</v>
      </c>
      <c r="HU157" s="5">
        <f t="shared" si="398"/>
        <v>0</v>
      </c>
      <c r="HV157" s="172">
        <f>(A!C158-xx!HT157)*xx!HS157</f>
        <v>0</v>
      </c>
      <c r="HW157" s="51"/>
      <c r="HX157" s="6">
        <f>A!C158</f>
        <v>12.98</v>
      </c>
      <c r="HY157" s="5">
        <f t="shared" si="399"/>
        <v>0</v>
      </c>
      <c r="HZ157" s="5">
        <f>(A!C158-xx!HX157)*xx!HW157</f>
        <v>0</v>
      </c>
      <c r="IA157" s="5" t="str">
        <f>A!B158</f>
        <v>Catupiry Req. Cremoso Peito De Peru 180g</v>
      </c>
      <c r="IB157" s="5">
        <f t="shared" si="400"/>
        <v>0</v>
      </c>
      <c r="IC157" s="21">
        <f t="shared" si="401"/>
        <v>0</v>
      </c>
      <c r="ID157" s="21" t="e">
        <f>A!#REF!</f>
        <v>#REF!</v>
      </c>
      <c r="IE157" s="21" t="e">
        <f>NF!IS157</f>
        <v>#DIV/0!</v>
      </c>
      <c r="IF157" s="26" t="e">
        <f t="shared" si="402"/>
        <v>#REF!</v>
      </c>
      <c r="IG157" s="6" t="e">
        <f t="shared" si="403"/>
        <v>#REF!</v>
      </c>
      <c r="IH157" s="34" t="e">
        <f t="shared" si="404"/>
        <v>#REF!</v>
      </c>
      <c r="II157" s="174" t="e">
        <f>IB157+A!#REF!+NF!IQ157</f>
        <v>#REF!</v>
      </c>
      <c r="IJ157" s="175" t="e">
        <f>IC157+A!#REF!+NF!IR157</f>
        <v>#REF!</v>
      </c>
      <c r="IK157" s="175" t="e">
        <f>II157*A!C158</f>
        <v>#REF!</v>
      </c>
      <c r="IL157" s="175" t="e">
        <f t="shared" si="272"/>
        <v>#REF!</v>
      </c>
      <c r="IM157" s="81" t="e">
        <f t="shared" si="405"/>
        <v>#REF!</v>
      </c>
      <c r="IN157" s="57" t="str">
        <f t="shared" si="406"/>
        <v>Catupiry Req. Cremoso Peito De Peru 180g</v>
      </c>
      <c r="IO157" s="57" t="e">
        <f>IF157/A!C158</f>
        <v>#REF!</v>
      </c>
      <c r="IP157" s="66"/>
      <c r="IQ157" s="57" t="e">
        <f t="shared" si="407"/>
        <v>#REF!</v>
      </c>
      <c r="IR157" s="11" t="e">
        <f>IF157-#REF!</f>
        <v>#REF!</v>
      </c>
    </row>
    <row r="158" spans="1:252" x14ac:dyDescent="0.2">
      <c r="A158" s="19" t="str">
        <f>A!B159</f>
        <v>Catupiry Req.Crem Trad. Copo Familia 500g</v>
      </c>
      <c r="B158" s="63"/>
      <c r="C158" s="31">
        <f>A!C159</f>
        <v>12.98</v>
      </c>
      <c r="D158" s="14">
        <f t="shared" si="273"/>
        <v>0</v>
      </c>
      <c r="E158" s="169">
        <f>(A!C159-xx!C158)*xx!B158</f>
        <v>0</v>
      </c>
      <c r="F158" s="63"/>
      <c r="G158" s="22">
        <f t="shared" si="274"/>
        <v>12.98</v>
      </c>
      <c r="H158" s="1">
        <f t="shared" si="275"/>
        <v>0</v>
      </c>
      <c r="I158" s="1">
        <f>(A!C159-xx!G158)*xx!F158</f>
        <v>0</v>
      </c>
      <c r="J158" s="1" t="str">
        <f t="shared" si="276"/>
        <v>Catupiry Req.Crem Trad. Copo Familia 500g</v>
      </c>
      <c r="K158" s="63"/>
      <c r="L158" s="2">
        <f t="shared" si="277"/>
        <v>12.98</v>
      </c>
      <c r="M158" s="1">
        <f t="shared" si="278"/>
        <v>0</v>
      </c>
      <c r="N158" s="64">
        <f>(A!C159-xx!L158)*xx!K158</f>
        <v>0</v>
      </c>
      <c r="O158" s="63"/>
      <c r="P158" s="2">
        <f t="shared" si="279"/>
        <v>12.98</v>
      </c>
      <c r="Q158" s="1">
        <f t="shared" si="280"/>
        <v>0</v>
      </c>
      <c r="R158" s="14">
        <f>(A!C159-xx!P158)*xx!O158</f>
        <v>0</v>
      </c>
      <c r="S158" s="14" t="str">
        <f t="shared" si="281"/>
        <v>Catupiry Req.Crem Trad. Copo Familia 500g</v>
      </c>
      <c r="T158" s="63"/>
      <c r="U158" s="22">
        <f t="shared" si="282"/>
        <v>12.98</v>
      </c>
      <c r="V158" s="1">
        <f t="shared" si="283"/>
        <v>0</v>
      </c>
      <c r="W158" s="64">
        <f>(A!C159-xx!U158)*xx!T158</f>
        <v>0</v>
      </c>
      <c r="X158" s="63"/>
      <c r="Y158" s="2">
        <f t="shared" si="284"/>
        <v>12.98</v>
      </c>
      <c r="Z158" s="1">
        <f t="shared" si="285"/>
        <v>0</v>
      </c>
      <c r="AA158" s="1">
        <f>(A!C159-xx!Y158)*xx!X158</f>
        <v>0</v>
      </c>
      <c r="AB158" s="1" t="str">
        <f t="shared" si="286"/>
        <v>Catupiry Req.Crem Trad. Copo Familia 500g</v>
      </c>
      <c r="AC158" s="63"/>
      <c r="AD158" s="2">
        <f t="shared" si="287"/>
        <v>12.98</v>
      </c>
      <c r="AE158" s="1">
        <f t="shared" si="288"/>
        <v>0</v>
      </c>
      <c r="AF158" s="64">
        <f>(A!C159-xx!AD158)*xx!AC158</f>
        <v>0</v>
      </c>
      <c r="AG158" s="63"/>
      <c r="AH158" s="2">
        <f t="shared" si="289"/>
        <v>12.98</v>
      </c>
      <c r="AI158" s="1">
        <f t="shared" si="290"/>
        <v>0</v>
      </c>
      <c r="AJ158" s="1">
        <f>(A!C159-xx!AH158)*xx!AG158</f>
        <v>0</v>
      </c>
      <c r="AK158" s="1" t="str">
        <f t="shared" si="291"/>
        <v>Catupiry Req.Crem Trad. Copo Familia 500g</v>
      </c>
      <c r="AL158" s="63"/>
      <c r="AM158" s="2">
        <f t="shared" si="292"/>
        <v>12.98</v>
      </c>
      <c r="AN158" s="1">
        <f t="shared" si="293"/>
        <v>0</v>
      </c>
      <c r="AO158" s="64">
        <f>(A!C159-xx!AM158)*xx!AL158</f>
        <v>0</v>
      </c>
      <c r="AP158" s="63"/>
      <c r="AQ158" s="2">
        <f t="shared" si="294"/>
        <v>12.98</v>
      </c>
      <c r="AR158" s="1">
        <f t="shared" si="295"/>
        <v>0</v>
      </c>
      <c r="AS158" s="1">
        <f>(A!C159-xx!AQ158)*xx!AP158</f>
        <v>0</v>
      </c>
      <c r="AT158" s="1" t="str">
        <f t="shared" si="296"/>
        <v>Catupiry Req.Crem Trad. Copo Familia 500g</v>
      </c>
      <c r="AU158" s="63"/>
      <c r="AV158" s="2">
        <f t="shared" si="297"/>
        <v>12.98</v>
      </c>
      <c r="AW158" s="1">
        <f t="shared" si="298"/>
        <v>0</v>
      </c>
      <c r="AX158" s="64">
        <f>(A!C159-xx!AV158)*xx!AU158</f>
        <v>0</v>
      </c>
      <c r="AY158" s="63"/>
      <c r="AZ158" s="2">
        <f t="shared" si="299"/>
        <v>12.98</v>
      </c>
      <c r="BA158" s="1">
        <f t="shared" si="300"/>
        <v>0</v>
      </c>
      <c r="BB158" s="1">
        <f>(A!E159-xx!AZ158)*xx!AY158</f>
        <v>0</v>
      </c>
      <c r="BC158" s="1" t="str">
        <f t="shared" si="301"/>
        <v>Catupiry Req.Crem Trad. Copo Familia 500g</v>
      </c>
      <c r="BD158" s="63"/>
      <c r="BE158" s="2">
        <f t="shared" si="302"/>
        <v>12.98</v>
      </c>
      <c r="BF158" s="1">
        <f t="shared" si="303"/>
        <v>0</v>
      </c>
      <c r="BG158" s="64">
        <f>(A!C159-xx!BE158)*xx!BD158</f>
        <v>0</v>
      </c>
      <c r="BH158" s="63"/>
      <c r="BI158" s="2">
        <f t="shared" si="304"/>
        <v>12.98</v>
      </c>
      <c r="BJ158" s="1">
        <f t="shared" si="305"/>
        <v>0</v>
      </c>
      <c r="BK158" s="1">
        <f>(A!C159-xx!BI158)*xx!BH158</f>
        <v>0</v>
      </c>
      <c r="BL158" s="1" t="str">
        <f t="shared" si="306"/>
        <v>Catupiry Req.Crem Trad. Copo Familia 500g</v>
      </c>
      <c r="BM158" s="63"/>
      <c r="BN158" s="2">
        <f t="shared" si="307"/>
        <v>12.98</v>
      </c>
      <c r="BO158" s="1">
        <f t="shared" si="308"/>
        <v>0</v>
      </c>
      <c r="BP158" s="64">
        <f>(A!C159-xx!BN158)*xx!BM158</f>
        <v>0</v>
      </c>
      <c r="BQ158" s="63"/>
      <c r="BR158" s="2">
        <f t="shared" si="309"/>
        <v>12.98</v>
      </c>
      <c r="BS158" s="1">
        <f t="shared" si="310"/>
        <v>0</v>
      </c>
      <c r="BT158" s="1">
        <f>(A!C159-xx!BR158)*xx!BQ158</f>
        <v>0</v>
      </c>
      <c r="BU158" s="1" t="str">
        <f t="shared" si="311"/>
        <v>Catupiry Req.Crem Trad. Copo Familia 500g</v>
      </c>
      <c r="BV158" s="63"/>
      <c r="BW158" s="2">
        <f t="shared" si="312"/>
        <v>12.98</v>
      </c>
      <c r="BX158" s="1">
        <f t="shared" si="313"/>
        <v>0</v>
      </c>
      <c r="BY158" s="64">
        <f>(A!C159-xx!BW158)*xx!BV158</f>
        <v>0</v>
      </c>
      <c r="BZ158" s="63"/>
      <c r="CA158" s="2">
        <f t="shared" si="314"/>
        <v>12.98</v>
      </c>
      <c r="CB158" s="1">
        <f t="shared" si="315"/>
        <v>0</v>
      </c>
      <c r="CC158" s="1">
        <f>(A!C159-xx!CA158)*xx!BZ158</f>
        <v>0</v>
      </c>
      <c r="CD158" s="1" t="str">
        <f t="shared" si="316"/>
        <v>Catupiry Req.Crem Trad. Copo Familia 500g</v>
      </c>
      <c r="CE158" s="63"/>
      <c r="CF158" s="2">
        <f t="shared" si="317"/>
        <v>12.98</v>
      </c>
      <c r="CG158" s="1">
        <f t="shared" si="318"/>
        <v>0</v>
      </c>
      <c r="CH158" s="64">
        <f>(A!C159-xx!CF158)*xx!CE158</f>
        <v>0</v>
      </c>
      <c r="CI158" s="63"/>
      <c r="CJ158" s="2">
        <f t="shared" si="319"/>
        <v>12.98</v>
      </c>
      <c r="CK158" s="1">
        <f t="shared" si="320"/>
        <v>0</v>
      </c>
      <c r="CL158" s="1">
        <f>(A!C159-xx!CJ158)*xx!CI158</f>
        <v>0</v>
      </c>
      <c r="CM158" s="1" t="str">
        <f t="shared" si="321"/>
        <v>Catupiry Req.Crem Trad. Copo Familia 500g</v>
      </c>
      <c r="CN158" s="63"/>
      <c r="CO158" s="2">
        <f t="shared" si="322"/>
        <v>12.98</v>
      </c>
      <c r="CP158" s="1">
        <f t="shared" si="323"/>
        <v>0</v>
      </c>
      <c r="CQ158" s="64">
        <f>(A!C159-xx!CO158)*xx!CN158</f>
        <v>0</v>
      </c>
      <c r="CR158" s="63"/>
      <c r="CS158" s="2">
        <f t="shared" si="324"/>
        <v>12.98</v>
      </c>
      <c r="CT158" s="1">
        <f t="shared" si="325"/>
        <v>0</v>
      </c>
      <c r="CU158" s="1">
        <f>(A!C159-xx!CS158)*xx!CR158</f>
        <v>0</v>
      </c>
      <c r="CV158" s="1" t="str">
        <f t="shared" si="326"/>
        <v>Catupiry Req.Crem Trad. Copo Familia 500g</v>
      </c>
      <c r="CW158" s="63"/>
      <c r="CX158" s="2">
        <f t="shared" si="327"/>
        <v>12.98</v>
      </c>
      <c r="CY158" s="1">
        <f t="shared" si="328"/>
        <v>0</v>
      </c>
      <c r="CZ158" s="64">
        <f>(A!C159-xx!CX158)*xx!CW158</f>
        <v>0</v>
      </c>
      <c r="DA158" s="63"/>
      <c r="DB158" s="2">
        <f t="shared" si="329"/>
        <v>12.98</v>
      </c>
      <c r="DC158" s="1">
        <f t="shared" si="330"/>
        <v>0</v>
      </c>
      <c r="DD158" s="1">
        <f>(A!C159-xx!DB158)*xx!DA158</f>
        <v>0</v>
      </c>
      <c r="DE158" s="1" t="str">
        <f t="shared" si="331"/>
        <v>Catupiry Req.Crem Trad. Copo Familia 500g</v>
      </c>
      <c r="DF158" s="63"/>
      <c r="DG158" s="2">
        <f t="shared" si="332"/>
        <v>12.98</v>
      </c>
      <c r="DH158" s="1">
        <f t="shared" si="333"/>
        <v>0</v>
      </c>
      <c r="DI158" s="64">
        <f>(A!C159-xx!DG158)*xx!DF158</f>
        <v>0</v>
      </c>
      <c r="DJ158" s="63"/>
      <c r="DK158" s="2">
        <f t="shared" si="334"/>
        <v>12.98</v>
      </c>
      <c r="DL158" s="1">
        <f t="shared" si="335"/>
        <v>0</v>
      </c>
      <c r="DM158" s="1">
        <f>(A!C159-xx!DK158)*xx!DJ158</f>
        <v>0</v>
      </c>
      <c r="DN158" s="1" t="str">
        <f t="shared" si="336"/>
        <v>Catupiry Req.Crem Trad. Copo Familia 500g</v>
      </c>
      <c r="DO158" s="63"/>
      <c r="DP158" s="2">
        <f t="shared" si="337"/>
        <v>12.98</v>
      </c>
      <c r="DQ158" s="1">
        <f t="shared" si="338"/>
        <v>0</v>
      </c>
      <c r="DR158" s="64">
        <f>(A!C159-xx!DP158)*xx!DO158</f>
        <v>0</v>
      </c>
      <c r="DS158" s="63"/>
      <c r="DT158" s="2">
        <f t="shared" si="339"/>
        <v>12.98</v>
      </c>
      <c r="DU158" s="1">
        <f t="shared" si="340"/>
        <v>0</v>
      </c>
      <c r="DV158" s="1">
        <f>(A!C159-xx!DT158)*xx!DS158</f>
        <v>0</v>
      </c>
      <c r="DW158" s="1" t="str">
        <f t="shared" si="341"/>
        <v>Catupiry Req.Crem Trad. Copo Familia 500g</v>
      </c>
      <c r="DX158" s="63"/>
      <c r="DY158" s="2">
        <f t="shared" si="342"/>
        <v>12.98</v>
      </c>
      <c r="DZ158" s="1">
        <f t="shared" si="343"/>
        <v>0</v>
      </c>
      <c r="EA158" s="64">
        <f>(A!C159-xx!DY158)*xx!DX158</f>
        <v>0</v>
      </c>
      <c r="EB158" s="63"/>
      <c r="EC158" s="2">
        <f t="shared" si="344"/>
        <v>12.98</v>
      </c>
      <c r="ED158" s="1">
        <f t="shared" si="345"/>
        <v>0</v>
      </c>
      <c r="EE158" s="1">
        <f>(A!C159-xx!EC158)*xx!EB158</f>
        <v>0</v>
      </c>
      <c r="EF158" s="1" t="str">
        <f t="shared" si="346"/>
        <v>Catupiry Req.Crem Trad. Copo Familia 500g</v>
      </c>
      <c r="EG158" s="63"/>
      <c r="EH158" s="2">
        <f t="shared" si="347"/>
        <v>12.98</v>
      </c>
      <c r="EI158" s="1">
        <f t="shared" si="348"/>
        <v>0</v>
      </c>
      <c r="EJ158" s="64">
        <f>(A!C159-xx!EH158)*xx!EG158</f>
        <v>0</v>
      </c>
      <c r="EK158" s="63"/>
      <c r="EL158" s="2">
        <f t="shared" si="349"/>
        <v>12.98</v>
      </c>
      <c r="EM158" s="1">
        <f t="shared" si="350"/>
        <v>0</v>
      </c>
      <c r="EN158" s="1">
        <f>(A!C159-xx!EL158)*xx!EK158</f>
        <v>0</v>
      </c>
      <c r="EO158" s="1" t="str">
        <f t="shared" si="351"/>
        <v>Catupiry Req.Crem Trad. Copo Familia 500g</v>
      </c>
      <c r="EP158" s="63"/>
      <c r="EQ158" s="2">
        <f t="shared" si="352"/>
        <v>12.98</v>
      </c>
      <c r="ER158" s="1">
        <f t="shared" si="353"/>
        <v>0</v>
      </c>
      <c r="ES158" s="64">
        <f>(A!C159-xx!EQ158)*xx!EP158</f>
        <v>0</v>
      </c>
      <c r="ET158" s="63"/>
      <c r="EU158" s="2">
        <f t="shared" si="354"/>
        <v>12.98</v>
      </c>
      <c r="EV158" s="1">
        <f t="shared" si="355"/>
        <v>0</v>
      </c>
      <c r="EW158" s="1">
        <f>(A!C159-xx!EU158)*xx!ET158</f>
        <v>0</v>
      </c>
      <c r="EX158" s="1" t="str">
        <f t="shared" si="356"/>
        <v>Catupiry Req.Crem Trad. Copo Familia 500g</v>
      </c>
      <c r="EY158" s="63"/>
      <c r="EZ158" s="2">
        <f t="shared" si="357"/>
        <v>12.98</v>
      </c>
      <c r="FA158" s="1">
        <f t="shared" si="358"/>
        <v>0</v>
      </c>
      <c r="FB158" s="64">
        <f>(A!C159-xx!EZ158)*xx!EY158</f>
        <v>0</v>
      </c>
      <c r="FC158" s="63"/>
      <c r="FD158" s="2">
        <f t="shared" si="359"/>
        <v>12.98</v>
      </c>
      <c r="FE158" s="1">
        <f t="shared" si="360"/>
        <v>0</v>
      </c>
      <c r="FF158" s="1">
        <f>(A!C159-xx!FD158)*xx!FC158</f>
        <v>0</v>
      </c>
      <c r="FG158" s="1" t="str">
        <f t="shared" si="361"/>
        <v>Catupiry Req.Crem Trad. Copo Familia 500g</v>
      </c>
      <c r="FH158" s="63"/>
      <c r="FI158" s="2">
        <f t="shared" si="362"/>
        <v>12.98</v>
      </c>
      <c r="FJ158" s="1">
        <f t="shared" si="363"/>
        <v>0</v>
      </c>
      <c r="FK158" s="64">
        <f>(A!C159-xx!FI158)*xx!FH158</f>
        <v>0</v>
      </c>
      <c r="FL158" s="63"/>
      <c r="FM158" s="2">
        <f t="shared" si="364"/>
        <v>12.98</v>
      </c>
      <c r="FN158" s="1">
        <f t="shared" si="365"/>
        <v>0</v>
      </c>
      <c r="FO158" s="1">
        <f>(A!C159-xx!FM158)*xx!FL158</f>
        <v>0</v>
      </c>
      <c r="FP158" s="1" t="str">
        <f t="shared" si="366"/>
        <v>Catupiry Req.Crem Trad. Copo Familia 500g</v>
      </c>
      <c r="FQ158" s="63"/>
      <c r="FR158" s="2">
        <f t="shared" si="367"/>
        <v>12.98</v>
      </c>
      <c r="FS158" s="1">
        <f t="shared" si="368"/>
        <v>0</v>
      </c>
      <c r="FT158" s="64">
        <f>(A!C159-xx!FR158)*xx!FQ158</f>
        <v>0</v>
      </c>
      <c r="FU158" s="63"/>
      <c r="FV158" s="2">
        <f t="shared" si="369"/>
        <v>12.98</v>
      </c>
      <c r="FW158" s="1">
        <f t="shared" si="370"/>
        <v>0</v>
      </c>
      <c r="FX158" s="1">
        <f>(A!C159-xx!FV158)*xx!FU158</f>
        <v>0</v>
      </c>
      <c r="FY158" s="1" t="str">
        <f t="shared" si="371"/>
        <v>Catupiry Req.Crem Trad. Copo Familia 500g</v>
      </c>
      <c r="FZ158" s="63"/>
      <c r="GA158" s="2">
        <f t="shared" si="372"/>
        <v>12.98</v>
      </c>
      <c r="GB158" s="1">
        <f t="shared" si="373"/>
        <v>0</v>
      </c>
      <c r="GC158" s="64">
        <f>(A!C159-xx!GA158)*xx!FZ158</f>
        <v>0</v>
      </c>
      <c r="GD158" s="63"/>
      <c r="GE158" s="2">
        <f t="shared" si="374"/>
        <v>12.98</v>
      </c>
      <c r="GF158" s="1">
        <f t="shared" si="375"/>
        <v>0</v>
      </c>
      <c r="GG158" s="1">
        <f>(A!C159-xx!GE158)*xx!GD158</f>
        <v>0</v>
      </c>
      <c r="GH158" s="1" t="str">
        <f t="shared" si="376"/>
        <v>Catupiry Req.Crem Trad. Copo Familia 500g</v>
      </c>
      <c r="GI158" s="63"/>
      <c r="GJ158" s="2">
        <f t="shared" si="377"/>
        <v>12.98</v>
      </c>
      <c r="GK158" s="1">
        <f t="shared" si="378"/>
        <v>0</v>
      </c>
      <c r="GL158" s="64">
        <f>(A!C159-xx!GJ158)*xx!GI158</f>
        <v>0</v>
      </c>
      <c r="GM158" s="63"/>
      <c r="GN158" s="2">
        <f t="shared" si="379"/>
        <v>12.98</v>
      </c>
      <c r="GO158" s="1">
        <f t="shared" si="380"/>
        <v>0</v>
      </c>
      <c r="GP158" s="1">
        <f>(A!C159-xx!GN158)*xx!GM158</f>
        <v>0</v>
      </c>
      <c r="GQ158" s="1" t="str">
        <f t="shared" si="381"/>
        <v>Catupiry Req.Crem Trad. Copo Familia 500g</v>
      </c>
      <c r="GR158" s="63"/>
      <c r="GS158" s="2">
        <f t="shared" si="382"/>
        <v>12.98</v>
      </c>
      <c r="GT158" s="1">
        <f t="shared" si="383"/>
        <v>0</v>
      </c>
      <c r="GU158" s="64">
        <f>(A!C159-xx!GS158)*xx!GR158</f>
        <v>0</v>
      </c>
      <c r="GV158" s="63"/>
      <c r="GW158" s="2">
        <f t="shared" si="384"/>
        <v>12.98</v>
      </c>
      <c r="GX158" s="1">
        <f t="shared" si="385"/>
        <v>0</v>
      </c>
      <c r="GY158" s="1">
        <f>(A!C159-xx!GW158)*xx!GV158</f>
        <v>0</v>
      </c>
      <c r="GZ158" s="1" t="str">
        <f t="shared" si="386"/>
        <v>Catupiry Req.Crem Trad. Copo Familia 500g</v>
      </c>
      <c r="HA158" s="63"/>
      <c r="HB158" s="2">
        <f t="shared" si="387"/>
        <v>12.98</v>
      </c>
      <c r="HC158" s="1">
        <f t="shared" si="388"/>
        <v>0</v>
      </c>
      <c r="HD158" s="64">
        <f>(A!C159-xx!HB158)*xx!HA158</f>
        <v>0</v>
      </c>
      <c r="HE158" s="63"/>
      <c r="HF158" s="2">
        <f t="shared" si="389"/>
        <v>12.98</v>
      </c>
      <c r="HG158" s="1">
        <f t="shared" si="390"/>
        <v>0</v>
      </c>
      <c r="HH158" s="1">
        <f>(A!C159-xx!HF158)*xx!HE158</f>
        <v>0</v>
      </c>
      <c r="HI158" s="1" t="str">
        <f t="shared" si="391"/>
        <v>Catupiry Req.Crem Trad. Copo Familia 500g</v>
      </c>
      <c r="HJ158" s="63"/>
      <c r="HK158" s="2">
        <f t="shared" si="392"/>
        <v>12.98</v>
      </c>
      <c r="HL158" s="1">
        <f t="shared" si="393"/>
        <v>0</v>
      </c>
      <c r="HM158" s="64">
        <f>(A!C159-xx!HK158)*xx!HJ158</f>
        <v>0</v>
      </c>
      <c r="HN158" s="63"/>
      <c r="HO158" s="2">
        <f t="shared" si="394"/>
        <v>12.98</v>
      </c>
      <c r="HP158" s="1">
        <f t="shared" si="395"/>
        <v>0</v>
      </c>
      <c r="HQ158" s="1">
        <f>-(A!C159-xx!HO158)*xx!HN158</f>
        <v>0</v>
      </c>
      <c r="HR158" s="1" t="str">
        <f t="shared" si="396"/>
        <v>Catupiry Req.Crem Trad. Copo Familia 500g</v>
      </c>
      <c r="HS158" s="63"/>
      <c r="HT158" s="2">
        <f t="shared" si="397"/>
        <v>12.98</v>
      </c>
      <c r="HU158" s="1">
        <f t="shared" si="398"/>
        <v>0</v>
      </c>
      <c r="HV158" s="64">
        <f>(A!C159-xx!HT158)*xx!HS158</f>
        <v>0</v>
      </c>
      <c r="HW158" s="63"/>
      <c r="HX158" s="2">
        <f>A!C159</f>
        <v>12.98</v>
      </c>
      <c r="HY158" s="1">
        <f t="shared" si="399"/>
        <v>0</v>
      </c>
      <c r="HZ158" s="1">
        <f>(A!C159-xx!HX158)*xx!HW158</f>
        <v>0</v>
      </c>
      <c r="IA158" s="1" t="str">
        <f>A!B159</f>
        <v>Catupiry Req.Crem Trad. Copo Familia 500g</v>
      </c>
      <c r="IB158" s="1">
        <f t="shared" si="400"/>
        <v>0</v>
      </c>
      <c r="IC158" s="14">
        <f t="shared" si="401"/>
        <v>0</v>
      </c>
      <c r="ID158" s="14" t="e">
        <f>A!#REF!</f>
        <v>#REF!</v>
      </c>
      <c r="IE158" s="14" t="e">
        <f>NF!IS158</f>
        <v>#DIV/0!</v>
      </c>
      <c r="IF158" s="26" t="e">
        <f t="shared" si="402"/>
        <v>#REF!</v>
      </c>
      <c r="IG158" s="2" t="e">
        <f t="shared" si="403"/>
        <v>#REF!</v>
      </c>
      <c r="IH158" s="170" t="e">
        <f t="shared" si="404"/>
        <v>#REF!</v>
      </c>
      <c r="II158" s="174" t="e">
        <f>IB158+A!#REF!+NF!IQ158</f>
        <v>#REF!</v>
      </c>
      <c r="IJ158" s="175" t="e">
        <f>IC158+A!#REF!+NF!IR158</f>
        <v>#REF!</v>
      </c>
      <c r="IK158" s="175" t="e">
        <f>II158*A!C159</f>
        <v>#REF!</v>
      </c>
      <c r="IL158" s="175" t="e">
        <f t="shared" si="272"/>
        <v>#REF!</v>
      </c>
      <c r="IM158" s="81" t="e">
        <f t="shared" si="405"/>
        <v>#REF!</v>
      </c>
      <c r="IN158" s="84" t="str">
        <f t="shared" si="406"/>
        <v>Catupiry Req.Crem Trad. Copo Familia 500g</v>
      </c>
      <c r="IO158" s="84" t="e">
        <f>IF158/A!C159</f>
        <v>#REF!</v>
      </c>
      <c r="IP158" s="72"/>
      <c r="IQ158" s="84" t="e">
        <f t="shared" si="407"/>
        <v>#REF!</v>
      </c>
      <c r="IR158" s="85" t="e">
        <f>IF158-#REF!</f>
        <v>#REF!</v>
      </c>
    </row>
    <row r="159" spans="1:252" x14ac:dyDescent="0.2">
      <c r="A159" s="20" t="str">
        <f>A!B160</f>
        <v>Catupiry Req.Crem Trad. Copo Familia Light 500g</v>
      </c>
      <c r="B159" s="51"/>
      <c r="C159" s="65">
        <f>A!C160</f>
        <v>9.98</v>
      </c>
      <c r="D159" s="21">
        <f t="shared" si="273"/>
        <v>0</v>
      </c>
      <c r="E159" s="171">
        <f>(A!C160-xx!C159)*xx!B159</f>
        <v>0</v>
      </c>
      <c r="F159" s="51"/>
      <c r="G159" s="32">
        <f t="shared" si="274"/>
        <v>9.98</v>
      </c>
      <c r="H159" s="5">
        <f t="shared" si="275"/>
        <v>0</v>
      </c>
      <c r="I159" s="5">
        <f>(A!C160-xx!G159)*xx!F159</f>
        <v>0</v>
      </c>
      <c r="J159" s="5" t="str">
        <f t="shared" si="276"/>
        <v>Catupiry Req.Crem Trad. Copo Familia Light 500g</v>
      </c>
      <c r="K159" s="51"/>
      <c r="L159" s="6">
        <f t="shared" si="277"/>
        <v>9.98</v>
      </c>
      <c r="M159" s="5">
        <f t="shared" si="278"/>
        <v>0</v>
      </c>
      <c r="N159" s="172">
        <f>(A!C160-xx!L159)*xx!K159</f>
        <v>0</v>
      </c>
      <c r="O159" s="51"/>
      <c r="P159" s="6">
        <f t="shared" si="279"/>
        <v>9.98</v>
      </c>
      <c r="Q159" s="5">
        <f t="shared" si="280"/>
        <v>0</v>
      </c>
      <c r="R159" s="21">
        <f>(A!C160-xx!P159)*xx!O159</f>
        <v>0</v>
      </c>
      <c r="S159" s="21" t="str">
        <f t="shared" si="281"/>
        <v>Catupiry Req.Crem Trad. Copo Familia Light 500g</v>
      </c>
      <c r="T159" s="51"/>
      <c r="U159" s="32">
        <f t="shared" si="282"/>
        <v>9.98</v>
      </c>
      <c r="V159" s="5">
        <f t="shared" si="283"/>
        <v>0</v>
      </c>
      <c r="W159" s="172">
        <f>(A!C160-xx!U159)*xx!T159</f>
        <v>0</v>
      </c>
      <c r="X159" s="51"/>
      <c r="Y159" s="6">
        <f t="shared" si="284"/>
        <v>9.98</v>
      </c>
      <c r="Z159" s="5">
        <f t="shared" si="285"/>
        <v>0</v>
      </c>
      <c r="AA159" s="5">
        <f>(A!C160-xx!Y159)*xx!X159</f>
        <v>0</v>
      </c>
      <c r="AB159" s="5" t="str">
        <f t="shared" si="286"/>
        <v>Catupiry Req.Crem Trad. Copo Familia Light 500g</v>
      </c>
      <c r="AC159" s="51"/>
      <c r="AD159" s="6">
        <f t="shared" si="287"/>
        <v>9.98</v>
      </c>
      <c r="AE159" s="5">
        <f t="shared" si="288"/>
        <v>0</v>
      </c>
      <c r="AF159" s="172">
        <f>(A!C160-xx!AD159)*xx!AC159</f>
        <v>0</v>
      </c>
      <c r="AG159" s="51"/>
      <c r="AH159" s="6">
        <f t="shared" si="289"/>
        <v>9.98</v>
      </c>
      <c r="AI159" s="5">
        <f t="shared" si="290"/>
        <v>0</v>
      </c>
      <c r="AJ159" s="5">
        <f>(A!C160-xx!AH159)*xx!AG159</f>
        <v>0</v>
      </c>
      <c r="AK159" s="5" t="str">
        <f t="shared" si="291"/>
        <v>Catupiry Req.Crem Trad. Copo Familia Light 500g</v>
      </c>
      <c r="AL159" s="51"/>
      <c r="AM159" s="6">
        <f t="shared" si="292"/>
        <v>9.98</v>
      </c>
      <c r="AN159" s="5">
        <f t="shared" si="293"/>
        <v>0</v>
      </c>
      <c r="AO159" s="172">
        <f>(A!C160-xx!AM159)*xx!AL159</f>
        <v>0</v>
      </c>
      <c r="AP159" s="51"/>
      <c r="AQ159" s="6">
        <f t="shared" si="294"/>
        <v>9.98</v>
      </c>
      <c r="AR159" s="5">
        <f t="shared" si="295"/>
        <v>0</v>
      </c>
      <c r="AS159" s="5">
        <f>(A!C160-xx!AQ159)*xx!AP159</f>
        <v>0</v>
      </c>
      <c r="AT159" s="5" t="str">
        <f t="shared" si="296"/>
        <v>Catupiry Req.Crem Trad. Copo Familia Light 500g</v>
      </c>
      <c r="AU159" s="51"/>
      <c r="AV159" s="6">
        <f t="shared" si="297"/>
        <v>9.98</v>
      </c>
      <c r="AW159" s="5">
        <f t="shared" si="298"/>
        <v>0</v>
      </c>
      <c r="AX159" s="172">
        <f>(A!C160-xx!AV159)*xx!AU159</f>
        <v>0</v>
      </c>
      <c r="AY159" s="51"/>
      <c r="AZ159" s="6">
        <f t="shared" si="299"/>
        <v>9.98</v>
      </c>
      <c r="BA159" s="5">
        <f t="shared" si="300"/>
        <v>0</v>
      </c>
      <c r="BB159" s="5">
        <f>(A!E160-xx!AZ159)*xx!AY159</f>
        <v>0</v>
      </c>
      <c r="BC159" s="5" t="str">
        <f t="shared" si="301"/>
        <v>Catupiry Req.Crem Trad. Copo Familia Light 500g</v>
      </c>
      <c r="BD159" s="51"/>
      <c r="BE159" s="6">
        <f t="shared" si="302"/>
        <v>9.98</v>
      </c>
      <c r="BF159" s="5">
        <f t="shared" si="303"/>
        <v>0</v>
      </c>
      <c r="BG159" s="172">
        <f>(A!C160-xx!BE159)*xx!BD159</f>
        <v>0</v>
      </c>
      <c r="BH159" s="51"/>
      <c r="BI159" s="6">
        <f t="shared" si="304"/>
        <v>9.98</v>
      </c>
      <c r="BJ159" s="5">
        <f t="shared" si="305"/>
        <v>0</v>
      </c>
      <c r="BK159" s="5">
        <f>(A!C160-xx!BI159)*xx!BH159</f>
        <v>0</v>
      </c>
      <c r="BL159" s="5" t="str">
        <f t="shared" si="306"/>
        <v>Catupiry Req.Crem Trad. Copo Familia Light 500g</v>
      </c>
      <c r="BM159" s="51"/>
      <c r="BN159" s="6">
        <f t="shared" si="307"/>
        <v>9.98</v>
      </c>
      <c r="BO159" s="5">
        <f t="shared" si="308"/>
        <v>0</v>
      </c>
      <c r="BP159" s="172">
        <f>(A!C160-xx!BN159)*xx!BM159</f>
        <v>0</v>
      </c>
      <c r="BQ159" s="51"/>
      <c r="BR159" s="6">
        <f t="shared" si="309"/>
        <v>9.98</v>
      </c>
      <c r="BS159" s="5">
        <f t="shared" si="310"/>
        <v>0</v>
      </c>
      <c r="BT159" s="5">
        <f>(A!C160-xx!BR159)*xx!BQ159</f>
        <v>0</v>
      </c>
      <c r="BU159" s="5" t="str">
        <f t="shared" si="311"/>
        <v>Catupiry Req.Crem Trad. Copo Familia Light 500g</v>
      </c>
      <c r="BV159" s="51"/>
      <c r="BW159" s="6">
        <f t="shared" si="312"/>
        <v>9.98</v>
      </c>
      <c r="BX159" s="5">
        <f t="shared" si="313"/>
        <v>0</v>
      </c>
      <c r="BY159" s="172">
        <f>(A!C160-xx!BW159)*xx!BV159</f>
        <v>0</v>
      </c>
      <c r="BZ159" s="51"/>
      <c r="CA159" s="6">
        <f t="shared" si="314"/>
        <v>9.98</v>
      </c>
      <c r="CB159" s="5">
        <f t="shared" si="315"/>
        <v>0</v>
      </c>
      <c r="CC159" s="5">
        <f>(A!C160-xx!CA159)*xx!BZ159</f>
        <v>0</v>
      </c>
      <c r="CD159" s="5" t="str">
        <f t="shared" si="316"/>
        <v>Catupiry Req.Crem Trad. Copo Familia Light 500g</v>
      </c>
      <c r="CE159" s="51"/>
      <c r="CF159" s="6">
        <f t="shared" si="317"/>
        <v>9.98</v>
      </c>
      <c r="CG159" s="5">
        <f t="shared" si="318"/>
        <v>0</v>
      </c>
      <c r="CH159" s="172">
        <f>(A!C160-xx!CF159)*xx!CE159</f>
        <v>0</v>
      </c>
      <c r="CI159" s="51"/>
      <c r="CJ159" s="6">
        <f t="shared" si="319"/>
        <v>9.98</v>
      </c>
      <c r="CK159" s="5">
        <f t="shared" si="320"/>
        <v>0</v>
      </c>
      <c r="CL159" s="5">
        <f>(A!C160-xx!CJ159)*xx!CI159</f>
        <v>0</v>
      </c>
      <c r="CM159" s="5" t="str">
        <f t="shared" si="321"/>
        <v>Catupiry Req.Crem Trad. Copo Familia Light 500g</v>
      </c>
      <c r="CN159" s="51"/>
      <c r="CO159" s="6">
        <f t="shared" si="322"/>
        <v>9.98</v>
      </c>
      <c r="CP159" s="5">
        <f t="shared" si="323"/>
        <v>0</v>
      </c>
      <c r="CQ159" s="172">
        <f>(A!C160-xx!CO159)*xx!CN159</f>
        <v>0</v>
      </c>
      <c r="CR159" s="51"/>
      <c r="CS159" s="6">
        <f t="shared" si="324"/>
        <v>9.98</v>
      </c>
      <c r="CT159" s="5">
        <f t="shared" si="325"/>
        <v>0</v>
      </c>
      <c r="CU159" s="5">
        <f>(A!C160-xx!CS159)*xx!CR159</f>
        <v>0</v>
      </c>
      <c r="CV159" s="5" t="str">
        <f t="shared" si="326"/>
        <v>Catupiry Req.Crem Trad. Copo Familia Light 500g</v>
      </c>
      <c r="CW159" s="51"/>
      <c r="CX159" s="6">
        <f t="shared" si="327"/>
        <v>9.98</v>
      </c>
      <c r="CY159" s="5">
        <f t="shared" si="328"/>
        <v>0</v>
      </c>
      <c r="CZ159" s="172">
        <f>(A!C160-xx!CX159)*xx!CW159</f>
        <v>0</v>
      </c>
      <c r="DA159" s="51"/>
      <c r="DB159" s="6">
        <f t="shared" si="329"/>
        <v>9.98</v>
      </c>
      <c r="DC159" s="5">
        <f t="shared" si="330"/>
        <v>0</v>
      </c>
      <c r="DD159" s="5">
        <f>(A!C160-xx!DB159)*xx!DA159</f>
        <v>0</v>
      </c>
      <c r="DE159" s="5" t="str">
        <f t="shared" si="331"/>
        <v>Catupiry Req.Crem Trad. Copo Familia Light 500g</v>
      </c>
      <c r="DF159" s="51"/>
      <c r="DG159" s="6">
        <f t="shared" si="332"/>
        <v>9.98</v>
      </c>
      <c r="DH159" s="5">
        <f t="shared" si="333"/>
        <v>0</v>
      </c>
      <c r="DI159" s="172">
        <f>(A!C160-xx!DG159)*xx!DF159</f>
        <v>0</v>
      </c>
      <c r="DJ159" s="51"/>
      <c r="DK159" s="6">
        <f t="shared" si="334"/>
        <v>9.98</v>
      </c>
      <c r="DL159" s="5">
        <f t="shared" si="335"/>
        <v>0</v>
      </c>
      <c r="DM159" s="5">
        <f>(A!C160-xx!DK159)*xx!DJ159</f>
        <v>0</v>
      </c>
      <c r="DN159" s="5" t="str">
        <f t="shared" si="336"/>
        <v>Catupiry Req.Crem Trad. Copo Familia Light 500g</v>
      </c>
      <c r="DO159" s="51"/>
      <c r="DP159" s="6">
        <f t="shared" si="337"/>
        <v>9.98</v>
      </c>
      <c r="DQ159" s="5">
        <f t="shared" si="338"/>
        <v>0</v>
      </c>
      <c r="DR159" s="172">
        <f>(A!C160-xx!DP159)*xx!DO159</f>
        <v>0</v>
      </c>
      <c r="DS159" s="51"/>
      <c r="DT159" s="6">
        <f t="shared" si="339"/>
        <v>9.98</v>
      </c>
      <c r="DU159" s="5">
        <f t="shared" si="340"/>
        <v>0</v>
      </c>
      <c r="DV159" s="5">
        <f>(A!C160-xx!DT159)*xx!DS159</f>
        <v>0</v>
      </c>
      <c r="DW159" s="5" t="str">
        <f t="shared" si="341"/>
        <v>Catupiry Req.Crem Trad. Copo Familia Light 500g</v>
      </c>
      <c r="DX159" s="51"/>
      <c r="DY159" s="6">
        <f t="shared" si="342"/>
        <v>9.98</v>
      </c>
      <c r="DZ159" s="5">
        <f t="shared" si="343"/>
        <v>0</v>
      </c>
      <c r="EA159" s="172">
        <f>(A!C160-xx!DY159)*xx!DX159</f>
        <v>0</v>
      </c>
      <c r="EB159" s="51"/>
      <c r="EC159" s="6">
        <f t="shared" si="344"/>
        <v>9.98</v>
      </c>
      <c r="ED159" s="5">
        <f t="shared" si="345"/>
        <v>0</v>
      </c>
      <c r="EE159" s="5">
        <f>(A!C160-xx!EC159)*xx!EB159</f>
        <v>0</v>
      </c>
      <c r="EF159" s="5" t="str">
        <f t="shared" si="346"/>
        <v>Catupiry Req.Crem Trad. Copo Familia Light 500g</v>
      </c>
      <c r="EG159" s="51"/>
      <c r="EH159" s="6">
        <f t="shared" si="347"/>
        <v>9.98</v>
      </c>
      <c r="EI159" s="5">
        <f t="shared" si="348"/>
        <v>0</v>
      </c>
      <c r="EJ159" s="172">
        <f>(A!C160-xx!EH159)*xx!EG159</f>
        <v>0</v>
      </c>
      <c r="EK159" s="51"/>
      <c r="EL159" s="6">
        <f t="shared" si="349"/>
        <v>9.98</v>
      </c>
      <c r="EM159" s="5">
        <f t="shared" si="350"/>
        <v>0</v>
      </c>
      <c r="EN159" s="5">
        <f>(A!C160-xx!EL159)*xx!EK159</f>
        <v>0</v>
      </c>
      <c r="EO159" s="5" t="str">
        <f t="shared" si="351"/>
        <v>Catupiry Req.Crem Trad. Copo Familia Light 500g</v>
      </c>
      <c r="EP159" s="51"/>
      <c r="EQ159" s="6">
        <f t="shared" si="352"/>
        <v>9.98</v>
      </c>
      <c r="ER159" s="5">
        <f t="shared" si="353"/>
        <v>0</v>
      </c>
      <c r="ES159" s="172">
        <f>(A!C160-xx!EQ159)*xx!EP159</f>
        <v>0</v>
      </c>
      <c r="ET159" s="51"/>
      <c r="EU159" s="6">
        <f t="shared" si="354"/>
        <v>9.98</v>
      </c>
      <c r="EV159" s="5">
        <f t="shared" si="355"/>
        <v>0</v>
      </c>
      <c r="EW159" s="5">
        <f>(A!C160-xx!EU159)*xx!ET159</f>
        <v>0</v>
      </c>
      <c r="EX159" s="5" t="str">
        <f t="shared" si="356"/>
        <v>Catupiry Req.Crem Trad. Copo Familia Light 500g</v>
      </c>
      <c r="EY159" s="51"/>
      <c r="EZ159" s="6">
        <f t="shared" si="357"/>
        <v>9.98</v>
      </c>
      <c r="FA159" s="5">
        <f t="shared" si="358"/>
        <v>0</v>
      </c>
      <c r="FB159" s="172">
        <f>(A!C160-xx!EZ159)*xx!EY159</f>
        <v>0</v>
      </c>
      <c r="FC159" s="51"/>
      <c r="FD159" s="6">
        <f t="shared" si="359"/>
        <v>9.98</v>
      </c>
      <c r="FE159" s="5">
        <f t="shared" si="360"/>
        <v>0</v>
      </c>
      <c r="FF159" s="5">
        <f>(A!C160-xx!FD159)*xx!FC159</f>
        <v>0</v>
      </c>
      <c r="FG159" s="5" t="str">
        <f t="shared" si="361"/>
        <v>Catupiry Req.Crem Trad. Copo Familia Light 500g</v>
      </c>
      <c r="FH159" s="51"/>
      <c r="FI159" s="6">
        <f t="shared" si="362"/>
        <v>9.98</v>
      </c>
      <c r="FJ159" s="5">
        <f t="shared" si="363"/>
        <v>0</v>
      </c>
      <c r="FK159" s="172">
        <f>(A!C160-xx!FI159)*xx!FH159</f>
        <v>0</v>
      </c>
      <c r="FL159" s="51"/>
      <c r="FM159" s="6">
        <f t="shared" si="364"/>
        <v>9.98</v>
      </c>
      <c r="FN159" s="5">
        <f t="shared" si="365"/>
        <v>0</v>
      </c>
      <c r="FO159" s="5">
        <f>(A!C160-xx!FM159)*xx!FL159</f>
        <v>0</v>
      </c>
      <c r="FP159" s="5" t="str">
        <f t="shared" si="366"/>
        <v>Catupiry Req.Crem Trad. Copo Familia Light 500g</v>
      </c>
      <c r="FQ159" s="51"/>
      <c r="FR159" s="6">
        <f t="shared" si="367"/>
        <v>9.98</v>
      </c>
      <c r="FS159" s="5">
        <f t="shared" si="368"/>
        <v>0</v>
      </c>
      <c r="FT159" s="172">
        <f>(A!C160-xx!FR159)*xx!FQ159</f>
        <v>0</v>
      </c>
      <c r="FU159" s="51"/>
      <c r="FV159" s="6">
        <f t="shared" si="369"/>
        <v>9.98</v>
      </c>
      <c r="FW159" s="5">
        <f t="shared" si="370"/>
        <v>0</v>
      </c>
      <c r="FX159" s="5">
        <f>(A!C160-xx!FV159)*xx!FU159</f>
        <v>0</v>
      </c>
      <c r="FY159" s="5" t="str">
        <f t="shared" si="371"/>
        <v>Catupiry Req.Crem Trad. Copo Familia Light 500g</v>
      </c>
      <c r="FZ159" s="51"/>
      <c r="GA159" s="6">
        <f t="shared" si="372"/>
        <v>9.98</v>
      </c>
      <c r="GB159" s="5">
        <f t="shared" si="373"/>
        <v>0</v>
      </c>
      <c r="GC159" s="172">
        <f>(A!C160-xx!GA159)*xx!FZ159</f>
        <v>0</v>
      </c>
      <c r="GD159" s="51"/>
      <c r="GE159" s="6">
        <f t="shared" si="374"/>
        <v>9.98</v>
      </c>
      <c r="GF159" s="5">
        <f t="shared" si="375"/>
        <v>0</v>
      </c>
      <c r="GG159" s="5">
        <f>(A!C160-xx!GE159)*xx!GD159</f>
        <v>0</v>
      </c>
      <c r="GH159" s="5" t="str">
        <f t="shared" si="376"/>
        <v>Catupiry Req.Crem Trad. Copo Familia Light 500g</v>
      </c>
      <c r="GI159" s="51"/>
      <c r="GJ159" s="6">
        <f t="shared" si="377"/>
        <v>9.98</v>
      </c>
      <c r="GK159" s="5">
        <f t="shared" si="378"/>
        <v>0</v>
      </c>
      <c r="GL159" s="172">
        <f>(A!C160-xx!GJ159)*xx!GI159</f>
        <v>0</v>
      </c>
      <c r="GM159" s="51"/>
      <c r="GN159" s="6">
        <f t="shared" si="379"/>
        <v>9.98</v>
      </c>
      <c r="GO159" s="5">
        <f t="shared" si="380"/>
        <v>0</v>
      </c>
      <c r="GP159" s="5">
        <f>(A!C160-xx!GN159)*xx!GM159</f>
        <v>0</v>
      </c>
      <c r="GQ159" s="5" t="str">
        <f t="shared" si="381"/>
        <v>Catupiry Req.Crem Trad. Copo Familia Light 500g</v>
      </c>
      <c r="GR159" s="51"/>
      <c r="GS159" s="6">
        <f t="shared" si="382"/>
        <v>9.98</v>
      </c>
      <c r="GT159" s="5">
        <f t="shared" si="383"/>
        <v>0</v>
      </c>
      <c r="GU159" s="172">
        <f>(A!C160-xx!GS159)*xx!GR159</f>
        <v>0</v>
      </c>
      <c r="GV159" s="51"/>
      <c r="GW159" s="6">
        <f t="shared" si="384"/>
        <v>9.98</v>
      </c>
      <c r="GX159" s="5">
        <f t="shared" si="385"/>
        <v>0</v>
      </c>
      <c r="GY159" s="5">
        <f>(A!C160-xx!GW159)*xx!GV159</f>
        <v>0</v>
      </c>
      <c r="GZ159" s="5" t="str">
        <f t="shared" si="386"/>
        <v>Catupiry Req.Crem Trad. Copo Familia Light 500g</v>
      </c>
      <c r="HA159" s="51"/>
      <c r="HB159" s="6">
        <f t="shared" si="387"/>
        <v>9.98</v>
      </c>
      <c r="HC159" s="5">
        <f t="shared" si="388"/>
        <v>0</v>
      </c>
      <c r="HD159" s="172">
        <f>(A!C160-xx!HB159)*xx!HA159</f>
        <v>0</v>
      </c>
      <c r="HE159" s="51"/>
      <c r="HF159" s="6">
        <f t="shared" si="389"/>
        <v>9.98</v>
      </c>
      <c r="HG159" s="5">
        <f t="shared" si="390"/>
        <v>0</v>
      </c>
      <c r="HH159" s="5">
        <f>(A!C160-xx!HF159)*xx!HE159</f>
        <v>0</v>
      </c>
      <c r="HI159" s="5" t="str">
        <f t="shared" si="391"/>
        <v>Catupiry Req.Crem Trad. Copo Familia Light 500g</v>
      </c>
      <c r="HJ159" s="51"/>
      <c r="HK159" s="6">
        <f t="shared" si="392"/>
        <v>9.98</v>
      </c>
      <c r="HL159" s="5">
        <f t="shared" si="393"/>
        <v>0</v>
      </c>
      <c r="HM159" s="172">
        <f>(A!C160-xx!HK159)*xx!HJ159</f>
        <v>0</v>
      </c>
      <c r="HN159" s="51"/>
      <c r="HO159" s="6">
        <f t="shared" si="394"/>
        <v>9.98</v>
      </c>
      <c r="HP159" s="5">
        <f t="shared" si="395"/>
        <v>0</v>
      </c>
      <c r="HQ159" s="5">
        <f>-(A!C160-xx!HO159)*xx!HN159</f>
        <v>0</v>
      </c>
      <c r="HR159" s="5" t="str">
        <f t="shared" si="396"/>
        <v>Catupiry Req.Crem Trad. Copo Familia Light 500g</v>
      </c>
      <c r="HS159" s="51"/>
      <c r="HT159" s="6">
        <f t="shared" si="397"/>
        <v>9.98</v>
      </c>
      <c r="HU159" s="5">
        <f t="shared" si="398"/>
        <v>0</v>
      </c>
      <c r="HV159" s="172">
        <f>(A!C160-xx!HT159)*xx!HS159</f>
        <v>0</v>
      </c>
      <c r="HW159" s="51"/>
      <c r="HX159" s="6">
        <f>A!C160</f>
        <v>9.98</v>
      </c>
      <c r="HY159" s="5">
        <f t="shared" si="399"/>
        <v>0</v>
      </c>
      <c r="HZ159" s="5">
        <f>(A!C160-xx!HX159)*xx!HW159</f>
        <v>0</v>
      </c>
      <c r="IA159" s="5" t="str">
        <f>A!B160</f>
        <v>Catupiry Req.Crem Trad. Copo Familia Light 500g</v>
      </c>
      <c r="IB159" s="5">
        <f t="shared" si="400"/>
        <v>0</v>
      </c>
      <c r="IC159" s="21">
        <f t="shared" si="401"/>
        <v>0</v>
      </c>
      <c r="ID159" s="21" t="e">
        <f>A!#REF!</f>
        <v>#REF!</v>
      </c>
      <c r="IE159" s="21" t="e">
        <f>NF!IS159</f>
        <v>#DIV/0!</v>
      </c>
      <c r="IF159" s="26" t="e">
        <f t="shared" si="402"/>
        <v>#REF!</v>
      </c>
      <c r="IG159" s="6" t="e">
        <f t="shared" si="403"/>
        <v>#REF!</v>
      </c>
      <c r="IH159" s="34" t="e">
        <f t="shared" si="404"/>
        <v>#REF!</v>
      </c>
      <c r="II159" s="174" t="e">
        <f>IB159+A!#REF!+NF!IQ159</f>
        <v>#REF!</v>
      </c>
      <c r="IJ159" s="175" t="e">
        <f>IC159+A!#REF!+NF!IR159</f>
        <v>#REF!</v>
      </c>
      <c r="IK159" s="175" t="e">
        <f>II159*A!C160</f>
        <v>#REF!</v>
      </c>
      <c r="IL159" s="175" t="e">
        <f t="shared" si="272"/>
        <v>#REF!</v>
      </c>
      <c r="IM159" s="81" t="e">
        <f t="shared" si="405"/>
        <v>#REF!</v>
      </c>
      <c r="IN159" s="57" t="str">
        <f t="shared" si="406"/>
        <v>Catupiry Req.Crem Trad. Copo Familia Light 500g</v>
      </c>
      <c r="IO159" s="57" t="e">
        <f>IF159/A!C160</f>
        <v>#REF!</v>
      </c>
      <c r="IP159" s="66"/>
      <c r="IQ159" s="57" t="e">
        <f t="shared" si="407"/>
        <v>#REF!</v>
      </c>
      <c r="IR159" s="11" t="e">
        <f>IF159-#REF!</f>
        <v>#REF!</v>
      </c>
    </row>
    <row r="160" spans="1:252" x14ac:dyDescent="0.2">
      <c r="A160" s="19" t="str">
        <f>A!B161</f>
        <v>Catupiry Requeijao Crem 4 Queijos Pouch 250g</v>
      </c>
      <c r="B160" s="63"/>
      <c r="C160" s="31">
        <f>A!C161</f>
        <v>9.98</v>
      </c>
      <c r="D160" s="14">
        <f t="shared" si="273"/>
        <v>0</v>
      </c>
      <c r="E160" s="169">
        <f>(A!C161-xx!C160)*xx!B160</f>
        <v>0</v>
      </c>
      <c r="F160" s="63"/>
      <c r="G160" s="22">
        <f t="shared" si="274"/>
        <v>9.98</v>
      </c>
      <c r="H160" s="1">
        <f t="shared" si="275"/>
        <v>0</v>
      </c>
      <c r="I160" s="1">
        <f>(A!C161-xx!G160)*xx!F160</f>
        <v>0</v>
      </c>
      <c r="J160" s="1" t="str">
        <f t="shared" si="276"/>
        <v>Catupiry Requeijao Crem 4 Queijos Pouch 250g</v>
      </c>
      <c r="K160" s="63"/>
      <c r="L160" s="2">
        <f t="shared" si="277"/>
        <v>9.98</v>
      </c>
      <c r="M160" s="1">
        <f t="shared" si="278"/>
        <v>0</v>
      </c>
      <c r="N160" s="64">
        <f>(A!C161-xx!L160)*xx!K160</f>
        <v>0</v>
      </c>
      <c r="O160" s="63"/>
      <c r="P160" s="2">
        <f t="shared" si="279"/>
        <v>9.98</v>
      </c>
      <c r="Q160" s="1">
        <f t="shared" si="280"/>
        <v>0</v>
      </c>
      <c r="R160" s="14">
        <f>(A!C161-xx!P160)*xx!O160</f>
        <v>0</v>
      </c>
      <c r="S160" s="14" t="str">
        <f t="shared" si="281"/>
        <v>Catupiry Requeijao Crem 4 Queijos Pouch 250g</v>
      </c>
      <c r="T160" s="63"/>
      <c r="U160" s="22">
        <f t="shared" si="282"/>
        <v>9.98</v>
      </c>
      <c r="V160" s="1">
        <f t="shared" si="283"/>
        <v>0</v>
      </c>
      <c r="W160" s="64">
        <f>(A!C161-xx!U160)*xx!T160</f>
        <v>0</v>
      </c>
      <c r="X160" s="63"/>
      <c r="Y160" s="2">
        <f t="shared" si="284"/>
        <v>9.98</v>
      </c>
      <c r="Z160" s="1">
        <f t="shared" si="285"/>
        <v>0</v>
      </c>
      <c r="AA160" s="1">
        <f>(A!C161-xx!Y160)*xx!X160</f>
        <v>0</v>
      </c>
      <c r="AB160" s="1" t="str">
        <f t="shared" si="286"/>
        <v>Catupiry Requeijao Crem 4 Queijos Pouch 250g</v>
      </c>
      <c r="AC160" s="63"/>
      <c r="AD160" s="2">
        <f t="shared" si="287"/>
        <v>9.98</v>
      </c>
      <c r="AE160" s="1">
        <f t="shared" si="288"/>
        <v>0</v>
      </c>
      <c r="AF160" s="64">
        <f>(A!C161-xx!AD160)*xx!AC160</f>
        <v>0</v>
      </c>
      <c r="AG160" s="63"/>
      <c r="AH160" s="2">
        <f t="shared" si="289"/>
        <v>9.98</v>
      </c>
      <c r="AI160" s="1">
        <f t="shared" si="290"/>
        <v>0</v>
      </c>
      <c r="AJ160" s="1">
        <f>(A!C161-xx!AH160)*xx!AG160</f>
        <v>0</v>
      </c>
      <c r="AK160" s="1" t="str">
        <f t="shared" si="291"/>
        <v>Catupiry Requeijao Crem 4 Queijos Pouch 250g</v>
      </c>
      <c r="AL160" s="63"/>
      <c r="AM160" s="2">
        <f t="shared" si="292"/>
        <v>9.98</v>
      </c>
      <c r="AN160" s="1">
        <f t="shared" si="293"/>
        <v>0</v>
      </c>
      <c r="AO160" s="64">
        <f>(A!C161-xx!AM160)*xx!AL160</f>
        <v>0</v>
      </c>
      <c r="AP160" s="63"/>
      <c r="AQ160" s="2">
        <f t="shared" si="294"/>
        <v>9.98</v>
      </c>
      <c r="AR160" s="1">
        <f t="shared" si="295"/>
        <v>0</v>
      </c>
      <c r="AS160" s="1">
        <f>(A!C161-xx!AQ160)*xx!AP160</f>
        <v>0</v>
      </c>
      <c r="AT160" s="1" t="str">
        <f t="shared" si="296"/>
        <v>Catupiry Requeijao Crem 4 Queijos Pouch 250g</v>
      </c>
      <c r="AU160" s="63"/>
      <c r="AV160" s="2">
        <f t="shared" si="297"/>
        <v>9.98</v>
      </c>
      <c r="AW160" s="1">
        <f t="shared" si="298"/>
        <v>0</v>
      </c>
      <c r="AX160" s="64">
        <f>(A!C161-xx!AV160)*xx!AU160</f>
        <v>0</v>
      </c>
      <c r="AY160" s="63"/>
      <c r="AZ160" s="2">
        <f t="shared" si="299"/>
        <v>9.98</v>
      </c>
      <c r="BA160" s="1">
        <f t="shared" si="300"/>
        <v>0</v>
      </c>
      <c r="BB160" s="1">
        <f>(A!E161-xx!AZ160)*xx!AY160</f>
        <v>0</v>
      </c>
      <c r="BC160" s="1" t="str">
        <f t="shared" si="301"/>
        <v>Catupiry Requeijao Crem 4 Queijos Pouch 250g</v>
      </c>
      <c r="BD160" s="63"/>
      <c r="BE160" s="2">
        <f t="shared" si="302"/>
        <v>9.98</v>
      </c>
      <c r="BF160" s="1">
        <f t="shared" si="303"/>
        <v>0</v>
      </c>
      <c r="BG160" s="64">
        <f>(A!C161-xx!BE160)*xx!BD160</f>
        <v>0</v>
      </c>
      <c r="BH160" s="63"/>
      <c r="BI160" s="2">
        <f t="shared" si="304"/>
        <v>9.98</v>
      </c>
      <c r="BJ160" s="1">
        <f t="shared" si="305"/>
        <v>0</v>
      </c>
      <c r="BK160" s="1">
        <f>(A!C161-xx!BI160)*xx!BH160</f>
        <v>0</v>
      </c>
      <c r="BL160" s="1" t="str">
        <f t="shared" si="306"/>
        <v>Catupiry Requeijao Crem 4 Queijos Pouch 250g</v>
      </c>
      <c r="BM160" s="63"/>
      <c r="BN160" s="2">
        <f t="shared" si="307"/>
        <v>9.98</v>
      </c>
      <c r="BO160" s="1">
        <f t="shared" si="308"/>
        <v>0</v>
      </c>
      <c r="BP160" s="64">
        <f>(A!C161-xx!BN160)*xx!BM160</f>
        <v>0</v>
      </c>
      <c r="BQ160" s="63"/>
      <c r="BR160" s="2">
        <f t="shared" si="309"/>
        <v>9.98</v>
      </c>
      <c r="BS160" s="1">
        <f t="shared" si="310"/>
        <v>0</v>
      </c>
      <c r="BT160" s="1">
        <f>(A!C161-xx!BR160)*xx!BQ160</f>
        <v>0</v>
      </c>
      <c r="BU160" s="1" t="str">
        <f t="shared" si="311"/>
        <v>Catupiry Requeijao Crem 4 Queijos Pouch 250g</v>
      </c>
      <c r="BV160" s="63"/>
      <c r="BW160" s="2">
        <f t="shared" si="312"/>
        <v>9.98</v>
      </c>
      <c r="BX160" s="1">
        <f t="shared" si="313"/>
        <v>0</v>
      </c>
      <c r="BY160" s="64">
        <f>(A!C161-xx!BW160)*xx!BV160</f>
        <v>0</v>
      </c>
      <c r="BZ160" s="63"/>
      <c r="CA160" s="2">
        <f t="shared" si="314"/>
        <v>9.98</v>
      </c>
      <c r="CB160" s="1">
        <f t="shared" si="315"/>
        <v>0</v>
      </c>
      <c r="CC160" s="1">
        <f>(A!C161-xx!CA160)*xx!BZ160</f>
        <v>0</v>
      </c>
      <c r="CD160" s="1" t="str">
        <f t="shared" si="316"/>
        <v>Catupiry Requeijao Crem 4 Queijos Pouch 250g</v>
      </c>
      <c r="CE160" s="63"/>
      <c r="CF160" s="2">
        <f t="shared" si="317"/>
        <v>9.98</v>
      </c>
      <c r="CG160" s="1">
        <f t="shared" si="318"/>
        <v>0</v>
      </c>
      <c r="CH160" s="64">
        <f>(A!C161-xx!CF160)*xx!CE160</f>
        <v>0</v>
      </c>
      <c r="CI160" s="63"/>
      <c r="CJ160" s="2">
        <f t="shared" si="319"/>
        <v>9.98</v>
      </c>
      <c r="CK160" s="1">
        <f t="shared" si="320"/>
        <v>0</v>
      </c>
      <c r="CL160" s="1">
        <f>(A!C161-xx!CJ160)*xx!CI160</f>
        <v>0</v>
      </c>
      <c r="CM160" s="1" t="str">
        <f t="shared" si="321"/>
        <v>Catupiry Requeijao Crem 4 Queijos Pouch 250g</v>
      </c>
      <c r="CN160" s="63"/>
      <c r="CO160" s="2">
        <f t="shared" si="322"/>
        <v>9.98</v>
      </c>
      <c r="CP160" s="1">
        <f t="shared" si="323"/>
        <v>0</v>
      </c>
      <c r="CQ160" s="64">
        <f>(A!C161-xx!CO160)*xx!CN160</f>
        <v>0</v>
      </c>
      <c r="CR160" s="63"/>
      <c r="CS160" s="2">
        <f t="shared" si="324"/>
        <v>9.98</v>
      </c>
      <c r="CT160" s="1">
        <f t="shared" si="325"/>
        <v>0</v>
      </c>
      <c r="CU160" s="1">
        <f>(A!C161-xx!CS160)*xx!CR160</f>
        <v>0</v>
      </c>
      <c r="CV160" s="1" t="str">
        <f t="shared" si="326"/>
        <v>Catupiry Requeijao Crem 4 Queijos Pouch 250g</v>
      </c>
      <c r="CW160" s="63"/>
      <c r="CX160" s="2">
        <f t="shared" si="327"/>
        <v>9.98</v>
      </c>
      <c r="CY160" s="1">
        <f t="shared" si="328"/>
        <v>0</v>
      </c>
      <c r="CZ160" s="64">
        <f>(A!C161-xx!CX160)*xx!CW160</f>
        <v>0</v>
      </c>
      <c r="DA160" s="63"/>
      <c r="DB160" s="2">
        <f t="shared" si="329"/>
        <v>9.98</v>
      </c>
      <c r="DC160" s="1">
        <f t="shared" si="330"/>
        <v>0</v>
      </c>
      <c r="DD160" s="1">
        <f>(A!C161-xx!DB160)*xx!DA160</f>
        <v>0</v>
      </c>
      <c r="DE160" s="1" t="str">
        <f t="shared" si="331"/>
        <v>Catupiry Requeijao Crem 4 Queijos Pouch 250g</v>
      </c>
      <c r="DF160" s="63"/>
      <c r="DG160" s="2">
        <f t="shared" si="332"/>
        <v>9.98</v>
      </c>
      <c r="DH160" s="1">
        <f t="shared" si="333"/>
        <v>0</v>
      </c>
      <c r="DI160" s="64">
        <f>(A!C161-xx!DG160)*xx!DF160</f>
        <v>0</v>
      </c>
      <c r="DJ160" s="63"/>
      <c r="DK160" s="2">
        <f t="shared" si="334"/>
        <v>9.98</v>
      </c>
      <c r="DL160" s="1">
        <f t="shared" si="335"/>
        <v>0</v>
      </c>
      <c r="DM160" s="1">
        <f>(A!C161-xx!DK160)*xx!DJ160</f>
        <v>0</v>
      </c>
      <c r="DN160" s="1" t="str">
        <f t="shared" si="336"/>
        <v>Catupiry Requeijao Crem 4 Queijos Pouch 250g</v>
      </c>
      <c r="DO160" s="63"/>
      <c r="DP160" s="2">
        <f t="shared" si="337"/>
        <v>9.98</v>
      </c>
      <c r="DQ160" s="1">
        <f t="shared" si="338"/>
        <v>0</v>
      </c>
      <c r="DR160" s="64">
        <f>(A!C161-xx!DP160)*xx!DO160</f>
        <v>0</v>
      </c>
      <c r="DS160" s="63"/>
      <c r="DT160" s="2">
        <f t="shared" si="339"/>
        <v>9.98</v>
      </c>
      <c r="DU160" s="1">
        <f t="shared" si="340"/>
        <v>0</v>
      </c>
      <c r="DV160" s="1">
        <f>(A!C161-xx!DT160)*xx!DS160</f>
        <v>0</v>
      </c>
      <c r="DW160" s="1" t="str">
        <f t="shared" si="341"/>
        <v>Catupiry Requeijao Crem 4 Queijos Pouch 250g</v>
      </c>
      <c r="DX160" s="63"/>
      <c r="DY160" s="2">
        <f t="shared" si="342"/>
        <v>9.98</v>
      </c>
      <c r="DZ160" s="1">
        <f t="shared" si="343"/>
        <v>0</v>
      </c>
      <c r="EA160" s="64">
        <f>(A!C161-xx!DY160)*xx!DX160</f>
        <v>0</v>
      </c>
      <c r="EB160" s="63"/>
      <c r="EC160" s="2">
        <f t="shared" si="344"/>
        <v>9.98</v>
      </c>
      <c r="ED160" s="1">
        <f t="shared" si="345"/>
        <v>0</v>
      </c>
      <c r="EE160" s="1">
        <f>(A!C161-xx!EC160)*xx!EB160</f>
        <v>0</v>
      </c>
      <c r="EF160" s="1" t="str">
        <f t="shared" si="346"/>
        <v>Catupiry Requeijao Crem 4 Queijos Pouch 250g</v>
      </c>
      <c r="EG160" s="63"/>
      <c r="EH160" s="2">
        <f t="shared" si="347"/>
        <v>9.98</v>
      </c>
      <c r="EI160" s="1">
        <f t="shared" si="348"/>
        <v>0</v>
      </c>
      <c r="EJ160" s="64">
        <f>(A!C161-xx!EH160)*xx!EG160</f>
        <v>0</v>
      </c>
      <c r="EK160" s="63"/>
      <c r="EL160" s="2">
        <f t="shared" si="349"/>
        <v>9.98</v>
      </c>
      <c r="EM160" s="1">
        <f t="shared" si="350"/>
        <v>0</v>
      </c>
      <c r="EN160" s="1">
        <f>(A!C161-xx!EL160)*xx!EK160</f>
        <v>0</v>
      </c>
      <c r="EO160" s="1" t="str">
        <f t="shared" si="351"/>
        <v>Catupiry Requeijao Crem 4 Queijos Pouch 250g</v>
      </c>
      <c r="EP160" s="63"/>
      <c r="EQ160" s="2">
        <f t="shared" si="352"/>
        <v>9.98</v>
      </c>
      <c r="ER160" s="1">
        <f t="shared" si="353"/>
        <v>0</v>
      </c>
      <c r="ES160" s="64">
        <f>(A!C161-xx!EQ160)*xx!EP160</f>
        <v>0</v>
      </c>
      <c r="ET160" s="63"/>
      <c r="EU160" s="2">
        <f t="shared" si="354"/>
        <v>9.98</v>
      </c>
      <c r="EV160" s="1">
        <f t="shared" si="355"/>
        <v>0</v>
      </c>
      <c r="EW160" s="1">
        <f>(A!C161-xx!EU160)*xx!ET160</f>
        <v>0</v>
      </c>
      <c r="EX160" s="1" t="str">
        <f t="shared" si="356"/>
        <v>Catupiry Requeijao Crem 4 Queijos Pouch 250g</v>
      </c>
      <c r="EY160" s="63"/>
      <c r="EZ160" s="2">
        <f t="shared" si="357"/>
        <v>9.98</v>
      </c>
      <c r="FA160" s="1">
        <f t="shared" si="358"/>
        <v>0</v>
      </c>
      <c r="FB160" s="64">
        <f>(A!C161-xx!EZ160)*xx!EY160</f>
        <v>0</v>
      </c>
      <c r="FC160" s="63"/>
      <c r="FD160" s="2">
        <f t="shared" si="359"/>
        <v>9.98</v>
      </c>
      <c r="FE160" s="1">
        <f t="shared" si="360"/>
        <v>0</v>
      </c>
      <c r="FF160" s="1">
        <f>(A!C161-xx!FD160)*xx!FC160</f>
        <v>0</v>
      </c>
      <c r="FG160" s="1" t="str">
        <f t="shared" si="361"/>
        <v>Catupiry Requeijao Crem 4 Queijos Pouch 250g</v>
      </c>
      <c r="FH160" s="63"/>
      <c r="FI160" s="2">
        <f t="shared" si="362"/>
        <v>9.98</v>
      </c>
      <c r="FJ160" s="1">
        <f t="shared" si="363"/>
        <v>0</v>
      </c>
      <c r="FK160" s="64">
        <f>(A!C161-xx!FI160)*xx!FH160</f>
        <v>0</v>
      </c>
      <c r="FL160" s="63"/>
      <c r="FM160" s="2">
        <f t="shared" si="364"/>
        <v>9.98</v>
      </c>
      <c r="FN160" s="1">
        <f t="shared" si="365"/>
        <v>0</v>
      </c>
      <c r="FO160" s="1">
        <f>(A!C161-xx!FM160)*xx!FL160</f>
        <v>0</v>
      </c>
      <c r="FP160" s="1" t="str">
        <f t="shared" si="366"/>
        <v>Catupiry Requeijao Crem 4 Queijos Pouch 250g</v>
      </c>
      <c r="FQ160" s="63"/>
      <c r="FR160" s="2">
        <f t="shared" si="367"/>
        <v>9.98</v>
      </c>
      <c r="FS160" s="1">
        <f t="shared" si="368"/>
        <v>0</v>
      </c>
      <c r="FT160" s="64">
        <f>(A!C161-xx!FR160)*xx!FQ160</f>
        <v>0</v>
      </c>
      <c r="FU160" s="63"/>
      <c r="FV160" s="2">
        <f t="shared" si="369"/>
        <v>9.98</v>
      </c>
      <c r="FW160" s="1">
        <f t="shared" si="370"/>
        <v>0</v>
      </c>
      <c r="FX160" s="1">
        <f>(A!C161-xx!FV160)*xx!FU160</f>
        <v>0</v>
      </c>
      <c r="FY160" s="1" t="str">
        <f t="shared" si="371"/>
        <v>Catupiry Requeijao Crem 4 Queijos Pouch 250g</v>
      </c>
      <c r="FZ160" s="63"/>
      <c r="GA160" s="2">
        <f t="shared" si="372"/>
        <v>9.98</v>
      </c>
      <c r="GB160" s="1">
        <f t="shared" si="373"/>
        <v>0</v>
      </c>
      <c r="GC160" s="64">
        <f>(A!C161-xx!GA160)*xx!FZ160</f>
        <v>0</v>
      </c>
      <c r="GD160" s="63"/>
      <c r="GE160" s="2">
        <f t="shared" si="374"/>
        <v>9.98</v>
      </c>
      <c r="GF160" s="1">
        <f t="shared" si="375"/>
        <v>0</v>
      </c>
      <c r="GG160" s="1">
        <f>(A!C161-xx!GE160)*xx!GD160</f>
        <v>0</v>
      </c>
      <c r="GH160" s="1" t="str">
        <f t="shared" si="376"/>
        <v>Catupiry Requeijao Crem 4 Queijos Pouch 250g</v>
      </c>
      <c r="GI160" s="63"/>
      <c r="GJ160" s="2">
        <f t="shared" si="377"/>
        <v>9.98</v>
      </c>
      <c r="GK160" s="1">
        <f t="shared" si="378"/>
        <v>0</v>
      </c>
      <c r="GL160" s="64">
        <f>(A!C161-xx!GJ160)*xx!GI160</f>
        <v>0</v>
      </c>
      <c r="GM160" s="63"/>
      <c r="GN160" s="2">
        <f t="shared" si="379"/>
        <v>9.98</v>
      </c>
      <c r="GO160" s="1">
        <f t="shared" si="380"/>
        <v>0</v>
      </c>
      <c r="GP160" s="1">
        <f>(A!C161-xx!GN160)*xx!GM160</f>
        <v>0</v>
      </c>
      <c r="GQ160" s="1" t="str">
        <f t="shared" si="381"/>
        <v>Catupiry Requeijao Crem 4 Queijos Pouch 250g</v>
      </c>
      <c r="GR160" s="63"/>
      <c r="GS160" s="2">
        <f t="shared" si="382"/>
        <v>9.98</v>
      </c>
      <c r="GT160" s="1">
        <f t="shared" si="383"/>
        <v>0</v>
      </c>
      <c r="GU160" s="64">
        <f>(A!C161-xx!GS160)*xx!GR160</f>
        <v>0</v>
      </c>
      <c r="GV160" s="63"/>
      <c r="GW160" s="2">
        <f t="shared" si="384"/>
        <v>9.98</v>
      </c>
      <c r="GX160" s="1">
        <f t="shared" si="385"/>
        <v>0</v>
      </c>
      <c r="GY160" s="1">
        <f>(A!C161-xx!GW160)*xx!GV160</f>
        <v>0</v>
      </c>
      <c r="GZ160" s="1" t="str">
        <f t="shared" si="386"/>
        <v>Catupiry Requeijao Crem 4 Queijos Pouch 250g</v>
      </c>
      <c r="HA160" s="63"/>
      <c r="HB160" s="2">
        <f t="shared" si="387"/>
        <v>9.98</v>
      </c>
      <c r="HC160" s="1">
        <f t="shared" si="388"/>
        <v>0</v>
      </c>
      <c r="HD160" s="64">
        <f>(A!C161-xx!HB160)*xx!HA160</f>
        <v>0</v>
      </c>
      <c r="HE160" s="63"/>
      <c r="HF160" s="2">
        <f t="shared" si="389"/>
        <v>9.98</v>
      </c>
      <c r="HG160" s="1">
        <f t="shared" si="390"/>
        <v>0</v>
      </c>
      <c r="HH160" s="1">
        <f>(A!C161-xx!HF160)*xx!HE160</f>
        <v>0</v>
      </c>
      <c r="HI160" s="1" t="str">
        <f t="shared" si="391"/>
        <v>Catupiry Requeijao Crem 4 Queijos Pouch 250g</v>
      </c>
      <c r="HJ160" s="63"/>
      <c r="HK160" s="2">
        <f t="shared" si="392"/>
        <v>9.98</v>
      </c>
      <c r="HL160" s="1">
        <f t="shared" si="393"/>
        <v>0</v>
      </c>
      <c r="HM160" s="64">
        <f>(A!C161-xx!HK160)*xx!HJ160</f>
        <v>0</v>
      </c>
      <c r="HN160" s="63"/>
      <c r="HO160" s="2">
        <f t="shared" si="394"/>
        <v>9.98</v>
      </c>
      <c r="HP160" s="1">
        <f t="shared" si="395"/>
        <v>0</v>
      </c>
      <c r="HQ160" s="1">
        <f>-(A!C161-xx!HO160)*xx!HN160</f>
        <v>0</v>
      </c>
      <c r="HR160" s="1" t="str">
        <f t="shared" si="396"/>
        <v>Catupiry Requeijao Crem 4 Queijos Pouch 250g</v>
      </c>
      <c r="HS160" s="63"/>
      <c r="HT160" s="2">
        <f t="shared" si="397"/>
        <v>9.98</v>
      </c>
      <c r="HU160" s="1">
        <f t="shared" si="398"/>
        <v>0</v>
      </c>
      <c r="HV160" s="64">
        <f>(A!C161-xx!HT160)*xx!HS160</f>
        <v>0</v>
      </c>
      <c r="HW160" s="63"/>
      <c r="HX160" s="2">
        <f>A!C161</f>
        <v>9.98</v>
      </c>
      <c r="HY160" s="1">
        <f t="shared" si="399"/>
        <v>0</v>
      </c>
      <c r="HZ160" s="1">
        <f>(A!C161-xx!HX160)*xx!HW160</f>
        <v>0</v>
      </c>
      <c r="IA160" s="1" t="str">
        <f>A!B161</f>
        <v>Catupiry Requeijao Crem 4 Queijos Pouch 250g</v>
      </c>
      <c r="IB160" s="1">
        <f t="shared" si="400"/>
        <v>0</v>
      </c>
      <c r="IC160" s="14">
        <f t="shared" si="401"/>
        <v>0</v>
      </c>
      <c r="ID160" s="14" t="e">
        <f>A!#REF!</f>
        <v>#REF!</v>
      </c>
      <c r="IE160" s="14" t="e">
        <f>NF!IS160</f>
        <v>#DIV/0!</v>
      </c>
      <c r="IF160" s="26" t="e">
        <f t="shared" si="402"/>
        <v>#REF!</v>
      </c>
      <c r="IG160" s="2" t="e">
        <f t="shared" si="403"/>
        <v>#REF!</v>
      </c>
      <c r="IH160" s="170" t="e">
        <f t="shared" si="404"/>
        <v>#REF!</v>
      </c>
      <c r="II160" s="174" t="e">
        <f>IB160+A!#REF!+NF!IQ160</f>
        <v>#REF!</v>
      </c>
      <c r="IJ160" s="175" t="e">
        <f>IC160+A!#REF!+NF!IR160</f>
        <v>#REF!</v>
      </c>
      <c r="IK160" s="175" t="e">
        <f>II160*A!C161</f>
        <v>#REF!</v>
      </c>
      <c r="IL160" s="175" t="e">
        <f t="shared" si="272"/>
        <v>#REF!</v>
      </c>
      <c r="IM160" s="81" t="e">
        <f t="shared" si="405"/>
        <v>#REF!</v>
      </c>
      <c r="IN160" s="84" t="str">
        <f t="shared" si="406"/>
        <v>Catupiry Requeijao Crem 4 Queijos Pouch 250g</v>
      </c>
      <c r="IO160" s="84" t="e">
        <f>IF160/A!C161</f>
        <v>#REF!</v>
      </c>
      <c r="IP160" s="72"/>
      <c r="IQ160" s="84" t="e">
        <f t="shared" si="407"/>
        <v>#REF!</v>
      </c>
      <c r="IR160" s="85" t="e">
        <f>IF160-#REF!</f>
        <v>#REF!</v>
      </c>
    </row>
    <row r="161" spans="1:252" x14ac:dyDescent="0.2">
      <c r="A161" s="20">
        <f>A!B162</f>
        <v>0</v>
      </c>
      <c r="B161" s="51"/>
      <c r="C161" s="65">
        <f>A!C162</f>
        <v>9.98</v>
      </c>
      <c r="D161" s="21">
        <f t="shared" si="273"/>
        <v>0</v>
      </c>
      <c r="E161" s="171">
        <f>(A!C162-xx!C161)*xx!B161</f>
        <v>0</v>
      </c>
      <c r="F161" s="51"/>
      <c r="G161" s="32">
        <f t="shared" si="274"/>
        <v>9.98</v>
      </c>
      <c r="H161" s="5">
        <f t="shared" si="275"/>
        <v>0</v>
      </c>
      <c r="I161" s="5">
        <f>(A!C162-xx!G161)*xx!F161</f>
        <v>0</v>
      </c>
      <c r="J161" s="5">
        <f t="shared" si="276"/>
        <v>0</v>
      </c>
      <c r="K161" s="51"/>
      <c r="L161" s="6">
        <f t="shared" si="277"/>
        <v>9.98</v>
      </c>
      <c r="M161" s="5">
        <f t="shared" si="278"/>
        <v>0</v>
      </c>
      <c r="N161" s="172">
        <f>(A!C162-xx!L161)*xx!K161</f>
        <v>0</v>
      </c>
      <c r="O161" s="51"/>
      <c r="P161" s="6">
        <f t="shared" si="279"/>
        <v>9.98</v>
      </c>
      <c r="Q161" s="5">
        <f t="shared" si="280"/>
        <v>0</v>
      </c>
      <c r="R161" s="21">
        <f>(A!C162-xx!P161)*xx!O161</f>
        <v>0</v>
      </c>
      <c r="S161" s="21">
        <f t="shared" si="281"/>
        <v>0</v>
      </c>
      <c r="T161" s="51"/>
      <c r="U161" s="32">
        <f t="shared" si="282"/>
        <v>9.98</v>
      </c>
      <c r="V161" s="5">
        <f t="shared" si="283"/>
        <v>0</v>
      </c>
      <c r="W161" s="172">
        <f>(A!C162-xx!U161)*xx!T161</f>
        <v>0</v>
      </c>
      <c r="X161" s="51"/>
      <c r="Y161" s="6">
        <f t="shared" si="284"/>
        <v>9.98</v>
      </c>
      <c r="Z161" s="5">
        <f t="shared" si="285"/>
        <v>0</v>
      </c>
      <c r="AA161" s="5">
        <f>(A!C162-xx!Y161)*xx!X161</f>
        <v>0</v>
      </c>
      <c r="AB161" s="5">
        <f t="shared" si="286"/>
        <v>0</v>
      </c>
      <c r="AC161" s="51"/>
      <c r="AD161" s="6">
        <f t="shared" si="287"/>
        <v>9.98</v>
      </c>
      <c r="AE161" s="5">
        <f t="shared" si="288"/>
        <v>0</v>
      </c>
      <c r="AF161" s="172">
        <f>(A!C162-xx!AD161)*xx!AC161</f>
        <v>0</v>
      </c>
      <c r="AG161" s="51"/>
      <c r="AH161" s="6">
        <f t="shared" si="289"/>
        <v>9.98</v>
      </c>
      <c r="AI161" s="5">
        <f t="shared" si="290"/>
        <v>0</v>
      </c>
      <c r="AJ161" s="5">
        <f>(A!C162-xx!AH161)*xx!AG161</f>
        <v>0</v>
      </c>
      <c r="AK161" s="5">
        <f t="shared" si="291"/>
        <v>0</v>
      </c>
      <c r="AL161" s="51"/>
      <c r="AM161" s="6">
        <f t="shared" si="292"/>
        <v>9.98</v>
      </c>
      <c r="AN161" s="5">
        <f t="shared" si="293"/>
        <v>0</v>
      </c>
      <c r="AO161" s="172">
        <f>(A!C162-xx!AM161)*xx!AL161</f>
        <v>0</v>
      </c>
      <c r="AP161" s="51"/>
      <c r="AQ161" s="6">
        <f t="shared" si="294"/>
        <v>9.98</v>
      </c>
      <c r="AR161" s="5">
        <f t="shared" si="295"/>
        <v>0</v>
      </c>
      <c r="AS161" s="5">
        <f>(A!C162-xx!AQ161)*xx!AP161</f>
        <v>0</v>
      </c>
      <c r="AT161" s="5">
        <f t="shared" si="296"/>
        <v>0</v>
      </c>
      <c r="AU161" s="51"/>
      <c r="AV161" s="6">
        <f t="shared" si="297"/>
        <v>9.98</v>
      </c>
      <c r="AW161" s="5">
        <f t="shared" si="298"/>
        <v>0</v>
      </c>
      <c r="AX161" s="172">
        <f>(A!C162-xx!AV161)*xx!AU161</f>
        <v>0</v>
      </c>
      <c r="AY161" s="51"/>
      <c r="AZ161" s="6">
        <f t="shared" si="299"/>
        <v>9.98</v>
      </c>
      <c r="BA161" s="5">
        <f t="shared" si="300"/>
        <v>0</v>
      </c>
      <c r="BB161" s="5">
        <f>(A!E162-xx!AZ161)*xx!AY161</f>
        <v>0</v>
      </c>
      <c r="BC161" s="5">
        <f t="shared" si="301"/>
        <v>0</v>
      </c>
      <c r="BD161" s="51"/>
      <c r="BE161" s="6">
        <f t="shared" si="302"/>
        <v>9.98</v>
      </c>
      <c r="BF161" s="5">
        <f t="shared" si="303"/>
        <v>0</v>
      </c>
      <c r="BG161" s="172">
        <f>(A!C162-xx!BE161)*xx!BD161</f>
        <v>0</v>
      </c>
      <c r="BH161" s="51"/>
      <c r="BI161" s="6">
        <f t="shared" si="304"/>
        <v>9.98</v>
      </c>
      <c r="BJ161" s="5">
        <f t="shared" si="305"/>
        <v>0</v>
      </c>
      <c r="BK161" s="5">
        <f>(A!C162-xx!BI161)*xx!BH161</f>
        <v>0</v>
      </c>
      <c r="BL161" s="5">
        <f t="shared" si="306"/>
        <v>0</v>
      </c>
      <c r="BM161" s="51"/>
      <c r="BN161" s="6">
        <f t="shared" si="307"/>
        <v>9.98</v>
      </c>
      <c r="BO161" s="5">
        <f t="shared" si="308"/>
        <v>0</v>
      </c>
      <c r="BP161" s="172">
        <f>(A!C162-xx!BN161)*xx!BM161</f>
        <v>0</v>
      </c>
      <c r="BQ161" s="51"/>
      <c r="BR161" s="6">
        <f t="shared" si="309"/>
        <v>9.98</v>
      </c>
      <c r="BS161" s="5">
        <f t="shared" si="310"/>
        <v>0</v>
      </c>
      <c r="BT161" s="5">
        <f>(A!C162-xx!BR161)*xx!BQ161</f>
        <v>0</v>
      </c>
      <c r="BU161" s="5">
        <f t="shared" si="311"/>
        <v>0</v>
      </c>
      <c r="BV161" s="51"/>
      <c r="BW161" s="6">
        <f t="shared" si="312"/>
        <v>9.98</v>
      </c>
      <c r="BX161" s="5">
        <f t="shared" si="313"/>
        <v>0</v>
      </c>
      <c r="BY161" s="172">
        <f>(A!C162-xx!BW161)*xx!BV161</f>
        <v>0</v>
      </c>
      <c r="BZ161" s="51"/>
      <c r="CA161" s="6">
        <f t="shared" si="314"/>
        <v>9.98</v>
      </c>
      <c r="CB161" s="5">
        <f t="shared" si="315"/>
        <v>0</v>
      </c>
      <c r="CC161" s="5">
        <f>(A!C162-xx!CA161)*xx!BZ161</f>
        <v>0</v>
      </c>
      <c r="CD161" s="5">
        <f t="shared" si="316"/>
        <v>0</v>
      </c>
      <c r="CE161" s="51"/>
      <c r="CF161" s="6">
        <f t="shared" si="317"/>
        <v>9.98</v>
      </c>
      <c r="CG161" s="5">
        <f t="shared" si="318"/>
        <v>0</v>
      </c>
      <c r="CH161" s="172">
        <f>(A!C162-xx!CF161)*xx!CE161</f>
        <v>0</v>
      </c>
      <c r="CI161" s="51"/>
      <c r="CJ161" s="6">
        <f t="shared" si="319"/>
        <v>9.98</v>
      </c>
      <c r="CK161" s="5">
        <f t="shared" si="320"/>
        <v>0</v>
      </c>
      <c r="CL161" s="5">
        <f>(A!C162-xx!CJ161)*xx!CI161</f>
        <v>0</v>
      </c>
      <c r="CM161" s="5">
        <f t="shared" si="321"/>
        <v>0</v>
      </c>
      <c r="CN161" s="51"/>
      <c r="CO161" s="6">
        <f t="shared" si="322"/>
        <v>9.98</v>
      </c>
      <c r="CP161" s="5">
        <f t="shared" si="323"/>
        <v>0</v>
      </c>
      <c r="CQ161" s="172">
        <f>(A!C162-xx!CO161)*xx!CN161</f>
        <v>0</v>
      </c>
      <c r="CR161" s="51"/>
      <c r="CS161" s="6">
        <f t="shared" si="324"/>
        <v>9.98</v>
      </c>
      <c r="CT161" s="5">
        <f t="shared" si="325"/>
        <v>0</v>
      </c>
      <c r="CU161" s="5">
        <f>(A!C162-xx!CS161)*xx!CR161</f>
        <v>0</v>
      </c>
      <c r="CV161" s="5">
        <f t="shared" si="326"/>
        <v>0</v>
      </c>
      <c r="CW161" s="51"/>
      <c r="CX161" s="6">
        <f t="shared" si="327"/>
        <v>9.98</v>
      </c>
      <c r="CY161" s="5">
        <f t="shared" si="328"/>
        <v>0</v>
      </c>
      <c r="CZ161" s="172">
        <f>(A!C162-xx!CX161)*xx!CW161</f>
        <v>0</v>
      </c>
      <c r="DA161" s="51"/>
      <c r="DB161" s="6">
        <f t="shared" si="329"/>
        <v>9.98</v>
      </c>
      <c r="DC161" s="5">
        <f t="shared" si="330"/>
        <v>0</v>
      </c>
      <c r="DD161" s="5">
        <f>(A!C162-xx!DB161)*xx!DA161</f>
        <v>0</v>
      </c>
      <c r="DE161" s="5">
        <f t="shared" si="331"/>
        <v>0</v>
      </c>
      <c r="DF161" s="51"/>
      <c r="DG161" s="6">
        <f t="shared" si="332"/>
        <v>9.98</v>
      </c>
      <c r="DH161" s="5">
        <f t="shared" si="333"/>
        <v>0</v>
      </c>
      <c r="DI161" s="172">
        <f>(A!C162-xx!DG161)*xx!DF161</f>
        <v>0</v>
      </c>
      <c r="DJ161" s="51"/>
      <c r="DK161" s="6">
        <f t="shared" si="334"/>
        <v>9.98</v>
      </c>
      <c r="DL161" s="5">
        <f t="shared" si="335"/>
        <v>0</v>
      </c>
      <c r="DM161" s="5">
        <f>(A!C162-xx!DK161)*xx!DJ161</f>
        <v>0</v>
      </c>
      <c r="DN161" s="5">
        <f t="shared" si="336"/>
        <v>0</v>
      </c>
      <c r="DO161" s="51"/>
      <c r="DP161" s="6">
        <f t="shared" si="337"/>
        <v>9.98</v>
      </c>
      <c r="DQ161" s="5">
        <f t="shared" si="338"/>
        <v>0</v>
      </c>
      <c r="DR161" s="172">
        <f>(A!C162-xx!DP161)*xx!DO161</f>
        <v>0</v>
      </c>
      <c r="DS161" s="51"/>
      <c r="DT161" s="6">
        <f t="shared" si="339"/>
        <v>9.98</v>
      </c>
      <c r="DU161" s="5">
        <f t="shared" si="340"/>
        <v>0</v>
      </c>
      <c r="DV161" s="5">
        <f>(A!C162-xx!DT161)*xx!DS161</f>
        <v>0</v>
      </c>
      <c r="DW161" s="5">
        <f t="shared" si="341"/>
        <v>0</v>
      </c>
      <c r="DX161" s="51"/>
      <c r="DY161" s="6">
        <f t="shared" si="342"/>
        <v>9.98</v>
      </c>
      <c r="DZ161" s="5">
        <f t="shared" si="343"/>
        <v>0</v>
      </c>
      <c r="EA161" s="172">
        <f>(A!C162-xx!DY161)*xx!DX161</f>
        <v>0</v>
      </c>
      <c r="EB161" s="51"/>
      <c r="EC161" s="6">
        <f t="shared" si="344"/>
        <v>9.98</v>
      </c>
      <c r="ED161" s="5">
        <f t="shared" si="345"/>
        <v>0</v>
      </c>
      <c r="EE161" s="5">
        <f>(A!C162-xx!EC161)*xx!EB161</f>
        <v>0</v>
      </c>
      <c r="EF161" s="5">
        <f t="shared" si="346"/>
        <v>0</v>
      </c>
      <c r="EG161" s="51"/>
      <c r="EH161" s="6">
        <f t="shared" si="347"/>
        <v>9.98</v>
      </c>
      <c r="EI161" s="5">
        <f t="shared" si="348"/>
        <v>0</v>
      </c>
      <c r="EJ161" s="172">
        <f>(A!C162-xx!EH161)*xx!EG161</f>
        <v>0</v>
      </c>
      <c r="EK161" s="51"/>
      <c r="EL161" s="6">
        <f t="shared" si="349"/>
        <v>9.98</v>
      </c>
      <c r="EM161" s="5">
        <f t="shared" si="350"/>
        <v>0</v>
      </c>
      <c r="EN161" s="5">
        <f>(A!C162-xx!EL161)*xx!EK161</f>
        <v>0</v>
      </c>
      <c r="EO161" s="5">
        <f t="shared" si="351"/>
        <v>0</v>
      </c>
      <c r="EP161" s="51"/>
      <c r="EQ161" s="6">
        <f t="shared" si="352"/>
        <v>9.98</v>
      </c>
      <c r="ER161" s="5">
        <f t="shared" si="353"/>
        <v>0</v>
      </c>
      <c r="ES161" s="172">
        <f>(A!C162-xx!EQ161)*xx!EP161</f>
        <v>0</v>
      </c>
      <c r="ET161" s="51"/>
      <c r="EU161" s="6">
        <f t="shared" si="354"/>
        <v>9.98</v>
      </c>
      <c r="EV161" s="5">
        <f t="shared" si="355"/>
        <v>0</v>
      </c>
      <c r="EW161" s="5">
        <f>(A!C162-xx!EU161)*xx!ET161</f>
        <v>0</v>
      </c>
      <c r="EX161" s="5">
        <f t="shared" si="356"/>
        <v>0</v>
      </c>
      <c r="EY161" s="51"/>
      <c r="EZ161" s="6">
        <f t="shared" si="357"/>
        <v>9.98</v>
      </c>
      <c r="FA161" s="5">
        <f t="shared" si="358"/>
        <v>0</v>
      </c>
      <c r="FB161" s="172">
        <f>(A!C162-xx!EZ161)*xx!EY161</f>
        <v>0</v>
      </c>
      <c r="FC161" s="51"/>
      <c r="FD161" s="6">
        <f t="shared" si="359"/>
        <v>9.98</v>
      </c>
      <c r="FE161" s="5">
        <f t="shared" si="360"/>
        <v>0</v>
      </c>
      <c r="FF161" s="5">
        <f>(A!C162-xx!FD161)*xx!FC161</f>
        <v>0</v>
      </c>
      <c r="FG161" s="5">
        <f t="shared" si="361"/>
        <v>0</v>
      </c>
      <c r="FH161" s="51"/>
      <c r="FI161" s="6">
        <f t="shared" si="362"/>
        <v>9.98</v>
      </c>
      <c r="FJ161" s="5">
        <f t="shared" si="363"/>
        <v>0</v>
      </c>
      <c r="FK161" s="172">
        <f>(A!C162-xx!FI161)*xx!FH161</f>
        <v>0</v>
      </c>
      <c r="FL161" s="51"/>
      <c r="FM161" s="6">
        <f t="shared" si="364"/>
        <v>9.98</v>
      </c>
      <c r="FN161" s="5">
        <f t="shared" si="365"/>
        <v>0</v>
      </c>
      <c r="FO161" s="5">
        <f>(A!C162-xx!FM161)*xx!FL161</f>
        <v>0</v>
      </c>
      <c r="FP161" s="5">
        <f t="shared" si="366"/>
        <v>0</v>
      </c>
      <c r="FQ161" s="51"/>
      <c r="FR161" s="6">
        <f t="shared" si="367"/>
        <v>9.98</v>
      </c>
      <c r="FS161" s="5">
        <f t="shared" si="368"/>
        <v>0</v>
      </c>
      <c r="FT161" s="172">
        <f>(A!C162-xx!FR161)*xx!FQ161</f>
        <v>0</v>
      </c>
      <c r="FU161" s="51"/>
      <c r="FV161" s="6">
        <f t="shared" si="369"/>
        <v>9.98</v>
      </c>
      <c r="FW161" s="5">
        <f t="shared" si="370"/>
        <v>0</v>
      </c>
      <c r="FX161" s="5">
        <f>(A!C162-xx!FV161)*xx!FU161</f>
        <v>0</v>
      </c>
      <c r="FY161" s="5">
        <f t="shared" si="371"/>
        <v>0</v>
      </c>
      <c r="FZ161" s="51"/>
      <c r="GA161" s="6">
        <f t="shared" si="372"/>
        <v>9.98</v>
      </c>
      <c r="GB161" s="5">
        <f t="shared" si="373"/>
        <v>0</v>
      </c>
      <c r="GC161" s="172">
        <f>(A!C162-xx!GA161)*xx!FZ161</f>
        <v>0</v>
      </c>
      <c r="GD161" s="51"/>
      <c r="GE161" s="6">
        <f t="shared" si="374"/>
        <v>9.98</v>
      </c>
      <c r="GF161" s="5">
        <f t="shared" si="375"/>
        <v>0</v>
      </c>
      <c r="GG161" s="5">
        <f>(A!C162-xx!GE161)*xx!GD161</f>
        <v>0</v>
      </c>
      <c r="GH161" s="5">
        <f t="shared" si="376"/>
        <v>0</v>
      </c>
      <c r="GI161" s="51"/>
      <c r="GJ161" s="6">
        <f t="shared" si="377"/>
        <v>9.98</v>
      </c>
      <c r="GK161" s="5">
        <f t="shared" si="378"/>
        <v>0</v>
      </c>
      <c r="GL161" s="172">
        <f>(A!C162-xx!GJ161)*xx!GI161</f>
        <v>0</v>
      </c>
      <c r="GM161" s="51"/>
      <c r="GN161" s="6">
        <f t="shared" si="379"/>
        <v>9.98</v>
      </c>
      <c r="GO161" s="5">
        <f t="shared" si="380"/>
        <v>0</v>
      </c>
      <c r="GP161" s="5">
        <f>(A!C162-xx!GN161)*xx!GM161</f>
        <v>0</v>
      </c>
      <c r="GQ161" s="5">
        <f t="shared" si="381"/>
        <v>0</v>
      </c>
      <c r="GR161" s="51"/>
      <c r="GS161" s="6">
        <f t="shared" si="382"/>
        <v>9.98</v>
      </c>
      <c r="GT161" s="5">
        <f t="shared" si="383"/>
        <v>0</v>
      </c>
      <c r="GU161" s="172">
        <f>(A!C162-xx!GS161)*xx!GR161</f>
        <v>0</v>
      </c>
      <c r="GV161" s="51"/>
      <c r="GW161" s="6">
        <f t="shared" si="384"/>
        <v>9.98</v>
      </c>
      <c r="GX161" s="5">
        <f t="shared" si="385"/>
        <v>0</v>
      </c>
      <c r="GY161" s="5">
        <f>(A!C162-xx!GW161)*xx!GV161</f>
        <v>0</v>
      </c>
      <c r="GZ161" s="5">
        <f t="shared" si="386"/>
        <v>0</v>
      </c>
      <c r="HA161" s="51"/>
      <c r="HB161" s="6">
        <f t="shared" si="387"/>
        <v>9.98</v>
      </c>
      <c r="HC161" s="5">
        <f t="shared" si="388"/>
        <v>0</v>
      </c>
      <c r="HD161" s="172">
        <f>(A!C162-xx!HB161)*xx!HA161</f>
        <v>0</v>
      </c>
      <c r="HE161" s="51"/>
      <c r="HF161" s="6">
        <f t="shared" si="389"/>
        <v>9.98</v>
      </c>
      <c r="HG161" s="5">
        <f t="shared" si="390"/>
        <v>0</v>
      </c>
      <c r="HH161" s="5">
        <f>(A!C162-xx!HF161)*xx!HE161</f>
        <v>0</v>
      </c>
      <c r="HI161" s="5">
        <f t="shared" si="391"/>
        <v>0</v>
      </c>
      <c r="HJ161" s="51"/>
      <c r="HK161" s="6">
        <f t="shared" si="392"/>
        <v>9.98</v>
      </c>
      <c r="HL161" s="5">
        <f t="shared" si="393"/>
        <v>0</v>
      </c>
      <c r="HM161" s="172">
        <f>(A!C162-xx!HK161)*xx!HJ161</f>
        <v>0</v>
      </c>
      <c r="HN161" s="51"/>
      <c r="HO161" s="6">
        <f t="shared" si="394"/>
        <v>9.98</v>
      </c>
      <c r="HP161" s="5">
        <f t="shared" si="395"/>
        <v>0</v>
      </c>
      <c r="HQ161" s="5">
        <f>-(A!C162-xx!HO161)*xx!HN161</f>
        <v>0</v>
      </c>
      <c r="HR161" s="5">
        <f t="shared" si="396"/>
        <v>0</v>
      </c>
      <c r="HS161" s="51"/>
      <c r="HT161" s="6">
        <f t="shared" si="397"/>
        <v>9.98</v>
      </c>
      <c r="HU161" s="5">
        <f t="shared" si="398"/>
        <v>0</v>
      </c>
      <c r="HV161" s="172">
        <f>(A!C162-xx!HT161)*xx!HS161</f>
        <v>0</v>
      </c>
      <c r="HW161" s="51"/>
      <c r="HX161" s="6">
        <f>A!C162</f>
        <v>9.98</v>
      </c>
      <c r="HY161" s="5">
        <f t="shared" si="399"/>
        <v>0</v>
      </c>
      <c r="HZ161" s="5">
        <f>(A!C162-xx!HX161)*xx!HW161</f>
        <v>0</v>
      </c>
      <c r="IA161" s="5">
        <f>A!B162</f>
        <v>0</v>
      </c>
      <c r="IB161" s="5">
        <f t="shared" si="400"/>
        <v>0</v>
      </c>
      <c r="IC161" s="21">
        <f t="shared" si="401"/>
        <v>0</v>
      </c>
      <c r="ID161" s="21" t="e">
        <f>A!#REF!</f>
        <v>#REF!</v>
      </c>
      <c r="IE161" s="21" t="e">
        <f>NF!IS161</f>
        <v>#DIV/0!</v>
      </c>
      <c r="IF161" s="26" t="e">
        <f t="shared" si="402"/>
        <v>#REF!</v>
      </c>
      <c r="IG161" s="6" t="e">
        <f t="shared" si="403"/>
        <v>#REF!</v>
      </c>
      <c r="IH161" s="34" t="e">
        <f t="shared" si="404"/>
        <v>#REF!</v>
      </c>
      <c r="II161" s="174" t="e">
        <f>IB161+A!#REF!+NF!IQ161</f>
        <v>#REF!</v>
      </c>
      <c r="IJ161" s="175" t="e">
        <f>IC161+A!#REF!+NF!IR161</f>
        <v>#REF!</v>
      </c>
      <c r="IK161" s="175" t="e">
        <f>II161*A!C162</f>
        <v>#REF!</v>
      </c>
      <c r="IL161" s="175" t="e">
        <f t="shared" si="272"/>
        <v>#REF!</v>
      </c>
      <c r="IM161" s="81" t="e">
        <f t="shared" si="405"/>
        <v>#REF!</v>
      </c>
      <c r="IN161" s="57">
        <f t="shared" si="406"/>
        <v>0</v>
      </c>
      <c r="IO161" s="57" t="e">
        <f>IF161/A!C162</f>
        <v>#REF!</v>
      </c>
      <c r="IP161" s="66"/>
      <c r="IQ161" s="57" t="e">
        <f t="shared" si="407"/>
        <v>#REF!</v>
      </c>
      <c r="IR161" s="11" t="e">
        <f>IF161-#REF!</f>
        <v>#REF!</v>
      </c>
    </row>
    <row r="162" spans="1:252" x14ac:dyDescent="0.2">
      <c r="A162" s="19" t="str">
        <f>A!B163</f>
        <v>Catupiry Requeijao Crem Cheddar Pouch 250g</v>
      </c>
      <c r="B162" s="63"/>
      <c r="C162" s="31">
        <f>A!C163</f>
        <v>9.98</v>
      </c>
      <c r="D162" s="14">
        <f t="shared" si="273"/>
        <v>0</v>
      </c>
      <c r="E162" s="169">
        <f>(A!C163-xx!C162)*xx!B162</f>
        <v>0</v>
      </c>
      <c r="F162" s="63"/>
      <c r="G162" s="22">
        <f t="shared" si="274"/>
        <v>9.98</v>
      </c>
      <c r="H162" s="1">
        <f t="shared" si="275"/>
        <v>0</v>
      </c>
      <c r="I162" s="1">
        <f>(A!C163-xx!G162)*xx!F162</f>
        <v>0</v>
      </c>
      <c r="J162" s="1" t="str">
        <f t="shared" si="276"/>
        <v>Catupiry Requeijao Crem Cheddar Pouch 250g</v>
      </c>
      <c r="K162" s="63"/>
      <c r="L162" s="2">
        <f t="shared" si="277"/>
        <v>9.98</v>
      </c>
      <c r="M162" s="1">
        <f t="shared" si="278"/>
        <v>0</v>
      </c>
      <c r="N162" s="64">
        <f>(A!C163-xx!L162)*xx!K162</f>
        <v>0</v>
      </c>
      <c r="O162" s="63"/>
      <c r="P162" s="2">
        <f t="shared" si="279"/>
        <v>9.98</v>
      </c>
      <c r="Q162" s="1">
        <f t="shared" si="280"/>
        <v>0</v>
      </c>
      <c r="R162" s="14">
        <f>(A!C163-xx!P162)*xx!O162</f>
        <v>0</v>
      </c>
      <c r="S162" s="14" t="str">
        <f t="shared" si="281"/>
        <v>Catupiry Requeijao Crem Cheddar Pouch 250g</v>
      </c>
      <c r="T162" s="63"/>
      <c r="U162" s="22">
        <f t="shared" si="282"/>
        <v>9.98</v>
      </c>
      <c r="V162" s="1">
        <f t="shared" si="283"/>
        <v>0</v>
      </c>
      <c r="W162" s="64">
        <f>(A!C163-xx!U162)*xx!T162</f>
        <v>0</v>
      </c>
      <c r="X162" s="63"/>
      <c r="Y162" s="2">
        <f t="shared" si="284"/>
        <v>9.98</v>
      </c>
      <c r="Z162" s="1">
        <f t="shared" si="285"/>
        <v>0</v>
      </c>
      <c r="AA162" s="1">
        <f>(A!C163-xx!Y162)*xx!X162</f>
        <v>0</v>
      </c>
      <c r="AB162" s="1" t="str">
        <f t="shared" si="286"/>
        <v>Catupiry Requeijao Crem Cheddar Pouch 250g</v>
      </c>
      <c r="AC162" s="63"/>
      <c r="AD162" s="2">
        <f t="shared" si="287"/>
        <v>9.98</v>
      </c>
      <c r="AE162" s="1">
        <f t="shared" si="288"/>
        <v>0</v>
      </c>
      <c r="AF162" s="64">
        <f>(A!C163-xx!AD162)*xx!AC162</f>
        <v>0</v>
      </c>
      <c r="AG162" s="63"/>
      <c r="AH162" s="2">
        <f t="shared" si="289"/>
        <v>9.98</v>
      </c>
      <c r="AI162" s="1">
        <f t="shared" si="290"/>
        <v>0</v>
      </c>
      <c r="AJ162" s="1">
        <f>(A!C163-xx!AH162)*xx!AG162</f>
        <v>0</v>
      </c>
      <c r="AK162" s="1" t="str">
        <f t="shared" si="291"/>
        <v>Catupiry Requeijao Crem Cheddar Pouch 250g</v>
      </c>
      <c r="AL162" s="63"/>
      <c r="AM162" s="2">
        <f t="shared" si="292"/>
        <v>9.98</v>
      </c>
      <c r="AN162" s="1">
        <f t="shared" si="293"/>
        <v>0</v>
      </c>
      <c r="AO162" s="64">
        <f>(A!C163-xx!AM162)*xx!AL162</f>
        <v>0</v>
      </c>
      <c r="AP162" s="63"/>
      <c r="AQ162" s="2">
        <f t="shared" si="294"/>
        <v>9.98</v>
      </c>
      <c r="AR162" s="1">
        <f t="shared" si="295"/>
        <v>0</v>
      </c>
      <c r="AS162" s="1">
        <f>(A!C163-xx!AQ162)*xx!AP162</f>
        <v>0</v>
      </c>
      <c r="AT162" s="1" t="str">
        <f t="shared" si="296"/>
        <v>Catupiry Requeijao Crem Cheddar Pouch 250g</v>
      </c>
      <c r="AU162" s="63"/>
      <c r="AV162" s="2">
        <f t="shared" si="297"/>
        <v>9.98</v>
      </c>
      <c r="AW162" s="1">
        <f t="shared" si="298"/>
        <v>0</v>
      </c>
      <c r="AX162" s="64">
        <f>(A!C163-xx!AV162)*xx!AU162</f>
        <v>0</v>
      </c>
      <c r="AY162" s="63"/>
      <c r="AZ162" s="2">
        <f t="shared" si="299"/>
        <v>9.98</v>
      </c>
      <c r="BA162" s="1">
        <f t="shared" si="300"/>
        <v>0</v>
      </c>
      <c r="BB162" s="1">
        <f>(A!E163-xx!AZ162)*xx!AY162</f>
        <v>0</v>
      </c>
      <c r="BC162" s="1" t="str">
        <f t="shared" si="301"/>
        <v>Catupiry Requeijao Crem Cheddar Pouch 250g</v>
      </c>
      <c r="BD162" s="63"/>
      <c r="BE162" s="2">
        <f t="shared" si="302"/>
        <v>9.98</v>
      </c>
      <c r="BF162" s="1">
        <f t="shared" si="303"/>
        <v>0</v>
      </c>
      <c r="BG162" s="64">
        <f>(A!C163-xx!BE162)*xx!BD162</f>
        <v>0</v>
      </c>
      <c r="BH162" s="63"/>
      <c r="BI162" s="2">
        <f t="shared" si="304"/>
        <v>9.98</v>
      </c>
      <c r="BJ162" s="1">
        <f t="shared" si="305"/>
        <v>0</v>
      </c>
      <c r="BK162" s="1">
        <f>(A!C163-xx!BI162)*xx!BH162</f>
        <v>0</v>
      </c>
      <c r="BL162" s="1" t="str">
        <f t="shared" si="306"/>
        <v>Catupiry Requeijao Crem Cheddar Pouch 250g</v>
      </c>
      <c r="BM162" s="63"/>
      <c r="BN162" s="2">
        <f t="shared" si="307"/>
        <v>9.98</v>
      </c>
      <c r="BO162" s="1">
        <f t="shared" si="308"/>
        <v>0</v>
      </c>
      <c r="BP162" s="64">
        <f>(A!C163-xx!BN162)*xx!BM162</f>
        <v>0</v>
      </c>
      <c r="BQ162" s="63"/>
      <c r="BR162" s="2">
        <f t="shared" si="309"/>
        <v>9.98</v>
      </c>
      <c r="BS162" s="1">
        <f t="shared" si="310"/>
        <v>0</v>
      </c>
      <c r="BT162" s="1">
        <f>(A!C163-xx!BR162)*xx!BQ162</f>
        <v>0</v>
      </c>
      <c r="BU162" s="1" t="str">
        <f t="shared" si="311"/>
        <v>Catupiry Requeijao Crem Cheddar Pouch 250g</v>
      </c>
      <c r="BV162" s="63"/>
      <c r="BW162" s="2">
        <f t="shared" si="312"/>
        <v>9.98</v>
      </c>
      <c r="BX162" s="1">
        <f t="shared" si="313"/>
        <v>0</v>
      </c>
      <c r="BY162" s="64">
        <f>(A!C163-xx!BW162)*xx!BV162</f>
        <v>0</v>
      </c>
      <c r="BZ162" s="63"/>
      <c r="CA162" s="2">
        <f t="shared" si="314"/>
        <v>9.98</v>
      </c>
      <c r="CB162" s="1">
        <f t="shared" si="315"/>
        <v>0</v>
      </c>
      <c r="CC162" s="1">
        <f>(A!C163-xx!CA162)*xx!BZ162</f>
        <v>0</v>
      </c>
      <c r="CD162" s="1" t="str">
        <f t="shared" si="316"/>
        <v>Catupiry Requeijao Crem Cheddar Pouch 250g</v>
      </c>
      <c r="CE162" s="63"/>
      <c r="CF162" s="2">
        <f t="shared" si="317"/>
        <v>9.98</v>
      </c>
      <c r="CG162" s="1">
        <f t="shared" si="318"/>
        <v>0</v>
      </c>
      <c r="CH162" s="64">
        <f>(A!C163-xx!CF162)*xx!CE162</f>
        <v>0</v>
      </c>
      <c r="CI162" s="63"/>
      <c r="CJ162" s="2">
        <f t="shared" si="319"/>
        <v>9.98</v>
      </c>
      <c r="CK162" s="1">
        <f t="shared" si="320"/>
        <v>0</v>
      </c>
      <c r="CL162" s="1">
        <f>(A!C163-xx!CJ162)*xx!CI162</f>
        <v>0</v>
      </c>
      <c r="CM162" s="1" t="str">
        <f t="shared" si="321"/>
        <v>Catupiry Requeijao Crem Cheddar Pouch 250g</v>
      </c>
      <c r="CN162" s="63"/>
      <c r="CO162" s="2">
        <f t="shared" si="322"/>
        <v>9.98</v>
      </c>
      <c r="CP162" s="1">
        <f t="shared" si="323"/>
        <v>0</v>
      </c>
      <c r="CQ162" s="64">
        <f>(A!C163-xx!CO162)*xx!CN162</f>
        <v>0</v>
      </c>
      <c r="CR162" s="63"/>
      <c r="CS162" s="2">
        <f t="shared" si="324"/>
        <v>9.98</v>
      </c>
      <c r="CT162" s="1">
        <f t="shared" si="325"/>
        <v>0</v>
      </c>
      <c r="CU162" s="1">
        <f>(A!C163-xx!CS162)*xx!CR162</f>
        <v>0</v>
      </c>
      <c r="CV162" s="1" t="str">
        <f t="shared" si="326"/>
        <v>Catupiry Requeijao Crem Cheddar Pouch 250g</v>
      </c>
      <c r="CW162" s="63"/>
      <c r="CX162" s="2">
        <f t="shared" si="327"/>
        <v>9.98</v>
      </c>
      <c r="CY162" s="1">
        <f t="shared" si="328"/>
        <v>0</v>
      </c>
      <c r="CZ162" s="64">
        <f>(A!C163-xx!CX162)*xx!CW162</f>
        <v>0</v>
      </c>
      <c r="DA162" s="63"/>
      <c r="DB162" s="2">
        <f t="shared" si="329"/>
        <v>9.98</v>
      </c>
      <c r="DC162" s="1">
        <f t="shared" si="330"/>
        <v>0</v>
      </c>
      <c r="DD162" s="1">
        <f>(A!C163-xx!DB162)*xx!DA162</f>
        <v>0</v>
      </c>
      <c r="DE162" s="1" t="str">
        <f t="shared" si="331"/>
        <v>Catupiry Requeijao Crem Cheddar Pouch 250g</v>
      </c>
      <c r="DF162" s="63"/>
      <c r="DG162" s="2">
        <f t="shared" si="332"/>
        <v>9.98</v>
      </c>
      <c r="DH162" s="1">
        <f t="shared" si="333"/>
        <v>0</v>
      </c>
      <c r="DI162" s="64">
        <f>(A!C163-xx!DG162)*xx!DF162</f>
        <v>0</v>
      </c>
      <c r="DJ162" s="63"/>
      <c r="DK162" s="2">
        <f t="shared" si="334"/>
        <v>9.98</v>
      </c>
      <c r="DL162" s="1">
        <f t="shared" si="335"/>
        <v>0</v>
      </c>
      <c r="DM162" s="1">
        <f>(A!C163-xx!DK162)*xx!DJ162</f>
        <v>0</v>
      </c>
      <c r="DN162" s="1" t="str">
        <f t="shared" si="336"/>
        <v>Catupiry Requeijao Crem Cheddar Pouch 250g</v>
      </c>
      <c r="DO162" s="63"/>
      <c r="DP162" s="2">
        <f t="shared" si="337"/>
        <v>9.98</v>
      </c>
      <c r="DQ162" s="1">
        <f t="shared" si="338"/>
        <v>0</v>
      </c>
      <c r="DR162" s="64">
        <f>(A!C163-xx!DP162)*xx!DO162</f>
        <v>0</v>
      </c>
      <c r="DS162" s="63"/>
      <c r="DT162" s="2">
        <f t="shared" si="339"/>
        <v>9.98</v>
      </c>
      <c r="DU162" s="1">
        <f t="shared" si="340"/>
        <v>0</v>
      </c>
      <c r="DV162" s="1">
        <f>(A!C163-xx!DT162)*xx!DS162</f>
        <v>0</v>
      </c>
      <c r="DW162" s="1" t="str">
        <f t="shared" si="341"/>
        <v>Catupiry Requeijao Crem Cheddar Pouch 250g</v>
      </c>
      <c r="DX162" s="63"/>
      <c r="DY162" s="2">
        <f t="shared" si="342"/>
        <v>9.98</v>
      </c>
      <c r="DZ162" s="1">
        <f t="shared" si="343"/>
        <v>0</v>
      </c>
      <c r="EA162" s="64">
        <f>(A!C163-xx!DY162)*xx!DX162</f>
        <v>0</v>
      </c>
      <c r="EB162" s="63"/>
      <c r="EC162" s="2">
        <f t="shared" si="344"/>
        <v>9.98</v>
      </c>
      <c r="ED162" s="1">
        <f t="shared" si="345"/>
        <v>0</v>
      </c>
      <c r="EE162" s="1">
        <f>(A!C163-xx!EC162)*xx!EB162</f>
        <v>0</v>
      </c>
      <c r="EF162" s="1" t="str">
        <f t="shared" si="346"/>
        <v>Catupiry Requeijao Crem Cheddar Pouch 250g</v>
      </c>
      <c r="EG162" s="63"/>
      <c r="EH162" s="2">
        <f t="shared" si="347"/>
        <v>9.98</v>
      </c>
      <c r="EI162" s="1">
        <f t="shared" si="348"/>
        <v>0</v>
      </c>
      <c r="EJ162" s="64">
        <f>(A!C163-xx!EH162)*xx!EG162</f>
        <v>0</v>
      </c>
      <c r="EK162" s="63"/>
      <c r="EL162" s="2">
        <f t="shared" si="349"/>
        <v>9.98</v>
      </c>
      <c r="EM162" s="1">
        <f t="shared" si="350"/>
        <v>0</v>
      </c>
      <c r="EN162" s="1">
        <f>(A!C163-xx!EL162)*xx!EK162</f>
        <v>0</v>
      </c>
      <c r="EO162" s="1" t="str">
        <f t="shared" si="351"/>
        <v>Catupiry Requeijao Crem Cheddar Pouch 250g</v>
      </c>
      <c r="EP162" s="63"/>
      <c r="EQ162" s="2">
        <f t="shared" si="352"/>
        <v>9.98</v>
      </c>
      <c r="ER162" s="1">
        <f t="shared" si="353"/>
        <v>0</v>
      </c>
      <c r="ES162" s="64">
        <f>(A!C163-xx!EQ162)*xx!EP162</f>
        <v>0</v>
      </c>
      <c r="ET162" s="63"/>
      <c r="EU162" s="2">
        <f t="shared" si="354"/>
        <v>9.98</v>
      </c>
      <c r="EV162" s="1">
        <f t="shared" si="355"/>
        <v>0</v>
      </c>
      <c r="EW162" s="1">
        <f>(A!C163-xx!EU162)*xx!ET162</f>
        <v>0</v>
      </c>
      <c r="EX162" s="1" t="str">
        <f t="shared" si="356"/>
        <v>Catupiry Requeijao Crem Cheddar Pouch 250g</v>
      </c>
      <c r="EY162" s="63"/>
      <c r="EZ162" s="2">
        <f t="shared" si="357"/>
        <v>9.98</v>
      </c>
      <c r="FA162" s="1">
        <f t="shared" si="358"/>
        <v>0</v>
      </c>
      <c r="FB162" s="64">
        <f>(A!C163-xx!EZ162)*xx!EY162</f>
        <v>0</v>
      </c>
      <c r="FC162" s="63"/>
      <c r="FD162" s="2">
        <f t="shared" si="359"/>
        <v>9.98</v>
      </c>
      <c r="FE162" s="1">
        <f t="shared" si="360"/>
        <v>0</v>
      </c>
      <c r="FF162" s="1">
        <f>(A!C163-xx!FD162)*xx!FC162</f>
        <v>0</v>
      </c>
      <c r="FG162" s="1" t="str">
        <f t="shared" si="361"/>
        <v>Catupiry Requeijao Crem Cheddar Pouch 250g</v>
      </c>
      <c r="FH162" s="63"/>
      <c r="FI162" s="2">
        <f t="shared" si="362"/>
        <v>9.98</v>
      </c>
      <c r="FJ162" s="1">
        <f t="shared" si="363"/>
        <v>0</v>
      </c>
      <c r="FK162" s="64">
        <f>(A!C163-xx!FI162)*xx!FH162</f>
        <v>0</v>
      </c>
      <c r="FL162" s="63"/>
      <c r="FM162" s="2">
        <f t="shared" si="364"/>
        <v>9.98</v>
      </c>
      <c r="FN162" s="1">
        <f t="shared" si="365"/>
        <v>0</v>
      </c>
      <c r="FO162" s="1">
        <f>(A!C163-xx!FM162)*xx!FL162</f>
        <v>0</v>
      </c>
      <c r="FP162" s="1" t="str">
        <f t="shared" si="366"/>
        <v>Catupiry Requeijao Crem Cheddar Pouch 250g</v>
      </c>
      <c r="FQ162" s="63"/>
      <c r="FR162" s="2">
        <f t="shared" si="367"/>
        <v>9.98</v>
      </c>
      <c r="FS162" s="1">
        <f t="shared" si="368"/>
        <v>0</v>
      </c>
      <c r="FT162" s="64">
        <f>(A!C163-xx!FR162)*xx!FQ162</f>
        <v>0</v>
      </c>
      <c r="FU162" s="63"/>
      <c r="FV162" s="2">
        <f t="shared" si="369"/>
        <v>9.98</v>
      </c>
      <c r="FW162" s="1">
        <f t="shared" si="370"/>
        <v>0</v>
      </c>
      <c r="FX162" s="1">
        <f>(A!C163-xx!FV162)*xx!FU162</f>
        <v>0</v>
      </c>
      <c r="FY162" s="1" t="str">
        <f t="shared" si="371"/>
        <v>Catupiry Requeijao Crem Cheddar Pouch 250g</v>
      </c>
      <c r="FZ162" s="63"/>
      <c r="GA162" s="2">
        <f t="shared" si="372"/>
        <v>9.98</v>
      </c>
      <c r="GB162" s="1">
        <f t="shared" si="373"/>
        <v>0</v>
      </c>
      <c r="GC162" s="64">
        <f>(A!C163-xx!GA162)*xx!FZ162</f>
        <v>0</v>
      </c>
      <c r="GD162" s="63"/>
      <c r="GE162" s="2">
        <f t="shared" si="374"/>
        <v>9.98</v>
      </c>
      <c r="GF162" s="1">
        <f t="shared" si="375"/>
        <v>0</v>
      </c>
      <c r="GG162" s="1">
        <f>(A!C163-xx!GE162)*xx!GD162</f>
        <v>0</v>
      </c>
      <c r="GH162" s="1" t="str">
        <f t="shared" si="376"/>
        <v>Catupiry Requeijao Crem Cheddar Pouch 250g</v>
      </c>
      <c r="GI162" s="63"/>
      <c r="GJ162" s="2">
        <f t="shared" si="377"/>
        <v>9.98</v>
      </c>
      <c r="GK162" s="1">
        <f t="shared" si="378"/>
        <v>0</v>
      </c>
      <c r="GL162" s="64">
        <f>(A!C163-xx!GJ162)*xx!GI162</f>
        <v>0</v>
      </c>
      <c r="GM162" s="63"/>
      <c r="GN162" s="2">
        <f t="shared" si="379"/>
        <v>9.98</v>
      </c>
      <c r="GO162" s="1">
        <f t="shared" si="380"/>
        <v>0</v>
      </c>
      <c r="GP162" s="1">
        <f>(A!C163-xx!GN162)*xx!GM162</f>
        <v>0</v>
      </c>
      <c r="GQ162" s="1" t="str">
        <f t="shared" si="381"/>
        <v>Catupiry Requeijao Crem Cheddar Pouch 250g</v>
      </c>
      <c r="GR162" s="63"/>
      <c r="GS162" s="2">
        <f t="shared" si="382"/>
        <v>9.98</v>
      </c>
      <c r="GT162" s="1">
        <f t="shared" si="383"/>
        <v>0</v>
      </c>
      <c r="GU162" s="64">
        <f>(A!C163-xx!GS162)*xx!GR162</f>
        <v>0</v>
      </c>
      <c r="GV162" s="63"/>
      <c r="GW162" s="2">
        <f t="shared" si="384"/>
        <v>9.98</v>
      </c>
      <c r="GX162" s="1">
        <f t="shared" si="385"/>
        <v>0</v>
      </c>
      <c r="GY162" s="1">
        <f>(A!C163-xx!GW162)*xx!GV162</f>
        <v>0</v>
      </c>
      <c r="GZ162" s="1" t="str">
        <f t="shared" si="386"/>
        <v>Catupiry Requeijao Crem Cheddar Pouch 250g</v>
      </c>
      <c r="HA162" s="63"/>
      <c r="HB162" s="2">
        <f t="shared" si="387"/>
        <v>9.98</v>
      </c>
      <c r="HC162" s="1">
        <f t="shared" si="388"/>
        <v>0</v>
      </c>
      <c r="HD162" s="64">
        <f>(A!C163-xx!HB162)*xx!HA162</f>
        <v>0</v>
      </c>
      <c r="HE162" s="63"/>
      <c r="HF162" s="2">
        <f t="shared" si="389"/>
        <v>9.98</v>
      </c>
      <c r="HG162" s="1">
        <f t="shared" si="390"/>
        <v>0</v>
      </c>
      <c r="HH162" s="1">
        <f>(A!C163-xx!HF162)*xx!HE162</f>
        <v>0</v>
      </c>
      <c r="HI162" s="1" t="str">
        <f t="shared" si="391"/>
        <v>Catupiry Requeijao Crem Cheddar Pouch 250g</v>
      </c>
      <c r="HJ162" s="63"/>
      <c r="HK162" s="2">
        <f t="shared" si="392"/>
        <v>9.98</v>
      </c>
      <c r="HL162" s="1">
        <f t="shared" si="393"/>
        <v>0</v>
      </c>
      <c r="HM162" s="64">
        <f>(A!C163-xx!HK162)*xx!HJ162</f>
        <v>0</v>
      </c>
      <c r="HN162" s="63"/>
      <c r="HO162" s="2">
        <f t="shared" si="394"/>
        <v>9.98</v>
      </c>
      <c r="HP162" s="1">
        <f t="shared" si="395"/>
        <v>0</v>
      </c>
      <c r="HQ162" s="1">
        <f>-(A!C163-xx!HO162)*xx!HN162</f>
        <v>0</v>
      </c>
      <c r="HR162" s="1" t="str">
        <f t="shared" si="396"/>
        <v>Catupiry Requeijao Crem Cheddar Pouch 250g</v>
      </c>
      <c r="HS162" s="63"/>
      <c r="HT162" s="2">
        <f t="shared" si="397"/>
        <v>9.98</v>
      </c>
      <c r="HU162" s="1">
        <f t="shared" si="398"/>
        <v>0</v>
      </c>
      <c r="HV162" s="64">
        <f>(A!C163-xx!HT162)*xx!HS162</f>
        <v>0</v>
      </c>
      <c r="HW162" s="63"/>
      <c r="HX162" s="2">
        <f>A!C163</f>
        <v>9.98</v>
      </c>
      <c r="HY162" s="1">
        <f t="shared" si="399"/>
        <v>0</v>
      </c>
      <c r="HZ162" s="1">
        <f>(A!C163-xx!HX162)*xx!HW162</f>
        <v>0</v>
      </c>
      <c r="IA162" s="1" t="str">
        <f>A!B163</f>
        <v>Catupiry Requeijao Crem Cheddar Pouch 250g</v>
      </c>
      <c r="IB162" s="1">
        <f t="shared" si="400"/>
        <v>0</v>
      </c>
      <c r="IC162" s="14">
        <f t="shared" si="401"/>
        <v>0</v>
      </c>
      <c r="ID162" s="14" t="e">
        <f>A!#REF!</f>
        <v>#REF!</v>
      </c>
      <c r="IE162" s="14" t="e">
        <f>NF!IS162</f>
        <v>#DIV/0!</v>
      </c>
      <c r="IF162" s="26" t="e">
        <f t="shared" si="402"/>
        <v>#REF!</v>
      </c>
      <c r="IG162" s="2" t="e">
        <f t="shared" si="403"/>
        <v>#REF!</v>
      </c>
      <c r="IH162" s="170" t="e">
        <f t="shared" si="404"/>
        <v>#REF!</v>
      </c>
      <c r="II162" s="174" t="e">
        <f>IB162+A!#REF!+NF!IQ162</f>
        <v>#REF!</v>
      </c>
      <c r="IJ162" s="175" t="e">
        <f>IC162+A!#REF!+NF!IR162</f>
        <v>#REF!</v>
      </c>
      <c r="IK162" s="175" t="e">
        <f>II162*A!C163</f>
        <v>#REF!</v>
      </c>
      <c r="IL162" s="175" t="e">
        <f t="shared" si="272"/>
        <v>#REF!</v>
      </c>
      <c r="IM162" s="81" t="e">
        <f t="shared" si="405"/>
        <v>#REF!</v>
      </c>
      <c r="IN162" s="84" t="str">
        <f t="shared" si="406"/>
        <v>Catupiry Requeijao Crem Cheddar Pouch 250g</v>
      </c>
      <c r="IO162" s="84" t="e">
        <f>IF162/A!C163</f>
        <v>#REF!</v>
      </c>
      <c r="IP162" s="72"/>
      <c r="IQ162" s="84" t="e">
        <f t="shared" si="407"/>
        <v>#REF!</v>
      </c>
      <c r="IR162" s="85" t="e">
        <f>IF162-#REF!</f>
        <v>#REF!</v>
      </c>
    </row>
    <row r="163" spans="1:252" x14ac:dyDescent="0.2">
      <c r="A163" s="20" t="str">
        <f>A!B164</f>
        <v>Catupiry Requeijao Crem Pouch 250g</v>
      </c>
      <c r="B163" s="51"/>
      <c r="C163" s="65">
        <f>A!C164</f>
        <v>9.98</v>
      </c>
      <c r="D163" s="21">
        <f t="shared" si="273"/>
        <v>0</v>
      </c>
      <c r="E163" s="171">
        <f>(A!C164-xx!C163)*xx!B163</f>
        <v>0</v>
      </c>
      <c r="F163" s="51"/>
      <c r="G163" s="32">
        <f t="shared" si="274"/>
        <v>9.98</v>
      </c>
      <c r="H163" s="5">
        <f t="shared" si="275"/>
        <v>0</v>
      </c>
      <c r="I163" s="5">
        <f>(A!C164-xx!G163)*xx!F163</f>
        <v>0</v>
      </c>
      <c r="J163" s="5" t="str">
        <f t="shared" si="276"/>
        <v>Catupiry Requeijao Crem Pouch 250g</v>
      </c>
      <c r="K163" s="51"/>
      <c r="L163" s="6">
        <f t="shared" si="277"/>
        <v>9.98</v>
      </c>
      <c r="M163" s="5">
        <f t="shared" si="278"/>
        <v>0</v>
      </c>
      <c r="N163" s="172">
        <f>(A!C164-xx!L163)*xx!K163</f>
        <v>0</v>
      </c>
      <c r="O163" s="51"/>
      <c r="P163" s="6">
        <f t="shared" si="279"/>
        <v>9.98</v>
      </c>
      <c r="Q163" s="5">
        <f t="shared" si="280"/>
        <v>0</v>
      </c>
      <c r="R163" s="21">
        <f>(A!C164-xx!P163)*xx!O163</f>
        <v>0</v>
      </c>
      <c r="S163" s="21" t="str">
        <f t="shared" si="281"/>
        <v>Catupiry Requeijao Crem Pouch 250g</v>
      </c>
      <c r="T163" s="51"/>
      <c r="U163" s="32">
        <f t="shared" si="282"/>
        <v>9.98</v>
      </c>
      <c r="V163" s="5">
        <f t="shared" si="283"/>
        <v>0</v>
      </c>
      <c r="W163" s="172">
        <f>(A!C164-xx!U163)*xx!T163</f>
        <v>0</v>
      </c>
      <c r="X163" s="51"/>
      <c r="Y163" s="6">
        <f t="shared" si="284"/>
        <v>9.98</v>
      </c>
      <c r="Z163" s="5">
        <f t="shared" si="285"/>
        <v>0</v>
      </c>
      <c r="AA163" s="5">
        <f>(A!C164-xx!Y163)*xx!X163</f>
        <v>0</v>
      </c>
      <c r="AB163" s="5" t="str">
        <f t="shared" si="286"/>
        <v>Catupiry Requeijao Crem Pouch 250g</v>
      </c>
      <c r="AC163" s="51"/>
      <c r="AD163" s="6">
        <f t="shared" si="287"/>
        <v>9.98</v>
      </c>
      <c r="AE163" s="5">
        <f t="shared" si="288"/>
        <v>0</v>
      </c>
      <c r="AF163" s="172">
        <f>(A!C164-xx!AD163)*xx!AC163</f>
        <v>0</v>
      </c>
      <c r="AG163" s="51"/>
      <c r="AH163" s="6">
        <f t="shared" si="289"/>
        <v>9.98</v>
      </c>
      <c r="AI163" s="5">
        <f t="shared" si="290"/>
        <v>0</v>
      </c>
      <c r="AJ163" s="5">
        <f>(A!C164-xx!AH163)*xx!AG163</f>
        <v>0</v>
      </c>
      <c r="AK163" s="5" t="str">
        <f t="shared" si="291"/>
        <v>Catupiry Requeijao Crem Pouch 250g</v>
      </c>
      <c r="AL163" s="51"/>
      <c r="AM163" s="6">
        <f t="shared" si="292"/>
        <v>9.98</v>
      </c>
      <c r="AN163" s="5">
        <f t="shared" si="293"/>
        <v>0</v>
      </c>
      <c r="AO163" s="172">
        <f>(A!C164-xx!AM163)*xx!AL163</f>
        <v>0</v>
      </c>
      <c r="AP163" s="51"/>
      <c r="AQ163" s="6">
        <f t="shared" si="294"/>
        <v>9.98</v>
      </c>
      <c r="AR163" s="5">
        <f t="shared" si="295"/>
        <v>0</v>
      </c>
      <c r="AS163" s="5">
        <f>(A!C164-xx!AQ163)*xx!AP163</f>
        <v>0</v>
      </c>
      <c r="AT163" s="5" t="str">
        <f t="shared" si="296"/>
        <v>Catupiry Requeijao Crem Pouch 250g</v>
      </c>
      <c r="AU163" s="51"/>
      <c r="AV163" s="6">
        <f t="shared" si="297"/>
        <v>9.98</v>
      </c>
      <c r="AW163" s="5">
        <f t="shared" si="298"/>
        <v>0</v>
      </c>
      <c r="AX163" s="172">
        <f>(A!C164-xx!AV163)*xx!AU163</f>
        <v>0</v>
      </c>
      <c r="AY163" s="51"/>
      <c r="AZ163" s="6">
        <f t="shared" si="299"/>
        <v>9.98</v>
      </c>
      <c r="BA163" s="5">
        <f t="shared" si="300"/>
        <v>0</v>
      </c>
      <c r="BB163" s="5">
        <f>(A!E164-xx!AZ163)*xx!AY163</f>
        <v>0</v>
      </c>
      <c r="BC163" s="5" t="str">
        <f t="shared" si="301"/>
        <v>Catupiry Requeijao Crem Pouch 250g</v>
      </c>
      <c r="BD163" s="51"/>
      <c r="BE163" s="6">
        <f t="shared" si="302"/>
        <v>9.98</v>
      </c>
      <c r="BF163" s="5">
        <f t="shared" si="303"/>
        <v>0</v>
      </c>
      <c r="BG163" s="172">
        <f>(A!C164-xx!BE163)*xx!BD163</f>
        <v>0</v>
      </c>
      <c r="BH163" s="51"/>
      <c r="BI163" s="6">
        <f t="shared" si="304"/>
        <v>9.98</v>
      </c>
      <c r="BJ163" s="5">
        <f t="shared" si="305"/>
        <v>0</v>
      </c>
      <c r="BK163" s="5">
        <f>(A!C164-xx!BI163)*xx!BH163</f>
        <v>0</v>
      </c>
      <c r="BL163" s="5" t="str">
        <f t="shared" si="306"/>
        <v>Catupiry Requeijao Crem Pouch 250g</v>
      </c>
      <c r="BM163" s="51"/>
      <c r="BN163" s="6">
        <f t="shared" si="307"/>
        <v>9.98</v>
      </c>
      <c r="BO163" s="5">
        <f t="shared" si="308"/>
        <v>0</v>
      </c>
      <c r="BP163" s="172">
        <f>(A!C164-xx!BN163)*xx!BM163</f>
        <v>0</v>
      </c>
      <c r="BQ163" s="51"/>
      <c r="BR163" s="6">
        <f t="shared" si="309"/>
        <v>9.98</v>
      </c>
      <c r="BS163" s="5">
        <f t="shared" si="310"/>
        <v>0</v>
      </c>
      <c r="BT163" s="5">
        <f>(A!C164-xx!BR163)*xx!BQ163</f>
        <v>0</v>
      </c>
      <c r="BU163" s="5" t="str">
        <f t="shared" si="311"/>
        <v>Catupiry Requeijao Crem Pouch 250g</v>
      </c>
      <c r="BV163" s="51"/>
      <c r="BW163" s="6">
        <f t="shared" si="312"/>
        <v>9.98</v>
      </c>
      <c r="BX163" s="5">
        <f t="shared" si="313"/>
        <v>0</v>
      </c>
      <c r="BY163" s="172">
        <f>(A!C164-xx!BW163)*xx!BV163</f>
        <v>0</v>
      </c>
      <c r="BZ163" s="51"/>
      <c r="CA163" s="6">
        <f t="shared" si="314"/>
        <v>9.98</v>
      </c>
      <c r="CB163" s="5">
        <f t="shared" si="315"/>
        <v>0</v>
      </c>
      <c r="CC163" s="5">
        <f>(A!C164-xx!CA163)*xx!BZ163</f>
        <v>0</v>
      </c>
      <c r="CD163" s="5" t="str">
        <f t="shared" si="316"/>
        <v>Catupiry Requeijao Crem Pouch 250g</v>
      </c>
      <c r="CE163" s="51"/>
      <c r="CF163" s="6">
        <f t="shared" si="317"/>
        <v>9.98</v>
      </c>
      <c r="CG163" s="5">
        <f t="shared" si="318"/>
        <v>0</v>
      </c>
      <c r="CH163" s="172">
        <f>(A!C164-xx!CF163)*xx!CE163</f>
        <v>0</v>
      </c>
      <c r="CI163" s="51"/>
      <c r="CJ163" s="6">
        <f t="shared" si="319"/>
        <v>9.98</v>
      </c>
      <c r="CK163" s="5">
        <f t="shared" si="320"/>
        <v>0</v>
      </c>
      <c r="CL163" s="5">
        <f>(A!C164-xx!CJ163)*xx!CI163</f>
        <v>0</v>
      </c>
      <c r="CM163" s="5" t="str">
        <f t="shared" si="321"/>
        <v>Catupiry Requeijao Crem Pouch 250g</v>
      </c>
      <c r="CN163" s="51"/>
      <c r="CO163" s="6">
        <f t="shared" si="322"/>
        <v>9.98</v>
      </c>
      <c r="CP163" s="5">
        <f t="shared" si="323"/>
        <v>0</v>
      </c>
      <c r="CQ163" s="172">
        <f>(A!C164-xx!CO163)*xx!CN163</f>
        <v>0</v>
      </c>
      <c r="CR163" s="51"/>
      <c r="CS163" s="6">
        <f t="shared" si="324"/>
        <v>9.98</v>
      </c>
      <c r="CT163" s="5">
        <f t="shared" si="325"/>
        <v>0</v>
      </c>
      <c r="CU163" s="5">
        <f>(A!C164-xx!CS163)*xx!CR163</f>
        <v>0</v>
      </c>
      <c r="CV163" s="5" t="str">
        <f t="shared" si="326"/>
        <v>Catupiry Requeijao Crem Pouch 250g</v>
      </c>
      <c r="CW163" s="51"/>
      <c r="CX163" s="6">
        <f t="shared" si="327"/>
        <v>9.98</v>
      </c>
      <c r="CY163" s="5">
        <f t="shared" si="328"/>
        <v>0</v>
      </c>
      <c r="CZ163" s="172">
        <f>(A!C164-xx!CX163)*xx!CW163</f>
        <v>0</v>
      </c>
      <c r="DA163" s="51"/>
      <c r="DB163" s="6">
        <f t="shared" si="329"/>
        <v>9.98</v>
      </c>
      <c r="DC163" s="5">
        <f t="shared" si="330"/>
        <v>0</v>
      </c>
      <c r="DD163" s="5">
        <f>(A!C164-xx!DB163)*xx!DA163</f>
        <v>0</v>
      </c>
      <c r="DE163" s="5" t="str">
        <f t="shared" si="331"/>
        <v>Catupiry Requeijao Crem Pouch 250g</v>
      </c>
      <c r="DF163" s="51"/>
      <c r="DG163" s="6">
        <f t="shared" si="332"/>
        <v>9.98</v>
      </c>
      <c r="DH163" s="5">
        <f t="shared" si="333"/>
        <v>0</v>
      </c>
      <c r="DI163" s="172">
        <f>(A!C164-xx!DG163)*xx!DF163</f>
        <v>0</v>
      </c>
      <c r="DJ163" s="51"/>
      <c r="DK163" s="6">
        <f t="shared" si="334"/>
        <v>9.98</v>
      </c>
      <c r="DL163" s="5">
        <f t="shared" si="335"/>
        <v>0</v>
      </c>
      <c r="DM163" s="5">
        <f>(A!C164-xx!DK163)*xx!DJ163</f>
        <v>0</v>
      </c>
      <c r="DN163" s="5" t="str">
        <f t="shared" si="336"/>
        <v>Catupiry Requeijao Crem Pouch 250g</v>
      </c>
      <c r="DO163" s="51"/>
      <c r="DP163" s="6">
        <f t="shared" si="337"/>
        <v>9.98</v>
      </c>
      <c r="DQ163" s="5">
        <f t="shared" si="338"/>
        <v>0</v>
      </c>
      <c r="DR163" s="172">
        <f>(A!C164-xx!DP163)*xx!DO163</f>
        <v>0</v>
      </c>
      <c r="DS163" s="51"/>
      <c r="DT163" s="6">
        <f t="shared" si="339"/>
        <v>9.98</v>
      </c>
      <c r="DU163" s="5">
        <f t="shared" si="340"/>
        <v>0</v>
      </c>
      <c r="DV163" s="5">
        <f>(A!C164-xx!DT163)*xx!DS163</f>
        <v>0</v>
      </c>
      <c r="DW163" s="5" t="str">
        <f t="shared" si="341"/>
        <v>Catupiry Requeijao Crem Pouch 250g</v>
      </c>
      <c r="DX163" s="51"/>
      <c r="DY163" s="6">
        <f t="shared" si="342"/>
        <v>9.98</v>
      </c>
      <c r="DZ163" s="5">
        <f t="shared" si="343"/>
        <v>0</v>
      </c>
      <c r="EA163" s="172">
        <f>(A!C164-xx!DY163)*xx!DX163</f>
        <v>0</v>
      </c>
      <c r="EB163" s="51"/>
      <c r="EC163" s="6">
        <f t="shared" si="344"/>
        <v>9.98</v>
      </c>
      <c r="ED163" s="5">
        <f t="shared" si="345"/>
        <v>0</v>
      </c>
      <c r="EE163" s="5">
        <f>(A!C164-xx!EC163)*xx!EB163</f>
        <v>0</v>
      </c>
      <c r="EF163" s="5" t="str">
        <f t="shared" si="346"/>
        <v>Catupiry Requeijao Crem Pouch 250g</v>
      </c>
      <c r="EG163" s="51"/>
      <c r="EH163" s="6">
        <f t="shared" si="347"/>
        <v>9.98</v>
      </c>
      <c r="EI163" s="5">
        <f t="shared" si="348"/>
        <v>0</v>
      </c>
      <c r="EJ163" s="172">
        <f>(A!C164-xx!EH163)*xx!EG163</f>
        <v>0</v>
      </c>
      <c r="EK163" s="51"/>
      <c r="EL163" s="6">
        <f t="shared" si="349"/>
        <v>9.98</v>
      </c>
      <c r="EM163" s="5">
        <f t="shared" si="350"/>
        <v>0</v>
      </c>
      <c r="EN163" s="5">
        <f>(A!C164-xx!EL163)*xx!EK163</f>
        <v>0</v>
      </c>
      <c r="EO163" s="5" t="str">
        <f t="shared" si="351"/>
        <v>Catupiry Requeijao Crem Pouch 250g</v>
      </c>
      <c r="EP163" s="51"/>
      <c r="EQ163" s="6">
        <f t="shared" si="352"/>
        <v>9.98</v>
      </c>
      <c r="ER163" s="5">
        <f t="shared" si="353"/>
        <v>0</v>
      </c>
      <c r="ES163" s="172">
        <f>(A!C164-xx!EQ163)*xx!EP163</f>
        <v>0</v>
      </c>
      <c r="ET163" s="51"/>
      <c r="EU163" s="6">
        <f t="shared" si="354"/>
        <v>9.98</v>
      </c>
      <c r="EV163" s="5">
        <f t="shared" si="355"/>
        <v>0</v>
      </c>
      <c r="EW163" s="5">
        <f>(A!C164-xx!EU163)*xx!ET163</f>
        <v>0</v>
      </c>
      <c r="EX163" s="5" t="str">
        <f t="shared" si="356"/>
        <v>Catupiry Requeijao Crem Pouch 250g</v>
      </c>
      <c r="EY163" s="51"/>
      <c r="EZ163" s="6">
        <f t="shared" si="357"/>
        <v>9.98</v>
      </c>
      <c r="FA163" s="5">
        <f t="shared" si="358"/>
        <v>0</v>
      </c>
      <c r="FB163" s="172">
        <f>(A!C164-xx!EZ163)*xx!EY163</f>
        <v>0</v>
      </c>
      <c r="FC163" s="51"/>
      <c r="FD163" s="6">
        <f t="shared" si="359"/>
        <v>9.98</v>
      </c>
      <c r="FE163" s="5">
        <f t="shared" si="360"/>
        <v>0</v>
      </c>
      <c r="FF163" s="5">
        <f>(A!C164-xx!FD163)*xx!FC163</f>
        <v>0</v>
      </c>
      <c r="FG163" s="5" t="str">
        <f t="shared" si="361"/>
        <v>Catupiry Requeijao Crem Pouch 250g</v>
      </c>
      <c r="FH163" s="51"/>
      <c r="FI163" s="6">
        <f t="shared" si="362"/>
        <v>9.98</v>
      </c>
      <c r="FJ163" s="5">
        <f t="shared" si="363"/>
        <v>0</v>
      </c>
      <c r="FK163" s="172">
        <f>(A!C164-xx!FI163)*xx!FH163</f>
        <v>0</v>
      </c>
      <c r="FL163" s="51"/>
      <c r="FM163" s="6">
        <f t="shared" si="364"/>
        <v>9.98</v>
      </c>
      <c r="FN163" s="5">
        <f t="shared" si="365"/>
        <v>0</v>
      </c>
      <c r="FO163" s="5">
        <f>(A!C164-xx!FM163)*xx!FL163</f>
        <v>0</v>
      </c>
      <c r="FP163" s="5" t="str">
        <f t="shared" si="366"/>
        <v>Catupiry Requeijao Crem Pouch 250g</v>
      </c>
      <c r="FQ163" s="51"/>
      <c r="FR163" s="6">
        <f t="shared" si="367"/>
        <v>9.98</v>
      </c>
      <c r="FS163" s="5">
        <f t="shared" si="368"/>
        <v>0</v>
      </c>
      <c r="FT163" s="172">
        <f>(A!C164-xx!FR163)*xx!FQ163</f>
        <v>0</v>
      </c>
      <c r="FU163" s="51"/>
      <c r="FV163" s="6">
        <f t="shared" si="369"/>
        <v>9.98</v>
      </c>
      <c r="FW163" s="5">
        <f t="shared" si="370"/>
        <v>0</v>
      </c>
      <c r="FX163" s="5">
        <f>(A!C164-xx!FV163)*xx!FU163</f>
        <v>0</v>
      </c>
      <c r="FY163" s="5" t="str">
        <f t="shared" si="371"/>
        <v>Catupiry Requeijao Crem Pouch 250g</v>
      </c>
      <c r="FZ163" s="51"/>
      <c r="GA163" s="6">
        <f t="shared" si="372"/>
        <v>9.98</v>
      </c>
      <c r="GB163" s="5">
        <f t="shared" si="373"/>
        <v>0</v>
      </c>
      <c r="GC163" s="172">
        <f>(A!C164-xx!GA163)*xx!FZ163</f>
        <v>0</v>
      </c>
      <c r="GD163" s="51"/>
      <c r="GE163" s="6">
        <f t="shared" si="374"/>
        <v>9.98</v>
      </c>
      <c r="GF163" s="5">
        <f t="shared" si="375"/>
        <v>0</v>
      </c>
      <c r="GG163" s="5">
        <f>(A!C164-xx!GE163)*xx!GD163</f>
        <v>0</v>
      </c>
      <c r="GH163" s="5" t="str">
        <f t="shared" si="376"/>
        <v>Catupiry Requeijao Crem Pouch 250g</v>
      </c>
      <c r="GI163" s="51"/>
      <c r="GJ163" s="6">
        <f t="shared" si="377"/>
        <v>9.98</v>
      </c>
      <c r="GK163" s="5">
        <f t="shared" si="378"/>
        <v>0</v>
      </c>
      <c r="GL163" s="172">
        <f>(A!C164-xx!GJ163)*xx!GI163</f>
        <v>0</v>
      </c>
      <c r="GM163" s="51"/>
      <c r="GN163" s="6">
        <f t="shared" si="379"/>
        <v>9.98</v>
      </c>
      <c r="GO163" s="5">
        <f t="shared" si="380"/>
        <v>0</v>
      </c>
      <c r="GP163" s="5">
        <f>(A!C164-xx!GN163)*xx!GM163</f>
        <v>0</v>
      </c>
      <c r="GQ163" s="5" t="str">
        <f t="shared" si="381"/>
        <v>Catupiry Requeijao Crem Pouch 250g</v>
      </c>
      <c r="GR163" s="51"/>
      <c r="GS163" s="6">
        <f t="shared" si="382"/>
        <v>9.98</v>
      </c>
      <c r="GT163" s="5">
        <f t="shared" si="383"/>
        <v>0</v>
      </c>
      <c r="GU163" s="172">
        <f>(A!C164-xx!GS163)*xx!GR163</f>
        <v>0</v>
      </c>
      <c r="GV163" s="51"/>
      <c r="GW163" s="6">
        <f t="shared" si="384"/>
        <v>9.98</v>
      </c>
      <c r="GX163" s="5">
        <f t="shared" si="385"/>
        <v>0</v>
      </c>
      <c r="GY163" s="5">
        <f>(A!C164-xx!GW163)*xx!GV163</f>
        <v>0</v>
      </c>
      <c r="GZ163" s="5" t="str">
        <f t="shared" si="386"/>
        <v>Catupiry Requeijao Crem Pouch 250g</v>
      </c>
      <c r="HA163" s="51"/>
      <c r="HB163" s="6">
        <f t="shared" si="387"/>
        <v>9.98</v>
      </c>
      <c r="HC163" s="5">
        <f t="shared" si="388"/>
        <v>0</v>
      </c>
      <c r="HD163" s="172">
        <f>(A!C164-xx!HB163)*xx!HA163</f>
        <v>0</v>
      </c>
      <c r="HE163" s="51"/>
      <c r="HF163" s="6">
        <f t="shared" si="389"/>
        <v>9.98</v>
      </c>
      <c r="HG163" s="5">
        <f t="shared" si="390"/>
        <v>0</v>
      </c>
      <c r="HH163" s="5">
        <f>(A!C164-xx!HF163)*xx!HE163</f>
        <v>0</v>
      </c>
      <c r="HI163" s="5" t="str">
        <f t="shared" si="391"/>
        <v>Catupiry Requeijao Crem Pouch 250g</v>
      </c>
      <c r="HJ163" s="51"/>
      <c r="HK163" s="6">
        <f t="shared" si="392"/>
        <v>9.98</v>
      </c>
      <c r="HL163" s="5">
        <f t="shared" si="393"/>
        <v>0</v>
      </c>
      <c r="HM163" s="172">
        <f>(A!C164-xx!HK163)*xx!HJ163</f>
        <v>0</v>
      </c>
      <c r="HN163" s="51"/>
      <c r="HO163" s="6">
        <f t="shared" si="394"/>
        <v>9.98</v>
      </c>
      <c r="HP163" s="5">
        <f t="shared" si="395"/>
        <v>0</v>
      </c>
      <c r="HQ163" s="5">
        <f>-(A!C164-xx!HO163)*xx!HN163</f>
        <v>0</v>
      </c>
      <c r="HR163" s="5" t="str">
        <f t="shared" si="396"/>
        <v>Catupiry Requeijao Crem Pouch 250g</v>
      </c>
      <c r="HS163" s="51"/>
      <c r="HT163" s="6">
        <f t="shared" si="397"/>
        <v>9.98</v>
      </c>
      <c r="HU163" s="5">
        <f t="shared" si="398"/>
        <v>0</v>
      </c>
      <c r="HV163" s="172">
        <f>(A!C164-xx!HT163)*xx!HS163</f>
        <v>0</v>
      </c>
      <c r="HW163" s="51"/>
      <c r="HX163" s="6">
        <f>A!C164</f>
        <v>9.98</v>
      </c>
      <c r="HY163" s="5">
        <f t="shared" si="399"/>
        <v>0</v>
      </c>
      <c r="HZ163" s="5">
        <f>(A!C164-xx!HX163)*xx!HW163</f>
        <v>0</v>
      </c>
      <c r="IA163" s="5" t="str">
        <f>A!B164</f>
        <v>Catupiry Requeijao Crem Pouch 250g</v>
      </c>
      <c r="IB163" s="5">
        <f t="shared" si="400"/>
        <v>0</v>
      </c>
      <c r="IC163" s="21">
        <f t="shared" si="401"/>
        <v>0</v>
      </c>
      <c r="ID163" s="21" t="e">
        <f>A!#REF!</f>
        <v>#REF!</v>
      </c>
      <c r="IE163" s="21" t="e">
        <f>NF!IS163</f>
        <v>#DIV/0!</v>
      </c>
      <c r="IF163" s="26" t="e">
        <f t="shared" si="402"/>
        <v>#REF!</v>
      </c>
      <c r="IG163" s="6" t="e">
        <f t="shared" si="403"/>
        <v>#REF!</v>
      </c>
      <c r="IH163" s="34" t="e">
        <f t="shared" si="404"/>
        <v>#REF!</v>
      </c>
      <c r="II163" s="174" t="e">
        <f>IB163+A!#REF!+NF!IQ163</f>
        <v>#REF!</v>
      </c>
      <c r="IJ163" s="175" t="e">
        <f>IC163+A!#REF!+NF!IR163</f>
        <v>#REF!</v>
      </c>
      <c r="IK163" s="175" t="e">
        <f>II163*A!C164</f>
        <v>#REF!</v>
      </c>
      <c r="IL163" s="175" t="e">
        <f t="shared" si="272"/>
        <v>#REF!</v>
      </c>
      <c r="IM163" s="81" t="e">
        <f t="shared" si="405"/>
        <v>#REF!</v>
      </c>
      <c r="IN163" s="57" t="str">
        <f t="shared" si="406"/>
        <v>Catupiry Requeijao Crem Pouch 250g</v>
      </c>
      <c r="IO163" s="57" t="e">
        <f>IF163/A!C164</f>
        <v>#REF!</v>
      </c>
      <c r="IP163" s="66"/>
      <c r="IQ163" s="57" t="e">
        <f t="shared" si="407"/>
        <v>#REF!</v>
      </c>
      <c r="IR163" s="11" t="e">
        <f>IF163-#REF!</f>
        <v>#REF!</v>
      </c>
    </row>
    <row r="164" spans="1:252" x14ac:dyDescent="0.2">
      <c r="A164" s="19" t="str">
        <f>A!B165</f>
        <v>Catupiry Requeijao Crem Tomate Seco Pouch 250g</v>
      </c>
      <c r="B164" s="63"/>
      <c r="C164" s="31">
        <f>A!C165</f>
        <v>9.98</v>
      </c>
      <c r="D164" s="14">
        <f t="shared" si="273"/>
        <v>0</v>
      </c>
      <c r="E164" s="169">
        <f>(A!C165-xx!C164)*xx!B164</f>
        <v>0</v>
      </c>
      <c r="F164" s="63"/>
      <c r="G164" s="22">
        <f t="shared" si="274"/>
        <v>9.98</v>
      </c>
      <c r="H164" s="1">
        <f t="shared" si="275"/>
        <v>0</v>
      </c>
      <c r="I164" s="1">
        <f>(A!C165-xx!G164)*xx!F164</f>
        <v>0</v>
      </c>
      <c r="J164" s="1" t="str">
        <f t="shared" si="276"/>
        <v>Catupiry Requeijao Crem Tomate Seco Pouch 250g</v>
      </c>
      <c r="K164" s="63"/>
      <c r="L164" s="2">
        <f t="shared" si="277"/>
        <v>9.98</v>
      </c>
      <c r="M164" s="1">
        <f t="shared" si="278"/>
        <v>0</v>
      </c>
      <c r="N164" s="64">
        <f>(A!C165-xx!L164)*xx!K164</f>
        <v>0</v>
      </c>
      <c r="O164" s="63"/>
      <c r="P164" s="2">
        <f t="shared" si="279"/>
        <v>9.98</v>
      </c>
      <c r="Q164" s="1">
        <f t="shared" si="280"/>
        <v>0</v>
      </c>
      <c r="R164" s="14">
        <f>(A!C165-xx!P164)*xx!O164</f>
        <v>0</v>
      </c>
      <c r="S164" s="14" t="str">
        <f t="shared" si="281"/>
        <v>Catupiry Requeijao Crem Tomate Seco Pouch 250g</v>
      </c>
      <c r="T164" s="63"/>
      <c r="U164" s="22">
        <f t="shared" si="282"/>
        <v>9.98</v>
      </c>
      <c r="V164" s="1">
        <f t="shared" si="283"/>
        <v>0</v>
      </c>
      <c r="W164" s="64">
        <f>(A!C165-xx!U164)*xx!T164</f>
        <v>0</v>
      </c>
      <c r="X164" s="63"/>
      <c r="Y164" s="2">
        <f t="shared" si="284"/>
        <v>9.98</v>
      </c>
      <c r="Z164" s="1">
        <f t="shared" si="285"/>
        <v>0</v>
      </c>
      <c r="AA164" s="1">
        <f>(A!C165-xx!Y164)*xx!X164</f>
        <v>0</v>
      </c>
      <c r="AB164" s="1" t="str">
        <f t="shared" si="286"/>
        <v>Catupiry Requeijao Crem Tomate Seco Pouch 250g</v>
      </c>
      <c r="AC164" s="63"/>
      <c r="AD164" s="2">
        <f t="shared" si="287"/>
        <v>9.98</v>
      </c>
      <c r="AE164" s="1">
        <f t="shared" si="288"/>
        <v>0</v>
      </c>
      <c r="AF164" s="64">
        <f>(A!C165-xx!AD164)*xx!AC164</f>
        <v>0</v>
      </c>
      <c r="AG164" s="63"/>
      <c r="AH164" s="2">
        <f t="shared" si="289"/>
        <v>9.98</v>
      </c>
      <c r="AI164" s="1">
        <f t="shared" si="290"/>
        <v>0</v>
      </c>
      <c r="AJ164" s="1">
        <f>(A!C165-xx!AH164)*xx!AG164</f>
        <v>0</v>
      </c>
      <c r="AK164" s="1" t="str">
        <f t="shared" si="291"/>
        <v>Catupiry Requeijao Crem Tomate Seco Pouch 250g</v>
      </c>
      <c r="AL164" s="63"/>
      <c r="AM164" s="2">
        <f t="shared" si="292"/>
        <v>9.98</v>
      </c>
      <c r="AN164" s="1">
        <f t="shared" si="293"/>
        <v>0</v>
      </c>
      <c r="AO164" s="64">
        <f>(A!C165-xx!AM164)*xx!AL164</f>
        <v>0</v>
      </c>
      <c r="AP164" s="63"/>
      <c r="AQ164" s="2">
        <f t="shared" si="294"/>
        <v>9.98</v>
      </c>
      <c r="AR164" s="1">
        <f t="shared" si="295"/>
        <v>0</v>
      </c>
      <c r="AS164" s="1">
        <f>(A!C165-xx!AQ164)*xx!AP164</f>
        <v>0</v>
      </c>
      <c r="AT164" s="1" t="str">
        <f t="shared" si="296"/>
        <v>Catupiry Requeijao Crem Tomate Seco Pouch 250g</v>
      </c>
      <c r="AU164" s="63"/>
      <c r="AV164" s="2">
        <f t="shared" si="297"/>
        <v>9.98</v>
      </c>
      <c r="AW164" s="1">
        <f t="shared" si="298"/>
        <v>0</v>
      </c>
      <c r="AX164" s="64">
        <f>(A!C165-xx!AV164)*xx!AU164</f>
        <v>0</v>
      </c>
      <c r="AY164" s="63"/>
      <c r="AZ164" s="2">
        <f t="shared" si="299"/>
        <v>9.98</v>
      </c>
      <c r="BA164" s="1">
        <f t="shared" si="300"/>
        <v>0</v>
      </c>
      <c r="BB164" s="1">
        <f>(A!E165-xx!AZ164)*xx!AY164</f>
        <v>0</v>
      </c>
      <c r="BC164" s="1" t="str">
        <f t="shared" si="301"/>
        <v>Catupiry Requeijao Crem Tomate Seco Pouch 250g</v>
      </c>
      <c r="BD164" s="63"/>
      <c r="BE164" s="2">
        <f t="shared" si="302"/>
        <v>9.98</v>
      </c>
      <c r="BF164" s="1">
        <f t="shared" si="303"/>
        <v>0</v>
      </c>
      <c r="BG164" s="64">
        <f>(A!C165-xx!BE164)*xx!BD164</f>
        <v>0</v>
      </c>
      <c r="BH164" s="63"/>
      <c r="BI164" s="2">
        <f t="shared" si="304"/>
        <v>9.98</v>
      </c>
      <c r="BJ164" s="1">
        <f t="shared" si="305"/>
        <v>0</v>
      </c>
      <c r="BK164" s="1">
        <f>(A!C165-xx!BI164)*xx!BH164</f>
        <v>0</v>
      </c>
      <c r="BL164" s="1" t="str">
        <f t="shared" si="306"/>
        <v>Catupiry Requeijao Crem Tomate Seco Pouch 250g</v>
      </c>
      <c r="BM164" s="63"/>
      <c r="BN164" s="2">
        <f t="shared" si="307"/>
        <v>9.98</v>
      </c>
      <c r="BO164" s="1">
        <f t="shared" si="308"/>
        <v>0</v>
      </c>
      <c r="BP164" s="64">
        <f>(A!C165-xx!BN164)*xx!BM164</f>
        <v>0</v>
      </c>
      <c r="BQ164" s="63"/>
      <c r="BR164" s="2">
        <f t="shared" si="309"/>
        <v>9.98</v>
      </c>
      <c r="BS164" s="1">
        <f t="shared" si="310"/>
        <v>0</v>
      </c>
      <c r="BT164" s="1">
        <f>(A!C165-xx!BR164)*xx!BQ164</f>
        <v>0</v>
      </c>
      <c r="BU164" s="1" t="str">
        <f t="shared" si="311"/>
        <v>Catupiry Requeijao Crem Tomate Seco Pouch 250g</v>
      </c>
      <c r="BV164" s="63"/>
      <c r="BW164" s="2">
        <f t="shared" si="312"/>
        <v>9.98</v>
      </c>
      <c r="BX164" s="1">
        <f t="shared" si="313"/>
        <v>0</v>
      </c>
      <c r="BY164" s="64">
        <f>(A!C165-xx!BW164)*xx!BV164</f>
        <v>0</v>
      </c>
      <c r="BZ164" s="63"/>
      <c r="CA164" s="2">
        <f t="shared" si="314"/>
        <v>9.98</v>
      </c>
      <c r="CB164" s="1">
        <f t="shared" si="315"/>
        <v>0</v>
      </c>
      <c r="CC164" s="1">
        <f>(A!C165-xx!CA164)*xx!BZ164</f>
        <v>0</v>
      </c>
      <c r="CD164" s="1" t="str">
        <f t="shared" si="316"/>
        <v>Catupiry Requeijao Crem Tomate Seco Pouch 250g</v>
      </c>
      <c r="CE164" s="63"/>
      <c r="CF164" s="2">
        <f t="shared" si="317"/>
        <v>9.98</v>
      </c>
      <c r="CG164" s="1">
        <f t="shared" si="318"/>
        <v>0</v>
      </c>
      <c r="CH164" s="64">
        <f>(A!C165-xx!CF164)*xx!CE164</f>
        <v>0</v>
      </c>
      <c r="CI164" s="63"/>
      <c r="CJ164" s="2">
        <f t="shared" si="319"/>
        <v>9.98</v>
      </c>
      <c r="CK164" s="1">
        <f t="shared" si="320"/>
        <v>0</v>
      </c>
      <c r="CL164" s="1">
        <f>(A!C165-xx!CJ164)*xx!CI164</f>
        <v>0</v>
      </c>
      <c r="CM164" s="1" t="str">
        <f t="shared" si="321"/>
        <v>Catupiry Requeijao Crem Tomate Seco Pouch 250g</v>
      </c>
      <c r="CN164" s="63"/>
      <c r="CO164" s="2">
        <f t="shared" si="322"/>
        <v>9.98</v>
      </c>
      <c r="CP164" s="1">
        <f t="shared" si="323"/>
        <v>0</v>
      </c>
      <c r="CQ164" s="64">
        <f>(A!C165-xx!CO164)*xx!CN164</f>
        <v>0</v>
      </c>
      <c r="CR164" s="63"/>
      <c r="CS164" s="2">
        <f t="shared" si="324"/>
        <v>9.98</v>
      </c>
      <c r="CT164" s="1">
        <f t="shared" si="325"/>
        <v>0</v>
      </c>
      <c r="CU164" s="1">
        <f>(A!C165-xx!CS164)*xx!CR164</f>
        <v>0</v>
      </c>
      <c r="CV164" s="1" t="str">
        <f t="shared" si="326"/>
        <v>Catupiry Requeijao Crem Tomate Seco Pouch 250g</v>
      </c>
      <c r="CW164" s="63"/>
      <c r="CX164" s="2">
        <f t="shared" si="327"/>
        <v>9.98</v>
      </c>
      <c r="CY164" s="1">
        <f t="shared" si="328"/>
        <v>0</v>
      </c>
      <c r="CZ164" s="64">
        <f>(A!C165-xx!CX164)*xx!CW164</f>
        <v>0</v>
      </c>
      <c r="DA164" s="63"/>
      <c r="DB164" s="2">
        <f t="shared" si="329"/>
        <v>9.98</v>
      </c>
      <c r="DC164" s="1">
        <f t="shared" si="330"/>
        <v>0</v>
      </c>
      <c r="DD164" s="1">
        <f>(A!C165-xx!DB164)*xx!DA164</f>
        <v>0</v>
      </c>
      <c r="DE164" s="1" t="str">
        <f t="shared" si="331"/>
        <v>Catupiry Requeijao Crem Tomate Seco Pouch 250g</v>
      </c>
      <c r="DF164" s="63"/>
      <c r="DG164" s="2">
        <f t="shared" si="332"/>
        <v>9.98</v>
      </c>
      <c r="DH164" s="1">
        <f t="shared" si="333"/>
        <v>0</v>
      </c>
      <c r="DI164" s="64">
        <f>(A!C165-xx!DG164)*xx!DF164</f>
        <v>0</v>
      </c>
      <c r="DJ164" s="63"/>
      <c r="DK164" s="2">
        <f t="shared" si="334"/>
        <v>9.98</v>
      </c>
      <c r="DL164" s="1">
        <f t="shared" si="335"/>
        <v>0</v>
      </c>
      <c r="DM164" s="1">
        <f>(A!C165-xx!DK164)*xx!DJ164</f>
        <v>0</v>
      </c>
      <c r="DN164" s="1" t="str">
        <f t="shared" si="336"/>
        <v>Catupiry Requeijao Crem Tomate Seco Pouch 250g</v>
      </c>
      <c r="DO164" s="63"/>
      <c r="DP164" s="2">
        <f t="shared" si="337"/>
        <v>9.98</v>
      </c>
      <c r="DQ164" s="1">
        <f t="shared" si="338"/>
        <v>0</v>
      </c>
      <c r="DR164" s="64">
        <f>(A!C165-xx!DP164)*xx!DO164</f>
        <v>0</v>
      </c>
      <c r="DS164" s="63"/>
      <c r="DT164" s="2">
        <f t="shared" si="339"/>
        <v>9.98</v>
      </c>
      <c r="DU164" s="1">
        <f t="shared" si="340"/>
        <v>0</v>
      </c>
      <c r="DV164" s="1">
        <f>(A!C165-xx!DT164)*xx!DS164</f>
        <v>0</v>
      </c>
      <c r="DW164" s="1" t="str">
        <f t="shared" si="341"/>
        <v>Catupiry Requeijao Crem Tomate Seco Pouch 250g</v>
      </c>
      <c r="DX164" s="63"/>
      <c r="DY164" s="2">
        <f t="shared" si="342"/>
        <v>9.98</v>
      </c>
      <c r="DZ164" s="1">
        <f t="shared" si="343"/>
        <v>0</v>
      </c>
      <c r="EA164" s="64">
        <f>(A!C165-xx!DY164)*xx!DX164</f>
        <v>0</v>
      </c>
      <c r="EB164" s="63"/>
      <c r="EC164" s="2">
        <f t="shared" si="344"/>
        <v>9.98</v>
      </c>
      <c r="ED164" s="1">
        <f t="shared" si="345"/>
        <v>0</v>
      </c>
      <c r="EE164" s="1">
        <f>(A!C165-xx!EC164)*xx!EB164</f>
        <v>0</v>
      </c>
      <c r="EF164" s="1" t="str">
        <f t="shared" si="346"/>
        <v>Catupiry Requeijao Crem Tomate Seco Pouch 250g</v>
      </c>
      <c r="EG164" s="63"/>
      <c r="EH164" s="2">
        <f t="shared" si="347"/>
        <v>9.98</v>
      </c>
      <c r="EI164" s="1">
        <f t="shared" si="348"/>
        <v>0</v>
      </c>
      <c r="EJ164" s="64">
        <f>(A!C165-xx!EH164)*xx!EG164</f>
        <v>0</v>
      </c>
      <c r="EK164" s="63"/>
      <c r="EL164" s="2">
        <f t="shared" si="349"/>
        <v>9.98</v>
      </c>
      <c r="EM164" s="1">
        <f t="shared" si="350"/>
        <v>0</v>
      </c>
      <c r="EN164" s="1">
        <f>(A!C165-xx!EL164)*xx!EK164</f>
        <v>0</v>
      </c>
      <c r="EO164" s="1" t="str">
        <f t="shared" si="351"/>
        <v>Catupiry Requeijao Crem Tomate Seco Pouch 250g</v>
      </c>
      <c r="EP164" s="63"/>
      <c r="EQ164" s="2">
        <f t="shared" si="352"/>
        <v>9.98</v>
      </c>
      <c r="ER164" s="1">
        <f t="shared" si="353"/>
        <v>0</v>
      </c>
      <c r="ES164" s="64">
        <f>(A!C165-xx!EQ164)*xx!EP164</f>
        <v>0</v>
      </c>
      <c r="ET164" s="63"/>
      <c r="EU164" s="2">
        <f t="shared" si="354"/>
        <v>9.98</v>
      </c>
      <c r="EV164" s="1">
        <f t="shared" si="355"/>
        <v>0</v>
      </c>
      <c r="EW164" s="1">
        <f>(A!C165-xx!EU164)*xx!ET164</f>
        <v>0</v>
      </c>
      <c r="EX164" s="1" t="str">
        <f t="shared" si="356"/>
        <v>Catupiry Requeijao Crem Tomate Seco Pouch 250g</v>
      </c>
      <c r="EY164" s="63"/>
      <c r="EZ164" s="2">
        <f t="shared" si="357"/>
        <v>9.98</v>
      </c>
      <c r="FA164" s="1">
        <f t="shared" si="358"/>
        <v>0</v>
      </c>
      <c r="FB164" s="64">
        <f>(A!C165-xx!EZ164)*xx!EY164</f>
        <v>0</v>
      </c>
      <c r="FC164" s="63"/>
      <c r="FD164" s="2">
        <f t="shared" si="359"/>
        <v>9.98</v>
      </c>
      <c r="FE164" s="1">
        <f t="shared" si="360"/>
        <v>0</v>
      </c>
      <c r="FF164" s="1">
        <f>(A!C165-xx!FD164)*xx!FC164</f>
        <v>0</v>
      </c>
      <c r="FG164" s="1" t="str">
        <f t="shared" si="361"/>
        <v>Catupiry Requeijao Crem Tomate Seco Pouch 250g</v>
      </c>
      <c r="FH164" s="63"/>
      <c r="FI164" s="2">
        <f t="shared" si="362"/>
        <v>9.98</v>
      </c>
      <c r="FJ164" s="1">
        <f t="shared" si="363"/>
        <v>0</v>
      </c>
      <c r="FK164" s="64">
        <f>(A!C165-xx!FI164)*xx!FH164</f>
        <v>0</v>
      </c>
      <c r="FL164" s="63"/>
      <c r="FM164" s="2">
        <f t="shared" si="364"/>
        <v>9.98</v>
      </c>
      <c r="FN164" s="1">
        <f t="shared" si="365"/>
        <v>0</v>
      </c>
      <c r="FO164" s="1">
        <f>(A!C165-xx!FM164)*xx!FL164</f>
        <v>0</v>
      </c>
      <c r="FP164" s="1" t="str">
        <f t="shared" si="366"/>
        <v>Catupiry Requeijao Crem Tomate Seco Pouch 250g</v>
      </c>
      <c r="FQ164" s="63"/>
      <c r="FR164" s="2">
        <f t="shared" si="367"/>
        <v>9.98</v>
      </c>
      <c r="FS164" s="1">
        <f t="shared" si="368"/>
        <v>0</v>
      </c>
      <c r="FT164" s="64">
        <f>(A!C165-xx!FR164)*xx!FQ164</f>
        <v>0</v>
      </c>
      <c r="FU164" s="63"/>
      <c r="FV164" s="2">
        <f t="shared" si="369"/>
        <v>9.98</v>
      </c>
      <c r="FW164" s="1">
        <f t="shared" si="370"/>
        <v>0</v>
      </c>
      <c r="FX164" s="1">
        <f>(A!C165-xx!FV164)*xx!FU164</f>
        <v>0</v>
      </c>
      <c r="FY164" s="1" t="str">
        <f t="shared" si="371"/>
        <v>Catupiry Requeijao Crem Tomate Seco Pouch 250g</v>
      </c>
      <c r="FZ164" s="63"/>
      <c r="GA164" s="2">
        <f t="shared" si="372"/>
        <v>9.98</v>
      </c>
      <c r="GB164" s="1">
        <f t="shared" si="373"/>
        <v>0</v>
      </c>
      <c r="GC164" s="64">
        <f>(A!C165-xx!GA164)*xx!FZ164</f>
        <v>0</v>
      </c>
      <c r="GD164" s="63"/>
      <c r="GE164" s="2">
        <f t="shared" si="374"/>
        <v>9.98</v>
      </c>
      <c r="GF164" s="1">
        <f t="shared" si="375"/>
        <v>0</v>
      </c>
      <c r="GG164" s="1">
        <f>(A!C165-xx!GE164)*xx!GD164</f>
        <v>0</v>
      </c>
      <c r="GH164" s="1" t="str">
        <f t="shared" si="376"/>
        <v>Catupiry Requeijao Crem Tomate Seco Pouch 250g</v>
      </c>
      <c r="GI164" s="63"/>
      <c r="GJ164" s="2">
        <f t="shared" si="377"/>
        <v>9.98</v>
      </c>
      <c r="GK164" s="1">
        <f t="shared" si="378"/>
        <v>0</v>
      </c>
      <c r="GL164" s="64">
        <f>(A!C165-xx!GJ164)*xx!GI164</f>
        <v>0</v>
      </c>
      <c r="GM164" s="63"/>
      <c r="GN164" s="2">
        <f t="shared" si="379"/>
        <v>9.98</v>
      </c>
      <c r="GO164" s="1">
        <f t="shared" si="380"/>
        <v>0</v>
      </c>
      <c r="GP164" s="1">
        <f>(A!C165-xx!GN164)*xx!GM164</f>
        <v>0</v>
      </c>
      <c r="GQ164" s="1" t="str">
        <f t="shared" si="381"/>
        <v>Catupiry Requeijao Crem Tomate Seco Pouch 250g</v>
      </c>
      <c r="GR164" s="63"/>
      <c r="GS164" s="2">
        <f t="shared" si="382"/>
        <v>9.98</v>
      </c>
      <c r="GT164" s="1">
        <f t="shared" si="383"/>
        <v>0</v>
      </c>
      <c r="GU164" s="64">
        <f>(A!C165-xx!GS164)*xx!GR164</f>
        <v>0</v>
      </c>
      <c r="GV164" s="63"/>
      <c r="GW164" s="2">
        <f t="shared" si="384"/>
        <v>9.98</v>
      </c>
      <c r="GX164" s="1">
        <f t="shared" si="385"/>
        <v>0</v>
      </c>
      <c r="GY164" s="1">
        <f>(A!C165-xx!GW164)*xx!GV164</f>
        <v>0</v>
      </c>
      <c r="GZ164" s="1" t="str">
        <f t="shared" si="386"/>
        <v>Catupiry Requeijao Crem Tomate Seco Pouch 250g</v>
      </c>
      <c r="HA164" s="63"/>
      <c r="HB164" s="2">
        <f t="shared" si="387"/>
        <v>9.98</v>
      </c>
      <c r="HC164" s="1">
        <f t="shared" si="388"/>
        <v>0</v>
      </c>
      <c r="HD164" s="64">
        <f>(A!C165-xx!HB164)*xx!HA164</f>
        <v>0</v>
      </c>
      <c r="HE164" s="63"/>
      <c r="HF164" s="2">
        <f t="shared" si="389"/>
        <v>9.98</v>
      </c>
      <c r="HG164" s="1">
        <f t="shared" si="390"/>
        <v>0</v>
      </c>
      <c r="HH164" s="1">
        <f>(A!C165-xx!HF164)*xx!HE164</f>
        <v>0</v>
      </c>
      <c r="HI164" s="1" t="str">
        <f t="shared" si="391"/>
        <v>Catupiry Requeijao Crem Tomate Seco Pouch 250g</v>
      </c>
      <c r="HJ164" s="63"/>
      <c r="HK164" s="2">
        <f t="shared" si="392"/>
        <v>9.98</v>
      </c>
      <c r="HL164" s="1">
        <f t="shared" si="393"/>
        <v>0</v>
      </c>
      <c r="HM164" s="64">
        <f>(A!C165-xx!HK164)*xx!HJ164</f>
        <v>0</v>
      </c>
      <c r="HN164" s="63"/>
      <c r="HO164" s="2">
        <f t="shared" si="394"/>
        <v>9.98</v>
      </c>
      <c r="HP164" s="1">
        <f t="shared" si="395"/>
        <v>0</v>
      </c>
      <c r="HQ164" s="1">
        <f>-(A!C165-xx!HO164)*xx!HN164</f>
        <v>0</v>
      </c>
      <c r="HR164" s="1" t="str">
        <f t="shared" si="396"/>
        <v>Catupiry Requeijao Crem Tomate Seco Pouch 250g</v>
      </c>
      <c r="HS164" s="63"/>
      <c r="HT164" s="2">
        <f t="shared" si="397"/>
        <v>9.98</v>
      </c>
      <c r="HU164" s="1">
        <f t="shared" si="398"/>
        <v>0</v>
      </c>
      <c r="HV164" s="64">
        <f>(A!C165-xx!HT164)*xx!HS164</f>
        <v>0</v>
      </c>
      <c r="HW164" s="63"/>
      <c r="HX164" s="2">
        <f>A!C165</f>
        <v>9.98</v>
      </c>
      <c r="HY164" s="1">
        <f t="shared" si="399"/>
        <v>0</v>
      </c>
      <c r="HZ164" s="1">
        <f>(A!C165-xx!HX164)*xx!HW164</f>
        <v>0</v>
      </c>
      <c r="IA164" s="1" t="str">
        <f>A!B165</f>
        <v>Catupiry Requeijao Crem Tomate Seco Pouch 250g</v>
      </c>
      <c r="IB164" s="1">
        <f t="shared" si="400"/>
        <v>0</v>
      </c>
      <c r="IC164" s="14">
        <f t="shared" si="401"/>
        <v>0</v>
      </c>
      <c r="ID164" s="14" t="e">
        <f>A!#REF!</f>
        <v>#REF!</v>
      </c>
      <c r="IE164" s="14" t="e">
        <f>NF!IS164</f>
        <v>#DIV/0!</v>
      </c>
      <c r="IF164" s="26" t="e">
        <f t="shared" si="402"/>
        <v>#REF!</v>
      </c>
      <c r="IG164" s="2" t="e">
        <f t="shared" si="403"/>
        <v>#REF!</v>
      </c>
      <c r="IH164" s="170" t="e">
        <f t="shared" si="404"/>
        <v>#REF!</v>
      </c>
      <c r="II164" s="174" t="e">
        <f>IB164+A!#REF!+NF!IQ164</f>
        <v>#REF!</v>
      </c>
      <c r="IJ164" s="175" t="e">
        <f>IC164+A!#REF!+NF!IR164</f>
        <v>#REF!</v>
      </c>
      <c r="IK164" s="175" t="e">
        <f>II164*A!C165</f>
        <v>#REF!</v>
      </c>
      <c r="IL164" s="175" t="e">
        <f t="shared" si="272"/>
        <v>#REF!</v>
      </c>
      <c r="IM164" s="81" t="e">
        <f t="shared" si="405"/>
        <v>#REF!</v>
      </c>
      <c r="IN164" s="84" t="str">
        <f t="shared" si="406"/>
        <v>Catupiry Requeijao Crem Tomate Seco Pouch 250g</v>
      </c>
      <c r="IO164" s="84" t="e">
        <f>IF164/A!C165</f>
        <v>#REF!</v>
      </c>
      <c r="IP164" s="72"/>
      <c r="IQ164" s="84" t="e">
        <f t="shared" si="407"/>
        <v>#REF!</v>
      </c>
      <c r="IR164" s="85" t="e">
        <f>IF164-#REF!</f>
        <v>#REF!</v>
      </c>
    </row>
    <row r="165" spans="1:252" x14ac:dyDescent="0.2">
      <c r="A165" s="20" t="str">
        <f>A!B166</f>
        <v>Catupiry Requeijao Cremoso Trad. 1500g</v>
      </c>
      <c r="B165" s="51"/>
      <c r="C165" s="65">
        <f>A!C166</f>
        <v>29.98</v>
      </c>
      <c r="D165" s="21">
        <f t="shared" si="273"/>
        <v>0</v>
      </c>
      <c r="E165" s="171">
        <f>(A!C166-xx!C165)*xx!B165</f>
        <v>0</v>
      </c>
      <c r="F165" s="51"/>
      <c r="G165" s="32">
        <f t="shared" si="274"/>
        <v>29.98</v>
      </c>
      <c r="H165" s="5">
        <f t="shared" si="275"/>
        <v>0</v>
      </c>
      <c r="I165" s="5">
        <f>(A!C166-xx!G165)*xx!F165</f>
        <v>0</v>
      </c>
      <c r="J165" s="5" t="str">
        <f t="shared" si="276"/>
        <v>Catupiry Requeijao Cremoso Trad. 1500g</v>
      </c>
      <c r="K165" s="51"/>
      <c r="L165" s="6">
        <f t="shared" si="277"/>
        <v>29.98</v>
      </c>
      <c r="M165" s="5">
        <f t="shared" si="278"/>
        <v>0</v>
      </c>
      <c r="N165" s="172">
        <f>(A!C166-xx!L165)*xx!K165</f>
        <v>0</v>
      </c>
      <c r="O165" s="51"/>
      <c r="P165" s="6">
        <f t="shared" si="279"/>
        <v>29.98</v>
      </c>
      <c r="Q165" s="5">
        <f t="shared" si="280"/>
        <v>0</v>
      </c>
      <c r="R165" s="21">
        <f>(A!C166-xx!P165)*xx!O165</f>
        <v>0</v>
      </c>
      <c r="S165" s="21" t="str">
        <f t="shared" si="281"/>
        <v>Catupiry Requeijao Cremoso Trad. 1500g</v>
      </c>
      <c r="T165" s="51"/>
      <c r="U165" s="32">
        <f t="shared" si="282"/>
        <v>29.98</v>
      </c>
      <c r="V165" s="5">
        <f t="shared" si="283"/>
        <v>0</v>
      </c>
      <c r="W165" s="172">
        <f>(A!C166-xx!U165)*xx!T165</f>
        <v>0</v>
      </c>
      <c r="X165" s="51"/>
      <c r="Y165" s="6">
        <f t="shared" si="284"/>
        <v>29.98</v>
      </c>
      <c r="Z165" s="5">
        <f t="shared" si="285"/>
        <v>0</v>
      </c>
      <c r="AA165" s="5">
        <f>(A!C166-xx!Y165)*xx!X165</f>
        <v>0</v>
      </c>
      <c r="AB165" s="5" t="str">
        <f t="shared" si="286"/>
        <v>Catupiry Requeijao Cremoso Trad. 1500g</v>
      </c>
      <c r="AC165" s="51"/>
      <c r="AD165" s="6">
        <f t="shared" si="287"/>
        <v>29.98</v>
      </c>
      <c r="AE165" s="5">
        <f t="shared" si="288"/>
        <v>0</v>
      </c>
      <c r="AF165" s="172">
        <f>(A!C166-xx!AD165)*xx!AC165</f>
        <v>0</v>
      </c>
      <c r="AG165" s="51"/>
      <c r="AH165" s="6">
        <f t="shared" si="289"/>
        <v>29.98</v>
      </c>
      <c r="AI165" s="5">
        <f t="shared" si="290"/>
        <v>0</v>
      </c>
      <c r="AJ165" s="5">
        <f>(A!C166-xx!AH165)*xx!AG165</f>
        <v>0</v>
      </c>
      <c r="AK165" s="5" t="str">
        <f t="shared" si="291"/>
        <v>Catupiry Requeijao Cremoso Trad. 1500g</v>
      </c>
      <c r="AL165" s="51"/>
      <c r="AM165" s="6">
        <f t="shared" si="292"/>
        <v>29.98</v>
      </c>
      <c r="AN165" s="5">
        <f t="shared" si="293"/>
        <v>0</v>
      </c>
      <c r="AO165" s="172">
        <f>(A!C166-xx!AM165)*xx!AL165</f>
        <v>0</v>
      </c>
      <c r="AP165" s="51"/>
      <c r="AQ165" s="6">
        <f t="shared" si="294"/>
        <v>29.98</v>
      </c>
      <c r="AR165" s="5">
        <f t="shared" si="295"/>
        <v>0</v>
      </c>
      <c r="AS165" s="5">
        <f>(A!C166-xx!AQ165)*xx!AP165</f>
        <v>0</v>
      </c>
      <c r="AT165" s="5" t="str">
        <f t="shared" si="296"/>
        <v>Catupiry Requeijao Cremoso Trad. 1500g</v>
      </c>
      <c r="AU165" s="51"/>
      <c r="AV165" s="6">
        <f t="shared" si="297"/>
        <v>29.98</v>
      </c>
      <c r="AW165" s="5">
        <f t="shared" si="298"/>
        <v>0</v>
      </c>
      <c r="AX165" s="172">
        <f>(A!C166-xx!AV165)*xx!AU165</f>
        <v>0</v>
      </c>
      <c r="AY165" s="51"/>
      <c r="AZ165" s="6">
        <f t="shared" si="299"/>
        <v>29.98</v>
      </c>
      <c r="BA165" s="5">
        <f t="shared" si="300"/>
        <v>0</v>
      </c>
      <c r="BB165" s="5">
        <f>(A!E166-xx!AZ165)*xx!AY165</f>
        <v>0</v>
      </c>
      <c r="BC165" s="5" t="str">
        <f t="shared" si="301"/>
        <v>Catupiry Requeijao Cremoso Trad. 1500g</v>
      </c>
      <c r="BD165" s="51"/>
      <c r="BE165" s="6">
        <f t="shared" si="302"/>
        <v>29.98</v>
      </c>
      <c r="BF165" s="5">
        <f t="shared" si="303"/>
        <v>0</v>
      </c>
      <c r="BG165" s="172">
        <f>(A!C166-xx!BE165)*xx!BD165</f>
        <v>0</v>
      </c>
      <c r="BH165" s="51"/>
      <c r="BI165" s="6">
        <f t="shared" si="304"/>
        <v>29.98</v>
      </c>
      <c r="BJ165" s="5">
        <f t="shared" si="305"/>
        <v>0</v>
      </c>
      <c r="BK165" s="5">
        <f>(A!C166-xx!BI165)*xx!BH165</f>
        <v>0</v>
      </c>
      <c r="BL165" s="5" t="str">
        <f t="shared" si="306"/>
        <v>Catupiry Requeijao Cremoso Trad. 1500g</v>
      </c>
      <c r="BM165" s="51"/>
      <c r="BN165" s="6">
        <f t="shared" si="307"/>
        <v>29.98</v>
      </c>
      <c r="BO165" s="5">
        <f t="shared" si="308"/>
        <v>0</v>
      </c>
      <c r="BP165" s="172">
        <f>(A!C166-xx!BN165)*xx!BM165</f>
        <v>0</v>
      </c>
      <c r="BQ165" s="51"/>
      <c r="BR165" s="6">
        <f t="shared" si="309"/>
        <v>29.98</v>
      </c>
      <c r="BS165" s="5">
        <f t="shared" si="310"/>
        <v>0</v>
      </c>
      <c r="BT165" s="5">
        <f>(A!C166-xx!BR165)*xx!BQ165</f>
        <v>0</v>
      </c>
      <c r="BU165" s="5" t="str">
        <f t="shared" si="311"/>
        <v>Catupiry Requeijao Cremoso Trad. 1500g</v>
      </c>
      <c r="BV165" s="51"/>
      <c r="BW165" s="6">
        <f t="shared" si="312"/>
        <v>29.98</v>
      </c>
      <c r="BX165" s="5">
        <f t="shared" si="313"/>
        <v>0</v>
      </c>
      <c r="BY165" s="172">
        <f>(A!C166-xx!BW165)*xx!BV165</f>
        <v>0</v>
      </c>
      <c r="BZ165" s="51"/>
      <c r="CA165" s="6">
        <f t="shared" si="314"/>
        <v>29.98</v>
      </c>
      <c r="CB165" s="5">
        <f t="shared" si="315"/>
        <v>0</v>
      </c>
      <c r="CC165" s="5">
        <f>(A!C166-xx!CA165)*xx!BZ165</f>
        <v>0</v>
      </c>
      <c r="CD165" s="5" t="str">
        <f t="shared" si="316"/>
        <v>Catupiry Requeijao Cremoso Trad. 1500g</v>
      </c>
      <c r="CE165" s="51"/>
      <c r="CF165" s="6">
        <f t="shared" si="317"/>
        <v>29.98</v>
      </c>
      <c r="CG165" s="5">
        <f t="shared" si="318"/>
        <v>0</v>
      </c>
      <c r="CH165" s="172">
        <f>(A!C166-xx!CF165)*xx!CE165</f>
        <v>0</v>
      </c>
      <c r="CI165" s="51"/>
      <c r="CJ165" s="6">
        <f t="shared" si="319"/>
        <v>29.98</v>
      </c>
      <c r="CK165" s="5">
        <f t="shared" si="320"/>
        <v>0</v>
      </c>
      <c r="CL165" s="5">
        <f>(A!C166-xx!CJ165)*xx!CI165</f>
        <v>0</v>
      </c>
      <c r="CM165" s="5" t="str">
        <f t="shared" si="321"/>
        <v>Catupiry Requeijao Cremoso Trad. 1500g</v>
      </c>
      <c r="CN165" s="51"/>
      <c r="CO165" s="6">
        <f t="shared" si="322"/>
        <v>29.98</v>
      </c>
      <c r="CP165" s="5">
        <f t="shared" si="323"/>
        <v>0</v>
      </c>
      <c r="CQ165" s="172">
        <f>(A!C166-xx!CO165)*xx!CN165</f>
        <v>0</v>
      </c>
      <c r="CR165" s="51"/>
      <c r="CS165" s="6">
        <f t="shared" si="324"/>
        <v>29.98</v>
      </c>
      <c r="CT165" s="5">
        <f t="shared" si="325"/>
        <v>0</v>
      </c>
      <c r="CU165" s="5">
        <f>(A!C166-xx!CS165)*xx!CR165</f>
        <v>0</v>
      </c>
      <c r="CV165" s="5" t="str">
        <f t="shared" si="326"/>
        <v>Catupiry Requeijao Cremoso Trad. 1500g</v>
      </c>
      <c r="CW165" s="51"/>
      <c r="CX165" s="6">
        <f t="shared" si="327"/>
        <v>29.98</v>
      </c>
      <c r="CY165" s="5">
        <f t="shared" si="328"/>
        <v>0</v>
      </c>
      <c r="CZ165" s="172">
        <f>(A!C166-xx!CX165)*xx!CW165</f>
        <v>0</v>
      </c>
      <c r="DA165" s="51"/>
      <c r="DB165" s="6">
        <f t="shared" si="329"/>
        <v>29.98</v>
      </c>
      <c r="DC165" s="5">
        <f t="shared" si="330"/>
        <v>0</v>
      </c>
      <c r="DD165" s="5">
        <f>(A!C166-xx!DB165)*xx!DA165</f>
        <v>0</v>
      </c>
      <c r="DE165" s="5" t="str">
        <f t="shared" si="331"/>
        <v>Catupiry Requeijao Cremoso Trad. 1500g</v>
      </c>
      <c r="DF165" s="51"/>
      <c r="DG165" s="6">
        <f t="shared" si="332"/>
        <v>29.98</v>
      </c>
      <c r="DH165" s="5">
        <f t="shared" si="333"/>
        <v>0</v>
      </c>
      <c r="DI165" s="172">
        <f>(A!C166-xx!DG165)*xx!DF165</f>
        <v>0</v>
      </c>
      <c r="DJ165" s="51"/>
      <c r="DK165" s="6">
        <f t="shared" si="334"/>
        <v>29.98</v>
      </c>
      <c r="DL165" s="5">
        <f t="shared" si="335"/>
        <v>0</v>
      </c>
      <c r="DM165" s="5">
        <f>(A!C166-xx!DK165)*xx!DJ165</f>
        <v>0</v>
      </c>
      <c r="DN165" s="5" t="str">
        <f t="shared" si="336"/>
        <v>Catupiry Requeijao Cremoso Trad. 1500g</v>
      </c>
      <c r="DO165" s="51"/>
      <c r="DP165" s="6">
        <f t="shared" si="337"/>
        <v>29.98</v>
      </c>
      <c r="DQ165" s="5">
        <f t="shared" si="338"/>
        <v>0</v>
      </c>
      <c r="DR165" s="172">
        <f>(A!C166-xx!DP165)*xx!DO165</f>
        <v>0</v>
      </c>
      <c r="DS165" s="51"/>
      <c r="DT165" s="6">
        <f t="shared" si="339"/>
        <v>29.98</v>
      </c>
      <c r="DU165" s="5">
        <f t="shared" si="340"/>
        <v>0</v>
      </c>
      <c r="DV165" s="5">
        <f>(A!C166-xx!DT165)*xx!DS165</f>
        <v>0</v>
      </c>
      <c r="DW165" s="5" t="str">
        <f t="shared" si="341"/>
        <v>Catupiry Requeijao Cremoso Trad. 1500g</v>
      </c>
      <c r="DX165" s="51"/>
      <c r="DY165" s="6">
        <f t="shared" si="342"/>
        <v>29.98</v>
      </c>
      <c r="DZ165" s="5">
        <f t="shared" si="343"/>
        <v>0</v>
      </c>
      <c r="EA165" s="172">
        <f>(A!C166-xx!DY165)*xx!DX165</f>
        <v>0</v>
      </c>
      <c r="EB165" s="51"/>
      <c r="EC165" s="6">
        <f t="shared" si="344"/>
        <v>29.98</v>
      </c>
      <c r="ED165" s="5">
        <f t="shared" si="345"/>
        <v>0</v>
      </c>
      <c r="EE165" s="5">
        <f>(A!C166-xx!EC165)*xx!EB165</f>
        <v>0</v>
      </c>
      <c r="EF165" s="5" t="str">
        <f t="shared" si="346"/>
        <v>Catupiry Requeijao Cremoso Trad. 1500g</v>
      </c>
      <c r="EG165" s="51"/>
      <c r="EH165" s="6">
        <f t="shared" si="347"/>
        <v>29.98</v>
      </c>
      <c r="EI165" s="5">
        <f t="shared" si="348"/>
        <v>0</v>
      </c>
      <c r="EJ165" s="172">
        <f>(A!C166-xx!EH165)*xx!EG165</f>
        <v>0</v>
      </c>
      <c r="EK165" s="51"/>
      <c r="EL165" s="6">
        <f t="shared" si="349"/>
        <v>29.98</v>
      </c>
      <c r="EM165" s="5">
        <f t="shared" si="350"/>
        <v>0</v>
      </c>
      <c r="EN165" s="5">
        <f>(A!C166-xx!EL165)*xx!EK165</f>
        <v>0</v>
      </c>
      <c r="EO165" s="5" t="str">
        <f t="shared" si="351"/>
        <v>Catupiry Requeijao Cremoso Trad. 1500g</v>
      </c>
      <c r="EP165" s="51"/>
      <c r="EQ165" s="6">
        <f t="shared" si="352"/>
        <v>29.98</v>
      </c>
      <c r="ER165" s="5">
        <f t="shared" si="353"/>
        <v>0</v>
      </c>
      <c r="ES165" s="172">
        <f>(A!C166-xx!EQ165)*xx!EP165</f>
        <v>0</v>
      </c>
      <c r="ET165" s="51"/>
      <c r="EU165" s="6">
        <f t="shared" si="354"/>
        <v>29.98</v>
      </c>
      <c r="EV165" s="5">
        <f t="shared" si="355"/>
        <v>0</v>
      </c>
      <c r="EW165" s="5">
        <f>(A!C166-xx!EU165)*xx!ET165</f>
        <v>0</v>
      </c>
      <c r="EX165" s="5" t="str">
        <f t="shared" si="356"/>
        <v>Catupiry Requeijao Cremoso Trad. 1500g</v>
      </c>
      <c r="EY165" s="51"/>
      <c r="EZ165" s="6">
        <f t="shared" si="357"/>
        <v>29.98</v>
      </c>
      <c r="FA165" s="5">
        <f t="shared" si="358"/>
        <v>0</v>
      </c>
      <c r="FB165" s="172">
        <f>(A!C166-xx!EZ165)*xx!EY165</f>
        <v>0</v>
      </c>
      <c r="FC165" s="51"/>
      <c r="FD165" s="6">
        <f t="shared" si="359"/>
        <v>29.98</v>
      </c>
      <c r="FE165" s="5">
        <f t="shared" si="360"/>
        <v>0</v>
      </c>
      <c r="FF165" s="5">
        <f>(A!C166-xx!FD165)*xx!FC165</f>
        <v>0</v>
      </c>
      <c r="FG165" s="5" t="str">
        <f t="shared" si="361"/>
        <v>Catupiry Requeijao Cremoso Trad. 1500g</v>
      </c>
      <c r="FH165" s="51"/>
      <c r="FI165" s="6">
        <f t="shared" si="362"/>
        <v>29.98</v>
      </c>
      <c r="FJ165" s="5">
        <f t="shared" si="363"/>
        <v>0</v>
      </c>
      <c r="FK165" s="172">
        <f>(A!C166-xx!FI165)*xx!FH165</f>
        <v>0</v>
      </c>
      <c r="FL165" s="51"/>
      <c r="FM165" s="6">
        <f t="shared" si="364"/>
        <v>29.98</v>
      </c>
      <c r="FN165" s="5">
        <f t="shared" si="365"/>
        <v>0</v>
      </c>
      <c r="FO165" s="5">
        <f>(A!C166-xx!FM165)*xx!FL165</f>
        <v>0</v>
      </c>
      <c r="FP165" s="5" t="str">
        <f t="shared" si="366"/>
        <v>Catupiry Requeijao Cremoso Trad. 1500g</v>
      </c>
      <c r="FQ165" s="51"/>
      <c r="FR165" s="6">
        <f t="shared" si="367"/>
        <v>29.98</v>
      </c>
      <c r="FS165" s="5">
        <f t="shared" si="368"/>
        <v>0</v>
      </c>
      <c r="FT165" s="172">
        <f>(A!C166-xx!FR165)*xx!FQ165</f>
        <v>0</v>
      </c>
      <c r="FU165" s="51"/>
      <c r="FV165" s="6">
        <f t="shared" si="369"/>
        <v>29.98</v>
      </c>
      <c r="FW165" s="5">
        <f t="shared" si="370"/>
        <v>0</v>
      </c>
      <c r="FX165" s="5">
        <f>(A!C166-xx!FV165)*xx!FU165</f>
        <v>0</v>
      </c>
      <c r="FY165" s="5" t="str">
        <f t="shared" si="371"/>
        <v>Catupiry Requeijao Cremoso Trad. 1500g</v>
      </c>
      <c r="FZ165" s="51"/>
      <c r="GA165" s="6">
        <f t="shared" si="372"/>
        <v>29.98</v>
      </c>
      <c r="GB165" s="5">
        <f t="shared" si="373"/>
        <v>0</v>
      </c>
      <c r="GC165" s="172">
        <f>(A!C166-xx!GA165)*xx!FZ165</f>
        <v>0</v>
      </c>
      <c r="GD165" s="51"/>
      <c r="GE165" s="6">
        <f t="shared" si="374"/>
        <v>29.98</v>
      </c>
      <c r="GF165" s="5">
        <f t="shared" si="375"/>
        <v>0</v>
      </c>
      <c r="GG165" s="5">
        <f>(A!C166-xx!GE165)*xx!GD165</f>
        <v>0</v>
      </c>
      <c r="GH165" s="5" t="str">
        <f t="shared" si="376"/>
        <v>Catupiry Requeijao Cremoso Trad. 1500g</v>
      </c>
      <c r="GI165" s="51"/>
      <c r="GJ165" s="6">
        <f t="shared" si="377"/>
        <v>29.98</v>
      </c>
      <c r="GK165" s="5">
        <f t="shared" si="378"/>
        <v>0</v>
      </c>
      <c r="GL165" s="172">
        <f>(A!C166-xx!GJ165)*xx!GI165</f>
        <v>0</v>
      </c>
      <c r="GM165" s="51"/>
      <c r="GN165" s="6">
        <f t="shared" si="379"/>
        <v>29.98</v>
      </c>
      <c r="GO165" s="5">
        <f t="shared" si="380"/>
        <v>0</v>
      </c>
      <c r="GP165" s="5">
        <f>(A!C166-xx!GN165)*xx!GM165</f>
        <v>0</v>
      </c>
      <c r="GQ165" s="5" t="str">
        <f t="shared" si="381"/>
        <v>Catupiry Requeijao Cremoso Trad. 1500g</v>
      </c>
      <c r="GR165" s="51"/>
      <c r="GS165" s="6">
        <f t="shared" si="382"/>
        <v>29.98</v>
      </c>
      <c r="GT165" s="5">
        <f t="shared" si="383"/>
        <v>0</v>
      </c>
      <c r="GU165" s="172">
        <f>(A!C166-xx!GS165)*xx!GR165</f>
        <v>0</v>
      </c>
      <c r="GV165" s="51"/>
      <c r="GW165" s="6">
        <f t="shared" si="384"/>
        <v>29.98</v>
      </c>
      <c r="GX165" s="5">
        <f t="shared" si="385"/>
        <v>0</v>
      </c>
      <c r="GY165" s="5">
        <f>(A!C166-xx!GW165)*xx!GV165</f>
        <v>0</v>
      </c>
      <c r="GZ165" s="5" t="str">
        <f t="shared" si="386"/>
        <v>Catupiry Requeijao Cremoso Trad. 1500g</v>
      </c>
      <c r="HA165" s="51"/>
      <c r="HB165" s="6">
        <f t="shared" si="387"/>
        <v>29.98</v>
      </c>
      <c r="HC165" s="5">
        <f t="shared" si="388"/>
        <v>0</v>
      </c>
      <c r="HD165" s="172">
        <f>(A!C166-xx!HB165)*xx!HA165</f>
        <v>0</v>
      </c>
      <c r="HE165" s="51"/>
      <c r="HF165" s="6">
        <f t="shared" si="389"/>
        <v>29.98</v>
      </c>
      <c r="HG165" s="5">
        <f t="shared" si="390"/>
        <v>0</v>
      </c>
      <c r="HH165" s="5">
        <f>(A!C166-xx!HF165)*xx!HE165</f>
        <v>0</v>
      </c>
      <c r="HI165" s="5" t="str">
        <f t="shared" si="391"/>
        <v>Catupiry Requeijao Cremoso Trad. 1500g</v>
      </c>
      <c r="HJ165" s="51"/>
      <c r="HK165" s="6">
        <f t="shared" si="392"/>
        <v>29.98</v>
      </c>
      <c r="HL165" s="5">
        <f t="shared" si="393"/>
        <v>0</v>
      </c>
      <c r="HM165" s="172">
        <f>(A!C166-xx!HK165)*xx!HJ165</f>
        <v>0</v>
      </c>
      <c r="HN165" s="51"/>
      <c r="HO165" s="6">
        <f t="shared" si="394"/>
        <v>29.98</v>
      </c>
      <c r="HP165" s="5">
        <f t="shared" si="395"/>
        <v>0</v>
      </c>
      <c r="HQ165" s="5">
        <f>-(A!C166-xx!HO165)*xx!HN165</f>
        <v>0</v>
      </c>
      <c r="HR165" s="5" t="str">
        <f t="shared" si="396"/>
        <v>Catupiry Requeijao Cremoso Trad. 1500g</v>
      </c>
      <c r="HS165" s="51"/>
      <c r="HT165" s="6">
        <f t="shared" si="397"/>
        <v>29.98</v>
      </c>
      <c r="HU165" s="5">
        <f t="shared" si="398"/>
        <v>0</v>
      </c>
      <c r="HV165" s="172">
        <f>(A!C166-xx!HT165)*xx!HS165</f>
        <v>0</v>
      </c>
      <c r="HW165" s="51"/>
      <c r="HX165" s="6">
        <f>A!C166</f>
        <v>29.98</v>
      </c>
      <c r="HY165" s="5">
        <f t="shared" si="399"/>
        <v>0</v>
      </c>
      <c r="HZ165" s="5">
        <f>(A!C166-xx!HX165)*xx!HW165</f>
        <v>0</v>
      </c>
      <c r="IA165" s="5" t="str">
        <f>A!B166</f>
        <v>Catupiry Requeijao Cremoso Trad. 1500g</v>
      </c>
      <c r="IB165" s="5">
        <f t="shared" si="400"/>
        <v>0</v>
      </c>
      <c r="IC165" s="21">
        <f t="shared" si="401"/>
        <v>0</v>
      </c>
      <c r="ID165" s="21" t="e">
        <f>A!#REF!</f>
        <v>#REF!</v>
      </c>
      <c r="IE165" s="21" t="e">
        <f>NF!IS165</f>
        <v>#DIV/0!</v>
      </c>
      <c r="IF165" s="26" t="e">
        <f t="shared" si="402"/>
        <v>#REF!</v>
      </c>
      <c r="IG165" s="6" t="e">
        <f t="shared" si="403"/>
        <v>#REF!</v>
      </c>
      <c r="IH165" s="34" t="e">
        <f t="shared" si="404"/>
        <v>#REF!</v>
      </c>
      <c r="II165" s="174" t="e">
        <f>IB165+A!#REF!+NF!IQ165</f>
        <v>#REF!</v>
      </c>
      <c r="IJ165" s="175" t="e">
        <f>IC165+A!#REF!+NF!IR165</f>
        <v>#REF!</v>
      </c>
      <c r="IK165" s="175" t="e">
        <f>II165*A!C166</f>
        <v>#REF!</v>
      </c>
      <c r="IL165" s="175" t="e">
        <f t="shared" si="272"/>
        <v>#REF!</v>
      </c>
      <c r="IM165" s="81" t="e">
        <f t="shared" si="405"/>
        <v>#REF!</v>
      </c>
      <c r="IN165" s="57" t="str">
        <f t="shared" si="406"/>
        <v>Catupiry Requeijao Cremoso Trad. 1500g</v>
      </c>
      <c r="IO165" s="57" t="e">
        <f>IF165/A!C166</f>
        <v>#REF!</v>
      </c>
      <c r="IP165" s="66"/>
      <c r="IQ165" s="57" t="e">
        <f t="shared" si="407"/>
        <v>#REF!</v>
      </c>
      <c r="IR165" s="11" t="e">
        <f>IF165-#REF!</f>
        <v>#REF!</v>
      </c>
    </row>
    <row r="166" spans="1:252" x14ac:dyDescent="0.2">
      <c r="A166" s="19" t="str">
        <f>A!B167</f>
        <v>Catupiry Requeijao Poli 250g</v>
      </c>
      <c r="B166" s="63"/>
      <c r="C166" s="31">
        <f>A!C167</f>
        <v>5.35</v>
      </c>
      <c r="D166" s="14">
        <f t="shared" si="273"/>
        <v>0</v>
      </c>
      <c r="E166" s="169">
        <f>(A!C167-xx!C166)*xx!B166</f>
        <v>0</v>
      </c>
      <c r="F166" s="63"/>
      <c r="G166" s="22">
        <f t="shared" si="274"/>
        <v>5.35</v>
      </c>
      <c r="H166" s="1">
        <f t="shared" si="275"/>
        <v>0</v>
      </c>
      <c r="I166" s="1">
        <f>(A!C167-xx!G166)*xx!F166</f>
        <v>0</v>
      </c>
      <c r="J166" s="1" t="str">
        <f t="shared" si="276"/>
        <v>Catupiry Requeijao Poli 250g</v>
      </c>
      <c r="K166" s="63"/>
      <c r="L166" s="2">
        <f t="shared" si="277"/>
        <v>5.35</v>
      </c>
      <c r="M166" s="1">
        <f t="shared" si="278"/>
        <v>0</v>
      </c>
      <c r="N166" s="64">
        <f>(A!C167-xx!L166)*xx!K166</f>
        <v>0</v>
      </c>
      <c r="O166" s="63"/>
      <c r="P166" s="2">
        <f t="shared" si="279"/>
        <v>5.35</v>
      </c>
      <c r="Q166" s="1">
        <f t="shared" si="280"/>
        <v>0</v>
      </c>
      <c r="R166" s="14">
        <f>(A!C167-xx!P166)*xx!O166</f>
        <v>0</v>
      </c>
      <c r="S166" s="14" t="str">
        <f t="shared" si="281"/>
        <v>Catupiry Requeijao Poli 250g</v>
      </c>
      <c r="T166" s="63"/>
      <c r="U166" s="22">
        <f t="shared" si="282"/>
        <v>5.35</v>
      </c>
      <c r="V166" s="1">
        <f t="shared" si="283"/>
        <v>0</v>
      </c>
      <c r="W166" s="64">
        <f>(A!C167-xx!U166)*xx!T166</f>
        <v>0</v>
      </c>
      <c r="X166" s="63"/>
      <c r="Y166" s="2">
        <f t="shared" si="284"/>
        <v>5.35</v>
      </c>
      <c r="Z166" s="1">
        <f t="shared" si="285"/>
        <v>0</v>
      </c>
      <c r="AA166" s="1">
        <f>(A!C167-xx!Y166)*xx!X166</f>
        <v>0</v>
      </c>
      <c r="AB166" s="1" t="str">
        <f t="shared" si="286"/>
        <v>Catupiry Requeijao Poli 250g</v>
      </c>
      <c r="AC166" s="63"/>
      <c r="AD166" s="2">
        <f t="shared" si="287"/>
        <v>5.35</v>
      </c>
      <c r="AE166" s="1">
        <f t="shared" si="288"/>
        <v>0</v>
      </c>
      <c r="AF166" s="64">
        <f>(A!C167-xx!AD166)*xx!AC166</f>
        <v>0</v>
      </c>
      <c r="AG166" s="63"/>
      <c r="AH166" s="2">
        <f t="shared" si="289"/>
        <v>5.35</v>
      </c>
      <c r="AI166" s="1">
        <f t="shared" si="290"/>
        <v>0</v>
      </c>
      <c r="AJ166" s="1">
        <f>(A!C167-xx!AH166)*xx!AG166</f>
        <v>0</v>
      </c>
      <c r="AK166" s="1" t="str">
        <f t="shared" si="291"/>
        <v>Catupiry Requeijao Poli 250g</v>
      </c>
      <c r="AL166" s="63"/>
      <c r="AM166" s="2">
        <f t="shared" si="292"/>
        <v>5.35</v>
      </c>
      <c r="AN166" s="1">
        <f t="shared" si="293"/>
        <v>0</v>
      </c>
      <c r="AO166" s="64">
        <f>(A!C167-xx!AM166)*xx!AL166</f>
        <v>0</v>
      </c>
      <c r="AP166" s="63"/>
      <c r="AQ166" s="2">
        <f t="shared" si="294"/>
        <v>5.35</v>
      </c>
      <c r="AR166" s="1">
        <f t="shared" si="295"/>
        <v>0</v>
      </c>
      <c r="AS166" s="1">
        <f>(A!C167-xx!AQ166)*xx!AP166</f>
        <v>0</v>
      </c>
      <c r="AT166" s="1" t="str">
        <f t="shared" si="296"/>
        <v>Catupiry Requeijao Poli 250g</v>
      </c>
      <c r="AU166" s="63"/>
      <c r="AV166" s="2">
        <f t="shared" si="297"/>
        <v>5.35</v>
      </c>
      <c r="AW166" s="1">
        <f t="shared" si="298"/>
        <v>0</v>
      </c>
      <c r="AX166" s="64">
        <f>(A!C167-xx!AV166)*xx!AU166</f>
        <v>0</v>
      </c>
      <c r="AY166" s="63"/>
      <c r="AZ166" s="2">
        <f t="shared" si="299"/>
        <v>5.35</v>
      </c>
      <c r="BA166" s="1">
        <f t="shared" si="300"/>
        <v>0</v>
      </c>
      <c r="BB166" s="1">
        <f>(A!E167-xx!AZ166)*xx!AY166</f>
        <v>0</v>
      </c>
      <c r="BC166" s="1" t="str">
        <f t="shared" si="301"/>
        <v>Catupiry Requeijao Poli 250g</v>
      </c>
      <c r="BD166" s="63"/>
      <c r="BE166" s="2">
        <f t="shared" si="302"/>
        <v>5.35</v>
      </c>
      <c r="BF166" s="1">
        <f t="shared" si="303"/>
        <v>0</v>
      </c>
      <c r="BG166" s="64">
        <f>(A!C167-xx!BE166)*xx!BD166</f>
        <v>0</v>
      </c>
      <c r="BH166" s="63"/>
      <c r="BI166" s="2">
        <f t="shared" si="304"/>
        <v>5.35</v>
      </c>
      <c r="BJ166" s="1">
        <f t="shared" si="305"/>
        <v>0</v>
      </c>
      <c r="BK166" s="1">
        <f>(A!C167-xx!BI166)*xx!BH166</f>
        <v>0</v>
      </c>
      <c r="BL166" s="1" t="str">
        <f t="shared" si="306"/>
        <v>Catupiry Requeijao Poli 250g</v>
      </c>
      <c r="BM166" s="63"/>
      <c r="BN166" s="2">
        <f t="shared" si="307"/>
        <v>5.35</v>
      </c>
      <c r="BO166" s="1">
        <f t="shared" si="308"/>
        <v>0</v>
      </c>
      <c r="BP166" s="64">
        <f>(A!C167-xx!BN166)*xx!BM166</f>
        <v>0</v>
      </c>
      <c r="BQ166" s="63"/>
      <c r="BR166" s="2">
        <f t="shared" si="309"/>
        <v>5.35</v>
      </c>
      <c r="BS166" s="1">
        <f t="shared" si="310"/>
        <v>0</v>
      </c>
      <c r="BT166" s="1">
        <f>(A!C167-xx!BR166)*xx!BQ166</f>
        <v>0</v>
      </c>
      <c r="BU166" s="1" t="str">
        <f t="shared" si="311"/>
        <v>Catupiry Requeijao Poli 250g</v>
      </c>
      <c r="BV166" s="63"/>
      <c r="BW166" s="2">
        <f t="shared" si="312"/>
        <v>5.35</v>
      </c>
      <c r="BX166" s="1">
        <f t="shared" si="313"/>
        <v>0</v>
      </c>
      <c r="BY166" s="64">
        <f>(A!C167-xx!BW166)*xx!BV166</f>
        <v>0</v>
      </c>
      <c r="BZ166" s="63"/>
      <c r="CA166" s="2">
        <f t="shared" si="314"/>
        <v>5.35</v>
      </c>
      <c r="CB166" s="1">
        <f t="shared" si="315"/>
        <v>0</v>
      </c>
      <c r="CC166" s="1">
        <f>(A!C167-xx!CA166)*xx!BZ166</f>
        <v>0</v>
      </c>
      <c r="CD166" s="1" t="str">
        <f t="shared" si="316"/>
        <v>Catupiry Requeijao Poli 250g</v>
      </c>
      <c r="CE166" s="63"/>
      <c r="CF166" s="2">
        <f t="shared" si="317"/>
        <v>5.35</v>
      </c>
      <c r="CG166" s="1">
        <f t="shared" si="318"/>
        <v>0</v>
      </c>
      <c r="CH166" s="64">
        <f>(A!C167-xx!CF166)*xx!CE166</f>
        <v>0</v>
      </c>
      <c r="CI166" s="63"/>
      <c r="CJ166" s="2">
        <f t="shared" si="319"/>
        <v>5.35</v>
      </c>
      <c r="CK166" s="1">
        <f t="shared" si="320"/>
        <v>0</v>
      </c>
      <c r="CL166" s="1">
        <f>(A!C167-xx!CJ166)*xx!CI166</f>
        <v>0</v>
      </c>
      <c r="CM166" s="1" t="str">
        <f t="shared" si="321"/>
        <v>Catupiry Requeijao Poli 250g</v>
      </c>
      <c r="CN166" s="63"/>
      <c r="CO166" s="2">
        <f t="shared" si="322"/>
        <v>5.35</v>
      </c>
      <c r="CP166" s="1">
        <f t="shared" si="323"/>
        <v>0</v>
      </c>
      <c r="CQ166" s="64">
        <f>(A!C167-xx!CO166)*xx!CN166</f>
        <v>0</v>
      </c>
      <c r="CR166" s="63"/>
      <c r="CS166" s="2">
        <f t="shared" si="324"/>
        <v>5.35</v>
      </c>
      <c r="CT166" s="1">
        <f t="shared" si="325"/>
        <v>0</v>
      </c>
      <c r="CU166" s="1">
        <f>(A!C167-xx!CS166)*xx!CR166</f>
        <v>0</v>
      </c>
      <c r="CV166" s="1" t="str">
        <f t="shared" si="326"/>
        <v>Catupiry Requeijao Poli 250g</v>
      </c>
      <c r="CW166" s="63"/>
      <c r="CX166" s="2">
        <f t="shared" si="327"/>
        <v>5.35</v>
      </c>
      <c r="CY166" s="1">
        <f t="shared" si="328"/>
        <v>0</v>
      </c>
      <c r="CZ166" s="64">
        <f>(A!C167-xx!CX166)*xx!CW166</f>
        <v>0</v>
      </c>
      <c r="DA166" s="63"/>
      <c r="DB166" s="2">
        <f t="shared" si="329"/>
        <v>5.35</v>
      </c>
      <c r="DC166" s="1">
        <f t="shared" si="330"/>
        <v>0</v>
      </c>
      <c r="DD166" s="1">
        <f>(A!C167-xx!DB166)*xx!DA166</f>
        <v>0</v>
      </c>
      <c r="DE166" s="1" t="str">
        <f t="shared" si="331"/>
        <v>Catupiry Requeijao Poli 250g</v>
      </c>
      <c r="DF166" s="63"/>
      <c r="DG166" s="2">
        <f t="shared" si="332"/>
        <v>5.35</v>
      </c>
      <c r="DH166" s="1">
        <f t="shared" si="333"/>
        <v>0</v>
      </c>
      <c r="DI166" s="64">
        <f>(A!C167-xx!DG166)*xx!DF166</f>
        <v>0</v>
      </c>
      <c r="DJ166" s="63"/>
      <c r="DK166" s="2">
        <f t="shared" si="334"/>
        <v>5.35</v>
      </c>
      <c r="DL166" s="1">
        <f t="shared" si="335"/>
        <v>0</v>
      </c>
      <c r="DM166" s="1">
        <f>(A!C167-xx!DK166)*xx!DJ166</f>
        <v>0</v>
      </c>
      <c r="DN166" s="1" t="str">
        <f t="shared" si="336"/>
        <v>Catupiry Requeijao Poli 250g</v>
      </c>
      <c r="DO166" s="63"/>
      <c r="DP166" s="2">
        <f t="shared" si="337"/>
        <v>5.35</v>
      </c>
      <c r="DQ166" s="1">
        <f t="shared" si="338"/>
        <v>0</v>
      </c>
      <c r="DR166" s="64">
        <f>(A!C167-xx!DP166)*xx!DO166</f>
        <v>0</v>
      </c>
      <c r="DS166" s="63"/>
      <c r="DT166" s="2">
        <f t="shared" si="339"/>
        <v>5.35</v>
      </c>
      <c r="DU166" s="1">
        <f t="shared" si="340"/>
        <v>0</v>
      </c>
      <c r="DV166" s="1">
        <f>(A!C167-xx!DT166)*xx!DS166</f>
        <v>0</v>
      </c>
      <c r="DW166" s="1" t="str">
        <f t="shared" si="341"/>
        <v>Catupiry Requeijao Poli 250g</v>
      </c>
      <c r="DX166" s="63"/>
      <c r="DY166" s="2">
        <f t="shared" si="342"/>
        <v>5.35</v>
      </c>
      <c r="DZ166" s="1">
        <f t="shared" si="343"/>
        <v>0</v>
      </c>
      <c r="EA166" s="64">
        <f>(A!C167-xx!DY166)*xx!DX166</f>
        <v>0</v>
      </c>
      <c r="EB166" s="63"/>
      <c r="EC166" s="2">
        <f t="shared" si="344"/>
        <v>5.35</v>
      </c>
      <c r="ED166" s="1">
        <f t="shared" si="345"/>
        <v>0</v>
      </c>
      <c r="EE166" s="1">
        <f>(A!C167-xx!EC166)*xx!EB166</f>
        <v>0</v>
      </c>
      <c r="EF166" s="1" t="str">
        <f t="shared" si="346"/>
        <v>Catupiry Requeijao Poli 250g</v>
      </c>
      <c r="EG166" s="63"/>
      <c r="EH166" s="2">
        <f t="shared" si="347"/>
        <v>5.35</v>
      </c>
      <c r="EI166" s="1">
        <f t="shared" si="348"/>
        <v>0</v>
      </c>
      <c r="EJ166" s="64">
        <f>(A!C167-xx!EH166)*xx!EG166</f>
        <v>0</v>
      </c>
      <c r="EK166" s="63"/>
      <c r="EL166" s="2">
        <f t="shared" si="349"/>
        <v>5.35</v>
      </c>
      <c r="EM166" s="1">
        <f t="shared" si="350"/>
        <v>0</v>
      </c>
      <c r="EN166" s="1">
        <f>(A!C167-xx!EL166)*xx!EK166</f>
        <v>0</v>
      </c>
      <c r="EO166" s="1" t="str">
        <f t="shared" si="351"/>
        <v>Catupiry Requeijao Poli 250g</v>
      </c>
      <c r="EP166" s="63"/>
      <c r="EQ166" s="2">
        <f t="shared" si="352"/>
        <v>5.35</v>
      </c>
      <c r="ER166" s="1">
        <f t="shared" si="353"/>
        <v>0</v>
      </c>
      <c r="ES166" s="64">
        <f>(A!C167-xx!EQ166)*xx!EP166</f>
        <v>0</v>
      </c>
      <c r="ET166" s="63"/>
      <c r="EU166" s="2">
        <f t="shared" si="354"/>
        <v>5.35</v>
      </c>
      <c r="EV166" s="1">
        <f t="shared" si="355"/>
        <v>0</v>
      </c>
      <c r="EW166" s="1">
        <f>(A!C167-xx!EU166)*xx!ET166</f>
        <v>0</v>
      </c>
      <c r="EX166" s="1" t="str">
        <f t="shared" si="356"/>
        <v>Catupiry Requeijao Poli 250g</v>
      </c>
      <c r="EY166" s="63"/>
      <c r="EZ166" s="2">
        <f t="shared" si="357"/>
        <v>5.35</v>
      </c>
      <c r="FA166" s="1">
        <f t="shared" si="358"/>
        <v>0</v>
      </c>
      <c r="FB166" s="64">
        <f>(A!C167-xx!EZ166)*xx!EY166</f>
        <v>0</v>
      </c>
      <c r="FC166" s="63"/>
      <c r="FD166" s="2">
        <f t="shared" si="359"/>
        <v>5.35</v>
      </c>
      <c r="FE166" s="1">
        <f t="shared" si="360"/>
        <v>0</v>
      </c>
      <c r="FF166" s="1">
        <f>(A!C167-xx!FD166)*xx!FC166</f>
        <v>0</v>
      </c>
      <c r="FG166" s="1" t="str">
        <f t="shared" si="361"/>
        <v>Catupiry Requeijao Poli 250g</v>
      </c>
      <c r="FH166" s="63"/>
      <c r="FI166" s="2">
        <f t="shared" si="362"/>
        <v>5.35</v>
      </c>
      <c r="FJ166" s="1">
        <f t="shared" si="363"/>
        <v>0</v>
      </c>
      <c r="FK166" s="64">
        <f>(A!C167-xx!FI166)*xx!FH166</f>
        <v>0</v>
      </c>
      <c r="FL166" s="63"/>
      <c r="FM166" s="2">
        <f t="shared" si="364"/>
        <v>5.35</v>
      </c>
      <c r="FN166" s="1">
        <f t="shared" si="365"/>
        <v>0</v>
      </c>
      <c r="FO166" s="1">
        <f>(A!C167-xx!FM166)*xx!FL166</f>
        <v>0</v>
      </c>
      <c r="FP166" s="1" t="str">
        <f t="shared" si="366"/>
        <v>Catupiry Requeijao Poli 250g</v>
      </c>
      <c r="FQ166" s="63"/>
      <c r="FR166" s="2">
        <f t="shared" si="367"/>
        <v>5.35</v>
      </c>
      <c r="FS166" s="1">
        <f t="shared" si="368"/>
        <v>0</v>
      </c>
      <c r="FT166" s="64">
        <f>(A!C167-xx!FR166)*xx!FQ166</f>
        <v>0</v>
      </c>
      <c r="FU166" s="63"/>
      <c r="FV166" s="2">
        <f t="shared" si="369"/>
        <v>5.35</v>
      </c>
      <c r="FW166" s="1">
        <f t="shared" si="370"/>
        <v>0</v>
      </c>
      <c r="FX166" s="1">
        <f>(A!C167-xx!FV166)*xx!FU166</f>
        <v>0</v>
      </c>
      <c r="FY166" s="1" t="str">
        <f t="shared" si="371"/>
        <v>Catupiry Requeijao Poli 250g</v>
      </c>
      <c r="FZ166" s="63"/>
      <c r="GA166" s="2">
        <f t="shared" si="372"/>
        <v>5.35</v>
      </c>
      <c r="GB166" s="1">
        <f t="shared" si="373"/>
        <v>0</v>
      </c>
      <c r="GC166" s="64">
        <f>(A!C167-xx!GA166)*xx!FZ166</f>
        <v>0</v>
      </c>
      <c r="GD166" s="63"/>
      <c r="GE166" s="2">
        <f t="shared" si="374"/>
        <v>5.35</v>
      </c>
      <c r="GF166" s="1">
        <f t="shared" si="375"/>
        <v>0</v>
      </c>
      <c r="GG166" s="1">
        <f>(A!C167-xx!GE166)*xx!GD166</f>
        <v>0</v>
      </c>
      <c r="GH166" s="1" t="str">
        <f t="shared" si="376"/>
        <v>Catupiry Requeijao Poli 250g</v>
      </c>
      <c r="GI166" s="63"/>
      <c r="GJ166" s="2">
        <f t="shared" si="377"/>
        <v>5.35</v>
      </c>
      <c r="GK166" s="1">
        <f t="shared" si="378"/>
        <v>0</v>
      </c>
      <c r="GL166" s="64">
        <f>(A!C167-xx!GJ166)*xx!GI166</f>
        <v>0</v>
      </c>
      <c r="GM166" s="63"/>
      <c r="GN166" s="2">
        <f t="shared" si="379"/>
        <v>5.35</v>
      </c>
      <c r="GO166" s="1">
        <f t="shared" si="380"/>
        <v>0</v>
      </c>
      <c r="GP166" s="1">
        <f>(A!C167-xx!GN166)*xx!GM166</f>
        <v>0</v>
      </c>
      <c r="GQ166" s="1" t="str">
        <f t="shared" si="381"/>
        <v>Catupiry Requeijao Poli 250g</v>
      </c>
      <c r="GR166" s="63"/>
      <c r="GS166" s="2">
        <f t="shared" si="382"/>
        <v>5.35</v>
      </c>
      <c r="GT166" s="1">
        <f t="shared" si="383"/>
        <v>0</v>
      </c>
      <c r="GU166" s="64">
        <f>(A!C167-xx!GS166)*xx!GR166</f>
        <v>0</v>
      </c>
      <c r="GV166" s="63"/>
      <c r="GW166" s="2">
        <f t="shared" si="384"/>
        <v>5.35</v>
      </c>
      <c r="GX166" s="1">
        <f t="shared" si="385"/>
        <v>0</v>
      </c>
      <c r="GY166" s="1">
        <f>(A!C167-xx!GW166)*xx!GV166</f>
        <v>0</v>
      </c>
      <c r="GZ166" s="1" t="str">
        <f t="shared" si="386"/>
        <v>Catupiry Requeijao Poli 250g</v>
      </c>
      <c r="HA166" s="63"/>
      <c r="HB166" s="2">
        <f t="shared" si="387"/>
        <v>5.35</v>
      </c>
      <c r="HC166" s="1">
        <f t="shared" si="388"/>
        <v>0</v>
      </c>
      <c r="HD166" s="64">
        <f>(A!C167-xx!HB166)*xx!HA166</f>
        <v>0</v>
      </c>
      <c r="HE166" s="63"/>
      <c r="HF166" s="2">
        <f t="shared" si="389"/>
        <v>5.35</v>
      </c>
      <c r="HG166" s="1">
        <f t="shared" si="390"/>
        <v>0</v>
      </c>
      <c r="HH166" s="1">
        <f>(A!C167-xx!HF166)*xx!HE166</f>
        <v>0</v>
      </c>
      <c r="HI166" s="1" t="str">
        <f t="shared" si="391"/>
        <v>Catupiry Requeijao Poli 250g</v>
      </c>
      <c r="HJ166" s="63"/>
      <c r="HK166" s="2">
        <f t="shared" si="392"/>
        <v>5.35</v>
      </c>
      <c r="HL166" s="1">
        <f t="shared" si="393"/>
        <v>0</v>
      </c>
      <c r="HM166" s="64">
        <f>(A!C167-xx!HK166)*xx!HJ166</f>
        <v>0</v>
      </c>
      <c r="HN166" s="63"/>
      <c r="HO166" s="2">
        <f t="shared" si="394"/>
        <v>5.35</v>
      </c>
      <c r="HP166" s="1">
        <f t="shared" si="395"/>
        <v>0</v>
      </c>
      <c r="HQ166" s="1">
        <f>-(A!C167-xx!HO166)*xx!HN166</f>
        <v>0</v>
      </c>
      <c r="HR166" s="1" t="str">
        <f t="shared" si="396"/>
        <v>Catupiry Requeijao Poli 250g</v>
      </c>
      <c r="HS166" s="63"/>
      <c r="HT166" s="2">
        <f t="shared" si="397"/>
        <v>5.35</v>
      </c>
      <c r="HU166" s="1">
        <f t="shared" si="398"/>
        <v>0</v>
      </c>
      <c r="HV166" s="64">
        <f>(A!C167-xx!HT166)*xx!HS166</f>
        <v>0</v>
      </c>
      <c r="HW166" s="63"/>
      <c r="HX166" s="2">
        <f>A!C167</f>
        <v>5.35</v>
      </c>
      <c r="HY166" s="1">
        <f t="shared" si="399"/>
        <v>0</v>
      </c>
      <c r="HZ166" s="1">
        <f>(A!C167-xx!HX166)*xx!HW166</f>
        <v>0</v>
      </c>
      <c r="IA166" s="1" t="str">
        <f>A!B167</f>
        <v>Catupiry Requeijao Poli 250g</v>
      </c>
      <c r="IB166" s="1">
        <f t="shared" si="400"/>
        <v>0</v>
      </c>
      <c r="IC166" s="14">
        <f t="shared" si="401"/>
        <v>0</v>
      </c>
      <c r="ID166" s="14" t="e">
        <f>A!#REF!</f>
        <v>#REF!</v>
      </c>
      <c r="IE166" s="14" t="e">
        <f>NF!IS166</f>
        <v>#DIV/0!</v>
      </c>
      <c r="IF166" s="26" t="e">
        <f t="shared" si="402"/>
        <v>#REF!</v>
      </c>
      <c r="IG166" s="2" t="e">
        <f t="shared" si="403"/>
        <v>#REF!</v>
      </c>
      <c r="IH166" s="170" t="e">
        <f t="shared" si="404"/>
        <v>#REF!</v>
      </c>
      <c r="II166" s="174" t="e">
        <f>IB166+A!#REF!+NF!IQ166</f>
        <v>#REF!</v>
      </c>
      <c r="IJ166" s="175" t="e">
        <f>IC166+A!#REF!+NF!IR166</f>
        <v>#REF!</v>
      </c>
      <c r="IK166" s="175" t="e">
        <f>II166*A!C167</f>
        <v>#REF!</v>
      </c>
      <c r="IL166" s="175" t="e">
        <f t="shared" si="272"/>
        <v>#REF!</v>
      </c>
      <c r="IM166" s="81" t="e">
        <f t="shared" si="405"/>
        <v>#REF!</v>
      </c>
      <c r="IN166" s="84" t="str">
        <f t="shared" si="406"/>
        <v>Catupiry Requeijao Poli 250g</v>
      </c>
      <c r="IO166" s="84" t="e">
        <f>IF166/A!C167</f>
        <v>#REF!</v>
      </c>
      <c r="IP166" s="72"/>
      <c r="IQ166" s="84" t="e">
        <f t="shared" si="407"/>
        <v>#REF!</v>
      </c>
      <c r="IR166" s="85" t="e">
        <f>IF166-#REF!</f>
        <v>#REF!</v>
      </c>
    </row>
    <row r="167" spans="1:252" x14ac:dyDescent="0.2">
      <c r="A167" s="20" t="str">
        <f>A!B168</f>
        <v>Catupiry Requeijao Poli 410g</v>
      </c>
      <c r="B167" s="51"/>
      <c r="C167" s="65">
        <f>A!C168</f>
        <v>5.35</v>
      </c>
      <c r="D167" s="21">
        <f t="shared" si="273"/>
        <v>0</v>
      </c>
      <c r="E167" s="171">
        <f>(A!C168-xx!C167)*xx!B167</f>
        <v>0</v>
      </c>
      <c r="F167" s="51"/>
      <c r="G167" s="32">
        <f t="shared" si="274"/>
        <v>5.35</v>
      </c>
      <c r="H167" s="5">
        <f t="shared" si="275"/>
        <v>0</v>
      </c>
      <c r="I167" s="5">
        <f>(A!C168-xx!G167)*xx!F167</f>
        <v>0</v>
      </c>
      <c r="J167" s="5" t="str">
        <f t="shared" si="276"/>
        <v>Catupiry Requeijao Poli 410g</v>
      </c>
      <c r="K167" s="51"/>
      <c r="L167" s="6">
        <f t="shared" si="277"/>
        <v>5.35</v>
      </c>
      <c r="M167" s="5">
        <f t="shared" si="278"/>
        <v>0</v>
      </c>
      <c r="N167" s="172">
        <f>(A!C168-xx!L167)*xx!K167</f>
        <v>0</v>
      </c>
      <c r="O167" s="51"/>
      <c r="P167" s="6">
        <f t="shared" si="279"/>
        <v>5.35</v>
      </c>
      <c r="Q167" s="5">
        <f t="shared" si="280"/>
        <v>0</v>
      </c>
      <c r="R167" s="21">
        <f>(A!C168-xx!P167)*xx!O167</f>
        <v>0</v>
      </c>
      <c r="S167" s="21" t="str">
        <f t="shared" si="281"/>
        <v>Catupiry Requeijao Poli 410g</v>
      </c>
      <c r="T167" s="51"/>
      <c r="U167" s="32">
        <f t="shared" si="282"/>
        <v>5.35</v>
      </c>
      <c r="V167" s="5">
        <f t="shared" si="283"/>
        <v>0</v>
      </c>
      <c r="W167" s="172">
        <f>(A!C168-xx!U167)*xx!T167</f>
        <v>0</v>
      </c>
      <c r="X167" s="51"/>
      <c r="Y167" s="6">
        <f t="shared" si="284"/>
        <v>5.35</v>
      </c>
      <c r="Z167" s="5">
        <f t="shared" si="285"/>
        <v>0</v>
      </c>
      <c r="AA167" s="5">
        <f>(A!C168-xx!Y167)*xx!X167</f>
        <v>0</v>
      </c>
      <c r="AB167" s="5" t="str">
        <f t="shared" si="286"/>
        <v>Catupiry Requeijao Poli 410g</v>
      </c>
      <c r="AC167" s="51"/>
      <c r="AD167" s="6">
        <f t="shared" si="287"/>
        <v>5.35</v>
      </c>
      <c r="AE167" s="5">
        <f t="shared" si="288"/>
        <v>0</v>
      </c>
      <c r="AF167" s="172">
        <f>(A!C168-xx!AD167)*xx!AC167</f>
        <v>0</v>
      </c>
      <c r="AG167" s="51"/>
      <c r="AH167" s="6">
        <f t="shared" si="289"/>
        <v>5.35</v>
      </c>
      <c r="AI167" s="5">
        <f t="shared" si="290"/>
        <v>0</v>
      </c>
      <c r="AJ167" s="5">
        <f>(A!C168-xx!AH167)*xx!AG167</f>
        <v>0</v>
      </c>
      <c r="AK167" s="5" t="str">
        <f t="shared" si="291"/>
        <v>Catupiry Requeijao Poli 410g</v>
      </c>
      <c r="AL167" s="51"/>
      <c r="AM167" s="6">
        <f t="shared" si="292"/>
        <v>5.35</v>
      </c>
      <c r="AN167" s="5">
        <f t="shared" si="293"/>
        <v>0</v>
      </c>
      <c r="AO167" s="172">
        <f>(A!C168-xx!AM167)*xx!AL167</f>
        <v>0</v>
      </c>
      <c r="AP167" s="51"/>
      <c r="AQ167" s="6">
        <f t="shared" si="294"/>
        <v>5.35</v>
      </c>
      <c r="AR167" s="5">
        <f t="shared" si="295"/>
        <v>0</v>
      </c>
      <c r="AS167" s="5">
        <f>(A!C168-xx!AQ167)*xx!AP167</f>
        <v>0</v>
      </c>
      <c r="AT167" s="5" t="str">
        <f t="shared" si="296"/>
        <v>Catupiry Requeijao Poli 410g</v>
      </c>
      <c r="AU167" s="51"/>
      <c r="AV167" s="6">
        <f t="shared" si="297"/>
        <v>5.35</v>
      </c>
      <c r="AW167" s="5">
        <f t="shared" si="298"/>
        <v>0</v>
      </c>
      <c r="AX167" s="172">
        <f>(A!C168-xx!AV167)*xx!AU167</f>
        <v>0</v>
      </c>
      <c r="AY167" s="51"/>
      <c r="AZ167" s="6">
        <f t="shared" si="299"/>
        <v>5.35</v>
      </c>
      <c r="BA167" s="5">
        <f t="shared" si="300"/>
        <v>0</v>
      </c>
      <c r="BB167" s="5">
        <f>(A!E168-xx!AZ167)*xx!AY167</f>
        <v>0</v>
      </c>
      <c r="BC167" s="5" t="str">
        <f t="shared" si="301"/>
        <v>Catupiry Requeijao Poli 410g</v>
      </c>
      <c r="BD167" s="51"/>
      <c r="BE167" s="6">
        <f t="shared" si="302"/>
        <v>5.35</v>
      </c>
      <c r="BF167" s="5">
        <f t="shared" si="303"/>
        <v>0</v>
      </c>
      <c r="BG167" s="172">
        <f>(A!C168-xx!BE167)*xx!BD167</f>
        <v>0</v>
      </c>
      <c r="BH167" s="51"/>
      <c r="BI167" s="6">
        <f t="shared" si="304"/>
        <v>5.35</v>
      </c>
      <c r="BJ167" s="5">
        <f t="shared" si="305"/>
        <v>0</v>
      </c>
      <c r="BK167" s="5">
        <f>(A!C168-xx!BI167)*xx!BH167</f>
        <v>0</v>
      </c>
      <c r="BL167" s="5" t="str">
        <f t="shared" si="306"/>
        <v>Catupiry Requeijao Poli 410g</v>
      </c>
      <c r="BM167" s="51"/>
      <c r="BN167" s="6">
        <f t="shared" si="307"/>
        <v>5.35</v>
      </c>
      <c r="BO167" s="5">
        <f t="shared" si="308"/>
        <v>0</v>
      </c>
      <c r="BP167" s="172">
        <f>(A!C168-xx!BN167)*xx!BM167</f>
        <v>0</v>
      </c>
      <c r="BQ167" s="51"/>
      <c r="BR167" s="6">
        <f t="shared" si="309"/>
        <v>5.35</v>
      </c>
      <c r="BS167" s="5">
        <f t="shared" si="310"/>
        <v>0</v>
      </c>
      <c r="BT167" s="5">
        <f>(A!C168-xx!BR167)*xx!BQ167</f>
        <v>0</v>
      </c>
      <c r="BU167" s="5" t="str">
        <f t="shared" si="311"/>
        <v>Catupiry Requeijao Poli 410g</v>
      </c>
      <c r="BV167" s="51"/>
      <c r="BW167" s="6">
        <f t="shared" si="312"/>
        <v>5.35</v>
      </c>
      <c r="BX167" s="5">
        <f t="shared" si="313"/>
        <v>0</v>
      </c>
      <c r="BY167" s="172">
        <f>(A!C168-xx!BW167)*xx!BV167</f>
        <v>0</v>
      </c>
      <c r="BZ167" s="51"/>
      <c r="CA167" s="6">
        <f t="shared" si="314"/>
        <v>5.35</v>
      </c>
      <c r="CB167" s="5">
        <f t="shared" si="315"/>
        <v>0</v>
      </c>
      <c r="CC167" s="5">
        <f>(A!C168-xx!CA167)*xx!BZ167</f>
        <v>0</v>
      </c>
      <c r="CD167" s="5" t="str">
        <f t="shared" si="316"/>
        <v>Catupiry Requeijao Poli 410g</v>
      </c>
      <c r="CE167" s="51"/>
      <c r="CF167" s="6">
        <f t="shared" si="317"/>
        <v>5.35</v>
      </c>
      <c r="CG167" s="5">
        <f t="shared" si="318"/>
        <v>0</v>
      </c>
      <c r="CH167" s="172">
        <f>(A!C168-xx!CF167)*xx!CE167</f>
        <v>0</v>
      </c>
      <c r="CI167" s="51"/>
      <c r="CJ167" s="6">
        <f t="shared" si="319"/>
        <v>5.35</v>
      </c>
      <c r="CK167" s="5">
        <f t="shared" si="320"/>
        <v>0</v>
      </c>
      <c r="CL167" s="5">
        <f>(A!C168-xx!CJ167)*xx!CI167</f>
        <v>0</v>
      </c>
      <c r="CM167" s="5" t="str">
        <f t="shared" si="321"/>
        <v>Catupiry Requeijao Poli 410g</v>
      </c>
      <c r="CN167" s="51"/>
      <c r="CO167" s="6">
        <f t="shared" si="322"/>
        <v>5.35</v>
      </c>
      <c r="CP167" s="5">
        <f t="shared" si="323"/>
        <v>0</v>
      </c>
      <c r="CQ167" s="172">
        <f>(A!C168-xx!CO167)*xx!CN167</f>
        <v>0</v>
      </c>
      <c r="CR167" s="51"/>
      <c r="CS167" s="6">
        <f t="shared" si="324"/>
        <v>5.35</v>
      </c>
      <c r="CT167" s="5">
        <f t="shared" si="325"/>
        <v>0</v>
      </c>
      <c r="CU167" s="5">
        <f>(A!C168-xx!CS167)*xx!CR167</f>
        <v>0</v>
      </c>
      <c r="CV167" s="5" t="str">
        <f t="shared" si="326"/>
        <v>Catupiry Requeijao Poli 410g</v>
      </c>
      <c r="CW167" s="51"/>
      <c r="CX167" s="6">
        <f t="shared" si="327"/>
        <v>5.35</v>
      </c>
      <c r="CY167" s="5">
        <f t="shared" si="328"/>
        <v>0</v>
      </c>
      <c r="CZ167" s="172">
        <f>(A!C168-xx!CX167)*xx!CW167</f>
        <v>0</v>
      </c>
      <c r="DA167" s="51"/>
      <c r="DB167" s="6">
        <f t="shared" si="329"/>
        <v>5.35</v>
      </c>
      <c r="DC167" s="5">
        <f t="shared" si="330"/>
        <v>0</v>
      </c>
      <c r="DD167" s="5">
        <f>(A!C168-xx!DB167)*xx!DA167</f>
        <v>0</v>
      </c>
      <c r="DE167" s="5" t="str">
        <f t="shared" si="331"/>
        <v>Catupiry Requeijao Poli 410g</v>
      </c>
      <c r="DF167" s="51"/>
      <c r="DG167" s="6">
        <f t="shared" si="332"/>
        <v>5.35</v>
      </c>
      <c r="DH167" s="5">
        <f t="shared" si="333"/>
        <v>0</v>
      </c>
      <c r="DI167" s="172">
        <f>(A!C168-xx!DG167)*xx!DF167</f>
        <v>0</v>
      </c>
      <c r="DJ167" s="51"/>
      <c r="DK167" s="6">
        <f t="shared" si="334"/>
        <v>5.35</v>
      </c>
      <c r="DL167" s="5">
        <f t="shared" si="335"/>
        <v>0</v>
      </c>
      <c r="DM167" s="5">
        <f>(A!C168-xx!DK167)*xx!DJ167</f>
        <v>0</v>
      </c>
      <c r="DN167" s="5" t="str">
        <f t="shared" si="336"/>
        <v>Catupiry Requeijao Poli 410g</v>
      </c>
      <c r="DO167" s="51"/>
      <c r="DP167" s="6">
        <f t="shared" si="337"/>
        <v>5.35</v>
      </c>
      <c r="DQ167" s="5">
        <f t="shared" si="338"/>
        <v>0</v>
      </c>
      <c r="DR167" s="172">
        <f>(A!C168-xx!DP167)*xx!DO167</f>
        <v>0</v>
      </c>
      <c r="DS167" s="51"/>
      <c r="DT167" s="6">
        <f t="shared" si="339"/>
        <v>5.35</v>
      </c>
      <c r="DU167" s="5">
        <f t="shared" si="340"/>
        <v>0</v>
      </c>
      <c r="DV167" s="5">
        <f>(A!C168-xx!DT167)*xx!DS167</f>
        <v>0</v>
      </c>
      <c r="DW167" s="5" t="str">
        <f t="shared" si="341"/>
        <v>Catupiry Requeijao Poli 410g</v>
      </c>
      <c r="DX167" s="51"/>
      <c r="DY167" s="6">
        <f t="shared" si="342"/>
        <v>5.35</v>
      </c>
      <c r="DZ167" s="5">
        <f t="shared" si="343"/>
        <v>0</v>
      </c>
      <c r="EA167" s="172">
        <f>(A!C168-xx!DY167)*xx!DX167</f>
        <v>0</v>
      </c>
      <c r="EB167" s="51"/>
      <c r="EC167" s="6">
        <f t="shared" si="344"/>
        <v>5.35</v>
      </c>
      <c r="ED167" s="5">
        <f t="shared" si="345"/>
        <v>0</v>
      </c>
      <c r="EE167" s="5">
        <f>(A!C168-xx!EC167)*xx!EB167</f>
        <v>0</v>
      </c>
      <c r="EF167" s="5" t="str">
        <f t="shared" si="346"/>
        <v>Catupiry Requeijao Poli 410g</v>
      </c>
      <c r="EG167" s="51"/>
      <c r="EH167" s="6">
        <f t="shared" si="347"/>
        <v>5.35</v>
      </c>
      <c r="EI167" s="5">
        <f t="shared" si="348"/>
        <v>0</v>
      </c>
      <c r="EJ167" s="172">
        <f>(A!C168-xx!EH167)*xx!EG167</f>
        <v>0</v>
      </c>
      <c r="EK167" s="51"/>
      <c r="EL167" s="6">
        <f t="shared" si="349"/>
        <v>5.35</v>
      </c>
      <c r="EM167" s="5">
        <f t="shared" si="350"/>
        <v>0</v>
      </c>
      <c r="EN167" s="5">
        <f>(A!C168-xx!EL167)*xx!EK167</f>
        <v>0</v>
      </c>
      <c r="EO167" s="5" t="str">
        <f t="shared" si="351"/>
        <v>Catupiry Requeijao Poli 410g</v>
      </c>
      <c r="EP167" s="51"/>
      <c r="EQ167" s="6">
        <f t="shared" si="352"/>
        <v>5.35</v>
      </c>
      <c r="ER167" s="5">
        <f t="shared" si="353"/>
        <v>0</v>
      </c>
      <c r="ES167" s="172">
        <f>(A!C168-xx!EQ167)*xx!EP167</f>
        <v>0</v>
      </c>
      <c r="ET167" s="51"/>
      <c r="EU167" s="6">
        <f t="shared" si="354"/>
        <v>5.35</v>
      </c>
      <c r="EV167" s="5">
        <f t="shared" si="355"/>
        <v>0</v>
      </c>
      <c r="EW167" s="5">
        <f>(A!C168-xx!EU167)*xx!ET167</f>
        <v>0</v>
      </c>
      <c r="EX167" s="5" t="str">
        <f t="shared" si="356"/>
        <v>Catupiry Requeijao Poli 410g</v>
      </c>
      <c r="EY167" s="51"/>
      <c r="EZ167" s="6">
        <f t="shared" si="357"/>
        <v>5.35</v>
      </c>
      <c r="FA167" s="5">
        <f t="shared" si="358"/>
        <v>0</v>
      </c>
      <c r="FB167" s="172">
        <f>(A!C168-xx!EZ167)*xx!EY167</f>
        <v>0</v>
      </c>
      <c r="FC167" s="51"/>
      <c r="FD167" s="6">
        <f t="shared" si="359"/>
        <v>5.35</v>
      </c>
      <c r="FE167" s="5">
        <f t="shared" si="360"/>
        <v>0</v>
      </c>
      <c r="FF167" s="5">
        <f>(A!C168-xx!FD167)*xx!FC167</f>
        <v>0</v>
      </c>
      <c r="FG167" s="5" t="str">
        <f t="shared" si="361"/>
        <v>Catupiry Requeijao Poli 410g</v>
      </c>
      <c r="FH167" s="51"/>
      <c r="FI167" s="6">
        <f t="shared" si="362"/>
        <v>5.35</v>
      </c>
      <c r="FJ167" s="5">
        <f t="shared" si="363"/>
        <v>0</v>
      </c>
      <c r="FK167" s="172">
        <f>(A!C168-xx!FI167)*xx!FH167</f>
        <v>0</v>
      </c>
      <c r="FL167" s="51"/>
      <c r="FM167" s="6">
        <f t="shared" si="364"/>
        <v>5.35</v>
      </c>
      <c r="FN167" s="5">
        <f t="shared" si="365"/>
        <v>0</v>
      </c>
      <c r="FO167" s="5">
        <f>(A!C168-xx!FM167)*xx!FL167</f>
        <v>0</v>
      </c>
      <c r="FP167" s="5" t="str">
        <f t="shared" si="366"/>
        <v>Catupiry Requeijao Poli 410g</v>
      </c>
      <c r="FQ167" s="51"/>
      <c r="FR167" s="6">
        <f t="shared" si="367"/>
        <v>5.35</v>
      </c>
      <c r="FS167" s="5">
        <f t="shared" si="368"/>
        <v>0</v>
      </c>
      <c r="FT167" s="172">
        <f>(A!C168-xx!FR167)*xx!FQ167</f>
        <v>0</v>
      </c>
      <c r="FU167" s="51"/>
      <c r="FV167" s="6">
        <f t="shared" si="369"/>
        <v>5.35</v>
      </c>
      <c r="FW167" s="5">
        <f t="shared" si="370"/>
        <v>0</v>
      </c>
      <c r="FX167" s="5">
        <f>(A!C168-xx!FV167)*xx!FU167</f>
        <v>0</v>
      </c>
      <c r="FY167" s="5" t="str">
        <f t="shared" si="371"/>
        <v>Catupiry Requeijao Poli 410g</v>
      </c>
      <c r="FZ167" s="51"/>
      <c r="GA167" s="6">
        <f t="shared" si="372"/>
        <v>5.35</v>
      </c>
      <c r="GB167" s="5">
        <f t="shared" si="373"/>
        <v>0</v>
      </c>
      <c r="GC167" s="172">
        <f>(A!C168-xx!GA167)*xx!FZ167</f>
        <v>0</v>
      </c>
      <c r="GD167" s="51"/>
      <c r="GE167" s="6">
        <f t="shared" si="374"/>
        <v>5.35</v>
      </c>
      <c r="GF167" s="5">
        <f t="shared" si="375"/>
        <v>0</v>
      </c>
      <c r="GG167" s="5">
        <f>(A!C168-xx!GE167)*xx!GD167</f>
        <v>0</v>
      </c>
      <c r="GH167" s="5" t="str">
        <f t="shared" si="376"/>
        <v>Catupiry Requeijao Poli 410g</v>
      </c>
      <c r="GI167" s="51"/>
      <c r="GJ167" s="6">
        <f t="shared" si="377"/>
        <v>5.35</v>
      </c>
      <c r="GK167" s="5">
        <f t="shared" si="378"/>
        <v>0</v>
      </c>
      <c r="GL167" s="172">
        <f>(A!C168-xx!GJ167)*xx!GI167</f>
        <v>0</v>
      </c>
      <c r="GM167" s="51"/>
      <c r="GN167" s="6">
        <f t="shared" si="379"/>
        <v>5.35</v>
      </c>
      <c r="GO167" s="5">
        <f t="shared" si="380"/>
        <v>0</v>
      </c>
      <c r="GP167" s="5">
        <f>(A!C168-xx!GN167)*xx!GM167</f>
        <v>0</v>
      </c>
      <c r="GQ167" s="5" t="str">
        <f t="shared" si="381"/>
        <v>Catupiry Requeijao Poli 410g</v>
      </c>
      <c r="GR167" s="51"/>
      <c r="GS167" s="6">
        <f t="shared" si="382"/>
        <v>5.35</v>
      </c>
      <c r="GT167" s="5">
        <f t="shared" si="383"/>
        <v>0</v>
      </c>
      <c r="GU167" s="172">
        <f>(A!C168-xx!GS167)*xx!GR167</f>
        <v>0</v>
      </c>
      <c r="GV167" s="51"/>
      <c r="GW167" s="6">
        <f t="shared" si="384"/>
        <v>5.35</v>
      </c>
      <c r="GX167" s="5">
        <f t="shared" si="385"/>
        <v>0</v>
      </c>
      <c r="GY167" s="5">
        <f>(A!C168-xx!GW167)*xx!GV167</f>
        <v>0</v>
      </c>
      <c r="GZ167" s="5" t="str">
        <f t="shared" si="386"/>
        <v>Catupiry Requeijao Poli 410g</v>
      </c>
      <c r="HA167" s="51"/>
      <c r="HB167" s="6">
        <f t="shared" si="387"/>
        <v>5.35</v>
      </c>
      <c r="HC167" s="5">
        <f t="shared" si="388"/>
        <v>0</v>
      </c>
      <c r="HD167" s="172">
        <f>(A!C168-xx!HB167)*xx!HA167</f>
        <v>0</v>
      </c>
      <c r="HE167" s="51"/>
      <c r="HF167" s="6">
        <f t="shared" si="389"/>
        <v>5.35</v>
      </c>
      <c r="HG167" s="5">
        <f t="shared" si="390"/>
        <v>0</v>
      </c>
      <c r="HH167" s="5">
        <f>(A!C168-xx!HF167)*xx!HE167</f>
        <v>0</v>
      </c>
      <c r="HI167" s="5" t="str">
        <f t="shared" si="391"/>
        <v>Catupiry Requeijao Poli 410g</v>
      </c>
      <c r="HJ167" s="51"/>
      <c r="HK167" s="6">
        <f t="shared" si="392"/>
        <v>5.35</v>
      </c>
      <c r="HL167" s="5">
        <f t="shared" si="393"/>
        <v>0</v>
      </c>
      <c r="HM167" s="172">
        <f>(A!C168-xx!HK167)*xx!HJ167</f>
        <v>0</v>
      </c>
      <c r="HN167" s="51"/>
      <c r="HO167" s="6">
        <f t="shared" si="394"/>
        <v>5.35</v>
      </c>
      <c r="HP167" s="5">
        <f t="shared" si="395"/>
        <v>0</v>
      </c>
      <c r="HQ167" s="5">
        <f>-(A!C168-xx!HO167)*xx!HN167</f>
        <v>0</v>
      </c>
      <c r="HR167" s="5" t="str">
        <f t="shared" si="396"/>
        <v>Catupiry Requeijao Poli 410g</v>
      </c>
      <c r="HS167" s="51"/>
      <c r="HT167" s="6">
        <f t="shared" si="397"/>
        <v>5.35</v>
      </c>
      <c r="HU167" s="5">
        <f t="shared" si="398"/>
        <v>0</v>
      </c>
      <c r="HV167" s="172">
        <f>(A!C168-xx!HT167)*xx!HS167</f>
        <v>0</v>
      </c>
      <c r="HW167" s="51"/>
      <c r="HX167" s="6">
        <f>A!C168</f>
        <v>5.35</v>
      </c>
      <c r="HY167" s="5">
        <f t="shared" si="399"/>
        <v>0</v>
      </c>
      <c r="HZ167" s="5">
        <f>(A!C168-xx!HX167)*xx!HW167</f>
        <v>0</v>
      </c>
      <c r="IA167" s="5" t="str">
        <f>A!B168</f>
        <v>Catupiry Requeijao Poli 410g</v>
      </c>
      <c r="IB167" s="5">
        <f t="shared" si="400"/>
        <v>0</v>
      </c>
      <c r="IC167" s="21">
        <f t="shared" si="401"/>
        <v>0</v>
      </c>
      <c r="ID167" s="21" t="e">
        <f>A!#REF!</f>
        <v>#REF!</v>
      </c>
      <c r="IE167" s="21" t="e">
        <f>NF!IS167</f>
        <v>#DIV/0!</v>
      </c>
      <c r="IF167" s="26" t="e">
        <f t="shared" si="402"/>
        <v>#REF!</v>
      </c>
      <c r="IG167" s="6" t="e">
        <f t="shared" si="403"/>
        <v>#REF!</v>
      </c>
      <c r="IH167" s="34" t="e">
        <f t="shared" si="404"/>
        <v>#REF!</v>
      </c>
      <c r="II167" s="174" t="e">
        <f>IB167+A!#REF!+NF!IQ167</f>
        <v>#REF!</v>
      </c>
      <c r="IJ167" s="175" t="e">
        <f>IC167+A!#REF!+NF!IR167</f>
        <v>#REF!</v>
      </c>
      <c r="IK167" s="175" t="e">
        <f>II167*A!C168</f>
        <v>#REF!</v>
      </c>
      <c r="IL167" s="175" t="e">
        <f t="shared" si="272"/>
        <v>#REF!</v>
      </c>
      <c r="IM167" s="81" t="e">
        <f t="shared" si="405"/>
        <v>#REF!</v>
      </c>
      <c r="IN167" s="57" t="str">
        <f t="shared" si="406"/>
        <v>Catupiry Requeijao Poli 410g</v>
      </c>
      <c r="IO167" s="57" t="e">
        <f>IF167/A!C168</f>
        <v>#REF!</v>
      </c>
      <c r="IP167" s="66"/>
      <c r="IQ167" s="57" t="e">
        <f t="shared" si="407"/>
        <v>#REF!</v>
      </c>
      <c r="IR167" s="11" t="e">
        <f>IF167-#REF!</f>
        <v>#REF!</v>
      </c>
    </row>
    <row r="168" spans="1:252" x14ac:dyDescent="0.2">
      <c r="A168" s="19" t="str">
        <f>A!B169</f>
        <v>Chocolate Barra Alpino 14x90g</v>
      </c>
      <c r="B168" s="63"/>
      <c r="C168" s="31">
        <f>A!C169</f>
        <v>9.98</v>
      </c>
      <c r="D168" s="14">
        <f t="shared" si="273"/>
        <v>0</v>
      </c>
      <c r="E168" s="169">
        <f>(A!C169-xx!C168)*xx!B168</f>
        <v>0</v>
      </c>
      <c r="F168" s="63"/>
      <c r="G168" s="22">
        <f t="shared" si="274"/>
        <v>9.98</v>
      </c>
      <c r="H168" s="1">
        <f t="shared" si="275"/>
        <v>0</v>
      </c>
      <c r="I168" s="1">
        <f>(A!C169-xx!G168)*xx!F168</f>
        <v>0</v>
      </c>
      <c r="J168" s="1" t="str">
        <f t="shared" si="276"/>
        <v>Chocolate Barra Alpino 14x90g</v>
      </c>
      <c r="K168" s="63"/>
      <c r="L168" s="2">
        <f t="shared" si="277"/>
        <v>9.98</v>
      </c>
      <c r="M168" s="1">
        <f t="shared" si="278"/>
        <v>0</v>
      </c>
      <c r="N168" s="64">
        <f>(A!C169-xx!L168)*xx!K168</f>
        <v>0</v>
      </c>
      <c r="O168" s="63"/>
      <c r="P168" s="2">
        <f t="shared" si="279"/>
        <v>9.98</v>
      </c>
      <c r="Q168" s="1">
        <f t="shared" si="280"/>
        <v>0</v>
      </c>
      <c r="R168" s="14">
        <f>(A!C169-xx!P168)*xx!O168</f>
        <v>0</v>
      </c>
      <c r="S168" s="14" t="str">
        <f t="shared" si="281"/>
        <v>Chocolate Barra Alpino 14x90g</v>
      </c>
      <c r="T168" s="63"/>
      <c r="U168" s="22">
        <f t="shared" si="282"/>
        <v>9.98</v>
      </c>
      <c r="V168" s="1">
        <f t="shared" si="283"/>
        <v>0</v>
      </c>
      <c r="W168" s="64">
        <f>(A!C169-xx!U168)*xx!T168</f>
        <v>0</v>
      </c>
      <c r="X168" s="63"/>
      <c r="Y168" s="2">
        <f t="shared" si="284"/>
        <v>9.98</v>
      </c>
      <c r="Z168" s="1">
        <f t="shared" si="285"/>
        <v>0</v>
      </c>
      <c r="AA168" s="1">
        <f>(A!C169-xx!Y168)*xx!X168</f>
        <v>0</v>
      </c>
      <c r="AB168" s="1" t="str">
        <f t="shared" si="286"/>
        <v>Chocolate Barra Alpino 14x90g</v>
      </c>
      <c r="AC168" s="63"/>
      <c r="AD168" s="2">
        <f t="shared" si="287"/>
        <v>9.98</v>
      </c>
      <c r="AE168" s="1">
        <f t="shared" si="288"/>
        <v>0</v>
      </c>
      <c r="AF168" s="64">
        <f>(A!C169-xx!AD168)*xx!AC168</f>
        <v>0</v>
      </c>
      <c r="AG168" s="63"/>
      <c r="AH168" s="2">
        <f t="shared" si="289"/>
        <v>9.98</v>
      </c>
      <c r="AI168" s="1">
        <f t="shared" si="290"/>
        <v>0</v>
      </c>
      <c r="AJ168" s="1">
        <f>(A!C169-xx!AH168)*xx!AG168</f>
        <v>0</v>
      </c>
      <c r="AK168" s="1" t="str">
        <f t="shared" si="291"/>
        <v>Chocolate Barra Alpino 14x90g</v>
      </c>
      <c r="AL168" s="63"/>
      <c r="AM168" s="2">
        <f t="shared" si="292"/>
        <v>9.98</v>
      </c>
      <c r="AN168" s="1">
        <f t="shared" si="293"/>
        <v>0</v>
      </c>
      <c r="AO168" s="64">
        <f>(A!C169-xx!AM168)*xx!AL168</f>
        <v>0</v>
      </c>
      <c r="AP168" s="63"/>
      <c r="AQ168" s="2">
        <f t="shared" si="294"/>
        <v>9.98</v>
      </c>
      <c r="AR168" s="1">
        <f t="shared" si="295"/>
        <v>0</v>
      </c>
      <c r="AS168" s="1">
        <f>(A!C169-xx!AQ168)*xx!AP168</f>
        <v>0</v>
      </c>
      <c r="AT168" s="1" t="str">
        <f t="shared" si="296"/>
        <v>Chocolate Barra Alpino 14x90g</v>
      </c>
      <c r="AU168" s="63"/>
      <c r="AV168" s="2">
        <f t="shared" si="297"/>
        <v>9.98</v>
      </c>
      <c r="AW168" s="1">
        <f t="shared" si="298"/>
        <v>0</v>
      </c>
      <c r="AX168" s="64">
        <f>(A!C169-xx!AV168)*xx!AU168</f>
        <v>0</v>
      </c>
      <c r="AY168" s="63"/>
      <c r="AZ168" s="2">
        <f t="shared" si="299"/>
        <v>9.98</v>
      </c>
      <c r="BA168" s="1">
        <f t="shared" si="300"/>
        <v>0</v>
      </c>
      <c r="BB168" s="1">
        <f>(A!E169-xx!AZ168)*xx!AY168</f>
        <v>0</v>
      </c>
      <c r="BC168" s="1" t="str">
        <f t="shared" si="301"/>
        <v>Chocolate Barra Alpino 14x90g</v>
      </c>
      <c r="BD168" s="63"/>
      <c r="BE168" s="2">
        <f t="shared" si="302"/>
        <v>9.98</v>
      </c>
      <c r="BF168" s="1">
        <f t="shared" si="303"/>
        <v>0</v>
      </c>
      <c r="BG168" s="64">
        <f>(A!C169-xx!BE168)*xx!BD168</f>
        <v>0</v>
      </c>
      <c r="BH168" s="63"/>
      <c r="BI168" s="2">
        <f t="shared" si="304"/>
        <v>9.98</v>
      </c>
      <c r="BJ168" s="1">
        <f t="shared" si="305"/>
        <v>0</v>
      </c>
      <c r="BK168" s="1">
        <f>(A!C169-xx!BI168)*xx!BH168</f>
        <v>0</v>
      </c>
      <c r="BL168" s="1" t="str">
        <f t="shared" si="306"/>
        <v>Chocolate Barra Alpino 14x90g</v>
      </c>
      <c r="BM168" s="63"/>
      <c r="BN168" s="2">
        <f t="shared" si="307"/>
        <v>9.98</v>
      </c>
      <c r="BO168" s="1">
        <f t="shared" si="308"/>
        <v>0</v>
      </c>
      <c r="BP168" s="64">
        <f>(A!C169-xx!BN168)*xx!BM168</f>
        <v>0</v>
      </c>
      <c r="BQ168" s="63"/>
      <c r="BR168" s="2">
        <f t="shared" si="309"/>
        <v>9.98</v>
      </c>
      <c r="BS168" s="1">
        <f t="shared" si="310"/>
        <v>0</v>
      </c>
      <c r="BT168" s="1">
        <f>(A!C169-xx!BR168)*xx!BQ168</f>
        <v>0</v>
      </c>
      <c r="BU168" s="1" t="str">
        <f t="shared" si="311"/>
        <v>Chocolate Barra Alpino 14x90g</v>
      </c>
      <c r="BV168" s="63"/>
      <c r="BW168" s="2">
        <f t="shared" si="312"/>
        <v>9.98</v>
      </c>
      <c r="BX168" s="1">
        <f t="shared" si="313"/>
        <v>0</v>
      </c>
      <c r="BY168" s="64">
        <f>(A!C169-xx!BW168)*xx!BV168</f>
        <v>0</v>
      </c>
      <c r="BZ168" s="63"/>
      <c r="CA168" s="2">
        <f t="shared" si="314"/>
        <v>9.98</v>
      </c>
      <c r="CB168" s="1">
        <f t="shared" si="315"/>
        <v>0</v>
      </c>
      <c r="CC168" s="1">
        <f>(A!C169-xx!CA168)*xx!BZ168</f>
        <v>0</v>
      </c>
      <c r="CD168" s="1" t="str">
        <f t="shared" si="316"/>
        <v>Chocolate Barra Alpino 14x90g</v>
      </c>
      <c r="CE168" s="63"/>
      <c r="CF168" s="2">
        <f t="shared" si="317"/>
        <v>9.98</v>
      </c>
      <c r="CG168" s="1">
        <f t="shared" si="318"/>
        <v>0</v>
      </c>
      <c r="CH168" s="64">
        <f>(A!C169-xx!CF168)*xx!CE168</f>
        <v>0</v>
      </c>
      <c r="CI168" s="63"/>
      <c r="CJ168" s="2">
        <f t="shared" si="319"/>
        <v>9.98</v>
      </c>
      <c r="CK168" s="1">
        <f t="shared" si="320"/>
        <v>0</v>
      </c>
      <c r="CL168" s="1">
        <f>(A!C169-xx!CJ168)*xx!CI168</f>
        <v>0</v>
      </c>
      <c r="CM168" s="1" t="str">
        <f t="shared" si="321"/>
        <v>Chocolate Barra Alpino 14x90g</v>
      </c>
      <c r="CN168" s="63"/>
      <c r="CO168" s="2">
        <f t="shared" si="322"/>
        <v>9.98</v>
      </c>
      <c r="CP168" s="1">
        <f t="shared" si="323"/>
        <v>0</v>
      </c>
      <c r="CQ168" s="64">
        <f>(A!C169-xx!CO168)*xx!CN168</f>
        <v>0</v>
      </c>
      <c r="CR168" s="63"/>
      <c r="CS168" s="2">
        <f t="shared" si="324"/>
        <v>9.98</v>
      </c>
      <c r="CT168" s="1">
        <f t="shared" si="325"/>
        <v>0</v>
      </c>
      <c r="CU168" s="1">
        <f>(A!C169-xx!CS168)*xx!CR168</f>
        <v>0</v>
      </c>
      <c r="CV168" s="1" t="str">
        <f t="shared" si="326"/>
        <v>Chocolate Barra Alpino 14x90g</v>
      </c>
      <c r="CW168" s="63"/>
      <c r="CX168" s="2">
        <f t="shared" si="327"/>
        <v>9.98</v>
      </c>
      <c r="CY168" s="1">
        <f t="shared" si="328"/>
        <v>0</v>
      </c>
      <c r="CZ168" s="64">
        <f>(A!C169-xx!CX168)*xx!CW168</f>
        <v>0</v>
      </c>
      <c r="DA168" s="63"/>
      <c r="DB168" s="2">
        <f t="shared" si="329"/>
        <v>9.98</v>
      </c>
      <c r="DC168" s="1">
        <f t="shared" si="330"/>
        <v>0</v>
      </c>
      <c r="DD168" s="1">
        <f>(A!C169-xx!DB168)*xx!DA168</f>
        <v>0</v>
      </c>
      <c r="DE168" s="1" t="str">
        <f t="shared" si="331"/>
        <v>Chocolate Barra Alpino 14x90g</v>
      </c>
      <c r="DF168" s="63"/>
      <c r="DG168" s="2">
        <f t="shared" si="332"/>
        <v>9.98</v>
      </c>
      <c r="DH168" s="1">
        <f t="shared" si="333"/>
        <v>0</v>
      </c>
      <c r="DI168" s="64">
        <f>(A!C169-xx!DG168)*xx!DF168</f>
        <v>0</v>
      </c>
      <c r="DJ168" s="63"/>
      <c r="DK168" s="2">
        <f t="shared" si="334"/>
        <v>9.98</v>
      </c>
      <c r="DL168" s="1">
        <f t="shared" si="335"/>
        <v>0</v>
      </c>
      <c r="DM168" s="1">
        <f>(A!C169-xx!DK168)*xx!DJ168</f>
        <v>0</v>
      </c>
      <c r="DN168" s="1" t="str">
        <f t="shared" si="336"/>
        <v>Chocolate Barra Alpino 14x90g</v>
      </c>
      <c r="DO168" s="63"/>
      <c r="DP168" s="2">
        <f t="shared" si="337"/>
        <v>9.98</v>
      </c>
      <c r="DQ168" s="1">
        <f t="shared" si="338"/>
        <v>0</v>
      </c>
      <c r="DR168" s="64">
        <f>(A!C169-xx!DP168)*xx!DO168</f>
        <v>0</v>
      </c>
      <c r="DS168" s="63"/>
      <c r="DT168" s="2">
        <f t="shared" si="339"/>
        <v>9.98</v>
      </c>
      <c r="DU168" s="1">
        <f t="shared" si="340"/>
        <v>0</v>
      </c>
      <c r="DV168" s="1">
        <f>(A!C169-xx!DT168)*xx!DS168</f>
        <v>0</v>
      </c>
      <c r="DW168" s="1" t="str">
        <f t="shared" si="341"/>
        <v>Chocolate Barra Alpino 14x90g</v>
      </c>
      <c r="DX168" s="63"/>
      <c r="DY168" s="2">
        <f t="shared" si="342"/>
        <v>9.98</v>
      </c>
      <c r="DZ168" s="1">
        <f t="shared" si="343"/>
        <v>0</v>
      </c>
      <c r="EA168" s="64">
        <f>(A!C169-xx!DY168)*xx!DX168</f>
        <v>0</v>
      </c>
      <c r="EB168" s="63"/>
      <c r="EC168" s="2">
        <f t="shared" si="344"/>
        <v>9.98</v>
      </c>
      <c r="ED168" s="1">
        <f t="shared" si="345"/>
        <v>0</v>
      </c>
      <c r="EE168" s="1">
        <f>(A!C169-xx!EC168)*xx!EB168</f>
        <v>0</v>
      </c>
      <c r="EF168" s="1" t="str">
        <f t="shared" si="346"/>
        <v>Chocolate Barra Alpino 14x90g</v>
      </c>
      <c r="EG168" s="63"/>
      <c r="EH168" s="2">
        <f t="shared" si="347"/>
        <v>9.98</v>
      </c>
      <c r="EI168" s="1">
        <f t="shared" si="348"/>
        <v>0</v>
      </c>
      <c r="EJ168" s="64">
        <f>(A!C169-xx!EH168)*xx!EG168</f>
        <v>0</v>
      </c>
      <c r="EK168" s="63"/>
      <c r="EL168" s="2">
        <f t="shared" si="349"/>
        <v>9.98</v>
      </c>
      <c r="EM168" s="1">
        <f t="shared" si="350"/>
        <v>0</v>
      </c>
      <c r="EN168" s="1">
        <f>(A!C169-xx!EL168)*xx!EK168</f>
        <v>0</v>
      </c>
      <c r="EO168" s="1" t="str">
        <f t="shared" si="351"/>
        <v>Chocolate Barra Alpino 14x90g</v>
      </c>
      <c r="EP168" s="63"/>
      <c r="EQ168" s="2">
        <f t="shared" si="352"/>
        <v>9.98</v>
      </c>
      <c r="ER168" s="1">
        <f t="shared" si="353"/>
        <v>0</v>
      </c>
      <c r="ES168" s="64">
        <f>(A!C169-xx!EQ168)*xx!EP168</f>
        <v>0</v>
      </c>
      <c r="ET168" s="63"/>
      <c r="EU168" s="2">
        <f t="shared" si="354"/>
        <v>9.98</v>
      </c>
      <c r="EV168" s="1">
        <f t="shared" si="355"/>
        <v>0</v>
      </c>
      <c r="EW168" s="1">
        <f>(A!C169-xx!EU168)*xx!ET168</f>
        <v>0</v>
      </c>
      <c r="EX168" s="1" t="str">
        <f t="shared" si="356"/>
        <v>Chocolate Barra Alpino 14x90g</v>
      </c>
      <c r="EY168" s="63"/>
      <c r="EZ168" s="2">
        <f t="shared" si="357"/>
        <v>9.98</v>
      </c>
      <c r="FA168" s="1">
        <f t="shared" si="358"/>
        <v>0</v>
      </c>
      <c r="FB168" s="64">
        <f>(A!C169-xx!EZ168)*xx!EY168</f>
        <v>0</v>
      </c>
      <c r="FC168" s="63"/>
      <c r="FD168" s="2">
        <f t="shared" si="359"/>
        <v>9.98</v>
      </c>
      <c r="FE168" s="1">
        <f t="shared" si="360"/>
        <v>0</v>
      </c>
      <c r="FF168" s="1">
        <f>(A!C169-xx!FD168)*xx!FC168</f>
        <v>0</v>
      </c>
      <c r="FG168" s="1" t="str">
        <f t="shared" si="361"/>
        <v>Chocolate Barra Alpino 14x90g</v>
      </c>
      <c r="FH168" s="63"/>
      <c r="FI168" s="2">
        <f t="shared" si="362"/>
        <v>9.98</v>
      </c>
      <c r="FJ168" s="1">
        <f t="shared" si="363"/>
        <v>0</v>
      </c>
      <c r="FK168" s="64">
        <f>(A!C169-xx!FI168)*xx!FH168</f>
        <v>0</v>
      </c>
      <c r="FL168" s="63"/>
      <c r="FM168" s="2">
        <f t="shared" si="364"/>
        <v>9.98</v>
      </c>
      <c r="FN168" s="1">
        <f t="shared" si="365"/>
        <v>0</v>
      </c>
      <c r="FO168" s="1">
        <f>(A!C169-xx!FM168)*xx!FL168</f>
        <v>0</v>
      </c>
      <c r="FP168" s="1" t="str">
        <f t="shared" si="366"/>
        <v>Chocolate Barra Alpino 14x90g</v>
      </c>
      <c r="FQ168" s="63"/>
      <c r="FR168" s="2">
        <f t="shared" si="367"/>
        <v>9.98</v>
      </c>
      <c r="FS168" s="1">
        <f t="shared" si="368"/>
        <v>0</v>
      </c>
      <c r="FT168" s="64">
        <f>(A!C169-xx!FR168)*xx!FQ168</f>
        <v>0</v>
      </c>
      <c r="FU168" s="63"/>
      <c r="FV168" s="2">
        <f t="shared" si="369"/>
        <v>9.98</v>
      </c>
      <c r="FW168" s="1">
        <f t="shared" si="370"/>
        <v>0</v>
      </c>
      <c r="FX168" s="1">
        <f>(A!C169-xx!FV168)*xx!FU168</f>
        <v>0</v>
      </c>
      <c r="FY168" s="1" t="str">
        <f t="shared" si="371"/>
        <v>Chocolate Barra Alpino 14x90g</v>
      </c>
      <c r="FZ168" s="63"/>
      <c r="GA168" s="2">
        <f t="shared" si="372"/>
        <v>9.98</v>
      </c>
      <c r="GB168" s="1">
        <f t="shared" si="373"/>
        <v>0</v>
      </c>
      <c r="GC168" s="64">
        <f>(A!C169-xx!GA168)*xx!FZ168</f>
        <v>0</v>
      </c>
      <c r="GD168" s="63"/>
      <c r="GE168" s="2">
        <f t="shared" si="374"/>
        <v>9.98</v>
      </c>
      <c r="GF168" s="1">
        <f t="shared" si="375"/>
        <v>0</v>
      </c>
      <c r="GG168" s="1">
        <f>(A!C169-xx!GE168)*xx!GD168</f>
        <v>0</v>
      </c>
      <c r="GH168" s="1" t="str">
        <f t="shared" si="376"/>
        <v>Chocolate Barra Alpino 14x90g</v>
      </c>
      <c r="GI168" s="63"/>
      <c r="GJ168" s="2">
        <f t="shared" si="377"/>
        <v>9.98</v>
      </c>
      <c r="GK168" s="1">
        <f t="shared" si="378"/>
        <v>0</v>
      </c>
      <c r="GL168" s="64">
        <f>(A!C169-xx!GJ168)*xx!GI168</f>
        <v>0</v>
      </c>
      <c r="GM168" s="63"/>
      <c r="GN168" s="2">
        <f t="shared" si="379"/>
        <v>9.98</v>
      </c>
      <c r="GO168" s="1">
        <f t="shared" si="380"/>
        <v>0</v>
      </c>
      <c r="GP168" s="1">
        <f>(A!C169-xx!GN168)*xx!GM168</f>
        <v>0</v>
      </c>
      <c r="GQ168" s="1" t="str">
        <f t="shared" si="381"/>
        <v>Chocolate Barra Alpino 14x90g</v>
      </c>
      <c r="GR168" s="63"/>
      <c r="GS168" s="2">
        <f t="shared" si="382"/>
        <v>9.98</v>
      </c>
      <c r="GT168" s="1">
        <f t="shared" si="383"/>
        <v>0</v>
      </c>
      <c r="GU168" s="64">
        <f>(A!C169-xx!GS168)*xx!GR168</f>
        <v>0</v>
      </c>
      <c r="GV168" s="63"/>
      <c r="GW168" s="2">
        <f t="shared" si="384"/>
        <v>9.98</v>
      </c>
      <c r="GX168" s="1">
        <f t="shared" si="385"/>
        <v>0</v>
      </c>
      <c r="GY168" s="1">
        <f>(A!C169-xx!GW168)*xx!GV168</f>
        <v>0</v>
      </c>
      <c r="GZ168" s="1" t="str">
        <f t="shared" si="386"/>
        <v>Chocolate Barra Alpino 14x90g</v>
      </c>
      <c r="HA168" s="63"/>
      <c r="HB168" s="2">
        <f t="shared" si="387"/>
        <v>9.98</v>
      </c>
      <c r="HC168" s="1">
        <f t="shared" si="388"/>
        <v>0</v>
      </c>
      <c r="HD168" s="64">
        <f>(A!C169-xx!HB168)*xx!HA168</f>
        <v>0</v>
      </c>
      <c r="HE168" s="63"/>
      <c r="HF168" s="2">
        <f t="shared" si="389"/>
        <v>9.98</v>
      </c>
      <c r="HG168" s="1">
        <f t="shared" si="390"/>
        <v>0</v>
      </c>
      <c r="HH168" s="1">
        <f>(A!C169-xx!HF168)*xx!HE168</f>
        <v>0</v>
      </c>
      <c r="HI168" s="1" t="str">
        <f t="shared" si="391"/>
        <v>Chocolate Barra Alpino 14x90g</v>
      </c>
      <c r="HJ168" s="63"/>
      <c r="HK168" s="2">
        <f t="shared" si="392"/>
        <v>9.98</v>
      </c>
      <c r="HL168" s="1">
        <f t="shared" si="393"/>
        <v>0</v>
      </c>
      <c r="HM168" s="64">
        <f>(A!C169-xx!HK168)*xx!HJ168</f>
        <v>0</v>
      </c>
      <c r="HN168" s="63"/>
      <c r="HO168" s="2">
        <f t="shared" si="394"/>
        <v>9.98</v>
      </c>
      <c r="HP168" s="1">
        <f t="shared" si="395"/>
        <v>0</v>
      </c>
      <c r="HQ168" s="1">
        <f>-(A!C169-xx!HO168)*xx!HN168</f>
        <v>0</v>
      </c>
      <c r="HR168" s="1" t="str">
        <f t="shared" si="396"/>
        <v>Chocolate Barra Alpino 14x90g</v>
      </c>
      <c r="HS168" s="63"/>
      <c r="HT168" s="2">
        <f t="shared" si="397"/>
        <v>9.98</v>
      </c>
      <c r="HU168" s="1">
        <f t="shared" si="398"/>
        <v>0</v>
      </c>
      <c r="HV168" s="64">
        <f>(A!C169-xx!HT168)*xx!HS168</f>
        <v>0</v>
      </c>
      <c r="HW168" s="63"/>
      <c r="HX168" s="2">
        <f>A!C169</f>
        <v>9.98</v>
      </c>
      <c r="HY168" s="1">
        <f t="shared" si="399"/>
        <v>0</v>
      </c>
      <c r="HZ168" s="1">
        <f>(A!C169-xx!HX168)*xx!HW168</f>
        <v>0</v>
      </c>
      <c r="IA168" s="1" t="str">
        <f>A!B169</f>
        <v>Chocolate Barra Alpino 14x90g</v>
      </c>
      <c r="IB168" s="1">
        <f t="shared" si="400"/>
        <v>0</v>
      </c>
      <c r="IC168" s="14">
        <f t="shared" si="401"/>
        <v>0</v>
      </c>
      <c r="ID168" s="14" t="e">
        <f>A!#REF!</f>
        <v>#REF!</v>
      </c>
      <c r="IE168" s="14" t="e">
        <f>NF!IS168</f>
        <v>#DIV/0!</v>
      </c>
      <c r="IF168" s="26" t="e">
        <f t="shared" si="402"/>
        <v>#REF!</v>
      </c>
      <c r="IG168" s="2" t="e">
        <f t="shared" si="403"/>
        <v>#REF!</v>
      </c>
      <c r="IH168" s="170" t="e">
        <f t="shared" si="404"/>
        <v>#REF!</v>
      </c>
      <c r="II168" s="174" t="e">
        <f>IB168+A!#REF!+NF!IQ168</f>
        <v>#REF!</v>
      </c>
      <c r="IJ168" s="175" t="e">
        <f>IC168+A!#REF!+NF!IR168</f>
        <v>#REF!</v>
      </c>
      <c r="IK168" s="175" t="e">
        <f>II168*A!C169</f>
        <v>#REF!</v>
      </c>
      <c r="IL168" s="175" t="e">
        <f t="shared" si="272"/>
        <v>#REF!</v>
      </c>
      <c r="IM168" s="81" t="e">
        <f t="shared" si="405"/>
        <v>#REF!</v>
      </c>
      <c r="IN168" s="84" t="str">
        <f t="shared" si="406"/>
        <v>Chocolate Barra Alpino 14x90g</v>
      </c>
      <c r="IO168" s="84" t="e">
        <f>IF168/A!C169</f>
        <v>#REF!</v>
      </c>
      <c r="IP168" s="72"/>
      <c r="IQ168" s="84" t="e">
        <f t="shared" si="407"/>
        <v>#REF!</v>
      </c>
      <c r="IR168" s="85" t="e">
        <f>IF168-#REF!</f>
        <v>#REF!</v>
      </c>
    </row>
    <row r="169" spans="1:252" x14ac:dyDescent="0.2">
      <c r="A169" s="20" t="str">
        <f>A!B170</f>
        <v>Chocolate Barra Alpino Black Top 14x100g</v>
      </c>
      <c r="B169" s="51"/>
      <c r="C169" s="65">
        <f>A!C170</f>
        <v>15.37</v>
      </c>
      <c r="D169" s="21">
        <f t="shared" si="273"/>
        <v>0</v>
      </c>
      <c r="E169" s="171">
        <f>(A!C170-xx!C169)*xx!B169</f>
        <v>0</v>
      </c>
      <c r="F169" s="51"/>
      <c r="G169" s="32">
        <f t="shared" si="274"/>
        <v>15.37</v>
      </c>
      <c r="H169" s="5">
        <f t="shared" si="275"/>
        <v>0</v>
      </c>
      <c r="I169" s="5">
        <f>(A!C170-xx!G169)*xx!F169</f>
        <v>0</v>
      </c>
      <c r="J169" s="5" t="str">
        <f t="shared" si="276"/>
        <v>Chocolate Barra Alpino Black Top 14x100g</v>
      </c>
      <c r="K169" s="51"/>
      <c r="L169" s="6">
        <f t="shared" si="277"/>
        <v>15.37</v>
      </c>
      <c r="M169" s="5">
        <f t="shared" si="278"/>
        <v>0</v>
      </c>
      <c r="N169" s="172">
        <f>(A!C170-xx!L169)*xx!K169</f>
        <v>0</v>
      </c>
      <c r="O169" s="51"/>
      <c r="P169" s="6">
        <f t="shared" si="279"/>
        <v>15.37</v>
      </c>
      <c r="Q169" s="5">
        <f t="shared" si="280"/>
        <v>0</v>
      </c>
      <c r="R169" s="21">
        <f>(A!C170-xx!P169)*xx!O169</f>
        <v>0</v>
      </c>
      <c r="S169" s="21" t="str">
        <f t="shared" si="281"/>
        <v>Chocolate Barra Alpino Black Top 14x100g</v>
      </c>
      <c r="T169" s="51"/>
      <c r="U169" s="32">
        <f t="shared" si="282"/>
        <v>15.37</v>
      </c>
      <c r="V169" s="5">
        <f t="shared" si="283"/>
        <v>0</v>
      </c>
      <c r="W169" s="172">
        <f>(A!C170-xx!U169)*xx!T169</f>
        <v>0</v>
      </c>
      <c r="X169" s="51"/>
      <c r="Y169" s="6">
        <f t="shared" si="284"/>
        <v>15.37</v>
      </c>
      <c r="Z169" s="5">
        <f t="shared" si="285"/>
        <v>0</v>
      </c>
      <c r="AA169" s="5">
        <f>(A!C170-xx!Y169)*xx!X169</f>
        <v>0</v>
      </c>
      <c r="AB169" s="5" t="str">
        <f t="shared" si="286"/>
        <v>Chocolate Barra Alpino Black Top 14x100g</v>
      </c>
      <c r="AC169" s="51"/>
      <c r="AD169" s="6">
        <f t="shared" si="287"/>
        <v>15.37</v>
      </c>
      <c r="AE169" s="5">
        <f t="shared" si="288"/>
        <v>0</v>
      </c>
      <c r="AF169" s="172">
        <f>(A!C170-xx!AD169)*xx!AC169</f>
        <v>0</v>
      </c>
      <c r="AG169" s="51"/>
      <c r="AH169" s="6">
        <f t="shared" si="289"/>
        <v>15.37</v>
      </c>
      <c r="AI169" s="5">
        <f t="shared" si="290"/>
        <v>0</v>
      </c>
      <c r="AJ169" s="5">
        <f>(A!C170-xx!AH169)*xx!AG169</f>
        <v>0</v>
      </c>
      <c r="AK169" s="5" t="str">
        <f t="shared" si="291"/>
        <v>Chocolate Barra Alpino Black Top 14x100g</v>
      </c>
      <c r="AL169" s="51"/>
      <c r="AM169" s="6">
        <f t="shared" si="292"/>
        <v>15.37</v>
      </c>
      <c r="AN169" s="5">
        <f t="shared" si="293"/>
        <v>0</v>
      </c>
      <c r="AO169" s="172">
        <f>(A!C170-xx!AM169)*xx!AL169</f>
        <v>0</v>
      </c>
      <c r="AP169" s="51"/>
      <c r="AQ169" s="6">
        <f t="shared" si="294"/>
        <v>15.37</v>
      </c>
      <c r="AR169" s="5">
        <f t="shared" si="295"/>
        <v>0</v>
      </c>
      <c r="AS169" s="5">
        <f>(A!C170-xx!AQ169)*xx!AP169</f>
        <v>0</v>
      </c>
      <c r="AT169" s="5" t="str">
        <f t="shared" si="296"/>
        <v>Chocolate Barra Alpino Black Top 14x100g</v>
      </c>
      <c r="AU169" s="51"/>
      <c r="AV169" s="6">
        <f t="shared" si="297"/>
        <v>15.37</v>
      </c>
      <c r="AW169" s="5">
        <f t="shared" si="298"/>
        <v>0</v>
      </c>
      <c r="AX169" s="172">
        <f>(A!C170-xx!AV169)*xx!AU169</f>
        <v>0</v>
      </c>
      <c r="AY169" s="51"/>
      <c r="AZ169" s="6">
        <f t="shared" si="299"/>
        <v>15.37</v>
      </c>
      <c r="BA169" s="5">
        <f t="shared" si="300"/>
        <v>0</v>
      </c>
      <c r="BB169" s="5">
        <f>(A!E170-xx!AZ169)*xx!AY169</f>
        <v>0</v>
      </c>
      <c r="BC169" s="5" t="str">
        <f t="shared" si="301"/>
        <v>Chocolate Barra Alpino Black Top 14x100g</v>
      </c>
      <c r="BD169" s="51"/>
      <c r="BE169" s="6">
        <f t="shared" si="302"/>
        <v>15.37</v>
      </c>
      <c r="BF169" s="5">
        <f t="shared" si="303"/>
        <v>0</v>
      </c>
      <c r="BG169" s="172">
        <f>(A!C170-xx!BE169)*xx!BD169</f>
        <v>0</v>
      </c>
      <c r="BH169" s="51"/>
      <c r="BI169" s="6">
        <f t="shared" si="304"/>
        <v>15.37</v>
      </c>
      <c r="BJ169" s="5">
        <f t="shared" si="305"/>
        <v>0</v>
      </c>
      <c r="BK169" s="5">
        <f>(A!C170-xx!BI169)*xx!BH169</f>
        <v>0</v>
      </c>
      <c r="BL169" s="5" t="str">
        <f t="shared" si="306"/>
        <v>Chocolate Barra Alpino Black Top 14x100g</v>
      </c>
      <c r="BM169" s="51"/>
      <c r="BN169" s="6">
        <f t="shared" si="307"/>
        <v>15.37</v>
      </c>
      <c r="BO169" s="5">
        <f t="shared" si="308"/>
        <v>0</v>
      </c>
      <c r="BP169" s="172">
        <f>(A!C170-xx!BN169)*xx!BM169</f>
        <v>0</v>
      </c>
      <c r="BQ169" s="51"/>
      <c r="BR169" s="6">
        <f t="shared" si="309"/>
        <v>15.37</v>
      </c>
      <c r="BS169" s="5">
        <f t="shared" si="310"/>
        <v>0</v>
      </c>
      <c r="BT169" s="5">
        <f>(A!C170-xx!BR169)*xx!BQ169</f>
        <v>0</v>
      </c>
      <c r="BU169" s="5" t="str">
        <f t="shared" si="311"/>
        <v>Chocolate Barra Alpino Black Top 14x100g</v>
      </c>
      <c r="BV169" s="51"/>
      <c r="BW169" s="6">
        <f t="shared" si="312"/>
        <v>15.37</v>
      </c>
      <c r="BX169" s="5">
        <f t="shared" si="313"/>
        <v>0</v>
      </c>
      <c r="BY169" s="172">
        <f>(A!C170-xx!BW169)*xx!BV169</f>
        <v>0</v>
      </c>
      <c r="BZ169" s="51"/>
      <c r="CA169" s="6">
        <f t="shared" si="314"/>
        <v>15.37</v>
      </c>
      <c r="CB169" s="5">
        <f t="shared" si="315"/>
        <v>0</v>
      </c>
      <c r="CC169" s="5">
        <f>(A!C170-xx!CA169)*xx!BZ169</f>
        <v>0</v>
      </c>
      <c r="CD169" s="5" t="str">
        <f t="shared" si="316"/>
        <v>Chocolate Barra Alpino Black Top 14x100g</v>
      </c>
      <c r="CE169" s="51"/>
      <c r="CF169" s="6">
        <f t="shared" si="317"/>
        <v>15.37</v>
      </c>
      <c r="CG169" s="5">
        <f t="shared" si="318"/>
        <v>0</v>
      </c>
      <c r="CH169" s="172">
        <f>(A!C170-xx!CF169)*xx!CE169</f>
        <v>0</v>
      </c>
      <c r="CI169" s="51"/>
      <c r="CJ169" s="6">
        <f t="shared" si="319"/>
        <v>15.37</v>
      </c>
      <c r="CK169" s="5">
        <f t="shared" si="320"/>
        <v>0</v>
      </c>
      <c r="CL169" s="5">
        <f>(A!C170-xx!CJ169)*xx!CI169</f>
        <v>0</v>
      </c>
      <c r="CM169" s="5" t="str">
        <f t="shared" si="321"/>
        <v>Chocolate Barra Alpino Black Top 14x100g</v>
      </c>
      <c r="CN169" s="51"/>
      <c r="CO169" s="6">
        <f t="shared" si="322"/>
        <v>15.37</v>
      </c>
      <c r="CP169" s="5">
        <f t="shared" si="323"/>
        <v>0</v>
      </c>
      <c r="CQ169" s="172">
        <f>(A!C170-xx!CO169)*xx!CN169</f>
        <v>0</v>
      </c>
      <c r="CR169" s="51"/>
      <c r="CS169" s="6">
        <f t="shared" si="324"/>
        <v>15.37</v>
      </c>
      <c r="CT169" s="5">
        <f t="shared" si="325"/>
        <v>0</v>
      </c>
      <c r="CU169" s="5">
        <f>(A!C170-xx!CS169)*xx!CR169</f>
        <v>0</v>
      </c>
      <c r="CV169" s="5" t="str">
        <f t="shared" si="326"/>
        <v>Chocolate Barra Alpino Black Top 14x100g</v>
      </c>
      <c r="CW169" s="51"/>
      <c r="CX169" s="6">
        <f t="shared" si="327"/>
        <v>15.37</v>
      </c>
      <c r="CY169" s="5">
        <f t="shared" si="328"/>
        <v>0</v>
      </c>
      <c r="CZ169" s="172">
        <f>(A!C170-xx!CX169)*xx!CW169</f>
        <v>0</v>
      </c>
      <c r="DA169" s="51"/>
      <c r="DB169" s="6">
        <f t="shared" si="329"/>
        <v>15.37</v>
      </c>
      <c r="DC169" s="5">
        <f t="shared" si="330"/>
        <v>0</v>
      </c>
      <c r="DD169" s="5">
        <f>(A!C170-xx!DB169)*xx!DA169</f>
        <v>0</v>
      </c>
      <c r="DE169" s="5" t="str">
        <f t="shared" si="331"/>
        <v>Chocolate Barra Alpino Black Top 14x100g</v>
      </c>
      <c r="DF169" s="51"/>
      <c r="DG169" s="6">
        <f t="shared" si="332"/>
        <v>15.37</v>
      </c>
      <c r="DH169" s="5">
        <f t="shared" si="333"/>
        <v>0</v>
      </c>
      <c r="DI169" s="172">
        <f>(A!C170-xx!DG169)*xx!DF169</f>
        <v>0</v>
      </c>
      <c r="DJ169" s="51"/>
      <c r="DK169" s="6">
        <f t="shared" si="334"/>
        <v>15.37</v>
      </c>
      <c r="DL169" s="5">
        <f t="shared" si="335"/>
        <v>0</v>
      </c>
      <c r="DM169" s="5">
        <f>(A!C170-xx!DK169)*xx!DJ169</f>
        <v>0</v>
      </c>
      <c r="DN169" s="5" t="str">
        <f t="shared" si="336"/>
        <v>Chocolate Barra Alpino Black Top 14x100g</v>
      </c>
      <c r="DO169" s="51"/>
      <c r="DP169" s="6">
        <f t="shared" si="337"/>
        <v>15.37</v>
      </c>
      <c r="DQ169" s="5">
        <f t="shared" si="338"/>
        <v>0</v>
      </c>
      <c r="DR169" s="172">
        <f>(A!C170-xx!DP169)*xx!DO169</f>
        <v>0</v>
      </c>
      <c r="DS169" s="51"/>
      <c r="DT169" s="6">
        <f t="shared" si="339"/>
        <v>15.37</v>
      </c>
      <c r="DU169" s="5">
        <f t="shared" si="340"/>
        <v>0</v>
      </c>
      <c r="DV169" s="5">
        <f>(A!C170-xx!DT169)*xx!DS169</f>
        <v>0</v>
      </c>
      <c r="DW169" s="5" t="str">
        <f t="shared" si="341"/>
        <v>Chocolate Barra Alpino Black Top 14x100g</v>
      </c>
      <c r="DX169" s="51"/>
      <c r="DY169" s="6">
        <f t="shared" si="342"/>
        <v>15.37</v>
      </c>
      <c r="DZ169" s="5">
        <f t="shared" si="343"/>
        <v>0</v>
      </c>
      <c r="EA169" s="172">
        <f>(A!C170-xx!DY169)*xx!DX169</f>
        <v>0</v>
      </c>
      <c r="EB169" s="51"/>
      <c r="EC169" s="6">
        <f t="shared" si="344"/>
        <v>15.37</v>
      </c>
      <c r="ED169" s="5">
        <f t="shared" si="345"/>
        <v>0</v>
      </c>
      <c r="EE169" s="5">
        <f>(A!C170-xx!EC169)*xx!EB169</f>
        <v>0</v>
      </c>
      <c r="EF169" s="5" t="str">
        <f t="shared" si="346"/>
        <v>Chocolate Barra Alpino Black Top 14x100g</v>
      </c>
      <c r="EG169" s="51"/>
      <c r="EH169" s="6">
        <f t="shared" si="347"/>
        <v>15.37</v>
      </c>
      <c r="EI169" s="5">
        <f t="shared" si="348"/>
        <v>0</v>
      </c>
      <c r="EJ169" s="172">
        <f>(A!C170-xx!EH169)*xx!EG169</f>
        <v>0</v>
      </c>
      <c r="EK169" s="51"/>
      <c r="EL169" s="6">
        <f t="shared" si="349"/>
        <v>15.37</v>
      </c>
      <c r="EM169" s="5">
        <f t="shared" si="350"/>
        <v>0</v>
      </c>
      <c r="EN169" s="5">
        <f>(A!C170-xx!EL169)*xx!EK169</f>
        <v>0</v>
      </c>
      <c r="EO169" s="5" t="str">
        <f t="shared" si="351"/>
        <v>Chocolate Barra Alpino Black Top 14x100g</v>
      </c>
      <c r="EP169" s="51"/>
      <c r="EQ169" s="6">
        <f t="shared" si="352"/>
        <v>15.37</v>
      </c>
      <c r="ER169" s="5">
        <f t="shared" si="353"/>
        <v>0</v>
      </c>
      <c r="ES169" s="172">
        <f>(A!C170-xx!EQ169)*xx!EP169</f>
        <v>0</v>
      </c>
      <c r="ET169" s="51"/>
      <c r="EU169" s="6">
        <f t="shared" si="354"/>
        <v>15.37</v>
      </c>
      <c r="EV169" s="5">
        <f t="shared" si="355"/>
        <v>0</v>
      </c>
      <c r="EW169" s="5">
        <f>(A!C170-xx!EU169)*xx!ET169</f>
        <v>0</v>
      </c>
      <c r="EX169" s="5" t="str">
        <f t="shared" si="356"/>
        <v>Chocolate Barra Alpino Black Top 14x100g</v>
      </c>
      <c r="EY169" s="51"/>
      <c r="EZ169" s="6">
        <f t="shared" si="357"/>
        <v>15.37</v>
      </c>
      <c r="FA169" s="5">
        <f t="shared" si="358"/>
        <v>0</v>
      </c>
      <c r="FB169" s="172">
        <f>(A!C170-xx!EZ169)*xx!EY169</f>
        <v>0</v>
      </c>
      <c r="FC169" s="51"/>
      <c r="FD169" s="6">
        <f t="shared" si="359"/>
        <v>15.37</v>
      </c>
      <c r="FE169" s="5">
        <f t="shared" si="360"/>
        <v>0</v>
      </c>
      <c r="FF169" s="5">
        <f>(A!C170-xx!FD169)*xx!FC169</f>
        <v>0</v>
      </c>
      <c r="FG169" s="5" t="str">
        <f t="shared" si="361"/>
        <v>Chocolate Barra Alpino Black Top 14x100g</v>
      </c>
      <c r="FH169" s="51"/>
      <c r="FI169" s="6">
        <f t="shared" si="362"/>
        <v>15.37</v>
      </c>
      <c r="FJ169" s="5">
        <f t="shared" si="363"/>
        <v>0</v>
      </c>
      <c r="FK169" s="172">
        <f>(A!C170-xx!FI169)*xx!FH169</f>
        <v>0</v>
      </c>
      <c r="FL169" s="51"/>
      <c r="FM169" s="6">
        <f t="shared" si="364"/>
        <v>15.37</v>
      </c>
      <c r="FN169" s="5">
        <f t="shared" si="365"/>
        <v>0</v>
      </c>
      <c r="FO169" s="5">
        <f>(A!C170-xx!FM169)*xx!FL169</f>
        <v>0</v>
      </c>
      <c r="FP169" s="5" t="str">
        <f t="shared" si="366"/>
        <v>Chocolate Barra Alpino Black Top 14x100g</v>
      </c>
      <c r="FQ169" s="51"/>
      <c r="FR169" s="6">
        <f t="shared" si="367"/>
        <v>15.37</v>
      </c>
      <c r="FS169" s="5">
        <f t="shared" si="368"/>
        <v>0</v>
      </c>
      <c r="FT169" s="172">
        <f>(A!C170-xx!FR169)*xx!FQ169</f>
        <v>0</v>
      </c>
      <c r="FU169" s="51"/>
      <c r="FV169" s="6">
        <f t="shared" si="369"/>
        <v>15.37</v>
      </c>
      <c r="FW169" s="5">
        <f t="shared" si="370"/>
        <v>0</v>
      </c>
      <c r="FX169" s="5">
        <f>(A!C170-xx!FV169)*xx!FU169</f>
        <v>0</v>
      </c>
      <c r="FY169" s="5" t="str">
        <f t="shared" si="371"/>
        <v>Chocolate Barra Alpino Black Top 14x100g</v>
      </c>
      <c r="FZ169" s="51"/>
      <c r="GA169" s="6">
        <f t="shared" si="372"/>
        <v>15.37</v>
      </c>
      <c r="GB169" s="5">
        <f t="shared" si="373"/>
        <v>0</v>
      </c>
      <c r="GC169" s="172">
        <f>(A!C170-xx!GA169)*xx!FZ169</f>
        <v>0</v>
      </c>
      <c r="GD169" s="51"/>
      <c r="GE169" s="6">
        <f t="shared" si="374"/>
        <v>15.37</v>
      </c>
      <c r="GF169" s="5">
        <f t="shared" si="375"/>
        <v>0</v>
      </c>
      <c r="GG169" s="5">
        <f>(A!C170-xx!GE169)*xx!GD169</f>
        <v>0</v>
      </c>
      <c r="GH169" s="5" t="str">
        <f t="shared" si="376"/>
        <v>Chocolate Barra Alpino Black Top 14x100g</v>
      </c>
      <c r="GI169" s="51"/>
      <c r="GJ169" s="6">
        <f t="shared" si="377"/>
        <v>15.37</v>
      </c>
      <c r="GK169" s="5">
        <f t="shared" si="378"/>
        <v>0</v>
      </c>
      <c r="GL169" s="172">
        <f>(A!C170-xx!GJ169)*xx!GI169</f>
        <v>0</v>
      </c>
      <c r="GM169" s="51"/>
      <c r="GN169" s="6">
        <f t="shared" si="379"/>
        <v>15.37</v>
      </c>
      <c r="GO169" s="5">
        <f t="shared" si="380"/>
        <v>0</v>
      </c>
      <c r="GP169" s="5">
        <f>(A!C170-xx!GN169)*xx!GM169</f>
        <v>0</v>
      </c>
      <c r="GQ169" s="5" t="str">
        <f t="shared" si="381"/>
        <v>Chocolate Barra Alpino Black Top 14x100g</v>
      </c>
      <c r="GR169" s="51"/>
      <c r="GS169" s="6">
        <f t="shared" si="382"/>
        <v>15.37</v>
      </c>
      <c r="GT169" s="5">
        <f t="shared" si="383"/>
        <v>0</v>
      </c>
      <c r="GU169" s="172">
        <f>(A!C170-xx!GS169)*xx!GR169</f>
        <v>0</v>
      </c>
      <c r="GV169" s="51"/>
      <c r="GW169" s="6">
        <f t="shared" si="384"/>
        <v>15.37</v>
      </c>
      <c r="GX169" s="5">
        <f t="shared" si="385"/>
        <v>0</v>
      </c>
      <c r="GY169" s="5">
        <f>(A!C170-xx!GW169)*xx!GV169</f>
        <v>0</v>
      </c>
      <c r="GZ169" s="5" t="str">
        <f t="shared" si="386"/>
        <v>Chocolate Barra Alpino Black Top 14x100g</v>
      </c>
      <c r="HA169" s="51"/>
      <c r="HB169" s="6">
        <f t="shared" si="387"/>
        <v>15.37</v>
      </c>
      <c r="HC169" s="5">
        <f t="shared" si="388"/>
        <v>0</v>
      </c>
      <c r="HD169" s="172">
        <f>(A!C170-xx!HB169)*xx!HA169</f>
        <v>0</v>
      </c>
      <c r="HE169" s="51"/>
      <c r="HF169" s="6">
        <f t="shared" si="389"/>
        <v>15.37</v>
      </c>
      <c r="HG169" s="5">
        <f t="shared" si="390"/>
        <v>0</v>
      </c>
      <c r="HH169" s="5">
        <f>(A!C170-xx!HF169)*xx!HE169</f>
        <v>0</v>
      </c>
      <c r="HI169" s="5" t="str">
        <f t="shared" si="391"/>
        <v>Chocolate Barra Alpino Black Top 14x100g</v>
      </c>
      <c r="HJ169" s="51"/>
      <c r="HK169" s="6">
        <f t="shared" si="392"/>
        <v>15.37</v>
      </c>
      <c r="HL169" s="5">
        <f t="shared" si="393"/>
        <v>0</v>
      </c>
      <c r="HM169" s="172">
        <f>(A!C170-xx!HK169)*xx!HJ169</f>
        <v>0</v>
      </c>
      <c r="HN169" s="51"/>
      <c r="HO169" s="6">
        <f t="shared" si="394"/>
        <v>15.37</v>
      </c>
      <c r="HP169" s="5">
        <f t="shared" si="395"/>
        <v>0</v>
      </c>
      <c r="HQ169" s="5">
        <f>-(A!C170-xx!HO169)*xx!HN169</f>
        <v>0</v>
      </c>
      <c r="HR169" s="5" t="str">
        <f t="shared" si="396"/>
        <v>Chocolate Barra Alpino Black Top 14x100g</v>
      </c>
      <c r="HS169" s="51"/>
      <c r="HT169" s="6">
        <f t="shared" si="397"/>
        <v>15.37</v>
      </c>
      <c r="HU169" s="5">
        <f t="shared" si="398"/>
        <v>0</v>
      </c>
      <c r="HV169" s="172">
        <f>(A!C170-xx!HT169)*xx!HS169</f>
        <v>0</v>
      </c>
      <c r="HW169" s="51"/>
      <c r="HX169" s="6">
        <f>A!C170</f>
        <v>15.37</v>
      </c>
      <c r="HY169" s="5">
        <f t="shared" si="399"/>
        <v>0</v>
      </c>
      <c r="HZ169" s="5">
        <f>(A!C170-xx!HX169)*xx!HW169</f>
        <v>0</v>
      </c>
      <c r="IA169" s="5" t="str">
        <f>A!B170</f>
        <v>Chocolate Barra Alpino Black Top 14x100g</v>
      </c>
      <c r="IB169" s="5">
        <f t="shared" si="400"/>
        <v>0</v>
      </c>
      <c r="IC169" s="21">
        <f t="shared" si="401"/>
        <v>0</v>
      </c>
      <c r="ID169" s="21" t="e">
        <f>A!#REF!</f>
        <v>#REF!</v>
      </c>
      <c r="IE169" s="21" t="e">
        <f>NF!IS169</f>
        <v>#DIV/0!</v>
      </c>
      <c r="IF169" s="26" t="e">
        <f t="shared" si="402"/>
        <v>#REF!</v>
      </c>
      <c r="IG169" s="6" t="e">
        <f t="shared" si="403"/>
        <v>#REF!</v>
      </c>
      <c r="IH169" s="34" t="e">
        <f t="shared" si="404"/>
        <v>#REF!</v>
      </c>
      <c r="II169" s="174" t="e">
        <f>IB169+A!#REF!+NF!IQ169</f>
        <v>#REF!</v>
      </c>
      <c r="IJ169" s="175" t="e">
        <f>IC169+A!#REF!+NF!IR169</f>
        <v>#REF!</v>
      </c>
      <c r="IK169" s="175" t="e">
        <f>II169*A!C170</f>
        <v>#REF!</v>
      </c>
      <c r="IL169" s="175" t="e">
        <f t="shared" si="272"/>
        <v>#REF!</v>
      </c>
      <c r="IM169" s="81" t="e">
        <f t="shared" si="405"/>
        <v>#REF!</v>
      </c>
      <c r="IN169" s="57" t="str">
        <f t="shared" si="406"/>
        <v>Chocolate Barra Alpino Black Top 14x100g</v>
      </c>
      <c r="IO169" s="57" t="e">
        <f>IF169/A!C170</f>
        <v>#REF!</v>
      </c>
      <c r="IP169" s="66"/>
      <c r="IQ169" s="57" t="e">
        <f t="shared" si="407"/>
        <v>#REF!</v>
      </c>
      <c r="IR169" s="11" t="e">
        <f>IF169-#REF!</f>
        <v>#REF!</v>
      </c>
    </row>
    <row r="170" spans="1:252" x14ac:dyDescent="0.2">
      <c r="A170" s="19">
        <f>A!B171</f>
        <v>0</v>
      </c>
      <c r="B170" s="63"/>
      <c r="C170" s="31">
        <f>A!C171</f>
        <v>10.74</v>
      </c>
      <c r="D170" s="14">
        <f t="shared" si="273"/>
        <v>0</v>
      </c>
      <c r="E170" s="169">
        <f>(A!C171-xx!C170)*xx!B170</f>
        <v>0</v>
      </c>
      <c r="F170" s="63"/>
      <c r="G170" s="22">
        <f t="shared" si="274"/>
        <v>10.74</v>
      </c>
      <c r="H170" s="1">
        <f t="shared" si="275"/>
        <v>0</v>
      </c>
      <c r="I170" s="1">
        <f>(A!C171-xx!G170)*xx!F170</f>
        <v>0</v>
      </c>
      <c r="J170" s="1">
        <f t="shared" si="276"/>
        <v>0</v>
      </c>
      <c r="K170" s="63"/>
      <c r="L170" s="2">
        <f t="shared" si="277"/>
        <v>10.74</v>
      </c>
      <c r="M170" s="1">
        <f t="shared" si="278"/>
        <v>0</v>
      </c>
      <c r="N170" s="64">
        <f>(A!C171-xx!L170)*xx!K170</f>
        <v>0</v>
      </c>
      <c r="O170" s="63"/>
      <c r="P170" s="2">
        <f t="shared" si="279"/>
        <v>10.74</v>
      </c>
      <c r="Q170" s="1">
        <f t="shared" si="280"/>
        <v>0</v>
      </c>
      <c r="R170" s="14">
        <f>(A!C171-xx!P170)*xx!O170</f>
        <v>0</v>
      </c>
      <c r="S170" s="14">
        <f t="shared" si="281"/>
        <v>0</v>
      </c>
      <c r="T170" s="63"/>
      <c r="U170" s="22">
        <f t="shared" si="282"/>
        <v>10.74</v>
      </c>
      <c r="V170" s="1">
        <f t="shared" si="283"/>
        <v>0</v>
      </c>
      <c r="W170" s="64">
        <f>(A!C171-xx!U170)*xx!T170</f>
        <v>0</v>
      </c>
      <c r="X170" s="63"/>
      <c r="Y170" s="2">
        <f t="shared" si="284"/>
        <v>10.74</v>
      </c>
      <c r="Z170" s="1">
        <f t="shared" si="285"/>
        <v>0</v>
      </c>
      <c r="AA170" s="1">
        <f>(A!C171-xx!Y170)*xx!X170</f>
        <v>0</v>
      </c>
      <c r="AB170" s="1">
        <f t="shared" si="286"/>
        <v>0</v>
      </c>
      <c r="AC170" s="63"/>
      <c r="AD170" s="2">
        <f t="shared" si="287"/>
        <v>10.74</v>
      </c>
      <c r="AE170" s="1">
        <f t="shared" si="288"/>
        <v>0</v>
      </c>
      <c r="AF170" s="64">
        <f>(A!C171-xx!AD170)*xx!AC170</f>
        <v>0</v>
      </c>
      <c r="AG170" s="63"/>
      <c r="AH170" s="2">
        <f t="shared" si="289"/>
        <v>10.74</v>
      </c>
      <c r="AI170" s="1">
        <f t="shared" si="290"/>
        <v>0</v>
      </c>
      <c r="AJ170" s="1">
        <f>(A!C171-xx!AH170)*xx!AG170</f>
        <v>0</v>
      </c>
      <c r="AK170" s="1">
        <f t="shared" si="291"/>
        <v>0</v>
      </c>
      <c r="AL170" s="63"/>
      <c r="AM170" s="2">
        <f t="shared" si="292"/>
        <v>10.74</v>
      </c>
      <c r="AN170" s="1">
        <f t="shared" si="293"/>
        <v>0</v>
      </c>
      <c r="AO170" s="64">
        <f>(A!C171-xx!AM170)*xx!AL170</f>
        <v>0</v>
      </c>
      <c r="AP170" s="63"/>
      <c r="AQ170" s="2">
        <f t="shared" si="294"/>
        <v>10.74</v>
      </c>
      <c r="AR170" s="1">
        <f t="shared" si="295"/>
        <v>0</v>
      </c>
      <c r="AS170" s="1">
        <f>(A!C171-xx!AQ170)*xx!AP170</f>
        <v>0</v>
      </c>
      <c r="AT170" s="1">
        <f t="shared" si="296"/>
        <v>0</v>
      </c>
      <c r="AU170" s="63"/>
      <c r="AV170" s="2">
        <f t="shared" si="297"/>
        <v>10.74</v>
      </c>
      <c r="AW170" s="1">
        <f t="shared" si="298"/>
        <v>0</v>
      </c>
      <c r="AX170" s="64">
        <f>(A!C171-xx!AV170)*xx!AU170</f>
        <v>0</v>
      </c>
      <c r="AY170" s="63"/>
      <c r="AZ170" s="2">
        <f t="shared" si="299"/>
        <v>10.74</v>
      </c>
      <c r="BA170" s="1">
        <f t="shared" si="300"/>
        <v>0</v>
      </c>
      <c r="BB170" s="1">
        <f>(A!E171-xx!AZ170)*xx!AY170</f>
        <v>0</v>
      </c>
      <c r="BC170" s="1">
        <f t="shared" si="301"/>
        <v>0</v>
      </c>
      <c r="BD170" s="63"/>
      <c r="BE170" s="2">
        <f t="shared" si="302"/>
        <v>10.74</v>
      </c>
      <c r="BF170" s="1">
        <f t="shared" si="303"/>
        <v>0</v>
      </c>
      <c r="BG170" s="64">
        <f>(A!C171-xx!BE170)*xx!BD170</f>
        <v>0</v>
      </c>
      <c r="BH170" s="63"/>
      <c r="BI170" s="2">
        <f t="shared" si="304"/>
        <v>10.74</v>
      </c>
      <c r="BJ170" s="1">
        <f t="shared" si="305"/>
        <v>0</v>
      </c>
      <c r="BK170" s="1">
        <f>(A!C171-xx!BI170)*xx!BH170</f>
        <v>0</v>
      </c>
      <c r="BL170" s="1">
        <f t="shared" si="306"/>
        <v>0</v>
      </c>
      <c r="BM170" s="63"/>
      <c r="BN170" s="2">
        <f t="shared" si="307"/>
        <v>10.74</v>
      </c>
      <c r="BO170" s="1">
        <f t="shared" si="308"/>
        <v>0</v>
      </c>
      <c r="BP170" s="64">
        <f>(A!C171-xx!BN170)*xx!BM170</f>
        <v>0</v>
      </c>
      <c r="BQ170" s="63"/>
      <c r="BR170" s="2">
        <f t="shared" si="309"/>
        <v>10.74</v>
      </c>
      <c r="BS170" s="1">
        <f t="shared" si="310"/>
        <v>0</v>
      </c>
      <c r="BT170" s="1">
        <f>(A!C171-xx!BR170)*xx!BQ170</f>
        <v>0</v>
      </c>
      <c r="BU170" s="1">
        <f t="shared" si="311"/>
        <v>0</v>
      </c>
      <c r="BV170" s="63"/>
      <c r="BW170" s="2">
        <f t="shared" si="312"/>
        <v>10.74</v>
      </c>
      <c r="BX170" s="1">
        <f t="shared" si="313"/>
        <v>0</v>
      </c>
      <c r="BY170" s="64">
        <f>(A!C171-xx!BW170)*xx!BV170</f>
        <v>0</v>
      </c>
      <c r="BZ170" s="63"/>
      <c r="CA170" s="2">
        <f t="shared" si="314"/>
        <v>10.74</v>
      </c>
      <c r="CB170" s="1">
        <f t="shared" si="315"/>
        <v>0</v>
      </c>
      <c r="CC170" s="1">
        <f>(A!C171-xx!CA170)*xx!BZ170</f>
        <v>0</v>
      </c>
      <c r="CD170" s="1">
        <f t="shared" si="316"/>
        <v>0</v>
      </c>
      <c r="CE170" s="63"/>
      <c r="CF170" s="2">
        <f t="shared" si="317"/>
        <v>10.74</v>
      </c>
      <c r="CG170" s="1">
        <f t="shared" si="318"/>
        <v>0</v>
      </c>
      <c r="CH170" s="64">
        <f>(A!C171-xx!CF170)*xx!CE170</f>
        <v>0</v>
      </c>
      <c r="CI170" s="63"/>
      <c r="CJ170" s="2">
        <f t="shared" si="319"/>
        <v>10.74</v>
      </c>
      <c r="CK170" s="1">
        <f t="shared" si="320"/>
        <v>0</v>
      </c>
      <c r="CL170" s="1">
        <f>(A!C171-xx!CJ170)*xx!CI170</f>
        <v>0</v>
      </c>
      <c r="CM170" s="1">
        <f t="shared" si="321"/>
        <v>0</v>
      </c>
      <c r="CN170" s="63"/>
      <c r="CO170" s="2">
        <f t="shared" si="322"/>
        <v>10.74</v>
      </c>
      <c r="CP170" s="1">
        <f t="shared" si="323"/>
        <v>0</v>
      </c>
      <c r="CQ170" s="64">
        <f>(A!C171-xx!CO170)*xx!CN170</f>
        <v>0</v>
      </c>
      <c r="CR170" s="63"/>
      <c r="CS170" s="2">
        <f t="shared" si="324"/>
        <v>10.74</v>
      </c>
      <c r="CT170" s="1">
        <f t="shared" si="325"/>
        <v>0</v>
      </c>
      <c r="CU170" s="1">
        <f>(A!C171-xx!CS170)*xx!CR170</f>
        <v>0</v>
      </c>
      <c r="CV170" s="1">
        <f t="shared" si="326"/>
        <v>0</v>
      </c>
      <c r="CW170" s="63"/>
      <c r="CX170" s="2">
        <f t="shared" si="327"/>
        <v>10.74</v>
      </c>
      <c r="CY170" s="1">
        <f t="shared" si="328"/>
        <v>0</v>
      </c>
      <c r="CZ170" s="64">
        <f>(A!C171-xx!CX170)*xx!CW170</f>
        <v>0</v>
      </c>
      <c r="DA170" s="63"/>
      <c r="DB170" s="2">
        <f t="shared" si="329"/>
        <v>10.74</v>
      </c>
      <c r="DC170" s="1">
        <f t="shared" si="330"/>
        <v>0</v>
      </c>
      <c r="DD170" s="1">
        <f>(A!C171-xx!DB170)*xx!DA170</f>
        <v>0</v>
      </c>
      <c r="DE170" s="1">
        <f t="shared" si="331"/>
        <v>0</v>
      </c>
      <c r="DF170" s="63"/>
      <c r="DG170" s="2">
        <f t="shared" si="332"/>
        <v>10.74</v>
      </c>
      <c r="DH170" s="1">
        <f t="shared" si="333"/>
        <v>0</v>
      </c>
      <c r="DI170" s="64">
        <f>(A!C171-xx!DG170)*xx!DF170</f>
        <v>0</v>
      </c>
      <c r="DJ170" s="63"/>
      <c r="DK170" s="2">
        <f t="shared" si="334"/>
        <v>10.74</v>
      </c>
      <c r="DL170" s="1">
        <f t="shared" si="335"/>
        <v>0</v>
      </c>
      <c r="DM170" s="1">
        <f>(A!C171-xx!DK170)*xx!DJ170</f>
        <v>0</v>
      </c>
      <c r="DN170" s="1">
        <f t="shared" si="336"/>
        <v>0</v>
      </c>
      <c r="DO170" s="63"/>
      <c r="DP170" s="2">
        <f t="shared" si="337"/>
        <v>10.74</v>
      </c>
      <c r="DQ170" s="1">
        <f t="shared" si="338"/>
        <v>0</v>
      </c>
      <c r="DR170" s="64">
        <f>(A!C171-xx!DP170)*xx!DO170</f>
        <v>0</v>
      </c>
      <c r="DS170" s="63"/>
      <c r="DT170" s="2">
        <f t="shared" si="339"/>
        <v>10.74</v>
      </c>
      <c r="DU170" s="1">
        <f t="shared" si="340"/>
        <v>0</v>
      </c>
      <c r="DV170" s="1">
        <f>(A!C171-xx!DT170)*xx!DS170</f>
        <v>0</v>
      </c>
      <c r="DW170" s="1">
        <f t="shared" si="341"/>
        <v>0</v>
      </c>
      <c r="DX170" s="63"/>
      <c r="DY170" s="2">
        <f t="shared" si="342"/>
        <v>10.74</v>
      </c>
      <c r="DZ170" s="1">
        <f t="shared" si="343"/>
        <v>0</v>
      </c>
      <c r="EA170" s="64">
        <f>(A!C171-xx!DY170)*xx!DX170</f>
        <v>0</v>
      </c>
      <c r="EB170" s="63"/>
      <c r="EC170" s="2">
        <f t="shared" si="344"/>
        <v>10.74</v>
      </c>
      <c r="ED170" s="1">
        <f t="shared" si="345"/>
        <v>0</v>
      </c>
      <c r="EE170" s="1">
        <f>(A!C171-xx!EC170)*xx!EB170</f>
        <v>0</v>
      </c>
      <c r="EF170" s="1">
        <f t="shared" si="346"/>
        <v>0</v>
      </c>
      <c r="EG170" s="63"/>
      <c r="EH170" s="2">
        <f t="shared" si="347"/>
        <v>10.74</v>
      </c>
      <c r="EI170" s="1">
        <f t="shared" si="348"/>
        <v>0</v>
      </c>
      <c r="EJ170" s="64">
        <f>(A!C171-xx!EH170)*xx!EG170</f>
        <v>0</v>
      </c>
      <c r="EK170" s="63"/>
      <c r="EL170" s="2">
        <f t="shared" si="349"/>
        <v>10.74</v>
      </c>
      <c r="EM170" s="1">
        <f t="shared" si="350"/>
        <v>0</v>
      </c>
      <c r="EN170" s="1">
        <f>(A!C171-xx!EL170)*xx!EK170</f>
        <v>0</v>
      </c>
      <c r="EO170" s="1">
        <f t="shared" si="351"/>
        <v>0</v>
      </c>
      <c r="EP170" s="63"/>
      <c r="EQ170" s="2">
        <f t="shared" si="352"/>
        <v>10.74</v>
      </c>
      <c r="ER170" s="1">
        <f t="shared" si="353"/>
        <v>0</v>
      </c>
      <c r="ES170" s="64">
        <f>(A!C171-xx!EQ170)*xx!EP170</f>
        <v>0</v>
      </c>
      <c r="ET170" s="63"/>
      <c r="EU170" s="2">
        <f t="shared" si="354"/>
        <v>10.74</v>
      </c>
      <c r="EV170" s="1">
        <f t="shared" si="355"/>
        <v>0</v>
      </c>
      <c r="EW170" s="1">
        <f>(A!C171-xx!EU170)*xx!ET170</f>
        <v>0</v>
      </c>
      <c r="EX170" s="1">
        <f t="shared" si="356"/>
        <v>0</v>
      </c>
      <c r="EY170" s="63"/>
      <c r="EZ170" s="2">
        <f t="shared" si="357"/>
        <v>10.74</v>
      </c>
      <c r="FA170" s="1">
        <f t="shared" si="358"/>
        <v>0</v>
      </c>
      <c r="FB170" s="64">
        <f>(A!C171-xx!EZ170)*xx!EY170</f>
        <v>0</v>
      </c>
      <c r="FC170" s="63"/>
      <c r="FD170" s="2">
        <f t="shared" si="359"/>
        <v>10.74</v>
      </c>
      <c r="FE170" s="1">
        <f t="shared" si="360"/>
        <v>0</v>
      </c>
      <c r="FF170" s="1">
        <f>(A!C171-xx!FD170)*xx!FC170</f>
        <v>0</v>
      </c>
      <c r="FG170" s="1">
        <f t="shared" si="361"/>
        <v>0</v>
      </c>
      <c r="FH170" s="63"/>
      <c r="FI170" s="2">
        <f t="shared" si="362"/>
        <v>10.74</v>
      </c>
      <c r="FJ170" s="1">
        <f t="shared" si="363"/>
        <v>0</v>
      </c>
      <c r="FK170" s="64">
        <f>(A!C171-xx!FI170)*xx!FH170</f>
        <v>0</v>
      </c>
      <c r="FL170" s="63"/>
      <c r="FM170" s="2">
        <f t="shared" si="364"/>
        <v>10.74</v>
      </c>
      <c r="FN170" s="1">
        <f t="shared" si="365"/>
        <v>0</v>
      </c>
      <c r="FO170" s="1">
        <f>(A!C171-xx!FM170)*xx!FL170</f>
        <v>0</v>
      </c>
      <c r="FP170" s="1">
        <f t="shared" si="366"/>
        <v>0</v>
      </c>
      <c r="FQ170" s="63"/>
      <c r="FR170" s="2">
        <f t="shared" si="367"/>
        <v>10.74</v>
      </c>
      <c r="FS170" s="1">
        <f t="shared" si="368"/>
        <v>0</v>
      </c>
      <c r="FT170" s="64">
        <f>(A!C171-xx!FR170)*xx!FQ170</f>
        <v>0</v>
      </c>
      <c r="FU170" s="63"/>
      <c r="FV170" s="2">
        <f t="shared" si="369"/>
        <v>10.74</v>
      </c>
      <c r="FW170" s="1">
        <f t="shared" si="370"/>
        <v>0</v>
      </c>
      <c r="FX170" s="1">
        <f>(A!C171-xx!FV170)*xx!FU170</f>
        <v>0</v>
      </c>
      <c r="FY170" s="1">
        <f t="shared" si="371"/>
        <v>0</v>
      </c>
      <c r="FZ170" s="63"/>
      <c r="GA170" s="2">
        <f t="shared" si="372"/>
        <v>10.74</v>
      </c>
      <c r="GB170" s="1">
        <f t="shared" si="373"/>
        <v>0</v>
      </c>
      <c r="GC170" s="64">
        <f>(A!C171-xx!GA170)*xx!FZ170</f>
        <v>0</v>
      </c>
      <c r="GD170" s="63"/>
      <c r="GE170" s="2">
        <f t="shared" si="374"/>
        <v>10.74</v>
      </c>
      <c r="GF170" s="1">
        <f t="shared" si="375"/>
        <v>0</v>
      </c>
      <c r="GG170" s="1">
        <f>(A!C171-xx!GE170)*xx!GD170</f>
        <v>0</v>
      </c>
      <c r="GH170" s="1">
        <f t="shared" si="376"/>
        <v>0</v>
      </c>
      <c r="GI170" s="63"/>
      <c r="GJ170" s="2">
        <f t="shared" si="377"/>
        <v>10.74</v>
      </c>
      <c r="GK170" s="1">
        <f t="shared" si="378"/>
        <v>0</v>
      </c>
      <c r="GL170" s="64">
        <f>(A!C171-xx!GJ170)*xx!GI170</f>
        <v>0</v>
      </c>
      <c r="GM170" s="63"/>
      <c r="GN170" s="2">
        <f t="shared" si="379"/>
        <v>10.74</v>
      </c>
      <c r="GO170" s="1">
        <f t="shared" si="380"/>
        <v>0</v>
      </c>
      <c r="GP170" s="1">
        <f>(A!C171-xx!GN170)*xx!GM170</f>
        <v>0</v>
      </c>
      <c r="GQ170" s="1">
        <f t="shared" si="381"/>
        <v>0</v>
      </c>
      <c r="GR170" s="63"/>
      <c r="GS170" s="2">
        <f t="shared" si="382"/>
        <v>10.74</v>
      </c>
      <c r="GT170" s="1">
        <f t="shared" si="383"/>
        <v>0</v>
      </c>
      <c r="GU170" s="64">
        <f>(A!C171-xx!GS170)*xx!GR170</f>
        <v>0</v>
      </c>
      <c r="GV170" s="63"/>
      <c r="GW170" s="2">
        <f t="shared" si="384"/>
        <v>10.74</v>
      </c>
      <c r="GX170" s="1">
        <f t="shared" si="385"/>
        <v>0</v>
      </c>
      <c r="GY170" s="1">
        <f>(A!C171-xx!GW170)*xx!GV170</f>
        <v>0</v>
      </c>
      <c r="GZ170" s="1">
        <f t="shared" si="386"/>
        <v>0</v>
      </c>
      <c r="HA170" s="63"/>
      <c r="HB170" s="2">
        <f t="shared" si="387"/>
        <v>10.74</v>
      </c>
      <c r="HC170" s="1">
        <f t="shared" si="388"/>
        <v>0</v>
      </c>
      <c r="HD170" s="64">
        <f>(A!C171-xx!HB170)*xx!HA170</f>
        <v>0</v>
      </c>
      <c r="HE170" s="63"/>
      <c r="HF170" s="2">
        <f t="shared" si="389"/>
        <v>10.74</v>
      </c>
      <c r="HG170" s="1">
        <f t="shared" si="390"/>
        <v>0</v>
      </c>
      <c r="HH170" s="1">
        <f>(A!C171-xx!HF170)*xx!HE170</f>
        <v>0</v>
      </c>
      <c r="HI170" s="1">
        <f t="shared" si="391"/>
        <v>0</v>
      </c>
      <c r="HJ170" s="63"/>
      <c r="HK170" s="2">
        <f t="shared" si="392"/>
        <v>10.74</v>
      </c>
      <c r="HL170" s="1">
        <f t="shared" si="393"/>
        <v>0</v>
      </c>
      <c r="HM170" s="64">
        <f>(A!C171-xx!HK170)*xx!HJ170</f>
        <v>0</v>
      </c>
      <c r="HN170" s="63"/>
      <c r="HO170" s="2">
        <f t="shared" si="394"/>
        <v>10.74</v>
      </c>
      <c r="HP170" s="1">
        <f t="shared" si="395"/>
        <v>0</v>
      </c>
      <c r="HQ170" s="1">
        <f>-(A!C171-xx!HO170)*xx!HN170</f>
        <v>0</v>
      </c>
      <c r="HR170" s="1">
        <f t="shared" si="396"/>
        <v>0</v>
      </c>
      <c r="HS170" s="63"/>
      <c r="HT170" s="2">
        <f t="shared" si="397"/>
        <v>10.74</v>
      </c>
      <c r="HU170" s="1">
        <f t="shared" si="398"/>
        <v>0</v>
      </c>
      <c r="HV170" s="64">
        <f>(A!C171-xx!HT170)*xx!HS170</f>
        <v>0</v>
      </c>
      <c r="HW170" s="63"/>
      <c r="HX170" s="2">
        <f>A!C171</f>
        <v>10.74</v>
      </c>
      <c r="HY170" s="1">
        <f t="shared" si="399"/>
        <v>0</v>
      </c>
      <c r="HZ170" s="1">
        <f>(A!C171-xx!HX170)*xx!HW170</f>
        <v>0</v>
      </c>
      <c r="IA170" s="1">
        <f>A!B171</f>
        <v>0</v>
      </c>
      <c r="IB170" s="1">
        <f t="shared" si="400"/>
        <v>0</v>
      </c>
      <c r="IC170" s="14">
        <f t="shared" si="401"/>
        <v>0</v>
      </c>
      <c r="ID170" s="14" t="e">
        <f>A!#REF!</f>
        <v>#REF!</v>
      </c>
      <c r="IE170" s="14" t="e">
        <f>NF!IS170</f>
        <v>#DIV/0!</v>
      </c>
      <c r="IF170" s="26" t="e">
        <f t="shared" si="402"/>
        <v>#REF!</v>
      </c>
      <c r="IG170" s="2" t="e">
        <f t="shared" si="403"/>
        <v>#REF!</v>
      </c>
      <c r="IH170" s="170" t="e">
        <f t="shared" si="404"/>
        <v>#REF!</v>
      </c>
      <c r="II170" s="174" t="e">
        <f>IB170+A!#REF!+NF!IQ170</f>
        <v>#REF!</v>
      </c>
      <c r="IJ170" s="175" t="e">
        <f>IC170+A!#REF!+NF!IR170</f>
        <v>#REF!</v>
      </c>
      <c r="IK170" s="175" t="e">
        <f>II170*A!C171</f>
        <v>#REF!</v>
      </c>
      <c r="IL170" s="175" t="e">
        <f t="shared" si="272"/>
        <v>#REF!</v>
      </c>
      <c r="IM170" s="81" t="e">
        <f t="shared" si="405"/>
        <v>#REF!</v>
      </c>
      <c r="IN170" s="84">
        <f t="shared" si="406"/>
        <v>0</v>
      </c>
      <c r="IO170" s="84" t="e">
        <f>IF170/A!C171</f>
        <v>#REF!</v>
      </c>
      <c r="IP170" s="72"/>
      <c r="IQ170" s="84" t="e">
        <f t="shared" si="407"/>
        <v>#REF!</v>
      </c>
      <c r="IR170" s="85" t="e">
        <f>IF170-#REF!</f>
        <v>#REF!</v>
      </c>
    </row>
    <row r="171" spans="1:252" x14ac:dyDescent="0.2">
      <c r="A171" s="20" t="str">
        <f>A!B172</f>
        <v>Chocolate Barra Alpino Gianduai 14x98g</v>
      </c>
      <c r="B171" s="51"/>
      <c r="C171" s="65">
        <f>A!C172</f>
        <v>67.67</v>
      </c>
      <c r="D171" s="21">
        <f t="shared" si="273"/>
        <v>0</v>
      </c>
      <c r="E171" s="171">
        <f>(A!C172-xx!C171)*xx!B171</f>
        <v>0</v>
      </c>
      <c r="F171" s="51"/>
      <c r="G171" s="32">
        <f t="shared" si="274"/>
        <v>67.67</v>
      </c>
      <c r="H171" s="5">
        <f t="shared" si="275"/>
        <v>0</v>
      </c>
      <c r="I171" s="5">
        <f>(A!C172-xx!G171)*xx!F171</f>
        <v>0</v>
      </c>
      <c r="J171" s="5" t="str">
        <f t="shared" si="276"/>
        <v>Chocolate Barra Alpino Gianduai 14x98g</v>
      </c>
      <c r="K171" s="51"/>
      <c r="L171" s="6">
        <f t="shared" si="277"/>
        <v>67.67</v>
      </c>
      <c r="M171" s="5">
        <f t="shared" si="278"/>
        <v>0</v>
      </c>
      <c r="N171" s="172">
        <f>(A!C172-xx!L171)*xx!K171</f>
        <v>0</v>
      </c>
      <c r="O171" s="51"/>
      <c r="P171" s="6">
        <f t="shared" si="279"/>
        <v>67.67</v>
      </c>
      <c r="Q171" s="5">
        <f t="shared" si="280"/>
        <v>0</v>
      </c>
      <c r="R171" s="21">
        <f>(A!C172-xx!P171)*xx!O171</f>
        <v>0</v>
      </c>
      <c r="S171" s="21" t="str">
        <f t="shared" si="281"/>
        <v>Chocolate Barra Alpino Gianduai 14x98g</v>
      </c>
      <c r="T171" s="51"/>
      <c r="U171" s="32">
        <f t="shared" si="282"/>
        <v>67.67</v>
      </c>
      <c r="V171" s="5">
        <f t="shared" si="283"/>
        <v>0</v>
      </c>
      <c r="W171" s="172">
        <f>(A!C172-xx!U171)*xx!T171</f>
        <v>0</v>
      </c>
      <c r="X171" s="51"/>
      <c r="Y171" s="6">
        <f t="shared" si="284"/>
        <v>67.67</v>
      </c>
      <c r="Z171" s="5">
        <f t="shared" si="285"/>
        <v>0</v>
      </c>
      <c r="AA171" s="5">
        <f>(A!C172-xx!Y171)*xx!X171</f>
        <v>0</v>
      </c>
      <c r="AB171" s="5" t="str">
        <f t="shared" si="286"/>
        <v>Chocolate Barra Alpino Gianduai 14x98g</v>
      </c>
      <c r="AC171" s="51"/>
      <c r="AD171" s="6">
        <f t="shared" si="287"/>
        <v>67.67</v>
      </c>
      <c r="AE171" s="5">
        <f t="shared" si="288"/>
        <v>0</v>
      </c>
      <c r="AF171" s="172">
        <f>(A!C172-xx!AD171)*xx!AC171</f>
        <v>0</v>
      </c>
      <c r="AG171" s="51"/>
      <c r="AH171" s="6">
        <f t="shared" si="289"/>
        <v>67.67</v>
      </c>
      <c r="AI171" s="5">
        <f t="shared" si="290"/>
        <v>0</v>
      </c>
      <c r="AJ171" s="5">
        <f>(A!C172-xx!AH171)*xx!AG171</f>
        <v>0</v>
      </c>
      <c r="AK171" s="5" t="str">
        <f t="shared" si="291"/>
        <v>Chocolate Barra Alpino Gianduai 14x98g</v>
      </c>
      <c r="AL171" s="51"/>
      <c r="AM171" s="6">
        <f t="shared" si="292"/>
        <v>67.67</v>
      </c>
      <c r="AN171" s="5">
        <f t="shared" si="293"/>
        <v>0</v>
      </c>
      <c r="AO171" s="172">
        <f>(A!C172-xx!AM171)*xx!AL171</f>
        <v>0</v>
      </c>
      <c r="AP171" s="51"/>
      <c r="AQ171" s="6">
        <f t="shared" si="294"/>
        <v>67.67</v>
      </c>
      <c r="AR171" s="5">
        <f t="shared" si="295"/>
        <v>0</v>
      </c>
      <c r="AS171" s="5">
        <f>(A!C172-xx!AQ171)*xx!AP171</f>
        <v>0</v>
      </c>
      <c r="AT171" s="5" t="str">
        <f t="shared" si="296"/>
        <v>Chocolate Barra Alpino Gianduai 14x98g</v>
      </c>
      <c r="AU171" s="51"/>
      <c r="AV171" s="6">
        <f t="shared" si="297"/>
        <v>67.67</v>
      </c>
      <c r="AW171" s="5">
        <f t="shared" si="298"/>
        <v>0</v>
      </c>
      <c r="AX171" s="172">
        <f>(A!C172-xx!AV171)*xx!AU171</f>
        <v>0</v>
      </c>
      <c r="AY171" s="51"/>
      <c r="AZ171" s="6">
        <f t="shared" si="299"/>
        <v>67.67</v>
      </c>
      <c r="BA171" s="5">
        <f t="shared" si="300"/>
        <v>0</v>
      </c>
      <c r="BB171" s="5">
        <f>(A!E172-xx!AZ171)*xx!AY171</f>
        <v>0</v>
      </c>
      <c r="BC171" s="5" t="str">
        <f t="shared" si="301"/>
        <v>Chocolate Barra Alpino Gianduai 14x98g</v>
      </c>
      <c r="BD171" s="51"/>
      <c r="BE171" s="6">
        <f t="shared" si="302"/>
        <v>67.67</v>
      </c>
      <c r="BF171" s="5">
        <f t="shared" si="303"/>
        <v>0</v>
      </c>
      <c r="BG171" s="172">
        <f>(A!C172-xx!BE171)*xx!BD171</f>
        <v>0</v>
      </c>
      <c r="BH171" s="51"/>
      <c r="BI171" s="6">
        <f t="shared" si="304"/>
        <v>67.67</v>
      </c>
      <c r="BJ171" s="5">
        <f t="shared" si="305"/>
        <v>0</v>
      </c>
      <c r="BK171" s="5">
        <f>(A!C172-xx!BI171)*xx!BH171</f>
        <v>0</v>
      </c>
      <c r="BL171" s="5" t="str">
        <f t="shared" si="306"/>
        <v>Chocolate Barra Alpino Gianduai 14x98g</v>
      </c>
      <c r="BM171" s="51"/>
      <c r="BN171" s="6">
        <f t="shared" si="307"/>
        <v>67.67</v>
      </c>
      <c r="BO171" s="5">
        <f t="shared" si="308"/>
        <v>0</v>
      </c>
      <c r="BP171" s="172">
        <f>(A!C172-xx!BN171)*xx!BM171</f>
        <v>0</v>
      </c>
      <c r="BQ171" s="51"/>
      <c r="BR171" s="6">
        <f t="shared" si="309"/>
        <v>67.67</v>
      </c>
      <c r="BS171" s="5">
        <f t="shared" si="310"/>
        <v>0</v>
      </c>
      <c r="BT171" s="5">
        <f>(A!C172-xx!BR171)*xx!BQ171</f>
        <v>0</v>
      </c>
      <c r="BU171" s="5" t="str">
        <f t="shared" si="311"/>
        <v>Chocolate Barra Alpino Gianduai 14x98g</v>
      </c>
      <c r="BV171" s="51"/>
      <c r="BW171" s="6">
        <f t="shared" si="312"/>
        <v>67.67</v>
      </c>
      <c r="BX171" s="5">
        <f t="shared" si="313"/>
        <v>0</v>
      </c>
      <c r="BY171" s="172">
        <f>(A!C172-xx!BW171)*xx!BV171</f>
        <v>0</v>
      </c>
      <c r="BZ171" s="51"/>
      <c r="CA171" s="6">
        <f t="shared" si="314"/>
        <v>67.67</v>
      </c>
      <c r="CB171" s="5">
        <f t="shared" si="315"/>
        <v>0</v>
      </c>
      <c r="CC171" s="5">
        <f>(A!C172-xx!CA171)*xx!BZ171</f>
        <v>0</v>
      </c>
      <c r="CD171" s="5" t="str">
        <f t="shared" si="316"/>
        <v>Chocolate Barra Alpino Gianduai 14x98g</v>
      </c>
      <c r="CE171" s="51"/>
      <c r="CF171" s="6">
        <f t="shared" si="317"/>
        <v>67.67</v>
      </c>
      <c r="CG171" s="5">
        <f t="shared" si="318"/>
        <v>0</v>
      </c>
      <c r="CH171" s="172">
        <f>(A!C172-xx!CF171)*xx!CE171</f>
        <v>0</v>
      </c>
      <c r="CI171" s="51"/>
      <c r="CJ171" s="6">
        <f t="shared" si="319"/>
        <v>67.67</v>
      </c>
      <c r="CK171" s="5">
        <f t="shared" si="320"/>
        <v>0</v>
      </c>
      <c r="CL171" s="5">
        <f>(A!C172-xx!CJ171)*xx!CI171</f>
        <v>0</v>
      </c>
      <c r="CM171" s="5" t="str">
        <f t="shared" si="321"/>
        <v>Chocolate Barra Alpino Gianduai 14x98g</v>
      </c>
      <c r="CN171" s="51"/>
      <c r="CO171" s="6">
        <f t="shared" si="322"/>
        <v>67.67</v>
      </c>
      <c r="CP171" s="5">
        <f t="shared" si="323"/>
        <v>0</v>
      </c>
      <c r="CQ171" s="172">
        <f>(A!C172-xx!CO171)*xx!CN171</f>
        <v>0</v>
      </c>
      <c r="CR171" s="51"/>
      <c r="CS171" s="6">
        <f t="shared" si="324"/>
        <v>67.67</v>
      </c>
      <c r="CT171" s="5">
        <f t="shared" si="325"/>
        <v>0</v>
      </c>
      <c r="CU171" s="5">
        <f>(A!C172-xx!CS171)*xx!CR171</f>
        <v>0</v>
      </c>
      <c r="CV171" s="5" t="str">
        <f t="shared" si="326"/>
        <v>Chocolate Barra Alpino Gianduai 14x98g</v>
      </c>
      <c r="CW171" s="51"/>
      <c r="CX171" s="6">
        <f t="shared" si="327"/>
        <v>67.67</v>
      </c>
      <c r="CY171" s="5">
        <f t="shared" si="328"/>
        <v>0</v>
      </c>
      <c r="CZ171" s="172">
        <f>(A!C172-xx!CX171)*xx!CW171</f>
        <v>0</v>
      </c>
      <c r="DA171" s="51"/>
      <c r="DB171" s="6">
        <f t="shared" si="329"/>
        <v>67.67</v>
      </c>
      <c r="DC171" s="5">
        <f t="shared" si="330"/>
        <v>0</v>
      </c>
      <c r="DD171" s="5">
        <f>(A!C172-xx!DB171)*xx!DA171</f>
        <v>0</v>
      </c>
      <c r="DE171" s="5" t="str">
        <f t="shared" si="331"/>
        <v>Chocolate Barra Alpino Gianduai 14x98g</v>
      </c>
      <c r="DF171" s="51"/>
      <c r="DG171" s="6">
        <f t="shared" si="332"/>
        <v>67.67</v>
      </c>
      <c r="DH171" s="5">
        <f t="shared" si="333"/>
        <v>0</v>
      </c>
      <c r="DI171" s="172">
        <f>(A!C172-xx!DG171)*xx!DF171</f>
        <v>0</v>
      </c>
      <c r="DJ171" s="51"/>
      <c r="DK171" s="6">
        <f t="shared" si="334"/>
        <v>67.67</v>
      </c>
      <c r="DL171" s="5">
        <f t="shared" si="335"/>
        <v>0</v>
      </c>
      <c r="DM171" s="5">
        <f>(A!C172-xx!DK171)*xx!DJ171</f>
        <v>0</v>
      </c>
      <c r="DN171" s="5" t="str">
        <f t="shared" si="336"/>
        <v>Chocolate Barra Alpino Gianduai 14x98g</v>
      </c>
      <c r="DO171" s="51"/>
      <c r="DP171" s="6">
        <f t="shared" si="337"/>
        <v>67.67</v>
      </c>
      <c r="DQ171" s="5">
        <f t="shared" si="338"/>
        <v>0</v>
      </c>
      <c r="DR171" s="172">
        <f>(A!C172-xx!DP171)*xx!DO171</f>
        <v>0</v>
      </c>
      <c r="DS171" s="51"/>
      <c r="DT171" s="6">
        <f t="shared" si="339"/>
        <v>67.67</v>
      </c>
      <c r="DU171" s="5">
        <f t="shared" si="340"/>
        <v>0</v>
      </c>
      <c r="DV171" s="5">
        <f>(A!C172-xx!DT171)*xx!DS171</f>
        <v>0</v>
      </c>
      <c r="DW171" s="5" t="str">
        <f t="shared" si="341"/>
        <v>Chocolate Barra Alpino Gianduai 14x98g</v>
      </c>
      <c r="DX171" s="51"/>
      <c r="DY171" s="6">
        <f t="shared" si="342"/>
        <v>67.67</v>
      </c>
      <c r="DZ171" s="5">
        <f t="shared" si="343"/>
        <v>0</v>
      </c>
      <c r="EA171" s="172">
        <f>(A!C172-xx!DY171)*xx!DX171</f>
        <v>0</v>
      </c>
      <c r="EB171" s="51"/>
      <c r="EC171" s="6">
        <f t="shared" si="344"/>
        <v>67.67</v>
      </c>
      <c r="ED171" s="5">
        <f t="shared" si="345"/>
        <v>0</v>
      </c>
      <c r="EE171" s="5">
        <f>(A!C172-xx!EC171)*xx!EB171</f>
        <v>0</v>
      </c>
      <c r="EF171" s="5" t="str">
        <f t="shared" si="346"/>
        <v>Chocolate Barra Alpino Gianduai 14x98g</v>
      </c>
      <c r="EG171" s="51"/>
      <c r="EH171" s="6">
        <f t="shared" si="347"/>
        <v>67.67</v>
      </c>
      <c r="EI171" s="5">
        <f t="shared" si="348"/>
        <v>0</v>
      </c>
      <c r="EJ171" s="172">
        <f>(A!C172-xx!EH171)*xx!EG171</f>
        <v>0</v>
      </c>
      <c r="EK171" s="51"/>
      <c r="EL171" s="6">
        <f t="shared" si="349"/>
        <v>67.67</v>
      </c>
      <c r="EM171" s="5">
        <f t="shared" si="350"/>
        <v>0</v>
      </c>
      <c r="EN171" s="5">
        <f>(A!C172-xx!EL171)*xx!EK171</f>
        <v>0</v>
      </c>
      <c r="EO171" s="5" t="str">
        <f t="shared" si="351"/>
        <v>Chocolate Barra Alpino Gianduai 14x98g</v>
      </c>
      <c r="EP171" s="51"/>
      <c r="EQ171" s="6">
        <f t="shared" si="352"/>
        <v>67.67</v>
      </c>
      <c r="ER171" s="5">
        <f t="shared" si="353"/>
        <v>0</v>
      </c>
      <c r="ES171" s="172">
        <f>(A!C172-xx!EQ171)*xx!EP171</f>
        <v>0</v>
      </c>
      <c r="ET171" s="51"/>
      <c r="EU171" s="6">
        <f t="shared" si="354"/>
        <v>67.67</v>
      </c>
      <c r="EV171" s="5">
        <f t="shared" si="355"/>
        <v>0</v>
      </c>
      <c r="EW171" s="5">
        <f>(A!C172-xx!EU171)*xx!ET171</f>
        <v>0</v>
      </c>
      <c r="EX171" s="5" t="str">
        <f t="shared" si="356"/>
        <v>Chocolate Barra Alpino Gianduai 14x98g</v>
      </c>
      <c r="EY171" s="51"/>
      <c r="EZ171" s="6">
        <f t="shared" si="357"/>
        <v>67.67</v>
      </c>
      <c r="FA171" s="5">
        <f t="shared" si="358"/>
        <v>0</v>
      </c>
      <c r="FB171" s="172">
        <f>(A!C172-xx!EZ171)*xx!EY171</f>
        <v>0</v>
      </c>
      <c r="FC171" s="51"/>
      <c r="FD171" s="6">
        <f t="shared" si="359"/>
        <v>67.67</v>
      </c>
      <c r="FE171" s="5">
        <f t="shared" si="360"/>
        <v>0</v>
      </c>
      <c r="FF171" s="5">
        <f>(A!C172-xx!FD171)*xx!FC171</f>
        <v>0</v>
      </c>
      <c r="FG171" s="5" t="str">
        <f t="shared" si="361"/>
        <v>Chocolate Barra Alpino Gianduai 14x98g</v>
      </c>
      <c r="FH171" s="51"/>
      <c r="FI171" s="6">
        <f t="shared" si="362"/>
        <v>67.67</v>
      </c>
      <c r="FJ171" s="5">
        <f t="shared" si="363"/>
        <v>0</v>
      </c>
      <c r="FK171" s="172">
        <f>(A!C172-xx!FI171)*xx!FH171</f>
        <v>0</v>
      </c>
      <c r="FL171" s="51"/>
      <c r="FM171" s="6">
        <f t="shared" si="364"/>
        <v>67.67</v>
      </c>
      <c r="FN171" s="5">
        <f t="shared" si="365"/>
        <v>0</v>
      </c>
      <c r="FO171" s="5">
        <f>(A!C172-xx!FM171)*xx!FL171</f>
        <v>0</v>
      </c>
      <c r="FP171" s="5" t="str">
        <f t="shared" si="366"/>
        <v>Chocolate Barra Alpino Gianduai 14x98g</v>
      </c>
      <c r="FQ171" s="51"/>
      <c r="FR171" s="6">
        <f t="shared" si="367"/>
        <v>67.67</v>
      </c>
      <c r="FS171" s="5">
        <f t="shared" si="368"/>
        <v>0</v>
      </c>
      <c r="FT171" s="172">
        <f>(A!C172-xx!FR171)*xx!FQ171</f>
        <v>0</v>
      </c>
      <c r="FU171" s="51"/>
      <c r="FV171" s="6">
        <f t="shared" si="369"/>
        <v>67.67</v>
      </c>
      <c r="FW171" s="5">
        <f t="shared" si="370"/>
        <v>0</v>
      </c>
      <c r="FX171" s="5">
        <f>(A!C172-xx!FV171)*xx!FU171</f>
        <v>0</v>
      </c>
      <c r="FY171" s="5" t="str">
        <f t="shared" si="371"/>
        <v>Chocolate Barra Alpino Gianduai 14x98g</v>
      </c>
      <c r="FZ171" s="51"/>
      <c r="GA171" s="6">
        <f t="shared" si="372"/>
        <v>67.67</v>
      </c>
      <c r="GB171" s="5">
        <f t="shared" si="373"/>
        <v>0</v>
      </c>
      <c r="GC171" s="172">
        <f>(A!C172-xx!GA171)*xx!FZ171</f>
        <v>0</v>
      </c>
      <c r="GD171" s="51"/>
      <c r="GE171" s="6">
        <f t="shared" si="374"/>
        <v>67.67</v>
      </c>
      <c r="GF171" s="5">
        <f t="shared" si="375"/>
        <v>0</v>
      </c>
      <c r="GG171" s="5">
        <f>(A!C172-xx!GE171)*xx!GD171</f>
        <v>0</v>
      </c>
      <c r="GH171" s="5" t="str">
        <f t="shared" si="376"/>
        <v>Chocolate Barra Alpino Gianduai 14x98g</v>
      </c>
      <c r="GI171" s="51"/>
      <c r="GJ171" s="6">
        <f t="shared" si="377"/>
        <v>67.67</v>
      </c>
      <c r="GK171" s="5">
        <f t="shared" si="378"/>
        <v>0</v>
      </c>
      <c r="GL171" s="172">
        <f>(A!C172-xx!GJ171)*xx!GI171</f>
        <v>0</v>
      </c>
      <c r="GM171" s="51"/>
      <c r="GN171" s="6">
        <f t="shared" si="379"/>
        <v>67.67</v>
      </c>
      <c r="GO171" s="5">
        <f t="shared" si="380"/>
        <v>0</v>
      </c>
      <c r="GP171" s="5">
        <f>(A!C172-xx!GN171)*xx!GM171</f>
        <v>0</v>
      </c>
      <c r="GQ171" s="5" t="str">
        <f t="shared" si="381"/>
        <v>Chocolate Barra Alpino Gianduai 14x98g</v>
      </c>
      <c r="GR171" s="51"/>
      <c r="GS171" s="6">
        <f t="shared" si="382"/>
        <v>67.67</v>
      </c>
      <c r="GT171" s="5">
        <f t="shared" si="383"/>
        <v>0</v>
      </c>
      <c r="GU171" s="172">
        <f>(A!C172-xx!GS171)*xx!GR171</f>
        <v>0</v>
      </c>
      <c r="GV171" s="51"/>
      <c r="GW171" s="6">
        <f t="shared" si="384"/>
        <v>67.67</v>
      </c>
      <c r="GX171" s="5">
        <f t="shared" si="385"/>
        <v>0</v>
      </c>
      <c r="GY171" s="5">
        <f>(A!C172-xx!GW171)*xx!GV171</f>
        <v>0</v>
      </c>
      <c r="GZ171" s="5" t="str">
        <f t="shared" si="386"/>
        <v>Chocolate Barra Alpino Gianduai 14x98g</v>
      </c>
      <c r="HA171" s="51"/>
      <c r="HB171" s="6">
        <f t="shared" si="387"/>
        <v>67.67</v>
      </c>
      <c r="HC171" s="5">
        <f t="shared" si="388"/>
        <v>0</v>
      </c>
      <c r="HD171" s="172">
        <f>(A!C172-xx!HB171)*xx!HA171</f>
        <v>0</v>
      </c>
      <c r="HE171" s="51"/>
      <c r="HF171" s="6">
        <f t="shared" si="389"/>
        <v>67.67</v>
      </c>
      <c r="HG171" s="5">
        <f t="shared" si="390"/>
        <v>0</v>
      </c>
      <c r="HH171" s="5">
        <f>(A!C172-xx!HF171)*xx!HE171</f>
        <v>0</v>
      </c>
      <c r="HI171" s="5" t="str">
        <f t="shared" si="391"/>
        <v>Chocolate Barra Alpino Gianduai 14x98g</v>
      </c>
      <c r="HJ171" s="51"/>
      <c r="HK171" s="6">
        <f t="shared" si="392"/>
        <v>67.67</v>
      </c>
      <c r="HL171" s="5">
        <f t="shared" si="393"/>
        <v>0</v>
      </c>
      <c r="HM171" s="172">
        <f>(A!C172-xx!HK171)*xx!HJ171</f>
        <v>0</v>
      </c>
      <c r="HN171" s="51"/>
      <c r="HO171" s="6">
        <f t="shared" si="394"/>
        <v>67.67</v>
      </c>
      <c r="HP171" s="5">
        <f t="shared" si="395"/>
        <v>0</v>
      </c>
      <c r="HQ171" s="5">
        <f>-(A!C172-xx!HO171)*xx!HN171</f>
        <v>0</v>
      </c>
      <c r="HR171" s="5" t="str">
        <f t="shared" si="396"/>
        <v>Chocolate Barra Alpino Gianduai 14x98g</v>
      </c>
      <c r="HS171" s="51"/>
      <c r="HT171" s="6">
        <f t="shared" si="397"/>
        <v>67.67</v>
      </c>
      <c r="HU171" s="5">
        <f t="shared" si="398"/>
        <v>0</v>
      </c>
      <c r="HV171" s="172">
        <f>(A!C172-xx!HT171)*xx!HS171</f>
        <v>0</v>
      </c>
      <c r="HW171" s="51"/>
      <c r="HX171" s="6">
        <f>A!C172</f>
        <v>67.67</v>
      </c>
      <c r="HY171" s="5">
        <f t="shared" si="399"/>
        <v>0</v>
      </c>
      <c r="HZ171" s="5">
        <f>(A!C172-xx!HX171)*xx!HW171</f>
        <v>0</v>
      </c>
      <c r="IA171" s="5" t="str">
        <f>A!B172</f>
        <v>Chocolate Barra Alpino Gianduai 14x98g</v>
      </c>
      <c r="IB171" s="5">
        <f t="shared" si="400"/>
        <v>0</v>
      </c>
      <c r="IC171" s="21">
        <f t="shared" si="401"/>
        <v>0</v>
      </c>
      <c r="ID171" s="21" t="e">
        <f>A!#REF!</f>
        <v>#REF!</v>
      </c>
      <c r="IE171" s="21" t="e">
        <f>NF!IS171</f>
        <v>#DIV/0!</v>
      </c>
      <c r="IF171" s="26" t="e">
        <f t="shared" si="402"/>
        <v>#REF!</v>
      </c>
      <c r="IG171" s="6" t="e">
        <f t="shared" si="403"/>
        <v>#REF!</v>
      </c>
      <c r="IH171" s="34" t="e">
        <f t="shared" si="404"/>
        <v>#REF!</v>
      </c>
      <c r="II171" s="174" t="e">
        <f>IB171+A!#REF!+NF!IQ171</f>
        <v>#REF!</v>
      </c>
      <c r="IJ171" s="175" t="e">
        <f>IC171+A!#REF!+NF!IR171</f>
        <v>#REF!</v>
      </c>
      <c r="IK171" s="175" t="e">
        <f>II171*A!C172</f>
        <v>#REF!</v>
      </c>
      <c r="IL171" s="175" t="e">
        <f t="shared" si="272"/>
        <v>#REF!</v>
      </c>
      <c r="IM171" s="81" t="e">
        <f t="shared" si="405"/>
        <v>#REF!</v>
      </c>
      <c r="IN171" s="57" t="str">
        <f t="shared" si="406"/>
        <v>Chocolate Barra Alpino Gianduai 14x98g</v>
      </c>
      <c r="IO171" s="57" t="e">
        <f>IF171/A!C172</f>
        <v>#REF!</v>
      </c>
      <c r="IP171" s="66"/>
      <c r="IQ171" s="57" t="e">
        <f t="shared" si="407"/>
        <v>#REF!</v>
      </c>
      <c r="IR171" s="11" t="e">
        <f>IF171-#REF!</f>
        <v>#REF!</v>
      </c>
    </row>
    <row r="172" spans="1:252" x14ac:dyDescent="0.2">
      <c r="A172" s="19" t="str">
        <f>A!B173</f>
        <v>Chocolate Barra Alpino Nevado 14x90g</v>
      </c>
      <c r="B172" s="63"/>
      <c r="C172" s="31">
        <f>A!C173</f>
        <v>79.98</v>
      </c>
      <c r="D172" s="14">
        <f t="shared" si="273"/>
        <v>0</v>
      </c>
      <c r="E172" s="169">
        <f>(A!C173-xx!C172)*xx!B172</f>
        <v>0</v>
      </c>
      <c r="F172" s="63"/>
      <c r="G172" s="22">
        <f t="shared" si="274"/>
        <v>79.98</v>
      </c>
      <c r="H172" s="1">
        <f t="shared" si="275"/>
        <v>0</v>
      </c>
      <c r="I172" s="1">
        <f>(A!C173-xx!G172)*xx!F172</f>
        <v>0</v>
      </c>
      <c r="J172" s="1" t="str">
        <f t="shared" si="276"/>
        <v>Chocolate Barra Alpino Nevado 14x90g</v>
      </c>
      <c r="K172" s="63"/>
      <c r="L172" s="2">
        <f t="shared" si="277"/>
        <v>79.98</v>
      </c>
      <c r="M172" s="1">
        <f t="shared" si="278"/>
        <v>0</v>
      </c>
      <c r="N172" s="64">
        <f>(A!C173-xx!L172)*xx!K172</f>
        <v>0</v>
      </c>
      <c r="O172" s="63"/>
      <c r="P172" s="2">
        <f t="shared" si="279"/>
        <v>79.98</v>
      </c>
      <c r="Q172" s="1">
        <f t="shared" si="280"/>
        <v>0</v>
      </c>
      <c r="R172" s="14">
        <f>(A!C173-xx!P172)*xx!O172</f>
        <v>0</v>
      </c>
      <c r="S172" s="14" t="str">
        <f t="shared" si="281"/>
        <v>Chocolate Barra Alpino Nevado 14x90g</v>
      </c>
      <c r="T172" s="63"/>
      <c r="U172" s="22">
        <f t="shared" si="282"/>
        <v>79.98</v>
      </c>
      <c r="V172" s="1">
        <f t="shared" si="283"/>
        <v>0</v>
      </c>
      <c r="W172" s="64">
        <f>(A!C173-xx!U172)*xx!T172</f>
        <v>0</v>
      </c>
      <c r="X172" s="63"/>
      <c r="Y172" s="2">
        <f t="shared" si="284"/>
        <v>79.98</v>
      </c>
      <c r="Z172" s="1">
        <f t="shared" si="285"/>
        <v>0</v>
      </c>
      <c r="AA172" s="1">
        <f>(A!C173-xx!Y172)*xx!X172</f>
        <v>0</v>
      </c>
      <c r="AB172" s="1" t="str">
        <f t="shared" si="286"/>
        <v>Chocolate Barra Alpino Nevado 14x90g</v>
      </c>
      <c r="AC172" s="63"/>
      <c r="AD172" s="2">
        <f t="shared" si="287"/>
        <v>79.98</v>
      </c>
      <c r="AE172" s="1">
        <f t="shared" si="288"/>
        <v>0</v>
      </c>
      <c r="AF172" s="64">
        <f>(A!C173-xx!AD172)*xx!AC172</f>
        <v>0</v>
      </c>
      <c r="AG172" s="63"/>
      <c r="AH172" s="2">
        <f t="shared" si="289"/>
        <v>79.98</v>
      </c>
      <c r="AI172" s="1">
        <f t="shared" si="290"/>
        <v>0</v>
      </c>
      <c r="AJ172" s="1">
        <f>(A!C173-xx!AH172)*xx!AG172</f>
        <v>0</v>
      </c>
      <c r="AK172" s="1" t="str">
        <f t="shared" si="291"/>
        <v>Chocolate Barra Alpino Nevado 14x90g</v>
      </c>
      <c r="AL172" s="63"/>
      <c r="AM172" s="2">
        <f t="shared" si="292"/>
        <v>79.98</v>
      </c>
      <c r="AN172" s="1">
        <f t="shared" si="293"/>
        <v>0</v>
      </c>
      <c r="AO172" s="64">
        <f>(A!C173-xx!AM172)*xx!AL172</f>
        <v>0</v>
      </c>
      <c r="AP172" s="63"/>
      <c r="AQ172" s="2">
        <f t="shared" si="294"/>
        <v>79.98</v>
      </c>
      <c r="AR172" s="1">
        <f t="shared" si="295"/>
        <v>0</v>
      </c>
      <c r="AS172" s="1">
        <f>(A!C173-xx!AQ172)*xx!AP172</f>
        <v>0</v>
      </c>
      <c r="AT172" s="1" t="str">
        <f t="shared" si="296"/>
        <v>Chocolate Barra Alpino Nevado 14x90g</v>
      </c>
      <c r="AU172" s="63"/>
      <c r="AV172" s="2">
        <f t="shared" si="297"/>
        <v>79.98</v>
      </c>
      <c r="AW172" s="1">
        <f t="shared" si="298"/>
        <v>0</v>
      </c>
      <c r="AX172" s="64">
        <f>(A!C173-xx!AV172)*xx!AU172</f>
        <v>0</v>
      </c>
      <c r="AY172" s="63"/>
      <c r="AZ172" s="2">
        <f t="shared" si="299"/>
        <v>79.98</v>
      </c>
      <c r="BA172" s="1">
        <f t="shared" si="300"/>
        <v>0</v>
      </c>
      <c r="BB172" s="1">
        <f>(A!E173-xx!AZ172)*xx!AY172</f>
        <v>0</v>
      </c>
      <c r="BC172" s="1" t="str">
        <f t="shared" si="301"/>
        <v>Chocolate Barra Alpino Nevado 14x90g</v>
      </c>
      <c r="BD172" s="63"/>
      <c r="BE172" s="2">
        <f t="shared" si="302"/>
        <v>79.98</v>
      </c>
      <c r="BF172" s="1">
        <f t="shared" si="303"/>
        <v>0</v>
      </c>
      <c r="BG172" s="64">
        <f>(A!C173-xx!BE172)*xx!BD172</f>
        <v>0</v>
      </c>
      <c r="BH172" s="63"/>
      <c r="BI172" s="2">
        <f t="shared" si="304"/>
        <v>79.98</v>
      </c>
      <c r="BJ172" s="1">
        <f t="shared" si="305"/>
        <v>0</v>
      </c>
      <c r="BK172" s="1">
        <f>(A!C173-xx!BI172)*xx!BH172</f>
        <v>0</v>
      </c>
      <c r="BL172" s="1" t="str">
        <f t="shared" si="306"/>
        <v>Chocolate Barra Alpino Nevado 14x90g</v>
      </c>
      <c r="BM172" s="63"/>
      <c r="BN172" s="2">
        <f t="shared" si="307"/>
        <v>79.98</v>
      </c>
      <c r="BO172" s="1">
        <f t="shared" si="308"/>
        <v>0</v>
      </c>
      <c r="BP172" s="64">
        <f>(A!C173-xx!BN172)*xx!BM172</f>
        <v>0</v>
      </c>
      <c r="BQ172" s="63"/>
      <c r="BR172" s="2">
        <f t="shared" si="309"/>
        <v>79.98</v>
      </c>
      <c r="BS172" s="1">
        <f t="shared" si="310"/>
        <v>0</v>
      </c>
      <c r="BT172" s="1">
        <f>(A!C173-xx!BR172)*xx!BQ172</f>
        <v>0</v>
      </c>
      <c r="BU172" s="1" t="str">
        <f t="shared" si="311"/>
        <v>Chocolate Barra Alpino Nevado 14x90g</v>
      </c>
      <c r="BV172" s="63"/>
      <c r="BW172" s="2">
        <f t="shared" si="312"/>
        <v>79.98</v>
      </c>
      <c r="BX172" s="1">
        <f t="shared" si="313"/>
        <v>0</v>
      </c>
      <c r="BY172" s="64">
        <f>(A!C173-xx!BW172)*xx!BV172</f>
        <v>0</v>
      </c>
      <c r="BZ172" s="63"/>
      <c r="CA172" s="2">
        <f t="shared" si="314"/>
        <v>79.98</v>
      </c>
      <c r="CB172" s="1">
        <f t="shared" si="315"/>
        <v>0</v>
      </c>
      <c r="CC172" s="1">
        <f>(A!C173-xx!CA172)*xx!BZ172</f>
        <v>0</v>
      </c>
      <c r="CD172" s="1" t="str">
        <f t="shared" si="316"/>
        <v>Chocolate Barra Alpino Nevado 14x90g</v>
      </c>
      <c r="CE172" s="63"/>
      <c r="CF172" s="2">
        <f t="shared" si="317"/>
        <v>79.98</v>
      </c>
      <c r="CG172" s="1">
        <f t="shared" si="318"/>
        <v>0</v>
      </c>
      <c r="CH172" s="64">
        <f>(A!C173-xx!CF172)*xx!CE172</f>
        <v>0</v>
      </c>
      <c r="CI172" s="63"/>
      <c r="CJ172" s="2">
        <f t="shared" si="319"/>
        <v>79.98</v>
      </c>
      <c r="CK172" s="1">
        <f t="shared" si="320"/>
        <v>0</v>
      </c>
      <c r="CL172" s="1">
        <f>(A!C173-xx!CJ172)*xx!CI172</f>
        <v>0</v>
      </c>
      <c r="CM172" s="1" t="str">
        <f t="shared" si="321"/>
        <v>Chocolate Barra Alpino Nevado 14x90g</v>
      </c>
      <c r="CN172" s="63"/>
      <c r="CO172" s="2">
        <f t="shared" si="322"/>
        <v>79.98</v>
      </c>
      <c r="CP172" s="1">
        <f t="shared" si="323"/>
        <v>0</v>
      </c>
      <c r="CQ172" s="64">
        <f>(A!C173-xx!CO172)*xx!CN172</f>
        <v>0</v>
      </c>
      <c r="CR172" s="63"/>
      <c r="CS172" s="2">
        <f t="shared" si="324"/>
        <v>79.98</v>
      </c>
      <c r="CT172" s="1">
        <f t="shared" si="325"/>
        <v>0</v>
      </c>
      <c r="CU172" s="1">
        <f>(A!C173-xx!CS172)*xx!CR172</f>
        <v>0</v>
      </c>
      <c r="CV172" s="1" t="str">
        <f t="shared" si="326"/>
        <v>Chocolate Barra Alpino Nevado 14x90g</v>
      </c>
      <c r="CW172" s="63"/>
      <c r="CX172" s="2">
        <f t="shared" si="327"/>
        <v>79.98</v>
      </c>
      <c r="CY172" s="1">
        <f t="shared" si="328"/>
        <v>0</v>
      </c>
      <c r="CZ172" s="64">
        <f>(A!C173-xx!CX172)*xx!CW172</f>
        <v>0</v>
      </c>
      <c r="DA172" s="63"/>
      <c r="DB172" s="2">
        <f t="shared" si="329"/>
        <v>79.98</v>
      </c>
      <c r="DC172" s="1">
        <f t="shared" si="330"/>
        <v>0</v>
      </c>
      <c r="DD172" s="1">
        <f>(A!C173-xx!DB172)*xx!DA172</f>
        <v>0</v>
      </c>
      <c r="DE172" s="1" t="str">
        <f t="shared" si="331"/>
        <v>Chocolate Barra Alpino Nevado 14x90g</v>
      </c>
      <c r="DF172" s="63"/>
      <c r="DG172" s="2">
        <f t="shared" si="332"/>
        <v>79.98</v>
      </c>
      <c r="DH172" s="1">
        <f t="shared" si="333"/>
        <v>0</v>
      </c>
      <c r="DI172" s="64">
        <f>(A!C173-xx!DG172)*xx!DF172</f>
        <v>0</v>
      </c>
      <c r="DJ172" s="63"/>
      <c r="DK172" s="2">
        <f t="shared" si="334"/>
        <v>79.98</v>
      </c>
      <c r="DL172" s="1">
        <f t="shared" si="335"/>
        <v>0</v>
      </c>
      <c r="DM172" s="1">
        <f>(A!C173-xx!DK172)*xx!DJ172</f>
        <v>0</v>
      </c>
      <c r="DN172" s="1" t="str">
        <f t="shared" si="336"/>
        <v>Chocolate Barra Alpino Nevado 14x90g</v>
      </c>
      <c r="DO172" s="63"/>
      <c r="DP172" s="2">
        <f t="shared" si="337"/>
        <v>79.98</v>
      </c>
      <c r="DQ172" s="1">
        <f t="shared" si="338"/>
        <v>0</v>
      </c>
      <c r="DR172" s="64">
        <f>(A!C173-xx!DP172)*xx!DO172</f>
        <v>0</v>
      </c>
      <c r="DS172" s="63"/>
      <c r="DT172" s="2">
        <f t="shared" si="339"/>
        <v>79.98</v>
      </c>
      <c r="DU172" s="1">
        <f t="shared" si="340"/>
        <v>0</v>
      </c>
      <c r="DV172" s="1">
        <f>(A!C173-xx!DT172)*xx!DS172</f>
        <v>0</v>
      </c>
      <c r="DW172" s="1" t="str">
        <f t="shared" si="341"/>
        <v>Chocolate Barra Alpino Nevado 14x90g</v>
      </c>
      <c r="DX172" s="63"/>
      <c r="DY172" s="2">
        <f t="shared" si="342"/>
        <v>79.98</v>
      </c>
      <c r="DZ172" s="1">
        <f t="shared" si="343"/>
        <v>0</v>
      </c>
      <c r="EA172" s="64">
        <f>(A!C173-xx!DY172)*xx!DX172</f>
        <v>0</v>
      </c>
      <c r="EB172" s="63"/>
      <c r="EC172" s="2">
        <f t="shared" si="344"/>
        <v>79.98</v>
      </c>
      <c r="ED172" s="1">
        <f t="shared" si="345"/>
        <v>0</v>
      </c>
      <c r="EE172" s="1">
        <f>(A!C173-xx!EC172)*xx!EB172</f>
        <v>0</v>
      </c>
      <c r="EF172" s="1" t="str">
        <f t="shared" si="346"/>
        <v>Chocolate Barra Alpino Nevado 14x90g</v>
      </c>
      <c r="EG172" s="63"/>
      <c r="EH172" s="2">
        <f t="shared" si="347"/>
        <v>79.98</v>
      </c>
      <c r="EI172" s="1">
        <f t="shared" si="348"/>
        <v>0</v>
      </c>
      <c r="EJ172" s="64">
        <f>(A!C173-xx!EH172)*xx!EG172</f>
        <v>0</v>
      </c>
      <c r="EK172" s="63"/>
      <c r="EL172" s="2">
        <f t="shared" si="349"/>
        <v>79.98</v>
      </c>
      <c r="EM172" s="1">
        <f t="shared" si="350"/>
        <v>0</v>
      </c>
      <c r="EN172" s="1">
        <f>(A!C173-xx!EL172)*xx!EK172</f>
        <v>0</v>
      </c>
      <c r="EO172" s="1" t="str">
        <f t="shared" si="351"/>
        <v>Chocolate Barra Alpino Nevado 14x90g</v>
      </c>
      <c r="EP172" s="63"/>
      <c r="EQ172" s="2">
        <f t="shared" si="352"/>
        <v>79.98</v>
      </c>
      <c r="ER172" s="1">
        <f t="shared" si="353"/>
        <v>0</v>
      </c>
      <c r="ES172" s="64">
        <f>(A!C173-xx!EQ172)*xx!EP172</f>
        <v>0</v>
      </c>
      <c r="ET172" s="63"/>
      <c r="EU172" s="2">
        <f t="shared" si="354"/>
        <v>79.98</v>
      </c>
      <c r="EV172" s="1">
        <f t="shared" si="355"/>
        <v>0</v>
      </c>
      <c r="EW172" s="1">
        <f>(A!C173-xx!EU172)*xx!ET172</f>
        <v>0</v>
      </c>
      <c r="EX172" s="1" t="str">
        <f t="shared" si="356"/>
        <v>Chocolate Barra Alpino Nevado 14x90g</v>
      </c>
      <c r="EY172" s="63"/>
      <c r="EZ172" s="2">
        <f t="shared" si="357"/>
        <v>79.98</v>
      </c>
      <c r="FA172" s="1">
        <f t="shared" si="358"/>
        <v>0</v>
      </c>
      <c r="FB172" s="64">
        <f>(A!C173-xx!EZ172)*xx!EY172</f>
        <v>0</v>
      </c>
      <c r="FC172" s="63"/>
      <c r="FD172" s="2">
        <f t="shared" si="359"/>
        <v>79.98</v>
      </c>
      <c r="FE172" s="1">
        <f t="shared" si="360"/>
        <v>0</v>
      </c>
      <c r="FF172" s="1">
        <f>(A!C173-xx!FD172)*xx!FC172</f>
        <v>0</v>
      </c>
      <c r="FG172" s="1" t="str">
        <f t="shared" si="361"/>
        <v>Chocolate Barra Alpino Nevado 14x90g</v>
      </c>
      <c r="FH172" s="63"/>
      <c r="FI172" s="2">
        <f t="shared" si="362"/>
        <v>79.98</v>
      </c>
      <c r="FJ172" s="1">
        <f t="shared" si="363"/>
        <v>0</v>
      </c>
      <c r="FK172" s="64">
        <f>(A!C173-xx!FI172)*xx!FH172</f>
        <v>0</v>
      </c>
      <c r="FL172" s="63"/>
      <c r="FM172" s="2">
        <f t="shared" si="364"/>
        <v>79.98</v>
      </c>
      <c r="FN172" s="1">
        <f t="shared" si="365"/>
        <v>0</v>
      </c>
      <c r="FO172" s="1">
        <f>(A!C173-xx!FM172)*xx!FL172</f>
        <v>0</v>
      </c>
      <c r="FP172" s="1" t="str">
        <f t="shared" si="366"/>
        <v>Chocolate Barra Alpino Nevado 14x90g</v>
      </c>
      <c r="FQ172" s="63"/>
      <c r="FR172" s="2">
        <f t="shared" si="367"/>
        <v>79.98</v>
      </c>
      <c r="FS172" s="1">
        <f t="shared" si="368"/>
        <v>0</v>
      </c>
      <c r="FT172" s="64">
        <f>(A!C173-xx!FR172)*xx!FQ172</f>
        <v>0</v>
      </c>
      <c r="FU172" s="63"/>
      <c r="FV172" s="2">
        <f t="shared" si="369"/>
        <v>79.98</v>
      </c>
      <c r="FW172" s="1">
        <f t="shared" si="370"/>
        <v>0</v>
      </c>
      <c r="FX172" s="1">
        <f>(A!C173-xx!FV172)*xx!FU172</f>
        <v>0</v>
      </c>
      <c r="FY172" s="1" t="str">
        <f t="shared" si="371"/>
        <v>Chocolate Barra Alpino Nevado 14x90g</v>
      </c>
      <c r="FZ172" s="63"/>
      <c r="GA172" s="2">
        <f t="shared" si="372"/>
        <v>79.98</v>
      </c>
      <c r="GB172" s="1">
        <f t="shared" si="373"/>
        <v>0</v>
      </c>
      <c r="GC172" s="64">
        <f>(A!C173-xx!GA172)*xx!FZ172</f>
        <v>0</v>
      </c>
      <c r="GD172" s="63"/>
      <c r="GE172" s="2">
        <f t="shared" si="374"/>
        <v>79.98</v>
      </c>
      <c r="GF172" s="1">
        <f t="shared" si="375"/>
        <v>0</v>
      </c>
      <c r="GG172" s="1">
        <f>(A!C173-xx!GE172)*xx!GD172</f>
        <v>0</v>
      </c>
      <c r="GH172" s="1" t="str">
        <f t="shared" si="376"/>
        <v>Chocolate Barra Alpino Nevado 14x90g</v>
      </c>
      <c r="GI172" s="63"/>
      <c r="GJ172" s="2">
        <f t="shared" si="377"/>
        <v>79.98</v>
      </c>
      <c r="GK172" s="1">
        <f t="shared" si="378"/>
        <v>0</v>
      </c>
      <c r="GL172" s="64">
        <f>(A!C173-xx!GJ172)*xx!GI172</f>
        <v>0</v>
      </c>
      <c r="GM172" s="63"/>
      <c r="GN172" s="2">
        <f t="shared" si="379"/>
        <v>79.98</v>
      </c>
      <c r="GO172" s="1">
        <f t="shared" si="380"/>
        <v>0</v>
      </c>
      <c r="GP172" s="1">
        <f>(A!C173-xx!GN172)*xx!GM172</f>
        <v>0</v>
      </c>
      <c r="GQ172" s="1" t="str">
        <f t="shared" si="381"/>
        <v>Chocolate Barra Alpino Nevado 14x90g</v>
      </c>
      <c r="GR172" s="63"/>
      <c r="GS172" s="2">
        <f t="shared" si="382"/>
        <v>79.98</v>
      </c>
      <c r="GT172" s="1">
        <f t="shared" si="383"/>
        <v>0</v>
      </c>
      <c r="GU172" s="64">
        <f>(A!C173-xx!GS172)*xx!GR172</f>
        <v>0</v>
      </c>
      <c r="GV172" s="63"/>
      <c r="GW172" s="2">
        <f t="shared" si="384"/>
        <v>79.98</v>
      </c>
      <c r="GX172" s="1">
        <f t="shared" si="385"/>
        <v>0</v>
      </c>
      <c r="GY172" s="1">
        <f>(A!C173-xx!GW172)*xx!GV172</f>
        <v>0</v>
      </c>
      <c r="GZ172" s="1" t="str">
        <f t="shared" si="386"/>
        <v>Chocolate Barra Alpino Nevado 14x90g</v>
      </c>
      <c r="HA172" s="63"/>
      <c r="HB172" s="2">
        <f t="shared" si="387"/>
        <v>79.98</v>
      </c>
      <c r="HC172" s="1">
        <f t="shared" si="388"/>
        <v>0</v>
      </c>
      <c r="HD172" s="64">
        <f>(A!C173-xx!HB172)*xx!HA172</f>
        <v>0</v>
      </c>
      <c r="HE172" s="63"/>
      <c r="HF172" s="2">
        <f t="shared" si="389"/>
        <v>79.98</v>
      </c>
      <c r="HG172" s="1">
        <f t="shared" si="390"/>
        <v>0</v>
      </c>
      <c r="HH172" s="1">
        <f>(A!C173-xx!HF172)*xx!HE172</f>
        <v>0</v>
      </c>
      <c r="HI172" s="1" t="str">
        <f t="shared" si="391"/>
        <v>Chocolate Barra Alpino Nevado 14x90g</v>
      </c>
      <c r="HJ172" s="63"/>
      <c r="HK172" s="2">
        <f t="shared" si="392"/>
        <v>79.98</v>
      </c>
      <c r="HL172" s="1">
        <f t="shared" si="393"/>
        <v>0</v>
      </c>
      <c r="HM172" s="64">
        <f>(A!C173-xx!HK172)*xx!HJ172</f>
        <v>0</v>
      </c>
      <c r="HN172" s="63"/>
      <c r="HO172" s="2">
        <f t="shared" si="394"/>
        <v>79.98</v>
      </c>
      <c r="HP172" s="1">
        <f t="shared" si="395"/>
        <v>0</v>
      </c>
      <c r="HQ172" s="1">
        <f>-(A!C173-xx!HO172)*xx!HN172</f>
        <v>0</v>
      </c>
      <c r="HR172" s="1" t="str">
        <f t="shared" si="396"/>
        <v>Chocolate Barra Alpino Nevado 14x90g</v>
      </c>
      <c r="HS172" s="63"/>
      <c r="HT172" s="2">
        <f t="shared" si="397"/>
        <v>79.98</v>
      </c>
      <c r="HU172" s="1">
        <f t="shared" si="398"/>
        <v>0</v>
      </c>
      <c r="HV172" s="64">
        <f>(A!C173-xx!HT172)*xx!HS172</f>
        <v>0</v>
      </c>
      <c r="HW172" s="63"/>
      <c r="HX172" s="2">
        <f>A!C173</f>
        <v>79.98</v>
      </c>
      <c r="HY172" s="1">
        <f t="shared" si="399"/>
        <v>0</v>
      </c>
      <c r="HZ172" s="1">
        <f>(A!C173-xx!HX172)*xx!HW172</f>
        <v>0</v>
      </c>
      <c r="IA172" s="1" t="str">
        <f>A!B173</f>
        <v>Chocolate Barra Alpino Nevado 14x90g</v>
      </c>
      <c r="IB172" s="1">
        <f t="shared" si="400"/>
        <v>0</v>
      </c>
      <c r="IC172" s="14">
        <f t="shared" si="401"/>
        <v>0</v>
      </c>
      <c r="ID172" s="14" t="e">
        <f>A!#REF!</f>
        <v>#REF!</v>
      </c>
      <c r="IE172" s="14" t="e">
        <f>NF!IS172</f>
        <v>#DIV/0!</v>
      </c>
      <c r="IF172" s="26" t="e">
        <f t="shared" si="402"/>
        <v>#REF!</v>
      </c>
      <c r="IG172" s="2" t="e">
        <f t="shared" si="403"/>
        <v>#REF!</v>
      </c>
      <c r="IH172" s="170" t="e">
        <f t="shared" si="404"/>
        <v>#REF!</v>
      </c>
      <c r="II172" s="174" t="e">
        <f>IB172+A!#REF!+NF!IQ172</f>
        <v>#REF!</v>
      </c>
      <c r="IJ172" s="175" t="e">
        <f>IC172+A!#REF!+NF!IR172</f>
        <v>#REF!</v>
      </c>
      <c r="IK172" s="175" t="e">
        <f>II172*A!C173</f>
        <v>#REF!</v>
      </c>
      <c r="IL172" s="175" t="e">
        <f t="shared" si="272"/>
        <v>#REF!</v>
      </c>
      <c r="IM172" s="81" t="e">
        <f t="shared" si="405"/>
        <v>#REF!</v>
      </c>
      <c r="IN172" s="84" t="str">
        <f t="shared" si="406"/>
        <v>Chocolate Barra Alpino Nevado 14x90g</v>
      </c>
      <c r="IO172" s="84" t="e">
        <f>IF172/A!C173</f>
        <v>#REF!</v>
      </c>
      <c r="IP172" s="72"/>
      <c r="IQ172" s="84" t="e">
        <f t="shared" si="407"/>
        <v>#REF!</v>
      </c>
      <c r="IR172" s="85" t="e">
        <f>IF172-#REF!</f>
        <v>#REF!</v>
      </c>
    </row>
    <row r="173" spans="1:252" x14ac:dyDescent="0.2">
      <c r="A173" s="20" t="str">
        <f>A!B174</f>
        <v>Chocolate Barra Baton Ao Leite 10x96g</v>
      </c>
      <c r="B173" s="51"/>
      <c r="C173" s="65">
        <f>A!C174</f>
        <v>79.98</v>
      </c>
      <c r="D173" s="21">
        <f t="shared" si="273"/>
        <v>0</v>
      </c>
      <c r="E173" s="171">
        <f>(A!C174-xx!C173)*xx!B173</f>
        <v>0</v>
      </c>
      <c r="F173" s="51"/>
      <c r="G173" s="32">
        <f t="shared" si="274"/>
        <v>79.98</v>
      </c>
      <c r="H173" s="5">
        <f t="shared" si="275"/>
        <v>0</v>
      </c>
      <c r="I173" s="5">
        <f>(A!C174-xx!G173)*xx!F173</f>
        <v>0</v>
      </c>
      <c r="J173" s="5" t="str">
        <f t="shared" si="276"/>
        <v>Chocolate Barra Baton Ao Leite 10x96g</v>
      </c>
      <c r="K173" s="51"/>
      <c r="L173" s="6">
        <f t="shared" si="277"/>
        <v>79.98</v>
      </c>
      <c r="M173" s="5">
        <f t="shared" si="278"/>
        <v>0</v>
      </c>
      <c r="N173" s="172">
        <f>(A!C174-xx!L173)*xx!K173</f>
        <v>0</v>
      </c>
      <c r="O173" s="51"/>
      <c r="P173" s="6">
        <f t="shared" si="279"/>
        <v>79.98</v>
      </c>
      <c r="Q173" s="5">
        <f t="shared" si="280"/>
        <v>0</v>
      </c>
      <c r="R173" s="21">
        <f>(A!C174-xx!P173)*xx!O173</f>
        <v>0</v>
      </c>
      <c r="S173" s="21" t="str">
        <f t="shared" si="281"/>
        <v>Chocolate Barra Baton Ao Leite 10x96g</v>
      </c>
      <c r="T173" s="51"/>
      <c r="U173" s="32">
        <f t="shared" si="282"/>
        <v>79.98</v>
      </c>
      <c r="V173" s="5">
        <f t="shared" si="283"/>
        <v>0</v>
      </c>
      <c r="W173" s="172">
        <f>(A!C174-xx!U173)*xx!T173</f>
        <v>0</v>
      </c>
      <c r="X173" s="51"/>
      <c r="Y173" s="6">
        <f t="shared" si="284"/>
        <v>79.98</v>
      </c>
      <c r="Z173" s="5">
        <f t="shared" si="285"/>
        <v>0</v>
      </c>
      <c r="AA173" s="5">
        <f>(A!C174-xx!Y173)*xx!X173</f>
        <v>0</v>
      </c>
      <c r="AB173" s="5" t="str">
        <f t="shared" si="286"/>
        <v>Chocolate Barra Baton Ao Leite 10x96g</v>
      </c>
      <c r="AC173" s="51"/>
      <c r="AD173" s="6">
        <f t="shared" si="287"/>
        <v>79.98</v>
      </c>
      <c r="AE173" s="5">
        <f t="shared" si="288"/>
        <v>0</v>
      </c>
      <c r="AF173" s="172">
        <f>(A!C174-xx!AD173)*xx!AC173</f>
        <v>0</v>
      </c>
      <c r="AG173" s="51"/>
      <c r="AH173" s="6">
        <f t="shared" si="289"/>
        <v>79.98</v>
      </c>
      <c r="AI173" s="5">
        <f t="shared" si="290"/>
        <v>0</v>
      </c>
      <c r="AJ173" s="5">
        <f>(A!C174-xx!AH173)*xx!AG173</f>
        <v>0</v>
      </c>
      <c r="AK173" s="5" t="str">
        <f t="shared" si="291"/>
        <v>Chocolate Barra Baton Ao Leite 10x96g</v>
      </c>
      <c r="AL173" s="51"/>
      <c r="AM173" s="6">
        <f t="shared" si="292"/>
        <v>79.98</v>
      </c>
      <c r="AN173" s="5">
        <f t="shared" si="293"/>
        <v>0</v>
      </c>
      <c r="AO173" s="172">
        <f>(A!C174-xx!AM173)*xx!AL173</f>
        <v>0</v>
      </c>
      <c r="AP173" s="51"/>
      <c r="AQ173" s="6">
        <f t="shared" si="294"/>
        <v>79.98</v>
      </c>
      <c r="AR173" s="5">
        <f t="shared" si="295"/>
        <v>0</v>
      </c>
      <c r="AS173" s="5">
        <f>(A!C174-xx!AQ173)*xx!AP173</f>
        <v>0</v>
      </c>
      <c r="AT173" s="5" t="str">
        <f t="shared" si="296"/>
        <v>Chocolate Barra Baton Ao Leite 10x96g</v>
      </c>
      <c r="AU173" s="51"/>
      <c r="AV173" s="6">
        <f t="shared" si="297"/>
        <v>79.98</v>
      </c>
      <c r="AW173" s="5">
        <f t="shared" si="298"/>
        <v>0</v>
      </c>
      <c r="AX173" s="172">
        <f>(A!C174-xx!AV173)*xx!AU173</f>
        <v>0</v>
      </c>
      <c r="AY173" s="51"/>
      <c r="AZ173" s="6">
        <f t="shared" si="299"/>
        <v>79.98</v>
      </c>
      <c r="BA173" s="5">
        <f t="shared" si="300"/>
        <v>0</v>
      </c>
      <c r="BB173" s="5">
        <f>(A!E174-xx!AZ173)*xx!AY173</f>
        <v>0</v>
      </c>
      <c r="BC173" s="5" t="str">
        <f t="shared" si="301"/>
        <v>Chocolate Barra Baton Ao Leite 10x96g</v>
      </c>
      <c r="BD173" s="51"/>
      <c r="BE173" s="6">
        <f t="shared" si="302"/>
        <v>79.98</v>
      </c>
      <c r="BF173" s="5">
        <f t="shared" si="303"/>
        <v>0</v>
      </c>
      <c r="BG173" s="172">
        <f>(A!C174-xx!BE173)*xx!BD173</f>
        <v>0</v>
      </c>
      <c r="BH173" s="51"/>
      <c r="BI173" s="6">
        <f t="shared" si="304"/>
        <v>79.98</v>
      </c>
      <c r="BJ173" s="5">
        <f t="shared" si="305"/>
        <v>0</v>
      </c>
      <c r="BK173" s="5">
        <f>(A!C174-xx!BI173)*xx!BH173</f>
        <v>0</v>
      </c>
      <c r="BL173" s="5" t="str">
        <f t="shared" si="306"/>
        <v>Chocolate Barra Baton Ao Leite 10x96g</v>
      </c>
      <c r="BM173" s="51"/>
      <c r="BN173" s="6">
        <f t="shared" si="307"/>
        <v>79.98</v>
      </c>
      <c r="BO173" s="5">
        <f t="shared" si="308"/>
        <v>0</v>
      </c>
      <c r="BP173" s="172">
        <f>(A!C174-xx!BN173)*xx!BM173</f>
        <v>0</v>
      </c>
      <c r="BQ173" s="51"/>
      <c r="BR173" s="6">
        <f t="shared" si="309"/>
        <v>79.98</v>
      </c>
      <c r="BS173" s="5">
        <f t="shared" si="310"/>
        <v>0</v>
      </c>
      <c r="BT173" s="5">
        <f>(A!C174-xx!BR173)*xx!BQ173</f>
        <v>0</v>
      </c>
      <c r="BU173" s="5" t="str">
        <f t="shared" si="311"/>
        <v>Chocolate Barra Baton Ao Leite 10x96g</v>
      </c>
      <c r="BV173" s="51"/>
      <c r="BW173" s="6">
        <f t="shared" si="312"/>
        <v>79.98</v>
      </c>
      <c r="BX173" s="5">
        <f t="shared" si="313"/>
        <v>0</v>
      </c>
      <c r="BY173" s="172">
        <f>(A!C174-xx!BW173)*xx!BV173</f>
        <v>0</v>
      </c>
      <c r="BZ173" s="51"/>
      <c r="CA173" s="6">
        <f t="shared" si="314"/>
        <v>79.98</v>
      </c>
      <c r="CB173" s="5">
        <f t="shared" si="315"/>
        <v>0</v>
      </c>
      <c r="CC173" s="5">
        <f>(A!C174-xx!CA173)*xx!BZ173</f>
        <v>0</v>
      </c>
      <c r="CD173" s="5" t="str">
        <f t="shared" si="316"/>
        <v>Chocolate Barra Baton Ao Leite 10x96g</v>
      </c>
      <c r="CE173" s="51"/>
      <c r="CF173" s="6">
        <f t="shared" si="317"/>
        <v>79.98</v>
      </c>
      <c r="CG173" s="5">
        <f t="shared" si="318"/>
        <v>0</v>
      </c>
      <c r="CH173" s="172">
        <f>(A!C174-xx!CF173)*xx!CE173</f>
        <v>0</v>
      </c>
      <c r="CI173" s="51"/>
      <c r="CJ173" s="6">
        <f t="shared" si="319"/>
        <v>79.98</v>
      </c>
      <c r="CK173" s="5">
        <f t="shared" si="320"/>
        <v>0</v>
      </c>
      <c r="CL173" s="5">
        <f>(A!C174-xx!CJ173)*xx!CI173</f>
        <v>0</v>
      </c>
      <c r="CM173" s="5" t="str">
        <f t="shared" si="321"/>
        <v>Chocolate Barra Baton Ao Leite 10x96g</v>
      </c>
      <c r="CN173" s="51"/>
      <c r="CO173" s="6">
        <f t="shared" si="322"/>
        <v>79.98</v>
      </c>
      <c r="CP173" s="5">
        <f t="shared" si="323"/>
        <v>0</v>
      </c>
      <c r="CQ173" s="172">
        <f>(A!C174-xx!CO173)*xx!CN173</f>
        <v>0</v>
      </c>
      <c r="CR173" s="51"/>
      <c r="CS173" s="6">
        <f t="shared" si="324"/>
        <v>79.98</v>
      </c>
      <c r="CT173" s="5">
        <f t="shared" si="325"/>
        <v>0</v>
      </c>
      <c r="CU173" s="5">
        <f>(A!C174-xx!CS173)*xx!CR173</f>
        <v>0</v>
      </c>
      <c r="CV173" s="5" t="str">
        <f t="shared" si="326"/>
        <v>Chocolate Barra Baton Ao Leite 10x96g</v>
      </c>
      <c r="CW173" s="51"/>
      <c r="CX173" s="6">
        <f t="shared" si="327"/>
        <v>79.98</v>
      </c>
      <c r="CY173" s="5">
        <f t="shared" si="328"/>
        <v>0</v>
      </c>
      <c r="CZ173" s="172">
        <f>(A!C174-xx!CX173)*xx!CW173</f>
        <v>0</v>
      </c>
      <c r="DA173" s="51"/>
      <c r="DB173" s="6">
        <f t="shared" si="329"/>
        <v>79.98</v>
      </c>
      <c r="DC173" s="5">
        <f t="shared" si="330"/>
        <v>0</v>
      </c>
      <c r="DD173" s="5">
        <f>(A!C174-xx!DB173)*xx!DA173</f>
        <v>0</v>
      </c>
      <c r="DE173" s="5" t="str">
        <f t="shared" si="331"/>
        <v>Chocolate Barra Baton Ao Leite 10x96g</v>
      </c>
      <c r="DF173" s="51"/>
      <c r="DG173" s="6">
        <f t="shared" si="332"/>
        <v>79.98</v>
      </c>
      <c r="DH173" s="5">
        <f t="shared" si="333"/>
        <v>0</v>
      </c>
      <c r="DI173" s="172">
        <f>(A!C174-xx!DG173)*xx!DF173</f>
        <v>0</v>
      </c>
      <c r="DJ173" s="51"/>
      <c r="DK173" s="6">
        <f t="shared" si="334"/>
        <v>79.98</v>
      </c>
      <c r="DL173" s="5">
        <f t="shared" si="335"/>
        <v>0</v>
      </c>
      <c r="DM173" s="5">
        <f>(A!C174-xx!DK173)*xx!DJ173</f>
        <v>0</v>
      </c>
      <c r="DN173" s="5" t="str">
        <f t="shared" si="336"/>
        <v>Chocolate Barra Baton Ao Leite 10x96g</v>
      </c>
      <c r="DO173" s="51"/>
      <c r="DP173" s="6">
        <f t="shared" si="337"/>
        <v>79.98</v>
      </c>
      <c r="DQ173" s="5">
        <f t="shared" si="338"/>
        <v>0</v>
      </c>
      <c r="DR173" s="172">
        <f>(A!C174-xx!DP173)*xx!DO173</f>
        <v>0</v>
      </c>
      <c r="DS173" s="51"/>
      <c r="DT173" s="6">
        <f t="shared" si="339"/>
        <v>79.98</v>
      </c>
      <c r="DU173" s="5">
        <f t="shared" si="340"/>
        <v>0</v>
      </c>
      <c r="DV173" s="5">
        <f>(A!C174-xx!DT173)*xx!DS173</f>
        <v>0</v>
      </c>
      <c r="DW173" s="5" t="str">
        <f t="shared" si="341"/>
        <v>Chocolate Barra Baton Ao Leite 10x96g</v>
      </c>
      <c r="DX173" s="51"/>
      <c r="DY173" s="6">
        <f t="shared" si="342"/>
        <v>79.98</v>
      </c>
      <c r="DZ173" s="5">
        <f t="shared" si="343"/>
        <v>0</v>
      </c>
      <c r="EA173" s="172">
        <f>(A!C174-xx!DY173)*xx!DX173</f>
        <v>0</v>
      </c>
      <c r="EB173" s="51"/>
      <c r="EC173" s="6">
        <f t="shared" si="344"/>
        <v>79.98</v>
      </c>
      <c r="ED173" s="5">
        <f t="shared" si="345"/>
        <v>0</v>
      </c>
      <c r="EE173" s="5">
        <f>(A!C174-xx!EC173)*xx!EB173</f>
        <v>0</v>
      </c>
      <c r="EF173" s="5" t="str">
        <f t="shared" si="346"/>
        <v>Chocolate Barra Baton Ao Leite 10x96g</v>
      </c>
      <c r="EG173" s="51"/>
      <c r="EH173" s="6">
        <f t="shared" si="347"/>
        <v>79.98</v>
      </c>
      <c r="EI173" s="5">
        <f t="shared" si="348"/>
        <v>0</v>
      </c>
      <c r="EJ173" s="172">
        <f>(A!C174-xx!EH173)*xx!EG173</f>
        <v>0</v>
      </c>
      <c r="EK173" s="51"/>
      <c r="EL173" s="6">
        <f t="shared" si="349"/>
        <v>79.98</v>
      </c>
      <c r="EM173" s="5">
        <f t="shared" si="350"/>
        <v>0</v>
      </c>
      <c r="EN173" s="5">
        <f>(A!C174-xx!EL173)*xx!EK173</f>
        <v>0</v>
      </c>
      <c r="EO173" s="5" t="str">
        <f t="shared" si="351"/>
        <v>Chocolate Barra Baton Ao Leite 10x96g</v>
      </c>
      <c r="EP173" s="51"/>
      <c r="EQ173" s="6">
        <f t="shared" si="352"/>
        <v>79.98</v>
      </c>
      <c r="ER173" s="5">
        <f t="shared" si="353"/>
        <v>0</v>
      </c>
      <c r="ES173" s="172">
        <f>(A!C174-xx!EQ173)*xx!EP173</f>
        <v>0</v>
      </c>
      <c r="ET173" s="51"/>
      <c r="EU173" s="6">
        <f t="shared" si="354"/>
        <v>79.98</v>
      </c>
      <c r="EV173" s="5">
        <f t="shared" si="355"/>
        <v>0</v>
      </c>
      <c r="EW173" s="5">
        <f>(A!C174-xx!EU173)*xx!ET173</f>
        <v>0</v>
      </c>
      <c r="EX173" s="5" t="str">
        <f t="shared" si="356"/>
        <v>Chocolate Barra Baton Ao Leite 10x96g</v>
      </c>
      <c r="EY173" s="51"/>
      <c r="EZ173" s="6">
        <f t="shared" si="357"/>
        <v>79.98</v>
      </c>
      <c r="FA173" s="5">
        <f t="shared" si="358"/>
        <v>0</v>
      </c>
      <c r="FB173" s="172">
        <f>(A!C174-xx!EZ173)*xx!EY173</f>
        <v>0</v>
      </c>
      <c r="FC173" s="51"/>
      <c r="FD173" s="6">
        <f t="shared" si="359"/>
        <v>79.98</v>
      </c>
      <c r="FE173" s="5">
        <f t="shared" si="360"/>
        <v>0</v>
      </c>
      <c r="FF173" s="5">
        <f>(A!C174-xx!FD173)*xx!FC173</f>
        <v>0</v>
      </c>
      <c r="FG173" s="5" t="str">
        <f t="shared" si="361"/>
        <v>Chocolate Barra Baton Ao Leite 10x96g</v>
      </c>
      <c r="FH173" s="51"/>
      <c r="FI173" s="6">
        <f t="shared" si="362"/>
        <v>79.98</v>
      </c>
      <c r="FJ173" s="5">
        <f t="shared" si="363"/>
        <v>0</v>
      </c>
      <c r="FK173" s="172">
        <f>(A!C174-xx!FI173)*xx!FH173</f>
        <v>0</v>
      </c>
      <c r="FL173" s="51"/>
      <c r="FM173" s="6">
        <f t="shared" si="364"/>
        <v>79.98</v>
      </c>
      <c r="FN173" s="5">
        <f t="shared" si="365"/>
        <v>0</v>
      </c>
      <c r="FO173" s="5">
        <f>(A!C174-xx!FM173)*xx!FL173</f>
        <v>0</v>
      </c>
      <c r="FP173" s="5" t="str">
        <f t="shared" si="366"/>
        <v>Chocolate Barra Baton Ao Leite 10x96g</v>
      </c>
      <c r="FQ173" s="51"/>
      <c r="FR173" s="6">
        <f t="shared" si="367"/>
        <v>79.98</v>
      </c>
      <c r="FS173" s="5">
        <f t="shared" si="368"/>
        <v>0</v>
      </c>
      <c r="FT173" s="172">
        <f>(A!C174-xx!FR173)*xx!FQ173</f>
        <v>0</v>
      </c>
      <c r="FU173" s="51"/>
      <c r="FV173" s="6">
        <f t="shared" si="369"/>
        <v>79.98</v>
      </c>
      <c r="FW173" s="5">
        <f t="shared" si="370"/>
        <v>0</v>
      </c>
      <c r="FX173" s="5">
        <f>(A!C174-xx!FV173)*xx!FU173</f>
        <v>0</v>
      </c>
      <c r="FY173" s="5" t="str">
        <f t="shared" si="371"/>
        <v>Chocolate Barra Baton Ao Leite 10x96g</v>
      </c>
      <c r="FZ173" s="51"/>
      <c r="GA173" s="6">
        <f t="shared" si="372"/>
        <v>79.98</v>
      </c>
      <c r="GB173" s="5">
        <f t="shared" si="373"/>
        <v>0</v>
      </c>
      <c r="GC173" s="172">
        <f>(A!C174-xx!GA173)*xx!FZ173</f>
        <v>0</v>
      </c>
      <c r="GD173" s="51"/>
      <c r="GE173" s="6">
        <f t="shared" si="374"/>
        <v>79.98</v>
      </c>
      <c r="GF173" s="5">
        <f t="shared" si="375"/>
        <v>0</v>
      </c>
      <c r="GG173" s="5">
        <f>(A!C174-xx!GE173)*xx!GD173</f>
        <v>0</v>
      </c>
      <c r="GH173" s="5" t="str">
        <f t="shared" si="376"/>
        <v>Chocolate Barra Baton Ao Leite 10x96g</v>
      </c>
      <c r="GI173" s="51"/>
      <c r="GJ173" s="6">
        <f t="shared" si="377"/>
        <v>79.98</v>
      </c>
      <c r="GK173" s="5">
        <f t="shared" si="378"/>
        <v>0</v>
      </c>
      <c r="GL173" s="172">
        <f>(A!C174-xx!GJ173)*xx!GI173</f>
        <v>0</v>
      </c>
      <c r="GM173" s="51"/>
      <c r="GN173" s="6">
        <f t="shared" si="379"/>
        <v>79.98</v>
      </c>
      <c r="GO173" s="5">
        <f t="shared" si="380"/>
        <v>0</v>
      </c>
      <c r="GP173" s="5">
        <f>(A!C174-xx!GN173)*xx!GM173</f>
        <v>0</v>
      </c>
      <c r="GQ173" s="5" t="str">
        <f t="shared" si="381"/>
        <v>Chocolate Barra Baton Ao Leite 10x96g</v>
      </c>
      <c r="GR173" s="51"/>
      <c r="GS173" s="6">
        <f t="shared" si="382"/>
        <v>79.98</v>
      </c>
      <c r="GT173" s="5">
        <f t="shared" si="383"/>
        <v>0</v>
      </c>
      <c r="GU173" s="172">
        <f>(A!C174-xx!GS173)*xx!GR173</f>
        <v>0</v>
      </c>
      <c r="GV173" s="51"/>
      <c r="GW173" s="6">
        <f t="shared" si="384"/>
        <v>79.98</v>
      </c>
      <c r="GX173" s="5">
        <f t="shared" si="385"/>
        <v>0</v>
      </c>
      <c r="GY173" s="5">
        <f>(A!C174-xx!GW173)*xx!GV173</f>
        <v>0</v>
      </c>
      <c r="GZ173" s="5" t="str">
        <f t="shared" si="386"/>
        <v>Chocolate Barra Baton Ao Leite 10x96g</v>
      </c>
      <c r="HA173" s="51"/>
      <c r="HB173" s="6">
        <f t="shared" si="387"/>
        <v>79.98</v>
      </c>
      <c r="HC173" s="5">
        <f t="shared" si="388"/>
        <v>0</v>
      </c>
      <c r="HD173" s="172">
        <f>(A!C174-xx!HB173)*xx!HA173</f>
        <v>0</v>
      </c>
      <c r="HE173" s="51"/>
      <c r="HF173" s="6">
        <f t="shared" si="389"/>
        <v>79.98</v>
      </c>
      <c r="HG173" s="5">
        <f t="shared" si="390"/>
        <v>0</v>
      </c>
      <c r="HH173" s="5">
        <f>(A!C174-xx!HF173)*xx!HE173</f>
        <v>0</v>
      </c>
      <c r="HI173" s="5" t="str">
        <f t="shared" si="391"/>
        <v>Chocolate Barra Baton Ao Leite 10x96g</v>
      </c>
      <c r="HJ173" s="51"/>
      <c r="HK173" s="6">
        <f t="shared" si="392"/>
        <v>79.98</v>
      </c>
      <c r="HL173" s="5">
        <f t="shared" si="393"/>
        <v>0</v>
      </c>
      <c r="HM173" s="172">
        <f>(A!C174-xx!HK173)*xx!HJ173</f>
        <v>0</v>
      </c>
      <c r="HN173" s="51"/>
      <c r="HO173" s="6">
        <f t="shared" si="394"/>
        <v>79.98</v>
      </c>
      <c r="HP173" s="5">
        <f t="shared" si="395"/>
        <v>0</v>
      </c>
      <c r="HQ173" s="5">
        <f>-(A!C174-xx!HO173)*xx!HN173</f>
        <v>0</v>
      </c>
      <c r="HR173" s="5" t="str">
        <f t="shared" si="396"/>
        <v>Chocolate Barra Baton Ao Leite 10x96g</v>
      </c>
      <c r="HS173" s="51"/>
      <c r="HT173" s="6">
        <f t="shared" si="397"/>
        <v>79.98</v>
      </c>
      <c r="HU173" s="5">
        <f t="shared" si="398"/>
        <v>0</v>
      </c>
      <c r="HV173" s="172">
        <f>(A!C174-xx!HT173)*xx!HS173</f>
        <v>0</v>
      </c>
      <c r="HW173" s="51"/>
      <c r="HX173" s="6">
        <f>A!C174</f>
        <v>79.98</v>
      </c>
      <c r="HY173" s="5">
        <f t="shared" si="399"/>
        <v>0</v>
      </c>
      <c r="HZ173" s="5">
        <f>(A!C174-xx!HX173)*xx!HW173</f>
        <v>0</v>
      </c>
      <c r="IA173" s="5" t="str">
        <f>A!B174</f>
        <v>Chocolate Barra Baton Ao Leite 10x96g</v>
      </c>
      <c r="IB173" s="5">
        <f t="shared" si="400"/>
        <v>0</v>
      </c>
      <c r="IC173" s="21">
        <f t="shared" si="401"/>
        <v>0</v>
      </c>
      <c r="ID173" s="21" t="e">
        <f>A!#REF!</f>
        <v>#REF!</v>
      </c>
      <c r="IE173" s="21" t="e">
        <f>NF!IS173</f>
        <v>#DIV/0!</v>
      </c>
      <c r="IF173" s="26" t="e">
        <f t="shared" si="402"/>
        <v>#REF!</v>
      </c>
      <c r="IG173" s="6" t="e">
        <f t="shared" si="403"/>
        <v>#REF!</v>
      </c>
      <c r="IH173" s="34" t="e">
        <f t="shared" si="404"/>
        <v>#REF!</v>
      </c>
      <c r="II173" s="174" t="e">
        <f>IB173+A!#REF!+NF!IQ173</f>
        <v>#REF!</v>
      </c>
      <c r="IJ173" s="175" t="e">
        <f>IC173+A!#REF!+NF!IR173</f>
        <v>#REF!</v>
      </c>
      <c r="IK173" s="175" t="e">
        <f>II173*A!C174</f>
        <v>#REF!</v>
      </c>
      <c r="IL173" s="175" t="e">
        <f t="shared" si="272"/>
        <v>#REF!</v>
      </c>
      <c r="IM173" s="81" t="e">
        <f t="shared" si="405"/>
        <v>#REF!</v>
      </c>
      <c r="IN173" s="57" t="str">
        <f t="shared" si="406"/>
        <v>Chocolate Barra Baton Ao Leite 10x96g</v>
      </c>
      <c r="IO173" s="57" t="e">
        <f>IF173/A!C174</f>
        <v>#REF!</v>
      </c>
      <c r="IP173" s="66"/>
      <c r="IQ173" s="57" t="e">
        <f t="shared" si="407"/>
        <v>#REF!</v>
      </c>
      <c r="IR173" s="11" t="e">
        <f>IF173-#REF!</f>
        <v>#REF!</v>
      </c>
    </row>
    <row r="174" spans="1:252" x14ac:dyDescent="0.2">
      <c r="A174" s="19" t="str">
        <f>A!B175</f>
        <v>Chocolate Barra Classic 14x90g</v>
      </c>
      <c r="B174" s="63"/>
      <c r="C174" s="31">
        <f>A!C175</f>
        <v>79.98</v>
      </c>
      <c r="D174" s="14">
        <f t="shared" si="273"/>
        <v>0</v>
      </c>
      <c r="E174" s="169">
        <f>(A!C175-xx!C174)*xx!B174</f>
        <v>0</v>
      </c>
      <c r="F174" s="63"/>
      <c r="G174" s="22">
        <f t="shared" si="274"/>
        <v>79.98</v>
      </c>
      <c r="H174" s="1">
        <f t="shared" si="275"/>
        <v>0</v>
      </c>
      <c r="I174" s="1">
        <f>(A!C175-xx!G174)*xx!F174</f>
        <v>0</v>
      </c>
      <c r="J174" s="1" t="str">
        <f t="shared" si="276"/>
        <v>Chocolate Barra Classic 14x90g</v>
      </c>
      <c r="K174" s="63"/>
      <c r="L174" s="2">
        <f t="shared" si="277"/>
        <v>79.98</v>
      </c>
      <c r="M174" s="1">
        <f t="shared" si="278"/>
        <v>0</v>
      </c>
      <c r="N174" s="64">
        <f>(A!C175-xx!L174)*xx!K174</f>
        <v>0</v>
      </c>
      <c r="O174" s="63"/>
      <c r="P174" s="2">
        <f t="shared" si="279"/>
        <v>79.98</v>
      </c>
      <c r="Q174" s="1">
        <f t="shared" si="280"/>
        <v>0</v>
      </c>
      <c r="R174" s="14">
        <f>(A!C175-xx!P174)*xx!O174</f>
        <v>0</v>
      </c>
      <c r="S174" s="14" t="str">
        <f t="shared" si="281"/>
        <v>Chocolate Barra Classic 14x90g</v>
      </c>
      <c r="T174" s="63"/>
      <c r="U174" s="22">
        <f t="shared" si="282"/>
        <v>79.98</v>
      </c>
      <c r="V174" s="1">
        <f t="shared" si="283"/>
        <v>0</v>
      </c>
      <c r="W174" s="64">
        <f>(A!C175-xx!U174)*xx!T174</f>
        <v>0</v>
      </c>
      <c r="X174" s="63"/>
      <c r="Y174" s="2">
        <f t="shared" si="284"/>
        <v>79.98</v>
      </c>
      <c r="Z174" s="1">
        <f t="shared" si="285"/>
        <v>0</v>
      </c>
      <c r="AA174" s="1">
        <f>(A!C175-xx!Y174)*xx!X174</f>
        <v>0</v>
      </c>
      <c r="AB174" s="1" t="str">
        <f t="shared" si="286"/>
        <v>Chocolate Barra Classic 14x90g</v>
      </c>
      <c r="AC174" s="63"/>
      <c r="AD174" s="2">
        <f t="shared" si="287"/>
        <v>79.98</v>
      </c>
      <c r="AE174" s="1">
        <f t="shared" si="288"/>
        <v>0</v>
      </c>
      <c r="AF174" s="64">
        <f>(A!C175-xx!AD174)*xx!AC174</f>
        <v>0</v>
      </c>
      <c r="AG174" s="63"/>
      <c r="AH174" s="2">
        <f t="shared" si="289"/>
        <v>79.98</v>
      </c>
      <c r="AI174" s="1">
        <f t="shared" si="290"/>
        <v>0</v>
      </c>
      <c r="AJ174" s="1">
        <f>(A!C175-xx!AH174)*xx!AG174</f>
        <v>0</v>
      </c>
      <c r="AK174" s="1" t="str">
        <f t="shared" si="291"/>
        <v>Chocolate Barra Classic 14x90g</v>
      </c>
      <c r="AL174" s="63"/>
      <c r="AM174" s="2">
        <f t="shared" si="292"/>
        <v>79.98</v>
      </c>
      <c r="AN174" s="1">
        <f t="shared" si="293"/>
        <v>0</v>
      </c>
      <c r="AO174" s="64">
        <f>(A!C175-xx!AM174)*xx!AL174</f>
        <v>0</v>
      </c>
      <c r="AP174" s="63"/>
      <c r="AQ174" s="2">
        <f t="shared" si="294"/>
        <v>79.98</v>
      </c>
      <c r="AR174" s="1">
        <f t="shared" si="295"/>
        <v>0</v>
      </c>
      <c r="AS174" s="1">
        <f>(A!C175-xx!AQ174)*xx!AP174</f>
        <v>0</v>
      </c>
      <c r="AT174" s="1" t="str">
        <f t="shared" si="296"/>
        <v>Chocolate Barra Classic 14x90g</v>
      </c>
      <c r="AU174" s="63"/>
      <c r="AV174" s="2">
        <f t="shared" si="297"/>
        <v>79.98</v>
      </c>
      <c r="AW174" s="1">
        <f t="shared" si="298"/>
        <v>0</v>
      </c>
      <c r="AX174" s="64">
        <f>(A!C175-xx!AV174)*xx!AU174</f>
        <v>0</v>
      </c>
      <c r="AY174" s="63"/>
      <c r="AZ174" s="2">
        <f t="shared" si="299"/>
        <v>79.98</v>
      </c>
      <c r="BA174" s="1">
        <f t="shared" si="300"/>
        <v>0</v>
      </c>
      <c r="BB174" s="1">
        <f>(A!E175-xx!AZ174)*xx!AY174</f>
        <v>0</v>
      </c>
      <c r="BC174" s="1" t="str">
        <f t="shared" si="301"/>
        <v>Chocolate Barra Classic 14x90g</v>
      </c>
      <c r="BD174" s="63"/>
      <c r="BE174" s="2">
        <f t="shared" si="302"/>
        <v>79.98</v>
      </c>
      <c r="BF174" s="1">
        <f t="shared" si="303"/>
        <v>0</v>
      </c>
      <c r="BG174" s="64">
        <f>(A!C175-xx!BE174)*xx!BD174</f>
        <v>0</v>
      </c>
      <c r="BH174" s="63"/>
      <c r="BI174" s="2">
        <f t="shared" si="304"/>
        <v>79.98</v>
      </c>
      <c r="BJ174" s="1">
        <f t="shared" si="305"/>
        <v>0</v>
      </c>
      <c r="BK174" s="1">
        <f>(A!C175-xx!BI174)*xx!BH174</f>
        <v>0</v>
      </c>
      <c r="BL174" s="1" t="str">
        <f t="shared" si="306"/>
        <v>Chocolate Barra Classic 14x90g</v>
      </c>
      <c r="BM174" s="63"/>
      <c r="BN174" s="2">
        <f t="shared" si="307"/>
        <v>79.98</v>
      </c>
      <c r="BO174" s="1">
        <f t="shared" si="308"/>
        <v>0</v>
      </c>
      <c r="BP174" s="64">
        <f>(A!C175-xx!BN174)*xx!BM174</f>
        <v>0</v>
      </c>
      <c r="BQ174" s="63"/>
      <c r="BR174" s="2">
        <f t="shared" si="309"/>
        <v>79.98</v>
      </c>
      <c r="BS174" s="1">
        <f t="shared" si="310"/>
        <v>0</v>
      </c>
      <c r="BT174" s="1">
        <f>(A!C175-xx!BR174)*xx!BQ174</f>
        <v>0</v>
      </c>
      <c r="BU174" s="1" t="str">
        <f t="shared" si="311"/>
        <v>Chocolate Barra Classic 14x90g</v>
      </c>
      <c r="BV174" s="63"/>
      <c r="BW174" s="2">
        <f t="shared" si="312"/>
        <v>79.98</v>
      </c>
      <c r="BX174" s="1">
        <f t="shared" si="313"/>
        <v>0</v>
      </c>
      <c r="BY174" s="64">
        <f>(A!C175-xx!BW174)*xx!BV174</f>
        <v>0</v>
      </c>
      <c r="BZ174" s="63"/>
      <c r="CA174" s="2">
        <f t="shared" si="314"/>
        <v>79.98</v>
      </c>
      <c r="CB174" s="1">
        <f t="shared" si="315"/>
        <v>0</v>
      </c>
      <c r="CC174" s="1">
        <f>(A!C175-xx!CA174)*xx!BZ174</f>
        <v>0</v>
      </c>
      <c r="CD174" s="1" t="str">
        <f t="shared" si="316"/>
        <v>Chocolate Barra Classic 14x90g</v>
      </c>
      <c r="CE174" s="63"/>
      <c r="CF174" s="2">
        <f t="shared" si="317"/>
        <v>79.98</v>
      </c>
      <c r="CG174" s="1">
        <f t="shared" si="318"/>
        <v>0</v>
      </c>
      <c r="CH174" s="64">
        <f>(A!C175-xx!CF174)*xx!CE174</f>
        <v>0</v>
      </c>
      <c r="CI174" s="63"/>
      <c r="CJ174" s="2">
        <f t="shared" si="319"/>
        <v>79.98</v>
      </c>
      <c r="CK174" s="1">
        <f t="shared" si="320"/>
        <v>0</v>
      </c>
      <c r="CL174" s="1">
        <f>(A!C175-xx!CJ174)*xx!CI174</f>
        <v>0</v>
      </c>
      <c r="CM174" s="1" t="str">
        <f t="shared" si="321"/>
        <v>Chocolate Barra Classic 14x90g</v>
      </c>
      <c r="CN174" s="63"/>
      <c r="CO174" s="2">
        <f t="shared" si="322"/>
        <v>79.98</v>
      </c>
      <c r="CP174" s="1">
        <f t="shared" si="323"/>
        <v>0</v>
      </c>
      <c r="CQ174" s="64">
        <f>(A!C175-xx!CO174)*xx!CN174</f>
        <v>0</v>
      </c>
      <c r="CR174" s="63"/>
      <c r="CS174" s="2">
        <f t="shared" si="324"/>
        <v>79.98</v>
      </c>
      <c r="CT174" s="1">
        <f t="shared" si="325"/>
        <v>0</v>
      </c>
      <c r="CU174" s="1">
        <f>(A!C175-xx!CS174)*xx!CR174</f>
        <v>0</v>
      </c>
      <c r="CV174" s="1" t="str">
        <f t="shared" si="326"/>
        <v>Chocolate Barra Classic 14x90g</v>
      </c>
      <c r="CW174" s="63"/>
      <c r="CX174" s="2">
        <f t="shared" si="327"/>
        <v>79.98</v>
      </c>
      <c r="CY174" s="1">
        <f t="shared" si="328"/>
        <v>0</v>
      </c>
      <c r="CZ174" s="64">
        <f>(A!C175-xx!CX174)*xx!CW174</f>
        <v>0</v>
      </c>
      <c r="DA174" s="63"/>
      <c r="DB174" s="2">
        <f t="shared" si="329"/>
        <v>79.98</v>
      </c>
      <c r="DC174" s="1">
        <f t="shared" si="330"/>
        <v>0</v>
      </c>
      <c r="DD174" s="1">
        <f>(A!C175-xx!DB174)*xx!DA174</f>
        <v>0</v>
      </c>
      <c r="DE174" s="1" t="str">
        <f t="shared" si="331"/>
        <v>Chocolate Barra Classic 14x90g</v>
      </c>
      <c r="DF174" s="63"/>
      <c r="DG174" s="2">
        <f t="shared" si="332"/>
        <v>79.98</v>
      </c>
      <c r="DH174" s="1">
        <f t="shared" si="333"/>
        <v>0</v>
      </c>
      <c r="DI174" s="64">
        <f>(A!C175-xx!DG174)*xx!DF174</f>
        <v>0</v>
      </c>
      <c r="DJ174" s="63"/>
      <c r="DK174" s="2">
        <f t="shared" si="334"/>
        <v>79.98</v>
      </c>
      <c r="DL174" s="1">
        <f t="shared" si="335"/>
        <v>0</v>
      </c>
      <c r="DM174" s="1">
        <f>(A!C175-xx!DK174)*xx!DJ174</f>
        <v>0</v>
      </c>
      <c r="DN174" s="1" t="str">
        <f t="shared" si="336"/>
        <v>Chocolate Barra Classic 14x90g</v>
      </c>
      <c r="DO174" s="63"/>
      <c r="DP174" s="2">
        <f t="shared" si="337"/>
        <v>79.98</v>
      </c>
      <c r="DQ174" s="1">
        <f t="shared" si="338"/>
        <v>0</v>
      </c>
      <c r="DR174" s="64">
        <f>(A!C175-xx!DP174)*xx!DO174</f>
        <v>0</v>
      </c>
      <c r="DS174" s="63"/>
      <c r="DT174" s="2">
        <f t="shared" si="339"/>
        <v>79.98</v>
      </c>
      <c r="DU174" s="1">
        <f t="shared" si="340"/>
        <v>0</v>
      </c>
      <c r="DV174" s="1">
        <f>(A!C175-xx!DT174)*xx!DS174</f>
        <v>0</v>
      </c>
      <c r="DW174" s="1" t="str">
        <f t="shared" si="341"/>
        <v>Chocolate Barra Classic 14x90g</v>
      </c>
      <c r="DX174" s="63"/>
      <c r="DY174" s="2">
        <f t="shared" si="342"/>
        <v>79.98</v>
      </c>
      <c r="DZ174" s="1">
        <f t="shared" si="343"/>
        <v>0</v>
      </c>
      <c r="EA174" s="64">
        <f>(A!C175-xx!DY174)*xx!DX174</f>
        <v>0</v>
      </c>
      <c r="EB174" s="63"/>
      <c r="EC174" s="2">
        <f t="shared" si="344"/>
        <v>79.98</v>
      </c>
      <c r="ED174" s="1">
        <f t="shared" si="345"/>
        <v>0</v>
      </c>
      <c r="EE174" s="1">
        <f>(A!C175-xx!EC174)*xx!EB174</f>
        <v>0</v>
      </c>
      <c r="EF174" s="1" t="str">
        <f t="shared" si="346"/>
        <v>Chocolate Barra Classic 14x90g</v>
      </c>
      <c r="EG174" s="63"/>
      <c r="EH174" s="2">
        <f t="shared" si="347"/>
        <v>79.98</v>
      </c>
      <c r="EI174" s="1">
        <f t="shared" si="348"/>
        <v>0</v>
      </c>
      <c r="EJ174" s="64">
        <f>(A!C175-xx!EH174)*xx!EG174</f>
        <v>0</v>
      </c>
      <c r="EK174" s="63"/>
      <c r="EL174" s="2">
        <f t="shared" si="349"/>
        <v>79.98</v>
      </c>
      <c r="EM174" s="1">
        <f t="shared" si="350"/>
        <v>0</v>
      </c>
      <c r="EN174" s="1">
        <f>(A!C175-xx!EL174)*xx!EK174</f>
        <v>0</v>
      </c>
      <c r="EO174" s="1" t="str">
        <f t="shared" si="351"/>
        <v>Chocolate Barra Classic 14x90g</v>
      </c>
      <c r="EP174" s="63"/>
      <c r="EQ174" s="2">
        <f t="shared" si="352"/>
        <v>79.98</v>
      </c>
      <c r="ER174" s="1">
        <f t="shared" si="353"/>
        <v>0</v>
      </c>
      <c r="ES174" s="64">
        <f>(A!C175-xx!EQ174)*xx!EP174</f>
        <v>0</v>
      </c>
      <c r="ET174" s="63"/>
      <c r="EU174" s="2">
        <f t="shared" si="354"/>
        <v>79.98</v>
      </c>
      <c r="EV174" s="1">
        <f t="shared" si="355"/>
        <v>0</v>
      </c>
      <c r="EW174" s="1">
        <f>(A!C175-xx!EU174)*xx!ET174</f>
        <v>0</v>
      </c>
      <c r="EX174" s="1" t="str">
        <f t="shared" si="356"/>
        <v>Chocolate Barra Classic 14x90g</v>
      </c>
      <c r="EY174" s="63"/>
      <c r="EZ174" s="2">
        <f t="shared" si="357"/>
        <v>79.98</v>
      </c>
      <c r="FA174" s="1">
        <f t="shared" si="358"/>
        <v>0</v>
      </c>
      <c r="FB174" s="64">
        <f>(A!C175-xx!EZ174)*xx!EY174</f>
        <v>0</v>
      </c>
      <c r="FC174" s="63"/>
      <c r="FD174" s="2">
        <f t="shared" si="359"/>
        <v>79.98</v>
      </c>
      <c r="FE174" s="1">
        <f t="shared" si="360"/>
        <v>0</v>
      </c>
      <c r="FF174" s="1">
        <f>(A!C175-xx!FD174)*xx!FC174</f>
        <v>0</v>
      </c>
      <c r="FG174" s="1" t="str">
        <f t="shared" si="361"/>
        <v>Chocolate Barra Classic 14x90g</v>
      </c>
      <c r="FH174" s="63"/>
      <c r="FI174" s="2">
        <f t="shared" si="362"/>
        <v>79.98</v>
      </c>
      <c r="FJ174" s="1">
        <f t="shared" si="363"/>
        <v>0</v>
      </c>
      <c r="FK174" s="64">
        <f>(A!C175-xx!FI174)*xx!FH174</f>
        <v>0</v>
      </c>
      <c r="FL174" s="63"/>
      <c r="FM174" s="2">
        <f t="shared" si="364"/>
        <v>79.98</v>
      </c>
      <c r="FN174" s="1">
        <f t="shared" si="365"/>
        <v>0</v>
      </c>
      <c r="FO174" s="1">
        <f>(A!C175-xx!FM174)*xx!FL174</f>
        <v>0</v>
      </c>
      <c r="FP174" s="1" t="str">
        <f t="shared" si="366"/>
        <v>Chocolate Barra Classic 14x90g</v>
      </c>
      <c r="FQ174" s="63"/>
      <c r="FR174" s="2">
        <f t="shared" si="367"/>
        <v>79.98</v>
      </c>
      <c r="FS174" s="1">
        <f t="shared" si="368"/>
        <v>0</v>
      </c>
      <c r="FT174" s="64">
        <f>(A!C175-xx!FR174)*xx!FQ174</f>
        <v>0</v>
      </c>
      <c r="FU174" s="63"/>
      <c r="FV174" s="2">
        <f t="shared" si="369"/>
        <v>79.98</v>
      </c>
      <c r="FW174" s="1">
        <f t="shared" si="370"/>
        <v>0</v>
      </c>
      <c r="FX174" s="1">
        <f>(A!C175-xx!FV174)*xx!FU174</f>
        <v>0</v>
      </c>
      <c r="FY174" s="1" t="str">
        <f t="shared" si="371"/>
        <v>Chocolate Barra Classic 14x90g</v>
      </c>
      <c r="FZ174" s="63"/>
      <c r="GA174" s="2">
        <f t="shared" si="372"/>
        <v>79.98</v>
      </c>
      <c r="GB174" s="1">
        <f t="shared" si="373"/>
        <v>0</v>
      </c>
      <c r="GC174" s="64">
        <f>(A!C175-xx!GA174)*xx!FZ174</f>
        <v>0</v>
      </c>
      <c r="GD174" s="63"/>
      <c r="GE174" s="2">
        <f t="shared" si="374"/>
        <v>79.98</v>
      </c>
      <c r="GF174" s="1">
        <f t="shared" si="375"/>
        <v>0</v>
      </c>
      <c r="GG174" s="1">
        <f>(A!C175-xx!GE174)*xx!GD174</f>
        <v>0</v>
      </c>
      <c r="GH174" s="1" t="str">
        <f t="shared" si="376"/>
        <v>Chocolate Barra Classic 14x90g</v>
      </c>
      <c r="GI174" s="63"/>
      <c r="GJ174" s="2">
        <f t="shared" si="377"/>
        <v>79.98</v>
      </c>
      <c r="GK174" s="1">
        <f t="shared" si="378"/>
        <v>0</v>
      </c>
      <c r="GL174" s="64">
        <f>(A!C175-xx!GJ174)*xx!GI174</f>
        <v>0</v>
      </c>
      <c r="GM174" s="63"/>
      <c r="GN174" s="2">
        <f t="shared" si="379"/>
        <v>79.98</v>
      </c>
      <c r="GO174" s="1">
        <f t="shared" si="380"/>
        <v>0</v>
      </c>
      <c r="GP174" s="1">
        <f>(A!C175-xx!GN174)*xx!GM174</f>
        <v>0</v>
      </c>
      <c r="GQ174" s="1" t="str">
        <f t="shared" si="381"/>
        <v>Chocolate Barra Classic 14x90g</v>
      </c>
      <c r="GR174" s="63"/>
      <c r="GS174" s="2">
        <f t="shared" si="382"/>
        <v>79.98</v>
      </c>
      <c r="GT174" s="1">
        <f t="shared" si="383"/>
        <v>0</v>
      </c>
      <c r="GU174" s="64">
        <f>(A!C175-xx!GS174)*xx!GR174</f>
        <v>0</v>
      </c>
      <c r="GV174" s="63"/>
      <c r="GW174" s="2">
        <f t="shared" si="384"/>
        <v>79.98</v>
      </c>
      <c r="GX174" s="1">
        <f t="shared" si="385"/>
        <v>0</v>
      </c>
      <c r="GY174" s="1">
        <f>(A!C175-xx!GW174)*xx!GV174</f>
        <v>0</v>
      </c>
      <c r="GZ174" s="1" t="str">
        <f t="shared" si="386"/>
        <v>Chocolate Barra Classic 14x90g</v>
      </c>
      <c r="HA174" s="63"/>
      <c r="HB174" s="2">
        <f t="shared" si="387"/>
        <v>79.98</v>
      </c>
      <c r="HC174" s="1">
        <f t="shared" si="388"/>
        <v>0</v>
      </c>
      <c r="HD174" s="64">
        <f>(A!C175-xx!HB174)*xx!HA174</f>
        <v>0</v>
      </c>
      <c r="HE174" s="63"/>
      <c r="HF174" s="2">
        <f t="shared" si="389"/>
        <v>79.98</v>
      </c>
      <c r="HG174" s="1">
        <f t="shared" si="390"/>
        <v>0</v>
      </c>
      <c r="HH174" s="1">
        <f>(A!C175-xx!HF174)*xx!HE174</f>
        <v>0</v>
      </c>
      <c r="HI174" s="1" t="str">
        <f t="shared" si="391"/>
        <v>Chocolate Barra Classic 14x90g</v>
      </c>
      <c r="HJ174" s="63"/>
      <c r="HK174" s="2">
        <f t="shared" si="392"/>
        <v>79.98</v>
      </c>
      <c r="HL174" s="1">
        <f t="shared" si="393"/>
        <v>0</v>
      </c>
      <c r="HM174" s="64">
        <f>(A!C175-xx!HK174)*xx!HJ174</f>
        <v>0</v>
      </c>
      <c r="HN174" s="63"/>
      <c r="HO174" s="2">
        <f t="shared" si="394"/>
        <v>79.98</v>
      </c>
      <c r="HP174" s="1">
        <f t="shared" si="395"/>
        <v>0</v>
      </c>
      <c r="HQ174" s="1">
        <f>-(A!C175-xx!HO174)*xx!HN174</f>
        <v>0</v>
      </c>
      <c r="HR174" s="1" t="str">
        <f t="shared" si="396"/>
        <v>Chocolate Barra Classic 14x90g</v>
      </c>
      <c r="HS174" s="63"/>
      <c r="HT174" s="2">
        <f t="shared" si="397"/>
        <v>79.98</v>
      </c>
      <c r="HU174" s="1">
        <f t="shared" si="398"/>
        <v>0</v>
      </c>
      <c r="HV174" s="64">
        <f>(A!C175-xx!HT174)*xx!HS174</f>
        <v>0</v>
      </c>
      <c r="HW174" s="63"/>
      <c r="HX174" s="2">
        <f>A!C175</f>
        <v>79.98</v>
      </c>
      <c r="HY174" s="1">
        <f t="shared" si="399"/>
        <v>0</v>
      </c>
      <c r="HZ174" s="1">
        <f>(A!C175-xx!HX174)*xx!HW174</f>
        <v>0</v>
      </c>
      <c r="IA174" s="1" t="str">
        <f>A!B175</f>
        <v>Chocolate Barra Classic 14x90g</v>
      </c>
      <c r="IB174" s="1">
        <f t="shared" si="400"/>
        <v>0</v>
      </c>
      <c r="IC174" s="14">
        <f t="shared" si="401"/>
        <v>0</v>
      </c>
      <c r="ID174" s="14" t="e">
        <f>A!#REF!</f>
        <v>#REF!</v>
      </c>
      <c r="IE174" s="14" t="e">
        <f>NF!IS174</f>
        <v>#DIV/0!</v>
      </c>
      <c r="IF174" s="26" t="e">
        <f t="shared" si="402"/>
        <v>#REF!</v>
      </c>
      <c r="IG174" s="2" t="e">
        <f t="shared" si="403"/>
        <v>#REF!</v>
      </c>
      <c r="IH174" s="170" t="e">
        <f t="shared" si="404"/>
        <v>#REF!</v>
      </c>
      <c r="II174" s="174" t="e">
        <f>IB174+A!#REF!+NF!IQ174</f>
        <v>#REF!</v>
      </c>
      <c r="IJ174" s="175" t="e">
        <f>IC174+A!#REF!+NF!IR174</f>
        <v>#REF!</v>
      </c>
      <c r="IK174" s="175" t="e">
        <f>II174*A!C175</f>
        <v>#REF!</v>
      </c>
      <c r="IL174" s="175" t="e">
        <f t="shared" si="272"/>
        <v>#REF!</v>
      </c>
      <c r="IM174" s="81" t="e">
        <f t="shared" si="405"/>
        <v>#REF!</v>
      </c>
      <c r="IN174" s="84" t="str">
        <f t="shared" si="406"/>
        <v>Chocolate Barra Classic 14x90g</v>
      </c>
      <c r="IO174" s="84" t="e">
        <f>IF174/A!C175</f>
        <v>#REF!</v>
      </c>
      <c r="IP174" s="72"/>
      <c r="IQ174" s="84" t="e">
        <f t="shared" si="407"/>
        <v>#REF!</v>
      </c>
      <c r="IR174" s="85" t="e">
        <f>IF174-#REF!</f>
        <v>#REF!</v>
      </c>
    </row>
    <row r="175" spans="1:252" x14ac:dyDescent="0.2">
      <c r="A175" s="20" t="str">
        <f>A!B176</f>
        <v>Chocolate Barra Classic Duo 14x90g</v>
      </c>
      <c r="B175" s="51"/>
      <c r="C175" s="65">
        <f>A!C176</f>
        <v>79.98</v>
      </c>
      <c r="D175" s="21">
        <f t="shared" si="273"/>
        <v>0</v>
      </c>
      <c r="E175" s="171">
        <f>(A!C176-xx!C175)*xx!B175</f>
        <v>0</v>
      </c>
      <c r="F175" s="51"/>
      <c r="G175" s="32">
        <f t="shared" si="274"/>
        <v>79.98</v>
      </c>
      <c r="H175" s="5">
        <f t="shared" si="275"/>
        <v>0</v>
      </c>
      <c r="I175" s="5">
        <f>(A!C176-xx!G175)*xx!F175</f>
        <v>0</v>
      </c>
      <c r="J175" s="5" t="str">
        <f t="shared" si="276"/>
        <v>Chocolate Barra Classic Duo 14x90g</v>
      </c>
      <c r="K175" s="51"/>
      <c r="L175" s="6">
        <f t="shared" si="277"/>
        <v>79.98</v>
      </c>
      <c r="M175" s="5">
        <f t="shared" si="278"/>
        <v>0</v>
      </c>
      <c r="N175" s="172">
        <f>(A!C176-xx!L175)*xx!K175</f>
        <v>0</v>
      </c>
      <c r="O175" s="51"/>
      <c r="P175" s="6">
        <f t="shared" si="279"/>
        <v>79.98</v>
      </c>
      <c r="Q175" s="5">
        <f t="shared" si="280"/>
        <v>0</v>
      </c>
      <c r="R175" s="21">
        <f>(A!C176-xx!P175)*xx!O175</f>
        <v>0</v>
      </c>
      <c r="S175" s="21" t="str">
        <f t="shared" si="281"/>
        <v>Chocolate Barra Classic Duo 14x90g</v>
      </c>
      <c r="T175" s="51"/>
      <c r="U175" s="32">
        <f t="shared" si="282"/>
        <v>79.98</v>
      </c>
      <c r="V175" s="5">
        <f t="shared" si="283"/>
        <v>0</v>
      </c>
      <c r="W175" s="172">
        <f>(A!C176-xx!U175)*xx!T175</f>
        <v>0</v>
      </c>
      <c r="X175" s="51"/>
      <c r="Y175" s="6">
        <f t="shared" si="284"/>
        <v>79.98</v>
      </c>
      <c r="Z175" s="5">
        <f t="shared" si="285"/>
        <v>0</v>
      </c>
      <c r="AA175" s="5">
        <f>(A!C176-xx!Y175)*xx!X175</f>
        <v>0</v>
      </c>
      <c r="AB175" s="5" t="str">
        <f t="shared" si="286"/>
        <v>Chocolate Barra Classic Duo 14x90g</v>
      </c>
      <c r="AC175" s="51"/>
      <c r="AD175" s="6">
        <f t="shared" si="287"/>
        <v>79.98</v>
      </c>
      <c r="AE175" s="5">
        <f t="shared" si="288"/>
        <v>0</v>
      </c>
      <c r="AF175" s="172">
        <f>(A!C176-xx!AD175)*xx!AC175</f>
        <v>0</v>
      </c>
      <c r="AG175" s="51"/>
      <c r="AH175" s="6">
        <f t="shared" si="289"/>
        <v>79.98</v>
      </c>
      <c r="AI175" s="5">
        <f t="shared" si="290"/>
        <v>0</v>
      </c>
      <c r="AJ175" s="5">
        <f>(A!C176-xx!AH175)*xx!AG175</f>
        <v>0</v>
      </c>
      <c r="AK175" s="5" t="str">
        <f t="shared" si="291"/>
        <v>Chocolate Barra Classic Duo 14x90g</v>
      </c>
      <c r="AL175" s="51"/>
      <c r="AM175" s="6">
        <f t="shared" si="292"/>
        <v>79.98</v>
      </c>
      <c r="AN175" s="5">
        <f t="shared" si="293"/>
        <v>0</v>
      </c>
      <c r="AO175" s="172">
        <f>(A!C176-xx!AM175)*xx!AL175</f>
        <v>0</v>
      </c>
      <c r="AP175" s="51"/>
      <c r="AQ175" s="6">
        <f t="shared" si="294"/>
        <v>79.98</v>
      </c>
      <c r="AR175" s="5">
        <f t="shared" si="295"/>
        <v>0</v>
      </c>
      <c r="AS175" s="5">
        <f>(A!C176-xx!AQ175)*xx!AP175</f>
        <v>0</v>
      </c>
      <c r="AT175" s="5" t="str">
        <f t="shared" si="296"/>
        <v>Chocolate Barra Classic Duo 14x90g</v>
      </c>
      <c r="AU175" s="51"/>
      <c r="AV175" s="6">
        <f t="shared" si="297"/>
        <v>79.98</v>
      </c>
      <c r="AW175" s="5">
        <f t="shared" si="298"/>
        <v>0</v>
      </c>
      <c r="AX175" s="172">
        <f>(A!C176-xx!AV175)*xx!AU175</f>
        <v>0</v>
      </c>
      <c r="AY175" s="51"/>
      <c r="AZ175" s="6">
        <f t="shared" si="299"/>
        <v>79.98</v>
      </c>
      <c r="BA175" s="5">
        <f t="shared" si="300"/>
        <v>0</v>
      </c>
      <c r="BB175" s="5">
        <f>(A!E176-xx!AZ175)*xx!AY175</f>
        <v>0</v>
      </c>
      <c r="BC175" s="5" t="str">
        <f t="shared" si="301"/>
        <v>Chocolate Barra Classic Duo 14x90g</v>
      </c>
      <c r="BD175" s="51"/>
      <c r="BE175" s="6">
        <f t="shared" si="302"/>
        <v>79.98</v>
      </c>
      <c r="BF175" s="5">
        <f t="shared" si="303"/>
        <v>0</v>
      </c>
      <c r="BG175" s="172">
        <f>(A!C176-xx!BE175)*xx!BD175</f>
        <v>0</v>
      </c>
      <c r="BH175" s="51"/>
      <c r="BI175" s="6">
        <f t="shared" si="304"/>
        <v>79.98</v>
      </c>
      <c r="BJ175" s="5">
        <f t="shared" si="305"/>
        <v>0</v>
      </c>
      <c r="BK175" s="5">
        <f>(A!C176-xx!BI175)*xx!BH175</f>
        <v>0</v>
      </c>
      <c r="BL175" s="5" t="str">
        <f t="shared" si="306"/>
        <v>Chocolate Barra Classic Duo 14x90g</v>
      </c>
      <c r="BM175" s="51"/>
      <c r="BN175" s="6">
        <f t="shared" si="307"/>
        <v>79.98</v>
      </c>
      <c r="BO175" s="5">
        <f t="shared" si="308"/>
        <v>0</v>
      </c>
      <c r="BP175" s="172">
        <f>(A!C176-xx!BN175)*xx!BM175</f>
        <v>0</v>
      </c>
      <c r="BQ175" s="51"/>
      <c r="BR175" s="6">
        <f t="shared" si="309"/>
        <v>79.98</v>
      </c>
      <c r="BS175" s="5">
        <f t="shared" si="310"/>
        <v>0</v>
      </c>
      <c r="BT175" s="5">
        <f>(A!C176-xx!BR175)*xx!BQ175</f>
        <v>0</v>
      </c>
      <c r="BU175" s="5" t="str">
        <f t="shared" si="311"/>
        <v>Chocolate Barra Classic Duo 14x90g</v>
      </c>
      <c r="BV175" s="51"/>
      <c r="BW175" s="6">
        <f t="shared" si="312"/>
        <v>79.98</v>
      </c>
      <c r="BX175" s="5">
        <f t="shared" si="313"/>
        <v>0</v>
      </c>
      <c r="BY175" s="172">
        <f>(A!C176-xx!BW175)*xx!BV175</f>
        <v>0</v>
      </c>
      <c r="BZ175" s="51"/>
      <c r="CA175" s="6">
        <f t="shared" si="314"/>
        <v>79.98</v>
      </c>
      <c r="CB175" s="5">
        <f t="shared" si="315"/>
        <v>0</v>
      </c>
      <c r="CC175" s="5">
        <f>(A!C176-xx!CA175)*xx!BZ175</f>
        <v>0</v>
      </c>
      <c r="CD175" s="5" t="str">
        <f t="shared" si="316"/>
        <v>Chocolate Barra Classic Duo 14x90g</v>
      </c>
      <c r="CE175" s="51"/>
      <c r="CF175" s="6">
        <f t="shared" si="317"/>
        <v>79.98</v>
      </c>
      <c r="CG175" s="5">
        <f t="shared" si="318"/>
        <v>0</v>
      </c>
      <c r="CH175" s="172">
        <f>(A!C176-xx!CF175)*xx!CE175</f>
        <v>0</v>
      </c>
      <c r="CI175" s="51"/>
      <c r="CJ175" s="6">
        <f t="shared" si="319"/>
        <v>79.98</v>
      </c>
      <c r="CK175" s="5">
        <f t="shared" si="320"/>
        <v>0</v>
      </c>
      <c r="CL175" s="5">
        <f>(A!C176-xx!CJ175)*xx!CI175</f>
        <v>0</v>
      </c>
      <c r="CM175" s="5" t="str">
        <f t="shared" si="321"/>
        <v>Chocolate Barra Classic Duo 14x90g</v>
      </c>
      <c r="CN175" s="51"/>
      <c r="CO175" s="6">
        <f t="shared" si="322"/>
        <v>79.98</v>
      </c>
      <c r="CP175" s="5">
        <f t="shared" si="323"/>
        <v>0</v>
      </c>
      <c r="CQ175" s="172">
        <f>(A!C176-xx!CO175)*xx!CN175</f>
        <v>0</v>
      </c>
      <c r="CR175" s="51"/>
      <c r="CS175" s="6">
        <f t="shared" si="324"/>
        <v>79.98</v>
      </c>
      <c r="CT175" s="5">
        <f t="shared" si="325"/>
        <v>0</v>
      </c>
      <c r="CU175" s="5">
        <f>(A!C176-xx!CS175)*xx!CR175</f>
        <v>0</v>
      </c>
      <c r="CV175" s="5" t="str">
        <f t="shared" si="326"/>
        <v>Chocolate Barra Classic Duo 14x90g</v>
      </c>
      <c r="CW175" s="51"/>
      <c r="CX175" s="6">
        <f t="shared" si="327"/>
        <v>79.98</v>
      </c>
      <c r="CY175" s="5">
        <f t="shared" si="328"/>
        <v>0</v>
      </c>
      <c r="CZ175" s="172">
        <f>(A!C176-xx!CX175)*xx!CW175</f>
        <v>0</v>
      </c>
      <c r="DA175" s="51"/>
      <c r="DB175" s="6">
        <f t="shared" si="329"/>
        <v>79.98</v>
      </c>
      <c r="DC175" s="5">
        <f t="shared" si="330"/>
        <v>0</v>
      </c>
      <c r="DD175" s="5">
        <f>(A!C176-xx!DB175)*xx!DA175</f>
        <v>0</v>
      </c>
      <c r="DE175" s="5" t="str">
        <f t="shared" si="331"/>
        <v>Chocolate Barra Classic Duo 14x90g</v>
      </c>
      <c r="DF175" s="51"/>
      <c r="DG175" s="6">
        <f t="shared" si="332"/>
        <v>79.98</v>
      </c>
      <c r="DH175" s="5">
        <f t="shared" si="333"/>
        <v>0</v>
      </c>
      <c r="DI175" s="172">
        <f>(A!C176-xx!DG175)*xx!DF175</f>
        <v>0</v>
      </c>
      <c r="DJ175" s="51"/>
      <c r="DK175" s="6">
        <f t="shared" si="334"/>
        <v>79.98</v>
      </c>
      <c r="DL175" s="5">
        <f t="shared" si="335"/>
        <v>0</v>
      </c>
      <c r="DM175" s="5">
        <f>(A!C176-xx!DK175)*xx!DJ175</f>
        <v>0</v>
      </c>
      <c r="DN175" s="5" t="str">
        <f t="shared" si="336"/>
        <v>Chocolate Barra Classic Duo 14x90g</v>
      </c>
      <c r="DO175" s="51"/>
      <c r="DP175" s="6">
        <f t="shared" si="337"/>
        <v>79.98</v>
      </c>
      <c r="DQ175" s="5">
        <f t="shared" si="338"/>
        <v>0</v>
      </c>
      <c r="DR175" s="172">
        <f>(A!C176-xx!DP175)*xx!DO175</f>
        <v>0</v>
      </c>
      <c r="DS175" s="51"/>
      <c r="DT175" s="6">
        <f t="shared" si="339"/>
        <v>79.98</v>
      </c>
      <c r="DU175" s="5">
        <f t="shared" si="340"/>
        <v>0</v>
      </c>
      <c r="DV175" s="5">
        <f>(A!C176-xx!DT175)*xx!DS175</f>
        <v>0</v>
      </c>
      <c r="DW175" s="5" t="str">
        <f t="shared" si="341"/>
        <v>Chocolate Barra Classic Duo 14x90g</v>
      </c>
      <c r="DX175" s="51"/>
      <c r="DY175" s="6">
        <f t="shared" si="342"/>
        <v>79.98</v>
      </c>
      <c r="DZ175" s="5">
        <f t="shared" si="343"/>
        <v>0</v>
      </c>
      <c r="EA175" s="172">
        <f>(A!C176-xx!DY175)*xx!DX175</f>
        <v>0</v>
      </c>
      <c r="EB175" s="51"/>
      <c r="EC175" s="6">
        <f t="shared" si="344"/>
        <v>79.98</v>
      </c>
      <c r="ED175" s="5">
        <f t="shared" si="345"/>
        <v>0</v>
      </c>
      <c r="EE175" s="5">
        <f>(A!C176-xx!EC175)*xx!EB175</f>
        <v>0</v>
      </c>
      <c r="EF175" s="5" t="str">
        <f t="shared" si="346"/>
        <v>Chocolate Barra Classic Duo 14x90g</v>
      </c>
      <c r="EG175" s="51"/>
      <c r="EH175" s="6">
        <f t="shared" si="347"/>
        <v>79.98</v>
      </c>
      <c r="EI175" s="5">
        <f t="shared" si="348"/>
        <v>0</v>
      </c>
      <c r="EJ175" s="172">
        <f>(A!C176-xx!EH175)*xx!EG175</f>
        <v>0</v>
      </c>
      <c r="EK175" s="51"/>
      <c r="EL175" s="6">
        <f t="shared" si="349"/>
        <v>79.98</v>
      </c>
      <c r="EM175" s="5">
        <f t="shared" si="350"/>
        <v>0</v>
      </c>
      <c r="EN175" s="5">
        <f>(A!C176-xx!EL175)*xx!EK175</f>
        <v>0</v>
      </c>
      <c r="EO175" s="5" t="str">
        <f t="shared" si="351"/>
        <v>Chocolate Barra Classic Duo 14x90g</v>
      </c>
      <c r="EP175" s="51"/>
      <c r="EQ175" s="6">
        <f t="shared" si="352"/>
        <v>79.98</v>
      </c>
      <c r="ER175" s="5">
        <f t="shared" si="353"/>
        <v>0</v>
      </c>
      <c r="ES175" s="172">
        <f>(A!C176-xx!EQ175)*xx!EP175</f>
        <v>0</v>
      </c>
      <c r="ET175" s="51"/>
      <c r="EU175" s="6">
        <f t="shared" si="354"/>
        <v>79.98</v>
      </c>
      <c r="EV175" s="5">
        <f t="shared" si="355"/>
        <v>0</v>
      </c>
      <c r="EW175" s="5">
        <f>(A!C176-xx!EU175)*xx!ET175</f>
        <v>0</v>
      </c>
      <c r="EX175" s="5" t="str">
        <f t="shared" si="356"/>
        <v>Chocolate Barra Classic Duo 14x90g</v>
      </c>
      <c r="EY175" s="51"/>
      <c r="EZ175" s="6">
        <f t="shared" si="357"/>
        <v>79.98</v>
      </c>
      <c r="FA175" s="5">
        <f t="shared" si="358"/>
        <v>0</v>
      </c>
      <c r="FB175" s="172">
        <f>(A!C176-xx!EZ175)*xx!EY175</f>
        <v>0</v>
      </c>
      <c r="FC175" s="51"/>
      <c r="FD175" s="6">
        <f t="shared" si="359"/>
        <v>79.98</v>
      </c>
      <c r="FE175" s="5">
        <f t="shared" si="360"/>
        <v>0</v>
      </c>
      <c r="FF175" s="5">
        <f>(A!C176-xx!FD175)*xx!FC175</f>
        <v>0</v>
      </c>
      <c r="FG175" s="5" t="str">
        <f t="shared" si="361"/>
        <v>Chocolate Barra Classic Duo 14x90g</v>
      </c>
      <c r="FH175" s="51"/>
      <c r="FI175" s="6">
        <f t="shared" si="362"/>
        <v>79.98</v>
      </c>
      <c r="FJ175" s="5">
        <f t="shared" si="363"/>
        <v>0</v>
      </c>
      <c r="FK175" s="172">
        <f>(A!C176-xx!FI175)*xx!FH175</f>
        <v>0</v>
      </c>
      <c r="FL175" s="51"/>
      <c r="FM175" s="6">
        <f t="shared" si="364"/>
        <v>79.98</v>
      </c>
      <c r="FN175" s="5">
        <f t="shared" si="365"/>
        <v>0</v>
      </c>
      <c r="FO175" s="5">
        <f>(A!C176-xx!FM175)*xx!FL175</f>
        <v>0</v>
      </c>
      <c r="FP175" s="5" t="str">
        <f t="shared" si="366"/>
        <v>Chocolate Barra Classic Duo 14x90g</v>
      </c>
      <c r="FQ175" s="51"/>
      <c r="FR175" s="6">
        <f t="shared" si="367"/>
        <v>79.98</v>
      </c>
      <c r="FS175" s="5">
        <f t="shared" si="368"/>
        <v>0</v>
      </c>
      <c r="FT175" s="172">
        <f>(A!C176-xx!FR175)*xx!FQ175</f>
        <v>0</v>
      </c>
      <c r="FU175" s="51"/>
      <c r="FV175" s="6">
        <f t="shared" si="369"/>
        <v>79.98</v>
      </c>
      <c r="FW175" s="5">
        <f t="shared" si="370"/>
        <v>0</v>
      </c>
      <c r="FX175" s="5">
        <f>(A!C176-xx!FV175)*xx!FU175</f>
        <v>0</v>
      </c>
      <c r="FY175" s="5" t="str">
        <f t="shared" si="371"/>
        <v>Chocolate Barra Classic Duo 14x90g</v>
      </c>
      <c r="FZ175" s="51"/>
      <c r="GA175" s="6">
        <f t="shared" si="372"/>
        <v>79.98</v>
      </c>
      <c r="GB175" s="5">
        <f t="shared" si="373"/>
        <v>0</v>
      </c>
      <c r="GC175" s="172">
        <f>(A!C176-xx!GA175)*xx!FZ175</f>
        <v>0</v>
      </c>
      <c r="GD175" s="51"/>
      <c r="GE175" s="6">
        <f t="shared" si="374"/>
        <v>79.98</v>
      </c>
      <c r="GF175" s="5">
        <f t="shared" si="375"/>
        <v>0</v>
      </c>
      <c r="GG175" s="5">
        <f>(A!C176-xx!GE175)*xx!GD175</f>
        <v>0</v>
      </c>
      <c r="GH175" s="5" t="str">
        <f t="shared" si="376"/>
        <v>Chocolate Barra Classic Duo 14x90g</v>
      </c>
      <c r="GI175" s="51"/>
      <c r="GJ175" s="6">
        <f t="shared" si="377"/>
        <v>79.98</v>
      </c>
      <c r="GK175" s="5">
        <f t="shared" si="378"/>
        <v>0</v>
      </c>
      <c r="GL175" s="172">
        <f>(A!C176-xx!GJ175)*xx!GI175</f>
        <v>0</v>
      </c>
      <c r="GM175" s="51"/>
      <c r="GN175" s="6">
        <f t="shared" si="379"/>
        <v>79.98</v>
      </c>
      <c r="GO175" s="5">
        <f t="shared" si="380"/>
        <v>0</v>
      </c>
      <c r="GP175" s="5">
        <f>(A!C176-xx!GN175)*xx!GM175</f>
        <v>0</v>
      </c>
      <c r="GQ175" s="5" t="str">
        <f t="shared" si="381"/>
        <v>Chocolate Barra Classic Duo 14x90g</v>
      </c>
      <c r="GR175" s="51"/>
      <c r="GS175" s="6">
        <f t="shared" si="382"/>
        <v>79.98</v>
      </c>
      <c r="GT175" s="5">
        <f t="shared" si="383"/>
        <v>0</v>
      </c>
      <c r="GU175" s="172">
        <f>(A!C176-xx!GS175)*xx!GR175</f>
        <v>0</v>
      </c>
      <c r="GV175" s="51"/>
      <c r="GW175" s="6">
        <f t="shared" si="384"/>
        <v>79.98</v>
      </c>
      <c r="GX175" s="5">
        <f t="shared" si="385"/>
        <v>0</v>
      </c>
      <c r="GY175" s="5">
        <f>(A!C176-xx!GW175)*xx!GV175</f>
        <v>0</v>
      </c>
      <c r="GZ175" s="5" t="str">
        <f t="shared" si="386"/>
        <v>Chocolate Barra Classic Duo 14x90g</v>
      </c>
      <c r="HA175" s="51"/>
      <c r="HB175" s="6">
        <f t="shared" si="387"/>
        <v>79.98</v>
      </c>
      <c r="HC175" s="5">
        <f t="shared" si="388"/>
        <v>0</v>
      </c>
      <c r="HD175" s="172">
        <f>(A!C176-xx!HB175)*xx!HA175</f>
        <v>0</v>
      </c>
      <c r="HE175" s="51"/>
      <c r="HF175" s="6">
        <f t="shared" si="389"/>
        <v>79.98</v>
      </c>
      <c r="HG175" s="5">
        <f t="shared" si="390"/>
        <v>0</v>
      </c>
      <c r="HH175" s="5">
        <f>(A!C176-xx!HF175)*xx!HE175</f>
        <v>0</v>
      </c>
      <c r="HI175" s="5" t="str">
        <f t="shared" si="391"/>
        <v>Chocolate Barra Classic Duo 14x90g</v>
      </c>
      <c r="HJ175" s="51"/>
      <c r="HK175" s="6">
        <f t="shared" si="392"/>
        <v>79.98</v>
      </c>
      <c r="HL175" s="5">
        <f t="shared" si="393"/>
        <v>0</v>
      </c>
      <c r="HM175" s="172">
        <f>(A!C176-xx!HK175)*xx!HJ175</f>
        <v>0</v>
      </c>
      <c r="HN175" s="51"/>
      <c r="HO175" s="6">
        <f t="shared" si="394"/>
        <v>79.98</v>
      </c>
      <c r="HP175" s="5">
        <f t="shared" si="395"/>
        <v>0</v>
      </c>
      <c r="HQ175" s="5">
        <f>-(A!C176-xx!HO175)*xx!HN175</f>
        <v>0</v>
      </c>
      <c r="HR175" s="5" t="str">
        <f t="shared" si="396"/>
        <v>Chocolate Barra Classic Duo 14x90g</v>
      </c>
      <c r="HS175" s="51"/>
      <c r="HT175" s="6">
        <f t="shared" si="397"/>
        <v>79.98</v>
      </c>
      <c r="HU175" s="5">
        <f t="shared" si="398"/>
        <v>0</v>
      </c>
      <c r="HV175" s="172">
        <f>(A!C176-xx!HT175)*xx!HS175</f>
        <v>0</v>
      </c>
      <c r="HW175" s="51"/>
      <c r="HX175" s="6">
        <f>A!C176</f>
        <v>79.98</v>
      </c>
      <c r="HY175" s="5">
        <f t="shared" si="399"/>
        <v>0</v>
      </c>
      <c r="HZ175" s="5">
        <f>(A!C176-xx!HX175)*xx!HW175</f>
        <v>0</v>
      </c>
      <c r="IA175" s="5" t="str">
        <f>A!B176</f>
        <v>Chocolate Barra Classic Duo 14x90g</v>
      </c>
      <c r="IB175" s="5">
        <f t="shared" si="400"/>
        <v>0</v>
      </c>
      <c r="IC175" s="21">
        <f t="shared" si="401"/>
        <v>0</v>
      </c>
      <c r="ID175" s="21" t="e">
        <f>A!#REF!</f>
        <v>#REF!</v>
      </c>
      <c r="IE175" s="21" t="e">
        <f>NF!IS175</f>
        <v>#DIV/0!</v>
      </c>
      <c r="IF175" s="26" t="e">
        <f t="shared" si="402"/>
        <v>#REF!</v>
      </c>
      <c r="IG175" s="6" t="e">
        <f t="shared" si="403"/>
        <v>#REF!</v>
      </c>
      <c r="IH175" s="34" t="e">
        <f t="shared" si="404"/>
        <v>#REF!</v>
      </c>
      <c r="II175" s="174" t="e">
        <f>IB175+A!#REF!+NF!IQ175</f>
        <v>#REF!</v>
      </c>
      <c r="IJ175" s="175" t="e">
        <f>IC175+A!#REF!+NF!IR175</f>
        <v>#REF!</v>
      </c>
      <c r="IK175" s="175" t="e">
        <f>II175*A!C176</f>
        <v>#REF!</v>
      </c>
      <c r="IL175" s="175" t="e">
        <f t="shared" si="272"/>
        <v>#REF!</v>
      </c>
      <c r="IM175" s="81" t="e">
        <f t="shared" si="405"/>
        <v>#REF!</v>
      </c>
      <c r="IN175" s="57" t="str">
        <f t="shared" si="406"/>
        <v>Chocolate Barra Classic Duo 14x90g</v>
      </c>
      <c r="IO175" s="57" t="e">
        <f>IF175/A!C176</f>
        <v>#REF!</v>
      </c>
      <c r="IP175" s="66"/>
      <c r="IQ175" s="57" t="e">
        <f t="shared" si="407"/>
        <v>#REF!</v>
      </c>
      <c r="IR175" s="11" t="e">
        <f>IF175-#REF!</f>
        <v>#REF!</v>
      </c>
    </row>
    <row r="176" spans="1:252" x14ac:dyDescent="0.2">
      <c r="A176" s="19" t="str">
        <f>A!B177</f>
        <v>Chocolate Barra Classic Meio Amargo 14x90g</v>
      </c>
      <c r="B176" s="63"/>
      <c r="C176" s="31">
        <f>A!C177</f>
        <v>79.98</v>
      </c>
      <c r="D176" s="14">
        <f t="shared" si="273"/>
        <v>0</v>
      </c>
      <c r="E176" s="169">
        <f>(A!C177-xx!C176)*xx!B176</f>
        <v>0</v>
      </c>
      <c r="F176" s="63"/>
      <c r="G176" s="22">
        <f t="shared" si="274"/>
        <v>79.98</v>
      </c>
      <c r="H176" s="1">
        <f t="shared" si="275"/>
        <v>0</v>
      </c>
      <c r="I176" s="1">
        <f>(A!C177-xx!G176)*xx!F176</f>
        <v>0</v>
      </c>
      <c r="J176" s="1" t="str">
        <f t="shared" si="276"/>
        <v>Chocolate Barra Classic Meio Amargo 14x90g</v>
      </c>
      <c r="K176" s="63"/>
      <c r="L176" s="2">
        <f t="shared" si="277"/>
        <v>79.98</v>
      </c>
      <c r="M176" s="1">
        <f t="shared" si="278"/>
        <v>0</v>
      </c>
      <c r="N176" s="64">
        <f>(A!C177-xx!L176)*xx!K176</f>
        <v>0</v>
      </c>
      <c r="O176" s="63"/>
      <c r="P176" s="2">
        <f t="shared" si="279"/>
        <v>79.98</v>
      </c>
      <c r="Q176" s="1">
        <f t="shared" si="280"/>
        <v>0</v>
      </c>
      <c r="R176" s="14">
        <f>(A!C177-xx!P176)*xx!O176</f>
        <v>0</v>
      </c>
      <c r="S176" s="14" t="str">
        <f t="shared" si="281"/>
        <v>Chocolate Barra Classic Meio Amargo 14x90g</v>
      </c>
      <c r="T176" s="63"/>
      <c r="U176" s="22">
        <f t="shared" si="282"/>
        <v>79.98</v>
      </c>
      <c r="V176" s="1">
        <f t="shared" si="283"/>
        <v>0</v>
      </c>
      <c r="W176" s="64">
        <f>(A!C177-xx!U176)*xx!T176</f>
        <v>0</v>
      </c>
      <c r="X176" s="63"/>
      <c r="Y176" s="2">
        <f t="shared" si="284"/>
        <v>79.98</v>
      </c>
      <c r="Z176" s="1">
        <f t="shared" si="285"/>
        <v>0</v>
      </c>
      <c r="AA176" s="1">
        <f>(A!C177-xx!Y176)*xx!X176</f>
        <v>0</v>
      </c>
      <c r="AB176" s="1" t="str">
        <f t="shared" si="286"/>
        <v>Chocolate Barra Classic Meio Amargo 14x90g</v>
      </c>
      <c r="AC176" s="63"/>
      <c r="AD176" s="2">
        <f t="shared" si="287"/>
        <v>79.98</v>
      </c>
      <c r="AE176" s="1">
        <f t="shared" si="288"/>
        <v>0</v>
      </c>
      <c r="AF176" s="64">
        <f>(A!C177-xx!AD176)*xx!AC176</f>
        <v>0</v>
      </c>
      <c r="AG176" s="63"/>
      <c r="AH176" s="2">
        <f t="shared" si="289"/>
        <v>79.98</v>
      </c>
      <c r="AI176" s="1">
        <f t="shared" si="290"/>
        <v>0</v>
      </c>
      <c r="AJ176" s="1">
        <f>(A!C177-xx!AH176)*xx!AG176</f>
        <v>0</v>
      </c>
      <c r="AK176" s="1" t="str">
        <f t="shared" si="291"/>
        <v>Chocolate Barra Classic Meio Amargo 14x90g</v>
      </c>
      <c r="AL176" s="63"/>
      <c r="AM176" s="2">
        <f t="shared" si="292"/>
        <v>79.98</v>
      </c>
      <c r="AN176" s="1">
        <f t="shared" si="293"/>
        <v>0</v>
      </c>
      <c r="AO176" s="64">
        <f>(A!C177-xx!AM176)*xx!AL176</f>
        <v>0</v>
      </c>
      <c r="AP176" s="63"/>
      <c r="AQ176" s="2">
        <f t="shared" si="294"/>
        <v>79.98</v>
      </c>
      <c r="AR176" s="1">
        <f t="shared" si="295"/>
        <v>0</v>
      </c>
      <c r="AS176" s="1">
        <f>(A!C177-xx!AQ176)*xx!AP176</f>
        <v>0</v>
      </c>
      <c r="AT176" s="1" t="str">
        <f t="shared" si="296"/>
        <v>Chocolate Barra Classic Meio Amargo 14x90g</v>
      </c>
      <c r="AU176" s="63"/>
      <c r="AV176" s="2">
        <f t="shared" si="297"/>
        <v>79.98</v>
      </c>
      <c r="AW176" s="1">
        <f t="shared" si="298"/>
        <v>0</v>
      </c>
      <c r="AX176" s="64">
        <f>(A!C177-xx!AV176)*xx!AU176</f>
        <v>0</v>
      </c>
      <c r="AY176" s="63"/>
      <c r="AZ176" s="2">
        <f t="shared" si="299"/>
        <v>79.98</v>
      </c>
      <c r="BA176" s="1">
        <f t="shared" si="300"/>
        <v>0</v>
      </c>
      <c r="BB176" s="1">
        <f>(A!E177-xx!AZ176)*xx!AY176</f>
        <v>0</v>
      </c>
      <c r="BC176" s="1" t="str">
        <f t="shared" si="301"/>
        <v>Chocolate Barra Classic Meio Amargo 14x90g</v>
      </c>
      <c r="BD176" s="63"/>
      <c r="BE176" s="2">
        <f t="shared" si="302"/>
        <v>79.98</v>
      </c>
      <c r="BF176" s="1">
        <f t="shared" si="303"/>
        <v>0</v>
      </c>
      <c r="BG176" s="64">
        <f>(A!C177-xx!BE176)*xx!BD176</f>
        <v>0</v>
      </c>
      <c r="BH176" s="63"/>
      <c r="BI176" s="2">
        <f t="shared" si="304"/>
        <v>79.98</v>
      </c>
      <c r="BJ176" s="1">
        <f t="shared" si="305"/>
        <v>0</v>
      </c>
      <c r="BK176" s="1">
        <f>(A!C177-xx!BI176)*xx!BH176</f>
        <v>0</v>
      </c>
      <c r="BL176" s="1" t="str">
        <f t="shared" si="306"/>
        <v>Chocolate Barra Classic Meio Amargo 14x90g</v>
      </c>
      <c r="BM176" s="63"/>
      <c r="BN176" s="2">
        <f t="shared" si="307"/>
        <v>79.98</v>
      </c>
      <c r="BO176" s="1">
        <f t="shared" si="308"/>
        <v>0</v>
      </c>
      <c r="BP176" s="64">
        <f>(A!C177-xx!BN176)*xx!BM176</f>
        <v>0</v>
      </c>
      <c r="BQ176" s="63"/>
      <c r="BR176" s="2">
        <f t="shared" si="309"/>
        <v>79.98</v>
      </c>
      <c r="BS176" s="1">
        <f t="shared" si="310"/>
        <v>0</v>
      </c>
      <c r="BT176" s="1">
        <f>(A!C177-xx!BR176)*xx!BQ176</f>
        <v>0</v>
      </c>
      <c r="BU176" s="1" t="str">
        <f t="shared" si="311"/>
        <v>Chocolate Barra Classic Meio Amargo 14x90g</v>
      </c>
      <c r="BV176" s="63"/>
      <c r="BW176" s="2">
        <f t="shared" si="312"/>
        <v>79.98</v>
      </c>
      <c r="BX176" s="1">
        <f t="shared" si="313"/>
        <v>0</v>
      </c>
      <c r="BY176" s="64">
        <f>(A!C177-xx!BW176)*xx!BV176</f>
        <v>0</v>
      </c>
      <c r="BZ176" s="63"/>
      <c r="CA176" s="2">
        <f t="shared" si="314"/>
        <v>79.98</v>
      </c>
      <c r="CB176" s="1">
        <f t="shared" si="315"/>
        <v>0</v>
      </c>
      <c r="CC176" s="1">
        <f>(A!C177-xx!CA176)*xx!BZ176</f>
        <v>0</v>
      </c>
      <c r="CD176" s="1" t="str">
        <f t="shared" si="316"/>
        <v>Chocolate Barra Classic Meio Amargo 14x90g</v>
      </c>
      <c r="CE176" s="63"/>
      <c r="CF176" s="2">
        <f t="shared" si="317"/>
        <v>79.98</v>
      </c>
      <c r="CG176" s="1">
        <f t="shared" si="318"/>
        <v>0</v>
      </c>
      <c r="CH176" s="64">
        <f>(A!C177-xx!CF176)*xx!CE176</f>
        <v>0</v>
      </c>
      <c r="CI176" s="63"/>
      <c r="CJ176" s="2">
        <f t="shared" si="319"/>
        <v>79.98</v>
      </c>
      <c r="CK176" s="1">
        <f t="shared" si="320"/>
        <v>0</v>
      </c>
      <c r="CL176" s="1">
        <f>(A!C177-xx!CJ176)*xx!CI176</f>
        <v>0</v>
      </c>
      <c r="CM176" s="1" t="str">
        <f t="shared" si="321"/>
        <v>Chocolate Barra Classic Meio Amargo 14x90g</v>
      </c>
      <c r="CN176" s="63"/>
      <c r="CO176" s="2">
        <f t="shared" si="322"/>
        <v>79.98</v>
      </c>
      <c r="CP176" s="1">
        <f t="shared" si="323"/>
        <v>0</v>
      </c>
      <c r="CQ176" s="64">
        <f>(A!C177-xx!CO176)*xx!CN176</f>
        <v>0</v>
      </c>
      <c r="CR176" s="63"/>
      <c r="CS176" s="2">
        <f t="shared" si="324"/>
        <v>79.98</v>
      </c>
      <c r="CT176" s="1">
        <f t="shared" si="325"/>
        <v>0</v>
      </c>
      <c r="CU176" s="1">
        <f>(A!C177-xx!CS176)*xx!CR176</f>
        <v>0</v>
      </c>
      <c r="CV176" s="1" t="str">
        <f t="shared" si="326"/>
        <v>Chocolate Barra Classic Meio Amargo 14x90g</v>
      </c>
      <c r="CW176" s="63"/>
      <c r="CX176" s="2">
        <f t="shared" si="327"/>
        <v>79.98</v>
      </c>
      <c r="CY176" s="1">
        <f t="shared" si="328"/>
        <v>0</v>
      </c>
      <c r="CZ176" s="64">
        <f>(A!C177-xx!CX176)*xx!CW176</f>
        <v>0</v>
      </c>
      <c r="DA176" s="63"/>
      <c r="DB176" s="2">
        <f t="shared" si="329"/>
        <v>79.98</v>
      </c>
      <c r="DC176" s="1">
        <f t="shared" si="330"/>
        <v>0</v>
      </c>
      <c r="DD176" s="1">
        <f>(A!C177-xx!DB176)*xx!DA176</f>
        <v>0</v>
      </c>
      <c r="DE176" s="1" t="str">
        <f t="shared" si="331"/>
        <v>Chocolate Barra Classic Meio Amargo 14x90g</v>
      </c>
      <c r="DF176" s="63"/>
      <c r="DG176" s="2">
        <f t="shared" si="332"/>
        <v>79.98</v>
      </c>
      <c r="DH176" s="1">
        <f t="shared" si="333"/>
        <v>0</v>
      </c>
      <c r="DI176" s="64">
        <f>(A!C177-xx!DG176)*xx!DF176</f>
        <v>0</v>
      </c>
      <c r="DJ176" s="63"/>
      <c r="DK176" s="2">
        <f t="shared" si="334"/>
        <v>79.98</v>
      </c>
      <c r="DL176" s="1">
        <f t="shared" si="335"/>
        <v>0</v>
      </c>
      <c r="DM176" s="1">
        <f>(A!C177-xx!DK176)*xx!DJ176</f>
        <v>0</v>
      </c>
      <c r="DN176" s="1" t="str">
        <f t="shared" si="336"/>
        <v>Chocolate Barra Classic Meio Amargo 14x90g</v>
      </c>
      <c r="DO176" s="63"/>
      <c r="DP176" s="2">
        <f t="shared" si="337"/>
        <v>79.98</v>
      </c>
      <c r="DQ176" s="1">
        <f t="shared" si="338"/>
        <v>0</v>
      </c>
      <c r="DR176" s="64">
        <f>(A!C177-xx!DP176)*xx!DO176</f>
        <v>0</v>
      </c>
      <c r="DS176" s="63"/>
      <c r="DT176" s="2">
        <f t="shared" si="339"/>
        <v>79.98</v>
      </c>
      <c r="DU176" s="1">
        <f t="shared" si="340"/>
        <v>0</v>
      </c>
      <c r="DV176" s="1">
        <f>(A!C177-xx!DT176)*xx!DS176</f>
        <v>0</v>
      </c>
      <c r="DW176" s="1" t="str">
        <f t="shared" si="341"/>
        <v>Chocolate Barra Classic Meio Amargo 14x90g</v>
      </c>
      <c r="DX176" s="63"/>
      <c r="DY176" s="2">
        <f t="shared" si="342"/>
        <v>79.98</v>
      </c>
      <c r="DZ176" s="1">
        <f t="shared" si="343"/>
        <v>0</v>
      </c>
      <c r="EA176" s="64">
        <f>(A!C177-xx!DY176)*xx!DX176</f>
        <v>0</v>
      </c>
      <c r="EB176" s="63"/>
      <c r="EC176" s="2">
        <f t="shared" si="344"/>
        <v>79.98</v>
      </c>
      <c r="ED176" s="1">
        <f t="shared" si="345"/>
        <v>0</v>
      </c>
      <c r="EE176" s="1">
        <f>(A!C177-xx!EC176)*xx!EB176</f>
        <v>0</v>
      </c>
      <c r="EF176" s="1" t="str">
        <f t="shared" si="346"/>
        <v>Chocolate Barra Classic Meio Amargo 14x90g</v>
      </c>
      <c r="EG176" s="63"/>
      <c r="EH176" s="2">
        <f t="shared" si="347"/>
        <v>79.98</v>
      </c>
      <c r="EI176" s="1">
        <f t="shared" si="348"/>
        <v>0</v>
      </c>
      <c r="EJ176" s="64">
        <f>(A!C177-xx!EH176)*xx!EG176</f>
        <v>0</v>
      </c>
      <c r="EK176" s="63"/>
      <c r="EL176" s="2">
        <f t="shared" si="349"/>
        <v>79.98</v>
      </c>
      <c r="EM176" s="1">
        <f t="shared" si="350"/>
        <v>0</v>
      </c>
      <c r="EN176" s="1">
        <f>(A!C177-xx!EL176)*xx!EK176</f>
        <v>0</v>
      </c>
      <c r="EO176" s="1" t="str">
        <f t="shared" si="351"/>
        <v>Chocolate Barra Classic Meio Amargo 14x90g</v>
      </c>
      <c r="EP176" s="63"/>
      <c r="EQ176" s="2">
        <f t="shared" si="352"/>
        <v>79.98</v>
      </c>
      <c r="ER176" s="1">
        <f t="shared" si="353"/>
        <v>0</v>
      </c>
      <c r="ES176" s="64">
        <f>(A!C177-xx!EQ176)*xx!EP176</f>
        <v>0</v>
      </c>
      <c r="ET176" s="63"/>
      <c r="EU176" s="2">
        <f t="shared" si="354"/>
        <v>79.98</v>
      </c>
      <c r="EV176" s="1">
        <f t="shared" si="355"/>
        <v>0</v>
      </c>
      <c r="EW176" s="1">
        <f>(A!C177-xx!EU176)*xx!ET176</f>
        <v>0</v>
      </c>
      <c r="EX176" s="1" t="str">
        <f t="shared" si="356"/>
        <v>Chocolate Barra Classic Meio Amargo 14x90g</v>
      </c>
      <c r="EY176" s="63"/>
      <c r="EZ176" s="2">
        <f t="shared" si="357"/>
        <v>79.98</v>
      </c>
      <c r="FA176" s="1">
        <f t="shared" si="358"/>
        <v>0</v>
      </c>
      <c r="FB176" s="64">
        <f>(A!C177-xx!EZ176)*xx!EY176</f>
        <v>0</v>
      </c>
      <c r="FC176" s="63"/>
      <c r="FD176" s="2">
        <f t="shared" si="359"/>
        <v>79.98</v>
      </c>
      <c r="FE176" s="1">
        <f t="shared" si="360"/>
        <v>0</v>
      </c>
      <c r="FF176" s="1">
        <f>(A!C177-xx!FD176)*xx!FC176</f>
        <v>0</v>
      </c>
      <c r="FG176" s="1" t="str">
        <f t="shared" si="361"/>
        <v>Chocolate Barra Classic Meio Amargo 14x90g</v>
      </c>
      <c r="FH176" s="63"/>
      <c r="FI176" s="2">
        <f t="shared" si="362"/>
        <v>79.98</v>
      </c>
      <c r="FJ176" s="1">
        <f t="shared" si="363"/>
        <v>0</v>
      </c>
      <c r="FK176" s="64">
        <f>(A!C177-xx!FI176)*xx!FH176</f>
        <v>0</v>
      </c>
      <c r="FL176" s="63"/>
      <c r="FM176" s="2">
        <f t="shared" si="364"/>
        <v>79.98</v>
      </c>
      <c r="FN176" s="1">
        <f t="shared" si="365"/>
        <v>0</v>
      </c>
      <c r="FO176" s="1">
        <f>(A!C177-xx!FM176)*xx!FL176</f>
        <v>0</v>
      </c>
      <c r="FP176" s="1" t="str">
        <f t="shared" si="366"/>
        <v>Chocolate Barra Classic Meio Amargo 14x90g</v>
      </c>
      <c r="FQ176" s="63"/>
      <c r="FR176" s="2">
        <f t="shared" si="367"/>
        <v>79.98</v>
      </c>
      <c r="FS176" s="1">
        <f t="shared" si="368"/>
        <v>0</v>
      </c>
      <c r="FT176" s="64">
        <f>(A!C177-xx!FR176)*xx!FQ176</f>
        <v>0</v>
      </c>
      <c r="FU176" s="63"/>
      <c r="FV176" s="2">
        <f t="shared" si="369"/>
        <v>79.98</v>
      </c>
      <c r="FW176" s="1">
        <f t="shared" si="370"/>
        <v>0</v>
      </c>
      <c r="FX176" s="1">
        <f>(A!C177-xx!FV176)*xx!FU176</f>
        <v>0</v>
      </c>
      <c r="FY176" s="1" t="str">
        <f t="shared" si="371"/>
        <v>Chocolate Barra Classic Meio Amargo 14x90g</v>
      </c>
      <c r="FZ176" s="63"/>
      <c r="GA176" s="2">
        <f t="shared" si="372"/>
        <v>79.98</v>
      </c>
      <c r="GB176" s="1">
        <f t="shared" si="373"/>
        <v>0</v>
      </c>
      <c r="GC176" s="64">
        <f>(A!C177-xx!GA176)*xx!FZ176</f>
        <v>0</v>
      </c>
      <c r="GD176" s="63"/>
      <c r="GE176" s="2">
        <f t="shared" si="374"/>
        <v>79.98</v>
      </c>
      <c r="GF176" s="1">
        <f t="shared" si="375"/>
        <v>0</v>
      </c>
      <c r="GG176" s="1">
        <f>(A!C177-xx!GE176)*xx!GD176</f>
        <v>0</v>
      </c>
      <c r="GH176" s="1" t="str">
        <f t="shared" si="376"/>
        <v>Chocolate Barra Classic Meio Amargo 14x90g</v>
      </c>
      <c r="GI176" s="63"/>
      <c r="GJ176" s="2">
        <f t="shared" si="377"/>
        <v>79.98</v>
      </c>
      <c r="GK176" s="1">
        <f t="shared" si="378"/>
        <v>0</v>
      </c>
      <c r="GL176" s="64">
        <f>(A!C177-xx!GJ176)*xx!GI176</f>
        <v>0</v>
      </c>
      <c r="GM176" s="63"/>
      <c r="GN176" s="2">
        <f t="shared" si="379"/>
        <v>79.98</v>
      </c>
      <c r="GO176" s="1">
        <f t="shared" si="380"/>
        <v>0</v>
      </c>
      <c r="GP176" s="1">
        <f>(A!C177-xx!GN176)*xx!GM176</f>
        <v>0</v>
      </c>
      <c r="GQ176" s="1" t="str">
        <f t="shared" si="381"/>
        <v>Chocolate Barra Classic Meio Amargo 14x90g</v>
      </c>
      <c r="GR176" s="63"/>
      <c r="GS176" s="2">
        <f t="shared" si="382"/>
        <v>79.98</v>
      </c>
      <c r="GT176" s="1">
        <f t="shared" si="383"/>
        <v>0</v>
      </c>
      <c r="GU176" s="64">
        <f>(A!C177-xx!GS176)*xx!GR176</f>
        <v>0</v>
      </c>
      <c r="GV176" s="63"/>
      <c r="GW176" s="2">
        <f t="shared" si="384"/>
        <v>79.98</v>
      </c>
      <c r="GX176" s="1">
        <f t="shared" si="385"/>
        <v>0</v>
      </c>
      <c r="GY176" s="1">
        <f>(A!C177-xx!GW176)*xx!GV176</f>
        <v>0</v>
      </c>
      <c r="GZ176" s="1" t="str">
        <f t="shared" si="386"/>
        <v>Chocolate Barra Classic Meio Amargo 14x90g</v>
      </c>
      <c r="HA176" s="63"/>
      <c r="HB176" s="2">
        <f t="shared" si="387"/>
        <v>79.98</v>
      </c>
      <c r="HC176" s="1">
        <f t="shared" si="388"/>
        <v>0</v>
      </c>
      <c r="HD176" s="64">
        <f>(A!C177-xx!HB176)*xx!HA176</f>
        <v>0</v>
      </c>
      <c r="HE176" s="63"/>
      <c r="HF176" s="2">
        <f t="shared" si="389"/>
        <v>79.98</v>
      </c>
      <c r="HG176" s="1">
        <f t="shared" si="390"/>
        <v>0</v>
      </c>
      <c r="HH176" s="1">
        <f>(A!C177-xx!HF176)*xx!HE176</f>
        <v>0</v>
      </c>
      <c r="HI176" s="1" t="str">
        <f t="shared" si="391"/>
        <v>Chocolate Barra Classic Meio Amargo 14x90g</v>
      </c>
      <c r="HJ176" s="63"/>
      <c r="HK176" s="2">
        <f t="shared" si="392"/>
        <v>79.98</v>
      </c>
      <c r="HL176" s="1">
        <f t="shared" si="393"/>
        <v>0</v>
      </c>
      <c r="HM176" s="64">
        <f>(A!C177-xx!HK176)*xx!HJ176</f>
        <v>0</v>
      </c>
      <c r="HN176" s="63"/>
      <c r="HO176" s="2">
        <f t="shared" si="394"/>
        <v>79.98</v>
      </c>
      <c r="HP176" s="1">
        <f t="shared" si="395"/>
        <v>0</v>
      </c>
      <c r="HQ176" s="1">
        <f>-(A!C177-xx!HO176)*xx!HN176</f>
        <v>0</v>
      </c>
      <c r="HR176" s="1" t="str">
        <f t="shared" si="396"/>
        <v>Chocolate Barra Classic Meio Amargo 14x90g</v>
      </c>
      <c r="HS176" s="63"/>
      <c r="HT176" s="2">
        <f t="shared" si="397"/>
        <v>79.98</v>
      </c>
      <c r="HU176" s="1">
        <f t="shared" si="398"/>
        <v>0</v>
      </c>
      <c r="HV176" s="64">
        <f>(A!C177-xx!HT176)*xx!HS176</f>
        <v>0</v>
      </c>
      <c r="HW176" s="63"/>
      <c r="HX176" s="2">
        <f>A!C177</f>
        <v>79.98</v>
      </c>
      <c r="HY176" s="1">
        <f t="shared" si="399"/>
        <v>0</v>
      </c>
      <c r="HZ176" s="1">
        <f>(A!C177-xx!HX176)*xx!HW176</f>
        <v>0</v>
      </c>
      <c r="IA176" s="1" t="str">
        <f>A!B177</f>
        <v>Chocolate Barra Classic Meio Amargo 14x90g</v>
      </c>
      <c r="IB176" s="1">
        <f t="shared" si="400"/>
        <v>0</v>
      </c>
      <c r="IC176" s="14">
        <f t="shared" si="401"/>
        <v>0</v>
      </c>
      <c r="ID176" s="14" t="e">
        <f>A!#REF!</f>
        <v>#REF!</v>
      </c>
      <c r="IE176" s="14" t="e">
        <f>NF!IS176</f>
        <v>#DIV/0!</v>
      </c>
      <c r="IF176" s="26" t="e">
        <f t="shared" si="402"/>
        <v>#REF!</v>
      </c>
      <c r="IG176" s="2" t="e">
        <f t="shared" si="403"/>
        <v>#REF!</v>
      </c>
      <c r="IH176" s="170" t="e">
        <f t="shared" si="404"/>
        <v>#REF!</v>
      </c>
      <c r="II176" s="174" t="e">
        <f>IB176+A!#REF!+NF!IQ176</f>
        <v>#REF!</v>
      </c>
      <c r="IJ176" s="175" t="e">
        <f>IC176+A!#REF!+NF!IR176</f>
        <v>#REF!</v>
      </c>
      <c r="IK176" s="175" t="e">
        <f>II176*A!C177</f>
        <v>#REF!</v>
      </c>
      <c r="IL176" s="175" t="e">
        <f t="shared" si="272"/>
        <v>#REF!</v>
      </c>
      <c r="IM176" s="81" t="e">
        <f t="shared" si="405"/>
        <v>#REF!</v>
      </c>
      <c r="IN176" s="84" t="str">
        <f t="shared" si="406"/>
        <v>Chocolate Barra Classic Meio Amargo 14x90g</v>
      </c>
      <c r="IO176" s="84" t="e">
        <f>IF176/A!C177</f>
        <v>#REF!</v>
      </c>
      <c r="IP176" s="72"/>
      <c r="IQ176" s="84" t="e">
        <f t="shared" si="407"/>
        <v>#REF!</v>
      </c>
      <c r="IR176" s="85" t="e">
        <f>IF176-#REF!</f>
        <v>#REF!</v>
      </c>
    </row>
    <row r="177" spans="1:252" x14ac:dyDescent="0.2">
      <c r="A177" s="20" t="str">
        <f>A!B178</f>
        <v>Chocolate Barra Classic Prestigio  14x90g</v>
      </c>
      <c r="B177" s="51"/>
      <c r="C177" s="65">
        <f>A!C178</f>
        <v>45.98</v>
      </c>
      <c r="D177" s="21">
        <f t="shared" si="273"/>
        <v>0</v>
      </c>
      <c r="E177" s="171">
        <f>(A!C178-xx!C177)*xx!B177</f>
        <v>0</v>
      </c>
      <c r="F177" s="51"/>
      <c r="G177" s="32">
        <f t="shared" si="274"/>
        <v>45.98</v>
      </c>
      <c r="H177" s="5">
        <f t="shared" si="275"/>
        <v>0</v>
      </c>
      <c r="I177" s="5">
        <f>(A!C178-xx!G177)*xx!F177</f>
        <v>0</v>
      </c>
      <c r="J177" s="5" t="str">
        <f t="shared" si="276"/>
        <v>Chocolate Barra Classic Prestigio  14x90g</v>
      </c>
      <c r="K177" s="51"/>
      <c r="L177" s="6">
        <f t="shared" si="277"/>
        <v>45.98</v>
      </c>
      <c r="M177" s="5">
        <f t="shared" si="278"/>
        <v>0</v>
      </c>
      <c r="N177" s="172">
        <f>(A!C178-xx!L177)*xx!K177</f>
        <v>0</v>
      </c>
      <c r="O177" s="51"/>
      <c r="P177" s="6">
        <f t="shared" si="279"/>
        <v>45.98</v>
      </c>
      <c r="Q177" s="5">
        <f t="shared" si="280"/>
        <v>0</v>
      </c>
      <c r="R177" s="21">
        <f>(A!C178-xx!P177)*xx!O177</f>
        <v>0</v>
      </c>
      <c r="S177" s="21" t="str">
        <f t="shared" si="281"/>
        <v>Chocolate Barra Classic Prestigio  14x90g</v>
      </c>
      <c r="T177" s="51"/>
      <c r="U177" s="32">
        <f t="shared" si="282"/>
        <v>45.98</v>
      </c>
      <c r="V177" s="5">
        <f t="shared" si="283"/>
        <v>0</v>
      </c>
      <c r="W177" s="172">
        <f>(A!C178-xx!U177)*xx!T177</f>
        <v>0</v>
      </c>
      <c r="X177" s="51"/>
      <c r="Y177" s="6">
        <f t="shared" si="284"/>
        <v>45.98</v>
      </c>
      <c r="Z177" s="5">
        <f t="shared" si="285"/>
        <v>0</v>
      </c>
      <c r="AA177" s="5">
        <f>(A!C178-xx!Y177)*xx!X177</f>
        <v>0</v>
      </c>
      <c r="AB177" s="5" t="str">
        <f t="shared" si="286"/>
        <v>Chocolate Barra Classic Prestigio  14x90g</v>
      </c>
      <c r="AC177" s="51"/>
      <c r="AD177" s="6">
        <f t="shared" si="287"/>
        <v>45.98</v>
      </c>
      <c r="AE177" s="5">
        <f t="shared" si="288"/>
        <v>0</v>
      </c>
      <c r="AF177" s="172">
        <f>(A!C178-xx!AD177)*xx!AC177</f>
        <v>0</v>
      </c>
      <c r="AG177" s="51"/>
      <c r="AH177" s="6">
        <f t="shared" si="289"/>
        <v>45.98</v>
      </c>
      <c r="AI177" s="5">
        <f t="shared" si="290"/>
        <v>0</v>
      </c>
      <c r="AJ177" s="5">
        <f>(A!C178-xx!AH177)*xx!AG177</f>
        <v>0</v>
      </c>
      <c r="AK177" s="5" t="str">
        <f t="shared" si="291"/>
        <v>Chocolate Barra Classic Prestigio  14x90g</v>
      </c>
      <c r="AL177" s="51"/>
      <c r="AM177" s="6">
        <f t="shared" si="292"/>
        <v>45.98</v>
      </c>
      <c r="AN177" s="5">
        <f t="shared" si="293"/>
        <v>0</v>
      </c>
      <c r="AO177" s="172">
        <f>(A!C178-xx!AM177)*xx!AL177</f>
        <v>0</v>
      </c>
      <c r="AP177" s="51"/>
      <c r="AQ177" s="6">
        <f t="shared" si="294"/>
        <v>45.98</v>
      </c>
      <c r="AR177" s="5">
        <f t="shared" si="295"/>
        <v>0</v>
      </c>
      <c r="AS177" s="5">
        <f>(A!C178-xx!AQ177)*xx!AP177</f>
        <v>0</v>
      </c>
      <c r="AT177" s="5" t="str">
        <f t="shared" si="296"/>
        <v>Chocolate Barra Classic Prestigio  14x90g</v>
      </c>
      <c r="AU177" s="51"/>
      <c r="AV177" s="6">
        <f t="shared" si="297"/>
        <v>45.98</v>
      </c>
      <c r="AW177" s="5">
        <f t="shared" si="298"/>
        <v>0</v>
      </c>
      <c r="AX177" s="172">
        <f>(A!C178-xx!AV177)*xx!AU177</f>
        <v>0</v>
      </c>
      <c r="AY177" s="51"/>
      <c r="AZ177" s="6">
        <f t="shared" si="299"/>
        <v>45.98</v>
      </c>
      <c r="BA177" s="5">
        <f t="shared" si="300"/>
        <v>0</v>
      </c>
      <c r="BB177" s="5">
        <f>(A!E178-xx!AZ177)*xx!AY177</f>
        <v>0</v>
      </c>
      <c r="BC177" s="5" t="str">
        <f t="shared" si="301"/>
        <v>Chocolate Barra Classic Prestigio  14x90g</v>
      </c>
      <c r="BD177" s="51"/>
      <c r="BE177" s="6">
        <f t="shared" si="302"/>
        <v>45.98</v>
      </c>
      <c r="BF177" s="5">
        <f t="shared" si="303"/>
        <v>0</v>
      </c>
      <c r="BG177" s="172">
        <f>(A!C178-xx!BE177)*xx!BD177</f>
        <v>0</v>
      </c>
      <c r="BH177" s="51"/>
      <c r="BI177" s="6">
        <f t="shared" si="304"/>
        <v>45.98</v>
      </c>
      <c r="BJ177" s="5">
        <f t="shared" si="305"/>
        <v>0</v>
      </c>
      <c r="BK177" s="5">
        <f>(A!C178-xx!BI177)*xx!BH177</f>
        <v>0</v>
      </c>
      <c r="BL177" s="5" t="str">
        <f t="shared" si="306"/>
        <v>Chocolate Barra Classic Prestigio  14x90g</v>
      </c>
      <c r="BM177" s="51"/>
      <c r="BN177" s="6">
        <f t="shared" si="307"/>
        <v>45.98</v>
      </c>
      <c r="BO177" s="5">
        <f t="shared" si="308"/>
        <v>0</v>
      </c>
      <c r="BP177" s="172">
        <f>(A!C178-xx!BN177)*xx!BM177</f>
        <v>0</v>
      </c>
      <c r="BQ177" s="51"/>
      <c r="BR177" s="6">
        <f t="shared" si="309"/>
        <v>45.98</v>
      </c>
      <c r="BS177" s="5">
        <f t="shared" si="310"/>
        <v>0</v>
      </c>
      <c r="BT177" s="5">
        <f>(A!C178-xx!BR177)*xx!BQ177</f>
        <v>0</v>
      </c>
      <c r="BU177" s="5" t="str">
        <f t="shared" si="311"/>
        <v>Chocolate Barra Classic Prestigio  14x90g</v>
      </c>
      <c r="BV177" s="51"/>
      <c r="BW177" s="6">
        <f t="shared" si="312"/>
        <v>45.98</v>
      </c>
      <c r="BX177" s="5">
        <f t="shared" si="313"/>
        <v>0</v>
      </c>
      <c r="BY177" s="172">
        <f>(A!C178-xx!BW177)*xx!BV177</f>
        <v>0</v>
      </c>
      <c r="BZ177" s="51"/>
      <c r="CA177" s="6">
        <f t="shared" si="314"/>
        <v>45.98</v>
      </c>
      <c r="CB177" s="5">
        <f t="shared" si="315"/>
        <v>0</v>
      </c>
      <c r="CC177" s="5">
        <f>(A!C178-xx!CA177)*xx!BZ177</f>
        <v>0</v>
      </c>
      <c r="CD177" s="5" t="str">
        <f t="shared" si="316"/>
        <v>Chocolate Barra Classic Prestigio  14x90g</v>
      </c>
      <c r="CE177" s="51"/>
      <c r="CF177" s="6">
        <f t="shared" si="317"/>
        <v>45.98</v>
      </c>
      <c r="CG177" s="5">
        <f t="shared" si="318"/>
        <v>0</v>
      </c>
      <c r="CH177" s="172">
        <f>(A!C178-xx!CF177)*xx!CE177</f>
        <v>0</v>
      </c>
      <c r="CI177" s="51"/>
      <c r="CJ177" s="6">
        <f t="shared" si="319"/>
        <v>45.98</v>
      </c>
      <c r="CK177" s="5">
        <f t="shared" si="320"/>
        <v>0</v>
      </c>
      <c r="CL177" s="5">
        <f>(A!C178-xx!CJ177)*xx!CI177</f>
        <v>0</v>
      </c>
      <c r="CM177" s="5" t="str">
        <f t="shared" si="321"/>
        <v>Chocolate Barra Classic Prestigio  14x90g</v>
      </c>
      <c r="CN177" s="51"/>
      <c r="CO177" s="6">
        <f t="shared" si="322"/>
        <v>45.98</v>
      </c>
      <c r="CP177" s="5">
        <f t="shared" si="323"/>
        <v>0</v>
      </c>
      <c r="CQ177" s="172">
        <f>(A!C178-xx!CO177)*xx!CN177</f>
        <v>0</v>
      </c>
      <c r="CR177" s="51"/>
      <c r="CS177" s="6">
        <f t="shared" si="324"/>
        <v>45.98</v>
      </c>
      <c r="CT177" s="5">
        <f t="shared" si="325"/>
        <v>0</v>
      </c>
      <c r="CU177" s="5">
        <f>(A!C178-xx!CS177)*xx!CR177</f>
        <v>0</v>
      </c>
      <c r="CV177" s="5" t="str">
        <f t="shared" si="326"/>
        <v>Chocolate Barra Classic Prestigio  14x90g</v>
      </c>
      <c r="CW177" s="51"/>
      <c r="CX177" s="6">
        <f t="shared" si="327"/>
        <v>45.98</v>
      </c>
      <c r="CY177" s="5">
        <f t="shared" si="328"/>
        <v>0</v>
      </c>
      <c r="CZ177" s="172">
        <f>(A!C178-xx!CX177)*xx!CW177</f>
        <v>0</v>
      </c>
      <c r="DA177" s="51"/>
      <c r="DB177" s="6">
        <f t="shared" si="329"/>
        <v>45.98</v>
      </c>
      <c r="DC177" s="5">
        <f t="shared" si="330"/>
        <v>0</v>
      </c>
      <c r="DD177" s="5">
        <f>(A!C178-xx!DB177)*xx!DA177</f>
        <v>0</v>
      </c>
      <c r="DE177" s="5" t="str">
        <f t="shared" si="331"/>
        <v>Chocolate Barra Classic Prestigio  14x90g</v>
      </c>
      <c r="DF177" s="51"/>
      <c r="DG177" s="6">
        <f t="shared" si="332"/>
        <v>45.98</v>
      </c>
      <c r="DH177" s="5">
        <f t="shared" si="333"/>
        <v>0</v>
      </c>
      <c r="DI177" s="172">
        <f>(A!C178-xx!DG177)*xx!DF177</f>
        <v>0</v>
      </c>
      <c r="DJ177" s="51"/>
      <c r="DK177" s="6">
        <f t="shared" si="334"/>
        <v>45.98</v>
      </c>
      <c r="DL177" s="5">
        <f t="shared" si="335"/>
        <v>0</v>
      </c>
      <c r="DM177" s="5">
        <f>(A!C178-xx!DK177)*xx!DJ177</f>
        <v>0</v>
      </c>
      <c r="DN177" s="5" t="str">
        <f t="shared" si="336"/>
        <v>Chocolate Barra Classic Prestigio  14x90g</v>
      </c>
      <c r="DO177" s="51"/>
      <c r="DP177" s="6">
        <f t="shared" si="337"/>
        <v>45.98</v>
      </c>
      <c r="DQ177" s="5">
        <f t="shared" si="338"/>
        <v>0</v>
      </c>
      <c r="DR177" s="172">
        <f>(A!C178-xx!DP177)*xx!DO177</f>
        <v>0</v>
      </c>
      <c r="DS177" s="51"/>
      <c r="DT177" s="6">
        <f t="shared" si="339"/>
        <v>45.98</v>
      </c>
      <c r="DU177" s="5">
        <f t="shared" si="340"/>
        <v>0</v>
      </c>
      <c r="DV177" s="5">
        <f>(A!C178-xx!DT177)*xx!DS177</f>
        <v>0</v>
      </c>
      <c r="DW177" s="5" t="str">
        <f t="shared" si="341"/>
        <v>Chocolate Barra Classic Prestigio  14x90g</v>
      </c>
      <c r="DX177" s="51"/>
      <c r="DY177" s="6">
        <f t="shared" si="342"/>
        <v>45.98</v>
      </c>
      <c r="DZ177" s="5">
        <f t="shared" si="343"/>
        <v>0</v>
      </c>
      <c r="EA177" s="172">
        <f>(A!C178-xx!DY177)*xx!DX177</f>
        <v>0</v>
      </c>
      <c r="EB177" s="51"/>
      <c r="EC177" s="6">
        <f t="shared" si="344"/>
        <v>45.98</v>
      </c>
      <c r="ED177" s="5">
        <f t="shared" si="345"/>
        <v>0</v>
      </c>
      <c r="EE177" s="5">
        <f>(A!C178-xx!EC177)*xx!EB177</f>
        <v>0</v>
      </c>
      <c r="EF177" s="5" t="str">
        <f t="shared" si="346"/>
        <v>Chocolate Barra Classic Prestigio  14x90g</v>
      </c>
      <c r="EG177" s="51"/>
      <c r="EH177" s="6">
        <f t="shared" si="347"/>
        <v>45.98</v>
      </c>
      <c r="EI177" s="5">
        <f t="shared" si="348"/>
        <v>0</v>
      </c>
      <c r="EJ177" s="172">
        <f>(A!C178-xx!EH177)*xx!EG177</f>
        <v>0</v>
      </c>
      <c r="EK177" s="51"/>
      <c r="EL177" s="6">
        <f t="shared" si="349"/>
        <v>45.98</v>
      </c>
      <c r="EM177" s="5">
        <f t="shared" si="350"/>
        <v>0</v>
      </c>
      <c r="EN177" s="5">
        <f>(A!C178-xx!EL177)*xx!EK177</f>
        <v>0</v>
      </c>
      <c r="EO177" s="5" t="str">
        <f t="shared" si="351"/>
        <v>Chocolate Barra Classic Prestigio  14x90g</v>
      </c>
      <c r="EP177" s="51"/>
      <c r="EQ177" s="6">
        <f t="shared" si="352"/>
        <v>45.98</v>
      </c>
      <c r="ER177" s="5">
        <f t="shared" si="353"/>
        <v>0</v>
      </c>
      <c r="ES177" s="172">
        <f>(A!C178-xx!EQ177)*xx!EP177</f>
        <v>0</v>
      </c>
      <c r="ET177" s="51"/>
      <c r="EU177" s="6">
        <f t="shared" si="354"/>
        <v>45.98</v>
      </c>
      <c r="EV177" s="5">
        <f t="shared" si="355"/>
        <v>0</v>
      </c>
      <c r="EW177" s="5">
        <f>(A!C178-xx!EU177)*xx!ET177</f>
        <v>0</v>
      </c>
      <c r="EX177" s="5" t="str">
        <f t="shared" si="356"/>
        <v>Chocolate Barra Classic Prestigio  14x90g</v>
      </c>
      <c r="EY177" s="51"/>
      <c r="EZ177" s="6">
        <f t="shared" si="357"/>
        <v>45.98</v>
      </c>
      <c r="FA177" s="5">
        <f t="shared" si="358"/>
        <v>0</v>
      </c>
      <c r="FB177" s="172">
        <f>(A!C178-xx!EZ177)*xx!EY177</f>
        <v>0</v>
      </c>
      <c r="FC177" s="51"/>
      <c r="FD177" s="6">
        <f t="shared" si="359"/>
        <v>45.98</v>
      </c>
      <c r="FE177" s="5">
        <f t="shared" si="360"/>
        <v>0</v>
      </c>
      <c r="FF177" s="5">
        <f>(A!C178-xx!FD177)*xx!FC177</f>
        <v>0</v>
      </c>
      <c r="FG177" s="5" t="str">
        <f t="shared" si="361"/>
        <v>Chocolate Barra Classic Prestigio  14x90g</v>
      </c>
      <c r="FH177" s="51"/>
      <c r="FI177" s="6">
        <f t="shared" si="362"/>
        <v>45.98</v>
      </c>
      <c r="FJ177" s="5">
        <f t="shared" si="363"/>
        <v>0</v>
      </c>
      <c r="FK177" s="172">
        <f>(A!C178-xx!FI177)*xx!FH177</f>
        <v>0</v>
      </c>
      <c r="FL177" s="51"/>
      <c r="FM177" s="6">
        <f t="shared" si="364"/>
        <v>45.98</v>
      </c>
      <c r="FN177" s="5">
        <f t="shared" si="365"/>
        <v>0</v>
      </c>
      <c r="FO177" s="5">
        <f>(A!C178-xx!FM177)*xx!FL177</f>
        <v>0</v>
      </c>
      <c r="FP177" s="5" t="str">
        <f t="shared" si="366"/>
        <v>Chocolate Barra Classic Prestigio  14x90g</v>
      </c>
      <c r="FQ177" s="51"/>
      <c r="FR177" s="6">
        <f t="shared" si="367"/>
        <v>45.98</v>
      </c>
      <c r="FS177" s="5">
        <f t="shared" si="368"/>
        <v>0</v>
      </c>
      <c r="FT177" s="172">
        <f>(A!C178-xx!FR177)*xx!FQ177</f>
        <v>0</v>
      </c>
      <c r="FU177" s="51"/>
      <c r="FV177" s="6">
        <f t="shared" si="369"/>
        <v>45.98</v>
      </c>
      <c r="FW177" s="5">
        <f t="shared" si="370"/>
        <v>0</v>
      </c>
      <c r="FX177" s="5">
        <f>(A!C178-xx!FV177)*xx!FU177</f>
        <v>0</v>
      </c>
      <c r="FY177" s="5" t="str">
        <f t="shared" si="371"/>
        <v>Chocolate Barra Classic Prestigio  14x90g</v>
      </c>
      <c r="FZ177" s="51"/>
      <c r="GA177" s="6">
        <f t="shared" si="372"/>
        <v>45.98</v>
      </c>
      <c r="GB177" s="5">
        <f t="shared" si="373"/>
        <v>0</v>
      </c>
      <c r="GC177" s="172">
        <f>(A!C178-xx!GA177)*xx!FZ177</f>
        <v>0</v>
      </c>
      <c r="GD177" s="51"/>
      <c r="GE177" s="6">
        <f t="shared" si="374"/>
        <v>45.98</v>
      </c>
      <c r="GF177" s="5">
        <f t="shared" si="375"/>
        <v>0</v>
      </c>
      <c r="GG177" s="5">
        <f>(A!C178-xx!GE177)*xx!GD177</f>
        <v>0</v>
      </c>
      <c r="GH177" s="5" t="str">
        <f t="shared" si="376"/>
        <v>Chocolate Barra Classic Prestigio  14x90g</v>
      </c>
      <c r="GI177" s="51"/>
      <c r="GJ177" s="6">
        <f t="shared" si="377"/>
        <v>45.98</v>
      </c>
      <c r="GK177" s="5">
        <f t="shared" si="378"/>
        <v>0</v>
      </c>
      <c r="GL177" s="172">
        <f>(A!C178-xx!GJ177)*xx!GI177</f>
        <v>0</v>
      </c>
      <c r="GM177" s="51"/>
      <c r="GN177" s="6">
        <f t="shared" si="379"/>
        <v>45.98</v>
      </c>
      <c r="GO177" s="5">
        <f t="shared" si="380"/>
        <v>0</v>
      </c>
      <c r="GP177" s="5">
        <f>(A!C178-xx!GN177)*xx!GM177</f>
        <v>0</v>
      </c>
      <c r="GQ177" s="5" t="str">
        <f t="shared" si="381"/>
        <v>Chocolate Barra Classic Prestigio  14x90g</v>
      </c>
      <c r="GR177" s="51"/>
      <c r="GS177" s="6">
        <f t="shared" si="382"/>
        <v>45.98</v>
      </c>
      <c r="GT177" s="5">
        <f t="shared" si="383"/>
        <v>0</v>
      </c>
      <c r="GU177" s="172">
        <f>(A!C178-xx!GS177)*xx!GR177</f>
        <v>0</v>
      </c>
      <c r="GV177" s="51"/>
      <c r="GW177" s="6">
        <f t="shared" si="384"/>
        <v>45.98</v>
      </c>
      <c r="GX177" s="5">
        <f t="shared" si="385"/>
        <v>0</v>
      </c>
      <c r="GY177" s="5">
        <f>(A!C178-xx!GW177)*xx!GV177</f>
        <v>0</v>
      </c>
      <c r="GZ177" s="5" t="str">
        <f t="shared" si="386"/>
        <v>Chocolate Barra Classic Prestigio  14x90g</v>
      </c>
      <c r="HA177" s="51"/>
      <c r="HB177" s="6">
        <f t="shared" si="387"/>
        <v>45.98</v>
      </c>
      <c r="HC177" s="5">
        <f t="shared" si="388"/>
        <v>0</v>
      </c>
      <c r="HD177" s="172">
        <f>(A!C178-xx!HB177)*xx!HA177</f>
        <v>0</v>
      </c>
      <c r="HE177" s="51"/>
      <c r="HF177" s="6">
        <f t="shared" si="389"/>
        <v>45.98</v>
      </c>
      <c r="HG177" s="5">
        <f t="shared" si="390"/>
        <v>0</v>
      </c>
      <c r="HH177" s="5">
        <f>(A!C178-xx!HF177)*xx!HE177</f>
        <v>0</v>
      </c>
      <c r="HI177" s="5" t="str">
        <f t="shared" si="391"/>
        <v>Chocolate Barra Classic Prestigio  14x90g</v>
      </c>
      <c r="HJ177" s="51"/>
      <c r="HK177" s="6">
        <f t="shared" si="392"/>
        <v>45.98</v>
      </c>
      <c r="HL177" s="5">
        <f t="shared" si="393"/>
        <v>0</v>
      </c>
      <c r="HM177" s="172">
        <f>(A!C178-xx!HK177)*xx!HJ177</f>
        <v>0</v>
      </c>
      <c r="HN177" s="51"/>
      <c r="HO177" s="6">
        <f t="shared" si="394"/>
        <v>45.98</v>
      </c>
      <c r="HP177" s="5">
        <f t="shared" si="395"/>
        <v>0</v>
      </c>
      <c r="HQ177" s="5">
        <f>-(A!C178-xx!HO177)*xx!HN177</f>
        <v>0</v>
      </c>
      <c r="HR177" s="5" t="str">
        <f t="shared" si="396"/>
        <v>Chocolate Barra Classic Prestigio  14x90g</v>
      </c>
      <c r="HS177" s="51"/>
      <c r="HT177" s="6">
        <f t="shared" si="397"/>
        <v>45.98</v>
      </c>
      <c r="HU177" s="5">
        <f t="shared" si="398"/>
        <v>0</v>
      </c>
      <c r="HV177" s="172">
        <f>(A!C178-xx!HT177)*xx!HS177</f>
        <v>0</v>
      </c>
      <c r="HW177" s="51"/>
      <c r="HX177" s="6">
        <f>A!C178</f>
        <v>45.98</v>
      </c>
      <c r="HY177" s="5">
        <f t="shared" si="399"/>
        <v>0</v>
      </c>
      <c r="HZ177" s="5">
        <f>(A!C178-xx!HX177)*xx!HW177</f>
        <v>0</v>
      </c>
      <c r="IA177" s="5" t="str">
        <f>A!B178</f>
        <v>Chocolate Barra Classic Prestigio  14x90g</v>
      </c>
      <c r="IB177" s="5">
        <f t="shared" si="400"/>
        <v>0</v>
      </c>
      <c r="IC177" s="21">
        <f t="shared" si="401"/>
        <v>0</v>
      </c>
      <c r="ID177" s="21" t="e">
        <f>A!#REF!</f>
        <v>#REF!</v>
      </c>
      <c r="IE177" s="21" t="e">
        <f>NF!IS177</f>
        <v>#DIV/0!</v>
      </c>
      <c r="IF177" s="26" t="e">
        <f t="shared" si="402"/>
        <v>#REF!</v>
      </c>
      <c r="IG177" s="6" t="e">
        <f t="shared" si="403"/>
        <v>#REF!</v>
      </c>
      <c r="IH177" s="34" t="e">
        <f t="shared" si="404"/>
        <v>#REF!</v>
      </c>
      <c r="II177" s="174" t="e">
        <f>IB177+A!#REF!+NF!IQ177</f>
        <v>#REF!</v>
      </c>
      <c r="IJ177" s="175" t="e">
        <f>IC177+A!#REF!+NF!IR177</f>
        <v>#REF!</v>
      </c>
      <c r="IK177" s="175" t="e">
        <f>II177*A!C178</f>
        <v>#REF!</v>
      </c>
      <c r="IL177" s="175" t="e">
        <f t="shared" si="272"/>
        <v>#REF!</v>
      </c>
      <c r="IM177" s="81" t="e">
        <f t="shared" si="405"/>
        <v>#REF!</v>
      </c>
      <c r="IN177" s="57" t="str">
        <f t="shared" si="406"/>
        <v>Chocolate Barra Classic Prestigio  14x90g</v>
      </c>
      <c r="IO177" s="57" t="e">
        <f>IF177/A!C178</f>
        <v>#REF!</v>
      </c>
      <c r="IP177" s="66"/>
      <c r="IQ177" s="57" t="e">
        <f t="shared" si="407"/>
        <v>#REF!</v>
      </c>
      <c r="IR177" s="11" t="e">
        <f>IF177-#REF!</f>
        <v>#REF!</v>
      </c>
    </row>
    <row r="178" spans="1:252" x14ac:dyDescent="0.2">
      <c r="A178" s="19" t="str">
        <f>A!B179</f>
        <v>Chocolate Barra Galak 14x90g</v>
      </c>
      <c r="B178" s="63"/>
      <c r="C178" s="31">
        <f>A!C179</f>
        <v>81.94</v>
      </c>
      <c r="D178" s="14">
        <f t="shared" si="273"/>
        <v>0</v>
      </c>
      <c r="E178" s="169">
        <f>(A!C179-xx!C178)*xx!B178</f>
        <v>0</v>
      </c>
      <c r="F178" s="63"/>
      <c r="G178" s="22">
        <f t="shared" si="274"/>
        <v>81.94</v>
      </c>
      <c r="H178" s="1">
        <f t="shared" si="275"/>
        <v>0</v>
      </c>
      <c r="I178" s="1">
        <f>(A!C179-xx!G178)*xx!F178</f>
        <v>0</v>
      </c>
      <c r="J178" s="1" t="str">
        <f t="shared" si="276"/>
        <v>Chocolate Barra Galak 14x90g</v>
      </c>
      <c r="K178" s="63"/>
      <c r="L178" s="2">
        <f t="shared" si="277"/>
        <v>81.94</v>
      </c>
      <c r="M178" s="1">
        <f t="shared" si="278"/>
        <v>0</v>
      </c>
      <c r="N178" s="64">
        <f>(A!C179-xx!L178)*xx!K178</f>
        <v>0</v>
      </c>
      <c r="O178" s="63"/>
      <c r="P178" s="2">
        <f t="shared" si="279"/>
        <v>81.94</v>
      </c>
      <c r="Q178" s="1">
        <f t="shared" si="280"/>
        <v>0</v>
      </c>
      <c r="R178" s="14">
        <f>(A!C179-xx!P178)*xx!O178</f>
        <v>0</v>
      </c>
      <c r="S178" s="14" t="str">
        <f t="shared" si="281"/>
        <v>Chocolate Barra Galak 14x90g</v>
      </c>
      <c r="T178" s="63"/>
      <c r="U178" s="22">
        <f t="shared" si="282"/>
        <v>81.94</v>
      </c>
      <c r="V178" s="1">
        <f t="shared" si="283"/>
        <v>0</v>
      </c>
      <c r="W178" s="64">
        <f>(A!C179-xx!U178)*xx!T178</f>
        <v>0</v>
      </c>
      <c r="X178" s="63"/>
      <c r="Y178" s="2">
        <f t="shared" si="284"/>
        <v>81.94</v>
      </c>
      <c r="Z178" s="1">
        <f t="shared" si="285"/>
        <v>0</v>
      </c>
      <c r="AA178" s="1">
        <f>(A!C179-xx!Y178)*xx!X178</f>
        <v>0</v>
      </c>
      <c r="AB178" s="1" t="str">
        <f t="shared" si="286"/>
        <v>Chocolate Barra Galak 14x90g</v>
      </c>
      <c r="AC178" s="63"/>
      <c r="AD178" s="2">
        <f t="shared" si="287"/>
        <v>81.94</v>
      </c>
      <c r="AE178" s="1">
        <f t="shared" si="288"/>
        <v>0</v>
      </c>
      <c r="AF178" s="64">
        <f>(A!C179-xx!AD178)*xx!AC178</f>
        <v>0</v>
      </c>
      <c r="AG178" s="63"/>
      <c r="AH178" s="2">
        <f t="shared" si="289"/>
        <v>81.94</v>
      </c>
      <c r="AI178" s="1">
        <f t="shared" si="290"/>
        <v>0</v>
      </c>
      <c r="AJ178" s="1">
        <f>(A!C179-xx!AH178)*xx!AG178</f>
        <v>0</v>
      </c>
      <c r="AK178" s="1" t="str">
        <f t="shared" si="291"/>
        <v>Chocolate Barra Galak 14x90g</v>
      </c>
      <c r="AL178" s="63"/>
      <c r="AM178" s="2">
        <f t="shared" si="292"/>
        <v>81.94</v>
      </c>
      <c r="AN178" s="1">
        <f t="shared" si="293"/>
        <v>0</v>
      </c>
      <c r="AO178" s="64">
        <f>(A!C179-xx!AM178)*xx!AL178</f>
        <v>0</v>
      </c>
      <c r="AP178" s="63"/>
      <c r="AQ178" s="2">
        <f t="shared" si="294"/>
        <v>81.94</v>
      </c>
      <c r="AR178" s="1">
        <f t="shared" si="295"/>
        <v>0</v>
      </c>
      <c r="AS178" s="1">
        <f>(A!C179-xx!AQ178)*xx!AP178</f>
        <v>0</v>
      </c>
      <c r="AT178" s="1" t="str">
        <f t="shared" si="296"/>
        <v>Chocolate Barra Galak 14x90g</v>
      </c>
      <c r="AU178" s="63"/>
      <c r="AV178" s="2">
        <f t="shared" si="297"/>
        <v>81.94</v>
      </c>
      <c r="AW178" s="1">
        <f t="shared" si="298"/>
        <v>0</v>
      </c>
      <c r="AX178" s="64">
        <f>(A!C179-xx!AV178)*xx!AU178</f>
        <v>0</v>
      </c>
      <c r="AY178" s="63"/>
      <c r="AZ178" s="2">
        <f t="shared" si="299"/>
        <v>81.94</v>
      </c>
      <c r="BA178" s="1">
        <f t="shared" si="300"/>
        <v>0</v>
      </c>
      <c r="BB178" s="1">
        <f>(A!E179-xx!AZ178)*xx!AY178</f>
        <v>0</v>
      </c>
      <c r="BC178" s="1" t="str">
        <f t="shared" si="301"/>
        <v>Chocolate Barra Galak 14x90g</v>
      </c>
      <c r="BD178" s="63"/>
      <c r="BE178" s="2">
        <f t="shared" si="302"/>
        <v>81.94</v>
      </c>
      <c r="BF178" s="1">
        <f t="shared" si="303"/>
        <v>0</v>
      </c>
      <c r="BG178" s="64">
        <f>(A!C179-xx!BE178)*xx!BD178</f>
        <v>0</v>
      </c>
      <c r="BH178" s="63"/>
      <c r="BI178" s="2">
        <f t="shared" si="304"/>
        <v>81.94</v>
      </c>
      <c r="BJ178" s="1">
        <f t="shared" si="305"/>
        <v>0</v>
      </c>
      <c r="BK178" s="1">
        <f>(A!C179-xx!BI178)*xx!BH178</f>
        <v>0</v>
      </c>
      <c r="BL178" s="1" t="str">
        <f t="shared" si="306"/>
        <v>Chocolate Barra Galak 14x90g</v>
      </c>
      <c r="BM178" s="63"/>
      <c r="BN178" s="2">
        <f t="shared" si="307"/>
        <v>81.94</v>
      </c>
      <c r="BO178" s="1">
        <f t="shared" si="308"/>
        <v>0</v>
      </c>
      <c r="BP178" s="64">
        <f>(A!C179-xx!BN178)*xx!BM178</f>
        <v>0</v>
      </c>
      <c r="BQ178" s="63"/>
      <c r="BR178" s="2">
        <f t="shared" si="309"/>
        <v>81.94</v>
      </c>
      <c r="BS178" s="1">
        <f t="shared" si="310"/>
        <v>0</v>
      </c>
      <c r="BT178" s="1">
        <f>(A!C179-xx!BR178)*xx!BQ178</f>
        <v>0</v>
      </c>
      <c r="BU178" s="1" t="str">
        <f t="shared" si="311"/>
        <v>Chocolate Barra Galak 14x90g</v>
      </c>
      <c r="BV178" s="63"/>
      <c r="BW178" s="2">
        <f t="shared" si="312"/>
        <v>81.94</v>
      </c>
      <c r="BX178" s="1">
        <f t="shared" si="313"/>
        <v>0</v>
      </c>
      <c r="BY178" s="64">
        <f>(A!C179-xx!BW178)*xx!BV178</f>
        <v>0</v>
      </c>
      <c r="BZ178" s="63"/>
      <c r="CA178" s="2">
        <f t="shared" si="314"/>
        <v>81.94</v>
      </c>
      <c r="CB178" s="1">
        <f t="shared" si="315"/>
        <v>0</v>
      </c>
      <c r="CC178" s="1">
        <f>(A!C179-xx!CA178)*xx!BZ178</f>
        <v>0</v>
      </c>
      <c r="CD178" s="1" t="str">
        <f t="shared" si="316"/>
        <v>Chocolate Barra Galak 14x90g</v>
      </c>
      <c r="CE178" s="63"/>
      <c r="CF178" s="2">
        <f t="shared" si="317"/>
        <v>81.94</v>
      </c>
      <c r="CG178" s="1">
        <f t="shared" si="318"/>
        <v>0</v>
      </c>
      <c r="CH178" s="64">
        <f>(A!C179-xx!CF178)*xx!CE178</f>
        <v>0</v>
      </c>
      <c r="CI178" s="63"/>
      <c r="CJ178" s="2">
        <f t="shared" si="319"/>
        <v>81.94</v>
      </c>
      <c r="CK178" s="1">
        <f t="shared" si="320"/>
        <v>0</v>
      </c>
      <c r="CL178" s="1">
        <f>(A!C179-xx!CJ178)*xx!CI178</f>
        <v>0</v>
      </c>
      <c r="CM178" s="1" t="str">
        <f t="shared" si="321"/>
        <v>Chocolate Barra Galak 14x90g</v>
      </c>
      <c r="CN178" s="63"/>
      <c r="CO178" s="2">
        <f t="shared" si="322"/>
        <v>81.94</v>
      </c>
      <c r="CP178" s="1">
        <f t="shared" si="323"/>
        <v>0</v>
      </c>
      <c r="CQ178" s="64">
        <f>(A!C179-xx!CO178)*xx!CN178</f>
        <v>0</v>
      </c>
      <c r="CR178" s="63"/>
      <c r="CS178" s="2">
        <f t="shared" si="324"/>
        <v>81.94</v>
      </c>
      <c r="CT178" s="1">
        <f t="shared" si="325"/>
        <v>0</v>
      </c>
      <c r="CU178" s="1">
        <f>(A!C179-xx!CS178)*xx!CR178</f>
        <v>0</v>
      </c>
      <c r="CV178" s="1" t="str">
        <f t="shared" si="326"/>
        <v>Chocolate Barra Galak 14x90g</v>
      </c>
      <c r="CW178" s="63"/>
      <c r="CX178" s="2">
        <f t="shared" si="327"/>
        <v>81.94</v>
      </c>
      <c r="CY178" s="1">
        <f t="shared" si="328"/>
        <v>0</v>
      </c>
      <c r="CZ178" s="64">
        <f>(A!C179-xx!CX178)*xx!CW178</f>
        <v>0</v>
      </c>
      <c r="DA178" s="63"/>
      <c r="DB178" s="2">
        <f t="shared" si="329"/>
        <v>81.94</v>
      </c>
      <c r="DC178" s="1">
        <f t="shared" si="330"/>
        <v>0</v>
      </c>
      <c r="DD178" s="1">
        <f>(A!C179-xx!DB178)*xx!DA178</f>
        <v>0</v>
      </c>
      <c r="DE178" s="1" t="str">
        <f t="shared" si="331"/>
        <v>Chocolate Barra Galak 14x90g</v>
      </c>
      <c r="DF178" s="63"/>
      <c r="DG178" s="2">
        <f t="shared" si="332"/>
        <v>81.94</v>
      </c>
      <c r="DH178" s="1">
        <f t="shared" si="333"/>
        <v>0</v>
      </c>
      <c r="DI178" s="64">
        <f>(A!C179-xx!DG178)*xx!DF178</f>
        <v>0</v>
      </c>
      <c r="DJ178" s="63"/>
      <c r="DK178" s="2">
        <f t="shared" si="334"/>
        <v>81.94</v>
      </c>
      <c r="DL178" s="1">
        <f t="shared" si="335"/>
        <v>0</v>
      </c>
      <c r="DM178" s="1">
        <f>(A!C179-xx!DK178)*xx!DJ178</f>
        <v>0</v>
      </c>
      <c r="DN178" s="1" t="str">
        <f t="shared" si="336"/>
        <v>Chocolate Barra Galak 14x90g</v>
      </c>
      <c r="DO178" s="63"/>
      <c r="DP178" s="2">
        <f t="shared" si="337"/>
        <v>81.94</v>
      </c>
      <c r="DQ178" s="1">
        <f t="shared" si="338"/>
        <v>0</v>
      </c>
      <c r="DR178" s="64">
        <f>(A!C179-xx!DP178)*xx!DO178</f>
        <v>0</v>
      </c>
      <c r="DS178" s="63"/>
      <c r="DT178" s="2">
        <f t="shared" si="339"/>
        <v>81.94</v>
      </c>
      <c r="DU178" s="1">
        <f t="shared" si="340"/>
        <v>0</v>
      </c>
      <c r="DV178" s="1">
        <f>(A!C179-xx!DT178)*xx!DS178</f>
        <v>0</v>
      </c>
      <c r="DW178" s="1" t="str">
        <f t="shared" si="341"/>
        <v>Chocolate Barra Galak 14x90g</v>
      </c>
      <c r="DX178" s="63"/>
      <c r="DY178" s="2">
        <f t="shared" si="342"/>
        <v>81.94</v>
      </c>
      <c r="DZ178" s="1">
        <f t="shared" si="343"/>
        <v>0</v>
      </c>
      <c r="EA178" s="64">
        <f>(A!C179-xx!DY178)*xx!DX178</f>
        <v>0</v>
      </c>
      <c r="EB178" s="63"/>
      <c r="EC178" s="2">
        <f t="shared" si="344"/>
        <v>81.94</v>
      </c>
      <c r="ED178" s="1">
        <f t="shared" si="345"/>
        <v>0</v>
      </c>
      <c r="EE178" s="1">
        <f>(A!C179-xx!EC178)*xx!EB178</f>
        <v>0</v>
      </c>
      <c r="EF178" s="1" t="str">
        <f t="shared" si="346"/>
        <v>Chocolate Barra Galak 14x90g</v>
      </c>
      <c r="EG178" s="63"/>
      <c r="EH178" s="2">
        <f t="shared" si="347"/>
        <v>81.94</v>
      </c>
      <c r="EI178" s="1">
        <f t="shared" si="348"/>
        <v>0</v>
      </c>
      <c r="EJ178" s="64">
        <f>(A!C179-xx!EH178)*xx!EG178</f>
        <v>0</v>
      </c>
      <c r="EK178" s="63"/>
      <c r="EL178" s="2">
        <f t="shared" si="349"/>
        <v>81.94</v>
      </c>
      <c r="EM178" s="1">
        <f t="shared" si="350"/>
        <v>0</v>
      </c>
      <c r="EN178" s="1">
        <f>(A!C179-xx!EL178)*xx!EK178</f>
        <v>0</v>
      </c>
      <c r="EO178" s="1" t="str">
        <f t="shared" si="351"/>
        <v>Chocolate Barra Galak 14x90g</v>
      </c>
      <c r="EP178" s="63"/>
      <c r="EQ178" s="2">
        <f t="shared" si="352"/>
        <v>81.94</v>
      </c>
      <c r="ER178" s="1">
        <f t="shared" si="353"/>
        <v>0</v>
      </c>
      <c r="ES178" s="64">
        <f>(A!C179-xx!EQ178)*xx!EP178</f>
        <v>0</v>
      </c>
      <c r="ET178" s="63"/>
      <c r="EU178" s="2">
        <f t="shared" si="354"/>
        <v>81.94</v>
      </c>
      <c r="EV178" s="1">
        <f t="shared" si="355"/>
        <v>0</v>
      </c>
      <c r="EW178" s="1">
        <f>(A!C179-xx!EU178)*xx!ET178</f>
        <v>0</v>
      </c>
      <c r="EX178" s="1" t="str">
        <f t="shared" si="356"/>
        <v>Chocolate Barra Galak 14x90g</v>
      </c>
      <c r="EY178" s="63"/>
      <c r="EZ178" s="2">
        <f t="shared" si="357"/>
        <v>81.94</v>
      </c>
      <c r="FA178" s="1">
        <f t="shared" si="358"/>
        <v>0</v>
      </c>
      <c r="FB178" s="64">
        <f>(A!C179-xx!EZ178)*xx!EY178</f>
        <v>0</v>
      </c>
      <c r="FC178" s="63"/>
      <c r="FD178" s="2">
        <f t="shared" si="359"/>
        <v>81.94</v>
      </c>
      <c r="FE178" s="1">
        <f t="shared" si="360"/>
        <v>0</v>
      </c>
      <c r="FF178" s="1">
        <f>(A!C179-xx!FD178)*xx!FC178</f>
        <v>0</v>
      </c>
      <c r="FG178" s="1" t="str">
        <f t="shared" si="361"/>
        <v>Chocolate Barra Galak 14x90g</v>
      </c>
      <c r="FH178" s="63"/>
      <c r="FI178" s="2">
        <f t="shared" si="362"/>
        <v>81.94</v>
      </c>
      <c r="FJ178" s="1">
        <f t="shared" si="363"/>
        <v>0</v>
      </c>
      <c r="FK178" s="64">
        <f>(A!C179-xx!FI178)*xx!FH178</f>
        <v>0</v>
      </c>
      <c r="FL178" s="63"/>
      <c r="FM178" s="2">
        <f t="shared" si="364"/>
        <v>81.94</v>
      </c>
      <c r="FN178" s="1">
        <f t="shared" si="365"/>
        <v>0</v>
      </c>
      <c r="FO178" s="1">
        <f>(A!C179-xx!FM178)*xx!FL178</f>
        <v>0</v>
      </c>
      <c r="FP178" s="1" t="str">
        <f t="shared" si="366"/>
        <v>Chocolate Barra Galak 14x90g</v>
      </c>
      <c r="FQ178" s="63"/>
      <c r="FR178" s="2">
        <f t="shared" si="367"/>
        <v>81.94</v>
      </c>
      <c r="FS178" s="1">
        <f t="shared" si="368"/>
        <v>0</v>
      </c>
      <c r="FT178" s="64">
        <f>(A!C179-xx!FR178)*xx!FQ178</f>
        <v>0</v>
      </c>
      <c r="FU178" s="63"/>
      <c r="FV178" s="2">
        <f t="shared" si="369"/>
        <v>81.94</v>
      </c>
      <c r="FW178" s="1">
        <f t="shared" si="370"/>
        <v>0</v>
      </c>
      <c r="FX178" s="1">
        <f>(A!C179-xx!FV178)*xx!FU178</f>
        <v>0</v>
      </c>
      <c r="FY178" s="1" t="str">
        <f t="shared" si="371"/>
        <v>Chocolate Barra Galak 14x90g</v>
      </c>
      <c r="FZ178" s="63"/>
      <c r="GA178" s="2">
        <f t="shared" si="372"/>
        <v>81.94</v>
      </c>
      <c r="GB178" s="1">
        <f t="shared" si="373"/>
        <v>0</v>
      </c>
      <c r="GC178" s="64">
        <f>(A!C179-xx!GA178)*xx!FZ178</f>
        <v>0</v>
      </c>
      <c r="GD178" s="63"/>
      <c r="GE178" s="2">
        <f t="shared" si="374"/>
        <v>81.94</v>
      </c>
      <c r="GF178" s="1">
        <f t="shared" si="375"/>
        <v>0</v>
      </c>
      <c r="GG178" s="1">
        <f>(A!C179-xx!GE178)*xx!GD178</f>
        <v>0</v>
      </c>
      <c r="GH178" s="1" t="str">
        <f t="shared" si="376"/>
        <v>Chocolate Barra Galak 14x90g</v>
      </c>
      <c r="GI178" s="63"/>
      <c r="GJ178" s="2">
        <f t="shared" si="377"/>
        <v>81.94</v>
      </c>
      <c r="GK178" s="1">
        <f t="shared" si="378"/>
        <v>0</v>
      </c>
      <c r="GL178" s="64">
        <f>(A!C179-xx!GJ178)*xx!GI178</f>
        <v>0</v>
      </c>
      <c r="GM178" s="63"/>
      <c r="GN178" s="2">
        <f t="shared" si="379"/>
        <v>81.94</v>
      </c>
      <c r="GO178" s="1">
        <f t="shared" si="380"/>
        <v>0</v>
      </c>
      <c r="GP178" s="1">
        <f>(A!C179-xx!GN178)*xx!GM178</f>
        <v>0</v>
      </c>
      <c r="GQ178" s="1" t="str">
        <f t="shared" si="381"/>
        <v>Chocolate Barra Galak 14x90g</v>
      </c>
      <c r="GR178" s="63"/>
      <c r="GS178" s="2">
        <f t="shared" si="382"/>
        <v>81.94</v>
      </c>
      <c r="GT178" s="1">
        <f t="shared" si="383"/>
        <v>0</v>
      </c>
      <c r="GU178" s="64">
        <f>(A!C179-xx!GS178)*xx!GR178</f>
        <v>0</v>
      </c>
      <c r="GV178" s="63"/>
      <c r="GW178" s="2">
        <f t="shared" si="384"/>
        <v>81.94</v>
      </c>
      <c r="GX178" s="1">
        <f t="shared" si="385"/>
        <v>0</v>
      </c>
      <c r="GY178" s="1">
        <f>(A!C179-xx!GW178)*xx!GV178</f>
        <v>0</v>
      </c>
      <c r="GZ178" s="1" t="str">
        <f t="shared" si="386"/>
        <v>Chocolate Barra Galak 14x90g</v>
      </c>
      <c r="HA178" s="63"/>
      <c r="HB178" s="2">
        <f t="shared" si="387"/>
        <v>81.94</v>
      </c>
      <c r="HC178" s="1">
        <f t="shared" si="388"/>
        <v>0</v>
      </c>
      <c r="HD178" s="64">
        <f>(A!C179-xx!HB178)*xx!HA178</f>
        <v>0</v>
      </c>
      <c r="HE178" s="63"/>
      <c r="HF178" s="2">
        <f t="shared" si="389"/>
        <v>81.94</v>
      </c>
      <c r="HG178" s="1">
        <f t="shared" si="390"/>
        <v>0</v>
      </c>
      <c r="HH178" s="1">
        <f>(A!C179-xx!HF178)*xx!HE178</f>
        <v>0</v>
      </c>
      <c r="HI178" s="1" t="str">
        <f t="shared" si="391"/>
        <v>Chocolate Barra Galak 14x90g</v>
      </c>
      <c r="HJ178" s="63"/>
      <c r="HK178" s="2">
        <f t="shared" si="392"/>
        <v>81.94</v>
      </c>
      <c r="HL178" s="1">
        <f t="shared" si="393"/>
        <v>0</v>
      </c>
      <c r="HM178" s="64">
        <f>(A!C179-xx!HK178)*xx!HJ178</f>
        <v>0</v>
      </c>
      <c r="HN178" s="63"/>
      <c r="HO178" s="2">
        <f t="shared" si="394"/>
        <v>81.94</v>
      </c>
      <c r="HP178" s="1">
        <f t="shared" si="395"/>
        <v>0</v>
      </c>
      <c r="HQ178" s="1">
        <f>-(A!C179-xx!HO178)*xx!HN178</f>
        <v>0</v>
      </c>
      <c r="HR178" s="1" t="str">
        <f t="shared" si="396"/>
        <v>Chocolate Barra Galak 14x90g</v>
      </c>
      <c r="HS178" s="63"/>
      <c r="HT178" s="2">
        <f t="shared" si="397"/>
        <v>81.94</v>
      </c>
      <c r="HU178" s="1">
        <f t="shared" si="398"/>
        <v>0</v>
      </c>
      <c r="HV178" s="64">
        <f>(A!C179-xx!HT178)*xx!HS178</f>
        <v>0</v>
      </c>
      <c r="HW178" s="63"/>
      <c r="HX178" s="2">
        <f>A!C179</f>
        <v>81.94</v>
      </c>
      <c r="HY178" s="1">
        <f t="shared" si="399"/>
        <v>0</v>
      </c>
      <c r="HZ178" s="1">
        <f>(A!C179-xx!HX178)*xx!HW178</f>
        <v>0</v>
      </c>
      <c r="IA178" s="1" t="str">
        <f>A!B179</f>
        <v>Chocolate Barra Galak 14x90g</v>
      </c>
      <c r="IB178" s="1">
        <f t="shared" si="400"/>
        <v>0</v>
      </c>
      <c r="IC178" s="14">
        <f t="shared" si="401"/>
        <v>0</v>
      </c>
      <c r="ID178" s="14" t="e">
        <f>A!#REF!</f>
        <v>#REF!</v>
      </c>
      <c r="IE178" s="14" t="e">
        <f>NF!IS178</f>
        <v>#DIV/0!</v>
      </c>
      <c r="IF178" s="26" t="e">
        <f t="shared" si="402"/>
        <v>#REF!</v>
      </c>
      <c r="IG178" s="2" t="e">
        <f t="shared" si="403"/>
        <v>#REF!</v>
      </c>
      <c r="IH178" s="170" t="e">
        <f t="shared" si="404"/>
        <v>#REF!</v>
      </c>
      <c r="II178" s="174" t="e">
        <f>IB178+A!#REF!+NF!IQ178</f>
        <v>#REF!</v>
      </c>
      <c r="IJ178" s="175" t="e">
        <f>IC178+A!#REF!+NF!IR178</f>
        <v>#REF!</v>
      </c>
      <c r="IK178" s="175" t="e">
        <f>II178*A!C179</f>
        <v>#REF!</v>
      </c>
      <c r="IL178" s="175" t="e">
        <f t="shared" si="272"/>
        <v>#REF!</v>
      </c>
      <c r="IM178" s="81" t="e">
        <f t="shared" si="405"/>
        <v>#REF!</v>
      </c>
      <c r="IN178" s="84" t="str">
        <f t="shared" si="406"/>
        <v>Chocolate Barra Galak 14x90g</v>
      </c>
      <c r="IO178" s="84" t="e">
        <f>IF178/A!C179</f>
        <v>#REF!</v>
      </c>
      <c r="IP178" s="72"/>
      <c r="IQ178" s="84" t="e">
        <f t="shared" si="407"/>
        <v>#REF!</v>
      </c>
      <c r="IR178" s="85" t="e">
        <f>IF178-#REF!</f>
        <v>#REF!</v>
      </c>
    </row>
    <row r="179" spans="1:252" x14ac:dyDescent="0.2">
      <c r="A179" s="20" t="str">
        <f>A!B180</f>
        <v>Chocolate Barra Hersheys ao Leite 92g</v>
      </c>
      <c r="B179" s="51"/>
      <c r="C179" s="65">
        <f>A!C180</f>
        <v>81.94</v>
      </c>
      <c r="D179" s="21">
        <f t="shared" si="273"/>
        <v>0</v>
      </c>
      <c r="E179" s="171">
        <f>(A!C180-xx!C179)*xx!B179</f>
        <v>0</v>
      </c>
      <c r="F179" s="51"/>
      <c r="G179" s="32">
        <f t="shared" si="274"/>
        <v>81.94</v>
      </c>
      <c r="H179" s="5">
        <f t="shared" si="275"/>
        <v>0</v>
      </c>
      <c r="I179" s="5">
        <f>(A!C180-xx!G179)*xx!F179</f>
        <v>0</v>
      </c>
      <c r="J179" s="5" t="str">
        <f t="shared" si="276"/>
        <v>Chocolate Barra Hersheys ao Leite 92g</v>
      </c>
      <c r="K179" s="51"/>
      <c r="L179" s="6">
        <f t="shared" si="277"/>
        <v>81.94</v>
      </c>
      <c r="M179" s="5">
        <f t="shared" si="278"/>
        <v>0</v>
      </c>
      <c r="N179" s="172">
        <f>(A!C180-xx!L179)*xx!K179</f>
        <v>0</v>
      </c>
      <c r="O179" s="51"/>
      <c r="P179" s="6">
        <f t="shared" si="279"/>
        <v>81.94</v>
      </c>
      <c r="Q179" s="5">
        <f t="shared" si="280"/>
        <v>0</v>
      </c>
      <c r="R179" s="21">
        <f>(A!C180-xx!P179)*xx!O179</f>
        <v>0</v>
      </c>
      <c r="S179" s="21" t="str">
        <f t="shared" si="281"/>
        <v>Chocolate Barra Hersheys ao Leite 92g</v>
      </c>
      <c r="T179" s="51"/>
      <c r="U179" s="32">
        <f t="shared" si="282"/>
        <v>81.94</v>
      </c>
      <c r="V179" s="5">
        <f t="shared" si="283"/>
        <v>0</v>
      </c>
      <c r="W179" s="172">
        <f>(A!C180-xx!U179)*xx!T179</f>
        <v>0</v>
      </c>
      <c r="X179" s="51"/>
      <c r="Y179" s="6">
        <f t="shared" si="284"/>
        <v>81.94</v>
      </c>
      <c r="Z179" s="5">
        <f t="shared" si="285"/>
        <v>0</v>
      </c>
      <c r="AA179" s="5">
        <f>(A!C180-xx!Y179)*xx!X179</f>
        <v>0</v>
      </c>
      <c r="AB179" s="5" t="str">
        <f t="shared" si="286"/>
        <v>Chocolate Barra Hersheys ao Leite 92g</v>
      </c>
      <c r="AC179" s="51"/>
      <c r="AD179" s="6">
        <f t="shared" si="287"/>
        <v>81.94</v>
      </c>
      <c r="AE179" s="5">
        <f t="shared" si="288"/>
        <v>0</v>
      </c>
      <c r="AF179" s="172">
        <f>(A!C180-xx!AD179)*xx!AC179</f>
        <v>0</v>
      </c>
      <c r="AG179" s="51"/>
      <c r="AH179" s="6">
        <f t="shared" si="289"/>
        <v>81.94</v>
      </c>
      <c r="AI179" s="5">
        <f t="shared" si="290"/>
        <v>0</v>
      </c>
      <c r="AJ179" s="5">
        <f>(A!C180-xx!AH179)*xx!AG179</f>
        <v>0</v>
      </c>
      <c r="AK179" s="5" t="str">
        <f t="shared" si="291"/>
        <v>Chocolate Barra Hersheys ao Leite 92g</v>
      </c>
      <c r="AL179" s="51"/>
      <c r="AM179" s="6">
        <f t="shared" si="292"/>
        <v>81.94</v>
      </c>
      <c r="AN179" s="5">
        <f t="shared" si="293"/>
        <v>0</v>
      </c>
      <c r="AO179" s="172">
        <f>(A!C180-xx!AM179)*xx!AL179</f>
        <v>0</v>
      </c>
      <c r="AP179" s="51"/>
      <c r="AQ179" s="6">
        <f t="shared" si="294"/>
        <v>81.94</v>
      </c>
      <c r="AR179" s="5">
        <f t="shared" si="295"/>
        <v>0</v>
      </c>
      <c r="AS179" s="5">
        <f>(A!C180-xx!AQ179)*xx!AP179</f>
        <v>0</v>
      </c>
      <c r="AT179" s="5" t="str">
        <f t="shared" si="296"/>
        <v>Chocolate Barra Hersheys ao Leite 92g</v>
      </c>
      <c r="AU179" s="51"/>
      <c r="AV179" s="6">
        <f t="shared" si="297"/>
        <v>81.94</v>
      </c>
      <c r="AW179" s="5">
        <f t="shared" si="298"/>
        <v>0</v>
      </c>
      <c r="AX179" s="172">
        <f>(A!C180-xx!AV179)*xx!AU179</f>
        <v>0</v>
      </c>
      <c r="AY179" s="51"/>
      <c r="AZ179" s="6">
        <f t="shared" si="299"/>
        <v>81.94</v>
      </c>
      <c r="BA179" s="5">
        <f t="shared" si="300"/>
        <v>0</v>
      </c>
      <c r="BB179" s="5">
        <f>(A!E180-xx!AZ179)*xx!AY179</f>
        <v>0</v>
      </c>
      <c r="BC179" s="5" t="str">
        <f t="shared" si="301"/>
        <v>Chocolate Barra Hersheys ao Leite 92g</v>
      </c>
      <c r="BD179" s="51"/>
      <c r="BE179" s="6">
        <f t="shared" si="302"/>
        <v>81.94</v>
      </c>
      <c r="BF179" s="5">
        <f t="shared" si="303"/>
        <v>0</v>
      </c>
      <c r="BG179" s="172">
        <f>(A!C180-xx!BE179)*xx!BD179</f>
        <v>0</v>
      </c>
      <c r="BH179" s="51"/>
      <c r="BI179" s="6">
        <f t="shared" si="304"/>
        <v>81.94</v>
      </c>
      <c r="BJ179" s="5">
        <f t="shared" si="305"/>
        <v>0</v>
      </c>
      <c r="BK179" s="5">
        <f>(A!C180-xx!BI179)*xx!BH179</f>
        <v>0</v>
      </c>
      <c r="BL179" s="5" t="str">
        <f t="shared" si="306"/>
        <v>Chocolate Barra Hersheys ao Leite 92g</v>
      </c>
      <c r="BM179" s="51"/>
      <c r="BN179" s="6">
        <f t="shared" si="307"/>
        <v>81.94</v>
      </c>
      <c r="BO179" s="5">
        <f t="shared" si="308"/>
        <v>0</v>
      </c>
      <c r="BP179" s="172">
        <f>(A!C180-xx!BN179)*xx!BM179</f>
        <v>0</v>
      </c>
      <c r="BQ179" s="51"/>
      <c r="BR179" s="6">
        <f t="shared" si="309"/>
        <v>81.94</v>
      </c>
      <c r="BS179" s="5">
        <f t="shared" si="310"/>
        <v>0</v>
      </c>
      <c r="BT179" s="5">
        <f>(A!C180-xx!BR179)*xx!BQ179</f>
        <v>0</v>
      </c>
      <c r="BU179" s="5" t="str">
        <f t="shared" si="311"/>
        <v>Chocolate Barra Hersheys ao Leite 92g</v>
      </c>
      <c r="BV179" s="51"/>
      <c r="BW179" s="6">
        <f t="shared" si="312"/>
        <v>81.94</v>
      </c>
      <c r="BX179" s="5">
        <f t="shared" si="313"/>
        <v>0</v>
      </c>
      <c r="BY179" s="172">
        <f>(A!C180-xx!BW179)*xx!BV179</f>
        <v>0</v>
      </c>
      <c r="BZ179" s="51"/>
      <c r="CA179" s="6">
        <f t="shared" si="314"/>
        <v>81.94</v>
      </c>
      <c r="CB179" s="5">
        <f t="shared" si="315"/>
        <v>0</v>
      </c>
      <c r="CC179" s="5">
        <f>(A!C180-xx!CA179)*xx!BZ179</f>
        <v>0</v>
      </c>
      <c r="CD179" s="5" t="str">
        <f t="shared" si="316"/>
        <v>Chocolate Barra Hersheys ao Leite 92g</v>
      </c>
      <c r="CE179" s="51"/>
      <c r="CF179" s="6">
        <f t="shared" si="317"/>
        <v>81.94</v>
      </c>
      <c r="CG179" s="5">
        <f t="shared" si="318"/>
        <v>0</v>
      </c>
      <c r="CH179" s="172">
        <f>(A!C180-xx!CF179)*xx!CE179</f>
        <v>0</v>
      </c>
      <c r="CI179" s="51"/>
      <c r="CJ179" s="6">
        <f t="shared" si="319"/>
        <v>81.94</v>
      </c>
      <c r="CK179" s="5">
        <f t="shared" si="320"/>
        <v>0</v>
      </c>
      <c r="CL179" s="5">
        <f>(A!C180-xx!CJ179)*xx!CI179</f>
        <v>0</v>
      </c>
      <c r="CM179" s="5" t="str">
        <f t="shared" si="321"/>
        <v>Chocolate Barra Hersheys ao Leite 92g</v>
      </c>
      <c r="CN179" s="51"/>
      <c r="CO179" s="6">
        <f t="shared" si="322"/>
        <v>81.94</v>
      </c>
      <c r="CP179" s="5">
        <f t="shared" si="323"/>
        <v>0</v>
      </c>
      <c r="CQ179" s="172">
        <f>(A!C180-xx!CO179)*xx!CN179</f>
        <v>0</v>
      </c>
      <c r="CR179" s="51"/>
      <c r="CS179" s="6">
        <f t="shared" si="324"/>
        <v>81.94</v>
      </c>
      <c r="CT179" s="5">
        <f t="shared" si="325"/>
        <v>0</v>
      </c>
      <c r="CU179" s="5">
        <f>(A!C180-xx!CS179)*xx!CR179</f>
        <v>0</v>
      </c>
      <c r="CV179" s="5" t="str">
        <f t="shared" si="326"/>
        <v>Chocolate Barra Hersheys ao Leite 92g</v>
      </c>
      <c r="CW179" s="51"/>
      <c r="CX179" s="6">
        <f t="shared" si="327"/>
        <v>81.94</v>
      </c>
      <c r="CY179" s="5">
        <f t="shared" si="328"/>
        <v>0</v>
      </c>
      <c r="CZ179" s="172">
        <f>(A!C180-xx!CX179)*xx!CW179</f>
        <v>0</v>
      </c>
      <c r="DA179" s="51"/>
      <c r="DB179" s="6">
        <f t="shared" si="329"/>
        <v>81.94</v>
      </c>
      <c r="DC179" s="5">
        <f t="shared" si="330"/>
        <v>0</v>
      </c>
      <c r="DD179" s="5">
        <f>(A!C180-xx!DB179)*xx!DA179</f>
        <v>0</v>
      </c>
      <c r="DE179" s="5" t="str">
        <f t="shared" si="331"/>
        <v>Chocolate Barra Hersheys ao Leite 92g</v>
      </c>
      <c r="DF179" s="51"/>
      <c r="DG179" s="6">
        <f t="shared" si="332"/>
        <v>81.94</v>
      </c>
      <c r="DH179" s="5">
        <f t="shared" si="333"/>
        <v>0</v>
      </c>
      <c r="DI179" s="172">
        <f>(A!C180-xx!DG179)*xx!DF179</f>
        <v>0</v>
      </c>
      <c r="DJ179" s="51"/>
      <c r="DK179" s="6">
        <f t="shared" si="334"/>
        <v>81.94</v>
      </c>
      <c r="DL179" s="5">
        <f t="shared" si="335"/>
        <v>0</v>
      </c>
      <c r="DM179" s="5">
        <f>(A!C180-xx!DK179)*xx!DJ179</f>
        <v>0</v>
      </c>
      <c r="DN179" s="5" t="str">
        <f t="shared" si="336"/>
        <v>Chocolate Barra Hersheys ao Leite 92g</v>
      </c>
      <c r="DO179" s="51"/>
      <c r="DP179" s="6">
        <f t="shared" si="337"/>
        <v>81.94</v>
      </c>
      <c r="DQ179" s="5">
        <f t="shared" si="338"/>
        <v>0</v>
      </c>
      <c r="DR179" s="172">
        <f>(A!C180-xx!DP179)*xx!DO179</f>
        <v>0</v>
      </c>
      <c r="DS179" s="51"/>
      <c r="DT179" s="6">
        <f t="shared" si="339"/>
        <v>81.94</v>
      </c>
      <c r="DU179" s="5">
        <f t="shared" si="340"/>
        <v>0</v>
      </c>
      <c r="DV179" s="5">
        <f>(A!C180-xx!DT179)*xx!DS179</f>
        <v>0</v>
      </c>
      <c r="DW179" s="5" t="str">
        <f t="shared" si="341"/>
        <v>Chocolate Barra Hersheys ao Leite 92g</v>
      </c>
      <c r="DX179" s="51"/>
      <c r="DY179" s="6">
        <f t="shared" si="342"/>
        <v>81.94</v>
      </c>
      <c r="DZ179" s="5">
        <f t="shared" si="343"/>
        <v>0</v>
      </c>
      <c r="EA179" s="172">
        <f>(A!C180-xx!DY179)*xx!DX179</f>
        <v>0</v>
      </c>
      <c r="EB179" s="51"/>
      <c r="EC179" s="6">
        <f t="shared" si="344"/>
        <v>81.94</v>
      </c>
      <c r="ED179" s="5">
        <f t="shared" si="345"/>
        <v>0</v>
      </c>
      <c r="EE179" s="5">
        <f>(A!C180-xx!EC179)*xx!EB179</f>
        <v>0</v>
      </c>
      <c r="EF179" s="5" t="str">
        <f t="shared" si="346"/>
        <v>Chocolate Barra Hersheys ao Leite 92g</v>
      </c>
      <c r="EG179" s="51"/>
      <c r="EH179" s="6">
        <f t="shared" si="347"/>
        <v>81.94</v>
      </c>
      <c r="EI179" s="5">
        <f t="shared" si="348"/>
        <v>0</v>
      </c>
      <c r="EJ179" s="172">
        <f>(A!C180-xx!EH179)*xx!EG179</f>
        <v>0</v>
      </c>
      <c r="EK179" s="51"/>
      <c r="EL179" s="6">
        <f t="shared" si="349"/>
        <v>81.94</v>
      </c>
      <c r="EM179" s="5">
        <f t="shared" si="350"/>
        <v>0</v>
      </c>
      <c r="EN179" s="5">
        <f>(A!C180-xx!EL179)*xx!EK179</f>
        <v>0</v>
      </c>
      <c r="EO179" s="5" t="str">
        <f t="shared" si="351"/>
        <v>Chocolate Barra Hersheys ao Leite 92g</v>
      </c>
      <c r="EP179" s="51"/>
      <c r="EQ179" s="6">
        <f t="shared" si="352"/>
        <v>81.94</v>
      </c>
      <c r="ER179" s="5">
        <f t="shared" si="353"/>
        <v>0</v>
      </c>
      <c r="ES179" s="172">
        <f>(A!C180-xx!EQ179)*xx!EP179</f>
        <v>0</v>
      </c>
      <c r="ET179" s="51"/>
      <c r="EU179" s="6">
        <f t="shared" si="354"/>
        <v>81.94</v>
      </c>
      <c r="EV179" s="5">
        <f t="shared" si="355"/>
        <v>0</v>
      </c>
      <c r="EW179" s="5">
        <f>(A!C180-xx!EU179)*xx!ET179</f>
        <v>0</v>
      </c>
      <c r="EX179" s="5" t="str">
        <f t="shared" si="356"/>
        <v>Chocolate Barra Hersheys ao Leite 92g</v>
      </c>
      <c r="EY179" s="51"/>
      <c r="EZ179" s="6">
        <f t="shared" si="357"/>
        <v>81.94</v>
      </c>
      <c r="FA179" s="5">
        <f t="shared" si="358"/>
        <v>0</v>
      </c>
      <c r="FB179" s="172">
        <f>(A!C180-xx!EZ179)*xx!EY179</f>
        <v>0</v>
      </c>
      <c r="FC179" s="51"/>
      <c r="FD179" s="6">
        <f t="shared" si="359"/>
        <v>81.94</v>
      </c>
      <c r="FE179" s="5">
        <f t="shared" si="360"/>
        <v>0</v>
      </c>
      <c r="FF179" s="5">
        <f>(A!C180-xx!FD179)*xx!FC179</f>
        <v>0</v>
      </c>
      <c r="FG179" s="5" t="str">
        <f t="shared" si="361"/>
        <v>Chocolate Barra Hersheys ao Leite 92g</v>
      </c>
      <c r="FH179" s="51"/>
      <c r="FI179" s="6">
        <f t="shared" si="362"/>
        <v>81.94</v>
      </c>
      <c r="FJ179" s="5">
        <f t="shared" si="363"/>
        <v>0</v>
      </c>
      <c r="FK179" s="172">
        <f>(A!C180-xx!FI179)*xx!FH179</f>
        <v>0</v>
      </c>
      <c r="FL179" s="51"/>
      <c r="FM179" s="6">
        <f t="shared" si="364"/>
        <v>81.94</v>
      </c>
      <c r="FN179" s="5">
        <f t="shared" si="365"/>
        <v>0</v>
      </c>
      <c r="FO179" s="5">
        <f>(A!C180-xx!FM179)*xx!FL179</f>
        <v>0</v>
      </c>
      <c r="FP179" s="5" t="str">
        <f t="shared" si="366"/>
        <v>Chocolate Barra Hersheys ao Leite 92g</v>
      </c>
      <c r="FQ179" s="51"/>
      <c r="FR179" s="6">
        <f t="shared" si="367"/>
        <v>81.94</v>
      </c>
      <c r="FS179" s="5">
        <f t="shared" si="368"/>
        <v>0</v>
      </c>
      <c r="FT179" s="172">
        <f>(A!C180-xx!FR179)*xx!FQ179</f>
        <v>0</v>
      </c>
      <c r="FU179" s="51"/>
      <c r="FV179" s="6">
        <f t="shared" si="369"/>
        <v>81.94</v>
      </c>
      <c r="FW179" s="5">
        <f t="shared" si="370"/>
        <v>0</v>
      </c>
      <c r="FX179" s="5">
        <f>(A!C180-xx!FV179)*xx!FU179</f>
        <v>0</v>
      </c>
      <c r="FY179" s="5" t="str">
        <f t="shared" si="371"/>
        <v>Chocolate Barra Hersheys ao Leite 92g</v>
      </c>
      <c r="FZ179" s="51"/>
      <c r="GA179" s="6">
        <f t="shared" si="372"/>
        <v>81.94</v>
      </c>
      <c r="GB179" s="5">
        <f t="shared" si="373"/>
        <v>0</v>
      </c>
      <c r="GC179" s="172">
        <f>(A!C180-xx!GA179)*xx!FZ179</f>
        <v>0</v>
      </c>
      <c r="GD179" s="51"/>
      <c r="GE179" s="6">
        <f t="shared" si="374"/>
        <v>81.94</v>
      </c>
      <c r="GF179" s="5">
        <f t="shared" si="375"/>
        <v>0</v>
      </c>
      <c r="GG179" s="5">
        <f>(A!C180-xx!GE179)*xx!GD179</f>
        <v>0</v>
      </c>
      <c r="GH179" s="5" t="str">
        <f t="shared" si="376"/>
        <v>Chocolate Barra Hersheys ao Leite 92g</v>
      </c>
      <c r="GI179" s="51"/>
      <c r="GJ179" s="6">
        <f t="shared" si="377"/>
        <v>81.94</v>
      </c>
      <c r="GK179" s="5">
        <f t="shared" si="378"/>
        <v>0</v>
      </c>
      <c r="GL179" s="172">
        <f>(A!C180-xx!GJ179)*xx!GI179</f>
        <v>0</v>
      </c>
      <c r="GM179" s="51"/>
      <c r="GN179" s="6">
        <f t="shared" si="379"/>
        <v>81.94</v>
      </c>
      <c r="GO179" s="5">
        <f t="shared" si="380"/>
        <v>0</v>
      </c>
      <c r="GP179" s="5">
        <f>(A!C180-xx!GN179)*xx!GM179</f>
        <v>0</v>
      </c>
      <c r="GQ179" s="5" t="str">
        <f t="shared" si="381"/>
        <v>Chocolate Barra Hersheys ao Leite 92g</v>
      </c>
      <c r="GR179" s="51"/>
      <c r="GS179" s="6">
        <f t="shared" si="382"/>
        <v>81.94</v>
      </c>
      <c r="GT179" s="5">
        <f t="shared" si="383"/>
        <v>0</v>
      </c>
      <c r="GU179" s="172">
        <f>(A!C180-xx!GS179)*xx!GR179</f>
        <v>0</v>
      </c>
      <c r="GV179" s="51"/>
      <c r="GW179" s="6">
        <f t="shared" si="384"/>
        <v>81.94</v>
      </c>
      <c r="GX179" s="5">
        <f t="shared" si="385"/>
        <v>0</v>
      </c>
      <c r="GY179" s="5">
        <f>(A!C180-xx!GW179)*xx!GV179</f>
        <v>0</v>
      </c>
      <c r="GZ179" s="5" t="str">
        <f t="shared" si="386"/>
        <v>Chocolate Barra Hersheys ao Leite 92g</v>
      </c>
      <c r="HA179" s="51"/>
      <c r="HB179" s="6">
        <f t="shared" si="387"/>
        <v>81.94</v>
      </c>
      <c r="HC179" s="5">
        <f t="shared" si="388"/>
        <v>0</v>
      </c>
      <c r="HD179" s="172">
        <f>(A!C180-xx!HB179)*xx!HA179</f>
        <v>0</v>
      </c>
      <c r="HE179" s="51"/>
      <c r="HF179" s="6">
        <f t="shared" si="389"/>
        <v>81.94</v>
      </c>
      <c r="HG179" s="5">
        <f t="shared" si="390"/>
        <v>0</v>
      </c>
      <c r="HH179" s="5">
        <f>(A!C180-xx!HF179)*xx!HE179</f>
        <v>0</v>
      </c>
      <c r="HI179" s="5" t="str">
        <f t="shared" si="391"/>
        <v>Chocolate Barra Hersheys ao Leite 92g</v>
      </c>
      <c r="HJ179" s="51"/>
      <c r="HK179" s="6">
        <f t="shared" si="392"/>
        <v>81.94</v>
      </c>
      <c r="HL179" s="5">
        <f t="shared" si="393"/>
        <v>0</v>
      </c>
      <c r="HM179" s="172">
        <f>(A!C180-xx!HK179)*xx!HJ179</f>
        <v>0</v>
      </c>
      <c r="HN179" s="51"/>
      <c r="HO179" s="6">
        <f t="shared" si="394"/>
        <v>81.94</v>
      </c>
      <c r="HP179" s="5">
        <f t="shared" si="395"/>
        <v>0</v>
      </c>
      <c r="HQ179" s="5">
        <f>-(A!C180-xx!HO179)*xx!HN179</f>
        <v>0</v>
      </c>
      <c r="HR179" s="5" t="str">
        <f t="shared" si="396"/>
        <v>Chocolate Barra Hersheys ao Leite 92g</v>
      </c>
      <c r="HS179" s="51"/>
      <c r="HT179" s="6">
        <f t="shared" si="397"/>
        <v>81.94</v>
      </c>
      <c r="HU179" s="5">
        <f t="shared" si="398"/>
        <v>0</v>
      </c>
      <c r="HV179" s="172">
        <f>(A!C180-xx!HT179)*xx!HS179</f>
        <v>0</v>
      </c>
      <c r="HW179" s="51"/>
      <c r="HX179" s="6">
        <f>A!C180</f>
        <v>81.94</v>
      </c>
      <c r="HY179" s="5">
        <f t="shared" si="399"/>
        <v>0</v>
      </c>
      <c r="HZ179" s="5">
        <f>(A!C180-xx!HX179)*xx!HW179</f>
        <v>0</v>
      </c>
      <c r="IA179" s="5" t="str">
        <f>A!B180</f>
        <v>Chocolate Barra Hersheys ao Leite 92g</v>
      </c>
      <c r="IB179" s="5">
        <f t="shared" si="400"/>
        <v>0</v>
      </c>
      <c r="IC179" s="21">
        <f t="shared" si="401"/>
        <v>0</v>
      </c>
      <c r="ID179" s="21" t="e">
        <f>A!#REF!</f>
        <v>#REF!</v>
      </c>
      <c r="IE179" s="21" t="e">
        <f>NF!IS179</f>
        <v>#DIV/0!</v>
      </c>
      <c r="IF179" s="26" t="e">
        <f t="shared" si="402"/>
        <v>#REF!</v>
      </c>
      <c r="IG179" s="6" t="e">
        <f t="shared" si="403"/>
        <v>#REF!</v>
      </c>
      <c r="IH179" s="34" t="e">
        <f t="shared" si="404"/>
        <v>#REF!</v>
      </c>
      <c r="II179" s="174" t="e">
        <f>IB179+A!#REF!+NF!IQ179</f>
        <v>#REF!</v>
      </c>
      <c r="IJ179" s="175" t="e">
        <f>IC179+A!#REF!+NF!IR179</f>
        <v>#REF!</v>
      </c>
      <c r="IK179" s="175" t="e">
        <f>II179*A!C180</f>
        <v>#REF!</v>
      </c>
      <c r="IL179" s="175" t="e">
        <f t="shared" si="272"/>
        <v>#REF!</v>
      </c>
      <c r="IM179" s="81" t="e">
        <f t="shared" si="405"/>
        <v>#REF!</v>
      </c>
      <c r="IN179" s="57" t="str">
        <f t="shared" si="406"/>
        <v>Chocolate Barra Hersheys ao Leite 92g</v>
      </c>
      <c r="IO179" s="57" t="e">
        <f>IF179/A!C180</f>
        <v>#REF!</v>
      </c>
      <c r="IP179" s="66"/>
      <c r="IQ179" s="57" t="e">
        <f t="shared" si="407"/>
        <v>#REF!</v>
      </c>
      <c r="IR179" s="11" t="e">
        <f>IF179-#REF!</f>
        <v>#REF!</v>
      </c>
    </row>
    <row r="180" spans="1:252" x14ac:dyDescent="0.2">
      <c r="A180" s="19" t="str">
        <f>A!B181</f>
        <v>Chocolate Barra Hersheys Cookies n' Cream 87g</v>
      </c>
      <c r="B180" s="63"/>
      <c r="C180" s="31">
        <f>A!C181</f>
        <v>81.94</v>
      </c>
      <c r="D180" s="14">
        <f t="shared" si="273"/>
        <v>0</v>
      </c>
      <c r="E180" s="169">
        <f>(A!C181-xx!C180)*xx!B180</f>
        <v>0</v>
      </c>
      <c r="F180" s="63"/>
      <c r="G180" s="22">
        <f t="shared" si="274"/>
        <v>81.94</v>
      </c>
      <c r="H180" s="1">
        <f t="shared" si="275"/>
        <v>0</v>
      </c>
      <c r="I180" s="1">
        <f>(A!C181-xx!G180)*xx!F180</f>
        <v>0</v>
      </c>
      <c r="J180" s="1" t="str">
        <f t="shared" si="276"/>
        <v>Chocolate Barra Hersheys Cookies n' Cream 87g</v>
      </c>
      <c r="K180" s="63"/>
      <c r="L180" s="2">
        <f t="shared" si="277"/>
        <v>81.94</v>
      </c>
      <c r="M180" s="1">
        <f t="shared" si="278"/>
        <v>0</v>
      </c>
      <c r="N180" s="64">
        <f>(A!C181-xx!L180)*xx!K180</f>
        <v>0</v>
      </c>
      <c r="O180" s="63"/>
      <c r="P180" s="2">
        <f t="shared" si="279"/>
        <v>81.94</v>
      </c>
      <c r="Q180" s="1">
        <f t="shared" si="280"/>
        <v>0</v>
      </c>
      <c r="R180" s="14">
        <f>(A!C181-xx!P180)*xx!O180</f>
        <v>0</v>
      </c>
      <c r="S180" s="14" t="str">
        <f t="shared" si="281"/>
        <v>Chocolate Barra Hersheys Cookies n' Cream 87g</v>
      </c>
      <c r="T180" s="63"/>
      <c r="U180" s="22">
        <f t="shared" si="282"/>
        <v>81.94</v>
      </c>
      <c r="V180" s="1">
        <f t="shared" si="283"/>
        <v>0</v>
      </c>
      <c r="W180" s="64">
        <f>(A!C181-xx!U180)*xx!T180</f>
        <v>0</v>
      </c>
      <c r="X180" s="63"/>
      <c r="Y180" s="2">
        <f t="shared" si="284"/>
        <v>81.94</v>
      </c>
      <c r="Z180" s="1">
        <f t="shared" si="285"/>
        <v>0</v>
      </c>
      <c r="AA180" s="1">
        <f>(A!C181-xx!Y180)*xx!X180</f>
        <v>0</v>
      </c>
      <c r="AB180" s="1" t="str">
        <f t="shared" si="286"/>
        <v>Chocolate Barra Hersheys Cookies n' Cream 87g</v>
      </c>
      <c r="AC180" s="63"/>
      <c r="AD180" s="2">
        <f t="shared" si="287"/>
        <v>81.94</v>
      </c>
      <c r="AE180" s="1">
        <f t="shared" si="288"/>
        <v>0</v>
      </c>
      <c r="AF180" s="64">
        <f>(A!C181-xx!AD180)*xx!AC180</f>
        <v>0</v>
      </c>
      <c r="AG180" s="63"/>
      <c r="AH180" s="2">
        <f t="shared" si="289"/>
        <v>81.94</v>
      </c>
      <c r="AI180" s="1">
        <f t="shared" si="290"/>
        <v>0</v>
      </c>
      <c r="AJ180" s="1">
        <f>(A!C181-xx!AH180)*xx!AG180</f>
        <v>0</v>
      </c>
      <c r="AK180" s="1" t="str">
        <f t="shared" si="291"/>
        <v>Chocolate Barra Hersheys Cookies n' Cream 87g</v>
      </c>
      <c r="AL180" s="63"/>
      <c r="AM180" s="2">
        <f t="shared" si="292"/>
        <v>81.94</v>
      </c>
      <c r="AN180" s="1">
        <f t="shared" si="293"/>
        <v>0</v>
      </c>
      <c r="AO180" s="64">
        <f>(A!C181-xx!AM180)*xx!AL180</f>
        <v>0</v>
      </c>
      <c r="AP180" s="63"/>
      <c r="AQ180" s="2">
        <f t="shared" si="294"/>
        <v>81.94</v>
      </c>
      <c r="AR180" s="1">
        <f t="shared" si="295"/>
        <v>0</v>
      </c>
      <c r="AS180" s="1">
        <f>(A!C181-xx!AQ180)*xx!AP180</f>
        <v>0</v>
      </c>
      <c r="AT180" s="1" t="str">
        <f t="shared" si="296"/>
        <v>Chocolate Barra Hersheys Cookies n' Cream 87g</v>
      </c>
      <c r="AU180" s="63"/>
      <c r="AV180" s="2">
        <f t="shared" si="297"/>
        <v>81.94</v>
      </c>
      <c r="AW180" s="1">
        <f t="shared" si="298"/>
        <v>0</v>
      </c>
      <c r="AX180" s="64">
        <f>(A!C181-xx!AV180)*xx!AU180</f>
        <v>0</v>
      </c>
      <c r="AY180" s="63"/>
      <c r="AZ180" s="2">
        <f t="shared" si="299"/>
        <v>81.94</v>
      </c>
      <c r="BA180" s="1">
        <f t="shared" si="300"/>
        <v>0</v>
      </c>
      <c r="BB180" s="1">
        <f>(A!E181-xx!AZ180)*xx!AY180</f>
        <v>0</v>
      </c>
      <c r="BC180" s="1" t="str">
        <f t="shared" si="301"/>
        <v>Chocolate Barra Hersheys Cookies n' Cream 87g</v>
      </c>
      <c r="BD180" s="63"/>
      <c r="BE180" s="2">
        <f t="shared" si="302"/>
        <v>81.94</v>
      </c>
      <c r="BF180" s="1">
        <f t="shared" si="303"/>
        <v>0</v>
      </c>
      <c r="BG180" s="64">
        <f>(A!C181-xx!BE180)*xx!BD180</f>
        <v>0</v>
      </c>
      <c r="BH180" s="63"/>
      <c r="BI180" s="2">
        <f t="shared" si="304"/>
        <v>81.94</v>
      </c>
      <c r="BJ180" s="1">
        <f t="shared" si="305"/>
        <v>0</v>
      </c>
      <c r="BK180" s="1">
        <f>(A!C181-xx!BI180)*xx!BH180</f>
        <v>0</v>
      </c>
      <c r="BL180" s="1" t="str">
        <f t="shared" si="306"/>
        <v>Chocolate Barra Hersheys Cookies n' Cream 87g</v>
      </c>
      <c r="BM180" s="63"/>
      <c r="BN180" s="2">
        <f t="shared" si="307"/>
        <v>81.94</v>
      </c>
      <c r="BO180" s="1">
        <f t="shared" si="308"/>
        <v>0</v>
      </c>
      <c r="BP180" s="64">
        <f>(A!C181-xx!BN180)*xx!BM180</f>
        <v>0</v>
      </c>
      <c r="BQ180" s="63"/>
      <c r="BR180" s="2">
        <f t="shared" si="309"/>
        <v>81.94</v>
      </c>
      <c r="BS180" s="1">
        <f t="shared" si="310"/>
        <v>0</v>
      </c>
      <c r="BT180" s="1">
        <f>(A!C181-xx!BR180)*xx!BQ180</f>
        <v>0</v>
      </c>
      <c r="BU180" s="1" t="str">
        <f t="shared" si="311"/>
        <v>Chocolate Barra Hersheys Cookies n' Cream 87g</v>
      </c>
      <c r="BV180" s="63"/>
      <c r="BW180" s="2">
        <f t="shared" si="312"/>
        <v>81.94</v>
      </c>
      <c r="BX180" s="1">
        <f t="shared" si="313"/>
        <v>0</v>
      </c>
      <c r="BY180" s="64">
        <f>(A!C181-xx!BW180)*xx!BV180</f>
        <v>0</v>
      </c>
      <c r="BZ180" s="63"/>
      <c r="CA180" s="2">
        <f t="shared" si="314"/>
        <v>81.94</v>
      </c>
      <c r="CB180" s="1">
        <f t="shared" si="315"/>
        <v>0</v>
      </c>
      <c r="CC180" s="1">
        <f>(A!C181-xx!CA180)*xx!BZ180</f>
        <v>0</v>
      </c>
      <c r="CD180" s="1" t="str">
        <f t="shared" si="316"/>
        <v>Chocolate Barra Hersheys Cookies n' Cream 87g</v>
      </c>
      <c r="CE180" s="63"/>
      <c r="CF180" s="2">
        <f t="shared" si="317"/>
        <v>81.94</v>
      </c>
      <c r="CG180" s="1">
        <f t="shared" si="318"/>
        <v>0</v>
      </c>
      <c r="CH180" s="64">
        <f>(A!C181-xx!CF180)*xx!CE180</f>
        <v>0</v>
      </c>
      <c r="CI180" s="63"/>
      <c r="CJ180" s="2">
        <f t="shared" si="319"/>
        <v>81.94</v>
      </c>
      <c r="CK180" s="1">
        <f t="shared" si="320"/>
        <v>0</v>
      </c>
      <c r="CL180" s="1">
        <f>(A!C181-xx!CJ180)*xx!CI180</f>
        <v>0</v>
      </c>
      <c r="CM180" s="1" t="str">
        <f t="shared" si="321"/>
        <v>Chocolate Barra Hersheys Cookies n' Cream 87g</v>
      </c>
      <c r="CN180" s="63"/>
      <c r="CO180" s="2">
        <f t="shared" si="322"/>
        <v>81.94</v>
      </c>
      <c r="CP180" s="1">
        <f t="shared" si="323"/>
        <v>0</v>
      </c>
      <c r="CQ180" s="64">
        <f>(A!C181-xx!CO180)*xx!CN180</f>
        <v>0</v>
      </c>
      <c r="CR180" s="63"/>
      <c r="CS180" s="2">
        <f t="shared" si="324"/>
        <v>81.94</v>
      </c>
      <c r="CT180" s="1">
        <f t="shared" si="325"/>
        <v>0</v>
      </c>
      <c r="CU180" s="1">
        <f>(A!C181-xx!CS180)*xx!CR180</f>
        <v>0</v>
      </c>
      <c r="CV180" s="1" t="str">
        <f t="shared" si="326"/>
        <v>Chocolate Barra Hersheys Cookies n' Cream 87g</v>
      </c>
      <c r="CW180" s="63"/>
      <c r="CX180" s="2">
        <f t="shared" si="327"/>
        <v>81.94</v>
      </c>
      <c r="CY180" s="1">
        <f t="shared" si="328"/>
        <v>0</v>
      </c>
      <c r="CZ180" s="64">
        <f>(A!C181-xx!CX180)*xx!CW180</f>
        <v>0</v>
      </c>
      <c r="DA180" s="63"/>
      <c r="DB180" s="2">
        <f t="shared" si="329"/>
        <v>81.94</v>
      </c>
      <c r="DC180" s="1">
        <f t="shared" si="330"/>
        <v>0</v>
      </c>
      <c r="DD180" s="1">
        <f>(A!C181-xx!DB180)*xx!DA180</f>
        <v>0</v>
      </c>
      <c r="DE180" s="1" t="str">
        <f t="shared" si="331"/>
        <v>Chocolate Barra Hersheys Cookies n' Cream 87g</v>
      </c>
      <c r="DF180" s="63"/>
      <c r="DG180" s="2">
        <f t="shared" si="332"/>
        <v>81.94</v>
      </c>
      <c r="DH180" s="1">
        <f t="shared" si="333"/>
        <v>0</v>
      </c>
      <c r="DI180" s="64">
        <f>(A!C181-xx!DG180)*xx!DF180</f>
        <v>0</v>
      </c>
      <c r="DJ180" s="63"/>
      <c r="DK180" s="2">
        <f t="shared" si="334"/>
        <v>81.94</v>
      </c>
      <c r="DL180" s="1">
        <f t="shared" si="335"/>
        <v>0</v>
      </c>
      <c r="DM180" s="1">
        <f>(A!C181-xx!DK180)*xx!DJ180</f>
        <v>0</v>
      </c>
      <c r="DN180" s="1" t="str">
        <f t="shared" si="336"/>
        <v>Chocolate Barra Hersheys Cookies n' Cream 87g</v>
      </c>
      <c r="DO180" s="63"/>
      <c r="DP180" s="2">
        <f t="shared" si="337"/>
        <v>81.94</v>
      </c>
      <c r="DQ180" s="1">
        <f t="shared" si="338"/>
        <v>0</v>
      </c>
      <c r="DR180" s="64">
        <f>(A!C181-xx!DP180)*xx!DO180</f>
        <v>0</v>
      </c>
      <c r="DS180" s="63"/>
      <c r="DT180" s="2">
        <f t="shared" si="339"/>
        <v>81.94</v>
      </c>
      <c r="DU180" s="1">
        <f t="shared" si="340"/>
        <v>0</v>
      </c>
      <c r="DV180" s="1">
        <f>(A!C181-xx!DT180)*xx!DS180</f>
        <v>0</v>
      </c>
      <c r="DW180" s="1" t="str">
        <f t="shared" si="341"/>
        <v>Chocolate Barra Hersheys Cookies n' Cream 87g</v>
      </c>
      <c r="DX180" s="63"/>
      <c r="DY180" s="2">
        <f t="shared" si="342"/>
        <v>81.94</v>
      </c>
      <c r="DZ180" s="1">
        <f t="shared" si="343"/>
        <v>0</v>
      </c>
      <c r="EA180" s="64">
        <f>(A!C181-xx!DY180)*xx!DX180</f>
        <v>0</v>
      </c>
      <c r="EB180" s="63"/>
      <c r="EC180" s="2">
        <f t="shared" si="344"/>
        <v>81.94</v>
      </c>
      <c r="ED180" s="1">
        <f t="shared" si="345"/>
        <v>0</v>
      </c>
      <c r="EE180" s="1">
        <f>(A!C181-xx!EC180)*xx!EB180</f>
        <v>0</v>
      </c>
      <c r="EF180" s="1" t="str">
        <f t="shared" si="346"/>
        <v>Chocolate Barra Hersheys Cookies n' Cream 87g</v>
      </c>
      <c r="EG180" s="63"/>
      <c r="EH180" s="2">
        <f t="shared" si="347"/>
        <v>81.94</v>
      </c>
      <c r="EI180" s="1">
        <f t="shared" si="348"/>
        <v>0</v>
      </c>
      <c r="EJ180" s="64">
        <f>(A!C181-xx!EH180)*xx!EG180</f>
        <v>0</v>
      </c>
      <c r="EK180" s="63"/>
      <c r="EL180" s="2">
        <f t="shared" si="349"/>
        <v>81.94</v>
      </c>
      <c r="EM180" s="1">
        <f t="shared" si="350"/>
        <v>0</v>
      </c>
      <c r="EN180" s="1">
        <f>(A!C181-xx!EL180)*xx!EK180</f>
        <v>0</v>
      </c>
      <c r="EO180" s="1" t="str">
        <f t="shared" si="351"/>
        <v>Chocolate Barra Hersheys Cookies n' Cream 87g</v>
      </c>
      <c r="EP180" s="63"/>
      <c r="EQ180" s="2">
        <f t="shared" si="352"/>
        <v>81.94</v>
      </c>
      <c r="ER180" s="1">
        <f t="shared" si="353"/>
        <v>0</v>
      </c>
      <c r="ES180" s="64">
        <f>(A!C181-xx!EQ180)*xx!EP180</f>
        <v>0</v>
      </c>
      <c r="ET180" s="63"/>
      <c r="EU180" s="2">
        <f t="shared" si="354"/>
        <v>81.94</v>
      </c>
      <c r="EV180" s="1">
        <f t="shared" si="355"/>
        <v>0</v>
      </c>
      <c r="EW180" s="1">
        <f>(A!C181-xx!EU180)*xx!ET180</f>
        <v>0</v>
      </c>
      <c r="EX180" s="1" t="str">
        <f t="shared" si="356"/>
        <v>Chocolate Barra Hersheys Cookies n' Cream 87g</v>
      </c>
      <c r="EY180" s="63"/>
      <c r="EZ180" s="2">
        <f t="shared" si="357"/>
        <v>81.94</v>
      </c>
      <c r="FA180" s="1">
        <f t="shared" si="358"/>
        <v>0</v>
      </c>
      <c r="FB180" s="64">
        <f>(A!C181-xx!EZ180)*xx!EY180</f>
        <v>0</v>
      </c>
      <c r="FC180" s="63"/>
      <c r="FD180" s="2">
        <f t="shared" si="359"/>
        <v>81.94</v>
      </c>
      <c r="FE180" s="1">
        <f t="shared" si="360"/>
        <v>0</v>
      </c>
      <c r="FF180" s="1">
        <f>(A!C181-xx!FD180)*xx!FC180</f>
        <v>0</v>
      </c>
      <c r="FG180" s="1" t="str">
        <f t="shared" si="361"/>
        <v>Chocolate Barra Hersheys Cookies n' Cream 87g</v>
      </c>
      <c r="FH180" s="63"/>
      <c r="FI180" s="2">
        <f t="shared" si="362"/>
        <v>81.94</v>
      </c>
      <c r="FJ180" s="1">
        <f t="shared" si="363"/>
        <v>0</v>
      </c>
      <c r="FK180" s="64">
        <f>(A!C181-xx!FI180)*xx!FH180</f>
        <v>0</v>
      </c>
      <c r="FL180" s="63"/>
      <c r="FM180" s="2">
        <f t="shared" si="364"/>
        <v>81.94</v>
      </c>
      <c r="FN180" s="1">
        <f t="shared" si="365"/>
        <v>0</v>
      </c>
      <c r="FO180" s="1">
        <f>(A!C181-xx!FM180)*xx!FL180</f>
        <v>0</v>
      </c>
      <c r="FP180" s="1" t="str">
        <f t="shared" si="366"/>
        <v>Chocolate Barra Hersheys Cookies n' Cream 87g</v>
      </c>
      <c r="FQ180" s="63"/>
      <c r="FR180" s="2">
        <f t="shared" si="367"/>
        <v>81.94</v>
      </c>
      <c r="FS180" s="1">
        <f t="shared" si="368"/>
        <v>0</v>
      </c>
      <c r="FT180" s="64">
        <f>(A!C181-xx!FR180)*xx!FQ180</f>
        <v>0</v>
      </c>
      <c r="FU180" s="63"/>
      <c r="FV180" s="2">
        <f t="shared" si="369"/>
        <v>81.94</v>
      </c>
      <c r="FW180" s="1">
        <f t="shared" si="370"/>
        <v>0</v>
      </c>
      <c r="FX180" s="1">
        <f>(A!C181-xx!FV180)*xx!FU180</f>
        <v>0</v>
      </c>
      <c r="FY180" s="1" t="str">
        <f t="shared" si="371"/>
        <v>Chocolate Barra Hersheys Cookies n' Cream 87g</v>
      </c>
      <c r="FZ180" s="63"/>
      <c r="GA180" s="2">
        <f t="shared" si="372"/>
        <v>81.94</v>
      </c>
      <c r="GB180" s="1">
        <f t="shared" si="373"/>
        <v>0</v>
      </c>
      <c r="GC180" s="64">
        <f>(A!C181-xx!GA180)*xx!FZ180</f>
        <v>0</v>
      </c>
      <c r="GD180" s="63"/>
      <c r="GE180" s="2">
        <f t="shared" si="374"/>
        <v>81.94</v>
      </c>
      <c r="GF180" s="1">
        <f t="shared" si="375"/>
        <v>0</v>
      </c>
      <c r="GG180" s="1">
        <f>(A!C181-xx!GE180)*xx!GD180</f>
        <v>0</v>
      </c>
      <c r="GH180" s="1" t="str">
        <f t="shared" si="376"/>
        <v>Chocolate Barra Hersheys Cookies n' Cream 87g</v>
      </c>
      <c r="GI180" s="63"/>
      <c r="GJ180" s="2">
        <f t="shared" si="377"/>
        <v>81.94</v>
      </c>
      <c r="GK180" s="1">
        <f t="shared" si="378"/>
        <v>0</v>
      </c>
      <c r="GL180" s="64">
        <f>(A!C181-xx!GJ180)*xx!GI180</f>
        <v>0</v>
      </c>
      <c r="GM180" s="63"/>
      <c r="GN180" s="2">
        <f t="shared" si="379"/>
        <v>81.94</v>
      </c>
      <c r="GO180" s="1">
        <f t="shared" si="380"/>
        <v>0</v>
      </c>
      <c r="GP180" s="1">
        <f>(A!C181-xx!GN180)*xx!GM180</f>
        <v>0</v>
      </c>
      <c r="GQ180" s="1" t="str">
        <f t="shared" si="381"/>
        <v>Chocolate Barra Hersheys Cookies n' Cream 87g</v>
      </c>
      <c r="GR180" s="63"/>
      <c r="GS180" s="2">
        <f t="shared" si="382"/>
        <v>81.94</v>
      </c>
      <c r="GT180" s="1">
        <f t="shared" si="383"/>
        <v>0</v>
      </c>
      <c r="GU180" s="64">
        <f>(A!C181-xx!GS180)*xx!GR180</f>
        <v>0</v>
      </c>
      <c r="GV180" s="63"/>
      <c r="GW180" s="2">
        <f t="shared" si="384"/>
        <v>81.94</v>
      </c>
      <c r="GX180" s="1">
        <f t="shared" si="385"/>
        <v>0</v>
      </c>
      <c r="GY180" s="1">
        <f>(A!C181-xx!GW180)*xx!GV180</f>
        <v>0</v>
      </c>
      <c r="GZ180" s="1" t="str">
        <f t="shared" si="386"/>
        <v>Chocolate Barra Hersheys Cookies n' Cream 87g</v>
      </c>
      <c r="HA180" s="63"/>
      <c r="HB180" s="2">
        <f t="shared" si="387"/>
        <v>81.94</v>
      </c>
      <c r="HC180" s="1">
        <f t="shared" si="388"/>
        <v>0</v>
      </c>
      <c r="HD180" s="64">
        <f>(A!C181-xx!HB180)*xx!HA180</f>
        <v>0</v>
      </c>
      <c r="HE180" s="63"/>
      <c r="HF180" s="2">
        <f t="shared" si="389"/>
        <v>81.94</v>
      </c>
      <c r="HG180" s="1">
        <f t="shared" si="390"/>
        <v>0</v>
      </c>
      <c r="HH180" s="1">
        <f>(A!C181-xx!HF180)*xx!HE180</f>
        <v>0</v>
      </c>
      <c r="HI180" s="1" t="str">
        <f t="shared" si="391"/>
        <v>Chocolate Barra Hersheys Cookies n' Cream 87g</v>
      </c>
      <c r="HJ180" s="63"/>
      <c r="HK180" s="2">
        <f t="shared" si="392"/>
        <v>81.94</v>
      </c>
      <c r="HL180" s="1">
        <f t="shared" si="393"/>
        <v>0</v>
      </c>
      <c r="HM180" s="64">
        <f>(A!C181-xx!HK180)*xx!HJ180</f>
        <v>0</v>
      </c>
      <c r="HN180" s="63"/>
      <c r="HO180" s="2">
        <f t="shared" si="394"/>
        <v>81.94</v>
      </c>
      <c r="HP180" s="1">
        <f t="shared" si="395"/>
        <v>0</v>
      </c>
      <c r="HQ180" s="1">
        <f>-(A!C181-xx!HO180)*xx!HN180</f>
        <v>0</v>
      </c>
      <c r="HR180" s="1" t="str">
        <f t="shared" si="396"/>
        <v>Chocolate Barra Hersheys Cookies n' Cream 87g</v>
      </c>
      <c r="HS180" s="63"/>
      <c r="HT180" s="2">
        <f t="shared" si="397"/>
        <v>81.94</v>
      </c>
      <c r="HU180" s="1">
        <f t="shared" si="398"/>
        <v>0</v>
      </c>
      <c r="HV180" s="64">
        <f>(A!C181-xx!HT180)*xx!HS180</f>
        <v>0</v>
      </c>
      <c r="HW180" s="63"/>
      <c r="HX180" s="2">
        <f>A!C181</f>
        <v>81.94</v>
      </c>
      <c r="HY180" s="1">
        <f t="shared" si="399"/>
        <v>0</v>
      </c>
      <c r="HZ180" s="1">
        <f>(A!C181-xx!HX180)*xx!HW180</f>
        <v>0</v>
      </c>
      <c r="IA180" s="1" t="str">
        <f>A!B181</f>
        <v>Chocolate Barra Hersheys Cookies n' Cream 87g</v>
      </c>
      <c r="IB180" s="1">
        <f t="shared" si="400"/>
        <v>0</v>
      </c>
      <c r="IC180" s="14">
        <f t="shared" si="401"/>
        <v>0</v>
      </c>
      <c r="ID180" s="14" t="e">
        <f>A!#REF!</f>
        <v>#REF!</v>
      </c>
      <c r="IE180" s="14" t="e">
        <f>NF!IS180</f>
        <v>#DIV/0!</v>
      </c>
      <c r="IF180" s="26" t="e">
        <f t="shared" si="402"/>
        <v>#REF!</v>
      </c>
      <c r="IG180" s="2" t="e">
        <f t="shared" si="403"/>
        <v>#REF!</v>
      </c>
      <c r="IH180" s="170" t="e">
        <f t="shared" si="404"/>
        <v>#REF!</v>
      </c>
      <c r="II180" s="174" t="e">
        <f>IB180+A!#REF!+NF!IQ180</f>
        <v>#REF!</v>
      </c>
      <c r="IJ180" s="175" t="e">
        <f>IC180+A!#REF!+NF!IR180</f>
        <v>#REF!</v>
      </c>
      <c r="IK180" s="175" t="e">
        <f>II180*A!C181</f>
        <v>#REF!</v>
      </c>
      <c r="IL180" s="175" t="e">
        <f t="shared" si="272"/>
        <v>#REF!</v>
      </c>
      <c r="IM180" s="81" t="e">
        <f t="shared" si="405"/>
        <v>#REF!</v>
      </c>
      <c r="IN180" s="84" t="str">
        <f t="shared" si="406"/>
        <v>Chocolate Barra Hersheys Cookies n' Cream 87g</v>
      </c>
      <c r="IO180" s="84" t="e">
        <f>IF180/A!C181</f>
        <v>#REF!</v>
      </c>
      <c r="IP180" s="72"/>
      <c r="IQ180" s="84" t="e">
        <f t="shared" si="407"/>
        <v>#REF!</v>
      </c>
      <c r="IR180" s="85" t="e">
        <f>IF180-#REF!</f>
        <v>#REF!</v>
      </c>
    </row>
    <row r="181" spans="1:252" x14ac:dyDescent="0.2">
      <c r="A181" s="20" t="str">
        <f>A!B182</f>
        <v>Chocolate Barra Hersheys Meio Amargo 92g</v>
      </c>
      <c r="B181" s="51"/>
      <c r="C181" s="65">
        <f>A!C182</f>
        <v>81.94</v>
      </c>
      <c r="D181" s="21">
        <f t="shared" si="273"/>
        <v>0</v>
      </c>
      <c r="E181" s="171">
        <f>(A!C182-xx!C181)*xx!B181</f>
        <v>0</v>
      </c>
      <c r="F181" s="51"/>
      <c r="G181" s="32">
        <f t="shared" si="274"/>
        <v>81.94</v>
      </c>
      <c r="H181" s="5">
        <f t="shared" si="275"/>
        <v>0</v>
      </c>
      <c r="I181" s="5">
        <f>(A!C182-xx!G181)*xx!F181</f>
        <v>0</v>
      </c>
      <c r="J181" s="5" t="str">
        <f t="shared" si="276"/>
        <v>Chocolate Barra Hersheys Meio Amargo 92g</v>
      </c>
      <c r="K181" s="51"/>
      <c r="L181" s="6">
        <f t="shared" si="277"/>
        <v>81.94</v>
      </c>
      <c r="M181" s="5">
        <f t="shared" si="278"/>
        <v>0</v>
      </c>
      <c r="N181" s="172">
        <f>(A!C182-xx!L181)*xx!K181</f>
        <v>0</v>
      </c>
      <c r="O181" s="51"/>
      <c r="P181" s="6">
        <f t="shared" si="279"/>
        <v>81.94</v>
      </c>
      <c r="Q181" s="5">
        <f t="shared" si="280"/>
        <v>0</v>
      </c>
      <c r="R181" s="21">
        <f>(A!C182-xx!P181)*xx!O181</f>
        <v>0</v>
      </c>
      <c r="S181" s="21" t="str">
        <f t="shared" si="281"/>
        <v>Chocolate Barra Hersheys Meio Amargo 92g</v>
      </c>
      <c r="T181" s="51"/>
      <c r="U181" s="32">
        <f t="shared" si="282"/>
        <v>81.94</v>
      </c>
      <c r="V181" s="5">
        <f t="shared" si="283"/>
        <v>0</v>
      </c>
      <c r="W181" s="172">
        <f>(A!C182-xx!U181)*xx!T181</f>
        <v>0</v>
      </c>
      <c r="X181" s="51"/>
      <c r="Y181" s="6">
        <f t="shared" si="284"/>
        <v>81.94</v>
      </c>
      <c r="Z181" s="5">
        <f t="shared" si="285"/>
        <v>0</v>
      </c>
      <c r="AA181" s="5">
        <f>(A!C182-xx!Y181)*xx!X181</f>
        <v>0</v>
      </c>
      <c r="AB181" s="5" t="str">
        <f t="shared" si="286"/>
        <v>Chocolate Barra Hersheys Meio Amargo 92g</v>
      </c>
      <c r="AC181" s="51"/>
      <c r="AD181" s="6">
        <f t="shared" si="287"/>
        <v>81.94</v>
      </c>
      <c r="AE181" s="5">
        <f t="shared" si="288"/>
        <v>0</v>
      </c>
      <c r="AF181" s="172">
        <f>(A!C182-xx!AD181)*xx!AC181</f>
        <v>0</v>
      </c>
      <c r="AG181" s="51"/>
      <c r="AH181" s="6">
        <f t="shared" si="289"/>
        <v>81.94</v>
      </c>
      <c r="AI181" s="5">
        <f t="shared" si="290"/>
        <v>0</v>
      </c>
      <c r="AJ181" s="5">
        <f>(A!C182-xx!AH181)*xx!AG181</f>
        <v>0</v>
      </c>
      <c r="AK181" s="5" t="str">
        <f t="shared" si="291"/>
        <v>Chocolate Barra Hersheys Meio Amargo 92g</v>
      </c>
      <c r="AL181" s="51"/>
      <c r="AM181" s="6">
        <f t="shared" si="292"/>
        <v>81.94</v>
      </c>
      <c r="AN181" s="5">
        <f t="shared" si="293"/>
        <v>0</v>
      </c>
      <c r="AO181" s="172">
        <f>(A!C182-xx!AM181)*xx!AL181</f>
        <v>0</v>
      </c>
      <c r="AP181" s="51"/>
      <c r="AQ181" s="6">
        <f t="shared" si="294"/>
        <v>81.94</v>
      </c>
      <c r="AR181" s="5">
        <f t="shared" si="295"/>
        <v>0</v>
      </c>
      <c r="AS181" s="5">
        <f>(A!C182-xx!AQ181)*xx!AP181</f>
        <v>0</v>
      </c>
      <c r="AT181" s="5" t="str">
        <f t="shared" si="296"/>
        <v>Chocolate Barra Hersheys Meio Amargo 92g</v>
      </c>
      <c r="AU181" s="51"/>
      <c r="AV181" s="6">
        <f t="shared" si="297"/>
        <v>81.94</v>
      </c>
      <c r="AW181" s="5">
        <f t="shared" si="298"/>
        <v>0</v>
      </c>
      <c r="AX181" s="172">
        <f>(A!C182-xx!AV181)*xx!AU181</f>
        <v>0</v>
      </c>
      <c r="AY181" s="51"/>
      <c r="AZ181" s="6">
        <f t="shared" si="299"/>
        <v>81.94</v>
      </c>
      <c r="BA181" s="5">
        <f t="shared" si="300"/>
        <v>0</v>
      </c>
      <c r="BB181" s="5">
        <f>(A!E182-xx!AZ181)*xx!AY181</f>
        <v>0</v>
      </c>
      <c r="BC181" s="5" t="str">
        <f t="shared" si="301"/>
        <v>Chocolate Barra Hersheys Meio Amargo 92g</v>
      </c>
      <c r="BD181" s="51"/>
      <c r="BE181" s="6">
        <f t="shared" si="302"/>
        <v>81.94</v>
      </c>
      <c r="BF181" s="5">
        <f t="shared" si="303"/>
        <v>0</v>
      </c>
      <c r="BG181" s="172">
        <f>(A!C182-xx!BE181)*xx!BD181</f>
        <v>0</v>
      </c>
      <c r="BH181" s="51"/>
      <c r="BI181" s="6">
        <f t="shared" si="304"/>
        <v>81.94</v>
      </c>
      <c r="BJ181" s="5">
        <f t="shared" si="305"/>
        <v>0</v>
      </c>
      <c r="BK181" s="5">
        <f>(A!C182-xx!BI181)*xx!BH181</f>
        <v>0</v>
      </c>
      <c r="BL181" s="5" t="str">
        <f t="shared" si="306"/>
        <v>Chocolate Barra Hersheys Meio Amargo 92g</v>
      </c>
      <c r="BM181" s="51"/>
      <c r="BN181" s="6">
        <f t="shared" si="307"/>
        <v>81.94</v>
      </c>
      <c r="BO181" s="5">
        <f t="shared" si="308"/>
        <v>0</v>
      </c>
      <c r="BP181" s="172">
        <f>(A!C182-xx!BN181)*xx!BM181</f>
        <v>0</v>
      </c>
      <c r="BQ181" s="51"/>
      <c r="BR181" s="6">
        <f t="shared" si="309"/>
        <v>81.94</v>
      </c>
      <c r="BS181" s="5">
        <f t="shared" si="310"/>
        <v>0</v>
      </c>
      <c r="BT181" s="5">
        <f>(A!C182-xx!BR181)*xx!BQ181</f>
        <v>0</v>
      </c>
      <c r="BU181" s="5" t="str">
        <f t="shared" si="311"/>
        <v>Chocolate Barra Hersheys Meio Amargo 92g</v>
      </c>
      <c r="BV181" s="51"/>
      <c r="BW181" s="6">
        <f t="shared" si="312"/>
        <v>81.94</v>
      </c>
      <c r="BX181" s="5">
        <f t="shared" si="313"/>
        <v>0</v>
      </c>
      <c r="BY181" s="172">
        <f>(A!C182-xx!BW181)*xx!BV181</f>
        <v>0</v>
      </c>
      <c r="BZ181" s="51"/>
      <c r="CA181" s="6">
        <f t="shared" si="314"/>
        <v>81.94</v>
      </c>
      <c r="CB181" s="5">
        <f t="shared" si="315"/>
        <v>0</v>
      </c>
      <c r="CC181" s="5">
        <f>(A!C182-xx!CA181)*xx!BZ181</f>
        <v>0</v>
      </c>
      <c r="CD181" s="5" t="str">
        <f t="shared" si="316"/>
        <v>Chocolate Barra Hersheys Meio Amargo 92g</v>
      </c>
      <c r="CE181" s="51"/>
      <c r="CF181" s="6">
        <f t="shared" si="317"/>
        <v>81.94</v>
      </c>
      <c r="CG181" s="5">
        <f t="shared" si="318"/>
        <v>0</v>
      </c>
      <c r="CH181" s="172">
        <f>(A!C182-xx!CF181)*xx!CE181</f>
        <v>0</v>
      </c>
      <c r="CI181" s="51"/>
      <c r="CJ181" s="6">
        <f t="shared" si="319"/>
        <v>81.94</v>
      </c>
      <c r="CK181" s="5">
        <f t="shared" si="320"/>
        <v>0</v>
      </c>
      <c r="CL181" s="5">
        <f>(A!C182-xx!CJ181)*xx!CI181</f>
        <v>0</v>
      </c>
      <c r="CM181" s="5" t="str">
        <f t="shared" si="321"/>
        <v>Chocolate Barra Hersheys Meio Amargo 92g</v>
      </c>
      <c r="CN181" s="51"/>
      <c r="CO181" s="6">
        <f t="shared" si="322"/>
        <v>81.94</v>
      </c>
      <c r="CP181" s="5">
        <f t="shared" si="323"/>
        <v>0</v>
      </c>
      <c r="CQ181" s="172">
        <f>(A!C182-xx!CO181)*xx!CN181</f>
        <v>0</v>
      </c>
      <c r="CR181" s="51"/>
      <c r="CS181" s="6">
        <f t="shared" si="324"/>
        <v>81.94</v>
      </c>
      <c r="CT181" s="5">
        <f t="shared" si="325"/>
        <v>0</v>
      </c>
      <c r="CU181" s="5">
        <f>(A!C182-xx!CS181)*xx!CR181</f>
        <v>0</v>
      </c>
      <c r="CV181" s="5" t="str">
        <f t="shared" si="326"/>
        <v>Chocolate Barra Hersheys Meio Amargo 92g</v>
      </c>
      <c r="CW181" s="51"/>
      <c r="CX181" s="6">
        <f t="shared" si="327"/>
        <v>81.94</v>
      </c>
      <c r="CY181" s="5">
        <f t="shared" si="328"/>
        <v>0</v>
      </c>
      <c r="CZ181" s="172">
        <f>(A!C182-xx!CX181)*xx!CW181</f>
        <v>0</v>
      </c>
      <c r="DA181" s="51"/>
      <c r="DB181" s="6">
        <f t="shared" si="329"/>
        <v>81.94</v>
      </c>
      <c r="DC181" s="5">
        <f t="shared" si="330"/>
        <v>0</v>
      </c>
      <c r="DD181" s="5">
        <f>(A!C182-xx!DB181)*xx!DA181</f>
        <v>0</v>
      </c>
      <c r="DE181" s="5" t="str">
        <f t="shared" si="331"/>
        <v>Chocolate Barra Hersheys Meio Amargo 92g</v>
      </c>
      <c r="DF181" s="51"/>
      <c r="DG181" s="6">
        <f t="shared" si="332"/>
        <v>81.94</v>
      </c>
      <c r="DH181" s="5">
        <f t="shared" si="333"/>
        <v>0</v>
      </c>
      <c r="DI181" s="172">
        <f>(A!C182-xx!DG181)*xx!DF181</f>
        <v>0</v>
      </c>
      <c r="DJ181" s="51"/>
      <c r="DK181" s="6">
        <f t="shared" si="334"/>
        <v>81.94</v>
      </c>
      <c r="DL181" s="5">
        <f t="shared" si="335"/>
        <v>0</v>
      </c>
      <c r="DM181" s="5">
        <f>(A!C182-xx!DK181)*xx!DJ181</f>
        <v>0</v>
      </c>
      <c r="DN181" s="5" t="str">
        <f t="shared" si="336"/>
        <v>Chocolate Barra Hersheys Meio Amargo 92g</v>
      </c>
      <c r="DO181" s="51"/>
      <c r="DP181" s="6">
        <f t="shared" si="337"/>
        <v>81.94</v>
      </c>
      <c r="DQ181" s="5">
        <f t="shared" si="338"/>
        <v>0</v>
      </c>
      <c r="DR181" s="172">
        <f>(A!C182-xx!DP181)*xx!DO181</f>
        <v>0</v>
      </c>
      <c r="DS181" s="51"/>
      <c r="DT181" s="6">
        <f t="shared" si="339"/>
        <v>81.94</v>
      </c>
      <c r="DU181" s="5">
        <f t="shared" si="340"/>
        <v>0</v>
      </c>
      <c r="DV181" s="5">
        <f>(A!C182-xx!DT181)*xx!DS181</f>
        <v>0</v>
      </c>
      <c r="DW181" s="5" t="str">
        <f t="shared" si="341"/>
        <v>Chocolate Barra Hersheys Meio Amargo 92g</v>
      </c>
      <c r="DX181" s="51"/>
      <c r="DY181" s="6">
        <f t="shared" si="342"/>
        <v>81.94</v>
      </c>
      <c r="DZ181" s="5">
        <f t="shared" si="343"/>
        <v>0</v>
      </c>
      <c r="EA181" s="172">
        <f>(A!C182-xx!DY181)*xx!DX181</f>
        <v>0</v>
      </c>
      <c r="EB181" s="51"/>
      <c r="EC181" s="6">
        <f t="shared" si="344"/>
        <v>81.94</v>
      </c>
      <c r="ED181" s="5">
        <f t="shared" si="345"/>
        <v>0</v>
      </c>
      <c r="EE181" s="5">
        <f>(A!C182-xx!EC181)*xx!EB181</f>
        <v>0</v>
      </c>
      <c r="EF181" s="5" t="str">
        <f t="shared" si="346"/>
        <v>Chocolate Barra Hersheys Meio Amargo 92g</v>
      </c>
      <c r="EG181" s="51"/>
      <c r="EH181" s="6">
        <f t="shared" si="347"/>
        <v>81.94</v>
      </c>
      <c r="EI181" s="5">
        <f t="shared" si="348"/>
        <v>0</v>
      </c>
      <c r="EJ181" s="172">
        <f>(A!C182-xx!EH181)*xx!EG181</f>
        <v>0</v>
      </c>
      <c r="EK181" s="51"/>
      <c r="EL181" s="6">
        <f t="shared" si="349"/>
        <v>81.94</v>
      </c>
      <c r="EM181" s="5">
        <f t="shared" si="350"/>
        <v>0</v>
      </c>
      <c r="EN181" s="5">
        <f>(A!C182-xx!EL181)*xx!EK181</f>
        <v>0</v>
      </c>
      <c r="EO181" s="5" t="str">
        <f t="shared" si="351"/>
        <v>Chocolate Barra Hersheys Meio Amargo 92g</v>
      </c>
      <c r="EP181" s="51"/>
      <c r="EQ181" s="6">
        <f t="shared" si="352"/>
        <v>81.94</v>
      </c>
      <c r="ER181" s="5">
        <f t="shared" si="353"/>
        <v>0</v>
      </c>
      <c r="ES181" s="172">
        <f>(A!C182-xx!EQ181)*xx!EP181</f>
        <v>0</v>
      </c>
      <c r="ET181" s="51"/>
      <c r="EU181" s="6">
        <f t="shared" si="354"/>
        <v>81.94</v>
      </c>
      <c r="EV181" s="5">
        <f t="shared" si="355"/>
        <v>0</v>
      </c>
      <c r="EW181" s="5">
        <f>(A!C182-xx!EU181)*xx!ET181</f>
        <v>0</v>
      </c>
      <c r="EX181" s="5" t="str">
        <f t="shared" si="356"/>
        <v>Chocolate Barra Hersheys Meio Amargo 92g</v>
      </c>
      <c r="EY181" s="51"/>
      <c r="EZ181" s="6">
        <f t="shared" si="357"/>
        <v>81.94</v>
      </c>
      <c r="FA181" s="5">
        <f t="shared" si="358"/>
        <v>0</v>
      </c>
      <c r="FB181" s="172">
        <f>(A!C182-xx!EZ181)*xx!EY181</f>
        <v>0</v>
      </c>
      <c r="FC181" s="51"/>
      <c r="FD181" s="6">
        <f t="shared" si="359"/>
        <v>81.94</v>
      </c>
      <c r="FE181" s="5">
        <f t="shared" si="360"/>
        <v>0</v>
      </c>
      <c r="FF181" s="5">
        <f>(A!C182-xx!FD181)*xx!FC181</f>
        <v>0</v>
      </c>
      <c r="FG181" s="5" t="str">
        <f t="shared" si="361"/>
        <v>Chocolate Barra Hersheys Meio Amargo 92g</v>
      </c>
      <c r="FH181" s="51"/>
      <c r="FI181" s="6">
        <f t="shared" si="362"/>
        <v>81.94</v>
      </c>
      <c r="FJ181" s="5">
        <f t="shared" si="363"/>
        <v>0</v>
      </c>
      <c r="FK181" s="172">
        <f>(A!C182-xx!FI181)*xx!FH181</f>
        <v>0</v>
      </c>
      <c r="FL181" s="51"/>
      <c r="FM181" s="6">
        <f t="shared" si="364"/>
        <v>81.94</v>
      </c>
      <c r="FN181" s="5">
        <f t="shared" si="365"/>
        <v>0</v>
      </c>
      <c r="FO181" s="5">
        <f>(A!C182-xx!FM181)*xx!FL181</f>
        <v>0</v>
      </c>
      <c r="FP181" s="5" t="str">
        <f t="shared" si="366"/>
        <v>Chocolate Barra Hersheys Meio Amargo 92g</v>
      </c>
      <c r="FQ181" s="51"/>
      <c r="FR181" s="6">
        <f t="shared" si="367"/>
        <v>81.94</v>
      </c>
      <c r="FS181" s="5">
        <f t="shared" si="368"/>
        <v>0</v>
      </c>
      <c r="FT181" s="172">
        <f>(A!C182-xx!FR181)*xx!FQ181</f>
        <v>0</v>
      </c>
      <c r="FU181" s="51"/>
      <c r="FV181" s="6">
        <f t="shared" si="369"/>
        <v>81.94</v>
      </c>
      <c r="FW181" s="5">
        <f t="shared" si="370"/>
        <v>0</v>
      </c>
      <c r="FX181" s="5">
        <f>(A!C182-xx!FV181)*xx!FU181</f>
        <v>0</v>
      </c>
      <c r="FY181" s="5" t="str">
        <f t="shared" si="371"/>
        <v>Chocolate Barra Hersheys Meio Amargo 92g</v>
      </c>
      <c r="FZ181" s="51"/>
      <c r="GA181" s="6">
        <f t="shared" si="372"/>
        <v>81.94</v>
      </c>
      <c r="GB181" s="5">
        <f t="shared" si="373"/>
        <v>0</v>
      </c>
      <c r="GC181" s="172">
        <f>(A!C182-xx!GA181)*xx!FZ181</f>
        <v>0</v>
      </c>
      <c r="GD181" s="51"/>
      <c r="GE181" s="6">
        <f t="shared" si="374"/>
        <v>81.94</v>
      </c>
      <c r="GF181" s="5">
        <f t="shared" si="375"/>
        <v>0</v>
      </c>
      <c r="GG181" s="5">
        <f>(A!C182-xx!GE181)*xx!GD181</f>
        <v>0</v>
      </c>
      <c r="GH181" s="5" t="str">
        <f t="shared" si="376"/>
        <v>Chocolate Barra Hersheys Meio Amargo 92g</v>
      </c>
      <c r="GI181" s="51"/>
      <c r="GJ181" s="6">
        <f t="shared" si="377"/>
        <v>81.94</v>
      </c>
      <c r="GK181" s="5">
        <f t="shared" si="378"/>
        <v>0</v>
      </c>
      <c r="GL181" s="172">
        <f>(A!C182-xx!GJ181)*xx!GI181</f>
        <v>0</v>
      </c>
      <c r="GM181" s="51"/>
      <c r="GN181" s="6">
        <f t="shared" si="379"/>
        <v>81.94</v>
      </c>
      <c r="GO181" s="5">
        <f t="shared" si="380"/>
        <v>0</v>
      </c>
      <c r="GP181" s="5">
        <f>(A!C182-xx!GN181)*xx!GM181</f>
        <v>0</v>
      </c>
      <c r="GQ181" s="5" t="str">
        <f t="shared" si="381"/>
        <v>Chocolate Barra Hersheys Meio Amargo 92g</v>
      </c>
      <c r="GR181" s="51"/>
      <c r="GS181" s="6">
        <f t="shared" si="382"/>
        <v>81.94</v>
      </c>
      <c r="GT181" s="5">
        <f t="shared" si="383"/>
        <v>0</v>
      </c>
      <c r="GU181" s="172">
        <f>(A!C182-xx!GS181)*xx!GR181</f>
        <v>0</v>
      </c>
      <c r="GV181" s="51"/>
      <c r="GW181" s="6">
        <f t="shared" si="384"/>
        <v>81.94</v>
      </c>
      <c r="GX181" s="5">
        <f t="shared" si="385"/>
        <v>0</v>
      </c>
      <c r="GY181" s="5">
        <f>(A!C182-xx!GW181)*xx!GV181</f>
        <v>0</v>
      </c>
      <c r="GZ181" s="5" t="str">
        <f t="shared" si="386"/>
        <v>Chocolate Barra Hersheys Meio Amargo 92g</v>
      </c>
      <c r="HA181" s="51"/>
      <c r="HB181" s="6">
        <f t="shared" si="387"/>
        <v>81.94</v>
      </c>
      <c r="HC181" s="5">
        <f t="shared" si="388"/>
        <v>0</v>
      </c>
      <c r="HD181" s="172">
        <f>(A!C182-xx!HB181)*xx!HA181</f>
        <v>0</v>
      </c>
      <c r="HE181" s="51"/>
      <c r="HF181" s="6">
        <f t="shared" si="389"/>
        <v>81.94</v>
      </c>
      <c r="HG181" s="5">
        <f t="shared" si="390"/>
        <v>0</v>
      </c>
      <c r="HH181" s="5">
        <f>(A!C182-xx!HF181)*xx!HE181</f>
        <v>0</v>
      </c>
      <c r="HI181" s="5" t="str">
        <f t="shared" si="391"/>
        <v>Chocolate Barra Hersheys Meio Amargo 92g</v>
      </c>
      <c r="HJ181" s="51"/>
      <c r="HK181" s="6">
        <f t="shared" si="392"/>
        <v>81.94</v>
      </c>
      <c r="HL181" s="5">
        <f t="shared" si="393"/>
        <v>0</v>
      </c>
      <c r="HM181" s="172">
        <f>(A!C182-xx!HK181)*xx!HJ181</f>
        <v>0</v>
      </c>
      <c r="HN181" s="51"/>
      <c r="HO181" s="6">
        <f t="shared" si="394"/>
        <v>81.94</v>
      </c>
      <c r="HP181" s="5">
        <f t="shared" si="395"/>
        <v>0</v>
      </c>
      <c r="HQ181" s="5">
        <f>-(A!C182-xx!HO181)*xx!HN181</f>
        <v>0</v>
      </c>
      <c r="HR181" s="5" t="str">
        <f t="shared" si="396"/>
        <v>Chocolate Barra Hersheys Meio Amargo 92g</v>
      </c>
      <c r="HS181" s="51"/>
      <c r="HT181" s="6">
        <f t="shared" si="397"/>
        <v>81.94</v>
      </c>
      <c r="HU181" s="5">
        <f t="shared" si="398"/>
        <v>0</v>
      </c>
      <c r="HV181" s="172">
        <f>(A!C182-xx!HT181)*xx!HS181</f>
        <v>0</v>
      </c>
      <c r="HW181" s="51"/>
      <c r="HX181" s="6">
        <f>A!C182</f>
        <v>81.94</v>
      </c>
      <c r="HY181" s="5">
        <f t="shared" si="399"/>
        <v>0</v>
      </c>
      <c r="HZ181" s="5">
        <f>(A!C182-xx!HX181)*xx!HW181</f>
        <v>0</v>
      </c>
      <c r="IA181" s="5" t="str">
        <f>A!B182</f>
        <v>Chocolate Barra Hersheys Meio Amargo 92g</v>
      </c>
      <c r="IB181" s="5">
        <f t="shared" si="400"/>
        <v>0</v>
      </c>
      <c r="IC181" s="21">
        <f t="shared" si="401"/>
        <v>0</v>
      </c>
      <c r="ID181" s="21" t="e">
        <f>A!#REF!</f>
        <v>#REF!</v>
      </c>
      <c r="IE181" s="21" t="e">
        <f>NF!IS181</f>
        <v>#DIV/0!</v>
      </c>
      <c r="IF181" s="26" t="e">
        <f t="shared" si="402"/>
        <v>#REF!</v>
      </c>
      <c r="IG181" s="6" t="e">
        <f t="shared" si="403"/>
        <v>#REF!</v>
      </c>
      <c r="IH181" s="34" t="e">
        <f t="shared" si="404"/>
        <v>#REF!</v>
      </c>
      <c r="II181" s="174" t="e">
        <f>IB181+A!#REF!+NF!IQ181</f>
        <v>#REF!</v>
      </c>
      <c r="IJ181" s="175" t="e">
        <f>IC181+A!#REF!+NF!IR181</f>
        <v>#REF!</v>
      </c>
      <c r="IK181" s="175" t="e">
        <f>II181*A!C182</f>
        <v>#REF!</v>
      </c>
      <c r="IL181" s="175" t="e">
        <f t="shared" si="272"/>
        <v>#REF!</v>
      </c>
      <c r="IM181" s="81" t="e">
        <f t="shared" si="405"/>
        <v>#REF!</v>
      </c>
      <c r="IN181" s="57" t="str">
        <f t="shared" si="406"/>
        <v>Chocolate Barra Hersheys Meio Amargo 92g</v>
      </c>
      <c r="IO181" s="57" t="e">
        <f>IF181/A!C182</f>
        <v>#REF!</v>
      </c>
      <c r="IP181" s="66"/>
      <c r="IQ181" s="57" t="e">
        <f t="shared" si="407"/>
        <v>#REF!</v>
      </c>
      <c r="IR181" s="11" t="e">
        <f>IF181-#REF!</f>
        <v>#REF!</v>
      </c>
    </row>
    <row r="182" spans="1:252" x14ac:dyDescent="0.2">
      <c r="A182" s="19" t="str">
        <f>A!B183</f>
        <v>Chocolate Barra Hersheys Ovomaltine 87g</v>
      </c>
      <c r="B182" s="63"/>
      <c r="C182" s="31">
        <f>A!C183</f>
        <v>81.94</v>
      </c>
      <c r="D182" s="14">
        <f t="shared" si="273"/>
        <v>0</v>
      </c>
      <c r="E182" s="169">
        <f>(A!C183-xx!C182)*xx!B182</f>
        <v>0</v>
      </c>
      <c r="F182" s="63"/>
      <c r="G182" s="22">
        <f t="shared" si="274"/>
        <v>81.94</v>
      </c>
      <c r="H182" s="1">
        <f t="shared" si="275"/>
        <v>0</v>
      </c>
      <c r="I182" s="1">
        <f>(A!C183-xx!G182)*xx!F182</f>
        <v>0</v>
      </c>
      <c r="J182" s="1" t="str">
        <f t="shared" si="276"/>
        <v>Chocolate Barra Hersheys Ovomaltine 87g</v>
      </c>
      <c r="K182" s="63"/>
      <c r="L182" s="2">
        <f t="shared" si="277"/>
        <v>81.94</v>
      </c>
      <c r="M182" s="1">
        <f t="shared" si="278"/>
        <v>0</v>
      </c>
      <c r="N182" s="64">
        <f>(A!C183-xx!L182)*xx!K182</f>
        <v>0</v>
      </c>
      <c r="O182" s="63"/>
      <c r="P182" s="2">
        <f t="shared" si="279"/>
        <v>81.94</v>
      </c>
      <c r="Q182" s="1">
        <f t="shared" si="280"/>
        <v>0</v>
      </c>
      <c r="R182" s="14">
        <f>(A!C183-xx!P182)*xx!O182</f>
        <v>0</v>
      </c>
      <c r="S182" s="14" t="str">
        <f t="shared" si="281"/>
        <v>Chocolate Barra Hersheys Ovomaltine 87g</v>
      </c>
      <c r="T182" s="63"/>
      <c r="U182" s="22">
        <f t="shared" si="282"/>
        <v>81.94</v>
      </c>
      <c r="V182" s="1">
        <f t="shared" si="283"/>
        <v>0</v>
      </c>
      <c r="W182" s="64">
        <f>(A!C183-xx!U182)*xx!T182</f>
        <v>0</v>
      </c>
      <c r="X182" s="63"/>
      <c r="Y182" s="2">
        <f t="shared" si="284"/>
        <v>81.94</v>
      </c>
      <c r="Z182" s="1">
        <f t="shared" si="285"/>
        <v>0</v>
      </c>
      <c r="AA182" s="1">
        <f>(A!C183-xx!Y182)*xx!X182</f>
        <v>0</v>
      </c>
      <c r="AB182" s="1" t="str">
        <f t="shared" si="286"/>
        <v>Chocolate Barra Hersheys Ovomaltine 87g</v>
      </c>
      <c r="AC182" s="63"/>
      <c r="AD182" s="2">
        <f t="shared" si="287"/>
        <v>81.94</v>
      </c>
      <c r="AE182" s="1">
        <f t="shared" si="288"/>
        <v>0</v>
      </c>
      <c r="AF182" s="64">
        <f>(A!C183-xx!AD182)*xx!AC182</f>
        <v>0</v>
      </c>
      <c r="AG182" s="63"/>
      <c r="AH182" s="2">
        <f t="shared" si="289"/>
        <v>81.94</v>
      </c>
      <c r="AI182" s="1">
        <f t="shared" si="290"/>
        <v>0</v>
      </c>
      <c r="AJ182" s="1">
        <f>(A!C183-xx!AH182)*xx!AG182</f>
        <v>0</v>
      </c>
      <c r="AK182" s="1" t="str">
        <f t="shared" si="291"/>
        <v>Chocolate Barra Hersheys Ovomaltine 87g</v>
      </c>
      <c r="AL182" s="63"/>
      <c r="AM182" s="2">
        <f t="shared" si="292"/>
        <v>81.94</v>
      </c>
      <c r="AN182" s="1">
        <f t="shared" si="293"/>
        <v>0</v>
      </c>
      <c r="AO182" s="64">
        <f>(A!C183-xx!AM182)*xx!AL182</f>
        <v>0</v>
      </c>
      <c r="AP182" s="63"/>
      <c r="AQ182" s="2">
        <f t="shared" si="294"/>
        <v>81.94</v>
      </c>
      <c r="AR182" s="1">
        <f t="shared" si="295"/>
        <v>0</v>
      </c>
      <c r="AS182" s="1">
        <f>(A!C183-xx!AQ182)*xx!AP182</f>
        <v>0</v>
      </c>
      <c r="AT182" s="1" t="str">
        <f t="shared" si="296"/>
        <v>Chocolate Barra Hersheys Ovomaltine 87g</v>
      </c>
      <c r="AU182" s="63"/>
      <c r="AV182" s="2">
        <f t="shared" si="297"/>
        <v>81.94</v>
      </c>
      <c r="AW182" s="1">
        <f t="shared" si="298"/>
        <v>0</v>
      </c>
      <c r="AX182" s="64">
        <f>(A!C183-xx!AV182)*xx!AU182</f>
        <v>0</v>
      </c>
      <c r="AY182" s="63"/>
      <c r="AZ182" s="2">
        <f t="shared" si="299"/>
        <v>81.94</v>
      </c>
      <c r="BA182" s="1">
        <f t="shared" si="300"/>
        <v>0</v>
      </c>
      <c r="BB182" s="1">
        <f>(A!E183-xx!AZ182)*xx!AY182</f>
        <v>0</v>
      </c>
      <c r="BC182" s="1" t="str">
        <f t="shared" si="301"/>
        <v>Chocolate Barra Hersheys Ovomaltine 87g</v>
      </c>
      <c r="BD182" s="63"/>
      <c r="BE182" s="2">
        <f t="shared" si="302"/>
        <v>81.94</v>
      </c>
      <c r="BF182" s="1">
        <f t="shared" si="303"/>
        <v>0</v>
      </c>
      <c r="BG182" s="64">
        <f>(A!C183-xx!BE182)*xx!BD182</f>
        <v>0</v>
      </c>
      <c r="BH182" s="63"/>
      <c r="BI182" s="2">
        <f t="shared" si="304"/>
        <v>81.94</v>
      </c>
      <c r="BJ182" s="1">
        <f t="shared" si="305"/>
        <v>0</v>
      </c>
      <c r="BK182" s="1">
        <f>(A!C183-xx!BI182)*xx!BH182</f>
        <v>0</v>
      </c>
      <c r="BL182" s="1" t="str">
        <f t="shared" si="306"/>
        <v>Chocolate Barra Hersheys Ovomaltine 87g</v>
      </c>
      <c r="BM182" s="63"/>
      <c r="BN182" s="2">
        <f t="shared" si="307"/>
        <v>81.94</v>
      </c>
      <c r="BO182" s="1">
        <f t="shared" si="308"/>
        <v>0</v>
      </c>
      <c r="BP182" s="64">
        <f>(A!C183-xx!BN182)*xx!BM182</f>
        <v>0</v>
      </c>
      <c r="BQ182" s="63"/>
      <c r="BR182" s="2">
        <f t="shared" si="309"/>
        <v>81.94</v>
      </c>
      <c r="BS182" s="1">
        <f t="shared" si="310"/>
        <v>0</v>
      </c>
      <c r="BT182" s="1">
        <f>(A!C183-xx!BR182)*xx!BQ182</f>
        <v>0</v>
      </c>
      <c r="BU182" s="1" t="str">
        <f t="shared" si="311"/>
        <v>Chocolate Barra Hersheys Ovomaltine 87g</v>
      </c>
      <c r="BV182" s="63"/>
      <c r="BW182" s="2">
        <f t="shared" si="312"/>
        <v>81.94</v>
      </c>
      <c r="BX182" s="1">
        <f t="shared" si="313"/>
        <v>0</v>
      </c>
      <c r="BY182" s="64">
        <f>(A!C183-xx!BW182)*xx!BV182</f>
        <v>0</v>
      </c>
      <c r="BZ182" s="63"/>
      <c r="CA182" s="2">
        <f t="shared" si="314"/>
        <v>81.94</v>
      </c>
      <c r="CB182" s="1">
        <f t="shared" si="315"/>
        <v>0</v>
      </c>
      <c r="CC182" s="1">
        <f>(A!C183-xx!CA182)*xx!BZ182</f>
        <v>0</v>
      </c>
      <c r="CD182" s="1" t="str">
        <f t="shared" si="316"/>
        <v>Chocolate Barra Hersheys Ovomaltine 87g</v>
      </c>
      <c r="CE182" s="63"/>
      <c r="CF182" s="2">
        <f t="shared" si="317"/>
        <v>81.94</v>
      </c>
      <c r="CG182" s="1">
        <f t="shared" si="318"/>
        <v>0</v>
      </c>
      <c r="CH182" s="64">
        <f>(A!C183-xx!CF182)*xx!CE182</f>
        <v>0</v>
      </c>
      <c r="CI182" s="63"/>
      <c r="CJ182" s="2">
        <f t="shared" si="319"/>
        <v>81.94</v>
      </c>
      <c r="CK182" s="1">
        <f t="shared" si="320"/>
        <v>0</v>
      </c>
      <c r="CL182" s="1">
        <f>(A!C183-xx!CJ182)*xx!CI182</f>
        <v>0</v>
      </c>
      <c r="CM182" s="1" t="str">
        <f t="shared" si="321"/>
        <v>Chocolate Barra Hersheys Ovomaltine 87g</v>
      </c>
      <c r="CN182" s="63"/>
      <c r="CO182" s="2">
        <f t="shared" si="322"/>
        <v>81.94</v>
      </c>
      <c r="CP182" s="1">
        <f t="shared" si="323"/>
        <v>0</v>
      </c>
      <c r="CQ182" s="64">
        <f>(A!C183-xx!CO182)*xx!CN182</f>
        <v>0</v>
      </c>
      <c r="CR182" s="63"/>
      <c r="CS182" s="2">
        <f t="shared" si="324"/>
        <v>81.94</v>
      </c>
      <c r="CT182" s="1">
        <f t="shared" si="325"/>
        <v>0</v>
      </c>
      <c r="CU182" s="1">
        <f>(A!C183-xx!CS182)*xx!CR182</f>
        <v>0</v>
      </c>
      <c r="CV182" s="1" t="str">
        <f t="shared" si="326"/>
        <v>Chocolate Barra Hersheys Ovomaltine 87g</v>
      </c>
      <c r="CW182" s="63"/>
      <c r="CX182" s="2">
        <f t="shared" si="327"/>
        <v>81.94</v>
      </c>
      <c r="CY182" s="1">
        <f t="shared" si="328"/>
        <v>0</v>
      </c>
      <c r="CZ182" s="64">
        <f>(A!C183-xx!CX182)*xx!CW182</f>
        <v>0</v>
      </c>
      <c r="DA182" s="63"/>
      <c r="DB182" s="2">
        <f t="shared" si="329"/>
        <v>81.94</v>
      </c>
      <c r="DC182" s="1">
        <f t="shared" si="330"/>
        <v>0</v>
      </c>
      <c r="DD182" s="1">
        <f>(A!C183-xx!DB182)*xx!DA182</f>
        <v>0</v>
      </c>
      <c r="DE182" s="1" t="str">
        <f t="shared" si="331"/>
        <v>Chocolate Barra Hersheys Ovomaltine 87g</v>
      </c>
      <c r="DF182" s="63"/>
      <c r="DG182" s="2">
        <f t="shared" si="332"/>
        <v>81.94</v>
      </c>
      <c r="DH182" s="1">
        <f t="shared" si="333"/>
        <v>0</v>
      </c>
      <c r="DI182" s="64">
        <f>(A!C183-xx!DG182)*xx!DF182</f>
        <v>0</v>
      </c>
      <c r="DJ182" s="63"/>
      <c r="DK182" s="2">
        <f t="shared" si="334"/>
        <v>81.94</v>
      </c>
      <c r="DL182" s="1">
        <f t="shared" si="335"/>
        <v>0</v>
      </c>
      <c r="DM182" s="1">
        <f>(A!C183-xx!DK182)*xx!DJ182</f>
        <v>0</v>
      </c>
      <c r="DN182" s="1" t="str">
        <f t="shared" si="336"/>
        <v>Chocolate Barra Hersheys Ovomaltine 87g</v>
      </c>
      <c r="DO182" s="63"/>
      <c r="DP182" s="2">
        <f t="shared" si="337"/>
        <v>81.94</v>
      </c>
      <c r="DQ182" s="1">
        <f t="shared" si="338"/>
        <v>0</v>
      </c>
      <c r="DR182" s="64">
        <f>(A!C183-xx!DP182)*xx!DO182</f>
        <v>0</v>
      </c>
      <c r="DS182" s="63"/>
      <c r="DT182" s="2">
        <f t="shared" si="339"/>
        <v>81.94</v>
      </c>
      <c r="DU182" s="1">
        <f t="shared" si="340"/>
        <v>0</v>
      </c>
      <c r="DV182" s="1">
        <f>(A!C183-xx!DT182)*xx!DS182</f>
        <v>0</v>
      </c>
      <c r="DW182" s="1" t="str">
        <f t="shared" si="341"/>
        <v>Chocolate Barra Hersheys Ovomaltine 87g</v>
      </c>
      <c r="DX182" s="63"/>
      <c r="DY182" s="2">
        <f t="shared" si="342"/>
        <v>81.94</v>
      </c>
      <c r="DZ182" s="1">
        <f t="shared" si="343"/>
        <v>0</v>
      </c>
      <c r="EA182" s="64">
        <f>(A!C183-xx!DY182)*xx!DX182</f>
        <v>0</v>
      </c>
      <c r="EB182" s="63"/>
      <c r="EC182" s="2">
        <f t="shared" si="344"/>
        <v>81.94</v>
      </c>
      <c r="ED182" s="1">
        <f t="shared" si="345"/>
        <v>0</v>
      </c>
      <c r="EE182" s="1">
        <f>(A!C183-xx!EC182)*xx!EB182</f>
        <v>0</v>
      </c>
      <c r="EF182" s="1" t="str">
        <f t="shared" si="346"/>
        <v>Chocolate Barra Hersheys Ovomaltine 87g</v>
      </c>
      <c r="EG182" s="63"/>
      <c r="EH182" s="2">
        <f t="shared" si="347"/>
        <v>81.94</v>
      </c>
      <c r="EI182" s="1">
        <f t="shared" si="348"/>
        <v>0</v>
      </c>
      <c r="EJ182" s="64">
        <f>(A!C183-xx!EH182)*xx!EG182</f>
        <v>0</v>
      </c>
      <c r="EK182" s="63"/>
      <c r="EL182" s="2">
        <f t="shared" si="349"/>
        <v>81.94</v>
      </c>
      <c r="EM182" s="1">
        <f t="shared" si="350"/>
        <v>0</v>
      </c>
      <c r="EN182" s="1">
        <f>(A!C183-xx!EL182)*xx!EK182</f>
        <v>0</v>
      </c>
      <c r="EO182" s="1" t="str">
        <f t="shared" si="351"/>
        <v>Chocolate Barra Hersheys Ovomaltine 87g</v>
      </c>
      <c r="EP182" s="63"/>
      <c r="EQ182" s="2">
        <f t="shared" si="352"/>
        <v>81.94</v>
      </c>
      <c r="ER182" s="1">
        <f t="shared" si="353"/>
        <v>0</v>
      </c>
      <c r="ES182" s="64">
        <f>(A!C183-xx!EQ182)*xx!EP182</f>
        <v>0</v>
      </c>
      <c r="ET182" s="63"/>
      <c r="EU182" s="2">
        <f t="shared" si="354"/>
        <v>81.94</v>
      </c>
      <c r="EV182" s="1">
        <f t="shared" si="355"/>
        <v>0</v>
      </c>
      <c r="EW182" s="1">
        <f>(A!C183-xx!EU182)*xx!ET182</f>
        <v>0</v>
      </c>
      <c r="EX182" s="1" t="str">
        <f t="shared" si="356"/>
        <v>Chocolate Barra Hersheys Ovomaltine 87g</v>
      </c>
      <c r="EY182" s="63"/>
      <c r="EZ182" s="2">
        <f t="shared" si="357"/>
        <v>81.94</v>
      </c>
      <c r="FA182" s="1">
        <f t="shared" si="358"/>
        <v>0</v>
      </c>
      <c r="FB182" s="64">
        <f>(A!C183-xx!EZ182)*xx!EY182</f>
        <v>0</v>
      </c>
      <c r="FC182" s="63"/>
      <c r="FD182" s="2">
        <f t="shared" si="359"/>
        <v>81.94</v>
      </c>
      <c r="FE182" s="1">
        <f t="shared" si="360"/>
        <v>0</v>
      </c>
      <c r="FF182" s="1">
        <f>(A!C183-xx!FD182)*xx!FC182</f>
        <v>0</v>
      </c>
      <c r="FG182" s="1" t="str">
        <f t="shared" si="361"/>
        <v>Chocolate Barra Hersheys Ovomaltine 87g</v>
      </c>
      <c r="FH182" s="63"/>
      <c r="FI182" s="2">
        <f t="shared" si="362"/>
        <v>81.94</v>
      </c>
      <c r="FJ182" s="1">
        <f t="shared" si="363"/>
        <v>0</v>
      </c>
      <c r="FK182" s="64">
        <f>(A!C183-xx!FI182)*xx!FH182</f>
        <v>0</v>
      </c>
      <c r="FL182" s="63"/>
      <c r="FM182" s="2">
        <f t="shared" si="364"/>
        <v>81.94</v>
      </c>
      <c r="FN182" s="1">
        <f t="shared" si="365"/>
        <v>0</v>
      </c>
      <c r="FO182" s="1">
        <f>(A!C183-xx!FM182)*xx!FL182</f>
        <v>0</v>
      </c>
      <c r="FP182" s="1" t="str">
        <f t="shared" si="366"/>
        <v>Chocolate Barra Hersheys Ovomaltine 87g</v>
      </c>
      <c r="FQ182" s="63"/>
      <c r="FR182" s="2">
        <f t="shared" si="367"/>
        <v>81.94</v>
      </c>
      <c r="FS182" s="1">
        <f t="shared" si="368"/>
        <v>0</v>
      </c>
      <c r="FT182" s="64">
        <f>(A!C183-xx!FR182)*xx!FQ182</f>
        <v>0</v>
      </c>
      <c r="FU182" s="63"/>
      <c r="FV182" s="2">
        <f t="shared" si="369"/>
        <v>81.94</v>
      </c>
      <c r="FW182" s="1">
        <f t="shared" si="370"/>
        <v>0</v>
      </c>
      <c r="FX182" s="1">
        <f>(A!C183-xx!FV182)*xx!FU182</f>
        <v>0</v>
      </c>
      <c r="FY182" s="1" t="str">
        <f t="shared" si="371"/>
        <v>Chocolate Barra Hersheys Ovomaltine 87g</v>
      </c>
      <c r="FZ182" s="63"/>
      <c r="GA182" s="2">
        <f t="shared" si="372"/>
        <v>81.94</v>
      </c>
      <c r="GB182" s="1">
        <f t="shared" si="373"/>
        <v>0</v>
      </c>
      <c r="GC182" s="64">
        <f>(A!C183-xx!GA182)*xx!FZ182</f>
        <v>0</v>
      </c>
      <c r="GD182" s="63"/>
      <c r="GE182" s="2">
        <f t="shared" si="374"/>
        <v>81.94</v>
      </c>
      <c r="GF182" s="1">
        <f t="shared" si="375"/>
        <v>0</v>
      </c>
      <c r="GG182" s="1">
        <f>(A!C183-xx!GE182)*xx!GD182</f>
        <v>0</v>
      </c>
      <c r="GH182" s="1" t="str">
        <f t="shared" si="376"/>
        <v>Chocolate Barra Hersheys Ovomaltine 87g</v>
      </c>
      <c r="GI182" s="63"/>
      <c r="GJ182" s="2">
        <f t="shared" si="377"/>
        <v>81.94</v>
      </c>
      <c r="GK182" s="1">
        <f t="shared" si="378"/>
        <v>0</v>
      </c>
      <c r="GL182" s="64">
        <f>(A!C183-xx!GJ182)*xx!GI182</f>
        <v>0</v>
      </c>
      <c r="GM182" s="63"/>
      <c r="GN182" s="2">
        <f t="shared" si="379"/>
        <v>81.94</v>
      </c>
      <c r="GO182" s="1">
        <f t="shared" si="380"/>
        <v>0</v>
      </c>
      <c r="GP182" s="1">
        <f>(A!C183-xx!GN182)*xx!GM182</f>
        <v>0</v>
      </c>
      <c r="GQ182" s="1" t="str">
        <f t="shared" si="381"/>
        <v>Chocolate Barra Hersheys Ovomaltine 87g</v>
      </c>
      <c r="GR182" s="63"/>
      <c r="GS182" s="2">
        <f t="shared" si="382"/>
        <v>81.94</v>
      </c>
      <c r="GT182" s="1">
        <f t="shared" si="383"/>
        <v>0</v>
      </c>
      <c r="GU182" s="64">
        <f>(A!C183-xx!GS182)*xx!GR182</f>
        <v>0</v>
      </c>
      <c r="GV182" s="63"/>
      <c r="GW182" s="2">
        <f t="shared" si="384"/>
        <v>81.94</v>
      </c>
      <c r="GX182" s="1">
        <f t="shared" si="385"/>
        <v>0</v>
      </c>
      <c r="GY182" s="1">
        <f>(A!C183-xx!GW182)*xx!GV182</f>
        <v>0</v>
      </c>
      <c r="GZ182" s="1" t="str">
        <f t="shared" si="386"/>
        <v>Chocolate Barra Hersheys Ovomaltine 87g</v>
      </c>
      <c r="HA182" s="63"/>
      <c r="HB182" s="2">
        <f t="shared" si="387"/>
        <v>81.94</v>
      </c>
      <c r="HC182" s="1">
        <f t="shared" si="388"/>
        <v>0</v>
      </c>
      <c r="HD182" s="64">
        <f>(A!C183-xx!HB182)*xx!HA182</f>
        <v>0</v>
      </c>
      <c r="HE182" s="63"/>
      <c r="HF182" s="2">
        <f t="shared" si="389"/>
        <v>81.94</v>
      </c>
      <c r="HG182" s="1">
        <f t="shared" si="390"/>
        <v>0</v>
      </c>
      <c r="HH182" s="1">
        <f>(A!C183-xx!HF182)*xx!HE182</f>
        <v>0</v>
      </c>
      <c r="HI182" s="1" t="str">
        <f t="shared" si="391"/>
        <v>Chocolate Barra Hersheys Ovomaltine 87g</v>
      </c>
      <c r="HJ182" s="63"/>
      <c r="HK182" s="2">
        <f t="shared" si="392"/>
        <v>81.94</v>
      </c>
      <c r="HL182" s="1">
        <f t="shared" si="393"/>
        <v>0</v>
      </c>
      <c r="HM182" s="64">
        <f>(A!C183-xx!HK182)*xx!HJ182</f>
        <v>0</v>
      </c>
      <c r="HN182" s="63"/>
      <c r="HO182" s="2">
        <f t="shared" si="394"/>
        <v>81.94</v>
      </c>
      <c r="HP182" s="1">
        <f t="shared" si="395"/>
        <v>0</v>
      </c>
      <c r="HQ182" s="1">
        <f>-(A!C183-xx!HO182)*xx!HN182</f>
        <v>0</v>
      </c>
      <c r="HR182" s="1" t="str">
        <f t="shared" si="396"/>
        <v>Chocolate Barra Hersheys Ovomaltine 87g</v>
      </c>
      <c r="HS182" s="63"/>
      <c r="HT182" s="2">
        <f t="shared" si="397"/>
        <v>81.94</v>
      </c>
      <c r="HU182" s="1">
        <f t="shared" si="398"/>
        <v>0</v>
      </c>
      <c r="HV182" s="64">
        <f>(A!C183-xx!HT182)*xx!HS182</f>
        <v>0</v>
      </c>
      <c r="HW182" s="63"/>
      <c r="HX182" s="2">
        <f>A!C183</f>
        <v>81.94</v>
      </c>
      <c r="HY182" s="1">
        <f t="shared" si="399"/>
        <v>0</v>
      </c>
      <c r="HZ182" s="1">
        <f>(A!C183-xx!HX182)*xx!HW182</f>
        <v>0</v>
      </c>
      <c r="IA182" s="1" t="str">
        <f>A!B183</f>
        <v>Chocolate Barra Hersheys Ovomaltine 87g</v>
      </c>
      <c r="IB182" s="1">
        <f t="shared" si="400"/>
        <v>0</v>
      </c>
      <c r="IC182" s="14">
        <f t="shared" si="401"/>
        <v>0</v>
      </c>
      <c r="ID182" s="14" t="e">
        <f>A!#REF!</f>
        <v>#REF!</v>
      </c>
      <c r="IE182" s="14" t="e">
        <f>NF!IS182</f>
        <v>#DIV/0!</v>
      </c>
      <c r="IF182" s="26" t="e">
        <f t="shared" si="402"/>
        <v>#REF!</v>
      </c>
      <c r="IG182" s="2" t="e">
        <f t="shared" si="403"/>
        <v>#REF!</v>
      </c>
      <c r="IH182" s="170" t="e">
        <f t="shared" si="404"/>
        <v>#REF!</v>
      </c>
      <c r="II182" s="174" t="e">
        <f>IB182+A!#REF!+NF!IQ182</f>
        <v>#REF!</v>
      </c>
      <c r="IJ182" s="175" t="e">
        <f>IC182+A!#REF!+NF!IR182</f>
        <v>#REF!</v>
      </c>
      <c r="IK182" s="175" t="e">
        <f>II182*A!C183</f>
        <v>#REF!</v>
      </c>
      <c r="IL182" s="175" t="e">
        <f t="shared" si="272"/>
        <v>#REF!</v>
      </c>
      <c r="IM182" s="81" t="e">
        <f t="shared" si="405"/>
        <v>#REF!</v>
      </c>
      <c r="IN182" s="84" t="str">
        <f t="shared" si="406"/>
        <v>Chocolate Barra Hersheys Ovomaltine 87g</v>
      </c>
      <c r="IO182" s="84" t="e">
        <f>IF182/A!C183</f>
        <v>#REF!</v>
      </c>
      <c r="IP182" s="72"/>
      <c r="IQ182" s="84" t="e">
        <f t="shared" si="407"/>
        <v>#REF!</v>
      </c>
      <c r="IR182" s="85" t="e">
        <f>IF182-#REF!</f>
        <v>#REF!</v>
      </c>
    </row>
    <row r="183" spans="1:252" x14ac:dyDescent="0.2">
      <c r="A183" s="20" t="str">
        <f>A!B184</f>
        <v>Chocolate Barra Moça Brigadeiro 14x90g</v>
      </c>
      <c r="B183" s="51"/>
      <c r="C183" s="65">
        <f>A!C184</f>
        <v>4.5999999999999996</v>
      </c>
      <c r="D183" s="21">
        <f t="shared" si="273"/>
        <v>0</v>
      </c>
      <c r="E183" s="171">
        <f>(A!C184-xx!C183)*xx!B183</f>
        <v>0</v>
      </c>
      <c r="F183" s="51"/>
      <c r="G183" s="32">
        <f t="shared" si="274"/>
        <v>4.5999999999999996</v>
      </c>
      <c r="H183" s="5">
        <f t="shared" si="275"/>
        <v>0</v>
      </c>
      <c r="I183" s="5">
        <f>(A!C184-xx!G183)*xx!F183</f>
        <v>0</v>
      </c>
      <c r="J183" s="5" t="str">
        <f t="shared" si="276"/>
        <v>Chocolate Barra Moça Brigadeiro 14x90g</v>
      </c>
      <c r="K183" s="51"/>
      <c r="L183" s="6">
        <f t="shared" si="277"/>
        <v>4.5999999999999996</v>
      </c>
      <c r="M183" s="5">
        <f t="shared" si="278"/>
        <v>0</v>
      </c>
      <c r="N183" s="172">
        <f>(A!C184-xx!L183)*xx!K183</f>
        <v>0</v>
      </c>
      <c r="O183" s="51"/>
      <c r="P183" s="6">
        <f t="shared" si="279"/>
        <v>4.5999999999999996</v>
      </c>
      <c r="Q183" s="5">
        <f t="shared" si="280"/>
        <v>0</v>
      </c>
      <c r="R183" s="21">
        <f>(A!C184-xx!P183)*xx!O183</f>
        <v>0</v>
      </c>
      <c r="S183" s="21" t="str">
        <f t="shared" si="281"/>
        <v>Chocolate Barra Moça Brigadeiro 14x90g</v>
      </c>
      <c r="T183" s="51"/>
      <c r="U183" s="32">
        <f t="shared" si="282"/>
        <v>4.5999999999999996</v>
      </c>
      <c r="V183" s="5">
        <f t="shared" si="283"/>
        <v>0</v>
      </c>
      <c r="W183" s="172">
        <f>(A!C184-xx!U183)*xx!T183</f>
        <v>0</v>
      </c>
      <c r="X183" s="51"/>
      <c r="Y183" s="6">
        <f t="shared" si="284"/>
        <v>4.5999999999999996</v>
      </c>
      <c r="Z183" s="5">
        <f t="shared" si="285"/>
        <v>0</v>
      </c>
      <c r="AA183" s="5">
        <f>(A!C184-xx!Y183)*xx!X183</f>
        <v>0</v>
      </c>
      <c r="AB183" s="5" t="str">
        <f t="shared" si="286"/>
        <v>Chocolate Barra Moça Brigadeiro 14x90g</v>
      </c>
      <c r="AC183" s="51"/>
      <c r="AD183" s="6">
        <f t="shared" si="287"/>
        <v>4.5999999999999996</v>
      </c>
      <c r="AE183" s="5">
        <f t="shared" si="288"/>
        <v>0</v>
      </c>
      <c r="AF183" s="172">
        <f>(A!C184-xx!AD183)*xx!AC183</f>
        <v>0</v>
      </c>
      <c r="AG183" s="51"/>
      <c r="AH183" s="6">
        <f t="shared" si="289"/>
        <v>4.5999999999999996</v>
      </c>
      <c r="AI183" s="5">
        <f t="shared" si="290"/>
        <v>0</v>
      </c>
      <c r="AJ183" s="5">
        <f>(A!C184-xx!AH183)*xx!AG183</f>
        <v>0</v>
      </c>
      <c r="AK183" s="5" t="str">
        <f t="shared" si="291"/>
        <v>Chocolate Barra Moça Brigadeiro 14x90g</v>
      </c>
      <c r="AL183" s="51"/>
      <c r="AM183" s="6">
        <f t="shared" si="292"/>
        <v>4.5999999999999996</v>
      </c>
      <c r="AN183" s="5">
        <f t="shared" si="293"/>
        <v>0</v>
      </c>
      <c r="AO183" s="172">
        <f>(A!C184-xx!AM183)*xx!AL183</f>
        <v>0</v>
      </c>
      <c r="AP183" s="51"/>
      <c r="AQ183" s="6">
        <f t="shared" si="294"/>
        <v>4.5999999999999996</v>
      </c>
      <c r="AR183" s="5">
        <f t="shared" si="295"/>
        <v>0</v>
      </c>
      <c r="AS183" s="5">
        <f>(A!C184-xx!AQ183)*xx!AP183</f>
        <v>0</v>
      </c>
      <c r="AT183" s="5" t="str">
        <f t="shared" si="296"/>
        <v>Chocolate Barra Moça Brigadeiro 14x90g</v>
      </c>
      <c r="AU183" s="51"/>
      <c r="AV183" s="6">
        <f t="shared" si="297"/>
        <v>4.5999999999999996</v>
      </c>
      <c r="AW183" s="5">
        <f t="shared" si="298"/>
        <v>0</v>
      </c>
      <c r="AX183" s="172">
        <f>(A!C184-xx!AV183)*xx!AU183</f>
        <v>0</v>
      </c>
      <c r="AY183" s="51"/>
      <c r="AZ183" s="6">
        <f t="shared" si="299"/>
        <v>4.5999999999999996</v>
      </c>
      <c r="BA183" s="5">
        <f t="shared" si="300"/>
        <v>0</v>
      </c>
      <c r="BB183" s="5">
        <f>(A!E184-xx!AZ183)*xx!AY183</f>
        <v>0</v>
      </c>
      <c r="BC183" s="5" t="str">
        <f t="shared" si="301"/>
        <v>Chocolate Barra Moça Brigadeiro 14x90g</v>
      </c>
      <c r="BD183" s="51"/>
      <c r="BE183" s="6">
        <f t="shared" si="302"/>
        <v>4.5999999999999996</v>
      </c>
      <c r="BF183" s="5">
        <f t="shared" si="303"/>
        <v>0</v>
      </c>
      <c r="BG183" s="172">
        <f>(A!C184-xx!BE183)*xx!BD183</f>
        <v>0</v>
      </c>
      <c r="BH183" s="51"/>
      <c r="BI183" s="6">
        <f t="shared" si="304"/>
        <v>4.5999999999999996</v>
      </c>
      <c r="BJ183" s="5">
        <f t="shared" si="305"/>
        <v>0</v>
      </c>
      <c r="BK183" s="5">
        <f>(A!C184-xx!BI183)*xx!BH183</f>
        <v>0</v>
      </c>
      <c r="BL183" s="5" t="str">
        <f t="shared" si="306"/>
        <v>Chocolate Barra Moça Brigadeiro 14x90g</v>
      </c>
      <c r="BM183" s="51"/>
      <c r="BN183" s="6">
        <f t="shared" si="307"/>
        <v>4.5999999999999996</v>
      </c>
      <c r="BO183" s="5">
        <f t="shared" si="308"/>
        <v>0</v>
      </c>
      <c r="BP183" s="172">
        <f>(A!C184-xx!BN183)*xx!BM183</f>
        <v>0</v>
      </c>
      <c r="BQ183" s="51"/>
      <c r="BR183" s="6">
        <f t="shared" si="309"/>
        <v>4.5999999999999996</v>
      </c>
      <c r="BS183" s="5">
        <f t="shared" si="310"/>
        <v>0</v>
      </c>
      <c r="BT183" s="5">
        <f>(A!C184-xx!BR183)*xx!BQ183</f>
        <v>0</v>
      </c>
      <c r="BU183" s="5" t="str">
        <f t="shared" si="311"/>
        <v>Chocolate Barra Moça Brigadeiro 14x90g</v>
      </c>
      <c r="BV183" s="51"/>
      <c r="BW183" s="6">
        <f t="shared" si="312"/>
        <v>4.5999999999999996</v>
      </c>
      <c r="BX183" s="5">
        <f t="shared" si="313"/>
        <v>0</v>
      </c>
      <c r="BY183" s="172">
        <f>(A!C184-xx!BW183)*xx!BV183</f>
        <v>0</v>
      </c>
      <c r="BZ183" s="51"/>
      <c r="CA183" s="6">
        <f t="shared" si="314"/>
        <v>4.5999999999999996</v>
      </c>
      <c r="CB183" s="5">
        <f t="shared" si="315"/>
        <v>0</v>
      </c>
      <c r="CC183" s="5">
        <f>(A!C184-xx!CA183)*xx!BZ183</f>
        <v>0</v>
      </c>
      <c r="CD183" s="5" t="str">
        <f t="shared" si="316"/>
        <v>Chocolate Barra Moça Brigadeiro 14x90g</v>
      </c>
      <c r="CE183" s="51"/>
      <c r="CF183" s="6">
        <f t="shared" si="317"/>
        <v>4.5999999999999996</v>
      </c>
      <c r="CG183" s="5">
        <f t="shared" si="318"/>
        <v>0</v>
      </c>
      <c r="CH183" s="172">
        <f>(A!C184-xx!CF183)*xx!CE183</f>
        <v>0</v>
      </c>
      <c r="CI183" s="51"/>
      <c r="CJ183" s="6">
        <f t="shared" si="319"/>
        <v>4.5999999999999996</v>
      </c>
      <c r="CK183" s="5">
        <f t="shared" si="320"/>
        <v>0</v>
      </c>
      <c r="CL183" s="5">
        <f>(A!C184-xx!CJ183)*xx!CI183</f>
        <v>0</v>
      </c>
      <c r="CM183" s="5" t="str">
        <f t="shared" si="321"/>
        <v>Chocolate Barra Moça Brigadeiro 14x90g</v>
      </c>
      <c r="CN183" s="51"/>
      <c r="CO183" s="6">
        <f t="shared" si="322"/>
        <v>4.5999999999999996</v>
      </c>
      <c r="CP183" s="5">
        <f t="shared" si="323"/>
        <v>0</v>
      </c>
      <c r="CQ183" s="172">
        <f>(A!C184-xx!CO183)*xx!CN183</f>
        <v>0</v>
      </c>
      <c r="CR183" s="51"/>
      <c r="CS183" s="6">
        <f t="shared" si="324"/>
        <v>4.5999999999999996</v>
      </c>
      <c r="CT183" s="5">
        <f t="shared" si="325"/>
        <v>0</v>
      </c>
      <c r="CU183" s="5">
        <f>(A!C184-xx!CS183)*xx!CR183</f>
        <v>0</v>
      </c>
      <c r="CV183" s="5" t="str">
        <f t="shared" si="326"/>
        <v>Chocolate Barra Moça Brigadeiro 14x90g</v>
      </c>
      <c r="CW183" s="51"/>
      <c r="CX183" s="6">
        <f t="shared" si="327"/>
        <v>4.5999999999999996</v>
      </c>
      <c r="CY183" s="5">
        <f t="shared" si="328"/>
        <v>0</v>
      </c>
      <c r="CZ183" s="172">
        <f>(A!C184-xx!CX183)*xx!CW183</f>
        <v>0</v>
      </c>
      <c r="DA183" s="51"/>
      <c r="DB183" s="6">
        <f t="shared" si="329"/>
        <v>4.5999999999999996</v>
      </c>
      <c r="DC183" s="5">
        <f t="shared" si="330"/>
        <v>0</v>
      </c>
      <c r="DD183" s="5">
        <f>(A!C184-xx!DB183)*xx!DA183</f>
        <v>0</v>
      </c>
      <c r="DE183" s="5" t="str">
        <f t="shared" si="331"/>
        <v>Chocolate Barra Moça Brigadeiro 14x90g</v>
      </c>
      <c r="DF183" s="51"/>
      <c r="DG183" s="6">
        <f t="shared" si="332"/>
        <v>4.5999999999999996</v>
      </c>
      <c r="DH183" s="5">
        <f t="shared" si="333"/>
        <v>0</v>
      </c>
      <c r="DI183" s="172">
        <f>(A!C184-xx!DG183)*xx!DF183</f>
        <v>0</v>
      </c>
      <c r="DJ183" s="51"/>
      <c r="DK183" s="6">
        <f t="shared" si="334"/>
        <v>4.5999999999999996</v>
      </c>
      <c r="DL183" s="5">
        <f t="shared" si="335"/>
        <v>0</v>
      </c>
      <c r="DM183" s="5">
        <f>(A!C184-xx!DK183)*xx!DJ183</f>
        <v>0</v>
      </c>
      <c r="DN183" s="5" t="str">
        <f t="shared" si="336"/>
        <v>Chocolate Barra Moça Brigadeiro 14x90g</v>
      </c>
      <c r="DO183" s="51"/>
      <c r="DP183" s="6">
        <f t="shared" si="337"/>
        <v>4.5999999999999996</v>
      </c>
      <c r="DQ183" s="5">
        <f t="shared" si="338"/>
        <v>0</v>
      </c>
      <c r="DR183" s="172">
        <f>(A!C184-xx!DP183)*xx!DO183</f>
        <v>0</v>
      </c>
      <c r="DS183" s="51"/>
      <c r="DT183" s="6">
        <f t="shared" si="339"/>
        <v>4.5999999999999996</v>
      </c>
      <c r="DU183" s="5">
        <f t="shared" si="340"/>
        <v>0</v>
      </c>
      <c r="DV183" s="5">
        <f>(A!C184-xx!DT183)*xx!DS183</f>
        <v>0</v>
      </c>
      <c r="DW183" s="5" t="str">
        <f t="shared" si="341"/>
        <v>Chocolate Barra Moça Brigadeiro 14x90g</v>
      </c>
      <c r="DX183" s="51"/>
      <c r="DY183" s="6">
        <f t="shared" si="342"/>
        <v>4.5999999999999996</v>
      </c>
      <c r="DZ183" s="5">
        <f t="shared" si="343"/>
        <v>0</v>
      </c>
      <c r="EA183" s="172">
        <f>(A!C184-xx!DY183)*xx!DX183</f>
        <v>0</v>
      </c>
      <c r="EB183" s="51"/>
      <c r="EC183" s="6">
        <f t="shared" si="344"/>
        <v>4.5999999999999996</v>
      </c>
      <c r="ED183" s="5">
        <f t="shared" si="345"/>
        <v>0</v>
      </c>
      <c r="EE183" s="5">
        <f>(A!C184-xx!EC183)*xx!EB183</f>
        <v>0</v>
      </c>
      <c r="EF183" s="5" t="str">
        <f t="shared" si="346"/>
        <v>Chocolate Barra Moça Brigadeiro 14x90g</v>
      </c>
      <c r="EG183" s="51"/>
      <c r="EH183" s="6">
        <f t="shared" si="347"/>
        <v>4.5999999999999996</v>
      </c>
      <c r="EI183" s="5">
        <f t="shared" si="348"/>
        <v>0</v>
      </c>
      <c r="EJ183" s="172">
        <f>(A!C184-xx!EH183)*xx!EG183</f>
        <v>0</v>
      </c>
      <c r="EK183" s="51"/>
      <c r="EL183" s="6">
        <f t="shared" si="349"/>
        <v>4.5999999999999996</v>
      </c>
      <c r="EM183" s="5">
        <f t="shared" si="350"/>
        <v>0</v>
      </c>
      <c r="EN183" s="5">
        <f>(A!C184-xx!EL183)*xx!EK183</f>
        <v>0</v>
      </c>
      <c r="EO183" s="5" t="str">
        <f t="shared" si="351"/>
        <v>Chocolate Barra Moça Brigadeiro 14x90g</v>
      </c>
      <c r="EP183" s="51"/>
      <c r="EQ183" s="6">
        <f t="shared" si="352"/>
        <v>4.5999999999999996</v>
      </c>
      <c r="ER183" s="5">
        <f t="shared" si="353"/>
        <v>0</v>
      </c>
      <c r="ES183" s="172">
        <f>(A!C184-xx!EQ183)*xx!EP183</f>
        <v>0</v>
      </c>
      <c r="ET183" s="51"/>
      <c r="EU183" s="6">
        <f t="shared" si="354"/>
        <v>4.5999999999999996</v>
      </c>
      <c r="EV183" s="5">
        <f t="shared" si="355"/>
        <v>0</v>
      </c>
      <c r="EW183" s="5">
        <f>(A!C184-xx!EU183)*xx!ET183</f>
        <v>0</v>
      </c>
      <c r="EX183" s="5" t="str">
        <f t="shared" si="356"/>
        <v>Chocolate Barra Moça Brigadeiro 14x90g</v>
      </c>
      <c r="EY183" s="51"/>
      <c r="EZ183" s="6">
        <f t="shared" si="357"/>
        <v>4.5999999999999996</v>
      </c>
      <c r="FA183" s="5">
        <f t="shared" si="358"/>
        <v>0</v>
      </c>
      <c r="FB183" s="172">
        <f>(A!C184-xx!EZ183)*xx!EY183</f>
        <v>0</v>
      </c>
      <c r="FC183" s="51"/>
      <c r="FD183" s="6">
        <f t="shared" si="359"/>
        <v>4.5999999999999996</v>
      </c>
      <c r="FE183" s="5">
        <f t="shared" si="360"/>
        <v>0</v>
      </c>
      <c r="FF183" s="5">
        <f>(A!C184-xx!FD183)*xx!FC183</f>
        <v>0</v>
      </c>
      <c r="FG183" s="5" t="str">
        <f t="shared" si="361"/>
        <v>Chocolate Barra Moça Brigadeiro 14x90g</v>
      </c>
      <c r="FH183" s="51"/>
      <c r="FI183" s="6">
        <f t="shared" si="362"/>
        <v>4.5999999999999996</v>
      </c>
      <c r="FJ183" s="5">
        <f t="shared" si="363"/>
        <v>0</v>
      </c>
      <c r="FK183" s="172">
        <f>(A!C184-xx!FI183)*xx!FH183</f>
        <v>0</v>
      </c>
      <c r="FL183" s="51"/>
      <c r="FM183" s="6">
        <f t="shared" si="364"/>
        <v>4.5999999999999996</v>
      </c>
      <c r="FN183" s="5">
        <f t="shared" si="365"/>
        <v>0</v>
      </c>
      <c r="FO183" s="5">
        <f>(A!C184-xx!FM183)*xx!FL183</f>
        <v>0</v>
      </c>
      <c r="FP183" s="5" t="str">
        <f t="shared" si="366"/>
        <v>Chocolate Barra Moça Brigadeiro 14x90g</v>
      </c>
      <c r="FQ183" s="51"/>
      <c r="FR183" s="6">
        <f t="shared" si="367"/>
        <v>4.5999999999999996</v>
      </c>
      <c r="FS183" s="5">
        <f t="shared" si="368"/>
        <v>0</v>
      </c>
      <c r="FT183" s="172">
        <f>(A!C184-xx!FR183)*xx!FQ183</f>
        <v>0</v>
      </c>
      <c r="FU183" s="51"/>
      <c r="FV183" s="6">
        <f t="shared" si="369"/>
        <v>4.5999999999999996</v>
      </c>
      <c r="FW183" s="5">
        <f t="shared" si="370"/>
        <v>0</v>
      </c>
      <c r="FX183" s="5">
        <f>(A!C184-xx!FV183)*xx!FU183</f>
        <v>0</v>
      </c>
      <c r="FY183" s="5" t="str">
        <f t="shared" si="371"/>
        <v>Chocolate Barra Moça Brigadeiro 14x90g</v>
      </c>
      <c r="FZ183" s="51"/>
      <c r="GA183" s="6">
        <f t="shared" si="372"/>
        <v>4.5999999999999996</v>
      </c>
      <c r="GB183" s="5">
        <f t="shared" si="373"/>
        <v>0</v>
      </c>
      <c r="GC183" s="172">
        <f>(A!C184-xx!GA183)*xx!FZ183</f>
        <v>0</v>
      </c>
      <c r="GD183" s="51"/>
      <c r="GE183" s="6">
        <f t="shared" si="374"/>
        <v>4.5999999999999996</v>
      </c>
      <c r="GF183" s="5">
        <f t="shared" si="375"/>
        <v>0</v>
      </c>
      <c r="GG183" s="5">
        <f>(A!C184-xx!GE183)*xx!GD183</f>
        <v>0</v>
      </c>
      <c r="GH183" s="5" t="str">
        <f t="shared" si="376"/>
        <v>Chocolate Barra Moça Brigadeiro 14x90g</v>
      </c>
      <c r="GI183" s="51"/>
      <c r="GJ183" s="6">
        <f t="shared" si="377"/>
        <v>4.5999999999999996</v>
      </c>
      <c r="GK183" s="5">
        <f t="shared" si="378"/>
        <v>0</v>
      </c>
      <c r="GL183" s="172">
        <f>(A!C184-xx!GJ183)*xx!GI183</f>
        <v>0</v>
      </c>
      <c r="GM183" s="51"/>
      <c r="GN183" s="6">
        <f t="shared" si="379"/>
        <v>4.5999999999999996</v>
      </c>
      <c r="GO183" s="5">
        <f t="shared" si="380"/>
        <v>0</v>
      </c>
      <c r="GP183" s="5">
        <f>(A!C184-xx!GN183)*xx!GM183</f>
        <v>0</v>
      </c>
      <c r="GQ183" s="5" t="str">
        <f t="shared" si="381"/>
        <v>Chocolate Barra Moça Brigadeiro 14x90g</v>
      </c>
      <c r="GR183" s="51"/>
      <c r="GS183" s="6">
        <f t="shared" si="382"/>
        <v>4.5999999999999996</v>
      </c>
      <c r="GT183" s="5">
        <f t="shared" si="383"/>
        <v>0</v>
      </c>
      <c r="GU183" s="172">
        <f>(A!C184-xx!GS183)*xx!GR183</f>
        <v>0</v>
      </c>
      <c r="GV183" s="51"/>
      <c r="GW183" s="6">
        <f t="shared" si="384"/>
        <v>4.5999999999999996</v>
      </c>
      <c r="GX183" s="5">
        <f t="shared" si="385"/>
        <v>0</v>
      </c>
      <c r="GY183" s="5">
        <f>(A!C184-xx!GW183)*xx!GV183</f>
        <v>0</v>
      </c>
      <c r="GZ183" s="5" t="str">
        <f t="shared" si="386"/>
        <v>Chocolate Barra Moça Brigadeiro 14x90g</v>
      </c>
      <c r="HA183" s="51"/>
      <c r="HB183" s="6">
        <f t="shared" si="387"/>
        <v>4.5999999999999996</v>
      </c>
      <c r="HC183" s="5">
        <f t="shared" si="388"/>
        <v>0</v>
      </c>
      <c r="HD183" s="172">
        <f>(A!C184-xx!HB183)*xx!HA183</f>
        <v>0</v>
      </c>
      <c r="HE183" s="51"/>
      <c r="HF183" s="6">
        <f t="shared" si="389"/>
        <v>4.5999999999999996</v>
      </c>
      <c r="HG183" s="5">
        <f t="shared" si="390"/>
        <v>0</v>
      </c>
      <c r="HH183" s="5">
        <f>(A!C184-xx!HF183)*xx!HE183</f>
        <v>0</v>
      </c>
      <c r="HI183" s="5" t="str">
        <f t="shared" si="391"/>
        <v>Chocolate Barra Moça Brigadeiro 14x90g</v>
      </c>
      <c r="HJ183" s="51"/>
      <c r="HK183" s="6">
        <f t="shared" si="392"/>
        <v>4.5999999999999996</v>
      </c>
      <c r="HL183" s="5">
        <f t="shared" si="393"/>
        <v>0</v>
      </c>
      <c r="HM183" s="172">
        <f>(A!C184-xx!HK183)*xx!HJ183</f>
        <v>0</v>
      </c>
      <c r="HN183" s="51"/>
      <c r="HO183" s="6">
        <f t="shared" si="394"/>
        <v>4.5999999999999996</v>
      </c>
      <c r="HP183" s="5">
        <f t="shared" si="395"/>
        <v>0</v>
      </c>
      <c r="HQ183" s="5">
        <f>-(A!C184-xx!HO183)*xx!HN183</f>
        <v>0</v>
      </c>
      <c r="HR183" s="5" t="str">
        <f t="shared" si="396"/>
        <v>Chocolate Barra Moça Brigadeiro 14x90g</v>
      </c>
      <c r="HS183" s="51"/>
      <c r="HT183" s="6">
        <f t="shared" si="397"/>
        <v>4.5999999999999996</v>
      </c>
      <c r="HU183" s="5">
        <f t="shared" si="398"/>
        <v>0</v>
      </c>
      <c r="HV183" s="172">
        <f>(A!C184-xx!HT183)*xx!HS183</f>
        <v>0</v>
      </c>
      <c r="HW183" s="51"/>
      <c r="HX183" s="6">
        <f>A!C184</f>
        <v>4.5999999999999996</v>
      </c>
      <c r="HY183" s="5">
        <f t="shared" si="399"/>
        <v>0</v>
      </c>
      <c r="HZ183" s="5">
        <f>(A!C184-xx!HX183)*xx!HW183</f>
        <v>0</v>
      </c>
      <c r="IA183" s="5" t="str">
        <f>A!B184</f>
        <v>Chocolate Barra Moça Brigadeiro 14x90g</v>
      </c>
      <c r="IB183" s="5">
        <f t="shared" si="400"/>
        <v>0</v>
      </c>
      <c r="IC183" s="21">
        <f t="shared" si="401"/>
        <v>0</v>
      </c>
      <c r="ID183" s="21" t="e">
        <f>A!#REF!</f>
        <v>#REF!</v>
      </c>
      <c r="IE183" s="21" t="e">
        <f>NF!IS183</f>
        <v>#DIV/0!</v>
      </c>
      <c r="IF183" s="26" t="e">
        <f t="shared" si="402"/>
        <v>#REF!</v>
      </c>
      <c r="IG183" s="6" t="e">
        <f t="shared" si="403"/>
        <v>#REF!</v>
      </c>
      <c r="IH183" s="34" t="e">
        <f t="shared" si="404"/>
        <v>#REF!</v>
      </c>
      <c r="II183" s="174" t="e">
        <f>IB183+A!#REF!+NF!IQ183</f>
        <v>#REF!</v>
      </c>
      <c r="IJ183" s="175" t="e">
        <f>IC183+A!#REF!+NF!IR183</f>
        <v>#REF!</v>
      </c>
      <c r="IK183" s="175" t="e">
        <f>II183*A!C184</f>
        <v>#REF!</v>
      </c>
      <c r="IL183" s="175" t="e">
        <f t="shared" si="272"/>
        <v>#REF!</v>
      </c>
      <c r="IM183" s="81" t="e">
        <f t="shared" si="405"/>
        <v>#REF!</v>
      </c>
      <c r="IN183" s="57" t="str">
        <f t="shared" si="406"/>
        <v>Chocolate Barra Moça Brigadeiro 14x90g</v>
      </c>
      <c r="IO183" s="57" t="e">
        <f>IF183/A!C184</f>
        <v>#REF!</v>
      </c>
      <c r="IP183" s="66"/>
      <c r="IQ183" s="57" t="e">
        <f t="shared" si="407"/>
        <v>#REF!</v>
      </c>
      <c r="IR183" s="11" t="e">
        <f>IF183-#REF!</f>
        <v>#REF!</v>
      </c>
    </row>
    <row r="184" spans="1:252" x14ac:dyDescent="0.2">
      <c r="A184" s="19" t="str">
        <f>A!B185</f>
        <v>Chocolate Baton Branco 30x16g</v>
      </c>
      <c r="B184" s="63"/>
      <c r="C184" s="31">
        <f>A!C185</f>
        <v>4.5999999999999996</v>
      </c>
      <c r="D184" s="14">
        <f t="shared" si="273"/>
        <v>0</v>
      </c>
      <c r="E184" s="169">
        <f>(A!C185-xx!C184)*xx!B184</f>
        <v>0</v>
      </c>
      <c r="F184" s="63"/>
      <c r="G184" s="22">
        <f t="shared" si="274"/>
        <v>4.5999999999999996</v>
      </c>
      <c r="H184" s="1">
        <f t="shared" si="275"/>
        <v>0</v>
      </c>
      <c r="I184" s="1">
        <f>(A!C185-xx!G184)*xx!F184</f>
        <v>0</v>
      </c>
      <c r="J184" s="1" t="str">
        <f t="shared" si="276"/>
        <v>Chocolate Baton Branco 30x16g</v>
      </c>
      <c r="K184" s="63"/>
      <c r="L184" s="2">
        <f t="shared" si="277"/>
        <v>4.5999999999999996</v>
      </c>
      <c r="M184" s="1">
        <f t="shared" si="278"/>
        <v>0</v>
      </c>
      <c r="N184" s="64">
        <f>(A!C185-xx!L184)*xx!K184</f>
        <v>0</v>
      </c>
      <c r="O184" s="63"/>
      <c r="P184" s="2">
        <f t="shared" si="279"/>
        <v>4.5999999999999996</v>
      </c>
      <c r="Q184" s="1">
        <f t="shared" si="280"/>
        <v>0</v>
      </c>
      <c r="R184" s="14">
        <f>(A!C185-xx!P184)*xx!O184</f>
        <v>0</v>
      </c>
      <c r="S184" s="14" t="str">
        <f t="shared" si="281"/>
        <v>Chocolate Baton Branco 30x16g</v>
      </c>
      <c r="T184" s="63"/>
      <c r="U184" s="22">
        <f t="shared" si="282"/>
        <v>4.5999999999999996</v>
      </c>
      <c r="V184" s="1">
        <f t="shared" si="283"/>
        <v>0</v>
      </c>
      <c r="W184" s="64">
        <f>(A!C185-xx!U184)*xx!T184</f>
        <v>0</v>
      </c>
      <c r="X184" s="63"/>
      <c r="Y184" s="2">
        <f t="shared" si="284"/>
        <v>4.5999999999999996</v>
      </c>
      <c r="Z184" s="1">
        <f t="shared" si="285"/>
        <v>0</v>
      </c>
      <c r="AA184" s="1">
        <f>(A!C185-xx!Y184)*xx!X184</f>
        <v>0</v>
      </c>
      <c r="AB184" s="1" t="str">
        <f t="shared" si="286"/>
        <v>Chocolate Baton Branco 30x16g</v>
      </c>
      <c r="AC184" s="63"/>
      <c r="AD184" s="2">
        <f t="shared" si="287"/>
        <v>4.5999999999999996</v>
      </c>
      <c r="AE184" s="1">
        <f t="shared" si="288"/>
        <v>0</v>
      </c>
      <c r="AF184" s="64">
        <f>(A!C185-xx!AD184)*xx!AC184</f>
        <v>0</v>
      </c>
      <c r="AG184" s="63"/>
      <c r="AH184" s="2">
        <f t="shared" si="289"/>
        <v>4.5999999999999996</v>
      </c>
      <c r="AI184" s="1">
        <f t="shared" si="290"/>
        <v>0</v>
      </c>
      <c r="AJ184" s="1">
        <f>(A!C185-xx!AH184)*xx!AG184</f>
        <v>0</v>
      </c>
      <c r="AK184" s="1" t="str">
        <f t="shared" si="291"/>
        <v>Chocolate Baton Branco 30x16g</v>
      </c>
      <c r="AL184" s="63"/>
      <c r="AM184" s="2">
        <f t="shared" si="292"/>
        <v>4.5999999999999996</v>
      </c>
      <c r="AN184" s="1">
        <f t="shared" si="293"/>
        <v>0</v>
      </c>
      <c r="AO184" s="64">
        <f>(A!C185-xx!AM184)*xx!AL184</f>
        <v>0</v>
      </c>
      <c r="AP184" s="63"/>
      <c r="AQ184" s="2">
        <f t="shared" si="294"/>
        <v>4.5999999999999996</v>
      </c>
      <c r="AR184" s="1">
        <f t="shared" si="295"/>
        <v>0</v>
      </c>
      <c r="AS184" s="1">
        <f>(A!C185-xx!AQ184)*xx!AP184</f>
        <v>0</v>
      </c>
      <c r="AT184" s="1" t="str">
        <f t="shared" si="296"/>
        <v>Chocolate Baton Branco 30x16g</v>
      </c>
      <c r="AU184" s="63"/>
      <c r="AV184" s="2">
        <f t="shared" si="297"/>
        <v>4.5999999999999996</v>
      </c>
      <c r="AW184" s="1">
        <f t="shared" si="298"/>
        <v>0</v>
      </c>
      <c r="AX184" s="64">
        <f>(A!C185-xx!AV184)*xx!AU184</f>
        <v>0</v>
      </c>
      <c r="AY184" s="63"/>
      <c r="AZ184" s="2">
        <f t="shared" si="299"/>
        <v>4.5999999999999996</v>
      </c>
      <c r="BA184" s="1">
        <f t="shared" si="300"/>
        <v>0</v>
      </c>
      <c r="BB184" s="1">
        <f>(A!E185-xx!AZ184)*xx!AY184</f>
        <v>0</v>
      </c>
      <c r="BC184" s="1" t="str">
        <f t="shared" si="301"/>
        <v>Chocolate Baton Branco 30x16g</v>
      </c>
      <c r="BD184" s="63"/>
      <c r="BE184" s="2">
        <f t="shared" si="302"/>
        <v>4.5999999999999996</v>
      </c>
      <c r="BF184" s="1">
        <f t="shared" si="303"/>
        <v>0</v>
      </c>
      <c r="BG184" s="64">
        <f>(A!C185-xx!BE184)*xx!BD184</f>
        <v>0</v>
      </c>
      <c r="BH184" s="63"/>
      <c r="BI184" s="2">
        <f t="shared" si="304"/>
        <v>4.5999999999999996</v>
      </c>
      <c r="BJ184" s="1">
        <f t="shared" si="305"/>
        <v>0</v>
      </c>
      <c r="BK184" s="1">
        <f>(A!C185-xx!BI184)*xx!BH184</f>
        <v>0</v>
      </c>
      <c r="BL184" s="1" t="str">
        <f t="shared" si="306"/>
        <v>Chocolate Baton Branco 30x16g</v>
      </c>
      <c r="BM184" s="63"/>
      <c r="BN184" s="2">
        <f t="shared" si="307"/>
        <v>4.5999999999999996</v>
      </c>
      <c r="BO184" s="1">
        <f t="shared" si="308"/>
        <v>0</v>
      </c>
      <c r="BP184" s="64">
        <f>(A!C185-xx!BN184)*xx!BM184</f>
        <v>0</v>
      </c>
      <c r="BQ184" s="63"/>
      <c r="BR184" s="2">
        <f t="shared" si="309"/>
        <v>4.5999999999999996</v>
      </c>
      <c r="BS184" s="1">
        <f t="shared" si="310"/>
        <v>0</v>
      </c>
      <c r="BT184" s="1">
        <f>(A!C185-xx!BR184)*xx!BQ184</f>
        <v>0</v>
      </c>
      <c r="BU184" s="1" t="str">
        <f t="shared" si="311"/>
        <v>Chocolate Baton Branco 30x16g</v>
      </c>
      <c r="BV184" s="63"/>
      <c r="BW184" s="2">
        <f t="shared" si="312"/>
        <v>4.5999999999999996</v>
      </c>
      <c r="BX184" s="1">
        <f t="shared" si="313"/>
        <v>0</v>
      </c>
      <c r="BY184" s="64">
        <f>(A!C185-xx!BW184)*xx!BV184</f>
        <v>0</v>
      </c>
      <c r="BZ184" s="63"/>
      <c r="CA184" s="2">
        <f t="shared" si="314"/>
        <v>4.5999999999999996</v>
      </c>
      <c r="CB184" s="1">
        <f t="shared" si="315"/>
        <v>0</v>
      </c>
      <c r="CC184" s="1">
        <f>(A!C185-xx!CA184)*xx!BZ184</f>
        <v>0</v>
      </c>
      <c r="CD184" s="1" t="str">
        <f t="shared" si="316"/>
        <v>Chocolate Baton Branco 30x16g</v>
      </c>
      <c r="CE184" s="63"/>
      <c r="CF184" s="2">
        <f t="shared" si="317"/>
        <v>4.5999999999999996</v>
      </c>
      <c r="CG184" s="1">
        <f t="shared" si="318"/>
        <v>0</v>
      </c>
      <c r="CH184" s="64">
        <f>(A!C185-xx!CF184)*xx!CE184</f>
        <v>0</v>
      </c>
      <c r="CI184" s="63"/>
      <c r="CJ184" s="2">
        <f t="shared" si="319"/>
        <v>4.5999999999999996</v>
      </c>
      <c r="CK184" s="1">
        <f t="shared" si="320"/>
        <v>0</v>
      </c>
      <c r="CL184" s="1">
        <f>(A!C185-xx!CJ184)*xx!CI184</f>
        <v>0</v>
      </c>
      <c r="CM184" s="1" t="str">
        <f t="shared" si="321"/>
        <v>Chocolate Baton Branco 30x16g</v>
      </c>
      <c r="CN184" s="63"/>
      <c r="CO184" s="2">
        <f t="shared" si="322"/>
        <v>4.5999999999999996</v>
      </c>
      <c r="CP184" s="1">
        <f t="shared" si="323"/>
        <v>0</v>
      </c>
      <c r="CQ184" s="64">
        <f>(A!C185-xx!CO184)*xx!CN184</f>
        <v>0</v>
      </c>
      <c r="CR184" s="63"/>
      <c r="CS184" s="2">
        <f t="shared" si="324"/>
        <v>4.5999999999999996</v>
      </c>
      <c r="CT184" s="1">
        <f t="shared" si="325"/>
        <v>0</v>
      </c>
      <c r="CU184" s="1">
        <f>(A!C185-xx!CS184)*xx!CR184</f>
        <v>0</v>
      </c>
      <c r="CV184" s="1" t="str">
        <f t="shared" si="326"/>
        <v>Chocolate Baton Branco 30x16g</v>
      </c>
      <c r="CW184" s="63"/>
      <c r="CX184" s="2">
        <f t="shared" si="327"/>
        <v>4.5999999999999996</v>
      </c>
      <c r="CY184" s="1">
        <f t="shared" si="328"/>
        <v>0</v>
      </c>
      <c r="CZ184" s="64">
        <f>(A!C185-xx!CX184)*xx!CW184</f>
        <v>0</v>
      </c>
      <c r="DA184" s="63"/>
      <c r="DB184" s="2">
        <f t="shared" si="329"/>
        <v>4.5999999999999996</v>
      </c>
      <c r="DC184" s="1">
        <f t="shared" si="330"/>
        <v>0</v>
      </c>
      <c r="DD184" s="1">
        <f>(A!C185-xx!DB184)*xx!DA184</f>
        <v>0</v>
      </c>
      <c r="DE184" s="1" t="str">
        <f t="shared" si="331"/>
        <v>Chocolate Baton Branco 30x16g</v>
      </c>
      <c r="DF184" s="63"/>
      <c r="DG184" s="2">
        <f t="shared" si="332"/>
        <v>4.5999999999999996</v>
      </c>
      <c r="DH184" s="1">
        <f t="shared" si="333"/>
        <v>0</v>
      </c>
      <c r="DI184" s="64">
        <f>(A!C185-xx!DG184)*xx!DF184</f>
        <v>0</v>
      </c>
      <c r="DJ184" s="63"/>
      <c r="DK184" s="2">
        <f t="shared" si="334"/>
        <v>4.5999999999999996</v>
      </c>
      <c r="DL184" s="1">
        <f t="shared" si="335"/>
        <v>0</v>
      </c>
      <c r="DM184" s="1">
        <f>(A!C185-xx!DK184)*xx!DJ184</f>
        <v>0</v>
      </c>
      <c r="DN184" s="1" t="str">
        <f t="shared" si="336"/>
        <v>Chocolate Baton Branco 30x16g</v>
      </c>
      <c r="DO184" s="63"/>
      <c r="DP184" s="2">
        <f t="shared" si="337"/>
        <v>4.5999999999999996</v>
      </c>
      <c r="DQ184" s="1">
        <f t="shared" si="338"/>
        <v>0</v>
      </c>
      <c r="DR184" s="64">
        <f>(A!C185-xx!DP184)*xx!DO184</f>
        <v>0</v>
      </c>
      <c r="DS184" s="63"/>
      <c r="DT184" s="2">
        <f t="shared" si="339"/>
        <v>4.5999999999999996</v>
      </c>
      <c r="DU184" s="1">
        <f t="shared" si="340"/>
        <v>0</v>
      </c>
      <c r="DV184" s="1">
        <f>(A!C185-xx!DT184)*xx!DS184</f>
        <v>0</v>
      </c>
      <c r="DW184" s="1" t="str">
        <f t="shared" si="341"/>
        <v>Chocolate Baton Branco 30x16g</v>
      </c>
      <c r="DX184" s="63"/>
      <c r="DY184" s="2">
        <f t="shared" si="342"/>
        <v>4.5999999999999996</v>
      </c>
      <c r="DZ184" s="1">
        <f t="shared" si="343"/>
        <v>0</v>
      </c>
      <c r="EA184" s="64">
        <f>(A!C185-xx!DY184)*xx!DX184</f>
        <v>0</v>
      </c>
      <c r="EB184" s="63"/>
      <c r="EC184" s="2">
        <f t="shared" si="344"/>
        <v>4.5999999999999996</v>
      </c>
      <c r="ED184" s="1">
        <f t="shared" si="345"/>
        <v>0</v>
      </c>
      <c r="EE184" s="1">
        <f>(A!C185-xx!EC184)*xx!EB184</f>
        <v>0</v>
      </c>
      <c r="EF184" s="1" t="str">
        <f t="shared" si="346"/>
        <v>Chocolate Baton Branco 30x16g</v>
      </c>
      <c r="EG184" s="63"/>
      <c r="EH184" s="2">
        <f t="shared" si="347"/>
        <v>4.5999999999999996</v>
      </c>
      <c r="EI184" s="1">
        <f t="shared" si="348"/>
        <v>0</v>
      </c>
      <c r="EJ184" s="64">
        <f>(A!C185-xx!EH184)*xx!EG184</f>
        <v>0</v>
      </c>
      <c r="EK184" s="63"/>
      <c r="EL184" s="2">
        <f t="shared" si="349"/>
        <v>4.5999999999999996</v>
      </c>
      <c r="EM184" s="1">
        <f t="shared" si="350"/>
        <v>0</v>
      </c>
      <c r="EN184" s="1">
        <f>(A!C185-xx!EL184)*xx!EK184</f>
        <v>0</v>
      </c>
      <c r="EO184" s="1" t="str">
        <f t="shared" si="351"/>
        <v>Chocolate Baton Branco 30x16g</v>
      </c>
      <c r="EP184" s="63"/>
      <c r="EQ184" s="2">
        <f t="shared" si="352"/>
        <v>4.5999999999999996</v>
      </c>
      <c r="ER184" s="1">
        <f t="shared" si="353"/>
        <v>0</v>
      </c>
      <c r="ES184" s="64">
        <f>(A!C185-xx!EQ184)*xx!EP184</f>
        <v>0</v>
      </c>
      <c r="ET184" s="63"/>
      <c r="EU184" s="2">
        <f t="shared" si="354"/>
        <v>4.5999999999999996</v>
      </c>
      <c r="EV184" s="1">
        <f t="shared" si="355"/>
        <v>0</v>
      </c>
      <c r="EW184" s="1">
        <f>(A!C185-xx!EU184)*xx!ET184</f>
        <v>0</v>
      </c>
      <c r="EX184" s="1" t="str">
        <f t="shared" si="356"/>
        <v>Chocolate Baton Branco 30x16g</v>
      </c>
      <c r="EY184" s="63"/>
      <c r="EZ184" s="2">
        <f t="shared" si="357"/>
        <v>4.5999999999999996</v>
      </c>
      <c r="FA184" s="1">
        <f t="shared" si="358"/>
        <v>0</v>
      </c>
      <c r="FB184" s="64">
        <f>(A!C185-xx!EZ184)*xx!EY184</f>
        <v>0</v>
      </c>
      <c r="FC184" s="63"/>
      <c r="FD184" s="2">
        <f t="shared" si="359"/>
        <v>4.5999999999999996</v>
      </c>
      <c r="FE184" s="1">
        <f t="shared" si="360"/>
        <v>0</v>
      </c>
      <c r="FF184" s="1">
        <f>(A!C185-xx!FD184)*xx!FC184</f>
        <v>0</v>
      </c>
      <c r="FG184" s="1" t="str">
        <f t="shared" si="361"/>
        <v>Chocolate Baton Branco 30x16g</v>
      </c>
      <c r="FH184" s="63"/>
      <c r="FI184" s="2">
        <f t="shared" si="362"/>
        <v>4.5999999999999996</v>
      </c>
      <c r="FJ184" s="1">
        <f t="shared" si="363"/>
        <v>0</v>
      </c>
      <c r="FK184" s="64">
        <f>(A!C185-xx!FI184)*xx!FH184</f>
        <v>0</v>
      </c>
      <c r="FL184" s="63"/>
      <c r="FM184" s="2">
        <f t="shared" si="364"/>
        <v>4.5999999999999996</v>
      </c>
      <c r="FN184" s="1">
        <f t="shared" si="365"/>
        <v>0</v>
      </c>
      <c r="FO184" s="1">
        <f>(A!C185-xx!FM184)*xx!FL184</f>
        <v>0</v>
      </c>
      <c r="FP184" s="1" t="str">
        <f t="shared" si="366"/>
        <v>Chocolate Baton Branco 30x16g</v>
      </c>
      <c r="FQ184" s="63"/>
      <c r="FR184" s="2">
        <f t="shared" si="367"/>
        <v>4.5999999999999996</v>
      </c>
      <c r="FS184" s="1">
        <f t="shared" si="368"/>
        <v>0</v>
      </c>
      <c r="FT184" s="64">
        <f>(A!C185-xx!FR184)*xx!FQ184</f>
        <v>0</v>
      </c>
      <c r="FU184" s="63"/>
      <c r="FV184" s="2">
        <f t="shared" si="369"/>
        <v>4.5999999999999996</v>
      </c>
      <c r="FW184" s="1">
        <f t="shared" si="370"/>
        <v>0</v>
      </c>
      <c r="FX184" s="1">
        <f>(A!C185-xx!FV184)*xx!FU184</f>
        <v>0</v>
      </c>
      <c r="FY184" s="1" t="str">
        <f t="shared" si="371"/>
        <v>Chocolate Baton Branco 30x16g</v>
      </c>
      <c r="FZ184" s="63"/>
      <c r="GA184" s="2">
        <f t="shared" si="372"/>
        <v>4.5999999999999996</v>
      </c>
      <c r="GB184" s="1">
        <f t="shared" si="373"/>
        <v>0</v>
      </c>
      <c r="GC184" s="64">
        <f>(A!C185-xx!GA184)*xx!FZ184</f>
        <v>0</v>
      </c>
      <c r="GD184" s="63"/>
      <c r="GE184" s="2">
        <f t="shared" si="374"/>
        <v>4.5999999999999996</v>
      </c>
      <c r="GF184" s="1">
        <f t="shared" si="375"/>
        <v>0</v>
      </c>
      <c r="GG184" s="1">
        <f>(A!C185-xx!GE184)*xx!GD184</f>
        <v>0</v>
      </c>
      <c r="GH184" s="1" t="str">
        <f t="shared" si="376"/>
        <v>Chocolate Baton Branco 30x16g</v>
      </c>
      <c r="GI184" s="63"/>
      <c r="GJ184" s="2">
        <f t="shared" si="377"/>
        <v>4.5999999999999996</v>
      </c>
      <c r="GK184" s="1">
        <f t="shared" si="378"/>
        <v>0</v>
      </c>
      <c r="GL184" s="64">
        <f>(A!C185-xx!GJ184)*xx!GI184</f>
        <v>0</v>
      </c>
      <c r="GM184" s="63"/>
      <c r="GN184" s="2">
        <f t="shared" si="379"/>
        <v>4.5999999999999996</v>
      </c>
      <c r="GO184" s="1">
        <f t="shared" si="380"/>
        <v>0</v>
      </c>
      <c r="GP184" s="1">
        <f>(A!C185-xx!GN184)*xx!GM184</f>
        <v>0</v>
      </c>
      <c r="GQ184" s="1" t="str">
        <f t="shared" si="381"/>
        <v>Chocolate Baton Branco 30x16g</v>
      </c>
      <c r="GR184" s="63"/>
      <c r="GS184" s="2">
        <f t="shared" si="382"/>
        <v>4.5999999999999996</v>
      </c>
      <c r="GT184" s="1">
        <f t="shared" si="383"/>
        <v>0</v>
      </c>
      <c r="GU184" s="64">
        <f>(A!C185-xx!GS184)*xx!GR184</f>
        <v>0</v>
      </c>
      <c r="GV184" s="63"/>
      <c r="GW184" s="2">
        <f t="shared" si="384"/>
        <v>4.5999999999999996</v>
      </c>
      <c r="GX184" s="1">
        <f t="shared" si="385"/>
        <v>0</v>
      </c>
      <c r="GY184" s="1">
        <f>(A!C185-xx!GW184)*xx!GV184</f>
        <v>0</v>
      </c>
      <c r="GZ184" s="1" t="str">
        <f t="shared" si="386"/>
        <v>Chocolate Baton Branco 30x16g</v>
      </c>
      <c r="HA184" s="63"/>
      <c r="HB184" s="2">
        <f t="shared" si="387"/>
        <v>4.5999999999999996</v>
      </c>
      <c r="HC184" s="1">
        <f t="shared" si="388"/>
        <v>0</v>
      </c>
      <c r="HD184" s="64">
        <f>(A!C185-xx!HB184)*xx!HA184</f>
        <v>0</v>
      </c>
      <c r="HE184" s="63"/>
      <c r="HF184" s="2">
        <f t="shared" si="389"/>
        <v>4.5999999999999996</v>
      </c>
      <c r="HG184" s="1">
        <f t="shared" si="390"/>
        <v>0</v>
      </c>
      <c r="HH184" s="1">
        <f>(A!C185-xx!HF184)*xx!HE184</f>
        <v>0</v>
      </c>
      <c r="HI184" s="1" t="str">
        <f t="shared" si="391"/>
        <v>Chocolate Baton Branco 30x16g</v>
      </c>
      <c r="HJ184" s="63"/>
      <c r="HK184" s="2">
        <f t="shared" si="392"/>
        <v>4.5999999999999996</v>
      </c>
      <c r="HL184" s="1">
        <f t="shared" si="393"/>
        <v>0</v>
      </c>
      <c r="HM184" s="64">
        <f>(A!C185-xx!HK184)*xx!HJ184</f>
        <v>0</v>
      </c>
      <c r="HN184" s="63"/>
      <c r="HO184" s="2">
        <f t="shared" si="394"/>
        <v>4.5999999999999996</v>
      </c>
      <c r="HP184" s="1">
        <f t="shared" si="395"/>
        <v>0</v>
      </c>
      <c r="HQ184" s="1">
        <f>-(A!C185-xx!HO184)*xx!HN184</f>
        <v>0</v>
      </c>
      <c r="HR184" s="1" t="str">
        <f t="shared" si="396"/>
        <v>Chocolate Baton Branco 30x16g</v>
      </c>
      <c r="HS184" s="63"/>
      <c r="HT184" s="2">
        <f t="shared" si="397"/>
        <v>4.5999999999999996</v>
      </c>
      <c r="HU184" s="1">
        <f t="shared" si="398"/>
        <v>0</v>
      </c>
      <c r="HV184" s="64">
        <f>(A!C185-xx!HT184)*xx!HS184</f>
        <v>0</v>
      </c>
      <c r="HW184" s="63"/>
      <c r="HX184" s="2">
        <f>A!C185</f>
        <v>4.5999999999999996</v>
      </c>
      <c r="HY184" s="1">
        <f t="shared" si="399"/>
        <v>0</v>
      </c>
      <c r="HZ184" s="1">
        <f>(A!C185-xx!HX184)*xx!HW184</f>
        <v>0</v>
      </c>
      <c r="IA184" s="1" t="str">
        <f>A!B185</f>
        <v>Chocolate Baton Branco 30x16g</v>
      </c>
      <c r="IB184" s="1">
        <f t="shared" si="400"/>
        <v>0</v>
      </c>
      <c r="IC184" s="14">
        <f t="shared" si="401"/>
        <v>0</v>
      </c>
      <c r="ID184" s="14" t="e">
        <f>A!#REF!</f>
        <v>#REF!</v>
      </c>
      <c r="IE184" s="14" t="e">
        <f>NF!IS184</f>
        <v>#DIV/0!</v>
      </c>
      <c r="IF184" s="26" t="e">
        <f t="shared" si="402"/>
        <v>#REF!</v>
      </c>
      <c r="IG184" s="2" t="e">
        <f t="shared" si="403"/>
        <v>#REF!</v>
      </c>
      <c r="IH184" s="170" t="e">
        <f t="shared" si="404"/>
        <v>#REF!</v>
      </c>
      <c r="II184" s="174" t="e">
        <f>IB184+A!#REF!+NF!IQ184</f>
        <v>#REF!</v>
      </c>
      <c r="IJ184" s="175" t="e">
        <f>IC184+A!#REF!+NF!IR184</f>
        <v>#REF!</v>
      </c>
      <c r="IK184" s="175" t="e">
        <f>II184*A!C185</f>
        <v>#REF!</v>
      </c>
      <c r="IL184" s="175" t="e">
        <f t="shared" si="272"/>
        <v>#REF!</v>
      </c>
      <c r="IM184" s="81" t="e">
        <f t="shared" si="405"/>
        <v>#REF!</v>
      </c>
      <c r="IN184" s="84" t="str">
        <f t="shared" si="406"/>
        <v>Chocolate Baton Branco 30x16g</v>
      </c>
      <c r="IO184" s="84" t="e">
        <f>IF184/A!C185</f>
        <v>#REF!</v>
      </c>
      <c r="IP184" s="72"/>
      <c r="IQ184" s="84" t="e">
        <f t="shared" si="407"/>
        <v>#REF!</v>
      </c>
      <c r="IR184" s="85" t="e">
        <f>IF184-#REF!</f>
        <v>#REF!</v>
      </c>
    </row>
    <row r="185" spans="1:252" x14ac:dyDescent="0.2">
      <c r="A185" s="20" t="str">
        <f>A!B186</f>
        <v>Chocolate Baton Duo 30x16g</v>
      </c>
      <c r="B185" s="51"/>
      <c r="C185" s="65">
        <f>A!C186</f>
        <v>4.5999999999999996</v>
      </c>
      <c r="D185" s="21">
        <f t="shared" si="273"/>
        <v>0</v>
      </c>
      <c r="E185" s="171">
        <f>(A!C186-xx!C185)*xx!B185</f>
        <v>0</v>
      </c>
      <c r="F185" s="51"/>
      <c r="G185" s="32">
        <f t="shared" si="274"/>
        <v>4.5999999999999996</v>
      </c>
      <c r="H185" s="5">
        <f t="shared" si="275"/>
        <v>0</v>
      </c>
      <c r="I185" s="5">
        <f>(A!C186-xx!G185)*xx!F185</f>
        <v>0</v>
      </c>
      <c r="J185" s="5" t="str">
        <f t="shared" si="276"/>
        <v>Chocolate Baton Duo 30x16g</v>
      </c>
      <c r="K185" s="51"/>
      <c r="L185" s="6">
        <f t="shared" si="277"/>
        <v>4.5999999999999996</v>
      </c>
      <c r="M185" s="5">
        <f t="shared" si="278"/>
        <v>0</v>
      </c>
      <c r="N185" s="172">
        <f>(A!C186-xx!L185)*xx!K185</f>
        <v>0</v>
      </c>
      <c r="O185" s="51"/>
      <c r="P185" s="6">
        <f t="shared" si="279"/>
        <v>4.5999999999999996</v>
      </c>
      <c r="Q185" s="5">
        <f t="shared" si="280"/>
        <v>0</v>
      </c>
      <c r="R185" s="21">
        <f>(A!C186-xx!P185)*xx!O185</f>
        <v>0</v>
      </c>
      <c r="S185" s="21" t="str">
        <f t="shared" si="281"/>
        <v>Chocolate Baton Duo 30x16g</v>
      </c>
      <c r="T185" s="51"/>
      <c r="U185" s="32">
        <f t="shared" si="282"/>
        <v>4.5999999999999996</v>
      </c>
      <c r="V185" s="5">
        <f t="shared" si="283"/>
        <v>0</v>
      </c>
      <c r="W185" s="172">
        <f>(A!C186-xx!U185)*xx!T185</f>
        <v>0</v>
      </c>
      <c r="X185" s="51"/>
      <c r="Y185" s="6">
        <f t="shared" si="284"/>
        <v>4.5999999999999996</v>
      </c>
      <c r="Z185" s="5">
        <f t="shared" si="285"/>
        <v>0</v>
      </c>
      <c r="AA185" s="5">
        <f>(A!C186-xx!Y185)*xx!X185</f>
        <v>0</v>
      </c>
      <c r="AB185" s="5" t="str">
        <f t="shared" si="286"/>
        <v>Chocolate Baton Duo 30x16g</v>
      </c>
      <c r="AC185" s="51"/>
      <c r="AD185" s="6">
        <f t="shared" si="287"/>
        <v>4.5999999999999996</v>
      </c>
      <c r="AE185" s="5">
        <f t="shared" si="288"/>
        <v>0</v>
      </c>
      <c r="AF185" s="172">
        <f>(A!C186-xx!AD185)*xx!AC185</f>
        <v>0</v>
      </c>
      <c r="AG185" s="51"/>
      <c r="AH185" s="6">
        <f t="shared" si="289"/>
        <v>4.5999999999999996</v>
      </c>
      <c r="AI185" s="5">
        <f t="shared" si="290"/>
        <v>0</v>
      </c>
      <c r="AJ185" s="5">
        <f>(A!C186-xx!AH185)*xx!AG185</f>
        <v>0</v>
      </c>
      <c r="AK185" s="5" t="str">
        <f t="shared" si="291"/>
        <v>Chocolate Baton Duo 30x16g</v>
      </c>
      <c r="AL185" s="51"/>
      <c r="AM185" s="6">
        <f t="shared" si="292"/>
        <v>4.5999999999999996</v>
      </c>
      <c r="AN185" s="5">
        <f t="shared" si="293"/>
        <v>0</v>
      </c>
      <c r="AO185" s="172">
        <f>(A!C186-xx!AM185)*xx!AL185</f>
        <v>0</v>
      </c>
      <c r="AP185" s="51"/>
      <c r="AQ185" s="6">
        <f t="shared" si="294"/>
        <v>4.5999999999999996</v>
      </c>
      <c r="AR185" s="5">
        <f t="shared" si="295"/>
        <v>0</v>
      </c>
      <c r="AS185" s="5">
        <f>(A!C186-xx!AQ185)*xx!AP185</f>
        <v>0</v>
      </c>
      <c r="AT185" s="5" t="str">
        <f t="shared" si="296"/>
        <v>Chocolate Baton Duo 30x16g</v>
      </c>
      <c r="AU185" s="51"/>
      <c r="AV185" s="6">
        <f t="shared" si="297"/>
        <v>4.5999999999999996</v>
      </c>
      <c r="AW185" s="5">
        <f t="shared" si="298"/>
        <v>0</v>
      </c>
      <c r="AX185" s="172">
        <f>(A!C186-xx!AV185)*xx!AU185</f>
        <v>0</v>
      </c>
      <c r="AY185" s="51"/>
      <c r="AZ185" s="6">
        <f t="shared" si="299"/>
        <v>4.5999999999999996</v>
      </c>
      <c r="BA185" s="5">
        <f t="shared" si="300"/>
        <v>0</v>
      </c>
      <c r="BB185" s="5">
        <f>(A!E186-xx!AZ185)*xx!AY185</f>
        <v>0</v>
      </c>
      <c r="BC185" s="5" t="str">
        <f t="shared" si="301"/>
        <v>Chocolate Baton Duo 30x16g</v>
      </c>
      <c r="BD185" s="51"/>
      <c r="BE185" s="6">
        <f t="shared" si="302"/>
        <v>4.5999999999999996</v>
      </c>
      <c r="BF185" s="5">
        <f t="shared" si="303"/>
        <v>0</v>
      </c>
      <c r="BG185" s="172">
        <f>(A!C186-xx!BE185)*xx!BD185</f>
        <v>0</v>
      </c>
      <c r="BH185" s="51"/>
      <c r="BI185" s="6">
        <f t="shared" si="304"/>
        <v>4.5999999999999996</v>
      </c>
      <c r="BJ185" s="5">
        <f t="shared" si="305"/>
        <v>0</v>
      </c>
      <c r="BK185" s="5">
        <f>(A!C186-xx!BI185)*xx!BH185</f>
        <v>0</v>
      </c>
      <c r="BL185" s="5" t="str">
        <f t="shared" si="306"/>
        <v>Chocolate Baton Duo 30x16g</v>
      </c>
      <c r="BM185" s="51"/>
      <c r="BN185" s="6">
        <f t="shared" si="307"/>
        <v>4.5999999999999996</v>
      </c>
      <c r="BO185" s="5">
        <f t="shared" si="308"/>
        <v>0</v>
      </c>
      <c r="BP185" s="172">
        <f>(A!C186-xx!BN185)*xx!BM185</f>
        <v>0</v>
      </c>
      <c r="BQ185" s="51"/>
      <c r="BR185" s="6">
        <f t="shared" si="309"/>
        <v>4.5999999999999996</v>
      </c>
      <c r="BS185" s="5">
        <f t="shared" si="310"/>
        <v>0</v>
      </c>
      <c r="BT185" s="5">
        <f>(A!C186-xx!BR185)*xx!BQ185</f>
        <v>0</v>
      </c>
      <c r="BU185" s="5" t="str">
        <f t="shared" si="311"/>
        <v>Chocolate Baton Duo 30x16g</v>
      </c>
      <c r="BV185" s="51"/>
      <c r="BW185" s="6">
        <f t="shared" si="312"/>
        <v>4.5999999999999996</v>
      </c>
      <c r="BX185" s="5">
        <f t="shared" si="313"/>
        <v>0</v>
      </c>
      <c r="BY185" s="172">
        <f>(A!C186-xx!BW185)*xx!BV185</f>
        <v>0</v>
      </c>
      <c r="BZ185" s="51"/>
      <c r="CA185" s="6">
        <f t="shared" si="314"/>
        <v>4.5999999999999996</v>
      </c>
      <c r="CB185" s="5">
        <f t="shared" si="315"/>
        <v>0</v>
      </c>
      <c r="CC185" s="5">
        <f>(A!C186-xx!CA185)*xx!BZ185</f>
        <v>0</v>
      </c>
      <c r="CD185" s="5" t="str">
        <f t="shared" si="316"/>
        <v>Chocolate Baton Duo 30x16g</v>
      </c>
      <c r="CE185" s="51"/>
      <c r="CF185" s="6">
        <f t="shared" si="317"/>
        <v>4.5999999999999996</v>
      </c>
      <c r="CG185" s="5">
        <f t="shared" si="318"/>
        <v>0</v>
      </c>
      <c r="CH185" s="172">
        <f>(A!C186-xx!CF185)*xx!CE185</f>
        <v>0</v>
      </c>
      <c r="CI185" s="51"/>
      <c r="CJ185" s="6">
        <f t="shared" si="319"/>
        <v>4.5999999999999996</v>
      </c>
      <c r="CK185" s="5">
        <f t="shared" si="320"/>
        <v>0</v>
      </c>
      <c r="CL185" s="5">
        <f>(A!C186-xx!CJ185)*xx!CI185</f>
        <v>0</v>
      </c>
      <c r="CM185" s="5" t="str">
        <f t="shared" si="321"/>
        <v>Chocolate Baton Duo 30x16g</v>
      </c>
      <c r="CN185" s="51"/>
      <c r="CO185" s="6">
        <f t="shared" si="322"/>
        <v>4.5999999999999996</v>
      </c>
      <c r="CP185" s="5">
        <f t="shared" si="323"/>
        <v>0</v>
      </c>
      <c r="CQ185" s="172">
        <f>(A!C186-xx!CO185)*xx!CN185</f>
        <v>0</v>
      </c>
      <c r="CR185" s="51"/>
      <c r="CS185" s="6">
        <f t="shared" si="324"/>
        <v>4.5999999999999996</v>
      </c>
      <c r="CT185" s="5">
        <f t="shared" si="325"/>
        <v>0</v>
      </c>
      <c r="CU185" s="5">
        <f>(A!C186-xx!CS185)*xx!CR185</f>
        <v>0</v>
      </c>
      <c r="CV185" s="5" t="str">
        <f t="shared" si="326"/>
        <v>Chocolate Baton Duo 30x16g</v>
      </c>
      <c r="CW185" s="51"/>
      <c r="CX185" s="6">
        <f t="shared" si="327"/>
        <v>4.5999999999999996</v>
      </c>
      <c r="CY185" s="5">
        <f t="shared" si="328"/>
        <v>0</v>
      </c>
      <c r="CZ185" s="172">
        <f>(A!C186-xx!CX185)*xx!CW185</f>
        <v>0</v>
      </c>
      <c r="DA185" s="51"/>
      <c r="DB185" s="6">
        <f t="shared" si="329"/>
        <v>4.5999999999999996</v>
      </c>
      <c r="DC185" s="5">
        <f t="shared" si="330"/>
        <v>0</v>
      </c>
      <c r="DD185" s="5">
        <f>(A!C186-xx!DB185)*xx!DA185</f>
        <v>0</v>
      </c>
      <c r="DE185" s="5" t="str">
        <f t="shared" si="331"/>
        <v>Chocolate Baton Duo 30x16g</v>
      </c>
      <c r="DF185" s="51"/>
      <c r="DG185" s="6">
        <f t="shared" si="332"/>
        <v>4.5999999999999996</v>
      </c>
      <c r="DH185" s="5">
        <f t="shared" si="333"/>
        <v>0</v>
      </c>
      <c r="DI185" s="172">
        <f>(A!C186-xx!DG185)*xx!DF185</f>
        <v>0</v>
      </c>
      <c r="DJ185" s="51"/>
      <c r="DK185" s="6">
        <f t="shared" si="334"/>
        <v>4.5999999999999996</v>
      </c>
      <c r="DL185" s="5">
        <f t="shared" si="335"/>
        <v>0</v>
      </c>
      <c r="DM185" s="5">
        <f>(A!C186-xx!DK185)*xx!DJ185</f>
        <v>0</v>
      </c>
      <c r="DN185" s="5" t="str">
        <f t="shared" si="336"/>
        <v>Chocolate Baton Duo 30x16g</v>
      </c>
      <c r="DO185" s="51"/>
      <c r="DP185" s="6">
        <f t="shared" si="337"/>
        <v>4.5999999999999996</v>
      </c>
      <c r="DQ185" s="5">
        <f t="shared" si="338"/>
        <v>0</v>
      </c>
      <c r="DR185" s="172">
        <f>(A!C186-xx!DP185)*xx!DO185</f>
        <v>0</v>
      </c>
      <c r="DS185" s="51"/>
      <c r="DT185" s="6">
        <f t="shared" si="339"/>
        <v>4.5999999999999996</v>
      </c>
      <c r="DU185" s="5">
        <f t="shared" si="340"/>
        <v>0</v>
      </c>
      <c r="DV185" s="5">
        <f>(A!C186-xx!DT185)*xx!DS185</f>
        <v>0</v>
      </c>
      <c r="DW185" s="5" t="str">
        <f t="shared" si="341"/>
        <v>Chocolate Baton Duo 30x16g</v>
      </c>
      <c r="DX185" s="51"/>
      <c r="DY185" s="6">
        <f t="shared" si="342"/>
        <v>4.5999999999999996</v>
      </c>
      <c r="DZ185" s="5">
        <f t="shared" si="343"/>
        <v>0</v>
      </c>
      <c r="EA185" s="172">
        <f>(A!C186-xx!DY185)*xx!DX185</f>
        <v>0</v>
      </c>
      <c r="EB185" s="51"/>
      <c r="EC185" s="6">
        <f t="shared" si="344"/>
        <v>4.5999999999999996</v>
      </c>
      <c r="ED185" s="5">
        <f t="shared" si="345"/>
        <v>0</v>
      </c>
      <c r="EE185" s="5">
        <f>(A!C186-xx!EC185)*xx!EB185</f>
        <v>0</v>
      </c>
      <c r="EF185" s="5" t="str">
        <f t="shared" si="346"/>
        <v>Chocolate Baton Duo 30x16g</v>
      </c>
      <c r="EG185" s="51"/>
      <c r="EH185" s="6">
        <f t="shared" si="347"/>
        <v>4.5999999999999996</v>
      </c>
      <c r="EI185" s="5">
        <f t="shared" si="348"/>
        <v>0</v>
      </c>
      <c r="EJ185" s="172">
        <f>(A!C186-xx!EH185)*xx!EG185</f>
        <v>0</v>
      </c>
      <c r="EK185" s="51"/>
      <c r="EL185" s="6">
        <f t="shared" si="349"/>
        <v>4.5999999999999996</v>
      </c>
      <c r="EM185" s="5">
        <f t="shared" si="350"/>
        <v>0</v>
      </c>
      <c r="EN185" s="5">
        <f>(A!C186-xx!EL185)*xx!EK185</f>
        <v>0</v>
      </c>
      <c r="EO185" s="5" t="str">
        <f t="shared" si="351"/>
        <v>Chocolate Baton Duo 30x16g</v>
      </c>
      <c r="EP185" s="51"/>
      <c r="EQ185" s="6">
        <f t="shared" si="352"/>
        <v>4.5999999999999996</v>
      </c>
      <c r="ER185" s="5">
        <f t="shared" si="353"/>
        <v>0</v>
      </c>
      <c r="ES185" s="172">
        <f>(A!C186-xx!EQ185)*xx!EP185</f>
        <v>0</v>
      </c>
      <c r="ET185" s="51"/>
      <c r="EU185" s="6">
        <f t="shared" si="354"/>
        <v>4.5999999999999996</v>
      </c>
      <c r="EV185" s="5">
        <f t="shared" si="355"/>
        <v>0</v>
      </c>
      <c r="EW185" s="5">
        <f>(A!C186-xx!EU185)*xx!ET185</f>
        <v>0</v>
      </c>
      <c r="EX185" s="5" t="str">
        <f t="shared" si="356"/>
        <v>Chocolate Baton Duo 30x16g</v>
      </c>
      <c r="EY185" s="51"/>
      <c r="EZ185" s="6">
        <f t="shared" si="357"/>
        <v>4.5999999999999996</v>
      </c>
      <c r="FA185" s="5">
        <f t="shared" si="358"/>
        <v>0</v>
      </c>
      <c r="FB185" s="172">
        <f>(A!C186-xx!EZ185)*xx!EY185</f>
        <v>0</v>
      </c>
      <c r="FC185" s="51"/>
      <c r="FD185" s="6">
        <f t="shared" si="359"/>
        <v>4.5999999999999996</v>
      </c>
      <c r="FE185" s="5">
        <f t="shared" si="360"/>
        <v>0</v>
      </c>
      <c r="FF185" s="5">
        <f>(A!C186-xx!FD185)*xx!FC185</f>
        <v>0</v>
      </c>
      <c r="FG185" s="5" t="str">
        <f t="shared" si="361"/>
        <v>Chocolate Baton Duo 30x16g</v>
      </c>
      <c r="FH185" s="51"/>
      <c r="FI185" s="6">
        <f t="shared" si="362"/>
        <v>4.5999999999999996</v>
      </c>
      <c r="FJ185" s="5">
        <f t="shared" si="363"/>
        <v>0</v>
      </c>
      <c r="FK185" s="172">
        <f>(A!C186-xx!FI185)*xx!FH185</f>
        <v>0</v>
      </c>
      <c r="FL185" s="51"/>
      <c r="FM185" s="6">
        <f t="shared" si="364"/>
        <v>4.5999999999999996</v>
      </c>
      <c r="FN185" s="5">
        <f t="shared" si="365"/>
        <v>0</v>
      </c>
      <c r="FO185" s="5">
        <f>(A!C186-xx!FM185)*xx!FL185</f>
        <v>0</v>
      </c>
      <c r="FP185" s="5" t="str">
        <f t="shared" si="366"/>
        <v>Chocolate Baton Duo 30x16g</v>
      </c>
      <c r="FQ185" s="51"/>
      <c r="FR185" s="6">
        <f t="shared" si="367"/>
        <v>4.5999999999999996</v>
      </c>
      <c r="FS185" s="5">
        <f t="shared" si="368"/>
        <v>0</v>
      </c>
      <c r="FT185" s="172">
        <f>(A!C186-xx!FR185)*xx!FQ185</f>
        <v>0</v>
      </c>
      <c r="FU185" s="51"/>
      <c r="FV185" s="6">
        <f t="shared" si="369"/>
        <v>4.5999999999999996</v>
      </c>
      <c r="FW185" s="5">
        <f t="shared" si="370"/>
        <v>0</v>
      </c>
      <c r="FX185" s="5">
        <f>(A!C186-xx!FV185)*xx!FU185</f>
        <v>0</v>
      </c>
      <c r="FY185" s="5" t="str">
        <f t="shared" si="371"/>
        <v>Chocolate Baton Duo 30x16g</v>
      </c>
      <c r="FZ185" s="51"/>
      <c r="GA185" s="6">
        <f t="shared" si="372"/>
        <v>4.5999999999999996</v>
      </c>
      <c r="GB185" s="5">
        <f t="shared" si="373"/>
        <v>0</v>
      </c>
      <c r="GC185" s="172">
        <f>(A!C186-xx!GA185)*xx!FZ185</f>
        <v>0</v>
      </c>
      <c r="GD185" s="51"/>
      <c r="GE185" s="6">
        <f t="shared" si="374"/>
        <v>4.5999999999999996</v>
      </c>
      <c r="GF185" s="5">
        <f t="shared" si="375"/>
        <v>0</v>
      </c>
      <c r="GG185" s="5">
        <f>(A!C186-xx!GE185)*xx!GD185</f>
        <v>0</v>
      </c>
      <c r="GH185" s="5" t="str">
        <f t="shared" si="376"/>
        <v>Chocolate Baton Duo 30x16g</v>
      </c>
      <c r="GI185" s="51"/>
      <c r="GJ185" s="6">
        <f t="shared" si="377"/>
        <v>4.5999999999999996</v>
      </c>
      <c r="GK185" s="5">
        <f t="shared" si="378"/>
        <v>0</v>
      </c>
      <c r="GL185" s="172">
        <f>(A!C186-xx!GJ185)*xx!GI185</f>
        <v>0</v>
      </c>
      <c r="GM185" s="51"/>
      <c r="GN185" s="6">
        <f t="shared" si="379"/>
        <v>4.5999999999999996</v>
      </c>
      <c r="GO185" s="5">
        <f t="shared" si="380"/>
        <v>0</v>
      </c>
      <c r="GP185" s="5">
        <f>(A!C186-xx!GN185)*xx!GM185</f>
        <v>0</v>
      </c>
      <c r="GQ185" s="5" t="str">
        <f t="shared" si="381"/>
        <v>Chocolate Baton Duo 30x16g</v>
      </c>
      <c r="GR185" s="51"/>
      <c r="GS185" s="6">
        <f t="shared" si="382"/>
        <v>4.5999999999999996</v>
      </c>
      <c r="GT185" s="5">
        <f t="shared" si="383"/>
        <v>0</v>
      </c>
      <c r="GU185" s="172">
        <f>(A!C186-xx!GS185)*xx!GR185</f>
        <v>0</v>
      </c>
      <c r="GV185" s="51"/>
      <c r="GW185" s="6">
        <f t="shared" si="384"/>
        <v>4.5999999999999996</v>
      </c>
      <c r="GX185" s="5">
        <f t="shared" si="385"/>
        <v>0</v>
      </c>
      <c r="GY185" s="5">
        <f>(A!C186-xx!GW185)*xx!GV185</f>
        <v>0</v>
      </c>
      <c r="GZ185" s="5" t="str">
        <f t="shared" si="386"/>
        <v>Chocolate Baton Duo 30x16g</v>
      </c>
      <c r="HA185" s="51"/>
      <c r="HB185" s="6">
        <f t="shared" si="387"/>
        <v>4.5999999999999996</v>
      </c>
      <c r="HC185" s="5">
        <f t="shared" si="388"/>
        <v>0</v>
      </c>
      <c r="HD185" s="172">
        <f>(A!C186-xx!HB185)*xx!HA185</f>
        <v>0</v>
      </c>
      <c r="HE185" s="51"/>
      <c r="HF185" s="6">
        <f t="shared" si="389"/>
        <v>4.5999999999999996</v>
      </c>
      <c r="HG185" s="5">
        <f t="shared" si="390"/>
        <v>0</v>
      </c>
      <c r="HH185" s="5">
        <f>(A!C186-xx!HF185)*xx!HE185</f>
        <v>0</v>
      </c>
      <c r="HI185" s="5" t="str">
        <f t="shared" si="391"/>
        <v>Chocolate Baton Duo 30x16g</v>
      </c>
      <c r="HJ185" s="51"/>
      <c r="HK185" s="6">
        <f t="shared" si="392"/>
        <v>4.5999999999999996</v>
      </c>
      <c r="HL185" s="5">
        <f t="shared" si="393"/>
        <v>0</v>
      </c>
      <c r="HM185" s="172">
        <f>(A!C186-xx!HK185)*xx!HJ185</f>
        <v>0</v>
      </c>
      <c r="HN185" s="51"/>
      <c r="HO185" s="6">
        <f t="shared" si="394"/>
        <v>4.5999999999999996</v>
      </c>
      <c r="HP185" s="5">
        <f t="shared" si="395"/>
        <v>0</v>
      </c>
      <c r="HQ185" s="5">
        <f>-(A!C186-xx!HO185)*xx!HN185</f>
        <v>0</v>
      </c>
      <c r="HR185" s="5" t="str">
        <f t="shared" si="396"/>
        <v>Chocolate Baton Duo 30x16g</v>
      </c>
      <c r="HS185" s="51"/>
      <c r="HT185" s="6">
        <f t="shared" si="397"/>
        <v>4.5999999999999996</v>
      </c>
      <c r="HU185" s="5">
        <f t="shared" si="398"/>
        <v>0</v>
      </c>
      <c r="HV185" s="172">
        <f>(A!C186-xx!HT185)*xx!HS185</f>
        <v>0</v>
      </c>
      <c r="HW185" s="51"/>
      <c r="HX185" s="6">
        <f>A!C186</f>
        <v>4.5999999999999996</v>
      </c>
      <c r="HY185" s="5">
        <f t="shared" si="399"/>
        <v>0</v>
      </c>
      <c r="HZ185" s="5">
        <f>(A!C186-xx!HX185)*xx!HW185</f>
        <v>0</v>
      </c>
      <c r="IA185" s="5" t="str">
        <f>A!B186</f>
        <v>Chocolate Baton Duo 30x16g</v>
      </c>
      <c r="IB185" s="5">
        <f t="shared" si="400"/>
        <v>0</v>
      </c>
      <c r="IC185" s="21">
        <f t="shared" si="401"/>
        <v>0</v>
      </c>
      <c r="ID185" s="21" t="e">
        <f>A!#REF!</f>
        <v>#REF!</v>
      </c>
      <c r="IE185" s="21" t="e">
        <f>NF!IS185</f>
        <v>#DIV/0!</v>
      </c>
      <c r="IF185" s="26" t="e">
        <f t="shared" si="402"/>
        <v>#REF!</v>
      </c>
      <c r="IG185" s="6" t="e">
        <f t="shared" si="403"/>
        <v>#REF!</v>
      </c>
      <c r="IH185" s="34" t="e">
        <f t="shared" si="404"/>
        <v>#REF!</v>
      </c>
      <c r="II185" s="174" t="e">
        <f>IB185+A!#REF!+NF!IQ185</f>
        <v>#REF!</v>
      </c>
      <c r="IJ185" s="175" t="e">
        <f>IC185+A!#REF!+NF!IR185</f>
        <v>#REF!</v>
      </c>
      <c r="IK185" s="175" t="e">
        <f>II185*A!C186</f>
        <v>#REF!</v>
      </c>
      <c r="IL185" s="175" t="e">
        <f t="shared" si="272"/>
        <v>#REF!</v>
      </c>
      <c r="IM185" s="81" t="e">
        <f t="shared" si="405"/>
        <v>#REF!</v>
      </c>
      <c r="IN185" s="57" t="str">
        <f t="shared" si="406"/>
        <v>Chocolate Baton Duo 30x16g</v>
      </c>
      <c r="IO185" s="57" t="e">
        <f>IF185/A!C186</f>
        <v>#REF!</v>
      </c>
      <c r="IP185" s="66"/>
      <c r="IQ185" s="57" t="e">
        <f t="shared" si="407"/>
        <v>#REF!</v>
      </c>
      <c r="IR185" s="11" t="e">
        <f>IF185-#REF!</f>
        <v>#REF!</v>
      </c>
    </row>
    <row r="186" spans="1:252" x14ac:dyDescent="0.2">
      <c r="A186" s="19" t="str">
        <f>A!B187</f>
        <v>Chocolate Baton Preto 30x16g</v>
      </c>
      <c r="B186" s="63"/>
      <c r="C186" s="31">
        <f>A!C187</f>
        <v>4.5999999999999996</v>
      </c>
      <c r="D186" s="14">
        <f t="shared" si="273"/>
        <v>0</v>
      </c>
      <c r="E186" s="169">
        <f>(A!C187-xx!C186)*xx!B186</f>
        <v>0</v>
      </c>
      <c r="F186" s="63"/>
      <c r="G186" s="22">
        <f t="shared" si="274"/>
        <v>4.5999999999999996</v>
      </c>
      <c r="H186" s="1">
        <f t="shared" si="275"/>
        <v>0</v>
      </c>
      <c r="I186" s="1">
        <f>(A!C187-xx!G186)*xx!F186</f>
        <v>0</v>
      </c>
      <c r="J186" s="1" t="str">
        <f t="shared" si="276"/>
        <v>Chocolate Baton Preto 30x16g</v>
      </c>
      <c r="K186" s="63"/>
      <c r="L186" s="2">
        <f t="shared" si="277"/>
        <v>4.5999999999999996</v>
      </c>
      <c r="M186" s="1">
        <f t="shared" si="278"/>
        <v>0</v>
      </c>
      <c r="N186" s="64">
        <f>(A!C187-xx!L186)*xx!K186</f>
        <v>0</v>
      </c>
      <c r="O186" s="63"/>
      <c r="P186" s="2">
        <f t="shared" si="279"/>
        <v>4.5999999999999996</v>
      </c>
      <c r="Q186" s="1">
        <f t="shared" si="280"/>
        <v>0</v>
      </c>
      <c r="R186" s="14">
        <f>(A!C187-xx!P186)*xx!O186</f>
        <v>0</v>
      </c>
      <c r="S186" s="14" t="str">
        <f t="shared" si="281"/>
        <v>Chocolate Baton Preto 30x16g</v>
      </c>
      <c r="T186" s="63"/>
      <c r="U186" s="22">
        <f t="shared" si="282"/>
        <v>4.5999999999999996</v>
      </c>
      <c r="V186" s="1">
        <f t="shared" si="283"/>
        <v>0</v>
      </c>
      <c r="W186" s="64">
        <f>(A!C187-xx!U186)*xx!T186</f>
        <v>0</v>
      </c>
      <c r="X186" s="63"/>
      <c r="Y186" s="2">
        <f t="shared" si="284"/>
        <v>4.5999999999999996</v>
      </c>
      <c r="Z186" s="1">
        <f t="shared" si="285"/>
        <v>0</v>
      </c>
      <c r="AA186" s="1">
        <f>(A!C187-xx!Y186)*xx!X186</f>
        <v>0</v>
      </c>
      <c r="AB186" s="1" t="str">
        <f t="shared" si="286"/>
        <v>Chocolate Baton Preto 30x16g</v>
      </c>
      <c r="AC186" s="63"/>
      <c r="AD186" s="2">
        <f t="shared" si="287"/>
        <v>4.5999999999999996</v>
      </c>
      <c r="AE186" s="1">
        <f t="shared" si="288"/>
        <v>0</v>
      </c>
      <c r="AF186" s="64">
        <f>(A!C187-xx!AD186)*xx!AC186</f>
        <v>0</v>
      </c>
      <c r="AG186" s="63"/>
      <c r="AH186" s="2">
        <f t="shared" si="289"/>
        <v>4.5999999999999996</v>
      </c>
      <c r="AI186" s="1">
        <f t="shared" si="290"/>
        <v>0</v>
      </c>
      <c r="AJ186" s="1">
        <f>(A!C187-xx!AH186)*xx!AG186</f>
        <v>0</v>
      </c>
      <c r="AK186" s="1" t="str">
        <f t="shared" si="291"/>
        <v>Chocolate Baton Preto 30x16g</v>
      </c>
      <c r="AL186" s="63"/>
      <c r="AM186" s="2">
        <f t="shared" si="292"/>
        <v>4.5999999999999996</v>
      </c>
      <c r="AN186" s="1">
        <f t="shared" si="293"/>
        <v>0</v>
      </c>
      <c r="AO186" s="64">
        <f>(A!C187-xx!AM186)*xx!AL186</f>
        <v>0</v>
      </c>
      <c r="AP186" s="63"/>
      <c r="AQ186" s="2">
        <f t="shared" si="294"/>
        <v>4.5999999999999996</v>
      </c>
      <c r="AR186" s="1">
        <f t="shared" si="295"/>
        <v>0</v>
      </c>
      <c r="AS186" s="1">
        <f>(A!C187-xx!AQ186)*xx!AP186</f>
        <v>0</v>
      </c>
      <c r="AT186" s="1" t="str">
        <f t="shared" si="296"/>
        <v>Chocolate Baton Preto 30x16g</v>
      </c>
      <c r="AU186" s="63"/>
      <c r="AV186" s="2">
        <f t="shared" si="297"/>
        <v>4.5999999999999996</v>
      </c>
      <c r="AW186" s="1">
        <f t="shared" si="298"/>
        <v>0</v>
      </c>
      <c r="AX186" s="64">
        <f>(A!C187-xx!AV186)*xx!AU186</f>
        <v>0</v>
      </c>
      <c r="AY186" s="63"/>
      <c r="AZ186" s="2">
        <f t="shared" si="299"/>
        <v>4.5999999999999996</v>
      </c>
      <c r="BA186" s="1">
        <f t="shared" si="300"/>
        <v>0</v>
      </c>
      <c r="BB186" s="1">
        <f>(A!E187-xx!AZ186)*xx!AY186</f>
        <v>0</v>
      </c>
      <c r="BC186" s="1" t="str">
        <f t="shared" si="301"/>
        <v>Chocolate Baton Preto 30x16g</v>
      </c>
      <c r="BD186" s="63"/>
      <c r="BE186" s="2">
        <f t="shared" si="302"/>
        <v>4.5999999999999996</v>
      </c>
      <c r="BF186" s="1">
        <f t="shared" si="303"/>
        <v>0</v>
      </c>
      <c r="BG186" s="64">
        <f>(A!C187-xx!BE186)*xx!BD186</f>
        <v>0</v>
      </c>
      <c r="BH186" s="63"/>
      <c r="BI186" s="2">
        <f t="shared" si="304"/>
        <v>4.5999999999999996</v>
      </c>
      <c r="BJ186" s="1">
        <f t="shared" si="305"/>
        <v>0</v>
      </c>
      <c r="BK186" s="1">
        <f>(A!C187-xx!BI186)*xx!BH186</f>
        <v>0</v>
      </c>
      <c r="BL186" s="1" t="str">
        <f t="shared" si="306"/>
        <v>Chocolate Baton Preto 30x16g</v>
      </c>
      <c r="BM186" s="63"/>
      <c r="BN186" s="2">
        <f t="shared" si="307"/>
        <v>4.5999999999999996</v>
      </c>
      <c r="BO186" s="1">
        <f t="shared" si="308"/>
        <v>0</v>
      </c>
      <c r="BP186" s="64">
        <f>(A!C187-xx!BN186)*xx!BM186</f>
        <v>0</v>
      </c>
      <c r="BQ186" s="63"/>
      <c r="BR186" s="2">
        <f t="shared" si="309"/>
        <v>4.5999999999999996</v>
      </c>
      <c r="BS186" s="1">
        <f t="shared" si="310"/>
        <v>0</v>
      </c>
      <c r="BT186" s="1">
        <f>(A!C187-xx!BR186)*xx!BQ186</f>
        <v>0</v>
      </c>
      <c r="BU186" s="1" t="str">
        <f t="shared" si="311"/>
        <v>Chocolate Baton Preto 30x16g</v>
      </c>
      <c r="BV186" s="63"/>
      <c r="BW186" s="2">
        <f t="shared" si="312"/>
        <v>4.5999999999999996</v>
      </c>
      <c r="BX186" s="1">
        <f t="shared" si="313"/>
        <v>0</v>
      </c>
      <c r="BY186" s="64">
        <f>(A!C187-xx!BW186)*xx!BV186</f>
        <v>0</v>
      </c>
      <c r="BZ186" s="63"/>
      <c r="CA186" s="2">
        <f t="shared" si="314"/>
        <v>4.5999999999999996</v>
      </c>
      <c r="CB186" s="1">
        <f t="shared" si="315"/>
        <v>0</v>
      </c>
      <c r="CC186" s="1">
        <f>(A!C187-xx!CA186)*xx!BZ186</f>
        <v>0</v>
      </c>
      <c r="CD186" s="1" t="str">
        <f t="shared" si="316"/>
        <v>Chocolate Baton Preto 30x16g</v>
      </c>
      <c r="CE186" s="63"/>
      <c r="CF186" s="2">
        <f t="shared" si="317"/>
        <v>4.5999999999999996</v>
      </c>
      <c r="CG186" s="1">
        <f t="shared" si="318"/>
        <v>0</v>
      </c>
      <c r="CH186" s="64">
        <f>(A!C187-xx!CF186)*xx!CE186</f>
        <v>0</v>
      </c>
      <c r="CI186" s="63"/>
      <c r="CJ186" s="2">
        <f t="shared" si="319"/>
        <v>4.5999999999999996</v>
      </c>
      <c r="CK186" s="1">
        <f t="shared" si="320"/>
        <v>0</v>
      </c>
      <c r="CL186" s="1">
        <f>(A!C187-xx!CJ186)*xx!CI186</f>
        <v>0</v>
      </c>
      <c r="CM186" s="1" t="str">
        <f t="shared" si="321"/>
        <v>Chocolate Baton Preto 30x16g</v>
      </c>
      <c r="CN186" s="63"/>
      <c r="CO186" s="2">
        <f t="shared" si="322"/>
        <v>4.5999999999999996</v>
      </c>
      <c r="CP186" s="1">
        <f t="shared" si="323"/>
        <v>0</v>
      </c>
      <c r="CQ186" s="64">
        <f>(A!C187-xx!CO186)*xx!CN186</f>
        <v>0</v>
      </c>
      <c r="CR186" s="63"/>
      <c r="CS186" s="2">
        <f t="shared" si="324"/>
        <v>4.5999999999999996</v>
      </c>
      <c r="CT186" s="1">
        <f t="shared" si="325"/>
        <v>0</v>
      </c>
      <c r="CU186" s="1">
        <f>(A!C187-xx!CS186)*xx!CR186</f>
        <v>0</v>
      </c>
      <c r="CV186" s="1" t="str">
        <f t="shared" si="326"/>
        <v>Chocolate Baton Preto 30x16g</v>
      </c>
      <c r="CW186" s="63"/>
      <c r="CX186" s="2">
        <f t="shared" si="327"/>
        <v>4.5999999999999996</v>
      </c>
      <c r="CY186" s="1">
        <f t="shared" si="328"/>
        <v>0</v>
      </c>
      <c r="CZ186" s="64">
        <f>(A!C187-xx!CX186)*xx!CW186</f>
        <v>0</v>
      </c>
      <c r="DA186" s="63"/>
      <c r="DB186" s="2">
        <f t="shared" si="329"/>
        <v>4.5999999999999996</v>
      </c>
      <c r="DC186" s="1">
        <f t="shared" si="330"/>
        <v>0</v>
      </c>
      <c r="DD186" s="1">
        <f>(A!C187-xx!DB186)*xx!DA186</f>
        <v>0</v>
      </c>
      <c r="DE186" s="1" t="str">
        <f t="shared" si="331"/>
        <v>Chocolate Baton Preto 30x16g</v>
      </c>
      <c r="DF186" s="63"/>
      <c r="DG186" s="2">
        <f t="shared" si="332"/>
        <v>4.5999999999999996</v>
      </c>
      <c r="DH186" s="1">
        <f t="shared" si="333"/>
        <v>0</v>
      </c>
      <c r="DI186" s="64">
        <f>(A!C187-xx!DG186)*xx!DF186</f>
        <v>0</v>
      </c>
      <c r="DJ186" s="63"/>
      <c r="DK186" s="2">
        <f t="shared" si="334"/>
        <v>4.5999999999999996</v>
      </c>
      <c r="DL186" s="1">
        <f t="shared" si="335"/>
        <v>0</v>
      </c>
      <c r="DM186" s="1">
        <f>(A!C187-xx!DK186)*xx!DJ186</f>
        <v>0</v>
      </c>
      <c r="DN186" s="1" t="str">
        <f t="shared" si="336"/>
        <v>Chocolate Baton Preto 30x16g</v>
      </c>
      <c r="DO186" s="63"/>
      <c r="DP186" s="2">
        <f t="shared" si="337"/>
        <v>4.5999999999999996</v>
      </c>
      <c r="DQ186" s="1">
        <f t="shared" si="338"/>
        <v>0</v>
      </c>
      <c r="DR186" s="64">
        <f>(A!C187-xx!DP186)*xx!DO186</f>
        <v>0</v>
      </c>
      <c r="DS186" s="63"/>
      <c r="DT186" s="2">
        <f t="shared" si="339"/>
        <v>4.5999999999999996</v>
      </c>
      <c r="DU186" s="1">
        <f t="shared" si="340"/>
        <v>0</v>
      </c>
      <c r="DV186" s="1">
        <f>(A!C187-xx!DT186)*xx!DS186</f>
        <v>0</v>
      </c>
      <c r="DW186" s="1" t="str">
        <f t="shared" si="341"/>
        <v>Chocolate Baton Preto 30x16g</v>
      </c>
      <c r="DX186" s="63"/>
      <c r="DY186" s="2">
        <f t="shared" si="342"/>
        <v>4.5999999999999996</v>
      </c>
      <c r="DZ186" s="1">
        <f t="shared" si="343"/>
        <v>0</v>
      </c>
      <c r="EA186" s="64">
        <f>(A!C187-xx!DY186)*xx!DX186</f>
        <v>0</v>
      </c>
      <c r="EB186" s="63"/>
      <c r="EC186" s="2">
        <f t="shared" si="344"/>
        <v>4.5999999999999996</v>
      </c>
      <c r="ED186" s="1">
        <f t="shared" si="345"/>
        <v>0</v>
      </c>
      <c r="EE186" s="1">
        <f>(A!C187-xx!EC186)*xx!EB186</f>
        <v>0</v>
      </c>
      <c r="EF186" s="1" t="str">
        <f t="shared" si="346"/>
        <v>Chocolate Baton Preto 30x16g</v>
      </c>
      <c r="EG186" s="63"/>
      <c r="EH186" s="2">
        <f t="shared" si="347"/>
        <v>4.5999999999999996</v>
      </c>
      <c r="EI186" s="1">
        <f t="shared" si="348"/>
        <v>0</v>
      </c>
      <c r="EJ186" s="64">
        <f>(A!C187-xx!EH186)*xx!EG186</f>
        <v>0</v>
      </c>
      <c r="EK186" s="63"/>
      <c r="EL186" s="2">
        <f t="shared" si="349"/>
        <v>4.5999999999999996</v>
      </c>
      <c r="EM186" s="1">
        <f t="shared" si="350"/>
        <v>0</v>
      </c>
      <c r="EN186" s="1">
        <f>(A!C187-xx!EL186)*xx!EK186</f>
        <v>0</v>
      </c>
      <c r="EO186" s="1" t="str">
        <f t="shared" si="351"/>
        <v>Chocolate Baton Preto 30x16g</v>
      </c>
      <c r="EP186" s="63"/>
      <c r="EQ186" s="2">
        <f t="shared" si="352"/>
        <v>4.5999999999999996</v>
      </c>
      <c r="ER186" s="1">
        <f t="shared" si="353"/>
        <v>0</v>
      </c>
      <c r="ES186" s="64">
        <f>(A!C187-xx!EQ186)*xx!EP186</f>
        <v>0</v>
      </c>
      <c r="ET186" s="63"/>
      <c r="EU186" s="2">
        <f t="shared" si="354"/>
        <v>4.5999999999999996</v>
      </c>
      <c r="EV186" s="1">
        <f t="shared" si="355"/>
        <v>0</v>
      </c>
      <c r="EW186" s="1">
        <f>(A!C187-xx!EU186)*xx!ET186</f>
        <v>0</v>
      </c>
      <c r="EX186" s="1" t="str">
        <f t="shared" si="356"/>
        <v>Chocolate Baton Preto 30x16g</v>
      </c>
      <c r="EY186" s="63"/>
      <c r="EZ186" s="2">
        <f t="shared" si="357"/>
        <v>4.5999999999999996</v>
      </c>
      <c r="FA186" s="1">
        <f t="shared" si="358"/>
        <v>0</v>
      </c>
      <c r="FB186" s="64">
        <f>(A!C187-xx!EZ186)*xx!EY186</f>
        <v>0</v>
      </c>
      <c r="FC186" s="63"/>
      <c r="FD186" s="2">
        <f t="shared" si="359"/>
        <v>4.5999999999999996</v>
      </c>
      <c r="FE186" s="1">
        <f t="shared" si="360"/>
        <v>0</v>
      </c>
      <c r="FF186" s="1">
        <f>(A!C187-xx!FD186)*xx!FC186</f>
        <v>0</v>
      </c>
      <c r="FG186" s="1" t="str">
        <f t="shared" si="361"/>
        <v>Chocolate Baton Preto 30x16g</v>
      </c>
      <c r="FH186" s="63"/>
      <c r="FI186" s="2">
        <f t="shared" si="362"/>
        <v>4.5999999999999996</v>
      </c>
      <c r="FJ186" s="1">
        <f t="shared" si="363"/>
        <v>0</v>
      </c>
      <c r="FK186" s="64">
        <f>(A!C187-xx!FI186)*xx!FH186</f>
        <v>0</v>
      </c>
      <c r="FL186" s="63"/>
      <c r="FM186" s="2">
        <f t="shared" si="364"/>
        <v>4.5999999999999996</v>
      </c>
      <c r="FN186" s="1">
        <f t="shared" si="365"/>
        <v>0</v>
      </c>
      <c r="FO186" s="1">
        <f>(A!C187-xx!FM186)*xx!FL186</f>
        <v>0</v>
      </c>
      <c r="FP186" s="1" t="str">
        <f t="shared" si="366"/>
        <v>Chocolate Baton Preto 30x16g</v>
      </c>
      <c r="FQ186" s="63"/>
      <c r="FR186" s="2">
        <f t="shared" si="367"/>
        <v>4.5999999999999996</v>
      </c>
      <c r="FS186" s="1">
        <f t="shared" si="368"/>
        <v>0</v>
      </c>
      <c r="FT186" s="64">
        <f>(A!C187-xx!FR186)*xx!FQ186</f>
        <v>0</v>
      </c>
      <c r="FU186" s="63"/>
      <c r="FV186" s="2">
        <f t="shared" si="369"/>
        <v>4.5999999999999996</v>
      </c>
      <c r="FW186" s="1">
        <f t="shared" si="370"/>
        <v>0</v>
      </c>
      <c r="FX186" s="1">
        <f>(A!C187-xx!FV186)*xx!FU186</f>
        <v>0</v>
      </c>
      <c r="FY186" s="1" t="str">
        <f t="shared" si="371"/>
        <v>Chocolate Baton Preto 30x16g</v>
      </c>
      <c r="FZ186" s="63"/>
      <c r="GA186" s="2">
        <f t="shared" si="372"/>
        <v>4.5999999999999996</v>
      </c>
      <c r="GB186" s="1">
        <f t="shared" si="373"/>
        <v>0</v>
      </c>
      <c r="GC186" s="64">
        <f>(A!C187-xx!GA186)*xx!FZ186</f>
        <v>0</v>
      </c>
      <c r="GD186" s="63"/>
      <c r="GE186" s="2">
        <f t="shared" si="374"/>
        <v>4.5999999999999996</v>
      </c>
      <c r="GF186" s="1">
        <f t="shared" si="375"/>
        <v>0</v>
      </c>
      <c r="GG186" s="1">
        <f>(A!C187-xx!GE186)*xx!GD186</f>
        <v>0</v>
      </c>
      <c r="GH186" s="1" t="str">
        <f t="shared" si="376"/>
        <v>Chocolate Baton Preto 30x16g</v>
      </c>
      <c r="GI186" s="63"/>
      <c r="GJ186" s="2">
        <f t="shared" si="377"/>
        <v>4.5999999999999996</v>
      </c>
      <c r="GK186" s="1">
        <f t="shared" si="378"/>
        <v>0</v>
      </c>
      <c r="GL186" s="64">
        <f>(A!C187-xx!GJ186)*xx!GI186</f>
        <v>0</v>
      </c>
      <c r="GM186" s="63"/>
      <c r="GN186" s="2">
        <f t="shared" si="379"/>
        <v>4.5999999999999996</v>
      </c>
      <c r="GO186" s="1">
        <f t="shared" si="380"/>
        <v>0</v>
      </c>
      <c r="GP186" s="1">
        <f>(A!C187-xx!GN186)*xx!GM186</f>
        <v>0</v>
      </c>
      <c r="GQ186" s="1" t="str">
        <f t="shared" si="381"/>
        <v>Chocolate Baton Preto 30x16g</v>
      </c>
      <c r="GR186" s="63"/>
      <c r="GS186" s="2">
        <f t="shared" si="382"/>
        <v>4.5999999999999996</v>
      </c>
      <c r="GT186" s="1">
        <f t="shared" si="383"/>
        <v>0</v>
      </c>
      <c r="GU186" s="64">
        <f>(A!C187-xx!GS186)*xx!GR186</f>
        <v>0</v>
      </c>
      <c r="GV186" s="63"/>
      <c r="GW186" s="2">
        <f t="shared" si="384"/>
        <v>4.5999999999999996</v>
      </c>
      <c r="GX186" s="1">
        <f t="shared" si="385"/>
        <v>0</v>
      </c>
      <c r="GY186" s="1">
        <f>(A!C187-xx!GW186)*xx!GV186</f>
        <v>0</v>
      </c>
      <c r="GZ186" s="1" t="str">
        <f t="shared" si="386"/>
        <v>Chocolate Baton Preto 30x16g</v>
      </c>
      <c r="HA186" s="63"/>
      <c r="HB186" s="2">
        <f t="shared" si="387"/>
        <v>4.5999999999999996</v>
      </c>
      <c r="HC186" s="1">
        <f t="shared" si="388"/>
        <v>0</v>
      </c>
      <c r="HD186" s="64">
        <f>(A!C187-xx!HB186)*xx!HA186</f>
        <v>0</v>
      </c>
      <c r="HE186" s="63"/>
      <c r="HF186" s="2">
        <f t="shared" si="389"/>
        <v>4.5999999999999996</v>
      </c>
      <c r="HG186" s="1">
        <f t="shared" si="390"/>
        <v>0</v>
      </c>
      <c r="HH186" s="1">
        <f>(A!C187-xx!HF186)*xx!HE186</f>
        <v>0</v>
      </c>
      <c r="HI186" s="1" t="str">
        <f t="shared" si="391"/>
        <v>Chocolate Baton Preto 30x16g</v>
      </c>
      <c r="HJ186" s="63"/>
      <c r="HK186" s="2">
        <f t="shared" si="392"/>
        <v>4.5999999999999996</v>
      </c>
      <c r="HL186" s="1">
        <f t="shared" si="393"/>
        <v>0</v>
      </c>
      <c r="HM186" s="64">
        <f>(A!C187-xx!HK186)*xx!HJ186</f>
        <v>0</v>
      </c>
      <c r="HN186" s="63"/>
      <c r="HO186" s="2">
        <f t="shared" si="394"/>
        <v>4.5999999999999996</v>
      </c>
      <c r="HP186" s="1">
        <f t="shared" si="395"/>
        <v>0</v>
      </c>
      <c r="HQ186" s="1">
        <f>-(A!C187-xx!HO186)*xx!HN186</f>
        <v>0</v>
      </c>
      <c r="HR186" s="1" t="str">
        <f t="shared" si="396"/>
        <v>Chocolate Baton Preto 30x16g</v>
      </c>
      <c r="HS186" s="63"/>
      <c r="HT186" s="2">
        <f t="shared" si="397"/>
        <v>4.5999999999999996</v>
      </c>
      <c r="HU186" s="1">
        <f t="shared" si="398"/>
        <v>0</v>
      </c>
      <c r="HV186" s="64">
        <f>(A!C187-xx!HT186)*xx!HS186</f>
        <v>0</v>
      </c>
      <c r="HW186" s="63"/>
      <c r="HX186" s="2">
        <f>A!C187</f>
        <v>4.5999999999999996</v>
      </c>
      <c r="HY186" s="1">
        <f t="shared" si="399"/>
        <v>0</v>
      </c>
      <c r="HZ186" s="1">
        <f>(A!C187-xx!HX186)*xx!HW186</f>
        <v>0</v>
      </c>
      <c r="IA186" s="1" t="str">
        <f>A!B187</f>
        <v>Chocolate Baton Preto 30x16g</v>
      </c>
      <c r="IB186" s="1">
        <f t="shared" si="400"/>
        <v>0</v>
      </c>
      <c r="IC186" s="14">
        <f t="shared" si="401"/>
        <v>0</v>
      </c>
      <c r="ID186" s="14" t="e">
        <f>A!#REF!</f>
        <v>#REF!</v>
      </c>
      <c r="IE186" s="14" t="e">
        <f>NF!IS186</f>
        <v>#DIV/0!</v>
      </c>
      <c r="IF186" s="26" t="e">
        <f t="shared" si="402"/>
        <v>#REF!</v>
      </c>
      <c r="IG186" s="2" t="e">
        <f t="shared" si="403"/>
        <v>#REF!</v>
      </c>
      <c r="IH186" s="170" t="e">
        <f t="shared" si="404"/>
        <v>#REF!</v>
      </c>
      <c r="II186" s="174" t="e">
        <f>IB186+A!#REF!+NF!IQ186</f>
        <v>#REF!</v>
      </c>
      <c r="IJ186" s="175" t="e">
        <f>IC186+A!#REF!+NF!IR186</f>
        <v>#REF!</v>
      </c>
      <c r="IK186" s="175" t="e">
        <f>II186*A!C187</f>
        <v>#REF!</v>
      </c>
      <c r="IL186" s="175" t="e">
        <f t="shared" si="272"/>
        <v>#REF!</v>
      </c>
      <c r="IM186" s="81" t="e">
        <f t="shared" si="405"/>
        <v>#REF!</v>
      </c>
      <c r="IN186" s="84" t="str">
        <f t="shared" si="406"/>
        <v>Chocolate Baton Preto 30x16g</v>
      </c>
      <c r="IO186" s="84" t="e">
        <f>IF186/A!C187</f>
        <v>#REF!</v>
      </c>
      <c r="IP186" s="72"/>
      <c r="IQ186" s="84" t="e">
        <f t="shared" si="407"/>
        <v>#REF!</v>
      </c>
      <c r="IR186" s="85" t="e">
        <f>IF186-#REF!</f>
        <v>#REF!</v>
      </c>
    </row>
    <row r="187" spans="1:252" x14ac:dyDescent="0.2">
      <c r="A187" s="20" t="str">
        <f>A!B188</f>
        <v>Chocolate Caribe  30x28g</v>
      </c>
      <c r="B187" s="51"/>
      <c r="C187" s="65">
        <f>A!C188</f>
        <v>25.3</v>
      </c>
      <c r="D187" s="21">
        <f t="shared" si="273"/>
        <v>0</v>
      </c>
      <c r="E187" s="171">
        <f>(A!C188-xx!C187)*xx!B187</f>
        <v>0</v>
      </c>
      <c r="F187" s="51"/>
      <c r="G187" s="32">
        <f t="shared" si="274"/>
        <v>25.3</v>
      </c>
      <c r="H187" s="5">
        <f t="shared" si="275"/>
        <v>0</v>
      </c>
      <c r="I187" s="5">
        <f>(A!C188-xx!G187)*xx!F187</f>
        <v>0</v>
      </c>
      <c r="J187" s="5" t="str">
        <f t="shared" si="276"/>
        <v>Chocolate Caribe  30x28g</v>
      </c>
      <c r="K187" s="51"/>
      <c r="L187" s="6">
        <f t="shared" si="277"/>
        <v>25.3</v>
      </c>
      <c r="M187" s="5">
        <f t="shared" si="278"/>
        <v>0</v>
      </c>
      <c r="N187" s="172">
        <f>(A!C188-xx!L187)*xx!K187</f>
        <v>0</v>
      </c>
      <c r="O187" s="51"/>
      <c r="P187" s="6">
        <f t="shared" si="279"/>
        <v>25.3</v>
      </c>
      <c r="Q187" s="5">
        <f t="shared" si="280"/>
        <v>0</v>
      </c>
      <c r="R187" s="21">
        <f>(A!C188-xx!P187)*xx!O187</f>
        <v>0</v>
      </c>
      <c r="S187" s="21" t="str">
        <f t="shared" si="281"/>
        <v>Chocolate Caribe  30x28g</v>
      </c>
      <c r="T187" s="51"/>
      <c r="U187" s="32">
        <f t="shared" si="282"/>
        <v>25.3</v>
      </c>
      <c r="V187" s="5">
        <f t="shared" si="283"/>
        <v>0</v>
      </c>
      <c r="W187" s="172">
        <f>(A!C188-xx!U187)*xx!T187</f>
        <v>0</v>
      </c>
      <c r="X187" s="51"/>
      <c r="Y187" s="6">
        <f t="shared" si="284"/>
        <v>25.3</v>
      </c>
      <c r="Z187" s="5">
        <f t="shared" si="285"/>
        <v>0</v>
      </c>
      <c r="AA187" s="5">
        <f>(A!C188-xx!Y187)*xx!X187</f>
        <v>0</v>
      </c>
      <c r="AB187" s="5" t="str">
        <f t="shared" si="286"/>
        <v>Chocolate Caribe  30x28g</v>
      </c>
      <c r="AC187" s="51"/>
      <c r="AD187" s="6">
        <f t="shared" si="287"/>
        <v>25.3</v>
      </c>
      <c r="AE187" s="5">
        <f t="shared" si="288"/>
        <v>0</v>
      </c>
      <c r="AF187" s="172">
        <f>(A!C188-xx!AD187)*xx!AC187</f>
        <v>0</v>
      </c>
      <c r="AG187" s="51"/>
      <c r="AH187" s="6">
        <f t="shared" si="289"/>
        <v>25.3</v>
      </c>
      <c r="AI187" s="5">
        <f t="shared" si="290"/>
        <v>0</v>
      </c>
      <c r="AJ187" s="5">
        <f>(A!C188-xx!AH187)*xx!AG187</f>
        <v>0</v>
      </c>
      <c r="AK187" s="5" t="str">
        <f t="shared" si="291"/>
        <v>Chocolate Caribe  30x28g</v>
      </c>
      <c r="AL187" s="51"/>
      <c r="AM187" s="6">
        <f t="shared" si="292"/>
        <v>25.3</v>
      </c>
      <c r="AN187" s="5">
        <f t="shared" si="293"/>
        <v>0</v>
      </c>
      <c r="AO187" s="172">
        <f>(A!C188-xx!AM187)*xx!AL187</f>
        <v>0</v>
      </c>
      <c r="AP187" s="51"/>
      <c r="AQ187" s="6">
        <f t="shared" si="294"/>
        <v>25.3</v>
      </c>
      <c r="AR187" s="5">
        <f t="shared" si="295"/>
        <v>0</v>
      </c>
      <c r="AS187" s="5">
        <f>(A!C188-xx!AQ187)*xx!AP187</f>
        <v>0</v>
      </c>
      <c r="AT187" s="5" t="str">
        <f t="shared" si="296"/>
        <v>Chocolate Caribe  30x28g</v>
      </c>
      <c r="AU187" s="51"/>
      <c r="AV187" s="6">
        <f t="shared" si="297"/>
        <v>25.3</v>
      </c>
      <c r="AW187" s="5">
        <f t="shared" si="298"/>
        <v>0</v>
      </c>
      <c r="AX187" s="172">
        <f>(A!C188-xx!AV187)*xx!AU187</f>
        <v>0</v>
      </c>
      <c r="AY187" s="51"/>
      <c r="AZ187" s="6">
        <f t="shared" si="299"/>
        <v>25.3</v>
      </c>
      <c r="BA187" s="5">
        <f t="shared" si="300"/>
        <v>0</v>
      </c>
      <c r="BB187" s="5">
        <f>(A!E188-xx!AZ187)*xx!AY187</f>
        <v>0</v>
      </c>
      <c r="BC187" s="5" t="str">
        <f t="shared" si="301"/>
        <v>Chocolate Caribe  30x28g</v>
      </c>
      <c r="BD187" s="51"/>
      <c r="BE187" s="6">
        <f t="shared" si="302"/>
        <v>25.3</v>
      </c>
      <c r="BF187" s="5">
        <f t="shared" si="303"/>
        <v>0</v>
      </c>
      <c r="BG187" s="172">
        <f>(A!C188-xx!BE187)*xx!BD187</f>
        <v>0</v>
      </c>
      <c r="BH187" s="51"/>
      <c r="BI187" s="6">
        <f t="shared" si="304"/>
        <v>25.3</v>
      </c>
      <c r="BJ187" s="5">
        <f t="shared" si="305"/>
        <v>0</v>
      </c>
      <c r="BK187" s="5">
        <f>(A!C188-xx!BI187)*xx!BH187</f>
        <v>0</v>
      </c>
      <c r="BL187" s="5" t="str">
        <f t="shared" si="306"/>
        <v>Chocolate Caribe  30x28g</v>
      </c>
      <c r="BM187" s="51"/>
      <c r="BN187" s="6">
        <f t="shared" si="307"/>
        <v>25.3</v>
      </c>
      <c r="BO187" s="5">
        <f t="shared" si="308"/>
        <v>0</v>
      </c>
      <c r="BP187" s="172">
        <f>(A!C188-xx!BN187)*xx!BM187</f>
        <v>0</v>
      </c>
      <c r="BQ187" s="51"/>
      <c r="BR187" s="6">
        <f t="shared" si="309"/>
        <v>25.3</v>
      </c>
      <c r="BS187" s="5">
        <f t="shared" si="310"/>
        <v>0</v>
      </c>
      <c r="BT187" s="5">
        <f>(A!C188-xx!BR187)*xx!BQ187</f>
        <v>0</v>
      </c>
      <c r="BU187" s="5" t="str">
        <f t="shared" si="311"/>
        <v>Chocolate Caribe  30x28g</v>
      </c>
      <c r="BV187" s="51"/>
      <c r="BW187" s="6">
        <f t="shared" si="312"/>
        <v>25.3</v>
      </c>
      <c r="BX187" s="5">
        <f t="shared" si="313"/>
        <v>0</v>
      </c>
      <c r="BY187" s="172">
        <f>(A!C188-xx!BW187)*xx!BV187</f>
        <v>0</v>
      </c>
      <c r="BZ187" s="51"/>
      <c r="CA187" s="6">
        <f t="shared" si="314"/>
        <v>25.3</v>
      </c>
      <c r="CB187" s="5">
        <f t="shared" si="315"/>
        <v>0</v>
      </c>
      <c r="CC187" s="5">
        <f>(A!C188-xx!CA187)*xx!BZ187</f>
        <v>0</v>
      </c>
      <c r="CD187" s="5" t="str">
        <f t="shared" si="316"/>
        <v>Chocolate Caribe  30x28g</v>
      </c>
      <c r="CE187" s="51"/>
      <c r="CF187" s="6">
        <f t="shared" si="317"/>
        <v>25.3</v>
      </c>
      <c r="CG187" s="5">
        <f t="shared" si="318"/>
        <v>0</v>
      </c>
      <c r="CH187" s="172">
        <f>(A!C188-xx!CF187)*xx!CE187</f>
        <v>0</v>
      </c>
      <c r="CI187" s="51"/>
      <c r="CJ187" s="6">
        <f t="shared" si="319"/>
        <v>25.3</v>
      </c>
      <c r="CK187" s="5">
        <f t="shared" si="320"/>
        <v>0</v>
      </c>
      <c r="CL187" s="5">
        <f>(A!C188-xx!CJ187)*xx!CI187</f>
        <v>0</v>
      </c>
      <c r="CM187" s="5" t="str">
        <f t="shared" si="321"/>
        <v>Chocolate Caribe  30x28g</v>
      </c>
      <c r="CN187" s="51"/>
      <c r="CO187" s="6">
        <f t="shared" si="322"/>
        <v>25.3</v>
      </c>
      <c r="CP187" s="5">
        <f t="shared" si="323"/>
        <v>0</v>
      </c>
      <c r="CQ187" s="172">
        <f>(A!C188-xx!CO187)*xx!CN187</f>
        <v>0</v>
      </c>
      <c r="CR187" s="51"/>
      <c r="CS187" s="6">
        <f t="shared" si="324"/>
        <v>25.3</v>
      </c>
      <c r="CT187" s="5">
        <f t="shared" si="325"/>
        <v>0</v>
      </c>
      <c r="CU187" s="5">
        <f>(A!C188-xx!CS187)*xx!CR187</f>
        <v>0</v>
      </c>
      <c r="CV187" s="5" t="str">
        <f t="shared" si="326"/>
        <v>Chocolate Caribe  30x28g</v>
      </c>
      <c r="CW187" s="51"/>
      <c r="CX187" s="6">
        <f t="shared" si="327"/>
        <v>25.3</v>
      </c>
      <c r="CY187" s="5">
        <f t="shared" si="328"/>
        <v>0</v>
      </c>
      <c r="CZ187" s="172">
        <f>(A!C188-xx!CX187)*xx!CW187</f>
        <v>0</v>
      </c>
      <c r="DA187" s="51"/>
      <c r="DB187" s="6">
        <f t="shared" si="329"/>
        <v>25.3</v>
      </c>
      <c r="DC187" s="5">
        <f t="shared" si="330"/>
        <v>0</v>
      </c>
      <c r="DD187" s="5">
        <f>(A!C188-xx!DB187)*xx!DA187</f>
        <v>0</v>
      </c>
      <c r="DE187" s="5" t="str">
        <f t="shared" si="331"/>
        <v>Chocolate Caribe  30x28g</v>
      </c>
      <c r="DF187" s="51"/>
      <c r="DG187" s="6">
        <f t="shared" si="332"/>
        <v>25.3</v>
      </c>
      <c r="DH187" s="5">
        <f t="shared" si="333"/>
        <v>0</v>
      </c>
      <c r="DI187" s="172">
        <f>(A!C188-xx!DG187)*xx!DF187</f>
        <v>0</v>
      </c>
      <c r="DJ187" s="51"/>
      <c r="DK187" s="6">
        <f t="shared" si="334"/>
        <v>25.3</v>
      </c>
      <c r="DL187" s="5">
        <f t="shared" si="335"/>
        <v>0</v>
      </c>
      <c r="DM187" s="5">
        <f>(A!C188-xx!DK187)*xx!DJ187</f>
        <v>0</v>
      </c>
      <c r="DN187" s="5" t="str">
        <f t="shared" si="336"/>
        <v>Chocolate Caribe  30x28g</v>
      </c>
      <c r="DO187" s="51"/>
      <c r="DP187" s="6">
        <f t="shared" si="337"/>
        <v>25.3</v>
      </c>
      <c r="DQ187" s="5">
        <f t="shared" si="338"/>
        <v>0</v>
      </c>
      <c r="DR187" s="172">
        <f>(A!C188-xx!DP187)*xx!DO187</f>
        <v>0</v>
      </c>
      <c r="DS187" s="51"/>
      <c r="DT187" s="6">
        <f t="shared" si="339"/>
        <v>25.3</v>
      </c>
      <c r="DU187" s="5">
        <f t="shared" si="340"/>
        <v>0</v>
      </c>
      <c r="DV187" s="5">
        <f>(A!C188-xx!DT187)*xx!DS187</f>
        <v>0</v>
      </c>
      <c r="DW187" s="5" t="str">
        <f t="shared" si="341"/>
        <v>Chocolate Caribe  30x28g</v>
      </c>
      <c r="DX187" s="51"/>
      <c r="DY187" s="6">
        <f t="shared" si="342"/>
        <v>25.3</v>
      </c>
      <c r="DZ187" s="5">
        <f t="shared" si="343"/>
        <v>0</v>
      </c>
      <c r="EA187" s="172">
        <f>(A!C188-xx!DY187)*xx!DX187</f>
        <v>0</v>
      </c>
      <c r="EB187" s="51"/>
      <c r="EC187" s="6">
        <f t="shared" si="344"/>
        <v>25.3</v>
      </c>
      <c r="ED187" s="5">
        <f t="shared" si="345"/>
        <v>0</v>
      </c>
      <c r="EE187" s="5">
        <f>(A!C188-xx!EC187)*xx!EB187</f>
        <v>0</v>
      </c>
      <c r="EF187" s="5" t="str">
        <f t="shared" si="346"/>
        <v>Chocolate Caribe  30x28g</v>
      </c>
      <c r="EG187" s="51"/>
      <c r="EH187" s="6">
        <f t="shared" si="347"/>
        <v>25.3</v>
      </c>
      <c r="EI187" s="5">
        <f t="shared" si="348"/>
        <v>0</v>
      </c>
      <c r="EJ187" s="172">
        <f>(A!C188-xx!EH187)*xx!EG187</f>
        <v>0</v>
      </c>
      <c r="EK187" s="51"/>
      <c r="EL187" s="6">
        <f t="shared" si="349"/>
        <v>25.3</v>
      </c>
      <c r="EM187" s="5">
        <f t="shared" si="350"/>
        <v>0</v>
      </c>
      <c r="EN187" s="5">
        <f>(A!C188-xx!EL187)*xx!EK187</f>
        <v>0</v>
      </c>
      <c r="EO187" s="5" t="str">
        <f t="shared" si="351"/>
        <v>Chocolate Caribe  30x28g</v>
      </c>
      <c r="EP187" s="51"/>
      <c r="EQ187" s="6">
        <f t="shared" si="352"/>
        <v>25.3</v>
      </c>
      <c r="ER187" s="5">
        <f t="shared" si="353"/>
        <v>0</v>
      </c>
      <c r="ES187" s="172">
        <f>(A!C188-xx!EQ187)*xx!EP187</f>
        <v>0</v>
      </c>
      <c r="ET187" s="51"/>
      <c r="EU187" s="6">
        <f t="shared" si="354"/>
        <v>25.3</v>
      </c>
      <c r="EV187" s="5">
        <f t="shared" si="355"/>
        <v>0</v>
      </c>
      <c r="EW187" s="5">
        <f>(A!C188-xx!EU187)*xx!ET187</f>
        <v>0</v>
      </c>
      <c r="EX187" s="5" t="str">
        <f t="shared" si="356"/>
        <v>Chocolate Caribe  30x28g</v>
      </c>
      <c r="EY187" s="51"/>
      <c r="EZ187" s="6">
        <f t="shared" si="357"/>
        <v>25.3</v>
      </c>
      <c r="FA187" s="5">
        <f t="shared" si="358"/>
        <v>0</v>
      </c>
      <c r="FB187" s="172">
        <f>(A!C188-xx!EZ187)*xx!EY187</f>
        <v>0</v>
      </c>
      <c r="FC187" s="51"/>
      <c r="FD187" s="6">
        <f t="shared" si="359"/>
        <v>25.3</v>
      </c>
      <c r="FE187" s="5">
        <f t="shared" si="360"/>
        <v>0</v>
      </c>
      <c r="FF187" s="5">
        <f>(A!C188-xx!FD187)*xx!FC187</f>
        <v>0</v>
      </c>
      <c r="FG187" s="5" t="str">
        <f t="shared" si="361"/>
        <v>Chocolate Caribe  30x28g</v>
      </c>
      <c r="FH187" s="51"/>
      <c r="FI187" s="6">
        <f t="shared" si="362"/>
        <v>25.3</v>
      </c>
      <c r="FJ187" s="5">
        <f t="shared" si="363"/>
        <v>0</v>
      </c>
      <c r="FK187" s="172">
        <f>(A!C188-xx!FI187)*xx!FH187</f>
        <v>0</v>
      </c>
      <c r="FL187" s="51"/>
      <c r="FM187" s="6">
        <f t="shared" si="364"/>
        <v>25.3</v>
      </c>
      <c r="FN187" s="5">
        <f t="shared" si="365"/>
        <v>0</v>
      </c>
      <c r="FO187" s="5">
        <f>(A!C188-xx!FM187)*xx!FL187</f>
        <v>0</v>
      </c>
      <c r="FP187" s="5" t="str">
        <f t="shared" si="366"/>
        <v>Chocolate Caribe  30x28g</v>
      </c>
      <c r="FQ187" s="51"/>
      <c r="FR187" s="6">
        <f t="shared" si="367"/>
        <v>25.3</v>
      </c>
      <c r="FS187" s="5">
        <f t="shared" si="368"/>
        <v>0</v>
      </c>
      <c r="FT187" s="172">
        <f>(A!C188-xx!FR187)*xx!FQ187</f>
        <v>0</v>
      </c>
      <c r="FU187" s="51"/>
      <c r="FV187" s="6">
        <f t="shared" si="369"/>
        <v>25.3</v>
      </c>
      <c r="FW187" s="5">
        <f t="shared" si="370"/>
        <v>0</v>
      </c>
      <c r="FX187" s="5">
        <f>(A!C188-xx!FV187)*xx!FU187</f>
        <v>0</v>
      </c>
      <c r="FY187" s="5" t="str">
        <f t="shared" si="371"/>
        <v>Chocolate Caribe  30x28g</v>
      </c>
      <c r="FZ187" s="51"/>
      <c r="GA187" s="6">
        <f t="shared" si="372"/>
        <v>25.3</v>
      </c>
      <c r="GB187" s="5">
        <f t="shared" si="373"/>
        <v>0</v>
      </c>
      <c r="GC187" s="172">
        <f>(A!C188-xx!GA187)*xx!FZ187</f>
        <v>0</v>
      </c>
      <c r="GD187" s="51"/>
      <c r="GE187" s="6">
        <f t="shared" si="374"/>
        <v>25.3</v>
      </c>
      <c r="GF187" s="5">
        <f t="shared" si="375"/>
        <v>0</v>
      </c>
      <c r="GG187" s="5">
        <f>(A!C188-xx!GE187)*xx!GD187</f>
        <v>0</v>
      </c>
      <c r="GH187" s="5" t="str">
        <f t="shared" si="376"/>
        <v>Chocolate Caribe  30x28g</v>
      </c>
      <c r="GI187" s="51"/>
      <c r="GJ187" s="6">
        <f t="shared" si="377"/>
        <v>25.3</v>
      </c>
      <c r="GK187" s="5">
        <f t="shared" si="378"/>
        <v>0</v>
      </c>
      <c r="GL187" s="172">
        <f>(A!C188-xx!GJ187)*xx!GI187</f>
        <v>0</v>
      </c>
      <c r="GM187" s="51"/>
      <c r="GN187" s="6">
        <f t="shared" si="379"/>
        <v>25.3</v>
      </c>
      <c r="GO187" s="5">
        <f t="shared" si="380"/>
        <v>0</v>
      </c>
      <c r="GP187" s="5">
        <f>(A!C188-xx!GN187)*xx!GM187</f>
        <v>0</v>
      </c>
      <c r="GQ187" s="5" t="str">
        <f t="shared" si="381"/>
        <v>Chocolate Caribe  30x28g</v>
      </c>
      <c r="GR187" s="51"/>
      <c r="GS187" s="6">
        <f t="shared" si="382"/>
        <v>25.3</v>
      </c>
      <c r="GT187" s="5">
        <f t="shared" si="383"/>
        <v>0</v>
      </c>
      <c r="GU187" s="172">
        <f>(A!C188-xx!GS187)*xx!GR187</f>
        <v>0</v>
      </c>
      <c r="GV187" s="51"/>
      <c r="GW187" s="6">
        <f t="shared" si="384"/>
        <v>25.3</v>
      </c>
      <c r="GX187" s="5">
        <f t="shared" si="385"/>
        <v>0</v>
      </c>
      <c r="GY187" s="5">
        <f>(A!C188-xx!GW187)*xx!GV187</f>
        <v>0</v>
      </c>
      <c r="GZ187" s="5" t="str">
        <f t="shared" si="386"/>
        <v>Chocolate Caribe  30x28g</v>
      </c>
      <c r="HA187" s="51"/>
      <c r="HB187" s="6">
        <f t="shared" si="387"/>
        <v>25.3</v>
      </c>
      <c r="HC187" s="5">
        <f t="shared" si="388"/>
        <v>0</v>
      </c>
      <c r="HD187" s="172">
        <f>(A!C188-xx!HB187)*xx!HA187</f>
        <v>0</v>
      </c>
      <c r="HE187" s="51"/>
      <c r="HF187" s="6">
        <f t="shared" si="389"/>
        <v>25.3</v>
      </c>
      <c r="HG187" s="5">
        <f t="shared" si="390"/>
        <v>0</v>
      </c>
      <c r="HH187" s="5">
        <f>(A!C188-xx!HF187)*xx!HE187</f>
        <v>0</v>
      </c>
      <c r="HI187" s="5" t="str">
        <f t="shared" si="391"/>
        <v>Chocolate Caribe  30x28g</v>
      </c>
      <c r="HJ187" s="51"/>
      <c r="HK187" s="6">
        <f t="shared" si="392"/>
        <v>25.3</v>
      </c>
      <c r="HL187" s="5">
        <f t="shared" si="393"/>
        <v>0</v>
      </c>
      <c r="HM187" s="172">
        <f>(A!C188-xx!HK187)*xx!HJ187</f>
        <v>0</v>
      </c>
      <c r="HN187" s="51"/>
      <c r="HO187" s="6">
        <f t="shared" si="394"/>
        <v>25.3</v>
      </c>
      <c r="HP187" s="5">
        <f t="shared" si="395"/>
        <v>0</v>
      </c>
      <c r="HQ187" s="5">
        <f>-(A!C188-xx!HO187)*xx!HN187</f>
        <v>0</v>
      </c>
      <c r="HR187" s="5" t="str">
        <f t="shared" si="396"/>
        <v>Chocolate Caribe  30x28g</v>
      </c>
      <c r="HS187" s="51"/>
      <c r="HT187" s="6">
        <f t="shared" si="397"/>
        <v>25.3</v>
      </c>
      <c r="HU187" s="5">
        <f t="shared" si="398"/>
        <v>0</v>
      </c>
      <c r="HV187" s="172">
        <f>(A!C188-xx!HT187)*xx!HS187</f>
        <v>0</v>
      </c>
      <c r="HW187" s="51"/>
      <c r="HX187" s="6">
        <f>A!C188</f>
        <v>25.3</v>
      </c>
      <c r="HY187" s="5">
        <f t="shared" si="399"/>
        <v>0</v>
      </c>
      <c r="HZ187" s="5">
        <f>(A!C188-xx!HX187)*xx!HW187</f>
        <v>0</v>
      </c>
      <c r="IA187" s="5" t="str">
        <f>A!B188</f>
        <v>Chocolate Caribe  30x28g</v>
      </c>
      <c r="IB187" s="5">
        <f t="shared" si="400"/>
        <v>0</v>
      </c>
      <c r="IC187" s="21">
        <f t="shared" si="401"/>
        <v>0</v>
      </c>
      <c r="ID187" s="21" t="e">
        <f>A!#REF!</f>
        <v>#REF!</v>
      </c>
      <c r="IE187" s="21" t="e">
        <f>NF!IS187</f>
        <v>#DIV/0!</v>
      </c>
      <c r="IF187" s="26" t="e">
        <f t="shared" si="402"/>
        <v>#REF!</v>
      </c>
      <c r="IG187" s="6" t="e">
        <f t="shared" si="403"/>
        <v>#REF!</v>
      </c>
      <c r="IH187" s="34" t="e">
        <f t="shared" si="404"/>
        <v>#REF!</v>
      </c>
      <c r="II187" s="174" t="e">
        <f>IB187+A!#REF!+NF!IQ187</f>
        <v>#REF!</v>
      </c>
      <c r="IJ187" s="175" t="e">
        <f>IC187+A!#REF!+NF!IR187</f>
        <v>#REF!</v>
      </c>
      <c r="IK187" s="175" t="e">
        <f>II187*A!C188</f>
        <v>#REF!</v>
      </c>
      <c r="IL187" s="175" t="e">
        <f t="shared" si="272"/>
        <v>#REF!</v>
      </c>
      <c r="IM187" s="81" t="e">
        <f t="shared" si="405"/>
        <v>#REF!</v>
      </c>
      <c r="IN187" s="57" t="str">
        <f t="shared" si="406"/>
        <v>Chocolate Caribe  30x28g</v>
      </c>
      <c r="IO187" s="57" t="e">
        <f>IF187/A!C188</f>
        <v>#REF!</v>
      </c>
      <c r="IP187" s="66"/>
      <c r="IQ187" s="57" t="e">
        <f t="shared" si="407"/>
        <v>#REF!</v>
      </c>
      <c r="IR187" s="11" t="e">
        <f>IF187-#REF!</f>
        <v>#REF!</v>
      </c>
    </row>
    <row r="188" spans="1:252" x14ac:dyDescent="0.2">
      <c r="A188" s="19" t="str">
        <f>A!B189</f>
        <v>Chocolate Chokito 30x32g</v>
      </c>
      <c r="B188" s="63"/>
      <c r="C188" s="31">
        <f>A!C189</f>
        <v>25.3</v>
      </c>
      <c r="D188" s="14">
        <f t="shared" si="273"/>
        <v>0</v>
      </c>
      <c r="E188" s="169">
        <f>(A!C189-xx!C188)*xx!B188</f>
        <v>0</v>
      </c>
      <c r="F188" s="63"/>
      <c r="G188" s="22">
        <f t="shared" si="274"/>
        <v>25.3</v>
      </c>
      <c r="H188" s="1">
        <f t="shared" si="275"/>
        <v>0</v>
      </c>
      <c r="I188" s="1">
        <f>(A!C189-xx!G188)*xx!F188</f>
        <v>0</v>
      </c>
      <c r="J188" s="1" t="str">
        <f t="shared" si="276"/>
        <v>Chocolate Chokito 30x32g</v>
      </c>
      <c r="K188" s="63"/>
      <c r="L188" s="2">
        <f t="shared" si="277"/>
        <v>25.3</v>
      </c>
      <c r="M188" s="1">
        <f t="shared" si="278"/>
        <v>0</v>
      </c>
      <c r="N188" s="64">
        <f>(A!C189-xx!L188)*xx!K188</f>
        <v>0</v>
      </c>
      <c r="O188" s="63"/>
      <c r="P188" s="2">
        <f t="shared" si="279"/>
        <v>25.3</v>
      </c>
      <c r="Q188" s="1">
        <f t="shared" si="280"/>
        <v>0</v>
      </c>
      <c r="R188" s="14">
        <f>(A!C189-xx!P188)*xx!O188</f>
        <v>0</v>
      </c>
      <c r="S188" s="14" t="str">
        <f t="shared" si="281"/>
        <v>Chocolate Chokito 30x32g</v>
      </c>
      <c r="T188" s="63"/>
      <c r="U188" s="22">
        <f t="shared" si="282"/>
        <v>25.3</v>
      </c>
      <c r="V188" s="1">
        <f t="shared" si="283"/>
        <v>0</v>
      </c>
      <c r="W188" s="64">
        <f>(A!C189-xx!U188)*xx!T188</f>
        <v>0</v>
      </c>
      <c r="X188" s="63"/>
      <c r="Y188" s="2">
        <f t="shared" si="284"/>
        <v>25.3</v>
      </c>
      <c r="Z188" s="1">
        <f t="shared" si="285"/>
        <v>0</v>
      </c>
      <c r="AA188" s="1">
        <f>(A!C189-xx!Y188)*xx!X188</f>
        <v>0</v>
      </c>
      <c r="AB188" s="1" t="str">
        <f t="shared" si="286"/>
        <v>Chocolate Chokito 30x32g</v>
      </c>
      <c r="AC188" s="63"/>
      <c r="AD188" s="2">
        <f t="shared" si="287"/>
        <v>25.3</v>
      </c>
      <c r="AE188" s="1">
        <f t="shared" si="288"/>
        <v>0</v>
      </c>
      <c r="AF188" s="64">
        <f>(A!C189-xx!AD188)*xx!AC188</f>
        <v>0</v>
      </c>
      <c r="AG188" s="63"/>
      <c r="AH188" s="2">
        <f t="shared" si="289"/>
        <v>25.3</v>
      </c>
      <c r="AI188" s="1">
        <f t="shared" si="290"/>
        <v>0</v>
      </c>
      <c r="AJ188" s="1">
        <f>(A!C189-xx!AH188)*xx!AG188</f>
        <v>0</v>
      </c>
      <c r="AK188" s="1" t="str">
        <f t="shared" si="291"/>
        <v>Chocolate Chokito 30x32g</v>
      </c>
      <c r="AL188" s="63"/>
      <c r="AM188" s="2">
        <f t="shared" si="292"/>
        <v>25.3</v>
      </c>
      <c r="AN188" s="1">
        <f t="shared" si="293"/>
        <v>0</v>
      </c>
      <c r="AO188" s="64">
        <f>(A!C189-xx!AM188)*xx!AL188</f>
        <v>0</v>
      </c>
      <c r="AP188" s="63"/>
      <c r="AQ188" s="2">
        <f t="shared" si="294"/>
        <v>25.3</v>
      </c>
      <c r="AR188" s="1">
        <f t="shared" si="295"/>
        <v>0</v>
      </c>
      <c r="AS188" s="1">
        <f>(A!C189-xx!AQ188)*xx!AP188</f>
        <v>0</v>
      </c>
      <c r="AT188" s="1" t="str">
        <f t="shared" si="296"/>
        <v>Chocolate Chokito 30x32g</v>
      </c>
      <c r="AU188" s="63"/>
      <c r="AV188" s="2">
        <f t="shared" si="297"/>
        <v>25.3</v>
      </c>
      <c r="AW188" s="1">
        <f t="shared" si="298"/>
        <v>0</v>
      </c>
      <c r="AX188" s="64">
        <f>(A!C189-xx!AV188)*xx!AU188</f>
        <v>0</v>
      </c>
      <c r="AY188" s="63"/>
      <c r="AZ188" s="2">
        <f t="shared" si="299"/>
        <v>25.3</v>
      </c>
      <c r="BA188" s="1">
        <f t="shared" si="300"/>
        <v>0</v>
      </c>
      <c r="BB188" s="1">
        <f>(A!E189-xx!AZ188)*xx!AY188</f>
        <v>0</v>
      </c>
      <c r="BC188" s="1" t="str">
        <f t="shared" si="301"/>
        <v>Chocolate Chokito 30x32g</v>
      </c>
      <c r="BD188" s="63"/>
      <c r="BE188" s="2">
        <f t="shared" si="302"/>
        <v>25.3</v>
      </c>
      <c r="BF188" s="1">
        <f t="shared" si="303"/>
        <v>0</v>
      </c>
      <c r="BG188" s="64">
        <f>(A!C189-xx!BE188)*xx!BD188</f>
        <v>0</v>
      </c>
      <c r="BH188" s="63"/>
      <c r="BI188" s="2">
        <f t="shared" si="304"/>
        <v>25.3</v>
      </c>
      <c r="BJ188" s="1">
        <f t="shared" si="305"/>
        <v>0</v>
      </c>
      <c r="BK188" s="1">
        <f>(A!C189-xx!BI188)*xx!BH188</f>
        <v>0</v>
      </c>
      <c r="BL188" s="1" t="str">
        <f t="shared" si="306"/>
        <v>Chocolate Chokito 30x32g</v>
      </c>
      <c r="BM188" s="63"/>
      <c r="BN188" s="2">
        <f t="shared" si="307"/>
        <v>25.3</v>
      </c>
      <c r="BO188" s="1">
        <f t="shared" si="308"/>
        <v>0</v>
      </c>
      <c r="BP188" s="64">
        <f>(A!C189-xx!BN188)*xx!BM188</f>
        <v>0</v>
      </c>
      <c r="BQ188" s="63"/>
      <c r="BR188" s="2">
        <f t="shared" si="309"/>
        <v>25.3</v>
      </c>
      <c r="BS188" s="1">
        <f t="shared" si="310"/>
        <v>0</v>
      </c>
      <c r="BT188" s="1">
        <f>(A!C189-xx!BR188)*xx!BQ188</f>
        <v>0</v>
      </c>
      <c r="BU188" s="1" t="str">
        <f t="shared" si="311"/>
        <v>Chocolate Chokito 30x32g</v>
      </c>
      <c r="BV188" s="63"/>
      <c r="BW188" s="2">
        <f t="shared" si="312"/>
        <v>25.3</v>
      </c>
      <c r="BX188" s="1">
        <f t="shared" si="313"/>
        <v>0</v>
      </c>
      <c r="BY188" s="64">
        <f>(A!C189-xx!BW188)*xx!BV188</f>
        <v>0</v>
      </c>
      <c r="BZ188" s="63"/>
      <c r="CA188" s="2">
        <f t="shared" si="314"/>
        <v>25.3</v>
      </c>
      <c r="CB188" s="1">
        <f t="shared" si="315"/>
        <v>0</v>
      </c>
      <c r="CC188" s="1">
        <f>(A!C189-xx!CA188)*xx!BZ188</f>
        <v>0</v>
      </c>
      <c r="CD188" s="1" t="str">
        <f t="shared" si="316"/>
        <v>Chocolate Chokito 30x32g</v>
      </c>
      <c r="CE188" s="63"/>
      <c r="CF188" s="2">
        <f t="shared" si="317"/>
        <v>25.3</v>
      </c>
      <c r="CG188" s="1">
        <f t="shared" si="318"/>
        <v>0</v>
      </c>
      <c r="CH188" s="64">
        <f>(A!C189-xx!CF188)*xx!CE188</f>
        <v>0</v>
      </c>
      <c r="CI188" s="63"/>
      <c r="CJ188" s="2">
        <f t="shared" si="319"/>
        <v>25.3</v>
      </c>
      <c r="CK188" s="1">
        <f t="shared" si="320"/>
        <v>0</v>
      </c>
      <c r="CL188" s="1">
        <f>(A!C189-xx!CJ188)*xx!CI188</f>
        <v>0</v>
      </c>
      <c r="CM188" s="1" t="str">
        <f t="shared" si="321"/>
        <v>Chocolate Chokito 30x32g</v>
      </c>
      <c r="CN188" s="63"/>
      <c r="CO188" s="2">
        <f t="shared" si="322"/>
        <v>25.3</v>
      </c>
      <c r="CP188" s="1">
        <f t="shared" si="323"/>
        <v>0</v>
      </c>
      <c r="CQ188" s="64">
        <f>(A!C189-xx!CO188)*xx!CN188</f>
        <v>0</v>
      </c>
      <c r="CR188" s="63"/>
      <c r="CS188" s="2">
        <f t="shared" si="324"/>
        <v>25.3</v>
      </c>
      <c r="CT188" s="1">
        <f t="shared" si="325"/>
        <v>0</v>
      </c>
      <c r="CU188" s="1">
        <f>(A!C189-xx!CS188)*xx!CR188</f>
        <v>0</v>
      </c>
      <c r="CV188" s="1" t="str">
        <f t="shared" si="326"/>
        <v>Chocolate Chokito 30x32g</v>
      </c>
      <c r="CW188" s="63"/>
      <c r="CX188" s="2">
        <f t="shared" si="327"/>
        <v>25.3</v>
      </c>
      <c r="CY188" s="1">
        <f t="shared" si="328"/>
        <v>0</v>
      </c>
      <c r="CZ188" s="64">
        <f>(A!C189-xx!CX188)*xx!CW188</f>
        <v>0</v>
      </c>
      <c r="DA188" s="63"/>
      <c r="DB188" s="2">
        <f t="shared" si="329"/>
        <v>25.3</v>
      </c>
      <c r="DC188" s="1">
        <f t="shared" si="330"/>
        <v>0</v>
      </c>
      <c r="DD188" s="1">
        <f>(A!C189-xx!DB188)*xx!DA188</f>
        <v>0</v>
      </c>
      <c r="DE188" s="1" t="str">
        <f t="shared" si="331"/>
        <v>Chocolate Chokito 30x32g</v>
      </c>
      <c r="DF188" s="63"/>
      <c r="DG188" s="2">
        <f t="shared" si="332"/>
        <v>25.3</v>
      </c>
      <c r="DH188" s="1">
        <f t="shared" si="333"/>
        <v>0</v>
      </c>
      <c r="DI188" s="64">
        <f>(A!C189-xx!DG188)*xx!DF188</f>
        <v>0</v>
      </c>
      <c r="DJ188" s="63"/>
      <c r="DK188" s="2">
        <f t="shared" si="334"/>
        <v>25.3</v>
      </c>
      <c r="DL188" s="1">
        <f t="shared" si="335"/>
        <v>0</v>
      </c>
      <c r="DM188" s="1">
        <f>(A!C189-xx!DK188)*xx!DJ188</f>
        <v>0</v>
      </c>
      <c r="DN188" s="1" t="str">
        <f t="shared" si="336"/>
        <v>Chocolate Chokito 30x32g</v>
      </c>
      <c r="DO188" s="63"/>
      <c r="DP188" s="2">
        <f t="shared" si="337"/>
        <v>25.3</v>
      </c>
      <c r="DQ188" s="1">
        <f t="shared" si="338"/>
        <v>0</v>
      </c>
      <c r="DR188" s="64">
        <f>(A!C189-xx!DP188)*xx!DO188</f>
        <v>0</v>
      </c>
      <c r="DS188" s="63"/>
      <c r="DT188" s="2">
        <f t="shared" si="339"/>
        <v>25.3</v>
      </c>
      <c r="DU188" s="1">
        <f t="shared" si="340"/>
        <v>0</v>
      </c>
      <c r="DV188" s="1">
        <f>(A!C189-xx!DT188)*xx!DS188</f>
        <v>0</v>
      </c>
      <c r="DW188" s="1" t="str">
        <f t="shared" si="341"/>
        <v>Chocolate Chokito 30x32g</v>
      </c>
      <c r="DX188" s="63"/>
      <c r="DY188" s="2">
        <f t="shared" si="342"/>
        <v>25.3</v>
      </c>
      <c r="DZ188" s="1">
        <f t="shared" si="343"/>
        <v>0</v>
      </c>
      <c r="EA188" s="64">
        <f>(A!C189-xx!DY188)*xx!DX188</f>
        <v>0</v>
      </c>
      <c r="EB188" s="63"/>
      <c r="EC188" s="2">
        <f t="shared" si="344"/>
        <v>25.3</v>
      </c>
      <c r="ED188" s="1">
        <f t="shared" si="345"/>
        <v>0</v>
      </c>
      <c r="EE188" s="1">
        <f>(A!C189-xx!EC188)*xx!EB188</f>
        <v>0</v>
      </c>
      <c r="EF188" s="1" t="str">
        <f t="shared" si="346"/>
        <v>Chocolate Chokito 30x32g</v>
      </c>
      <c r="EG188" s="63"/>
      <c r="EH188" s="2">
        <f t="shared" si="347"/>
        <v>25.3</v>
      </c>
      <c r="EI188" s="1">
        <f t="shared" si="348"/>
        <v>0</v>
      </c>
      <c r="EJ188" s="64">
        <f>(A!C189-xx!EH188)*xx!EG188</f>
        <v>0</v>
      </c>
      <c r="EK188" s="63"/>
      <c r="EL188" s="2">
        <f t="shared" si="349"/>
        <v>25.3</v>
      </c>
      <c r="EM188" s="1">
        <f t="shared" si="350"/>
        <v>0</v>
      </c>
      <c r="EN188" s="1">
        <f>(A!C189-xx!EL188)*xx!EK188</f>
        <v>0</v>
      </c>
      <c r="EO188" s="1" t="str">
        <f t="shared" si="351"/>
        <v>Chocolate Chokito 30x32g</v>
      </c>
      <c r="EP188" s="63"/>
      <c r="EQ188" s="2">
        <f t="shared" si="352"/>
        <v>25.3</v>
      </c>
      <c r="ER188" s="1">
        <f t="shared" si="353"/>
        <v>0</v>
      </c>
      <c r="ES188" s="64">
        <f>(A!C189-xx!EQ188)*xx!EP188</f>
        <v>0</v>
      </c>
      <c r="ET188" s="63"/>
      <c r="EU188" s="2">
        <f t="shared" si="354"/>
        <v>25.3</v>
      </c>
      <c r="EV188" s="1">
        <f t="shared" si="355"/>
        <v>0</v>
      </c>
      <c r="EW188" s="1">
        <f>(A!C189-xx!EU188)*xx!ET188</f>
        <v>0</v>
      </c>
      <c r="EX188" s="1" t="str">
        <f t="shared" si="356"/>
        <v>Chocolate Chokito 30x32g</v>
      </c>
      <c r="EY188" s="63"/>
      <c r="EZ188" s="2">
        <f t="shared" si="357"/>
        <v>25.3</v>
      </c>
      <c r="FA188" s="1">
        <f t="shared" si="358"/>
        <v>0</v>
      </c>
      <c r="FB188" s="64">
        <f>(A!C189-xx!EZ188)*xx!EY188</f>
        <v>0</v>
      </c>
      <c r="FC188" s="63"/>
      <c r="FD188" s="2">
        <f t="shared" si="359"/>
        <v>25.3</v>
      </c>
      <c r="FE188" s="1">
        <f t="shared" si="360"/>
        <v>0</v>
      </c>
      <c r="FF188" s="1">
        <f>(A!C189-xx!FD188)*xx!FC188</f>
        <v>0</v>
      </c>
      <c r="FG188" s="1" t="str">
        <f t="shared" si="361"/>
        <v>Chocolate Chokito 30x32g</v>
      </c>
      <c r="FH188" s="63"/>
      <c r="FI188" s="2">
        <f t="shared" si="362"/>
        <v>25.3</v>
      </c>
      <c r="FJ188" s="1">
        <f t="shared" si="363"/>
        <v>0</v>
      </c>
      <c r="FK188" s="64">
        <f>(A!C189-xx!FI188)*xx!FH188</f>
        <v>0</v>
      </c>
      <c r="FL188" s="63"/>
      <c r="FM188" s="2">
        <f t="shared" si="364"/>
        <v>25.3</v>
      </c>
      <c r="FN188" s="1">
        <f t="shared" si="365"/>
        <v>0</v>
      </c>
      <c r="FO188" s="1">
        <f>(A!C189-xx!FM188)*xx!FL188</f>
        <v>0</v>
      </c>
      <c r="FP188" s="1" t="str">
        <f t="shared" si="366"/>
        <v>Chocolate Chokito 30x32g</v>
      </c>
      <c r="FQ188" s="63"/>
      <c r="FR188" s="2">
        <f t="shared" si="367"/>
        <v>25.3</v>
      </c>
      <c r="FS188" s="1">
        <f t="shared" si="368"/>
        <v>0</v>
      </c>
      <c r="FT188" s="64">
        <f>(A!C189-xx!FR188)*xx!FQ188</f>
        <v>0</v>
      </c>
      <c r="FU188" s="63"/>
      <c r="FV188" s="2">
        <f t="shared" si="369"/>
        <v>25.3</v>
      </c>
      <c r="FW188" s="1">
        <f t="shared" si="370"/>
        <v>0</v>
      </c>
      <c r="FX188" s="1">
        <f>(A!C189-xx!FV188)*xx!FU188</f>
        <v>0</v>
      </c>
      <c r="FY188" s="1" t="str">
        <f t="shared" si="371"/>
        <v>Chocolate Chokito 30x32g</v>
      </c>
      <c r="FZ188" s="63"/>
      <c r="GA188" s="2">
        <f t="shared" si="372"/>
        <v>25.3</v>
      </c>
      <c r="GB188" s="1">
        <f t="shared" si="373"/>
        <v>0</v>
      </c>
      <c r="GC188" s="64">
        <f>(A!C189-xx!GA188)*xx!FZ188</f>
        <v>0</v>
      </c>
      <c r="GD188" s="63"/>
      <c r="GE188" s="2">
        <f t="shared" si="374"/>
        <v>25.3</v>
      </c>
      <c r="GF188" s="1">
        <f t="shared" si="375"/>
        <v>0</v>
      </c>
      <c r="GG188" s="1">
        <f>(A!C189-xx!GE188)*xx!GD188</f>
        <v>0</v>
      </c>
      <c r="GH188" s="1" t="str">
        <f t="shared" si="376"/>
        <v>Chocolate Chokito 30x32g</v>
      </c>
      <c r="GI188" s="63"/>
      <c r="GJ188" s="2">
        <f t="shared" si="377"/>
        <v>25.3</v>
      </c>
      <c r="GK188" s="1">
        <f t="shared" si="378"/>
        <v>0</v>
      </c>
      <c r="GL188" s="64">
        <f>(A!C189-xx!GJ188)*xx!GI188</f>
        <v>0</v>
      </c>
      <c r="GM188" s="63"/>
      <c r="GN188" s="2">
        <f t="shared" si="379"/>
        <v>25.3</v>
      </c>
      <c r="GO188" s="1">
        <f t="shared" si="380"/>
        <v>0</v>
      </c>
      <c r="GP188" s="1">
        <f>(A!C189-xx!GN188)*xx!GM188</f>
        <v>0</v>
      </c>
      <c r="GQ188" s="1" t="str">
        <f t="shared" si="381"/>
        <v>Chocolate Chokito 30x32g</v>
      </c>
      <c r="GR188" s="63"/>
      <c r="GS188" s="2">
        <f t="shared" si="382"/>
        <v>25.3</v>
      </c>
      <c r="GT188" s="1">
        <f t="shared" si="383"/>
        <v>0</v>
      </c>
      <c r="GU188" s="64">
        <f>(A!C189-xx!GS188)*xx!GR188</f>
        <v>0</v>
      </c>
      <c r="GV188" s="63"/>
      <c r="GW188" s="2">
        <f t="shared" si="384"/>
        <v>25.3</v>
      </c>
      <c r="GX188" s="1">
        <f t="shared" si="385"/>
        <v>0</v>
      </c>
      <c r="GY188" s="1">
        <f>(A!C189-xx!GW188)*xx!GV188</f>
        <v>0</v>
      </c>
      <c r="GZ188" s="1" t="str">
        <f t="shared" si="386"/>
        <v>Chocolate Chokito 30x32g</v>
      </c>
      <c r="HA188" s="63"/>
      <c r="HB188" s="2">
        <f t="shared" si="387"/>
        <v>25.3</v>
      </c>
      <c r="HC188" s="1">
        <f t="shared" si="388"/>
        <v>0</v>
      </c>
      <c r="HD188" s="64">
        <f>(A!C189-xx!HB188)*xx!HA188</f>
        <v>0</v>
      </c>
      <c r="HE188" s="63"/>
      <c r="HF188" s="2">
        <f t="shared" si="389"/>
        <v>25.3</v>
      </c>
      <c r="HG188" s="1">
        <f t="shared" si="390"/>
        <v>0</v>
      </c>
      <c r="HH188" s="1">
        <f>(A!C189-xx!HF188)*xx!HE188</f>
        <v>0</v>
      </c>
      <c r="HI188" s="1" t="str">
        <f t="shared" si="391"/>
        <v>Chocolate Chokito 30x32g</v>
      </c>
      <c r="HJ188" s="63"/>
      <c r="HK188" s="2">
        <f t="shared" si="392"/>
        <v>25.3</v>
      </c>
      <c r="HL188" s="1">
        <f t="shared" si="393"/>
        <v>0</v>
      </c>
      <c r="HM188" s="64">
        <f>(A!C189-xx!HK188)*xx!HJ188</f>
        <v>0</v>
      </c>
      <c r="HN188" s="63"/>
      <c r="HO188" s="2">
        <f t="shared" si="394"/>
        <v>25.3</v>
      </c>
      <c r="HP188" s="1">
        <f t="shared" si="395"/>
        <v>0</v>
      </c>
      <c r="HQ188" s="1">
        <f>-(A!C189-xx!HO188)*xx!HN188</f>
        <v>0</v>
      </c>
      <c r="HR188" s="1" t="str">
        <f t="shared" si="396"/>
        <v>Chocolate Chokito 30x32g</v>
      </c>
      <c r="HS188" s="63"/>
      <c r="HT188" s="2">
        <f t="shared" si="397"/>
        <v>25.3</v>
      </c>
      <c r="HU188" s="1">
        <f t="shared" si="398"/>
        <v>0</v>
      </c>
      <c r="HV188" s="64">
        <f>(A!C189-xx!HT188)*xx!HS188</f>
        <v>0</v>
      </c>
      <c r="HW188" s="63"/>
      <c r="HX188" s="2">
        <f>A!C189</f>
        <v>25.3</v>
      </c>
      <c r="HY188" s="1">
        <f t="shared" si="399"/>
        <v>0</v>
      </c>
      <c r="HZ188" s="1">
        <f>(A!C189-xx!HX188)*xx!HW188</f>
        <v>0</v>
      </c>
      <c r="IA188" s="1" t="str">
        <f>A!B189</f>
        <v>Chocolate Chokito 30x32g</v>
      </c>
      <c r="IB188" s="1">
        <f t="shared" si="400"/>
        <v>0</v>
      </c>
      <c r="IC188" s="14">
        <f t="shared" si="401"/>
        <v>0</v>
      </c>
      <c r="ID188" s="14" t="e">
        <f>A!#REF!</f>
        <v>#REF!</v>
      </c>
      <c r="IE188" s="14" t="e">
        <f>NF!IS188</f>
        <v>#DIV/0!</v>
      </c>
      <c r="IF188" s="26" t="e">
        <f t="shared" si="402"/>
        <v>#REF!</v>
      </c>
      <c r="IG188" s="2" t="e">
        <f t="shared" si="403"/>
        <v>#REF!</v>
      </c>
      <c r="IH188" s="170" t="e">
        <f t="shared" si="404"/>
        <v>#REF!</v>
      </c>
      <c r="II188" s="174" t="e">
        <f>IB188+A!#REF!+NF!IQ188</f>
        <v>#REF!</v>
      </c>
      <c r="IJ188" s="175" t="e">
        <f>IC188+A!#REF!+NF!IR188</f>
        <v>#REF!</v>
      </c>
      <c r="IK188" s="175" t="e">
        <f>II188*A!C189</f>
        <v>#REF!</v>
      </c>
      <c r="IL188" s="175" t="e">
        <f t="shared" si="272"/>
        <v>#REF!</v>
      </c>
      <c r="IM188" s="81" t="e">
        <f t="shared" si="405"/>
        <v>#REF!</v>
      </c>
      <c r="IN188" s="84" t="str">
        <f t="shared" si="406"/>
        <v>Chocolate Chokito 30x32g</v>
      </c>
      <c r="IO188" s="84" t="e">
        <f>IF188/A!C189</f>
        <v>#REF!</v>
      </c>
      <c r="IP188" s="72"/>
      <c r="IQ188" s="84" t="e">
        <f t="shared" si="407"/>
        <v>#REF!</v>
      </c>
      <c r="IR188" s="85" t="e">
        <f>IF188-#REF!</f>
        <v>#REF!</v>
      </c>
    </row>
    <row r="189" spans="1:252" x14ac:dyDescent="0.2">
      <c r="A189" s="20" t="str">
        <f>A!B190</f>
        <v>Chocolate Diamante Negro 20x20g</v>
      </c>
      <c r="B189" s="51"/>
      <c r="C189" s="65">
        <f>A!C190</f>
        <v>25.3</v>
      </c>
      <c r="D189" s="21">
        <f t="shared" si="273"/>
        <v>0</v>
      </c>
      <c r="E189" s="171">
        <f>(A!C190-xx!C189)*xx!B189</f>
        <v>0</v>
      </c>
      <c r="F189" s="51"/>
      <c r="G189" s="32">
        <f t="shared" si="274"/>
        <v>25.3</v>
      </c>
      <c r="H189" s="5">
        <f t="shared" si="275"/>
        <v>0</v>
      </c>
      <c r="I189" s="5">
        <f>(A!C190-xx!G189)*xx!F189</f>
        <v>0</v>
      </c>
      <c r="J189" s="5" t="str">
        <f t="shared" si="276"/>
        <v>Chocolate Diamante Negro 20x20g</v>
      </c>
      <c r="K189" s="51"/>
      <c r="L189" s="6">
        <f t="shared" si="277"/>
        <v>25.3</v>
      </c>
      <c r="M189" s="5">
        <f t="shared" si="278"/>
        <v>0</v>
      </c>
      <c r="N189" s="172">
        <f>(A!C190-xx!L189)*xx!K189</f>
        <v>0</v>
      </c>
      <c r="O189" s="51"/>
      <c r="P189" s="6">
        <f t="shared" si="279"/>
        <v>25.3</v>
      </c>
      <c r="Q189" s="5">
        <f t="shared" si="280"/>
        <v>0</v>
      </c>
      <c r="R189" s="21">
        <f>(A!C190-xx!P189)*xx!O189</f>
        <v>0</v>
      </c>
      <c r="S189" s="21" t="str">
        <f t="shared" si="281"/>
        <v>Chocolate Diamante Negro 20x20g</v>
      </c>
      <c r="T189" s="51"/>
      <c r="U189" s="32">
        <f t="shared" si="282"/>
        <v>25.3</v>
      </c>
      <c r="V189" s="5">
        <f t="shared" si="283"/>
        <v>0</v>
      </c>
      <c r="W189" s="172">
        <f>(A!C190-xx!U189)*xx!T189</f>
        <v>0</v>
      </c>
      <c r="X189" s="51"/>
      <c r="Y189" s="6">
        <f t="shared" si="284"/>
        <v>25.3</v>
      </c>
      <c r="Z189" s="5">
        <f t="shared" si="285"/>
        <v>0</v>
      </c>
      <c r="AA189" s="5">
        <f>(A!C190-xx!Y189)*xx!X189</f>
        <v>0</v>
      </c>
      <c r="AB189" s="5" t="str">
        <f t="shared" si="286"/>
        <v>Chocolate Diamante Negro 20x20g</v>
      </c>
      <c r="AC189" s="51"/>
      <c r="AD189" s="6">
        <f t="shared" si="287"/>
        <v>25.3</v>
      </c>
      <c r="AE189" s="5">
        <f t="shared" si="288"/>
        <v>0</v>
      </c>
      <c r="AF189" s="172">
        <f>(A!C190-xx!AD189)*xx!AC189</f>
        <v>0</v>
      </c>
      <c r="AG189" s="51"/>
      <c r="AH189" s="6">
        <f t="shared" si="289"/>
        <v>25.3</v>
      </c>
      <c r="AI189" s="5">
        <f t="shared" si="290"/>
        <v>0</v>
      </c>
      <c r="AJ189" s="5">
        <f>(A!C190-xx!AH189)*xx!AG189</f>
        <v>0</v>
      </c>
      <c r="AK189" s="5" t="str">
        <f t="shared" si="291"/>
        <v>Chocolate Diamante Negro 20x20g</v>
      </c>
      <c r="AL189" s="51"/>
      <c r="AM189" s="6">
        <f t="shared" si="292"/>
        <v>25.3</v>
      </c>
      <c r="AN189" s="5">
        <f t="shared" si="293"/>
        <v>0</v>
      </c>
      <c r="AO189" s="172">
        <f>(A!C190-xx!AM189)*xx!AL189</f>
        <v>0</v>
      </c>
      <c r="AP189" s="51"/>
      <c r="AQ189" s="6">
        <f t="shared" si="294"/>
        <v>25.3</v>
      </c>
      <c r="AR189" s="5">
        <f t="shared" si="295"/>
        <v>0</v>
      </c>
      <c r="AS189" s="5">
        <f>(A!C190-xx!AQ189)*xx!AP189</f>
        <v>0</v>
      </c>
      <c r="AT189" s="5" t="str">
        <f t="shared" si="296"/>
        <v>Chocolate Diamante Negro 20x20g</v>
      </c>
      <c r="AU189" s="51"/>
      <c r="AV189" s="6">
        <f t="shared" si="297"/>
        <v>25.3</v>
      </c>
      <c r="AW189" s="5">
        <f t="shared" si="298"/>
        <v>0</v>
      </c>
      <c r="AX189" s="172">
        <f>(A!C190-xx!AV189)*xx!AU189</f>
        <v>0</v>
      </c>
      <c r="AY189" s="51"/>
      <c r="AZ189" s="6">
        <f t="shared" si="299"/>
        <v>25.3</v>
      </c>
      <c r="BA189" s="5">
        <f t="shared" si="300"/>
        <v>0</v>
      </c>
      <c r="BB189" s="5">
        <f>(A!E190-xx!AZ189)*xx!AY189</f>
        <v>0</v>
      </c>
      <c r="BC189" s="5" t="str">
        <f t="shared" si="301"/>
        <v>Chocolate Diamante Negro 20x20g</v>
      </c>
      <c r="BD189" s="51"/>
      <c r="BE189" s="6">
        <f t="shared" si="302"/>
        <v>25.3</v>
      </c>
      <c r="BF189" s="5">
        <f t="shared" si="303"/>
        <v>0</v>
      </c>
      <c r="BG189" s="172">
        <f>(A!C190-xx!BE189)*xx!BD189</f>
        <v>0</v>
      </c>
      <c r="BH189" s="51"/>
      <c r="BI189" s="6">
        <f t="shared" si="304"/>
        <v>25.3</v>
      </c>
      <c r="BJ189" s="5">
        <f t="shared" si="305"/>
        <v>0</v>
      </c>
      <c r="BK189" s="5">
        <f>(A!C190-xx!BI189)*xx!BH189</f>
        <v>0</v>
      </c>
      <c r="BL189" s="5" t="str">
        <f t="shared" si="306"/>
        <v>Chocolate Diamante Negro 20x20g</v>
      </c>
      <c r="BM189" s="51"/>
      <c r="BN189" s="6">
        <f t="shared" si="307"/>
        <v>25.3</v>
      </c>
      <c r="BO189" s="5">
        <f t="shared" si="308"/>
        <v>0</v>
      </c>
      <c r="BP189" s="172">
        <f>(A!C190-xx!BN189)*xx!BM189</f>
        <v>0</v>
      </c>
      <c r="BQ189" s="51"/>
      <c r="BR189" s="6">
        <f t="shared" si="309"/>
        <v>25.3</v>
      </c>
      <c r="BS189" s="5">
        <f t="shared" si="310"/>
        <v>0</v>
      </c>
      <c r="BT189" s="5">
        <f>(A!C190-xx!BR189)*xx!BQ189</f>
        <v>0</v>
      </c>
      <c r="BU189" s="5" t="str">
        <f t="shared" si="311"/>
        <v>Chocolate Diamante Negro 20x20g</v>
      </c>
      <c r="BV189" s="51"/>
      <c r="BW189" s="6">
        <f t="shared" si="312"/>
        <v>25.3</v>
      </c>
      <c r="BX189" s="5">
        <f t="shared" si="313"/>
        <v>0</v>
      </c>
      <c r="BY189" s="172">
        <f>(A!C190-xx!BW189)*xx!BV189</f>
        <v>0</v>
      </c>
      <c r="BZ189" s="51"/>
      <c r="CA189" s="6">
        <f t="shared" si="314"/>
        <v>25.3</v>
      </c>
      <c r="CB189" s="5">
        <f t="shared" si="315"/>
        <v>0</v>
      </c>
      <c r="CC189" s="5">
        <f>(A!C190-xx!CA189)*xx!BZ189</f>
        <v>0</v>
      </c>
      <c r="CD189" s="5" t="str">
        <f t="shared" si="316"/>
        <v>Chocolate Diamante Negro 20x20g</v>
      </c>
      <c r="CE189" s="51"/>
      <c r="CF189" s="6">
        <f t="shared" si="317"/>
        <v>25.3</v>
      </c>
      <c r="CG189" s="5">
        <f t="shared" si="318"/>
        <v>0</v>
      </c>
      <c r="CH189" s="172">
        <f>(A!C190-xx!CF189)*xx!CE189</f>
        <v>0</v>
      </c>
      <c r="CI189" s="51"/>
      <c r="CJ189" s="6">
        <f t="shared" si="319"/>
        <v>25.3</v>
      </c>
      <c r="CK189" s="5">
        <f t="shared" si="320"/>
        <v>0</v>
      </c>
      <c r="CL189" s="5">
        <f>(A!C190-xx!CJ189)*xx!CI189</f>
        <v>0</v>
      </c>
      <c r="CM189" s="5" t="str">
        <f t="shared" si="321"/>
        <v>Chocolate Diamante Negro 20x20g</v>
      </c>
      <c r="CN189" s="51"/>
      <c r="CO189" s="6">
        <f t="shared" si="322"/>
        <v>25.3</v>
      </c>
      <c r="CP189" s="5">
        <f t="shared" si="323"/>
        <v>0</v>
      </c>
      <c r="CQ189" s="172">
        <f>(A!C190-xx!CO189)*xx!CN189</f>
        <v>0</v>
      </c>
      <c r="CR189" s="51"/>
      <c r="CS189" s="6">
        <f t="shared" si="324"/>
        <v>25.3</v>
      </c>
      <c r="CT189" s="5">
        <f t="shared" si="325"/>
        <v>0</v>
      </c>
      <c r="CU189" s="5">
        <f>(A!C190-xx!CS189)*xx!CR189</f>
        <v>0</v>
      </c>
      <c r="CV189" s="5" t="str">
        <f t="shared" si="326"/>
        <v>Chocolate Diamante Negro 20x20g</v>
      </c>
      <c r="CW189" s="51"/>
      <c r="CX189" s="6">
        <f t="shared" si="327"/>
        <v>25.3</v>
      </c>
      <c r="CY189" s="5">
        <f t="shared" si="328"/>
        <v>0</v>
      </c>
      <c r="CZ189" s="172">
        <f>(A!C190-xx!CX189)*xx!CW189</f>
        <v>0</v>
      </c>
      <c r="DA189" s="51"/>
      <c r="DB189" s="6">
        <f t="shared" si="329"/>
        <v>25.3</v>
      </c>
      <c r="DC189" s="5">
        <f t="shared" si="330"/>
        <v>0</v>
      </c>
      <c r="DD189" s="5">
        <f>(A!C190-xx!DB189)*xx!DA189</f>
        <v>0</v>
      </c>
      <c r="DE189" s="5" t="str">
        <f t="shared" si="331"/>
        <v>Chocolate Diamante Negro 20x20g</v>
      </c>
      <c r="DF189" s="51"/>
      <c r="DG189" s="6">
        <f t="shared" si="332"/>
        <v>25.3</v>
      </c>
      <c r="DH189" s="5">
        <f t="shared" si="333"/>
        <v>0</v>
      </c>
      <c r="DI189" s="172">
        <f>(A!C190-xx!DG189)*xx!DF189</f>
        <v>0</v>
      </c>
      <c r="DJ189" s="51"/>
      <c r="DK189" s="6">
        <f t="shared" si="334"/>
        <v>25.3</v>
      </c>
      <c r="DL189" s="5">
        <f t="shared" si="335"/>
        <v>0</v>
      </c>
      <c r="DM189" s="5">
        <f>(A!C190-xx!DK189)*xx!DJ189</f>
        <v>0</v>
      </c>
      <c r="DN189" s="5" t="str">
        <f t="shared" si="336"/>
        <v>Chocolate Diamante Negro 20x20g</v>
      </c>
      <c r="DO189" s="51"/>
      <c r="DP189" s="6">
        <f t="shared" si="337"/>
        <v>25.3</v>
      </c>
      <c r="DQ189" s="5">
        <f t="shared" si="338"/>
        <v>0</v>
      </c>
      <c r="DR189" s="172">
        <f>(A!C190-xx!DP189)*xx!DO189</f>
        <v>0</v>
      </c>
      <c r="DS189" s="51"/>
      <c r="DT189" s="6">
        <f t="shared" si="339"/>
        <v>25.3</v>
      </c>
      <c r="DU189" s="5">
        <f t="shared" si="340"/>
        <v>0</v>
      </c>
      <c r="DV189" s="5">
        <f>(A!C190-xx!DT189)*xx!DS189</f>
        <v>0</v>
      </c>
      <c r="DW189" s="5" t="str">
        <f t="shared" si="341"/>
        <v>Chocolate Diamante Negro 20x20g</v>
      </c>
      <c r="DX189" s="51"/>
      <c r="DY189" s="6">
        <f t="shared" si="342"/>
        <v>25.3</v>
      </c>
      <c r="DZ189" s="5">
        <f t="shared" si="343"/>
        <v>0</v>
      </c>
      <c r="EA189" s="172">
        <f>(A!C190-xx!DY189)*xx!DX189</f>
        <v>0</v>
      </c>
      <c r="EB189" s="51"/>
      <c r="EC189" s="6">
        <f t="shared" si="344"/>
        <v>25.3</v>
      </c>
      <c r="ED189" s="5">
        <f t="shared" si="345"/>
        <v>0</v>
      </c>
      <c r="EE189" s="5">
        <f>(A!C190-xx!EC189)*xx!EB189</f>
        <v>0</v>
      </c>
      <c r="EF189" s="5" t="str">
        <f t="shared" si="346"/>
        <v>Chocolate Diamante Negro 20x20g</v>
      </c>
      <c r="EG189" s="51"/>
      <c r="EH189" s="6">
        <f t="shared" si="347"/>
        <v>25.3</v>
      </c>
      <c r="EI189" s="5">
        <f t="shared" si="348"/>
        <v>0</v>
      </c>
      <c r="EJ189" s="172">
        <f>(A!C190-xx!EH189)*xx!EG189</f>
        <v>0</v>
      </c>
      <c r="EK189" s="51"/>
      <c r="EL189" s="6">
        <f t="shared" si="349"/>
        <v>25.3</v>
      </c>
      <c r="EM189" s="5">
        <f t="shared" si="350"/>
        <v>0</v>
      </c>
      <c r="EN189" s="5">
        <f>(A!C190-xx!EL189)*xx!EK189</f>
        <v>0</v>
      </c>
      <c r="EO189" s="5" t="str">
        <f t="shared" si="351"/>
        <v>Chocolate Diamante Negro 20x20g</v>
      </c>
      <c r="EP189" s="51"/>
      <c r="EQ189" s="6">
        <f t="shared" si="352"/>
        <v>25.3</v>
      </c>
      <c r="ER189" s="5">
        <f t="shared" si="353"/>
        <v>0</v>
      </c>
      <c r="ES189" s="172">
        <f>(A!C190-xx!EQ189)*xx!EP189</f>
        <v>0</v>
      </c>
      <c r="ET189" s="51"/>
      <c r="EU189" s="6">
        <f t="shared" si="354"/>
        <v>25.3</v>
      </c>
      <c r="EV189" s="5">
        <f t="shared" si="355"/>
        <v>0</v>
      </c>
      <c r="EW189" s="5">
        <f>(A!C190-xx!EU189)*xx!ET189</f>
        <v>0</v>
      </c>
      <c r="EX189" s="5" t="str">
        <f t="shared" si="356"/>
        <v>Chocolate Diamante Negro 20x20g</v>
      </c>
      <c r="EY189" s="51"/>
      <c r="EZ189" s="6">
        <f t="shared" si="357"/>
        <v>25.3</v>
      </c>
      <c r="FA189" s="5">
        <f t="shared" si="358"/>
        <v>0</v>
      </c>
      <c r="FB189" s="172">
        <f>(A!C190-xx!EZ189)*xx!EY189</f>
        <v>0</v>
      </c>
      <c r="FC189" s="51"/>
      <c r="FD189" s="6">
        <f t="shared" si="359"/>
        <v>25.3</v>
      </c>
      <c r="FE189" s="5">
        <f t="shared" si="360"/>
        <v>0</v>
      </c>
      <c r="FF189" s="5">
        <f>(A!C190-xx!FD189)*xx!FC189</f>
        <v>0</v>
      </c>
      <c r="FG189" s="5" t="str">
        <f t="shared" si="361"/>
        <v>Chocolate Diamante Negro 20x20g</v>
      </c>
      <c r="FH189" s="51"/>
      <c r="FI189" s="6">
        <f t="shared" si="362"/>
        <v>25.3</v>
      </c>
      <c r="FJ189" s="5">
        <f t="shared" si="363"/>
        <v>0</v>
      </c>
      <c r="FK189" s="172">
        <f>(A!C190-xx!FI189)*xx!FH189</f>
        <v>0</v>
      </c>
      <c r="FL189" s="51"/>
      <c r="FM189" s="6">
        <f t="shared" si="364"/>
        <v>25.3</v>
      </c>
      <c r="FN189" s="5">
        <f t="shared" si="365"/>
        <v>0</v>
      </c>
      <c r="FO189" s="5">
        <f>(A!C190-xx!FM189)*xx!FL189</f>
        <v>0</v>
      </c>
      <c r="FP189" s="5" t="str">
        <f t="shared" si="366"/>
        <v>Chocolate Diamante Negro 20x20g</v>
      </c>
      <c r="FQ189" s="51"/>
      <c r="FR189" s="6">
        <f t="shared" si="367"/>
        <v>25.3</v>
      </c>
      <c r="FS189" s="5">
        <f t="shared" si="368"/>
        <v>0</v>
      </c>
      <c r="FT189" s="172">
        <f>(A!C190-xx!FR189)*xx!FQ189</f>
        <v>0</v>
      </c>
      <c r="FU189" s="51"/>
      <c r="FV189" s="6">
        <f t="shared" si="369"/>
        <v>25.3</v>
      </c>
      <c r="FW189" s="5">
        <f t="shared" si="370"/>
        <v>0</v>
      </c>
      <c r="FX189" s="5">
        <f>(A!C190-xx!FV189)*xx!FU189</f>
        <v>0</v>
      </c>
      <c r="FY189" s="5" t="str">
        <f t="shared" si="371"/>
        <v>Chocolate Diamante Negro 20x20g</v>
      </c>
      <c r="FZ189" s="51"/>
      <c r="GA189" s="6">
        <f t="shared" si="372"/>
        <v>25.3</v>
      </c>
      <c r="GB189" s="5">
        <f t="shared" si="373"/>
        <v>0</v>
      </c>
      <c r="GC189" s="172">
        <f>(A!C190-xx!GA189)*xx!FZ189</f>
        <v>0</v>
      </c>
      <c r="GD189" s="51"/>
      <c r="GE189" s="6">
        <f t="shared" si="374"/>
        <v>25.3</v>
      </c>
      <c r="GF189" s="5">
        <f t="shared" si="375"/>
        <v>0</v>
      </c>
      <c r="GG189" s="5">
        <f>(A!C190-xx!GE189)*xx!GD189</f>
        <v>0</v>
      </c>
      <c r="GH189" s="5" t="str">
        <f t="shared" si="376"/>
        <v>Chocolate Diamante Negro 20x20g</v>
      </c>
      <c r="GI189" s="51"/>
      <c r="GJ189" s="6">
        <f t="shared" si="377"/>
        <v>25.3</v>
      </c>
      <c r="GK189" s="5">
        <f t="shared" si="378"/>
        <v>0</v>
      </c>
      <c r="GL189" s="172">
        <f>(A!C190-xx!GJ189)*xx!GI189</f>
        <v>0</v>
      </c>
      <c r="GM189" s="51"/>
      <c r="GN189" s="6">
        <f t="shared" si="379"/>
        <v>25.3</v>
      </c>
      <c r="GO189" s="5">
        <f t="shared" si="380"/>
        <v>0</v>
      </c>
      <c r="GP189" s="5">
        <f>(A!C190-xx!GN189)*xx!GM189</f>
        <v>0</v>
      </c>
      <c r="GQ189" s="5" t="str">
        <f t="shared" si="381"/>
        <v>Chocolate Diamante Negro 20x20g</v>
      </c>
      <c r="GR189" s="51"/>
      <c r="GS189" s="6">
        <f t="shared" si="382"/>
        <v>25.3</v>
      </c>
      <c r="GT189" s="5">
        <f t="shared" si="383"/>
        <v>0</v>
      </c>
      <c r="GU189" s="172">
        <f>(A!C190-xx!GS189)*xx!GR189</f>
        <v>0</v>
      </c>
      <c r="GV189" s="51"/>
      <c r="GW189" s="6">
        <f t="shared" si="384"/>
        <v>25.3</v>
      </c>
      <c r="GX189" s="5">
        <f t="shared" si="385"/>
        <v>0</v>
      </c>
      <c r="GY189" s="5">
        <f>(A!C190-xx!GW189)*xx!GV189</f>
        <v>0</v>
      </c>
      <c r="GZ189" s="5" t="str">
        <f t="shared" si="386"/>
        <v>Chocolate Diamante Negro 20x20g</v>
      </c>
      <c r="HA189" s="51"/>
      <c r="HB189" s="6">
        <f t="shared" si="387"/>
        <v>25.3</v>
      </c>
      <c r="HC189" s="5">
        <f t="shared" si="388"/>
        <v>0</v>
      </c>
      <c r="HD189" s="172">
        <f>(A!C190-xx!HB189)*xx!HA189</f>
        <v>0</v>
      </c>
      <c r="HE189" s="51"/>
      <c r="HF189" s="6">
        <f t="shared" si="389"/>
        <v>25.3</v>
      </c>
      <c r="HG189" s="5">
        <f t="shared" si="390"/>
        <v>0</v>
      </c>
      <c r="HH189" s="5">
        <f>(A!C190-xx!HF189)*xx!HE189</f>
        <v>0</v>
      </c>
      <c r="HI189" s="5" t="str">
        <f t="shared" si="391"/>
        <v>Chocolate Diamante Negro 20x20g</v>
      </c>
      <c r="HJ189" s="51"/>
      <c r="HK189" s="6">
        <f t="shared" si="392"/>
        <v>25.3</v>
      </c>
      <c r="HL189" s="5">
        <f t="shared" si="393"/>
        <v>0</v>
      </c>
      <c r="HM189" s="172">
        <f>(A!C190-xx!HK189)*xx!HJ189</f>
        <v>0</v>
      </c>
      <c r="HN189" s="51"/>
      <c r="HO189" s="6">
        <f t="shared" si="394"/>
        <v>25.3</v>
      </c>
      <c r="HP189" s="5">
        <f t="shared" si="395"/>
        <v>0</v>
      </c>
      <c r="HQ189" s="5">
        <f>-(A!C190-xx!HO189)*xx!HN189</f>
        <v>0</v>
      </c>
      <c r="HR189" s="5" t="str">
        <f t="shared" si="396"/>
        <v>Chocolate Diamante Negro 20x20g</v>
      </c>
      <c r="HS189" s="51"/>
      <c r="HT189" s="6">
        <f t="shared" si="397"/>
        <v>25.3</v>
      </c>
      <c r="HU189" s="5">
        <f t="shared" si="398"/>
        <v>0</v>
      </c>
      <c r="HV189" s="172">
        <f>(A!C190-xx!HT189)*xx!HS189</f>
        <v>0</v>
      </c>
      <c r="HW189" s="51"/>
      <c r="HX189" s="6">
        <f>A!C190</f>
        <v>25.3</v>
      </c>
      <c r="HY189" s="5">
        <f t="shared" si="399"/>
        <v>0</v>
      </c>
      <c r="HZ189" s="5">
        <f>(A!C190-xx!HX189)*xx!HW189</f>
        <v>0</v>
      </c>
      <c r="IA189" s="5" t="str">
        <f>A!B190</f>
        <v>Chocolate Diamante Negro 20x20g</v>
      </c>
      <c r="IB189" s="5">
        <f t="shared" si="400"/>
        <v>0</v>
      </c>
      <c r="IC189" s="21">
        <f t="shared" si="401"/>
        <v>0</v>
      </c>
      <c r="ID189" s="21" t="e">
        <f>A!#REF!</f>
        <v>#REF!</v>
      </c>
      <c r="IE189" s="21" t="e">
        <f>NF!IS189</f>
        <v>#DIV/0!</v>
      </c>
      <c r="IF189" s="26" t="e">
        <f t="shared" si="402"/>
        <v>#REF!</v>
      </c>
      <c r="IG189" s="6" t="e">
        <f t="shared" si="403"/>
        <v>#REF!</v>
      </c>
      <c r="IH189" s="34" t="e">
        <f t="shared" si="404"/>
        <v>#REF!</v>
      </c>
      <c r="II189" s="174" t="e">
        <f>IB189+A!#REF!+NF!IQ189</f>
        <v>#REF!</v>
      </c>
      <c r="IJ189" s="175" t="e">
        <f>IC189+A!#REF!+NF!IR189</f>
        <v>#REF!</v>
      </c>
      <c r="IK189" s="175" t="e">
        <f>II189*A!C190</f>
        <v>#REF!</v>
      </c>
      <c r="IL189" s="175" t="e">
        <f t="shared" si="272"/>
        <v>#REF!</v>
      </c>
      <c r="IM189" s="81" t="e">
        <f t="shared" si="405"/>
        <v>#REF!</v>
      </c>
      <c r="IN189" s="57" t="str">
        <f t="shared" si="406"/>
        <v>Chocolate Diamante Negro 20x20g</v>
      </c>
      <c r="IO189" s="57" t="e">
        <f>IF189/A!C190</f>
        <v>#REF!</v>
      </c>
      <c r="IP189" s="66"/>
      <c r="IQ189" s="57" t="e">
        <f t="shared" si="407"/>
        <v>#REF!</v>
      </c>
      <c r="IR189" s="11" t="e">
        <f>IF189-#REF!</f>
        <v>#REF!</v>
      </c>
    </row>
    <row r="190" spans="1:252" x14ac:dyDescent="0.2">
      <c r="A190" s="19" t="str">
        <f>A!B191</f>
        <v>Chocolate Kit Kat 24x41,5g</v>
      </c>
      <c r="B190" s="63"/>
      <c r="C190" s="31">
        <f>A!C191</f>
        <v>45.68</v>
      </c>
      <c r="D190" s="14">
        <f t="shared" si="273"/>
        <v>0</v>
      </c>
      <c r="E190" s="169">
        <f>(A!C191-xx!C190)*xx!B190</f>
        <v>0</v>
      </c>
      <c r="F190" s="63"/>
      <c r="G190" s="22">
        <f t="shared" si="274"/>
        <v>45.68</v>
      </c>
      <c r="H190" s="1">
        <f t="shared" si="275"/>
        <v>0</v>
      </c>
      <c r="I190" s="1">
        <f>(A!C191-xx!G190)*xx!F190</f>
        <v>0</v>
      </c>
      <c r="J190" s="1" t="str">
        <f t="shared" si="276"/>
        <v>Chocolate Kit Kat 24x41,5g</v>
      </c>
      <c r="K190" s="63"/>
      <c r="L190" s="2">
        <f t="shared" si="277"/>
        <v>45.68</v>
      </c>
      <c r="M190" s="1">
        <f t="shared" si="278"/>
        <v>0</v>
      </c>
      <c r="N190" s="64">
        <f>(A!C191-xx!L190)*xx!K190</f>
        <v>0</v>
      </c>
      <c r="O190" s="63"/>
      <c r="P190" s="2">
        <f t="shared" si="279"/>
        <v>45.68</v>
      </c>
      <c r="Q190" s="1">
        <f t="shared" si="280"/>
        <v>0</v>
      </c>
      <c r="R190" s="14">
        <f>(A!C191-xx!P190)*xx!O190</f>
        <v>0</v>
      </c>
      <c r="S190" s="14" t="str">
        <f t="shared" si="281"/>
        <v>Chocolate Kit Kat 24x41,5g</v>
      </c>
      <c r="T190" s="63"/>
      <c r="U190" s="22">
        <f t="shared" si="282"/>
        <v>45.68</v>
      </c>
      <c r="V190" s="1">
        <f t="shared" si="283"/>
        <v>0</v>
      </c>
      <c r="W190" s="64">
        <f>(A!C191-xx!U190)*xx!T190</f>
        <v>0</v>
      </c>
      <c r="X190" s="63"/>
      <c r="Y190" s="2">
        <f t="shared" si="284"/>
        <v>45.68</v>
      </c>
      <c r="Z190" s="1">
        <f t="shared" si="285"/>
        <v>0</v>
      </c>
      <c r="AA190" s="1">
        <f>(A!C191-xx!Y190)*xx!X190</f>
        <v>0</v>
      </c>
      <c r="AB190" s="1" t="str">
        <f t="shared" si="286"/>
        <v>Chocolate Kit Kat 24x41,5g</v>
      </c>
      <c r="AC190" s="63"/>
      <c r="AD190" s="2">
        <f t="shared" si="287"/>
        <v>45.68</v>
      </c>
      <c r="AE190" s="1">
        <f t="shared" si="288"/>
        <v>0</v>
      </c>
      <c r="AF190" s="64">
        <f>(A!C191-xx!AD190)*xx!AC190</f>
        <v>0</v>
      </c>
      <c r="AG190" s="63"/>
      <c r="AH190" s="2">
        <f t="shared" si="289"/>
        <v>45.68</v>
      </c>
      <c r="AI190" s="1">
        <f t="shared" si="290"/>
        <v>0</v>
      </c>
      <c r="AJ190" s="1">
        <f>(A!C191-xx!AH190)*xx!AG190</f>
        <v>0</v>
      </c>
      <c r="AK190" s="1" t="str">
        <f t="shared" si="291"/>
        <v>Chocolate Kit Kat 24x41,5g</v>
      </c>
      <c r="AL190" s="63"/>
      <c r="AM190" s="2">
        <f t="shared" si="292"/>
        <v>45.68</v>
      </c>
      <c r="AN190" s="1">
        <f t="shared" si="293"/>
        <v>0</v>
      </c>
      <c r="AO190" s="64">
        <f>(A!C191-xx!AM190)*xx!AL190</f>
        <v>0</v>
      </c>
      <c r="AP190" s="63"/>
      <c r="AQ190" s="2">
        <f t="shared" si="294"/>
        <v>45.68</v>
      </c>
      <c r="AR190" s="1">
        <f t="shared" si="295"/>
        <v>0</v>
      </c>
      <c r="AS190" s="1">
        <f>(A!C191-xx!AQ190)*xx!AP190</f>
        <v>0</v>
      </c>
      <c r="AT190" s="1" t="str">
        <f t="shared" si="296"/>
        <v>Chocolate Kit Kat 24x41,5g</v>
      </c>
      <c r="AU190" s="63"/>
      <c r="AV190" s="2">
        <f t="shared" si="297"/>
        <v>45.68</v>
      </c>
      <c r="AW190" s="1">
        <f t="shared" si="298"/>
        <v>0</v>
      </c>
      <c r="AX190" s="64">
        <f>(A!C191-xx!AV190)*xx!AU190</f>
        <v>0</v>
      </c>
      <c r="AY190" s="63"/>
      <c r="AZ190" s="2">
        <f t="shared" si="299"/>
        <v>45.68</v>
      </c>
      <c r="BA190" s="1">
        <f t="shared" si="300"/>
        <v>0</v>
      </c>
      <c r="BB190" s="1">
        <f>(A!E191-xx!AZ190)*xx!AY190</f>
        <v>0</v>
      </c>
      <c r="BC190" s="1" t="str">
        <f t="shared" si="301"/>
        <v>Chocolate Kit Kat 24x41,5g</v>
      </c>
      <c r="BD190" s="63"/>
      <c r="BE190" s="2">
        <f t="shared" si="302"/>
        <v>45.68</v>
      </c>
      <c r="BF190" s="1">
        <f t="shared" si="303"/>
        <v>0</v>
      </c>
      <c r="BG190" s="64">
        <f>(A!C191-xx!BE190)*xx!BD190</f>
        <v>0</v>
      </c>
      <c r="BH190" s="63"/>
      <c r="BI190" s="2">
        <f t="shared" si="304"/>
        <v>45.68</v>
      </c>
      <c r="BJ190" s="1">
        <f t="shared" si="305"/>
        <v>0</v>
      </c>
      <c r="BK190" s="1">
        <f>(A!C191-xx!BI190)*xx!BH190</f>
        <v>0</v>
      </c>
      <c r="BL190" s="1" t="str">
        <f t="shared" si="306"/>
        <v>Chocolate Kit Kat 24x41,5g</v>
      </c>
      <c r="BM190" s="63"/>
      <c r="BN190" s="2">
        <f t="shared" si="307"/>
        <v>45.68</v>
      </c>
      <c r="BO190" s="1">
        <f t="shared" si="308"/>
        <v>0</v>
      </c>
      <c r="BP190" s="64">
        <f>(A!C191-xx!BN190)*xx!BM190</f>
        <v>0</v>
      </c>
      <c r="BQ190" s="63"/>
      <c r="BR190" s="2">
        <f t="shared" si="309"/>
        <v>45.68</v>
      </c>
      <c r="BS190" s="1">
        <f t="shared" si="310"/>
        <v>0</v>
      </c>
      <c r="BT190" s="1">
        <f>(A!C191-xx!BR190)*xx!BQ190</f>
        <v>0</v>
      </c>
      <c r="BU190" s="1" t="str">
        <f t="shared" si="311"/>
        <v>Chocolate Kit Kat 24x41,5g</v>
      </c>
      <c r="BV190" s="63"/>
      <c r="BW190" s="2">
        <f t="shared" si="312"/>
        <v>45.68</v>
      </c>
      <c r="BX190" s="1">
        <f t="shared" si="313"/>
        <v>0</v>
      </c>
      <c r="BY190" s="64">
        <f>(A!C191-xx!BW190)*xx!BV190</f>
        <v>0</v>
      </c>
      <c r="BZ190" s="63"/>
      <c r="CA190" s="2">
        <f t="shared" si="314"/>
        <v>45.68</v>
      </c>
      <c r="CB190" s="1">
        <f t="shared" si="315"/>
        <v>0</v>
      </c>
      <c r="CC190" s="1">
        <f>(A!C191-xx!CA190)*xx!BZ190</f>
        <v>0</v>
      </c>
      <c r="CD190" s="1" t="str">
        <f t="shared" si="316"/>
        <v>Chocolate Kit Kat 24x41,5g</v>
      </c>
      <c r="CE190" s="63"/>
      <c r="CF190" s="2">
        <f t="shared" si="317"/>
        <v>45.68</v>
      </c>
      <c r="CG190" s="1">
        <f t="shared" si="318"/>
        <v>0</v>
      </c>
      <c r="CH190" s="64">
        <f>(A!C191-xx!CF190)*xx!CE190</f>
        <v>0</v>
      </c>
      <c r="CI190" s="63"/>
      <c r="CJ190" s="2">
        <f t="shared" si="319"/>
        <v>45.68</v>
      </c>
      <c r="CK190" s="1">
        <f t="shared" si="320"/>
        <v>0</v>
      </c>
      <c r="CL190" s="1">
        <f>(A!C191-xx!CJ190)*xx!CI190</f>
        <v>0</v>
      </c>
      <c r="CM190" s="1" t="str">
        <f t="shared" si="321"/>
        <v>Chocolate Kit Kat 24x41,5g</v>
      </c>
      <c r="CN190" s="63"/>
      <c r="CO190" s="2">
        <f t="shared" si="322"/>
        <v>45.68</v>
      </c>
      <c r="CP190" s="1">
        <f t="shared" si="323"/>
        <v>0</v>
      </c>
      <c r="CQ190" s="64">
        <f>(A!C191-xx!CO190)*xx!CN190</f>
        <v>0</v>
      </c>
      <c r="CR190" s="63"/>
      <c r="CS190" s="2">
        <f t="shared" si="324"/>
        <v>45.68</v>
      </c>
      <c r="CT190" s="1">
        <f t="shared" si="325"/>
        <v>0</v>
      </c>
      <c r="CU190" s="1">
        <f>(A!C191-xx!CS190)*xx!CR190</f>
        <v>0</v>
      </c>
      <c r="CV190" s="1" t="str">
        <f t="shared" si="326"/>
        <v>Chocolate Kit Kat 24x41,5g</v>
      </c>
      <c r="CW190" s="63"/>
      <c r="CX190" s="2">
        <f t="shared" si="327"/>
        <v>45.68</v>
      </c>
      <c r="CY190" s="1">
        <f t="shared" si="328"/>
        <v>0</v>
      </c>
      <c r="CZ190" s="64">
        <f>(A!C191-xx!CX190)*xx!CW190</f>
        <v>0</v>
      </c>
      <c r="DA190" s="63"/>
      <c r="DB190" s="2">
        <f t="shared" si="329"/>
        <v>45.68</v>
      </c>
      <c r="DC190" s="1">
        <f t="shared" si="330"/>
        <v>0</v>
      </c>
      <c r="DD190" s="1">
        <f>(A!C191-xx!DB190)*xx!DA190</f>
        <v>0</v>
      </c>
      <c r="DE190" s="1" t="str">
        <f t="shared" si="331"/>
        <v>Chocolate Kit Kat 24x41,5g</v>
      </c>
      <c r="DF190" s="63"/>
      <c r="DG190" s="2">
        <f t="shared" si="332"/>
        <v>45.68</v>
      </c>
      <c r="DH190" s="1">
        <f t="shared" si="333"/>
        <v>0</v>
      </c>
      <c r="DI190" s="64">
        <f>(A!C191-xx!DG190)*xx!DF190</f>
        <v>0</v>
      </c>
      <c r="DJ190" s="63"/>
      <c r="DK190" s="2">
        <f t="shared" si="334"/>
        <v>45.68</v>
      </c>
      <c r="DL190" s="1">
        <f t="shared" si="335"/>
        <v>0</v>
      </c>
      <c r="DM190" s="1">
        <f>(A!C191-xx!DK190)*xx!DJ190</f>
        <v>0</v>
      </c>
      <c r="DN190" s="1" t="str">
        <f t="shared" si="336"/>
        <v>Chocolate Kit Kat 24x41,5g</v>
      </c>
      <c r="DO190" s="63"/>
      <c r="DP190" s="2">
        <f t="shared" si="337"/>
        <v>45.68</v>
      </c>
      <c r="DQ190" s="1">
        <f t="shared" si="338"/>
        <v>0</v>
      </c>
      <c r="DR190" s="64">
        <f>(A!C191-xx!DP190)*xx!DO190</f>
        <v>0</v>
      </c>
      <c r="DS190" s="63"/>
      <c r="DT190" s="2">
        <f t="shared" si="339"/>
        <v>45.68</v>
      </c>
      <c r="DU190" s="1">
        <f t="shared" si="340"/>
        <v>0</v>
      </c>
      <c r="DV190" s="1">
        <f>(A!C191-xx!DT190)*xx!DS190</f>
        <v>0</v>
      </c>
      <c r="DW190" s="1" t="str">
        <f t="shared" si="341"/>
        <v>Chocolate Kit Kat 24x41,5g</v>
      </c>
      <c r="DX190" s="63"/>
      <c r="DY190" s="2">
        <f t="shared" si="342"/>
        <v>45.68</v>
      </c>
      <c r="DZ190" s="1">
        <f t="shared" si="343"/>
        <v>0</v>
      </c>
      <c r="EA190" s="64">
        <f>(A!C191-xx!DY190)*xx!DX190</f>
        <v>0</v>
      </c>
      <c r="EB190" s="63"/>
      <c r="EC190" s="2">
        <f t="shared" si="344"/>
        <v>45.68</v>
      </c>
      <c r="ED190" s="1">
        <f t="shared" si="345"/>
        <v>0</v>
      </c>
      <c r="EE190" s="1">
        <f>(A!C191-xx!EC190)*xx!EB190</f>
        <v>0</v>
      </c>
      <c r="EF190" s="1" t="str">
        <f t="shared" si="346"/>
        <v>Chocolate Kit Kat 24x41,5g</v>
      </c>
      <c r="EG190" s="63"/>
      <c r="EH190" s="2">
        <f t="shared" si="347"/>
        <v>45.68</v>
      </c>
      <c r="EI190" s="1">
        <f t="shared" si="348"/>
        <v>0</v>
      </c>
      <c r="EJ190" s="64">
        <f>(A!C191-xx!EH190)*xx!EG190</f>
        <v>0</v>
      </c>
      <c r="EK190" s="63"/>
      <c r="EL190" s="2">
        <f t="shared" si="349"/>
        <v>45.68</v>
      </c>
      <c r="EM190" s="1">
        <f t="shared" si="350"/>
        <v>0</v>
      </c>
      <c r="EN190" s="1">
        <f>(A!C191-xx!EL190)*xx!EK190</f>
        <v>0</v>
      </c>
      <c r="EO190" s="1" t="str">
        <f t="shared" si="351"/>
        <v>Chocolate Kit Kat 24x41,5g</v>
      </c>
      <c r="EP190" s="63"/>
      <c r="EQ190" s="2">
        <f t="shared" si="352"/>
        <v>45.68</v>
      </c>
      <c r="ER190" s="1">
        <f t="shared" si="353"/>
        <v>0</v>
      </c>
      <c r="ES190" s="64">
        <f>(A!C191-xx!EQ190)*xx!EP190</f>
        <v>0</v>
      </c>
      <c r="ET190" s="63"/>
      <c r="EU190" s="2">
        <f t="shared" si="354"/>
        <v>45.68</v>
      </c>
      <c r="EV190" s="1">
        <f t="shared" si="355"/>
        <v>0</v>
      </c>
      <c r="EW190" s="1">
        <f>(A!C191-xx!EU190)*xx!ET190</f>
        <v>0</v>
      </c>
      <c r="EX190" s="1" t="str">
        <f t="shared" si="356"/>
        <v>Chocolate Kit Kat 24x41,5g</v>
      </c>
      <c r="EY190" s="63"/>
      <c r="EZ190" s="2">
        <f t="shared" si="357"/>
        <v>45.68</v>
      </c>
      <c r="FA190" s="1">
        <f t="shared" si="358"/>
        <v>0</v>
      </c>
      <c r="FB190" s="64">
        <f>(A!C191-xx!EZ190)*xx!EY190</f>
        <v>0</v>
      </c>
      <c r="FC190" s="63"/>
      <c r="FD190" s="2">
        <f t="shared" si="359"/>
        <v>45.68</v>
      </c>
      <c r="FE190" s="1">
        <f t="shared" si="360"/>
        <v>0</v>
      </c>
      <c r="FF190" s="1">
        <f>(A!C191-xx!FD190)*xx!FC190</f>
        <v>0</v>
      </c>
      <c r="FG190" s="1" t="str">
        <f t="shared" si="361"/>
        <v>Chocolate Kit Kat 24x41,5g</v>
      </c>
      <c r="FH190" s="63"/>
      <c r="FI190" s="2">
        <f t="shared" si="362"/>
        <v>45.68</v>
      </c>
      <c r="FJ190" s="1">
        <f t="shared" si="363"/>
        <v>0</v>
      </c>
      <c r="FK190" s="64">
        <f>(A!C191-xx!FI190)*xx!FH190</f>
        <v>0</v>
      </c>
      <c r="FL190" s="63"/>
      <c r="FM190" s="2">
        <f t="shared" si="364"/>
        <v>45.68</v>
      </c>
      <c r="FN190" s="1">
        <f t="shared" si="365"/>
        <v>0</v>
      </c>
      <c r="FO190" s="1">
        <f>(A!C191-xx!FM190)*xx!FL190</f>
        <v>0</v>
      </c>
      <c r="FP190" s="1" t="str">
        <f t="shared" si="366"/>
        <v>Chocolate Kit Kat 24x41,5g</v>
      </c>
      <c r="FQ190" s="63"/>
      <c r="FR190" s="2">
        <f t="shared" si="367"/>
        <v>45.68</v>
      </c>
      <c r="FS190" s="1">
        <f t="shared" si="368"/>
        <v>0</v>
      </c>
      <c r="FT190" s="64">
        <f>(A!C191-xx!FR190)*xx!FQ190</f>
        <v>0</v>
      </c>
      <c r="FU190" s="63"/>
      <c r="FV190" s="2">
        <f t="shared" si="369"/>
        <v>45.68</v>
      </c>
      <c r="FW190" s="1">
        <f t="shared" si="370"/>
        <v>0</v>
      </c>
      <c r="FX190" s="1">
        <f>(A!C191-xx!FV190)*xx!FU190</f>
        <v>0</v>
      </c>
      <c r="FY190" s="1" t="str">
        <f t="shared" si="371"/>
        <v>Chocolate Kit Kat 24x41,5g</v>
      </c>
      <c r="FZ190" s="63"/>
      <c r="GA190" s="2">
        <f t="shared" si="372"/>
        <v>45.68</v>
      </c>
      <c r="GB190" s="1">
        <f t="shared" si="373"/>
        <v>0</v>
      </c>
      <c r="GC190" s="64">
        <f>(A!C191-xx!GA190)*xx!FZ190</f>
        <v>0</v>
      </c>
      <c r="GD190" s="63"/>
      <c r="GE190" s="2">
        <f t="shared" si="374"/>
        <v>45.68</v>
      </c>
      <c r="GF190" s="1">
        <f t="shared" si="375"/>
        <v>0</v>
      </c>
      <c r="GG190" s="1">
        <f>(A!C191-xx!GE190)*xx!GD190</f>
        <v>0</v>
      </c>
      <c r="GH190" s="1" t="str">
        <f t="shared" si="376"/>
        <v>Chocolate Kit Kat 24x41,5g</v>
      </c>
      <c r="GI190" s="63"/>
      <c r="GJ190" s="2">
        <f t="shared" si="377"/>
        <v>45.68</v>
      </c>
      <c r="GK190" s="1">
        <f t="shared" si="378"/>
        <v>0</v>
      </c>
      <c r="GL190" s="64">
        <f>(A!C191-xx!GJ190)*xx!GI190</f>
        <v>0</v>
      </c>
      <c r="GM190" s="63"/>
      <c r="GN190" s="2">
        <f t="shared" si="379"/>
        <v>45.68</v>
      </c>
      <c r="GO190" s="1">
        <f t="shared" si="380"/>
        <v>0</v>
      </c>
      <c r="GP190" s="1">
        <f>(A!C191-xx!GN190)*xx!GM190</f>
        <v>0</v>
      </c>
      <c r="GQ190" s="1" t="str">
        <f t="shared" si="381"/>
        <v>Chocolate Kit Kat 24x41,5g</v>
      </c>
      <c r="GR190" s="63"/>
      <c r="GS190" s="2">
        <f t="shared" si="382"/>
        <v>45.68</v>
      </c>
      <c r="GT190" s="1">
        <f t="shared" si="383"/>
        <v>0</v>
      </c>
      <c r="GU190" s="64">
        <f>(A!C191-xx!GS190)*xx!GR190</f>
        <v>0</v>
      </c>
      <c r="GV190" s="63"/>
      <c r="GW190" s="2">
        <f t="shared" si="384"/>
        <v>45.68</v>
      </c>
      <c r="GX190" s="1">
        <f t="shared" si="385"/>
        <v>0</v>
      </c>
      <c r="GY190" s="1">
        <f>(A!C191-xx!GW190)*xx!GV190</f>
        <v>0</v>
      </c>
      <c r="GZ190" s="1" t="str">
        <f t="shared" si="386"/>
        <v>Chocolate Kit Kat 24x41,5g</v>
      </c>
      <c r="HA190" s="63"/>
      <c r="HB190" s="2">
        <f t="shared" si="387"/>
        <v>45.68</v>
      </c>
      <c r="HC190" s="1">
        <f t="shared" si="388"/>
        <v>0</v>
      </c>
      <c r="HD190" s="64">
        <f>(A!C191-xx!HB190)*xx!HA190</f>
        <v>0</v>
      </c>
      <c r="HE190" s="63"/>
      <c r="HF190" s="2">
        <f t="shared" si="389"/>
        <v>45.68</v>
      </c>
      <c r="HG190" s="1">
        <f t="shared" si="390"/>
        <v>0</v>
      </c>
      <c r="HH190" s="1">
        <f>(A!C191-xx!HF190)*xx!HE190</f>
        <v>0</v>
      </c>
      <c r="HI190" s="1" t="str">
        <f t="shared" si="391"/>
        <v>Chocolate Kit Kat 24x41,5g</v>
      </c>
      <c r="HJ190" s="63"/>
      <c r="HK190" s="2">
        <f t="shared" si="392"/>
        <v>45.68</v>
      </c>
      <c r="HL190" s="1">
        <f t="shared" si="393"/>
        <v>0</v>
      </c>
      <c r="HM190" s="64">
        <f>(A!C191-xx!HK190)*xx!HJ190</f>
        <v>0</v>
      </c>
      <c r="HN190" s="63"/>
      <c r="HO190" s="2">
        <f t="shared" si="394"/>
        <v>45.68</v>
      </c>
      <c r="HP190" s="1">
        <f t="shared" si="395"/>
        <v>0</v>
      </c>
      <c r="HQ190" s="1">
        <f>-(A!C191-xx!HO190)*xx!HN190</f>
        <v>0</v>
      </c>
      <c r="HR190" s="1" t="str">
        <f t="shared" si="396"/>
        <v>Chocolate Kit Kat 24x41,5g</v>
      </c>
      <c r="HS190" s="63"/>
      <c r="HT190" s="2">
        <f t="shared" si="397"/>
        <v>45.68</v>
      </c>
      <c r="HU190" s="1">
        <f t="shared" si="398"/>
        <v>0</v>
      </c>
      <c r="HV190" s="64">
        <f>(A!C191-xx!HT190)*xx!HS190</f>
        <v>0</v>
      </c>
      <c r="HW190" s="63"/>
      <c r="HX190" s="2">
        <f>A!C191</f>
        <v>45.68</v>
      </c>
      <c r="HY190" s="1">
        <f t="shared" si="399"/>
        <v>0</v>
      </c>
      <c r="HZ190" s="1">
        <f>(A!C191-xx!HX190)*xx!HW190</f>
        <v>0</v>
      </c>
      <c r="IA190" s="1" t="str">
        <f>A!B191</f>
        <v>Chocolate Kit Kat 24x41,5g</v>
      </c>
      <c r="IB190" s="1">
        <f t="shared" si="400"/>
        <v>0</v>
      </c>
      <c r="IC190" s="14">
        <f t="shared" si="401"/>
        <v>0</v>
      </c>
      <c r="ID190" s="14" t="e">
        <f>A!#REF!</f>
        <v>#REF!</v>
      </c>
      <c r="IE190" s="14" t="e">
        <f>NF!IS190</f>
        <v>#DIV/0!</v>
      </c>
      <c r="IF190" s="26" t="e">
        <f t="shared" si="402"/>
        <v>#REF!</v>
      </c>
      <c r="IG190" s="2" t="e">
        <f t="shared" si="403"/>
        <v>#REF!</v>
      </c>
      <c r="IH190" s="170" t="e">
        <f t="shared" si="404"/>
        <v>#REF!</v>
      </c>
      <c r="II190" s="174" t="e">
        <f>IB190+A!#REF!+NF!IQ190</f>
        <v>#REF!</v>
      </c>
      <c r="IJ190" s="175" t="e">
        <f>IC190+A!#REF!+NF!IR190</f>
        <v>#REF!</v>
      </c>
      <c r="IK190" s="175" t="e">
        <f>II190*A!C191</f>
        <v>#REF!</v>
      </c>
      <c r="IL190" s="175" t="e">
        <f t="shared" si="272"/>
        <v>#REF!</v>
      </c>
      <c r="IM190" s="81" t="e">
        <f t="shared" si="405"/>
        <v>#REF!</v>
      </c>
      <c r="IN190" s="84" t="str">
        <f t="shared" si="406"/>
        <v>Chocolate Kit Kat 24x41,5g</v>
      </c>
      <c r="IO190" s="84" t="e">
        <f>IF190/A!C191</f>
        <v>#REF!</v>
      </c>
      <c r="IP190" s="72"/>
      <c r="IQ190" s="84" t="e">
        <f t="shared" si="407"/>
        <v>#REF!</v>
      </c>
      <c r="IR190" s="85" t="e">
        <f>IF190-#REF!</f>
        <v>#REF!</v>
      </c>
    </row>
    <row r="191" spans="1:252" x14ac:dyDescent="0.2">
      <c r="A191" s="20" t="str">
        <f>A!B192</f>
        <v>Chocolate Kit Kat Branco 24x41,5g</v>
      </c>
      <c r="B191" s="51"/>
      <c r="C191" s="65">
        <f>A!C192</f>
        <v>42.78</v>
      </c>
      <c r="D191" s="21">
        <f t="shared" si="273"/>
        <v>0</v>
      </c>
      <c r="E191" s="171">
        <f>(A!C192-xx!C191)*xx!B191</f>
        <v>0</v>
      </c>
      <c r="F191" s="51"/>
      <c r="G191" s="32">
        <f t="shared" si="274"/>
        <v>42.78</v>
      </c>
      <c r="H191" s="5">
        <f t="shared" si="275"/>
        <v>0</v>
      </c>
      <c r="I191" s="5">
        <f>(A!C192-xx!G191)*xx!F191</f>
        <v>0</v>
      </c>
      <c r="J191" s="5" t="str">
        <f t="shared" si="276"/>
        <v>Chocolate Kit Kat Branco 24x41,5g</v>
      </c>
      <c r="K191" s="51"/>
      <c r="L191" s="6">
        <f t="shared" si="277"/>
        <v>42.78</v>
      </c>
      <c r="M191" s="5">
        <f t="shared" si="278"/>
        <v>0</v>
      </c>
      <c r="N191" s="172">
        <f>(A!C192-xx!L191)*xx!K191</f>
        <v>0</v>
      </c>
      <c r="O191" s="51"/>
      <c r="P191" s="6">
        <f t="shared" si="279"/>
        <v>42.78</v>
      </c>
      <c r="Q191" s="5">
        <f t="shared" si="280"/>
        <v>0</v>
      </c>
      <c r="R191" s="21">
        <f>(A!C192-xx!P191)*xx!O191</f>
        <v>0</v>
      </c>
      <c r="S191" s="21" t="str">
        <f t="shared" si="281"/>
        <v>Chocolate Kit Kat Branco 24x41,5g</v>
      </c>
      <c r="T191" s="51"/>
      <c r="U191" s="32">
        <f t="shared" si="282"/>
        <v>42.78</v>
      </c>
      <c r="V191" s="5">
        <f t="shared" si="283"/>
        <v>0</v>
      </c>
      <c r="W191" s="172">
        <f>(A!C192-xx!U191)*xx!T191</f>
        <v>0</v>
      </c>
      <c r="X191" s="51"/>
      <c r="Y191" s="6">
        <f t="shared" si="284"/>
        <v>42.78</v>
      </c>
      <c r="Z191" s="5">
        <f t="shared" si="285"/>
        <v>0</v>
      </c>
      <c r="AA191" s="5">
        <f>(A!C192-xx!Y191)*xx!X191</f>
        <v>0</v>
      </c>
      <c r="AB191" s="5" t="str">
        <f t="shared" si="286"/>
        <v>Chocolate Kit Kat Branco 24x41,5g</v>
      </c>
      <c r="AC191" s="51"/>
      <c r="AD191" s="6">
        <f t="shared" si="287"/>
        <v>42.78</v>
      </c>
      <c r="AE191" s="5">
        <f t="shared" si="288"/>
        <v>0</v>
      </c>
      <c r="AF191" s="172">
        <f>(A!C192-xx!AD191)*xx!AC191</f>
        <v>0</v>
      </c>
      <c r="AG191" s="51"/>
      <c r="AH191" s="6">
        <f t="shared" si="289"/>
        <v>42.78</v>
      </c>
      <c r="AI191" s="5">
        <f t="shared" si="290"/>
        <v>0</v>
      </c>
      <c r="AJ191" s="5">
        <f>(A!C192-xx!AH191)*xx!AG191</f>
        <v>0</v>
      </c>
      <c r="AK191" s="5" t="str">
        <f t="shared" si="291"/>
        <v>Chocolate Kit Kat Branco 24x41,5g</v>
      </c>
      <c r="AL191" s="51"/>
      <c r="AM191" s="6">
        <f t="shared" si="292"/>
        <v>42.78</v>
      </c>
      <c r="AN191" s="5">
        <f t="shared" si="293"/>
        <v>0</v>
      </c>
      <c r="AO191" s="172">
        <f>(A!C192-xx!AM191)*xx!AL191</f>
        <v>0</v>
      </c>
      <c r="AP191" s="51"/>
      <c r="AQ191" s="6">
        <f t="shared" si="294"/>
        <v>42.78</v>
      </c>
      <c r="AR191" s="5">
        <f t="shared" si="295"/>
        <v>0</v>
      </c>
      <c r="AS191" s="5">
        <f>(A!C192-xx!AQ191)*xx!AP191</f>
        <v>0</v>
      </c>
      <c r="AT191" s="5" t="str">
        <f t="shared" si="296"/>
        <v>Chocolate Kit Kat Branco 24x41,5g</v>
      </c>
      <c r="AU191" s="51"/>
      <c r="AV191" s="6">
        <f t="shared" si="297"/>
        <v>42.78</v>
      </c>
      <c r="AW191" s="5">
        <f t="shared" si="298"/>
        <v>0</v>
      </c>
      <c r="AX191" s="172">
        <f>(A!C192-xx!AV191)*xx!AU191</f>
        <v>0</v>
      </c>
      <c r="AY191" s="51"/>
      <c r="AZ191" s="6">
        <f t="shared" si="299"/>
        <v>42.78</v>
      </c>
      <c r="BA191" s="5">
        <f t="shared" si="300"/>
        <v>0</v>
      </c>
      <c r="BB191" s="5">
        <f>(A!E192-xx!AZ191)*xx!AY191</f>
        <v>0</v>
      </c>
      <c r="BC191" s="5" t="str">
        <f t="shared" si="301"/>
        <v>Chocolate Kit Kat Branco 24x41,5g</v>
      </c>
      <c r="BD191" s="51"/>
      <c r="BE191" s="6">
        <f t="shared" si="302"/>
        <v>42.78</v>
      </c>
      <c r="BF191" s="5">
        <f t="shared" si="303"/>
        <v>0</v>
      </c>
      <c r="BG191" s="172">
        <f>(A!C192-xx!BE191)*xx!BD191</f>
        <v>0</v>
      </c>
      <c r="BH191" s="51"/>
      <c r="BI191" s="6">
        <f t="shared" si="304"/>
        <v>42.78</v>
      </c>
      <c r="BJ191" s="5">
        <f t="shared" si="305"/>
        <v>0</v>
      </c>
      <c r="BK191" s="5">
        <f>(A!C192-xx!BI191)*xx!BH191</f>
        <v>0</v>
      </c>
      <c r="BL191" s="5" t="str">
        <f t="shared" si="306"/>
        <v>Chocolate Kit Kat Branco 24x41,5g</v>
      </c>
      <c r="BM191" s="51"/>
      <c r="BN191" s="6">
        <f t="shared" si="307"/>
        <v>42.78</v>
      </c>
      <c r="BO191" s="5">
        <f t="shared" si="308"/>
        <v>0</v>
      </c>
      <c r="BP191" s="172">
        <f>(A!C192-xx!BN191)*xx!BM191</f>
        <v>0</v>
      </c>
      <c r="BQ191" s="51"/>
      <c r="BR191" s="6">
        <f t="shared" si="309"/>
        <v>42.78</v>
      </c>
      <c r="BS191" s="5">
        <f t="shared" si="310"/>
        <v>0</v>
      </c>
      <c r="BT191" s="5">
        <f>(A!C192-xx!BR191)*xx!BQ191</f>
        <v>0</v>
      </c>
      <c r="BU191" s="5" t="str">
        <f t="shared" si="311"/>
        <v>Chocolate Kit Kat Branco 24x41,5g</v>
      </c>
      <c r="BV191" s="51"/>
      <c r="BW191" s="6">
        <f t="shared" si="312"/>
        <v>42.78</v>
      </c>
      <c r="BX191" s="5">
        <f t="shared" si="313"/>
        <v>0</v>
      </c>
      <c r="BY191" s="172">
        <f>(A!C192-xx!BW191)*xx!BV191</f>
        <v>0</v>
      </c>
      <c r="BZ191" s="51"/>
      <c r="CA191" s="6">
        <f t="shared" si="314"/>
        <v>42.78</v>
      </c>
      <c r="CB191" s="5">
        <f t="shared" si="315"/>
        <v>0</v>
      </c>
      <c r="CC191" s="5">
        <f>(A!C192-xx!CA191)*xx!BZ191</f>
        <v>0</v>
      </c>
      <c r="CD191" s="5" t="str">
        <f t="shared" si="316"/>
        <v>Chocolate Kit Kat Branco 24x41,5g</v>
      </c>
      <c r="CE191" s="51"/>
      <c r="CF191" s="6">
        <f t="shared" si="317"/>
        <v>42.78</v>
      </c>
      <c r="CG191" s="5">
        <f t="shared" si="318"/>
        <v>0</v>
      </c>
      <c r="CH191" s="172">
        <f>(A!C192-xx!CF191)*xx!CE191</f>
        <v>0</v>
      </c>
      <c r="CI191" s="51"/>
      <c r="CJ191" s="6">
        <f t="shared" si="319"/>
        <v>42.78</v>
      </c>
      <c r="CK191" s="5">
        <f t="shared" si="320"/>
        <v>0</v>
      </c>
      <c r="CL191" s="5">
        <f>(A!C192-xx!CJ191)*xx!CI191</f>
        <v>0</v>
      </c>
      <c r="CM191" s="5" t="str">
        <f t="shared" si="321"/>
        <v>Chocolate Kit Kat Branco 24x41,5g</v>
      </c>
      <c r="CN191" s="51"/>
      <c r="CO191" s="6">
        <f t="shared" si="322"/>
        <v>42.78</v>
      </c>
      <c r="CP191" s="5">
        <f t="shared" si="323"/>
        <v>0</v>
      </c>
      <c r="CQ191" s="172">
        <f>(A!C192-xx!CO191)*xx!CN191</f>
        <v>0</v>
      </c>
      <c r="CR191" s="51"/>
      <c r="CS191" s="6">
        <f t="shared" si="324"/>
        <v>42.78</v>
      </c>
      <c r="CT191" s="5">
        <f t="shared" si="325"/>
        <v>0</v>
      </c>
      <c r="CU191" s="5">
        <f>(A!C192-xx!CS191)*xx!CR191</f>
        <v>0</v>
      </c>
      <c r="CV191" s="5" t="str">
        <f t="shared" si="326"/>
        <v>Chocolate Kit Kat Branco 24x41,5g</v>
      </c>
      <c r="CW191" s="51"/>
      <c r="CX191" s="6">
        <f t="shared" si="327"/>
        <v>42.78</v>
      </c>
      <c r="CY191" s="5">
        <f t="shared" si="328"/>
        <v>0</v>
      </c>
      <c r="CZ191" s="172">
        <f>(A!C192-xx!CX191)*xx!CW191</f>
        <v>0</v>
      </c>
      <c r="DA191" s="51"/>
      <c r="DB191" s="6">
        <f t="shared" si="329"/>
        <v>42.78</v>
      </c>
      <c r="DC191" s="5">
        <f t="shared" si="330"/>
        <v>0</v>
      </c>
      <c r="DD191" s="5">
        <f>(A!C192-xx!DB191)*xx!DA191</f>
        <v>0</v>
      </c>
      <c r="DE191" s="5" t="str">
        <f t="shared" si="331"/>
        <v>Chocolate Kit Kat Branco 24x41,5g</v>
      </c>
      <c r="DF191" s="51"/>
      <c r="DG191" s="6">
        <f t="shared" si="332"/>
        <v>42.78</v>
      </c>
      <c r="DH191" s="5">
        <f t="shared" si="333"/>
        <v>0</v>
      </c>
      <c r="DI191" s="172">
        <f>(A!C192-xx!DG191)*xx!DF191</f>
        <v>0</v>
      </c>
      <c r="DJ191" s="51"/>
      <c r="DK191" s="6">
        <f t="shared" si="334"/>
        <v>42.78</v>
      </c>
      <c r="DL191" s="5">
        <f t="shared" si="335"/>
        <v>0</v>
      </c>
      <c r="DM191" s="5">
        <f>(A!C192-xx!DK191)*xx!DJ191</f>
        <v>0</v>
      </c>
      <c r="DN191" s="5" t="str">
        <f t="shared" si="336"/>
        <v>Chocolate Kit Kat Branco 24x41,5g</v>
      </c>
      <c r="DO191" s="51"/>
      <c r="DP191" s="6">
        <f t="shared" si="337"/>
        <v>42.78</v>
      </c>
      <c r="DQ191" s="5">
        <f t="shared" si="338"/>
        <v>0</v>
      </c>
      <c r="DR191" s="172">
        <f>(A!C192-xx!DP191)*xx!DO191</f>
        <v>0</v>
      </c>
      <c r="DS191" s="51"/>
      <c r="DT191" s="6">
        <f t="shared" si="339"/>
        <v>42.78</v>
      </c>
      <c r="DU191" s="5">
        <f t="shared" si="340"/>
        <v>0</v>
      </c>
      <c r="DV191" s="5">
        <f>(A!C192-xx!DT191)*xx!DS191</f>
        <v>0</v>
      </c>
      <c r="DW191" s="5" t="str">
        <f t="shared" si="341"/>
        <v>Chocolate Kit Kat Branco 24x41,5g</v>
      </c>
      <c r="DX191" s="51"/>
      <c r="DY191" s="6">
        <f t="shared" si="342"/>
        <v>42.78</v>
      </c>
      <c r="DZ191" s="5">
        <f t="shared" si="343"/>
        <v>0</v>
      </c>
      <c r="EA191" s="172">
        <f>(A!C192-xx!DY191)*xx!DX191</f>
        <v>0</v>
      </c>
      <c r="EB191" s="51"/>
      <c r="EC191" s="6">
        <f t="shared" si="344"/>
        <v>42.78</v>
      </c>
      <c r="ED191" s="5">
        <f t="shared" si="345"/>
        <v>0</v>
      </c>
      <c r="EE191" s="5">
        <f>(A!C192-xx!EC191)*xx!EB191</f>
        <v>0</v>
      </c>
      <c r="EF191" s="5" t="str">
        <f t="shared" si="346"/>
        <v>Chocolate Kit Kat Branco 24x41,5g</v>
      </c>
      <c r="EG191" s="51"/>
      <c r="EH191" s="6">
        <f t="shared" si="347"/>
        <v>42.78</v>
      </c>
      <c r="EI191" s="5">
        <f t="shared" si="348"/>
        <v>0</v>
      </c>
      <c r="EJ191" s="172">
        <f>(A!C192-xx!EH191)*xx!EG191</f>
        <v>0</v>
      </c>
      <c r="EK191" s="51"/>
      <c r="EL191" s="6">
        <f t="shared" si="349"/>
        <v>42.78</v>
      </c>
      <c r="EM191" s="5">
        <f t="shared" si="350"/>
        <v>0</v>
      </c>
      <c r="EN191" s="5">
        <f>(A!C192-xx!EL191)*xx!EK191</f>
        <v>0</v>
      </c>
      <c r="EO191" s="5" t="str">
        <f t="shared" si="351"/>
        <v>Chocolate Kit Kat Branco 24x41,5g</v>
      </c>
      <c r="EP191" s="51"/>
      <c r="EQ191" s="6">
        <f t="shared" si="352"/>
        <v>42.78</v>
      </c>
      <c r="ER191" s="5">
        <f t="shared" si="353"/>
        <v>0</v>
      </c>
      <c r="ES191" s="172">
        <f>(A!C192-xx!EQ191)*xx!EP191</f>
        <v>0</v>
      </c>
      <c r="ET191" s="51"/>
      <c r="EU191" s="6">
        <f t="shared" si="354"/>
        <v>42.78</v>
      </c>
      <c r="EV191" s="5">
        <f t="shared" si="355"/>
        <v>0</v>
      </c>
      <c r="EW191" s="5">
        <f>(A!C192-xx!EU191)*xx!ET191</f>
        <v>0</v>
      </c>
      <c r="EX191" s="5" t="str">
        <f t="shared" si="356"/>
        <v>Chocolate Kit Kat Branco 24x41,5g</v>
      </c>
      <c r="EY191" s="51"/>
      <c r="EZ191" s="6">
        <f t="shared" si="357"/>
        <v>42.78</v>
      </c>
      <c r="FA191" s="5">
        <f t="shared" si="358"/>
        <v>0</v>
      </c>
      <c r="FB191" s="172">
        <f>(A!C192-xx!EZ191)*xx!EY191</f>
        <v>0</v>
      </c>
      <c r="FC191" s="51"/>
      <c r="FD191" s="6">
        <f t="shared" si="359"/>
        <v>42.78</v>
      </c>
      <c r="FE191" s="5">
        <f t="shared" si="360"/>
        <v>0</v>
      </c>
      <c r="FF191" s="5">
        <f>(A!C192-xx!FD191)*xx!FC191</f>
        <v>0</v>
      </c>
      <c r="FG191" s="5" t="str">
        <f t="shared" si="361"/>
        <v>Chocolate Kit Kat Branco 24x41,5g</v>
      </c>
      <c r="FH191" s="51"/>
      <c r="FI191" s="6">
        <f t="shared" si="362"/>
        <v>42.78</v>
      </c>
      <c r="FJ191" s="5">
        <f t="shared" si="363"/>
        <v>0</v>
      </c>
      <c r="FK191" s="172">
        <f>(A!C192-xx!FI191)*xx!FH191</f>
        <v>0</v>
      </c>
      <c r="FL191" s="51"/>
      <c r="FM191" s="6">
        <f t="shared" si="364"/>
        <v>42.78</v>
      </c>
      <c r="FN191" s="5">
        <f t="shared" si="365"/>
        <v>0</v>
      </c>
      <c r="FO191" s="5">
        <f>(A!C192-xx!FM191)*xx!FL191</f>
        <v>0</v>
      </c>
      <c r="FP191" s="5" t="str">
        <f t="shared" si="366"/>
        <v>Chocolate Kit Kat Branco 24x41,5g</v>
      </c>
      <c r="FQ191" s="51"/>
      <c r="FR191" s="6">
        <f t="shared" si="367"/>
        <v>42.78</v>
      </c>
      <c r="FS191" s="5">
        <f t="shared" si="368"/>
        <v>0</v>
      </c>
      <c r="FT191" s="172">
        <f>(A!C192-xx!FR191)*xx!FQ191</f>
        <v>0</v>
      </c>
      <c r="FU191" s="51"/>
      <c r="FV191" s="6">
        <f t="shared" si="369"/>
        <v>42.78</v>
      </c>
      <c r="FW191" s="5">
        <f t="shared" si="370"/>
        <v>0</v>
      </c>
      <c r="FX191" s="5">
        <f>(A!C192-xx!FV191)*xx!FU191</f>
        <v>0</v>
      </c>
      <c r="FY191" s="5" t="str">
        <f t="shared" si="371"/>
        <v>Chocolate Kit Kat Branco 24x41,5g</v>
      </c>
      <c r="FZ191" s="51"/>
      <c r="GA191" s="6">
        <f t="shared" si="372"/>
        <v>42.78</v>
      </c>
      <c r="GB191" s="5">
        <f t="shared" si="373"/>
        <v>0</v>
      </c>
      <c r="GC191" s="172">
        <f>(A!C192-xx!GA191)*xx!FZ191</f>
        <v>0</v>
      </c>
      <c r="GD191" s="51"/>
      <c r="GE191" s="6">
        <f t="shared" si="374"/>
        <v>42.78</v>
      </c>
      <c r="GF191" s="5">
        <f t="shared" si="375"/>
        <v>0</v>
      </c>
      <c r="GG191" s="5">
        <f>(A!C192-xx!GE191)*xx!GD191</f>
        <v>0</v>
      </c>
      <c r="GH191" s="5" t="str">
        <f t="shared" si="376"/>
        <v>Chocolate Kit Kat Branco 24x41,5g</v>
      </c>
      <c r="GI191" s="51"/>
      <c r="GJ191" s="6">
        <f t="shared" si="377"/>
        <v>42.78</v>
      </c>
      <c r="GK191" s="5">
        <f t="shared" si="378"/>
        <v>0</v>
      </c>
      <c r="GL191" s="172">
        <f>(A!C192-xx!GJ191)*xx!GI191</f>
        <v>0</v>
      </c>
      <c r="GM191" s="51"/>
      <c r="GN191" s="6">
        <f t="shared" si="379"/>
        <v>42.78</v>
      </c>
      <c r="GO191" s="5">
        <f t="shared" si="380"/>
        <v>0</v>
      </c>
      <c r="GP191" s="5">
        <f>(A!C192-xx!GN191)*xx!GM191</f>
        <v>0</v>
      </c>
      <c r="GQ191" s="5" t="str">
        <f t="shared" si="381"/>
        <v>Chocolate Kit Kat Branco 24x41,5g</v>
      </c>
      <c r="GR191" s="51"/>
      <c r="GS191" s="6">
        <f t="shared" si="382"/>
        <v>42.78</v>
      </c>
      <c r="GT191" s="5">
        <f t="shared" si="383"/>
        <v>0</v>
      </c>
      <c r="GU191" s="172">
        <f>(A!C192-xx!GS191)*xx!GR191</f>
        <v>0</v>
      </c>
      <c r="GV191" s="51"/>
      <c r="GW191" s="6">
        <f t="shared" si="384"/>
        <v>42.78</v>
      </c>
      <c r="GX191" s="5">
        <f t="shared" si="385"/>
        <v>0</v>
      </c>
      <c r="GY191" s="5">
        <f>(A!C192-xx!GW191)*xx!GV191</f>
        <v>0</v>
      </c>
      <c r="GZ191" s="5" t="str">
        <f t="shared" si="386"/>
        <v>Chocolate Kit Kat Branco 24x41,5g</v>
      </c>
      <c r="HA191" s="51"/>
      <c r="HB191" s="6">
        <f t="shared" si="387"/>
        <v>42.78</v>
      </c>
      <c r="HC191" s="5">
        <f t="shared" si="388"/>
        <v>0</v>
      </c>
      <c r="HD191" s="172">
        <f>(A!C192-xx!HB191)*xx!HA191</f>
        <v>0</v>
      </c>
      <c r="HE191" s="51"/>
      <c r="HF191" s="6">
        <f t="shared" si="389"/>
        <v>42.78</v>
      </c>
      <c r="HG191" s="5">
        <f t="shared" si="390"/>
        <v>0</v>
      </c>
      <c r="HH191" s="5">
        <f>(A!C192-xx!HF191)*xx!HE191</f>
        <v>0</v>
      </c>
      <c r="HI191" s="5" t="str">
        <f t="shared" si="391"/>
        <v>Chocolate Kit Kat Branco 24x41,5g</v>
      </c>
      <c r="HJ191" s="51"/>
      <c r="HK191" s="6">
        <f t="shared" si="392"/>
        <v>42.78</v>
      </c>
      <c r="HL191" s="5">
        <f t="shared" si="393"/>
        <v>0</v>
      </c>
      <c r="HM191" s="172">
        <f>(A!C192-xx!HK191)*xx!HJ191</f>
        <v>0</v>
      </c>
      <c r="HN191" s="51"/>
      <c r="HO191" s="6">
        <f t="shared" si="394"/>
        <v>42.78</v>
      </c>
      <c r="HP191" s="5">
        <f t="shared" si="395"/>
        <v>0</v>
      </c>
      <c r="HQ191" s="5">
        <f>-(A!C192-xx!HO191)*xx!HN191</f>
        <v>0</v>
      </c>
      <c r="HR191" s="5" t="str">
        <f t="shared" si="396"/>
        <v>Chocolate Kit Kat Branco 24x41,5g</v>
      </c>
      <c r="HS191" s="51"/>
      <c r="HT191" s="6">
        <f t="shared" si="397"/>
        <v>42.78</v>
      </c>
      <c r="HU191" s="5">
        <f t="shared" si="398"/>
        <v>0</v>
      </c>
      <c r="HV191" s="172">
        <f>(A!C192-xx!HT191)*xx!HS191</f>
        <v>0</v>
      </c>
      <c r="HW191" s="51"/>
      <c r="HX191" s="6">
        <f>A!C192</f>
        <v>42.78</v>
      </c>
      <c r="HY191" s="5">
        <f t="shared" si="399"/>
        <v>0</v>
      </c>
      <c r="HZ191" s="5">
        <f>(A!C192-xx!HX191)*xx!HW191</f>
        <v>0</v>
      </c>
      <c r="IA191" s="5" t="str">
        <f>A!B192</f>
        <v>Chocolate Kit Kat Branco 24x41,5g</v>
      </c>
      <c r="IB191" s="5">
        <f t="shared" si="400"/>
        <v>0</v>
      </c>
      <c r="IC191" s="21">
        <f t="shared" si="401"/>
        <v>0</v>
      </c>
      <c r="ID191" s="21" t="e">
        <f>A!#REF!</f>
        <v>#REF!</v>
      </c>
      <c r="IE191" s="21" t="e">
        <f>NF!IS191</f>
        <v>#DIV/0!</v>
      </c>
      <c r="IF191" s="26" t="e">
        <f t="shared" si="402"/>
        <v>#REF!</v>
      </c>
      <c r="IG191" s="6" t="e">
        <f t="shared" si="403"/>
        <v>#REF!</v>
      </c>
      <c r="IH191" s="34" t="e">
        <f t="shared" si="404"/>
        <v>#REF!</v>
      </c>
      <c r="II191" s="174" t="e">
        <f>IB191+A!#REF!+NF!IQ191</f>
        <v>#REF!</v>
      </c>
      <c r="IJ191" s="175" t="e">
        <f>IC191+A!#REF!+NF!IR191</f>
        <v>#REF!</v>
      </c>
      <c r="IK191" s="175" t="e">
        <f>II191*A!C192</f>
        <v>#REF!</v>
      </c>
      <c r="IL191" s="175" t="e">
        <f t="shared" si="272"/>
        <v>#REF!</v>
      </c>
      <c r="IM191" s="81" t="e">
        <f t="shared" si="405"/>
        <v>#REF!</v>
      </c>
      <c r="IN191" s="57" t="str">
        <f t="shared" si="406"/>
        <v>Chocolate Kit Kat Branco 24x41,5g</v>
      </c>
      <c r="IO191" s="57" t="e">
        <f>IF191/A!C192</f>
        <v>#REF!</v>
      </c>
      <c r="IP191" s="66"/>
      <c r="IQ191" s="57" t="e">
        <f t="shared" si="407"/>
        <v>#REF!</v>
      </c>
      <c r="IR191" s="11" t="e">
        <f>IF191-#REF!</f>
        <v>#REF!</v>
      </c>
    </row>
    <row r="192" spans="1:252" x14ac:dyDescent="0.2">
      <c r="A192" s="19" t="str">
        <f>A!B193</f>
        <v>Chocolate Kit Kat Dark 24x41,5g</v>
      </c>
      <c r="B192" s="63"/>
      <c r="C192" s="31">
        <f>A!C193</f>
        <v>28.35</v>
      </c>
      <c r="D192" s="14">
        <f t="shared" si="273"/>
        <v>0</v>
      </c>
      <c r="E192" s="169">
        <f>(A!C193-xx!C192)*xx!B192</f>
        <v>0</v>
      </c>
      <c r="F192" s="63"/>
      <c r="G192" s="22">
        <f t="shared" si="274"/>
        <v>28.35</v>
      </c>
      <c r="H192" s="1">
        <f t="shared" si="275"/>
        <v>0</v>
      </c>
      <c r="I192" s="1">
        <f>(A!C193-xx!G192)*xx!F192</f>
        <v>0</v>
      </c>
      <c r="J192" s="1" t="str">
        <f t="shared" si="276"/>
        <v>Chocolate Kit Kat Dark 24x41,5g</v>
      </c>
      <c r="K192" s="63"/>
      <c r="L192" s="2">
        <f t="shared" si="277"/>
        <v>28.35</v>
      </c>
      <c r="M192" s="1">
        <f t="shared" si="278"/>
        <v>0</v>
      </c>
      <c r="N192" s="64">
        <f>(A!C193-xx!L192)*xx!K192</f>
        <v>0</v>
      </c>
      <c r="O192" s="63"/>
      <c r="P192" s="2">
        <f t="shared" si="279"/>
        <v>28.35</v>
      </c>
      <c r="Q192" s="1">
        <f t="shared" si="280"/>
        <v>0</v>
      </c>
      <c r="R192" s="14">
        <f>(A!C193-xx!P192)*xx!O192</f>
        <v>0</v>
      </c>
      <c r="S192" s="14" t="str">
        <f t="shared" si="281"/>
        <v>Chocolate Kit Kat Dark 24x41,5g</v>
      </c>
      <c r="T192" s="63"/>
      <c r="U192" s="22">
        <f t="shared" si="282"/>
        <v>28.35</v>
      </c>
      <c r="V192" s="1">
        <f t="shared" si="283"/>
        <v>0</v>
      </c>
      <c r="W192" s="64">
        <f>(A!C193-xx!U192)*xx!T192</f>
        <v>0</v>
      </c>
      <c r="X192" s="63"/>
      <c r="Y192" s="2">
        <f t="shared" si="284"/>
        <v>28.35</v>
      </c>
      <c r="Z192" s="1">
        <f t="shared" si="285"/>
        <v>0</v>
      </c>
      <c r="AA192" s="1">
        <f>(A!C193-xx!Y192)*xx!X192</f>
        <v>0</v>
      </c>
      <c r="AB192" s="1" t="str">
        <f t="shared" si="286"/>
        <v>Chocolate Kit Kat Dark 24x41,5g</v>
      </c>
      <c r="AC192" s="63"/>
      <c r="AD192" s="2">
        <f t="shared" si="287"/>
        <v>28.35</v>
      </c>
      <c r="AE192" s="1">
        <f t="shared" si="288"/>
        <v>0</v>
      </c>
      <c r="AF192" s="64">
        <f>(A!C193-xx!AD192)*xx!AC192</f>
        <v>0</v>
      </c>
      <c r="AG192" s="63"/>
      <c r="AH192" s="2">
        <f t="shared" si="289"/>
        <v>28.35</v>
      </c>
      <c r="AI192" s="1">
        <f t="shared" si="290"/>
        <v>0</v>
      </c>
      <c r="AJ192" s="1">
        <f>(A!C193-xx!AH192)*xx!AG192</f>
        <v>0</v>
      </c>
      <c r="AK192" s="1" t="str">
        <f t="shared" si="291"/>
        <v>Chocolate Kit Kat Dark 24x41,5g</v>
      </c>
      <c r="AL192" s="63"/>
      <c r="AM192" s="2">
        <f t="shared" si="292"/>
        <v>28.35</v>
      </c>
      <c r="AN192" s="1">
        <f t="shared" si="293"/>
        <v>0</v>
      </c>
      <c r="AO192" s="64">
        <f>(A!C193-xx!AM192)*xx!AL192</f>
        <v>0</v>
      </c>
      <c r="AP192" s="63"/>
      <c r="AQ192" s="2">
        <f t="shared" si="294"/>
        <v>28.35</v>
      </c>
      <c r="AR192" s="1">
        <f t="shared" si="295"/>
        <v>0</v>
      </c>
      <c r="AS192" s="1">
        <f>(A!C193-xx!AQ192)*xx!AP192</f>
        <v>0</v>
      </c>
      <c r="AT192" s="1" t="str">
        <f t="shared" si="296"/>
        <v>Chocolate Kit Kat Dark 24x41,5g</v>
      </c>
      <c r="AU192" s="63"/>
      <c r="AV192" s="2">
        <f t="shared" si="297"/>
        <v>28.35</v>
      </c>
      <c r="AW192" s="1">
        <f t="shared" si="298"/>
        <v>0</v>
      </c>
      <c r="AX192" s="64">
        <f>(A!C193-xx!AV192)*xx!AU192</f>
        <v>0</v>
      </c>
      <c r="AY192" s="63"/>
      <c r="AZ192" s="2">
        <f t="shared" si="299"/>
        <v>28.35</v>
      </c>
      <c r="BA192" s="1">
        <f t="shared" si="300"/>
        <v>0</v>
      </c>
      <c r="BB192" s="1">
        <f>(A!E193-xx!AZ192)*xx!AY192</f>
        <v>0</v>
      </c>
      <c r="BC192" s="1" t="str">
        <f t="shared" si="301"/>
        <v>Chocolate Kit Kat Dark 24x41,5g</v>
      </c>
      <c r="BD192" s="63"/>
      <c r="BE192" s="2">
        <f t="shared" si="302"/>
        <v>28.35</v>
      </c>
      <c r="BF192" s="1">
        <f t="shared" si="303"/>
        <v>0</v>
      </c>
      <c r="BG192" s="64">
        <f>(A!C193-xx!BE192)*xx!BD192</f>
        <v>0</v>
      </c>
      <c r="BH192" s="63"/>
      <c r="BI192" s="2">
        <f t="shared" si="304"/>
        <v>28.35</v>
      </c>
      <c r="BJ192" s="1">
        <f t="shared" si="305"/>
        <v>0</v>
      </c>
      <c r="BK192" s="1">
        <f>(A!C193-xx!BI192)*xx!BH192</f>
        <v>0</v>
      </c>
      <c r="BL192" s="1" t="str">
        <f t="shared" si="306"/>
        <v>Chocolate Kit Kat Dark 24x41,5g</v>
      </c>
      <c r="BM192" s="63"/>
      <c r="BN192" s="2">
        <f t="shared" si="307"/>
        <v>28.35</v>
      </c>
      <c r="BO192" s="1">
        <f t="shared" si="308"/>
        <v>0</v>
      </c>
      <c r="BP192" s="64">
        <f>(A!C193-xx!BN192)*xx!BM192</f>
        <v>0</v>
      </c>
      <c r="BQ192" s="63"/>
      <c r="BR192" s="2">
        <f t="shared" si="309"/>
        <v>28.35</v>
      </c>
      <c r="BS192" s="1">
        <f t="shared" si="310"/>
        <v>0</v>
      </c>
      <c r="BT192" s="1">
        <f>(A!C193-xx!BR192)*xx!BQ192</f>
        <v>0</v>
      </c>
      <c r="BU192" s="1" t="str">
        <f t="shared" si="311"/>
        <v>Chocolate Kit Kat Dark 24x41,5g</v>
      </c>
      <c r="BV192" s="63"/>
      <c r="BW192" s="2">
        <f t="shared" si="312"/>
        <v>28.35</v>
      </c>
      <c r="BX192" s="1">
        <f t="shared" si="313"/>
        <v>0</v>
      </c>
      <c r="BY192" s="64">
        <f>(A!C193-xx!BW192)*xx!BV192</f>
        <v>0</v>
      </c>
      <c r="BZ192" s="63"/>
      <c r="CA192" s="2">
        <f t="shared" si="314"/>
        <v>28.35</v>
      </c>
      <c r="CB192" s="1">
        <f t="shared" si="315"/>
        <v>0</v>
      </c>
      <c r="CC192" s="1">
        <f>(A!C193-xx!CA192)*xx!BZ192</f>
        <v>0</v>
      </c>
      <c r="CD192" s="1" t="str">
        <f t="shared" si="316"/>
        <v>Chocolate Kit Kat Dark 24x41,5g</v>
      </c>
      <c r="CE192" s="63"/>
      <c r="CF192" s="2">
        <f t="shared" si="317"/>
        <v>28.35</v>
      </c>
      <c r="CG192" s="1">
        <f t="shared" si="318"/>
        <v>0</v>
      </c>
      <c r="CH192" s="64">
        <f>(A!C193-xx!CF192)*xx!CE192</f>
        <v>0</v>
      </c>
      <c r="CI192" s="63"/>
      <c r="CJ192" s="2">
        <f t="shared" si="319"/>
        <v>28.35</v>
      </c>
      <c r="CK192" s="1">
        <f t="shared" si="320"/>
        <v>0</v>
      </c>
      <c r="CL192" s="1">
        <f>(A!C193-xx!CJ192)*xx!CI192</f>
        <v>0</v>
      </c>
      <c r="CM192" s="1" t="str">
        <f t="shared" si="321"/>
        <v>Chocolate Kit Kat Dark 24x41,5g</v>
      </c>
      <c r="CN192" s="63"/>
      <c r="CO192" s="2">
        <f t="shared" si="322"/>
        <v>28.35</v>
      </c>
      <c r="CP192" s="1">
        <f t="shared" si="323"/>
        <v>0</v>
      </c>
      <c r="CQ192" s="64">
        <f>(A!C193-xx!CO192)*xx!CN192</f>
        <v>0</v>
      </c>
      <c r="CR192" s="63"/>
      <c r="CS192" s="2">
        <f t="shared" si="324"/>
        <v>28.35</v>
      </c>
      <c r="CT192" s="1">
        <f t="shared" si="325"/>
        <v>0</v>
      </c>
      <c r="CU192" s="1">
        <f>(A!C193-xx!CS192)*xx!CR192</f>
        <v>0</v>
      </c>
      <c r="CV192" s="1" t="str">
        <f t="shared" si="326"/>
        <v>Chocolate Kit Kat Dark 24x41,5g</v>
      </c>
      <c r="CW192" s="63"/>
      <c r="CX192" s="2">
        <f t="shared" si="327"/>
        <v>28.35</v>
      </c>
      <c r="CY192" s="1">
        <f t="shared" si="328"/>
        <v>0</v>
      </c>
      <c r="CZ192" s="64">
        <f>(A!C193-xx!CX192)*xx!CW192</f>
        <v>0</v>
      </c>
      <c r="DA192" s="63"/>
      <c r="DB192" s="2">
        <f t="shared" si="329"/>
        <v>28.35</v>
      </c>
      <c r="DC192" s="1">
        <f t="shared" si="330"/>
        <v>0</v>
      </c>
      <c r="DD192" s="1">
        <f>(A!C193-xx!DB192)*xx!DA192</f>
        <v>0</v>
      </c>
      <c r="DE192" s="1" t="str">
        <f t="shared" si="331"/>
        <v>Chocolate Kit Kat Dark 24x41,5g</v>
      </c>
      <c r="DF192" s="63"/>
      <c r="DG192" s="2">
        <f t="shared" si="332"/>
        <v>28.35</v>
      </c>
      <c r="DH192" s="1">
        <f t="shared" si="333"/>
        <v>0</v>
      </c>
      <c r="DI192" s="64">
        <f>(A!C193-xx!DG192)*xx!DF192</f>
        <v>0</v>
      </c>
      <c r="DJ192" s="63"/>
      <c r="DK192" s="2">
        <f t="shared" si="334"/>
        <v>28.35</v>
      </c>
      <c r="DL192" s="1">
        <f t="shared" si="335"/>
        <v>0</v>
      </c>
      <c r="DM192" s="1">
        <f>(A!C193-xx!DK192)*xx!DJ192</f>
        <v>0</v>
      </c>
      <c r="DN192" s="1" t="str">
        <f t="shared" si="336"/>
        <v>Chocolate Kit Kat Dark 24x41,5g</v>
      </c>
      <c r="DO192" s="63"/>
      <c r="DP192" s="2">
        <f t="shared" si="337"/>
        <v>28.35</v>
      </c>
      <c r="DQ192" s="1">
        <f t="shared" si="338"/>
        <v>0</v>
      </c>
      <c r="DR192" s="64">
        <f>(A!C193-xx!DP192)*xx!DO192</f>
        <v>0</v>
      </c>
      <c r="DS192" s="63"/>
      <c r="DT192" s="2">
        <f t="shared" si="339"/>
        <v>28.35</v>
      </c>
      <c r="DU192" s="1">
        <f t="shared" si="340"/>
        <v>0</v>
      </c>
      <c r="DV192" s="1">
        <f>(A!C193-xx!DT192)*xx!DS192</f>
        <v>0</v>
      </c>
      <c r="DW192" s="1" t="str">
        <f t="shared" si="341"/>
        <v>Chocolate Kit Kat Dark 24x41,5g</v>
      </c>
      <c r="DX192" s="63"/>
      <c r="DY192" s="2">
        <f t="shared" si="342"/>
        <v>28.35</v>
      </c>
      <c r="DZ192" s="1">
        <f t="shared" si="343"/>
        <v>0</v>
      </c>
      <c r="EA192" s="64">
        <f>(A!C193-xx!DY192)*xx!DX192</f>
        <v>0</v>
      </c>
      <c r="EB192" s="63"/>
      <c r="EC192" s="2">
        <f t="shared" si="344"/>
        <v>28.35</v>
      </c>
      <c r="ED192" s="1">
        <f t="shared" si="345"/>
        <v>0</v>
      </c>
      <c r="EE192" s="1">
        <f>(A!C193-xx!EC192)*xx!EB192</f>
        <v>0</v>
      </c>
      <c r="EF192" s="1" t="str">
        <f t="shared" si="346"/>
        <v>Chocolate Kit Kat Dark 24x41,5g</v>
      </c>
      <c r="EG192" s="63"/>
      <c r="EH192" s="2">
        <f t="shared" si="347"/>
        <v>28.35</v>
      </c>
      <c r="EI192" s="1">
        <f t="shared" si="348"/>
        <v>0</v>
      </c>
      <c r="EJ192" s="64">
        <f>(A!C193-xx!EH192)*xx!EG192</f>
        <v>0</v>
      </c>
      <c r="EK192" s="63"/>
      <c r="EL192" s="2">
        <f t="shared" si="349"/>
        <v>28.35</v>
      </c>
      <c r="EM192" s="1">
        <f t="shared" si="350"/>
        <v>0</v>
      </c>
      <c r="EN192" s="1">
        <f>(A!C193-xx!EL192)*xx!EK192</f>
        <v>0</v>
      </c>
      <c r="EO192" s="1" t="str">
        <f t="shared" si="351"/>
        <v>Chocolate Kit Kat Dark 24x41,5g</v>
      </c>
      <c r="EP192" s="63"/>
      <c r="EQ192" s="2">
        <f t="shared" si="352"/>
        <v>28.35</v>
      </c>
      <c r="ER192" s="1">
        <f t="shared" si="353"/>
        <v>0</v>
      </c>
      <c r="ES192" s="64">
        <f>(A!C193-xx!EQ192)*xx!EP192</f>
        <v>0</v>
      </c>
      <c r="ET192" s="63"/>
      <c r="EU192" s="2">
        <f t="shared" si="354"/>
        <v>28.35</v>
      </c>
      <c r="EV192" s="1">
        <f t="shared" si="355"/>
        <v>0</v>
      </c>
      <c r="EW192" s="1">
        <f>(A!C193-xx!EU192)*xx!ET192</f>
        <v>0</v>
      </c>
      <c r="EX192" s="1" t="str">
        <f t="shared" si="356"/>
        <v>Chocolate Kit Kat Dark 24x41,5g</v>
      </c>
      <c r="EY192" s="63"/>
      <c r="EZ192" s="2">
        <f t="shared" si="357"/>
        <v>28.35</v>
      </c>
      <c r="FA192" s="1">
        <f t="shared" si="358"/>
        <v>0</v>
      </c>
      <c r="FB192" s="64">
        <f>(A!C193-xx!EZ192)*xx!EY192</f>
        <v>0</v>
      </c>
      <c r="FC192" s="63"/>
      <c r="FD192" s="2">
        <f t="shared" si="359"/>
        <v>28.35</v>
      </c>
      <c r="FE192" s="1">
        <f t="shared" si="360"/>
        <v>0</v>
      </c>
      <c r="FF192" s="1">
        <f>(A!C193-xx!FD192)*xx!FC192</f>
        <v>0</v>
      </c>
      <c r="FG192" s="1" t="str">
        <f t="shared" si="361"/>
        <v>Chocolate Kit Kat Dark 24x41,5g</v>
      </c>
      <c r="FH192" s="63"/>
      <c r="FI192" s="2">
        <f t="shared" si="362"/>
        <v>28.35</v>
      </c>
      <c r="FJ192" s="1">
        <f t="shared" si="363"/>
        <v>0</v>
      </c>
      <c r="FK192" s="64">
        <f>(A!C193-xx!FI192)*xx!FH192</f>
        <v>0</v>
      </c>
      <c r="FL192" s="63"/>
      <c r="FM192" s="2">
        <f t="shared" si="364"/>
        <v>28.35</v>
      </c>
      <c r="FN192" s="1">
        <f t="shared" si="365"/>
        <v>0</v>
      </c>
      <c r="FO192" s="1">
        <f>(A!C193-xx!FM192)*xx!FL192</f>
        <v>0</v>
      </c>
      <c r="FP192" s="1" t="str">
        <f t="shared" si="366"/>
        <v>Chocolate Kit Kat Dark 24x41,5g</v>
      </c>
      <c r="FQ192" s="63"/>
      <c r="FR192" s="2">
        <f t="shared" si="367"/>
        <v>28.35</v>
      </c>
      <c r="FS192" s="1">
        <f t="shared" si="368"/>
        <v>0</v>
      </c>
      <c r="FT192" s="64">
        <f>(A!C193-xx!FR192)*xx!FQ192</f>
        <v>0</v>
      </c>
      <c r="FU192" s="63"/>
      <c r="FV192" s="2">
        <f t="shared" si="369"/>
        <v>28.35</v>
      </c>
      <c r="FW192" s="1">
        <f t="shared" si="370"/>
        <v>0</v>
      </c>
      <c r="FX192" s="1">
        <f>(A!C193-xx!FV192)*xx!FU192</f>
        <v>0</v>
      </c>
      <c r="FY192" s="1" t="str">
        <f t="shared" si="371"/>
        <v>Chocolate Kit Kat Dark 24x41,5g</v>
      </c>
      <c r="FZ192" s="63"/>
      <c r="GA192" s="2">
        <f t="shared" si="372"/>
        <v>28.35</v>
      </c>
      <c r="GB192" s="1">
        <f t="shared" si="373"/>
        <v>0</v>
      </c>
      <c r="GC192" s="64">
        <f>(A!C193-xx!GA192)*xx!FZ192</f>
        <v>0</v>
      </c>
      <c r="GD192" s="63"/>
      <c r="GE192" s="2">
        <f t="shared" si="374"/>
        <v>28.35</v>
      </c>
      <c r="GF192" s="1">
        <f t="shared" si="375"/>
        <v>0</v>
      </c>
      <c r="GG192" s="1">
        <f>(A!C193-xx!GE192)*xx!GD192</f>
        <v>0</v>
      </c>
      <c r="GH192" s="1" t="str">
        <f t="shared" si="376"/>
        <v>Chocolate Kit Kat Dark 24x41,5g</v>
      </c>
      <c r="GI192" s="63"/>
      <c r="GJ192" s="2">
        <f t="shared" si="377"/>
        <v>28.35</v>
      </c>
      <c r="GK192" s="1">
        <f t="shared" si="378"/>
        <v>0</v>
      </c>
      <c r="GL192" s="64">
        <f>(A!C193-xx!GJ192)*xx!GI192</f>
        <v>0</v>
      </c>
      <c r="GM192" s="63"/>
      <c r="GN192" s="2">
        <f t="shared" si="379"/>
        <v>28.35</v>
      </c>
      <c r="GO192" s="1">
        <f t="shared" si="380"/>
        <v>0</v>
      </c>
      <c r="GP192" s="1">
        <f>(A!C193-xx!GN192)*xx!GM192</f>
        <v>0</v>
      </c>
      <c r="GQ192" s="1" t="str">
        <f t="shared" si="381"/>
        <v>Chocolate Kit Kat Dark 24x41,5g</v>
      </c>
      <c r="GR192" s="63"/>
      <c r="GS192" s="2">
        <f t="shared" si="382"/>
        <v>28.35</v>
      </c>
      <c r="GT192" s="1">
        <f t="shared" si="383"/>
        <v>0</v>
      </c>
      <c r="GU192" s="64">
        <f>(A!C193-xx!GS192)*xx!GR192</f>
        <v>0</v>
      </c>
      <c r="GV192" s="63"/>
      <c r="GW192" s="2">
        <f t="shared" si="384"/>
        <v>28.35</v>
      </c>
      <c r="GX192" s="1">
        <f t="shared" si="385"/>
        <v>0</v>
      </c>
      <c r="GY192" s="1">
        <f>(A!C193-xx!GW192)*xx!GV192</f>
        <v>0</v>
      </c>
      <c r="GZ192" s="1" t="str">
        <f t="shared" si="386"/>
        <v>Chocolate Kit Kat Dark 24x41,5g</v>
      </c>
      <c r="HA192" s="63"/>
      <c r="HB192" s="2">
        <f t="shared" si="387"/>
        <v>28.35</v>
      </c>
      <c r="HC192" s="1">
        <f t="shared" si="388"/>
        <v>0</v>
      </c>
      <c r="HD192" s="64">
        <f>(A!C193-xx!HB192)*xx!HA192</f>
        <v>0</v>
      </c>
      <c r="HE192" s="63"/>
      <c r="HF192" s="2">
        <f t="shared" si="389"/>
        <v>28.35</v>
      </c>
      <c r="HG192" s="1">
        <f t="shared" si="390"/>
        <v>0</v>
      </c>
      <c r="HH192" s="1">
        <f>(A!C193-xx!HF192)*xx!HE192</f>
        <v>0</v>
      </c>
      <c r="HI192" s="1" t="str">
        <f t="shared" si="391"/>
        <v>Chocolate Kit Kat Dark 24x41,5g</v>
      </c>
      <c r="HJ192" s="63"/>
      <c r="HK192" s="2">
        <f t="shared" si="392"/>
        <v>28.35</v>
      </c>
      <c r="HL192" s="1">
        <f t="shared" si="393"/>
        <v>0</v>
      </c>
      <c r="HM192" s="64">
        <f>(A!C193-xx!HK192)*xx!HJ192</f>
        <v>0</v>
      </c>
      <c r="HN192" s="63"/>
      <c r="HO192" s="2">
        <f t="shared" si="394"/>
        <v>28.35</v>
      </c>
      <c r="HP192" s="1">
        <f t="shared" si="395"/>
        <v>0</v>
      </c>
      <c r="HQ192" s="1">
        <f>-(A!C193-xx!HO192)*xx!HN192</f>
        <v>0</v>
      </c>
      <c r="HR192" s="1" t="str">
        <f t="shared" si="396"/>
        <v>Chocolate Kit Kat Dark 24x41,5g</v>
      </c>
      <c r="HS192" s="63"/>
      <c r="HT192" s="2">
        <f t="shared" si="397"/>
        <v>28.35</v>
      </c>
      <c r="HU192" s="1">
        <f t="shared" si="398"/>
        <v>0</v>
      </c>
      <c r="HV192" s="64">
        <f>(A!C193-xx!HT192)*xx!HS192</f>
        <v>0</v>
      </c>
      <c r="HW192" s="63"/>
      <c r="HX192" s="2">
        <f>A!C193</f>
        <v>28.35</v>
      </c>
      <c r="HY192" s="1">
        <f t="shared" si="399"/>
        <v>0</v>
      </c>
      <c r="HZ192" s="1">
        <f>(A!C193-xx!HX192)*xx!HW192</f>
        <v>0</v>
      </c>
      <c r="IA192" s="1" t="str">
        <f>A!B193</f>
        <v>Chocolate Kit Kat Dark 24x41,5g</v>
      </c>
      <c r="IB192" s="1">
        <f t="shared" si="400"/>
        <v>0</v>
      </c>
      <c r="IC192" s="14">
        <f t="shared" si="401"/>
        <v>0</v>
      </c>
      <c r="ID192" s="14" t="e">
        <f>A!#REF!</f>
        <v>#REF!</v>
      </c>
      <c r="IE192" s="14" t="e">
        <f>NF!IS192</f>
        <v>#DIV/0!</v>
      </c>
      <c r="IF192" s="26" t="e">
        <f t="shared" si="402"/>
        <v>#REF!</v>
      </c>
      <c r="IG192" s="2" t="e">
        <f t="shared" si="403"/>
        <v>#REF!</v>
      </c>
      <c r="IH192" s="170" t="e">
        <f t="shared" si="404"/>
        <v>#REF!</v>
      </c>
      <c r="II192" s="174" t="e">
        <f>IB192+A!#REF!+NF!IQ192</f>
        <v>#REF!</v>
      </c>
      <c r="IJ192" s="175" t="e">
        <f>IC192+A!#REF!+NF!IR192</f>
        <v>#REF!</v>
      </c>
      <c r="IK192" s="175" t="e">
        <f>II192*A!C193</f>
        <v>#REF!</v>
      </c>
      <c r="IL192" s="175" t="e">
        <f t="shared" si="272"/>
        <v>#REF!</v>
      </c>
      <c r="IM192" s="81" t="e">
        <f t="shared" si="405"/>
        <v>#REF!</v>
      </c>
      <c r="IN192" s="84" t="str">
        <f t="shared" si="406"/>
        <v>Chocolate Kit Kat Dark 24x41,5g</v>
      </c>
      <c r="IO192" s="84" t="e">
        <f>IF192/A!C193</f>
        <v>#REF!</v>
      </c>
      <c r="IP192" s="72"/>
      <c r="IQ192" s="84" t="e">
        <f t="shared" si="407"/>
        <v>#REF!</v>
      </c>
      <c r="IR192" s="85" t="e">
        <f>IF192-#REF!</f>
        <v>#REF!</v>
      </c>
    </row>
    <row r="193" spans="1:252" x14ac:dyDescent="0.2">
      <c r="A193" s="20">
        <f>A!B194</f>
        <v>0</v>
      </c>
      <c r="B193" s="51"/>
      <c r="C193" s="65">
        <f>A!C194</f>
        <v>64.5</v>
      </c>
      <c r="D193" s="21">
        <f t="shared" si="273"/>
        <v>0</v>
      </c>
      <c r="E193" s="171">
        <f>(A!C194-xx!C193)*xx!B193</f>
        <v>0</v>
      </c>
      <c r="F193" s="51"/>
      <c r="G193" s="32">
        <f t="shared" si="274"/>
        <v>64.5</v>
      </c>
      <c r="H193" s="5">
        <f t="shared" si="275"/>
        <v>0</v>
      </c>
      <c r="I193" s="5">
        <f>(A!C194-xx!G193)*xx!F193</f>
        <v>0</v>
      </c>
      <c r="J193" s="5">
        <f t="shared" si="276"/>
        <v>0</v>
      </c>
      <c r="K193" s="51"/>
      <c r="L193" s="6">
        <f t="shared" si="277"/>
        <v>64.5</v>
      </c>
      <c r="M193" s="5">
        <f t="shared" si="278"/>
        <v>0</v>
      </c>
      <c r="N193" s="172">
        <f>(A!C194-xx!L193)*xx!K193</f>
        <v>0</v>
      </c>
      <c r="O193" s="51"/>
      <c r="P193" s="6">
        <f t="shared" si="279"/>
        <v>64.5</v>
      </c>
      <c r="Q193" s="5">
        <f t="shared" si="280"/>
        <v>0</v>
      </c>
      <c r="R193" s="21">
        <f>(A!C194-xx!P193)*xx!O193</f>
        <v>0</v>
      </c>
      <c r="S193" s="21">
        <f t="shared" si="281"/>
        <v>0</v>
      </c>
      <c r="T193" s="51"/>
      <c r="U193" s="32">
        <f t="shared" si="282"/>
        <v>64.5</v>
      </c>
      <c r="V193" s="5">
        <f t="shared" si="283"/>
        <v>0</v>
      </c>
      <c r="W193" s="172">
        <f>(A!C194-xx!U193)*xx!T193</f>
        <v>0</v>
      </c>
      <c r="X193" s="51"/>
      <c r="Y193" s="6">
        <f t="shared" si="284"/>
        <v>64.5</v>
      </c>
      <c r="Z193" s="5">
        <f t="shared" si="285"/>
        <v>0</v>
      </c>
      <c r="AA193" s="5">
        <f>(A!C194-xx!Y193)*xx!X193</f>
        <v>0</v>
      </c>
      <c r="AB193" s="5">
        <f t="shared" si="286"/>
        <v>0</v>
      </c>
      <c r="AC193" s="51"/>
      <c r="AD193" s="6">
        <f t="shared" si="287"/>
        <v>64.5</v>
      </c>
      <c r="AE193" s="5">
        <f t="shared" si="288"/>
        <v>0</v>
      </c>
      <c r="AF193" s="172">
        <f>(A!C194-xx!AD193)*xx!AC193</f>
        <v>0</v>
      </c>
      <c r="AG193" s="51"/>
      <c r="AH193" s="6">
        <f t="shared" si="289"/>
        <v>64.5</v>
      </c>
      <c r="AI193" s="5">
        <f t="shared" si="290"/>
        <v>0</v>
      </c>
      <c r="AJ193" s="5">
        <f>(A!C194-xx!AH193)*xx!AG193</f>
        <v>0</v>
      </c>
      <c r="AK193" s="5">
        <f t="shared" si="291"/>
        <v>0</v>
      </c>
      <c r="AL193" s="51"/>
      <c r="AM193" s="6">
        <f t="shared" si="292"/>
        <v>64.5</v>
      </c>
      <c r="AN193" s="5">
        <f t="shared" si="293"/>
        <v>0</v>
      </c>
      <c r="AO193" s="172">
        <f>(A!C194-xx!AM193)*xx!AL193</f>
        <v>0</v>
      </c>
      <c r="AP193" s="51"/>
      <c r="AQ193" s="6">
        <f t="shared" si="294"/>
        <v>64.5</v>
      </c>
      <c r="AR193" s="5">
        <f t="shared" si="295"/>
        <v>0</v>
      </c>
      <c r="AS193" s="5">
        <f>(A!C194-xx!AQ193)*xx!AP193</f>
        <v>0</v>
      </c>
      <c r="AT193" s="5">
        <f t="shared" si="296"/>
        <v>0</v>
      </c>
      <c r="AU193" s="51"/>
      <c r="AV193" s="6">
        <f t="shared" si="297"/>
        <v>64.5</v>
      </c>
      <c r="AW193" s="5">
        <f t="shared" si="298"/>
        <v>0</v>
      </c>
      <c r="AX193" s="172">
        <f>(A!C194-xx!AV193)*xx!AU193</f>
        <v>0</v>
      </c>
      <c r="AY193" s="51"/>
      <c r="AZ193" s="6">
        <f t="shared" si="299"/>
        <v>64.5</v>
      </c>
      <c r="BA193" s="5">
        <f t="shared" si="300"/>
        <v>0</v>
      </c>
      <c r="BB193" s="5">
        <f>(A!E194-xx!AZ193)*xx!AY193</f>
        <v>0</v>
      </c>
      <c r="BC193" s="5">
        <f t="shared" si="301"/>
        <v>0</v>
      </c>
      <c r="BD193" s="51"/>
      <c r="BE193" s="6">
        <f t="shared" si="302"/>
        <v>64.5</v>
      </c>
      <c r="BF193" s="5">
        <f t="shared" si="303"/>
        <v>0</v>
      </c>
      <c r="BG193" s="172">
        <f>(A!C194-xx!BE193)*xx!BD193</f>
        <v>0</v>
      </c>
      <c r="BH193" s="51"/>
      <c r="BI193" s="6">
        <f t="shared" si="304"/>
        <v>64.5</v>
      </c>
      <c r="BJ193" s="5">
        <f t="shared" si="305"/>
        <v>0</v>
      </c>
      <c r="BK193" s="5">
        <f>(A!C194-xx!BI193)*xx!BH193</f>
        <v>0</v>
      </c>
      <c r="BL193" s="5">
        <f t="shared" si="306"/>
        <v>0</v>
      </c>
      <c r="BM193" s="51"/>
      <c r="BN193" s="6">
        <f t="shared" si="307"/>
        <v>64.5</v>
      </c>
      <c r="BO193" s="5">
        <f t="shared" si="308"/>
        <v>0</v>
      </c>
      <c r="BP193" s="172">
        <f>(A!C194-xx!BN193)*xx!BM193</f>
        <v>0</v>
      </c>
      <c r="BQ193" s="51"/>
      <c r="BR193" s="6">
        <f t="shared" si="309"/>
        <v>64.5</v>
      </c>
      <c r="BS193" s="5">
        <f t="shared" si="310"/>
        <v>0</v>
      </c>
      <c r="BT193" s="5">
        <f>(A!C194-xx!BR193)*xx!BQ193</f>
        <v>0</v>
      </c>
      <c r="BU193" s="5">
        <f t="shared" si="311"/>
        <v>0</v>
      </c>
      <c r="BV193" s="51"/>
      <c r="BW193" s="6">
        <f t="shared" si="312"/>
        <v>64.5</v>
      </c>
      <c r="BX193" s="5">
        <f t="shared" si="313"/>
        <v>0</v>
      </c>
      <c r="BY193" s="172">
        <f>(A!C194-xx!BW193)*xx!BV193</f>
        <v>0</v>
      </c>
      <c r="BZ193" s="51"/>
      <c r="CA193" s="6">
        <f t="shared" si="314"/>
        <v>64.5</v>
      </c>
      <c r="CB193" s="5">
        <f t="shared" si="315"/>
        <v>0</v>
      </c>
      <c r="CC193" s="5">
        <f>(A!C194-xx!CA193)*xx!BZ193</f>
        <v>0</v>
      </c>
      <c r="CD193" s="5">
        <f t="shared" si="316"/>
        <v>0</v>
      </c>
      <c r="CE193" s="51"/>
      <c r="CF193" s="6">
        <f t="shared" si="317"/>
        <v>64.5</v>
      </c>
      <c r="CG193" s="5">
        <f t="shared" si="318"/>
        <v>0</v>
      </c>
      <c r="CH193" s="172">
        <f>(A!C194-xx!CF193)*xx!CE193</f>
        <v>0</v>
      </c>
      <c r="CI193" s="51"/>
      <c r="CJ193" s="6">
        <f t="shared" si="319"/>
        <v>64.5</v>
      </c>
      <c r="CK193" s="5">
        <f t="shared" si="320"/>
        <v>0</v>
      </c>
      <c r="CL193" s="5">
        <f>(A!C194-xx!CJ193)*xx!CI193</f>
        <v>0</v>
      </c>
      <c r="CM193" s="5">
        <f t="shared" si="321"/>
        <v>0</v>
      </c>
      <c r="CN193" s="51"/>
      <c r="CO193" s="6">
        <f t="shared" si="322"/>
        <v>64.5</v>
      </c>
      <c r="CP193" s="5">
        <f t="shared" si="323"/>
        <v>0</v>
      </c>
      <c r="CQ193" s="172">
        <f>(A!C194-xx!CO193)*xx!CN193</f>
        <v>0</v>
      </c>
      <c r="CR193" s="51"/>
      <c r="CS193" s="6">
        <f t="shared" si="324"/>
        <v>64.5</v>
      </c>
      <c r="CT193" s="5">
        <f t="shared" si="325"/>
        <v>0</v>
      </c>
      <c r="CU193" s="5">
        <f>(A!C194-xx!CS193)*xx!CR193</f>
        <v>0</v>
      </c>
      <c r="CV193" s="5">
        <f t="shared" si="326"/>
        <v>0</v>
      </c>
      <c r="CW193" s="51"/>
      <c r="CX193" s="6">
        <f t="shared" si="327"/>
        <v>64.5</v>
      </c>
      <c r="CY193" s="5">
        <f t="shared" si="328"/>
        <v>0</v>
      </c>
      <c r="CZ193" s="172">
        <f>(A!C194-xx!CX193)*xx!CW193</f>
        <v>0</v>
      </c>
      <c r="DA193" s="51"/>
      <c r="DB193" s="6">
        <f t="shared" si="329"/>
        <v>64.5</v>
      </c>
      <c r="DC193" s="5">
        <f t="shared" si="330"/>
        <v>0</v>
      </c>
      <c r="DD193" s="5">
        <f>(A!C194-xx!DB193)*xx!DA193</f>
        <v>0</v>
      </c>
      <c r="DE193" s="5">
        <f t="shared" si="331"/>
        <v>0</v>
      </c>
      <c r="DF193" s="51"/>
      <c r="DG193" s="6">
        <f t="shared" si="332"/>
        <v>64.5</v>
      </c>
      <c r="DH193" s="5">
        <f t="shared" si="333"/>
        <v>0</v>
      </c>
      <c r="DI193" s="172">
        <f>(A!C194-xx!DG193)*xx!DF193</f>
        <v>0</v>
      </c>
      <c r="DJ193" s="51"/>
      <c r="DK193" s="6">
        <f t="shared" si="334"/>
        <v>64.5</v>
      </c>
      <c r="DL193" s="5">
        <f t="shared" si="335"/>
        <v>0</v>
      </c>
      <c r="DM193" s="5">
        <f>(A!C194-xx!DK193)*xx!DJ193</f>
        <v>0</v>
      </c>
      <c r="DN193" s="5">
        <f t="shared" si="336"/>
        <v>0</v>
      </c>
      <c r="DO193" s="51"/>
      <c r="DP193" s="6">
        <f t="shared" si="337"/>
        <v>64.5</v>
      </c>
      <c r="DQ193" s="5">
        <f t="shared" si="338"/>
        <v>0</v>
      </c>
      <c r="DR193" s="172">
        <f>(A!C194-xx!DP193)*xx!DO193</f>
        <v>0</v>
      </c>
      <c r="DS193" s="51"/>
      <c r="DT193" s="6">
        <f t="shared" si="339"/>
        <v>64.5</v>
      </c>
      <c r="DU193" s="5">
        <f t="shared" si="340"/>
        <v>0</v>
      </c>
      <c r="DV193" s="5">
        <f>(A!C194-xx!DT193)*xx!DS193</f>
        <v>0</v>
      </c>
      <c r="DW193" s="5">
        <f t="shared" si="341"/>
        <v>0</v>
      </c>
      <c r="DX193" s="51"/>
      <c r="DY193" s="6">
        <f t="shared" si="342"/>
        <v>64.5</v>
      </c>
      <c r="DZ193" s="5">
        <f t="shared" si="343"/>
        <v>0</v>
      </c>
      <c r="EA193" s="172">
        <f>(A!C194-xx!DY193)*xx!DX193</f>
        <v>0</v>
      </c>
      <c r="EB193" s="51"/>
      <c r="EC193" s="6">
        <f t="shared" si="344"/>
        <v>64.5</v>
      </c>
      <c r="ED193" s="5">
        <f t="shared" si="345"/>
        <v>0</v>
      </c>
      <c r="EE193" s="5">
        <f>(A!C194-xx!EC193)*xx!EB193</f>
        <v>0</v>
      </c>
      <c r="EF193" s="5">
        <f t="shared" si="346"/>
        <v>0</v>
      </c>
      <c r="EG193" s="51"/>
      <c r="EH193" s="6">
        <f t="shared" si="347"/>
        <v>64.5</v>
      </c>
      <c r="EI193" s="5">
        <f t="shared" si="348"/>
        <v>0</v>
      </c>
      <c r="EJ193" s="172">
        <f>(A!C194-xx!EH193)*xx!EG193</f>
        <v>0</v>
      </c>
      <c r="EK193" s="51"/>
      <c r="EL193" s="6">
        <f t="shared" si="349"/>
        <v>64.5</v>
      </c>
      <c r="EM193" s="5">
        <f t="shared" si="350"/>
        <v>0</v>
      </c>
      <c r="EN193" s="5">
        <f>(A!C194-xx!EL193)*xx!EK193</f>
        <v>0</v>
      </c>
      <c r="EO193" s="5">
        <f t="shared" si="351"/>
        <v>0</v>
      </c>
      <c r="EP193" s="51"/>
      <c r="EQ193" s="6">
        <f t="shared" si="352"/>
        <v>64.5</v>
      </c>
      <c r="ER193" s="5">
        <f t="shared" si="353"/>
        <v>0</v>
      </c>
      <c r="ES193" s="172">
        <f>(A!C194-xx!EQ193)*xx!EP193</f>
        <v>0</v>
      </c>
      <c r="ET193" s="51"/>
      <c r="EU193" s="6">
        <f t="shared" si="354"/>
        <v>64.5</v>
      </c>
      <c r="EV193" s="5">
        <f t="shared" si="355"/>
        <v>0</v>
      </c>
      <c r="EW193" s="5">
        <f>(A!C194-xx!EU193)*xx!ET193</f>
        <v>0</v>
      </c>
      <c r="EX193" s="5">
        <f t="shared" si="356"/>
        <v>0</v>
      </c>
      <c r="EY193" s="51"/>
      <c r="EZ193" s="6">
        <f t="shared" si="357"/>
        <v>64.5</v>
      </c>
      <c r="FA193" s="5">
        <f t="shared" si="358"/>
        <v>0</v>
      </c>
      <c r="FB193" s="172">
        <f>(A!C194-xx!EZ193)*xx!EY193</f>
        <v>0</v>
      </c>
      <c r="FC193" s="51"/>
      <c r="FD193" s="6">
        <f t="shared" si="359"/>
        <v>64.5</v>
      </c>
      <c r="FE193" s="5">
        <f t="shared" si="360"/>
        <v>0</v>
      </c>
      <c r="FF193" s="5">
        <f>(A!C194-xx!FD193)*xx!FC193</f>
        <v>0</v>
      </c>
      <c r="FG193" s="5">
        <f t="shared" si="361"/>
        <v>0</v>
      </c>
      <c r="FH193" s="51"/>
      <c r="FI193" s="6">
        <f t="shared" si="362"/>
        <v>64.5</v>
      </c>
      <c r="FJ193" s="5">
        <f t="shared" si="363"/>
        <v>0</v>
      </c>
      <c r="FK193" s="172">
        <f>(A!C194-xx!FI193)*xx!FH193</f>
        <v>0</v>
      </c>
      <c r="FL193" s="51"/>
      <c r="FM193" s="6">
        <f t="shared" si="364"/>
        <v>64.5</v>
      </c>
      <c r="FN193" s="5">
        <f t="shared" si="365"/>
        <v>0</v>
      </c>
      <c r="FO193" s="5">
        <f>(A!C194-xx!FM193)*xx!FL193</f>
        <v>0</v>
      </c>
      <c r="FP193" s="5">
        <f t="shared" si="366"/>
        <v>0</v>
      </c>
      <c r="FQ193" s="51"/>
      <c r="FR193" s="6">
        <f t="shared" si="367"/>
        <v>64.5</v>
      </c>
      <c r="FS193" s="5">
        <f t="shared" si="368"/>
        <v>0</v>
      </c>
      <c r="FT193" s="172">
        <f>(A!C194-xx!FR193)*xx!FQ193</f>
        <v>0</v>
      </c>
      <c r="FU193" s="51"/>
      <c r="FV193" s="6">
        <f t="shared" si="369"/>
        <v>64.5</v>
      </c>
      <c r="FW193" s="5">
        <f t="shared" si="370"/>
        <v>0</v>
      </c>
      <c r="FX193" s="5">
        <f>(A!C194-xx!FV193)*xx!FU193</f>
        <v>0</v>
      </c>
      <c r="FY193" s="5">
        <f t="shared" si="371"/>
        <v>0</v>
      </c>
      <c r="FZ193" s="51"/>
      <c r="GA193" s="6">
        <f t="shared" si="372"/>
        <v>64.5</v>
      </c>
      <c r="GB193" s="5">
        <f t="shared" si="373"/>
        <v>0</v>
      </c>
      <c r="GC193" s="172">
        <f>(A!C194-xx!GA193)*xx!FZ193</f>
        <v>0</v>
      </c>
      <c r="GD193" s="51"/>
      <c r="GE193" s="6">
        <f t="shared" si="374"/>
        <v>64.5</v>
      </c>
      <c r="GF193" s="5">
        <f t="shared" si="375"/>
        <v>0</v>
      </c>
      <c r="GG193" s="5">
        <f>(A!C194-xx!GE193)*xx!GD193</f>
        <v>0</v>
      </c>
      <c r="GH193" s="5">
        <f t="shared" si="376"/>
        <v>0</v>
      </c>
      <c r="GI193" s="51"/>
      <c r="GJ193" s="6">
        <f t="shared" si="377"/>
        <v>64.5</v>
      </c>
      <c r="GK193" s="5">
        <f t="shared" si="378"/>
        <v>0</v>
      </c>
      <c r="GL193" s="172">
        <f>(A!C194-xx!GJ193)*xx!GI193</f>
        <v>0</v>
      </c>
      <c r="GM193" s="51"/>
      <c r="GN193" s="6">
        <f t="shared" si="379"/>
        <v>64.5</v>
      </c>
      <c r="GO193" s="5">
        <f t="shared" si="380"/>
        <v>0</v>
      </c>
      <c r="GP193" s="5">
        <f>(A!C194-xx!GN193)*xx!GM193</f>
        <v>0</v>
      </c>
      <c r="GQ193" s="5">
        <f t="shared" si="381"/>
        <v>0</v>
      </c>
      <c r="GR193" s="51"/>
      <c r="GS193" s="6">
        <f t="shared" si="382"/>
        <v>64.5</v>
      </c>
      <c r="GT193" s="5">
        <f t="shared" si="383"/>
        <v>0</v>
      </c>
      <c r="GU193" s="172">
        <f>(A!C194-xx!GS193)*xx!GR193</f>
        <v>0</v>
      </c>
      <c r="GV193" s="51"/>
      <c r="GW193" s="6">
        <f t="shared" si="384"/>
        <v>64.5</v>
      </c>
      <c r="GX193" s="5">
        <f t="shared" si="385"/>
        <v>0</v>
      </c>
      <c r="GY193" s="5">
        <f>(A!C194-xx!GW193)*xx!GV193</f>
        <v>0</v>
      </c>
      <c r="GZ193" s="5">
        <f t="shared" si="386"/>
        <v>0</v>
      </c>
      <c r="HA193" s="51"/>
      <c r="HB193" s="6">
        <f t="shared" si="387"/>
        <v>64.5</v>
      </c>
      <c r="HC193" s="5">
        <f t="shared" si="388"/>
        <v>0</v>
      </c>
      <c r="HD193" s="172">
        <f>(A!C194-xx!HB193)*xx!HA193</f>
        <v>0</v>
      </c>
      <c r="HE193" s="51"/>
      <c r="HF193" s="6">
        <f t="shared" si="389"/>
        <v>64.5</v>
      </c>
      <c r="HG193" s="5">
        <f t="shared" si="390"/>
        <v>0</v>
      </c>
      <c r="HH193" s="5">
        <f>(A!C194-xx!HF193)*xx!HE193</f>
        <v>0</v>
      </c>
      <c r="HI193" s="5">
        <f t="shared" si="391"/>
        <v>0</v>
      </c>
      <c r="HJ193" s="51"/>
      <c r="HK193" s="6">
        <f t="shared" si="392"/>
        <v>64.5</v>
      </c>
      <c r="HL193" s="5">
        <f t="shared" si="393"/>
        <v>0</v>
      </c>
      <c r="HM193" s="172">
        <f>(A!C194-xx!HK193)*xx!HJ193</f>
        <v>0</v>
      </c>
      <c r="HN193" s="51"/>
      <c r="HO193" s="6">
        <f t="shared" si="394"/>
        <v>64.5</v>
      </c>
      <c r="HP193" s="5">
        <f t="shared" si="395"/>
        <v>0</v>
      </c>
      <c r="HQ193" s="5">
        <f>-(A!C194-xx!HO193)*xx!HN193</f>
        <v>0</v>
      </c>
      <c r="HR193" s="5">
        <f t="shared" si="396"/>
        <v>0</v>
      </c>
      <c r="HS193" s="51"/>
      <c r="HT193" s="6">
        <f t="shared" si="397"/>
        <v>64.5</v>
      </c>
      <c r="HU193" s="5">
        <f t="shared" si="398"/>
        <v>0</v>
      </c>
      <c r="HV193" s="172">
        <f>(A!C194-xx!HT193)*xx!HS193</f>
        <v>0</v>
      </c>
      <c r="HW193" s="51"/>
      <c r="HX193" s="6">
        <f>A!C194</f>
        <v>64.5</v>
      </c>
      <c r="HY193" s="5">
        <f t="shared" si="399"/>
        <v>0</v>
      </c>
      <c r="HZ193" s="5">
        <f>(A!C194-xx!HX193)*xx!HW193</f>
        <v>0</v>
      </c>
      <c r="IA193" s="5">
        <f>A!B194</f>
        <v>0</v>
      </c>
      <c r="IB193" s="5">
        <f t="shared" si="400"/>
        <v>0</v>
      </c>
      <c r="IC193" s="21">
        <f t="shared" si="401"/>
        <v>0</v>
      </c>
      <c r="ID193" s="21" t="e">
        <f>A!#REF!</f>
        <v>#REF!</v>
      </c>
      <c r="IE193" s="21" t="e">
        <f>NF!IS193</f>
        <v>#DIV/0!</v>
      </c>
      <c r="IF193" s="26" t="e">
        <f t="shared" si="402"/>
        <v>#REF!</v>
      </c>
      <c r="IG193" s="6" t="e">
        <f t="shared" si="403"/>
        <v>#REF!</v>
      </c>
      <c r="IH193" s="34" t="e">
        <f t="shared" si="404"/>
        <v>#REF!</v>
      </c>
      <c r="II193" s="174" t="e">
        <f>IB193+A!#REF!+NF!IQ193</f>
        <v>#REF!</v>
      </c>
      <c r="IJ193" s="175" t="e">
        <f>IC193+A!#REF!+NF!IR193</f>
        <v>#REF!</v>
      </c>
      <c r="IK193" s="175" t="e">
        <f>II193*A!C194</f>
        <v>#REF!</v>
      </c>
      <c r="IL193" s="175" t="e">
        <f t="shared" si="272"/>
        <v>#REF!</v>
      </c>
      <c r="IM193" s="81" t="e">
        <f t="shared" si="405"/>
        <v>#REF!</v>
      </c>
      <c r="IN193" s="57">
        <f t="shared" si="406"/>
        <v>0</v>
      </c>
      <c r="IO193" s="57" t="e">
        <f>IF193/A!C194</f>
        <v>#REF!</v>
      </c>
      <c r="IP193" s="66"/>
      <c r="IQ193" s="57" t="e">
        <f t="shared" si="407"/>
        <v>#REF!</v>
      </c>
      <c r="IR193" s="11" t="e">
        <f>IF193-#REF!</f>
        <v>#REF!</v>
      </c>
    </row>
    <row r="194" spans="1:252" x14ac:dyDescent="0.2">
      <c r="A194" s="19" t="str">
        <f>A!B195</f>
        <v>Chocolate Laka 20x20g</v>
      </c>
      <c r="B194" s="63"/>
      <c r="C194" s="31">
        <f>A!C195</f>
        <v>64.5</v>
      </c>
      <c r="D194" s="14">
        <f t="shared" si="273"/>
        <v>0</v>
      </c>
      <c r="E194" s="169">
        <f>(A!C195-xx!C194)*xx!B194</f>
        <v>0</v>
      </c>
      <c r="F194" s="63"/>
      <c r="G194" s="22">
        <f t="shared" si="274"/>
        <v>64.5</v>
      </c>
      <c r="H194" s="1">
        <f t="shared" si="275"/>
        <v>0</v>
      </c>
      <c r="I194" s="1">
        <f>(A!C195-xx!G194)*xx!F194</f>
        <v>0</v>
      </c>
      <c r="J194" s="1" t="str">
        <f t="shared" si="276"/>
        <v>Chocolate Laka 20x20g</v>
      </c>
      <c r="K194" s="63"/>
      <c r="L194" s="2">
        <f t="shared" si="277"/>
        <v>64.5</v>
      </c>
      <c r="M194" s="1">
        <f t="shared" si="278"/>
        <v>0</v>
      </c>
      <c r="N194" s="64">
        <f>(A!C195-xx!L194)*xx!K194</f>
        <v>0</v>
      </c>
      <c r="O194" s="63"/>
      <c r="P194" s="2">
        <f t="shared" si="279"/>
        <v>64.5</v>
      </c>
      <c r="Q194" s="1">
        <f t="shared" si="280"/>
        <v>0</v>
      </c>
      <c r="R194" s="14">
        <f>(A!C195-xx!P194)*xx!O194</f>
        <v>0</v>
      </c>
      <c r="S194" s="14" t="str">
        <f t="shared" si="281"/>
        <v>Chocolate Laka 20x20g</v>
      </c>
      <c r="T194" s="63"/>
      <c r="U194" s="22">
        <f t="shared" si="282"/>
        <v>64.5</v>
      </c>
      <c r="V194" s="1">
        <f t="shared" si="283"/>
        <v>0</v>
      </c>
      <c r="W194" s="64">
        <f>(A!C195-xx!U194)*xx!T194</f>
        <v>0</v>
      </c>
      <c r="X194" s="63"/>
      <c r="Y194" s="2">
        <f t="shared" si="284"/>
        <v>64.5</v>
      </c>
      <c r="Z194" s="1">
        <f t="shared" si="285"/>
        <v>0</v>
      </c>
      <c r="AA194" s="1">
        <f>(A!C195-xx!Y194)*xx!X194</f>
        <v>0</v>
      </c>
      <c r="AB194" s="1" t="str">
        <f t="shared" si="286"/>
        <v>Chocolate Laka 20x20g</v>
      </c>
      <c r="AC194" s="63"/>
      <c r="AD194" s="2">
        <f t="shared" si="287"/>
        <v>64.5</v>
      </c>
      <c r="AE194" s="1">
        <f t="shared" si="288"/>
        <v>0</v>
      </c>
      <c r="AF194" s="64">
        <f>(A!C195-xx!AD194)*xx!AC194</f>
        <v>0</v>
      </c>
      <c r="AG194" s="63"/>
      <c r="AH194" s="2">
        <f t="shared" si="289"/>
        <v>64.5</v>
      </c>
      <c r="AI194" s="1">
        <f t="shared" si="290"/>
        <v>0</v>
      </c>
      <c r="AJ194" s="1">
        <f>(A!C195-xx!AH194)*xx!AG194</f>
        <v>0</v>
      </c>
      <c r="AK194" s="1" t="str">
        <f t="shared" si="291"/>
        <v>Chocolate Laka 20x20g</v>
      </c>
      <c r="AL194" s="63"/>
      <c r="AM194" s="2">
        <f t="shared" si="292"/>
        <v>64.5</v>
      </c>
      <c r="AN194" s="1">
        <f t="shared" si="293"/>
        <v>0</v>
      </c>
      <c r="AO194" s="64">
        <f>(A!C195-xx!AM194)*xx!AL194</f>
        <v>0</v>
      </c>
      <c r="AP194" s="63"/>
      <c r="AQ194" s="2">
        <f t="shared" si="294"/>
        <v>64.5</v>
      </c>
      <c r="AR194" s="1">
        <f t="shared" si="295"/>
        <v>0</v>
      </c>
      <c r="AS194" s="1">
        <f>(A!C195-xx!AQ194)*xx!AP194</f>
        <v>0</v>
      </c>
      <c r="AT194" s="1" t="str">
        <f t="shared" si="296"/>
        <v>Chocolate Laka 20x20g</v>
      </c>
      <c r="AU194" s="63"/>
      <c r="AV194" s="2">
        <f t="shared" si="297"/>
        <v>64.5</v>
      </c>
      <c r="AW194" s="1">
        <f t="shared" si="298"/>
        <v>0</v>
      </c>
      <c r="AX194" s="64">
        <f>(A!C195-xx!AV194)*xx!AU194</f>
        <v>0</v>
      </c>
      <c r="AY194" s="63"/>
      <c r="AZ194" s="2">
        <f t="shared" si="299"/>
        <v>64.5</v>
      </c>
      <c r="BA194" s="1">
        <f t="shared" si="300"/>
        <v>0</v>
      </c>
      <c r="BB194" s="1">
        <f>(A!E195-xx!AZ194)*xx!AY194</f>
        <v>0</v>
      </c>
      <c r="BC194" s="1" t="str">
        <f t="shared" si="301"/>
        <v>Chocolate Laka 20x20g</v>
      </c>
      <c r="BD194" s="63"/>
      <c r="BE194" s="2">
        <f t="shared" si="302"/>
        <v>64.5</v>
      </c>
      <c r="BF194" s="1">
        <f t="shared" si="303"/>
        <v>0</v>
      </c>
      <c r="BG194" s="64">
        <f>(A!C195-xx!BE194)*xx!BD194</f>
        <v>0</v>
      </c>
      <c r="BH194" s="63"/>
      <c r="BI194" s="2">
        <f t="shared" si="304"/>
        <v>64.5</v>
      </c>
      <c r="BJ194" s="1">
        <f t="shared" si="305"/>
        <v>0</v>
      </c>
      <c r="BK194" s="1">
        <f>(A!C195-xx!BI194)*xx!BH194</f>
        <v>0</v>
      </c>
      <c r="BL194" s="1" t="str">
        <f t="shared" si="306"/>
        <v>Chocolate Laka 20x20g</v>
      </c>
      <c r="BM194" s="63"/>
      <c r="BN194" s="2">
        <f t="shared" si="307"/>
        <v>64.5</v>
      </c>
      <c r="BO194" s="1">
        <f t="shared" si="308"/>
        <v>0</v>
      </c>
      <c r="BP194" s="64">
        <f>(A!C195-xx!BN194)*xx!BM194</f>
        <v>0</v>
      </c>
      <c r="BQ194" s="63"/>
      <c r="BR194" s="2">
        <f t="shared" si="309"/>
        <v>64.5</v>
      </c>
      <c r="BS194" s="1">
        <f t="shared" si="310"/>
        <v>0</v>
      </c>
      <c r="BT194" s="1">
        <f>(A!C195-xx!BR194)*xx!BQ194</f>
        <v>0</v>
      </c>
      <c r="BU194" s="1" t="str">
        <f t="shared" si="311"/>
        <v>Chocolate Laka 20x20g</v>
      </c>
      <c r="BV194" s="63"/>
      <c r="BW194" s="2">
        <f t="shared" si="312"/>
        <v>64.5</v>
      </c>
      <c r="BX194" s="1">
        <f t="shared" si="313"/>
        <v>0</v>
      </c>
      <c r="BY194" s="64">
        <f>(A!C195-xx!BW194)*xx!BV194</f>
        <v>0</v>
      </c>
      <c r="BZ194" s="63"/>
      <c r="CA194" s="2">
        <f t="shared" si="314"/>
        <v>64.5</v>
      </c>
      <c r="CB194" s="1">
        <f t="shared" si="315"/>
        <v>0</v>
      </c>
      <c r="CC194" s="1">
        <f>(A!C195-xx!CA194)*xx!BZ194</f>
        <v>0</v>
      </c>
      <c r="CD194" s="1" t="str">
        <f t="shared" si="316"/>
        <v>Chocolate Laka 20x20g</v>
      </c>
      <c r="CE194" s="63"/>
      <c r="CF194" s="2">
        <f t="shared" si="317"/>
        <v>64.5</v>
      </c>
      <c r="CG194" s="1">
        <f t="shared" si="318"/>
        <v>0</v>
      </c>
      <c r="CH194" s="64">
        <f>(A!C195-xx!CF194)*xx!CE194</f>
        <v>0</v>
      </c>
      <c r="CI194" s="63"/>
      <c r="CJ194" s="2">
        <f t="shared" si="319"/>
        <v>64.5</v>
      </c>
      <c r="CK194" s="1">
        <f t="shared" si="320"/>
        <v>0</v>
      </c>
      <c r="CL194" s="1">
        <f>(A!C195-xx!CJ194)*xx!CI194</f>
        <v>0</v>
      </c>
      <c r="CM194" s="1" t="str">
        <f t="shared" si="321"/>
        <v>Chocolate Laka 20x20g</v>
      </c>
      <c r="CN194" s="63"/>
      <c r="CO194" s="2">
        <f t="shared" si="322"/>
        <v>64.5</v>
      </c>
      <c r="CP194" s="1">
        <f t="shared" si="323"/>
        <v>0</v>
      </c>
      <c r="CQ194" s="64">
        <f>(A!C195-xx!CO194)*xx!CN194</f>
        <v>0</v>
      </c>
      <c r="CR194" s="63"/>
      <c r="CS194" s="2">
        <f t="shared" si="324"/>
        <v>64.5</v>
      </c>
      <c r="CT194" s="1">
        <f t="shared" si="325"/>
        <v>0</v>
      </c>
      <c r="CU194" s="1">
        <f>(A!C195-xx!CS194)*xx!CR194</f>
        <v>0</v>
      </c>
      <c r="CV194" s="1" t="str">
        <f t="shared" si="326"/>
        <v>Chocolate Laka 20x20g</v>
      </c>
      <c r="CW194" s="63"/>
      <c r="CX194" s="2">
        <f t="shared" si="327"/>
        <v>64.5</v>
      </c>
      <c r="CY194" s="1">
        <f t="shared" si="328"/>
        <v>0</v>
      </c>
      <c r="CZ194" s="64">
        <f>(A!C195-xx!CX194)*xx!CW194</f>
        <v>0</v>
      </c>
      <c r="DA194" s="63"/>
      <c r="DB194" s="2">
        <f t="shared" si="329"/>
        <v>64.5</v>
      </c>
      <c r="DC194" s="1">
        <f t="shared" si="330"/>
        <v>0</v>
      </c>
      <c r="DD194" s="1">
        <f>(A!C195-xx!DB194)*xx!DA194</f>
        <v>0</v>
      </c>
      <c r="DE194" s="1" t="str">
        <f t="shared" si="331"/>
        <v>Chocolate Laka 20x20g</v>
      </c>
      <c r="DF194" s="63"/>
      <c r="DG194" s="2">
        <f t="shared" si="332"/>
        <v>64.5</v>
      </c>
      <c r="DH194" s="1">
        <f t="shared" si="333"/>
        <v>0</v>
      </c>
      <c r="DI194" s="64">
        <f>(A!C195-xx!DG194)*xx!DF194</f>
        <v>0</v>
      </c>
      <c r="DJ194" s="63"/>
      <c r="DK194" s="2">
        <f t="shared" si="334"/>
        <v>64.5</v>
      </c>
      <c r="DL194" s="1">
        <f t="shared" si="335"/>
        <v>0</v>
      </c>
      <c r="DM194" s="1">
        <f>(A!C195-xx!DK194)*xx!DJ194</f>
        <v>0</v>
      </c>
      <c r="DN194" s="1" t="str">
        <f t="shared" si="336"/>
        <v>Chocolate Laka 20x20g</v>
      </c>
      <c r="DO194" s="63"/>
      <c r="DP194" s="2">
        <f t="shared" si="337"/>
        <v>64.5</v>
      </c>
      <c r="DQ194" s="1">
        <f t="shared" si="338"/>
        <v>0</v>
      </c>
      <c r="DR194" s="64">
        <f>(A!C195-xx!DP194)*xx!DO194</f>
        <v>0</v>
      </c>
      <c r="DS194" s="63"/>
      <c r="DT194" s="2">
        <f t="shared" si="339"/>
        <v>64.5</v>
      </c>
      <c r="DU194" s="1">
        <f t="shared" si="340"/>
        <v>0</v>
      </c>
      <c r="DV194" s="1">
        <f>(A!C195-xx!DT194)*xx!DS194</f>
        <v>0</v>
      </c>
      <c r="DW194" s="1" t="str">
        <f t="shared" si="341"/>
        <v>Chocolate Laka 20x20g</v>
      </c>
      <c r="DX194" s="63"/>
      <c r="DY194" s="2">
        <f t="shared" si="342"/>
        <v>64.5</v>
      </c>
      <c r="DZ194" s="1">
        <f t="shared" si="343"/>
        <v>0</v>
      </c>
      <c r="EA194" s="64">
        <f>(A!C195-xx!DY194)*xx!DX194</f>
        <v>0</v>
      </c>
      <c r="EB194" s="63"/>
      <c r="EC194" s="2">
        <f t="shared" si="344"/>
        <v>64.5</v>
      </c>
      <c r="ED194" s="1">
        <f t="shared" si="345"/>
        <v>0</v>
      </c>
      <c r="EE194" s="1">
        <f>(A!C195-xx!EC194)*xx!EB194</f>
        <v>0</v>
      </c>
      <c r="EF194" s="1" t="str">
        <f t="shared" si="346"/>
        <v>Chocolate Laka 20x20g</v>
      </c>
      <c r="EG194" s="63"/>
      <c r="EH194" s="2">
        <f t="shared" si="347"/>
        <v>64.5</v>
      </c>
      <c r="EI194" s="1">
        <f t="shared" si="348"/>
        <v>0</v>
      </c>
      <c r="EJ194" s="64">
        <f>(A!C195-xx!EH194)*xx!EG194</f>
        <v>0</v>
      </c>
      <c r="EK194" s="63"/>
      <c r="EL194" s="2">
        <f t="shared" si="349"/>
        <v>64.5</v>
      </c>
      <c r="EM194" s="1">
        <f t="shared" si="350"/>
        <v>0</v>
      </c>
      <c r="EN194" s="1">
        <f>(A!C195-xx!EL194)*xx!EK194</f>
        <v>0</v>
      </c>
      <c r="EO194" s="1" t="str">
        <f t="shared" si="351"/>
        <v>Chocolate Laka 20x20g</v>
      </c>
      <c r="EP194" s="63"/>
      <c r="EQ194" s="2">
        <f t="shared" si="352"/>
        <v>64.5</v>
      </c>
      <c r="ER194" s="1">
        <f t="shared" si="353"/>
        <v>0</v>
      </c>
      <c r="ES194" s="64">
        <f>(A!C195-xx!EQ194)*xx!EP194</f>
        <v>0</v>
      </c>
      <c r="ET194" s="63"/>
      <c r="EU194" s="2">
        <f t="shared" si="354"/>
        <v>64.5</v>
      </c>
      <c r="EV194" s="1">
        <f t="shared" si="355"/>
        <v>0</v>
      </c>
      <c r="EW194" s="1">
        <f>(A!C195-xx!EU194)*xx!ET194</f>
        <v>0</v>
      </c>
      <c r="EX194" s="1" t="str">
        <f t="shared" si="356"/>
        <v>Chocolate Laka 20x20g</v>
      </c>
      <c r="EY194" s="63"/>
      <c r="EZ194" s="2">
        <f t="shared" si="357"/>
        <v>64.5</v>
      </c>
      <c r="FA194" s="1">
        <f t="shared" si="358"/>
        <v>0</v>
      </c>
      <c r="FB194" s="64">
        <f>(A!C195-xx!EZ194)*xx!EY194</f>
        <v>0</v>
      </c>
      <c r="FC194" s="63"/>
      <c r="FD194" s="2">
        <f t="shared" si="359"/>
        <v>64.5</v>
      </c>
      <c r="FE194" s="1">
        <f t="shared" si="360"/>
        <v>0</v>
      </c>
      <c r="FF194" s="1">
        <f>(A!C195-xx!FD194)*xx!FC194</f>
        <v>0</v>
      </c>
      <c r="FG194" s="1" t="str">
        <f t="shared" si="361"/>
        <v>Chocolate Laka 20x20g</v>
      </c>
      <c r="FH194" s="63"/>
      <c r="FI194" s="2">
        <f t="shared" si="362"/>
        <v>64.5</v>
      </c>
      <c r="FJ194" s="1">
        <f t="shared" si="363"/>
        <v>0</v>
      </c>
      <c r="FK194" s="64">
        <f>(A!C195-xx!FI194)*xx!FH194</f>
        <v>0</v>
      </c>
      <c r="FL194" s="63"/>
      <c r="FM194" s="2">
        <f t="shared" si="364"/>
        <v>64.5</v>
      </c>
      <c r="FN194" s="1">
        <f t="shared" si="365"/>
        <v>0</v>
      </c>
      <c r="FO194" s="1">
        <f>(A!C195-xx!FM194)*xx!FL194</f>
        <v>0</v>
      </c>
      <c r="FP194" s="1" t="str">
        <f t="shared" si="366"/>
        <v>Chocolate Laka 20x20g</v>
      </c>
      <c r="FQ194" s="63"/>
      <c r="FR194" s="2">
        <f t="shared" si="367"/>
        <v>64.5</v>
      </c>
      <c r="FS194" s="1">
        <f t="shared" si="368"/>
        <v>0</v>
      </c>
      <c r="FT194" s="64">
        <f>(A!C195-xx!FR194)*xx!FQ194</f>
        <v>0</v>
      </c>
      <c r="FU194" s="63"/>
      <c r="FV194" s="2">
        <f t="shared" si="369"/>
        <v>64.5</v>
      </c>
      <c r="FW194" s="1">
        <f t="shared" si="370"/>
        <v>0</v>
      </c>
      <c r="FX194" s="1">
        <f>(A!C195-xx!FV194)*xx!FU194</f>
        <v>0</v>
      </c>
      <c r="FY194" s="1" t="str">
        <f t="shared" si="371"/>
        <v>Chocolate Laka 20x20g</v>
      </c>
      <c r="FZ194" s="63"/>
      <c r="GA194" s="2">
        <f t="shared" si="372"/>
        <v>64.5</v>
      </c>
      <c r="GB194" s="1">
        <f t="shared" si="373"/>
        <v>0</v>
      </c>
      <c r="GC194" s="64">
        <f>(A!C195-xx!GA194)*xx!FZ194</f>
        <v>0</v>
      </c>
      <c r="GD194" s="63"/>
      <c r="GE194" s="2">
        <f t="shared" si="374"/>
        <v>64.5</v>
      </c>
      <c r="GF194" s="1">
        <f t="shared" si="375"/>
        <v>0</v>
      </c>
      <c r="GG194" s="1">
        <f>(A!C195-xx!GE194)*xx!GD194</f>
        <v>0</v>
      </c>
      <c r="GH194" s="1" t="str">
        <f t="shared" si="376"/>
        <v>Chocolate Laka 20x20g</v>
      </c>
      <c r="GI194" s="63"/>
      <c r="GJ194" s="2">
        <f t="shared" si="377"/>
        <v>64.5</v>
      </c>
      <c r="GK194" s="1">
        <f t="shared" si="378"/>
        <v>0</v>
      </c>
      <c r="GL194" s="64">
        <f>(A!C195-xx!GJ194)*xx!GI194</f>
        <v>0</v>
      </c>
      <c r="GM194" s="63"/>
      <c r="GN194" s="2">
        <f t="shared" si="379"/>
        <v>64.5</v>
      </c>
      <c r="GO194" s="1">
        <f t="shared" si="380"/>
        <v>0</v>
      </c>
      <c r="GP194" s="1">
        <f>(A!C195-xx!GN194)*xx!GM194</f>
        <v>0</v>
      </c>
      <c r="GQ194" s="1" t="str">
        <f t="shared" si="381"/>
        <v>Chocolate Laka 20x20g</v>
      </c>
      <c r="GR194" s="63"/>
      <c r="GS194" s="2">
        <f t="shared" si="382"/>
        <v>64.5</v>
      </c>
      <c r="GT194" s="1">
        <f t="shared" si="383"/>
        <v>0</v>
      </c>
      <c r="GU194" s="64">
        <f>(A!C195-xx!GS194)*xx!GR194</f>
        <v>0</v>
      </c>
      <c r="GV194" s="63"/>
      <c r="GW194" s="2">
        <f t="shared" si="384"/>
        <v>64.5</v>
      </c>
      <c r="GX194" s="1">
        <f t="shared" si="385"/>
        <v>0</v>
      </c>
      <c r="GY194" s="1">
        <f>(A!C195-xx!GW194)*xx!GV194</f>
        <v>0</v>
      </c>
      <c r="GZ194" s="1" t="str">
        <f t="shared" si="386"/>
        <v>Chocolate Laka 20x20g</v>
      </c>
      <c r="HA194" s="63"/>
      <c r="HB194" s="2">
        <f t="shared" si="387"/>
        <v>64.5</v>
      </c>
      <c r="HC194" s="1">
        <f t="shared" si="388"/>
        <v>0</v>
      </c>
      <c r="HD194" s="64">
        <f>(A!C195-xx!HB194)*xx!HA194</f>
        <v>0</v>
      </c>
      <c r="HE194" s="63"/>
      <c r="HF194" s="2">
        <f t="shared" si="389"/>
        <v>64.5</v>
      </c>
      <c r="HG194" s="1">
        <f t="shared" si="390"/>
        <v>0</v>
      </c>
      <c r="HH194" s="1">
        <f>(A!C195-xx!HF194)*xx!HE194</f>
        <v>0</v>
      </c>
      <c r="HI194" s="1" t="str">
        <f t="shared" si="391"/>
        <v>Chocolate Laka 20x20g</v>
      </c>
      <c r="HJ194" s="63"/>
      <c r="HK194" s="2">
        <f t="shared" si="392"/>
        <v>64.5</v>
      </c>
      <c r="HL194" s="1">
        <f t="shared" si="393"/>
        <v>0</v>
      </c>
      <c r="HM194" s="64">
        <f>(A!C195-xx!HK194)*xx!HJ194</f>
        <v>0</v>
      </c>
      <c r="HN194" s="63"/>
      <c r="HO194" s="2">
        <f t="shared" si="394"/>
        <v>64.5</v>
      </c>
      <c r="HP194" s="1">
        <f t="shared" si="395"/>
        <v>0</v>
      </c>
      <c r="HQ194" s="1">
        <f>-(A!C195-xx!HO194)*xx!HN194</f>
        <v>0</v>
      </c>
      <c r="HR194" s="1" t="str">
        <f t="shared" si="396"/>
        <v>Chocolate Laka 20x20g</v>
      </c>
      <c r="HS194" s="63"/>
      <c r="HT194" s="2">
        <f t="shared" si="397"/>
        <v>64.5</v>
      </c>
      <c r="HU194" s="1">
        <f t="shared" si="398"/>
        <v>0</v>
      </c>
      <c r="HV194" s="64">
        <f>(A!C195-xx!HT194)*xx!HS194</f>
        <v>0</v>
      </c>
      <c r="HW194" s="63"/>
      <c r="HX194" s="2">
        <f>A!C195</f>
        <v>64.5</v>
      </c>
      <c r="HY194" s="1">
        <f t="shared" si="399"/>
        <v>0</v>
      </c>
      <c r="HZ194" s="1">
        <f>(A!C195-xx!HX194)*xx!HW194</f>
        <v>0</v>
      </c>
      <c r="IA194" s="1" t="str">
        <f>A!B195</f>
        <v>Chocolate Laka 20x20g</v>
      </c>
      <c r="IB194" s="1">
        <f t="shared" si="400"/>
        <v>0</v>
      </c>
      <c r="IC194" s="14">
        <f t="shared" si="401"/>
        <v>0</v>
      </c>
      <c r="ID194" s="14" t="e">
        <f>A!#REF!</f>
        <v>#REF!</v>
      </c>
      <c r="IE194" s="14" t="e">
        <f>NF!IS194</f>
        <v>#DIV/0!</v>
      </c>
      <c r="IF194" s="26" t="e">
        <f t="shared" si="402"/>
        <v>#REF!</v>
      </c>
      <c r="IG194" s="2" t="e">
        <f t="shared" si="403"/>
        <v>#REF!</v>
      </c>
      <c r="IH194" s="170" t="e">
        <f t="shared" si="404"/>
        <v>#REF!</v>
      </c>
      <c r="II194" s="174" t="e">
        <f>IB194+A!#REF!+NF!IQ194</f>
        <v>#REF!</v>
      </c>
      <c r="IJ194" s="175" t="e">
        <f>IC194+A!#REF!+NF!IR194</f>
        <v>#REF!</v>
      </c>
      <c r="IK194" s="175" t="e">
        <f>II194*A!C195</f>
        <v>#REF!</v>
      </c>
      <c r="IL194" s="175" t="e">
        <f t="shared" si="272"/>
        <v>#REF!</v>
      </c>
      <c r="IM194" s="81" t="e">
        <f t="shared" si="405"/>
        <v>#REF!</v>
      </c>
      <c r="IN194" s="84" t="str">
        <f t="shared" si="406"/>
        <v>Chocolate Laka 20x20g</v>
      </c>
      <c r="IO194" s="84" t="e">
        <f>IF194/A!C195</f>
        <v>#REF!</v>
      </c>
      <c r="IP194" s="72"/>
      <c r="IQ194" s="84" t="e">
        <f t="shared" si="407"/>
        <v>#REF!</v>
      </c>
      <c r="IR194" s="85" t="e">
        <f>IF194-#REF!</f>
        <v>#REF!</v>
      </c>
    </row>
    <row r="195" spans="1:252" x14ac:dyDescent="0.2">
      <c r="A195" s="20" t="str">
        <f>A!B196</f>
        <v>Chocolate Lollo 30x28g</v>
      </c>
      <c r="B195" s="51"/>
      <c r="C195" s="65">
        <f>A!C196</f>
        <v>64.5</v>
      </c>
      <c r="D195" s="21">
        <f t="shared" si="273"/>
        <v>0</v>
      </c>
      <c r="E195" s="171">
        <f>(A!C196-xx!C195)*xx!B195</f>
        <v>0</v>
      </c>
      <c r="F195" s="51"/>
      <c r="G195" s="32">
        <f t="shared" si="274"/>
        <v>64.5</v>
      </c>
      <c r="H195" s="5">
        <f t="shared" si="275"/>
        <v>0</v>
      </c>
      <c r="I195" s="5">
        <f>(A!C196-xx!G195)*xx!F195</f>
        <v>0</v>
      </c>
      <c r="J195" s="5" t="str">
        <f t="shared" si="276"/>
        <v>Chocolate Lollo 30x28g</v>
      </c>
      <c r="K195" s="51"/>
      <c r="L195" s="6">
        <f t="shared" si="277"/>
        <v>64.5</v>
      </c>
      <c r="M195" s="5">
        <f t="shared" si="278"/>
        <v>0</v>
      </c>
      <c r="N195" s="172">
        <f>(A!C196-xx!L195)*xx!K195</f>
        <v>0</v>
      </c>
      <c r="O195" s="51"/>
      <c r="P195" s="6">
        <f t="shared" si="279"/>
        <v>64.5</v>
      </c>
      <c r="Q195" s="5">
        <f t="shared" si="280"/>
        <v>0</v>
      </c>
      <c r="R195" s="21">
        <f>(A!C196-xx!P195)*xx!O195</f>
        <v>0</v>
      </c>
      <c r="S195" s="21" t="str">
        <f t="shared" si="281"/>
        <v>Chocolate Lollo 30x28g</v>
      </c>
      <c r="T195" s="51"/>
      <c r="U195" s="32">
        <f t="shared" si="282"/>
        <v>64.5</v>
      </c>
      <c r="V195" s="5">
        <f t="shared" si="283"/>
        <v>0</v>
      </c>
      <c r="W195" s="172">
        <f>(A!C196-xx!U195)*xx!T195</f>
        <v>0</v>
      </c>
      <c r="X195" s="51"/>
      <c r="Y195" s="6">
        <f t="shared" si="284"/>
        <v>64.5</v>
      </c>
      <c r="Z195" s="5">
        <f t="shared" si="285"/>
        <v>0</v>
      </c>
      <c r="AA195" s="5">
        <f>(A!C196-xx!Y195)*xx!X195</f>
        <v>0</v>
      </c>
      <c r="AB195" s="5" t="str">
        <f t="shared" si="286"/>
        <v>Chocolate Lollo 30x28g</v>
      </c>
      <c r="AC195" s="51"/>
      <c r="AD195" s="6">
        <f t="shared" si="287"/>
        <v>64.5</v>
      </c>
      <c r="AE195" s="5">
        <f t="shared" si="288"/>
        <v>0</v>
      </c>
      <c r="AF195" s="172">
        <f>(A!C196-xx!AD195)*xx!AC195</f>
        <v>0</v>
      </c>
      <c r="AG195" s="51"/>
      <c r="AH195" s="6">
        <f t="shared" si="289"/>
        <v>64.5</v>
      </c>
      <c r="AI195" s="5">
        <f t="shared" si="290"/>
        <v>0</v>
      </c>
      <c r="AJ195" s="5">
        <f>(A!C196-xx!AH195)*xx!AG195</f>
        <v>0</v>
      </c>
      <c r="AK195" s="5" t="str">
        <f t="shared" si="291"/>
        <v>Chocolate Lollo 30x28g</v>
      </c>
      <c r="AL195" s="51"/>
      <c r="AM195" s="6">
        <f t="shared" si="292"/>
        <v>64.5</v>
      </c>
      <c r="AN195" s="5">
        <f t="shared" si="293"/>
        <v>0</v>
      </c>
      <c r="AO195" s="172">
        <f>(A!C196-xx!AM195)*xx!AL195</f>
        <v>0</v>
      </c>
      <c r="AP195" s="51"/>
      <c r="AQ195" s="6">
        <f t="shared" si="294"/>
        <v>64.5</v>
      </c>
      <c r="AR195" s="5">
        <f t="shared" si="295"/>
        <v>0</v>
      </c>
      <c r="AS195" s="5">
        <f>(A!C196-xx!AQ195)*xx!AP195</f>
        <v>0</v>
      </c>
      <c r="AT195" s="5" t="str">
        <f t="shared" si="296"/>
        <v>Chocolate Lollo 30x28g</v>
      </c>
      <c r="AU195" s="51"/>
      <c r="AV195" s="6">
        <f t="shared" si="297"/>
        <v>64.5</v>
      </c>
      <c r="AW195" s="5">
        <f t="shared" si="298"/>
        <v>0</v>
      </c>
      <c r="AX195" s="172">
        <f>(A!C196-xx!AV195)*xx!AU195</f>
        <v>0</v>
      </c>
      <c r="AY195" s="51"/>
      <c r="AZ195" s="6">
        <f t="shared" si="299"/>
        <v>64.5</v>
      </c>
      <c r="BA195" s="5">
        <f t="shared" si="300"/>
        <v>0</v>
      </c>
      <c r="BB195" s="5">
        <f>(A!E196-xx!AZ195)*xx!AY195</f>
        <v>0</v>
      </c>
      <c r="BC195" s="5" t="str">
        <f t="shared" si="301"/>
        <v>Chocolate Lollo 30x28g</v>
      </c>
      <c r="BD195" s="51"/>
      <c r="BE195" s="6">
        <f t="shared" si="302"/>
        <v>64.5</v>
      </c>
      <c r="BF195" s="5">
        <f t="shared" si="303"/>
        <v>0</v>
      </c>
      <c r="BG195" s="172">
        <f>(A!C196-xx!BE195)*xx!BD195</f>
        <v>0</v>
      </c>
      <c r="BH195" s="51"/>
      <c r="BI195" s="6">
        <f t="shared" si="304"/>
        <v>64.5</v>
      </c>
      <c r="BJ195" s="5">
        <f t="shared" si="305"/>
        <v>0</v>
      </c>
      <c r="BK195" s="5">
        <f>(A!C196-xx!BI195)*xx!BH195</f>
        <v>0</v>
      </c>
      <c r="BL195" s="5" t="str">
        <f t="shared" si="306"/>
        <v>Chocolate Lollo 30x28g</v>
      </c>
      <c r="BM195" s="51"/>
      <c r="BN195" s="6">
        <f t="shared" si="307"/>
        <v>64.5</v>
      </c>
      <c r="BO195" s="5">
        <f t="shared" si="308"/>
        <v>0</v>
      </c>
      <c r="BP195" s="172">
        <f>(A!C196-xx!BN195)*xx!BM195</f>
        <v>0</v>
      </c>
      <c r="BQ195" s="51"/>
      <c r="BR195" s="6">
        <f t="shared" si="309"/>
        <v>64.5</v>
      </c>
      <c r="BS195" s="5">
        <f t="shared" si="310"/>
        <v>0</v>
      </c>
      <c r="BT195" s="5">
        <f>(A!C196-xx!BR195)*xx!BQ195</f>
        <v>0</v>
      </c>
      <c r="BU195" s="5" t="str">
        <f t="shared" si="311"/>
        <v>Chocolate Lollo 30x28g</v>
      </c>
      <c r="BV195" s="51"/>
      <c r="BW195" s="6">
        <f t="shared" si="312"/>
        <v>64.5</v>
      </c>
      <c r="BX195" s="5">
        <f t="shared" si="313"/>
        <v>0</v>
      </c>
      <c r="BY195" s="172">
        <f>(A!C196-xx!BW195)*xx!BV195</f>
        <v>0</v>
      </c>
      <c r="BZ195" s="51"/>
      <c r="CA195" s="6">
        <f t="shared" si="314"/>
        <v>64.5</v>
      </c>
      <c r="CB195" s="5">
        <f t="shared" si="315"/>
        <v>0</v>
      </c>
      <c r="CC195" s="5">
        <f>(A!C196-xx!CA195)*xx!BZ195</f>
        <v>0</v>
      </c>
      <c r="CD195" s="5" t="str">
        <f t="shared" si="316"/>
        <v>Chocolate Lollo 30x28g</v>
      </c>
      <c r="CE195" s="51"/>
      <c r="CF195" s="6">
        <f t="shared" si="317"/>
        <v>64.5</v>
      </c>
      <c r="CG195" s="5">
        <f t="shared" si="318"/>
        <v>0</v>
      </c>
      <c r="CH195" s="172">
        <f>(A!C196-xx!CF195)*xx!CE195</f>
        <v>0</v>
      </c>
      <c r="CI195" s="51"/>
      <c r="CJ195" s="6">
        <f t="shared" si="319"/>
        <v>64.5</v>
      </c>
      <c r="CK195" s="5">
        <f t="shared" si="320"/>
        <v>0</v>
      </c>
      <c r="CL195" s="5">
        <f>(A!C196-xx!CJ195)*xx!CI195</f>
        <v>0</v>
      </c>
      <c r="CM195" s="5" t="str">
        <f t="shared" si="321"/>
        <v>Chocolate Lollo 30x28g</v>
      </c>
      <c r="CN195" s="51"/>
      <c r="CO195" s="6">
        <f t="shared" si="322"/>
        <v>64.5</v>
      </c>
      <c r="CP195" s="5">
        <f t="shared" si="323"/>
        <v>0</v>
      </c>
      <c r="CQ195" s="172">
        <f>(A!C196-xx!CO195)*xx!CN195</f>
        <v>0</v>
      </c>
      <c r="CR195" s="51"/>
      <c r="CS195" s="6">
        <f t="shared" si="324"/>
        <v>64.5</v>
      </c>
      <c r="CT195" s="5">
        <f t="shared" si="325"/>
        <v>0</v>
      </c>
      <c r="CU195" s="5">
        <f>(A!C196-xx!CS195)*xx!CR195</f>
        <v>0</v>
      </c>
      <c r="CV195" s="5" t="str">
        <f t="shared" si="326"/>
        <v>Chocolate Lollo 30x28g</v>
      </c>
      <c r="CW195" s="51"/>
      <c r="CX195" s="6">
        <f t="shared" si="327"/>
        <v>64.5</v>
      </c>
      <c r="CY195" s="5">
        <f t="shared" si="328"/>
        <v>0</v>
      </c>
      <c r="CZ195" s="172">
        <f>(A!C196-xx!CX195)*xx!CW195</f>
        <v>0</v>
      </c>
      <c r="DA195" s="51"/>
      <c r="DB195" s="6">
        <f t="shared" si="329"/>
        <v>64.5</v>
      </c>
      <c r="DC195" s="5">
        <f t="shared" si="330"/>
        <v>0</v>
      </c>
      <c r="DD195" s="5">
        <f>(A!C196-xx!DB195)*xx!DA195</f>
        <v>0</v>
      </c>
      <c r="DE195" s="5" t="str">
        <f t="shared" si="331"/>
        <v>Chocolate Lollo 30x28g</v>
      </c>
      <c r="DF195" s="51"/>
      <c r="DG195" s="6">
        <f t="shared" si="332"/>
        <v>64.5</v>
      </c>
      <c r="DH195" s="5">
        <f t="shared" si="333"/>
        <v>0</v>
      </c>
      <c r="DI195" s="172">
        <f>(A!C196-xx!DG195)*xx!DF195</f>
        <v>0</v>
      </c>
      <c r="DJ195" s="51"/>
      <c r="DK195" s="6">
        <f t="shared" si="334"/>
        <v>64.5</v>
      </c>
      <c r="DL195" s="5">
        <f t="shared" si="335"/>
        <v>0</v>
      </c>
      <c r="DM195" s="5">
        <f>(A!C196-xx!DK195)*xx!DJ195</f>
        <v>0</v>
      </c>
      <c r="DN195" s="5" t="str">
        <f t="shared" si="336"/>
        <v>Chocolate Lollo 30x28g</v>
      </c>
      <c r="DO195" s="51"/>
      <c r="DP195" s="6">
        <f t="shared" si="337"/>
        <v>64.5</v>
      </c>
      <c r="DQ195" s="5">
        <f t="shared" si="338"/>
        <v>0</v>
      </c>
      <c r="DR195" s="172">
        <f>(A!C196-xx!DP195)*xx!DO195</f>
        <v>0</v>
      </c>
      <c r="DS195" s="51"/>
      <c r="DT195" s="6">
        <f t="shared" si="339"/>
        <v>64.5</v>
      </c>
      <c r="DU195" s="5">
        <f t="shared" si="340"/>
        <v>0</v>
      </c>
      <c r="DV195" s="5">
        <f>(A!C196-xx!DT195)*xx!DS195</f>
        <v>0</v>
      </c>
      <c r="DW195" s="5" t="str">
        <f t="shared" si="341"/>
        <v>Chocolate Lollo 30x28g</v>
      </c>
      <c r="DX195" s="51"/>
      <c r="DY195" s="6">
        <f t="shared" si="342"/>
        <v>64.5</v>
      </c>
      <c r="DZ195" s="5">
        <f t="shared" si="343"/>
        <v>0</v>
      </c>
      <c r="EA195" s="172">
        <f>(A!C196-xx!DY195)*xx!DX195</f>
        <v>0</v>
      </c>
      <c r="EB195" s="51"/>
      <c r="EC195" s="6">
        <f t="shared" si="344"/>
        <v>64.5</v>
      </c>
      <c r="ED195" s="5">
        <f t="shared" si="345"/>
        <v>0</v>
      </c>
      <c r="EE195" s="5">
        <f>(A!C196-xx!EC195)*xx!EB195</f>
        <v>0</v>
      </c>
      <c r="EF195" s="5" t="str">
        <f t="shared" si="346"/>
        <v>Chocolate Lollo 30x28g</v>
      </c>
      <c r="EG195" s="51"/>
      <c r="EH195" s="6">
        <f t="shared" si="347"/>
        <v>64.5</v>
      </c>
      <c r="EI195" s="5">
        <f t="shared" si="348"/>
        <v>0</v>
      </c>
      <c r="EJ195" s="172">
        <f>(A!C196-xx!EH195)*xx!EG195</f>
        <v>0</v>
      </c>
      <c r="EK195" s="51"/>
      <c r="EL195" s="6">
        <f t="shared" si="349"/>
        <v>64.5</v>
      </c>
      <c r="EM195" s="5">
        <f t="shared" si="350"/>
        <v>0</v>
      </c>
      <c r="EN195" s="5">
        <f>(A!C196-xx!EL195)*xx!EK195</f>
        <v>0</v>
      </c>
      <c r="EO195" s="5" t="str">
        <f t="shared" si="351"/>
        <v>Chocolate Lollo 30x28g</v>
      </c>
      <c r="EP195" s="51"/>
      <c r="EQ195" s="6">
        <f t="shared" si="352"/>
        <v>64.5</v>
      </c>
      <c r="ER195" s="5">
        <f t="shared" si="353"/>
        <v>0</v>
      </c>
      <c r="ES195" s="172">
        <f>(A!C196-xx!EQ195)*xx!EP195</f>
        <v>0</v>
      </c>
      <c r="ET195" s="51"/>
      <c r="EU195" s="6">
        <f t="shared" si="354"/>
        <v>64.5</v>
      </c>
      <c r="EV195" s="5">
        <f t="shared" si="355"/>
        <v>0</v>
      </c>
      <c r="EW195" s="5">
        <f>(A!C196-xx!EU195)*xx!ET195</f>
        <v>0</v>
      </c>
      <c r="EX195" s="5" t="str">
        <f t="shared" si="356"/>
        <v>Chocolate Lollo 30x28g</v>
      </c>
      <c r="EY195" s="51"/>
      <c r="EZ195" s="6">
        <f t="shared" si="357"/>
        <v>64.5</v>
      </c>
      <c r="FA195" s="5">
        <f t="shared" si="358"/>
        <v>0</v>
      </c>
      <c r="FB195" s="172">
        <f>(A!C196-xx!EZ195)*xx!EY195</f>
        <v>0</v>
      </c>
      <c r="FC195" s="51"/>
      <c r="FD195" s="6">
        <f t="shared" si="359"/>
        <v>64.5</v>
      </c>
      <c r="FE195" s="5">
        <f t="shared" si="360"/>
        <v>0</v>
      </c>
      <c r="FF195" s="5">
        <f>(A!C196-xx!FD195)*xx!FC195</f>
        <v>0</v>
      </c>
      <c r="FG195" s="5" t="str">
        <f t="shared" si="361"/>
        <v>Chocolate Lollo 30x28g</v>
      </c>
      <c r="FH195" s="51"/>
      <c r="FI195" s="6">
        <f t="shared" si="362"/>
        <v>64.5</v>
      </c>
      <c r="FJ195" s="5">
        <f t="shared" si="363"/>
        <v>0</v>
      </c>
      <c r="FK195" s="172">
        <f>(A!C196-xx!FI195)*xx!FH195</f>
        <v>0</v>
      </c>
      <c r="FL195" s="51"/>
      <c r="FM195" s="6">
        <f t="shared" si="364"/>
        <v>64.5</v>
      </c>
      <c r="FN195" s="5">
        <f t="shared" si="365"/>
        <v>0</v>
      </c>
      <c r="FO195" s="5">
        <f>(A!C196-xx!FM195)*xx!FL195</f>
        <v>0</v>
      </c>
      <c r="FP195" s="5" t="str">
        <f t="shared" si="366"/>
        <v>Chocolate Lollo 30x28g</v>
      </c>
      <c r="FQ195" s="51"/>
      <c r="FR195" s="6">
        <f t="shared" si="367"/>
        <v>64.5</v>
      </c>
      <c r="FS195" s="5">
        <f t="shared" si="368"/>
        <v>0</v>
      </c>
      <c r="FT195" s="172">
        <f>(A!C196-xx!FR195)*xx!FQ195</f>
        <v>0</v>
      </c>
      <c r="FU195" s="51"/>
      <c r="FV195" s="6">
        <f t="shared" si="369"/>
        <v>64.5</v>
      </c>
      <c r="FW195" s="5">
        <f t="shared" si="370"/>
        <v>0</v>
      </c>
      <c r="FX195" s="5">
        <f>(A!C196-xx!FV195)*xx!FU195</f>
        <v>0</v>
      </c>
      <c r="FY195" s="5" t="str">
        <f t="shared" si="371"/>
        <v>Chocolate Lollo 30x28g</v>
      </c>
      <c r="FZ195" s="51"/>
      <c r="GA195" s="6">
        <f t="shared" si="372"/>
        <v>64.5</v>
      </c>
      <c r="GB195" s="5">
        <f t="shared" si="373"/>
        <v>0</v>
      </c>
      <c r="GC195" s="172">
        <f>(A!C196-xx!GA195)*xx!FZ195</f>
        <v>0</v>
      </c>
      <c r="GD195" s="51"/>
      <c r="GE195" s="6">
        <f t="shared" si="374"/>
        <v>64.5</v>
      </c>
      <c r="GF195" s="5">
        <f t="shared" si="375"/>
        <v>0</v>
      </c>
      <c r="GG195" s="5">
        <f>(A!C196-xx!GE195)*xx!GD195</f>
        <v>0</v>
      </c>
      <c r="GH195" s="5" t="str">
        <f t="shared" si="376"/>
        <v>Chocolate Lollo 30x28g</v>
      </c>
      <c r="GI195" s="51"/>
      <c r="GJ195" s="6">
        <f t="shared" si="377"/>
        <v>64.5</v>
      </c>
      <c r="GK195" s="5">
        <f t="shared" si="378"/>
        <v>0</v>
      </c>
      <c r="GL195" s="172">
        <f>(A!C196-xx!GJ195)*xx!GI195</f>
        <v>0</v>
      </c>
      <c r="GM195" s="51"/>
      <c r="GN195" s="6">
        <f t="shared" si="379"/>
        <v>64.5</v>
      </c>
      <c r="GO195" s="5">
        <f t="shared" si="380"/>
        <v>0</v>
      </c>
      <c r="GP195" s="5">
        <f>(A!C196-xx!GN195)*xx!GM195</f>
        <v>0</v>
      </c>
      <c r="GQ195" s="5" t="str">
        <f t="shared" si="381"/>
        <v>Chocolate Lollo 30x28g</v>
      </c>
      <c r="GR195" s="51"/>
      <c r="GS195" s="6">
        <f t="shared" si="382"/>
        <v>64.5</v>
      </c>
      <c r="GT195" s="5">
        <f t="shared" si="383"/>
        <v>0</v>
      </c>
      <c r="GU195" s="172">
        <f>(A!C196-xx!GS195)*xx!GR195</f>
        <v>0</v>
      </c>
      <c r="GV195" s="51"/>
      <c r="GW195" s="6">
        <f t="shared" si="384"/>
        <v>64.5</v>
      </c>
      <c r="GX195" s="5">
        <f t="shared" si="385"/>
        <v>0</v>
      </c>
      <c r="GY195" s="5">
        <f>(A!C196-xx!GW195)*xx!GV195</f>
        <v>0</v>
      </c>
      <c r="GZ195" s="5" t="str">
        <f t="shared" si="386"/>
        <v>Chocolate Lollo 30x28g</v>
      </c>
      <c r="HA195" s="51"/>
      <c r="HB195" s="6">
        <f t="shared" si="387"/>
        <v>64.5</v>
      </c>
      <c r="HC195" s="5">
        <f t="shared" si="388"/>
        <v>0</v>
      </c>
      <c r="HD195" s="172">
        <f>(A!C196-xx!HB195)*xx!HA195</f>
        <v>0</v>
      </c>
      <c r="HE195" s="51"/>
      <c r="HF195" s="6">
        <f t="shared" si="389"/>
        <v>64.5</v>
      </c>
      <c r="HG195" s="5">
        <f t="shared" si="390"/>
        <v>0</v>
      </c>
      <c r="HH195" s="5">
        <f>(A!C196-xx!HF195)*xx!HE195</f>
        <v>0</v>
      </c>
      <c r="HI195" s="5" t="str">
        <f t="shared" si="391"/>
        <v>Chocolate Lollo 30x28g</v>
      </c>
      <c r="HJ195" s="51"/>
      <c r="HK195" s="6">
        <f t="shared" si="392"/>
        <v>64.5</v>
      </c>
      <c r="HL195" s="5">
        <f t="shared" si="393"/>
        <v>0</v>
      </c>
      <c r="HM195" s="172">
        <f>(A!C196-xx!HK195)*xx!HJ195</f>
        <v>0</v>
      </c>
      <c r="HN195" s="51"/>
      <c r="HO195" s="6">
        <f t="shared" si="394"/>
        <v>64.5</v>
      </c>
      <c r="HP195" s="5">
        <f t="shared" si="395"/>
        <v>0</v>
      </c>
      <c r="HQ195" s="5">
        <f>-(A!C196-xx!HO195)*xx!HN195</f>
        <v>0</v>
      </c>
      <c r="HR195" s="5" t="str">
        <f t="shared" si="396"/>
        <v>Chocolate Lollo 30x28g</v>
      </c>
      <c r="HS195" s="51"/>
      <c r="HT195" s="6">
        <f t="shared" si="397"/>
        <v>64.5</v>
      </c>
      <c r="HU195" s="5">
        <f t="shared" si="398"/>
        <v>0</v>
      </c>
      <c r="HV195" s="172">
        <f>(A!C196-xx!HT195)*xx!HS195</f>
        <v>0</v>
      </c>
      <c r="HW195" s="51"/>
      <c r="HX195" s="6">
        <f>A!C196</f>
        <v>64.5</v>
      </c>
      <c r="HY195" s="5">
        <f t="shared" si="399"/>
        <v>0</v>
      </c>
      <c r="HZ195" s="5">
        <f>(A!C196-xx!HX195)*xx!HW195</f>
        <v>0</v>
      </c>
      <c r="IA195" s="5" t="str">
        <f>A!B196</f>
        <v>Chocolate Lollo 30x28g</v>
      </c>
      <c r="IB195" s="5">
        <f t="shared" si="400"/>
        <v>0</v>
      </c>
      <c r="IC195" s="21">
        <f t="shared" si="401"/>
        <v>0</v>
      </c>
      <c r="ID195" s="21" t="e">
        <f>A!#REF!</f>
        <v>#REF!</v>
      </c>
      <c r="IE195" s="21" t="e">
        <f>NF!IS195</f>
        <v>#DIV/0!</v>
      </c>
      <c r="IF195" s="26" t="e">
        <f t="shared" si="402"/>
        <v>#REF!</v>
      </c>
      <c r="IG195" s="6" t="e">
        <f t="shared" si="403"/>
        <v>#REF!</v>
      </c>
      <c r="IH195" s="34" t="e">
        <f t="shared" si="404"/>
        <v>#REF!</v>
      </c>
      <c r="II195" s="174" t="e">
        <f>IB195+A!#REF!+NF!IQ195</f>
        <v>#REF!</v>
      </c>
      <c r="IJ195" s="175" t="e">
        <f>IC195+A!#REF!+NF!IR195</f>
        <v>#REF!</v>
      </c>
      <c r="IK195" s="175" t="e">
        <f>II195*A!C196</f>
        <v>#REF!</v>
      </c>
      <c r="IL195" s="175" t="e">
        <f t="shared" ref="IL195:IL258" si="408">II195*IF195</f>
        <v>#REF!</v>
      </c>
      <c r="IM195" s="81" t="e">
        <f t="shared" si="405"/>
        <v>#REF!</v>
      </c>
      <c r="IN195" s="57" t="str">
        <f t="shared" si="406"/>
        <v>Chocolate Lollo 30x28g</v>
      </c>
      <c r="IO195" s="57" t="e">
        <f>IF195/A!C196</f>
        <v>#REF!</v>
      </c>
      <c r="IP195" s="66"/>
      <c r="IQ195" s="57" t="e">
        <f t="shared" si="407"/>
        <v>#REF!</v>
      </c>
      <c r="IR195" s="11" t="e">
        <f>IF195-#REF!</f>
        <v>#REF!</v>
      </c>
    </row>
    <row r="196" spans="1:252" x14ac:dyDescent="0.2">
      <c r="A196" s="19" t="str">
        <f>A!B197</f>
        <v>Chocolate Moça 24x38g</v>
      </c>
      <c r="B196" s="63"/>
      <c r="C196" s="31">
        <f>A!C197</f>
        <v>64.5</v>
      </c>
      <c r="D196" s="14">
        <f t="shared" ref="D196:D259" si="409">C196*B196</f>
        <v>0</v>
      </c>
      <c r="E196" s="169">
        <f>(A!C197-xx!C196)*xx!B196</f>
        <v>0</v>
      </c>
      <c r="F196" s="63"/>
      <c r="G196" s="22">
        <f t="shared" ref="G196:G259" si="410">C196</f>
        <v>64.5</v>
      </c>
      <c r="H196" s="1">
        <f t="shared" ref="H196:H259" si="411">G196*F196</f>
        <v>0</v>
      </c>
      <c r="I196" s="1">
        <f>(A!C197-xx!G196)*xx!F196</f>
        <v>0</v>
      </c>
      <c r="J196" s="1" t="str">
        <f t="shared" ref="J196:J259" si="412">A196</f>
        <v>Chocolate Moça 24x38g</v>
      </c>
      <c r="K196" s="63"/>
      <c r="L196" s="2">
        <f t="shared" ref="L196:L259" si="413">G196</f>
        <v>64.5</v>
      </c>
      <c r="M196" s="1">
        <f t="shared" ref="M196:M259" si="414">L196*K196</f>
        <v>0</v>
      </c>
      <c r="N196" s="64">
        <f>(A!C197-xx!L196)*xx!K196</f>
        <v>0</v>
      </c>
      <c r="O196" s="63"/>
      <c r="P196" s="2">
        <f t="shared" ref="P196:P259" si="415">L196</f>
        <v>64.5</v>
      </c>
      <c r="Q196" s="1">
        <f t="shared" ref="Q196:Q259" si="416">P196*O196</f>
        <v>0</v>
      </c>
      <c r="R196" s="14">
        <f>(A!C197-xx!P196)*xx!O196</f>
        <v>0</v>
      </c>
      <c r="S196" s="14" t="str">
        <f t="shared" ref="S196:S259" si="417">A196</f>
        <v>Chocolate Moça 24x38g</v>
      </c>
      <c r="T196" s="63"/>
      <c r="U196" s="22">
        <f t="shared" ref="U196:U259" si="418">P196</f>
        <v>64.5</v>
      </c>
      <c r="V196" s="1">
        <f t="shared" ref="V196:V259" si="419">U196*T196</f>
        <v>0</v>
      </c>
      <c r="W196" s="64">
        <f>(A!C197-xx!U196)*xx!T196</f>
        <v>0</v>
      </c>
      <c r="X196" s="63"/>
      <c r="Y196" s="2">
        <f t="shared" ref="Y196:Y259" si="420">U196</f>
        <v>64.5</v>
      </c>
      <c r="Z196" s="1">
        <f t="shared" ref="Z196:Z259" si="421">Y196*X196</f>
        <v>0</v>
      </c>
      <c r="AA196" s="1">
        <f>(A!C197-xx!Y196)*xx!X196</f>
        <v>0</v>
      </c>
      <c r="AB196" s="1" t="str">
        <f t="shared" ref="AB196:AB259" si="422">A196</f>
        <v>Chocolate Moça 24x38g</v>
      </c>
      <c r="AC196" s="63"/>
      <c r="AD196" s="2">
        <f t="shared" ref="AD196:AD259" si="423">Y196</f>
        <v>64.5</v>
      </c>
      <c r="AE196" s="1">
        <f t="shared" ref="AE196:AE259" si="424">AD196*AC196</f>
        <v>0</v>
      </c>
      <c r="AF196" s="64">
        <f>(A!C197-xx!AD196)*xx!AC196</f>
        <v>0</v>
      </c>
      <c r="AG196" s="63"/>
      <c r="AH196" s="2">
        <f t="shared" ref="AH196:AH259" si="425">AD196</f>
        <v>64.5</v>
      </c>
      <c r="AI196" s="1">
        <f t="shared" ref="AI196:AI259" si="426">AH196*AG196</f>
        <v>0</v>
      </c>
      <c r="AJ196" s="1">
        <f>(A!C197-xx!AH196)*xx!AG196</f>
        <v>0</v>
      </c>
      <c r="AK196" s="1" t="str">
        <f t="shared" ref="AK196:AK259" si="427">A196</f>
        <v>Chocolate Moça 24x38g</v>
      </c>
      <c r="AL196" s="63"/>
      <c r="AM196" s="2">
        <f t="shared" ref="AM196:AM259" si="428">AH196</f>
        <v>64.5</v>
      </c>
      <c r="AN196" s="1">
        <f t="shared" ref="AN196:AN259" si="429">AM196*AL196</f>
        <v>0</v>
      </c>
      <c r="AO196" s="64">
        <f>(A!C197-xx!AM196)*xx!AL196</f>
        <v>0</v>
      </c>
      <c r="AP196" s="63"/>
      <c r="AQ196" s="2">
        <f t="shared" ref="AQ196:AQ259" si="430">AM196</f>
        <v>64.5</v>
      </c>
      <c r="AR196" s="1">
        <f t="shared" ref="AR196:AR259" si="431">AQ196*AP196</f>
        <v>0</v>
      </c>
      <c r="AS196" s="1">
        <f>(A!C197-xx!AQ196)*xx!AP196</f>
        <v>0</v>
      </c>
      <c r="AT196" s="1" t="str">
        <f t="shared" ref="AT196:AT259" si="432">A196</f>
        <v>Chocolate Moça 24x38g</v>
      </c>
      <c r="AU196" s="63"/>
      <c r="AV196" s="2">
        <f t="shared" ref="AV196:AV259" si="433">AQ196</f>
        <v>64.5</v>
      </c>
      <c r="AW196" s="1">
        <f t="shared" ref="AW196:AW259" si="434">AV196*AU196</f>
        <v>0</v>
      </c>
      <c r="AX196" s="64">
        <f>(A!C197-xx!AV196)*xx!AU196</f>
        <v>0</v>
      </c>
      <c r="AY196" s="63"/>
      <c r="AZ196" s="2">
        <f t="shared" ref="AZ196:AZ259" si="435">AV196</f>
        <v>64.5</v>
      </c>
      <c r="BA196" s="1">
        <f t="shared" ref="BA196:BA259" si="436">AZ196*AY196</f>
        <v>0</v>
      </c>
      <c r="BB196" s="1">
        <f>(A!E197-xx!AZ196)*xx!AY196</f>
        <v>0</v>
      </c>
      <c r="BC196" s="1" t="str">
        <f t="shared" ref="BC196:BC259" si="437">A196</f>
        <v>Chocolate Moça 24x38g</v>
      </c>
      <c r="BD196" s="63"/>
      <c r="BE196" s="2">
        <f t="shared" ref="BE196:BE259" si="438">AZ196</f>
        <v>64.5</v>
      </c>
      <c r="BF196" s="1">
        <f t="shared" ref="BF196:BF259" si="439">BE196*BD196</f>
        <v>0</v>
      </c>
      <c r="BG196" s="64">
        <f>(A!C197-xx!BE196)*xx!BD196</f>
        <v>0</v>
      </c>
      <c r="BH196" s="63"/>
      <c r="BI196" s="2">
        <f t="shared" ref="BI196:BI259" si="440">BE196</f>
        <v>64.5</v>
      </c>
      <c r="BJ196" s="1">
        <f t="shared" ref="BJ196:BJ259" si="441">BI196*BH196</f>
        <v>0</v>
      </c>
      <c r="BK196" s="1">
        <f>(A!C197-xx!BI196)*xx!BH196</f>
        <v>0</v>
      </c>
      <c r="BL196" s="1" t="str">
        <f t="shared" ref="BL196:BL259" si="442">A196</f>
        <v>Chocolate Moça 24x38g</v>
      </c>
      <c r="BM196" s="63"/>
      <c r="BN196" s="2">
        <f t="shared" ref="BN196:BN259" si="443">BI196</f>
        <v>64.5</v>
      </c>
      <c r="BO196" s="1">
        <f t="shared" ref="BO196:BO259" si="444">BN196*BM196</f>
        <v>0</v>
      </c>
      <c r="BP196" s="64">
        <f>(A!C197-xx!BN196)*xx!BM196</f>
        <v>0</v>
      </c>
      <c r="BQ196" s="63"/>
      <c r="BR196" s="2">
        <f t="shared" ref="BR196:BR259" si="445">BN196</f>
        <v>64.5</v>
      </c>
      <c r="BS196" s="1">
        <f t="shared" ref="BS196:BS259" si="446">BR196*BQ196</f>
        <v>0</v>
      </c>
      <c r="BT196" s="1">
        <f>(A!C197-xx!BR196)*xx!BQ196</f>
        <v>0</v>
      </c>
      <c r="BU196" s="1" t="str">
        <f t="shared" ref="BU196:BU259" si="447">A196</f>
        <v>Chocolate Moça 24x38g</v>
      </c>
      <c r="BV196" s="63"/>
      <c r="BW196" s="2">
        <f t="shared" ref="BW196:BW259" si="448">BR196</f>
        <v>64.5</v>
      </c>
      <c r="BX196" s="1">
        <f t="shared" ref="BX196:BX259" si="449">BW196*BV196</f>
        <v>0</v>
      </c>
      <c r="BY196" s="64">
        <f>(A!C197-xx!BW196)*xx!BV196</f>
        <v>0</v>
      </c>
      <c r="BZ196" s="63"/>
      <c r="CA196" s="2">
        <f t="shared" ref="CA196:CA259" si="450">BW196</f>
        <v>64.5</v>
      </c>
      <c r="CB196" s="1">
        <f t="shared" ref="CB196:CB259" si="451">CA196*BZ196</f>
        <v>0</v>
      </c>
      <c r="CC196" s="1">
        <f>(A!C197-xx!CA196)*xx!BZ196</f>
        <v>0</v>
      </c>
      <c r="CD196" s="1" t="str">
        <f t="shared" ref="CD196:CD259" si="452">A196</f>
        <v>Chocolate Moça 24x38g</v>
      </c>
      <c r="CE196" s="63"/>
      <c r="CF196" s="2">
        <f t="shared" ref="CF196:CF259" si="453">CA196</f>
        <v>64.5</v>
      </c>
      <c r="CG196" s="1">
        <f t="shared" ref="CG196:CG259" si="454">CF196*CE196</f>
        <v>0</v>
      </c>
      <c r="CH196" s="64">
        <f>(A!C197-xx!CF196)*xx!CE196</f>
        <v>0</v>
      </c>
      <c r="CI196" s="63"/>
      <c r="CJ196" s="2">
        <f t="shared" ref="CJ196:CJ259" si="455">CF196</f>
        <v>64.5</v>
      </c>
      <c r="CK196" s="1">
        <f t="shared" ref="CK196:CK259" si="456">CJ196*CI196</f>
        <v>0</v>
      </c>
      <c r="CL196" s="1">
        <f>(A!C197-xx!CJ196)*xx!CI196</f>
        <v>0</v>
      </c>
      <c r="CM196" s="1" t="str">
        <f t="shared" ref="CM196:CM259" si="457">A196</f>
        <v>Chocolate Moça 24x38g</v>
      </c>
      <c r="CN196" s="63"/>
      <c r="CO196" s="2">
        <f t="shared" ref="CO196:CO259" si="458">CJ196</f>
        <v>64.5</v>
      </c>
      <c r="CP196" s="1">
        <f t="shared" ref="CP196:CP259" si="459">CO196*CN196</f>
        <v>0</v>
      </c>
      <c r="CQ196" s="64">
        <f>(A!C197-xx!CO196)*xx!CN196</f>
        <v>0</v>
      </c>
      <c r="CR196" s="63"/>
      <c r="CS196" s="2">
        <f t="shared" ref="CS196:CS259" si="460">CO196</f>
        <v>64.5</v>
      </c>
      <c r="CT196" s="1">
        <f t="shared" ref="CT196:CT259" si="461">CS196*CR196</f>
        <v>0</v>
      </c>
      <c r="CU196" s="1">
        <f>(A!C197-xx!CS196)*xx!CR196</f>
        <v>0</v>
      </c>
      <c r="CV196" s="1" t="str">
        <f t="shared" ref="CV196:CV259" si="462">A196</f>
        <v>Chocolate Moça 24x38g</v>
      </c>
      <c r="CW196" s="63"/>
      <c r="CX196" s="2">
        <f t="shared" ref="CX196:CX259" si="463">CS196</f>
        <v>64.5</v>
      </c>
      <c r="CY196" s="1">
        <f t="shared" ref="CY196:CY259" si="464">CX196*CW196</f>
        <v>0</v>
      </c>
      <c r="CZ196" s="64">
        <f>(A!C197-xx!CX196)*xx!CW196</f>
        <v>0</v>
      </c>
      <c r="DA196" s="63"/>
      <c r="DB196" s="2">
        <f t="shared" ref="DB196:DB259" si="465">CX196</f>
        <v>64.5</v>
      </c>
      <c r="DC196" s="1">
        <f t="shared" ref="DC196:DC259" si="466">DB196*DA196</f>
        <v>0</v>
      </c>
      <c r="DD196" s="1">
        <f>(A!C197-xx!DB196)*xx!DA196</f>
        <v>0</v>
      </c>
      <c r="DE196" s="1" t="str">
        <f t="shared" ref="DE196:DE259" si="467">A196</f>
        <v>Chocolate Moça 24x38g</v>
      </c>
      <c r="DF196" s="63"/>
      <c r="DG196" s="2">
        <f t="shared" ref="DG196:DG259" si="468">DB196</f>
        <v>64.5</v>
      </c>
      <c r="DH196" s="1">
        <f t="shared" ref="DH196:DH259" si="469">DG196*DF196</f>
        <v>0</v>
      </c>
      <c r="DI196" s="64">
        <f>(A!C197-xx!DG196)*xx!DF196</f>
        <v>0</v>
      </c>
      <c r="DJ196" s="63"/>
      <c r="DK196" s="2">
        <f t="shared" ref="DK196:DK259" si="470">DG196</f>
        <v>64.5</v>
      </c>
      <c r="DL196" s="1">
        <f t="shared" ref="DL196:DL259" si="471">DK196*DJ196</f>
        <v>0</v>
      </c>
      <c r="DM196" s="1">
        <f>(A!C197-xx!DK196)*xx!DJ196</f>
        <v>0</v>
      </c>
      <c r="DN196" s="1" t="str">
        <f t="shared" ref="DN196:DN259" si="472">A196</f>
        <v>Chocolate Moça 24x38g</v>
      </c>
      <c r="DO196" s="63"/>
      <c r="DP196" s="2">
        <f t="shared" ref="DP196:DP259" si="473">DK196</f>
        <v>64.5</v>
      </c>
      <c r="DQ196" s="1">
        <f t="shared" ref="DQ196:DQ259" si="474">DP196*DO196</f>
        <v>0</v>
      </c>
      <c r="DR196" s="64">
        <f>(A!C197-xx!DP196)*xx!DO196</f>
        <v>0</v>
      </c>
      <c r="DS196" s="63"/>
      <c r="DT196" s="2">
        <f t="shared" ref="DT196:DT259" si="475">DP196</f>
        <v>64.5</v>
      </c>
      <c r="DU196" s="1">
        <f t="shared" ref="DU196:DU259" si="476">DT196*DS196</f>
        <v>0</v>
      </c>
      <c r="DV196" s="1">
        <f>(A!C197-xx!DT196)*xx!DS196</f>
        <v>0</v>
      </c>
      <c r="DW196" s="1" t="str">
        <f t="shared" ref="DW196:DW259" si="477">A196</f>
        <v>Chocolate Moça 24x38g</v>
      </c>
      <c r="DX196" s="63"/>
      <c r="DY196" s="2">
        <f t="shared" ref="DY196:DY259" si="478">DT196</f>
        <v>64.5</v>
      </c>
      <c r="DZ196" s="1">
        <f t="shared" ref="DZ196:DZ259" si="479">DY196*DX196</f>
        <v>0</v>
      </c>
      <c r="EA196" s="64">
        <f>(A!C197-xx!DY196)*xx!DX196</f>
        <v>0</v>
      </c>
      <c r="EB196" s="63"/>
      <c r="EC196" s="2">
        <f t="shared" ref="EC196:EC259" si="480">DY196</f>
        <v>64.5</v>
      </c>
      <c r="ED196" s="1">
        <f t="shared" ref="ED196:ED259" si="481">EC196*EB196</f>
        <v>0</v>
      </c>
      <c r="EE196" s="1">
        <f>(A!C197-xx!EC196)*xx!EB196</f>
        <v>0</v>
      </c>
      <c r="EF196" s="1" t="str">
        <f t="shared" ref="EF196:EF259" si="482">A196</f>
        <v>Chocolate Moça 24x38g</v>
      </c>
      <c r="EG196" s="63"/>
      <c r="EH196" s="2">
        <f t="shared" ref="EH196:EH259" si="483">EC196</f>
        <v>64.5</v>
      </c>
      <c r="EI196" s="1">
        <f t="shared" ref="EI196:EI259" si="484">EH196*EG196</f>
        <v>0</v>
      </c>
      <c r="EJ196" s="64">
        <f>(A!C197-xx!EH196)*xx!EG196</f>
        <v>0</v>
      </c>
      <c r="EK196" s="63"/>
      <c r="EL196" s="2">
        <f t="shared" ref="EL196:EL259" si="485">EH196</f>
        <v>64.5</v>
      </c>
      <c r="EM196" s="1">
        <f t="shared" ref="EM196:EM259" si="486">EL196*EK196</f>
        <v>0</v>
      </c>
      <c r="EN196" s="1">
        <f>(A!C197-xx!EL196)*xx!EK196</f>
        <v>0</v>
      </c>
      <c r="EO196" s="1" t="str">
        <f t="shared" ref="EO196:EO259" si="487">A196</f>
        <v>Chocolate Moça 24x38g</v>
      </c>
      <c r="EP196" s="63"/>
      <c r="EQ196" s="2">
        <f t="shared" ref="EQ196:EQ259" si="488">EL196</f>
        <v>64.5</v>
      </c>
      <c r="ER196" s="1">
        <f t="shared" ref="ER196:ER259" si="489">EQ196*EP196</f>
        <v>0</v>
      </c>
      <c r="ES196" s="64">
        <f>(A!C197-xx!EQ196)*xx!EP196</f>
        <v>0</v>
      </c>
      <c r="ET196" s="63"/>
      <c r="EU196" s="2">
        <f t="shared" ref="EU196:EU259" si="490">EQ196</f>
        <v>64.5</v>
      </c>
      <c r="EV196" s="1">
        <f t="shared" ref="EV196:EV259" si="491">EU196*ET196</f>
        <v>0</v>
      </c>
      <c r="EW196" s="1">
        <f>(A!C197-xx!EU196)*xx!ET196</f>
        <v>0</v>
      </c>
      <c r="EX196" s="1" t="str">
        <f t="shared" ref="EX196:EX259" si="492">A196</f>
        <v>Chocolate Moça 24x38g</v>
      </c>
      <c r="EY196" s="63"/>
      <c r="EZ196" s="2">
        <f t="shared" ref="EZ196:EZ259" si="493">EU196</f>
        <v>64.5</v>
      </c>
      <c r="FA196" s="1">
        <f t="shared" ref="FA196:FA259" si="494">EZ196*EY196</f>
        <v>0</v>
      </c>
      <c r="FB196" s="64">
        <f>(A!C197-xx!EZ196)*xx!EY196</f>
        <v>0</v>
      </c>
      <c r="FC196" s="63"/>
      <c r="FD196" s="2">
        <f t="shared" ref="FD196:FD259" si="495">EZ196</f>
        <v>64.5</v>
      </c>
      <c r="FE196" s="1">
        <f t="shared" ref="FE196:FE259" si="496">FD196*FC196</f>
        <v>0</v>
      </c>
      <c r="FF196" s="1">
        <f>(A!C197-xx!FD196)*xx!FC196</f>
        <v>0</v>
      </c>
      <c r="FG196" s="1" t="str">
        <f t="shared" ref="FG196:FG259" si="497">A196</f>
        <v>Chocolate Moça 24x38g</v>
      </c>
      <c r="FH196" s="63"/>
      <c r="FI196" s="2">
        <f t="shared" ref="FI196:FI259" si="498">FD196</f>
        <v>64.5</v>
      </c>
      <c r="FJ196" s="1">
        <f t="shared" ref="FJ196:FJ259" si="499">FI196*FH196</f>
        <v>0</v>
      </c>
      <c r="FK196" s="64">
        <f>(A!C197-xx!FI196)*xx!FH196</f>
        <v>0</v>
      </c>
      <c r="FL196" s="63"/>
      <c r="FM196" s="2">
        <f t="shared" ref="FM196:FM259" si="500">FI196</f>
        <v>64.5</v>
      </c>
      <c r="FN196" s="1">
        <f t="shared" ref="FN196:FN259" si="501">FM196*FL196</f>
        <v>0</v>
      </c>
      <c r="FO196" s="1">
        <f>(A!C197-xx!FM196)*xx!FL196</f>
        <v>0</v>
      </c>
      <c r="FP196" s="1" t="str">
        <f t="shared" ref="FP196:FP259" si="502">A196</f>
        <v>Chocolate Moça 24x38g</v>
      </c>
      <c r="FQ196" s="63"/>
      <c r="FR196" s="2">
        <f t="shared" ref="FR196:FR259" si="503">FM196</f>
        <v>64.5</v>
      </c>
      <c r="FS196" s="1">
        <f t="shared" ref="FS196:FS259" si="504">FR196*FQ196</f>
        <v>0</v>
      </c>
      <c r="FT196" s="64">
        <f>(A!C197-xx!FR196)*xx!FQ196</f>
        <v>0</v>
      </c>
      <c r="FU196" s="63"/>
      <c r="FV196" s="2">
        <f t="shared" ref="FV196:FV259" si="505">FR196</f>
        <v>64.5</v>
      </c>
      <c r="FW196" s="1">
        <f t="shared" ref="FW196:FW259" si="506">FV196*FU196</f>
        <v>0</v>
      </c>
      <c r="FX196" s="1">
        <f>(A!C197-xx!FV196)*xx!FU196</f>
        <v>0</v>
      </c>
      <c r="FY196" s="1" t="str">
        <f t="shared" ref="FY196:FY259" si="507">A196</f>
        <v>Chocolate Moça 24x38g</v>
      </c>
      <c r="FZ196" s="63"/>
      <c r="GA196" s="2">
        <f t="shared" ref="GA196:GA259" si="508">FV196</f>
        <v>64.5</v>
      </c>
      <c r="GB196" s="1">
        <f t="shared" ref="GB196:GB259" si="509">GA196*FZ196</f>
        <v>0</v>
      </c>
      <c r="GC196" s="64">
        <f>(A!C197-xx!GA196)*xx!FZ196</f>
        <v>0</v>
      </c>
      <c r="GD196" s="63"/>
      <c r="GE196" s="2">
        <f t="shared" ref="GE196:GE259" si="510">GA196</f>
        <v>64.5</v>
      </c>
      <c r="GF196" s="1">
        <f t="shared" ref="GF196:GF259" si="511">GE196*GD196</f>
        <v>0</v>
      </c>
      <c r="GG196" s="1">
        <f>(A!C197-xx!GE196)*xx!GD196</f>
        <v>0</v>
      </c>
      <c r="GH196" s="1" t="str">
        <f t="shared" ref="GH196:GH259" si="512">A196</f>
        <v>Chocolate Moça 24x38g</v>
      </c>
      <c r="GI196" s="63"/>
      <c r="GJ196" s="2">
        <f t="shared" ref="GJ196:GJ259" si="513">GE196</f>
        <v>64.5</v>
      </c>
      <c r="GK196" s="1">
        <f t="shared" ref="GK196:GK259" si="514">GJ196*GI196</f>
        <v>0</v>
      </c>
      <c r="GL196" s="64">
        <f>(A!C197-xx!GJ196)*xx!GI196</f>
        <v>0</v>
      </c>
      <c r="GM196" s="63"/>
      <c r="GN196" s="2">
        <f t="shared" ref="GN196:GN259" si="515">GJ196</f>
        <v>64.5</v>
      </c>
      <c r="GO196" s="1">
        <f t="shared" ref="GO196:GO259" si="516">GN196*GM196</f>
        <v>0</v>
      </c>
      <c r="GP196" s="1">
        <f>(A!C197-xx!GN196)*xx!GM196</f>
        <v>0</v>
      </c>
      <c r="GQ196" s="1" t="str">
        <f t="shared" ref="GQ196:GQ259" si="517">A196</f>
        <v>Chocolate Moça 24x38g</v>
      </c>
      <c r="GR196" s="63"/>
      <c r="GS196" s="2">
        <f t="shared" ref="GS196:GS259" si="518">GN196</f>
        <v>64.5</v>
      </c>
      <c r="GT196" s="1">
        <f t="shared" ref="GT196:GT259" si="519">GS196*GR196</f>
        <v>0</v>
      </c>
      <c r="GU196" s="64">
        <f>(A!C197-xx!GS196)*xx!GR196</f>
        <v>0</v>
      </c>
      <c r="GV196" s="63"/>
      <c r="GW196" s="2">
        <f t="shared" ref="GW196:GW259" si="520">GS196</f>
        <v>64.5</v>
      </c>
      <c r="GX196" s="1">
        <f t="shared" ref="GX196:GX259" si="521">GW196*GV196</f>
        <v>0</v>
      </c>
      <c r="GY196" s="1">
        <f>(A!C197-xx!GW196)*xx!GV196</f>
        <v>0</v>
      </c>
      <c r="GZ196" s="1" t="str">
        <f t="shared" ref="GZ196:GZ259" si="522">A196</f>
        <v>Chocolate Moça 24x38g</v>
      </c>
      <c r="HA196" s="63"/>
      <c r="HB196" s="2">
        <f t="shared" ref="HB196:HB259" si="523">GW196</f>
        <v>64.5</v>
      </c>
      <c r="HC196" s="1">
        <f t="shared" ref="HC196:HC259" si="524">HB196*HA196</f>
        <v>0</v>
      </c>
      <c r="HD196" s="64">
        <f>(A!C197-xx!HB196)*xx!HA196</f>
        <v>0</v>
      </c>
      <c r="HE196" s="63"/>
      <c r="HF196" s="2">
        <f t="shared" ref="HF196:HF259" si="525">HB196</f>
        <v>64.5</v>
      </c>
      <c r="HG196" s="1">
        <f t="shared" ref="HG196:HG259" si="526">HF196*HE196</f>
        <v>0</v>
      </c>
      <c r="HH196" s="1">
        <f>(A!C197-xx!HF196)*xx!HE196</f>
        <v>0</v>
      </c>
      <c r="HI196" s="1" t="str">
        <f t="shared" ref="HI196:HI259" si="527">A196</f>
        <v>Chocolate Moça 24x38g</v>
      </c>
      <c r="HJ196" s="63"/>
      <c r="HK196" s="2">
        <f t="shared" ref="HK196:HK259" si="528">HF196</f>
        <v>64.5</v>
      </c>
      <c r="HL196" s="1">
        <f t="shared" ref="HL196:HL259" si="529">HK196*HJ196</f>
        <v>0</v>
      </c>
      <c r="HM196" s="64">
        <f>(A!C197-xx!HK196)*xx!HJ196</f>
        <v>0</v>
      </c>
      <c r="HN196" s="63"/>
      <c r="HO196" s="2">
        <f t="shared" ref="HO196:HO259" si="530">HK196</f>
        <v>64.5</v>
      </c>
      <c r="HP196" s="1">
        <f t="shared" ref="HP196:HP259" si="531">HO196*HN196</f>
        <v>0</v>
      </c>
      <c r="HQ196" s="1">
        <f>-(A!C197-xx!HO196)*xx!HN196</f>
        <v>0</v>
      </c>
      <c r="HR196" s="1" t="str">
        <f t="shared" ref="HR196:HR259" si="532">A196</f>
        <v>Chocolate Moça 24x38g</v>
      </c>
      <c r="HS196" s="63"/>
      <c r="HT196" s="2">
        <f t="shared" ref="HT196:HT259" si="533">HO196</f>
        <v>64.5</v>
      </c>
      <c r="HU196" s="1">
        <f t="shared" ref="HU196:HU259" si="534">HT196*HS196</f>
        <v>0</v>
      </c>
      <c r="HV196" s="64">
        <f>(A!C197-xx!HT196)*xx!HS196</f>
        <v>0</v>
      </c>
      <c r="HW196" s="63"/>
      <c r="HX196" s="2">
        <f>A!C197</f>
        <v>64.5</v>
      </c>
      <c r="HY196" s="1">
        <f t="shared" ref="HY196:HY259" si="535">HX196*HW196</f>
        <v>0</v>
      </c>
      <c r="HZ196" s="1">
        <f>(A!C197-xx!HX196)*xx!HW196</f>
        <v>0</v>
      </c>
      <c r="IA196" s="1" t="str">
        <f>A!B197</f>
        <v>Chocolate Moça 24x38g</v>
      </c>
      <c r="IB196" s="1">
        <f t="shared" ref="IB196:IB259" si="536">B196+F196+K196+O196+T196+X196+AC196+AG196+AL196+AP196+AU196+AY196+BD196+BH196+BM196+BQ196+BV196+BZ196+CE196+CI196+CN196+CR196+CW196+DA196+DF196+DJ196+DO196+DS196+DX196+EB196+EG196+EK196+EP196+ET196+EY196+FC196+FH196+FL196+FQ196+FU196+FZ196+GD196+GI196+GM196+GR196+GV196+HA196+HE196+HJ196+HN196+HS196+HW196</f>
        <v>0</v>
      </c>
      <c r="IC196" s="14">
        <f t="shared" ref="IC196:IC259" si="537">D196+H196+M196+Q196+V196+Z196+AE196+AI196+AN196+AR196+AW196+BA196+BF196+BJ196+BO196+BS196+BX196+CB196+CG196+CK196+CP196+CT196+CY196+DC196+DH196+DL196+DQ196+DU196+DZ196+ED196+EI196+HY196+HU196+HP196+HL196+HG196+HC196+GX196+GT196+GO196+GK196+GF196+GB196+FW196+FS196+FN196+FJ196+FE196+FA196+EV196+ER196+EM196</f>
        <v>0</v>
      </c>
      <c r="ID196" s="14" t="e">
        <f>A!#REF!</f>
        <v>#REF!</v>
      </c>
      <c r="IE196" s="14" t="e">
        <f>NF!IS196</f>
        <v>#DIV/0!</v>
      </c>
      <c r="IF196" s="26" t="e">
        <f t="shared" ref="IF196:IF259" si="538">IJ196/II196</f>
        <v>#REF!</v>
      </c>
      <c r="IG196" s="2" t="e">
        <f t="shared" ref="IG196:IG259" si="539">IF196</f>
        <v>#REF!</v>
      </c>
      <c r="IH196" s="170" t="e">
        <f t="shared" ref="IH196:IH259" si="540">ROUND(IG196,2)</f>
        <v>#REF!</v>
      </c>
      <c r="II196" s="174" t="e">
        <f>IB196+A!#REF!+NF!IQ196</f>
        <v>#REF!</v>
      </c>
      <c r="IJ196" s="175" t="e">
        <f>IC196+A!#REF!+NF!IR196</f>
        <v>#REF!</v>
      </c>
      <c r="IK196" s="175" t="e">
        <f>II196*A!C197</f>
        <v>#REF!</v>
      </c>
      <c r="IL196" s="175" t="e">
        <f t="shared" si="408"/>
        <v>#REF!</v>
      </c>
      <c r="IM196" s="81" t="e">
        <f t="shared" ref="IM196:IM259" si="541">IK196-IL196</f>
        <v>#REF!</v>
      </c>
      <c r="IN196" s="84" t="str">
        <f t="shared" ref="IN196:IN259" si="542">A196</f>
        <v>Chocolate Moça 24x38g</v>
      </c>
      <c r="IO196" s="84" t="e">
        <f>IF196/A!C197</f>
        <v>#REF!</v>
      </c>
      <c r="IP196" s="72"/>
      <c r="IQ196" s="84" t="e">
        <f t="shared" ref="IQ196:IQ259" si="543">IR196*II196</f>
        <v>#REF!</v>
      </c>
      <c r="IR196" s="85" t="e">
        <f>IF196-#REF!</f>
        <v>#REF!</v>
      </c>
    </row>
    <row r="197" spans="1:252" x14ac:dyDescent="0.2">
      <c r="A197" s="20" t="str">
        <f>A!B198</f>
        <v>Chocolate Prestigio 30x33g</v>
      </c>
      <c r="B197" s="51"/>
      <c r="C197" s="65">
        <f>A!C198</f>
        <v>64.5</v>
      </c>
      <c r="D197" s="21">
        <f t="shared" si="409"/>
        <v>0</v>
      </c>
      <c r="E197" s="171">
        <f>(A!C198-xx!C197)*xx!B197</f>
        <v>0</v>
      </c>
      <c r="F197" s="51"/>
      <c r="G197" s="32">
        <f t="shared" si="410"/>
        <v>64.5</v>
      </c>
      <c r="H197" s="5">
        <f t="shared" si="411"/>
        <v>0</v>
      </c>
      <c r="I197" s="5">
        <f>(A!C198-xx!G197)*xx!F197</f>
        <v>0</v>
      </c>
      <c r="J197" s="5" t="str">
        <f t="shared" si="412"/>
        <v>Chocolate Prestigio 30x33g</v>
      </c>
      <c r="K197" s="51"/>
      <c r="L197" s="6">
        <f t="shared" si="413"/>
        <v>64.5</v>
      </c>
      <c r="M197" s="5">
        <f t="shared" si="414"/>
        <v>0</v>
      </c>
      <c r="N197" s="172">
        <f>(A!C198-xx!L197)*xx!K197</f>
        <v>0</v>
      </c>
      <c r="O197" s="51"/>
      <c r="P197" s="6">
        <f t="shared" si="415"/>
        <v>64.5</v>
      </c>
      <c r="Q197" s="5">
        <f t="shared" si="416"/>
        <v>0</v>
      </c>
      <c r="R197" s="21">
        <f>(A!C198-xx!P197)*xx!O197</f>
        <v>0</v>
      </c>
      <c r="S197" s="21" t="str">
        <f t="shared" si="417"/>
        <v>Chocolate Prestigio 30x33g</v>
      </c>
      <c r="T197" s="51"/>
      <c r="U197" s="32">
        <f t="shared" si="418"/>
        <v>64.5</v>
      </c>
      <c r="V197" s="5">
        <f t="shared" si="419"/>
        <v>0</v>
      </c>
      <c r="W197" s="172">
        <f>(A!C198-xx!U197)*xx!T197</f>
        <v>0</v>
      </c>
      <c r="X197" s="51"/>
      <c r="Y197" s="6">
        <f t="shared" si="420"/>
        <v>64.5</v>
      </c>
      <c r="Z197" s="5">
        <f t="shared" si="421"/>
        <v>0</v>
      </c>
      <c r="AA197" s="5">
        <f>(A!C198-xx!Y197)*xx!X197</f>
        <v>0</v>
      </c>
      <c r="AB197" s="5" t="str">
        <f t="shared" si="422"/>
        <v>Chocolate Prestigio 30x33g</v>
      </c>
      <c r="AC197" s="51"/>
      <c r="AD197" s="6">
        <f t="shared" si="423"/>
        <v>64.5</v>
      </c>
      <c r="AE197" s="5">
        <f t="shared" si="424"/>
        <v>0</v>
      </c>
      <c r="AF197" s="172">
        <f>(A!C198-xx!AD197)*xx!AC197</f>
        <v>0</v>
      </c>
      <c r="AG197" s="51"/>
      <c r="AH197" s="6">
        <f t="shared" si="425"/>
        <v>64.5</v>
      </c>
      <c r="AI197" s="5">
        <f t="shared" si="426"/>
        <v>0</v>
      </c>
      <c r="AJ197" s="5">
        <f>(A!C198-xx!AH197)*xx!AG197</f>
        <v>0</v>
      </c>
      <c r="AK197" s="5" t="str">
        <f t="shared" si="427"/>
        <v>Chocolate Prestigio 30x33g</v>
      </c>
      <c r="AL197" s="51"/>
      <c r="AM197" s="6">
        <f t="shared" si="428"/>
        <v>64.5</v>
      </c>
      <c r="AN197" s="5">
        <f t="shared" si="429"/>
        <v>0</v>
      </c>
      <c r="AO197" s="172">
        <f>(A!C198-xx!AM197)*xx!AL197</f>
        <v>0</v>
      </c>
      <c r="AP197" s="51"/>
      <c r="AQ197" s="6">
        <f t="shared" si="430"/>
        <v>64.5</v>
      </c>
      <c r="AR197" s="5">
        <f t="shared" si="431"/>
        <v>0</v>
      </c>
      <c r="AS197" s="5">
        <f>(A!C198-xx!AQ197)*xx!AP197</f>
        <v>0</v>
      </c>
      <c r="AT197" s="5" t="str">
        <f t="shared" si="432"/>
        <v>Chocolate Prestigio 30x33g</v>
      </c>
      <c r="AU197" s="51"/>
      <c r="AV197" s="6">
        <f t="shared" si="433"/>
        <v>64.5</v>
      </c>
      <c r="AW197" s="5">
        <f t="shared" si="434"/>
        <v>0</v>
      </c>
      <c r="AX197" s="172">
        <f>(A!C198-xx!AV197)*xx!AU197</f>
        <v>0</v>
      </c>
      <c r="AY197" s="51"/>
      <c r="AZ197" s="6">
        <f t="shared" si="435"/>
        <v>64.5</v>
      </c>
      <c r="BA197" s="5">
        <f t="shared" si="436"/>
        <v>0</v>
      </c>
      <c r="BB197" s="5">
        <f>(A!E198-xx!AZ197)*xx!AY197</f>
        <v>0</v>
      </c>
      <c r="BC197" s="5" t="str">
        <f t="shared" si="437"/>
        <v>Chocolate Prestigio 30x33g</v>
      </c>
      <c r="BD197" s="51"/>
      <c r="BE197" s="6">
        <f t="shared" si="438"/>
        <v>64.5</v>
      </c>
      <c r="BF197" s="5">
        <f t="shared" si="439"/>
        <v>0</v>
      </c>
      <c r="BG197" s="172">
        <f>(A!C198-xx!BE197)*xx!BD197</f>
        <v>0</v>
      </c>
      <c r="BH197" s="51"/>
      <c r="BI197" s="6">
        <f t="shared" si="440"/>
        <v>64.5</v>
      </c>
      <c r="BJ197" s="5">
        <f t="shared" si="441"/>
        <v>0</v>
      </c>
      <c r="BK197" s="5">
        <f>(A!C198-xx!BI197)*xx!BH197</f>
        <v>0</v>
      </c>
      <c r="BL197" s="5" t="str">
        <f t="shared" si="442"/>
        <v>Chocolate Prestigio 30x33g</v>
      </c>
      <c r="BM197" s="51"/>
      <c r="BN197" s="6">
        <f t="shared" si="443"/>
        <v>64.5</v>
      </c>
      <c r="BO197" s="5">
        <f t="shared" si="444"/>
        <v>0</v>
      </c>
      <c r="BP197" s="172">
        <f>(A!C198-xx!BN197)*xx!BM197</f>
        <v>0</v>
      </c>
      <c r="BQ197" s="51"/>
      <c r="BR197" s="6">
        <f t="shared" si="445"/>
        <v>64.5</v>
      </c>
      <c r="BS197" s="5">
        <f t="shared" si="446"/>
        <v>0</v>
      </c>
      <c r="BT197" s="5">
        <f>(A!C198-xx!BR197)*xx!BQ197</f>
        <v>0</v>
      </c>
      <c r="BU197" s="5" t="str">
        <f t="shared" si="447"/>
        <v>Chocolate Prestigio 30x33g</v>
      </c>
      <c r="BV197" s="51"/>
      <c r="BW197" s="6">
        <f t="shared" si="448"/>
        <v>64.5</v>
      </c>
      <c r="BX197" s="5">
        <f t="shared" si="449"/>
        <v>0</v>
      </c>
      <c r="BY197" s="172">
        <f>(A!C198-xx!BW197)*xx!BV197</f>
        <v>0</v>
      </c>
      <c r="BZ197" s="51"/>
      <c r="CA197" s="6">
        <f t="shared" si="450"/>
        <v>64.5</v>
      </c>
      <c r="CB197" s="5">
        <f t="shared" si="451"/>
        <v>0</v>
      </c>
      <c r="CC197" s="5">
        <f>(A!C198-xx!CA197)*xx!BZ197</f>
        <v>0</v>
      </c>
      <c r="CD197" s="5" t="str">
        <f t="shared" si="452"/>
        <v>Chocolate Prestigio 30x33g</v>
      </c>
      <c r="CE197" s="51"/>
      <c r="CF197" s="6">
        <f t="shared" si="453"/>
        <v>64.5</v>
      </c>
      <c r="CG197" s="5">
        <f t="shared" si="454"/>
        <v>0</v>
      </c>
      <c r="CH197" s="172">
        <f>(A!C198-xx!CF197)*xx!CE197</f>
        <v>0</v>
      </c>
      <c r="CI197" s="51"/>
      <c r="CJ197" s="6">
        <f t="shared" si="455"/>
        <v>64.5</v>
      </c>
      <c r="CK197" s="5">
        <f t="shared" si="456"/>
        <v>0</v>
      </c>
      <c r="CL197" s="5">
        <f>(A!C198-xx!CJ197)*xx!CI197</f>
        <v>0</v>
      </c>
      <c r="CM197" s="5" t="str">
        <f t="shared" si="457"/>
        <v>Chocolate Prestigio 30x33g</v>
      </c>
      <c r="CN197" s="51"/>
      <c r="CO197" s="6">
        <f t="shared" si="458"/>
        <v>64.5</v>
      </c>
      <c r="CP197" s="5">
        <f t="shared" si="459"/>
        <v>0</v>
      </c>
      <c r="CQ197" s="172">
        <f>(A!C198-xx!CO197)*xx!CN197</f>
        <v>0</v>
      </c>
      <c r="CR197" s="51"/>
      <c r="CS197" s="6">
        <f t="shared" si="460"/>
        <v>64.5</v>
      </c>
      <c r="CT197" s="5">
        <f t="shared" si="461"/>
        <v>0</v>
      </c>
      <c r="CU197" s="5">
        <f>(A!C198-xx!CS197)*xx!CR197</f>
        <v>0</v>
      </c>
      <c r="CV197" s="5" t="str">
        <f t="shared" si="462"/>
        <v>Chocolate Prestigio 30x33g</v>
      </c>
      <c r="CW197" s="51"/>
      <c r="CX197" s="6">
        <f t="shared" si="463"/>
        <v>64.5</v>
      </c>
      <c r="CY197" s="5">
        <f t="shared" si="464"/>
        <v>0</v>
      </c>
      <c r="CZ197" s="172">
        <f>(A!C198-xx!CX197)*xx!CW197</f>
        <v>0</v>
      </c>
      <c r="DA197" s="51"/>
      <c r="DB197" s="6">
        <f t="shared" si="465"/>
        <v>64.5</v>
      </c>
      <c r="DC197" s="5">
        <f t="shared" si="466"/>
        <v>0</v>
      </c>
      <c r="DD197" s="5">
        <f>(A!C198-xx!DB197)*xx!DA197</f>
        <v>0</v>
      </c>
      <c r="DE197" s="5" t="str">
        <f t="shared" si="467"/>
        <v>Chocolate Prestigio 30x33g</v>
      </c>
      <c r="DF197" s="51"/>
      <c r="DG197" s="6">
        <f t="shared" si="468"/>
        <v>64.5</v>
      </c>
      <c r="DH197" s="5">
        <f t="shared" si="469"/>
        <v>0</v>
      </c>
      <c r="DI197" s="172">
        <f>(A!C198-xx!DG197)*xx!DF197</f>
        <v>0</v>
      </c>
      <c r="DJ197" s="51"/>
      <c r="DK197" s="6">
        <f t="shared" si="470"/>
        <v>64.5</v>
      </c>
      <c r="DL197" s="5">
        <f t="shared" si="471"/>
        <v>0</v>
      </c>
      <c r="DM197" s="5">
        <f>(A!C198-xx!DK197)*xx!DJ197</f>
        <v>0</v>
      </c>
      <c r="DN197" s="5" t="str">
        <f t="shared" si="472"/>
        <v>Chocolate Prestigio 30x33g</v>
      </c>
      <c r="DO197" s="51"/>
      <c r="DP197" s="6">
        <f t="shared" si="473"/>
        <v>64.5</v>
      </c>
      <c r="DQ197" s="5">
        <f t="shared" si="474"/>
        <v>0</v>
      </c>
      <c r="DR197" s="172">
        <f>(A!C198-xx!DP197)*xx!DO197</f>
        <v>0</v>
      </c>
      <c r="DS197" s="51"/>
      <c r="DT197" s="6">
        <f t="shared" si="475"/>
        <v>64.5</v>
      </c>
      <c r="DU197" s="5">
        <f t="shared" si="476"/>
        <v>0</v>
      </c>
      <c r="DV197" s="5">
        <f>(A!C198-xx!DT197)*xx!DS197</f>
        <v>0</v>
      </c>
      <c r="DW197" s="5" t="str">
        <f t="shared" si="477"/>
        <v>Chocolate Prestigio 30x33g</v>
      </c>
      <c r="DX197" s="51"/>
      <c r="DY197" s="6">
        <f t="shared" si="478"/>
        <v>64.5</v>
      </c>
      <c r="DZ197" s="5">
        <f t="shared" si="479"/>
        <v>0</v>
      </c>
      <c r="EA197" s="172">
        <f>(A!C198-xx!DY197)*xx!DX197</f>
        <v>0</v>
      </c>
      <c r="EB197" s="51"/>
      <c r="EC197" s="6">
        <f t="shared" si="480"/>
        <v>64.5</v>
      </c>
      <c r="ED197" s="5">
        <f t="shared" si="481"/>
        <v>0</v>
      </c>
      <c r="EE197" s="5">
        <f>(A!C198-xx!EC197)*xx!EB197</f>
        <v>0</v>
      </c>
      <c r="EF197" s="5" t="str">
        <f t="shared" si="482"/>
        <v>Chocolate Prestigio 30x33g</v>
      </c>
      <c r="EG197" s="51"/>
      <c r="EH197" s="6">
        <f t="shared" si="483"/>
        <v>64.5</v>
      </c>
      <c r="EI197" s="5">
        <f t="shared" si="484"/>
        <v>0</v>
      </c>
      <c r="EJ197" s="172">
        <f>(A!C198-xx!EH197)*xx!EG197</f>
        <v>0</v>
      </c>
      <c r="EK197" s="51"/>
      <c r="EL197" s="6">
        <f t="shared" si="485"/>
        <v>64.5</v>
      </c>
      <c r="EM197" s="5">
        <f t="shared" si="486"/>
        <v>0</v>
      </c>
      <c r="EN197" s="5">
        <f>(A!C198-xx!EL197)*xx!EK197</f>
        <v>0</v>
      </c>
      <c r="EO197" s="5" t="str">
        <f t="shared" si="487"/>
        <v>Chocolate Prestigio 30x33g</v>
      </c>
      <c r="EP197" s="51"/>
      <c r="EQ197" s="6">
        <f t="shared" si="488"/>
        <v>64.5</v>
      </c>
      <c r="ER197" s="5">
        <f t="shared" si="489"/>
        <v>0</v>
      </c>
      <c r="ES197" s="172">
        <f>(A!C198-xx!EQ197)*xx!EP197</f>
        <v>0</v>
      </c>
      <c r="ET197" s="51"/>
      <c r="EU197" s="6">
        <f t="shared" si="490"/>
        <v>64.5</v>
      </c>
      <c r="EV197" s="5">
        <f t="shared" si="491"/>
        <v>0</v>
      </c>
      <c r="EW197" s="5">
        <f>(A!C198-xx!EU197)*xx!ET197</f>
        <v>0</v>
      </c>
      <c r="EX197" s="5" t="str">
        <f t="shared" si="492"/>
        <v>Chocolate Prestigio 30x33g</v>
      </c>
      <c r="EY197" s="51"/>
      <c r="EZ197" s="6">
        <f t="shared" si="493"/>
        <v>64.5</v>
      </c>
      <c r="FA197" s="5">
        <f t="shared" si="494"/>
        <v>0</v>
      </c>
      <c r="FB197" s="172">
        <f>(A!C198-xx!EZ197)*xx!EY197</f>
        <v>0</v>
      </c>
      <c r="FC197" s="51"/>
      <c r="FD197" s="6">
        <f t="shared" si="495"/>
        <v>64.5</v>
      </c>
      <c r="FE197" s="5">
        <f t="shared" si="496"/>
        <v>0</v>
      </c>
      <c r="FF197" s="5">
        <f>(A!C198-xx!FD197)*xx!FC197</f>
        <v>0</v>
      </c>
      <c r="FG197" s="5" t="str">
        <f t="shared" si="497"/>
        <v>Chocolate Prestigio 30x33g</v>
      </c>
      <c r="FH197" s="51"/>
      <c r="FI197" s="6">
        <f t="shared" si="498"/>
        <v>64.5</v>
      </c>
      <c r="FJ197" s="5">
        <f t="shared" si="499"/>
        <v>0</v>
      </c>
      <c r="FK197" s="172">
        <f>(A!C198-xx!FI197)*xx!FH197</f>
        <v>0</v>
      </c>
      <c r="FL197" s="51"/>
      <c r="FM197" s="6">
        <f t="shared" si="500"/>
        <v>64.5</v>
      </c>
      <c r="FN197" s="5">
        <f t="shared" si="501"/>
        <v>0</v>
      </c>
      <c r="FO197" s="5">
        <f>(A!C198-xx!FM197)*xx!FL197</f>
        <v>0</v>
      </c>
      <c r="FP197" s="5" t="str">
        <f t="shared" si="502"/>
        <v>Chocolate Prestigio 30x33g</v>
      </c>
      <c r="FQ197" s="51"/>
      <c r="FR197" s="6">
        <f t="shared" si="503"/>
        <v>64.5</v>
      </c>
      <c r="FS197" s="5">
        <f t="shared" si="504"/>
        <v>0</v>
      </c>
      <c r="FT197" s="172">
        <f>(A!C198-xx!FR197)*xx!FQ197</f>
        <v>0</v>
      </c>
      <c r="FU197" s="51"/>
      <c r="FV197" s="6">
        <f t="shared" si="505"/>
        <v>64.5</v>
      </c>
      <c r="FW197" s="5">
        <f t="shared" si="506"/>
        <v>0</v>
      </c>
      <c r="FX197" s="5">
        <f>(A!C198-xx!FV197)*xx!FU197</f>
        <v>0</v>
      </c>
      <c r="FY197" s="5" t="str">
        <f t="shared" si="507"/>
        <v>Chocolate Prestigio 30x33g</v>
      </c>
      <c r="FZ197" s="51"/>
      <c r="GA197" s="6">
        <f t="shared" si="508"/>
        <v>64.5</v>
      </c>
      <c r="GB197" s="5">
        <f t="shared" si="509"/>
        <v>0</v>
      </c>
      <c r="GC197" s="172">
        <f>(A!C198-xx!GA197)*xx!FZ197</f>
        <v>0</v>
      </c>
      <c r="GD197" s="51"/>
      <c r="GE197" s="6">
        <f t="shared" si="510"/>
        <v>64.5</v>
      </c>
      <c r="GF197" s="5">
        <f t="shared" si="511"/>
        <v>0</v>
      </c>
      <c r="GG197" s="5">
        <f>(A!C198-xx!GE197)*xx!GD197</f>
        <v>0</v>
      </c>
      <c r="GH197" s="5" t="str">
        <f t="shared" si="512"/>
        <v>Chocolate Prestigio 30x33g</v>
      </c>
      <c r="GI197" s="51"/>
      <c r="GJ197" s="6">
        <f t="shared" si="513"/>
        <v>64.5</v>
      </c>
      <c r="GK197" s="5">
        <f t="shared" si="514"/>
        <v>0</v>
      </c>
      <c r="GL197" s="172">
        <f>(A!C198-xx!GJ197)*xx!GI197</f>
        <v>0</v>
      </c>
      <c r="GM197" s="51"/>
      <c r="GN197" s="6">
        <f t="shared" si="515"/>
        <v>64.5</v>
      </c>
      <c r="GO197" s="5">
        <f t="shared" si="516"/>
        <v>0</v>
      </c>
      <c r="GP197" s="5">
        <f>(A!C198-xx!GN197)*xx!GM197</f>
        <v>0</v>
      </c>
      <c r="GQ197" s="5" t="str">
        <f t="shared" si="517"/>
        <v>Chocolate Prestigio 30x33g</v>
      </c>
      <c r="GR197" s="51"/>
      <c r="GS197" s="6">
        <f t="shared" si="518"/>
        <v>64.5</v>
      </c>
      <c r="GT197" s="5">
        <f t="shared" si="519"/>
        <v>0</v>
      </c>
      <c r="GU197" s="172">
        <f>(A!C198-xx!GS197)*xx!GR197</f>
        <v>0</v>
      </c>
      <c r="GV197" s="51"/>
      <c r="GW197" s="6">
        <f t="shared" si="520"/>
        <v>64.5</v>
      </c>
      <c r="GX197" s="5">
        <f t="shared" si="521"/>
        <v>0</v>
      </c>
      <c r="GY197" s="5">
        <f>(A!C198-xx!GW197)*xx!GV197</f>
        <v>0</v>
      </c>
      <c r="GZ197" s="5" t="str">
        <f t="shared" si="522"/>
        <v>Chocolate Prestigio 30x33g</v>
      </c>
      <c r="HA197" s="51"/>
      <c r="HB197" s="6">
        <f t="shared" si="523"/>
        <v>64.5</v>
      </c>
      <c r="HC197" s="5">
        <f t="shared" si="524"/>
        <v>0</v>
      </c>
      <c r="HD197" s="172">
        <f>(A!C198-xx!HB197)*xx!HA197</f>
        <v>0</v>
      </c>
      <c r="HE197" s="51"/>
      <c r="HF197" s="6">
        <f t="shared" si="525"/>
        <v>64.5</v>
      </c>
      <c r="HG197" s="5">
        <f t="shared" si="526"/>
        <v>0</v>
      </c>
      <c r="HH197" s="5">
        <f>(A!C198-xx!HF197)*xx!HE197</f>
        <v>0</v>
      </c>
      <c r="HI197" s="5" t="str">
        <f t="shared" si="527"/>
        <v>Chocolate Prestigio 30x33g</v>
      </c>
      <c r="HJ197" s="51"/>
      <c r="HK197" s="6">
        <f t="shared" si="528"/>
        <v>64.5</v>
      </c>
      <c r="HL197" s="5">
        <f t="shared" si="529"/>
        <v>0</v>
      </c>
      <c r="HM197" s="172">
        <f>(A!C198-xx!HK197)*xx!HJ197</f>
        <v>0</v>
      </c>
      <c r="HN197" s="51"/>
      <c r="HO197" s="6">
        <f t="shared" si="530"/>
        <v>64.5</v>
      </c>
      <c r="HP197" s="5">
        <f t="shared" si="531"/>
        <v>0</v>
      </c>
      <c r="HQ197" s="5">
        <f>-(A!C198-xx!HO197)*xx!HN197</f>
        <v>0</v>
      </c>
      <c r="HR197" s="5" t="str">
        <f t="shared" si="532"/>
        <v>Chocolate Prestigio 30x33g</v>
      </c>
      <c r="HS197" s="51"/>
      <c r="HT197" s="6">
        <f t="shared" si="533"/>
        <v>64.5</v>
      </c>
      <c r="HU197" s="5">
        <f t="shared" si="534"/>
        <v>0</v>
      </c>
      <c r="HV197" s="172">
        <f>(A!C198-xx!HT197)*xx!HS197</f>
        <v>0</v>
      </c>
      <c r="HW197" s="51"/>
      <c r="HX197" s="6">
        <f>A!C198</f>
        <v>64.5</v>
      </c>
      <c r="HY197" s="5">
        <f t="shared" si="535"/>
        <v>0</v>
      </c>
      <c r="HZ197" s="5">
        <f>(A!C198-xx!HX197)*xx!HW197</f>
        <v>0</v>
      </c>
      <c r="IA197" s="5" t="str">
        <f>A!B198</f>
        <v>Chocolate Prestigio 30x33g</v>
      </c>
      <c r="IB197" s="5">
        <f t="shared" si="536"/>
        <v>0</v>
      </c>
      <c r="IC197" s="21">
        <f t="shared" si="537"/>
        <v>0</v>
      </c>
      <c r="ID197" s="21" t="e">
        <f>A!#REF!</f>
        <v>#REF!</v>
      </c>
      <c r="IE197" s="21" t="e">
        <f>NF!IS197</f>
        <v>#DIV/0!</v>
      </c>
      <c r="IF197" s="26" t="e">
        <f t="shared" si="538"/>
        <v>#REF!</v>
      </c>
      <c r="IG197" s="6" t="e">
        <f t="shared" si="539"/>
        <v>#REF!</v>
      </c>
      <c r="IH197" s="34" t="e">
        <f t="shared" si="540"/>
        <v>#REF!</v>
      </c>
      <c r="II197" s="174" t="e">
        <f>IB197+A!#REF!+NF!IQ197</f>
        <v>#REF!</v>
      </c>
      <c r="IJ197" s="175" t="e">
        <f>IC197+A!#REF!+NF!IR197</f>
        <v>#REF!</v>
      </c>
      <c r="IK197" s="175" t="e">
        <f>II197*A!C198</f>
        <v>#REF!</v>
      </c>
      <c r="IL197" s="175" t="e">
        <f t="shared" si="408"/>
        <v>#REF!</v>
      </c>
      <c r="IM197" s="81" t="e">
        <f t="shared" si="541"/>
        <v>#REF!</v>
      </c>
      <c r="IN197" s="57" t="str">
        <f t="shared" si="542"/>
        <v>Chocolate Prestigio 30x33g</v>
      </c>
      <c r="IO197" s="57" t="e">
        <f>IF197/A!C198</f>
        <v>#REF!</v>
      </c>
      <c r="IP197" s="66"/>
      <c r="IQ197" s="57" t="e">
        <f t="shared" si="543"/>
        <v>#REF!</v>
      </c>
      <c r="IR197" s="11" t="e">
        <f>IF197-#REF!</f>
        <v>#REF!</v>
      </c>
    </row>
    <row r="198" spans="1:252" x14ac:dyDescent="0.2">
      <c r="A198" s="19" t="str">
        <f>A!B199</f>
        <v>Chocolate Prestígio Branco 30x33g</v>
      </c>
      <c r="B198" s="63"/>
      <c r="C198" s="31">
        <f>A!C199</f>
        <v>28.35</v>
      </c>
      <c r="D198" s="14">
        <f t="shared" si="409"/>
        <v>0</v>
      </c>
      <c r="E198" s="169">
        <f>(A!C199-xx!C198)*xx!B198</f>
        <v>0</v>
      </c>
      <c r="F198" s="63"/>
      <c r="G198" s="22">
        <f t="shared" si="410"/>
        <v>28.35</v>
      </c>
      <c r="H198" s="1">
        <f t="shared" si="411"/>
        <v>0</v>
      </c>
      <c r="I198" s="1">
        <f>(A!C199-xx!G198)*xx!F198</f>
        <v>0</v>
      </c>
      <c r="J198" s="1" t="str">
        <f t="shared" si="412"/>
        <v>Chocolate Prestígio Branco 30x33g</v>
      </c>
      <c r="K198" s="63"/>
      <c r="L198" s="2">
        <f t="shared" si="413"/>
        <v>28.35</v>
      </c>
      <c r="M198" s="1">
        <f t="shared" si="414"/>
        <v>0</v>
      </c>
      <c r="N198" s="64">
        <f>(A!C199-xx!L198)*xx!K198</f>
        <v>0</v>
      </c>
      <c r="O198" s="63"/>
      <c r="P198" s="2">
        <f t="shared" si="415"/>
        <v>28.35</v>
      </c>
      <c r="Q198" s="1">
        <f t="shared" si="416"/>
        <v>0</v>
      </c>
      <c r="R198" s="14">
        <f>(A!C199-xx!P198)*xx!O198</f>
        <v>0</v>
      </c>
      <c r="S198" s="14" t="str">
        <f t="shared" si="417"/>
        <v>Chocolate Prestígio Branco 30x33g</v>
      </c>
      <c r="T198" s="63"/>
      <c r="U198" s="22">
        <f t="shared" si="418"/>
        <v>28.35</v>
      </c>
      <c r="V198" s="1">
        <f t="shared" si="419"/>
        <v>0</v>
      </c>
      <c r="W198" s="64">
        <f>(A!C199-xx!U198)*xx!T198</f>
        <v>0</v>
      </c>
      <c r="X198" s="63"/>
      <c r="Y198" s="2">
        <f t="shared" si="420"/>
        <v>28.35</v>
      </c>
      <c r="Z198" s="1">
        <f t="shared" si="421"/>
        <v>0</v>
      </c>
      <c r="AA198" s="1">
        <f>(A!C199-xx!Y198)*xx!X198</f>
        <v>0</v>
      </c>
      <c r="AB198" s="1" t="str">
        <f t="shared" si="422"/>
        <v>Chocolate Prestígio Branco 30x33g</v>
      </c>
      <c r="AC198" s="63"/>
      <c r="AD198" s="2">
        <f t="shared" si="423"/>
        <v>28.35</v>
      </c>
      <c r="AE198" s="1">
        <f t="shared" si="424"/>
        <v>0</v>
      </c>
      <c r="AF198" s="64">
        <f>(A!C199-xx!AD198)*xx!AC198</f>
        <v>0</v>
      </c>
      <c r="AG198" s="63"/>
      <c r="AH198" s="2">
        <f t="shared" si="425"/>
        <v>28.35</v>
      </c>
      <c r="AI198" s="1">
        <f t="shared" si="426"/>
        <v>0</v>
      </c>
      <c r="AJ198" s="1">
        <f>(A!C199-xx!AH198)*xx!AG198</f>
        <v>0</v>
      </c>
      <c r="AK198" s="1" t="str">
        <f t="shared" si="427"/>
        <v>Chocolate Prestígio Branco 30x33g</v>
      </c>
      <c r="AL198" s="63"/>
      <c r="AM198" s="2">
        <f t="shared" si="428"/>
        <v>28.35</v>
      </c>
      <c r="AN198" s="1">
        <f t="shared" si="429"/>
        <v>0</v>
      </c>
      <c r="AO198" s="64">
        <f>(A!C199-xx!AM198)*xx!AL198</f>
        <v>0</v>
      </c>
      <c r="AP198" s="63"/>
      <c r="AQ198" s="2">
        <f t="shared" si="430"/>
        <v>28.35</v>
      </c>
      <c r="AR198" s="1">
        <f t="shared" si="431"/>
        <v>0</v>
      </c>
      <c r="AS198" s="1">
        <f>(A!C199-xx!AQ198)*xx!AP198</f>
        <v>0</v>
      </c>
      <c r="AT198" s="1" t="str">
        <f t="shared" si="432"/>
        <v>Chocolate Prestígio Branco 30x33g</v>
      </c>
      <c r="AU198" s="63"/>
      <c r="AV198" s="2">
        <f t="shared" si="433"/>
        <v>28.35</v>
      </c>
      <c r="AW198" s="1">
        <f t="shared" si="434"/>
        <v>0</v>
      </c>
      <c r="AX198" s="64">
        <f>(A!C199-xx!AV198)*xx!AU198</f>
        <v>0</v>
      </c>
      <c r="AY198" s="63"/>
      <c r="AZ198" s="2">
        <f t="shared" si="435"/>
        <v>28.35</v>
      </c>
      <c r="BA198" s="1">
        <f t="shared" si="436"/>
        <v>0</v>
      </c>
      <c r="BB198" s="1">
        <f>(A!E199-xx!AZ198)*xx!AY198</f>
        <v>0</v>
      </c>
      <c r="BC198" s="1" t="str">
        <f t="shared" si="437"/>
        <v>Chocolate Prestígio Branco 30x33g</v>
      </c>
      <c r="BD198" s="63"/>
      <c r="BE198" s="2">
        <f t="shared" si="438"/>
        <v>28.35</v>
      </c>
      <c r="BF198" s="1">
        <f t="shared" si="439"/>
        <v>0</v>
      </c>
      <c r="BG198" s="64">
        <f>(A!C199-xx!BE198)*xx!BD198</f>
        <v>0</v>
      </c>
      <c r="BH198" s="63"/>
      <c r="BI198" s="2">
        <f t="shared" si="440"/>
        <v>28.35</v>
      </c>
      <c r="BJ198" s="1">
        <f t="shared" si="441"/>
        <v>0</v>
      </c>
      <c r="BK198" s="1">
        <f>(A!C199-xx!BI198)*xx!BH198</f>
        <v>0</v>
      </c>
      <c r="BL198" s="1" t="str">
        <f t="shared" si="442"/>
        <v>Chocolate Prestígio Branco 30x33g</v>
      </c>
      <c r="BM198" s="63"/>
      <c r="BN198" s="2">
        <f t="shared" si="443"/>
        <v>28.35</v>
      </c>
      <c r="BO198" s="1">
        <f t="shared" si="444"/>
        <v>0</v>
      </c>
      <c r="BP198" s="64">
        <f>(A!C199-xx!BN198)*xx!BM198</f>
        <v>0</v>
      </c>
      <c r="BQ198" s="63"/>
      <c r="BR198" s="2">
        <f t="shared" si="445"/>
        <v>28.35</v>
      </c>
      <c r="BS198" s="1">
        <f t="shared" si="446"/>
        <v>0</v>
      </c>
      <c r="BT198" s="1">
        <f>(A!C199-xx!BR198)*xx!BQ198</f>
        <v>0</v>
      </c>
      <c r="BU198" s="1" t="str">
        <f t="shared" si="447"/>
        <v>Chocolate Prestígio Branco 30x33g</v>
      </c>
      <c r="BV198" s="63"/>
      <c r="BW198" s="2">
        <f t="shared" si="448"/>
        <v>28.35</v>
      </c>
      <c r="BX198" s="1">
        <f t="shared" si="449"/>
        <v>0</v>
      </c>
      <c r="BY198" s="64">
        <f>(A!C199-xx!BW198)*xx!BV198</f>
        <v>0</v>
      </c>
      <c r="BZ198" s="63"/>
      <c r="CA198" s="2">
        <f t="shared" si="450"/>
        <v>28.35</v>
      </c>
      <c r="CB198" s="1">
        <f t="shared" si="451"/>
        <v>0</v>
      </c>
      <c r="CC198" s="1">
        <f>(A!C199-xx!CA198)*xx!BZ198</f>
        <v>0</v>
      </c>
      <c r="CD198" s="1" t="str">
        <f t="shared" si="452"/>
        <v>Chocolate Prestígio Branco 30x33g</v>
      </c>
      <c r="CE198" s="63"/>
      <c r="CF198" s="2">
        <f t="shared" si="453"/>
        <v>28.35</v>
      </c>
      <c r="CG198" s="1">
        <f t="shared" si="454"/>
        <v>0</v>
      </c>
      <c r="CH198" s="64">
        <f>(A!C199-xx!CF198)*xx!CE198</f>
        <v>0</v>
      </c>
      <c r="CI198" s="63"/>
      <c r="CJ198" s="2">
        <f t="shared" si="455"/>
        <v>28.35</v>
      </c>
      <c r="CK198" s="1">
        <f t="shared" si="456"/>
        <v>0</v>
      </c>
      <c r="CL198" s="1">
        <f>(A!C199-xx!CJ198)*xx!CI198</f>
        <v>0</v>
      </c>
      <c r="CM198" s="1" t="str">
        <f t="shared" si="457"/>
        <v>Chocolate Prestígio Branco 30x33g</v>
      </c>
      <c r="CN198" s="63"/>
      <c r="CO198" s="2">
        <f t="shared" si="458"/>
        <v>28.35</v>
      </c>
      <c r="CP198" s="1">
        <f t="shared" si="459"/>
        <v>0</v>
      </c>
      <c r="CQ198" s="64">
        <f>(A!C199-xx!CO198)*xx!CN198</f>
        <v>0</v>
      </c>
      <c r="CR198" s="63"/>
      <c r="CS198" s="2">
        <f t="shared" si="460"/>
        <v>28.35</v>
      </c>
      <c r="CT198" s="1">
        <f t="shared" si="461"/>
        <v>0</v>
      </c>
      <c r="CU198" s="1">
        <f>(A!C199-xx!CS198)*xx!CR198</f>
        <v>0</v>
      </c>
      <c r="CV198" s="1" t="str">
        <f t="shared" si="462"/>
        <v>Chocolate Prestígio Branco 30x33g</v>
      </c>
      <c r="CW198" s="63"/>
      <c r="CX198" s="2">
        <f t="shared" si="463"/>
        <v>28.35</v>
      </c>
      <c r="CY198" s="1">
        <f t="shared" si="464"/>
        <v>0</v>
      </c>
      <c r="CZ198" s="64">
        <f>(A!C199-xx!CX198)*xx!CW198</f>
        <v>0</v>
      </c>
      <c r="DA198" s="63"/>
      <c r="DB198" s="2">
        <f t="shared" si="465"/>
        <v>28.35</v>
      </c>
      <c r="DC198" s="1">
        <f t="shared" si="466"/>
        <v>0</v>
      </c>
      <c r="DD198" s="1">
        <f>(A!C199-xx!DB198)*xx!DA198</f>
        <v>0</v>
      </c>
      <c r="DE198" s="1" t="str">
        <f t="shared" si="467"/>
        <v>Chocolate Prestígio Branco 30x33g</v>
      </c>
      <c r="DF198" s="63"/>
      <c r="DG198" s="2">
        <f t="shared" si="468"/>
        <v>28.35</v>
      </c>
      <c r="DH198" s="1">
        <f t="shared" si="469"/>
        <v>0</v>
      </c>
      <c r="DI198" s="64">
        <f>(A!C199-xx!DG198)*xx!DF198</f>
        <v>0</v>
      </c>
      <c r="DJ198" s="63"/>
      <c r="DK198" s="2">
        <f t="shared" si="470"/>
        <v>28.35</v>
      </c>
      <c r="DL198" s="1">
        <f t="shared" si="471"/>
        <v>0</v>
      </c>
      <c r="DM198" s="1">
        <f>(A!C199-xx!DK198)*xx!DJ198</f>
        <v>0</v>
      </c>
      <c r="DN198" s="1" t="str">
        <f t="shared" si="472"/>
        <v>Chocolate Prestígio Branco 30x33g</v>
      </c>
      <c r="DO198" s="63"/>
      <c r="DP198" s="2">
        <f t="shared" si="473"/>
        <v>28.35</v>
      </c>
      <c r="DQ198" s="1">
        <f t="shared" si="474"/>
        <v>0</v>
      </c>
      <c r="DR198" s="64">
        <f>(A!C199-xx!DP198)*xx!DO198</f>
        <v>0</v>
      </c>
      <c r="DS198" s="63"/>
      <c r="DT198" s="2">
        <f t="shared" si="475"/>
        <v>28.35</v>
      </c>
      <c r="DU198" s="1">
        <f t="shared" si="476"/>
        <v>0</v>
      </c>
      <c r="DV198" s="1">
        <f>(A!C199-xx!DT198)*xx!DS198</f>
        <v>0</v>
      </c>
      <c r="DW198" s="1" t="str">
        <f t="shared" si="477"/>
        <v>Chocolate Prestígio Branco 30x33g</v>
      </c>
      <c r="DX198" s="63"/>
      <c r="DY198" s="2">
        <f t="shared" si="478"/>
        <v>28.35</v>
      </c>
      <c r="DZ198" s="1">
        <f t="shared" si="479"/>
        <v>0</v>
      </c>
      <c r="EA198" s="64">
        <f>(A!C199-xx!DY198)*xx!DX198</f>
        <v>0</v>
      </c>
      <c r="EB198" s="63"/>
      <c r="EC198" s="2">
        <f t="shared" si="480"/>
        <v>28.35</v>
      </c>
      <c r="ED198" s="1">
        <f t="shared" si="481"/>
        <v>0</v>
      </c>
      <c r="EE198" s="1">
        <f>(A!C199-xx!EC198)*xx!EB198</f>
        <v>0</v>
      </c>
      <c r="EF198" s="1" t="str">
        <f t="shared" si="482"/>
        <v>Chocolate Prestígio Branco 30x33g</v>
      </c>
      <c r="EG198" s="63"/>
      <c r="EH198" s="2">
        <f t="shared" si="483"/>
        <v>28.35</v>
      </c>
      <c r="EI198" s="1">
        <f t="shared" si="484"/>
        <v>0</v>
      </c>
      <c r="EJ198" s="64">
        <f>(A!C199-xx!EH198)*xx!EG198</f>
        <v>0</v>
      </c>
      <c r="EK198" s="63"/>
      <c r="EL198" s="2">
        <f t="shared" si="485"/>
        <v>28.35</v>
      </c>
      <c r="EM198" s="1">
        <f t="shared" si="486"/>
        <v>0</v>
      </c>
      <c r="EN198" s="1">
        <f>(A!C199-xx!EL198)*xx!EK198</f>
        <v>0</v>
      </c>
      <c r="EO198" s="1" t="str">
        <f t="shared" si="487"/>
        <v>Chocolate Prestígio Branco 30x33g</v>
      </c>
      <c r="EP198" s="63"/>
      <c r="EQ198" s="2">
        <f t="shared" si="488"/>
        <v>28.35</v>
      </c>
      <c r="ER198" s="1">
        <f t="shared" si="489"/>
        <v>0</v>
      </c>
      <c r="ES198" s="64">
        <f>(A!C199-xx!EQ198)*xx!EP198</f>
        <v>0</v>
      </c>
      <c r="ET198" s="63"/>
      <c r="EU198" s="2">
        <f t="shared" si="490"/>
        <v>28.35</v>
      </c>
      <c r="EV198" s="1">
        <f t="shared" si="491"/>
        <v>0</v>
      </c>
      <c r="EW198" s="1">
        <f>(A!C199-xx!EU198)*xx!ET198</f>
        <v>0</v>
      </c>
      <c r="EX198" s="1" t="str">
        <f t="shared" si="492"/>
        <v>Chocolate Prestígio Branco 30x33g</v>
      </c>
      <c r="EY198" s="63"/>
      <c r="EZ198" s="2">
        <f t="shared" si="493"/>
        <v>28.35</v>
      </c>
      <c r="FA198" s="1">
        <f t="shared" si="494"/>
        <v>0</v>
      </c>
      <c r="FB198" s="64">
        <f>(A!C199-xx!EZ198)*xx!EY198</f>
        <v>0</v>
      </c>
      <c r="FC198" s="63"/>
      <c r="FD198" s="2">
        <f t="shared" si="495"/>
        <v>28.35</v>
      </c>
      <c r="FE198" s="1">
        <f t="shared" si="496"/>
        <v>0</v>
      </c>
      <c r="FF198" s="1">
        <f>(A!C199-xx!FD198)*xx!FC198</f>
        <v>0</v>
      </c>
      <c r="FG198" s="1" t="str">
        <f t="shared" si="497"/>
        <v>Chocolate Prestígio Branco 30x33g</v>
      </c>
      <c r="FH198" s="63"/>
      <c r="FI198" s="2">
        <f t="shared" si="498"/>
        <v>28.35</v>
      </c>
      <c r="FJ198" s="1">
        <f t="shared" si="499"/>
        <v>0</v>
      </c>
      <c r="FK198" s="64">
        <f>(A!C199-xx!FI198)*xx!FH198</f>
        <v>0</v>
      </c>
      <c r="FL198" s="63"/>
      <c r="FM198" s="2">
        <f t="shared" si="500"/>
        <v>28.35</v>
      </c>
      <c r="FN198" s="1">
        <f t="shared" si="501"/>
        <v>0</v>
      </c>
      <c r="FO198" s="1">
        <f>(A!C199-xx!FM198)*xx!FL198</f>
        <v>0</v>
      </c>
      <c r="FP198" s="1" t="str">
        <f t="shared" si="502"/>
        <v>Chocolate Prestígio Branco 30x33g</v>
      </c>
      <c r="FQ198" s="63"/>
      <c r="FR198" s="2">
        <f t="shared" si="503"/>
        <v>28.35</v>
      </c>
      <c r="FS198" s="1">
        <f t="shared" si="504"/>
        <v>0</v>
      </c>
      <c r="FT198" s="64">
        <f>(A!C199-xx!FR198)*xx!FQ198</f>
        <v>0</v>
      </c>
      <c r="FU198" s="63"/>
      <c r="FV198" s="2">
        <f t="shared" si="505"/>
        <v>28.35</v>
      </c>
      <c r="FW198" s="1">
        <f t="shared" si="506"/>
        <v>0</v>
      </c>
      <c r="FX198" s="1">
        <f>(A!C199-xx!FV198)*xx!FU198</f>
        <v>0</v>
      </c>
      <c r="FY198" s="1" t="str">
        <f t="shared" si="507"/>
        <v>Chocolate Prestígio Branco 30x33g</v>
      </c>
      <c r="FZ198" s="63"/>
      <c r="GA198" s="2">
        <f t="shared" si="508"/>
        <v>28.35</v>
      </c>
      <c r="GB198" s="1">
        <f t="shared" si="509"/>
        <v>0</v>
      </c>
      <c r="GC198" s="64">
        <f>(A!C199-xx!GA198)*xx!FZ198</f>
        <v>0</v>
      </c>
      <c r="GD198" s="63"/>
      <c r="GE198" s="2">
        <f t="shared" si="510"/>
        <v>28.35</v>
      </c>
      <c r="GF198" s="1">
        <f t="shared" si="511"/>
        <v>0</v>
      </c>
      <c r="GG198" s="1">
        <f>(A!C199-xx!GE198)*xx!GD198</f>
        <v>0</v>
      </c>
      <c r="GH198" s="1" t="str">
        <f t="shared" si="512"/>
        <v>Chocolate Prestígio Branco 30x33g</v>
      </c>
      <c r="GI198" s="63"/>
      <c r="GJ198" s="2">
        <f t="shared" si="513"/>
        <v>28.35</v>
      </c>
      <c r="GK198" s="1">
        <f t="shared" si="514"/>
        <v>0</v>
      </c>
      <c r="GL198" s="64">
        <f>(A!C199-xx!GJ198)*xx!GI198</f>
        <v>0</v>
      </c>
      <c r="GM198" s="63"/>
      <c r="GN198" s="2">
        <f t="shared" si="515"/>
        <v>28.35</v>
      </c>
      <c r="GO198" s="1">
        <f t="shared" si="516"/>
        <v>0</v>
      </c>
      <c r="GP198" s="1">
        <f>(A!C199-xx!GN198)*xx!GM198</f>
        <v>0</v>
      </c>
      <c r="GQ198" s="1" t="str">
        <f t="shared" si="517"/>
        <v>Chocolate Prestígio Branco 30x33g</v>
      </c>
      <c r="GR198" s="63"/>
      <c r="GS198" s="2">
        <f t="shared" si="518"/>
        <v>28.35</v>
      </c>
      <c r="GT198" s="1">
        <f t="shared" si="519"/>
        <v>0</v>
      </c>
      <c r="GU198" s="64">
        <f>(A!C199-xx!GS198)*xx!GR198</f>
        <v>0</v>
      </c>
      <c r="GV198" s="63"/>
      <c r="GW198" s="2">
        <f t="shared" si="520"/>
        <v>28.35</v>
      </c>
      <c r="GX198" s="1">
        <f t="shared" si="521"/>
        <v>0</v>
      </c>
      <c r="GY198" s="1">
        <f>(A!C199-xx!GW198)*xx!GV198</f>
        <v>0</v>
      </c>
      <c r="GZ198" s="1" t="str">
        <f t="shared" si="522"/>
        <v>Chocolate Prestígio Branco 30x33g</v>
      </c>
      <c r="HA198" s="63"/>
      <c r="HB198" s="2">
        <f t="shared" si="523"/>
        <v>28.35</v>
      </c>
      <c r="HC198" s="1">
        <f t="shared" si="524"/>
        <v>0</v>
      </c>
      <c r="HD198" s="64">
        <f>(A!C199-xx!HB198)*xx!HA198</f>
        <v>0</v>
      </c>
      <c r="HE198" s="63"/>
      <c r="HF198" s="2">
        <f t="shared" si="525"/>
        <v>28.35</v>
      </c>
      <c r="HG198" s="1">
        <f t="shared" si="526"/>
        <v>0</v>
      </c>
      <c r="HH198" s="1">
        <f>(A!C199-xx!HF198)*xx!HE198</f>
        <v>0</v>
      </c>
      <c r="HI198" s="1" t="str">
        <f t="shared" si="527"/>
        <v>Chocolate Prestígio Branco 30x33g</v>
      </c>
      <c r="HJ198" s="63"/>
      <c r="HK198" s="2">
        <f t="shared" si="528"/>
        <v>28.35</v>
      </c>
      <c r="HL198" s="1">
        <f t="shared" si="529"/>
        <v>0</v>
      </c>
      <c r="HM198" s="64">
        <f>(A!C199-xx!HK198)*xx!HJ198</f>
        <v>0</v>
      </c>
      <c r="HN198" s="63"/>
      <c r="HO198" s="2">
        <f t="shared" si="530"/>
        <v>28.35</v>
      </c>
      <c r="HP198" s="1">
        <f t="shared" si="531"/>
        <v>0</v>
      </c>
      <c r="HQ198" s="1">
        <f>-(A!C199-xx!HO198)*xx!HN198</f>
        <v>0</v>
      </c>
      <c r="HR198" s="1" t="str">
        <f t="shared" si="532"/>
        <v>Chocolate Prestígio Branco 30x33g</v>
      </c>
      <c r="HS198" s="63"/>
      <c r="HT198" s="2">
        <f t="shared" si="533"/>
        <v>28.35</v>
      </c>
      <c r="HU198" s="1">
        <f t="shared" si="534"/>
        <v>0</v>
      </c>
      <c r="HV198" s="64">
        <f>(A!C199-xx!HT198)*xx!HS198</f>
        <v>0</v>
      </c>
      <c r="HW198" s="63"/>
      <c r="HX198" s="2">
        <f>A!C199</f>
        <v>28.35</v>
      </c>
      <c r="HY198" s="1">
        <f t="shared" si="535"/>
        <v>0</v>
      </c>
      <c r="HZ198" s="1">
        <f>(A!C199-xx!HX198)*xx!HW198</f>
        <v>0</v>
      </c>
      <c r="IA198" s="1" t="str">
        <f>A!B199</f>
        <v>Chocolate Prestígio Branco 30x33g</v>
      </c>
      <c r="IB198" s="1">
        <f t="shared" si="536"/>
        <v>0</v>
      </c>
      <c r="IC198" s="14">
        <f t="shared" si="537"/>
        <v>0</v>
      </c>
      <c r="ID198" s="14" t="e">
        <f>A!#REF!</f>
        <v>#REF!</v>
      </c>
      <c r="IE198" s="14" t="e">
        <f>NF!IS198</f>
        <v>#DIV/0!</v>
      </c>
      <c r="IF198" s="26" t="e">
        <f t="shared" si="538"/>
        <v>#REF!</v>
      </c>
      <c r="IG198" s="2" t="e">
        <f t="shared" si="539"/>
        <v>#REF!</v>
      </c>
      <c r="IH198" s="170" t="e">
        <f t="shared" si="540"/>
        <v>#REF!</v>
      </c>
      <c r="II198" s="174" t="e">
        <f>IB198+A!#REF!+NF!IQ198</f>
        <v>#REF!</v>
      </c>
      <c r="IJ198" s="175" t="e">
        <f>IC198+A!#REF!+NF!IR198</f>
        <v>#REF!</v>
      </c>
      <c r="IK198" s="175" t="e">
        <f>II198*A!C199</f>
        <v>#REF!</v>
      </c>
      <c r="IL198" s="175" t="e">
        <f t="shared" si="408"/>
        <v>#REF!</v>
      </c>
      <c r="IM198" s="81" t="e">
        <f t="shared" si="541"/>
        <v>#REF!</v>
      </c>
      <c r="IN198" s="84" t="str">
        <f t="shared" si="542"/>
        <v>Chocolate Prestígio Branco 30x33g</v>
      </c>
      <c r="IO198" s="84" t="e">
        <f>IF198/A!C199</f>
        <v>#REF!</v>
      </c>
      <c r="IP198" s="72"/>
      <c r="IQ198" s="84" t="e">
        <f t="shared" si="543"/>
        <v>#REF!</v>
      </c>
      <c r="IR198" s="85" t="e">
        <f>IF198-#REF!</f>
        <v>#REF!</v>
      </c>
    </row>
    <row r="199" spans="1:252" x14ac:dyDescent="0.2">
      <c r="A199" s="20" t="str">
        <f>A!B200</f>
        <v>Chocolate Prestigio Dark Choc 30X33g</v>
      </c>
      <c r="B199" s="51"/>
      <c r="C199" s="65">
        <f>A!C200</f>
        <v>42.78</v>
      </c>
      <c r="D199" s="21">
        <f t="shared" si="409"/>
        <v>0</v>
      </c>
      <c r="E199" s="171">
        <f>(A!C200-xx!C199)*xx!B199</f>
        <v>0</v>
      </c>
      <c r="F199" s="51"/>
      <c r="G199" s="32">
        <f t="shared" si="410"/>
        <v>42.78</v>
      </c>
      <c r="H199" s="5">
        <f t="shared" si="411"/>
        <v>0</v>
      </c>
      <c r="I199" s="5">
        <f>(A!C200-xx!G199)*xx!F199</f>
        <v>0</v>
      </c>
      <c r="J199" s="5" t="str">
        <f t="shared" si="412"/>
        <v>Chocolate Prestigio Dark Choc 30X33g</v>
      </c>
      <c r="K199" s="51"/>
      <c r="L199" s="6">
        <f t="shared" si="413"/>
        <v>42.78</v>
      </c>
      <c r="M199" s="5">
        <f t="shared" si="414"/>
        <v>0</v>
      </c>
      <c r="N199" s="172">
        <f>(A!C200-xx!L199)*xx!K199</f>
        <v>0</v>
      </c>
      <c r="O199" s="51"/>
      <c r="P199" s="6">
        <f t="shared" si="415"/>
        <v>42.78</v>
      </c>
      <c r="Q199" s="5">
        <f t="shared" si="416"/>
        <v>0</v>
      </c>
      <c r="R199" s="21">
        <f>(A!C200-xx!P199)*xx!O199</f>
        <v>0</v>
      </c>
      <c r="S199" s="21" t="str">
        <f t="shared" si="417"/>
        <v>Chocolate Prestigio Dark Choc 30X33g</v>
      </c>
      <c r="T199" s="51"/>
      <c r="U199" s="32">
        <f t="shared" si="418"/>
        <v>42.78</v>
      </c>
      <c r="V199" s="5">
        <f t="shared" si="419"/>
        <v>0</v>
      </c>
      <c r="W199" s="172">
        <f>(A!C200-xx!U199)*xx!T199</f>
        <v>0</v>
      </c>
      <c r="X199" s="51"/>
      <c r="Y199" s="6">
        <f t="shared" si="420"/>
        <v>42.78</v>
      </c>
      <c r="Z199" s="5">
        <f t="shared" si="421"/>
        <v>0</v>
      </c>
      <c r="AA199" s="5">
        <f>(A!C200-xx!Y199)*xx!X199</f>
        <v>0</v>
      </c>
      <c r="AB199" s="5" t="str">
        <f t="shared" si="422"/>
        <v>Chocolate Prestigio Dark Choc 30X33g</v>
      </c>
      <c r="AC199" s="51"/>
      <c r="AD199" s="6">
        <f t="shared" si="423"/>
        <v>42.78</v>
      </c>
      <c r="AE199" s="5">
        <f t="shared" si="424"/>
        <v>0</v>
      </c>
      <c r="AF199" s="172">
        <f>(A!C200-xx!AD199)*xx!AC199</f>
        <v>0</v>
      </c>
      <c r="AG199" s="51"/>
      <c r="AH199" s="6">
        <f t="shared" si="425"/>
        <v>42.78</v>
      </c>
      <c r="AI199" s="5">
        <f t="shared" si="426"/>
        <v>0</v>
      </c>
      <c r="AJ199" s="5">
        <f>(A!C200-xx!AH199)*xx!AG199</f>
        <v>0</v>
      </c>
      <c r="AK199" s="5" t="str">
        <f t="shared" si="427"/>
        <v>Chocolate Prestigio Dark Choc 30X33g</v>
      </c>
      <c r="AL199" s="51"/>
      <c r="AM199" s="6">
        <f t="shared" si="428"/>
        <v>42.78</v>
      </c>
      <c r="AN199" s="5">
        <f t="shared" si="429"/>
        <v>0</v>
      </c>
      <c r="AO199" s="172">
        <f>(A!C200-xx!AM199)*xx!AL199</f>
        <v>0</v>
      </c>
      <c r="AP199" s="51"/>
      <c r="AQ199" s="6">
        <f t="shared" si="430"/>
        <v>42.78</v>
      </c>
      <c r="AR199" s="5">
        <f t="shared" si="431"/>
        <v>0</v>
      </c>
      <c r="AS199" s="5">
        <f>(A!C200-xx!AQ199)*xx!AP199</f>
        <v>0</v>
      </c>
      <c r="AT199" s="5" t="str">
        <f t="shared" si="432"/>
        <v>Chocolate Prestigio Dark Choc 30X33g</v>
      </c>
      <c r="AU199" s="51"/>
      <c r="AV199" s="6">
        <f t="shared" si="433"/>
        <v>42.78</v>
      </c>
      <c r="AW199" s="5">
        <f t="shared" si="434"/>
        <v>0</v>
      </c>
      <c r="AX199" s="172">
        <f>(A!C200-xx!AV199)*xx!AU199</f>
        <v>0</v>
      </c>
      <c r="AY199" s="51"/>
      <c r="AZ199" s="6">
        <f t="shared" si="435"/>
        <v>42.78</v>
      </c>
      <c r="BA199" s="5">
        <f t="shared" si="436"/>
        <v>0</v>
      </c>
      <c r="BB199" s="5">
        <f>(A!E200-xx!AZ199)*xx!AY199</f>
        <v>0</v>
      </c>
      <c r="BC199" s="5" t="str">
        <f t="shared" si="437"/>
        <v>Chocolate Prestigio Dark Choc 30X33g</v>
      </c>
      <c r="BD199" s="51"/>
      <c r="BE199" s="6">
        <f t="shared" si="438"/>
        <v>42.78</v>
      </c>
      <c r="BF199" s="5">
        <f t="shared" si="439"/>
        <v>0</v>
      </c>
      <c r="BG199" s="172">
        <f>(A!C200-xx!BE199)*xx!BD199</f>
        <v>0</v>
      </c>
      <c r="BH199" s="51"/>
      <c r="BI199" s="6">
        <f t="shared" si="440"/>
        <v>42.78</v>
      </c>
      <c r="BJ199" s="5">
        <f t="shared" si="441"/>
        <v>0</v>
      </c>
      <c r="BK199" s="5">
        <f>(A!C200-xx!BI199)*xx!BH199</f>
        <v>0</v>
      </c>
      <c r="BL199" s="5" t="str">
        <f t="shared" si="442"/>
        <v>Chocolate Prestigio Dark Choc 30X33g</v>
      </c>
      <c r="BM199" s="51"/>
      <c r="BN199" s="6">
        <f t="shared" si="443"/>
        <v>42.78</v>
      </c>
      <c r="BO199" s="5">
        <f t="shared" si="444"/>
        <v>0</v>
      </c>
      <c r="BP199" s="172">
        <f>(A!C200-xx!BN199)*xx!BM199</f>
        <v>0</v>
      </c>
      <c r="BQ199" s="51"/>
      <c r="BR199" s="6">
        <f t="shared" si="445"/>
        <v>42.78</v>
      </c>
      <c r="BS199" s="5">
        <f t="shared" si="446"/>
        <v>0</v>
      </c>
      <c r="BT199" s="5">
        <f>(A!C200-xx!BR199)*xx!BQ199</f>
        <v>0</v>
      </c>
      <c r="BU199" s="5" t="str">
        <f t="shared" si="447"/>
        <v>Chocolate Prestigio Dark Choc 30X33g</v>
      </c>
      <c r="BV199" s="51"/>
      <c r="BW199" s="6">
        <f t="shared" si="448"/>
        <v>42.78</v>
      </c>
      <c r="BX199" s="5">
        <f t="shared" si="449"/>
        <v>0</v>
      </c>
      <c r="BY199" s="172">
        <f>(A!C200-xx!BW199)*xx!BV199</f>
        <v>0</v>
      </c>
      <c r="BZ199" s="51"/>
      <c r="CA199" s="6">
        <f t="shared" si="450"/>
        <v>42.78</v>
      </c>
      <c r="CB199" s="5">
        <f t="shared" si="451"/>
        <v>0</v>
      </c>
      <c r="CC199" s="5">
        <f>(A!C200-xx!CA199)*xx!BZ199</f>
        <v>0</v>
      </c>
      <c r="CD199" s="5" t="str">
        <f t="shared" si="452"/>
        <v>Chocolate Prestigio Dark Choc 30X33g</v>
      </c>
      <c r="CE199" s="51"/>
      <c r="CF199" s="6">
        <f t="shared" si="453"/>
        <v>42.78</v>
      </c>
      <c r="CG199" s="5">
        <f t="shared" si="454"/>
        <v>0</v>
      </c>
      <c r="CH199" s="172">
        <f>(A!C200-xx!CF199)*xx!CE199</f>
        <v>0</v>
      </c>
      <c r="CI199" s="51"/>
      <c r="CJ199" s="6">
        <f t="shared" si="455"/>
        <v>42.78</v>
      </c>
      <c r="CK199" s="5">
        <f t="shared" si="456"/>
        <v>0</v>
      </c>
      <c r="CL199" s="5">
        <f>(A!C200-xx!CJ199)*xx!CI199</f>
        <v>0</v>
      </c>
      <c r="CM199" s="5" t="str">
        <f t="shared" si="457"/>
        <v>Chocolate Prestigio Dark Choc 30X33g</v>
      </c>
      <c r="CN199" s="51"/>
      <c r="CO199" s="6">
        <f t="shared" si="458"/>
        <v>42.78</v>
      </c>
      <c r="CP199" s="5">
        <f t="shared" si="459"/>
        <v>0</v>
      </c>
      <c r="CQ199" s="172">
        <f>(A!C200-xx!CO199)*xx!CN199</f>
        <v>0</v>
      </c>
      <c r="CR199" s="51"/>
      <c r="CS199" s="6">
        <f t="shared" si="460"/>
        <v>42.78</v>
      </c>
      <c r="CT199" s="5">
        <f t="shared" si="461"/>
        <v>0</v>
      </c>
      <c r="CU199" s="5">
        <f>(A!C200-xx!CS199)*xx!CR199</f>
        <v>0</v>
      </c>
      <c r="CV199" s="5" t="str">
        <f t="shared" si="462"/>
        <v>Chocolate Prestigio Dark Choc 30X33g</v>
      </c>
      <c r="CW199" s="51"/>
      <c r="CX199" s="6">
        <f t="shared" si="463"/>
        <v>42.78</v>
      </c>
      <c r="CY199" s="5">
        <f t="shared" si="464"/>
        <v>0</v>
      </c>
      <c r="CZ199" s="172">
        <f>(A!C200-xx!CX199)*xx!CW199</f>
        <v>0</v>
      </c>
      <c r="DA199" s="51"/>
      <c r="DB199" s="6">
        <f t="shared" si="465"/>
        <v>42.78</v>
      </c>
      <c r="DC199" s="5">
        <f t="shared" si="466"/>
        <v>0</v>
      </c>
      <c r="DD199" s="5">
        <f>(A!C200-xx!DB199)*xx!DA199</f>
        <v>0</v>
      </c>
      <c r="DE199" s="5" t="str">
        <f t="shared" si="467"/>
        <v>Chocolate Prestigio Dark Choc 30X33g</v>
      </c>
      <c r="DF199" s="51"/>
      <c r="DG199" s="6">
        <f t="shared" si="468"/>
        <v>42.78</v>
      </c>
      <c r="DH199" s="5">
        <f t="shared" si="469"/>
        <v>0</v>
      </c>
      <c r="DI199" s="172">
        <f>(A!C200-xx!DG199)*xx!DF199</f>
        <v>0</v>
      </c>
      <c r="DJ199" s="51"/>
      <c r="DK199" s="6">
        <f t="shared" si="470"/>
        <v>42.78</v>
      </c>
      <c r="DL199" s="5">
        <f t="shared" si="471"/>
        <v>0</v>
      </c>
      <c r="DM199" s="5">
        <f>(A!C200-xx!DK199)*xx!DJ199</f>
        <v>0</v>
      </c>
      <c r="DN199" s="5" t="str">
        <f t="shared" si="472"/>
        <v>Chocolate Prestigio Dark Choc 30X33g</v>
      </c>
      <c r="DO199" s="51"/>
      <c r="DP199" s="6">
        <f t="shared" si="473"/>
        <v>42.78</v>
      </c>
      <c r="DQ199" s="5">
        <f t="shared" si="474"/>
        <v>0</v>
      </c>
      <c r="DR199" s="172">
        <f>(A!C200-xx!DP199)*xx!DO199</f>
        <v>0</v>
      </c>
      <c r="DS199" s="51"/>
      <c r="DT199" s="6">
        <f t="shared" si="475"/>
        <v>42.78</v>
      </c>
      <c r="DU199" s="5">
        <f t="shared" si="476"/>
        <v>0</v>
      </c>
      <c r="DV199" s="5">
        <f>(A!C200-xx!DT199)*xx!DS199</f>
        <v>0</v>
      </c>
      <c r="DW199" s="5" t="str">
        <f t="shared" si="477"/>
        <v>Chocolate Prestigio Dark Choc 30X33g</v>
      </c>
      <c r="DX199" s="51"/>
      <c r="DY199" s="6">
        <f t="shared" si="478"/>
        <v>42.78</v>
      </c>
      <c r="DZ199" s="5">
        <f t="shared" si="479"/>
        <v>0</v>
      </c>
      <c r="EA199" s="172">
        <f>(A!C200-xx!DY199)*xx!DX199</f>
        <v>0</v>
      </c>
      <c r="EB199" s="51"/>
      <c r="EC199" s="6">
        <f t="shared" si="480"/>
        <v>42.78</v>
      </c>
      <c r="ED199" s="5">
        <f t="shared" si="481"/>
        <v>0</v>
      </c>
      <c r="EE199" s="5">
        <f>(A!C200-xx!EC199)*xx!EB199</f>
        <v>0</v>
      </c>
      <c r="EF199" s="5" t="str">
        <f t="shared" si="482"/>
        <v>Chocolate Prestigio Dark Choc 30X33g</v>
      </c>
      <c r="EG199" s="51"/>
      <c r="EH199" s="6">
        <f t="shared" si="483"/>
        <v>42.78</v>
      </c>
      <c r="EI199" s="5">
        <f t="shared" si="484"/>
        <v>0</v>
      </c>
      <c r="EJ199" s="172">
        <f>(A!C200-xx!EH199)*xx!EG199</f>
        <v>0</v>
      </c>
      <c r="EK199" s="51"/>
      <c r="EL199" s="6">
        <f t="shared" si="485"/>
        <v>42.78</v>
      </c>
      <c r="EM199" s="5">
        <f t="shared" si="486"/>
        <v>0</v>
      </c>
      <c r="EN199" s="5">
        <f>(A!C200-xx!EL199)*xx!EK199</f>
        <v>0</v>
      </c>
      <c r="EO199" s="5" t="str">
        <f t="shared" si="487"/>
        <v>Chocolate Prestigio Dark Choc 30X33g</v>
      </c>
      <c r="EP199" s="51"/>
      <c r="EQ199" s="6">
        <f t="shared" si="488"/>
        <v>42.78</v>
      </c>
      <c r="ER199" s="5">
        <f t="shared" si="489"/>
        <v>0</v>
      </c>
      <c r="ES199" s="172">
        <f>(A!C200-xx!EQ199)*xx!EP199</f>
        <v>0</v>
      </c>
      <c r="ET199" s="51"/>
      <c r="EU199" s="6">
        <f t="shared" si="490"/>
        <v>42.78</v>
      </c>
      <c r="EV199" s="5">
        <f t="shared" si="491"/>
        <v>0</v>
      </c>
      <c r="EW199" s="5">
        <f>(A!C200-xx!EU199)*xx!ET199</f>
        <v>0</v>
      </c>
      <c r="EX199" s="5" t="str">
        <f t="shared" si="492"/>
        <v>Chocolate Prestigio Dark Choc 30X33g</v>
      </c>
      <c r="EY199" s="51"/>
      <c r="EZ199" s="6">
        <f t="shared" si="493"/>
        <v>42.78</v>
      </c>
      <c r="FA199" s="5">
        <f t="shared" si="494"/>
        <v>0</v>
      </c>
      <c r="FB199" s="172">
        <f>(A!C200-xx!EZ199)*xx!EY199</f>
        <v>0</v>
      </c>
      <c r="FC199" s="51"/>
      <c r="FD199" s="6">
        <f t="shared" si="495"/>
        <v>42.78</v>
      </c>
      <c r="FE199" s="5">
        <f t="shared" si="496"/>
        <v>0</v>
      </c>
      <c r="FF199" s="5">
        <f>(A!C200-xx!FD199)*xx!FC199</f>
        <v>0</v>
      </c>
      <c r="FG199" s="5" t="str">
        <f t="shared" si="497"/>
        <v>Chocolate Prestigio Dark Choc 30X33g</v>
      </c>
      <c r="FH199" s="51"/>
      <c r="FI199" s="6">
        <f t="shared" si="498"/>
        <v>42.78</v>
      </c>
      <c r="FJ199" s="5">
        <f t="shared" si="499"/>
        <v>0</v>
      </c>
      <c r="FK199" s="172">
        <f>(A!C200-xx!FI199)*xx!FH199</f>
        <v>0</v>
      </c>
      <c r="FL199" s="51"/>
      <c r="FM199" s="6">
        <f t="shared" si="500"/>
        <v>42.78</v>
      </c>
      <c r="FN199" s="5">
        <f t="shared" si="501"/>
        <v>0</v>
      </c>
      <c r="FO199" s="5">
        <f>(A!C200-xx!FM199)*xx!FL199</f>
        <v>0</v>
      </c>
      <c r="FP199" s="5" t="str">
        <f t="shared" si="502"/>
        <v>Chocolate Prestigio Dark Choc 30X33g</v>
      </c>
      <c r="FQ199" s="51"/>
      <c r="FR199" s="6">
        <f t="shared" si="503"/>
        <v>42.78</v>
      </c>
      <c r="FS199" s="5">
        <f t="shared" si="504"/>
        <v>0</v>
      </c>
      <c r="FT199" s="172">
        <f>(A!C200-xx!FR199)*xx!FQ199</f>
        <v>0</v>
      </c>
      <c r="FU199" s="51"/>
      <c r="FV199" s="6">
        <f t="shared" si="505"/>
        <v>42.78</v>
      </c>
      <c r="FW199" s="5">
        <f t="shared" si="506"/>
        <v>0</v>
      </c>
      <c r="FX199" s="5">
        <f>(A!C200-xx!FV199)*xx!FU199</f>
        <v>0</v>
      </c>
      <c r="FY199" s="5" t="str">
        <f t="shared" si="507"/>
        <v>Chocolate Prestigio Dark Choc 30X33g</v>
      </c>
      <c r="FZ199" s="51"/>
      <c r="GA199" s="6">
        <f t="shared" si="508"/>
        <v>42.78</v>
      </c>
      <c r="GB199" s="5">
        <f t="shared" si="509"/>
        <v>0</v>
      </c>
      <c r="GC199" s="172">
        <f>(A!C200-xx!GA199)*xx!FZ199</f>
        <v>0</v>
      </c>
      <c r="GD199" s="51"/>
      <c r="GE199" s="6">
        <f t="shared" si="510"/>
        <v>42.78</v>
      </c>
      <c r="GF199" s="5">
        <f t="shared" si="511"/>
        <v>0</v>
      </c>
      <c r="GG199" s="5">
        <f>(A!C200-xx!GE199)*xx!GD199</f>
        <v>0</v>
      </c>
      <c r="GH199" s="5" t="str">
        <f t="shared" si="512"/>
        <v>Chocolate Prestigio Dark Choc 30X33g</v>
      </c>
      <c r="GI199" s="51"/>
      <c r="GJ199" s="6">
        <f t="shared" si="513"/>
        <v>42.78</v>
      </c>
      <c r="GK199" s="5">
        <f t="shared" si="514"/>
        <v>0</v>
      </c>
      <c r="GL199" s="172">
        <f>(A!C200-xx!GJ199)*xx!GI199</f>
        <v>0</v>
      </c>
      <c r="GM199" s="51"/>
      <c r="GN199" s="6">
        <f t="shared" si="515"/>
        <v>42.78</v>
      </c>
      <c r="GO199" s="5">
        <f t="shared" si="516"/>
        <v>0</v>
      </c>
      <c r="GP199" s="5">
        <f>(A!C200-xx!GN199)*xx!GM199</f>
        <v>0</v>
      </c>
      <c r="GQ199" s="5" t="str">
        <f t="shared" si="517"/>
        <v>Chocolate Prestigio Dark Choc 30X33g</v>
      </c>
      <c r="GR199" s="51"/>
      <c r="GS199" s="6">
        <f t="shared" si="518"/>
        <v>42.78</v>
      </c>
      <c r="GT199" s="5">
        <f t="shared" si="519"/>
        <v>0</v>
      </c>
      <c r="GU199" s="172">
        <f>(A!C200-xx!GS199)*xx!GR199</f>
        <v>0</v>
      </c>
      <c r="GV199" s="51"/>
      <c r="GW199" s="6">
        <f t="shared" si="520"/>
        <v>42.78</v>
      </c>
      <c r="GX199" s="5">
        <f t="shared" si="521"/>
        <v>0</v>
      </c>
      <c r="GY199" s="5">
        <f>(A!C200-xx!GW199)*xx!GV199</f>
        <v>0</v>
      </c>
      <c r="GZ199" s="5" t="str">
        <f t="shared" si="522"/>
        <v>Chocolate Prestigio Dark Choc 30X33g</v>
      </c>
      <c r="HA199" s="51"/>
      <c r="HB199" s="6">
        <f t="shared" si="523"/>
        <v>42.78</v>
      </c>
      <c r="HC199" s="5">
        <f t="shared" si="524"/>
        <v>0</v>
      </c>
      <c r="HD199" s="172">
        <f>(A!C200-xx!HB199)*xx!HA199</f>
        <v>0</v>
      </c>
      <c r="HE199" s="51"/>
      <c r="HF199" s="6">
        <f t="shared" si="525"/>
        <v>42.78</v>
      </c>
      <c r="HG199" s="5">
        <f t="shared" si="526"/>
        <v>0</v>
      </c>
      <c r="HH199" s="5">
        <f>(A!C200-xx!HF199)*xx!HE199</f>
        <v>0</v>
      </c>
      <c r="HI199" s="5" t="str">
        <f t="shared" si="527"/>
        <v>Chocolate Prestigio Dark Choc 30X33g</v>
      </c>
      <c r="HJ199" s="51"/>
      <c r="HK199" s="6">
        <f t="shared" si="528"/>
        <v>42.78</v>
      </c>
      <c r="HL199" s="5">
        <f t="shared" si="529"/>
        <v>0</v>
      </c>
      <c r="HM199" s="172">
        <f>(A!C200-xx!HK199)*xx!HJ199</f>
        <v>0</v>
      </c>
      <c r="HN199" s="51"/>
      <c r="HO199" s="6">
        <f t="shared" si="530"/>
        <v>42.78</v>
      </c>
      <c r="HP199" s="5">
        <f t="shared" si="531"/>
        <v>0</v>
      </c>
      <c r="HQ199" s="5">
        <f>-(A!C200-xx!HO199)*xx!HN199</f>
        <v>0</v>
      </c>
      <c r="HR199" s="5" t="str">
        <f t="shared" si="532"/>
        <v>Chocolate Prestigio Dark Choc 30X33g</v>
      </c>
      <c r="HS199" s="51"/>
      <c r="HT199" s="6">
        <f t="shared" si="533"/>
        <v>42.78</v>
      </c>
      <c r="HU199" s="5">
        <f t="shared" si="534"/>
        <v>0</v>
      </c>
      <c r="HV199" s="172">
        <f>(A!C200-xx!HT199)*xx!HS199</f>
        <v>0</v>
      </c>
      <c r="HW199" s="51"/>
      <c r="HX199" s="6">
        <f>A!C200</f>
        <v>42.78</v>
      </c>
      <c r="HY199" s="5">
        <f t="shared" si="535"/>
        <v>0</v>
      </c>
      <c r="HZ199" s="5">
        <f>(A!C200-xx!HX199)*xx!HW199</f>
        <v>0</v>
      </c>
      <c r="IA199" s="5" t="str">
        <f>A!B200</f>
        <v>Chocolate Prestigio Dark Choc 30X33g</v>
      </c>
      <c r="IB199" s="5">
        <f t="shared" si="536"/>
        <v>0</v>
      </c>
      <c r="IC199" s="21">
        <f t="shared" si="537"/>
        <v>0</v>
      </c>
      <c r="ID199" s="21" t="e">
        <f>A!#REF!</f>
        <v>#REF!</v>
      </c>
      <c r="IE199" s="21" t="e">
        <f>NF!IS199</f>
        <v>#DIV/0!</v>
      </c>
      <c r="IF199" s="26" t="e">
        <f t="shared" si="538"/>
        <v>#REF!</v>
      </c>
      <c r="IG199" s="6" t="e">
        <f t="shared" si="539"/>
        <v>#REF!</v>
      </c>
      <c r="IH199" s="34" t="e">
        <f t="shared" si="540"/>
        <v>#REF!</v>
      </c>
      <c r="II199" s="174" t="e">
        <f>IB199+A!#REF!+NF!IQ199</f>
        <v>#REF!</v>
      </c>
      <c r="IJ199" s="175" t="e">
        <f>IC199+A!#REF!+NF!IR199</f>
        <v>#REF!</v>
      </c>
      <c r="IK199" s="175" t="e">
        <f>II199*A!C200</f>
        <v>#REF!</v>
      </c>
      <c r="IL199" s="175" t="e">
        <f t="shared" si="408"/>
        <v>#REF!</v>
      </c>
      <c r="IM199" s="81" t="e">
        <f t="shared" si="541"/>
        <v>#REF!</v>
      </c>
      <c r="IN199" s="57" t="str">
        <f t="shared" si="542"/>
        <v>Chocolate Prestigio Dark Choc 30X33g</v>
      </c>
      <c r="IO199" s="57" t="e">
        <f>IF199/A!C200</f>
        <v>#REF!</v>
      </c>
      <c r="IP199" s="66"/>
      <c r="IQ199" s="57" t="e">
        <f t="shared" si="543"/>
        <v>#REF!</v>
      </c>
      <c r="IR199" s="11" t="e">
        <f>IF199-#REF!</f>
        <v>#REF!</v>
      </c>
    </row>
    <row r="200" spans="1:252" x14ac:dyDescent="0.2">
      <c r="A200" s="19" t="str">
        <f>A!B201</f>
        <v>Chocolate Sensação 24x38g</v>
      </c>
      <c r="B200" s="63"/>
      <c r="C200" s="31">
        <f>A!C201</f>
        <v>44.98</v>
      </c>
      <c r="D200" s="14">
        <f t="shared" si="409"/>
        <v>0</v>
      </c>
      <c r="E200" s="169">
        <f>(A!C201-xx!C200)*xx!B200</f>
        <v>0</v>
      </c>
      <c r="F200" s="63"/>
      <c r="G200" s="22">
        <f t="shared" si="410"/>
        <v>44.98</v>
      </c>
      <c r="H200" s="1">
        <f t="shared" si="411"/>
        <v>0</v>
      </c>
      <c r="I200" s="1">
        <f>(A!C201-xx!G200)*xx!F200</f>
        <v>0</v>
      </c>
      <c r="J200" s="1" t="str">
        <f t="shared" si="412"/>
        <v>Chocolate Sensação 24x38g</v>
      </c>
      <c r="K200" s="63"/>
      <c r="L200" s="2">
        <f t="shared" si="413"/>
        <v>44.98</v>
      </c>
      <c r="M200" s="1">
        <f t="shared" si="414"/>
        <v>0</v>
      </c>
      <c r="N200" s="64">
        <f>(A!C201-xx!L200)*xx!K200</f>
        <v>0</v>
      </c>
      <c r="O200" s="63"/>
      <c r="P200" s="2">
        <f t="shared" si="415"/>
        <v>44.98</v>
      </c>
      <c r="Q200" s="1">
        <f t="shared" si="416"/>
        <v>0</v>
      </c>
      <c r="R200" s="14">
        <f>(A!C201-xx!P200)*xx!O200</f>
        <v>0</v>
      </c>
      <c r="S200" s="14" t="str">
        <f t="shared" si="417"/>
        <v>Chocolate Sensação 24x38g</v>
      </c>
      <c r="T200" s="63"/>
      <c r="U200" s="22">
        <f t="shared" si="418"/>
        <v>44.98</v>
      </c>
      <c r="V200" s="1">
        <f t="shared" si="419"/>
        <v>0</v>
      </c>
      <c r="W200" s="64">
        <f>(A!C201-xx!U200)*xx!T200</f>
        <v>0</v>
      </c>
      <c r="X200" s="63"/>
      <c r="Y200" s="2">
        <f t="shared" si="420"/>
        <v>44.98</v>
      </c>
      <c r="Z200" s="1">
        <f t="shared" si="421"/>
        <v>0</v>
      </c>
      <c r="AA200" s="1">
        <f>(A!C201-xx!Y200)*xx!X200</f>
        <v>0</v>
      </c>
      <c r="AB200" s="1" t="str">
        <f t="shared" si="422"/>
        <v>Chocolate Sensação 24x38g</v>
      </c>
      <c r="AC200" s="63"/>
      <c r="AD200" s="2">
        <f t="shared" si="423"/>
        <v>44.98</v>
      </c>
      <c r="AE200" s="1">
        <f t="shared" si="424"/>
        <v>0</v>
      </c>
      <c r="AF200" s="64">
        <f>(A!C201-xx!AD200)*xx!AC200</f>
        <v>0</v>
      </c>
      <c r="AG200" s="63"/>
      <c r="AH200" s="2">
        <f t="shared" si="425"/>
        <v>44.98</v>
      </c>
      <c r="AI200" s="1">
        <f t="shared" si="426"/>
        <v>0</v>
      </c>
      <c r="AJ200" s="1">
        <f>(A!C201-xx!AH200)*xx!AG200</f>
        <v>0</v>
      </c>
      <c r="AK200" s="1" t="str">
        <f t="shared" si="427"/>
        <v>Chocolate Sensação 24x38g</v>
      </c>
      <c r="AL200" s="63"/>
      <c r="AM200" s="2">
        <f t="shared" si="428"/>
        <v>44.98</v>
      </c>
      <c r="AN200" s="1">
        <f t="shared" si="429"/>
        <v>0</v>
      </c>
      <c r="AO200" s="64">
        <f>(A!C201-xx!AM200)*xx!AL200</f>
        <v>0</v>
      </c>
      <c r="AP200" s="63"/>
      <c r="AQ200" s="2">
        <f t="shared" si="430"/>
        <v>44.98</v>
      </c>
      <c r="AR200" s="1">
        <f t="shared" si="431"/>
        <v>0</v>
      </c>
      <c r="AS200" s="1">
        <f>(A!C201-xx!AQ200)*xx!AP200</f>
        <v>0</v>
      </c>
      <c r="AT200" s="1" t="str">
        <f t="shared" si="432"/>
        <v>Chocolate Sensação 24x38g</v>
      </c>
      <c r="AU200" s="63"/>
      <c r="AV200" s="2">
        <f t="shared" si="433"/>
        <v>44.98</v>
      </c>
      <c r="AW200" s="1">
        <f t="shared" si="434"/>
        <v>0</v>
      </c>
      <c r="AX200" s="64">
        <f>(A!C201-xx!AV200)*xx!AU200</f>
        <v>0</v>
      </c>
      <c r="AY200" s="63"/>
      <c r="AZ200" s="2">
        <f t="shared" si="435"/>
        <v>44.98</v>
      </c>
      <c r="BA200" s="1">
        <f t="shared" si="436"/>
        <v>0</v>
      </c>
      <c r="BB200" s="1">
        <f>(A!E201-xx!AZ200)*xx!AY200</f>
        <v>0</v>
      </c>
      <c r="BC200" s="1" t="str">
        <f t="shared" si="437"/>
        <v>Chocolate Sensação 24x38g</v>
      </c>
      <c r="BD200" s="63"/>
      <c r="BE200" s="2">
        <f t="shared" si="438"/>
        <v>44.98</v>
      </c>
      <c r="BF200" s="1">
        <f t="shared" si="439"/>
        <v>0</v>
      </c>
      <c r="BG200" s="64">
        <f>(A!C201-xx!BE200)*xx!BD200</f>
        <v>0</v>
      </c>
      <c r="BH200" s="63"/>
      <c r="BI200" s="2">
        <f t="shared" si="440"/>
        <v>44.98</v>
      </c>
      <c r="BJ200" s="1">
        <f t="shared" si="441"/>
        <v>0</v>
      </c>
      <c r="BK200" s="1">
        <f>(A!C201-xx!BI200)*xx!BH200</f>
        <v>0</v>
      </c>
      <c r="BL200" s="1" t="str">
        <f t="shared" si="442"/>
        <v>Chocolate Sensação 24x38g</v>
      </c>
      <c r="BM200" s="63"/>
      <c r="BN200" s="2">
        <f t="shared" si="443"/>
        <v>44.98</v>
      </c>
      <c r="BO200" s="1">
        <f t="shared" si="444"/>
        <v>0</v>
      </c>
      <c r="BP200" s="64">
        <f>(A!C201-xx!BN200)*xx!BM200</f>
        <v>0</v>
      </c>
      <c r="BQ200" s="63"/>
      <c r="BR200" s="2">
        <f t="shared" si="445"/>
        <v>44.98</v>
      </c>
      <c r="BS200" s="1">
        <f t="shared" si="446"/>
        <v>0</v>
      </c>
      <c r="BT200" s="1">
        <f>(A!C201-xx!BR200)*xx!BQ200</f>
        <v>0</v>
      </c>
      <c r="BU200" s="1" t="str">
        <f t="shared" si="447"/>
        <v>Chocolate Sensação 24x38g</v>
      </c>
      <c r="BV200" s="63"/>
      <c r="BW200" s="2">
        <f t="shared" si="448"/>
        <v>44.98</v>
      </c>
      <c r="BX200" s="1">
        <f t="shared" si="449"/>
        <v>0</v>
      </c>
      <c r="BY200" s="64">
        <f>(A!C201-xx!BW200)*xx!BV200</f>
        <v>0</v>
      </c>
      <c r="BZ200" s="63"/>
      <c r="CA200" s="2">
        <f t="shared" si="450"/>
        <v>44.98</v>
      </c>
      <c r="CB200" s="1">
        <f t="shared" si="451"/>
        <v>0</v>
      </c>
      <c r="CC200" s="1">
        <f>(A!C201-xx!CA200)*xx!BZ200</f>
        <v>0</v>
      </c>
      <c r="CD200" s="1" t="str">
        <f t="shared" si="452"/>
        <v>Chocolate Sensação 24x38g</v>
      </c>
      <c r="CE200" s="63"/>
      <c r="CF200" s="2">
        <f t="shared" si="453"/>
        <v>44.98</v>
      </c>
      <c r="CG200" s="1">
        <f t="shared" si="454"/>
        <v>0</v>
      </c>
      <c r="CH200" s="64">
        <f>(A!C201-xx!CF200)*xx!CE200</f>
        <v>0</v>
      </c>
      <c r="CI200" s="63"/>
      <c r="CJ200" s="2">
        <f t="shared" si="455"/>
        <v>44.98</v>
      </c>
      <c r="CK200" s="1">
        <f t="shared" si="456"/>
        <v>0</v>
      </c>
      <c r="CL200" s="1">
        <f>(A!C201-xx!CJ200)*xx!CI200</f>
        <v>0</v>
      </c>
      <c r="CM200" s="1" t="str">
        <f t="shared" si="457"/>
        <v>Chocolate Sensação 24x38g</v>
      </c>
      <c r="CN200" s="63"/>
      <c r="CO200" s="2">
        <f t="shared" si="458"/>
        <v>44.98</v>
      </c>
      <c r="CP200" s="1">
        <f t="shared" si="459"/>
        <v>0</v>
      </c>
      <c r="CQ200" s="64">
        <f>(A!C201-xx!CO200)*xx!CN200</f>
        <v>0</v>
      </c>
      <c r="CR200" s="63"/>
      <c r="CS200" s="2">
        <f t="shared" si="460"/>
        <v>44.98</v>
      </c>
      <c r="CT200" s="1">
        <f t="shared" si="461"/>
        <v>0</v>
      </c>
      <c r="CU200" s="1">
        <f>(A!C201-xx!CS200)*xx!CR200</f>
        <v>0</v>
      </c>
      <c r="CV200" s="1" t="str">
        <f t="shared" si="462"/>
        <v>Chocolate Sensação 24x38g</v>
      </c>
      <c r="CW200" s="63"/>
      <c r="CX200" s="2">
        <f t="shared" si="463"/>
        <v>44.98</v>
      </c>
      <c r="CY200" s="1">
        <f t="shared" si="464"/>
        <v>0</v>
      </c>
      <c r="CZ200" s="64">
        <f>(A!C201-xx!CX200)*xx!CW200</f>
        <v>0</v>
      </c>
      <c r="DA200" s="63"/>
      <c r="DB200" s="2">
        <f t="shared" si="465"/>
        <v>44.98</v>
      </c>
      <c r="DC200" s="1">
        <f t="shared" si="466"/>
        <v>0</v>
      </c>
      <c r="DD200" s="1">
        <f>(A!C201-xx!DB200)*xx!DA200</f>
        <v>0</v>
      </c>
      <c r="DE200" s="1" t="str">
        <f t="shared" si="467"/>
        <v>Chocolate Sensação 24x38g</v>
      </c>
      <c r="DF200" s="63"/>
      <c r="DG200" s="2">
        <f t="shared" si="468"/>
        <v>44.98</v>
      </c>
      <c r="DH200" s="1">
        <f t="shared" si="469"/>
        <v>0</v>
      </c>
      <c r="DI200" s="64">
        <f>(A!C201-xx!DG200)*xx!DF200</f>
        <v>0</v>
      </c>
      <c r="DJ200" s="63"/>
      <c r="DK200" s="2">
        <f t="shared" si="470"/>
        <v>44.98</v>
      </c>
      <c r="DL200" s="1">
        <f t="shared" si="471"/>
        <v>0</v>
      </c>
      <c r="DM200" s="1">
        <f>(A!C201-xx!DK200)*xx!DJ200</f>
        <v>0</v>
      </c>
      <c r="DN200" s="1" t="str">
        <f t="shared" si="472"/>
        <v>Chocolate Sensação 24x38g</v>
      </c>
      <c r="DO200" s="63"/>
      <c r="DP200" s="2">
        <f t="shared" si="473"/>
        <v>44.98</v>
      </c>
      <c r="DQ200" s="1">
        <f t="shared" si="474"/>
        <v>0</v>
      </c>
      <c r="DR200" s="64">
        <f>(A!C201-xx!DP200)*xx!DO200</f>
        <v>0</v>
      </c>
      <c r="DS200" s="63"/>
      <c r="DT200" s="2">
        <f t="shared" si="475"/>
        <v>44.98</v>
      </c>
      <c r="DU200" s="1">
        <f t="shared" si="476"/>
        <v>0</v>
      </c>
      <c r="DV200" s="1">
        <f>(A!C201-xx!DT200)*xx!DS200</f>
        <v>0</v>
      </c>
      <c r="DW200" s="1" t="str">
        <f t="shared" si="477"/>
        <v>Chocolate Sensação 24x38g</v>
      </c>
      <c r="DX200" s="63"/>
      <c r="DY200" s="2">
        <f t="shared" si="478"/>
        <v>44.98</v>
      </c>
      <c r="DZ200" s="1">
        <f t="shared" si="479"/>
        <v>0</v>
      </c>
      <c r="EA200" s="64">
        <f>(A!C201-xx!DY200)*xx!DX200</f>
        <v>0</v>
      </c>
      <c r="EB200" s="63"/>
      <c r="EC200" s="2">
        <f t="shared" si="480"/>
        <v>44.98</v>
      </c>
      <c r="ED200" s="1">
        <f t="shared" si="481"/>
        <v>0</v>
      </c>
      <c r="EE200" s="1">
        <f>(A!C201-xx!EC200)*xx!EB200</f>
        <v>0</v>
      </c>
      <c r="EF200" s="1" t="str">
        <f t="shared" si="482"/>
        <v>Chocolate Sensação 24x38g</v>
      </c>
      <c r="EG200" s="63"/>
      <c r="EH200" s="2">
        <f t="shared" si="483"/>
        <v>44.98</v>
      </c>
      <c r="EI200" s="1">
        <f t="shared" si="484"/>
        <v>0</v>
      </c>
      <c r="EJ200" s="64">
        <f>(A!C201-xx!EH200)*xx!EG200</f>
        <v>0</v>
      </c>
      <c r="EK200" s="63"/>
      <c r="EL200" s="2">
        <f t="shared" si="485"/>
        <v>44.98</v>
      </c>
      <c r="EM200" s="1">
        <f t="shared" si="486"/>
        <v>0</v>
      </c>
      <c r="EN200" s="1">
        <f>(A!C201-xx!EL200)*xx!EK200</f>
        <v>0</v>
      </c>
      <c r="EO200" s="1" t="str">
        <f t="shared" si="487"/>
        <v>Chocolate Sensação 24x38g</v>
      </c>
      <c r="EP200" s="63"/>
      <c r="EQ200" s="2">
        <f t="shared" si="488"/>
        <v>44.98</v>
      </c>
      <c r="ER200" s="1">
        <f t="shared" si="489"/>
        <v>0</v>
      </c>
      <c r="ES200" s="64">
        <f>(A!C201-xx!EQ200)*xx!EP200</f>
        <v>0</v>
      </c>
      <c r="ET200" s="63"/>
      <c r="EU200" s="2">
        <f t="shared" si="490"/>
        <v>44.98</v>
      </c>
      <c r="EV200" s="1">
        <f t="shared" si="491"/>
        <v>0</v>
      </c>
      <c r="EW200" s="1">
        <f>(A!C201-xx!EU200)*xx!ET200</f>
        <v>0</v>
      </c>
      <c r="EX200" s="1" t="str">
        <f t="shared" si="492"/>
        <v>Chocolate Sensação 24x38g</v>
      </c>
      <c r="EY200" s="63"/>
      <c r="EZ200" s="2">
        <f t="shared" si="493"/>
        <v>44.98</v>
      </c>
      <c r="FA200" s="1">
        <f t="shared" si="494"/>
        <v>0</v>
      </c>
      <c r="FB200" s="64">
        <f>(A!C201-xx!EZ200)*xx!EY200</f>
        <v>0</v>
      </c>
      <c r="FC200" s="63"/>
      <c r="FD200" s="2">
        <f t="shared" si="495"/>
        <v>44.98</v>
      </c>
      <c r="FE200" s="1">
        <f t="shared" si="496"/>
        <v>0</v>
      </c>
      <c r="FF200" s="1">
        <f>(A!C201-xx!FD200)*xx!FC200</f>
        <v>0</v>
      </c>
      <c r="FG200" s="1" t="str">
        <f t="shared" si="497"/>
        <v>Chocolate Sensação 24x38g</v>
      </c>
      <c r="FH200" s="63"/>
      <c r="FI200" s="2">
        <f t="shared" si="498"/>
        <v>44.98</v>
      </c>
      <c r="FJ200" s="1">
        <f t="shared" si="499"/>
        <v>0</v>
      </c>
      <c r="FK200" s="64">
        <f>(A!C201-xx!FI200)*xx!FH200</f>
        <v>0</v>
      </c>
      <c r="FL200" s="63"/>
      <c r="FM200" s="2">
        <f t="shared" si="500"/>
        <v>44.98</v>
      </c>
      <c r="FN200" s="1">
        <f t="shared" si="501"/>
        <v>0</v>
      </c>
      <c r="FO200" s="1">
        <f>(A!C201-xx!FM200)*xx!FL200</f>
        <v>0</v>
      </c>
      <c r="FP200" s="1" t="str">
        <f t="shared" si="502"/>
        <v>Chocolate Sensação 24x38g</v>
      </c>
      <c r="FQ200" s="63"/>
      <c r="FR200" s="2">
        <f t="shared" si="503"/>
        <v>44.98</v>
      </c>
      <c r="FS200" s="1">
        <f t="shared" si="504"/>
        <v>0</v>
      </c>
      <c r="FT200" s="64">
        <f>(A!C201-xx!FR200)*xx!FQ200</f>
        <v>0</v>
      </c>
      <c r="FU200" s="63"/>
      <c r="FV200" s="2">
        <f t="shared" si="505"/>
        <v>44.98</v>
      </c>
      <c r="FW200" s="1">
        <f t="shared" si="506"/>
        <v>0</v>
      </c>
      <c r="FX200" s="1">
        <f>(A!C201-xx!FV200)*xx!FU200</f>
        <v>0</v>
      </c>
      <c r="FY200" s="1" t="str">
        <f t="shared" si="507"/>
        <v>Chocolate Sensação 24x38g</v>
      </c>
      <c r="FZ200" s="63"/>
      <c r="GA200" s="2">
        <f t="shared" si="508"/>
        <v>44.98</v>
      </c>
      <c r="GB200" s="1">
        <f t="shared" si="509"/>
        <v>0</v>
      </c>
      <c r="GC200" s="64">
        <f>(A!C201-xx!GA200)*xx!FZ200</f>
        <v>0</v>
      </c>
      <c r="GD200" s="63"/>
      <c r="GE200" s="2">
        <f t="shared" si="510"/>
        <v>44.98</v>
      </c>
      <c r="GF200" s="1">
        <f t="shared" si="511"/>
        <v>0</v>
      </c>
      <c r="GG200" s="1">
        <f>(A!C201-xx!GE200)*xx!GD200</f>
        <v>0</v>
      </c>
      <c r="GH200" s="1" t="str">
        <f t="shared" si="512"/>
        <v>Chocolate Sensação 24x38g</v>
      </c>
      <c r="GI200" s="63"/>
      <c r="GJ200" s="2">
        <f t="shared" si="513"/>
        <v>44.98</v>
      </c>
      <c r="GK200" s="1">
        <f t="shared" si="514"/>
        <v>0</v>
      </c>
      <c r="GL200" s="64">
        <f>(A!C201-xx!GJ200)*xx!GI200</f>
        <v>0</v>
      </c>
      <c r="GM200" s="63"/>
      <c r="GN200" s="2">
        <f t="shared" si="515"/>
        <v>44.98</v>
      </c>
      <c r="GO200" s="1">
        <f t="shared" si="516"/>
        <v>0</v>
      </c>
      <c r="GP200" s="1">
        <f>(A!C201-xx!GN200)*xx!GM200</f>
        <v>0</v>
      </c>
      <c r="GQ200" s="1" t="str">
        <f t="shared" si="517"/>
        <v>Chocolate Sensação 24x38g</v>
      </c>
      <c r="GR200" s="63"/>
      <c r="GS200" s="2">
        <f t="shared" si="518"/>
        <v>44.98</v>
      </c>
      <c r="GT200" s="1">
        <f t="shared" si="519"/>
        <v>0</v>
      </c>
      <c r="GU200" s="64">
        <f>(A!C201-xx!GS200)*xx!GR200</f>
        <v>0</v>
      </c>
      <c r="GV200" s="63"/>
      <c r="GW200" s="2">
        <f t="shared" si="520"/>
        <v>44.98</v>
      </c>
      <c r="GX200" s="1">
        <f t="shared" si="521"/>
        <v>0</v>
      </c>
      <c r="GY200" s="1">
        <f>(A!C201-xx!GW200)*xx!GV200</f>
        <v>0</v>
      </c>
      <c r="GZ200" s="1" t="str">
        <f t="shared" si="522"/>
        <v>Chocolate Sensação 24x38g</v>
      </c>
      <c r="HA200" s="63"/>
      <c r="HB200" s="2">
        <f t="shared" si="523"/>
        <v>44.98</v>
      </c>
      <c r="HC200" s="1">
        <f t="shared" si="524"/>
        <v>0</v>
      </c>
      <c r="HD200" s="64">
        <f>(A!C201-xx!HB200)*xx!HA200</f>
        <v>0</v>
      </c>
      <c r="HE200" s="63"/>
      <c r="HF200" s="2">
        <f t="shared" si="525"/>
        <v>44.98</v>
      </c>
      <c r="HG200" s="1">
        <f t="shared" si="526"/>
        <v>0</v>
      </c>
      <c r="HH200" s="1">
        <f>(A!C201-xx!HF200)*xx!HE200</f>
        <v>0</v>
      </c>
      <c r="HI200" s="1" t="str">
        <f t="shared" si="527"/>
        <v>Chocolate Sensação 24x38g</v>
      </c>
      <c r="HJ200" s="63"/>
      <c r="HK200" s="2">
        <f t="shared" si="528"/>
        <v>44.98</v>
      </c>
      <c r="HL200" s="1">
        <f t="shared" si="529"/>
        <v>0</v>
      </c>
      <c r="HM200" s="64">
        <f>(A!C201-xx!HK200)*xx!HJ200</f>
        <v>0</v>
      </c>
      <c r="HN200" s="63"/>
      <c r="HO200" s="2">
        <f t="shared" si="530"/>
        <v>44.98</v>
      </c>
      <c r="HP200" s="1">
        <f t="shared" si="531"/>
        <v>0</v>
      </c>
      <c r="HQ200" s="1">
        <f>-(A!C201-xx!HO200)*xx!HN200</f>
        <v>0</v>
      </c>
      <c r="HR200" s="1" t="str">
        <f t="shared" si="532"/>
        <v>Chocolate Sensação 24x38g</v>
      </c>
      <c r="HS200" s="63"/>
      <c r="HT200" s="2">
        <f t="shared" si="533"/>
        <v>44.98</v>
      </c>
      <c r="HU200" s="1">
        <f t="shared" si="534"/>
        <v>0</v>
      </c>
      <c r="HV200" s="64">
        <f>(A!C201-xx!HT200)*xx!HS200</f>
        <v>0</v>
      </c>
      <c r="HW200" s="63"/>
      <c r="HX200" s="2">
        <f>A!C201</f>
        <v>44.98</v>
      </c>
      <c r="HY200" s="1">
        <f t="shared" si="535"/>
        <v>0</v>
      </c>
      <c r="HZ200" s="1">
        <f>(A!C201-xx!HX200)*xx!HW200</f>
        <v>0</v>
      </c>
      <c r="IA200" s="1" t="str">
        <f>A!B201</f>
        <v>Chocolate Sensação 24x38g</v>
      </c>
      <c r="IB200" s="1">
        <f t="shared" si="536"/>
        <v>0</v>
      </c>
      <c r="IC200" s="14">
        <f t="shared" si="537"/>
        <v>0</v>
      </c>
      <c r="ID200" s="14" t="e">
        <f>A!#REF!</f>
        <v>#REF!</v>
      </c>
      <c r="IE200" s="14" t="e">
        <f>NF!IS200</f>
        <v>#DIV/0!</v>
      </c>
      <c r="IF200" s="26" t="e">
        <f t="shared" si="538"/>
        <v>#REF!</v>
      </c>
      <c r="IG200" s="2" t="e">
        <f t="shared" si="539"/>
        <v>#REF!</v>
      </c>
      <c r="IH200" s="170" t="e">
        <f t="shared" si="540"/>
        <v>#REF!</v>
      </c>
      <c r="II200" s="174" t="e">
        <f>IB200+A!#REF!+NF!IQ200</f>
        <v>#REF!</v>
      </c>
      <c r="IJ200" s="175" t="e">
        <f>IC200+A!#REF!+NF!IR200</f>
        <v>#REF!</v>
      </c>
      <c r="IK200" s="175" t="e">
        <f>II200*A!C201</f>
        <v>#REF!</v>
      </c>
      <c r="IL200" s="175" t="e">
        <f t="shared" si="408"/>
        <v>#REF!</v>
      </c>
      <c r="IM200" s="81" t="e">
        <f t="shared" si="541"/>
        <v>#REF!</v>
      </c>
      <c r="IN200" s="84" t="str">
        <f t="shared" si="542"/>
        <v>Chocolate Sensação 24x38g</v>
      </c>
      <c r="IO200" s="84" t="e">
        <f>IF200/A!C201</f>
        <v>#REF!</v>
      </c>
      <c r="IP200" s="72"/>
      <c r="IQ200" s="84" t="e">
        <f t="shared" si="543"/>
        <v>#REF!</v>
      </c>
      <c r="IR200" s="85" t="e">
        <f>IF200-#REF!</f>
        <v>#REF!</v>
      </c>
    </row>
    <row r="201" spans="1:252" x14ac:dyDescent="0.2">
      <c r="A201" s="20" t="str">
        <f>A!B202</f>
        <v>Chocolate Suflair ao Leite 16x80g</v>
      </c>
      <c r="B201" s="51"/>
      <c r="C201" s="65">
        <f>A!C202</f>
        <v>42.78</v>
      </c>
      <c r="D201" s="21">
        <f t="shared" si="409"/>
        <v>0</v>
      </c>
      <c r="E201" s="171">
        <f>(A!C202-xx!C201)*xx!B201</f>
        <v>0</v>
      </c>
      <c r="F201" s="51"/>
      <c r="G201" s="32">
        <f t="shared" si="410"/>
        <v>42.78</v>
      </c>
      <c r="H201" s="5">
        <f t="shared" si="411"/>
        <v>0</v>
      </c>
      <c r="I201" s="5">
        <f>(A!C202-xx!G201)*xx!F201</f>
        <v>0</v>
      </c>
      <c r="J201" s="5" t="str">
        <f t="shared" si="412"/>
        <v>Chocolate Suflair ao Leite 16x80g</v>
      </c>
      <c r="K201" s="51"/>
      <c r="L201" s="6">
        <f t="shared" si="413"/>
        <v>42.78</v>
      </c>
      <c r="M201" s="5">
        <f t="shared" si="414"/>
        <v>0</v>
      </c>
      <c r="N201" s="172">
        <f>(A!C202-xx!L201)*xx!K201</f>
        <v>0</v>
      </c>
      <c r="O201" s="51"/>
      <c r="P201" s="6">
        <f t="shared" si="415"/>
        <v>42.78</v>
      </c>
      <c r="Q201" s="5">
        <f t="shared" si="416"/>
        <v>0</v>
      </c>
      <c r="R201" s="21">
        <f>(A!C202-xx!P201)*xx!O201</f>
        <v>0</v>
      </c>
      <c r="S201" s="21" t="str">
        <f t="shared" si="417"/>
        <v>Chocolate Suflair ao Leite 16x80g</v>
      </c>
      <c r="T201" s="51"/>
      <c r="U201" s="32">
        <f t="shared" si="418"/>
        <v>42.78</v>
      </c>
      <c r="V201" s="5">
        <f t="shared" si="419"/>
        <v>0</v>
      </c>
      <c r="W201" s="172">
        <f>(A!C202-xx!U201)*xx!T201</f>
        <v>0</v>
      </c>
      <c r="X201" s="51"/>
      <c r="Y201" s="6">
        <f t="shared" si="420"/>
        <v>42.78</v>
      </c>
      <c r="Z201" s="5">
        <f t="shared" si="421"/>
        <v>0</v>
      </c>
      <c r="AA201" s="5">
        <f>(A!C202-xx!Y201)*xx!X201</f>
        <v>0</v>
      </c>
      <c r="AB201" s="5" t="str">
        <f t="shared" si="422"/>
        <v>Chocolate Suflair ao Leite 16x80g</v>
      </c>
      <c r="AC201" s="51"/>
      <c r="AD201" s="6">
        <f t="shared" si="423"/>
        <v>42.78</v>
      </c>
      <c r="AE201" s="5">
        <f t="shared" si="424"/>
        <v>0</v>
      </c>
      <c r="AF201" s="172">
        <f>(A!C202-xx!AD201)*xx!AC201</f>
        <v>0</v>
      </c>
      <c r="AG201" s="51"/>
      <c r="AH201" s="6">
        <f t="shared" si="425"/>
        <v>42.78</v>
      </c>
      <c r="AI201" s="5">
        <f t="shared" si="426"/>
        <v>0</v>
      </c>
      <c r="AJ201" s="5">
        <f>(A!C202-xx!AH201)*xx!AG201</f>
        <v>0</v>
      </c>
      <c r="AK201" s="5" t="str">
        <f t="shared" si="427"/>
        <v>Chocolate Suflair ao Leite 16x80g</v>
      </c>
      <c r="AL201" s="51"/>
      <c r="AM201" s="6">
        <f t="shared" si="428"/>
        <v>42.78</v>
      </c>
      <c r="AN201" s="5">
        <f t="shared" si="429"/>
        <v>0</v>
      </c>
      <c r="AO201" s="172">
        <f>(A!C202-xx!AM201)*xx!AL201</f>
        <v>0</v>
      </c>
      <c r="AP201" s="51"/>
      <c r="AQ201" s="6">
        <f t="shared" si="430"/>
        <v>42.78</v>
      </c>
      <c r="AR201" s="5">
        <f t="shared" si="431"/>
        <v>0</v>
      </c>
      <c r="AS201" s="5">
        <f>(A!C202-xx!AQ201)*xx!AP201</f>
        <v>0</v>
      </c>
      <c r="AT201" s="5" t="str">
        <f t="shared" si="432"/>
        <v>Chocolate Suflair ao Leite 16x80g</v>
      </c>
      <c r="AU201" s="51"/>
      <c r="AV201" s="6">
        <f t="shared" si="433"/>
        <v>42.78</v>
      </c>
      <c r="AW201" s="5">
        <f t="shared" si="434"/>
        <v>0</v>
      </c>
      <c r="AX201" s="172">
        <f>(A!C202-xx!AV201)*xx!AU201</f>
        <v>0</v>
      </c>
      <c r="AY201" s="51"/>
      <c r="AZ201" s="6">
        <f t="shared" si="435"/>
        <v>42.78</v>
      </c>
      <c r="BA201" s="5">
        <f t="shared" si="436"/>
        <v>0</v>
      </c>
      <c r="BB201" s="5">
        <f>(A!E202-xx!AZ201)*xx!AY201</f>
        <v>0</v>
      </c>
      <c r="BC201" s="5" t="str">
        <f t="shared" si="437"/>
        <v>Chocolate Suflair ao Leite 16x80g</v>
      </c>
      <c r="BD201" s="51"/>
      <c r="BE201" s="6">
        <f t="shared" si="438"/>
        <v>42.78</v>
      </c>
      <c r="BF201" s="5">
        <f t="shared" si="439"/>
        <v>0</v>
      </c>
      <c r="BG201" s="172">
        <f>(A!C202-xx!BE201)*xx!BD201</f>
        <v>0</v>
      </c>
      <c r="BH201" s="51"/>
      <c r="BI201" s="6">
        <f t="shared" si="440"/>
        <v>42.78</v>
      </c>
      <c r="BJ201" s="5">
        <f t="shared" si="441"/>
        <v>0</v>
      </c>
      <c r="BK201" s="5">
        <f>(A!C202-xx!BI201)*xx!BH201</f>
        <v>0</v>
      </c>
      <c r="BL201" s="5" t="str">
        <f t="shared" si="442"/>
        <v>Chocolate Suflair ao Leite 16x80g</v>
      </c>
      <c r="BM201" s="51"/>
      <c r="BN201" s="6">
        <f t="shared" si="443"/>
        <v>42.78</v>
      </c>
      <c r="BO201" s="5">
        <f t="shared" si="444"/>
        <v>0</v>
      </c>
      <c r="BP201" s="172">
        <f>(A!C202-xx!BN201)*xx!BM201</f>
        <v>0</v>
      </c>
      <c r="BQ201" s="51"/>
      <c r="BR201" s="6">
        <f t="shared" si="445"/>
        <v>42.78</v>
      </c>
      <c r="BS201" s="5">
        <f t="shared" si="446"/>
        <v>0</v>
      </c>
      <c r="BT201" s="5">
        <f>(A!C202-xx!BR201)*xx!BQ201</f>
        <v>0</v>
      </c>
      <c r="BU201" s="5" t="str">
        <f t="shared" si="447"/>
        <v>Chocolate Suflair ao Leite 16x80g</v>
      </c>
      <c r="BV201" s="51"/>
      <c r="BW201" s="6">
        <f t="shared" si="448"/>
        <v>42.78</v>
      </c>
      <c r="BX201" s="5">
        <f t="shared" si="449"/>
        <v>0</v>
      </c>
      <c r="BY201" s="172">
        <f>(A!C202-xx!BW201)*xx!BV201</f>
        <v>0</v>
      </c>
      <c r="BZ201" s="51"/>
      <c r="CA201" s="6">
        <f t="shared" si="450"/>
        <v>42.78</v>
      </c>
      <c r="CB201" s="5">
        <f t="shared" si="451"/>
        <v>0</v>
      </c>
      <c r="CC201" s="5">
        <f>(A!C202-xx!CA201)*xx!BZ201</f>
        <v>0</v>
      </c>
      <c r="CD201" s="5" t="str">
        <f t="shared" si="452"/>
        <v>Chocolate Suflair ao Leite 16x80g</v>
      </c>
      <c r="CE201" s="51"/>
      <c r="CF201" s="6">
        <f t="shared" si="453"/>
        <v>42.78</v>
      </c>
      <c r="CG201" s="5">
        <f t="shared" si="454"/>
        <v>0</v>
      </c>
      <c r="CH201" s="172">
        <f>(A!C202-xx!CF201)*xx!CE201</f>
        <v>0</v>
      </c>
      <c r="CI201" s="51"/>
      <c r="CJ201" s="6">
        <f t="shared" si="455"/>
        <v>42.78</v>
      </c>
      <c r="CK201" s="5">
        <f t="shared" si="456"/>
        <v>0</v>
      </c>
      <c r="CL201" s="5">
        <f>(A!C202-xx!CJ201)*xx!CI201</f>
        <v>0</v>
      </c>
      <c r="CM201" s="5" t="str">
        <f t="shared" si="457"/>
        <v>Chocolate Suflair ao Leite 16x80g</v>
      </c>
      <c r="CN201" s="51"/>
      <c r="CO201" s="6">
        <f t="shared" si="458"/>
        <v>42.78</v>
      </c>
      <c r="CP201" s="5">
        <f t="shared" si="459"/>
        <v>0</v>
      </c>
      <c r="CQ201" s="172">
        <f>(A!C202-xx!CO201)*xx!CN201</f>
        <v>0</v>
      </c>
      <c r="CR201" s="51"/>
      <c r="CS201" s="6">
        <f t="shared" si="460"/>
        <v>42.78</v>
      </c>
      <c r="CT201" s="5">
        <f t="shared" si="461"/>
        <v>0</v>
      </c>
      <c r="CU201" s="5">
        <f>(A!C202-xx!CS201)*xx!CR201</f>
        <v>0</v>
      </c>
      <c r="CV201" s="5" t="str">
        <f t="shared" si="462"/>
        <v>Chocolate Suflair ao Leite 16x80g</v>
      </c>
      <c r="CW201" s="51"/>
      <c r="CX201" s="6">
        <f t="shared" si="463"/>
        <v>42.78</v>
      </c>
      <c r="CY201" s="5">
        <f t="shared" si="464"/>
        <v>0</v>
      </c>
      <c r="CZ201" s="172">
        <f>(A!C202-xx!CX201)*xx!CW201</f>
        <v>0</v>
      </c>
      <c r="DA201" s="51"/>
      <c r="DB201" s="6">
        <f t="shared" si="465"/>
        <v>42.78</v>
      </c>
      <c r="DC201" s="5">
        <f t="shared" si="466"/>
        <v>0</v>
      </c>
      <c r="DD201" s="5">
        <f>(A!C202-xx!DB201)*xx!DA201</f>
        <v>0</v>
      </c>
      <c r="DE201" s="5" t="str">
        <f t="shared" si="467"/>
        <v>Chocolate Suflair ao Leite 16x80g</v>
      </c>
      <c r="DF201" s="51"/>
      <c r="DG201" s="6">
        <f t="shared" si="468"/>
        <v>42.78</v>
      </c>
      <c r="DH201" s="5">
        <f t="shared" si="469"/>
        <v>0</v>
      </c>
      <c r="DI201" s="172">
        <f>(A!C202-xx!DG201)*xx!DF201</f>
        <v>0</v>
      </c>
      <c r="DJ201" s="51"/>
      <c r="DK201" s="6">
        <f t="shared" si="470"/>
        <v>42.78</v>
      </c>
      <c r="DL201" s="5">
        <f t="shared" si="471"/>
        <v>0</v>
      </c>
      <c r="DM201" s="5">
        <f>(A!C202-xx!DK201)*xx!DJ201</f>
        <v>0</v>
      </c>
      <c r="DN201" s="5" t="str">
        <f t="shared" si="472"/>
        <v>Chocolate Suflair ao Leite 16x80g</v>
      </c>
      <c r="DO201" s="51"/>
      <c r="DP201" s="6">
        <f t="shared" si="473"/>
        <v>42.78</v>
      </c>
      <c r="DQ201" s="5">
        <f t="shared" si="474"/>
        <v>0</v>
      </c>
      <c r="DR201" s="172">
        <f>(A!C202-xx!DP201)*xx!DO201</f>
        <v>0</v>
      </c>
      <c r="DS201" s="51"/>
      <c r="DT201" s="6">
        <f t="shared" si="475"/>
        <v>42.78</v>
      </c>
      <c r="DU201" s="5">
        <f t="shared" si="476"/>
        <v>0</v>
      </c>
      <c r="DV201" s="5">
        <f>(A!C202-xx!DT201)*xx!DS201</f>
        <v>0</v>
      </c>
      <c r="DW201" s="5" t="str">
        <f t="shared" si="477"/>
        <v>Chocolate Suflair ao Leite 16x80g</v>
      </c>
      <c r="DX201" s="51"/>
      <c r="DY201" s="6">
        <f t="shared" si="478"/>
        <v>42.78</v>
      </c>
      <c r="DZ201" s="5">
        <f t="shared" si="479"/>
        <v>0</v>
      </c>
      <c r="EA201" s="172">
        <f>(A!C202-xx!DY201)*xx!DX201</f>
        <v>0</v>
      </c>
      <c r="EB201" s="51"/>
      <c r="EC201" s="6">
        <f t="shared" si="480"/>
        <v>42.78</v>
      </c>
      <c r="ED201" s="5">
        <f t="shared" si="481"/>
        <v>0</v>
      </c>
      <c r="EE201" s="5">
        <f>(A!C202-xx!EC201)*xx!EB201</f>
        <v>0</v>
      </c>
      <c r="EF201" s="5" t="str">
        <f t="shared" si="482"/>
        <v>Chocolate Suflair ao Leite 16x80g</v>
      </c>
      <c r="EG201" s="51"/>
      <c r="EH201" s="6">
        <f t="shared" si="483"/>
        <v>42.78</v>
      </c>
      <c r="EI201" s="5">
        <f t="shared" si="484"/>
        <v>0</v>
      </c>
      <c r="EJ201" s="172">
        <f>(A!C202-xx!EH201)*xx!EG201</f>
        <v>0</v>
      </c>
      <c r="EK201" s="51"/>
      <c r="EL201" s="6">
        <f t="shared" si="485"/>
        <v>42.78</v>
      </c>
      <c r="EM201" s="5">
        <f t="shared" si="486"/>
        <v>0</v>
      </c>
      <c r="EN201" s="5">
        <f>(A!C202-xx!EL201)*xx!EK201</f>
        <v>0</v>
      </c>
      <c r="EO201" s="5" t="str">
        <f t="shared" si="487"/>
        <v>Chocolate Suflair ao Leite 16x80g</v>
      </c>
      <c r="EP201" s="51"/>
      <c r="EQ201" s="6">
        <f t="shared" si="488"/>
        <v>42.78</v>
      </c>
      <c r="ER201" s="5">
        <f t="shared" si="489"/>
        <v>0</v>
      </c>
      <c r="ES201" s="172">
        <f>(A!C202-xx!EQ201)*xx!EP201</f>
        <v>0</v>
      </c>
      <c r="ET201" s="51"/>
      <c r="EU201" s="6">
        <f t="shared" si="490"/>
        <v>42.78</v>
      </c>
      <c r="EV201" s="5">
        <f t="shared" si="491"/>
        <v>0</v>
      </c>
      <c r="EW201" s="5">
        <f>(A!C202-xx!EU201)*xx!ET201</f>
        <v>0</v>
      </c>
      <c r="EX201" s="5" t="str">
        <f t="shared" si="492"/>
        <v>Chocolate Suflair ao Leite 16x80g</v>
      </c>
      <c r="EY201" s="51"/>
      <c r="EZ201" s="6">
        <f t="shared" si="493"/>
        <v>42.78</v>
      </c>
      <c r="FA201" s="5">
        <f t="shared" si="494"/>
        <v>0</v>
      </c>
      <c r="FB201" s="172">
        <f>(A!C202-xx!EZ201)*xx!EY201</f>
        <v>0</v>
      </c>
      <c r="FC201" s="51"/>
      <c r="FD201" s="6">
        <f t="shared" si="495"/>
        <v>42.78</v>
      </c>
      <c r="FE201" s="5">
        <f t="shared" si="496"/>
        <v>0</v>
      </c>
      <c r="FF201" s="5">
        <f>(A!C202-xx!FD201)*xx!FC201</f>
        <v>0</v>
      </c>
      <c r="FG201" s="5" t="str">
        <f t="shared" si="497"/>
        <v>Chocolate Suflair ao Leite 16x80g</v>
      </c>
      <c r="FH201" s="51"/>
      <c r="FI201" s="6">
        <f t="shared" si="498"/>
        <v>42.78</v>
      </c>
      <c r="FJ201" s="5">
        <f t="shared" si="499"/>
        <v>0</v>
      </c>
      <c r="FK201" s="172">
        <f>(A!C202-xx!FI201)*xx!FH201</f>
        <v>0</v>
      </c>
      <c r="FL201" s="51"/>
      <c r="FM201" s="6">
        <f t="shared" si="500"/>
        <v>42.78</v>
      </c>
      <c r="FN201" s="5">
        <f t="shared" si="501"/>
        <v>0</v>
      </c>
      <c r="FO201" s="5">
        <f>(A!C202-xx!FM201)*xx!FL201</f>
        <v>0</v>
      </c>
      <c r="FP201" s="5" t="str">
        <f t="shared" si="502"/>
        <v>Chocolate Suflair ao Leite 16x80g</v>
      </c>
      <c r="FQ201" s="51"/>
      <c r="FR201" s="6">
        <f t="shared" si="503"/>
        <v>42.78</v>
      </c>
      <c r="FS201" s="5">
        <f t="shared" si="504"/>
        <v>0</v>
      </c>
      <c r="FT201" s="172">
        <f>(A!C202-xx!FR201)*xx!FQ201</f>
        <v>0</v>
      </c>
      <c r="FU201" s="51"/>
      <c r="FV201" s="6">
        <f t="shared" si="505"/>
        <v>42.78</v>
      </c>
      <c r="FW201" s="5">
        <f t="shared" si="506"/>
        <v>0</v>
      </c>
      <c r="FX201" s="5">
        <f>(A!C202-xx!FV201)*xx!FU201</f>
        <v>0</v>
      </c>
      <c r="FY201" s="5" t="str">
        <f t="shared" si="507"/>
        <v>Chocolate Suflair ao Leite 16x80g</v>
      </c>
      <c r="FZ201" s="51"/>
      <c r="GA201" s="6">
        <f t="shared" si="508"/>
        <v>42.78</v>
      </c>
      <c r="GB201" s="5">
        <f t="shared" si="509"/>
        <v>0</v>
      </c>
      <c r="GC201" s="172">
        <f>(A!C202-xx!GA201)*xx!FZ201</f>
        <v>0</v>
      </c>
      <c r="GD201" s="51"/>
      <c r="GE201" s="6">
        <f t="shared" si="510"/>
        <v>42.78</v>
      </c>
      <c r="GF201" s="5">
        <f t="shared" si="511"/>
        <v>0</v>
      </c>
      <c r="GG201" s="5">
        <f>(A!C202-xx!GE201)*xx!GD201</f>
        <v>0</v>
      </c>
      <c r="GH201" s="5" t="str">
        <f t="shared" si="512"/>
        <v>Chocolate Suflair ao Leite 16x80g</v>
      </c>
      <c r="GI201" s="51"/>
      <c r="GJ201" s="6">
        <f t="shared" si="513"/>
        <v>42.78</v>
      </c>
      <c r="GK201" s="5">
        <f t="shared" si="514"/>
        <v>0</v>
      </c>
      <c r="GL201" s="172">
        <f>(A!C202-xx!GJ201)*xx!GI201</f>
        <v>0</v>
      </c>
      <c r="GM201" s="51"/>
      <c r="GN201" s="6">
        <f t="shared" si="515"/>
        <v>42.78</v>
      </c>
      <c r="GO201" s="5">
        <f t="shared" si="516"/>
        <v>0</v>
      </c>
      <c r="GP201" s="5">
        <f>(A!C202-xx!GN201)*xx!GM201</f>
        <v>0</v>
      </c>
      <c r="GQ201" s="5" t="str">
        <f t="shared" si="517"/>
        <v>Chocolate Suflair ao Leite 16x80g</v>
      </c>
      <c r="GR201" s="51"/>
      <c r="GS201" s="6">
        <f t="shared" si="518"/>
        <v>42.78</v>
      </c>
      <c r="GT201" s="5">
        <f t="shared" si="519"/>
        <v>0</v>
      </c>
      <c r="GU201" s="172">
        <f>(A!C202-xx!GS201)*xx!GR201</f>
        <v>0</v>
      </c>
      <c r="GV201" s="51"/>
      <c r="GW201" s="6">
        <f t="shared" si="520"/>
        <v>42.78</v>
      </c>
      <c r="GX201" s="5">
        <f t="shared" si="521"/>
        <v>0</v>
      </c>
      <c r="GY201" s="5">
        <f>(A!C202-xx!GW201)*xx!GV201</f>
        <v>0</v>
      </c>
      <c r="GZ201" s="5" t="str">
        <f t="shared" si="522"/>
        <v>Chocolate Suflair ao Leite 16x80g</v>
      </c>
      <c r="HA201" s="51"/>
      <c r="HB201" s="6">
        <f t="shared" si="523"/>
        <v>42.78</v>
      </c>
      <c r="HC201" s="5">
        <f t="shared" si="524"/>
        <v>0</v>
      </c>
      <c r="HD201" s="172">
        <f>(A!C202-xx!HB201)*xx!HA201</f>
        <v>0</v>
      </c>
      <c r="HE201" s="51"/>
      <c r="HF201" s="6">
        <f t="shared" si="525"/>
        <v>42.78</v>
      </c>
      <c r="HG201" s="5">
        <f t="shared" si="526"/>
        <v>0</v>
      </c>
      <c r="HH201" s="5">
        <f>(A!C202-xx!HF201)*xx!HE201</f>
        <v>0</v>
      </c>
      <c r="HI201" s="5" t="str">
        <f t="shared" si="527"/>
        <v>Chocolate Suflair ao Leite 16x80g</v>
      </c>
      <c r="HJ201" s="51"/>
      <c r="HK201" s="6">
        <f t="shared" si="528"/>
        <v>42.78</v>
      </c>
      <c r="HL201" s="5">
        <f t="shared" si="529"/>
        <v>0</v>
      </c>
      <c r="HM201" s="172">
        <f>(A!C202-xx!HK201)*xx!HJ201</f>
        <v>0</v>
      </c>
      <c r="HN201" s="51"/>
      <c r="HO201" s="6">
        <f t="shared" si="530"/>
        <v>42.78</v>
      </c>
      <c r="HP201" s="5">
        <f t="shared" si="531"/>
        <v>0</v>
      </c>
      <c r="HQ201" s="5">
        <f>-(A!C202-xx!HO201)*xx!HN201</f>
        <v>0</v>
      </c>
      <c r="HR201" s="5" t="str">
        <f t="shared" si="532"/>
        <v>Chocolate Suflair ao Leite 16x80g</v>
      </c>
      <c r="HS201" s="51"/>
      <c r="HT201" s="6">
        <f t="shared" si="533"/>
        <v>42.78</v>
      </c>
      <c r="HU201" s="5">
        <f t="shared" si="534"/>
        <v>0</v>
      </c>
      <c r="HV201" s="172">
        <f>(A!C202-xx!HT201)*xx!HS201</f>
        <v>0</v>
      </c>
      <c r="HW201" s="51"/>
      <c r="HX201" s="6">
        <f>A!C202</f>
        <v>42.78</v>
      </c>
      <c r="HY201" s="5">
        <f t="shared" si="535"/>
        <v>0</v>
      </c>
      <c r="HZ201" s="5">
        <f>(A!C202-xx!HX201)*xx!HW201</f>
        <v>0</v>
      </c>
      <c r="IA201" s="5" t="str">
        <f>A!B202</f>
        <v>Chocolate Suflair ao Leite 16x80g</v>
      </c>
      <c r="IB201" s="5">
        <f t="shared" si="536"/>
        <v>0</v>
      </c>
      <c r="IC201" s="21">
        <f t="shared" si="537"/>
        <v>0</v>
      </c>
      <c r="ID201" s="21" t="e">
        <f>A!#REF!</f>
        <v>#REF!</v>
      </c>
      <c r="IE201" s="21" t="e">
        <f>NF!IS201</f>
        <v>#DIV/0!</v>
      </c>
      <c r="IF201" s="26" t="e">
        <f t="shared" si="538"/>
        <v>#REF!</v>
      </c>
      <c r="IG201" s="6" t="e">
        <f t="shared" si="539"/>
        <v>#REF!</v>
      </c>
      <c r="IH201" s="34" t="e">
        <f t="shared" si="540"/>
        <v>#REF!</v>
      </c>
      <c r="II201" s="174" t="e">
        <f>IB201+A!#REF!+NF!IQ201</f>
        <v>#REF!</v>
      </c>
      <c r="IJ201" s="175" t="e">
        <f>IC201+A!#REF!+NF!IR201</f>
        <v>#REF!</v>
      </c>
      <c r="IK201" s="175" t="e">
        <f>II201*A!C202</f>
        <v>#REF!</v>
      </c>
      <c r="IL201" s="175" t="e">
        <f t="shared" si="408"/>
        <v>#REF!</v>
      </c>
      <c r="IM201" s="81" t="e">
        <f t="shared" si="541"/>
        <v>#REF!</v>
      </c>
      <c r="IN201" s="57" t="str">
        <f t="shared" si="542"/>
        <v>Chocolate Suflair ao Leite 16x80g</v>
      </c>
      <c r="IO201" s="57" t="e">
        <f>IF201/A!C202</f>
        <v>#REF!</v>
      </c>
      <c r="IP201" s="66"/>
      <c r="IQ201" s="57" t="e">
        <f t="shared" si="543"/>
        <v>#REF!</v>
      </c>
      <c r="IR201" s="11" t="e">
        <f>IF201-#REF!</f>
        <v>#REF!</v>
      </c>
    </row>
    <row r="202" spans="1:252" x14ac:dyDescent="0.2">
      <c r="A202" s="19" t="str">
        <f>A!B203</f>
        <v>Chocolate Suflair ao Leite 20x50g</v>
      </c>
      <c r="B202" s="63"/>
      <c r="C202" s="31">
        <f>A!C203</f>
        <v>42.78</v>
      </c>
      <c r="D202" s="14">
        <f t="shared" si="409"/>
        <v>0</v>
      </c>
      <c r="E202" s="169">
        <f>(A!C203-xx!C202)*xx!B202</f>
        <v>0</v>
      </c>
      <c r="F202" s="63"/>
      <c r="G202" s="22">
        <f t="shared" si="410"/>
        <v>42.78</v>
      </c>
      <c r="H202" s="1">
        <f t="shared" si="411"/>
        <v>0</v>
      </c>
      <c r="I202" s="1">
        <f>(A!C203-xx!G202)*xx!F202</f>
        <v>0</v>
      </c>
      <c r="J202" s="1" t="str">
        <f t="shared" si="412"/>
        <v>Chocolate Suflair ao Leite 20x50g</v>
      </c>
      <c r="K202" s="63"/>
      <c r="L202" s="2">
        <f t="shared" si="413"/>
        <v>42.78</v>
      </c>
      <c r="M202" s="1">
        <f t="shared" si="414"/>
        <v>0</v>
      </c>
      <c r="N202" s="64">
        <f>(A!C203-xx!L202)*xx!K202</f>
        <v>0</v>
      </c>
      <c r="O202" s="63"/>
      <c r="P202" s="2">
        <f t="shared" si="415"/>
        <v>42.78</v>
      </c>
      <c r="Q202" s="1">
        <f t="shared" si="416"/>
        <v>0</v>
      </c>
      <c r="R202" s="14">
        <f>(A!C203-xx!P202)*xx!O202</f>
        <v>0</v>
      </c>
      <c r="S202" s="14" t="str">
        <f t="shared" si="417"/>
        <v>Chocolate Suflair ao Leite 20x50g</v>
      </c>
      <c r="T202" s="63"/>
      <c r="U202" s="22">
        <f t="shared" si="418"/>
        <v>42.78</v>
      </c>
      <c r="V202" s="1">
        <f t="shared" si="419"/>
        <v>0</v>
      </c>
      <c r="W202" s="64">
        <f>(A!C203-xx!U202)*xx!T202</f>
        <v>0</v>
      </c>
      <c r="X202" s="63"/>
      <c r="Y202" s="2">
        <f t="shared" si="420"/>
        <v>42.78</v>
      </c>
      <c r="Z202" s="1">
        <f t="shared" si="421"/>
        <v>0</v>
      </c>
      <c r="AA202" s="1">
        <f>(A!C203-xx!Y202)*xx!X202</f>
        <v>0</v>
      </c>
      <c r="AB202" s="1" t="str">
        <f t="shared" si="422"/>
        <v>Chocolate Suflair ao Leite 20x50g</v>
      </c>
      <c r="AC202" s="63"/>
      <c r="AD202" s="2">
        <f t="shared" si="423"/>
        <v>42.78</v>
      </c>
      <c r="AE202" s="1">
        <f t="shared" si="424"/>
        <v>0</v>
      </c>
      <c r="AF202" s="64">
        <f>(A!C203-xx!AD202)*xx!AC202</f>
        <v>0</v>
      </c>
      <c r="AG202" s="63"/>
      <c r="AH202" s="2">
        <f t="shared" si="425"/>
        <v>42.78</v>
      </c>
      <c r="AI202" s="1">
        <f t="shared" si="426"/>
        <v>0</v>
      </c>
      <c r="AJ202" s="1">
        <f>(A!C203-xx!AH202)*xx!AG202</f>
        <v>0</v>
      </c>
      <c r="AK202" s="1" t="str">
        <f t="shared" si="427"/>
        <v>Chocolate Suflair ao Leite 20x50g</v>
      </c>
      <c r="AL202" s="63"/>
      <c r="AM202" s="2">
        <f t="shared" si="428"/>
        <v>42.78</v>
      </c>
      <c r="AN202" s="1">
        <f t="shared" si="429"/>
        <v>0</v>
      </c>
      <c r="AO202" s="64">
        <f>(A!C203-xx!AM202)*xx!AL202</f>
        <v>0</v>
      </c>
      <c r="AP202" s="63"/>
      <c r="AQ202" s="2">
        <f t="shared" si="430"/>
        <v>42.78</v>
      </c>
      <c r="AR202" s="1">
        <f t="shared" si="431"/>
        <v>0</v>
      </c>
      <c r="AS202" s="1">
        <f>(A!C203-xx!AQ202)*xx!AP202</f>
        <v>0</v>
      </c>
      <c r="AT202" s="1" t="str">
        <f t="shared" si="432"/>
        <v>Chocolate Suflair ao Leite 20x50g</v>
      </c>
      <c r="AU202" s="63"/>
      <c r="AV202" s="2">
        <f t="shared" si="433"/>
        <v>42.78</v>
      </c>
      <c r="AW202" s="1">
        <f t="shared" si="434"/>
        <v>0</v>
      </c>
      <c r="AX202" s="64">
        <f>(A!C203-xx!AV202)*xx!AU202</f>
        <v>0</v>
      </c>
      <c r="AY202" s="63"/>
      <c r="AZ202" s="2">
        <f t="shared" si="435"/>
        <v>42.78</v>
      </c>
      <c r="BA202" s="1">
        <f t="shared" si="436"/>
        <v>0</v>
      </c>
      <c r="BB202" s="1">
        <f>(A!E203-xx!AZ202)*xx!AY202</f>
        <v>0</v>
      </c>
      <c r="BC202" s="1" t="str">
        <f t="shared" si="437"/>
        <v>Chocolate Suflair ao Leite 20x50g</v>
      </c>
      <c r="BD202" s="63"/>
      <c r="BE202" s="2">
        <f t="shared" si="438"/>
        <v>42.78</v>
      </c>
      <c r="BF202" s="1">
        <f t="shared" si="439"/>
        <v>0</v>
      </c>
      <c r="BG202" s="64">
        <f>(A!C203-xx!BE202)*xx!BD202</f>
        <v>0</v>
      </c>
      <c r="BH202" s="63"/>
      <c r="BI202" s="2">
        <f t="shared" si="440"/>
        <v>42.78</v>
      </c>
      <c r="BJ202" s="1">
        <f t="shared" si="441"/>
        <v>0</v>
      </c>
      <c r="BK202" s="1">
        <f>(A!C203-xx!BI202)*xx!BH202</f>
        <v>0</v>
      </c>
      <c r="BL202" s="1" t="str">
        <f t="shared" si="442"/>
        <v>Chocolate Suflair ao Leite 20x50g</v>
      </c>
      <c r="BM202" s="63"/>
      <c r="BN202" s="2">
        <f t="shared" si="443"/>
        <v>42.78</v>
      </c>
      <c r="BO202" s="1">
        <f t="shared" si="444"/>
        <v>0</v>
      </c>
      <c r="BP202" s="64">
        <f>(A!C203-xx!BN202)*xx!BM202</f>
        <v>0</v>
      </c>
      <c r="BQ202" s="63"/>
      <c r="BR202" s="2">
        <f t="shared" si="445"/>
        <v>42.78</v>
      </c>
      <c r="BS202" s="1">
        <f t="shared" si="446"/>
        <v>0</v>
      </c>
      <c r="BT202" s="1">
        <f>(A!C203-xx!BR202)*xx!BQ202</f>
        <v>0</v>
      </c>
      <c r="BU202" s="1" t="str">
        <f t="shared" si="447"/>
        <v>Chocolate Suflair ao Leite 20x50g</v>
      </c>
      <c r="BV202" s="63"/>
      <c r="BW202" s="2">
        <f t="shared" si="448"/>
        <v>42.78</v>
      </c>
      <c r="BX202" s="1">
        <f t="shared" si="449"/>
        <v>0</v>
      </c>
      <c r="BY202" s="64">
        <f>(A!C203-xx!BW202)*xx!BV202</f>
        <v>0</v>
      </c>
      <c r="BZ202" s="63"/>
      <c r="CA202" s="2">
        <f t="shared" si="450"/>
        <v>42.78</v>
      </c>
      <c r="CB202" s="1">
        <f t="shared" si="451"/>
        <v>0</v>
      </c>
      <c r="CC202" s="1">
        <f>(A!C203-xx!CA202)*xx!BZ202</f>
        <v>0</v>
      </c>
      <c r="CD202" s="1" t="str">
        <f t="shared" si="452"/>
        <v>Chocolate Suflair ao Leite 20x50g</v>
      </c>
      <c r="CE202" s="63"/>
      <c r="CF202" s="2">
        <f t="shared" si="453"/>
        <v>42.78</v>
      </c>
      <c r="CG202" s="1">
        <f t="shared" si="454"/>
        <v>0</v>
      </c>
      <c r="CH202" s="64">
        <f>(A!C203-xx!CF202)*xx!CE202</f>
        <v>0</v>
      </c>
      <c r="CI202" s="63"/>
      <c r="CJ202" s="2">
        <f t="shared" si="455"/>
        <v>42.78</v>
      </c>
      <c r="CK202" s="1">
        <f t="shared" si="456"/>
        <v>0</v>
      </c>
      <c r="CL202" s="1">
        <f>(A!C203-xx!CJ202)*xx!CI202</f>
        <v>0</v>
      </c>
      <c r="CM202" s="1" t="str">
        <f t="shared" si="457"/>
        <v>Chocolate Suflair ao Leite 20x50g</v>
      </c>
      <c r="CN202" s="63"/>
      <c r="CO202" s="2">
        <f t="shared" si="458"/>
        <v>42.78</v>
      </c>
      <c r="CP202" s="1">
        <f t="shared" si="459"/>
        <v>0</v>
      </c>
      <c r="CQ202" s="64">
        <f>(A!C203-xx!CO202)*xx!CN202</f>
        <v>0</v>
      </c>
      <c r="CR202" s="63"/>
      <c r="CS202" s="2">
        <f t="shared" si="460"/>
        <v>42.78</v>
      </c>
      <c r="CT202" s="1">
        <f t="shared" si="461"/>
        <v>0</v>
      </c>
      <c r="CU202" s="1">
        <f>(A!C203-xx!CS202)*xx!CR202</f>
        <v>0</v>
      </c>
      <c r="CV202" s="1" t="str">
        <f t="shared" si="462"/>
        <v>Chocolate Suflair ao Leite 20x50g</v>
      </c>
      <c r="CW202" s="63"/>
      <c r="CX202" s="2">
        <f t="shared" si="463"/>
        <v>42.78</v>
      </c>
      <c r="CY202" s="1">
        <f t="shared" si="464"/>
        <v>0</v>
      </c>
      <c r="CZ202" s="64">
        <f>(A!C203-xx!CX202)*xx!CW202</f>
        <v>0</v>
      </c>
      <c r="DA202" s="63"/>
      <c r="DB202" s="2">
        <f t="shared" si="465"/>
        <v>42.78</v>
      </c>
      <c r="DC202" s="1">
        <f t="shared" si="466"/>
        <v>0</v>
      </c>
      <c r="DD202" s="1">
        <f>(A!C203-xx!DB202)*xx!DA202</f>
        <v>0</v>
      </c>
      <c r="DE202" s="1" t="str">
        <f t="shared" si="467"/>
        <v>Chocolate Suflair ao Leite 20x50g</v>
      </c>
      <c r="DF202" s="63"/>
      <c r="DG202" s="2">
        <f t="shared" si="468"/>
        <v>42.78</v>
      </c>
      <c r="DH202" s="1">
        <f t="shared" si="469"/>
        <v>0</v>
      </c>
      <c r="DI202" s="64">
        <f>(A!C203-xx!DG202)*xx!DF202</f>
        <v>0</v>
      </c>
      <c r="DJ202" s="63"/>
      <c r="DK202" s="2">
        <f t="shared" si="470"/>
        <v>42.78</v>
      </c>
      <c r="DL202" s="1">
        <f t="shared" si="471"/>
        <v>0</v>
      </c>
      <c r="DM202" s="1">
        <f>(A!C203-xx!DK202)*xx!DJ202</f>
        <v>0</v>
      </c>
      <c r="DN202" s="1" t="str">
        <f t="shared" si="472"/>
        <v>Chocolate Suflair ao Leite 20x50g</v>
      </c>
      <c r="DO202" s="63"/>
      <c r="DP202" s="2">
        <f t="shared" si="473"/>
        <v>42.78</v>
      </c>
      <c r="DQ202" s="1">
        <f t="shared" si="474"/>
        <v>0</v>
      </c>
      <c r="DR202" s="64">
        <f>(A!C203-xx!DP202)*xx!DO202</f>
        <v>0</v>
      </c>
      <c r="DS202" s="63"/>
      <c r="DT202" s="2">
        <f t="shared" si="475"/>
        <v>42.78</v>
      </c>
      <c r="DU202" s="1">
        <f t="shared" si="476"/>
        <v>0</v>
      </c>
      <c r="DV202" s="1">
        <f>(A!C203-xx!DT202)*xx!DS202</f>
        <v>0</v>
      </c>
      <c r="DW202" s="1" t="str">
        <f t="shared" si="477"/>
        <v>Chocolate Suflair ao Leite 20x50g</v>
      </c>
      <c r="DX202" s="63"/>
      <c r="DY202" s="2">
        <f t="shared" si="478"/>
        <v>42.78</v>
      </c>
      <c r="DZ202" s="1">
        <f t="shared" si="479"/>
        <v>0</v>
      </c>
      <c r="EA202" s="64">
        <f>(A!C203-xx!DY202)*xx!DX202</f>
        <v>0</v>
      </c>
      <c r="EB202" s="63"/>
      <c r="EC202" s="2">
        <f t="shared" si="480"/>
        <v>42.78</v>
      </c>
      <c r="ED202" s="1">
        <f t="shared" si="481"/>
        <v>0</v>
      </c>
      <c r="EE202" s="1">
        <f>(A!C203-xx!EC202)*xx!EB202</f>
        <v>0</v>
      </c>
      <c r="EF202" s="1" t="str">
        <f t="shared" si="482"/>
        <v>Chocolate Suflair ao Leite 20x50g</v>
      </c>
      <c r="EG202" s="63"/>
      <c r="EH202" s="2">
        <f t="shared" si="483"/>
        <v>42.78</v>
      </c>
      <c r="EI202" s="1">
        <f t="shared" si="484"/>
        <v>0</v>
      </c>
      <c r="EJ202" s="64">
        <f>(A!C203-xx!EH202)*xx!EG202</f>
        <v>0</v>
      </c>
      <c r="EK202" s="63"/>
      <c r="EL202" s="2">
        <f t="shared" si="485"/>
        <v>42.78</v>
      </c>
      <c r="EM202" s="1">
        <f t="shared" si="486"/>
        <v>0</v>
      </c>
      <c r="EN202" s="1">
        <f>(A!C203-xx!EL202)*xx!EK202</f>
        <v>0</v>
      </c>
      <c r="EO202" s="1" t="str">
        <f t="shared" si="487"/>
        <v>Chocolate Suflair ao Leite 20x50g</v>
      </c>
      <c r="EP202" s="63"/>
      <c r="EQ202" s="2">
        <f t="shared" si="488"/>
        <v>42.78</v>
      </c>
      <c r="ER202" s="1">
        <f t="shared" si="489"/>
        <v>0</v>
      </c>
      <c r="ES202" s="64">
        <f>(A!C203-xx!EQ202)*xx!EP202</f>
        <v>0</v>
      </c>
      <c r="ET202" s="63"/>
      <c r="EU202" s="2">
        <f t="shared" si="490"/>
        <v>42.78</v>
      </c>
      <c r="EV202" s="1">
        <f t="shared" si="491"/>
        <v>0</v>
      </c>
      <c r="EW202" s="1">
        <f>(A!C203-xx!EU202)*xx!ET202</f>
        <v>0</v>
      </c>
      <c r="EX202" s="1" t="str">
        <f t="shared" si="492"/>
        <v>Chocolate Suflair ao Leite 20x50g</v>
      </c>
      <c r="EY202" s="63"/>
      <c r="EZ202" s="2">
        <f t="shared" si="493"/>
        <v>42.78</v>
      </c>
      <c r="FA202" s="1">
        <f t="shared" si="494"/>
        <v>0</v>
      </c>
      <c r="FB202" s="64">
        <f>(A!C203-xx!EZ202)*xx!EY202</f>
        <v>0</v>
      </c>
      <c r="FC202" s="63"/>
      <c r="FD202" s="2">
        <f t="shared" si="495"/>
        <v>42.78</v>
      </c>
      <c r="FE202" s="1">
        <f t="shared" si="496"/>
        <v>0</v>
      </c>
      <c r="FF202" s="1">
        <f>(A!C203-xx!FD202)*xx!FC202</f>
        <v>0</v>
      </c>
      <c r="FG202" s="1" t="str">
        <f t="shared" si="497"/>
        <v>Chocolate Suflair ao Leite 20x50g</v>
      </c>
      <c r="FH202" s="63"/>
      <c r="FI202" s="2">
        <f t="shared" si="498"/>
        <v>42.78</v>
      </c>
      <c r="FJ202" s="1">
        <f t="shared" si="499"/>
        <v>0</v>
      </c>
      <c r="FK202" s="64">
        <f>(A!C203-xx!FI202)*xx!FH202</f>
        <v>0</v>
      </c>
      <c r="FL202" s="63"/>
      <c r="FM202" s="2">
        <f t="shared" si="500"/>
        <v>42.78</v>
      </c>
      <c r="FN202" s="1">
        <f t="shared" si="501"/>
        <v>0</v>
      </c>
      <c r="FO202" s="1">
        <f>(A!C203-xx!FM202)*xx!FL202</f>
        <v>0</v>
      </c>
      <c r="FP202" s="1" t="str">
        <f t="shared" si="502"/>
        <v>Chocolate Suflair ao Leite 20x50g</v>
      </c>
      <c r="FQ202" s="63"/>
      <c r="FR202" s="2">
        <f t="shared" si="503"/>
        <v>42.78</v>
      </c>
      <c r="FS202" s="1">
        <f t="shared" si="504"/>
        <v>0</v>
      </c>
      <c r="FT202" s="64">
        <f>(A!C203-xx!FR202)*xx!FQ202</f>
        <v>0</v>
      </c>
      <c r="FU202" s="63"/>
      <c r="FV202" s="2">
        <f t="shared" si="505"/>
        <v>42.78</v>
      </c>
      <c r="FW202" s="1">
        <f t="shared" si="506"/>
        <v>0</v>
      </c>
      <c r="FX202" s="1">
        <f>(A!C203-xx!FV202)*xx!FU202</f>
        <v>0</v>
      </c>
      <c r="FY202" s="1" t="str">
        <f t="shared" si="507"/>
        <v>Chocolate Suflair ao Leite 20x50g</v>
      </c>
      <c r="FZ202" s="63"/>
      <c r="GA202" s="2">
        <f t="shared" si="508"/>
        <v>42.78</v>
      </c>
      <c r="GB202" s="1">
        <f t="shared" si="509"/>
        <v>0</v>
      </c>
      <c r="GC202" s="64">
        <f>(A!C203-xx!GA202)*xx!FZ202</f>
        <v>0</v>
      </c>
      <c r="GD202" s="63"/>
      <c r="GE202" s="2">
        <f t="shared" si="510"/>
        <v>42.78</v>
      </c>
      <c r="GF202" s="1">
        <f t="shared" si="511"/>
        <v>0</v>
      </c>
      <c r="GG202" s="1">
        <f>(A!C203-xx!GE202)*xx!GD202</f>
        <v>0</v>
      </c>
      <c r="GH202" s="1" t="str">
        <f t="shared" si="512"/>
        <v>Chocolate Suflair ao Leite 20x50g</v>
      </c>
      <c r="GI202" s="63"/>
      <c r="GJ202" s="2">
        <f t="shared" si="513"/>
        <v>42.78</v>
      </c>
      <c r="GK202" s="1">
        <f t="shared" si="514"/>
        <v>0</v>
      </c>
      <c r="GL202" s="64">
        <f>(A!C203-xx!GJ202)*xx!GI202</f>
        <v>0</v>
      </c>
      <c r="GM202" s="63"/>
      <c r="GN202" s="2">
        <f t="shared" si="515"/>
        <v>42.78</v>
      </c>
      <c r="GO202" s="1">
        <f t="shared" si="516"/>
        <v>0</v>
      </c>
      <c r="GP202" s="1">
        <f>(A!C203-xx!GN202)*xx!GM202</f>
        <v>0</v>
      </c>
      <c r="GQ202" s="1" t="str">
        <f t="shared" si="517"/>
        <v>Chocolate Suflair ao Leite 20x50g</v>
      </c>
      <c r="GR202" s="63"/>
      <c r="GS202" s="2">
        <f t="shared" si="518"/>
        <v>42.78</v>
      </c>
      <c r="GT202" s="1">
        <f t="shared" si="519"/>
        <v>0</v>
      </c>
      <c r="GU202" s="64">
        <f>(A!C203-xx!GS202)*xx!GR202</f>
        <v>0</v>
      </c>
      <c r="GV202" s="63"/>
      <c r="GW202" s="2">
        <f t="shared" si="520"/>
        <v>42.78</v>
      </c>
      <c r="GX202" s="1">
        <f t="shared" si="521"/>
        <v>0</v>
      </c>
      <c r="GY202" s="1">
        <f>(A!C203-xx!GW202)*xx!GV202</f>
        <v>0</v>
      </c>
      <c r="GZ202" s="1" t="str">
        <f t="shared" si="522"/>
        <v>Chocolate Suflair ao Leite 20x50g</v>
      </c>
      <c r="HA202" s="63"/>
      <c r="HB202" s="2">
        <f t="shared" si="523"/>
        <v>42.78</v>
      </c>
      <c r="HC202" s="1">
        <f t="shared" si="524"/>
        <v>0</v>
      </c>
      <c r="HD202" s="64">
        <f>(A!C203-xx!HB202)*xx!HA202</f>
        <v>0</v>
      </c>
      <c r="HE202" s="63"/>
      <c r="HF202" s="2">
        <f t="shared" si="525"/>
        <v>42.78</v>
      </c>
      <c r="HG202" s="1">
        <f t="shared" si="526"/>
        <v>0</v>
      </c>
      <c r="HH202" s="1">
        <f>(A!C203-xx!HF202)*xx!HE202</f>
        <v>0</v>
      </c>
      <c r="HI202" s="1" t="str">
        <f t="shared" si="527"/>
        <v>Chocolate Suflair ao Leite 20x50g</v>
      </c>
      <c r="HJ202" s="63"/>
      <c r="HK202" s="2">
        <f t="shared" si="528"/>
        <v>42.78</v>
      </c>
      <c r="HL202" s="1">
        <f t="shared" si="529"/>
        <v>0</v>
      </c>
      <c r="HM202" s="64">
        <f>(A!C203-xx!HK202)*xx!HJ202</f>
        <v>0</v>
      </c>
      <c r="HN202" s="63"/>
      <c r="HO202" s="2">
        <f t="shared" si="530"/>
        <v>42.78</v>
      </c>
      <c r="HP202" s="1">
        <f t="shared" si="531"/>
        <v>0</v>
      </c>
      <c r="HQ202" s="1">
        <f>-(A!C203-xx!HO202)*xx!HN202</f>
        <v>0</v>
      </c>
      <c r="HR202" s="1" t="str">
        <f t="shared" si="532"/>
        <v>Chocolate Suflair ao Leite 20x50g</v>
      </c>
      <c r="HS202" s="63"/>
      <c r="HT202" s="2">
        <f t="shared" si="533"/>
        <v>42.78</v>
      </c>
      <c r="HU202" s="1">
        <f t="shared" si="534"/>
        <v>0</v>
      </c>
      <c r="HV202" s="64">
        <f>(A!C203-xx!HT202)*xx!HS202</f>
        <v>0</v>
      </c>
      <c r="HW202" s="63"/>
      <c r="HX202" s="2">
        <f>A!C203</f>
        <v>42.78</v>
      </c>
      <c r="HY202" s="1">
        <f t="shared" si="535"/>
        <v>0</v>
      </c>
      <c r="HZ202" s="1">
        <f>(A!C203-xx!HX202)*xx!HW202</f>
        <v>0</v>
      </c>
      <c r="IA202" s="1" t="str">
        <f>A!B203</f>
        <v>Chocolate Suflair ao Leite 20x50g</v>
      </c>
      <c r="IB202" s="1">
        <f t="shared" si="536"/>
        <v>0</v>
      </c>
      <c r="IC202" s="14">
        <f t="shared" si="537"/>
        <v>0</v>
      </c>
      <c r="ID202" s="14" t="e">
        <f>A!#REF!</f>
        <v>#REF!</v>
      </c>
      <c r="IE202" s="14" t="e">
        <f>NF!IS202</f>
        <v>#DIV/0!</v>
      </c>
      <c r="IF202" s="26" t="e">
        <f t="shared" si="538"/>
        <v>#REF!</v>
      </c>
      <c r="IG202" s="2" t="e">
        <f t="shared" si="539"/>
        <v>#REF!</v>
      </c>
      <c r="IH202" s="170" t="e">
        <f t="shared" si="540"/>
        <v>#REF!</v>
      </c>
      <c r="II202" s="174" t="e">
        <f>IB202+A!#REF!+NF!IQ202</f>
        <v>#REF!</v>
      </c>
      <c r="IJ202" s="175" t="e">
        <f>IC202+A!#REF!+NF!IR202</f>
        <v>#REF!</v>
      </c>
      <c r="IK202" s="175" t="e">
        <f>II202*A!C203</f>
        <v>#REF!</v>
      </c>
      <c r="IL202" s="175" t="e">
        <f t="shared" si="408"/>
        <v>#REF!</v>
      </c>
      <c r="IM202" s="81" t="e">
        <f t="shared" si="541"/>
        <v>#REF!</v>
      </c>
      <c r="IN202" s="84" t="str">
        <f t="shared" si="542"/>
        <v>Chocolate Suflair ao Leite 20x50g</v>
      </c>
      <c r="IO202" s="84" t="e">
        <f>IF202/A!C203</f>
        <v>#REF!</v>
      </c>
      <c r="IP202" s="72"/>
      <c r="IQ202" s="84" t="e">
        <f t="shared" si="543"/>
        <v>#REF!</v>
      </c>
      <c r="IR202" s="85" t="e">
        <f>IF202-#REF!</f>
        <v>#REF!</v>
      </c>
    </row>
    <row r="203" spans="1:252" x14ac:dyDescent="0.2">
      <c r="A203" s="20" t="str">
        <f>A!B204</f>
        <v>Chocolate Talento Amêndoa Passas 90g</v>
      </c>
      <c r="B203" s="51"/>
      <c r="C203" s="65">
        <f>A!C204</f>
        <v>42.78</v>
      </c>
      <c r="D203" s="21">
        <f t="shared" si="409"/>
        <v>0</v>
      </c>
      <c r="E203" s="171">
        <f>(A!C204-xx!C203)*xx!B203</f>
        <v>0</v>
      </c>
      <c r="F203" s="51"/>
      <c r="G203" s="32">
        <f t="shared" si="410"/>
        <v>42.78</v>
      </c>
      <c r="H203" s="5">
        <f t="shared" si="411"/>
        <v>0</v>
      </c>
      <c r="I203" s="5">
        <f>(A!C204-xx!G203)*xx!F203</f>
        <v>0</v>
      </c>
      <c r="J203" s="5" t="str">
        <f t="shared" si="412"/>
        <v>Chocolate Talento Amêndoa Passas 90g</v>
      </c>
      <c r="K203" s="51"/>
      <c r="L203" s="6">
        <f t="shared" si="413"/>
        <v>42.78</v>
      </c>
      <c r="M203" s="5">
        <f t="shared" si="414"/>
        <v>0</v>
      </c>
      <c r="N203" s="172">
        <f>(A!C204-xx!L203)*xx!K203</f>
        <v>0</v>
      </c>
      <c r="O203" s="51"/>
      <c r="P203" s="6">
        <f t="shared" si="415"/>
        <v>42.78</v>
      </c>
      <c r="Q203" s="5">
        <f t="shared" si="416"/>
        <v>0</v>
      </c>
      <c r="R203" s="21">
        <f>(A!C204-xx!P203)*xx!O203</f>
        <v>0</v>
      </c>
      <c r="S203" s="21" t="str">
        <f t="shared" si="417"/>
        <v>Chocolate Talento Amêndoa Passas 90g</v>
      </c>
      <c r="T203" s="51"/>
      <c r="U203" s="32">
        <f t="shared" si="418"/>
        <v>42.78</v>
      </c>
      <c r="V203" s="5">
        <f t="shared" si="419"/>
        <v>0</v>
      </c>
      <c r="W203" s="172">
        <f>(A!C204-xx!U203)*xx!T203</f>
        <v>0</v>
      </c>
      <c r="X203" s="51"/>
      <c r="Y203" s="6">
        <f t="shared" si="420"/>
        <v>42.78</v>
      </c>
      <c r="Z203" s="5">
        <f t="shared" si="421"/>
        <v>0</v>
      </c>
      <c r="AA203" s="5">
        <f>(A!C204-xx!Y203)*xx!X203</f>
        <v>0</v>
      </c>
      <c r="AB203" s="5" t="str">
        <f t="shared" si="422"/>
        <v>Chocolate Talento Amêndoa Passas 90g</v>
      </c>
      <c r="AC203" s="51"/>
      <c r="AD203" s="6">
        <f t="shared" si="423"/>
        <v>42.78</v>
      </c>
      <c r="AE203" s="5">
        <f t="shared" si="424"/>
        <v>0</v>
      </c>
      <c r="AF203" s="172">
        <f>(A!C204-xx!AD203)*xx!AC203</f>
        <v>0</v>
      </c>
      <c r="AG203" s="51"/>
      <c r="AH203" s="6">
        <f t="shared" si="425"/>
        <v>42.78</v>
      </c>
      <c r="AI203" s="5">
        <f t="shared" si="426"/>
        <v>0</v>
      </c>
      <c r="AJ203" s="5">
        <f>(A!C204-xx!AH203)*xx!AG203</f>
        <v>0</v>
      </c>
      <c r="AK203" s="5" t="str">
        <f t="shared" si="427"/>
        <v>Chocolate Talento Amêndoa Passas 90g</v>
      </c>
      <c r="AL203" s="51"/>
      <c r="AM203" s="6">
        <f t="shared" si="428"/>
        <v>42.78</v>
      </c>
      <c r="AN203" s="5">
        <f t="shared" si="429"/>
        <v>0</v>
      </c>
      <c r="AO203" s="172">
        <f>(A!C204-xx!AM203)*xx!AL203</f>
        <v>0</v>
      </c>
      <c r="AP203" s="51"/>
      <c r="AQ203" s="6">
        <f t="shared" si="430"/>
        <v>42.78</v>
      </c>
      <c r="AR203" s="5">
        <f t="shared" si="431"/>
        <v>0</v>
      </c>
      <c r="AS203" s="5">
        <f>(A!C204-xx!AQ203)*xx!AP203</f>
        <v>0</v>
      </c>
      <c r="AT203" s="5" t="str">
        <f t="shared" si="432"/>
        <v>Chocolate Talento Amêndoa Passas 90g</v>
      </c>
      <c r="AU203" s="51"/>
      <c r="AV203" s="6">
        <f t="shared" si="433"/>
        <v>42.78</v>
      </c>
      <c r="AW203" s="5">
        <f t="shared" si="434"/>
        <v>0</v>
      </c>
      <c r="AX203" s="172">
        <f>(A!C204-xx!AV203)*xx!AU203</f>
        <v>0</v>
      </c>
      <c r="AY203" s="51"/>
      <c r="AZ203" s="6">
        <f t="shared" si="435"/>
        <v>42.78</v>
      </c>
      <c r="BA203" s="5">
        <f t="shared" si="436"/>
        <v>0</v>
      </c>
      <c r="BB203" s="5">
        <f>(A!E204-xx!AZ203)*xx!AY203</f>
        <v>0</v>
      </c>
      <c r="BC203" s="5" t="str">
        <f t="shared" si="437"/>
        <v>Chocolate Talento Amêndoa Passas 90g</v>
      </c>
      <c r="BD203" s="51"/>
      <c r="BE203" s="6">
        <f t="shared" si="438"/>
        <v>42.78</v>
      </c>
      <c r="BF203" s="5">
        <f t="shared" si="439"/>
        <v>0</v>
      </c>
      <c r="BG203" s="172">
        <f>(A!C204-xx!BE203)*xx!BD203</f>
        <v>0</v>
      </c>
      <c r="BH203" s="51"/>
      <c r="BI203" s="6">
        <f t="shared" si="440"/>
        <v>42.78</v>
      </c>
      <c r="BJ203" s="5">
        <f t="shared" si="441"/>
        <v>0</v>
      </c>
      <c r="BK203" s="5">
        <f>(A!C204-xx!BI203)*xx!BH203</f>
        <v>0</v>
      </c>
      <c r="BL203" s="5" t="str">
        <f t="shared" si="442"/>
        <v>Chocolate Talento Amêndoa Passas 90g</v>
      </c>
      <c r="BM203" s="51"/>
      <c r="BN203" s="6">
        <f t="shared" si="443"/>
        <v>42.78</v>
      </c>
      <c r="BO203" s="5">
        <f t="shared" si="444"/>
        <v>0</v>
      </c>
      <c r="BP203" s="172">
        <f>(A!C204-xx!BN203)*xx!BM203</f>
        <v>0</v>
      </c>
      <c r="BQ203" s="51"/>
      <c r="BR203" s="6">
        <f t="shared" si="445"/>
        <v>42.78</v>
      </c>
      <c r="BS203" s="5">
        <f t="shared" si="446"/>
        <v>0</v>
      </c>
      <c r="BT203" s="5">
        <f>(A!C204-xx!BR203)*xx!BQ203</f>
        <v>0</v>
      </c>
      <c r="BU203" s="5" t="str">
        <f t="shared" si="447"/>
        <v>Chocolate Talento Amêndoa Passas 90g</v>
      </c>
      <c r="BV203" s="51"/>
      <c r="BW203" s="6">
        <f t="shared" si="448"/>
        <v>42.78</v>
      </c>
      <c r="BX203" s="5">
        <f t="shared" si="449"/>
        <v>0</v>
      </c>
      <c r="BY203" s="172">
        <f>(A!C204-xx!BW203)*xx!BV203</f>
        <v>0</v>
      </c>
      <c r="BZ203" s="51"/>
      <c r="CA203" s="6">
        <f t="shared" si="450"/>
        <v>42.78</v>
      </c>
      <c r="CB203" s="5">
        <f t="shared" si="451"/>
        <v>0</v>
      </c>
      <c r="CC203" s="5">
        <f>(A!C204-xx!CA203)*xx!BZ203</f>
        <v>0</v>
      </c>
      <c r="CD203" s="5" t="str">
        <f t="shared" si="452"/>
        <v>Chocolate Talento Amêndoa Passas 90g</v>
      </c>
      <c r="CE203" s="51"/>
      <c r="CF203" s="6">
        <f t="shared" si="453"/>
        <v>42.78</v>
      </c>
      <c r="CG203" s="5">
        <f t="shared" si="454"/>
        <v>0</v>
      </c>
      <c r="CH203" s="172">
        <f>(A!C204-xx!CF203)*xx!CE203</f>
        <v>0</v>
      </c>
      <c r="CI203" s="51"/>
      <c r="CJ203" s="6">
        <f t="shared" si="455"/>
        <v>42.78</v>
      </c>
      <c r="CK203" s="5">
        <f t="shared" si="456"/>
        <v>0</v>
      </c>
      <c r="CL203" s="5">
        <f>(A!C204-xx!CJ203)*xx!CI203</f>
        <v>0</v>
      </c>
      <c r="CM203" s="5" t="str">
        <f t="shared" si="457"/>
        <v>Chocolate Talento Amêndoa Passas 90g</v>
      </c>
      <c r="CN203" s="51"/>
      <c r="CO203" s="6">
        <f t="shared" si="458"/>
        <v>42.78</v>
      </c>
      <c r="CP203" s="5">
        <f t="shared" si="459"/>
        <v>0</v>
      </c>
      <c r="CQ203" s="172">
        <f>(A!C204-xx!CO203)*xx!CN203</f>
        <v>0</v>
      </c>
      <c r="CR203" s="51"/>
      <c r="CS203" s="6">
        <f t="shared" si="460"/>
        <v>42.78</v>
      </c>
      <c r="CT203" s="5">
        <f t="shared" si="461"/>
        <v>0</v>
      </c>
      <c r="CU203" s="5">
        <f>(A!C204-xx!CS203)*xx!CR203</f>
        <v>0</v>
      </c>
      <c r="CV203" s="5" t="str">
        <f t="shared" si="462"/>
        <v>Chocolate Talento Amêndoa Passas 90g</v>
      </c>
      <c r="CW203" s="51"/>
      <c r="CX203" s="6">
        <f t="shared" si="463"/>
        <v>42.78</v>
      </c>
      <c r="CY203" s="5">
        <f t="shared" si="464"/>
        <v>0</v>
      </c>
      <c r="CZ203" s="172">
        <f>(A!C204-xx!CX203)*xx!CW203</f>
        <v>0</v>
      </c>
      <c r="DA203" s="51"/>
      <c r="DB203" s="6">
        <f t="shared" si="465"/>
        <v>42.78</v>
      </c>
      <c r="DC203" s="5">
        <f t="shared" si="466"/>
        <v>0</v>
      </c>
      <c r="DD203" s="5">
        <f>(A!C204-xx!DB203)*xx!DA203</f>
        <v>0</v>
      </c>
      <c r="DE203" s="5" t="str">
        <f t="shared" si="467"/>
        <v>Chocolate Talento Amêndoa Passas 90g</v>
      </c>
      <c r="DF203" s="51"/>
      <c r="DG203" s="6">
        <f t="shared" si="468"/>
        <v>42.78</v>
      </c>
      <c r="DH203" s="5">
        <f t="shared" si="469"/>
        <v>0</v>
      </c>
      <c r="DI203" s="172">
        <f>(A!C204-xx!DG203)*xx!DF203</f>
        <v>0</v>
      </c>
      <c r="DJ203" s="51"/>
      <c r="DK203" s="6">
        <f t="shared" si="470"/>
        <v>42.78</v>
      </c>
      <c r="DL203" s="5">
        <f t="shared" si="471"/>
        <v>0</v>
      </c>
      <c r="DM203" s="5">
        <f>(A!C204-xx!DK203)*xx!DJ203</f>
        <v>0</v>
      </c>
      <c r="DN203" s="5" t="str">
        <f t="shared" si="472"/>
        <v>Chocolate Talento Amêndoa Passas 90g</v>
      </c>
      <c r="DO203" s="51"/>
      <c r="DP203" s="6">
        <f t="shared" si="473"/>
        <v>42.78</v>
      </c>
      <c r="DQ203" s="5">
        <f t="shared" si="474"/>
        <v>0</v>
      </c>
      <c r="DR203" s="172">
        <f>(A!C204-xx!DP203)*xx!DO203</f>
        <v>0</v>
      </c>
      <c r="DS203" s="51"/>
      <c r="DT203" s="6">
        <f t="shared" si="475"/>
        <v>42.78</v>
      </c>
      <c r="DU203" s="5">
        <f t="shared" si="476"/>
        <v>0</v>
      </c>
      <c r="DV203" s="5">
        <f>(A!C204-xx!DT203)*xx!DS203</f>
        <v>0</v>
      </c>
      <c r="DW203" s="5" t="str">
        <f t="shared" si="477"/>
        <v>Chocolate Talento Amêndoa Passas 90g</v>
      </c>
      <c r="DX203" s="51"/>
      <c r="DY203" s="6">
        <f t="shared" si="478"/>
        <v>42.78</v>
      </c>
      <c r="DZ203" s="5">
        <f t="shared" si="479"/>
        <v>0</v>
      </c>
      <c r="EA203" s="172">
        <f>(A!C204-xx!DY203)*xx!DX203</f>
        <v>0</v>
      </c>
      <c r="EB203" s="51"/>
      <c r="EC203" s="6">
        <f t="shared" si="480"/>
        <v>42.78</v>
      </c>
      <c r="ED203" s="5">
        <f t="shared" si="481"/>
        <v>0</v>
      </c>
      <c r="EE203" s="5">
        <f>(A!C204-xx!EC203)*xx!EB203</f>
        <v>0</v>
      </c>
      <c r="EF203" s="5" t="str">
        <f t="shared" si="482"/>
        <v>Chocolate Talento Amêndoa Passas 90g</v>
      </c>
      <c r="EG203" s="51"/>
      <c r="EH203" s="6">
        <f t="shared" si="483"/>
        <v>42.78</v>
      </c>
      <c r="EI203" s="5">
        <f t="shared" si="484"/>
        <v>0</v>
      </c>
      <c r="EJ203" s="172">
        <f>(A!C204-xx!EH203)*xx!EG203</f>
        <v>0</v>
      </c>
      <c r="EK203" s="51"/>
      <c r="EL203" s="6">
        <f t="shared" si="485"/>
        <v>42.78</v>
      </c>
      <c r="EM203" s="5">
        <f t="shared" si="486"/>
        <v>0</v>
      </c>
      <c r="EN203" s="5">
        <f>(A!C204-xx!EL203)*xx!EK203</f>
        <v>0</v>
      </c>
      <c r="EO203" s="5" t="str">
        <f t="shared" si="487"/>
        <v>Chocolate Talento Amêndoa Passas 90g</v>
      </c>
      <c r="EP203" s="51"/>
      <c r="EQ203" s="6">
        <f t="shared" si="488"/>
        <v>42.78</v>
      </c>
      <c r="ER203" s="5">
        <f t="shared" si="489"/>
        <v>0</v>
      </c>
      <c r="ES203" s="172">
        <f>(A!C204-xx!EQ203)*xx!EP203</f>
        <v>0</v>
      </c>
      <c r="ET203" s="51"/>
      <c r="EU203" s="6">
        <f t="shared" si="490"/>
        <v>42.78</v>
      </c>
      <c r="EV203" s="5">
        <f t="shared" si="491"/>
        <v>0</v>
      </c>
      <c r="EW203" s="5">
        <f>(A!C204-xx!EU203)*xx!ET203</f>
        <v>0</v>
      </c>
      <c r="EX203" s="5" t="str">
        <f t="shared" si="492"/>
        <v>Chocolate Talento Amêndoa Passas 90g</v>
      </c>
      <c r="EY203" s="51"/>
      <c r="EZ203" s="6">
        <f t="shared" si="493"/>
        <v>42.78</v>
      </c>
      <c r="FA203" s="5">
        <f t="shared" si="494"/>
        <v>0</v>
      </c>
      <c r="FB203" s="172">
        <f>(A!C204-xx!EZ203)*xx!EY203</f>
        <v>0</v>
      </c>
      <c r="FC203" s="51"/>
      <c r="FD203" s="6">
        <f t="shared" si="495"/>
        <v>42.78</v>
      </c>
      <c r="FE203" s="5">
        <f t="shared" si="496"/>
        <v>0</v>
      </c>
      <c r="FF203" s="5">
        <f>(A!C204-xx!FD203)*xx!FC203</f>
        <v>0</v>
      </c>
      <c r="FG203" s="5" t="str">
        <f t="shared" si="497"/>
        <v>Chocolate Talento Amêndoa Passas 90g</v>
      </c>
      <c r="FH203" s="51"/>
      <c r="FI203" s="6">
        <f t="shared" si="498"/>
        <v>42.78</v>
      </c>
      <c r="FJ203" s="5">
        <f t="shared" si="499"/>
        <v>0</v>
      </c>
      <c r="FK203" s="172">
        <f>(A!C204-xx!FI203)*xx!FH203</f>
        <v>0</v>
      </c>
      <c r="FL203" s="51"/>
      <c r="FM203" s="6">
        <f t="shared" si="500"/>
        <v>42.78</v>
      </c>
      <c r="FN203" s="5">
        <f t="shared" si="501"/>
        <v>0</v>
      </c>
      <c r="FO203" s="5">
        <f>(A!C204-xx!FM203)*xx!FL203</f>
        <v>0</v>
      </c>
      <c r="FP203" s="5" t="str">
        <f t="shared" si="502"/>
        <v>Chocolate Talento Amêndoa Passas 90g</v>
      </c>
      <c r="FQ203" s="51"/>
      <c r="FR203" s="6">
        <f t="shared" si="503"/>
        <v>42.78</v>
      </c>
      <c r="FS203" s="5">
        <f t="shared" si="504"/>
        <v>0</v>
      </c>
      <c r="FT203" s="172">
        <f>(A!C204-xx!FR203)*xx!FQ203</f>
        <v>0</v>
      </c>
      <c r="FU203" s="51"/>
      <c r="FV203" s="6">
        <f t="shared" si="505"/>
        <v>42.78</v>
      </c>
      <c r="FW203" s="5">
        <f t="shared" si="506"/>
        <v>0</v>
      </c>
      <c r="FX203" s="5">
        <f>(A!C204-xx!FV203)*xx!FU203</f>
        <v>0</v>
      </c>
      <c r="FY203" s="5" t="str">
        <f t="shared" si="507"/>
        <v>Chocolate Talento Amêndoa Passas 90g</v>
      </c>
      <c r="FZ203" s="51"/>
      <c r="GA203" s="6">
        <f t="shared" si="508"/>
        <v>42.78</v>
      </c>
      <c r="GB203" s="5">
        <f t="shared" si="509"/>
        <v>0</v>
      </c>
      <c r="GC203" s="172">
        <f>(A!C204-xx!GA203)*xx!FZ203</f>
        <v>0</v>
      </c>
      <c r="GD203" s="51"/>
      <c r="GE203" s="6">
        <f t="shared" si="510"/>
        <v>42.78</v>
      </c>
      <c r="GF203" s="5">
        <f t="shared" si="511"/>
        <v>0</v>
      </c>
      <c r="GG203" s="5">
        <f>(A!C204-xx!GE203)*xx!GD203</f>
        <v>0</v>
      </c>
      <c r="GH203" s="5" t="str">
        <f t="shared" si="512"/>
        <v>Chocolate Talento Amêndoa Passas 90g</v>
      </c>
      <c r="GI203" s="51"/>
      <c r="GJ203" s="6">
        <f t="shared" si="513"/>
        <v>42.78</v>
      </c>
      <c r="GK203" s="5">
        <f t="shared" si="514"/>
        <v>0</v>
      </c>
      <c r="GL203" s="172">
        <f>(A!C204-xx!GJ203)*xx!GI203</f>
        <v>0</v>
      </c>
      <c r="GM203" s="51"/>
      <c r="GN203" s="6">
        <f t="shared" si="515"/>
        <v>42.78</v>
      </c>
      <c r="GO203" s="5">
        <f t="shared" si="516"/>
        <v>0</v>
      </c>
      <c r="GP203" s="5">
        <f>(A!C204-xx!GN203)*xx!GM203</f>
        <v>0</v>
      </c>
      <c r="GQ203" s="5" t="str">
        <f t="shared" si="517"/>
        <v>Chocolate Talento Amêndoa Passas 90g</v>
      </c>
      <c r="GR203" s="51"/>
      <c r="GS203" s="6">
        <f t="shared" si="518"/>
        <v>42.78</v>
      </c>
      <c r="GT203" s="5">
        <f t="shared" si="519"/>
        <v>0</v>
      </c>
      <c r="GU203" s="172">
        <f>(A!C204-xx!GS203)*xx!GR203</f>
        <v>0</v>
      </c>
      <c r="GV203" s="51"/>
      <c r="GW203" s="6">
        <f t="shared" si="520"/>
        <v>42.78</v>
      </c>
      <c r="GX203" s="5">
        <f t="shared" si="521"/>
        <v>0</v>
      </c>
      <c r="GY203" s="5">
        <f>(A!C204-xx!GW203)*xx!GV203</f>
        <v>0</v>
      </c>
      <c r="GZ203" s="5" t="str">
        <f t="shared" si="522"/>
        <v>Chocolate Talento Amêndoa Passas 90g</v>
      </c>
      <c r="HA203" s="51"/>
      <c r="HB203" s="6">
        <f t="shared" si="523"/>
        <v>42.78</v>
      </c>
      <c r="HC203" s="5">
        <f t="shared" si="524"/>
        <v>0</v>
      </c>
      <c r="HD203" s="172">
        <f>(A!C204-xx!HB203)*xx!HA203</f>
        <v>0</v>
      </c>
      <c r="HE203" s="51"/>
      <c r="HF203" s="6">
        <f t="shared" si="525"/>
        <v>42.78</v>
      </c>
      <c r="HG203" s="5">
        <f t="shared" si="526"/>
        <v>0</v>
      </c>
      <c r="HH203" s="5">
        <f>(A!C204-xx!HF203)*xx!HE203</f>
        <v>0</v>
      </c>
      <c r="HI203" s="5" t="str">
        <f t="shared" si="527"/>
        <v>Chocolate Talento Amêndoa Passas 90g</v>
      </c>
      <c r="HJ203" s="51"/>
      <c r="HK203" s="6">
        <f t="shared" si="528"/>
        <v>42.78</v>
      </c>
      <c r="HL203" s="5">
        <f t="shared" si="529"/>
        <v>0</v>
      </c>
      <c r="HM203" s="172">
        <f>(A!C204-xx!HK203)*xx!HJ203</f>
        <v>0</v>
      </c>
      <c r="HN203" s="51"/>
      <c r="HO203" s="6">
        <f t="shared" si="530"/>
        <v>42.78</v>
      </c>
      <c r="HP203" s="5">
        <f t="shared" si="531"/>
        <v>0</v>
      </c>
      <c r="HQ203" s="5">
        <f>-(A!C204-xx!HO203)*xx!HN203</f>
        <v>0</v>
      </c>
      <c r="HR203" s="5" t="str">
        <f t="shared" si="532"/>
        <v>Chocolate Talento Amêndoa Passas 90g</v>
      </c>
      <c r="HS203" s="51"/>
      <c r="HT203" s="6">
        <f t="shared" si="533"/>
        <v>42.78</v>
      </c>
      <c r="HU203" s="5">
        <f t="shared" si="534"/>
        <v>0</v>
      </c>
      <c r="HV203" s="172">
        <f>(A!C204-xx!HT203)*xx!HS203</f>
        <v>0</v>
      </c>
      <c r="HW203" s="51"/>
      <c r="HX203" s="6">
        <f>A!C204</f>
        <v>42.78</v>
      </c>
      <c r="HY203" s="5">
        <f t="shared" si="535"/>
        <v>0</v>
      </c>
      <c r="HZ203" s="5">
        <f>(A!C204-xx!HX203)*xx!HW203</f>
        <v>0</v>
      </c>
      <c r="IA203" s="5" t="str">
        <f>A!B204</f>
        <v>Chocolate Talento Amêndoa Passas 90g</v>
      </c>
      <c r="IB203" s="5">
        <f t="shared" si="536"/>
        <v>0</v>
      </c>
      <c r="IC203" s="21">
        <f t="shared" si="537"/>
        <v>0</v>
      </c>
      <c r="ID203" s="21" t="e">
        <f>A!#REF!</f>
        <v>#REF!</v>
      </c>
      <c r="IE203" s="21" t="e">
        <f>NF!IS203</f>
        <v>#DIV/0!</v>
      </c>
      <c r="IF203" s="26" t="e">
        <f t="shared" si="538"/>
        <v>#REF!</v>
      </c>
      <c r="IG203" s="6" t="e">
        <f t="shared" si="539"/>
        <v>#REF!</v>
      </c>
      <c r="IH203" s="34" t="e">
        <f t="shared" si="540"/>
        <v>#REF!</v>
      </c>
      <c r="II203" s="174" t="e">
        <f>IB203+A!#REF!+NF!IQ203</f>
        <v>#REF!</v>
      </c>
      <c r="IJ203" s="175" t="e">
        <f>IC203+A!#REF!+NF!IR203</f>
        <v>#REF!</v>
      </c>
      <c r="IK203" s="175" t="e">
        <f>II203*A!C204</f>
        <v>#REF!</v>
      </c>
      <c r="IL203" s="175" t="e">
        <f t="shared" si="408"/>
        <v>#REF!</v>
      </c>
      <c r="IM203" s="81" t="e">
        <f t="shared" si="541"/>
        <v>#REF!</v>
      </c>
      <c r="IN203" s="57" t="str">
        <f t="shared" si="542"/>
        <v>Chocolate Talento Amêndoa Passas 90g</v>
      </c>
      <c r="IO203" s="57" t="e">
        <f>IF203/A!C204</f>
        <v>#REF!</v>
      </c>
      <c r="IP203" s="66"/>
      <c r="IQ203" s="57" t="e">
        <f t="shared" si="543"/>
        <v>#REF!</v>
      </c>
      <c r="IR203" s="11" t="e">
        <f>IF203-#REF!</f>
        <v>#REF!</v>
      </c>
    </row>
    <row r="204" spans="1:252" x14ac:dyDescent="0.2">
      <c r="A204" s="19" t="str">
        <f>A!B205</f>
        <v>Chocolate Talento Avelãs 90g</v>
      </c>
      <c r="B204" s="63"/>
      <c r="C204" s="31">
        <f>A!C205</f>
        <v>90.98</v>
      </c>
      <c r="D204" s="14">
        <f t="shared" si="409"/>
        <v>0</v>
      </c>
      <c r="E204" s="169">
        <f>(A!C205-xx!C204)*xx!B204</f>
        <v>0</v>
      </c>
      <c r="F204" s="63"/>
      <c r="G204" s="22">
        <f t="shared" si="410"/>
        <v>90.98</v>
      </c>
      <c r="H204" s="1">
        <f t="shared" si="411"/>
        <v>0</v>
      </c>
      <c r="I204" s="1">
        <f>(A!C205-xx!G204)*xx!F204</f>
        <v>0</v>
      </c>
      <c r="J204" s="1" t="str">
        <f t="shared" si="412"/>
        <v>Chocolate Talento Avelãs 90g</v>
      </c>
      <c r="K204" s="63"/>
      <c r="L204" s="2">
        <f t="shared" si="413"/>
        <v>90.98</v>
      </c>
      <c r="M204" s="1">
        <f t="shared" si="414"/>
        <v>0</v>
      </c>
      <c r="N204" s="64">
        <f>(A!C205-xx!L204)*xx!K204</f>
        <v>0</v>
      </c>
      <c r="O204" s="63"/>
      <c r="P204" s="2">
        <f t="shared" si="415"/>
        <v>90.98</v>
      </c>
      <c r="Q204" s="1">
        <f t="shared" si="416"/>
        <v>0</v>
      </c>
      <c r="R204" s="14">
        <f>(A!C205-xx!P204)*xx!O204</f>
        <v>0</v>
      </c>
      <c r="S204" s="14" t="str">
        <f t="shared" si="417"/>
        <v>Chocolate Talento Avelãs 90g</v>
      </c>
      <c r="T204" s="63"/>
      <c r="U204" s="22">
        <f t="shared" si="418"/>
        <v>90.98</v>
      </c>
      <c r="V204" s="1">
        <f t="shared" si="419"/>
        <v>0</v>
      </c>
      <c r="W204" s="64">
        <f>(A!C205-xx!U204)*xx!T204</f>
        <v>0</v>
      </c>
      <c r="X204" s="63"/>
      <c r="Y204" s="2">
        <f t="shared" si="420"/>
        <v>90.98</v>
      </c>
      <c r="Z204" s="1">
        <f t="shared" si="421"/>
        <v>0</v>
      </c>
      <c r="AA204" s="1">
        <f>(A!C205-xx!Y204)*xx!X204</f>
        <v>0</v>
      </c>
      <c r="AB204" s="1" t="str">
        <f t="shared" si="422"/>
        <v>Chocolate Talento Avelãs 90g</v>
      </c>
      <c r="AC204" s="63"/>
      <c r="AD204" s="2">
        <f t="shared" si="423"/>
        <v>90.98</v>
      </c>
      <c r="AE204" s="1">
        <f t="shared" si="424"/>
        <v>0</v>
      </c>
      <c r="AF204" s="64">
        <f>(A!C205-xx!AD204)*xx!AC204</f>
        <v>0</v>
      </c>
      <c r="AG204" s="63"/>
      <c r="AH204" s="2">
        <f t="shared" si="425"/>
        <v>90.98</v>
      </c>
      <c r="AI204" s="1">
        <f t="shared" si="426"/>
        <v>0</v>
      </c>
      <c r="AJ204" s="1">
        <f>(A!C205-xx!AH204)*xx!AG204</f>
        <v>0</v>
      </c>
      <c r="AK204" s="1" t="str">
        <f t="shared" si="427"/>
        <v>Chocolate Talento Avelãs 90g</v>
      </c>
      <c r="AL204" s="63"/>
      <c r="AM204" s="2">
        <f t="shared" si="428"/>
        <v>90.98</v>
      </c>
      <c r="AN204" s="1">
        <f t="shared" si="429"/>
        <v>0</v>
      </c>
      <c r="AO204" s="64">
        <f>(A!C205-xx!AM204)*xx!AL204</f>
        <v>0</v>
      </c>
      <c r="AP204" s="63"/>
      <c r="AQ204" s="2">
        <f t="shared" si="430"/>
        <v>90.98</v>
      </c>
      <c r="AR204" s="1">
        <f t="shared" si="431"/>
        <v>0</v>
      </c>
      <c r="AS204" s="1">
        <f>(A!C205-xx!AQ204)*xx!AP204</f>
        <v>0</v>
      </c>
      <c r="AT204" s="1" t="str">
        <f t="shared" si="432"/>
        <v>Chocolate Talento Avelãs 90g</v>
      </c>
      <c r="AU204" s="63"/>
      <c r="AV204" s="2">
        <f t="shared" si="433"/>
        <v>90.98</v>
      </c>
      <c r="AW204" s="1">
        <f t="shared" si="434"/>
        <v>0</v>
      </c>
      <c r="AX204" s="64">
        <f>(A!C205-xx!AV204)*xx!AU204</f>
        <v>0</v>
      </c>
      <c r="AY204" s="63"/>
      <c r="AZ204" s="2">
        <f t="shared" si="435"/>
        <v>90.98</v>
      </c>
      <c r="BA204" s="1">
        <f t="shared" si="436"/>
        <v>0</v>
      </c>
      <c r="BB204" s="1">
        <f>(A!E205-xx!AZ204)*xx!AY204</f>
        <v>0</v>
      </c>
      <c r="BC204" s="1" t="str">
        <f t="shared" si="437"/>
        <v>Chocolate Talento Avelãs 90g</v>
      </c>
      <c r="BD204" s="63"/>
      <c r="BE204" s="2">
        <f t="shared" si="438"/>
        <v>90.98</v>
      </c>
      <c r="BF204" s="1">
        <f t="shared" si="439"/>
        <v>0</v>
      </c>
      <c r="BG204" s="64">
        <f>(A!C205-xx!BE204)*xx!BD204</f>
        <v>0</v>
      </c>
      <c r="BH204" s="63"/>
      <c r="BI204" s="2">
        <f t="shared" si="440"/>
        <v>90.98</v>
      </c>
      <c r="BJ204" s="1">
        <f t="shared" si="441"/>
        <v>0</v>
      </c>
      <c r="BK204" s="1">
        <f>(A!C205-xx!BI204)*xx!BH204</f>
        <v>0</v>
      </c>
      <c r="BL204" s="1" t="str">
        <f t="shared" si="442"/>
        <v>Chocolate Talento Avelãs 90g</v>
      </c>
      <c r="BM204" s="63"/>
      <c r="BN204" s="2">
        <f t="shared" si="443"/>
        <v>90.98</v>
      </c>
      <c r="BO204" s="1">
        <f t="shared" si="444"/>
        <v>0</v>
      </c>
      <c r="BP204" s="64">
        <f>(A!C205-xx!BN204)*xx!BM204</f>
        <v>0</v>
      </c>
      <c r="BQ204" s="63"/>
      <c r="BR204" s="2">
        <f t="shared" si="445"/>
        <v>90.98</v>
      </c>
      <c r="BS204" s="1">
        <f t="shared" si="446"/>
        <v>0</v>
      </c>
      <c r="BT204" s="1">
        <f>(A!C205-xx!BR204)*xx!BQ204</f>
        <v>0</v>
      </c>
      <c r="BU204" s="1" t="str">
        <f t="shared" si="447"/>
        <v>Chocolate Talento Avelãs 90g</v>
      </c>
      <c r="BV204" s="63"/>
      <c r="BW204" s="2">
        <f t="shared" si="448"/>
        <v>90.98</v>
      </c>
      <c r="BX204" s="1">
        <f t="shared" si="449"/>
        <v>0</v>
      </c>
      <c r="BY204" s="64">
        <f>(A!C205-xx!BW204)*xx!BV204</f>
        <v>0</v>
      </c>
      <c r="BZ204" s="63"/>
      <c r="CA204" s="2">
        <f t="shared" si="450"/>
        <v>90.98</v>
      </c>
      <c r="CB204" s="1">
        <f t="shared" si="451"/>
        <v>0</v>
      </c>
      <c r="CC204" s="1">
        <f>(A!C205-xx!CA204)*xx!BZ204</f>
        <v>0</v>
      </c>
      <c r="CD204" s="1" t="str">
        <f t="shared" si="452"/>
        <v>Chocolate Talento Avelãs 90g</v>
      </c>
      <c r="CE204" s="63"/>
      <c r="CF204" s="2">
        <f t="shared" si="453"/>
        <v>90.98</v>
      </c>
      <c r="CG204" s="1">
        <f t="shared" si="454"/>
        <v>0</v>
      </c>
      <c r="CH204" s="64">
        <f>(A!C205-xx!CF204)*xx!CE204</f>
        <v>0</v>
      </c>
      <c r="CI204" s="63"/>
      <c r="CJ204" s="2">
        <f t="shared" si="455"/>
        <v>90.98</v>
      </c>
      <c r="CK204" s="1">
        <f t="shared" si="456"/>
        <v>0</v>
      </c>
      <c r="CL204" s="1">
        <f>(A!C205-xx!CJ204)*xx!CI204</f>
        <v>0</v>
      </c>
      <c r="CM204" s="1" t="str">
        <f t="shared" si="457"/>
        <v>Chocolate Talento Avelãs 90g</v>
      </c>
      <c r="CN204" s="63"/>
      <c r="CO204" s="2">
        <f t="shared" si="458"/>
        <v>90.98</v>
      </c>
      <c r="CP204" s="1">
        <f t="shared" si="459"/>
        <v>0</v>
      </c>
      <c r="CQ204" s="64">
        <f>(A!C205-xx!CO204)*xx!CN204</f>
        <v>0</v>
      </c>
      <c r="CR204" s="63"/>
      <c r="CS204" s="2">
        <f t="shared" si="460"/>
        <v>90.98</v>
      </c>
      <c r="CT204" s="1">
        <f t="shared" si="461"/>
        <v>0</v>
      </c>
      <c r="CU204" s="1">
        <f>(A!C205-xx!CS204)*xx!CR204</f>
        <v>0</v>
      </c>
      <c r="CV204" s="1" t="str">
        <f t="shared" si="462"/>
        <v>Chocolate Talento Avelãs 90g</v>
      </c>
      <c r="CW204" s="63"/>
      <c r="CX204" s="2">
        <f t="shared" si="463"/>
        <v>90.98</v>
      </c>
      <c r="CY204" s="1">
        <f t="shared" si="464"/>
        <v>0</v>
      </c>
      <c r="CZ204" s="64">
        <f>(A!C205-xx!CX204)*xx!CW204</f>
        <v>0</v>
      </c>
      <c r="DA204" s="63"/>
      <c r="DB204" s="2">
        <f t="shared" si="465"/>
        <v>90.98</v>
      </c>
      <c r="DC204" s="1">
        <f t="shared" si="466"/>
        <v>0</v>
      </c>
      <c r="DD204" s="1">
        <f>(A!C205-xx!DB204)*xx!DA204</f>
        <v>0</v>
      </c>
      <c r="DE204" s="1" t="str">
        <f t="shared" si="467"/>
        <v>Chocolate Talento Avelãs 90g</v>
      </c>
      <c r="DF204" s="63"/>
      <c r="DG204" s="2">
        <f t="shared" si="468"/>
        <v>90.98</v>
      </c>
      <c r="DH204" s="1">
        <f t="shared" si="469"/>
        <v>0</v>
      </c>
      <c r="DI204" s="64">
        <f>(A!C205-xx!DG204)*xx!DF204</f>
        <v>0</v>
      </c>
      <c r="DJ204" s="63"/>
      <c r="DK204" s="2">
        <f t="shared" si="470"/>
        <v>90.98</v>
      </c>
      <c r="DL204" s="1">
        <f t="shared" si="471"/>
        <v>0</v>
      </c>
      <c r="DM204" s="1">
        <f>(A!C205-xx!DK204)*xx!DJ204</f>
        <v>0</v>
      </c>
      <c r="DN204" s="1" t="str">
        <f t="shared" si="472"/>
        <v>Chocolate Talento Avelãs 90g</v>
      </c>
      <c r="DO204" s="63"/>
      <c r="DP204" s="2">
        <f t="shared" si="473"/>
        <v>90.98</v>
      </c>
      <c r="DQ204" s="1">
        <f t="shared" si="474"/>
        <v>0</v>
      </c>
      <c r="DR204" s="64">
        <f>(A!C205-xx!DP204)*xx!DO204</f>
        <v>0</v>
      </c>
      <c r="DS204" s="63"/>
      <c r="DT204" s="2">
        <f t="shared" si="475"/>
        <v>90.98</v>
      </c>
      <c r="DU204" s="1">
        <f t="shared" si="476"/>
        <v>0</v>
      </c>
      <c r="DV204" s="1">
        <f>(A!C205-xx!DT204)*xx!DS204</f>
        <v>0</v>
      </c>
      <c r="DW204" s="1" t="str">
        <f t="shared" si="477"/>
        <v>Chocolate Talento Avelãs 90g</v>
      </c>
      <c r="DX204" s="63"/>
      <c r="DY204" s="2">
        <f t="shared" si="478"/>
        <v>90.98</v>
      </c>
      <c r="DZ204" s="1">
        <f t="shared" si="479"/>
        <v>0</v>
      </c>
      <c r="EA204" s="64">
        <f>(A!C205-xx!DY204)*xx!DX204</f>
        <v>0</v>
      </c>
      <c r="EB204" s="63"/>
      <c r="EC204" s="2">
        <f t="shared" si="480"/>
        <v>90.98</v>
      </c>
      <c r="ED204" s="1">
        <f t="shared" si="481"/>
        <v>0</v>
      </c>
      <c r="EE204" s="1">
        <f>(A!C205-xx!EC204)*xx!EB204</f>
        <v>0</v>
      </c>
      <c r="EF204" s="1" t="str">
        <f t="shared" si="482"/>
        <v>Chocolate Talento Avelãs 90g</v>
      </c>
      <c r="EG204" s="63"/>
      <c r="EH204" s="2">
        <f t="shared" si="483"/>
        <v>90.98</v>
      </c>
      <c r="EI204" s="1">
        <f t="shared" si="484"/>
        <v>0</v>
      </c>
      <c r="EJ204" s="64">
        <f>(A!C205-xx!EH204)*xx!EG204</f>
        <v>0</v>
      </c>
      <c r="EK204" s="63"/>
      <c r="EL204" s="2">
        <f t="shared" si="485"/>
        <v>90.98</v>
      </c>
      <c r="EM204" s="1">
        <f t="shared" si="486"/>
        <v>0</v>
      </c>
      <c r="EN204" s="1">
        <f>(A!C205-xx!EL204)*xx!EK204</f>
        <v>0</v>
      </c>
      <c r="EO204" s="1" t="str">
        <f t="shared" si="487"/>
        <v>Chocolate Talento Avelãs 90g</v>
      </c>
      <c r="EP204" s="63"/>
      <c r="EQ204" s="2">
        <f t="shared" si="488"/>
        <v>90.98</v>
      </c>
      <c r="ER204" s="1">
        <f t="shared" si="489"/>
        <v>0</v>
      </c>
      <c r="ES204" s="64">
        <f>(A!C205-xx!EQ204)*xx!EP204</f>
        <v>0</v>
      </c>
      <c r="ET204" s="63"/>
      <c r="EU204" s="2">
        <f t="shared" si="490"/>
        <v>90.98</v>
      </c>
      <c r="EV204" s="1">
        <f t="shared" si="491"/>
        <v>0</v>
      </c>
      <c r="EW204" s="1">
        <f>(A!C205-xx!EU204)*xx!ET204</f>
        <v>0</v>
      </c>
      <c r="EX204" s="1" t="str">
        <f t="shared" si="492"/>
        <v>Chocolate Talento Avelãs 90g</v>
      </c>
      <c r="EY204" s="63"/>
      <c r="EZ204" s="2">
        <f t="shared" si="493"/>
        <v>90.98</v>
      </c>
      <c r="FA204" s="1">
        <f t="shared" si="494"/>
        <v>0</v>
      </c>
      <c r="FB204" s="64">
        <f>(A!C205-xx!EZ204)*xx!EY204</f>
        <v>0</v>
      </c>
      <c r="FC204" s="63"/>
      <c r="FD204" s="2">
        <f t="shared" si="495"/>
        <v>90.98</v>
      </c>
      <c r="FE204" s="1">
        <f t="shared" si="496"/>
        <v>0</v>
      </c>
      <c r="FF204" s="1">
        <f>(A!C205-xx!FD204)*xx!FC204</f>
        <v>0</v>
      </c>
      <c r="FG204" s="1" t="str">
        <f t="shared" si="497"/>
        <v>Chocolate Talento Avelãs 90g</v>
      </c>
      <c r="FH204" s="63"/>
      <c r="FI204" s="2">
        <f t="shared" si="498"/>
        <v>90.98</v>
      </c>
      <c r="FJ204" s="1">
        <f t="shared" si="499"/>
        <v>0</v>
      </c>
      <c r="FK204" s="64">
        <f>(A!C205-xx!FI204)*xx!FH204</f>
        <v>0</v>
      </c>
      <c r="FL204" s="63"/>
      <c r="FM204" s="2">
        <f t="shared" si="500"/>
        <v>90.98</v>
      </c>
      <c r="FN204" s="1">
        <f t="shared" si="501"/>
        <v>0</v>
      </c>
      <c r="FO204" s="1">
        <f>(A!C205-xx!FM204)*xx!FL204</f>
        <v>0</v>
      </c>
      <c r="FP204" s="1" t="str">
        <f t="shared" si="502"/>
        <v>Chocolate Talento Avelãs 90g</v>
      </c>
      <c r="FQ204" s="63"/>
      <c r="FR204" s="2">
        <f t="shared" si="503"/>
        <v>90.98</v>
      </c>
      <c r="FS204" s="1">
        <f t="shared" si="504"/>
        <v>0</v>
      </c>
      <c r="FT204" s="64">
        <f>(A!C205-xx!FR204)*xx!FQ204</f>
        <v>0</v>
      </c>
      <c r="FU204" s="63"/>
      <c r="FV204" s="2">
        <f t="shared" si="505"/>
        <v>90.98</v>
      </c>
      <c r="FW204" s="1">
        <f t="shared" si="506"/>
        <v>0</v>
      </c>
      <c r="FX204" s="1">
        <f>(A!C205-xx!FV204)*xx!FU204</f>
        <v>0</v>
      </c>
      <c r="FY204" s="1" t="str">
        <f t="shared" si="507"/>
        <v>Chocolate Talento Avelãs 90g</v>
      </c>
      <c r="FZ204" s="63"/>
      <c r="GA204" s="2">
        <f t="shared" si="508"/>
        <v>90.98</v>
      </c>
      <c r="GB204" s="1">
        <f t="shared" si="509"/>
        <v>0</v>
      </c>
      <c r="GC204" s="64">
        <f>(A!C205-xx!GA204)*xx!FZ204</f>
        <v>0</v>
      </c>
      <c r="GD204" s="63"/>
      <c r="GE204" s="2">
        <f t="shared" si="510"/>
        <v>90.98</v>
      </c>
      <c r="GF204" s="1">
        <f t="shared" si="511"/>
        <v>0</v>
      </c>
      <c r="GG204" s="1">
        <f>(A!C205-xx!GE204)*xx!GD204</f>
        <v>0</v>
      </c>
      <c r="GH204" s="1" t="str">
        <f t="shared" si="512"/>
        <v>Chocolate Talento Avelãs 90g</v>
      </c>
      <c r="GI204" s="63"/>
      <c r="GJ204" s="2">
        <f t="shared" si="513"/>
        <v>90.98</v>
      </c>
      <c r="GK204" s="1">
        <f t="shared" si="514"/>
        <v>0</v>
      </c>
      <c r="GL204" s="64">
        <f>(A!C205-xx!GJ204)*xx!GI204</f>
        <v>0</v>
      </c>
      <c r="GM204" s="63"/>
      <c r="GN204" s="2">
        <f t="shared" si="515"/>
        <v>90.98</v>
      </c>
      <c r="GO204" s="1">
        <f t="shared" si="516"/>
        <v>0</v>
      </c>
      <c r="GP204" s="1">
        <f>(A!C205-xx!GN204)*xx!GM204</f>
        <v>0</v>
      </c>
      <c r="GQ204" s="1" t="str">
        <f t="shared" si="517"/>
        <v>Chocolate Talento Avelãs 90g</v>
      </c>
      <c r="GR204" s="63"/>
      <c r="GS204" s="2">
        <f t="shared" si="518"/>
        <v>90.98</v>
      </c>
      <c r="GT204" s="1">
        <f t="shared" si="519"/>
        <v>0</v>
      </c>
      <c r="GU204" s="64">
        <f>(A!C205-xx!GS204)*xx!GR204</f>
        <v>0</v>
      </c>
      <c r="GV204" s="63"/>
      <c r="GW204" s="2">
        <f t="shared" si="520"/>
        <v>90.98</v>
      </c>
      <c r="GX204" s="1">
        <f t="shared" si="521"/>
        <v>0</v>
      </c>
      <c r="GY204" s="1">
        <f>(A!C205-xx!GW204)*xx!GV204</f>
        <v>0</v>
      </c>
      <c r="GZ204" s="1" t="str">
        <f t="shared" si="522"/>
        <v>Chocolate Talento Avelãs 90g</v>
      </c>
      <c r="HA204" s="63"/>
      <c r="HB204" s="2">
        <f t="shared" si="523"/>
        <v>90.98</v>
      </c>
      <c r="HC204" s="1">
        <f t="shared" si="524"/>
        <v>0</v>
      </c>
      <c r="HD204" s="64">
        <f>(A!C205-xx!HB204)*xx!HA204</f>
        <v>0</v>
      </c>
      <c r="HE204" s="63"/>
      <c r="HF204" s="2">
        <f t="shared" si="525"/>
        <v>90.98</v>
      </c>
      <c r="HG204" s="1">
        <f t="shared" si="526"/>
        <v>0</v>
      </c>
      <c r="HH204" s="1">
        <f>(A!C205-xx!HF204)*xx!HE204</f>
        <v>0</v>
      </c>
      <c r="HI204" s="1" t="str">
        <f t="shared" si="527"/>
        <v>Chocolate Talento Avelãs 90g</v>
      </c>
      <c r="HJ204" s="63"/>
      <c r="HK204" s="2">
        <f t="shared" si="528"/>
        <v>90.98</v>
      </c>
      <c r="HL204" s="1">
        <f t="shared" si="529"/>
        <v>0</v>
      </c>
      <c r="HM204" s="64">
        <f>(A!C205-xx!HK204)*xx!HJ204</f>
        <v>0</v>
      </c>
      <c r="HN204" s="63"/>
      <c r="HO204" s="2">
        <f t="shared" si="530"/>
        <v>90.98</v>
      </c>
      <c r="HP204" s="1">
        <f t="shared" si="531"/>
        <v>0</v>
      </c>
      <c r="HQ204" s="1">
        <f>-(A!C205-xx!HO204)*xx!HN204</f>
        <v>0</v>
      </c>
      <c r="HR204" s="1" t="str">
        <f t="shared" si="532"/>
        <v>Chocolate Talento Avelãs 90g</v>
      </c>
      <c r="HS204" s="63"/>
      <c r="HT204" s="2">
        <f t="shared" si="533"/>
        <v>90.98</v>
      </c>
      <c r="HU204" s="1">
        <f t="shared" si="534"/>
        <v>0</v>
      </c>
      <c r="HV204" s="64">
        <f>(A!C205-xx!HT204)*xx!HS204</f>
        <v>0</v>
      </c>
      <c r="HW204" s="63"/>
      <c r="HX204" s="2">
        <f>A!C205</f>
        <v>90.98</v>
      </c>
      <c r="HY204" s="1">
        <f t="shared" si="535"/>
        <v>0</v>
      </c>
      <c r="HZ204" s="1">
        <f>(A!C205-xx!HX204)*xx!HW204</f>
        <v>0</v>
      </c>
      <c r="IA204" s="1" t="str">
        <f>A!B205</f>
        <v>Chocolate Talento Avelãs 90g</v>
      </c>
      <c r="IB204" s="1">
        <f t="shared" si="536"/>
        <v>0</v>
      </c>
      <c r="IC204" s="14">
        <f t="shared" si="537"/>
        <v>0</v>
      </c>
      <c r="ID204" s="14" t="e">
        <f>A!#REF!</f>
        <v>#REF!</v>
      </c>
      <c r="IE204" s="14" t="e">
        <f>NF!IS204</f>
        <v>#DIV/0!</v>
      </c>
      <c r="IF204" s="26" t="e">
        <f t="shared" si="538"/>
        <v>#REF!</v>
      </c>
      <c r="IG204" s="2" t="e">
        <f t="shared" si="539"/>
        <v>#REF!</v>
      </c>
      <c r="IH204" s="170" t="e">
        <f t="shared" si="540"/>
        <v>#REF!</v>
      </c>
      <c r="II204" s="174" t="e">
        <f>IB204+A!#REF!+NF!IQ204</f>
        <v>#REF!</v>
      </c>
      <c r="IJ204" s="175" t="e">
        <f>IC204+A!#REF!+NF!IR204</f>
        <v>#REF!</v>
      </c>
      <c r="IK204" s="175" t="e">
        <f>II204*A!C205</f>
        <v>#REF!</v>
      </c>
      <c r="IL204" s="175" t="e">
        <f t="shared" si="408"/>
        <v>#REF!</v>
      </c>
      <c r="IM204" s="81" t="e">
        <f t="shared" si="541"/>
        <v>#REF!</v>
      </c>
      <c r="IN204" s="84" t="str">
        <f t="shared" si="542"/>
        <v>Chocolate Talento Avelãs 90g</v>
      </c>
      <c r="IO204" s="84" t="e">
        <f>IF204/A!C205</f>
        <v>#REF!</v>
      </c>
      <c r="IP204" s="72"/>
      <c r="IQ204" s="84" t="e">
        <f t="shared" si="543"/>
        <v>#REF!</v>
      </c>
      <c r="IR204" s="85" t="e">
        <f>IF204-#REF!</f>
        <v>#REF!</v>
      </c>
    </row>
    <row r="205" spans="1:252" x14ac:dyDescent="0.2">
      <c r="A205" s="20" t="str">
        <f>A!B206</f>
        <v>Chocolate Talento Branco Cereais 90g</v>
      </c>
      <c r="B205" s="51"/>
      <c r="C205" s="65">
        <f>A!C206</f>
        <v>58.52</v>
      </c>
      <c r="D205" s="21">
        <f t="shared" si="409"/>
        <v>0</v>
      </c>
      <c r="E205" s="171">
        <f>(A!C206-xx!C205)*xx!B205</f>
        <v>0</v>
      </c>
      <c r="F205" s="51"/>
      <c r="G205" s="32">
        <f t="shared" si="410"/>
        <v>58.52</v>
      </c>
      <c r="H205" s="5">
        <f t="shared" si="411"/>
        <v>0</v>
      </c>
      <c r="I205" s="5">
        <f>(A!C206-xx!G205)*xx!F205</f>
        <v>0</v>
      </c>
      <c r="J205" s="5" t="str">
        <f t="shared" si="412"/>
        <v>Chocolate Talento Branco Cereais 90g</v>
      </c>
      <c r="K205" s="51"/>
      <c r="L205" s="6">
        <f t="shared" si="413"/>
        <v>58.52</v>
      </c>
      <c r="M205" s="5">
        <f t="shared" si="414"/>
        <v>0</v>
      </c>
      <c r="N205" s="172">
        <f>(A!C206-xx!L205)*xx!K205</f>
        <v>0</v>
      </c>
      <c r="O205" s="51"/>
      <c r="P205" s="6">
        <f t="shared" si="415"/>
        <v>58.52</v>
      </c>
      <c r="Q205" s="5">
        <f t="shared" si="416"/>
        <v>0</v>
      </c>
      <c r="R205" s="21">
        <f>(A!C206-xx!P205)*xx!O205</f>
        <v>0</v>
      </c>
      <c r="S205" s="21" t="str">
        <f t="shared" si="417"/>
        <v>Chocolate Talento Branco Cereais 90g</v>
      </c>
      <c r="T205" s="51"/>
      <c r="U205" s="32">
        <f t="shared" si="418"/>
        <v>58.52</v>
      </c>
      <c r="V205" s="5">
        <f t="shared" si="419"/>
        <v>0</v>
      </c>
      <c r="W205" s="172">
        <f>(A!C206-xx!U205)*xx!T205</f>
        <v>0</v>
      </c>
      <c r="X205" s="51"/>
      <c r="Y205" s="6">
        <f t="shared" si="420"/>
        <v>58.52</v>
      </c>
      <c r="Z205" s="5">
        <f t="shared" si="421"/>
        <v>0</v>
      </c>
      <c r="AA205" s="5">
        <f>(A!C206-xx!Y205)*xx!X205</f>
        <v>0</v>
      </c>
      <c r="AB205" s="5" t="str">
        <f t="shared" si="422"/>
        <v>Chocolate Talento Branco Cereais 90g</v>
      </c>
      <c r="AC205" s="51"/>
      <c r="AD205" s="6">
        <f t="shared" si="423"/>
        <v>58.52</v>
      </c>
      <c r="AE205" s="5">
        <f t="shared" si="424"/>
        <v>0</v>
      </c>
      <c r="AF205" s="172">
        <f>(A!C206-xx!AD205)*xx!AC205</f>
        <v>0</v>
      </c>
      <c r="AG205" s="51"/>
      <c r="AH205" s="6">
        <f t="shared" si="425"/>
        <v>58.52</v>
      </c>
      <c r="AI205" s="5">
        <f t="shared" si="426"/>
        <v>0</v>
      </c>
      <c r="AJ205" s="5">
        <f>(A!C206-xx!AH205)*xx!AG205</f>
        <v>0</v>
      </c>
      <c r="AK205" s="5" t="str">
        <f t="shared" si="427"/>
        <v>Chocolate Talento Branco Cereais 90g</v>
      </c>
      <c r="AL205" s="51"/>
      <c r="AM205" s="6">
        <f t="shared" si="428"/>
        <v>58.52</v>
      </c>
      <c r="AN205" s="5">
        <f t="shared" si="429"/>
        <v>0</v>
      </c>
      <c r="AO205" s="172">
        <f>(A!C206-xx!AM205)*xx!AL205</f>
        <v>0</v>
      </c>
      <c r="AP205" s="51"/>
      <c r="AQ205" s="6">
        <f t="shared" si="430"/>
        <v>58.52</v>
      </c>
      <c r="AR205" s="5">
        <f t="shared" si="431"/>
        <v>0</v>
      </c>
      <c r="AS205" s="5">
        <f>(A!C206-xx!AQ205)*xx!AP205</f>
        <v>0</v>
      </c>
      <c r="AT205" s="5" t="str">
        <f t="shared" si="432"/>
        <v>Chocolate Talento Branco Cereais 90g</v>
      </c>
      <c r="AU205" s="51"/>
      <c r="AV205" s="6">
        <f t="shared" si="433"/>
        <v>58.52</v>
      </c>
      <c r="AW205" s="5">
        <f t="shared" si="434"/>
        <v>0</v>
      </c>
      <c r="AX205" s="172">
        <f>(A!C206-xx!AV205)*xx!AU205</f>
        <v>0</v>
      </c>
      <c r="AY205" s="51"/>
      <c r="AZ205" s="6">
        <f t="shared" si="435"/>
        <v>58.52</v>
      </c>
      <c r="BA205" s="5">
        <f t="shared" si="436"/>
        <v>0</v>
      </c>
      <c r="BB205" s="5">
        <f>(A!E206-xx!AZ205)*xx!AY205</f>
        <v>0</v>
      </c>
      <c r="BC205" s="5" t="str">
        <f t="shared" si="437"/>
        <v>Chocolate Talento Branco Cereais 90g</v>
      </c>
      <c r="BD205" s="51"/>
      <c r="BE205" s="6">
        <f t="shared" si="438"/>
        <v>58.52</v>
      </c>
      <c r="BF205" s="5">
        <f t="shared" si="439"/>
        <v>0</v>
      </c>
      <c r="BG205" s="172">
        <f>(A!C206-xx!BE205)*xx!BD205</f>
        <v>0</v>
      </c>
      <c r="BH205" s="51"/>
      <c r="BI205" s="6">
        <f t="shared" si="440"/>
        <v>58.52</v>
      </c>
      <c r="BJ205" s="5">
        <f t="shared" si="441"/>
        <v>0</v>
      </c>
      <c r="BK205" s="5">
        <f>(A!C206-xx!BI205)*xx!BH205</f>
        <v>0</v>
      </c>
      <c r="BL205" s="5" t="str">
        <f t="shared" si="442"/>
        <v>Chocolate Talento Branco Cereais 90g</v>
      </c>
      <c r="BM205" s="51"/>
      <c r="BN205" s="6">
        <f t="shared" si="443"/>
        <v>58.52</v>
      </c>
      <c r="BO205" s="5">
        <f t="shared" si="444"/>
        <v>0</v>
      </c>
      <c r="BP205" s="172">
        <f>(A!C206-xx!BN205)*xx!BM205</f>
        <v>0</v>
      </c>
      <c r="BQ205" s="51"/>
      <c r="BR205" s="6">
        <f t="shared" si="445"/>
        <v>58.52</v>
      </c>
      <c r="BS205" s="5">
        <f t="shared" si="446"/>
        <v>0</v>
      </c>
      <c r="BT205" s="5">
        <f>(A!C206-xx!BR205)*xx!BQ205</f>
        <v>0</v>
      </c>
      <c r="BU205" s="5" t="str">
        <f t="shared" si="447"/>
        <v>Chocolate Talento Branco Cereais 90g</v>
      </c>
      <c r="BV205" s="51"/>
      <c r="BW205" s="6">
        <f t="shared" si="448"/>
        <v>58.52</v>
      </c>
      <c r="BX205" s="5">
        <f t="shared" si="449"/>
        <v>0</v>
      </c>
      <c r="BY205" s="172">
        <f>(A!C206-xx!BW205)*xx!BV205</f>
        <v>0</v>
      </c>
      <c r="BZ205" s="51"/>
      <c r="CA205" s="6">
        <f t="shared" si="450"/>
        <v>58.52</v>
      </c>
      <c r="CB205" s="5">
        <f t="shared" si="451"/>
        <v>0</v>
      </c>
      <c r="CC205" s="5">
        <f>(A!C206-xx!CA205)*xx!BZ205</f>
        <v>0</v>
      </c>
      <c r="CD205" s="5" t="str">
        <f t="shared" si="452"/>
        <v>Chocolate Talento Branco Cereais 90g</v>
      </c>
      <c r="CE205" s="51"/>
      <c r="CF205" s="6">
        <f t="shared" si="453"/>
        <v>58.52</v>
      </c>
      <c r="CG205" s="5">
        <f t="shared" si="454"/>
        <v>0</v>
      </c>
      <c r="CH205" s="172">
        <f>(A!C206-xx!CF205)*xx!CE205</f>
        <v>0</v>
      </c>
      <c r="CI205" s="51"/>
      <c r="CJ205" s="6">
        <f t="shared" si="455"/>
        <v>58.52</v>
      </c>
      <c r="CK205" s="5">
        <f t="shared" si="456"/>
        <v>0</v>
      </c>
      <c r="CL205" s="5">
        <f>(A!C206-xx!CJ205)*xx!CI205</f>
        <v>0</v>
      </c>
      <c r="CM205" s="5" t="str">
        <f t="shared" si="457"/>
        <v>Chocolate Talento Branco Cereais 90g</v>
      </c>
      <c r="CN205" s="51"/>
      <c r="CO205" s="6">
        <f t="shared" si="458"/>
        <v>58.52</v>
      </c>
      <c r="CP205" s="5">
        <f t="shared" si="459"/>
        <v>0</v>
      </c>
      <c r="CQ205" s="172">
        <f>(A!C206-xx!CO205)*xx!CN205</f>
        <v>0</v>
      </c>
      <c r="CR205" s="51"/>
      <c r="CS205" s="6">
        <f t="shared" si="460"/>
        <v>58.52</v>
      </c>
      <c r="CT205" s="5">
        <f t="shared" si="461"/>
        <v>0</v>
      </c>
      <c r="CU205" s="5">
        <f>(A!C206-xx!CS205)*xx!CR205</f>
        <v>0</v>
      </c>
      <c r="CV205" s="5" t="str">
        <f t="shared" si="462"/>
        <v>Chocolate Talento Branco Cereais 90g</v>
      </c>
      <c r="CW205" s="51"/>
      <c r="CX205" s="6">
        <f t="shared" si="463"/>
        <v>58.52</v>
      </c>
      <c r="CY205" s="5">
        <f t="shared" si="464"/>
        <v>0</v>
      </c>
      <c r="CZ205" s="172">
        <f>(A!C206-xx!CX205)*xx!CW205</f>
        <v>0</v>
      </c>
      <c r="DA205" s="51"/>
      <c r="DB205" s="6">
        <f t="shared" si="465"/>
        <v>58.52</v>
      </c>
      <c r="DC205" s="5">
        <f t="shared" si="466"/>
        <v>0</v>
      </c>
      <c r="DD205" s="5">
        <f>(A!C206-xx!DB205)*xx!DA205</f>
        <v>0</v>
      </c>
      <c r="DE205" s="5" t="str">
        <f t="shared" si="467"/>
        <v>Chocolate Talento Branco Cereais 90g</v>
      </c>
      <c r="DF205" s="51"/>
      <c r="DG205" s="6">
        <f t="shared" si="468"/>
        <v>58.52</v>
      </c>
      <c r="DH205" s="5">
        <f t="shared" si="469"/>
        <v>0</v>
      </c>
      <c r="DI205" s="172">
        <f>(A!C206-xx!DG205)*xx!DF205</f>
        <v>0</v>
      </c>
      <c r="DJ205" s="51"/>
      <c r="DK205" s="6">
        <f t="shared" si="470"/>
        <v>58.52</v>
      </c>
      <c r="DL205" s="5">
        <f t="shared" si="471"/>
        <v>0</v>
      </c>
      <c r="DM205" s="5">
        <f>(A!C206-xx!DK205)*xx!DJ205</f>
        <v>0</v>
      </c>
      <c r="DN205" s="5" t="str">
        <f t="shared" si="472"/>
        <v>Chocolate Talento Branco Cereais 90g</v>
      </c>
      <c r="DO205" s="51"/>
      <c r="DP205" s="6">
        <f t="shared" si="473"/>
        <v>58.52</v>
      </c>
      <c r="DQ205" s="5">
        <f t="shared" si="474"/>
        <v>0</v>
      </c>
      <c r="DR205" s="172">
        <f>(A!C206-xx!DP205)*xx!DO205</f>
        <v>0</v>
      </c>
      <c r="DS205" s="51"/>
      <c r="DT205" s="6">
        <f t="shared" si="475"/>
        <v>58.52</v>
      </c>
      <c r="DU205" s="5">
        <f t="shared" si="476"/>
        <v>0</v>
      </c>
      <c r="DV205" s="5">
        <f>(A!C206-xx!DT205)*xx!DS205</f>
        <v>0</v>
      </c>
      <c r="DW205" s="5" t="str">
        <f t="shared" si="477"/>
        <v>Chocolate Talento Branco Cereais 90g</v>
      </c>
      <c r="DX205" s="51"/>
      <c r="DY205" s="6">
        <f t="shared" si="478"/>
        <v>58.52</v>
      </c>
      <c r="DZ205" s="5">
        <f t="shared" si="479"/>
        <v>0</v>
      </c>
      <c r="EA205" s="172">
        <f>(A!C206-xx!DY205)*xx!DX205</f>
        <v>0</v>
      </c>
      <c r="EB205" s="51"/>
      <c r="EC205" s="6">
        <f t="shared" si="480"/>
        <v>58.52</v>
      </c>
      <c r="ED205" s="5">
        <f t="shared" si="481"/>
        <v>0</v>
      </c>
      <c r="EE205" s="5">
        <f>(A!C206-xx!EC205)*xx!EB205</f>
        <v>0</v>
      </c>
      <c r="EF205" s="5" t="str">
        <f t="shared" si="482"/>
        <v>Chocolate Talento Branco Cereais 90g</v>
      </c>
      <c r="EG205" s="51"/>
      <c r="EH205" s="6">
        <f t="shared" si="483"/>
        <v>58.52</v>
      </c>
      <c r="EI205" s="5">
        <f t="shared" si="484"/>
        <v>0</v>
      </c>
      <c r="EJ205" s="172">
        <f>(A!C206-xx!EH205)*xx!EG205</f>
        <v>0</v>
      </c>
      <c r="EK205" s="51"/>
      <c r="EL205" s="6">
        <f t="shared" si="485"/>
        <v>58.52</v>
      </c>
      <c r="EM205" s="5">
        <f t="shared" si="486"/>
        <v>0</v>
      </c>
      <c r="EN205" s="5">
        <f>(A!C206-xx!EL205)*xx!EK205</f>
        <v>0</v>
      </c>
      <c r="EO205" s="5" t="str">
        <f t="shared" si="487"/>
        <v>Chocolate Talento Branco Cereais 90g</v>
      </c>
      <c r="EP205" s="51"/>
      <c r="EQ205" s="6">
        <f t="shared" si="488"/>
        <v>58.52</v>
      </c>
      <c r="ER205" s="5">
        <f t="shared" si="489"/>
        <v>0</v>
      </c>
      <c r="ES205" s="172">
        <f>(A!C206-xx!EQ205)*xx!EP205</f>
        <v>0</v>
      </c>
      <c r="ET205" s="51"/>
      <c r="EU205" s="6">
        <f t="shared" si="490"/>
        <v>58.52</v>
      </c>
      <c r="EV205" s="5">
        <f t="shared" si="491"/>
        <v>0</v>
      </c>
      <c r="EW205" s="5">
        <f>(A!C206-xx!EU205)*xx!ET205</f>
        <v>0</v>
      </c>
      <c r="EX205" s="5" t="str">
        <f t="shared" si="492"/>
        <v>Chocolate Talento Branco Cereais 90g</v>
      </c>
      <c r="EY205" s="51"/>
      <c r="EZ205" s="6">
        <f t="shared" si="493"/>
        <v>58.52</v>
      </c>
      <c r="FA205" s="5">
        <f t="shared" si="494"/>
        <v>0</v>
      </c>
      <c r="FB205" s="172">
        <f>(A!C206-xx!EZ205)*xx!EY205</f>
        <v>0</v>
      </c>
      <c r="FC205" s="51"/>
      <c r="FD205" s="6">
        <f t="shared" si="495"/>
        <v>58.52</v>
      </c>
      <c r="FE205" s="5">
        <f t="shared" si="496"/>
        <v>0</v>
      </c>
      <c r="FF205" s="5">
        <f>(A!C206-xx!FD205)*xx!FC205</f>
        <v>0</v>
      </c>
      <c r="FG205" s="5" t="str">
        <f t="shared" si="497"/>
        <v>Chocolate Talento Branco Cereais 90g</v>
      </c>
      <c r="FH205" s="51"/>
      <c r="FI205" s="6">
        <f t="shared" si="498"/>
        <v>58.52</v>
      </c>
      <c r="FJ205" s="5">
        <f t="shared" si="499"/>
        <v>0</v>
      </c>
      <c r="FK205" s="172">
        <f>(A!C206-xx!FI205)*xx!FH205</f>
        <v>0</v>
      </c>
      <c r="FL205" s="51"/>
      <c r="FM205" s="6">
        <f t="shared" si="500"/>
        <v>58.52</v>
      </c>
      <c r="FN205" s="5">
        <f t="shared" si="501"/>
        <v>0</v>
      </c>
      <c r="FO205" s="5">
        <f>(A!C206-xx!FM205)*xx!FL205</f>
        <v>0</v>
      </c>
      <c r="FP205" s="5" t="str">
        <f t="shared" si="502"/>
        <v>Chocolate Talento Branco Cereais 90g</v>
      </c>
      <c r="FQ205" s="51"/>
      <c r="FR205" s="6">
        <f t="shared" si="503"/>
        <v>58.52</v>
      </c>
      <c r="FS205" s="5">
        <f t="shared" si="504"/>
        <v>0</v>
      </c>
      <c r="FT205" s="172">
        <f>(A!C206-xx!FR205)*xx!FQ205</f>
        <v>0</v>
      </c>
      <c r="FU205" s="51"/>
      <c r="FV205" s="6">
        <f t="shared" si="505"/>
        <v>58.52</v>
      </c>
      <c r="FW205" s="5">
        <f t="shared" si="506"/>
        <v>0</v>
      </c>
      <c r="FX205" s="5">
        <f>(A!C206-xx!FV205)*xx!FU205</f>
        <v>0</v>
      </c>
      <c r="FY205" s="5" t="str">
        <f t="shared" si="507"/>
        <v>Chocolate Talento Branco Cereais 90g</v>
      </c>
      <c r="FZ205" s="51"/>
      <c r="GA205" s="6">
        <f t="shared" si="508"/>
        <v>58.52</v>
      </c>
      <c r="GB205" s="5">
        <f t="shared" si="509"/>
        <v>0</v>
      </c>
      <c r="GC205" s="172">
        <f>(A!C206-xx!GA205)*xx!FZ205</f>
        <v>0</v>
      </c>
      <c r="GD205" s="51"/>
      <c r="GE205" s="6">
        <f t="shared" si="510"/>
        <v>58.52</v>
      </c>
      <c r="GF205" s="5">
        <f t="shared" si="511"/>
        <v>0</v>
      </c>
      <c r="GG205" s="5">
        <f>(A!C206-xx!GE205)*xx!GD205</f>
        <v>0</v>
      </c>
      <c r="GH205" s="5" t="str">
        <f t="shared" si="512"/>
        <v>Chocolate Talento Branco Cereais 90g</v>
      </c>
      <c r="GI205" s="51"/>
      <c r="GJ205" s="6">
        <f t="shared" si="513"/>
        <v>58.52</v>
      </c>
      <c r="GK205" s="5">
        <f t="shared" si="514"/>
        <v>0</v>
      </c>
      <c r="GL205" s="172">
        <f>(A!C206-xx!GJ205)*xx!GI205</f>
        <v>0</v>
      </c>
      <c r="GM205" s="51"/>
      <c r="GN205" s="6">
        <f t="shared" si="515"/>
        <v>58.52</v>
      </c>
      <c r="GO205" s="5">
        <f t="shared" si="516"/>
        <v>0</v>
      </c>
      <c r="GP205" s="5">
        <f>(A!C206-xx!GN205)*xx!GM205</f>
        <v>0</v>
      </c>
      <c r="GQ205" s="5" t="str">
        <f t="shared" si="517"/>
        <v>Chocolate Talento Branco Cereais 90g</v>
      </c>
      <c r="GR205" s="51"/>
      <c r="GS205" s="6">
        <f t="shared" si="518"/>
        <v>58.52</v>
      </c>
      <c r="GT205" s="5">
        <f t="shared" si="519"/>
        <v>0</v>
      </c>
      <c r="GU205" s="172">
        <f>(A!C206-xx!GS205)*xx!GR205</f>
        <v>0</v>
      </c>
      <c r="GV205" s="51"/>
      <c r="GW205" s="6">
        <f t="shared" si="520"/>
        <v>58.52</v>
      </c>
      <c r="GX205" s="5">
        <f t="shared" si="521"/>
        <v>0</v>
      </c>
      <c r="GY205" s="5">
        <f>(A!C206-xx!GW205)*xx!GV205</f>
        <v>0</v>
      </c>
      <c r="GZ205" s="5" t="str">
        <f t="shared" si="522"/>
        <v>Chocolate Talento Branco Cereais 90g</v>
      </c>
      <c r="HA205" s="51"/>
      <c r="HB205" s="6">
        <f t="shared" si="523"/>
        <v>58.52</v>
      </c>
      <c r="HC205" s="5">
        <f t="shared" si="524"/>
        <v>0</v>
      </c>
      <c r="HD205" s="172">
        <f>(A!C206-xx!HB205)*xx!HA205</f>
        <v>0</v>
      </c>
      <c r="HE205" s="51"/>
      <c r="HF205" s="6">
        <f t="shared" si="525"/>
        <v>58.52</v>
      </c>
      <c r="HG205" s="5">
        <f t="shared" si="526"/>
        <v>0</v>
      </c>
      <c r="HH205" s="5">
        <f>(A!C206-xx!HF205)*xx!HE205</f>
        <v>0</v>
      </c>
      <c r="HI205" s="5" t="str">
        <f t="shared" si="527"/>
        <v>Chocolate Talento Branco Cereais 90g</v>
      </c>
      <c r="HJ205" s="51"/>
      <c r="HK205" s="6">
        <f t="shared" si="528"/>
        <v>58.52</v>
      </c>
      <c r="HL205" s="5">
        <f t="shared" si="529"/>
        <v>0</v>
      </c>
      <c r="HM205" s="172">
        <f>(A!C206-xx!HK205)*xx!HJ205</f>
        <v>0</v>
      </c>
      <c r="HN205" s="51"/>
      <c r="HO205" s="6">
        <f t="shared" si="530"/>
        <v>58.52</v>
      </c>
      <c r="HP205" s="5">
        <f t="shared" si="531"/>
        <v>0</v>
      </c>
      <c r="HQ205" s="5">
        <f>-(A!C206-xx!HO205)*xx!HN205</f>
        <v>0</v>
      </c>
      <c r="HR205" s="5" t="str">
        <f t="shared" si="532"/>
        <v>Chocolate Talento Branco Cereais 90g</v>
      </c>
      <c r="HS205" s="51"/>
      <c r="HT205" s="6">
        <f t="shared" si="533"/>
        <v>58.52</v>
      </c>
      <c r="HU205" s="5">
        <f t="shared" si="534"/>
        <v>0</v>
      </c>
      <c r="HV205" s="172">
        <f>(A!C206-xx!HT205)*xx!HS205</f>
        <v>0</v>
      </c>
      <c r="HW205" s="51"/>
      <c r="HX205" s="6">
        <f>A!C206</f>
        <v>58.52</v>
      </c>
      <c r="HY205" s="5">
        <f t="shared" si="535"/>
        <v>0</v>
      </c>
      <c r="HZ205" s="5">
        <f>(A!C206-xx!HX205)*xx!HW205</f>
        <v>0</v>
      </c>
      <c r="IA205" s="5" t="str">
        <f>A!B206</f>
        <v>Chocolate Talento Branco Cereais 90g</v>
      </c>
      <c r="IB205" s="5">
        <f t="shared" si="536"/>
        <v>0</v>
      </c>
      <c r="IC205" s="21">
        <f t="shared" si="537"/>
        <v>0</v>
      </c>
      <c r="ID205" s="21" t="e">
        <f>A!#REF!</f>
        <v>#REF!</v>
      </c>
      <c r="IE205" s="21" t="e">
        <f>NF!IS205</f>
        <v>#DIV/0!</v>
      </c>
      <c r="IF205" s="26" t="e">
        <f t="shared" si="538"/>
        <v>#REF!</v>
      </c>
      <c r="IG205" s="6" t="e">
        <f t="shared" si="539"/>
        <v>#REF!</v>
      </c>
      <c r="IH205" s="34" t="e">
        <f t="shared" si="540"/>
        <v>#REF!</v>
      </c>
      <c r="II205" s="174" t="e">
        <f>IB205+A!#REF!+NF!IQ205</f>
        <v>#REF!</v>
      </c>
      <c r="IJ205" s="175" t="e">
        <f>IC205+A!#REF!+NF!IR205</f>
        <v>#REF!</v>
      </c>
      <c r="IK205" s="175" t="e">
        <f>II205*A!C206</f>
        <v>#REF!</v>
      </c>
      <c r="IL205" s="175" t="e">
        <f t="shared" si="408"/>
        <v>#REF!</v>
      </c>
      <c r="IM205" s="81" t="e">
        <f t="shared" si="541"/>
        <v>#REF!</v>
      </c>
      <c r="IN205" s="57" t="str">
        <f t="shared" si="542"/>
        <v>Chocolate Talento Branco Cereais 90g</v>
      </c>
      <c r="IO205" s="57" t="e">
        <f>IF205/A!C206</f>
        <v>#REF!</v>
      </c>
      <c r="IP205" s="66"/>
      <c r="IQ205" s="57" t="e">
        <f t="shared" si="543"/>
        <v>#REF!</v>
      </c>
      <c r="IR205" s="11" t="e">
        <f>IF205-#REF!</f>
        <v>#REF!</v>
      </c>
    </row>
    <row r="206" spans="1:252" x14ac:dyDescent="0.2">
      <c r="A206" s="19" t="str">
        <f>A!B207</f>
        <v>Chocolate Talento Castanha Pará 90g</v>
      </c>
      <c r="B206" s="63"/>
      <c r="C206" s="31">
        <f>A!C207</f>
        <v>5.12</v>
      </c>
      <c r="D206" s="14">
        <f t="shared" si="409"/>
        <v>0</v>
      </c>
      <c r="E206" s="169">
        <f>(A!C207-xx!C206)*xx!B206</f>
        <v>0</v>
      </c>
      <c r="F206" s="63"/>
      <c r="G206" s="22">
        <f t="shared" si="410"/>
        <v>5.12</v>
      </c>
      <c r="H206" s="1">
        <f t="shared" si="411"/>
        <v>0</v>
      </c>
      <c r="I206" s="1">
        <f>(A!C207-xx!G206)*xx!F206</f>
        <v>0</v>
      </c>
      <c r="J206" s="1" t="str">
        <f t="shared" si="412"/>
        <v>Chocolate Talento Castanha Pará 90g</v>
      </c>
      <c r="K206" s="63"/>
      <c r="L206" s="2">
        <f t="shared" si="413"/>
        <v>5.12</v>
      </c>
      <c r="M206" s="1">
        <f t="shared" si="414"/>
        <v>0</v>
      </c>
      <c r="N206" s="64">
        <f>(A!C207-xx!L206)*xx!K206</f>
        <v>0</v>
      </c>
      <c r="O206" s="63"/>
      <c r="P206" s="2">
        <f t="shared" si="415"/>
        <v>5.12</v>
      </c>
      <c r="Q206" s="1">
        <f t="shared" si="416"/>
        <v>0</v>
      </c>
      <c r="R206" s="14">
        <f>(A!C207-xx!P206)*xx!O206</f>
        <v>0</v>
      </c>
      <c r="S206" s="14" t="str">
        <f t="shared" si="417"/>
        <v>Chocolate Talento Castanha Pará 90g</v>
      </c>
      <c r="T206" s="63"/>
      <c r="U206" s="22">
        <f t="shared" si="418"/>
        <v>5.12</v>
      </c>
      <c r="V206" s="1">
        <f t="shared" si="419"/>
        <v>0</v>
      </c>
      <c r="W206" s="64">
        <f>(A!C207-xx!U206)*xx!T206</f>
        <v>0</v>
      </c>
      <c r="X206" s="63"/>
      <c r="Y206" s="2">
        <f t="shared" si="420"/>
        <v>5.12</v>
      </c>
      <c r="Z206" s="1">
        <f t="shared" si="421"/>
        <v>0</v>
      </c>
      <c r="AA206" s="1">
        <f>(A!C207-xx!Y206)*xx!X206</f>
        <v>0</v>
      </c>
      <c r="AB206" s="1" t="str">
        <f t="shared" si="422"/>
        <v>Chocolate Talento Castanha Pará 90g</v>
      </c>
      <c r="AC206" s="63"/>
      <c r="AD206" s="2">
        <f t="shared" si="423"/>
        <v>5.12</v>
      </c>
      <c r="AE206" s="1">
        <f t="shared" si="424"/>
        <v>0</v>
      </c>
      <c r="AF206" s="64">
        <f>(A!C207-xx!AD206)*xx!AC206</f>
        <v>0</v>
      </c>
      <c r="AG206" s="63"/>
      <c r="AH206" s="2">
        <f t="shared" si="425"/>
        <v>5.12</v>
      </c>
      <c r="AI206" s="1">
        <f t="shared" si="426"/>
        <v>0</v>
      </c>
      <c r="AJ206" s="1">
        <f>(A!C207-xx!AH206)*xx!AG206</f>
        <v>0</v>
      </c>
      <c r="AK206" s="1" t="str">
        <f t="shared" si="427"/>
        <v>Chocolate Talento Castanha Pará 90g</v>
      </c>
      <c r="AL206" s="63"/>
      <c r="AM206" s="2">
        <f t="shared" si="428"/>
        <v>5.12</v>
      </c>
      <c r="AN206" s="1">
        <f t="shared" si="429"/>
        <v>0</v>
      </c>
      <c r="AO206" s="64">
        <f>(A!C207-xx!AM206)*xx!AL206</f>
        <v>0</v>
      </c>
      <c r="AP206" s="63"/>
      <c r="AQ206" s="2">
        <f t="shared" si="430"/>
        <v>5.12</v>
      </c>
      <c r="AR206" s="1">
        <f t="shared" si="431"/>
        <v>0</v>
      </c>
      <c r="AS206" s="1">
        <f>(A!C207-xx!AQ206)*xx!AP206</f>
        <v>0</v>
      </c>
      <c r="AT206" s="1" t="str">
        <f t="shared" si="432"/>
        <v>Chocolate Talento Castanha Pará 90g</v>
      </c>
      <c r="AU206" s="63"/>
      <c r="AV206" s="2">
        <f t="shared" si="433"/>
        <v>5.12</v>
      </c>
      <c r="AW206" s="1">
        <f t="shared" si="434"/>
        <v>0</v>
      </c>
      <c r="AX206" s="64">
        <f>(A!C207-xx!AV206)*xx!AU206</f>
        <v>0</v>
      </c>
      <c r="AY206" s="63"/>
      <c r="AZ206" s="2">
        <f t="shared" si="435"/>
        <v>5.12</v>
      </c>
      <c r="BA206" s="1">
        <f t="shared" si="436"/>
        <v>0</v>
      </c>
      <c r="BB206" s="1">
        <f>(A!E207-xx!AZ206)*xx!AY206</f>
        <v>0</v>
      </c>
      <c r="BC206" s="1" t="str">
        <f t="shared" si="437"/>
        <v>Chocolate Talento Castanha Pará 90g</v>
      </c>
      <c r="BD206" s="63"/>
      <c r="BE206" s="2">
        <f t="shared" si="438"/>
        <v>5.12</v>
      </c>
      <c r="BF206" s="1">
        <f t="shared" si="439"/>
        <v>0</v>
      </c>
      <c r="BG206" s="64">
        <f>(A!C207-xx!BE206)*xx!BD206</f>
        <v>0</v>
      </c>
      <c r="BH206" s="63"/>
      <c r="BI206" s="2">
        <f t="shared" si="440"/>
        <v>5.12</v>
      </c>
      <c r="BJ206" s="1">
        <f t="shared" si="441"/>
        <v>0</v>
      </c>
      <c r="BK206" s="1">
        <f>(A!C207-xx!BI206)*xx!BH206</f>
        <v>0</v>
      </c>
      <c r="BL206" s="1" t="str">
        <f t="shared" si="442"/>
        <v>Chocolate Talento Castanha Pará 90g</v>
      </c>
      <c r="BM206" s="63"/>
      <c r="BN206" s="2">
        <f t="shared" si="443"/>
        <v>5.12</v>
      </c>
      <c r="BO206" s="1">
        <f t="shared" si="444"/>
        <v>0</v>
      </c>
      <c r="BP206" s="64">
        <f>(A!C207-xx!BN206)*xx!BM206</f>
        <v>0</v>
      </c>
      <c r="BQ206" s="63"/>
      <c r="BR206" s="2">
        <f t="shared" si="445"/>
        <v>5.12</v>
      </c>
      <c r="BS206" s="1">
        <f t="shared" si="446"/>
        <v>0</v>
      </c>
      <c r="BT206" s="1">
        <f>(A!C207-xx!BR206)*xx!BQ206</f>
        <v>0</v>
      </c>
      <c r="BU206" s="1" t="str">
        <f t="shared" si="447"/>
        <v>Chocolate Talento Castanha Pará 90g</v>
      </c>
      <c r="BV206" s="63"/>
      <c r="BW206" s="2">
        <f t="shared" si="448"/>
        <v>5.12</v>
      </c>
      <c r="BX206" s="1">
        <f t="shared" si="449"/>
        <v>0</v>
      </c>
      <c r="BY206" s="64">
        <f>(A!C207-xx!BW206)*xx!BV206</f>
        <v>0</v>
      </c>
      <c r="BZ206" s="63"/>
      <c r="CA206" s="2">
        <f t="shared" si="450"/>
        <v>5.12</v>
      </c>
      <c r="CB206" s="1">
        <f t="shared" si="451"/>
        <v>0</v>
      </c>
      <c r="CC206" s="1">
        <f>(A!C207-xx!CA206)*xx!BZ206</f>
        <v>0</v>
      </c>
      <c r="CD206" s="1" t="str">
        <f t="shared" si="452"/>
        <v>Chocolate Talento Castanha Pará 90g</v>
      </c>
      <c r="CE206" s="63"/>
      <c r="CF206" s="2">
        <f t="shared" si="453"/>
        <v>5.12</v>
      </c>
      <c r="CG206" s="1">
        <f t="shared" si="454"/>
        <v>0</v>
      </c>
      <c r="CH206" s="64">
        <f>(A!C207-xx!CF206)*xx!CE206</f>
        <v>0</v>
      </c>
      <c r="CI206" s="63"/>
      <c r="CJ206" s="2">
        <f t="shared" si="455"/>
        <v>5.12</v>
      </c>
      <c r="CK206" s="1">
        <f t="shared" si="456"/>
        <v>0</v>
      </c>
      <c r="CL206" s="1">
        <f>(A!C207-xx!CJ206)*xx!CI206</f>
        <v>0</v>
      </c>
      <c r="CM206" s="1" t="str">
        <f t="shared" si="457"/>
        <v>Chocolate Talento Castanha Pará 90g</v>
      </c>
      <c r="CN206" s="63"/>
      <c r="CO206" s="2">
        <f t="shared" si="458"/>
        <v>5.12</v>
      </c>
      <c r="CP206" s="1">
        <f t="shared" si="459"/>
        <v>0</v>
      </c>
      <c r="CQ206" s="64">
        <f>(A!C207-xx!CO206)*xx!CN206</f>
        <v>0</v>
      </c>
      <c r="CR206" s="63"/>
      <c r="CS206" s="2">
        <f t="shared" si="460"/>
        <v>5.12</v>
      </c>
      <c r="CT206" s="1">
        <f t="shared" si="461"/>
        <v>0</v>
      </c>
      <c r="CU206" s="1">
        <f>(A!C207-xx!CS206)*xx!CR206</f>
        <v>0</v>
      </c>
      <c r="CV206" s="1" t="str">
        <f t="shared" si="462"/>
        <v>Chocolate Talento Castanha Pará 90g</v>
      </c>
      <c r="CW206" s="63"/>
      <c r="CX206" s="2">
        <f t="shared" si="463"/>
        <v>5.12</v>
      </c>
      <c r="CY206" s="1">
        <f t="shared" si="464"/>
        <v>0</v>
      </c>
      <c r="CZ206" s="64">
        <f>(A!C207-xx!CX206)*xx!CW206</f>
        <v>0</v>
      </c>
      <c r="DA206" s="63"/>
      <c r="DB206" s="2">
        <f t="shared" si="465"/>
        <v>5.12</v>
      </c>
      <c r="DC206" s="1">
        <f t="shared" si="466"/>
        <v>0</v>
      </c>
      <c r="DD206" s="1">
        <f>(A!C207-xx!DB206)*xx!DA206</f>
        <v>0</v>
      </c>
      <c r="DE206" s="1" t="str">
        <f t="shared" si="467"/>
        <v>Chocolate Talento Castanha Pará 90g</v>
      </c>
      <c r="DF206" s="63"/>
      <c r="DG206" s="2">
        <f t="shared" si="468"/>
        <v>5.12</v>
      </c>
      <c r="DH206" s="1">
        <f t="shared" si="469"/>
        <v>0</v>
      </c>
      <c r="DI206" s="64">
        <f>(A!C207-xx!DG206)*xx!DF206</f>
        <v>0</v>
      </c>
      <c r="DJ206" s="63"/>
      <c r="DK206" s="2">
        <f t="shared" si="470"/>
        <v>5.12</v>
      </c>
      <c r="DL206" s="1">
        <f t="shared" si="471"/>
        <v>0</v>
      </c>
      <c r="DM206" s="1">
        <f>(A!C207-xx!DK206)*xx!DJ206</f>
        <v>0</v>
      </c>
      <c r="DN206" s="1" t="str">
        <f t="shared" si="472"/>
        <v>Chocolate Talento Castanha Pará 90g</v>
      </c>
      <c r="DO206" s="63"/>
      <c r="DP206" s="2">
        <f t="shared" si="473"/>
        <v>5.12</v>
      </c>
      <c r="DQ206" s="1">
        <f t="shared" si="474"/>
        <v>0</v>
      </c>
      <c r="DR206" s="64">
        <f>(A!C207-xx!DP206)*xx!DO206</f>
        <v>0</v>
      </c>
      <c r="DS206" s="63"/>
      <c r="DT206" s="2">
        <f t="shared" si="475"/>
        <v>5.12</v>
      </c>
      <c r="DU206" s="1">
        <f t="shared" si="476"/>
        <v>0</v>
      </c>
      <c r="DV206" s="1">
        <f>(A!C207-xx!DT206)*xx!DS206</f>
        <v>0</v>
      </c>
      <c r="DW206" s="1" t="str">
        <f t="shared" si="477"/>
        <v>Chocolate Talento Castanha Pará 90g</v>
      </c>
      <c r="DX206" s="63"/>
      <c r="DY206" s="2">
        <f t="shared" si="478"/>
        <v>5.12</v>
      </c>
      <c r="DZ206" s="1">
        <f t="shared" si="479"/>
        <v>0</v>
      </c>
      <c r="EA206" s="64">
        <f>(A!C207-xx!DY206)*xx!DX206</f>
        <v>0</v>
      </c>
      <c r="EB206" s="63"/>
      <c r="EC206" s="2">
        <f t="shared" si="480"/>
        <v>5.12</v>
      </c>
      <c r="ED206" s="1">
        <f t="shared" si="481"/>
        <v>0</v>
      </c>
      <c r="EE206" s="1">
        <f>(A!C207-xx!EC206)*xx!EB206</f>
        <v>0</v>
      </c>
      <c r="EF206" s="1" t="str">
        <f t="shared" si="482"/>
        <v>Chocolate Talento Castanha Pará 90g</v>
      </c>
      <c r="EG206" s="63"/>
      <c r="EH206" s="2">
        <f t="shared" si="483"/>
        <v>5.12</v>
      </c>
      <c r="EI206" s="1">
        <f t="shared" si="484"/>
        <v>0</v>
      </c>
      <c r="EJ206" s="64">
        <f>(A!C207-xx!EH206)*xx!EG206</f>
        <v>0</v>
      </c>
      <c r="EK206" s="63"/>
      <c r="EL206" s="2">
        <f t="shared" si="485"/>
        <v>5.12</v>
      </c>
      <c r="EM206" s="1">
        <f t="shared" si="486"/>
        <v>0</v>
      </c>
      <c r="EN206" s="1">
        <f>(A!C207-xx!EL206)*xx!EK206</f>
        <v>0</v>
      </c>
      <c r="EO206" s="1" t="str">
        <f t="shared" si="487"/>
        <v>Chocolate Talento Castanha Pará 90g</v>
      </c>
      <c r="EP206" s="63"/>
      <c r="EQ206" s="2">
        <f t="shared" si="488"/>
        <v>5.12</v>
      </c>
      <c r="ER206" s="1">
        <f t="shared" si="489"/>
        <v>0</v>
      </c>
      <c r="ES206" s="64">
        <f>(A!C207-xx!EQ206)*xx!EP206</f>
        <v>0</v>
      </c>
      <c r="ET206" s="63"/>
      <c r="EU206" s="2">
        <f t="shared" si="490"/>
        <v>5.12</v>
      </c>
      <c r="EV206" s="1">
        <f t="shared" si="491"/>
        <v>0</v>
      </c>
      <c r="EW206" s="1">
        <f>(A!C207-xx!EU206)*xx!ET206</f>
        <v>0</v>
      </c>
      <c r="EX206" s="1" t="str">
        <f t="shared" si="492"/>
        <v>Chocolate Talento Castanha Pará 90g</v>
      </c>
      <c r="EY206" s="63"/>
      <c r="EZ206" s="2">
        <f t="shared" si="493"/>
        <v>5.12</v>
      </c>
      <c r="FA206" s="1">
        <f t="shared" si="494"/>
        <v>0</v>
      </c>
      <c r="FB206" s="64">
        <f>(A!C207-xx!EZ206)*xx!EY206</f>
        <v>0</v>
      </c>
      <c r="FC206" s="63"/>
      <c r="FD206" s="2">
        <f t="shared" si="495"/>
        <v>5.12</v>
      </c>
      <c r="FE206" s="1">
        <f t="shared" si="496"/>
        <v>0</v>
      </c>
      <c r="FF206" s="1">
        <f>(A!C207-xx!FD206)*xx!FC206</f>
        <v>0</v>
      </c>
      <c r="FG206" s="1" t="str">
        <f t="shared" si="497"/>
        <v>Chocolate Talento Castanha Pará 90g</v>
      </c>
      <c r="FH206" s="63"/>
      <c r="FI206" s="2">
        <f t="shared" si="498"/>
        <v>5.12</v>
      </c>
      <c r="FJ206" s="1">
        <f t="shared" si="499"/>
        <v>0</v>
      </c>
      <c r="FK206" s="64">
        <f>(A!C207-xx!FI206)*xx!FH206</f>
        <v>0</v>
      </c>
      <c r="FL206" s="63"/>
      <c r="FM206" s="2">
        <f t="shared" si="500"/>
        <v>5.12</v>
      </c>
      <c r="FN206" s="1">
        <f t="shared" si="501"/>
        <v>0</v>
      </c>
      <c r="FO206" s="1">
        <f>(A!C207-xx!FM206)*xx!FL206</f>
        <v>0</v>
      </c>
      <c r="FP206" s="1" t="str">
        <f t="shared" si="502"/>
        <v>Chocolate Talento Castanha Pará 90g</v>
      </c>
      <c r="FQ206" s="63"/>
      <c r="FR206" s="2">
        <f t="shared" si="503"/>
        <v>5.12</v>
      </c>
      <c r="FS206" s="1">
        <f t="shared" si="504"/>
        <v>0</v>
      </c>
      <c r="FT206" s="64">
        <f>(A!C207-xx!FR206)*xx!FQ206</f>
        <v>0</v>
      </c>
      <c r="FU206" s="63"/>
      <c r="FV206" s="2">
        <f t="shared" si="505"/>
        <v>5.12</v>
      </c>
      <c r="FW206" s="1">
        <f t="shared" si="506"/>
        <v>0</v>
      </c>
      <c r="FX206" s="1">
        <f>(A!C207-xx!FV206)*xx!FU206</f>
        <v>0</v>
      </c>
      <c r="FY206" s="1" t="str">
        <f t="shared" si="507"/>
        <v>Chocolate Talento Castanha Pará 90g</v>
      </c>
      <c r="FZ206" s="63"/>
      <c r="GA206" s="2">
        <f t="shared" si="508"/>
        <v>5.12</v>
      </c>
      <c r="GB206" s="1">
        <f t="shared" si="509"/>
        <v>0</v>
      </c>
      <c r="GC206" s="64">
        <f>(A!C207-xx!GA206)*xx!FZ206</f>
        <v>0</v>
      </c>
      <c r="GD206" s="63"/>
      <c r="GE206" s="2">
        <f t="shared" si="510"/>
        <v>5.12</v>
      </c>
      <c r="GF206" s="1">
        <f t="shared" si="511"/>
        <v>0</v>
      </c>
      <c r="GG206" s="1">
        <f>(A!C207-xx!GE206)*xx!GD206</f>
        <v>0</v>
      </c>
      <c r="GH206" s="1" t="str">
        <f t="shared" si="512"/>
        <v>Chocolate Talento Castanha Pará 90g</v>
      </c>
      <c r="GI206" s="63"/>
      <c r="GJ206" s="2">
        <f t="shared" si="513"/>
        <v>5.12</v>
      </c>
      <c r="GK206" s="1">
        <f t="shared" si="514"/>
        <v>0</v>
      </c>
      <c r="GL206" s="64">
        <f>(A!C207-xx!GJ206)*xx!GI206</f>
        <v>0</v>
      </c>
      <c r="GM206" s="63"/>
      <c r="GN206" s="2">
        <f t="shared" si="515"/>
        <v>5.12</v>
      </c>
      <c r="GO206" s="1">
        <f t="shared" si="516"/>
        <v>0</v>
      </c>
      <c r="GP206" s="1">
        <f>(A!C207-xx!GN206)*xx!GM206</f>
        <v>0</v>
      </c>
      <c r="GQ206" s="1" t="str">
        <f t="shared" si="517"/>
        <v>Chocolate Talento Castanha Pará 90g</v>
      </c>
      <c r="GR206" s="63"/>
      <c r="GS206" s="2">
        <f t="shared" si="518"/>
        <v>5.12</v>
      </c>
      <c r="GT206" s="1">
        <f t="shared" si="519"/>
        <v>0</v>
      </c>
      <c r="GU206" s="64">
        <f>(A!C207-xx!GS206)*xx!GR206</f>
        <v>0</v>
      </c>
      <c r="GV206" s="63"/>
      <c r="GW206" s="2">
        <f t="shared" si="520"/>
        <v>5.12</v>
      </c>
      <c r="GX206" s="1">
        <f t="shared" si="521"/>
        <v>0</v>
      </c>
      <c r="GY206" s="1">
        <f>(A!C207-xx!GW206)*xx!GV206</f>
        <v>0</v>
      </c>
      <c r="GZ206" s="1" t="str">
        <f t="shared" si="522"/>
        <v>Chocolate Talento Castanha Pará 90g</v>
      </c>
      <c r="HA206" s="63"/>
      <c r="HB206" s="2">
        <f t="shared" si="523"/>
        <v>5.12</v>
      </c>
      <c r="HC206" s="1">
        <f t="shared" si="524"/>
        <v>0</v>
      </c>
      <c r="HD206" s="64">
        <f>(A!C207-xx!HB206)*xx!HA206</f>
        <v>0</v>
      </c>
      <c r="HE206" s="63"/>
      <c r="HF206" s="2">
        <f t="shared" si="525"/>
        <v>5.12</v>
      </c>
      <c r="HG206" s="1">
        <f t="shared" si="526"/>
        <v>0</v>
      </c>
      <c r="HH206" s="1">
        <f>(A!C207-xx!HF206)*xx!HE206</f>
        <v>0</v>
      </c>
      <c r="HI206" s="1" t="str">
        <f t="shared" si="527"/>
        <v>Chocolate Talento Castanha Pará 90g</v>
      </c>
      <c r="HJ206" s="63"/>
      <c r="HK206" s="2">
        <f t="shared" si="528"/>
        <v>5.12</v>
      </c>
      <c r="HL206" s="1">
        <f t="shared" si="529"/>
        <v>0</v>
      </c>
      <c r="HM206" s="64">
        <f>(A!C207-xx!HK206)*xx!HJ206</f>
        <v>0</v>
      </c>
      <c r="HN206" s="63"/>
      <c r="HO206" s="2">
        <f t="shared" si="530"/>
        <v>5.12</v>
      </c>
      <c r="HP206" s="1">
        <f t="shared" si="531"/>
        <v>0</v>
      </c>
      <c r="HQ206" s="1">
        <f>-(A!C207-xx!HO206)*xx!HN206</f>
        <v>0</v>
      </c>
      <c r="HR206" s="1" t="str">
        <f t="shared" si="532"/>
        <v>Chocolate Talento Castanha Pará 90g</v>
      </c>
      <c r="HS206" s="63"/>
      <c r="HT206" s="2">
        <f t="shared" si="533"/>
        <v>5.12</v>
      </c>
      <c r="HU206" s="1">
        <f t="shared" si="534"/>
        <v>0</v>
      </c>
      <c r="HV206" s="64">
        <f>(A!C207-xx!HT206)*xx!HS206</f>
        <v>0</v>
      </c>
      <c r="HW206" s="63"/>
      <c r="HX206" s="2">
        <f>A!C207</f>
        <v>5.12</v>
      </c>
      <c r="HY206" s="1">
        <f t="shared" si="535"/>
        <v>0</v>
      </c>
      <c r="HZ206" s="1">
        <f>(A!C207-xx!HX206)*xx!HW206</f>
        <v>0</v>
      </c>
      <c r="IA206" s="1" t="str">
        <f>A!B207</f>
        <v>Chocolate Talento Castanha Pará 90g</v>
      </c>
      <c r="IB206" s="1">
        <f t="shared" si="536"/>
        <v>0</v>
      </c>
      <c r="IC206" s="14">
        <f t="shared" si="537"/>
        <v>0</v>
      </c>
      <c r="ID206" s="14" t="e">
        <f>A!#REF!</f>
        <v>#REF!</v>
      </c>
      <c r="IE206" s="14" t="e">
        <f>NF!IS206</f>
        <v>#DIV/0!</v>
      </c>
      <c r="IF206" s="26" t="e">
        <f t="shared" si="538"/>
        <v>#REF!</v>
      </c>
      <c r="IG206" s="2" t="e">
        <f t="shared" si="539"/>
        <v>#REF!</v>
      </c>
      <c r="IH206" s="170" t="e">
        <f t="shared" si="540"/>
        <v>#REF!</v>
      </c>
      <c r="II206" s="174" t="e">
        <f>IB206+A!#REF!+NF!IQ206</f>
        <v>#REF!</v>
      </c>
      <c r="IJ206" s="175" t="e">
        <f>IC206+A!#REF!+NF!IR206</f>
        <v>#REF!</v>
      </c>
      <c r="IK206" s="175" t="e">
        <f>II206*A!C207</f>
        <v>#REF!</v>
      </c>
      <c r="IL206" s="175" t="e">
        <f t="shared" si="408"/>
        <v>#REF!</v>
      </c>
      <c r="IM206" s="81" t="e">
        <f t="shared" si="541"/>
        <v>#REF!</v>
      </c>
      <c r="IN206" s="84" t="str">
        <f t="shared" si="542"/>
        <v>Chocolate Talento Castanha Pará 90g</v>
      </c>
      <c r="IO206" s="84" t="e">
        <f>IF206/A!C207</f>
        <v>#REF!</v>
      </c>
      <c r="IP206" s="72"/>
      <c r="IQ206" s="84" t="e">
        <f t="shared" si="543"/>
        <v>#REF!</v>
      </c>
      <c r="IR206" s="85" t="e">
        <f>IF206-#REF!</f>
        <v>#REF!</v>
      </c>
    </row>
    <row r="207" spans="1:252" x14ac:dyDescent="0.2">
      <c r="A207" s="20" t="str">
        <f>A!B208</f>
        <v>Chocolate Talento Creme de Avelã 90g</v>
      </c>
      <c r="B207" s="51"/>
      <c r="C207" s="65">
        <f>A!C208</f>
        <v>5.12</v>
      </c>
      <c r="D207" s="21">
        <f t="shared" si="409"/>
        <v>0</v>
      </c>
      <c r="E207" s="171">
        <f>(A!C208-xx!C207)*xx!B207</f>
        <v>0</v>
      </c>
      <c r="F207" s="51"/>
      <c r="G207" s="32">
        <f t="shared" si="410"/>
        <v>5.12</v>
      </c>
      <c r="H207" s="5">
        <f t="shared" si="411"/>
        <v>0</v>
      </c>
      <c r="I207" s="5">
        <f>(A!C208-xx!G207)*xx!F207</f>
        <v>0</v>
      </c>
      <c r="J207" s="5" t="str">
        <f t="shared" si="412"/>
        <v>Chocolate Talento Creme de Avelã 90g</v>
      </c>
      <c r="K207" s="51"/>
      <c r="L207" s="6">
        <f t="shared" si="413"/>
        <v>5.12</v>
      </c>
      <c r="M207" s="5">
        <f t="shared" si="414"/>
        <v>0</v>
      </c>
      <c r="N207" s="172">
        <f>(A!C208-xx!L207)*xx!K207</f>
        <v>0</v>
      </c>
      <c r="O207" s="51"/>
      <c r="P207" s="6">
        <f t="shared" si="415"/>
        <v>5.12</v>
      </c>
      <c r="Q207" s="5">
        <f t="shared" si="416"/>
        <v>0</v>
      </c>
      <c r="R207" s="21">
        <f>(A!C208-xx!P207)*xx!O207</f>
        <v>0</v>
      </c>
      <c r="S207" s="21" t="str">
        <f t="shared" si="417"/>
        <v>Chocolate Talento Creme de Avelã 90g</v>
      </c>
      <c r="T207" s="51"/>
      <c r="U207" s="32">
        <f t="shared" si="418"/>
        <v>5.12</v>
      </c>
      <c r="V207" s="5">
        <f t="shared" si="419"/>
        <v>0</v>
      </c>
      <c r="W207" s="172">
        <f>(A!C208-xx!U207)*xx!T207</f>
        <v>0</v>
      </c>
      <c r="X207" s="51"/>
      <c r="Y207" s="6">
        <f t="shared" si="420"/>
        <v>5.12</v>
      </c>
      <c r="Z207" s="5">
        <f t="shared" si="421"/>
        <v>0</v>
      </c>
      <c r="AA207" s="5">
        <f>(A!C208-xx!Y207)*xx!X207</f>
        <v>0</v>
      </c>
      <c r="AB207" s="5" t="str">
        <f t="shared" si="422"/>
        <v>Chocolate Talento Creme de Avelã 90g</v>
      </c>
      <c r="AC207" s="51"/>
      <c r="AD207" s="6">
        <f t="shared" si="423"/>
        <v>5.12</v>
      </c>
      <c r="AE207" s="5">
        <f t="shared" si="424"/>
        <v>0</v>
      </c>
      <c r="AF207" s="172">
        <f>(A!C208-xx!AD207)*xx!AC207</f>
        <v>0</v>
      </c>
      <c r="AG207" s="51"/>
      <c r="AH207" s="6">
        <f t="shared" si="425"/>
        <v>5.12</v>
      </c>
      <c r="AI207" s="5">
        <f t="shared" si="426"/>
        <v>0</v>
      </c>
      <c r="AJ207" s="5">
        <f>(A!C208-xx!AH207)*xx!AG207</f>
        <v>0</v>
      </c>
      <c r="AK207" s="5" t="str">
        <f t="shared" si="427"/>
        <v>Chocolate Talento Creme de Avelã 90g</v>
      </c>
      <c r="AL207" s="51"/>
      <c r="AM207" s="6">
        <f t="shared" si="428"/>
        <v>5.12</v>
      </c>
      <c r="AN207" s="5">
        <f t="shared" si="429"/>
        <v>0</v>
      </c>
      <c r="AO207" s="172">
        <f>(A!C208-xx!AM207)*xx!AL207</f>
        <v>0</v>
      </c>
      <c r="AP207" s="51"/>
      <c r="AQ207" s="6">
        <f t="shared" si="430"/>
        <v>5.12</v>
      </c>
      <c r="AR207" s="5">
        <f t="shared" si="431"/>
        <v>0</v>
      </c>
      <c r="AS207" s="5">
        <f>(A!C208-xx!AQ207)*xx!AP207</f>
        <v>0</v>
      </c>
      <c r="AT207" s="5" t="str">
        <f t="shared" si="432"/>
        <v>Chocolate Talento Creme de Avelã 90g</v>
      </c>
      <c r="AU207" s="51"/>
      <c r="AV207" s="6">
        <f t="shared" si="433"/>
        <v>5.12</v>
      </c>
      <c r="AW207" s="5">
        <f t="shared" si="434"/>
        <v>0</v>
      </c>
      <c r="AX207" s="172">
        <f>(A!C208-xx!AV207)*xx!AU207</f>
        <v>0</v>
      </c>
      <c r="AY207" s="51"/>
      <c r="AZ207" s="6">
        <f t="shared" si="435"/>
        <v>5.12</v>
      </c>
      <c r="BA207" s="5">
        <f t="shared" si="436"/>
        <v>0</v>
      </c>
      <c r="BB207" s="5">
        <f>(A!E208-xx!AZ207)*xx!AY207</f>
        <v>0</v>
      </c>
      <c r="BC207" s="5" t="str">
        <f t="shared" si="437"/>
        <v>Chocolate Talento Creme de Avelã 90g</v>
      </c>
      <c r="BD207" s="51"/>
      <c r="BE207" s="6">
        <f t="shared" si="438"/>
        <v>5.12</v>
      </c>
      <c r="BF207" s="5">
        <f t="shared" si="439"/>
        <v>0</v>
      </c>
      <c r="BG207" s="172">
        <f>(A!C208-xx!BE207)*xx!BD207</f>
        <v>0</v>
      </c>
      <c r="BH207" s="51"/>
      <c r="BI207" s="6">
        <f t="shared" si="440"/>
        <v>5.12</v>
      </c>
      <c r="BJ207" s="5">
        <f t="shared" si="441"/>
        <v>0</v>
      </c>
      <c r="BK207" s="5">
        <f>(A!C208-xx!BI207)*xx!BH207</f>
        <v>0</v>
      </c>
      <c r="BL207" s="5" t="str">
        <f t="shared" si="442"/>
        <v>Chocolate Talento Creme de Avelã 90g</v>
      </c>
      <c r="BM207" s="51"/>
      <c r="BN207" s="6">
        <f t="shared" si="443"/>
        <v>5.12</v>
      </c>
      <c r="BO207" s="5">
        <f t="shared" si="444"/>
        <v>0</v>
      </c>
      <c r="BP207" s="172">
        <f>(A!C208-xx!BN207)*xx!BM207</f>
        <v>0</v>
      </c>
      <c r="BQ207" s="51"/>
      <c r="BR207" s="6">
        <f t="shared" si="445"/>
        <v>5.12</v>
      </c>
      <c r="BS207" s="5">
        <f t="shared" si="446"/>
        <v>0</v>
      </c>
      <c r="BT207" s="5">
        <f>(A!C208-xx!BR207)*xx!BQ207</f>
        <v>0</v>
      </c>
      <c r="BU207" s="5" t="str">
        <f t="shared" si="447"/>
        <v>Chocolate Talento Creme de Avelã 90g</v>
      </c>
      <c r="BV207" s="51"/>
      <c r="BW207" s="6">
        <f t="shared" si="448"/>
        <v>5.12</v>
      </c>
      <c r="BX207" s="5">
        <f t="shared" si="449"/>
        <v>0</v>
      </c>
      <c r="BY207" s="172">
        <f>(A!C208-xx!BW207)*xx!BV207</f>
        <v>0</v>
      </c>
      <c r="BZ207" s="51"/>
      <c r="CA207" s="6">
        <f t="shared" si="450"/>
        <v>5.12</v>
      </c>
      <c r="CB207" s="5">
        <f t="shared" si="451"/>
        <v>0</v>
      </c>
      <c r="CC207" s="5">
        <f>(A!C208-xx!CA207)*xx!BZ207</f>
        <v>0</v>
      </c>
      <c r="CD207" s="5" t="str">
        <f t="shared" si="452"/>
        <v>Chocolate Talento Creme de Avelã 90g</v>
      </c>
      <c r="CE207" s="51"/>
      <c r="CF207" s="6">
        <f t="shared" si="453"/>
        <v>5.12</v>
      </c>
      <c r="CG207" s="5">
        <f t="shared" si="454"/>
        <v>0</v>
      </c>
      <c r="CH207" s="172">
        <f>(A!C208-xx!CF207)*xx!CE207</f>
        <v>0</v>
      </c>
      <c r="CI207" s="51"/>
      <c r="CJ207" s="6">
        <f t="shared" si="455"/>
        <v>5.12</v>
      </c>
      <c r="CK207" s="5">
        <f t="shared" si="456"/>
        <v>0</v>
      </c>
      <c r="CL207" s="5">
        <f>(A!C208-xx!CJ207)*xx!CI207</f>
        <v>0</v>
      </c>
      <c r="CM207" s="5" t="str">
        <f t="shared" si="457"/>
        <v>Chocolate Talento Creme de Avelã 90g</v>
      </c>
      <c r="CN207" s="51"/>
      <c r="CO207" s="6">
        <f t="shared" si="458"/>
        <v>5.12</v>
      </c>
      <c r="CP207" s="5">
        <f t="shared" si="459"/>
        <v>0</v>
      </c>
      <c r="CQ207" s="172">
        <f>(A!C208-xx!CO207)*xx!CN207</f>
        <v>0</v>
      </c>
      <c r="CR207" s="51"/>
      <c r="CS207" s="6">
        <f t="shared" si="460"/>
        <v>5.12</v>
      </c>
      <c r="CT207" s="5">
        <f t="shared" si="461"/>
        <v>0</v>
      </c>
      <c r="CU207" s="5">
        <f>(A!C208-xx!CS207)*xx!CR207</f>
        <v>0</v>
      </c>
      <c r="CV207" s="5" t="str">
        <f t="shared" si="462"/>
        <v>Chocolate Talento Creme de Avelã 90g</v>
      </c>
      <c r="CW207" s="51"/>
      <c r="CX207" s="6">
        <f t="shared" si="463"/>
        <v>5.12</v>
      </c>
      <c r="CY207" s="5">
        <f t="shared" si="464"/>
        <v>0</v>
      </c>
      <c r="CZ207" s="172">
        <f>(A!C208-xx!CX207)*xx!CW207</f>
        <v>0</v>
      </c>
      <c r="DA207" s="51"/>
      <c r="DB207" s="6">
        <f t="shared" si="465"/>
        <v>5.12</v>
      </c>
      <c r="DC207" s="5">
        <f t="shared" si="466"/>
        <v>0</v>
      </c>
      <c r="DD207" s="5">
        <f>(A!C208-xx!DB207)*xx!DA207</f>
        <v>0</v>
      </c>
      <c r="DE207" s="5" t="str">
        <f t="shared" si="467"/>
        <v>Chocolate Talento Creme de Avelã 90g</v>
      </c>
      <c r="DF207" s="51"/>
      <c r="DG207" s="6">
        <f t="shared" si="468"/>
        <v>5.12</v>
      </c>
      <c r="DH207" s="5">
        <f t="shared" si="469"/>
        <v>0</v>
      </c>
      <c r="DI207" s="172">
        <f>(A!C208-xx!DG207)*xx!DF207</f>
        <v>0</v>
      </c>
      <c r="DJ207" s="51"/>
      <c r="DK207" s="6">
        <f t="shared" si="470"/>
        <v>5.12</v>
      </c>
      <c r="DL207" s="5">
        <f t="shared" si="471"/>
        <v>0</v>
      </c>
      <c r="DM207" s="5">
        <f>(A!C208-xx!DK207)*xx!DJ207</f>
        <v>0</v>
      </c>
      <c r="DN207" s="5" t="str">
        <f t="shared" si="472"/>
        <v>Chocolate Talento Creme de Avelã 90g</v>
      </c>
      <c r="DO207" s="51"/>
      <c r="DP207" s="6">
        <f t="shared" si="473"/>
        <v>5.12</v>
      </c>
      <c r="DQ207" s="5">
        <f t="shared" si="474"/>
        <v>0</v>
      </c>
      <c r="DR207" s="172">
        <f>(A!C208-xx!DP207)*xx!DO207</f>
        <v>0</v>
      </c>
      <c r="DS207" s="51"/>
      <c r="DT207" s="6">
        <f t="shared" si="475"/>
        <v>5.12</v>
      </c>
      <c r="DU207" s="5">
        <f t="shared" si="476"/>
        <v>0</v>
      </c>
      <c r="DV207" s="5">
        <f>(A!C208-xx!DT207)*xx!DS207</f>
        <v>0</v>
      </c>
      <c r="DW207" s="5" t="str">
        <f t="shared" si="477"/>
        <v>Chocolate Talento Creme de Avelã 90g</v>
      </c>
      <c r="DX207" s="51"/>
      <c r="DY207" s="6">
        <f t="shared" si="478"/>
        <v>5.12</v>
      </c>
      <c r="DZ207" s="5">
        <f t="shared" si="479"/>
        <v>0</v>
      </c>
      <c r="EA207" s="172">
        <f>(A!C208-xx!DY207)*xx!DX207</f>
        <v>0</v>
      </c>
      <c r="EB207" s="51"/>
      <c r="EC207" s="6">
        <f t="shared" si="480"/>
        <v>5.12</v>
      </c>
      <c r="ED207" s="5">
        <f t="shared" si="481"/>
        <v>0</v>
      </c>
      <c r="EE207" s="5">
        <f>(A!C208-xx!EC207)*xx!EB207</f>
        <v>0</v>
      </c>
      <c r="EF207" s="5" t="str">
        <f t="shared" si="482"/>
        <v>Chocolate Talento Creme de Avelã 90g</v>
      </c>
      <c r="EG207" s="51"/>
      <c r="EH207" s="6">
        <f t="shared" si="483"/>
        <v>5.12</v>
      </c>
      <c r="EI207" s="5">
        <f t="shared" si="484"/>
        <v>0</v>
      </c>
      <c r="EJ207" s="172">
        <f>(A!C208-xx!EH207)*xx!EG207</f>
        <v>0</v>
      </c>
      <c r="EK207" s="51"/>
      <c r="EL207" s="6">
        <f t="shared" si="485"/>
        <v>5.12</v>
      </c>
      <c r="EM207" s="5">
        <f t="shared" si="486"/>
        <v>0</v>
      </c>
      <c r="EN207" s="5">
        <f>(A!C208-xx!EL207)*xx!EK207</f>
        <v>0</v>
      </c>
      <c r="EO207" s="5" t="str">
        <f t="shared" si="487"/>
        <v>Chocolate Talento Creme de Avelã 90g</v>
      </c>
      <c r="EP207" s="51"/>
      <c r="EQ207" s="6">
        <f t="shared" si="488"/>
        <v>5.12</v>
      </c>
      <c r="ER207" s="5">
        <f t="shared" si="489"/>
        <v>0</v>
      </c>
      <c r="ES207" s="172">
        <f>(A!C208-xx!EQ207)*xx!EP207</f>
        <v>0</v>
      </c>
      <c r="ET207" s="51"/>
      <c r="EU207" s="6">
        <f t="shared" si="490"/>
        <v>5.12</v>
      </c>
      <c r="EV207" s="5">
        <f t="shared" si="491"/>
        <v>0</v>
      </c>
      <c r="EW207" s="5">
        <f>(A!C208-xx!EU207)*xx!ET207</f>
        <v>0</v>
      </c>
      <c r="EX207" s="5" t="str">
        <f t="shared" si="492"/>
        <v>Chocolate Talento Creme de Avelã 90g</v>
      </c>
      <c r="EY207" s="51"/>
      <c r="EZ207" s="6">
        <f t="shared" si="493"/>
        <v>5.12</v>
      </c>
      <c r="FA207" s="5">
        <f t="shared" si="494"/>
        <v>0</v>
      </c>
      <c r="FB207" s="172">
        <f>(A!C208-xx!EZ207)*xx!EY207</f>
        <v>0</v>
      </c>
      <c r="FC207" s="51"/>
      <c r="FD207" s="6">
        <f t="shared" si="495"/>
        <v>5.12</v>
      </c>
      <c r="FE207" s="5">
        <f t="shared" si="496"/>
        <v>0</v>
      </c>
      <c r="FF207" s="5">
        <f>(A!C208-xx!FD207)*xx!FC207</f>
        <v>0</v>
      </c>
      <c r="FG207" s="5" t="str">
        <f t="shared" si="497"/>
        <v>Chocolate Talento Creme de Avelã 90g</v>
      </c>
      <c r="FH207" s="51"/>
      <c r="FI207" s="6">
        <f t="shared" si="498"/>
        <v>5.12</v>
      </c>
      <c r="FJ207" s="5">
        <f t="shared" si="499"/>
        <v>0</v>
      </c>
      <c r="FK207" s="172">
        <f>(A!C208-xx!FI207)*xx!FH207</f>
        <v>0</v>
      </c>
      <c r="FL207" s="51"/>
      <c r="FM207" s="6">
        <f t="shared" si="500"/>
        <v>5.12</v>
      </c>
      <c r="FN207" s="5">
        <f t="shared" si="501"/>
        <v>0</v>
      </c>
      <c r="FO207" s="5">
        <f>(A!C208-xx!FM207)*xx!FL207</f>
        <v>0</v>
      </c>
      <c r="FP207" s="5" t="str">
        <f t="shared" si="502"/>
        <v>Chocolate Talento Creme de Avelã 90g</v>
      </c>
      <c r="FQ207" s="51"/>
      <c r="FR207" s="6">
        <f t="shared" si="503"/>
        <v>5.12</v>
      </c>
      <c r="FS207" s="5">
        <f t="shared" si="504"/>
        <v>0</v>
      </c>
      <c r="FT207" s="172">
        <f>(A!C208-xx!FR207)*xx!FQ207</f>
        <v>0</v>
      </c>
      <c r="FU207" s="51"/>
      <c r="FV207" s="6">
        <f t="shared" si="505"/>
        <v>5.12</v>
      </c>
      <c r="FW207" s="5">
        <f t="shared" si="506"/>
        <v>0</v>
      </c>
      <c r="FX207" s="5">
        <f>(A!C208-xx!FV207)*xx!FU207</f>
        <v>0</v>
      </c>
      <c r="FY207" s="5" t="str">
        <f t="shared" si="507"/>
        <v>Chocolate Talento Creme de Avelã 90g</v>
      </c>
      <c r="FZ207" s="51"/>
      <c r="GA207" s="6">
        <f t="shared" si="508"/>
        <v>5.12</v>
      </c>
      <c r="GB207" s="5">
        <f t="shared" si="509"/>
        <v>0</v>
      </c>
      <c r="GC207" s="172">
        <f>(A!C208-xx!GA207)*xx!FZ207</f>
        <v>0</v>
      </c>
      <c r="GD207" s="51"/>
      <c r="GE207" s="6">
        <f t="shared" si="510"/>
        <v>5.12</v>
      </c>
      <c r="GF207" s="5">
        <f t="shared" si="511"/>
        <v>0</v>
      </c>
      <c r="GG207" s="5">
        <f>(A!C208-xx!GE207)*xx!GD207</f>
        <v>0</v>
      </c>
      <c r="GH207" s="5" t="str">
        <f t="shared" si="512"/>
        <v>Chocolate Talento Creme de Avelã 90g</v>
      </c>
      <c r="GI207" s="51"/>
      <c r="GJ207" s="6">
        <f t="shared" si="513"/>
        <v>5.12</v>
      </c>
      <c r="GK207" s="5">
        <f t="shared" si="514"/>
        <v>0</v>
      </c>
      <c r="GL207" s="172">
        <f>(A!C208-xx!GJ207)*xx!GI207</f>
        <v>0</v>
      </c>
      <c r="GM207" s="51"/>
      <c r="GN207" s="6">
        <f t="shared" si="515"/>
        <v>5.12</v>
      </c>
      <c r="GO207" s="5">
        <f t="shared" si="516"/>
        <v>0</v>
      </c>
      <c r="GP207" s="5">
        <f>(A!C208-xx!GN207)*xx!GM207</f>
        <v>0</v>
      </c>
      <c r="GQ207" s="5" t="str">
        <f t="shared" si="517"/>
        <v>Chocolate Talento Creme de Avelã 90g</v>
      </c>
      <c r="GR207" s="51"/>
      <c r="GS207" s="6">
        <f t="shared" si="518"/>
        <v>5.12</v>
      </c>
      <c r="GT207" s="5">
        <f t="shared" si="519"/>
        <v>0</v>
      </c>
      <c r="GU207" s="172">
        <f>(A!C208-xx!GS207)*xx!GR207</f>
        <v>0</v>
      </c>
      <c r="GV207" s="51"/>
      <c r="GW207" s="6">
        <f t="shared" si="520"/>
        <v>5.12</v>
      </c>
      <c r="GX207" s="5">
        <f t="shared" si="521"/>
        <v>0</v>
      </c>
      <c r="GY207" s="5">
        <f>(A!C208-xx!GW207)*xx!GV207</f>
        <v>0</v>
      </c>
      <c r="GZ207" s="5" t="str">
        <f t="shared" si="522"/>
        <v>Chocolate Talento Creme de Avelã 90g</v>
      </c>
      <c r="HA207" s="51"/>
      <c r="HB207" s="6">
        <f t="shared" si="523"/>
        <v>5.12</v>
      </c>
      <c r="HC207" s="5">
        <f t="shared" si="524"/>
        <v>0</v>
      </c>
      <c r="HD207" s="172">
        <f>(A!C208-xx!HB207)*xx!HA207</f>
        <v>0</v>
      </c>
      <c r="HE207" s="51"/>
      <c r="HF207" s="6">
        <f t="shared" si="525"/>
        <v>5.12</v>
      </c>
      <c r="HG207" s="5">
        <f t="shared" si="526"/>
        <v>0</v>
      </c>
      <c r="HH207" s="5">
        <f>(A!C208-xx!HF207)*xx!HE207</f>
        <v>0</v>
      </c>
      <c r="HI207" s="5" t="str">
        <f t="shared" si="527"/>
        <v>Chocolate Talento Creme de Avelã 90g</v>
      </c>
      <c r="HJ207" s="51"/>
      <c r="HK207" s="6">
        <f t="shared" si="528"/>
        <v>5.12</v>
      </c>
      <c r="HL207" s="5">
        <f t="shared" si="529"/>
        <v>0</v>
      </c>
      <c r="HM207" s="172">
        <f>(A!C208-xx!HK207)*xx!HJ207</f>
        <v>0</v>
      </c>
      <c r="HN207" s="51"/>
      <c r="HO207" s="6">
        <f t="shared" si="530"/>
        <v>5.12</v>
      </c>
      <c r="HP207" s="5">
        <f t="shared" si="531"/>
        <v>0</v>
      </c>
      <c r="HQ207" s="5">
        <f>-(A!C208-xx!HO207)*xx!HN207</f>
        <v>0</v>
      </c>
      <c r="HR207" s="5" t="str">
        <f t="shared" si="532"/>
        <v>Chocolate Talento Creme de Avelã 90g</v>
      </c>
      <c r="HS207" s="51"/>
      <c r="HT207" s="6">
        <f t="shared" si="533"/>
        <v>5.12</v>
      </c>
      <c r="HU207" s="5">
        <f t="shared" si="534"/>
        <v>0</v>
      </c>
      <c r="HV207" s="172">
        <f>(A!C208-xx!HT207)*xx!HS207</f>
        <v>0</v>
      </c>
      <c r="HW207" s="51"/>
      <c r="HX207" s="6">
        <f>A!C208</f>
        <v>5.12</v>
      </c>
      <c r="HY207" s="5">
        <f t="shared" si="535"/>
        <v>0</v>
      </c>
      <c r="HZ207" s="5">
        <f>(A!C208-xx!HX207)*xx!HW207</f>
        <v>0</v>
      </c>
      <c r="IA207" s="5" t="str">
        <f>A!B208</f>
        <v>Chocolate Talento Creme de Avelã 90g</v>
      </c>
      <c r="IB207" s="5">
        <f t="shared" si="536"/>
        <v>0</v>
      </c>
      <c r="IC207" s="21">
        <f t="shared" si="537"/>
        <v>0</v>
      </c>
      <c r="ID207" s="21" t="e">
        <f>A!#REF!</f>
        <v>#REF!</v>
      </c>
      <c r="IE207" s="21" t="e">
        <f>NF!IS207</f>
        <v>#DIV/0!</v>
      </c>
      <c r="IF207" s="26" t="e">
        <f t="shared" si="538"/>
        <v>#REF!</v>
      </c>
      <c r="IG207" s="6" t="e">
        <f t="shared" si="539"/>
        <v>#REF!</v>
      </c>
      <c r="IH207" s="34" t="e">
        <f t="shared" si="540"/>
        <v>#REF!</v>
      </c>
      <c r="II207" s="174" t="e">
        <f>IB207+A!#REF!+NF!IQ207</f>
        <v>#REF!</v>
      </c>
      <c r="IJ207" s="175" t="e">
        <f>IC207+A!#REF!+NF!IR207</f>
        <v>#REF!</v>
      </c>
      <c r="IK207" s="175" t="e">
        <f>II207*A!C208</f>
        <v>#REF!</v>
      </c>
      <c r="IL207" s="175" t="e">
        <f t="shared" si="408"/>
        <v>#REF!</v>
      </c>
      <c r="IM207" s="81" t="e">
        <f t="shared" si="541"/>
        <v>#REF!</v>
      </c>
      <c r="IN207" s="57" t="str">
        <f t="shared" si="542"/>
        <v>Chocolate Talento Creme de Avelã 90g</v>
      </c>
      <c r="IO207" s="57" t="e">
        <f>IF207/A!C208</f>
        <v>#REF!</v>
      </c>
      <c r="IP207" s="66"/>
      <c r="IQ207" s="57" t="e">
        <f t="shared" si="543"/>
        <v>#REF!</v>
      </c>
      <c r="IR207" s="11" t="e">
        <f>IF207-#REF!</f>
        <v>#REF!</v>
      </c>
    </row>
    <row r="208" spans="1:252" x14ac:dyDescent="0.2">
      <c r="A208" s="19" t="str">
        <f>A!B209</f>
        <v>Chocolate Talento Dark Café 15x75g</v>
      </c>
      <c r="B208" s="63"/>
      <c r="C208" s="31">
        <f>A!C209</f>
        <v>5.12</v>
      </c>
      <c r="D208" s="14">
        <f t="shared" si="409"/>
        <v>0</v>
      </c>
      <c r="E208" s="169">
        <f>(A!C209-xx!C208)*xx!B208</f>
        <v>0</v>
      </c>
      <c r="F208" s="63"/>
      <c r="G208" s="22">
        <f t="shared" si="410"/>
        <v>5.12</v>
      </c>
      <c r="H208" s="1">
        <f t="shared" si="411"/>
        <v>0</v>
      </c>
      <c r="I208" s="1">
        <f>(A!C209-xx!G208)*xx!F208</f>
        <v>0</v>
      </c>
      <c r="J208" s="1" t="str">
        <f t="shared" si="412"/>
        <v>Chocolate Talento Dark Café 15x75g</v>
      </c>
      <c r="K208" s="63"/>
      <c r="L208" s="2">
        <f t="shared" si="413"/>
        <v>5.12</v>
      </c>
      <c r="M208" s="1">
        <f t="shared" si="414"/>
        <v>0</v>
      </c>
      <c r="N208" s="64">
        <f>(A!C209-xx!L208)*xx!K208</f>
        <v>0</v>
      </c>
      <c r="O208" s="63"/>
      <c r="P208" s="2">
        <f t="shared" si="415"/>
        <v>5.12</v>
      </c>
      <c r="Q208" s="1">
        <f t="shared" si="416"/>
        <v>0</v>
      </c>
      <c r="R208" s="14">
        <f>(A!C209-xx!P208)*xx!O208</f>
        <v>0</v>
      </c>
      <c r="S208" s="14" t="str">
        <f t="shared" si="417"/>
        <v>Chocolate Talento Dark Café 15x75g</v>
      </c>
      <c r="T208" s="63"/>
      <c r="U208" s="22">
        <f t="shared" si="418"/>
        <v>5.12</v>
      </c>
      <c r="V208" s="1">
        <f t="shared" si="419"/>
        <v>0</v>
      </c>
      <c r="W208" s="64">
        <f>(A!C209-xx!U208)*xx!T208</f>
        <v>0</v>
      </c>
      <c r="X208" s="63"/>
      <c r="Y208" s="2">
        <f t="shared" si="420"/>
        <v>5.12</v>
      </c>
      <c r="Z208" s="1">
        <f t="shared" si="421"/>
        <v>0</v>
      </c>
      <c r="AA208" s="1">
        <f>(A!C209-xx!Y208)*xx!X208</f>
        <v>0</v>
      </c>
      <c r="AB208" s="1" t="str">
        <f t="shared" si="422"/>
        <v>Chocolate Talento Dark Café 15x75g</v>
      </c>
      <c r="AC208" s="63"/>
      <c r="AD208" s="2">
        <f t="shared" si="423"/>
        <v>5.12</v>
      </c>
      <c r="AE208" s="1">
        <f t="shared" si="424"/>
        <v>0</v>
      </c>
      <c r="AF208" s="64">
        <f>(A!C209-xx!AD208)*xx!AC208</f>
        <v>0</v>
      </c>
      <c r="AG208" s="63"/>
      <c r="AH208" s="2">
        <f t="shared" si="425"/>
        <v>5.12</v>
      </c>
      <c r="AI208" s="1">
        <f t="shared" si="426"/>
        <v>0</v>
      </c>
      <c r="AJ208" s="1">
        <f>(A!C209-xx!AH208)*xx!AG208</f>
        <v>0</v>
      </c>
      <c r="AK208" s="1" t="str">
        <f t="shared" si="427"/>
        <v>Chocolate Talento Dark Café 15x75g</v>
      </c>
      <c r="AL208" s="63"/>
      <c r="AM208" s="2">
        <f t="shared" si="428"/>
        <v>5.12</v>
      </c>
      <c r="AN208" s="1">
        <f t="shared" si="429"/>
        <v>0</v>
      </c>
      <c r="AO208" s="64">
        <f>(A!C209-xx!AM208)*xx!AL208</f>
        <v>0</v>
      </c>
      <c r="AP208" s="63"/>
      <c r="AQ208" s="2">
        <f t="shared" si="430"/>
        <v>5.12</v>
      </c>
      <c r="AR208" s="1">
        <f t="shared" si="431"/>
        <v>0</v>
      </c>
      <c r="AS208" s="1">
        <f>(A!C209-xx!AQ208)*xx!AP208</f>
        <v>0</v>
      </c>
      <c r="AT208" s="1" t="str">
        <f t="shared" si="432"/>
        <v>Chocolate Talento Dark Café 15x75g</v>
      </c>
      <c r="AU208" s="63"/>
      <c r="AV208" s="2">
        <f t="shared" si="433"/>
        <v>5.12</v>
      </c>
      <c r="AW208" s="1">
        <f t="shared" si="434"/>
        <v>0</v>
      </c>
      <c r="AX208" s="64">
        <f>(A!C209-xx!AV208)*xx!AU208</f>
        <v>0</v>
      </c>
      <c r="AY208" s="63"/>
      <c r="AZ208" s="2">
        <f t="shared" si="435"/>
        <v>5.12</v>
      </c>
      <c r="BA208" s="1">
        <f t="shared" si="436"/>
        <v>0</v>
      </c>
      <c r="BB208" s="1">
        <f>(A!E209-xx!AZ208)*xx!AY208</f>
        <v>0</v>
      </c>
      <c r="BC208" s="1" t="str">
        <f t="shared" si="437"/>
        <v>Chocolate Talento Dark Café 15x75g</v>
      </c>
      <c r="BD208" s="63"/>
      <c r="BE208" s="2">
        <f t="shared" si="438"/>
        <v>5.12</v>
      </c>
      <c r="BF208" s="1">
        <f t="shared" si="439"/>
        <v>0</v>
      </c>
      <c r="BG208" s="64">
        <f>(A!C209-xx!BE208)*xx!BD208</f>
        <v>0</v>
      </c>
      <c r="BH208" s="63"/>
      <c r="BI208" s="2">
        <f t="shared" si="440"/>
        <v>5.12</v>
      </c>
      <c r="BJ208" s="1">
        <f t="shared" si="441"/>
        <v>0</v>
      </c>
      <c r="BK208" s="1">
        <f>(A!C209-xx!BI208)*xx!BH208</f>
        <v>0</v>
      </c>
      <c r="BL208" s="1" t="str">
        <f t="shared" si="442"/>
        <v>Chocolate Talento Dark Café 15x75g</v>
      </c>
      <c r="BM208" s="63"/>
      <c r="BN208" s="2">
        <f t="shared" si="443"/>
        <v>5.12</v>
      </c>
      <c r="BO208" s="1">
        <f t="shared" si="444"/>
        <v>0</v>
      </c>
      <c r="BP208" s="64">
        <f>(A!C209-xx!BN208)*xx!BM208</f>
        <v>0</v>
      </c>
      <c r="BQ208" s="63"/>
      <c r="BR208" s="2">
        <f t="shared" si="445"/>
        <v>5.12</v>
      </c>
      <c r="BS208" s="1">
        <f t="shared" si="446"/>
        <v>0</v>
      </c>
      <c r="BT208" s="1">
        <f>(A!C209-xx!BR208)*xx!BQ208</f>
        <v>0</v>
      </c>
      <c r="BU208" s="1" t="str">
        <f t="shared" si="447"/>
        <v>Chocolate Talento Dark Café 15x75g</v>
      </c>
      <c r="BV208" s="63"/>
      <c r="BW208" s="2">
        <f t="shared" si="448"/>
        <v>5.12</v>
      </c>
      <c r="BX208" s="1">
        <f t="shared" si="449"/>
        <v>0</v>
      </c>
      <c r="BY208" s="64">
        <f>(A!C209-xx!BW208)*xx!BV208</f>
        <v>0</v>
      </c>
      <c r="BZ208" s="63"/>
      <c r="CA208" s="2">
        <f t="shared" si="450"/>
        <v>5.12</v>
      </c>
      <c r="CB208" s="1">
        <f t="shared" si="451"/>
        <v>0</v>
      </c>
      <c r="CC208" s="1">
        <f>(A!C209-xx!CA208)*xx!BZ208</f>
        <v>0</v>
      </c>
      <c r="CD208" s="1" t="str">
        <f t="shared" si="452"/>
        <v>Chocolate Talento Dark Café 15x75g</v>
      </c>
      <c r="CE208" s="63"/>
      <c r="CF208" s="2">
        <f t="shared" si="453"/>
        <v>5.12</v>
      </c>
      <c r="CG208" s="1">
        <f t="shared" si="454"/>
        <v>0</v>
      </c>
      <c r="CH208" s="64">
        <f>(A!C209-xx!CF208)*xx!CE208</f>
        <v>0</v>
      </c>
      <c r="CI208" s="63"/>
      <c r="CJ208" s="2">
        <f t="shared" si="455"/>
        <v>5.12</v>
      </c>
      <c r="CK208" s="1">
        <f t="shared" si="456"/>
        <v>0</v>
      </c>
      <c r="CL208" s="1">
        <f>(A!C209-xx!CJ208)*xx!CI208</f>
        <v>0</v>
      </c>
      <c r="CM208" s="1" t="str">
        <f t="shared" si="457"/>
        <v>Chocolate Talento Dark Café 15x75g</v>
      </c>
      <c r="CN208" s="63"/>
      <c r="CO208" s="2">
        <f t="shared" si="458"/>
        <v>5.12</v>
      </c>
      <c r="CP208" s="1">
        <f t="shared" si="459"/>
        <v>0</v>
      </c>
      <c r="CQ208" s="64">
        <f>(A!C209-xx!CO208)*xx!CN208</f>
        <v>0</v>
      </c>
      <c r="CR208" s="63"/>
      <c r="CS208" s="2">
        <f t="shared" si="460"/>
        <v>5.12</v>
      </c>
      <c r="CT208" s="1">
        <f t="shared" si="461"/>
        <v>0</v>
      </c>
      <c r="CU208" s="1">
        <f>(A!C209-xx!CS208)*xx!CR208</f>
        <v>0</v>
      </c>
      <c r="CV208" s="1" t="str">
        <f t="shared" si="462"/>
        <v>Chocolate Talento Dark Café 15x75g</v>
      </c>
      <c r="CW208" s="63"/>
      <c r="CX208" s="2">
        <f t="shared" si="463"/>
        <v>5.12</v>
      </c>
      <c r="CY208" s="1">
        <f t="shared" si="464"/>
        <v>0</v>
      </c>
      <c r="CZ208" s="64">
        <f>(A!C209-xx!CX208)*xx!CW208</f>
        <v>0</v>
      </c>
      <c r="DA208" s="63"/>
      <c r="DB208" s="2">
        <f t="shared" si="465"/>
        <v>5.12</v>
      </c>
      <c r="DC208" s="1">
        <f t="shared" si="466"/>
        <v>0</v>
      </c>
      <c r="DD208" s="1">
        <f>(A!C209-xx!DB208)*xx!DA208</f>
        <v>0</v>
      </c>
      <c r="DE208" s="1" t="str">
        <f t="shared" si="467"/>
        <v>Chocolate Talento Dark Café 15x75g</v>
      </c>
      <c r="DF208" s="63"/>
      <c r="DG208" s="2">
        <f t="shared" si="468"/>
        <v>5.12</v>
      </c>
      <c r="DH208" s="1">
        <f t="shared" si="469"/>
        <v>0</v>
      </c>
      <c r="DI208" s="64">
        <f>(A!C209-xx!DG208)*xx!DF208</f>
        <v>0</v>
      </c>
      <c r="DJ208" s="63"/>
      <c r="DK208" s="2">
        <f t="shared" si="470"/>
        <v>5.12</v>
      </c>
      <c r="DL208" s="1">
        <f t="shared" si="471"/>
        <v>0</v>
      </c>
      <c r="DM208" s="1">
        <f>(A!C209-xx!DK208)*xx!DJ208</f>
        <v>0</v>
      </c>
      <c r="DN208" s="1" t="str">
        <f t="shared" si="472"/>
        <v>Chocolate Talento Dark Café 15x75g</v>
      </c>
      <c r="DO208" s="63"/>
      <c r="DP208" s="2">
        <f t="shared" si="473"/>
        <v>5.12</v>
      </c>
      <c r="DQ208" s="1">
        <f t="shared" si="474"/>
        <v>0</v>
      </c>
      <c r="DR208" s="64">
        <f>(A!C209-xx!DP208)*xx!DO208</f>
        <v>0</v>
      </c>
      <c r="DS208" s="63"/>
      <c r="DT208" s="2">
        <f t="shared" si="475"/>
        <v>5.12</v>
      </c>
      <c r="DU208" s="1">
        <f t="shared" si="476"/>
        <v>0</v>
      </c>
      <c r="DV208" s="1">
        <f>(A!C209-xx!DT208)*xx!DS208</f>
        <v>0</v>
      </c>
      <c r="DW208" s="1" t="str">
        <f t="shared" si="477"/>
        <v>Chocolate Talento Dark Café 15x75g</v>
      </c>
      <c r="DX208" s="63"/>
      <c r="DY208" s="2">
        <f t="shared" si="478"/>
        <v>5.12</v>
      </c>
      <c r="DZ208" s="1">
        <f t="shared" si="479"/>
        <v>0</v>
      </c>
      <c r="EA208" s="64">
        <f>(A!C209-xx!DY208)*xx!DX208</f>
        <v>0</v>
      </c>
      <c r="EB208" s="63"/>
      <c r="EC208" s="2">
        <f t="shared" si="480"/>
        <v>5.12</v>
      </c>
      <c r="ED208" s="1">
        <f t="shared" si="481"/>
        <v>0</v>
      </c>
      <c r="EE208" s="1">
        <f>(A!C209-xx!EC208)*xx!EB208</f>
        <v>0</v>
      </c>
      <c r="EF208" s="1" t="str">
        <f t="shared" si="482"/>
        <v>Chocolate Talento Dark Café 15x75g</v>
      </c>
      <c r="EG208" s="63"/>
      <c r="EH208" s="2">
        <f t="shared" si="483"/>
        <v>5.12</v>
      </c>
      <c r="EI208" s="1">
        <f t="shared" si="484"/>
        <v>0</v>
      </c>
      <c r="EJ208" s="64">
        <f>(A!C209-xx!EH208)*xx!EG208</f>
        <v>0</v>
      </c>
      <c r="EK208" s="63"/>
      <c r="EL208" s="2">
        <f t="shared" si="485"/>
        <v>5.12</v>
      </c>
      <c r="EM208" s="1">
        <f t="shared" si="486"/>
        <v>0</v>
      </c>
      <c r="EN208" s="1">
        <f>(A!C209-xx!EL208)*xx!EK208</f>
        <v>0</v>
      </c>
      <c r="EO208" s="1" t="str">
        <f t="shared" si="487"/>
        <v>Chocolate Talento Dark Café 15x75g</v>
      </c>
      <c r="EP208" s="63"/>
      <c r="EQ208" s="2">
        <f t="shared" si="488"/>
        <v>5.12</v>
      </c>
      <c r="ER208" s="1">
        <f t="shared" si="489"/>
        <v>0</v>
      </c>
      <c r="ES208" s="64">
        <f>(A!C209-xx!EQ208)*xx!EP208</f>
        <v>0</v>
      </c>
      <c r="ET208" s="63"/>
      <c r="EU208" s="2">
        <f t="shared" si="490"/>
        <v>5.12</v>
      </c>
      <c r="EV208" s="1">
        <f t="shared" si="491"/>
        <v>0</v>
      </c>
      <c r="EW208" s="1">
        <f>(A!C209-xx!EU208)*xx!ET208</f>
        <v>0</v>
      </c>
      <c r="EX208" s="1" t="str">
        <f t="shared" si="492"/>
        <v>Chocolate Talento Dark Café 15x75g</v>
      </c>
      <c r="EY208" s="63"/>
      <c r="EZ208" s="2">
        <f t="shared" si="493"/>
        <v>5.12</v>
      </c>
      <c r="FA208" s="1">
        <f t="shared" si="494"/>
        <v>0</v>
      </c>
      <c r="FB208" s="64">
        <f>(A!C209-xx!EZ208)*xx!EY208</f>
        <v>0</v>
      </c>
      <c r="FC208" s="63"/>
      <c r="FD208" s="2">
        <f t="shared" si="495"/>
        <v>5.12</v>
      </c>
      <c r="FE208" s="1">
        <f t="shared" si="496"/>
        <v>0</v>
      </c>
      <c r="FF208" s="1">
        <f>(A!C209-xx!FD208)*xx!FC208</f>
        <v>0</v>
      </c>
      <c r="FG208" s="1" t="str">
        <f t="shared" si="497"/>
        <v>Chocolate Talento Dark Café 15x75g</v>
      </c>
      <c r="FH208" s="63"/>
      <c r="FI208" s="2">
        <f t="shared" si="498"/>
        <v>5.12</v>
      </c>
      <c r="FJ208" s="1">
        <f t="shared" si="499"/>
        <v>0</v>
      </c>
      <c r="FK208" s="64">
        <f>(A!C209-xx!FI208)*xx!FH208</f>
        <v>0</v>
      </c>
      <c r="FL208" s="63"/>
      <c r="FM208" s="2">
        <f t="shared" si="500"/>
        <v>5.12</v>
      </c>
      <c r="FN208" s="1">
        <f t="shared" si="501"/>
        <v>0</v>
      </c>
      <c r="FO208" s="1">
        <f>(A!C209-xx!FM208)*xx!FL208</f>
        <v>0</v>
      </c>
      <c r="FP208" s="1" t="str">
        <f t="shared" si="502"/>
        <v>Chocolate Talento Dark Café 15x75g</v>
      </c>
      <c r="FQ208" s="63"/>
      <c r="FR208" s="2">
        <f t="shared" si="503"/>
        <v>5.12</v>
      </c>
      <c r="FS208" s="1">
        <f t="shared" si="504"/>
        <v>0</v>
      </c>
      <c r="FT208" s="64">
        <f>(A!C209-xx!FR208)*xx!FQ208</f>
        <v>0</v>
      </c>
      <c r="FU208" s="63"/>
      <c r="FV208" s="2">
        <f t="shared" si="505"/>
        <v>5.12</v>
      </c>
      <c r="FW208" s="1">
        <f t="shared" si="506"/>
        <v>0</v>
      </c>
      <c r="FX208" s="1">
        <f>(A!C209-xx!FV208)*xx!FU208</f>
        <v>0</v>
      </c>
      <c r="FY208" s="1" t="str">
        <f t="shared" si="507"/>
        <v>Chocolate Talento Dark Café 15x75g</v>
      </c>
      <c r="FZ208" s="63"/>
      <c r="GA208" s="2">
        <f t="shared" si="508"/>
        <v>5.12</v>
      </c>
      <c r="GB208" s="1">
        <f t="shared" si="509"/>
        <v>0</v>
      </c>
      <c r="GC208" s="64">
        <f>(A!C209-xx!GA208)*xx!FZ208</f>
        <v>0</v>
      </c>
      <c r="GD208" s="63"/>
      <c r="GE208" s="2">
        <f t="shared" si="510"/>
        <v>5.12</v>
      </c>
      <c r="GF208" s="1">
        <f t="shared" si="511"/>
        <v>0</v>
      </c>
      <c r="GG208" s="1">
        <f>(A!C209-xx!GE208)*xx!GD208</f>
        <v>0</v>
      </c>
      <c r="GH208" s="1" t="str">
        <f t="shared" si="512"/>
        <v>Chocolate Talento Dark Café 15x75g</v>
      </c>
      <c r="GI208" s="63"/>
      <c r="GJ208" s="2">
        <f t="shared" si="513"/>
        <v>5.12</v>
      </c>
      <c r="GK208" s="1">
        <f t="shared" si="514"/>
        <v>0</v>
      </c>
      <c r="GL208" s="64">
        <f>(A!C209-xx!GJ208)*xx!GI208</f>
        <v>0</v>
      </c>
      <c r="GM208" s="63"/>
      <c r="GN208" s="2">
        <f t="shared" si="515"/>
        <v>5.12</v>
      </c>
      <c r="GO208" s="1">
        <f t="shared" si="516"/>
        <v>0</v>
      </c>
      <c r="GP208" s="1">
        <f>(A!C209-xx!GN208)*xx!GM208</f>
        <v>0</v>
      </c>
      <c r="GQ208" s="1" t="str">
        <f t="shared" si="517"/>
        <v>Chocolate Talento Dark Café 15x75g</v>
      </c>
      <c r="GR208" s="63"/>
      <c r="GS208" s="2">
        <f t="shared" si="518"/>
        <v>5.12</v>
      </c>
      <c r="GT208" s="1">
        <f t="shared" si="519"/>
        <v>0</v>
      </c>
      <c r="GU208" s="64">
        <f>(A!C209-xx!GS208)*xx!GR208</f>
        <v>0</v>
      </c>
      <c r="GV208" s="63"/>
      <c r="GW208" s="2">
        <f t="shared" si="520"/>
        <v>5.12</v>
      </c>
      <c r="GX208" s="1">
        <f t="shared" si="521"/>
        <v>0</v>
      </c>
      <c r="GY208" s="1">
        <f>(A!C209-xx!GW208)*xx!GV208</f>
        <v>0</v>
      </c>
      <c r="GZ208" s="1" t="str">
        <f t="shared" si="522"/>
        <v>Chocolate Talento Dark Café 15x75g</v>
      </c>
      <c r="HA208" s="63"/>
      <c r="HB208" s="2">
        <f t="shared" si="523"/>
        <v>5.12</v>
      </c>
      <c r="HC208" s="1">
        <f t="shared" si="524"/>
        <v>0</v>
      </c>
      <c r="HD208" s="64">
        <f>(A!C209-xx!HB208)*xx!HA208</f>
        <v>0</v>
      </c>
      <c r="HE208" s="63"/>
      <c r="HF208" s="2">
        <f t="shared" si="525"/>
        <v>5.12</v>
      </c>
      <c r="HG208" s="1">
        <f t="shared" si="526"/>
        <v>0</v>
      </c>
      <c r="HH208" s="1">
        <f>(A!C209-xx!HF208)*xx!HE208</f>
        <v>0</v>
      </c>
      <c r="HI208" s="1" t="str">
        <f t="shared" si="527"/>
        <v>Chocolate Talento Dark Café 15x75g</v>
      </c>
      <c r="HJ208" s="63"/>
      <c r="HK208" s="2">
        <f t="shared" si="528"/>
        <v>5.12</v>
      </c>
      <c r="HL208" s="1">
        <f t="shared" si="529"/>
        <v>0</v>
      </c>
      <c r="HM208" s="64">
        <f>(A!C209-xx!HK208)*xx!HJ208</f>
        <v>0</v>
      </c>
      <c r="HN208" s="63"/>
      <c r="HO208" s="2">
        <f t="shared" si="530"/>
        <v>5.12</v>
      </c>
      <c r="HP208" s="1">
        <f t="shared" si="531"/>
        <v>0</v>
      </c>
      <c r="HQ208" s="1">
        <f>-(A!C209-xx!HO208)*xx!HN208</f>
        <v>0</v>
      </c>
      <c r="HR208" s="1" t="str">
        <f t="shared" si="532"/>
        <v>Chocolate Talento Dark Café 15x75g</v>
      </c>
      <c r="HS208" s="63"/>
      <c r="HT208" s="2">
        <f t="shared" si="533"/>
        <v>5.12</v>
      </c>
      <c r="HU208" s="1">
        <f t="shared" si="534"/>
        <v>0</v>
      </c>
      <c r="HV208" s="64">
        <f>(A!C209-xx!HT208)*xx!HS208</f>
        <v>0</v>
      </c>
      <c r="HW208" s="63"/>
      <c r="HX208" s="2">
        <f>A!C209</f>
        <v>5.12</v>
      </c>
      <c r="HY208" s="1">
        <f t="shared" si="535"/>
        <v>0</v>
      </c>
      <c r="HZ208" s="1">
        <f>(A!C209-xx!HX208)*xx!HW208</f>
        <v>0</v>
      </c>
      <c r="IA208" s="1" t="str">
        <f>A!B209</f>
        <v>Chocolate Talento Dark Café 15x75g</v>
      </c>
      <c r="IB208" s="1">
        <f t="shared" si="536"/>
        <v>0</v>
      </c>
      <c r="IC208" s="14">
        <f t="shared" si="537"/>
        <v>0</v>
      </c>
      <c r="ID208" s="14" t="e">
        <f>A!#REF!</f>
        <v>#REF!</v>
      </c>
      <c r="IE208" s="14" t="e">
        <f>NF!IS208</f>
        <v>#DIV/0!</v>
      </c>
      <c r="IF208" s="26" t="e">
        <f t="shared" si="538"/>
        <v>#REF!</v>
      </c>
      <c r="IG208" s="2" t="e">
        <f t="shared" si="539"/>
        <v>#REF!</v>
      </c>
      <c r="IH208" s="170" t="e">
        <f t="shared" si="540"/>
        <v>#REF!</v>
      </c>
      <c r="II208" s="174" t="e">
        <f>IB208+A!#REF!+NF!IQ208</f>
        <v>#REF!</v>
      </c>
      <c r="IJ208" s="175" t="e">
        <f>IC208+A!#REF!+NF!IR208</f>
        <v>#REF!</v>
      </c>
      <c r="IK208" s="175" t="e">
        <f>II208*A!C209</f>
        <v>#REF!</v>
      </c>
      <c r="IL208" s="175" t="e">
        <f t="shared" si="408"/>
        <v>#REF!</v>
      </c>
      <c r="IM208" s="81" t="e">
        <f t="shared" si="541"/>
        <v>#REF!</v>
      </c>
      <c r="IN208" s="84" t="str">
        <f t="shared" si="542"/>
        <v>Chocolate Talento Dark Café 15x75g</v>
      </c>
      <c r="IO208" s="84" t="e">
        <f>IF208/A!C209</f>
        <v>#REF!</v>
      </c>
      <c r="IP208" s="72"/>
      <c r="IQ208" s="84" t="e">
        <f t="shared" si="543"/>
        <v>#REF!</v>
      </c>
      <c r="IR208" s="85" t="e">
        <f>IF208-#REF!</f>
        <v>#REF!</v>
      </c>
    </row>
    <row r="209" spans="1:252" x14ac:dyDescent="0.2">
      <c r="A209" s="20" t="str">
        <f>A!B210</f>
        <v>Chocolate Talento Dark Nibs de CCU 15x75g</v>
      </c>
      <c r="B209" s="51"/>
      <c r="C209" s="65">
        <f>A!C210</f>
        <v>5.12</v>
      </c>
      <c r="D209" s="21">
        <f t="shared" si="409"/>
        <v>0</v>
      </c>
      <c r="E209" s="171">
        <f>(A!C210-xx!C209)*xx!B209</f>
        <v>0</v>
      </c>
      <c r="F209" s="51"/>
      <c r="G209" s="32">
        <f t="shared" si="410"/>
        <v>5.12</v>
      </c>
      <c r="H209" s="5">
        <f t="shared" si="411"/>
        <v>0</v>
      </c>
      <c r="I209" s="5">
        <f>(A!C210-xx!G209)*xx!F209</f>
        <v>0</v>
      </c>
      <c r="J209" s="5" t="str">
        <f t="shared" si="412"/>
        <v>Chocolate Talento Dark Nibs de CCU 15x75g</v>
      </c>
      <c r="K209" s="51"/>
      <c r="L209" s="6">
        <f t="shared" si="413"/>
        <v>5.12</v>
      </c>
      <c r="M209" s="5">
        <f t="shared" si="414"/>
        <v>0</v>
      </c>
      <c r="N209" s="172">
        <f>(A!C210-xx!L209)*xx!K209</f>
        <v>0</v>
      </c>
      <c r="O209" s="51"/>
      <c r="P209" s="6">
        <f t="shared" si="415"/>
        <v>5.12</v>
      </c>
      <c r="Q209" s="5">
        <f t="shared" si="416"/>
        <v>0</v>
      </c>
      <c r="R209" s="21">
        <f>(A!C210-xx!P209)*xx!O209</f>
        <v>0</v>
      </c>
      <c r="S209" s="21" t="str">
        <f t="shared" si="417"/>
        <v>Chocolate Talento Dark Nibs de CCU 15x75g</v>
      </c>
      <c r="T209" s="51"/>
      <c r="U209" s="32">
        <f t="shared" si="418"/>
        <v>5.12</v>
      </c>
      <c r="V209" s="5">
        <f t="shared" si="419"/>
        <v>0</v>
      </c>
      <c r="W209" s="172">
        <f>(A!C210-xx!U209)*xx!T209</f>
        <v>0</v>
      </c>
      <c r="X209" s="51"/>
      <c r="Y209" s="6">
        <f t="shared" si="420"/>
        <v>5.12</v>
      </c>
      <c r="Z209" s="5">
        <f t="shared" si="421"/>
        <v>0</v>
      </c>
      <c r="AA209" s="5">
        <f>(A!C210-xx!Y209)*xx!X209</f>
        <v>0</v>
      </c>
      <c r="AB209" s="5" t="str">
        <f t="shared" si="422"/>
        <v>Chocolate Talento Dark Nibs de CCU 15x75g</v>
      </c>
      <c r="AC209" s="51"/>
      <c r="AD209" s="6">
        <f t="shared" si="423"/>
        <v>5.12</v>
      </c>
      <c r="AE209" s="5">
        <f t="shared" si="424"/>
        <v>0</v>
      </c>
      <c r="AF209" s="172">
        <f>(A!C210-xx!AD209)*xx!AC209</f>
        <v>0</v>
      </c>
      <c r="AG209" s="51"/>
      <c r="AH209" s="6">
        <f t="shared" si="425"/>
        <v>5.12</v>
      </c>
      <c r="AI209" s="5">
        <f t="shared" si="426"/>
        <v>0</v>
      </c>
      <c r="AJ209" s="5">
        <f>(A!C210-xx!AH209)*xx!AG209</f>
        <v>0</v>
      </c>
      <c r="AK209" s="5" t="str">
        <f t="shared" si="427"/>
        <v>Chocolate Talento Dark Nibs de CCU 15x75g</v>
      </c>
      <c r="AL209" s="51"/>
      <c r="AM209" s="6">
        <f t="shared" si="428"/>
        <v>5.12</v>
      </c>
      <c r="AN209" s="5">
        <f t="shared" si="429"/>
        <v>0</v>
      </c>
      <c r="AO209" s="172">
        <f>(A!C210-xx!AM209)*xx!AL209</f>
        <v>0</v>
      </c>
      <c r="AP209" s="51"/>
      <c r="AQ209" s="6">
        <f t="shared" si="430"/>
        <v>5.12</v>
      </c>
      <c r="AR209" s="5">
        <f t="shared" si="431"/>
        <v>0</v>
      </c>
      <c r="AS209" s="5">
        <f>(A!C210-xx!AQ209)*xx!AP209</f>
        <v>0</v>
      </c>
      <c r="AT209" s="5" t="str">
        <f t="shared" si="432"/>
        <v>Chocolate Talento Dark Nibs de CCU 15x75g</v>
      </c>
      <c r="AU209" s="51"/>
      <c r="AV209" s="6">
        <f t="shared" si="433"/>
        <v>5.12</v>
      </c>
      <c r="AW209" s="5">
        <f t="shared" si="434"/>
        <v>0</v>
      </c>
      <c r="AX209" s="172">
        <f>(A!C210-xx!AV209)*xx!AU209</f>
        <v>0</v>
      </c>
      <c r="AY209" s="51"/>
      <c r="AZ209" s="6">
        <f t="shared" si="435"/>
        <v>5.12</v>
      </c>
      <c r="BA209" s="5">
        <f t="shared" si="436"/>
        <v>0</v>
      </c>
      <c r="BB209" s="5">
        <f>(A!E210-xx!AZ209)*xx!AY209</f>
        <v>0</v>
      </c>
      <c r="BC209" s="5" t="str">
        <f t="shared" si="437"/>
        <v>Chocolate Talento Dark Nibs de CCU 15x75g</v>
      </c>
      <c r="BD209" s="51"/>
      <c r="BE209" s="6">
        <f t="shared" si="438"/>
        <v>5.12</v>
      </c>
      <c r="BF209" s="5">
        <f t="shared" si="439"/>
        <v>0</v>
      </c>
      <c r="BG209" s="172">
        <f>(A!C210-xx!BE209)*xx!BD209</f>
        <v>0</v>
      </c>
      <c r="BH209" s="51"/>
      <c r="BI209" s="6">
        <f t="shared" si="440"/>
        <v>5.12</v>
      </c>
      <c r="BJ209" s="5">
        <f t="shared" si="441"/>
        <v>0</v>
      </c>
      <c r="BK209" s="5">
        <f>(A!C210-xx!BI209)*xx!BH209</f>
        <v>0</v>
      </c>
      <c r="BL209" s="5" t="str">
        <f t="shared" si="442"/>
        <v>Chocolate Talento Dark Nibs de CCU 15x75g</v>
      </c>
      <c r="BM209" s="51"/>
      <c r="BN209" s="6">
        <f t="shared" si="443"/>
        <v>5.12</v>
      </c>
      <c r="BO209" s="5">
        <f t="shared" si="444"/>
        <v>0</v>
      </c>
      <c r="BP209" s="172">
        <f>(A!C210-xx!BN209)*xx!BM209</f>
        <v>0</v>
      </c>
      <c r="BQ209" s="51"/>
      <c r="BR209" s="6">
        <f t="shared" si="445"/>
        <v>5.12</v>
      </c>
      <c r="BS209" s="5">
        <f t="shared" si="446"/>
        <v>0</v>
      </c>
      <c r="BT209" s="5">
        <f>(A!C210-xx!BR209)*xx!BQ209</f>
        <v>0</v>
      </c>
      <c r="BU209" s="5" t="str">
        <f t="shared" si="447"/>
        <v>Chocolate Talento Dark Nibs de CCU 15x75g</v>
      </c>
      <c r="BV209" s="51"/>
      <c r="BW209" s="6">
        <f t="shared" si="448"/>
        <v>5.12</v>
      </c>
      <c r="BX209" s="5">
        <f t="shared" si="449"/>
        <v>0</v>
      </c>
      <c r="BY209" s="172">
        <f>(A!C210-xx!BW209)*xx!BV209</f>
        <v>0</v>
      </c>
      <c r="BZ209" s="51"/>
      <c r="CA209" s="6">
        <f t="shared" si="450"/>
        <v>5.12</v>
      </c>
      <c r="CB209" s="5">
        <f t="shared" si="451"/>
        <v>0</v>
      </c>
      <c r="CC209" s="5">
        <f>(A!C210-xx!CA209)*xx!BZ209</f>
        <v>0</v>
      </c>
      <c r="CD209" s="5" t="str">
        <f t="shared" si="452"/>
        <v>Chocolate Talento Dark Nibs de CCU 15x75g</v>
      </c>
      <c r="CE209" s="51"/>
      <c r="CF209" s="6">
        <f t="shared" si="453"/>
        <v>5.12</v>
      </c>
      <c r="CG209" s="5">
        <f t="shared" si="454"/>
        <v>0</v>
      </c>
      <c r="CH209" s="172">
        <f>(A!C210-xx!CF209)*xx!CE209</f>
        <v>0</v>
      </c>
      <c r="CI209" s="51"/>
      <c r="CJ209" s="6">
        <f t="shared" si="455"/>
        <v>5.12</v>
      </c>
      <c r="CK209" s="5">
        <f t="shared" si="456"/>
        <v>0</v>
      </c>
      <c r="CL209" s="5">
        <f>(A!C210-xx!CJ209)*xx!CI209</f>
        <v>0</v>
      </c>
      <c r="CM209" s="5" t="str">
        <f t="shared" si="457"/>
        <v>Chocolate Talento Dark Nibs de CCU 15x75g</v>
      </c>
      <c r="CN209" s="51"/>
      <c r="CO209" s="6">
        <f t="shared" si="458"/>
        <v>5.12</v>
      </c>
      <c r="CP209" s="5">
        <f t="shared" si="459"/>
        <v>0</v>
      </c>
      <c r="CQ209" s="172">
        <f>(A!C210-xx!CO209)*xx!CN209</f>
        <v>0</v>
      </c>
      <c r="CR209" s="51"/>
      <c r="CS209" s="6">
        <f t="shared" si="460"/>
        <v>5.12</v>
      </c>
      <c r="CT209" s="5">
        <f t="shared" si="461"/>
        <v>0</v>
      </c>
      <c r="CU209" s="5">
        <f>(A!C210-xx!CS209)*xx!CR209</f>
        <v>0</v>
      </c>
      <c r="CV209" s="5" t="str">
        <f t="shared" si="462"/>
        <v>Chocolate Talento Dark Nibs de CCU 15x75g</v>
      </c>
      <c r="CW209" s="51"/>
      <c r="CX209" s="6">
        <f t="shared" si="463"/>
        <v>5.12</v>
      </c>
      <c r="CY209" s="5">
        <f t="shared" si="464"/>
        <v>0</v>
      </c>
      <c r="CZ209" s="172">
        <f>(A!C210-xx!CX209)*xx!CW209</f>
        <v>0</v>
      </c>
      <c r="DA209" s="51"/>
      <c r="DB209" s="6">
        <f t="shared" si="465"/>
        <v>5.12</v>
      </c>
      <c r="DC209" s="5">
        <f t="shared" si="466"/>
        <v>0</v>
      </c>
      <c r="DD209" s="5">
        <f>(A!C210-xx!DB209)*xx!DA209</f>
        <v>0</v>
      </c>
      <c r="DE209" s="5" t="str">
        <f t="shared" si="467"/>
        <v>Chocolate Talento Dark Nibs de CCU 15x75g</v>
      </c>
      <c r="DF209" s="51"/>
      <c r="DG209" s="6">
        <f t="shared" si="468"/>
        <v>5.12</v>
      </c>
      <c r="DH209" s="5">
        <f t="shared" si="469"/>
        <v>0</v>
      </c>
      <c r="DI209" s="172">
        <f>(A!C210-xx!DG209)*xx!DF209</f>
        <v>0</v>
      </c>
      <c r="DJ209" s="51"/>
      <c r="DK209" s="6">
        <f t="shared" si="470"/>
        <v>5.12</v>
      </c>
      <c r="DL209" s="5">
        <f t="shared" si="471"/>
        <v>0</v>
      </c>
      <c r="DM209" s="5">
        <f>(A!C210-xx!DK209)*xx!DJ209</f>
        <v>0</v>
      </c>
      <c r="DN209" s="5" t="str">
        <f t="shared" si="472"/>
        <v>Chocolate Talento Dark Nibs de CCU 15x75g</v>
      </c>
      <c r="DO209" s="51"/>
      <c r="DP209" s="6">
        <f t="shared" si="473"/>
        <v>5.12</v>
      </c>
      <c r="DQ209" s="5">
        <f t="shared" si="474"/>
        <v>0</v>
      </c>
      <c r="DR209" s="172">
        <f>(A!C210-xx!DP209)*xx!DO209</f>
        <v>0</v>
      </c>
      <c r="DS209" s="51"/>
      <c r="DT209" s="6">
        <f t="shared" si="475"/>
        <v>5.12</v>
      </c>
      <c r="DU209" s="5">
        <f t="shared" si="476"/>
        <v>0</v>
      </c>
      <c r="DV209" s="5">
        <f>(A!C210-xx!DT209)*xx!DS209</f>
        <v>0</v>
      </c>
      <c r="DW209" s="5" t="str">
        <f t="shared" si="477"/>
        <v>Chocolate Talento Dark Nibs de CCU 15x75g</v>
      </c>
      <c r="DX209" s="51"/>
      <c r="DY209" s="6">
        <f t="shared" si="478"/>
        <v>5.12</v>
      </c>
      <c r="DZ209" s="5">
        <f t="shared" si="479"/>
        <v>0</v>
      </c>
      <c r="EA209" s="172">
        <f>(A!C210-xx!DY209)*xx!DX209</f>
        <v>0</v>
      </c>
      <c r="EB209" s="51"/>
      <c r="EC209" s="6">
        <f t="shared" si="480"/>
        <v>5.12</v>
      </c>
      <c r="ED209" s="5">
        <f t="shared" si="481"/>
        <v>0</v>
      </c>
      <c r="EE209" s="5">
        <f>(A!C210-xx!EC209)*xx!EB209</f>
        <v>0</v>
      </c>
      <c r="EF209" s="5" t="str">
        <f t="shared" si="482"/>
        <v>Chocolate Talento Dark Nibs de CCU 15x75g</v>
      </c>
      <c r="EG209" s="51"/>
      <c r="EH209" s="6">
        <f t="shared" si="483"/>
        <v>5.12</v>
      </c>
      <c r="EI209" s="5">
        <f t="shared" si="484"/>
        <v>0</v>
      </c>
      <c r="EJ209" s="172">
        <f>(A!C210-xx!EH209)*xx!EG209</f>
        <v>0</v>
      </c>
      <c r="EK209" s="51"/>
      <c r="EL209" s="6">
        <f t="shared" si="485"/>
        <v>5.12</v>
      </c>
      <c r="EM209" s="5">
        <f t="shared" si="486"/>
        <v>0</v>
      </c>
      <c r="EN209" s="5">
        <f>(A!C210-xx!EL209)*xx!EK209</f>
        <v>0</v>
      </c>
      <c r="EO209" s="5" t="str">
        <f t="shared" si="487"/>
        <v>Chocolate Talento Dark Nibs de CCU 15x75g</v>
      </c>
      <c r="EP209" s="51"/>
      <c r="EQ209" s="6">
        <f t="shared" si="488"/>
        <v>5.12</v>
      </c>
      <c r="ER209" s="5">
        <f t="shared" si="489"/>
        <v>0</v>
      </c>
      <c r="ES209" s="172">
        <f>(A!C210-xx!EQ209)*xx!EP209</f>
        <v>0</v>
      </c>
      <c r="ET209" s="51"/>
      <c r="EU209" s="6">
        <f t="shared" si="490"/>
        <v>5.12</v>
      </c>
      <c r="EV209" s="5">
        <f t="shared" si="491"/>
        <v>0</v>
      </c>
      <c r="EW209" s="5">
        <f>(A!C210-xx!EU209)*xx!ET209</f>
        <v>0</v>
      </c>
      <c r="EX209" s="5" t="str">
        <f t="shared" si="492"/>
        <v>Chocolate Talento Dark Nibs de CCU 15x75g</v>
      </c>
      <c r="EY209" s="51"/>
      <c r="EZ209" s="6">
        <f t="shared" si="493"/>
        <v>5.12</v>
      </c>
      <c r="FA209" s="5">
        <f t="shared" si="494"/>
        <v>0</v>
      </c>
      <c r="FB209" s="172">
        <f>(A!C210-xx!EZ209)*xx!EY209</f>
        <v>0</v>
      </c>
      <c r="FC209" s="51"/>
      <c r="FD209" s="6">
        <f t="shared" si="495"/>
        <v>5.12</v>
      </c>
      <c r="FE209" s="5">
        <f t="shared" si="496"/>
        <v>0</v>
      </c>
      <c r="FF209" s="5">
        <f>(A!C210-xx!FD209)*xx!FC209</f>
        <v>0</v>
      </c>
      <c r="FG209" s="5" t="str">
        <f t="shared" si="497"/>
        <v>Chocolate Talento Dark Nibs de CCU 15x75g</v>
      </c>
      <c r="FH209" s="51"/>
      <c r="FI209" s="6">
        <f t="shared" si="498"/>
        <v>5.12</v>
      </c>
      <c r="FJ209" s="5">
        <f t="shared" si="499"/>
        <v>0</v>
      </c>
      <c r="FK209" s="172">
        <f>(A!C210-xx!FI209)*xx!FH209</f>
        <v>0</v>
      </c>
      <c r="FL209" s="51"/>
      <c r="FM209" s="6">
        <f t="shared" si="500"/>
        <v>5.12</v>
      </c>
      <c r="FN209" s="5">
        <f t="shared" si="501"/>
        <v>0</v>
      </c>
      <c r="FO209" s="5">
        <f>(A!C210-xx!FM209)*xx!FL209</f>
        <v>0</v>
      </c>
      <c r="FP209" s="5" t="str">
        <f t="shared" si="502"/>
        <v>Chocolate Talento Dark Nibs de CCU 15x75g</v>
      </c>
      <c r="FQ209" s="51"/>
      <c r="FR209" s="6">
        <f t="shared" si="503"/>
        <v>5.12</v>
      </c>
      <c r="FS209" s="5">
        <f t="shared" si="504"/>
        <v>0</v>
      </c>
      <c r="FT209" s="172">
        <f>(A!C210-xx!FR209)*xx!FQ209</f>
        <v>0</v>
      </c>
      <c r="FU209" s="51"/>
      <c r="FV209" s="6">
        <f t="shared" si="505"/>
        <v>5.12</v>
      </c>
      <c r="FW209" s="5">
        <f t="shared" si="506"/>
        <v>0</v>
      </c>
      <c r="FX209" s="5">
        <f>(A!C210-xx!FV209)*xx!FU209</f>
        <v>0</v>
      </c>
      <c r="FY209" s="5" t="str">
        <f t="shared" si="507"/>
        <v>Chocolate Talento Dark Nibs de CCU 15x75g</v>
      </c>
      <c r="FZ209" s="51"/>
      <c r="GA209" s="6">
        <f t="shared" si="508"/>
        <v>5.12</v>
      </c>
      <c r="GB209" s="5">
        <f t="shared" si="509"/>
        <v>0</v>
      </c>
      <c r="GC209" s="172">
        <f>(A!C210-xx!GA209)*xx!FZ209</f>
        <v>0</v>
      </c>
      <c r="GD209" s="51"/>
      <c r="GE209" s="6">
        <f t="shared" si="510"/>
        <v>5.12</v>
      </c>
      <c r="GF209" s="5">
        <f t="shared" si="511"/>
        <v>0</v>
      </c>
      <c r="GG209" s="5">
        <f>(A!C210-xx!GE209)*xx!GD209</f>
        <v>0</v>
      </c>
      <c r="GH209" s="5" t="str">
        <f t="shared" si="512"/>
        <v>Chocolate Talento Dark Nibs de CCU 15x75g</v>
      </c>
      <c r="GI209" s="51"/>
      <c r="GJ209" s="6">
        <f t="shared" si="513"/>
        <v>5.12</v>
      </c>
      <c r="GK209" s="5">
        <f t="shared" si="514"/>
        <v>0</v>
      </c>
      <c r="GL209" s="172">
        <f>(A!C210-xx!GJ209)*xx!GI209</f>
        <v>0</v>
      </c>
      <c r="GM209" s="51"/>
      <c r="GN209" s="6">
        <f t="shared" si="515"/>
        <v>5.12</v>
      </c>
      <c r="GO209" s="5">
        <f t="shared" si="516"/>
        <v>0</v>
      </c>
      <c r="GP209" s="5">
        <f>(A!C210-xx!GN209)*xx!GM209</f>
        <v>0</v>
      </c>
      <c r="GQ209" s="5" t="str">
        <f t="shared" si="517"/>
        <v>Chocolate Talento Dark Nibs de CCU 15x75g</v>
      </c>
      <c r="GR209" s="51"/>
      <c r="GS209" s="6">
        <f t="shared" si="518"/>
        <v>5.12</v>
      </c>
      <c r="GT209" s="5">
        <f t="shared" si="519"/>
        <v>0</v>
      </c>
      <c r="GU209" s="172">
        <f>(A!C210-xx!GS209)*xx!GR209</f>
        <v>0</v>
      </c>
      <c r="GV209" s="51"/>
      <c r="GW209" s="6">
        <f t="shared" si="520"/>
        <v>5.12</v>
      </c>
      <c r="GX209" s="5">
        <f t="shared" si="521"/>
        <v>0</v>
      </c>
      <c r="GY209" s="5">
        <f>(A!C210-xx!GW209)*xx!GV209</f>
        <v>0</v>
      </c>
      <c r="GZ209" s="5" t="str">
        <f t="shared" si="522"/>
        <v>Chocolate Talento Dark Nibs de CCU 15x75g</v>
      </c>
      <c r="HA209" s="51"/>
      <c r="HB209" s="6">
        <f t="shared" si="523"/>
        <v>5.12</v>
      </c>
      <c r="HC209" s="5">
        <f t="shared" si="524"/>
        <v>0</v>
      </c>
      <c r="HD209" s="172">
        <f>(A!C210-xx!HB209)*xx!HA209</f>
        <v>0</v>
      </c>
      <c r="HE209" s="51"/>
      <c r="HF209" s="6">
        <f t="shared" si="525"/>
        <v>5.12</v>
      </c>
      <c r="HG209" s="5">
        <f t="shared" si="526"/>
        <v>0</v>
      </c>
      <c r="HH209" s="5">
        <f>(A!C210-xx!HF209)*xx!HE209</f>
        <v>0</v>
      </c>
      <c r="HI209" s="5" t="str">
        <f t="shared" si="527"/>
        <v>Chocolate Talento Dark Nibs de CCU 15x75g</v>
      </c>
      <c r="HJ209" s="51"/>
      <c r="HK209" s="6">
        <f t="shared" si="528"/>
        <v>5.12</v>
      </c>
      <c r="HL209" s="5">
        <f t="shared" si="529"/>
        <v>0</v>
      </c>
      <c r="HM209" s="172">
        <f>(A!C210-xx!HK209)*xx!HJ209</f>
        <v>0</v>
      </c>
      <c r="HN209" s="51"/>
      <c r="HO209" s="6">
        <f t="shared" si="530"/>
        <v>5.12</v>
      </c>
      <c r="HP209" s="5">
        <f t="shared" si="531"/>
        <v>0</v>
      </c>
      <c r="HQ209" s="5">
        <f>-(A!C210-xx!HO209)*xx!HN209</f>
        <v>0</v>
      </c>
      <c r="HR209" s="5" t="str">
        <f t="shared" si="532"/>
        <v>Chocolate Talento Dark Nibs de CCU 15x75g</v>
      </c>
      <c r="HS209" s="51"/>
      <c r="HT209" s="6">
        <f t="shared" si="533"/>
        <v>5.12</v>
      </c>
      <c r="HU209" s="5">
        <f t="shared" si="534"/>
        <v>0</v>
      </c>
      <c r="HV209" s="172">
        <f>(A!C210-xx!HT209)*xx!HS209</f>
        <v>0</v>
      </c>
      <c r="HW209" s="51"/>
      <c r="HX209" s="6">
        <f>A!C210</f>
        <v>5.12</v>
      </c>
      <c r="HY209" s="5">
        <f t="shared" si="535"/>
        <v>0</v>
      </c>
      <c r="HZ209" s="5">
        <f>(A!C210-xx!HX209)*xx!HW209</f>
        <v>0</v>
      </c>
      <c r="IA209" s="5" t="str">
        <f>A!B210</f>
        <v>Chocolate Talento Dark Nibs de CCU 15x75g</v>
      </c>
      <c r="IB209" s="5">
        <f t="shared" si="536"/>
        <v>0</v>
      </c>
      <c r="IC209" s="21">
        <f t="shared" si="537"/>
        <v>0</v>
      </c>
      <c r="ID209" s="21" t="e">
        <f>A!#REF!</f>
        <v>#REF!</v>
      </c>
      <c r="IE209" s="21" t="e">
        <f>NF!IS209</f>
        <v>#DIV/0!</v>
      </c>
      <c r="IF209" s="26" t="e">
        <f t="shared" si="538"/>
        <v>#REF!</v>
      </c>
      <c r="IG209" s="6" t="e">
        <f t="shared" si="539"/>
        <v>#REF!</v>
      </c>
      <c r="IH209" s="34" t="e">
        <f t="shared" si="540"/>
        <v>#REF!</v>
      </c>
      <c r="II209" s="174" t="e">
        <f>IB209+A!#REF!+NF!IQ209</f>
        <v>#REF!</v>
      </c>
      <c r="IJ209" s="175" t="e">
        <f>IC209+A!#REF!+NF!IR209</f>
        <v>#REF!</v>
      </c>
      <c r="IK209" s="175" t="e">
        <f>II209*A!C210</f>
        <v>#REF!</v>
      </c>
      <c r="IL209" s="175" t="e">
        <f t="shared" si="408"/>
        <v>#REF!</v>
      </c>
      <c r="IM209" s="81" t="e">
        <f t="shared" si="541"/>
        <v>#REF!</v>
      </c>
      <c r="IN209" s="57" t="str">
        <f t="shared" si="542"/>
        <v>Chocolate Talento Dark Nibs de CCU 15x75g</v>
      </c>
      <c r="IO209" s="57" t="e">
        <f>IF209/A!C210</f>
        <v>#REF!</v>
      </c>
      <c r="IP209" s="66"/>
      <c r="IQ209" s="57" t="e">
        <f t="shared" si="543"/>
        <v>#REF!</v>
      </c>
      <c r="IR209" s="11" t="e">
        <f>IF209-#REF!</f>
        <v>#REF!</v>
      </c>
    </row>
    <row r="210" spans="1:252" x14ac:dyDescent="0.2">
      <c r="A210" s="19" t="str">
        <f>A!B211</f>
        <v>Chocolate Talento Doce de Leite 90g</v>
      </c>
      <c r="B210" s="63"/>
      <c r="C210" s="31">
        <f>A!C211</f>
        <v>5.12</v>
      </c>
      <c r="D210" s="14">
        <f t="shared" si="409"/>
        <v>0</v>
      </c>
      <c r="E210" s="169">
        <f>(A!C211-xx!C210)*xx!B210</f>
        <v>0</v>
      </c>
      <c r="F210" s="63"/>
      <c r="G210" s="22">
        <f t="shared" si="410"/>
        <v>5.12</v>
      </c>
      <c r="H210" s="1">
        <f t="shared" si="411"/>
        <v>0</v>
      </c>
      <c r="I210" s="1">
        <f>(A!C211-xx!G210)*xx!F210</f>
        <v>0</v>
      </c>
      <c r="J210" s="1" t="str">
        <f t="shared" si="412"/>
        <v>Chocolate Talento Doce de Leite 90g</v>
      </c>
      <c r="K210" s="63"/>
      <c r="L210" s="2">
        <f t="shared" si="413"/>
        <v>5.12</v>
      </c>
      <c r="M210" s="1">
        <f t="shared" si="414"/>
        <v>0</v>
      </c>
      <c r="N210" s="64">
        <f>(A!C211-xx!L210)*xx!K210</f>
        <v>0</v>
      </c>
      <c r="O210" s="63"/>
      <c r="P210" s="2">
        <f t="shared" si="415"/>
        <v>5.12</v>
      </c>
      <c r="Q210" s="1">
        <f t="shared" si="416"/>
        <v>0</v>
      </c>
      <c r="R210" s="14">
        <f>(A!C211-xx!P210)*xx!O210</f>
        <v>0</v>
      </c>
      <c r="S210" s="14" t="str">
        <f t="shared" si="417"/>
        <v>Chocolate Talento Doce de Leite 90g</v>
      </c>
      <c r="T210" s="63"/>
      <c r="U210" s="22">
        <f t="shared" si="418"/>
        <v>5.12</v>
      </c>
      <c r="V210" s="1">
        <f t="shared" si="419"/>
        <v>0</v>
      </c>
      <c r="W210" s="64">
        <f>(A!C211-xx!U210)*xx!T210</f>
        <v>0</v>
      </c>
      <c r="X210" s="63"/>
      <c r="Y210" s="2">
        <f t="shared" si="420"/>
        <v>5.12</v>
      </c>
      <c r="Z210" s="1">
        <f t="shared" si="421"/>
        <v>0</v>
      </c>
      <c r="AA210" s="1">
        <f>(A!C211-xx!Y210)*xx!X210</f>
        <v>0</v>
      </c>
      <c r="AB210" s="1" t="str">
        <f t="shared" si="422"/>
        <v>Chocolate Talento Doce de Leite 90g</v>
      </c>
      <c r="AC210" s="63"/>
      <c r="AD210" s="2">
        <f t="shared" si="423"/>
        <v>5.12</v>
      </c>
      <c r="AE210" s="1">
        <f t="shared" si="424"/>
        <v>0</v>
      </c>
      <c r="AF210" s="64">
        <f>(A!C211-xx!AD210)*xx!AC210</f>
        <v>0</v>
      </c>
      <c r="AG210" s="63"/>
      <c r="AH210" s="2">
        <f t="shared" si="425"/>
        <v>5.12</v>
      </c>
      <c r="AI210" s="1">
        <f t="shared" si="426"/>
        <v>0</v>
      </c>
      <c r="AJ210" s="1">
        <f>(A!C211-xx!AH210)*xx!AG210</f>
        <v>0</v>
      </c>
      <c r="AK210" s="1" t="str">
        <f t="shared" si="427"/>
        <v>Chocolate Talento Doce de Leite 90g</v>
      </c>
      <c r="AL210" s="63"/>
      <c r="AM210" s="2">
        <f t="shared" si="428"/>
        <v>5.12</v>
      </c>
      <c r="AN210" s="1">
        <f t="shared" si="429"/>
        <v>0</v>
      </c>
      <c r="AO210" s="64">
        <f>(A!C211-xx!AM210)*xx!AL210</f>
        <v>0</v>
      </c>
      <c r="AP210" s="63"/>
      <c r="AQ210" s="2">
        <f t="shared" si="430"/>
        <v>5.12</v>
      </c>
      <c r="AR210" s="1">
        <f t="shared" si="431"/>
        <v>0</v>
      </c>
      <c r="AS210" s="1">
        <f>(A!C211-xx!AQ210)*xx!AP210</f>
        <v>0</v>
      </c>
      <c r="AT210" s="1" t="str">
        <f t="shared" si="432"/>
        <v>Chocolate Talento Doce de Leite 90g</v>
      </c>
      <c r="AU210" s="63"/>
      <c r="AV210" s="2">
        <f t="shared" si="433"/>
        <v>5.12</v>
      </c>
      <c r="AW210" s="1">
        <f t="shared" si="434"/>
        <v>0</v>
      </c>
      <c r="AX210" s="64">
        <f>(A!C211-xx!AV210)*xx!AU210</f>
        <v>0</v>
      </c>
      <c r="AY210" s="63"/>
      <c r="AZ210" s="2">
        <f t="shared" si="435"/>
        <v>5.12</v>
      </c>
      <c r="BA210" s="1">
        <f t="shared" si="436"/>
        <v>0</v>
      </c>
      <c r="BB210" s="1">
        <f>(A!E211-xx!AZ210)*xx!AY210</f>
        <v>0</v>
      </c>
      <c r="BC210" s="1" t="str">
        <f t="shared" si="437"/>
        <v>Chocolate Talento Doce de Leite 90g</v>
      </c>
      <c r="BD210" s="63"/>
      <c r="BE210" s="2">
        <f t="shared" si="438"/>
        <v>5.12</v>
      </c>
      <c r="BF210" s="1">
        <f t="shared" si="439"/>
        <v>0</v>
      </c>
      <c r="BG210" s="64">
        <f>(A!C211-xx!BE210)*xx!BD210</f>
        <v>0</v>
      </c>
      <c r="BH210" s="63"/>
      <c r="BI210" s="2">
        <f t="shared" si="440"/>
        <v>5.12</v>
      </c>
      <c r="BJ210" s="1">
        <f t="shared" si="441"/>
        <v>0</v>
      </c>
      <c r="BK210" s="1">
        <f>(A!C211-xx!BI210)*xx!BH210</f>
        <v>0</v>
      </c>
      <c r="BL210" s="1" t="str">
        <f t="shared" si="442"/>
        <v>Chocolate Talento Doce de Leite 90g</v>
      </c>
      <c r="BM210" s="63"/>
      <c r="BN210" s="2">
        <f t="shared" si="443"/>
        <v>5.12</v>
      </c>
      <c r="BO210" s="1">
        <f t="shared" si="444"/>
        <v>0</v>
      </c>
      <c r="BP210" s="64">
        <f>(A!C211-xx!BN210)*xx!BM210</f>
        <v>0</v>
      </c>
      <c r="BQ210" s="63"/>
      <c r="BR210" s="2">
        <f t="shared" si="445"/>
        <v>5.12</v>
      </c>
      <c r="BS210" s="1">
        <f t="shared" si="446"/>
        <v>0</v>
      </c>
      <c r="BT210" s="1">
        <f>(A!C211-xx!BR210)*xx!BQ210</f>
        <v>0</v>
      </c>
      <c r="BU210" s="1" t="str">
        <f t="shared" si="447"/>
        <v>Chocolate Talento Doce de Leite 90g</v>
      </c>
      <c r="BV210" s="63"/>
      <c r="BW210" s="2">
        <f t="shared" si="448"/>
        <v>5.12</v>
      </c>
      <c r="BX210" s="1">
        <f t="shared" si="449"/>
        <v>0</v>
      </c>
      <c r="BY210" s="64">
        <f>(A!C211-xx!BW210)*xx!BV210</f>
        <v>0</v>
      </c>
      <c r="BZ210" s="63"/>
      <c r="CA210" s="2">
        <f t="shared" si="450"/>
        <v>5.12</v>
      </c>
      <c r="CB210" s="1">
        <f t="shared" si="451"/>
        <v>0</v>
      </c>
      <c r="CC210" s="1">
        <f>(A!C211-xx!CA210)*xx!BZ210</f>
        <v>0</v>
      </c>
      <c r="CD210" s="1" t="str">
        <f t="shared" si="452"/>
        <v>Chocolate Talento Doce de Leite 90g</v>
      </c>
      <c r="CE210" s="63"/>
      <c r="CF210" s="2">
        <f t="shared" si="453"/>
        <v>5.12</v>
      </c>
      <c r="CG210" s="1">
        <f t="shared" si="454"/>
        <v>0</v>
      </c>
      <c r="CH210" s="64">
        <f>(A!C211-xx!CF210)*xx!CE210</f>
        <v>0</v>
      </c>
      <c r="CI210" s="63"/>
      <c r="CJ210" s="2">
        <f t="shared" si="455"/>
        <v>5.12</v>
      </c>
      <c r="CK210" s="1">
        <f t="shared" si="456"/>
        <v>0</v>
      </c>
      <c r="CL210" s="1">
        <f>(A!C211-xx!CJ210)*xx!CI210</f>
        <v>0</v>
      </c>
      <c r="CM210" s="1" t="str">
        <f t="shared" si="457"/>
        <v>Chocolate Talento Doce de Leite 90g</v>
      </c>
      <c r="CN210" s="63"/>
      <c r="CO210" s="2">
        <f t="shared" si="458"/>
        <v>5.12</v>
      </c>
      <c r="CP210" s="1">
        <f t="shared" si="459"/>
        <v>0</v>
      </c>
      <c r="CQ210" s="64">
        <f>(A!C211-xx!CO210)*xx!CN210</f>
        <v>0</v>
      </c>
      <c r="CR210" s="63"/>
      <c r="CS210" s="2">
        <f t="shared" si="460"/>
        <v>5.12</v>
      </c>
      <c r="CT210" s="1">
        <f t="shared" si="461"/>
        <v>0</v>
      </c>
      <c r="CU210" s="1">
        <f>(A!C211-xx!CS210)*xx!CR210</f>
        <v>0</v>
      </c>
      <c r="CV210" s="1" t="str">
        <f t="shared" si="462"/>
        <v>Chocolate Talento Doce de Leite 90g</v>
      </c>
      <c r="CW210" s="63"/>
      <c r="CX210" s="2">
        <f t="shared" si="463"/>
        <v>5.12</v>
      </c>
      <c r="CY210" s="1">
        <f t="shared" si="464"/>
        <v>0</v>
      </c>
      <c r="CZ210" s="64">
        <f>(A!C211-xx!CX210)*xx!CW210</f>
        <v>0</v>
      </c>
      <c r="DA210" s="63"/>
      <c r="DB210" s="2">
        <f t="shared" si="465"/>
        <v>5.12</v>
      </c>
      <c r="DC210" s="1">
        <f t="shared" si="466"/>
        <v>0</v>
      </c>
      <c r="DD210" s="1">
        <f>(A!C211-xx!DB210)*xx!DA210</f>
        <v>0</v>
      </c>
      <c r="DE210" s="1" t="str">
        <f t="shared" si="467"/>
        <v>Chocolate Talento Doce de Leite 90g</v>
      </c>
      <c r="DF210" s="63"/>
      <c r="DG210" s="2">
        <f t="shared" si="468"/>
        <v>5.12</v>
      </c>
      <c r="DH210" s="1">
        <f t="shared" si="469"/>
        <v>0</v>
      </c>
      <c r="DI210" s="64">
        <f>(A!C211-xx!DG210)*xx!DF210</f>
        <v>0</v>
      </c>
      <c r="DJ210" s="63"/>
      <c r="DK210" s="2">
        <f t="shared" si="470"/>
        <v>5.12</v>
      </c>
      <c r="DL210" s="1">
        <f t="shared" si="471"/>
        <v>0</v>
      </c>
      <c r="DM210" s="1">
        <f>(A!C211-xx!DK210)*xx!DJ210</f>
        <v>0</v>
      </c>
      <c r="DN210" s="1" t="str">
        <f t="shared" si="472"/>
        <v>Chocolate Talento Doce de Leite 90g</v>
      </c>
      <c r="DO210" s="63"/>
      <c r="DP210" s="2">
        <f t="shared" si="473"/>
        <v>5.12</v>
      </c>
      <c r="DQ210" s="1">
        <f t="shared" si="474"/>
        <v>0</v>
      </c>
      <c r="DR210" s="64">
        <f>(A!C211-xx!DP210)*xx!DO210</f>
        <v>0</v>
      </c>
      <c r="DS210" s="63"/>
      <c r="DT210" s="2">
        <f t="shared" si="475"/>
        <v>5.12</v>
      </c>
      <c r="DU210" s="1">
        <f t="shared" si="476"/>
        <v>0</v>
      </c>
      <c r="DV210" s="1">
        <f>(A!C211-xx!DT210)*xx!DS210</f>
        <v>0</v>
      </c>
      <c r="DW210" s="1" t="str">
        <f t="shared" si="477"/>
        <v>Chocolate Talento Doce de Leite 90g</v>
      </c>
      <c r="DX210" s="63"/>
      <c r="DY210" s="2">
        <f t="shared" si="478"/>
        <v>5.12</v>
      </c>
      <c r="DZ210" s="1">
        <f t="shared" si="479"/>
        <v>0</v>
      </c>
      <c r="EA210" s="64">
        <f>(A!C211-xx!DY210)*xx!DX210</f>
        <v>0</v>
      </c>
      <c r="EB210" s="63"/>
      <c r="EC210" s="2">
        <f t="shared" si="480"/>
        <v>5.12</v>
      </c>
      <c r="ED210" s="1">
        <f t="shared" si="481"/>
        <v>0</v>
      </c>
      <c r="EE210" s="1">
        <f>(A!C211-xx!EC210)*xx!EB210</f>
        <v>0</v>
      </c>
      <c r="EF210" s="1" t="str">
        <f t="shared" si="482"/>
        <v>Chocolate Talento Doce de Leite 90g</v>
      </c>
      <c r="EG210" s="63"/>
      <c r="EH210" s="2">
        <f t="shared" si="483"/>
        <v>5.12</v>
      </c>
      <c r="EI210" s="1">
        <f t="shared" si="484"/>
        <v>0</v>
      </c>
      <c r="EJ210" s="64">
        <f>(A!C211-xx!EH210)*xx!EG210</f>
        <v>0</v>
      </c>
      <c r="EK210" s="63"/>
      <c r="EL210" s="2">
        <f t="shared" si="485"/>
        <v>5.12</v>
      </c>
      <c r="EM210" s="1">
        <f t="shared" si="486"/>
        <v>0</v>
      </c>
      <c r="EN210" s="1">
        <f>(A!C211-xx!EL210)*xx!EK210</f>
        <v>0</v>
      </c>
      <c r="EO210" s="1" t="str">
        <f t="shared" si="487"/>
        <v>Chocolate Talento Doce de Leite 90g</v>
      </c>
      <c r="EP210" s="63"/>
      <c r="EQ210" s="2">
        <f t="shared" si="488"/>
        <v>5.12</v>
      </c>
      <c r="ER210" s="1">
        <f t="shared" si="489"/>
        <v>0</v>
      </c>
      <c r="ES210" s="64">
        <f>(A!C211-xx!EQ210)*xx!EP210</f>
        <v>0</v>
      </c>
      <c r="ET210" s="63"/>
      <c r="EU210" s="2">
        <f t="shared" si="490"/>
        <v>5.12</v>
      </c>
      <c r="EV210" s="1">
        <f t="shared" si="491"/>
        <v>0</v>
      </c>
      <c r="EW210" s="1">
        <f>(A!C211-xx!EU210)*xx!ET210</f>
        <v>0</v>
      </c>
      <c r="EX210" s="1" t="str">
        <f t="shared" si="492"/>
        <v>Chocolate Talento Doce de Leite 90g</v>
      </c>
      <c r="EY210" s="63"/>
      <c r="EZ210" s="2">
        <f t="shared" si="493"/>
        <v>5.12</v>
      </c>
      <c r="FA210" s="1">
        <f t="shared" si="494"/>
        <v>0</v>
      </c>
      <c r="FB210" s="64">
        <f>(A!C211-xx!EZ210)*xx!EY210</f>
        <v>0</v>
      </c>
      <c r="FC210" s="63"/>
      <c r="FD210" s="2">
        <f t="shared" si="495"/>
        <v>5.12</v>
      </c>
      <c r="FE210" s="1">
        <f t="shared" si="496"/>
        <v>0</v>
      </c>
      <c r="FF210" s="1">
        <f>(A!C211-xx!FD210)*xx!FC210</f>
        <v>0</v>
      </c>
      <c r="FG210" s="1" t="str">
        <f t="shared" si="497"/>
        <v>Chocolate Talento Doce de Leite 90g</v>
      </c>
      <c r="FH210" s="63"/>
      <c r="FI210" s="2">
        <f t="shared" si="498"/>
        <v>5.12</v>
      </c>
      <c r="FJ210" s="1">
        <f t="shared" si="499"/>
        <v>0</v>
      </c>
      <c r="FK210" s="64">
        <f>(A!C211-xx!FI210)*xx!FH210</f>
        <v>0</v>
      </c>
      <c r="FL210" s="63"/>
      <c r="FM210" s="2">
        <f t="shared" si="500"/>
        <v>5.12</v>
      </c>
      <c r="FN210" s="1">
        <f t="shared" si="501"/>
        <v>0</v>
      </c>
      <c r="FO210" s="1">
        <f>(A!C211-xx!FM210)*xx!FL210</f>
        <v>0</v>
      </c>
      <c r="FP210" s="1" t="str">
        <f t="shared" si="502"/>
        <v>Chocolate Talento Doce de Leite 90g</v>
      </c>
      <c r="FQ210" s="63"/>
      <c r="FR210" s="2">
        <f t="shared" si="503"/>
        <v>5.12</v>
      </c>
      <c r="FS210" s="1">
        <f t="shared" si="504"/>
        <v>0</v>
      </c>
      <c r="FT210" s="64">
        <f>(A!C211-xx!FR210)*xx!FQ210</f>
        <v>0</v>
      </c>
      <c r="FU210" s="63"/>
      <c r="FV210" s="2">
        <f t="shared" si="505"/>
        <v>5.12</v>
      </c>
      <c r="FW210" s="1">
        <f t="shared" si="506"/>
        <v>0</v>
      </c>
      <c r="FX210" s="1">
        <f>(A!C211-xx!FV210)*xx!FU210</f>
        <v>0</v>
      </c>
      <c r="FY210" s="1" t="str">
        <f t="shared" si="507"/>
        <v>Chocolate Talento Doce de Leite 90g</v>
      </c>
      <c r="FZ210" s="63"/>
      <c r="GA210" s="2">
        <f t="shared" si="508"/>
        <v>5.12</v>
      </c>
      <c r="GB210" s="1">
        <f t="shared" si="509"/>
        <v>0</v>
      </c>
      <c r="GC210" s="64">
        <f>(A!C211-xx!GA210)*xx!FZ210</f>
        <v>0</v>
      </c>
      <c r="GD210" s="63"/>
      <c r="GE210" s="2">
        <f t="shared" si="510"/>
        <v>5.12</v>
      </c>
      <c r="GF210" s="1">
        <f t="shared" si="511"/>
        <v>0</v>
      </c>
      <c r="GG210" s="1">
        <f>(A!C211-xx!GE210)*xx!GD210</f>
        <v>0</v>
      </c>
      <c r="GH210" s="1" t="str">
        <f t="shared" si="512"/>
        <v>Chocolate Talento Doce de Leite 90g</v>
      </c>
      <c r="GI210" s="63"/>
      <c r="GJ210" s="2">
        <f t="shared" si="513"/>
        <v>5.12</v>
      </c>
      <c r="GK210" s="1">
        <f t="shared" si="514"/>
        <v>0</v>
      </c>
      <c r="GL210" s="64">
        <f>(A!C211-xx!GJ210)*xx!GI210</f>
        <v>0</v>
      </c>
      <c r="GM210" s="63"/>
      <c r="GN210" s="2">
        <f t="shared" si="515"/>
        <v>5.12</v>
      </c>
      <c r="GO210" s="1">
        <f t="shared" si="516"/>
        <v>0</v>
      </c>
      <c r="GP210" s="1">
        <f>(A!C211-xx!GN210)*xx!GM210</f>
        <v>0</v>
      </c>
      <c r="GQ210" s="1" t="str">
        <f t="shared" si="517"/>
        <v>Chocolate Talento Doce de Leite 90g</v>
      </c>
      <c r="GR210" s="63"/>
      <c r="GS210" s="2">
        <f t="shared" si="518"/>
        <v>5.12</v>
      </c>
      <c r="GT210" s="1">
        <f t="shared" si="519"/>
        <v>0</v>
      </c>
      <c r="GU210" s="64">
        <f>(A!C211-xx!GS210)*xx!GR210</f>
        <v>0</v>
      </c>
      <c r="GV210" s="63"/>
      <c r="GW210" s="2">
        <f t="shared" si="520"/>
        <v>5.12</v>
      </c>
      <c r="GX210" s="1">
        <f t="shared" si="521"/>
        <v>0</v>
      </c>
      <c r="GY210" s="1">
        <f>(A!C211-xx!GW210)*xx!GV210</f>
        <v>0</v>
      </c>
      <c r="GZ210" s="1" t="str">
        <f t="shared" si="522"/>
        <v>Chocolate Talento Doce de Leite 90g</v>
      </c>
      <c r="HA210" s="63"/>
      <c r="HB210" s="2">
        <f t="shared" si="523"/>
        <v>5.12</v>
      </c>
      <c r="HC210" s="1">
        <f t="shared" si="524"/>
        <v>0</v>
      </c>
      <c r="HD210" s="64">
        <f>(A!C211-xx!HB210)*xx!HA210</f>
        <v>0</v>
      </c>
      <c r="HE210" s="63"/>
      <c r="HF210" s="2">
        <f t="shared" si="525"/>
        <v>5.12</v>
      </c>
      <c r="HG210" s="1">
        <f t="shared" si="526"/>
        <v>0</v>
      </c>
      <c r="HH210" s="1">
        <f>(A!C211-xx!HF210)*xx!HE210</f>
        <v>0</v>
      </c>
      <c r="HI210" s="1" t="str">
        <f t="shared" si="527"/>
        <v>Chocolate Talento Doce de Leite 90g</v>
      </c>
      <c r="HJ210" s="63"/>
      <c r="HK210" s="2">
        <f t="shared" si="528"/>
        <v>5.12</v>
      </c>
      <c r="HL210" s="1">
        <f t="shared" si="529"/>
        <v>0</v>
      </c>
      <c r="HM210" s="64">
        <f>(A!C211-xx!HK210)*xx!HJ210</f>
        <v>0</v>
      </c>
      <c r="HN210" s="63"/>
      <c r="HO210" s="2">
        <f t="shared" si="530"/>
        <v>5.12</v>
      </c>
      <c r="HP210" s="1">
        <f t="shared" si="531"/>
        <v>0</v>
      </c>
      <c r="HQ210" s="1">
        <f>-(A!C211-xx!HO210)*xx!HN210</f>
        <v>0</v>
      </c>
      <c r="HR210" s="1" t="str">
        <f t="shared" si="532"/>
        <v>Chocolate Talento Doce de Leite 90g</v>
      </c>
      <c r="HS210" s="63"/>
      <c r="HT210" s="2">
        <f t="shared" si="533"/>
        <v>5.12</v>
      </c>
      <c r="HU210" s="1">
        <f t="shared" si="534"/>
        <v>0</v>
      </c>
      <c r="HV210" s="64">
        <f>(A!C211-xx!HT210)*xx!HS210</f>
        <v>0</v>
      </c>
      <c r="HW210" s="63"/>
      <c r="HX210" s="2">
        <f>A!C211</f>
        <v>5.12</v>
      </c>
      <c r="HY210" s="1">
        <f t="shared" si="535"/>
        <v>0</v>
      </c>
      <c r="HZ210" s="1">
        <f>(A!C211-xx!HX210)*xx!HW210</f>
        <v>0</v>
      </c>
      <c r="IA210" s="1" t="str">
        <f>A!B211</f>
        <v>Chocolate Talento Doce de Leite 90g</v>
      </c>
      <c r="IB210" s="1">
        <f t="shared" si="536"/>
        <v>0</v>
      </c>
      <c r="IC210" s="14">
        <f t="shared" si="537"/>
        <v>0</v>
      </c>
      <c r="ID210" s="14" t="e">
        <f>A!#REF!</f>
        <v>#REF!</v>
      </c>
      <c r="IE210" s="14" t="e">
        <f>NF!IS210</f>
        <v>#DIV/0!</v>
      </c>
      <c r="IF210" s="26" t="e">
        <f t="shared" si="538"/>
        <v>#REF!</v>
      </c>
      <c r="IG210" s="2" t="e">
        <f t="shared" si="539"/>
        <v>#REF!</v>
      </c>
      <c r="IH210" s="170" t="e">
        <f t="shared" si="540"/>
        <v>#REF!</v>
      </c>
      <c r="II210" s="174" t="e">
        <f>IB210+A!#REF!+NF!IQ210</f>
        <v>#REF!</v>
      </c>
      <c r="IJ210" s="175" t="e">
        <f>IC210+A!#REF!+NF!IR210</f>
        <v>#REF!</v>
      </c>
      <c r="IK210" s="175" t="e">
        <f>II210*A!C211</f>
        <v>#REF!</v>
      </c>
      <c r="IL210" s="175" t="e">
        <f t="shared" si="408"/>
        <v>#REF!</v>
      </c>
      <c r="IM210" s="81" t="e">
        <f t="shared" si="541"/>
        <v>#REF!</v>
      </c>
      <c r="IN210" s="84" t="str">
        <f t="shared" si="542"/>
        <v>Chocolate Talento Doce de Leite 90g</v>
      </c>
      <c r="IO210" s="84" t="e">
        <f>IF210/A!C211</f>
        <v>#REF!</v>
      </c>
      <c r="IP210" s="72"/>
      <c r="IQ210" s="84" t="e">
        <f t="shared" si="543"/>
        <v>#REF!</v>
      </c>
      <c r="IR210" s="85" t="e">
        <f>IF210-#REF!</f>
        <v>#REF!</v>
      </c>
    </row>
    <row r="211" spans="1:252" x14ac:dyDescent="0.2">
      <c r="A211" s="20" t="str">
        <f>A!B212</f>
        <v>Chocolate Talento Meio Amargo 90g</v>
      </c>
      <c r="B211" s="51"/>
      <c r="C211" s="65">
        <f>A!C212</f>
        <v>74.98</v>
      </c>
      <c r="D211" s="21">
        <f t="shared" si="409"/>
        <v>0</v>
      </c>
      <c r="E211" s="171">
        <f>(A!C212-xx!C211)*xx!B211</f>
        <v>0</v>
      </c>
      <c r="F211" s="51"/>
      <c r="G211" s="32">
        <f t="shared" si="410"/>
        <v>74.98</v>
      </c>
      <c r="H211" s="5">
        <f t="shared" si="411"/>
        <v>0</v>
      </c>
      <c r="I211" s="5">
        <f>(A!C212-xx!G211)*xx!F211</f>
        <v>0</v>
      </c>
      <c r="J211" s="5" t="str">
        <f t="shared" si="412"/>
        <v>Chocolate Talento Meio Amargo 90g</v>
      </c>
      <c r="K211" s="51"/>
      <c r="L211" s="6">
        <f t="shared" si="413"/>
        <v>74.98</v>
      </c>
      <c r="M211" s="5">
        <f t="shared" si="414"/>
        <v>0</v>
      </c>
      <c r="N211" s="172">
        <f>(A!C212-xx!L211)*xx!K211</f>
        <v>0</v>
      </c>
      <c r="O211" s="51"/>
      <c r="P211" s="6">
        <f t="shared" si="415"/>
        <v>74.98</v>
      </c>
      <c r="Q211" s="5">
        <f t="shared" si="416"/>
        <v>0</v>
      </c>
      <c r="R211" s="21">
        <f>(A!C212-xx!P211)*xx!O211</f>
        <v>0</v>
      </c>
      <c r="S211" s="21" t="str">
        <f t="shared" si="417"/>
        <v>Chocolate Talento Meio Amargo 90g</v>
      </c>
      <c r="T211" s="51"/>
      <c r="U211" s="32">
        <f t="shared" si="418"/>
        <v>74.98</v>
      </c>
      <c r="V211" s="5">
        <f t="shared" si="419"/>
        <v>0</v>
      </c>
      <c r="W211" s="172">
        <f>(A!C212-xx!U211)*xx!T211</f>
        <v>0</v>
      </c>
      <c r="X211" s="51"/>
      <c r="Y211" s="6">
        <f t="shared" si="420"/>
        <v>74.98</v>
      </c>
      <c r="Z211" s="5">
        <f t="shared" si="421"/>
        <v>0</v>
      </c>
      <c r="AA211" s="5">
        <f>(A!C212-xx!Y211)*xx!X211</f>
        <v>0</v>
      </c>
      <c r="AB211" s="5" t="str">
        <f t="shared" si="422"/>
        <v>Chocolate Talento Meio Amargo 90g</v>
      </c>
      <c r="AC211" s="51"/>
      <c r="AD211" s="6">
        <f t="shared" si="423"/>
        <v>74.98</v>
      </c>
      <c r="AE211" s="5">
        <f t="shared" si="424"/>
        <v>0</v>
      </c>
      <c r="AF211" s="172">
        <f>(A!C212-xx!AD211)*xx!AC211</f>
        <v>0</v>
      </c>
      <c r="AG211" s="51"/>
      <c r="AH211" s="6">
        <f t="shared" si="425"/>
        <v>74.98</v>
      </c>
      <c r="AI211" s="5">
        <f t="shared" si="426"/>
        <v>0</v>
      </c>
      <c r="AJ211" s="5">
        <f>(A!C212-xx!AH211)*xx!AG211</f>
        <v>0</v>
      </c>
      <c r="AK211" s="5" t="str">
        <f t="shared" si="427"/>
        <v>Chocolate Talento Meio Amargo 90g</v>
      </c>
      <c r="AL211" s="51"/>
      <c r="AM211" s="6">
        <f t="shared" si="428"/>
        <v>74.98</v>
      </c>
      <c r="AN211" s="5">
        <f t="shared" si="429"/>
        <v>0</v>
      </c>
      <c r="AO211" s="172">
        <f>(A!C212-xx!AM211)*xx!AL211</f>
        <v>0</v>
      </c>
      <c r="AP211" s="51"/>
      <c r="AQ211" s="6">
        <f t="shared" si="430"/>
        <v>74.98</v>
      </c>
      <c r="AR211" s="5">
        <f t="shared" si="431"/>
        <v>0</v>
      </c>
      <c r="AS211" s="5">
        <f>(A!C212-xx!AQ211)*xx!AP211</f>
        <v>0</v>
      </c>
      <c r="AT211" s="5" t="str">
        <f t="shared" si="432"/>
        <v>Chocolate Talento Meio Amargo 90g</v>
      </c>
      <c r="AU211" s="51"/>
      <c r="AV211" s="6">
        <f t="shared" si="433"/>
        <v>74.98</v>
      </c>
      <c r="AW211" s="5">
        <f t="shared" si="434"/>
        <v>0</v>
      </c>
      <c r="AX211" s="172">
        <f>(A!C212-xx!AV211)*xx!AU211</f>
        <v>0</v>
      </c>
      <c r="AY211" s="51"/>
      <c r="AZ211" s="6">
        <f t="shared" si="435"/>
        <v>74.98</v>
      </c>
      <c r="BA211" s="5">
        <f t="shared" si="436"/>
        <v>0</v>
      </c>
      <c r="BB211" s="5">
        <f>(A!E212-xx!AZ211)*xx!AY211</f>
        <v>0</v>
      </c>
      <c r="BC211" s="5" t="str">
        <f t="shared" si="437"/>
        <v>Chocolate Talento Meio Amargo 90g</v>
      </c>
      <c r="BD211" s="51"/>
      <c r="BE211" s="6">
        <f t="shared" si="438"/>
        <v>74.98</v>
      </c>
      <c r="BF211" s="5">
        <f t="shared" si="439"/>
        <v>0</v>
      </c>
      <c r="BG211" s="172">
        <f>(A!C212-xx!BE211)*xx!BD211</f>
        <v>0</v>
      </c>
      <c r="BH211" s="51"/>
      <c r="BI211" s="6">
        <f t="shared" si="440"/>
        <v>74.98</v>
      </c>
      <c r="BJ211" s="5">
        <f t="shared" si="441"/>
        <v>0</v>
      </c>
      <c r="BK211" s="5">
        <f>(A!C212-xx!BI211)*xx!BH211</f>
        <v>0</v>
      </c>
      <c r="BL211" s="5" t="str">
        <f t="shared" si="442"/>
        <v>Chocolate Talento Meio Amargo 90g</v>
      </c>
      <c r="BM211" s="51"/>
      <c r="BN211" s="6">
        <f t="shared" si="443"/>
        <v>74.98</v>
      </c>
      <c r="BO211" s="5">
        <f t="shared" si="444"/>
        <v>0</v>
      </c>
      <c r="BP211" s="172">
        <f>(A!C212-xx!BN211)*xx!BM211</f>
        <v>0</v>
      </c>
      <c r="BQ211" s="51"/>
      <c r="BR211" s="6">
        <f t="shared" si="445"/>
        <v>74.98</v>
      </c>
      <c r="BS211" s="5">
        <f t="shared" si="446"/>
        <v>0</v>
      </c>
      <c r="BT211" s="5">
        <f>(A!C212-xx!BR211)*xx!BQ211</f>
        <v>0</v>
      </c>
      <c r="BU211" s="5" t="str">
        <f t="shared" si="447"/>
        <v>Chocolate Talento Meio Amargo 90g</v>
      </c>
      <c r="BV211" s="51"/>
      <c r="BW211" s="6">
        <f t="shared" si="448"/>
        <v>74.98</v>
      </c>
      <c r="BX211" s="5">
        <f t="shared" si="449"/>
        <v>0</v>
      </c>
      <c r="BY211" s="172">
        <f>(A!C212-xx!BW211)*xx!BV211</f>
        <v>0</v>
      </c>
      <c r="BZ211" s="51"/>
      <c r="CA211" s="6">
        <f t="shared" si="450"/>
        <v>74.98</v>
      </c>
      <c r="CB211" s="5">
        <f t="shared" si="451"/>
        <v>0</v>
      </c>
      <c r="CC211" s="5">
        <f>(A!C212-xx!CA211)*xx!BZ211</f>
        <v>0</v>
      </c>
      <c r="CD211" s="5" t="str">
        <f t="shared" si="452"/>
        <v>Chocolate Talento Meio Amargo 90g</v>
      </c>
      <c r="CE211" s="51"/>
      <c r="CF211" s="6">
        <f t="shared" si="453"/>
        <v>74.98</v>
      </c>
      <c r="CG211" s="5">
        <f t="shared" si="454"/>
        <v>0</v>
      </c>
      <c r="CH211" s="172">
        <f>(A!C212-xx!CF211)*xx!CE211</f>
        <v>0</v>
      </c>
      <c r="CI211" s="51"/>
      <c r="CJ211" s="6">
        <f t="shared" si="455"/>
        <v>74.98</v>
      </c>
      <c r="CK211" s="5">
        <f t="shared" si="456"/>
        <v>0</v>
      </c>
      <c r="CL211" s="5">
        <f>(A!C212-xx!CJ211)*xx!CI211</f>
        <v>0</v>
      </c>
      <c r="CM211" s="5" t="str">
        <f t="shared" si="457"/>
        <v>Chocolate Talento Meio Amargo 90g</v>
      </c>
      <c r="CN211" s="51"/>
      <c r="CO211" s="6">
        <f t="shared" si="458"/>
        <v>74.98</v>
      </c>
      <c r="CP211" s="5">
        <f t="shared" si="459"/>
        <v>0</v>
      </c>
      <c r="CQ211" s="172">
        <f>(A!C212-xx!CO211)*xx!CN211</f>
        <v>0</v>
      </c>
      <c r="CR211" s="51"/>
      <c r="CS211" s="6">
        <f t="shared" si="460"/>
        <v>74.98</v>
      </c>
      <c r="CT211" s="5">
        <f t="shared" si="461"/>
        <v>0</v>
      </c>
      <c r="CU211" s="5">
        <f>(A!C212-xx!CS211)*xx!CR211</f>
        <v>0</v>
      </c>
      <c r="CV211" s="5" t="str">
        <f t="shared" si="462"/>
        <v>Chocolate Talento Meio Amargo 90g</v>
      </c>
      <c r="CW211" s="51"/>
      <c r="CX211" s="6">
        <f t="shared" si="463"/>
        <v>74.98</v>
      </c>
      <c r="CY211" s="5">
        <f t="shared" si="464"/>
        <v>0</v>
      </c>
      <c r="CZ211" s="172">
        <f>(A!C212-xx!CX211)*xx!CW211</f>
        <v>0</v>
      </c>
      <c r="DA211" s="51"/>
      <c r="DB211" s="6">
        <f t="shared" si="465"/>
        <v>74.98</v>
      </c>
      <c r="DC211" s="5">
        <f t="shared" si="466"/>
        <v>0</v>
      </c>
      <c r="DD211" s="5">
        <f>(A!C212-xx!DB211)*xx!DA211</f>
        <v>0</v>
      </c>
      <c r="DE211" s="5" t="str">
        <f t="shared" si="467"/>
        <v>Chocolate Talento Meio Amargo 90g</v>
      </c>
      <c r="DF211" s="51"/>
      <c r="DG211" s="6">
        <f t="shared" si="468"/>
        <v>74.98</v>
      </c>
      <c r="DH211" s="5">
        <f t="shared" si="469"/>
        <v>0</v>
      </c>
      <c r="DI211" s="172">
        <f>(A!C212-xx!DG211)*xx!DF211</f>
        <v>0</v>
      </c>
      <c r="DJ211" s="51"/>
      <c r="DK211" s="6">
        <f t="shared" si="470"/>
        <v>74.98</v>
      </c>
      <c r="DL211" s="5">
        <f t="shared" si="471"/>
        <v>0</v>
      </c>
      <c r="DM211" s="5">
        <f>(A!C212-xx!DK211)*xx!DJ211</f>
        <v>0</v>
      </c>
      <c r="DN211" s="5" t="str">
        <f t="shared" si="472"/>
        <v>Chocolate Talento Meio Amargo 90g</v>
      </c>
      <c r="DO211" s="51"/>
      <c r="DP211" s="6">
        <f t="shared" si="473"/>
        <v>74.98</v>
      </c>
      <c r="DQ211" s="5">
        <f t="shared" si="474"/>
        <v>0</v>
      </c>
      <c r="DR211" s="172">
        <f>(A!C212-xx!DP211)*xx!DO211</f>
        <v>0</v>
      </c>
      <c r="DS211" s="51"/>
      <c r="DT211" s="6">
        <f t="shared" si="475"/>
        <v>74.98</v>
      </c>
      <c r="DU211" s="5">
        <f t="shared" si="476"/>
        <v>0</v>
      </c>
      <c r="DV211" s="5">
        <f>(A!C212-xx!DT211)*xx!DS211</f>
        <v>0</v>
      </c>
      <c r="DW211" s="5" t="str">
        <f t="shared" si="477"/>
        <v>Chocolate Talento Meio Amargo 90g</v>
      </c>
      <c r="DX211" s="51"/>
      <c r="DY211" s="6">
        <f t="shared" si="478"/>
        <v>74.98</v>
      </c>
      <c r="DZ211" s="5">
        <f t="shared" si="479"/>
        <v>0</v>
      </c>
      <c r="EA211" s="172">
        <f>(A!C212-xx!DY211)*xx!DX211</f>
        <v>0</v>
      </c>
      <c r="EB211" s="51"/>
      <c r="EC211" s="6">
        <f t="shared" si="480"/>
        <v>74.98</v>
      </c>
      <c r="ED211" s="5">
        <f t="shared" si="481"/>
        <v>0</v>
      </c>
      <c r="EE211" s="5">
        <f>(A!C212-xx!EC211)*xx!EB211</f>
        <v>0</v>
      </c>
      <c r="EF211" s="5" t="str">
        <f t="shared" si="482"/>
        <v>Chocolate Talento Meio Amargo 90g</v>
      </c>
      <c r="EG211" s="51"/>
      <c r="EH211" s="6">
        <f t="shared" si="483"/>
        <v>74.98</v>
      </c>
      <c r="EI211" s="5">
        <f t="shared" si="484"/>
        <v>0</v>
      </c>
      <c r="EJ211" s="172">
        <f>(A!C212-xx!EH211)*xx!EG211</f>
        <v>0</v>
      </c>
      <c r="EK211" s="51"/>
      <c r="EL211" s="6">
        <f t="shared" si="485"/>
        <v>74.98</v>
      </c>
      <c r="EM211" s="5">
        <f t="shared" si="486"/>
        <v>0</v>
      </c>
      <c r="EN211" s="5">
        <f>(A!C212-xx!EL211)*xx!EK211</f>
        <v>0</v>
      </c>
      <c r="EO211" s="5" t="str">
        <f t="shared" si="487"/>
        <v>Chocolate Talento Meio Amargo 90g</v>
      </c>
      <c r="EP211" s="51"/>
      <c r="EQ211" s="6">
        <f t="shared" si="488"/>
        <v>74.98</v>
      </c>
      <c r="ER211" s="5">
        <f t="shared" si="489"/>
        <v>0</v>
      </c>
      <c r="ES211" s="172">
        <f>(A!C212-xx!EQ211)*xx!EP211</f>
        <v>0</v>
      </c>
      <c r="ET211" s="51"/>
      <c r="EU211" s="6">
        <f t="shared" si="490"/>
        <v>74.98</v>
      </c>
      <c r="EV211" s="5">
        <f t="shared" si="491"/>
        <v>0</v>
      </c>
      <c r="EW211" s="5">
        <f>(A!C212-xx!EU211)*xx!ET211</f>
        <v>0</v>
      </c>
      <c r="EX211" s="5" t="str">
        <f t="shared" si="492"/>
        <v>Chocolate Talento Meio Amargo 90g</v>
      </c>
      <c r="EY211" s="51"/>
      <c r="EZ211" s="6">
        <f t="shared" si="493"/>
        <v>74.98</v>
      </c>
      <c r="FA211" s="5">
        <f t="shared" si="494"/>
        <v>0</v>
      </c>
      <c r="FB211" s="172">
        <f>(A!C212-xx!EZ211)*xx!EY211</f>
        <v>0</v>
      </c>
      <c r="FC211" s="51"/>
      <c r="FD211" s="6">
        <f t="shared" si="495"/>
        <v>74.98</v>
      </c>
      <c r="FE211" s="5">
        <f t="shared" si="496"/>
        <v>0</v>
      </c>
      <c r="FF211" s="5">
        <f>(A!C212-xx!FD211)*xx!FC211</f>
        <v>0</v>
      </c>
      <c r="FG211" s="5" t="str">
        <f t="shared" si="497"/>
        <v>Chocolate Talento Meio Amargo 90g</v>
      </c>
      <c r="FH211" s="51"/>
      <c r="FI211" s="6">
        <f t="shared" si="498"/>
        <v>74.98</v>
      </c>
      <c r="FJ211" s="5">
        <f t="shared" si="499"/>
        <v>0</v>
      </c>
      <c r="FK211" s="172">
        <f>(A!C212-xx!FI211)*xx!FH211</f>
        <v>0</v>
      </c>
      <c r="FL211" s="51"/>
      <c r="FM211" s="6">
        <f t="shared" si="500"/>
        <v>74.98</v>
      </c>
      <c r="FN211" s="5">
        <f t="shared" si="501"/>
        <v>0</v>
      </c>
      <c r="FO211" s="5">
        <f>(A!C212-xx!FM211)*xx!FL211</f>
        <v>0</v>
      </c>
      <c r="FP211" s="5" t="str">
        <f t="shared" si="502"/>
        <v>Chocolate Talento Meio Amargo 90g</v>
      </c>
      <c r="FQ211" s="51"/>
      <c r="FR211" s="6">
        <f t="shared" si="503"/>
        <v>74.98</v>
      </c>
      <c r="FS211" s="5">
        <f t="shared" si="504"/>
        <v>0</v>
      </c>
      <c r="FT211" s="172">
        <f>(A!C212-xx!FR211)*xx!FQ211</f>
        <v>0</v>
      </c>
      <c r="FU211" s="51"/>
      <c r="FV211" s="6">
        <f t="shared" si="505"/>
        <v>74.98</v>
      </c>
      <c r="FW211" s="5">
        <f t="shared" si="506"/>
        <v>0</v>
      </c>
      <c r="FX211" s="5">
        <f>(A!C212-xx!FV211)*xx!FU211</f>
        <v>0</v>
      </c>
      <c r="FY211" s="5" t="str">
        <f t="shared" si="507"/>
        <v>Chocolate Talento Meio Amargo 90g</v>
      </c>
      <c r="FZ211" s="51"/>
      <c r="GA211" s="6">
        <f t="shared" si="508"/>
        <v>74.98</v>
      </c>
      <c r="GB211" s="5">
        <f t="shared" si="509"/>
        <v>0</v>
      </c>
      <c r="GC211" s="172">
        <f>(A!C212-xx!GA211)*xx!FZ211</f>
        <v>0</v>
      </c>
      <c r="GD211" s="51"/>
      <c r="GE211" s="6">
        <f t="shared" si="510"/>
        <v>74.98</v>
      </c>
      <c r="GF211" s="5">
        <f t="shared" si="511"/>
        <v>0</v>
      </c>
      <c r="GG211" s="5">
        <f>(A!C212-xx!GE211)*xx!GD211</f>
        <v>0</v>
      </c>
      <c r="GH211" s="5" t="str">
        <f t="shared" si="512"/>
        <v>Chocolate Talento Meio Amargo 90g</v>
      </c>
      <c r="GI211" s="51"/>
      <c r="GJ211" s="6">
        <f t="shared" si="513"/>
        <v>74.98</v>
      </c>
      <c r="GK211" s="5">
        <f t="shared" si="514"/>
        <v>0</v>
      </c>
      <c r="GL211" s="172">
        <f>(A!C212-xx!GJ211)*xx!GI211</f>
        <v>0</v>
      </c>
      <c r="GM211" s="51"/>
      <c r="GN211" s="6">
        <f t="shared" si="515"/>
        <v>74.98</v>
      </c>
      <c r="GO211" s="5">
        <f t="shared" si="516"/>
        <v>0</v>
      </c>
      <c r="GP211" s="5">
        <f>(A!C212-xx!GN211)*xx!GM211</f>
        <v>0</v>
      </c>
      <c r="GQ211" s="5" t="str">
        <f t="shared" si="517"/>
        <v>Chocolate Talento Meio Amargo 90g</v>
      </c>
      <c r="GR211" s="51"/>
      <c r="GS211" s="6">
        <f t="shared" si="518"/>
        <v>74.98</v>
      </c>
      <c r="GT211" s="5">
        <f t="shared" si="519"/>
        <v>0</v>
      </c>
      <c r="GU211" s="172">
        <f>(A!C212-xx!GS211)*xx!GR211</f>
        <v>0</v>
      </c>
      <c r="GV211" s="51"/>
      <c r="GW211" s="6">
        <f t="shared" si="520"/>
        <v>74.98</v>
      </c>
      <c r="GX211" s="5">
        <f t="shared" si="521"/>
        <v>0</v>
      </c>
      <c r="GY211" s="5">
        <f>(A!C212-xx!GW211)*xx!GV211</f>
        <v>0</v>
      </c>
      <c r="GZ211" s="5" t="str">
        <f t="shared" si="522"/>
        <v>Chocolate Talento Meio Amargo 90g</v>
      </c>
      <c r="HA211" s="51"/>
      <c r="HB211" s="6">
        <f t="shared" si="523"/>
        <v>74.98</v>
      </c>
      <c r="HC211" s="5">
        <f t="shared" si="524"/>
        <v>0</v>
      </c>
      <c r="HD211" s="172">
        <f>(A!C212-xx!HB211)*xx!HA211</f>
        <v>0</v>
      </c>
      <c r="HE211" s="51"/>
      <c r="HF211" s="6">
        <f t="shared" si="525"/>
        <v>74.98</v>
      </c>
      <c r="HG211" s="5">
        <f t="shared" si="526"/>
        <v>0</v>
      </c>
      <c r="HH211" s="5">
        <f>(A!C212-xx!HF211)*xx!HE211</f>
        <v>0</v>
      </c>
      <c r="HI211" s="5" t="str">
        <f t="shared" si="527"/>
        <v>Chocolate Talento Meio Amargo 90g</v>
      </c>
      <c r="HJ211" s="51"/>
      <c r="HK211" s="6">
        <f t="shared" si="528"/>
        <v>74.98</v>
      </c>
      <c r="HL211" s="5">
        <f t="shared" si="529"/>
        <v>0</v>
      </c>
      <c r="HM211" s="172">
        <f>(A!C212-xx!HK211)*xx!HJ211</f>
        <v>0</v>
      </c>
      <c r="HN211" s="51"/>
      <c r="HO211" s="6">
        <f t="shared" si="530"/>
        <v>74.98</v>
      </c>
      <c r="HP211" s="5">
        <f t="shared" si="531"/>
        <v>0</v>
      </c>
      <c r="HQ211" s="5">
        <f>-(A!C212-xx!HO211)*xx!HN211</f>
        <v>0</v>
      </c>
      <c r="HR211" s="5" t="str">
        <f t="shared" si="532"/>
        <v>Chocolate Talento Meio Amargo 90g</v>
      </c>
      <c r="HS211" s="51"/>
      <c r="HT211" s="6">
        <f t="shared" si="533"/>
        <v>74.98</v>
      </c>
      <c r="HU211" s="5">
        <f t="shared" si="534"/>
        <v>0</v>
      </c>
      <c r="HV211" s="172">
        <f>(A!C212-xx!HT211)*xx!HS211</f>
        <v>0</v>
      </c>
      <c r="HW211" s="51"/>
      <c r="HX211" s="6">
        <f>A!C212</f>
        <v>74.98</v>
      </c>
      <c r="HY211" s="5">
        <f t="shared" si="535"/>
        <v>0</v>
      </c>
      <c r="HZ211" s="5">
        <f>(A!C212-xx!HX211)*xx!HW211</f>
        <v>0</v>
      </c>
      <c r="IA211" s="5" t="str">
        <f>A!B212</f>
        <v>Chocolate Talento Meio Amargo 90g</v>
      </c>
      <c r="IB211" s="5">
        <f t="shared" si="536"/>
        <v>0</v>
      </c>
      <c r="IC211" s="21">
        <f t="shared" si="537"/>
        <v>0</v>
      </c>
      <c r="ID211" s="21" t="e">
        <f>A!#REF!</f>
        <v>#REF!</v>
      </c>
      <c r="IE211" s="21" t="e">
        <f>NF!IS211</f>
        <v>#DIV/0!</v>
      </c>
      <c r="IF211" s="26" t="e">
        <f t="shared" si="538"/>
        <v>#REF!</v>
      </c>
      <c r="IG211" s="6" t="e">
        <f t="shared" si="539"/>
        <v>#REF!</v>
      </c>
      <c r="IH211" s="34" t="e">
        <f t="shared" si="540"/>
        <v>#REF!</v>
      </c>
      <c r="II211" s="174" t="e">
        <f>IB211+A!#REF!+NF!IQ211</f>
        <v>#REF!</v>
      </c>
      <c r="IJ211" s="175" t="e">
        <f>IC211+A!#REF!+NF!IR211</f>
        <v>#REF!</v>
      </c>
      <c r="IK211" s="175" t="e">
        <f>II211*A!C212</f>
        <v>#REF!</v>
      </c>
      <c r="IL211" s="175" t="e">
        <f t="shared" si="408"/>
        <v>#REF!</v>
      </c>
      <c r="IM211" s="81" t="e">
        <f t="shared" si="541"/>
        <v>#REF!</v>
      </c>
      <c r="IN211" s="57" t="str">
        <f t="shared" si="542"/>
        <v>Chocolate Talento Meio Amargo 90g</v>
      </c>
      <c r="IO211" s="57" t="e">
        <f>IF211/A!C212</f>
        <v>#REF!</v>
      </c>
      <c r="IP211" s="66"/>
      <c r="IQ211" s="57" t="e">
        <f t="shared" si="543"/>
        <v>#REF!</v>
      </c>
      <c r="IR211" s="11" t="e">
        <f>IF211-#REF!</f>
        <v>#REF!</v>
      </c>
    </row>
    <row r="212" spans="1:252" x14ac:dyDescent="0.2">
      <c r="A212" s="19" t="str">
        <f>A!B213</f>
        <v>Chocolate Talento Rech Torta Limão 90g</v>
      </c>
      <c r="B212" s="63"/>
      <c r="C212" s="31">
        <f>A!C213</f>
        <v>5.12</v>
      </c>
      <c r="D212" s="14">
        <f t="shared" si="409"/>
        <v>0</v>
      </c>
      <c r="E212" s="169">
        <f>(A!C213-xx!C212)*xx!B212</f>
        <v>0</v>
      </c>
      <c r="F212" s="63"/>
      <c r="G212" s="22">
        <f t="shared" si="410"/>
        <v>5.12</v>
      </c>
      <c r="H212" s="1">
        <f t="shared" si="411"/>
        <v>0</v>
      </c>
      <c r="I212" s="1">
        <f>(A!C213-xx!G212)*xx!F212</f>
        <v>0</v>
      </c>
      <c r="J212" s="1" t="str">
        <f t="shared" si="412"/>
        <v>Chocolate Talento Rech Torta Limão 90g</v>
      </c>
      <c r="K212" s="63"/>
      <c r="L212" s="2">
        <f t="shared" si="413"/>
        <v>5.12</v>
      </c>
      <c r="M212" s="1">
        <f t="shared" si="414"/>
        <v>0</v>
      </c>
      <c r="N212" s="64">
        <f>(A!C213-xx!L212)*xx!K212</f>
        <v>0</v>
      </c>
      <c r="O212" s="63"/>
      <c r="P212" s="2">
        <f t="shared" si="415"/>
        <v>5.12</v>
      </c>
      <c r="Q212" s="1">
        <f t="shared" si="416"/>
        <v>0</v>
      </c>
      <c r="R212" s="14">
        <f>(A!C213-xx!P212)*xx!O212</f>
        <v>0</v>
      </c>
      <c r="S212" s="14" t="str">
        <f t="shared" si="417"/>
        <v>Chocolate Talento Rech Torta Limão 90g</v>
      </c>
      <c r="T212" s="63"/>
      <c r="U212" s="22">
        <f t="shared" si="418"/>
        <v>5.12</v>
      </c>
      <c r="V212" s="1">
        <f t="shared" si="419"/>
        <v>0</v>
      </c>
      <c r="W212" s="64">
        <f>(A!C213-xx!U212)*xx!T212</f>
        <v>0</v>
      </c>
      <c r="X212" s="63"/>
      <c r="Y212" s="2">
        <f t="shared" si="420"/>
        <v>5.12</v>
      </c>
      <c r="Z212" s="1">
        <f t="shared" si="421"/>
        <v>0</v>
      </c>
      <c r="AA212" s="1">
        <f>(A!C213-xx!Y212)*xx!X212</f>
        <v>0</v>
      </c>
      <c r="AB212" s="1" t="str">
        <f t="shared" si="422"/>
        <v>Chocolate Talento Rech Torta Limão 90g</v>
      </c>
      <c r="AC212" s="63"/>
      <c r="AD212" s="2">
        <f t="shared" si="423"/>
        <v>5.12</v>
      </c>
      <c r="AE212" s="1">
        <f t="shared" si="424"/>
        <v>0</v>
      </c>
      <c r="AF212" s="64">
        <f>(A!C213-xx!AD212)*xx!AC212</f>
        <v>0</v>
      </c>
      <c r="AG212" s="63"/>
      <c r="AH212" s="2">
        <f t="shared" si="425"/>
        <v>5.12</v>
      </c>
      <c r="AI212" s="1">
        <f t="shared" si="426"/>
        <v>0</v>
      </c>
      <c r="AJ212" s="1">
        <f>(A!C213-xx!AH212)*xx!AG212</f>
        <v>0</v>
      </c>
      <c r="AK212" s="1" t="str">
        <f t="shared" si="427"/>
        <v>Chocolate Talento Rech Torta Limão 90g</v>
      </c>
      <c r="AL212" s="63"/>
      <c r="AM212" s="2">
        <f t="shared" si="428"/>
        <v>5.12</v>
      </c>
      <c r="AN212" s="1">
        <f t="shared" si="429"/>
        <v>0</v>
      </c>
      <c r="AO212" s="64">
        <f>(A!C213-xx!AM212)*xx!AL212</f>
        <v>0</v>
      </c>
      <c r="AP212" s="63"/>
      <c r="AQ212" s="2">
        <f t="shared" si="430"/>
        <v>5.12</v>
      </c>
      <c r="AR212" s="1">
        <f t="shared" si="431"/>
        <v>0</v>
      </c>
      <c r="AS212" s="1">
        <f>(A!C213-xx!AQ212)*xx!AP212</f>
        <v>0</v>
      </c>
      <c r="AT212" s="1" t="str">
        <f t="shared" si="432"/>
        <v>Chocolate Talento Rech Torta Limão 90g</v>
      </c>
      <c r="AU212" s="63"/>
      <c r="AV212" s="2">
        <f t="shared" si="433"/>
        <v>5.12</v>
      </c>
      <c r="AW212" s="1">
        <f t="shared" si="434"/>
        <v>0</v>
      </c>
      <c r="AX212" s="64">
        <f>(A!C213-xx!AV212)*xx!AU212</f>
        <v>0</v>
      </c>
      <c r="AY212" s="63"/>
      <c r="AZ212" s="2">
        <f t="shared" si="435"/>
        <v>5.12</v>
      </c>
      <c r="BA212" s="1">
        <f t="shared" si="436"/>
        <v>0</v>
      </c>
      <c r="BB212" s="1">
        <f>(A!E213-xx!AZ212)*xx!AY212</f>
        <v>0</v>
      </c>
      <c r="BC212" s="1" t="str">
        <f t="shared" si="437"/>
        <v>Chocolate Talento Rech Torta Limão 90g</v>
      </c>
      <c r="BD212" s="63"/>
      <c r="BE212" s="2">
        <f t="shared" si="438"/>
        <v>5.12</v>
      </c>
      <c r="BF212" s="1">
        <f t="shared" si="439"/>
        <v>0</v>
      </c>
      <c r="BG212" s="64">
        <f>(A!C213-xx!BE212)*xx!BD212</f>
        <v>0</v>
      </c>
      <c r="BH212" s="63"/>
      <c r="BI212" s="2">
        <f t="shared" si="440"/>
        <v>5.12</v>
      </c>
      <c r="BJ212" s="1">
        <f t="shared" si="441"/>
        <v>0</v>
      </c>
      <c r="BK212" s="1">
        <f>(A!C213-xx!BI212)*xx!BH212</f>
        <v>0</v>
      </c>
      <c r="BL212" s="1" t="str">
        <f t="shared" si="442"/>
        <v>Chocolate Talento Rech Torta Limão 90g</v>
      </c>
      <c r="BM212" s="63"/>
      <c r="BN212" s="2">
        <f t="shared" si="443"/>
        <v>5.12</v>
      </c>
      <c r="BO212" s="1">
        <f t="shared" si="444"/>
        <v>0</v>
      </c>
      <c r="BP212" s="64">
        <f>(A!C213-xx!BN212)*xx!BM212</f>
        <v>0</v>
      </c>
      <c r="BQ212" s="63"/>
      <c r="BR212" s="2">
        <f t="shared" si="445"/>
        <v>5.12</v>
      </c>
      <c r="BS212" s="1">
        <f t="shared" si="446"/>
        <v>0</v>
      </c>
      <c r="BT212" s="1">
        <f>(A!C213-xx!BR212)*xx!BQ212</f>
        <v>0</v>
      </c>
      <c r="BU212" s="1" t="str">
        <f t="shared" si="447"/>
        <v>Chocolate Talento Rech Torta Limão 90g</v>
      </c>
      <c r="BV212" s="63"/>
      <c r="BW212" s="2">
        <f t="shared" si="448"/>
        <v>5.12</v>
      </c>
      <c r="BX212" s="1">
        <f t="shared" si="449"/>
        <v>0</v>
      </c>
      <c r="BY212" s="64">
        <f>(A!C213-xx!BW212)*xx!BV212</f>
        <v>0</v>
      </c>
      <c r="BZ212" s="63"/>
      <c r="CA212" s="2">
        <f t="shared" si="450"/>
        <v>5.12</v>
      </c>
      <c r="CB212" s="1">
        <f t="shared" si="451"/>
        <v>0</v>
      </c>
      <c r="CC212" s="1">
        <f>(A!C213-xx!CA212)*xx!BZ212</f>
        <v>0</v>
      </c>
      <c r="CD212" s="1" t="str">
        <f t="shared" si="452"/>
        <v>Chocolate Talento Rech Torta Limão 90g</v>
      </c>
      <c r="CE212" s="63"/>
      <c r="CF212" s="2">
        <f t="shared" si="453"/>
        <v>5.12</v>
      </c>
      <c r="CG212" s="1">
        <f t="shared" si="454"/>
        <v>0</v>
      </c>
      <c r="CH212" s="64">
        <f>(A!C213-xx!CF212)*xx!CE212</f>
        <v>0</v>
      </c>
      <c r="CI212" s="63"/>
      <c r="CJ212" s="2">
        <f t="shared" si="455"/>
        <v>5.12</v>
      </c>
      <c r="CK212" s="1">
        <f t="shared" si="456"/>
        <v>0</v>
      </c>
      <c r="CL212" s="1">
        <f>(A!C213-xx!CJ212)*xx!CI212</f>
        <v>0</v>
      </c>
      <c r="CM212" s="1" t="str">
        <f t="shared" si="457"/>
        <v>Chocolate Talento Rech Torta Limão 90g</v>
      </c>
      <c r="CN212" s="63"/>
      <c r="CO212" s="2">
        <f t="shared" si="458"/>
        <v>5.12</v>
      </c>
      <c r="CP212" s="1">
        <f t="shared" si="459"/>
        <v>0</v>
      </c>
      <c r="CQ212" s="64">
        <f>(A!C213-xx!CO212)*xx!CN212</f>
        <v>0</v>
      </c>
      <c r="CR212" s="63"/>
      <c r="CS212" s="2">
        <f t="shared" si="460"/>
        <v>5.12</v>
      </c>
      <c r="CT212" s="1">
        <f t="shared" si="461"/>
        <v>0</v>
      </c>
      <c r="CU212" s="1">
        <f>(A!C213-xx!CS212)*xx!CR212</f>
        <v>0</v>
      </c>
      <c r="CV212" s="1" t="str">
        <f t="shared" si="462"/>
        <v>Chocolate Talento Rech Torta Limão 90g</v>
      </c>
      <c r="CW212" s="63"/>
      <c r="CX212" s="2">
        <f t="shared" si="463"/>
        <v>5.12</v>
      </c>
      <c r="CY212" s="1">
        <f t="shared" si="464"/>
        <v>0</v>
      </c>
      <c r="CZ212" s="64">
        <f>(A!C213-xx!CX212)*xx!CW212</f>
        <v>0</v>
      </c>
      <c r="DA212" s="63"/>
      <c r="DB212" s="2">
        <f t="shared" si="465"/>
        <v>5.12</v>
      </c>
      <c r="DC212" s="1">
        <f t="shared" si="466"/>
        <v>0</v>
      </c>
      <c r="DD212" s="1">
        <f>(A!C213-xx!DB212)*xx!DA212</f>
        <v>0</v>
      </c>
      <c r="DE212" s="1" t="str">
        <f t="shared" si="467"/>
        <v>Chocolate Talento Rech Torta Limão 90g</v>
      </c>
      <c r="DF212" s="63"/>
      <c r="DG212" s="2">
        <f t="shared" si="468"/>
        <v>5.12</v>
      </c>
      <c r="DH212" s="1">
        <f t="shared" si="469"/>
        <v>0</v>
      </c>
      <c r="DI212" s="64">
        <f>(A!C213-xx!DG212)*xx!DF212</f>
        <v>0</v>
      </c>
      <c r="DJ212" s="63"/>
      <c r="DK212" s="2">
        <f t="shared" si="470"/>
        <v>5.12</v>
      </c>
      <c r="DL212" s="1">
        <f t="shared" si="471"/>
        <v>0</v>
      </c>
      <c r="DM212" s="1">
        <f>(A!C213-xx!DK212)*xx!DJ212</f>
        <v>0</v>
      </c>
      <c r="DN212" s="1" t="str">
        <f t="shared" si="472"/>
        <v>Chocolate Talento Rech Torta Limão 90g</v>
      </c>
      <c r="DO212" s="63"/>
      <c r="DP212" s="2">
        <f t="shared" si="473"/>
        <v>5.12</v>
      </c>
      <c r="DQ212" s="1">
        <f t="shared" si="474"/>
        <v>0</v>
      </c>
      <c r="DR212" s="64">
        <f>(A!C213-xx!DP212)*xx!DO212</f>
        <v>0</v>
      </c>
      <c r="DS212" s="63"/>
      <c r="DT212" s="2">
        <f t="shared" si="475"/>
        <v>5.12</v>
      </c>
      <c r="DU212" s="1">
        <f t="shared" si="476"/>
        <v>0</v>
      </c>
      <c r="DV212" s="1">
        <f>(A!C213-xx!DT212)*xx!DS212</f>
        <v>0</v>
      </c>
      <c r="DW212" s="1" t="str">
        <f t="shared" si="477"/>
        <v>Chocolate Talento Rech Torta Limão 90g</v>
      </c>
      <c r="DX212" s="63"/>
      <c r="DY212" s="2">
        <f t="shared" si="478"/>
        <v>5.12</v>
      </c>
      <c r="DZ212" s="1">
        <f t="shared" si="479"/>
        <v>0</v>
      </c>
      <c r="EA212" s="64">
        <f>(A!C213-xx!DY212)*xx!DX212</f>
        <v>0</v>
      </c>
      <c r="EB212" s="63"/>
      <c r="EC212" s="2">
        <f t="shared" si="480"/>
        <v>5.12</v>
      </c>
      <c r="ED212" s="1">
        <f t="shared" si="481"/>
        <v>0</v>
      </c>
      <c r="EE212" s="1">
        <f>(A!C213-xx!EC212)*xx!EB212</f>
        <v>0</v>
      </c>
      <c r="EF212" s="1" t="str">
        <f t="shared" si="482"/>
        <v>Chocolate Talento Rech Torta Limão 90g</v>
      </c>
      <c r="EG212" s="63"/>
      <c r="EH212" s="2">
        <f t="shared" si="483"/>
        <v>5.12</v>
      </c>
      <c r="EI212" s="1">
        <f t="shared" si="484"/>
        <v>0</v>
      </c>
      <c r="EJ212" s="64">
        <f>(A!C213-xx!EH212)*xx!EG212</f>
        <v>0</v>
      </c>
      <c r="EK212" s="63"/>
      <c r="EL212" s="2">
        <f t="shared" si="485"/>
        <v>5.12</v>
      </c>
      <c r="EM212" s="1">
        <f t="shared" si="486"/>
        <v>0</v>
      </c>
      <c r="EN212" s="1">
        <f>(A!C213-xx!EL212)*xx!EK212</f>
        <v>0</v>
      </c>
      <c r="EO212" s="1" t="str">
        <f t="shared" si="487"/>
        <v>Chocolate Talento Rech Torta Limão 90g</v>
      </c>
      <c r="EP212" s="63"/>
      <c r="EQ212" s="2">
        <f t="shared" si="488"/>
        <v>5.12</v>
      </c>
      <c r="ER212" s="1">
        <f t="shared" si="489"/>
        <v>0</v>
      </c>
      <c r="ES212" s="64">
        <f>(A!C213-xx!EQ212)*xx!EP212</f>
        <v>0</v>
      </c>
      <c r="ET212" s="63"/>
      <c r="EU212" s="2">
        <f t="shared" si="490"/>
        <v>5.12</v>
      </c>
      <c r="EV212" s="1">
        <f t="shared" si="491"/>
        <v>0</v>
      </c>
      <c r="EW212" s="1">
        <f>(A!C213-xx!EU212)*xx!ET212</f>
        <v>0</v>
      </c>
      <c r="EX212" s="1" t="str">
        <f t="shared" si="492"/>
        <v>Chocolate Talento Rech Torta Limão 90g</v>
      </c>
      <c r="EY212" s="63"/>
      <c r="EZ212" s="2">
        <f t="shared" si="493"/>
        <v>5.12</v>
      </c>
      <c r="FA212" s="1">
        <f t="shared" si="494"/>
        <v>0</v>
      </c>
      <c r="FB212" s="64">
        <f>(A!C213-xx!EZ212)*xx!EY212</f>
        <v>0</v>
      </c>
      <c r="FC212" s="63"/>
      <c r="FD212" s="2">
        <f t="shared" si="495"/>
        <v>5.12</v>
      </c>
      <c r="FE212" s="1">
        <f t="shared" si="496"/>
        <v>0</v>
      </c>
      <c r="FF212" s="1">
        <f>(A!C213-xx!FD212)*xx!FC212</f>
        <v>0</v>
      </c>
      <c r="FG212" s="1" t="str">
        <f t="shared" si="497"/>
        <v>Chocolate Talento Rech Torta Limão 90g</v>
      </c>
      <c r="FH212" s="63"/>
      <c r="FI212" s="2">
        <f t="shared" si="498"/>
        <v>5.12</v>
      </c>
      <c r="FJ212" s="1">
        <f t="shared" si="499"/>
        <v>0</v>
      </c>
      <c r="FK212" s="64">
        <f>(A!C213-xx!FI212)*xx!FH212</f>
        <v>0</v>
      </c>
      <c r="FL212" s="63"/>
      <c r="FM212" s="2">
        <f t="shared" si="500"/>
        <v>5.12</v>
      </c>
      <c r="FN212" s="1">
        <f t="shared" si="501"/>
        <v>0</v>
      </c>
      <c r="FO212" s="1">
        <f>(A!C213-xx!FM212)*xx!FL212</f>
        <v>0</v>
      </c>
      <c r="FP212" s="1" t="str">
        <f t="shared" si="502"/>
        <v>Chocolate Talento Rech Torta Limão 90g</v>
      </c>
      <c r="FQ212" s="63"/>
      <c r="FR212" s="2">
        <f t="shared" si="503"/>
        <v>5.12</v>
      </c>
      <c r="FS212" s="1">
        <f t="shared" si="504"/>
        <v>0</v>
      </c>
      <c r="FT212" s="64">
        <f>(A!C213-xx!FR212)*xx!FQ212</f>
        <v>0</v>
      </c>
      <c r="FU212" s="63"/>
      <c r="FV212" s="2">
        <f t="shared" si="505"/>
        <v>5.12</v>
      </c>
      <c r="FW212" s="1">
        <f t="shared" si="506"/>
        <v>0</v>
      </c>
      <c r="FX212" s="1">
        <f>(A!C213-xx!FV212)*xx!FU212</f>
        <v>0</v>
      </c>
      <c r="FY212" s="1" t="str">
        <f t="shared" si="507"/>
        <v>Chocolate Talento Rech Torta Limão 90g</v>
      </c>
      <c r="FZ212" s="63"/>
      <c r="GA212" s="2">
        <f t="shared" si="508"/>
        <v>5.12</v>
      </c>
      <c r="GB212" s="1">
        <f t="shared" si="509"/>
        <v>0</v>
      </c>
      <c r="GC212" s="64">
        <f>(A!C213-xx!GA212)*xx!FZ212</f>
        <v>0</v>
      </c>
      <c r="GD212" s="63"/>
      <c r="GE212" s="2">
        <f t="shared" si="510"/>
        <v>5.12</v>
      </c>
      <c r="GF212" s="1">
        <f t="shared" si="511"/>
        <v>0</v>
      </c>
      <c r="GG212" s="1">
        <f>(A!C213-xx!GE212)*xx!GD212</f>
        <v>0</v>
      </c>
      <c r="GH212" s="1" t="str">
        <f t="shared" si="512"/>
        <v>Chocolate Talento Rech Torta Limão 90g</v>
      </c>
      <c r="GI212" s="63"/>
      <c r="GJ212" s="2">
        <f t="shared" si="513"/>
        <v>5.12</v>
      </c>
      <c r="GK212" s="1">
        <f t="shared" si="514"/>
        <v>0</v>
      </c>
      <c r="GL212" s="64">
        <f>(A!C213-xx!GJ212)*xx!GI212</f>
        <v>0</v>
      </c>
      <c r="GM212" s="63"/>
      <c r="GN212" s="2">
        <f t="shared" si="515"/>
        <v>5.12</v>
      </c>
      <c r="GO212" s="1">
        <f t="shared" si="516"/>
        <v>0</v>
      </c>
      <c r="GP212" s="1">
        <f>(A!C213-xx!GN212)*xx!GM212</f>
        <v>0</v>
      </c>
      <c r="GQ212" s="1" t="str">
        <f t="shared" si="517"/>
        <v>Chocolate Talento Rech Torta Limão 90g</v>
      </c>
      <c r="GR212" s="63"/>
      <c r="GS212" s="2">
        <f t="shared" si="518"/>
        <v>5.12</v>
      </c>
      <c r="GT212" s="1">
        <f t="shared" si="519"/>
        <v>0</v>
      </c>
      <c r="GU212" s="64">
        <f>(A!C213-xx!GS212)*xx!GR212</f>
        <v>0</v>
      </c>
      <c r="GV212" s="63"/>
      <c r="GW212" s="2">
        <f t="shared" si="520"/>
        <v>5.12</v>
      </c>
      <c r="GX212" s="1">
        <f t="shared" si="521"/>
        <v>0</v>
      </c>
      <c r="GY212" s="1">
        <f>(A!C213-xx!GW212)*xx!GV212</f>
        <v>0</v>
      </c>
      <c r="GZ212" s="1" t="str">
        <f t="shared" si="522"/>
        <v>Chocolate Talento Rech Torta Limão 90g</v>
      </c>
      <c r="HA212" s="63"/>
      <c r="HB212" s="2">
        <f t="shared" si="523"/>
        <v>5.12</v>
      </c>
      <c r="HC212" s="1">
        <f t="shared" si="524"/>
        <v>0</v>
      </c>
      <c r="HD212" s="64">
        <f>(A!C213-xx!HB212)*xx!HA212</f>
        <v>0</v>
      </c>
      <c r="HE212" s="63"/>
      <c r="HF212" s="2">
        <f t="shared" si="525"/>
        <v>5.12</v>
      </c>
      <c r="HG212" s="1">
        <f t="shared" si="526"/>
        <v>0</v>
      </c>
      <c r="HH212" s="1">
        <f>(A!C213-xx!HF212)*xx!HE212</f>
        <v>0</v>
      </c>
      <c r="HI212" s="1" t="str">
        <f t="shared" si="527"/>
        <v>Chocolate Talento Rech Torta Limão 90g</v>
      </c>
      <c r="HJ212" s="63"/>
      <c r="HK212" s="2">
        <f t="shared" si="528"/>
        <v>5.12</v>
      </c>
      <c r="HL212" s="1">
        <f t="shared" si="529"/>
        <v>0</v>
      </c>
      <c r="HM212" s="64">
        <f>(A!C213-xx!HK212)*xx!HJ212</f>
        <v>0</v>
      </c>
      <c r="HN212" s="63"/>
      <c r="HO212" s="2">
        <f t="shared" si="530"/>
        <v>5.12</v>
      </c>
      <c r="HP212" s="1">
        <f t="shared" si="531"/>
        <v>0</v>
      </c>
      <c r="HQ212" s="1">
        <f>-(A!C213-xx!HO212)*xx!HN212</f>
        <v>0</v>
      </c>
      <c r="HR212" s="1" t="str">
        <f t="shared" si="532"/>
        <v>Chocolate Talento Rech Torta Limão 90g</v>
      </c>
      <c r="HS212" s="63"/>
      <c r="HT212" s="2">
        <f t="shared" si="533"/>
        <v>5.12</v>
      </c>
      <c r="HU212" s="1">
        <f t="shared" si="534"/>
        <v>0</v>
      </c>
      <c r="HV212" s="64">
        <f>(A!C213-xx!HT212)*xx!HS212</f>
        <v>0</v>
      </c>
      <c r="HW212" s="63"/>
      <c r="HX212" s="2">
        <f>A!C213</f>
        <v>5.12</v>
      </c>
      <c r="HY212" s="1">
        <f t="shared" si="535"/>
        <v>0</v>
      </c>
      <c r="HZ212" s="1">
        <f>(A!C213-xx!HX212)*xx!HW212</f>
        <v>0</v>
      </c>
      <c r="IA212" s="1" t="str">
        <f>A!B213</f>
        <v>Chocolate Talento Rech Torta Limão 90g</v>
      </c>
      <c r="IB212" s="1">
        <f t="shared" si="536"/>
        <v>0</v>
      </c>
      <c r="IC212" s="14">
        <f t="shared" si="537"/>
        <v>0</v>
      </c>
      <c r="ID212" s="14" t="e">
        <f>A!#REF!</f>
        <v>#REF!</v>
      </c>
      <c r="IE212" s="14" t="e">
        <f>NF!IS212</f>
        <v>#DIV/0!</v>
      </c>
      <c r="IF212" s="26" t="e">
        <f t="shared" si="538"/>
        <v>#REF!</v>
      </c>
      <c r="IG212" s="2" t="e">
        <f t="shared" si="539"/>
        <v>#REF!</v>
      </c>
      <c r="IH212" s="170" t="e">
        <f t="shared" si="540"/>
        <v>#REF!</v>
      </c>
      <c r="II212" s="174" t="e">
        <f>IB212+A!#REF!+NF!IQ212</f>
        <v>#REF!</v>
      </c>
      <c r="IJ212" s="175" t="e">
        <f>IC212+A!#REF!+NF!IR212</f>
        <v>#REF!</v>
      </c>
      <c r="IK212" s="175" t="e">
        <f>II212*A!C213</f>
        <v>#REF!</v>
      </c>
      <c r="IL212" s="175" t="e">
        <f t="shared" si="408"/>
        <v>#REF!</v>
      </c>
      <c r="IM212" s="81" t="e">
        <f t="shared" si="541"/>
        <v>#REF!</v>
      </c>
      <c r="IN212" s="84" t="str">
        <f t="shared" si="542"/>
        <v>Chocolate Talento Rech Torta Limão 90g</v>
      </c>
      <c r="IO212" s="84" t="e">
        <f>IF212/A!C213</f>
        <v>#REF!</v>
      </c>
      <c r="IP212" s="72"/>
      <c r="IQ212" s="84" t="e">
        <f t="shared" si="543"/>
        <v>#REF!</v>
      </c>
      <c r="IR212" s="85" t="e">
        <f>IF212-#REF!</f>
        <v>#REF!</v>
      </c>
    </row>
    <row r="213" spans="1:252" x14ac:dyDescent="0.2">
      <c r="A213" s="20" t="str">
        <f>A!B214</f>
        <v>Chocolate Talento Recheado Cookies 90g</v>
      </c>
      <c r="B213" s="51"/>
      <c r="C213" s="65">
        <f>A!C214</f>
        <v>5.12</v>
      </c>
      <c r="D213" s="21">
        <f t="shared" si="409"/>
        <v>0</v>
      </c>
      <c r="E213" s="171">
        <f>(A!C214-xx!C213)*xx!B213</f>
        <v>0</v>
      </c>
      <c r="F213" s="51"/>
      <c r="G213" s="32">
        <f t="shared" si="410"/>
        <v>5.12</v>
      </c>
      <c r="H213" s="5">
        <f t="shared" si="411"/>
        <v>0</v>
      </c>
      <c r="I213" s="5">
        <f>(A!C214-xx!G213)*xx!F213</f>
        <v>0</v>
      </c>
      <c r="J213" s="5" t="str">
        <f t="shared" si="412"/>
        <v>Chocolate Talento Recheado Cookies 90g</v>
      </c>
      <c r="K213" s="51"/>
      <c r="L213" s="6">
        <f t="shared" si="413"/>
        <v>5.12</v>
      </c>
      <c r="M213" s="5">
        <f t="shared" si="414"/>
        <v>0</v>
      </c>
      <c r="N213" s="172">
        <f>(A!C214-xx!L213)*xx!K213</f>
        <v>0</v>
      </c>
      <c r="O213" s="51"/>
      <c r="P213" s="6">
        <f t="shared" si="415"/>
        <v>5.12</v>
      </c>
      <c r="Q213" s="5">
        <f t="shared" si="416"/>
        <v>0</v>
      </c>
      <c r="R213" s="21">
        <f>(A!C214-xx!P213)*xx!O213</f>
        <v>0</v>
      </c>
      <c r="S213" s="21" t="str">
        <f t="shared" si="417"/>
        <v>Chocolate Talento Recheado Cookies 90g</v>
      </c>
      <c r="T213" s="51"/>
      <c r="U213" s="32">
        <f t="shared" si="418"/>
        <v>5.12</v>
      </c>
      <c r="V213" s="5">
        <f t="shared" si="419"/>
        <v>0</v>
      </c>
      <c r="W213" s="172">
        <f>(A!C214-xx!U213)*xx!T213</f>
        <v>0</v>
      </c>
      <c r="X213" s="51"/>
      <c r="Y213" s="6">
        <f t="shared" si="420"/>
        <v>5.12</v>
      </c>
      <c r="Z213" s="5">
        <f t="shared" si="421"/>
        <v>0</v>
      </c>
      <c r="AA213" s="5">
        <f>(A!C214-xx!Y213)*xx!X213</f>
        <v>0</v>
      </c>
      <c r="AB213" s="5" t="str">
        <f t="shared" si="422"/>
        <v>Chocolate Talento Recheado Cookies 90g</v>
      </c>
      <c r="AC213" s="51"/>
      <c r="AD213" s="6">
        <f t="shared" si="423"/>
        <v>5.12</v>
      </c>
      <c r="AE213" s="5">
        <f t="shared" si="424"/>
        <v>0</v>
      </c>
      <c r="AF213" s="172">
        <f>(A!C214-xx!AD213)*xx!AC213</f>
        <v>0</v>
      </c>
      <c r="AG213" s="51"/>
      <c r="AH213" s="6">
        <f t="shared" si="425"/>
        <v>5.12</v>
      </c>
      <c r="AI213" s="5">
        <f t="shared" si="426"/>
        <v>0</v>
      </c>
      <c r="AJ213" s="5">
        <f>(A!C214-xx!AH213)*xx!AG213</f>
        <v>0</v>
      </c>
      <c r="AK213" s="5" t="str">
        <f t="shared" si="427"/>
        <v>Chocolate Talento Recheado Cookies 90g</v>
      </c>
      <c r="AL213" s="51"/>
      <c r="AM213" s="6">
        <f t="shared" si="428"/>
        <v>5.12</v>
      </c>
      <c r="AN213" s="5">
        <f t="shared" si="429"/>
        <v>0</v>
      </c>
      <c r="AO213" s="172">
        <f>(A!C214-xx!AM213)*xx!AL213</f>
        <v>0</v>
      </c>
      <c r="AP213" s="51"/>
      <c r="AQ213" s="6">
        <f t="shared" si="430"/>
        <v>5.12</v>
      </c>
      <c r="AR213" s="5">
        <f t="shared" si="431"/>
        <v>0</v>
      </c>
      <c r="AS213" s="5">
        <f>(A!C214-xx!AQ213)*xx!AP213</f>
        <v>0</v>
      </c>
      <c r="AT213" s="5" t="str">
        <f t="shared" si="432"/>
        <v>Chocolate Talento Recheado Cookies 90g</v>
      </c>
      <c r="AU213" s="51"/>
      <c r="AV213" s="6">
        <f t="shared" si="433"/>
        <v>5.12</v>
      </c>
      <c r="AW213" s="5">
        <f t="shared" si="434"/>
        <v>0</v>
      </c>
      <c r="AX213" s="172">
        <f>(A!C214-xx!AV213)*xx!AU213</f>
        <v>0</v>
      </c>
      <c r="AY213" s="51"/>
      <c r="AZ213" s="6">
        <f t="shared" si="435"/>
        <v>5.12</v>
      </c>
      <c r="BA213" s="5">
        <f t="shared" si="436"/>
        <v>0</v>
      </c>
      <c r="BB213" s="5">
        <f>(A!E214-xx!AZ213)*xx!AY213</f>
        <v>0</v>
      </c>
      <c r="BC213" s="5" t="str">
        <f t="shared" si="437"/>
        <v>Chocolate Talento Recheado Cookies 90g</v>
      </c>
      <c r="BD213" s="51"/>
      <c r="BE213" s="6">
        <f t="shared" si="438"/>
        <v>5.12</v>
      </c>
      <c r="BF213" s="5">
        <f t="shared" si="439"/>
        <v>0</v>
      </c>
      <c r="BG213" s="172">
        <f>(A!C214-xx!BE213)*xx!BD213</f>
        <v>0</v>
      </c>
      <c r="BH213" s="51"/>
      <c r="BI213" s="6">
        <f t="shared" si="440"/>
        <v>5.12</v>
      </c>
      <c r="BJ213" s="5">
        <f t="shared" si="441"/>
        <v>0</v>
      </c>
      <c r="BK213" s="5">
        <f>(A!C214-xx!BI213)*xx!BH213</f>
        <v>0</v>
      </c>
      <c r="BL213" s="5" t="str">
        <f t="shared" si="442"/>
        <v>Chocolate Talento Recheado Cookies 90g</v>
      </c>
      <c r="BM213" s="51"/>
      <c r="BN213" s="6">
        <f t="shared" si="443"/>
        <v>5.12</v>
      </c>
      <c r="BO213" s="5">
        <f t="shared" si="444"/>
        <v>0</v>
      </c>
      <c r="BP213" s="172">
        <f>(A!C214-xx!BN213)*xx!BM213</f>
        <v>0</v>
      </c>
      <c r="BQ213" s="51"/>
      <c r="BR213" s="6">
        <f t="shared" si="445"/>
        <v>5.12</v>
      </c>
      <c r="BS213" s="5">
        <f t="shared" si="446"/>
        <v>0</v>
      </c>
      <c r="BT213" s="5">
        <f>(A!C214-xx!BR213)*xx!BQ213</f>
        <v>0</v>
      </c>
      <c r="BU213" s="5" t="str">
        <f t="shared" si="447"/>
        <v>Chocolate Talento Recheado Cookies 90g</v>
      </c>
      <c r="BV213" s="51"/>
      <c r="BW213" s="6">
        <f t="shared" si="448"/>
        <v>5.12</v>
      </c>
      <c r="BX213" s="5">
        <f t="shared" si="449"/>
        <v>0</v>
      </c>
      <c r="BY213" s="172">
        <f>(A!C214-xx!BW213)*xx!BV213</f>
        <v>0</v>
      </c>
      <c r="BZ213" s="51"/>
      <c r="CA213" s="6">
        <f t="shared" si="450"/>
        <v>5.12</v>
      </c>
      <c r="CB213" s="5">
        <f t="shared" si="451"/>
        <v>0</v>
      </c>
      <c r="CC213" s="5">
        <f>(A!C214-xx!CA213)*xx!BZ213</f>
        <v>0</v>
      </c>
      <c r="CD213" s="5" t="str">
        <f t="shared" si="452"/>
        <v>Chocolate Talento Recheado Cookies 90g</v>
      </c>
      <c r="CE213" s="51"/>
      <c r="CF213" s="6">
        <f t="shared" si="453"/>
        <v>5.12</v>
      </c>
      <c r="CG213" s="5">
        <f t="shared" si="454"/>
        <v>0</v>
      </c>
      <c r="CH213" s="172">
        <f>(A!C214-xx!CF213)*xx!CE213</f>
        <v>0</v>
      </c>
      <c r="CI213" s="51"/>
      <c r="CJ213" s="6">
        <f t="shared" si="455"/>
        <v>5.12</v>
      </c>
      <c r="CK213" s="5">
        <f t="shared" si="456"/>
        <v>0</v>
      </c>
      <c r="CL213" s="5">
        <f>(A!C214-xx!CJ213)*xx!CI213</f>
        <v>0</v>
      </c>
      <c r="CM213" s="5" t="str">
        <f t="shared" si="457"/>
        <v>Chocolate Talento Recheado Cookies 90g</v>
      </c>
      <c r="CN213" s="51"/>
      <c r="CO213" s="6">
        <f t="shared" si="458"/>
        <v>5.12</v>
      </c>
      <c r="CP213" s="5">
        <f t="shared" si="459"/>
        <v>0</v>
      </c>
      <c r="CQ213" s="172">
        <f>(A!C214-xx!CO213)*xx!CN213</f>
        <v>0</v>
      </c>
      <c r="CR213" s="51"/>
      <c r="CS213" s="6">
        <f t="shared" si="460"/>
        <v>5.12</v>
      </c>
      <c r="CT213" s="5">
        <f t="shared" si="461"/>
        <v>0</v>
      </c>
      <c r="CU213" s="5">
        <f>(A!C214-xx!CS213)*xx!CR213</f>
        <v>0</v>
      </c>
      <c r="CV213" s="5" t="str">
        <f t="shared" si="462"/>
        <v>Chocolate Talento Recheado Cookies 90g</v>
      </c>
      <c r="CW213" s="51"/>
      <c r="CX213" s="6">
        <f t="shared" si="463"/>
        <v>5.12</v>
      </c>
      <c r="CY213" s="5">
        <f t="shared" si="464"/>
        <v>0</v>
      </c>
      <c r="CZ213" s="172">
        <f>(A!C214-xx!CX213)*xx!CW213</f>
        <v>0</v>
      </c>
      <c r="DA213" s="51"/>
      <c r="DB213" s="6">
        <f t="shared" si="465"/>
        <v>5.12</v>
      </c>
      <c r="DC213" s="5">
        <f t="shared" si="466"/>
        <v>0</v>
      </c>
      <c r="DD213" s="5">
        <f>(A!C214-xx!DB213)*xx!DA213</f>
        <v>0</v>
      </c>
      <c r="DE213" s="5" t="str">
        <f t="shared" si="467"/>
        <v>Chocolate Talento Recheado Cookies 90g</v>
      </c>
      <c r="DF213" s="51"/>
      <c r="DG213" s="6">
        <f t="shared" si="468"/>
        <v>5.12</v>
      </c>
      <c r="DH213" s="5">
        <f t="shared" si="469"/>
        <v>0</v>
      </c>
      <c r="DI213" s="172">
        <f>(A!C214-xx!DG213)*xx!DF213</f>
        <v>0</v>
      </c>
      <c r="DJ213" s="51"/>
      <c r="DK213" s="6">
        <f t="shared" si="470"/>
        <v>5.12</v>
      </c>
      <c r="DL213" s="5">
        <f t="shared" si="471"/>
        <v>0</v>
      </c>
      <c r="DM213" s="5">
        <f>(A!C214-xx!DK213)*xx!DJ213</f>
        <v>0</v>
      </c>
      <c r="DN213" s="5" t="str">
        <f t="shared" si="472"/>
        <v>Chocolate Talento Recheado Cookies 90g</v>
      </c>
      <c r="DO213" s="51"/>
      <c r="DP213" s="6">
        <f t="shared" si="473"/>
        <v>5.12</v>
      </c>
      <c r="DQ213" s="5">
        <f t="shared" si="474"/>
        <v>0</v>
      </c>
      <c r="DR213" s="172">
        <f>(A!C214-xx!DP213)*xx!DO213</f>
        <v>0</v>
      </c>
      <c r="DS213" s="51"/>
      <c r="DT213" s="6">
        <f t="shared" si="475"/>
        <v>5.12</v>
      </c>
      <c r="DU213" s="5">
        <f t="shared" si="476"/>
        <v>0</v>
      </c>
      <c r="DV213" s="5">
        <f>(A!C214-xx!DT213)*xx!DS213</f>
        <v>0</v>
      </c>
      <c r="DW213" s="5" t="str">
        <f t="shared" si="477"/>
        <v>Chocolate Talento Recheado Cookies 90g</v>
      </c>
      <c r="DX213" s="51"/>
      <c r="DY213" s="6">
        <f t="shared" si="478"/>
        <v>5.12</v>
      </c>
      <c r="DZ213" s="5">
        <f t="shared" si="479"/>
        <v>0</v>
      </c>
      <c r="EA213" s="172">
        <f>(A!C214-xx!DY213)*xx!DX213</f>
        <v>0</v>
      </c>
      <c r="EB213" s="51"/>
      <c r="EC213" s="6">
        <f t="shared" si="480"/>
        <v>5.12</v>
      </c>
      <c r="ED213" s="5">
        <f t="shared" si="481"/>
        <v>0</v>
      </c>
      <c r="EE213" s="5">
        <f>(A!C214-xx!EC213)*xx!EB213</f>
        <v>0</v>
      </c>
      <c r="EF213" s="5" t="str">
        <f t="shared" si="482"/>
        <v>Chocolate Talento Recheado Cookies 90g</v>
      </c>
      <c r="EG213" s="51"/>
      <c r="EH213" s="6">
        <f t="shared" si="483"/>
        <v>5.12</v>
      </c>
      <c r="EI213" s="5">
        <f t="shared" si="484"/>
        <v>0</v>
      </c>
      <c r="EJ213" s="172">
        <f>(A!C214-xx!EH213)*xx!EG213</f>
        <v>0</v>
      </c>
      <c r="EK213" s="51"/>
      <c r="EL213" s="6">
        <f t="shared" si="485"/>
        <v>5.12</v>
      </c>
      <c r="EM213" s="5">
        <f t="shared" si="486"/>
        <v>0</v>
      </c>
      <c r="EN213" s="5">
        <f>(A!C214-xx!EL213)*xx!EK213</f>
        <v>0</v>
      </c>
      <c r="EO213" s="5" t="str">
        <f t="shared" si="487"/>
        <v>Chocolate Talento Recheado Cookies 90g</v>
      </c>
      <c r="EP213" s="51"/>
      <c r="EQ213" s="6">
        <f t="shared" si="488"/>
        <v>5.12</v>
      </c>
      <c r="ER213" s="5">
        <f t="shared" si="489"/>
        <v>0</v>
      </c>
      <c r="ES213" s="172">
        <f>(A!C214-xx!EQ213)*xx!EP213</f>
        <v>0</v>
      </c>
      <c r="ET213" s="51"/>
      <c r="EU213" s="6">
        <f t="shared" si="490"/>
        <v>5.12</v>
      </c>
      <c r="EV213" s="5">
        <f t="shared" si="491"/>
        <v>0</v>
      </c>
      <c r="EW213" s="5">
        <f>(A!C214-xx!EU213)*xx!ET213</f>
        <v>0</v>
      </c>
      <c r="EX213" s="5" t="str">
        <f t="shared" si="492"/>
        <v>Chocolate Talento Recheado Cookies 90g</v>
      </c>
      <c r="EY213" s="51"/>
      <c r="EZ213" s="6">
        <f t="shared" si="493"/>
        <v>5.12</v>
      </c>
      <c r="FA213" s="5">
        <f t="shared" si="494"/>
        <v>0</v>
      </c>
      <c r="FB213" s="172">
        <f>(A!C214-xx!EZ213)*xx!EY213</f>
        <v>0</v>
      </c>
      <c r="FC213" s="51"/>
      <c r="FD213" s="6">
        <f t="shared" si="495"/>
        <v>5.12</v>
      </c>
      <c r="FE213" s="5">
        <f t="shared" si="496"/>
        <v>0</v>
      </c>
      <c r="FF213" s="5">
        <f>(A!C214-xx!FD213)*xx!FC213</f>
        <v>0</v>
      </c>
      <c r="FG213" s="5" t="str">
        <f t="shared" si="497"/>
        <v>Chocolate Talento Recheado Cookies 90g</v>
      </c>
      <c r="FH213" s="51"/>
      <c r="FI213" s="6">
        <f t="shared" si="498"/>
        <v>5.12</v>
      </c>
      <c r="FJ213" s="5">
        <f t="shared" si="499"/>
        <v>0</v>
      </c>
      <c r="FK213" s="172">
        <f>(A!C214-xx!FI213)*xx!FH213</f>
        <v>0</v>
      </c>
      <c r="FL213" s="51"/>
      <c r="FM213" s="6">
        <f t="shared" si="500"/>
        <v>5.12</v>
      </c>
      <c r="FN213" s="5">
        <f t="shared" si="501"/>
        <v>0</v>
      </c>
      <c r="FO213" s="5">
        <f>(A!C214-xx!FM213)*xx!FL213</f>
        <v>0</v>
      </c>
      <c r="FP213" s="5" t="str">
        <f t="shared" si="502"/>
        <v>Chocolate Talento Recheado Cookies 90g</v>
      </c>
      <c r="FQ213" s="51"/>
      <c r="FR213" s="6">
        <f t="shared" si="503"/>
        <v>5.12</v>
      </c>
      <c r="FS213" s="5">
        <f t="shared" si="504"/>
        <v>0</v>
      </c>
      <c r="FT213" s="172">
        <f>(A!C214-xx!FR213)*xx!FQ213</f>
        <v>0</v>
      </c>
      <c r="FU213" s="51"/>
      <c r="FV213" s="6">
        <f t="shared" si="505"/>
        <v>5.12</v>
      </c>
      <c r="FW213" s="5">
        <f t="shared" si="506"/>
        <v>0</v>
      </c>
      <c r="FX213" s="5">
        <f>(A!C214-xx!FV213)*xx!FU213</f>
        <v>0</v>
      </c>
      <c r="FY213" s="5" t="str">
        <f t="shared" si="507"/>
        <v>Chocolate Talento Recheado Cookies 90g</v>
      </c>
      <c r="FZ213" s="51"/>
      <c r="GA213" s="6">
        <f t="shared" si="508"/>
        <v>5.12</v>
      </c>
      <c r="GB213" s="5">
        <f t="shared" si="509"/>
        <v>0</v>
      </c>
      <c r="GC213" s="172">
        <f>(A!C214-xx!GA213)*xx!FZ213</f>
        <v>0</v>
      </c>
      <c r="GD213" s="51"/>
      <c r="GE213" s="6">
        <f t="shared" si="510"/>
        <v>5.12</v>
      </c>
      <c r="GF213" s="5">
        <f t="shared" si="511"/>
        <v>0</v>
      </c>
      <c r="GG213" s="5">
        <f>(A!C214-xx!GE213)*xx!GD213</f>
        <v>0</v>
      </c>
      <c r="GH213" s="5" t="str">
        <f t="shared" si="512"/>
        <v>Chocolate Talento Recheado Cookies 90g</v>
      </c>
      <c r="GI213" s="51"/>
      <c r="GJ213" s="6">
        <f t="shared" si="513"/>
        <v>5.12</v>
      </c>
      <c r="GK213" s="5">
        <f t="shared" si="514"/>
        <v>0</v>
      </c>
      <c r="GL213" s="172">
        <f>(A!C214-xx!GJ213)*xx!GI213</f>
        <v>0</v>
      </c>
      <c r="GM213" s="51"/>
      <c r="GN213" s="6">
        <f t="shared" si="515"/>
        <v>5.12</v>
      </c>
      <c r="GO213" s="5">
        <f t="shared" si="516"/>
        <v>0</v>
      </c>
      <c r="GP213" s="5">
        <f>(A!C214-xx!GN213)*xx!GM213</f>
        <v>0</v>
      </c>
      <c r="GQ213" s="5" t="str">
        <f t="shared" si="517"/>
        <v>Chocolate Talento Recheado Cookies 90g</v>
      </c>
      <c r="GR213" s="51"/>
      <c r="GS213" s="6">
        <f t="shared" si="518"/>
        <v>5.12</v>
      </c>
      <c r="GT213" s="5">
        <f t="shared" si="519"/>
        <v>0</v>
      </c>
      <c r="GU213" s="172">
        <f>(A!C214-xx!GS213)*xx!GR213</f>
        <v>0</v>
      </c>
      <c r="GV213" s="51"/>
      <c r="GW213" s="6">
        <f t="shared" si="520"/>
        <v>5.12</v>
      </c>
      <c r="GX213" s="5">
        <f t="shared" si="521"/>
        <v>0</v>
      </c>
      <c r="GY213" s="5">
        <f>(A!C214-xx!GW213)*xx!GV213</f>
        <v>0</v>
      </c>
      <c r="GZ213" s="5" t="str">
        <f t="shared" si="522"/>
        <v>Chocolate Talento Recheado Cookies 90g</v>
      </c>
      <c r="HA213" s="51"/>
      <c r="HB213" s="6">
        <f t="shared" si="523"/>
        <v>5.12</v>
      </c>
      <c r="HC213" s="5">
        <f t="shared" si="524"/>
        <v>0</v>
      </c>
      <c r="HD213" s="172">
        <f>(A!C214-xx!HB213)*xx!HA213</f>
        <v>0</v>
      </c>
      <c r="HE213" s="51"/>
      <c r="HF213" s="6">
        <f t="shared" si="525"/>
        <v>5.12</v>
      </c>
      <c r="HG213" s="5">
        <f t="shared" si="526"/>
        <v>0</v>
      </c>
      <c r="HH213" s="5">
        <f>(A!C214-xx!HF213)*xx!HE213</f>
        <v>0</v>
      </c>
      <c r="HI213" s="5" t="str">
        <f t="shared" si="527"/>
        <v>Chocolate Talento Recheado Cookies 90g</v>
      </c>
      <c r="HJ213" s="51"/>
      <c r="HK213" s="6">
        <f t="shared" si="528"/>
        <v>5.12</v>
      </c>
      <c r="HL213" s="5">
        <f t="shared" si="529"/>
        <v>0</v>
      </c>
      <c r="HM213" s="172">
        <f>(A!C214-xx!HK213)*xx!HJ213</f>
        <v>0</v>
      </c>
      <c r="HN213" s="51"/>
      <c r="HO213" s="6">
        <f t="shared" si="530"/>
        <v>5.12</v>
      </c>
      <c r="HP213" s="5">
        <f t="shared" si="531"/>
        <v>0</v>
      </c>
      <c r="HQ213" s="5">
        <f>-(A!C214-xx!HO213)*xx!HN213</f>
        <v>0</v>
      </c>
      <c r="HR213" s="5" t="str">
        <f t="shared" si="532"/>
        <v>Chocolate Talento Recheado Cookies 90g</v>
      </c>
      <c r="HS213" s="51"/>
      <c r="HT213" s="6">
        <f t="shared" si="533"/>
        <v>5.12</v>
      </c>
      <c r="HU213" s="5">
        <f t="shared" si="534"/>
        <v>0</v>
      </c>
      <c r="HV213" s="172">
        <f>(A!C214-xx!HT213)*xx!HS213</f>
        <v>0</v>
      </c>
      <c r="HW213" s="51"/>
      <c r="HX213" s="6">
        <f>A!C214</f>
        <v>5.12</v>
      </c>
      <c r="HY213" s="5">
        <f t="shared" si="535"/>
        <v>0</v>
      </c>
      <c r="HZ213" s="5">
        <f>(A!C214-xx!HX213)*xx!HW213</f>
        <v>0</v>
      </c>
      <c r="IA213" s="5" t="str">
        <f>A!B214</f>
        <v>Chocolate Talento Recheado Cookies 90g</v>
      </c>
      <c r="IB213" s="5">
        <f t="shared" si="536"/>
        <v>0</v>
      </c>
      <c r="IC213" s="21">
        <f t="shared" si="537"/>
        <v>0</v>
      </c>
      <c r="ID213" s="21" t="e">
        <f>A!#REF!</f>
        <v>#REF!</v>
      </c>
      <c r="IE213" s="21" t="e">
        <f>NF!IS213</f>
        <v>#DIV/0!</v>
      </c>
      <c r="IF213" s="26" t="e">
        <f t="shared" si="538"/>
        <v>#REF!</v>
      </c>
      <c r="IG213" s="6" t="e">
        <f t="shared" si="539"/>
        <v>#REF!</v>
      </c>
      <c r="IH213" s="34" t="e">
        <f t="shared" si="540"/>
        <v>#REF!</v>
      </c>
      <c r="II213" s="174" t="e">
        <f>IB213+A!#REF!+NF!IQ213</f>
        <v>#REF!</v>
      </c>
      <c r="IJ213" s="175" t="e">
        <f>IC213+A!#REF!+NF!IR213</f>
        <v>#REF!</v>
      </c>
      <c r="IK213" s="175" t="e">
        <f>II213*A!C214</f>
        <v>#REF!</v>
      </c>
      <c r="IL213" s="175" t="e">
        <f t="shared" si="408"/>
        <v>#REF!</v>
      </c>
      <c r="IM213" s="81" t="e">
        <f t="shared" si="541"/>
        <v>#REF!</v>
      </c>
      <c r="IN213" s="57" t="str">
        <f t="shared" si="542"/>
        <v>Chocolate Talento Recheado Cookies 90g</v>
      </c>
      <c r="IO213" s="57" t="e">
        <f>IF213/A!C214</f>
        <v>#REF!</v>
      </c>
      <c r="IP213" s="66"/>
      <c r="IQ213" s="57" t="e">
        <f t="shared" si="543"/>
        <v>#REF!</v>
      </c>
      <c r="IR213" s="11" t="e">
        <f>IF213-#REF!</f>
        <v>#REF!</v>
      </c>
    </row>
    <row r="214" spans="1:252" x14ac:dyDescent="0.2">
      <c r="A214" s="19" t="str">
        <f>A!B215</f>
        <v>Chocolate Talento Recheado Morango 90g</v>
      </c>
      <c r="B214" s="63"/>
      <c r="C214" s="31">
        <f>A!C215</f>
        <v>5.12</v>
      </c>
      <c r="D214" s="14">
        <f t="shared" si="409"/>
        <v>0</v>
      </c>
      <c r="E214" s="169">
        <f>(A!C215-xx!C214)*xx!B214</f>
        <v>0</v>
      </c>
      <c r="F214" s="63"/>
      <c r="G214" s="22">
        <f t="shared" si="410"/>
        <v>5.12</v>
      </c>
      <c r="H214" s="1">
        <f t="shared" si="411"/>
        <v>0</v>
      </c>
      <c r="I214" s="1">
        <f>(A!C215-xx!G214)*xx!F214</f>
        <v>0</v>
      </c>
      <c r="J214" s="1" t="str">
        <f t="shared" si="412"/>
        <v>Chocolate Talento Recheado Morango 90g</v>
      </c>
      <c r="K214" s="63"/>
      <c r="L214" s="2">
        <f t="shared" si="413"/>
        <v>5.12</v>
      </c>
      <c r="M214" s="1">
        <f t="shared" si="414"/>
        <v>0</v>
      </c>
      <c r="N214" s="64">
        <f>(A!C215-xx!L214)*xx!K214</f>
        <v>0</v>
      </c>
      <c r="O214" s="63"/>
      <c r="P214" s="2">
        <f t="shared" si="415"/>
        <v>5.12</v>
      </c>
      <c r="Q214" s="1">
        <f t="shared" si="416"/>
        <v>0</v>
      </c>
      <c r="R214" s="14">
        <f>(A!C215-xx!P214)*xx!O214</f>
        <v>0</v>
      </c>
      <c r="S214" s="14" t="str">
        <f t="shared" si="417"/>
        <v>Chocolate Talento Recheado Morango 90g</v>
      </c>
      <c r="T214" s="63"/>
      <c r="U214" s="22">
        <f t="shared" si="418"/>
        <v>5.12</v>
      </c>
      <c r="V214" s="1">
        <f t="shared" si="419"/>
        <v>0</v>
      </c>
      <c r="W214" s="64">
        <f>(A!C215-xx!U214)*xx!T214</f>
        <v>0</v>
      </c>
      <c r="X214" s="63"/>
      <c r="Y214" s="2">
        <f t="shared" si="420"/>
        <v>5.12</v>
      </c>
      <c r="Z214" s="1">
        <f t="shared" si="421"/>
        <v>0</v>
      </c>
      <c r="AA214" s="1">
        <f>(A!C215-xx!Y214)*xx!X214</f>
        <v>0</v>
      </c>
      <c r="AB214" s="1" t="str">
        <f t="shared" si="422"/>
        <v>Chocolate Talento Recheado Morango 90g</v>
      </c>
      <c r="AC214" s="63"/>
      <c r="AD214" s="2">
        <f t="shared" si="423"/>
        <v>5.12</v>
      </c>
      <c r="AE214" s="1">
        <f t="shared" si="424"/>
        <v>0</v>
      </c>
      <c r="AF214" s="64">
        <f>(A!C215-xx!AD214)*xx!AC214</f>
        <v>0</v>
      </c>
      <c r="AG214" s="63"/>
      <c r="AH214" s="2">
        <f t="shared" si="425"/>
        <v>5.12</v>
      </c>
      <c r="AI214" s="1">
        <f t="shared" si="426"/>
        <v>0</v>
      </c>
      <c r="AJ214" s="1">
        <f>(A!C215-xx!AH214)*xx!AG214</f>
        <v>0</v>
      </c>
      <c r="AK214" s="1" t="str">
        <f t="shared" si="427"/>
        <v>Chocolate Talento Recheado Morango 90g</v>
      </c>
      <c r="AL214" s="63"/>
      <c r="AM214" s="2">
        <f t="shared" si="428"/>
        <v>5.12</v>
      </c>
      <c r="AN214" s="1">
        <f t="shared" si="429"/>
        <v>0</v>
      </c>
      <c r="AO214" s="64">
        <f>(A!C215-xx!AM214)*xx!AL214</f>
        <v>0</v>
      </c>
      <c r="AP214" s="63"/>
      <c r="AQ214" s="2">
        <f t="shared" si="430"/>
        <v>5.12</v>
      </c>
      <c r="AR214" s="1">
        <f t="shared" si="431"/>
        <v>0</v>
      </c>
      <c r="AS214" s="1">
        <f>(A!C215-xx!AQ214)*xx!AP214</f>
        <v>0</v>
      </c>
      <c r="AT214" s="1" t="str">
        <f t="shared" si="432"/>
        <v>Chocolate Talento Recheado Morango 90g</v>
      </c>
      <c r="AU214" s="63"/>
      <c r="AV214" s="2">
        <f t="shared" si="433"/>
        <v>5.12</v>
      </c>
      <c r="AW214" s="1">
        <f t="shared" si="434"/>
        <v>0</v>
      </c>
      <c r="AX214" s="64">
        <f>(A!C215-xx!AV214)*xx!AU214</f>
        <v>0</v>
      </c>
      <c r="AY214" s="63"/>
      <c r="AZ214" s="2">
        <f t="shared" si="435"/>
        <v>5.12</v>
      </c>
      <c r="BA214" s="1">
        <f t="shared" si="436"/>
        <v>0</v>
      </c>
      <c r="BB214" s="1">
        <f>(A!E215-xx!AZ214)*xx!AY214</f>
        <v>0</v>
      </c>
      <c r="BC214" s="1" t="str">
        <f t="shared" si="437"/>
        <v>Chocolate Talento Recheado Morango 90g</v>
      </c>
      <c r="BD214" s="63"/>
      <c r="BE214" s="2">
        <f t="shared" si="438"/>
        <v>5.12</v>
      </c>
      <c r="BF214" s="1">
        <f t="shared" si="439"/>
        <v>0</v>
      </c>
      <c r="BG214" s="64">
        <f>(A!C215-xx!BE214)*xx!BD214</f>
        <v>0</v>
      </c>
      <c r="BH214" s="63"/>
      <c r="BI214" s="2">
        <f t="shared" si="440"/>
        <v>5.12</v>
      </c>
      <c r="BJ214" s="1">
        <f t="shared" si="441"/>
        <v>0</v>
      </c>
      <c r="BK214" s="1">
        <f>(A!C215-xx!BI214)*xx!BH214</f>
        <v>0</v>
      </c>
      <c r="BL214" s="1" t="str">
        <f t="shared" si="442"/>
        <v>Chocolate Talento Recheado Morango 90g</v>
      </c>
      <c r="BM214" s="63"/>
      <c r="BN214" s="2">
        <f t="shared" si="443"/>
        <v>5.12</v>
      </c>
      <c r="BO214" s="1">
        <f t="shared" si="444"/>
        <v>0</v>
      </c>
      <c r="BP214" s="64">
        <f>(A!C215-xx!BN214)*xx!BM214</f>
        <v>0</v>
      </c>
      <c r="BQ214" s="63"/>
      <c r="BR214" s="2">
        <f t="shared" si="445"/>
        <v>5.12</v>
      </c>
      <c r="BS214" s="1">
        <f t="shared" si="446"/>
        <v>0</v>
      </c>
      <c r="BT214" s="1">
        <f>(A!C215-xx!BR214)*xx!BQ214</f>
        <v>0</v>
      </c>
      <c r="BU214" s="1" t="str">
        <f t="shared" si="447"/>
        <v>Chocolate Talento Recheado Morango 90g</v>
      </c>
      <c r="BV214" s="63"/>
      <c r="BW214" s="2">
        <f t="shared" si="448"/>
        <v>5.12</v>
      </c>
      <c r="BX214" s="1">
        <f t="shared" si="449"/>
        <v>0</v>
      </c>
      <c r="BY214" s="64">
        <f>(A!C215-xx!BW214)*xx!BV214</f>
        <v>0</v>
      </c>
      <c r="BZ214" s="63"/>
      <c r="CA214" s="2">
        <f t="shared" si="450"/>
        <v>5.12</v>
      </c>
      <c r="CB214" s="1">
        <f t="shared" si="451"/>
        <v>0</v>
      </c>
      <c r="CC214" s="1">
        <f>(A!C215-xx!CA214)*xx!BZ214</f>
        <v>0</v>
      </c>
      <c r="CD214" s="1" t="str">
        <f t="shared" si="452"/>
        <v>Chocolate Talento Recheado Morango 90g</v>
      </c>
      <c r="CE214" s="63"/>
      <c r="CF214" s="2">
        <f t="shared" si="453"/>
        <v>5.12</v>
      </c>
      <c r="CG214" s="1">
        <f t="shared" si="454"/>
        <v>0</v>
      </c>
      <c r="CH214" s="64">
        <f>(A!C215-xx!CF214)*xx!CE214</f>
        <v>0</v>
      </c>
      <c r="CI214" s="63"/>
      <c r="CJ214" s="2">
        <f t="shared" si="455"/>
        <v>5.12</v>
      </c>
      <c r="CK214" s="1">
        <f t="shared" si="456"/>
        <v>0</v>
      </c>
      <c r="CL214" s="1">
        <f>(A!C215-xx!CJ214)*xx!CI214</f>
        <v>0</v>
      </c>
      <c r="CM214" s="1" t="str">
        <f t="shared" si="457"/>
        <v>Chocolate Talento Recheado Morango 90g</v>
      </c>
      <c r="CN214" s="63"/>
      <c r="CO214" s="2">
        <f t="shared" si="458"/>
        <v>5.12</v>
      </c>
      <c r="CP214" s="1">
        <f t="shared" si="459"/>
        <v>0</v>
      </c>
      <c r="CQ214" s="64">
        <f>(A!C215-xx!CO214)*xx!CN214</f>
        <v>0</v>
      </c>
      <c r="CR214" s="63"/>
      <c r="CS214" s="2">
        <f t="shared" si="460"/>
        <v>5.12</v>
      </c>
      <c r="CT214" s="1">
        <f t="shared" si="461"/>
        <v>0</v>
      </c>
      <c r="CU214" s="1">
        <f>(A!C215-xx!CS214)*xx!CR214</f>
        <v>0</v>
      </c>
      <c r="CV214" s="1" t="str">
        <f t="shared" si="462"/>
        <v>Chocolate Talento Recheado Morango 90g</v>
      </c>
      <c r="CW214" s="63"/>
      <c r="CX214" s="2">
        <f t="shared" si="463"/>
        <v>5.12</v>
      </c>
      <c r="CY214" s="1">
        <f t="shared" si="464"/>
        <v>0</v>
      </c>
      <c r="CZ214" s="64">
        <f>(A!C215-xx!CX214)*xx!CW214</f>
        <v>0</v>
      </c>
      <c r="DA214" s="63"/>
      <c r="DB214" s="2">
        <f t="shared" si="465"/>
        <v>5.12</v>
      </c>
      <c r="DC214" s="1">
        <f t="shared" si="466"/>
        <v>0</v>
      </c>
      <c r="DD214" s="1">
        <f>(A!C215-xx!DB214)*xx!DA214</f>
        <v>0</v>
      </c>
      <c r="DE214" s="1" t="str">
        <f t="shared" si="467"/>
        <v>Chocolate Talento Recheado Morango 90g</v>
      </c>
      <c r="DF214" s="63"/>
      <c r="DG214" s="2">
        <f t="shared" si="468"/>
        <v>5.12</v>
      </c>
      <c r="DH214" s="1">
        <f t="shared" si="469"/>
        <v>0</v>
      </c>
      <c r="DI214" s="64">
        <f>(A!C215-xx!DG214)*xx!DF214</f>
        <v>0</v>
      </c>
      <c r="DJ214" s="63"/>
      <c r="DK214" s="2">
        <f t="shared" si="470"/>
        <v>5.12</v>
      </c>
      <c r="DL214" s="1">
        <f t="shared" si="471"/>
        <v>0</v>
      </c>
      <c r="DM214" s="1">
        <f>(A!C215-xx!DK214)*xx!DJ214</f>
        <v>0</v>
      </c>
      <c r="DN214" s="1" t="str">
        <f t="shared" si="472"/>
        <v>Chocolate Talento Recheado Morango 90g</v>
      </c>
      <c r="DO214" s="63"/>
      <c r="DP214" s="2">
        <f t="shared" si="473"/>
        <v>5.12</v>
      </c>
      <c r="DQ214" s="1">
        <f t="shared" si="474"/>
        <v>0</v>
      </c>
      <c r="DR214" s="64">
        <f>(A!C215-xx!DP214)*xx!DO214</f>
        <v>0</v>
      </c>
      <c r="DS214" s="63"/>
      <c r="DT214" s="2">
        <f t="shared" si="475"/>
        <v>5.12</v>
      </c>
      <c r="DU214" s="1">
        <f t="shared" si="476"/>
        <v>0</v>
      </c>
      <c r="DV214" s="1">
        <f>(A!C215-xx!DT214)*xx!DS214</f>
        <v>0</v>
      </c>
      <c r="DW214" s="1" t="str">
        <f t="shared" si="477"/>
        <v>Chocolate Talento Recheado Morango 90g</v>
      </c>
      <c r="DX214" s="63"/>
      <c r="DY214" s="2">
        <f t="shared" si="478"/>
        <v>5.12</v>
      </c>
      <c r="DZ214" s="1">
        <f t="shared" si="479"/>
        <v>0</v>
      </c>
      <c r="EA214" s="64">
        <f>(A!C215-xx!DY214)*xx!DX214</f>
        <v>0</v>
      </c>
      <c r="EB214" s="63"/>
      <c r="EC214" s="2">
        <f t="shared" si="480"/>
        <v>5.12</v>
      </c>
      <c r="ED214" s="1">
        <f t="shared" si="481"/>
        <v>0</v>
      </c>
      <c r="EE214" s="1">
        <f>(A!C215-xx!EC214)*xx!EB214</f>
        <v>0</v>
      </c>
      <c r="EF214" s="1" t="str">
        <f t="shared" si="482"/>
        <v>Chocolate Talento Recheado Morango 90g</v>
      </c>
      <c r="EG214" s="63"/>
      <c r="EH214" s="2">
        <f t="shared" si="483"/>
        <v>5.12</v>
      </c>
      <c r="EI214" s="1">
        <f t="shared" si="484"/>
        <v>0</v>
      </c>
      <c r="EJ214" s="64">
        <f>(A!C215-xx!EH214)*xx!EG214</f>
        <v>0</v>
      </c>
      <c r="EK214" s="63"/>
      <c r="EL214" s="2">
        <f t="shared" si="485"/>
        <v>5.12</v>
      </c>
      <c r="EM214" s="1">
        <f t="shared" si="486"/>
        <v>0</v>
      </c>
      <c r="EN214" s="1">
        <f>(A!C215-xx!EL214)*xx!EK214</f>
        <v>0</v>
      </c>
      <c r="EO214" s="1" t="str">
        <f t="shared" si="487"/>
        <v>Chocolate Talento Recheado Morango 90g</v>
      </c>
      <c r="EP214" s="63"/>
      <c r="EQ214" s="2">
        <f t="shared" si="488"/>
        <v>5.12</v>
      </c>
      <c r="ER214" s="1">
        <f t="shared" si="489"/>
        <v>0</v>
      </c>
      <c r="ES214" s="64">
        <f>(A!C215-xx!EQ214)*xx!EP214</f>
        <v>0</v>
      </c>
      <c r="ET214" s="63"/>
      <c r="EU214" s="2">
        <f t="shared" si="490"/>
        <v>5.12</v>
      </c>
      <c r="EV214" s="1">
        <f t="shared" si="491"/>
        <v>0</v>
      </c>
      <c r="EW214" s="1">
        <f>(A!C215-xx!EU214)*xx!ET214</f>
        <v>0</v>
      </c>
      <c r="EX214" s="1" t="str">
        <f t="shared" si="492"/>
        <v>Chocolate Talento Recheado Morango 90g</v>
      </c>
      <c r="EY214" s="63"/>
      <c r="EZ214" s="2">
        <f t="shared" si="493"/>
        <v>5.12</v>
      </c>
      <c r="FA214" s="1">
        <f t="shared" si="494"/>
        <v>0</v>
      </c>
      <c r="FB214" s="64">
        <f>(A!C215-xx!EZ214)*xx!EY214</f>
        <v>0</v>
      </c>
      <c r="FC214" s="63"/>
      <c r="FD214" s="2">
        <f t="shared" si="495"/>
        <v>5.12</v>
      </c>
      <c r="FE214" s="1">
        <f t="shared" si="496"/>
        <v>0</v>
      </c>
      <c r="FF214" s="1">
        <f>(A!C215-xx!FD214)*xx!FC214</f>
        <v>0</v>
      </c>
      <c r="FG214" s="1" t="str">
        <f t="shared" si="497"/>
        <v>Chocolate Talento Recheado Morango 90g</v>
      </c>
      <c r="FH214" s="63"/>
      <c r="FI214" s="2">
        <f t="shared" si="498"/>
        <v>5.12</v>
      </c>
      <c r="FJ214" s="1">
        <f t="shared" si="499"/>
        <v>0</v>
      </c>
      <c r="FK214" s="64">
        <f>(A!C215-xx!FI214)*xx!FH214</f>
        <v>0</v>
      </c>
      <c r="FL214" s="63"/>
      <c r="FM214" s="2">
        <f t="shared" si="500"/>
        <v>5.12</v>
      </c>
      <c r="FN214" s="1">
        <f t="shared" si="501"/>
        <v>0</v>
      </c>
      <c r="FO214" s="1">
        <f>(A!C215-xx!FM214)*xx!FL214</f>
        <v>0</v>
      </c>
      <c r="FP214" s="1" t="str">
        <f t="shared" si="502"/>
        <v>Chocolate Talento Recheado Morango 90g</v>
      </c>
      <c r="FQ214" s="63"/>
      <c r="FR214" s="2">
        <f t="shared" si="503"/>
        <v>5.12</v>
      </c>
      <c r="FS214" s="1">
        <f t="shared" si="504"/>
        <v>0</v>
      </c>
      <c r="FT214" s="64">
        <f>(A!C215-xx!FR214)*xx!FQ214</f>
        <v>0</v>
      </c>
      <c r="FU214" s="63"/>
      <c r="FV214" s="2">
        <f t="shared" si="505"/>
        <v>5.12</v>
      </c>
      <c r="FW214" s="1">
        <f t="shared" si="506"/>
        <v>0</v>
      </c>
      <c r="FX214" s="1">
        <f>(A!C215-xx!FV214)*xx!FU214</f>
        <v>0</v>
      </c>
      <c r="FY214" s="1" t="str">
        <f t="shared" si="507"/>
        <v>Chocolate Talento Recheado Morango 90g</v>
      </c>
      <c r="FZ214" s="63"/>
      <c r="GA214" s="2">
        <f t="shared" si="508"/>
        <v>5.12</v>
      </c>
      <c r="GB214" s="1">
        <f t="shared" si="509"/>
        <v>0</v>
      </c>
      <c r="GC214" s="64">
        <f>(A!C215-xx!GA214)*xx!FZ214</f>
        <v>0</v>
      </c>
      <c r="GD214" s="63"/>
      <c r="GE214" s="2">
        <f t="shared" si="510"/>
        <v>5.12</v>
      </c>
      <c r="GF214" s="1">
        <f t="shared" si="511"/>
        <v>0</v>
      </c>
      <c r="GG214" s="1">
        <f>(A!C215-xx!GE214)*xx!GD214</f>
        <v>0</v>
      </c>
      <c r="GH214" s="1" t="str">
        <f t="shared" si="512"/>
        <v>Chocolate Talento Recheado Morango 90g</v>
      </c>
      <c r="GI214" s="63"/>
      <c r="GJ214" s="2">
        <f t="shared" si="513"/>
        <v>5.12</v>
      </c>
      <c r="GK214" s="1">
        <f t="shared" si="514"/>
        <v>0</v>
      </c>
      <c r="GL214" s="64">
        <f>(A!C215-xx!GJ214)*xx!GI214</f>
        <v>0</v>
      </c>
      <c r="GM214" s="63"/>
      <c r="GN214" s="2">
        <f t="shared" si="515"/>
        <v>5.12</v>
      </c>
      <c r="GO214" s="1">
        <f t="shared" si="516"/>
        <v>0</v>
      </c>
      <c r="GP214" s="1">
        <f>(A!C215-xx!GN214)*xx!GM214</f>
        <v>0</v>
      </c>
      <c r="GQ214" s="1" t="str">
        <f t="shared" si="517"/>
        <v>Chocolate Talento Recheado Morango 90g</v>
      </c>
      <c r="GR214" s="63"/>
      <c r="GS214" s="2">
        <f t="shared" si="518"/>
        <v>5.12</v>
      </c>
      <c r="GT214" s="1">
        <f t="shared" si="519"/>
        <v>0</v>
      </c>
      <c r="GU214" s="64">
        <f>(A!C215-xx!GS214)*xx!GR214</f>
        <v>0</v>
      </c>
      <c r="GV214" s="63"/>
      <c r="GW214" s="2">
        <f t="shared" si="520"/>
        <v>5.12</v>
      </c>
      <c r="GX214" s="1">
        <f t="shared" si="521"/>
        <v>0</v>
      </c>
      <c r="GY214" s="1">
        <f>(A!C215-xx!GW214)*xx!GV214</f>
        <v>0</v>
      </c>
      <c r="GZ214" s="1" t="str">
        <f t="shared" si="522"/>
        <v>Chocolate Talento Recheado Morango 90g</v>
      </c>
      <c r="HA214" s="63"/>
      <c r="HB214" s="2">
        <f t="shared" si="523"/>
        <v>5.12</v>
      </c>
      <c r="HC214" s="1">
        <f t="shared" si="524"/>
        <v>0</v>
      </c>
      <c r="HD214" s="64">
        <f>(A!C215-xx!HB214)*xx!HA214</f>
        <v>0</v>
      </c>
      <c r="HE214" s="63"/>
      <c r="HF214" s="2">
        <f t="shared" si="525"/>
        <v>5.12</v>
      </c>
      <c r="HG214" s="1">
        <f t="shared" si="526"/>
        <v>0</v>
      </c>
      <c r="HH214" s="1">
        <f>(A!C215-xx!HF214)*xx!HE214</f>
        <v>0</v>
      </c>
      <c r="HI214" s="1" t="str">
        <f t="shared" si="527"/>
        <v>Chocolate Talento Recheado Morango 90g</v>
      </c>
      <c r="HJ214" s="63"/>
      <c r="HK214" s="2">
        <f t="shared" si="528"/>
        <v>5.12</v>
      </c>
      <c r="HL214" s="1">
        <f t="shared" si="529"/>
        <v>0</v>
      </c>
      <c r="HM214" s="64">
        <f>(A!C215-xx!HK214)*xx!HJ214</f>
        <v>0</v>
      </c>
      <c r="HN214" s="63"/>
      <c r="HO214" s="2">
        <f t="shared" si="530"/>
        <v>5.12</v>
      </c>
      <c r="HP214" s="1">
        <f t="shared" si="531"/>
        <v>0</v>
      </c>
      <c r="HQ214" s="1">
        <f>-(A!C215-xx!HO214)*xx!HN214</f>
        <v>0</v>
      </c>
      <c r="HR214" s="1" t="str">
        <f t="shared" si="532"/>
        <v>Chocolate Talento Recheado Morango 90g</v>
      </c>
      <c r="HS214" s="63"/>
      <c r="HT214" s="2">
        <f t="shared" si="533"/>
        <v>5.12</v>
      </c>
      <c r="HU214" s="1">
        <f t="shared" si="534"/>
        <v>0</v>
      </c>
      <c r="HV214" s="64">
        <f>(A!C215-xx!HT214)*xx!HS214</f>
        <v>0</v>
      </c>
      <c r="HW214" s="63"/>
      <c r="HX214" s="2">
        <f>A!C215</f>
        <v>5.12</v>
      </c>
      <c r="HY214" s="1">
        <f t="shared" si="535"/>
        <v>0</v>
      </c>
      <c r="HZ214" s="1">
        <f>(A!C215-xx!HX214)*xx!HW214</f>
        <v>0</v>
      </c>
      <c r="IA214" s="1" t="str">
        <f>A!B215</f>
        <v>Chocolate Talento Recheado Morango 90g</v>
      </c>
      <c r="IB214" s="1">
        <f t="shared" si="536"/>
        <v>0</v>
      </c>
      <c r="IC214" s="14">
        <f t="shared" si="537"/>
        <v>0</v>
      </c>
      <c r="ID214" s="14" t="e">
        <f>A!#REF!</f>
        <v>#REF!</v>
      </c>
      <c r="IE214" s="14" t="e">
        <f>NF!IS214</f>
        <v>#DIV/0!</v>
      </c>
      <c r="IF214" s="26" t="e">
        <f t="shared" si="538"/>
        <v>#REF!</v>
      </c>
      <c r="IG214" s="2" t="e">
        <f t="shared" si="539"/>
        <v>#REF!</v>
      </c>
      <c r="IH214" s="170" t="e">
        <f t="shared" si="540"/>
        <v>#REF!</v>
      </c>
      <c r="II214" s="174" t="e">
        <f>IB214+A!#REF!+NF!IQ214</f>
        <v>#REF!</v>
      </c>
      <c r="IJ214" s="175" t="e">
        <f>IC214+A!#REF!+NF!IR214</f>
        <v>#REF!</v>
      </c>
      <c r="IK214" s="175" t="e">
        <f>II214*A!C215</f>
        <v>#REF!</v>
      </c>
      <c r="IL214" s="175" t="e">
        <f t="shared" si="408"/>
        <v>#REF!</v>
      </c>
      <c r="IM214" s="81" t="e">
        <f t="shared" si="541"/>
        <v>#REF!</v>
      </c>
      <c r="IN214" s="84" t="str">
        <f t="shared" si="542"/>
        <v>Chocolate Talento Recheado Morango 90g</v>
      </c>
      <c r="IO214" s="84" t="e">
        <f>IF214/A!C215</f>
        <v>#REF!</v>
      </c>
      <c r="IP214" s="72"/>
      <c r="IQ214" s="84" t="e">
        <f t="shared" si="543"/>
        <v>#REF!</v>
      </c>
      <c r="IR214" s="85" t="e">
        <f>IF214-#REF!</f>
        <v>#REF!</v>
      </c>
    </row>
    <row r="215" spans="1:252" x14ac:dyDescent="0.2">
      <c r="A215" s="20" t="str">
        <f>A!B216</f>
        <v>Cobertura Choco Mais Choc ao leite Kg</v>
      </c>
      <c r="B215" s="51"/>
      <c r="C215" s="65">
        <f>A!C216</f>
        <v>5.12</v>
      </c>
      <c r="D215" s="21">
        <f t="shared" si="409"/>
        <v>0</v>
      </c>
      <c r="E215" s="171">
        <f>(A!C216-xx!C215)*xx!B215</f>
        <v>0</v>
      </c>
      <c r="F215" s="51"/>
      <c r="G215" s="32">
        <f t="shared" si="410"/>
        <v>5.12</v>
      </c>
      <c r="H215" s="5">
        <f t="shared" si="411"/>
        <v>0</v>
      </c>
      <c r="I215" s="5">
        <f>(A!C216-xx!G215)*xx!F215</f>
        <v>0</v>
      </c>
      <c r="J215" s="5" t="str">
        <f t="shared" si="412"/>
        <v>Cobertura Choco Mais Choc ao leite Kg</v>
      </c>
      <c r="K215" s="51"/>
      <c r="L215" s="6">
        <f t="shared" si="413"/>
        <v>5.12</v>
      </c>
      <c r="M215" s="5">
        <f t="shared" si="414"/>
        <v>0</v>
      </c>
      <c r="N215" s="172">
        <f>(A!C216-xx!L215)*xx!K215</f>
        <v>0</v>
      </c>
      <c r="O215" s="51"/>
      <c r="P215" s="6">
        <f t="shared" si="415"/>
        <v>5.12</v>
      </c>
      <c r="Q215" s="5">
        <f t="shared" si="416"/>
        <v>0</v>
      </c>
      <c r="R215" s="21">
        <f>(A!C216-xx!P215)*xx!O215</f>
        <v>0</v>
      </c>
      <c r="S215" s="21" t="str">
        <f t="shared" si="417"/>
        <v>Cobertura Choco Mais Choc ao leite Kg</v>
      </c>
      <c r="T215" s="51"/>
      <c r="U215" s="32">
        <f t="shared" si="418"/>
        <v>5.12</v>
      </c>
      <c r="V215" s="5">
        <f t="shared" si="419"/>
        <v>0</v>
      </c>
      <c r="W215" s="172">
        <f>(A!C216-xx!U215)*xx!T215</f>
        <v>0</v>
      </c>
      <c r="X215" s="51"/>
      <c r="Y215" s="6">
        <f t="shared" si="420"/>
        <v>5.12</v>
      </c>
      <c r="Z215" s="5">
        <f t="shared" si="421"/>
        <v>0</v>
      </c>
      <c r="AA215" s="5">
        <f>(A!C216-xx!Y215)*xx!X215</f>
        <v>0</v>
      </c>
      <c r="AB215" s="5" t="str">
        <f t="shared" si="422"/>
        <v>Cobertura Choco Mais Choc ao leite Kg</v>
      </c>
      <c r="AC215" s="51"/>
      <c r="AD215" s="6">
        <f t="shared" si="423"/>
        <v>5.12</v>
      </c>
      <c r="AE215" s="5">
        <f t="shared" si="424"/>
        <v>0</v>
      </c>
      <c r="AF215" s="172">
        <f>(A!C216-xx!AD215)*xx!AC215</f>
        <v>0</v>
      </c>
      <c r="AG215" s="51"/>
      <c r="AH215" s="6">
        <f t="shared" si="425"/>
        <v>5.12</v>
      </c>
      <c r="AI215" s="5">
        <f t="shared" si="426"/>
        <v>0</v>
      </c>
      <c r="AJ215" s="5">
        <f>(A!C216-xx!AH215)*xx!AG215</f>
        <v>0</v>
      </c>
      <c r="AK215" s="5" t="str">
        <f t="shared" si="427"/>
        <v>Cobertura Choco Mais Choc ao leite Kg</v>
      </c>
      <c r="AL215" s="51"/>
      <c r="AM215" s="6">
        <f t="shared" si="428"/>
        <v>5.12</v>
      </c>
      <c r="AN215" s="5">
        <f t="shared" si="429"/>
        <v>0</v>
      </c>
      <c r="AO215" s="172">
        <f>(A!C216-xx!AM215)*xx!AL215</f>
        <v>0</v>
      </c>
      <c r="AP215" s="51"/>
      <c r="AQ215" s="6">
        <f t="shared" si="430"/>
        <v>5.12</v>
      </c>
      <c r="AR215" s="5">
        <f t="shared" si="431"/>
        <v>0</v>
      </c>
      <c r="AS215" s="5">
        <f>(A!C216-xx!AQ215)*xx!AP215</f>
        <v>0</v>
      </c>
      <c r="AT215" s="5" t="str">
        <f t="shared" si="432"/>
        <v>Cobertura Choco Mais Choc ao leite Kg</v>
      </c>
      <c r="AU215" s="51"/>
      <c r="AV215" s="6">
        <f t="shared" si="433"/>
        <v>5.12</v>
      </c>
      <c r="AW215" s="5">
        <f t="shared" si="434"/>
        <v>0</v>
      </c>
      <c r="AX215" s="172">
        <f>(A!C216-xx!AV215)*xx!AU215</f>
        <v>0</v>
      </c>
      <c r="AY215" s="51"/>
      <c r="AZ215" s="6">
        <f t="shared" si="435"/>
        <v>5.12</v>
      </c>
      <c r="BA215" s="5">
        <f t="shared" si="436"/>
        <v>0</v>
      </c>
      <c r="BB215" s="5">
        <f>(A!E216-xx!AZ215)*xx!AY215</f>
        <v>0</v>
      </c>
      <c r="BC215" s="5" t="str">
        <f t="shared" si="437"/>
        <v>Cobertura Choco Mais Choc ao leite Kg</v>
      </c>
      <c r="BD215" s="51"/>
      <c r="BE215" s="6">
        <f t="shared" si="438"/>
        <v>5.12</v>
      </c>
      <c r="BF215" s="5">
        <f t="shared" si="439"/>
        <v>0</v>
      </c>
      <c r="BG215" s="172">
        <f>(A!C216-xx!BE215)*xx!BD215</f>
        <v>0</v>
      </c>
      <c r="BH215" s="51"/>
      <c r="BI215" s="6">
        <f t="shared" si="440"/>
        <v>5.12</v>
      </c>
      <c r="BJ215" s="5">
        <f t="shared" si="441"/>
        <v>0</v>
      </c>
      <c r="BK215" s="5">
        <f>(A!C216-xx!BI215)*xx!BH215</f>
        <v>0</v>
      </c>
      <c r="BL215" s="5" t="str">
        <f t="shared" si="442"/>
        <v>Cobertura Choco Mais Choc ao leite Kg</v>
      </c>
      <c r="BM215" s="51"/>
      <c r="BN215" s="6">
        <f t="shared" si="443"/>
        <v>5.12</v>
      </c>
      <c r="BO215" s="5">
        <f t="shared" si="444"/>
        <v>0</v>
      </c>
      <c r="BP215" s="172">
        <f>(A!C216-xx!BN215)*xx!BM215</f>
        <v>0</v>
      </c>
      <c r="BQ215" s="51"/>
      <c r="BR215" s="6">
        <f t="shared" si="445"/>
        <v>5.12</v>
      </c>
      <c r="BS215" s="5">
        <f t="shared" si="446"/>
        <v>0</v>
      </c>
      <c r="BT215" s="5">
        <f>(A!C216-xx!BR215)*xx!BQ215</f>
        <v>0</v>
      </c>
      <c r="BU215" s="5" t="str">
        <f t="shared" si="447"/>
        <v>Cobertura Choco Mais Choc ao leite Kg</v>
      </c>
      <c r="BV215" s="51"/>
      <c r="BW215" s="6">
        <f t="shared" si="448"/>
        <v>5.12</v>
      </c>
      <c r="BX215" s="5">
        <f t="shared" si="449"/>
        <v>0</v>
      </c>
      <c r="BY215" s="172">
        <f>(A!C216-xx!BW215)*xx!BV215</f>
        <v>0</v>
      </c>
      <c r="BZ215" s="51"/>
      <c r="CA215" s="6">
        <f t="shared" si="450"/>
        <v>5.12</v>
      </c>
      <c r="CB215" s="5">
        <f t="shared" si="451"/>
        <v>0</v>
      </c>
      <c r="CC215" s="5">
        <f>(A!C216-xx!CA215)*xx!BZ215</f>
        <v>0</v>
      </c>
      <c r="CD215" s="5" t="str">
        <f t="shared" si="452"/>
        <v>Cobertura Choco Mais Choc ao leite Kg</v>
      </c>
      <c r="CE215" s="51"/>
      <c r="CF215" s="6">
        <f t="shared" si="453"/>
        <v>5.12</v>
      </c>
      <c r="CG215" s="5">
        <f t="shared" si="454"/>
        <v>0</v>
      </c>
      <c r="CH215" s="172">
        <f>(A!C216-xx!CF215)*xx!CE215</f>
        <v>0</v>
      </c>
      <c r="CI215" s="51"/>
      <c r="CJ215" s="6">
        <f t="shared" si="455"/>
        <v>5.12</v>
      </c>
      <c r="CK215" s="5">
        <f t="shared" si="456"/>
        <v>0</v>
      </c>
      <c r="CL215" s="5">
        <f>(A!C216-xx!CJ215)*xx!CI215</f>
        <v>0</v>
      </c>
      <c r="CM215" s="5" t="str">
        <f t="shared" si="457"/>
        <v>Cobertura Choco Mais Choc ao leite Kg</v>
      </c>
      <c r="CN215" s="51"/>
      <c r="CO215" s="6">
        <f t="shared" si="458"/>
        <v>5.12</v>
      </c>
      <c r="CP215" s="5">
        <f t="shared" si="459"/>
        <v>0</v>
      </c>
      <c r="CQ215" s="172">
        <f>(A!C216-xx!CO215)*xx!CN215</f>
        <v>0</v>
      </c>
      <c r="CR215" s="51"/>
      <c r="CS215" s="6">
        <f t="shared" si="460"/>
        <v>5.12</v>
      </c>
      <c r="CT215" s="5">
        <f t="shared" si="461"/>
        <v>0</v>
      </c>
      <c r="CU215" s="5">
        <f>(A!C216-xx!CS215)*xx!CR215</f>
        <v>0</v>
      </c>
      <c r="CV215" s="5" t="str">
        <f t="shared" si="462"/>
        <v>Cobertura Choco Mais Choc ao leite Kg</v>
      </c>
      <c r="CW215" s="51"/>
      <c r="CX215" s="6">
        <f t="shared" si="463"/>
        <v>5.12</v>
      </c>
      <c r="CY215" s="5">
        <f t="shared" si="464"/>
        <v>0</v>
      </c>
      <c r="CZ215" s="172">
        <f>(A!C216-xx!CX215)*xx!CW215</f>
        <v>0</v>
      </c>
      <c r="DA215" s="51"/>
      <c r="DB215" s="6">
        <f t="shared" si="465"/>
        <v>5.12</v>
      </c>
      <c r="DC215" s="5">
        <f t="shared" si="466"/>
        <v>0</v>
      </c>
      <c r="DD215" s="5">
        <f>(A!C216-xx!DB215)*xx!DA215</f>
        <v>0</v>
      </c>
      <c r="DE215" s="5" t="str">
        <f t="shared" si="467"/>
        <v>Cobertura Choco Mais Choc ao leite Kg</v>
      </c>
      <c r="DF215" s="51"/>
      <c r="DG215" s="6">
        <f t="shared" si="468"/>
        <v>5.12</v>
      </c>
      <c r="DH215" s="5">
        <f t="shared" si="469"/>
        <v>0</v>
      </c>
      <c r="DI215" s="172">
        <f>(A!C216-xx!DG215)*xx!DF215</f>
        <v>0</v>
      </c>
      <c r="DJ215" s="51"/>
      <c r="DK215" s="6">
        <f t="shared" si="470"/>
        <v>5.12</v>
      </c>
      <c r="DL215" s="5">
        <f t="shared" si="471"/>
        <v>0</v>
      </c>
      <c r="DM215" s="5">
        <f>(A!C216-xx!DK215)*xx!DJ215</f>
        <v>0</v>
      </c>
      <c r="DN215" s="5" t="str">
        <f t="shared" si="472"/>
        <v>Cobertura Choco Mais Choc ao leite Kg</v>
      </c>
      <c r="DO215" s="51"/>
      <c r="DP215" s="6">
        <f t="shared" si="473"/>
        <v>5.12</v>
      </c>
      <c r="DQ215" s="5">
        <f t="shared" si="474"/>
        <v>0</v>
      </c>
      <c r="DR215" s="172">
        <f>(A!C216-xx!DP215)*xx!DO215</f>
        <v>0</v>
      </c>
      <c r="DS215" s="51"/>
      <c r="DT215" s="6">
        <f t="shared" si="475"/>
        <v>5.12</v>
      </c>
      <c r="DU215" s="5">
        <f t="shared" si="476"/>
        <v>0</v>
      </c>
      <c r="DV215" s="5">
        <f>(A!C216-xx!DT215)*xx!DS215</f>
        <v>0</v>
      </c>
      <c r="DW215" s="5" t="str">
        <f t="shared" si="477"/>
        <v>Cobertura Choco Mais Choc ao leite Kg</v>
      </c>
      <c r="DX215" s="51"/>
      <c r="DY215" s="6">
        <f t="shared" si="478"/>
        <v>5.12</v>
      </c>
      <c r="DZ215" s="5">
        <f t="shared" si="479"/>
        <v>0</v>
      </c>
      <c r="EA215" s="172">
        <f>(A!C216-xx!DY215)*xx!DX215</f>
        <v>0</v>
      </c>
      <c r="EB215" s="51"/>
      <c r="EC215" s="6">
        <f t="shared" si="480"/>
        <v>5.12</v>
      </c>
      <c r="ED215" s="5">
        <f t="shared" si="481"/>
        <v>0</v>
      </c>
      <c r="EE215" s="5">
        <f>(A!C216-xx!EC215)*xx!EB215</f>
        <v>0</v>
      </c>
      <c r="EF215" s="5" t="str">
        <f t="shared" si="482"/>
        <v>Cobertura Choco Mais Choc ao leite Kg</v>
      </c>
      <c r="EG215" s="51"/>
      <c r="EH215" s="6">
        <f t="shared" si="483"/>
        <v>5.12</v>
      </c>
      <c r="EI215" s="5">
        <f t="shared" si="484"/>
        <v>0</v>
      </c>
      <c r="EJ215" s="172">
        <f>(A!C216-xx!EH215)*xx!EG215</f>
        <v>0</v>
      </c>
      <c r="EK215" s="51"/>
      <c r="EL215" s="6">
        <f t="shared" si="485"/>
        <v>5.12</v>
      </c>
      <c r="EM215" s="5">
        <f t="shared" si="486"/>
        <v>0</v>
      </c>
      <c r="EN215" s="5">
        <f>(A!C216-xx!EL215)*xx!EK215</f>
        <v>0</v>
      </c>
      <c r="EO215" s="5" t="str">
        <f t="shared" si="487"/>
        <v>Cobertura Choco Mais Choc ao leite Kg</v>
      </c>
      <c r="EP215" s="51"/>
      <c r="EQ215" s="6">
        <f t="shared" si="488"/>
        <v>5.12</v>
      </c>
      <c r="ER215" s="5">
        <f t="shared" si="489"/>
        <v>0</v>
      </c>
      <c r="ES215" s="172">
        <f>(A!C216-xx!EQ215)*xx!EP215</f>
        <v>0</v>
      </c>
      <c r="ET215" s="51"/>
      <c r="EU215" s="6">
        <f t="shared" si="490"/>
        <v>5.12</v>
      </c>
      <c r="EV215" s="5">
        <f t="shared" si="491"/>
        <v>0</v>
      </c>
      <c r="EW215" s="5">
        <f>(A!C216-xx!EU215)*xx!ET215</f>
        <v>0</v>
      </c>
      <c r="EX215" s="5" t="str">
        <f t="shared" si="492"/>
        <v>Cobertura Choco Mais Choc ao leite Kg</v>
      </c>
      <c r="EY215" s="51"/>
      <c r="EZ215" s="6">
        <f t="shared" si="493"/>
        <v>5.12</v>
      </c>
      <c r="FA215" s="5">
        <f t="shared" si="494"/>
        <v>0</v>
      </c>
      <c r="FB215" s="172">
        <f>(A!C216-xx!EZ215)*xx!EY215</f>
        <v>0</v>
      </c>
      <c r="FC215" s="51"/>
      <c r="FD215" s="6">
        <f t="shared" si="495"/>
        <v>5.12</v>
      </c>
      <c r="FE215" s="5">
        <f t="shared" si="496"/>
        <v>0</v>
      </c>
      <c r="FF215" s="5">
        <f>(A!C216-xx!FD215)*xx!FC215</f>
        <v>0</v>
      </c>
      <c r="FG215" s="5" t="str">
        <f t="shared" si="497"/>
        <v>Cobertura Choco Mais Choc ao leite Kg</v>
      </c>
      <c r="FH215" s="51"/>
      <c r="FI215" s="6">
        <f t="shared" si="498"/>
        <v>5.12</v>
      </c>
      <c r="FJ215" s="5">
        <f t="shared" si="499"/>
        <v>0</v>
      </c>
      <c r="FK215" s="172">
        <f>(A!C216-xx!FI215)*xx!FH215</f>
        <v>0</v>
      </c>
      <c r="FL215" s="51"/>
      <c r="FM215" s="6">
        <f t="shared" si="500"/>
        <v>5.12</v>
      </c>
      <c r="FN215" s="5">
        <f t="shared" si="501"/>
        <v>0</v>
      </c>
      <c r="FO215" s="5">
        <f>(A!C216-xx!FM215)*xx!FL215</f>
        <v>0</v>
      </c>
      <c r="FP215" s="5" t="str">
        <f t="shared" si="502"/>
        <v>Cobertura Choco Mais Choc ao leite Kg</v>
      </c>
      <c r="FQ215" s="51"/>
      <c r="FR215" s="6">
        <f t="shared" si="503"/>
        <v>5.12</v>
      </c>
      <c r="FS215" s="5">
        <f t="shared" si="504"/>
        <v>0</v>
      </c>
      <c r="FT215" s="172">
        <f>(A!C216-xx!FR215)*xx!FQ215</f>
        <v>0</v>
      </c>
      <c r="FU215" s="51"/>
      <c r="FV215" s="6">
        <f t="shared" si="505"/>
        <v>5.12</v>
      </c>
      <c r="FW215" s="5">
        <f t="shared" si="506"/>
        <v>0</v>
      </c>
      <c r="FX215" s="5">
        <f>(A!C216-xx!FV215)*xx!FU215</f>
        <v>0</v>
      </c>
      <c r="FY215" s="5" t="str">
        <f t="shared" si="507"/>
        <v>Cobertura Choco Mais Choc ao leite Kg</v>
      </c>
      <c r="FZ215" s="51"/>
      <c r="GA215" s="6">
        <f t="shared" si="508"/>
        <v>5.12</v>
      </c>
      <c r="GB215" s="5">
        <f t="shared" si="509"/>
        <v>0</v>
      </c>
      <c r="GC215" s="172">
        <f>(A!C216-xx!GA215)*xx!FZ215</f>
        <v>0</v>
      </c>
      <c r="GD215" s="51"/>
      <c r="GE215" s="6">
        <f t="shared" si="510"/>
        <v>5.12</v>
      </c>
      <c r="GF215" s="5">
        <f t="shared" si="511"/>
        <v>0</v>
      </c>
      <c r="GG215" s="5">
        <f>(A!C216-xx!GE215)*xx!GD215</f>
        <v>0</v>
      </c>
      <c r="GH215" s="5" t="str">
        <f t="shared" si="512"/>
        <v>Cobertura Choco Mais Choc ao leite Kg</v>
      </c>
      <c r="GI215" s="51"/>
      <c r="GJ215" s="6">
        <f t="shared" si="513"/>
        <v>5.12</v>
      </c>
      <c r="GK215" s="5">
        <f t="shared" si="514"/>
        <v>0</v>
      </c>
      <c r="GL215" s="172">
        <f>(A!C216-xx!GJ215)*xx!GI215</f>
        <v>0</v>
      </c>
      <c r="GM215" s="51"/>
      <c r="GN215" s="6">
        <f t="shared" si="515"/>
        <v>5.12</v>
      </c>
      <c r="GO215" s="5">
        <f t="shared" si="516"/>
        <v>0</v>
      </c>
      <c r="GP215" s="5">
        <f>(A!C216-xx!GN215)*xx!GM215</f>
        <v>0</v>
      </c>
      <c r="GQ215" s="5" t="str">
        <f t="shared" si="517"/>
        <v>Cobertura Choco Mais Choc ao leite Kg</v>
      </c>
      <c r="GR215" s="51"/>
      <c r="GS215" s="6">
        <f t="shared" si="518"/>
        <v>5.12</v>
      </c>
      <c r="GT215" s="5">
        <f t="shared" si="519"/>
        <v>0</v>
      </c>
      <c r="GU215" s="172">
        <f>(A!C216-xx!GS215)*xx!GR215</f>
        <v>0</v>
      </c>
      <c r="GV215" s="51"/>
      <c r="GW215" s="6">
        <f t="shared" si="520"/>
        <v>5.12</v>
      </c>
      <c r="GX215" s="5">
        <f t="shared" si="521"/>
        <v>0</v>
      </c>
      <c r="GY215" s="5">
        <f>(A!C216-xx!GW215)*xx!GV215</f>
        <v>0</v>
      </c>
      <c r="GZ215" s="5" t="str">
        <f t="shared" si="522"/>
        <v>Cobertura Choco Mais Choc ao leite Kg</v>
      </c>
      <c r="HA215" s="51"/>
      <c r="HB215" s="6">
        <f t="shared" si="523"/>
        <v>5.12</v>
      </c>
      <c r="HC215" s="5">
        <f t="shared" si="524"/>
        <v>0</v>
      </c>
      <c r="HD215" s="172">
        <f>(A!C216-xx!HB215)*xx!HA215</f>
        <v>0</v>
      </c>
      <c r="HE215" s="51"/>
      <c r="HF215" s="6">
        <f t="shared" si="525"/>
        <v>5.12</v>
      </c>
      <c r="HG215" s="5">
        <f t="shared" si="526"/>
        <v>0</v>
      </c>
      <c r="HH215" s="5">
        <f>(A!C216-xx!HF215)*xx!HE215</f>
        <v>0</v>
      </c>
      <c r="HI215" s="5" t="str">
        <f t="shared" si="527"/>
        <v>Cobertura Choco Mais Choc ao leite Kg</v>
      </c>
      <c r="HJ215" s="51"/>
      <c r="HK215" s="6">
        <f t="shared" si="528"/>
        <v>5.12</v>
      </c>
      <c r="HL215" s="5">
        <f t="shared" si="529"/>
        <v>0</v>
      </c>
      <c r="HM215" s="172">
        <f>(A!C216-xx!HK215)*xx!HJ215</f>
        <v>0</v>
      </c>
      <c r="HN215" s="51"/>
      <c r="HO215" s="6">
        <f t="shared" si="530"/>
        <v>5.12</v>
      </c>
      <c r="HP215" s="5">
        <f t="shared" si="531"/>
        <v>0</v>
      </c>
      <c r="HQ215" s="5">
        <f>-(A!C216-xx!HO215)*xx!HN215</f>
        <v>0</v>
      </c>
      <c r="HR215" s="5" t="str">
        <f t="shared" si="532"/>
        <v>Cobertura Choco Mais Choc ao leite Kg</v>
      </c>
      <c r="HS215" s="51"/>
      <c r="HT215" s="6">
        <f t="shared" si="533"/>
        <v>5.12</v>
      </c>
      <c r="HU215" s="5">
        <f t="shared" si="534"/>
        <v>0</v>
      </c>
      <c r="HV215" s="172">
        <f>(A!C216-xx!HT215)*xx!HS215</f>
        <v>0</v>
      </c>
      <c r="HW215" s="51"/>
      <c r="HX215" s="6">
        <f>A!C216</f>
        <v>5.12</v>
      </c>
      <c r="HY215" s="5">
        <f t="shared" si="535"/>
        <v>0</v>
      </c>
      <c r="HZ215" s="5">
        <f>(A!C216-xx!HX215)*xx!HW215</f>
        <v>0</v>
      </c>
      <c r="IA215" s="5" t="str">
        <f>A!B216</f>
        <v>Cobertura Choco Mais Choc ao leite Kg</v>
      </c>
      <c r="IB215" s="5">
        <f t="shared" si="536"/>
        <v>0</v>
      </c>
      <c r="IC215" s="21">
        <f t="shared" si="537"/>
        <v>0</v>
      </c>
      <c r="ID215" s="21" t="e">
        <f>A!#REF!</f>
        <v>#REF!</v>
      </c>
      <c r="IE215" s="21" t="e">
        <f>NF!IS215</f>
        <v>#DIV/0!</v>
      </c>
      <c r="IF215" s="26" t="e">
        <f t="shared" si="538"/>
        <v>#REF!</v>
      </c>
      <c r="IG215" s="6" t="e">
        <f t="shared" si="539"/>
        <v>#REF!</v>
      </c>
      <c r="IH215" s="34" t="e">
        <f t="shared" si="540"/>
        <v>#REF!</v>
      </c>
      <c r="II215" s="174" t="e">
        <f>IB215+A!#REF!+NF!IQ215</f>
        <v>#REF!</v>
      </c>
      <c r="IJ215" s="175" t="e">
        <f>IC215+A!#REF!+NF!IR215</f>
        <v>#REF!</v>
      </c>
      <c r="IK215" s="175" t="e">
        <f>II215*A!C216</f>
        <v>#REF!</v>
      </c>
      <c r="IL215" s="175" t="e">
        <f t="shared" si="408"/>
        <v>#REF!</v>
      </c>
      <c r="IM215" s="81" t="e">
        <f t="shared" si="541"/>
        <v>#REF!</v>
      </c>
      <c r="IN215" s="57" t="str">
        <f t="shared" si="542"/>
        <v>Cobertura Choco Mais Choc ao leite Kg</v>
      </c>
      <c r="IO215" s="57" t="e">
        <f>IF215/A!C216</f>
        <v>#REF!</v>
      </c>
      <c r="IP215" s="66"/>
      <c r="IQ215" s="57" t="e">
        <f t="shared" si="543"/>
        <v>#REF!</v>
      </c>
      <c r="IR215" s="11" t="e">
        <f>IF215-#REF!</f>
        <v>#REF!</v>
      </c>
    </row>
    <row r="216" spans="1:252" x14ac:dyDescent="0.2">
      <c r="A216" s="19" t="str">
        <f>A!B217</f>
        <v>Cobertura Choco Mais Choc Branco Kg</v>
      </c>
      <c r="B216" s="63"/>
      <c r="C216" s="31">
        <f>A!C217</f>
        <v>5.12</v>
      </c>
      <c r="D216" s="14">
        <f t="shared" si="409"/>
        <v>0</v>
      </c>
      <c r="E216" s="169">
        <f>(A!C217-xx!C216)*xx!B216</f>
        <v>0</v>
      </c>
      <c r="F216" s="63"/>
      <c r="G216" s="22">
        <f t="shared" si="410"/>
        <v>5.12</v>
      </c>
      <c r="H216" s="1">
        <f t="shared" si="411"/>
        <v>0</v>
      </c>
      <c r="I216" s="1">
        <f>(A!C217-xx!G216)*xx!F216</f>
        <v>0</v>
      </c>
      <c r="J216" s="1" t="str">
        <f t="shared" si="412"/>
        <v>Cobertura Choco Mais Choc Branco Kg</v>
      </c>
      <c r="K216" s="63"/>
      <c r="L216" s="2">
        <f t="shared" si="413"/>
        <v>5.12</v>
      </c>
      <c r="M216" s="1">
        <f t="shared" si="414"/>
        <v>0</v>
      </c>
      <c r="N216" s="64">
        <f>(A!C217-xx!L216)*xx!K216</f>
        <v>0</v>
      </c>
      <c r="O216" s="63"/>
      <c r="P216" s="2">
        <f t="shared" si="415"/>
        <v>5.12</v>
      </c>
      <c r="Q216" s="1">
        <f t="shared" si="416"/>
        <v>0</v>
      </c>
      <c r="R216" s="14">
        <f>(A!C217-xx!P216)*xx!O216</f>
        <v>0</v>
      </c>
      <c r="S216" s="14" t="str">
        <f t="shared" si="417"/>
        <v>Cobertura Choco Mais Choc Branco Kg</v>
      </c>
      <c r="T216" s="63"/>
      <c r="U216" s="22">
        <f t="shared" si="418"/>
        <v>5.12</v>
      </c>
      <c r="V216" s="1">
        <f t="shared" si="419"/>
        <v>0</v>
      </c>
      <c r="W216" s="64">
        <f>(A!C217-xx!U216)*xx!T216</f>
        <v>0</v>
      </c>
      <c r="X216" s="63"/>
      <c r="Y216" s="2">
        <f t="shared" si="420"/>
        <v>5.12</v>
      </c>
      <c r="Z216" s="1">
        <f t="shared" si="421"/>
        <v>0</v>
      </c>
      <c r="AA216" s="1">
        <f>(A!C217-xx!Y216)*xx!X216</f>
        <v>0</v>
      </c>
      <c r="AB216" s="1" t="str">
        <f t="shared" si="422"/>
        <v>Cobertura Choco Mais Choc Branco Kg</v>
      </c>
      <c r="AC216" s="63"/>
      <c r="AD216" s="2">
        <f t="shared" si="423"/>
        <v>5.12</v>
      </c>
      <c r="AE216" s="1">
        <f t="shared" si="424"/>
        <v>0</v>
      </c>
      <c r="AF216" s="64">
        <f>(A!C217-xx!AD216)*xx!AC216</f>
        <v>0</v>
      </c>
      <c r="AG216" s="63"/>
      <c r="AH216" s="2">
        <f t="shared" si="425"/>
        <v>5.12</v>
      </c>
      <c r="AI216" s="1">
        <f t="shared" si="426"/>
        <v>0</v>
      </c>
      <c r="AJ216" s="1">
        <f>(A!C217-xx!AH216)*xx!AG216</f>
        <v>0</v>
      </c>
      <c r="AK216" s="1" t="str">
        <f t="shared" si="427"/>
        <v>Cobertura Choco Mais Choc Branco Kg</v>
      </c>
      <c r="AL216" s="63"/>
      <c r="AM216" s="2">
        <f t="shared" si="428"/>
        <v>5.12</v>
      </c>
      <c r="AN216" s="1">
        <f t="shared" si="429"/>
        <v>0</v>
      </c>
      <c r="AO216" s="64">
        <f>(A!C217-xx!AM216)*xx!AL216</f>
        <v>0</v>
      </c>
      <c r="AP216" s="63"/>
      <c r="AQ216" s="2">
        <f t="shared" si="430"/>
        <v>5.12</v>
      </c>
      <c r="AR216" s="1">
        <f t="shared" si="431"/>
        <v>0</v>
      </c>
      <c r="AS216" s="1">
        <f>(A!C217-xx!AQ216)*xx!AP216</f>
        <v>0</v>
      </c>
      <c r="AT216" s="1" t="str">
        <f t="shared" si="432"/>
        <v>Cobertura Choco Mais Choc Branco Kg</v>
      </c>
      <c r="AU216" s="63"/>
      <c r="AV216" s="2">
        <f t="shared" si="433"/>
        <v>5.12</v>
      </c>
      <c r="AW216" s="1">
        <f t="shared" si="434"/>
        <v>0</v>
      </c>
      <c r="AX216" s="64">
        <f>(A!C217-xx!AV216)*xx!AU216</f>
        <v>0</v>
      </c>
      <c r="AY216" s="63"/>
      <c r="AZ216" s="2">
        <f t="shared" si="435"/>
        <v>5.12</v>
      </c>
      <c r="BA216" s="1">
        <f t="shared" si="436"/>
        <v>0</v>
      </c>
      <c r="BB216" s="1">
        <f>(A!E217-xx!AZ216)*xx!AY216</f>
        <v>0</v>
      </c>
      <c r="BC216" s="1" t="str">
        <f t="shared" si="437"/>
        <v>Cobertura Choco Mais Choc Branco Kg</v>
      </c>
      <c r="BD216" s="63"/>
      <c r="BE216" s="2">
        <f t="shared" si="438"/>
        <v>5.12</v>
      </c>
      <c r="BF216" s="1">
        <f t="shared" si="439"/>
        <v>0</v>
      </c>
      <c r="BG216" s="64">
        <f>(A!C217-xx!BE216)*xx!BD216</f>
        <v>0</v>
      </c>
      <c r="BH216" s="63"/>
      <c r="BI216" s="2">
        <f t="shared" si="440"/>
        <v>5.12</v>
      </c>
      <c r="BJ216" s="1">
        <f t="shared" si="441"/>
        <v>0</v>
      </c>
      <c r="BK216" s="1">
        <f>(A!C217-xx!BI216)*xx!BH216</f>
        <v>0</v>
      </c>
      <c r="BL216" s="1" t="str">
        <f t="shared" si="442"/>
        <v>Cobertura Choco Mais Choc Branco Kg</v>
      </c>
      <c r="BM216" s="63"/>
      <c r="BN216" s="2">
        <f t="shared" si="443"/>
        <v>5.12</v>
      </c>
      <c r="BO216" s="1">
        <f t="shared" si="444"/>
        <v>0</v>
      </c>
      <c r="BP216" s="64">
        <f>(A!C217-xx!BN216)*xx!BM216</f>
        <v>0</v>
      </c>
      <c r="BQ216" s="63"/>
      <c r="BR216" s="2">
        <f t="shared" si="445"/>
        <v>5.12</v>
      </c>
      <c r="BS216" s="1">
        <f t="shared" si="446"/>
        <v>0</v>
      </c>
      <c r="BT216" s="1">
        <f>(A!C217-xx!BR216)*xx!BQ216</f>
        <v>0</v>
      </c>
      <c r="BU216" s="1" t="str">
        <f t="shared" si="447"/>
        <v>Cobertura Choco Mais Choc Branco Kg</v>
      </c>
      <c r="BV216" s="63"/>
      <c r="BW216" s="2">
        <f t="shared" si="448"/>
        <v>5.12</v>
      </c>
      <c r="BX216" s="1">
        <f t="shared" si="449"/>
        <v>0</v>
      </c>
      <c r="BY216" s="64">
        <f>(A!C217-xx!BW216)*xx!BV216</f>
        <v>0</v>
      </c>
      <c r="BZ216" s="63"/>
      <c r="CA216" s="2">
        <f t="shared" si="450"/>
        <v>5.12</v>
      </c>
      <c r="CB216" s="1">
        <f t="shared" si="451"/>
        <v>0</v>
      </c>
      <c r="CC216" s="1">
        <f>(A!C217-xx!CA216)*xx!BZ216</f>
        <v>0</v>
      </c>
      <c r="CD216" s="1" t="str">
        <f t="shared" si="452"/>
        <v>Cobertura Choco Mais Choc Branco Kg</v>
      </c>
      <c r="CE216" s="63"/>
      <c r="CF216" s="2">
        <f t="shared" si="453"/>
        <v>5.12</v>
      </c>
      <c r="CG216" s="1">
        <f t="shared" si="454"/>
        <v>0</v>
      </c>
      <c r="CH216" s="64">
        <f>(A!C217-xx!CF216)*xx!CE216</f>
        <v>0</v>
      </c>
      <c r="CI216" s="63"/>
      <c r="CJ216" s="2">
        <f t="shared" si="455"/>
        <v>5.12</v>
      </c>
      <c r="CK216" s="1">
        <f t="shared" si="456"/>
        <v>0</v>
      </c>
      <c r="CL216" s="1">
        <f>(A!C217-xx!CJ216)*xx!CI216</f>
        <v>0</v>
      </c>
      <c r="CM216" s="1" t="str">
        <f t="shared" si="457"/>
        <v>Cobertura Choco Mais Choc Branco Kg</v>
      </c>
      <c r="CN216" s="63"/>
      <c r="CO216" s="2">
        <f t="shared" si="458"/>
        <v>5.12</v>
      </c>
      <c r="CP216" s="1">
        <f t="shared" si="459"/>
        <v>0</v>
      </c>
      <c r="CQ216" s="64">
        <f>(A!C217-xx!CO216)*xx!CN216</f>
        <v>0</v>
      </c>
      <c r="CR216" s="63"/>
      <c r="CS216" s="2">
        <f t="shared" si="460"/>
        <v>5.12</v>
      </c>
      <c r="CT216" s="1">
        <f t="shared" si="461"/>
        <v>0</v>
      </c>
      <c r="CU216" s="1">
        <f>(A!C217-xx!CS216)*xx!CR216</f>
        <v>0</v>
      </c>
      <c r="CV216" s="1" t="str">
        <f t="shared" si="462"/>
        <v>Cobertura Choco Mais Choc Branco Kg</v>
      </c>
      <c r="CW216" s="63"/>
      <c r="CX216" s="2">
        <f t="shared" si="463"/>
        <v>5.12</v>
      </c>
      <c r="CY216" s="1">
        <f t="shared" si="464"/>
        <v>0</v>
      </c>
      <c r="CZ216" s="64">
        <f>(A!C217-xx!CX216)*xx!CW216</f>
        <v>0</v>
      </c>
      <c r="DA216" s="63"/>
      <c r="DB216" s="2">
        <f t="shared" si="465"/>
        <v>5.12</v>
      </c>
      <c r="DC216" s="1">
        <f t="shared" si="466"/>
        <v>0</v>
      </c>
      <c r="DD216" s="1">
        <f>(A!C217-xx!DB216)*xx!DA216</f>
        <v>0</v>
      </c>
      <c r="DE216" s="1" t="str">
        <f t="shared" si="467"/>
        <v>Cobertura Choco Mais Choc Branco Kg</v>
      </c>
      <c r="DF216" s="63"/>
      <c r="DG216" s="2">
        <f t="shared" si="468"/>
        <v>5.12</v>
      </c>
      <c r="DH216" s="1">
        <f t="shared" si="469"/>
        <v>0</v>
      </c>
      <c r="DI216" s="64">
        <f>(A!C217-xx!DG216)*xx!DF216</f>
        <v>0</v>
      </c>
      <c r="DJ216" s="63"/>
      <c r="DK216" s="2">
        <f t="shared" si="470"/>
        <v>5.12</v>
      </c>
      <c r="DL216" s="1">
        <f t="shared" si="471"/>
        <v>0</v>
      </c>
      <c r="DM216" s="1">
        <f>(A!C217-xx!DK216)*xx!DJ216</f>
        <v>0</v>
      </c>
      <c r="DN216" s="1" t="str">
        <f t="shared" si="472"/>
        <v>Cobertura Choco Mais Choc Branco Kg</v>
      </c>
      <c r="DO216" s="63"/>
      <c r="DP216" s="2">
        <f t="shared" si="473"/>
        <v>5.12</v>
      </c>
      <c r="DQ216" s="1">
        <f t="shared" si="474"/>
        <v>0</v>
      </c>
      <c r="DR216" s="64">
        <f>(A!C217-xx!DP216)*xx!DO216</f>
        <v>0</v>
      </c>
      <c r="DS216" s="63"/>
      <c r="DT216" s="2">
        <f t="shared" si="475"/>
        <v>5.12</v>
      </c>
      <c r="DU216" s="1">
        <f t="shared" si="476"/>
        <v>0</v>
      </c>
      <c r="DV216" s="1">
        <f>(A!C217-xx!DT216)*xx!DS216</f>
        <v>0</v>
      </c>
      <c r="DW216" s="1" t="str">
        <f t="shared" si="477"/>
        <v>Cobertura Choco Mais Choc Branco Kg</v>
      </c>
      <c r="DX216" s="63"/>
      <c r="DY216" s="2">
        <f t="shared" si="478"/>
        <v>5.12</v>
      </c>
      <c r="DZ216" s="1">
        <f t="shared" si="479"/>
        <v>0</v>
      </c>
      <c r="EA216" s="64">
        <f>(A!C217-xx!DY216)*xx!DX216</f>
        <v>0</v>
      </c>
      <c r="EB216" s="63"/>
      <c r="EC216" s="2">
        <f t="shared" si="480"/>
        <v>5.12</v>
      </c>
      <c r="ED216" s="1">
        <f t="shared" si="481"/>
        <v>0</v>
      </c>
      <c r="EE216" s="1">
        <f>(A!C217-xx!EC216)*xx!EB216</f>
        <v>0</v>
      </c>
      <c r="EF216" s="1" t="str">
        <f t="shared" si="482"/>
        <v>Cobertura Choco Mais Choc Branco Kg</v>
      </c>
      <c r="EG216" s="63"/>
      <c r="EH216" s="2">
        <f t="shared" si="483"/>
        <v>5.12</v>
      </c>
      <c r="EI216" s="1">
        <f t="shared" si="484"/>
        <v>0</v>
      </c>
      <c r="EJ216" s="64">
        <f>(A!C217-xx!EH216)*xx!EG216</f>
        <v>0</v>
      </c>
      <c r="EK216" s="63"/>
      <c r="EL216" s="2">
        <f t="shared" si="485"/>
        <v>5.12</v>
      </c>
      <c r="EM216" s="1">
        <f t="shared" si="486"/>
        <v>0</v>
      </c>
      <c r="EN216" s="1">
        <f>(A!C217-xx!EL216)*xx!EK216</f>
        <v>0</v>
      </c>
      <c r="EO216" s="1" t="str">
        <f t="shared" si="487"/>
        <v>Cobertura Choco Mais Choc Branco Kg</v>
      </c>
      <c r="EP216" s="63"/>
      <c r="EQ216" s="2">
        <f t="shared" si="488"/>
        <v>5.12</v>
      </c>
      <c r="ER216" s="1">
        <f t="shared" si="489"/>
        <v>0</v>
      </c>
      <c r="ES216" s="64">
        <f>(A!C217-xx!EQ216)*xx!EP216</f>
        <v>0</v>
      </c>
      <c r="ET216" s="63"/>
      <c r="EU216" s="2">
        <f t="shared" si="490"/>
        <v>5.12</v>
      </c>
      <c r="EV216" s="1">
        <f t="shared" si="491"/>
        <v>0</v>
      </c>
      <c r="EW216" s="1">
        <f>(A!C217-xx!EU216)*xx!ET216</f>
        <v>0</v>
      </c>
      <c r="EX216" s="1" t="str">
        <f t="shared" si="492"/>
        <v>Cobertura Choco Mais Choc Branco Kg</v>
      </c>
      <c r="EY216" s="63"/>
      <c r="EZ216" s="2">
        <f t="shared" si="493"/>
        <v>5.12</v>
      </c>
      <c r="FA216" s="1">
        <f t="shared" si="494"/>
        <v>0</v>
      </c>
      <c r="FB216" s="64">
        <f>(A!C217-xx!EZ216)*xx!EY216</f>
        <v>0</v>
      </c>
      <c r="FC216" s="63"/>
      <c r="FD216" s="2">
        <f t="shared" si="495"/>
        <v>5.12</v>
      </c>
      <c r="FE216" s="1">
        <f t="shared" si="496"/>
        <v>0</v>
      </c>
      <c r="FF216" s="1">
        <f>(A!C217-xx!FD216)*xx!FC216</f>
        <v>0</v>
      </c>
      <c r="FG216" s="1" t="str">
        <f t="shared" si="497"/>
        <v>Cobertura Choco Mais Choc Branco Kg</v>
      </c>
      <c r="FH216" s="63"/>
      <c r="FI216" s="2">
        <f t="shared" si="498"/>
        <v>5.12</v>
      </c>
      <c r="FJ216" s="1">
        <f t="shared" si="499"/>
        <v>0</v>
      </c>
      <c r="FK216" s="64">
        <f>(A!C217-xx!FI216)*xx!FH216</f>
        <v>0</v>
      </c>
      <c r="FL216" s="63"/>
      <c r="FM216" s="2">
        <f t="shared" si="500"/>
        <v>5.12</v>
      </c>
      <c r="FN216" s="1">
        <f t="shared" si="501"/>
        <v>0</v>
      </c>
      <c r="FO216" s="1">
        <f>(A!C217-xx!FM216)*xx!FL216</f>
        <v>0</v>
      </c>
      <c r="FP216" s="1" t="str">
        <f t="shared" si="502"/>
        <v>Cobertura Choco Mais Choc Branco Kg</v>
      </c>
      <c r="FQ216" s="63"/>
      <c r="FR216" s="2">
        <f t="shared" si="503"/>
        <v>5.12</v>
      </c>
      <c r="FS216" s="1">
        <f t="shared" si="504"/>
        <v>0</v>
      </c>
      <c r="FT216" s="64">
        <f>(A!C217-xx!FR216)*xx!FQ216</f>
        <v>0</v>
      </c>
      <c r="FU216" s="63"/>
      <c r="FV216" s="2">
        <f t="shared" si="505"/>
        <v>5.12</v>
      </c>
      <c r="FW216" s="1">
        <f t="shared" si="506"/>
        <v>0</v>
      </c>
      <c r="FX216" s="1">
        <f>(A!C217-xx!FV216)*xx!FU216</f>
        <v>0</v>
      </c>
      <c r="FY216" s="1" t="str">
        <f t="shared" si="507"/>
        <v>Cobertura Choco Mais Choc Branco Kg</v>
      </c>
      <c r="FZ216" s="63"/>
      <c r="GA216" s="2">
        <f t="shared" si="508"/>
        <v>5.12</v>
      </c>
      <c r="GB216" s="1">
        <f t="shared" si="509"/>
        <v>0</v>
      </c>
      <c r="GC216" s="64">
        <f>(A!C217-xx!GA216)*xx!FZ216</f>
        <v>0</v>
      </c>
      <c r="GD216" s="63"/>
      <c r="GE216" s="2">
        <f t="shared" si="510"/>
        <v>5.12</v>
      </c>
      <c r="GF216" s="1">
        <f t="shared" si="511"/>
        <v>0</v>
      </c>
      <c r="GG216" s="1">
        <f>(A!C217-xx!GE216)*xx!GD216</f>
        <v>0</v>
      </c>
      <c r="GH216" s="1" t="str">
        <f t="shared" si="512"/>
        <v>Cobertura Choco Mais Choc Branco Kg</v>
      </c>
      <c r="GI216" s="63"/>
      <c r="GJ216" s="2">
        <f t="shared" si="513"/>
        <v>5.12</v>
      </c>
      <c r="GK216" s="1">
        <f t="shared" si="514"/>
        <v>0</v>
      </c>
      <c r="GL216" s="64">
        <f>(A!C217-xx!GJ216)*xx!GI216</f>
        <v>0</v>
      </c>
      <c r="GM216" s="63"/>
      <c r="GN216" s="2">
        <f t="shared" si="515"/>
        <v>5.12</v>
      </c>
      <c r="GO216" s="1">
        <f t="shared" si="516"/>
        <v>0</v>
      </c>
      <c r="GP216" s="1">
        <f>(A!C217-xx!GN216)*xx!GM216</f>
        <v>0</v>
      </c>
      <c r="GQ216" s="1" t="str">
        <f t="shared" si="517"/>
        <v>Cobertura Choco Mais Choc Branco Kg</v>
      </c>
      <c r="GR216" s="63"/>
      <c r="GS216" s="2">
        <f t="shared" si="518"/>
        <v>5.12</v>
      </c>
      <c r="GT216" s="1">
        <f t="shared" si="519"/>
        <v>0</v>
      </c>
      <c r="GU216" s="64">
        <f>(A!C217-xx!GS216)*xx!GR216</f>
        <v>0</v>
      </c>
      <c r="GV216" s="63"/>
      <c r="GW216" s="2">
        <f t="shared" si="520"/>
        <v>5.12</v>
      </c>
      <c r="GX216" s="1">
        <f t="shared" si="521"/>
        <v>0</v>
      </c>
      <c r="GY216" s="1">
        <f>(A!C217-xx!GW216)*xx!GV216</f>
        <v>0</v>
      </c>
      <c r="GZ216" s="1" t="str">
        <f t="shared" si="522"/>
        <v>Cobertura Choco Mais Choc Branco Kg</v>
      </c>
      <c r="HA216" s="63"/>
      <c r="HB216" s="2">
        <f t="shared" si="523"/>
        <v>5.12</v>
      </c>
      <c r="HC216" s="1">
        <f t="shared" si="524"/>
        <v>0</v>
      </c>
      <c r="HD216" s="64">
        <f>(A!C217-xx!HB216)*xx!HA216</f>
        <v>0</v>
      </c>
      <c r="HE216" s="63"/>
      <c r="HF216" s="2">
        <f t="shared" si="525"/>
        <v>5.12</v>
      </c>
      <c r="HG216" s="1">
        <f t="shared" si="526"/>
        <v>0</v>
      </c>
      <c r="HH216" s="1">
        <f>(A!C217-xx!HF216)*xx!HE216</f>
        <v>0</v>
      </c>
      <c r="HI216" s="1" t="str">
        <f t="shared" si="527"/>
        <v>Cobertura Choco Mais Choc Branco Kg</v>
      </c>
      <c r="HJ216" s="63"/>
      <c r="HK216" s="2">
        <f t="shared" si="528"/>
        <v>5.12</v>
      </c>
      <c r="HL216" s="1">
        <f t="shared" si="529"/>
        <v>0</v>
      </c>
      <c r="HM216" s="64">
        <f>(A!C217-xx!HK216)*xx!HJ216</f>
        <v>0</v>
      </c>
      <c r="HN216" s="63"/>
      <c r="HO216" s="2">
        <f t="shared" si="530"/>
        <v>5.12</v>
      </c>
      <c r="HP216" s="1">
        <f t="shared" si="531"/>
        <v>0</v>
      </c>
      <c r="HQ216" s="1">
        <f>-(A!C217-xx!HO216)*xx!HN216</f>
        <v>0</v>
      </c>
      <c r="HR216" s="1" t="str">
        <f t="shared" si="532"/>
        <v>Cobertura Choco Mais Choc Branco Kg</v>
      </c>
      <c r="HS216" s="63"/>
      <c r="HT216" s="2">
        <f t="shared" si="533"/>
        <v>5.12</v>
      </c>
      <c r="HU216" s="1">
        <f t="shared" si="534"/>
        <v>0</v>
      </c>
      <c r="HV216" s="64">
        <f>(A!C217-xx!HT216)*xx!HS216</f>
        <v>0</v>
      </c>
      <c r="HW216" s="63"/>
      <c r="HX216" s="2">
        <f>A!C217</f>
        <v>5.12</v>
      </c>
      <c r="HY216" s="1">
        <f t="shared" si="535"/>
        <v>0</v>
      </c>
      <c r="HZ216" s="1">
        <f>(A!C217-xx!HX216)*xx!HW216</f>
        <v>0</v>
      </c>
      <c r="IA216" s="1" t="str">
        <f>A!B217</f>
        <v>Cobertura Choco Mais Choc Branco Kg</v>
      </c>
      <c r="IB216" s="1">
        <f t="shared" si="536"/>
        <v>0</v>
      </c>
      <c r="IC216" s="14">
        <f t="shared" si="537"/>
        <v>0</v>
      </c>
      <c r="ID216" s="14" t="e">
        <f>A!#REF!</f>
        <v>#REF!</v>
      </c>
      <c r="IE216" s="14" t="e">
        <f>NF!IS216</f>
        <v>#DIV/0!</v>
      </c>
      <c r="IF216" s="26" t="e">
        <f t="shared" si="538"/>
        <v>#REF!</v>
      </c>
      <c r="IG216" s="2" t="e">
        <f t="shared" si="539"/>
        <v>#REF!</v>
      </c>
      <c r="IH216" s="170" t="e">
        <f t="shared" si="540"/>
        <v>#REF!</v>
      </c>
      <c r="II216" s="174" t="e">
        <f>IB216+A!#REF!+NF!IQ216</f>
        <v>#REF!</v>
      </c>
      <c r="IJ216" s="175" t="e">
        <f>IC216+A!#REF!+NF!IR216</f>
        <v>#REF!</v>
      </c>
      <c r="IK216" s="175" t="e">
        <f>II216*A!C217</f>
        <v>#REF!</v>
      </c>
      <c r="IL216" s="175" t="e">
        <f t="shared" si="408"/>
        <v>#REF!</v>
      </c>
      <c r="IM216" s="81" t="e">
        <f t="shared" si="541"/>
        <v>#REF!</v>
      </c>
      <c r="IN216" s="84" t="str">
        <f t="shared" si="542"/>
        <v>Cobertura Choco Mais Choc Branco Kg</v>
      </c>
      <c r="IO216" s="84" t="e">
        <f>IF216/A!C217</f>
        <v>#REF!</v>
      </c>
      <c r="IP216" s="72"/>
      <c r="IQ216" s="84" t="e">
        <f t="shared" si="543"/>
        <v>#REF!</v>
      </c>
      <c r="IR216" s="85" t="e">
        <f>IF216-#REF!</f>
        <v>#REF!</v>
      </c>
    </row>
    <row r="217" spans="1:252" x14ac:dyDescent="0.2">
      <c r="A217" s="20" t="str">
        <f>A!B218</f>
        <v>Cobertura Choco Mais Meio Amargo Kg</v>
      </c>
      <c r="B217" s="51"/>
      <c r="C217" s="65">
        <f>A!C218</f>
        <v>20.75</v>
      </c>
      <c r="D217" s="21">
        <f t="shared" si="409"/>
        <v>0</v>
      </c>
      <c r="E217" s="171">
        <f>(A!C218-xx!C217)*xx!B217</f>
        <v>0</v>
      </c>
      <c r="F217" s="51"/>
      <c r="G217" s="32">
        <f t="shared" si="410"/>
        <v>20.75</v>
      </c>
      <c r="H217" s="5">
        <f t="shared" si="411"/>
        <v>0</v>
      </c>
      <c r="I217" s="5">
        <f>(A!C218-xx!G217)*xx!F217</f>
        <v>0</v>
      </c>
      <c r="J217" s="5" t="str">
        <f t="shared" si="412"/>
        <v>Cobertura Choco Mais Meio Amargo Kg</v>
      </c>
      <c r="K217" s="51"/>
      <c r="L217" s="6">
        <f t="shared" si="413"/>
        <v>20.75</v>
      </c>
      <c r="M217" s="5">
        <f t="shared" si="414"/>
        <v>0</v>
      </c>
      <c r="N217" s="172">
        <f>(A!C218-xx!L217)*xx!K217</f>
        <v>0</v>
      </c>
      <c r="O217" s="51"/>
      <c r="P217" s="6">
        <f t="shared" si="415"/>
        <v>20.75</v>
      </c>
      <c r="Q217" s="5">
        <f t="shared" si="416"/>
        <v>0</v>
      </c>
      <c r="R217" s="21">
        <f>(A!C218-xx!P217)*xx!O217</f>
        <v>0</v>
      </c>
      <c r="S217" s="21" t="str">
        <f t="shared" si="417"/>
        <v>Cobertura Choco Mais Meio Amargo Kg</v>
      </c>
      <c r="T217" s="51"/>
      <c r="U217" s="32">
        <f t="shared" si="418"/>
        <v>20.75</v>
      </c>
      <c r="V217" s="5">
        <f t="shared" si="419"/>
        <v>0</v>
      </c>
      <c r="W217" s="172">
        <f>(A!C218-xx!U217)*xx!T217</f>
        <v>0</v>
      </c>
      <c r="X217" s="51"/>
      <c r="Y217" s="6">
        <f t="shared" si="420"/>
        <v>20.75</v>
      </c>
      <c r="Z217" s="5">
        <f t="shared" si="421"/>
        <v>0</v>
      </c>
      <c r="AA217" s="5">
        <f>(A!C218-xx!Y217)*xx!X217</f>
        <v>0</v>
      </c>
      <c r="AB217" s="5" t="str">
        <f t="shared" si="422"/>
        <v>Cobertura Choco Mais Meio Amargo Kg</v>
      </c>
      <c r="AC217" s="51"/>
      <c r="AD217" s="6">
        <f t="shared" si="423"/>
        <v>20.75</v>
      </c>
      <c r="AE217" s="5">
        <f t="shared" si="424"/>
        <v>0</v>
      </c>
      <c r="AF217" s="172">
        <f>(A!C218-xx!AD217)*xx!AC217</f>
        <v>0</v>
      </c>
      <c r="AG217" s="51"/>
      <c r="AH217" s="6">
        <f t="shared" si="425"/>
        <v>20.75</v>
      </c>
      <c r="AI217" s="5">
        <f t="shared" si="426"/>
        <v>0</v>
      </c>
      <c r="AJ217" s="5">
        <f>(A!C218-xx!AH217)*xx!AG217</f>
        <v>0</v>
      </c>
      <c r="AK217" s="5" t="str">
        <f t="shared" si="427"/>
        <v>Cobertura Choco Mais Meio Amargo Kg</v>
      </c>
      <c r="AL217" s="51"/>
      <c r="AM217" s="6">
        <f t="shared" si="428"/>
        <v>20.75</v>
      </c>
      <c r="AN217" s="5">
        <f t="shared" si="429"/>
        <v>0</v>
      </c>
      <c r="AO217" s="172">
        <f>(A!C218-xx!AM217)*xx!AL217</f>
        <v>0</v>
      </c>
      <c r="AP217" s="51"/>
      <c r="AQ217" s="6">
        <f t="shared" si="430"/>
        <v>20.75</v>
      </c>
      <c r="AR217" s="5">
        <f t="shared" si="431"/>
        <v>0</v>
      </c>
      <c r="AS217" s="5">
        <f>(A!C218-xx!AQ217)*xx!AP217</f>
        <v>0</v>
      </c>
      <c r="AT217" s="5" t="str">
        <f t="shared" si="432"/>
        <v>Cobertura Choco Mais Meio Amargo Kg</v>
      </c>
      <c r="AU217" s="51"/>
      <c r="AV217" s="6">
        <f t="shared" si="433"/>
        <v>20.75</v>
      </c>
      <c r="AW217" s="5">
        <f t="shared" si="434"/>
        <v>0</v>
      </c>
      <c r="AX217" s="172">
        <f>(A!C218-xx!AV217)*xx!AU217</f>
        <v>0</v>
      </c>
      <c r="AY217" s="51"/>
      <c r="AZ217" s="6">
        <f t="shared" si="435"/>
        <v>20.75</v>
      </c>
      <c r="BA217" s="5">
        <f t="shared" si="436"/>
        <v>0</v>
      </c>
      <c r="BB217" s="5">
        <f>(A!E218-xx!AZ217)*xx!AY217</f>
        <v>0</v>
      </c>
      <c r="BC217" s="5" t="str">
        <f t="shared" si="437"/>
        <v>Cobertura Choco Mais Meio Amargo Kg</v>
      </c>
      <c r="BD217" s="51"/>
      <c r="BE217" s="6">
        <f t="shared" si="438"/>
        <v>20.75</v>
      </c>
      <c r="BF217" s="5">
        <f t="shared" si="439"/>
        <v>0</v>
      </c>
      <c r="BG217" s="172">
        <f>(A!C218-xx!BE217)*xx!BD217</f>
        <v>0</v>
      </c>
      <c r="BH217" s="51"/>
      <c r="BI217" s="6">
        <f t="shared" si="440"/>
        <v>20.75</v>
      </c>
      <c r="BJ217" s="5">
        <f t="shared" si="441"/>
        <v>0</v>
      </c>
      <c r="BK217" s="5">
        <f>(A!C218-xx!BI217)*xx!BH217</f>
        <v>0</v>
      </c>
      <c r="BL217" s="5" t="str">
        <f t="shared" si="442"/>
        <v>Cobertura Choco Mais Meio Amargo Kg</v>
      </c>
      <c r="BM217" s="51"/>
      <c r="BN217" s="6">
        <f t="shared" si="443"/>
        <v>20.75</v>
      </c>
      <c r="BO217" s="5">
        <f t="shared" si="444"/>
        <v>0</v>
      </c>
      <c r="BP217" s="172">
        <f>(A!C218-xx!BN217)*xx!BM217</f>
        <v>0</v>
      </c>
      <c r="BQ217" s="51"/>
      <c r="BR217" s="6">
        <f t="shared" si="445"/>
        <v>20.75</v>
      </c>
      <c r="BS217" s="5">
        <f t="shared" si="446"/>
        <v>0</v>
      </c>
      <c r="BT217" s="5">
        <f>(A!C218-xx!BR217)*xx!BQ217</f>
        <v>0</v>
      </c>
      <c r="BU217" s="5" t="str">
        <f t="shared" si="447"/>
        <v>Cobertura Choco Mais Meio Amargo Kg</v>
      </c>
      <c r="BV217" s="51"/>
      <c r="BW217" s="6">
        <f t="shared" si="448"/>
        <v>20.75</v>
      </c>
      <c r="BX217" s="5">
        <f t="shared" si="449"/>
        <v>0</v>
      </c>
      <c r="BY217" s="172">
        <f>(A!C218-xx!BW217)*xx!BV217</f>
        <v>0</v>
      </c>
      <c r="BZ217" s="51"/>
      <c r="CA217" s="6">
        <f t="shared" si="450"/>
        <v>20.75</v>
      </c>
      <c r="CB217" s="5">
        <f t="shared" si="451"/>
        <v>0</v>
      </c>
      <c r="CC217" s="5">
        <f>(A!C218-xx!CA217)*xx!BZ217</f>
        <v>0</v>
      </c>
      <c r="CD217" s="5" t="str">
        <f t="shared" si="452"/>
        <v>Cobertura Choco Mais Meio Amargo Kg</v>
      </c>
      <c r="CE217" s="51"/>
      <c r="CF217" s="6">
        <f t="shared" si="453"/>
        <v>20.75</v>
      </c>
      <c r="CG217" s="5">
        <f t="shared" si="454"/>
        <v>0</v>
      </c>
      <c r="CH217" s="172">
        <f>(A!C218-xx!CF217)*xx!CE217</f>
        <v>0</v>
      </c>
      <c r="CI217" s="51"/>
      <c r="CJ217" s="6">
        <f t="shared" si="455"/>
        <v>20.75</v>
      </c>
      <c r="CK217" s="5">
        <f t="shared" si="456"/>
        <v>0</v>
      </c>
      <c r="CL217" s="5">
        <f>(A!C218-xx!CJ217)*xx!CI217</f>
        <v>0</v>
      </c>
      <c r="CM217" s="5" t="str">
        <f t="shared" si="457"/>
        <v>Cobertura Choco Mais Meio Amargo Kg</v>
      </c>
      <c r="CN217" s="51"/>
      <c r="CO217" s="6">
        <f t="shared" si="458"/>
        <v>20.75</v>
      </c>
      <c r="CP217" s="5">
        <f t="shared" si="459"/>
        <v>0</v>
      </c>
      <c r="CQ217" s="172">
        <f>(A!C218-xx!CO217)*xx!CN217</f>
        <v>0</v>
      </c>
      <c r="CR217" s="51"/>
      <c r="CS217" s="6">
        <f t="shared" si="460"/>
        <v>20.75</v>
      </c>
      <c r="CT217" s="5">
        <f t="shared" si="461"/>
        <v>0</v>
      </c>
      <c r="CU217" s="5">
        <f>(A!C218-xx!CS217)*xx!CR217</f>
        <v>0</v>
      </c>
      <c r="CV217" s="5" t="str">
        <f t="shared" si="462"/>
        <v>Cobertura Choco Mais Meio Amargo Kg</v>
      </c>
      <c r="CW217" s="51"/>
      <c r="CX217" s="6">
        <f t="shared" si="463"/>
        <v>20.75</v>
      </c>
      <c r="CY217" s="5">
        <f t="shared" si="464"/>
        <v>0</v>
      </c>
      <c r="CZ217" s="172">
        <f>(A!C218-xx!CX217)*xx!CW217</f>
        <v>0</v>
      </c>
      <c r="DA217" s="51"/>
      <c r="DB217" s="6">
        <f t="shared" si="465"/>
        <v>20.75</v>
      </c>
      <c r="DC217" s="5">
        <f t="shared" si="466"/>
        <v>0</v>
      </c>
      <c r="DD217" s="5">
        <f>(A!C218-xx!DB217)*xx!DA217</f>
        <v>0</v>
      </c>
      <c r="DE217" s="5" t="str">
        <f t="shared" si="467"/>
        <v>Cobertura Choco Mais Meio Amargo Kg</v>
      </c>
      <c r="DF217" s="51"/>
      <c r="DG217" s="6">
        <f t="shared" si="468"/>
        <v>20.75</v>
      </c>
      <c r="DH217" s="5">
        <f t="shared" si="469"/>
        <v>0</v>
      </c>
      <c r="DI217" s="172">
        <f>(A!C218-xx!DG217)*xx!DF217</f>
        <v>0</v>
      </c>
      <c r="DJ217" s="51"/>
      <c r="DK217" s="6">
        <f t="shared" si="470"/>
        <v>20.75</v>
      </c>
      <c r="DL217" s="5">
        <f t="shared" si="471"/>
        <v>0</v>
      </c>
      <c r="DM217" s="5">
        <f>(A!C218-xx!DK217)*xx!DJ217</f>
        <v>0</v>
      </c>
      <c r="DN217" s="5" t="str">
        <f t="shared" si="472"/>
        <v>Cobertura Choco Mais Meio Amargo Kg</v>
      </c>
      <c r="DO217" s="51"/>
      <c r="DP217" s="6">
        <f t="shared" si="473"/>
        <v>20.75</v>
      </c>
      <c r="DQ217" s="5">
        <f t="shared" si="474"/>
        <v>0</v>
      </c>
      <c r="DR217" s="172">
        <f>(A!C218-xx!DP217)*xx!DO217</f>
        <v>0</v>
      </c>
      <c r="DS217" s="51"/>
      <c r="DT217" s="6">
        <f t="shared" si="475"/>
        <v>20.75</v>
      </c>
      <c r="DU217" s="5">
        <f t="shared" si="476"/>
        <v>0</v>
      </c>
      <c r="DV217" s="5">
        <f>(A!C218-xx!DT217)*xx!DS217</f>
        <v>0</v>
      </c>
      <c r="DW217" s="5" t="str">
        <f t="shared" si="477"/>
        <v>Cobertura Choco Mais Meio Amargo Kg</v>
      </c>
      <c r="DX217" s="51"/>
      <c r="DY217" s="6">
        <f t="shared" si="478"/>
        <v>20.75</v>
      </c>
      <c r="DZ217" s="5">
        <f t="shared" si="479"/>
        <v>0</v>
      </c>
      <c r="EA217" s="172">
        <f>(A!C218-xx!DY217)*xx!DX217</f>
        <v>0</v>
      </c>
      <c r="EB217" s="51"/>
      <c r="EC217" s="6">
        <f t="shared" si="480"/>
        <v>20.75</v>
      </c>
      <c r="ED217" s="5">
        <f t="shared" si="481"/>
        <v>0</v>
      </c>
      <c r="EE217" s="5">
        <f>(A!C218-xx!EC217)*xx!EB217</f>
        <v>0</v>
      </c>
      <c r="EF217" s="5" t="str">
        <f t="shared" si="482"/>
        <v>Cobertura Choco Mais Meio Amargo Kg</v>
      </c>
      <c r="EG217" s="51"/>
      <c r="EH217" s="6">
        <f t="shared" si="483"/>
        <v>20.75</v>
      </c>
      <c r="EI217" s="5">
        <f t="shared" si="484"/>
        <v>0</v>
      </c>
      <c r="EJ217" s="172">
        <f>(A!C218-xx!EH217)*xx!EG217</f>
        <v>0</v>
      </c>
      <c r="EK217" s="51"/>
      <c r="EL217" s="6">
        <f t="shared" si="485"/>
        <v>20.75</v>
      </c>
      <c r="EM217" s="5">
        <f t="shared" si="486"/>
        <v>0</v>
      </c>
      <c r="EN217" s="5">
        <f>(A!C218-xx!EL217)*xx!EK217</f>
        <v>0</v>
      </c>
      <c r="EO217" s="5" t="str">
        <f t="shared" si="487"/>
        <v>Cobertura Choco Mais Meio Amargo Kg</v>
      </c>
      <c r="EP217" s="51"/>
      <c r="EQ217" s="6">
        <f t="shared" si="488"/>
        <v>20.75</v>
      </c>
      <c r="ER217" s="5">
        <f t="shared" si="489"/>
        <v>0</v>
      </c>
      <c r="ES217" s="172">
        <f>(A!C218-xx!EQ217)*xx!EP217</f>
        <v>0</v>
      </c>
      <c r="ET217" s="51"/>
      <c r="EU217" s="6">
        <f t="shared" si="490"/>
        <v>20.75</v>
      </c>
      <c r="EV217" s="5">
        <f t="shared" si="491"/>
        <v>0</v>
      </c>
      <c r="EW217" s="5">
        <f>(A!C218-xx!EU217)*xx!ET217</f>
        <v>0</v>
      </c>
      <c r="EX217" s="5" t="str">
        <f t="shared" si="492"/>
        <v>Cobertura Choco Mais Meio Amargo Kg</v>
      </c>
      <c r="EY217" s="51"/>
      <c r="EZ217" s="6">
        <f t="shared" si="493"/>
        <v>20.75</v>
      </c>
      <c r="FA217" s="5">
        <f t="shared" si="494"/>
        <v>0</v>
      </c>
      <c r="FB217" s="172">
        <f>(A!C218-xx!EZ217)*xx!EY217</f>
        <v>0</v>
      </c>
      <c r="FC217" s="51"/>
      <c r="FD217" s="6">
        <f t="shared" si="495"/>
        <v>20.75</v>
      </c>
      <c r="FE217" s="5">
        <f t="shared" si="496"/>
        <v>0</v>
      </c>
      <c r="FF217" s="5">
        <f>(A!C218-xx!FD217)*xx!FC217</f>
        <v>0</v>
      </c>
      <c r="FG217" s="5" t="str">
        <f t="shared" si="497"/>
        <v>Cobertura Choco Mais Meio Amargo Kg</v>
      </c>
      <c r="FH217" s="51"/>
      <c r="FI217" s="6">
        <f t="shared" si="498"/>
        <v>20.75</v>
      </c>
      <c r="FJ217" s="5">
        <f t="shared" si="499"/>
        <v>0</v>
      </c>
      <c r="FK217" s="172">
        <f>(A!C218-xx!FI217)*xx!FH217</f>
        <v>0</v>
      </c>
      <c r="FL217" s="51"/>
      <c r="FM217" s="6">
        <f t="shared" si="500"/>
        <v>20.75</v>
      </c>
      <c r="FN217" s="5">
        <f t="shared" si="501"/>
        <v>0</v>
      </c>
      <c r="FO217" s="5">
        <f>(A!C218-xx!FM217)*xx!FL217</f>
        <v>0</v>
      </c>
      <c r="FP217" s="5" t="str">
        <f t="shared" si="502"/>
        <v>Cobertura Choco Mais Meio Amargo Kg</v>
      </c>
      <c r="FQ217" s="51"/>
      <c r="FR217" s="6">
        <f t="shared" si="503"/>
        <v>20.75</v>
      </c>
      <c r="FS217" s="5">
        <f t="shared" si="504"/>
        <v>0</v>
      </c>
      <c r="FT217" s="172">
        <f>(A!C218-xx!FR217)*xx!FQ217</f>
        <v>0</v>
      </c>
      <c r="FU217" s="51"/>
      <c r="FV217" s="6">
        <f t="shared" si="505"/>
        <v>20.75</v>
      </c>
      <c r="FW217" s="5">
        <f t="shared" si="506"/>
        <v>0</v>
      </c>
      <c r="FX217" s="5">
        <f>(A!C218-xx!FV217)*xx!FU217</f>
        <v>0</v>
      </c>
      <c r="FY217" s="5" t="str">
        <f t="shared" si="507"/>
        <v>Cobertura Choco Mais Meio Amargo Kg</v>
      </c>
      <c r="FZ217" s="51"/>
      <c r="GA217" s="6">
        <f t="shared" si="508"/>
        <v>20.75</v>
      </c>
      <c r="GB217" s="5">
        <f t="shared" si="509"/>
        <v>0</v>
      </c>
      <c r="GC217" s="172">
        <f>(A!C218-xx!GA217)*xx!FZ217</f>
        <v>0</v>
      </c>
      <c r="GD217" s="51"/>
      <c r="GE217" s="6">
        <f t="shared" si="510"/>
        <v>20.75</v>
      </c>
      <c r="GF217" s="5">
        <f t="shared" si="511"/>
        <v>0</v>
      </c>
      <c r="GG217" s="5">
        <f>(A!C218-xx!GE217)*xx!GD217</f>
        <v>0</v>
      </c>
      <c r="GH217" s="5" t="str">
        <f t="shared" si="512"/>
        <v>Cobertura Choco Mais Meio Amargo Kg</v>
      </c>
      <c r="GI217" s="51"/>
      <c r="GJ217" s="6">
        <f t="shared" si="513"/>
        <v>20.75</v>
      </c>
      <c r="GK217" s="5">
        <f t="shared" si="514"/>
        <v>0</v>
      </c>
      <c r="GL217" s="172">
        <f>(A!C218-xx!GJ217)*xx!GI217</f>
        <v>0</v>
      </c>
      <c r="GM217" s="51"/>
      <c r="GN217" s="6">
        <f t="shared" si="515"/>
        <v>20.75</v>
      </c>
      <c r="GO217" s="5">
        <f t="shared" si="516"/>
        <v>0</v>
      </c>
      <c r="GP217" s="5">
        <f>(A!C218-xx!GN217)*xx!GM217</f>
        <v>0</v>
      </c>
      <c r="GQ217" s="5" t="str">
        <f t="shared" si="517"/>
        <v>Cobertura Choco Mais Meio Amargo Kg</v>
      </c>
      <c r="GR217" s="51"/>
      <c r="GS217" s="6">
        <f t="shared" si="518"/>
        <v>20.75</v>
      </c>
      <c r="GT217" s="5">
        <f t="shared" si="519"/>
        <v>0</v>
      </c>
      <c r="GU217" s="172">
        <f>(A!C218-xx!GS217)*xx!GR217</f>
        <v>0</v>
      </c>
      <c r="GV217" s="51"/>
      <c r="GW217" s="6">
        <f t="shared" si="520"/>
        <v>20.75</v>
      </c>
      <c r="GX217" s="5">
        <f t="shared" si="521"/>
        <v>0</v>
      </c>
      <c r="GY217" s="5">
        <f>(A!C218-xx!GW217)*xx!GV217</f>
        <v>0</v>
      </c>
      <c r="GZ217" s="5" t="str">
        <f t="shared" si="522"/>
        <v>Cobertura Choco Mais Meio Amargo Kg</v>
      </c>
      <c r="HA217" s="51"/>
      <c r="HB217" s="6">
        <f t="shared" si="523"/>
        <v>20.75</v>
      </c>
      <c r="HC217" s="5">
        <f t="shared" si="524"/>
        <v>0</v>
      </c>
      <c r="HD217" s="172">
        <f>(A!C218-xx!HB217)*xx!HA217</f>
        <v>0</v>
      </c>
      <c r="HE217" s="51"/>
      <c r="HF217" s="6">
        <f t="shared" si="525"/>
        <v>20.75</v>
      </c>
      <c r="HG217" s="5">
        <f t="shared" si="526"/>
        <v>0</v>
      </c>
      <c r="HH217" s="5">
        <f>(A!C218-xx!HF217)*xx!HE217</f>
        <v>0</v>
      </c>
      <c r="HI217" s="5" t="str">
        <f t="shared" si="527"/>
        <v>Cobertura Choco Mais Meio Amargo Kg</v>
      </c>
      <c r="HJ217" s="51"/>
      <c r="HK217" s="6">
        <f t="shared" si="528"/>
        <v>20.75</v>
      </c>
      <c r="HL217" s="5">
        <f t="shared" si="529"/>
        <v>0</v>
      </c>
      <c r="HM217" s="172">
        <f>(A!C218-xx!HK217)*xx!HJ217</f>
        <v>0</v>
      </c>
      <c r="HN217" s="51"/>
      <c r="HO217" s="6">
        <f t="shared" si="530"/>
        <v>20.75</v>
      </c>
      <c r="HP217" s="5">
        <f t="shared" si="531"/>
        <v>0</v>
      </c>
      <c r="HQ217" s="5">
        <f>-(A!C218-xx!HO217)*xx!HN217</f>
        <v>0</v>
      </c>
      <c r="HR217" s="5" t="str">
        <f t="shared" si="532"/>
        <v>Cobertura Choco Mais Meio Amargo Kg</v>
      </c>
      <c r="HS217" s="51"/>
      <c r="HT217" s="6">
        <f t="shared" si="533"/>
        <v>20.75</v>
      </c>
      <c r="HU217" s="5">
        <f t="shared" si="534"/>
        <v>0</v>
      </c>
      <c r="HV217" s="172">
        <f>(A!C218-xx!HT217)*xx!HS217</f>
        <v>0</v>
      </c>
      <c r="HW217" s="51"/>
      <c r="HX217" s="6">
        <f>A!C218</f>
        <v>20.75</v>
      </c>
      <c r="HY217" s="5">
        <f t="shared" si="535"/>
        <v>0</v>
      </c>
      <c r="HZ217" s="5">
        <f>(A!C218-xx!HX217)*xx!HW217</f>
        <v>0</v>
      </c>
      <c r="IA217" s="5" t="str">
        <f>A!B218</f>
        <v>Cobertura Choco Mais Meio Amargo Kg</v>
      </c>
      <c r="IB217" s="5">
        <f t="shared" si="536"/>
        <v>0</v>
      </c>
      <c r="IC217" s="21">
        <f t="shared" si="537"/>
        <v>0</v>
      </c>
      <c r="ID217" s="21" t="e">
        <f>A!#REF!</f>
        <v>#REF!</v>
      </c>
      <c r="IE217" s="21" t="e">
        <f>NF!IS217</f>
        <v>#DIV/0!</v>
      </c>
      <c r="IF217" s="26" t="e">
        <f t="shared" si="538"/>
        <v>#REF!</v>
      </c>
      <c r="IG217" s="6" t="e">
        <f t="shared" si="539"/>
        <v>#REF!</v>
      </c>
      <c r="IH217" s="34" t="e">
        <f t="shared" si="540"/>
        <v>#REF!</v>
      </c>
      <c r="II217" s="174" t="e">
        <f>IB217+A!#REF!+NF!IQ217</f>
        <v>#REF!</v>
      </c>
      <c r="IJ217" s="175" t="e">
        <f>IC217+A!#REF!+NF!IR217</f>
        <v>#REF!</v>
      </c>
      <c r="IK217" s="175" t="e">
        <f>II217*A!C218</f>
        <v>#REF!</v>
      </c>
      <c r="IL217" s="175" t="e">
        <f t="shared" si="408"/>
        <v>#REF!</v>
      </c>
      <c r="IM217" s="81" t="e">
        <f t="shared" si="541"/>
        <v>#REF!</v>
      </c>
      <c r="IN217" s="57" t="str">
        <f t="shared" si="542"/>
        <v>Cobertura Choco Mais Meio Amargo Kg</v>
      </c>
      <c r="IO217" s="57" t="e">
        <f>IF217/A!C218</f>
        <v>#REF!</v>
      </c>
      <c r="IP217" s="66"/>
      <c r="IQ217" s="57" t="e">
        <f t="shared" si="543"/>
        <v>#REF!</v>
      </c>
      <c r="IR217" s="11" t="e">
        <f>IF217-#REF!</f>
        <v>#REF!</v>
      </c>
    </row>
    <row r="218" spans="1:252" x14ac:dyDescent="0.2">
      <c r="A218" s="19" t="str">
        <f>A!B219</f>
        <v>Cobertura Duas Rodas Caramelo 300g</v>
      </c>
      <c r="B218" s="63"/>
      <c r="C218" s="31">
        <f>A!C219</f>
        <v>20.75</v>
      </c>
      <c r="D218" s="14">
        <f t="shared" si="409"/>
        <v>0</v>
      </c>
      <c r="E218" s="169">
        <f>(A!C219-xx!C218)*xx!B218</f>
        <v>0</v>
      </c>
      <c r="F218" s="63"/>
      <c r="G218" s="22">
        <f t="shared" si="410"/>
        <v>20.75</v>
      </c>
      <c r="H218" s="1">
        <f t="shared" si="411"/>
        <v>0</v>
      </c>
      <c r="I218" s="1">
        <f>(A!C219-xx!G218)*xx!F218</f>
        <v>0</v>
      </c>
      <c r="J218" s="1" t="str">
        <f t="shared" si="412"/>
        <v>Cobertura Duas Rodas Caramelo 300g</v>
      </c>
      <c r="K218" s="63"/>
      <c r="L218" s="2">
        <f t="shared" si="413"/>
        <v>20.75</v>
      </c>
      <c r="M218" s="1">
        <f t="shared" si="414"/>
        <v>0</v>
      </c>
      <c r="N218" s="64">
        <f>(A!C219-xx!L218)*xx!K218</f>
        <v>0</v>
      </c>
      <c r="O218" s="63"/>
      <c r="P218" s="2">
        <f t="shared" si="415"/>
        <v>20.75</v>
      </c>
      <c r="Q218" s="1">
        <f t="shared" si="416"/>
        <v>0</v>
      </c>
      <c r="R218" s="14">
        <f>(A!C219-xx!P218)*xx!O218</f>
        <v>0</v>
      </c>
      <c r="S218" s="14" t="str">
        <f t="shared" si="417"/>
        <v>Cobertura Duas Rodas Caramelo 300g</v>
      </c>
      <c r="T218" s="63"/>
      <c r="U218" s="22">
        <f t="shared" si="418"/>
        <v>20.75</v>
      </c>
      <c r="V218" s="1">
        <f t="shared" si="419"/>
        <v>0</v>
      </c>
      <c r="W218" s="64">
        <f>(A!C219-xx!U218)*xx!T218</f>
        <v>0</v>
      </c>
      <c r="X218" s="63"/>
      <c r="Y218" s="2">
        <f t="shared" si="420"/>
        <v>20.75</v>
      </c>
      <c r="Z218" s="1">
        <f t="shared" si="421"/>
        <v>0</v>
      </c>
      <c r="AA218" s="1">
        <f>(A!C219-xx!Y218)*xx!X218</f>
        <v>0</v>
      </c>
      <c r="AB218" s="1" t="str">
        <f t="shared" si="422"/>
        <v>Cobertura Duas Rodas Caramelo 300g</v>
      </c>
      <c r="AC218" s="63"/>
      <c r="AD218" s="2">
        <f t="shared" si="423"/>
        <v>20.75</v>
      </c>
      <c r="AE218" s="1">
        <f t="shared" si="424"/>
        <v>0</v>
      </c>
      <c r="AF218" s="64">
        <f>(A!C219-xx!AD218)*xx!AC218</f>
        <v>0</v>
      </c>
      <c r="AG218" s="63"/>
      <c r="AH218" s="2">
        <f t="shared" si="425"/>
        <v>20.75</v>
      </c>
      <c r="AI218" s="1">
        <f t="shared" si="426"/>
        <v>0</v>
      </c>
      <c r="AJ218" s="1">
        <f>(A!C219-xx!AH218)*xx!AG218</f>
        <v>0</v>
      </c>
      <c r="AK218" s="1" t="str">
        <f t="shared" si="427"/>
        <v>Cobertura Duas Rodas Caramelo 300g</v>
      </c>
      <c r="AL218" s="63"/>
      <c r="AM218" s="2">
        <f t="shared" si="428"/>
        <v>20.75</v>
      </c>
      <c r="AN218" s="1">
        <f t="shared" si="429"/>
        <v>0</v>
      </c>
      <c r="AO218" s="64">
        <f>(A!C219-xx!AM218)*xx!AL218</f>
        <v>0</v>
      </c>
      <c r="AP218" s="63"/>
      <c r="AQ218" s="2">
        <f t="shared" si="430"/>
        <v>20.75</v>
      </c>
      <c r="AR218" s="1">
        <f t="shared" si="431"/>
        <v>0</v>
      </c>
      <c r="AS218" s="1">
        <f>(A!C219-xx!AQ218)*xx!AP218</f>
        <v>0</v>
      </c>
      <c r="AT218" s="1" t="str">
        <f t="shared" si="432"/>
        <v>Cobertura Duas Rodas Caramelo 300g</v>
      </c>
      <c r="AU218" s="63"/>
      <c r="AV218" s="2">
        <f t="shared" si="433"/>
        <v>20.75</v>
      </c>
      <c r="AW218" s="1">
        <f t="shared" si="434"/>
        <v>0</v>
      </c>
      <c r="AX218" s="64">
        <f>(A!C219-xx!AV218)*xx!AU218</f>
        <v>0</v>
      </c>
      <c r="AY218" s="63"/>
      <c r="AZ218" s="2">
        <f t="shared" si="435"/>
        <v>20.75</v>
      </c>
      <c r="BA218" s="1">
        <f t="shared" si="436"/>
        <v>0</v>
      </c>
      <c r="BB218" s="1">
        <f>(A!E219-xx!AZ218)*xx!AY218</f>
        <v>0</v>
      </c>
      <c r="BC218" s="1" t="str">
        <f t="shared" si="437"/>
        <v>Cobertura Duas Rodas Caramelo 300g</v>
      </c>
      <c r="BD218" s="63"/>
      <c r="BE218" s="2">
        <f t="shared" si="438"/>
        <v>20.75</v>
      </c>
      <c r="BF218" s="1">
        <f t="shared" si="439"/>
        <v>0</v>
      </c>
      <c r="BG218" s="64">
        <f>(A!C219-xx!BE218)*xx!BD218</f>
        <v>0</v>
      </c>
      <c r="BH218" s="63"/>
      <c r="BI218" s="2">
        <f t="shared" si="440"/>
        <v>20.75</v>
      </c>
      <c r="BJ218" s="1">
        <f t="shared" si="441"/>
        <v>0</v>
      </c>
      <c r="BK218" s="1">
        <f>(A!C219-xx!BI218)*xx!BH218</f>
        <v>0</v>
      </c>
      <c r="BL218" s="1" t="str">
        <f t="shared" si="442"/>
        <v>Cobertura Duas Rodas Caramelo 300g</v>
      </c>
      <c r="BM218" s="63"/>
      <c r="BN218" s="2">
        <f t="shared" si="443"/>
        <v>20.75</v>
      </c>
      <c r="BO218" s="1">
        <f t="shared" si="444"/>
        <v>0</v>
      </c>
      <c r="BP218" s="64">
        <f>(A!C219-xx!BN218)*xx!BM218</f>
        <v>0</v>
      </c>
      <c r="BQ218" s="63"/>
      <c r="BR218" s="2">
        <f t="shared" si="445"/>
        <v>20.75</v>
      </c>
      <c r="BS218" s="1">
        <f t="shared" si="446"/>
        <v>0</v>
      </c>
      <c r="BT218" s="1">
        <f>(A!C219-xx!BR218)*xx!BQ218</f>
        <v>0</v>
      </c>
      <c r="BU218" s="1" t="str">
        <f t="shared" si="447"/>
        <v>Cobertura Duas Rodas Caramelo 300g</v>
      </c>
      <c r="BV218" s="63"/>
      <c r="BW218" s="2">
        <f t="shared" si="448"/>
        <v>20.75</v>
      </c>
      <c r="BX218" s="1">
        <f t="shared" si="449"/>
        <v>0</v>
      </c>
      <c r="BY218" s="64">
        <f>(A!C219-xx!BW218)*xx!BV218</f>
        <v>0</v>
      </c>
      <c r="BZ218" s="63"/>
      <c r="CA218" s="2">
        <f t="shared" si="450"/>
        <v>20.75</v>
      </c>
      <c r="CB218" s="1">
        <f t="shared" si="451"/>
        <v>0</v>
      </c>
      <c r="CC218" s="1">
        <f>(A!C219-xx!CA218)*xx!BZ218</f>
        <v>0</v>
      </c>
      <c r="CD218" s="1" t="str">
        <f t="shared" si="452"/>
        <v>Cobertura Duas Rodas Caramelo 300g</v>
      </c>
      <c r="CE218" s="63"/>
      <c r="CF218" s="2">
        <f t="shared" si="453"/>
        <v>20.75</v>
      </c>
      <c r="CG218" s="1">
        <f t="shared" si="454"/>
        <v>0</v>
      </c>
      <c r="CH218" s="64">
        <f>(A!C219-xx!CF218)*xx!CE218</f>
        <v>0</v>
      </c>
      <c r="CI218" s="63"/>
      <c r="CJ218" s="2">
        <f t="shared" si="455"/>
        <v>20.75</v>
      </c>
      <c r="CK218" s="1">
        <f t="shared" si="456"/>
        <v>0</v>
      </c>
      <c r="CL218" s="1">
        <f>(A!C219-xx!CJ218)*xx!CI218</f>
        <v>0</v>
      </c>
      <c r="CM218" s="1" t="str">
        <f t="shared" si="457"/>
        <v>Cobertura Duas Rodas Caramelo 300g</v>
      </c>
      <c r="CN218" s="63"/>
      <c r="CO218" s="2">
        <f t="shared" si="458"/>
        <v>20.75</v>
      </c>
      <c r="CP218" s="1">
        <f t="shared" si="459"/>
        <v>0</v>
      </c>
      <c r="CQ218" s="64">
        <f>(A!C219-xx!CO218)*xx!CN218</f>
        <v>0</v>
      </c>
      <c r="CR218" s="63"/>
      <c r="CS218" s="2">
        <f t="shared" si="460"/>
        <v>20.75</v>
      </c>
      <c r="CT218" s="1">
        <f t="shared" si="461"/>
        <v>0</v>
      </c>
      <c r="CU218" s="1">
        <f>(A!C219-xx!CS218)*xx!CR218</f>
        <v>0</v>
      </c>
      <c r="CV218" s="1" t="str">
        <f t="shared" si="462"/>
        <v>Cobertura Duas Rodas Caramelo 300g</v>
      </c>
      <c r="CW218" s="63"/>
      <c r="CX218" s="2">
        <f t="shared" si="463"/>
        <v>20.75</v>
      </c>
      <c r="CY218" s="1">
        <f t="shared" si="464"/>
        <v>0</v>
      </c>
      <c r="CZ218" s="64">
        <f>(A!C219-xx!CX218)*xx!CW218</f>
        <v>0</v>
      </c>
      <c r="DA218" s="63"/>
      <c r="DB218" s="2">
        <f t="shared" si="465"/>
        <v>20.75</v>
      </c>
      <c r="DC218" s="1">
        <f t="shared" si="466"/>
        <v>0</v>
      </c>
      <c r="DD218" s="1">
        <f>(A!C219-xx!DB218)*xx!DA218</f>
        <v>0</v>
      </c>
      <c r="DE218" s="1" t="str">
        <f t="shared" si="467"/>
        <v>Cobertura Duas Rodas Caramelo 300g</v>
      </c>
      <c r="DF218" s="63"/>
      <c r="DG218" s="2">
        <f t="shared" si="468"/>
        <v>20.75</v>
      </c>
      <c r="DH218" s="1">
        <f t="shared" si="469"/>
        <v>0</v>
      </c>
      <c r="DI218" s="64">
        <f>(A!C219-xx!DG218)*xx!DF218</f>
        <v>0</v>
      </c>
      <c r="DJ218" s="63"/>
      <c r="DK218" s="2">
        <f t="shared" si="470"/>
        <v>20.75</v>
      </c>
      <c r="DL218" s="1">
        <f t="shared" si="471"/>
        <v>0</v>
      </c>
      <c r="DM218" s="1">
        <f>(A!C219-xx!DK218)*xx!DJ218</f>
        <v>0</v>
      </c>
      <c r="DN218" s="1" t="str">
        <f t="shared" si="472"/>
        <v>Cobertura Duas Rodas Caramelo 300g</v>
      </c>
      <c r="DO218" s="63"/>
      <c r="DP218" s="2">
        <f t="shared" si="473"/>
        <v>20.75</v>
      </c>
      <c r="DQ218" s="1">
        <f t="shared" si="474"/>
        <v>0</v>
      </c>
      <c r="DR218" s="64">
        <f>(A!C219-xx!DP218)*xx!DO218</f>
        <v>0</v>
      </c>
      <c r="DS218" s="63"/>
      <c r="DT218" s="2">
        <f t="shared" si="475"/>
        <v>20.75</v>
      </c>
      <c r="DU218" s="1">
        <f t="shared" si="476"/>
        <v>0</v>
      </c>
      <c r="DV218" s="1">
        <f>(A!C219-xx!DT218)*xx!DS218</f>
        <v>0</v>
      </c>
      <c r="DW218" s="1" t="str">
        <f t="shared" si="477"/>
        <v>Cobertura Duas Rodas Caramelo 300g</v>
      </c>
      <c r="DX218" s="63"/>
      <c r="DY218" s="2">
        <f t="shared" si="478"/>
        <v>20.75</v>
      </c>
      <c r="DZ218" s="1">
        <f t="shared" si="479"/>
        <v>0</v>
      </c>
      <c r="EA218" s="64">
        <f>(A!C219-xx!DY218)*xx!DX218</f>
        <v>0</v>
      </c>
      <c r="EB218" s="63"/>
      <c r="EC218" s="2">
        <f t="shared" si="480"/>
        <v>20.75</v>
      </c>
      <c r="ED218" s="1">
        <f t="shared" si="481"/>
        <v>0</v>
      </c>
      <c r="EE218" s="1">
        <f>(A!C219-xx!EC218)*xx!EB218</f>
        <v>0</v>
      </c>
      <c r="EF218" s="1" t="str">
        <f t="shared" si="482"/>
        <v>Cobertura Duas Rodas Caramelo 300g</v>
      </c>
      <c r="EG218" s="63"/>
      <c r="EH218" s="2">
        <f t="shared" si="483"/>
        <v>20.75</v>
      </c>
      <c r="EI218" s="1">
        <f t="shared" si="484"/>
        <v>0</v>
      </c>
      <c r="EJ218" s="64">
        <f>(A!C219-xx!EH218)*xx!EG218</f>
        <v>0</v>
      </c>
      <c r="EK218" s="63"/>
      <c r="EL218" s="2">
        <f t="shared" si="485"/>
        <v>20.75</v>
      </c>
      <c r="EM218" s="1">
        <f t="shared" si="486"/>
        <v>0</v>
      </c>
      <c r="EN218" s="1">
        <f>(A!C219-xx!EL218)*xx!EK218</f>
        <v>0</v>
      </c>
      <c r="EO218" s="1" t="str">
        <f t="shared" si="487"/>
        <v>Cobertura Duas Rodas Caramelo 300g</v>
      </c>
      <c r="EP218" s="63"/>
      <c r="EQ218" s="2">
        <f t="shared" si="488"/>
        <v>20.75</v>
      </c>
      <c r="ER218" s="1">
        <f t="shared" si="489"/>
        <v>0</v>
      </c>
      <c r="ES218" s="64">
        <f>(A!C219-xx!EQ218)*xx!EP218</f>
        <v>0</v>
      </c>
      <c r="ET218" s="63"/>
      <c r="EU218" s="2">
        <f t="shared" si="490"/>
        <v>20.75</v>
      </c>
      <c r="EV218" s="1">
        <f t="shared" si="491"/>
        <v>0</v>
      </c>
      <c r="EW218" s="1">
        <f>(A!C219-xx!EU218)*xx!ET218</f>
        <v>0</v>
      </c>
      <c r="EX218" s="1" t="str">
        <f t="shared" si="492"/>
        <v>Cobertura Duas Rodas Caramelo 300g</v>
      </c>
      <c r="EY218" s="63"/>
      <c r="EZ218" s="2">
        <f t="shared" si="493"/>
        <v>20.75</v>
      </c>
      <c r="FA218" s="1">
        <f t="shared" si="494"/>
        <v>0</v>
      </c>
      <c r="FB218" s="64">
        <f>(A!C219-xx!EZ218)*xx!EY218</f>
        <v>0</v>
      </c>
      <c r="FC218" s="63"/>
      <c r="FD218" s="2">
        <f t="shared" si="495"/>
        <v>20.75</v>
      </c>
      <c r="FE218" s="1">
        <f t="shared" si="496"/>
        <v>0</v>
      </c>
      <c r="FF218" s="1">
        <f>(A!C219-xx!FD218)*xx!FC218</f>
        <v>0</v>
      </c>
      <c r="FG218" s="1" t="str">
        <f t="shared" si="497"/>
        <v>Cobertura Duas Rodas Caramelo 300g</v>
      </c>
      <c r="FH218" s="63"/>
      <c r="FI218" s="2">
        <f t="shared" si="498"/>
        <v>20.75</v>
      </c>
      <c r="FJ218" s="1">
        <f t="shared" si="499"/>
        <v>0</v>
      </c>
      <c r="FK218" s="64">
        <f>(A!C219-xx!FI218)*xx!FH218</f>
        <v>0</v>
      </c>
      <c r="FL218" s="63"/>
      <c r="FM218" s="2">
        <f t="shared" si="500"/>
        <v>20.75</v>
      </c>
      <c r="FN218" s="1">
        <f t="shared" si="501"/>
        <v>0</v>
      </c>
      <c r="FO218" s="1">
        <f>(A!C219-xx!FM218)*xx!FL218</f>
        <v>0</v>
      </c>
      <c r="FP218" s="1" t="str">
        <f t="shared" si="502"/>
        <v>Cobertura Duas Rodas Caramelo 300g</v>
      </c>
      <c r="FQ218" s="63"/>
      <c r="FR218" s="2">
        <f t="shared" si="503"/>
        <v>20.75</v>
      </c>
      <c r="FS218" s="1">
        <f t="shared" si="504"/>
        <v>0</v>
      </c>
      <c r="FT218" s="64">
        <f>(A!C219-xx!FR218)*xx!FQ218</f>
        <v>0</v>
      </c>
      <c r="FU218" s="63"/>
      <c r="FV218" s="2">
        <f t="shared" si="505"/>
        <v>20.75</v>
      </c>
      <c r="FW218" s="1">
        <f t="shared" si="506"/>
        <v>0</v>
      </c>
      <c r="FX218" s="1">
        <f>(A!C219-xx!FV218)*xx!FU218</f>
        <v>0</v>
      </c>
      <c r="FY218" s="1" t="str">
        <f t="shared" si="507"/>
        <v>Cobertura Duas Rodas Caramelo 300g</v>
      </c>
      <c r="FZ218" s="63"/>
      <c r="GA218" s="2">
        <f t="shared" si="508"/>
        <v>20.75</v>
      </c>
      <c r="GB218" s="1">
        <f t="shared" si="509"/>
        <v>0</v>
      </c>
      <c r="GC218" s="64">
        <f>(A!C219-xx!GA218)*xx!FZ218</f>
        <v>0</v>
      </c>
      <c r="GD218" s="63"/>
      <c r="GE218" s="2">
        <f t="shared" si="510"/>
        <v>20.75</v>
      </c>
      <c r="GF218" s="1">
        <f t="shared" si="511"/>
        <v>0</v>
      </c>
      <c r="GG218" s="1">
        <f>(A!C219-xx!GE218)*xx!GD218</f>
        <v>0</v>
      </c>
      <c r="GH218" s="1" t="str">
        <f t="shared" si="512"/>
        <v>Cobertura Duas Rodas Caramelo 300g</v>
      </c>
      <c r="GI218" s="63"/>
      <c r="GJ218" s="2">
        <f t="shared" si="513"/>
        <v>20.75</v>
      </c>
      <c r="GK218" s="1">
        <f t="shared" si="514"/>
        <v>0</v>
      </c>
      <c r="GL218" s="64">
        <f>(A!C219-xx!GJ218)*xx!GI218</f>
        <v>0</v>
      </c>
      <c r="GM218" s="63"/>
      <c r="GN218" s="2">
        <f t="shared" si="515"/>
        <v>20.75</v>
      </c>
      <c r="GO218" s="1">
        <f t="shared" si="516"/>
        <v>0</v>
      </c>
      <c r="GP218" s="1">
        <f>(A!C219-xx!GN218)*xx!GM218</f>
        <v>0</v>
      </c>
      <c r="GQ218" s="1" t="str">
        <f t="shared" si="517"/>
        <v>Cobertura Duas Rodas Caramelo 300g</v>
      </c>
      <c r="GR218" s="63"/>
      <c r="GS218" s="2">
        <f t="shared" si="518"/>
        <v>20.75</v>
      </c>
      <c r="GT218" s="1">
        <f t="shared" si="519"/>
        <v>0</v>
      </c>
      <c r="GU218" s="64">
        <f>(A!C219-xx!GS218)*xx!GR218</f>
        <v>0</v>
      </c>
      <c r="GV218" s="63"/>
      <c r="GW218" s="2">
        <f t="shared" si="520"/>
        <v>20.75</v>
      </c>
      <c r="GX218" s="1">
        <f t="shared" si="521"/>
        <v>0</v>
      </c>
      <c r="GY218" s="1">
        <f>(A!C219-xx!GW218)*xx!GV218</f>
        <v>0</v>
      </c>
      <c r="GZ218" s="1" t="str">
        <f t="shared" si="522"/>
        <v>Cobertura Duas Rodas Caramelo 300g</v>
      </c>
      <c r="HA218" s="63"/>
      <c r="HB218" s="2">
        <f t="shared" si="523"/>
        <v>20.75</v>
      </c>
      <c r="HC218" s="1">
        <f t="shared" si="524"/>
        <v>0</v>
      </c>
      <c r="HD218" s="64">
        <f>(A!C219-xx!HB218)*xx!HA218</f>
        <v>0</v>
      </c>
      <c r="HE218" s="63"/>
      <c r="HF218" s="2">
        <f t="shared" si="525"/>
        <v>20.75</v>
      </c>
      <c r="HG218" s="1">
        <f t="shared" si="526"/>
        <v>0</v>
      </c>
      <c r="HH218" s="1">
        <f>(A!C219-xx!HF218)*xx!HE218</f>
        <v>0</v>
      </c>
      <c r="HI218" s="1" t="str">
        <f t="shared" si="527"/>
        <v>Cobertura Duas Rodas Caramelo 300g</v>
      </c>
      <c r="HJ218" s="63"/>
      <c r="HK218" s="2">
        <f t="shared" si="528"/>
        <v>20.75</v>
      </c>
      <c r="HL218" s="1">
        <f t="shared" si="529"/>
        <v>0</v>
      </c>
      <c r="HM218" s="64">
        <f>(A!C219-xx!HK218)*xx!HJ218</f>
        <v>0</v>
      </c>
      <c r="HN218" s="63"/>
      <c r="HO218" s="2">
        <f t="shared" si="530"/>
        <v>20.75</v>
      </c>
      <c r="HP218" s="1">
        <f t="shared" si="531"/>
        <v>0</v>
      </c>
      <c r="HQ218" s="1">
        <f>-(A!C219-xx!HO218)*xx!HN218</f>
        <v>0</v>
      </c>
      <c r="HR218" s="1" t="str">
        <f t="shared" si="532"/>
        <v>Cobertura Duas Rodas Caramelo 300g</v>
      </c>
      <c r="HS218" s="63"/>
      <c r="HT218" s="2">
        <f t="shared" si="533"/>
        <v>20.75</v>
      </c>
      <c r="HU218" s="1">
        <f t="shared" si="534"/>
        <v>0</v>
      </c>
      <c r="HV218" s="64">
        <f>(A!C219-xx!HT218)*xx!HS218</f>
        <v>0</v>
      </c>
      <c r="HW218" s="63"/>
      <c r="HX218" s="2">
        <f>A!C219</f>
        <v>20.75</v>
      </c>
      <c r="HY218" s="1">
        <f t="shared" si="535"/>
        <v>0</v>
      </c>
      <c r="HZ218" s="1">
        <f>(A!C219-xx!HX218)*xx!HW218</f>
        <v>0</v>
      </c>
      <c r="IA218" s="1" t="str">
        <f>A!B219</f>
        <v>Cobertura Duas Rodas Caramelo 300g</v>
      </c>
      <c r="IB218" s="1">
        <f t="shared" si="536"/>
        <v>0</v>
      </c>
      <c r="IC218" s="14">
        <f t="shared" si="537"/>
        <v>0</v>
      </c>
      <c r="ID218" s="14" t="e">
        <f>A!#REF!</f>
        <v>#REF!</v>
      </c>
      <c r="IE218" s="14" t="e">
        <f>NF!IS218</f>
        <v>#DIV/0!</v>
      </c>
      <c r="IF218" s="26" t="e">
        <f t="shared" si="538"/>
        <v>#REF!</v>
      </c>
      <c r="IG218" s="2" t="e">
        <f t="shared" si="539"/>
        <v>#REF!</v>
      </c>
      <c r="IH218" s="170" t="e">
        <f t="shared" si="540"/>
        <v>#REF!</v>
      </c>
      <c r="II218" s="174" t="e">
        <f>IB218+A!#REF!+NF!IQ218</f>
        <v>#REF!</v>
      </c>
      <c r="IJ218" s="175" t="e">
        <f>IC218+A!#REF!+NF!IR218</f>
        <v>#REF!</v>
      </c>
      <c r="IK218" s="175" t="e">
        <f>II218*A!C219</f>
        <v>#REF!</v>
      </c>
      <c r="IL218" s="175" t="e">
        <f t="shared" si="408"/>
        <v>#REF!</v>
      </c>
      <c r="IM218" s="81" t="e">
        <f t="shared" si="541"/>
        <v>#REF!</v>
      </c>
      <c r="IN218" s="84" t="str">
        <f t="shared" si="542"/>
        <v>Cobertura Duas Rodas Caramelo 300g</v>
      </c>
      <c r="IO218" s="84" t="e">
        <f>IF218/A!C219</f>
        <v>#REF!</v>
      </c>
      <c r="IP218" s="72"/>
      <c r="IQ218" s="84" t="e">
        <f t="shared" si="543"/>
        <v>#REF!</v>
      </c>
      <c r="IR218" s="85" t="e">
        <f>IF218-#REF!</f>
        <v>#REF!</v>
      </c>
    </row>
    <row r="219" spans="1:252" x14ac:dyDescent="0.2">
      <c r="A219" s="20" t="str">
        <f>A!B220</f>
        <v>Cobertura Duas Rodas Chocolate 300g</v>
      </c>
      <c r="B219" s="51"/>
      <c r="C219" s="65">
        <f>A!C220</f>
        <v>20.75</v>
      </c>
      <c r="D219" s="21">
        <f t="shared" si="409"/>
        <v>0</v>
      </c>
      <c r="E219" s="171">
        <f>(A!C220-xx!C219)*xx!B219</f>
        <v>0</v>
      </c>
      <c r="F219" s="51"/>
      <c r="G219" s="32">
        <f t="shared" si="410"/>
        <v>20.75</v>
      </c>
      <c r="H219" s="5">
        <f t="shared" si="411"/>
        <v>0</v>
      </c>
      <c r="I219" s="5">
        <f>(A!C220-xx!G219)*xx!F219</f>
        <v>0</v>
      </c>
      <c r="J219" s="5" t="str">
        <f t="shared" si="412"/>
        <v>Cobertura Duas Rodas Chocolate 300g</v>
      </c>
      <c r="K219" s="51"/>
      <c r="L219" s="6">
        <f t="shared" si="413"/>
        <v>20.75</v>
      </c>
      <c r="M219" s="5">
        <f t="shared" si="414"/>
        <v>0</v>
      </c>
      <c r="N219" s="172">
        <f>(A!C220-xx!L219)*xx!K219</f>
        <v>0</v>
      </c>
      <c r="O219" s="51"/>
      <c r="P219" s="6">
        <f t="shared" si="415"/>
        <v>20.75</v>
      </c>
      <c r="Q219" s="5">
        <f t="shared" si="416"/>
        <v>0</v>
      </c>
      <c r="R219" s="21">
        <f>(A!C220-xx!P219)*xx!O219</f>
        <v>0</v>
      </c>
      <c r="S219" s="21" t="str">
        <f t="shared" si="417"/>
        <v>Cobertura Duas Rodas Chocolate 300g</v>
      </c>
      <c r="T219" s="51"/>
      <c r="U219" s="32">
        <f t="shared" si="418"/>
        <v>20.75</v>
      </c>
      <c r="V219" s="5">
        <f t="shared" si="419"/>
        <v>0</v>
      </c>
      <c r="W219" s="172">
        <f>(A!C220-xx!U219)*xx!T219</f>
        <v>0</v>
      </c>
      <c r="X219" s="51"/>
      <c r="Y219" s="6">
        <f t="shared" si="420"/>
        <v>20.75</v>
      </c>
      <c r="Z219" s="5">
        <f t="shared" si="421"/>
        <v>0</v>
      </c>
      <c r="AA219" s="5">
        <f>(A!C220-xx!Y219)*xx!X219</f>
        <v>0</v>
      </c>
      <c r="AB219" s="5" t="str">
        <f t="shared" si="422"/>
        <v>Cobertura Duas Rodas Chocolate 300g</v>
      </c>
      <c r="AC219" s="51"/>
      <c r="AD219" s="6">
        <f t="shared" si="423"/>
        <v>20.75</v>
      </c>
      <c r="AE219" s="5">
        <f t="shared" si="424"/>
        <v>0</v>
      </c>
      <c r="AF219" s="172">
        <f>(A!C220-xx!AD219)*xx!AC219</f>
        <v>0</v>
      </c>
      <c r="AG219" s="51"/>
      <c r="AH219" s="6">
        <f t="shared" si="425"/>
        <v>20.75</v>
      </c>
      <c r="AI219" s="5">
        <f t="shared" si="426"/>
        <v>0</v>
      </c>
      <c r="AJ219" s="5">
        <f>(A!C220-xx!AH219)*xx!AG219</f>
        <v>0</v>
      </c>
      <c r="AK219" s="5" t="str">
        <f t="shared" si="427"/>
        <v>Cobertura Duas Rodas Chocolate 300g</v>
      </c>
      <c r="AL219" s="51"/>
      <c r="AM219" s="6">
        <f t="shared" si="428"/>
        <v>20.75</v>
      </c>
      <c r="AN219" s="5">
        <f t="shared" si="429"/>
        <v>0</v>
      </c>
      <c r="AO219" s="172">
        <f>(A!C220-xx!AM219)*xx!AL219</f>
        <v>0</v>
      </c>
      <c r="AP219" s="51"/>
      <c r="AQ219" s="6">
        <f t="shared" si="430"/>
        <v>20.75</v>
      </c>
      <c r="AR219" s="5">
        <f t="shared" si="431"/>
        <v>0</v>
      </c>
      <c r="AS219" s="5">
        <f>(A!C220-xx!AQ219)*xx!AP219</f>
        <v>0</v>
      </c>
      <c r="AT219" s="5" t="str">
        <f t="shared" si="432"/>
        <v>Cobertura Duas Rodas Chocolate 300g</v>
      </c>
      <c r="AU219" s="51"/>
      <c r="AV219" s="6">
        <f t="shared" si="433"/>
        <v>20.75</v>
      </c>
      <c r="AW219" s="5">
        <f t="shared" si="434"/>
        <v>0</v>
      </c>
      <c r="AX219" s="172">
        <f>(A!C220-xx!AV219)*xx!AU219</f>
        <v>0</v>
      </c>
      <c r="AY219" s="51"/>
      <c r="AZ219" s="6">
        <f t="shared" si="435"/>
        <v>20.75</v>
      </c>
      <c r="BA219" s="5">
        <f t="shared" si="436"/>
        <v>0</v>
      </c>
      <c r="BB219" s="5">
        <f>(A!E220-xx!AZ219)*xx!AY219</f>
        <v>0</v>
      </c>
      <c r="BC219" s="5" t="str">
        <f t="shared" si="437"/>
        <v>Cobertura Duas Rodas Chocolate 300g</v>
      </c>
      <c r="BD219" s="51"/>
      <c r="BE219" s="6">
        <f t="shared" si="438"/>
        <v>20.75</v>
      </c>
      <c r="BF219" s="5">
        <f t="shared" si="439"/>
        <v>0</v>
      </c>
      <c r="BG219" s="172">
        <f>(A!C220-xx!BE219)*xx!BD219</f>
        <v>0</v>
      </c>
      <c r="BH219" s="51"/>
      <c r="BI219" s="6">
        <f t="shared" si="440"/>
        <v>20.75</v>
      </c>
      <c r="BJ219" s="5">
        <f t="shared" si="441"/>
        <v>0</v>
      </c>
      <c r="BK219" s="5">
        <f>(A!C220-xx!BI219)*xx!BH219</f>
        <v>0</v>
      </c>
      <c r="BL219" s="5" t="str">
        <f t="shared" si="442"/>
        <v>Cobertura Duas Rodas Chocolate 300g</v>
      </c>
      <c r="BM219" s="51"/>
      <c r="BN219" s="6">
        <f t="shared" si="443"/>
        <v>20.75</v>
      </c>
      <c r="BO219" s="5">
        <f t="shared" si="444"/>
        <v>0</v>
      </c>
      <c r="BP219" s="172">
        <f>(A!C220-xx!BN219)*xx!BM219</f>
        <v>0</v>
      </c>
      <c r="BQ219" s="51"/>
      <c r="BR219" s="6">
        <f t="shared" si="445"/>
        <v>20.75</v>
      </c>
      <c r="BS219" s="5">
        <f t="shared" si="446"/>
        <v>0</v>
      </c>
      <c r="BT219" s="5">
        <f>(A!C220-xx!BR219)*xx!BQ219</f>
        <v>0</v>
      </c>
      <c r="BU219" s="5" t="str">
        <f t="shared" si="447"/>
        <v>Cobertura Duas Rodas Chocolate 300g</v>
      </c>
      <c r="BV219" s="51"/>
      <c r="BW219" s="6">
        <f t="shared" si="448"/>
        <v>20.75</v>
      </c>
      <c r="BX219" s="5">
        <f t="shared" si="449"/>
        <v>0</v>
      </c>
      <c r="BY219" s="172">
        <f>(A!C220-xx!BW219)*xx!BV219</f>
        <v>0</v>
      </c>
      <c r="BZ219" s="51"/>
      <c r="CA219" s="6">
        <f t="shared" si="450"/>
        <v>20.75</v>
      </c>
      <c r="CB219" s="5">
        <f t="shared" si="451"/>
        <v>0</v>
      </c>
      <c r="CC219" s="5">
        <f>(A!C220-xx!CA219)*xx!BZ219</f>
        <v>0</v>
      </c>
      <c r="CD219" s="5" t="str">
        <f t="shared" si="452"/>
        <v>Cobertura Duas Rodas Chocolate 300g</v>
      </c>
      <c r="CE219" s="51"/>
      <c r="CF219" s="6">
        <f t="shared" si="453"/>
        <v>20.75</v>
      </c>
      <c r="CG219" s="5">
        <f t="shared" si="454"/>
        <v>0</v>
      </c>
      <c r="CH219" s="172">
        <f>(A!C220-xx!CF219)*xx!CE219</f>
        <v>0</v>
      </c>
      <c r="CI219" s="51"/>
      <c r="CJ219" s="6">
        <f t="shared" si="455"/>
        <v>20.75</v>
      </c>
      <c r="CK219" s="5">
        <f t="shared" si="456"/>
        <v>0</v>
      </c>
      <c r="CL219" s="5">
        <f>(A!C220-xx!CJ219)*xx!CI219</f>
        <v>0</v>
      </c>
      <c r="CM219" s="5" t="str">
        <f t="shared" si="457"/>
        <v>Cobertura Duas Rodas Chocolate 300g</v>
      </c>
      <c r="CN219" s="51"/>
      <c r="CO219" s="6">
        <f t="shared" si="458"/>
        <v>20.75</v>
      </c>
      <c r="CP219" s="5">
        <f t="shared" si="459"/>
        <v>0</v>
      </c>
      <c r="CQ219" s="172">
        <f>(A!C220-xx!CO219)*xx!CN219</f>
        <v>0</v>
      </c>
      <c r="CR219" s="51"/>
      <c r="CS219" s="6">
        <f t="shared" si="460"/>
        <v>20.75</v>
      </c>
      <c r="CT219" s="5">
        <f t="shared" si="461"/>
        <v>0</v>
      </c>
      <c r="CU219" s="5">
        <f>(A!C220-xx!CS219)*xx!CR219</f>
        <v>0</v>
      </c>
      <c r="CV219" s="5" t="str">
        <f t="shared" si="462"/>
        <v>Cobertura Duas Rodas Chocolate 300g</v>
      </c>
      <c r="CW219" s="51"/>
      <c r="CX219" s="6">
        <f t="shared" si="463"/>
        <v>20.75</v>
      </c>
      <c r="CY219" s="5">
        <f t="shared" si="464"/>
        <v>0</v>
      </c>
      <c r="CZ219" s="172">
        <f>(A!C220-xx!CX219)*xx!CW219</f>
        <v>0</v>
      </c>
      <c r="DA219" s="51"/>
      <c r="DB219" s="6">
        <f t="shared" si="465"/>
        <v>20.75</v>
      </c>
      <c r="DC219" s="5">
        <f t="shared" si="466"/>
        <v>0</v>
      </c>
      <c r="DD219" s="5">
        <f>(A!C220-xx!DB219)*xx!DA219</f>
        <v>0</v>
      </c>
      <c r="DE219" s="5" t="str">
        <f t="shared" si="467"/>
        <v>Cobertura Duas Rodas Chocolate 300g</v>
      </c>
      <c r="DF219" s="51"/>
      <c r="DG219" s="6">
        <f t="shared" si="468"/>
        <v>20.75</v>
      </c>
      <c r="DH219" s="5">
        <f t="shared" si="469"/>
        <v>0</v>
      </c>
      <c r="DI219" s="172">
        <f>(A!C220-xx!DG219)*xx!DF219</f>
        <v>0</v>
      </c>
      <c r="DJ219" s="51"/>
      <c r="DK219" s="6">
        <f t="shared" si="470"/>
        <v>20.75</v>
      </c>
      <c r="DL219" s="5">
        <f t="shared" si="471"/>
        <v>0</v>
      </c>
      <c r="DM219" s="5">
        <f>(A!C220-xx!DK219)*xx!DJ219</f>
        <v>0</v>
      </c>
      <c r="DN219" s="5" t="str">
        <f t="shared" si="472"/>
        <v>Cobertura Duas Rodas Chocolate 300g</v>
      </c>
      <c r="DO219" s="51"/>
      <c r="DP219" s="6">
        <f t="shared" si="473"/>
        <v>20.75</v>
      </c>
      <c r="DQ219" s="5">
        <f t="shared" si="474"/>
        <v>0</v>
      </c>
      <c r="DR219" s="172">
        <f>(A!C220-xx!DP219)*xx!DO219</f>
        <v>0</v>
      </c>
      <c r="DS219" s="51"/>
      <c r="DT219" s="6">
        <f t="shared" si="475"/>
        <v>20.75</v>
      </c>
      <c r="DU219" s="5">
        <f t="shared" si="476"/>
        <v>0</v>
      </c>
      <c r="DV219" s="5">
        <f>(A!C220-xx!DT219)*xx!DS219</f>
        <v>0</v>
      </c>
      <c r="DW219" s="5" t="str">
        <f t="shared" si="477"/>
        <v>Cobertura Duas Rodas Chocolate 300g</v>
      </c>
      <c r="DX219" s="51"/>
      <c r="DY219" s="6">
        <f t="shared" si="478"/>
        <v>20.75</v>
      </c>
      <c r="DZ219" s="5">
        <f t="shared" si="479"/>
        <v>0</v>
      </c>
      <c r="EA219" s="172">
        <f>(A!C220-xx!DY219)*xx!DX219</f>
        <v>0</v>
      </c>
      <c r="EB219" s="51"/>
      <c r="EC219" s="6">
        <f t="shared" si="480"/>
        <v>20.75</v>
      </c>
      <c r="ED219" s="5">
        <f t="shared" si="481"/>
        <v>0</v>
      </c>
      <c r="EE219" s="5">
        <f>(A!C220-xx!EC219)*xx!EB219</f>
        <v>0</v>
      </c>
      <c r="EF219" s="5" t="str">
        <f t="shared" si="482"/>
        <v>Cobertura Duas Rodas Chocolate 300g</v>
      </c>
      <c r="EG219" s="51"/>
      <c r="EH219" s="6">
        <f t="shared" si="483"/>
        <v>20.75</v>
      </c>
      <c r="EI219" s="5">
        <f t="shared" si="484"/>
        <v>0</v>
      </c>
      <c r="EJ219" s="172">
        <f>(A!C220-xx!EH219)*xx!EG219</f>
        <v>0</v>
      </c>
      <c r="EK219" s="51"/>
      <c r="EL219" s="6">
        <f t="shared" si="485"/>
        <v>20.75</v>
      </c>
      <c r="EM219" s="5">
        <f t="shared" si="486"/>
        <v>0</v>
      </c>
      <c r="EN219" s="5">
        <f>(A!C220-xx!EL219)*xx!EK219</f>
        <v>0</v>
      </c>
      <c r="EO219" s="5" t="str">
        <f t="shared" si="487"/>
        <v>Cobertura Duas Rodas Chocolate 300g</v>
      </c>
      <c r="EP219" s="51"/>
      <c r="EQ219" s="6">
        <f t="shared" si="488"/>
        <v>20.75</v>
      </c>
      <c r="ER219" s="5">
        <f t="shared" si="489"/>
        <v>0</v>
      </c>
      <c r="ES219" s="172">
        <f>(A!C220-xx!EQ219)*xx!EP219</f>
        <v>0</v>
      </c>
      <c r="ET219" s="51"/>
      <c r="EU219" s="6">
        <f t="shared" si="490"/>
        <v>20.75</v>
      </c>
      <c r="EV219" s="5">
        <f t="shared" si="491"/>
        <v>0</v>
      </c>
      <c r="EW219" s="5">
        <f>(A!C220-xx!EU219)*xx!ET219</f>
        <v>0</v>
      </c>
      <c r="EX219" s="5" t="str">
        <f t="shared" si="492"/>
        <v>Cobertura Duas Rodas Chocolate 300g</v>
      </c>
      <c r="EY219" s="51"/>
      <c r="EZ219" s="6">
        <f t="shared" si="493"/>
        <v>20.75</v>
      </c>
      <c r="FA219" s="5">
        <f t="shared" si="494"/>
        <v>0</v>
      </c>
      <c r="FB219" s="172">
        <f>(A!C220-xx!EZ219)*xx!EY219</f>
        <v>0</v>
      </c>
      <c r="FC219" s="51"/>
      <c r="FD219" s="6">
        <f t="shared" si="495"/>
        <v>20.75</v>
      </c>
      <c r="FE219" s="5">
        <f t="shared" si="496"/>
        <v>0</v>
      </c>
      <c r="FF219" s="5">
        <f>(A!C220-xx!FD219)*xx!FC219</f>
        <v>0</v>
      </c>
      <c r="FG219" s="5" t="str">
        <f t="shared" si="497"/>
        <v>Cobertura Duas Rodas Chocolate 300g</v>
      </c>
      <c r="FH219" s="51"/>
      <c r="FI219" s="6">
        <f t="shared" si="498"/>
        <v>20.75</v>
      </c>
      <c r="FJ219" s="5">
        <f t="shared" si="499"/>
        <v>0</v>
      </c>
      <c r="FK219" s="172">
        <f>(A!C220-xx!FI219)*xx!FH219</f>
        <v>0</v>
      </c>
      <c r="FL219" s="51"/>
      <c r="FM219" s="6">
        <f t="shared" si="500"/>
        <v>20.75</v>
      </c>
      <c r="FN219" s="5">
        <f t="shared" si="501"/>
        <v>0</v>
      </c>
      <c r="FO219" s="5">
        <f>(A!C220-xx!FM219)*xx!FL219</f>
        <v>0</v>
      </c>
      <c r="FP219" s="5" t="str">
        <f t="shared" si="502"/>
        <v>Cobertura Duas Rodas Chocolate 300g</v>
      </c>
      <c r="FQ219" s="51"/>
      <c r="FR219" s="6">
        <f t="shared" si="503"/>
        <v>20.75</v>
      </c>
      <c r="FS219" s="5">
        <f t="shared" si="504"/>
        <v>0</v>
      </c>
      <c r="FT219" s="172">
        <f>(A!C220-xx!FR219)*xx!FQ219</f>
        <v>0</v>
      </c>
      <c r="FU219" s="51"/>
      <c r="FV219" s="6">
        <f t="shared" si="505"/>
        <v>20.75</v>
      </c>
      <c r="FW219" s="5">
        <f t="shared" si="506"/>
        <v>0</v>
      </c>
      <c r="FX219" s="5">
        <f>(A!C220-xx!FV219)*xx!FU219</f>
        <v>0</v>
      </c>
      <c r="FY219" s="5" t="str">
        <f t="shared" si="507"/>
        <v>Cobertura Duas Rodas Chocolate 300g</v>
      </c>
      <c r="FZ219" s="51"/>
      <c r="GA219" s="6">
        <f t="shared" si="508"/>
        <v>20.75</v>
      </c>
      <c r="GB219" s="5">
        <f t="shared" si="509"/>
        <v>0</v>
      </c>
      <c r="GC219" s="172">
        <f>(A!C220-xx!GA219)*xx!FZ219</f>
        <v>0</v>
      </c>
      <c r="GD219" s="51"/>
      <c r="GE219" s="6">
        <f t="shared" si="510"/>
        <v>20.75</v>
      </c>
      <c r="GF219" s="5">
        <f t="shared" si="511"/>
        <v>0</v>
      </c>
      <c r="GG219" s="5">
        <f>(A!C220-xx!GE219)*xx!GD219</f>
        <v>0</v>
      </c>
      <c r="GH219" s="5" t="str">
        <f t="shared" si="512"/>
        <v>Cobertura Duas Rodas Chocolate 300g</v>
      </c>
      <c r="GI219" s="51"/>
      <c r="GJ219" s="6">
        <f t="shared" si="513"/>
        <v>20.75</v>
      </c>
      <c r="GK219" s="5">
        <f t="shared" si="514"/>
        <v>0</v>
      </c>
      <c r="GL219" s="172">
        <f>(A!C220-xx!GJ219)*xx!GI219</f>
        <v>0</v>
      </c>
      <c r="GM219" s="51"/>
      <c r="GN219" s="6">
        <f t="shared" si="515"/>
        <v>20.75</v>
      </c>
      <c r="GO219" s="5">
        <f t="shared" si="516"/>
        <v>0</v>
      </c>
      <c r="GP219" s="5">
        <f>(A!C220-xx!GN219)*xx!GM219</f>
        <v>0</v>
      </c>
      <c r="GQ219" s="5" t="str">
        <f t="shared" si="517"/>
        <v>Cobertura Duas Rodas Chocolate 300g</v>
      </c>
      <c r="GR219" s="51"/>
      <c r="GS219" s="6">
        <f t="shared" si="518"/>
        <v>20.75</v>
      </c>
      <c r="GT219" s="5">
        <f t="shared" si="519"/>
        <v>0</v>
      </c>
      <c r="GU219" s="172">
        <f>(A!C220-xx!GS219)*xx!GR219</f>
        <v>0</v>
      </c>
      <c r="GV219" s="51"/>
      <c r="GW219" s="6">
        <f t="shared" si="520"/>
        <v>20.75</v>
      </c>
      <c r="GX219" s="5">
        <f t="shared" si="521"/>
        <v>0</v>
      </c>
      <c r="GY219" s="5">
        <f>(A!C220-xx!GW219)*xx!GV219</f>
        <v>0</v>
      </c>
      <c r="GZ219" s="5" t="str">
        <f t="shared" si="522"/>
        <v>Cobertura Duas Rodas Chocolate 300g</v>
      </c>
      <c r="HA219" s="51"/>
      <c r="HB219" s="6">
        <f t="shared" si="523"/>
        <v>20.75</v>
      </c>
      <c r="HC219" s="5">
        <f t="shared" si="524"/>
        <v>0</v>
      </c>
      <c r="HD219" s="172">
        <f>(A!C220-xx!HB219)*xx!HA219</f>
        <v>0</v>
      </c>
      <c r="HE219" s="51"/>
      <c r="HF219" s="6">
        <f t="shared" si="525"/>
        <v>20.75</v>
      </c>
      <c r="HG219" s="5">
        <f t="shared" si="526"/>
        <v>0</v>
      </c>
      <c r="HH219" s="5">
        <f>(A!C220-xx!HF219)*xx!HE219</f>
        <v>0</v>
      </c>
      <c r="HI219" s="5" t="str">
        <f t="shared" si="527"/>
        <v>Cobertura Duas Rodas Chocolate 300g</v>
      </c>
      <c r="HJ219" s="51"/>
      <c r="HK219" s="6">
        <f t="shared" si="528"/>
        <v>20.75</v>
      </c>
      <c r="HL219" s="5">
        <f t="shared" si="529"/>
        <v>0</v>
      </c>
      <c r="HM219" s="172">
        <f>(A!C220-xx!HK219)*xx!HJ219</f>
        <v>0</v>
      </c>
      <c r="HN219" s="51"/>
      <c r="HO219" s="6">
        <f t="shared" si="530"/>
        <v>20.75</v>
      </c>
      <c r="HP219" s="5">
        <f t="shared" si="531"/>
        <v>0</v>
      </c>
      <c r="HQ219" s="5">
        <f>-(A!C220-xx!HO219)*xx!HN219</f>
        <v>0</v>
      </c>
      <c r="HR219" s="5" t="str">
        <f t="shared" si="532"/>
        <v>Cobertura Duas Rodas Chocolate 300g</v>
      </c>
      <c r="HS219" s="51"/>
      <c r="HT219" s="6">
        <f t="shared" si="533"/>
        <v>20.75</v>
      </c>
      <c r="HU219" s="5">
        <f t="shared" si="534"/>
        <v>0</v>
      </c>
      <c r="HV219" s="172">
        <f>(A!C220-xx!HT219)*xx!HS219</f>
        <v>0</v>
      </c>
      <c r="HW219" s="51"/>
      <c r="HX219" s="6">
        <f>A!C220</f>
        <v>20.75</v>
      </c>
      <c r="HY219" s="5">
        <f t="shared" si="535"/>
        <v>0</v>
      </c>
      <c r="HZ219" s="5">
        <f>(A!C220-xx!HX219)*xx!HW219</f>
        <v>0</v>
      </c>
      <c r="IA219" s="5" t="str">
        <f>A!B220</f>
        <v>Cobertura Duas Rodas Chocolate 300g</v>
      </c>
      <c r="IB219" s="5">
        <f t="shared" si="536"/>
        <v>0</v>
      </c>
      <c r="IC219" s="21">
        <f t="shared" si="537"/>
        <v>0</v>
      </c>
      <c r="ID219" s="21" t="e">
        <f>A!#REF!</f>
        <v>#REF!</v>
      </c>
      <c r="IE219" s="21" t="e">
        <f>NF!IS219</f>
        <v>#DIV/0!</v>
      </c>
      <c r="IF219" s="26" t="e">
        <f t="shared" si="538"/>
        <v>#REF!</v>
      </c>
      <c r="IG219" s="6" t="e">
        <f t="shared" si="539"/>
        <v>#REF!</v>
      </c>
      <c r="IH219" s="34" t="e">
        <f t="shared" si="540"/>
        <v>#REF!</v>
      </c>
      <c r="II219" s="174" t="e">
        <f>IB219+A!#REF!+NF!IQ219</f>
        <v>#REF!</v>
      </c>
      <c r="IJ219" s="175" t="e">
        <f>IC219+A!#REF!+NF!IR219</f>
        <v>#REF!</v>
      </c>
      <c r="IK219" s="175" t="e">
        <f>II219*A!C220</f>
        <v>#REF!</v>
      </c>
      <c r="IL219" s="175" t="e">
        <f t="shared" si="408"/>
        <v>#REF!</v>
      </c>
      <c r="IM219" s="81" t="e">
        <f t="shared" si="541"/>
        <v>#REF!</v>
      </c>
      <c r="IN219" s="57" t="str">
        <f t="shared" si="542"/>
        <v>Cobertura Duas Rodas Chocolate 300g</v>
      </c>
      <c r="IO219" s="57" t="e">
        <f>IF219/A!C220</f>
        <v>#REF!</v>
      </c>
      <c r="IP219" s="66"/>
      <c r="IQ219" s="57" t="e">
        <f t="shared" si="543"/>
        <v>#REF!</v>
      </c>
      <c r="IR219" s="11" t="e">
        <f>IF219-#REF!</f>
        <v>#REF!</v>
      </c>
    </row>
    <row r="220" spans="1:252" x14ac:dyDescent="0.2">
      <c r="A220" s="19" t="str">
        <f>A!B221</f>
        <v>Cobertura Duas Rodas Morango 300g</v>
      </c>
      <c r="B220" s="63"/>
      <c r="C220" s="31">
        <f>A!C221</f>
        <v>6.91</v>
      </c>
      <c r="D220" s="14">
        <f t="shared" si="409"/>
        <v>0</v>
      </c>
      <c r="E220" s="169">
        <f>(A!C221-xx!C220)*xx!B220</f>
        <v>0</v>
      </c>
      <c r="F220" s="63"/>
      <c r="G220" s="22">
        <f t="shared" si="410"/>
        <v>6.91</v>
      </c>
      <c r="H220" s="1">
        <f t="shared" si="411"/>
        <v>0</v>
      </c>
      <c r="I220" s="1">
        <f>(A!C221-xx!G220)*xx!F220</f>
        <v>0</v>
      </c>
      <c r="J220" s="1" t="str">
        <f t="shared" si="412"/>
        <v>Cobertura Duas Rodas Morango 300g</v>
      </c>
      <c r="K220" s="63"/>
      <c r="L220" s="2">
        <f t="shared" si="413"/>
        <v>6.91</v>
      </c>
      <c r="M220" s="1">
        <f t="shared" si="414"/>
        <v>0</v>
      </c>
      <c r="N220" s="64">
        <f>(A!C221-xx!L220)*xx!K220</f>
        <v>0</v>
      </c>
      <c r="O220" s="63"/>
      <c r="P220" s="2">
        <f t="shared" si="415"/>
        <v>6.91</v>
      </c>
      <c r="Q220" s="1">
        <f t="shared" si="416"/>
        <v>0</v>
      </c>
      <c r="R220" s="14">
        <f>(A!C221-xx!P220)*xx!O220</f>
        <v>0</v>
      </c>
      <c r="S220" s="14" t="str">
        <f t="shared" si="417"/>
        <v>Cobertura Duas Rodas Morango 300g</v>
      </c>
      <c r="T220" s="63"/>
      <c r="U220" s="22">
        <f t="shared" si="418"/>
        <v>6.91</v>
      </c>
      <c r="V220" s="1">
        <f t="shared" si="419"/>
        <v>0</v>
      </c>
      <c r="W220" s="64">
        <f>(A!C221-xx!U220)*xx!T220</f>
        <v>0</v>
      </c>
      <c r="X220" s="63"/>
      <c r="Y220" s="2">
        <f t="shared" si="420"/>
        <v>6.91</v>
      </c>
      <c r="Z220" s="1">
        <f t="shared" si="421"/>
        <v>0</v>
      </c>
      <c r="AA220" s="1">
        <f>(A!C221-xx!Y220)*xx!X220</f>
        <v>0</v>
      </c>
      <c r="AB220" s="1" t="str">
        <f t="shared" si="422"/>
        <v>Cobertura Duas Rodas Morango 300g</v>
      </c>
      <c r="AC220" s="63"/>
      <c r="AD220" s="2">
        <f t="shared" si="423"/>
        <v>6.91</v>
      </c>
      <c r="AE220" s="1">
        <f t="shared" si="424"/>
        <v>0</v>
      </c>
      <c r="AF220" s="64">
        <f>(A!C221-xx!AD220)*xx!AC220</f>
        <v>0</v>
      </c>
      <c r="AG220" s="63"/>
      <c r="AH220" s="2">
        <f t="shared" si="425"/>
        <v>6.91</v>
      </c>
      <c r="AI220" s="1">
        <f t="shared" si="426"/>
        <v>0</v>
      </c>
      <c r="AJ220" s="1">
        <f>(A!C221-xx!AH220)*xx!AG220</f>
        <v>0</v>
      </c>
      <c r="AK220" s="1" t="str">
        <f t="shared" si="427"/>
        <v>Cobertura Duas Rodas Morango 300g</v>
      </c>
      <c r="AL220" s="63"/>
      <c r="AM220" s="2">
        <f t="shared" si="428"/>
        <v>6.91</v>
      </c>
      <c r="AN220" s="1">
        <f t="shared" si="429"/>
        <v>0</v>
      </c>
      <c r="AO220" s="64">
        <f>(A!C221-xx!AM220)*xx!AL220</f>
        <v>0</v>
      </c>
      <c r="AP220" s="63"/>
      <c r="AQ220" s="2">
        <f t="shared" si="430"/>
        <v>6.91</v>
      </c>
      <c r="AR220" s="1">
        <f t="shared" si="431"/>
        <v>0</v>
      </c>
      <c r="AS220" s="1">
        <f>(A!C221-xx!AQ220)*xx!AP220</f>
        <v>0</v>
      </c>
      <c r="AT220" s="1" t="str">
        <f t="shared" si="432"/>
        <v>Cobertura Duas Rodas Morango 300g</v>
      </c>
      <c r="AU220" s="63"/>
      <c r="AV220" s="2">
        <f t="shared" si="433"/>
        <v>6.91</v>
      </c>
      <c r="AW220" s="1">
        <f t="shared" si="434"/>
        <v>0</v>
      </c>
      <c r="AX220" s="64">
        <f>(A!C221-xx!AV220)*xx!AU220</f>
        <v>0</v>
      </c>
      <c r="AY220" s="63"/>
      <c r="AZ220" s="2">
        <f t="shared" si="435"/>
        <v>6.91</v>
      </c>
      <c r="BA220" s="1">
        <f t="shared" si="436"/>
        <v>0</v>
      </c>
      <c r="BB220" s="1">
        <f>(A!E221-xx!AZ220)*xx!AY220</f>
        <v>0</v>
      </c>
      <c r="BC220" s="1" t="str">
        <f t="shared" si="437"/>
        <v>Cobertura Duas Rodas Morango 300g</v>
      </c>
      <c r="BD220" s="63"/>
      <c r="BE220" s="2">
        <f t="shared" si="438"/>
        <v>6.91</v>
      </c>
      <c r="BF220" s="1">
        <f t="shared" si="439"/>
        <v>0</v>
      </c>
      <c r="BG220" s="64">
        <f>(A!C221-xx!BE220)*xx!BD220</f>
        <v>0</v>
      </c>
      <c r="BH220" s="63"/>
      <c r="BI220" s="2">
        <f t="shared" si="440"/>
        <v>6.91</v>
      </c>
      <c r="BJ220" s="1">
        <f t="shared" si="441"/>
        <v>0</v>
      </c>
      <c r="BK220" s="1">
        <f>(A!C221-xx!BI220)*xx!BH220</f>
        <v>0</v>
      </c>
      <c r="BL220" s="1" t="str">
        <f t="shared" si="442"/>
        <v>Cobertura Duas Rodas Morango 300g</v>
      </c>
      <c r="BM220" s="63"/>
      <c r="BN220" s="2">
        <f t="shared" si="443"/>
        <v>6.91</v>
      </c>
      <c r="BO220" s="1">
        <f t="shared" si="444"/>
        <v>0</v>
      </c>
      <c r="BP220" s="64">
        <f>(A!C221-xx!BN220)*xx!BM220</f>
        <v>0</v>
      </c>
      <c r="BQ220" s="63"/>
      <c r="BR220" s="2">
        <f t="shared" si="445"/>
        <v>6.91</v>
      </c>
      <c r="BS220" s="1">
        <f t="shared" si="446"/>
        <v>0</v>
      </c>
      <c r="BT220" s="1">
        <f>(A!C221-xx!BR220)*xx!BQ220</f>
        <v>0</v>
      </c>
      <c r="BU220" s="1" t="str">
        <f t="shared" si="447"/>
        <v>Cobertura Duas Rodas Morango 300g</v>
      </c>
      <c r="BV220" s="63"/>
      <c r="BW220" s="2">
        <f t="shared" si="448"/>
        <v>6.91</v>
      </c>
      <c r="BX220" s="1">
        <f t="shared" si="449"/>
        <v>0</v>
      </c>
      <c r="BY220" s="64">
        <f>(A!C221-xx!BW220)*xx!BV220</f>
        <v>0</v>
      </c>
      <c r="BZ220" s="63"/>
      <c r="CA220" s="2">
        <f t="shared" si="450"/>
        <v>6.91</v>
      </c>
      <c r="CB220" s="1">
        <f t="shared" si="451"/>
        <v>0</v>
      </c>
      <c r="CC220" s="1">
        <f>(A!C221-xx!CA220)*xx!BZ220</f>
        <v>0</v>
      </c>
      <c r="CD220" s="1" t="str">
        <f t="shared" si="452"/>
        <v>Cobertura Duas Rodas Morango 300g</v>
      </c>
      <c r="CE220" s="63"/>
      <c r="CF220" s="2">
        <f t="shared" si="453"/>
        <v>6.91</v>
      </c>
      <c r="CG220" s="1">
        <f t="shared" si="454"/>
        <v>0</v>
      </c>
      <c r="CH220" s="64">
        <f>(A!C221-xx!CF220)*xx!CE220</f>
        <v>0</v>
      </c>
      <c r="CI220" s="63"/>
      <c r="CJ220" s="2">
        <f t="shared" si="455"/>
        <v>6.91</v>
      </c>
      <c r="CK220" s="1">
        <f t="shared" si="456"/>
        <v>0</v>
      </c>
      <c r="CL220" s="1">
        <f>(A!C221-xx!CJ220)*xx!CI220</f>
        <v>0</v>
      </c>
      <c r="CM220" s="1" t="str">
        <f t="shared" si="457"/>
        <v>Cobertura Duas Rodas Morango 300g</v>
      </c>
      <c r="CN220" s="63"/>
      <c r="CO220" s="2">
        <f t="shared" si="458"/>
        <v>6.91</v>
      </c>
      <c r="CP220" s="1">
        <f t="shared" si="459"/>
        <v>0</v>
      </c>
      <c r="CQ220" s="64">
        <f>(A!C221-xx!CO220)*xx!CN220</f>
        <v>0</v>
      </c>
      <c r="CR220" s="63"/>
      <c r="CS220" s="2">
        <f t="shared" si="460"/>
        <v>6.91</v>
      </c>
      <c r="CT220" s="1">
        <f t="shared" si="461"/>
        <v>0</v>
      </c>
      <c r="CU220" s="1">
        <f>(A!C221-xx!CS220)*xx!CR220</f>
        <v>0</v>
      </c>
      <c r="CV220" s="1" t="str">
        <f t="shared" si="462"/>
        <v>Cobertura Duas Rodas Morango 300g</v>
      </c>
      <c r="CW220" s="63"/>
      <c r="CX220" s="2">
        <f t="shared" si="463"/>
        <v>6.91</v>
      </c>
      <c r="CY220" s="1">
        <f t="shared" si="464"/>
        <v>0</v>
      </c>
      <c r="CZ220" s="64">
        <f>(A!C221-xx!CX220)*xx!CW220</f>
        <v>0</v>
      </c>
      <c r="DA220" s="63"/>
      <c r="DB220" s="2">
        <f t="shared" si="465"/>
        <v>6.91</v>
      </c>
      <c r="DC220" s="1">
        <f t="shared" si="466"/>
        <v>0</v>
      </c>
      <c r="DD220" s="1">
        <f>(A!C221-xx!DB220)*xx!DA220</f>
        <v>0</v>
      </c>
      <c r="DE220" s="1" t="str">
        <f t="shared" si="467"/>
        <v>Cobertura Duas Rodas Morango 300g</v>
      </c>
      <c r="DF220" s="63"/>
      <c r="DG220" s="2">
        <f t="shared" si="468"/>
        <v>6.91</v>
      </c>
      <c r="DH220" s="1">
        <f t="shared" si="469"/>
        <v>0</v>
      </c>
      <c r="DI220" s="64">
        <f>(A!C221-xx!DG220)*xx!DF220</f>
        <v>0</v>
      </c>
      <c r="DJ220" s="63"/>
      <c r="DK220" s="2">
        <f t="shared" si="470"/>
        <v>6.91</v>
      </c>
      <c r="DL220" s="1">
        <f t="shared" si="471"/>
        <v>0</v>
      </c>
      <c r="DM220" s="1">
        <f>(A!C221-xx!DK220)*xx!DJ220</f>
        <v>0</v>
      </c>
      <c r="DN220" s="1" t="str">
        <f t="shared" si="472"/>
        <v>Cobertura Duas Rodas Morango 300g</v>
      </c>
      <c r="DO220" s="63"/>
      <c r="DP220" s="2">
        <f t="shared" si="473"/>
        <v>6.91</v>
      </c>
      <c r="DQ220" s="1">
        <f t="shared" si="474"/>
        <v>0</v>
      </c>
      <c r="DR220" s="64">
        <f>(A!C221-xx!DP220)*xx!DO220</f>
        <v>0</v>
      </c>
      <c r="DS220" s="63"/>
      <c r="DT220" s="2">
        <f t="shared" si="475"/>
        <v>6.91</v>
      </c>
      <c r="DU220" s="1">
        <f t="shared" si="476"/>
        <v>0</v>
      </c>
      <c r="DV220" s="1">
        <f>(A!C221-xx!DT220)*xx!DS220</f>
        <v>0</v>
      </c>
      <c r="DW220" s="1" t="str">
        <f t="shared" si="477"/>
        <v>Cobertura Duas Rodas Morango 300g</v>
      </c>
      <c r="DX220" s="63"/>
      <c r="DY220" s="2">
        <f t="shared" si="478"/>
        <v>6.91</v>
      </c>
      <c r="DZ220" s="1">
        <f t="shared" si="479"/>
        <v>0</v>
      </c>
      <c r="EA220" s="64">
        <f>(A!C221-xx!DY220)*xx!DX220</f>
        <v>0</v>
      </c>
      <c r="EB220" s="63"/>
      <c r="EC220" s="2">
        <f t="shared" si="480"/>
        <v>6.91</v>
      </c>
      <c r="ED220" s="1">
        <f t="shared" si="481"/>
        <v>0</v>
      </c>
      <c r="EE220" s="1">
        <f>(A!C221-xx!EC220)*xx!EB220</f>
        <v>0</v>
      </c>
      <c r="EF220" s="1" t="str">
        <f t="shared" si="482"/>
        <v>Cobertura Duas Rodas Morango 300g</v>
      </c>
      <c r="EG220" s="63"/>
      <c r="EH220" s="2">
        <f t="shared" si="483"/>
        <v>6.91</v>
      </c>
      <c r="EI220" s="1">
        <f t="shared" si="484"/>
        <v>0</v>
      </c>
      <c r="EJ220" s="64">
        <f>(A!C221-xx!EH220)*xx!EG220</f>
        <v>0</v>
      </c>
      <c r="EK220" s="63"/>
      <c r="EL220" s="2">
        <f t="shared" si="485"/>
        <v>6.91</v>
      </c>
      <c r="EM220" s="1">
        <f t="shared" si="486"/>
        <v>0</v>
      </c>
      <c r="EN220" s="1">
        <f>(A!C221-xx!EL220)*xx!EK220</f>
        <v>0</v>
      </c>
      <c r="EO220" s="1" t="str">
        <f t="shared" si="487"/>
        <v>Cobertura Duas Rodas Morango 300g</v>
      </c>
      <c r="EP220" s="63"/>
      <c r="EQ220" s="2">
        <f t="shared" si="488"/>
        <v>6.91</v>
      </c>
      <c r="ER220" s="1">
        <f t="shared" si="489"/>
        <v>0</v>
      </c>
      <c r="ES220" s="64">
        <f>(A!C221-xx!EQ220)*xx!EP220</f>
        <v>0</v>
      </c>
      <c r="ET220" s="63"/>
      <c r="EU220" s="2">
        <f t="shared" si="490"/>
        <v>6.91</v>
      </c>
      <c r="EV220" s="1">
        <f t="shared" si="491"/>
        <v>0</v>
      </c>
      <c r="EW220" s="1">
        <f>(A!C221-xx!EU220)*xx!ET220</f>
        <v>0</v>
      </c>
      <c r="EX220" s="1" t="str">
        <f t="shared" si="492"/>
        <v>Cobertura Duas Rodas Morango 300g</v>
      </c>
      <c r="EY220" s="63"/>
      <c r="EZ220" s="2">
        <f t="shared" si="493"/>
        <v>6.91</v>
      </c>
      <c r="FA220" s="1">
        <f t="shared" si="494"/>
        <v>0</v>
      </c>
      <c r="FB220" s="64">
        <f>(A!C221-xx!EZ220)*xx!EY220</f>
        <v>0</v>
      </c>
      <c r="FC220" s="63"/>
      <c r="FD220" s="2">
        <f t="shared" si="495"/>
        <v>6.91</v>
      </c>
      <c r="FE220" s="1">
        <f t="shared" si="496"/>
        <v>0</v>
      </c>
      <c r="FF220" s="1">
        <f>(A!C221-xx!FD220)*xx!FC220</f>
        <v>0</v>
      </c>
      <c r="FG220" s="1" t="str">
        <f t="shared" si="497"/>
        <v>Cobertura Duas Rodas Morango 300g</v>
      </c>
      <c r="FH220" s="63"/>
      <c r="FI220" s="2">
        <f t="shared" si="498"/>
        <v>6.91</v>
      </c>
      <c r="FJ220" s="1">
        <f t="shared" si="499"/>
        <v>0</v>
      </c>
      <c r="FK220" s="64">
        <f>(A!C221-xx!FI220)*xx!FH220</f>
        <v>0</v>
      </c>
      <c r="FL220" s="63"/>
      <c r="FM220" s="2">
        <f t="shared" si="500"/>
        <v>6.91</v>
      </c>
      <c r="FN220" s="1">
        <f t="shared" si="501"/>
        <v>0</v>
      </c>
      <c r="FO220" s="1">
        <f>(A!C221-xx!FM220)*xx!FL220</f>
        <v>0</v>
      </c>
      <c r="FP220" s="1" t="str">
        <f t="shared" si="502"/>
        <v>Cobertura Duas Rodas Morango 300g</v>
      </c>
      <c r="FQ220" s="63"/>
      <c r="FR220" s="2">
        <f t="shared" si="503"/>
        <v>6.91</v>
      </c>
      <c r="FS220" s="1">
        <f t="shared" si="504"/>
        <v>0</v>
      </c>
      <c r="FT220" s="64">
        <f>(A!C221-xx!FR220)*xx!FQ220</f>
        <v>0</v>
      </c>
      <c r="FU220" s="63"/>
      <c r="FV220" s="2">
        <f t="shared" si="505"/>
        <v>6.91</v>
      </c>
      <c r="FW220" s="1">
        <f t="shared" si="506"/>
        <v>0</v>
      </c>
      <c r="FX220" s="1">
        <f>(A!C221-xx!FV220)*xx!FU220</f>
        <v>0</v>
      </c>
      <c r="FY220" s="1" t="str">
        <f t="shared" si="507"/>
        <v>Cobertura Duas Rodas Morango 300g</v>
      </c>
      <c r="FZ220" s="63"/>
      <c r="GA220" s="2">
        <f t="shared" si="508"/>
        <v>6.91</v>
      </c>
      <c r="GB220" s="1">
        <f t="shared" si="509"/>
        <v>0</v>
      </c>
      <c r="GC220" s="64">
        <f>(A!C221-xx!GA220)*xx!FZ220</f>
        <v>0</v>
      </c>
      <c r="GD220" s="63"/>
      <c r="GE220" s="2">
        <f t="shared" si="510"/>
        <v>6.91</v>
      </c>
      <c r="GF220" s="1">
        <f t="shared" si="511"/>
        <v>0</v>
      </c>
      <c r="GG220" s="1">
        <f>(A!C221-xx!GE220)*xx!GD220</f>
        <v>0</v>
      </c>
      <c r="GH220" s="1" t="str">
        <f t="shared" si="512"/>
        <v>Cobertura Duas Rodas Morango 300g</v>
      </c>
      <c r="GI220" s="63"/>
      <c r="GJ220" s="2">
        <f t="shared" si="513"/>
        <v>6.91</v>
      </c>
      <c r="GK220" s="1">
        <f t="shared" si="514"/>
        <v>0</v>
      </c>
      <c r="GL220" s="64">
        <f>(A!C221-xx!GJ220)*xx!GI220</f>
        <v>0</v>
      </c>
      <c r="GM220" s="63"/>
      <c r="GN220" s="2">
        <f t="shared" si="515"/>
        <v>6.91</v>
      </c>
      <c r="GO220" s="1">
        <f t="shared" si="516"/>
        <v>0</v>
      </c>
      <c r="GP220" s="1">
        <f>(A!C221-xx!GN220)*xx!GM220</f>
        <v>0</v>
      </c>
      <c r="GQ220" s="1" t="str">
        <f t="shared" si="517"/>
        <v>Cobertura Duas Rodas Morango 300g</v>
      </c>
      <c r="GR220" s="63"/>
      <c r="GS220" s="2">
        <f t="shared" si="518"/>
        <v>6.91</v>
      </c>
      <c r="GT220" s="1">
        <f t="shared" si="519"/>
        <v>0</v>
      </c>
      <c r="GU220" s="64">
        <f>(A!C221-xx!GS220)*xx!GR220</f>
        <v>0</v>
      </c>
      <c r="GV220" s="63"/>
      <c r="GW220" s="2">
        <f t="shared" si="520"/>
        <v>6.91</v>
      </c>
      <c r="GX220" s="1">
        <f t="shared" si="521"/>
        <v>0</v>
      </c>
      <c r="GY220" s="1">
        <f>(A!C221-xx!GW220)*xx!GV220</f>
        <v>0</v>
      </c>
      <c r="GZ220" s="1" t="str">
        <f t="shared" si="522"/>
        <v>Cobertura Duas Rodas Morango 300g</v>
      </c>
      <c r="HA220" s="63"/>
      <c r="HB220" s="2">
        <f t="shared" si="523"/>
        <v>6.91</v>
      </c>
      <c r="HC220" s="1">
        <f t="shared" si="524"/>
        <v>0</v>
      </c>
      <c r="HD220" s="64">
        <f>(A!C221-xx!HB220)*xx!HA220</f>
        <v>0</v>
      </c>
      <c r="HE220" s="63"/>
      <c r="HF220" s="2">
        <f t="shared" si="525"/>
        <v>6.91</v>
      </c>
      <c r="HG220" s="1">
        <f t="shared" si="526"/>
        <v>0</v>
      </c>
      <c r="HH220" s="1">
        <f>(A!C221-xx!HF220)*xx!HE220</f>
        <v>0</v>
      </c>
      <c r="HI220" s="1" t="str">
        <f t="shared" si="527"/>
        <v>Cobertura Duas Rodas Morango 300g</v>
      </c>
      <c r="HJ220" s="63"/>
      <c r="HK220" s="2">
        <f t="shared" si="528"/>
        <v>6.91</v>
      </c>
      <c r="HL220" s="1">
        <f t="shared" si="529"/>
        <v>0</v>
      </c>
      <c r="HM220" s="64">
        <f>(A!C221-xx!HK220)*xx!HJ220</f>
        <v>0</v>
      </c>
      <c r="HN220" s="63"/>
      <c r="HO220" s="2">
        <f t="shared" si="530"/>
        <v>6.91</v>
      </c>
      <c r="HP220" s="1">
        <f t="shared" si="531"/>
        <v>0</v>
      </c>
      <c r="HQ220" s="1">
        <f>-(A!C221-xx!HO220)*xx!HN220</f>
        <v>0</v>
      </c>
      <c r="HR220" s="1" t="str">
        <f t="shared" si="532"/>
        <v>Cobertura Duas Rodas Morango 300g</v>
      </c>
      <c r="HS220" s="63"/>
      <c r="HT220" s="2">
        <f t="shared" si="533"/>
        <v>6.91</v>
      </c>
      <c r="HU220" s="1">
        <f t="shared" si="534"/>
        <v>0</v>
      </c>
      <c r="HV220" s="64">
        <f>(A!C221-xx!HT220)*xx!HS220</f>
        <v>0</v>
      </c>
      <c r="HW220" s="63"/>
      <c r="HX220" s="2">
        <f>A!C221</f>
        <v>6.91</v>
      </c>
      <c r="HY220" s="1">
        <f t="shared" si="535"/>
        <v>0</v>
      </c>
      <c r="HZ220" s="1">
        <f>(A!C221-xx!HX220)*xx!HW220</f>
        <v>0</v>
      </c>
      <c r="IA220" s="1" t="str">
        <f>A!B221</f>
        <v>Cobertura Duas Rodas Morango 300g</v>
      </c>
      <c r="IB220" s="1">
        <f t="shared" si="536"/>
        <v>0</v>
      </c>
      <c r="IC220" s="14">
        <f t="shared" si="537"/>
        <v>0</v>
      </c>
      <c r="ID220" s="14" t="e">
        <f>A!#REF!</f>
        <v>#REF!</v>
      </c>
      <c r="IE220" s="14" t="e">
        <f>NF!IS220</f>
        <v>#DIV/0!</v>
      </c>
      <c r="IF220" s="26" t="e">
        <f t="shared" si="538"/>
        <v>#REF!</v>
      </c>
      <c r="IG220" s="2" t="e">
        <f t="shared" si="539"/>
        <v>#REF!</v>
      </c>
      <c r="IH220" s="170" t="e">
        <f t="shared" si="540"/>
        <v>#REF!</v>
      </c>
      <c r="II220" s="174" t="e">
        <f>IB220+A!#REF!+NF!IQ220</f>
        <v>#REF!</v>
      </c>
      <c r="IJ220" s="175" t="e">
        <f>IC220+A!#REF!+NF!IR220</f>
        <v>#REF!</v>
      </c>
      <c r="IK220" s="175" t="e">
        <f>II220*A!C221</f>
        <v>#REF!</v>
      </c>
      <c r="IL220" s="175" t="e">
        <f t="shared" si="408"/>
        <v>#REF!</v>
      </c>
      <c r="IM220" s="81" t="e">
        <f t="shared" si="541"/>
        <v>#REF!</v>
      </c>
      <c r="IN220" s="84" t="str">
        <f t="shared" si="542"/>
        <v>Cobertura Duas Rodas Morango 300g</v>
      </c>
      <c r="IO220" s="84" t="e">
        <f>IF220/A!C221</f>
        <v>#REF!</v>
      </c>
      <c r="IP220" s="72"/>
      <c r="IQ220" s="84" t="e">
        <f t="shared" si="543"/>
        <v>#REF!</v>
      </c>
      <c r="IR220" s="85" t="e">
        <f>IF220-#REF!</f>
        <v>#REF!</v>
      </c>
    </row>
    <row r="221" spans="1:252" x14ac:dyDescent="0.2">
      <c r="A221" s="20" t="str">
        <f>A!B222</f>
        <v>Creme de Leite Nestlé 27x200g</v>
      </c>
      <c r="B221" s="51"/>
      <c r="C221" s="65">
        <f>A!C222</f>
        <v>7.68</v>
      </c>
      <c r="D221" s="21">
        <f t="shared" si="409"/>
        <v>0</v>
      </c>
      <c r="E221" s="171">
        <f>(A!C222-xx!C221)*xx!B221</f>
        <v>0</v>
      </c>
      <c r="F221" s="51"/>
      <c r="G221" s="32">
        <f t="shared" si="410"/>
        <v>7.68</v>
      </c>
      <c r="H221" s="5">
        <f t="shared" si="411"/>
        <v>0</v>
      </c>
      <c r="I221" s="5">
        <f>(A!C222-xx!G221)*xx!F221</f>
        <v>0</v>
      </c>
      <c r="J221" s="5" t="str">
        <f t="shared" si="412"/>
        <v>Creme de Leite Nestlé 27x200g</v>
      </c>
      <c r="K221" s="51"/>
      <c r="L221" s="6">
        <f t="shared" si="413"/>
        <v>7.68</v>
      </c>
      <c r="M221" s="5">
        <f t="shared" si="414"/>
        <v>0</v>
      </c>
      <c r="N221" s="172">
        <f>(A!C222-xx!L221)*xx!K221</f>
        <v>0</v>
      </c>
      <c r="O221" s="51"/>
      <c r="P221" s="6">
        <f t="shared" si="415"/>
        <v>7.68</v>
      </c>
      <c r="Q221" s="5">
        <f t="shared" si="416"/>
        <v>0</v>
      </c>
      <c r="R221" s="21">
        <f>(A!C222-xx!P221)*xx!O221</f>
        <v>0</v>
      </c>
      <c r="S221" s="21" t="str">
        <f t="shared" si="417"/>
        <v>Creme de Leite Nestlé 27x200g</v>
      </c>
      <c r="T221" s="51"/>
      <c r="U221" s="32">
        <f t="shared" si="418"/>
        <v>7.68</v>
      </c>
      <c r="V221" s="5">
        <f t="shared" si="419"/>
        <v>0</v>
      </c>
      <c r="W221" s="172">
        <f>(A!C222-xx!U221)*xx!T221</f>
        <v>0</v>
      </c>
      <c r="X221" s="51"/>
      <c r="Y221" s="6">
        <f t="shared" si="420"/>
        <v>7.68</v>
      </c>
      <c r="Z221" s="5">
        <f t="shared" si="421"/>
        <v>0</v>
      </c>
      <c r="AA221" s="5">
        <f>(A!C222-xx!Y221)*xx!X221</f>
        <v>0</v>
      </c>
      <c r="AB221" s="5" t="str">
        <f t="shared" si="422"/>
        <v>Creme de Leite Nestlé 27x200g</v>
      </c>
      <c r="AC221" s="51"/>
      <c r="AD221" s="6">
        <f t="shared" si="423"/>
        <v>7.68</v>
      </c>
      <c r="AE221" s="5">
        <f t="shared" si="424"/>
        <v>0</v>
      </c>
      <c r="AF221" s="172">
        <f>(A!C222-xx!AD221)*xx!AC221</f>
        <v>0</v>
      </c>
      <c r="AG221" s="51"/>
      <c r="AH221" s="6">
        <f t="shared" si="425"/>
        <v>7.68</v>
      </c>
      <c r="AI221" s="5">
        <f t="shared" si="426"/>
        <v>0</v>
      </c>
      <c r="AJ221" s="5">
        <f>(A!C222-xx!AH221)*xx!AG221</f>
        <v>0</v>
      </c>
      <c r="AK221" s="5" t="str">
        <f t="shared" si="427"/>
        <v>Creme de Leite Nestlé 27x200g</v>
      </c>
      <c r="AL221" s="51"/>
      <c r="AM221" s="6">
        <f t="shared" si="428"/>
        <v>7.68</v>
      </c>
      <c r="AN221" s="5">
        <f t="shared" si="429"/>
        <v>0</v>
      </c>
      <c r="AO221" s="172">
        <f>(A!C222-xx!AM221)*xx!AL221</f>
        <v>0</v>
      </c>
      <c r="AP221" s="51"/>
      <c r="AQ221" s="6">
        <f t="shared" si="430"/>
        <v>7.68</v>
      </c>
      <c r="AR221" s="5">
        <f t="shared" si="431"/>
        <v>0</v>
      </c>
      <c r="AS221" s="5">
        <f>(A!C222-xx!AQ221)*xx!AP221</f>
        <v>0</v>
      </c>
      <c r="AT221" s="5" t="str">
        <f t="shared" si="432"/>
        <v>Creme de Leite Nestlé 27x200g</v>
      </c>
      <c r="AU221" s="51"/>
      <c r="AV221" s="6">
        <f t="shared" si="433"/>
        <v>7.68</v>
      </c>
      <c r="AW221" s="5">
        <f t="shared" si="434"/>
        <v>0</v>
      </c>
      <c r="AX221" s="172">
        <f>(A!C222-xx!AV221)*xx!AU221</f>
        <v>0</v>
      </c>
      <c r="AY221" s="51"/>
      <c r="AZ221" s="6">
        <f t="shared" si="435"/>
        <v>7.68</v>
      </c>
      <c r="BA221" s="5">
        <f t="shared" si="436"/>
        <v>0</v>
      </c>
      <c r="BB221" s="5">
        <f>(A!E222-xx!AZ221)*xx!AY221</f>
        <v>0</v>
      </c>
      <c r="BC221" s="5" t="str">
        <f t="shared" si="437"/>
        <v>Creme de Leite Nestlé 27x200g</v>
      </c>
      <c r="BD221" s="51"/>
      <c r="BE221" s="6">
        <f t="shared" si="438"/>
        <v>7.68</v>
      </c>
      <c r="BF221" s="5">
        <f t="shared" si="439"/>
        <v>0</v>
      </c>
      <c r="BG221" s="172">
        <f>(A!C222-xx!BE221)*xx!BD221</f>
        <v>0</v>
      </c>
      <c r="BH221" s="51"/>
      <c r="BI221" s="6">
        <f t="shared" si="440"/>
        <v>7.68</v>
      </c>
      <c r="BJ221" s="5">
        <f t="shared" si="441"/>
        <v>0</v>
      </c>
      <c r="BK221" s="5">
        <f>(A!C222-xx!BI221)*xx!BH221</f>
        <v>0</v>
      </c>
      <c r="BL221" s="5" t="str">
        <f t="shared" si="442"/>
        <v>Creme de Leite Nestlé 27x200g</v>
      </c>
      <c r="BM221" s="51"/>
      <c r="BN221" s="6">
        <f t="shared" si="443"/>
        <v>7.68</v>
      </c>
      <c r="BO221" s="5">
        <f t="shared" si="444"/>
        <v>0</v>
      </c>
      <c r="BP221" s="172">
        <f>(A!C222-xx!BN221)*xx!BM221</f>
        <v>0</v>
      </c>
      <c r="BQ221" s="51"/>
      <c r="BR221" s="6">
        <f t="shared" si="445"/>
        <v>7.68</v>
      </c>
      <c r="BS221" s="5">
        <f t="shared" si="446"/>
        <v>0</v>
      </c>
      <c r="BT221" s="5">
        <f>(A!C222-xx!BR221)*xx!BQ221</f>
        <v>0</v>
      </c>
      <c r="BU221" s="5" t="str">
        <f t="shared" si="447"/>
        <v>Creme de Leite Nestlé 27x200g</v>
      </c>
      <c r="BV221" s="51"/>
      <c r="BW221" s="6">
        <f t="shared" si="448"/>
        <v>7.68</v>
      </c>
      <c r="BX221" s="5">
        <f t="shared" si="449"/>
        <v>0</v>
      </c>
      <c r="BY221" s="172">
        <f>(A!C222-xx!BW221)*xx!BV221</f>
        <v>0</v>
      </c>
      <c r="BZ221" s="51"/>
      <c r="CA221" s="6">
        <f t="shared" si="450"/>
        <v>7.68</v>
      </c>
      <c r="CB221" s="5">
        <f t="shared" si="451"/>
        <v>0</v>
      </c>
      <c r="CC221" s="5">
        <f>(A!C222-xx!CA221)*xx!BZ221</f>
        <v>0</v>
      </c>
      <c r="CD221" s="5" t="str">
        <f t="shared" si="452"/>
        <v>Creme de Leite Nestlé 27x200g</v>
      </c>
      <c r="CE221" s="51"/>
      <c r="CF221" s="6">
        <f t="shared" si="453"/>
        <v>7.68</v>
      </c>
      <c r="CG221" s="5">
        <f t="shared" si="454"/>
        <v>0</v>
      </c>
      <c r="CH221" s="172">
        <f>(A!C222-xx!CF221)*xx!CE221</f>
        <v>0</v>
      </c>
      <c r="CI221" s="51"/>
      <c r="CJ221" s="6">
        <f t="shared" si="455"/>
        <v>7.68</v>
      </c>
      <c r="CK221" s="5">
        <f t="shared" si="456"/>
        <v>0</v>
      </c>
      <c r="CL221" s="5">
        <f>(A!C222-xx!CJ221)*xx!CI221</f>
        <v>0</v>
      </c>
      <c r="CM221" s="5" t="str">
        <f t="shared" si="457"/>
        <v>Creme de Leite Nestlé 27x200g</v>
      </c>
      <c r="CN221" s="51"/>
      <c r="CO221" s="6">
        <f t="shared" si="458"/>
        <v>7.68</v>
      </c>
      <c r="CP221" s="5">
        <f t="shared" si="459"/>
        <v>0</v>
      </c>
      <c r="CQ221" s="172">
        <f>(A!C222-xx!CO221)*xx!CN221</f>
        <v>0</v>
      </c>
      <c r="CR221" s="51"/>
      <c r="CS221" s="6">
        <f t="shared" si="460"/>
        <v>7.68</v>
      </c>
      <c r="CT221" s="5">
        <f t="shared" si="461"/>
        <v>0</v>
      </c>
      <c r="CU221" s="5">
        <f>(A!C222-xx!CS221)*xx!CR221</f>
        <v>0</v>
      </c>
      <c r="CV221" s="5" t="str">
        <f t="shared" si="462"/>
        <v>Creme de Leite Nestlé 27x200g</v>
      </c>
      <c r="CW221" s="51"/>
      <c r="CX221" s="6">
        <f t="shared" si="463"/>
        <v>7.68</v>
      </c>
      <c r="CY221" s="5">
        <f t="shared" si="464"/>
        <v>0</v>
      </c>
      <c r="CZ221" s="172">
        <f>(A!C222-xx!CX221)*xx!CW221</f>
        <v>0</v>
      </c>
      <c r="DA221" s="51"/>
      <c r="DB221" s="6">
        <f t="shared" si="465"/>
        <v>7.68</v>
      </c>
      <c r="DC221" s="5">
        <f t="shared" si="466"/>
        <v>0</v>
      </c>
      <c r="DD221" s="5">
        <f>(A!C222-xx!DB221)*xx!DA221</f>
        <v>0</v>
      </c>
      <c r="DE221" s="5" t="str">
        <f t="shared" si="467"/>
        <v>Creme de Leite Nestlé 27x200g</v>
      </c>
      <c r="DF221" s="51"/>
      <c r="DG221" s="6">
        <f t="shared" si="468"/>
        <v>7.68</v>
      </c>
      <c r="DH221" s="5">
        <f t="shared" si="469"/>
        <v>0</v>
      </c>
      <c r="DI221" s="172">
        <f>(A!C222-xx!DG221)*xx!DF221</f>
        <v>0</v>
      </c>
      <c r="DJ221" s="51"/>
      <c r="DK221" s="6">
        <f t="shared" si="470"/>
        <v>7.68</v>
      </c>
      <c r="DL221" s="5">
        <f t="shared" si="471"/>
        <v>0</v>
      </c>
      <c r="DM221" s="5">
        <f>(A!C222-xx!DK221)*xx!DJ221</f>
        <v>0</v>
      </c>
      <c r="DN221" s="5" t="str">
        <f t="shared" si="472"/>
        <v>Creme de Leite Nestlé 27x200g</v>
      </c>
      <c r="DO221" s="51"/>
      <c r="DP221" s="6">
        <f t="shared" si="473"/>
        <v>7.68</v>
      </c>
      <c r="DQ221" s="5">
        <f t="shared" si="474"/>
        <v>0</v>
      </c>
      <c r="DR221" s="172">
        <f>(A!C222-xx!DP221)*xx!DO221</f>
        <v>0</v>
      </c>
      <c r="DS221" s="51"/>
      <c r="DT221" s="6">
        <f t="shared" si="475"/>
        <v>7.68</v>
      </c>
      <c r="DU221" s="5">
        <f t="shared" si="476"/>
        <v>0</v>
      </c>
      <c r="DV221" s="5">
        <f>(A!C222-xx!DT221)*xx!DS221</f>
        <v>0</v>
      </c>
      <c r="DW221" s="5" t="str">
        <f t="shared" si="477"/>
        <v>Creme de Leite Nestlé 27x200g</v>
      </c>
      <c r="DX221" s="51"/>
      <c r="DY221" s="6">
        <f t="shared" si="478"/>
        <v>7.68</v>
      </c>
      <c r="DZ221" s="5">
        <f t="shared" si="479"/>
        <v>0</v>
      </c>
      <c r="EA221" s="172">
        <f>(A!C222-xx!DY221)*xx!DX221</f>
        <v>0</v>
      </c>
      <c r="EB221" s="51"/>
      <c r="EC221" s="6">
        <f t="shared" si="480"/>
        <v>7.68</v>
      </c>
      <c r="ED221" s="5">
        <f t="shared" si="481"/>
        <v>0</v>
      </c>
      <c r="EE221" s="5">
        <f>(A!C222-xx!EC221)*xx!EB221</f>
        <v>0</v>
      </c>
      <c r="EF221" s="5" t="str">
        <f t="shared" si="482"/>
        <v>Creme de Leite Nestlé 27x200g</v>
      </c>
      <c r="EG221" s="51"/>
      <c r="EH221" s="6">
        <f t="shared" si="483"/>
        <v>7.68</v>
      </c>
      <c r="EI221" s="5">
        <f t="shared" si="484"/>
        <v>0</v>
      </c>
      <c r="EJ221" s="172">
        <f>(A!C222-xx!EH221)*xx!EG221</f>
        <v>0</v>
      </c>
      <c r="EK221" s="51"/>
      <c r="EL221" s="6">
        <f t="shared" si="485"/>
        <v>7.68</v>
      </c>
      <c r="EM221" s="5">
        <f t="shared" si="486"/>
        <v>0</v>
      </c>
      <c r="EN221" s="5">
        <f>(A!C222-xx!EL221)*xx!EK221</f>
        <v>0</v>
      </c>
      <c r="EO221" s="5" t="str">
        <f t="shared" si="487"/>
        <v>Creme de Leite Nestlé 27x200g</v>
      </c>
      <c r="EP221" s="51"/>
      <c r="EQ221" s="6">
        <f t="shared" si="488"/>
        <v>7.68</v>
      </c>
      <c r="ER221" s="5">
        <f t="shared" si="489"/>
        <v>0</v>
      </c>
      <c r="ES221" s="172">
        <f>(A!C222-xx!EQ221)*xx!EP221</f>
        <v>0</v>
      </c>
      <c r="ET221" s="51"/>
      <c r="EU221" s="6">
        <f t="shared" si="490"/>
        <v>7.68</v>
      </c>
      <c r="EV221" s="5">
        <f t="shared" si="491"/>
        <v>0</v>
      </c>
      <c r="EW221" s="5">
        <f>(A!C222-xx!EU221)*xx!ET221</f>
        <v>0</v>
      </c>
      <c r="EX221" s="5" t="str">
        <f t="shared" si="492"/>
        <v>Creme de Leite Nestlé 27x200g</v>
      </c>
      <c r="EY221" s="51"/>
      <c r="EZ221" s="6">
        <f t="shared" si="493"/>
        <v>7.68</v>
      </c>
      <c r="FA221" s="5">
        <f t="shared" si="494"/>
        <v>0</v>
      </c>
      <c r="FB221" s="172">
        <f>(A!C222-xx!EZ221)*xx!EY221</f>
        <v>0</v>
      </c>
      <c r="FC221" s="51"/>
      <c r="FD221" s="6">
        <f t="shared" si="495"/>
        <v>7.68</v>
      </c>
      <c r="FE221" s="5">
        <f t="shared" si="496"/>
        <v>0</v>
      </c>
      <c r="FF221" s="5">
        <f>(A!C222-xx!FD221)*xx!FC221</f>
        <v>0</v>
      </c>
      <c r="FG221" s="5" t="str">
        <f t="shared" si="497"/>
        <v>Creme de Leite Nestlé 27x200g</v>
      </c>
      <c r="FH221" s="51"/>
      <c r="FI221" s="6">
        <f t="shared" si="498"/>
        <v>7.68</v>
      </c>
      <c r="FJ221" s="5">
        <f t="shared" si="499"/>
        <v>0</v>
      </c>
      <c r="FK221" s="172">
        <f>(A!C222-xx!FI221)*xx!FH221</f>
        <v>0</v>
      </c>
      <c r="FL221" s="51"/>
      <c r="FM221" s="6">
        <f t="shared" si="500"/>
        <v>7.68</v>
      </c>
      <c r="FN221" s="5">
        <f t="shared" si="501"/>
        <v>0</v>
      </c>
      <c r="FO221" s="5">
        <f>(A!C222-xx!FM221)*xx!FL221</f>
        <v>0</v>
      </c>
      <c r="FP221" s="5" t="str">
        <f t="shared" si="502"/>
        <v>Creme de Leite Nestlé 27x200g</v>
      </c>
      <c r="FQ221" s="51"/>
      <c r="FR221" s="6">
        <f t="shared" si="503"/>
        <v>7.68</v>
      </c>
      <c r="FS221" s="5">
        <f t="shared" si="504"/>
        <v>0</v>
      </c>
      <c r="FT221" s="172">
        <f>(A!C222-xx!FR221)*xx!FQ221</f>
        <v>0</v>
      </c>
      <c r="FU221" s="51"/>
      <c r="FV221" s="6">
        <f t="shared" si="505"/>
        <v>7.68</v>
      </c>
      <c r="FW221" s="5">
        <f t="shared" si="506"/>
        <v>0</v>
      </c>
      <c r="FX221" s="5">
        <f>(A!C222-xx!FV221)*xx!FU221</f>
        <v>0</v>
      </c>
      <c r="FY221" s="5" t="str">
        <f t="shared" si="507"/>
        <v>Creme de Leite Nestlé 27x200g</v>
      </c>
      <c r="FZ221" s="51"/>
      <c r="GA221" s="6">
        <f t="shared" si="508"/>
        <v>7.68</v>
      </c>
      <c r="GB221" s="5">
        <f t="shared" si="509"/>
        <v>0</v>
      </c>
      <c r="GC221" s="172">
        <f>(A!C222-xx!GA221)*xx!FZ221</f>
        <v>0</v>
      </c>
      <c r="GD221" s="51"/>
      <c r="GE221" s="6">
        <f t="shared" si="510"/>
        <v>7.68</v>
      </c>
      <c r="GF221" s="5">
        <f t="shared" si="511"/>
        <v>0</v>
      </c>
      <c r="GG221" s="5">
        <f>(A!C222-xx!GE221)*xx!GD221</f>
        <v>0</v>
      </c>
      <c r="GH221" s="5" t="str">
        <f t="shared" si="512"/>
        <v>Creme de Leite Nestlé 27x200g</v>
      </c>
      <c r="GI221" s="51"/>
      <c r="GJ221" s="6">
        <f t="shared" si="513"/>
        <v>7.68</v>
      </c>
      <c r="GK221" s="5">
        <f t="shared" si="514"/>
        <v>0</v>
      </c>
      <c r="GL221" s="172">
        <f>(A!C222-xx!GJ221)*xx!GI221</f>
        <v>0</v>
      </c>
      <c r="GM221" s="51"/>
      <c r="GN221" s="6">
        <f t="shared" si="515"/>
        <v>7.68</v>
      </c>
      <c r="GO221" s="5">
        <f t="shared" si="516"/>
        <v>0</v>
      </c>
      <c r="GP221" s="5">
        <f>(A!C222-xx!GN221)*xx!GM221</f>
        <v>0</v>
      </c>
      <c r="GQ221" s="5" t="str">
        <f t="shared" si="517"/>
        <v>Creme de Leite Nestlé 27x200g</v>
      </c>
      <c r="GR221" s="51"/>
      <c r="GS221" s="6">
        <f t="shared" si="518"/>
        <v>7.68</v>
      </c>
      <c r="GT221" s="5">
        <f t="shared" si="519"/>
        <v>0</v>
      </c>
      <c r="GU221" s="172">
        <f>(A!C222-xx!GS221)*xx!GR221</f>
        <v>0</v>
      </c>
      <c r="GV221" s="51"/>
      <c r="GW221" s="6">
        <f t="shared" si="520"/>
        <v>7.68</v>
      </c>
      <c r="GX221" s="5">
        <f t="shared" si="521"/>
        <v>0</v>
      </c>
      <c r="GY221" s="5">
        <f>(A!C222-xx!GW221)*xx!GV221</f>
        <v>0</v>
      </c>
      <c r="GZ221" s="5" t="str">
        <f t="shared" si="522"/>
        <v>Creme de Leite Nestlé 27x200g</v>
      </c>
      <c r="HA221" s="51"/>
      <c r="HB221" s="6">
        <f t="shared" si="523"/>
        <v>7.68</v>
      </c>
      <c r="HC221" s="5">
        <f t="shared" si="524"/>
        <v>0</v>
      </c>
      <c r="HD221" s="172">
        <f>(A!C222-xx!HB221)*xx!HA221</f>
        <v>0</v>
      </c>
      <c r="HE221" s="51"/>
      <c r="HF221" s="6">
        <f t="shared" si="525"/>
        <v>7.68</v>
      </c>
      <c r="HG221" s="5">
        <f t="shared" si="526"/>
        <v>0</v>
      </c>
      <c r="HH221" s="5">
        <f>(A!C222-xx!HF221)*xx!HE221</f>
        <v>0</v>
      </c>
      <c r="HI221" s="5" t="str">
        <f t="shared" si="527"/>
        <v>Creme de Leite Nestlé 27x200g</v>
      </c>
      <c r="HJ221" s="51"/>
      <c r="HK221" s="6">
        <f t="shared" si="528"/>
        <v>7.68</v>
      </c>
      <c r="HL221" s="5">
        <f t="shared" si="529"/>
        <v>0</v>
      </c>
      <c r="HM221" s="172">
        <f>(A!C222-xx!HK221)*xx!HJ221</f>
        <v>0</v>
      </c>
      <c r="HN221" s="51"/>
      <c r="HO221" s="6">
        <f t="shared" si="530"/>
        <v>7.68</v>
      </c>
      <c r="HP221" s="5">
        <f t="shared" si="531"/>
        <v>0</v>
      </c>
      <c r="HQ221" s="5">
        <f>-(A!C222-xx!HO221)*xx!HN221</f>
        <v>0</v>
      </c>
      <c r="HR221" s="5" t="str">
        <f t="shared" si="532"/>
        <v>Creme de Leite Nestlé 27x200g</v>
      </c>
      <c r="HS221" s="51"/>
      <c r="HT221" s="6">
        <f t="shared" si="533"/>
        <v>7.68</v>
      </c>
      <c r="HU221" s="5">
        <f t="shared" si="534"/>
        <v>0</v>
      </c>
      <c r="HV221" s="172">
        <f>(A!C222-xx!HT221)*xx!HS221</f>
        <v>0</v>
      </c>
      <c r="HW221" s="51"/>
      <c r="HX221" s="6">
        <f>A!C222</f>
        <v>7.68</v>
      </c>
      <c r="HY221" s="5">
        <f t="shared" si="535"/>
        <v>0</v>
      </c>
      <c r="HZ221" s="5">
        <f>(A!C222-xx!HX221)*xx!HW221</f>
        <v>0</v>
      </c>
      <c r="IA221" s="5" t="str">
        <f>A!B222</f>
        <v>Creme de Leite Nestlé 27x200g</v>
      </c>
      <c r="IB221" s="5">
        <f t="shared" si="536"/>
        <v>0</v>
      </c>
      <c r="IC221" s="21">
        <f t="shared" si="537"/>
        <v>0</v>
      </c>
      <c r="ID221" s="21" t="e">
        <f>A!#REF!</f>
        <v>#REF!</v>
      </c>
      <c r="IE221" s="21" t="e">
        <f>NF!IS221</f>
        <v>#DIV/0!</v>
      </c>
      <c r="IF221" s="26" t="e">
        <f t="shared" si="538"/>
        <v>#REF!</v>
      </c>
      <c r="IG221" s="6" t="e">
        <f t="shared" si="539"/>
        <v>#REF!</v>
      </c>
      <c r="IH221" s="34" t="e">
        <f t="shared" si="540"/>
        <v>#REF!</v>
      </c>
      <c r="II221" s="174" t="e">
        <f>IB221+A!#REF!+NF!IQ221</f>
        <v>#REF!</v>
      </c>
      <c r="IJ221" s="175" t="e">
        <f>IC221+A!#REF!+NF!IR221</f>
        <v>#REF!</v>
      </c>
      <c r="IK221" s="175" t="e">
        <f>II221*A!C222</f>
        <v>#REF!</v>
      </c>
      <c r="IL221" s="175" t="e">
        <f t="shared" si="408"/>
        <v>#REF!</v>
      </c>
      <c r="IM221" s="81" t="e">
        <f t="shared" si="541"/>
        <v>#REF!</v>
      </c>
      <c r="IN221" s="57" t="str">
        <f t="shared" si="542"/>
        <v>Creme de Leite Nestlé 27x200g</v>
      </c>
      <c r="IO221" s="57" t="e">
        <f>IF221/A!C222</f>
        <v>#REF!</v>
      </c>
      <c r="IP221" s="66"/>
      <c r="IQ221" s="57" t="e">
        <f t="shared" si="543"/>
        <v>#REF!</v>
      </c>
      <c r="IR221" s="11" t="e">
        <f>IF221-#REF!</f>
        <v>#REF!</v>
      </c>
    </row>
    <row r="222" spans="1:252" x14ac:dyDescent="0.2">
      <c r="A222" s="19" t="str">
        <f>A!B223</f>
        <v>Creme de Leite Piracanjuba 27x200g</v>
      </c>
      <c r="B222" s="63"/>
      <c r="C222" s="31">
        <f>A!C223</f>
        <v>6.14</v>
      </c>
      <c r="D222" s="14">
        <f t="shared" si="409"/>
        <v>0</v>
      </c>
      <c r="E222" s="169">
        <f>(A!C223-xx!C222)*xx!B222</f>
        <v>0</v>
      </c>
      <c r="F222" s="63"/>
      <c r="G222" s="22">
        <f t="shared" si="410"/>
        <v>6.14</v>
      </c>
      <c r="H222" s="1">
        <f t="shared" si="411"/>
        <v>0</v>
      </c>
      <c r="I222" s="1">
        <f>(A!C223-xx!G222)*xx!F222</f>
        <v>0</v>
      </c>
      <c r="J222" s="1" t="str">
        <f t="shared" si="412"/>
        <v>Creme de Leite Piracanjuba 27x200g</v>
      </c>
      <c r="K222" s="63"/>
      <c r="L222" s="2">
        <f t="shared" si="413"/>
        <v>6.14</v>
      </c>
      <c r="M222" s="1">
        <f t="shared" si="414"/>
        <v>0</v>
      </c>
      <c r="N222" s="64">
        <f>(A!C223-xx!L222)*xx!K222</f>
        <v>0</v>
      </c>
      <c r="O222" s="63"/>
      <c r="P222" s="2">
        <f t="shared" si="415"/>
        <v>6.14</v>
      </c>
      <c r="Q222" s="1">
        <f t="shared" si="416"/>
        <v>0</v>
      </c>
      <c r="R222" s="14">
        <f>(A!C223-xx!P222)*xx!O222</f>
        <v>0</v>
      </c>
      <c r="S222" s="14" t="str">
        <f t="shared" si="417"/>
        <v>Creme de Leite Piracanjuba 27x200g</v>
      </c>
      <c r="T222" s="63"/>
      <c r="U222" s="22">
        <f t="shared" si="418"/>
        <v>6.14</v>
      </c>
      <c r="V222" s="1">
        <f t="shared" si="419"/>
        <v>0</v>
      </c>
      <c r="W222" s="64">
        <f>(A!C223-xx!U222)*xx!T222</f>
        <v>0</v>
      </c>
      <c r="X222" s="63"/>
      <c r="Y222" s="2">
        <f t="shared" si="420"/>
        <v>6.14</v>
      </c>
      <c r="Z222" s="1">
        <f t="shared" si="421"/>
        <v>0</v>
      </c>
      <c r="AA222" s="1">
        <f>(A!C223-xx!Y222)*xx!X222</f>
        <v>0</v>
      </c>
      <c r="AB222" s="1" t="str">
        <f t="shared" si="422"/>
        <v>Creme de Leite Piracanjuba 27x200g</v>
      </c>
      <c r="AC222" s="63"/>
      <c r="AD222" s="2">
        <f t="shared" si="423"/>
        <v>6.14</v>
      </c>
      <c r="AE222" s="1">
        <f t="shared" si="424"/>
        <v>0</v>
      </c>
      <c r="AF222" s="64">
        <f>(A!C223-xx!AD222)*xx!AC222</f>
        <v>0</v>
      </c>
      <c r="AG222" s="63"/>
      <c r="AH222" s="2">
        <f t="shared" si="425"/>
        <v>6.14</v>
      </c>
      <c r="AI222" s="1">
        <f t="shared" si="426"/>
        <v>0</v>
      </c>
      <c r="AJ222" s="1">
        <f>(A!C223-xx!AH222)*xx!AG222</f>
        <v>0</v>
      </c>
      <c r="AK222" s="1" t="str">
        <f t="shared" si="427"/>
        <v>Creme de Leite Piracanjuba 27x200g</v>
      </c>
      <c r="AL222" s="63"/>
      <c r="AM222" s="2">
        <f t="shared" si="428"/>
        <v>6.14</v>
      </c>
      <c r="AN222" s="1">
        <f t="shared" si="429"/>
        <v>0</v>
      </c>
      <c r="AO222" s="64">
        <f>(A!C223-xx!AM222)*xx!AL222</f>
        <v>0</v>
      </c>
      <c r="AP222" s="63"/>
      <c r="AQ222" s="2">
        <f t="shared" si="430"/>
        <v>6.14</v>
      </c>
      <c r="AR222" s="1">
        <f t="shared" si="431"/>
        <v>0</v>
      </c>
      <c r="AS222" s="1">
        <f>(A!C223-xx!AQ222)*xx!AP222</f>
        <v>0</v>
      </c>
      <c r="AT222" s="1" t="str">
        <f t="shared" si="432"/>
        <v>Creme de Leite Piracanjuba 27x200g</v>
      </c>
      <c r="AU222" s="63"/>
      <c r="AV222" s="2">
        <f t="shared" si="433"/>
        <v>6.14</v>
      </c>
      <c r="AW222" s="1">
        <f t="shared" si="434"/>
        <v>0</v>
      </c>
      <c r="AX222" s="64">
        <f>(A!C223-xx!AV222)*xx!AU222</f>
        <v>0</v>
      </c>
      <c r="AY222" s="63"/>
      <c r="AZ222" s="2">
        <f t="shared" si="435"/>
        <v>6.14</v>
      </c>
      <c r="BA222" s="1">
        <f t="shared" si="436"/>
        <v>0</v>
      </c>
      <c r="BB222" s="1">
        <f>(A!E223-xx!AZ222)*xx!AY222</f>
        <v>0</v>
      </c>
      <c r="BC222" s="1" t="str">
        <f t="shared" si="437"/>
        <v>Creme de Leite Piracanjuba 27x200g</v>
      </c>
      <c r="BD222" s="63"/>
      <c r="BE222" s="2">
        <f t="shared" si="438"/>
        <v>6.14</v>
      </c>
      <c r="BF222" s="1">
        <f t="shared" si="439"/>
        <v>0</v>
      </c>
      <c r="BG222" s="64">
        <f>(A!C223-xx!BE222)*xx!BD222</f>
        <v>0</v>
      </c>
      <c r="BH222" s="63"/>
      <c r="BI222" s="2">
        <f t="shared" si="440"/>
        <v>6.14</v>
      </c>
      <c r="BJ222" s="1">
        <f t="shared" si="441"/>
        <v>0</v>
      </c>
      <c r="BK222" s="1">
        <f>(A!C223-xx!BI222)*xx!BH222</f>
        <v>0</v>
      </c>
      <c r="BL222" s="1" t="str">
        <f t="shared" si="442"/>
        <v>Creme de Leite Piracanjuba 27x200g</v>
      </c>
      <c r="BM222" s="63"/>
      <c r="BN222" s="2">
        <f t="shared" si="443"/>
        <v>6.14</v>
      </c>
      <c r="BO222" s="1">
        <f t="shared" si="444"/>
        <v>0</v>
      </c>
      <c r="BP222" s="64">
        <f>(A!C223-xx!BN222)*xx!BM222</f>
        <v>0</v>
      </c>
      <c r="BQ222" s="63"/>
      <c r="BR222" s="2">
        <f t="shared" si="445"/>
        <v>6.14</v>
      </c>
      <c r="BS222" s="1">
        <f t="shared" si="446"/>
        <v>0</v>
      </c>
      <c r="BT222" s="1">
        <f>(A!C223-xx!BR222)*xx!BQ222</f>
        <v>0</v>
      </c>
      <c r="BU222" s="1" t="str">
        <f t="shared" si="447"/>
        <v>Creme de Leite Piracanjuba 27x200g</v>
      </c>
      <c r="BV222" s="63"/>
      <c r="BW222" s="2">
        <f t="shared" si="448"/>
        <v>6.14</v>
      </c>
      <c r="BX222" s="1">
        <f t="shared" si="449"/>
        <v>0</v>
      </c>
      <c r="BY222" s="64">
        <f>(A!C223-xx!BW222)*xx!BV222</f>
        <v>0</v>
      </c>
      <c r="BZ222" s="63"/>
      <c r="CA222" s="2">
        <f t="shared" si="450"/>
        <v>6.14</v>
      </c>
      <c r="CB222" s="1">
        <f t="shared" si="451"/>
        <v>0</v>
      </c>
      <c r="CC222" s="1">
        <f>(A!C223-xx!CA222)*xx!BZ222</f>
        <v>0</v>
      </c>
      <c r="CD222" s="1" t="str">
        <f t="shared" si="452"/>
        <v>Creme de Leite Piracanjuba 27x200g</v>
      </c>
      <c r="CE222" s="63"/>
      <c r="CF222" s="2">
        <f t="shared" si="453"/>
        <v>6.14</v>
      </c>
      <c r="CG222" s="1">
        <f t="shared" si="454"/>
        <v>0</v>
      </c>
      <c r="CH222" s="64">
        <f>(A!C223-xx!CF222)*xx!CE222</f>
        <v>0</v>
      </c>
      <c r="CI222" s="63"/>
      <c r="CJ222" s="2">
        <f t="shared" si="455"/>
        <v>6.14</v>
      </c>
      <c r="CK222" s="1">
        <f t="shared" si="456"/>
        <v>0</v>
      </c>
      <c r="CL222" s="1">
        <f>(A!C223-xx!CJ222)*xx!CI222</f>
        <v>0</v>
      </c>
      <c r="CM222" s="1" t="str">
        <f t="shared" si="457"/>
        <v>Creme de Leite Piracanjuba 27x200g</v>
      </c>
      <c r="CN222" s="63"/>
      <c r="CO222" s="2">
        <f t="shared" si="458"/>
        <v>6.14</v>
      </c>
      <c r="CP222" s="1">
        <f t="shared" si="459"/>
        <v>0</v>
      </c>
      <c r="CQ222" s="64">
        <f>(A!C223-xx!CO222)*xx!CN222</f>
        <v>0</v>
      </c>
      <c r="CR222" s="63"/>
      <c r="CS222" s="2">
        <f t="shared" si="460"/>
        <v>6.14</v>
      </c>
      <c r="CT222" s="1">
        <f t="shared" si="461"/>
        <v>0</v>
      </c>
      <c r="CU222" s="1">
        <f>(A!C223-xx!CS222)*xx!CR222</f>
        <v>0</v>
      </c>
      <c r="CV222" s="1" t="str">
        <f t="shared" si="462"/>
        <v>Creme de Leite Piracanjuba 27x200g</v>
      </c>
      <c r="CW222" s="63"/>
      <c r="CX222" s="2">
        <f t="shared" si="463"/>
        <v>6.14</v>
      </c>
      <c r="CY222" s="1">
        <f t="shared" si="464"/>
        <v>0</v>
      </c>
      <c r="CZ222" s="64">
        <f>(A!C223-xx!CX222)*xx!CW222</f>
        <v>0</v>
      </c>
      <c r="DA222" s="63"/>
      <c r="DB222" s="2">
        <f t="shared" si="465"/>
        <v>6.14</v>
      </c>
      <c r="DC222" s="1">
        <f t="shared" si="466"/>
        <v>0</v>
      </c>
      <c r="DD222" s="1">
        <f>(A!C223-xx!DB222)*xx!DA222</f>
        <v>0</v>
      </c>
      <c r="DE222" s="1" t="str">
        <f t="shared" si="467"/>
        <v>Creme de Leite Piracanjuba 27x200g</v>
      </c>
      <c r="DF222" s="63"/>
      <c r="DG222" s="2">
        <f t="shared" si="468"/>
        <v>6.14</v>
      </c>
      <c r="DH222" s="1">
        <f t="shared" si="469"/>
        <v>0</v>
      </c>
      <c r="DI222" s="64">
        <f>(A!C223-xx!DG222)*xx!DF222</f>
        <v>0</v>
      </c>
      <c r="DJ222" s="63"/>
      <c r="DK222" s="2">
        <f t="shared" si="470"/>
        <v>6.14</v>
      </c>
      <c r="DL222" s="1">
        <f t="shared" si="471"/>
        <v>0</v>
      </c>
      <c r="DM222" s="1">
        <f>(A!C223-xx!DK222)*xx!DJ222</f>
        <v>0</v>
      </c>
      <c r="DN222" s="1" t="str">
        <f t="shared" si="472"/>
        <v>Creme de Leite Piracanjuba 27x200g</v>
      </c>
      <c r="DO222" s="63"/>
      <c r="DP222" s="2">
        <f t="shared" si="473"/>
        <v>6.14</v>
      </c>
      <c r="DQ222" s="1">
        <f t="shared" si="474"/>
        <v>0</v>
      </c>
      <c r="DR222" s="64">
        <f>(A!C223-xx!DP222)*xx!DO222</f>
        <v>0</v>
      </c>
      <c r="DS222" s="63"/>
      <c r="DT222" s="2">
        <f t="shared" si="475"/>
        <v>6.14</v>
      </c>
      <c r="DU222" s="1">
        <f t="shared" si="476"/>
        <v>0</v>
      </c>
      <c r="DV222" s="1">
        <f>(A!C223-xx!DT222)*xx!DS222</f>
        <v>0</v>
      </c>
      <c r="DW222" s="1" t="str">
        <f t="shared" si="477"/>
        <v>Creme de Leite Piracanjuba 27x200g</v>
      </c>
      <c r="DX222" s="63"/>
      <c r="DY222" s="2">
        <f t="shared" si="478"/>
        <v>6.14</v>
      </c>
      <c r="DZ222" s="1">
        <f t="shared" si="479"/>
        <v>0</v>
      </c>
      <c r="EA222" s="64">
        <f>(A!C223-xx!DY222)*xx!DX222</f>
        <v>0</v>
      </c>
      <c r="EB222" s="63"/>
      <c r="EC222" s="2">
        <f t="shared" si="480"/>
        <v>6.14</v>
      </c>
      <c r="ED222" s="1">
        <f t="shared" si="481"/>
        <v>0</v>
      </c>
      <c r="EE222" s="1">
        <f>(A!C223-xx!EC222)*xx!EB222</f>
        <v>0</v>
      </c>
      <c r="EF222" s="1" t="str">
        <f t="shared" si="482"/>
        <v>Creme de Leite Piracanjuba 27x200g</v>
      </c>
      <c r="EG222" s="63"/>
      <c r="EH222" s="2">
        <f t="shared" si="483"/>
        <v>6.14</v>
      </c>
      <c r="EI222" s="1">
        <f t="shared" si="484"/>
        <v>0</v>
      </c>
      <c r="EJ222" s="64">
        <f>(A!C223-xx!EH222)*xx!EG222</f>
        <v>0</v>
      </c>
      <c r="EK222" s="63"/>
      <c r="EL222" s="2">
        <f t="shared" si="485"/>
        <v>6.14</v>
      </c>
      <c r="EM222" s="1">
        <f t="shared" si="486"/>
        <v>0</v>
      </c>
      <c r="EN222" s="1">
        <f>(A!C223-xx!EL222)*xx!EK222</f>
        <v>0</v>
      </c>
      <c r="EO222" s="1" t="str">
        <f t="shared" si="487"/>
        <v>Creme de Leite Piracanjuba 27x200g</v>
      </c>
      <c r="EP222" s="63"/>
      <c r="EQ222" s="2">
        <f t="shared" si="488"/>
        <v>6.14</v>
      </c>
      <c r="ER222" s="1">
        <f t="shared" si="489"/>
        <v>0</v>
      </c>
      <c r="ES222" s="64">
        <f>(A!C223-xx!EQ222)*xx!EP222</f>
        <v>0</v>
      </c>
      <c r="ET222" s="63"/>
      <c r="EU222" s="2">
        <f t="shared" si="490"/>
        <v>6.14</v>
      </c>
      <c r="EV222" s="1">
        <f t="shared" si="491"/>
        <v>0</v>
      </c>
      <c r="EW222" s="1">
        <f>(A!C223-xx!EU222)*xx!ET222</f>
        <v>0</v>
      </c>
      <c r="EX222" s="1" t="str">
        <f t="shared" si="492"/>
        <v>Creme de Leite Piracanjuba 27x200g</v>
      </c>
      <c r="EY222" s="63"/>
      <c r="EZ222" s="2">
        <f t="shared" si="493"/>
        <v>6.14</v>
      </c>
      <c r="FA222" s="1">
        <f t="shared" si="494"/>
        <v>0</v>
      </c>
      <c r="FB222" s="64">
        <f>(A!C223-xx!EZ222)*xx!EY222</f>
        <v>0</v>
      </c>
      <c r="FC222" s="63"/>
      <c r="FD222" s="2">
        <f t="shared" si="495"/>
        <v>6.14</v>
      </c>
      <c r="FE222" s="1">
        <f t="shared" si="496"/>
        <v>0</v>
      </c>
      <c r="FF222" s="1">
        <f>(A!C223-xx!FD222)*xx!FC222</f>
        <v>0</v>
      </c>
      <c r="FG222" s="1" t="str">
        <f t="shared" si="497"/>
        <v>Creme de Leite Piracanjuba 27x200g</v>
      </c>
      <c r="FH222" s="63"/>
      <c r="FI222" s="2">
        <f t="shared" si="498"/>
        <v>6.14</v>
      </c>
      <c r="FJ222" s="1">
        <f t="shared" si="499"/>
        <v>0</v>
      </c>
      <c r="FK222" s="64">
        <f>(A!C223-xx!FI222)*xx!FH222</f>
        <v>0</v>
      </c>
      <c r="FL222" s="63"/>
      <c r="FM222" s="2">
        <f t="shared" si="500"/>
        <v>6.14</v>
      </c>
      <c r="FN222" s="1">
        <f t="shared" si="501"/>
        <v>0</v>
      </c>
      <c r="FO222" s="1">
        <f>(A!C223-xx!FM222)*xx!FL222</f>
        <v>0</v>
      </c>
      <c r="FP222" s="1" t="str">
        <f t="shared" si="502"/>
        <v>Creme de Leite Piracanjuba 27x200g</v>
      </c>
      <c r="FQ222" s="63"/>
      <c r="FR222" s="2">
        <f t="shared" si="503"/>
        <v>6.14</v>
      </c>
      <c r="FS222" s="1">
        <f t="shared" si="504"/>
        <v>0</v>
      </c>
      <c r="FT222" s="64">
        <f>(A!C223-xx!FR222)*xx!FQ222</f>
        <v>0</v>
      </c>
      <c r="FU222" s="63"/>
      <c r="FV222" s="2">
        <f t="shared" si="505"/>
        <v>6.14</v>
      </c>
      <c r="FW222" s="1">
        <f t="shared" si="506"/>
        <v>0</v>
      </c>
      <c r="FX222" s="1">
        <f>(A!C223-xx!FV222)*xx!FU222</f>
        <v>0</v>
      </c>
      <c r="FY222" s="1" t="str">
        <f t="shared" si="507"/>
        <v>Creme de Leite Piracanjuba 27x200g</v>
      </c>
      <c r="FZ222" s="63"/>
      <c r="GA222" s="2">
        <f t="shared" si="508"/>
        <v>6.14</v>
      </c>
      <c r="GB222" s="1">
        <f t="shared" si="509"/>
        <v>0</v>
      </c>
      <c r="GC222" s="64">
        <f>(A!C223-xx!GA222)*xx!FZ222</f>
        <v>0</v>
      </c>
      <c r="GD222" s="63"/>
      <c r="GE222" s="2">
        <f t="shared" si="510"/>
        <v>6.14</v>
      </c>
      <c r="GF222" s="1">
        <f t="shared" si="511"/>
        <v>0</v>
      </c>
      <c r="GG222" s="1">
        <f>(A!C223-xx!GE222)*xx!GD222</f>
        <v>0</v>
      </c>
      <c r="GH222" s="1" t="str">
        <f t="shared" si="512"/>
        <v>Creme de Leite Piracanjuba 27x200g</v>
      </c>
      <c r="GI222" s="63"/>
      <c r="GJ222" s="2">
        <f t="shared" si="513"/>
        <v>6.14</v>
      </c>
      <c r="GK222" s="1">
        <f t="shared" si="514"/>
        <v>0</v>
      </c>
      <c r="GL222" s="64">
        <f>(A!C223-xx!GJ222)*xx!GI222</f>
        <v>0</v>
      </c>
      <c r="GM222" s="63"/>
      <c r="GN222" s="2">
        <f t="shared" si="515"/>
        <v>6.14</v>
      </c>
      <c r="GO222" s="1">
        <f t="shared" si="516"/>
        <v>0</v>
      </c>
      <c r="GP222" s="1">
        <f>(A!C223-xx!GN222)*xx!GM222</f>
        <v>0</v>
      </c>
      <c r="GQ222" s="1" t="str">
        <f t="shared" si="517"/>
        <v>Creme de Leite Piracanjuba 27x200g</v>
      </c>
      <c r="GR222" s="63"/>
      <c r="GS222" s="2">
        <f t="shared" si="518"/>
        <v>6.14</v>
      </c>
      <c r="GT222" s="1">
        <f t="shared" si="519"/>
        <v>0</v>
      </c>
      <c r="GU222" s="64">
        <f>(A!C223-xx!GS222)*xx!GR222</f>
        <v>0</v>
      </c>
      <c r="GV222" s="63"/>
      <c r="GW222" s="2">
        <f t="shared" si="520"/>
        <v>6.14</v>
      </c>
      <c r="GX222" s="1">
        <f t="shared" si="521"/>
        <v>0</v>
      </c>
      <c r="GY222" s="1">
        <f>(A!C223-xx!GW222)*xx!GV222</f>
        <v>0</v>
      </c>
      <c r="GZ222" s="1" t="str">
        <f t="shared" si="522"/>
        <v>Creme de Leite Piracanjuba 27x200g</v>
      </c>
      <c r="HA222" s="63"/>
      <c r="HB222" s="2">
        <f t="shared" si="523"/>
        <v>6.14</v>
      </c>
      <c r="HC222" s="1">
        <f t="shared" si="524"/>
        <v>0</v>
      </c>
      <c r="HD222" s="64">
        <f>(A!C223-xx!HB222)*xx!HA222</f>
        <v>0</v>
      </c>
      <c r="HE222" s="63"/>
      <c r="HF222" s="2">
        <f t="shared" si="525"/>
        <v>6.14</v>
      </c>
      <c r="HG222" s="1">
        <f t="shared" si="526"/>
        <v>0</v>
      </c>
      <c r="HH222" s="1">
        <f>(A!C223-xx!HF222)*xx!HE222</f>
        <v>0</v>
      </c>
      <c r="HI222" s="1" t="str">
        <f t="shared" si="527"/>
        <v>Creme de Leite Piracanjuba 27x200g</v>
      </c>
      <c r="HJ222" s="63"/>
      <c r="HK222" s="2">
        <f t="shared" si="528"/>
        <v>6.14</v>
      </c>
      <c r="HL222" s="1">
        <f t="shared" si="529"/>
        <v>0</v>
      </c>
      <c r="HM222" s="64">
        <f>(A!C223-xx!HK222)*xx!HJ222</f>
        <v>0</v>
      </c>
      <c r="HN222" s="63"/>
      <c r="HO222" s="2">
        <f t="shared" si="530"/>
        <v>6.14</v>
      </c>
      <c r="HP222" s="1">
        <f t="shared" si="531"/>
        <v>0</v>
      </c>
      <c r="HQ222" s="1">
        <f>-(A!C223-xx!HO222)*xx!HN222</f>
        <v>0</v>
      </c>
      <c r="HR222" s="1" t="str">
        <f t="shared" si="532"/>
        <v>Creme de Leite Piracanjuba 27x200g</v>
      </c>
      <c r="HS222" s="63"/>
      <c r="HT222" s="2">
        <f t="shared" si="533"/>
        <v>6.14</v>
      </c>
      <c r="HU222" s="1">
        <f t="shared" si="534"/>
        <v>0</v>
      </c>
      <c r="HV222" s="64">
        <f>(A!C223-xx!HT222)*xx!HS222</f>
        <v>0</v>
      </c>
      <c r="HW222" s="63"/>
      <c r="HX222" s="2">
        <f>A!C223</f>
        <v>6.14</v>
      </c>
      <c r="HY222" s="1">
        <f t="shared" si="535"/>
        <v>0</v>
      </c>
      <c r="HZ222" s="1">
        <f>(A!C223-xx!HX222)*xx!HW222</f>
        <v>0</v>
      </c>
      <c r="IA222" s="1" t="str">
        <f>A!B223</f>
        <v>Creme de Leite Piracanjuba 27x200g</v>
      </c>
      <c r="IB222" s="1">
        <f t="shared" si="536"/>
        <v>0</v>
      </c>
      <c r="IC222" s="14">
        <f t="shared" si="537"/>
        <v>0</v>
      </c>
      <c r="ID222" s="14" t="e">
        <f>A!#REF!</f>
        <v>#REF!</v>
      </c>
      <c r="IE222" s="14" t="e">
        <f>NF!IS222</f>
        <v>#DIV/0!</v>
      </c>
      <c r="IF222" s="26" t="e">
        <f t="shared" si="538"/>
        <v>#REF!</v>
      </c>
      <c r="IG222" s="2" t="e">
        <f t="shared" si="539"/>
        <v>#REF!</v>
      </c>
      <c r="IH222" s="170" t="e">
        <f t="shared" si="540"/>
        <v>#REF!</v>
      </c>
      <c r="II222" s="174" t="e">
        <f>IB222+A!#REF!+NF!IQ222</f>
        <v>#REF!</v>
      </c>
      <c r="IJ222" s="175" t="e">
        <f>IC222+A!#REF!+NF!IR222</f>
        <v>#REF!</v>
      </c>
      <c r="IK222" s="175" t="e">
        <f>II222*A!C223</f>
        <v>#REF!</v>
      </c>
      <c r="IL222" s="175" t="e">
        <f t="shared" si="408"/>
        <v>#REF!</v>
      </c>
      <c r="IM222" s="81" t="e">
        <f t="shared" si="541"/>
        <v>#REF!</v>
      </c>
      <c r="IN222" s="84" t="str">
        <f t="shared" si="542"/>
        <v>Creme de Leite Piracanjuba 27x200g</v>
      </c>
      <c r="IO222" s="84" t="e">
        <f>IF222/A!C223</f>
        <v>#REF!</v>
      </c>
      <c r="IP222" s="72"/>
      <c r="IQ222" s="84" t="e">
        <f t="shared" si="543"/>
        <v>#REF!</v>
      </c>
      <c r="IR222" s="85" t="e">
        <f>IF222-#REF!</f>
        <v>#REF!</v>
      </c>
    </row>
    <row r="223" spans="1:252" x14ac:dyDescent="0.2">
      <c r="A223" s="20" t="str">
        <f>A!B224</f>
        <v>Creme de Leite Quatá 27x200g</v>
      </c>
      <c r="B223" s="51"/>
      <c r="C223" s="65">
        <f>A!C224</f>
        <v>95.85</v>
      </c>
      <c r="D223" s="21">
        <f t="shared" si="409"/>
        <v>0</v>
      </c>
      <c r="E223" s="171">
        <f>(A!C224-xx!C223)*xx!B223</f>
        <v>0</v>
      </c>
      <c r="F223" s="51"/>
      <c r="G223" s="32">
        <f t="shared" si="410"/>
        <v>95.85</v>
      </c>
      <c r="H223" s="5">
        <f t="shared" si="411"/>
        <v>0</v>
      </c>
      <c r="I223" s="5">
        <f>(A!C224-xx!G223)*xx!F223</f>
        <v>0</v>
      </c>
      <c r="J223" s="5" t="str">
        <f t="shared" si="412"/>
        <v>Creme de Leite Quatá 27x200g</v>
      </c>
      <c r="K223" s="51"/>
      <c r="L223" s="6">
        <f t="shared" si="413"/>
        <v>95.85</v>
      </c>
      <c r="M223" s="5">
        <f t="shared" si="414"/>
        <v>0</v>
      </c>
      <c r="N223" s="172">
        <f>(A!C224-xx!L223)*xx!K223</f>
        <v>0</v>
      </c>
      <c r="O223" s="51"/>
      <c r="P223" s="6">
        <f t="shared" si="415"/>
        <v>95.85</v>
      </c>
      <c r="Q223" s="5">
        <f t="shared" si="416"/>
        <v>0</v>
      </c>
      <c r="R223" s="21">
        <f>(A!C224-xx!P223)*xx!O223</f>
        <v>0</v>
      </c>
      <c r="S223" s="21" t="str">
        <f t="shared" si="417"/>
        <v>Creme de Leite Quatá 27x200g</v>
      </c>
      <c r="T223" s="51"/>
      <c r="U223" s="32">
        <f t="shared" si="418"/>
        <v>95.85</v>
      </c>
      <c r="V223" s="5">
        <f t="shared" si="419"/>
        <v>0</v>
      </c>
      <c r="W223" s="172">
        <f>(A!C224-xx!U223)*xx!T223</f>
        <v>0</v>
      </c>
      <c r="X223" s="51"/>
      <c r="Y223" s="6">
        <f t="shared" si="420"/>
        <v>95.85</v>
      </c>
      <c r="Z223" s="5">
        <f t="shared" si="421"/>
        <v>0</v>
      </c>
      <c r="AA223" s="5">
        <f>(A!C224-xx!Y223)*xx!X223</f>
        <v>0</v>
      </c>
      <c r="AB223" s="5" t="str">
        <f t="shared" si="422"/>
        <v>Creme de Leite Quatá 27x200g</v>
      </c>
      <c r="AC223" s="51"/>
      <c r="AD223" s="6">
        <f t="shared" si="423"/>
        <v>95.85</v>
      </c>
      <c r="AE223" s="5">
        <f t="shared" si="424"/>
        <v>0</v>
      </c>
      <c r="AF223" s="172">
        <f>(A!C224-xx!AD223)*xx!AC223</f>
        <v>0</v>
      </c>
      <c r="AG223" s="51"/>
      <c r="AH223" s="6">
        <f t="shared" si="425"/>
        <v>95.85</v>
      </c>
      <c r="AI223" s="5">
        <f t="shared" si="426"/>
        <v>0</v>
      </c>
      <c r="AJ223" s="5">
        <f>(A!C224-xx!AH223)*xx!AG223</f>
        <v>0</v>
      </c>
      <c r="AK223" s="5" t="str">
        <f t="shared" si="427"/>
        <v>Creme de Leite Quatá 27x200g</v>
      </c>
      <c r="AL223" s="51"/>
      <c r="AM223" s="6">
        <f t="shared" si="428"/>
        <v>95.85</v>
      </c>
      <c r="AN223" s="5">
        <f t="shared" si="429"/>
        <v>0</v>
      </c>
      <c r="AO223" s="172">
        <f>(A!C224-xx!AM223)*xx!AL223</f>
        <v>0</v>
      </c>
      <c r="AP223" s="51"/>
      <c r="AQ223" s="6">
        <f t="shared" si="430"/>
        <v>95.85</v>
      </c>
      <c r="AR223" s="5">
        <f t="shared" si="431"/>
        <v>0</v>
      </c>
      <c r="AS223" s="5">
        <f>(A!C224-xx!AQ223)*xx!AP223</f>
        <v>0</v>
      </c>
      <c r="AT223" s="5" t="str">
        <f t="shared" si="432"/>
        <v>Creme de Leite Quatá 27x200g</v>
      </c>
      <c r="AU223" s="51"/>
      <c r="AV223" s="6">
        <f t="shared" si="433"/>
        <v>95.85</v>
      </c>
      <c r="AW223" s="5">
        <f t="shared" si="434"/>
        <v>0</v>
      </c>
      <c r="AX223" s="172">
        <f>(A!C224-xx!AV223)*xx!AU223</f>
        <v>0</v>
      </c>
      <c r="AY223" s="51"/>
      <c r="AZ223" s="6">
        <f t="shared" si="435"/>
        <v>95.85</v>
      </c>
      <c r="BA223" s="5">
        <f t="shared" si="436"/>
        <v>0</v>
      </c>
      <c r="BB223" s="5">
        <f>(A!E224-xx!AZ223)*xx!AY223</f>
        <v>0</v>
      </c>
      <c r="BC223" s="5" t="str">
        <f t="shared" si="437"/>
        <v>Creme de Leite Quatá 27x200g</v>
      </c>
      <c r="BD223" s="51"/>
      <c r="BE223" s="6">
        <f t="shared" si="438"/>
        <v>95.85</v>
      </c>
      <c r="BF223" s="5">
        <f t="shared" si="439"/>
        <v>0</v>
      </c>
      <c r="BG223" s="172">
        <f>(A!C224-xx!BE223)*xx!BD223</f>
        <v>0</v>
      </c>
      <c r="BH223" s="51"/>
      <c r="BI223" s="6">
        <f t="shared" si="440"/>
        <v>95.85</v>
      </c>
      <c r="BJ223" s="5">
        <f t="shared" si="441"/>
        <v>0</v>
      </c>
      <c r="BK223" s="5">
        <f>(A!C224-xx!BI223)*xx!BH223</f>
        <v>0</v>
      </c>
      <c r="BL223" s="5" t="str">
        <f t="shared" si="442"/>
        <v>Creme de Leite Quatá 27x200g</v>
      </c>
      <c r="BM223" s="51"/>
      <c r="BN223" s="6">
        <f t="shared" si="443"/>
        <v>95.85</v>
      </c>
      <c r="BO223" s="5">
        <f t="shared" si="444"/>
        <v>0</v>
      </c>
      <c r="BP223" s="172">
        <f>(A!C224-xx!BN223)*xx!BM223</f>
        <v>0</v>
      </c>
      <c r="BQ223" s="51"/>
      <c r="BR223" s="6">
        <f t="shared" si="445"/>
        <v>95.85</v>
      </c>
      <c r="BS223" s="5">
        <f t="shared" si="446"/>
        <v>0</v>
      </c>
      <c r="BT223" s="5">
        <f>(A!C224-xx!BR223)*xx!BQ223</f>
        <v>0</v>
      </c>
      <c r="BU223" s="5" t="str">
        <f t="shared" si="447"/>
        <v>Creme de Leite Quatá 27x200g</v>
      </c>
      <c r="BV223" s="51"/>
      <c r="BW223" s="6">
        <f t="shared" si="448"/>
        <v>95.85</v>
      </c>
      <c r="BX223" s="5">
        <f t="shared" si="449"/>
        <v>0</v>
      </c>
      <c r="BY223" s="172">
        <f>(A!C224-xx!BW223)*xx!BV223</f>
        <v>0</v>
      </c>
      <c r="BZ223" s="51"/>
      <c r="CA223" s="6">
        <f t="shared" si="450"/>
        <v>95.85</v>
      </c>
      <c r="CB223" s="5">
        <f t="shared" si="451"/>
        <v>0</v>
      </c>
      <c r="CC223" s="5">
        <f>(A!C224-xx!CA223)*xx!BZ223</f>
        <v>0</v>
      </c>
      <c r="CD223" s="5" t="str">
        <f t="shared" si="452"/>
        <v>Creme de Leite Quatá 27x200g</v>
      </c>
      <c r="CE223" s="51"/>
      <c r="CF223" s="6">
        <f t="shared" si="453"/>
        <v>95.85</v>
      </c>
      <c r="CG223" s="5">
        <f t="shared" si="454"/>
        <v>0</v>
      </c>
      <c r="CH223" s="172">
        <f>(A!C224-xx!CF223)*xx!CE223</f>
        <v>0</v>
      </c>
      <c r="CI223" s="51"/>
      <c r="CJ223" s="6">
        <f t="shared" si="455"/>
        <v>95.85</v>
      </c>
      <c r="CK223" s="5">
        <f t="shared" si="456"/>
        <v>0</v>
      </c>
      <c r="CL223" s="5">
        <f>(A!C224-xx!CJ223)*xx!CI223</f>
        <v>0</v>
      </c>
      <c r="CM223" s="5" t="str">
        <f t="shared" si="457"/>
        <v>Creme de Leite Quatá 27x200g</v>
      </c>
      <c r="CN223" s="51"/>
      <c r="CO223" s="6">
        <f t="shared" si="458"/>
        <v>95.85</v>
      </c>
      <c r="CP223" s="5">
        <f t="shared" si="459"/>
        <v>0</v>
      </c>
      <c r="CQ223" s="172">
        <f>(A!C224-xx!CO223)*xx!CN223</f>
        <v>0</v>
      </c>
      <c r="CR223" s="51"/>
      <c r="CS223" s="6">
        <f t="shared" si="460"/>
        <v>95.85</v>
      </c>
      <c r="CT223" s="5">
        <f t="shared" si="461"/>
        <v>0</v>
      </c>
      <c r="CU223" s="5">
        <f>(A!C224-xx!CS223)*xx!CR223</f>
        <v>0</v>
      </c>
      <c r="CV223" s="5" t="str">
        <f t="shared" si="462"/>
        <v>Creme de Leite Quatá 27x200g</v>
      </c>
      <c r="CW223" s="51"/>
      <c r="CX223" s="6">
        <f t="shared" si="463"/>
        <v>95.85</v>
      </c>
      <c r="CY223" s="5">
        <f t="shared" si="464"/>
        <v>0</v>
      </c>
      <c r="CZ223" s="172">
        <f>(A!C224-xx!CX223)*xx!CW223</f>
        <v>0</v>
      </c>
      <c r="DA223" s="51"/>
      <c r="DB223" s="6">
        <f t="shared" si="465"/>
        <v>95.85</v>
      </c>
      <c r="DC223" s="5">
        <f t="shared" si="466"/>
        <v>0</v>
      </c>
      <c r="DD223" s="5">
        <f>(A!C224-xx!DB223)*xx!DA223</f>
        <v>0</v>
      </c>
      <c r="DE223" s="5" t="str">
        <f t="shared" si="467"/>
        <v>Creme de Leite Quatá 27x200g</v>
      </c>
      <c r="DF223" s="51"/>
      <c r="DG223" s="6">
        <f t="shared" si="468"/>
        <v>95.85</v>
      </c>
      <c r="DH223" s="5">
        <f t="shared" si="469"/>
        <v>0</v>
      </c>
      <c r="DI223" s="172">
        <f>(A!C224-xx!DG223)*xx!DF223</f>
        <v>0</v>
      </c>
      <c r="DJ223" s="51"/>
      <c r="DK223" s="6">
        <f t="shared" si="470"/>
        <v>95.85</v>
      </c>
      <c r="DL223" s="5">
        <f t="shared" si="471"/>
        <v>0</v>
      </c>
      <c r="DM223" s="5">
        <f>(A!C224-xx!DK223)*xx!DJ223</f>
        <v>0</v>
      </c>
      <c r="DN223" s="5" t="str">
        <f t="shared" si="472"/>
        <v>Creme de Leite Quatá 27x200g</v>
      </c>
      <c r="DO223" s="51"/>
      <c r="DP223" s="6">
        <f t="shared" si="473"/>
        <v>95.85</v>
      </c>
      <c r="DQ223" s="5">
        <f t="shared" si="474"/>
        <v>0</v>
      </c>
      <c r="DR223" s="172">
        <f>(A!C224-xx!DP223)*xx!DO223</f>
        <v>0</v>
      </c>
      <c r="DS223" s="51"/>
      <c r="DT223" s="6">
        <f t="shared" si="475"/>
        <v>95.85</v>
      </c>
      <c r="DU223" s="5">
        <f t="shared" si="476"/>
        <v>0</v>
      </c>
      <c r="DV223" s="5">
        <f>(A!C224-xx!DT223)*xx!DS223</f>
        <v>0</v>
      </c>
      <c r="DW223" s="5" t="str">
        <f t="shared" si="477"/>
        <v>Creme de Leite Quatá 27x200g</v>
      </c>
      <c r="DX223" s="51"/>
      <c r="DY223" s="6">
        <f t="shared" si="478"/>
        <v>95.85</v>
      </c>
      <c r="DZ223" s="5">
        <f t="shared" si="479"/>
        <v>0</v>
      </c>
      <c r="EA223" s="172">
        <f>(A!C224-xx!DY223)*xx!DX223</f>
        <v>0</v>
      </c>
      <c r="EB223" s="51"/>
      <c r="EC223" s="6">
        <f t="shared" si="480"/>
        <v>95.85</v>
      </c>
      <c r="ED223" s="5">
        <f t="shared" si="481"/>
        <v>0</v>
      </c>
      <c r="EE223" s="5">
        <f>(A!C224-xx!EC223)*xx!EB223</f>
        <v>0</v>
      </c>
      <c r="EF223" s="5" t="str">
        <f t="shared" si="482"/>
        <v>Creme de Leite Quatá 27x200g</v>
      </c>
      <c r="EG223" s="51"/>
      <c r="EH223" s="6">
        <f t="shared" si="483"/>
        <v>95.85</v>
      </c>
      <c r="EI223" s="5">
        <f t="shared" si="484"/>
        <v>0</v>
      </c>
      <c r="EJ223" s="172">
        <f>(A!C224-xx!EH223)*xx!EG223</f>
        <v>0</v>
      </c>
      <c r="EK223" s="51"/>
      <c r="EL223" s="6">
        <f t="shared" si="485"/>
        <v>95.85</v>
      </c>
      <c r="EM223" s="5">
        <f t="shared" si="486"/>
        <v>0</v>
      </c>
      <c r="EN223" s="5">
        <f>(A!C224-xx!EL223)*xx!EK223</f>
        <v>0</v>
      </c>
      <c r="EO223" s="5" t="str">
        <f t="shared" si="487"/>
        <v>Creme de Leite Quatá 27x200g</v>
      </c>
      <c r="EP223" s="51"/>
      <c r="EQ223" s="6">
        <f t="shared" si="488"/>
        <v>95.85</v>
      </c>
      <c r="ER223" s="5">
        <f t="shared" si="489"/>
        <v>0</v>
      </c>
      <c r="ES223" s="172">
        <f>(A!C224-xx!EQ223)*xx!EP223</f>
        <v>0</v>
      </c>
      <c r="ET223" s="51"/>
      <c r="EU223" s="6">
        <f t="shared" si="490"/>
        <v>95.85</v>
      </c>
      <c r="EV223" s="5">
        <f t="shared" si="491"/>
        <v>0</v>
      </c>
      <c r="EW223" s="5">
        <f>(A!C224-xx!EU223)*xx!ET223</f>
        <v>0</v>
      </c>
      <c r="EX223" s="5" t="str">
        <f t="shared" si="492"/>
        <v>Creme de Leite Quatá 27x200g</v>
      </c>
      <c r="EY223" s="51"/>
      <c r="EZ223" s="6">
        <f t="shared" si="493"/>
        <v>95.85</v>
      </c>
      <c r="FA223" s="5">
        <f t="shared" si="494"/>
        <v>0</v>
      </c>
      <c r="FB223" s="172">
        <f>(A!C224-xx!EZ223)*xx!EY223</f>
        <v>0</v>
      </c>
      <c r="FC223" s="51"/>
      <c r="FD223" s="6">
        <f t="shared" si="495"/>
        <v>95.85</v>
      </c>
      <c r="FE223" s="5">
        <f t="shared" si="496"/>
        <v>0</v>
      </c>
      <c r="FF223" s="5">
        <f>(A!C224-xx!FD223)*xx!FC223</f>
        <v>0</v>
      </c>
      <c r="FG223" s="5" t="str">
        <f t="shared" si="497"/>
        <v>Creme de Leite Quatá 27x200g</v>
      </c>
      <c r="FH223" s="51"/>
      <c r="FI223" s="6">
        <f t="shared" si="498"/>
        <v>95.85</v>
      </c>
      <c r="FJ223" s="5">
        <f t="shared" si="499"/>
        <v>0</v>
      </c>
      <c r="FK223" s="172">
        <f>(A!C224-xx!FI223)*xx!FH223</f>
        <v>0</v>
      </c>
      <c r="FL223" s="51"/>
      <c r="FM223" s="6">
        <f t="shared" si="500"/>
        <v>95.85</v>
      </c>
      <c r="FN223" s="5">
        <f t="shared" si="501"/>
        <v>0</v>
      </c>
      <c r="FO223" s="5">
        <f>(A!C224-xx!FM223)*xx!FL223</f>
        <v>0</v>
      </c>
      <c r="FP223" s="5" t="str">
        <f t="shared" si="502"/>
        <v>Creme de Leite Quatá 27x200g</v>
      </c>
      <c r="FQ223" s="51"/>
      <c r="FR223" s="6">
        <f t="shared" si="503"/>
        <v>95.85</v>
      </c>
      <c r="FS223" s="5">
        <f t="shared" si="504"/>
        <v>0</v>
      </c>
      <c r="FT223" s="172">
        <f>(A!C224-xx!FR223)*xx!FQ223</f>
        <v>0</v>
      </c>
      <c r="FU223" s="51"/>
      <c r="FV223" s="6">
        <f t="shared" si="505"/>
        <v>95.85</v>
      </c>
      <c r="FW223" s="5">
        <f t="shared" si="506"/>
        <v>0</v>
      </c>
      <c r="FX223" s="5">
        <f>(A!C224-xx!FV223)*xx!FU223</f>
        <v>0</v>
      </c>
      <c r="FY223" s="5" t="str">
        <f t="shared" si="507"/>
        <v>Creme de Leite Quatá 27x200g</v>
      </c>
      <c r="FZ223" s="51"/>
      <c r="GA223" s="6">
        <f t="shared" si="508"/>
        <v>95.85</v>
      </c>
      <c r="GB223" s="5">
        <f t="shared" si="509"/>
        <v>0</v>
      </c>
      <c r="GC223" s="172">
        <f>(A!C224-xx!GA223)*xx!FZ223</f>
        <v>0</v>
      </c>
      <c r="GD223" s="51"/>
      <c r="GE223" s="6">
        <f t="shared" si="510"/>
        <v>95.85</v>
      </c>
      <c r="GF223" s="5">
        <f t="shared" si="511"/>
        <v>0</v>
      </c>
      <c r="GG223" s="5">
        <f>(A!C224-xx!GE223)*xx!GD223</f>
        <v>0</v>
      </c>
      <c r="GH223" s="5" t="str">
        <f t="shared" si="512"/>
        <v>Creme de Leite Quatá 27x200g</v>
      </c>
      <c r="GI223" s="51"/>
      <c r="GJ223" s="6">
        <f t="shared" si="513"/>
        <v>95.85</v>
      </c>
      <c r="GK223" s="5">
        <f t="shared" si="514"/>
        <v>0</v>
      </c>
      <c r="GL223" s="172">
        <f>(A!C224-xx!GJ223)*xx!GI223</f>
        <v>0</v>
      </c>
      <c r="GM223" s="51"/>
      <c r="GN223" s="6">
        <f t="shared" si="515"/>
        <v>95.85</v>
      </c>
      <c r="GO223" s="5">
        <f t="shared" si="516"/>
        <v>0</v>
      </c>
      <c r="GP223" s="5">
        <f>(A!C224-xx!GN223)*xx!GM223</f>
        <v>0</v>
      </c>
      <c r="GQ223" s="5" t="str">
        <f t="shared" si="517"/>
        <v>Creme de Leite Quatá 27x200g</v>
      </c>
      <c r="GR223" s="51"/>
      <c r="GS223" s="6">
        <f t="shared" si="518"/>
        <v>95.85</v>
      </c>
      <c r="GT223" s="5">
        <f t="shared" si="519"/>
        <v>0</v>
      </c>
      <c r="GU223" s="172">
        <f>(A!C224-xx!GS223)*xx!GR223</f>
        <v>0</v>
      </c>
      <c r="GV223" s="51"/>
      <c r="GW223" s="6">
        <f t="shared" si="520"/>
        <v>95.85</v>
      </c>
      <c r="GX223" s="5">
        <f t="shared" si="521"/>
        <v>0</v>
      </c>
      <c r="GY223" s="5">
        <f>(A!C224-xx!GW223)*xx!GV223</f>
        <v>0</v>
      </c>
      <c r="GZ223" s="5" t="str">
        <f t="shared" si="522"/>
        <v>Creme de Leite Quatá 27x200g</v>
      </c>
      <c r="HA223" s="51"/>
      <c r="HB223" s="6">
        <f t="shared" si="523"/>
        <v>95.85</v>
      </c>
      <c r="HC223" s="5">
        <f t="shared" si="524"/>
        <v>0</v>
      </c>
      <c r="HD223" s="172">
        <f>(A!C224-xx!HB223)*xx!HA223</f>
        <v>0</v>
      </c>
      <c r="HE223" s="51"/>
      <c r="HF223" s="6">
        <f t="shared" si="525"/>
        <v>95.85</v>
      </c>
      <c r="HG223" s="5">
        <f t="shared" si="526"/>
        <v>0</v>
      </c>
      <c r="HH223" s="5">
        <f>(A!C224-xx!HF223)*xx!HE223</f>
        <v>0</v>
      </c>
      <c r="HI223" s="5" t="str">
        <f t="shared" si="527"/>
        <v>Creme de Leite Quatá 27x200g</v>
      </c>
      <c r="HJ223" s="51"/>
      <c r="HK223" s="6">
        <f t="shared" si="528"/>
        <v>95.85</v>
      </c>
      <c r="HL223" s="5">
        <f t="shared" si="529"/>
        <v>0</v>
      </c>
      <c r="HM223" s="172">
        <f>(A!C224-xx!HK223)*xx!HJ223</f>
        <v>0</v>
      </c>
      <c r="HN223" s="51"/>
      <c r="HO223" s="6">
        <f t="shared" si="530"/>
        <v>95.85</v>
      </c>
      <c r="HP223" s="5">
        <f t="shared" si="531"/>
        <v>0</v>
      </c>
      <c r="HQ223" s="5">
        <f>-(A!C224-xx!HO223)*xx!HN223</f>
        <v>0</v>
      </c>
      <c r="HR223" s="5" t="str">
        <f t="shared" si="532"/>
        <v>Creme de Leite Quatá 27x200g</v>
      </c>
      <c r="HS223" s="51"/>
      <c r="HT223" s="6">
        <f t="shared" si="533"/>
        <v>95.85</v>
      </c>
      <c r="HU223" s="5">
        <f t="shared" si="534"/>
        <v>0</v>
      </c>
      <c r="HV223" s="172">
        <f>(A!C224-xx!HT223)*xx!HS223</f>
        <v>0</v>
      </c>
      <c r="HW223" s="51"/>
      <c r="HX223" s="6">
        <f>A!C224</f>
        <v>95.85</v>
      </c>
      <c r="HY223" s="5">
        <f t="shared" si="535"/>
        <v>0</v>
      </c>
      <c r="HZ223" s="5">
        <f>(A!C224-xx!HX223)*xx!HW223</f>
        <v>0</v>
      </c>
      <c r="IA223" s="5" t="str">
        <f>A!B224</f>
        <v>Creme de Leite Quatá 27x200g</v>
      </c>
      <c r="IB223" s="5">
        <f t="shared" si="536"/>
        <v>0</v>
      </c>
      <c r="IC223" s="21">
        <f t="shared" si="537"/>
        <v>0</v>
      </c>
      <c r="ID223" s="21" t="e">
        <f>A!#REF!</f>
        <v>#REF!</v>
      </c>
      <c r="IE223" s="21" t="e">
        <f>NF!IS223</f>
        <v>#DIV/0!</v>
      </c>
      <c r="IF223" s="26" t="e">
        <f t="shared" si="538"/>
        <v>#REF!</v>
      </c>
      <c r="IG223" s="6" t="e">
        <f t="shared" si="539"/>
        <v>#REF!</v>
      </c>
      <c r="IH223" s="34" t="e">
        <f t="shared" si="540"/>
        <v>#REF!</v>
      </c>
      <c r="II223" s="174" t="e">
        <f>IB223+A!#REF!+NF!IQ223</f>
        <v>#REF!</v>
      </c>
      <c r="IJ223" s="175" t="e">
        <f>IC223+A!#REF!+NF!IR223</f>
        <v>#REF!</v>
      </c>
      <c r="IK223" s="175" t="e">
        <f>II223*A!C224</f>
        <v>#REF!</v>
      </c>
      <c r="IL223" s="175" t="e">
        <f t="shared" si="408"/>
        <v>#REF!</v>
      </c>
      <c r="IM223" s="81" t="e">
        <f t="shared" si="541"/>
        <v>#REF!</v>
      </c>
      <c r="IN223" s="57" t="str">
        <f t="shared" si="542"/>
        <v>Creme de Leite Quatá 27x200g</v>
      </c>
      <c r="IO223" s="57" t="e">
        <f>IF223/A!C224</f>
        <v>#REF!</v>
      </c>
      <c r="IP223" s="66"/>
      <c r="IQ223" s="57" t="e">
        <f t="shared" si="543"/>
        <v>#REF!</v>
      </c>
      <c r="IR223" s="11" t="e">
        <f>IF223-#REF!</f>
        <v>#REF!</v>
      </c>
    </row>
    <row r="224" spans="1:252" x14ac:dyDescent="0.2">
      <c r="A224" s="19" t="str">
        <f>A!B225</f>
        <v>Creme Minas Frescal Light Tirolez 200g</v>
      </c>
      <c r="B224" s="63"/>
      <c r="C224" s="31">
        <f>A!C225</f>
        <v>79.98</v>
      </c>
      <c r="D224" s="14">
        <f t="shared" si="409"/>
        <v>0</v>
      </c>
      <c r="E224" s="169">
        <f>(A!C225-xx!C224)*xx!B224</f>
        <v>0</v>
      </c>
      <c r="F224" s="63"/>
      <c r="G224" s="22">
        <f t="shared" si="410"/>
        <v>79.98</v>
      </c>
      <c r="H224" s="1">
        <f t="shared" si="411"/>
        <v>0</v>
      </c>
      <c r="I224" s="1">
        <f>(A!C225-xx!G224)*xx!F224</f>
        <v>0</v>
      </c>
      <c r="J224" s="1" t="str">
        <f t="shared" si="412"/>
        <v>Creme Minas Frescal Light Tirolez 200g</v>
      </c>
      <c r="K224" s="63"/>
      <c r="L224" s="2">
        <f t="shared" si="413"/>
        <v>79.98</v>
      </c>
      <c r="M224" s="1">
        <f t="shared" si="414"/>
        <v>0</v>
      </c>
      <c r="N224" s="64">
        <f>(A!C225-xx!L224)*xx!K224</f>
        <v>0</v>
      </c>
      <c r="O224" s="63"/>
      <c r="P224" s="2">
        <f t="shared" si="415"/>
        <v>79.98</v>
      </c>
      <c r="Q224" s="1">
        <f t="shared" si="416"/>
        <v>0</v>
      </c>
      <c r="R224" s="14">
        <f>(A!C225-xx!P224)*xx!O224</f>
        <v>0</v>
      </c>
      <c r="S224" s="14" t="str">
        <f t="shared" si="417"/>
        <v>Creme Minas Frescal Light Tirolez 200g</v>
      </c>
      <c r="T224" s="63"/>
      <c r="U224" s="22">
        <f t="shared" si="418"/>
        <v>79.98</v>
      </c>
      <c r="V224" s="1">
        <f t="shared" si="419"/>
        <v>0</v>
      </c>
      <c r="W224" s="64">
        <f>(A!C225-xx!U224)*xx!T224</f>
        <v>0</v>
      </c>
      <c r="X224" s="63"/>
      <c r="Y224" s="2">
        <f t="shared" si="420"/>
        <v>79.98</v>
      </c>
      <c r="Z224" s="1">
        <f t="shared" si="421"/>
        <v>0</v>
      </c>
      <c r="AA224" s="1">
        <f>(A!C225-xx!Y224)*xx!X224</f>
        <v>0</v>
      </c>
      <c r="AB224" s="1" t="str">
        <f t="shared" si="422"/>
        <v>Creme Minas Frescal Light Tirolez 200g</v>
      </c>
      <c r="AC224" s="63"/>
      <c r="AD224" s="2">
        <f t="shared" si="423"/>
        <v>79.98</v>
      </c>
      <c r="AE224" s="1">
        <f t="shared" si="424"/>
        <v>0</v>
      </c>
      <c r="AF224" s="64">
        <f>(A!C225-xx!AD224)*xx!AC224</f>
        <v>0</v>
      </c>
      <c r="AG224" s="63"/>
      <c r="AH224" s="2">
        <f t="shared" si="425"/>
        <v>79.98</v>
      </c>
      <c r="AI224" s="1">
        <f t="shared" si="426"/>
        <v>0</v>
      </c>
      <c r="AJ224" s="1">
        <f>(A!C225-xx!AH224)*xx!AG224</f>
        <v>0</v>
      </c>
      <c r="AK224" s="1" t="str">
        <f t="shared" si="427"/>
        <v>Creme Minas Frescal Light Tirolez 200g</v>
      </c>
      <c r="AL224" s="63"/>
      <c r="AM224" s="2">
        <f t="shared" si="428"/>
        <v>79.98</v>
      </c>
      <c r="AN224" s="1">
        <f t="shared" si="429"/>
        <v>0</v>
      </c>
      <c r="AO224" s="64">
        <f>(A!C225-xx!AM224)*xx!AL224</f>
        <v>0</v>
      </c>
      <c r="AP224" s="63"/>
      <c r="AQ224" s="2">
        <f t="shared" si="430"/>
        <v>79.98</v>
      </c>
      <c r="AR224" s="1">
        <f t="shared" si="431"/>
        <v>0</v>
      </c>
      <c r="AS224" s="1">
        <f>(A!C225-xx!AQ224)*xx!AP224</f>
        <v>0</v>
      </c>
      <c r="AT224" s="1" t="str">
        <f t="shared" si="432"/>
        <v>Creme Minas Frescal Light Tirolez 200g</v>
      </c>
      <c r="AU224" s="63"/>
      <c r="AV224" s="2">
        <f t="shared" si="433"/>
        <v>79.98</v>
      </c>
      <c r="AW224" s="1">
        <f t="shared" si="434"/>
        <v>0</v>
      </c>
      <c r="AX224" s="64">
        <f>(A!C225-xx!AV224)*xx!AU224</f>
        <v>0</v>
      </c>
      <c r="AY224" s="63"/>
      <c r="AZ224" s="2">
        <f t="shared" si="435"/>
        <v>79.98</v>
      </c>
      <c r="BA224" s="1">
        <f t="shared" si="436"/>
        <v>0</v>
      </c>
      <c r="BB224" s="1">
        <f>(A!E225-xx!AZ224)*xx!AY224</f>
        <v>0</v>
      </c>
      <c r="BC224" s="1" t="str">
        <f t="shared" si="437"/>
        <v>Creme Minas Frescal Light Tirolez 200g</v>
      </c>
      <c r="BD224" s="63"/>
      <c r="BE224" s="2">
        <f t="shared" si="438"/>
        <v>79.98</v>
      </c>
      <c r="BF224" s="1">
        <f t="shared" si="439"/>
        <v>0</v>
      </c>
      <c r="BG224" s="64">
        <f>(A!C225-xx!BE224)*xx!BD224</f>
        <v>0</v>
      </c>
      <c r="BH224" s="63"/>
      <c r="BI224" s="2">
        <f t="shared" si="440"/>
        <v>79.98</v>
      </c>
      <c r="BJ224" s="1">
        <f t="shared" si="441"/>
        <v>0</v>
      </c>
      <c r="BK224" s="1">
        <f>(A!C225-xx!BI224)*xx!BH224</f>
        <v>0</v>
      </c>
      <c r="BL224" s="1" t="str">
        <f t="shared" si="442"/>
        <v>Creme Minas Frescal Light Tirolez 200g</v>
      </c>
      <c r="BM224" s="63"/>
      <c r="BN224" s="2">
        <f t="shared" si="443"/>
        <v>79.98</v>
      </c>
      <c r="BO224" s="1">
        <f t="shared" si="444"/>
        <v>0</v>
      </c>
      <c r="BP224" s="64">
        <f>(A!C225-xx!BN224)*xx!BM224</f>
        <v>0</v>
      </c>
      <c r="BQ224" s="63"/>
      <c r="BR224" s="2">
        <f t="shared" si="445"/>
        <v>79.98</v>
      </c>
      <c r="BS224" s="1">
        <f t="shared" si="446"/>
        <v>0</v>
      </c>
      <c r="BT224" s="1">
        <f>(A!C225-xx!BR224)*xx!BQ224</f>
        <v>0</v>
      </c>
      <c r="BU224" s="1" t="str">
        <f t="shared" si="447"/>
        <v>Creme Minas Frescal Light Tirolez 200g</v>
      </c>
      <c r="BV224" s="63"/>
      <c r="BW224" s="2">
        <f t="shared" si="448"/>
        <v>79.98</v>
      </c>
      <c r="BX224" s="1">
        <f t="shared" si="449"/>
        <v>0</v>
      </c>
      <c r="BY224" s="64">
        <f>(A!C225-xx!BW224)*xx!BV224</f>
        <v>0</v>
      </c>
      <c r="BZ224" s="63"/>
      <c r="CA224" s="2">
        <f t="shared" si="450"/>
        <v>79.98</v>
      </c>
      <c r="CB224" s="1">
        <f t="shared" si="451"/>
        <v>0</v>
      </c>
      <c r="CC224" s="1">
        <f>(A!C225-xx!CA224)*xx!BZ224</f>
        <v>0</v>
      </c>
      <c r="CD224" s="1" t="str">
        <f t="shared" si="452"/>
        <v>Creme Minas Frescal Light Tirolez 200g</v>
      </c>
      <c r="CE224" s="63"/>
      <c r="CF224" s="2">
        <f t="shared" si="453"/>
        <v>79.98</v>
      </c>
      <c r="CG224" s="1">
        <f t="shared" si="454"/>
        <v>0</v>
      </c>
      <c r="CH224" s="64">
        <f>(A!C225-xx!CF224)*xx!CE224</f>
        <v>0</v>
      </c>
      <c r="CI224" s="63"/>
      <c r="CJ224" s="2">
        <f t="shared" si="455"/>
        <v>79.98</v>
      </c>
      <c r="CK224" s="1">
        <f t="shared" si="456"/>
        <v>0</v>
      </c>
      <c r="CL224" s="1">
        <f>(A!C225-xx!CJ224)*xx!CI224</f>
        <v>0</v>
      </c>
      <c r="CM224" s="1" t="str">
        <f t="shared" si="457"/>
        <v>Creme Minas Frescal Light Tirolez 200g</v>
      </c>
      <c r="CN224" s="63"/>
      <c r="CO224" s="2">
        <f t="shared" si="458"/>
        <v>79.98</v>
      </c>
      <c r="CP224" s="1">
        <f t="shared" si="459"/>
        <v>0</v>
      </c>
      <c r="CQ224" s="64">
        <f>(A!C225-xx!CO224)*xx!CN224</f>
        <v>0</v>
      </c>
      <c r="CR224" s="63"/>
      <c r="CS224" s="2">
        <f t="shared" si="460"/>
        <v>79.98</v>
      </c>
      <c r="CT224" s="1">
        <f t="shared" si="461"/>
        <v>0</v>
      </c>
      <c r="CU224" s="1">
        <f>(A!C225-xx!CS224)*xx!CR224</f>
        <v>0</v>
      </c>
      <c r="CV224" s="1" t="str">
        <f t="shared" si="462"/>
        <v>Creme Minas Frescal Light Tirolez 200g</v>
      </c>
      <c r="CW224" s="63"/>
      <c r="CX224" s="2">
        <f t="shared" si="463"/>
        <v>79.98</v>
      </c>
      <c r="CY224" s="1">
        <f t="shared" si="464"/>
        <v>0</v>
      </c>
      <c r="CZ224" s="64">
        <f>(A!C225-xx!CX224)*xx!CW224</f>
        <v>0</v>
      </c>
      <c r="DA224" s="63"/>
      <c r="DB224" s="2">
        <f t="shared" si="465"/>
        <v>79.98</v>
      </c>
      <c r="DC224" s="1">
        <f t="shared" si="466"/>
        <v>0</v>
      </c>
      <c r="DD224" s="1">
        <f>(A!C225-xx!DB224)*xx!DA224</f>
        <v>0</v>
      </c>
      <c r="DE224" s="1" t="str">
        <f t="shared" si="467"/>
        <v>Creme Minas Frescal Light Tirolez 200g</v>
      </c>
      <c r="DF224" s="63"/>
      <c r="DG224" s="2">
        <f t="shared" si="468"/>
        <v>79.98</v>
      </c>
      <c r="DH224" s="1">
        <f t="shared" si="469"/>
        <v>0</v>
      </c>
      <c r="DI224" s="64">
        <f>(A!C225-xx!DG224)*xx!DF224</f>
        <v>0</v>
      </c>
      <c r="DJ224" s="63"/>
      <c r="DK224" s="2">
        <f t="shared" si="470"/>
        <v>79.98</v>
      </c>
      <c r="DL224" s="1">
        <f t="shared" si="471"/>
        <v>0</v>
      </c>
      <c r="DM224" s="1">
        <f>(A!C225-xx!DK224)*xx!DJ224</f>
        <v>0</v>
      </c>
      <c r="DN224" s="1" t="str">
        <f t="shared" si="472"/>
        <v>Creme Minas Frescal Light Tirolez 200g</v>
      </c>
      <c r="DO224" s="63"/>
      <c r="DP224" s="2">
        <f t="shared" si="473"/>
        <v>79.98</v>
      </c>
      <c r="DQ224" s="1">
        <f t="shared" si="474"/>
        <v>0</v>
      </c>
      <c r="DR224" s="64">
        <f>(A!C225-xx!DP224)*xx!DO224</f>
        <v>0</v>
      </c>
      <c r="DS224" s="63"/>
      <c r="DT224" s="2">
        <f t="shared" si="475"/>
        <v>79.98</v>
      </c>
      <c r="DU224" s="1">
        <f t="shared" si="476"/>
        <v>0</v>
      </c>
      <c r="DV224" s="1">
        <f>(A!C225-xx!DT224)*xx!DS224</f>
        <v>0</v>
      </c>
      <c r="DW224" s="1" t="str">
        <f t="shared" si="477"/>
        <v>Creme Minas Frescal Light Tirolez 200g</v>
      </c>
      <c r="DX224" s="63"/>
      <c r="DY224" s="2">
        <f t="shared" si="478"/>
        <v>79.98</v>
      </c>
      <c r="DZ224" s="1">
        <f t="shared" si="479"/>
        <v>0</v>
      </c>
      <c r="EA224" s="64">
        <f>(A!C225-xx!DY224)*xx!DX224</f>
        <v>0</v>
      </c>
      <c r="EB224" s="63"/>
      <c r="EC224" s="2">
        <f t="shared" si="480"/>
        <v>79.98</v>
      </c>
      <c r="ED224" s="1">
        <f t="shared" si="481"/>
        <v>0</v>
      </c>
      <c r="EE224" s="1">
        <f>(A!C225-xx!EC224)*xx!EB224</f>
        <v>0</v>
      </c>
      <c r="EF224" s="1" t="str">
        <f t="shared" si="482"/>
        <v>Creme Minas Frescal Light Tirolez 200g</v>
      </c>
      <c r="EG224" s="63"/>
      <c r="EH224" s="2">
        <f t="shared" si="483"/>
        <v>79.98</v>
      </c>
      <c r="EI224" s="1">
        <f t="shared" si="484"/>
        <v>0</v>
      </c>
      <c r="EJ224" s="64">
        <f>(A!C225-xx!EH224)*xx!EG224</f>
        <v>0</v>
      </c>
      <c r="EK224" s="63"/>
      <c r="EL224" s="2">
        <f t="shared" si="485"/>
        <v>79.98</v>
      </c>
      <c r="EM224" s="1">
        <f t="shared" si="486"/>
        <v>0</v>
      </c>
      <c r="EN224" s="1">
        <f>(A!C225-xx!EL224)*xx!EK224</f>
        <v>0</v>
      </c>
      <c r="EO224" s="1" t="str">
        <f t="shared" si="487"/>
        <v>Creme Minas Frescal Light Tirolez 200g</v>
      </c>
      <c r="EP224" s="63"/>
      <c r="EQ224" s="2">
        <f t="shared" si="488"/>
        <v>79.98</v>
      </c>
      <c r="ER224" s="1">
        <f t="shared" si="489"/>
        <v>0</v>
      </c>
      <c r="ES224" s="64">
        <f>(A!C225-xx!EQ224)*xx!EP224</f>
        <v>0</v>
      </c>
      <c r="ET224" s="63"/>
      <c r="EU224" s="2">
        <f t="shared" si="490"/>
        <v>79.98</v>
      </c>
      <c r="EV224" s="1">
        <f t="shared" si="491"/>
        <v>0</v>
      </c>
      <c r="EW224" s="1">
        <f>(A!C225-xx!EU224)*xx!ET224</f>
        <v>0</v>
      </c>
      <c r="EX224" s="1" t="str">
        <f t="shared" si="492"/>
        <v>Creme Minas Frescal Light Tirolez 200g</v>
      </c>
      <c r="EY224" s="63"/>
      <c r="EZ224" s="2">
        <f t="shared" si="493"/>
        <v>79.98</v>
      </c>
      <c r="FA224" s="1">
        <f t="shared" si="494"/>
        <v>0</v>
      </c>
      <c r="FB224" s="64">
        <f>(A!C225-xx!EZ224)*xx!EY224</f>
        <v>0</v>
      </c>
      <c r="FC224" s="63"/>
      <c r="FD224" s="2">
        <f t="shared" si="495"/>
        <v>79.98</v>
      </c>
      <c r="FE224" s="1">
        <f t="shared" si="496"/>
        <v>0</v>
      </c>
      <c r="FF224" s="1">
        <f>(A!C225-xx!FD224)*xx!FC224</f>
        <v>0</v>
      </c>
      <c r="FG224" s="1" t="str">
        <f t="shared" si="497"/>
        <v>Creme Minas Frescal Light Tirolez 200g</v>
      </c>
      <c r="FH224" s="63"/>
      <c r="FI224" s="2">
        <f t="shared" si="498"/>
        <v>79.98</v>
      </c>
      <c r="FJ224" s="1">
        <f t="shared" si="499"/>
        <v>0</v>
      </c>
      <c r="FK224" s="64">
        <f>(A!C225-xx!FI224)*xx!FH224</f>
        <v>0</v>
      </c>
      <c r="FL224" s="63"/>
      <c r="FM224" s="2">
        <f t="shared" si="500"/>
        <v>79.98</v>
      </c>
      <c r="FN224" s="1">
        <f t="shared" si="501"/>
        <v>0</v>
      </c>
      <c r="FO224" s="1">
        <f>(A!C225-xx!FM224)*xx!FL224</f>
        <v>0</v>
      </c>
      <c r="FP224" s="1" t="str">
        <f t="shared" si="502"/>
        <v>Creme Minas Frescal Light Tirolez 200g</v>
      </c>
      <c r="FQ224" s="63"/>
      <c r="FR224" s="2">
        <f t="shared" si="503"/>
        <v>79.98</v>
      </c>
      <c r="FS224" s="1">
        <f t="shared" si="504"/>
        <v>0</v>
      </c>
      <c r="FT224" s="64">
        <f>(A!C225-xx!FR224)*xx!FQ224</f>
        <v>0</v>
      </c>
      <c r="FU224" s="63"/>
      <c r="FV224" s="2">
        <f t="shared" si="505"/>
        <v>79.98</v>
      </c>
      <c r="FW224" s="1">
        <f t="shared" si="506"/>
        <v>0</v>
      </c>
      <c r="FX224" s="1">
        <f>(A!C225-xx!FV224)*xx!FU224</f>
        <v>0</v>
      </c>
      <c r="FY224" s="1" t="str">
        <f t="shared" si="507"/>
        <v>Creme Minas Frescal Light Tirolez 200g</v>
      </c>
      <c r="FZ224" s="63"/>
      <c r="GA224" s="2">
        <f t="shared" si="508"/>
        <v>79.98</v>
      </c>
      <c r="GB224" s="1">
        <f t="shared" si="509"/>
        <v>0</v>
      </c>
      <c r="GC224" s="64">
        <f>(A!C225-xx!GA224)*xx!FZ224</f>
        <v>0</v>
      </c>
      <c r="GD224" s="63"/>
      <c r="GE224" s="2">
        <f t="shared" si="510"/>
        <v>79.98</v>
      </c>
      <c r="GF224" s="1">
        <f t="shared" si="511"/>
        <v>0</v>
      </c>
      <c r="GG224" s="1">
        <f>(A!C225-xx!GE224)*xx!GD224</f>
        <v>0</v>
      </c>
      <c r="GH224" s="1" t="str">
        <f t="shared" si="512"/>
        <v>Creme Minas Frescal Light Tirolez 200g</v>
      </c>
      <c r="GI224" s="63"/>
      <c r="GJ224" s="2">
        <f t="shared" si="513"/>
        <v>79.98</v>
      </c>
      <c r="GK224" s="1">
        <f t="shared" si="514"/>
        <v>0</v>
      </c>
      <c r="GL224" s="64">
        <f>(A!C225-xx!GJ224)*xx!GI224</f>
        <v>0</v>
      </c>
      <c r="GM224" s="63"/>
      <c r="GN224" s="2">
        <f t="shared" si="515"/>
        <v>79.98</v>
      </c>
      <c r="GO224" s="1">
        <f t="shared" si="516"/>
        <v>0</v>
      </c>
      <c r="GP224" s="1">
        <f>(A!C225-xx!GN224)*xx!GM224</f>
        <v>0</v>
      </c>
      <c r="GQ224" s="1" t="str">
        <f t="shared" si="517"/>
        <v>Creme Minas Frescal Light Tirolez 200g</v>
      </c>
      <c r="GR224" s="63"/>
      <c r="GS224" s="2">
        <f t="shared" si="518"/>
        <v>79.98</v>
      </c>
      <c r="GT224" s="1">
        <f t="shared" si="519"/>
        <v>0</v>
      </c>
      <c r="GU224" s="64">
        <f>(A!C225-xx!GS224)*xx!GR224</f>
        <v>0</v>
      </c>
      <c r="GV224" s="63"/>
      <c r="GW224" s="2">
        <f t="shared" si="520"/>
        <v>79.98</v>
      </c>
      <c r="GX224" s="1">
        <f t="shared" si="521"/>
        <v>0</v>
      </c>
      <c r="GY224" s="1">
        <f>(A!C225-xx!GW224)*xx!GV224</f>
        <v>0</v>
      </c>
      <c r="GZ224" s="1" t="str">
        <f t="shared" si="522"/>
        <v>Creme Minas Frescal Light Tirolez 200g</v>
      </c>
      <c r="HA224" s="63"/>
      <c r="HB224" s="2">
        <f t="shared" si="523"/>
        <v>79.98</v>
      </c>
      <c r="HC224" s="1">
        <f t="shared" si="524"/>
        <v>0</v>
      </c>
      <c r="HD224" s="64">
        <f>(A!C225-xx!HB224)*xx!HA224</f>
        <v>0</v>
      </c>
      <c r="HE224" s="63"/>
      <c r="HF224" s="2">
        <f t="shared" si="525"/>
        <v>79.98</v>
      </c>
      <c r="HG224" s="1">
        <f t="shared" si="526"/>
        <v>0</v>
      </c>
      <c r="HH224" s="1">
        <f>(A!C225-xx!HF224)*xx!HE224</f>
        <v>0</v>
      </c>
      <c r="HI224" s="1" t="str">
        <f t="shared" si="527"/>
        <v>Creme Minas Frescal Light Tirolez 200g</v>
      </c>
      <c r="HJ224" s="63"/>
      <c r="HK224" s="2">
        <f t="shared" si="528"/>
        <v>79.98</v>
      </c>
      <c r="HL224" s="1">
        <f t="shared" si="529"/>
        <v>0</v>
      </c>
      <c r="HM224" s="64">
        <f>(A!C225-xx!HK224)*xx!HJ224</f>
        <v>0</v>
      </c>
      <c r="HN224" s="63"/>
      <c r="HO224" s="2">
        <f t="shared" si="530"/>
        <v>79.98</v>
      </c>
      <c r="HP224" s="1">
        <f t="shared" si="531"/>
        <v>0</v>
      </c>
      <c r="HQ224" s="1">
        <f>-(A!C225-xx!HO224)*xx!HN224</f>
        <v>0</v>
      </c>
      <c r="HR224" s="1" t="str">
        <f t="shared" si="532"/>
        <v>Creme Minas Frescal Light Tirolez 200g</v>
      </c>
      <c r="HS224" s="63"/>
      <c r="HT224" s="2">
        <f t="shared" si="533"/>
        <v>79.98</v>
      </c>
      <c r="HU224" s="1">
        <f t="shared" si="534"/>
        <v>0</v>
      </c>
      <c r="HV224" s="64">
        <f>(A!C225-xx!HT224)*xx!HS224</f>
        <v>0</v>
      </c>
      <c r="HW224" s="63"/>
      <c r="HX224" s="2">
        <f>A!C225</f>
        <v>79.98</v>
      </c>
      <c r="HY224" s="1">
        <f t="shared" si="535"/>
        <v>0</v>
      </c>
      <c r="HZ224" s="1">
        <f>(A!C225-xx!HX224)*xx!HW224</f>
        <v>0</v>
      </c>
      <c r="IA224" s="1" t="str">
        <f>A!B225</f>
        <v>Creme Minas Frescal Light Tirolez 200g</v>
      </c>
      <c r="IB224" s="1">
        <f t="shared" si="536"/>
        <v>0</v>
      </c>
      <c r="IC224" s="14">
        <f t="shared" si="537"/>
        <v>0</v>
      </c>
      <c r="ID224" s="14" t="e">
        <f>A!#REF!</f>
        <v>#REF!</v>
      </c>
      <c r="IE224" s="14" t="e">
        <f>NF!IS224</f>
        <v>#DIV/0!</v>
      </c>
      <c r="IF224" s="26" t="e">
        <f t="shared" si="538"/>
        <v>#REF!</v>
      </c>
      <c r="IG224" s="2" t="e">
        <f t="shared" si="539"/>
        <v>#REF!</v>
      </c>
      <c r="IH224" s="170" t="e">
        <f t="shared" si="540"/>
        <v>#REF!</v>
      </c>
      <c r="II224" s="174" t="e">
        <f>IB224+A!#REF!+NF!IQ224</f>
        <v>#REF!</v>
      </c>
      <c r="IJ224" s="175" t="e">
        <f>IC224+A!#REF!+NF!IR224</f>
        <v>#REF!</v>
      </c>
      <c r="IK224" s="175" t="e">
        <f>II224*A!C225</f>
        <v>#REF!</v>
      </c>
      <c r="IL224" s="175" t="e">
        <f t="shared" si="408"/>
        <v>#REF!</v>
      </c>
      <c r="IM224" s="81" t="e">
        <f t="shared" si="541"/>
        <v>#REF!</v>
      </c>
      <c r="IN224" s="84" t="str">
        <f t="shared" si="542"/>
        <v>Creme Minas Frescal Light Tirolez 200g</v>
      </c>
      <c r="IO224" s="84" t="e">
        <f>IF224/A!C225</f>
        <v>#REF!</v>
      </c>
      <c r="IP224" s="72"/>
      <c r="IQ224" s="84" t="e">
        <f t="shared" si="543"/>
        <v>#REF!</v>
      </c>
      <c r="IR224" s="85" t="e">
        <f>IF224-#REF!</f>
        <v>#REF!</v>
      </c>
    </row>
    <row r="225" spans="1:252" x14ac:dyDescent="0.2">
      <c r="A225" s="20" t="str">
        <f>A!B226</f>
        <v>Creme Minas Frescal Tirolez 200g</v>
      </c>
      <c r="B225" s="51"/>
      <c r="C225" s="65">
        <f>A!C226</f>
        <v>5.76</v>
      </c>
      <c r="D225" s="21">
        <f t="shared" si="409"/>
        <v>0</v>
      </c>
      <c r="E225" s="171">
        <f>(A!C226-xx!C225)*xx!B225</f>
        <v>0</v>
      </c>
      <c r="F225" s="51"/>
      <c r="G225" s="32">
        <f t="shared" si="410"/>
        <v>5.76</v>
      </c>
      <c r="H225" s="5">
        <f t="shared" si="411"/>
        <v>0</v>
      </c>
      <c r="I225" s="5">
        <f>(A!C226-xx!G225)*xx!F225</f>
        <v>0</v>
      </c>
      <c r="J225" s="5" t="str">
        <f t="shared" si="412"/>
        <v>Creme Minas Frescal Tirolez 200g</v>
      </c>
      <c r="K225" s="51"/>
      <c r="L225" s="6">
        <f t="shared" si="413"/>
        <v>5.76</v>
      </c>
      <c r="M225" s="5">
        <f t="shared" si="414"/>
        <v>0</v>
      </c>
      <c r="N225" s="172">
        <f>(A!C226-xx!L225)*xx!K225</f>
        <v>0</v>
      </c>
      <c r="O225" s="51"/>
      <c r="P225" s="6">
        <f t="shared" si="415"/>
        <v>5.76</v>
      </c>
      <c r="Q225" s="5">
        <f t="shared" si="416"/>
        <v>0</v>
      </c>
      <c r="R225" s="21">
        <f>(A!C226-xx!P225)*xx!O225</f>
        <v>0</v>
      </c>
      <c r="S225" s="21" t="str">
        <f t="shared" si="417"/>
        <v>Creme Minas Frescal Tirolez 200g</v>
      </c>
      <c r="T225" s="51"/>
      <c r="U225" s="32">
        <f t="shared" si="418"/>
        <v>5.76</v>
      </c>
      <c r="V225" s="5">
        <f t="shared" si="419"/>
        <v>0</v>
      </c>
      <c r="W225" s="172">
        <f>(A!C226-xx!U225)*xx!T225</f>
        <v>0</v>
      </c>
      <c r="X225" s="51"/>
      <c r="Y225" s="6">
        <f t="shared" si="420"/>
        <v>5.76</v>
      </c>
      <c r="Z225" s="5">
        <f t="shared" si="421"/>
        <v>0</v>
      </c>
      <c r="AA225" s="5">
        <f>(A!C226-xx!Y225)*xx!X225</f>
        <v>0</v>
      </c>
      <c r="AB225" s="5" t="str">
        <f t="shared" si="422"/>
        <v>Creme Minas Frescal Tirolez 200g</v>
      </c>
      <c r="AC225" s="51"/>
      <c r="AD225" s="6">
        <f t="shared" si="423"/>
        <v>5.76</v>
      </c>
      <c r="AE225" s="5">
        <f t="shared" si="424"/>
        <v>0</v>
      </c>
      <c r="AF225" s="172">
        <f>(A!C226-xx!AD225)*xx!AC225</f>
        <v>0</v>
      </c>
      <c r="AG225" s="51"/>
      <c r="AH225" s="6">
        <f t="shared" si="425"/>
        <v>5.76</v>
      </c>
      <c r="AI225" s="5">
        <f t="shared" si="426"/>
        <v>0</v>
      </c>
      <c r="AJ225" s="5">
        <f>(A!C226-xx!AH225)*xx!AG225</f>
        <v>0</v>
      </c>
      <c r="AK225" s="5" t="str">
        <f t="shared" si="427"/>
        <v>Creme Minas Frescal Tirolez 200g</v>
      </c>
      <c r="AL225" s="51"/>
      <c r="AM225" s="6">
        <f t="shared" si="428"/>
        <v>5.76</v>
      </c>
      <c r="AN225" s="5">
        <f t="shared" si="429"/>
        <v>0</v>
      </c>
      <c r="AO225" s="172">
        <f>(A!C226-xx!AM225)*xx!AL225</f>
        <v>0</v>
      </c>
      <c r="AP225" s="51"/>
      <c r="AQ225" s="6">
        <f t="shared" si="430"/>
        <v>5.76</v>
      </c>
      <c r="AR225" s="5">
        <f t="shared" si="431"/>
        <v>0</v>
      </c>
      <c r="AS225" s="5">
        <f>(A!C226-xx!AQ225)*xx!AP225</f>
        <v>0</v>
      </c>
      <c r="AT225" s="5" t="str">
        <f t="shared" si="432"/>
        <v>Creme Minas Frescal Tirolez 200g</v>
      </c>
      <c r="AU225" s="51"/>
      <c r="AV225" s="6">
        <f t="shared" si="433"/>
        <v>5.76</v>
      </c>
      <c r="AW225" s="5">
        <f t="shared" si="434"/>
        <v>0</v>
      </c>
      <c r="AX225" s="172">
        <f>(A!C226-xx!AV225)*xx!AU225</f>
        <v>0</v>
      </c>
      <c r="AY225" s="51"/>
      <c r="AZ225" s="6">
        <f t="shared" si="435"/>
        <v>5.76</v>
      </c>
      <c r="BA225" s="5">
        <f t="shared" si="436"/>
        <v>0</v>
      </c>
      <c r="BB225" s="5">
        <f>(A!E226-xx!AZ225)*xx!AY225</f>
        <v>0</v>
      </c>
      <c r="BC225" s="5" t="str">
        <f t="shared" si="437"/>
        <v>Creme Minas Frescal Tirolez 200g</v>
      </c>
      <c r="BD225" s="51"/>
      <c r="BE225" s="6">
        <f t="shared" si="438"/>
        <v>5.76</v>
      </c>
      <c r="BF225" s="5">
        <f t="shared" si="439"/>
        <v>0</v>
      </c>
      <c r="BG225" s="172">
        <f>(A!C226-xx!BE225)*xx!BD225</f>
        <v>0</v>
      </c>
      <c r="BH225" s="51"/>
      <c r="BI225" s="6">
        <f t="shared" si="440"/>
        <v>5.76</v>
      </c>
      <c r="BJ225" s="5">
        <f t="shared" si="441"/>
        <v>0</v>
      </c>
      <c r="BK225" s="5">
        <f>(A!C226-xx!BI225)*xx!BH225</f>
        <v>0</v>
      </c>
      <c r="BL225" s="5" t="str">
        <f t="shared" si="442"/>
        <v>Creme Minas Frescal Tirolez 200g</v>
      </c>
      <c r="BM225" s="51"/>
      <c r="BN225" s="6">
        <f t="shared" si="443"/>
        <v>5.76</v>
      </c>
      <c r="BO225" s="5">
        <f t="shared" si="444"/>
        <v>0</v>
      </c>
      <c r="BP225" s="172">
        <f>(A!C226-xx!BN225)*xx!BM225</f>
        <v>0</v>
      </c>
      <c r="BQ225" s="51"/>
      <c r="BR225" s="6">
        <f t="shared" si="445"/>
        <v>5.76</v>
      </c>
      <c r="BS225" s="5">
        <f t="shared" si="446"/>
        <v>0</v>
      </c>
      <c r="BT225" s="5">
        <f>(A!C226-xx!BR225)*xx!BQ225</f>
        <v>0</v>
      </c>
      <c r="BU225" s="5" t="str">
        <f t="shared" si="447"/>
        <v>Creme Minas Frescal Tirolez 200g</v>
      </c>
      <c r="BV225" s="51"/>
      <c r="BW225" s="6">
        <f t="shared" si="448"/>
        <v>5.76</v>
      </c>
      <c r="BX225" s="5">
        <f t="shared" si="449"/>
        <v>0</v>
      </c>
      <c r="BY225" s="172">
        <f>(A!C226-xx!BW225)*xx!BV225</f>
        <v>0</v>
      </c>
      <c r="BZ225" s="51"/>
      <c r="CA225" s="6">
        <f t="shared" si="450"/>
        <v>5.76</v>
      </c>
      <c r="CB225" s="5">
        <f t="shared" si="451"/>
        <v>0</v>
      </c>
      <c r="CC225" s="5">
        <f>(A!C226-xx!CA225)*xx!BZ225</f>
        <v>0</v>
      </c>
      <c r="CD225" s="5" t="str">
        <f t="shared" si="452"/>
        <v>Creme Minas Frescal Tirolez 200g</v>
      </c>
      <c r="CE225" s="51"/>
      <c r="CF225" s="6">
        <f t="shared" si="453"/>
        <v>5.76</v>
      </c>
      <c r="CG225" s="5">
        <f t="shared" si="454"/>
        <v>0</v>
      </c>
      <c r="CH225" s="172">
        <f>(A!C226-xx!CF225)*xx!CE225</f>
        <v>0</v>
      </c>
      <c r="CI225" s="51"/>
      <c r="CJ225" s="6">
        <f t="shared" si="455"/>
        <v>5.76</v>
      </c>
      <c r="CK225" s="5">
        <f t="shared" si="456"/>
        <v>0</v>
      </c>
      <c r="CL225" s="5">
        <f>(A!C226-xx!CJ225)*xx!CI225</f>
        <v>0</v>
      </c>
      <c r="CM225" s="5" t="str">
        <f t="shared" si="457"/>
        <v>Creme Minas Frescal Tirolez 200g</v>
      </c>
      <c r="CN225" s="51"/>
      <c r="CO225" s="6">
        <f t="shared" si="458"/>
        <v>5.76</v>
      </c>
      <c r="CP225" s="5">
        <f t="shared" si="459"/>
        <v>0</v>
      </c>
      <c r="CQ225" s="172">
        <f>(A!C226-xx!CO225)*xx!CN225</f>
        <v>0</v>
      </c>
      <c r="CR225" s="51"/>
      <c r="CS225" s="6">
        <f t="shared" si="460"/>
        <v>5.76</v>
      </c>
      <c r="CT225" s="5">
        <f t="shared" si="461"/>
        <v>0</v>
      </c>
      <c r="CU225" s="5">
        <f>(A!C226-xx!CS225)*xx!CR225</f>
        <v>0</v>
      </c>
      <c r="CV225" s="5" t="str">
        <f t="shared" si="462"/>
        <v>Creme Minas Frescal Tirolez 200g</v>
      </c>
      <c r="CW225" s="51"/>
      <c r="CX225" s="6">
        <f t="shared" si="463"/>
        <v>5.76</v>
      </c>
      <c r="CY225" s="5">
        <f t="shared" si="464"/>
        <v>0</v>
      </c>
      <c r="CZ225" s="172">
        <f>(A!C226-xx!CX225)*xx!CW225</f>
        <v>0</v>
      </c>
      <c r="DA225" s="51"/>
      <c r="DB225" s="6">
        <f t="shared" si="465"/>
        <v>5.76</v>
      </c>
      <c r="DC225" s="5">
        <f t="shared" si="466"/>
        <v>0</v>
      </c>
      <c r="DD225" s="5">
        <f>(A!C226-xx!DB225)*xx!DA225</f>
        <v>0</v>
      </c>
      <c r="DE225" s="5" t="str">
        <f t="shared" si="467"/>
        <v>Creme Minas Frescal Tirolez 200g</v>
      </c>
      <c r="DF225" s="51"/>
      <c r="DG225" s="6">
        <f t="shared" si="468"/>
        <v>5.76</v>
      </c>
      <c r="DH225" s="5">
        <f t="shared" si="469"/>
        <v>0</v>
      </c>
      <c r="DI225" s="172">
        <f>(A!C226-xx!DG225)*xx!DF225</f>
        <v>0</v>
      </c>
      <c r="DJ225" s="51"/>
      <c r="DK225" s="6">
        <f t="shared" si="470"/>
        <v>5.76</v>
      </c>
      <c r="DL225" s="5">
        <f t="shared" si="471"/>
        <v>0</v>
      </c>
      <c r="DM225" s="5">
        <f>(A!C226-xx!DK225)*xx!DJ225</f>
        <v>0</v>
      </c>
      <c r="DN225" s="5" t="str">
        <f t="shared" si="472"/>
        <v>Creme Minas Frescal Tirolez 200g</v>
      </c>
      <c r="DO225" s="51"/>
      <c r="DP225" s="6">
        <f t="shared" si="473"/>
        <v>5.76</v>
      </c>
      <c r="DQ225" s="5">
        <f t="shared" si="474"/>
        <v>0</v>
      </c>
      <c r="DR225" s="172">
        <f>(A!C226-xx!DP225)*xx!DO225</f>
        <v>0</v>
      </c>
      <c r="DS225" s="51"/>
      <c r="DT225" s="6">
        <f t="shared" si="475"/>
        <v>5.76</v>
      </c>
      <c r="DU225" s="5">
        <f t="shared" si="476"/>
        <v>0</v>
      </c>
      <c r="DV225" s="5">
        <f>(A!C226-xx!DT225)*xx!DS225</f>
        <v>0</v>
      </c>
      <c r="DW225" s="5" t="str">
        <f t="shared" si="477"/>
        <v>Creme Minas Frescal Tirolez 200g</v>
      </c>
      <c r="DX225" s="51"/>
      <c r="DY225" s="6">
        <f t="shared" si="478"/>
        <v>5.76</v>
      </c>
      <c r="DZ225" s="5">
        <f t="shared" si="479"/>
        <v>0</v>
      </c>
      <c r="EA225" s="172">
        <f>(A!C226-xx!DY225)*xx!DX225</f>
        <v>0</v>
      </c>
      <c r="EB225" s="51"/>
      <c r="EC225" s="6">
        <f t="shared" si="480"/>
        <v>5.76</v>
      </c>
      <c r="ED225" s="5">
        <f t="shared" si="481"/>
        <v>0</v>
      </c>
      <c r="EE225" s="5">
        <f>(A!C226-xx!EC225)*xx!EB225</f>
        <v>0</v>
      </c>
      <c r="EF225" s="5" t="str">
        <f t="shared" si="482"/>
        <v>Creme Minas Frescal Tirolez 200g</v>
      </c>
      <c r="EG225" s="51"/>
      <c r="EH225" s="6">
        <f t="shared" si="483"/>
        <v>5.76</v>
      </c>
      <c r="EI225" s="5">
        <f t="shared" si="484"/>
        <v>0</v>
      </c>
      <c r="EJ225" s="172">
        <f>(A!C226-xx!EH225)*xx!EG225</f>
        <v>0</v>
      </c>
      <c r="EK225" s="51"/>
      <c r="EL225" s="6">
        <f t="shared" si="485"/>
        <v>5.76</v>
      </c>
      <c r="EM225" s="5">
        <f t="shared" si="486"/>
        <v>0</v>
      </c>
      <c r="EN225" s="5">
        <f>(A!C226-xx!EL225)*xx!EK225</f>
        <v>0</v>
      </c>
      <c r="EO225" s="5" t="str">
        <f t="shared" si="487"/>
        <v>Creme Minas Frescal Tirolez 200g</v>
      </c>
      <c r="EP225" s="51"/>
      <c r="EQ225" s="6">
        <f t="shared" si="488"/>
        <v>5.76</v>
      </c>
      <c r="ER225" s="5">
        <f t="shared" si="489"/>
        <v>0</v>
      </c>
      <c r="ES225" s="172">
        <f>(A!C226-xx!EQ225)*xx!EP225</f>
        <v>0</v>
      </c>
      <c r="ET225" s="51"/>
      <c r="EU225" s="6">
        <f t="shared" si="490"/>
        <v>5.76</v>
      </c>
      <c r="EV225" s="5">
        <f t="shared" si="491"/>
        <v>0</v>
      </c>
      <c r="EW225" s="5">
        <f>(A!C226-xx!EU225)*xx!ET225</f>
        <v>0</v>
      </c>
      <c r="EX225" s="5" t="str">
        <f t="shared" si="492"/>
        <v>Creme Minas Frescal Tirolez 200g</v>
      </c>
      <c r="EY225" s="51"/>
      <c r="EZ225" s="6">
        <f t="shared" si="493"/>
        <v>5.76</v>
      </c>
      <c r="FA225" s="5">
        <f t="shared" si="494"/>
        <v>0</v>
      </c>
      <c r="FB225" s="172">
        <f>(A!C226-xx!EZ225)*xx!EY225</f>
        <v>0</v>
      </c>
      <c r="FC225" s="51"/>
      <c r="FD225" s="6">
        <f t="shared" si="495"/>
        <v>5.76</v>
      </c>
      <c r="FE225" s="5">
        <f t="shared" si="496"/>
        <v>0</v>
      </c>
      <c r="FF225" s="5">
        <f>(A!C226-xx!FD225)*xx!FC225</f>
        <v>0</v>
      </c>
      <c r="FG225" s="5" t="str">
        <f t="shared" si="497"/>
        <v>Creme Minas Frescal Tirolez 200g</v>
      </c>
      <c r="FH225" s="51"/>
      <c r="FI225" s="6">
        <f t="shared" si="498"/>
        <v>5.76</v>
      </c>
      <c r="FJ225" s="5">
        <f t="shared" si="499"/>
        <v>0</v>
      </c>
      <c r="FK225" s="172">
        <f>(A!C226-xx!FI225)*xx!FH225</f>
        <v>0</v>
      </c>
      <c r="FL225" s="51"/>
      <c r="FM225" s="6">
        <f t="shared" si="500"/>
        <v>5.76</v>
      </c>
      <c r="FN225" s="5">
        <f t="shared" si="501"/>
        <v>0</v>
      </c>
      <c r="FO225" s="5">
        <f>(A!C226-xx!FM225)*xx!FL225</f>
        <v>0</v>
      </c>
      <c r="FP225" s="5" t="str">
        <f t="shared" si="502"/>
        <v>Creme Minas Frescal Tirolez 200g</v>
      </c>
      <c r="FQ225" s="51"/>
      <c r="FR225" s="6">
        <f t="shared" si="503"/>
        <v>5.76</v>
      </c>
      <c r="FS225" s="5">
        <f t="shared" si="504"/>
        <v>0</v>
      </c>
      <c r="FT225" s="172">
        <f>(A!C226-xx!FR225)*xx!FQ225</f>
        <v>0</v>
      </c>
      <c r="FU225" s="51"/>
      <c r="FV225" s="6">
        <f t="shared" si="505"/>
        <v>5.76</v>
      </c>
      <c r="FW225" s="5">
        <f t="shared" si="506"/>
        <v>0</v>
      </c>
      <c r="FX225" s="5">
        <f>(A!C226-xx!FV225)*xx!FU225</f>
        <v>0</v>
      </c>
      <c r="FY225" s="5" t="str">
        <f t="shared" si="507"/>
        <v>Creme Minas Frescal Tirolez 200g</v>
      </c>
      <c r="FZ225" s="51"/>
      <c r="GA225" s="6">
        <f t="shared" si="508"/>
        <v>5.76</v>
      </c>
      <c r="GB225" s="5">
        <f t="shared" si="509"/>
        <v>0</v>
      </c>
      <c r="GC225" s="172">
        <f>(A!C226-xx!GA225)*xx!FZ225</f>
        <v>0</v>
      </c>
      <c r="GD225" s="51"/>
      <c r="GE225" s="6">
        <f t="shared" si="510"/>
        <v>5.76</v>
      </c>
      <c r="GF225" s="5">
        <f t="shared" si="511"/>
        <v>0</v>
      </c>
      <c r="GG225" s="5">
        <f>(A!C226-xx!GE225)*xx!GD225</f>
        <v>0</v>
      </c>
      <c r="GH225" s="5" t="str">
        <f t="shared" si="512"/>
        <v>Creme Minas Frescal Tirolez 200g</v>
      </c>
      <c r="GI225" s="51"/>
      <c r="GJ225" s="6">
        <f t="shared" si="513"/>
        <v>5.76</v>
      </c>
      <c r="GK225" s="5">
        <f t="shared" si="514"/>
        <v>0</v>
      </c>
      <c r="GL225" s="172">
        <f>(A!C226-xx!GJ225)*xx!GI225</f>
        <v>0</v>
      </c>
      <c r="GM225" s="51"/>
      <c r="GN225" s="6">
        <f t="shared" si="515"/>
        <v>5.76</v>
      </c>
      <c r="GO225" s="5">
        <f t="shared" si="516"/>
        <v>0</v>
      </c>
      <c r="GP225" s="5">
        <f>(A!C226-xx!GN225)*xx!GM225</f>
        <v>0</v>
      </c>
      <c r="GQ225" s="5" t="str">
        <f t="shared" si="517"/>
        <v>Creme Minas Frescal Tirolez 200g</v>
      </c>
      <c r="GR225" s="51"/>
      <c r="GS225" s="6">
        <f t="shared" si="518"/>
        <v>5.76</v>
      </c>
      <c r="GT225" s="5">
        <f t="shared" si="519"/>
        <v>0</v>
      </c>
      <c r="GU225" s="172">
        <f>(A!C226-xx!GS225)*xx!GR225</f>
        <v>0</v>
      </c>
      <c r="GV225" s="51"/>
      <c r="GW225" s="6">
        <f t="shared" si="520"/>
        <v>5.76</v>
      </c>
      <c r="GX225" s="5">
        <f t="shared" si="521"/>
        <v>0</v>
      </c>
      <c r="GY225" s="5">
        <f>(A!C226-xx!GW225)*xx!GV225</f>
        <v>0</v>
      </c>
      <c r="GZ225" s="5" t="str">
        <f t="shared" si="522"/>
        <v>Creme Minas Frescal Tirolez 200g</v>
      </c>
      <c r="HA225" s="51"/>
      <c r="HB225" s="6">
        <f t="shared" si="523"/>
        <v>5.76</v>
      </c>
      <c r="HC225" s="5">
        <f t="shared" si="524"/>
        <v>0</v>
      </c>
      <c r="HD225" s="172">
        <f>(A!C226-xx!HB225)*xx!HA225</f>
        <v>0</v>
      </c>
      <c r="HE225" s="51"/>
      <c r="HF225" s="6">
        <f t="shared" si="525"/>
        <v>5.76</v>
      </c>
      <c r="HG225" s="5">
        <f t="shared" si="526"/>
        <v>0</v>
      </c>
      <c r="HH225" s="5">
        <f>(A!C226-xx!HF225)*xx!HE225</f>
        <v>0</v>
      </c>
      <c r="HI225" s="5" t="str">
        <f t="shared" si="527"/>
        <v>Creme Minas Frescal Tirolez 200g</v>
      </c>
      <c r="HJ225" s="51"/>
      <c r="HK225" s="6">
        <f t="shared" si="528"/>
        <v>5.76</v>
      </c>
      <c r="HL225" s="5">
        <f t="shared" si="529"/>
        <v>0</v>
      </c>
      <c r="HM225" s="172">
        <f>(A!C226-xx!HK225)*xx!HJ225</f>
        <v>0</v>
      </c>
      <c r="HN225" s="51"/>
      <c r="HO225" s="6">
        <f t="shared" si="530"/>
        <v>5.76</v>
      </c>
      <c r="HP225" s="5">
        <f t="shared" si="531"/>
        <v>0</v>
      </c>
      <c r="HQ225" s="5">
        <f>-(A!C226-xx!HO225)*xx!HN225</f>
        <v>0</v>
      </c>
      <c r="HR225" s="5" t="str">
        <f t="shared" si="532"/>
        <v>Creme Minas Frescal Tirolez 200g</v>
      </c>
      <c r="HS225" s="51"/>
      <c r="HT225" s="6">
        <f t="shared" si="533"/>
        <v>5.76</v>
      </c>
      <c r="HU225" s="5">
        <f t="shared" si="534"/>
        <v>0</v>
      </c>
      <c r="HV225" s="172">
        <f>(A!C226-xx!HT225)*xx!HS225</f>
        <v>0</v>
      </c>
      <c r="HW225" s="51"/>
      <c r="HX225" s="6">
        <f>A!C226</f>
        <v>5.76</v>
      </c>
      <c r="HY225" s="5">
        <f t="shared" si="535"/>
        <v>0</v>
      </c>
      <c r="HZ225" s="5">
        <f>(A!C226-xx!HX225)*xx!HW225</f>
        <v>0</v>
      </c>
      <c r="IA225" s="5" t="str">
        <f>A!B226</f>
        <v>Creme Minas Frescal Tirolez 200g</v>
      </c>
      <c r="IB225" s="5">
        <f t="shared" si="536"/>
        <v>0</v>
      </c>
      <c r="IC225" s="21">
        <f t="shared" si="537"/>
        <v>0</v>
      </c>
      <c r="ID225" s="21" t="e">
        <f>A!#REF!</f>
        <v>#REF!</v>
      </c>
      <c r="IE225" s="21" t="e">
        <f>NF!IS225</f>
        <v>#DIV/0!</v>
      </c>
      <c r="IF225" s="26" t="e">
        <f t="shared" si="538"/>
        <v>#REF!</v>
      </c>
      <c r="IG225" s="6" t="e">
        <f t="shared" si="539"/>
        <v>#REF!</v>
      </c>
      <c r="IH225" s="34" t="e">
        <f t="shared" si="540"/>
        <v>#REF!</v>
      </c>
      <c r="II225" s="174" t="e">
        <f>IB225+A!#REF!+NF!IQ225</f>
        <v>#REF!</v>
      </c>
      <c r="IJ225" s="175" t="e">
        <f>IC225+A!#REF!+NF!IR225</f>
        <v>#REF!</v>
      </c>
      <c r="IK225" s="175" t="e">
        <f>II225*A!C226</f>
        <v>#REF!</v>
      </c>
      <c r="IL225" s="175" t="e">
        <f t="shared" si="408"/>
        <v>#REF!</v>
      </c>
      <c r="IM225" s="81" t="e">
        <f t="shared" si="541"/>
        <v>#REF!</v>
      </c>
      <c r="IN225" s="57" t="str">
        <f t="shared" si="542"/>
        <v>Creme Minas Frescal Tirolez 200g</v>
      </c>
      <c r="IO225" s="57" t="e">
        <f>IF225/A!C226</f>
        <v>#REF!</v>
      </c>
      <c r="IP225" s="66"/>
      <c r="IQ225" s="57" t="e">
        <f t="shared" si="543"/>
        <v>#REF!</v>
      </c>
      <c r="IR225" s="11" t="e">
        <f>IF225-#REF!</f>
        <v>#REF!</v>
      </c>
    </row>
    <row r="226" spans="1:252" x14ac:dyDescent="0.2">
      <c r="A226" s="19" t="str">
        <f>A!B227</f>
        <v>Creme Ricota Light Tirolez 200g</v>
      </c>
      <c r="B226" s="63"/>
      <c r="C226" s="31">
        <f>A!C227</f>
        <v>5.76</v>
      </c>
      <c r="D226" s="14">
        <f t="shared" si="409"/>
        <v>0</v>
      </c>
      <c r="E226" s="169">
        <f>(A!C227-xx!C226)*xx!B226</f>
        <v>0</v>
      </c>
      <c r="F226" s="63"/>
      <c r="G226" s="22">
        <f t="shared" si="410"/>
        <v>5.76</v>
      </c>
      <c r="H226" s="1">
        <f t="shared" si="411"/>
        <v>0</v>
      </c>
      <c r="I226" s="1">
        <f>(A!C227-xx!G226)*xx!F226</f>
        <v>0</v>
      </c>
      <c r="J226" s="1" t="str">
        <f t="shared" si="412"/>
        <v>Creme Ricota Light Tirolez 200g</v>
      </c>
      <c r="K226" s="63"/>
      <c r="L226" s="2">
        <f t="shared" si="413"/>
        <v>5.76</v>
      </c>
      <c r="M226" s="1">
        <f t="shared" si="414"/>
        <v>0</v>
      </c>
      <c r="N226" s="64">
        <f>(A!C227-xx!L226)*xx!K226</f>
        <v>0</v>
      </c>
      <c r="O226" s="63"/>
      <c r="P226" s="2">
        <f t="shared" si="415"/>
        <v>5.76</v>
      </c>
      <c r="Q226" s="1">
        <f t="shared" si="416"/>
        <v>0</v>
      </c>
      <c r="R226" s="14">
        <f>(A!C227-xx!P226)*xx!O226</f>
        <v>0</v>
      </c>
      <c r="S226" s="14" t="str">
        <f t="shared" si="417"/>
        <v>Creme Ricota Light Tirolez 200g</v>
      </c>
      <c r="T226" s="63"/>
      <c r="U226" s="22">
        <f t="shared" si="418"/>
        <v>5.76</v>
      </c>
      <c r="V226" s="1">
        <f t="shared" si="419"/>
        <v>0</v>
      </c>
      <c r="W226" s="64">
        <f>(A!C227-xx!U226)*xx!T226</f>
        <v>0</v>
      </c>
      <c r="X226" s="63"/>
      <c r="Y226" s="2">
        <f t="shared" si="420"/>
        <v>5.76</v>
      </c>
      <c r="Z226" s="1">
        <f t="shared" si="421"/>
        <v>0</v>
      </c>
      <c r="AA226" s="1">
        <f>(A!C227-xx!Y226)*xx!X226</f>
        <v>0</v>
      </c>
      <c r="AB226" s="1" t="str">
        <f t="shared" si="422"/>
        <v>Creme Ricota Light Tirolez 200g</v>
      </c>
      <c r="AC226" s="63"/>
      <c r="AD226" s="2">
        <f t="shared" si="423"/>
        <v>5.76</v>
      </c>
      <c r="AE226" s="1">
        <f t="shared" si="424"/>
        <v>0</v>
      </c>
      <c r="AF226" s="64">
        <f>(A!C227-xx!AD226)*xx!AC226</f>
        <v>0</v>
      </c>
      <c r="AG226" s="63"/>
      <c r="AH226" s="2">
        <f t="shared" si="425"/>
        <v>5.76</v>
      </c>
      <c r="AI226" s="1">
        <f t="shared" si="426"/>
        <v>0</v>
      </c>
      <c r="AJ226" s="1">
        <f>(A!C227-xx!AH226)*xx!AG226</f>
        <v>0</v>
      </c>
      <c r="AK226" s="1" t="str">
        <f t="shared" si="427"/>
        <v>Creme Ricota Light Tirolez 200g</v>
      </c>
      <c r="AL226" s="63"/>
      <c r="AM226" s="2">
        <f t="shared" si="428"/>
        <v>5.76</v>
      </c>
      <c r="AN226" s="1">
        <f t="shared" si="429"/>
        <v>0</v>
      </c>
      <c r="AO226" s="64">
        <f>(A!C227-xx!AM226)*xx!AL226</f>
        <v>0</v>
      </c>
      <c r="AP226" s="63"/>
      <c r="AQ226" s="2">
        <f t="shared" si="430"/>
        <v>5.76</v>
      </c>
      <c r="AR226" s="1">
        <f t="shared" si="431"/>
        <v>0</v>
      </c>
      <c r="AS226" s="1">
        <f>(A!C227-xx!AQ226)*xx!AP226</f>
        <v>0</v>
      </c>
      <c r="AT226" s="1" t="str">
        <f t="shared" si="432"/>
        <v>Creme Ricota Light Tirolez 200g</v>
      </c>
      <c r="AU226" s="63"/>
      <c r="AV226" s="2">
        <f t="shared" si="433"/>
        <v>5.76</v>
      </c>
      <c r="AW226" s="1">
        <f t="shared" si="434"/>
        <v>0</v>
      </c>
      <c r="AX226" s="64">
        <f>(A!C227-xx!AV226)*xx!AU226</f>
        <v>0</v>
      </c>
      <c r="AY226" s="63"/>
      <c r="AZ226" s="2">
        <f t="shared" si="435"/>
        <v>5.76</v>
      </c>
      <c r="BA226" s="1">
        <f t="shared" si="436"/>
        <v>0</v>
      </c>
      <c r="BB226" s="1">
        <f>(A!E227-xx!AZ226)*xx!AY226</f>
        <v>0</v>
      </c>
      <c r="BC226" s="1" t="str">
        <f t="shared" si="437"/>
        <v>Creme Ricota Light Tirolez 200g</v>
      </c>
      <c r="BD226" s="63"/>
      <c r="BE226" s="2">
        <f t="shared" si="438"/>
        <v>5.76</v>
      </c>
      <c r="BF226" s="1">
        <f t="shared" si="439"/>
        <v>0</v>
      </c>
      <c r="BG226" s="64">
        <f>(A!C227-xx!BE226)*xx!BD226</f>
        <v>0</v>
      </c>
      <c r="BH226" s="63"/>
      <c r="BI226" s="2">
        <f t="shared" si="440"/>
        <v>5.76</v>
      </c>
      <c r="BJ226" s="1">
        <f t="shared" si="441"/>
        <v>0</v>
      </c>
      <c r="BK226" s="1">
        <f>(A!C227-xx!BI226)*xx!BH226</f>
        <v>0</v>
      </c>
      <c r="BL226" s="1" t="str">
        <f t="shared" si="442"/>
        <v>Creme Ricota Light Tirolez 200g</v>
      </c>
      <c r="BM226" s="63"/>
      <c r="BN226" s="2">
        <f t="shared" si="443"/>
        <v>5.76</v>
      </c>
      <c r="BO226" s="1">
        <f t="shared" si="444"/>
        <v>0</v>
      </c>
      <c r="BP226" s="64">
        <f>(A!C227-xx!BN226)*xx!BM226</f>
        <v>0</v>
      </c>
      <c r="BQ226" s="63"/>
      <c r="BR226" s="2">
        <f t="shared" si="445"/>
        <v>5.76</v>
      </c>
      <c r="BS226" s="1">
        <f t="shared" si="446"/>
        <v>0</v>
      </c>
      <c r="BT226" s="1">
        <f>(A!C227-xx!BR226)*xx!BQ226</f>
        <v>0</v>
      </c>
      <c r="BU226" s="1" t="str">
        <f t="shared" si="447"/>
        <v>Creme Ricota Light Tirolez 200g</v>
      </c>
      <c r="BV226" s="63"/>
      <c r="BW226" s="2">
        <f t="shared" si="448"/>
        <v>5.76</v>
      </c>
      <c r="BX226" s="1">
        <f t="shared" si="449"/>
        <v>0</v>
      </c>
      <c r="BY226" s="64">
        <f>(A!C227-xx!BW226)*xx!BV226</f>
        <v>0</v>
      </c>
      <c r="BZ226" s="63"/>
      <c r="CA226" s="2">
        <f t="shared" si="450"/>
        <v>5.76</v>
      </c>
      <c r="CB226" s="1">
        <f t="shared" si="451"/>
        <v>0</v>
      </c>
      <c r="CC226" s="1">
        <f>(A!C227-xx!CA226)*xx!BZ226</f>
        <v>0</v>
      </c>
      <c r="CD226" s="1" t="str">
        <f t="shared" si="452"/>
        <v>Creme Ricota Light Tirolez 200g</v>
      </c>
      <c r="CE226" s="63"/>
      <c r="CF226" s="2">
        <f t="shared" si="453"/>
        <v>5.76</v>
      </c>
      <c r="CG226" s="1">
        <f t="shared" si="454"/>
        <v>0</v>
      </c>
      <c r="CH226" s="64">
        <f>(A!C227-xx!CF226)*xx!CE226</f>
        <v>0</v>
      </c>
      <c r="CI226" s="63"/>
      <c r="CJ226" s="2">
        <f t="shared" si="455"/>
        <v>5.76</v>
      </c>
      <c r="CK226" s="1">
        <f t="shared" si="456"/>
        <v>0</v>
      </c>
      <c r="CL226" s="1">
        <f>(A!C227-xx!CJ226)*xx!CI226</f>
        <v>0</v>
      </c>
      <c r="CM226" s="1" t="str">
        <f t="shared" si="457"/>
        <v>Creme Ricota Light Tirolez 200g</v>
      </c>
      <c r="CN226" s="63"/>
      <c r="CO226" s="2">
        <f t="shared" si="458"/>
        <v>5.76</v>
      </c>
      <c r="CP226" s="1">
        <f t="shared" si="459"/>
        <v>0</v>
      </c>
      <c r="CQ226" s="64">
        <f>(A!C227-xx!CO226)*xx!CN226</f>
        <v>0</v>
      </c>
      <c r="CR226" s="63"/>
      <c r="CS226" s="2">
        <f t="shared" si="460"/>
        <v>5.76</v>
      </c>
      <c r="CT226" s="1">
        <f t="shared" si="461"/>
        <v>0</v>
      </c>
      <c r="CU226" s="1">
        <f>(A!C227-xx!CS226)*xx!CR226</f>
        <v>0</v>
      </c>
      <c r="CV226" s="1" t="str">
        <f t="shared" si="462"/>
        <v>Creme Ricota Light Tirolez 200g</v>
      </c>
      <c r="CW226" s="63"/>
      <c r="CX226" s="2">
        <f t="shared" si="463"/>
        <v>5.76</v>
      </c>
      <c r="CY226" s="1">
        <f t="shared" si="464"/>
        <v>0</v>
      </c>
      <c r="CZ226" s="64">
        <f>(A!C227-xx!CX226)*xx!CW226</f>
        <v>0</v>
      </c>
      <c r="DA226" s="63"/>
      <c r="DB226" s="2">
        <f t="shared" si="465"/>
        <v>5.76</v>
      </c>
      <c r="DC226" s="1">
        <f t="shared" si="466"/>
        <v>0</v>
      </c>
      <c r="DD226" s="1">
        <f>(A!C227-xx!DB226)*xx!DA226</f>
        <v>0</v>
      </c>
      <c r="DE226" s="1" t="str">
        <f t="shared" si="467"/>
        <v>Creme Ricota Light Tirolez 200g</v>
      </c>
      <c r="DF226" s="63"/>
      <c r="DG226" s="2">
        <f t="shared" si="468"/>
        <v>5.76</v>
      </c>
      <c r="DH226" s="1">
        <f t="shared" si="469"/>
        <v>0</v>
      </c>
      <c r="DI226" s="64">
        <f>(A!C227-xx!DG226)*xx!DF226</f>
        <v>0</v>
      </c>
      <c r="DJ226" s="63"/>
      <c r="DK226" s="2">
        <f t="shared" si="470"/>
        <v>5.76</v>
      </c>
      <c r="DL226" s="1">
        <f t="shared" si="471"/>
        <v>0</v>
      </c>
      <c r="DM226" s="1">
        <f>(A!C227-xx!DK226)*xx!DJ226</f>
        <v>0</v>
      </c>
      <c r="DN226" s="1" t="str">
        <f t="shared" si="472"/>
        <v>Creme Ricota Light Tirolez 200g</v>
      </c>
      <c r="DO226" s="63"/>
      <c r="DP226" s="2">
        <f t="shared" si="473"/>
        <v>5.76</v>
      </c>
      <c r="DQ226" s="1">
        <f t="shared" si="474"/>
        <v>0</v>
      </c>
      <c r="DR226" s="64">
        <f>(A!C227-xx!DP226)*xx!DO226</f>
        <v>0</v>
      </c>
      <c r="DS226" s="63"/>
      <c r="DT226" s="2">
        <f t="shared" si="475"/>
        <v>5.76</v>
      </c>
      <c r="DU226" s="1">
        <f t="shared" si="476"/>
        <v>0</v>
      </c>
      <c r="DV226" s="1">
        <f>(A!C227-xx!DT226)*xx!DS226</f>
        <v>0</v>
      </c>
      <c r="DW226" s="1" t="str">
        <f t="shared" si="477"/>
        <v>Creme Ricota Light Tirolez 200g</v>
      </c>
      <c r="DX226" s="63"/>
      <c r="DY226" s="2">
        <f t="shared" si="478"/>
        <v>5.76</v>
      </c>
      <c r="DZ226" s="1">
        <f t="shared" si="479"/>
        <v>0</v>
      </c>
      <c r="EA226" s="64">
        <f>(A!C227-xx!DY226)*xx!DX226</f>
        <v>0</v>
      </c>
      <c r="EB226" s="63"/>
      <c r="EC226" s="2">
        <f t="shared" si="480"/>
        <v>5.76</v>
      </c>
      <c r="ED226" s="1">
        <f t="shared" si="481"/>
        <v>0</v>
      </c>
      <c r="EE226" s="1">
        <f>(A!C227-xx!EC226)*xx!EB226</f>
        <v>0</v>
      </c>
      <c r="EF226" s="1" t="str">
        <f t="shared" si="482"/>
        <v>Creme Ricota Light Tirolez 200g</v>
      </c>
      <c r="EG226" s="63"/>
      <c r="EH226" s="2">
        <f t="shared" si="483"/>
        <v>5.76</v>
      </c>
      <c r="EI226" s="1">
        <f t="shared" si="484"/>
        <v>0</v>
      </c>
      <c r="EJ226" s="64">
        <f>(A!C227-xx!EH226)*xx!EG226</f>
        <v>0</v>
      </c>
      <c r="EK226" s="63"/>
      <c r="EL226" s="2">
        <f t="shared" si="485"/>
        <v>5.76</v>
      </c>
      <c r="EM226" s="1">
        <f t="shared" si="486"/>
        <v>0</v>
      </c>
      <c r="EN226" s="1">
        <f>(A!C227-xx!EL226)*xx!EK226</f>
        <v>0</v>
      </c>
      <c r="EO226" s="1" t="str">
        <f t="shared" si="487"/>
        <v>Creme Ricota Light Tirolez 200g</v>
      </c>
      <c r="EP226" s="63"/>
      <c r="EQ226" s="2">
        <f t="shared" si="488"/>
        <v>5.76</v>
      </c>
      <c r="ER226" s="1">
        <f t="shared" si="489"/>
        <v>0</v>
      </c>
      <c r="ES226" s="64">
        <f>(A!C227-xx!EQ226)*xx!EP226</f>
        <v>0</v>
      </c>
      <c r="ET226" s="63"/>
      <c r="EU226" s="2">
        <f t="shared" si="490"/>
        <v>5.76</v>
      </c>
      <c r="EV226" s="1">
        <f t="shared" si="491"/>
        <v>0</v>
      </c>
      <c r="EW226" s="1">
        <f>(A!C227-xx!EU226)*xx!ET226</f>
        <v>0</v>
      </c>
      <c r="EX226" s="1" t="str">
        <f t="shared" si="492"/>
        <v>Creme Ricota Light Tirolez 200g</v>
      </c>
      <c r="EY226" s="63"/>
      <c r="EZ226" s="2">
        <f t="shared" si="493"/>
        <v>5.76</v>
      </c>
      <c r="FA226" s="1">
        <f t="shared" si="494"/>
        <v>0</v>
      </c>
      <c r="FB226" s="64">
        <f>(A!C227-xx!EZ226)*xx!EY226</f>
        <v>0</v>
      </c>
      <c r="FC226" s="63"/>
      <c r="FD226" s="2">
        <f t="shared" si="495"/>
        <v>5.76</v>
      </c>
      <c r="FE226" s="1">
        <f t="shared" si="496"/>
        <v>0</v>
      </c>
      <c r="FF226" s="1">
        <f>(A!C227-xx!FD226)*xx!FC226</f>
        <v>0</v>
      </c>
      <c r="FG226" s="1" t="str">
        <f t="shared" si="497"/>
        <v>Creme Ricota Light Tirolez 200g</v>
      </c>
      <c r="FH226" s="63"/>
      <c r="FI226" s="2">
        <f t="shared" si="498"/>
        <v>5.76</v>
      </c>
      <c r="FJ226" s="1">
        <f t="shared" si="499"/>
        <v>0</v>
      </c>
      <c r="FK226" s="64">
        <f>(A!C227-xx!FI226)*xx!FH226</f>
        <v>0</v>
      </c>
      <c r="FL226" s="63"/>
      <c r="FM226" s="2">
        <f t="shared" si="500"/>
        <v>5.76</v>
      </c>
      <c r="FN226" s="1">
        <f t="shared" si="501"/>
        <v>0</v>
      </c>
      <c r="FO226" s="1">
        <f>(A!C227-xx!FM226)*xx!FL226</f>
        <v>0</v>
      </c>
      <c r="FP226" s="1" t="str">
        <f t="shared" si="502"/>
        <v>Creme Ricota Light Tirolez 200g</v>
      </c>
      <c r="FQ226" s="63"/>
      <c r="FR226" s="2">
        <f t="shared" si="503"/>
        <v>5.76</v>
      </c>
      <c r="FS226" s="1">
        <f t="shared" si="504"/>
        <v>0</v>
      </c>
      <c r="FT226" s="64">
        <f>(A!C227-xx!FR226)*xx!FQ226</f>
        <v>0</v>
      </c>
      <c r="FU226" s="63"/>
      <c r="FV226" s="2">
        <f t="shared" si="505"/>
        <v>5.76</v>
      </c>
      <c r="FW226" s="1">
        <f t="shared" si="506"/>
        <v>0</v>
      </c>
      <c r="FX226" s="1">
        <f>(A!C227-xx!FV226)*xx!FU226</f>
        <v>0</v>
      </c>
      <c r="FY226" s="1" t="str">
        <f t="shared" si="507"/>
        <v>Creme Ricota Light Tirolez 200g</v>
      </c>
      <c r="FZ226" s="63"/>
      <c r="GA226" s="2">
        <f t="shared" si="508"/>
        <v>5.76</v>
      </c>
      <c r="GB226" s="1">
        <f t="shared" si="509"/>
        <v>0</v>
      </c>
      <c r="GC226" s="64">
        <f>(A!C227-xx!GA226)*xx!FZ226</f>
        <v>0</v>
      </c>
      <c r="GD226" s="63"/>
      <c r="GE226" s="2">
        <f t="shared" si="510"/>
        <v>5.76</v>
      </c>
      <c r="GF226" s="1">
        <f t="shared" si="511"/>
        <v>0</v>
      </c>
      <c r="GG226" s="1">
        <f>(A!C227-xx!GE226)*xx!GD226</f>
        <v>0</v>
      </c>
      <c r="GH226" s="1" t="str">
        <f t="shared" si="512"/>
        <v>Creme Ricota Light Tirolez 200g</v>
      </c>
      <c r="GI226" s="63"/>
      <c r="GJ226" s="2">
        <f t="shared" si="513"/>
        <v>5.76</v>
      </c>
      <c r="GK226" s="1">
        <f t="shared" si="514"/>
        <v>0</v>
      </c>
      <c r="GL226" s="64">
        <f>(A!C227-xx!GJ226)*xx!GI226</f>
        <v>0</v>
      </c>
      <c r="GM226" s="63"/>
      <c r="GN226" s="2">
        <f t="shared" si="515"/>
        <v>5.76</v>
      </c>
      <c r="GO226" s="1">
        <f t="shared" si="516"/>
        <v>0</v>
      </c>
      <c r="GP226" s="1">
        <f>(A!C227-xx!GN226)*xx!GM226</f>
        <v>0</v>
      </c>
      <c r="GQ226" s="1" t="str">
        <f t="shared" si="517"/>
        <v>Creme Ricota Light Tirolez 200g</v>
      </c>
      <c r="GR226" s="63"/>
      <c r="GS226" s="2">
        <f t="shared" si="518"/>
        <v>5.76</v>
      </c>
      <c r="GT226" s="1">
        <f t="shared" si="519"/>
        <v>0</v>
      </c>
      <c r="GU226" s="64">
        <f>(A!C227-xx!GS226)*xx!GR226</f>
        <v>0</v>
      </c>
      <c r="GV226" s="63"/>
      <c r="GW226" s="2">
        <f t="shared" si="520"/>
        <v>5.76</v>
      </c>
      <c r="GX226" s="1">
        <f t="shared" si="521"/>
        <v>0</v>
      </c>
      <c r="GY226" s="1">
        <f>(A!C227-xx!GW226)*xx!GV226</f>
        <v>0</v>
      </c>
      <c r="GZ226" s="1" t="str">
        <f t="shared" si="522"/>
        <v>Creme Ricota Light Tirolez 200g</v>
      </c>
      <c r="HA226" s="63"/>
      <c r="HB226" s="2">
        <f t="shared" si="523"/>
        <v>5.76</v>
      </c>
      <c r="HC226" s="1">
        <f t="shared" si="524"/>
        <v>0</v>
      </c>
      <c r="HD226" s="64">
        <f>(A!C227-xx!HB226)*xx!HA226</f>
        <v>0</v>
      </c>
      <c r="HE226" s="63"/>
      <c r="HF226" s="2">
        <f t="shared" si="525"/>
        <v>5.76</v>
      </c>
      <c r="HG226" s="1">
        <f t="shared" si="526"/>
        <v>0</v>
      </c>
      <c r="HH226" s="1">
        <f>(A!C227-xx!HF226)*xx!HE226</f>
        <v>0</v>
      </c>
      <c r="HI226" s="1" t="str">
        <f t="shared" si="527"/>
        <v>Creme Ricota Light Tirolez 200g</v>
      </c>
      <c r="HJ226" s="63"/>
      <c r="HK226" s="2">
        <f t="shared" si="528"/>
        <v>5.76</v>
      </c>
      <c r="HL226" s="1">
        <f t="shared" si="529"/>
        <v>0</v>
      </c>
      <c r="HM226" s="64">
        <f>(A!C227-xx!HK226)*xx!HJ226</f>
        <v>0</v>
      </c>
      <c r="HN226" s="63"/>
      <c r="HO226" s="2">
        <f t="shared" si="530"/>
        <v>5.76</v>
      </c>
      <c r="HP226" s="1">
        <f t="shared" si="531"/>
        <v>0</v>
      </c>
      <c r="HQ226" s="1">
        <f>-(A!C227-xx!HO226)*xx!HN226</f>
        <v>0</v>
      </c>
      <c r="HR226" s="1" t="str">
        <f t="shared" si="532"/>
        <v>Creme Ricota Light Tirolez 200g</v>
      </c>
      <c r="HS226" s="63"/>
      <c r="HT226" s="2">
        <f t="shared" si="533"/>
        <v>5.76</v>
      </c>
      <c r="HU226" s="1">
        <f t="shared" si="534"/>
        <v>0</v>
      </c>
      <c r="HV226" s="64">
        <f>(A!C227-xx!HT226)*xx!HS226</f>
        <v>0</v>
      </c>
      <c r="HW226" s="63"/>
      <c r="HX226" s="2">
        <f>A!C227</f>
        <v>5.76</v>
      </c>
      <c r="HY226" s="1">
        <f t="shared" si="535"/>
        <v>0</v>
      </c>
      <c r="HZ226" s="1">
        <f>(A!C227-xx!HX226)*xx!HW226</f>
        <v>0</v>
      </c>
      <c r="IA226" s="1" t="str">
        <f>A!B227</f>
        <v>Creme Ricota Light Tirolez 200g</v>
      </c>
      <c r="IB226" s="1">
        <f t="shared" si="536"/>
        <v>0</v>
      </c>
      <c r="IC226" s="14">
        <f t="shared" si="537"/>
        <v>0</v>
      </c>
      <c r="ID226" s="14" t="e">
        <f>A!#REF!</f>
        <v>#REF!</v>
      </c>
      <c r="IE226" s="14" t="e">
        <f>NF!IS226</f>
        <v>#DIV/0!</v>
      </c>
      <c r="IF226" s="26" t="e">
        <f t="shared" si="538"/>
        <v>#REF!</v>
      </c>
      <c r="IG226" s="2" t="e">
        <f t="shared" si="539"/>
        <v>#REF!</v>
      </c>
      <c r="IH226" s="170" t="e">
        <f t="shared" si="540"/>
        <v>#REF!</v>
      </c>
      <c r="II226" s="174" t="e">
        <f>IB226+A!#REF!+NF!IQ226</f>
        <v>#REF!</v>
      </c>
      <c r="IJ226" s="175" t="e">
        <f>IC226+A!#REF!+NF!IR226</f>
        <v>#REF!</v>
      </c>
      <c r="IK226" s="175" t="e">
        <f>II226*A!C227</f>
        <v>#REF!</v>
      </c>
      <c r="IL226" s="175" t="e">
        <f t="shared" si="408"/>
        <v>#REF!</v>
      </c>
      <c r="IM226" s="81" t="e">
        <f t="shared" si="541"/>
        <v>#REF!</v>
      </c>
      <c r="IN226" s="84" t="str">
        <f t="shared" si="542"/>
        <v>Creme Ricota Light Tirolez 200g</v>
      </c>
      <c r="IO226" s="84" t="e">
        <f>IF226/A!C227</f>
        <v>#REF!</v>
      </c>
      <c r="IP226" s="72"/>
      <c r="IQ226" s="84" t="e">
        <f t="shared" si="543"/>
        <v>#REF!</v>
      </c>
      <c r="IR226" s="85" t="e">
        <f>IF226-#REF!</f>
        <v>#REF!</v>
      </c>
    </row>
    <row r="227" spans="1:252" x14ac:dyDescent="0.2">
      <c r="A227" s="20" t="str">
        <f>A!B228</f>
        <v>Creme Ricota Tirolez 200g</v>
      </c>
      <c r="B227" s="51"/>
      <c r="C227" s="65">
        <f>A!C228</f>
        <v>6.91</v>
      </c>
      <c r="D227" s="21">
        <f t="shared" si="409"/>
        <v>0</v>
      </c>
      <c r="E227" s="171">
        <f>(A!C228-xx!C227)*xx!B227</f>
        <v>0</v>
      </c>
      <c r="F227" s="51"/>
      <c r="G227" s="32">
        <f t="shared" si="410"/>
        <v>6.91</v>
      </c>
      <c r="H227" s="5">
        <f t="shared" si="411"/>
        <v>0</v>
      </c>
      <c r="I227" s="5">
        <f>(A!C228-xx!G227)*xx!F227</f>
        <v>0</v>
      </c>
      <c r="J227" s="5" t="str">
        <f t="shared" si="412"/>
        <v>Creme Ricota Tirolez 200g</v>
      </c>
      <c r="K227" s="51"/>
      <c r="L227" s="6">
        <f t="shared" si="413"/>
        <v>6.91</v>
      </c>
      <c r="M227" s="5">
        <f t="shared" si="414"/>
        <v>0</v>
      </c>
      <c r="N227" s="172">
        <f>(A!C228-xx!L227)*xx!K227</f>
        <v>0</v>
      </c>
      <c r="O227" s="51"/>
      <c r="P227" s="6">
        <f t="shared" si="415"/>
        <v>6.91</v>
      </c>
      <c r="Q227" s="5">
        <f t="shared" si="416"/>
        <v>0</v>
      </c>
      <c r="R227" s="21">
        <f>(A!C228-xx!P227)*xx!O227</f>
        <v>0</v>
      </c>
      <c r="S227" s="21" t="str">
        <f t="shared" si="417"/>
        <v>Creme Ricota Tirolez 200g</v>
      </c>
      <c r="T227" s="51"/>
      <c r="U227" s="32">
        <f t="shared" si="418"/>
        <v>6.91</v>
      </c>
      <c r="V227" s="5">
        <f t="shared" si="419"/>
        <v>0</v>
      </c>
      <c r="W227" s="172">
        <f>(A!C228-xx!U227)*xx!T227</f>
        <v>0</v>
      </c>
      <c r="X227" s="51"/>
      <c r="Y227" s="6">
        <f t="shared" si="420"/>
        <v>6.91</v>
      </c>
      <c r="Z227" s="5">
        <f t="shared" si="421"/>
        <v>0</v>
      </c>
      <c r="AA227" s="5">
        <f>(A!C228-xx!Y227)*xx!X227</f>
        <v>0</v>
      </c>
      <c r="AB227" s="5" t="str">
        <f t="shared" si="422"/>
        <v>Creme Ricota Tirolez 200g</v>
      </c>
      <c r="AC227" s="51"/>
      <c r="AD227" s="6">
        <f t="shared" si="423"/>
        <v>6.91</v>
      </c>
      <c r="AE227" s="5">
        <f t="shared" si="424"/>
        <v>0</v>
      </c>
      <c r="AF227" s="172">
        <f>(A!C228-xx!AD227)*xx!AC227</f>
        <v>0</v>
      </c>
      <c r="AG227" s="51"/>
      <c r="AH227" s="6">
        <f t="shared" si="425"/>
        <v>6.91</v>
      </c>
      <c r="AI227" s="5">
        <f t="shared" si="426"/>
        <v>0</v>
      </c>
      <c r="AJ227" s="5">
        <f>(A!C228-xx!AH227)*xx!AG227</f>
        <v>0</v>
      </c>
      <c r="AK227" s="5" t="str">
        <f t="shared" si="427"/>
        <v>Creme Ricota Tirolez 200g</v>
      </c>
      <c r="AL227" s="51"/>
      <c r="AM227" s="6">
        <f t="shared" si="428"/>
        <v>6.91</v>
      </c>
      <c r="AN227" s="5">
        <f t="shared" si="429"/>
        <v>0</v>
      </c>
      <c r="AO227" s="172">
        <f>(A!C228-xx!AM227)*xx!AL227</f>
        <v>0</v>
      </c>
      <c r="AP227" s="51"/>
      <c r="AQ227" s="6">
        <f t="shared" si="430"/>
        <v>6.91</v>
      </c>
      <c r="AR227" s="5">
        <f t="shared" si="431"/>
        <v>0</v>
      </c>
      <c r="AS227" s="5">
        <f>(A!C228-xx!AQ227)*xx!AP227</f>
        <v>0</v>
      </c>
      <c r="AT227" s="5" t="str">
        <f t="shared" si="432"/>
        <v>Creme Ricota Tirolez 200g</v>
      </c>
      <c r="AU227" s="51"/>
      <c r="AV227" s="6">
        <f t="shared" si="433"/>
        <v>6.91</v>
      </c>
      <c r="AW227" s="5">
        <f t="shared" si="434"/>
        <v>0</v>
      </c>
      <c r="AX227" s="172">
        <f>(A!C228-xx!AV227)*xx!AU227</f>
        <v>0</v>
      </c>
      <c r="AY227" s="51"/>
      <c r="AZ227" s="6">
        <f t="shared" si="435"/>
        <v>6.91</v>
      </c>
      <c r="BA227" s="5">
        <f t="shared" si="436"/>
        <v>0</v>
      </c>
      <c r="BB227" s="5">
        <f>(A!E228-xx!AZ227)*xx!AY227</f>
        <v>0</v>
      </c>
      <c r="BC227" s="5" t="str">
        <f t="shared" si="437"/>
        <v>Creme Ricota Tirolez 200g</v>
      </c>
      <c r="BD227" s="51"/>
      <c r="BE227" s="6">
        <f t="shared" si="438"/>
        <v>6.91</v>
      </c>
      <c r="BF227" s="5">
        <f t="shared" si="439"/>
        <v>0</v>
      </c>
      <c r="BG227" s="172">
        <f>(A!C228-xx!BE227)*xx!BD227</f>
        <v>0</v>
      </c>
      <c r="BH227" s="51"/>
      <c r="BI227" s="6">
        <f t="shared" si="440"/>
        <v>6.91</v>
      </c>
      <c r="BJ227" s="5">
        <f t="shared" si="441"/>
        <v>0</v>
      </c>
      <c r="BK227" s="5">
        <f>(A!C228-xx!BI227)*xx!BH227</f>
        <v>0</v>
      </c>
      <c r="BL227" s="5" t="str">
        <f t="shared" si="442"/>
        <v>Creme Ricota Tirolez 200g</v>
      </c>
      <c r="BM227" s="51"/>
      <c r="BN227" s="6">
        <f t="shared" si="443"/>
        <v>6.91</v>
      </c>
      <c r="BO227" s="5">
        <f t="shared" si="444"/>
        <v>0</v>
      </c>
      <c r="BP227" s="172">
        <f>(A!C228-xx!BN227)*xx!BM227</f>
        <v>0</v>
      </c>
      <c r="BQ227" s="51"/>
      <c r="BR227" s="6">
        <f t="shared" si="445"/>
        <v>6.91</v>
      </c>
      <c r="BS227" s="5">
        <f t="shared" si="446"/>
        <v>0</v>
      </c>
      <c r="BT227" s="5">
        <f>(A!C228-xx!BR227)*xx!BQ227</f>
        <v>0</v>
      </c>
      <c r="BU227" s="5" t="str">
        <f t="shared" si="447"/>
        <v>Creme Ricota Tirolez 200g</v>
      </c>
      <c r="BV227" s="51"/>
      <c r="BW227" s="6">
        <f t="shared" si="448"/>
        <v>6.91</v>
      </c>
      <c r="BX227" s="5">
        <f t="shared" si="449"/>
        <v>0</v>
      </c>
      <c r="BY227" s="172">
        <f>(A!C228-xx!BW227)*xx!BV227</f>
        <v>0</v>
      </c>
      <c r="BZ227" s="51"/>
      <c r="CA227" s="6">
        <f t="shared" si="450"/>
        <v>6.91</v>
      </c>
      <c r="CB227" s="5">
        <f t="shared" si="451"/>
        <v>0</v>
      </c>
      <c r="CC227" s="5">
        <f>(A!C228-xx!CA227)*xx!BZ227</f>
        <v>0</v>
      </c>
      <c r="CD227" s="5" t="str">
        <f t="shared" si="452"/>
        <v>Creme Ricota Tirolez 200g</v>
      </c>
      <c r="CE227" s="51"/>
      <c r="CF227" s="6">
        <f t="shared" si="453"/>
        <v>6.91</v>
      </c>
      <c r="CG227" s="5">
        <f t="shared" si="454"/>
        <v>0</v>
      </c>
      <c r="CH227" s="172">
        <f>(A!C228-xx!CF227)*xx!CE227</f>
        <v>0</v>
      </c>
      <c r="CI227" s="51"/>
      <c r="CJ227" s="6">
        <f t="shared" si="455"/>
        <v>6.91</v>
      </c>
      <c r="CK227" s="5">
        <f t="shared" si="456"/>
        <v>0</v>
      </c>
      <c r="CL227" s="5">
        <f>(A!C228-xx!CJ227)*xx!CI227</f>
        <v>0</v>
      </c>
      <c r="CM227" s="5" t="str">
        <f t="shared" si="457"/>
        <v>Creme Ricota Tirolez 200g</v>
      </c>
      <c r="CN227" s="51"/>
      <c r="CO227" s="6">
        <f t="shared" si="458"/>
        <v>6.91</v>
      </c>
      <c r="CP227" s="5">
        <f t="shared" si="459"/>
        <v>0</v>
      </c>
      <c r="CQ227" s="172">
        <f>(A!C228-xx!CO227)*xx!CN227</f>
        <v>0</v>
      </c>
      <c r="CR227" s="51"/>
      <c r="CS227" s="6">
        <f t="shared" si="460"/>
        <v>6.91</v>
      </c>
      <c r="CT227" s="5">
        <f t="shared" si="461"/>
        <v>0</v>
      </c>
      <c r="CU227" s="5">
        <f>(A!C228-xx!CS227)*xx!CR227</f>
        <v>0</v>
      </c>
      <c r="CV227" s="5" t="str">
        <f t="shared" si="462"/>
        <v>Creme Ricota Tirolez 200g</v>
      </c>
      <c r="CW227" s="51"/>
      <c r="CX227" s="6">
        <f t="shared" si="463"/>
        <v>6.91</v>
      </c>
      <c r="CY227" s="5">
        <f t="shared" si="464"/>
        <v>0</v>
      </c>
      <c r="CZ227" s="172">
        <f>(A!C228-xx!CX227)*xx!CW227</f>
        <v>0</v>
      </c>
      <c r="DA227" s="51"/>
      <c r="DB227" s="6">
        <f t="shared" si="465"/>
        <v>6.91</v>
      </c>
      <c r="DC227" s="5">
        <f t="shared" si="466"/>
        <v>0</v>
      </c>
      <c r="DD227" s="5">
        <f>(A!C228-xx!DB227)*xx!DA227</f>
        <v>0</v>
      </c>
      <c r="DE227" s="5" t="str">
        <f t="shared" si="467"/>
        <v>Creme Ricota Tirolez 200g</v>
      </c>
      <c r="DF227" s="51"/>
      <c r="DG227" s="6">
        <f t="shared" si="468"/>
        <v>6.91</v>
      </c>
      <c r="DH227" s="5">
        <f t="shared" si="469"/>
        <v>0</v>
      </c>
      <c r="DI227" s="172">
        <f>(A!C228-xx!DG227)*xx!DF227</f>
        <v>0</v>
      </c>
      <c r="DJ227" s="51"/>
      <c r="DK227" s="6">
        <f t="shared" si="470"/>
        <v>6.91</v>
      </c>
      <c r="DL227" s="5">
        <f t="shared" si="471"/>
        <v>0</v>
      </c>
      <c r="DM227" s="5">
        <f>(A!C228-xx!DK227)*xx!DJ227</f>
        <v>0</v>
      </c>
      <c r="DN227" s="5" t="str">
        <f t="shared" si="472"/>
        <v>Creme Ricota Tirolez 200g</v>
      </c>
      <c r="DO227" s="51"/>
      <c r="DP227" s="6">
        <f t="shared" si="473"/>
        <v>6.91</v>
      </c>
      <c r="DQ227" s="5">
        <f t="shared" si="474"/>
        <v>0</v>
      </c>
      <c r="DR227" s="172">
        <f>(A!C228-xx!DP227)*xx!DO227</f>
        <v>0</v>
      </c>
      <c r="DS227" s="51"/>
      <c r="DT227" s="6">
        <f t="shared" si="475"/>
        <v>6.91</v>
      </c>
      <c r="DU227" s="5">
        <f t="shared" si="476"/>
        <v>0</v>
      </c>
      <c r="DV227" s="5">
        <f>(A!C228-xx!DT227)*xx!DS227</f>
        <v>0</v>
      </c>
      <c r="DW227" s="5" t="str">
        <f t="shared" si="477"/>
        <v>Creme Ricota Tirolez 200g</v>
      </c>
      <c r="DX227" s="51"/>
      <c r="DY227" s="6">
        <f t="shared" si="478"/>
        <v>6.91</v>
      </c>
      <c r="DZ227" s="5">
        <f t="shared" si="479"/>
        <v>0</v>
      </c>
      <c r="EA227" s="172">
        <f>(A!C228-xx!DY227)*xx!DX227</f>
        <v>0</v>
      </c>
      <c r="EB227" s="51"/>
      <c r="EC227" s="6">
        <f t="shared" si="480"/>
        <v>6.91</v>
      </c>
      <c r="ED227" s="5">
        <f t="shared" si="481"/>
        <v>0</v>
      </c>
      <c r="EE227" s="5">
        <f>(A!C228-xx!EC227)*xx!EB227</f>
        <v>0</v>
      </c>
      <c r="EF227" s="5" t="str">
        <f t="shared" si="482"/>
        <v>Creme Ricota Tirolez 200g</v>
      </c>
      <c r="EG227" s="51"/>
      <c r="EH227" s="6">
        <f t="shared" si="483"/>
        <v>6.91</v>
      </c>
      <c r="EI227" s="5">
        <f t="shared" si="484"/>
        <v>0</v>
      </c>
      <c r="EJ227" s="172">
        <f>(A!C228-xx!EH227)*xx!EG227</f>
        <v>0</v>
      </c>
      <c r="EK227" s="51"/>
      <c r="EL227" s="6">
        <f t="shared" si="485"/>
        <v>6.91</v>
      </c>
      <c r="EM227" s="5">
        <f t="shared" si="486"/>
        <v>0</v>
      </c>
      <c r="EN227" s="5">
        <f>(A!C228-xx!EL227)*xx!EK227</f>
        <v>0</v>
      </c>
      <c r="EO227" s="5" t="str">
        <f t="shared" si="487"/>
        <v>Creme Ricota Tirolez 200g</v>
      </c>
      <c r="EP227" s="51"/>
      <c r="EQ227" s="6">
        <f t="shared" si="488"/>
        <v>6.91</v>
      </c>
      <c r="ER227" s="5">
        <f t="shared" si="489"/>
        <v>0</v>
      </c>
      <c r="ES227" s="172">
        <f>(A!C228-xx!EQ227)*xx!EP227</f>
        <v>0</v>
      </c>
      <c r="ET227" s="51"/>
      <c r="EU227" s="6">
        <f t="shared" si="490"/>
        <v>6.91</v>
      </c>
      <c r="EV227" s="5">
        <f t="shared" si="491"/>
        <v>0</v>
      </c>
      <c r="EW227" s="5">
        <f>(A!C228-xx!EU227)*xx!ET227</f>
        <v>0</v>
      </c>
      <c r="EX227" s="5" t="str">
        <f t="shared" si="492"/>
        <v>Creme Ricota Tirolez 200g</v>
      </c>
      <c r="EY227" s="51"/>
      <c r="EZ227" s="6">
        <f t="shared" si="493"/>
        <v>6.91</v>
      </c>
      <c r="FA227" s="5">
        <f t="shared" si="494"/>
        <v>0</v>
      </c>
      <c r="FB227" s="172">
        <f>(A!C228-xx!EZ227)*xx!EY227</f>
        <v>0</v>
      </c>
      <c r="FC227" s="51"/>
      <c r="FD227" s="6">
        <f t="shared" si="495"/>
        <v>6.91</v>
      </c>
      <c r="FE227" s="5">
        <f t="shared" si="496"/>
        <v>0</v>
      </c>
      <c r="FF227" s="5">
        <f>(A!C228-xx!FD227)*xx!FC227</f>
        <v>0</v>
      </c>
      <c r="FG227" s="5" t="str">
        <f t="shared" si="497"/>
        <v>Creme Ricota Tirolez 200g</v>
      </c>
      <c r="FH227" s="51"/>
      <c r="FI227" s="6">
        <f t="shared" si="498"/>
        <v>6.91</v>
      </c>
      <c r="FJ227" s="5">
        <f t="shared" si="499"/>
        <v>0</v>
      </c>
      <c r="FK227" s="172">
        <f>(A!C228-xx!FI227)*xx!FH227</f>
        <v>0</v>
      </c>
      <c r="FL227" s="51"/>
      <c r="FM227" s="6">
        <f t="shared" si="500"/>
        <v>6.91</v>
      </c>
      <c r="FN227" s="5">
        <f t="shared" si="501"/>
        <v>0</v>
      </c>
      <c r="FO227" s="5">
        <f>(A!C228-xx!FM227)*xx!FL227</f>
        <v>0</v>
      </c>
      <c r="FP227" s="5" t="str">
        <f t="shared" si="502"/>
        <v>Creme Ricota Tirolez 200g</v>
      </c>
      <c r="FQ227" s="51"/>
      <c r="FR227" s="6">
        <f t="shared" si="503"/>
        <v>6.91</v>
      </c>
      <c r="FS227" s="5">
        <f t="shared" si="504"/>
        <v>0</v>
      </c>
      <c r="FT227" s="172">
        <f>(A!C228-xx!FR227)*xx!FQ227</f>
        <v>0</v>
      </c>
      <c r="FU227" s="51"/>
      <c r="FV227" s="6">
        <f t="shared" si="505"/>
        <v>6.91</v>
      </c>
      <c r="FW227" s="5">
        <f t="shared" si="506"/>
        <v>0</v>
      </c>
      <c r="FX227" s="5">
        <f>(A!C228-xx!FV227)*xx!FU227</f>
        <v>0</v>
      </c>
      <c r="FY227" s="5" t="str">
        <f t="shared" si="507"/>
        <v>Creme Ricota Tirolez 200g</v>
      </c>
      <c r="FZ227" s="51"/>
      <c r="GA227" s="6">
        <f t="shared" si="508"/>
        <v>6.91</v>
      </c>
      <c r="GB227" s="5">
        <f t="shared" si="509"/>
        <v>0</v>
      </c>
      <c r="GC227" s="172">
        <f>(A!C228-xx!GA227)*xx!FZ227</f>
        <v>0</v>
      </c>
      <c r="GD227" s="51"/>
      <c r="GE227" s="6">
        <f t="shared" si="510"/>
        <v>6.91</v>
      </c>
      <c r="GF227" s="5">
        <f t="shared" si="511"/>
        <v>0</v>
      </c>
      <c r="GG227" s="5">
        <f>(A!C228-xx!GE227)*xx!GD227</f>
        <v>0</v>
      </c>
      <c r="GH227" s="5" t="str">
        <f t="shared" si="512"/>
        <v>Creme Ricota Tirolez 200g</v>
      </c>
      <c r="GI227" s="51"/>
      <c r="GJ227" s="6">
        <f t="shared" si="513"/>
        <v>6.91</v>
      </c>
      <c r="GK227" s="5">
        <f t="shared" si="514"/>
        <v>0</v>
      </c>
      <c r="GL227" s="172">
        <f>(A!C228-xx!GJ227)*xx!GI227</f>
        <v>0</v>
      </c>
      <c r="GM227" s="51"/>
      <c r="GN227" s="6">
        <f t="shared" si="515"/>
        <v>6.91</v>
      </c>
      <c r="GO227" s="5">
        <f t="shared" si="516"/>
        <v>0</v>
      </c>
      <c r="GP227" s="5">
        <f>(A!C228-xx!GN227)*xx!GM227</f>
        <v>0</v>
      </c>
      <c r="GQ227" s="5" t="str">
        <f t="shared" si="517"/>
        <v>Creme Ricota Tirolez 200g</v>
      </c>
      <c r="GR227" s="51"/>
      <c r="GS227" s="6">
        <f t="shared" si="518"/>
        <v>6.91</v>
      </c>
      <c r="GT227" s="5">
        <f t="shared" si="519"/>
        <v>0</v>
      </c>
      <c r="GU227" s="172">
        <f>(A!C228-xx!GS227)*xx!GR227</f>
        <v>0</v>
      </c>
      <c r="GV227" s="51"/>
      <c r="GW227" s="6">
        <f t="shared" si="520"/>
        <v>6.91</v>
      </c>
      <c r="GX227" s="5">
        <f t="shared" si="521"/>
        <v>0</v>
      </c>
      <c r="GY227" s="5">
        <f>(A!C228-xx!GW227)*xx!GV227</f>
        <v>0</v>
      </c>
      <c r="GZ227" s="5" t="str">
        <f t="shared" si="522"/>
        <v>Creme Ricota Tirolez 200g</v>
      </c>
      <c r="HA227" s="51"/>
      <c r="HB227" s="6">
        <f t="shared" si="523"/>
        <v>6.91</v>
      </c>
      <c r="HC227" s="5">
        <f t="shared" si="524"/>
        <v>0</v>
      </c>
      <c r="HD227" s="172">
        <f>(A!C228-xx!HB227)*xx!HA227</f>
        <v>0</v>
      </c>
      <c r="HE227" s="51"/>
      <c r="HF227" s="6">
        <f t="shared" si="525"/>
        <v>6.91</v>
      </c>
      <c r="HG227" s="5">
        <f t="shared" si="526"/>
        <v>0</v>
      </c>
      <c r="HH227" s="5">
        <f>(A!C228-xx!HF227)*xx!HE227</f>
        <v>0</v>
      </c>
      <c r="HI227" s="5" t="str">
        <f t="shared" si="527"/>
        <v>Creme Ricota Tirolez 200g</v>
      </c>
      <c r="HJ227" s="51"/>
      <c r="HK227" s="6">
        <f t="shared" si="528"/>
        <v>6.91</v>
      </c>
      <c r="HL227" s="5">
        <f t="shared" si="529"/>
        <v>0</v>
      </c>
      <c r="HM227" s="172">
        <f>(A!C228-xx!HK227)*xx!HJ227</f>
        <v>0</v>
      </c>
      <c r="HN227" s="51"/>
      <c r="HO227" s="6">
        <f t="shared" si="530"/>
        <v>6.91</v>
      </c>
      <c r="HP227" s="5">
        <f t="shared" si="531"/>
        <v>0</v>
      </c>
      <c r="HQ227" s="5">
        <f>-(A!C228-xx!HO227)*xx!HN227</f>
        <v>0</v>
      </c>
      <c r="HR227" s="5" t="str">
        <f t="shared" si="532"/>
        <v>Creme Ricota Tirolez 200g</v>
      </c>
      <c r="HS227" s="51"/>
      <c r="HT227" s="6">
        <f t="shared" si="533"/>
        <v>6.91</v>
      </c>
      <c r="HU227" s="5">
        <f t="shared" si="534"/>
        <v>0</v>
      </c>
      <c r="HV227" s="172">
        <f>(A!C228-xx!HT227)*xx!HS227</f>
        <v>0</v>
      </c>
      <c r="HW227" s="51"/>
      <c r="HX227" s="6">
        <f>A!C228</f>
        <v>6.91</v>
      </c>
      <c r="HY227" s="5">
        <f t="shared" si="535"/>
        <v>0</v>
      </c>
      <c r="HZ227" s="5">
        <f>(A!C228-xx!HX227)*xx!HW227</f>
        <v>0</v>
      </c>
      <c r="IA227" s="5" t="str">
        <f>A!B228</f>
        <v>Creme Ricota Tirolez 200g</v>
      </c>
      <c r="IB227" s="5">
        <f t="shared" si="536"/>
        <v>0</v>
      </c>
      <c r="IC227" s="21">
        <f t="shared" si="537"/>
        <v>0</v>
      </c>
      <c r="ID227" s="21" t="e">
        <f>A!#REF!</f>
        <v>#REF!</v>
      </c>
      <c r="IE227" s="21" t="e">
        <f>NF!IS227</f>
        <v>#DIV/0!</v>
      </c>
      <c r="IF227" s="26" t="e">
        <f t="shared" si="538"/>
        <v>#REF!</v>
      </c>
      <c r="IG227" s="6" t="e">
        <f t="shared" si="539"/>
        <v>#REF!</v>
      </c>
      <c r="IH227" s="34" t="e">
        <f t="shared" si="540"/>
        <v>#REF!</v>
      </c>
      <c r="II227" s="174" t="e">
        <f>IB227+A!#REF!+NF!IQ227</f>
        <v>#REF!</v>
      </c>
      <c r="IJ227" s="175" t="e">
        <f>IC227+A!#REF!+NF!IR227</f>
        <v>#REF!</v>
      </c>
      <c r="IK227" s="175" t="e">
        <f>II227*A!C228</f>
        <v>#REF!</v>
      </c>
      <c r="IL227" s="175" t="e">
        <f t="shared" si="408"/>
        <v>#REF!</v>
      </c>
      <c r="IM227" s="81" t="e">
        <f t="shared" si="541"/>
        <v>#REF!</v>
      </c>
      <c r="IN227" s="57" t="str">
        <f t="shared" si="542"/>
        <v>Creme Ricota Tirolez 200g</v>
      </c>
      <c r="IO227" s="57" t="e">
        <f>IF227/A!C228</f>
        <v>#REF!</v>
      </c>
      <c r="IP227" s="66"/>
      <c r="IQ227" s="57" t="e">
        <f t="shared" si="543"/>
        <v>#REF!</v>
      </c>
      <c r="IR227" s="11" t="e">
        <f>IF227-#REF!</f>
        <v>#REF!</v>
      </c>
    </row>
    <row r="228" spans="1:252" x14ac:dyDescent="0.2">
      <c r="A228" s="19" t="str">
        <f>A!B229</f>
        <v>Doce Bananinha 30x35g</v>
      </c>
      <c r="B228" s="63"/>
      <c r="C228" s="31">
        <f>A!C229</f>
        <v>6.91</v>
      </c>
      <c r="D228" s="14">
        <f t="shared" si="409"/>
        <v>0</v>
      </c>
      <c r="E228" s="169">
        <f>(A!C229-xx!C228)*xx!B228</f>
        <v>0</v>
      </c>
      <c r="F228" s="63"/>
      <c r="G228" s="22">
        <f t="shared" si="410"/>
        <v>6.91</v>
      </c>
      <c r="H228" s="1">
        <f t="shared" si="411"/>
        <v>0</v>
      </c>
      <c r="I228" s="1">
        <f>(A!C229-xx!G228)*xx!F228</f>
        <v>0</v>
      </c>
      <c r="J228" s="1" t="str">
        <f t="shared" si="412"/>
        <v>Doce Bananinha 30x35g</v>
      </c>
      <c r="K228" s="63"/>
      <c r="L228" s="2">
        <f t="shared" si="413"/>
        <v>6.91</v>
      </c>
      <c r="M228" s="1">
        <f t="shared" si="414"/>
        <v>0</v>
      </c>
      <c r="N228" s="64">
        <f>(A!C229-xx!L228)*xx!K228</f>
        <v>0</v>
      </c>
      <c r="O228" s="63"/>
      <c r="P228" s="2">
        <f t="shared" si="415"/>
        <v>6.91</v>
      </c>
      <c r="Q228" s="1">
        <f t="shared" si="416"/>
        <v>0</v>
      </c>
      <c r="R228" s="14">
        <f>(A!C229-xx!P228)*xx!O228</f>
        <v>0</v>
      </c>
      <c r="S228" s="14" t="str">
        <f t="shared" si="417"/>
        <v>Doce Bananinha 30x35g</v>
      </c>
      <c r="T228" s="63"/>
      <c r="U228" s="22">
        <f t="shared" si="418"/>
        <v>6.91</v>
      </c>
      <c r="V228" s="1">
        <f t="shared" si="419"/>
        <v>0</v>
      </c>
      <c r="W228" s="64">
        <f>(A!C229-xx!U228)*xx!T228</f>
        <v>0</v>
      </c>
      <c r="X228" s="63"/>
      <c r="Y228" s="2">
        <f t="shared" si="420"/>
        <v>6.91</v>
      </c>
      <c r="Z228" s="1">
        <f t="shared" si="421"/>
        <v>0</v>
      </c>
      <c r="AA228" s="1">
        <f>(A!C229-xx!Y228)*xx!X228</f>
        <v>0</v>
      </c>
      <c r="AB228" s="1" t="str">
        <f t="shared" si="422"/>
        <v>Doce Bananinha 30x35g</v>
      </c>
      <c r="AC228" s="63"/>
      <c r="AD228" s="2">
        <f t="shared" si="423"/>
        <v>6.91</v>
      </c>
      <c r="AE228" s="1">
        <f t="shared" si="424"/>
        <v>0</v>
      </c>
      <c r="AF228" s="64">
        <f>(A!C229-xx!AD228)*xx!AC228</f>
        <v>0</v>
      </c>
      <c r="AG228" s="63"/>
      <c r="AH228" s="2">
        <f t="shared" si="425"/>
        <v>6.91</v>
      </c>
      <c r="AI228" s="1">
        <f t="shared" si="426"/>
        <v>0</v>
      </c>
      <c r="AJ228" s="1">
        <f>(A!C229-xx!AH228)*xx!AG228</f>
        <v>0</v>
      </c>
      <c r="AK228" s="1" t="str">
        <f t="shared" si="427"/>
        <v>Doce Bananinha 30x35g</v>
      </c>
      <c r="AL228" s="63"/>
      <c r="AM228" s="2">
        <f t="shared" si="428"/>
        <v>6.91</v>
      </c>
      <c r="AN228" s="1">
        <f t="shared" si="429"/>
        <v>0</v>
      </c>
      <c r="AO228" s="64">
        <f>(A!C229-xx!AM228)*xx!AL228</f>
        <v>0</v>
      </c>
      <c r="AP228" s="63"/>
      <c r="AQ228" s="2">
        <f t="shared" si="430"/>
        <v>6.91</v>
      </c>
      <c r="AR228" s="1">
        <f t="shared" si="431"/>
        <v>0</v>
      </c>
      <c r="AS228" s="1">
        <f>(A!C229-xx!AQ228)*xx!AP228</f>
        <v>0</v>
      </c>
      <c r="AT228" s="1" t="str">
        <f t="shared" si="432"/>
        <v>Doce Bananinha 30x35g</v>
      </c>
      <c r="AU228" s="63"/>
      <c r="AV228" s="2">
        <f t="shared" si="433"/>
        <v>6.91</v>
      </c>
      <c r="AW228" s="1">
        <f t="shared" si="434"/>
        <v>0</v>
      </c>
      <c r="AX228" s="64">
        <f>(A!C229-xx!AV228)*xx!AU228</f>
        <v>0</v>
      </c>
      <c r="AY228" s="63"/>
      <c r="AZ228" s="2">
        <f t="shared" si="435"/>
        <v>6.91</v>
      </c>
      <c r="BA228" s="1">
        <f t="shared" si="436"/>
        <v>0</v>
      </c>
      <c r="BB228" s="1">
        <f>(A!E229-xx!AZ228)*xx!AY228</f>
        <v>0</v>
      </c>
      <c r="BC228" s="1" t="str">
        <f t="shared" si="437"/>
        <v>Doce Bananinha 30x35g</v>
      </c>
      <c r="BD228" s="63"/>
      <c r="BE228" s="2">
        <f t="shared" si="438"/>
        <v>6.91</v>
      </c>
      <c r="BF228" s="1">
        <f t="shared" si="439"/>
        <v>0</v>
      </c>
      <c r="BG228" s="64">
        <f>(A!C229-xx!BE228)*xx!BD228</f>
        <v>0</v>
      </c>
      <c r="BH228" s="63"/>
      <c r="BI228" s="2">
        <f t="shared" si="440"/>
        <v>6.91</v>
      </c>
      <c r="BJ228" s="1">
        <f t="shared" si="441"/>
        <v>0</v>
      </c>
      <c r="BK228" s="1">
        <f>(A!C229-xx!BI228)*xx!BH228</f>
        <v>0</v>
      </c>
      <c r="BL228" s="1" t="str">
        <f t="shared" si="442"/>
        <v>Doce Bananinha 30x35g</v>
      </c>
      <c r="BM228" s="63"/>
      <c r="BN228" s="2">
        <f t="shared" si="443"/>
        <v>6.91</v>
      </c>
      <c r="BO228" s="1">
        <f t="shared" si="444"/>
        <v>0</v>
      </c>
      <c r="BP228" s="64">
        <f>(A!C229-xx!BN228)*xx!BM228</f>
        <v>0</v>
      </c>
      <c r="BQ228" s="63"/>
      <c r="BR228" s="2">
        <f t="shared" si="445"/>
        <v>6.91</v>
      </c>
      <c r="BS228" s="1">
        <f t="shared" si="446"/>
        <v>0</v>
      </c>
      <c r="BT228" s="1">
        <f>(A!C229-xx!BR228)*xx!BQ228</f>
        <v>0</v>
      </c>
      <c r="BU228" s="1" t="str">
        <f t="shared" si="447"/>
        <v>Doce Bananinha 30x35g</v>
      </c>
      <c r="BV228" s="63"/>
      <c r="BW228" s="2">
        <f t="shared" si="448"/>
        <v>6.91</v>
      </c>
      <c r="BX228" s="1">
        <f t="shared" si="449"/>
        <v>0</v>
      </c>
      <c r="BY228" s="64">
        <f>(A!C229-xx!BW228)*xx!BV228</f>
        <v>0</v>
      </c>
      <c r="BZ228" s="63"/>
      <c r="CA228" s="2">
        <f t="shared" si="450"/>
        <v>6.91</v>
      </c>
      <c r="CB228" s="1">
        <f t="shared" si="451"/>
        <v>0</v>
      </c>
      <c r="CC228" s="1">
        <f>(A!C229-xx!CA228)*xx!BZ228</f>
        <v>0</v>
      </c>
      <c r="CD228" s="1" t="str">
        <f t="shared" si="452"/>
        <v>Doce Bananinha 30x35g</v>
      </c>
      <c r="CE228" s="63"/>
      <c r="CF228" s="2">
        <f t="shared" si="453"/>
        <v>6.91</v>
      </c>
      <c r="CG228" s="1">
        <f t="shared" si="454"/>
        <v>0</v>
      </c>
      <c r="CH228" s="64">
        <f>(A!C229-xx!CF228)*xx!CE228</f>
        <v>0</v>
      </c>
      <c r="CI228" s="63"/>
      <c r="CJ228" s="2">
        <f t="shared" si="455"/>
        <v>6.91</v>
      </c>
      <c r="CK228" s="1">
        <f t="shared" si="456"/>
        <v>0</v>
      </c>
      <c r="CL228" s="1">
        <f>(A!C229-xx!CJ228)*xx!CI228</f>
        <v>0</v>
      </c>
      <c r="CM228" s="1" t="str">
        <f t="shared" si="457"/>
        <v>Doce Bananinha 30x35g</v>
      </c>
      <c r="CN228" s="63"/>
      <c r="CO228" s="2">
        <f t="shared" si="458"/>
        <v>6.91</v>
      </c>
      <c r="CP228" s="1">
        <f t="shared" si="459"/>
        <v>0</v>
      </c>
      <c r="CQ228" s="64">
        <f>(A!C229-xx!CO228)*xx!CN228</f>
        <v>0</v>
      </c>
      <c r="CR228" s="63"/>
      <c r="CS228" s="2">
        <f t="shared" si="460"/>
        <v>6.91</v>
      </c>
      <c r="CT228" s="1">
        <f t="shared" si="461"/>
        <v>0</v>
      </c>
      <c r="CU228" s="1">
        <f>(A!C229-xx!CS228)*xx!CR228</f>
        <v>0</v>
      </c>
      <c r="CV228" s="1" t="str">
        <f t="shared" si="462"/>
        <v>Doce Bananinha 30x35g</v>
      </c>
      <c r="CW228" s="63"/>
      <c r="CX228" s="2">
        <f t="shared" si="463"/>
        <v>6.91</v>
      </c>
      <c r="CY228" s="1">
        <f t="shared" si="464"/>
        <v>0</v>
      </c>
      <c r="CZ228" s="64">
        <f>(A!C229-xx!CX228)*xx!CW228</f>
        <v>0</v>
      </c>
      <c r="DA228" s="63"/>
      <c r="DB228" s="2">
        <f t="shared" si="465"/>
        <v>6.91</v>
      </c>
      <c r="DC228" s="1">
        <f t="shared" si="466"/>
        <v>0</v>
      </c>
      <c r="DD228" s="1">
        <f>(A!C229-xx!DB228)*xx!DA228</f>
        <v>0</v>
      </c>
      <c r="DE228" s="1" t="str">
        <f t="shared" si="467"/>
        <v>Doce Bananinha 30x35g</v>
      </c>
      <c r="DF228" s="63"/>
      <c r="DG228" s="2">
        <f t="shared" si="468"/>
        <v>6.91</v>
      </c>
      <c r="DH228" s="1">
        <f t="shared" si="469"/>
        <v>0</v>
      </c>
      <c r="DI228" s="64">
        <f>(A!C229-xx!DG228)*xx!DF228</f>
        <v>0</v>
      </c>
      <c r="DJ228" s="63"/>
      <c r="DK228" s="2">
        <f t="shared" si="470"/>
        <v>6.91</v>
      </c>
      <c r="DL228" s="1">
        <f t="shared" si="471"/>
        <v>0</v>
      </c>
      <c r="DM228" s="1">
        <f>(A!C229-xx!DK228)*xx!DJ228</f>
        <v>0</v>
      </c>
      <c r="DN228" s="1" t="str">
        <f t="shared" si="472"/>
        <v>Doce Bananinha 30x35g</v>
      </c>
      <c r="DO228" s="63"/>
      <c r="DP228" s="2">
        <f t="shared" si="473"/>
        <v>6.91</v>
      </c>
      <c r="DQ228" s="1">
        <f t="shared" si="474"/>
        <v>0</v>
      </c>
      <c r="DR228" s="64">
        <f>(A!C229-xx!DP228)*xx!DO228</f>
        <v>0</v>
      </c>
      <c r="DS228" s="63"/>
      <c r="DT228" s="2">
        <f t="shared" si="475"/>
        <v>6.91</v>
      </c>
      <c r="DU228" s="1">
        <f t="shared" si="476"/>
        <v>0</v>
      </c>
      <c r="DV228" s="1">
        <f>(A!C229-xx!DT228)*xx!DS228</f>
        <v>0</v>
      </c>
      <c r="DW228" s="1" t="str">
        <f t="shared" si="477"/>
        <v>Doce Bananinha 30x35g</v>
      </c>
      <c r="DX228" s="63"/>
      <c r="DY228" s="2">
        <f t="shared" si="478"/>
        <v>6.91</v>
      </c>
      <c r="DZ228" s="1">
        <f t="shared" si="479"/>
        <v>0</v>
      </c>
      <c r="EA228" s="64">
        <f>(A!C229-xx!DY228)*xx!DX228</f>
        <v>0</v>
      </c>
      <c r="EB228" s="63"/>
      <c r="EC228" s="2">
        <f t="shared" si="480"/>
        <v>6.91</v>
      </c>
      <c r="ED228" s="1">
        <f t="shared" si="481"/>
        <v>0</v>
      </c>
      <c r="EE228" s="1">
        <f>(A!C229-xx!EC228)*xx!EB228</f>
        <v>0</v>
      </c>
      <c r="EF228" s="1" t="str">
        <f t="shared" si="482"/>
        <v>Doce Bananinha 30x35g</v>
      </c>
      <c r="EG228" s="63"/>
      <c r="EH228" s="2">
        <f t="shared" si="483"/>
        <v>6.91</v>
      </c>
      <c r="EI228" s="1">
        <f t="shared" si="484"/>
        <v>0</v>
      </c>
      <c r="EJ228" s="64">
        <f>(A!C229-xx!EH228)*xx!EG228</f>
        <v>0</v>
      </c>
      <c r="EK228" s="63"/>
      <c r="EL228" s="2">
        <f t="shared" si="485"/>
        <v>6.91</v>
      </c>
      <c r="EM228" s="1">
        <f t="shared" si="486"/>
        <v>0</v>
      </c>
      <c r="EN228" s="1">
        <f>(A!C229-xx!EL228)*xx!EK228</f>
        <v>0</v>
      </c>
      <c r="EO228" s="1" t="str">
        <f t="shared" si="487"/>
        <v>Doce Bananinha 30x35g</v>
      </c>
      <c r="EP228" s="63"/>
      <c r="EQ228" s="2">
        <f t="shared" si="488"/>
        <v>6.91</v>
      </c>
      <c r="ER228" s="1">
        <f t="shared" si="489"/>
        <v>0</v>
      </c>
      <c r="ES228" s="64">
        <f>(A!C229-xx!EQ228)*xx!EP228</f>
        <v>0</v>
      </c>
      <c r="ET228" s="63"/>
      <c r="EU228" s="2">
        <f t="shared" si="490"/>
        <v>6.91</v>
      </c>
      <c r="EV228" s="1">
        <f t="shared" si="491"/>
        <v>0</v>
      </c>
      <c r="EW228" s="1">
        <f>(A!C229-xx!EU228)*xx!ET228</f>
        <v>0</v>
      </c>
      <c r="EX228" s="1" t="str">
        <f t="shared" si="492"/>
        <v>Doce Bananinha 30x35g</v>
      </c>
      <c r="EY228" s="63"/>
      <c r="EZ228" s="2">
        <f t="shared" si="493"/>
        <v>6.91</v>
      </c>
      <c r="FA228" s="1">
        <f t="shared" si="494"/>
        <v>0</v>
      </c>
      <c r="FB228" s="64">
        <f>(A!C229-xx!EZ228)*xx!EY228</f>
        <v>0</v>
      </c>
      <c r="FC228" s="63"/>
      <c r="FD228" s="2">
        <f t="shared" si="495"/>
        <v>6.91</v>
      </c>
      <c r="FE228" s="1">
        <f t="shared" si="496"/>
        <v>0</v>
      </c>
      <c r="FF228" s="1">
        <f>(A!C229-xx!FD228)*xx!FC228</f>
        <v>0</v>
      </c>
      <c r="FG228" s="1" t="str">
        <f t="shared" si="497"/>
        <v>Doce Bananinha 30x35g</v>
      </c>
      <c r="FH228" s="63"/>
      <c r="FI228" s="2">
        <f t="shared" si="498"/>
        <v>6.91</v>
      </c>
      <c r="FJ228" s="1">
        <f t="shared" si="499"/>
        <v>0</v>
      </c>
      <c r="FK228" s="64">
        <f>(A!C229-xx!FI228)*xx!FH228</f>
        <v>0</v>
      </c>
      <c r="FL228" s="63"/>
      <c r="FM228" s="2">
        <f t="shared" si="500"/>
        <v>6.91</v>
      </c>
      <c r="FN228" s="1">
        <f t="shared" si="501"/>
        <v>0</v>
      </c>
      <c r="FO228" s="1">
        <f>(A!C229-xx!FM228)*xx!FL228</f>
        <v>0</v>
      </c>
      <c r="FP228" s="1" t="str">
        <f t="shared" si="502"/>
        <v>Doce Bananinha 30x35g</v>
      </c>
      <c r="FQ228" s="63"/>
      <c r="FR228" s="2">
        <f t="shared" si="503"/>
        <v>6.91</v>
      </c>
      <c r="FS228" s="1">
        <f t="shared" si="504"/>
        <v>0</v>
      </c>
      <c r="FT228" s="64">
        <f>(A!C229-xx!FR228)*xx!FQ228</f>
        <v>0</v>
      </c>
      <c r="FU228" s="63"/>
      <c r="FV228" s="2">
        <f t="shared" si="505"/>
        <v>6.91</v>
      </c>
      <c r="FW228" s="1">
        <f t="shared" si="506"/>
        <v>0</v>
      </c>
      <c r="FX228" s="1">
        <f>(A!C229-xx!FV228)*xx!FU228</f>
        <v>0</v>
      </c>
      <c r="FY228" s="1" t="str">
        <f t="shared" si="507"/>
        <v>Doce Bananinha 30x35g</v>
      </c>
      <c r="FZ228" s="63"/>
      <c r="GA228" s="2">
        <f t="shared" si="508"/>
        <v>6.91</v>
      </c>
      <c r="GB228" s="1">
        <f t="shared" si="509"/>
        <v>0</v>
      </c>
      <c r="GC228" s="64">
        <f>(A!C229-xx!GA228)*xx!FZ228</f>
        <v>0</v>
      </c>
      <c r="GD228" s="63"/>
      <c r="GE228" s="2">
        <f t="shared" si="510"/>
        <v>6.91</v>
      </c>
      <c r="GF228" s="1">
        <f t="shared" si="511"/>
        <v>0</v>
      </c>
      <c r="GG228" s="1">
        <f>(A!C229-xx!GE228)*xx!GD228</f>
        <v>0</v>
      </c>
      <c r="GH228" s="1" t="str">
        <f t="shared" si="512"/>
        <v>Doce Bananinha 30x35g</v>
      </c>
      <c r="GI228" s="63"/>
      <c r="GJ228" s="2">
        <f t="shared" si="513"/>
        <v>6.91</v>
      </c>
      <c r="GK228" s="1">
        <f t="shared" si="514"/>
        <v>0</v>
      </c>
      <c r="GL228" s="64">
        <f>(A!C229-xx!GJ228)*xx!GI228</f>
        <v>0</v>
      </c>
      <c r="GM228" s="63"/>
      <c r="GN228" s="2">
        <f t="shared" si="515"/>
        <v>6.91</v>
      </c>
      <c r="GO228" s="1">
        <f t="shared" si="516"/>
        <v>0</v>
      </c>
      <c r="GP228" s="1">
        <f>(A!C229-xx!GN228)*xx!GM228</f>
        <v>0</v>
      </c>
      <c r="GQ228" s="1" t="str">
        <f t="shared" si="517"/>
        <v>Doce Bananinha 30x35g</v>
      </c>
      <c r="GR228" s="63"/>
      <c r="GS228" s="2">
        <f t="shared" si="518"/>
        <v>6.91</v>
      </c>
      <c r="GT228" s="1">
        <f t="shared" si="519"/>
        <v>0</v>
      </c>
      <c r="GU228" s="64">
        <f>(A!C229-xx!GS228)*xx!GR228</f>
        <v>0</v>
      </c>
      <c r="GV228" s="63"/>
      <c r="GW228" s="2">
        <f t="shared" si="520"/>
        <v>6.91</v>
      </c>
      <c r="GX228" s="1">
        <f t="shared" si="521"/>
        <v>0</v>
      </c>
      <c r="GY228" s="1">
        <f>(A!C229-xx!GW228)*xx!GV228</f>
        <v>0</v>
      </c>
      <c r="GZ228" s="1" t="str">
        <f t="shared" si="522"/>
        <v>Doce Bananinha 30x35g</v>
      </c>
      <c r="HA228" s="63"/>
      <c r="HB228" s="2">
        <f t="shared" si="523"/>
        <v>6.91</v>
      </c>
      <c r="HC228" s="1">
        <f t="shared" si="524"/>
        <v>0</v>
      </c>
      <c r="HD228" s="64">
        <f>(A!C229-xx!HB228)*xx!HA228</f>
        <v>0</v>
      </c>
      <c r="HE228" s="63"/>
      <c r="HF228" s="2">
        <f t="shared" si="525"/>
        <v>6.91</v>
      </c>
      <c r="HG228" s="1">
        <f t="shared" si="526"/>
        <v>0</v>
      </c>
      <c r="HH228" s="1">
        <f>(A!C229-xx!HF228)*xx!HE228</f>
        <v>0</v>
      </c>
      <c r="HI228" s="1" t="str">
        <f t="shared" si="527"/>
        <v>Doce Bananinha 30x35g</v>
      </c>
      <c r="HJ228" s="63"/>
      <c r="HK228" s="2">
        <f t="shared" si="528"/>
        <v>6.91</v>
      </c>
      <c r="HL228" s="1">
        <f t="shared" si="529"/>
        <v>0</v>
      </c>
      <c r="HM228" s="64">
        <f>(A!C229-xx!HK228)*xx!HJ228</f>
        <v>0</v>
      </c>
      <c r="HN228" s="63"/>
      <c r="HO228" s="2">
        <f t="shared" si="530"/>
        <v>6.91</v>
      </c>
      <c r="HP228" s="1">
        <f t="shared" si="531"/>
        <v>0</v>
      </c>
      <c r="HQ228" s="1">
        <f>-(A!C229-xx!HO228)*xx!HN228</f>
        <v>0</v>
      </c>
      <c r="HR228" s="1" t="str">
        <f t="shared" si="532"/>
        <v>Doce Bananinha 30x35g</v>
      </c>
      <c r="HS228" s="63"/>
      <c r="HT228" s="2">
        <f t="shared" si="533"/>
        <v>6.91</v>
      </c>
      <c r="HU228" s="1">
        <f t="shared" si="534"/>
        <v>0</v>
      </c>
      <c r="HV228" s="64">
        <f>(A!C229-xx!HT228)*xx!HS228</f>
        <v>0</v>
      </c>
      <c r="HW228" s="63"/>
      <c r="HX228" s="2">
        <f>A!C229</f>
        <v>6.91</v>
      </c>
      <c r="HY228" s="1">
        <f t="shared" si="535"/>
        <v>0</v>
      </c>
      <c r="HZ228" s="1">
        <f>(A!C229-xx!HX228)*xx!HW228</f>
        <v>0</v>
      </c>
      <c r="IA228" s="1" t="str">
        <f>A!B229</f>
        <v>Doce Bananinha 30x35g</v>
      </c>
      <c r="IB228" s="1">
        <f t="shared" si="536"/>
        <v>0</v>
      </c>
      <c r="IC228" s="14">
        <f t="shared" si="537"/>
        <v>0</v>
      </c>
      <c r="ID228" s="14" t="e">
        <f>A!#REF!</f>
        <v>#REF!</v>
      </c>
      <c r="IE228" s="14" t="e">
        <f>NF!IS228</f>
        <v>#DIV/0!</v>
      </c>
      <c r="IF228" s="26" t="e">
        <f t="shared" si="538"/>
        <v>#REF!</v>
      </c>
      <c r="IG228" s="2" t="e">
        <f t="shared" si="539"/>
        <v>#REF!</v>
      </c>
      <c r="IH228" s="170" t="e">
        <f t="shared" si="540"/>
        <v>#REF!</v>
      </c>
      <c r="II228" s="174" t="e">
        <f>IB228+A!#REF!+NF!IQ228</f>
        <v>#REF!</v>
      </c>
      <c r="IJ228" s="175" t="e">
        <f>IC228+A!#REF!+NF!IR228</f>
        <v>#REF!</v>
      </c>
      <c r="IK228" s="175" t="e">
        <f>II228*A!C229</f>
        <v>#REF!</v>
      </c>
      <c r="IL228" s="175" t="e">
        <f t="shared" si="408"/>
        <v>#REF!</v>
      </c>
      <c r="IM228" s="81" t="e">
        <f t="shared" si="541"/>
        <v>#REF!</v>
      </c>
      <c r="IN228" s="84" t="str">
        <f t="shared" si="542"/>
        <v>Doce Bananinha 30x35g</v>
      </c>
      <c r="IO228" s="84" t="e">
        <f>IF228/A!C229</f>
        <v>#REF!</v>
      </c>
      <c r="IP228" s="72"/>
      <c r="IQ228" s="84" t="e">
        <f t="shared" si="543"/>
        <v>#REF!</v>
      </c>
      <c r="IR228" s="85" t="e">
        <f>IF228-#REF!</f>
        <v>#REF!</v>
      </c>
    </row>
    <row r="229" spans="1:252" x14ac:dyDescent="0.2">
      <c r="A229" s="20" t="str">
        <f>A!B230</f>
        <v>Doce Bananinha Zero Açucar 30x35g</v>
      </c>
      <c r="B229" s="51"/>
      <c r="C229" s="65">
        <v>2.58</v>
      </c>
      <c r="D229" s="21">
        <f t="shared" si="409"/>
        <v>0</v>
      </c>
      <c r="E229" s="171">
        <f>(A!C230-xx!C229)*xx!B229</f>
        <v>0</v>
      </c>
      <c r="F229" s="51"/>
      <c r="G229" s="32">
        <f t="shared" si="410"/>
        <v>2.58</v>
      </c>
      <c r="H229" s="5">
        <f t="shared" si="411"/>
        <v>0</v>
      </c>
      <c r="I229" s="5">
        <f>(A!C230-xx!G229)*xx!F229</f>
        <v>0</v>
      </c>
      <c r="J229" s="5" t="str">
        <f t="shared" si="412"/>
        <v>Doce Bananinha Zero Açucar 30x35g</v>
      </c>
      <c r="K229" s="51"/>
      <c r="L229" s="6">
        <f t="shared" si="413"/>
        <v>2.58</v>
      </c>
      <c r="M229" s="5">
        <f t="shared" si="414"/>
        <v>0</v>
      </c>
      <c r="N229" s="172">
        <f>(A!C230-xx!L229)*xx!K229</f>
        <v>0</v>
      </c>
      <c r="O229" s="51"/>
      <c r="P229" s="6">
        <f t="shared" si="415"/>
        <v>2.58</v>
      </c>
      <c r="Q229" s="5">
        <f t="shared" si="416"/>
        <v>0</v>
      </c>
      <c r="R229" s="21">
        <f>(A!C230-xx!P229)*xx!O229</f>
        <v>0</v>
      </c>
      <c r="S229" s="21" t="str">
        <f t="shared" si="417"/>
        <v>Doce Bananinha Zero Açucar 30x35g</v>
      </c>
      <c r="T229" s="51"/>
      <c r="U229" s="32">
        <f t="shared" si="418"/>
        <v>2.58</v>
      </c>
      <c r="V229" s="5">
        <f t="shared" si="419"/>
        <v>0</v>
      </c>
      <c r="W229" s="172">
        <f>(A!C230-xx!U229)*xx!T229</f>
        <v>0</v>
      </c>
      <c r="X229" s="51"/>
      <c r="Y229" s="6">
        <f t="shared" si="420"/>
        <v>2.58</v>
      </c>
      <c r="Z229" s="5">
        <f t="shared" si="421"/>
        <v>0</v>
      </c>
      <c r="AA229" s="5">
        <f>(A!C230-xx!Y229)*xx!X229</f>
        <v>0</v>
      </c>
      <c r="AB229" s="5" t="str">
        <f t="shared" si="422"/>
        <v>Doce Bananinha Zero Açucar 30x35g</v>
      </c>
      <c r="AC229" s="51"/>
      <c r="AD229" s="6">
        <f t="shared" si="423"/>
        <v>2.58</v>
      </c>
      <c r="AE229" s="5">
        <f t="shared" si="424"/>
        <v>0</v>
      </c>
      <c r="AF229" s="172">
        <f>(A!C230-xx!AD229)*xx!AC229</f>
        <v>0</v>
      </c>
      <c r="AG229" s="51"/>
      <c r="AH229" s="6">
        <f t="shared" si="425"/>
        <v>2.58</v>
      </c>
      <c r="AI229" s="5">
        <f t="shared" si="426"/>
        <v>0</v>
      </c>
      <c r="AJ229" s="5">
        <f>(A!C230-xx!AH229)*xx!AG229</f>
        <v>0</v>
      </c>
      <c r="AK229" s="5" t="str">
        <f t="shared" si="427"/>
        <v>Doce Bananinha Zero Açucar 30x35g</v>
      </c>
      <c r="AL229" s="51"/>
      <c r="AM229" s="6">
        <f t="shared" si="428"/>
        <v>2.58</v>
      </c>
      <c r="AN229" s="5">
        <f t="shared" si="429"/>
        <v>0</v>
      </c>
      <c r="AO229" s="172">
        <f>(A!C230-xx!AM229)*xx!AL229</f>
        <v>0</v>
      </c>
      <c r="AP229" s="51"/>
      <c r="AQ229" s="6">
        <f t="shared" si="430"/>
        <v>2.58</v>
      </c>
      <c r="AR229" s="5">
        <f t="shared" si="431"/>
        <v>0</v>
      </c>
      <c r="AS229" s="5">
        <f>(A!C230-xx!AQ229)*xx!AP229</f>
        <v>0</v>
      </c>
      <c r="AT229" s="5" t="str">
        <f t="shared" si="432"/>
        <v>Doce Bananinha Zero Açucar 30x35g</v>
      </c>
      <c r="AU229" s="51"/>
      <c r="AV229" s="6">
        <f t="shared" si="433"/>
        <v>2.58</v>
      </c>
      <c r="AW229" s="5">
        <f t="shared" si="434"/>
        <v>0</v>
      </c>
      <c r="AX229" s="172">
        <f>(A!C230-xx!AV229)*xx!AU229</f>
        <v>0</v>
      </c>
      <c r="AY229" s="51"/>
      <c r="AZ229" s="6">
        <f t="shared" si="435"/>
        <v>2.58</v>
      </c>
      <c r="BA229" s="5">
        <f t="shared" si="436"/>
        <v>0</v>
      </c>
      <c r="BB229" s="5">
        <f>(A!E230-xx!AZ229)*xx!AY229</f>
        <v>0</v>
      </c>
      <c r="BC229" s="5" t="str">
        <f t="shared" si="437"/>
        <v>Doce Bananinha Zero Açucar 30x35g</v>
      </c>
      <c r="BD229" s="51"/>
      <c r="BE229" s="6">
        <f t="shared" si="438"/>
        <v>2.58</v>
      </c>
      <c r="BF229" s="5">
        <f t="shared" si="439"/>
        <v>0</v>
      </c>
      <c r="BG229" s="172">
        <f>(A!C230-xx!BE229)*xx!BD229</f>
        <v>0</v>
      </c>
      <c r="BH229" s="51"/>
      <c r="BI229" s="6">
        <f t="shared" si="440"/>
        <v>2.58</v>
      </c>
      <c r="BJ229" s="5">
        <f t="shared" si="441"/>
        <v>0</v>
      </c>
      <c r="BK229" s="5">
        <f>(A!C230-xx!BI229)*xx!BH229</f>
        <v>0</v>
      </c>
      <c r="BL229" s="5" t="str">
        <f t="shared" si="442"/>
        <v>Doce Bananinha Zero Açucar 30x35g</v>
      </c>
      <c r="BM229" s="51"/>
      <c r="BN229" s="6">
        <f t="shared" si="443"/>
        <v>2.58</v>
      </c>
      <c r="BO229" s="5">
        <f t="shared" si="444"/>
        <v>0</v>
      </c>
      <c r="BP229" s="172">
        <f>(A!C230-xx!BN229)*xx!BM229</f>
        <v>0</v>
      </c>
      <c r="BQ229" s="51"/>
      <c r="BR229" s="6">
        <f t="shared" si="445"/>
        <v>2.58</v>
      </c>
      <c r="BS229" s="5">
        <f t="shared" si="446"/>
        <v>0</v>
      </c>
      <c r="BT229" s="5">
        <f>(A!C230-xx!BR229)*xx!BQ229</f>
        <v>0</v>
      </c>
      <c r="BU229" s="5" t="str">
        <f t="shared" si="447"/>
        <v>Doce Bananinha Zero Açucar 30x35g</v>
      </c>
      <c r="BV229" s="51"/>
      <c r="BW229" s="6">
        <f t="shared" si="448"/>
        <v>2.58</v>
      </c>
      <c r="BX229" s="5">
        <f t="shared" si="449"/>
        <v>0</v>
      </c>
      <c r="BY229" s="172">
        <f>(A!C230-xx!BW229)*xx!BV229</f>
        <v>0</v>
      </c>
      <c r="BZ229" s="51"/>
      <c r="CA229" s="6">
        <f t="shared" si="450"/>
        <v>2.58</v>
      </c>
      <c r="CB229" s="5">
        <f t="shared" si="451"/>
        <v>0</v>
      </c>
      <c r="CC229" s="5">
        <f>(A!C230-xx!CA229)*xx!BZ229</f>
        <v>0</v>
      </c>
      <c r="CD229" s="5" t="str">
        <f t="shared" si="452"/>
        <v>Doce Bananinha Zero Açucar 30x35g</v>
      </c>
      <c r="CE229" s="51"/>
      <c r="CF229" s="6">
        <f t="shared" si="453"/>
        <v>2.58</v>
      </c>
      <c r="CG229" s="5">
        <f t="shared" si="454"/>
        <v>0</v>
      </c>
      <c r="CH229" s="172">
        <f>(A!C230-xx!CF229)*xx!CE229</f>
        <v>0</v>
      </c>
      <c r="CI229" s="51"/>
      <c r="CJ229" s="6">
        <f t="shared" si="455"/>
        <v>2.58</v>
      </c>
      <c r="CK229" s="5">
        <f t="shared" si="456"/>
        <v>0</v>
      </c>
      <c r="CL229" s="5">
        <f>(A!C230-xx!CJ229)*xx!CI229</f>
        <v>0</v>
      </c>
      <c r="CM229" s="5" t="str">
        <f t="shared" si="457"/>
        <v>Doce Bananinha Zero Açucar 30x35g</v>
      </c>
      <c r="CN229" s="51"/>
      <c r="CO229" s="6">
        <f t="shared" si="458"/>
        <v>2.58</v>
      </c>
      <c r="CP229" s="5">
        <f t="shared" si="459"/>
        <v>0</v>
      </c>
      <c r="CQ229" s="172">
        <f>(A!C230-xx!CO229)*xx!CN229</f>
        <v>0</v>
      </c>
      <c r="CR229" s="51"/>
      <c r="CS229" s="6">
        <f t="shared" si="460"/>
        <v>2.58</v>
      </c>
      <c r="CT229" s="5">
        <f t="shared" si="461"/>
        <v>0</v>
      </c>
      <c r="CU229" s="5">
        <f>(A!C230-xx!CS229)*xx!CR229</f>
        <v>0</v>
      </c>
      <c r="CV229" s="5" t="str">
        <f t="shared" si="462"/>
        <v>Doce Bananinha Zero Açucar 30x35g</v>
      </c>
      <c r="CW229" s="51"/>
      <c r="CX229" s="6">
        <f t="shared" si="463"/>
        <v>2.58</v>
      </c>
      <c r="CY229" s="5">
        <f t="shared" si="464"/>
        <v>0</v>
      </c>
      <c r="CZ229" s="172">
        <f>(A!C230-xx!CX229)*xx!CW229</f>
        <v>0</v>
      </c>
      <c r="DA229" s="51"/>
      <c r="DB229" s="6">
        <f t="shared" si="465"/>
        <v>2.58</v>
      </c>
      <c r="DC229" s="5">
        <f t="shared" si="466"/>
        <v>0</v>
      </c>
      <c r="DD229" s="5">
        <f>(A!C230-xx!DB229)*xx!DA229</f>
        <v>0</v>
      </c>
      <c r="DE229" s="5" t="str">
        <f t="shared" si="467"/>
        <v>Doce Bananinha Zero Açucar 30x35g</v>
      </c>
      <c r="DF229" s="51"/>
      <c r="DG229" s="6">
        <f t="shared" si="468"/>
        <v>2.58</v>
      </c>
      <c r="DH229" s="5">
        <f t="shared" si="469"/>
        <v>0</v>
      </c>
      <c r="DI229" s="172">
        <f>(A!C230-xx!DG229)*xx!DF229</f>
        <v>0</v>
      </c>
      <c r="DJ229" s="51"/>
      <c r="DK229" s="6">
        <f t="shared" si="470"/>
        <v>2.58</v>
      </c>
      <c r="DL229" s="5">
        <f t="shared" si="471"/>
        <v>0</v>
      </c>
      <c r="DM229" s="5">
        <f>(A!C230-xx!DK229)*xx!DJ229</f>
        <v>0</v>
      </c>
      <c r="DN229" s="5" t="str">
        <f t="shared" si="472"/>
        <v>Doce Bananinha Zero Açucar 30x35g</v>
      </c>
      <c r="DO229" s="51"/>
      <c r="DP229" s="6">
        <f t="shared" si="473"/>
        <v>2.58</v>
      </c>
      <c r="DQ229" s="5">
        <f t="shared" si="474"/>
        <v>0</v>
      </c>
      <c r="DR229" s="172">
        <f>(A!C230-xx!DP229)*xx!DO229</f>
        <v>0</v>
      </c>
      <c r="DS229" s="51"/>
      <c r="DT229" s="6">
        <f t="shared" si="475"/>
        <v>2.58</v>
      </c>
      <c r="DU229" s="5">
        <f t="shared" si="476"/>
        <v>0</v>
      </c>
      <c r="DV229" s="5">
        <f>(A!C230-xx!DT229)*xx!DS229</f>
        <v>0</v>
      </c>
      <c r="DW229" s="5" t="str">
        <f t="shared" si="477"/>
        <v>Doce Bananinha Zero Açucar 30x35g</v>
      </c>
      <c r="DX229" s="51"/>
      <c r="DY229" s="6">
        <f t="shared" si="478"/>
        <v>2.58</v>
      </c>
      <c r="DZ229" s="5">
        <f t="shared" si="479"/>
        <v>0</v>
      </c>
      <c r="EA229" s="172">
        <f>(A!C230-xx!DY229)*xx!DX229</f>
        <v>0</v>
      </c>
      <c r="EB229" s="51"/>
      <c r="EC229" s="6">
        <f t="shared" si="480"/>
        <v>2.58</v>
      </c>
      <c r="ED229" s="5">
        <f t="shared" si="481"/>
        <v>0</v>
      </c>
      <c r="EE229" s="5">
        <f>(A!C230-xx!EC229)*xx!EB229</f>
        <v>0</v>
      </c>
      <c r="EF229" s="5" t="str">
        <f t="shared" si="482"/>
        <v>Doce Bananinha Zero Açucar 30x35g</v>
      </c>
      <c r="EG229" s="51"/>
      <c r="EH229" s="6">
        <f t="shared" si="483"/>
        <v>2.58</v>
      </c>
      <c r="EI229" s="5">
        <f t="shared" si="484"/>
        <v>0</v>
      </c>
      <c r="EJ229" s="172">
        <f>(A!C230-xx!EH229)*xx!EG229</f>
        <v>0</v>
      </c>
      <c r="EK229" s="51"/>
      <c r="EL229" s="6">
        <f t="shared" si="485"/>
        <v>2.58</v>
      </c>
      <c r="EM229" s="5">
        <f t="shared" si="486"/>
        <v>0</v>
      </c>
      <c r="EN229" s="5">
        <f>(A!C230-xx!EL229)*xx!EK229</f>
        <v>0</v>
      </c>
      <c r="EO229" s="5" t="str">
        <f t="shared" si="487"/>
        <v>Doce Bananinha Zero Açucar 30x35g</v>
      </c>
      <c r="EP229" s="51"/>
      <c r="EQ229" s="6">
        <f t="shared" si="488"/>
        <v>2.58</v>
      </c>
      <c r="ER229" s="5">
        <f t="shared" si="489"/>
        <v>0</v>
      </c>
      <c r="ES229" s="172">
        <f>(A!C230-xx!EQ229)*xx!EP229</f>
        <v>0</v>
      </c>
      <c r="ET229" s="51"/>
      <c r="EU229" s="6">
        <f t="shared" si="490"/>
        <v>2.58</v>
      </c>
      <c r="EV229" s="5">
        <f t="shared" si="491"/>
        <v>0</v>
      </c>
      <c r="EW229" s="5">
        <f>(A!C230-xx!EU229)*xx!ET229</f>
        <v>0</v>
      </c>
      <c r="EX229" s="5" t="str">
        <f t="shared" si="492"/>
        <v>Doce Bananinha Zero Açucar 30x35g</v>
      </c>
      <c r="EY229" s="51"/>
      <c r="EZ229" s="6">
        <f t="shared" si="493"/>
        <v>2.58</v>
      </c>
      <c r="FA229" s="5">
        <f t="shared" si="494"/>
        <v>0</v>
      </c>
      <c r="FB229" s="172">
        <f>(A!C230-xx!EZ229)*xx!EY229</f>
        <v>0</v>
      </c>
      <c r="FC229" s="51"/>
      <c r="FD229" s="6">
        <f t="shared" si="495"/>
        <v>2.58</v>
      </c>
      <c r="FE229" s="5">
        <f t="shared" si="496"/>
        <v>0</v>
      </c>
      <c r="FF229" s="5">
        <f>(A!C230-xx!FD229)*xx!FC229</f>
        <v>0</v>
      </c>
      <c r="FG229" s="5" t="str">
        <f t="shared" si="497"/>
        <v>Doce Bananinha Zero Açucar 30x35g</v>
      </c>
      <c r="FH229" s="51"/>
      <c r="FI229" s="6">
        <f t="shared" si="498"/>
        <v>2.58</v>
      </c>
      <c r="FJ229" s="5">
        <f t="shared" si="499"/>
        <v>0</v>
      </c>
      <c r="FK229" s="172">
        <f>(A!C230-xx!FI229)*xx!FH229</f>
        <v>0</v>
      </c>
      <c r="FL229" s="51"/>
      <c r="FM229" s="6">
        <f t="shared" si="500"/>
        <v>2.58</v>
      </c>
      <c r="FN229" s="5">
        <f t="shared" si="501"/>
        <v>0</v>
      </c>
      <c r="FO229" s="5">
        <f>(A!C230-xx!FM229)*xx!FL229</f>
        <v>0</v>
      </c>
      <c r="FP229" s="5" t="str">
        <f t="shared" si="502"/>
        <v>Doce Bananinha Zero Açucar 30x35g</v>
      </c>
      <c r="FQ229" s="51"/>
      <c r="FR229" s="6">
        <f t="shared" si="503"/>
        <v>2.58</v>
      </c>
      <c r="FS229" s="5">
        <f t="shared" si="504"/>
        <v>0</v>
      </c>
      <c r="FT229" s="172">
        <f>(A!C230-xx!FR229)*xx!FQ229</f>
        <v>0</v>
      </c>
      <c r="FU229" s="51"/>
      <c r="FV229" s="6">
        <f t="shared" si="505"/>
        <v>2.58</v>
      </c>
      <c r="FW229" s="5">
        <f t="shared" si="506"/>
        <v>0</v>
      </c>
      <c r="FX229" s="5">
        <f>(A!C230-xx!FV229)*xx!FU229</f>
        <v>0</v>
      </c>
      <c r="FY229" s="5" t="str">
        <f t="shared" si="507"/>
        <v>Doce Bananinha Zero Açucar 30x35g</v>
      </c>
      <c r="FZ229" s="51"/>
      <c r="GA229" s="6">
        <f t="shared" si="508"/>
        <v>2.58</v>
      </c>
      <c r="GB229" s="5">
        <f t="shared" si="509"/>
        <v>0</v>
      </c>
      <c r="GC229" s="172">
        <f>(A!C230-xx!GA229)*xx!FZ229</f>
        <v>0</v>
      </c>
      <c r="GD229" s="51"/>
      <c r="GE229" s="6">
        <f t="shared" si="510"/>
        <v>2.58</v>
      </c>
      <c r="GF229" s="5">
        <f t="shared" si="511"/>
        <v>0</v>
      </c>
      <c r="GG229" s="5">
        <f>(A!C230-xx!GE229)*xx!GD229</f>
        <v>0</v>
      </c>
      <c r="GH229" s="5" t="str">
        <f t="shared" si="512"/>
        <v>Doce Bananinha Zero Açucar 30x35g</v>
      </c>
      <c r="GI229" s="51"/>
      <c r="GJ229" s="6">
        <f t="shared" si="513"/>
        <v>2.58</v>
      </c>
      <c r="GK229" s="5">
        <f t="shared" si="514"/>
        <v>0</v>
      </c>
      <c r="GL229" s="172">
        <f>(A!C230-xx!GJ229)*xx!GI229</f>
        <v>0</v>
      </c>
      <c r="GM229" s="51"/>
      <c r="GN229" s="6">
        <f t="shared" si="515"/>
        <v>2.58</v>
      </c>
      <c r="GO229" s="5">
        <f t="shared" si="516"/>
        <v>0</v>
      </c>
      <c r="GP229" s="5">
        <f>(A!C230-xx!GN229)*xx!GM229</f>
        <v>0</v>
      </c>
      <c r="GQ229" s="5" t="str">
        <f t="shared" si="517"/>
        <v>Doce Bananinha Zero Açucar 30x35g</v>
      </c>
      <c r="GR229" s="51"/>
      <c r="GS229" s="6">
        <f t="shared" si="518"/>
        <v>2.58</v>
      </c>
      <c r="GT229" s="5">
        <f t="shared" si="519"/>
        <v>0</v>
      </c>
      <c r="GU229" s="172">
        <f>(A!C230-xx!GS229)*xx!GR229</f>
        <v>0</v>
      </c>
      <c r="GV229" s="51"/>
      <c r="GW229" s="6">
        <f t="shared" si="520"/>
        <v>2.58</v>
      </c>
      <c r="GX229" s="5">
        <f t="shared" si="521"/>
        <v>0</v>
      </c>
      <c r="GY229" s="5">
        <f>(A!C230-xx!GW229)*xx!GV229</f>
        <v>0</v>
      </c>
      <c r="GZ229" s="5" t="str">
        <f t="shared" si="522"/>
        <v>Doce Bananinha Zero Açucar 30x35g</v>
      </c>
      <c r="HA229" s="51"/>
      <c r="HB229" s="6">
        <f t="shared" si="523"/>
        <v>2.58</v>
      </c>
      <c r="HC229" s="5">
        <f t="shared" si="524"/>
        <v>0</v>
      </c>
      <c r="HD229" s="172">
        <f>(A!C230-xx!HB229)*xx!HA229</f>
        <v>0</v>
      </c>
      <c r="HE229" s="51"/>
      <c r="HF229" s="6">
        <f t="shared" si="525"/>
        <v>2.58</v>
      </c>
      <c r="HG229" s="5">
        <f t="shared" si="526"/>
        <v>0</v>
      </c>
      <c r="HH229" s="5">
        <f>(A!C230-xx!HF229)*xx!HE229</f>
        <v>0</v>
      </c>
      <c r="HI229" s="5" t="str">
        <f t="shared" si="527"/>
        <v>Doce Bananinha Zero Açucar 30x35g</v>
      </c>
      <c r="HJ229" s="51"/>
      <c r="HK229" s="6">
        <f t="shared" si="528"/>
        <v>2.58</v>
      </c>
      <c r="HL229" s="5">
        <f t="shared" si="529"/>
        <v>0</v>
      </c>
      <c r="HM229" s="172">
        <f>(A!C230-xx!HK229)*xx!HJ229</f>
        <v>0</v>
      </c>
      <c r="HN229" s="51"/>
      <c r="HO229" s="6">
        <f t="shared" si="530"/>
        <v>2.58</v>
      </c>
      <c r="HP229" s="5">
        <f t="shared" si="531"/>
        <v>0</v>
      </c>
      <c r="HQ229" s="5">
        <f>-(A!C230-xx!HO229)*xx!HN229</f>
        <v>0</v>
      </c>
      <c r="HR229" s="5" t="str">
        <f t="shared" si="532"/>
        <v>Doce Bananinha Zero Açucar 30x35g</v>
      </c>
      <c r="HS229" s="51"/>
      <c r="HT229" s="6">
        <f t="shared" si="533"/>
        <v>2.58</v>
      </c>
      <c r="HU229" s="5">
        <f t="shared" si="534"/>
        <v>0</v>
      </c>
      <c r="HV229" s="172">
        <f>(A!C230-xx!HT229)*xx!HS229</f>
        <v>0</v>
      </c>
      <c r="HW229" s="51"/>
      <c r="HX229" s="6">
        <f>A!C230</f>
        <v>31.96</v>
      </c>
      <c r="HY229" s="5">
        <f t="shared" si="535"/>
        <v>0</v>
      </c>
      <c r="HZ229" s="5">
        <f>(A!C230-xx!HX229)*xx!HW229</f>
        <v>0</v>
      </c>
      <c r="IA229" s="5" t="str">
        <f>A!B230</f>
        <v>Doce Bananinha Zero Açucar 30x35g</v>
      </c>
      <c r="IB229" s="5">
        <f t="shared" si="536"/>
        <v>0</v>
      </c>
      <c r="IC229" s="21">
        <f t="shared" si="537"/>
        <v>0</v>
      </c>
      <c r="ID229" s="21" t="e">
        <f>A!#REF!</f>
        <v>#REF!</v>
      </c>
      <c r="IE229" s="21" t="e">
        <f>NF!IS229</f>
        <v>#DIV/0!</v>
      </c>
      <c r="IF229" s="26" t="e">
        <f t="shared" si="538"/>
        <v>#REF!</v>
      </c>
      <c r="IG229" s="6" t="e">
        <f t="shared" si="539"/>
        <v>#REF!</v>
      </c>
      <c r="IH229" s="34" t="e">
        <f t="shared" si="540"/>
        <v>#REF!</v>
      </c>
      <c r="II229" s="174" t="e">
        <f>IB229+A!#REF!+NF!IQ229</f>
        <v>#REF!</v>
      </c>
      <c r="IJ229" s="175" t="e">
        <f>IC229+A!#REF!+NF!IR229</f>
        <v>#REF!</v>
      </c>
      <c r="IK229" s="175" t="e">
        <f>II229*A!C230</f>
        <v>#REF!</v>
      </c>
      <c r="IL229" s="175" t="e">
        <f t="shared" si="408"/>
        <v>#REF!</v>
      </c>
      <c r="IM229" s="81" t="e">
        <f t="shared" si="541"/>
        <v>#REF!</v>
      </c>
      <c r="IN229" s="57" t="str">
        <f t="shared" si="542"/>
        <v>Doce Bananinha Zero Açucar 30x35g</v>
      </c>
      <c r="IO229" s="57" t="e">
        <f>IF229/A!C230</f>
        <v>#REF!</v>
      </c>
      <c r="IP229" s="66"/>
      <c r="IQ229" s="57" t="e">
        <f t="shared" si="543"/>
        <v>#REF!</v>
      </c>
      <c r="IR229" s="11" t="e">
        <f>IF229-#REF!</f>
        <v>#REF!</v>
      </c>
    </row>
    <row r="230" spans="1:252" x14ac:dyDescent="0.2">
      <c r="A230" s="19" t="str">
        <f>A!B231</f>
        <v>Doce Cocada Fios de Ouro 15x50g</v>
      </c>
      <c r="B230" s="63"/>
      <c r="C230" s="31">
        <f>A!C231</f>
        <v>43.9</v>
      </c>
      <c r="D230" s="14">
        <f t="shared" si="409"/>
        <v>0</v>
      </c>
      <c r="E230" s="169">
        <f>(A!C231-xx!C230)*xx!B230</f>
        <v>0</v>
      </c>
      <c r="F230" s="63"/>
      <c r="G230" s="22">
        <f t="shared" si="410"/>
        <v>43.9</v>
      </c>
      <c r="H230" s="1">
        <f t="shared" si="411"/>
        <v>0</v>
      </c>
      <c r="I230" s="1">
        <f>(A!C231-xx!G230)*xx!F230</f>
        <v>0</v>
      </c>
      <c r="J230" s="1" t="str">
        <f t="shared" si="412"/>
        <v>Doce Cocada Fios de Ouro 15x50g</v>
      </c>
      <c r="K230" s="63"/>
      <c r="L230" s="2">
        <f t="shared" si="413"/>
        <v>43.9</v>
      </c>
      <c r="M230" s="1">
        <f t="shared" si="414"/>
        <v>0</v>
      </c>
      <c r="N230" s="64">
        <f>(A!C231-xx!L230)*xx!K230</f>
        <v>0</v>
      </c>
      <c r="O230" s="63"/>
      <c r="P230" s="2">
        <f t="shared" si="415"/>
        <v>43.9</v>
      </c>
      <c r="Q230" s="1">
        <f t="shared" si="416"/>
        <v>0</v>
      </c>
      <c r="R230" s="14">
        <f>(A!C231-xx!P230)*xx!O230</f>
        <v>0</v>
      </c>
      <c r="S230" s="14" t="str">
        <f t="shared" si="417"/>
        <v>Doce Cocada Fios de Ouro 15x50g</v>
      </c>
      <c r="T230" s="63"/>
      <c r="U230" s="22">
        <f t="shared" si="418"/>
        <v>43.9</v>
      </c>
      <c r="V230" s="1">
        <f t="shared" si="419"/>
        <v>0</v>
      </c>
      <c r="W230" s="64">
        <f>(A!C231-xx!U230)*xx!T230</f>
        <v>0</v>
      </c>
      <c r="X230" s="63"/>
      <c r="Y230" s="2">
        <f t="shared" si="420"/>
        <v>43.9</v>
      </c>
      <c r="Z230" s="1">
        <f t="shared" si="421"/>
        <v>0</v>
      </c>
      <c r="AA230" s="1">
        <f>(A!C231-xx!Y230)*xx!X230</f>
        <v>0</v>
      </c>
      <c r="AB230" s="1" t="str">
        <f t="shared" si="422"/>
        <v>Doce Cocada Fios de Ouro 15x50g</v>
      </c>
      <c r="AC230" s="63"/>
      <c r="AD230" s="2">
        <f t="shared" si="423"/>
        <v>43.9</v>
      </c>
      <c r="AE230" s="1">
        <f t="shared" si="424"/>
        <v>0</v>
      </c>
      <c r="AF230" s="64">
        <f>(A!C231-xx!AD230)*xx!AC230</f>
        <v>0</v>
      </c>
      <c r="AG230" s="63"/>
      <c r="AH230" s="2">
        <f t="shared" si="425"/>
        <v>43.9</v>
      </c>
      <c r="AI230" s="1">
        <f t="shared" si="426"/>
        <v>0</v>
      </c>
      <c r="AJ230" s="1">
        <f>(A!C231-xx!AH230)*xx!AG230</f>
        <v>0</v>
      </c>
      <c r="AK230" s="1" t="str">
        <f t="shared" si="427"/>
        <v>Doce Cocada Fios de Ouro 15x50g</v>
      </c>
      <c r="AL230" s="63"/>
      <c r="AM230" s="2">
        <f t="shared" si="428"/>
        <v>43.9</v>
      </c>
      <c r="AN230" s="1">
        <f t="shared" si="429"/>
        <v>0</v>
      </c>
      <c r="AO230" s="64">
        <f>(A!C231-xx!AM230)*xx!AL230</f>
        <v>0</v>
      </c>
      <c r="AP230" s="63"/>
      <c r="AQ230" s="2">
        <f t="shared" si="430"/>
        <v>43.9</v>
      </c>
      <c r="AR230" s="1">
        <f t="shared" si="431"/>
        <v>0</v>
      </c>
      <c r="AS230" s="1">
        <f>(A!C231-xx!AQ230)*xx!AP230</f>
        <v>0</v>
      </c>
      <c r="AT230" s="1" t="str">
        <f t="shared" si="432"/>
        <v>Doce Cocada Fios de Ouro 15x50g</v>
      </c>
      <c r="AU230" s="63"/>
      <c r="AV230" s="2">
        <f t="shared" si="433"/>
        <v>43.9</v>
      </c>
      <c r="AW230" s="1">
        <f t="shared" si="434"/>
        <v>0</v>
      </c>
      <c r="AX230" s="64">
        <f>(A!C231-xx!AV230)*xx!AU230</f>
        <v>0</v>
      </c>
      <c r="AY230" s="63"/>
      <c r="AZ230" s="2">
        <f t="shared" si="435"/>
        <v>43.9</v>
      </c>
      <c r="BA230" s="1">
        <f t="shared" si="436"/>
        <v>0</v>
      </c>
      <c r="BB230" s="1">
        <f>(A!E231-xx!AZ230)*xx!AY230</f>
        <v>0</v>
      </c>
      <c r="BC230" s="1" t="str">
        <f t="shared" si="437"/>
        <v>Doce Cocada Fios de Ouro 15x50g</v>
      </c>
      <c r="BD230" s="63"/>
      <c r="BE230" s="2">
        <f t="shared" si="438"/>
        <v>43.9</v>
      </c>
      <c r="BF230" s="1">
        <f t="shared" si="439"/>
        <v>0</v>
      </c>
      <c r="BG230" s="64">
        <f>(A!C231-xx!BE230)*xx!BD230</f>
        <v>0</v>
      </c>
      <c r="BH230" s="63"/>
      <c r="BI230" s="2">
        <f t="shared" si="440"/>
        <v>43.9</v>
      </c>
      <c r="BJ230" s="1">
        <f t="shared" si="441"/>
        <v>0</v>
      </c>
      <c r="BK230" s="1">
        <f>(A!C231-xx!BI230)*xx!BH230</f>
        <v>0</v>
      </c>
      <c r="BL230" s="1" t="str">
        <f t="shared" si="442"/>
        <v>Doce Cocada Fios de Ouro 15x50g</v>
      </c>
      <c r="BM230" s="63"/>
      <c r="BN230" s="2">
        <f t="shared" si="443"/>
        <v>43.9</v>
      </c>
      <c r="BO230" s="1">
        <f t="shared" si="444"/>
        <v>0</v>
      </c>
      <c r="BP230" s="64">
        <f>(A!C231-xx!BN230)*xx!BM230</f>
        <v>0</v>
      </c>
      <c r="BQ230" s="63"/>
      <c r="BR230" s="2">
        <f t="shared" si="445"/>
        <v>43.9</v>
      </c>
      <c r="BS230" s="1">
        <f t="shared" si="446"/>
        <v>0</v>
      </c>
      <c r="BT230" s="1">
        <f>(A!C231-xx!BR230)*xx!BQ230</f>
        <v>0</v>
      </c>
      <c r="BU230" s="1" t="str">
        <f t="shared" si="447"/>
        <v>Doce Cocada Fios de Ouro 15x50g</v>
      </c>
      <c r="BV230" s="63"/>
      <c r="BW230" s="2">
        <f t="shared" si="448"/>
        <v>43.9</v>
      </c>
      <c r="BX230" s="1">
        <f t="shared" si="449"/>
        <v>0</v>
      </c>
      <c r="BY230" s="64">
        <f>(A!C231-xx!BW230)*xx!BV230</f>
        <v>0</v>
      </c>
      <c r="BZ230" s="63"/>
      <c r="CA230" s="2">
        <f t="shared" si="450"/>
        <v>43.9</v>
      </c>
      <c r="CB230" s="1">
        <f t="shared" si="451"/>
        <v>0</v>
      </c>
      <c r="CC230" s="1">
        <f>(A!C231-xx!CA230)*xx!BZ230</f>
        <v>0</v>
      </c>
      <c r="CD230" s="1" t="str">
        <f t="shared" si="452"/>
        <v>Doce Cocada Fios de Ouro 15x50g</v>
      </c>
      <c r="CE230" s="63"/>
      <c r="CF230" s="2">
        <f t="shared" si="453"/>
        <v>43.9</v>
      </c>
      <c r="CG230" s="1">
        <f t="shared" si="454"/>
        <v>0</v>
      </c>
      <c r="CH230" s="64">
        <f>(A!C231-xx!CF230)*xx!CE230</f>
        <v>0</v>
      </c>
      <c r="CI230" s="63"/>
      <c r="CJ230" s="2">
        <f t="shared" si="455"/>
        <v>43.9</v>
      </c>
      <c r="CK230" s="1">
        <f t="shared" si="456"/>
        <v>0</v>
      </c>
      <c r="CL230" s="1">
        <f>(A!C231-xx!CJ230)*xx!CI230</f>
        <v>0</v>
      </c>
      <c r="CM230" s="1" t="str">
        <f t="shared" si="457"/>
        <v>Doce Cocada Fios de Ouro 15x50g</v>
      </c>
      <c r="CN230" s="63"/>
      <c r="CO230" s="2">
        <f t="shared" si="458"/>
        <v>43.9</v>
      </c>
      <c r="CP230" s="1">
        <f t="shared" si="459"/>
        <v>0</v>
      </c>
      <c r="CQ230" s="64">
        <f>(A!C231-xx!CO230)*xx!CN230</f>
        <v>0</v>
      </c>
      <c r="CR230" s="63"/>
      <c r="CS230" s="2">
        <f t="shared" si="460"/>
        <v>43.9</v>
      </c>
      <c r="CT230" s="1">
        <f t="shared" si="461"/>
        <v>0</v>
      </c>
      <c r="CU230" s="1">
        <f>(A!C231-xx!CS230)*xx!CR230</f>
        <v>0</v>
      </c>
      <c r="CV230" s="1" t="str">
        <f t="shared" si="462"/>
        <v>Doce Cocada Fios de Ouro 15x50g</v>
      </c>
      <c r="CW230" s="63"/>
      <c r="CX230" s="2">
        <f t="shared" si="463"/>
        <v>43.9</v>
      </c>
      <c r="CY230" s="1">
        <f t="shared" si="464"/>
        <v>0</v>
      </c>
      <c r="CZ230" s="64">
        <f>(A!C231-xx!CX230)*xx!CW230</f>
        <v>0</v>
      </c>
      <c r="DA230" s="63"/>
      <c r="DB230" s="2">
        <f t="shared" si="465"/>
        <v>43.9</v>
      </c>
      <c r="DC230" s="1">
        <f t="shared" si="466"/>
        <v>0</v>
      </c>
      <c r="DD230" s="1">
        <f>(A!C231-xx!DB230)*xx!DA230</f>
        <v>0</v>
      </c>
      <c r="DE230" s="1" t="str">
        <f t="shared" si="467"/>
        <v>Doce Cocada Fios de Ouro 15x50g</v>
      </c>
      <c r="DF230" s="63"/>
      <c r="DG230" s="2">
        <f t="shared" si="468"/>
        <v>43.9</v>
      </c>
      <c r="DH230" s="1">
        <f t="shared" si="469"/>
        <v>0</v>
      </c>
      <c r="DI230" s="64">
        <f>(A!C231-xx!DG230)*xx!DF230</f>
        <v>0</v>
      </c>
      <c r="DJ230" s="63"/>
      <c r="DK230" s="2">
        <f t="shared" si="470"/>
        <v>43.9</v>
      </c>
      <c r="DL230" s="1">
        <f t="shared" si="471"/>
        <v>0</v>
      </c>
      <c r="DM230" s="1">
        <f>(A!C231-xx!DK230)*xx!DJ230</f>
        <v>0</v>
      </c>
      <c r="DN230" s="1" t="str">
        <f t="shared" si="472"/>
        <v>Doce Cocada Fios de Ouro 15x50g</v>
      </c>
      <c r="DO230" s="63"/>
      <c r="DP230" s="2">
        <f t="shared" si="473"/>
        <v>43.9</v>
      </c>
      <c r="DQ230" s="1">
        <f t="shared" si="474"/>
        <v>0</v>
      </c>
      <c r="DR230" s="64">
        <f>(A!C231-xx!DP230)*xx!DO230</f>
        <v>0</v>
      </c>
      <c r="DS230" s="63"/>
      <c r="DT230" s="2">
        <f t="shared" si="475"/>
        <v>43.9</v>
      </c>
      <c r="DU230" s="1">
        <f t="shared" si="476"/>
        <v>0</v>
      </c>
      <c r="DV230" s="1">
        <f>(A!C231-xx!DT230)*xx!DS230</f>
        <v>0</v>
      </c>
      <c r="DW230" s="1" t="str">
        <f t="shared" si="477"/>
        <v>Doce Cocada Fios de Ouro 15x50g</v>
      </c>
      <c r="DX230" s="63"/>
      <c r="DY230" s="2">
        <f t="shared" si="478"/>
        <v>43.9</v>
      </c>
      <c r="DZ230" s="1">
        <f t="shared" si="479"/>
        <v>0</v>
      </c>
      <c r="EA230" s="64">
        <f>(A!C231-xx!DY230)*xx!DX230</f>
        <v>0</v>
      </c>
      <c r="EB230" s="63"/>
      <c r="EC230" s="2">
        <f t="shared" si="480"/>
        <v>43.9</v>
      </c>
      <c r="ED230" s="1">
        <f t="shared" si="481"/>
        <v>0</v>
      </c>
      <c r="EE230" s="1">
        <f>(A!C231-xx!EC230)*xx!EB230</f>
        <v>0</v>
      </c>
      <c r="EF230" s="1" t="str">
        <f t="shared" si="482"/>
        <v>Doce Cocada Fios de Ouro 15x50g</v>
      </c>
      <c r="EG230" s="63"/>
      <c r="EH230" s="2">
        <f t="shared" si="483"/>
        <v>43.9</v>
      </c>
      <c r="EI230" s="1">
        <f t="shared" si="484"/>
        <v>0</v>
      </c>
      <c r="EJ230" s="64">
        <f>(A!C231-xx!EH230)*xx!EG230</f>
        <v>0</v>
      </c>
      <c r="EK230" s="63"/>
      <c r="EL230" s="2">
        <f t="shared" si="485"/>
        <v>43.9</v>
      </c>
      <c r="EM230" s="1">
        <f t="shared" si="486"/>
        <v>0</v>
      </c>
      <c r="EN230" s="1">
        <f>(A!C231-xx!EL230)*xx!EK230</f>
        <v>0</v>
      </c>
      <c r="EO230" s="1" t="str">
        <f t="shared" si="487"/>
        <v>Doce Cocada Fios de Ouro 15x50g</v>
      </c>
      <c r="EP230" s="63"/>
      <c r="EQ230" s="2">
        <f t="shared" si="488"/>
        <v>43.9</v>
      </c>
      <c r="ER230" s="1">
        <f t="shared" si="489"/>
        <v>0</v>
      </c>
      <c r="ES230" s="64">
        <f>(A!C231-xx!EQ230)*xx!EP230</f>
        <v>0</v>
      </c>
      <c r="ET230" s="63"/>
      <c r="EU230" s="2">
        <f t="shared" si="490"/>
        <v>43.9</v>
      </c>
      <c r="EV230" s="1">
        <f t="shared" si="491"/>
        <v>0</v>
      </c>
      <c r="EW230" s="1">
        <f>(A!C231-xx!EU230)*xx!ET230</f>
        <v>0</v>
      </c>
      <c r="EX230" s="1" t="str">
        <f t="shared" si="492"/>
        <v>Doce Cocada Fios de Ouro 15x50g</v>
      </c>
      <c r="EY230" s="63"/>
      <c r="EZ230" s="2">
        <f t="shared" si="493"/>
        <v>43.9</v>
      </c>
      <c r="FA230" s="1">
        <f t="shared" si="494"/>
        <v>0</v>
      </c>
      <c r="FB230" s="64">
        <f>(A!C231-xx!EZ230)*xx!EY230</f>
        <v>0</v>
      </c>
      <c r="FC230" s="63"/>
      <c r="FD230" s="2">
        <f t="shared" si="495"/>
        <v>43.9</v>
      </c>
      <c r="FE230" s="1">
        <f t="shared" si="496"/>
        <v>0</v>
      </c>
      <c r="FF230" s="1">
        <f>(A!C231-xx!FD230)*xx!FC230</f>
        <v>0</v>
      </c>
      <c r="FG230" s="1" t="str">
        <f t="shared" si="497"/>
        <v>Doce Cocada Fios de Ouro 15x50g</v>
      </c>
      <c r="FH230" s="63"/>
      <c r="FI230" s="2">
        <f t="shared" si="498"/>
        <v>43.9</v>
      </c>
      <c r="FJ230" s="1">
        <f t="shared" si="499"/>
        <v>0</v>
      </c>
      <c r="FK230" s="64">
        <f>(A!C231-xx!FI230)*xx!FH230</f>
        <v>0</v>
      </c>
      <c r="FL230" s="63"/>
      <c r="FM230" s="2">
        <f t="shared" si="500"/>
        <v>43.9</v>
      </c>
      <c r="FN230" s="1">
        <f t="shared" si="501"/>
        <v>0</v>
      </c>
      <c r="FO230" s="1">
        <f>(A!C231-xx!FM230)*xx!FL230</f>
        <v>0</v>
      </c>
      <c r="FP230" s="1" t="str">
        <f t="shared" si="502"/>
        <v>Doce Cocada Fios de Ouro 15x50g</v>
      </c>
      <c r="FQ230" s="63"/>
      <c r="FR230" s="2">
        <f t="shared" si="503"/>
        <v>43.9</v>
      </c>
      <c r="FS230" s="1">
        <f t="shared" si="504"/>
        <v>0</v>
      </c>
      <c r="FT230" s="64">
        <f>(A!C231-xx!FR230)*xx!FQ230</f>
        <v>0</v>
      </c>
      <c r="FU230" s="63"/>
      <c r="FV230" s="2">
        <f t="shared" si="505"/>
        <v>43.9</v>
      </c>
      <c r="FW230" s="1">
        <f t="shared" si="506"/>
        <v>0</v>
      </c>
      <c r="FX230" s="1">
        <f>(A!C231-xx!FV230)*xx!FU230</f>
        <v>0</v>
      </c>
      <c r="FY230" s="1" t="str">
        <f t="shared" si="507"/>
        <v>Doce Cocada Fios de Ouro 15x50g</v>
      </c>
      <c r="FZ230" s="63"/>
      <c r="GA230" s="2">
        <f t="shared" si="508"/>
        <v>43.9</v>
      </c>
      <c r="GB230" s="1">
        <f t="shared" si="509"/>
        <v>0</v>
      </c>
      <c r="GC230" s="64">
        <f>(A!C231-xx!GA230)*xx!FZ230</f>
        <v>0</v>
      </c>
      <c r="GD230" s="63"/>
      <c r="GE230" s="2">
        <f t="shared" si="510"/>
        <v>43.9</v>
      </c>
      <c r="GF230" s="1">
        <f t="shared" si="511"/>
        <v>0</v>
      </c>
      <c r="GG230" s="1">
        <f>(A!C231-xx!GE230)*xx!GD230</f>
        <v>0</v>
      </c>
      <c r="GH230" s="1" t="str">
        <f t="shared" si="512"/>
        <v>Doce Cocada Fios de Ouro 15x50g</v>
      </c>
      <c r="GI230" s="63"/>
      <c r="GJ230" s="2">
        <f t="shared" si="513"/>
        <v>43.9</v>
      </c>
      <c r="GK230" s="1">
        <f t="shared" si="514"/>
        <v>0</v>
      </c>
      <c r="GL230" s="64">
        <f>(A!C231-xx!GJ230)*xx!GI230</f>
        <v>0</v>
      </c>
      <c r="GM230" s="63"/>
      <c r="GN230" s="2">
        <f t="shared" si="515"/>
        <v>43.9</v>
      </c>
      <c r="GO230" s="1">
        <f t="shared" si="516"/>
        <v>0</v>
      </c>
      <c r="GP230" s="1">
        <f>(A!C231-xx!GN230)*xx!GM230</f>
        <v>0</v>
      </c>
      <c r="GQ230" s="1" t="str">
        <f t="shared" si="517"/>
        <v>Doce Cocada Fios de Ouro 15x50g</v>
      </c>
      <c r="GR230" s="63"/>
      <c r="GS230" s="2">
        <f t="shared" si="518"/>
        <v>43.9</v>
      </c>
      <c r="GT230" s="1">
        <f t="shared" si="519"/>
        <v>0</v>
      </c>
      <c r="GU230" s="64">
        <f>(A!C231-xx!GS230)*xx!GR230</f>
        <v>0</v>
      </c>
      <c r="GV230" s="63"/>
      <c r="GW230" s="2">
        <f t="shared" si="520"/>
        <v>43.9</v>
      </c>
      <c r="GX230" s="1">
        <f t="shared" si="521"/>
        <v>0</v>
      </c>
      <c r="GY230" s="1">
        <f>(A!C231-xx!GW230)*xx!GV230</f>
        <v>0</v>
      </c>
      <c r="GZ230" s="1" t="str">
        <f t="shared" si="522"/>
        <v>Doce Cocada Fios de Ouro 15x50g</v>
      </c>
      <c r="HA230" s="63"/>
      <c r="HB230" s="2">
        <f t="shared" si="523"/>
        <v>43.9</v>
      </c>
      <c r="HC230" s="1">
        <f t="shared" si="524"/>
        <v>0</v>
      </c>
      <c r="HD230" s="64">
        <f>(A!C231-xx!HB230)*xx!HA230</f>
        <v>0</v>
      </c>
      <c r="HE230" s="63"/>
      <c r="HF230" s="2">
        <f t="shared" si="525"/>
        <v>43.9</v>
      </c>
      <c r="HG230" s="1">
        <f t="shared" si="526"/>
        <v>0</v>
      </c>
      <c r="HH230" s="1">
        <f>(A!C231-xx!HF230)*xx!HE230</f>
        <v>0</v>
      </c>
      <c r="HI230" s="1" t="str">
        <f t="shared" si="527"/>
        <v>Doce Cocada Fios de Ouro 15x50g</v>
      </c>
      <c r="HJ230" s="63"/>
      <c r="HK230" s="2">
        <f t="shared" si="528"/>
        <v>43.9</v>
      </c>
      <c r="HL230" s="1">
        <f t="shared" si="529"/>
        <v>0</v>
      </c>
      <c r="HM230" s="64">
        <f>(A!C231-xx!HK230)*xx!HJ230</f>
        <v>0</v>
      </c>
      <c r="HN230" s="63"/>
      <c r="HO230" s="2">
        <f t="shared" si="530"/>
        <v>43.9</v>
      </c>
      <c r="HP230" s="1">
        <f t="shared" si="531"/>
        <v>0</v>
      </c>
      <c r="HQ230" s="1">
        <f>-(A!C231-xx!HO230)*xx!HN230</f>
        <v>0</v>
      </c>
      <c r="HR230" s="1" t="str">
        <f t="shared" si="532"/>
        <v>Doce Cocada Fios de Ouro 15x50g</v>
      </c>
      <c r="HS230" s="63"/>
      <c r="HT230" s="2">
        <f t="shared" si="533"/>
        <v>43.9</v>
      </c>
      <c r="HU230" s="1">
        <f t="shared" si="534"/>
        <v>0</v>
      </c>
      <c r="HV230" s="64">
        <f>(A!C231-xx!HT230)*xx!HS230</f>
        <v>0</v>
      </c>
      <c r="HW230" s="63"/>
      <c r="HX230" s="2">
        <f>A!C231</f>
        <v>43.9</v>
      </c>
      <c r="HY230" s="1">
        <f t="shared" si="535"/>
        <v>0</v>
      </c>
      <c r="HZ230" s="1">
        <f>(A!C231-xx!HX230)*xx!HW230</f>
        <v>0</v>
      </c>
      <c r="IA230" s="1" t="str">
        <f>A!B231</f>
        <v>Doce Cocada Fios de Ouro 15x50g</v>
      </c>
      <c r="IB230" s="1">
        <f t="shared" si="536"/>
        <v>0</v>
      </c>
      <c r="IC230" s="14">
        <f t="shared" si="537"/>
        <v>0</v>
      </c>
      <c r="ID230" s="14" t="e">
        <f>A!#REF!</f>
        <v>#REF!</v>
      </c>
      <c r="IE230" s="14" t="e">
        <f>NF!IS230</f>
        <v>#DIV/0!</v>
      </c>
      <c r="IF230" s="26" t="e">
        <f t="shared" si="538"/>
        <v>#REF!</v>
      </c>
      <c r="IG230" s="2" t="e">
        <f t="shared" si="539"/>
        <v>#REF!</v>
      </c>
      <c r="IH230" s="170" t="e">
        <f t="shared" si="540"/>
        <v>#REF!</v>
      </c>
      <c r="II230" s="174" t="e">
        <f>IB230+A!#REF!+NF!IQ230</f>
        <v>#REF!</v>
      </c>
      <c r="IJ230" s="175" t="e">
        <f>IC230+A!#REF!+NF!IR230</f>
        <v>#REF!</v>
      </c>
      <c r="IK230" s="175" t="e">
        <f>II230*A!C231</f>
        <v>#REF!</v>
      </c>
      <c r="IL230" s="175" t="e">
        <f t="shared" si="408"/>
        <v>#REF!</v>
      </c>
      <c r="IM230" s="81" t="e">
        <f t="shared" si="541"/>
        <v>#REF!</v>
      </c>
      <c r="IN230" s="84" t="str">
        <f t="shared" si="542"/>
        <v>Doce Cocada Fios de Ouro 15x50g</v>
      </c>
      <c r="IO230" s="84" t="e">
        <f>IF230/A!C231</f>
        <v>#REF!</v>
      </c>
      <c r="IP230" s="72"/>
      <c r="IQ230" s="84" t="e">
        <f t="shared" si="543"/>
        <v>#REF!</v>
      </c>
      <c r="IR230" s="85" t="e">
        <f>IF230-#REF!</f>
        <v>#REF!</v>
      </c>
    </row>
    <row r="231" spans="1:252" x14ac:dyDescent="0.2">
      <c r="A231" s="20" t="str">
        <f>A!B232</f>
        <v>Doce Mais Ninho 18x30g</v>
      </c>
      <c r="B231" s="51"/>
      <c r="C231" s="65">
        <f>A!C232</f>
        <v>18.45</v>
      </c>
      <c r="D231" s="21">
        <f t="shared" si="409"/>
        <v>0</v>
      </c>
      <c r="E231" s="171">
        <f>(A!C232-xx!C231)*xx!B231</f>
        <v>0</v>
      </c>
      <c r="F231" s="51"/>
      <c r="G231" s="32">
        <f t="shared" si="410"/>
        <v>18.45</v>
      </c>
      <c r="H231" s="5">
        <f t="shared" si="411"/>
        <v>0</v>
      </c>
      <c r="I231" s="5">
        <f>(A!C232-xx!G231)*xx!F231</f>
        <v>0</v>
      </c>
      <c r="J231" s="5" t="str">
        <f t="shared" si="412"/>
        <v>Doce Mais Ninho 18x30g</v>
      </c>
      <c r="K231" s="51"/>
      <c r="L231" s="6">
        <f t="shared" si="413"/>
        <v>18.45</v>
      </c>
      <c r="M231" s="5">
        <f t="shared" si="414"/>
        <v>0</v>
      </c>
      <c r="N231" s="172">
        <f>(A!C232-xx!L231)*xx!K231</f>
        <v>0</v>
      </c>
      <c r="O231" s="51"/>
      <c r="P231" s="6">
        <f t="shared" si="415"/>
        <v>18.45</v>
      </c>
      <c r="Q231" s="5">
        <f t="shared" si="416"/>
        <v>0</v>
      </c>
      <c r="R231" s="21">
        <f>(A!C232-xx!P231)*xx!O231</f>
        <v>0</v>
      </c>
      <c r="S231" s="21" t="str">
        <f t="shared" si="417"/>
        <v>Doce Mais Ninho 18x30g</v>
      </c>
      <c r="T231" s="51"/>
      <c r="U231" s="32">
        <f t="shared" si="418"/>
        <v>18.45</v>
      </c>
      <c r="V231" s="5">
        <f t="shared" si="419"/>
        <v>0</v>
      </c>
      <c r="W231" s="172">
        <f>(A!C232-xx!U231)*xx!T231</f>
        <v>0</v>
      </c>
      <c r="X231" s="51"/>
      <c r="Y231" s="6">
        <f t="shared" si="420"/>
        <v>18.45</v>
      </c>
      <c r="Z231" s="5">
        <f t="shared" si="421"/>
        <v>0</v>
      </c>
      <c r="AA231" s="5">
        <f>(A!C232-xx!Y231)*xx!X231</f>
        <v>0</v>
      </c>
      <c r="AB231" s="5" t="str">
        <f t="shared" si="422"/>
        <v>Doce Mais Ninho 18x30g</v>
      </c>
      <c r="AC231" s="51"/>
      <c r="AD231" s="6">
        <f t="shared" si="423"/>
        <v>18.45</v>
      </c>
      <c r="AE231" s="5">
        <f t="shared" si="424"/>
        <v>0</v>
      </c>
      <c r="AF231" s="172">
        <f>(A!C232-xx!AD231)*xx!AC231</f>
        <v>0</v>
      </c>
      <c r="AG231" s="51"/>
      <c r="AH231" s="6">
        <f t="shared" si="425"/>
        <v>18.45</v>
      </c>
      <c r="AI231" s="5">
        <f t="shared" si="426"/>
        <v>0</v>
      </c>
      <c r="AJ231" s="5">
        <f>(A!C232-xx!AH231)*xx!AG231</f>
        <v>0</v>
      </c>
      <c r="AK231" s="5" t="str">
        <f t="shared" si="427"/>
        <v>Doce Mais Ninho 18x30g</v>
      </c>
      <c r="AL231" s="51"/>
      <c r="AM231" s="6">
        <f t="shared" si="428"/>
        <v>18.45</v>
      </c>
      <c r="AN231" s="5">
        <f t="shared" si="429"/>
        <v>0</v>
      </c>
      <c r="AO231" s="172">
        <f>(A!C232-xx!AM231)*xx!AL231</f>
        <v>0</v>
      </c>
      <c r="AP231" s="51"/>
      <c r="AQ231" s="6">
        <f t="shared" si="430"/>
        <v>18.45</v>
      </c>
      <c r="AR231" s="5">
        <f t="shared" si="431"/>
        <v>0</v>
      </c>
      <c r="AS231" s="5">
        <f>(A!C232-xx!AQ231)*xx!AP231</f>
        <v>0</v>
      </c>
      <c r="AT231" s="5" t="str">
        <f t="shared" si="432"/>
        <v>Doce Mais Ninho 18x30g</v>
      </c>
      <c r="AU231" s="51"/>
      <c r="AV231" s="6">
        <f t="shared" si="433"/>
        <v>18.45</v>
      </c>
      <c r="AW231" s="5">
        <f t="shared" si="434"/>
        <v>0</v>
      </c>
      <c r="AX231" s="172">
        <f>(A!C232-xx!AV231)*xx!AU231</f>
        <v>0</v>
      </c>
      <c r="AY231" s="51"/>
      <c r="AZ231" s="6">
        <f t="shared" si="435"/>
        <v>18.45</v>
      </c>
      <c r="BA231" s="5">
        <f t="shared" si="436"/>
        <v>0</v>
      </c>
      <c r="BB231" s="5">
        <f>(A!E232-xx!AZ231)*xx!AY231</f>
        <v>0</v>
      </c>
      <c r="BC231" s="5" t="str">
        <f t="shared" si="437"/>
        <v>Doce Mais Ninho 18x30g</v>
      </c>
      <c r="BD231" s="51"/>
      <c r="BE231" s="6">
        <f t="shared" si="438"/>
        <v>18.45</v>
      </c>
      <c r="BF231" s="5">
        <f t="shared" si="439"/>
        <v>0</v>
      </c>
      <c r="BG231" s="172">
        <f>(A!C232-xx!BE231)*xx!BD231</f>
        <v>0</v>
      </c>
      <c r="BH231" s="51"/>
      <c r="BI231" s="6">
        <f t="shared" si="440"/>
        <v>18.45</v>
      </c>
      <c r="BJ231" s="5">
        <f t="shared" si="441"/>
        <v>0</v>
      </c>
      <c r="BK231" s="5">
        <f>(A!C232-xx!BI231)*xx!BH231</f>
        <v>0</v>
      </c>
      <c r="BL231" s="5" t="str">
        <f t="shared" si="442"/>
        <v>Doce Mais Ninho 18x30g</v>
      </c>
      <c r="BM231" s="51"/>
      <c r="BN231" s="6">
        <f t="shared" si="443"/>
        <v>18.45</v>
      </c>
      <c r="BO231" s="5">
        <f t="shared" si="444"/>
        <v>0</v>
      </c>
      <c r="BP231" s="172">
        <f>(A!C232-xx!BN231)*xx!BM231</f>
        <v>0</v>
      </c>
      <c r="BQ231" s="51"/>
      <c r="BR231" s="6">
        <f t="shared" si="445"/>
        <v>18.45</v>
      </c>
      <c r="BS231" s="5">
        <f t="shared" si="446"/>
        <v>0</v>
      </c>
      <c r="BT231" s="5">
        <f>(A!C232-xx!BR231)*xx!BQ231</f>
        <v>0</v>
      </c>
      <c r="BU231" s="5" t="str">
        <f t="shared" si="447"/>
        <v>Doce Mais Ninho 18x30g</v>
      </c>
      <c r="BV231" s="51"/>
      <c r="BW231" s="6">
        <f t="shared" si="448"/>
        <v>18.45</v>
      </c>
      <c r="BX231" s="5">
        <f t="shared" si="449"/>
        <v>0</v>
      </c>
      <c r="BY231" s="172">
        <f>(A!C232-xx!BW231)*xx!BV231</f>
        <v>0</v>
      </c>
      <c r="BZ231" s="51"/>
      <c r="CA231" s="6">
        <f t="shared" si="450"/>
        <v>18.45</v>
      </c>
      <c r="CB231" s="5">
        <f t="shared" si="451"/>
        <v>0</v>
      </c>
      <c r="CC231" s="5">
        <f>(A!C232-xx!CA231)*xx!BZ231</f>
        <v>0</v>
      </c>
      <c r="CD231" s="5" t="str">
        <f t="shared" si="452"/>
        <v>Doce Mais Ninho 18x30g</v>
      </c>
      <c r="CE231" s="51"/>
      <c r="CF231" s="6">
        <f t="shared" si="453"/>
        <v>18.45</v>
      </c>
      <c r="CG231" s="5">
        <f t="shared" si="454"/>
        <v>0</v>
      </c>
      <c r="CH231" s="172">
        <f>(A!C232-xx!CF231)*xx!CE231</f>
        <v>0</v>
      </c>
      <c r="CI231" s="51"/>
      <c r="CJ231" s="6">
        <f t="shared" si="455"/>
        <v>18.45</v>
      </c>
      <c r="CK231" s="5">
        <f t="shared" si="456"/>
        <v>0</v>
      </c>
      <c r="CL231" s="5">
        <f>(A!C232-xx!CJ231)*xx!CI231</f>
        <v>0</v>
      </c>
      <c r="CM231" s="5" t="str">
        <f t="shared" si="457"/>
        <v>Doce Mais Ninho 18x30g</v>
      </c>
      <c r="CN231" s="51"/>
      <c r="CO231" s="6">
        <f t="shared" si="458"/>
        <v>18.45</v>
      </c>
      <c r="CP231" s="5">
        <f t="shared" si="459"/>
        <v>0</v>
      </c>
      <c r="CQ231" s="172">
        <f>(A!C232-xx!CO231)*xx!CN231</f>
        <v>0</v>
      </c>
      <c r="CR231" s="51"/>
      <c r="CS231" s="6">
        <f t="shared" si="460"/>
        <v>18.45</v>
      </c>
      <c r="CT231" s="5">
        <f t="shared" si="461"/>
        <v>0</v>
      </c>
      <c r="CU231" s="5">
        <f>(A!C232-xx!CS231)*xx!CR231</f>
        <v>0</v>
      </c>
      <c r="CV231" s="5" t="str">
        <f t="shared" si="462"/>
        <v>Doce Mais Ninho 18x30g</v>
      </c>
      <c r="CW231" s="51"/>
      <c r="CX231" s="6">
        <f t="shared" si="463"/>
        <v>18.45</v>
      </c>
      <c r="CY231" s="5">
        <f t="shared" si="464"/>
        <v>0</v>
      </c>
      <c r="CZ231" s="172">
        <f>(A!C232-xx!CX231)*xx!CW231</f>
        <v>0</v>
      </c>
      <c r="DA231" s="51"/>
      <c r="DB231" s="6">
        <f t="shared" si="465"/>
        <v>18.45</v>
      </c>
      <c r="DC231" s="5">
        <f t="shared" si="466"/>
        <v>0</v>
      </c>
      <c r="DD231" s="5">
        <f>(A!C232-xx!DB231)*xx!DA231</f>
        <v>0</v>
      </c>
      <c r="DE231" s="5" t="str">
        <f t="shared" si="467"/>
        <v>Doce Mais Ninho 18x30g</v>
      </c>
      <c r="DF231" s="51"/>
      <c r="DG231" s="6">
        <f t="shared" si="468"/>
        <v>18.45</v>
      </c>
      <c r="DH231" s="5">
        <f t="shared" si="469"/>
        <v>0</v>
      </c>
      <c r="DI231" s="172">
        <f>(A!C232-xx!DG231)*xx!DF231</f>
        <v>0</v>
      </c>
      <c r="DJ231" s="51"/>
      <c r="DK231" s="6">
        <f t="shared" si="470"/>
        <v>18.45</v>
      </c>
      <c r="DL231" s="5">
        <f t="shared" si="471"/>
        <v>0</v>
      </c>
      <c r="DM231" s="5">
        <f>(A!C232-xx!DK231)*xx!DJ231</f>
        <v>0</v>
      </c>
      <c r="DN231" s="5" t="str">
        <f t="shared" si="472"/>
        <v>Doce Mais Ninho 18x30g</v>
      </c>
      <c r="DO231" s="51"/>
      <c r="DP231" s="6">
        <f t="shared" si="473"/>
        <v>18.45</v>
      </c>
      <c r="DQ231" s="5">
        <f t="shared" si="474"/>
        <v>0</v>
      </c>
      <c r="DR231" s="172">
        <f>(A!C232-xx!DP231)*xx!DO231</f>
        <v>0</v>
      </c>
      <c r="DS231" s="51"/>
      <c r="DT231" s="6">
        <f t="shared" si="475"/>
        <v>18.45</v>
      </c>
      <c r="DU231" s="5">
        <f t="shared" si="476"/>
        <v>0</v>
      </c>
      <c r="DV231" s="5">
        <f>(A!C232-xx!DT231)*xx!DS231</f>
        <v>0</v>
      </c>
      <c r="DW231" s="5" t="str">
        <f t="shared" si="477"/>
        <v>Doce Mais Ninho 18x30g</v>
      </c>
      <c r="DX231" s="51"/>
      <c r="DY231" s="6">
        <f t="shared" si="478"/>
        <v>18.45</v>
      </c>
      <c r="DZ231" s="5">
        <f t="shared" si="479"/>
        <v>0</v>
      </c>
      <c r="EA231" s="172">
        <f>(A!C232-xx!DY231)*xx!DX231</f>
        <v>0</v>
      </c>
      <c r="EB231" s="51"/>
      <c r="EC231" s="6">
        <f t="shared" si="480"/>
        <v>18.45</v>
      </c>
      <c r="ED231" s="5">
        <f t="shared" si="481"/>
        <v>0</v>
      </c>
      <c r="EE231" s="5">
        <f>(A!C232-xx!EC231)*xx!EB231</f>
        <v>0</v>
      </c>
      <c r="EF231" s="5" t="str">
        <f t="shared" si="482"/>
        <v>Doce Mais Ninho 18x30g</v>
      </c>
      <c r="EG231" s="51"/>
      <c r="EH231" s="6">
        <f t="shared" si="483"/>
        <v>18.45</v>
      </c>
      <c r="EI231" s="5">
        <f t="shared" si="484"/>
        <v>0</v>
      </c>
      <c r="EJ231" s="172">
        <f>(A!C232-xx!EH231)*xx!EG231</f>
        <v>0</v>
      </c>
      <c r="EK231" s="51"/>
      <c r="EL231" s="6">
        <f t="shared" si="485"/>
        <v>18.45</v>
      </c>
      <c r="EM231" s="5">
        <f t="shared" si="486"/>
        <v>0</v>
      </c>
      <c r="EN231" s="5">
        <f>(A!C232-xx!EL231)*xx!EK231</f>
        <v>0</v>
      </c>
      <c r="EO231" s="5" t="str">
        <f t="shared" si="487"/>
        <v>Doce Mais Ninho 18x30g</v>
      </c>
      <c r="EP231" s="51"/>
      <c r="EQ231" s="6">
        <f t="shared" si="488"/>
        <v>18.45</v>
      </c>
      <c r="ER231" s="5">
        <f t="shared" si="489"/>
        <v>0</v>
      </c>
      <c r="ES231" s="172">
        <f>(A!C232-xx!EQ231)*xx!EP231</f>
        <v>0</v>
      </c>
      <c r="ET231" s="51"/>
      <c r="EU231" s="6">
        <f t="shared" si="490"/>
        <v>18.45</v>
      </c>
      <c r="EV231" s="5">
        <f t="shared" si="491"/>
        <v>0</v>
      </c>
      <c r="EW231" s="5">
        <f>(A!C232-xx!EU231)*xx!ET231</f>
        <v>0</v>
      </c>
      <c r="EX231" s="5" t="str">
        <f t="shared" si="492"/>
        <v>Doce Mais Ninho 18x30g</v>
      </c>
      <c r="EY231" s="51"/>
      <c r="EZ231" s="6">
        <f t="shared" si="493"/>
        <v>18.45</v>
      </c>
      <c r="FA231" s="5">
        <f t="shared" si="494"/>
        <v>0</v>
      </c>
      <c r="FB231" s="172">
        <f>(A!C232-xx!EZ231)*xx!EY231</f>
        <v>0</v>
      </c>
      <c r="FC231" s="51"/>
      <c r="FD231" s="6">
        <f t="shared" si="495"/>
        <v>18.45</v>
      </c>
      <c r="FE231" s="5">
        <f t="shared" si="496"/>
        <v>0</v>
      </c>
      <c r="FF231" s="5">
        <f>(A!C232-xx!FD231)*xx!FC231</f>
        <v>0</v>
      </c>
      <c r="FG231" s="5" t="str">
        <f t="shared" si="497"/>
        <v>Doce Mais Ninho 18x30g</v>
      </c>
      <c r="FH231" s="51"/>
      <c r="FI231" s="6">
        <f t="shared" si="498"/>
        <v>18.45</v>
      </c>
      <c r="FJ231" s="5">
        <f t="shared" si="499"/>
        <v>0</v>
      </c>
      <c r="FK231" s="172">
        <f>(A!C232-xx!FI231)*xx!FH231</f>
        <v>0</v>
      </c>
      <c r="FL231" s="51"/>
      <c r="FM231" s="6">
        <f t="shared" si="500"/>
        <v>18.45</v>
      </c>
      <c r="FN231" s="5">
        <f t="shared" si="501"/>
        <v>0</v>
      </c>
      <c r="FO231" s="5">
        <f>(A!C232-xx!FM231)*xx!FL231</f>
        <v>0</v>
      </c>
      <c r="FP231" s="5" t="str">
        <f t="shared" si="502"/>
        <v>Doce Mais Ninho 18x30g</v>
      </c>
      <c r="FQ231" s="51"/>
      <c r="FR231" s="6">
        <f t="shared" si="503"/>
        <v>18.45</v>
      </c>
      <c r="FS231" s="5">
        <f t="shared" si="504"/>
        <v>0</v>
      </c>
      <c r="FT231" s="172">
        <f>(A!C232-xx!FR231)*xx!FQ231</f>
        <v>0</v>
      </c>
      <c r="FU231" s="51"/>
      <c r="FV231" s="6">
        <f t="shared" si="505"/>
        <v>18.45</v>
      </c>
      <c r="FW231" s="5">
        <f t="shared" si="506"/>
        <v>0</v>
      </c>
      <c r="FX231" s="5">
        <f>(A!C232-xx!FV231)*xx!FU231</f>
        <v>0</v>
      </c>
      <c r="FY231" s="5" t="str">
        <f t="shared" si="507"/>
        <v>Doce Mais Ninho 18x30g</v>
      </c>
      <c r="FZ231" s="51"/>
      <c r="GA231" s="6">
        <f t="shared" si="508"/>
        <v>18.45</v>
      </c>
      <c r="GB231" s="5">
        <f t="shared" si="509"/>
        <v>0</v>
      </c>
      <c r="GC231" s="172">
        <f>(A!C232-xx!GA231)*xx!FZ231</f>
        <v>0</v>
      </c>
      <c r="GD231" s="51"/>
      <c r="GE231" s="6">
        <f t="shared" si="510"/>
        <v>18.45</v>
      </c>
      <c r="GF231" s="5">
        <f t="shared" si="511"/>
        <v>0</v>
      </c>
      <c r="GG231" s="5">
        <f>(A!C232-xx!GE231)*xx!GD231</f>
        <v>0</v>
      </c>
      <c r="GH231" s="5" t="str">
        <f t="shared" si="512"/>
        <v>Doce Mais Ninho 18x30g</v>
      </c>
      <c r="GI231" s="51"/>
      <c r="GJ231" s="6">
        <f t="shared" si="513"/>
        <v>18.45</v>
      </c>
      <c r="GK231" s="5">
        <f t="shared" si="514"/>
        <v>0</v>
      </c>
      <c r="GL231" s="172">
        <f>(A!C232-xx!GJ231)*xx!GI231</f>
        <v>0</v>
      </c>
      <c r="GM231" s="51"/>
      <c r="GN231" s="6">
        <f t="shared" si="515"/>
        <v>18.45</v>
      </c>
      <c r="GO231" s="5">
        <f t="shared" si="516"/>
        <v>0</v>
      </c>
      <c r="GP231" s="5">
        <f>(A!C232-xx!GN231)*xx!GM231</f>
        <v>0</v>
      </c>
      <c r="GQ231" s="5" t="str">
        <f t="shared" si="517"/>
        <v>Doce Mais Ninho 18x30g</v>
      </c>
      <c r="GR231" s="51"/>
      <c r="GS231" s="6">
        <f t="shared" si="518"/>
        <v>18.45</v>
      </c>
      <c r="GT231" s="5">
        <f t="shared" si="519"/>
        <v>0</v>
      </c>
      <c r="GU231" s="172">
        <f>(A!C232-xx!GS231)*xx!GR231</f>
        <v>0</v>
      </c>
      <c r="GV231" s="51"/>
      <c r="GW231" s="6">
        <f t="shared" si="520"/>
        <v>18.45</v>
      </c>
      <c r="GX231" s="5">
        <f t="shared" si="521"/>
        <v>0</v>
      </c>
      <c r="GY231" s="5">
        <f>(A!C232-xx!GW231)*xx!GV231</f>
        <v>0</v>
      </c>
      <c r="GZ231" s="5" t="str">
        <f t="shared" si="522"/>
        <v>Doce Mais Ninho 18x30g</v>
      </c>
      <c r="HA231" s="51"/>
      <c r="HB231" s="6">
        <f t="shared" si="523"/>
        <v>18.45</v>
      </c>
      <c r="HC231" s="5">
        <f t="shared" si="524"/>
        <v>0</v>
      </c>
      <c r="HD231" s="172">
        <f>(A!C232-xx!HB231)*xx!HA231</f>
        <v>0</v>
      </c>
      <c r="HE231" s="51"/>
      <c r="HF231" s="6">
        <f t="shared" si="525"/>
        <v>18.45</v>
      </c>
      <c r="HG231" s="5">
        <f t="shared" si="526"/>
        <v>0</v>
      </c>
      <c r="HH231" s="5">
        <f>(A!C232-xx!HF231)*xx!HE231</f>
        <v>0</v>
      </c>
      <c r="HI231" s="5" t="str">
        <f t="shared" si="527"/>
        <v>Doce Mais Ninho 18x30g</v>
      </c>
      <c r="HJ231" s="51"/>
      <c r="HK231" s="6">
        <f t="shared" si="528"/>
        <v>18.45</v>
      </c>
      <c r="HL231" s="5">
        <f t="shared" si="529"/>
        <v>0</v>
      </c>
      <c r="HM231" s="172">
        <f>(A!C232-xx!HK231)*xx!HJ231</f>
        <v>0</v>
      </c>
      <c r="HN231" s="51"/>
      <c r="HO231" s="6">
        <f t="shared" si="530"/>
        <v>18.45</v>
      </c>
      <c r="HP231" s="5">
        <f t="shared" si="531"/>
        <v>0</v>
      </c>
      <c r="HQ231" s="5">
        <f>-(A!C232-xx!HO231)*xx!HN231</f>
        <v>0</v>
      </c>
      <c r="HR231" s="5" t="str">
        <f t="shared" si="532"/>
        <v>Doce Mais Ninho 18x30g</v>
      </c>
      <c r="HS231" s="51"/>
      <c r="HT231" s="6">
        <f t="shared" si="533"/>
        <v>18.45</v>
      </c>
      <c r="HU231" s="5">
        <f t="shared" si="534"/>
        <v>0</v>
      </c>
      <c r="HV231" s="172">
        <f>(A!C232-xx!HT231)*xx!HS231</f>
        <v>0</v>
      </c>
      <c r="HW231" s="51"/>
      <c r="HX231" s="6">
        <f>A!C232</f>
        <v>18.45</v>
      </c>
      <c r="HY231" s="5">
        <f t="shared" si="535"/>
        <v>0</v>
      </c>
      <c r="HZ231" s="5">
        <f>(A!C232-xx!HX231)*xx!HW231</f>
        <v>0</v>
      </c>
      <c r="IA231" s="5" t="str">
        <f>A!B232</f>
        <v>Doce Mais Ninho 18x30g</v>
      </c>
      <c r="IB231" s="5">
        <f t="shared" si="536"/>
        <v>0</v>
      </c>
      <c r="IC231" s="21">
        <f t="shared" si="537"/>
        <v>0</v>
      </c>
      <c r="ID231" s="21" t="e">
        <f>A!#REF!</f>
        <v>#REF!</v>
      </c>
      <c r="IE231" s="21" t="e">
        <f>NF!IS231</f>
        <v>#DIV/0!</v>
      </c>
      <c r="IF231" s="26" t="e">
        <f t="shared" si="538"/>
        <v>#REF!</v>
      </c>
      <c r="IG231" s="6" t="e">
        <f t="shared" si="539"/>
        <v>#REF!</v>
      </c>
      <c r="IH231" s="34" t="e">
        <f t="shared" si="540"/>
        <v>#REF!</v>
      </c>
      <c r="II231" s="174" t="e">
        <f>IB231+A!#REF!+NF!IQ231</f>
        <v>#REF!</v>
      </c>
      <c r="IJ231" s="175" t="e">
        <f>IC231+A!#REF!+NF!IR231</f>
        <v>#REF!</v>
      </c>
      <c r="IK231" s="175" t="e">
        <f>II231*A!C232</f>
        <v>#REF!</v>
      </c>
      <c r="IL231" s="175" t="e">
        <f t="shared" si="408"/>
        <v>#REF!</v>
      </c>
      <c r="IM231" s="81" t="e">
        <f t="shared" si="541"/>
        <v>#REF!</v>
      </c>
      <c r="IN231" s="57" t="str">
        <f t="shared" si="542"/>
        <v>Doce Mais Ninho 18x30g</v>
      </c>
      <c r="IO231" s="57" t="e">
        <f>IF231/A!C232</f>
        <v>#REF!</v>
      </c>
      <c r="IP231" s="66"/>
      <c r="IQ231" s="57" t="e">
        <f t="shared" si="543"/>
        <v>#REF!</v>
      </c>
      <c r="IR231" s="11" t="e">
        <f>IF231-#REF!</f>
        <v>#REF!</v>
      </c>
    </row>
    <row r="232" spans="1:252" x14ac:dyDescent="0.2">
      <c r="A232" s="19" t="str">
        <f>A!B233</f>
        <v>Doce Paçoca Cremosa 15x50g</v>
      </c>
      <c r="B232" s="63"/>
      <c r="C232" s="31">
        <f>A!C233</f>
        <v>17.98</v>
      </c>
      <c r="D232" s="14">
        <f t="shared" si="409"/>
        <v>0</v>
      </c>
      <c r="E232" s="169">
        <f>(A!C233-xx!C232)*xx!B232</f>
        <v>0</v>
      </c>
      <c r="F232" s="63"/>
      <c r="G232" s="22">
        <f t="shared" si="410"/>
        <v>17.98</v>
      </c>
      <c r="H232" s="1">
        <f t="shared" si="411"/>
        <v>0</v>
      </c>
      <c r="I232" s="1">
        <f>(A!C233-xx!G232)*xx!F232</f>
        <v>0</v>
      </c>
      <c r="J232" s="1" t="str">
        <f t="shared" si="412"/>
        <v>Doce Paçoca Cremosa 15x50g</v>
      </c>
      <c r="K232" s="63"/>
      <c r="L232" s="2">
        <f t="shared" si="413"/>
        <v>17.98</v>
      </c>
      <c r="M232" s="1">
        <f t="shared" si="414"/>
        <v>0</v>
      </c>
      <c r="N232" s="64">
        <f>(A!C233-xx!L232)*xx!K232</f>
        <v>0</v>
      </c>
      <c r="O232" s="63"/>
      <c r="P232" s="2">
        <f t="shared" si="415"/>
        <v>17.98</v>
      </c>
      <c r="Q232" s="1">
        <f t="shared" si="416"/>
        <v>0</v>
      </c>
      <c r="R232" s="14">
        <f>(A!C233-xx!P232)*xx!O232</f>
        <v>0</v>
      </c>
      <c r="S232" s="14" t="str">
        <f t="shared" si="417"/>
        <v>Doce Paçoca Cremosa 15x50g</v>
      </c>
      <c r="T232" s="63"/>
      <c r="U232" s="22">
        <f t="shared" si="418"/>
        <v>17.98</v>
      </c>
      <c r="V232" s="1">
        <f t="shared" si="419"/>
        <v>0</v>
      </c>
      <c r="W232" s="64">
        <f>(A!C233-xx!U232)*xx!T232</f>
        <v>0</v>
      </c>
      <c r="X232" s="63"/>
      <c r="Y232" s="2">
        <f t="shared" si="420"/>
        <v>17.98</v>
      </c>
      <c r="Z232" s="1">
        <f t="shared" si="421"/>
        <v>0</v>
      </c>
      <c r="AA232" s="1">
        <f>(A!C233-xx!Y232)*xx!X232</f>
        <v>0</v>
      </c>
      <c r="AB232" s="1" t="str">
        <f t="shared" si="422"/>
        <v>Doce Paçoca Cremosa 15x50g</v>
      </c>
      <c r="AC232" s="63"/>
      <c r="AD232" s="2">
        <f t="shared" si="423"/>
        <v>17.98</v>
      </c>
      <c r="AE232" s="1">
        <f t="shared" si="424"/>
        <v>0</v>
      </c>
      <c r="AF232" s="64">
        <f>(A!C233-xx!AD232)*xx!AC232</f>
        <v>0</v>
      </c>
      <c r="AG232" s="63"/>
      <c r="AH232" s="2">
        <f t="shared" si="425"/>
        <v>17.98</v>
      </c>
      <c r="AI232" s="1">
        <f t="shared" si="426"/>
        <v>0</v>
      </c>
      <c r="AJ232" s="1">
        <f>(A!C233-xx!AH232)*xx!AG232</f>
        <v>0</v>
      </c>
      <c r="AK232" s="1" t="str">
        <f t="shared" si="427"/>
        <v>Doce Paçoca Cremosa 15x50g</v>
      </c>
      <c r="AL232" s="63"/>
      <c r="AM232" s="2">
        <f t="shared" si="428"/>
        <v>17.98</v>
      </c>
      <c r="AN232" s="1">
        <f t="shared" si="429"/>
        <v>0</v>
      </c>
      <c r="AO232" s="64">
        <f>(A!C233-xx!AM232)*xx!AL232</f>
        <v>0</v>
      </c>
      <c r="AP232" s="63"/>
      <c r="AQ232" s="2">
        <f t="shared" si="430"/>
        <v>17.98</v>
      </c>
      <c r="AR232" s="1">
        <f t="shared" si="431"/>
        <v>0</v>
      </c>
      <c r="AS232" s="1">
        <f>(A!C233-xx!AQ232)*xx!AP232</f>
        <v>0</v>
      </c>
      <c r="AT232" s="1" t="str">
        <f t="shared" si="432"/>
        <v>Doce Paçoca Cremosa 15x50g</v>
      </c>
      <c r="AU232" s="63"/>
      <c r="AV232" s="2">
        <f t="shared" si="433"/>
        <v>17.98</v>
      </c>
      <c r="AW232" s="1">
        <f t="shared" si="434"/>
        <v>0</v>
      </c>
      <c r="AX232" s="64">
        <f>(A!C233-xx!AV232)*xx!AU232</f>
        <v>0</v>
      </c>
      <c r="AY232" s="63"/>
      <c r="AZ232" s="2">
        <f t="shared" si="435"/>
        <v>17.98</v>
      </c>
      <c r="BA232" s="1">
        <f t="shared" si="436"/>
        <v>0</v>
      </c>
      <c r="BB232" s="1">
        <f>(A!E233-xx!AZ232)*xx!AY232</f>
        <v>0</v>
      </c>
      <c r="BC232" s="1" t="str">
        <f t="shared" si="437"/>
        <v>Doce Paçoca Cremosa 15x50g</v>
      </c>
      <c r="BD232" s="63"/>
      <c r="BE232" s="2">
        <f t="shared" si="438"/>
        <v>17.98</v>
      </c>
      <c r="BF232" s="1">
        <f t="shared" si="439"/>
        <v>0</v>
      </c>
      <c r="BG232" s="64">
        <f>(A!C233-xx!BE232)*xx!BD232</f>
        <v>0</v>
      </c>
      <c r="BH232" s="63"/>
      <c r="BI232" s="2">
        <f t="shared" si="440"/>
        <v>17.98</v>
      </c>
      <c r="BJ232" s="1">
        <f t="shared" si="441"/>
        <v>0</v>
      </c>
      <c r="BK232" s="1">
        <f>(A!C233-xx!BI232)*xx!BH232</f>
        <v>0</v>
      </c>
      <c r="BL232" s="1" t="str">
        <f t="shared" si="442"/>
        <v>Doce Paçoca Cremosa 15x50g</v>
      </c>
      <c r="BM232" s="63"/>
      <c r="BN232" s="2">
        <f t="shared" si="443"/>
        <v>17.98</v>
      </c>
      <c r="BO232" s="1">
        <f t="shared" si="444"/>
        <v>0</v>
      </c>
      <c r="BP232" s="64">
        <f>(A!C233-xx!BN232)*xx!BM232</f>
        <v>0</v>
      </c>
      <c r="BQ232" s="63"/>
      <c r="BR232" s="2">
        <f t="shared" si="445"/>
        <v>17.98</v>
      </c>
      <c r="BS232" s="1">
        <f t="shared" si="446"/>
        <v>0</v>
      </c>
      <c r="BT232" s="1">
        <f>(A!C233-xx!BR232)*xx!BQ232</f>
        <v>0</v>
      </c>
      <c r="BU232" s="1" t="str">
        <f t="shared" si="447"/>
        <v>Doce Paçoca Cremosa 15x50g</v>
      </c>
      <c r="BV232" s="63"/>
      <c r="BW232" s="2">
        <f t="shared" si="448"/>
        <v>17.98</v>
      </c>
      <c r="BX232" s="1">
        <f t="shared" si="449"/>
        <v>0</v>
      </c>
      <c r="BY232" s="64">
        <f>(A!C233-xx!BW232)*xx!BV232</f>
        <v>0</v>
      </c>
      <c r="BZ232" s="63"/>
      <c r="CA232" s="2">
        <f t="shared" si="450"/>
        <v>17.98</v>
      </c>
      <c r="CB232" s="1">
        <f t="shared" si="451"/>
        <v>0</v>
      </c>
      <c r="CC232" s="1">
        <f>(A!C233-xx!CA232)*xx!BZ232</f>
        <v>0</v>
      </c>
      <c r="CD232" s="1" t="str">
        <f t="shared" si="452"/>
        <v>Doce Paçoca Cremosa 15x50g</v>
      </c>
      <c r="CE232" s="63"/>
      <c r="CF232" s="2">
        <f t="shared" si="453"/>
        <v>17.98</v>
      </c>
      <c r="CG232" s="1">
        <f t="shared" si="454"/>
        <v>0</v>
      </c>
      <c r="CH232" s="64">
        <f>(A!C233-xx!CF232)*xx!CE232</f>
        <v>0</v>
      </c>
      <c r="CI232" s="63"/>
      <c r="CJ232" s="2">
        <f t="shared" si="455"/>
        <v>17.98</v>
      </c>
      <c r="CK232" s="1">
        <f t="shared" si="456"/>
        <v>0</v>
      </c>
      <c r="CL232" s="1">
        <f>(A!C233-xx!CJ232)*xx!CI232</f>
        <v>0</v>
      </c>
      <c r="CM232" s="1" t="str">
        <f t="shared" si="457"/>
        <v>Doce Paçoca Cremosa 15x50g</v>
      </c>
      <c r="CN232" s="63"/>
      <c r="CO232" s="2">
        <f t="shared" si="458"/>
        <v>17.98</v>
      </c>
      <c r="CP232" s="1">
        <f t="shared" si="459"/>
        <v>0</v>
      </c>
      <c r="CQ232" s="64">
        <f>(A!C233-xx!CO232)*xx!CN232</f>
        <v>0</v>
      </c>
      <c r="CR232" s="63"/>
      <c r="CS232" s="2">
        <f t="shared" si="460"/>
        <v>17.98</v>
      </c>
      <c r="CT232" s="1">
        <f t="shared" si="461"/>
        <v>0</v>
      </c>
      <c r="CU232" s="1">
        <f>(A!C233-xx!CS232)*xx!CR232</f>
        <v>0</v>
      </c>
      <c r="CV232" s="1" t="str">
        <f t="shared" si="462"/>
        <v>Doce Paçoca Cremosa 15x50g</v>
      </c>
      <c r="CW232" s="63"/>
      <c r="CX232" s="2">
        <f t="shared" si="463"/>
        <v>17.98</v>
      </c>
      <c r="CY232" s="1">
        <f t="shared" si="464"/>
        <v>0</v>
      </c>
      <c r="CZ232" s="64">
        <f>(A!C233-xx!CX232)*xx!CW232</f>
        <v>0</v>
      </c>
      <c r="DA232" s="63"/>
      <c r="DB232" s="2">
        <f t="shared" si="465"/>
        <v>17.98</v>
      </c>
      <c r="DC232" s="1">
        <f t="shared" si="466"/>
        <v>0</v>
      </c>
      <c r="DD232" s="1">
        <f>(A!C233-xx!DB232)*xx!DA232</f>
        <v>0</v>
      </c>
      <c r="DE232" s="1" t="str">
        <f t="shared" si="467"/>
        <v>Doce Paçoca Cremosa 15x50g</v>
      </c>
      <c r="DF232" s="63"/>
      <c r="DG232" s="2">
        <f t="shared" si="468"/>
        <v>17.98</v>
      </c>
      <c r="DH232" s="1">
        <f t="shared" si="469"/>
        <v>0</v>
      </c>
      <c r="DI232" s="64">
        <f>(A!C233-xx!DG232)*xx!DF232</f>
        <v>0</v>
      </c>
      <c r="DJ232" s="63"/>
      <c r="DK232" s="2">
        <f t="shared" si="470"/>
        <v>17.98</v>
      </c>
      <c r="DL232" s="1">
        <f t="shared" si="471"/>
        <v>0</v>
      </c>
      <c r="DM232" s="1">
        <f>(A!C233-xx!DK232)*xx!DJ232</f>
        <v>0</v>
      </c>
      <c r="DN232" s="1" t="str">
        <f t="shared" si="472"/>
        <v>Doce Paçoca Cremosa 15x50g</v>
      </c>
      <c r="DO232" s="63"/>
      <c r="DP232" s="2">
        <f t="shared" si="473"/>
        <v>17.98</v>
      </c>
      <c r="DQ232" s="1">
        <f t="shared" si="474"/>
        <v>0</v>
      </c>
      <c r="DR232" s="64">
        <f>(A!C233-xx!DP232)*xx!DO232</f>
        <v>0</v>
      </c>
      <c r="DS232" s="63"/>
      <c r="DT232" s="2">
        <f t="shared" si="475"/>
        <v>17.98</v>
      </c>
      <c r="DU232" s="1">
        <f t="shared" si="476"/>
        <v>0</v>
      </c>
      <c r="DV232" s="1">
        <f>(A!C233-xx!DT232)*xx!DS232</f>
        <v>0</v>
      </c>
      <c r="DW232" s="1" t="str">
        <f t="shared" si="477"/>
        <v>Doce Paçoca Cremosa 15x50g</v>
      </c>
      <c r="DX232" s="63"/>
      <c r="DY232" s="2">
        <f t="shared" si="478"/>
        <v>17.98</v>
      </c>
      <c r="DZ232" s="1">
        <f t="shared" si="479"/>
        <v>0</v>
      </c>
      <c r="EA232" s="64">
        <f>(A!C233-xx!DY232)*xx!DX232</f>
        <v>0</v>
      </c>
      <c r="EB232" s="63"/>
      <c r="EC232" s="2">
        <f t="shared" si="480"/>
        <v>17.98</v>
      </c>
      <c r="ED232" s="1">
        <f t="shared" si="481"/>
        <v>0</v>
      </c>
      <c r="EE232" s="1">
        <f>(A!C233-xx!EC232)*xx!EB232</f>
        <v>0</v>
      </c>
      <c r="EF232" s="1" t="str">
        <f t="shared" si="482"/>
        <v>Doce Paçoca Cremosa 15x50g</v>
      </c>
      <c r="EG232" s="63"/>
      <c r="EH232" s="2">
        <f t="shared" si="483"/>
        <v>17.98</v>
      </c>
      <c r="EI232" s="1">
        <f t="shared" si="484"/>
        <v>0</v>
      </c>
      <c r="EJ232" s="64">
        <f>(A!C233-xx!EH232)*xx!EG232</f>
        <v>0</v>
      </c>
      <c r="EK232" s="63"/>
      <c r="EL232" s="2">
        <f t="shared" si="485"/>
        <v>17.98</v>
      </c>
      <c r="EM232" s="1">
        <f t="shared" si="486"/>
        <v>0</v>
      </c>
      <c r="EN232" s="1">
        <f>(A!C233-xx!EL232)*xx!EK232</f>
        <v>0</v>
      </c>
      <c r="EO232" s="1" t="str">
        <f t="shared" si="487"/>
        <v>Doce Paçoca Cremosa 15x50g</v>
      </c>
      <c r="EP232" s="63"/>
      <c r="EQ232" s="2">
        <f t="shared" si="488"/>
        <v>17.98</v>
      </c>
      <c r="ER232" s="1">
        <f t="shared" si="489"/>
        <v>0</v>
      </c>
      <c r="ES232" s="64">
        <f>(A!C233-xx!EQ232)*xx!EP232</f>
        <v>0</v>
      </c>
      <c r="ET232" s="63"/>
      <c r="EU232" s="2">
        <f t="shared" si="490"/>
        <v>17.98</v>
      </c>
      <c r="EV232" s="1">
        <f t="shared" si="491"/>
        <v>0</v>
      </c>
      <c r="EW232" s="1">
        <f>(A!C233-xx!EU232)*xx!ET232</f>
        <v>0</v>
      </c>
      <c r="EX232" s="1" t="str">
        <f t="shared" si="492"/>
        <v>Doce Paçoca Cremosa 15x50g</v>
      </c>
      <c r="EY232" s="63"/>
      <c r="EZ232" s="2">
        <f t="shared" si="493"/>
        <v>17.98</v>
      </c>
      <c r="FA232" s="1">
        <f t="shared" si="494"/>
        <v>0</v>
      </c>
      <c r="FB232" s="64">
        <f>(A!C233-xx!EZ232)*xx!EY232</f>
        <v>0</v>
      </c>
      <c r="FC232" s="63"/>
      <c r="FD232" s="2">
        <f t="shared" si="495"/>
        <v>17.98</v>
      </c>
      <c r="FE232" s="1">
        <f t="shared" si="496"/>
        <v>0</v>
      </c>
      <c r="FF232" s="1">
        <f>(A!C233-xx!FD232)*xx!FC232</f>
        <v>0</v>
      </c>
      <c r="FG232" s="1" t="str">
        <f t="shared" si="497"/>
        <v>Doce Paçoca Cremosa 15x50g</v>
      </c>
      <c r="FH232" s="63"/>
      <c r="FI232" s="2">
        <f t="shared" si="498"/>
        <v>17.98</v>
      </c>
      <c r="FJ232" s="1">
        <f t="shared" si="499"/>
        <v>0</v>
      </c>
      <c r="FK232" s="64">
        <f>(A!C233-xx!FI232)*xx!FH232</f>
        <v>0</v>
      </c>
      <c r="FL232" s="63"/>
      <c r="FM232" s="2">
        <f t="shared" si="500"/>
        <v>17.98</v>
      </c>
      <c r="FN232" s="1">
        <f t="shared" si="501"/>
        <v>0</v>
      </c>
      <c r="FO232" s="1">
        <f>(A!C233-xx!FM232)*xx!FL232</f>
        <v>0</v>
      </c>
      <c r="FP232" s="1" t="str">
        <f t="shared" si="502"/>
        <v>Doce Paçoca Cremosa 15x50g</v>
      </c>
      <c r="FQ232" s="63"/>
      <c r="FR232" s="2">
        <f t="shared" si="503"/>
        <v>17.98</v>
      </c>
      <c r="FS232" s="1">
        <f t="shared" si="504"/>
        <v>0</v>
      </c>
      <c r="FT232" s="64">
        <f>(A!C233-xx!FR232)*xx!FQ232</f>
        <v>0</v>
      </c>
      <c r="FU232" s="63"/>
      <c r="FV232" s="2">
        <f t="shared" si="505"/>
        <v>17.98</v>
      </c>
      <c r="FW232" s="1">
        <f t="shared" si="506"/>
        <v>0</v>
      </c>
      <c r="FX232" s="1">
        <f>(A!C233-xx!FV232)*xx!FU232</f>
        <v>0</v>
      </c>
      <c r="FY232" s="1" t="str">
        <f t="shared" si="507"/>
        <v>Doce Paçoca Cremosa 15x50g</v>
      </c>
      <c r="FZ232" s="63"/>
      <c r="GA232" s="2">
        <f t="shared" si="508"/>
        <v>17.98</v>
      </c>
      <c r="GB232" s="1">
        <f t="shared" si="509"/>
        <v>0</v>
      </c>
      <c r="GC232" s="64">
        <f>(A!C233-xx!GA232)*xx!FZ232</f>
        <v>0</v>
      </c>
      <c r="GD232" s="63"/>
      <c r="GE232" s="2">
        <f t="shared" si="510"/>
        <v>17.98</v>
      </c>
      <c r="GF232" s="1">
        <f t="shared" si="511"/>
        <v>0</v>
      </c>
      <c r="GG232" s="1">
        <f>(A!C233-xx!GE232)*xx!GD232</f>
        <v>0</v>
      </c>
      <c r="GH232" s="1" t="str">
        <f t="shared" si="512"/>
        <v>Doce Paçoca Cremosa 15x50g</v>
      </c>
      <c r="GI232" s="63"/>
      <c r="GJ232" s="2">
        <f t="shared" si="513"/>
        <v>17.98</v>
      </c>
      <c r="GK232" s="1">
        <f t="shared" si="514"/>
        <v>0</v>
      </c>
      <c r="GL232" s="64">
        <f>(A!C233-xx!GJ232)*xx!GI232</f>
        <v>0</v>
      </c>
      <c r="GM232" s="63"/>
      <c r="GN232" s="2">
        <f t="shared" si="515"/>
        <v>17.98</v>
      </c>
      <c r="GO232" s="1">
        <f t="shared" si="516"/>
        <v>0</v>
      </c>
      <c r="GP232" s="1">
        <f>(A!C233-xx!GN232)*xx!GM232</f>
        <v>0</v>
      </c>
      <c r="GQ232" s="1" t="str">
        <f t="shared" si="517"/>
        <v>Doce Paçoca Cremosa 15x50g</v>
      </c>
      <c r="GR232" s="63"/>
      <c r="GS232" s="2">
        <f t="shared" si="518"/>
        <v>17.98</v>
      </c>
      <c r="GT232" s="1">
        <f t="shared" si="519"/>
        <v>0</v>
      </c>
      <c r="GU232" s="64">
        <f>(A!C233-xx!GS232)*xx!GR232</f>
        <v>0</v>
      </c>
      <c r="GV232" s="63"/>
      <c r="GW232" s="2">
        <f t="shared" si="520"/>
        <v>17.98</v>
      </c>
      <c r="GX232" s="1">
        <f t="shared" si="521"/>
        <v>0</v>
      </c>
      <c r="GY232" s="1">
        <f>(A!C233-xx!GW232)*xx!GV232</f>
        <v>0</v>
      </c>
      <c r="GZ232" s="1" t="str">
        <f t="shared" si="522"/>
        <v>Doce Paçoca Cremosa 15x50g</v>
      </c>
      <c r="HA232" s="63"/>
      <c r="HB232" s="2">
        <f t="shared" si="523"/>
        <v>17.98</v>
      </c>
      <c r="HC232" s="1">
        <f t="shared" si="524"/>
        <v>0</v>
      </c>
      <c r="HD232" s="64">
        <f>(A!C233-xx!HB232)*xx!HA232</f>
        <v>0</v>
      </c>
      <c r="HE232" s="63"/>
      <c r="HF232" s="2">
        <f t="shared" si="525"/>
        <v>17.98</v>
      </c>
      <c r="HG232" s="1">
        <f t="shared" si="526"/>
        <v>0</v>
      </c>
      <c r="HH232" s="1">
        <f>(A!C233-xx!HF232)*xx!HE232</f>
        <v>0</v>
      </c>
      <c r="HI232" s="1" t="str">
        <f t="shared" si="527"/>
        <v>Doce Paçoca Cremosa 15x50g</v>
      </c>
      <c r="HJ232" s="63"/>
      <c r="HK232" s="2">
        <f t="shared" si="528"/>
        <v>17.98</v>
      </c>
      <c r="HL232" s="1">
        <f t="shared" si="529"/>
        <v>0</v>
      </c>
      <c r="HM232" s="64">
        <f>(A!C233-xx!HK232)*xx!HJ232</f>
        <v>0</v>
      </c>
      <c r="HN232" s="63"/>
      <c r="HO232" s="2">
        <f t="shared" si="530"/>
        <v>17.98</v>
      </c>
      <c r="HP232" s="1">
        <f t="shared" si="531"/>
        <v>0</v>
      </c>
      <c r="HQ232" s="1">
        <f>-(A!C233-xx!HO232)*xx!HN232</f>
        <v>0</v>
      </c>
      <c r="HR232" s="1" t="str">
        <f t="shared" si="532"/>
        <v>Doce Paçoca Cremosa 15x50g</v>
      </c>
      <c r="HS232" s="63"/>
      <c r="HT232" s="2">
        <f t="shared" si="533"/>
        <v>17.98</v>
      </c>
      <c r="HU232" s="1">
        <f t="shared" si="534"/>
        <v>0</v>
      </c>
      <c r="HV232" s="64">
        <f>(A!C233-xx!HT232)*xx!HS232</f>
        <v>0</v>
      </c>
      <c r="HW232" s="63"/>
      <c r="HX232" s="2">
        <f>A!C233</f>
        <v>17.98</v>
      </c>
      <c r="HY232" s="1">
        <f t="shared" si="535"/>
        <v>0</v>
      </c>
      <c r="HZ232" s="1">
        <f>(A!C233-xx!HX232)*xx!HW232</f>
        <v>0</v>
      </c>
      <c r="IA232" s="1" t="str">
        <f>A!B233</f>
        <v>Doce Paçoca Cremosa 15x50g</v>
      </c>
      <c r="IB232" s="1">
        <f t="shared" si="536"/>
        <v>0</v>
      </c>
      <c r="IC232" s="14">
        <f t="shared" si="537"/>
        <v>0</v>
      </c>
      <c r="ID232" s="14" t="e">
        <f>A!#REF!</f>
        <v>#REF!</v>
      </c>
      <c r="IE232" s="14" t="e">
        <f>NF!IS232</f>
        <v>#DIV/0!</v>
      </c>
      <c r="IF232" s="26" t="e">
        <f t="shared" si="538"/>
        <v>#REF!</v>
      </c>
      <c r="IG232" s="2" t="e">
        <f t="shared" si="539"/>
        <v>#REF!</v>
      </c>
      <c r="IH232" s="170" t="e">
        <f t="shared" si="540"/>
        <v>#REF!</v>
      </c>
      <c r="II232" s="174" t="e">
        <f>IB232+A!#REF!+NF!IQ232</f>
        <v>#REF!</v>
      </c>
      <c r="IJ232" s="175" t="e">
        <f>IC232+A!#REF!+NF!IR232</f>
        <v>#REF!</v>
      </c>
      <c r="IK232" s="175" t="e">
        <f>II232*A!C233</f>
        <v>#REF!</v>
      </c>
      <c r="IL232" s="175" t="e">
        <f t="shared" si="408"/>
        <v>#REF!</v>
      </c>
      <c r="IM232" s="81" t="e">
        <f t="shared" si="541"/>
        <v>#REF!</v>
      </c>
      <c r="IN232" s="84" t="str">
        <f t="shared" si="542"/>
        <v>Doce Paçoca Cremosa 15x50g</v>
      </c>
      <c r="IO232" s="84" t="e">
        <f>IF232/A!C233</f>
        <v>#REF!</v>
      </c>
      <c r="IP232" s="72"/>
      <c r="IQ232" s="84" t="e">
        <f t="shared" si="543"/>
        <v>#REF!</v>
      </c>
      <c r="IR232" s="85" t="e">
        <f>IF232-#REF!</f>
        <v>#REF!</v>
      </c>
    </row>
    <row r="233" spans="1:252" x14ac:dyDescent="0.2">
      <c r="A233" s="20" t="str">
        <f>A!B234</f>
        <v>Doce Queijadinha 20x27g</v>
      </c>
      <c r="B233" s="51"/>
      <c r="C233" s="65">
        <f>A!C234</f>
        <v>18.45</v>
      </c>
      <c r="D233" s="21">
        <f t="shared" si="409"/>
        <v>0</v>
      </c>
      <c r="E233" s="171">
        <f>(A!C234-xx!C233)*xx!B233</f>
        <v>0</v>
      </c>
      <c r="F233" s="51"/>
      <c r="G233" s="32">
        <f t="shared" si="410"/>
        <v>18.45</v>
      </c>
      <c r="H233" s="5">
        <f t="shared" si="411"/>
        <v>0</v>
      </c>
      <c r="I233" s="5">
        <f>(A!C234-xx!G233)*xx!F233</f>
        <v>0</v>
      </c>
      <c r="J233" s="5" t="str">
        <f t="shared" si="412"/>
        <v>Doce Queijadinha 20x27g</v>
      </c>
      <c r="K233" s="51"/>
      <c r="L233" s="6">
        <f t="shared" si="413"/>
        <v>18.45</v>
      </c>
      <c r="M233" s="5">
        <f t="shared" si="414"/>
        <v>0</v>
      </c>
      <c r="N233" s="172">
        <f>(A!C234-xx!L233)*xx!K233</f>
        <v>0</v>
      </c>
      <c r="O233" s="51"/>
      <c r="P233" s="6">
        <f t="shared" si="415"/>
        <v>18.45</v>
      </c>
      <c r="Q233" s="5">
        <f t="shared" si="416"/>
        <v>0</v>
      </c>
      <c r="R233" s="21">
        <f>(A!C234-xx!P233)*xx!O233</f>
        <v>0</v>
      </c>
      <c r="S233" s="21" t="str">
        <f t="shared" si="417"/>
        <v>Doce Queijadinha 20x27g</v>
      </c>
      <c r="T233" s="51"/>
      <c r="U233" s="32">
        <f t="shared" si="418"/>
        <v>18.45</v>
      </c>
      <c r="V233" s="5">
        <f t="shared" si="419"/>
        <v>0</v>
      </c>
      <c r="W233" s="172">
        <f>(A!C234-xx!U233)*xx!T233</f>
        <v>0</v>
      </c>
      <c r="X233" s="51"/>
      <c r="Y233" s="6">
        <f t="shared" si="420"/>
        <v>18.45</v>
      </c>
      <c r="Z233" s="5">
        <f t="shared" si="421"/>
        <v>0</v>
      </c>
      <c r="AA233" s="5">
        <f>(A!C234-xx!Y233)*xx!X233</f>
        <v>0</v>
      </c>
      <c r="AB233" s="5" t="str">
        <f t="shared" si="422"/>
        <v>Doce Queijadinha 20x27g</v>
      </c>
      <c r="AC233" s="51"/>
      <c r="AD233" s="6">
        <f t="shared" si="423"/>
        <v>18.45</v>
      </c>
      <c r="AE233" s="5">
        <f t="shared" si="424"/>
        <v>0</v>
      </c>
      <c r="AF233" s="172">
        <f>(A!C234-xx!AD233)*xx!AC233</f>
        <v>0</v>
      </c>
      <c r="AG233" s="51"/>
      <c r="AH233" s="6">
        <f t="shared" si="425"/>
        <v>18.45</v>
      </c>
      <c r="AI233" s="5">
        <f t="shared" si="426"/>
        <v>0</v>
      </c>
      <c r="AJ233" s="5">
        <f>(A!C234-xx!AH233)*xx!AG233</f>
        <v>0</v>
      </c>
      <c r="AK233" s="5" t="str">
        <f t="shared" si="427"/>
        <v>Doce Queijadinha 20x27g</v>
      </c>
      <c r="AL233" s="51"/>
      <c r="AM233" s="6">
        <f t="shared" si="428"/>
        <v>18.45</v>
      </c>
      <c r="AN233" s="5">
        <f t="shared" si="429"/>
        <v>0</v>
      </c>
      <c r="AO233" s="172">
        <f>(A!C234-xx!AM233)*xx!AL233</f>
        <v>0</v>
      </c>
      <c r="AP233" s="51"/>
      <c r="AQ233" s="6">
        <f t="shared" si="430"/>
        <v>18.45</v>
      </c>
      <c r="AR233" s="5">
        <f t="shared" si="431"/>
        <v>0</v>
      </c>
      <c r="AS233" s="5">
        <f>(A!C234-xx!AQ233)*xx!AP233</f>
        <v>0</v>
      </c>
      <c r="AT233" s="5" t="str">
        <f t="shared" si="432"/>
        <v>Doce Queijadinha 20x27g</v>
      </c>
      <c r="AU233" s="51"/>
      <c r="AV233" s="6">
        <f t="shared" si="433"/>
        <v>18.45</v>
      </c>
      <c r="AW233" s="5">
        <f t="shared" si="434"/>
        <v>0</v>
      </c>
      <c r="AX233" s="172">
        <f>(A!C234-xx!AV233)*xx!AU233</f>
        <v>0</v>
      </c>
      <c r="AY233" s="51"/>
      <c r="AZ233" s="6">
        <f t="shared" si="435"/>
        <v>18.45</v>
      </c>
      <c r="BA233" s="5">
        <f t="shared" si="436"/>
        <v>0</v>
      </c>
      <c r="BB233" s="5">
        <f>(A!E234-xx!AZ233)*xx!AY233</f>
        <v>0</v>
      </c>
      <c r="BC233" s="5" t="str">
        <f t="shared" si="437"/>
        <v>Doce Queijadinha 20x27g</v>
      </c>
      <c r="BD233" s="51"/>
      <c r="BE233" s="6">
        <f t="shared" si="438"/>
        <v>18.45</v>
      </c>
      <c r="BF233" s="5">
        <f t="shared" si="439"/>
        <v>0</v>
      </c>
      <c r="BG233" s="172">
        <f>(A!C234-xx!BE233)*xx!BD233</f>
        <v>0</v>
      </c>
      <c r="BH233" s="51"/>
      <c r="BI233" s="6">
        <f t="shared" si="440"/>
        <v>18.45</v>
      </c>
      <c r="BJ233" s="5">
        <f t="shared" si="441"/>
        <v>0</v>
      </c>
      <c r="BK233" s="5">
        <f>(A!C234-xx!BI233)*xx!BH233</f>
        <v>0</v>
      </c>
      <c r="BL233" s="5" t="str">
        <f t="shared" si="442"/>
        <v>Doce Queijadinha 20x27g</v>
      </c>
      <c r="BM233" s="51"/>
      <c r="BN233" s="6">
        <f t="shared" si="443"/>
        <v>18.45</v>
      </c>
      <c r="BO233" s="5">
        <f t="shared" si="444"/>
        <v>0</v>
      </c>
      <c r="BP233" s="172">
        <f>(A!C234-xx!BN233)*xx!BM233</f>
        <v>0</v>
      </c>
      <c r="BQ233" s="51"/>
      <c r="BR233" s="6">
        <f t="shared" si="445"/>
        <v>18.45</v>
      </c>
      <c r="BS233" s="5">
        <f t="shared" si="446"/>
        <v>0</v>
      </c>
      <c r="BT233" s="5">
        <f>(A!C234-xx!BR233)*xx!BQ233</f>
        <v>0</v>
      </c>
      <c r="BU233" s="5" t="str">
        <f t="shared" si="447"/>
        <v>Doce Queijadinha 20x27g</v>
      </c>
      <c r="BV233" s="51"/>
      <c r="BW233" s="6">
        <f t="shared" si="448"/>
        <v>18.45</v>
      </c>
      <c r="BX233" s="5">
        <f t="shared" si="449"/>
        <v>0</v>
      </c>
      <c r="BY233" s="172">
        <f>(A!C234-xx!BW233)*xx!BV233</f>
        <v>0</v>
      </c>
      <c r="BZ233" s="51"/>
      <c r="CA233" s="6">
        <f t="shared" si="450"/>
        <v>18.45</v>
      </c>
      <c r="CB233" s="5">
        <f t="shared" si="451"/>
        <v>0</v>
      </c>
      <c r="CC233" s="5">
        <f>(A!C234-xx!CA233)*xx!BZ233</f>
        <v>0</v>
      </c>
      <c r="CD233" s="5" t="str">
        <f t="shared" si="452"/>
        <v>Doce Queijadinha 20x27g</v>
      </c>
      <c r="CE233" s="51"/>
      <c r="CF233" s="6">
        <f t="shared" si="453"/>
        <v>18.45</v>
      </c>
      <c r="CG233" s="5">
        <f t="shared" si="454"/>
        <v>0</v>
      </c>
      <c r="CH233" s="172">
        <f>(A!C234-xx!CF233)*xx!CE233</f>
        <v>0</v>
      </c>
      <c r="CI233" s="51"/>
      <c r="CJ233" s="6">
        <f t="shared" si="455"/>
        <v>18.45</v>
      </c>
      <c r="CK233" s="5">
        <f t="shared" si="456"/>
        <v>0</v>
      </c>
      <c r="CL233" s="5">
        <f>(A!C234-xx!CJ233)*xx!CI233</f>
        <v>0</v>
      </c>
      <c r="CM233" s="5" t="str">
        <f t="shared" si="457"/>
        <v>Doce Queijadinha 20x27g</v>
      </c>
      <c r="CN233" s="51"/>
      <c r="CO233" s="6">
        <f t="shared" si="458"/>
        <v>18.45</v>
      </c>
      <c r="CP233" s="5">
        <f t="shared" si="459"/>
        <v>0</v>
      </c>
      <c r="CQ233" s="172">
        <f>(A!C234-xx!CO233)*xx!CN233</f>
        <v>0</v>
      </c>
      <c r="CR233" s="51"/>
      <c r="CS233" s="6">
        <f t="shared" si="460"/>
        <v>18.45</v>
      </c>
      <c r="CT233" s="5">
        <f t="shared" si="461"/>
        <v>0</v>
      </c>
      <c r="CU233" s="5">
        <f>(A!C234-xx!CS233)*xx!CR233</f>
        <v>0</v>
      </c>
      <c r="CV233" s="5" t="str">
        <f t="shared" si="462"/>
        <v>Doce Queijadinha 20x27g</v>
      </c>
      <c r="CW233" s="51"/>
      <c r="CX233" s="6">
        <f t="shared" si="463"/>
        <v>18.45</v>
      </c>
      <c r="CY233" s="5">
        <f t="shared" si="464"/>
        <v>0</v>
      </c>
      <c r="CZ233" s="172">
        <f>(A!C234-xx!CX233)*xx!CW233</f>
        <v>0</v>
      </c>
      <c r="DA233" s="51"/>
      <c r="DB233" s="6">
        <f t="shared" si="465"/>
        <v>18.45</v>
      </c>
      <c r="DC233" s="5">
        <f t="shared" si="466"/>
        <v>0</v>
      </c>
      <c r="DD233" s="5">
        <f>(A!C234-xx!DB233)*xx!DA233</f>
        <v>0</v>
      </c>
      <c r="DE233" s="5" t="str">
        <f t="shared" si="467"/>
        <v>Doce Queijadinha 20x27g</v>
      </c>
      <c r="DF233" s="51"/>
      <c r="DG233" s="6">
        <f t="shared" si="468"/>
        <v>18.45</v>
      </c>
      <c r="DH233" s="5">
        <f t="shared" si="469"/>
        <v>0</v>
      </c>
      <c r="DI233" s="172">
        <f>(A!C234-xx!DG233)*xx!DF233</f>
        <v>0</v>
      </c>
      <c r="DJ233" s="51"/>
      <c r="DK233" s="6">
        <f t="shared" si="470"/>
        <v>18.45</v>
      </c>
      <c r="DL233" s="5">
        <f t="shared" si="471"/>
        <v>0</v>
      </c>
      <c r="DM233" s="5">
        <f>(A!C234-xx!DK233)*xx!DJ233</f>
        <v>0</v>
      </c>
      <c r="DN233" s="5" t="str">
        <f t="shared" si="472"/>
        <v>Doce Queijadinha 20x27g</v>
      </c>
      <c r="DO233" s="51"/>
      <c r="DP233" s="6">
        <f t="shared" si="473"/>
        <v>18.45</v>
      </c>
      <c r="DQ233" s="5">
        <f t="shared" si="474"/>
        <v>0</v>
      </c>
      <c r="DR233" s="172">
        <f>(A!C234-xx!DP233)*xx!DO233</f>
        <v>0</v>
      </c>
      <c r="DS233" s="51"/>
      <c r="DT233" s="6">
        <f t="shared" si="475"/>
        <v>18.45</v>
      </c>
      <c r="DU233" s="5">
        <f t="shared" si="476"/>
        <v>0</v>
      </c>
      <c r="DV233" s="5">
        <f>(A!C234-xx!DT233)*xx!DS233</f>
        <v>0</v>
      </c>
      <c r="DW233" s="5" t="str">
        <f t="shared" si="477"/>
        <v>Doce Queijadinha 20x27g</v>
      </c>
      <c r="DX233" s="51"/>
      <c r="DY233" s="6">
        <f t="shared" si="478"/>
        <v>18.45</v>
      </c>
      <c r="DZ233" s="5">
        <f t="shared" si="479"/>
        <v>0</v>
      </c>
      <c r="EA233" s="172">
        <f>(A!C234-xx!DY233)*xx!DX233</f>
        <v>0</v>
      </c>
      <c r="EB233" s="51"/>
      <c r="EC233" s="6">
        <f t="shared" si="480"/>
        <v>18.45</v>
      </c>
      <c r="ED233" s="5">
        <f t="shared" si="481"/>
        <v>0</v>
      </c>
      <c r="EE233" s="5">
        <f>(A!C234-xx!EC233)*xx!EB233</f>
        <v>0</v>
      </c>
      <c r="EF233" s="5" t="str">
        <f t="shared" si="482"/>
        <v>Doce Queijadinha 20x27g</v>
      </c>
      <c r="EG233" s="51"/>
      <c r="EH233" s="6">
        <f t="shared" si="483"/>
        <v>18.45</v>
      </c>
      <c r="EI233" s="5">
        <f t="shared" si="484"/>
        <v>0</v>
      </c>
      <c r="EJ233" s="172">
        <f>(A!C234-xx!EH233)*xx!EG233</f>
        <v>0</v>
      </c>
      <c r="EK233" s="51"/>
      <c r="EL233" s="6">
        <f t="shared" si="485"/>
        <v>18.45</v>
      </c>
      <c r="EM233" s="5">
        <f t="shared" si="486"/>
        <v>0</v>
      </c>
      <c r="EN233" s="5">
        <f>(A!C234-xx!EL233)*xx!EK233</f>
        <v>0</v>
      </c>
      <c r="EO233" s="5" t="str">
        <f t="shared" si="487"/>
        <v>Doce Queijadinha 20x27g</v>
      </c>
      <c r="EP233" s="51"/>
      <c r="EQ233" s="6">
        <f t="shared" si="488"/>
        <v>18.45</v>
      </c>
      <c r="ER233" s="5">
        <f t="shared" si="489"/>
        <v>0</v>
      </c>
      <c r="ES233" s="172">
        <f>(A!C234-xx!EQ233)*xx!EP233</f>
        <v>0</v>
      </c>
      <c r="ET233" s="51"/>
      <c r="EU233" s="6">
        <f t="shared" si="490"/>
        <v>18.45</v>
      </c>
      <c r="EV233" s="5">
        <f t="shared" si="491"/>
        <v>0</v>
      </c>
      <c r="EW233" s="5">
        <f>(A!C234-xx!EU233)*xx!ET233</f>
        <v>0</v>
      </c>
      <c r="EX233" s="5" t="str">
        <f t="shared" si="492"/>
        <v>Doce Queijadinha 20x27g</v>
      </c>
      <c r="EY233" s="51"/>
      <c r="EZ233" s="6">
        <f t="shared" si="493"/>
        <v>18.45</v>
      </c>
      <c r="FA233" s="5">
        <f t="shared" si="494"/>
        <v>0</v>
      </c>
      <c r="FB233" s="172">
        <f>(A!C234-xx!EZ233)*xx!EY233</f>
        <v>0</v>
      </c>
      <c r="FC233" s="51"/>
      <c r="FD233" s="6">
        <f t="shared" si="495"/>
        <v>18.45</v>
      </c>
      <c r="FE233" s="5">
        <f t="shared" si="496"/>
        <v>0</v>
      </c>
      <c r="FF233" s="5">
        <f>(A!C234-xx!FD233)*xx!FC233</f>
        <v>0</v>
      </c>
      <c r="FG233" s="5" t="str">
        <f t="shared" si="497"/>
        <v>Doce Queijadinha 20x27g</v>
      </c>
      <c r="FH233" s="51"/>
      <c r="FI233" s="6">
        <f t="shared" si="498"/>
        <v>18.45</v>
      </c>
      <c r="FJ233" s="5">
        <f t="shared" si="499"/>
        <v>0</v>
      </c>
      <c r="FK233" s="172">
        <f>(A!C234-xx!FI233)*xx!FH233</f>
        <v>0</v>
      </c>
      <c r="FL233" s="51"/>
      <c r="FM233" s="6">
        <f t="shared" si="500"/>
        <v>18.45</v>
      </c>
      <c r="FN233" s="5">
        <f t="shared" si="501"/>
        <v>0</v>
      </c>
      <c r="FO233" s="5">
        <f>(A!C234-xx!FM233)*xx!FL233</f>
        <v>0</v>
      </c>
      <c r="FP233" s="5" t="str">
        <f t="shared" si="502"/>
        <v>Doce Queijadinha 20x27g</v>
      </c>
      <c r="FQ233" s="51"/>
      <c r="FR233" s="6">
        <f t="shared" si="503"/>
        <v>18.45</v>
      </c>
      <c r="FS233" s="5">
        <f t="shared" si="504"/>
        <v>0</v>
      </c>
      <c r="FT233" s="172">
        <f>(A!C234-xx!FR233)*xx!FQ233</f>
        <v>0</v>
      </c>
      <c r="FU233" s="51"/>
      <c r="FV233" s="6">
        <f t="shared" si="505"/>
        <v>18.45</v>
      </c>
      <c r="FW233" s="5">
        <f t="shared" si="506"/>
        <v>0</v>
      </c>
      <c r="FX233" s="5">
        <f>(A!C234-xx!FV233)*xx!FU233</f>
        <v>0</v>
      </c>
      <c r="FY233" s="5" t="str">
        <f t="shared" si="507"/>
        <v>Doce Queijadinha 20x27g</v>
      </c>
      <c r="FZ233" s="51"/>
      <c r="GA233" s="6">
        <f t="shared" si="508"/>
        <v>18.45</v>
      </c>
      <c r="GB233" s="5">
        <f t="shared" si="509"/>
        <v>0</v>
      </c>
      <c r="GC233" s="172">
        <f>(A!C234-xx!GA233)*xx!FZ233</f>
        <v>0</v>
      </c>
      <c r="GD233" s="51"/>
      <c r="GE233" s="6">
        <f t="shared" si="510"/>
        <v>18.45</v>
      </c>
      <c r="GF233" s="5">
        <f t="shared" si="511"/>
        <v>0</v>
      </c>
      <c r="GG233" s="5">
        <f>(A!C234-xx!GE233)*xx!GD233</f>
        <v>0</v>
      </c>
      <c r="GH233" s="5" t="str">
        <f t="shared" si="512"/>
        <v>Doce Queijadinha 20x27g</v>
      </c>
      <c r="GI233" s="51"/>
      <c r="GJ233" s="6">
        <f t="shared" si="513"/>
        <v>18.45</v>
      </c>
      <c r="GK233" s="5">
        <f t="shared" si="514"/>
        <v>0</v>
      </c>
      <c r="GL233" s="172">
        <f>(A!C234-xx!GJ233)*xx!GI233</f>
        <v>0</v>
      </c>
      <c r="GM233" s="51"/>
      <c r="GN233" s="6">
        <f t="shared" si="515"/>
        <v>18.45</v>
      </c>
      <c r="GO233" s="5">
        <f t="shared" si="516"/>
        <v>0</v>
      </c>
      <c r="GP233" s="5">
        <f>(A!C234-xx!GN233)*xx!GM233</f>
        <v>0</v>
      </c>
      <c r="GQ233" s="5" t="str">
        <f t="shared" si="517"/>
        <v>Doce Queijadinha 20x27g</v>
      </c>
      <c r="GR233" s="51"/>
      <c r="GS233" s="6">
        <f t="shared" si="518"/>
        <v>18.45</v>
      </c>
      <c r="GT233" s="5">
        <f t="shared" si="519"/>
        <v>0</v>
      </c>
      <c r="GU233" s="172">
        <f>(A!C234-xx!GS233)*xx!GR233</f>
        <v>0</v>
      </c>
      <c r="GV233" s="51"/>
      <c r="GW233" s="6">
        <f t="shared" si="520"/>
        <v>18.45</v>
      </c>
      <c r="GX233" s="5">
        <f t="shared" si="521"/>
        <v>0</v>
      </c>
      <c r="GY233" s="5">
        <f>(A!C234-xx!GW233)*xx!GV233</f>
        <v>0</v>
      </c>
      <c r="GZ233" s="5" t="str">
        <f t="shared" si="522"/>
        <v>Doce Queijadinha 20x27g</v>
      </c>
      <c r="HA233" s="51"/>
      <c r="HB233" s="6">
        <f t="shared" si="523"/>
        <v>18.45</v>
      </c>
      <c r="HC233" s="5">
        <f t="shared" si="524"/>
        <v>0</v>
      </c>
      <c r="HD233" s="172">
        <f>(A!C234-xx!HB233)*xx!HA233</f>
        <v>0</v>
      </c>
      <c r="HE233" s="51"/>
      <c r="HF233" s="6">
        <f t="shared" si="525"/>
        <v>18.45</v>
      </c>
      <c r="HG233" s="5">
        <f t="shared" si="526"/>
        <v>0</v>
      </c>
      <c r="HH233" s="5">
        <f>(A!C234-xx!HF233)*xx!HE233</f>
        <v>0</v>
      </c>
      <c r="HI233" s="5" t="str">
        <f t="shared" si="527"/>
        <v>Doce Queijadinha 20x27g</v>
      </c>
      <c r="HJ233" s="51"/>
      <c r="HK233" s="6">
        <f t="shared" si="528"/>
        <v>18.45</v>
      </c>
      <c r="HL233" s="5">
        <f t="shared" si="529"/>
        <v>0</v>
      </c>
      <c r="HM233" s="172">
        <f>(A!C234-xx!HK233)*xx!HJ233</f>
        <v>0</v>
      </c>
      <c r="HN233" s="51"/>
      <c r="HO233" s="6">
        <f t="shared" si="530"/>
        <v>18.45</v>
      </c>
      <c r="HP233" s="5">
        <f t="shared" si="531"/>
        <v>0</v>
      </c>
      <c r="HQ233" s="5">
        <f>-(A!C234-xx!HO233)*xx!HN233</f>
        <v>0</v>
      </c>
      <c r="HR233" s="5" t="str">
        <f t="shared" si="532"/>
        <v>Doce Queijadinha 20x27g</v>
      </c>
      <c r="HS233" s="51"/>
      <c r="HT233" s="6">
        <f t="shared" si="533"/>
        <v>18.45</v>
      </c>
      <c r="HU233" s="5">
        <f t="shared" si="534"/>
        <v>0</v>
      </c>
      <c r="HV233" s="172">
        <f>(A!C234-xx!HT233)*xx!HS233</f>
        <v>0</v>
      </c>
      <c r="HW233" s="51"/>
      <c r="HX233" s="6">
        <f>A!C234</f>
        <v>18.45</v>
      </c>
      <c r="HY233" s="5">
        <f t="shared" si="535"/>
        <v>0</v>
      </c>
      <c r="HZ233" s="5">
        <f>(A!C234-xx!HX233)*xx!HW233</f>
        <v>0</v>
      </c>
      <c r="IA233" s="5" t="str">
        <f>A!B234</f>
        <v>Doce Queijadinha 20x27g</v>
      </c>
      <c r="IB233" s="5">
        <f t="shared" si="536"/>
        <v>0</v>
      </c>
      <c r="IC233" s="21">
        <f t="shared" si="537"/>
        <v>0</v>
      </c>
      <c r="ID233" s="21" t="e">
        <f>A!#REF!</f>
        <v>#REF!</v>
      </c>
      <c r="IE233" s="21" t="e">
        <f>NF!IS233</f>
        <v>#DIV/0!</v>
      </c>
      <c r="IF233" s="26" t="e">
        <f t="shared" si="538"/>
        <v>#REF!</v>
      </c>
      <c r="IG233" s="6" t="e">
        <f t="shared" si="539"/>
        <v>#REF!</v>
      </c>
      <c r="IH233" s="34" t="e">
        <f t="shared" si="540"/>
        <v>#REF!</v>
      </c>
      <c r="II233" s="174" t="e">
        <f>IB233+A!#REF!+NF!IQ233</f>
        <v>#REF!</v>
      </c>
      <c r="IJ233" s="175" t="e">
        <f>IC233+A!#REF!+NF!IR233</f>
        <v>#REF!</v>
      </c>
      <c r="IK233" s="175" t="e">
        <f>II233*A!C234</f>
        <v>#REF!</v>
      </c>
      <c r="IL233" s="175" t="e">
        <f t="shared" si="408"/>
        <v>#REF!</v>
      </c>
      <c r="IM233" s="81" t="e">
        <f t="shared" si="541"/>
        <v>#REF!</v>
      </c>
      <c r="IN233" s="57" t="str">
        <f t="shared" si="542"/>
        <v>Doce Queijadinha 20x27g</v>
      </c>
      <c r="IO233" s="57" t="e">
        <f>IF233/A!C234</f>
        <v>#REF!</v>
      </c>
      <c r="IP233" s="66"/>
      <c r="IQ233" s="57" t="e">
        <f t="shared" si="543"/>
        <v>#REF!</v>
      </c>
      <c r="IR233" s="11" t="e">
        <f>IF233-#REF!</f>
        <v>#REF!</v>
      </c>
    </row>
    <row r="234" spans="1:252" x14ac:dyDescent="0.2">
      <c r="A234" s="19" t="str">
        <f>A!B235</f>
        <v>Docile Bala Canud. Colorido Morango Citrus 70g</v>
      </c>
      <c r="B234" s="63"/>
      <c r="C234" s="31">
        <f>A!C235</f>
        <v>21.98</v>
      </c>
      <c r="D234" s="14">
        <f t="shared" si="409"/>
        <v>0</v>
      </c>
      <c r="E234" s="169">
        <f>(A!C235-xx!C234)*xx!B234</f>
        <v>0</v>
      </c>
      <c r="F234" s="63"/>
      <c r="G234" s="22">
        <f t="shared" si="410"/>
        <v>21.98</v>
      </c>
      <c r="H234" s="1">
        <f t="shared" si="411"/>
        <v>0</v>
      </c>
      <c r="I234" s="1">
        <f>(A!C235-xx!G234)*xx!F234</f>
        <v>0</v>
      </c>
      <c r="J234" s="1" t="str">
        <f t="shared" si="412"/>
        <v>Docile Bala Canud. Colorido Morango Citrus 70g</v>
      </c>
      <c r="K234" s="63"/>
      <c r="L234" s="2">
        <f t="shared" si="413"/>
        <v>21.98</v>
      </c>
      <c r="M234" s="1">
        <f t="shared" si="414"/>
        <v>0</v>
      </c>
      <c r="N234" s="64">
        <f>(A!C235-xx!L234)*xx!K234</f>
        <v>0</v>
      </c>
      <c r="O234" s="63"/>
      <c r="P234" s="2">
        <f t="shared" si="415"/>
        <v>21.98</v>
      </c>
      <c r="Q234" s="1">
        <f t="shared" si="416"/>
        <v>0</v>
      </c>
      <c r="R234" s="14">
        <f>(A!C235-xx!P234)*xx!O234</f>
        <v>0</v>
      </c>
      <c r="S234" s="14" t="str">
        <f t="shared" si="417"/>
        <v>Docile Bala Canud. Colorido Morango Citrus 70g</v>
      </c>
      <c r="T234" s="63"/>
      <c r="U234" s="22">
        <f t="shared" si="418"/>
        <v>21.98</v>
      </c>
      <c r="V234" s="1">
        <f t="shared" si="419"/>
        <v>0</v>
      </c>
      <c r="W234" s="64">
        <f>(A!C235-xx!U234)*xx!T234</f>
        <v>0</v>
      </c>
      <c r="X234" s="63"/>
      <c r="Y234" s="2">
        <f t="shared" si="420"/>
        <v>21.98</v>
      </c>
      <c r="Z234" s="1">
        <f t="shared" si="421"/>
        <v>0</v>
      </c>
      <c r="AA234" s="1">
        <f>(A!C235-xx!Y234)*xx!X234</f>
        <v>0</v>
      </c>
      <c r="AB234" s="1" t="str">
        <f t="shared" si="422"/>
        <v>Docile Bala Canud. Colorido Morango Citrus 70g</v>
      </c>
      <c r="AC234" s="63"/>
      <c r="AD234" s="2">
        <f t="shared" si="423"/>
        <v>21.98</v>
      </c>
      <c r="AE234" s="1">
        <f t="shared" si="424"/>
        <v>0</v>
      </c>
      <c r="AF234" s="64">
        <f>(A!C235-xx!AD234)*xx!AC234</f>
        <v>0</v>
      </c>
      <c r="AG234" s="63"/>
      <c r="AH234" s="2">
        <f t="shared" si="425"/>
        <v>21.98</v>
      </c>
      <c r="AI234" s="1">
        <f t="shared" si="426"/>
        <v>0</v>
      </c>
      <c r="AJ234" s="1">
        <f>(A!C235-xx!AH234)*xx!AG234</f>
        <v>0</v>
      </c>
      <c r="AK234" s="1" t="str">
        <f t="shared" si="427"/>
        <v>Docile Bala Canud. Colorido Morango Citrus 70g</v>
      </c>
      <c r="AL234" s="63"/>
      <c r="AM234" s="2">
        <f t="shared" si="428"/>
        <v>21.98</v>
      </c>
      <c r="AN234" s="1">
        <f t="shared" si="429"/>
        <v>0</v>
      </c>
      <c r="AO234" s="64">
        <f>(A!C235-xx!AM234)*xx!AL234</f>
        <v>0</v>
      </c>
      <c r="AP234" s="63"/>
      <c r="AQ234" s="2">
        <f t="shared" si="430"/>
        <v>21.98</v>
      </c>
      <c r="AR234" s="1">
        <f t="shared" si="431"/>
        <v>0</v>
      </c>
      <c r="AS234" s="1">
        <f>(A!C235-xx!AQ234)*xx!AP234</f>
        <v>0</v>
      </c>
      <c r="AT234" s="1" t="str">
        <f t="shared" si="432"/>
        <v>Docile Bala Canud. Colorido Morango Citrus 70g</v>
      </c>
      <c r="AU234" s="63"/>
      <c r="AV234" s="2">
        <f t="shared" si="433"/>
        <v>21.98</v>
      </c>
      <c r="AW234" s="1">
        <f t="shared" si="434"/>
        <v>0</v>
      </c>
      <c r="AX234" s="64">
        <f>(A!C235-xx!AV234)*xx!AU234</f>
        <v>0</v>
      </c>
      <c r="AY234" s="63"/>
      <c r="AZ234" s="2">
        <f t="shared" si="435"/>
        <v>21.98</v>
      </c>
      <c r="BA234" s="1">
        <f t="shared" si="436"/>
        <v>0</v>
      </c>
      <c r="BB234" s="1">
        <f>(A!E235-xx!AZ234)*xx!AY234</f>
        <v>0</v>
      </c>
      <c r="BC234" s="1" t="str">
        <f t="shared" si="437"/>
        <v>Docile Bala Canud. Colorido Morango Citrus 70g</v>
      </c>
      <c r="BD234" s="63"/>
      <c r="BE234" s="2">
        <f t="shared" si="438"/>
        <v>21.98</v>
      </c>
      <c r="BF234" s="1">
        <f t="shared" si="439"/>
        <v>0</v>
      </c>
      <c r="BG234" s="64">
        <f>(A!C235-xx!BE234)*xx!BD234</f>
        <v>0</v>
      </c>
      <c r="BH234" s="63"/>
      <c r="BI234" s="2">
        <f t="shared" si="440"/>
        <v>21.98</v>
      </c>
      <c r="BJ234" s="1">
        <f t="shared" si="441"/>
        <v>0</v>
      </c>
      <c r="BK234" s="1">
        <f>(A!C235-xx!BI234)*xx!BH234</f>
        <v>0</v>
      </c>
      <c r="BL234" s="1" t="str">
        <f t="shared" si="442"/>
        <v>Docile Bala Canud. Colorido Morango Citrus 70g</v>
      </c>
      <c r="BM234" s="63"/>
      <c r="BN234" s="2">
        <f t="shared" si="443"/>
        <v>21.98</v>
      </c>
      <c r="BO234" s="1">
        <f t="shared" si="444"/>
        <v>0</v>
      </c>
      <c r="BP234" s="64">
        <f>(A!C235-xx!BN234)*xx!BM234</f>
        <v>0</v>
      </c>
      <c r="BQ234" s="63"/>
      <c r="BR234" s="2">
        <f t="shared" si="445"/>
        <v>21.98</v>
      </c>
      <c r="BS234" s="1">
        <f t="shared" si="446"/>
        <v>0</v>
      </c>
      <c r="BT234" s="1">
        <f>(A!C235-xx!BR234)*xx!BQ234</f>
        <v>0</v>
      </c>
      <c r="BU234" s="1" t="str">
        <f t="shared" si="447"/>
        <v>Docile Bala Canud. Colorido Morango Citrus 70g</v>
      </c>
      <c r="BV234" s="63"/>
      <c r="BW234" s="2">
        <f t="shared" si="448"/>
        <v>21.98</v>
      </c>
      <c r="BX234" s="1">
        <f t="shared" si="449"/>
        <v>0</v>
      </c>
      <c r="BY234" s="64">
        <f>(A!C235-xx!BW234)*xx!BV234</f>
        <v>0</v>
      </c>
      <c r="BZ234" s="63"/>
      <c r="CA234" s="2">
        <f t="shared" si="450"/>
        <v>21.98</v>
      </c>
      <c r="CB234" s="1">
        <f t="shared" si="451"/>
        <v>0</v>
      </c>
      <c r="CC234" s="1">
        <f>(A!C235-xx!CA234)*xx!BZ234</f>
        <v>0</v>
      </c>
      <c r="CD234" s="1" t="str">
        <f t="shared" si="452"/>
        <v>Docile Bala Canud. Colorido Morango Citrus 70g</v>
      </c>
      <c r="CE234" s="63"/>
      <c r="CF234" s="2">
        <f t="shared" si="453"/>
        <v>21.98</v>
      </c>
      <c r="CG234" s="1">
        <f t="shared" si="454"/>
        <v>0</v>
      </c>
      <c r="CH234" s="64">
        <f>(A!C235-xx!CF234)*xx!CE234</f>
        <v>0</v>
      </c>
      <c r="CI234" s="63"/>
      <c r="CJ234" s="2">
        <f t="shared" si="455"/>
        <v>21.98</v>
      </c>
      <c r="CK234" s="1">
        <f t="shared" si="456"/>
        <v>0</v>
      </c>
      <c r="CL234" s="1">
        <f>(A!C235-xx!CJ234)*xx!CI234</f>
        <v>0</v>
      </c>
      <c r="CM234" s="1" t="str">
        <f t="shared" si="457"/>
        <v>Docile Bala Canud. Colorido Morango Citrus 70g</v>
      </c>
      <c r="CN234" s="63"/>
      <c r="CO234" s="2">
        <f t="shared" si="458"/>
        <v>21.98</v>
      </c>
      <c r="CP234" s="1">
        <f t="shared" si="459"/>
        <v>0</v>
      </c>
      <c r="CQ234" s="64">
        <f>(A!C235-xx!CO234)*xx!CN234</f>
        <v>0</v>
      </c>
      <c r="CR234" s="63"/>
      <c r="CS234" s="2">
        <f t="shared" si="460"/>
        <v>21.98</v>
      </c>
      <c r="CT234" s="1">
        <f t="shared" si="461"/>
        <v>0</v>
      </c>
      <c r="CU234" s="1">
        <f>(A!C235-xx!CS234)*xx!CR234</f>
        <v>0</v>
      </c>
      <c r="CV234" s="1" t="str">
        <f t="shared" si="462"/>
        <v>Docile Bala Canud. Colorido Morango Citrus 70g</v>
      </c>
      <c r="CW234" s="63"/>
      <c r="CX234" s="2">
        <f t="shared" si="463"/>
        <v>21.98</v>
      </c>
      <c r="CY234" s="1">
        <f t="shared" si="464"/>
        <v>0</v>
      </c>
      <c r="CZ234" s="64">
        <f>(A!C235-xx!CX234)*xx!CW234</f>
        <v>0</v>
      </c>
      <c r="DA234" s="63"/>
      <c r="DB234" s="2">
        <f t="shared" si="465"/>
        <v>21.98</v>
      </c>
      <c r="DC234" s="1">
        <f t="shared" si="466"/>
        <v>0</v>
      </c>
      <c r="DD234" s="1">
        <f>(A!C235-xx!DB234)*xx!DA234</f>
        <v>0</v>
      </c>
      <c r="DE234" s="1" t="str">
        <f t="shared" si="467"/>
        <v>Docile Bala Canud. Colorido Morango Citrus 70g</v>
      </c>
      <c r="DF234" s="63"/>
      <c r="DG234" s="2">
        <f t="shared" si="468"/>
        <v>21.98</v>
      </c>
      <c r="DH234" s="1">
        <f t="shared" si="469"/>
        <v>0</v>
      </c>
      <c r="DI234" s="64">
        <f>(A!C235-xx!DG234)*xx!DF234</f>
        <v>0</v>
      </c>
      <c r="DJ234" s="63"/>
      <c r="DK234" s="2">
        <f t="shared" si="470"/>
        <v>21.98</v>
      </c>
      <c r="DL234" s="1">
        <f t="shared" si="471"/>
        <v>0</v>
      </c>
      <c r="DM234" s="1">
        <f>(A!C235-xx!DK234)*xx!DJ234</f>
        <v>0</v>
      </c>
      <c r="DN234" s="1" t="str">
        <f t="shared" si="472"/>
        <v>Docile Bala Canud. Colorido Morango Citrus 70g</v>
      </c>
      <c r="DO234" s="63"/>
      <c r="DP234" s="2">
        <f t="shared" si="473"/>
        <v>21.98</v>
      </c>
      <c r="DQ234" s="1">
        <f t="shared" si="474"/>
        <v>0</v>
      </c>
      <c r="DR234" s="64">
        <f>(A!C235-xx!DP234)*xx!DO234</f>
        <v>0</v>
      </c>
      <c r="DS234" s="63"/>
      <c r="DT234" s="2">
        <f t="shared" si="475"/>
        <v>21.98</v>
      </c>
      <c r="DU234" s="1">
        <f t="shared" si="476"/>
        <v>0</v>
      </c>
      <c r="DV234" s="1">
        <f>(A!C235-xx!DT234)*xx!DS234</f>
        <v>0</v>
      </c>
      <c r="DW234" s="1" t="str">
        <f t="shared" si="477"/>
        <v>Docile Bala Canud. Colorido Morango Citrus 70g</v>
      </c>
      <c r="DX234" s="63"/>
      <c r="DY234" s="2">
        <f t="shared" si="478"/>
        <v>21.98</v>
      </c>
      <c r="DZ234" s="1">
        <f t="shared" si="479"/>
        <v>0</v>
      </c>
      <c r="EA234" s="64">
        <f>(A!C235-xx!DY234)*xx!DX234</f>
        <v>0</v>
      </c>
      <c r="EB234" s="63"/>
      <c r="EC234" s="2">
        <f t="shared" si="480"/>
        <v>21.98</v>
      </c>
      <c r="ED234" s="1">
        <f t="shared" si="481"/>
        <v>0</v>
      </c>
      <c r="EE234" s="1">
        <f>(A!C235-xx!EC234)*xx!EB234</f>
        <v>0</v>
      </c>
      <c r="EF234" s="1" t="str">
        <f t="shared" si="482"/>
        <v>Docile Bala Canud. Colorido Morango Citrus 70g</v>
      </c>
      <c r="EG234" s="63"/>
      <c r="EH234" s="2">
        <f t="shared" si="483"/>
        <v>21.98</v>
      </c>
      <c r="EI234" s="1">
        <f t="shared" si="484"/>
        <v>0</v>
      </c>
      <c r="EJ234" s="64">
        <f>(A!C235-xx!EH234)*xx!EG234</f>
        <v>0</v>
      </c>
      <c r="EK234" s="63"/>
      <c r="EL234" s="2">
        <f t="shared" si="485"/>
        <v>21.98</v>
      </c>
      <c r="EM234" s="1">
        <f t="shared" si="486"/>
        <v>0</v>
      </c>
      <c r="EN234" s="1">
        <f>(A!C235-xx!EL234)*xx!EK234</f>
        <v>0</v>
      </c>
      <c r="EO234" s="1" t="str">
        <f t="shared" si="487"/>
        <v>Docile Bala Canud. Colorido Morango Citrus 70g</v>
      </c>
      <c r="EP234" s="63"/>
      <c r="EQ234" s="2">
        <f t="shared" si="488"/>
        <v>21.98</v>
      </c>
      <c r="ER234" s="1">
        <f t="shared" si="489"/>
        <v>0</v>
      </c>
      <c r="ES234" s="64">
        <f>(A!C235-xx!EQ234)*xx!EP234</f>
        <v>0</v>
      </c>
      <c r="ET234" s="63"/>
      <c r="EU234" s="2">
        <f t="shared" si="490"/>
        <v>21.98</v>
      </c>
      <c r="EV234" s="1">
        <f t="shared" si="491"/>
        <v>0</v>
      </c>
      <c r="EW234" s="1">
        <f>(A!C235-xx!EU234)*xx!ET234</f>
        <v>0</v>
      </c>
      <c r="EX234" s="1" t="str">
        <f t="shared" si="492"/>
        <v>Docile Bala Canud. Colorido Morango Citrus 70g</v>
      </c>
      <c r="EY234" s="63"/>
      <c r="EZ234" s="2">
        <f t="shared" si="493"/>
        <v>21.98</v>
      </c>
      <c r="FA234" s="1">
        <f t="shared" si="494"/>
        <v>0</v>
      </c>
      <c r="FB234" s="64">
        <f>(A!C235-xx!EZ234)*xx!EY234</f>
        <v>0</v>
      </c>
      <c r="FC234" s="63"/>
      <c r="FD234" s="2">
        <f t="shared" si="495"/>
        <v>21.98</v>
      </c>
      <c r="FE234" s="1">
        <f t="shared" si="496"/>
        <v>0</v>
      </c>
      <c r="FF234" s="1">
        <f>(A!C235-xx!FD234)*xx!FC234</f>
        <v>0</v>
      </c>
      <c r="FG234" s="1" t="str">
        <f t="shared" si="497"/>
        <v>Docile Bala Canud. Colorido Morango Citrus 70g</v>
      </c>
      <c r="FH234" s="63"/>
      <c r="FI234" s="2">
        <f t="shared" si="498"/>
        <v>21.98</v>
      </c>
      <c r="FJ234" s="1">
        <f t="shared" si="499"/>
        <v>0</v>
      </c>
      <c r="FK234" s="64">
        <f>(A!C235-xx!FI234)*xx!FH234</f>
        <v>0</v>
      </c>
      <c r="FL234" s="63"/>
      <c r="FM234" s="2">
        <f t="shared" si="500"/>
        <v>21.98</v>
      </c>
      <c r="FN234" s="1">
        <f t="shared" si="501"/>
        <v>0</v>
      </c>
      <c r="FO234" s="1">
        <f>(A!C235-xx!FM234)*xx!FL234</f>
        <v>0</v>
      </c>
      <c r="FP234" s="1" t="str">
        <f t="shared" si="502"/>
        <v>Docile Bala Canud. Colorido Morango Citrus 70g</v>
      </c>
      <c r="FQ234" s="63"/>
      <c r="FR234" s="2">
        <f t="shared" si="503"/>
        <v>21.98</v>
      </c>
      <c r="FS234" s="1">
        <f t="shared" si="504"/>
        <v>0</v>
      </c>
      <c r="FT234" s="64">
        <f>(A!C235-xx!FR234)*xx!FQ234</f>
        <v>0</v>
      </c>
      <c r="FU234" s="63"/>
      <c r="FV234" s="2">
        <f t="shared" si="505"/>
        <v>21.98</v>
      </c>
      <c r="FW234" s="1">
        <f t="shared" si="506"/>
        <v>0</v>
      </c>
      <c r="FX234" s="1">
        <f>(A!C235-xx!FV234)*xx!FU234</f>
        <v>0</v>
      </c>
      <c r="FY234" s="1" t="str">
        <f t="shared" si="507"/>
        <v>Docile Bala Canud. Colorido Morango Citrus 70g</v>
      </c>
      <c r="FZ234" s="63"/>
      <c r="GA234" s="2">
        <f t="shared" si="508"/>
        <v>21.98</v>
      </c>
      <c r="GB234" s="1">
        <f t="shared" si="509"/>
        <v>0</v>
      </c>
      <c r="GC234" s="64">
        <f>(A!C235-xx!GA234)*xx!FZ234</f>
        <v>0</v>
      </c>
      <c r="GD234" s="63"/>
      <c r="GE234" s="2">
        <f t="shared" si="510"/>
        <v>21.98</v>
      </c>
      <c r="GF234" s="1">
        <f t="shared" si="511"/>
        <v>0</v>
      </c>
      <c r="GG234" s="1">
        <f>(A!C235-xx!GE234)*xx!GD234</f>
        <v>0</v>
      </c>
      <c r="GH234" s="1" t="str">
        <f t="shared" si="512"/>
        <v>Docile Bala Canud. Colorido Morango Citrus 70g</v>
      </c>
      <c r="GI234" s="63"/>
      <c r="GJ234" s="2">
        <f t="shared" si="513"/>
        <v>21.98</v>
      </c>
      <c r="GK234" s="1">
        <f t="shared" si="514"/>
        <v>0</v>
      </c>
      <c r="GL234" s="64">
        <f>(A!C235-xx!GJ234)*xx!GI234</f>
        <v>0</v>
      </c>
      <c r="GM234" s="63"/>
      <c r="GN234" s="2">
        <f t="shared" si="515"/>
        <v>21.98</v>
      </c>
      <c r="GO234" s="1">
        <f t="shared" si="516"/>
        <v>0</v>
      </c>
      <c r="GP234" s="1">
        <f>(A!C235-xx!GN234)*xx!GM234</f>
        <v>0</v>
      </c>
      <c r="GQ234" s="1" t="str">
        <f t="shared" si="517"/>
        <v>Docile Bala Canud. Colorido Morango Citrus 70g</v>
      </c>
      <c r="GR234" s="63"/>
      <c r="GS234" s="2">
        <f t="shared" si="518"/>
        <v>21.98</v>
      </c>
      <c r="GT234" s="1">
        <f t="shared" si="519"/>
        <v>0</v>
      </c>
      <c r="GU234" s="64">
        <f>(A!C235-xx!GS234)*xx!GR234</f>
        <v>0</v>
      </c>
      <c r="GV234" s="63"/>
      <c r="GW234" s="2">
        <f t="shared" si="520"/>
        <v>21.98</v>
      </c>
      <c r="GX234" s="1">
        <f t="shared" si="521"/>
        <v>0</v>
      </c>
      <c r="GY234" s="1">
        <f>(A!C235-xx!GW234)*xx!GV234</f>
        <v>0</v>
      </c>
      <c r="GZ234" s="1" t="str">
        <f t="shared" si="522"/>
        <v>Docile Bala Canud. Colorido Morango Citrus 70g</v>
      </c>
      <c r="HA234" s="63"/>
      <c r="HB234" s="2">
        <f t="shared" si="523"/>
        <v>21.98</v>
      </c>
      <c r="HC234" s="1">
        <f t="shared" si="524"/>
        <v>0</v>
      </c>
      <c r="HD234" s="64">
        <f>(A!C235-xx!HB234)*xx!HA234</f>
        <v>0</v>
      </c>
      <c r="HE234" s="63"/>
      <c r="HF234" s="2">
        <f t="shared" si="525"/>
        <v>21.98</v>
      </c>
      <c r="HG234" s="1">
        <f t="shared" si="526"/>
        <v>0</v>
      </c>
      <c r="HH234" s="1">
        <f>(A!C235-xx!HF234)*xx!HE234</f>
        <v>0</v>
      </c>
      <c r="HI234" s="1" t="str">
        <f t="shared" si="527"/>
        <v>Docile Bala Canud. Colorido Morango Citrus 70g</v>
      </c>
      <c r="HJ234" s="63"/>
      <c r="HK234" s="2">
        <f t="shared" si="528"/>
        <v>21.98</v>
      </c>
      <c r="HL234" s="1">
        <f t="shared" si="529"/>
        <v>0</v>
      </c>
      <c r="HM234" s="64">
        <f>(A!C235-xx!HK234)*xx!HJ234</f>
        <v>0</v>
      </c>
      <c r="HN234" s="63"/>
      <c r="HO234" s="2">
        <f t="shared" si="530"/>
        <v>21.98</v>
      </c>
      <c r="HP234" s="1">
        <f t="shared" si="531"/>
        <v>0</v>
      </c>
      <c r="HQ234" s="1">
        <f>-(A!C235-xx!HO234)*xx!HN234</f>
        <v>0</v>
      </c>
      <c r="HR234" s="1" t="str">
        <f t="shared" si="532"/>
        <v>Docile Bala Canud. Colorido Morango Citrus 70g</v>
      </c>
      <c r="HS234" s="63"/>
      <c r="HT234" s="2">
        <f t="shared" si="533"/>
        <v>21.98</v>
      </c>
      <c r="HU234" s="1">
        <f t="shared" si="534"/>
        <v>0</v>
      </c>
      <c r="HV234" s="64">
        <f>(A!C235-xx!HT234)*xx!HS234</f>
        <v>0</v>
      </c>
      <c r="HW234" s="63"/>
      <c r="HX234" s="2">
        <f>A!C235</f>
        <v>21.98</v>
      </c>
      <c r="HY234" s="1">
        <f t="shared" si="535"/>
        <v>0</v>
      </c>
      <c r="HZ234" s="1">
        <f>(A!C235-xx!HX234)*xx!HW234</f>
        <v>0</v>
      </c>
      <c r="IA234" s="1" t="str">
        <f>A!B235</f>
        <v>Docile Bala Canud. Colorido Morango Citrus 70g</v>
      </c>
      <c r="IB234" s="1">
        <f t="shared" si="536"/>
        <v>0</v>
      </c>
      <c r="IC234" s="14">
        <f t="shared" si="537"/>
        <v>0</v>
      </c>
      <c r="ID234" s="14" t="e">
        <f>A!#REF!</f>
        <v>#REF!</v>
      </c>
      <c r="IE234" s="14" t="e">
        <f>NF!IS234</f>
        <v>#DIV/0!</v>
      </c>
      <c r="IF234" s="26" t="e">
        <f t="shared" si="538"/>
        <v>#REF!</v>
      </c>
      <c r="IG234" s="2" t="e">
        <f t="shared" si="539"/>
        <v>#REF!</v>
      </c>
      <c r="IH234" s="170" t="e">
        <f t="shared" si="540"/>
        <v>#REF!</v>
      </c>
      <c r="II234" s="174" t="e">
        <f>IB234+A!#REF!+NF!IQ234</f>
        <v>#REF!</v>
      </c>
      <c r="IJ234" s="175" t="e">
        <f>IC234+A!#REF!+NF!IR234</f>
        <v>#REF!</v>
      </c>
      <c r="IK234" s="175" t="e">
        <f>II234*A!C235</f>
        <v>#REF!</v>
      </c>
      <c r="IL234" s="175" t="e">
        <f t="shared" si="408"/>
        <v>#REF!</v>
      </c>
      <c r="IM234" s="81" t="e">
        <f t="shared" si="541"/>
        <v>#REF!</v>
      </c>
      <c r="IN234" s="84" t="str">
        <f t="shared" si="542"/>
        <v>Docile Bala Canud. Colorido Morango Citrus 70g</v>
      </c>
      <c r="IO234" s="84" t="e">
        <f>IF234/A!C235</f>
        <v>#REF!</v>
      </c>
      <c r="IP234" s="72"/>
      <c r="IQ234" s="84" t="e">
        <f t="shared" si="543"/>
        <v>#REF!</v>
      </c>
      <c r="IR234" s="85" t="e">
        <f>IF234-#REF!</f>
        <v>#REF!</v>
      </c>
    </row>
    <row r="235" spans="1:252" x14ac:dyDescent="0.2">
      <c r="A235" s="20" t="str">
        <f>A!B236</f>
        <v>Docile Bala Canud. Colorido Morango Citrus Uni 70g</v>
      </c>
      <c r="B235" s="51"/>
      <c r="C235" s="65">
        <f>A!C236</f>
        <v>3.46</v>
      </c>
      <c r="D235" s="21">
        <f t="shared" si="409"/>
        <v>0</v>
      </c>
      <c r="E235" s="171">
        <f>(A!C236-xx!C235)*xx!B235</f>
        <v>0</v>
      </c>
      <c r="F235" s="51"/>
      <c r="G235" s="32">
        <f t="shared" si="410"/>
        <v>3.46</v>
      </c>
      <c r="H235" s="5">
        <f t="shared" si="411"/>
        <v>0</v>
      </c>
      <c r="I235" s="5">
        <f>(A!C236-xx!G235)*xx!F235</f>
        <v>0</v>
      </c>
      <c r="J235" s="5" t="str">
        <f t="shared" si="412"/>
        <v>Docile Bala Canud. Colorido Morango Citrus Uni 70g</v>
      </c>
      <c r="K235" s="51"/>
      <c r="L235" s="6">
        <f t="shared" si="413"/>
        <v>3.46</v>
      </c>
      <c r="M235" s="5">
        <f t="shared" si="414"/>
        <v>0</v>
      </c>
      <c r="N235" s="172">
        <f>(A!C236-xx!L235)*xx!K235</f>
        <v>0</v>
      </c>
      <c r="O235" s="51"/>
      <c r="P235" s="6">
        <f t="shared" si="415"/>
        <v>3.46</v>
      </c>
      <c r="Q235" s="5">
        <f t="shared" si="416"/>
        <v>0</v>
      </c>
      <c r="R235" s="21">
        <f>(A!C236-xx!P235)*xx!O235</f>
        <v>0</v>
      </c>
      <c r="S235" s="21" t="str">
        <f t="shared" si="417"/>
        <v>Docile Bala Canud. Colorido Morango Citrus Uni 70g</v>
      </c>
      <c r="T235" s="51"/>
      <c r="U235" s="32">
        <f t="shared" si="418"/>
        <v>3.46</v>
      </c>
      <c r="V235" s="5">
        <f t="shared" si="419"/>
        <v>0</v>
      </c>
      <c r="W235" s="172">
        <f>(A!C236-xx!U235)*xx!T235</f>
        <v>0</v>
      </c>
      <c r="X235" s="51"/>
      <c r="Y235" s="6">
        <f t="shared" si="420"/>
        <v>3.46</v>
      </c>
      <c r="Z235" s="5">
        <f t="shared" si="421"/>
        <v>0</v>
      </c>
      <c r="AA235" s="5">
        <f>(A!C236-xx!Y235)*xx!X235</f>
        <v>0</v>
      </c>
      <c r="AB235" s="5" t="str">
        <f t="shared" si="422"/>
        <v>Docile Bala Canud. Colorido Morango Citrus Uni 70g</v>
      </c>
      <c r="AC235" s="51"/>
      <c r="AD235" s="6">
        <f t="shared" si="423"/>
        <v>3.46</v>
      </c>
      <c r="AE235" s="5">
        <f t="shared" si="424"/>
        <v>0</v>
      </c>
      <c r="AF235" s="172">
        <f>(A!C236-xx!AD235)*xx!AC235</f>
        <v>0</v>
      </c>
      <c r="AG235" s="51"/>
      <c r="AH235" s="6">
        <f t="shared" si="425"/>
        <v>3.46</v>
      </c>
      <c r="AI235" s="5">
        <f t="shared" si="426"/>
        <v>0</v>
      </c>
      <c r="AJ235" s="5">
        <f>(A!C236-xx!AH235)*xx!AG235</f>
        <v>0</v>
      </c>
      <c r="AK235" s="5" t="str">
        <f t="shared" si="427"/>
        <v>Docile Bala Canud. Colorido Morango Citrus Uni 70g</v>
      </c>
      <c r="AL235" s="51"/>
      <c r="AM235" s="6">
        <f t="shared" si="428"/>
        <v>3.46</v>
      </c>
      <c r="AN235" s="5">
        <f t="shared" si="429"/>
        <v>0</v>
      </c>
      <c r="AO235" s="172">
        <f>(A!C236-xx!AM235)*xx!AL235</f>
        <v>0</v>
      </c>
      <c r="AP235" s="51"/>
      <c r="AQ235" s="6">
        <f t="shared" si="430"/>
        <v>3.46</v>
      </c>
      <c r="AR235" s="5">
        <f t="shared" si="431"/>
        <v>0</v>
      </c>
      <c r="AS235" s="5">
        <f>(A!C236-xx!AQ235)*xx!AP235</f>
        <v>0</v>
      </c>
      <c r="AT235" s="5" t="str">
        <f t="shared" si="432"/>
        <v>Docile Bala Canud. Colorido Morango Citrus Uni 70g</v>
      </c>
      <c r="AU235" s="51"/>
      <c r="AV235" s="6">
        <f t="shared" si="433"/>
        <v>3.46</v>
      </c>
      <c r="AW235" s="5">
        <f t="shared" si="434"/>
        <v>0</v>
      </c>
      <c r="AX235" s="172">
        <f>(A!C236-xx!AV235)*xx!AU235</f>
        <v>0</v>
      </c>
      <c r="AY235" s="51"/>
      <c r="AZ235" s="6">
        <f t="shared" si="435"/>
        <v>3.46</v>
      </c>
      <c r="BA235" s="5">
        <f t="shared" si="436"/>
        <v>0</v>
      </c>
      <c r="BB235" s="5">
        <f>(A!E236-xx!AZ235)*xx!AY235</f>
        <v>0</v>
      </c>
      <c r="BC235" s="5" t="str">
        <f t="shared" si="437"/>
        <v>Docile Bala Canud. Colorido Morango Citrus Uni 70g</v>
      </c>
      <c r="BD235" s="51"/>
      <c r="BE235" s="6">
        <f t="shared" si="438"/>
        <v>3.46</v>
      </c>
      <c r="BF235" s="5">
        <f t="shared" si="439"/>
        <v>0</v>
      </c>
      <c r="BG235" s="172">
        <f>(A!C236-xx!BE235)*xx!BD235</f>
        <v>0</v>
      </c>
      <c r="BH235" s="51"/>
      <c r="BI235" s="6">
        <f t="shared" si="440"/>
        <v>3.46</v>
      </c>
      <c r="BJ235" s="5">
        <f t="shared" si="441"/>
        <v>0</v>
      </c>
      <c r="BK235" s="5">
        <f>(A!C236-xx!BI235)*xx!BH235</f>
        <v>0</v>
      </c>
      <c r="BL235" s="5" t="str">
        <f t="shared" si="442"/>
        <v>Docile Bala Canud. Colorido Morango Citrus Uni 70g</v>
      </c>
      <c r="BM235" s="51"/>
      <c r="BN235" s="6">
        <f t="shared" si="443"/>
        <v>3.46</v>
      </c>
      <c r="BO235" s="5">
        <f t="shared" si="444"/>
        <v>0</v>
      </c>
      <c r="BP235" s="172">
        <f>(A!C236-xx!BN235)*xx!BM235</f>
        <v>0</v>
      </c>
      <c r="BQ235" s="51"/>
      <c r="BR235" s="6">
        <f t="shared" si="445"/>
        <v>3.46</v>
      </c>
      <c r="BS235" s="5">
        <f t="shared" si="446"/>
        <v>0</v>
      </c>
      <c r="BT235" s="5">
        <f>(A!C236-xx!BR235)*xx!BQ235</f>
        <v>0</v>
      </c>
      <c r="BU235" s="5" t="str">
        <f t="shared" si="447"/>
        <v>Docile Bala Canud. Colorido Morango Citrus Uni 70g</v>
      </c>
      <c r="BV235" s="51"/>
      <c r="BW235" s="6">
        <f t="shared" si="448"/>
        <v>3.46</v>
      </c>
      <c r="BX235" s="5">
        <f t="shared" si="449"/>
        <v>0</v>
      </c>
      <c r="BY235" s="172">
        <f>(A!C236-xx!BW235)*xx!BV235</f>
        <v>0</v>
      </c>
      <c r="BZ235" s="51"/>
      <c r="CA235" s="6">
        <f t="shared" si="450"/>
        <v>3.46</v>
      </c>
      <c r="CB235" s="5">
        <f t="shared" si="451"/>
        <v>0</v>
      </c>
      <c r="CC235" s="5">
        <f>(A!C236-xx!CA235)*xx!BZ235</f>
        <v>0</v>
      </c>
      <c r="CD235" s="5" t="str">
        <f t="shared" si="452"/>
        <v>Docile Bala Canud. Colorido Morango Citrus Uni 70g</v>
      </c>
      <c r="CE235" s="51"/>
      <c r="CF235" s="6">
        <f t="shared" si="453"/>
        <v>3.46</v>
      </c>
      <c r="CG235" s="5">
        <f t="shared" si="454"/>
        <v>0</v>
      </c>
      <c r="CH235" s="172">
        <f>(A!C236-xx!CF235)*xx!CE235</f>
        <v>0</v>
      </c>
      <c r="CI235" s="51"/>
      <c r="CJ235" s="6">
        <f t="shared" si="455"/>
        <v>3.46</v>
      </c>
      <c r="CK235" s="5">
        <f t="shared" si="456"/>
        <v>0</v>
      </c>
      <c r="CL235" s="5">
        <f>(A!C236-xx!CJ235)*xx!CI235</f>
        <v>0</v>
      </c>
      <c r="CM235" s="5" t="str">
        <f t="shared" si="457"/>
        <v>Docile Bala Canud. Colorido Morango Citrus Uni 70g</v>
      </c>
      <c r="CN235" s="51"/>
      <c r="CO235" s="6">
        <f t="shared" si="458"/>
        <v>3.46</v>
      </c>
      <c r="CP235" s="5">
        <f t="shared" si="459"/>
        <v>0</v>
      </c>
      <c r="CQ235" s="172">
        <f>(A!C236-xx!CO235)*xx!CN235</f>
        <v>0</v>
      </c>
      <c r="CR235" s="51"/>
      <c r="CS235" s="6">
        <f t="shared" si="460"/>
        <v>3.46</v>
      </c>
      <c r="CT235" s="5">
        <f t="shared" si="461"/>
        <v>0</v>
      </c>
      <c r="CU235" s="5">
        <f>(A!C236-xx!CS235)*xx!CR235</f>
        <v>0</v>
      </c>
      <c r="CV235" s="5" t="str">
        <f t="shared" si="462"/>
        <v>Docile Bala Canud. Colorido Morango Citrus Uni 70g</v>
      </c>
      <c r="CW235" s="51"/>
      <c r="CX235" s="6">
        <f t="shared" si="463"/>
        <v>3.46</v>
      </c>
      <c r="CY235" s="5">
        <f t="shared" si="464"/>
        <v>0</v>
      </c>
      <c r="CZ235" s="172">
        <f>(A!C236-xx!CX235)*xx!CW235</f>
        <v>0</v>
      </c>
      <c r="DA235" s="51"/>
      <c r="DB235" s="6">
        <f t="shared" si="465"/>
        <v>3.46</v>
      </c>
      <c r="DC235" s="5">
        <f t="shared" si="466"/>
        <v>0</v>
      </c>
      <c r="DD235" s="5">
        <f>(A!C236-xx!DB235)*xx!DA235</f>
        <v>0</v>
      </c>
      <c r="DE235" s="5" t="str">
        <f t="shared" si="467"/>
        <v>Docile Bala Canud. Colorido Morango Citrus Uni 70g</v>
      </c>
      <c r="DF235" s="51"/>
      <c r="DG235" s="6">
        <f t="shared" si="468"/>
        <v>3.46</v>
      </c>
      <c r="DH235" s="5">
        <f t="shared" si="469"/>
        <v>0</v>
      </c>
      <c r="DI235" s="172">
        <f>(A!C236-xx!DG235)*xx!DF235</f>
        <v>0</v>
      </c>
      <c r="DJ235" s="51"/>
      <c r="DK235" s="6">
        <f t="shared" si="470"/>
        <v>3.46</v>
      </c>
      <c r="DL235" s="5">
        <f t="shared" si="471"/>
        <v>0</v>
      </c>
      <c r="DM235" s="5">
        <f>(A!C236-xx!DK235)*xx!DJ235</f>
        <v>0</v>
      </c>
      <c r="DN235" s="5" t="str">
        <f t="shared" si="472"/>
        <v>Docile Bala Canud. Colorido Morango Citrus Uni 70g</v>
      </c>
      <c r="DO235" s="51"/>
      <c r="DP235" s="6">
        <f t="shared" si="473"/>
        <v>3.46</v>
      </c>
      <c r="DQ235" s="5">
        <f t="shared" si="474"/>
        <v>0</v>
      </c>
      <c r="DR235" s="172">
        <f>(A!C236-xx!DP235)*xx!DO235</f>
        <v>0</v>
      </c>
      <c r="DS235" s="51"/>
      <c r="DT235" s="6">
        <f t="shared" si="475"/>
        <v>3.46</v>
      </c>
      <c r="DU235" s="5">
        <f t="shared" si="476"/>
        <v>0</v>
      </c>
      <c r="DV235" s="5">
        <f>(A!C236-xx!DT235)*xx!DS235</f>
        <v>0</v>
      </c>
      <c r="DW235" s="5" t="str">
        <f t="shared" si="477"/>
        <v>Docile Bala Canud. Colorido Morango Citrus Uni 70g</v>
      </c>
      <c r="DX235" s="51"/>
      <c r="DY235" s="6">
        <f t="shared" si="478"/>
        <v>3.46</v>
      </c>
      <c r="DZ235" s="5">
        <f t="shared" si="479"/>
        <v>0</v>
      </c>
      <c r="EA235" s="172">
        <f>(A!C236-xx!DY235)*xx!DX235</f>
        <v>0</v>
      </c>
      <c r="EB235" s="51"/>
      <c r="EC235" s="6">
        <f t="shared" si="480"/>
        <v>3.46</v>
      </c>
      <c r="ED235" s="5">
        <f t="shared" si="481"/>
        <v>0</v>
      </c>
      <c r="EE235" s="5">
        <f>(A!C236-xx!EC235)*xx!EB235</f>
        <v>0</v>
      </c>
      <c r="EF235" s="5" t="str">
        <f t="shared" si="482"/>
        <v>Docile Bala Canud. Colorido Morango Citrus Uni 70g</v>
      </c>
      <c r="EG235" s="51"/>
      <c r="EH235" s="6">
        <f t="shared" si="483"/>
        <v>3.46</v>
      </c>
      <c r="EI235" s="5">
        <f t="shared" si="484"/>
        <v>0</v>
      </c>
      <c r="EJ235" s="172">
        <f>(A!C236-xx!EH235)*xx!EG235</f>
        <v>0</v>
      </c>
      <c r="EK235" s="51"/>
      <c r="EL235" s="6">
        <f t="shared" si="485"/>
        <v>3.46</v>
      </c>
      <c r="EM235" s="5">
        <f t="shared" si="486"/>
        <v>0</v>
      </c>
      <c r="EN235" s="5">
        <f>(A!C236-xx!EL235)*xx!EK235</f>
        <v>0</v>
      </c>
      <c r="EO235" s="5" t="str">
        <f t="shared" si="487"/>
        <v>Docile Bala Canud. Colorido Morango Citrus Uni 70g</v>
      </c>
      <c r="EP235" s="51"/>
      <c r="EQ235" s="6">
        <f t="shared" si="488"/>
        <v>3.46</v>
      </c>
      <c r="ER235" s="5">
        <f t="shared" si="489"/>
        <v>0</v>
      </c>
      <c r="ES235" s="172">
        <f>(A!C236-xx!EQ235)*xx!EP235</f>
        <v>0</v>
      </c>
      <c r="ET235" s="51"/>
      <c r="EU235" s="6">
        <f t="shared" si="490"/>
        <v>3.46</v>
      </c>
      <c r="EV235" s="5">
        <f t="shared" si="491"/>
        <v>0</v>
      </c>
      <c r="EW235" s="5">
        <f>(A!C236-xx!EU235)*xx!ET235</f>
        <v>0</v>
      </c>
      <c r="EX235" s="5" t="str">
        <f t="shared" si="492"/>
        <v>Docile Bala Canud. Colorido Morango Citrus Uni 70g</v>
      </c>
      <c r="EY235" s="51"/>
      <c r="EZ235" s="6">
        <f t="shared" si="493"/>
        <v>3.46</v>
      </c>
      <c r="FA235" s="5">
        <f t="shared" si="494"/>
        <v>0</v>
      </c>
      <c r="FB235" s="172">
        <f>(A!C236-xx!EZ235)*xx!EY235</f>
        <v>0</v>
      </c>
      <c r="FC235" s="51"/>
      <c r="FD235" s="6">
        <f t="shared" si="495"/>
        <v>3.46</v>
      </c>
      <c r="FE235" s="5">
        <f t="shared" si="496"/>
        <v>0</v>
      </c>
      <c r="FF235" s="5">
        <f>(A!C236-xx!FD235)*xx!FC235</f>
        <v>0</v>
      </c>
      <c r="FG235" s="5" t="str">
        <f t="shared" si="497"/>
        <v>Docile Bala Canud. Colorido Morango Citrus Uni 70g</v>
      </c>
      <c r="FH235" s="51"/>
      <c r="FI235" s="6">
        <f t="shared" si="498"/>
        <v>3.46</v>
      </c>
      <c r="FJ235" s="5">
        <f t="shared" si="499"/>
        <v>0</v>
      </c>
      <c r="FK235" s="172">
        <f>(A!C236-xx!FI235)*xx!FH235</f>
        <v>0</v>
      </c>
      <c r="FL235" s="51"/>
      <c r="FM235" s="6">
        <f t="shared" si="500"/>
        <v>3.46</v>
      </c>
      <c r="FN235" s="5">
        <f t="shared" si="501"/>
        <v>0</v>
      </c>
      <c r="FO235" s="5">
        <f>(A!C236-xx!FM235)*xx!FL235</f>
        <v>0</v>
      </c>
      <c r="FP235" s="5" t="str">
        <f t="shared" si="502"/>
        <v>Docile Bala Canud. Colorido Morango Citrus Uni 70g</v>
      </c>
      <c r="FQ235" s="51"/>
      <c r="FR235" s="6">
        <f t="shared" si="503"/>
        <v>3.46</v>
      </c>
      <c r="FS235" s="5">
        <f t="shared" si="504"/>
        <v>0</v>
      </c>
      <c r="FT235" s="172">
        <f>(A!C236-xx!FR235)*xx!FQ235</f>
        <v>0</v>
      </c>
      <c r="FU235" s="51"/>
      <c r="FV235" s="6">
        <f t="shared" si="505"/>
        <v>3.46</v>
      </c>
      <c r="FW235" s="5">
        <f t="shared" si="506"/>
        <v>0</v>
      </c>
      <c r="FX235" s="5">
        <f>(A!C236-xx!FV235)*xx!FU235</f>
        <v>0</v>
      </c>
      <c r="FY235" s="5" t="str">
        <f t="shared" si="507"/>
        <v>Docile Bala Canud. Colorido Morango Citrus Uni 70g</v>
      </c>
      <c r="FZ235" s="51"/>
      <c r="GA235" s="6">
        <f t="shared" si="508"/>
        <v>3.46</v>
      </c>
      <c r="GB235" s="5">
        <f t="shared" si="509"/>
        <v>0</v>
      </c>
      <c r="GC235" s="172">
        <f>(A!C236-xx!GA235)*xx!FZ235</f>
        <v>0</v>
      </c>
      <c r="GD235" s="51"/>
      <c r="GE235" s="6">
        <f t="shared" si="510"/>
        <v>3.46</v>
      </c>
      <c r="GF235" s="5">
        <f t="shared" si="511"/>
        <v>0</v>
      </c>
      <c r="GG235" s="5">
        <f>(A!C236-xx!GE235)*xx!GD235</f>
        <v>0</v>
      </c>
      <c r="GH235" s="5" t="str">
        <f t="shared" si="512"/>
        <v>Docile Bala Canud. Colorido Morango Citrus Uni 70g</v>
      </c>
      <c r="GI235" s="51"/>
      <c r="GJ235" s="6">
        <f t="shared" si="513"/>
        <v>3.46</v>
      </c>
      <c r="GK235" s="5">
        <f t="shared" si="514"/>
        <v>0</v>
      </c>
      <c r="GL235" s="172">
        <f>(A!C236-xx!GJ235)*xx!GI235</f>
        <v>0</v>
      </c>
      <c r="GM235" s="51"/>
      <c r="GN235" s="6">
        <f t="shared" si="515"/>
        <v>3.46</v>
      </c>
      <c r="GO235" s="5">
        <f t="shared" si="516"/>
        <v>0</v>
      </c>
      <c r="GP235" s="5">
        <f>(A!C236-xx!GN235)*xx!GM235</f>
        <v>0</v>
      </c>
      <c r="GQ235" s="5" t="str">
        <f t="shared" si="517"/>
        <v>Docile Bala Canud. Colorido Morango Citrus Uni 70g</v>
      </c>
      <c r="GR235" s="51"/>
      <c r="GS235" s="6">
        <f t="shared" si="518"/>
        <v>3.46</v>
      </c>
      <c r="GT235" s="5">
        <f t="shared" si="519"/>
        <v>0</v>
      </c>
      <c r="GU235" s="172">
        <f>(A!C236-xx!GS235)*xx!GR235</f>
        <v>0</v>
      </c>
      <c r="GV235" s="51"/>
      <c r="GW235" s="6">
        <f t="shared" si="520"/>
        <v>3.46</v>
      </c>
      <c r="GX235" s="5">
        <f t="shared" si="521"/>
        <v>0</v>
      </c>
      <c r="GY235" s="5">
        <f>(A!C236-xx!GW235)*xx!GV235</f>
        <v>0</v>
      </c>
      <c r="GZ235" s="5" t="str">
        <f t="shared" si="522"/>
        <v>Docile Bala Canud. Colorido Morango Citrus Uni 70g</v>
      </c>
      <c r="HA235" s="51"/>
      <c r="HB235" s="6">
        <f t="shared" si="523"/>
        <v>3.46</v>
      </c>
      <c r="HC235" s="5">
        <f t="shared" si="524"/>
        <v>0</v>
      </c>
      <c r="HD235" s="172">
        <f>(A!C236-xx!HB235)*xx!HA235</f>
        <v>0</v>
      </c>
      <c r="HE235" s="51"/>
      <c r="HF235" s="6">
        <f t="shared" si="525"/>
        <v>3.46</v>
      </c>
      <c r="HG235" s="5">
        <f t="shared" si="526"/>
        <v>0</v>
      </c>
      <c r="HH235" s="5">
        <f>(A!C236-xx!HF235)*xx!HE235</f>
        <v>0</v>
      </c>
      <c r="HI235" s="5" t="str">
        <f t="shared" si="527"/>
        <v>Docile Bala Canud. Colorido Morango Citrus Uni 70g</v>
      </c>
      <c r="HJ235" s="51"/>
      <c r="HK235" s="6">
        <f t="shared" si="528"/>
        <v>3.46</v>
      </c>
      <c r="HL235" s="5">
        <f t="shared" si="529"/>
        <v>0</v>
      </c>
      <c r="HM235" s="172">
        <f>(A!C236-xx!HK235)*xx!HJ235</f>
        <v>0</v>
      </c>
      <c r="HN235" s="51"/>
      <c r="HO235" s="6">
        <f t="shared" si="530"/>
        <v>3.46</v>
      </c>
      <c r="HP235" s="5">
        <f t="shared" si="531"/>
        <v>0</v>
      </c>
      <c r="HQ235" s="5">
        <f>-(A!C236-xx!HO235)*xx!HN235</f>
        <v>0</v>
      </c>
      <c r="HR235" s="5" t="str">
        <f t="shared" si="532"/>
        <v>Docile Bala Canud. Colorido Morango Citrus Uni 70g</v>
      </c>
      <c r="HS235" s="51"/>
      <c r="HT235" s="6">
        <f t="shared" si="533"/>
        <v>3.46</v>
      </c>
      <c r="HU235" s="5">
        <f t="shared" si="534"/>
        <v>0</v>
      </c>
      <c r="HV235" s="172">
        <f>(A!C236-xx!HT235)*xx!HS235</f>
        <v>0</v>
      </c>
      <c r="HW235" s="51"/>
      <c r="HX235" s="6">
        <f>A!C236</f>
        <v>3.46</v>
      </c>
      <c r="HY235" s="5">
        <f t="shared" si="535"/>
        <v>0</v>
      </c>
      <c r="HZ235" s="5">
        <f>(A!C236-xx!HX235)*xx!HW235</f>
        <v>0</v>
      </c>
      <c r="IA235" s="5" t="str">
        <f>A!B236</f>
        <v>Docile Bala Canud. Colorido Morango Citrus Uni 70g</v>
      </c>
      <c r="IB235" s="5">
        <f t="shared" si="536"/>
        <v>0</v>
      </c>
      <c r="IC235" s="21">
        <f t="shared" si="537"/>
        <v>0</v>
      </c>
      <c r="ID235" s="21" t="e">
        <f>A!#REF!</f>
        <v>#REF!</v>
      </c>
      <c r="IE235" s="21" t="e">
        <f>NF!IS235</f>
        <v>#DIV/0!</v>
      </c>
      <c r="IF235" s="26" t="e">
        <f t="shared" si="538"/>
        <v>#REF!</v>
      </c>
      <c r="IG235" s="6" t="e">
        <f t="shared" si="539"/>
        <v>#REF!</v>
      </c>
      <c r="IH235" s="34" t="e">
        <f t="shared" si="540"/>
        <v>#REF!</v>
      </c>
      <c r="II235" s="174" t="e">
        <f>IB235+A!#REF!+NF!IQ235</f>
        <v>#REF!</v>
      </c>
      <c r="IJ235" s="175" t="e">
        <f>IC235+A!#REF!+NF!IR235</f>
        <v>#REF!</v>
      </c>
      <c r="IK235" s="175" t="e">
        <f>II235*A!C236</f>
        <v>#REF!</v>
      </c>
      <c r="IL235" s="175" t="e">
        <f t="shared" si="408"/>
        <v>#REF!</v>
      </c>
      <c r="IM235" s="81" t="e">
        <f t="shared" si="541"/>
        <v>#REF!</v>
      </c>
      <c r="IN235" s="57" t="str">
        <f t="shared" si="542"/>
        <v>Docile Bala Canud. Colorido Morango Citrus Uni 70g</v>
      </c>
      <c r="IO235" s="57" t="e">
        <f>IF235/A!C236</f>
        <v>#REF!</v>
      </c>
      <c r="IP235" s="66"/>
      <c r="IQ235" s="57" t="e">
        <f t="shared" si="543"/>
        <v>#REF!</v>
      </c>
      <c r="IR235" s="11" t="e">
        <f>IF235-#REF!</f>
        <v>#REF!</v>
      </c>
    </row>
    <row r="236" spans="1:252" x14ac:dyDescent="0.2">
      <c r="A236" s="19" t="str">
        <f>A!B237</f>
        <v>Docile Bala Canud. Morango 70g</v>
      </c>
      <c r="B236" s="63"/>
      <c r="C236" s="31">
        <f>A!C237</f>
        <v>3.46</v>
      </c>
      <c r="D236" s="14">
        <f t="shared" si="409"/>
        <v>0</v>
      </c>
      <c r="E236" s="169">
        <f>(A!C237-xx!C236)*xx!B236</f>
        <v>0</v>
      </c>
      <c r="F236" s="63"/>
      <c r="G236" s="22">
        <f t="shared" si="410"/>
        <v>3.46</v>
      </c>
      <c r="H236" s="1">
        <f t="shared" si="411"/>
        <v>0</v>
      </c>
      <c r="I236" s="1">
        <f>(A!C237-xx!G236)*xx!F236</f>
        <v>0</v>
      </c>
      <c r="J236" s="1" t="str">
        <f t="shared" si="412"/>
        <v>Docile Bala Canud. Morango 70g</v>
      </c>
      <c r="K236" s="63"/>
      <c r="L236" s="2">
        <f t="shared" si="413"/>
        <v>3.46</v>
      </c>
      <c r="M236" s="1">
        <f t="shared" si="414"/>
        <v>0</v>
      </c>
      <c r="N236" s="64">
        <f>(A!C237-xx!L236)*xx!K236</f>
        <v>0</v>
      </c>
      <c r="O236" s="63"/>
      <c r="P236" s="2">
        <f t="shared" si="415"/>
        <v>3.46</v>
      </c>
      <c r="Q236" s="1">
        <f t="shared" si="416"/>
        <v>0</v>
      </c>
      <c r="R236" s="14">
        <f>(A!C237-xx!P236)*xx!O236</f>
        <v>0</v>
      </c>
      <c r="S236" s="14" t="str">
        <f t="shared" si="417"/>
        <v>Docile Bala Canud. Morango 70g</v>
      </c>
      <c r="T236" s="63"/>
      <c r="U236" s="22">
        <f t="shared" si="418"/>
        <v>3.46</v>
      </c>
      <c r="V236" s="1">
        <f t="shared" si="419"/>
        <v>0</v>
      </c>
      <c r="W236" s="64">
        <f>(A!C237-xx!U236)*xx!T236</f>
        <v>0</v>
      </c>
      <c r="X236" s="63"/>
      <c r="Y236" s="2">
        <f t="shared" si="420"/>
        <v>3.46</v>
      </c>
      <c r="Z236" s="1">
        <f t="shared" si="421"/>
        <v>0</v>
      </c>
      <c r="AA236" s="1">
        <f>(A!C237-xx!Y236)*xx!X236</f>
        <v>0</v>
      </c>
      <c r="AB236" s="1" t="str">
        <f t="shared" si="422"/>
        <v>Docile Bala Canud. Morango 70g</v>
      </c>
      <c r="AC236" s="63"/>
      <c r="AD236" s="2">
        <f t="shared" si="423"/>
        <v>3.46</v>
      </c>
      <c r="AE236" s="1">
        <f t="shared" si="424"/>
        <v>0</v>
      </c>
      <c r="AF236" s="64">
        <f>(A!C237-xx!AD236)*xx!AC236</f>
        <v>0</v>
      </c>
      <c r="AG236" s="63"/>
      <c r="AH236" s="2">
        <f t="shared" si="425"/>
        <v>3.46</v>
      </c>
      <c r="AI236" s="1">
        <f t="shared" si="426"/>
        <v>0</v>
      </c>
      <c r="AJ236" s="1">
        <f>(A!C237-xx!AH236)*xx!AG236</f>
        <v>0</v>
      </c>
      <c r="AK236" s="1" t="str">
        <f t="shared" si="427"/>
        <v>Docile Bala Canud. Morango 70g</v>
      </c>
      <c r="AL236" s="63"/>
      <c r="AM236" s="2">
        <f t="shared" si="428"/>
        <v>3.46</v>
      </c>
      <c r="AN236" s="1">
        <f t="shared" si="429"/>
        <v>0</v>
      </c>
      <c r="AO236" s="64">
        <f>(A!C237-xx!AM236)*xx!AL236</f>
        <v>0</v>
      </c>
      <c r="AP236" s="63"/>
      <c r="AQ236" s="2">
        <f t="shared" si="430"/>
        <v>3.46</v>
      </c>
      <c r="AR236" s="1">
        <f t="shared" si="431"/>
        <v>0</v>
      </c>
      <c r="AS236" s="1">
        <f>(A!C237-xx!AQ236)*xx!AP236</f>
        <v>0</v>
      </c>
      <c r="AT236" s="1" t="str">
        <f t="shared" si="432"/>
        <v>Docile Bala Canud. Morango 70g</v>
      </c>
      <c r="AU236" s="63"/>
      <c r="AV236" s="2">
        <f t="shared" si="433"/>
        <v>3.46</v>
      </c>
      <c r="AW236" s="1">
        <f t="shared" si="434"/>
        <v>0</v>
      </c>
      <c r="AX236" s="64">
        <f>(A!C237-xx!AV236)*xx!AU236</f>
        <v>0</v>
      </c>
      <c r="AY236" s="63"/>
      <c r="AZ236" s="2">
        <f t="shared" si="435"/>
        <v>3.46</v>
      </c>
      <c r="BA236" s="1">
        <f t="shared" si="436"/>
        <v>0</v>
      </c>
      <c r="BB236" s="1">
        <f>(A!E237-xx!AZ236)*xx!AY236</f>
        <v>0</v>
      </c>
      <c r="BC236" s="1" t="str">
        <f t="shared" si="437"/>
        <v>Docile Bala Canud. Morango 70g</v>
      </c>
      <c r="BD236" s="63"/>
      <c r="BE236" s="2">
        <f t="shared" si="438"/>
        <v>3.46</v>
      </c>
      <c r="BF236" s="1">
        <f t="shared" si="439"/>
        <v>0</v>
      </c>
      <c r="BG236" s="64">
        <f>(A!C237-xx!BE236)*xx!BD236</f>
        <v>0</v>
      </c>
      <c r="BH236" s="63"/>
      <c r="BI236" s="2">
        <f t="shared" si="440"/>
        <v>3.46</v>
      </c>
      <c r="BJ236" s="1">
        <f t="shared" si="441"/>
        <v>0</v>
      </c>
      <c r="BK236" s="1">
        <f>(A!C237-xx!BI236)*xx!BH236</f>
        <v>0</v>
      </c>
      <c r="BL236" s="1" t="str">
        <f t="shared" si="442"/>
        <v>Docile Bala Canud. Morango 70g</v>
      </c>
      <c r="BM236" s="63"/>
      <c r="BN236" s="2">
        <f t="shared" si="443"/>
        <v>3.46</v>
      </c>
      <c r="BO236" s="1">
        <f t="shared" si="444"/>
        <v>0</v>
      </c>
      <c r="BP236" s="64">
        <f>(A!C237-xx!BN236)*xx!BM236</f>
        <v>0</v>
      </c>
      <c r="BQ236" s="63"/>
      <c r="BR236" s="2">
        <f t="shared" si="445"/>
        <v>3.46</v>
      </c>
      <c r="BS236" s="1">
        <f t="shared" si="446"/>
        <v>0</v>
      </c>
      <c r="BT236" s="1">
        <f>(A!C237-xx!BR236)*xx!BQ236</f>
        <v>0</v>
      </c>
      <c r="BU236" s="1" t="str">
        <f t="shared" si="447"/>
        <v>Docile Bala Canud. Morango 70g</v>
      </c>
      <c r="BV236" s="63"/>
      <c r="BW236" s="2">
        <f t="shared" si="448"/>
        <v>3.46</v>
      </c>
      <c r="BX236" s="1">
        <f t="shared" si="449"/>
        <v>0</v>
      </c>
      <c r="BY236" s="64">
        <f>(A!C237-xx!BW236)*xx!BV236</f>
        <v>0</v>
      </c>
      <c r="BZ236" s="63"/>
      <c r="CA236" s="2">
        <f t="shared" si="450"/>
        <v>3.46</v>
      </c>
      <c r="CB236" s="1">
        <f t="shared" si="451"/>
        <v>0</v>
      </c>
      <c r="CC236" s="1">
        <f>(A!C237-xx!CA236)*xx!BZ236</f>
        <v>0</v>
      </c>
      <c r="CD236" s="1" t="str">
        <f t="shared" si="452"/>
        <v>Docile Bala Canud. Morango 70g</v>
      </c>
      <c r="CE236" s="63"/>
      <c r="CF236" s="2">
        <f t="shared" si="453"/>
        <v>3.46</v>
      </c>
      <c r="CG236" s="1">
        <f t="shared" si="454"/>
        <v>0</v>
      </c>
      <c r="CH236" s="64">
        <f>(A!C237-xx!CF236)*xx!CE236</f>
        <v>0</v>
      </c>
      <c r="CI236" s="63"/>
      <c r="CJ236" s="2">
        <f t="shared" si="455"/>
        <v>3.46</v>
      </c>
      <c r="CK236" s="1">
        <f t="shared" si="456"/>
        <v>0</v>
      </c>
      <c r="CL236" s="1">
        <f>(A!C237-xx!CJ236)*xx!CI236</f>
        <v>0</v>
      </c>
      <c r="CM236" s="1" t="str">
        <f t="shared" si="457"/>
        <v>Docile Bala Canud. Morango 70g</v>
      </c>
      <c r="CN236" s="63"/>
      <c r="CO236" s="2">
        <f t="shared" si="458"/>
        <v>3.46</v>
      </c>
      <c r="CP236" s="1">
        <f t="shared" si="459"/>
        <v>0</v>
      </c>
      <c r="CQ236" s="64">
        <f>(A!C237-xx!CO236)*xx!CN236</f>
        <v>0</v>
      </c>
      <c r="CR236" s="63"/>
      <c r="CS236" s="2">
        <f t="shared" si="460"/>
        <v>3.46</v>
      </c>
      <c r="CT236" s="1">
        <f t="shared" si="461"/>
        <v>0</v>
      </c>
      <c r="CU236" s="1">
        <f>(A!C237-xx!CS236)*xx!CR236</f>
        <v>0</v>
      </c>
      <c r="CV236" s="1" t="str">
        <f t="shared" si="462"/>
        <v>Docile Bala Canud. Morango 70g</v>
      </c>
      <c r="CW236" s="63"/>
      <c r="CX236" s="2">
        <f t="shared" si="463"/>
        <v>3.46</v>
      </c>
      <c r="CY236" s="1">
        <f t="shared" si="464"/>
        <v>0</v>
      </c>
      <c r="CZ236" s="64">
        <f>(A!C237-xx!CX236)*xx!CW236</f>
        <v>0</v>
      </c>
      <c r="DA236" s="63"/>
      <c r="DB236" s="2">
        <f t="shared" si="465"/>
        <v>3.46</v>
      </c>
      <c r="DC236" s="1">
        <f t="shared" si="466"/>
        <v>0</v>
      </c>
      <c r="DD236" s="1">
        <f>(A!C237-xx!DB236)*xx!DA236</f>
        <v>0</v>
      </c>
      <c r="DE236" s="1" t="str">
        <f t="shared" si="467"/>
        <v>Docile Bala Canud. Morango 70g</v>
      </c>
      <c r="DF236" s="63"/>
      <c r="DG236" s="2">
        <f t="shared" si="468"/>
        <v>3.46</v>
      </c>
      <c r="DH236" s="1">
        <f t="shared" si="469"/>
        <v>0</v>
      </c>
      <c r="DI236" s="64">
        <f>(A!C237-xx!DG236)*xx!DF236</f>
        <v>0</v>
      </c>
      <c r="DJ236" s="63"/>
      <c r="DK236" s="2">
        <f t="shared" si="470"/>
        <v>3.46</v>
      </c>
      <c r="DL236" s="1">
        <f t="shared" si="471"/>
        <v>0</v>
      </c>
      <c r="DM236" s="1">
        <f>(A!C237-xx!DK236)*xx!DJ236</f>
        <v>0</v>
      </c>
      <c r="DN236" s="1" t="str">
        <f t="shared" si="472"/>
        <v>Docile Bala Canud. Morango 70g</v>
      </c>
      <c r="DO236" s="63"/>
      <c r="DP236" s="2">
        <f t="shared" si="473"/>
        <v>3.46</v>
      </c>
      <c r="DQ236" s="1">
        <f t="shared" si="474"/>
        <v>0</v>
      </c>
      <c r="DR236" s="64">
        <f>(A!C237-xx!DP236)*xx!DO236</f>
        <v>0</v>
      </c>
      <c r="DS236" s="63"/>
      <c r="DT236" s="2">
        <f t="shared" si="475"/>
        <v>3.46</v>
      </c>
      <c r="DU236" s="1">
        <f t="shared" si="476"/>
        <v>0</v>
      </c>
      <c r="DV236" s="1">
        <f>(A!C237-xx!DT236)*xx!DS236</f>
        <v>0</v>
      </c>
      <c r="DW236" s="1" t="str">
        <f t="shared" si="477"/>
        <v>Docile Bala Canud. Morango 70g</v>
      </c>
      <c r="DX236" s="63"/>
      <c r="DY236" s="2">
        <f t="shared" si="478"/>
        <v>3.46</v>
      </c>
      <c r="DZ236" s="1">
        <f t="shared" si="479"/>
        <v>0</v>
      </c>
      <c r="EA236" s="64">
        <f>(A!C237-xx!DY236)*xx!DX236</f>
        <v>0</v>
      </c>
      <c r="EB236" s="63"/>
      <c r="EC236" s="2">
        <f t="shared" si="480"/>
        <v>3.46</v>
      </c>
      <c r="ED236" s="1">
        <f t="shared" si="481"/>
        <v>0</v>
      </c>
      <c r="EE236" s="1">
        <f>(A!C237-xx!EC236)*xx!EB236</f>
        <v>0</v>
      </c>
      <c r="EF236" s="1" t="str">
        <f t="shared" si="482"/>
        <v>Docile Bala Canud. Morango 70g</v>
      </c>
      <c r="EG236" s="63"/>
      <c r="EH236" s="2">
        <f t="shared" si="483"/>
        <v>3.46</v>
      </c>
      <c r="EI236" s="1">
        <f t="shared" si="484"/>
        <v>0</v>
      </c>
      <c r="EJ236" s="64">
        <f>(A!C237-xx!EH236)*xx!EG236</f>
        <v>0</v>
      </c>
      <c r="EK236" s="63"/>
      <c r="EL236" s="2">
        <f t="shared" si="485"/>
        <v>3.46</v>
      </c>
      <c r="EM236" s="1">
        <f t="shared" si="486"/>
        <v>0</v>
      </c>
      <c r="EN236" s="1">
        <f>(A!C237-xx!EL236)*xx!EK236</f>
        <v>0</v>
      </c>
      <c r="EO236" s="1" t="str">
        <f t="shared" si="487"/>
        <v>Docile Bala Canud. Morango 70g</v>
      </c>
      <c r="EP236" s="63"/>
      <c r="EQ236" s="2">
        <f t="shared" si="488"/>
        <v>3.46</v>
      </c>
      <c r="ER236" s="1">
        <f t="shared" si="489"/>
        <v>0</v>
      </c>
      <c r="ES236" s="64">
        <f>(A!C237-xx!EQ236)*xx!EP236</f>
        <v>0</v>
      </c>
      <c r="ET236" s="63"/>
      <c r="EU236" s="2">
        <f t="shared" si="490"/>
        <v>3.46</v>
      </c>
      <c r="EV236" s="1">
        <f t="shared" si="491"/>
        <v>0</v>
      </c>
      <c r="EW236" s="1">
        <f>(A!C237-xx!EU236)*xx!ET236</f>
        <v>0</v>
      </c>
      <c r="EX236" s="1" t="str">
        <f t="shared" si="492"/>
        <v>Docile Bala Canud. Morango 70g</v>
      </c>
      <c r="EY236" s="63"/>
      <c r="EZ236" s="2">
        <f t="shared" si="493"/>
        <v>3.46</v>
      </c>
      <c r="FA236" s="1">
        <f t="shared" si="494"/>
        <v>0</v>
      </c>
      <c r="FB236" s="64">
        <f>(A!C237-xx!EZ236)*xx!EY236</f>
        <v>0</v>
      </c>
      <c r="FC236" s="63"/>
      <c r="FD236" s="2">
        <f t="shared" si="495"/>
        <v>3.46</v>
      </c>
      <c r="FE236" s="1">
        <f t="shared" si="496"/>
        <v>0</v>
      </c>
      <c r="FF236" s="1">
        <f>(A!C237-xx!FD236)*xx!FC236</f>
        <v>0</v>
      </c>
      <c r="FG236" s="1" t="str">
        <f t="shared" si="497"/>
        <v>Docile Bala Canud. Morango 70g</v>
      </c>
      <c r="FH236" s="63"/>
      <c r="FI236" s="2">
        <f t="shared" si="498"/>
        <v>3.46</v>
      </c>
      <c r="FJ236" s="1">
        <f t="shared" si="499"/>
        <v>0</v>
      </c>
      <c r="FK236" s="64">
        <f>(A!C237-xx!FI236)*xx!FH236</f>
        <v>0</v>
      </c>
      <c r="FL236" s="63"/>
      <c r="FM236" s="2">
        <f t="shared" si="500"/>
        <v>3.46</v>
      </c>
      <c r="FN236" s="1">
        <f t="shared" si="501"/>
        <v>0</v>
      </c>
      <c r="FO236" s="1">
        <f>(A!C237-xx!FM236)*xx!FL236</f>
        <v>0</v>
      </c>
      <c r="FP236" s="1" t="str">
        <f t="shared" si="502"/>
        <v>Docile Bala Canud. Morango 70g</v>
      </c>
      <c r="FQ236" s="63"/>
      <c r="FR236" s="2">
        <f t="shared" si="503"/>
        <v>3.46</v>
      </c>
      <c r="FS236" s="1">
        <f t="shared" si="504"/>
        <v>0</v>
      </c>
      <c r="FT236" s="64">
        <f>(A!C237-xx!FR236)*xx!FQ236</f>
        <v>0</v>
      </c>
      <c r="FU236" s="63"/>
      <c r="FV236" s="2">
        <f t="shared" si="505"/>
        <v>3.46</v>
      </c>
      <c r="FW236" s="1">
        <f t="shared" si="506"/>
        <v>0</v>
      </c>
      <c r="FX236" s="1">
        <f>(A!C237-xx!FV236)*xx!FU236</f>
        <v>0</v>
      </c>
      <c r="FY236" s="1" t="str">
        <f t="shared" si="507"/>
        <v>Docile Bala Canud. Morango 70g</v>
      </c>
      <c r="FZ236" s="63"/>
      <c r="GA236" s="2">
        <f t="shared" si="508"/>
        <v>3.46</v>
      </c>
      <c r="GB236" s="1">
        <f t="shared" si="509"/>
        <v>0</v>
      </c>
      <c r="GC236" s="64">
        <f>(A!C237-xx!GA236)*xx!FZ236</f>
        <v>0</v>
      </c>
      <c r="GD236" s="63"/>
      <c r="GE236" s="2">
        <f t="shared" si="510"/>
        <v>3.46</v>
      </c>
      <c r="GF236" s="1">
        <f t="shared" si="511"/>
        <v>0</v>
      </c>
      <c r="GG236" s="1">
        <f>(A!C237-xx!GE236)*xx!GD236</f>
        <v>0</v>
      </c>
      <c r="GH236" s="1" t="str">
        <f t="shared" si="512"/>
        <v>Docile Bala Canud. Morango 70g</v>
      </c>
      <c r="GI236" s="63"/>
      <c r="GJ236" s="2">
        <f t="shared" si="513"/>
        <v>3.46</v>
      </c>
      <c r="GK236" s="1">
        <f t="shared" si="514"/>
        <v>0</v>
      </c>
      <c r="GL236" s="64">
        <f>(A!C237-xx!GJ236)*xx!GI236</f>
        <v>0</v>
      </c>
      <c r="GM236" s="63"/>
      <c r="GN236" s="2">
        <f t="shared" si="515"/>
        <v>3.46</v>
      </c>
      <c r="GO236" s="1">
        <f t="shared" si="516"/>
        <v>0</v>
      </c>
      <c r="GP236" s="1">
        <f>(A!C237-xx!GN236)*xx!GM236</f>
        <v>0</v>
      </c>
      <c r="GQ236" s="1" t="str">
        <f t="shared" si="517"/>
        <v>Docile Bala Canud. Morango 70g</v>
      </c>
      <c r="GR236" s="63"/>
      <c r="GS236" s="2">
        <f t="shared" si="518"/>
        <v>3.46</v>
      </c>
      <c r="GT236" s="1">
        <f t="shared" si="519"/>
        <v>0</v>
      </c>
      <c r="GU236" s="64">
        <f>(A!C237-xx!GS236)*xx!GR236</f>
        <v>0</v>
      </c>
      <c r="GV236" s="63"/>
      <c r="GW236" s="2">
        <f t="shared" si="520"/>
        <v>3.46</v>
      </c>
      <c r="GX236" s="1">
        <f t="shared" si="521"/>
        <v>0</v>
      </c>
      <c r="GY236" s="1">
        <f>(A!C237-xx!GW236)*xx!GV236</f>
        <v>0</v>
      </c>
      <c r="GZ236" s="1" t="str">
        <f t="shared" si="522"/>
        <v>Docile Bala Canud. Morango 70g</v>
      </c>
      <c r="HA236" s="63"/>
      <c r="HB236" s="2">
        <f t="shared" si="523"/>
        <v>3.46</v>
      </c>
      <c r="HC236" s="1">
        <f t="shared" si="524"/>
        <v>0</v>
      </c>
      <c r="HD236" s="64">
        <f>(A!C237-xx!HB236)*xx!HA236</f>
        <v>0</v>
      </c>
      <c r="HE236" s="63"/>
      <c r="HF236" s="2">
        <f t="shared" si="525"/>
        <v>3.46</v>
      </c>
      <c r="HG236" s="1">
        <f t="shared" si="526"/>
        <v>0</v>
      </c>
      <c r="HH236" s="1">
        <f>(A!C237-xx!HF236)*xx!HE236</f>
        <v>0</v>
      </c>
      <c r="HI236" s="1" t="str">
        <f t="shared" si="527"/>
        <v>Docile Bala Canud. Morango 70g</v>
      </c>
      <c r="HJ236" s="63"/>
      <c r="HK236" s="2">
        <f t="shared" si="528"/>
        <v>3.46</v>
      </c>
      <c r="HL236" s="1">
        <f t="shared" si="529"/>
        <v>0</v>
      </c>
      <c r="HM236" s="64">
        <f>(A!C237-xx!HK236)*xx!HJ236</f>
        <v>0</v>
      </c>
      <c r="HN236" s="63"/>
      <c r="HO236" s="2">
        <f t="shared" si="530"/>
        <v>3.46</v>
      </c>
      <c r="HP236" s="1">
        <f t="shared" si="531"/>
        <v>0</v>
      </c>
      <c r="HQ236" s="1">
        <f>-(A!C237-xx!HO236)*xx!HN236</f>
        <v>0</v>
      </c>
      <c r="HR236" s="1" t="str">
        <f t="shared" si="532"/>
        <v>Docile Bala Canud. Morango 70g</v>
      </c>
      <c r="HS236" s="63"/>
      <c r="HT236" s="2">
        <f t="shared" si="533"/>
        <v>3.46</v>
      </c>
      <c r="HU236" s="1">
        <f t="shared" si="534"/>
        <v>0</v>
      </c>
      <c r="HV236" s="64">
        <f>(A!C237-xx!HT236)*xx!HS236</f>
        <v>0</v>
      </c>
      <c r="HW236" s="63"/>
      <c r="HX236" s="2">
        <f>A!C237</f>
        <v>3.46</v>
      </c>
      <c r="HY236" s="1">
        <f t="shared" si="535"/>
        <v>0</v>
      </c>
      <c r="HZ236" s="1">
        <f>(A!C237-xx!HX236)*xx!HW236</f>
        <v>0</v>
      </c>
      <c r="IA236" s="1" t="str">
        <f>A!B237</f>
        <v>Docile Bala Canud. Morango 70g</v>
      </c>
      <c r="IB236" s="1">
        <f t="shared" si="536"/>
        <v>0</v>
      </c>
      <c r="IC236" s="14">
        <f t="shared" si="537"/>
        <v>0</v>
      </c>
      <c r="ID236" s="14" t="e">
        <f>A!#REF!</f>
        <v>#REF!</v>
      </c>
      <c r="IE236" s="14" t="e">
        <f>NF!IS236</f>
        <v>#DIV/0!</v>
      </c>
      <c r="IF236" s="26" t="e">
        <f t="shared" si="538"/>
        <v>#REF!</v>
      </c>
      <c r="IG236" s="2" t="e">
        <f t="shared" si="539"/>
        <v>#REF!</v>
      </c>
      <c r="IH236" s="170" t="e">
        <f t="shared" si="540"/>
        <v>#REF!</v>
      </c>
      <c r="II236" s="174" t="e">
        <f>IB236+A!#REF!+NF!IQ236</f>
        <v>#REF!</v>
      </c>
      <c r="IJ236" s="175" t="e">
        <f>IC236+A!#REF!+NF!IR236</f>
        <v>#REF!</v>
      </c>
      <c r="IK236" s="175" t="e">
        <f>II236*A!C237</f>
        <v>#REF!</v>
      </c>
      <c r="IL236" s="175" t="e">
        <f t="shared" si="408"/>
        <v>#REF!</v>
      </c>
      <c r="IM236" s="81" t="e">
        <f t="shared" si="541"/>
        <v>#REF!</v>
      </c>
      <c r="IN236" s="84" t="str">
        <f t="shared" si="542"/>
        <v>Docile Bala Canud. Morango 70g</v>
      </c>
      <c r="IO236" s="84" t="e">
        <f>IF236/A!C237</f>
        <v>#REF!</v>
      </c>
      <c r="IP236" s="72"/>
      <c r="IQ236" s="84" t="e">
        <f t="shared" si="543"/>
        <v>#REF!</v>
      </c>
      <c r="IR236" s="85" t="e">
        <f>IF236-#REF!</f>
        <v>#REF!</v>
      </c>
    </row>
    <row r="237" spans="1:252" x14ac:dyDescent="0.2">
      <c r="A237" s="20" t="str">
        <f>A!B238</f>
        <v>Docile Bala Canud. Morango Citrus 70g</v>
      </c>
      <c r="B237" s="51"/>
      <c r="C237" s="65">
        <f>A!C238</f>
        <v>3.46</v>
      </c>
      <c r="D237" s="21">
        <f t="shared" si="409"/>
        <v>0</v>
      </c>
      <c r="E237" s="171">
        <f>(A!C238-xx!C237)*xx!B237</f>
        <v>0</v>
      </c>
      <c r="F237" s="51"/>
      <c r="G237" s="32">
        <f t="shared" si="410"/>
        <v>3.46</v>
      </c>
      <c r="H237" s="5">
        <f t="shared" si="411"/>
        <v>0</v>
      </c>
      <c r="I237" s="5">
        <f>(A!C238-xx!G237)*xx!F237</f>
        <v>0</v>
      </c>
      <c r="J237" s="5" t="str">
        <f t="shared" si="412"/>
        <v>Docile Bala Canud. Morango Citrus 70g</v>
      </c>
      <c r="K237" s="51"/>
      <c r="L237" s="6">
        <f t="shared" si="413"/>
        <v>3.46</v>
      </c>
      <c r="M237" s="5">
        <f t="shared" si="414"/>
        <v>0</v>
      </c>
      <c r="N237" s="172">
        <f>(A!C238-xx!L237)*xx!K237</f>
        <v>0</v>
      </c>
      <c r="O237" s="51"/>
      <c r="P237" s="6">
        <f t="shared" si="415"/>
        <v>3.46</v>
      </c>
      <c r="Q237" s="5">
        <f t="shared" si="416"/>
        <v>0</v>
      </c>
      <c r="R237" s="21">
        <f>(A!C238-xx!P237)*xx!O237</f>
        <v>0</v>
      </c>
      <c r="S237" s="21" t="str">
        <f t="shared" si="417"/>
        <v>Docile Bala Canud. Morango Citrus 70g</v>
      </c>
      <c r="T237" s="51"/>
      <c r="U237" s="32">
        <f t="shared" si="418"/>
        <v>3.46</v>
      </c>
      <c r="V237" s="5">
        <f t="shared" si="419"/>
        <v>0</v>
      </c>
      <c r="W237" s="172">
        <f>(A!C238-xx!U237)*xx!T237</f>
        <v>0</v>
      </c>
      <c r="X237" s="51"/>
      <c r="Y237" s="6">
        <f t="shared" si="420"/>
        <v>3.46</v>
      </c>
      <c r="Z237" s="5">
        <f t="shared" si="421"/>
        <v>0</v>
      </c>
      <c r="AA237" s="5">
        <f>(A!C238-xx!Y237)*xx!X237</f>
        <v>0</v>
      </c>
      <c r="AB237" s="5" t="str">
        <f t="shared" si="422"/>
        <v>Docile Bala Canud. Morango Citrus 70g</v>
      </c>
      <c r="AC237" s="51"/>
      <c r="AD237" s="6">
        <f t="shared" si="423"/>
        <v>3.46</v>
      </c>
      <c r="AE237" s="5">
        <f t="shared" si="424"/>
        <v>0</v>
      </c>
      <c r="AF237" s="172">
        <f>(A!C238-xx!AD237)*xx!AC237</f>
        <v>0</v>
      </c>
      <c r="AG237" s="51"/>
      <c r="AH237" s="6">
        <f t="shared" si="425"/>
        <v>3.46</v>
      </c>
      <c r="AI237" s="5">
        <f t="shared" si="426"/>
        <v>0</v>
      </c>
      <c r="AJ237" s="5">
        <f>(A!C238-xx!AH237)*xx!AG237</f>
        <v>0</v>
      </c>
      <c r="AK237" s="5" t="str">
        <f t="shared" si="427"/>
        <v>Docile Bala Canud. Morango Citrus 70g</v>
      </c>
      <c r="AL237" s="51"/>
      <c r="AM237" s="6">
        <f t="shared" si="428"/>
        <v>3.46</v>
      </c>
      <c r="AN237" s="5">
        <f t="shared" si="429"/>
        <v>0</v>
      </c>
      <c r="AO237" s="172">
        <f>(A!C238-xx!AM237)*xx!AL237</f>
        <v>0</v>
      </c>
      <c r="AP237" s="51"/>
      <c r="AQ237" s="6">
        <f t="shared" si="430"/>
        <v>3.46</v>
      </c>
      <c r="AR237" s="5">
        <f t="shared" si="431"/>
        <v>0</v>
      </c>
      <c r="AS237" s="5">
        <f>(A!C238-xx!AQ237)*xx!AP237</f>
        <v>0</v>
      </c>
      <c r="AT237" s="5" t="str">
        <f t="shared" si="432"/>
        <v>Docile Bala Canud. Morango Citrus 70g</v>
      </c>
      <c r="AU237" s="51"/>
      <c r="AV237" s="6">
        <f t="shared" si="433"/>
        <v>3.46</v>
      </c>
      <c r="AW237" s="5">
        <f t="shared" si="434"/>
        <v>0</v>
      </c>
      <c r="AX237" s="172">
        <f>(A!C238-xx!AV237)*xx!AU237</f>
        <v>0</v>
      </c>
      <c r="AY237" s="51"/>
      <c r="AZ237" s="6">
        <f t="shared" si="435"/>
        <v>3.46</v>
      </c>
      <c r="BA237" s="5">
        <f t="shared" si="436"/>
        <v>0</v>
      </c>
      <c r="BB237" s="5">
        <f>(A!E238-xx!AZ237)*xx!AY237</f>
        <v>0</v>
      </c>
      <c r="BC237" s="5" t="str">
        <f t="shared" si="437"/>
        <v>Docile Bala Canud. Morango Citrus 70g</v>
      </c>
      <c r="BD237" s="51"/>
      <c r="BE237" s="6">
        <f t="shared" si="438"/>
        <v>3.46</v>
      </c>
      <c r="BF237" s="5">
        <f t="shared" si="439"/>
        <v>0</v>
      </c>
      <c r="BG237" s="172">
        <f>(A!C238-xx!BE237)*xx!BD237</f>
        <v>0</v>
      </c>
      <c r="BH237" s="51"/>
      <c r="BI237" s="6">
        <f t="shared" si="440"/>
        <v>3.46</v>
      </c>
      <c r="BJ237" s="5">
        <f t="shared" si="441"/>
        <v>0</v>
      </c>
      <c r="BK237" s="5">
        <f>(A!C238-xx!BI237)*xx!BH237</f>
        <v>0</v>
      </c>
      <c r="BL237" s="5" t="str">
        <f t="shared" si="442"/>
        <v>Docile Bala Canud. Morango Citrus 70g</v>
      </c>
      <c r="BM237" s="51"/>
      <c r="BN237" s="6">
        <f t="shared" si="443"/>
        <v>3.46</v>
      </c>
      <c r="BO237" s="5">
        <f t="shared" si="444"/>
        <v>0</v>
      </c>
      <c r="BP237" s="172">
        <f>(A!C238-xx!BN237)*xx!BM237</f>
        <v>0</v>
      </c>
      <c r="BQ237" s="51"/>
      <c r="BR237" s="6">
        <f t="shared" si="445"/>
        <v>3.46</v>
      </c>
      <c r="BS237" s="5">
        <f t="shared" si="446"/>
        <v>0</v>
      </c>
      <c r="BT237" s="5">
        <f>(A!C238-xx!BR237)*xx!BQ237</f>
        <v>0</v>
      </c>
      <c r="BU237" s="5" t="str">
        <f t="shared" si="447"/>
        <v>Docile Bala Canud. Morango Citrus 70g</v>
      </c>
      <c r="BV237" s="51"/>
      <c r="BW237" s="6">
        <f t="shared" si="448"/>
        <v>3.46</v>
      </c>
      <c r="BX237" s="5">
        <f t="shared" si="449"/>
        <v>0</v>
      </c>
      <c r="BY237" s="172">
        <f>(A!C238-xx!BW237)*xx!BV237</f>
        <v>0</v>
      </c>
      <c r="BZ237" s="51"/>
      <c r="CA237" s="6">
        <f t="shared" si="450"/>
        <v>3.46</v>
      </c>
      <c r="CB237" s="5">
        <f t="shared" si="451"/>
        <v>0</v>
      </c>
      <c r="CC237" s="5">
        <f>(A!C238-xx!CA237)*xx!BZ237</f>
        <v>0</v>
      </c>
      <c r="CD237" s="5" t="str">
        <f t="shared" si="452"/>
        <v>Docile Bala Canud. Morango Citrus 70g</v>
      </c>
      <c r="CE237" s="51"/>
      <c r="CF237" s="6">
        <f t="shared" si="453"/>
        <v>3.46</v>
      </c>
      <c r="CG237" s="5">
        <f t="shared" si="454"/>
        <v>0</v>
      </c>
      <c r="CH237" s="172">
        <f>(A!C238-xx!CF237)*xx!CE237</f>
        <v>0</v>
      </c>
      <c r="CI237" s="51"/>
      <c r="CJ237" s="6">
        <f t="shared" si="455"/>
        <v>3.46</v>
      </c>
      <c r="CK237" s="5">
        <f t="shared" si="456"/>
        <v>0</v>
      </c>
      <c r="CL237" s="5">
        <f>(A!C238-xx!CJ237)*xx!CI237</f>
        <v>0</v>
      </c>
      <c r="CM237" s="5" t="str">
        <f t="shared" si="457"/>
        <v>Docile Bala Canud. Morango Citrus 70g</v>
      </c>
      <c r="CN237" s="51"/>
      <c r="CO237" s="6">
        <f t="shared" si="458"/>
        <v>3.46</v>
      </c>
      <c r="CP237" s="5">
        <f t="shared" si="459"/>
        <v>0</v>
      </c>
      <c r="CQ237" s="172">
        <f>(A!C238-xx!CO237)*xx!CN237</f>
        <v>0</v>
      </c>
      <c r="CR237" s="51"/>
      <c r="CS237" s="6">
        <f t="shared" si="460"/>
        <v>3.46</v>
      </c>
      <c r="CT237" s="5">
        <f t="shared" si="461"/>
        <v>0</v>
      </c>
      <c r="CU237" s="5">
        <f>(A!C238-xx!CS237)*xx!CR237</f>
        <v>0</v>
      </c>
      <c r="CV237" s="5" t="str">
        <f t="shared" si="462"/>
        <v>Docile Bala Canud. Morango Citrus 70g</v>
      </c>
      <c r="CW237" s="51"/>
      <c r="CX237" s="6">
        <f t="shared" si="463"/>
        <v>3.46</v>
      </c>
      <c r="CY237" s="5">
        <f t="shared" si="464"/>
        <v>0</v>
      </c>
      <c r="CZ237" s="172">
        <f>(A!C238-xx!CX237)*xx!CW237</f>
        <v>0</v>
      </c>
      <c r="DA237" s="51"/>
      <c r="DB237" s="6">
        <f t="shared" si="465"/>
        <v>3.46</v>
      </c>
      <c r="DC237" s="5">
        <f t="shared" si="466"/>
        <v>0</v>
      </c>
      <c r="DD237" s="5">
        <f>(A!C238-xx!DB237)*xx!DA237</f>
        <v>0</v>
      </c>
      <c r="DE237" s="5" t="str">
        <f t="shared" si="467"/>
        <v>Docile Bala Canud. Morango Citrus 70g</v>
      </c>
      <c r="DF237" s="51"/>
      <c r="DG237" s="6">
        <f t="shared" si="468"/>
        <v>3.46</v>
      </c>
      <c r="DH237" s="5">
        <f t="shared" si="469"/>
        <v>0</v>
      </c>
      <c r="DI237" s="172">
        <f>(A!C238-xx!DG237)*xx!DF237</f>
        <v>0</v>
      </c>
      <c r="DJ237" s="51"/>
      <c r="DK237" s="6">
        <f t="shared" si="470"/>
        <v>3.46</v>
      </c>
      <c r="DL237" s="5">
        <f t="shared" si="471"/>
        <v>0</v>
      </c>
      <c r="DM237" s="5">
        <f>(A!C238-xx!DK237)*xx!DJ237</f>
        <v>0</v>
      </c>
      <c r="DN237" s="5" t="str">
        <f t="shared" si="472"/>
        <v>Docile Bala Canud. Morango Citrus 70g</v>
      </c>
      <c r="DO237" s="51"/>
      <c r="DP237" s="6">
        <f t="shared" si="473"/>
        <v>3.46</v>
      </c>
      <c r="DQ237" s="5">
        <f t="shared" si="474"/>
        <v>0</v>
      </c>
      <c r="DR237" s="172">
        <f>(A!C238-xx!DP237)*xx!DO237</f>
        <v>0</v>
      </c>
      <c r="DS237" s="51"/>
      <c r="DT237" s="6">
        <f t="shared" si="475"/>
        <v>3.46</v>
      </c>
      <c r="DU237" s="5">
        <f t="shared" si="476"/>
        <v>0</v>
      </c>
      <c r="DV237" s="5">
        <f>(A!C238-xx!DT237)*xx!DS237</f>
        <v>0</v>
      </c>
      <c r="DW237" s="5" t="str">
        <f t="shared" si="477"/>
        <v>Docile Bala Canud. Morango Citrus 70g</v>
      </c>
      <c r="DX237" s="51"/>
      <c r="DY237" s="6">
        <f t="shared" si="478"/>
        <v>3.46</v>
      </c>
      <c r="DZ237" s="5">
        <f t="shared" si="479"/>
        <v>0</v>
      </c>
      <c r="EA237" s="172">
        <f>(A!C238-xx!DY237)*xx!DX237</f>
        <v>0</v>
      </c>
      <c r="EB237" s="51"/>
      <c r="EC237" s="6">
        <f t="shared" si="480"/>
        <v>3.46</v>
      </c>
      <c r="ED237" s="5">
        <f t="shared" si="481"/>
        <v>0</v>
      </c>
      <c r="EE237" s="5">
        <f>(A!C238-xx!EC237)*xx!EB237</f>
        <v>0</v>
      </c>
      <c r="EF237" s="5" t="str">
        <f t="shared" si="482"/>
        <v>Docile Bala Canud. Morango Citrus 70g</v>
      </c>
      <c r="EG237" s="51"/>
      <c r="EH237" s="6">
        <f t="shared" si="483"/>
        <v>3.46</v>
      </c>
      <c r="EI237" s="5">
        <f t="shared" si="484"/>
        <v>0</v>
      </c>
      <c r="EJ237" s="172">
        <f>(A!C238-xx!EH237)*xx!EG237</f>
        <v>0</v>
      </c>
      <c r="EK237" s="51"/>
      <c r="EL237" s="6">
        <f t="shared" si="485"/>
        <v>3.46</v>
      </c>
      <c r="EM237" s="5">
        <f t="shared" si="486"/>
        <v>0</v>
      </c>
      <c r="EN237" s="5">
        <f>(A!C238-xx!EL237)*xx!EK237</f>
        <v>0</v>
      </c>
      <c r="EO237" s="5" t="str">
        <f t="shared" si="487"/>
        <v>Docile Bala Canud. Morango Citrus 70g</v>
      </c>
      <c r="EP237" s="51"/>
      <c r="EQ237" s="6">
        <f t="shared" si="488"/>
        <v>3.46</v>
      </c>
      <c r="ER237" s="5">
        <f t="shared" si="489"/>
        <v>0</v>
      </c>
      <c r="ES237" s="172">
        <f>(A!C238-xx!EQ237)*xx!EP237</f>
        <v>0</v>
      </c>
      <c r="ET237" s="51"/>
      <c r="EU237" s="6">
        <f t="shared" si="490"/>
        <v>3.46</v>
      </c>
      <c r="EV237" s="5">
        <f t="shared" si="491"/>
        <v>0</v>
      </c>
      <c r="EW237" s="5">
        <f>(A!C238-xx!EU237)*xx!ET237</f>
        <v>0</v>
      </c>
      <c r="EX237" s="5" t="str">
        <f t="shared" si="492"/>
        <v>Docile Bala Canud. Morango Citrus 70g</v>
      </c>
      <c r="EY237" s="51"/>
      <c r="EZ237" s="6">
        <f t="shared" si="493"/>
        <v>3.46</v>
      </c>
      <c r="FA237" s="5">
        <f t="shared" si="494"/>
        <v>0</v>
      </c>
      <c r="FB237" s="172">
        <f>(A!C238-xx!EZ237)*xx!EY237</f>
        <v>0</v>
      </c>
      <c r="FC237" s="51"/>
      <c r="FD237" s="6">
        <f t="shared" si="495"/>
        <v>3.46</v>
      </c>
      <c r="FE237" s="5">
        <f t="shared" si="496"/>
        <v>0</v>
      </c>
      <c r="FF237" s="5">
        <f>(A!C238-xx!FD237)*xx!FC237</f>
        <v>0</v>
      </c>
      <c r="FG237" s="5" t="str">
        <f t="shared" si="497"/>
        <v>Docile Bala Canud. Morango Citrus 70g</v>
      </c>
      <c r="FH237" s="51"/>
      <c r="FI237" s="6">
        <f t="shared" si="498"/>
        <v>3.46</v>
      </c>
      <c r="FJ237" s="5">
        <f t="shared" si="499"/>
        <v>0</v>
      </c>
      <c r="FK237" s="172">
        <f>(A!C238-xx!FI237)*xx!FH237</f>
        <v>0</v>
      </c>
      <c r="FL237" s="51"/>
      <c r="FM237" s="6">
        <f t="shared" si="500"/>
        <v>3.46</v>
      </c>
      <c r="FN237" s="5">
        <f t="shared" si="501"/>
        <v>0</v>
      </c>
      <c r="FO237" s="5">
        <f>(A!C238-xx!FM237)*xx!FL237</f>
        <v>0</v>
      </c>
      <c r="FP237" s="5" t="str">
        <f t="shared" si="502"/>
        <v>Docile Bala Canud. Morango Citrus 70g</v>
      </c>
      <c r="FQ237" s="51"/>
      <c r="FR237" s="6">
        <f t="shared" si="503"/>
        <v>3.46</v>
      </c>
      <c r="FS237" s="5">
        <f t="shared" si="504"/>
        <v>0</v>
      </c>
      <c r="FT237" s="172">
        <f>(A!C238-xx!FR237)*xx!FQ237</f>
        <v>0</v>
      </c>
      <c r="FU237" s="51"/>
      <c r="FV237" s="6">
        <f t="shared" si="505"/>
        <v>3.46</v>
      </c>
      <c r="FW237" s="5">
        <f t="shared" si="506"/>
        <v>0</v>
      </c>
      <c r="FX237" s="5">
        <f>(A!C238-xx!FV237)*xx!FU237</f>
        <v>0</v>
      </c>
      <c r="FY237" s="5" t="str">
        <f t="shared" si="507"/>
        <v>Docile Bala Canud. Morango Citrus 70g</v>
      </c>
      <c r="FZ237" s="51"/>
      <c r="GA237" s="6">
        <f t="shared" si="508"/>
        <v>3.46</v>
      </c>
      <c r="GB237" s="5">
        <f t="shared" si="509"/>
        <v>0</v>
      </c>
      <c r="GC237" s="172">
        <f>(A!C238-xx!GA237)*xx!FZ237</f>
        <v>0</v>
      </c>
      <c r="GD237" s="51"/>
      <c r="GE237" s="6">
        <f t="shared" si="510"/>
        <v>3.46</v>
      </c>
      <c r="GF237" s="5">
        <f t="shared" si="511"/>
        <v>0</v>
      </c>
      <c r="GG237" s="5">
        <f>(A!C238-xx!GE237)*xx!GD237</f>
        <v>0</v>
      </c>
      <c r="GH237" s="5" t="str">
        <f t="shared" si="512"/>
        <v>Docile Bala Canud. Morango Citrus 70g</v>
      </c>
      <c r="GI237" s="51"/>
      <c r="GJ237" s="6">
        <f t="shared" si="513"/>
        <v>3.46</v>
      </c>
      <c r="GK237" s="5">
        <f t="shared" si="514"/>
        <v>0</v>
      </c>
      <c r="GL237" s="172">
        <f>(A!C238-xx!GJ237)*xx!GI237</f>
        <v>0</v>
      </c>
      <c r="GM237" s="51"/>
      <c r="GN237" s="6">
        <f t="shared" si="515"/>
        <v>3.46</v>
      </c>
      <c r="GO237" s="5">
        <f t="shared" si="516"/>
        <v>0</v>
      </c>
      <c r="GP237" s="5">
        <f>(A!C238-xx!GN237)*xx!GM237</f>
        <v>0</v>
      </c>
      <c r="GQ237" s="5" t="str">
        <f t="shared" si="517"/>
        <v>Docile Bala Canud. Morango Citrus 70g</v>
      </c>
      <c r="GR237" s="51"/>
      <c r="GS237" s="6">
        <f t="shared" si="518"/>
        <v>3.46</v>
      </c>
      <c r="GT237" s="5">
        <f t="shared" si="519"/>
        <v>0</v>
      </c>
      <c r="GU237" s="172">
        <f>(A!C238-xx!GS237)*xx!GR237</f>
        <v>0</v>
      </c>
      <c r="GV237" s="51"/>
      <c r="GW237" s="6">
        <f t="shared" si="520"/>
        <v>3.46</v>
      </c>
      <c r="GX237" s="5">
        <f t="shared" si="521"/>
        <v>0</v>
      </c>
      <c r="GY237" s="5">
        <f>(A!C238-xx!GW237)*xx!GV237</f>
        <v>0</v>
      </c>
      <c r="GZ237" s="5" t="str">
        <f t="shared" si="522"/>
        <v>Docile Bala Canud. Morango Citrus 70g</v>
      </c>
      <c r="HA237" s="51"/>
      <c r="HB237" s="6">
        <f t="shared" si="523"/>
        <v>3.46</v>
      </c>
      <c r="HC237" s="5">
        <f t="shared" si="524"/>
        <v>0</v>
      </c>
      <c r="HD237" s="172">
        <f>(A!C238-xx!HB237)*xx!HA237</f>
        <v>0</v>
      </c>
      <c r="HE237" s="51"/>
      <c r="HF237" s="6">
        <f t="shared" si="525"/>
        <v>3.46</v>
      </c>
      <c r="HG237" s="5">
        <f t="shared" si="526"/>
        <v>0</v>
      </c>
      <c r="HH237" s="5">
        <f>(A!C238-xx!HF237)*xx!HE237</f>
        <v>0</v>
      </c>
      <c r="HI237" s="5" t="str">
        <f t="shared" si="527"/>
        <v>Docile Bala Canud. Morango Citrus 70g</v>
      </c>
      <c r="HJ237" s="51"/>
      <c r="HK237" s="6">
        <f t="shared" si="528"/>
        <v>3.46</v>
      </c>
      <c r="HL237" s="5">
        <f t="shared" si="529"/>
        <v>0</v>
      </c>
      <c r="HM237" s="172">
        <f>(A!C238-xx!HK237)*xx!HJ237</f>
        <v>0</v>
      </c>
      <c r="HN237" s="51"/>
      <c r="HO237" s="6">
        <f t="shared" si="530"/>
        <v>3.46</v>
      </c>
      <c r="HP237" s="5">
        <f t="shared" si="531"/>
        <v>0</v>
      </c>
      <c r="HQ237" s="5">
        <f>-(A!C238-xx!HO237)*xx!HN237</f>
        <v>0</v>
      </c>
      <c r="HR237" s="5" t="str">
        <f t="shared" si="532"/>
        <v>Docile Bala Canud. Morango Citrus 70g</v>
      </c>
      <c r="HS237" s="51"/>
      <c r="HT237" s="6">
        <f t="shared" si="533"/>
        <v>3.46</v>
      </c>
      <c r="HU237" s="5">
        <f t="shared" si="534"/>
        <v>0</v>
      </c>
      <c r="HV237" s="172">
        <f>(A!C238-xx!HT237)*xx!HS237</f>
        <v>0</v>
      </c>
      <c r="HW237" s="51"/>
      <c r="HX237" s="6">
        <f>A!C238</f>
        <v>3.46</v>
      </c>
      <c r="HY237" s="5">
        <f t="shared" si="535"/>
        <v>0</v>
      </c>
      <c r="HZ237" s="5">
        <f>(A!C238-xx!HX237)*xx!HW237</f>
        <v>0</v>
      </c>
      <c r="IA237" s="5" t="str">
        <f>A!B238</f>
        <v>Docile Bala Canud. Morango Citrus 70g</v>
      </c>
      <c r="IB237" s="5">
        <f t="shared" si="536"/>
        <v>0</v>
      </c>
      <c r="IC237" s="21">
        <f t="shared" si="537"/>
        <v>0</v>
      </c>
      <c r="ID237" s="21" t="e">
        <f>A!#REF!</f>
        <v>#REF!</v>
      </c>
      <c r="IE237" s="21" t="e">
        <f>NF!IS237</f>
        <v>#DIV/0!</v>
      </c>
      <c r="IF237" s="26" t="e">
        <f t="shared" si="538"/>
        <v>#REF!</v>
      </c>
      <c r="IG237" s="6" t="e">
        <f t="shared" si="539"/>
        <v>#REF!</v>
      </c>
      <c r="IH237" s="34" t="e">
        <f t="shared" si="540"/>
        <v>#REF!</v>
      </c>
      <c r="II237" s="174" t="e">
        <f>IB237+A!#REF!+NF!IQ237</f>
        <v>#REF!</v>
      </c>
      <c r="IJ237" s="175" t="e">
        <f>IC237+A!#REF!+NF!IR237</f>
        <v>#REF!</v>
      </c>
      <c r="IK237" s="175" t="e">
        <f>II237*A!C238</f>
        <v>#REF!</v>
      </c>
      <c r="IL237" s="175" t="e">
        <f t="shared" si="408"/>
        <v>#REF!</v>
      </c>
      <c r="IM237" s="81" t="e">
        <f t="shared" si="541"/>
        <v>#REF!</v>
      </c>
      <c r="IN237" s="57" t="str">
        <f t="shared" si="542"/>
        <v>Docile Bala Canud. Morango Citrus 70g</v>
      </c>
      <c r="IO237" s="57" t="e">
        <f>IF237/A!C238</f>
        <v>#REF!</v>
      </c>
      <c r="IP237" s="66"/>
      <c r="IQ237" s="57" t="e">
        <f t="shared" si="543"/>
        <v>#REF!</v>
      </c>
      <c r="IR237" s="11" t="e">
        <f>IF237-#REF!</f>
        <v>#REF!</v>
      </c>
    </row>
    <row r="238" spans="1:252" x14ac:dyDescent="0.2">
      <c r="A238" s="19" t="str">
        <f>A!B239</f>
        <v>Docile Bala Canud. Tutti Fruti Citrus 70g</v>
      </c>
      <c r="B238" s="63"/>
      <c r="C238" s="31">
        <f>A!C239</f>
        <v>3.46</v>
      </c>
      <c r="D238" s="14">
        <f t="shared" si="409"/>
        <v>0</v>
      </c>
      <c r="E238" s="169">
        <f>(A!C239-xx!C238)*xx!B238</f>
        <v>0</v>
      </c>
      <c r="F238" s="63"/>
      <c r="G238" s="22">
        <f t="shared" si="410"/>
        <v>3.46</v>
      </c>
      <c r="H238" s="1">
        <f t="shared" si="411"/>
        <v>0</v>
      </c>
      <c r="I238" s="1">
        <f>(A!C239-xx!G238)*xx!F238</f>
        <v>0</v>
      </c>
      <c r="J238" s="1" t="str">
        <f t="shared" si="412"/>
        <v>Docile Bala Canud. Tutti Fruti Citrus 70g</v>
      </c>
      <c r="K238" s="63"/>
      <c r="L238" s="2">
        <f t="shared" si="413"/>
        <v>3.46</v>
      </c>
      <c r="M238" s="1">
        <f t="shared" si="414"/>
        <v>0</v>
      </c>
      <c r="N238" s="64">
        <f>(A!C239-xx!L238)*xx!K238</f>
        <v>0</v>
      </c>
      <c r="O238" s="63"/>
      <c r="P238" s="2">
        <f t="shared" si="415"/>
        <v>3.46</v>
      </c>
      <c r="Q238" s="1">
        <f t="shared" si="416"/>
        <v>0</v>
      </c>
      <c r="R238" s="14">
        <f>(A!C239-xx!P238)*xx!O238</f>
        <v>0</v>
      </c>
      <c r="S238" s="14" t="str">
        <f t="shared" si="417"/>
        <v>Docile Bala Canud. Tutti Fruti Citrus 70g</v>
      </c>
      <c r="T238" s="63"/>
      <c r="U238" s="22">
        <f t="shared" si="418"/>
        <v>3.46</v>
      </c>
      <c r="V238" s="1">
        <f t="shared" si="419"/>
        <v>0</v>
      </c>
      <c r="W238" s="64">
        <f>(A!C239-xx!U238)*xx!T238</f>
        <v>0</v>
      </c>
      <c r="X238" s="63"/>
      <c r="Y238" s="2">
        <f t="shared" si="420"/>
        <v>3.46</v>
      </c>
      <c r="Z238" s="1">
        <f t="shared" si="421"/>
        <v>0</v>
      </c>
      <c r="AA238" s="1">
        <f>(A!C239-xx!Y238)*xx!X238</f>
        <v>0</v>
      </c>
      <c r="AB238" s="1" t="str">
        <f t="shared" si="422"/>
        <v>Docile Bala Canud. Tutti Fruti Citrus 70g</v>
      </c>
      <c r="AC238" s="63"/>
      <c r="AD238" s="2">
        <f t="shared" si="423"/>
        <v>3.46</v>
      </c>
      <c r="AE238" s="1">
        <f t="shared" si="424"/>
        <v>0</v>
      </c>
      <c r="AF238" s="64">
        <f>(A!C239-xx!AD238)*xx!AC238</f>
        <v>0</v>
      </c>
      <c r="AG238" s="63"/>
      <c r="AH238" s="2">
        <f t="shared" si="425"/>
        <v>3.46</v>
      </c>
      <c r="AI238" s="1">
        <f t="shared" si="426"/>
        <v>0</v>
      </c>
      <c r="AJ238" s="1">
        <f>(A!C239-xx!AH238)*xx!AG238</f>
        <v>0</v>
      </c>
      <c r="AK238" s="1" t="str">
        <f t="shared" si="427"/>
        <v>Docile Bala Canud. Tutti Fruti Citrus 70g</v>
      </c>
      <c r="AL238" s="63"/>
      <c r="AM238" s="2">
        <f t="shared" si="428"/>
        <v>3.46</v>
      </c>
      <c r="AN238" s="1">
        <f t="shared" si="429"/>
        <v>0</v>
      </c>
      <c r="AO238" s="64">
        <f>(A!C239-xx!AM238)*xx!AL238</f>
        <v>0</v>
      </c>
      <c r="AP238" s="63"/>
      <c r="AQ238" s="2">
        <f t="shared" si="430"/>
        <v>3.46</v>
      </c>
      <c r="AR238" s="1">
        <f t="shared" si="431"/>
        <v>0</v>
      </c>
      <c r="AS238" s="1">
        <f>(A!C239-xx!AQ238)*xx!AP238</f>
        <v>0</v>
      </c>
      <c r="AT238" s="1" t="str">
        <f t="shared" si="432"/>
        <v>Docile Bala Canud. Tutti Fruti Citrus 70g</v>
      </c>
      <c r="AU238" s="63"/>
      <c r="AV238" s="2">
        <f t="shared" si="433"/>
        <v>3.46</v>
      </c>
      <c r="AW238" s="1">
        <f t="shared" si="434"/>
        <v>0</v>
      </c>
      <c r="AX238" s="64">
        <f>(A!C239-xx!AV238)*xx!AU238</f>
        <v>0</v>
      </c>
      <c r="AY238" s="63"/>
      <c r="AZ238" s="2">
        <f t="shared" si="435"/>
        <v>3.46</v>
      </c>
      <c r="BA238" s="1">
        <f t="shared" si="436"/>
        <v>0</v>
      </c>
      <c r="BB238" s="1">
        <f>(A!E239-xx!AZ238)*xx!AY238</f>
        <v>0</v>
      </c>
      <c r="BC238" s="1" t="str">
        <f t="shared" si="437"/>
        <v>Docile Bala Canud. Tutti Fruti Citrus 70g</v>
      </c>
      <c r="BD238" s="63"/>
      <c r="BE238" s="2">
        <f t="shared" si="438"/>
        <v>3.46</v>
      </c>
      <c r="BF238" s="1">
        <f t="shared" si="439"/>
        <v>0</v>
      </c>
      <c r="BG238" s="64">
        <f>(A!C239-xx!BE238)*xx!BD238</f>
        <v>0</v>
      </c>
      <c r="BH238" s="63"/>
      <c r="BI238" s="2">
        <f t="shared" si="440"/>
        <v>3.46</v>
      </c>
      <c r="BJ238" s="1">
        <f t="shared" si="441"/>
        <v>0</v>
      </c>
      <c r="BK238" s="1">
        <f>(A!C239-xx!BI238)*xx!BH238</f>
        <v>0</v>
      </c>
      <c r="BL238" s="1" t="str">
        <f t="shared" si="442"/>
        <v>Docile Bala Canud. Tutti Fruti Citrus 70g</v>
      </c>
      <c r="BM238" s="63"/>
      <c r="BN238" s="2">
        <f t="shared" si="443"/>
        <v>3.46</v>
      </c>
      <c r="BO238" s="1">
        <f t="shared" si="444"/>
        <v>0</v>
      </c>
      <c r="BP238" s="64">
        <f>(A!C239-xx!BN238)*xx!BM238</f>
        <v>0</v>
      </c>
      <c r="BQ238" s="63"/>
      <c r="BR238" s="2">
        <f t="shared" si="445"/>
        <v>3.46</v>
      </c>
      <c r="BS238" s="1">
        <f t="shared" si="446"/>
        <v>0</v>
      </c>
      <c r="BT238" s="1">
        <f>(A!C239-xx!BR238)*xx!BQ238</f>
        <v>0</v>
      </c>
      <c r="BU238" s="1" t="str">
        <f t="shared" si="447"/>
        <v>Docile Bala Canud. Tutti Fruti Citrus 70g</v>
      </c>
      <c r="BV238" s="63"/>
      <c r="BW238" s="2">
        <f t="shared" si="448"/>
        <v>3.46</v>
      </c>
      <c r="BX238" s="1">
        <f t="shared" si="449"/>
        <v>0</v>
      </c>
      <c r="BY238" s="64">
        <f>(A!C239-xx!BW238)*xx!BV238</f>
        <v>0</v>
      </c>
      <c r="BZ238" s="63"/>
      <c r="CA238" s="2">
        <f t="shared" si="450"/>
        <v>3.46</v>
      </c>
      <c r="CB238" s="1">
        <f t="shared" si="451"/>
        <v>0</v>
      </c>
      <c r="CC238" s="1">
        <f>(A!C239-xx!CA238)*xx!BZ238</f>
        <v>0</v>
      </c>
      <c r="CD238" s="1" t="str">
        <f t="shared" si="452"/>
        <v>Docile Bala Canud. Tutti Fruti Citrus 70g</v>
      </c>
      <c r="CE238" s="63"/>
      <c r="CF238" s="2">
        <f t="shared" si="453"/>
        <v>3.46</v>
      </c>
      <c r="CG238" s="1">
        <f t="shared" si="454"/>
        <v>0</v>
      </c>
      <c r="CH238" s="64">
        <f>(A!C239-xx!CF238)*xx!CE238</f>
        <v>0</v>
      </c>
      <c r="CI238" s="63"/>
      <c r="CJ238" s="2">
        <f t="shared" si="455"/>
        <v>3.46</v>
      </c>
      <c r="CK238" s="1">
        <f t="shared" si="456"/>
        <v>0</v>
      </c>
      <c r="CL238" s="1">
        <f>(A!C239-xx!CJ238)*xx!CI238</f>
        <v>0</v>
      </c>
      <c r="CM238" s="1" t="str">
        <f t="shared" si="457"/>
        <v>Docile Bala Canud. Tutti Fruti Citrus 70g</v>
      </c>
      <c r="CN238" s="63"/>
      <c r="CO238" s="2">
        <f t="shared" si="458"/>
        <v>3.46</v>
      </c>
      <c r="CP238" s="1">
        <f t="shared" si="459"/>
        <v>0</v>
      </c>
      <c r="CQ238" s="64">
        <f>(A!C239-xx!CO238)*xx!CN238</f>
        <v>0</v>
      </c>
      <c r="CR238" s="63"/>
      <c r="CS238" s="2">
        <f t="shared" si="460"/>
        <v>3.46</v>
      </c>
      <c r="CT238" s="1">
        <f t="shared" si="461"/>
        <v>0</v>
      </c>
      <c r="CU238" s="1">
        <f>(A!C239-xx!CS238)*xx!CR238</f>
        <v>0</v>
      </c>
      <c r="CV238" s="1" t="str">
        <f t="shared" si="462"/>
        <v>Docile Bala Canud. Tutti Fruti Citrus 70g</v>
      </c>
      <c r="CW238" s="63"/>
      <c r="CX238" s="2">
        <f t="shared" si="463"/>
        <v>3.46</v>
      </c>
      <c r="CY238" s="1">
        <f t="shared" si="464"/>
        <v>0</v>
      </c>
      <c r="CZ238" s="64">
        <f>(A!C239-xx!CX238)*xx!CW238</f>
        <v>0</v>
      </c>
      <c r="DA238" s="63"/>
      <c r="DB238" s="2">
        <f t="shared" si="465"/>
        <v>3.46</v>
      </c>
      <c r="DC238" s="1">
        <f t="shared" si="466"/>
        <v>0</v>
      </c>
      <c r="DD238" s="1">
        <f>(A!C239-xx!DB238)*xx!DA238</f>
        <v>0</v>
      </c>
      <c r="DE238" s="1" t="str">
        <f t="shared" si="467"/>
        <v>Docile Bala Canud. Tutti Fruti Citrus 70g</v>
      </c>
      <c r="DF238" s="63"/>
      <c r="DG238" s="2">
        <f t="shared" si="468"/>
        <v>3.46</v>
      </c>
      <c r="DH238" s="1">
        <f t="shared" si="469"/>
        <v>0</v>
      </c>
      <c r="DI238" s="64">
        <f>(A!C239-xx!DG238)*xx!DF238</f>
        <v>0</v>
      </c>
      <c r="DJ238" s="63"/>
      <c r="DK238" s="2">
        <f t="shared" si="470"/>
        <v>3.46</v>
      </c>
      <c r="DL238" s="1">
        <f t="shared" si="471"/>
        <v>0</v>
      </c>
      <c r="DM238" s="1">
        <f>(A!C239-xx!DK238)*xx!DJ238</f>
        <v>0</v>
      </c>
      <c r="DN238" s="1" t="str">
        <f t="shared" si="472"/>
        <v>Docile Bala Canud. Tutti Fruti Citrus 70g</v>
      </c>
      <c r="DO238" s="63"/>
      <c r="DP238" s="2">
        <f t="shared" si="473"/>
        <v>3.46</v>
      </c>
      <c r="DQ238" s="1">
        <f t="shared" si="474"/>
        <v>0</v>
      </c>
      <c r="DR238" s="64">
        <f>(A!C239-xx!DP238)*xx!DO238</f>
        <v>0</v>
      </c>
      <c r="DS238" s="63"/>
      <c r="DT238" s="2">
        <f t="shared" si="475"/>
        <v>3.46</v>
      </c>
      <c r="DU238" s="1">
        <f t="shared" si="476"/>
        <v>0</v>
      </c>
      <c r="DV238" s="1">
        <f>(A!C239-xx!DT238)*xx!DS238</f>
        <v>0</v>
      </c>
      <c r="DW238" s="1" t="str">
        <f t="shared" si="477"/>
        <v>Docile Bala Canud. Tutti Fruti Citrus 70g</v>
      </c>
      <c r="DX238" s="63"/>
      <c r="DY238" s="2">
        <f t="shared" si="478"/>
        <v>3.46</v>
      </c>
      <c r="DZ238" s="1">
        <f t="shared" si="479"/>
        <v>0</v>
      </c>
      <c r="EA238" s="64">
        <f>(A!C239-xx!DY238)*xx!DX238</f>
        <v>0</v>
      </c>
      <c r="EB238" s="63"/>
      <c r="EC238" s="2">
        <f t="shared" si="480"/>
        <v>3.46</v>
      </c>
      <c r="ED238" s="1">
        <f t="shared" si="481"/>
        <v>0</v>
      </c>
      <c r="EE238" s="1">
        <f>(A!C239-xx!EC238)*xx!EB238</f>
        <v>0</v>
      </c>
      <c r="EF238" s="1" t="str">
        <f t="shared" si="482"/>
        <v>Docile Bala Canud. Tutti Fruti Citrus 70g</v>
      </c>
      <c r="EG238" s="63"/>
      <c r="EH238" s="2">
        <f t="shared" si="483"/>
        <v>3.46</v>
      </c>
      <c r="EI238" s="1">
        <f t="shared" si="484"/>
        <v>0</v>
      </c>
      <c r="EJ238" s="64">
        <f>(A!C239-xx!EH238)*xx!EG238</f>
        <v>0</v>
      </c>
      <c r="EK238" s="63"/>
      <c r="EL238" s="2">
        <f t="shared" si="485"/>
        <v>3.46</v>
      </c>
      <c r="EM238" s="1">
        <f t="shared" si="486"/>
        <v>0</v>
      </c>
      <c r="EN238" s="1">
        <f>(A!C239-xx!EL238)*xx!EK238</f>
        <v>0</v>
      </c>
      <c r="EO238" s="1" t="str">
        <f t="shared" si="487"/>
        <v>Docile Bala Canud. Tutti Fruti Citrus 70g</v>
      </c>
      <c r="EP238" s="63"/>
      <c r="EQ238" s="2">
        <f t="shared" si="488"/>
        <v>3.46</v>
      </c>
      <c r="ER238" s="1">
        <f t="shared" si="489"/>
        <v>0</v>
      </c>
      <c r="ES238" s="64">
        <f>(A!C239-xx!EQ238)*xx!EP238</f>
        <v>0</v>
      </c>
      <c r="ET238" s="63"/>
      <c r="EU238" s="2">
        <f t="shared" si="490"/>
        <v>3.46</v>
      </c>
      <c r="EV238" s="1">
        <f t="shared" si="491"/>
        <v>0</v>
      </c>
      <c r="EW238" s="1">
        <f>(A!C239-xx!EU238)*xx!ET238</f>
        <v>0</v>
      </c>
      <c r="EX238" s="1" t="str">
        <f t="shared" si="492"/>
        <v>Docile Bala Canud. Tutti Fruti Citrus 70g</v>
      </c>
      <c r="EY238" s="63"/>
      <c r="EZ238" s="2">
        <f t="shared" si="493"/>
        <v>3.46</v>
      </c>
      <c r="FA238" s="1">
        <f t="shared" si="494"/>
        <v>0</v>
      </c>
      <c r="FB238" s="64">
        <f>(A!C239-xx!EZ238)*xx!EY238</f>
        <v>0</v>
      </c>
      <c r="FC238" s="63"/>
      <c r="FD238" s="2">
        <f t="shared" si="495"/>
        <v>3.46</v>
      </c>
      <c r="FE238" s="1">
        <f t="shared" si="496"/>
        <v>0</v>
      </c>
      <c r="FF238" s="1">
        <f>(A!C239-xx!FD238)*xx!FC238</f>
        <v>0</v>
      </c>
      <c r="FG238" s="1" t="str">
        <f t="shared" si="497"/>
        <v>Docile Bala Canud. Tutti Fruti Citrus 70g</v>
      </c>
      <c r="FH238" s="63"/>
      <c r="FI238" s="2">
        <f t="shared" si="498"/>
        <v>3.46</v>
      </c>
      <c r="FJ238" s="1">
        <f t="shared" si="499"/>
        <v>0</v>
      </c>
      <c r="FK238" s="64">
        <f>(A!C239-xx!FI238)*xx!FH238</f>
        <v>0</v>
      </c>
      <c r="FL238" s="63"/>
      <c r="FM238" s="2">
        <f t="shared" si="500"/>
        <v>3.46</v>
      </c>
      <c r="FN238" s="1">
        <f t="shared" si="501"/>
        <v>0</v>
      </c>
      <c r="FO238" s="1">
        <f>(A!C239-xx!FM238)*xx!FL238</f>
        <v>0</v>
      </c>
      <c r="FP238" s="1" t="str">
        <f t="shared" si="502"/>
        <v>Docile Bala Canud. Tutti Fruti Citrus 70g</v>
      </c>
      <c r="FQ238" s="63"/>
      <c r="FR238" s="2">
        <f t="shared" si="503"/>
        <v>3.46</v>
      </c>
      <c r="FS238" s="1">
        <f t="shared" si="504"/>
        <v>0</v>
      </c>
      <c r="FT238" s="64">
        <f>(A!C239-xx!FR238)*xx!FQ238</f>
        <v>0</v>
      </c>
      <c r="FU238" s="63"/>
      <c r="FV238" s="2">
        <f t="shared" si="505"/>
        <v>3.46</v>
      </c>
      <c r="FW238" s="1">
        <f t="shared" si="506"/>
        <v>0</v>
      </c>
      <c r="FX238" s="1">
        <f>(A!C239-xx!FV238)*xx!FU238</f>
        <v>0</v>
      </c>
      <c r="FY238" s="1" t="str">
        <f t="shared" si="507"/>
        <v>Docile Bala Canud. Tutti Fruti Citrus 70g</v>
      </c>
      <c r="FZ238" s="63"/>
      <c r="GA238" s="2">
        <f t="shared" si="508"/>
        <v>3.46</v>
      </c>
      <c r="GB238" s="1">
        <f t="shared" si="509"/>
        <v>0</v>
      </c>
      <c r="GC238" s="64">
        <f>(A!C239-xx!GA238)*xx!FZ238</f>
        <v>0</v>
      </c>
      <c r="GD238" s="63"/>
      <c r="GE238" s="2">
        <f t="shared" si="510"/>
        <v>3.46</v>
      </c>
      <c r="GF238" s="1">
        <f t="shared" si="511"/>
        <v>0</v>
      </c>
      <c r="GG238" s="1">
        <f>(A!C239-xx!GE238)*xx!GD238</f>
        <v>0</v>
      </c>
      <c r="GH238" s="1" t="str">
        <f t="shared" si="512"/>
        <v>Docile Bala Canud. Tutti Fruti Citrus 70g</v>
      </c>
      <c r="GI238" s="63"/>
      <c r="GJ238" s="2">
        <f t="shared" si="513"/>
        <v>3.46</v>
      </c>
      <c r="GK238" s="1">
        <f t="shared" si="514"/>
        <v>0</v>
      </c>
      <c r="GL238" s="64">
        <f>(A!C239-xx!GJ238)*xx!GI238</f>
        <v>0</v>
      </c>
      <c r="GM238" s="63"/>
      <c r="GN238" s="2">
        <f t="shared" si="515"/>
        <v>3.46</v>
      </c>
      <c r="GO238" s="1">
        <f t="shared" si="516"/>
        <v>0</v>
      </c>
      <c r="GP238" s="1">
        <f>(A!C239-xx!GN238)*xx!GM238</f>
        <v>0</v>
      </c>
      <c r="GQ238" s="1" t="str">
        <f t="shared" si="517"/>
        <v>Docile Bala Canud. Tutti Fruti Citrus 70g</v>
      </c>
      <c r="GR238" s="63"/>
      <c r="GS238" s="2">
        <f t="shared" si="518"/>
        <v>3.46</v>
      </c>
      <c r="GT238" s="1">
        <f t="shared" si="519"/>
        <v>0</v>
      </c>
      <c r="GU238" s="64">
        <f>(A!C239-xx!GS238)*xx!GR238</f>
        <v>0</v>
      </c>
      <c r="GV238" s="63"/>
      <c r="GW238" s="2">
        <f t="shared" si="520"/>
        <v>3.46</v>
      </c>
      <c r="GX238" s="1">
        <f t="shared" si="521"/>
        <v>0</v>
      </c>
      <c r="GY238" s="1">
        <f>(A!C239-xx!GW238)*xx!GV238</f>
        <v>0</v>
      </c>
      <c r="GZ238" s="1" t="str">
        <f t="shared" si="522"/>
        <v>Docile Bala Canud. Tutti Fruti Citrus 70g</v>
      </c>
      <c r="HA238" s="63"/>
      <c r="HB238" s="2">
        <f t="shared" si="523"/>
        <v>3.46</v>
      </c>
      <c r="HC238" s="1">
        <f t="shared" si="524"/>
        <v>0</v>
      </c>
      <c r="HD238" s="64">
        <f>(A!C239-xx!HB238)*xx!HA238</f>
        <v>0</v>
      </c>
      <c r="HE238" s="63"/>
      <c r="HF238" s="2">
        <f t="shared" si="525"/>
        <v>3.46</v>
      </c>
      <c r="HG238" s="1">
        <f t="shared" si="526"/>
        <v>0</v>
      </c>
      <c r="HH238" s="1">
        <f>(A!C239-xx!HF238)*xx!HE238</f>
        <v>0</v>
      </c>
      <c r="HI238" s="1" t="str">
        <f t="shared" si="527"/>
        <v>Docile Bala Canud. Tutti Fruti Citrus 70g</v>
      </c>
      <c r="HJ238" s="63"/>
      <c r="HK238" s="2">
        <f t="shared" si="528"/>
        <v>3.46</v>
      </c>
      <c r="HL238" s="1">
        <f t="shared" si="529"/>
        <v>0</v>
      </c>
      <c r="HM238" s="64">
        <f>(A!C239-xx!HK238)*xx!HJ238</f>
        <v>0</v>
      </c>
      <c r="HN238" s="63"/>
      <c r="HO238" s="2">
        <f t="shared" si="530"/>
        <v>3.46</v>
      </c>
      <c r="HP238" s="1">
        <f t="shared" si="531"/>
        <v>0</v>
      </c>
      <c r="HQ238" s="1">
        <f>-(A!C239-xx!HO238)*xx!HN238</f>
        <v>0</v>
      </c>
      <c r="HR238" s="1" t="str">
        <f t="shared" si="532"/>
        <v>Docile Bala Canud. Tutti Fruti Citrus 70g</v>
      </c>
      <c r="HS238" s="63"/>
      <c r="HT238" s="2">
        <f t="shared" si="533"/>
        <v>3.46</v>
      </c>
      <c r="HU238" s="1">
        <f t="shared" si="534"/>
        <v>0</v>
      </c>
      <c r="HV238" s="64">
        <f>(A!C239-xx!HT238)*xx!HS238</f>
        <v>0</v>
      </c>
      <c r="HW238" s="63"/>
      <c r="HX238" s="2">
        <f>A!C239</f>
        <v>3.46</v>
      </c>
      <c r="HY238" s="1">
        <f t="shared" si="535"/>
        <v>0</v>
      </c>
      <c r="HZ238" s="1">
        <f>(A!C239-xx!HX238)*xx!HW238</f>
        <v>0</v>
      </c>
      <c r="IA238" s="1" t="str">
        <f>A!B239</f>
        <v>Docile Bala Canud. Tutti Fruti Citrus 70g</v>
      </c>
      <c r="IB238" s="1">
        <f t="shared" si="536"/>
        <v>0</v>
      </c>
      <c r="IC238" s="14">
        <f t="shared" si="537"/>
        <v>0</v>
      </c>
      <c r="ID238" s="14" t="e">
        <f>A!#REF!</f>
        <v>#REF!</v>
      </c>
      <c r="IE238" s="14" t="e">
        <f>NF!IS238</f>
        <v>#DIV/0!</v>
      </c>
      <c r="IF238" s="26" t="e">
        <f t="shared" si="538"/>
        <v>#REF!</v>
      </c>
      <c r="IG238" s="2" t="e">
        <f t="shared" si="539"/>
        <v>#REF!</v>
      </c>
      <c r="IH238" s="170" t="e">
        <f t="shared" si="540"/>
        <v>#REF!</v>
      </c>
      <c r="II238" s="174" t="e">
        <f>IB238+A!#REF!+NF!IQ238</f>
        <v>#REF!</v>
      </c>
      <c r="IJ238" s="175" t="e">
        <f>IC238+A!#REF!+NF!IR238</f>
        <v>#REF!</v>
      </c>
      <c r="IK238" s="175" t="e">
        <f>II238*A!C239</f>
        <v>#REF!</v>
      </c>
      <c r="IL238" s="175" t="e">
        <f t="shared" si="408"/>
        <v>#REF!</v>
      </c>
      <c r="IM238" s="81" t="e">
        <f t="shared" si="541"/>
        <v>#REF!</v>
      </c>
      <c r="IN238" s="84" t="str">
        <f t="shared" si="542"/>
        <v>Docile Bala Canud. Tutti Fruti Citrus 70g</v>
      </c>
      <c r="IO238" s="84" t="e">
        <f>IF238/A!C239</f>
        <v>#REF!</v>
      </c>
      <c r="IP238" s="72"/>
      <c r="IQ238" s="84" t="e">
        <f t="shared" si="543"/>
        <v>#REF!</v>
      </c>
      <c r="IR238" s="85" t="e">
        <f>IF238-#REF!</f>
        <v>#REF!</v>
      </c>
    </row>
    <row r="239" spans="1:252" x14ac:dyDescent="0.2">
      <c r="A239" s="20" t="str">
        <f>A!B240</f>
        <v>Docile Bala Fitin. Colorido Mor Citr 70g</v>
      </c>
      <c r="B239" s="51"/>
      <c r="C239" s="65">
        <f>A!C240</f>
        <v>3.46</v>
      </c>
      <c r="D239" s="21">
        <f t="shared" si="409"/>
        <v>0</v>
      </c>
      <c r="E239" s="171">
        <f>(A!C240-xx!C239)*xx!B239</f>
        <v>0</v>
      </c>
      <c r="F239" s="51"/>
      <c r="G239" s="32">
        <f t="shared" si="410"/>
        <v>3.46</v>
      </c>
      <c r="H239" s="5">
        <f t="shared" si="411"/>
        <v>0</v>
      </c>
      <c r="I239" s="5">
        <f>(A!C240-xx!G239)*xx!F239</f>
        <v>0</v>
      </c>
      <c r="J239" s="5" t="str">
        <f t="shared" si="412"/>
        <v>Docile Bala Fitin. Colorido Mor Citr 70g</v>
      </c>
      <c r="K239" s="51"/>
      <c r="L239" s="6">
        <f t="shared" si="413"/>
        <v>3.46</v>
      </c>
      <c r="M239" s="5">
        <f t="shared" si="414"/>
        <v>0</v>
      </c>
      <c r="N239" s="172">
        <f>(A!C240-xx!L239)*xx!K239</f>
        <v>0</v>
      </c>
      <c r="O239" s="51"/>
      <c r="P239" s="6">
        <f t="shared" si="415"/>
        <v>3.46</v>
      </c>
      <c r="Q239" s="5">
        <f t="shared" si="416"/>
        <v>0</v>
      </c>
      <c r="R239" s="21">
        <f>(A!C240-xx!P239)*xx!O239</f>
        <v>0</v>
      </c>
      <c r="S239" s="21" t="str">
        <f t="shared" si="417"/>
        <v>Docile Bala Fitin. Colorido Mor Citr 70g</v>
      </c>
      <c r="T239" s="51"/>
      <c r="U239" s="32">
        <f t="shared" si="418"/>
        <v>3.46</v>
      </c>
      <c r="V239" s="5">
        <f t="shared" si="419"/>
        <v>0</v>
      </c>
      <c r="W239" s="172">
        <f>(A!C240-xx!U239)*xx!T239</f>
        <v>0</v>
      </c>
      <c r="X239" s="51"/>
      <c r="Y239" s="6">
        <f t="shared" si="420"/>
        <v>3.46</v>
      </c>
      <c r="Z239" s="5">
        <f t="shared" si="421"/>
        <v>0</v>
      </c>
      <c r="AA239" s="5">
        <f>(A!C240-xx!Y239)*xx!X239</f>
        <v>0</v>
      </c>
      <c r="AB239" s="5" t="str">
        <f t="shared" si="422"/>
        <v>Docile Bala Fitin. Colorido Mor Citr 70g</v>
      </c>
      <c r="AC239" s="51"/>
      <c r="AD239" s="6">
        <f t="shared" si="423"/>
        <v>3.46</v>
      </c>
      <c r="AE239" s="5">
        <f t="shared" si="424"/>
        <v>0</v>
      </c>
      <c r="AF239" s="172">
        <f>(A!C240-xx!AD239)*xx!AC239</f>
        <v>0</v>
      </c>
      <c r="AG239" s="51"/>
      <c r="AH239" s="6">
        <f t="shared" si="425"/>
        <v>3.46</v>
      </c>
      <c r="AI239" s="5">
        <f t="shared" si="426"/>
        <v>0</v>
      </c>
      <c r="AJ239" s="5">
        <f>(A!C240-xx!AH239)*xx!AG239</f>
        <v>0</v>
      </c>
      <c r="AK239" s="5" t="str">
        <f t="shared" si="427"/>
        <v>Docile Bala Fitin. Colorido Mor Citr 70g</v>
      </c>
      <c r="AL239" s="51"/>
      <c r="AM239" s="6">
        <f t="shared" si="428"/>
        <v>3.46</v>
      </c>
      <c r="AN239" s="5">
        <f t="shared" si="429"/>
        <v>0</v>
      </c>
      <c r="AO239" s="172">
        <f>(A!C240-xx!AM239)*xx!AL239</f>
        <v>0</v>
      </c>
      <c r="AP239" s="51"/>
      <c r="AQ239" s="6">
        <f t="shared" si="430"/>
        <v>3.46</v>
      </c>
      <c r="AR239" s="5">
        <f t="shared" si="431"/>
        <v>0</v>
      </c>
      <c r="AS239" s="5">
        <f>(A!C240-xx!AQ239)*xx!AP239</f>
        <v>0</v>
      </c>
      <c r="AT239" s="5" t="str">
        <f t="shared" si="432"/>
        <v>Docile Bala Fitin. Colorido Mor Citr 70g</v>
      </c>
      <c r="AU239" s="51"/>
      <c r="AV239" s="6">
        <f t="shared" si="433"/>
        <v>3.46</v>
      </c>
      <c r="AW239" s="5">
        <f t="shared" si="434"/>
        <v>0</v>
      </c>
      <c r="AX239" s="172">
        <f>(A!C240-xx!AV239)*xx!AU239</f>
        <v>0</v>
      </c>
      <c r="AY239" s="51"/>
      <c r="AZ239" s="6">
        <f t="shared" si="435"/>
        <v>3.46</v>
      </c>
      <c r="BA239" s="5">
        <f t="shared" si="436"/>
        <v>0</v>
      </c>
      <c r="BB239" s="5">
        <f>(A!E240-xx!AZ239)*xx!AY239</f>
        <v>0</v>
      </c>
      <c r="BC239" s="5" t="str">
        <f t="shared" si="437"/>
        <v>Docile Bala Fitin. Colorido Mor Citr 70g</v>
      </c>
      <c r="BD239" s="51"/>
      <c r="BE239" s="6">
        <f t="shared" si="438"/>
        <v>3.46</v>
      </c>
      <c r="BF239" s="5">
        <f t="shared" si="439"/>
        <v>0</v>
      </c>
      <c r="BG239" s="172">
        <f>(A!C240-xx!BE239)*xx!BD239</f>
        <v>0</v>
      </c>
      <c r="BH239" s="51"/>
      <c r="BI239" s="6">
        <f t="shared" si="440"/>
        <v>3.46</v>
      </c>
      <c r="BJ239" s="5">
        <f t="shared" si="441"/>
        <v>0</v>
      </c>
      <c r="BK239" s="5">
        <f>(A!C240-xx!BI239)*xx!BH239</f>
        <v>0</v>
      </c>
      <c r="BL239" s="5" t="str">
        <f t="shared" si="442"/>
        <v>Docile Bala Fitin. Colorido Mor Citr 70g</v>
      </c>
      <c r="BM239" s="51"/>
      <c r="BN239" s="6">
        <f t="shared" si="443"/>
        <v>3.46</v>
      </c>
      <c r="BO239" s="5">
        <f t="shared" si="444"/>
        <v>0</v>
      </c>
      <c r="BP239" s="172">
        <f>(A!C240-xx!BN239)*xx!BM239</f>
        <v>0</v>
      </c>
      <c r="BQ239" s="51"/>
      <c r="BR239" s="6">
        <f t="shared" si="445"/>
        <v>3.46</v>
      </c>
      <c r="BS239" s="5">
        <f t="shared" si="446"/>
        <v>0</v>
      </c>
      <c r="BT239" s="5">
        <f>(A!C240-xx!BR239)*xx!BQ239</f>
        <v>0</v>
      </c>
      <c r="BU239" s="5" t="str">
        <f t="shared" si="447"/>
        <v>Docile Bala Fitin. Colorido Mor Citr 70g</v>
      </c>
      <c r="BV239" s="51"/>
      <c r="BW239" s="6">
        <f t="shared" si="448"/>
        <v>3.46</v>
      </c>
      <c r="BX239" s="5">
        <f t="shared" si="449"/>
        <v>0</v>
      </c>
      <c r="BY239" s="172">
        <f>(A!C240-xx!BW239)*xx!BV239</f>
        <v>0</v>
      </c>
      <c r="BZ239" s="51"/>
      <c r="CA239" s="6">
        <f t="shared" si="450"/>
        <v>3.46</v>
      </c>
      <c r="CB239" s="5">
        <f t="shared" si="451"/>
        <v>0</v>
      </c>
      <c r="CC239" s="5">
        <f>(A!C240-xx!CA239)*xx!BZ239</f>
        <v>0</v>
      </c>
      <c r="CD239" s="5" t="str">
        <f t="shared" si="452"/>
        <v>Docile Bala Fitin. Colorido Mor Citr 70g</v>
      </c>
      <c r="CE239" s="51"/>
      <c r="CF239" s="6">
        <f t="shared" si="453"/>
        <v>3.46</v>
      </c>
      <c r="CG239" s="5">
        <f t="shared" si="454"/>
        <v>0</v>
      </c>
      <c r="CH239" s="172">
        <f>(A!C240-xx!CF239)*xx!CE239</f>
        <v>0</v>
      </c>
      <c r="CI239" s="51"/>
      <c r="CJ239" s="6">
        <f t="shared" si="455"/>
        <v>3.46</v>
      </c>
      <c r="CK239" s="5">
        <f t="shared" si="456"/>
        <v>0</v>
      </c>
      <c r="CL239" s="5">
        <f>(A!C240-xx!CJ239)*xx!CI239</f>
        <v>0</v>
      </c>
      <c r="CM239" s="5" t="str">
        <f t="shared" si="457"/>
        <v>Docile Bala Fitin. Colorido Mor Citr 70g</v>
      </c>
      <c r="CN239" s="51"/>
      <c r="CO239" s="6">
        <f t="shared" si="458"/>
        <v>3.46</v>
      </c>
      <c r="CP239" s="5">
        <f t="shared" si="459"/>
        <v>0</v>
      </c>
      <c r="CQ239" s="172">
        <f>(A!C240-xx!CO239)*xx!CN239</f>
        <v>0</v>
      </c>
      <c r="CR239" s="51"/>
      <c r="CS239" s="6">
        <f t="shared" si="460"/>
        <v>3.46</v>
      </c>
      <c r="CT239" s="5">
        <f t="shared" si="461"/>
        <v>0</v>
      </c>
      <c r="CU239" s="5">
        <f>(A!C240-xx!CS239)*xx!CR239</f>
        <v>0</v>
      </c>
      <c r="CV239" s="5" t="str">
        <f t="shared" si="462"/>
        <v>Docile Bala Fitin. Colorido Mor Citr 70g</v>
      </c>
      <c r="CW239" s="51"/>
      <c r="CX239" s="6">
        <f t="shared" si="463"/>
        <v>3.46</v>
      </c>
      <c r="CY239" s="5">
        <f t="shared" si="464"/>
        <v>0</v>
      </c>
      <c r="CZ239" s="172">
        <f>(A!C240-xx!CX239)*xx!CW239</f>
        <v>0</v>
      </c>
      <c r="DA239" s="51"/>
      <c r="DB239" s="6">
        <f t="shared" si="465"/>
        <v>3.46</v>
      </c>
      <c r="DC239" s="5">
        <f t="shared" si="466"/>
        <v>0</v>
      </c>
      <c r="DD239" s="5">
        <f>(A!C240-xx!DB239)*xx!DA239</f>
        <v>0</v>
      </c>
      <c r="DE239" s="5" t="str">
        <f t="shared" si="467"/>
        <v>Docile Bala Fitin. Colorido Mor Citr 70g</v>
      </c>
      <c r="DF239" s="51"/>
      <c r="DG239" s="6">
        <f t="shared" si="468"/>
        <v>3.46</v>
      </c>
      <c r="DH239" s="5">
        <f t="shared" si="469"/>
        <v>0</v>
      </c>
      <c r="DI239" s="172">
        <f>(A!C240-xx!DG239)*xx!DF239</f>
        <v>0</v>
      </c>
      <c r="DJ239" s="51"/>
      <c r="DK239" s="6">
        <f t="shared" si="470"/>
        <v>3.46</v>
      </c>
      <c r="DL239" s="5">
        <f t="shared" si="471"/>
        <v>0</v>
      </c>
      <c r="DM239" s="5">
        <f>(A!C240-xx!DK239)*xx!DJ239</f>
        <v>0</v>
      </c>
      <c r="DN239" s="5" t="str">
        <f t="shared" si="472"/>
        <v>Docile Bala Fitin. Colorido Mor Citr 70g</v>
      </c>
      <c r="DO239" s="51"/>
      <c r="DP239" s="6">
        <f t="shared" si="473"/>
        <v>3.46</v>
      </c>
      <c r="DQ239" s="5">
        <f t="shared" si="474"/>
        <v>0</v>
      </c>
      <c r="DR239" s="172">
        <f>(A!C240-xx!DP239)*xx!DO239</f>
        <v>0</v>
      </c>
      <c r="DS239" s="51"/>
      <c r="DT239" s="6">
        <f t="shared" si="475"/>
        <v>3.46</v>
      </c>
      <c r="DU239" s="5">
        <f t="shared" si="476"/>
        <v>0</v>
      </c>
      <c r="DV239" s="5">
        <f>(A!C240-xx!DT239)*xx!DS239</f>
        <v>0</v>
      </c>
      <c r="DW239" s="5" t="str">
        <f t="shared" si="477"/>
        <v>Docile Bala Fitin. Colorido Mor Citr 70g</v>
      </c>
      <c r="DX239" s="51"/>
      <c r="DY239" s="6">
        <f t="shared" si="478"/>
        <v>3.46</v>
      </c>
      <c r="DZ239" s="5">
        <f t="shared" si="479"/>
        <v>0</v>
      </c>
      <c r="EA239" s="172">
        <f>(A!C240-xx!DY239)*xx!DX239</f>
        <v>0</v>
      </c>
      <c r="EB239" s="51"/>
      <c r="EC239" s="6">
        <f t="shared" si="480"/>
        <v>3.46</v>
      </c>
      <c r="ED239" s="5">
        <f t="shared" si="481"/>
        <v>0</v>
      </c>
      <c r="EE239" s="5">
        <f>(A!C240-xx!EC239)*xx!EB239</f>
        <v>0</v>
      </c>
      <c r="EF239" s="5" t="str">
        <f t="shared" si="482"/>
        <v>Docile Bala Fitin. Colorido Mor Citr 70g</v>
      </c>
      <c r="EG239" s="51"/>
      <c r="EH239" s="6">
        <f t="shared" si="483"/>
        <v>3.46</v>
      </c>
      <c r="EI239" s="5">
        <f t="shared" si="484"/>
        <v>0</v>
      </c>
      <c r="EJ239" s="172">
        <f>(A!C240-xx!EH239)*xx!EG239</f>
        <v>0</v>
      </c>
      <c r="EK239" s="51"/>
      <c r="EL239" s="6">
        <f t="shared" si="485"/>
        <v>3.46</v>
      </c>
      <c r="EM239" s="5">
        <f t="shared" si="486"/>
        <v>0</v>
      </c>
      <c r="EN239" s="5">
        <f>(A!C240-xx!EL239)*xx!EK239</f>
        <v>0</v>
      </c>
      <c r="EO239" s="5" t="str">
        <f t="shared" si="487"/>
        <v>Docile Bala Fitin. Colorido Mor Citr 70g</v>
      </c>
      <c r="EP239" s="51"/>
      <c r="EQ239" s="6">
        <f t="shared" si="488"/>
        <v>3.46</v>
      </c>
      <c r="ER239" s="5">
        <f t="shared" si="489"/>
        <v>0</v>
      </c>
      <c r="ES239" s="172">
        <f>(A!C240-xx!EQ239)*xx!EP239</f>
        <v>0</v>
      </c>
      <c r="ET239" s="51"/>
      <c r="EU239" s="6">
        <f t="shared" si="490"/>
        <v>3.46</v>
      </c>
      <c r="EV239" s="5">
        <f t="shared" si="491"/>
        <v>0</v>
      </c>
      <c r="EW239" s="5">
        <f>(A!C240-xx!EU239)*xx!ET239</f>
        <v>0</v>
      </c>
      <c r="EX239" s="5" t="str">
        <f t="shared" si="492"/>
        <v>Docile Bala Fitin. Colorido Mor Citr 70g</v>
      </c>
      <c r="EY239" s="51"/>
      <c r="EZ239" s="6">
        <f t="shared" si="493"/>
        <v>3.46</v>
      </c>
      <c r="FA239" s="5">
        <f t="shared" si="494"/>
        <v>0</v>
      </c>
      <c r="FB239" s="172">
        <f>(A!C240-xx!EZ239)*xx!EY239</f>
        <v>0</v>
      </c>
      <c r="FC239" s="51"/>
      <c r="FD239" s="6">
        <f t="shared" si="495"/>
        <v>3.46</v>
      </c>
      <c r="FE239" s="5">
        <f t="shared" si="496"/>
        <v>0</v>
      </c>
      <c r="FF239" s="5">
        <f>(A!C240-xx!FD239)*xx!FC239</f>
        <v>0</v>
      </c>
      <c r="FG239" s="5" t="str">
        <f t="shared" si="497"/>
        <v>Docile Bala Fitin. Colorido Mor Citr 70g</v>
      </c>
      <c r="FH239" s="51"/>
      <c r="FI239" s="6">
        <f t="shared" si="498"/>
        <v>3.46</v>
      </c>
      <c r="FJ239" s="5">
        <f t="shared" si="499"/>
        <v>0</v>
      </c>
      <c r="FK239" s="172">
        <f>(A!C240-xx!FI239)*xx!FH239</f>
        <v>0</v>
      </c>
      <c r="FL239" s="51"/>
      <c r="FM239" s="6">
        <f t="shared" si="500"/>
        <v>3.46</v>
      </c>
      <c r="FN239" s="5">
        <f t="shared" si="501"/>
        <v>0</v>
      </c>
      <c r="FO239" s="5">
        <f>(A!C240-xx!FM239)*xx!FL239</f>
        <v>0</v>
      </c>
      <c r="FP239" s="5" t="str">
        <f t="shared" si="502"/>
        <v>Docile Bala Fitin. Colorido Mor Citr 70g</v>
      </c>
      <c r="FQ239" s="51"/>
      <c r="FR239" s="6">
        <f t="shared" si="503"/>
        <v>3.46</v>
      </c>
      <c r="FS239" s="5">
        <f t="shared" si="504"/>
        <v>0</v>
      </c>
      <c r="FT239" s="172">
        <f>(A!C240-xx!FR239)*xx!FQ239</f>
        <v>0</v>
      </c>
      <c r="FU239" s="51"/>
      <c r="FV239" s="6">
        <f t="shared" si="505"/>
        <v>3.46</v>
      </c>
      <c r="FW239" s="5">
        <f t="shared" si="506"/>
        <v>0</v>
      </c>
      <c r="FX239" s="5">
        <f>(A!C240-xx!FV239)*xx!FU239</f>
        <v>0</v>
      </c>
      <c r="FY239" s="5" t="str">
        <f t="shared" si="507"/>
        <v>Docile Bala Fitin. Colorido Mor Citr 70g</v>
      </c>
      <c r="FZ239" s="51"/>
      <c r="GA239" s="6">
        <f t="shared" si="508"/>
        <v>3.46</v>
      </c>
      <c r="GB239" s="5">
        <f t="shared" si="509"/>
        <v>0</v>
      </c>
      <c r="GC239" s="172">
        <f>(A!C240-xx!GA239)*xx!FZ239</f>
        <v>0</v>
      </c>
      <c r="GD239" s="51"/>
      <c r="GE239" s="6">
        <f t="shared" si="510"/>
        <v>3.46</v>
      </c>
      <c r="GF239" s="5">
        <f t="shared" si="511"/>
        <v>0</v>
      </c>
      <c r="GG239" s="5">
        <f>(A!C240-xx!GE239)*xx!GD239</f>
        <v>0</v>
      </c>
      <c r="GH239" s="5" t="str">
        <f t="shared" si="512"/>
        <v>Docile Bala Fitin. Colorido Mor Citr 70g</v>
      </c>
      <c r="GI239" s="51"/>
      <c r="GJ239" s="6">
        <f t="shared" si="513"/>
        <v>3.46</v>
      </c>
      <c r="GK239" s="5">
        <f t="shared" si="514"/>
        <v>0</v>
      </c>
      <c r="GL239" s="172">
        <f>(A!C240-xx!GJ239)*xx!GI239</f>
        <v>0</v>
      </c>
      <c r="GM239" s="51"/>
      <c r="GN239" s="6">
        <f t="shared" si="515"/>
        <v>3.46</v>
      </c>
      <c r="GO239" s="5">
        <f t="shared" si="516"/>
        <v>0</v>
      </c>
      <c r="GP239" s="5">
        <f>(A!C240-xx!GN239)*xx!GM239</f>
        <v>0</v>
      </c>
      <c r="GQ239" s="5" t="str">
        <f t="shared" si="517"/>
        <v>Docile Bala Fitin. Colorido Mor Citr 70g</v>
      </c>
      <c r="GR239" s="51"/>
      <c r="GS239" s="6">
        <f t="shared" si="518"/>
        <v>3.46</v>
      </c>
      <c r="GT239" s="5">
        <f t="shared" si="519"/>
        <v>0</v>
      </c>
      <c r="GU239" s="172">
        <f>(A!C240-xx!GS239)*xx!GR239</f>
        <v>0</v>
      </c>
      <c r="GV239" s="51"/>
      <c r="GW239" s="6">
        <f t="shared" si="520"/>
        <v>3.46</v>
      </c>
      <c r="GX239" s="5">
        <f t="shared" si="521"/>
        <v>0</v>
      </c>
      <c r="GY239" s="5">
        <f>(A!C240-xx!GW239)*xx!GV239</f>
        <v>0</v>
      </c>
      <c r="GZ239" s="5" t="str">
        <f t="shared" si="522"/>
        <v>Docile Bala Fitin. Colorido Mor Citr 70g</v>
      </c>
      <c r="HA239" s="51"/>
      <c r="HB239" s="6">
        <f t="shared" si="523"/>
        <v>3.46</v>
      </c>
      <c r="HC239" s="5">
        <f t="shared" si="524"/>
        <v>0</v>
      </c>
      <c r="HD239" s="172">
        <f>(A!C240-xx!HB239)*xx!HA239</f>
        <v>0</v>
      </c>
      <c r="HE239" s="51"/>
      <c r="HF239" s="6">
        <f t="shared" si="525"/>
        <v>3.46</v>
      </c>
      <c r="HG239" s="5">
        <f t="shared" si="526"/>
        <v>0</v>
      </c>
      <c r="HH239" s="5">
        <f>(A!C240-xx!HF239)*xx!HE239</f>
        <v>0</v>
      </c>
      <c r="HI239" s="5" t="str">
        <f t="shared" si="527"/>
        <v>Docile Bala Fitin. Colorido Mor Citr 70g</v>
      </c>
      <c r="HJ239" s="51"/>
      <c r="HK239" s="6">
        <f t="shared" si="528"/>
        <v>3.46</v>
      </c>
      <c r="HL239" s="5">
        <f t="shared" si="529"/>
        <v>0</v>
      </c>
      <c r="HM239" s="172">
        <f>(A!C240-xx!HK239)*xx!HJ239</f>
        <v>0</v>
      </c>
      <c r="HN239" s="51"/>
      <c r="HO239" s="6">
        <f t="shared" si="530"/>
        <v>3.46</v>
      </c>
      <c r="HP239" s="5">
        <f t="shared" si="531"/>
        <v>0</v>
      </c>
      <c r="HQ239" s="5">
        <f>-(A!C240-xx!HO239)*xx!HN239</f>
        <v>0</v>
      </c>
      <c r="HR239" s="5" t="str">
        <f t="shared" si="532"/>
        <v>Docile Bala Fitin. Colorido Mor Citr 70g</v>
      </c>
      <c r="HS239" s="51"/>
      <c r="HT239" s="6">
        <f t="shared" si="533"/>
        <v>3.46</v>
      </c>
      <c r="HU239" s="5">
        <f t="shared" si="534"/>
        <v>0</v>
      </c>
      <c r="HV239" s="172">
        <f>(A!C240-xx!HT239)*xx!HS239</f>
        <v>0</v>
      </c>
      <c r="HW239" s="51"/>
      <c r="HX239" s="6">
        <f>A!C240</f>
        <v>3.46</v>
      </c>
      <c r="HY239" s="5">
        <f t="shared" si="535"/>
        <v>0</v>
      </c>
      <c r="HZ239" s="5">
        <f>(A!C240-xx!HX239)*xx!HW239</f>
        <v>0</v>
      </c>
      <c r="IA239" s="5" t="str">
        <f>A!B240</f>
        <v>Docile Bala Fitin. Colorido Mor Citr 70g</v>
      </c>
      <c r="IB239" s="5">
        <f t="shared" si="536"/>
        <v>0</v>
      </c>
      <c r="IC239" s="21">
        <f t="shared" si="537"/>
        <v>0</v>
      </c>
      <c r="ID239" s="21" t="e">
        <f>A!#REF!</f>
        <v>#REF!</v>
      </c>
      <c r="IE239" s="21" t="e">
        <f>NF!IS239</f>
        <v>#DIV/0!</v>
      </c>
      <c r="IF239" s="26" t="e">
        <f t="shared" si="538"/>
        <v>#REF!</v>
      </c>
      <c r="IG239" s="6" t="e">
        <f t="shared" si="539"/>
        <v>#REF!</v>
      </c>
      <c r="IH239" s="34" t="e">
        <f t="shared" si="540"/>
        <v>#REF!</v>
      </c>
      <c r="II239" s="174" t="e">
        <f>IB239+A!#REF!+NF!IQ239</f>
        <v>#REF!</v>
      </c>
      <c r="IJ239" s="175" t="e">
        <f>IC239+A!#REF!+NF!IR239</f>
        <v>#REF!</v>
      </c>
      <c r="IK239" s="175" t="e">
        <f>II239*A!C240</f>
        <v>#REF!</v>
      </c>
      <c r="IL239" s="175" t="e">
        <f t="shared" si="408"/>
        <v>#REF!</v>
      </c>
      <c r="IM239" s="81" t="e">
        <f t="shared" si="541"/>
        <v>#REF!</v>
      </c>
      <c r="IN239" s="57" t="str">
        <f t="shared" si="542"/>
        <v>Docile Bala Fitin. Colorido Mor Citr 70g</v>
      </c>
      <c r="IO239" s="57" t="e">
        <f>IF239/A!C240</f>
        <v>#REF!</v>
      </c>
      <c r="IP239" s="66"/>
      <c r="IQ239" s="57" t="e">
        <f t="shared" si="543"/>
        <v>#REF!</v>
      </c>
      <c r="IR239" s="11" t="e">
        <f>IF239-#REF!</f>
        <v>#REF!</v>
      </c>
    </row>
    <row r="240" spans="1:252" x14ac:dyDescent="0.2">
      <c r="A240" s="19" t="str">
        <f>A!B241</f>
        <v>Docile Bala Gelat. Amoras 80g</v>
      </c>
      <c r="B240" s="63"/>
      <c r="C240" s="31">
        <f>A!C241</f>
        <v>3.46</v>
      </c>
      <c r="D240" s="14">
        <f t="shared" si="409"/>
        <v>0</v>
      </c>
      <c r="E240" s="169">
        <f>(A!C241-xx!C240)*xx!B240</f>
        <v>0</v>
      </c>
      <c r="F240" s="63"/>
      <c r="G240" s="22">
        <f t="shared" si="410"/>
        <v>3.46</v>
      </c>
      <c r="H240" s="1">
        <f t="shared" si="411"/>
        <v>0</v>
      </c>
      <c r="I240" s="1">
        <f>(A!C241-xx!G240)*xx!F240</f>
        <v>0</v>
      </c>
      <c r="J240" s="1" t="str">
        <f t="shared" si="412"/>
        <v>Docile Bala Gelat. Amoras 80g</v>
      </c>
      <c r="K240" s="63"/>
      <c r="L240" s="2">
        <f t="shared" si="413"/>
        <v>3.46</v>
      </c>
      <c r="M240" s="1">
        <f t="shared" si="414"/>
        <v>0</v>
      </c>
      <c r="N240" s="64">
        <f>(A!C241-xx!L240)*xx!K240</f>
        <v>0</v>
      </c>
      <c r="O240" s="63"/>
      <c r="P240" s="2">
        <f t="shared" si="415"/>
        <v>3.46</v>
      </c>
      <c r="Q240" s="1">
        <f t="shared" si="416"/>
        <v>0</v>
      </c>
      <c r="R240" s="14">
        <f>(A!C241-xx!P240)*xx!O240</f>
        <v>0</v>
      </c>
      <c r="S240" s="14" t="str">
        <f t="shared" si="417"/>
        <v>Docile Bala Gelat. Amoras 80g</v>
      </c>
      <c r="T240" s="63"/>
      <c r="U240" s="22">
        <f t="shared" si="418"/>
        <v>3.46</v>
      </c>
      <c r="V240" s="1">
        <f t="shared" si="419"/>
        <v>0</v>
      </c>
      <c r="W240" s="64">
        <f>(A!C241-xx!U240)*xx!T240</f>
        <v>0</v>
      </c>
      <c r="X240" s="63"/>
      <c r="Y240" s="2">
        <f t="shared" si="420"/>
        <v>3.46</v>
      </c>
      <c r="Z240" s="1">
        <f t="shared" si="421"/>
        <v>0</v>
      </c>
      <c r="AA240" s="1">
        <f>(A!C241-xx!Y240)*xx!X240</f>
        <v>0</v>
      </c>
      <c r="AB240" s="1" t="str">
        <f t="shared" si="422"/>
        <v>Docile Bala Gelat. Amoras 80g</v>
      </c>
      <c r="AC240" s="63"/>
      <c r="AD240" s="2">
        <f t="shared" si="423"/>
        <v>3.46</v>
      </c>
      <c r="AE240" s="1">
        <f t="shared" si="424"/>
        <v>0</v>
      </c>
      <c r="AF240" s="64">
        <f>(A!C241-xx!AD240)*xx!AC240</f>
        <v>0</v>
      </c>
      <c r="AG240" s="63"/>
      <c r="AH240" s="2">
        <f t="shared" si="425"/>
        <v>3.46</v>
      </c>
      <c r="AI240" s="1">
        <f t="shared" si="426"/>
        <v>0</v>
      </c>
      <c r="AJ240" s="1">
        <f>(A!C241-xx!AH240)*xx!AG240</f>
        <v>0</v>
      </c>
      <c r="AK240" s="1" t="str">
        <f t="shared" si="427"/>
        <v>Docile Bala Gelat. Amoras 80g</v>
      </c>
      <c r="AL240" s="63"/>
      <c r="AM240" s="2">
        <f t="shared" si="428"/>
        <v>3.46</v>
      </c>
      <c r="AN240" s="1">
        <f t="shared" si="429"/>
        <v>0</v>
      </c>
      <c r="AO240" s="64">
        <f>(A!C241-xx!AM240)*xx!AL240</f>
        <v>0</v>
      </c>
      <c r="AP240" s="63"/>
      <c r="AQ240" s="2">
        <f t="shared" si="430"/>
        <v>3.46</v>
      </c>
      <c r="AR240" s="1">
        <f t="shared" si="431"/>
        <v>0</v>
      </c>
      <c r="AS240" s="1">
        <f>(A!C241-xx!AQ240)*xx!AP240</f>
        <v>0</v>
      </c>
      <c r="AT240" s="1" t="str">
        <f t="shared" si="432"/>
        <v>Docile Bala Gelat. Amoras 80g</v>
      </c>
      <c r="AU240" s="63"/>
      <c r="AV240" s="2">
        <f t="shared" si="433"/>
        <v>3.46</v>
      </c>
      <c r="AW240" s="1">
        <f t="shared" si="434"/>
        <v>0</v>
      </c>
      <c r="AX240" s="64">
        <f>(A!C241-xx!AV240)*xx!AU240</f>
        <v>0</v>
      </c>
      <c r="AY240" s="63"/>
      <c r="AZ240" s="2">
        <f t="shared" si="435"/>
        <v>3.46</v>
      </c>
      <c r="BA240" s="1">
        <f t="shared" si="436"/>
        <v>0</v>
      </c>
      <c r="BB240" s="1">
        <f>(A!E241-xx!AZ240)*xx!AY240</f>
        <v>0</v>
      </c>
      <c r="BC240" s="1" t="str">
        <f t="shared" si="437"/>
        <v>Docile Bala Gelat. Amoras 80g</v>
      </c>
      <c r="BD240" s="63"/>
      <c r="BE240" s="2">
        <f t="shared" si="438"/>
        <v>3.46</v>
      </c>
      <c r="BF240" s="1">
        <f t="shared" si="439"/>
        <v>0</v>
      </c>
      <c r="BG240" s="64">
        <f>(A!C241-xx!BE240)*xx!BD240</f>
        <v>0</v>
      </c>
      <c r="BH240" s="63"/>
      <c r="BI240" s="2">
        <f t="shared" si="440"/>
        <v>3.46</v>
      </c>
      <c r="BJ240" s="1">
        <f t="shared" si="441"/>
        <v>0</v>
      </c>
      <c r="BK240" s="1">
        <f>(A!C241-xx!BI240)*xx!BH240</f>
        <v>0</v>
      </c>
      <c r="BL240" s="1" t="str">
        <f t="shared" si="442"/>
        <v>Docile Bala Gelat. Amoras 80g</v>
      </c>
      <c r="BM240" s="63"/>
      <c r="BN240" s="2">
        <f t="shared" si="443"/>
        <v>3.46</v>
      </c>
      <c r="BO240" s="1">
        <f t="shared" si="444"/>
        <v>0</v>
      </c>
      <c r="BP240" s="64">
        <f>(A!C241-xx!BN240)*xx!BM240</f>
        <v>0</v>
      </c>
      <c r="BQ240" s="63"/>
      <c r="BR240" s="2">
        <f t="shared" si="445"/>
        <v>3.46</v>
      </c>
      <c r="BS240" s="1">
        <f t="shared" si="446"/>
        <v>0</v>
      </c>
      <c r="BT240" s="1">
        <f>(A!C241-xx!BR240)*xx!BQ240</f>
        <v>0</v>
      </c>
      <c r="BU240" s="1" t="str">
        <f t="shared" si="447"/>
        <v>Docile Bala Gelat. Amoras 80g</v>
      </c>
      <c r="BV240" s="63"/>
      <c r="BW240" s="2">
        <f t="shared" si="448"/>
        <v>3.46</v>
      </c>
      <c r="BX240" s="1">
        <f t="shared" si="449"/>
        <v>0</v>
      </c>
      <c r="BY240" s="64">
        <f>(A!C241-xx!BW240)*xx!BV240</f>
        <v>0</v>
      </c>
      <c r="BZ240" s="63"/>
      <c r="CA240" s="2">
        <f t="shared" si="450"/>
        <v>3.46</v>
      </c>
      <c r="CB240" s="1">
        <f t="shared" si="451"/>
        <v>0</v>
      </c>
      <c r="CC240" s="1">
        <f>(A!C241-xx!CA240)*xx!BZ240</f>
        <v>0</v>
      </c>
      <c r="CD240" s="1" t="str">
        <f t="shared" si="452"/>
        <v>Docile Bala Gelat. Amoras 80g</v>
      </c>
      <c r="CE240" s="63"/>
      <c r="CF240" s="2">
        <f t="shared" si="453"/>
        <v>3.46</v>
      </c>
      <c r="CG240" s="1">
        <f t="shared" si="454"/>
        <v>0</v>
      </c>
      <c r="CH240" s="64">
        <f>(A!C241-xx!CF240)*xx!CE240</f>
        <v>0</v>
      </c>
      <c r="CI240" s="63"/>
      <c r="CJ240" s="2">
        <f t="shared" si="455"/>
        <v>3.46</v>
      </c>
      <c r="CK240" s="1">
        <f t="shared" si="456"/>
        <v>0</v>
      </c>
      <c r="CL240" s="1">
        <f>(A!C241-xx!CJ240)*xx!CI240</f>
        <v>0</v>
      </c>
      <c r="CM240" s="1" t="str">
        <f t="shared" si="457"/>
        <v>Docile Bala Gelat. Amoras 80g</v>
      </c>
      <c r="CN240" s="63"/>
      <c r="CO240" s="2">
        <f t="shared" si="458"/>
        <v>3.46</v>
      </c>
      <c r="CP240" s="1">
        <f t="shared" si="459"/>
        <v>0</v>
      </c>
      <c r="CQ240" s="64">
        <f>(A!C241-xx!CO240)*xx!CN240</f>
        <v>0</v>
      </c>
      <c r="CR240" s="63"/>
      <c r="CS240" s="2">
        <f t="shared" si="460"/>
        <v>3.46</v>
      </c>
      <c r="CT240" s="1">
        <f t="shared" si="461"/>
        <v>0</v>
      </c>
      <c r="CU240" s="1">
        <f>(A!C241-xx!CS240)*xx!CR240</f>
        <v>0</v>
      </c>
      <c r="CV240" s="1" t="str">
        <f t="shared" si="462"/>
        <v>Docile Bala Gelat. Amoras 80g</v>
      </c>
      <c r="CW240" s="63"/>
      <c r="CX240" s="2">
        <f t="shared" si="463"/>
        <v>3.46</v>
      </c>
      <c r="CY240" s="1">
        <f t="shared" si="464"/>
        <v>0</v>
      </c>
      <c r="CZ240" s="64">
        <f>(A!C241-xx!CX240)*xx!CW240</f>
        <v>0</v>
      </c>
      <c r="DA240" s="63"/>
      <c r="DB240" s="2">
        <f t="shared" si="465"/>
        <v>3.46</v>
      </c>
      <c r="DC240" s="1">
        <f t="shared" si="466"/>
        <v>0</v>
      </c>
      <c r="DD240" s="1">
        <f>(A!C241-xx!DB240)*xx!DA240</f>
        <v>0</v>
      </c>
      <c r="DE240" s="1" t="str">
        <f t="shared" si="467"/>
        <v>Docile Bala Gelat. Amoras 80g</v>
      </c>
      <c r="DF240" s="63"/>
      <c r="DG240" s="2">
        <f t="shared" si="468"/>
        <v>3.46</v>
      </c>
      <c r="DH240" s="1">
        <f t="shared" si="469"/>
        <v>0</v>
      </c>
      <c r="DI240" s="64">
        <f>(A!C241-xx!DG240)*xx!DF240</f>
        <v>0</v>
      </c>
      <c r="DJ240" s="63"/>
      <c r="DK240" s="2">
        <f t="shared" si="470"/>
        <v>3.46</v>
      </c>
      <c r="DL240" s="1">
        <f t="shared" si="471"/>
        <v>0</v>
      </c>
      <c r="DM240" s="1">
        <f>(A!C241-xx!DK240)*xx!DJ240</f>
        <v>0</v>
      </c>
      <c r="DN240" s="1" t="str">
        <f t="shared" si="472"/>
        <v>Docile Bala Gelat. Amoras 80g</v>
      </c>
      <c r="DO240" s="63"/>
      <c r="DP240" s="2">
        <f t="shared" si="473"/>
        <v>3.46</v>
      </c>
      <c r="DQ240" s="1">
        <f t="shared" si="474"/>
        <v>0</v>
      </c>
      <c r="DR240" s="64">
        <f>(A!C241-xx!DP240)*xx!DO240</f>
        <v>0</v>
      </c>
      <c r="DS240" s="63"/>
      <c r="DT240" s="2">
        <f t="shared" si="475"/>
        <v>3.46</v>
      </c>
      <c r="DU240" s="1">
        <f t="shared" si="476"/>
        <v>0</v>
      </c>
      <c r="DV240" s="1">
        <f>(A!C241-xx!DT240)*xx!DS240</f>
        <v>0</v>
      </c>
      <c r="DW240" s="1" t="str">
        <f t="shared" si="477"/>
        <v>Docile Bala Gelat. Amoras 80g</v>
      </c>
      <c r="DX240" s="63"/>
      <c r="DY240" s="2">
        <f t="shared" si="478"/>
        <v>3.46</v>
      </c>
      <c r="DZ240" s="1">
        <f t="shared" si="479"/>
        <v>0</v>
      </c>
      <c r="EA240" s="64">
        <f>(A!C241-xx!DY240)*xx!DX240</f>
        <v>0</v>
      </c>
      <c r="EB240" s="63"/>
      <c r="EC240" s="2">
        <f t="shared" si="480"/>
        <v>3.46</v>
      </c>
      <c r="ED240" s="1">
        <f t="shared" si="481"/>
        <v>0</v>
      </c>
      <c r="EE240" s="1">
        <f>(A!C241-xx!EC240)*xx!EB240</f>
        <v>0</v>
      </c>
      <c r="EF240" s="1" t="str">
        <f t="shared" si="482"/>
        <v>Docile Bala Gelat. Amoras 80g</v>
      </c>
      <c r="EG240" s="63"/>
      <c r="EH240" s="2">
        <f t="shared" si="483"/>
        <v>3.46</v>
      </c>
      <c r="EI240" s="1">
        <f t="shared" si="484"/>
        <v>0</v>
      </c>
      <c r="EJ240" s="64">
        <f>(A!C241-xx!EH240)*xx!EG240</f>
        <v>0</v>
      </c>
      <c r="EK240" s="63"/>
      <c r="EL240" s="2">
        <f t="shared" si="485"/>
        <v>3.46</v>
      </c>
      <c r="EM240" s="1">
        <f t="shared" si="486"/>
        <v>0</v>
      </c>
      <c r="EN240" s="1">
        <f>(A!C241-xx!EL240)*xx!EK240</f>
        <v>0</v>
      </c>
      <c r="EO240" s="1" t="str">
        <f t="shared" si="487"/>
        <v>Docile Bala Gelat. Amoras 80g</v>
      </c>
      <c r="EP240" s="63"/>
      <c r="EQ240" s="2">
        <f t="shared" si="488"/>
        <v>3.46</v>
      </c>
      <c r="ER240" s="1">
        <f t="shared" si="489"/>
        <v>0</v>
      </c>
      <c r="ES240" s="64">
        <f>(A!C241-xx!EQ240)*xx!EP240</f>
        <v>0</v>
      </c>
      <c r="ET240" s="63"/>
      <c r="EU240" s="2">
        <f t="shared" si="490"/>
        <v>3.46</v>
      </c>
      <c r="EV240" s="1">
        <f t="shared" si="491"/>
        <v>0</v>
      </c>
      <c r="EW240" s="1">
        <f>(A!C241-xx!EU240)*xx!ET240</f>
        <v>0</v>
      </c>
      <c r="EX240" s="1" t="str">
        <f t="shared" si="492"/>
        <v>Docile Bala Gelat. Amoras 80g</v>
      </c>
      <c r="EY240" s="63"/>
      <c r="EZ240" s="2">
        <f t="shared" si="493"/>
        <v>3.46</v>
      </c>
      <c r="FA240" s="1">
        <f t="shared" si="494"/>
        <v>0</v>
      </c>
      <c r="FB240" s="64">
        <f>(A!C241-xx!EZ240)*xx!EY240</f>
        <v>0</v>
      </c>
      <c r="FC240" s="63"/>
      <c r="FD240" s="2">
        <f t="shared" si="495"/>
        <v>3.46</v>
      </c>
      <c r="FE240" s="1">
        <f t="shared" si="496"/>
        <v>0</v>
      </c>
      <c r="FF240" s="1">
        <f>(A!C241-xx!FD240)*xx!FC240</f>
        <v>0</v>
      </c>
      <c r="FG240" s="1" t="str">
        <f t="shared" si="497"/>
        <v>Docile Bala Gelat. Amoras 80g</v>
      </c>
      <c r="FH240" s="63"/>
      <c r="FI240" s="2">
        <f t="shared" si="498"/>
        <v>3.46</v>
      </c>
      <c r="FJ240" s="1">
        <f t="shared" si="499"/>
        <v>0</v>
      </c>
      <c r="FK240" s="64">
        <f>(A!C241-xx!FI240)*xx!FH240</f>
        <v>0</v>
      </c>
      <c r="FL240" s="63"/>
      <c r="FM240" s="2">
        <f t="shared" si="500"/>
        <v>3.46</v>
      </c>
      <c r="FN240" s="1">
        <f t="shared" si="501"/>
        <v>0</v>
      </c>
      <c r="FO240" s="1">
        <f>(A!C241-xx!FM240)*xx!FL240</f>
        <v>0</v>
      </c>
      <c r="FP240" s="1" t="str">
        <f t="shared" si="502"/>
        <v>Docile Bala Gelat. Amoras 80g</v>
      </c>
      <c r="FQ240" s="63"/>
      <c r="FR240" s="2">
        <f t="shared" si="503"/>
        <v>3.46</v>
      </c>
      <c r="FS240" s="1">
        <f t="shared" si="504"/>
        <v>0</v>
      </c>
      <c r="FT240" s="64">
        <f>(A!C241-xx!FR240)*xx!FQ240</f>
        <v>0</v>
      </c>
      <c r="FU240" s="63"/>
      <c r="FV240" s="2">
        <f t="shared" si="505"/>
        <v>3.46</v>
      </c>
      <c r="FW240" s="1">
        <f t="shared" si="506"/>
        <v>0</v>
      </c>
      <c r="FX240" s="1">
        <f>(A!C241-xx!FV240)*xx!FU240</f>
        <v>0</v>
      </c>
      <c r="FY240" s="1" t="str">
        <f t="shared" si="507"/>
        <v>Docile Bala Gelat. Amoras 80g</v>
      </c>
      <c r="FZ240" s="63"/>
      <c r="GA240" s="2">
        <f t="shared" si="508"/>
        <v>3.46</v>
      </c>
      <c r="GB240" s="1">
        <f t="shared" si="509"/>
        <v>0</v>
      </c>
      <c r="GC240" s="64">
        <f>(A!C241-xx!GA240)*xx!FZ240</f>
        <v>0</v>
      </c>
      <c r="GD240" s="63"/>
      <c r="GE240" s="2">
        <f t="shared" si="510"/>
        <v>3.46</v>
      </c>
      <c r="GF240" s="1">
        <f t="shared" si="511"/>
        <v>0</v>
      </c>
      <c r="GG240" s="1">
        <f>(A!C241-xx!GE240)*xx!GD240</f>
        <v>0</v>
      </c>
      <c r="GH240" s="1" t="str">
        <f t="shared" si="512"/>
        <v>Docile Bala Gelat. Amoras 80g</v>
      </c>
      <c r="GI240" s="63"/>
      <c r="GJ240" s="2">
        <f t="shared" si="513"/>
        <v>3.46</v>
      </c>
      <c r="GK240" s="1">
        <f t="shared" si="514"/>
        <v>0</v>
      </c>
      <c r="GL240" s="64">
        <f>(A!C241-xx!GJ240)*xx!GI240</f>
        <v>0</v>
      </c>
      <c r="GM240" s="63"/>
      <c r="GN240" s="2">
        <f t="shared" si="515"/>
        <v>3.46</v>
      </c>
      <c r="GO240" s="1">
        <f t="shared" si="516"/>
        <v>0</v>
      </c>
      <c r="GP240" s="1">
        <f>(A!C241-xx!GN240)*xx!GM240</f>
        <v>0</v>
      </c>
      <c r="GQ240" s="1" t="str">
        <f t="shared" si="517"/>
        <v>Docile Bala Gelat. Amoras 80g</v>
      </c>
      <c r="GR240" s="63"/>
      <c r="GS240" s="2">
        <f t="shared" si="518"/>
        <v>3.46</v>
      </c>
      <c r="GT240" s="1">
        <f t="shared" si="519"/>
        <v>0</v>
      </c>
      <c r="GU240" s="64">
        <f>(A!C241-xx!GS240)*xx!GR240</f>
        <v>0</v>
      </c>
      <c r="GV240" s="63"/>
      <c r="GW240" s="2">
        <f t="shared" si="520"/>
        <v>3.46</v>
      </c>
      <c r="GX240" s="1">
        <f t="shared" si="521"/>
        <v>0</v>
      </c>
      <c r="GY240" s="1">
        <f>(A!C241-xx!GW240)*xx!GV240</f>
        <v>0</v>
      </c>
      <c r="GZ240" s="1" t="str">
        <f t="shared" si="522"/>
        <v>Docile Bala Gelat. Amoras 80g</v>
      </c>
      <c r="HA240" s="63"/>
      <c r="HB240" s="2">
        <f t="shared" si="523"/>
        <v>3.46</v>
      </c>
      <c r="HC240" s="1">
        <f t="shared" si="524"/>
        <v>0</v>
      </c>
      <c r="HD240" s="64">
        <f>(A!C241-xx!HB240)*xx!HA240</f>
        <v>0</v>
      </c>
      <c r="HE240" s="63"/>
      <c r="HF240" s="2">
        <f t="shared" si="525"/>
        <v>3.46</v>
      </c>
      <c r="HG240" s="1">
        <f t="shared" si="526"/>
        <v>0</v>
      </c>
      <c r="HH240" s="1">
        <f>(A!C241-xx!HF240)*xx!HE240</f>
        <v>0</v>
      </c>
      <c r="HI240" s="1" t="str">
        <f t="shared" si="527"/>
        <v>Docile Bala Gelat. Amoras 80g</v>
      </c>
      <c r="HJ240" s="63"/>
      <c r="HK240" s="2">
        <f t="shared" si="528"/>
        <v>3.46</v>
      </c>
      <c r="HL240" s="1">
        <f t="shared" si="529"/>
        <v>0</v>
      </c>
      <c r="HM240" s="64">
        <f>(A!C241-xx!HK240)*xx!HJ240</f>
        <v>0</v>
      </c>
      <c r="HN240" s="63"/>
      <c r="HO240" s="2">
        <f t="shared" si="530"/>
        <v>3.46</v>
      </c>
      <c r="HP240" s="1">
        <f t="shared" si="531"/>
        <v>0</v>
      </c>
      <c r="HQ240" s="1">
        <f>-(A!C241-xx!HO240)*xx!HN240</f>
        <v>0</v>
      </c>
      <c r="HR240" s="1" t="str">
        <f t="shared" si="532"/>
        <v>Docile Bala Gelat. Amoras 80g</v>
      </c>
      <c r="HS240" s="63"/>
      <c r="HT240" s="2">
        <f t="shared" si="533"/>
        <v>3.46</v>
      </c>
      <c r="HU240" s="1">
        <f t="shared" si="534"/>
        <v>0</v>
      </c>
      <c r="HV240" s="64">
        <f>(A!C241-xx!HT240)*xx!HS240</f>
        <v>0</v>
      </c>
      <c r="HW240" s="63"/>
      <c r="HX240" s="2">
        <f>A!C241</f>
        <v>3.46</v>
      </c>
      <c r="HY240" s="1">
        <f t="shared" si="535"/>
        <v>0</v>
      </c>
      <c r="HZ240" s="1">
        <f>(A!C241-xx!HX240)*xx!HW240</f>
        <v>0</v>
      </c>
      <c r="IA240" s="1" t="str">
        <f>A!B241</f>
        <v>Docile Bala Gelat. Amoras 80g</v>
      </c>
      <c r="IB240" s="1">
        <f t="shared" si="536"/>
        <v>0</v>
      </c>
      <c r="IC240" s="14">
        <f t="shared" si="537"/>
        <v>0</v>
      </c>
      <c r="ID240" s="14" t="e">
        <f>A!#REF!</f>
        <v>#REF!</v>
      </c>
      <c r="IE240" s="14" t="e">
        <f>NF!IS240</f>
        <v>#DIV/0!</v>
      </c>
      <c r="IF240" s="26" t="e">
        <f t="shared" si="538"/>
        <v>#REF!</v>
      </c>
      <c r="IG240" s="2" t="e">
        <f t="shared" si="539"/>
        <v>#REF!</v>
      </c>
      <c r="IH240" s="170" t="e">
        <f t="shared" si="540"/>
        <v>#REF!</v>
      </c>
      <c r="II240" s="174" t="e">
        <f>IB240+A!#REF!+NF!IQ240</f>
        <v>#REF!</v>
      </c>
      <c r="IJ240" s="175" t="e">
        <f>IC240+A!#REF!+NF!IR240</f>
        <v>#REF!</v>
      </c>
      <c r="IK240" s="175" t="e">
        <f>II240*A!C241</f>
        <v>#REF!</v>
      </c>
      <c r="IL240" s="175" t="e">
        <f t="shared" si="408"/>
        <v>#REF!</v>
      </c>
      <c r="IM240" s="81" t="e">
        <f t="shared" si="541"/>
        <v>#REF!</v>
      </c>
      <c r="IN240" s="84" t="str">
        <f t="shared" si="542"/>
        <v>Docile Bala Gelat. Amoras 80g</v>
      </c>
      <c r="IO240" s="84" t="e">
        <f>IF240/A!C241</f>
        <v>#REF!</v>
      </c>
      <c r="IP240" s="72"/>
      <c r="IQ240" s="84" t="e">
        <f t="shared" si="543"/>
        <v>#REF!</v>
      </c>
      <c r="IR240" s="85" t="e">
        <f>IF240-#REF!</f>
        <v>#REF!</v>
      </c>
    </row>
    <row r="241" spans="1:252" x14ac:dyDescent="0.2">
      <c r="A241" s="20" t="str">
        <f>A!B242</f>
        <v>Docile Bala Gelat. Banana 80g</v>
      </c>
      <c r="B241" s="51"/>
      <c r="C241" s="65">
        <f>A!C242</f>
        <v>3.46</v>
      </c>
      <c r="D241" s="21">
        <f t="shared" si="409"/>
        <v>0</v>
      </c>
      <c r="E241" s="171">
        <f>(A!C242-xx!C241)*xx!B241</f>
        <v>0</v>
      </c>
      <c r="F241" s="51"/>
      <c r="G241" s="32">
        <f t="shared" si="410"/>
        <v>3.46</v>
      </c>
      <c r="H241" s="5">
        <f t="shared" si="411"/>
        <v>0</v>
      </c>
      <c r="I241" s="5">
        <f>(A!C242-xx!G241)*xx!F241</f>
        <v>0</v>
      </c>
      <c r="J241" s="5" t="str">
        <f t="shared" si="412"/>
        <v>Docile Bala Gelat. Banana 80g</v>
      </c>
      <c r="K241" s="51"/>
      <c r="L241" s="6">
        <f t="shared" si="413"/>
        <v>3.46</v>
      </c>
      <c r="M241" s="5">
        <f t="shared" si="414"/>
        <v>0</v>
      </c>
      <c r="N241" s="172">
        <f>(A!C242-xx!L241)*xx!K241</f>
        <v>0</v>
      </c>
      <c r="O241" s="51"/>
      <c r="P241" s="6">
        <f t="shared" si="415"/>
        <v>3.46</v>
      </c>
      <c r="Q241" s="5">
        <f t="shared" si="416"/>
        <v>0</v>
      </c>
      <c r="R241" s="21">
        <f>(A!C242-xx!P241)*xx!O241</f>
        <v>0</v>
      </c>
      <c r="S241" s="21" t="str">
        <f t="shared" si="417"/>
        <v>Docile Bala Gelat. Banana 80g</v>
      </c>
      <c r="T241" s="51"/>
      <c r="U241" s="32">
        <f t="shared" si="418"/>
        <v>3.46</v>
      </c>
      <c r="V241" s="5">
        <f t="shared" si="419"/>
        <v>0</v>
      </c>
      <c r="W241" s="172">
        <f>(A!C242-xx!U241)*xx!T241</f>
        <v>0</v>
      </c>
      <c r="X241" s="51"/>
      <c r="Y241" s="6">
        <f t="shared" si="420"/>
        <v>3.46</v>
      </c>
      <c r="Z241" s="5">
        <f t="shared" si="421"/>
        <v>0</v>
      </c>
      <c r="AA241" s="5">
        <f>(A!C242-xx!Y241)*xx!X241</f>
        <v>0</v>
      </c>
      <c r="AB241" s="5" t="str">
        <f t="shared" si="422"/>
        <v>Docile Bala Gelat. Banana 80g</v>
      </c>
      <c r="AC241" s="51"/>
      <c r="AD241" s="6">
        <f t="shared" si="423"/>
        <v>3.46</v>
      </c>
      <c r="AE241" s="5">
        <f t="shared" si="424"/>
        <v>0</v>
      </c>
      <c r="AF241" s="172">
        <f>(A!C242-xx!AD241)*xx!AC241</f>
        <v>0</v>
      </c>
      <c r="AG241" s="51"/>
      <c r="AH241" s="6">
        <f t="shared" si="425"/>
        <v>3.46</v>
      </c>
      <c r="AI241" s="5">
        <f t="shared" si="426"/>
        <v>0</v>
      </c>
      <c r="AJ241" s="5">
        <f>(A!C242-xx!AH241)*xx!AG241</f>
        <v>0</v>
      </c>
      <c r="AK241" s="5" t="str">
        <f t="shared" si="427"/>
        <v>Docile Bala Gelat. Banana 80g</v>
      </c>
      <c r="AL241" s="51"/>
      <c r="AM241" s="6">
        <f t="shared" si="428"/>
        <v>3.46</v>
      </c>
      <c r="AN241" s="5">
        <f t="shared" si="429"/>
        <v>0</v>
      </c>
      <c r="AO241" s="172">
        <f>(A!C242-xx!AM241)*xx!AL241</f>
        <v>0</v>
      </c>
      <c r="AP241" s="51"/>
      <c r="AQ241" s="6">
        <f t="shared" si="430"/>
        <v>3.46</v>
      </c>
      <c r="AR241" s="5">
        <f t="shared" si="431"/>
        <v>0</v>
      </c>
      <c r="AS241" s="5">
        <f>(A!C242-xx!AQ241)*xx!AP241</f>
        <v>0</v>
      </c>
      <c r="AT241" s="5" t="str">
        <f t="shared" si="432"/>
        <v>Docile Bala Gelat. Banana 80g</v>
      </c>
      <c r="AU241" s="51"/>
      <c r="AV241" s="6">
        <f t="shared" si="433"/>
        <v>3.46</v>
      </c>
      <c r="AW241" s="5">
        <f t="shared" si="434"/>
        <v>0</v>
      </c>
      <c r="AX241" s="172">
        <f>(A!C242-xx!AV241)*xx!AU241</f>
        <v>0</v>
      </c>
      <c r="AY241" s="51"/>
      <c r="AZ241" s="6">
        <f t="shared" si="435"/>
        <v>3.46</v>
      </c>
      <c r="BA241" s="5">
        <f t="shared" si="436"/>
        <v>0</v>
      </c>
      <c r="BB241" s="5">
        <f>(A!E242-xx!AZ241)*xx!AY241</f>
        <v>0</v>
      </c>
      <c r="BC241" s="5" t="str">
        <f t="shared" si="437"/>
        <v>Docile Bala Gelat. Banana 80g</v>
      </c>
      <c r="BD241" s="51"/>
      <c r="BE241" s="6">
        <f t="shared" si="438"/>
        <v>3.46</v>
      </c>
      <c r="BF241" s="5">
        <f t="shared" si="439"/>
        <v>0</v>
      </c>
      <c r="BG241" s="172">
        <f>(A!C242-xx!BE241)*xx!BD241</f>
        <v>0</v>
      </c>
      <c r="BH241" s="51"/>
      <c r="BI241" s="6">
        <f t="shared" si="440"/>
        <v>3.46</v>
      </c>
      <c r="BJ241" s="5">
        <f t="shared" si="441"/>
        <v>0</v>
      </c>
      <c r="BK241" s="5">
        <f>(A!C242-xx!BI241)*xx!BH241</f>
        <v>0</v>
      </c>
      <c r="BL241" s="5" t="str">
        <f t="shared" si="442"/>
        <v>Docile Bala Gelat. Banana 80g</v>
      </c>
      <c r="BM241" s="51"/>
      <c r="BN241" s="6">
        <f t="shared" si="443"/>
        <v>3.46</v>
      </c>
      <c r="BO241" s="5">
        <f t="shared" si="444"/>
        <v>0</v>
      </c>
      <c r="BP241" s="172">
        <f>(A!C242-xx!BN241)*xx!BM241</f>
        <v>0</v>
      </c>
      <c r="BQ241" s="51"/>
      <c r="BR241" s="6">
        <f t="shared" si="445"/>
        <v>3.46</v>
      </c>
      <c r="BS241" s="5">
        <f t="shared" si="446"/>
        <v>0</v>
      </c>
      <c r="BT241" s="5">
        <f>(A!C242-xx!BR241)*xx!BQ241</f>
        <v>0</v>
      </c>
      <c r="BU241" s="5" t="str">
        <f t="shared" si="447"/>
        <v>Docile Bala Gelat. Banana 80g</v>
      </c>
      <c r="BV241" s="51"/>
      <c r="BW241" s="6">
        <f t="shared" si="448"/>
        <v>3.46</v>
      </c>
      <c r="BX241" s="5">
        <f t="shared" si="449"/>
        <v>0</v>
      </c>
      <c r="BY241" s="172">
        <f>(A!C242-xx!BW241)*xx!BV241</f>
        <v>0</v>
      </c>
      <c r="BZ241" s="51"/>
      <c r="CA241" s="6">
        <f t="shared" si="450"/>
        <v>3.46</v>
      </c>
      <c r="CB241" s="5">
        <f t="shared" si="451"/>
        <v>0</v>
      </c>
      <c r="CC241" s="5">
        <f>(A!C242-xx!CA241)*xx!BZ241</f>
        <v>0</v>
      </c>
      <c r="CD241" s="5" t="str">
        <f t="shared" si="452"/>
        <v>Docile Bala Gelat. Banana 80g</v>
      </c>
      <c r="CE241" s="51"/>
      <c r="CF241" s="6">
        <f t="shared" si="453"/>
        <v>3.46</v>
      </c>
      <c r="CG241" s="5">
        <f t="shared" si="454"/>
        <v>0</v>
      </c>
      <c r="CH241" s="172">
        <f>(A!C242-xx!CF241)*xx!CE241</f>
        <v>0</v>
      </c>
      <c r="CI241" s="51"/>
      <c r="CJ241" s="6">
        <f t="shared" si="455"/>
        <v>3.46</v>
      </c>
      <c r="CK241" s="5">
        <f t="shared" si="456"/>
        <v>0</v>
      </c>
      <c r="CL241" s="5">
        <f>(A!C242-xx!CJ241)*xx!CI241</f>
        <v>0</v>
      </c>
      <c r="CM241" s="5" t="str">
        <f t="shared" si="457"/>
        <v>Docile Bala Gelat. Banana 80g</v>
      </c>
      <c r="CN241" s="51"/>
      <c r="CO241" s="6">
        <f t="shared" si="458"/>
        <v>3.46</v>
      </c>
      <c r="CP241" s="5">
        <f t="shared" si="459"/>
        <v>0</v>
      </c>
      <c r="CQ241" s="172">
        <f>(A!C242-xx!CO241)*xx!CN241</f>
        <v>0</v>
      </c>
      <c r="CR241" s="51"/>
      <c r="CS241" s="6">
        <f t="shared" si="460"/>
        <v>3.46</v>
      </c>
      <c r="CT241" s="5">
        <f t="shared" si="461"/>
        <v>0</v>
      </c>
      <c r="CU241" s="5">
        <f>(A!C242-xx!CS241)*xx!CR241</f>
        <v>0</v>
      </c>
      <c r="CV241" s="5" t="str">
        <f t="shared" si="462"/>
        <v>Docile Bala Gelat. Banana 80g</v>
      </c>
      <c r="CW241" s="51"/>
      <c r="CX241" s="6">
        <f t="shared" si="463"/>
        <v>3.46</v>
      </c>
      <c r="CY241" s="5">
        <f t="shared" si="464"/>
        <v>0</v>
      </c>
      <c r="CZ241" s="172">
        <f>(A!C242-xx!CX241)*xx!CW241</f>
        <v>0</v>
      </c>
      <c r="DA241" s="51"/>
      <c r="DB241" s="6">
        <f t="shared" si="465"/>
        <v>3.46</v>
      </c>
      <c r="DC241" s="5">
        <f t="shared" si="466"/>
        <v>0</v>
      </c>
      <c r="DD241" s="5">
        <f>(A!C242-xx!DB241)*xx!DA241</f>
        <v>0</v>
      </c>
      <c r="DE241" s="5" t="str">
        <f t="shared" si="467"/>
        <v>Docile Bala Gelat. Banana 80g</v>
      </c>
      <c r="DF241" s="51"/>
      <c r="DG241" s="6">
        <f t="shared" si="468"/>
        <v>3.46</v>
      </c>
      <c r="DH241" s="5">
        <f t="shared" si="469"/>
        <v>0</v>
      </c>
      <c r="DI241" s="172">
        <f>(A!C242-xx!DG241)*xx!DF241</f>
        <v>0</v>
      </c>
      <c r="DJ241" s="51"/>
      <c r="DK241" s="6">
        <f t="shared" si="470"/>
        <v>3.46</v>
      </c>
      <c r="DL241" s="5">
        <f t="shared" si="471"/>
        <v>0</v>
      </c>
      <c r="DM241" s="5">
        <f>(A!C242-xx!DK241)*xx!DJ241</f>
        <v>0</v>
      </c>
      <c r="DN241" s="5" t="str">
        <f t="shared" si="472"/>
        <v>Docile Bala Gelat. Banana 80g</v>
      </c>
      <c r="DO241" s="51"/>
      <c r="DP241" s="6">
        <f t="shared" si="473"/>
        <v>3.46</v>
      </c>
      <c r="DQ241" s="5">
        <f t="shared" si="474"/>
        <v>0</v>
      </c>
      <c r="DR241" s="172">
        <f>(A!C242-xx!DP241)*xx!DO241</f>
        <v>0</v>
      </c>
      <c r="DS241" s="51"/>
      <c r="DT241" s="6">
        <f t="shared" si="475"/>
        <v>3.46</v>
      </c>
      <c r="DU241" s="5">
        <f t="shared" si="476"/>
        <v>0</v>
      </c>
      <c r="DV241" s="5">
        <f>(A!C242-xx!DT241)*xx!DS241</f>
        <v>0</v>
      </c>
      <c r="DW241" s="5" t="str">
        <f t="shared" si="477"/>
        <v>Docile Bala Gelat. Banana 80g</v>
      </c>
      <c r="DX241" s="51"/>
      <c r="DY241" s="6">
        <f t="shared" si="478"/>
        <v>3.46</v>
      </c>
      <c r="DZ241" s="5">
        <f t="shared" si="479"/>
        <v>0</v>
      </c>
      <c r="EA241" s="172">
        <f>(A!C242-xx!DY241)*xx!DX241</f>
        <v>0</v>
      </c>
      <c r="EB241" s="51"/>
      <c r="EC241" s="6">
        <f t="shared" si="480"/>
        <v>3.46</v>
      </c>
      <c r="ED241" s="5">
        <f t="shared" si="481"/>
        <v>0</v>
      </c>
      <c r="EE241" s="5">
        <f>(A!C242-xx!EC241)*xx!EB241</f>
        <v>0</v>
      </c>
      <c r="EF241" s="5" t="str">
        <f t="shared" si="482"/>
        <v>Docile Bala Gelat. Banana 80g</v>
      </c>
      <c r="EG241" s="51"/>
      <c r="EH241" s="6">
        <f t="shared" si="483"/>
        <v>3.46</v>
      </c>
      <c r="EI241" s="5">
        <f t="shared" si="484"/>
        <v>0</v>
      </c>
      <c r="EJ241" s="172">
        <f>(A!C242-xx!EH241)*xx!EG241</f>
        <v>0</v>
      </c>
      <c r="EK241" s="51"/>
      <c r="EL241" s="6">
        <f t="shared" si="485"/>
        <v>3.46</v>
      </c>
      <c r="EM241" s="5">
        <f t="shared" si="486"/>
        <v>0</v>
      </c>
      <c r="EN241" s="5">
        <f>(A!C242-xx!EL241)*xx!EK241</f>
        <v>0</v>
      </c>
      <c r="EO241" s="5" t="str">
        <f t="shared" si="487"/>
        <v>Docile Bala Gelat. Banana 80g</v>
      </c>
      <c r="EP241" s="51"/>
      <c r="EQ241" s="6">
        <f t="shared" si="488"/>
        <v>3.46</v>
      </c>
      <c r="ER241" s="5">
        <f t="shared" si="489"/>
        <v>0</v>
      </c>
      <c r="ES241" s="172">
        <f>(A!C242-xx!EQ241)*xx!EP241</f>
        <v>0</v>
      </c>
      <c r="ET241" s="51"/>
      <c r="EU241" s="6">
        <f t="shared" si="490"/>
        <v>3.46</v>
      </c>
      <c r="EV241" s="5">
        <f t="shared" si="491"/>
        <v>0</v>
      </c>
      <c r="EW241" s="5">
        <f>(A!C242-xx!EU241)*xx!ET241</f>
        <v>0</v>
      </c>
      <c r="EX241" s="5" t="str">
        <f t="shared" si="492"/>
        <v>Docile Bala Gelat. Banana 80g</v>
      </c>
      <c r="EY241" s="51"/>
      <c r="EZ241" s="6">
        <f t="shared" si="493"/>
        <v>3.46</v>
      </c>
      <c r="FA241" s="5">
        <f t="shared" si="494"/>
        <v>0</v>
      </c>
      <c r="FB241" s="172">
        <f>(A!C242-xx!EZ241)*xx!EY241</f>
        <v>0</v>
      </c>
      <c r="FC241" s="51"/>
      <c r="FD241" s="6">
        <f t="shared" si="495"/>
        <v>3.46</v>
      </c>
      <c r="FE241" s="5">
        <f t="shared" si="496"/>
        <v>0</v>
      </c>
      <c r="FF241" s="5">
        <f>(A!C242-xx!FD241)*xx!FC241</f>
        <v>0</v>
      </c>
      <c r="FG241" s="5" t="str">
        <f t="shared" si="497"/>
        <v>Docile Bala Gelat. Banana 80g</v>
      </c>
      <c r="FH241" s="51"/>
      <c r="FI241" s="6">
        <f t="shared" si="498"/>
        <v>3.46</v>
      </c>
      <c r="FJ241" s="5">
        <f t="shared" si="499"/>
        <v>0</v>
      </c>
      <c r="FK241" s="172">
        <f>(A!C242-xx!FI241)*xx!FH241</f>
        <v>0</v>
      </c>
      <c r="FL241" s="51"/>
      <c r="FM241" s="6">
        <f t="shared" si="500"/>
        <v>3.46</v>
      </c>
      <c r="FN241" s="5">
        <f t="shared" si="501"/>
        <v>0</v>
      </c>
      <c r="FO241" s="5">
        <f>(A!C242-xx!FM241)*xx!FL241</f>
        <v>0</v>
      </c>
      <c r="FP241" s="5" t="str">
        <f t="shared" si="502"/>
        <v>Docile Bala Gelat. Banana 80g</v>
      </c>
      <c r="FQ241" s="51"/>
      <c r="FR241" s="6">
        <f t="shared" si="503"/>
        <v>3.46</v>
      </c>
      <c r="FS241" s="5">
        <f t="shared" si="504"/>
        <v>0</v>
      </c>
      <c r="FT241" s="172">
        <f>(A!C242-xx!FR241)*xx!FQ241</f>
        <v>0</v>
      </c>
      <c r="FU241" s="51"/>
      <c r="FV241" s="6">
        <f t="shared" si="505"/>
        <v>3.46</v>
      </c>
      <c r="FW241" s="5">
        <f t="shared" si="506"/>
        <v>0</v>
      </c>
      <c r="FX241" s="5">
        <f>(A!C242-xx!FV241)*xx!FU241</f>
        <v>0</v>
      </c>
      <c r="FY241" s="5" t="str">
        <f t="shared" si="507"/>
        <v>Docile Bala Gelat. Banana 80g</v>
      </c>
      <c r="FZ241" s="51"/>
      <c r="GA241" s="6">
        <f t="shared" si="508"/>
        <v>3.46</v>
      </c>
      <c r="GB241" s="5">
        <f t="shared" si="509"/>
        <v>0</v>
      </c>
      <c r="GC241" s="172">
        <f>(A!C242-xx!GA241)*xx!FZ241</f>
        <v>0</v>
      </c>
      <c r="GD241" s="51"/>
      <c r="GE241" s="6">
        <f t="shared" si="510"/>
        <v>3.46</v>
      </c>
      <c r="GF241" s="5">
        <f t="shared" si="511"/>
        <v>0</v>
      </c>
      <c r="GG241" s="5">
        <f>(A!C242-xx!GE241)*xx!GD241</f>
        <v>0</v>
      </c>
      <c r="GH241" s="5" t="str">
        <f t="shared" si="512"/>
        <v>Docile Bala Gelat. Banana 80g</v>
      </c>
      <c r="GI241" s="51"/>
      <c r="GJ241" s="6">
        <f t="shared" si="513"/>
        <v>3.46</v>
      </c>
      <c r="GK241" s="5">
        <f t="shared" si="514"/>
        <v>0</v>
      </c>
      <c r="GL241" s="172">
        <f>(A!C242-xx!GJ241)*xx!GI241</f>
        <v>0</v>
      </c>
      <c r="GM241" s="51"/>
      <c r="GN241" s="6">
        <f t="shared" si="515"/>
        <v>3.46</v>
      </c>
      <c r="GO241" s="5">
        <f t="shared" si="516"/>
        <v>0</v>
      </c>
      <c r="GP241" s="5">
        <f>(A!C242-xx!GN241)*xx!GM241</f>
        <v>0</v>
      </c>
      <c r="GQ241" s="5" t="str">
        <f t="shared" si="517"/>
        <v>Docile Bala Gelat. Banana 80g</v>
      </c>
      <c r="GR241" s="51"/>
      <c r="GS241" s="6">
        <f t="shared" si="518"/>
        <v>3.46</v>
      </c>
      <c r="GT241" s="5">
        <f t="shared" si="519"/>
        <v>0</v>
      </c>
      <c r="GU241" s="172">
        <f>(A!C242-xx!GS241)*xx!GR241</f>
        <v>0</v>
      </c>
      <c r="GV241" s="51"/>
      <c r="GW241" s="6">
        <f t="shared" si="520"/>
        <v>3.46</v>
      </c>
      <c r="GX241" s="5">
        <f t="shared" si="521"/>
        <v>0</v>
      </c>
      <c r="GY241" s="5">
        <f>(A!C242-xx!GW241)*xx!GV241</f>
        <v>0</v>
      </c>
      <c r="GZ241" s="5" t="str">
        <f t="shared" si="522"/>
        <v>Docile Bala Gelat. Banana 80g</v>
      </c>
      <c r="HA241" s="51"/>
      <c r="HB241" s="6">
        <f t="shared" si="523"/>
        <v>3.46</v>
      </c>
      <c r="HC241" s="5">
        <f t="shared" si="524"/>
        <v>0</v>
      </c>
      <c r="HD241" s="172">
        <f>(A!C242-xx!HB241)*xx!HA241</f>
        <v>0</v>
      </c>
      <c r="HE241" s="51"/>
      <c r="HF241" s="6">
        <f t="shared" si="525"/>
        <v>3.46</v>
      </c>
      <c r="HG241" s="5">
        <f t="shared" si="526"/>
        <v>0</v>
      </c>
      <c r="HH241" s="5">
        <f>(A!C242-xx!HF241)*xx!HE241</f>
        <v>0</v>
      </c>
      <c r="HI241" s="5" t="str">
        <f t="shared" si="527"/>
        <v>Docile Bala Gelat. Banana 80g</v>
      </c>
      <c r="HJ241" s="51"/>
      <c r="HK241" s="6">
        <f t="shared" si="528"/>
        <v>3.46</v>
      </c>
      <c r="HL241" s="5">
        <f t="shared" si="529"/>
        <v>0</v>
      </c>
      <c r="HM241" s="172">
        <f>(A!C242-xx!HK241)*xx!HJ241</f>
        <v>0</v>
      </c>
      <c r="HN241" s="51"/>
      <c r="HO241" s="6">
        <f t="shared" si="530"/>
        <v>3.46</v>
      </c>
      <c r="HP241" s="5">
        <f t="shared" si="531"/>
        <v>0</v>
      </c>
      <c r="HQ241" s="5">
        <f>-(A!C242-xx!HO241)*xx!HN241</f>
        <v>0</v>
      </c>
      <c r="HR241" s="5" t="str">
        <f t="shared" si="532"/>
        <v>Docile Bala Gelat. Banana 80g</v>
      </c>
      <c r="HS241" s="51"/>
      <c r="HT241" s="6">
        <f t="shared" si="533"/>
        <v>3.46</v>
      </c>
      <c r="HU241" s="5">
        <f t="shared" si="534"/>
        <v>0</v>
      </c>
      <c r="HV241" s="172">
        <f>(A!C242-xx!HT241)*xx!HS241</f>
        <v>0</v>
      </c>
      <c r="HW241" s="51"/>
      <c r="HX241" s="6">
        <f>A!C242</f>
        <v>3.46</v>
      </c>
      <c r="HY241" s="5">
        <f t="shared" si="535"/>
        <v>0</v>
      </c>
      <c r="HZ241" s="5">
        <f>(A!C242-xx!HX241)*xx!HW241</f>
        <v>0</v>
      </c>
      <c r="IA241" s="5" t="str">
        <f>A!B242</f>
        <v>Docile Bala Gelat. Banana 80g</v>
      </c>
      <c r="IB241" s="5">
        <f t="shared" si="536"/>
        <v>0</v>
      </c>
      <c r="IC241" s="21">
        <f t="shared" si="537"/>
        <v>0</v>
      </c>
      <c r="ID241" s="21" t="e">
        <f>A!#REF!</f>
        <v>#REF!</v>
      </c>
      <c r="IE241" s="21" t="e">
        <f>NF!IS241</f>
        <v>#DIV/0!</v>
      </c>
      <c r="IF241" s="26" t="e">
        <f t="shared" si="538"/>
        <v>#REF!</v>
      </c>
      <c r="IG241" s="6" t="e">
        <f t="shared" si="539"/>
        <v>#REF!</v>
      </c>
      <c r="IH241" s="34" t="e">
        <f t="shared" si="540"/>
        <v>#REF!</v>
      </c>
      <c r="II241" s="174" t="e">
        <f>IB241+A!#REF!+NF!IQ241</f>
        <v>#REF!</v>
      </c>
      <c r="IJ241" s="175" t="e">
        <f>IC241+A!#REF!+NF!IR241</f>
        <v>#REF!</v>
      </c>
      <c r="IK241" s="175" t="e">
        <f>II241*A!C242</f>
        <v>#REF!</v>
      </c>
      <c r="IL241" s="175" t="e">
        <f t="shared" si="408"/>
        <v>#REF!</v>
      </c>
      <c r="IM241" s="81" t="e">
        <f t="shared" si="541"/>
        <v>#REF!</v>
      </c>
      <c r="IN241" s="57" t="str">
        <f t="shared" si="542"/>
        <v>Docile Bala Gelat. Banana 80g</v>
      </c>
      <c r="IO241" s="57" t="e">
        <f>IF241/A!C242</f>
        <v>#REF!</v>
      </c>
      <c r="IP241" s="66"/>
      <c r="IQ241" s="57" t="e">
        <f t="shared" si="543"/>
        <v>#REF!</v>
      </c>
      <c r="IR241" s="11" t="e">
        <f>IF241-#REF!</f>
        <v>#REF!</v>
      </c>
    </row>
    <row r="242" spans="1:252" x14ac:dyDescent="0.2">
      <c r="A242" s="19" t="str">
        <f>A!B243</f>
        <v>Docile Bala Gelat. Beijo 70g</v>
      </c>
      <c r="B242" s="63"/>
      <c r="C242" s="31">
        <f>A!C243</f>
        <v>3.46</v>
      </c>
      <c r="D242" s="14">
        <f t="shared" si="409"/>
        <v>0</v>
      </c>
      <c r="E242" s="169">
        <f>(A!C243-xx!C242)*xx!B242</f>
        <v>0</v>
      </c>
      <c r="F242" s="63"/>
      <c r="G242" s="22">
        <f t="shared" si="410"/>
        <v>3.46</v>
      </c>
      <c r="H242" s="1">
        <f t="shared" si="411"/>
        <v>0</v>
      </c>
      <c r="I242" s="1">
        <f>(A!C243-xx!G242)*xx!F242</f>
        <v>0</v>
      </c>
      <c r="J242" s="1" t="str">
        <f t="shared" si="412"/>
        <v>Docile Bala Gelat. Beijo 70g</v>
      </c>
      <c r="K242" s="63"/>
      <c r="L242" s="2">
        <f t="shared" si="413"/>
        <v>3.46</v>
      </c>
      <c r="M242" s="1">
        <f t="shared" si="414"/>
        <v>0</v>
      </c>
      <c r="N242" s="64">
        <f>(A!C243-xx!L242)*xx!K242</f>
        <v>0</v>
      </c>
      <c r="O242" s="63"/>
      <c r="P242" s="2">
        <f t="shared" si="415"/>
        <v>3.46</v>
      </c>
      <c r="Q242" s="1">
        <f t="shared" si="416"/>
        <v>0</v>
      </c>
      <c r="R242" s="14">
        <f>(A!C243-xx!P242)*xx!O242</f>
        <v>0</v>
      </c>
      <c r="S242" s="14" t="str">
        <f t="shared" si="417"/>
        <v>Docile Bala Gelat. Beijo 70g</v>
      </c>
      <c r="T242" s="63"/>
      <c r="U242" s="22">
        <f t="shared" si="418"/>
        <v>3.46</v>
      </c>
      <c r="V242" s="1">
        <f t="shared" si="419"/>
        <v>0</v>
      </c>
      <c r="W242" s="64">
        <f>(A!C243-xx!U242)*xx!T242</f>
        <v>0</v>
      </c>
      <c r="X242" s="63"/>
      <c r="Y242" s="2">
        <f t="shared" si="420"/>
        <v>3.46</v>
      </c>
      <c r="Z242" s="1">
        <f t="shared" si="421"/>
        <v>0</v>
      </c>
      <c r="AA242" s="1">
        <f>(A!C243-xx!Y242)*xx!X242</f>
        <v>0</v>
      </c>
      <c r="AB242" s="1" t="str">
        <f t="shared" si="422"/>
        <v>Docile Bala Gelat. Beijo 70g</v>
      </c>
      <c r="AC242" s="63"/>
      <c r="AD242" s="2">
        <f t="shared" si="423"/>
        <v>3.46</v>
      </c>
      <c r="AE242" s="1">
        <f t="shared" si="424"/>
        <v>0</v>
      </c>
      <c r="AF242" s="64">
        <f>(A!C243-xx!AD242)*xx!AC242</f>
        <v>0</v>
      </c>
      <c r="AG242" s="63"/>
      <c r="AH242" s="2">
        <f t="shared" si="425"/>
        <v>3.46</v>
      </c>
      <c r="AI242" s="1">
        <f t="shared" si="426"/>
        <v>0</v>
      </c>
      <c r="AJ242" s="1">
        <f>(A!C243-xx!AH242)*xx!AG242</f>
        <v>0</v>
      </c>
      <c r="AK242" s="1" t="str">
        <f t="shared" si="427"/>
        <v>Docile Bala Gelat. Beijo 70g</v>
      </c>
      <c r="AL242" s="63"/>
      <c r="AM242" s="2">
        <f t="shared" si="428"/>
        <v>3.46</v>
      </c>
      <c r="AN242" s="1">
        <f t="shared" si="429"/>
        <v>0</v>
      </c>
      <c r="AO242" s="64">
        <f>(A!C243-xx!AM242)*xx!AL242</f>
        <v>0</v>
      </c>
      <c r="AP242" s="63"/>
      <c r="AQ242" s="2">
        <f t="shared" si="430"/>
        <v>3.46</v>
      </c>
      <c r="AR242" s="1">
        <f t="shared" si="431"/>
        <v>0</v>
      </c>
      <c r="AS242" s="1">
        <f>(A!C243-xx!AQ242)*xx!AP242</f>
        <v>0</v>
      </c>
      <c r="AT242" s="1" t="str">
        <f t="shared" si="432"/>
        <v>Docile Bala Gelat. Beijo 70g</v>
      </c>
      <c r="AU242" s="63"/>
      <c r="AV242" s="2">
        <f t="shared" si="433"/>
        <v>3.46</v>
      </c>
      <c r="AW242" s="1">
        <f t="shared" si="434"/>
        <v>0</v>
      </c>
      <c r="AX242" s="64">
        <f>(A!C243-xx!AV242)*xx!AU242</f>
        <v>0</v>
      </c>
      <c r="AY242" s="63"/>
      <c r="AZ242" s="2">
        <f t="shared" si="435"/>
        <v>3.46</v>
      </c>
      <c r="BA242" s="1">
        <f t="shared" si="436"/>
        <v>0</v>
      </c>
      <c r="BB242" s="1">
        <f>(A!E243-xx!AZ242)*xx!AY242</f>
        <v>0</v>
      </c>
      <c r="BC242" s="1" t="str">
        <f t="shared" si="437"/>
        <v>Docile Bala Gelat. Beijo 70g</v>
      </c>
      <c r="BD242" s="63"/>
      <c r="BE242" s="2">
        <f t="shared" si="438"/>
        <v>3.46</v>
      </c>
      <c r="BF242" s="1">
        <f t="shared" si="439"/>
        <v>0</v>
      </c>
      <c r="BG242" s="64">
        <f>(A!C243-xx!BE242)*xx!BD242</f>
        <v>0</v>
      </c>
      <c r="BH242" s="63"/>
      <c r="BI242" s="2">
        <f t="shared" si="440"/>
        <v>3.46</v>
      </c>
      <c r="BJ242" s="1">
        <f t="shared" si="441"/>
        <v>0</v>
      </c>
      <c r="BK242" s="1">
        <f>(A!C243-xx!BI242)*xx!BH242</f>
        <v>0</v>
      </c>
      <c r="BL242" s="1" t="str">
        <f t="shared" si="442"/>
        <v>Docile Bala Gelat. Beijo 70g</v>
      </c>
      <c r="BM242" s="63"/>
      <c r="BN242" s="2">
        <f t="shared" si="443"/>
        <v>3.46</v>
      </c>
      <c r="BO242" s="1">
        <f t="shared" si="444"/>
        <v>0</v>
      </c>
      <c r="BP242" s="64">
        <f>(A!C243-xx!BN242)*xx!BM242</f>
        <v>0</v>
      </c>
      <c r="BQ242" s="63"/>
      <c r="BR242" s="2">
        <f t="shared" si="445"/>
        <v>3.46</v>
      </c>
      <c r="BS242" s="1">
        <f t="shared" si="446"/>
        <v>0</v>
      </c>
      <c r="BT242" s="1">
        <f>(A!C243-xx!BR242)*xx!BQ242</f>
        <v>0</v>
      </c>
      <c r="BU242" s="1" t="str">
        <f t="shared" si="447"/>
        <v>Docile Bala Gelat. Beijo 70g</v>
      </c>
      <c r="BV242" s="63"/>
      <c r="BW242" s="2">
        <f t="shared" si="448"/>
        <v>3.46</v>
      </c>
      <c r="BX242" s="1">
        <f t="shared" si="449"/>
        <v>0</v>
      </c>
      <c r="BY242" s="64">
        <f>(A!C243-xx!BW242)*xx!BV242</f>
        <v>0</v>
      </c>
      <c r="BZ242" s="63"/>
      <c r="CA242" s="2">
        <f t="shared" si="450"/>
        <v>3.46</v>
      </c>
      <c r="CB242" s="1">
        <f t="shared" si="451"/>
        <v>0</v>
      </c>
      <c r="CC242" s="1">
        <f>(A!C243-xx!CA242)*xx!BZ242</f>
        <v>0</v>
      </c>
      <c r="CD242" s="1" t="str">
        <f t="shared" si="452"/>
        <v>Docile Bala Gelat. Beijo 70g</v>
      </c>
      <c r="CE242" s="63"/>
      <c r="CF242" s="2">
        <f t="shared" si="453"/>
        <v>3.46</v>
      </c>
      <c r="CG242" s="1">
        <f t="shared" si="454"/>
        <v>0</v>
      </c>
      <c r="CH242" s="64">
        <f>(A!C243-xx!CF242)*xx!CE242</f>
        <v>0</v>
      </c>
      <c r="CI242" s="63"/>
      <c r="CJ242" s="2">
        <f t="shared" si="455"/>
        <v>3.46</v>
      </c>
      <c r="CK242" s="1">
        <f t="shared" si="456"/>
        <v>0</v>
      </c>
      <c r="CL242" s="1">
        <f>(A!C243-xx!CJ242)*xx!CI242</f>
        <v>0</v>
      </c>
      <c r="CM242" s="1" t="str">
        <f t="shared" si="457"/>
        <v>Docile Bala Gelat. Beijo 70g</v>
      </c>
      <c r="CN242" s="63"/>
      <c r="CO242" s="2">
        <f t="shared" si="458"/>
        <v>3.46</v>
      </c>
      <c r="CP242" s="1">
        <f t="shared" si="459"/>
        <v>0</v>
      </c>
      <c r="CQ242" s="64">
        <f>(A!C243-xx!CO242)*xx!CN242</f>
        <v>0</v>
      </c>
      <c r="CR242" s="63"/>
      <c r="CS242" s="2">
        <f t="shared" si="460"/>
        <v>3.46</v>
      </c>
      <c r="CT242" s="1">
        <f t="shared" si="461"/>
        <v>0</v>
      </c>
      <c r="CU242" s="1">
        <f>(A!C243-xx!CS242)*xx!CR242</f>
        <v>0</v>
      </c>
      <c r="CV242" s="1" t="str">
        <f t="shared" si="462"/>
        <v>Docile Bala Gelat. Beijo 70g</v>
      </c>
      <c r="CW242" s="63"/>
      <c r="CX242" s="2">
        <f t="shared" si="463"/>
        <v>3.46</v>
      </c>
      <c r="CY242" s="1">
        <f t="shared" si="464"/>
        <v>0</v>
      </c>
      <c r="CZ242" s="64">
        <f>(A!C243-xx!CX242)*xx!CW242</f>
        <v>0</v>
      </c>
      <c r="DA242" s="63"/>
      <c r="DB242" s="2">
        <f t="shared" si="465"/>
        <v>3.46</v>
      </c>
      <c r="DC242" s="1">
        <f t="shared" si="466"/>
        <v>0</v>
      </c>
      <c r="DD242" s="1">
        <f>(A!C243-xx!DB242)*xx!DA242</f>
        <v>0</v>
      </c>
      <c r="DE242" s="1" t="str">
        <f t="shared" si="467"/>
        <v>Docile Bala Gelat. Beijo 70g</v>
      </c>
      <c r="DF242" s="63"/>
      <c r="DG242" s="2">
        <f t="shared" si="468"/>
        <v>3.46</v>
      </c>
      <c r="DH242" s="1">
        <f t="shared" si="469"/>
        <v>0</v>
      </c>
      <c r="DI242" s="64">
        <f>(A!C243-xx!DG242)*xx!DF242</f>
        <v>0</v>
      </c>
      <c r="DJ242" s="63"/>
      <c r="DK242" s="2">
        <f t="shared" si="470"/>
        <v>3.46</v>
      </c>
      <c r="DL242" s="1">
        <f t="shared" si="471"/>
        <v>0</v>
      </c>
      <c r="DM242" s="1">
        <f>(A!C243-xx!DK242)*xx!DJ242</f>
        <v>0</v>
      </c>
      <c r="DN242" s="1" t="str">
        <f t="shared" si="472"/>
        <v>Docile Bala Gelat. Beijo 70g</v>
      </c>
      <c r="DO242" s="63"/>
      <c r="DP242" s="2">
        <f t="shared" si="473"/>
        <v>3.46</v>
      </c>
      <c r="DQ242" s="1">
        <f t="shared" si="474"/>
        <v>0</v>
      </c>
      <c r="DR242" s="64">
        <f>(A!C243-xx!DP242)*xx!DO242</f>
        <v>0</v>
      </c>
      <c r="DS242" s="63"/>
      <c r="DT242" s="2">
        <f t="shared" si="475"/>
        <v>3.46</v>
      </c>
      <c r="DU242" s="1">
        <f t="shared" si="476"/>
        <v>0</v>
      </c>
      <c r="DV242" s="1">
        <f>(A!C243-xx!DT242)*xx!DS242</f>
        <v>0</v>
      </c>
      <c r="DW242" s="1" t="str">
        <f t="shared" si="477"/>
        <v>Docile Bala Gelat. Beijo 70g</v>
      </c>
      <c r="DX242" s="63"/>
      <c r="DY242" s="2">
        <f t="shared" si="478"/>
        <v>3.46</v>
      </c>
      <c r="DZ242" s="1">
        <f t="shared" si="479"/>
        <v>0</v>
      </c>
      <c r="EA242" s="64">
        <f>(A!C243-xx!DY242)*xx!DX242</f>
        <v>0</v>
      </c>
      <c r="EB242" s="63"/>
      <c r="EC242" s="2">
        <f t="shared" si="480"/>
        <v>3.46</v>
      </c>
      <c r="ED242" s="1">
        <f t="shared" si="481"/>
        <v>0</v>
      </c>
      <c r="EE242" s="1">
        <f>(A!C243-xx!EC242)*xx!EB242</f>
        <v>0</v>
      </c>
      <c r="EF242" s="1" t="str">
        <f t="shared" si="482"/>
        <v>Docile Bala Gelat. Beijo 70g</v>
      </c>
      <c r="EG242" s="63"/>
      <c r="EH242" s="2">
        <f t="shared" si="483"/>
        <v>3.46</v>
      </c>
      <c r="EI242" s="1">
        <f t="shared" si="484"/>
        <v>0</v>
      </c>
      <c r="EJ242" s="64">
        <f>(A!C243-xx!EH242)*xx!EG242</f>
        <v>0</v>
      </c>
      <c r="EK242" s="63"/>
      <c r="EL242" s="2">
        <f t="shared" si="485"/>
        <v>3.46</v>
      </c>
      <c r="EM242" s="1">
        <f t="shared" si="486"/>
        <v>0</v>
      </c>
      <c r="EN242" s="1">
        <f>(A!C243-xx!EL242)*xx!EK242</f>
        <v>0</v>
      </c>
      <c r="EO242" s="1" t="str">
        <f t="shared" si="487"/>
        <v>Docile Bala Gelat. Beijo 70g</v>
      </c>
      <c r="EP242" s="63"/>
      <c r="EQ242" s="2">
        <f t="shared" si="488"/>
        <v>3.46</v>
      </c>
      <c r="ER242" s="1">
        <f t="shared" si="489"/>
        <v>0</v>
      </c>
      <c r="ES242" s="64">
        <f>(A!C243-xx!EQ242)*xx!EP242</f>
        <v>0</v>
      </c>
      <c r="ET242" s="63"/>
      <c r="EU242" s="2">
        <f t="shared" si="490"/>
        <v>3.46</v>
      </c>
      <c r="EV242" s="1">
        <f t="shared" si="491"/>
        <v>0</v>
      </c>
      <c r="EW242" s="1">
        <f>(A!C243-xx!EU242)*xx!ET242</f>
        <v>0</v>
      </c>
      <c r="EX242" s="1" t="str">
        <f t="shared" si="492"/>
        <v>Docile Bala Gelat. Beijo 70g</v>
      </c>
      <c r="EY242" s="63"/>
      <c r="EZ242" s="2">
        <f t="shared" si="493"/>
        <v>3.46</v>
      </c>
      <c r="FA242" s="1">
        <f t="shared" si="494"/>
        <v>0</v>
      </c>
      <c r="FB242" s="64">
        <f>(A!C243-xx!EZ242)*xx!EY242</f>
        <v>0</v>
      </c>
      <c r="FC242" s="63"/>
      <c r="FD242" s="2">
        <f t="shared" si="495"/>
        <v>3.46</v>
      </c>
      <c r="FE242" s="1">
        <f t="shared" si="496"/>
        <v>0</v>
      </c>
      <c r="FF242" s="1">
        <f>(A!C243-xx!FD242)*xx!FC242</f>
        <v>0</v>
      </c>
      <c r="FG242" s="1" t="str">
        <f t="shared" si="497"/>
        <v>Docile Bala Gelat. Beijo 70g</v>
      </c>
      <c r="FH242" s="63"/>
      <c r="FI242" s="2">
        <f t="shared" si="498"/>
        <v>3.46</v>
      </c>
      <c r="FJ242" s="1">
        <f t="shared" si="499"/>
        <v>0</v>
      </c>
      <c r="FK242" s="64">
        <f>(A!C243-xx!FI242)*xx!FH242</f>
        <v>0</v>
      </c>
      <c r="FL242" s="63"/>
      <c r="FM242" s="2">
        <f t="shared" si="500"/>
        <v>3.46</v>
      </c>
      <c r="FN242" s="1">
        <f t="shared" si="501"/>
        <v>0</v>
      </c>
      <c r="FO242" s="1">
        <f>(A!C243-xx!FM242)*xx!FL242</f>
        <v>0</v>
      </c>
      <c r="FP242" s="1" t="str">
        <f t="shared" si="502"/>
        <v>Docile Bala Gelat. Beijo 70g</v>
      </c>
      <c r="FQ242" s="63"/>
      <c r="FR242" s="2">
        <f t="shared" si="503"/>
        <v>3.46</v>
      </c>
      <c r="FS242" s="1">
        <f t="shared" si="504"/>
        <v>0</v>
      </c>
      <c r="FT242" s="64">
        <f>(A!C243-xx!FR242)*xx!FQ242</f>
        <v>0</v>
      </c>
      <c r="FU242" s="63"/>
      <c r="FV242" s="2">
        <f t="shared" si="505"/>
        <v>3.46</v>
      </c>
      <c r="FW242" s="1">
        <f t="shared" si="506"/>
        <v>0</v>
      </c>
      <c r="FX242" s="1">
        <f>(A!C243-xx!FV242)*xx!FU242</f>
        <v>0</v>
      </c>
      <c r="FY242" s="1" t="str">
        <f t="shared" si="507"/>
        <v>Docile Bala Gelat. Beijo 70g</v>
      </c>
      <c r="FZ242" s="63"/>
      <c r="GA242" s="2">
        <f t="shared" si="508"/>
        <v>3.46</v>
      </c>
      <c r="GB242" s="1">
        <f t="shared" si="509"/>
        <v>0</v>
      </c>
      <c r="GC242" s="64">
        <f>(A!C243-xx!GA242)*xx!FZ242</f>
        <v>0</v>
      </c>
      <c r="GD242" s="63"/>
      <c r="GE242" s="2">
        <f t="shared" si="510"/>
        <v>3.46</v>
      </c>
      <c r="GF242" s="1">
        <f t="shared" si="511"/>
        <v>0</v>
      </c>
      <c r="GG242" s="1">
        <f>(A!C243-xx!GE242)*xx!GD242</f>
        <v>0</v>
      </c>
      <c r="GH242" s="1" t="str">
        <f t="shared" si="512"/>
        <v>Docile Bala Gelat. Beijo 70g</v>
      </c>
      <c r="GI242" s="63"/>
      <c r="GJ242" s="2">
        <f t="shared" si="513"/>
        <v>3.46</v>
      </c>
      <c r="GK242" s="1">
        <f t="shared" si="514"/>
        <v>0</v>
      </c>
      <c r="GL242" s="64">
        <f>(A!C243-xx!GJ242)*xx!GI242</f>
        <v>0</v>
      </c>
      <c r="GM242" s="63"/>
      <c r="GN242" s="2">
        <f t="shared" si="515"/>
        <v>3.46</v>
      </c>
      <c r="GO242" s="1">
        <f t="shared" si="516"/>
        <v>0</v>
      </c>
      <c r="GP242" s="1">
        <f>(A!C243-xx!GN242)*xx!GM242</f>
        <v>0</v>
      </c>
      <c r="GQ242" s="1" t="str">
        <f t="shared" si="517"/>
        <v>Docile Bala Gelat. Beijo 70g</v>
      </c>
      <c r="GR242" s="63"/>
      <c r="GS242" s="2">
        <f t="shared" si="518"/>
        <v>3.46</v>
      </c>
      <c r="GT242" s="1">
        <f t="shared" si="519"/>
        <v>0</v>
      </c>
      <c r="GU242" s="64">
        <f>(A!C243-xx!GS242)*xx!GR242</f>
        <v>0</v>
      </c>
      <c r="GV242" s="63"/>
      <c r="GW242" s="2">
        <f t="shared" si="520"/>
        <v>3.46</v>
      </c>
      <c r="GX242" s="1">
        <f t="shared" si="521"/>
        <v>0</v>
      </c>
      <c r="GY242" s="1">
        <f>(A!C243-xx!GW242)*xx!GV242</f>
        <v>0</v>
      </c>
      <c r="GZ242" s="1" t="str">
        <f t="shared" si="522"/>
        <v>Docile Bala Gelat. Beijo 70g</v>
      </c>
      <c r="HA242" s="63"/>
      <c r="HB242" s="2">
        <f t="shared" si="523"/>
        <v>3.46</v>
      </c>
      <c r="HC242" s="1">
        <f t="shared" si="524"/>
        <v>0</v>
      </c>
      <c r="HD242" s="64">
        <f>(A!C243-xx!HB242)*xx!HA242</f>
        <v>0</v>
      </c>
      <c r="HE242" s="63"/>
      <c r="HF242" s="2">
        <f t="shared" si="525"/>
        <v>3.46</v>
      </c>
      <c r="HG242" s="1">
        <f t="shared" si="526"/>
        <v>0</v>
      </c>
      <c r="HH242" s="1">
        <f>(A!C243-xx!HF242)*xx!HE242</f>
        <v>0</v>
      </c>
      <c r="HI242" s="1" t="str">
        <f t="shared" si="527"/>
        <v>Docile Bala Gelat. Beijo 70g</v>
      </c>
      <c r="HJ242" s="63"/>
      <c r="HK242" s="2">
        <f t="shared" si="528"/>
        <v>3.46</v>
      </c>
      <c r="HL242" s="1">
        <f t="shared" si="529"/>
        <v>0</v>
      </c>
      <c r="HM242" s="64">
        <f>(A!C243-xx!HK242)*xx!HJ242</f>
        <v>0</v>
      </c>
      <c r="HN242" s="63"/>
      <c r="HO242" s="2">
        <f t="shared" si="530"/>
        <v>3.46</v>
      </c>
      <c r="HP242" s="1">
        <f t="shared" si="531"/>
        <v>0</v>
      </c>
      <c r="HQ242" s="1">
        <f>-(A!C243-xx!HO242)*xx!HN242</f>
        <v>0</v>
      </c>
      <c r="HR242" s="1" t="str">
        <f t="shared" si="532"/>
        <v>Docile Bala Gelat. Beijo 70g</v>
      </c>
      <c r="HS242" s="63"/>
      <c r="HT242" s="2">
        <f t="shared" si="533"/>
        <v>3.46</v>
      </c>
      <c r="HU242" s="1">
        <f t="shared" si="534"/>
        <v>0</v>
      </c>
      <c r="HV242" s="64">
        <f>(A!C243-xx!HT242)*xx!HS242</f>
        <v>0</v>
      </c>
      <c r="HW242" s="63"/>
      <c r="HX242" s="2">
        <f>A!C243</f>
        <v>3.46</v>
      </c>
      <c r="HY242" s="1">
        <f t="shared" si="535"/>
        <v>0</v>
      </c>
      <c r="HZ242" s="1">
        <f>(A!C243-xx!HX242)*xx!HW242</f>
        <v>0</v>
      </c>
      <c r="IA242" s="1" t="str">
        <f>A!B243</f>
        <v>Docile Bala Gelat. Beijo 70g</v>
      </c>
      <c r="IB242" s="1">
        <f t="shared" si="536"/>
        <v>0</v>
      </c>
      <c r="IC242" s="14">
        <f t="shared" si="537"/>
        <v>0</v>
      </c>
      <c r="ID242" s="14" t="e">
        <f>A!#REF!</f>
        <v>#REF!</v>
      </c>
      <c r="IE242" s="14" t="e">
        <f>NF!IS242</f>
        <v>#DIV/0!</v>
      </c>
      <c r="IF242" s="26" t="e">
        <f t="shared" si="538"/>
        <v>#REF!</v>
      </c>
      <c r="IG242" s="2" t="e">
        <f t="shared" si="539"/>
        <v>#REF!</v>
      </c>
      <c r="IH242" s="170" t="e">
        <f t="shared" si="540"/>
        <v>#REF!</v>
      </c>
      <c r="II242" s="174" t="e">
        <f>IB242+A!#REF!+NF!IQ242</f>
        <v>#REF!</v>
      </c>
      <c r="IJ242" s="175" t="e">
        <f>IC242+A!#REF!+NF!IR242</f>
        <v>#REF!</v>
      </c>
      <c r="IK242" s="175" t="e">
        <f>II242*A!C243</f>
        <v>#REF!</v>
      </c>
      <c r="IL242" s="175" t="e">
        <f t="shared" si="408"/>
        <v>#REF!</v>
      </c>
      <c r="IM242" s="81" t="e">
        <f t="shared" si="541"/>
        <v>#REF!</v>
      </c>
      <c r="IN242" s="84" t="str">
        <f t="shared" si="542"/>
        <v>Docile Bala Gelat. Beijo 70g</v>
      </c>
      <c r="IO242" s="84" t="e">
        <f>IF242/A!C243</f>
        <v>#REF!</v>
      </c>
      <c r="IP242" s="72"/>
      <c r="IQ242" s="84" t="e">
        <f t="shared" si="543"/>
        <v>#REF!</v>
      </c>
      <c r="IR242" s="85" t="e">
        <f>IF242-#REF!</f>
        <v>#REF!</v>
      </c>
    </row>
    <row r="243" spans="1:252" x14ac:dyDescent="0.2">
      <c r="A243" s="20" t="str">
        <f>A!B244</f>
        <v>Docile Bala Gelat. Cobrinhas Citrus 80g</v>
      </c>
      <c r="B243" s="51"/>
      <c r="C243" s="65">
        <f>A!C244</f>
        <v>3.46</v>
      </c>
      <c r="D243" s="21">
        <f t="shared" si="409"/>
        <v>0</v>
      </c>
      <c r="E243" s="171">
        <f>(A!C244-xx!C243)*xx!B243</f>
        <v>0</v>
      </c>
      <c r="F243" s="51"/>
      <c r="G243" s="32">
        <f t="shared" si="410"/>
        <v>3.46</v>
      </c>
      <c r="H243" s="5">
        <f t="shared" si="411"/>
        <v>0</v>
      </c>
      <c r="I243" s="5">
        <f>(A!C244-xx!G243)*xx!F243</f>
        <v>0</v>
      </c>
      <c r="J243" s="5" t="str">
        <f t="shared" si="412"/>
        <v>Docile Bala Gelat. Cobrinhas Citrus 80g</v>
      </c>
      <c r="K243" s="51"/>
      <c r="L243" s="6">
        <f t="shared" si="413"/>
        <v>3.46</v>
      </c>
      <c r="M243" s="5">
        <f t="shared" si="414"/>
        <v>0</v>
      </c>
      <c r="N243" s="172">
        <f>(A!C244-xx!L243)*xx!K243</f>
        <v>0</v>
      </c>
      <c r="O243" s="51"/>
      <c r="P243" s="6">
        <f t="shared" si="415"/>
        <v>3.46</v>
      </c>
      <c r="Q243" s="5">
        <f t="shared" si="416"/>
        <v>0</v>
      </c>
      <c r="R243" s="21">
        <f>(A!C244-xx!P243)*xx!O243</f>
        <v>0</v>
      </c>
      <c r="S243" s="21" t="str">
        <f t="shared" si="417"/>
        <v>Docile Bala Gelat. Cobrinhas Citrus 80g</v>
      </c>
      <c r="T243" s="51"/>
      <c r="U243" s="32">
        <f t="shared" si="418"/>
        <v>3.46</v>
      </c>
      <c r="V243" s="5">
        <f t="shared" si="419"/>
        <v>0</v>
      </c>
      <c r="W243" s="172">
        <f>(A!C244-xx!U243)*xx!T243</f>
        <v>0</v>
      </c>
      <c r="X243" s="51"/>
      <c r="Y243" s="6">
        <f t="shared" si="420"/>
        <v>3.46</v>
      </c>
      <c r="Z243" s="5">
        <f t="shared" si="421"/>
        <v>0</v>
      </c>
      <c r="AA243" s="5">
        <f>(A!C244-xx!Y243)*xx!X243</f>
        <v>0</v>
      </c>
      <c r="AB243" s="5" t="str">
        <f t="shared" si="422"/>
        <v>Docile Bala Gelat. Cobrinhas Citrus 80g</v>
      </c>
      <c r="AC243" s="51"/>
      <c r="AD243" s="6">
        <f t="shared" si="423"/>
        <v>3.46</v>
      </c>
      <c r="AE243" s="5">
        <f t="shared" si="424"/>
        <v>0</v>
      </c>
      <c r="AF243" s="172">
        <f>(A!C244-xx!AD243)*xx!AC243</f>
        <v>0</v>
      </c>
      <c r="AG243" s="51"/>
      <c r="AH243" s="6">
        <f t="shared" si="425"/>
        <v>3.46</v>
      </c>
      <c r="AI243" s="5">
        <f t="shared" si="426"/>
        <v>0</v>
      </c>
      <c r="AJ243" s="5">
        <f>(A!C244-xx!AH243)*xx!AG243</f>
        <v>0</v>
      </c>
      <c r="AK243" s="5" t="str">
        <f t="shared" si="427"/>
        <v>Docile Bala Gelat. Cobrinhas Citrus 80g</v>
      </c>
      <c r="AL243" s="51"/>
      <c r="AM243" s="6">
        <f t="shared" si="428"/>
        <v>3.46</v>
      </c>
      <c r="AN243" s="5">
        <f t="shared" si="429"/>
        <v>0</v>
      </c>
      <c r="AO243" s="172">
        <f>(A!C244-xx!AM243)*xx!AL243</f>
        <v>0</v>
      </c>
      <c r="AP243" s="51"/>
      <c r="AQ243" s="6">
        <f t="shared" si="430"/>
        <v>3.46</v>
      </c>
      <c r="AR243" s="5">
        <f t="shared" si="431"/>
        <v>0</v>
      </c>
      <c r="AS243" s="5">
        <f>(A!C244-xx!AQ243)*xx!AP243</f>
        <v>0</v>
      </c>
      <c r="AT243" s="5" t="str">
        <f t="shared" si="432"/>
        <v>Docile Bala Gelat. Cobrinhas Citrus 80g</v>
      </c>
      <c r="AU243" s="51"/>
      <c r="AV243" s="6">
        <f t="shared" si="433"/>
        <v>3.46</v>
      </c>
      <c r="AW243" s="5">
        <f t="shared" si="434"/>
        <v>0</v>
      </c>
      <c r="AX243" s="172">
        <f>(A!C244-xx!AV243)*xx!AU243</f>
        <v>0</v>
      </c>
      <c r="AY243" s="51"/>
      <c r="AZ243" s="6">
        <f t="shared" si="435"/>
        <v>3.46</v>
      </c>
      <c r="BA243" s="5">
        <f t="shared" si="436"/>
        <v>0</v>
      </c>
      <c r="BB243" s="5">
        <f>(A!E244-xx!AZ243)*xx!AY243</f>
        <v>0</v>
      </c>
      <c r="BC243" s="5" t="str">
        <f t="shared" si="437"/>
        <v>Docile Bala Gelat. Cobrinhas Citrus 80g</v>
      </c>
      <c r="BD243" s="51"/>
      <c r="BE243" s="6">
        <f t="shared" si="438"/>
        <v>3.46</v>
      </c>
      <c r="BF243" s="5">
        <f t="shared" si="439"/>
        <v>0</v>
      </c>
      <c r="BG243" s="172">
        <f>(A!C244-xx!BE243)*xx!BD243</f>
        <v>0</v>
      </c>
      <c r="BH243" s="51"/>
      <c r="BI243" s="6">
        <f t="shared" si="440"/>
        <v>3.46</v>
      </c>
      <c r="BJ243" s="5">
        <f t="shared" si="441"/>
        <v>0</v>
      </c>
      <c r="BK243" s="5">
        <f>(A!C244-xx!BI243)*xx!BH243</f>
        <v>0</v>
      </c>
      <c r="BL243" s="5" t="str">
        <f t="shared" si="442"/>
        <v>Docile Bala Gelat. Cobrinhas Citrus 80g</v>
      </c>
      <c r="BM243" s="51"/>
      <c r="BN243" s="6">
        <f t="shared" si="443"/>
        <v>3.46</v>
      </c>
      <c r="BO243" s="5">
        <f t="shared" si="444"/>
        <v>0</v>
      </c>
      <c r="BP243" s="172">
        <f>(A!C244-xx!BN243)*xx!BM243</f>
        <v>0</v>
      </c>
      <c r="BQ243" s="51"/>
      <c r="BR243" s="6">
        <f t="shared" si="445"/>
        <v>3.46</v>
      </c>
      <c r="BS243" s="5">
        <f t="shared" si="446"/>
        <v>0</v>
      </c>
      <c r="BT243" s="5">
        <f>(A!C244-xx!BR243)*xx!BQ243</f>
        <v>0</v>
      </c>
      <c r="BU243" s="5" t="str">
        <f t="shared" si="447"/>
        <v>Docile Bala Gelat. Cobrinhas Citrus 80g</v>
      </c>
      <c r="BV243" s="51"/>
      <c r="BW243" s="6">
        <f t="shared" si="448"/>
        <v>3.46</v>
      </c>
      <c r="BX243" s="5">
        <f t="shared" si="449"/>
        <v>0</v>
      </c>
      <c r="BY243" s="172">
        <f>(A!C244-xx!BW243)*xx!BV243</f>
        <v>0</v>
      </c>
      <c r="BZ243" s="51"/>
      <c r="CA243" s="6">
        <f t="shared" si="450"/>
        <v>3.46</v>
      </c>
      <c r="CB243" s="5">
        <f t="shared" si="451"/>
        <v>0</v>
      </c>
      <c r="CC243" s="5">
        <f>(A!C244-xx!CA243)*xx!BZ243</f>
        <v>0</v>
      </c>
      <c r="CD243" s="5" t="str">
        <f t="shared" si="452"/>
        <v>Docile Bala Gelat. Cobrinhas Citrus 80g</v>
      </c>
      <c r="CE243" s="51"/>
      <c r="CF243" s="6">
        <f t="shared" si="453"/>
        <v>3.46</v>
      </c>
      <c r="CG243" s="5">
        <f t="shared" si="454"/>
        <v>0</v>
      </c>
      <c r="CH243" s="172">
        <f>(A!C244-xx!CF243)*xx!CE243</f>
        <v>0</v>
      </c>
      <c r="CI243" s="51"/>
      <c r="CJ243" s="6">
        <f t="shared" si="455"/>
        <v>3.46</v>
      </c>
      <c r="CK243" s="5">
        <f t="shared" si="456"/>
        <v>0</v>
      </c>
      <c r="CL243" s="5">
        <f>(A!C244-xx!CJ243)*xx!CI243</f>
        <v>0</v>
      </c>
      <c r="CM243" s="5" t="str">
        <f t="shared" si="457"/>
        <v>Docile Bala Gelat. Cobrinhas Citrus 80g</v>
      </c>
      <c r="CN243" s="51"/>
      <c r="CO243" s="6">
        <f t="shared" si="458"/>
        <v>3.46</v>
      </c>
      <c r="CP243" s="5">
        <f t="shared" si="459"/>
        <v>0</v>
      </c>
      <c r="CQ243" s="172">
        <f>(A!C244-xx!CO243)*xx!CN243</f>
        <v>0</v>
      </c>
      <c r="CR243" s="51"/>
      <c r="CS243" s="6">
        <f t="shared" si="460"/>
        <v>3.46</v>
      </c>
      <c r="CT243" s="5">
        <f t="shared" si="461"/>
        <v>0</v>
      </c>
      <c r="CU243" s="5">
        <f>(A!C244-xx!CS243)*xx!CR243</f>
        <v>0</v>
      </c>
      <c r="CV243" s="5" t="str">
        <f t="shared" si="462"/>
        <v>Docile Bala Gelat. Cobrinhas Citrus 80g</v>
      </c>
      <c r="CW243" s="51"/>
      <c r="CX243" s="6">
        <f t="shared" si="463"/>
        <v>3.46</v>
      </c>
      <c r="CY243" s="5">
        <f t="shared" si="464"/>
        <v>0</v>
      </c>
      <c r="CZ243" s="172">
        <f>(A!C244-xx!CX243)*xx!CW243</f>
        <v>0</v>
      </c>
      <c r="DA243" s="51"/>
      <c r="DB243" s="6">
        <f t="shared" si="465"/>
        <v>3.46</v>
      </c>
      <c r="DC243" s="5">
        <f t="shared" si="466"/>
        <v>0</v>
      </c>
      <c r="DD243" s="5">
        <f>(A!C244-xx!DB243)*xx!DA243</f>
        <v>0</v>
      </c>
      <c r="DE243" s="5" t="str">
        <f t="shared" si="467"/>
        <v>Docile Bala Gelat. Cobrinhas Citrus 80g</v>
      </c>
      <c r="DF243" s="51"/>
      <c r="DG243" s="6">
        <f t="shared" si="468"/>
        <v>3.46</v>
      </c>
      <c r="DH243" s="5">
        <f t="shared" si="469"/>
        <v>0</v>
      </c>
      <c r="DI243" s="172">
        <f>(A!C244-xx!DG243)*xx!DF243</f>
        <v>0</v>
      </c>
      <c r="DJ243" s="51"/>
      <c r="DK243" s="6">
        <f t="shared" si="470"/>
        <v>3.46</v>
      </c>
      <c r="DL243" s="5">
        <f t="shared" si="471"/>
        <v>0</v>
      </c>
      <c r="DM243" s="5">
        <f>(A!C244-xx!DK243)*xx!DJ243</f>
        <v>0</v>
      </c>
      <c r="DN243" s="5" t="str">
        <f t="shared" si="472"/>
        <v>Docile Bala Gelat. Cobrinhas Citrus 80g</v>
      </c>
      <c r="DO243" s="51"/>
      <c r="DP243" s="6">
        <f t="shared" si="473"/>
        <v>3.46</v>
      </c>
      <c r="DQ243" s="5">
        <f t="shared" si="474"/>
        <v>0</v>
      </c>
      <c r="DR243" s="172">
        <f>(A!C244-xx!DP243)*xx!DO243</f>
        <v>0</v>
      </c>
      <c r="DS243" s="51"/>
      <c r="DT243" s="6">
        <f t="shared" si="475"/>
        <v>3.46</v>
      </c>
      <c r="DU243" s="5">
        <f t="shared" si="476"/>
        <v>0</v>
      </c>
      <c r="DV243" s="5">
        <f>(A!C244-xx!DT243)*xx!DS243</f>
        <v>0</v>
      </c>
      <c r="DW243" s="5" t="str">
        <f t="shared" si="477"/>
        <v>Docile Bala Gelat. Cobrinhas Citrus 80g</v>
      </c>
      <c r="DX243" s="51"/>
      <c r="DY243" s="6">
        <f t="shared" si="478"/>
        <v>3.46</v>
      </c>
      <c r="DZ243" s="5">
        <f t="shared" si="479"/>
        <v>0</v>
      </c>
      <c r="EA243" s="172">
        <f>(A!C244-xx!DY243)*xx!DX243</f>
        <v>0</v>
      </c>
      <c r="EB243" s="51"/>
      <c r="EC243" s="6">
        <f t="shared" si="480"/>
        <v>3.46</v>
      </c>
      <c r="ED243" s="5">
        <f t="shared" si="481"/>
        <v>0</v>
      </c>
      <c r="EE243" s="5">
        <f>(A!C244-xx!EC243)*xx!EB243</f>
        <v>0</v>
      </c>
      <c r="EF243" s="5" t="str">
        <f t="shared" si="482"/>
        <v>Docile Bala Gelat. Cobrinhas Citrus 80g</v>
      </c>
      <c r="EG243" s="51"/>
      <c r="EH243" s="6">
        <f t="shared" si="483"/>
        <v>3.46</v>
      </c>
      <c r="EI243" s="5">
        <f t="shared" si="484"/>
        <v>0</v>
      </c>
      <c r="EJ243" s="172">
        <f>(A!C244-xx!EH243)*xx!EG243</f>
        <v>0</v>
      </c>
      <c r="EK243" s="51"/>
      <c r="EL243" s="6">
        <f t="shared" si="485"/>
        <v>3.46</v>
      </c>
      <c r="EM243" s="5">
        <f t="shared" si="486"/>
        <v>0</v>
      </c>
      <c r="EN243" s="5">
        <f>(A!C244-xx!EL243)*xx!EK243</f>
        <v>0</v>
      </c>
      <c r="EO243" s="5" t="str">
        <f t="shared" si="487"/>
        <v>Docile Bala Gelat. Cobrinhas Citrus 80g</v>
      </c>
      <c r="EP243" s="51"/>
      <c r="EQ243" s="6">
        <f t="shared" si="488"/>
        <v>3.46</v>
      </c>
      <c r="ER243" s="5">
        <f t="shared" si="489"/>
        <v>0</v>
      </c>
      <c r="ES243" s="172">
        <f>(A!C244-xx!EQ243)*xx!EP243</f>
        <v>0</v>
      </c>
      <c r="ET243" s="51"/>
      <c r="EU243" s="6">
        <f t="shared" si="490"/>
        <v>3.46</v>
      </c>
      <c r="EV243" s="5">
        <f t="shared" si="491"/>
        <v>0</v>
      </c>
      <c r="EW243" s="5">
        <f>(A!C244-xx!EU243)*xx!ET243</f>
        <v>0</v>
      </c>
      <c r="EX243" s="5" t="str">
        <f t="shared" si="492"/>
        <v>Docile Bala Gelat. Cobrinhas Citrus 80g</v>
      </c>
      <c r="EY243" s="51"/>
      <c r="EZ243" s="6">
        <f t="shared" si="493"/>
        <v>3.46</v>
      </c>
      <c r="FA243" s="5">
        <f t="shared" si="494"/>
        <v>0</v>
      </c>
      <c r="FB243" s="172">
        <f>(A!C244-xx!EZ243)*xx!EY243</f>
        <v>0</v>
      </c>
      <c r="FC243" s="51"/>
      <c r="FD243" s="6">
        <f t="shared" si="495"/>
        <v>3.46</v>
      </c>
      <c r="FE243" s="5">
        <f t="shared" si="496"/>
        <v>0</v>
      </c>
      <c r="FF243" s="5">
        <f>(A!C244-xx!FD243)*xx!FC243</f>
        <v>0</v>
      </c>
      <c r="FG243" s="5" t="str">
        <f t="shared" si="497"/>
        <v>Docile Bala Gelat. Cobrinhas Citrus 80g</v>
      </c>
      <c r="FH243" s="51"/>
      <c r="FI243" s="6">
        <f t="shared" si="498"/>
        <v>3.46</v>
      </c>
      <c r="FJ243" s="5">
        <f t="shared" si="499"/>
        <v>0</v>
      </c>
      <c r="FK243" s="172">
        <f>(A!C244-xx!FI243)*xx!FH243</f>
        <v>0</v>
      </c>
      <c r="FL243" s="51"/>
      <c r="FM243" s="6">
        <f t="shared" si="500"/>
        <v>3.46</v>
      </c>
      <c r="FN243" s="5">
        <f t="shared" si="501"/>
        <v>0</v>
      </c>
      <c r="FO243" s="5">
        <f>(A!C244-xx!FM243)*xx!FL243</f>
        <v>0</v>
      </c>
      <c r="FP243" s="5" t="str">
        <f t="shared" si="502"/>
        <v>Docile Bala Gelat. Cobrinhas Citrus 80g</v>
      </c>
      <c r="FQ243" s="51"/>
      <c r="FR243" s="6">
        <f t="shared" si="503"/>
        <v>3.46</v>
      </c>
      <c r="FS243" s="5">
        <f t="shared" si="504"/>
        <v>0</v>
      </c>
      <c r="FT243" s="172">
        <f>(A!C244-xx!FR243)*xx!FQ243</f>
        <v>0</v>
      </c>
      <c r="FU243" s="51"/>
      <c r="FV243" s="6">
        <f t="shared" si="505"/>
        <v>3.46</v>
      </c>
      <c r="FW243" s="5">
        <f t="shared" si="506"/>
        <v>0</v>
      </c>
      <c r="FX243" s="5">
        <f>(A!C244-xx!FV243)*xx!FU243</f>
        <v>0</v>
      </c>
      <c r="FY243" s="5" t="str">
        <f t="shared" si="507"/>
        <v>Docile Bala Gelat. Cobrinhas Citrus 80g</v>
      </c>
      <c r="FZ243" s="51"/>
      <c r="GA243" s="6">
        <f t="shared" si="508"/>
        <v>3.46</v>
      </c>
      <c r="GB243" s="5">
        <f t="shared" si="509"/>
        <v>0</v>
      </c>
      <c r="GC243" s="172">
        <f>(A!C244-xx!GA243)*xx!FZ243</f>
        <v>0</v>
      </c>
      <c r="GD243" s="51"/>
      <c r="GE243" s="6">
        <f t="shared" si="510"/>
        <v>3.46</v>
      </c>
      <c r="GF243" s="5">
        <f t="shared" si="511"/>
        <v>0</v>
      </c>
      <c r="GG243" s="5">
        <f>(A!C244-xx!GE243)*xx!GD243</f>
        <v>0</v>
      </c>
      <c r="GH243" s="5" t="str">
        <f t="shared" si="512"/>
        <v>Docile Bala Gelat. Cobrinhas Citrus 80g</v>
      </c>
      <c r="GI243" s="51"/>
      <c r="GJ243" s="6">
        <f t="shared" si="513"/>
        <v>3.46</v>
      </c>
      <c r="GK243" s="5">
        <f t="shared" si="514"/>
        <v>0</v>
      </c>
      <c r="GL243" s="172">
        <f>(A!C244-xx!GJ243)*xx!GI243</f>
        <v>0</v>
      </c>
      <c r="GM243" s="51"/>
      <c r="GN243" s="6">
        <f t="shared" si="515"/>
        <v>3.46</v>
      </c>
      <c r="GO243" s="5">
        <f t="shared" si="516"/>
        <v>0</v>
      </c>
      <c r="GP243" s="5">
        <f>(A!C244-xx!GN243)*xx!GM243</f>
        <v>0</v>
      </c>
      <c r="GQ243" s="5" t="str">
        <f t="shared" si="517"/>
        <v>Docile Bala Gelat. Cobrinhas Citrus 80g</v>
      </c>
      <c r="GR243" s="51"/>
      <c r="GS243" s="6">
        <f t="shared" si="518"/>
        <v>3.46</v>
      </c>
      <c r="GT243" s="5">
        <f t="shared" si="519"/>
        <v>0</v>
      </c>
      <c r="GU243" s="172">
        <f>(A!C244-xx!GS243)*xx!GR243</f>
        <v>0</v>
      </c>
      <c r="GV243" s="51"/>
      <c r="GW243" s="6">
        <f t="shared" si="520"/>
        <v>3.46</v>
      </c>
      <c r="GX243" s="5">
        <f t="shared" si="521"/>
        <v>0</v>
      </c>
      <c r="GY243" s="5">
        <f>(A!C244-xx!GW243)*xx!GV243</f>
        <v>0</v>
      </c>
      <c r="GZ243" s="5" t="str">
        <f t="shared" si="522"/>
        <v>Docile Bala Gelat. Cobrinhas Citrus 80g</v>
      </c>
      <c r="HA243" s="51"/>
      <c r="HB243" s="6">
        <f t="shared" si="523"/>
        <v>3.46</v>
      </c>
      <c r="HC243" s="5">
        <f t="shared" si="524"/>
        <v>0</v>
      </c>
      <c r="HD243" s="172">
        <f>(A!C244-xx!HB243)*xx!HA243</f>
        <v>0</v>
      </c>
      <c r="HE243" s="51"/>
      <c r="HF243" s="6">
        <f t="shared" si="525"/>
        <v>3.46</v>
      </c>
      <c r="HG243" s="5">
        <f t="shared" si="526"/>
        <v>0</v>
      </c>
      <c r="HH243" s="5">
        <f>(A!C244-xx!HF243)*xx!HE243</f>
        <v>0</v>
      </c>
      <c r="HI243" s="5" t="str">
        <f t="shared" si="527"/>
        <v>Docile Bala Gelat. Cobrinhas Citrus 80g</v>
      </c>
      <c r="HJ243" s="51"/>
      <c r="HK243" s="6">
        <f t="shared" si="528"/>
        <v>3.46</v>
      </c>
      <c r="HL243" s="5">
        <f t="shared" si="529"/>
        <v>0</v>
      </c>
      <c r="HM243" s="172">
        <f>(A!C244-xx!HK243)*xx!HJ243</f>
        <v>0</v>
      </c>
      <c r="HN243" s="51"/>
      <c r="HO243" s="6">
        <f t="shared" si="530"/>
        <v>3.46</v>
      </c>
      <c r="HP243" s="5">
        <f t="shared" si="531"/>
        <v>0</v>
      </c>
      <c r="HQ243" s="5">
        <f>-(A!C244-xx!HO243)*xx!HN243</f>
        <v>0</v>
      </c>
      <c r="HR243" s="5" t="str">
        <f t="shared" si="532"/>
        <v>Docile Bala Gelat. Cobrinhas Citrus 80g</v>
      </c>
      <c r="HS243" s="51"/>
      <c r="HT243" s="6">
        <f t="shared" si="533"/>
        <v>3.46</v>
      </c>
      <c r="HU243" s="5">
        <f t="shared" si="534"/>
        <v>0</v>
      </c>
      <c r="HV243" s="172">
        <f>(A!C244-xx!HT243)*xx!HS243</f>
        <v>0</v>
      </c>
      <c r="HW243" s="51"/>
      <c r="HX243" s="6">
        <f>A!C244</f>
        <v>3.46</v>
      </c>
      <c r="HY243" s="5">
        <f t="shared" si="535"/>
        <v>0</v>
      </c>
      <c r="HZ243" s="5">
        <f>(A!C244-xx!HX243)*xx!HW243</f>
        <v>0</v>
      </c>
      <c r="IA243" s="5" t="str">
        <f>A!B244</f>
        <v>Docile Bala Gelat. Cobrinhas Citrus 80g</v>
      </c>
      <c r="IB243" s="5">
        <f t="shared" si="536"/>
        <v>0</v>
      </c>
      <c r="IC243" s="21">
        <f t="shared" si="537"/>
        <v>0</v>
      </c>
      <c r="ID243" s="21" t="e">
        <f>A!#REF!</f>
        <v>#REF!</v>
      </c>
      <c r="IE243" s="21" t="e">
        <f>NF!IS243</f>
        <v>#DIV/0!</v>
      </c>
      <c r="IF243" s="26" t="e">
        <f t="shared" si="538"/>
        <v>#REF!</v>
      </c>
      <c r="IG243" s="6" t="e">
        <f t="shared" si="539"/>
        <v>#REF!</v>
      </c>
      <c r="IH243" s="34" t="e">
        <f t="shared" si="540"/>
        <v>#REF!</v>
      </c>
      <c r="II243" s="174" t="e">
        <f>IB243+A!#REF!+NF!IQ243</f>
        <v>#REF!</v>
      </c>
      <c r="IJ243" s="175" t="e">
        <f>IC243+A!#REF!+NF!IR243</f>
        <v>#REF!</v>
      </c>
      <c r="IK243" s="175" t="e">
        <f>II243*A!C244</f>
        <v>#REF!</v>
      </c>
      <c r="IL243" s="175" t="e">
        <f t="shared" si="408"/>
        <v>#REF!</v>
      </c>
      <c r="IM243" s="81" t="e">
        <f t="shared" si="541"/>
        <v>#REF!</v>
      </c>
      <c r="IN243" s="57" t="str">
        <f t="shared" si="542"/>
        <v>Docile Bala Gelat. Cobrinhas Citrus 80g</v>
      </c>
      <c r="IO243" s="57" t="e">
        <f>IF243/A!C244</f>
        <v>#REF!</v>
      </c>
      <c r="IP243" s="66"/>
      <c r="IQ243" s="57" t="e">
        <f t="shared" si="543"/>
        <v>#REF!</v>
      </c>
      <c r="IR243" s="11" t="e">
        <f>IF243-#REF!</f>
        <v>#REF!</v>
      </c>
    </row>
    <row r="244" spans="1:252" x14ac:dyDescent="0.2">
      <c r="A244" s="19" t="str">
        <f>A!B245</f>
        <v>Docile Bala Gelat. Dente Vampiro 80g</v>
      </c>
      <c r="B244" s="63"/>
      <c r="C244" s="31">
        <f>A!C245</f>
        <v>3.46</v>
      </c>
      <c r="D244" s="14">
        <f t="shared" si="409"/>
        <v>0</v>
      </c>
      <c r="E244" s="169">
        <f>(A!C245-xx!C244)*xx!B244</f>
        <v>0</v>
      </c>
      <c r="F244" s="63"/>
      <c r="G244" s="22">
        <f t="shared" si="410"/>
        <v>3.46</v>
      </c>
      <c r="H244" s="1">
        <f t="shared" si="411"/>
        <v>0</v>
      </c>
      <c r="I244" s="1">
        <f>(A!C245-xx!G244)*xx!F244</f>
        <v>0</v>
      </c>
      <c r="J244" s="1" t="str">
        <f t="shared" si="412"/>
        <v>Docile Bala Gelat. Dente Vampiro 80g</v>
      </c>
      <c r="K244" s="63"/>
      <c r="L244" s="2">
        <f t="shared" si="413"/>
        <v>3.46</v>
      </c>
      <c r="M244" s="1">
        <f t="shared" si="414"/>
        <v>0</v>
      </c>
      <c r="N244" s="64">
        <f>(A!C245-xx!L244)*xx!K244</f>
        <v>0</v>
      </c>
      <c r="O244" s="63"/>
      <c r="P244" s="2">
        <f t="shared" si="415"/>
        <v>3.46</v>
      </c>
      <c r="Q244" s="1">
        <f t="shared" si="416"/>
        <v>0</v>
      </c>
      <c r="R244" s="14">
        <f>(A!C245-xx!P244)*xx!O244</f>
        <v>0</v>
      </c>
      <c r="S244" s="14" t="str">
        <f t="shared" si="417"/>
        <v>Docile Bala Gelat. Dente Vampiro 80g</v>
      </c>
      <c r="T244" s="63"/>
      <c r="U244" s="22">
        <f t="shared" si="418"/>
        <v>3.46</v>
      </c>
      <c r="V244" s="1">
        <f t="shared" si="419"/>
        <v>0</v>
      </c>
      <c r="W244" s="64">
        <f>(A!C245-xx!U244)*xx!T244</f>
        <v>0</v>
      </c>
      <c r="X244" s="63"/>
      <c r="Y244" s="2">
        <f t="shared" si="420"/>
        <v>3.46</v>
      </c>
      <c r="Z244" s="1">
        <f t="shared" si="421"/>
        <v>0</v>
      </c>
      <c r="AA244" s="1">
        <f>(A!C245-xx!Y244)*xx!X244</f>
        <v>0</v>
      </c>
      <c r="AB244" s="1" t="str">
        <f t="shared" si="422"/>
        <v>Docile Bala Gelat. Dente Vampiro 80g</v>
      </c>
      <c r="AC244" s="63"/>
      <c r="AD244" s="2">
        <f t="shared" si="423"/>
        <v>3.46</v>
      </c>
      <c r="AE244" s="1">
        <f t="shared" si="424"/>
        <v>0</v>
      </c>
      <c r="AF244" s="64">
        <f>(A!C245-xx!AD244)*xx!AC244</f>
        <v>0</v>
      </c>
      <c r="AG244" s="63"/>
      <c r="AH244" s="2">
        <f t="shared" si="425"/>
        <v>3.46</v>
      </c>
      <c r="AI244" s="1">
        <f t="shared" si="426"/>
        <v>0</v>
      </c>
      <c r="AJ244" s="1">
        <f>(A!C245-xx!AH244)*xx!AG244</f>
        <v>0</v>
      </c>
      <c r="AK244" s="1" t="str">
        <f t="shared" si="427"/>
        <v>Docile Bala Gelat. Dente Vampiro 80g</v>
      </c>
      <c r="AL244" s="63"/>
      <c r="AM244" s="2">
        <f t="shared" si="428"/>
        <v>3.46</v>
      </c>
      <c r="AN244" s="1">
        <f t="shared" si="429"/>
        <v>0</v>
      </c>
      <c r="AO244" s="64">
        <f>(A!C245-xx!AM244)*xx!AL244</f>
        <v>0</v>
      </c>
      <c r="AP244" s="63"/>
      <c r="AQ244" s="2">
        <f t="shared" si="430"/>
        <v>3.46</v>
      </c>
      <c r="AR244" s="1">
        <f t="shared" si="431"/>
        <v>0</v>
      </c>
      <c r="AS244" s="1">
        <f>(A!C245-xx!AQ244)*xx!AP244</f>
        <v>0</v>
      </c>
      <c r="AT244" s="1" t="str">
        <f t="shared" si="432"/>
        <v>Docile Bala Gelat. Dente Vampiro 80g</v>
      </c>
      <c r="AU244" s="63"/>
      <c r="AV244" s="2">
        <f t="shared" si="433"/>
        <v>3.46</v>
      </c>
      <c r="AW244" s="1">
        <f t="shared" si="434"/>
        <v>0</v>
      </c>
      <c r="AX244" s="64">
        <f>(A!C245-xx!AV244)*xx!AU244</f>
        <v>0</v>
      </c>
      <c r="AY244" s="63"/>
      <c r="AZ244" s="2">
        <f t="shared" si="435"/>
        <v>3.46</v>
      </c>
      <c r="BA244" s="1">
        <f t="shared" si="436"/>
        <v>0</v>
      </c>
      <c r="BB244" s="1">
        <f>(A!E245-xx!AZ244)*xx!AY244</f>
        <v>0</v>
      </c>
      <c r="BC244" s="1" t="str">
        <f t="shared" si="437"/>
        <v>Docile Bala Gelat. Dente Vampiro 80g</v>
      </c>
      <c r="BD244" s="63"/>
      <c r="BE244" s="2">
        <f t="shared" si="438"/>
        <v>3.46</v>
      </c>
      <c r="BF244" s="1">
        <f t="shared" si="439"/>
        <v>0</v>
      </c>
      <c r="BG244" s="64">
        <f>(A!C245-xx!BE244)*xx!BD244</f>
        <v>0</v>
      </c>
      <c r="BH244" s="63"/>
      <c r="BI244" s="2">
        <f t="shared" si="440"/>
        <v>3.46</v>
      </c>
      <c r="BJ244" s="1">
        <f t="shared" si="441"/>
        <v>0</v>
      </c>
      <c r="BK244" s="1">
        <f>(A!C245-xx!BI244)*xx!BH244</f>
        <v>0</v>
      </c>
      <c r="BL244" s="1" t="str">
        <f t="shared" si="442"/>
        <v>Docile Bala Gelat. Dente Vampiro 80g</v>
      </c>
      <c r="BM244" s="63"/>
      <c r="BN244" s="2">
        <f t="shared" si="443"/>
        <v>3.46</v>
      </c>
      <c r="BO244" s="1">
        <f t="shared" si="444"/>
        <v>0</v>
      </c>
      <c r="BP244" s="64">
        <f>(A!C245-xx!BN244)*xx!BM244</f>
        <v>0</v>
      </c>
      <c r="BQ244" s="63"/>
      <c r="BR244" s="2">
        <f t="shared" si="445"/>
        <v>3.46</v>
      </c>
      <c r="BS244" s="1">
        <f t="shared" si="446"/>
        <v>0</v>
      </c>
      <c r="BT244" s="1">
        <f>(A!C245-xx!BR244)*xx!BQ244</f>
        <v>0</v>
      </c>
      <c r="BU244" s="1" t="str">
        <f t="shared" si="447"/>
        <v>Docile Bala Gelat. Dente Vampiro 80g</v>
      </c>
      <c r="BV244" s="63"/>
      <c r="BW244" s="2">
        <f t="shared" si="448"/>
        <v>3.46</v>
      </c>
      <c r="BX244" s="1">
        <f t="shared" si="449"/>
        <v>0</v>
      </c>
      <c r="BY244" s="64">
        <f>(A!C245-xx!BW244)*xx!BV244</f>
        <v>0</v>
      </c>
      <c r="BZ244" s="63"/>
      <c r="CA244" s="2">
        <f t="shared" si="450"/>
        <v>3.46</v>
      </c>
      <c r="CB244" s="1">
        <f t="shared" si="451"/>
        <v>0</v>
      </c>
      <c r="CC244" s="1">
        <f>(A!C245-xx!CA244)*xx!BZ244</f>
        <v>0</v>
      </c>
      <c r="CD244" s="1" t="str">
        <f t="shared" si="452"/>
        <v>Docile Bala Gelat. Dente Vampiro 80g</v>
      </c>
      <c r="CE244" s="63"/>
      <c r="CF244" s="2">
        <f t="shared" si="453"/>
        <v>3.46</v>
      </c>
      <c r="CG244" s="1">
        <f t="shared" si="454"/>
        <v>0</v>
      </c>
      <c r="CH244" s="64">
        <f>(A!C245-xx!CF244)*xx!CE244</f>
        <v>0</v>
      </c>
      <c r="CI244" s="63"/>
      <c r="CJ244" s="2">
        <f t="shared" si="455"/>
        <v>3.46</v>
      </c>
      <c r="CK244" s="1">
        <f t="shared" si="456"/>
        <v>0</v>
      </c>
      <c r="CL244" s="1">
        <f>(A!C245-xx!CJ244)*xx!CI244</f>
        <v>0</v>
      </c>
      <c r="CM244" s="1" t="str">
        <f t="shared" si="457"/>
        <v>Docile Bala Gelat. Dente Vampiro 80g</v>
      </c>
      <c r="CN244" s="63"/>
      <c r="CO244" s="2">
        <f t="shared" si="458"/>
        <v>3.46</v>
      </c>
      <c r="CP244" s="1">
        <f t="shared" si="459"/>
        <v>0</v>
      </c>
      <c r="CQ244" s="64">
        <f>(A!C245-xx!CO244)*xx!CN244</f>
        <v>0</v>
      </c>
      <c r="CR244" s="63"/>
      <c r="CS244" s="2">
        <f t="shared" si="460"/>
        <v>3.46</v>
      </c>
      <c r="CT244" s="1">
        <f t="shared" si="461"/>
        <v>0</v>
      </c>
      <c r="CU244" s="1">
        <f>(A!C245-xx!CS244)*xx!CR244</f>
        <v>0</v>
      </c>
      <c r="CV244" s="1" t="str">
        <f t="shared" si="462"/>
        <v>Docile Bala Gelat. Dente Vampiro 80g</v>
      </c>
      <c r="CW244" s="63"/>
      <c r="CX244" s="2">
        <f t="shared" si="463"/>
        <v>3.46</v>
      </c>
      <c r="CY244" s="1">
        <f t="shared" si="464"/>
        <v>0</v>
      </c>
      <c r="CZ244" s="64">
        <f>(A!C245-xx!CX244)*xx!CW244</f>
        <v>0</v>
      </c>
      <c r="DA244" s="63"/>
      <c r="DB244" s="2">
        <f t="shared" si="465"/>
        <v>3.46</v>
      </c>
      <c r="DC244" s="1">
        <f t="shared" si="466"/>
        <v>0</v>
      </c>
      <c r="DD244" s="1">
        <f>(A!C245-xx!DB244)*xx!DA244</f>
        <v>0</v>
      </c>
      <c r="DE244" s="1" t="str">
        <f t="shared" si="467"/>
        <v>Docile Bala Gelat. Dente Vampiro 80g</v>
      </c>
      <c r="DF244" s="63"/>
      <c r="DG244" s="2">
        <f t="shared" si="468"/>
        <v>3.46</v>
      </c>
      <c r="DH244" s="1">
        <f t="shared" si="469"/>
        <v>0</v>
      </c>
      <c r="DI244" s="64">
        <f>(A!C245-xx!DG244)*xx!DF244</f>
        <v>0</v>
      </c>
      <c r="DJ244" s="63"/>
      <c r="DK244" s="2">
        <f t="shared" si="470"/>
        <v>3.46</v>
      </c>
      <c r="DL244" s="1">
        <f t="shared" si="471"/>
        <v>0</v>
      </c>
      <c r="DM244" s="1">
        <f>(A!C245-xx!DK244)*xx!DJ244</f>
        <v>0</v>
      </c>
      <c r="DN244" s="1" t="str">
        <f t="shared" si="472"/>
        <v>Docile Bala Gelat. Dente Vampiro 80g</v>
      </c>
      <c r="DO244" s="63"/>
      <c r="DP244" s="2">
        <f t="shared" si="473"/>
        <v>3.46</v>
      </c>
      <c r="DQ244" s="1">
        <f t="shared" si="474"/>
        <v>0</v>
      </c>
      <c r="DR244" s="64">
        <f>(A!C245-xx!DP244)*xx!DO244</f>
        <v>0</v>
      </c>
      <c r="DS244" s="63"/>
      <c r="DT244" s="2">
        <f t="shared" si="475"/>
        <v>3.46</v>
      </c>
      <c r="DU244" s="1">
        <f t="shared" si="476"/>
        <v>0</v>
      </c>
      <c r="DV244" s="1">
        <f>(A!C245-xx!DT244)*xx!DS244</f>
        <v>0</v>
      </c>
      <c r="DW244" s="1" t="str">
        <f t="shared" si="477"/>
        <v>Docile Bala Gelat. Dente Vampiro 80g</v>
      </c>
      <c r="DX244" s="63"/>
      <c r="DY244" s="2">
        <f t="shared" si="478"/>
        <v>3.46</v>
      </c>
      <c r="DZ244" s="1">
        <f t="shared" si="479"/>
        <v>0</v>
      </c>
      <c r="EA244" s="64">
        <f>(A!C245-xx!DY244)*xx!DX244</f>
        <v>0</v>
      </c>
      <c r="EB244" s="63"/>
      <c r="EC244" s="2">
        <f t="shared" si="480"/>
        <v>3.46</v>
      </c>
      <c r="ED244" s="1">
        <f t="shared" si="481"/>
        <v>0</v>
      </c>
      <c r="EE244" s="1">
        <f>(A!C245-xx!EC244)*xx!EB244</f>
        <v>0</v>
      </c>
      <c r="EF244" s="1" t="str">
        <f t="shared" si="482"/>
        <v>Docile Bala Gelat. Dente Vampiro 80g</v>
      </c>
      <c r="EG244" s="63"/>
      <c r="EH244" s="2">
        <f t="shared" si="483"/>
        <v>3.46</v>
      </c>
      <c r="EI244" s="1">
        <f t="shared" si="484"/>
        <v>0</v>
      </c>
      <c r="EJ244" s="64">
        <f>(A!C245-xx!EH244)*xx!EG244</f>
        <v>0</v>
      </c>
      <c r="EK244" s="63"/>
      <c r="EL244" s="2">
        <f t="shared" si="485"/>
        <v>3.46</v>
      </c>
      <c r="EM244" s="1">
        <f t="shared" si="486"/>
        <v>0</v>
      </c>
      <c r="EN244" s="1">
        <f>(A!C245-xx!EL244)*xx!EK244</f>
        <v>0</v>
      </c>
      <c r="EO244" s="1" t="str">
        <f t="shared" si="487"/>
        <v>Docile Bala Gelat. Dente Vampiro 80g</v>
      </c>
      <c r="EP244" s="63"/>
      <c r="EQ244" s="2">
        <f t="shared" si="488"/>
        <v>3.46</v>
      </c>
      <c r="ER244" s="1">
        <f t="shared" si="489"/>
        <v>0</v>
      </c>
      <c r="ES244" s="64">
        <f>(A!C245-xx!EQ244)*xx!EP244</f>
        <v>0</v>
      </c>
      <c r="ET244" s="63"/>
      <c r="EU244" s="2">
        <f t="shared" si="490"/>
        <v>3.46</v>
      </c>
      <c r="EV244" s="1">
        <f t="shared" si="491"/>
        <v>0</v>
      </c>
      <c r="EW244" s="1">
        <f>(A!C245-xx!EU244)*xx!ET244</f>
        <v>0</v>
      </c>
      <c r="EX244" s="1" t="str">
        <f t="shared" si="492"/>
        <v>Docile Bala Gelat. Dente Vampiro 80g</v>
      </c>
      <c r="EY244" s="63"/>
      <c r="EZ244" s="2">
        <f t="shared" si="493"/>
        <v>3.46</v>
      </c>
      <c r="FA244" s="1">
        <f t="shared" si="494"/>
        <v>0</v>
      </c>
      <c r="FB244" s="64">
        <f>(A!C245-xx!EZ244)*xx!EY244</f>
        <v>0</v>
      </c>
      <c r="FC244" s="63"/>
      <c r="FD244" s="2">
        <f t="shared" si="495"/>
        <v>3.46</v>
      </c>
      <c r="FE244" s="1">
        <f t="shared" si="496"/>
        <v>0</v>
      </c>
      <c r="FF244" s="1">
        <f>(A!C245-xx!FD244)*xx!FC244</f>
        <v>0</v>
      </c>
      <c r="FG244" s="1" t="str">
        <f t="shared" si="497"/>
        <v>Docile Bala Gelat. Dente Vampiro 80g</v>
      </c>
      <c r="FH244" s="63"/>
      <c r="FI244" s="2">
        <f t="shared" si="498"/>
        <v>3.46</v>
      </c>
      <c r="FJ244" s="1">
        <f t="shared" si="499"/>
        <v>0</v>
      </c>
      <c r="FK244" s="64">
        <f>(A!C245-xx!FI244)*xx!FH244</f>
        <v>0</v>
      </c>
      <c r="FL244" s="63"/>
      <c r="FM244" s="2">
        <f t="shared" si="500"/>
        <v>3.46</v>
      </c>
      <c r="FN244" s="1">
        <f t="shared" si="501"/>
        <v>0</v>
      </c>
      <c r="FO244" s="1">
        <f>(A!C245-xx!FM244)*xx!FL244</f>
        <v>0</v>
      </c>
      <c r="FP244" s="1" t="str">
        <f t="shared" si="502"/>
        <v>Docile Bala Gelat. Dente Vampiro 80g</v>
      </c>
      <c r="FQ244" s="63"/>
      <c r="FR244" s="2">
        <f t="shared" si="503"/>
        <v>3.46</v>
      </c>
      <c r="FS244" s="1">
        <f t="shared" si="504"/>
        <v>0</v>
      </c>
      <c r="FT244" s="64">
        <f>(A!C245-xx!FR244)*xx!FQ244</f>
        <v>0</v>
      </c>
      <c r="FU244" s="63"/>
      <c r="FV244" s="2">
        <f t="shared" si="505"/>
        <v>3.46</v>
      </c>
      <c r="FW244" s="1">
        <f t="shared" si="506"/>
        <v>0</v>
      </c>
      <c r="FX244" s="1">
        <f>(A!C245-xx!FV244)*xx!FU244</f>
        <v>0</v>
      </c>
      <c r="FY244" s="1" t="str">
        <f t="shared" si="507"/>
        <v>Docile Bala Gelat. Dente Vampiro 80g</v>
      </c>
      <c r="FZ244" s="63"/>
      <c r="GA244" s="2">
        <f t="shared" si="508"/>
        <v>3.46</v>
      </c>
      <c r="GB244" s="1">
        <f t="shared" si="509"/>
        <v>0</v>
      </c>
      <c r="GC244" s="64">
        <f>(A!C245-xx!GA244)*xx!FZ244</f>
        <v>0</v>
      </c>
      <c r="GD244" s="63"/>
      <c r="GE244" s="2">
        <f t="shared" si="510"/>
        <v>3.46</v>
      </c>
      <c r="GF244" s="1">
        <f t="shared" si="511"/>
        <v>0</v>
      </c>
      <c r="GG244" s="1">
        <f>(A!C245-xx!GE244)*xx!GD244</f>
        <v>0</v>
      </c>
      <c r="GH244" s="1" t="str">
        <f t="shared" si="512"/>
        <v>Docile Bala Gelat. Dente Vampiro 80g</v>
      </c>
      <c r="GI244" s="63"/>
      <c r="GJ244" s="2">
        <f t="shared" si="513"/>
        <v>3.46</v>
      </c>
      <c r="GK244" s="1">
        <f t="shared" si="514"/>
        <v>0</v>
      </c>
      <c r="GL244" s="64">
        <f>(A!C245-xx!GJ244)*xx!GI244</f>
        <v>0</v>
      </c>
      <c r="GM244" s="63"/>
      <c r="GN244" s="2">
        <f t="shared" si="515"/>
        <v>3.46</v>
      </c>
      <c r="GO244" s="1">
        <f t="shared" si="516"/>
        <v>0</v>
      </c>
      <c r="GP244" s="1">
        <f>(A!C245-xx!GN244)*xx!GM244</f>
        <v>0</v>
      </c>
      <c r="GQ244" s="1" t="str">
        <f t="shared" si="517"/>
        <v>Docile Bala Gelat. Dente Vampiro 80g</v>
      </c>
      <c r="GR244" s="63"/>
      <c r="GS244" s="2">
        <f t="shared" si="518"/>
        <v>3.46</v>
      </c>
      <c r="GT244" s="1">
        <f t="shared" si="519"/>
        <v>0</v>
      </c>
      <c r="GU244" s="64">
        <f>(A!C245-xx!GS244)*xx!GR244</f>
        <v>0</v>
      </c>
      <c r="GV244" s="63"/>
      <c r="GW244" s="2">
        <f t="shared" si="520"/>
        <v>3.46</v>
      </c>
      <c r="GX244" s="1">
        <f t="shared" si="521"/>
        <v>0</v>
      </c>
      <c r="GY244" s="1">
        <f>(A!C245-xx!GW244)*xx!GV244</f>
        <v>0</v>
      </c>
      <c r="GZ244" s="1" t="str">
        <f t="shared" si="522"/>
        <v>Docile Bala Gelat. Dente Vampiro 80g</v>
      </c>
      <c r="HA244" s="63"/>
      <c r="HB244" s="2">
        <f t="shared" si="523"/>
        <v>3.46</v>
      </c>
      <c r="HC244" s="1">
        <f t="shared" si="524"/>
        <v>0</v>
      </c>
      <c r="HD244" s="64">
        <f>(A!C245-xx!HB244)*xx!HA244</f>
        <v>0</v>
      </c>
      <c r="HE244" s="63"/>
      <c r="HF244" s="2">
        <f t="shared" si="525"/>
        <v>3.46</v>
      </c>
      <c r="HG244" s="1">
        <f t="shared" si="526"/>
        <v>0</v>
      </c>
      <c r="HH244" s="1">
        <f>(A!C245-xx!HF244)*xx!HE244</f>
        <v>0</v>
      </c>
      <c r="HI244" s="1" t="str">
        <f t="shared" si="527"/>
        <v>Docile Bala Gelat. Dente Vampiro 80g</v>
      </c>
      <c r="HJ244" s="63"/>
      <c r="HK244" s="2">
        <f t="shared" si="528"/>
        <v>3.46</v>
      </c>
      <c r="HL244" s="1">
        <f t="shared" si="529"/>
        <v>0</v>
      </c>
      <c r="HM244" s="64">
        <f>(A!C245-xx!HK244)*xx!HJ244</f>
        <v>0</v>
      </c>
      <c r="HN244" s="63"/>
      <c r="HO244" s="2">
        <f t="shared" si="530"/>
        <v>3.46</v>
      </c>
      <c r="HP244" s="1">
        <f t="shared" si="531"/>
        <v>0</v>
      </c>
      <c r="HQ244" s="1">
        <f>-(A!C245-xx!HO244)*xx!HN244</f>
        <v>0</v>
      </c>
      <c r="HR244" s="1" t="str">
        <f t="shared" si="532"/>
        <v>Docile Bala Gelat. Dente Vampiro 80g</v>
      </c>
      <c r="HS244" s="63"/>
      <c r="HT244" s="2">
        <f t="shared" si="533"/>
        <v>3.46</v>
      </c>
      <c r="HU244" s="1">
        <f t="shared" si="534"/>
        <v>0</v>
      </c>
      <c r="HV244" s="64">
        <f>(A!C245-xx!HT244)*xx!HS244</f>
        <v>0</v>
      </c>
      <c r="HW244" s="63"/>
      <c r="HX244" s="2">
        <f>A!C245</f>
        <v>3.46</v>
      </c>
      <c r="HY244" s="1">
        <f t="shared" si="535"/>
        <v>0</v>
      </c>
      <c r="HZ244" s="1">
        <f>(A!C245-xx!HX244)*xx!HW244</f>
        <v>0</v>
      </c>
      <c r="IA244" s="1" t="str">
        <f>A!B245</f>
        <v>Docile Bala Gelat. Dente Vampiro 80g</v>
      </c>
      <c r="IB244" s="1">
        <f t="shared" si="536"/>
        <v>0</v>
      </c>
      <c r="IC244" s="14">
        <f t="shared" si="537"/>
        <v>0</v>
      </c>
      <c r="ID244" s="14" t="e">
        <f>A!#REF!</f>
        <v>#REF!</v>
      </c>
      <c r="IE244" s="14" t="e">
        <f>NF!IS244</f>
        <v>#DIV/0!</v>
      </c>
      <c r="IF244" s="26" t="e">
        <f t="shared" si="538"/>
        <v>#REF!</v>
      </c>
      <c r="IG244" s="2" t="e">
        <f t="shared" si="539"/>
        <v>#REF!</v>
      </c>
      <c r="IH244" s="170" t="e">
        <f t="shared" si="540"/>
        <v>#REF!</v>
      </c>
      <c r="II244" s="174" t="e">
        <f>IB244+A!#REF!+NF!IQ244</f>
        <v>#REF!</v>
      </c>
      <c r="IJ244" s="175" t="e">
        <f>IC244+A!#REF!+NF!IR244</f>
        <v>#REF!</v>
      </c>
      <c r="IK244" s="175" t="e">
        <f>II244*A!C245</f>
        <v>#REF!</v>
      </c>
      <c r="IL244" s="175" t="e">
        <f t="shared" si="408"/>
        <v>#REF!</v>
      </c>
      <c r="IM244" s="81" t="e">
        <f t="shared" si="541"/>
        <v>#REF!</v>
      </c>
      <c r="IN244" s="84" t="str">
        <f t="shared" si="542"/>
        <v>Docile Bala Gelat. Dente Vampiro 80g</v>
      </c>
      <c r="IO244" s="84" t="e">
        <f>IF244/A!C245</f>
        <v>#REF!</v>
      </c>
      <c r="IP244" s="72"/>
      <c r="IQ244" s="84" t="e">
        <f t="shared" si="543"/>
        <v>#REF!</v>
      </c>
      <c r="IR244" s="85" t="e">
        <f>IF244-#REF!</f>
        <v>#REF!</v>
      </c>
    </row>
    <row r="245" spans="1:252" x14ac:dyDescent="0.2">
      <c r="A245" s="20" t="str">
        <f>A!B246</f>
        <v>Docile Bala Gelat. Festa 80g</v>
      </c>
      <c r="B245" s="51"/>
      <c r="C245" s="65">
        <f>A!C246</f>
        <v>3.46</v>
      </c>
      <c r="D245" s="21">
        <f t="shared" si="409"/>
        <v>0</v>
      </c>
      <c r="E245" s="171">
        <f>(A!C246-xx!C245)*xx!B245</f>
        <v>0</v>
      </c>
      <c r="F245" s="51"/>
      <c r="G245" s="32">
        <f t="shared" si="410"/>
        <v>3.46</v>
      </c>
      <c r="H245" s="5">
        <f t="shared" si="411"/>
        <v>0</v>
      </c>
      <c r="I245" s="5">
        <f>(A!C246-xx!G245)*xx!F245</f>
        <v>0</v>
      </c>
      <c r="J245" s="5" t="str">
        <f t="shared" si="412"/>
        <v>Docile Bala Gelat. Festa 80g</v>
      </c>
      <c r="K245" s="51"/>
      <c r="L245" s="6">
        <f t="shared" si="413"/>
        <v>3.46</v>
      </c>
      <c r="M245" s="5">
        <f t="shared" si="414"/>
        <v>0</v>
      </c>
      <c r="N245" s="172">
        <f>(A!C246-xx!L245)*xx!K245</f>
        <v>0</v>
      </c>
      <c r="O245" s="51"/>
      <c r="P245" s="6">
        <f t="shared" si="415"/>
        <v>3.46</v>
      </c>
      <c r="Q245" s="5">
        <f t="shared" si="416"/>
        <v>0</v>
      </c>
      <c r="R245" s="21">
        <f>(A!C246-xx!P245)*xx!O245</f>
        <v>0</v>
      </c>
      <c r="S245" s="21" t="str">
        <f t="shared" si="417"/>
        <v>Docile Bala Gelat. Festa 80g</v>
      </c>
      <c r="T245" s="51"/>
      <c r="U245" s="32">
        <f t="shared" si="418"/>
        <v>3.46</v>
      </c>
      <c r="V245" s="5">
        <f t="shared" si="419"/>
        <v>0</v>
      </c>
      <c r="W245" s="172">
        <f>(A!C246-xx!U245)*xx!T245</f>
        <v>0</v>
      </c>
      <c r="X245" s="51"/>
      <c r="Y245" s="6">
        <f t="shared" si="420"/>
        <v>3.46</v>
      </c>
      <c r="Z245" s="5">
        <f t="shared" si="421"/>
        <v>0</v>
      </c>
      <c r="AA245" s="5">
        <f>(A!C246-xx!Y245)*xx!X245</f>
        <v>0</v>
      </c>
      <c r="AB245" s="5" t="str">
        <f t="shared" si="422"/>
        <v>Docile Bala Gelat. Festa 80g</v>
      </c>
      <c r="AC245" s="51"/>
      <c r="AD245" s="6">
        <f t="shared" si="423"/>
        <v>3.46</v>
      </c>
      <c r="AE245" s="5">
        <f t="shared" si="424"/>
        <v>0</v>
      </c>
      <c r="AF245" s="172">
        <f>(A!C246-xx!AD245)*xx!AC245</f>
        <v>0</v>
      </c>
      <c r="AG245" s="51"/>
      <c r="AH245" s="6">
        <f t="shared" si="425"/>
        <v>3.46</v>
      </c>
      <c r="AI245" s="5">
        <f t="shared" si="426"/>
        <v>0</v>
      </c>
      <c r="AJ245" s="5">
        <f>(A!C246-xx!AH245)*xx!AG245</f>
        <v>0</v>
      </c>
      <c r="AK245" s="5" t="str">
        <f t="shared" si="427"/>
        <v>Docile Bala Gelat. Festa 80g</v>
      </c>
      <c r="AL245" s="51"/>
      <c r="AM245" s="6">
        <f t="shared" si="428"/>
        <v>3.46</v>
      </c>
      <c r="AN245" s="5">
        <f t="shared" si="429"/>
        <v>0</v>
      </c>
      <c r="AO245" s="172">
        <f>(A!C246-xx!AM245)*xx!AL245</f>
        <v>0</v>
      </c>
      <c r="AP245" s="51"/>
      <c r="AQ245" s="6">
        <f t="shared" si="430"/>
        <v>3.46</v>
      </c>
      <c r="AR245" s="5">
        <f t="shared" si="431"/>
        <v>0</v>
      </c>
      <c r="AS245" s="5">
        <f>(A!C246-xx!AQ245)*xx!AP245</f>
        <v>0</v>
      </c>
      <c r="AT245" s="5" t="str">
        <f t="shared" si="432"/>
        <v>Docile Bala Gelat. Festa 80g</v>
      </c>
      <c r="AU245" s="51"/>
      <c r="AV245" s="6">
        <f t="shared" si="433"/>
        <v>3.46</v>
      </c>
      <c r="AW245" s="5">
        <f t="shared" si="434"/>
        <v>0</v>
      </c>
      <c r="AX245" s="172">
        <f>(A!C246-xx!AV245)*xx!AU245</f>
        <v>0</v>
      </c>
      <c r="AY245" s="51"/>
      <c r="AZ245" s="6">
        <f t="shared" si="435"/>
        <v>3.46</v>
      </c>
      <c r="BA245" s="5">
        <f t="shared" si="436"/>
        <v>0</v>
      </c>
      <c r="BB245" s="5">
        <f>(A!E246-xx!AZ245)*xx!AY245</f>
        <v>0</v>
      </c>
      <c r="BC245" s="5" t="str">
        <f t="shared" si="437"/>
        <v>Docile Bala Gelat. Festa 80g</v>
      </c>
      <c r="BD245" s="51"/>
      <c r="BE245" s="6">
        <f t="shared" si="438"/>
        <v>3.46</v>
      </c>
      <c r="BF245" s="5">
        <f t="shared" si="439"/>
        <v>0</v>
      </c>
      <c r="BG245" s="172">
        <f>(A!C246-xx!BE245)*xx!BD245</f>
        <v>0</v>
      </c>
      <c r="BH245" s="51"/>
      <c r="BI245" s="6">
        <f t="shared" si="440"/>
        <v>3.46</v>
      </c>
      <c r="BJ245" s="5">
        <f t="shared" si="441"/>
        <v>0</v>
      </c>
      <c r="BK245" s="5">
        <f>(A!C246-xx!BI245)*xx!BH245</f>
        <v>0</v>
      </c>
      <c r="BL245" s="5" t="str">
        <f t="shared" si="442"/>
        <v>Docile Bala Gelat. Festa 80g</v>
      </c>
      <c r="BM245" s="51"/>
      <c r="BN245" s="6">
        <f t="shared" si="443"/>
        <v>3.46</v>
      </c>
      <c r="BO245" s="5">
        <f t="shared" si="444"/>
        <v>0</v>
      </c>
      <c r="BP245" s="172">
        <f>(A!C246-xx!BN245)*xx!BM245</f>
        <v>0</v>
      </c>
      <c r="BQ245" s="51"/>
      <c r="BR245" s="6">
        <f t="shared" si="445"/>
        <v>3.46</v>
      </c>
      <c r="BS245" s="5">
        <f t="shared" si="446"/>
        <v>0</v>
      </c>
      <c r="BT245" s="5">
        <f>(A!C246-xx!BR245)*xx!BQ245</f>
        <v>0</v>
      </c>
      <c r="BU245" s="5" t="str">
        <f t="shared" si="447"/>
        <v>Docile Bala Gelat. Festa 80g</v>
      </c>
      <c r="BV245" s="51"/>
      <c r="BW245" s="6">
        <f t="shared" si="448"/>
        <v>3.46</v>
      </c>
      <c r="BX245" s="5">
        <f t="shared" si="449"/>
        <v>0</v>
      </c>
      <c r="BY245" s="172">
        <f>(A!C246-xx!BW245)*xx!BV245</f>
        <v>0</v>
      </c>
      <c r="BZ245" s="51"/>
      <c r="CA245" s="6">
        <f t="shared" si="450"/>
        <v>3.46</v>
      </c>
      <c r="CB245" s="5">
        <f t="shared" si="451"/>
        <v>0</v>
      </c>
      <c r="CC245" s="5">
        <f>(A!C246-xx!CA245)*xx!BZ245</f>
        <v>0</v>
      </c>
      <c r="CD245" s="5" t="str">
        <f t="shared" si="452"/>
        <v>Docile Bala Gelat. Festa 80g</v>
      </c>
      <c r="CE245" s="51"/>
      <c r="CF245" s="6">
        <f t="shared" si="453"/>
        <v>3.46</v>
      </c>
      <c r="CG245" s="5">
        <f t="shared" si="454"/>
        <v>0</v>
      </c>
      <c r="CH245" s="172">
        <f>(A!C246-xx!CF245)*xx!CE245</f>
        <v>0</v>
      </c>
      <c r="CI245" s="51"/>
      <c r="CJ245" s="6">
        <f t="shared" si="455"/>
        <v>3.46</v>
      </c>
      <c r="CK245" s="5">
        <f t="shared" si="456"/>
        <v>0</v>
      </c>
      <c r="CL245" s="5">
        <f>(A!C246-xx!CJ245)*xx!CI245</f>
        <v>0</v>
      </c>
      <c r="CM245" s="5" t="str">
        <f t="shared" si="457"/>
        <v>Docile Bala Gelat. Festa 80g</v>
      </c>
      <c r="CN245" s="51"/>
      <c r="CO245" s="6">
        <f t="shared" si="458"/>
        <v>3.46</v>
      </c>
      <c r="CP245" s="5">
        <f t="shared" si="459"/>
        <v>0</v>
      </c>
      <c r="CQ245" s="172">
        <f>(A!C246-xx!CO245)*xx!CN245</f>
        <v>0</v>
      </c>
      <c r="CR245" s="51"/>
      <c r="CS245" s="6">
        <f t="shared" si="460"/>
        <v>3.46</v>
      </c>
      <c r="CT245" s="5">
        <f t="shared" si="461"/>
        <v>0</v>
      </c>
      <c r="CU245" s="5">
        <f>(A!C246-xx!CS245)*xx!CR245</f>
        <v>0</v>
      </c>
      <c r="CV245" s="5" t="str">
        <f t="shared" si="462"/>
        <v>Docile Bala Gelat. Festa 80g</v>
      </c>
      <c r="CW245" s="51"/>
      <c r="CX245" s="6">
        <f t="shared" si="463"/>
        <v>3.46</v>
      </c>
      <c r="CY245" s="5">
        <f t="shared" si="464"/>
        <v>0</v>
      </c>
      <c r="CZ245" s="172">
        <f>(A!C246-xx!CX245)*xx!CW245</f>
        <v>0</v>
      </c>
      <c r="DA245" s="51"/>
      <c r="DB245" s="6">
        <f t="shared" si="465"/>
        <v>3.46</v>
      </c>
      <c r="DC245" s="5">
        <f t="shared" si="466"/>
        <v>0</v>
      </c>
      <c r="DD245" s="5">
        <f>(A!C246-xx!DB245)*xx!DA245</f>
        <v>0</v>
      </c>
      <c r="DE245" s="5" t="str">
        <f t="shared" si="467"/>
        <v>Docile Bala Gelat. Festa 80g</v>
      </c>
      <c r="DF245" s="51"/>
      <c r="DG245" s="6">
        <f t="shared" si="468"/>
        <v>3.46</v>
      </c>
      <c r="DH245" s="5">
        <f t="shared" si="469"/>
        <v>0</v>
      </c>
      <c r="DI245" s="172">
        <f>(A!C246-xx!DG245)*xx!DF245</f>
        <v>0</v>
      </c>
      <c r="DJ245" s="51"/>
      <c r="DK245" s="6">
        <f t="shared" si="470"/>
        <v>3.46</v>
      </c>
      <c r="DL245" s="5">
        <f t="shared" si="471"/>
        <v>0</v>
      </c>
      <c r="DM245" s="5">
        <f>(A!C246-xx!DK245)*xx!DJ245</f>
        <v>0</v>
      </c>
      <c r="DN245" s="5" t="str">
        <f t="shared" si="472"/>
        <v>Docile Bala Gelat. Festa 80g</v>
      </c>
      <c r="DO245" s="51"/>
      <c r="DP245" s="6">
        <f t="shared" si="473"/>
        <v>3.46</v>
      </c>
      <c r="DQ245" s="5">
        <f t="shared" si="474"/>
        <v>0</v>
      </c>
      <c r="DR245" s="172">
        <f>(A!C246-xx!DP245)*xx!DO245</f>
        <v>0</v>
      </c>
      <c r="DS245" s="51"/>
      <c r="DT245" s="6">
        <f t="shared" si="475"/>
        <v>3.46</v>
      </c>
      <c r="DU245" s="5">
        <f t="shared" si="476"/>
        <v>0</v>
      </c>
      <c r="DV245" s="5">
        <f>(A!C246-xx!DT245)*xx!DS245</f>
        <v>0</v>
      </c>
      <c r="DW245" s="5" t="str">
        <f t="shared" si="477"/>
        <v>Docile Bala Gelat. Festa 80g</v>
      </c>
      <c r="DX245" s="51"/>
      <c r="DY245" s="6">
        <f t="shared" si="478"/>
        <v>3.46</v>
      </c>
      <c r="DZ245" s="5">
        <f t="shared" si="479"/>
        <v>0</v>
      </c>
      <c r="EA245" s="172">
        <f>(A!C246-xx!DY245)*xx!DX245</f>
        <v>0</v>
      </c>
      <c r="EB245" s="51"/>
      <c r="EC245" s="6">
        <f t="shared" si="480"/>
        <v>3.46</v>
      </c>
      <c r="ED245" s="5">
        <f t="shared" si="481"/>
        <v>0</v>
      </c>
      <c r="EE245" s="5">
        <f>(A!C246-xx!EC245)*xx!EB245</f>
        <v>0</v>
      </c>
      <c r="EF245" s="5" t="str">
        <f t="shared" si="482"/>
        <v>Docile Bala Gelat. Festa 80g</v>
      </c>
      <c r="EG245" s="51"/>
      <c r="EH245" s="6">
        <f t="shared" si="483"/>
        <v>3.46</v>
      </c>
      <c r="EI245" s="5">
        <f t="shared" si="484"/>
        <v>0</v>
      </c>
      <c r="EJ245" s="172">
        <f>(A!C246-xx!EH245)*xx!EG245</f>
        <v>0</v>
      </c>
      <c r="EK245" s="51"/>
      <c r="EL245" s="6">
        <f t="shared" si="485"/>
        <v>3.46</v>
      </c>
      <c r="EM245" s="5">
        <f t="shared" si="486"/>
        <v>0</v>
      </c>
      <c r="EN245" s="5">
        <f>(A!C246-xx!EL245)*xx!EK245</f>
        <v>0</v>
      </c>
      <c r="EO245" s="5" t="str">
        <f t="shared" si="487"/>
        <v>Docile Bala Gelat. Festa 80g</v>
      </c>
      <c r="EP245" s="51"/>
      <c r="EQ245" s="6">
        <f t="shared" si="488"/>
        <v>3.46</v>
      </c>
      <c r="ER245" s="5">
        <f t="shared" si="489"/>
        <v>0</v>
      </c>
      <c r="ES245" s="172">
        <f>(A!C246-xx!EQ245)*xx!EP245</f>
        <v>0</v>
      </c>
      <c r="ET245" s="51"/>
      <c r="EU245" s="6">
        <f t="shared" si="490"/>
        <v>3.46</v>
      </c>
      <c r="EV245" s="5">
        <f t="shared" si="491"/>
        <v>0</v>
      </c>
      <c r="EW245" s="5">
        <f>(A!C246-xx!EU245)*xx!ET245</f>
        <v>0</v>
      </c>
      <c r="EX245" s="5" t="str">
        <f t="shared" si="492"/>
        <v>Docile Bala Gelat. Festa 80g</v>
      </c>
      <c r="EY245" s="51"/>
      <c r="EZ245" s="6">
        <f t="shared" si="493"/>
        <v>3.46</v>
      </c>
      <c r="FA245" s="5">
        <f t="shared" si="494"/>
        <v>0</v>
      </c>
      <c r="FB245" s="172">
        <f>(A!C246-xx!EZ245)*xx!EY245</f>
        <v>0</v>
      </c>
      <c r="FC245" s="51"/>
      <c r="FD245" s="6">
        <f t="shared" si="495"/>
        <v>3.46</v>
      </c>
      <c r="FE245" s="5">
        <f t="shared" si="496"/>
        <v>0</v>
      </c>
      <c r="FF245" s="5">
        <f>(A!C246-xx!FD245)*xx!FC245</f>
        <v>0</v>
      </c>
      <c r="FG245" s="5" t="str">
        <f t="shared" si="497"/>
        <v>Docile Bala Gelat. Festa 80g</v>
      </c>
      <c r="FH245" s="51"/>
      <c r="FI245" s="6">
        <f t="shared" si="498"/>
        <v>3.46</v>
      </c>
      <c r="FJ245" s="5">
        <f t="shared" si="499"/>
        <v>0</v>
      </c>
      <c r="FK245" s="172">
        <f>(A!C246-xx!FI245)*xx!FH245</f>
        <v>0</v>
      </c>
      <c r="FL245" s="51"/>
      <c r="FM245" s="6">
        <f t="shared" si="500"/>
        <v>3.46</v>
      </c>
      <c r="FN245" s="5">
        <f t="shared" si="501"/>
        <v>0</v>
      </c>
      <c r="FO245" s="5">
        <f>(A!C246-xx!FM245)*xx!FL245</f>
        <v>0</v>
      </c>
      <c r="FP245" s="5" t="str">
        <f t="shared" si="502"/>
        <v>Docile Bala Gelat. Festa 80g</v>
      </c>
      <c r="FQ245" s="51"/>
      <c r="FR245" s="6">
        <f t="shared" si="503"/>
        <v>3.46</v>
      </c>
      <c r="FS245" s="5">
        <f t="shared" si="504"/>
        <v>0</v>
      </c>
      <c r="FT245" s="172">
        <f>(A!C246-xx!FR245)*xx!FQ245</f>
        <v>0</v>
      </c>
      <c r="FU245" s="51"/>
      <c r="FV245" s="6">
        <f t="shared" si="505"/>
        <v>3.46</v>
      </c>
      <c r="FW245" s="5">
        <f t="shared" si="506"/>
        <v>0</v>
      </c>
      <c r="FX245" s="5">
        <f>(A!C246-xx!FV245)*xx!FU245</f>
        <v>0</v>
      </c>
      <c r="FY245" s="5" t="str">
        <f t="shared" si="507"/>
        <v>Docile Bala Gelat. Festa 80g</v>
      </c>
      <c r="FZ245" s="51"/>
      <c r="GA245" s="6">
        <f t="shared" si="508"/>
        <v>3.46</v>
      </c>
      <c r="GB245" s="5">
        <f t="shared" si="509"/>
        <v>0</v>
      </c>
      <c r="GC245" s="172">
        <f>(A!C246-xx!GA245)*xx!FZ245</f>
        <v>0</v>
      </c>
      <c r="GD245" s="51"/>
      <c r="GE245" s="6">
        <f t="shared" si="510"/>
        <v>3.46</v>
      </c>
      <c r="GF245" s="5">
        <f t="shared" si="511"/>
        <v>0</v>
      </c>
      <c r="GG245" s="5">
        <f>(A!C246-xx!GE245)*xx!GD245</f>
        <v>0</v>
      </c>
      <c r="GH245" s="5" t="str">
        <f t="shared" si="512"/>
        <v>Docile Bala Gelat. Festa 80g</v>
      </c>
      <c r="GI245" s="51"/>
      <c r="GJ245" s="6">
        <f t="shared" si="513"/>
        <v>3.46</v>
      </c>
      <c r="GK245" s="5">
        <f t="shared" si="514"/>
        <v>0</v>
      </c>
      <c r="GL245" s="172">
        <f>(A!C246-xx!GJ245)*xx!GI245</f>
        <v>0</v>
      </c>
      <c r="GM245" s="51"/>
      <c r="GN245" s="6">
        <f t="shared" si="515"/>
        <v>3.46</v>
      </c>
      <c r="GO245" s="5">
        <f t="shared" si="516"/>
        <v>0</v>
      </c>
      <c r="GP245" s="5">
        <f>(A!C246-xx!GN245)*xx!GM245</f>
        <v>0</v>
      </c>
      <c r="GQ245" s="5" t="str">
        <f t="shared" si="517"/>
        <v>Docile Bala Gelat. Festa 80g</v>
      </c>
      <c r="GR245" s="51"/>
      <c r="GS245" s="6">
        <f t="shared" si="518"/>
        <v>3.46</v>
      </c>
      <c r="GT245" s="5">
        <f t="shared" si="519"/>
        <v>0</v>
      </c>
      <c r="GU245" s="172">
        <f>(A!C246-xx!GS245)*xx!GR245</f>
        <v>0</v>
      </c>
      <c r="GV245" s="51"/>
      <c r="GW245" s="6">
        <f t="shared" si="520"/>
        <v>3.46</v>
      </c>
      <c r="GX245" s="5">
        <f t="shared" si="521"/>
        <v>0</v>
      </c>
      <c r="GY245" s="5">
        <f>(A!C246-xx!GW245)*xx!GV245</f>
        <v>0</v>
      </c>
      <c r="GZ245" s="5" t="str">
        <f t="shared" si="522"/>
        <v>Docile Bala Gelat. Festa 80g</v>
      </c>
      <c r="HA245" s="51"/>
      <c r="HB245" s="6">
        <f t="shared" si="523"/>
        <v>3.46</v>
      </c>
      <c r="HC245" s="5">
        <f t="shared" si="524"/>
        <v>0</v>
      </c>
      <c r="HD245" s="172">
        <f>(A!C246-xx!HB245)*xx!HA245</f>
        <v>0</v>
      </c>
      <c r="HE245" s="51"/>
      <c r="HF245" s="6">
        <f t="shared" si="525"/>
        <v>3.46</v>
      </c>
      <c r="HG245" s="5">
        <f t="shared" si="526"/>
        <v>0</v>
      </c>
      <c r="HH245" s="5">
        <f>(A!C246-xx!HF245)*xx!HE245</f>
        <v>0</v>
      </c>
      <c r="HI245" s="5" t="str">
        <f t="shared" si="527"/>
        <v>Docile Bala Gelat. Festa 80g</v>
      </c>
      <c r="HJ245" s="51"/>
      <c r="HK245" s="6">
        <f t="shared" si="528"/>
        <v>3.46</v>
      </c>
      <c r="HL245" s="5">
        <f t="shared" si="529"/>
        <v>0</v>
      </c>
      <c r="HM245" s="172">
        <f>(A!C246-xx!HK245)*xx!HJ245</f>
        <v>0</v>
      </c>
      <c r="HN245" s="51"/>
      <c r="HO245" s="6">
        <f t="shared" si="530"/>
        <v>3.46</v>
      </c>
      <c r="HP245" s="5">
        <f t="shared" si="531"/>
        <v>0</v>
      </c>
      <c r="HQ245" s="5">
        <f>-(A!C246-xx!HO245)*xx!HN245</f>
        <v>0</v>
      </c>
      <c r="HR245" s="5" t="str">
        <f t="shared" si="532"/>
        <v>Docile Bala Gelat. Festa 80g</v>
      </c>
      <c r="HS245" s="51"/>
      <c r="HT245" s="6">
        <f t="shared" si="533"/>
        <v>3.46</v>
      </c>
      <c r="HU245" s="5">
        <f t="shared" si="534"/>
        <v>0</v>
      </c>
      <c r="HV245" s="172">
        <f>(A!C246-xx!HT245)*xx!HS245</f>
        <v>0</v>
      </c>
      <c r="HW245" s="51"/>
      <c r="HX245" s="6">
        <f>A!C246</f>
        <v>3.46</v>
      </c>
      <c r="HY245" s="5">
        <f t="shared" si="535"/>
        <v>0</v>
      </c>
      <c r="HZ245" s="5">
        <f>(A!C246-xx!HX245)*xx!HW245</f>
        <v>0</v>
      </c>
      <c r="IA245" s="5" t="str">
        <f>A!B246</f>
        <v>Docile Bala Gelat. Festa 80g</v>
      </c>
      <c r="IB245" s="5">
        <f t="shared" si="536"/>
        <v>0</v>
      </c>
      <c r="IC245" s="21">
        <f t="shared" si="537"/>
        <v>0</v>
      </c>
      <c r="ID245" s="21" t="e">
        <f>A!#REF!</f>
        <v>#REF!</v>
      </c>
      <c r="IE245" s="21" t="e">
        <f>NF!IS245</f>
        <v>#DIV/0!</v>
      </c>
      <c r="IF245" s="26" t="e">
        <f t="shared" si="538"/>
        <v>#REF!</v>
      </c>
      <c r="IG245" s="6" t="e">
        <f t="shared" si="539"/>
        <v>#REF!</v>
      </c>
      <c r="IH245" s="34" t="e">
        <f t="shared" si="540"/>
        <v>#REF!</v>
      </c>
      <c r="II245" s="174" t="e">
        <f>IB245+A!#REF!+NF!IQ245</f>
        <v>#REF!</v>
      </c>
      <c r="IJ245" s="175" t="e">
        <f>IC245+A!#REF!+NF!IR245</f>
        <v>#REF!</v>
      </c>
      <c r="IK245" s="175" t="e">
        <f>II245*A!C246</f>
        <v>#REF!</v>
      </c>
      <c r="IL245" s="175" t="e">
        <f t="shared" si="408"/>
        <v>#REF!</v>
      </c>
      <c r="IM245" s="81" t="e">
        <f t="shared" si="541"/>
        <v>#REF!</v>
      </c>
      <c r="IN245" s="57" t="str">
        <f t="shared" si="542"/>
        <v>Docile Bala Gelat. Festa 80g</v>
      </c>
      <c r="IO245" s="57" t="e">
        <f>IF245/A!C246</f>
        <v>#REF!</v>
      </c>
      <c r="IP245" s="66"/>
      <c r="IQ245" s="57" t="e">
        <f t="shared" si="543"/>
        <v>#REF!</v>
      </c>
      <c r="IR245" s="11" t="e">
        <f>IF245-#REF!</f>
        <v>#REF!</v>
      </c>
    </row>
    <row r="246" spans="1:252" x14ac:dyDescent="0.2">
      <c r="A246" s="19" t="str">
        <f>A!B247</f>
        <v>Docile Bala Gelat. Uni 80g</v>
      </c>
      <c r="B246" s="63"/>
      <c r="C246" s="31">
        <f>A!C247</f>
        <v>3.46</v>
      </c>
      <c r="D246" s="14">
        <f t="shared" si="409"/>
        <v>0</v>
      </c>
      <c r="E246" s="169">
        <f>(A!C247-xx!C246)*xx!B246</f>
        <v>0</v>
      </c>
      <c r="F246" s="63"/>
      <c r="G246" s="22">
        <f t="shared" si="410"/>
        <v>3.46</v>
      </c>
      <c r="H246" s="1">
        <f t="shared" si="411"/>
        <v>0</v>
      </c>
      <c r="I246" s="1">
        <f>(A!C247-xx!G246)*xx!F246</f>
        <v>0</v>
      </c>
      <c r="J246" s="1" t="str">
        <f t="shared" si="412"/>
        <v>Docile Bala Gelat. Uni 80g</v>
      </c>
      <c r="K246" s="63"/>
      <c r="L246" s="2">
        <f t="shared" si="413"/>
        <v>3.46</v>
      </c>
      <c r="M246" s="1">
        <f t="shared" si="414"/>
        <v>0</v>
      </c>
      <c r="N246" s="64">
        <f>(A!C247-xx!L246)*xx!K246</f>
        <v>0</v>
      </c>
      <c r="O246" s="63"/>
      <c r="P246" s="2">
        <f t="shared" si="415"/>
        <v>3.46</v>
      </c>
      <c r="Q246" s="1">
        <f t="shared" si="416"/>
        <v>0</v>
      </c>
      <c r="R246" s="14">
        <f>(A!C247-xx!P246)*xx!O246</f>
        <v>0</v>
      </c>
      <c r="S246" s="14" t="str">
        <f t="shared" si="417"/>
        <v>Docile Bala Gelat. Uni 80g</v>
      </c>
      <c r="T246" s="63"/>
      <c r="U246" s="22">
        <f t="shared" si="418"/>
        <v>3.46</v>
      </c>
      <c r="V246" s="1">
        <f t="shared" si="419"/>
        <v>0</v>
      </c>
      <c r="W246" s="64">
        <f>(A!C247-xx!U246)*xx!T246</f>
        <v>0</v>
      </c>
      <c r="X246" s="63"/>
      <c r="Y246" s="2">
        <f t="shared" si="420"/>
        <v>3.46</v>
      </c>
      <c r="Z246" s="1">
        <f t="shared" si="421"/>
        <v>0</v>
      </c>
      <c r="AA246" s="1">
        <f>(A!C247-xx!Y246)*xx!X246</f>
        <v>0</v>
      </c>
      <c r="AB246" s="1" t="str">
        <f t="shared" si="422"/>
        <v>Docile Bala Gelat. Uni 80g</v>
      </c>
      <c r="AC246" s="63"/>
      <c r="AD246" s="2">
        <f t="shared" si="423"/>
        <v>3.46</v>
      </c>
      <c r="AE246" s="1">
        <f t="shared" si="424"/>
        <v>0</v>
      </c>
      <c r="AF246" s="64">
        <f>(A!C247-xx!AD246)*xx!AC246</f>
        <v>0</v>
      </c>
      <c r="AG246" s="63"/>
      <c r="AH246" s="2">
        <f t="shared" si="425"/>
        <v>3.46</v>
      </c>
      <c r="AI246" s="1">
        <f t="shared" si="426"/>
        <v>0</v>
      </c>
      <c r="AJ246" s="1">
        <f>(A!C247-xx!AH246)*xx!AG246</f>
        <v>0</v>
      </c>
      <c r="AK246" s="1" t="str">
        <f t="shared" si="427"/>
        <v>Docile Bala Gelat. Uni 80g</v>
      </c>
      <c r="AL246" s="63"/>
      <c r="AM246" s="2">
        <f t="shared" si="428"/>
        <v>3.46</v>
      </c>
      <c r="AN246" s="1">
        <f t="shared" si="429"/>
        <v>0</v>
      </c>
      <c r="AO246" s="64">
        <f>(A!C247-xx!AM246)*xx!AL246</f>
        <v>0</v>
      </c>
      <c r="AP246" s="63"/>
      <c r="AQ246" s="2">
        <f t="shared" si="430"/>
        <v>3.46</v>
      </c>
      <c r="AR246" s="1">
        <f t="shared" si="431"/>
        <v>0</v>
      </c>
      <c r="AS246" s="1">
        <f>(A!C247-xx!AQ246)*xx!AP246</f>
        <v>0</v>
      </c>
      <c r="AT246" s="1" t="str">
        <f t="shared" si="432"/>
        <v>Docile Bala Gelat. Uni 80g</v>
      </c>
      <c r="AU246" s="63"/>
      <c r="AV246" s="2">
        <f t="shared" si="433"/>
        <v>3.46</v>
      </c>
      <c r="AW246" s="1">
        <f t="shared" si="434"/>
        <v>0</v>
      </c>
      <c r="AX246" s="64">
        <f>(A!C247-xx!AV246)*xx!AU246</f>
        <v>0</v>
      </c>
      <c r="AY246" s="63"/>
      <c r="AZ246" s="2">
        <f t="shared" si="435"/>
        <v>3.46</v>
      </c>
      <c r="BA246" s="1">
        <f t="shared" si="436"/>
        <v>0</v>
      </c>
      <c r="BB246" s="1">
        <f>(A!E247-xx!AZ246)*xx!AY246</f>
        <v>0</v>
      </c>
      <c r="BC246" s="1" t="str">
        <f t="shared" si="437"/>
        <v>Docile Bala Gelat. Uni 80g</v>
      </c>
      <c r="BD246" s="63"/>
      <c r="BE246" s="2">
        <f t="shared" si="438"/>
        <v>3.46</v>
      </c>
      <c r="BF246" s="1">
        <f t="shared" si="439"/>
        <v>0</v>
      </c>
      <c r="BG246" s="64">
        <f>(A!C247-xx!BE246)*xx!BD246</f>
        <v>0</v>
      </c>
      <c r="BH246" s="63"/>
      <c r="BI246" s="2">
        <f t="shared" si="440"/>
        <v>3.46</v>
      </c>
      <c r="BJ246" s="1">
        <f t="shared" si="441"/>
        <v>0</v>
      </c>
      <c r="BK246" s="1">
        <f>(A!C247-xx!BI246)*xx!BH246</f>
        <v>0</v>
      </c>
      <c r="BL246" s="1" t="str">
        <f t="shared" si="442"/>
        <v>Docile Bala Gelat. Uni 80g</v>
      </c>
      <c r="BM246" s="63"/>
      <c r="BN246" s="2">
        <f t="shared" si="443"/>
        <v>3.46</v>
      </c>
      <c r="BO246" s="1">
        <f t="shared" si="444"/>
        <v>0</v>
      </c>
      <c r="BP246" s="64">
        <f>(A!C247-xx!BN246)*xx!BM246</f>
        <v>0</v>
      </c>
      <c r="BQ246" s="63"/>
      <c r="BR246" s="2">
        <f t="shared" si="445"/>
        <v>3.46</v>
      </c>
      <c r="BS246" s="1">
        <f t="shared" si="446"/>
        <v>0</v>
      </c>
      <c r="BT246" s="1">
        <f>(A!C247-xx!BR246)*xx!BQ246</f>
        <v>0</v>
      </c>
      <c r="BU246" s="1" t="str">
        <f t="shared" si="447"/>
        <v>Docile Bala Gelat. Uni 80g</v>
      </c>
      <c r="BV246" s="63"/>
      <c r="BW246" s="2">
        <f t="shared" si="448"/>
        <v>3.46</v>
      </c>
      <c r="BX246" s="1">
        <f t="shared" si="449"/>
        <v>0</v>
      </c>
      <c r="BY246" s="64">
        <f>(A!C247-xx!BW246)*xx!BV246</f>
        <v>0</v>
      </c>
      <c r="BZ246" s="63"/>
      <c r="CA246" s="2">
        <f t="shared" si="450"/>
        <v>3.46</v>
      </c>
      <c r="CB246" s="1">
        <f t="shared" si="451"/>
        <v>0</v>
      </c>
      <c r="CC246" s="1">
        <f>(A!C247-xx!CA246)*xx!BZ246</f>
        <v>0</v>
      </c>
      <c r="CD246" s="1" t="str">
        <f t="shared" si="452"/>
        <v>Docile Bala Gelat. Uni 80g</v>
      </c>
      <c r="CE246" s="63"/>
      <c r="CF246" s="2">
        <f t="shared" si="453"/>
        <v>3.46</v>
      </c>
      <c r="CG246" s="1">
        <f t="shared" si="454"/>
        <v>0</v>
      </c>
      <c r="CH246" s="64">
        <f>(A!C247-xx!CF246)*xx!CE246</f>
        <v>0</v>
      </c>
      <c r="CI246" s="63"/>
      <c r="CJ246" s="2">
        <f t="shared" si="455"/>
        <v>3.46</v>
      </c>
      <c r="CK246" s="1">
        <f t="shared" si="456"/>
        <v>0</v>
      </c>
      <c r="CL246" s="1">
        <f>(A!C247-xx!CJ246)*xx!CI246</f>
        <v>0</v>
      </c>
      <c r="CM246" s="1" t="str">
        <f t="shared" si="457"/>
        <v>Docile Bala Gelat. Uni 80g</v>
      </c>
      <c r="CN246" s="63"/>
      <c r="CO246" s="2">
        <f t="shared" si="458"/>
        <v>3.46</v>
      </c>
      <c r="CP246" s="1">
        <f t="shared" si="459"/>
        <v>0</v>
      </c>
      <c r="CQ246" s="64">
        <f>(A!C247-xx!CO246)*xx!CN246</f>
        <v>0</v>
      </c>
      <c r="CR246" s="63"/>
      <c r="CS246" s="2">
        <f t="shared" si="460"/>
        <v>3.46</v>
      </c>
      <c r="CT246" s="1">
        <f t="shared" si="461"/>
        <v>0</v>
      </c>
      <c r="CU246" s="1">
        <f>(A!C247-xx!CS246)*xx!CR246</f>
        <v>0</v>
      </c>
      <c r="CV246" s="1" t="str">
        <f t="shared" si="462"/>
        <v>Docile Bala Gelat. Uni 80g</v>
      </c>
      <c r="CW246" s="63"/>
      <c r="CX246" s="2">
        <f t="shared" si="463"/>
        <v>3.46</v>
      </c>
      <c r="CY246" s="1">
        <f t="shared" si="464"/>
        <v>0</v>
      </c>
      <c r="CZ246" s="64">
        <f>(A!C247-xx!CX246)*xx!CW246</f>
        <v>0</v>
      </c>
      <c r="DA246" s="63"/>
      <c r="DB246" s="2">
        <f t="shared" si="465"/>
        <v>3.46</v>
      </c>
      <c r="DC246" s="1">
        <f t="shared" si="466"/>
        <v>0</v>
      </c>
      <c r="DD246" s="1">
        <f>(A!C247-xx!DB246)*xx!DA246</f>
        <v>0</v>
      </c>
      <c r="DE246" s="1" t="str">
        <f t="shared" si="467"/>
        <v>Docile Bala Gelat. Uni 80g</v>
      </c>
      <c r="DF246" s="63"/>
      <c r="DG246" s="2">
        <f t="shared" si="468"/>
        <v>3.46</v>
      </c>
      <c r="DH246" s="1">
        <f t="shared" si="469"/>
        <v>0</v>
      </c>
      <c r="DI246" s="64">
        <f>(A!C247-xx!DG246)*xx!DF246</f>
        <v>0</v>
      </c>
      <c r="DJ246" s="63"/>
      <c r="DK246" s="2">
        <f t="shared" si="470"/>
        <v>3.46</v>
      </c>
      <c r="DL246" s="1">
        <f t="shared" si="471"/>
        <v>0</v>
      </c>
      <c r="DM246" s="1">
        <f>(A!C247-xx!DK246)*xx!DJ246</f>
        <v>0</v>
      </c>
      <c r="DN246" s="1" t="str">
        <f t="shared" si="472"/>
        <v>Docile Bala Gelat. Uni 80g</v>
      </c>
      <c r="DO246" s="63"/>
      <c r="DP246" s="2">
        <f t="shared" si="473"/>
        <v>3.46</v>
      </c>
      <c r="DQ246" s="1">
        <f t="shared" si="474"/>
        <v>0</v>
      </c>
      <c r="DR246" s="64">
        <f>(A!C247-xx!DP246)*xx!DO246</f>
        <v>0</v>
      </c>
      <c r="DS246" s="63"/>
      <c r="DT246" s="2">
        <f t="shared" si="475"/>
        <v>3.46</v>
      </c>
      <c r="DU246" s="1">
        <f t="shared" si="476"/>
        <v>0</v>
      </c>
      <c r="DV246" s="1">
        <f>(A!C247-xx!DT246)*xx!DS246</f>
        <v>0</v>
      </c>
      <c r="DW246" s="1" t="str">
        <f t="shared" si="477"/>
        <v>Docile Bala Gelat. Uni 80g</v>
      </c>
      <c r="DX246" s="63"/>
      <c r="DY246" s="2">
        <f t="shared" si="478"/>
        <v>3.46</v>
      </c>
      <c r="DZ246" s="1">
        <f t="shared" si="479"/>
        <v>0</v>
      </c>
      <c r="EA246" s="64">
        <f>(A!C247-xx!DY246)*xx!DX246</f>
        <v>0</v>
      </c>
      <c r="EB246" s="63"/>
      <c r="EC246" s="2">
        <f t="shared" si="480"/>
        <v>3.46</v>
      </c>
      <c r="ED246" s="1">
        <f t="shared" si="481"/>
        <v>0</v>
      </c>
      <c r="EE246" s="1">
        <f>(A!C247-xx!EC246)*xx!EB246</f>
        <v>0</v>
      </c>
      <c r="EF246" s="1" t="str">
        <f t="shared" si="482"/>
        <v>Docile Bala Gelat. Uni 80g</v>
      </c>
      <c r="EG246" s="63"/>
      <c r="EH246" s="2">
        <f t="shared" si="483"/>
        <v>3.46</v>
      </c>
      <c r="EI246" s="1">
        <f t="shared" si="484"/>
        <v>0</v>
      </c>
      <c r="EJ246" s="64">
        <f>(A!C247-xx!EH246)*xx!EG246</f>
        <v>0</v>
      </c>
      <c r="EK246" s="63"/>
      <c r="EL246" s="2">
        <f t="shared" si="485"/>
        <v>3.46</v>
      </c>
      <c r="EM246" s="1">
        <f t="shared" si="486"/>
        <v>0</v>
      </c>
      <c r="EN246" s="1">
        <f>(A!C247-xx!EL246)*xx!EK246</f>
        <v>0</v>
      </c>
      <c r="EO246" s="1" t="str">
        <f t="shared" si="487"/>
        <v>Docile Bala Gelat. Uni 80g</v>
      </c>
      <c r="EP246" s="63"/>
      <c r="EQ246" s="2">
        <f t="shared" si="488"/>
        <v>3.46</v>
      </c>
      <c r="ER246" s="1">
        <f t="shared" si="489"/>
        <v>0</v>
      </c>
      <c r="ES246" s="64">
        <f>(A!C247-xx!EQ246)*xx!EP246</f>
        <v>0</v>
      </c>
      <c r="ET246" s="63"/>
      <c r="EU246" s="2">
        <f t="shared" si="490"/>
        <v>3.46</v>
      </c>
      <c r="EV246" s="1">
        <f t="shared" si="491"/>
        <v>0</v>
      </c>
      <c r="EW246" s="1">
        <f>(A!C247-xx!EU246)*xx!ET246</f>
        <v>0</v>
      </c>
      <c r="EX246" s="1" t="str">
        <f t="shared" si="492"/>
        <v>Docile Bala Gelat. Uni 80g</v>
      </c>
      <c r="EY246" s="63"/>
      <c r="EZ246" s="2">
        <f t="shared" si="493"/>
        <v>3.46</v>
      </c>
      <c r="FA246" s="1">
        <f t="shared" si="494"/>
        <v>0</v>
      </c>
      <c r="FB246" s="64">
        <f>(A!C247-xx!EZ246)*xx!EY246</f>
        <v>0</v>
      </c>
      <c r="FC246" s="63"/>
      <c r="FD246" s="2">
        <f t="shared" si="495"/>
        <v>3.46</v>
      </c>
      <c r="FE246" s="1">
        <f t="shared" si="496"/>
        <v>0</v>
      </c>
      <c r="FF246" s="1">
        <f>(A!C247-xx!FD246)*xx!FC246</f>
        <v>0</v>
      </c>
      <c r="FG246" s="1" t="str">
        <f t="shared" si="497"/>
        <v>Docile Bala Gelat. Uni 80g</v>
      </c>
      <c r="FH246" s="63"/>
      <c r="FI246" s="2">
        <f t="shared" si="498"/>
        <v>3.46</v>
      </c>
      <c r="FJ246" s="1">
        <f t="shared" si="499"/>
        <v>0</v>
      </c>
      <c r="FK246" s="64">
        <f>(A!C247-xx!FI246)*xx!FH246</f>
        <v>0</v>
      </c>
      <c r="FL246" s="63"/>
      <c r="FM246" s="2">
        <f t="shared" si="500"/>
        <v>3.46</v>
      </c>
      <c r="FN246" s="1">
        <f t="shared" si="501"/>
        <v>0</v>
      </c>
      <c r="FO246" s="1">
        <f>(A!C247-xx!FM246)*xx!FL246</f>
        <v>0</v>
      </c>
      <c r="FP246" s="1" t="str">
        <f t="shared" si="502"/>
        <v>Docile Bala Gelat. Uni 80g</v>
      </c>
      <c r="FQ246" s="63"/>
      <c r="FR246" s="2">
        <f t="shared" si="503"/>
        <v>3.46</v>
      </c>
      <c r="FS246" s="1">
        <f t="shared" si="504"/>
        <v>0</v>
      </c>
      <c r="FT246" s="64">
        <f>(A!C247-xx!FR246)*xx!FQ246</f>
        <v>0</v>
      </c>
      <c r="FU246" s="63"/>
      <c r="FV246" s="2">
        <f t="shared" si="505"/>
        <v>3.46</v>
      </c>
      <c r="FW246" s="1">
        <f t="shared" si="506"/>
        <v>0</v>
      </c>
      <c r="FX246" s="1">
        <f>(A!C247-xx!FV246)*xx!FU246</f>
        <v>0</v>
      </c>
      <c r="FY246" s="1" t="str">
        <f t="shared" si="507"/>
        <v>Docile Bala Gelat. Uni 80g</v>
      </c>
      <c r="FZ246" s="63"/>
      <c r="GA246" s="2">
        <f t="shared" si="508"/>
        <v>3.46</v>
      </c>
      <c r="GB246" s="1">
        <f t="shared" si="509"/>
        <v>0</v>
      </c>
      <c r="GC246" s="64">
        <f>(A!C247-xx!GA246)*xx!FZ246</f>
        <v>0</v>
      </c>
      <c r="GD246" s="63"/>
      <c r="GE246" s="2">
        <f t="shared" si="510"/>
        <v>3.46</v>
      </c>
      <c r="GF246" s="1">
        <f t="shared" si="511"/>
        <v>0</v>
      </c>
      <c r="GG246" s="1">
        <f>(A!C247-xx!GE246)*xx!GD246</f>
        <v>0</v>
      </c>
      <c r="GH246" s="1" t="str">
        <f t="shared" si="512"/>
        <v>Docile Bala Gelat. Uni 80g</v>
      </c>
      <c r="GI246" s="63"/>
      <c r="GJ246" s="2">
        <f t="shared" si="513"/>
        <v>3.46</v>
      </c>
      <c r="GK246" s="1">
        <f t="shared" si="514"/>
        <v>0</v>
      </c>
      <c r="GL246" s="64">
        <f>(A!C247-xx!GJ246)*xx!GI246</f>
        <v>0</v>
      </c>
      <c r="GM246" s="63"/>
      <c r="GN246" s="2">
        <f t="shared" si="515"/>
        <v>3.46</v>
      </c>
      <c r="GO246" s="1">
        <f t="shared" si="516"/>
        <v>0</v>
      </c>
      <c r="GP246" s="1">
        <f>(A!C247-xx!GN246)*xx!GM246</f>
        <v>0</v>
      </c>
      <c r="GQ246" s="1" t="str">
        <f t="shared" si="517"/>
        <v>Docile Bala Gelat. Uni 80g</v>
      </c>
      <c r="GR246" s="63"/>
      <c r="GS246" s="2">
        <f t="shared" si="518"/>
        <v>3.46</v>
      </c>
      <c r="GT246" s="1">
        <f t="shared" si="519"/>
        <v>0</v>
      </c>
      <c r="GU246" s="64">
        <f>(A!C247-xx!GS246)*xx!GR246</f>
        <v>0</v>
      </c>
      <c r="GV246" s="63"/>
      <c r="GW246" s="2">
        <f t="shared" si="520"/>
        <v>3.46</v>
      </c>
      <c r="GX246" s="1">
        <f t="shared" si="521"/>
        <v>0</v>
      </c>
      <c r="GY246" s="1">
        <f>(A!C247-xx!GW246)*xx!GV246</f>
        <v>0</v>
      </c>
      <c r="GZ246" s="1" t="str">
        <f t="shared" si="522"/>
        <v>Docile Bala Gelat. Uni 80g</v>
      </c>
      <c r="HA246" s="63"/>
      <c r="HB246" s="2">
        <f t="shared" si="523"/>
        <v>3.46</v>
      </c>
      <c r="HC246" s="1">
        <f t="shared" si="524"/>
        <v>0</v>
      </c>
      <c r="HD246" s="64">
        <f>(A!C247-xx!HB246)*xx!HA246</f>
        <v>0</v>
      </c>
      <c r="HE246" s="63"/>
      <c r="HF246" s="2">
        <f t="shared" si="525"/>
        <v>3.46</v>
      </c>
      <c r="HG246" s="1">
        <f t="shared" si="526"/>
        <v>0</v>
      </c>
      <c r="HH246" s="1">
        <f>(A!C247-xx!HF246)*xx!HE246</f>
        <v>0</v>
      </c>
      <c r="HI246" s="1" t="str">
        <f t="shared" si="527"/>
        <v>Docile Bala Gelat. Uni 80g</v>
      </c>
      <c r="HJ246" s="63"/>
      <c r="HK246" s="2">
        <f t="shared" si="528"/>
        <v>3.46</v>
      </c>
      <c r="HL246" s="1">
        <f t="shared" si="529"/>
        <v>0</v>
      </c>
      <c r="HM246" s="64">
        <f>(A!C247-xx!HK246)*xx!HJ246</f>
        <v>0</v>
      </c>
      <c r="HN246" s="63"/>
      <c r="HO246" s="2">
        <f t="shared" si="530"/>
        <v>3.46</v>
      </c>
      <c r="HP246" s="1">
        <f t="shared" si="531"/>
        <v>0</v>
      </c>
      <c r="HQ246" s="1">
        <f>-(A!C247-xx!HO246)*xx!HN246</f>
        <v>0</v>
      </c>
      <c r="HR246" s="1" t="str">
        <f t="shared" si="532"/>
        <v>Docile Bala Gelat. Uni 80g</v>
      </c>
      <c r="HS246" s="63"/>
      <c r="HT246" s="2">
        <f t="shared" si="533"/>
        <v>3.46</v>
      </c>
      <c r="HU246" s="1">
        <f t="shared" si="534"/>
        <v>0</v>
      </c>
      <c r="HV246" s="64">
        <f>(A!C247-xx!HT246)*xx!HS246</f>
        <v>0</v>
      </c>
      <c r="HW246" s="63"/>
      <c r="HX246" s="2">
        <f>A!C247</f>
        <v>3.46</v>
      </c>
      <c r="HY246" s="1">
        <f t="shared" si="535"/>
        <v>0</v>
      </c>
      <c r="HZ246" s="1">
        <f>(A!C247-xx!HX246)*xx!HW246</f>
        <v>0</v>
      </c>
      <c r="IA246" s="1" t="str">
        <f>A!B247</f>
        <v>Docile Bala Gelat. Uni 80g</v>
      </c>
      <c r="IB246" s="1">
        <f t="shared" si="536"/>
        <v>0</v>
      </c>
      <c r="IC246" s="14">
        <f t="shared" si="537"/>
        <v>0</v>
      </c>
      <c r="ID246" s="14" t="e">
        <f>A!#REF!</f>
        <v>#REF!</v>
      </c>
      <c r="IE246" s="14" t="e">
        <f>NF!IS246</f>
        <v>#DIV/0!</v>
      </c>
      <c r="IF246" s="26" t="e">
        <f t="shared" si="538"/>
        <v>#REF!</v>
      </c>
      <c r="IG246" s="2" t="e">
        <f t="shared" si="539"/>
        <v>#REF!</v>
      </c>
      <c r="IH246" s="170" t="e">
        <f t="shared" si="540"/>
        <v>#REF!</v>
      </c>
      <c r="II246" s="174" t="e">
        <f>IB246+A!#REF!+NF!IQ246</f>
        <v>#REF!</v>
      </c>
      <c r="IJ246" s="175" t="e">
        <f>IC246+A!#REF!+NF!IR246</f>
        <v>#REF!</v>
      </c>
      <c r="IK246" s="175" t="e">
        <f>II246*A!C247</f>
        <v>#REF!</v>
      </c>
      <c r="IL246" s="175" t="e">
        <f t="shared" si="408"/>
        <v>#REF!</v>
      </c>
      <c r="IM246" s="81" t="e">
        <f t="shared" si="541"/>
        <v>#REF!</v>
      </c>
      <c r="IN246" s="84" t="str">
        <f t="shared" si="542"/>
        <v>Docile Bala Gelat. Uni 80g</v>
      </c>
      <c r="IO246" s="84" t="e">
        <f>IF246/A!C247</f>
        <v>#REF!</v>
      </c>
      <c r="IP246" s="72"/>
      <c r="IQ246" s="84" t="e">
        <f t="shared" si="543"/>
        <v>#REF!</v>
      </c>
      <c r="IR246" s="85" t="e">
        <f>IF246-#REF!</f>
        <v>#REF!</v>
      </c>
    </row>
    <row r="247" spans="1:252" x14ac:dyDescent="0.2">
      <c r="A247" s="20" t="str">
        <f>A!B248</f>
        <v>Docile Bala Goma Coração 70g</v>
      </c>
      <c r="B247" s="51"/>
      <c r="C247" s="65">
        <f>A!C248</f>
        <v>3.46</v>
      </c>
      <c r="D247" s="21">
        <f t="shared" si="409"/>
        <v>0</v>
      </c>
      <c r="E247" s="171">
        <f>(A!C248-xx!C247)*xx!B247</f>
        <v>0</v>
      </c>
      <c r="F247" s="51"/>
      <c r="G247" s="32">
        <f t="shared" si="410"/>
        <v>3.46</v>
      </c>
      <c r="H247" s="5">
        <f t="shared" si="411"/>
        <v>0</v>
      </c>
      <c r="I247" s="5">
        <f>(A!C248-xx!G247)*xx!F247</f>
        <v>0</v>
      </c>
      <c r="J247" s="5" t="str">
        <f t="shared" si="412"/>
        <v>Docile Bala Goma Coração 70g</v>
      </c>
      <c r="K247" s="51"/>
      <c r="L247" s="6">
        <f t="shared" si="413"/>
        <v>3.46</v>
      </c>
      <c r="M247" s="5">
        <f t="shared" si="414"/>
        <v>0</v>
      </c>
      <c r="N247" s="172">
        <f>(A!C248-xx!L247)*xx!K247</f>
        <v>0</v>
      </c>
      <c r="O247" s="51"/>
      <c r="P247" s="6">
        <f t="shared" si="415"/>
        <v>3.46</v>
      </c>
      <c r="Q247" s="5">
        <f t="shared" si="416"/>
        <v>0</v>
      </c>
      <c r="R247" s="21">
        <f>(A!C248-xx!P247)*xx!O247</f>
        <v>0</v>
      </c>
      <c r="S247" s="21" t="str">
        <f t="shared" si="417"/>
        <v>Docile Bala Goma Coração 70g</v>
      </c>
      <c r="T247" s="51"/>
      <c r="U247" s="32">
        <f t="shared" si="418"/>
        <v>3.46</v>
      </c>
      <c r="V247" s="5">
        <f t="shared" si="419"/>
        <v>0</v>
      </c>
      <c r="W247" s="172">
        <f>(A!C248-xx!U247)*xx!T247</f>
        <v>0</v>
      </c>
      <c r="X247" s="51"/>
      <c r="Y247" s="6">
        <f t="shared" si="420"/>
        <v>3.46</v>
      </c>
      <c r="Z247" s="5">
        <f t="shared" si="421"/>
        <v>0</v>
      </c>
      <c r="AA247" s="5">
        <f>(A!C248-xx!Y247)*xx!X247</f>
        <v>0</v>
      </c>
      <c r="AB247" s="5" t="str">
        <f t="shared" si="422"/>
        <v>Docile Bala Goma Coração 70g</v>
      </c>
      <c r="AC247" s="51"/>
      <c r="AD247" s="6">
        <f t="shared" si="423"/>
        <v>3.46</v>
      </c>
      <c r="AE247" s="5">
        <f t="shared" si="424"/>
        <v>0</v>
      </c>
      <c r="AF247" s="172">
        <f>(A!C248-xx!AD247)*xx!AC247</f>
        <v>0</v>
      </c>
      <c r="AG247" s="51"/>
      <c r="AH247" s="6">
        <f t="shared" si="425"/>
        <v>3.46</v>
      </c>
      <c r="AI247" s="5">
        <f t="shared" si="426"/>
        <v>0</v>
      </c>
      <c r="AJ247" s="5">
        <f>(A!C248-xx!AH247)*xx!AG247</f>
        <v>0</v>
      </c>
      <c r="AK247" s="5" t="str">
        <f t="shared" si="427"/>
        <v>Docile Bala Goma Coração 70g</v>
      </c>
      <c r="AL247" s="51"/>
      <c r="AM247" s="6">
        <f t="shared" si="428"/>
        <v>3.46</v>
      </c>
      <c r="AN247" s="5">
        <f t="shared" si="429"/>
        <v>0</v>
      </c>
      <c r="AO247" s="172">
        <f>(A!C248-xx!AM247)*xx!AL247</f>
        <v>0</v>
      </c>
      <c r="AP247" s="51"/>
      <c r="AQ247" s="6">
        <f t="shared" si="430"/>
        <v>3.46</v>
      </c>
      <c r="AR247" s="5">
        <f t="shared" si="431"/>
        <v>0</v>
      </c>
      <c r="AS247" s="5">
        <f>(A!C248-xx!AQ247)*xx!AP247</f>
        <v>0</v>
      </c>
      <c r="AT247" s="5" t="str">
        <f t="shared" si="432"/>
        <v>Docile Bala Goma Coração 70g</v>
      </c>
      <c r="AU247" s="51"/>
      <c r="AV247" s="6">
        <f t="shared" si="433"/>
        <v>3.46</v>
      </c>
      <c r="AW247" s="5">
        <f t="shared" si="434"/>
        <v>0</v>
      </c>
      <c r="AX247" s="172">
        <f>(A!C248-xx!AV247)*xx!AU247</f>
        <v>0</v>
      </c>
      <c r="AY247" s="51"/>
      <c r="AZ247" s="6">
        <f t="shared" si="435"/>
        <v>3.46</v>
      </c>
      <c r="BA247" s="5">
        <f t="shared" si="436"/>
        <v>0</v>
      </c>
      <c r="BB247" s="5">
        <f>(A!E248-xx!AZ247)*xx!AY247</f>
        <v>0</v>
      </c>
      <c r="BC247" s="5" t="str">
        <f t="shared" si="437"/>
        <v>Docile Bala Goma Coração 70g</v>
      </c>
      <c r="BD247" s="51"/>
      <c r="BE247" s="6">
        <f t="shared" si="438"/>
        <v>3.46</v>
      </c>
      <c r="BF247" s="5">
        <f t="shared" si="439"/>
        <v>0</v>
      </c>
      <c r="BG247" s="172">
        <f>(A!C248-xx!BE247)*xx!BD247</f>
        <v>0</v>
      </c>
      <c r="BH247" s="51"/>
      <c r="BI247" s="6">
        <f t="shared" si="440"/>
        <v>3.46</v>
      </c>
      <c r="BJ247" s="5">
        <f t="shared" si="441"/>
        <v>0</v>
      </c>
      <c r="BK247" s="5">
        <f>(A!C248-xx!BI247)*xx!BH247</f>
        <v>0</v>
      </c>
      <c r="BL247" s="5" t="str">
        <f t="shared" si="442"/>
        <v>Docile Bala Goma Coração 70g</v>
      </c>
      <c r="BM247" s="51"/>
      <c r="BN247" s="6">
        <f t="shared" si="443"/>
        <v>3.46</v>
      </c>
      <c r="BO247" s="5">
        <f t="shared" si="444"/>
        <v>0</v>
      </c>
      <c r="BP247" s="172">
        <f>(A!C248-xx!BN247)*xx!BM247</f>
        <v>0</v>
      </c>
      <c r="BQ247" s="51"/>
      <c r="BR247" s="6">
        <f t="shared" si="445"/>
        <v>3.46</v>
      </c>
      <c r="BS247" s="5">
        <f t="shared" si="446"/>
        <v>0</v>
      </c>
      <c r="BT247" s="5">
        <f>(A!C248-xx!BR247)*xx!BQ247</f>
        <v>0</v>
      </c>
      <c r="BU247" s="5" t="str">
        <f t="shared" si="447"/>
        <v>Docile Bala Goma Coração 70g</v>
      </c>
      <c r="BV247" s="51"/>
      <c r="BW247" s="6">
        <f t="shared" si="448"/>
        <v>3.46</v>
      </c>
      <c r="BX247" s="5">
        <f t="shared" si="449"/>
        <v>0</v>
      </c>
      <c r="BY247" s="172">
        <f>(A!C248-xx!BW247)*xx!BV247</f>
        <v>0</v>
      </c>
      <c r="BZ247" s="51"/>
      <c r="CA247" s="6">
        <f t="shared" si="450"/>
        <v>3.46</v>
      </c>
      <c r="CB247" s="5">
        <f t="shared" si="451"/>
        <v>0</v>
      </c>
      <c r="CC247" s="5">
        <f>(A!C248-xx!CA247)*xx!BZ247</f>
        <v>0</v>
      </c>
      <c r="CD247" s="5" t="str">
        <f t="shared" si="452"/>
        <v>Docile Bala Goma Coração 70g</v>
      </c>
      <c r="CE247" s="51"/>
      <c r="CF247" s="6">
        <f t="shared" si="453"/>
        <v>3.46</v>
      </c>
      <c r="CG247" s="5">
        <f t="shared" si="454"/>
        <v>0</v>
      </c>
      <c r="CH247" s="172">
        <f>(A!C248-xx!CF247)*xx!CE247</f>
        <v>0</v>
      </c>
      <c r="CI247" s="51"/>
      <c r="CJ247" s="6">
        <f t="shared" si="455"/>
        <v>3.46</v>
      </c>
      <c r="CK247" s="5">
        <f t="shared" si="456"/>
        <v>0</v>
      </c>
      <c r="CL247" s="5">
        <f>(A!C248-xx!CJ247)*xx!CI247</f>
        <v>0</v>
      </c>
      <c r="CM247" s="5" t="str">
        <f t="shared" si="457"/>
        <v>Docile Bala Goma Coração 70g</v>
      </c>
      <c r="CN247" s="51"/>
      <c r="CO247" s="6">
        <f t="shared" si="458"/>
        <v>3.46</v>
      </c>
      <c r="CP247" s="5">
        <f t="shared" si="459"/>
        <v>0</v>
      </c>
      <c r="CQ247" s="172">
        <f>(A!C248-xx!CO247)*xx!CN247</f>
        <v>0</v>
      </c>
      <c r="CR247" s="51"/>
      <c r="CS247" s="6">
        <f t="shared" si="460"/>
        <v>3.46</v>
      </c>
      <c r="CT247" s="5">
        <f t="shared" si="461"/>
        <v>0</v>
      </c>
      <c r="CU247" s="5">
        <f>(A!C248-xx!CS247)*xx!CR247</f>
        <v>0</v>
      </c>
      <c r="CV247" s="5" t="str">
        <f t="shared" si="462"/>
        <v>Docile Bala Goma Coração 70g</v>
      </c>
      <c r="CW247" s="51"/>
      <c r="CX247" s="6">
        <f t="shared" si="463"/>
        <v>3.46</v>
      </c>
      <c r="CY247" s="5">
        <f t="shared" si="464"/>
        <v>0</v>
      </c>
      <c r="CZ247" s="172">
        <f>(A!C248-xx!CX247)*xx!CW247</f>
        <v>0</v>
      </c>
      <c r="DA247" s="51"/>
      <c r="DB247" s="6">
        <f t="shared" si="465"/>
        <v>3.46</v>
      </c>
      <c r="DC247" s="5">
        <f t="shared" si="466"/>
        <v>0</v>
      </c>
      <c r="DD247" s="5">
        <f>(A!C248-xx!DB247)*xx!DA247</f>
        <v>0</v>
      </c>
      <c r="DE247" s="5" t="str">
        <f t="shared" si="467"/>
        <v>Docile Bala Goma Coração 70g</v>
      </c>
      <c r="DF247" s="51"/>
      <c r="DG247" s="6">
        <f t="shared" si="468"/>
        <v>3.46</v>
      </c>
      <c r="DH247" s="5">
        <f t="shared" si="469"/>
        <v>0</v>
      </c>
      <c r="DI247" s="172">
        <f>(A!C248-xx!DG247)*xx!DF247</f>
        <v>0</v>
      </c>
      <c r="DJ247" s="51"/>
      <c r="DK247" s="6">
        <f t="shared" si="470"/>
        <v>3.46</v>
      </c>
      <c r="DL247" s="5">
        <f t="shared" si="471"/>
        <v>0</v>
      </c>
      <c r="DM247" s="5">
        <f>(A!C248-xx!DK247)*xx!DJ247</f>
        <v>0</v>
      </c>
      <c r="DN247" s="5" t="str">
        <f t="shared" si="472"/>
        <v>Docile Bala Goma Coração 70g</v>
      </c>
      <c r="DO247" s="51"/>
      <c r="DP247" s="6">
        <f t="shared" si="473"/>
        <v>3.46</v>
      </c>
      <c r="DQ247" s="5">
        <f t="shared" si="474"/>
        <v>0</v>
      </c>
      <c r="DR247" s="172">
        <f>(A!C248-xx!DP247)*xx!DO247</f>
        <v>0</v>
      </c>
      <c r="DS247" s="51"/>
      <c r="DT247" s="6">
        <f t="shared" si="475"/>
        <v>3.46</v>
      </c>
      <c r="DU247" s="5">
        <f t="shared" si="476"/>
        <v>0</v>
      </c>
      <c r="DV247" s="5">
        <f>(A!C248-xx!DT247)*xx!DS247</f>
        <v>0</v>
      </c>
      <c r="DW247" s="5" t="str">
        <f t="shared" si="477"/>
        <v>Docile Bala Goma Coração 70g</v>
      </c>
      <c r="DX247" s="51"/>
      <c r="DY247" s="6">
        <f t="shared" si="478"/>
        <v>3.46</v>
      </c>
      <c r="DZ247" s="5">
        <f t="shared" si="479"/>
        <v>0</v>
      </c>
      <c r="EA247" s="172">
        <f>(A!C248-xx!DY247)*xx!DX247</f>
        <v>0</v>
      </c>
      <c r="EB247" s="51"/>
      <c r="EC247" s="6">
        <f t="shared" si="480"/>
        <v>3.46</v>
      </c>
      <c r="ED247" s="5">
        <f t="shared" si="481"/>
        <v>0</v>
      </c>
      <c r="EE247" s="5">
        <f>(A!C248-xx!EC247)*xx!EB247</f>
        <v>0</v>
      </c>
      <c r="EF247" s="5" t="str">
        <f t="shared" si="482"/>
        <v>Docile Bala Goma Coração 70g</v>
      </c>
      <c r="EG247" s="51"/>
      <c r="EH247" s="6">
        <f t="shared" si="483"/>
        <v>3.46</v>
      </c>
      <c r="EI247" s="5">
        <f t="shared" si="484"/>
        <v>0</v>
      </c>
      <c r="EJ247" s="172">
        <f>(A!C248-xx!EH247)*xx!EG247</f>
        <v>0</v>
      </c>
      <c r="EK247" s="51"/>
      <c r="EL247" s="6">
        <f t="shared" si="485"/>
        <v>3.46</v>
      </c>
      <c r="EM247" s="5">
        <f t="shared" si="486"/>
        <v>0</v>
      </c>
      <c r="EN247" s="5">
        <f>(A!C248-xx!EL247)*xx!EK247</f>
        <v>0</v>
      </c>
      <c r="EO247" s="5" t="str">
        <f t="shared" si="487"/>
        <v>Docile Bala Goma Coração 70g</v>
      </c>
      <c r="EP247" s="51"/>
      <c r="EQ247" s="6">
        <f t="shared" si="488"/>
        <v>3.46</v>
      </c>
      <c r="ER247" s="5">
        <f t="shared" si="489"/>
        <v>0</v>
      </c>
      <c r="ES247" s="172">
        <f>(A!C248-xx!EQ247)*xx!EP247</f>
        <v>0</v>
      </c>
      <c r="ET247" s="51"/>
      <c r="EU247" s="6">
        <f t="shared" si="490"/>
        <v>3.46</v>
      </c>
      <c r="EV247" s="5">
        <f t="shared" si="491"/>
        <v>0</v>
      </c>
      <c r="EW247" s="5">
        <f>(A!C248-xx!EU247)*xx!ET247</f>
        <v>0</v>
      </c>
      <c r="EX247" s="5" t="str">
        <f t="shared" si="492"/>
        <v>Docile Bala Goma Coração 70g</v>
      </c>
      <c r="EY247" s="51"/>
      <c r="EZ247" s="6">
        <f t="shared" si="493"/>
        <v>3.46</v>
      </c>
      <c r="FA247" s="5">
        <f t="shared" si="494"/>
        <v>0</v>
      </c>
      <c r="FB247" s="172">
        <f>(A!C248-xx!EZ247)*xx!EY247</f>
        <v>0</v>
      </c>
      <c r="FC247" s="51"/>
      <c r="FD247" s="6">
        <f t="shared" si="495"/>
        <v>3.46</v>
      </c>
      <c r="FE247" s="5">
        <f t="shared" si="496"/>
        <v>0</v>
      </c>
      <c r="FF247" s="5">
        <f>(A!C248-xx!FD247)*xx!FC247</f>
        <v>0</v>
      </c>
      <c r="FG247" s="5" t="str">
        <f t="shared" si="497"/>
        <v>Docile Bala Goma Coração 70g</v>
      </c>
      <c r="FH247" s="51"/>
      <c r="FI247" s="6">
        <f t="shared" si="498"/>
        <v>3.46</v>
      </c>
      <c r="FJ247" s="5">
        <f t="shared" si="499"/>
        <v>0</v>
      </c>
      <c r="FK247" s="172">
        <f>(A!C248-xx!FI247)*xx!FH247</f>
        <v>0</v>
      </c>
      <c r="FL247" s="51"/>
      <c r="FM247" s="6">
        <f t="shared" si="500"/>
        <v>3.46</v>
      </c>
      <c r="FN247" s="5">
        <f t="shared" si="501"/>
        <v>0</v>
      </c>
      <c r="FO247" s="5">
        <f>(A!C248-xx!FM247)*xx!FL247</f>
        <v>0</v>
      </c>
      <c r="FP247" s="5" t="str">
        <f t="shared" si="502"/>
        <v>Docile Bala Goma Coração 70g</v>
      </c>
      <c r="FQ247" s="51"/>
      <c r="FR247" s="6">
        <f t="shared" si="503"/>
        <v>3.46</v>
      </c>
      <c r="FS247" s="5">
        <f t="shared" si="504"/>
        <v>0</v>
      </c>
      <c r="FT247" s="172">
        <f>(A!C248-xx!FR247)*xx!FQ247</f>
        <v>0</v>
      </c>
      <c r="FU247" s="51"/>
      <c r="FV247" s="6">
        <f t="shared" si="505"/>
        <v>3.46</v>
      </c>
      <c r="FW247" s="5">
        <f t="shared" si="506"/>
        <v>0</v>
      </c>
      <c r="FX247" s="5">
        <f>(A!C248-xx!FV247)*xx!FU247</f>
        <v>0</v>
      </c>
      <c r="FY247" s="5" t="str">
        <f t="shared" si="507"/>
        <v>Docile Bala Goma Coração 70g</v>
      </c>
      <c r="FZ247" s="51"/>
      <c r="GA247" s="6">
        <f t="shared" si="508"/>
        <v>3.46</v>
      </c>
      <c r="GB247" s="5">
        <f t="shared" si="509"/>
        <v>0</v>
      </c>
      <c r="GC247" s="172">
        <f>(A!C248-xx!GA247)*xx!FZ247</f>
        <v>0</v>
      </c>
      <c r="GD247" s="51"/>
      <c r="GE247" s="6">
        <f t="shared" si="510"/>
        <v>3.46</v>
      </c>
      <c r="GF247" s="5">
        <f t="shared" si="511"/>
        <v>0</v>
      </c>
      <c r="GG247" s="5">
        <f>(A!C248-xx!GE247)*xx!GD247</f>
        <v>0</v>
      </c>
      <c r="GH247" s="5" t="str">
        <f t="shared" si="512"/>
        <v>Docile Bala Goma Coração 70g</v>
      </c>
      <c r="GI247" s="51"/>
      <c r="GJ247" s="6">
        <f t="shared" si="513"/>
        <v>3.46</v>
      </c>
      <c r="GK247" s="5">
        <f t="shared" si="514"/>
        <v>0</v>
      </c>
      <c r="GL247" s="172">
        <f>(A!C248-xx!GJ247)*xx!GI247</f>
        <v>0</v>
      </c>
      <c r="GM247" s="51"/>
      <c r="GN247" s="6">
        <f t="shared" si="515"/>
        <v>3.46</v>
      </c>
      <c r="GO247" s="5">
        <f t="shared" si="516"/>
        <v>0</v>
      </c>
      <c r="GP247" s="5">
        <f>(A!C248-xx!GN247)*xx!GM247</f>
        <v>0</v>
      </c>
      <c r="GQ247" s="5" t="str">
        <f t="shared" si="517"/>
        <v>Docile Bala Goma Coração 70g</v>
      </c>
      <c r="GR247" s="51"/>
      <c r="GS247" s="6">
        <f t="shared" si="518"/>
        <v>3.46</v>
      </c>
      <c r="GT247" s="5">
        <f t="shared" si="519"/>
        <v>0</v>
      </c>
      <c r="GU247" s="172">
        <f>(A!C248-xx!GS247)*xx!GR247</f>
        <v>0</v>
      </c>
      <c r="GV247" s="51"/>
      <c r="GW247" s="6">
        <f t="shared" si="520"/>
        <v>3.46</v>
      </c>
      <c r="GX247" s="5">
        <f t="shared" si="521"/>
        <v>0</v>
      </c>
      <c r="GY247" s="5">
        <f>(A!C248-xx!GW247)*xx!GV247</f>
        <v>0</v>
      </c>
      <c r="GZ247" s="5" t="str">
        <f t="shared" si="522"/>
        <v>Docile Bala Goma Coração 70g</v>
      </c>
      <c r="HA247" s="51"/>
      <c r="HB247" s="6">
        <f t="shared" si="523"/>
        <v>3.46</v>
      </c>
      <c r="HC247" s="5">
        <f t="shared" si="524"/>
        <v>0</v>
      </c>
      <c r="HD247" s="172">
        <f>(A!C248-xx!HB247)*xx!HA247</f>
        <v>0</v>
      </c>
      <c r="HE247" s="51"/>
      <c r="HF247" s="6">
        <f t="shared" si="525"/>
        <v>3.46</v>
      </c>
      <c r="HG247" s="5">
        <f t="shared" si="526"/>
        <v>0</v>
      </c>
      <c r="HH247" s="5">
        <f>(A!C248-xx!HF247)*xx!HE247</f>
        <v>0</v>
      </c>
      <c r="HI247" s="5" t="str">
        <f t="shared" si="527"/>
        <v>Docile Bala Goma Coração 70g</v>
      </c>
      <c r="HJ247" s="51"/>
      <c r="HK247" s="6">
        <f t="shared" si="528"/>
        <v>3.46</v>
      </c>
      <c r="HL247" s="5">
        <f t="shared" si="529"/>
        <v>0</v>
      </c>
      <c r="HM247" s="172">
        <f>(A!C248-xx!HK247)*xx!HJ247</f>
        <v>0</v>
      </c>
      <c r="HN247" s="51"/>
      <c r="HO247" s="6">
        <f t="shared" si="530"/>
        <v>3.46</v>
      </c>
      <c r="HP247" s="5">
        <f t="shared" si="531"/>
        <v>0</v>
      </c>
      <c r="HQ247" s="5">
        <f>-(A!C248-xx!HO247)*xx!HN247</f>
        <v>0</v>
      </c>
      <c r="HR247" s="5" t="str">
        <f t="shared" si="532"/>
        <v>Docile Bala Goma Coração 70g</v>
      </c>
      <c r="HS247" s="51"/>
      <c r="HT247" s="6">
        <f t="shared" si="533"/>
        <v>3.46</v>
      </c>
      <c r="HU247" s="5">
        <f t="shared" si="534"/>
        <v>0</v>
      </c>
      <c r="HV247" s="172">
        <f>(A!C248-xx!HT247)*xx!HS247</f>
        <v>0</v>
      </c>
      <c r="HW247" s="51"/>
      <c r="HX247" s="6">
        <f>A!C248</f>
        <v>3.46</v>
      </c>
      <c r="HY247" s="5">
        <f t="shared" si="535"/>
        <v>0</v>
      </c>
      <c r="HZ247" s="5">
        <f>(A!C248-xx!HX247)*xx!HW247</f>
        <v>0</v>
      </c>
      <c r="IA247" s="5" t="str">
        <f>A!B248</f>
        <v>Docile Bala Goma Coração 70g</v>
      </c>
      <c r="IB247" s="5">
        <f t="shared" si="536"/>
        <v>0</v>
      </c>
      <c r="IC247" s="21">
        <f t="shared" si="537"/>
        <v>0</v>
      </c>
      <c r="ID247" s="21" t="e">
        <f>A!#REF!</f>
        <v>#REF!</v>
      </c>
      <c r="IE247" s="21" t="e">
        <f>NF!IS247</f>
        <v>#DIV/0!</v>
      </c>
      <c r="IF247" s="26" t="e">
        <f t="shared" si="538"/>
        <v>#REF!</v>
      </c>
      <c r="IG247" s="6" t="e">
        <f t="shared" si="539"/>
        <v>#REF!</v>
      </c>
      <c r="IH247" s="34" t="e">
        <f t="shared" si="540"/>
        <v>#REF!</v>
      </c>
      <c r="II247" s="174" t="e">
        <f>IB247+A!#REF!+NF!IQ247</f>
        <v>#REF!</v>
      </c>
      <c r="IJ247" s="175" t="e">
        <f>IC247+A!#REF!+NF!IR247</f>
        <v>#REF!</v>
      </c>
      <c r="IK247" s="175" t="e">
        <f>II247*A!C248</f>
        <v>#REF!</v>
      </c>
      <c r="IL247" s="175" t="e">
        <f t="shared" si="408"/>
        <v>#REF!</v>
      </c>
      <c r="IM247" s="81" t="e">
        <f t="shared" si="541"/>
        <v>#REF!</v>
      </c>
      <c r="IN247" s="57" t="str">
        <f t="shared" si="542"/>
        <v>Docile Bala Goma Coração 70g</v>
      </c>
      <c r="IO247" s="57" t="e">
        <f>IF247/A!C248</f>
        <v>#REF!</v>
      </c>
      <c r="IP247" s="66"/>
      <c r="IQ247" s="57" t="e">
        <f t="shared" si="543"/>
        <v>#REF!</v>
      </c>
      <c r="IR247" s="11" t="e">
        <f>IF247-#REF!</f>
        <v>#REF!</v>
      </c>
    </row>
    <row r="248" spans="1:252" x14ac:dyDescent="0.2">
      <c r="A248" s="19" t="str">
        <f>A!B249</f>
        <v>Docile Bala Goma Sino Sortido 70g</v>
      </c>
      <c r="B248" s="63"/>
      <c r="C248" s="31">
        <f>A!C249</f>
        <v>36.72</v>
      </c>
      <c r="D248" s="14">
        <f t="shared" si="409"/>
        <v>0</v>
      </c>
      <c r="E248" s="169">
        <f>(A!C249-xx!C248)*xx!B248</f>
        <v>0</v>
      </c>
      <c r="F248" s="63"/>
      <c r="G248" s="22">
        <f t="shared" si="410"/>
        <v>36.72</v>
      </c>
      <c r="H248" s="1">
        <f t="shared" si="411"/>
        <v>0</v>
      </c>
      <c r="I248" s="1">
        <f>(A!C249-xx!G248)*xx!F248</f>
        <v>0</v>
      </c>
      <c r="J248" s="1" t="str">
        <f t="shared" si="412"/>
        <v>Docile Bala Goma Sino Sortido 70g</v>
      </c>
      <c r="K248" s="63"/>
      <c r="L248" s="2">
        <f t="shared" si="413"/>
        <v>36.72</v>
      </c>
      <c r="M248" s="1">
        <f t="shared" si="414"/>
        <v>0</v>
      </c>
      <c r="N248" s="64">
        <f>(A!C249-xx!L248)*xx!K248</f>
        <v>0</v>
      </c>
      <c r="O248" s="63"/>
      <c r="P248" s="2">
        <f t="shared" si="415"/>
        <v>36.72</v>
      </c>
      <c r="Q248" s="1">
        <f t="shared" si="416"/>
        <v>0</v>
      </c>
      <c r="R248" s="14">
        <f>(A!C249-xx!P248)*xx!O248</f>
        <v>0</v>
      </c>
      <c r="S248" s="14" t="str">
        <f t="shared" si="417"/>
        <v>Docile Bala Goma Sino Sortido 70g</v>
      </c>
      <c r="T248" s="63"/>
      <c r="U248" s="22">
        <f t="shared" si="418"/>
        <v>36.72</v>
      </c>
      <c r="V248" s="1">
        <f t="shared" si="419"/>
        <v>0</v>
      </c>
      <c r="W248" s="64">
        <f>(A!C249-xx!U248)*xx!T248</f>
        <v>0</v>
      </c>
      <c r="X248" s="63"/>
      <c r="Y248" s="2">
        <f t="shared" si="420"/>
        <v>36.72</v>
      </c>
      <c r="Z248" s="1">
        <f t="shared" si="421"/>
        <v>0</v>
      </c>
      <c r="AA248" s="1">
        <f>(A!C249-xx!Y248)*xx!X248</f>
        <v>0</v>
      </c>
      <c r="AB248" s="1" t="str">
        <f t="shared" si="422"/>
        <v>Docile Bala Goma Sino Sortido 70g</v>
      </c>
      <c r="AC248" s="63"/>
      <c r="AD248" s="2">
        <f t="shared" si="423"/>
        <v>36.72</v>
      </c>
      <c r="AE248" s="1">
        <f t="shared" si="424"/>
        <v>0</v>
      </c>
      <c r="AF248" s="64">
        <f>(A!C249-xx!AD248)*xx!AC248</f>
        <v>0</v>
      </c>
      <c r="AG248" s="63"/>
      <c r="AH248" s="2">
        <f t="shared" si="425"/>
        <v>36.72</v>
      </c>
      <c r="AI248" s="1">
        <f t="shared" si="426"/>
        <v>0</v>
      </c>
      <c r="AJ248" s="1">
        <f>(A!C249-xx!AH248)*xx!AG248</f>
        <v>0</v>
      </c>
      <c r="AK248" s="1" t="str">
        <f t="shared" si="427"/>
        <v>Docile Bala Goma Sino Sortido 70g</v>
      </c>
      <c r="AL248" s="63"/>
      <c r="AM248" s="2">
        <f t="shared" si="428"/>
        <v>36.72</v>
      </c>
      <c r="AN248" s="1">
        <f t="shared" si="429"/>
        <v>0</v>
      </c>
      <c r="AO248" s="64">
        <f>(A!C249-xx!AM248)*xx!AL248</f>
        <v>0</v>
      </c>
      <c r="AP248" s="63"/>
      <c r="AQ248" s="2">
        <f t="shared" si="430"/>
        <v>36.72</v>
      </c>
      <c r="AR248" s="1">
        <f t="shared" si="431"/>
        <v>0</v>
      </c>
      <c r="AS248" s="1">
        <f>(A!C249-xx!AQ248)*xx!AP248</f>
        <v>0</v>
      </c>
      <c r="AT248" s="1" t="str">
        <f t="shared" si="432"/>
        <v>Docile Bala Goma Sino Sortido 70g</v>
      </c>
      <c r="AU248" s="63"/>
      <c r="AV248" s="2">
        <f t="shared" si="433"/>
        <v>36.72</v>
      </c>
      <c r="AW248" s="1">
        <f t="shared" si="434"/>
        <v>0</v>
      </c>
      <c r="AX248" s="64">
        <f>(A!C249-xx!AV248)*xx!AU248</f>
        <v>0</v>
      </c>
      <c r="AY248" s="63"/>
      <c r="AZ248" s="2">
        <f t="shared" si="435"/>
        <v>36.72</v>
      </c>
      <c r="BA248" s="1">
        <f t="shared" si="436"/>
        <v>0</v>
      </c>
      <c r="BB248" s="1">
        <f>(A!E249-xx!AZ248)*xx!AY248</f>
        <v>0</v>
      </c>
      <c r="BC248" s="1" t="str">
        <f t="shared" si="437"/>
        <v>Docile Bala Goma Sino Sortido 70g</v>
      </c>
      <c r="BD248" s="63"/>
      <c r="BE248" s="2">
        <f t="shared" si="438"/>
        <v>36.72</v>
      </c>
      <c r="BF248" s="1">
        <f t="shared" si="439"/>
        <v>0</v>
      </c>
      <c r="BG248" s="64">
        <f>(A!C249-xx!BE248)*xx!BD248</f>
        <v>0</v>
      </c>
      <c r="BH248" s="63"/>
      <c r="BI248" s="2">
        <f t="shared" si="440"/>
        <v>36.72</v>
      </c>
      <c r="BJ248" s="1">
        <f t="shared" si="441"/>
        <v>0</v>
      </c>
      <c r="BK248" s="1">
        <f>(A!C249-xx!BI248)*xx!BH248</f>
        <v>0</v>
      </c>
      <c r="BL248" s="1" t="str">
        <f t="shared" si="442"/>
        <v>Docile Bala Goma Sino Sortido 70g</v>
      </c>
      <c r="BM248" s="63"/>
      <c r="BN248" s="2">
        <f t="shared" si="443"/>
        <v>36.72</v>
      </c>
      <c r="BO248" s="1">
        <f t="shared" si="444"/>
        <v>0</v>
      </c>
      <c r="BP248" s="64">
        <f>(A!C249-xx!BN248)*xx!BM248</f>
        <v>0</v>
      </c>
      <c r="BQ248" s="63"/>
      <c r="BR248" s="2">
        <f t="shared" si="445"/>
        <v>36.72</v>
      </c>
      <c r="BS248" s="1">
        <f t="shared" si="446"/>
        <v>0</v>
      </c>
      <c r="BT248" s="1">
        <f>(A!C249-xx!BR248)*xx!BQ248</f>
        <v>0</v>
      </c>
      <c r="BU248" s="1" t="str">
        <f t="shared" si="447"/>
        <v>Docile Bala Goma Sino Sortido 70g</v>
      </c>
      <c r="BV248" s="63"/>
      <c r="BW248" s="2">
        <f t="shared" si="448"/>
        <v>36.72</v>
      </c>
      <c r="BX248" s="1">
        <f t="shared" si="449"/>
        <v>0</v>
      </c>
      <c r="BY248" s="64">
        <f>(A!C249-xx!BW248)*xx!BV248</f>
        <v>0</v>
      </c>
      <c r="BZ248" s="63"/>
      <c r="CA248" s="2">
        <f t="shared" si="450"/>
        <v>36.72</v>
      </c>
      <c r="CB248" s="1">
        <f t="shared" si="451"/>
        <v>0</v>
      </c>
      <c r="CC248" s="1">
        <f>(A!C249-xx!CA248)*xx!BZ248</f>
        <v>0</v>
      </c>
      <c r="CD248" s="1" t="str">
        <f t="shared" si="452"/>
        <v>Docile Bala Goma Sino Sortido 70g</v>
      </c>
      <c r="CE248" s="63"/>
      <c r="CF248" s="2">
        <f t="shared" si="453"/>
        <v>36.72</v>
      </c>
      <c r="CG248" s="1">
        <f t="shared" si="454"/>
        <v>0</v>
      </c>
      <c r="CH248" s="64">
        <f>(A!C249-xx!CF248)*xx!CE248</f>
        <v>0</v>
      </c>
      <c r="CI248" s="63"/>
      <c r="CJ248" s="2">
        <f t="shared" si="455"/>
        <v>36.72</v>
      </c>
      <c r="CK248" s="1">
        <f t="shared" si="456"/>
        <v>0</v>
      </c>
      <c r="CL248" s="1">
        <f>(A!C249-xx!CJ248)*xx!CI248</f>
        <v>0</v>
      </c>
      <c r="CM248" s="1" t="str">
        <f t="shared" si="457"/>
        <v>Docile Bala Goma Sino Sortido 70g</v>
      </c>
      <c r="CN248" s="63"/>
      <c r="CO248" s="2">
        <f t="shared" si="458"/>
        <v>36.72</v>
      </c>
      <c r="CP248" s="1">
        <f t="shared" si="459"/>
        <v>0</v>
      </c>
      <c r="CQ248" s="64">
        <f>(A!C249-xx!CO248)*xx!CN248</f>
        <v>0</v>
      </c>
      <c r="CR248" s="63"/>
      <c r="CS248" s="2">
        <f t="shared" si="460"/>
        <v>36.72</v>
      </c>
      <c r="CT248" s="1">
        <f t="shared" si="461"/>
        <v>0</v>
      </c>
      <c r="CU248" s="1">
        <f>(A!C249-xx!CS248)*xx!CR248</f>
        <v>0</v>
      </c>
      <c r="CV248" s="1" t="str">
        <f t="shared" si="462"/>
        <v>Docile Bala Goma Sino Sortido 70g</v>
      </c>
      <c r="CW248" s="63"/>
      <c r="CX248" s="2">
        <f t="shared" si="463"/>
        <v>36.72</v>
      </c>
      <c r="CY248" s="1">
        <f t="shared" si="464"/>
        <v>0</v>
      </c>
      <c r="CZ248" s="64">
        <f>(A!C249-xx!CX248)*xx!CW248</f>
        <v>0</v>
      </c>
      <c r="DA248" s="63"/>
      <c r="DB248" s="2">
        <f t="shared" si="465"/>
        <v>36.72</v>
      </c>
      <c r="DC248" s="1">
        <f t="shared" si="466"/>
        <v>0</v>
      </c>
      <c r="DD248" s="1">
        <f>(A!C249-xx!DB248)*xx!DA248</f>
        <v>0</v>
      </c>
      <c r="DE248" s="1" t="str">
        <f t="shared" si="467"/>
        <v>Docile Bala Goma Sino Sortido 70g</v>
      </c>
      <c r="DF248" s="63"/>
      <c r="DG248" s="2">
        <f t="shared" si="468"/>
        <v>36.72</v>
      </c>
      <c r="DH248" s="1">
        <f t="shared" si="469"/>
        <v>0</v>
      </c>
      <c r="DI248" s="64">
        <f>(A!C249-xx!DG248)*xx!DF248</f>
        <v>0</v>
      </c>
      <c r="DJ248" s="63"/>
      <c r="DK248" s="2">
        <f t="shared" si="470"/>
        <v>36.72</v>
      </c>
      <c r="DL248" s="1">
        <f t="shared" si="471"/>
        <v>0</v>
      </c>
      <c r="DM248" s="1">
        <f>(A!C249-xx!DK248)*xx!DJ248</f>
        <v>0</v>
      </c>
      <c r="DN248" s="1" t="str">
        <f t="shared" si="472"/>
        <v>Docile Bala Goma Sino Sortido 70g</v>
      </c>
      <c r="DO248" s="63"/>
      <c r="DP248" s="2">
        <f t="shared" si="473"/>
        <v>36.72</v>
      </c>
      <c r="DQ248" s="1">
        <f t="shared" si="474"/>
        <v>0</v>
      </c>
      <c r="DR248" s="64">
        <f>(A!C249-xx!DP248)*xx!DO248</f>
        <v>0</v>
      </c>
      <c r="DS248" s="63"/>
      <c r="DT248" s="2">
        <f t="shared" si="475"/>
        <v>36.72</v>
      </c>
      <c r="DU248" s="1">
        <f t="shared" si="476"/>
        <v>0</v>
      </c>
      <c r="DV248" s="1">
        <f>(A!C249-xx!DT248)*xx!DS248</f>
        <v>0</v>
      </c>
      <c r="DW248" s="1" t="str">
        <f t="shared" si="477"/>
        <v>Docile Bala Goma Sino Sortido 70g</v>
      </c>
      <c r="DX248" s="63"/>
      <c r="DY248" s="2">
        <f t="shared" si="478"/>
        <v>36.72</v>
      </c>
      <c r="DZ248" s="1">
        <f t="shared" si="479"/>
        <v>0</v>
      </c>
      <c r="EA248" s="64">
        <f>(A!C249-xx!DY248)*xx!DX248</f>
        <v>0</v>
      </c>
      <c r="EB248" s="63"/>
      <c r="EC248" s="2">
        <f t="shared" si="480"/>
        <v>36.72</v>
      </c>
      <c r="ED248" s="1">
        <f t="shared" si="481"/>
        <v>0</v>
      </c>
      <c r="EE248" s="1">
        <f>(A!C249-xx!EC248)*xx!EB248</f>
        <v>0</v>
      </c>
      <c r="EF248" s="1" t="str">
        <f t="shared" si="482"/>
        <v>Docile Bala Goma Sino Sortido 70g</v>
      </c>
      <c r="EG248" s="63"/>
      <c r="EH248" s="2">
        <f t="shared" si="483"/>
        <v>36.72</v>
      </c>
      <c r="EI248" s="1">
        <f t="shared" si="484"/>
        <v>0</v>
      </c>
      <c r="EJ248" s="64">
        <f>(A!C249-xx!EH248)*xx!EG248</f>
        <v>0</v>
      </c>
      <c r="EK248" s="63"/>
      <c r="EL248" s="2">
        <f t="shared" si="485"/>
        <v>36.72</v>
      </c>
      <c r="EM248" s="1">
        <f t="shared" si="486"/>
        <v>0</v>
      </c>
      <c r="EN248" s="1">
        <f>(A!C249-xx!EL248)*xx!EK248</f>
        <v>0</v>
      </c>
      <c r="EO248" s="1" t="str">
        <f t="shared" si="487"/>
        <v>Docile Bala Goma Sino Sortido 70g</v>
      </c>
      <c r="EP248" s="63"/>
      <c r="EQ248" s="2">
        <f t="shared" si="488"/>
        <v>36.72</v>
      </c>
      <c r="ER248" s="1">
        <f t="shared" si="489"/>
        <v>0</v>
      </c>
      <c r="ES248" s="64">
        <f>(A!C249-xx!EQ248)*xx!EP248</f>
        <v>0</v>
      </c>
      <c r="ET248" s="63"/>
      <c r="EU248" s="2">
        <f t="shared" si="490"/>
        <v>36.72</v>
      </c>
      <c r="EV248" s="1">
        <f t="shared" si="491"/>
        <v>0</v>
      </c>
      <c r="EW248" s="1">
        <f>(A!C249-xx!EU248)*xx!ET248</f>
        <v>0</v>
      </c>
      <c r="EX248" s="1" t="str">
        <f t="shared" si="492"/>
        <v>Docile Bala Goma Sino Sortido 70g</v>
      </c>
      <c r="EY248" s="63"/>
      <c r="EZ248" s="2">
        <f t="shared" si="493"/>
        <v>36.72</v>
      </c>
      <c r="FA248" s="1">
        <f t="shared" si="494"/>
        <v>0</v>
      </c>
      <c r="FB248" s="64">
        <f>(A!C249-xx!EZ248)*xx!EY248</f>
        <v>0</v>
      </c>
      <c r="FC248" s="63"/>
      <c r="FD248" s="2">
        <f t="shared" si="495"/>
        <v>36.72</v>
      </c>
      <c r="FE248" s="1">
        <f t="shared" si="496"/>
        <v>0</v>
      </c>
      <c r="FF248" s="1">
        <f>(A!C249-xx!FD248)*xx!FC248</f>
        <v>0</v>
      </c>
      <c r="FG248" s="1" t="str">
        <f t="shared" si="497"/>
        <v>Docile Bala Goma Sino Sortido 70g</v>
      </c>
      <c r="FH248" s="63"/>
      <c r="FI248" s="2">
        <f t="shared" si="498"/>
        <v>36.72</v>
      </c>
      <c r="FJ248" s="1">
        <f t="shared" si="499"/>
        <v>0</v>
      </c>
      <c r="FK248" s="64">
        <f>(A!C249-xx!FI248)*xx!FH248</f>
        <v>0</v>
      </c>
      <c r="FL248" s="63"/>
      <c r="FM248" s="2">
        <f t="shared" si="500"/>
        <v>36.72</v>
      </c>
      <c r="FN248" s="1">
        <f t="shared" si="501"/>
        <v>0</v>
      </c>
      <c r="FO248" s="1">
        <f>(A!C249-xx!FM248)*xx!FL248</f>
        <v>0</v>
      </c>
      <c r="FP248" s="1" t="str">
        <f t="shared" si="502"/>
        <v>Docile Bala Goma Sino Sortido 70g</v>
      </c>
      <c r="FQ248" s="63"/>
      <c r="FR248" s="2">
        <f t="shared" si="503"/>
        <v>36.72</v>
      </c>
      <c r="FS248" s="1">
        <f t="shared" si="504"/>
        <v>0</v>
      </c>
      <c r="FT248" s="64">
        <f>(A!C249-xx!FR248)*xx!FQ248</f>
        <v>0</v>
      </c>
      <c r="FU248" s="63"/>
      <c r="FV248" s="2">
        <f t="shared" si="505"/>
        <v>36.72</v>
      </c>
      <c r="FW248" s="1">
        <f t="shared" si="506"/>
        <v>0</v>
      </c>
      <c r="FX248" s="1">
        <f>(A!C249-xx!FV248)*xx!FU248</f>
        <v>0</v>
      </c>
      <c r="FY248" s="1" t="str">
        <f t="shared" si="507"/>
        <v>Docile Bala Goma Sino Sortido 70g</v>
      </c>
      <c r="FZ248" s="63"/>
      <c r="GA248" s="2">
        <f t="shared" si="508"/>
        <v>36.72</v>
      </c>
      <c r="GB248" s="1">
        <f t="shared" si="509"/>
        <v>0</v>
      </c>
      <c r="GC248" s="64">
        <f>(A!C249-xx!GA248)*xx!FZ248</f>
        <v>0</v>
      </c>
      <c r="GD248" s="63"/>
      <c r="GE248" s="2">
        <f t="shared" si="510"/>
        <v>36.72</v>
      </c>
      <c r="GF248" s="1">
        <f t="shared" si="511"/>
        <v>0</v>
      </c>
      <c r="GG248" s="1">
        <f>(A!C249-xx!GE248)*xx!GD248</f>
        <v>0</v>
      </c>
      <c r="GH248" s="1" t="str">
        <f t="shared" si="512"/>
        <v>Docile Bala Goma Sino Sortido 70g</v>
      </c>
      <c r="GI248" s="63"/>
      <c r="GJ248" s="2">
        <f t="shared" si="513"/>
        <v>36.72</v>
      </c>
      <c r="GK248" s="1">
        <f t="shared" si="514"/>
        <v>0</v>
      </c>
      <c r="GL248" s="64">
        <f>(A!C249-xx!GJ248)*xx!GI248</f>
        <v>0</v>
      </c>
      <c r="GM248" s="63"/>
      <c r="GN248" s="2">
        <f t="shared" si="515"/>
        <v>36.72</v>
      </c>
      <c r="GO248" s="1">
        <f t="shared" si="516"/>
        <v>0</v>
      </c>
      <c r="GP248" s="1">
        <f>(A!C249-xx!GN248)*xx!GM248</f>
        <v>0</v>
      </c>
      <c r="GQ248" s="1" t="str">
        <f t="shared" si="517"/>
        <v>Docile Bala Goma Sino Sortido 70g</v>
      </c>
      <c r="GR248" s="63"/>
      <c r="GS248" s="2">
        <f t="shared" si="518"/>
        <v>36.72</v>
      </c>
      <c r="GT248" s="1">
        <f t="shared" si="519"/>
        <v>0</v>
      </c>
      <c r="GU248" s="64">
        <f>(A!C249-xx!GS248)*xx!GR248</f>
        <v>0</v>
      </c>
      <c r="GV248" s="63"/>
      <c r="GW248" s="2">
        <f t="shared" si="520"/>
        <v>36.72</v>
      </c>
      <c r="GX248" s="1">
        <f t="shared" si="521"/>
        <v>0</v>
      </c>
      <c r="GY248" s="1">
        <f>(A!C249-xx!GW248)*xx!GV248</f>
        <v>0</v>
      </c>
      <c r="GZ248" s="1" t="str">
        <f t="shared" si="522"/>
        <v>Docile Bala Goma Sino Sortido 70g</v>
      </c>
      <c r="HA248" s="63"/>
      <c r="HB248" s="2">
        <f t="shared" si="523"/>
        <v>36.72</v>
      </c>
      <c r="HC248" s="1">
        <f t="shared" si="524"/>
        <v>0</v>
      </c>
      <c r="HD248" s="64">
        <f>(A!C249-xx!HB248)*xx!HA248</f>
        <v>0</v>
      </c>
      <c r="HE248" s="63"/>
      <c r="HF248" s="2">
        <f t="shared" si="525"/>
        <v>36.72</v>
      </c>
      <c r="HG248" s="1">
        <f t="shared" si="526"/>
        <v>0</v>
      </c>
      <c r="HH248" s="1">
        <f>(A!C249-xx!HF248)*xx!HE248</f>
        <v>0</v>
      </c>
      <c r="HI248" s="1" t="str">
        <f t="shared" si="527"/>
        <v>Docile Bala Goma Sino Sortido 70g</v>
      </c>
      <c r="HJ248" s="63"/>
      <c r="HK248" s="2">
        <f t="shared" si="528"/>
        <v>36.72</v>
      </c>
      <c r="HL248" s="1">
        <f t="shared" si="529"/>
        <v>0</v>
      </c>
      <c r="HM248" s="64">
        <f>(A!C249-xx!HK248)*xx!HJ248</f>
        <v>0</v>
      </c>
      <c r="HN248" s="63"/>
      <c r="HO248" s="2">
        <f t="shared" si="530"/>
        <v>36.72</v>
      </c>
      <c r="HP248" s="1">
        <f t="shared" si="531"/>
        <v>0</v>
      </c>
      <c r="HQ248" s="1">
        <f>-(A!C249-xx!HO248)*xx!HN248</f>
        <v>0</v>
      </c>
      <c r="HR248" s="1" t="str">
        <f t="shared" si="532"/>
        <v>Docile Bala Goma Sino Sortido 70g</v>
      </c>
      <c r="HS248" s="63"/>
      <c r="HT248" s="2">
        <f t="shared" si="533"/>
        <v>36.72</v>
      </c>
      <c r="HU248" s="1">
        <f t="shared" si="534"/>
        <v>0</v>
      </c>
      <c r="HV248" s="64">
        <f>(A!C249-xx!HT248)*xx!HS248</f>
        <v>0</v>
      </c>
      <c r="HW248" s="63"/>
      <c r="HX248" s="2">
        <f>A!C249</f>
        <v>36.72</v>
      </c>
      <c r="HY248" s="1">
        <f t="shared" si="535"/>
        <v>0</v>
      </c>
      <c r="HZ248" s="1">
        <f>(A!C249-xx!HX248)*xx!HW248</f>
        <v>0</v>
      </c>
      <c r="IA248" s="1" t="str">
        <f>A!B249</f>
        <v>Docile Bala Goma Sino Sortido 70g</v>
      </c>
      <c r="IB248" s="1">
        <f t="shared" si="536"/>
        <v>0</v>
      </c>
      <c r="IC248" s="14">
        <f t="shared" si="537"/>
        <v>0</v>
      </c>
      <c r="ID248" s="14" t="e">
        <f>A!#REF!</f>
        <v>#REF!</v>
      </c>
      <c r="IE248" s="14" t="e">
        <f>NF!IS248</f>
        <v>#DIV/0!</v>
      </c>
      <c r="IF248" s="26" t="e">
        <f t="shared" si="538"/>
        <v>#REF!</v>
      </c>
      <c r="IG248" s="2" t="e">
        <f t="shared" si="539"/>
        <v>#REF!</v>
      </c>
      <c r="IH248" s="170" t="e">
        <f t="shared" si="540"/>
        <v>#REF!</v>
      </c>
      <c r="II248" s="174" t="e">
        <f>IB248+A!#REF!+NF!IQ248</f>
        <v>#REF!</v>
      </c>
      <c r="IJ248" s="175" t="e">
        <f>IC248+A!#REF!+NF!IR248</f>
        <v>#REF!</v>
      </c>
      <c r="IK248" s="175" t="e">
        <f>II248*A!C249</f>
        <v>#REF!</v>
      </c>
      <c r="IL248" s="175" t="e">
        <f t="shared" si="408"/>
        <v>#REF!</v>
      </c>
      <c r="IM248" s="81" t="e">
        <f t="shared" si="541"/>
        <v>#REF!</v>
      </c>
      <c r="IN248" s="84" t="str">
        <f t="shared" si="542"/>
        <v>Docile Bala Goma Sino Sortido 70g</v>
      </c>
      <c r="IO248" s="84" t="e">
        <f>IF248/A!C249</f>
        <v>#REF!</v>
      </c>
      <c r="IP248" s="72"/>
      <c r="IQ248" s="84" t="e">
        <f t="shared" si="543"/>
        <v>#REF!</v>
      </c>
      <c r="IR248" s="85" t="e">
        <f>IF248-#REF!</f>
        <v>#REF!</v>
      </c>
    </row>
    <row r="249" spans="1:252" x14ac:dyDescent="0.2">
      <c r="A249" s="20" t="str">
        <f>A!B250</f>
        <v>Docile Canud. Twist Colorido Morango Uni Big 24x26g</v>
      </c>
      <c r="B249" s="51"/>
      <c r="C249" s="65">
        <f>A!C250</f>
        <v>3.46</v>
      </c>
      <c r="D249" s="21">
        <f t="shared" si="409"/>
        <v>0</v>
      </c>
      <c r="E249" s="171">
        <f>(A!C250-xx!C249)*xx!B249</f>
        <v>0</v>
      </c>
      <c r="F249" s="51"/>
      <c r="G249" s="32">
        <f t="shared" si="410"/>
        <v>3.46</v>
      </c>
      <c r="H249" s="5">
        <f t="shared" si="411"/>
        <v>0</v>
      </c>
      <c r="I249" s="5">
        <f>(A!C250-xx!G249)*xx!F249</f>
        <v>0</v>
      </c>
      <c r="J249" s="5" t="str">
        <f t="shared" si="412"/>
        <v>Docile Canud. Twist Colorido Morango Uni Big 24x26g</v>
      </c>
      <c r="K249" s="51"/>
      <c r="L249" s="6">
        <f t="shared" si="413"/>
        <v>3.46</v>
      </c>
      <c r="M249" s="5">
        <f t="shared" si="414"/>
        <v>0</v>
      </c>
      <c r="N249" s="172">
        <f>(A!C250-xx!L249)*xx!K249</f>
        <v>0</v>
      </c>
      <c r="O249" s="51"/>
      <c r="P249" s="6">
        <f t="shared" si="415"/>
        <v>3.46</v>
      </c>
      <c r="Q249" s="5">
        <f t="shared" si="416"/>
        <v>0</v>
      </c>
      <c r="R249" s="21">
        <f>(A!C250-xx!P249)*xx!O249</f>
        <v>0</v>
      </c>
      <c r="S249" s="21" t="str">
        <f t="shared" si="417"/>
        <v>Docile Canud. Twist Colorido Morango Uni Big 24x26g</v>
      </c>
      <c r="T249" s="51"/>
      <c r="U249" s="32">
        <f t="shared" si="418"/>
        <v>3.46</v>
      </c>
      <c r="V249" s="5">
        <f t="shared" si="419"/>
        <v>0</v>
      </c>
      <c r="W249" s="172">
        <f>(A!C250-xx!U249)*xx!T249</f>
        <v>0</v>
      </c>
      <c r="X249" s="51"/>
      <c r="Y249" s="6">
        <f t="shared" si="420"/>
        <v>3.46</v>
      </c>
      <c r="Z249" s="5">
        <f t="shared" si="421"/>
        <v>0</v>
      </c>
      <c r="AA249" s="5">
        <f>(A!C250-xx!Y249)*xx!X249</f>
        <v>0</v>
      </c>
      <c r="AB249" s="5" t="str">
        <f t="shared" si="422"/>
        <v>Docile Canud. Twist Colorido Morango Uni Big 24x26g</v>
      </c>
      <c r="AC249" s="51"/>
      <c r="AD249" s="6">
        <f t="shared" si="423"/>
        <v>3.46</v>
      </c>
      <c r="AE249" s="5">
        <f t="shared" si="424"/>
        <v>0</v>
      </c>
      <c r="AF249" s="172">
        <f>(A!C250-xx!AD249)*xx!AC249</f>
        <v>0</v>
      </c>
      <c r="AG249" s="51"/>
      <c r="AH249" s="6">
        <f t="shared" si="425"/>
        <v>3.46</v>
      </c>
      <c r="AI249" s="5">
        <f t="shared" si="426"/>
        <v>0</v>
      </c>
      <c r="AJ249" s="5">
        <f>(A!C250-xx!AH249)*xx!AG249</f>
        <v>0</v>
      </c>
      <c r="AK249" s="5" t="str">
        <f t="shared" si="427"/>
        <v>Docile Canud. Twist Colorido Morango Uni Big 24x26g</v>
      </c>
      <c r="AL249" s="51"/>
      <c r="AM249" s="6">
        <f t="shared" si="428"/>
        <v>3.46</v>
      </c>
      <c r="AN249" s="5">
        <f t="shared" si="429"/>
        <v>0</v>
      </c>
      <c r="AO249" s="172">
        <f>(A!C250-xx!AM249)*xx!AL249</f>
        <v>0</v>
      </c>
      <c r="AP249" s="51"/>
      <c r="AQ249" s="6">
        <f t="shared" si="430"/>
        <v>3.46</v>
      </c>
      <c r="AR249" s="5">
        <f t="shared" si="431"/>
        <v>0</v>
      </c>
      <c r="AS249" s="5">
        <f>(A!C250-xx!AQ249)*xx!AP249</f>
        <v>0</v>
      </c>
      <c r="AT249" s="5" t="str">
        <f t="shared" si="432"/>
        <v>Docile Canud. Twist Colorido Morango Uni Big 24x26g</v>
      </c>
      <c r="AU249" s="51"/>
      <c r="AV249" s="6">
        <f t="shared" si="433"/>
        <v>3.46</v>
      </c>
      <c r="AW249" s="5">
        <f t="shared" si="434"/>
        <v>0</v>
      </c>
      <c r="AX249" s="172">
        <f>(A!C250-xx!AV249)*xx!AU249</f>
        <v>0</v>
      </c>
      <c r="AY249" s="51"/>
      <c r="AZ249" s="6">
        <f t="shared" si="435"/>
        <v>3.46</v>
      </c>
      <c r="BA249" s="5">
        <f t="shared" si="436"/>
        <v>0</v>
      </c>
      <c r="BB249" s="5">
        <f>(A!E250-xx!AZ249)*xx!AY249</f>
        <v>0</v>
      </c>
      <c r="BC249" s="5" t="str">
        <f t="shared" si="437"/>
        <v>Docile Canud. Twist Colorido Morango Uni Big 24x26g</v>
      </c>
      <c r="BD249" s="51"/>
      <c r="BE249" s="6">
        <f t="shared" si="438"/>
        <v>3.46</v>
      </c>
      <c r="BF249" s="5">
        <f t="shared" si="439"/>
        <v>0</v>
      </c>
      <c r="BG249" s="172">
        <f>(A!C250-xx!BE249)*xx!BD249</f>
        <v>0</v>
      </c>
      <c r="BH249" s="51"/>
      <c r="BI249" s="6">
        <f t="shared" si="440"/>
        <v>3.46</v>
      </c>
      <c r="BJ249" s="5">
        <f t="shared" si="441"/>
        <v>0</v>
      </c>
      <c r="BK249" s="5">
        <f>(A!C250-xx!BI249)*xx!BH249</f>
        <v>0</v>
      </c>
      <c r="BL249" s="5" t="str">
        <f t="shared" si="442"/>
        <v>Docile Canud. Twist Colorido Morango Uni Big 24x26g</v>
      </c>
      <c r="BM249" s="51"/>
      <c r="BN249" s="6">
        <f t="shared" si="443"/>
        <v>3.46</v>
      </c>
      <c r="BO249" s="5">
        <f t="shared" si="444"/>
        <v>0</v>
      </c>
      <c r="BP249" s="172">
        <f>(A!C250-xx!BN249)*xx!BM249</f>
        <v>0</v>
      </c>
      <c r="BQ249" s="51"/>
      <c r="BR249" s="6">
        <f t="shared" si="445"/>
        <v>3.46</v>
      </c>
      <c r="BS249" s="5">
        <f t="shared" si="446"/>
        <v>0</v>
      </c>
      <c r="BT249" s="5">
        <f>(A!C250-xx!BR249)*xx!BQ249</f>
        <v>0</v>
      </c>
      <c r="BU249" s="5" t="str">
        <f t="shared" si="447"/>
        <v>Docile Canud. Twist Colorido Morango Uni Big 24x26g</v>
      </c>
      <c r="BV249" s="51"/>
      <c r="BW249" s="6">
        <f t="shared" si="448"/>
        <v>3.46</v>
      </c>
      <c r="BX249" s="5">
        <f t="shared" si="449"/>
        <v>0</v>
      </c>
      <c r="BY249" s="172">
        <f>(A!C250-xx!BW249)*xx!BV249</f>
        <v>0</v>
      </c>
      <c r="BZ249" s="51"/>
      <c r="CA249" s="6">
        <f t="shared" si="450"/>
        <v>3.46</v>
      </c>
      <c r="CB249" s="5">
        <f t="shared" si="451"/>
        <v>0</v>
      </c>
      <c r="CC249" s="5">
        <f>(A!C250-xx!CA249)*xx!BZ249</f>
        <v>0</v>
      </c>
      <c r="CD249" s="5" t="str">
        <f t="shared" si="452"/>
        <v>Docile Canud. Twist Colorido Morango Uni Big 24x26g</v>
      </c>
      <c r="CE249" s="51"/>
      <c r="CF249" s="6">
        <f t="shared" si="453"/>
        <v>3.46</v>
      </c>
      <c r="CG249" s="5">
        <f t="shared" si="454"/>
        <v>0</v>
      </c>
      <c r="CH249" s="172">
        <f>(A!C250-xx!CF249)*xx!CE249</f>
        <v>0</v>
      </c>
      <c r="CI249" s="51"/>
      <c r="CJ249" s="6">
        <f t="shared" si="455"/>
        <v>3.46</v>
      </c>
      <c r="CK249" s="5">
        <f t="shared" si="456"/>
        <v>0</v>
      </c>
      <c r="CL249" s="5">
        <f>(A!C250-xx!CJ249)*xx!CI249</f>
        <v>0</v>
      </c>
      <c r="CM249" s="5" t="str">
        <f t="shared" si="457"/>
        <v>Docile Canud. Twist Colorido Morango Uni Big 24x26g</v>
      </c>
      <c r="CN249" s="51"/>
      <c r="CO249" s="6">
        <f t="shared" si="458"/>
        <v>3.46</v>
      </c>
      <c r="CP249" s="5">
        <f t="shared" si="459"/>
        <v>0</v>
      </c>
      <c r="CQ249" s="172">
        <f>(A!C250-xx!CO249)*xx!CN249</f>
        <v>0</v>
      </c>
      <c r="CR249" s="51"/>
      <c r="CS249" s="6">
        <f t="shared" si="460"/>
        <v>3.46</v>
      </c>
      <c r="CT249" s="5">
        <f t="shared" si="461"/>
        <v>0</v>
      </c>
      <c r="CU249" s="5">
        <f>(A!C250-xx!CS249)*xx!CR249</f>
        <v>0</v>
      </c>
      <c r="CV249" s="5" t="str">
        <f t="shared" si="462"/>
        <v>Docile Canud. Twist Colorido Morango Uni Big 24x26g</v>
      </c>
      <c r="CW249" s="51"/>
      <c r="CX249" s="6">
        <f t="shared" si="463"/>
        <v>3.46</v>
      </c>
      <c r="CY249" s="5">
        <f t="shared" si="464"/>
        <v>0</v>
      </c>
      <c r="CZ249" s="172">
        <f>(A!C250-xx!CX249)*xx!CW249</f>
        <v>0</v>
      </c>
      <c r="DA249" s="51"/>
      <c r="DB249" s="6">
        <f t="shared" si="465"/>
        <v>3.46</v>
      </c>
      <c r="DC249" s="5">
        <f t="shared" si="466"/>
        <v>0</v>
      </c>
      <c r="DD249" s="5">
        <f>(A!C250-xx!DB249)*xx!DA249</f>
        <v>0</v>
      </c>
      <c r="DE249" s="5" t="str">
        <f t="shared" si="467"/>
        <v>Docile Canud. Twist Colorido Morango Uni Big 24x26g</v>
      </c>
      <c r="DF249" s="51"/>
      <c r="DG249" s="6">
        <f t="shared" si="468"/>
        <v>3.46</v>
      </c>
      <c r="DH249" s="5">
        <f t="shared" si="469"/>
        <v>0</v>
      </c>
      <c r="DI249" s="172">
        <f>(A!C250-xx!DG249)*xx!DF249</f>
        <v>0</v>
      </c>
      <c r="DJ249" s="51"/>
      <c r="DK249" s="6">
        <f t="shared" si="470"/>
        <v>3.46</v>
      </c>
      <c r="DL249" s="5">
        <f t="shared" si="471"/>
        <v>0</v>
      </c>
      <c r="DM249" s="5">
        <f>(A!C250-xx!DK249)*xx!DJ249</f>
        <v>0</v>
      </c>
      <c r="DN249" s="5" t="str">
        <f t="shared" si="472"/>
        <v>Docile Canud. Twist Colorido Morango Uni Big 24x26g</v>
      </c>
      <c r="DO249" s="51"/>
      <c r="DP249" s="6">
        <f t="shared" si="473"/>
        <v>3.46</v>
      </c>
      <c r="DQ249" s="5">
        <f t="shared" si="474"/>
        <v>0</v>
      </c>
      <c r="DR249" s="172">
        <f>(A!C250-xx!DP249)*xx!DO249</f>
        <v>0</v>
      </c>
      <c r="DS249" s="51"/>
      <c r="DT249" s="6">
        <f t="shared" si="475"/>
        <v>3.46</v>
      </c>
      <c r="DU249" s="5">
        <f t="shared" si="476"/>
        <v>0</v>
      </c>
      <c r="DV249" s="5">
        <f>(A!C250-xx!DT249)*xx!DS249</f>
        <v>0</v>
      </c>
      <c r="DW249" s="5" t="str">
        <f t="shared" si="477"/>
        <v>Docile Canud. Twist Colorido Morango Uni Big 24x26g</v>
      </c>
      <c r="DX249" s="51"/>
      <c r="DY249" s="6">
        <f t="shared" si="478"/>
        <v>3.46</v>
      </c>
      <c r="DZ249" s="5">
        <f t="shared" si="479"/>
        <v>0</v>
      </c>
      <c r="EA249" s="172">
        <f>(A!C250-xx!DY249)*xx!DX249</f>
        <v>0</v>
      </c>
      <c r="EB249" s="51"/>
      <c r="EC249" s="6">
        <f t="shared" si="480"/>
        <v>3.46</v>
      </c>
      <c r="ED249" s="5">
        <f t="shared" si="481"/>
        <v>0</v>
      </c>
      <c r="EE249" s="5">
        <f>(A!C250-xx!EC249)*xx!EB249</f>
        <v>0</v>
      </c>
      <c r="EF249" s="5" t="str">
        <f t="shared" si="482"/>
        <v>Docile Canud. Twist Colorido Morango Uni Big 24x26g</v>
      </c>
      <c r="EG249" s="51"/>
      <c r="EH249" s="6">
        <f t="shared" si="483"/>
        <v>3.46</v>
      </c>
      <c r="EI249" s="5">
        <f t="shared" si="484"/>
        <v>0</v>
      </c>
      <c r="EJ249" s="172">
        <f>(A!C250-xx!EH249)*xx!EG249</f>
        <v>0</v>
      </c>
      <c r="EK249" s="51"/>
      <c r="EL249" s="6">
        <f t="shared" si="485"/>
        <v>3.46</v>
      </c>
      <c r="EM249" s="5">
        <f t="shared" si="486"/>
        <v>0</v>
      </c>
      <c r="EN249" s="5">
        <f>(A!C250-xx!EL249)*xx!EK249</f>
        <v>0</v>
      </c>
      <c r="EO249" s="5" t="str">
        <f t="shared" si="487"/>
        <v>Docile Canud. Twist Colorido Morango Uni Big 24x26g</v>
      </c>
      <c r="EP249" s="51"/>
      <c r="EQ249" s="6">
        <f t="shared" si="488"/>
        <v>3.46</v>
      </c>
      <c r="ER249" s="5">
        <f t="shared" si="489"/>
        <v>0</v>
      </c>
      <c r="ES249" s="172">
        <f>(A!C250-xx!EQ249)*xx!EP249</f>
        <v>0</v>
      </c>
      <c r="ET249" s="51"/>
      <c r="EU249" s="6">
        <f t="shared" si="490"/>
        <v>3.46</v>
      </c>
      <c r="EV249" s="5">
        <f t="shared" si="491"/>
        <v>0</v>
      </c>
      <c r="EW249" s="5">
        <f>(A!C250-xx!EU249)*xx!ET249</f>
        <v>0</v>
      </c>
      <c r="EX249" s="5" t="str">
        <f t="shared" si="492"/>
        <v>Docile Canud. Twist Colorido Morango Uni Big 24x26g</v>
      </c>
      <c r="EY249" s="51"/>
      <c r="EZ249" s="6">
        <f t="shared" si="493"/>
        <v>3.46</v>
      </c>
      <c r="FA249" s="5">
        <f t="shared" si="494"/>
        <v>0</v>
      </c>
      <c r="FB249" s="172">
        <f>(A!C250-xx!EZ249)*xx!EY249</f>
        <v>0</v>
      </c>
      <c r="FC249" s="51"/>
      <c r="FD249" s="6">
        <f t="shared" si="495"/>
        <v>3.46</v>
      </c>
      <c r="FE249" s="5">
        <f t="shared" si="496"/>
        <v>0</v>
      </c>
      <c r="FF249" s="5">
        <f>(A!C250-xx!FD249)*xx!FC249</f>
        <v>0</v>
      </c>
      <c r="FG249" s="5" t="str">
        <f t="shared" si="497"/>
        <v>Docile Canud. Twist Colorido Morango Uni Big 24x26g</v>
      </c>
      <c r="FH249" s="51"/>
      <c r="FI249" s="6">
        <f t="shared" si="498"/>
        <v>3.46</v>
      </c>
      <c r="FJ249" s="5">
        <f t="shared" si="499"/>
        <v>0</v>
      </c>
      <c r="FK249" s="172">
        <f>(A!C250-xx!FI249)*xx!FH249</f>
        <v>0</v>
      </c>
      <c r="FL249" s="51"/>
      <c r="FM249" s="6">
        <f t="shared" si="500"/>
        <v>3.46</v>
      </c>
      <c r="FN249" s="5">
        <f t="shared" si="501"/>
        <v>0</v>
      </c>
      <c r="FO249" s="5">
        <f>(A!C250-xx!FM249)*xx!FL249</f>
        <v>0</v>
      </c>
      <c r="FP249" s="5" t="str">
        <f t="shared" si="502"/>
        <v>Docile Canud. Twist Colorido Morango Uni Big 24x26g</v>
      </c>
      <c r="FQ249" s="51"/>
      <c r="FR249" s="6">
        <f t="shared" si="503"/>
        <v>3.46</v>
      </c>
      <c r="FS249" s="5">
        <f t="shared" si="504"/>
        <v>0</v>
      </c>
      <c r="FT249" s="172">
        <f>(A!C250-xx!FR249)*xx!FQ249</f>
        <v>0</v>
      </c>
      <c r="FU249" s="51"/>
      <c r="FV249" s="6">
        <f t="shared" si="505"/>
        <v>3.46</v>
      </c>
      <c r="FW249" s="5">
        <f t="shared" si="506"/>
        <v>0</v>
      </c>
      <c r="FX249" s="5">
        <f>(A!C250-xx!FV249)*xx!FU249</f>
        <v>0</v>
      </c>
      <c r="FY249" s="5" t="str">
        <f t="shared" si="507"/>
        <v>Docile Canud. Twist Colorido Morango Uni Big 24x26g</v>
      </c>
      <c r="FZ249" s="51"/>
      <c r="GA249" s="6">
        <f t="shared" si="508"/>
        <v>3.46</v>
      </c>
      <c r="GB249" s="5">
        <f t="shared" si="509"/>
        <v>0</v>
      </c>
      <c r="GC249" s="172">
        <f>(A!C250-xx!GA249)*xx!FZ249</f>
        <v>0</v>
      </c>
      <c r="GD249" s="51"/>
      <c r="GE249" s="6">
        <f t="shared" si="510"/>
        <v>3.46</v>
      </c>
      <c r="GF249" s="5">
        <f t="shared" si="511"/>
        <v>0</v>
      </c>
      <c r="GG249" s="5">
        <f>(A!C250-xx!GE249)*xx!GD249</f>
        <v>0</v>
      </c>
      <c r="GH249" s="5" t="str">
        <f t="shared" si="512"/>
        <v>Docile Canud. Twist Colorido Morango Uni Big 24x26g</v>
      </c>
      <c r="GI249" s="51"/>
      <c r="GJ249" s="6">
        <f t="shared" si="513"/>
        <v>3.46</v>
      </c>
      <c r="GK249" s="5">
        <f t="shared" si="514"/>
        <v>0</v>
      </c>
      <c r="GL249" s="172">
        <f>(A!C250-xx!GJ249)*xx!GI249</f>
        <v>0</v>
      </c>
      <c r="GM249" s="51"/>
      <c r="GN249" s="6">
        <f t="shared" si="515"/>
        <v>3.46</v>
      </c>
      <c r="GO249" s="5">
        <f t="shared" si="516"/>
        <v>0</v>
      </c>
      <c r="GP249" s="5">
        <f>(A!C250-xx!GN249)*xx!GM249</f>
        <v>0</v>
      </c>
      <c r="GQ249" s="5" t="str">
        <f t="shared" si="517"/>
        <v>Docile Canud. Twist Colorido Morango Uni Big 24x26g</v>
      </c>
      <c r="GR249" s="51"/>
      <c r="GS249" s="6">
        <f t="shared" si="518"/>
        <v>3.46</v>
      </c>
      <c r="GT249" s="5">
        <f t="shared" si="519"/>
        <v>0</v>
      </c>
      <c r="GU249" s="172">
        <f>(A!C250-xx!GS249)*xx!GR249</f>
        <v>0</v>
      </c>
      <c r="GV249" s="51"/>
      <c r="GW249" s="6">
        <f t="shared" si="520"/>
        <v>3.46</v>
      </c>
      <c r="GX249" s="5">
        <f t="shared" si="521"/>
        <v>0</v>
      </c>
      <c r="GY249" s="5">
        <f>(A!C250-xx!GW249)*xx!GV249</f>
        <v>0</v>
      </c>
      <c r="GZ249" s="5" t="str">
        <f t="shared" si="522"/>
        <v>Docile Canud. Twist Colorido Morango Uni Big 24x26g</v>
      </c>
      <c r="HA249" s="51"/>
      <c r="HB249" s="6">
        <f t="shared" si="523"/>
        <v>3.46</v>
      </c>
      <c r="HC249" s="5">
        <f t="shared" si="524"/>
        <v>0</v>
      </c>
      <c r="HD249" s="172">
        <f>(A!C250-xx!HB249)*xx!HA249</f>
        <v>0</v>
      </c>
      <c r="HE249" s="51"/>
      <c r="HF249" s="6">
        <f t="shared" si="525"/>
        <v>3.46</v>
      </c>
      <c r="HG249" s="5">
        <f t="shared" si="526"/>
        <v>0</v>
      </c>
      <c r="HH249" s="5">
        <f>(A!C250-xx!HF249)*xx!HE249</f>
        <v>0</v>
      </c>
      <c r="HI249" s="5" t="str">
        <f t="shared" si="527"/>
        <v>Docile Canud. Twist Colorido Morango Uni Big 24x26g</v>
      </c>
      <c r="HJ249" s="51"/>
      <c r="HK249" s="6">
        <f t="shared" si="528"/>
        <v>3.46</v>
      </c>
      <c r="HL249" s="5">
        <f t="shared" si="529"/>
        <v>0</v>
      </c>
      <c r="HM249" s="172">
        <f>(A!C250-xx!HK249)*xx!HJ249</f>
        <v>0</v>
      </c>
      <c r="HN249" s="51"/>
      <c r="HO249" s="6">
        <f t="shared" si="530"/>
        <v>3.46</v>
      </c>
      <c r="HP249" s="5">
        <f t="shared" si="531"/>
        <v>0</v>
      </c>
      <c r="HQ249" s="5">
        <f>-(A!C250-xx!HO249)*xx!HN249</f>
        <v>0</v>
      </c>
      <c r="HR249" s="5" t="str">
        <f t="shared" si="532"/>
        <v>Docile Canud. Twist Colorido Morango Uni Big 24x26g</v>
      </c>
      <c r="HS249" s="51"/>
      <c r="HT249" s="6">
        <f t="shared" si="533"/>
        <v>3.46</v>
      </c>
      <c r="HU249" s="5">
        <f t="shared" si="534"/>
        <v>0</v>
      </c>
      <c r="HV249" s="172">
        <f>(A!C250-xx!HT249)*xx!HS249</f>
        <v>0</v>
      </c>
      <c r="HW249" s="51"/>
      <c r="HX249" s="6">
        <f>A!C250</f>
        <v>3.46</v>
      </c>
      <c r="HY249" s="5">
        <f t="shared" si="535"/>
        <v>0</v>
      </c>
      <c r="HZ249" s="5">
        <f>(A!C250-xx!HX249)*xx!HW249</f>
        <v>0</v>
      </c>
      <c r="IA249" s="5" t="str">
        <f>A!B250</f>
        <v>Docile Canud. Twist Colorido Morango Uni Big 24x26g</v>
      </c>
      <c r="IB249" s="5">
        <f t="shared" si="536"/>
        <v>0</v>
      </c>
      <c r="IC249" s="21">
        <f t="shared" si="537"/>
        <v>0</v>
      </c>
      <c r="ID249" s="21" t="e">
        <f>A!#REF!</f>
        <v>#REF!</v>
      </c>
      <c r="IE249" s="21" t="e">
        <f>NF!IS249</f>
        <v>#DIV/0!</v>
      </c>
      <c r="IF249" s="26" t="e">
        <f t="shared" si="538"/>
        <v>#REF!</v>
      </c>
      <c r="IG249" s="6" t="e">
        <f t="shared" si="539"/>
        <v>#REF!</v>
      </c>
      <c r="IH249" s="34" t="e">
        <f t="shared" si="540"/>
        <v>#REF!</v>
      </c>
      <c r="II249" s="174" t="e">
        <f>IB249+A!#REF!+NF!IQ249</f>
        <v>#REF!</v>
      </c>
      <c r="IJ249" s="175" t="e">
        <f>IC249+A!#REF!+NF!IR249</f>
        <v>#REF!</v>
      </c>
      <c r="IK249" s="175" t="e">
        <f>II249*A!C250</f>
        <v>#REF!</v>
      </c>
      <c r="IL249" s="175" t="e">
        <f t="shared" si="408"/>
        <v>#REF!</v>
      </c>
      <c r="IM249" s="81" t="e">
        <f t="shared" si="541"/>
        <v>#REF!</v>
      </c>
      <c r="IN249" s="57" t="str">
        <f t="shared" si="542"/>
        <v>Docile Canud. Twist Colorido Morango Uni Big 24x26g</v>
      </c>
      <c r="IO249" s="57" t="e">
        <f>IF249/A!C250</f>
        <v>#REF!</v>
      </c>
      <c r="IP249" s="66"/>
      <c r="IQ249" s="57" t="e">
        <f t="shared" si="543"/>
        <v>#REF!</v>
      </c>
      <c r="IR249" s="11" t="e">
        <f>IF249-#REF!</f>
        <v>#REF!</v>
      </c>
    </row>
    <row r="250" spans="1:252" x14ac:dyDescent="0.2">
      <c r="A250" s="19" t="str">
        <f>A!B251</f>
        <v>Docile Chic. Bola Xcle Hortelã 40x5g</v>
      </c>
      <c r="B250" s="63"/>
      <c r="C250" s="31">
        <f>A!C251</f>
        <v>3.46</v>
      </c>
      <c r="D250" s="14">
        <f t="shared" si="409"/>
        <v>0</v>
      </c>
      <c r="E250" s="169">
        <f>(A!C251-xx!C250)*xx!B250</f>
        <v>0</v>
      </c>
      <c r="F250" s="63"/>
      <c r="G250" s="22">
        <f t="shared" si="410"/>
        <v>3.46</v>
      </c>
      <c r="H250" s="1">
        <f t="shared" si="411"/>
        <v>0</v>
      </c>
      <c r="I250" s="1">
        <f>(A!C251-xx!G250)*xx!F250</f>
        <v>0</v>
      </c>
      <c r="J250" s="1" t="str">
        <f t="shared" si="412"/>
        <v>Docile Chic. Bola Xcle Hortelã 40x5g</v>
      </c>
      <c r="K250" s="63"/>
      <c r="L250" s="2">
        <f t="shared" si="413"/>
        <v>3.46</v>
      </c>
      <c r="M250" s="1">
        <f t="shared" si="414"/>
        <v>0</v>
      </c>
      <c r="N250" s="64">
        <f>(A!C251-xx!L250)*xx!K250</f>
        <v>0</v>
      </c>
      <c r="O250" s="63"/>
      <c r="P250" s="2">
        <f t="shared" si="415"/>
        <v>3.46</v>
      </c>
      <c r="Q250" s="1">
        <f t="shared" si="416"/>
        <v>0</v>
      </c>
      <c r="R250" s="14">
        <f>(A!C251-xx!P250)*xx!O250</f>
        <v>0</v>
      </c>
      <c r="S250" s="14" t="str">
        <f t="shared" si="417"/>
        <v>Docile Chic. Bola Xcle Hortelã 40x5g</v>
      </c>
      <c r="T250" s="63"/>
      <c r="U250" s="22">
        <f t="shared" si="418"/>
        <v>3.46</v>
      </c>
      <c r="V250" s="1">
        <f t="shared" si="419"/>
        <v>0</v>
      </c>
      <c r="W250" s="64">
        <f>(A!C251-xx!U250)*xx!T250</f>
        <v>0</v>
      </c>
      <c r="X250" s="63"/>
      <c r="Y250" s="2">
        <f t="shared" si="420"/>
        <v>3.46</v>
      </c>
      <c r="Z250" s="1">
        <f t="shared" si="421"/>
        <v>0</v>
      </c>
      <c r="AA250" s="1">
        <f>(A!C251-xx!Y250)*xx!X250</f>
        <v>0</v>
      </c>
      <c r="AB250" s="1" t="str">
        <f t="shared" si="422"/>
        <v>Docile Chic. Bola Xcle Hortelã 40x5g</v>
      </c>
      <c r="AC250" s="63"/>
      <c r="AD250" s="2">
        <f t="shared" si="423"/>
        <v>3.46</v>
      </c>
      <c r="AE250" s="1">
        <f t="shared" si="424"/>
        <v>0</v>
      </c>
      <c r="AF250" s="64">
        <f>(A!C251-xx!AD250)*xx!AC250</f>
        <v>0</v>
      </c>
      <c r="AG250" s="63"/>
      <c r="AH250" s="2">
        <f t="shared" si="425"/>
        <v>3.46</v>
      </c>
      <c r="AI250" s="1">
        <f t="shared" si="426"/>
        <v>0</v>
      </c>
      <c r="AJ250" s="1">
        <f>(A!C251-xx!AH250)*xx!AG250</f>
        <v>0</v>
      </c>
      <c r="AK250" s="1" t="str">
        <f t="shared" si="427"/>
        <v>Docile Chic. Bola Xcle Hortelã 40x5g</v>
      </c>
      <c r="AL250" s="63"/>
      <c r="AM250" s="2">
        <f t="shared" si="428"/>
        <v>3.46</v>
      </c>
      <c r="AN250" s="1">
        <f t="shared" si="429"/>
        <v>0</v>
      </c>
      <c r="AO250" s="64">
        <f>(A!C251-xx!AM250)*xx!AL250</f>
        <v>0</v>
      </c>
      <c r="AP250" s="63"/>
      <c r="AQ250" s="2">
        <f t="shared" si="430"/>
        <v>3.46</v>
      </c>
      <c r="AR250" s="1">
        <f t="shared" si="431"/>
        <v>0</v>
      </c>
      <c r="AS250" s="1">
        <f>(A!C251-xx!AQ250)*xx!AP250</f>
        <v>0</v>
      </c>
      <c r="AT250" s="1" t="str">
        <f t="shared" si="432"/>
        <v>Docile Chic. Bola Xcle Hortelã 40x5g</v>
      </c>
      <c r="AU250" s="63"/>
      <c r="AV250" s="2">
        <f t="shared" si="433"/>
        <v>3.46</v>
      </c>
      <c r="AW250" s="1">
        <f t="shared" si="434"/>
        <v>0</v>
      </c>
      <c r="AX250" s="64">
        <f>(A!C251-xx!AV250)*xx!AU250</f>
        <v>0</v>
      </c>
      <c r="AY250" s="63"/>
      <c r="AZ250" s="2">
        <f t="shared" si="435"/>
        <v>3.46</v>
      </c>
      <c r="BA250" s="1">
        <f t="shared" si="436"/>
        <v>0</v>
      </c>
      <c r="BB250" s="1">
        <f>(A!E251-xx!AZ250)*xx!AY250</f>
        <v>0</v>
      </c>
      <c r="BC250" s="1" t="str">
        <f t="shared" si="437"/>
        <v>Docile Chic. Bola Xcle Hortelã 40x5g</v>
      </c>
      <c r="BD250" s="63"/>
      <c r="BE250" s="2">
        <f t="shared" si="438"/>
        <v>3.46</v>
      </c>
      <c r="BF250" s="1">
        <f t="shared" si="439"/>
        <v>0</v>
      </c>
      <c r="BG250" s="64">
        <f>(A!C251-xx!BE250)*xx!BD250</f>
        <v>0</v>
      </c>
      <c r="BH250" s="63"/>
      <c r="BI250" s="2">
        <f t="shared" si="440"/>
        <v>3.46</v>
      </c>
      <c r="BJ250" s="1">
        <f t="shared" si="441"/>
        <v>0</v>
      </c>
      <c r="BK250" s="1">
        <f>(A!C251-xx!BI250)*xx!BH250</f>
        <v>0</v>
      </c>
      <c r="BL250" s="1" t="str">
        <f t="shared" si="442"/>
        <v>Docile Chic. Bola Xcle Hortelã 40x5g</v>
      </c>
      <c r="BM250" s="63"/>
      <c r="BN250" s="2">
        <f t="shared" si="443"/>
        <v>3.46</v>
      </c>
      <c r="BO250" s="1">
        <f t="shared" si="444"/>
        <v>0</v>
      </c>
      <c r="BP250" s="64">
        <f>(A!C251-xx!BN250)*xx!BM250</f>
        <v>0</v>
      </c>
      <c r="BQ250" s="63"/>
      <c r="BR250" s="2">
        <f t="shared" si="445"/>
        <v>3.46</v>
      </c>
      <c r="BS250" s="1">
        <f t="shared" si="446"/>
        <v>0</v>
      </c>
      <c r="BT250" s="1">
        <f>(A!C251-xx!BR250)*xx!BQ250</f>
        <v>0</v>
      </c>
      <c r="BU250" s="1" t="str">
        <f t="shared" si="447"/>
        <v>Docile Chic. Bola Xcle Hortelã 40x5g</v>
      </c>
      <c r="BV250" s="63"/>
      <c r="BW250" s="2">
        <f t="shared" si="448"/>
        <v>3.46</v>
      </c>
      <c r="BX250" s="1">
        <f t="shared" si="449"/>
        <v>0</v>
      </c>
      <c r="BY250" s="64">
        <f>(A!C251-xx!BW250)*xx!BV250</f>
        <v>0</v>
      </c>
      <c r="BZ250" s="63"/>
      <c r="CA250" s="2">
        <f t="shared" si="450"/>
        <v>3.46</v>
      </c>
      <c r="CB250" s="1">
        <f t="shared" si="451"/>
        <v>0</v>
      </c>
      <c r="CC250" s="1">
        <f>(A!C251-xx!CA250)*xx!BZ250</f>
        <v>0</v>
      </c>
      <c r="CD250" s="1" t="str">
        <f t="shared" si="452"/>
        <v>Docile Chic. Bola Xcle Hortelã 40x5g</v>
      </c>
      <c r="CE250" s="63"/>
      <c r="CF250" s="2">
        <f t="shared" si="453"/>
        <v>3.46</v>
      </c>
      <c r="CG250" s="1">
        <f t="shared" si="454"/>
        <v>0</v>
      </c>
      <c r="CH250" s="64">
        <f>(A!C251-xx!CF250)*xx!CE250</f>
        <v>0</v>
      </c>
      <c r="CI250" s="63"/>
      <c r="CJ250" s="2">
        <f t="shared" si="455"/>
        <v>3.46</v>
      </c>
      <c r="CK250" s="1">
        <f t="shared" si="456"/>
        <v>0</v>
      </c>
      <c r="CL250" s="1">
        <f>(A!C251-xx!CJ250)*xx!CI250</f>
        <v>0</v>
      </c>
      <c r="CM250" s="1" t="str">
        <f t="shared" si="457"/>
        <v>Docile Chic. Bola Xcle Hortelã 40x5g</v>
      </c>
      <c r="CN250" s="63"/>
      <c r="CO250" s="2">
        <f t="shared" si="458"/>
        <v>3.46</v>
      </c>
      <c r="CP250" s="1">
        <f t="shared" si="459"/>
        <v>0</v>
      </c>
      <c r="CQ250" s="64">
        <f>(A!C251-xx!CO250)*xx!CN250</f>
        <v>0</v>
      </c>
      <c r="CR250" s="63"/>
      <c r="CS250" s="2">
        <f t="shared" si="460"/>
        <v>3.46</v>
      </c>
      <c r="CT250" s="1">
        <f t="shared" si="461"/>
        <v>0</v>
      </c>
      <c r="CU250" s="1">
        <f>(A!C251-xx!CS250)*xx!CR250</f>
        <v>0</v>
      </c>
      <c r="CV250" s="1" t="str">
        <f t="shared" si="462"/>
        <v>Docile Chic. Bola Xcle Hortelã 40x5g</v>
      </c>
      <c r="CW250" s="63"/>
      <c r="CX250" s="2">
        <f t="shared" si="463"/>
        <v>3.46</v>
      </c>
      <c r="CY250" s="1">
        <f t="shared" si="464"/>
        <v>0</v>
      </c>
      <c r="CZ250" s="64">
        <f>(A!C251-xx!CX250)*xx!CW250</f>
        <v>0</v>
      </c>
      <c r="DA250" s="63"/>
      <c r="DB250" s="2">
        <f t="shared" si="465"/>
        <v>3.46</v>
      </c>
      <c r="DC250" s="1">
        <f t="shared" si="466"/>
        <v>0</v>
      </c>
      <c r="DD250" s="1">
        <f>(A!C251-xx!DB250)*xx!DA250</f>
        <v>0</v>
      </c>
      <c r="DE250" s="1" t="str">
        <f t="shared" si="467"/>
        <v>Docile Chic. Bola Xcle Hortelã 40x5g</v>
      </c>
      <c r="DF250" s="63"/>
      <c r="DG250" s="2">
        <f t="shared" si="468"/>
        <v>3.46</v>
      </c>
      <c r="DH250" s="1">
        <f t="shared" si="469"/>
        <v>0</v>
      </c>
      <c r="DI250" s="64">
        <f>(A!C251-xx!DG250)*xx!DF250</f>
        <v>0</v>
      </c>
      <c r="DJ250" s="63"/>
      <c r="DK250" s="2">
        <f t="shared" si="470"/>
        <v>3.46</v>
      </c>
      <c r="DL250" s="1">
        <f t="shared" si="471"/>
        <v>0</v>
      </c>
      <c r="DM250" s="1">
        <f>(A!C251-xx!DK250)*xx!DJ250</f>
        <v>0</v>
      </c>
      <c r="DN250" s="1" t="str">
        <f t="shared" si="472"/>
        <v>Docile Chic. Bola Xcle Hortelã 40x5g</v>
      </c>
      <c r="DO250" s="63"/>
      <c r="DP250" s="2">
        <f t="shared" si="473"/>
        <v>3.46</v>
      </c>
      <c r="DQ250" s="1">
        <f t="shared" si="474"/>
        <v>0</v>
      </c>
      <c r="DR250" s="64">
        <f>(A!C251-xx!DP250)*xx!DO250</f>
        <v>0</v>
      </c>
      <c r="DS250" s="63"/>
      <c r="DT250" s="2">
        <f t="shared" si="475"/>
        <v>3.46</v>
      </c>
      <c r="DU250" s="1">
        <f t="shared" si="476"/>
        <v>0</v>
      </c>
      <c r="DV250" s="1">
        <f>(A!C251-xx!DT250)*xx!DS250</f>
        <v>0</v>
      </c>
      <c r="DW250" s="1" t="str">
        <f t="shared" si="477"/>
        <v>Docile Chic. Bola Xcle Hortelã 40x5g</v>
      </c>
      <c r="DX250" s="63"/>
      <c r="DY250" s="2">
        <f t="shared" si="478"/>
        <v>3.46</v>
      </c>
      <c r="DZ250" s="1">
        <f t="shared" si="479"/>
        <v>0</v>
      </c>
      <c r="EA250" s="64">
        <f>(A!C251-xx!DY250)*xx!DX250</f>
        <v>0</v>
      </c>
      <c r="EB250" s="63"/>
      <c r="EC250" s="2">
        <f t="shared" si="480"/>
        <v>3.46</v>
      </c>
      <c r="ED250" s="1">
        <f t="shared" si="481"/>
        <v>0</v>
      </c>
      <c r="EE250" s="1">
        <f>(A!C251-xx!EC250)*xx!EB250</f>
        <v>0</v>
      </c>
      <c r="EF250" s="1" t="str">
        <f t="shared" si="482"/>
        <v>Docile Chic. Bola Xcle Hortelã 40x5g</v>
      </c>
      <c r="EG250" s="63"/>
      <c r="EH250" s="2">
        <f t="shared" si="483"/>
        <v>3.46</v>
      </c>
      <c r="EI250" s="1">
        <f t="shared" si="484"/>
        <v>0</v>
      </c>
      <c r="EJ250" s="64">
        <f>(A!C251-xx!EH250)*xx!EG250</f>
        <v>0</v>
      </c>
      <c r="EK250" s="63"/>
      <c r="EL250" s="2">
        <f t="shared" si="485"/>
        <v>3.46</v>
      </c>
      <c r="EM250" s="1">
        <f t="shared" si="486"/>
        <v>0</v>
      </c>
      <c r="EN250" s="1">
        <f>(A!C251-xx!EL250)*xx!EK250</f>
        <v>0</v>
      </c>
      <c r="EO250" s="1" t="str">
        <f t="shared" si="487"/>
        <v>Docile Chic. Bola Xcle Hortelã 40x5g</v>
      </c>
      <c r="EP250" s="63"/>
      <c r="EQ250" s="2">
        <f t="shared" si="488"/>
        <v>3.46</v>
      </c>
      <c r="ER250" s="1">
        <f t="shared" si="489"/>
        <v>0</v>
      </c>
      <c r="ES250" s="64">
        <f>(A!C251-xx!EQ250)*xx!EP250</f>
        <v>0</v>
      </c>
      <c r="ET250" s="63"/>
      <c r="EU250" s="2">
        <f t="shared" si="490"/>
        <v>3.46</v>
      </c>
      <c r="EV250" s="1">
        <f t="shared" si="491"/>
        <v>0</v>
      </c>
      <c r="EW250" s="1">
        <f>(A!C251-xx!EU250)*xx!ET250</f>
        <v>0</v>
      </c>
      <c r="EX250" s="1" t="str">
        <f t="shared" si="492"/>
        <v>Docile Chic. Bola Xcle Hortelã 40x5g</v>
      </c>
      <c r="EY250" s="63"/>
      <c r="EZ250" s="2">
        <f t="shared" si="493"/>
        <v>3.46</v>
      </c>
      <c r="FA250" s="1">
        <f t="shared" si="494"/>
        <v>0</v>
      </c>
      <c r="FB250" s="64">
        <f>(A!C251-xx!EZ250)*xx!EY250</f>
        <v>0</v>
      </c>
      <c r="FC250" s="63"/>
      <c r="FD250" s="2">
        <f t="shared" si="495"/>
        <v>3.46</v>
      </c>
      <c r="FE250" s="1">
        <f t="shared" si="496"/>
        <v>0</v>
      </c>
      <c r="FF250" s="1">
        <f>(A!C251-xx!FD250)*xx!FC250</f>
        <v>0</v>
      </c>
      <c r="FG250" s="1" t="str">
        <f t="shared" si="497"/>
        <v>Docile Chic. Bola Xcle Hortelã 40x5g</v>
      </c>
      <c r="FH250" s="63"/>
      <c r="FI250" s="2">
        <f t="shared" si="498"/>
        <v>3.46</v>
      </c>
      <c r="FJ250" s="1">
        <f t="shared" si="499"/>
        <v>0</v>
      </c>
      <c r="FK250" s="64">
        <f>(A!C251-xx!FI250)*xx!FH250</f>
        <v>0</v>
      </c>
      <c r="FL250" s="63"/>
      <c r="FM250" s="2">
        <f t="shared" si="500"/>
        <v>3.46</v>
      </c>
      <c r="FN250" s="1">
        <f t="shared" si="501"/>
        <v>0</v>
      </c>
      <c r="FO250" s="1">
        <f>(A!C251-xx!FM250)*xx!FL250</f>
        <v>0</v>
      </c>
      <c r="FP250" s="1" t="str">
        <f t="shared" si="502"/>
        <v>Docile Chic. Bola Xcle Hortelã 40x5g</v>
      </c>
      <c r="FQ250" s="63"/>
      <c r="FR250" s="2">
        <f t="shared" si="503"/>
        <v>3.46</v>
      </c>
      <c r="FS250" s="1">
        <f t="shared" si="504"/>
        <v>0</v>
      </c>
      <c r="FT250" s="64">
        <f>(A!C251-xx!FR250)*xx!FQ250</f>
        <v>0</v>
      </c>
      <c r="FU250" s="63"/>
      <c r="FV250" s="2">
        <f t="shared" si="505"/>
        <v>3.46</v>
      </c>
      <c r="FW250" s="1">
        <f t="shared" si="506"/>
        <v>0</v>
      </c>
      <c r="FX250" s="1">
        <f>(A!C251-xx!FV250)*xx!FU250</f>
        <v>0</v>
      </c>
      <c r="FY250" s="1" t="str">
        <f t="shared" si="507"/>
        <v>Docile Chic. Bola Xcle Hortelã 40x5g</v>
      </c>
      <c r="FZ250" s="63"/>
      <c r="GA250" s="2">
        <f t="shared" si="508"/>
        <v>3.46</v>
      </c>
      <c r="GB250" s="1">
        <f t="shared" si="509"/>
        <v>0</v>
      </c>
      <c r="GC250" s="64">
        <f>(A!C251-xx!GA250)*xx!FZ250</f>
        <v>0</v>
      </c>
      <c r="GD250" s="63"/>
      <c r="GE250" s="2">
        <f t="shared" si="510"/>
        <v>3.46</v>
      </c>
      <c r="GF250" s="1">
        <f t="shared" si="511"/>
        <v>0</v>
      </c>
      <c r="GG250" s="1">
        <f>(A!C251-xx!GE250)*xx!GD250</f>
        <v>0</v>
      </c>
      <c r="GH250" s="1" t="str">
        <f t="shared" si="512"/>
        <v>Docile Chic. Bola Xcle Hortelã 40x5g</v>
      </c>
      <c r="GI250" s="63"/>
      <c r="GJ250" s="2">
        <f t="shared" si="513"/>
        <v>3.46</v>
      </c>
      <c r="GK250" s="1">
        <f t="shared" si="514"/>
        <v>0</v>
      </c>
      <c r="GL250" s="64">
        <f>(A!C251-xx!GJ250)*xx!GI250</f>
        <v>0</v>
      </c>
      <c r="GM250" s="63"/>
      <c r="GN250" s="2">
        <f t="shared" si="515"/>
        <v>3.46</v>
      </c>
      <c r="GO250" s="1">
        <f t="shared" si="516"/>
        <v>0</v>
      </c>
      <c r="GP250" s="1">
        <f>(A!C251-xx!GN250)*xx!GM250</f>
        <v>0</v>
      </c>
      <c r="GQ250" s="1" t="str">
        <f t="shared" si="517"/>
        <v>Docile Chic. Bola Xcle Hortelã 40x5g</v>
      </c>
      <c r="GR250" s="63"/>
      <c r="GS250" s="2">
        <f t="shared" si="518"/>
        <v>3.46</v>
      </c>
      <c r="GT250" s="1">
        <f t="shared" si="519"/>
        <v>0</v>
      </c>
      <c r="GU250" s="64">
        <f>(A!C251-xx!GS250)*xx!GR250</f>
        <v>0</v>
      </c>
      <c r="GV250" s="63"/>
      <c r="GW250" s="2">
        <f t="shared" si="520"/>
        <v>3.46</v>
      </c>
      <c r="GX250" s="1">
        <f t="shared" si="521"/>
        <v>0</v>
      </c>
      <c r="GY250" s="1">
        <f>(A!C251-xx!GW250)*xx!GV250</f>
        <v>0</v>
      </c>
      <c r="GZ250" s="1" t="str">
        <f t="shared" si="522"/>
        <v>Docile Chic. Bola Xcle Hortelã 40x5g</v>
      </c>
      <c r="HA250" s="63"/>
      <c r="HB250" s="2">
        <f t="shared" si="523"/>
        <v>3.46</v>
      </c>
      <c r="HC250" s="1">
        <f t="shared" si="524"/>
        <v>0</v>
      </c>
      <c r="HD250" s="64">
        <f>(A!C251-xx!HB250)*xx!HA250</f>
        <v>0</v>
      </c>
      <c r="HE250" s="63"/>
      <c r="HF250" s="2">
        <f t="shared" si="525"/>
        <v>3.46</v>
      </c>
      <c r="HG250" s="1">
        <f t="shared" si="526"/>
        <v>0</v>
      </c>
      <c r="HH250" s="1">
        <f>(A!C251-xx!HF250)*xx!HE250</f>
        <v>0</v>
      </c>
      <c r="HI250" s="1" t="str">
        <f t="shared" si="527"/>
        <v>Docile Chic. Bola Xcle Hortelã 40x5g</v>
      </c>
      <c r="HJ250" s="63"/>
      <c r="HK250" s="2">
        <f t="shared" si="528"/>
        <v>3.46</v>
      </c>
      <c r="HL250" s="1">
        <f t="shared" si="529"/>
        <v>0</v>
      </c>
      <c r="HM250" s="64">
        <f>(A!C251-xx!HK250)*xx!HJ250</f>
        <v>0</v>
      </c>
      <c r="HN250" s="63"/>
      <c r="HO250" s="2">
        <f t="shared" si="530"/>
        <v>3.46</v>
      </c>
      <c r="HP250" s="1">
        <f t="shared" si="531"/>
        <v>0</v>
      </c>
      <c r="HQ250" s="1">
        <f>-(A!C251-xx!HO250)*xx!HN250</f>
        <v>0</v>
      </c>
      <c r="HR250" s="1" t="str">
        <f t="shared" si="532"/>
        <v>Docile Chic. Bola Xcle Hortelã 40x5g</v>
      </c>
      <c r="HS250" s="63"/>
      <c r="HT250" s="2">
        <f t="shared" si="533"/>
        <v>3.46</v>
      </c>
      <c r="HU250" s="1">
        <f t="shared" si="534"/>
        <v>0</v>
      </c>
      <c r="HV250" s="64">
        <f>(A!C251-xx!HT250)*xx!HS250</f>
        <v>0</v>
      </c>
      <c r="HW250" s="63"/>
      <c r="HX250" s="2">
        <f>A!C251</f>
        <v>3.46</v>
      </c>
      <c r="HY250" s="1">
        <f t="shared" si="535"/>
        <v>0</v>
      </c>
      <c r="HZ250" s="1">
        <f>(A!C251-xx!HX250)*xx!HW250</f>
        <v>0</v>
      </c>
      <c r="IA250" s="1" t="str">
        <f>A!B251</f>
        <v>Docile Chic. Bola Xcle Hortelã 40x5g</v>
      </c>
      <c r="IB250" s="1">
        <f t="shared" si="536"/>
        <v>0</v>
      </c>
      <c r="IC250" s="14">
        <f t="shared" si="537"/>
        <v>0</v>
      </c>
      <c r="ID250" s="14" t="e">
        <f>A!#REF!</f>
        <v>#REF!</v>
      </c>
      <c r="IE250" s="14" t="e">
        <f>NF!IS250</f>
        <v>#DIV/0!</v>
      </c>
      <c r="IF250" s="26" t="e">
        <f t="shared" si="538"/>
        <v>#REF!</v>
      </c>
      <c r="IG250" s="2" t="e">
        <f t="shared" si="539"/>
        <v>#REF!</v>
      </c>
      <c r="IH250" s="170" t="e">
        <f t="shared" si="540"/>
        <v>#REF!</v>
      </c>
      <c r="II250" s="174" t="e">
        <f>IB250+A!#REF!+NF!IQ250</f>
        <v>#REF!</v>
      </c>
      <c r="IJ250" s="175" t="e">
        <f>IC250+A!#REF!+NF!IR250</f>
        <v>#REF!</v>
      </c>
      <c r="IK250" s="175" t="e">
        <f>II250*A!C251</f>
        <v>#REF!</v>
      </c>
      <c r="IL250" s="175" t="e">
        <f t="shared" si="408"/>
        <v>#REF!</v>
      </c>
      <c r="IM250" s="81" t="e">
        <f t="shared" si="541"/>
        <v>#REF!</v>
      </c>
      <c r="IN250" s="84" t="str">
        <f t="shared" si="542"/>
        <v>Docile Chic. Bola Xcle Hortelã 40x5g</v>
      </c>
      <c r="IO250" s="84" t="e">
        <f>IF250/A!C251</f>
        <v>#REF!</v>
      </c>
      <c r="IP250" s="72"/>
      <c r="IQ250" s="84" t="e">
        <f t="shared" si="543"/>
        <v>#REF!</v>
      </c>
      <c r="IR250" s="85" t="e">
        <f>IF250-#REF!</f>
        <v>#REF!</v>
      </c>
    </row>
    <row r="251" spans="1:252" x14ac:dyDescent="0.2">
      <c r="A251" s="20" t="str">
        <f>A!B252</f>
        <v>Docile Chic. Bola Xcle Morango 40x5g</v>
      </c>
      <c r="B251" s="51"/>
      <c r="C251" s="65">
        <f>A!C252</f>
        <v>3.46</v>
      </c>
      <c r="D251" s="21">
        <f t="shared" si="409"/>
        <v>0</v>
      </c>
      <c r="E251" s="171">
        <f>(A!C252-xx!C251)*xx!B251</f>
        <v>0</v>
      </c>
      <c r="F251" s="51"/>
      <c r="G251" s="32">
        <f t="shared" si="410"/>
        <v>3.46</v>
      </c>
      <c r="H251" s="5">
        <f t="shared" si="411"/>
        <v>0</v>
      </c>
      <c r="I251" s="5">
        <f>(A!C252-xx!G251)*xx!F251</f>
        <v>0</v>
      </c>
      <c r="J251" s="5" t="str">
        <f t="shared" si="412"/>
        <v>Docile Chic. Bola Xcle Morango 40x5g</v>
      </c>
      <c r="K251" s="51"/>
      <c r="L251" s="6">
        <f t="shared" si="413"/>
        <v>3.46</v>
      </c>
      <c r="M251" s="5">
        <f t="shared" si="414"/>
        <v>0</v>
      </c>
      <c r="N251" s="172">
        <f>(A!C252-xx!L251)*xx!K251</f>
        <v>0</v>
      </c>
      <c r="O251" s="51"/>
      <c r="P251" s="6">
        <f t="shared" si="415"/>
        <v>3.46</v>
      </c>
      <c r="Q251" s="5">
        <f t="shared" si="416"/>
        <v>0</v>
      </c>
      <c r="R251" s="21">
        <f>(A!C252-xx!P251)*xx!O251</f>
        <v>0</v>
      </c>
      <c r="S251" s="21" t="str">
        <f t="shared" si="417"/>
        <v>Docile Chic. Bola Xcle Morango 40x5g</v>
      </c>
      <c r="T251" s="51"/>
      <c r="U251" s="32">
        <f t="shared" si="418"/>
        <v>3.46</v>
      </c>
      <c r="V251" s="5">
        <f t="shared" si="419"/>
        <v>0</v>
      </c>
      <c r="W251" s="172">
        <f>(A!C252-xx!U251)*xx!T251</f>
        <v>0</v>
      </c>
      <c r="X251" s="51"/>
      <c r="Y251" s="6">
        <f t="shared" si="420"/>
        <v>3.46</v>
      </c>
      <c r="Z251" s="5">
        <f t="shared" si="421"/>
        <v>0</v>
      </c>
      <c r="AA251" s="5">
        <f>(A!C252-xx!Y251)*xx!X251</f>
        <v>0</v>
      </c>
      <c r="AB251" s="5" t="str">
        <f t="shared" si="422"/>
        <v>Docile Chic. Bola Xcle Morango 40x5g</v>
      </c>
      <c r="AC251" s="51"/>
      <c r="AD251" s="6">
        <f t="shared" si="423"/>
        <v>3.46</v>
      </c>
      <c r="AE251" s="5">
        <f t="shared" si="424"/>
        <v>0</v>
      </c>
      <c r="AF251" s="172">
        <f>(A!C252-xx!AD251)*xx!AC251</f>
        <v>0</v>
      </c>
      <c r="AG251" s="51"/>
      <c r="AH251" s="6">
        <f t="shared" si="425"/>
        <v>3.46</v>
      </c>
      <c r="AI251" s="5">
        <f t="shared" si="426"/>
        <v>0</v>
      </c>
      <c r="AJ251" s="5">
        <f>(A!C252-xx!AH251)*xx!AG251</f>
        <v>0</v>
      </c>
      <c r="AK251" s="5" t="str">
        <f t="shared" si="427"/>
        <v>Docile Chic. Bola Xcle Morango 40x5g</v>
      </c>
      <c r="AL251" s="51"/>
      <c r="AM251" s="6">
        <f t="shared" si="428"/>
        <v>3.46</v>
      </c>
      <c r="AN251" s="5">
        <f t="shared" si="429"/>
        <v>0</v>
      </c>
      <c r="AO251" s="172">
        <f>(A!C252-xx!AM251)*xx!AL251</f>
        <v>0</v>
      </c>
      <c r="AP251" s="51"/>
      <c r="AQ251" s="6">
        <f t="shared" si="430"/>
        <v>3.46</v>
      </c>
      <c r="AR251" s="5">
        <f t="shared" si="431"/>
        <v>0</v>
      </c>
      <c r="AS251" s="5">
        <f>(A!C252-xx!AQ251)*xx!AP251</f>
        <v>0</v>
      </c>
      <c r="AT251" s="5" t="str">
        <f t="shared" si="432"/>
        <v>Docile Chic. Bola Xcle Morango 40x5g</v>
      </c>
      <c r="AU251" s="51"/>
      <c r="AV251" s="6">
        <f t="shared" si="433"/>
        <v>3.46</v>
      </c>
      <c r="AW251" s="5">
        <f t="shared" si="434"/>
        <v>0</v>
      </c>
      <c r="AX251" s="172">
        <f>(A!C252-xx!AV251)*xx!AU251</f>
        <v>0</v>
      </c>
      <c r="AY251" s="51"/>
      <c r="AZ251" s="6">
        <f t="shared" si="435"/>
        <v>3.46</v>
      </c>
      <c r="BA251" s="5">
        <f t="shared" si="436"/>
        <v>0</v>
      </c>
      <c r="BB251" s="5">
        <f>(A!E252-xx!AZ251)*xx!AY251</f>
        <v>0</v>
      </c>
      <c r="BC251" s="5" t="str">
        <f t="shared" si="437"/>
        <v>Docile Chic. Bola Xcle Morango 40x5g</v>
      </c>
      <c r="BD251" s="51"/>
      <c r="BE251" s="6">
        <f t="shared" si="438"/>
        <v>3.46</v>
      </c>
      <c r="BF251" s="5">
        <f t="shared" si="439"/>
        <v>0</v>
      </c>
      <c r="BG251" s="172">
        <f>(A!C252-xx!BE251)*xx!BD251</f>
        <v>0</v>
      </c>
      <c r="BH251" s="51"/>
      <c r="BI251" s="6">
        <f t="shared" si="440"/>
        <v>3.46</v>
      </c>
      <c r="BJ251" s="5">
        <f t="shared" si="441"/>
        <v>0</v>
      </c>
      <c r="BK251" s="5">
        <f>(A!C252-xx!BI251)*xx!BH251</f>
        <v>0</v>
      </c>
      <c r="BL251" s="5" t="str">
        <f t="shared" si="442"/>
        <v>Docile Chic. Bola Xcle Morango 40x5g</v>
      </c>
      <c r="BM251" s="51"/>
      <c r="BN251" s="6">
        <f t="shared" si="443"/>
        <v>3.46</v>
      </c>
      <c r="BO251" s="5">
        <f t="shared" si="444"/>
        <v>0</v>
      </c>
      <c r="BP251" s="172">
        <f>(A!C252-xx!BN251)*xx!BM251</f>
        <v>0</v>
      </c>
      <c r="BQ251" s="51"/>
      <c r="BR251" s="6">
        <f t="shared" si="445"/>
        <v>3.46</v>
      </c>
      <c r="BS251" s="5">
        <f t="shared" si="446"/>
        <v>0</v>
      </c>
      <c r="BT251" s="5">
        <f>(A!C252-xx!BR251)*xx!BQ251</f>
        <v>0</v>
      </c>
      <c r="BU251" s="5" t="str">
        <f t="shared" si="447"/>
        <v>Docile Chic. Bola Xcle Morango 40x5g</v>
      </c>
      <c r="BV251" s="51"/>
      <c r="BW251" s="6">
        <f t="shared" si="448"/>
        <v>3.46</v>
      </c>
      <c r="BX251" s="5">
        <f t="shared" si="449"/>
        <v>0</v>
      </c>
      <c r="BY251" s="172">
        <f>(A!C252-xx!BW251)*xx!BV251</f>
        <v>0</v>
      </c>
      <c r="BZ251" s="51"/>
      <c r="CA251" s="6">
        <f t="shared" si="450"/>
        <v>3.46</v>
      </c>
      <c r="CB251" s="5">
        <f t="shared" si="451"/>
        <v>0</v>
      </c>
      <c r="CC251" s="5">
        <f>(A!C252-xx!CA251)*xx!BZ251</f>
        <v>0</v>
      </c>
      <c r="CD251" s="5" t="str">
        <f t="shared" si="452"/>
        <v>Docile Chic. Bola Xcle Morango 40x5g</v>
      </c>
      <c r="CE251" s="51"/>
      <c r="CF251" s="6">
        <f t="shared" si="453"/>
        <v>3.46</v>
      </c>
      <c r="CG251" s="5">
        <f t="shared" si="454"/>
        <v>0</v>
      </c>
      <c r="CH251" s="172">
        <f>(A!C252-xx!CF251)*xx!CE251</f>
        <v>0</v>
      </c>
      <c r="CI251" s="51"/>
      <c r="CJ251" s="6">
        <f t="shared" si="455"/>
        <v>3.46</v>
      </c>
      <c r="CK251" s="5">
        <f t="shared" si="456"/>
        <v>0</v>
      </c>
      <c r="CL251" s="5">
        <f>(A!C252-xx!CJ251)*xx!CI251</f>
        <v>0</v>
      </c>
      <c r="CM251" s="5" t="str">
        <f t="shared" si="457"/>
        <v>Docile Chic. Bola Xcle Morango 40x5g</v>
      </c>
      <c r="CN251" s="51"/>
      <c r="CO251" s="6">
        <f t="shared" si="458"/>
        <v>3.46</v>
      </c>
      <c r="CP251" s="5">
        <f t="shared" si="459"/>
        <v>0</v>
      </c>
      <c r="CQ251" s="172">
        <f>(A!C252-xx!CO251)*xx!CN251</f>
        <v>0</v>
      </c>
      <c r="CR251" s="51"/>
      <c r="CS251" s="6">
        <f t="shared" si="460"/>
        <v>3.46</v>
      </c>
      <c r="CT251" s="5">
        <f t="shared" si="461"/>
        <v>0</v>
      </c>
      <c r="CU251" s="5">
        <f>(A!C252-xx!CS251)*xx!CR251</f>
        <v>0</v>
      </c>
      <c r="CV251" s="5" t="str">
        <f t="shared" si="462"/>
        <v>Docile Chic. Bola Xcle Morango 40x5g</v>
      </c>
      <c r="CW251" s="51"/>
      <c r="CX251" s="6">
        <f t="shared" si="463"/>
        <v>3.46</v>
      </c>
      <c r="CY251" s="5">
        <f t="shared" si="464"/>
        <v>0</v>
      </c>
      <c r="CZ251" s="172">
        <f>(A!C252-xx!CX251)*xx!CW251</f>
        <v>0</v>
      </c>
      <c r="DA251" s="51"/>
      <c r="DB251" s="6">
        <f t="shared" si="465"/>
        <v>3.46</v>
      </c>
      <c r="DC251" s="5">
        <f t="shared" si="466"/>
        <v>0</v>
      </c>
      <c r="DD251" s="5">
        <f>(A!C252-xx!DB251)*xx!DA251</f>
        <v>0</v>
      </c>
      <c r="DE251" s="5" t="str">
        <f t="shared" si="467"/>
        <v>Docile Chic. Bola Xcle Morango 40x5g</v>
      </c>
      <c r="DF251" s="51"/>
      <c r="DG251" s="6">
        <f t="shared" si="468"/>
        <v>3.46</v>
      </c>
      <c r="DH251" s="5">
        <f t="shared" si="469"/>
        <v>0</v>
      </c>
      <c r="DI251" s="172">
        <f>(A!C252-xx!DG251)*xx!DF251</f>
        <v>0</v>
      </c>
      <c r="DJ251" s="51"/>
      <c r="DK251" s="6">
        <f t="shared" si="470"/>
        <v>3.46</v>
      </c>
      <c r="DL251" s="5">
        <f t="shared" si="471"/>
        <v>0</v>
      </c>
      <c r="DM251" s="5">
        <f>(A!C252-xx!DK251)*xx!DJ251</f>
        <v>0</v>
      </c>
      <c r="DN251" s="5" t="str">
        <f t="shared" si="472"/>
        <v>Docile Chic. Bola Xcle Morango 40x5g</v>
      </c>
      <c r="DO251" s="51"/>
      <c r="DP251" s="6">
        <f t="shared" si="473"/>
        <v>3.46</v>
      </c>
      <c r="DQ251" s="5">
        <f t="shared" si="474"/>
        <v>0</v>
      </c>
      <c r="DR251" s="172">
        <f>(A!C252-xx!DP251)*xx!DO251</f>
        <v>0</v>
      </c>
      <c r="DS251" s="51"/>
      <c r="DT251" s="6">
        <f t="shared" si="475"/>
        <v>3.46</v>
      </c>
      <c r="DU251" s="5">
        <f t="shared" si="476"/>
        <v>0</v>
      </c>
      <c r="DV251" s="5">
        <f>(A!C252-xx!DT251)*xx!DS251</f>
        <v>0</v>
      </c>
      <c r="DW251" s="5" t="str">
        <f t="shared" si="477"/>
        <v>Docile Chic. Bola Xcle Morango 40x5g</v>
      </c>
      <c r="DX251" s="51"/>
      <c r="DY251" s="6">
        <f t="shared" si="478"/>
        <v>3.46</v>
      </c>
      <c r="DZ251" s="5">
        <f t="shared" si="479"/>
        <v>0</v>
      </c>
      <c r="EA251" s="172">
        <f>(A!C252-xx!DY251)*xx!DX251</f>
        <v>0</v>
      </c>
      <c r="EB251" s="51"/>
      <c r="EC251" s="6">
        <f t="shared" si="480"/>
        <v>3.46</v>
      </c>
      <c r="ED251" s="5">
        <f t="shared" si="481"/>
        <v>0</v>
      </c>
      <c r="EE251" s="5">
        <f>(A!C252-xx!EC251)*xx!EB251</f>
        <v>0</v>
      </c>
      <c r="EF251" s="5" t="str">
        <f t="shared" si="482"/>
        <v>Docile Chic. Bola Xcle Morango 40x5g</v>
      </c>
      <c r="EG251" s="51"/>
      <c r="EH251" s="6">
        <f t="shared" si="483"/>
        <v>3.46</v>
      </c>
      <c r="EI251" s="5">
        <f t="shared" si="484"/>
        <v>0</v>
      </c>
      <c r="EJ251" s="172">
        <f>(A!C252-xx!EH251)*xx!EG251</f>
        <v>0</v>
      </c>
      <c r="EK251" s="51"/>
      <c r="EL251" s="6">
        <f t="shared" si="485"/>
        <v>3.46</v>
      </c>
      <c r="EM251" s="5">
        <f t="shared" si="486"/>
        <v>0</v>
      </c>
      <c r="EN251" s="5">
        <f>(A!C252-xx!EL251)*xx!EK251</f>
        <v>0</v>
      </c>
      <c r="EO251" s="5" t="str">
        <f t="shared" si="487"/>
        <v>Docile Chic. Bola Xcle Morango 40x5g</v>
      </c>
      <c r="EP251" s="51"/>
      <c r="EQ251" s="6">
        <f t="shared" si="488"/>
        <v>3.46</v>
      </c>
      <c r="ER251" s="5">
        <f t="shared" si="489"/>
        <v>0</v>
      </c>
      <c r="ES251" s="172">
        <f>(A!C252-xx!EQ251)*xx!EP251</f>
        <v>0</v>
      </c>
      <c r="ET251" s="51"/>
      <c r="EU251" s="6">
        <f t="shared" si="490"/>
        <v>3.46</v>
      </c>
      <c r="EV251" s="5">
        <f t="shared" si="491"/>
        <v>0</v>
      </c>
      <c r="EW251" s="5">
        <f>(A!C252-xx!EU251)*xx!ET251</f>
        <v>0</v>
      </c>
      <c r="EX251" s="5" t="str">
        <f t="shared" si="492"/>
        <v>Docile Chic. Bola Xcle Morango 40x5g</v>
      </c>
      <c r="EY251" s="51"/>
      <c r="EZ251" s="6">
        <f t="shared" si="493"/>
        <v>3.46</v>
      </c>
      <c r="FA251" s="5">
        <f t="shared" si="494"/>
        <v>0</v>
      </c>
      <c r="FB251" s="172">
        <f>(A!C252-xx!EZ251)*xx!EY251</f>
        <v>0</v>
      </c>
      <c r="FC251" s="51"/>
      <c r="FD251" s="6">
        <f t="shared" si="495"/>
        <v>3.46</v>
      </c>
      <c r="FE251" s="5">
        <f t="shared" si="496"/>
        <v>0</v>
      </c>
      <c r="FF251" s="5">
        <f>(A!C252-xx!FD251)*xx!FC251</f>
        <v>0</v>
      </c>
      <c r="FG251" s="5" t="str">
        <f t="shared" si="497"/>
        <v>Docile Chic. Bola Xcle Morango 40x5g</v>
      </c>
      <c r="FH251" s="51"/>
      <c r="FI251" s="6">
        <f t="shared" si="498"/>
        <v>3.46</v>
      </c>
      <c r="FJ251" s="5">
        <f t="shared" si="499"/>
        <v>0</v>
      </c>
      <c r="FK251" s="172">
        <f>(A!C252-xx!FI251)*xx!FH251</f>
        <v>0</v>
      </c>
      <c r="FL251" s="51"/>
      <c r="FM251" s="6">
        <f t="shared" si="500"/>
        <v>3.46</v>
      </c>
      <c r="FN251" s="5">
        <f t="shared" si="501"/>
        <v>0</v>
      </c>
      <c r="FO251" s="5">
        <f>(A!C252-xx!FM251)*xx!FL251</f>
        <v>0</v>
      </c>
      <c r="FP251" s="5" t="str">
        <f t="shared" si="502"/>
        <v>Docile Chic. Bola Xcle Morango 40x5g</v>
      </c>
      <c r="FQ251" s="51"/>
      <c r="FR251" s="6">
        <f t="shared" si="503"/>
        <v>3.46</v>
      </c>
      <c r="FS251" s="5">
        <f t="shared" si="504"/>
        <v>0</v>
      </c>
      <c r="FT251" s="172">
        <f>(A!C252-xx!FR251)*xx!FQ251</f>
        <v>0</v>
      </c>
      <c r="FU251" s="51"/>
      <c r="FV251" s="6">
        <f t="shared" si="505"/>
        <v>3.46</v>
      </c>
      <c r="FW251" s="5">
        <f t="shared" si="506"/>
        <v>0</v>
      </c>
      <c r="FX251" s="5">
        <f>(A!C252-xx!FV251)*xx!FU251</f>
        <v>0</v>
      </c>
      <c r="FY251" s="5" t="str">
        <f t="shared" si="507"/>
        <v>Docile Chic. Bola Xcle Morango 40x5g</v>
      </c>
      <c r="FZ251" s="51"/>
      <c r="GA251" s="6">
        <f t="shared" si="508"/>
        <v>3.46</v>
      </c>
      <c r="GB251" s="5">
        <f t="shared" si="509"/>
        <v>0</v>
      </c>
      <c r="GC251" s="172">
        <f>(A!C252-xx!GA251)*xx!FZ251</f>
        <v>0</v>
      </c>
      <c r="GD251" s="51"/>
      <c r="GE251" s="6">
        <f t="shared" si="510"/>
        <v>3.46</v>
      </c>
      <c r="GF251" s="5">
        <f t="shared" si="511"/>
        <v>0</v>
      </c>
      <c r="GG251" s="5">
        <f>(A!C252-xx!GE251)*xx!GD251</f>
        <v>0</v>
      </c>
      <c r="GH251" s="5" t="str">
        <f t="shared" si="512"/>
        <v>Docile Chic. Bola Xcle Morango 40x5g</v>
      </c>
      <c r="GI251" s="51"/>
      <c r="GJ251" s="6">
        <f t="shared" si="513"/>
        <v>3.46</v>
      </c>
      <c r="GK251" s="5">
        <f t="shared" si="514"/>
        <v>0</v>
      </c>
      <c r="GL251" s="172">
        <f>(A!C252-xx!GJ251)*xx!GI251</f>
        <v>0</v>
      </c>
      <c r="GM251" s="51"/>
      <c r="GN251" s="6">
        <f t="shared" si="515"/>
        <v>3.46</v>
      </c>
      <c r="GO251" s="5">
        <f t="shared" si="516"/>
        <v>0</v>
      </c>
      <c r="GP251" s="5">
        <f>(A!C252-xx!GN251)*xx!GM251</f>
        <v>0</v>
      </c>
      <c r="GQ251" s="5" t="str">
        <f t="shared" si="517"/>
        <v>Docile Chic. Bola Xcle Morango 40x5g</v>
      </c>
      <c r="GR251" s="51"/>
      <c r="GS251" s="6">
        <f t="shared" si="518"/>
        <v>3.46</v>
      </c>
      <c r="GT251" s="5">
        <f t="shared" si="519"/>
        <v>0</v>
      </c>
      <c r="GU251" s="172">
        <f>(A!C252-xx!GS251)*xx!GR251</f>
        <v>0</v>
      </c>
      <c r="GV251" s="51"/>
      <c r="GW251" s="6">
        <f t="shared" si="520"/>
        <v>3.46</v>
      </c>
      <c r="GX251" s="5">
        <f t="shared" si="521"/>
        <v>0</v>
      </c>
      <c r="GY251" s="5">
        <f>(A!C252-xx!GW251)*xx!GV251</f>
        <v>0</v>
      </c>
      <c r="GZ251" s="5" t="str">
        <f t="shared" si="522"/>
        <v>Docile Chic. Bola Xcle Morango 40x5g</v>
      </c>
      <c r="HA251" s="51"/>
      <c r="HB251" s="6">
        <f t="shared" si="523"/>
        <v>3.46</v>
      </c>
      <c r="HC251" s="5">
        <f t="shared" si="524"/>
        <v>0</v>
      </c>
      <c r="HD251" s="172">
        <f>(A!C252-xx!HB251)*xx!HA251</f>
        <v>0</v>
      </c>
      <c r="HE251" s="51"/>
      <c r="HF251" s="6">
        <f t="shared" si="525"/>
        <v>3.46</v>
      </c>
      <c r="HG251" s="5">
        <f t="shared" si="526"/>
        <v>0</v>
      </c>
      <c r="HH251" s="5">
        <f>(A!C252-xx!HF251)*xx!HE251</f>
        <v>0</v>
      </c>
      <c r="HI251" s="5" t="str">
        <f t="shared" si="527"/>
        <v>Docile Chic. Bola Xcle Morango 40x5g</v>
      </c>
      <c r="HJ251" s="51"/>
      <c r="HK251" s="6">
        <f t="shared" si="528"/>
        <v>3.46</v>
      </c>
      <c r="HL251" s="5">
        <f t="shared" si="529"/>
        <v>0</v>
      </c>
      <c r="HM251" s="172">
        <f>(A!C252-xx!HK251)*xx!HJ251</f>
        <v>0</v>
      </c>
      <c r="HN251" s="51"/>
      <c r="HO251" s="6">
        <f t="shared" si="530"/>
        <v>3.46</v>
      </c>
      <c r="HP251" s="5">
        <f t="shared" si="531"/>
        <v>0</v>
      </c>
      <c r="HQ251" s="5">
        <f>-(A!C252-xx!HO251)*xx!HN251</f>
        <v>0</v>
      </c>
      <c r="HR251" s="5" t="str">
        <f t="shared" si="532"/>
        <v>Docile Chic. Bola Xcle Morango 40x5g</v>
      </c>
      <c r="HS251" s="51"/>
      <c r="HT251" s="6">
        <f t="shared" si="533"/>
        <v>3.46</v>
      </c>
      <c r="HU251" s="5">
        <f t="shared" si="534"/>
        <v>0</v>
      </c>
      <c r="HV251" s="172">
        <f>(A!C252-xx!HT251)*xx!HS251</f>
        <v>0</v>
      </c>
      <c r="HW251" s="51"/>
      <c r="HX251" s="6">
        <f>A!C252</f>
        <v>3.46</v>
      </c>
      <c r="HY251" s="5">
        <f t="shared" si="535"/>
        <v>0</v>
      </c>
      <c r="HZ251" s="5">
        <f>(A!C252-xx!HX251)*xx!HW251</f>
        <v>0</v>
      </c>
      <c r="IA251" s="5" t="str">
        <f>A!B252</f>
        <v>Docile Chic. Bola Xcle Morango 40x5g</v>
      </c>
      <c r="IB251" s="5">
        <f t="shared" si="536"/>
        <v>0</v>
      </c>
      <c r="IC251" s="21">
        <f t="shared" si="537"/>
        <v>0</v>
      </c>
      <c r="ID251" s="21" t="e">
        <f>A!#REF!</f>
        <v>#REF!</v>
      </c>
      <c r="IE251" s="21" t="e">
        <f>NF!IS251</f>
        <v>#DIV/0!</v>
      </c>
      <c r="IF251" s="26" t="e">
        <f t="shared" si="538"/>
        <v>#REF!</v>
      </c>
      <c r="IG251" s="6" t="e">
        <f t="shared" si="539"/>
        <v>#REF!</v>
      </c>
      <c r="IH251" s="34" t="e">
        <f t="shared" si="540"/>
        <v>#REF!</v>
      </c>
      <c r="II251" s="174" t="e">
        <f>IB251+A!#REF!+NF!IQ251</f>
        <v>#REF!</v>
      </c>
      <c r="IJ251" s="175" t="e">
        <f>IC251+A!#REF!+NF!IR251</f>
        <v>#REF!</v>
      </c>
      <c r="IK251" s="175" t="e">
        <f>II251*A!C252</f>
        <v>#REF!</v>
      </c>
      <c r="IL251" s="175" t="e">
        <f t="shared" si="408"/>
        <v>#REF!</v>
      </c>
      <c r="IM251" s="81" t="e">
        <f t="shared" si="541"/>
        <v>#REF!</v>
      </c>
      <c r="IN251" s="57" t="str">
        <f t="shared" si="542"/>
        <v>Docile Chic. Bola Xcle Morango 40x5g</v>
      </c>
      <c r="IO251" s="57" t="e">
        <f>IF251/A!C252</f>
        <v>#REF!</v>
      </c>
      <c r="IP251" s="66"/>
      <c r="IQ251" s="57" t="e">
        <f t="shared" si="543"/>
        <v>#REF!</v>
      </c>
      <c r="IR251" s="11" t="e">
        <f>IF251-#REF!</f>
        <v>#REF!</v>
      </c>
    </row>
    <row r="252" spans="1:252" x14ac:dyDescent="0.2">
      <c r="A252" s="19" t="str">
        <f>A!B253</f>
        <v>Docile Chic. Bola Xcle Pinta Lingua 40x5g</v>
      </c>
      <c r="B252" s="63"/>
      <c r="C252" s="31">
        <f>A!C253</f>
        <v>3.46</v>
      </c>
      <c r="D252" s="14">
        <f t="shared" si="409"/>
        <v>0</v>
      </c>
      <c r="E252" s="169">
        <f>(A!C253-xx!C252)*xx!B252</f>
        <v>0</v>
      </c>
      <c r="F252" s="63"/>
      <c r="G252" s="22">
        <f t="shared" si="410"/>
        <v>3.46</v>
      </c>
      <c r="H252" s="1">
        <f t="shared" si="411"/>
        <v>0</v>
      </c>
      <c r="I252" s="1">
        <f>(A!C253-xx!G252)*xx!F252</f>
        <v>0</v>
      </c>
      <c r="J252" s="1" t="str">
        <f t="shared" si="412"/>
        <v>Docile Chic. Bola Xcle Pinta Lingua 40x5g</v>
      </c>
      <c r="K252" s="63"/>
      <c r="L252" s="2">
        <f t="shared" si="413"/>
        <v>3.46</v>
      </c>
      <c r="M252" s="1">
        <f t="shared" si="414"/>
        <v>0</v>
      </c>
      <c r="N252" s="64">
        <f>(A!C253-xx!L252)*xx!K252</f>
        <v>0</v>
      </c>
      <c r="O252" s="63"/>
      <c r="P252" s="2">
        <f t="shared" si="415"/>
        <v>3.46</v>
      </c>
      <c r="Q252" s="1">
        <f t="shared" si="416"/>
        <v>0</v>
      </c>
      <c r="R252" s="14">
        <f>(A!C253-xx!P252)*xx!O252</f>
        <v>0</v>
      </c>
      <c r="S252" s="14" t="str">
        <f t="shared" si="417"/>
        <v>Docile Chic. Bola Xcle Pinta Lingua 40x5g</v>
      </c>
      <c r="T252" s="63"/>
      <c r="U252" s="22">
        <f t="shared" si="418"/>
        <v>3.46</v>
      </c>
      <c r="V252" s="1">
        <f t="shared" si="419"/>
        <v>0</v>
      </c>
      <c r="W252" s="64">
        <f>(A!C253-xx!U252)*xx!T252</f>
        <v>0</v>
      </c>
      <c r="X252" s="63"/>
      <c r="Y252" s="2">
        <f t="shared" si="420"/>
        <v>3.46</v>
      </c>
      <c r="Z252" s="1">
        <f t="shared" si="421"/>
        <v>0</v>
      </c>
      <c r="AA252" s="1">
        <f>(A!C253-xx!Y252)*xx!X252</f>
        <v>0</v>
      </c>
      <c r="AB252" s="1" t="str">
        <f t="shared" si="422"/>
        <v>Docile Chic. Bola Xcle Pinta Lingua 40x5g</v>
      </c>
      <c r="AC252" s="63"/>
      <c r="AD252" s="2">
        <f t="shared" si="423"/>
        <v>3.46</v>
      </c>
      <c r="AE252" s="1">
        <f t="shared" si="424"/>
        <v>0</v>
      </c>
      <c r="AF252" s="64">
        <f>(A!C253-xx!AD252)*xx!AC252</f>
        <v>0</v>
      </c>
      <c r="AG252" s="63"/>
      <c r="AH252" s="2">
        <f t="shared" si="425"/>
        <v>3.46</v>
      </c>
      <c r="AI252" s="1">
        <f t="shared" si="426"/>
        <v>0</v>
      </c>
      <c r="AJ252" s="1">
        <f>(A!C253-xx!AH252)*xx!AG252</f>
        <v>0</v>
      </c>
      <c r="AK252" s="1" t="str">
        <f t="shared" si="427"/>
        <v>Docile Chic. Bola Xcle Pinta Lingua 40x5g</v>
      </c>
      <c r="AL252" s="63"/>
      <c r="AM252" s="2">
        <f t="shared" si="428"/>
        <v>3.46</v>
      </c>
      <c r="AN252" s="1">
        <f t="shared" si="429"/>
        <v>0</v>
      </c>
      <c r="AO252" s="64">
        <f>(A!C253-xx!AM252)*xx!AL252</f>
        <v>0</v>
      </c>
      <c r="AP252" s="63"/>
      <c r="AQ252" s="2">
        <f t="shared" si="430"/>
        <v>3.46</v>
      </c>
      <c r="AR252" s="1">
        <f t="shared" si="431"/>
        <v>0</v>
      </c>
      <c r="AS252" s="1">
        <f>(A!C253-xx!AQ252)*xx!AP252</f>
        <v>0</v>
      </c>
      <c r="AT252" s="1" t="str">
        <f t="shared" si="432"/>
        <v>Docile Chic. Bola Xcle Pinta Lingua 40x5g</v>
      </c>
      <c r="AU252" s="63"/>
      <c r="AV252" s="2">
        <f t="shared" si="433"/>
        <v>3.46</v>
      </c>
      <c r="AW252" s="1">
        <f t="shared" si="434"/>
        <v>0</v>
      </c>
      <c r="AX252" s="64">
        <f>(A!C253-xx!AV252)*xx!AU252</f>
        <v>0</v>
      </c>
      <c r="AY252" s="63"/>
      <c r="AZ252" s="2">
        <f t="shared" si="435"/>
        <v>3.46</v>
      </c>
      <c r="BA252" s="1">
        <f t="shared" si="436"/>
        <v>0</v>
      </c>
      <c r="BB252" s="1">
        <f>(A!E253-xx!AZ252)*xx!AY252</f>
        <v>0</v>
      </c>
      <c r="BC252" s="1" t="str">
        <f t="shared" si="437"/>
        <v>Docile Chic. Bola Xcle Pinta Lingua 40x5g</v>
      </c>
      <c r="BD252" s="63"/>
      <c r="BE252" s="2">
        <f t="shared" si="438"/>
        <v>3.46</v>
      </c>
      <c r="BF252" s="1">
        <f t="shared" si="439"/>
        <v>0</v>
      </c>
      <c r="BG252" s="64">
        <f>(A!C253-xx!BE252)*xx!BD252</f>
        <v>0</v>
      </c>
      <c r="BH252" s="63"/>
      <c r="BI252" s="2">
        <f t="shared" si="440"/>
        <v>3.46</v>
      </c>
      <c r="BJ252" s="1">
        <f t="shared" si="441"/>
        <v>0</v>
      </c>
      <c r="BK252" s="1">
        <f>(A!C253-xx!BI252)*xx!BH252</f>
        <v>0</v>
      </c>
      <c r="BL252" s="1" t="str">
        <f t="shared" si="442"/>
        <v>Docile Chic. Bola Xcle Pinta Lingua 40x5g</v>
      </c>
      <c r="BM252" s="63"/>
      <c r="BN252" s="2">
        <f t="shared" si="443"/>
        <v>3.46</v>
      </c>
      <c r="BO252" s="1">
        <f t="shared" si="444"/>
        <v>0</v>
      </c>
      <c r="BP252" s="64">
        <f>(A!C253-xx!BN252)*xx!BM252</f>
        <v>0</v>
      </c>
      <c r="BQ252" s="63"/>
      <c r="BR252" s="2">
        <f t="shared" si="445"/>
        <v>3.46</v>
      </c>
      <c r="BS252" s="1">
        <f t="shared" si="446"/>
        <v>0</v>
      </c>
      <c r="BT252" s="1">
        <f>(A!C253-xx!BR252)*xx!BQ252</f>
        <v>0</v>
      </c>
      <c r="BU252" s="1" t="str">
        <f t="shared" si="447"/>
        <v>Docile Chic. Bola Xcle Pinta Lingua 40x5g</v>
      </c>
      <c r="BV252" s="63"/>
      <c r="BW252" s="2">
        <f t="shared" si="448"/>
        <v>3.46</v>
      </c>
      <c r="BX252" s="1">
        <f t="shared" si="449"/>
        <v>0</v>
      </c>
      <c r="BY252" s="64">
        <f>(A!C253-xx!BW252)*xx!BV252</f>
        <v>0</v>
      </c>
      <c r="BZ252" s="63"/>
      <c r="CA252" s="2">
        <f t="shared" si="450"/>
        <v>3.46</v>
      </c>
      <c r="CB252" s="1">
        <f t="shared" si="451"/>
        <v>0</v>
      </c>
      <c r="CC252" s="1">
        <f>(A!C253-xx!CA252)*xx!BZ252</f>
        <v>0</v>
      </c>
      <c r="CD252" s="1" t="str">
        <f t="shared" si="452"/>
        <v>Docile Chic. Bola Xcle Pinta Lingua 40x5g</v>
      </c>
      <c r="CE252" s="63"/>
      <c r="CF252" s="2">
        <f t="shared" si="453"/>
        <v>3.46</v>
      </c>
      <c r="CG252" s="1">
        <f t="shared" si="454"/>
        <v>0</v>
      </c>
      <c r="CH252" s="64">
        <f>(A!C253-xx!CF252)*xx!CE252</f>
        <v>0</v>
      </c>
      <c r="CI252" s="63"/>
      <c r="CJ252" s="2">
        <f t="shared" si="455"/>
        <v>3.46</v>
      </c>
      <c r="CK252" s="1">
        <f t="shared" si="456"/>
        <v>0</v>
      </c>
      <c r="CL252" s="1">
        <f>(A!C253-xx!CJ252)*xx!CI252</f>
        <v>0</v>
      </c>
      <c r="CM252" s="1" t="str">
        <f t="shared" si="457"/>
        <v>Docile Chic. Bola Xcle Pinta Lingua 40x5g</v>
      </c>
      <c r="CN252" s="63"/>
      <c r="CO252" s="2">
        <f t="shared" si="458"/>
        <v>3.46</v>
      </c>
      <c r="CP252" s="1">
        <f t="shared" si="459"/>
        <v>0</v>
      </c>
      <c r="CQ252" s="64">
        <f>(A!C253-xx!CO252)*xx!CN252</f>
        <v>0</v>
      </c>
      <c r="CR252" s="63"/>
      <c r="CS252" s="2">
        <f t="shared" si="460"/>
        <v>3.46</v>
      </c>
      <c r="CT252" s="1">
        <f t="shared" si="461"/>
        <v>0</v>
      </c>
      <c r="CU252" s="1">
        <f>(A!C253-xx!CS252)*xx!CR252</f>
        <v>0</v>
      </c>
      <c r="CV252" s="1" t="str">
        <f t="shared" si="462"/>
        <v>Docile Chic. Bola Xcle Pinta Lingua 40x5g</v>
      </c>
      <c r="CW252" s="63"/>
      <c r="CX252" s="2">
        <f t="shared" si="463"/>
        <v>3.46</v>
      </c>
      <c r="CY252" s="1">
        <f t="shared" si="464"/>
        <v>0</v>
      </c>
      <c r="CZ252" s="64">
        <f>(A!C253-xx!CX252)*xx!CW252</f>
        <v>0</v>
      </c>
      <c r="DA252" s="63"/>
      <c r="DB252" s="2">
        <f t="shared" si="465"/>
        <v>3.46</v>
      </c>
      <c r="DC252" s="1">
        <f t="shared" si="466"/>
        <v>0</v>
      </c>
      <c r="DD252" s="1">
        <f>(A!C253-xx!DB252)*xx!DA252</f>
        <v>0</v>
      </c>
      <c r="DE252" s="1" t="str">
        <f t="shared" si="467"/>
        <v>Docile Chic. Bola Xcle Pinta Lingua 40x5g</v>
      </c>
      <c r="DF252" s="63"/>
      <c r="DG252" s="2">
        <f t="shared" si="468"/>
        <v>3.46</v>
      </c>
      <c r="DH252" s="1">
        <f t="shared" si="469"/>
        <v>0</v>
      </c>
      <c r="DI252" s="64">
        <f>(A!C253-xx!DG252)*xx!DF252</f>
        <v>0</v>
      </c>
      <c r="DJ252" s="63"/>
      <c r="DK252" s="2">
        <f t="shared" si="470"/>
        <v>3.46</v>
      </c>
      <c r="DL252" s="1">
        <f t="shared" si="471"/>
        <v>0</v>
      </c>
      <c r="DM252" s="1">
        <f>(A!C253-xx!DK252)*xx!DJ252</f>
        <v>0</v>
      </c>
      <c r="DN252" s="1" t="str">
        <f t="shared" si="472"/>
        <v>Docile Chic. Bola Xcle Pinta Lingua 40x5g</v>
      </c>
      <c r="DO252" s="63"/>
      <c r="DP252" s="2">
        <f t="shared" si="473"/>
        <v>3.46</v>
      </c>
      <c r="DQ252" s="1">
        <f t="shared" si="474"/>
        <v>0</v>
      </c>
      <c r="DR252" s="64">
        <f>(A!C253-xx!DP252)*xx!DO252</f>
        <v>0</v>
      </c>
      <c r="DS252" s="63"/>
      <c r="DT252" s="2">
        <f t="shared" si="475"/>
        <v>3.46</v>
      </c>
      <c r="DU252" s="1">
        <f t="shared" si="476"/>
        <v>0</v>
      </c>
      <c r="DV252" s="1">
        <f>(A!C253-xx!DT252)*xx!DS252</f>
        <v>0</v>
      </c>
      <c r="DW252" s="1" t="str">
        <f t="shared" si="477"/>
        <v>Docile Chic. Bola Xcle Pinta Lingua 40x5g</v>
      </c>
      <c r="DX252" s="63"/>
      <c r="DY252" s="2">
        <f t="shared" si="478"/>
        <v>3.46</v>
      </c>
      <c r="DZ252" s="1">
        <f t="shared" si="479"/>
        <v>0</v>
      </c>
      <c r="EA252" s="64">
        <f>(A!C253-xx!DY252)*xx!DX252</f>
        <v>0</v>
      </c>
      <c r="EB252" s="63"/>
      <c r="EC252" s="2">
        <f t="shared" si="480"/>
        <v>3.46</v>
      </c>
      <c r="ED252" s="1">
        <f t="shared" si="481"/>
        <v>0</v>
      </c>
      <c r="EE252" s="1">
        <f>(A!C253-xx!EC252)*xx!EB252</f>
        <v>0</v>
      </c>
      <c r="EF252" s="1" t="str">
        <f t="shared" si="482"/>
        <v>Docile Chic. Bola Xcle Pinta Lingua 40x5g</v>
      </c>
      <c r="EG252" s="63"/>
      <c r="EH252" s="2">
        <f t="shared" si="483"/>
        <v>3.46</v>
      </c>
      <c r="EI252" s="1">
        <f t="shared" si="484"/>
        <v>0</v>
      </c>
      <c r="EJ252" s="64">
        <f>(A!C253-xx!EH252)*xx!EG252</f>
        <v>0</v>
      </c>
      <c r="EK252" s="63"/>
      <c r="EL252" s="2">
        <f t="shared" si="485"/>
        <v>3.46</v>
      </c>
      <c r="EM252" s="1">
        <f t="shared" si="486"/>
        <v>0</v>
      </c>
      <c r="EN252" s="1">
        <f>(A!C253-xx!EL252)*xx!EK252</f>
        <v>0</v>
      </c>
      <c r="EO252" s="1" t="str">
        <f t="shared" si="487"/>
        <v>Docile Chic. Bola Xcle Pinta Lingua 40x5g</v>
      </c>
      <c r="EP252" s="63"/>
      <c r="EQ252" s="2">
        <f t="shared" si="488"/>
        <v>3.46</v>
      </c>
      <c r="ER252" s="1">
        <f t="shared" si="489"/>
        <v>0</v>
      </c>
      <c r="ES252" s="64">
        <f>(A!C253-xx!EQ252)*xx!EP252</f>
        <v>0</v>
      </c>
      <c r="ET252" s="63"/>
      <c r="EU252" s="2">
        <f t="shared" si="490"/>
        <v>3.46</v>
      </c>
      <c r="EV252" s="1">
        <f t="shared" si="491"/>
        <v>0</v>
      </c>
      <c r="EW252" s="1">
        <f>(A!C253-xx!EU252)*xx!ET252</f>
        <v>0</v>
      </c>
      <c r="EX252" s="1" t="str">
        <f t="shared" si="492"/>
        <v>Docile Chic. Bola Xcle Pinta Lingua 40x5g</v>
      </c>
      <c r="EY252" s="63"/>
      <c r="EZ252" s="2">
        <f t="shared" si="493"/>
        <v>3.46</v>
      </c>
      <c r="FA252" s="1">
        <f t="shared" si="494"/>
        <v>0</v>
      </c>
      <c r="FB252" s="64">
        <f>(A!C253-xx!EZ252)*xx!EY252</f>
        <v>0</v>
      </c>
      <c r="FC252" s="63"/>
      <c r="FD252" s="2">
        <f t="shared" si="495"/>
        <v>3.46</v>
      </c>
      <c r="FE252" s="1">
        <f t="shared" si="496"/>
        <v>0</v>
      </c>
      <c r="FF252" s="1">
        <f>(A!C253-xx!FD252)*xx!FC252</f>
        <v>0</v>
      </c>
      <c r="FG252" s="1" t="str">
        <f t="shared" si="497"/>
        <v>Docile Chic. Bola Xcle Pinta Lingua 40x5g</v>
      </c>
      <c r="FH252" s="63"/>
      <c r="FI252" s="2">
        <f t="shared" si="498"/>
        <v>3.46</v>
      </c>
      <c r="FJ252" s="1">
        <f t="shared" si="499"/>
        <v>0</v>
      </c>
      <c r="FK252" s="64">
        <f>(A!C253-xx!FI252)*xx!FH252</f>
        <v>0</v>
      </c>
      <c r="FL252" s="63"/>
      <c r="FM252" s="2">
        <f t="shared" si="500"/>
        <v>3.46</v>
      </c>
      <c r="FN252" s="1">
        <f t="shared" si="501"/>
        <v>0</v>
      </c>
      <c r="FO252" s="1">
        <f>(A!C253-xx!FM252)*xx!FL252</f>
        <v>0</v>
      </c>
      <c r="FP252" s="1" t="str">
        <f t="shared" si="502"/>
        <v>Docile Chic. Bola Xcle Pinta Lingua 40x5g</v>
      </c>
      <c r="FQ252" s="63"/>
      <c r="FR252" s="2">
        <f t="shared" si="503"/>
        <v>3.46</v>
      </c>
      <c r="FS252" s="1">
        <f t="shared" si="504"/>
        <v>0</v>
      </c>
      <c r="FT252" s="64">
        <f>(A!C253-xx!FR252)*xx!FQ252</f>
        <v>0</v>
      </c>
      <c r="FU252" s="63"/>
      <c r="FV252" s="2">
        <f t="shared" si="505"/>
        <v>3.46</v>
      </c>
      <c r="FW252" s="1">
        <f t="shared" si="506"/>
        <v>0</v>
      </c>
      <c r="FX252" s="1">
        <f>(A!C253-xx!FV252)*xx!FU252</f>
        <v>0</v>
      </c>
      <c r="FY252" s="1" t="str">
        <f t="shared" si="507"/>
        <v>Docile Chic. Bola Xcle Pinta Lingua 40x5g</v>
      </c>
      <c r="FZ252" s="63"/>
      <c r="GA252" s="2">
        <f t="shared" si="508"/>
        <v>3.46</v>
      </c>
      <c r="GB252" s="1">
        <f t="shared" si="509"/>
        <v>0</v>
      </c>
      <c r="GC252" s="64">
        <f>(A!C253-xx!GA252)*xx!FZ252</f>
        <v>0</v>
      </c>
      <c r="GD252" s="63"/>
      <c r="GE252" s="2">
        <f t="shared" si="510"/>
        <v>3.46</v>
      </c>
      <c r="GF252" s="1">
        <f t="shared" si="511"/>
        <v>0</v>
      </c>
      <c r="GG252" s="1">
        <f>(A!C253-xx!GE252)*xx!GD252</f>
        <v>0</v>
      </c>
      <c r="GH252" s="1" t="str">
        <f t="shared" si="512"/>
        <v>Docile Chic. Bola Xcle Pinta Lingua 40x5g</v>
      </c>
      <c r="GI252" s="63"/>
      <c r="GJ252" s="2">
        <f t="shared" si="513"/>
        <v>3.46</v>
      </c>
      <c r="GK252" s="1">
        <f t="shared" si="514"/>
        <v>0</v>
      </c>
      <c r="GL252" s="64">
        <f>(A!C253-xx!GJ252)*xx!GI252</f>
        <v>0</v>
      </c>
      <c r="GM252" s="63"/>
      <c r="GN252" s="2">
        <f t="shared" si="515"/>
        <v>3.46</v>
      </c>
      <c r="GO252" s="1">
        <f t="shared" si="516"/>
        <v>0</v>
      </c>
      <c r="GP252" s="1">
        <f>(A!C253-xx!GN252)*xx!GM252</f>
        <v>0</v>
      </c>
      <c r="GQ252" s="1" t="str">
        <f t="shared" si="517"/>
        <v>Docile Chic. Bola Xcle Pinta Lingua 40x5g</v>
      </c>
      <c r="GR252" s="63"/>
      <c r="GS252" s="2">
        <f t="shared" si="518"/>
        <v>3.46</v>
      </c>
      <c r="GT252" s="1">
        <f t="shared" si="519"/>
        <v>0</v>
      </c>
      <c r="GU252" s="64">
        <f>(A!C253-xx!GS252)*xx!GR252</f>
        <v>0</v>
      </c>
      <c r="GV252" s="63"/>
      <c r="GW252" s="2">
        <f t="shared" si="520"/>
        <v>3.46</v>
      </c>
      <c r="GX252" s="1">
        <f t="shared" si="521"/>
        <v>0</v>
      </c>
      <c r="GY252" s="1">
        <f>(A!C253-xx!GW252)*xx!GV252</f>
        <v>0</v>
      </c>
      <c r="GZ252" s="1" t="str">
        <f t="shared" si="522"/>
        <v>Docile Chic. Bola Xcle Pinta Lingua 40x5g</v>
      </c>
      <c r="HA252" s="63"/>
      <c r="HB252" s="2">
        <f t="shared" si="523"/>
        <v>3.46</v>
      </c>
      <c r="HC252" s="1">
        <f t="shared" si="524"/>
        <v>0</v>
      </c>
      <c r="HD252" s="64">
        <f>(A!C253-xx!HB252)*xx!HA252</f>
        <v>0</v>
      </c>
      <c r="HE252" s="63"/>
      <c r="HF252" s="2">
        <f t="shared" si="525"/>
        <v>3.46</v>
      </c>
      <c r="HG252" s="1">
        <f t="shared" si="526"/>
        <v>0</v>
      </c>
      <c r="HH252" s="1">
        <f>(A!C253-xx!HF252)*xx!HE252</f>
        <v>0</v>
      </c>
      <c r="HI252" s="1" t="str">
        <f t="shared" si="527"/>
        <v>Docile Chic. Bola Xcle Pinta Lingua 40x5g</v>
      </c>
      <c r="HJ252" s="63"/>
      <c r="HK252" s="2">
        <f t="shared" si="528"/>
        <v>3.46</v>
      </c>
      <c r="HL252" s="1">
        <f t="shared" si="529"/>
        <v>0</v>
      </c>
      <c r="HM252" s="64">
        <f>(A!C253-xx!HK252)*xx!HJ252</f>
        <v>0</v>
      </c>
      <c r="HN252" s="63"/>
      <c r="HO252" s="2">
        <f t="shared" si="530"/>
        <v>3.46</v>
      </c>
      <c r="HP252" s="1">
        <f t="shared" si="531"/>
        <v>0</v>
      </c>
      <c r="HQ252" s="1">
        <f>-(A!C253-xx!HO252)*xx!HN252</f>
        <v>0</v>
      </c>
      <c r="HR252" s="1" t="str">
        <f t="shared" si="532"/>
        <v>Docile Chic. Bola Xcle Pinta Lingua 40x5g</v>
      </c>
      <c r="HS252" s="63"/>
      <c r="HT252" s="2">
        <f t="shared" si="533"/>
        <v>3.46</v>
      </c>
      <c r="HU252" s="1">
        <f t="shared" si="534"/>
        <v>0</v>
      </c>
      <c r="HV252" s="64">
        <f>(A!C253-xx!HT252)*xx!HS252</f>
        <v>0</v>
      </c>
      <c r="HW252" s="63"/>
      <c r="HX252" s="2">
        <f>A!C253</f>
        <v>3.46</v>
      </c>
      <c r="HY252" s="1">
        <f t="shared" si="535"/>
        <v>0</v>
      </c>
      <c r="HZ252" s="1">
        <f>(A!C253-xx!HX252)*xx!HW252</f>
        <v>0</v>
      </c>
      <c r="IA252" s="1" t="str">
        <f>A!B253</f>
        <v>Docile Chic. Bola Xcle Pinta Lingua 40x5g</v>
      </c>
      <c r="IB252" s="1">
        <f t="shared" si="536"/>
        <v>0</v>
      </c>
      <c r="IC252" s="14">
        <f t="shared" si="537"/>
        <v>0</v>
      </c>
      <c r="ID252" s="14" t="e">
        <f>A!#REF!</f>
        <v>#REF!</v>
      </c>
      <c r="IE252" s="14" t="e">
        <f>NF!IS252</f>
        <v>#DIV/0!</v>
      </c>
      <c r="IF252" s="26" t="e">
        <f t="shared" si="538"/>
        <v>#REF!</v>
      </c>
      <c r="IG252" s="2" t="e">
        <f t="shared" si="539"/>
        <v>#REF!</v>
      </c>
      <c r="IH252" s="170" t="e">
        <f t="shared" si="540"/>
        <v>#REF!</v>
      </c>
      <c r="II252" s="174" t="e">
        <f>IB252+A!#REF!+NF!IQ252</f>
        <v>#REF!</v>
      </c>
      <c r="IJ252" s="175" t="e">
        <f>IC252+A!#REF!+NF!IR252</f>
        <v>#REF!</v>
      </c>
      <c r="IK252" s="175" t="e">
        <f>II252*A!C253</f>
        <v>#REF!</v>
      </c>
      <c r="IL252" s="175" t="e">
        <f t="shared" si="408"/>
        <v>#REF!</v>
      </c>
      <c r="IM252" s="81" t="e">
        <f t="shared" si="541"/>
        <v>#REF!</v>
      </c>
      <c r="IN252" s="84" t="str">
        <f t="shared" si="542"/>
        <v>Docile Chic. Bola Xcle Pinta Lingua 40x5g</v>
      </c>
      <c r="IO252" s="84" t="e">
        <f>IF252/A!C253</f>
        <v>#REF!</v>
      </c>
      <c r="IP252" s="72"/>
      <c r="IQ252" s="84" t="e">
        <f t="shared" si="543"/>
        <v>#REF!</v>
      </c>
      <c r="IR252" s="85" t="e">
        <f>IF252-#REF!</f>
        <v>#REF!</v>
      </c>
    </row>
    <row r="253" spans="1:252" x14ac:dyDescent="0.2">
      <c r="A253" s="20" t="str">
        <f>A!B254</f>
        <v>Docile Chic. Bola Xcle Tutti Fruti 40x5g</v>
      </c>
      <c r="B253" s="51"/>
      <c r="C253" s="65">
        <f>A!C254</f>
        <v>3.46</v>
      </c>
      <c r="D253" s="21">
        <f t="shared" si="409"/>
        <v>0</v>
      </c>
      <c r="E253" s="171">
        <f>(A!C254-xx!C253)*xx!B253</f>
        <v>0</v>
      </c>
      <c r="F253" s="51"/>
      <c r="G253" s="32">
        <f t="shared" si="410"/>
        <v>3.46</v>
      </c>
      <c r="H253" s="5">
        <f t="shared" si="411"/>
        <v>0</v>
      </c>
      <c r="I253" s="5">
        <f>(A!C254-xx!G253)*xx!F253</f>
        <v>0</v>
      </c>
      <c r="J253" s="5" t="str">
        <f t="shared" si="412"/>
        <v>Docile Chic. Bola Xcle Tutti Fruti 40x5g</v>
      </c>
      <c r="K253" s="51"/>
      <c r="L253" s="6">
        <f t="shared" si="413"/>
        <v>3.46</v>
      </c>
      <c r="M253" s="5">
        <f t="shared" si="414"/>
        <v>0</v>
      </c>
      <c r="N253" s="172">
        <f>(A!C254-xx!L253)*xx!K253</f>
        <v>0</v>
      </c>
      <c r="O253" s="51"/>
      <c r="P253" s="6">
        <f t="shared" si="415"/>
        <v>3.46</v>
      </c>
      <c r="Q253" s="5">
        <f t="shared" si="416"/>
        <v>0</v>
      </c>
      <c r="R253" s="21">
        <f>(A!C254-xx!P253)*xx!O253</f>
        <v>0</v>
      </c>
      <c r="S253" s="21" t="str">
        <f t="shared" si="417"/>
        <v>Docile Chic. Bola Xcle Tutti Fruti 40x5g</v>
      </c>
      <c r="T253" s="51"/>
      <c r="U253" s="32">
        <f t="shared" si="418"/>
        <v>3.46</v>
      </c>
      <c r="V253" s="5">
        <f t="shared" si="419"/>
        <v>0</v>
      </c>
      <c r="W253" s="172">
        <f>(A!C254-xx!U253)*xx!T253</f>
        <v>0</v>
      </c>
      <c r="X253" s="51"/>
      <c r="Y253" s="6">
        <f t="shared" si="420"/>
        <v>3.46</v>
      </c>
      <c r="Z253" s="5">
        <f t="shared" si="421"/>
        <v>0</v>
      </c>
      <c r="AA253" s="5">
        <f>(A!C254-xx!Y253)*xx!X253</f>
        <v>0</v>
      </c>
      <c r="AB253" s="5" t="str">
        <f t="shared" si="422"/>
        <v>Docile Chic. Bola Xcle Tutti Fruti 40x5g</v>
      </c>
      <c r="AC253" s="51"/>
      <c r="AD253" s="6">
        <f t="shared" si="423"/>
        <v>3.46</v>
      </c>
      <c r="AE253" s="5">
        <f t="shared" si="424"/>
        <v>0</v>
      </c>
      <c r="AF253" s="172">
        <f>(A!C254-xx!AD253)*xx!AC253</f>
        <v>0</v>
      </c>
      <c r="AG253" s="51"/>
      <c r="AH253" s="6">
        <f t="shared" si="425"/>
        <v>3.46</v>
      </c>
      <c r="AI253" s="5">
        <f t="shared" si="426"/>
        <v>0</v>
      </c>
      <c r="AJ253" s="5">
        <f>(A!C254-xx!AH253)*xx!AG253</f>
        <v>0</v>
      </c>
      <c r="AK253" s="5" t="str">
        <f t="shared" si="427"/>
        <v>Docile Chic. Bola Xcle Tutti Fruti 40x5g</v>
      </c>
      <c r="AL253" s="51"/>
      <c r="AM253" s="6">
        <f t="shared" si="428"/>
        <v>3.46</v>
      </c>
      <c r="AN253" s="5">
        <f t="shared" si="429"/>
        <v>0</v>
      </c>
      <c r="AO253" s="172">
        <f>(A!C254-xx!AM253)*xx!AL253</f>
        <v>0</v>
      </c>
      <c r="AP253" s="51"/>
      <c r="AQ253" s="6">
        <f t="shared" si="430"/>
        <v>3.46</v>
      </c>
      <c r="AR253" s="5">
        <f t="shared" si="431"/>
        <v>0</v>
      </c>
      <c r="AS253" s="5">
        <f>(A!C254-xx!AQ253)*xx!AP253</f>
        <v>0</v>
      </c>
      <c r="AT253" s="5" t="str">
        <f t="shared" si="432"/>
        <v>Docile Chic. Bola Xcle Tutti Fruti 40x5g</v>
      </c>
      <c r="AU253" s="51"/>
      <c r="AV253" s="6">
        <f t="shared" si="433"/>
        <v>3.46</v>
      </c>
      <c r="AW253" s="5">
        <f t="shared" si="434"/>
        <v>0</v>
      </c>
      <c r="AX253" s="172">
        <f>(A!C254-xx!AV253)*xx!AU253</f>
        <v>0</v>
      </c>
      <c r="AY253" s="51"/>
      <c r="AZ253" s="6">
        <f t="shared" si="435"/>
        <v>3.46</v>
      </c>
      <c r="BA253" s="5">
        <f t="shared" si="436"/>
        <v>0</v>
      </c>
      <c r="BB253" s="5">
        <f>(A!E254-xx!AZ253)*xx!AY253</f>
        <v>0</v>
      </c>
      <c r="BC253" s="5" t="str">
        <f t="shared" si="437"/>
        <v>Docile Chic. Bola Xcle Tutti Fruti 40x5g</v>
      </c>
      <c r="BD253" s="51"/>
      <c r="BE253" s="6">
        <f t="shared" si="438"/>
        <v>3.46</v>
      </c>
      <c r="BF253" s="5">
        <f t="shared" si="439"/>
        <v>0</v>
      </c>
      <c r="BG253" s="172">
        <f>(A!C254-xx!BE253)*xx!BD253</f>
        <v>0</v>
      </c>
      <c r="BH253" s="51"/>
      <c r="BI253" s="6">
        <f t="shared" si="440"/>
        <v>3.46</v>
      </c>
      <c r="BJ253" s="5">
        <f t="shared" si="441"/>
        <v>0</v>
      </c>
      <c r="BK253" s="5">
        <f>(A!C254-xx!BI253)*xx!BH253</f>
        <v>0</v>
      </c>
      <c r="BL253" s="5" t="str">
        <f t="shared" si="442"/>
        <v>Docile Chic. Bola Xcle Tutti Fruti 40x5g</v>
      </c>
      <c r="BM253" s="51"/>
      <c r="BN253" s="6">
        <f t="shared" si="443"/>
        <v>3.46</v>
      </c>
      <c r="BO253" s="5">
        <f t="shared" si="444"/>
        <v>0</v>
      </c>
      <c r="BP253" s="172">
        <f>(A!C254-xx!BN253)*xx!BM253</f>
        <v>0</v>
      </c>
      <c r="BQ253" s="51"/>
      <c r="BR253" s="6">
        <f t="shared" si="445"/>
        <v>3.46</v>
      </c>
      <c r="BS253" s="5">
        <f t="shared" si="446"/>
        <v>0</v>
      </c>
      <c r="BT253" s="5">
        <f>(A!C254-xx!BR253)*xx!BQ253</f>
        <v>0</v>
      </c>
      <c r="BU253" s="5" t="str">
        <f t="shared" si="447"/>
        <v>Docile Chic. Bola Xcle Tutti Fruti 40x5g</v>
      </c>
      <c r="BV253" s="51"/>
      <c r="BW253" s="6">
        <f t="shared" si="448"/>
        <v>3.46</v>
      </c>
      <c r="BX253" s="5">
        <f t="shared" si="449"/>
        <v>0</v>
      </c>
      <c r="BY253" s="172">
        <f>(A!C254-xx!BW253)*xx!BV253</f>
        <v>0</v>
      </c>
      <c r="BZ253" s="51"/>
      <c r="CA253" s="6">
        <f t="shared" si="450"/>
        <v>3.46</v>
      </c>
      <c r="CB253" s="5">
        <f t="shared" si="451"/>
        <v>0</v>
      </c>
      <c r="CC253" s="5">
        <f>(A!C254-xx!CA253)*xx!BZ253</f>
        <v>0</v>
      </c>
      <c r="CD253" s="5" t="str">
        <f t="shared" si="452"/>
        <v>Docile Chic. Bola Xcle Tutti Fruti 40x5g</v>
      </c>
      <c r="CE253" s="51"/>
      <c r="CF253" s="6">
        <f t="shared" si="453"/>
        <v>3.46</v>
      </c>
      <c r="CG253" s="5">
        <f t="shared" si="454"/>
        <v>0</v>
      </c>
      <c r="CH253" s="172">
        <f>(A!C254-xx!CF253)*xx!CE253</f>
        <v>0</v>
      </c>
      <c r="CI253" s="51"/>
      <c r="CJ253" s="6">
        <f t="shared" si="455"/>
        <v>3.46</v>
      </c>
      <c r="CK253" s="5">
        <f t="shared" si="456"/>
        <v>0</v>
      </c>
      <c r="CL253" s="5">
        <f>(A!C254-xx!CJ253)*xx!CI253</f>
        <v>0</v>
      </c>
      <c r="CM253" s="5" t="str">
        <f t="shared" si="457"/>
        <v>Docile Chic. Bola Xcle Tutti Fruti 40x5g</v>
      </c>
      <c r="CN253" s="51"/>
      <c r="CO253" s="6">
        <f t="shared" si="458"/>
        <v>3.46</v>
      </c>
      <c r="CP253" s="5">
        <f t="shared" si="459"/>
        <v>0</v>
      </c>
      <c r="CQ253" s="172">
        <f>(A!C254-xx!CO253)*xx!CN253</f>
        <v>0</v>
      </c>
      <c r="CR253" s="51"/>
      <c r="CS253" s="6">
        <f t="shared" si="460"/>
        <v>3.46</v>
      </c>
      <c r="CT253" s="5">
        <f t="shared" si="461"/>
        <v>0</v>
      </c>
      <c r="CU253" s="5">
        <f>(A!C254-xx!CS253)*xx!CR253</f>
        <v>0</v>
      </c>
      <c r="CV253" s="5" t="str">
        <f t="shared" si="462"/>
        <v>Docile Chic. Bola Xcle Tutti Fruti 40x5g</v>
      </c>
      <c r="CW253" s="51"/>
      <c r="CX253" s="6">
        <f t="shared" si="463"/>
        <v>3.46</v>
      </c>
      <c r="CY253" s="5">
        <f t="shared" si="464"/>
        <v>0</v>
      </c>
      <c r="CZ253" s="172">
        <f>(A!C254-xx!CX253)*xx!CW253</f>
        <v>0</v>
      </c>
      <c r="DA253" s="51"/>
      <c r="DB253" s="6">
        <f t="shared" si="465"/>
        <v>3.46</v>
      </c>
      <c r="DC253" s="5">
        <f t="shared" si="466"/>
        <v>0</v>
      </c>
      <c r="DD253" s="5">
        <f>(A!C254-xx!DB253)*xx!DA253</f>
        <v>0</v>
      </c>
      <c r="DE253" s="5" t="str">
        <f t="shared" si="467"/>
        <v>Docile Chic. Bola Xcle Tutti Fruti 40x5g</v>
      </c>
      <c r="DF253" s="51"/>
      <c r="DG253" s="6">
        <f t="shared" si="468"/>
        <v>3.46</v>
      </c>
      <c r="DH253" s="5">
        <f t="shared" si="469"/>
        <v>0</v>
      </c>
      <c r="DI253" s="172">
        <f>(A!C254-xx!DG253)*xx!DF253</f>
        <v>0</v>
      </c>
      <c r="DJ253" s="51"/>
      <c r="DK253" s="6">
        <f t="shared" si="470"/>
        <v>3.46</v>
      </c>
      <c r="DL253" s="5">
        <f t="shared" si="471"/>
        <v>0</v>
      </c>
      <c r="DM253" s="5">
        <f>(A!C254-xx!DK253)*xx!DJ253</f>
        <v>0</v>
      </c>
      <c r="DN253" s="5" t="str">
        <f t="shared" si="472"/>
        <v>Docile Chic. Bola Xcle Tutti Fruti 40x5g</v>
      </c>
      <c r="DO253" s="51"/>
      <c r="DP253" s="6">
        <f t="shared" si="473"/>
        <v>3.46</v>
      </c>
      <c r="DQ253" s="5">
        <f t="shared" si="474"/>
        <v>0</v>
      </c>
      <c r="DR253" s="172">
        <f>(A!C254-xx!DP253)*xx!DO253</f>
        <v>0</v>
      </c>
      <c r="DS253" s="51"/>
      <c r="DT253" s="6">
        <f t="shared" si="475"/>
        <v>3.46</v>
      </c>
      <c r="DU253" s="5">
        <f t="shared" si="476"/>
        <v>0</v>
      </c>
      <c r="DV253" s="5">
        <f>(A!C254-xx!DT253)*xx!DS253</f>
        <v>0</v>
      </c>
      <c r="DW253" s="5" t="str">
        <f t="shared" si="477"/>
        <v>Docile Chic. Bola Xcle Tutti Fruti 40x5g</v>
      </c>
      <c r="DX253" s="51"/>
      <c r="DY253" s="6">
        <f t="shared" si="478"/>
        <v>3.46</v>
      </c>
      <c r="DZ253" s="5">
        <f t="shared" si="479"/>
        <v>0</v>
      </c>
      <c r="EA253" s="172">
        <f>(A!C254-xx!DY253)*xx!DX253</f>
        <v>0</v>
      </c>
      <c r="EB253" s="51"/>
      <c r="EC253" s="6">
        <f t="shared" si="480"/>
        <v>3.46</v>
      </c>
      <c r="ED253" s="5">
        <f t="shared" si="481"/>
        <v>0</v>
      </c>
      <c r="EE253" s="5">
        <f>(A!C254-xx!EC253)*xx!EB253</f>
        <v>0</v>
      </c>
      <c r="EF253" s="5" t="str">
        <f t="shared" si="482"/>
        <v>Docile Chic. Bola Xcle Tutti Fruti 40x5g</v>
      </c>
      <c r="EG253" s="51"/>
      <c r="EH253" s="6">
        <f t="shared" si="483"/>
        <v>3.46</v>
      </c>
      <c r="EI253" s="5">
        <f t="shared" si="484"/>
        <v>0</v>
      </c>
      <c r="EJ253" s="172">
        <f>(A!C254-xx!EH253)*xx!EG253</f>
        <v>0</v>
      </c>
      <c r="EK253" s="51"/>
      <c r="EL253" s="6">
        <f t="shared" si="485"/>
        <v>3.46</v>
      </c>
      <c r="EM253" s="5">
        <f t="shared" si="486"/>
        <v>0</v>
      </c>
      <c r="EN253" s="5">
        <f>(A!C254-xx!EL253)*xx!EK253</f>
        <v>0</v>
      </c>
      <c r="EO253" s="5" t="str">
        <f t="shared" si="487"/>
        <v>Docile Chic. Bola Xcle Tutti Fruti 40x5g</v>
      </c>
      <c r="EP253" s="51"/>
      <c r="EQ253" s="6">
        <f t="shared" si="488"/>
        <v>3.46</v>
      </c>
      <c r="ER253" s="5">
        <f t="shared" si="489"/>
        <v>0</v>
      </c>
      <c r="ES253" s="172">
        <f>(A!C254-xx!EQ253)*xx!EP253</f>
        <v>0</v>
      </c>
      <c r="ET253" s="51"/>
      <c r="EU253" s="6">
        <f t="shared" si="490"/>
        <v>3.46</v>
      </c>
      <c r="EV253" s="5">
        <f t="shared" si="491"/>
        <v>0</v>
      </c>
      <c r="EW253" s="5">
        <f>(A!C254-xx!EU253)*xx!ET253</f>
        <v>0</v>
      </c>
      <c r="EX253" s="5" t="str">
        <f t="shared" si="492"/>
        <v>Docile Chic. Bola Xcle Tutti Fruti 40x5g</v>
      </c>
      <c r="EY253" s="51"/>
      <c r="EZ253" s="6">
        <f t="shared" si="493"/>
        <v>3.46</v>
      </c>
      <c r="FA253" s="5">
        <f t="shared" si="494"/>
        <v>0</v>
      </c>
      <c r="FB253" s="172">
        <f>(A!C254-xx!EZ253)*xx!EY253</f>
        <v>0</v>
      </c>
      <c r="FC253" s="51"/>
      <c r="FD253" s="6">
        <f t="shared" si="495"/>
        <v>3.46</v>
      </c>
      <c r="FE253" s="5">
        <f t="shared" si="496"/>
        <v>0</v>
      </c>
      <c r="FF253" s="5">
        <f>(A!C254-xx!FD253)*xx!FC253</f>
        <v>0</v>
      </c>
      <c r="FG253" s="5" t="str">
        <f t="shared" si="497"/>
        <v>Docile Chic. Bola Xcle Tutti Fruti 40x5g</v>
      </c>
      <c r="FH253" s="51"/>
      <c r="FI253" s="6">
        <f t="shared" si="498"/>
        <v>3.46</v>
      </c>
      <c r="FJ253" s="5">
        <f t="shared" si="499"/>
        <v>0</v>
      </c>
      <c r="FK253" s="172">
        <f>(A!C254-xx!FI253)*xx!FH253</f>
        <v>0</v>
      </c>
      <c r="FL253" s="51"/>
      <c r="FM253" s="6">
        <f t="shared" si="500"/>
        <v>3.46</v>
      </c>
      <c r="FN253" s="5">
        <f t="shared" si="501"/>
        <v>0</v>
      </c>
      <c r="FO253" s="5">
        <f>(A!C254-xx!FM253)*xx!FL253</f>
        <v>0</v>
      </c>
      <c r="FP253" s="5" t="str">
        <f t="shared" si="502"/>
        <v>Docile Chic. Bola Xcle Tutti Fruti 40x5g</v>
      </c>
      <c r="FQ253" s="51"/>
      <c r="FR253" s="6">
        <f t="shared" si="503"/>
        <v>3.46</v>
      </c>
      <c r="FS253" s="5">
        <f t="shared" si="504"/>
        <v>0</v>
      </c>
      <c r="FT253" s="172">
        <f>(A!C254-xx!FR253)*xx!FQ253</f>
        <v>0</v>
      </c>
      <c r="FU253" s="51"/>
      <c r="FV253" s="6">
        <f t="shared" si="505"/>
        <v>3.46</v>
      </c>
      <c r="FW253" s="5">
        <f t="shared" si="506"/>
        <v>0</v>
      </c>
      <c r="FX253" s="5">
        <f>(A!C254-xx!FV253)*xx!FU253</f>
        <v>0</v>
      </c>
      <c r="FY253" s="5" t="str">
        <f t="shared" si="507"/>
        <v>Docile Chic. Bola Xcle Tutti Fruti 40x5g</v>
      </c>
      <c r="FZ253" s="51"/>
      <c r="GA253" s="6">
        <f t="shared" si="508"/>
        <v>3.46</v>
      </c>
      <c r="GB253" s="5">
        <f t="shared" si="509"/>
        <v>0</v>
      </c>
      <c r="GC253" s="172">
        <f>(A!C254-xx!GA253)*xx!FZ253</f>
        <v>0</v>
      </c>
      <c r="GD253" s="51"/>
      <c r="GE253" s="6">
        <f t="shared" si="510"/>
        <v>3.46</v>
      </c>
      <c r="GF253" s="5">
        <f t="shared" si="511"/>
        <v>0</v>
      </c>
      <c r="GG253" s="5">
        <f>(A!C254-xx!GE253)*xx!GD253</f>
        <v>0</v>
      </c>
      <c r="GH253" s="5" t="str">
        <f t="shared" si="512"/>
        <v>Docile Chic. Bola Xcle Tutti Fruti 40x5g</v>
      </c>
      <c r="GI253" s="51"/>
      <c r="GJ253" s="6">
        <f t="shared" si="513"/>
        <v>3.46</v>
      </c>
      <c r="GK253" s="5">
        <f t="shared" si="514"/>
        <v>0</v>
      </c>
      <c r="GL253" s="172">
        <f>(A!C254-xx!GJ253)*xx!GI253</f>
        <v>0</v>
      </c>
      <c r="GM253" s="51"/>
      <c r="GN253" s="6">
        <f t="shared" si="515"/>
        <v>3.46</v>
      </c>
      <c r="GO253" s="5">
        <f t="shared" si="516"/>
        <v>0</v>
      </c>
      <c r="GP253" s="5">
        <f>(A!C254-xx!GN253)*xx!GM253</f>
        <v>0</v>
      </c>
      <c r="GQ253" s="5" t="str">
        <f t="shared" si="517"/>
        <v>Docile Chic. Bola Xcle Tutti Fruti 40x5g</v>
      </c>
      <c r="GR253" s="51"/>
      <c r="GS253" s="6">
        <f t="shared" si="518"/>
        <v>3.46</v>
      </c>
      <c r="GT253" s="5">
        <f t="shared" si="519"/>
        <v>0</v>
      </c>
      <c r="GU253" s="172">
        <f>(A!C254-xx!GS253)*xx!GR253</f>
        <v>0</v>
      </c>
      <c r="GV253" s="51"/>
      <c r="GW253" s="6">
        <f t="shared" si="520"/>
        <v>3.46</v>
      </c>
      <c r="GX253" s="5">
        <f t="shared" si="521"/>
        <v>0</v>
      </c>
      <c r="GY253" s="5">
        <f>(A!C254-xx!GW253)*xx!GV253</f>
        <v>0</v>
      </c>
      <c r="GZ253" s="5" t="str">
        <f t="shared" si="522"/>
        <v>Docile Chic. Bola Xcle Tutti Fruti 40x5g</v>
      </c>
      <c r="HA253" s="51"/>
      <c r="HB253" s="6">
        <f t="shared" si="523"/>
        <v>3.46</v>
      </c>
      <c r="HC253" s="5">
        <f t="shared" si="524"/>
        <v>0</v>
      </c>
      <c r="HD253" s="172">
        <f>(A!C254-xx!HB253)*xx!HA253</f>
        <v>0</v>
      </c>
      <c r="HE253" s="51"/>
      <c r="HF253" s="6">
        <f t="shared" si="525"/>
        <v>3.46</v>
      </c>
      <c r="HG253" s="5">
        <f t="shared" si="526"/>
        <v>0</v>
      </c>
      <c r="HH253" s="5">
        <f>(A!C254-xx!HF253)*xx!HE253</f>
        <v>0</v>
      </c>
      <c r="HI253" s="5" t="str">
        <f t="shared" si="527"/>
        <v>Docile Chic. Bola Xcle Tutti Fruti 40x5g</v>
      </c>
      <c r="HJ253" s="51"/>
      <c r="HK253" s="6">
        <f t="shared" si="528"/>
        <v>3.46</v>
      </c>
      <c r="HL253" s="5">
        <f t="shared" si="529"/>
        <v>0</v>
      </c>
      <c r="HM253" s="172">
        <f>(A!C254-xx!HK253)*xx!HJ253</f>
        <v>0</v>
      </c>
      <c r="HN253" s="51"/>
      <c r="HO253" s="6">
        <f t="shared" si="530"/>
        <v>3.46</v>
      </c>
      <c r="HP253" s="5">
        <f t="shared" si="531"/>
        <v>0</v>
      </c>
      <c r="HQ253" s="5">
        <f>-(A!C254-xx!HO253)*xx!HN253</f>
        <v>0</v>
      </c>
      <c r="HR253" s="5" t="str">
        <f t="shared" si="532"/>
        <v>Docile Chic. Bola Xcle Tutti Fruti 40x5g</v>
      </c>
      <c r="HS253" s="51"/>
      <c r="HT253" s="6">
        <f t="shared" si="533"/>
        <v>3.46</v>
      </c>
      <c r="HU253" s="5">
        <f t="shared" si="534"/>
        <v>0</v>
      </c>
      <c r="HV253" s="172">
        <f>(A!C254-xx!HT253)*xx!HS253</f>
        <v>0</v>
      </c>
      <c r="HW253" s="51"/>
      <c r="HX253" s="6">
        <f>A!C254</f>
        <v>3.46</v>
      </c>
      <c r="HY253" s="5">
        <f t="shared" si="535"/>
        <v>0</v>
      </c>
      <c r="HZ253" s="5">
        <f>(A!C254-xx!HX253)*xx!HW253</f>
        <v>0</v>
      </c>
      <c r="IA253" s="5" t="str">
        <f>A!B254</f>
        <v>Docile Chic. Bola Xcle Tutti Fruti 40x5g</v>
      </c>
      <c r="IB253" s="5">
        <f t="shared" si="536"/>
        <v>0</v>
      </c>
      <c r="IC253" s="21">
        <f t="shared" si="537"/>
        <v>0</v>
      </c>
      <c r="ID253" s="21" t="e">
        <f>A!#REF!</f>
        <v>#REF!</v>
      </c>
      <c r="IE253" s="21" t="e">
        <f>NF!IS253</f>
        <v>#DIV/0!</v>
      </c>
      <c r="IF253" s="26" t="e">
        <f t="shared" si="538"/>
        <v>#REF!</v>
      </c>
      <c r="IG253" s="6" t="e">
        <f t="shared" si="539"/>
        <v>#REF!</v>
      </c>
      <c r="IH253" s="34" t="e">
        <f t="shared" si="540"/>
        <v>#REF!</v>
      </c>
      <c r="II253" s="174" t="e">
        <f>IB253+A!#REF!+NF!IQ253</f>
        <v>#REF!</v>
      </c>
      <c r="IJ253" s="175" t="e">
        <f>IC253+A!#REF!+NF!IR253</f>
        <v>#REF!</v>
      </c>
      <c r="IK253" s="175" t="e">
        <f>II253*A!C254</f>
        <v>#REF!</v>
      </c>
      <c r="IL253" s="175" t="e">
        <f t="shared" si="408"/>
        <v>#REF!</v>
      </c>
      <c r="IM253" s="81" t="e">
        <f t="shared" si="541"/>
        <v>#REF!</v>
      </c>
      <c r="IN253" s="57" t="str">
        <f t="shared" si="542"/>
        <v>Docile Chic. Bola Xcle Tutti Fruti 40x5g</v>
      </c>
      <c r="IO253" s="57" t="e">
        <f>IF253/A!C254</f>
        <v>#REF!</v>
      </c>
      <c r="IP253" s="66"/>
      <c r="IQ253" s="57" t="e">
        <f t="shared" si="543"/>
        <v>#REF!</v>
      </c>
      <c r="IR253" s="11" t="e">
        <f>IF253-#REF!</f>
        <v>#REF!</v>
      </c>
    </row>
    <row r="254" spans="1:252" x14ac:dyDescent="0.2">
      <c r="A254" s="19" t="str">
        <f>A!B255</f>
        <v>Docile Chic. Bola Xcle Uva 40x5g</v>
      </c>
      <c r="B254" s="63"/>
      <c r="C254" s="31">
        <f>A!C255</f>
        <v>3.06</v>
      </c>
      <c r="D254" s="14">
        <f t="shared" si="409"/>
        <v>0</v>
      </c>
      <c r="E254" s="169">
        <f>(A!C255-xx!C254)*xx!B254</f>
        <v>0</v>
      </c>
      <c r="F254" s="63"/>
      <c r="G254" s="22">
        <f t="shared" si="410"/>
        <v>3.06</v>
      </c>
      <c r="H254" s="1">
        <f t="shared" si="411"/>
        <v>0</v>
      </c>
      <c r="I254" s="1">
        <f>(A!C255-xx!G254)*xx!F254</f>
        <v>0</v>
      </c>
      <c r="J254" s="1" t="str">
        <f t="shared" si="412"/>
        <v>Docile Chic. Bola Xcle Uva 40x5g</v>
      </c>
      <c r="K254" s="63"/>
      <c r="L254" s="2">
        <f t="shared" si="413"/>
        <v>3.06</v>
      </c>
      <c r="M254" s="1">
        <f t="shared" si="414"/>
        <v>0</v>
      </c>
      <c r="N254" s="64">
        <f>(A!C255-xx!L254)*xx!K254</f>
        <v>0</v>
      </c>
      <c r="O254" s="63"/>
      <c r="P254" s="2">
        <f t="shared" si="415"/>
        <v>3.06</v>
      </c>
      <c r="Q254" s="1">
        <f t="shared" si="416"/>
        <v>0</v>
      </c>
      <c r="R254" s="14">
        <f>(A!C255-xx!P254)*xx!O254</f>
        <v>0</v>
      </c>
      <c r="S254" s="14" t="str">
        <f t="shared" si="417"/>
        <v>Docile Chic. Bola Xcle Uva 40x5g</v>
      </c>
      <c r="T254" s="63"/>
      <c r="U254" s="22">
        <f t="shared" si="418"/>
        <v>3.06</v>
      </c>
      <c r="V254" s="1">
        <f t="shared" si="419"/>
        <v>0</v>
      </c>
      <c r="W254" s="64">
        <f>(A!C255-xx!U254)*xx!T254</f>
        <v>0</v>
      </c>
      <c r="X254" s="63"/>
      <c r="Y254" s="2">
        <f t="shared" si="420"/>
        <v>3.06</v>
      </c>
      <c r="Z254" s="1">
        <f t="shared" si="421"/>
        <v>0</v>
      </c>
      <c r="AA254" s="1">
        <f>(A!C255-xx!Y254)*xx!X254</f>
        <v>0</v>
      </c>
      <c r="AB254" s="1" t="str">
        <f t="shared" si="422"/>
        <v>Docile Chic. Bola Xcle Uva 40x5g</v>
      </c>
      <c r="AC254" s="63"/>
      <c r="AD254" s="2">
        <f t="shared" si="423"/>
        <v>3.06</v>
      </c>
      <c r="AE254" s="1">
        <f t="shared" si="424"/>
        <v>0</v>
      </c>
      <c r="AF254" s="64">
        <f>(A!C255-xx!AD254)*xx!AC254</f>
        <v>0</v>
      </c>
      <c r="AG254" s="63"/>
      <c r="AH254" s="2">
        <f t="shared" si="425"/>
        <v>3.06</v>
      </c>
      <c r="AI254" s="1">
        <f t="shared" si="426"/>
        <v>0</v>
      </c>
      <c r="AJ254" s="1">
        <f>(A!C255-xx!AH254)*xx!AG254</f>
        <v>0</v>
      </c>
      <c r="AK254" s="1" t="str">
        <f t="shared" si="427"/>
        <v>Docile Chic. Bola Xcle Uva 40x5g</v>
      </c>
      <c r="AL254" s="63"/>
      <c r="AM254" s="2">
        <f t="shared" si="428"/>
        <v>3.06</v>
      </c>
      <c r="AN254" s="1">
        <f t="shared" si="429"/>
        <v>0</v>
      </c>
      <c r="AO254" s="64">
        <f>(A!C255-xx!AM254)*xx!AL254</f>
        <v>0</v>
      </c>
      <c r="AP254" s="63"/>
      <c r="AQ254" s="2">
        <f t="shared" si="430"/>
        <v>3.06</v>
      </c>
      <c r="AR254" s="1">
        <f t="shared" si="431"/>
        <v>0</v>
      </c>
      <c r="AS254" s="1">
        <f>(A!C255-xx!AQ254)*xx!AP254</f>
        <v>0</v>
      </c>
      <c r="AT254" s="1" t="str">
        <f t="shared" si="432"/>
        <v>Docile Chic. Bola Xcle Uva 40x5g</v>
      </c>
      <c r="AU254" s="63"/>
      <c r="AV254" s="2">
        <f t="shared" si="433"/>
        <v>3.06</v>
      </c>
      <c r="AW254" s="1">
        <f t="shared" si="434"/>
        <v>0</v>
      </c>
      <c r="AX254" s="64">
        <f>(A!C255-xx!AV254)*xx!AU254</f>
        <v>0</v>
      </c>
      <c r="AY254" s="63"/>
      <c r="AZ254" s="2">
        <f t="shared" si="435"/>
        <v>3.06</v>
      </c>
      <c r="BA254" s="1">
        <f t="shared" si="436"/>
        <v>0</v>
      </c>
      <c r="BB254" s="1">
        <f>(A!E255-xx!AZ254)*xx!AY254</f>
        <v>0</v>
      </c>
      <c r="BC254" s="1" t="str">
        <f t="shared" si="437"/>
        <v>Docile Chic. Bola Xcle Uva 40x5g</v>
      </c>
      <c r="BD254" s="63"/>
      <c r="BE254" s="2">
        <f t="shared" si="438"/>
        <v>3.06</v>
      </c>
      <c r="BF254" s="1">
        <f t="shared" si="439"/>
        <v>0</v>
      </c>
      <c r="BG254" s="64">
        <f>(A!C255-xx!BE254)*xx!BD254</f>
        <v>0</v>
      </c>
      <c r="BH254" s="63"/>
      <c r="BI254" s="2">
        <f t="shared" si="440"/>
        <v>3.06</v>
      </c>
      <c r="BJ254" s="1">
        <f t="shared" si="441"/>
        <v>0</v>
      </c>
      <c r="BK254" s="1">
        <f>(A!C255-xx!BI254)*xx!BH254</f>
        <v>0</v>
      </c>
      <c r="BL254" s="1" t="str">
        <f t="shared" si="442"/>
        <v>Docile Chic. Bola Xcle Uva 40x5g</v>
      </c>
      <c r="BM254" s="63"/>
      <c r="BN254" s="2">
        <f t="shared" si="443"/>
        <v>3.06</v>
      </c>
      <c r="BO254" s="1">
        <f t="shared" si="444"/>
        <v>0</v>
      </c>
      <c r="BP254" s="64">
        <f>(A!C255-xx!BN254)*xx!BM254</f>
        <v>0</v>
      </c>
      <c r="BQ254" s="63"/>
      <c r="BR254" s="2">
        <f t="shared" si="445"/>
        <v>3.06</v>
      </c>
      <c r="BS254" s="1">
        <f t="shared" si="446"/>
        <v>0</v>
      </c>
      <c r="BT254" s="1">
        <f>(A!C255-xx!BR254)*xx!BQ254</f>
        <v>0</v>
      </c>
      <c r="BU254" s="1" t="str">
        <f t="shared" si="447"/>
        <v>Docile Chic. Bola Xcle Uva 40x5g</v>
      </c>
      <c r="BV254" s="63"/>
      <c r="BW254" s="2">
        <f t="shared" si="448"/>
        <v>3.06</v>
      </c>
      <c r="BX254" s="1">
        <f t="shared" si="449"/>
        <v>0</v>
      </c>
      <c r="BY254" s="64">
        <f>(A!C255-xx!BW254)*xx!BV254</f>
        <v>0</v>
      </c>
      <c r="BZ254" s="63"/>
      <c r="CA254" s="2">
        <f t="shared" si="450"/>
        <v>3.06</v>
      </c>
      <c r="CB254" s="1">
        <f t="shared" si="451"/>
        <v>0</v>
      </c>
      <c r="CC254" s="1">
        <f>(A!C255-xx!CA254)*xx!BZ254</f>
        <v>0</v>
      </c>
      <c r="CD254" s="1" t="str">
        <f t="shared" si="452"/>
        <v>Docile Chic. Bola Xcle Uva 40x5g</v>
      </c>
      <c r="CE254" s="63"/>
      <c r="CF254" s="2">
        <f t="shared" si="453"/>
        <v>3.06</v>
      </c>
      <c r="CG254" s="1">
        <f t="shared" si="454"/>
        <v>0</v>
      </c>
      <c r="CH254" s="64">
        <f>(A!C255-xx!CF254)*xx!CE254</f>
        <v>0</v>
      </c>
      <c r="CI254" s="63"/>
      <c r="CJ254" s="2">
        <f t="shared" si="455"/>
        <v>3.06</v>
      </c>
      <c r="CK254" s="1">
        <f t="shared" si="456"/>
        <v>0</v>
      </c>
      <c r="CL254" s="1">
        <f>(A!C255-xx!CJ254)*xx!CI254</f>
        <v>0</v>
      </c>
      <c r="CM254" s="1" t="str">
        <f t="shared" si="457"/>
        <v>Docile Chic. Bola Xcle Uva 40x5g</v>
      </c>
      <c r="CN254" s="63"/>
      <c r="CO254" s="2">
        <f t="shared" si="458"/>
        <v>3.06</v>
      </c>
      <c r="CP254" s="1">
        <f t="shared" si="459"/>
        <v>0</v>
      </c>
      <c r="CQ254" s="64">
        <f>(A!C255-xx!CO254)*xx!CN254</f>
        <v>0</v>
      </c>
      <c r="CR254" s="63"/>
      <c r="CS254" s="2">
        <f t="shared" si="460"/>
        <v>3.06</v>
      </c>
      <c r="CT254" s="1">
        <f t="shared" si="461"/>
        <v>0</v>
      </c>
      <c r="CU254" s="1">
        <f>(A!C255-xx!CS254)*xx!CR254</f>
        <v>0</v>
      </c>
      <c r="CV254" s="1" t="str">
        <f t="shared" si="462"/>
        <v>Docile Chic. Bola Xcle Uva 40x5g</v>
      </c>
      <c r="CW254" s="63"/>
      <c r="CX254" s="2">
        <f t="shared" si="463"/>
        <v>3.06</v>
      </c>
      <c r="CY254" s="1">
        <f t="shared" si="464"/>
        <v>0</v>
      </c>
      <c r="CZ254" s="64">
        <f>(A!C255-xx!CX254)*xx!CW254</f>
        <v>0</v>
      </c>
      <c r="DA254" s="63"/>
      <c r="DB254" s="2">
        <f t="shared" si="465"/>
        <v>3.06</v>
      </c>
      <c r="DC254" s="1">
        <f t="shared" si="466"/>
        <v>0</v>
      </c>
      <c r="DD254" s="1">
        <f>(A!C255-xx!DB254)*xx!DA254</f>
        <v>0</v>
      </c>
      <c r="DE254" s="1" t="str">
        <f t="shared" si="467"/>
        <v>Docile Chic. Bola Xcle Uva 40x5g</v>
      </c>
      <c r="DF254" s="63"/>
      <c r="DG254" s="2">
        <f t="shared" si="468"/>
        <v>3.06</v>
      </c>
      <c r="DH254" s="1">
        <f t="shared" si="469"/>
        <v>0</v>
      </c>
      <c r="DI254" s="64">
        <f>(A!C255-xx!DG254)*xx!DF254</f>
        <v>0</v>
      </c>
      <c r="DJ254" s="63"/>
      <c r="DK254" s="2">
        <f t="shared" si="470"/>
        <v>3.06</v>
      </c>
      <c r="DL254" s="1">
        <f t="shared" si="471"/>
        <v>0</v>
      </c>
      <c r="DM254" s="1">
        <f>(A!C255-xx!DK254)*xx!DJ254</f>
        <v>0</v>
      </c>
      <c r="DN254" s="1" t="str">
        <f t="shared" si="472"/>
        <v>Docile Chic. Bola Xcle Uva 40x5g</v>
      </c>
      <c r="DO254" s="63"/>
      <c r="DP254" s="2">
        <f t="shared" si="473"/>
        <v>3.06</v>
      </c>
      <c r="DQ254" s="1">
        <f t="shared" si="474"/>
        <v>0</v>
      </c>
      <c r="DR254" s="64">
        <f>(A!C255-xx!DP254)*xx!DO254</f>
        <v>0</v>
      </c>
      <c r="DS254" s="63"/>
      <c r="DT254" s="2">
        <f t="shared" si="475"/>
        <v>3.06</v>
      </c>
      <c r="DU254" s="1">
        <f t="shared" si="476"/>
        <v>0</v>
      </c>
      <c r="DV254" s="1">
        <f>(A!C255-xx!DT254)*xx!DS254</f>
        <v>0</v>
      </c>
      <c r="DW254" s="1" t="str">
        <f t="shared" si="477"/>
        <v>Docile Chic. Bola Xcle Uva 40x5g</v>
      </c>
      <c r="DX254" s="63"/>
      <c r="DY254" s="2">
        <f t="shared" si="478"/>
        <v>3.06</v>
      </c>
      <c r="DZ254" s="1">
        <f t="shared" si="479"/>
        <v>0</v>
      </c>
      <c r="EA254" s="64">
        <f>(A!C255-xx!DY254)*xx!DX254</f>
        <v>0</v>
      </c>
      <c r="EB254" s="63"/>
      <c r="EC254" s="2">
        <f t="shared" si="480"/>
        <v>3.06</v>
      </c>
      <c r="ED254" s="1">
        <f t="shared" si="481"/>
        <v>0</v>
      </c>
      <c r="EE254" s="1">
        <f>(A!C255-xx!EC254)*xx!EB254</f>
        <v>0</v>
      </c>
      <c r="EF254" s="1" t="str">
        <f t="shared" si="482"/>
        <v>Docile Chic. Bola Xcle Uva 40x5g</v>
      </c>
      <c r="EG254" s="63"/>
      <c r="EH254" s="2">
        <f t="shared" si="483"/>
        <v>3.06</v>
      </c>
      <c r="EI254" s="1">
        <f t="shared" si="484"/>
        <v>0</v>
      </c>
      <c r="EJ254" s="64">
        <f>(A!C255-xx!EH254)*xx!EG254</f>
        <v>0</v>
      </c>
      <c r="EK254" s="63"/>
      <c r="EL254" s="2">
        <f t="shared" si="485"/>
        <v>3.06</v>
      </c>
      <c r="EM254" s="1">
        <f t="shared" si="486"/>
        <v>0</v>
      </c>
      <c r="EN254" s="1">
        <f>(A!C255-xx!EL254)*xx!EK254</f>
        <v>0</v>
      </c>
      <c r="EO254" s="1" t="str">
        <f t="shared" si="487"/>
        <v>Docile Chic. Bola Xcle Uva 40x5g</v>
      </c>
      <c r="EP254" s="63"/>
      <c r="EQ254" s="2">
        <f t="shared" si="488"/>
        <v>3.06</v>
      </c>
      <c r="ER254" s="1">
        <f t="shared" si="489"/>
        <v>0</v>
      </c>
      <c r="ES254" s="64">
        <f>(A!C255-xx!EQ254)*xx!EP254</f>
        <v>0</v>
      </c>
      <c r="ET254" s="63"/>
      <c r="EU254" s="2">
        <f t="shared" si="490"/>
        <v>3.06</v>
      </c>
      <c r="EV254" s="1">
        <f t="shared" si="491"/>
        <v>0</v>
      </c>
      <c r="EW254" s="1">
        <f>(A!C255-xx!EU254)*xx!ET254</f>
        <v>0</v>
      </c>
      <c r="EX254" s="1" t="str">
        <f t="shared" si="492"/>
        <v>Docile Chic. Bola Xcle Uva 40x5g</v>
      </c>
      <c r="EY254" s="63"/>
      <c r="EZ254" s="2">
        <f t="shared" si="493"/>
        <v>3.06</v>
      </c>
      <c r="FA254" s="1">
        <f t="shared" si="494"/>
        <v>0</v>
      </c>
      <c r="FB254" s="64">
        <f>(A!C255-xx!EZ254)*xx!EY254</f>
        <v>0</v>
      </c>
      <c r="FC254" s="63"/>
      <c r="FD254" s="2">
        <f t="shared" si="495"/>
        <v>3.06</v>
      </c>
      <c r="FE254" s="1">
        <f t="shared" si="496"/>
        <v>0</v>
      </c>
      <c r="FF254" s="1">
        <f>(A!C255-xx!FD254)*xx!FC254</f>
        <v>0</v>
      </c>
      <c r="FG254" s="1" t="str">
        <f t="shared" si="497"/>
        <v>Docile Chic. Bola Xcle Uva 40x5g</v>
      </c>
      <c r="FH254" s="63"/>
      <c r="FI254" s="2">
        <f t="shared" si="498"/>
        <v>3.06</v>
      </c>
      <c r="FJ254" s="1">
        <f t="shared" si="499"/>
        <v>0</v>
      </c>
      <c r="FK254" s="64">
        <f>(A!C255-xx!FI254)*xx!FH254</f>
        <v>0</v>
      </c>
      <c r="FL254" s="63"/>
      <c r="FM254" s="2">
        <f t="shared" si="500"/>
        <v>3.06</v>
      </c>
      <c r="FN254" s="1">
        <f t="shared" si="501"/>
        <v>0</v>
      </c>
      <c r="FO254" s="1">
        <f>(A!C255-xx!FM254)*xx!FL254</f>
        <v>0</v>
      </c>
      <c r="FP254" s="1" t="str">
        <f t="shared" si="502"/>
        <v>Docile Chic. Bola Xcle Uva 40x5g</v>
      </c>
      <c r="FQ254" s="63"/>
      <c r="FR254" s="2">
        <f t="shared" si="503"/>
        <v>3.06</v>
      </c>
      <c r="FS254" s="1">
        <f t="shared" si="504"/>
        <v>0</v>
      </c>
      <c r="FT254" s="64">
        <f>(A!C255-xx!FR254)*xx!FQ254</f>
        <v>0</v>
      </c>
      <c r="FU254" s="63"/>
      <c r="FV254" s="2">
        <f t="shared" si="505"/>
        <v>3.06</v>
      </c>
      <c r="FW254" s="1">
        <f t="shared" si="506"/>
        <v>0</v>
      </c>
      <c r="FX254" s="1">
        <f>(A!C255-xx!FV254)*xx!FU254</f>
        <v>0</v>
      </c>
      <c r="FY254" s="1" t="str">
        <f t="shared" si="507"/>
        <v>Docile Chic. Bola Xcle Uva 40x5g</v>
      </c>
      <c r="FZ254" s="63"/>
      <c r="GA254" s="2">
        <f t="shared" si="508"/>
        <v>3.06</v>
      </c>
      <c r="GB254" s="1">
        <f t="shared" si="509"/>
        <v>0</v>
      </c>
      <c r="GC254" s="64">
        <f>(A!C255-xx!GA254)*xx!FZ254</f>
        <v>0</v>
      </c>
      <c r="GD254" s="63"/>
      <c r="GE254" s="2">
        <f t="shared" si="510"/>
        <v>3.06</v>
      </c>
      <c r="GF254" s="1">
        <f t="shared" si="511"/>
        <v>0</v>
      </c>
      <c r="GG254" s="1">
        <f>(A!C255-xx!GE254)*xx!GD254</f>
        <v>0</v>
      </c>
      <c r="GH254" s="1" t="str">
        <f t="shared" si="512"/>
        <v>Docile Chic. Bola Xcle Uva 40x5g</v>
      </c>
      <c r="GI254" s="63"/>
      <c r="GJ254" s="2">
        <f t="shared" si="513"/>
        <v>3.06</v>
      </c>
      <c r="GK254" s="1">
        <f t="shared" si="514"/>
        <v>0</v>
      </c>
      <c r="GL254" s="64">
        <f>(A!C255-xx!GJ254)*xx!GI254</f>
        <v>0</v>
      </c>
      <c r="GM254" s="63"/>
      <c r="GN254" s="2">
        <f t="shared" si="515"/>
        <v>3.06</v>
      </c>
      <c r="GO254" s="1">
        <f t="shared" si="516"/>
        <v>0</v>
      </c>
      <c r="GP254" s="1">
        <f>(A!C255-xx!GN254)*xx!GM254</f>
        <v>0</v>
      </c>
      <c r="GQ254" s="1" t="str">
        <f t="shared" si="517"/>
        <v>Docile Chic. Bola Xcle Uva 40x5g</v>
      </c>
      <c r="GR254" s="63"/>
      <c r="GS254" s="2">
        <f t="shared" si="518"/>
        <v>3.06</v>
      </c>
      <c r="GT254" s="1">
        <f t="shared" si="519"/>
        <v>0</v>
      </c>
      <c r="GU254" s="64">
        <f>(A!C255-xx!GS254)*xx!GR254</f>
        <v>0</v>
      </c>
      <c r="GV254" s="63"/>
      <c r="GW254" s="2">
        <f t="shared" si="520"/>
        <v>3.06</v>
      </c>
      <c r="GX254" s="1">
        <f t="shared" si="521"/>
        <v>0</v>
      </c>
      <c r="GY254" s="1">
        <f>(A!C255-xx!GW254)*xx!GV254</f>
        <v>0</v>
      </c>
      <c r="GZ254" s="1" t="str">
        <f t="shared" si="522"/>
        <v>Docile Chic. Bola Xcle Uva 40x5g</v>
      </c>
      <c r="HA254" s="63"/>
      <c r="HB254" s="2">
        <f t="shared" si="523"/>
        <v>3.06</v>
      </c>
      <c r="HC254" s="1">
        <f t="shared" si="524"/>
        <v>0</v>
      </c>
      <c r="HD254" s="64">
        <f>(A!C255-xx!HB254)*xx!HA254</f>
        <v>0</v>
      </c>
      <c r="HE254" s="63"/>
      <c r="HF254" s="2">
        <f t="shared" si="525"/>
        <v>3.06</v>
      </c>
      <c r="HG254" s="1">
        <f t="shared" si="526"/>
        <v>0</v>
      </c>
      <c r="HH254" s="1">
        <f>(A!C255-xx!HF254)*xx!HE254</f>
        <v>0</v>
      </c>
      <c r="HI254" s="1" t="str">
        <f t="shared" si="527"/>
        <v>Docile Chic. Bola Xcle Uva 40x5g</v>
      </c>
      <c r="HJ254" s="63"/>
      <c r="HK254" s="2">
        <f t="shared" si="528"/>
        <v>3.06</v>
      </c>
      <c r="HL254" s="1">
        <f t="shared" si="529"/>
        <v>0</v>
      </c>
      <c r="HM254" s="64">
        <f>(A!C255-xx!HK254)*xx!HJ254</f>
        <v>0</v>
      </c>
      <c r="HN254" s="63"/>
      <c r="HO254" s="2">
        <f t="shared" si="530"/>
        <v>3.06</v>
      </c>
      <c r="HP254" s="1">
        <f t="shared" si="531"/>
        <v>0</v>
      </c>
      <c r="HQ254" s="1">
        <f>-(A!C255-xx!HO254)*xx!HN254</f>
        <v>0</v>
      </c>
      <c r="HR254" s="1" t="str">
        <f t="shared" si="532"/>
        <v>Docile Chic. Bola Xcle Uva 40x5g</v>
      </c>
      <c r="HS254" s="63"/>
      <c r="HT254" s="2">
        <f t="shared" si="533"/>
        <v>3.06</v>
      </c>
      <c r="HU254" s="1">
        <f t="shared" si="534"/>
        <v>0</v>
      </c>
      <c r="HV254" s="64">
        <f>(A!C255-xx!HT254)*xx!HS254</f>
        <v>0</v>
      </c>
      <c r="HW254" s="63"/>
      <c r="HX254" s="2">
        <f>A!C255</f>
        <v>3.06</v>
      </c>
      <c r="HY254" s="1">
        <f t="shared" si="535"/>
        <v>0</v>
      </c>
      <c r="HZ254" s="1">
        <f>(A!C255-xx!HX254)*xx!HW254</f>
        <v>0</v>
      </c>
      <c r="IA254" s="1" t="str">
        <f>A!B255</f>
        <v>Docile Chic. Bola Xcle Uva 40x5g</v>
      </c>
      <c r="IB254" s="1">
        <f t="shared" si="536"/>
        <v>0</v>
      </c>
      <c r="IC254" s="14">
        <f t="shared" si="537"/>
        <v>0</v>
      </c>
      <c r="ID254" s="14" t="e">
        <f>A!#REF!</f>
        <v>#REF!</v>
      </c>
      <c r="IE254" s="14" t="e">
        <f>NF!IS254</f>
        <v>#DIV/0!</v>
      </c>
      <c r="IF254" s="26" t="e">
        <f t="shared" si="538"/>
        <v>#REF!</v>
      </c>
      <c r="IG254" s="2" t="e">
        <f t="shared" si="539"/>
        <v>#REF!</v>
      </c>
      <c r="IH254" s="170" t="e">
        <f t="shared" si="540"/>
        <v>#REF!</v>
      </c>
      <c r="II254" s="174" t="e">
        <f>IB254+A!#REF!+NF!IQ254</f>
        <v>#REF!</v>
      </c>
      <c r="IJ254" s="175" t="e">
        <f>IC254+A!#REF!+NF!IR254</f>
        <v>#REF!</v>
      </c>
      <c r="IK254" s="175" t="e">
        <f>II254*A!C255</f>
        <v>#REF!</v>
      </c>
      <c r="IL254" s="175" t="e">
        <f t="shared" si="408"/>
        <v>#REF!</v>
      </c>
      <c r="IM254" s="81" t="e">
        <f t="shared" si="541"/>
        <v>#REF!</v>
      </c>
      <c r="IN254" s="84" t="str">
        <f t="shared" si="542"/>
        <v>Docile Chic. Bola Xcle Uva 40x5g</v>
      </c>
      <c r="IO254" s="84" t="e">
        <f>IF254/A!C255</f>
        <v>#REF!</v>
      </c>
      <c r="IP254" s="72"/>
      <c r="IQ254" s="84" t="e">
        <f t="shared" si="543"/>
        <v>#REF!</v>
      </c>
      <c r="IR254" s="85" t="e">
        <f>IF254-#REF!</f>
        <v>#REF!</v>
      </c>
    </row>
    <row r="255" spans="1:252" x14ac:dyDescent="0.2">
      <c r="A255" s="20" t="str">
        <f>A!B256</f>
        <v>Docile Marshmallow Tubo Colorido Baunilha 50g</v>
      </c>
      <c r="B255" s="51"/>
      <c r="C255" s="65">
        <f>A!C256</f>
        <v>3.46</v>
      </c>
      <c r="D255" s="21">
        <f t="shared" si="409"/>
        <v>0</v>
      </c>
      <c r="E255" s="171">
        <f>(A!C256-xx!C255)*xx!B255</f>
        <v>0</v>
      </c>
      <c r="F255" s="51"/>
      <c r="G255" s="32">
        <f t="shared" si="410"/>
        <v>3.46</v>
      </c>
      <c r="H255" s="5">
        <f t="shared" si="411"/>
        <v>0</v>
      </c>
      <c r="I255" s="5">
        <f>(A!C256-xx!G255)*xx!F255</f>
        <v>0</v>
      </c>
      <c r="J255" s="5" t="str">
        <f t="shared" si="412"/>
        <v>Docile Marshmallow Tubo Colorido Baunilha 50g</v>
      </c>
      <c r="K255" s="51"/>
      <c r="L255" s="6">
        <f t="shared" si="413"/>
        <v>3.46</v>
      </c>
      <c r="M255" s="5">
        <f t="shared" si="414"/>
        <v>0</v>
      </c>
      <c r="N255" s="172">
        <f>(A!C256-xx!L255)*xx!K255</f>
        <v>0</v>
      </c>
      <c r="O255" s="51"/>
      <c r="P255" s="6">
        <f t="shared" si="415"/>
        <v>3.46</v>
      </c>
      <c r="Q255" s="5">
        <f t="shared" si="416"/>
        <v>0</v>
      </c>
      <c r="R255" s="21">
        <f>(A!C256-xx!P255)*xx!O255</f>
        <v>0</v>
      </c>
      <c r="S255" s="21" t="str">
        <f t="shared" si="417"/>
        <v>Docile Marshmallow Tubo Colorido Baunilha 50g</v>
      </c>
      <c r="T255" s="51"/>
      <c r="U255" s="32">
        <f t="shared" si="418"/>
        <v>3.46</v>
      </c>
      <c r="V255" s="5">
        <f t="shared" si="419"/>
        <v>0</v>
      </c>
      <c r="W255" s="172">
        <f>(A!C256-xx!U255)*xx!T255</f>
        <v>0</v>
      </c>
      <c r="X255" s="51"/>
      <c r="Y255" s="6">
        <f t="shared" si="420"/>
        <v>3.46</v>
      </c>
      <c r="Z255" s="5">
        <f t="shared" si="421"/>
        <v>0</v>
      </c>
      <c r="AA255" s="5">
        <f>(A!C256-xx!Y255)*xx!X255</f>
        <v>0</v>
      </c>
      <c r="AB255" s="5" t="str">
        <f t="shared" si="422"/>
        <v>Docile Marshmallow Tubo Colorido Baunilha 50g</v>
      </c>
      <c r="AC255" s="51"/>
      <c r="AD255" s="6">
        <f t="shared" si="423"/>
        <v>3.46</v>
      </c>
      <c r="AE255" s="5">
        <f t="shared" si="424"/>
        <v>0</v>
      </c>
      <c r="AF255" s="172">
        <f>(A!C256-xx!AD255)*xx!AC255</f>
        <v>0</v>
      </c>
      <c r="AG255" s="51"/>
      <c r="AH255" s="6">
        <f t="shared" si="425"/>
        <v>3.46</v>
      </c>
      <c r="AI255" s="5">
        <f t="shared" si="426"/>
        <v>0</v>
      </c>
      <c r="AJ255" s="5">
        <f>(A!C256-xx!AH255)*xx!AG255</f>
        <v>0</v>
      </c>
      <c r="AK255" s="5" t="str">
        <f t="shared" si="427"/>
        <v>Docile Marshmallow Tubo Colorido Baunilha 50g</v>
      </c>
      <c r="AL255" s="51"/>
      <c r="AM255" s="6">
        <f t="shared" si="428"/>
        <v>3.46</v>
      </c>
      <c r="AN255" s="5">
        <f t="shared" si="429"/>
        <v>0</v>
      </c>
      <c r="AO255" s="172">
        <f>(A!C256-xx!AM255)*xx!AL255</f>
        <v>0</v>
      </c>
      <c r="AP255" s="51"/>
      <c r="AQ255" s="6">
        <f t="shared" si="430"/>
        <v>3.46</v>
      </c>
      <c r="AR255" s="5">
        <f t="shared" si="431"/>
        <v>0</v>
      </c>
      <c r="AS255" s="5">
        <f>(A!C256-xx!AQ255)*xx!AP255</f>
        <v>0</v>
      </c>
      <c r="AT255" s="5" t="str">
        <f t="shared" si="432"/>
        <v>Docile Marshmallow Tubo Colorido Baunilha 50g</v>
      </c>
      <c r="AU255" s="51"/>
      <c r="AV255" s="6">
        <f t="shared" si="433"/>
        <v>3.46</v>
      </c>
      <c r="AW255" s="5">
        <f t="shared" si="434"/>
        <v>0</v>
      </c>
      <c r="AX255" s="172">
        <f>(A!C256-xx!AV255)*xx!AU255</f>
        <v>0</v>
      </c>
      <c r="AY255" s="51"/>
      <c r="AZ255" s="6">
        <f t="shared" si="435"/>
        <v>3.46</v>
      </c>
      <c r="BA255" s="5">
        <f t="shared" si="436"/>
        <v>0</v>
      </c>
      <c r="BB255" s="5">
        <f>(A!E256-xx!AZ255)*xx!AY255</f>
        <v>0</v>
      </c>
      <c r="BC255" s="5" t="str">
        <f t="shared" si="437"/>
        <v>Docile Marshmallow Tubo Colorido Baunilha 50g</v>
      </c>
      <c r="BD255" s="51"/>
      <c r="BE255" s="6">
        <f t="shared" si="438"/>
        <v>3.46</v>
      </c>
      <c r="BF255" s="5">
        <f t="shared" si="439"/>
        <v>0</v>
      </c>
      <c r="BG255" s="172">
        <f>(A!C256-xx!BE255)*xx!BD255</f>
        <v>0</v>
      </c>
      <c r="BH255" s="51"/>
      <c r="BI255" s="6">
        <f t="shared" si="440"/>
        <v>3.46</v>
      </c>
      <c r="BJ255" s="5">
        <f t="shared" si="441"/>
        <v>0</v>
      </c>
      <c r="BK255" s="5">
        <f>(A!C256-xx!BI255)*xx!BH255</f>
        <v>0</v>
      </c>
      <c r="BL255" s="5" t="str">
        <f t="shared" si="442"/>
        <v>Docile Marshmallow Tubo Colorido Baunilha 50g</v>
      </c>
      <c r="BM255" s="51"/>
      <c r="BN255" s="6">
        <f t="shared" si="443"/>
        <v>3.46</v>
      </c>
      <c r="BO255" s="5">
        <f t="shared" si="444"/>
        <v>0</v>
      </c>
      <c r="BP255" s="172">
        <f>(A!C256-xx!BN255)*xx!BM255</f>
        <v>0</v>
      </c>
      <c r="BQ255" s="51"/>
      <c r="BR255" s="6">
        <f t="shared" si="445"/>
        <v>3.46</v>
      </c>
      <c r="BS255" s="5">
        <f t="shared" si="446"/>
        <v>0</v>
      </c>
      <c r="BT255" s="5">
        <f>(A!C256-xx!BR255)*xx!BQ255</f>
        <v>0</v>
      </c>
      <c r="BU255" s="5" t="str">
        <f t="shared" si="447"/>
        <v>Docile Marshmallow Tubo Colorido Baunilha 50g</v>
      </c>
      <c r="BV255" s="51"/>
      <c r="BW255" s="6">
        <f t="shared" si="448"/>
        <v>3.46</v>
      </c>
      <c r="BX255" s="5">
        <f t="shared" si="449"/>
        <v>0</v>
      </c>
      <c r="BY255" s="172">
        <f>(A!C256-xx!BW255)*xx!BV255</f>
        <v>0</v>
      </c>
      <c r="BZ255" s="51"/>
      <c r="CA255" s="6">
        <f t="shared" si="450"/>
        <v>3.46</v>
      </c>
      <c r="CB255" s="5">
        <f t="shared" si="451"/>
        <v>0</v>
      </c>
      <c r="CC255" s="5">
        <f>(A!C256-xx!CA255)*xx!BZ255</f>
        <v>0</v>
      </c>
      <c r="CD255" s="5" t="str">
        <f t="shared" si="452"/>
        <v>Docile Marshmallow Tubo Colorido Baunilha 50g</v>
      </c>
      <c r="CE255" s="51"/>
      <c r="CF255" s="6">
        <f t="shared" si="453"/>
        <v>3.46</v>
      </c>
      <c r="CG255" s="5">
        <f t="shared" si="454"/>
        <v>0</v>
      </c>
      <c r="CH255" s="172">
        <f>(A!C256-xx!CF255)*xx!CE255</f>
        <v>0</v>
      </c>
      <c r="CI255" s="51"/>
      <c r="CJ255" s="6">
        <f t="shared" si="455"/>
        <v>3.46</v>
      </c>
      <c r="CK255" s="5">
        <f t="shared" si="456"/>
        <v>0</v>
      </c>
      <c r="CL255" s="5">
        <f>(A!C256-xx!CJ255)*xx!CI255</f>
        <v>0</v>
      </c>
      <c r="CM255" s="5" t="str">
        <f t="shared" si="457"/>
        <v>Docile Marshmallow Tubo Colorido Baunilha 50g</v>
      </c>
      <c r="CN255" s="51"/>
      <c r="CO255" s="6">
        <f t="shared" si="458"/>
        <v>3.46</v>
      </c>
      <c r="CP255" s="5">
        <f t="shared" si="459"/>
        <v>0</v>
      </c>
      <c r="CQ255" s="172">
        <f>(A!C256-xx!CO255)*xx!CN255</f>
        <v>0</v>
      </c>
      <c r="CR255" s="51"/>
      <c r="CS255" s="6">
        <f t="shared" si="460"/>
        <v>3.46</v>
      </c>
      <c r="CT255" s="5">
        <f t="shared" si="461"/>
        <v>0</v>
      </c>
      <c r="CU255" s="5">
        <f>(A!C256-xx!CS255)*xx!CR255</f>
        <v>0</v>
      </c>
      <c r="CV255" s="5" t="str">
        <f t="shared" si="462"/>
        <v>Docile Marshmallow Tubo Colorido Baunilha 50g</v>
      </c>
      <c r="CW255" s="51"/>
      <c r="CX255" s="6">
        <f t="shared" si="463"/>
        <v>3.46</v>
      </c>
      <c r="CY255" s="5">
        <f t="shared" si="464"/>
        <v>0</v>
      </c>
      <c r="CZ255" s="172">
        <f>(A!C256-xx!CX255)*xx!CW255</f>
        <v>0</v>
      </c>
      <c r="DA255" s="51"/>
      <c r="DB255" s="6">
        <f t="shared" si="465"/>
        <v>3.46</v>
      </c>
      <c r="DC255" s="5">
        <f t="shared" si="466"/>
        <v>0</v>
      </c>
      <c r="DD255" s="5">
        <f>(A!C256-xx!DB255)*xx!DA255</f>
        <v>0</v>
      </c>
      <c r="DE255" s="5" t="str">
        <f t="shared" si="467"/>
        <v>Docile Marshmallow Tubo Colorido Baunilha 50g</v>
      </c>
      <c r="DF255" s="51"/>
      <c r="DG255" s="6">
        <f t="shared" si="468"/>
        <v>3.46</v>
      </c>
      <c r="DH255" s="5">
        <f t="shared" si="469"/>
        <v>0</v>
      </c>
      <c r="DI255" s="172">
        <f>(A!C256-xx!DG255)*xx!DF255</f>
        <v>0</v>
      </c>
      <c r="DJ255" s="51"/>
      <c r="DK255" s="6">
        <f t="shared" si="470"/>
        <v>3.46</v>
      </c>
      <c r="DL255" s="5">
        <f t="shared" si="471"/>
        <v>0</v>
      </c>
      <c r="DM255" s="5">
        <f>(A!C256-xx!DK255)*xx!DJ255</f>
        <v>0</v>
      </c>
      <c r="DN255" s="5" t="str">
        <f t="shared" si="472"/>
        <v>Docile Marshmallow Tubo Colorido Baunilha 50g</v>
      </c>
      <c r="DO255" s="51"/>
      <c r="DP255" s="6">
        <f t="shared" si="473"/>
        <v>3.46</v>
      </c>
      <c r="DQ255" s="5">
        <f t="shared" si="474"/>
        <v>0</v>
      </c>
      <c r="DR255" s="172">
        <f>(A!C256-xx!DP255)*xx!DO255</f>
        <v>0</v>
      </c>
      <c r="DS255" s="51"/>
      <c r="DT255" s="6">
        <f t="shared" si="475"/>
        <v>3.46</v>
      </c>
      <c r="DU255" s="5">
        <f t="shared" si="476"/>
        <v>0</v>
      </c>
      <c r="DV255" s="5">
        <f>(A!C256-xx!DT255)*xx!DS255</f>
        <v>0</v>
      </c>
      <c r="DW255" s="5" t="str">
        <f t="shared" si="477"/>
        <v>Docile Marshmallow Tubo Colorido Baunilha 50g</v>
      </c>
      <c r="DX255" s="51"/>
      <c r="DY255" s="6">
        <f t="shared" si="478"/>
        <v>3.46</v>
      </c>
      <c r="DZ255" s="5">
        <f t="shared" si="479"/>
        <v>0</v>
      </c>
      <c r="EA255" s="172">
        <f>(A!C256-xx!DY255)*xx!DX255</f>
        <v>0</v>
      </c>
      <c r="EB255" s="51"/>
      <c r="EC255" s="6">
        <f t="shared" si="480"/>
        <v>3.46</v>
      </c>
      <c r="ED255" s="5">
        <f t="shared" si="481"/>
        <v>0</v>
      </c>
      <c r="EE255" s="5">
        <f>(A!C256-xx!EC255)*xx!EB255</f>
        <v>0</v>
      </c>
      <c r="EF255" s="5" t="str">
        <f t="shared" si="482"/>
        <v>Docile Marshmallow Tubo Colorido Baunilha 50g</v>
      </c>
      <c r="EG255" s="51"/>
      <c r="EH255" s="6">
        <f t="shared" si="483"/>
        <v>3.46</v>
      </c>
      <c r="EI255" s="5">
        <f t="shared" si="484"/>
        <v>0</v>
      </c>
      <c r="EJ255" s="172">
        <f>(A!C256-xx!EH255)*xx!EG255</f>
        <v>0</v>
      </c>
      <c r="EK255" s="51"/>
      <c r="EL255" s="6">
        <f t="shared" si="485"/>
        <v>3.46</v>
      </c>
      <c r="EM255" s="5">
        <f t="shared" si="486"/>
        <v>0</v>
      </c>
      <c r="EN255" s="5">
        <f>(A!C256-xx!EL255)*xx!EK255</f>
        <v>0</v>
      </c>
      <c r="EO255" s="5" t="str">
        <f t="shared" si="487"/>
        <v>Docile Marshmallow Tubo Colorido Baunilha 50g</v>
      </c>
      <c r="EP255" s="51"/>
      <c r="EQ255" s="6">
        <f t="shared" si="488"/>
        <v>3.46</v>
      </c>
      <c r="ER255" s="5">
        <f t="shared" si="489"/>
        <v>0</v>
      </c>
      <c r="ES255" s="172">
        <f>(A!C256-xx!EQ255)*xx!EP255</f>
        <v>0</v>
      </c>
      <c r="ET255" s="51"/>
      <c r="EU255" s="6">
        <f t="shared" si="490"/>
        <v>3.46</v>
      </c>
      <c r="EV255" s="5">
        <f t="shared" si="491"/>
        <v>0</v>
      </c>
      <c r="EW255" s="5">
        <f>(A!C256-xx!EU255)*xx!ET255</f>
        <v>0</v>
      </c>
      <c r="EX255" s="5" t="str">
        <f t="shared" si="492"/>
        <v>Docile Marshmallow Tubo Colorido Baunilha 50g</v>
      </c>
      <c r="EY255" s="51"/>
      <c r="EZ255" s="6">
        <f t="shared" si="493"/>
        <v>3.46</v>
      </c>
      <c r="FA255" s="5">
        <f t="shared" si="494"/>
        <v>0</v>
      </c>
      <c r="FB255" s="172">
        <f>(A!C256-xx!EZ255)*xx!EY255</f>
        <v>0</v>
      </c>
      <c r="FC255" s="51"/>
      <c r="FD255" s="6">
        <f t="shared" si="495"/>
        <v>3.46</v>
      </c>
      <c r="FE255" s="5">
        <f t="shared" si="496"/>
        <v>0</v>
      </c>
      <c r="FF255" s="5">
        <f>(A!C256-xx!FD255)*xx!FC255</f>
        <v>0</v>
      </c>
      <c r="FG255" s="5" t="str">
        <f t="shared" si="497"/>
        <v>Docile Marshmallow Tubo Colorido Baunilha 50g</v>
      </c>
      <c r="FH255" s="51"/>
      <c r="FI255" s="6">
        <f t="shared" si="498"/>
        <v>3.46</v>
      </c>
      <c r="FJ255" s="5">
        <f t="shared" si="499"/>
        <v>0</v>
      </c>
      <c r="FK255" s="172">
        <f>(A!C256-xx!FI255)*xx!FH255</f>
        <v>0</v>
      </c>
      <c r="FL255" s="51"/>
      <c r="FM255" s="6">
        <f t="shared" si="500"/>
        <v>3.46</v>
      </c>
      <c r="FN255" s="5">
        <f t="shared" si="501"/>
        <v>0</v>
      </c>
      <c r="FO255" s="5">
        <f>(A!C256-xx!FM255)*xx!FL255</f>
        <v>0</v>
      </c>
      <c r="FP255" s="5" t="str">
        <f t="shared" si="502"/>
        <v>Docile Marshmallow Tubo Colorido Baunilha 50g</v>
      </c>
      <c r="FQ255" s="51"/>
      <c r="FR255" s="6">
        <f t="shared" si="503"/>
        <v>3.46</v>
      </c>
      <c r="FS255" s="5">
        <f t="shared" si="504"/>
        <v>0</v>
      </c>
      <c r="FT255" s="172">
        <f>(A!C256-xx!FR255)*xx!FQ255</f>
        <v>0</v>
      </c>
      <c r="FU255" s="51"/>
      <c r="FV255" s="6">
        <f t="shared" si="505"/>
        <v>3.46</v>
      </c>
      <c r="FW255" s="5">
        <f t="shared" si="506"/>
        <v>0</v>
      </c>
      <c r="FX255" s="5">
        <f>(A!C256-xx!FV255)*xx!FU255</f>
        <v>0</v>
      </c>
      <c r="FY255" s="5" t="str">
        <f t="shared" si="507"/>
        <v>Docile Marshmallow Tubo Colorido Baunilha 50g</v>
      </c>
      <c r="FZ255" s="51"/>
      <c r="GA255" s="6">
        <f t="shared" si="508"/>
        <v>3.46</v>
      </c>
      <c r="GB255" s="5">
        <f t="shared" si="509"/>
        <v>0</v>
      </c>
      <c r="GC255" s="172">
        <f>(A!C256-xx!GA255)*xx!FZ255</f>
        <v>0</v>
      </c>
      <c r="GD255" s="51"/>
      <c r="GE255" s="6">
        <f t="shared" si="510"/>
        <v>3.46</v>
      </c>
      <c r="GF255" s="5">
        <f t="shared" si="511"/>
        <v>0</v>
      </c>
      <c r="GG255" s="5">
        <f>(A!C256-xx!GE255)*xx!GD255</f>
        <v>0</v>
      </c>
      <c r="GH255" s="5" t="str">
        <f t="shared" si="512"/>
        <v>Docile Marshmallow Tubo Colorido Baunilha 50g</v>
      </c>
      <c r="GI255" s="51"/>
      <c r="GJ255" s="6">
        <f t="shared" si="513"/>
        <v>3.46</v>
      </c>
      <c r="GK255" s="5">
        <f t="shared" si="514"/>
        <v>0</v>
      </c>
      <c r="GL255" s="172">
        <f>(A!C256-xx!GJ255)*xx!GI255</f>
        <v>0</v>
      </c>
      <c r="GM255" s="51"/>
      <c r="GN255" s="6">
        <f t="shared" si="515"/>
        <v>3.46</v>
      </c>
      <c r="GO255" s="5">
        <f t="shared" si="516"/>
        <v>0</v>
      </c>
      <c r="GP255" s="5">
        <f>(A!C256-xx!GN255)*xx!GM255</f>
        <v>0</v>
      </c>
      <c r="GQ255" s="5" t="str">
        <f t="shared" si="517"/>
        <v>Docile Marshmallow Tubo Colorido Baunilha 50g</v>
      </c>
      <c r="GR255" s="51"/>
      <c r="GS255" s="6">
        <f t="shared" si="518"/>
        <v>3.46</v>
      </c>
      <c r="GT255" s="5">
        <f t="shared" si="519"/>
        <v>0</v>
      </c>
      <c r="GU255" s="172">
        <f>(A!C256-xx!GS255)*xx!GR255</f>
        <v>0</v>
      </c>
      <c r="GV255" s="51"/>
      <c r="GW255" s="6">
        <f t="shared" si="520"/>
        <v>3.46</v>
      </c>
      <c r="GX255" s="5">
        <f t="shared" si="521"/>
        <v>0</v>
      </c>
      <c r="GY255" s="5">
        <f>(A!C256-xx!GW255)*xx!GV255</f>
        <v>0</v>
      </c>
      <c r="GZ255" s="5" t="str">
        <f t="shared" si="522"/>
        <v>Docile Marshmallow Tubo Colorido Baunilha 50g</v>
      </c>
      <c r="HA255" s="51"/>
      <c r="HB255" s="6">
        <f t="shared" si="523"/>
        <v>3.46</v>
      </c>
      <c r="HC255" s="5">
        <f t="shared" si="524"/>
        <v>0</v>
      </c>
      <c r="HD255" s="172">
        <f>(A!C256-xx!HB255)*xx!HA255</f>
        <v>0</v>
      </c>
      <c r="HE255" s="51"/>
      <c r="HF255" s="6">
        <f t="shared" si="525"/>
        <v>3.46</v>
      </c>
      <c r="HG255" s="5">
        <f t="shared" si="526"/>
        <v>0</v>
      </c>
      <c r="HH255" s="5">
        <f>(A!C256-xx!HF255)*xx!HE255</f>
        <v>0</v>
      </c>
      <c r="HI255" s="5" t="str">
        <f t="shared" si="527"/>
        <v>Docile Marshmallow Tubo Colorido Baunilha 50g</v>
      </c>
      <c r="HJ255" s="51"/>
      <c r="HK255" s="6">
        <f t="shared" si="528"/>
        <v>3.46</v>
      </c>
      <c r="HL255" s="5">
        <f t="shared" si="529"/>
        <v>0</v>
      </c>
      <c r="HM255" s="172">
        <f>(A!C256-xx!HK255)*xx!HJ255</f>
        <v>0</v>
      </c>
      <c r="HN255" s="51"/>
      <c r="HO255" s="6">
        <f t="shared" si="530"/>
        <v>3.46</v>
      </c>
      <c r="HP255" s="5">
        <f t="shared" si="531"/>
        <v>0</v>
      </c>
      <c r="HQ255" s="5">
        <f>-(A!C256-xx!HO255)*xx!HN255</f>
        <v>0</v>
      </c>
      <c r="HR255" s="5" t="str">
        <f t="shared" si="532"/>
        <v>Docile Marshmallow Tubo Colorido Baunilha 50g</v>
      </c>
      <c r="HS255" s="51"/>
      <c r="HT255" s="6">
        <f t="shared" si="533"/>
        <v>3.46</v>
      </c>
      <c r="HU255" s="5">
        <f t="shared" si="534"/>
        <v>0</v>
      </c>
      <c r="HV255" s="172">
        <f>(A!C256-xx!HT255)*xx!HS255</f>
        <v>0</v>
      </c>
      <c r="HW255" s="51"/>
      <c r="HX255" s="6">
        <f>A!C256</f>
        <v>3.46</v>
      </c>
      <c r="HY255" s="5">
        <f t="shared" si="535"/>
        <v>0</v>
      </c>
      <c r="HZ255" s="5">
        <f>(A!C256-xx!HX255)*xx!HW255</f>
        <v>0</v>
      </c>
      <c r="IA255" s="5" t="str">
        <f>A!B256</f>
        <v>Docile Marshmallow Tubo Colorido Baunilha 50g</v>
      </c>
      <c r="IB255" s="5">
        <f t="shared" si="536"/>
        <v>0</v>
      </c>
      <c r="IC255" s="21">
        <f t="shared" si="537"/>
        <v>0</v>
      </c>
      <c r="ID255" s="21" t="e">
        <f>A!#REF!</f>
        <v>#REF!</v>
      </c>
      <c r="IE255" s="21" t="e">
        <f>NF!IS255</f>
        <v>#DIV/0!</v>
      </c>
      <c r="IF255" s="26" t="e">
        <f t="shared" si="538"/>
        <v>#REF!</v>
      </c>
      <c r="IG255" s="6" t="e">
        <f t="shared" si="539"/>
        <v>#REF!</v>
      </c>
      <c r="IH255" s="34" t="e">
        <f t="shared" si="540"/>
        <v>#REF!</v>
      </c>
      <c r="II255" s="174" t="e">
        <f>IB255+A!#REF!+NF!IQ255</f>
        <v>#REF!</v>
      </c>
      <c r="IJ255" s="175" t="e">
        <f>IC255+A!#REF!+NF!IR255</f>
        <v>#REF!</v>
      </c>
      <c r="IK255" s="175" t="e">
        <f>II255*A!C256</f>
        <v>#REF!</v>
      </c>
      <c r="IL255" s="175" t="e">
        <f t="shared" si="408"/>
        <v>#REF!</v>
      </c>
      <c r="IM255" s="81" t="e">
        <f t="shared" si="541"/>
        <v>#REF!</v>
      </c>
      <c r="IN255" s="57" t="str">
        <f t="shared" si="542"/>
        <v>Docile Marshmallow Tubo Colorido Baunilha 50g</v>
      </c>
      <c r="IO255" s="57" t="e">
        <f>IF255/A!C256</f>
        <v>#REF!</v>
      </c>
      <c r="IP255" s="66"/>
      <c r="IQ255" s="57" t="e">
        <f t="shared" si="543"/>
        <v>#REF!</v>
      </c>
      <c r="IR255" s="11" t="e">
        <f>IF255-#REF!</f>
        <v>#REF!</v>
      </c>
    </row>
    <row r="256" spans="1:252" x14ac:dyDescent="0.2">
      <c r="A256" s="19" t="str">
        <f>A!B257</f>
        <v>Docile Marshmallow Twist Colorido Baunilha 50g</v>
      </c>
      <c r="B256" s="63"/>
      <c r="C256" s="31">
        <f>A!C257</f>
        <v>3.46</v>
      </c>
      <c r="D256" s="14">
        <f t="shared" si="409"/>
        <v>0</v>
      </c>
      <c r="E256" s="169">
        <f>(A!C257-xx!C256)*xx!B256</f>
        <v>0</v>
      </c>
      <c r="F256" s="63"/>
      <c r="G256" s="22">
        <f t="shared" si="410"/>
        <v>3.46</v>
      </c>
      <c r="H256" s="1">
        <f t="shared" si="411"/>
        <v>0</v>
      </c>
      <c r="I256" s="1">
        <f>(A!C257-xx!G256)*xx!F256</f>
        <v>0</v>
      </c>
      <c r="J256" s="1" t="str">
        <f t="shared" si="412"/>
        <v>Docile Marshmallow Twist Colorido Baunilha 50g</v>
      </c>
      <c r="K256" s="63"/>
      <c r="L256" s="2">
        <f t="shared" si="413"/>
        <v>3.46</v>
      </c>
      <c r="M256" s="1">
        <f t="shared" si="414"/>
        <v>0</v>
      </c>
      <c r="N256" s="64">
        <f>(A!C257-xx!L256)*xx!K256</f>
        <v>0</v>
      </c>
      <c r="O256" s="63"/>
      <c r="P256" s="2">
        <f t="shared" si="415"/>
        <v>3.46</v>
      </c>
      <c r="Q256" s="1">
        <f t="shared" si="416"/>
        <v>0</v>
      </c>
      <c r="R256" s="14">
        <f>(A!C257-xx!P256)*xx!O256</f>
        <v>0</v>
      </c>
      <c r="S256" s="14" t="str">
        <f t="shared" si="417"/>
        <v>Docile Marshmallow Twist Colorido Baunilha 50g</v>
      </c>
      <c r="T256" s="63"/>
      <c r="U256" s="22">
        <f t="shared" si="418"/>
        <v>3.46</v>
      </c>
      <c r="V256" s="1">
        <f t="shared" si="419"/>
        <v>0</v>
      </c>
      <c r="W256" s="64">
        <f>(A!C257-xx!U256)*xx!T256</f>
        <v>0</v>
      </c>
      <c r="X256" s="63"/>
      <c r="Y256" s="2">
        <f t="shared" si="420"/>
        <v>3.46</v>
      </c>
      <c r="Z256" s="1">
        <f t="shared" si="421"/>
        <v>0</v>
      </c>
      <c r="AA256" s="1">
        <f>(A!C257-xx!Y256)*xx!X256</f>
        <v>0</v>
      </c>
      <c r="AB256" s="1" t="str">
        <f t="shared" si="422"/>
        <v>Docile Marshmallow Twist Colorido Baunilha 50g</v>
      </c>
      <c r="AC256" s="63"/>
      <c r="AD256" s="2">
        <f t="shared" si="423"/>
        <v>3.46</v>
      </c>
      <c r="AE256" s="1">
        <f t="shared" si="424"/>
        <v>0</v>
      </c>
      <c r="AF256" s="64">
        <f>(A!C257-xx!AD256)*xx!AC256</f>
        <v>0</v>
      </c>
      <c r="AG256" s="63"/>
      <c r="AH256" s="2">
        <f t="shared" si="425"/>
        <v>3.46</v>
      </c>
      <c r="AI256" s="1">
        <f t="shared" si="426"/>
        <v>0</v>
      </c>
      <c r="AJ256" s="1">
        <f>(A!C257-xx!AH256)*xx!AG256</f>
        <v>0</v>
      </c>
      <c r="AK256" s="1" t="str">
        <f t="shared" si="427"/>
        <v>Docile Marshmallow Twist Colorido Baunilha 50g</v>
      </c>
      <c r="AL256" s="63"/>
      <c r="AM256" s="2">
        <f t="shared" si="428"/>
        <v>3.46</v>
      </c>
      <c r="AN256" s="1">
        <f t="shared" si="429"/>
        <v>0</v>
      </c>
      <c r="AO256" s="64">
        <f>(A!C257-xx!AM256)*xx!AL256</f>
        <v>0</v>
      </c>
      <c r="AP256" s="63"/>
      <c r="AQ256" s="2">
        <f t="shared" si="430"/>
        <v>3.46</v>
      </c>
      <c r="AR256" s="1">
        <f t="shared" si="431"/>
        <v>0</v>
      </c>
      <c r="AS256" s="1">
        <f>(A!C257-xx!AQ256)*xx!AP256</f>
        <v>0</v>
      </c>
      <c r="AT256" s="1" t="str">
        <f t="shared" si="432"/>
        <v>Docile Marshmallow Twist Colorido Baunilha 50g</v>
      </c>
      <c r="AU256" s="63"/>
      <c r="AV256" s="2">
        <f t="shared" si="433"/>
        <v>3.46</v>
      </c>
      <c r="AW256" s="1">
        <f t="shared" si="434"/>
        <v>0</v>
      </c>
      <c r="AX256" s="64">
        <f>(A!C257-xx!AV256)*xx!AU256</f>
        <v>0</v>
      </c>
      <c r="AY256" s="63"/>
      <c r="AZ256" s="2">
        <f t="shared" si="435"/>
        <v>3.46</v>
      </c>
      <c r="BA256" s="1">
        <f t="shared" si="436"/>
        <v>0</v>
      </c>
      <c r="BB256" s="1">
        <f>(A!E257-xx!AZ256)*xx!AY256</f>
        <v>0</v>
      </c>
      <c r="BC256" s="1" t="str">
        <f t="shared" si="437"/>
        <v>Docile Marshmallow Twist Colorido Baunilha 50g</v>
      </c>
      <c r="BD256" s="63"/>
      <c r="BE256" s="2">
        <f t="shared" si="438"/>
        <v>3.46</v>
      </c>
      <c r="BF256" s="1">
        <f t="shared" si="439"/>
        <v>0</v>
      </c>
      <c r="BG256" s="64">
        <f>(A!C257-xx!BE256)*xx!BD256</f>
        <v>0</v>
      </c>
      <c r="BH256" s="63"/>
      <c r="BI256" s="2">
        <f t="shared" si="440"/>
        <v>3.46</v>
      </c>
      <c r="BJ256" s="1">
        <f t="shared" si="441"/>
        <v>0</v>
      </c>
      <c r="BK256" s="1">
        <f>(A!C257-xx!BI256)*xx!BH256</f>
        <v>0</v>
      </c>
      <c r="BL256" s="1" t="str">
        <f t="shared" si="442"/>
        <v>Docile Marshmallow Twist Colorido Baunilha 50g</v>
      </c>
      <c r="BM256" s="63"/>
      <c r="BN256" s="2">
        <f t="shared" si="443"/>
        <v>3.46</v>
      </c>
      <c r="BO256" s="1">
        <f t="shared" si="444"/>
        <v>0</v>
      </c>
      <c r="BP256" s="64">
        <f>(A!C257-xx!BN256)*xx!BM256</f>
        <v>0</v>
      </c>
      <c r="BQ256" s="63"/>
      <c r="BR256" s="2">
        <f t="shared" si="445"/>
        <v>3.46</v>
      </c>
      <c r="BS256" s="1">
        <f t="shared" si="446"/>
        <v>0</v>
      </c>
      <c r="BT256" s="1">
        <f>(A!C257-xx!BR256)*xx!BQ256</f>
        <v>0</v>
      </c>
      <c r="BU256" s="1" t="str">
        <f t="shared" si="447"/>
        <v>Docile Marshmallow Twist Colorido Baunilha 50g</v>
      </c>
      <c r="BV256" s="63"/>
      <c r="BW256" s="2">
        <f t="shared" si="448"/>
        <v>3.46</v>
      </c>
      <c r="BX256" s="1">
        <f t="shared" si="449"/>
        <v>0</v>
      </c>
      <c r="BY256" s="64">
        <f>(A!C257-xx!BW256)*xx!BV256</f>
        <v>0</v>
      </c>
      <c r="BZ256" s="63"/>
      <c r="CA256" s="2">
        <f t="shared" si="450"/>
        <v>3.46</v>
      </c>
      <c r="CB256" s="1">
        <f t="shared" si="451"/>
        <v>0</v>
      </c>
      <c r="CC256" s="1">
        <f>(A!C257-xx!CA256)*xx!BZ256</f>
        <v>0</v>
      </c>
      <c r="CD256" s="1" t="str">
        <f t="shared" si="452"/>
        <v>Docile Marshmallow Twist Colorido Baunilha 50g</v>
      </c>
      <c r="CE256" s="63"/>
      <c r="CF256" s="2">
        <f t="shared" si="453"/>
        <v>3.46</v>
      </c>
      <c r="CG256" s="1">
        <f t="shared" si="454"/>
        <v>0</v>
      </c>
      <c r="CH256" s="64">
        <f>(A!C257-xx!CF256)*xx!CE256</f>
        <v>0</v>
      </c>
      <c r="CI256" s="63"/>
      <c r="CJ256" s="2">
        <f t="shared" si="455"/>
        <v>3.46</v>
      </c>
      <c r="CK256" s="1">
        <f t="shared" si="456"/>
        <v>0</v>
      </c>
      <c r="CL256" s="1">
        <f>(A!C257-xx!CJ256)*xx!CI256</f>
        <v>0</v>
      </c>
      <c r="CM256" s="1" t="str">
        <f t="shared" si="457"/>
        <v>Docile Marshmallow Twist Colorido Baunilha 50g</v>
      </c>
      <c r="CN256" s="63"/>
      <c r="CO256" s="2">
        <f t="shared" si="458"/>
        <v>3.46</v>
      </c>
      <c r="CP256" s="1">
        <f t="shared" si="459"/>
        <v>0</v>
      </c>
      <c r="CQ256" s="64">
        <f>(A!C257-xx!CO256)*xx!CN256</f>
        <v>0</v>
      </c>
      <c r="CR256" s="63"/>
      <c r="CS256" s="2">
        <f t="shared" si="460"/>
        <v>3.46</v>
      </c>
      <c r="CT256" s="1">
        <f t="shared" si="461"/>
        <v>0</v>
      </c>
      <c r="CU256" s="1">
        <f>(A!C257-xx!CS256)*xx!CR256</f>
        <v>0</v>
      </c>
      <c r="CV256" s="1" t="str">
        <f t="shared" si="462"/>
        <v>Docile Marshmallow Twist Colorido Baunilha 50g</v>
      </c>
      <c r="CW256" s="63"/>
      <c r="CX256" s="2">
        <f t="shared" si="463"/>
        <v>3.46</v>
      </c>
      <c r="CY256" s="1">
        <f t="shared" si="464"/>
        <v>0</v>
      </c>
      <c r="CZ256" s="64">
        <f>(A!C257-xx!CX256)*xx!CW256</f>
        <v>0</v>
      </c>
      <c r="DA256" s="63"/>
      <c r="DB256" s="2">
        <f t="shared" si="465"/>
        <v>3.46</v>
      </c>
      <c r="DC256" s="1">
        <f t="shared" si="466"/>
        <v>0</v>
      </c>
      <c r="DD256" s="1">
        <f>(A!C257-xx!DB256)*xx!DA256</f>
        <v>0</v>
      </c>
      <c r="DE256" s="1" t="str">
        <f t="shared" si="467"/>
        <v>Docile Marshmallow Twist Colorido Baunilha 50g</v>
      </c>
      <c r="DF256" s="63"/>
      <c r="DG256" s="2">
        <f t="shared" si="468"/>
        <v>3.46</v>
      </c>
      <c r="DH256" s="1">
        <f t="shared" si="469"/>
        <v>0</v>
      </c>
      <c r="DI256" s="64">
        <f>(A!C257-xx!DG256)*xx!DF256</f>
        <v>0</v>
      </c>
      <c r="DJ256" s="63"/>
      <c r="DK256" s="2">
        <f t="shared" si="470"/>
        <v>3.46</v>
      </c>
      <c r="DL256" s="1">
        <f t="shared" si="471"/>
        <v>0</v>
      </c>
      <c r="DM256" s="1">
        <f>(A!C257-xx!DK256)*xx!DJ256</f>
        <v>0</v>
      </c>
      <c r="DN256" s="1" t="str">
        <f t="shared" si="472"/>
        <v>Docile Marshmallow Twist Colorido Baunilha 50g</v>
      </c>
      <c r="DO256" s="63"/>
      <c r="DP256" s="2">
        <f t="shared" si="473"/>
        <v>3.46</v>
      </c>
      <c r="DQ256" s="1">
        <f t="shared" si="474"/>
        <v>0</v>
      </c>
      <c r="DR256" s="64">
        <f>(A!C257-xx!DP256)*xx!DO256</f>
        <v>0</v>
      </c>
      <c r="DS256" s="63"/>
      <c r="DT256" s="2">
        <f t="shared" si="475"/>
        <v>3.46</v>
      </c>
      <c r="DU256" s="1">
        <f t="shared" si="476"/>
        <v>0</v>
      </c>
      <c r="DV256" s="1">
        <f>(A!C257-xx!DT256)*xx!DS256</f>
        <v>0</v>
      </c>
      <c r="DW256" s="1" t="str">
        <f t="shared" si="477"/>
        <v>Docile Marshmallow Twist Colorido Baunilha 50g</v>
      </c>
      <c r="DX256" s="63"/>
      <c r="DY256" s="2">
        <f t="shared" si="478"/>
        <v>3.46</v>
      </c>
      <c r="DZ256" s="1">
        <f t="shared" si="479"/>
        <v>0</v>
      </c>
      <c r="EA256" s="64">
        <f>(A!C257-xx!DY256)*xx!DX256</f>
        <v>0</v>
      </c>
      <c r="EB256" s="63"/>
      <c r="EC256" s="2">
        <f t="shared" si="480"/>
        <v>3.46</v>
      </c>
      <c r="ED256" s="1">
        <f t="shared" si="481"/>
        <v>0</v>
      </c>
      <c r="EE256" s="1">
        <f>(A!C257-xx!EC256)*xx!EB256</f>
        <v>0</v>
      </c>
      <c r="EF256" s="1" t="str">
        <f t="shared" si="482"/>
        <v>Docile Marshmallow Twist Colorido Baunilha 50g</v>
      </c>
      <c r="EG256" s="63"/>
      <c r="EH256" s="2">
        <f t="shared" si="483"/>
        <v>3.46</v>
      </c>
      <c r="EI256" s="1">
        <f t="shared" si="484"/>
        <v>0</v>
      </c>
      <c r="EJ256" s="64">
        <f>(A!C257-xx!EH256)*xx!EG256</f>
        <v>0</v>
      </c>
      <c r="EK256" s="63"/>
      <c r="EL256" s="2">
        <f t="shared" si="485"/>
        <v>3.46</v>
      </c>
      <c r="EM256" s="1">
        <f t="shared" si="486"/>
        <v>0</v>
      </c>
      <c r="EN256" s="1">
        <f>(A!C257-xx!EL256)*xx!EK256</f>
        <v>0</v>
      </c>
      <c r="EO256" s="1" t="str">
        <f t="shared" si="487"/>
        <v>Docile Marshmallow Twist Colorido Baunilha 50g</v>
      </c>
      <c r="EP256" s="63"/>
      <c r="EQ256" s="2">
        <f t="shared" si="488"/>
        <v>3.46</v>
      </c>
      <c r="ER256" s="1">
        <f t="shared" si="489"/>
        <v>0</v>
      </c>
      <c r="ES256" s="64">
        <f>(A!C257-xx!EQ256)*xx!EP256</f>
        <v>0</v>
      </c>
      <c r="ET256" s="63"/>
      <c r="EU256" s="2">
        <f t="shared" si="490"/>
        <v>3.46</v>
      </c>
      <c r="EV256" s="1">
        <f t="shared" si="491"/>
        <v>0</v>
      </c>
      <c r="EW256" s="1">
        <f>(A!C257-xx!EU256)*xx!ET256</f>
        <v>0</v>
      </c>
      <c r="EX256" s="1" t="str">
        <f t="shared" si="492"/>
        <v>Docile Marshmallow Twist Colorido Baunilha 50g</v>
      </c>
      <c r="EY256" s="63"/>
      <c r="EZ256" s="2">
        <f t="shared" si="493"/>
        <v>3.46</v>
      </c>
      <c r="FA256" s="1">
        <f t="shared" si="494"/>
        <v>0</v>
      </c>
      <c r="FB256" s="64">
        <f>(A!C257-xx!EZ256)*xx!EY256</f>
        <v>0</v>
      </c>
      <c r="FC256" s="63"/>
      <c r="FD256" s="2">
        <f t="shared" si="495"/>
        <v>3.46</v>
      </c>
      <c r="FE256" s="1">
        <f t="shared" si="496"/>
        <v>0</v>
      </c>
      <c r="FF256" s="1">
        <f>(A!C257-xx!FD256)*xx!FC256</f>
        <v>0</v>
      </c>
      <c r="FG256" s="1" t="str">
        <f t="shared" si="497"/>
        <v>Docile Marshmallow Twist Colorido Baunilha 50g</v>
      </c>
      <c r="FH256" s="63"/>
      <c r="FI256" s="2">
        <f t="shared" si="498"/>
        <v>3.46</v>
      </c>
      <c r="FJ256" s="1">
        <f t="shared" si="499"/>
        <v>0</v>
      </c>
      <c r="FK256" s="64">
        <f>(A!C257-xx!FI256)*xx!FH256</f>
        <v>0</v>
      </c>
      <c r="FL256" s="63"/>
      <c r="FM256" s="2">
        <f t="shared" si="500"/>
        <v>3.46</v>
      </c>
      <c r="FN256" s="1">
        <f t="shared" si="501"/>
        <v>0</v>
      </c>
      <c r="FO256" s="1">
        <f>(A!C257-xx!FM256)*xx!FL256</f>
        <v>0</v>
      </c>
      <c r="FP256" s="1" t="str">
        <f t="shared" si="502"/>
        <v>Docile Marshmallow Twist Colorido Baunilha 50g</v>
      </c>
      <c r="FQ256" s="63"/>
      <c r="FR256" s="2">
        <f t="shared" si="503"/>
        <v>3.46</v>
      </c>
      <c r="FS256" s="1">
        <f t="shared" si="504"/>
        <v>0</v>
      </c>
      <c r="FT256" s="64">
        <f>(A!C257-xx!FR256)*xx!FQ256</f>
        <v>0</v>
      </c>
      <c r="FU256" s="63"/>
      <c r="FV256" s="2">
        <f t="shared" si="505"/>
        <v>3.46</v>
      </c>
      <c r="FW256" s="1">
        <f t="shared" si="506"/>
        <v>0</v>
      </c>
      <c r="FX256" s="1">
        <f>(A!C257-xx!FV256)*xx!FU256</f>
        <v>0</v>
      </c>
      <c r="FY256" s="1" t="str">
        <f t="shared" si="507"/>
        <v>Docile Marshmallow Twist Colorido Baunilha 50g</v>
      </c>
      <c r="FZ256" s="63"/>
      <c r="GA256" s="2">
        <f t="shared" si="508"/>
        <v>3.46</v>
      </c>
      <c r="GB256" s="1">
        <f t="shared" si="509"/>
        <v>0</v>
      </c>
      <c r="GC256" s="64">
        <f>(A!C257-xx!GA256)*xx!FZ256</f>
        <v>0</v>
      </c>
      <c r="GD256" s="63"/>
      <c r="GE256" s="2">
        <f t="shared" si="510"/>
        <v>3.46</v>
      </c>
      <c r="GF256" s="1">
        <f t="shared" si="511"/>
        <v>0</v>
      </c>
      <c r="GG256" s="1">
        <f>(A!C257-xx!GE256)*xx!GD256</f>
        <v>0</v>
      </c>
      <c r="GH256" s="1" t="str">
        <f t="shared" si="512"/>
        <v>Docile Marshmallow Twist Colorido Baunilha 50g</v>
      </c>
      <c r="GI256" s="63"/>
      <c r="GJ256" s="2">
        <f t="shared" si="513"/>
        <v>3.46</v>
      </c>
      <c r="GK256" s="1">
        <f t="shared" si="514"/>
        <v>0</v>
      </c>
      <c r="GL256" s="64">
        <f>(A!C257-xx!GJ256)*xx!GI256</f>
        <v>0</v>
      </c>
      <c r="GM256" s="63"/>
      <c r="GN256" s="2">
        <f t="shared" si="515"/>
        <v>3.46</v>
      </c>
      <c r="GO256" s="1">
        <f t="shared" si="516"/>
        <v>0</v>
      </c>
      <c r="GP256" s="1">
        <f>(A!C257-xx!GN256)*xx!GM256</f>
        <v>0</v>
      </c>
      <c r="GQ256" s="1" t="str">
        <f t="shared" si="517"/>
        <v>Docile Marshmallow Twist Colorido Baunilha 50g</v>
      </c>
      <c r="GR256" s="63"/>
      <c r="GS256" s="2">
        <f t="shared" si="518"/>
        <v>3.46</v>
      </c>
      <c r="GT256" s="1">
        <f t="shared" si="519"/>
        <v>0</v>
      </c>
      <c r="GU256" s="64">
        <f>(A!C257-xx!GS256)*xx!GR256</f>
        <v>0</v>
      </c>
      <c r="GV256" s="63"/>
      <c r="GW256" s="2">
        <f t="shared" si="520"/>
        <v>3.46</v>
      </c>
      <c r="GX256" s="1">
        <f t="shared" si="521"/>
        <v>0</v>
      </c>
      <c r="GY256" s="1">
        <f>(A!C257-xx!GW256)*xx!GV256</f>
        <v>0</v>
      </c>
      <c r="GZ256" s="1" t="str">
        <f t="shared" si="522"/>
        <v>Docile Marshmallow Twist Colorido Baunilha 50g</v>
      </c>
      <c r="HA256" s="63"/>
      <c r="HB256" s="2">
        <f t="shared" si="523"/>
        <v>3.46</v>
      </c>
      <c r="HC256" s="1">
        <f t="shared" si="524"/>
        <v>0</v>
      </c>
      <c r="HD256" s="64">
        <f>(A!C257-xx!HB256)*xx!HA256</f>
        <v>0</v>
      </c>
      <c r="HE256" s="63"/>
      <c r="HF256" s="2">
        <f t="shared" si="525"/>
        <v>3.46</v>
      </c>
      <c r="HG256" s="1">
        <f t="shared" si="526"/>
        <v>0</v>
      </c>
      <c r="HH256" s="1">
        <f>(A!C257-xx!HF256)*xx!HE256</f>
        <v>0</v>
      </c>
      <c r="HI256" s="1" t="str">
        <f t="shared" si="527"/>
        <v>Docile Marshmallow Twist Colorido Baunilha 50g</v>
      </c>
      <c r="HJ256" s="63"/>
      <c r="HK256" s="2">
        <f t="shared" si="528"/>
        <v>3.46</v>
      </c>
      <c r="HL256" s="1">
        <f t="shared" si="529"/>
        <v>0</v>
      </c>
      <c r="HM256" s="64">
        <f>(A!C257-xx!HK256)*xx!HJ256</f>
        <v>0</v>
      </c>
      <c r="HN256" s="63"/>
      <c r="HO256" s="2">
        <f t="shared" si="530"/>
        <v>3.46</v>
      </c>
      <c r="HP256" s="1">
        <f t="shared" si="531"/>
        <v>0</v>
      </c>
      <c r="HQ256" s="1">
        <f>-(A!C257-xx!HO256)*xx!HN256</f>
        <v>0</v>
      </c>
      <c r="HR256" s="1" t="str">
        <f t="shared" si="532"/>
        <v>Docile Marshmallow Twist Colorido Baunilha 50g</v>
      </c>
      <c r="HS256" s="63"/>
      <c r="HT256" s="2">
        <f t="shared" si="533"/>
        <v>3.46</v>
      </c>
      <c r="HU256" s="1">
        <f t="shared" si="534"/>
        <v>0</v>
      </c>
      <c r="HV256" s="64">
        <f>(A!C257-xx!HT256)*xx!HS256</f>
        <v>0</v>
      </c>
      <c r="HW256" s="63"/>
      <c r="HX256" s="2">
        <f>A!C257</f>
        <v>3.46</v>
      </c>
      <c r="HY256" s="1">
        <f t="shared" si="535"/>
        <v>0</v>
      </c>
      <c r="HZ256" s="1">
        <f>(A!C257-xx!HX256)*xx!HW256</f>
        <v>0</v>
      </c>
      <c r="IA256" s="1" t="str">
        <f>A!B257</f>
        <v>Docile Marshmallow Twist Colorido Baunilha 50g</v>
      </c>
      <c r="IB256" s="1">
        <f t="shared" si="536"/>
        <v>0</v>
      </c>
      <c r="IC256" s="14">
        <f t="shared" si="537"/>
        <v>0</v>
      </c>
      <c r="ID256" s="14" t="e">
        <f>A!#REF!</f>
        <v>#REF!</v>
      </c>
      <c r="IE256" s="14" t="e">
        <f>NF!IS256</f>
        <v>#DIV/0!</v>
      </c>
      <c r="IF256" s="26" t="e">
        <f t="shared" si="538"/>
        <v>#REF!</v>
      </c>
      <c r="IG256" s="2" t="e">
        <f t="shared" si="539"/>
        <v>#REF!</v>
      </c>
      <c r="IH256" s="170" t="e">
        <f t="shared" si="540"/>
        <v>#REF!</v>
      </c>
      <c r="II256" s="174" t="e">
        <f>IB256+A!#REF!+NF!IQ256</f>
        <v>#REF!</v>
      </c>
      <c r="IJ256" s="175" t="e">
        <f>IC256+A!#REF!+NF!IR256</f>
        <v>#REF!</v>
      </c>
      <c r="IK256" s="175" t="e">
        <f>II256*A!C257</f>
        <v>#REF!</v>
      </c>
      <c r="IL256" s="175" t="e">
        <f t="shared" si="408"/>
        <v>#REF!</v>
      </c>
      <c r="IM256" s="81" t="e">
        <f t="shared" si="541"/>
        <v>#REF!</v>
      </c>
      <c r="IN256" s="84" t="str">
        <f t="shared" si="542"/>
        <v>Docile Marshmallow Twist Colorido Baunilha 50g</v>
      </c>
      <c r="IO256" s="84" t="e">
        <f>IF256/A!C257</f>
        <v>#REF!</v>
      </c>
      <c r="IP256" s="72"/>
      <c r="IQ256" s="84" t="e">
        <f t="shared" si="543"/>
        <v>#REF!</v>
      </c>
      <c r="IR256" s="85" t="e">
        <f>IF256-#REF!</f>
        <v>#REF!</v>
      </c>
    </row>
    <row r="257" spans="1:252" x14ac:dyDescent="0.2">
      <c r="A257" s="20" t="str">
        <f>A!B258</f>
        <v>Docile Marshmallow Twist Colorido Morango 50g</v>
      </c>
      <c r="B257" s="51"/>
      <c r="C257" s="65">
        <f>A!C258</f>
        <v>3.46</v>
      </c>
      <c r="D257" s="21">
        <f t="shared" si="409"/>
        <v>0</v>
      </c>
      <c r="E257" s="171">
        <f>(A!C258-xx!C257)*xx!B257</f>
        <v>0</v>
      </c>
      <c r="F257" s="51"/>
      <c r="G257" s="32">
        <f t="shared" si="410"/>
        <v>3.46</v>
      </c>
      <c r="H257" s="5">
        <f t="shared" si="411"/>
        <v>0</v>
      </c>
      <c r="I257" s="5">
        <f>(A!C258-xx!G257)*xx!F257</f>
        <v>0</v>
      </c>
      <c r="J257" s="5" t="str">
        <f t="shared" si="412"/>
        <v>Docile Marshmallow Twist Colorido Morango 50g</v>
      </c>
      <c r="K257" s="51"/>
      <c r="L257" s="6">
        <f t="shared" si="413"/>
        <v>3.46</v>
      </c>
      <c r="M257" s="5">
        <f t="shared" si="414"/>
        <v>0</v>
      </c>
      <c r="N257" s="172">
        <f>(A!C258-xx!L257)*xx!K257</f>
        <v>0</v>
      </c>
      <c r="O257" s="51"/>
      <c r="P257" s="6">
        <f t="shared" si="415"/>
        <v>3.46</v>
      </c>
      <c r="Q257" s="5">
        <f t="shared" si="416"/>
        <v>0</v>
      </c>
      <c r="R257" s="21">
        <f>(A!C258-xx!P257)*xx!O257</f>
        <v>0</v>
      </c>
      <c r="S257" s="21" t="str">
        <f t="shared" si="417"/>
        <v>Docile Marshmallow Twist Colorido Morango 50g</v>
      </c>
      <c r="T257" s="51"/>
      <c r="U257" s="32">
        <f t="shared" si="418"/>
        <v>3.46</v>
      </c>
      <c r="V257" s="5">
        <f t="shared" si="419"/>
        <v>0</v>
      </c>
      <c r="W257" s="172">
        <f>(A!C258-xx!U257)*xx!T257</f>
        <v>0</v>
      </c>
      <c r="X257" s="51"/>
      <c r="Y257" s="6">
        <f t="shared" si="420"/>
        <v>3.46</v>
      </c>
      <c r="Z257" s="5">
        <f t="shared" si="421"/>
        <v>0</v>
      </c>
      <c r="AA257" s="5">
        <f>(A!C258-xx!Y257)*xx!X257</f>
        <v>0</v>
      </c>
      <c r="AB257" s="5" t="str">
        <f t="shared" si="422"/>
        <v>Docile Marshmallow Twist Colorido Morango 50g</v>
      </c>
      <c r="AC257" s="51"/>
      <c r="AD257" s="6">
        <f t="shared" si="423"/>
        <v>3.46</v>
      </c>
      <c r="AE257" s="5">
        <f t="shared" si="424"/>
        <v>0</v>
      </c>
      <c r="AF257" s="172">
        <f>(A!C258-xx!AD257)*xx!AC257</f>
        <v>0</v>
      </c>
      <c r="AG257" s="51"/>
      <c r="AH257" s="6">
        <f t="shared" si="425"/>
        <v>3.46</v>
      </c>
      <c r="AI257" s="5">
        <f t="shared" si="426"/>
        <v>0</v>
      </c>
      <c r="AJ257" s="5">
        <f>(A!C258-xx!AH257)*xx!AG257</f>
        <v>0</v>
      </c>
      <c r="AK257" s="5" t="str">
        <f t="shared" si="427"/>
        <v>Docile Marshmallow Twist Colorido Morango 50g</v>
      </c>
      <c r="AL257" s="51"/>
      <c r="AM257" s="6">
        <f t="shared" si="428"/>
        <v>3.46</v>
      </c>
      <c r="AN257" s="5">
        <f t="shared" si="429"/>
        <v>0</v>
      </c>
      <c r="AO257" s="172">
        <f>(A!C258-xx!AM257)*xx!AL257</f>
        <v>0</v>
      </c>
      <c r="AP257" s="51"/>
      <c r="AQ257" s="6">
        <f t="shared" si="430"/>
        <v>3.46</v>
      </c>
      <c r="AR257" s="5">
        <f t="shared" si="431"/>
        <v>0</v>
      </c>
      <c r="AS257" s="5">
        <f>(A!C258-xx!AQ257)*xx!AP257</f>
        <v>0</v>
      </c>
      <c r="AT257" s="5" t="str">
        <f t="shared" si="432"/>
        <v>Docile Marshmallow Twist Colorido Morango 50g</v>
      </c>
      <c r="AU257" s="51"/>
      <c r="AV257" s="6">
        <f t="shared" si="433"/>
        <v>3.46</v>
      </c>
      <c r="AW257" s="5">
        <f t="shared" si="434"/>
        <v>0</v>
      </c>
      <c r="AX257" s="172">
        <f>(A!C258-xx!AV257)*xx!AU257</f>
        <v>0</v>
      </c>
      <c r="AY257" s="51"/>
      <c r="AZ257" s="6">
        <f t="shared" si="435"/>
        <v>3.46</v>
      </c>
      <c r="BA257" s="5">
        <f t="shared" si="436"/>
        <v>0</v>
      </c>
      <c r="BB257" s="5">
        <f>(A!E258-xx!AZ257)*xx!AY257</f>
        <v>0</v>
      </c>
      <c r="BC257" s="5" t="str">
        <f t="shared" si="437"/>
        <v>Docile Marshmallow Twist Colorido Morango 50g</v>
      </c>
      <c r="BD257" s="51"/>
      <c r="BE257" s="6">
        <f t="shared" si="438"/>
        <v>3.46</v>
      </c>
      <c r="BF257" s="5">
        <f t="shared" si="439"/>
        <v>0</v>
      </c>
      <c r="BG257" s="172">
        <f>(A!C258-xx!BE257)*xx!BD257</f>
        <v>0</v>
      </c>
      <c r="BH257" s="51"/>
      <c r="BI257" s="6">
        <f t="shared" si="440"/>
        <v>3.46</v>
      </c>
      <c r="BJ257" s="5">
        <f t="shared" si="441"/>
        <v>0</v>
      </c>
      <c r="BK257" s="5">
        <f>(A!C258-xx!BI257)*xx!BH257</f>
        <v>0</v>
      </c>
      <c r="BL257" s="5" t="str">
        <f t="shared" si="442"/>
        <v>Docile Marshmallow Twist Colorido Morango 50g</v>
      </c>
      <c r="BM257" s="51"/>
      <c r="BN257" s="6">
        <f t="shared" si="443"/>
        <v>3.46</v>
      </c>
      <c r="BO257" s="5">
        <f t="shared" si="444"/>
        <v>0</v>
      </c>
      <c r="BP257" s="172">
        <f>(A!C258-xx!BN257)*xx!BM257</f>
        <v>0</v>
      </c>
      <c r="BQ257" s="51"/>
      <c r="BR257" s="6">
        <f t="shared" si="445"/>
        <v>3.46</v>
      </c>
      <c r="BS257" s="5">
        <f t="shared" si="446"/>
        <v>0</v>
      </c>
      <c r="BT257" s="5">
        <f>(A!C258-xx!BR257)*xx!BQ257</f>
        <v>0</v>
      </c>
      <c r="BU257" s="5" t="str">
        <f t="shared" si="447"/>
        <v>Docile Marshmallow Twist Colorido Morango 50g</v>
      </c>
      <c r="BV257" s="51"/>
      <c r="BW257" s="6">
        <f t="shared" si="448"/>
        <v>3.46</v>
      </c>
      <c r="BX257" s="5">
        <f t="shared" si="449"/>
        <v>0</v>
      </c>
      <c r="BY257" s="172">
        <f>(A!C258-xx!BW257)*xx!BV257</f>
        <v>0</v>
      </c>
      <c r="BZ257" s="51"/>
      <c r="CA257" s="6">
        <f t="shared" si="450"/>
        <v>3.46</v>
      </c>
      <c r="CB257" s="5">
        <f t="shared" si="451"/>
        <v>0</v>
      </c>
      <c r="CC257" s="5">
        <f>(A!C258-xx!CA257)*xx!BZ257</f>
        <v>0</v>
      </c>
      <c r="CD257" s="5" t="str">
        <f t="shared" si="452"/>
        <v>Docile Marshmallow Twist Colorido Morango 50g</v>
      </c>
      <c r="CE257" s="51"/>
      <c r="CF257" s="6">
        <f t="shared" si="453"/>
        <v>3.46</v>
      </c>
      <c r="CG257" s="5">
        <f t="shared" si="454"/>
        <v>0</v>
      </c>
      <c r="CH257" s="172">
        <f>(A!C258-xx!CF257)*xx!CE257</f>
        <v>0</v>
      </c>
      <c r="CI257" s="51"/>
      <c r="CJ257" s="6">
        <f t="shared" si="455"/>
        <v>3.46</v>
      </c>
      <c r="CK257" s="5">
        <f t="shared" si="456"/>
        <v>0</v>
      </c>
      <c r="CL257" s="5">
        <f>(A!C258-xx!CJ257)*xx!CI257</f>
        <v>0</v>
      </c>
      <c r="CM257" s="5" t="str">
        <f t="shared" si="457"/>
        <v>Docile Marshmallow Twist Colorido Morango 50g</v>
      </c>
      <c r="CN257" s="51"/>
      <c r="CO257" s="6">
        <f t="shared" si="458"/>
        <v>3.46</v>
      </c>
      <c r="CP257" s="5">
        <f t="shared" si="459"/>
        <v>0</v>
      </c>
      <c r="CQ257" s="172">
        <f>(A!C258-xx!CO257)*xx!CN257</f>
        <v>0</v>
      </c>
      <c r="CR257" s="51"/>
      <c r="CS257" s="6">
        <f t="shared" si="460"/>
        <v>3.46</v>
      </c>
      <c r="CT257" s="5">
        <f t="shared" si="461"/>
        <v>0</v>
      </c>
      <c r="CU257" s="5">
        <f>(A!C258-xx!CS257)*xx!CR257</f>
        <v>0</v>
      </c>
      <c r="CV257" s="5" t="str">
        <f t="shared" si="462"/>
        <v>Docile Marshmallow Twist Colorido Morango 50g</v>
      </c>
      <c r="CW257" s="51"/>
      <c r="CX257" s="6">
        <f t="shared" si="463"/>
        <v>3.46</v>
      </c>
      <c r="CY257" s="5">
        <f t="shared" si="464"/>
        <v>0</v>
      </c>
      <c r="CZ257" s="172">
        <f>(A!C258-xx!CX257)*xx!CW257</f>
        <v>0</v>
      </c>
      <c r="DA257" s="51"/>
      <c r="DB257" s="6">
        <f t="shared" si="465"/>
        <v>3.46</v>
      </c>
      <c r="DC257" s="5">
        <f t="shared" si="466"/>
        <v>0</v>
      </c>
      <c r="DD257" s="5">
        <f>(A!C258-xx!DB257)*xx!DA257</f>
        <v>0</v>
      </c>
      <c r="DE257" s="5" t="str">
        <f t="shared" si="467"/>
        <v>Docile Marshmallow Twist Colorido Morango 50g</v>
      </c>
      <c r="DF257" s="51"/>
      <c r="DG257" s="6">
        <f t="shared" si="468"/>
        <v>3.46</v>
      </c>
      <c r="DH257" s="5">
        <f t="shared" si="469"/>
        <v>0</v>
      </c>
      <c r="DI257" s="172">
        <f>(A!C258-xx!DG257)*xx!DF257</f>
        <v>0</v>
      </c>
      <c r="DJ257" s="51"/>
      <c r="DK257" s="6">
        <f t="shared" si="470"/>
        <v>3.46</v>
      </c>
      <c r="DL257" s="5">
        <f t="shared" si="471"/>
        <v>0</v>
      </c>
      <c r="DM257" s="5">
        <f>(A!C258-xx!DK257)*xx!DJ257</f>
        <v>0</v>
      </c>
      <c r="DN257" s="5" t="str">
        <f t="shared" si="472"/>
        <v>Docile Marshmallow Twist Colorido Morango 50g</v>
      </c>
      <c r="DO257" s="51"/>
      <c r="DP257" s="6">
        <f t="shared" si="473"/>
        <v>3.46</v>
      </c>
      <c r="DQ257" s="5">
        <f t="shared" si="474"/>
        <v>0</v>
      </c>
      <c r="DR257" s="172">
        <f>(A!C258-xx!DP257)*xx!DO257</f>
        <v>0</v>
      </c>
      <c r="DS257" s="51"/>
      <c r="DT257" s="6">
        <f t="shared" si="475"/>
        <v>3.46</v>
      </c>
      <c r="DU257" s="5">
        <f t="shared" si="476"/>
        <v>0</v>
      </c>
      <c r="DV257" s="5">
        <f>(A!C258-xx!DT257)*xx!DS257</f>
        <v>0</v>
      </c>
      <c r="DW257" s="5" t="str">
        <f t="shared" si="477"/>
        <v>Docile Marshmallow Twist Colorido Morango 50g</v>
      </c>
      <c r="DX257" s="51"/>
      <c r="DY257" s="6">
        <f t="shared" si="478"/>
        <v>3.46</v>
      </c>
      <c r="DZ257" s="5">
        <f t="shared" si="479"/>
        <v>0</v>
      </c>
      <c r="EA257" s="172">
        <f>(A!C258-xx!DY257)*xx!DX257</f>
        <v>0</v>
      </c>
      <c r="EB257" s="51"/>
      <c r="EC257" s="6">
        <f t="shared" si="480"/>
        <v>3.46</v>
      </c>
      <c r="ED257" s="5">
        <f t="shared" si="481"/>
        <v>0</v>
      </c>
      <c r="EE257" s="5">
        <f>(A!C258-xx!EC257)*xx!EB257</f>
        <v>0</v>
      </c>
      <c r="EF257" s="5" t="str">
        <f t="shared" si="482"/>
        <v>Docile Marshmallow Twist Colorido Morango 50g</v>
      </c>
      <c r="EG257" s="51"/>
      <c r="EH257" s="6">
        <f t="shared" si="483"/>
        <v>3.46</v>
      </c>
      <c r="EI257" s="5">
        <f t="shared" si="484"/>
        <v>0</v>
      </c>
      <c r="EJ257" s="172">
        <f>(A!C258-xx!EH257)*xx!EG257</f>
        <v>0</v>
      </c>
      <c r="EK257" s="51"/>
      <c r="EL257" s="6">
        <f t="shared" si="485"/>
        <v>3.46</v>
      </c>
      <c r="EM257" s="5">
        <f t="shared" si="486"/>
        <v>0</v>
      </c>
      <c r="EN257" s="5">
        <f>(A!C258-xx!EL257)*xx!EK257</f>
        <v>0</v>
      </c>
      <c r="EO257" s="5" t="str">
        <f t="shared" si="487"/>
        <v>Docile Marshmallow Twist Colorido Morango 50g</v>
      </c>
      <c r="EP257" s="51"/>
      <c r="EQ257" s="6">
        <f t="shared" si="488"/>
        <v>3.46</v>
      </c>
      <c r="ER257" s="5">
        <f t="shared" si="489"/>
        <v>0</v>
      </c>
      <c r="ES257" s="172">
        <f>(A!C258-xx!EQ257)*xx!EP257</f>
        <v>0</v>
      </c>
      <c r="ET257" s="51"/>
      <c r="EU257" s="6">
        <f t="shared" si="490"/>
        <v>3.46</v>
      </c>
      <c r="EV257" s="5">
        <f t="shared" si="491"/>
        <v>0</v>
      </c>
      <c r="EW257" s="5">
        <f>(A!C258-xx!EU257)*xx!ET257</f>
        <v>0</v>
      </c>
      <c r="EX257" s="5" t="str">
        <f t="shared" si="492"/>
        <v>Docile Marshmallow Twist Colorido Morango 50g</v>
      </c>
      <c r="EY257" s="51"/>
      <c r="EZ257" s="6">
        <f t="shared" si="493"/>
        <v>3.46</v>
      </c>
      <c r="FA257" s="5">
        <f t="shared" si="494"/>
        <v>0</v>
      </c>
      <c r="FB257" s="172">
        <f>(A!C258-xx!EZ257)*xx!EY257</f>
        <v>0</v>
      </c>
      <c r="FC257" s="51"/>
      <c r="FD257" s="6">
        <f t="shared" si="495"/>
        <v>3.46</v>
      </c>
      <c r="FE257" s="5">
        <f t="shared" si="496"/>
        <v>0</v>
      </c>
      <c r="FF257" s="5">
        <f>(A!C258-xx!FD257)*xx!FC257</f>
        <v>0</v>
      </c>
      <c r="FG257" s="5" t="str">
        <f t="shared" si="497"/>
        <v>Docile Marshmallow Twist Colorido Morango 50g</v>
      </c>
      <c r="FH257" s="51"/>
      <c r="FI257" s="6">
        <f t="shared" si="498"/>
        <v>3.46</v>
      </c>
      <c r="FJ257" s="5">
        <f t="shared" si="499"/>
        <v>0</v>
      </c>
      <c r="FK257" s="172">
        <f>(A!C258-xx!FI257)*xx!FH257</f>
        <v>0</v>
      </c>
      <c r="FL257" s="51"/>
      <c r="FM257" s="6">
        <f t="shared" si="500"/>
        <v>3.46</v>
      </c>
      <c r="FN257" s="5">
        <f t="shared" si="501"/>
        <v>0</v>
      </c>
      <c r="FO257" s="5">
        <f>(A!C258-xx!FM257)*xx!FL257</f>
        <v>0</v>
      </c>
      <c r="FP257" s="5" t="str">
        <f t="shared" si="502"/>
        <v>Docile Marshmallow Twist Colorido Morango 50g</v>
      </c>
      <c r="FQ257" s="51"/>
      <c r="FR257" s="6">
        <f t="shared" si="503"/>
        <v>3.46</v>
      </c>
      <c r="FS257" s="5">
        <f t="shared" si="504"/>
        <v>0</v>
      </c>
      <c r="FT257" s="172">
        <f>(A!C258-xx!FR257)*xx!FQ257</f>
        <v>0</v>
      </c>
      <c r="FU257" s="51"/>
      <c r="FV257" s="6">
        <f t="shared" si="505"/>
        <v>3.46</v>
      </c>
      <c r="FW257" s="5">
        <f t="shared" si="506"/>
        <v>0</v>
      </c>
      <c r="FX257" s="5">
        <f>(A!C258-xx!FV257)*xx!FU257</f>
        <v>0</v>
      </c>
      <c r="FY257" s="5" t="str">
        <f t="shared" si="507"/>
        <v>Docile Marshmallow Twist Colorido Morango 50g</v>
      </c>
      <c r="FZ257" s="51"/>
      <c r="GA257" s="6">
        <f t="shared" si="508"/>
        <v>3.46</v>
      </c>
      <c r="GB257" s="5">
        <f t="shared" si="509"/>
        <v>0</v>
      </c>
      <c r="GC257" s="172">
        <f>(A!C258-xx!GA257)*xx!FZ257</f>
        <v>0</v>
      </c>
      <c r="GD257" s="51"/>
      <c r="GE257" s="6">
        <f t="shared" si="510"/>
        <v>3.46</v>
      </c>
      <c r="GF257" s="5">
        <f t="shared" si="511"/>
        <v>0</v>
      </c>
      <c r="GG257" s="5">
        <f>(A!C258-xx!GE257)*xx!GD257</f>
        <v>0</v>
      </c>
      <c r="GH257" s="5" t="str">
        <f t="shared" si="512"/>
        <v>Docile Marshmallow Twist Colorido Morango 50g</v>
      </c>
      <c r="GI257" s="51"/>
      <c r="GJ257" s="6">
        <f t="shared" si="513"/>
        <v>3.46</v>
      </c>
      <c r="GK257" s="5">
        <f t="shared" si="514"/>
        <v>0</v>
      </c>
      <c r="GL257" s="172">
        <f>(A!C258-xx!GJ257)*xx!GI257</f>
        <v>0</v>
      </c>
      <c r="GM257" s="51"/>
      <c r="GN257" s="6">
        <f t="shared" si="515"/>
        <v>3.46</v>
      </c>
      <c r="GO257" s="5">
        <f t="shared" si="516"/>
        <v>0</v>
      </c>
      <c r="GP257" s="5">
        <f>(A!C258-xx!GN257)*xx!GM257</f>
        <v>0</v>
      </c>
      <c r="GQ257" s="5" t="str">
        <f t="shared" si="517"/>
        <v>Docile Marshmallow Twist Colorido Morango 50g</v>
      </c>
      <c r="GR257" s="51"/>
      <c r="GS257" s="6">
        <f t="shared" si="518"/>
        <v>3.46</v>
      </c>
      <c r="GT257" s="5">
        <f t="shared" si="519"/>
        <v>0</v>
      </c>
      <c r="GU257" s="172">
        <f>(A!C258-xx!GS257)*xx!GR257</f>
        <v>0</v>
      </c>
      <c r="GV257" s="51"/>
      <c r="GW257" s="6">
        <f t="shared" si="520"/>
        <v>3.46</v>
      </c>
      <c r="GX257" s="5">
        <f t="shared" si="521"/>
        <v>0</v>
      </c>
      <c r="GY257" s="5">
        <f>(A!C258-xx!GW257)*xx!GV257</f>
        <v>0</v>
      </c>
      <c r="GZ257" s="5" t="str">
        <f t="shared" si="522"/>
        <v>Docile Marshmallow Twist Colorido Morango 50g</v>
      </c>
      <c r="HA257" s="51"/>
      <c r="HB257" s="6">
        <f t="shared" si="523"/>
        <v>3.46</v>
      </c>
      <c r="HC257" s="5">
        <f t="shared" si="524"/>
        <v>0</v>
      </c>
      <c r="HD257" s="172">
        <f>(A!C258-xx!HB257)*xx!HA257</f>
        <v>0</v>
      </c>
      <c r="HE257" s="51"/>
      <c r="HF257" s="6">
        <f t="shared" si="525"/>
        <v>3.46</v>
      </c>
      <c r="HG257" s="5">
        <f t="shared" si="526"/>
        <v>0</v>
      </c>
      <c r="HH257" s="5">
        <f>(A!C258-xx!HF257)*xx!HE257</f>
        <v>0</v>
      </c>
      <c r="HI257" s="5" t="str">
        <f t="shared" si="527"/>
        <v>Docile Marshmallow Twist Colorido Morango 50g</v>
      </c>
      <c r="HJ257" s="51"/>
      <c r="HK257" s="6">
        <f t="shared" si="528"/>
        <v>3.46</v>
      </c>
      <c r="HL257" s="5">
        <f t="shared" si="529"/>
        <v>0</v>
      </c>
      <c r="HM257" s="172">
        <f>(A!C258-xx!HK257)*xx!HJ257</f>
        <v>0</v>
      </c>
      <c r="HN257" s="51"/>
      <c r="HO257" s="6">
        <f t="shared" si="530"/>
        <v>3.46</v>
      </c>
      <c r="HP257" s="5">
        <f t="shared" si="531"/>
        <v>0</v>
      </c>
      <c r="HQ257" s="5">
        <f>-(A!C258-xx!HO257)*xx!HN257</f>
        <v>0</v>
      </c>
      <c r="HR257" s="5" t="str">
        <f t="shared" si="532"/>
        <v>Docile Marshmallow Twist Colorido Morango 50g</v>
      </c>
      <c r="HS257" s="51"/>
      <c r="HT257" s="6">
        <f t="shared" si="533"/>
        <v>3.46</v>
      </c>
      <c r="HU257" s="5">
        <f t="shared" si="534"/>
        <v>0</v>
      </c>
      <c r="HV257" s="172">
        <f>(A!C258-xx!HT257)*xx!HS257</f>
        <v>0</v>
      </c>
      <c r="HW257" s="51"/>
      <c r="HX257" s="6">
        <f>A!C258</f>
        <v>3.46</v>
      </c>
      <c r="HY257" s="5">
        <f t="shared" si="535"/>
        <v>0</v>
      </c>
      <c r="HZ257" s="5">
        <f>(A!C258-xx!HX257)*xx!HW257</f>
        <v>0</v>
      </c>
      <c r="IA257" s="5" t="str">
        <f>A!B258</f>
        <v>Docile Marshmallow Twist Colorido Morango 50g</v>
      </c>
      <c r="IB257" s="5">
        <f t="shared" si="536"/>
        <v>0</v>
      </c>
      <c r="IC257" s="21">
        <f t="shared" si="537"/>
        <v>0</v>
      </c>
      <c r="ID257" s="21" t="e">
        <f>A!#REF!</f>
        <v>#REF!</v>
      </c>
      <c r="IE257" s="21" t="e">
        <f>NF!IS257</f>
        <v>#DIV/0!</v>
      </c>
      <c r="IF257" s="26" t="e">
        <f t="shared" si="538"/>
        <v>#REF!</v>
      </c>
      <c r="IG257" s="6" t="e">
        <f t="shared" si="539"/>
        <v>#REF!</v>
      </c>
      <c r="IH257" s="34" t="e">
        <f t="shared" si="540"/>
        <v>#REF!</v>
      </c>
      <c r="II257" s="174" t="e">
        <f>IB257+A!#REF!+NF!IQ257</f>
        <v>#REF!</v>
      </c>
      <c r="IJ257" s="175" t="e">
        <f>IC257+A!#REF!+NF!IR257</f>
        <v>#REF!</v>
      </c>
      <c r="IK257" s="175" t="e">
        <f>II257*A!C258</f>
        <v>#REF!</v>
      </c>
      <c r="IL257" s="175" t="e">
        <f t="shared" si="408"/>
        <v>#REF!</v>
      </c>
      <c r="IM257" s="81" t="e">
        <f t="shared" si="541"/>
        <v>#REF!</v>
      </c>
      <c r="IN257" s="57" t="str">
        <f t="shared" si="542"/>
        <v>Docile Marshmallow Twist Colorido Morango 50g</v>
      </c>
      <c r="IO257" s="57" t="e">
        <f>IF257/A!C258</f>
        <v>#REF!</v>
      </c>
      <c r="IP257" s="66"/>
      <c r="IQ257" s="57" t="e">
        <f t="shared" si="543"/>
        <v>#REF!</v>
      </c>
      <c r="IR257" s="11" t="e">
        <f>IF257-#REF!</f>
        <v>#REF!</v>
      </c>
    </row>
    <row r="258" spans="1:252" x14ac:dyDescent="0.2">
      <c r="A258" s="19" t="str">
        <f>A!B259</f>
        <v>Elma Chips Baconzitos 55g</v>
      </c>
      <c r="B258" s="63"/>
      <c r="C258" s="31">
        <f>A!C259</f>
        <v>4.1500000000000004</v>
      </c>
      <c r="D258" s="14">
        <f t="shared" si="409"/>
        <v>0</v>
      </c>
      <c r="E258" s="169">
        <f>(A!C259-xx!C258)*xx!B258</f>
        <v>0</v>
      </c>
      <c r="F258" s="63"/>
      <c r="G258" s="22">
        <f t="shared" si="410"/>
        <v>4.1500000000000004</v>
      </c>
      <c r="H258" s="1">
        <f t="shared" si="411"/>
        <v>0</v>
      </c>
      <c r="I258" s="1">
        <f>(A!C259-xx!G258)*xx!F258</f>
        <v>0</v>
      </c>
      <c r="J258" s="1" t="str">
        <f t="shared" si="412"/>
        <v>Elma Chips Baconzitos 55g</v>
      </c>
      <c r="K258" s="63"/>
      <c r="L258" s="2">
        <f t="shared" si="413"/>
        <v>4.1500000000000004</v>
      </c>
      <c r="M258" s="1">
        <f t="shared" si="414"/>
        <v>0</v>
      </c>
      <c r="N258" s="64">
        <f>(A!C259-xx!L258)*xx!K258</f>
        <v>0</v>
      </c>
      <c r="O258" s="63"/>
      <c r="P258" s="2">
        <f t="shared" si="415"/>
        <v>4.1500000000000004</v>
      </c>
      <c r="Q258" s="1">
        <f t="shared" si="416"/>
        <v>0</v>
      </c>
      <c r="R258" s="14">
        <f>(A!C259-xx!P258)*xx!O258</f>
        <v>0</v>
      </c>
      <c r="S258" s="14" t="str">
        <f t="shared" si="417"/>
        <v>Elma Chips Baconzitos 55g</v>
      </c>
      <c r="T258" s="63"/>
      <c r="U258" s="22">
        <f t="shared" si="418"/>
        <v>4.1500000000000004</v>
      </c>
      <c r="V258" s="1">
        <f t="shared" si="419"/>
        <v>0</v>
      </c>
      <c r="W258" s="64">
        <f>(A!C259-xx!U258)*xx!T258</f>
        <v>0</v>
      </c>
      <c r="X258" s="63"/>
      <c r="Y258" s="2">
        <f t="shared" si="420"/>
        <v>4.1500000000000004</v>
      </c>
      <c r="Z258" s="1">
        <f t="shared" si="421"/>
        <v>0</v>
      </c>
      <c r="AA258" s="1">
        <f>(A!C259-xx!Y258)*xx!X258</f>
        <v>0</v>
      </c>
      <c r="AB258" s="1" t="str">
        <f t="shared" si="422"/>
        <v>Elma Chips Baconzitos 55g</v>
      </c>
      <c r="AC258" s="63"/>
      <c r="AD258" s="2">
        <f t="shared" si="423"/>
        <v>4.1500000000000004</v>
      </c>
      <c r="AE258" s="1">
        <f t="shared" si="424"/>
        <v>0</v>
      </c>
      <c r="AF258" s="64">
        <f>(A!C259-xx!AD258)*xx!AC258</f>
        <v>0</v>
      </c>
      <c r="AG258" s="63"/>
      <c r="AH258" s="2">
        <f t="shared" si="425"/>
        <v>4.1500000000000004</v>
      </c>
      <c r="AI258" s="1">
        <f t="shared" si="426"/>
        <v>0</v>
      </c>
      <c r="AJ258" s="1">
        <f>(A!C259-xx!AH258)*xx!AG258</f>
        <v>0</v>
      </c>
      <c r="AK258" s="1" t="str">
        <f t="shared" si="427"/>
        <v>Elma Chips Baconzitos 55g</v>
      </c>
      <c r="AL258" s="63"/>
      <c r="AM258" s="2">
        <f t="shared" si="428"/>
        <v>4.1500000000000004</v>
      </c>
      <c r="AN258" s="1">
        <f t="shared" si="429"/>
        <v>0</v>
      </c>
      <c r="AO258" s="64">
        <f>(A!C259-xx!AM258)*xx!AL258</f>
        <v>0</v>
      </c>
      <c r="AP258" s="63"/>
      <c r="AQ258" s="2">
        <f t="shared" si="430"/>
        <v>4.1500000000000004</v>
      </c>
      <c r="AR258" s="1">
        <f t="shared" si="431"/>
        <v>0</v>
      </c>
      <c r="AS258" s="1">
        <f>(A!C259-xx!AQ258)*xx!AP258</f>
        <v>0</v>
      </c>
      <c r="AT258" s="1" t="str">
        <f t="shared" si="432"/>
        <v>Elma Chips Baconzitos 55g</v>
      </c>
      <c r="AU258" s="63"/>
      <c r="AV258" s="2">
        <f t="shared" si="433"/>
        <v>4.1500000000000004</v>
      </c>
      <c r="AW258" s="1">
        <f t="shared" si="434"/>
        <v>0</v>
      </c>
      <c r="AX258" s="64">
        <f>(A!C259-xx!AV258)*xx!AU258</f>
        <v>0</v>
      </c>
      <c r="AY258" s="63"/>
      <c r="AZ258" s="2">
        <f t="shared" si="435"/>
        <v>4.1500000000000004</v>
      </c>
      <c r="BA258" s="1">
        <f t="shared" si="436"/>
        <v>0</v>
      </c>
      <c r="BB258" s="1">
        <f>(A!E259-xx!AZ258)*xx!AY258</f>
        <v>0</v>
      </c>
      <c r="BC258" s="1" t="str">
        <f t="shared" si="437"/>
        <v>Elma Chips Baconzitos 55g</v>
      </c>
      <c r="BD258" s="63"/>
      <c r="BE258" s="2">
        <f t="shared" si="438"/>
        <v>4.1500000000000004</v>
      </c>
      <c r="BF258" s="1">
        <f t="shared" si="439"/>
        <v>0</v>
      </c>
      <c r="BG258" s="64">
        <f>(A!C259-xx!BE258)*xx!BD258</f>
        <v>0</v>
      </c>
      <c r="BH258" s="63"/>
      <c r="BI258" s="2">
        <f t="shared" si="440"/>
        <v>4.1500000000000004</v>
      </c>
      <c r="BJ258" s="1">
        <f t="shared" si="441"/>
        <v>0</v>
      </c>
      <c r="BK258" s="1">
        <f>(A!C259-xx!BI258)*xx!BH258</f>
        <v>0</v>
      </c>
      <c r="BL258" s="1" t="str">
        <f t="shared" si="442"/>
        <v>Elma Chips Baconzitos 55g</v>
      </c>
      <c r="BM258" s="63"/>
      <c r="BN258" s="2">
        <f t="shared" si="443"/>
        <v>4.1500000000000004</v>
      </c>
      <c r="BO258" s="1">
        <f t="shared" si="444"/>
        <v>0</v>
      </c>
      <c r="BP258" s="64">
        <f>(A!C259-xx!BN258)*xx!BM258</f>
        <v>0</v>
      </c>
      <c r="BQ258" s="63"/>
      <c r="BR258" s="2">
        <f t="shared" si="445"/>
        <v>4.1500000000000004</v>
      </c>
      <c r="BS258" s="1">
        <f t="shared" si="446"/>
        <v>0</v>
      </c>
      <c r="BT258" s="1">
        <f>(A!C259-xx!BR258)*xx!BQ258</f>
        <v>0</v>
      </c>
      <c r="BU258" s="1" t="str">
        <f t="shared" si="447"/>
        <v>Elma Chips Baconzitos 55g</v>
      </c>
      <c r="BV258" s="63"/>
      <c r="BW258" s="2">
        <f t="shared" si="448"/>
        <v>4.1500000000000004</v>
      </c>
      <c r="BX258" s="1">
        <f t="shared" si="449"/>
        <v>0</v>
      </c>
      <c r="BY258" s="64">
        <f>(A!C259-xx!BW258)*xx!BV258</f>
        <v>0</v>
      </c>
      <c r="BZ258" s="63"/>
      <c r="CA258" s="2">
        <f t="shared" si="450"/>
        <v>4.1500000000000004</v>
      </c>
      <c r="CB258" s="1">
        <f t="shared" si="451"/>
        <v>0</v>
      </c>
      <c r="CC258" s="1">
        <f>(A!C259-xx!CA258)*xx!BZ258</f>
        <v>0</v>
      </c>
      <c r="CD258" s="1" t="str">
        <f t="shared" si="452"/>
        <v>Elma Chips Baconzitos 55g</v>
      </c>
      <c r="CE258" s="63"/>
      <c r="CF258" s="2">
        <f t="shared" si="453"/>
        <v>4.1500000000000004</v>
      </c>
      <c r="CG258" s="1">
        <f t="shared" si="454"/>
        <v>0</v>
      </c>
      <c r="CH258" s="64">
        <f>(A!C259-xx!CF258)*xx!CE258</f>
        <v>0</v>
      </c>
      <c r="CI258" s="63"/>
      <c r="CJ258" s="2">
        <f t="shared" si="455"/>
        <v>4.1500000000000004</v>
      </c>
      <c r="CK258" s="1">
        <f t="shared" si="456"/>
        <v>0</v>
      </c>
      <c r="CL258" s="1">
        <f>(A!C259-xx!CJ258)*xx!CI258</f>
        <v>0</v>
      </c>
      <c r="CM258" s="1" t="str">
        <f t="shared" si="457"/>
        <v>Elma Chips Baconzitos 55g</v>
      </c>
      <c r="CN258" s="63"/>
      <c r="CO258" s="2">
        <f t="shared" si="458"/>
        <v>4.1500000000000004</v>
      </c>
      <c r="CP258" s="1">
        <f t="shared" si="459"/>
        <v>0</v>
      </c>
      <c r="CQ258" s="64">
        <f>(A!C259-xx!CO258)*xx!CN258</f>
        <v>0</v>
      </c>
      <c r="CR258" s="63"/>
      <c r="CS258" s="2">
        <f t="shared" si="460"/>
        <v>4.1500000000000004</v>
      </c>
      <c r="CT258" s="1">
        <f t="shared" si="461"/>
        <v>0</v>
      </c>
      <c r="CU258" s="1">
        <f>(A!C259-xx!CS258)*xx!CR258</f>
        <v>0</v>
      </c>
      <c r="CV258" s="1" t="str">
        <f t="shared" si="462"/>
        <v>Elma Chips Baconzitos 55g</v>
      </c>
      <c r="CW258" s="63"/>
      <c r="CX258" s="2">
        <f t="shared" si="463"/>
        <v>4.1500000000000004</v>
      </c>
      <c r="CY258" s="1">
        <f t="shared" si="464"/>
        <v>0</v>
      </c>
      <c r="CZ258" s="64">
        <f>(A!C259-xx!CX258)*xx!CW258</f>
        <v>0</v>
      </c>
      <c r="DA258" s="63"/>
      <c r="DB258" s="2">
        <f t="shared" si="465"/>
        <v>4.1500000000000004</v>
      </c>
      <c r="DC258" s="1">
        <f t="shared" si="466"/>
        <v>0</v>
      </c>
      <c r="DD258" s="1">
        <f>(A!C259-xx!DB258)*xx!DA258</f>
        <v>0</v>
      </c>
      <c r="DE258" s="1" t="str">
        <f t="shared" si="467"/>
        <v>Elma Chips Baconzitos 55g</v>
      </c>
      <c r="DF258" s="63"/>
      <c r="DG258" s="2">
        <f t="shared" si="468"/>
        <v>4.1500000000000004</v>
      </c>
      <c r="DH258" s="1">
        <f t="shared" si="469"/>
        <v>0</v>
      </c>
      <c r="DI258" s="64">
        <f>(A!C259-xx!DG258)*xx!DF258</f>
        <v>0</v>
      </c>
      <c r="DJ258" s="63"/>
      <c r="DK258" s="2">
        <f t="shared" si="470"/>
        <v>4.1500000000000004</v>
      </c>
      <c r="DL258" s="1">
        <f t="shared" si="471"/>
        <v>0</v>
      </c>
      <c r="DM258" s="1">
        <f>(A!C259-xx!DK258)*xx!DJ258</f>
        <v>0</v>
      </c>
      <c r="DN258" s="1" t="str">
        <f t="shared" si="472"/>
        <v>Elma Chips Baconzitos 55g</v>
      </c>
      <c r="DO258" s="63"/>
      <c r="DP258" s="2">
        <f t="shared" si="473"/>
        <v>4.1500000000000004</v>
      </c>
      <c r="DQ258" s="1">
        <f t="shared" si="474"/>
        <v>0</v>
      </c>
      <c r="DR258" s="64">
        <f>(A!C259-xx!DP258)*xx!DO258</f>
        <v>0</v>
      </c>
      <c r="DS258" s="63"/>
      <c r="DT258" s="2">
        <f t="shared" si="475"/>
        <v>4.1500000000000004</v>
      </c>
      <c r="DU258" s="1">
        <f t="shared" si="476"/>
        <v>0</v>
      </c>
      <c r="DV258" s="1">
        <f>(A!C259-xx!DT258)*xx!DS258</f>
        <v>0</v>
      </c>
      <c r="DW258" s="1" t="str">
        <f t="shared" si="477"/>
        <v>Elma Chips Baconzitos 55g</v>
      </c>
      <c r="DX258" s="63"/>
      <c r="DY258" s="2">
        <f t="shared" si="478"/>
        <v>4.1500000000000004</v>
      </c>
      <c r="DZ258" s="1">
        <f t="shared" si="479"/>
        <v>0</v>
      </c>
      <c r="EA258" s="64">
        <f>(A!C259-xx!DY258)*xx!DX258</f>
        <v>0</v>
      </c>
      <c r="EB258" s="63"/>
      <c r="EC258" s="2">
        <f t="shared" si="480"/>
        <v>4.1500000000000004</v>
      </c>
      <c r="ED258" s="1">
        <f t="shared" si="481"/>
        <v>0</v>
      </c>
      <c r="EE258" s="1">
        <f>(A!C259-xx!EC258)*xx!EB258</f>
        <v>0</v>
      </c>
      <c r="EF258" s="1" t="str">
        <f t="shared" si="482"/>
        <v>Elma Chips Baconzitos 55g</v>
      </c>
      <c r="EG258" s="63"/>
      <c r="EH258" s="2">
        <f t="shared" si="483"/>
        <v>4.1500000000000004</v>
      </c>
      <c r="EI258" s="1">
        <f t="shared" si="484"/>
        <v>0</v>
      </c>
      <c r="EJ258" s="64">
        <f>(A!C259-xx!EH258)*xx!EG258</f>
        <v>0</v>
      </c>
      <c r="EK258" s="63"/>
      <c r="EL258" s="2">
        <f t="shared" si="485"/>
        <v>4.1500000000000004</v>
      </c>
      <c r="EM258" s="1">
        <f t="shared" si="486"/>
        <v>0</v>
      </c>
      <c r="EN258" s="1">
        <f>(A!C259-xx!EL258)*xx!EK258</f>
        <v>0</v>
      </c>
      <c r="EO258" s="1" t="str">
        <f t="shared" si="487"/>
        <v>Elma Chips Baconzitos 55g</v>
      </c>
      <c r="EP258" s="63"/>
      <c r="EQ258" s="2">
        <f t="shared" si="488"/>
        <v>4.1500000000000004</v>
      </c>
      <c r="ER258" s="1">
        <f t="shared" si="489"/>
        <v>0</v>
      </c>
      <c r="ES258" s="64">
        <f>(A!C259-xx!EQ258)*xx!EP258</f>
        <v>0</v>
      </c>
      <c r="ET258" s="63"/>
      <c r="EU258" s="2">
        <f t="shared" si="490"/>
        <v>4.1500000000000004</v>
      </c>
      <c r="EV258" s="1">
        <f t="shared" si="491"/>
        <v>0</v>
      </c>
      <c r="EW258" s="1">
        <f>(A!C259-xx!EU258)*xx!ET258</f>
        <v>0</v>
      </c>
      <c r="EX258" s="1" t="str">
        <f t="shared" si="492"/>
        <v>Elma Chips Baconzitos 55g</v>
      </c>
      <c r="EY258" s="63"/>
      <c r="EZ258" s="2">
        <f t="shared" si="493"/>
        <v>4.1500000000000004</v>
      </c>
      <c r="FA258" s="1">
        <f t="shared" si="494"/>
        <v>0</v>
      </c>
      <c r="FB258" s="64">
        <f>(A!C259-xx!EZ258)*xx!EY258</f>
        <v>0</v>
      </c>
      <c r="FC258" s="63"/>
      <c r="FD258" s="2">
        <f t="shared" si="495"/>
        <v>4.1500000000000004</v>
      </c>
      <c r="FE258" s="1">
        <f t="shared" si="496"/>
        <v>0</v>
      </c>
      <c r="FF258" s="1">
        <f>(A!C259-xx!FD258)*xx!FC258</f>
        <v>0</v>
      </c>
      <c r="FG258" s="1" t="str">
        <f t="shared" si="497"/>
        <v>Elma Chips Baconzitos 55g</v>
      </c>
      <c r="FH258" s="63"/>
      <c r="FI258" s="2">
        <f t="shared" si="498"/>
        <v>4.1500000000000004</v>
      </c>
      <c r="FJ258" s="1">
        <f t="shared" si="499"/>
        <v>0</v>
      </c>
      <c r="FK258" s="64">
        <f>(A!C259-xx!FI258)*xx!FH258</f>
        <v>0</v>
      </c>
      <c r="FL258" s="63"/>
      <c r="FM258" s="2">
        <f t="shared" si="500"/>
        <v>4.1500000000000004</v>
      </c>
      <c r="FN258" s="1">
        <f t="shared" si="501"/>
        <v>0</v>
      </c>
      <c r="FO258" s="1">
        <f>(A!C259-xx!FM258)*xx!FL258</f>
        <v>0</v>
      </c>
      <c r="FP258" s="1" t="str">
        <f t="shared" si="502"/>
        <v>Elma Chips Baconzitos 55g</v>
      </c>
      <c r="FQ258" s="63"/>
      <c r="FR258" s="2">
        <f t="shared" si="503"/>
        <v>4.1500000000000004</v>
      </c>
      <c r="FS258" s="1">
        <f t="shared" si="504"/>
        <v>0</v>
      </c>
      <c r="FT258" s="64">
        <f>(A!C259-xx!FR258)*xx!FQ258</f>
        <v>0</v>
      </c>
      <c r="FU258" s="63"/>
      <c r="FV258" s="2">
        <f t="shared" si="505"/>
        <v>4.1500000000000004</v>
      </c>
      <c r="FW258" s="1">
        <f t="shared" si="506"/>
        <v>0</v>
      </c>
      <c r="FX258" s="1">
        <f>(A!C259-xx!FV258)*xx!FU258</f>
        <v>0</v>
      </c>
      <c r="FY258" s="1" t="str">
        <f t="shared" si="507"/>
        <v>Elma Chips Baconzitos 55g</v>
      </c>
      <c r="FZ258" s="63"/>
      <c r="GA258" s="2">
        <f t="shared" si="508"/>
        <v>4.1500000000000004</v>
      </c>
      <c r="GB258" s="1">
        <f t="shared" si="509"/>
        <v>0</v>
      </c>
      <c r="GC258" s="64">
        <f>(A!C259-xx!GA258)*xx!FZ258</f>
        <v>0</v>
      </c>
      <c r="GD258" s="63"/>
      <c r="GE258" s="2">
        <f t="shared" si="510"/>
        <v>4.1500000000000004</v>
      </c>
      <c r="GF258" s="1">
        <f t="shared" si="511"/>
        <v>0</v>
      </c>
      <c r="GG258" s="1">
        <f>(A!C259-xx!GE258)*xx!GD258</f>
        <v>0</v>
      </c>
      <c r="GH258" s="1" t="str">
        <f t="shared" si="512"/>
        <v>Elma Chips Baconzitos 55g</v>
      </c>
      <c r="GI258" s="63"/>
      <c r="GJ258" s="2">
        <f t="shared" si="513"/>
        <v>4.1500000000000004</v>
      </c>
      <c r="GK258" s="1">
        <f t="shared" si="514"/>
        <v>0</v>
      </c>
      <c r="GL258" s="64">
        <f>(A!C259-xx!GJ258)*xx!GI258</f>
        <v>0</v>
      </c>
      <c r="GM258" s="63"/>
      <c r="GN258" s="2">
        <f t="shared" si="515"/>
        <v>4.1500000000000004</v>
      </c>
      <c r="GO258" s="1">
        <f t="shared" si="516"/>
        <v>0</v>
      </c>
      <c r="GP258" s="1">
        <f>(A!C259-xx!GN258)*xx!GM258</f>
        <v>0</v>
      </c>
      <c r="GQ258" s="1" t="str">
        <f t="shared" si="517"/>
        <v>Elma Chips Baconzitos 55g</v>
      </c>
      <c r="GR258" s="63"/>
      <c r="GS258" s="2">
        <f t="shared" si="518"/>
        <v>4.1500000000000004</v>
      </c>
      <c r="GT258" s="1">
        <f t="shared" si="519"/>
        <v>0</v>
      </c>
      <c r="GU258" s="64">
        <f>(A!C259-xx!GS258)*xx!GR258</f>
        <v>0</v>
      </c>
      <c r="GV258" s="63"/>
      <c r="GW258" s="2">
        <f t="shared" si="520"/>
        <v>4.1500000000000004</v>
      </c>
      <c r="GX258" s="1">
        <f t="shared" si="521"/>
        <v>0</v>
      </c>
      <c r="GY258" s="1">
        <f>(A!C259-xx!GW258)*xx!GV258</f>
        <v>0</v>
      </c>
      <c r="GZ258" s="1" t="str">
        <f t="shared" si="522"/>
        <v>Elma Chips Baconzitos 55g</v>
      </c>
      <c r="HA258" s="63"/>
      <c r="HB258" s="2">
        <f t="shared" si="523"/>
        <v>4.1500000000000004</v>
      </c>
      <c r="HC258" s="1">
        <f t="shared" si="524"/>
        <v>0</v>
      </c>
      <c r="HD258" s="64">
        <f>(A!C259-xx!HB258)*xx!HA258</f>
        <v>0</v>
      </c>
      <c r="HE258" s="63"/>
      <c r="HF258" s="2">
        <f t="shared" si="525"/>
        <v>4.1500000000000004</v>
      </c>
      <c r="HG258" s="1">
        <f t="shared" si="526"/>
        <v>0</v>
      </c>
      <c r="HH258" s="1">
        <f>(A!C259-xx!HF258)*xx!HE258</f>
        <v>0</v>
      </c>
      <c r="HI258" s="1" t="str">
        <f t="shared" si="527"/>
        <v>Elma Chips Baconzitos 55g</v>
      </c>
      <c r="HJ258" s="63"/>
      <c r="HK258" s="2">
        <f t="shared" si="528"/>
        <v>4.1500000000000004</v>
      </c>
      <c r="HL258" s="1">
        <f t="shared" si="529"/>
        <v>0</v>
      </c>
      <c r="HM258" s="64">
        <f>(A!C259-xx!HK258)*xx!HJ258</f>
        <v>0</v>
      </c>
      <c r="HN258" s="63"/>
      <c r="HO258" s="2">
        <f t="shared" si="530"/>
        <v>4.1500000000000004</v>
      </c>
      <c r="HP258" s="1">
        <f t="shared" si="531"/>
        <v>0</v>
      </c>
      <c r="HQ258" s="1">
        <f>-(A!C259-xx!HO258)*xx!HN258</f>
        <v>0</v>
      </c>
      <c r="HR258" s="1" t="str">
        <f t="shared" si="532"/>
        <v>Elma Chips Baconzitos 55g</v>
      </c>
      <c r="HS258" s="63"/>
      <c r="HT258" s="2">
        <f t="shared" si="533"/>
        <v>4.1500000000000004</v>
      </c>
      <c r="HU258" s="1">
        <f t="shared" si="534"/>
        <v>0</v>
      </c>
      <c r="HV258" s="64">
        <f>(A!C259-xx!HT258)*xx!HS258</f>
        <v>0</v>
      </c>
      <c r="HW258" s="63"/>
      <c r="HX258" s="2">
        <f>A!C259</f>
        <v>4.1500000000000004</v>
      </c>
      <c r="HY258" s="1">
        <f t="shared" si="535"/>
        <v>0</v>
      </c>
      <c r="HZ258" s="1">
        <f>(A!C259-xx!HX258)*xx!HW258</f>
        <v>0</v>
      </c>
      <c r="IA258" s="1" t="str">
        <f>A!B259</f>
        <v>Elma Chips Baconzitos 55g</v>
      </c>
      <c r="IB258" s="1">
        <f t="shared" si="536"/>
        <v>0</v>
      </c>
      <c r="IC258" s="14">
        <f t="shared" si="537"/>
        <v>0</v>
      </c>
      <c r="ID258" s="14" t="e">
        <f>A!#REF!</f>
        <v>#REF!</v>
      </c>
      <c r="IE258" s="14" t="e">
        <f>NF!IS258</f>
        <v>#DIV/0!</v>
      </c>
      <c r="IF258" s="26" t="e">
        <f t="shared" si="538"/>
        <v>#REF!</v>
      </c>
      <c r="IG258" s="2" t="e">
        <f t="shared" si="539"/>
        <v>#REF!</v>
      </c>
      <c r="IH258" s="170" t="e">
        <f t="shared" si="540"/>
        <v>#REF!</v>
      </c>
      <c r="II258" s="174" t="e">
        <f>IB258+A!#REF!+NF!IQ258</f>
        <v>#REF!</v>
      </c>
      <c r="IJ258" s="175" t="e">
        <f>IC258+A!#REF!+NF!IR258</f>
        <v>#REF!</v>
      </c>
      <c r="IK258" s="175" t="e">
        <f>II258*A!C259</f>
        <v>#REF!</v>
      </c>
      <c r="IL258" s="175" t="e">
        <f t="shared" si="408"/>
        <v>#REF!</v>
      </c>
      <c r="IM258" s="81" t="e">
        <f t="shared" si="541"/>
        <v>#REF!</v>
      </c>
      <c r="IN258" s="84" t="str">
        <f t="shared" si="542"/>
        <v>Elma Chips Baconzitos 55g</v>
      </c>
      <c r="IO258" s="84" t="e">
        <f>IF258/A!C259</f>
        <v>#REF!</v>
      </c>
      <c r="IP258" s="72"/>
      <c r="IQ258" s="84" t="e">
        <f t="shared" si="543"/>
        <v>#REF!</v>
      </c>
      <c r="IR258" s="85" t="e">
        <f>IF258-#REF!</f>
        <v>#REF!</v>
      </c>
    </row>
    <row r="259" spans="1:252" x14ac:dyDescent="0.2">
      <c r="A259" s="20" t="str">
        <f>A!B260</f>
        <v>Elma Chips Cebolitos 60g</v>
      </c>
      <c r="B259" s="51"/>
      <c r="C259" s="65">
        <f>A!C260</f>
        <v>4.1500000000000004</v>
      </c>
      <c r="D259" s="21">
        <f t="shared" si="409"/>
        <v>0</v>
      </c>
      <c r="E259" s="171">
        <f>(A!C260-xx!C259)*xx!B259</f>
        <v>0</v>
      </c>
      <c r="F259" s="51"/>
      <c r="G259" s="32">
        <f t="shared" si="410"/>
        <v>4.1500000000000004</v>
      </c>
      <c r="H259" s="5">
        <f t="shared" si="411"/>
        <v>0</v>
      </c>
      <c r="I259" s="5">
        <f>(A!C260-xx!G259)*xx!F259</f>
        <v>0</v>
      </c>
      <c r="J259" s="5" t="str">
        <f t="shared" si="412"/>
        <v>Elma Chips Cebolitos 60g</v>
      </c>
      <c r="K259" s="51"/>
      <c r="L259" s="6">
        <f t="shared" si="413"/>
        <v>4.1500000000000004</v>
      </c>
      <c r="M259" s="5">
        <f t="shared" si="414"/>
        <v>0</v>
      </c>
      <c r="N259" s="172">
        <f>(A!C260-xx!L259)*xx!K259</f>
        <v>0</v>
      </c>
      <c r="O259" s="51"/>
      <c r="P259" s="6">
        <f t="shared" si="415"/>
        <v>4.1500000000000004</v>
      </c>
      <c r="Q259" s="5">
        <f t="shared" si="416"/>
        <v>0</v>
      </c>
      <c r="R259" s="21">
        <f>(A!C260-xx!P259)*xx!O259</f>
        <v>0</v>
      </c>
      <c r="S259" s="21" t="str">
        <f t="shared" si="417"/>
        <v>Elma Chips Cebolitos 60g</v>
      </c>
      <c r="T259" s="51"/>
      <c r="U259" s="32">
        <f t="shared" si="418"/>
        <v>4.1500000000000004</v>
      </c>
      <c r="V259" s="5">
        <f t="shared" si="419"/>
        <v>0</v>
      </c>
      <c r="W259" s="172">
        <f>(A!C260-xx!U259)*xx!T259</f>
        <v>0</v>
      </c>
      <c r="X259" s="51"/>
      <c r="Y259" s="6">
        <f t="shared" si="420"/>
        <v>4.1500000000000004</v>
      </c>
      <c r="Z259" s="5">
        <f t="shared" si="421"/>
        <v>0</v>
      </c>
      <c r="AA259" s="5">
        <f>(A!C260-xx!Y259)*xx!X259</f>
        <v>0</v>
      </c>
      <c r="AB259" s="5" t="str">
        <f t="shared" si="422"/>
        <v>Elma Chips Cebolitos 60g</v>
      </c>
      <c r="AC259" s="51"/>
      <c r="AD259" s="6">
        <f t="shared" si="423"/>
        <v>4.1500000000000004</v>
      </c>
      <c r="AE259" s="5">
        <f t="shared" si="424"/>
        <v>0</v>
      </c>
      <c r="AF259" s="172">
        <f>(A!C260-xx!AD259)*xx!AC259</f>
        <v>0</v>
      </c>
      <c r="AG259" s="51"/>
      <c r="AH259" s="6">
        <f t="shared" si="425"/>
        <v>4.1500000000000004</v>
      </c>
      <c r="AI259" s="5">
        <f t="shared" si="426"/>
        <v>0</v>
      </c>
      <c r="AJ259" s="5">
        <f>(A!C260-xx!AH259)*xx!AG259</f>
        <v>0</v>
      </c>
      <c r="AK259" s="5" t="str">
        <f t="shared" si="427"/>
        <v>Elma Chips Cebolitos 60g</v>
      </c>
      <c r="AL259" s="51"/>
      <c r="AM259" s="6">
        <f t="shared" si="428"/>
        <v>4.1500000000000004</v>
      </c>
      <c r="AN259" s="5">
        <f t="shared" si="429"/>
        <v>0</v>
      </c>
      <c r="AO259" s="172">
        <f>(A!C260-xx!AM259)*xx!AL259</f>
        <v>0</v>
      </c>
      <c r="AP259" s="51"/>
      <c r="AQ259" s="6">
        <f t="shared" si="430"/>
        <v>4.1500000000000004</v>
      </c>
      <c r="AR259" s="5">
        <f t="shared" si="431"/>
        <v>0</v>
      </c>
      <c r="AS259" s="5">
        <f>(A!C260-xx!AQ259)*xx!AP259</f>
        <v>0</v>
      </c>
      <c r="AT259" s="5" t="str">
        <f t="shared" si="432"/>
        <v>Elma Chips Cebolitos 60g</v>
      </c>
      <c r="AU259" s="51"/>
      <c r="AV259" s="6">
        <f t="shared" si="433"/>
        <v>4.1500000000000004</v>
      </c>
      <c r="AW259" s="5">
        <f t="shared" si="434"/>
        <v>0</v>
      </c>
      <c r="AX259" s="172">
        <f>(A!C260-xx!AV259)*xx!AU259</f>
        <v>0</v>
      </c>
      <c r="AY259" s="51"/>
      <c r="AZ259" s="6">
        <f t="shared" si="435"/>
        <v>4.1500000000000004</v>
      </c>
      <c r="BA259" s="5">
        <f t="shared" si="436"/>
        <v>0</v>
      </c>
      <c r="BB259" s="5">
        <f>(A!E260-xx!AZ259)*xx!AY259</f>
        <v>0</v>
      </c>
      <c r="BC259" s="5" t="str">
        <f t="shared" si="437"/>
        <v>Elma Chips Cebolitos 60g</v>
      </c>
      <c r="BD259" s="51"/>
      <c r="BE259" s="6">
        <f t="shared" si="438"/>
        <v>4.1500000000000004</v>
      </c>
      <c r="BF259" s="5">
        <f t="shared" si="439"/>
        <v>0</v>
      </c>
      <c r="BG259" s="172">
        <f>(A!C260-xx!BE259)*xx!BD259</f>
        <v>0</v>
      </c>
      <c r="BH259" s="51"/>
      <c r="BI259" s="6">
        <f t="shared" si="440"/>
        <v>4.1500000000000004</v>
      </c>
      <c r="BJ259" s="5">
        <f t="shared" si="441"/>
        <v>0</v>
      </c>
      <c r="BK259" s="5">
        <f>(A!C260-xx!BI259)*xx!BH259</f>
        <v>0</v>
      </c>
      <c r="BL259" s="5" t="str">
        <f t="shared" si="442"/>
        <v>Elma Chips Cebolitos 60g</v>
      </c>
      <c r="BM259" s="51"/>
      <c r="BN259" s="6">
        <f t="shared" si="443"/>
        <v>4.1500000000000004</v>
      </c>
      <c r="BO259" s="5">
        <f t="shared" si="444"/>
        <v>0</v>
      </c>
      <c r="BP259" s="172">
        <f>(A!C260-xx!BN259)*xx!BM259</f>
        <v>0</v>
      </c>
      <c r="BQ259" s="51"/>
      <c r="BR259" s="6">
        <f t="shared" si="445"/>
        <v>4.1500000000000004</v>
      </c>
      <c r="BS259" s="5">
        <f t="shared" si="446"/>
        <v>0</v>
      </c>
      <c r="BT259" s="5">
        <f>(A!C260-xx!BR259)*xx!BQ259</f>
        <v>0</v>
      </c>
      <c r="BU259" s="5" t="str">
        <f t="shared" si="447"/>
        <v>Elma Chips Cebolitos 60g</v>
      </c>
      <c r="BV259" s="51"/>
      <c r="BW259" s="6">
        <f t="shared" si="448"/>
        <v>4.1500000000000004</v>
      </c>
      <c r="BX259" s="5">
        <f t="shared" si="449"/>
        <v>0</v>
      </c>
      <c r="BY259" s="172">
        <f>(A!C260-xx!BW259)*xx!BV259</f>
        <v>0</v>
      </c>
      <c r="BZ259" s="51"/>
      <c r="CA259" s="6">
        <f t="shared" si="450"/>
        <v>4.1500000000000004</v>
      </c>
      <c r="CB259" s="5">
        <f t="shared" si="451"/>
        <v>0</v>
      </c>
      <c r="CC259" s="5">
        <f>(A!C260-xx!CA259)*xx!BZ259</f>
        <v>0</v>
      </c>
      <c r="CD259" s="5" t="str">
        <f t="shared" si="452"/>
        <v>Elma Chips Cebolitos 60g</v>
      </c>
      <c r="CE259" s="51"/>
      <c r="CF259" s="6">
        <f t="shared" si="453"/>
        <v>4.1500000000000004</v>
      </c>
      <c r="CG259" s="5">
        <f t="shared" si="454"/>
        <v>0</v>
      </c>
      <c r="CH259" s="172">
        <f>(A!C260-xx!CF259)*xx!CE259</f>
        <v>0</v>
      </c>
      <c r="CI259" s="51"/>
      <c r="CJ259" s="6">
        <f t="shared" si="455"/>
        <v>4.1500000000000004</v>
      </c>
      <c r="CK259" s="5">
        <f t="shared" si="456"/>
        <v>0</v>
      </c>
      <c r="CL259" s="5">
        <f>(A!C260-xx!CJ259)*xx!CI259</f>
        <v>0</v>
      </c>
      <c r="CM259" s="5" t="str">
        <f t="shared" si="457"/>
        <v>Elma Chips Cebolitos 60g</v>
      </c>
      <c r="CN259" s="51"/>
      <c r="CO259" s="6">
        <f t="shared" si="458"/>
        <v>4.1500000000000004</v>
      </c>
      <c r="CP259" s="5">
        <f t="shared" si="459"/>
        <v>0</v>
      </c>
      <c r="CQ259" s="172">
        <f>(A!C260-xx!CO259)*xx!CN259</f>
        <v>0</v>
      </c>
      <c r="CR259" s="51"/>
      <c r="CS259" s="6">
        <f t="shared" si="460"/>
        <v>4.1500000000000004</v>
      </c>
      <c r="CT259" s="5">
        <f t="shared" si="461"/>
        <v>0</v>
      </c>
      <c r="CU259" s="5">
        <f>(A!C260-xx!CS259)*xx!CR259</f>
        <v>0</v>
      </c>
      <c r="CV259" s="5" t="str">
        <f t="shared" si="462"/>
        <v>Elma Chips Cebolitos 60g</v>
      </c>
      <c r="CW259" s="51"/>
      <c r="CX259" s="6">
        <f t="shared" si="463"/>
        <v>4.1500000000000004</v>
      </c>
      <c r="CY259" s="5">
        <f t="shared" si="464"/>
        <v>0</v>
      </c>
      <c r="CZ259" s="172">
        <f>(A!C260-xx!CX259)*xx!CW259</f>
        <v>0</v>
      </c>
      <c r="DA259" s="51"/>
      <c r="DB259" s="6">
        <f t="shared" si="465"/>
        <v>4.1500000000000004</v>
      </c>
      <c r="DC259" s="5">
        <f t="shared" si="466"/>
        <v>0</v>
      </c>
      <c r="DD259" s="5">
        <f>(A!C260-xx!DB259)*xx!DA259</f>
        <v>0</v>
      </c>
      <c r="DE259" s="5" t="str">
        <f t="shared" si="467"/>
        <v>Elma Chips Cebolitos 60g</v>
      </c>
      <c r="DF259" s="51"/>
      <c r="DG259" s="6">
        <f t="shared" si="468"/>
        <v>4.1500000000000004</v>
      </c>
      <c r="DH259" s="5">
        <f t="shared" si="469"/>
        <v>0</v>
      </c>
      <c r="DI259" s="172">
        <f>(A!C260-xx!DG259)*xx!DF259</f>
        <v>0</v>
      </c>
      <c r="DJ259" s="51"/>
      <c r="DK259" s="6">
        <f t="shared" si="470"/>
        <v>4.1500000000000004</v>
      </c>
      <c r="DL259" s="5">
        <f t="shared" si="471"/>
        <v>0</v>
      </c>
      <c r="DM259" s="5">
        <f>(A!C260-xx!DK259)*xx!DJ259</f>
        <v>0</v>
      </c>
      <c r="DN259" s="5" t="str">
        <f t="shared" si="472"/>
        <v>Elma Chips Cebolitos 60g</v>
      </c>
      <c r="DO259" s="51"/>
      <c r="DP259" s="6">
        <f t="shared" si="473"/>
        <v>4.1500000000000004</v>
      </c>
      <c r="DQ259" s="5">
        <f t="shared" si="474"/>
        <v>0</v>
      </c>
      <c r="DR259" s="172">
        <f>(A!C260-xx!DP259)*xx!DO259</f>
        <v>0</v>
      </c>
      <c r="DS259" s="51"/>
      <c r="DT259" s="6">
        <f t="shared" si="475"/>
        <v>4.1500000000000004</v>
      </c>
      <c r="DU259" s="5">
        <f t="shared" si="476"/>
        <v>0</v>
      </c>
      <c r="DV259" s="5">
        <f>(A!C260-xx!DT259)*xx!DS259</f>
        <v>0</v>
      </c>
      <c r="DW259" s="5" t="str">
        <f t="shared" si="477"/>
        <v>Elma Chips Cebolitos 60g</v>
      </c>
      <c r="DX259" s="51"/>
      <c r="DY259" s="6">
        <f t="shared" si="478"/>
        <v>4.1500000000000004</v>
      </c>
      <c r="DZ259" s="5">
        <f t="shared" si="479"/>
        <v>0</v>
      </c>
      <c r="EA259" s="172">
        <f>(A!C260-xx!DY259)*xx!DX259</f>
        <v>0</v>
      </c>
      <c r="EB259" s="51"/>
      <c r="EC259" s="6">
        <f t="shared" si="480"/>
        <v>4.1500000000000004</v>
      </c>
      <c r="ED259" s="5">
        <f t="shared" si="481"/>
        <v>0</v>
      </c>
      <c r="EE259" s="5">
        <f>(A!C260-xx!EC259)*xx!EB259</f>
        <v>0</v>
      </c>
      <c r="EF259" s="5" t="str">
        <f t="shared" si="482"/>
        <v>Elma Chips Cebolitos 60g</v>
      </c>
      <c r="EG259" s="51"/>
      <c r="EH259" s="6">
        <f t="shared" si="483"/>
        <v>4.1500000000000004</v>
      </c>
      <c r="EI259" s="5">
        <f t="shared" si="484"/>
        <v>0</v>
      </c>
      <c r="EJ259" s="172">
        <f>(A!C260-xx!EH259)*xx!EG259</f>
        <v>0</v>
      </c>
      <c r="EK259" s="51"/>
      <c r="EL259" s="6">
        <f t="shared" si="485"/>
        <v>4.1500000000000004</v>
      </c>
      <c r="EM259" s="5">
        <f t="shared" si="486"/>
        <v>0</v>
      </c>
      <c r="EN259" s="5">
        <f>(A!C260-xx!EL259)*xx!EK259</f>
        <v>0</v>
      </c>
      <c r="EO259" s="5" t="str">
        <f t="shared" si="487"/>
        <v>Elma Chips Cebolitos 60g</v>
      </c>
      <c r="EP259" s="51"/>
      <c r="EQ259" s="6">
        <f t="shared" si="488"/>
        <v>4.1500000000000004</v>
      </c>
      <c r="ER259" s="5">
        <f t="shared" si="489"/>
        <v>0</v>
      </c>
      <c r="ES259" s="172">
        <f>(A!C260-xx!EQ259)*xx!EP259</f>
        <v>0</v>
      </c>
      <c r="ET259" s="51"/>
      <c r="EU259" s="6">
        <f t="shared" si="490"/>
        <v>4.1500000000000004</v>
      </c>
      <c r="EV259" s="5">
        <f t="shared" si="491"/>
        <v>0</v>
      </c>
      <c r="EW259" s="5">
        <f>(A!C260-xx!EU259)*xx!ET259</f>
        <v>0</v>
      </c>
      <c r="EX259" s="5" t="str">
        <f t="shared" si="492"/>
        <v>Elma Chips Cebolitos 60g</v>
      </c>
      <c r="EY259" s="51"/>
      <c r="EZ259" s="6">
        <f t="shared" si="493"/>
        <v>4.1500000000000004</v>
      </c>
      <c r="FA259" s="5">
        <f t="shared" si="494"/>
        <v>0</v>
      </c>
      <c r="FB259" s="172">
        <f>(A!C260-xx!EZ259)*xx!EY259</f>
        <v>0</v>
      </c>
      <c r="FC259" s="51"/>
      <c r="FD259" s="6">
        <f t="shared" si="495"/>
        <v>4.1500000000000004</v>
      </c>
      <c r="FE259" s="5">
        <f t="shared" si="496"/>
        <v>0</v>
      </c>
      <c r="FF259" s="5">
        <f>(A!C260-xx!FD259)*xx!FC259</f>
        <v>0</v>
      </c>
      <c r="FG259" s="5" t="str">
        <f t="shared" si="497"/>
        <v>Elma Chips Cebolitos 60g</v>
      </c>
      <c r="FH259" s="51"/>
      <c r="FI259" s="6">
        <f t="shared" si="498"/>
        <v>4.1500000000000004</v>
      </c>
      <c r="FJ259" s="5">
        <f t="shared" si="499"/>
        <v>0</v>
      </c>
      <c r="FK259" s="172">
        <f>(A!C260-xx!FI259)*xx!FH259</f>
        <v>0</v>
      </c>
      <c r="FL259" s="51"/>
      <c r="FM259" s="6">
        <f t="shared" si="500"/>
        <v>4.1500000000000004</v>
      </c>
      <c r="FN259" s="5">
        <f t="shared" si="501"/>
        <v>0</v>
      </c>
      <c r="FO259" s="5">
        <f>(A!C260-xx!FM259)*xx!FL259</f>
        <v>0</v>
      </c>
      <c r="FP259" s="5" t="str">
        <f t="shared" si="502"/>
        <v>Elma Chips Cebolitos 60g</v>
      </c>
      <c r="FQ259" s="51"/>
      <c r="FR259" s="6">
        <f t="shared" si="503"/>
        <v>4.1500000000000004</v>
      </c>
      <c r="FS259" s="5">
        <f t="shared" si="504"/>
        <v>0</v>
      </c>
      <c r="FT259" s="172">
        <f>(A!C260-xx!FR259)*xx!FQ259</f>
        <v>0</v>
      </c>
      <c r="FU259" s="51"/>
      <c r="FV259" s="6">
        <f t="shared" si="505"/>
        <v>4.1500000000000004</v>
      </c>
      <c r="FW259" s="5">
        <f t="shared" si="506"/>
        <v>0</v>
      </c>
      <c r="FX259" s="5">
        <f>(A!C260-xx!FV259)*xx!FU259</f>
        <v>0</v>
      </c>
      <c r="FY259" s="5" t="str">
        <f t="shared" si="507"/>
        <v>Elma Chips Cebolitos 60g</v>
      </c>
      <c r="FZ259" s="51"/>
      <c r="GA259" s="6">
        <f t="shared" si="508"/>
        <v>4.1500000000000004</v>
      </c>
      <c r="GB259" s="5">
        <f t="shared" si="509"/>
        <v>0</v>
      </c>
      <c r="GC259" s="172">
        <f>(A!C260-xx!GA259)*xx!FZ259</f>
        <v>0</v>
      </c>
      <c r="GD259" s="51"/>
      <c r="GE259" s="6">
        <f t="shared" si="510"/>
        <v>4.1500000000000004</v>
      </c>
      <c r="GF259" s="5">
        <f t="shared" si="511"/>
        <v>0</v>
      </c>
      <c r="GG259" s="5">
        <f>(A!C260-xx!GE259)*xx!GD259</f>
        <v>0</v>
      </c>
      <c r="GH259" s="5" t="str">
        <f t="shared" si="512"/>
        <v>Elma Chips Cebolitos 60g</v>
      </c>
      <c r="GI259" s="51"/>
      <c r="GJ259" s="6">
        <f t="shared" si="513"/>
        <v>4.1500000000000004</v>
      </c>
      <c r="GK259" s="5">
        <f t="shared" si="514"/>
        <v>0</v>
      </c>
      <c r="GL259" s="172">
        <f>(A!C260-xx!GJ259)*xx!GI259</f>
        <v>0</v>
      </c>
      <c r="GM259" s="51"/>
      <c r="GN259" s="6">
        <f t="shared" si="515"/>
        <v>4.1500000000000004</v>
      </c>
      <c r="GO259" s="5">
        <f t="shared" si="516"/>
        <v>0</v>
      </c>
      <c r="GP259" s="5">
        <f>(A!C260-xx!GN259)*xx!GM259</f>
        <v>0</v>
      </c>
      <c r="GQ259" s="5" t="str">
        <f t="shared" si="517"/>
        <v>Elma Chips Cebolitos 60g</v>
      </c>
      <c r="GR259" s="51"/>
      <c r="GS259" s="6">
        <f t="shared" si="518"/>
        <v>4.1500000000000004</v>
      </c>
      <c r="GT259" s="5">
        <f t="shared" si="519"/>
        <v>0</v>
      </c>
      <c r="GU259" s="172">
        <f>(A!C260-xx!GS259)*xx!GR259</f>
        <v>0</v>
      </c>
      <c r="GV259" s="51"/>
      <c r="GW259" s="6">
        <f t="shared" si="520"/>
        <v>4.1500000000000004</v>
      </c>
      <c r="GX259" s="5">
        <f t="shared" si="521"/>
        <v>0</v>
      </c>
      <c r="GY259" s="5">
        <f>(A!C260-xx!GW259)*xx!GV259</f>
        <v>0</v>
      </c>
      <c r="GZ259" s="5" t="str">
        <f t="shared" si="522"/>
        <v>Elma Chips Cebolitos 60g</v>
      </c>
      <c r="HA259" s="51"/>
      <c r="HB259" s="6">
        <f t="shared" si="523"/>
        <v>4.1500000000000004</v>
      </c>
      <c r="HC259" s="5">
        <f t="shared" si="524"/>
        <v>0</v>
      </c>
      <c r="HD259" s="172">
        <f>(A!C260-xx!HB259)*xx!HA259</f>
        <v>0</v>
      </c>
      <c r="HE259" s="51"/>
      <c r="HF259" s="6">
        <f t="shared" si="525"/>
        <v>4.1500000000000004</v>
      </c>
      <c r="HG259" s="5">
        <f t="shared" si="526"/>
        <v>0</v>
      </c>
      <c r="HH259" s="5">
        <f>(A!C260-xx!HF259)*xx!HE259</f>
        <v>0</v>
      </c>
      <c r="HI259" s="5" t="str">
        <f t="shared" si="527"/>
        <v>Elma Chips Cebolitos 60g</v>
      </c>
      <c r="HJ259" s="51"/>
      <c r="HK259" s="6">
        <f t="shared" si="528"/>
        <v>4.1500000000000004</v>
      </c>
      <c r="HL259" s="5">
        <f t="shared" si="529"/>
        <v>0</v>
      </c>
      <c r="HM259" s="172">
        <f>(A!C260-xx!HK259)*xx!HJ259</f>
        <v>0</v>
      </c>
      <c r="HN259" s="51"/>
      <c r="HO259" s="6">
        <f t="shared" si="530"/>
        <v>4.1500000000000004</v>
      </c>
      <c r="HP259" s="5">
        <f t="shared" si="531"/>
        <v>0</v>
      </c>
      <c r="HQ259" s="5">
        <f>-(A!C260-xx!HO259)*xx!HN259</f>
        <v>0</v>
      </c>
      <c r="HR259" s="5" t="str">
        <f t="shared" si="532"/>
        <v>Elma Chips Cebolitos 60g</v>
      </c>
      <c r="HS259" s="51"/>
      <c r="HT259" s="6">
        <f t="shared" si="533"/>
        <v>4.1500000000000004</v>
      </c>
      <c r="HU259" s="5">
        <f t="shared" si="534"/>
        <v>0</v>
      </c>
      <c r="HV259" s="172">
        <f>(A!C260-xx!HT259)*xx!HS259</f>
        <v>0</v>
      </c>
      <c r="HW259" s="51"/>
      <c r="HX259" s="6">
        <f>A!C260</f>
        <v>4.1500000000000004</v>
      </c>
      <c r="HY259" s="5">
        <f t="shared" si="535"/>
        <v>0</v>
      </c>
      <c r="HZ259" s="5">
        <f>(A!C260-xx!HX259)*xx!HW259</f>
        <v>0</v>
      </c>
      <c r="IA259" s="5" t="str">
        <f>A!B260</f>
        <v>Elma Chips Cebolitos 60g</v>
      </c>
      <c r="IB259" s="5">
        <f t="shared" si="536"/>
        <v>0</v>
      </c>
      <c r="IC259" s="21">
        <f t="shared" si="537"/>
        <v>0</v>
      </c>
      <c r="ID259" s="21" t="e">
        <f>A!#REF!</f>
        <v>#REF!</v>
      </c>
      <c r="IE259" s="21" t="e">
        <f>NF!IS259</f>
        <v>#DIV/0!</v>
      </c>
      <c r="IF259" s="26" t="e">
        <f t="shared" si="538"/>
        <v>#REF!</v>
      </c>
      <c r="IG259" s="6" t="e">
        <f t="shared" si="539"/>
        <v>#REF!</v>
      </c>
      <c r="IH259" s="34" t="e">
        <f t="shared" si="540"/>
        <v>#REF!</v>
      </c>
      <c r="II259" s="174" t="e">
        <f>IB259+A!#REF!+NF!IQ259</f>
        <v>#REF!</v>
      </c>
      <c r="IJ259" s="175" t="e">
        <f>IC259+A!#REF!+NF!IR259</f>
        <v>#REF!</v>
      </c>
      <c r="IK259" s="175" t="e">
        <f>II259*A!C260</f>
        <v>#REF!</v>
      </c>
      <c r="IL259" s="175" t="e">
        <f t="shared" ref="IL259:IL322" si="544">II259*IF259</f>
        <v>#REF!</v>
      </c>
      <c r="IM259" s="81" t="e">
        <f t="shared" si="541"/>
        <v>#REF!</v>
      </c>
      <c r="IN259" s="57" t="str">
        <f t="shared" si="542"/>
        <v>Elma Chips Cebolitos 60g</v>
      </c>
      <c r="IO259" s="57" t="e">
        <f>IF259/A!C260</f>
        <v>#REF!</v>
      </c>
      <c r="IP259" s="66"/>
      <c r="IQ259" s="57" t="e">
        <f t="shared" si="543"/>
        <v>#REF!</v>
      </c>
      <c r="IR259" s="11" t="e">
        <f>IF259-#REF!</f>
        <v>#REF!</v>
      </c>
    </row>
    <row r="260" spans="1:252" x14ac:dyDescent="0.2">
      <c r="A260" s="19" t="str">
        <f>A!B261</f>
        <v>Elma Chips Cheetos Lua 40g</v>
      </c>
      <c r="B260" s="63"/>
      <c r="C260" s="31">
        <f>A!C261</f>
        <v>4.1500000000000004</v>
      </c>
      <c r="D260" s="14">
        <f t="shared" ref="D260:D302" si="545">C260*B260</f>
        <v>0</v>
      </c>
      <c r="E260" s="169">
        <f>(A!C261-xx!C260)*xx!B260</f>
        <v>0</v>
      </c>
      <c r="F260" s="63"/>
      <c r="G260" s="22">
        <f t="shared" ref="G260:G302" si="546">C260</f>
        <v>4.1500000000000004</v>
      </c>
      <c r="H260" s="1">
        <f t="shared" ref="H260:H302" si="547">G260*F260</f>
        <v>0</v>
      </c>
      <c r="I260" s="1">
        <f>(A!C261-xx!G260)*xx!F260</f>
        <v>0</v>
      </c>
      <c r="J260" s="1" t="str">
        <f t="shared" ref="J260:J302" si="548">A260</f>
        <v>Elma Chips Cheetos Lua 40g</v>
      </c>
      <c r="K260" s="63"/>
      <c r="L260" s="2">
        <f t="shared" ref="L260:L302" si="549">G260</f>
        <v>4.1500000000000004</v>
      </c>
      <c r="M260" s="1">
        <f t="shared" ref="M260:M302" si="550">L260*K260</f>
        <v>0</v>
      </c>
      <c r="N260" s="64">
        <f>(A!C261-xx!L260)*xx!K260</f>
        <v>0</v>
      </c>
      <c r="O260" s="63"/>
      <c r="P260" s="2">
        <f t="shared" ref="P260:P302" si="551">L260</f>
        <v>4.1500000000000004</v>
      </c>
      <c r="Q260" s="1">
        <f t="shared" ref="Q260:Q302" si="552">P260*O260</f>
        <v>0</v>
      </c>
      <c r="R260" s="14">
        <f>(A!C261-xx!P260)*xx!O260</f>
        <v>0</v>
      </c>
      <c r="S260" s="14" t="str">
        <f t="shared" ref="S260:S302" si="553">A260</f>
        <v>Elma Chips Cheetos Lua 40g</v>
      </c>
      <c r="T260" s="63"/>
      <c r="U260" s="22">
        <f t="shared" ref="U260:U302" si="554">P260</f>
        <v>4.1500000000000004</v>
      </c>
      <c r="V260" s="1">
        <f t="shared" ref="V260:V302" si="555">U260*T260</f>
        <v>0</v>
      </c>
      <c r="W260" s="64">
        <f>(A!C261-xx!U260)*xx!T260</f>
        <v>0</v>
      </c>
      <c r="X260" s="63"/>
      <c r="Y260" s="2">
        <f t="shared" ref="Y260:Y302" si="556">U260</f>
        <v>4.1500000000000004</v>
      </c>
      <c r="Z260" s="1">
        <f t="shared" ref="Z260:Z302" si="557">Y260*X260</f>
        <v>0</v>
      </c>
      <c r="AA260" s="1">
        <f>(A!C261-xx!Y260)*xx!X260</f>
        <v>0</v>
      </c>
      <c r="AB260" s="1" t="str">
        <f t="shared" ref="AB260:AB302" si="558">A260</f>
        <v>Elma Chips Cheetos Lua 40g</v>
      </c>
      <c r="AC260" s="63"/>
      <c r="AD260" s="2">
        <f t="shared" ref="AD260:AD302" si="559">Y260</f>
        <v>4.1500000000000004</v>
      </c>
      <c r="AE260" s="1">
        <f t="shared" ref="AE260:AE302" si="560">AD260*AC260</f>
        <v>0</v>
      </c>
      <c r="AF260" s="64">
        <f>(A!C261-xx!AD260)*xx!AC260</f>
        <v>0</v>
      </c>
      <c r="AG260" s="63"/>
      <c r="AH260" s="2">
        <f t="shared" ref="AH260:AH302" si="561">AD260</f>
        <v>4.1500000000000004</v>
      </c>
      <c r="AI260" s="1">
        <f t="shared" ref="AI260:AI302" si="562">AH260*AG260</f>
        <v>0</v>
      </c>
      <c r="AJ260" s="1">
        <f>(A!C261-xx!AH260)*xx!AG260</f>
        <v>0</v>
      </c>
      <c r="AK260" s="1" t="str">
        <f t="shared" ref="AK260:AK302" si="563">A260</f>
        <v>Elma Chips Cheetos Lua 40g</v>
      </c>
      <c r="AL260" s="63"/>
      <c r="AM260" s="2">
        <f t="shared" ref="AM260:AM302" si="564">AH260</f>
        <v>4.1500000000000004</v>
      </c>
      <c r="AN260" s="1">
        <f t="shared" ref="AN260:AN302" si="565">AM260*AL260</f>
        <v>0</v>
      </c>
      <c r="AO260" s="64">
        <f>(A!C261-xx!AM260)*xx!AL260</f>
        <v>0</v>
      </c>
      <c r="AP260" s="63"/>
      <c r="AQ260" s="2">
        <f t="shared" ref="AQ260:AQ302" si="566">AM260</f>
        <v>4.1500000000000004</v>
      </c>
      <c r="AR260" s="1">
        <f t="shared" ref="AR260:AR302" si="567">AQ260*AP260</f>
        <v>0</v>
      </c>
      <c r="AS260" s="1">
        <f>(A!C261-xx!AQ260)*xx!AP260</f>
        <v>0</v>
      </c>
      <c r="AT260" s="1" t="str">
        <f t="shared" ref="AT260:AT302" si="568">A260</f>
        <v>Elma Chips Cheetos Lua 40g</v>
      </c>
      <c r="AU260" s="63"/>
      <c r="AV260" s="2">
        <f t="shared" ref="AV260:AV302" si="569">AQ260</f>
        <v>4.1500000000000004</v>
      </c>
      <c r="AW260" s="1">
        <f t="shared" ref="AW260:AW302" si="570">AV260*AU260</f>
        <v>0</v>
      </c>
      <c r="AX260" s="64">
        <f>(A!C261-xx!AV260)*xx!AU260</f>
        <v>0</v>
      </c>
      <c r="AY260" s="63"/>
      <c r="AZ260" s="2">
        <f t="shared" ref="AZ260:AZ302" si="571">AV260</f>
        <v>4.1500000000000004</v>
      </c>
      <c r="BA260" s="1">
        <f t="shared" ref="BA260:BA302" si="572">AZ260*AY260</f>
        <v>0</v>
      </c>
      <c r="BB260" s="1">
        <f>(A!E261-xx!AZ260)*xx!AY260</f>
        <v>0</v>
      </c>
      <c r="BC260" s="1" t="str">
        <f t="shared" ref="BC260:BC302" si="573">A260</f>
        <v>Elma Chips Cheetos Lua 40g</v>
      </c>
      <c r="BD260" s="63"/>
      <c r="BE260" s="2">
        <f t="shared" ref="BE260:BE302" si="574">AZ260</f>
        <v>4.1500000000000004</v>
      </c>
      <c r="BF260" s="1">
        <f t="shared" ref="BF260:BF302" si="575">BE260*BD260</f>
        <v>0</v>
      </c>
      <c r="BG260" s="64">
        <f>(A!C261-xx!BE260)*xx!BD260</f>
        <v>0</v>
      </c>
      <c r="BH260" s="63"/>
      <c r="BI260" s="2">
        <f t="shared" ref="BI260:BI302" si="576">BE260</f>
        <v>4.1500000000000004</v>
      </c>
      <c r="BJ260" s="1">
        <f t="shared" ref="BJ260:BJ302" si="577">BI260*BH260</f>
        <v>0</v>
      </c>
      <c r="BK260" s="1">
        <f>(A!C261-xx!BI260)*xx!BH260</f>
        <v>0</v>
      </c>
      <c r="BL260" s="1" t="str">
        <f t="shared" ref="BL260:BL302" si="578">A260</f>
        <v>Elma Chips Cheetos Lua 40g</v>
      </c>
      <c r="BM260" s="63"/>
      <c r="BN260" s="2">
        <f t="shared" ref="BN260:BN302" si="579">BI260</f>
        <v>4.1500000000000004</v>
      </c>
      <c r="BO260" s="1">
        <f t="shared" ref="BO260:BO302" si="580">BN260*BM260</f>
        <v>0</v>
      </c>
      <c r="BP260" s="64">
        <f>(A!C261-xx!BN260)*xx!BM260</f>
        <v>0</v>
      </c>
      <c r="BQ260" s="63"/>
      <c r="BR260" s="2">
        <f t="shared" ref="BR260:BR302" si="581">BN260</f>
        <v>4.1500000000000004</v>
      </c>
      <c r="BS260" s="1">
        <f t="shared" ref="BS260:BS302" si="582">BR260*BQ260</f>
        <v>0</v>
      </c>
      <c r="BT260" s="1">
        <f>(A!C261-xx!BR260)*xx!BQ260</f>
        <v>0</v>
      </c>
      <c r="BU260" s="1" t="str">
        <f t="shared" ref="BU260:BU302" si="583">A260</f>
        <v>Elma Chips Cheetos Lua 40g</v>
      </c>
      <c r="BV260" s="63"/>
      <c r="BW260" s="2">
        <f t="shared" ref="BW260:BW302" si="584">BR260</f>
        <v>4.1500000000000004</v>
      </c>
      <c r="BX260" s="1">
        <f t="shared" ref="BX260:BX302" si="585">BW260*BV260</f>
        <v>0</v>
      </c>
      <c r="BY260" s="64">
        <f>(A!C261-xx!BW260)*xx!BV260</f>
        <v>0</v>
      </c>
      <c r="BZ260" s="63"/>
      <c r="CA260" s="2">
        <f t="shared" ref="CA260:CA302" si="586">BW260</f>
        <v>4.1500000000000004</v>
      </c>
      <c r="CB260" s="1">
        <f t="shared" ref="CB260:CB302" si="587">CA260*BZ260</f>
        <v>0</v>
      </c>
      <c r="CC260" s="1">
        <f>(A!C261-xx!CA260)*xx!BZ260</f>
        <v>0</v>
      </c>
      <c r="CD260" s="1" t="str">
        <f t="shared" ref="CD260:CD302" si="588">A260</f>
        <v>Elma Chips Cheetos Lua 40g</v>
      </c>
      <c r="CE260" s="63"/>
      <c r="CF260" s="2">
        <f t="shared" ref="CF260:CF302" si="589">CA260</f>
        <v>4.1500000000000004</v>
      </c>
      <c r="CG260" s="1">
        <f t="shared" ref="CG260:CG302" si="590">CF260*CE260</f>
        <v>0</v>
      </c>
      <c r="CH260" s="64">
        <f>(A!C261-xx!CF260)*xx!CE260</f>
        <v>0</v>
      </c>
      <c r="CI260" s="63"/>
      <c r="CJ260" s="2">
        <f t="shared" ref="CJ260:CJ302" si="591">CF260</f>
        <v>4.1500000000000004</v>
      </c>
      <c r="CK260" s="1">
        <f t="shared" ref="CK260:CK302" si="592">CJ260*CI260</f>
        <v>0</v>
      </c>
      <c r="CL260" s="1">
        <f>(A!C261-xx!CJ260)*xx!CI260</f>
        <v>0</v>
      </c>
      <c r="CM260" s="1" t="str">
        <f t="shared" ref="CM260:CM302" si="593">A260</f>
        <v>Elma Chips Cheetos Lua 40g</v>
      </c>
      <c r="CN260" s="63"/>
      <c r="CO260" s="2">
        <f t="shared" ref="CO260:CO302" si="594">CJ260</f>
        <v>4.1500000000000004</v>
      </c>
      <c r="CP260" s="1">
        <f t="shared" ref="CP260:CP302" si="595">CO260*CN260</f>
        <v>0</v>
      </c>
      <c r="CQ260" s="64">
        <f>(A!C261-xx!CO260)*xx!CN260</f>
        <v>0</v>
      </c>
      <c r="CR260" s="63"/>
      <c r="CS260" s="2">
        <f t="shared" ref="CS260:CS302" si="596">CO260</f>
        <v>4.1500000000000004</v>
      </c>
      <c r="CT260" s="1">
        <f t="shared" ref="CT260:CT302" si="597">CS260*CR260</f>
        <v>0</v>
      </c>
      <c r="CU260" s="1">
        <f>(A!C261-xx!CS260)*xx!CR260</f>
        <v>0</v>
      </c>
      <c r="CV260" s="1" t="str">
        <f t="shared" ref="CV260:CV302" si="598">A260</f>
        <v>Elma Chips Cheetos Lua 40g</v>
      </c>
      <c r="CW260" s="63"/>
      <c r="CX260" s="2">
        <f t="shared" ref="CX260:CX302" si="599">CS260</f>
        <v>4.1500000000000004</v>
      </c>
      <c r="CY260" s="1">
        <f t="shared" ref="CY260:CY302" si="600">CX260*CW260</f>
        <v>0</v>
      </c>
      <c r="CZ260" s="64">
        <f>(A!C261-xx!CX260)*xx!CW260</f>
        <v>0</v>
      </c>
      <c r="DA260" s="63"/>
      <c r="DB260" s="2">
        <f t="shared" ref="DB260:DB302" si="601">CX260</f>
        <v>4.1500000000000004</v>
      </c>
      <c r="DC260" s="1">
        <f t="shared" ref="DC260:DC302" si="602">DB260*DA260</f>
        <v>0</v>
      </c>
      <c r="DD260" s="1">
        <f>(A!C261-xx!DB260)*xx!DA260</f>
        <v>0</v>
      </c>
      <c r="DE260" s="1" t="str">
        <f t="shared" ref="DE260:DE302" si="603">A260</f>
        <v>Elma Chips Cheetos Lua 40g</v>
      </c>
      <c r="DF260" s="63"/>
      <c r="DG260" s="2">
        <f t="shared" ref="DG260:DG302" si="604">DB260</f>
        <v>4.1500000000000004</v>
      </c>
      <c r="DH260" s="1">
        <f t="shared" ref="DH260:DH302" si="605">DG260*DF260</f>
        <v>0</v>
      </c>
      <c r="DI260" s="64">
        <f>(A!C261-xx!DG260)*xx!DF260</f>
        <v>0</v>
      </c>
      <c r="DJ260" s="63"/>
      <c r="DK260" s="2">
        <f t="shared" ref="DK260:DK302" si="606">DG260</f>
        <v>4.1500000000000004</v>
      </c>
      <c r="DL260" s="1">
        <f t="shared" ref="DL260:DL302" si="607">DK260*DJ260</f>
        <v>0</v>
      </c>
      <c r="DM260" s="1">
        <f>(A!C261-xx!DK260)*xx!DJ260</f>
        <v>0</v>
      </c>
      <c r="DN260" s="1" t="str">
        <f t="shared" ref="DN260:DN302" si="608">A260</f>
        <v>Elma Chips Cheetos Lua 40g</v>
      </c>
      <c r="DO260" s="63"/>
      <c r="DP260" s="2">
        <f t="shared" ref="DP260:DP302" si="609">DK260</f>
        <v>4.1500000000000004</v>
      </c>
      <c r="DQ260" s="1">
        <f t="shared" ref="DQ260:DQ302" si="610">DP260*DO260</f>
        <v>0</v>
      </c>
      <c r="DR260" s="64">
        <f>(A!C261-xx!DP260)*xx!DO260</f>
        <v>0</v>
      </c>
      <c r="DS260" s="63"/>
      <c r="DT260" s="2">
        <f t="shared" ref="DT260:DT302" si="611">DP260</f>
        <v>4.1500000000000004</v>
      </c>
      <c r="DU260" s="1">
        <f t="shared" ref="DU260:DU302" si="612">DT260*DS260</f>
        <v>0</v>
      </c>
      <c r="DV260" s="1">
        <f>(A!C261-xx!DT260)*xx!DS260</f>
        <v>0</v>
      </c>
      <c r="DW260" s="1" t="str">
        <f t="shared" ref="DW260:DW302" si="613">A260</f>
        <v>Elma Chips Cheetos Lua 40g</v>
      </c>
      <c r="DX260" s="63"/>
      <c r="DY260" s="2">
        <f t="shared" ref="DY260:DY302" si="614">DT260</f>
        <v>4.1500000000000004</v>
      </c>
      <c r="DZ260" s="1">
        <f t="shared" ref="DZ260:DZ302" si="615">DY260*DX260</f>
        <v>0</v>
      </c>
      <c r="EA260" s="64">
        <f>(A!C261-xx!DY260)*xx!DX260</f>
        <v>0</v>
      </c>
      <c r="EB260" s="63"/>
      <c r="EC260" s="2">
        <f t="shared" ref="EC260:EC302" si="616">DY260</f>
        <v>4.1500000000000004</v>
      </c>
      <c r="ED260" s="1">
        <f t="shared" ref="ED260:ED302" si="617">EC260*EB260</f>
        <v>0</v>
      </c>
      <c r="EE260" s="1">
        <f>(A!C261-xx!EC260)*xx!EB260</f>
        <v>0</v>
      </c>
      <c r="EF260" s="1" t="str">
        <f t="shared" ref="EF260:EF302" si="618">A260</f>
        <v>Elma Chips Cheetos Lua 40g</v>
      </c>
      <c r="EG260" s="63"/>
      <c r="EH260" s="2">
        <f t="shared" ref="EH260:EH302" si="619">EC260</f>
        <v>4.1500000000000004</v>
      </c>
      <c r="EI260" s="1">
        <f t="shared" ref="EI260:EI302" si="620">EH260*EG260</f>
        <v>0</v>
      </c>
      <c r="EJ260" s="64">
        <f>(A!C261-xx!EH260)*xx!EG260</f>
        <v>0</v>
      </c>
      <c r="EK260" s="63"/>
      <c r="EL260" s="2">
        <f t="shared" ref="EL260:EL302" si="621">EH260</f>
        <v>4.1500000000000004</v>
      </c>
      <c r="EM260" s="1">
        <f t="shared" ref="EM260:EM302" si="622">EL260*EK260</f>
        <v>0</v>
      </c>
      <c r="EN260" s="1">
        <f>(A!C261-xx!EL260)*xx!EK260</f>
        <v>0</v>
      </c>
      <c r="EO260" s="1" t="str">
        <f t="shared" ref="EO260:EO302" si="623">A260</f>
        <v>Elma Chips Cheetos Lua 40g</v>
      </c>
      <c r="EP260" s="63"/>
      <c r="EQ260" s="2">
        <f t="shared" ref="EQ260:EQ302" si="624">EL260</f>
        <v>4.1500000000000004</v>
      </c>
      <c r="ER260" s="1">
        <f t="shared" ref="ER260:ER302" si="625">EQ260*EP260</f>
        <v>0</v>
      </c>
      <c r="ES260" s="64">
        <f>(A!C261-xx!EQ260)*xx!EP260</f>
        <v>0</v>
      </c>
      <c r="ET260" s="63"/>
      <c r="EU260" s="2">
        <f t="shared" ref="EU260:EU302" si="626">EQ260</f>
        <v>4.1500000000000004</v>
      </c>
      <c r="EV260" s="1">
        <f t="shared" ref="EV260:EV302" si="627">EU260*ET260</f>
        <v>0</v>
      </c>
      <c r="EW260" s="1">
        <f>(A!C261-xx!EU260)*xx!ET260</f>
        <v>0</v>
      </c>
      <c r="EX260" s="1" t="str">
        <f t="shared" ref="EX260:EX302" si="628">A260</f>
        <v>Elma Chips Cheetos Lua 40g</v>
      </c>
      <c r="EY260" s="63"/>
      <c r="EZ260" s="2">
        <f t="shared" ref="EZ260:EZ302" si="629">EU260</f>
        <v>4.1500000000000004</v>
      </c>
      <c r="FA260" s="1">
        <f t="shared" ref="FA260:FA302" si="630">EZ260*EY260</f>
        <v>0</v>
      </c>
      <c r="FB260" s="64">
        <f>(A!C261-xx!EZ260)*xx!EY260</f>
        <v>0</v>
      </c>
      <c r="FC260" s="63"/>
      <c r="FD260" s="2">
        <f t="shared" ref="FD260:FD302" si="631">EZ260</f>
        <v>4.1500000000000004</v>
      </c>
      <c r="FE260" s="1">
        <f t="shared" ref="FE260:FE302" si="632">FD260*FC260</f>
        <v>0</v>
      </c>
      <c r="FF260" s="1">
        <f>(A!C261-xx!FD260)*xx!FC260</f>
        <v>0</v>
      </c>
      <c r="FG260" s="1" t="str">
        <f t="shared" ref="FG260:FG302" si="633">A260</f>
        <v>Elma Chips Cheetos Lua 40g</v>
      </c>
      <c r="FH260" s="63"/>
      <c r="FI260" s="2">
        <f t="shared" ref="FI260:FI302" si="634">FD260</f>
        <v>4.1500000000000004</v>
      </c>
      <c r="FJ260" s="1">
        <f t="shared" ref="FJ260:FJ302" si="635">FI260*FH260</f>
        <v>0</v>
      </c>
      <c r="FK260" s="64">
        <f>(A!C261-xx!FI260)*xx!FH260</f>
        <v>0</v>
      </c>
      <c r="FL260" s="63"/>
      <c r="FM260" s="2">
        <f t="shared" ref="FM260:FM302" si="636">FI260</f>
        <v>4.1500000000000004</v>
      </c>
      <c r="FN260" s="1">
        <f t="shared" ref="FN260:FN302" si="637">FM260*FL260</f>
        <v>0</v>
      </c>
      <c r="FO260" s="1">
        <f>(A!C261-xx!FM260)*xx!FL260</f>
        <v>0</v>
      </c>
      <c r="FP260" s="1" t="str">
        <f t="shared" ref="FP260:FP302" si="638">A260</f>
        <v>Elma Chips Cheetos Lua 40g</v>
      </c>
      <c r="FQ260" s="63"/>
      <c r="FR260" s="2">
        <f t="shared" ref="FR260:FR302" si="639">FM260</f>
        <v>4.1500000000000004</v>
      </c>
      <c r="FS260" s="1">
        <f t="shared" ref="FS260:FS302" si="640">FR260*FQ260</f>
        <v>0</v>
      </c>
      <c r="FT260" s="64">
        <f>(A!C261-xx!FR260)*xx!FQ260</f>
        <v>0</v>
      </c>
      <c r="FU260" s="63"/>
      <c r="FV260" s="2">
        <f t="shared" ref="FV260:FV302" si="641">FR260</f>
        <v>4.1500000000000004</v>
      </c>
      <c r="FW260" s="1">
        <f t="shared" ref="FW260:FW302" si="642">FV260*FU260</f>
        <v>0</v>
      </c>
      <c r="FX260" s="1">
        <f>(A!C261-xx!FV260)*xx!FU260</f>
        <v>0</v>
      </c>
      <c r="FY260" s="1" t="str">
        <f t="shared" ref="FY260:FY302" si="643">A260</f>
        <v>Elma Chips Cheetos Lua 40g</v>
      </c>
      <c r="FZ260" s="63"/>
      <c r="GA260" s="2">
        <f t="shared" ref="GA260:GA302" si="644">FV260</f>
        <v>4.1500000000000004</v>
      </c>
      <c r="GB260" s="1">
        <f t="shared" ref="GB260:GB302" si="645">GA260*FZ260</f>
        <v>0</v>
      </c>
      <c r="GC260" s="64">
        <f>(A!C261-xx!GA260)*xx!FZ260</f>
        <v>0</v>
      </c>
      <c r="GD260" s="63"/>
      <c r="GE260" s="2">
        <f t="shared" ref="GE260:GE302" si="646">GA260</f>
        <v>4.1500000000000004</v>
      </c>
      <c r="GF260" s="1">
        <f t="shared" ref="GF260:GF302" si="647">GE260*GD260</f>
        <v>0</v>
      </c>
      <c r="GG260" s="1">
        <f>(A!C261-xx!GE260)*xx!GD260</f>
        <v>0</v>
      </c>
      <c r="GH260" s="1" t="str">
        <f t="shared" ref="GH260:GH302" si="648">A260</f>
        <v>Elma Chips Cheetos Lua 40g</v>
      </c>
      <c r="GI260" s="63"/>
      <c r="GJ260" s="2">
        <f t="shared" ref="GJ260:GJ302" si="649">GE260</f>
        <v>4.1500000000000004</v>
      </c>
      <c r="GK260" s="1">
        <f t="shared" ref="GK260:GK302" si="650">GJ260*GI260</f>
        <v>0</v>
      </c>
      <c r="GL260" s="64">
        <f>(A!C261-xx!GJ260)*xx!GI260</f>
        <v>0</v>
      </c>
      <c r="GM260" s="63"/>
      <c r="GN260" s="2">
        <f t="shared" ref="GN260:GN302" si="651">GJ260</f>
        <v>4.1500000000000004</v>
      </c>
      <c r="GO260" s="1">
        <f t="shared" ref="GO260:GO302" si="652">GN260*GM260</f>
        <v>0</v>
      </c>
      <c r="GP260" s="1">
        <f>(A!C261-xx!GN260)*xx!GM260</f>
        <v>0</v>
      </c>
      <c r="GQ260" s="1" t="str">
        <f t="shared" ref="GQ260:GQ302" si="653">A260</f>
        <v>Elma Chips Cheetos Lua 40g</v>
      </c>
      <c r="GR260" s="63"/>
      <c r="GS260" s="2">
        <f t="shared" ref="GS260:GS302" si="654">GN260</f>
        <v>4.1500000000000004</v>
      </c>
      <c r="GT260" s="1">
        <f t="shared" ref="GT260:GT302" si="655">GS260*GR260</f>
        <v>0</v>
      </c>
      <c r="GU260" s="64">
        <f>(A!C261-xx!GS260)*xx!GR260</f>
        <v>0</v>
      </c>
      <c r="GV260" s="63"/>
      <c r="GW260" s="2">
        <f t="shared" ref="GW260:GW302" si="656">GS260</f>
        <v>4.1500000000000004</v>
      </c>
      <c r="GX260" s="1">
        <f t="shared" ref="GX260:GX302" si="657">GW260*GV260</f>
        <v>0</v>
      </c>
      <c r="GY260" s="1">
        <f>(A!C261-xx!GW260)*xx!GV260</f>
        <v>0</v>
      </c>
      <c r="GZ260" s="1" t="str">
        <f t="shared" ref="GZ260:GZ302" si="658">A260</f>
        <v>Elma Chips Cheetos Lua 40g</v>
      </c>
      <c r="HA260" s="63"/>
      <c r="HB260" s="2">
        <f t="shared" ref="HB260:HB302" si="659">GW260</f>
        <v>4.1500000000000004</v>
      </c>
      <c r="HC260" s="1">
        <f t="shared" ref="HC260:HC302" si="660">HB260*HA260</f>
        <v>0</v>
      </c>
      <c r="HD260" s="64">
        <f>(A!C261-xx!HB260)*xx!HA260</f>
        <v>0</v>
      </c>
      <c r="HE260" s="63"/>
      <c r="HF260" s="2">
        <f t="shared" ref="HF260:HF302" si="661">HB260</f>
        <v>4.1500000000000004</v>
      </c>
      <c r="HG260" s="1">
        <f t="shared" ref="HG260:HG302" si="662">HF260*HE260</f>
        <v>0</v>
      </c>
      <c r="HH260" s="1">
        <f>(A!C261-xx!HF260)*xx!HE260</f>
        <v>0</v>
      </c>
      <c r="HI260" s="1" t="str">
        <f t="shared" ref="HI260:HI302" si="663">A260</f>
        <v>Elma Chips Cheetos Lua 40g</v>
      </c>
      <c r="HJ260" s="63"/>
      <c r="HK260" s="2">
        <f t="shared" ref="HK260:HK302" si="664">HF260</f>
        <v>4.1500000000000004</v>
      </c>
      <c r="HL260" s="1">
        <f t="shared" ref="HL260:HL302" si="665">HK260*HJ260</f>
        <v>0</v>
      </c>
      <c r="HM260" s="64">
        <f>(A!C261-xx!HK260)*xx!HJ260</f>
        <v>0</v>
      </c>
      <c r="HN260" s="63"/>
      <c r="HO260" s="2">
        <f t="shared" ref="HO260:HO302" si="666">HK260</f>
        <v>4.1500000000000004</v>
      </c>
      <c r="HP260" s="1">
        <f t="shared" ref="HP260:HP302" si="667">HO260*HN260</f>
        <v>0</v>
      </c>
      <c r="HQ260" s="1">
        <f>-(A!C261-xx!HO260)*xx!HN260</f>
        <v>0</v>
      </c>
      <c r="HR260" s="1" t="str">
        <f t="shared" ref="HR260:HR302" si="668">A260</f>
        <v>Elma Chips Cheetos Lua 40g</v>
      </c>
      <c r="HS260" s="63"/>
      <c r="HT260" s="2">
        <f t="shared" ref="HT260:HT302" si="669">HO260</f>
        <v>4.1500000000000004</v>
      </c>
      <c r="HU260" s="1">
        <f t="shared" ref="HU260:HU302" si="670">HT260*HS260</f>
        <v>0</v>
      </c>
      <c r="HV260" s="64">
        <f>(A!C261-xx!HT260)*xx!HS260</f>
        <v>0</v>
      </c>
      <c r="HW260" s="63"/>
      <c r="HX260" s="2">
        <f>A!C261</f>
        <v>4.1500000000000004</v>
      </c>
      <c r="HY260" s="1">
        <f t="shared" ref="HY260:HY302" si="671">HX260*HW260</f>
        <v>0</v>
      </c>
      <c r="HZ260" s="1">
        <f>(A!C261-xx!HX260)*xx!HW260</f>
        <v>0</v>
      </c>
      <c r="IA260" s="1" t="str">
        <f>A!B261</f>
        <v>Elma Chips Cheetos Lua 40g</v>
      </c>
      <c r="IB260" s="1">
        <f t="shared" ref="IB260:IB302" si="672">B260+F260+K260+O260+T260+X260+AC260+AG260+AL260+AP260+AU260+AY260+BD260+BH260+BM260+BQ260+BV260+BZ260+CE260+CI260+CN260+CR260+CW260+DA260+DF260+DJ260+DO260+DS260+DX260+EB260+EG260+EK260+EP260+ET260+EY260+FC260+FH260+FL260+FQ260+FU260+FZ260+GD260+GI260+GM260+GR260+GV260+HA260+HE260+HJ260+HN260+HS260+HW260</f>
        <v>0</v>
      </c>
      <c r="IC260" s="14">
        <f t="shared" ref="IC260:IC302" si="673">D260+H260+M260+Q260+V260+Z260+AE260+AI260+AN260+AR260+AW260+BA260+BF260+BJ260+BO260+BS260+BX260+CB260+CG260+CK260+CP260+CT260+CY260+DC260+DH260+DL260+DQ260+DU260+DZ260+ED260+EI260+HY260+HU260+HP260+HL260+HG260+HC260+GX260+GT260+GO260+GK260+GF260+GB260+FW260+FS260+FN260+FJ260+FE260+FA260+EV260+ER260+EM260</f>
        <v>0</v>
      </c>
      <c r="ID260" s="14" t="e">
        <f>A!#REF!</f>
        <v>#REF!</v>
      </c>
      <c r="IE260" s="14" t="e">
        <f>NF!IS260</f>
        <v>#DIV/0!</v>
      </c>
      <c r="IF260" s="26" t="e">
        <f t="shared" ref="IF260:IF302" si="674">IJ260/II260</f>
        <v>#REF!</v>
      </c>
      <c r="IG260" s="2" t="e">
        <f t="shared" ref="IG260:IG358" si="675">IF260</f>
        <v>#REF!</v>
      </c>
      <c r="IH260" s="170" t="e">
        <f t="shared" ref="IH260:IH358" si="676">ROUND(IG260,2)</f>
        <v>#REF!</v>
      </c>
      <c r="II260" s="174" t="e">
        <f>IB260+A!#REF!+NF!IQ260</f>
        <v>#REF!</v>
      </c>
      <c r="IJ260" s="175" t="e">
        <f>IC260+A!#REF!+NF!IR260</f>
        <v>#REF!</v>
      </c>
      <c r="IK260" s="175" t="e">
        <f>II260*A!C261</f>
        <v>#REF!</v>
      </c>
      <c r="IL260" s="175" t="e">
        <f t="shared" si="544"/>
        <v>#REF!</v>
      </c>
      <c r="IM260" s="81" t="e">
        <f t="shared" ref="IM260:IM302" si="677">IK260-IL260</f>
        <v>#REF!</v>
      </c>
      <c r="IN260" s="84" t="str">
        <f t="shared" ref="IN260:IN302" si="678">A260</f>
        <v>Elma Chips Cheetos Lua 40g</v>
      </c>
      <c r="IO260" s="84" t="e">
        <f>IF260/A!C261</f>
        <v>#REF!</v>
      </c>
      <c r="IP260" s="72"/>
      <c r="IQ260" s="84" t="e">
        <f t="shared" ref="IQ260:IQ302" si="679">IR260*II260</f>
        <v>#REF!</v>
      </c>
      <c r="IR260" s="85" t="e">
        <f>IF260-#REF!</f>
        <v>#REF!</v>
      </c>
    </row>
    <row r="261" spans="1:252" x14ac:dyDescent="0.2">
      <c r="A261" s="20" t="str">
        <f>A!B262</f>
        <v>Elma Chips Cheetos Onda 45g</v>
      </c>
      <c r="B261" s="51"/>
      <c r="C261" s="65">
        <f>A!C262</f>
        <v>4.1500000000000004</v>
      </c>
      <c r="D261" s="21">
        <f t="shared" si="545"/>
        <v>0</v>
      </c>
      <c r="E261" s="171">
        <f>(A!C262-xx!C261)*xx!B261</f>
        <v>0</v>
      </c>
      <c r="F261" s="51"/>
      <c r="G261" s="32">
        <f t="shared" si="546"/>
        <v>4.1500000000000004</v>
      </c>
      <c r="H261" s="5">
        <f t="shared" si="547"/>
        <v>0</v>
      </c>
      <c r="I261" s="5">
        <f>(A!C262-xx!G261)*xx!F261</f>
        <v>0</v>
      </c>
      <c r="J261" s="5" t="str">
        <f t="shared" si="548"/>
        <v>Elma Chips Cheetos Onda 45g</v>
      </c>
      <c r="K261" s="51"/>
      <c r="L261" s="6">
        <f t="shared" si="549"/>
        <v>4.1500000000000004</v>
      </c>
      <c r="M261" s="5">
        <f t="shared" si="550"/>
        <v>0</v>
      </c>
      <c r="N261" s="172">
        <f>(A!C262-xx!L261)*xx!K261</f>
        <v>0</v>
      </c>
      <c r="O261" s="51"/>
      <c r="P261" s="6">
        <f t="shared" si="551"/>
        <v>4.1500000000000004</v>
      </c>
      <c r="Q261" s="5">
        <f t="shared" si="552"/>
        <v>0</v>
      </c>
      <c r="R261" s="21">
        <f>(A!C262-xx!P261)*xx!O261</f>
        <v>0</v>
      </c>
      <c r="S261" s="21" t="str">
        <f t="shared" si="553"/>
        <v>Elma Chips Cheetos Onda 45g</v>
      </c>
      <c r="T261" s="51"/>
      <c r="U261" s="32">
        <f t="shared" si="554"/>
        <v>4.1500000000000004</v>
      </c>
      <c r="V261" s="5">
        <f t="shared" si="555"/>
        <v>0</v>
      </c>
      <c r="W261" s="172">
        <f>(A!C262-xx!U261)*xx!T261</f>
        <v>0</v>
      </c>
      <c r="X261" s="51"/>
      <c r="Y261" s="6">
        <f t="shared" si="556"/>
        <v>4.1500000000000004</v>
      </c>
      <c r="Z261" s="5">
        <f t="shared" si="557"/>
        <v>0</v>
      </c>
      <c r="AA261" s="5">
        <f>(A!C262-xx!Y261)*xx!X261</f>
        <v>0</v>
      </c>
      <c r="AB261" s="5" t="str">
        <f t="shared" si="558"/>
        <v>Elma Chips Cheetos Onda 45g</v>
      </c>
      <c r="AC261" s="51"/>
      <c r="AD261" s="6">
        <f t="shared" si="559"/>
        <v>4.1500000000000004</v>
      </c>
      <c r="AE261" s="5">
        <f t="shared" si="560"/>
        <v>0</v>
      </c>
      <c r="AF261" s="172">
        <f>(A!C262-xx!AD261)*xx!AC261</f>
        <v>0</v>
      </c>
      <c r="AG261" s="51"/>
      <c r="AH261" s="6">
        <f t="shared" si="561"/>
        <v>4.1500000000000004</v>
      </c>
      <c r="AI261" s="5">
        <f t="shared" si="562"/>
        <v>0</v>
      </c>
      <c r="AJ261" s="5">
        <f>(A!C262-xx!AH261)*xx!AG261</f>
        <v>0</v>
      </c>
      <c r="AK261" s="5" t="str">
        <f t="shared" si="563"/>
        <v>Elma Chips Cheetos Onda 45g</v>
      </c>
      <c r="AL261" s="51"/>
      <c r="AM261" s="6">
        <f t="shared" si="564"/>
        <v>4.1500000000000004</v>
      </c>
      <c r="AN261" s="5">
        <f t="shared" si="565"/>
        <v>0</v>
      </c>
      <c r="AO261" s="172">
        <f>(A!C262-xx!AM261)*xx!AL261</f>
        <v>0</v>
      </c>
      <c r="AP261" s="51"/>
      <c r="AQ261" s="6">
        <f t="shared" si="566"/>
        <v>4.1500000000000004</v>
      </c>
      <c r="AR261" s="5">
        <f t="shared" si="567"/>
        <v>0</v>
      </c>
      <c r="AS261" s="5">
        <f>(A!C262-xx!AQ261)*xx!AP261</f>
        <v>0</v>
      </c>
      <c r="AT261" s="5" t="str">
        <f t="shared" si="568"/>
        <v>Elma Chips Cheetos Onda 45g</v>
      </c>
      <c r="AU261" s="51"/>
      <c r="AV261" s="6">
        <f t="shared" si="569"/>
        <v>4.1500000000000004</v>
      </c>
      <c r="AW261" s="5">
        <f t="shared" si="570"/>
        <v>0</v>
      </c>
      <c r="AX261" s="172">
        <f>(A!C262-xx!AV261)*xx!AU261</f>
        <v>0</v>
      </c>
      <c r="AY261" s="51"/>
      <c r="AZ261" s="6">
        <f t="shared" si="571"/>
        <v>4.1500000000000004</v>
      </c>
      <c r="BA261" s="5">
        <f t="shared" si="572"/>
        <v>0</v>
      </c>
      <c r="BB261" s="5">
        <f>(A!E262-xx!AZ261)*xx!AY261</f>
        <v>0</v>
      </c>
      <c r="BC261" s="5" t="str">
        <f t="shared" si="573"/>
        <v>Elma Chips Cheetos Onda 45g</v>
      </c>
      <c r="BD261" s="51"/>
      <c r="BE261" s="6">
        <f t="shared" si="574"/>
        <v>4.1500000000000004</v>
      </c>
      <c r="BF261" s="5">
        <f t="shared" si="575"/>
        <v>0</v>
      </c>
      <c r="BG261" s="172">
        <f>(A!C262-xx!BE261)*xx!BD261</f>
        <v>0</v>
      </c>
      <c r="BH261" s="51"/>
      <c r="BI261" s="6">
        <f t="shared" si="576"/>
        <v>4.1500000000000004</v>
      </c>
      <c r="BJ261" s="5">
        <f t="shared" si="577"/>
        <v>0</v>
      </c>
      <c r="BK261" s="5">
        <f>(A!C262-xx!BI261)*xx!BH261</f>
        <v>0</v>
      </c>
      <c r="BL261" s="5" t="str">
        <f t="shared" si="578"/>
        <v>Elma Chips Cheetos Onda 45g</v>
      </c>
      <c r="BM261" s="51"/>
      <c r="BN261" s="6">
        <f t="shared" si="579"/>
        <v>4.1500000000000004</v>
      </c>
      <c r="BO261" s="5">
        <f t="shared" si="580"/>
        <v>0</v>
      </c>
      <c r="BP261" s="172">
        <f>(A!C262-xx!BN261)*xx!BM261</f>
        <v>0</v>
      </c>
      <c r="BQ261" s="51"/>
      <c r="BR261" s="6">
        <f t="shared" si="581"/>
        <v>4.1500000000000004</v>
      </c>
      <c r="BS261" s="5">
        <f t="shared" si="582"/>
        <v>0</v>
      </c>
      <c r="BT261" s="5">
        <f>(A!C262-xx!BR261)*xx!BQ261</f>
        <v>0</v>
      </c>
      <c r="BU261" s="5" t="str">
        <f t="shared" si="583"/>
        <v>Elma Chips Cheetos Onda 45g</v>
      </c>
      <c r="BV261" s="51"/>
      <c r="BW261" s="6">
        <f t="shared" si="584"/>
        <v>4.1500000000000004</v>
      </c>
      <c r="BX261" s="5">
        <f t="shared" si="585"/>
        <v>0</v>
      </c>
      <c r="BY261" s="172">
        <f>(A!C262-xx!BW261)*xx!BV261</f>
        <v>0</v>
      </c>
      <c r="BZ261" s="51"/>
      <c r="CA261" s="6">
        <f t="shared" si="586"/>
        <v>4.1500000000000004</v>
      </c>
      <c r="CB261" s="5">
        <f t="shared" si="587"/>
        <v>0</v>
      </c>
      <c r="CC261" s="5">
        <f>(A!C262-xx!CA261)*xx!BZ261</f>
        <v>0</v>
      </c>
      <c r="CD261" s="5" t="str">
        <f t="shared" si="588"/>
        <v>Elma Chips Cheetos Onda 45g</v>
      </c>
      <c r="CE261" s="51"/>
      <c r="CF261" s="6">
        <f t="shared" si="589"/>
        <v>4.1500000000000004</v>
      </c>
      <c r="CG261" s="5">
        <f t="shared" si="590"/>
        <v>0</v>
      </c>
      <c r="CH261" s="172">
        <f>(A!C262-xx!CF261)*xx!CE261</f>
        <v>0</v>
      </c>
      <c r="CI261" s="51"/>
      <c r="CJ261" s="6">
        <f t="shared" si="591"/>
        <v>4.1500000000000004</v>
      </c>
      <c r="CK261" s="5">
        <f t="shared" si="592"/>
        <v>0</v>
      </c>
      <c r="CL261" s="5">
        <f>(A!C262-xx!CJ261)*xx!CI261</f>
        <v>0</v>
      </c>
      <c r="CM261" s="5" t="str">
        <f t="shared" si="593"/>
        <v>Elma Chips Cheetos Onda 45g</v>
      </c>
      <c r="CN261" s="51"/>
      <c r="CO261" s="6">
        <f t="shared" si="594"/>
        <v>4.1500000000000004</v>
      </c>
      <c r="CP261" s="5">
        <f t="shared" si="595"/>
        <v>0</v>
      </c>
      <c r="CQ261" s="172">
        <f>(A!C262-xx!CO261)*xx!CN261</f>
        <v>0</v>
      </c>
      <c r="CR261" s="51"/>
      <c r="CS261" s="6">
        <f t="shared" si="596"/>
        <v>4.1500000000000004</v>
      </c>
      <c r="CT261" s="5">
        <f t="shared" si="597"/>
        <v>0</v>
      </c>
      <c r="CU261" s="5">
        <f>(A!C262-xx!CS261)*xx!CR261</f>
        <v>0</v>
      </c>
      <c r="CV261" s="5" t="str">
        <f t="shared" si="598"/>
        <v>Elma Chips Cheetos Onda 45g</v>
      </c>
      <c r="CW261" s="51"/>
      <c r="CX261" s="6">
        <f t="shared" si="599"/>
        <v>4.1500000000000004</v>
      </c>
      <c r="CY261" s="5">
        <f t="shared" si="600"/>
        <v>0</v>
      </c>
      <c r="CZ261" s="172">
        <f>(A!C262-xx!CX261)*xx!CW261</f>
        <v>0</v>
      </c>
      <c r="DA261" s="51"/>
      <c r="DB261" s="6">
        <f t="shared" si="601"/>
        <v>4.1500000000000004</v>
      </c>
      <c r="DC261" s="5">
        <f t="shared" si="602"/>
        <v>0</v>
      </c>
      <c r="DD261" s="5">
        <f>(A!C262-xx!DB261)*xx!DA261</f>
        <v>0</v>
      </c>
      <c r="DE261" s="5" t="str">
        <f t="shared" si="603"/>
        <v>Elma Chips Cheetos Onda 45g</v>
      </c>
      <c r="DF261" s="51"/>
      <c r="DG261" s="6">
        <f t="shared" si="604"/>
        <v>4.1500000000000004</v>
      </c>
      <c r="DH261" s="5">
        <f t="shared" si="605"/>
        <v>0</v>
      </c>
      <c r="DI261" s="172">
        <f>(A!C262-xx!DG261)*xx!DF261</f>
        <v>0</v>
      </c>
      <c r="DJ261" s="51"/>
      <c r="DK261" s="6">
        <f t="shared" si="606"/>
        <v>4.1500000000000004</v>
      </c>
      <c r="DL261" s="5">
        <f t="shared" si="607"/>
        <v>0</v>
      </c>
      <c r="DM261" s="5">
        <f>(A!C262-xx!DK261)*xx!DJ261</f>
        <v>0</v>
      </c>
      <c r="DN261" s="5" t="str">
        <f t="shared" si="608"/>
        <v>Elma Chips Cheetos Onda 45g</v>
      </c>
      <c r="DO261" s="51"/>
      <c r="DP261" s="6">
        <f t="shared" si="609"/>
        <v>4.1500000000000004</v>
      </c>
      <c r="DQ261" s="5">
        <f t="shared" si="610"/>
        <v>0</v>
      </c>
      <c r="DR261" s="172">
        <f>(A!C262-xx!DP261)*xx!DO261</f>
        <v>0</v>
      </c>
      <c r="DS261" s="51"/>
      <c r="DT261" s="6">
        <f t="shared" si="611"/>
        <v>4.1500000000000004</v>
      </c>
      <c r="DU261" s="5">
        <f t="shared" si="612"/>
        <v>0</v>
      </c>
      <c r="DV261" s="5">
        <f>(A!C262-xx!DT261)*xx!DS261</f>
        <v>0</v>
      </c>
      <c r="DW261" s="5" t="str">
        <f t="shared" si="613"/>
        <v>Elma Chips Cheetos Onda 45g</v>
      </c>
      <c r="DX261" s="51"/>
      <c r="DY261" s="6">
        <f t="shared" si="614"/>
        <v>4.1500000000000004</v>
      </c>
      <c r="DZ261" s="5">
        <f t="shared" si="615"/>
        <v>0</v>
      </c>
      <c r="EA261" s="172">
        <f>(A!C262-xx!DY261)*xx!DX261</f>
        <v>0</v>
      </c>
      <c r="EB261" s="51"/>
      <c r="EC261" s="6">
        <f t="shared" si="616"/>
        <v>4.1500000000000004</v>
      </c>
      <c r="ED261" s="5">
        <f t="shared" si="617"/>
        <v>0</v>
      </c>
      <c r="EE261" s="5">
        <f>(A!C262-xx!EC261)*xx!EB261</f>
        <v>0</v>
      </c>
      <c r="EF261" s="5" t="str">
        <f t="shared" si="618"/>
        <v>Elma Chips Cheetos Onda 45g</v>
      </c>
      <c r="EG261" s="51"/>
      <c r="EH261" s="6">
        <f t="shared" si="619"/>
        <v>4.1500000000000004</v>
      </c>
      <c r="EI261" s="5">
        <f t="shared" si="620"/>
        <v>0</v>
      </c>
      <c r="EJ261" s="172">
        <f>(A!C262-xx!EH261)*xx!EG261</f>
        <v>0</v>
      </c>
      <c r="EK261" s="51"/>
      <c r="EL261" s="6">
        <f t="shared" si="621"/>
        <v>4.1500000000000004</v>
      </c>
      <c r="EM261" s="5">
        <f t="shared" si="622"/>
        <v>0</v>
      </c>
      <c r="EN261" s="5">
        <f>(A!C262-xx!EL261)*xx!EK261</f>
        <v>0</v>
      </c>
      <c r="EO261" s="5" t="str">
        <f t="shared" si="623"/>
        <v>Elma Chips Cheetos Onda 45g</v>
      </c>
      <c r="EP261" s="51"/>
      <c r="EQ261" s="6">
        <f t="shared" si="624"/>
        <v>4.1500000000000004</v>
      </c>
      <c r="ER261" s="5">
        <f t="shared" si="625"/>
        <v>0</v>
      </c>
      <c r="ES261" s="172">
        <f>(A!C262-xx!EQ261)*xx!EP261</f>
        <v>0</v>
      </c>
      <c r="ET261" s="51"/>
      <c r="EU261" s="6">
        <f t="shared" si="626"/>
        <v>4.1500000000000004</v>
      </c>
      <c r="EV261" s="5">
        <f t="shared" si="627"/>
        <v>0</v>
      </c>
      <c r="EW261" s="5">
        <f>(A!C262-xx!EU261)*xx!ET261</f>
        <v>0</v>
      </c>
      <c r="EX261" s="5" t="str">
        <f t="shared" si="628"/>
        <v>Elma Chips Cheetos Onda 45g</v>
      </c>
      <c r="EY261" s="51"/>
      <c r="EZ261" s="6">
        <f t="shared" si="629"/>
        <v>4.1500000000000004</v>
      </c>
      <c r="FA261" s="5">
        <f t="shared" si="630"/>
        <v>0</v>
      </c>
      <c r="FB261" s="172">
        <f>(A!C262-xx!EZ261)*xx!EY261</f>
        <v>0</v>
      </c>
      <c r="FC261" s="51"/>
      <c r="FD261" s="6">
        <f t="shared" si="631"/>
        <v>4.1500000000000004</v>
      </c>
      <c r="FE261" s="5">
        <f t="shared" si="632"/>
        <v>0</v>
      </c>
      <c r="FF261" s="5">
        <f>(A!C262-xx!FD261)*xx!FC261</f>
        <v>0</v>
      </c>
      <c r="FG261" s="5" t="str">
        <f t="shared" si="633"/>
        <v>Elma Chips Cheetos Onda 45g</v>
      </c>
      <c r="FH261" s="51"/>
      <c r="FI261" s="6">
        <f t="shared" si="634"/>
        <v>4.1500000000000004</v>
      </c>
      <c r="FJ261" s="5">
        <f t="shared" si="635"/>
        <v>0</v>
      </c>
      <c r="FK261" s="172">
        <f>(A!C262-xx!FI261)*xx!FH261</f>
        <v>0</v>
      </c>
      <c r="FL261" s="51"/>
      <c r="FM261" s="6">
        <f t="shared" si="636"/>
        <v>4.1500000000000004</v>
      </c>
      <c r="FN261" s="5">
        <f t="shared" si="637"/>
        <v>0</v>
      </c>
      <c r="FO261" s="5">
        <f>(A!C262-xx!FM261)*xx!FL261</f>
        <v>0</v>
      </c>
      <c r="FP261" s="5" t="str">
        <f t="shared" si="638"/>
        <v>Elma Chips Cheetos Onda 45g</v>
      </c>
      <c r="FQ261" s="51"/>
      <c r="FR261" s="6">
        <f t="shared" si="639"/>
        <v>4.1500000000000004</v>
      </c>
      <c r="FS261" s="5">
        <f t="shared" si="640"/>
        <v>0</v>
      </c>
      <c r="FT261" s="172">
        <f>(A!C262-xx!FR261)*xx!FQ261</f>
        <v>0</v>
      </c>
      <c r="FU261" s="51"/>
      <c r="FV261" s="6">
        <f t="shared" si="641"/>
        <v>4.1500000000000004</v>
      </c>
      <c r="FW261" s="5">
        <f t="shared" si="642"/>
        <v>0</v>
      </c>
      <c r="FX261" s="5">
        <f>(A!C262-xx!FV261)*xx!FU261</f>
        <v>0</v>
      </c>
      <c r="FY261" s="5" t="str">
        <f t="shared" si="643"/>
        <v>Elma Chips Cheetos Onda 45g</v>
      </c>
      <c r="FZ261" s="51"/>
      <c r="GA261" s="6">
        <f t="shared" si="644"/>
        <v>4.1500000000000004</v>
      </c>
      <c r="GB261" s="5">
        <f t="shared" si="645"/>
        <v>0</v>
      </c>
      <c r="GC261" s="172">
        <f>(A!C262-xx!GA261)*xx!FZ261</f>
        <v>0</v>
      </c>
      <c r="GD261" s="51"/>
      <c r="GE261" s="6">
        <f t="shared" si="646"/>
        <v>4.1500000000000004</v>
      </c>
      <c r="GF261" s="5">
        <f t="shared" si="647"/>
        <v>0</v>
      </c>
      <c r="GG261" s="5">
        <f>(A!C262-xx!GE261)*xx!GD261</f>
        <v>0</v>
      </c>
      <c r="GH261" s="5" t="str">
        <f t="shared" si="648"/>
        <v>Elma Chips Cheetos Onda 45g</v>
      </c>
      <c r="GI261" s="51"/>
      <c r="GJ261" s="6">
        <f t="shared" si="649"/>
        <v>4.1500000000000004</v>
      </c>
      <c r="GK261" s="5">
        <f t="shared" si="650"/>
        <v>0</v>
      </c>
      <c r="GL261" s="172">
        <f>(A!C262-xx!GJ261)*xx!GI261</f>
        <v>0</v>
      </c>
      <c r="GM261" s="51"/>
      <c r="GN261" s="6">
        <f t="shared" si="651"/>
        <v>4.1500000000000004</v>
      </c>
      <c r="GO261" s="5">
        <f t="shared" si="652"/>
        <v>0</v>
      </c>
      <c r="GP261" s="5">
        <f>(A!C262-xx!GN261)*xx!GM261</f>
        <v>0</v>
      </c>
      <c r="GQ261" s="5" t="str">
        <f t="shared" si="653"/>
        <v>Elma Chips Cheetos Onda 45g</v>
      </c>
      <c r="GR261" s="51"/>
      <c r="GS261" s="6">
        <f t="shared" si="654"/>
        <v>4.1500000000000004</v>
      </c>
      <c r="GT261" s="5">
        <f t="shared" si="655"/>
        <v>0</v>
      </c>
      <c r="GU261" s="172">
        <f>(A!C262-xx!GS261)*xx!GR261</f>
        <v>0</v>
      </c>
      <c r="GV261" s="51"/>
      <c r="GW261" s="6">
        <f t="shared" si="656"/>
        <v>4.1500000000000004</v>
      </c>
      <c r="GX261" s="5">
        <f t="shared" si="657"/>
        <v>0</v>
      </c>
      <c r="GY261" s="5">
        <f>(A!C262-xx!GW261)*xx!GV261</f>
        <v>0</v>
      </c>
      <c r="GZ261" s="5" t="str">
        <f t="shared" si="658"/>
        <v>Elma Chips Cheetos Onda 45g</v>
      </c>
      <c r="HA261" s="51"/>
      <c r="HB261" s="6">
        <f t="shared" si="659"/>
        <v>4.1500000000000004</v>
      </c>
      <c r="HC261" s="5">
        <f t="shared" si="660"/>
        <v>0</v>
      </c>
      <c r="HD261" s="172">
        <f>(A!C262-xx!HB261)*xx!HA261</f>
        <v>0</v>
      </c>
      <c r="HE261" s="51"/>
      <c r="HF261" s="6">
        <f t="shared" si="661"/>
        <v>4.1500000000000004</v>
      </c>
      <c r="HG261" s="5">
        <f t="shared" si="662"/>
        <v>0</v>
      </c>
      <c r="HH261" s="5">
        <f>(A!C262-xx!HF261)*xx!HE261</f>
        <v>0</v>
      </c>
      <c r="HI261" s="5" t="str">
        <f t="shared" si="663"/>
        <v>Elma Chips Cheetos Onda 45g</v>
      </c>
      <c r="HJ261" s="51"/>
      <c r="HK261" s="6">
        <f t="shared" si="664"/>
        <v>4.1500000000000004</v>
      </c>
      <c r="HL261" s="5">
        <f t="shared" si="665"/>
        <v>0</v>
      </c>
      <c r="HM261" s="172">
        <f>(A!C262-xx!HK261)*xx!HJ261</f>
        <v>0</v>
      </c>
      <c r="HN261" s="51"/>
      <c r="HO261" s="6">
        <f t="shared" si="666"/>
        <v>4.1500000000000004</v>
      </c>
      <c r="HP261" s="5">
        <f t="shared" si="667"/>
        <v>0</v>
      </c>
      <c r="HQ261" s="5">
        <f>-(A!C262-xx!HO261)*xx!HN261</f>
        <v>0</v>
      </c>
      <c r="HR261" s="5" t="str">
        <f t="shared" si="668"/>
        <v>Elma Chips Cheetos Onda 45g</v>
      </c>
      <c r="HS261" s="51"/>
      <c r="HT261" s="6">
        <f t="shared" si="669"/>
        <v>4.1500000000000004</v>
      </c>
      <c r="HU261" s="5">
        <f t="shared" si="670"/>
        <v>0</v>
      </c>
      <c r="HV261" s="172">
        <f>(A!C262-xx!HT261)*xx!HS261</f>
        <v>0</v>
      </c>
      <c r="HW261" s="51"/>
      <c r="HX261" s="6">
        <f>A!C262</f>
        <v>4.1500000000000004</v>
      </c>
      <c r="HY261" s="5">
        <f t="shared" si="671"/>
        <v>0</v>
      </c>
      <c r="HZ261" s="5">
        <f>(A!C262-xx!HX261)*xx!HW261</f>
        <v>0</v>
      </c>
      <c r="IA261" s="5" t="str">
        <f>A!B262</f>
        <v>Elma Chips Cheetos Onda 45g</v>
      </c>
      <c r="IB261" s="5">
        <f t="shared" si="672"/>
        <v>0</v>
      </c>
      <c r="IC261" s="21">
        <f t="shared" si="673"/>
        <v>0</v>
      </c>
      <c r="ID261" s="21" t="e">
        <f>A!#REF!</f>
        <v>#REF!</v>
      </c>
      <c r="IE261" s="21" t="e">
        <f>NF!IS261</f>
        <v>#DIV/0!</v>
      </c>
      <c r="IF261" s="26" t="e">
        <f t="shared" si="674"/>
        <v>#REF!</v>
      </c>
      <c r="IG261" s="6" t="e">
        <f t="shared" si="675"/>
        <v>#REF!</v>
      </c>
      <c r="IH261" s="34" t="e">
        <f t="shared" si="676"/>
        <v>#REF!</v>
      </c>
      <c r="II261" s="174" t="e">
        <f>IB261+A!#REF!+NF!IQ261</f>
        <v>#REF!</v>
      </c>
      <c r="IJ261" s="175" t="e">
        <f>IC261+A!#REF!+NF!IR261</f>
        <v>#REF!</v>
      </c>
      <c r="IK261" s="175" t="e">
        <f>II261*A!C262</f>
        <v>#REF!</v>
      </c>
      <c r="IL261" s="175" t="e">
        <f t="shared" si="544"/>
        <v>#REF!</v>
      </c>
      <c r="IM261" s="81" t="e">
        <f t="shared" si="677"/>
        <v>#REF!</v>
      </c>
      <c r="IN261" s="57" t="str">
        <f t="shared" si="678"/>
        <v>Elma Chips Cheetos Onda 45g</v>
      </c>
      <c r="IO261" s="57" t="e">
        <f>IF261/A!C262</f>
        <v>#REF!</v>
      </c>
      <c r="IP261" s="66"/>
      <c r="IQ261" s="57" t="e">
        <f t="shared" si="679"/>
        <v>#REF!</v>
      </c>
      <c r="IR261" s="11" t="e">
        <f>IF261-#REF!</f>
        <v>#REF!</v>
      </c>
    </row>
    <row r="262" spans="1:252" x14ac:dyDescent="0.2">
      <c r="A262" s="19" t="str">
        <f>A!B263</f>
        <v>Elma Chips Doritos 55g</v>
      </c>
      <c r="B262" s="63"/>
      <c r="C262" s="31">
        <f>A!C263</f>
        <v>3.83</v>
      </c>
      <c r="D262" s="14">
        <f t="shared" si="545"/>
        <v>0</v>
      </c>
      <c r="E262" s="169">
        <f>(A!C263-xx!C262)*xx!B262</f>
        <v>0</v>
      </c>
      <c r="F262" s="63"/>
      <c r="G262" s="22">
        <f t="shared" si="546"/>
        <v>3.83</v>
      </c>
      <c r="H262" s="1">
        <f t="shared" si="547"/>
        <v>0</v>
      </c>
      <c r="I262" s="1">
        <f>(A!C263-xx!G262)*xx!F262</f>
        <v>0</v>
      </c>
      <c r="J262" s="1" t="str">
        <f t="shared" si="548"/>
        <v>Elma Chips Doritos 55g</v>
      </c>
      <c r="K262" s="63"/>
      <c r="L262" s="2">
        <f t="shared" si="549"/>
        <v>3.83</v>
      </c>
      <c r="M262" s="1">
        <f t="shared" si="550"/>
        <v>0</v>
      </c>
      <c r="N262" s="64">
        <f>(A!C263-xx!L262)*xx!K262</f>
        <v>0</v>
      </c>
      <c r="O262" s="63"/>
      <c r="P262" s="2">
        <f t="shared" si="551"/>
        <v>3.83</v>
      </c>
      <c r="Q262" s="1">
        <f t="shared" si="552"/>
        <v>0</v>
      </c>
      <c r="R262" s="14">
        <f>(A!C263-xx!P262)*xx!O262</f>
        <v>0</v>
      </c>
      <c r="S262" s="14" t="str">
        <f t="shared" si="553"/>
        <v>Elma Chips Doritos 55g</v>
      </c>
      <c r="T262" s="63"/>
      <c r="U262" s="22">
        <f t="shared" si="554"/>
        <v>3.83</v>
      </c>
      <c r="V262" s="1">
        <f t="shared" si="555"/>
        <v>0</v>
      </c>
      <c r="W262" s="64">
        <f>(A!C263-xx!U262)*xx!T262</f>
        <v>0</v>
      </c>
      <c r="X262" s="63"/>
      <c r="Y262" s="2">
        <f t="shared" si="556"/>
        <v>3.83</v>
      </c>
      <c r="Z262" s="1">
        <f t="shared" si="557"/>
        <v>0</v>
      </c>
      <c r="AA262" s="1">
        <f>(A!C263-xx!Y262)*xx!X262</f>
        <v>0</v>
      </c>
      <c r="AB262" s="1" t="str">
        <f t="shared" si="558"/>
        <v>Elma Chips Doritos 55g</v>
      </c>
      <c r="AC262" s="63"/>
      <c r="AD262" s="2">
        <f t="shared" si="559"/>
        <v>3.83</v>
      </c>
      <c r="AE262" s="1">
        <f t="shared" si="560"/>
        <v>0</v>
      </c>
      <c r="AF262" s="64">
        <f>(A!C263-xx!AD262)*xx!AC262</f>
        <v>0</v>
      </c>
      <c r="AG262" s="63"/>
      <c r="AH262" s="2">
        <f t="shared" si="561"/>
        <v>3.83</v>
      </c>
      <c r="AI262" s="1">
        <f t="shared" si="562"/>
        <v>0</v>
      </c>
      <c r="AJ262" s="1">
        <f>(A!C263-xx!AH262)*xx!AG262</f>
        <v>0</v>
      </c>
      <c r="AK262" s="1" t="str">
        <f t="shared" si="563"/>
        <v>Elma Chips Doritos 55g</v>
      </c>
      <c r="AL262" s="63"/>
      <c r="AM262" s="2">
        <f t="shared" si="564"/>
        <v>3.83</v>
      </c>
      <c r="AN262" s="1">
        <f t="shared" si="565"/>
        <v>0</v>
      </c>
      <c r="AO262" s="64">
        <f>(A!C263-xx!AM262)*xx!AL262</f>
        <v>0</v>
      </c>
      <c r="AP262" s="63"/>
      <c r="AQ262" s="2">
        <f t="shared" si="566"/>
        <v>3.83</v>
      </c>
      <c r="AR262" s="1">
        <f t="shared" si="567"/>
        <v>0</v>
      </c>
      <c r="AS262" s="1">
        <f>(A!C263-xx!AQ262)*xx!AP262</f>
        <v>0</v>
      </c>
      <c r="AT262" s="1" t="str">
        <f t="shared" si="568"/>
        <v>Elma Chips Doritos 55g</v>
      </c>
      <c r="AU262" s="63"/>
      <c r="AV262" s="2">
        <f t="shared" si="569"/>
        <v>3.83</v>
      </c>
      <c r="AW262" s="1">
        <f t="shared" si="570"/>
        <v>0</v>
      </c>
      <c r="AX262" s="64">
        <f>(A!C263-xx!AV262)*xx!AU262</f>
        <v>0</v>
      </c>
      <c r="AY262" s="63"/>
      <c r="AZ262" s="2">
        <f t="shared" si="571"/>
        <v>3.83</v>
      </c>
      <c r="BA262" s="1">
        <f t="shared" si="572"/>
        <v>0</v>
      </c>
      <c r="BB262" s="1">
        <f>(A!E263-xx!AZ262)*xx!AY262</f>
        <v>0</v>
      </c>
      <c r="BC262" s="1" t="str">
        <f t="shared" si="573"/>
        <v>Elma Chips Doritos 55g</v>
      </c>
      <c r="BD262" s="63"/>
      <c r="BE262" s="2">
        <f t="shared" si="574"/>
        <v>3.83</v>
      </c>
      <c r="BF262" s="1">
        <f t="shared" si="575"/>
        <v>0</v>
      </c>
      <c r="BG262" s="64">
        <f>(A!C263-xx!BE262)*xx!BD262</f>
        <v>0</v>
      </c>
      <c r="BH262" s="63"/>
      <c r="BI262" s="2">
        <f t="shared" si="576"/>
        <v>3.83</v>
      </c>
      <c r="BJ262" s="1">
        <f t="shared" si="577"/>
        <v>0</v>
      </c>
      <c r="BK262" s="1">
        <f>(A!C263-xx!BI262)*xx!BH262</f>
        <v>0</v>
      </c>
      <c r="BL262" s="1" t="str">
        <f t="shared" si="578"/>
        <v>Elma Chips Doritos 55g</v>
      </c>
      <c r="BM262" s="63"/>
      <c r="BN262" s="2">
        <f t="shared" si="579"/>
        <v>3.83</v>
      </c>
      <c r="BO262" s="1">
        <f t="shared" si="580"/>
        <v>0</v>
      </c>
      <c r="BP262" s="64">
        <f>(A!C263-xx!BN262)*xx!BM262</f>
        <v>0</v>
      </c>
      <c r="BQ262" s="63"/>
      <c r="BR262" s="2">
        <f t="shared" si="581"/>
        <v>3.83</v>
      </c>
      <c r="BS262" s="1">
        <f t="shared" si="582"/>
        <v>0</v>
      </c>
      <c r="BT262" s="1">
        <f>(A!C263-xx!BR262)*xx!BQ262</f>
        <v>0</v>
      </c>
      <c r="BU262" s="1" t="str">
        <f t="shared" si="583"/>
        <v>Elma Chips Doritos 55g</v>
      </c>
      <c r="BV262" s="63"/>
      <c r="BW262" s="2">
        <f t="shared" si="584"/>
        <v>3.83</v>
      </c>
      <c r="BX262" s="1">
        <f t="shared" si="585"/>
        <v>0</v>
      </c>
      <c r="BY262" s="64">
        <f>(A!C263-xx!BW262)*xx!BV262</f>
        <v>0</v>
      </c>
      <c r="BZ262" s="63"/>
      <c r="CA262" s="2">
        <f t="shared" si="586"/>
        <v>3.83</v>
      </c>
      <c r="CB262" s="1">
        <f t="shared" si="587"/>
        <v>0</v>
      </c>
      <c r="CC262" s="1">
        <f>(A!C263-xx!CA262)*xx!BZ262</f>
        <v>0</v>
      </c>
      <c r="CD262" s="1" t="str">
        <f t="shared" si="588"/>
        <v>Elma Chips Doritos 55g</v>
      </c>
      <c r="CE262" s="63"/>
      <c r="CF262" s="2">
        <f t="shared" si="589"/>
        <v>3.83</v>
      </c>
      <c r="CG262" s="1">
        <f t="shared" si="590"/>
        <v>0</v>
      </c>
      <c r="CH262" s="64">
        <f>(A!C263-xx!CF262)*xx!CE262</f>
        <v>0</v>
      </c>
      <c r="CI262" s="63"/>
      <c r="CJ262" s="2">
        <f t="shared" si="591"/>
        <v>3.83</v>
      </c>
      <c r="CK262" s="1">
        <f t="shared" si="592"/>
        <v>0</v>
      </c>
      <c r="CL262" s="1">
        <f>(A!C263-xx!CJ262)*xx!CI262</f>
        <v>0</v>
      </c>
      <c r="CM262" s="1" t="str">
        <f t="shared" si="593"/>
        <v>Elma Chips Doritos 55g</v>
      </c>
      <c r="CN262" s="63"/>
      <c r="CO262" s="2">
        <f t="shared" si="594"/>
        <v>3.83</v>
      </c>
      <c r="CP262" s="1">
        <f t="shared" si="595"/>
        <v>0</v>
      </c>
      <c r="CQ262" s="64">
        <f>(A!C263-xx!CO262)*xx!CN262</f>
        <v>0</v>
      </c>
      <c r="CR262" s="63"/>
      <c r="CS262" s="2">
        <f t="shared" si="596"/>
        <v>3.83</v>
      </c>
      <c r="CT262" s="1">
        <f t="shared" si="597"/>
        <v>0</v>
      </c>
      <c r="CU262" s="1">
        <f>(A!C263-xx!CS262)*xx!CR262</f>
        <v>0</v>
      </c>
      <c r="CV262" s="1" t="str">
        <f t="shared" si="598"/>
        <v>Elma Chips Doritos 55g</v>
      </c>
      <c r="CW262" s="63"/>
      <c r="CX262" s="2">
        <f t="shared" si="599"/>
        <v>3.83</v>
      </c>
      <c r="CY262" s="1">
        <f t="shared" si="600"/>
        <v>0</v>
      </c>
      <c r="CZ262" s="64">
        <f>(A!C263-xx!CX262)*xx!CW262</f>
        <v>0</v>
      </c>
      <c r="DA262" s="63"/>
      <c r="DB262" s="2">
        <f t="shared" si="601"/>
        <v>3.83</v>
      </c>
      <c r="DC262" s="1">
        <f t="shared" si="602"/>
        <v>0</v>
      </c>
      <c r="DD262" s="1">
        <f>(A!C263-xx!DB262)*xx!DA262</f>
        <v>0</v>
      </c>
      <c r="DE262" s="1" t="str">
        <f t="shared" si="603"/>
        <v>Elma Chips Doritos 55g</v>
      </c>
      <c r="DF262" s="63"/>
      <c r="DG262" s="2">
        <f t="shared" si="604"/>
        <v>3.83</v>
      </c>
      <c r="DH262" s="1">
        <f t="shared" si="605"/>
        <v>0</v>
      </c>
      <c r="DI262" s="64">
        <f>(A!C263-xx!DG262)*xx!DF262</f>
        <v>0</v>
      </c>
      <c r="DJ262" s="63"/>
      <c r="DK262" s="2">
        <f t="shared" si="606"/>
        <v>3.83</v>
      </c>
      <c r="DL262" s="1">
        <f t="shared" si="607"/>
        <v>0</v>
      </c>
      <c r="DM262" s="1">
        <f>(A!C263-xx!DK262)*xx!DJ262</f>
        <v>0</v>
      </c>
      <c r="DN262" s="1" t="str">
        <f t="shared" si="608"/>
        <v>Elma Chips Doritos 55g</v>
      </c>
      <c r="DO262" s="63"/>
      <c r="DP262" s="2">
        <f t="shared" si="609"/>
        <v>3.83</v>
      </c>
      <c r="DQ262" s="1">
        <f t="shared" si="610"/>
        <v>0</v>
      </c>
      <c r="DR262" s="64">
        <f>(A!C263-xx!DP262)*xx!DO262</f>
        <v>0</v>
      </c>
      <c r="DS262" s="63"/>
      <c r="DT262" s="2">
        <f t="shared" si="611"/>
        <v>3.83</v>
      </c>
      <c r="DU262" s="1">
        <f t="shared" si="612"/>
        <v>0</v>
      </c>
      <c r="DV262" s="1">
        <f>(A!C263-xx!DT262)*xx!DS262</f>
        <v>0</v>
      </c>
      <c r="DW262" s="1" t="str">
        <f t="shared" si="613"/>
        <v>Elma Chips Doritos 55g</v>
      </c>
      <c r="DX262" s="63"/>
      <c r="DY262" s="2">
        <f t="shared" si="614"/>
        <v>3.83</v>
      </c>
      <c r="DZ262" s="1">
        <f t="shared" si="615"/>
        <v>0</v>
      </c>
      <c r="EA262" s="64">
        <f>(A!C263-xx!DY262)*xx!DX262</f>
        <v>0</v>
      </c>
      <c r="EB262" s="63"/>
      <c r="EC262" s="2">
        <f t="shared" si="616"/>
        <v>3.83</v>
      </c>
      <c r="ED262" s="1">
        <f t="shared" si="617"/>
        <v>0</v>
      </c>
      <c r="EE262" s="1">
        <f>(A!C263-xx!EC262)*xx!EB262</f>
        <v>0</v>
      </c>
      <c r="EF262" s="1" t="str">
        <f t="shared" si="618"/>
        <v>Elma Chips Doritos 55g</v>
      </c>
      <c r="EG262" s="63"/>
      <c r="EH262" s="2">
        <f t="shared" si="619"/>
        <v>3.83</v>
      </c>
      <c r="EI262" s="1">
        <f t="shared" si="620"/>
        <v>0</v>
      </c>
      <c r="EJ262" s="64">
        <f>(A!C263-xx!EH262)*xx!EG262</f>
        <v>0</v>
      </c>
      <c r="EK262" s="63"/>
      <c r="EL262" s="2">
        <f t="shared" si="621"/>
        <v>3.83</v>
      </c>
      <c r="EM262" s="1">
        <f t="shared" si="622"/>
        <v>0</v>
      </c>
      <c r="EN262" s="1">
        <f>(A!C263-xx!EL262)*xx!EK262</f>
        <v>0</v>
      </c>
      <c r="EO262" s="1" t="str">
        <f t="shared" si="623"/>
        <v>Elma Chips Doritos 55g</v>
      </c>
      <c r="EP262" s="63"/>
      <c r="EQ262" s="2">
        <f t="shared" si="624"/>
        <v>3.83</v>
      </c>
      <c r="ER262" s="1">
        <f t="shared" si="625"/>
        <v>0</v>
      </c>
      <c r="ES262" s="64">
        <f>(A!C263-xx!EQ262)*xx!EP262</f>
        <v>0</v>
      </c>
      <c r="ET262" s="63"/>
      <c r="EU262" s="2">
        <f t="shared" si="626"/>
        <v>3.83</v>
      </c>
      <c r="EV262" s="1">
        <f t="shared" si="627"/>
        <v>0</v>
      </c>
      <c r="EW262" s="1">
        <f>(A!C263-xx!EU262)*xx!ET262</f>
        <v>0</v>
      </c>
      <c r="EX262" s="1" t="str">
        <f t="shared" si="628"/>
        <v>Elma Chips Doritos 55g</v>
      </c>
      <c r="EY262" s="63"/>
      <c r="EZ262" s="2">
        <f t="shared" si="629"/>
        <v>3.83</v>
      </c>
      <c r="FA262" s="1">
        <f t="shared" si="630"/>
        <v>0</v>
      </c>
      <c r="FB262" s="64">
        <f>(A!C263-xx!EZ262)*xx!EY262</f>
        <v>0</v>
      </c>
      <c r="FC262" s="63"/>
      <c r="FD262" s="2">
        <f t="shared" si="631"/>
        <v>3.83</v>
      </c>
      <c r="FE262" s="1">
        <f t="shared" si="632"/>
        <v>0</v>
      </c>
      <c r="FF262" s="1">
        <f>(A!C263-xx!FD262)*xx!FC262</f>
        <v>0</v>
      </c>
      <c r="FG262" s="1" t="str">
        <f t="shared" si="633"/>
        <v>Elma Chips Doritos 55g</v>
      </c>
      <c r="FH262" s="63"/>
      <c r="FI262" s="2">
        <f t="shared" si="634"/>
        <v>3.83</v>
      </c>
      <c r="FJ262" s="1">
        <f t="shared" si="635"/>
        <v>0</v>
      </c>
      <c r="FK262" s="64">
        <f>(A!C263-xx!FI262)*xx!FH262</f>
        <v>0</v>
      </c>
      <c r="FL262" s="63"/>
      <c r="FM262" s="2">
        <f t="shared" si="636"/>
        <v>3.83</v>
      </c>
      <c r="FN262" s="1">
        <f t="shared" si="637"/>
        <v>0</v>
      </c>
      <c r="FO262" s="1">
        <f>(A!C263-xx!FM262)*xx!FL262</f>
        <v>0</v>
      </c>
      <c r="FP262" s="1" t="str">
        <f t="shared" si="638"/>
        <v>Elma Chips Doritos 55g</v>
      </c>
      <c r="FQ262" s="63"/>
      <c r="FR262" s="2">
        <f t="shared" si="639"/>
        <v>3.83</v>
      </c>
      <c r="FS262" s="1">
        <f t="shared" si="640"/>
        <v>0</v>
      </c>
      <c r="FT262" s="64">
        <f>(A!C263-xx!FR262)*xx!FQ262</f>
        <v>0</v>
      </c>
      <c r="FU262" s="63"/>
      <c r="FV262" s="2">
        <f t="shared" si="641"/>
        <v>3.83</v>
      </c>
      <c r="FW262" s="1">
        <f t="shared" si="642"/>
        <v>0</v>
      </c>
      <c r="FX262" s="1">
        <f>(A!C263-xx!FV262)*xx!FU262</f>
        <v>0</v>
      </c>
      <c r="FY262" s="1" t="str">
        <f t="shared" si="643"/>
        <v>Elma Chips Doritos 55g</v>
      </c>
      <c r="FZ262" s="63"/>
      <c r="GA262" s="2">
        <f t="shared" si="644"/>
        <v>3.83</v>
      </c>
      <c r="GB262" s="1">
        <f t="shared" si="645"/>
        <v>0</v>
      </c>
      <c r="GC262" s="64">
        <f>(A!C263-xx!GA262)*xx!FZ262</f>
        <v>0</v>
      </c>
      <c r="GD262" s="63"/>
      <c r="GE262" s="2">
        <f t="shared" si="646"/>
        <v>3.83</v>
      </c>
      <c r="GF262" s="1">
        <f t="shared" si="647"/>
        <v>0</v>
      </c>
      <c r="GG262" s="1">
        <f>(A!C263-xx!GE262)*xx!GD262</f>
        <v>0</v>
      </c>
      <c r="GH262" s="1" t="str">
        <f t="shared" si="648"/>
        <v>Elma Chips Doritos 55g</v>
      </c>
      <c r="GI262" s="63"/>
      <c r="GJ262" s="2">
        <f t="shared" si="649"/>
        <v>3.83</v>
      </c>
      <c r="GK262" s="1">
        <f t="shared" si="650"/>
        <v>0</v>
      </c>
      <c r="GL262" s="64">
        <f>(A!C263-xx!GJ262)*xx!GI262</f>
        <v>0</v>
      </c>
      <c r="GM262" s="63"/>
      <c r="GN262" s="2">
        <f t="shared" si="651"/>
        <v>3.83</v>
      </c>
      <c r="GO262" s="1">
        <f t="shared" si="652"/>
        <v>0</v>
      </c>
      <c r="GP262" s="1">
        <f>(A!C263-xx!GN262)*xx!GM262</f>
        <v>0</v>
      </c>
      <c r="GQ262" s="1" t="str">
        <f t="shared" si="653"/>
        <v>Elma Chips Doritos 55g</v>
      </c>
      <c r="GR262" s="63"/>
      <c r="GS262" s="2">
        <f t="shared" si="654"/>
        <v>3.83</v>
      </c>
      <c r="GT262" s="1">
        <f t="shared" si="655"/>
        <v>0</v>
      </c>
      <c r="GU262" s="64">
        <f>(A!C263-xx!GS262)*xx!GR262</f>
        <v>0</v>
      </c>
      <c r="GV262" s="63"/>
      <c r="GW262" s="2">
        <f t="shared" si="656"/>
        <v>3.83</v>
      </c>
      <c r="GX262" s="1">
        <f t="shared" si="657"/>
        <v>0</v>
      </c>
      <c r="GY262" s="1">
        <f>(A!C263-xx!GW262)*xx!GV262</f>
        <v>0</v>
      </c>
      <c r="GZ262" s="1" t="str">
        <f t="shared" si="658"/>
        <v>Elma Chips Doritos 55g</v>
      </c>
      <c r="HA262" s="63"/>
      <c r="HB262" s="2">
        <f t="shared" si="659"/>
        <v>3.83</v>
      </c>
      <c r="HC262" s="1">
        <f t="shared" si="660"/>
        <v>0</v>
      </c>
      <c r="HD262" s="64">
        <f>(A!C263-xx!HB262)*xx!HA262</f>
        <v>0</v>
      </c>
      <c r="HE262" s="63"/>
      <c r="HF262" s="2">
        <f t="shared" si="661"/>
        <v>3.83</v>
      </c>
      <c r="HG262" s="1">
        <f t="shared" si="662"/>
        <v>0</v>
      </c>
      <c r="HH262" s="1">
        <f>(A!C263-xx!HF262)*xx!HE262</f>
        <v>0</v>
      </c>
      <c r="HI262" s="1" t="str">
        <f t="shared" si="663"/>
        <v>Elma Chips Doritos 55g</v>
      </c>
      <c r="HJ262" s="63"/>
      <c r="HK262" s="2">
        <f t="shared" si="664"/>
        <v>3.83</v>
      </c>
      <c r="HL262" s="1">
        <f t="shared" si="665"/>
        <v>0</v>
      </c>
      <c r="HM262" s="64">
        <f>(A!C263-xx!HK262)*xx!HJ262</f>
        <v>0</v>
      </c>
      <c r="HN262" s="63"/>
      <c r="HO262" s="2">
        <f t="shared" si="666"/>
        <v>3.83</v>
      </c>
      <c r="HP262" s="1">
        <f t="shared" si="667"/>
        <v>0</v>
      </c>
      <c r="HQ262" s="1">
        <f>-(A!C263-xx!HO262)*xx!HN262</f>
        <v>0</v>
      </c>
      <c r="HR262" s="1" t="str">
        <f t="shared" si="668"/>
        <v>Elma Chips Doritos 55g</v>
      </c>
      <c r="HS262" s="63"/>
      <c r="HT262" s="2">
        <f t="shared" si="669"/>
        <v>3.83</v>
      </c>
      <c r="HU262" s="1">
        <f t="shared" si="670"/>
        <v>0</v>
      </c>
      <c r="HV262" s="64">
        <f>(A!C263-xx!HT262)*xx!HS262</f>
        <v>0</v>
      </c>
      <c r="HW262" s="63"/>
      <c r="HX262" s="2">
        <f>A!C263</f>
        <v>3.83</v>
      </c>
      <c r="HY262" s="1">
        <f t="shared" si="671"/>
        <v>0</v>
      </c>
      <c r="HZ262" s="1">
        <f>(A!C263-xx!HX262)*xx!HW262</f>
        <v>0</v>
      </c>
      <c r="IA262" s="1" t="str">
        <f>A!B263</f>
        <v>Elma Chips Doritos 55g</v>
      </c>
      <c r="IB262" s="1">
        <f t="shared" si="672"/>
        <v>0</v>
      </c>
      <c r="IC262" s="14">
        <f t="shared" si="673"/>
        <v>0</v>
      </c>
      <c r="ID262" s="14" t="e">
        <f>A!#REF!</f>
        <v>#REF!</v>
      </c>
      <c r="IE262" s="14" t="e">
        <f>NF!IS262</f>
        <v>#DIV/0!</v>
      </c>
      <c r="IF262" s="26" t="e">
        <f t="shared" si="674"/>
        <v>#REF!</v>
      </c>
      <c r="IG262" s="2" t="e">
        <f t="shared" si="675"/>
        <v>#REF!</v>
      </c>
      <c r="IH262" s="170" t="e">
        <f t="shared" si="676"/>
        <v>#REF!</v>
      </c>
      <c r="II262" s="174" t="e">
        <f>IB262+A!#REF!+NF!IQ262</f>
        <v>#REF!</v>
      </c>
      <c r="IJ262" s="175" t="e">
        <f>IC262+A!#REF!+NF!IR262</f>
        <v>#REF!</v>
      </c>
      <c r="IK262" s="175" t="e">
        <f>II262*A!C263</f>
        <v>#REF!</v>
      </c>
      <c r="IL262" s="175" t="e">
        <f t="shared" si="544"/>
        <v>#REF!</v>
      </c>
      <c r="IM262" s="81" t="e">
        <f t="shared" si="677"/>
        <v>#REF!</v>
      </c>
      <c r="IN262" s="84" t="str">
        <f t="shared" si="678"/>
        <v>Elma Chips Doritos 55g</v>
      </c>
      <c r="IO262" s="84" t="e">
        <f>IF262/A!C263</f>
        <v>#REF!</v>
      </c>
      <c r="IP262" s="72"/>
      <c r="IQ262" s="84" t="e">
        <f t="shared" si="679"/>
        <v>#REF!</v>
      </c>
      <c r="IR262" s="85" t="e">
        <f>IF262-#REF!</f>
        <v>#REF!</v>
      </c>
    </row>
    <row r="263" spans="1:252" x14ac:dyDescent="0.2">
      <c r="A263" s="20" t="str">
        <f>A!B264</f>
        <v>Elma Chips Fandangos Presunto 45g</v>
      </c>
      <c r="B263" s="51"/>
      <c r="C263" s="65">
        <f>A!C264</f>
        <v>3.83</v>
      </c>
      <c r="D263" s="21">
        <f t="shared" si="545"/>
        <v>0</v>
      </c>
      <c r="E263" s="171">
        <f>(A!C264-xx!C263)*xx!B263</f>
        <v>0</v>
      </c>
      <c r="F263" s="51"/>
      <c r="G263" s="32">
        <f t="shared" si="546"/>
        <v>3.83</v>
      </c>
      <c r="H263" s="5">
        <f t="shared" si="547"/>
        <v>0</v>
      </c>
      <c r="I263" s="5">
        <f>(A!C264-xx!G263)*xx!F263</f>
        <v>0</v>
      </c>
      <c r="J263" s="5" t="str">
        <f t="shared" si="548"/>
        <v>Elma Chips Fandangos Presunto 45g</v>
      </c>
      <c r="K263" s="51"/>
      <c r="L263" s="6">
        <f t="shared" si="549"/>
        <v>3.83</v>
      </c>
      <c r="M263" s="5">
        <f t="shared" si="550"/>
        <v>0</v>
      </c>
      <c r="N263" s="172">
        <f>(A!C264-xx!L263)*xx!K263</f>
        <v>0</v>
      </c>
      <c r="O263" s="51"/>
      <c r="P263" s="6">
        <f t="shared" si="551"/>
        <v>3.83</v>
      </c>
      <c r="Q263" s="5">
        <f t="shared" si="552"/>
        <v>0</v>
      </c>
      <c r="R263" s="21">
        <f>(A!C264-xx!P263)*xx!O263</f>
        <v>0</v>
      </c>
      <c r="S263" s="21" t="str">
        <f t="shared" si="553"/>
        <v>Elma Chips Fandangos Presunto 45g</v>
      </c>
      <c r="T263" s="51"/>
      <c r="U263" s="32">
        <f t="shared" si="554"/>
        <v>3.83</v>
      </c>
      <c r="V263" s="5">
        <f t="shared" si="555"/>
        <v>0</v>
      </c>
      <c r="W263" s="172">
        <f>(A!C264-xx!U263)*xx!T263</f>
        <v>0</v>
      </c>
      <c r="X263" s="51"/>
      <c r="Y263" s="6">
        <f t="shared" si="556"/>
        <v>3.83</v>
      </c>
      <c r="Z263" s="5">
        <f t="shared" si="557"/>
        <v>0</v>
      </c>
      <c r="AA263" s="5">
        <f>(A!C264-xx!Y263)*xx!X263</f>
        <v>0</v>
      </c>
      <c r="AB263" s="5" t="str">
        <f t="shared" si="558"/>
        <v>Elma Chips Fandangos Presunto 45g</v>
      </c>
      <c r="AC263" s="51"/>
      <c r="AD263" s="6">
        <f t="shared" si="559"/>
        <v>3.83</v>
      </c>
      <c r="AE263" s="5">
        <f t="shared" si="560"/>
        <v>0</v>
      </c>
      <c r="AF263" s="172">
        <f>(A!C264-xx!AD263)*xx!AC263</f>
        <v>0</v>
      </c>
      <c r="AG263" s="51"/>
      <c r="AH263" s="6">
        <f t="shared" si="561"/>
        <v>3.83</v>
      </c>
      <c r="AI263" s="5">
        <f t="shared" si="562"/>
        <v>0</v>
      </c>
      <c r="AJ263" s="5">
        <f>(A!C264-xx!AH263)*xx!AG263</f>
        <v>0</v>
      </c>
      <c r="AK263" s="5" t="str">
        <f t="shared" si="563"/>
        <v>Elma Chips Fandangos Presunto 45g</v>
      </c>
      <c r="AL263" s="51"/>
      <c r="AM263" s="6">
        <f t="shared" si="564"/>
        <v>3.83</v>
      </c>
      <c r="AN263" s="5">
        <f t="shared" si="565"/>
        <v>0</v>
      </c>
      <c r="AO263" s="172">
        <f>(A!C264-xx!AM263)*xx!AL263</f>
        <v>0</v>
      </c>
      <c r="AP263" s="51"/>
      <c r="AQ263" s="6">
        <f t="shared" si="566"/>
        <v>3.83</v>
      </c>
      <c r="AR263" s="5">
        <f t="shared" si="567"/>
        <v>0</v>
      </c>
      <c r="AS263" s="5">
        <f>(A!C264-xx!AQ263)*xx!AP263</f>
        <v>0</v>
      </c>
      <c r="AT263" s="5" t="str">
        <f t="shared" si="568"/>
        <v>Elma Chips Fandangos Presunto 45g</v>
      </c>
      <c r="AU263" s="51"/>
      <c r="AV263" s="6">
        <f t="shared" si="569"/>
        <v>3.83</v>
      </c>
      <c r="AW263" s="5">
        <f t="shared" si="570"/>
        <v>0</v>
      </c>
      <c r="AX263" s="172">
        <f>(A!C264-xx!AV263)*xx!AU263</f>
        <v>0</v>
      </c>
      <c r="AY263" s="51"/>
      <c r="AZ263" s="6">
        <f t="shared" si="571"/>
        <v>3.83</v>
      </c>
      <c r="BA263" s="5">
        <f t="shared" si="572"/>
        <v>0</v>
      </c>
      <c r="BB263" s="5">
        <f>(A!E264-xx!AZ263)*xx!AY263</f>
        <v>0</v>
      </c>
      <c r="BC263" s="5" t="str">
        <f t="shared" si="573"/>
        <v>Elma Chips Fandangos Presunto 45g</v>
      </c>
      <c r="BD263" s="51"/>
      <c r="BE263" s="6">
        <f t="shared" si="574"/>
        <v>3.83</v>
      </c>
      <c r="BF263" s="5">
        <f t="shared" si="575"/>
        <v>0</v>
      </c>
      <c r="BG263" s="172">
        <f>(A!C264-xx!BE263)*xx!BD263</f>
        <v>0</v>
      </c>
      <c r="BH263" s="51"/>
      <c r="BI263" s="6">
        <f t="shared" si="576"/>
        <v>3.83</v>
      </c>
      <c r="BJ263" s="5">
        <f t="shared" si="577"/>
        <v>0</v>
      </c>
      <c r="BK263" s="5">
        <f>(A!C264-xx!BI263)*xx!BH263</f>
        <v>0</v>
      </c>
      <c r="BL263" s="5" t="str">
        <f t="shared" si="578"/>
        <v>Elma Chips Fandangos Presunto 45g</v>
      </c>
      <c r="BM263" s="51"/>
      <c r="BN263" s="6">
        <f t="shared" si="579"/>
        <v>3.83</v>
      </c>
      <c r="BO263" s="5">
        <f t="shared" si="580"/>
        <v>0</v>
      </c>
      <c r="BP263" s="172">
        <f>(A!C264-xx!BN263)*xx!BM263</f>
        <v>0</v>
      </c>
      <c r="BQ263" s="51"/>
      <c r="BR263" s="6">
        <f t="shared" si="581"/>
        <v>3.83</v>
      </c>
      <c r="BS263" s="5">
        <f t="shared" si="582"/>
        <v>0</v>
      </c>
      <c r="BT263" s="5">
        <f>(A!C264-xx!BR263)*xx!BQ263</f>
        <v>0</v>
      </c>
      <c r="BU263" s="5" t="str">
        <f t="shared" si="583"/>
        <v>Elma Chips Fandangos Presunto 45g</v>
      </c>
      <c r="BV263" s="51"/>
      <c r="BW263" s="6">
        <f t="shared" si="584"/>
        <v>3.83</v>
      </c>
      <c r="BX263" s="5">
        <f t="shared" si="585"/>
        <v>0</v>
      </c>
      <c r="BY263" s="172">
        <f>(A!C264-xx!BW263)*xx!BV263</f>
        <v>0</v>
      </c>
      <c r="BZ263" s="51"/>
      <c r="CA263" s="6">
        <f t="shared" si="586"/>
        <v>3.83</v>
      </c>
      <c r="CB263" s="5">
        <f t="shared" si="587"/>
        <v>0</v>
      </c>
      <c r="CC263" s="5">
        <f>(A!C264-xx!CA263)*xx!BZ263</f>
        <v>0</v>
      </c>
      <c r="CD263" s="5" t="str">
        <f t="shared" si="588"/>
        <v>Elma Chips Fandangos Presunto 45g</v>
      </c>
      <c r="CE263" s="51"/>
      <c r="CF263" s="6">
        <f t="shared" si="589"/>
        <v>3.83</v>
      </c>
      <c r="CG263" s="5">
        <f t="shared" si="590"/>
        <v>0</v>
      </c>
      <c r="CH263" s="172">
        <f>(A!C264-xx!CF263)*xx!CE263</f>
        <v>0</v>
      </c>
      <c r="CI263" s="51"/>
      <c r="CJ263" s="6">
        <f t="shared" si="591"/>
        <v>3.83</v>
      </c>
      <c r="CK263" s="5">
        <f t="shared" si="592"/>
        <v>0</v>
      </c>
      <c r="CL263" s="5">
        <f>(A!C264-xx!CJ263)*xx!CI263</f>
        <v>0</v>
      </c>
      <c r="CM263" s="5" t="str">
        <f t="shared" si="593"/>
        <v>Elma Chips Fandangos Presunto 45g</v>
      </c>
      <c r="CN263" s="51"/>
      <c r="CO263" s="6">
        <f t="shared" si="594"/>
        <v>3.83</v>
      </c>
      <c r="CP263" s="5">
        <f t="shared" si="595"/>
        <v>0</v>
      </c>
      <c r="CQ263" s="172">
        <f>(A!C264-xx!CO263)*xx!CN263</f>
        <v>0</v>
      </c>
      <c r="CR263" s="51"/>
      <c r="CS263" s="6">
        <f t="shared" si="596"/>
        <v>3.83</v>
      </c>
      <c r="CT263" s="5">
        <f t="shared" si="597"/>
        <v>0</v>
      </c>
      <c r="CU263" s="5">
        <f>(A!C264-xx!CS263)*xx!CR263</f>
        <v>0</v>
      </c>
      <c r="CV263" s="5" t="str">
        <f t="shared" si="598"/>
        <v>Elma Chips Fandangos Presunto 45g</v>
      </c>
      <c r="CW263" s="51"/>
      <c r="CX263" s="6">
        <f t="shared" si="599"/>
        <v>3.83</v>
      </c>
      <c r="CY263" s="5">
        <f t="shared" si="600"/>
        <v>0</v>
      </c>
      <c r="CZ263" s="172">
        <f>(A!C264-xx!CX263)*xx!CW263</f>
        <v>0</v>
      </c>
      <c r="DA263" s="51"/>
      <c r="DB263" s="6">
        <f t="shared" si="601"/>
        <v>3.83</v>
      </c>
      <c r="DC263" s="5">
        <f t="shared" si="602"/>
        <v>0</v>
      </c>
      <c r="DD263" s="5">
        <f>(A!C264-xx!DB263)*xx!DA263</f>
        <v>0</v>
      </c>
      <c r="DE263" s="5" t="str">
        <f t="shared" si="603"/>
        <v>Elma Chips Fandangos Presunto 45g</v>
      </c>
      <c r="DF263" s="51"/>
      <c r="DG263" s="6">
        <f t="shared" si="604"/>
        <v>3.83</v>
      </c>
      <c r="DH263" s="5">
        <f t="shared" si="605"/>
        <v>0</v>
      </c>
      <c r="DI263" s="172">
        <f>(A!C264-xx!DG263)*xx!DF263</f>
        <v>0</v>
      </c>
      <c r="DJ263" s="51"/>
      <c r="DK263" s="6">
        <f t="shared" si="606"/>
        <v>3.83</v>
      </c>
      <c r="DL263" s="5">
        <f t="shared" si="607"/>
        <v>0</v>
      </c>
      <c r="DM263" s="5">
        <f>(A!C264-xx!DK263)*xx!DJ263</f>
        <v>0</v>
      </c>
      <c r="DN263" s="5" t="str">
        <f t="shared" si="608"/>
        <v>Elma Chips Fandangos Presunto 45g</v>
      </c>
      <c r="DO263" s="51"/>
      <c r="DP263" s="6">
        <f t="shared" si="609"/>
        <v>3.83</v>
      </c>
      <c r="DQ263" s="5">
        <f t="shared" si="610"/>
        <v>0</v>
      </c>
      <c r="DR263" s="172">
        <f>(A!C264-xx!DP263)*xx!DO263</f>
        <v>0</v>
      </c>
      <c r="DS263" s="51"/>
      <c r="DT263" s="6">
        <f t="shared" si="611"/>
        <v>3.83</v>
      </c>
      <c r="DU263" s="5">
        <f t="shared" si="612"/>
        <v>0</v>
      </c>
      <c r="DV263" s="5">
        <f>(A!C264-xx!DT263)*xx!DS263</f>
        <v>0</v>
      </c>
      <c r="DW263" s="5" t="str">
        <f t="shared" si="613"/>
        <v>Elma Chips Fandangos Presunto 45g</v>
      </c>
      <c r="DX263" s="51"/>
      <c r="DY263" s="6">
        <f t="shared" si="614"/>
        <v>3.83</v>
      </c>
      <c r="DZ263" s="5">
        <f t="shared" si="615"/>
        <v>0</v>
      </c>
      <c r="EA263" s="172">
        <f>(A!C264-xx!DY263)*xx!DX263</f>
        <v>0</v>
      </c>
      <c r="EB263" s="51"/>
      <c r="EC263" s="6">
        <f t="shared" si="616"/>
        <v>3.83</v>
      </c>
      <c r="ED263" s="5">
        <f t="shared" si="617"/>
        <v>0</v>
      </c>
      <c r="EE263" s="5">
        <f>(A!C264-xx!EC263)*xx!EB263</f>
        <v>0</v>
      </c>
      <c r="EF263" s="5" t="str">
        <f t="shared" si="618"/>
        <v>Elma Chips Fandangos Presunto 45g</v>
      </c>
      <c r="EG263" s="51"/>
      <c r="EH263" s="6">
        <f t="shared" si="619"/>
        <v>3.83</v>
      </c>
      <c r="EI263" s="5">
        <f t="shared" si="620"/>
        <v>0</v>
      </c>
      <c r="EJ263" s="172">
        <f>(A!C264-xx!EH263)*xx!EG263</f>
        <v>0</v>
      </c>
      <c r="EK263" s="51"/>
      <c r="EL263" s="6">
        <f t="shared" si="621"/>
        <v>3.83</v>
      </c>
      <c r="EM263" s="5">
        <f t="shared" si="622"/>
        <v>0</v>
      </c>
      <c r="EN263" s="5">
        <f>(A!C264-xx!EL263)*xx!EK263</f>
        <v>0</v>
      </c>
      <c r="EO263" s="5" t="str">
        <f t="shared" si="623"/>
        <v>Elma Chips Fandangos Presunto 45g</v>
      </c>
      <c r="EP263" s="51"/>
      <c r="EQ263" s="6">
        <f t="shared" si="624"/>
        <v>3.83</v>
      </c>
      <c r="ER263" s="5">
        <f t="shared" si="625"/>
        <v>0</v>
      </c>
      <c r="ES263" s="172">
        <f>(A!C264-xx!EQ263)*xx!EP263</f>
        <v>0</v>
      </c>
      <c r="ET263" s="51"/>
      <c r="EU263" s="6">
        <f t="shared" si="626"/>
        <v>3.83</v>
      </c>
      <c r="EV263" s="5">
        <f t="shared" si="627"/>
        <v>0</v>
      </c>
      <c r="EW263" s="5">
        <f>(A!C264-xx!EU263)*xx!ET263</f>
        <v>0</v>
      </c>
      <c r="EX263" s="5" t="str">
        <f t="shared" si="628"/>
        <v>Elma Chips Fandangos Presunto 45g</v>
      </c>
      <c r="EY263" s="51"/>
      <c r="EZ263" s="6">
        <f t="shared" si="629"/>
        <v>3.83</v>
      </c>
      <c r="FA263" s="5">
        <f t="shared" si="630"/>
        <v>0</v>
      </c>
      <c r="FB263" s="172">
        <f>(A!C264-xx!EZ263)*xx!EY263</f>
        <v>0</v>
      </c>
      <c r="FC263" s="51"/>
      <c r="FD263" s="6">
        <f t="shared" si="631"/>
        <v>3.83</v>
      </c>
      <c r="FE263" s="5">
        <f t="shared" si="632"/>
        <v>0</v>
      </c>
      <c r="FF263" s="5">
        <f>(A!C264-xx!FD263)*xx!FC263</f>
        <v>0</v>
      </c>
      <c r="FG263" s="5" t="str">
        <f t="shared" si="633"/>
        <v>Elma Chips Fandangos Presunto 45g</v>
      </c>
      <c r="FH263" s="51"/>
      <c r="FI263" s="6">
        <f t="shared" si="634"/>
        <v>3.83</v>
      </c>
      <c r="FJ263" s="5">
        <f t="shared" si="635"/>
        <v>0</v>
      </c>
      <c r="FK263" s="172">
        <f>(A!C264-xx!FI263)*xx!FH263</f>
        <v>0</v>
      </c>
      <c r="FL263" s="51"/>
      <c r="FM263" s="6">
        <f t="shared" si="636"/>
        <v>3.83</v>
      </c>
      <c r="FN263" s="5">
        <f t="shared" si="637"/>
        <v>0</v>
      </c>
      <c r="FO263" s="5">
        <f>(A!C264-xx!FM263)*xx!FL263</f>
        <v>0</v>
      </c>
      <c r="FP263" s="5" t="str">
        <f t="shared" si="638"/>
        <v>Elma Chips Fandangos Presunto 45g</v>
      </c>
      <c r="FQ263" s="51"/>
      <c r="FR263" s="6">
        <f t="shared" si="639"/>
        <v>3.83</v>
      </c>
      <c r="FS263" s="5">
        <f t="shared" si="640"/>
        <v>0</v>
      </c>
      <c r="FT263" s="172">
        <f>(A!C264-xx!FR263)*xx!FQ263</f>
        <v>0</v>
      </c>
      <c r="FU263" s="51"/>
      <c r="FV263" s="6">
        <f t="shared" si="641"/>
        <v>3.83</v>
      </c>
      <c r="FW263" s="5">
        <f t="shared" si="642"/>
        <v>0</v>
      </c>
      <c r="FX263" s="5">
        <f>(A!C264-xx!FV263)*xx!FU263</f>
        <v>0</v>
      </c>
      <c r="FY263" s="5" t="str">
        <f t="shared" si="643"/>
        <v>Elma Chips Fandangos Presunto 45g</v>
      </c>
      <c r="FZ263" s="51"/>
      <c r="GA263" s="6">
        <f t="shared" si="644"/>
        <v>3.83</v>
      </c>
      <c r="GB263" s="5">
        <f t="shared" si="645"/>
        <v>0</v>
      </c>
      <c r="GC263" s="172">
        <f>(A!C264-xx!GA263)*xx!FZ263</f>
        <v>0</v>
      </c>
      <c r="GD263" s="51"/>
      <c r="GE263" s="6">
        <f t="shared" si="646"/>
        <v>3.83</v>
      </c>
      <c r="GF263" s="5">
        <f t="shared" si="647"/>
        <v>0</v>
      </c>
      <c r="GG263" s="5">
        <f>(A!C264-xx!GE263)*xx!GD263</f>
        <v>0</v>
      </c>
      <c r="GH263" s="5" t="str">
        <f t="shared" si="648"/>
        <v>Elma Chips Fandangos Presunto 45g</v>
      </c>
      <c r="GI263" s="51"/>
      <c r="GJ263" s="6">
        <f t="shared" si="649"/>
        <v>3.83</v>
      </c>
      <c r="GK263" s="5">
        <f t="shared" si="650"/>
        <v>0</v>
      </c>
      <c r="GL263" s="172">
        <f>(A!C264-xx!GJ263)*xx!GI263</f>
        <v>0</v>
      </c>
      <c r="GM263" s="51"/>
      <c r="GN263" s="6">
        <f t="shared" si="651"/>
        <v>3.83</v>
      </c>
      <c r="GO263" s="5">
        <f t="shared" si="652"/>
        <v>0</v>
      </c>
      <c r="GP263" s="5">
        <f>(A!C264-xx!GN263)*xx!GM263</f>
        <v>0</v>
      </c>
      <c r="GQ263" s="5" t="str">
        <f t="shared" si="653"/>
        <v>Elma Chips Fandangos Presunto 45g</v>
      </c>
      <c r="GR263" s="51"/>
      <c r="GS263" s="6">
        <f t="shared" si="654"/>
        <v>3.83</v>
      </c>
      <c r="GT263" s="5">
        <f t="shared" si="655"/>
        <v>0</v>
      </c>
      <c r="GU263" s="172">
        <f>(A!C264-xx!GS263)*xx!GR263</f>
        <v>0</v>
      </c>
      <c r="GV263" s="51"/>
      <c r="GW263" s="6">
        <f t="shared" si="656"/>
        <v>3.83</v>
      </c>
      <c r="GX263" s="5">
        <f t="shared" si="657"/>
        <v>0</v>
      </c>
      <c r="GY263" s="5">
        <f>(A!C264-xx!GW263)*xx!GV263</f>
        <v>0</v>
      </c>
      <c r="GZ263" s="5" t="str">
        <f t="shared" si="658"/>
        <v>Elma Chips Fandangos Presunto 45g</v>
      </c>
      <c r="HA263" s="51"/>
      <c r="HB263" s="6">
        <f t="shared" si="659"/>
        <v>3.83</v>
      </c>
      <c r="HC263" s="5">
        <f t="shared" si="660"/>
        <v>0</v>
      </c>
      <c r="HD263" s="172">
        <f>(A!C264-xx!HB263)*xx!HA263</f>
        <v>0</v>
      </c>
      <c r="HE263" s="51"/>
      <c r="HF263" s="6">
        <f t="shared" si="661"/>
        <v>3.83</v>
      </c>
      <c r="HG263" s="5">
        <f t="shared" si="662"/>
        <v>0</v>
      </c>
      <c r="HH263" s="5">
        <f>(A!C264-xx!HF263)*xx!HE263</f>
        <v>0</v>
      </c>
      <c r="HI263" s="5" t="str">
        <f t="shared" si="663"/>
        <v>Elma Chips Fandangos Presunto 45g</v>
      </c>
      <c r="HJ263" s="51"/>
      <c r="HK263" s="6">
        <f t="shared" si="664"/>
        <v>3.83</v>
      </c>
      <c r="HL263" s="5">
        <f t="shared" si="665"/>
        <v>0</v>
      </c>
      <c r="HM263" s="172">
        <f>(A!C264-xx!HK263)*xx!HJ263</f>
        <v>0</v>
      </c>
      <c r="HN263" s="51"/>
      <c r="HO263" s="6">
        <f t="shared" si="666"/>
        <v>3.83</v>
      </c>
      <c r="HP263" s="5">
        <f t="shared" si="667"/>
        <v>0</v>
      </c>
      <c r="HQ263" s="5">
        <f>-(A!C264-xx!HO263)*xx!HN263</f>
        <v>0</v>
      </c>
      <c r="HR263" s="5" t="str">
        <f t="shared" si="668"/>
        <v>Elma Chips Fandangos Presunto 45g</v>
      </c>
      <c r="HS263" s="51"/>
      <c r="HT263" s="6">
        <f t="shared" si="669"/>
        <v>3.83</v>
      </c>
      <c r="HU263" s="5">
        <f t="shared" si="670"/>
        <v>0</v>
      </c>
      <c r="HV263" s="172">
        <f>(A!C264-xx!HT263)*xx!HS263</f>
        <v>0</v>
      </c>
      <c r="HW263" s="51"/>
      <c r="HX263" s="6">
        <f>A!C264</f>
        <v>3.83</v>
      </c>
      <c r="HY263" s="5">
        <f t="shared" si="671"/>
        <v>0</v>
      </c>
      <c r="HZ263" s="5">
        <f>(A!C264-xx!HX263)*xx!HW263</f>
        <v>0</v>
      </c>
      <c r="IA263" s="5" t="str">
        <f>A!B264</f>
        <v>Elma Chips Fandangos Presunto 45g</v>
      </c>
      <c r="IB263" s="5">
        <f t="shared" si="672"/>
        <v>0</v>
      </c>
      <c r="IC263" s="21">
        <f t="shared" si="673"/>
        <v>0</v>
      </c>
      <c r="ID263" s="21" t="e">
        <f>A!#REF!</f>
        <v>#REF!</v>
      </c>
      <c r="IE263" s="21" t="e">
        <f>NF!IS263</f>
        <v>#DIV/0!</v>
      </c>
      <c r="IF263" s="26" t="e">
        <f t="shared" si="674"/>
        <v>#REF!</v>
      </c>
      <c r="IG263" s="6" t="e">
        <f t="shared" si="675"/>
        <v>#REF!</v>
      </c>
      <c r="IH263" s="34" t="e">
        <f t="shared" si="676"/>
        <v>#REF!</v>
      </c>
      <c r="II263" s="174" t="e">
        <f>IB263+A!#REF!+NF!IQ263</f>
        <v>#REF!</v>
      </c>
      <c r="IJ263" s="175" t="e">
        <f>IC263+A!#REF!+NF!IR263</f>
        <v>#REF!</v>
      </c>
      <c r="IK263" s="175" t="e">
        <f>II263*A!C264</f>
        <v>#REF!</v>
      </c>
      <c r="IL263" s="175" t="e">
        <f t="shared" si="544"/>
        <v>#REF!</v>
      </c>
      <c r="IM263" s="81" t="e">
        <f t="shared" si="677"/>
        <v>#REF!</v>
      </c>
      <c r="IN263" s="57" t="str">
        <f t="shared" si="678"/>
        <v>Elma Chips Fandangos Presunto 45g</v>
      </c>
      <c r="IO263" s="57" t="e">
        <f>IF263/A!C264</f>
        <v>#REF!</v>
      </c>
      <c r="IP263" s="66"/>
      <c r="IQ263" s="57" t="e">
        <f t="shared" si="679"/>
        <v>#REF!</v>
      </c>
      <c r="IR263" s="11" t="e">
        <f>IF263-#REF!</f>
        <v>#REF!</v>
      </c>
    </row>
    <row r="264" spans="1:252" x14ac:dyDescent="0.2">
      <c r="A264" s="19" t="str">
        <f>A!B265</f>
        <v>Elma Chips Fandangos Queijos 45g</v>
      </c>
      <c r="B264" s="63"/>
      <c r="C264" s="31">
        <f>A!C265</f>
        <v>2.78</v>
      </c>
      <c r="D264" s="14">
        <f t="shared" si="545"/>
        <v>0</v>
      </c>
      <c r="E264" s="169">
        <f>(A!C265-xx!C264)*xx!B264</f>
        <v>0</v>
      </c>
      <c r="F264" s="63"/>
      <c r="G264" s="22">
        <f t="shared" si="546"/>
        <v>2.78</v>
      </c>
      <c r="H264" s="1">
        <f t="shared" si="547"/>
        <v>0</v>
      </c>
      <c r="I264" s="1">
        <f>(A!C265-xx!G264)*xx!F264</f>
        <v>0</v>
      </c>
      <c r="J264" s="1" t="str">
        <f t="shared" si="548"/>
        <v>Elma Chips Fandangos Queijos 45g</v>
      </c>
      <c r="K264" s="63"/>
      <c r="L264" s="2">
        <f t="shared" si="549"/>
        <v>2.78</v>
      </c>
      <c r="M264" s="1">
        <f t="shared" si="550"/>
        <v>0</v>
      </c>
      <c r="N264" s="64">
        <f>(A!C265-xx!L264)*xx!K264</f>
        <v>0</v>
      </c>
      <c r="O264" s="63"/>
      <c r="P264" s="2">
        <f t="shared" si="551"/>
        <v>2.78</v>
      </c>
      <c r="Q264" s="1">
        <f t="shared" si="552"/>
        <v>0</v>
      </c>
      <c r="R264" s="14">
        <f>(A!C265-xx!P264)*xx!O264</f>
        <v>0</v>
      </c>
      <c r="S264" s="14" t="str">
        <f t="shared" si="553"/>
        <v>Elma Chips Fandangos Queijos 45g</v>
      </c>
      <c r="T264" s="63"/>
      <c r="U264" s="22">
        <f t="shared" si="554"/>
        <v>2.78</v>
      </c>
      <c r="V264" s="1">
        <f t="shared" si="555"/>
        <v>0</v>
      </c>
      <c r="W264" s="64">
        <f>(A!C265-xx!U264)*xx!T264</f>
        <v>0</v>
      </c>
      <c r="X264" s="63"/>
      <c r="Y264" s="2">
        <f t="shared" si="556"/>
        <v>2.78</v>
      </c>
      <c r="Z264" s="1">
        <f t="shared" si="557"/>
        <v>0</v>
      </c>
      <c r="AA264" s="1">
        <f>(A!C265-xx!Y264)*xx!X264</f>
        <v>0</v>
      </c>
      <c r="AB264" s="1" t="str">
        <f t="shared" si="558"/>
        <v>Elma Chips Fandangos Queijos 45g</v>
      </c>
      <c r="AC264" s="63"/>
      <c r="AD264" s="2">
        <f t="shared" si="559"/>
        <v>2.78</v>
      </c>
      <c r="AE264" s="1">
        <f t="shared" si="560"/>
        <v>0</v>
      </c>
      <c r="AF264" s="64">
        <f>(A!C265-xx!AD264)*xx!AC264</f>
        <v>0</v>
      </c>
      <c r="AG264" s="63"/>
      <c r="AH264" s="2">
        <f t="shared" si="561"/>
        <v>2.78</v>
      </c>
      <c r="AI264" s="1">
        <f t="shared" si="562"/>
        <v>0</v>
      </c>
      <c r="AJ264" s="1">
        <f>(A!C265-xx!AH264)*xx!AG264</f>
        <v>0</v>
      </c>
      <c r="AK264" s="1" t="str">
        <f t="shared" si="563"/>
        <v>Elma Chips Fandangos Queijos 45g</v>
      </c>
      <c r="AL264" s="63"/>
      <c r="AM264" s="2">
        <f t="shared" si="564"/>
        <v>2.78</v>
      </c>
      <c r="AN264" s="1">
        <f t="shared" si="565"/>
        <v>0</v>
      </c>
      <c r="AO264" s="64">
        <f>(A!C265-xx!AM264)*xx!AL264</f>
        <v>0</v>
      </c>
      <c r="AP264" s="63"/>
      <c r="AQ264" s="2">
        <f t="shared" si="566"/>
        <v>2.78</v>
      </c>
      <c r="AR264" s="1">
        <f t="shared" si="567"/>
        <v>0</v>
      </c>
      <c r="AS264" s="1">
        <f>(A!C265-xx!AQ264)*xx!AP264</f>
        <v>0</v>
      </c>
      <c r="AT264" s="1" t="str">
        <f t="shared" si="568"/>
        <v>Elma Chips Fandangos Queijos 45g</v>
      </c>
      <c r="AU264" s="63"/>
      <c r="AV264" s="2">
        <f t="shared" si="569"/>
        <v>2.78</v>
      </c>
      <c r="AW264" s="1">
        <f t="shared" si="570"/>
        <v>0</v>
      </c>
      <c r="AX264" s="64">
        <f>(A!C265-xx!AV264)*xx!AU264</f>
        <v>0</v>
      </c>
      <c r="AY264" s="63"/>
      <c r="AZ264" s="2">
        <f t="shared" si="571"/>
        <v>2.78</v>
      </c>
      <c r="BA264" s="1">
        <f t="shared" si="572"/>
        <v>0</v>
      </c>
      <c r="BB264" s="1">
        <f>(A!E265-xx!AZ264)*xx!AY264</f>
        <v>0</v>
      </c>
      <c r="BC264" s="1" t="str">
        <f t="shared" si="573"/>
        <v>Elma Chips Fandangos Queijos 45g</v>
      </c>
      <c r="BD264" s="63"/>
      <c r="BE264" s="2">
        <f t="shared" si="574"/>
        <v>2.78</v>
      </c>
      <c r="BF264" s="1">
        <f t="shared" si="575"/>
        <v>0</v>
      </c>
      <c r="BG264" s="64">
        <f>(A!C265-xx!BE264)*xx!BD264</f>
        <v>0</v>
      </c>
      <c r="BH264" s="63"/>
      <c r="BI264" s="2">
        <f t="shared" si="576"/>
        <v>2.78</v>
      </c>
      <c r="BJ264" s="1">
        <f t="shared" si="577"/>
        <v>0</v>
      </c>
      <c r="BK264" s="1">
        <f>(A!C265-xx!BI264)*xx!BH264</f>
        <v>0</v>
      </c>
      <c r="BL264" s="1" t="str">
        <f t="shared" si="578"/>
        <v>Elma Chips Fandangos Queijos 45g</v>
      </c>
      <c r="BM264" s="63"/>
      <c r="BN264" s="2">
        <f t="shared" si="579"/>
        <v>2.78</v>
      </c>
      <c r="BO264" s="1">
        <f t="shared" si="580"/>
        <v>0</v>
      </c>
      <c r="BP264" s="64">
        <f>(A!C265-xx!BN264)*xx!BM264</f>
        <v>0</v>
      </c>
      <c r="BQ264" s="63"/>
      <c r="BR264" s="2">
        <f t="shared" si="581"/>
        <v>2.78</v>
      </c>
      <c r="BS264" s="1">
        <f t="shared" si="582"/>
        <v>0</v>
      </c>
      <c r="BT264" s="1">
        <f>(A!C265-xx!BR264)*xx!BQ264</f>
        <v>0</v>
      </c>
      <c r="BU264" s="1" t="str">
        <f t="shared" si="583"/>
        <v>Elma Chips Fandangos Queijos 45g</v>
      </c>
      <c r="BV264" s="63"/>
      <c r="BW264" s="2">
        <f t="shared" si="584"/>
        <v>2.78</v>
      </c>
      <c r="BX264" s="1">
        <f t="shared" si="585"/>
        <v>0</v>
      </c>
      <c r="BY264" s="64">
        <f>(A!C265-xx!BW264)*xx!BV264</f>
        <v>0</v>
      </c>
      <c r="BZ264" s="63"/>
      <c r="CA264" s="2">
        <f t="shared" si="586"/>
        <v>2.78</v>
      </c>
      <c r="CB264" s="1">
        <f t="shared" si="587"/>
        <v>0</v>
      </c>
      <c r="CC264" s="1">
        <f>(A!C265-xx!CA264)*xx!BZ264</f>
        <v>0</v>
      </c>
      <c r="CD264" s="1" t="str">
        <f t="shared" si="588"/>
        <v>Elma Chips Fandangos Queijos 45g</v>
      </c>
      <c r="CE264" s="63"/>
      <c r="CF264" s="2">
        <f t="shared" si="589"/>
        <v>2.78</v>
      </c>
      <c r="CG264" s="1">
        <f t="shared" si="590"/>
        <v>0</v>
      </c>
      <c r="CH264" s="64">
        <f>(A!C265-xx!CF264)*xx!CE264</f>
        <v>0</v>
      </c>
      <c r="CI264" s="63"/>
      <c r="CJ264" s="2">
        <f t="shared" si="591"/>
        <v>2.78</v>
      </c>
      <c r="CK264" s="1">
        <f t="shared" si="592"/>
        <v>0</v>
      </c>
      <c r="CL264" s="1">
        <f>(A!C265-xx!CJ264)*xx!CI264</f>
        <v>0</v>
      </c>
      <c r="CM264" s="1" t="str">
        <f t="shared" si="593"/>
        <v>Elma Chips Fandangos Queijos 45g</v>
      </c>
      <c r="CN264" s="63"/>
      <c r="CO264" s="2">
        <f t="shared" si="594"/>
        <v>2.78</v>
      </c>
      <c r="CP264" s="1">
        <f t="shared" si="595"/>
        <v>0</v>
      </c>
      <c r="CQ264" s="64">
        <f>(A!C265-xx!CO264)*xx!CN264</f>
        <v>0</v>
      </c>
      <c r="CR264" s="63"/>
      <c r="CS264" s="2">
        <f t="shared" si="596"/>
        <v>2.78</v>
      </c>
      <c r="CT264" s="1">
        <f t="shared" si="597"/>
        <v>0</v>
      </c>
      <c r="CU264" s="1">
        <f>(A!C265-xx!CS264)*xx!CR264</f>
        <v>0</v>
      </c>
      <c r="CV264" s="1" t="str">
        <f t="shared" si="598"/>
        <v>Elma Chips Fandangos Queijos 45g</v>
      </c>
      <c r="CW264" s="63"/>
      <c r="CX264" s="2">
        <f t="shared" si="599"/>
        <v>2.78</v>
      </c>
      <c r="CY264" s="1">
        <f t="shared" si="600"/>
        <v>0</v>
      </c>
      <c r="CZ264" s="64">
        <f>(A!C265-xx!CX264)*xx!CW264</f>
        <v>0</v>
      </c>
      <c r="DA264" s="63"/>
      <c r="DB264" s="2">
        <f t="shared" si="601"/>
        <v>2.78</v>
      </c>
      <c r="DC264" s="1">
        <f t="shared" si="602"/>
        <v>0</v>
      </c>
      <c r="DD264" s="1">
        <f>(A!C265-xx!DB264)*xx!DA264</f>
        <v>0</v>
      </c>
      <c r="DE264" s="1" t="str">
        <f t="shared" si="603"/>
        <v>Elma Chips Fandangos Queijos 45g</v>
      </c>
      <c r="DF264" s="63"/>
      <c r="DG264" s="2">
        <f t="shared" si="604"/>
        <v>2.78</v>
      </c>
      <c r="DH264" s="1">
        <f t="shared" si="605"/>
        <v>0</v>
      </c>
      <c r="DI264" s="64">
        <f>(A!C265-xx!DG264)*xx!DF264</f>
        <v>0</v>
      </c>
      <c r="DJ264" s="63"/>
      <c r="DK264" s="2">
        <f t="shared" si="606"/>
        <v>2.78</v>
      </c>
      <c r="DL264" s="1">
        <f t="shared" si="607"/>
        <v>0</v>
      </c>
      <c r="DM264" s="1">
        <f>(A!C265-xx!DK264)*xx!DJ264</f>
        <v>0</v>
      </c>
      <c r="DN264" s="1" t="str">
        <f t="shared" si="608"/>
        <v>Elma Chips Fandangos Queijos 45g</v>
      </c>
      <c r="DO264" s="63"/>
      <c r="DP264" s="2">
        <f t="shared" si="609"/>
        <v>2.78</v>
      </c>
      <c r="DQ264" s="1">
        <f t="shared" si="610"/>
        <v>0</v>
      </c>
      <c r="DR264" s="64">
        <f>(A!C265-xx!DP264)*xx!DO264</f>
        <v>0</v>
      </c>
      <c r="DS264" s="63"/>
      <c r="DT264" s="2">
        <f t="shared" si="611"/>
        <v>2.78</v>
      </c>
      <c r="DU264" s="1">
        <f t="shared" si="612"/>
        <v>0</v>
      </c>
      <c r="DV264" s="1">
        <f>(A!C265-xx!DT264)*xx!DS264</f>
        <v>0</v>
      </c>
      <c r="DW264" s="1" t="str">
        <f t="shared" si="613"/>
        <v>Elma Chips Fandangos Queijos 45g</v>
      </c>
      <c r="DX264" s="63"/>
      <c r="DY264" s="2">
        <f t="shared" si="614"/>
        <v>2.78</v>
      </c>
      <c r="DZ264" s="1">
        <f t="shared" si="615"/>
        <v>0</v>
      </c>
      <c r="EA264" s="64">
        <f>(A!C265-xx!DY264)*xx!DX264</f>
        <v>0</v>
      </c>
      <c r="EB264" s="63"/>
      <c r="EC264" s="2">
        <f t="shared" si="616"/>
        <v>2.78</v>
      </c>
      <c r="ED264" s="1">
        <f t="shared" si="617"/>
        <v>0</v>
      </c>
      <c r="EE264" s="1">
        <f>(A!C265-xx!EC264)*xx!EB264</f>
        <v>0</v>
      </c>
      <c r="EF264" s="1" t="str">
        <f t="shared" si="618"/>
        <v>Elma Chips Fandangos Queijos 45g</v>
      </c>
      <c r="EG264" s="63"/>
      <c r="EH264" s="2">
        <f t="shared" si="619"/>
        <v>2.78</v>
      </c>
      <c r="EI264" s="1">
        <f t="shared" si="620"/>
        <v>0</v>
      </c>
      <c r="EJ264" s="64">
        <f>(A!C265-xx!EH264)*xx!EG264</f>
        <v>0</v>
      </c>
      <c r="EK264" s="63"/>
      <c r="EL264" s="2">
        <f t="shared" si="621"/>
        <v>2.78</v>
      </c>
      <c r="EM264" s="1">
        <f t="shared" si="622"/>
        <v>0</v>
      </c>
      <c r="EN264" s="1">
        <f>(A!C265-xx!EL264)*xx!EK264</f>
        <v>0</v>
      </c>
      <c r="EO264" s="1" t="str">
        <f t="shared" si="623"/>
        <v>Elma Chips Fandangos Queijos 45g</v>
      </c>
      <c r="EP264" s="63"/>
      <c r="EQ264" s="2">
        <f t="shared" si="624"/>
        <v>2.78</v>
      </c>
      <c r="ER264" s="1">
        <f t="shared" si="625"/>
        <v>0</v>
      </c>
      <c r="ES264" s="64">
        <f>(A!C265-xx!EQ264)*xx!EP264</f>
        <v>0</v>
      </c>
      <c r="ET264" s="63"/>
      <c r="EU264" s="2">
        <f t="shared" si="626"/>
        <v>2.78</v>
      </c>
      <c r="EV264" s="1">
        <f t="shared" si="627"/>
        <v>0</v>
      </c>
      <c r="EW264" s="1">
        <f>(A!C265-xx!EU264)*xx!ET264</f>
        <v>0</v>
      </c>
      <c r="EX264" s="1" t="str">
        <f t="shared" si="628"/>
        <v>Elma Chips Fandangos Queijos 45g</v>
      </c>
      <c r="EY264" s="63"/>
      <c r="EZ264" s="2">
        <f t="shared" si="629"/>
        <v>2.78</v>
      </c>
      <c r="FA264" s="1">
        <f t="shared" si="630"/>
        <v>0</v>
      </c>
      <c r="FB264" s="64">
        <f>(A!C265-xx!EZ264)*xx!EY264</f>
        <v>0</v>
      </c>
      <c r="FC264" s="63"/>
      <c r="FD264" s="2">
        <f t="shared" si="631"/>
        <v>2.78</v>
      </c>
      <c r="FE264" s="1">
        <f t="shared" si="632"/>
        <v>0</v>
      </c>
      <c r="FF264" s="1">
        <f>(A!C265-xx!FD264)*xx!FC264</f>
        <v>0</v>
      </c>
      <c r="FG264" s="1" t="str">
        <f t="shared" si="633"/>
        <v>Elma Chips Fandangos Queijos 45g</v>
      </c>
      <c r="FH264" s="63"/>
      <c r="FI264" s="2">
        <f t="shared" si="634"/>
        <v>2.78</v>
      </c>
      <c r="FJ264" s="1">
        <f t="shared" si="635"/>
        <v>0</v>
      </c>
      <c r="FK264" s="64">
        <f>(A!C265-xx!FI264)*xx!FH264</f>
        <v>0</v>
      </c>
      <c r="FL264" s="63"/>
      <c r="FM264" s="2">
        <f t="shared" si="636"/>
        <v>2.78</v>
      </c>
      <c r="FN264" s="1">
        <f t="shared" si="637"/>
        <v>0</v>
      </c>
      <c r="FO264" s="1">
        <f>(A!C265-xx!FM264)*xx!FL264</f>
        <v>0</v>
      </c>
      <c r="FP264" s="1" t="str">
        <f t="shared" si="638"/>
        <v>Elma Chips Fandangos Queijos 45g</v>
      </c>
      <c r="FQ264" s="63"/>
      <c r="FR264" s="2">
        <f t="shared" si="639"/>
        <v>2.78</v>
      </c>
      <c r="FS264" s="1">
        <f t="shared" si="640"/>
        <v>0</v>
      </c>
      <c r="FT264" s="64">
        <f>(A!C265-xx!FR264)*xx!FQ264</f>
        <v>0</v>
      </c>
      <c r="FU264" s="63"/>
      <c r="FV264" s="2">
        <f t="shared" si="641"/>
        <v>2.78</v>
      </c>
      <c r="FW264" s="1">
        <f t="shared" si="642"/>
        <v>0</v>
      </c>
      <c r="FX264" s="1">
        <f>(A!C265-xx!FV264)*xx!FU264</f>
        <v>0</v>
      </c>
      <c r="FY264" s="1" t="str">
        <f t="shared" si="643"/>
        <v>Elma Chips Fandangos Queijos 45g</v>
      </c>
      <c r="FZ264" s="63"/>
      <c r="GA264" s="2">
        <f t="shared" si="644"/>
        <v>2.78</v>
      </c>
      <c r="GB264" s="1">
        <f t="shared" si="645"/>
        <v>0</v>
      </c>
      <c r="GC264" s="64">
        <f>(A!C265-xx!GA264)*xx!FZ264</f>
        <v>0</v>
      </c>
      <c r="GD264" s="63"/>
      <c r="GE264" s="2">
        <f t="shared" si="646"/>
        <v>2.78</v>
      </c>
      <c r="GF264" s="1">
        <f t="shared" si="647"/>
        <v>0</v>
      </c>
      <c r="GG264" s="1">
        <f>(A!C265-xx!GE264)*xx!GD264</f>
        <v>0</v>
      </c>
      <c r="GH264" s="1" t="str">
        <f t="shared" si="648"/>
        <v>Elma Chips Fandangos Queijos 45g</v>
      </c>
      <c r="GI264" s="63"/>
      <c r="GJ264" s="2">
        <f t="shared" si="649"/>
        <v>2.78</v>
      </c>
      <c r="GK264" s="1">
        <f t="shared" si="650"/>
        <v>0</v>
      </c>
      <c r="GL264" s="64">
        <f>(A!C265-xx!GJ264)*xx!GI264</f>
        <v>0</v>
      </c>
      <c r="GM264" s="63"/>
      <c r="GN264" s="2">
        <f t="shared" si="651"/>
        <v>2.78</v>
      </c>
      <c r="GO264" s="1">
        <f t="shared" si="652"/>
        <v>0</v>
      </c>
      <c r="GP264" s="1">
        <f>(A!C265-xx!GN264)*xx!GM264</f>
        <v>0</v>
      </c>
      <c r="GQ264" s="1" t="str">
        <f t="shared" si="653"/>
        <v>Elma Chips Fandangos Queijos 45g</v>
      </c>
      <c r="GR264" s="63"/>
      <c r="GS264" s="2">
        <f t="shared" si="654"/>
        <v>2.78</v>
      </c>
      <c r="GT264" s="1">
        <f t="shared" si="655"/>
        <v>0</v>
      </c>
      <c r="GU264" s="64">
        <f>(A!C265-xx!GS264)*xx!GR264</f>
        <v>0</v>
      </c>
      <c r="GV264" s="63"/>
      <c r="GW264" s="2">
        <f t="shared" si="656"/>
        <v>2.78</v>
      </c>
      <c r="GX264" s="1">
        <f t="shared" si="657"/>
        <v>0</v>
      </c>
      <c r="GY264" s="1">
        <f>(A!C265-xx!GW264)*xx!GV264</f>
        <v>0</v>
      </c>
      <c r="GZ264" s="1" t="str">
        <f t="shared" si="658"/>
        <v>Elma Chips Fandangos Queijos 45g</v>
      </c>
      <c r="HA264" s="63"/>
      <c r="HB264" s="2">
        <f t="shared" si="659"/>
        <v>2.78</v>
      </c>
      <c r="HC264" s="1">
        <f t="shared" si="660"/>
        <v>0</v>
      </c>
      <c r="HD264" s="64">
        <f>(A!C265-xx!HB264)*xx!HA264</f>
        <v>0</v>
      </c>
      <c r="HE264" s="63"/>
      <c r="HF264" s="2">
        <f t="shared" si="661"/>
        <v>2.78</v>
      </c>
      <c r="HG264" s="1">
        <f t="shared" si="662"/>
        <v>0</v>
      </c>
      <c r="HH264" s="1">
        <f>(A!C265-xx!HF264)*xx!HE264</f>
        <v>0</v>
      </c>
      <c r="HI264" s="1" t="str">
        <f t="shared" si="663"/>
        <v>Elma Chips Fandangos Queijos 45g</v>
      </c>
      <c r="HJ264" s="63"/>
      <c r="HK264" s="2">
        <f t="shared" si="664"/>
        <v>2.78</v>
      </c>
      <c r="HL264" s="1">
        <f t="shared" si="665"/>
        <v>0</v>
      </c>
      <c r="HM264" s="64">
        <f>(A!C265-xx!HK264)*xx!HJ264</f>
        <v>0</v>
      </c>
      <c r="HN264" s="63"/>
      <c r="HO264" s="2">
        <f t="shared" si="666"/>
        <v>2.78</v>
      </c>
      <c r="HP264" s="1">
        <f t="shared" si="667"/>
        <v>0</v>
      </c>
      <c r="HQ264" s="1">
        <f>-(A!C265-xx!HO264)*xx!HN264</f>
        <v>0</v>
      </c>
      <c r="HR264" s="1" t="str">
        <f t="shared" si="668"/>
        <v>Elma Chips Fandangos Queijos 45g</v>
      </c>
      <c r="HS264" s="63"/>
      <c r="HT264" s="2">
        <f t="shared" si="669"/>
        <v>2.78</v>
      </c>
      <c r="HU264" s="1">
        <f t="shared" si="670"/>
        <v>0</v>
      </c>
      <c r="HV264" s="64">
        <f>(A!C265-xx!HT264)*xx!HS264</f>
        <v>0</v>
      </c>
      <c r="HW264" s="63"/>
      <c r="HX264" s="2">
        <f>A!C265</f>
        <v>2.78</v>
      </c>
      <c r="HY264" s="1">
        <f t="shared" si="671"/>
        <v>0</v>
      </c>
      <c r="HZ264" s="1">
        <f>(A!C265-xx!HX264)*xx!HW264</f>
        <v>0</v>
      </c>
      <c r="IA264" s="1" t="str">
        <f>A!B265</f>
        <v>Elma Chips Fandangos Queijos 45g</v>
      </c>
      <c r="IB264" s="1">
        <f t="shared" si="672"/>
        <v>0</v>
      </c>
      <c r="IC264" s="14">
        <f t="shared" si="673"/>
        <v>0</v>
      </c>
      <c r="ID264" s="14" t="e">
        <f>A!#REF!</f>
        <v>#REF!</v>
      </c>
      <c r="IE264" s="14" t="e">
        <f>NF!IS264</f>
        <v>#DIV/0!</v>
      </c>
      <c r="IF264" s="26" t="e">
        <f t="shared" si="674"/>
        <v>#REF!</v>
      </c>
      <c r="IG264" s="2" t="e">
        <f t="shared" si="675"/>
        <v>#REF!</v>
      </c>
      <c r="IH264" s="170" t="e">
        <f t="shared" si="676"/>
        <v>#REF!</v>
      </c>
      <c r="II264" s="174" t="e">
        <f>IB264+A!#REF!+NF!IQ264</f>
        <v>#REF!</v>
      </c>
      <c r="IJ264" s="175" t="e">
        <f>IC264+A!#REF!+NF!IR264</f>
        <v>#REF!</v>
      </c>
      <c r="IK264" s="175" t="e">
        <f>II264*A!C265</f>
        <v>#REF!</v>
      </c>
      <c r="IL264" s="175" t="e">
        <f t="shared" si="544"/>
        <v>#REF!</v>
      </c>
      <c r="IM264" s="81" t="e">
        <f t="shared" si="677"/>
        <v>#REF!</v>
      </c>
      <c r="IN264" s="84" t="str">
        <f t="shared" si="678"/>
        <v>Elma Chips Fandangos Queijos 45g</v>
      </c>
      <c r="IO264" s="84" t="e">
        <f>IF264/A!C265</f>
        <v>#REF!</v>
      </c>
      <c r="IP264" s="72"/>
      <c r="IQ264" s="84" t="e">
        <f t="shared" si="679"/>
        <v>#REF!</v>
      </c>
      <c r="IR264" s="85" t="e">
        <f>IF264-#REF!</f>
        <v>#REF!</v>
      </c>
    </row>
    <row r="265" spans="1:252" x14ac:dyDescent="0.2">
      <c r="A265" s="20" t="str">
        <f>A!B266</f>
        <v>Elma Chips Ruffles Cebola Salsa 57g</v>
      </c>
      <c r="B265" s="51"/>
      <c r="C265" s="65">
        <f>A!C266</f>
        <v>2.78</v>
      </c>
      <c r="D265" s="21">
        <f t="shared" si="545"/>
        <v>0</v>
      </c>
      <c r="E265" s="171">
        <f>(A!C266-xx!C265)*xx!B265</f>
        <v>0</v>
      </c>
      <c r="F265" s="51"/>
      <c r="G265" s="32">
        <f t="shared" si="546"/>
        <v>2.78</v>
      </c>
      <c r="H265" s="5">
        <f t="shared" si="547"/>
        <v>0</v>
      </c>
      <c r="I265" s="5">
        <f>(A!C266-xx!G265)*xx!F265</f>
        <v>0</v>
      </c>
      <c r="J265" s="5" t="str">
        <f t="shared" si="548"/>
        <v>Elma Chips Ruffles Cebola Salsa 57g</v>
      </c>
      <c r="K265" s="51"/>
      <c r="L265" s="6">
        <f t="shared" si="549"/>
        <v>2.78</v>
      </c>
      <c r="M265" s="5">
        <f t="shared" si="550"/>
        <v>0</v>
      </c>
      <c r="N265" s="172">
        <f>(A!C266-xx!L265)*xx!K265</f>
        <v>0</v>
      </c>
      <c r="O265" s="51"/>
      <c r="P265" s="6">
        <f t="shared" si="551"/>
        <v>2.78</v>
      </c>
      <c r="Q265" s="5">
        <f t="shared" si="552"/>
        <v>0</v>
      </c>
      <c r="R265" s="21">
        <f>(A!C266-xx!P265)*xx!O265</f>
        <v>0</v>
      </c>
      <c r="S265" s="21" t="str">
        <f t="shared" si="553"/>
        <v>Elma Chips Ruffles Cebola Salsa 57g</v>
      </c>
      <c r="T265" s="51"/>
      <c r="U265" s="32">
        <f t="shared" si="554"/>
        <v>2.78</v>
      </c>
      <c r="V265" s="5">
        <f t="shared" si="555"/>
        <v>0</v>
      </c>
      <c r="W265" s="172">
        <f>(A!C266-xx!U265)*xx!T265</f>
        <v>0</v>
      </c>
      <c r="X265" s="51"/>
      <c r="Y265" s="6">
        <f t="shared" si="556"/>
        <v>2.78</v>
      </c>
      <c r="Z265" s="5">
        <f t="shared" si="557"/>
        <v>0</v>
      </c>
      <c r="AA265" s="5">
        <f>(A!C266-xx!Y265)*xx!X265</f>
        <v>0</v>
      </c>
      <c r="AB265" s="5" t="str">
        <f t="shared" si="558"/>
        <v>Elma Chips Ruffles Cebola Salsa 57g</v>
      </c>
      <c r="AC265" s="51"/>
      <c r="AD265" s="6">
        <f t="shared" si="559"/>
        <v>2.78</v>
      </c>
      <c r="AE265" s="5">
        <f t="shared" si="560"/>
        <v>0</v>
      </c>
      <c r="AF265" s="172">
        <f>(A!C266-xx!AD265)*xx!AC265</f>
        <v>0</v>
      </c>
      <c r="AG265" s="51"/>
      <c r="AH265" s="6">
        <f t="shared" si="561"/>
        <v>2.78</v>
      </c>
      <c r="AI265" s="5">
        <f t="shared" si="562"/>
        <v>0</v>
      </c>
      <c r="AJ265" s="5">
        <f>(A!C266-xx!AH265)*xx!AG265</f>
        <v>0</v>
      </c>
      <c r="AK265" s="5" t="str">
        <f t="shared" si="563"/>
        <v>Elma Chips Ruffles Cebola Salsa 57g</v>
      </c>
      <c r="AL265" s="51"/>
      <c r="AM265" s="6">
        <f t="shared" si="564"/>
        <v>2.78</v>
      </c>
      <c r="AN265" s="5">
        <f t="shared" si="565"/>
        <v>0</v>
      </c>
      <c r="AO265" s="172">
        <f>(A!C266-xx!AM265)*xx!AL265</f>
        <v>0</v>
      </c>
      <c r="AP265" s="51"/>
      <c r="AQ265" s="6">
        <f t="shared" si="566"/>
        <v>2.78</v>
      </c>
      <c r="AR265" s="5">
        <f t="shared" si="567"/>
        <v>0</v>
      </c>
      <c r="AS265" s="5">
        <f>(A!C266-xx!AQ265)*xx!AP265</f>
        <v>0</v>
      </c>
      <c r="AT265" s="5" t="str">
        <f t="shared" si="568"/>
        <v>Elma Chips Ruffles Cebola Salsa 57g</v>
      </c>
      <c r="AU265" s="51"/>
      <c r="AV265" s="6">
        <f t="shared" si="569"/>
        <v>2.78</v>
      </c>
      <c r="AW265" s="5">
        <f t="shared" si="570"/>
        <v>0</v>
      </c>
      <c r="AX265" s="172">
        <f>(A!C266-xx!AV265)*xx!AU265</f>
        <v>0</v>
      </c>
      <c r="AY265" s="51"/>
      <c r="AZ265" s="6">
        <f t="shared" si="571"/>
        <v>2.78</v>
      </c>
      <c r="BA265" s="5">
        <f t="shared" si="572"/>
        <v>0</v>
      </c>
      <c r="BB265" s="5">
        <f>(A!E266-xx!AZ265)*xx!AY265</f>
        <v>0</v>
      </c>
      <c r="BC265" s="5" t="str">
        <f t="shared" si="573"/>
        <v>Elma Chips Ruffles Cebola Salsa 57g</v>
      </c>
      <c r="BD265" s="51"/>
      <c r="BE265" s="6">
        <f t="shared" si="574"/>
        <v>2.78</v>
      </c>
      <c r="BF265" s="5">
        <f t="shared" si="575"/>
        <v>0</v>
      </c>
      <c r="BG265" s="172">
        <f>(A!C266-xx!BE265)*xx!BD265</f>
        <v>0</v>
      </c>
      <c r="BH265" s="51"/>
      <c r="BI265" s="6">
        <f t="shared" si="576"/>
        <v>2.78</v>
      </c>
      <c r="BJ265" s="5">
        <f t="shared" si="577"/>
        <v>0</v>
      </c>
      <c r="BK265" s="5">
        <f>(A!C266-xx!BI265)*xx!BH265</f>
        <v>0</v>
      </c>
      <c r="BL265" s="5" t="str">
        <f t="shared" si="578"/>
        <v>Elma Chips Ruffles Cebola Salsa 57g</v>
      </c>
      <c r="BM265" s="51"/>
      <c r="BN265" s="6">
        <f t="shared" si="579"/>
        <v>2.78</v>
      </c>
      <c r="BO265" s="5">
        <f t="shared" si="580"/>
        <v>0</v>
      </c>
      <c r="BP265" s="172">
        <f>(A!C266-xx!BN265)*xx!BM265</f>
        <v>0</v>
      </c>
      <c r="BQ265" s="51"/>
      <c r="BR265" s="6">
        <f t="shared" si="581"/>
        <v>2.78</v>
      </c>
      <c r="BS265" s="5">
        <f t="shared" si="582"/>
        <v>0</v>
      </c>
      <c r="BT265" s="5">
        <f>(A!C266-xx!BR265)*xx!BQ265</f>
        <v>0</v>
      </c>
      <c r="BU265" s="5" t="str">
        <f t="shared" si="583"/>
        <v>Elma Chips Ruffles Cebola Salsa 57g</v>
      </c>
      <c r="BV265" s="51"/>
      <c r="BW265" s="6">
        <f t="shared" si="584"/>
        <v>2.78</v>
      </c>
      <c r="BX265" s="5">
        <f t="shared" si="585"/>
        <v>0</v>
      </c>
      <c r="BY265" s="172">
        <f>(A!C266-xx!BW265)*xx!BV265</f>
        <v>0</v>
      </c>
      <c r="BZ265" s="51"/>
      <c r="CA265" s="6">
        <f t="shared" si="586"/>
        <v>2.78</v>
      </c>
      <c r="CB265" s="5">
        <f t="shared" si="587"/>
        <v>0</v>
      </c>
      <c r="CC265" s="5">
        <f>(A!C266-xx!CA265)*xx!BZ265</f>
        <v>0</v>
      </c>
      <c r="CD265" s="5" t="str">
        <f t="shared" si="588"/>
        <v>Elma Chips Ruffles Cebola Salsa 57g</v>
      </c>
      <c r="CE265" s="51"/>
      <c r="CF265" s="6">
        <f t="shared" si="589"/>
        <v>2.78</v>
      </c>
      <c r="CG265" s="5">
        <f t="shared" si="590"/>
        <v>0</v>
      </c>
      <c r="CH265" s="172">
        <f>(A!C266-xx!CF265)*xx!CE265</f>
        <v>0</v>
      </c>
      <c r="CI265" s="51"/>
      <c r="CJ265" s="6">
        <f t="shared" si="591"/>
        <v>2.78</v>
      </c>
      <c r="CK265" s="5">
        <f t="shared" si="592"/>
        <v>0</v>
      </c>
      <c r="CL265" s="5">
        <f>(A!C266-xx!CJ265)*xx!CI265</f>
        <v>0</v>
      </c>
      <c r="CM265" s="5" t="str">
        <f t="shared" si="593"/>
        <v>Elma Chips Ruffles Cebola Salsa 57g</v>
      </c>
      <c r="CN265" s="51"/>
      <c r="CO265" s="6">
        <f t="shared" si="594"/>
        <v>2.78</v>
      </c>
      <c r="CP265" s="5">
        <f t="shared" si="595"/>
        <v>0</v>
      </c>
      <c r="CQ265" s="172">
        <f>(A!C266-xx!CO265)*xx!CN265</f>
        <v>0</v>
      </c>
      <c r="CR265" s="51"/>
      <c r="CS265" s="6">
        <f t="shared" si="596"/>
        <v>2.78</v>
      </c>
      <c r="CT265" s="5">
        <f t="shared" si="597"/>
        <v>0</v>
      </c>
      <c r="CU265" s="5">
        <f>(A!C266-xx!CS265)*xx!CR265</f>
        <v>0</v>
      </c>
      <c r="CV265" s="5" t="str">
        <f t="shared" si="598"/>
        <v>Elma Chips Ruffles Cebola Salsa 57g</v>
      </c>
      <c r="CW265" s="51"/>
      <c r="CX265" s="6">
        <f t="shared" si="599"/>
        <v>2.78</v>
      </c>
      <c r="CY265" s="5">
        <f t="shared" si="600"/>
        <v>0</v>
      </c>
      <c r="CZ265" s="172">
        <f>(A!C266-xx!CX265)*xx!CW265</f>
        <v>0</v>
      </c>
      <c r="DA265" s="51"/>
      <c r="DB265" s="6">
        <f t="shared" si="601"/>
        <v>2.78</v>
      </c>
      <c r="DC265" s="5">
        <f t="shared" si="602"/>
        <v>0</v>
      </c>
      <c r="DD265" s="5">
        <f>(A!C266-xx!DB265)*xx!DA265</f>
        <v>0</v>
      </c>
      <c r="DE265" s="5" t="str">
        <f t="shared" si="603"/>
        <v>Elma Chips Ruffles Cebola Salsa 57g</v>
      </c>
      <c r="DF265" s="51"/>
      <c r="DG265" s="6">
        <f t="shared" si="604"/>
        <v>2.78</v>
      </c>
      <c r="DH265" s="5">
        <f t="shared" si="605"/>
        <v>0</v>
      </c>
      <c r="DI265" s="172">
        <f>(A!C266-xx!DG265)*xx!DF265</f>
        <v>0</v>
      </c>
      <c r="DJ265" s="51"/>
      <c r="DK265" s="6">
        <f t="shared" si="606"/>
        <v>2.78</v>
      </c>
      <c r="DL265" s="5">
        <f t="shared" si="607"/>
        <v>0</v>
      </c>
      <c r="DM265" s="5">
        <f>(A!C266-xx!DK265)*xx!DJ265</f>
        <v>0</v>
      </c>
      <c r="DN265" s="5" t="str">
        <f t="shared" si="608"/>
        <v>Elma Chips Ruffles Cebola Salsa 57g</v>
      </c>
      <c r="DO265" s="51"/>
      <c r="DP265" s="6">
        <f t="shared" si="609"/>
        <v>2.78</v>
      </c>
      <c r="DQ265" s="5">
        <f t="shared" si="610"/>
        <v>0</v>
      </c>
      <c r="DR265" s="172">
        <f>(A!C266-xx!DP265)*xx!DO265</f>
        <v>0</v>
      </c>
      <c r="DS265" s="51"/>
      <c r="DT265" s="6">
        <f t="shared" si="611"/>
        <v>2.78</v>
      </c>
      <c r="DU265" s="5">
        <f t="shared" si="612"/>
        <v>0</v>
      </c>
      <c r="DV265" s="5">
        <f>(A!C266-xx!DT265)*xx!DS265</f>
        <v>0</v>
      </c>
      <c r="DW265" s="5" t="str">
        <f t="shared" si="613"/>
        <v>Elma Chips Ruffles Cebola Salsa 57g</v>
      </c>
      <c r="DX265" s="51"/>
      <c r="DY265" s="6">
        <f t="shared" si="614"/>
        <v>2.78</v>
      </c>
      <c r="DZ265" s="5">
        <f t="shared" si="615"/>
        <v>0</v>
      </c>
      <c r="EA265" s="172">
        <f>(A!C266-xx!DY265)*xx!DX265</f>
        <v>0</v>
      </c>
      <c r="EB265" s="51"/>
      <c r="EC265" s="6">
        <f t="shared" si="616"/>
        <v>2.78</v>
      </c>
      <c r="ED265" s="5">
        <f t="shared" si="617"/>
        <v>0</v>
      </c>
      <c r="EE265" s="5">
        <f>(A!C266-xx!EC265)*xx!EB265</f>
        <v>0</v>
      </c>
      <c r="EF265" s="5" t="str">
        <f t="shared" si="618"/>
        <v>Elma Chips Ruffles Cebola Salsa 57g</v>
      </c>
      <c r="EG265" s="51"/>
      <c r="EH265" s="6">
        <f t="shared" si="619"/>
        <v>2.78</v>
      </c>
      <c r="EI265" s="5">
        <f t="shared" si="620"/>
        <v>0</v>
      </c>
      <c r="EJ265" s="172">
        <f>(A!C266-xx!EH265)*xx!EG265</f>
        <v>0</v>
      </c>
      <c r="EK265" s="51"/>
      <c r="EL265" s="6">
        <f t="shared" si="621"/>
        <v>2.78</v>
      </c>
      <c r="EM265" s="5">
        <f t="shared" si="622"/>
        <v>0</v>
      </c>
      <c r="EN265" s="5">
        <f>(A!C266-xx!EL265)*xx!EK265</f>
        <v>0</v>
      </c>
      <c r="EO265" s="5" t="str">
        <f t="shared" si="623"/>
        <v>Elma Chips Ruffles Cebola Salsa 57g</v>
      </c>
      <c r="EP265" s="51"/>
      <c r="EQ265" s="6">
        <f t="shared" si="624"/>
        <v>2.78</v>
      </c>
      <c r="ER265" s="5">
        <f t="shared" si="625"/>
        <v>0</v>
      </c>
      <c r="ES265" s="172">
        <f>(A!C266-xx!EQ265)*xx!EP265</f>
        <v>0</v>
      </c>
      <c r="ET265" s="51"/>
      <c r="EU265" s="6">
        <f t="shared" si="626"/>
        <v>2.78</v>
      </c>
      <c r="EV265" s="5">
        <f t="shared" si="627"/>
        <v>0</v>
      </c>
      <c r="EW265" s="5">
        <f>(A!C266-xx!EU265)*xx!ET265</f>
        <v>0</v>
      </c>
      <c r="EX265" s="5" t="str">
        <f t="shared" si="628"/>
        <v>Elma Chips Ruffles Cebola Salsa 57g</v>
      </c>
      <c r="EY265" s="51"/>
      <c r="EZ265" s="6">
        <f t="shared" si="629"/>
        <v>2.78</v>
      </c>
      <c r="FA265" s="5">
        <f t="shared" si="630"/>
        <v>0</v>
      </c>
      <c r="FB265" s="172">
        <f>(A!C266-xx!EZ265)*xx!EY265</f>
        <v>0</v>
      </c>
      <c r="FC265" s="51"/>
      <c r="FD265" s="6">
        <f t="shared" si="631"/>
        <v>2.78</v>
      </c>
      <c r="FE265" s="5">
        <f t="shared" si="632"/>
        <v>0</v>
      </c>
      <c r="FF265" s="5">
        <f>(A!C266-xx!FD265)*xx!FC265</f>
        <v>0</v>
      </c>
      <c r="FG265" s="5" t="str">
        <f t="shared" si="633"/>
        <v>Elma Chips Ruffles Cebola Salsa 57g</v>
      </c>
      <c r="FH265" s="51"/>
      <c r="FI265" s="6">
        <f t="shared" si="634"/>
        <v>2.78</v>
      </c>
      <c r="FJ265" s="5">
        <f t="shared" si="635"/>
        <v>0</v>
      </c>
      <c r="FK265" s="172">
        <f>(A!C266-xx!FI265)*xx!FH265</f>
        <v>0</v>
      </c>
      <c r="FL265" s="51"/>
      <c r="FM265" s="6">
        <f t="shared" si="636"/>
        <v>2.78</v>
      </c>
      <c r="FN265" s="5">
        <f t="shared" si="637"/>
        <v>0</v>
      </c>
      <c r="FO265" s="5">
        <f>(A!C266-xx!FM265)*xx!FL265</f>
        <v>0</v>
      </c>
      <c r="FP265" s="5" t="str">
        <f t="shared" si="638"/>
        <v>Elma Chips Ruffles Cebola Salsa 57g</v>
      </c>
      <c r="FQ265" s="51"/>
      <c r="FR265" s="6">
        <f t="shared" si="639"/>
        <v>2.78</v>
      </c>
      <c r="FS265" s="5">
        <f t="shared" si="640"/>
        <v>0</v>
      </c>
      <c r="FT265" s="172">
        <f>(A!C266-xx!FR265)*xx!FQ265</f>
        <v>0</v>
      </c>
      <c r="FU265" s="51"/>
      <c r="FV265" s="6">
        <f t="shared" si="641"/>
        <v>2.78</v>
      </c>
      <c r="FW265" s="5">
        <f t="shared" si="642"/>
        <v>0</v>
      </c>
      <c r="FX265" s="5">
        <f>(A!C266-xx!FV265)*xx!FU265</f>
        <v>0</v>
      </c>
      <c r="FY265" s="5" t="str">
        <f t="shared" si="643"/>
        <v>Elma Chips Ruffles Cebola Salsa 57g</v>
      </c>
      <c r="FZ265" s="51"/>
      <c r="GA265" s="6">
        <f t="shared" si="644"/>
        <v>2.78</v>
      </c>
      <c r="GB265" s="5">
        <f t="shared" si="645"/>
        <v>0</v>
      </c>
      <c r="GC265" s="172">
        <f>(A!C266-xx!GA265)*xx!FZ265</f>
        <v>0</v>
      </c>
      <c r="GD265" s="51"/>
      <c r="GE265" s="6">
        <f t="shared" si="646"/>
        <v>2.78</v>
      </c>
      <c r="GF265" s="5">
        <f t="shared" si="647"/>
        <v>0</v>
      </c>
      <c r="GG265" s="5">
        <f>(A!C266-xx!GE265)*xx!GD265</f>
        <v>0</v>
      </c>
      <c r="GH265" s="5" t="str">
        <f t="shared" si="648"/>
        <v>Elma Chips Ruffles Cebola Salsa 57g</v>
      </c>
      <c r="GI265" s="51"/>
      <c r="GJ265" s="6">
        <f t="shared" si="649"/>
        <v>2.78</v>
      </c>
      <c r="GK265" s="5">
        <f t="shared" si="650"/>
        <v>0</v>
      </c>
      <c r="GL265" s="172">
        <f>(A!C266-xx!GJ265)*xx!GI265</f>
        <v>0</v>
      </c>
      <c r="GM265" s="51"/>
      <c r="GN265" s="6">
        <f t="shared" si="651"/>
        <v>2.78</v>
      </c>
      <c r="GO265" s="5">
        <f t="shared" si="652"/>
        <v>0</v>
      </c>
      <c r="GP265" s="5">
        <f>(A!C266-xx!GN265)*xx!GM265</f>
        <v>0</v>
      </c>
      <c r="GQ265" s="5" t="str">
        <f t="shared" si="653"/>
        <v>Elma Chips Ruffles Cebola Salsa 57g</v>
      </c>
      <c r="GR265" s="51"/>
      <c r="GS265" s="6">
        <f t="shared" si="654"/>
        <v>2.78</v>
      </c>
      <c r="GT265" s="5">
        <f t="shared" si="655"/>
        <v>0</v>
      </c>
      <c r="GU265" s="172">
        <f>(A!C266-xx!GS265)*xx!GR265</f>
        <v>0</v>
      </c>
      <c r="GV265" s="51"/>
      <c r="GW265" s="6">
        <f t="shared" si="656"/>
        <v>2.78</v>
      </c>
      <c r="GX265" s="5">
        <f t="shared" si="657"/>
        <v>0</v>
      </c>
      <c r="GY265" s="5">
        <f>(A!C266-xx!GW265)*xx!GV265</f>
        <v>0</v>
      </c>
      <c r="GZ265" s="5" t="str">
        <f t="shared" si="658"/>
        <v>Elma Chips Ruffles Cebola Salsa 57g</v>
      </c>
      <c r="HA265" s="51"/>
      <c r="HB265" s="6">
        <f t="shared" si="659"/>
        <v>2.78</v>
      </c>
      <c r="HC265" s="5">
        <f t="shared" si="660"/>
        <v>0</v>
      </c>
      <c r="HD265" s="172">
        <f>(A!C266-xx!HB265)*xx!HA265</f>
        <v>0</v>
      </c>
      <c r="HE265" s="51"/>
      <c r="HF265" s="6">
        <f t="shared" si="661"/>
        <v>2.78</v>
      </c>
      <c r="HG265" s="5">
        <f t="shared" si="662"/>
        <v>0</v>
      </c>
      <c r="HH265" s="5">
        <f>(A!C266-xx!HF265)*xx!HE265</f>
        <v>0</v>
      </c>
      <c r="HI265" s="5" t="str">
        <f t="shared" si="663"/>
        <v>Elma Chips Ruffles Cebola Salsa 57g</v>
      </c>
      <c r="HJ265" s="51"/>
      <c r="HK265" s="6">
        <f t="shared" si="664"/>
        <v>2.78</v>
      </c>
      <c r="HL265" s="5">
        <f t="shared" si="665"/>
        <v>0</v>
      </c>
      <c r="HM265" s="172">
        <f>(A!C266-xx!HK265)*xx!HJ265</f>
        <v>0</v>
      </c>
      <c r="HN265" s="51"/>
      <c r="HO265" s="6">
        <f t="shared" si="666"/>
        <v>2.78</v>
      </c>
      <c r="HP265" s="5">
        <f t="shared" si="667"/>
        <v>0</v>
      </c>
      <c r="HQ265" s="5">
        <f>-(A!C266-xx!HO265)*xx!HN265</f>
        <v>0</v>
      </c>
      <c r="HR265" s="5" t="str">
        <f t="shared" si="668"/>
        <v>Elma Chips Ruffles Cebola Salsa 57g</v>
      </c>
      <c r="HS265" s="51"/>
      <c r="HT265" s="6">
        <f t="shared" si="669"/>
        <v>2.78</v>
      </c>
      <c r="HU265" s="5">
        <f t="shared" si="670"/>
        <v>0</v>
      </c>
      <c r="HV265" s="172">
        <f>(A!C266-xx!HT265)*xx!HS265</f>
        <v>0</v>
      </c>
      <c r="HW265" s="51"/>
      <c r="HX265" s="6">
        <f>A!C266</f>
        <v>2.78</v>
      </c>
      <c r="HY265" s="5">
        <f t="shared" si="671"/>
        <v>0</v>
      </c>
      <c r="HZ265" s="5">
        <f>(A!C266-xx!HX265)*xx!HW265</f>
        <v>0</v>
      </c>
      <c r="IA265" s="5" t="str">
        <f>A!B266</f>
        <v>Elma Chips Ruffles Cebola Salsa 57g</v>
      </c>
      <c r="IB265" s="5">
        <f t="shared" si="672"/>
        <v>0</v>
      </c>
      <c r="IC265" s="21">
        <f t="shared" si="673"/>
        <v>0</v>
      </c>
      <c r="ID265" s="21" t="e">
        <f>A!#REF!</f>
        <v>#REF!</v>
      </c>
      <c r="IE265" s="21" t="e">
        <f>NF!IS265</f>
        <v>#DIV/0!</v>
      </c>
      <c r="IF265" s="26" t="e">
        <f t="shared" si="674"/>
        <v>#REF!</v>
      </c>
      <c r="IG265" s="6" t="e">
        <f t="shared" si="675"/>
        <v>#REF!</v>
      </c>
      <c r="IH265" s="34" t="e">
        <f t="shared" si="676"/>
        <v>#REF!</v>
      </c>
      <c r="II265" s="174" t="e">
        <f>IB265+A!#REF!+NF!IQ265</f>
        <v>#REF!</v>
      </c>
      <c r="IJ265" s="175" t="e">
        <f>IC265+A!#REF!+NF!IR265</f>
        <v>#REF!</v>
      </c>
      <c r="IK265" s="175" t="e">
        <f>II265*A!C266</f>
        <v>#REF!</v>
      </c>
      <c r="IL265" s="175" t="e">
        <f t="shared" si="544"/>
        <v>#REF!</v>
      </c>
      <c r="IM265" s="81" t="e">
        <f t="shared" si="677"/>
        <v>#REF!</v>
      </c>
      <c r="IN265" s="57" t="str">
        <f t="shared" si="678"/>
        <v>Elma Chips Ruffles Cebola Salsa 57g</v>
      </c>
      <c r="IO265" s="57" t="e">
        <f>IF265/A!C266</f>
        <v>#REF!</v>
      </c>
      <c r="IP265" s="66"/>
      <c r="IQ265" s="57" t="e">
        <f t="shared" si="679"/>
        <v>#REF!</v>
      </c>
      <c r="IR265" s="11" t="e">
        <f>IF265-#REF!</f>
        <v>#REF!</v>
      </c>
    </row>
    <row r="266" spans="1:252" x14ac:dyDescent="0.2">
      <c r="A266" s="19" t="str">
        <f>A!B267</f>
        <v>Elma Chips Ruffles Churrasco 57g</v>
      </c>
      <c r="B266" s="63"/>
      <c r="C266" s="31">
        <f>A!C267</f>
        <v>3.83</v>
      </c>
      <c r="D266" s="14">
        <f t="shared" si="545"/>
        <v>0</v>
      </c>
      <c r="E266" s="169">
        <f>(A!C267-xx!C266)*xx!B266</f>
        <v>0</v>
      </c>
      <c r="F266" s="63"/>
      <c r="G266" s="22">
        <f t="shared" si="546"/>
        <v>3.83</v>
      </c>
      <c r="H266" s="1">
        <f t="shared" si="547"/>
        <v>0</v>
      </c>
      <c r="I266" s="1">
        <f>(A!C267-xx!G266)*xx!F266</f>
        <v>0</v>
      </c>
      <c r="J266" s="1" t="str">
        <f t="shared" si="548"/>
        <v>Elma Chips Ruffles Churrasco 57g</v>
      </c>
      <c r="K266" s="63"/>
      <c r="L266" s="2">
        <f t="shared" si="549"/>
        <v>3.83</v>
      </c>
      <c r="M266" s="1">
        <f t="shared" si="550"/>
        <v>0</v>
      </c>
      <c r="N266" s="64">
        <f>(A!C267-xx!L266)*xx!K266</f>
        <v>0</v>
      </c>
      <c r="O266" s="63"/>
      <c r="P266" s="2">
        <f t="shared" si="551"/>
        <v>3.83</v>
      </c>
      <c r="Q266" s="1">
        <f t="shared" si="552"/>
        <v>0</v>
      </c>
      <c r="R266" s="14">
        <f>(A!C267-xx!P266)*xx!O266</f>
        <v>0</v>
      </c>
      <c r="S266" s="14" t="str">
        <f t="shared" si="553"/>
        <v>Elma Chips Ruffles Churrasco 57g</v>
      </c>
      <c r="T266" s="63"/>
      <c r="U266" s="22">
        <f t="shared" si="554"/>
        <v>3.83</v>
      </c>
      <c r="V266" s="1">
        <f t="shared" si="555"/>
        <v>0</v>
      </c>
      <c r="W266" s="64">
        <f>(A!C267-xx!U266)*xx!T266</f>
        <v>0</v>
      </c>
      <c r="X266" s="63"/>
      <c r="Y266" s="2">
        <f t="shared" si="556"/>
        <v>3.83</v>
      </c>
      <c r="Z266" s="1">
        <f t="shared" si="557"/>
        <v>0</v>
      </c>
      <c r="AA266" s="1">
        <f>(A!C267-xx!Y266)*xx!X266</f>
        <v>0</v>
      </c>
      <c r="AB266" s="1" t="str">
        <f t="shared" si="558"/>
        <v>Elma Chips Ruffles Churrasco 57g</v>
      </c>
      <c r="AC266" s="63"/>
      <c r="AD266" s="2">
        <f t="shared" si="559"/>
        <v>3.83</v>
      </c>
      <c r="AE266" s="1">
        <f t="shared" si="560"/>
        <v>0</v>
      </c>
      <c r="AF266" s="64">
        <f>(A!C267-xx!AD266)*xx!AC266</f>
        <v>0</v>
      </c>
      <c r="AG266" s="63"/>
      <c r="AH266" s="2">
        <f t="shared" si="561"/>
        <v>3.83</v>
      </c>
      <c r="AI266" s="1">
        <f t="shared" si="562"/>
        <v>0</v>
      </c>
      <c r="AJ266" s="1">
        <f>(A!C267-xx!AH266)*xx!AG266</f>
        <v>0</v>
      </c>
      <c r="AK266" s="1" t="str">
        <f t="shared" si="563"/>
        <v>Elma Chips Ruffles Churrasco 57g</v>
      </c>
      <c r="AL266" s="63"/>
      <c r="AM266" s="2">
        <f t="shared" si="564"/>
        <v>3.83</v>
      </c>
      <c r="AN266" s="1">
        <f t="shared" si="565"/>
        <v>0</v>
      </c>
      <c r="AO266" s="64">
        <f>(A!C267-xx!AM266)*xx!AL266</f>
        <v>0</v>
      </c>
      <c r="AP266" s="63"/>
      <c r="AQ266" s="2">
        <f t="shared" si="566"/>
        <v>3.83</v>
      </c>
      <c r="AR266" s="1">
        <f t="shared" si="567"/>
        <v>0</v>
      </c>
      <c r="AS266" s="1">
        <f>(A!C267-xx!AQ266)*xx!AP266</f>
        <v>0</v>
      </c>
      <c r="AT266" s="1" t="str">
        <f t="shared" si="568"/>
        <v>Elma Chips Ruffles Churrasco 57g</v>
      </c>
      <c r="AU266" s="63"/>
      <c r="AV266" s="2">
        <f t="shared" si="569"/>
        <v>3.83</v>
      </c>
      <c r="AW266" s="1">
        <f t="shared" si="570"/>
        <v>0</v>
      </c>
      <c r="AX266" s="64">
        <f>(A!C267-xx!AV266)*xx!AU266</f>
        <v>0</v>
      </c>
      <c r="AY266" s="63"/>
      <c r="AZ266" s="2">
        <f t="shared" si="571"/>
        <v>3.83</v>
      </c>
      <c r="BA266" s="1">
        <f t="shared" si="572"/>
        <v>0</v>
      </c>
      <c r="BB266" s="1">
        <f>(A!E267-xx!AZ266)*xx!AY266</f>
        <v>0</v>
      </c>
      <c r="BC266" s="1" t="str">
        <f t="shared" si="573"/>
        <v>Elma Chips Ruffles Churrasco 57g</v>
      </c>
      <c r="BD266" s="63"/>
      <c r="BE266" s="2">
        <f t="shared" si="574"/>
        <v>3.83</v>
      </c>
      <c r="BF266" s="1">
        <f t="shared" si="575"/>
        <v>0</v>
      </c>
      <c r="BG266" s="64">
        <f>(A!C267-xx!BE266)*xx!BD266</f>
        <v>0</v>
      </c>
      <c r="BH266" s="63"/>
      <c r="BI266" s="2">
        <f t="shared" si="576"/>
        <v>3.83</v>
      </c>
      <c r="BJ266" s="1">
        <f t="shared" si="577"/>
        <v>0</v>
      </c>
      <c r="BK266" s="1">
        <f>(A!C267-xx!BI266)*xx!BH266</f>
        <v>0</v>
      </c>
      <c r="BL266" s="1" t="str">
        <f t="shared" si="578"/>
        <v>Elma Chips Ruffles Churrasco 57g</v>
      </c>
      <c r="BM266" s="63"/>
      <c r="BN266" s="2">
        <f t="shared" si="579"/>
        <v>3.83</v>
      </c>
      <c r="BO266" s="1">
        <f t="shared" si="580"/>
        <v>0</v>
      </c>
      <c r="BP266" s="64">
        <f>(A!C267-xx!BN266)*xx!BM266</f>
        <v>0</v>
      </c>
      <c r="BQ266" s="63"/>
      <c r="BR266" s="2">
        <f t="shared" si="581"/>
        <v>3.83</v>
      </c>
      <c r="BS266" s="1">
        <f t="shared" si="582"/>
        <v>0</v>
      </c>
      <c r="BT266" s="1">
        <f>(A!C267-xx!BR266)*xx!BQ266</f>
        <v>0</v>
      </c>
      <c r="BU266" s="1" t="str">
        <f t="shared" si="583"/>
        <v>Elma Chips Ruffles Churrasco 57g</v>
      </c>
      <c r="BV266" s="63"/>
      <c r="BW266" s="2">
        <f t="shared" si="584"/>
        <v>3.83</v>
      </c>
      <c r="BX266" s="1">
        <f t="shared" si="585"/>
        <v>0</v>
      </c>
      <c r="BY266" s="64">
        <f>(A!C267-xx!BW266)*xx!BV266</f>
        <v>0</v>
      </c>
      <c r="BZ266" s="63"/>
      <c r="CA266" s="2">
        <f t="shared" si="586"/>
        <v>3.83</v>
      </c>
      <c r="CB266" s="1">
        <f t="shared" si="587"/>
        <v>0</v>
      </c>
      <c r="CC266" s="1">
        <f>(A!C267-xx!CA266)*xx!BZ266</f>
        <v>0</v>
      </c>
      <c r="CD266" s="1" t="str">
        <f t="shared" si="588"/>
        <v>Elma Chips Ruffles Churrasco 57g</v>
      </c>
      <c r="CE266" s="63"/>
      <c r="CF266" s="2">
        <f t="shared" si="589"/>
        <v>3.83</v>
      </c>
      <c r="CG266" s="1">
        <f t="shared" si="590"/>
        <v>0</v>
      </c>
      <c r="CH266" s="64">
        <f>(A!C267-xx!CF266)*xx!CE266</f>
        <v>0</v>
      </c>
      <c r="CI266" s="63"/>
      <c r="CJ266" s="2">
        <f t="shared" si="591"/>
        <v>3.83</v>
      </c>
      <c r="CK266" s="1">
        <f t="shared" si="592"/>
        <v>0</v>
      </c>
      <c r="CL266" s="1">
        <f>(A!C267-xx!CJ266)*xx!CI266</f>
        <v>0</v>
      </c>
      <c r="CM266" s="1" t="str">
        <f t="shared" si="593"/>
        <v>Elma Chips Ruffles Churrasco 57g</v>
      </c>
      <c r="CN266" s="63"/>
      <c r="CO266" s="2">
        <f t="shared" si="594"/>
        <v>3.83</v>
      </c>
      <c r="CP266" s="1">
        <f t="shared" si="595"/>
        <v>0</v>
      </c>
      <c r="CQ266" s="64">
        <f>(A!C267-xx!CO266)*xx!CN266</f>
        <v>0</v>
      </c>
      <c r="CR266" s="63"/>
      <c r="CS266" s="2">
        <f t="shared" si="596"/>
        <v>3.83</v>
      </c>
      <c r="CT266" s="1">
        <f t="shared" si="597"/>
        <v>0</v>
      </c>
      <c r="CU266" s="1">
        <f>(A!C267-xx!CS266)*xx!CR266</f>
        <v>0</v>
      </c>
      <c r="CV266" s="1" t="str">
        <f t="shared" si="598"/>
        <v>Elma Chips Ruffles Churrasco 57g</v>
      </c>
      <c r="CW266" s="63"/>
      <c r="CX266" s="2">
        <f t="shared" si="599"/>
        <v>3.83</v>
      </c>
      <c r="CY266" s="1">
        <f t="shared" si="600"/>
        <v>0</v>
      </c>
      <c r="CZ266" s="64">
        <f>(A!C267-xx!CX266)*xx!CW266</f>
        <v>0</v>
      </c>
      <c r="DA266" s="63"/>
      <c r="DB266" s="2">
        <f t="shared" si="601"/>
        <v>3.83</v>
      </c>
      <c r="DC266" s="1">
        <f t="shared" si="602"/>
        <v>0</v>
      </c>
      <c r="DD266" s="1">
        <f>(A!C267-xx!DB266)*xx!DA266</f>
        <v>0</v>
      </c>
      <c r="DE266" s="1" t="str">
        <f t="shared" si="603"/>
        <v>Elma Chips Ruffles Churrasco 57g</v>
      </c>
      <c r="DF266" s="63"/>
      <c r="DG266" s="2">
        <f t="shared" si="604"/>
        <v>3.83</v>
      </c>
      <c r="DH266" s="1">
        <f t="shared" si="605"/>
        <v>0</v>
      </c>
      <c r="DI266" s="64">
        <f>(A!C267-xx!DG266)*xx!DF266</f>
        <v>0</v>
      </c>
      <c r="DJ266" s="63"/>
      <c r="DK266" s="2">
        <f t="shared" si="606"/>
        <v>3.83</v>
      </c>
      <c r="DL266" s="1">
        <f t="shared" si="607"/>
        <v>0</v>
      </c>
      <c r="DM266" s="1">
        <f>(A!C267-xx!DK266)*xx!DJ266</f>
        <v>0</v>
      </c>
      <c r="DN266" s="1" t="str">
        <f t="shared" si="608"/>
        <v>Elma Chips Ruffles Churrasco 57g</v>
      </c>
      <c r="DO266" s="63"/>
      <c r="DP266" s="2">
        <f t="shared" si="609"/>
        <v>3.83</v>
      </c>
      <c r="DQ266" s="1">
        <f t="shared" si="610"/>
        <v>0</v>
      </c>
      <c r="DR266" s="64">
        <f>(A!C267-xx!DP266)*xx!DO266</f>
        <v>0</v>
      </c>
      <c r="DS266" s="63"/>
      <c r="DT266" s="2">
        <f t="shared" si="611"/>
        <v>3.83</v>
      </c>
      <c r="DU266" s="1">
        <f t="shared" si="612"/>
        <v>0</v>
      </c>
      <c r="DV266" s="1">
        <f>(A!C267-xx!DT266)*xx!DS266</f>
        <v>0</v>
      </c>
      <c r="DW266" s="1" t="str">
        <f t="shared" si="613"/>
        <v>Elma Chips Ruffles Churrasco 57g</v>
      </c>
      <c r="DX266" s="63"/>
      <c r="DY266" s="2">
        <f t="shared" si="614"/>
        <v>3.83</v>
      </c>
      <c r="DZ266" s="1">
        <f t="shared" si="615"/>
        <v>0</v>
      </c>
      <c r="EA266" s="64">
        <f>(A!C267-xx!DY266)*xx!DX266</f>
        <v>0</v>
      </c>
      <c r="EB266" s="63"/>
      <c r="EC266" s="2">
        <f t="shared" si="616"/>
        <v>3.83</v>
      </c>
      <c r="ED266" s="1">
        <f t="shared" si="617"/>
        <v>0</v>
      </c>
      <c r="EE266" s="1">
        <f>(A!C267-xx!EC266)*xx!EB266</f>
        <v>0</v>
      </c>
      <c r="EF266" s="1" t="str">
        <f t="shared" si="618"/>
        <v>Elma Chips Ruffles Churrasco 57g</v>
      </c>
      <c r="EG266" s="63"/>
      <c r="EH266" s="2">
        <f t="shared" si="619"/>
        <v>3.83</v>
      </c>
      <c r="EI266" s="1">
        <f t="shared" si="620"/>
        <v>0</v>
      </c>
      <c r="EJ266" s="64">
        <f>(A!C267-xx!EH266)*xx!EG266</f>
        <v>0</v>
      </c>
      <c r="EK266" s="63"/>
      <c r="EL266" s="2">
        <f t="shared" si="621"/>
        <v>3.83</v>
      </c>
      <c r="EM266" s="1">
        <f t="shared" si="622"/>
        <v>0</v>
      </c>
      <c r="EN266" s="1">
        <f>(A!C267-xx!EL266)*xx!EK266</f>
        <v>0</v>
      </c>
      <c r="EO266" s="1" t="str">
        <f t="shared" si="623"/>
        <v>Elma Chips Ruffles Churrasco 57g</v>
      </c>
      <c r="EP266" s="63"/>
      <c r="EQ266" s="2">
        <f t="shared" si="624"/>
        <v>3.83</v>
      </c>
      <c r="ER266" s="1">
        <f t="shared" si="625"/>
        <v>0</v>
      </c>
      <c r="ES266" s="64">
        <f>(A!C267-xx!EQ266)*xx!EP266</f>
        <v>0</v>
      </c>
      <c r="ET266" s="63"/>
      <c r="EU266" s="2">
        <f t="shared" si="626"/>
        <v>3.83</v>
      </c>
      <c r="EV266" s="1">
        <f t="shared" si="627"/>
        <v>0</v>
      </c>
      <c r="EW266" s="1">
        <f>(A!C267-xx!EU266)*xx!ET266</f>
        <v>0</v>
      </c>
      <c r="EX266" s="1" t="str">
        <f t="shared" si="628"/>
        <v>Elma Chips Ruffles Churrasco 57g</v>
      </c>
      <c r="EY266" s="63"/>
      <c r="EZ266" s="2">
        <f t="shared" si="629"/>
        <v>3.83</v>
      </c>
      <c r="FA266" s="1">
        <f t="shared" si="630"/>
        <v>0</v>
      </c>
      <c r="FB266" s="64">
        <f>(A!C267-xx!EZ266)*xx!EY266</f>
        <v>0</v>
      </c>
      <c r="FC266" s="63"/>
      <c r="FD266" s="2">
        <f t="shared" si="631"/>
        <v>3.83</v>
      </c>
      <c r="FE266" s="1">
        <f t="shared" si="632"/>
        <v>0</v>
      </c>
      <c r="FF266" s="1">
        <f>(A!C267-xx!FD266)*xx!FC266</f>
        <v>0</v>
      </c>
      <c r="FG266" s="1" t="str">
        <f t="shared" si="633"/>
        <v>Elma Chips Ruffles Churrasco 57g</v>
      </c>
      <c r="FH266" s="63"/>
      <c r="FI266" s="2">
        <f t="shared" si="634"/>
        <v>3.83</v>
      </c>
      <c r="FJ266" s="1">
        <f t="shared" si="635"/>
        <v>0</v>
      </c>
      <c r="FK266" s="64">
        <f>(A!C267-xx!FI266)*xx!FH266</f>
        <v>0</v>
      </c>
      <c r="FL266" s="63"/>
      <c r="FM266" s="2">
        <f t="shared" si="636"/>
        <v>3.83</v>
      </c>
      <c r="FN266" s="1">
        <f t="shared" si="637"/>
        <v>0</v>
      </c>
      <c r="FO266" s="1">
        <f>(A!C267-xx!FM266)*xx!FL266</f>
        <v>0</v>
      </c>
      <c r="FP266" s="1" t="str">
        <f t="shared" si="638"/>
        <v>Elma Chips Ruffles Churrasco 57g</v>
      </c>
      <c r="FQ266" s="63"/>
      <c r="FR266" s="2">
        <f t="shared" si="639"/>
        <v>3.83</v>
      </c>
      <c r="FS266" s="1">
        <f t="shared" si="640"/>
        <v>0</v>
      </c>
      <c r="FT266" s="64">
        <f>(A!C267-xx!FR266)*xx!FQ266</f>
        <v>0</v>
      </c>
      <c r="FU266" s="63"/>
      <c r="FV266" s="2">
        <f t="shared" si="641"/>
        <v>3.83</v>
      </c>
      <c r="FW266" s="1">
        <f t="shared" si="642"/>
        <v>0</v>
      </c>
      <c r="FX266" s="1">
        <f>(A!C267-xx!FV266)*xx!FU266</f>
        <v>0</v>
      </c>
      <c r="FY266" s="1" t="str">
        <f t="shared" si="643"/>
        <v>Elma Chips Ruffles Churrasco 57g</v>
      </c>
      <c r="FZ266" s="63"/>
      <c r="GA266" s="2">
        <f t="shared" si="644"/>
        <v>3.83</v>
      </c>
      <c r="GB266" s="1">
        <f t="shared" si="645"/>
        <v>0</v>
      </c>
      <c r="GC266" s="64">
        <f>(A!C267-xx!GA266)*xx!FZ266</f>
        <v>0</v>
      </c>
      <c r="GD266" s="63"/>
      <c r="GE266" s="2">
        <f t="shared" si="646"/>
        <v>3.83</v>
      </c>
      <c r="GF266" s="1">
        <f t="shared" si="647"/>
        <v>0</v>
      </c>
      <c r="GG266" s="1">
        <f>(A!C267-xx!GE266)*xx!GD266</f>
        <v>0</v>
      </c>
      <c r="GH266" s="1" t="str">
        <f t="shared" si="648"/>
        <v>Elma Chips Ruffles Churrasco 57g</v>
      </c>
      <c r="GI266" s="63"/>
      <c r="GJ266" s="2">
        <f t="shared" si="649"/>
        <v>3.83</v>
      </c>
      <c r="GK266" s="1">
        <f t="shared" si="650"/>
        <v>0</v>
      </c>
      <c r="GL266" s="64">
        <f>(A!C267-xx!GJ266)*xx!GI266</f>
        <v>0</v>
      </c>
      <c r="GM266" s="63"/>
      <c r="GN266" s="2">
        <f t="shared" si="651"/>
        <v>3.83</v>
      </c>
      <c r="GO266" s="1">
        <f t="shared" si="652"/>
        <v>0</v>
      </c>
      <c r="GP266" s="1">
        <f>(A!C267-xx!GN266)*xx!GM266</f>
        <v>0</v>
      </c>
      <c r="GQ266" s="1" t="str">
        <f t="shared" si="653"/>
        <v>Elma Chips Ruffles Churrasco 57g</v>
      </c>
      <c r="GR266" s="63"/>
      <c r="GS266" s="2">
        <f t="shared" si="654"/>
        <v>3.83</v>
      </c>
      <c r="GT266" s="1">
        <f t="shared" si="655"/>
        <v>0</v>
      </c>
      <c r="GU266" s="64">
        <f>(A!C267-xx!GS266)*xx!GR266</f>
        <v>0</v>
      </c>
      <c r="GV266" s="63"/>
      <c r="GW266" s="2">
        <f t="shared" si="656"/>
        <v>3.83</v>
      </c>
      <c r="GX266" s="1">
        <f t="shared" si="657"/>
        <v>0</v>
      </c>
      <c r="GY266" s="1">
        <f>(A!C267-xx!GW266)*xx!GV266</f>
        <v>0</v>
      </c>
      <c r="GZ266" s="1" t="str">
        <f t="shared" si="658"/>
        <v>Elma Chips Ruffles Churrasco 57g</v>
      </c>
      <c r="HA266" s="63"/>
      <c r="HB266" s="2">
        <f t="shared" si="659"/>
        <v>3.83</v>
      </c>
      <c r="HC266" s="1">
        <f t="shared" si="660"/>
        <v>0</v>
      </c>
      <c r="HD266" s="64">
        <f>(A!C267-xx!HB266)*xx!HA266</f>
        <v>0</v>
      </c>
      <c r="HE266" s="63"/>
      <c r="HF266" s="2">
        <f t="shared" si="661"/>
        <v>3.83</v>
      </c>
      <c r="HG266" s="1">
        <f t="shared" si="662"/>
        <v>0</v>
      </c>
      <c r="HH266" s="1">
        <f>(A!C267-xx!HF266)*xx!HE266</f>
        <v>0</v>
      </c>
      <c r="HI266" s="1" t="str">
        <f t="shared" si="663"/>
        <v>Elma Chips Ruffles Churrasco 57g</v>
      </c>
      <c r="HJ266" s="63"/>
      <c r="HK266" s="2">
        <f t="shared" si="664"/>
        <v>3.83</v>
      </c>
      <c r="HL266" s="1">
        <f t="shared" si="665"/>
        <v>0</v>
      </c>
      <c r="HM266" s="64">
        <f>(A!C267-xx!HK266)*xx!HJ266</f>
        <v>0</v>
      </c>
      <c r="HN266" s="63"/>
      <c r="HO266" s="2">
        <f t="shared" si="666"/>
        <v>3.83</v>
      </c>
      <c r="HP266" s="1">
        <f t="shared" si="667"/>
        <v>0</v>
      </c>
      <c r="HQ266" s="1">
        <f>-(A!C267-xx!HO266)*xx!HN266</f>
        <v>0</v>
      </c>
      <c r="HR266" s="1" t="str">
        <f t="shared" si="668"/>
        <v>Elma Chips Ruffles Churrasco 57g</v>
      </c>
      <c r="HS266" s="63"/>
      <c r="HT266" s="2">
        <f t="shared" si="669"/>
        <v>3.83</v>
      </c>
      <c r="HU266" s="1">
        <f t="shared" si="670"/>
        <v>0</v>
      </c>
      <c r="HV266" s="64">
        <f>(A!C267-xx!HT266)*xx!HS266</f>
        <v>0</v>
      </c>
      <c r="HW266" s="63"/>
      <c r="HX266" s="2">
        <f>A!C267</f>
        <v>3.83</v>
      </c>
      <c r="HY266" s="1">
        <f t="shared" si="671"/>
        <v>0</v>
      </c>
      <c r="HZ266" s="1">
        <f>(A!C267-xx!HX266)*xx!HW266</f>
        <v>0</v>
      </c>
      <c r="IA266" s="1" t="str">
        <f>A!B267</f>
        <v>Elma Chips Ruffles Churrasco 57g</v>
      </c>
      <c r="IB266" s="1">
        <f t="shared" si="672"/>
        <v>0</v>
      </c>
      <c r="IC266" s="14">
        <f t="shared" si="673"/>
        <v>0</v>
      </c>
      <c r="ID266" s="14" t="e">
        <f>A!#REF!</f>
        <v>#REF!</v>
      </c>
      <c r="IE266" s="14" t="e">
        <f>NF!IS266</f>
        <v>#DIV/0!</v>
      </c>
      <c r="IF266" s="26" t="e">
        <f t="shared" si="674"/>
        <v>#REF!</v>
      </c>
      <c r="IG266" s="2" t="e">
        <f t="shared" si="675"/>
        <v>#REF!</v>
      </c>
      <c r="IH266" s="170" t="e">
        <f t="shared" si="676"/>
        <v>#REF!</v>
      </c>
      <c r="II266" s="174" t="e">
        <f>IB266+A!#REF!+NF!IQ266</f>
        <v>#REF!</v>
      </c>
      <c r="IJ266" s="175" t="e">
        <f>IC266+A!#REF!+NF!IR266</f>
        <v>#REF!</v>
      </c>
      <c r="IK266" s="175" t="e">
        <f>II266*A!C267</f>
        <v>#REF!</v>
      </c>
      <c r="IL266" s="175" t="e">
        <f t="shared" si="544"/>
        <v>#REF!</v>
      </c>
      <c r="IM266" s="81" t="e">
        <f t="shared" si="677"/>
        <v>#REF!</v>
      </c>
      <c r="IN266" s="84" t="str">
        <f t="shared" si="678"/>
        <v>Elma Chips Ruffles Churrasco 57g</v>
      </c>
      <c r="IO266" s="84" t="e">
        <f>IF266/A!C267</f>
        <v>#REF!</v>
      </c>
      <c r="IP266" s="72"/>
      <c r="IQ266" s="84" t="e">
        <f t="shared" si="679"/>
        <v>#REF!</v>
      </c>
      <c r="IR266" s="85" t="e">
        <f>IF266-#REF!</f>
        <v>#REF!</v>
      </c>
    </row>
    <row r="267" spans="1:252" x14ac:dyDescent="0.2">
      <c r="A267" s="20" t="str">
        <f>A!B268</f>
        <v xml:space="preserve">Elma Chips Ruffles Sal 57g </v>
      </c>
      <c r="B267" s="51"/>
      <c r="C267" s="65">
        <f>A!C268</f>
        <v>2.78</v>
      </c>
      <c r="D267" s="21">
        <f t="shared" si="545"/>
        <v>0</v>
      </c>
      <c r="E267" s="171">
        <f>(A!C268-xx!C267)*xx!B267</f>
        <v>0</v>
      </c>
      <c r="F267" s="51"/>
      <c r="G267" s="32">
        <f t="shared" si="546"/>
        <v>2.78</v>
      </c>
      <c r="H267" s="5">
        <f t="shared" si="547"/>
        <v>0</v>
      </c>
      <c r="I267" s="5">
        <f>(A!C268-xx!G267)*xx!F267</f>
        <v>0</v>
      </c>
      <c r="J267" s="5" t="str">
        <f t="shared" si="548"/>
        <v xml:space="preserve">Elma Chips Ruffles Sal 57g </v>
      </c>
      <c r="K267" s="51"/>
      <c r="L267" s="6">
        <f t="shared" si="549"/>
        <v>2.78</v>
      </c>
      <c r="M267" s="5">
        <f t="shared" si="550"/>
        <v>0</v>
      </c>
      <c r="N267" s="172">
        <f>(A!C268-xx!L267)*xx!K267</f>
        <v>0</v>
      </c>
      <c r="O267" s="51"/>
      <c r="P267" s="6">
        <f t="shared" si="551"/>
        <v>2.78</v>
      </c>
      <c r="Q267" s="5">
        <f t="shared" si="552"/>
        <v>0</v>
      </c>
      <c r="R267" s="21">
        <f>(A!C268-xx!P267)*xx!O267</f>
        <v>0</v>
      </c>
      <c r="S267" s="21" t="str">
        <f t="shared" si="553"/>
        <v xml:space="preserve">Elma Chips Ruffles Sal 57g </v>
      </c>
      <c r="T267" s="51"/>
      <c r="U267" s="32">
        <f t="shared" si="554"/>
        <v>2.78</v>
      </c>
      <c r="V267" s="5">
        <f t="shared" si="555"/>
        <v>0</v>
      </c>
      <c r="W267" s="172">
        <f>(A!C268-xx!U267)*xx!T267</f>
        <v>0</v>
      </c>
      <c r="X267" s="51"/>
      <c r="Y267" s="6">
        <f t="shared" si="556"/>
        <v>2.78</v>
      </c>
      <c r="Z267" s="5">
        <f t="shared" si="557"/>
        <v>0</v>
      </c>
      <c r="AA267" s="5">
        <f>(A!C268-xx!Y267)*xx!X267</f>
        <v>0</v>
      </c>
      <c r="AB267" s="5" t="str">
        <f t="shared" si="558"/>
        <v xml:space="preserve">Elma Chips Ruffles Sal 57g </v>
      </c>
      <c r="AC267" s="51"/>
      <c r="AD267" s="6">
        <f t="shared" si="559"/>
        <v>2.78</v>
      </c>
      <c r="AE267" s="5">
        <f t="shared" si="560"/>
        <v>0</v>
      </c>
      <c r="AF267" s="172">
        <f>(A!C268-xx!AD267)*xx!AC267</f>
        <v>0</v>
      </c>
      <c r="AG267" s="51"/>
      <c r="AH267" s="6">
        <f t="shared" si="561"/>
        <v>2.78</v>
      </c>
      <c r="AI267" s="5">
        <f t="shared" si="562"/>
        <v>0</v>
      </c>
      <c r="AJ267" s="5">
        <f>(A!C268-xx!AH267)*xx!AG267</f>
        <v>0</v>
      </c>
      <c r="AK267" s="5" t="str">
        <f t="shared" si="563"/>
        <v xml:space="preserve">Elma Chips Ruffles Sal 57g </v>
      </c>
      <c r="AL267" s="51"/>
      <c r="AM267" s="6">
        <f t="shared" si="564"/>
        <v>2.78</v>
      </c>
      <c r="AN267" s="5">
        <f t="shared" si="565"/>
        <v>0</v>
      </c>
      <c r="AO267" s="172">
        <f>(A!C268-xx!AM267)*xx!AL267</f>
        <v>0</v>
      </c>
      <c r="AP267" s="51"/>
      <c r="AQ267" s="6">
        <f t="shared" si="566"/>
        <v>2.78</v>
      </c>
      <c r="AR267" s="5">
        <f t="shared" si="567"/>
        <v>0</v>
      </c>
      <c r="AS267" s="5">
        <f>(A!C268-xx!AQ267)*xx!AP267</f>
        <v>0</v>
      </c>
      <c r="AT267" s="5" t="str">
        <f t="shared" si="568"/>
        <v xml:space="preserve">Elma Chips Ruffles Sal 57g </v>
      </c>
      <c r="AU267" s="51"/>
      <c r="AV267" s="6">
        <f t="shared" si="569"/>
        <v>2.78</v>
      </c>
      <c r="AW267" s="5">
        <f t="shared" si="570"/>
        <v>0</v>
      </c>
      <c r="AX267" s="172">
        <f>(A!C268-xx!AV267)*xx!AU267</f>
        <v>0</v>
      </c>
      <c r="AY267" s="51"/>
      <c r="AZ267" s="6">
        <f t="shared" si="571"/>
        <v>2.78</v>
      </c>
      <c r="BA267" s="5">
        <f t="shared" si="572"/>
        <v>0</v>
      </c>
      <c r="BB267" s="5">
        <f>(A!E268-xx!AZ267)*xx!AY267</f>
        <v>0</v>
      </c>
      <c r="BC267" s="5" t="str">
        <f t="shared" si="573"/>
        <v xml:space="preserve">Elma Chips Ruffles Sal 57g </v>
      </c>
      <c r="BD267" s="51"/>
      <c r="BE267" s="6">
        <f t="shared" si="574"/>
        <v>2.78</v>
      </c>
      <c r="BF267" s="5">
        <f t="shared" si="575"/>
        <v>0</v>
      </c>
      <c r="BG267" s="172">
        <f>(A!C268-xx!BE267)*xx!BD267</f>
        <v>0</v>
      </c>
      <c r="BH267" s="51"/>
      <c r="BI267" s="6">
        <f t="shared" si="576"/>
        <v>2.78</v>
      </c>
      <c r="BJ267" s="5">
        <f t="shared" si="577"/>
        <v>0</v>
      </c>
      <c r="BK267" s="5">
        <f>(A!C268-xx!BI267)*xx!BH267</f>
        <v>0</v>
      </c>
      <c r="BL267" s="5" t="str">
        <f t="shared" si="578"/>
        <v xml:space="preserve">Elma Chips Ruffles Sal 57g </v>
      </c>
      <c r="BM267" s="51"/>
      <c r="BN267" s="6">
        <f t="shared" si="579"/>
        <v>2.78</v>
      </c>
      <c r="BO267" s="5">
        <f t="shared" si="580"/>
        <v>0</v>
      </c>
      <c r="BP267" s="172">
        <f>(A!C268-xx!BN267)*xx!BM267</f>
        <v>0</v>
      </c>
      <c r="BQ267" s="51"/>
      <c r="BR267" s="6">
        <f t="shared" si="581"/>
        <v>2.78</v>
      </c>
      <c r="BS267" s="5">
        <f t="shared" si="582"/>
        <v>0</v>
      </c>
      <c r="BT267" s="5">
        <f>(A!C268-xx!BR267)*xx!BQ267</f>
        <v>0</v>
      </c>
      <c r="BU267" s="5" t="str">
        <f t="shared" si="583"/>
        <v xml:space="preserve">Elma Chips Ruffles Sal 57g </v>
      </c>
      <c r="BV267" s="51"/>
      <c r="BW267" s="6">
        <f t="shared" si="584"/>
        <v>2.78</v>
      </c>
      <c r="BX267" s="5">
        <f t="shared" si="585"/>
        <v>0</v>
      </c>
      <c r="BY267" s="172">
        <f>(A!C268-xx!BW267)*xx!BV267</f>
        <v>0</v>
      </c>
      <c r="BZ267" s="51"/>
      <c r="CA267" s="6">
        <f t="shared" si="586"/>
        <v>2.78</v>
      </c>
      <c r="CB267" s="5">
        <f t="shared" si="587"/>
        <v>0</v>
      </c>
      <c r="CC267" s="5">
        <f>(A!C268-xx!CA267)*xx!BZ267</f>
        <v>0</v>
      </c>
      <c r="CD267" s="5" t="str">
        <f t="shared" si="588"/>
        <v xml:space="preserve">Elma Chips Ruffles Sal 57g </v>
      </c>
      <c r="CE267" s="51"/>
      <c r="CF267" s="6">
        <f t="shared" si="589"/>
        <v>2.78</v>
      </c>
      <c r="CG267" s="5">
        <f t="shared" si="590"/>
        <v>0</v>
      </c>
      <c r="CH267" s="172">
        <f>(A!C268-xx!CF267)*xx!CE267</f>
        <v>0</v>
      </c>
      <c r="CI267" s="51"/>
      <c r="CJ267" s="6">
        <f t="shared" si="591"/>
        <v>2.78</v>
      </c>
      <c r="CK267" s="5">
        <f t="shared" si="592"/>
        <v>0</v>
      </c>
      <c r="CL267" s="5">
        <f>(A!C268-xx!CJ267)*xx!CI267</f>
        <v>0</v>
      </c>
      <c r="CM267" s="5" t="str">
        <f t="shared" si="593"/>
        <v xml:space="preserve">Elma Chips Ruffles Sal 57g </v>
      </c>
      <c r="CN267" s="51"/>
      <c r="CO267" s="6">
        <f t="shared" si="594"/>
        <v>2.78</v>
      </c>
      <c r="CP267" s="5">
        <f t="shared" si="595"/>
        <v>0</v>
      </c>
      <c r="CQ267" s="172">
        <f>(A!C268-xx!CO267)*xx!CN267</f>
        <v>0</v>
      </c>
      <c r="CR267" s="51"/>
      <c r="CS267" s="6">
        <f t="shared" si="596"/>
        <v>2.78</v>
      </c>
      <c r="CT267" s="5">
        <f t="shared" si="597"/>
        <v>0</v>
      </c>
      <c r="CU267" s="5">
        <f>(A!C268-xx!CS267)*xx!CR267</f>
        <v>0</v>
      </c>
      <c r="CV267" s="5" t="str">
        <f t="shared" si="598"/>
        <v xml:space="preserve">Elma Chips Ruffles Sal 57g </v>
      </c>
      <c r="CW267" s="51"/>
      <c r="CX267" s="6">
        <f t="shared" si="599"/>
        <v>2.78</v>
      </c>
      <c r="CY267" s="5">
        <f t="shared" si="600"/>
        <v>0</v>
      </c>
      <c r="CZ267" s="172">
        <f>(A!C268-xx!CX267)*xx!CW267</f>
        <v>0</v>
      </c>
      <c r="DA267" s="51"/>
      <c r="DB267" s="6">
        <f t="shared" si="601"/>
        <v>2.78</v>
      </c>
      <c r="DC267" s="5">
        <f t="shared" si="602"/>
        <v>0</v>
      </c>
      <c r="DD267" s="5">
        <f>(A!C268-xx!DB267)*xx!DA267</f>
        <v>0</v>
      </c>
      <c r="DE267" s="5" t="str">
        <f t="shared" si="603"/>
        <v xml:space="preserve">Elma Chips Ruffles Sal 57g </v>
      </c>
      <c r="DF267" s="51"/>
      <c r="DG267" s="6">
        <f t="shared" si="604"/>
        <v>2.78</v>
      </c>
      <c r="DH267" s="5">
        <f t="shared" si="605"/>
        <v>0</v>
      </c>
      <c r="DI267" s="172">
        <f>(A!C268-xx!DG267)*xx!DF267</f>
        <v>0</v>
      </c>
      <c r="DJ267" s="51"/>
      <c r="DK267" s="6">
        <f t="shared" si="606"/>
        <v>2.78</v>
      </c>
      <c r="DL267" s="5">
        <f t="shared" si="607"/>
        <v>0</v>
      </c>
      <c r="DM267" s="5">
        <f>(A!C268-xx!DK267)*xx!DJ267</f>
        <v>0</v>
      </c>
      <c r="DN267" s="5" t="str">
        <f t="shared" si="608"/>
        <v xml:space="preserve">Elma Chips Ruffles Sal 57g </v>
      </c>
      <c r="DO267" s="51"/>
      <c r="DP267" s="6">
        <f t="shared" si="609"/>
        <v>2.78</v>
      </c>
      <c r="DQ267" s="5">
        <f t="shared" si="610"/>
        <v>0</v>
      </c>
      <c r="DR267" s="172">
        <f>(A!C268-xx!DP267)*xx!DO267</f>
        <v>0</v>
      </c>
      <c r="DS267" s="51"/>
      <c r="DT267" s="6">
        <f t="shared" si="611"/>
        <v>2.78</v>
      </c>
      <c r="DU267" s="5">
        <f t="shared" si="612"/>
        <v>0</v>
      </c>
      <c r="DV267" s="5">
        <f>(A!C268-xx!DT267)*xx!DS267</f>
        <v>0</v>
      </c>
      <c r="DW267" s="5" t="str">
        <f t="shared" si="613"/>
        <v xml:space="preserve">Elma Chips Ruffles Sal 57g </v>
      </c>
      <c r="DX267" s="51"/>
      <c r="DY267" s="6">
        <f t="shared" si="614"/>
        <v>2.78</v>
      </c>
      <c r="DZ267" s="5">
        <f t="shared" si="615"/>
        <v>0</v>
      </c>
      <c r="EA267" s="172">
        <f>(A!C268-xx!DY267)*xx!DX267</f>
        <v>0</v>
      </c>
      <c r="EB267" s="51"/>
      <c r="EC267" s="6">
        <f t="shared" si="616"/>
        <v>2.78</v>
      </c>
      <c r="ED267" s="5">
        <f t="shared" si="617"/>
        <v>0</v>
      </c>
      <c r="EE267" s="5">
        <f>(A!C268-xx!EC267)*xx!EB267</f>
        <v>0</v>
      </c>
      <c r="EF267" s="5" t="str">
        <f t="shared" si="618"/>
        <v xml:space="preserve">Elma Chips Ruffles Sal 57g </v>
      </c>
      <c r="EG267" s="51"/>
      <c r="EH267" s="6">
        <f t="shared" si="619"/>
        <v>2.78</v>
      </c>
      <c r="EI267" s="5">
        <f t="shared" si="620"/>
        <v>0</v>
      </c>
      <c r="EJ267" s="172">
        <f>(A!C268-xx!EH267)*xx!EG267</f>
        <v>0</v>
      </c>
      <c r="EK267" s="51"/>
      <c r="EL267" s="6">
        <f t="shared" si="621"/>
        <v>2.78</v>
      </c>
      <c r="EM267" s="5">
        <f t="shared" si="622"/>
        <v>0</v>
      </c>
      <c r="EN267" s="5">
        <f>(A!C268-xx!EL267)*xx!EK267</f>
        <v>0</v>
      </c>
      <c r="EO267" s="5" t="str">
        <f t="shared" si="623"/>
        <v xml:space="preserve">Elma Chips Ruffles Sal 57g </v>
      </c>
      <c r="EP267" s="51"/>
      <c r="EQ267" s="6">
        <f t="shared" si="624"/>
        <v>2.78</v>
      </c>
      <c r="ER267" s="5">
        <f t="shared" si="625"/>
        <v>0</v>
      </c>
      <c r="ES267" s="172">
        <f>(A!C268-xx!EQ267)*xx!EP267</f>
        <v>0</v>
      </c>
      <c r="ET267" s="51"/>
      <c r="EU267" s="6">
        <f t="shared" si="626"/>
        <v>2.78</v>
      </c>
      <c r="EV267" s="5">
        <f t="shared" si="627"/>
        <v>0</v>
      </c>
      <c r="EW267" s="5">
        <f>(A!C268-xx!EU267)*xx!ET267</f>
        <v>0</v>
      </c>
      <c r="EX267" s="5" t="str">
        <f t="shared" si="628"/>
        <v xml:space="preserve">Elma Chips Ruffles Sal 57g </v>
      </c>
      <c r="EY267" s="51"/>
      <c r="EZ267" s="6">
        <f t="shared" si="629"/>
        <v>2.78</v>
      </c>
      <c r="FA267" s="5">
        <f t="shared" si="630"/>
        <v>0</v>
      </c>
      <c r="FB267" s="172">
        <f>(A!C268-xx!EZ267)*xx!EY267</f>
        <v>0</v>
      </c>
      <c r="FC267" s="51"/>
      <c r="FD267" s="6">
        <f t="shared" si="631"/>
        <v>2.78</v>
      </c>
      <c r="FE267" s="5">
        <f t="shared" si="632"/>
        <v>0</v>
      </c>
      <c r="FF267" s="5">
        <f>(A!C268-xx!FD267)*xx!FC267</f>
        <v>0</v>
      </c>
      <c r="FG267" s="5" t="str">
        <f t="shared" si="633"/>
        <v xml:space="preserve">Elma Chips Ruffles Sal 57g </v>
      </c>
      <c r="FH267" s="51"/>
      <c r="FI267" s="6">
        <f t="shared" si="634"/>
        <v>2.78</v>
      </c>
      <c r="FJ267" s="5">
        <f t="shared" si="635"/>
        <v>0</v>
      </c>
      <c r="FK267" s="172">
        <f>(A!C268-xx!FI267)*xx!FH267</f>
        <v>0</v>
      </c>
      <c r="FL267" s="51"/>
      <c r="FM267" s="6">
        <f t="shared" si="636"/>
        <v>2.78</v>
      </c>
      <c r="FN267" s="5">
        <f t="shared" si="637"/>
        <v>0</v>
      </c>
      <c r="FO267" s="5">
        <f>(A!C268-xx!FM267)*xx!FL267</f>
        <v>0</v>
      </c>
      <c r="FP267" s="5" t="str">
        <f t="shared" si="638"/>
        <v xml:space="preserve">Elma Chips Ruffles Sal 57g </v>
      </c>
      <c r="FQ267" s="51"/>
      <c r="FR267" s="6">
        <f t="shared" si="639"/>
        <v>2.78</v>
      </c>
      <c r="FS267" s="5">
        <f t="shared" si="640"/>
        <v>0</v>
      </c>
      <c r="FT267" s="172">
        <f>(A!C268-xx!FR267)*xx!FQ267</f>
        <v>0</v>
      </c>
      <c r="FU267" s="51"/>
      <c r="FV267" s="6">
        <f t="shared" si="641"/>
        <v>2.78</v>
      </c>
      <c r="FW267" s="5">
        <f t="shared" si="642"/>
        <v>0</v>
      </c>
      <c r="FX267" s="5">
        <f>(A!C268-xx!FV267)*xx!FU267</f>
        <v>0</v>
      </c>
      <c r="FY267" s="5" t="str">
        <f t="shared" si="643"/>
        <v xml:space="preserve">Elma Chips Ruffles Sal 57g </v>
      </c>
      <c r="FZ267" s="51"/>
      <c r="GA267" s="6">
        <f t="shared" si="644"/>
        <v>2.78</v>
      </c>
      <c r="GB267" s="5">
        <f t="shared" si="645"/>
        <v>0</v>
      </c>
      <c r="GC267" s="172">
        <f>(A!C268-xx!GA267)*xx!FZ267</f>
        <v>0</v>
      </c>
      <c r="GD267" s="51"/>
      <c r="GE267" s="6">
        <f t="shared" si="646"/>
        <v>2.78</v>
      </c>
      <c r="GF267" s="5">
        <f t="shared" si="647"/>
        <v>0</v>
      </c>
      <c r="GG267" s="5">
        <f>(A!C268-xx!GE267)*xx!GD267</f>
        <v>0</v>
      </c>
      <c r="GH267" s="5" t="str">
        <f t="shared" si="648"/>
        <v xml:space="preserve">Elma Chips Ruffles Sal 57g </v>
      </c>
      <c r="GI267" s="51"/>
      <c r="GJ267" s="6">
        <f t="shared" si="649"/>
        <v>2.78</v>
      </c>
      <c r="GK267" s="5">
        <f t="shared" si="650"/>
        <v>0</v>
      </c>
      <c r="GL267" s="172">
        <f>(A!C268-xx!GJ267)*xx!GI267</f>
        <v>0</v>
      </c>
      <c r="GM267" s="51"/>
      <c r="GN267" s="6">
        <f t="shared" si="651"/>
        <v>2.78</v>
      </c>
      <c r="GO267" s="5">
        <f t="shared" si="652"/>
        <v>0</v>
      </c>
      <c r="GP267" s="5">
        <f>(A!C268-xx!GN267)*xx!GM267</f>
        <v>0</v>
      </c>
      <c r="GQ267" s="5" t="str">
        <f t="shared" si="653"/>
        <v xml:space="preserve">Elma Chips Ruffles Sal 57g </v>
      </c>
      <c r="GR267" s="51"/>
      <c r="GS267" s="6">
        <f t="shared" si="654"/>
        <v>2.78</v>
      </c>
      <c r="GT267" s="5">
        <f t="shared" si="655"/>
        <v>0</v>
      </c>
      <c r="GU267" s="172">
        <f>(A!C268-xx!GS267)*xx!GR267</f>
        <v>0</v>
      </c>
      <c r="GV267" s="51"/>
      <c r="GW267" s="6">
        <f t="shared" si="656"/>
        <v>2.78</v>
      </c>
      <c r="GX267" s="5">
        <f t="shared" si="657"/>
        <v>0</v>
      </c>
      <c r="GY267" s="5">
        <f>(A!C268-xx!GW267)*xx!GV267</f>
        <v>0</v>
      </c>
      <c r="GZ267" s="5" t="str">
        <f t="shared" si="658"/>
        <v xml:space="preserve">Elma Chips Ruffles Sal 57g </v>
      </c>
      <c r="HA267" s="51"/>
      <c r="HB267" s="6">
        <f t="shared" si="659"/>
        <v>2.78</v>
      </c>
      <c r="HC267" s="5">
        <f t="shared" si="660"/>
        <v>0</v>
      </c>
      <c r="HD267" s="172">
        <f>(A!C268-xx!HB267)*xx!HA267</f>
        <v>0</v>
      </c>
      <c r="HE267" s="51"/>
      <c r="HF267" s="6">
        <f t="shared" si="661"/>
        <v>2.78</v>
      </c>
      <c r="HG267" s="5">
        <f t="shared" si="662"/>
        <v>0</v>
      </c>
      <c r="HH267" s="5">
        <f>(A!C268-xx!HF267)*xx!HE267</f>
        <v>0</v>
      </c>
      <c r="HI267" s="5" t="str">
        <f t="shared" si="663"/>
        <v xml:space="preserve">Elma Chips Ruffles Sal 57g </v>
      </c>
      <c r="HJ267" s="51"/>
      <c r="HK267" s="6">
        <f t="shared" si="664"/>
        <v>2.78</v>
      </c>
      <c r="HL267" s="5">
        <f t="shared" si="665"/>
        <v>0</v>
      </c>
      <c r="HM267" s="172">
        <f>(A!C268-xx!HK267)*xx!HJ267</f>
        <v>0</v>
      </c>
      <c r="HN267" s="51"/>
      <c r="HO267" s="6">
        <f t="shared" si="666"/>
        <v>2.78</v>
      </c>
      <c r="HP267" s="5">
        <f t="shared" si="667"/>
        <v>0</v>
      </c>
      <c r="HQ267" s="5">
        <f>-(A!C268-xx!HO267)*xx!HN267</f>
        <v>0</v>
      </c>
      <c r="HR267" s="5" t="str">
        <f t="shared" si="668"/>
        <v xml:space="preserve">Elma Chips Ruffles Sal 57g </v>
      </c>
      <c r="HS267" s="51"/>
      <c r="HT267" s="6">
        <f t="shared" si="669"/>
        <v>2.78</v>
      </c>
      <c r="HU267" s="5">
        <f t="shared" si="670"/>
        <v>0</v>
      </c>
      <c r="HV267" s="172">
        <f>(A!C268-xx!HT267)*xx!HS267</f>
        <v>0</v>
      </c>
      <c r="HW267" s="51"/>
      <c r="HX267" s="6">
        <f>A!C268</f>
        <v>2.78</v>
      </c>
      <c r="HY267" s="5">
        <f t="shared" si="671"/>
        <v>0</v>
      </c>
      <c r="HZ267" s="5">
        <f>(A!C268-xx!HX267)*xx!HW267</f>
        <v>0</v>
      </c>
      <c r="IA267" s="5" t="str">
        <f>A!B268</f>
        <v xml:space="preserve">Elma Chips Ruffles Sal 57g </v>
      </c>
      <c r="IB267" s="5">
        <f t="shared" si="672"/>
        <v>0</v>
      </c>
      <c r="IC267" s="21">
        <f t="shared" si="673"/>
        <v>0</v>
      </c>
      <c r="ID267" s="21" t="e">
        <f>A!#REF!</f>
        <v>#REF!</v>
      </c>
      <c r="IE267" s="21" t="e">
        <f>NF!IS267</f>
        <v>#DIV/0!</v>
      </c>
      <c r="IF267" s="26" t="e">
        <f t="shared" si="674"/>
        <v>#REF!</v>
      </c>
      <c r="IG267" s="6" t="e">
        <f t="shared" si="675"/>
        <v>#REF!</v>
      </c>
      <c r="IH267" s="34" t="e">
        <f t="shared" si="676"/>
        <v>#REF!</v>
      </c>
      <c r="II267" s="174" t="e">
        <f>IB267+A!#REF!+NF!IQ267</f>
        <v>#REF!</v>
      </c>
      <c r="IJ267" s="175" t="e">
        <f>IC267+A!#REF!+NF!IR267</f>
        <v>#REF!</v>
      </c>
      <c r="IK267" s="175" t="e">
        <f>II267*A!C268</f>
        <v>#REF!</v>
      </c>
      <c r="IL267" s="175" t="e">
        <f t="shared" si="544"/>
        <v>#REF!</v>
      </c>
      <c r="IM267" s="81" t="e">
        <f t="shared" si="677"/>
        <v>#REF!</v>
      </c>
      <c r="IN267" s="57" t="str">
        <f t="shared" si="678"/>
        <v xml:space="preserve">Elma Chips Ruffles Sal 57g </v>
      </c>
      <c r="IO267" s="57" t="e">
        <f>IF267/A!C268</f>
        <v>#REF!</v>
      </c>
      <c r="IP267" s="66"/>
      <c r="IQ267" s="57" t="e">
        <f t="shared" si="679"/>
        <v>#REF!</v>
      </c>
      <c r="IR267" s="11" t="e">
        <f>IF267-#REF!</f>
        <v>#REF!</v>
      </c>
    </row>
    <row r="268" spans="1:252" x14ac:dyDescent="0.2">
      <c r="A268" s="19" t="str">
        <f>A!B269</f>
        <v>Emustab Emulsificante/Estabilizante 200g</v>
      </c>
      <c r="B268" s="63"/>
      <c r="C268" s="31">
        <f>A!C269</f>
        <v>2.78</v>
      </c>
      <c r="D268" s="14">
        <f t="shared" si="545"/>
        <v>0</v>
      </c>
      <c r="E268" s="169">
        <f>(A!C269-xx!C268)*xx!B268</f>
        <v>0</v>
      </c>
      <c r="F268" s="63"/>
      <c r="G268" s="22">
        <f t="shared" si="546"/>
        <v>2.78</v>
      </c>
      <c r="H268" s="1">
        <f t="shared" si="547"/>
        <v>0</v>
      </c>
      <c r="I268" s="1">
        <f>(A!C269-xx!G268)*xx!F268</f>
        <v>0</v>
      </c>
      <c r="J268" s="1" t="str">
        <f t="shared" si="548"/>
        <v>Emustab Emulsificante/Estabilizante 200g</v>
      </c>
      <c r="K268" s="63"/>
      <c r="L268" s="2">
        <f t="shared" si="549"/>
        <v>2.78</v>
      </c>
      <c r="M268" s="1">
        <f t="shared" si="550"/>
        <v>0</v>
      </c>
      <c r="N268" s="64">
        <f>(A!C269-xx!L268)*xx!K268</f>
        <v>0</v>
      </c>
      <c r="O268" s="63"/>
      <c r="P268" s="2">
        <f t="shared" si="551"/>
        <v>2.78</v>
      </c>
      <c r="Q268" s="1">
        <f t="shared" si="552"/>
        <v>0</v>
      </c>
      <c r="R268" s="14">
        <f>(A!C269-xx!P268)*xx!O268</f>
        <v>0</v>
      </c>
      <c r="S268" s="14" t="str">
        <f t="shared" si="553"/>
        <v>Emustab Emulsificante/Estabilizante 200g</v>
      </c>
      <c r="T268" s="63"/>
      <c r="U268" s="22">
        <f t="shared" si="554"/>
        <v>2.78</v>
      </c>
      <c r="V268" s="1">
        <f t="shared" si="555"/>
        <v>0</v>
      </c>
      <c r="W268" s="64">
        <f>(A!C269-xx!U268)*xx!T268</f>
        <v>0</v>
      </c>
      <c r="X268" s="63"/>
      <c r="Y268" s="2">
        <f t="shared" si="556"/>
        <v>2.78</v>
      </c>
      <c r="Z268" s="1">
        <f t="shared" si="557"/>
        <v>0</v>
      </c>
      <c r="AA268" s="1">
        <f>(A!C269-xx!Y268)*xx!X268</f>
        <v>0</v>
      </c>
      <c r="AB268" s="1" t="str">
        <f t="shared" si="558"/>
        <v>Emustab Emulsificante/Estabilizante 200g</v>
      </c>
      <c r="AC268" s="63"/>
      <c r="AD268" s="2">
        <f t="shared" si="559"/>
        <v>2.78</v>
      </c>
      <c r="AE268" s="1">
        <f t="shared" si="560"/>
        <v>0</v>
      </c>
      <c r="AF268" s="64">
        <f>(A!C269-xx!AD268)*xx!AC268</f>
        <v>0</v>
      </c>
      <c r="AG268" s="63"/>
      <c r="AH268" s="2">
        <f t="shared" si="561"/>
        <v>2.78</v>
      </c>
      <c r="AI268" s="1">
        <f t="shared" si="562"/>
        <v>0</v>
      </c>
      <c r="AJ268" s="1">
        <f>(A!C269-xx!AH268)*xx!AG268</f>
        <v>0</v>
      </c>
      <c r="AK268" s="1" t="str">
        <f t="shared" si="563"/>
        <v>Emustab Emulsificante/Estabilizante 200g</v>
      </c>
      <c r="AL268" s="63"/>
      <c r="AM268" s="2">
        <f t="shared" si="564"/>
        <v>2.78</v>
      </c>
      <c r="AN268" s="1">
        <f t="shared" si="565"/>
        <v>0</v>
      </c>
      <c r="AO268" s="64">
        <f>(A!C269-xx!AM268)*xx!AL268</f>
        <v>0</v>
      </c>
      <c r="AP268" s="63"/>
      <c r="AQ268" s="2">
        <f t="shared" si="566"/>
        <v>2.78</v>
      </c>
      <c r="AR268" s="1">
        <f t="shared" si="567"/>
        <v>0</v>
      </c>
      <c r="AS268" s="1">
        <f>(A!C269-xx!AQ268)*xx!AP268</f>
        <v>0</v>
      </c>
      <c r="AT268" s="1" t="str">
        <f t="shared" si="568"/>
        <v>Emustab Emulsificante/Estabilizante 200g</v>
      </c>
      <c r="AU268" s="63"/>
      <c r="AV268" s="2">
        <f t="shared" si="569"/>
        <v>2.78</v>
      </c>
      <c r="AW268" s="1">
        <f t="shared" si="570"/>
        <v>0</v>
      </c>
      <c r="AX268" s="64">
        <f>(A!C269-xx!AV268)*xx!AU268</f>
        <v>0</v>
      </c>
      <c r="AY268" s="63"/>
      <c r="AZ268" s="2">
        <f t="shared" si="571"/>
        <v>2.78</v>
      </c>
      <c r="BA268" s="1">
        <f t="shared" si="572"/>
        <v>0</v>
      </c>
      <c r="BB268" s="1">
        <f>(A!E269-xx!AZ268)*xx!AY268</f>
        <v>0</v>
      </c>
      <c r="BC268" s="1" t="str">
        <f t="shared" si="573"/>
        <v>Emustab Emulsificante/Estabilizante 200g</v>
      </c>
      <c r="BD268" s="63"/>
      <c r="BE268" s="2">
        <f t="shared" si="574"/>
        <v>2.78</v>
      </c>
      <c r="BF268" s="1">
        <f t="shared" si="575"/>
        <v>0</v>
      </c>
      <c r="BG268" s="64">
        <f>(A!C269-xx!BE268)*xx!BD268</f>
        <v>0</v>
      </c>
      <c r="BH268" s="63"/>
      <c r="BI268" s="2">
        <f t="shared" si="576"/>
        <v>2.78</v>
      </c>
      <c r="BJ268" s="1">
        <f t="shared" si="577"/>
        <v>0</v>
      </c>
      <c r="BK268" s="1">
        <f>(A!C269-xx!BI268)*xx!BH268</f>
        <v>0</v>
      </c>
      <c r="BL268" s="1" t="str">
        <f t="shared" si="578"/>
        <v>Emustab Emulsificante/Estabilizante 200g</v>
      </c>
      <c r="BM268" s="63"/>
      <c r="BN268" s="2">
        <f t="shared" si="579"/>
        <v>2.78</v>
      </c>
      <c r="BO268" s="1">
        <f t="shared" si="580"/>
        <v>0</v>
      </c>
      <c r="BP268" s="64">
        <f>(A!C269-xx!BN268)*xx!BM268</f>
        <v>0</v>
      </c>
      <c r="BQ268" s="63"/>
      <c r="BR268" s="2">
        <f t="shared" si="581"/>
        <v>2.78</v>
      </c>
      <c r="BS268" s="1">
        <f t="shared" si="582"/>
        <v>0</v>
      </c>
      <c r="BT268" s="1">
        <f>(A!C269-xx!BR268)*xx!BQ268</f>
        <v>0</v>
      </c>
      <c r="BU268" s="1" t="str">
        <f t="shared" si="583"/>
        <v>Emustab Emulsificante/Estabilizante 200g</v>
      </c>
      <c r="BV268" s="63"/>
      <c r="BW268" s="2">
        <f t="shared" si="584"/>
        <v>2.78</v>
      </c>
      <c r="BX268" s="1">
        <f t="shared" si="585"/>
        <v>0</v>
      </c>
      <c r="BY268" s="64">
        <f>(A!C269-xx!BW268)*xx!BV268</f>
        <v>0</v>
      </c>
      <c r="BZ268" s="63"/>
      <c r="CA268" s="2">
        <f t="shared" si="586"/>
        <v>2.78</v>
      </c>
      <c r="CB268" s="1">
        <f t="shared" si="587"/>
        <v>0</v>
      </c>
      <c r="CC268" s="1">
        <f>(A!C269-xx!CA268)*xx!BZ268</f>
        <v>0</v>
      </c>
      <c r="CD268" s="1" t="str">
        <f t="shared" si="588"/>
        <v>Emustab Emulsificante/Estabilizante 200g</v>
      </c>
      <c r="CE268" s="63"/>
      <c r="CF268" s="2">
        <f t="shared" si="589"/>
        <v>2.78</v>
      </c>
      <c r="CG268" s="1">
        <f t="shared" si="590"/>
        <v>0</v>
      </c>
      <c r="CH268" s="64">
        <f>(A!C269-xx!CF268)*xx!CE268</f>
        <v>0</v>
      </c>
      <c r="CI268" s="63"/>
      <c r="CJ268" s="2">
        <f t="shared" si="591"/>
        <v>2.78</v>
      </c>
      <c r="CK268" s="1">
        <f t="shared" si="592"/>
        <v>0</v>
      </c>
      <c r="CL268" s="1">
        <f>(A!C269-xx!CJ268)*xx!CI268</f>
        <v>0</v>
      </c>
      <c r="CM268" s="1" t="str">
        <f t="shared" si="593"/>
        <v>Emustab Emulsificante/Estabilizante 200g</v>
      </c>
      <c r="CN268" s="63"/>
      <c r="CO268" s="2">
        <f t="shared" si="594"/>
        <v>2.78</v>
      </c>
      <c r="CP268" s="1">
        <f t="shared" si="595"/>
        <v>0</v>
      </c>
      <c r="CQ268" s="64">
        <f>(A!C269-xx!CO268)*xx!CN268</f>
        <v>0</v>
      </c>
      <c r="CR268" s="63"/>
      <c r="CS268" s="2">
        <f t="shared" si="596"/>
        <v>2.78</v>
      </c>
      <c r="CT268" s="1">
        <f t="shared" si="597"/>
        <v>0</v>
      </c>
      <c r="CU268" s="1">
        <f>(A!C269-xx!CS268)*xx!CR268</f>
        <v>0</v>
      </c>
      <c r="CV268" s="1" t="str">
        <f t="shared" si="598"/>
        <v>Emustab Emulsificante/Estabilizante 200g</v>
      </c>
      <c r="CW268" s="63"/>
      <c r="CX268" s="2">
        <f t="shared" si="599"/>
        <v>2.78</v>
      </c>
      <c r="CY268" s="1">
        <f t="shared" si="600"/>
        <v>0</v>
      </c>
      <c r="CZ268" s="64">
        <f>(A!C269-xx!CX268)*xx!CW268</f>
        <v>0</v>
      </c>
      <c r="DA268" s="63"/>
      <c r="DB268" s="2">
        <f t="shared" si="601"/>
        <v>2.78</v>
      </c>
      <c r="DC268" s="1">
        <f t="shared" si="602"/>
        <v>0</v>
      </c>
      <c r="DD268" s="1">
        <f>(A!C269-xx!DB268)*xx!DA268</f>
        <v>0</v>
      </c>
      <c r="DE268" s="1" t="str">
        <f t="shared" si="603"/>
        <v>Emustab Emulsificante/Estabilizante 200g</v>
      </c>
      <c r="DF268" s="63"/>
      <c r="DG268" s="2">
        <f t="shared" si="604"/>
        <v>2.78</v>
      </c>
      <c r="DH268" s="1">
        <f t="shared" si="605"/>
        <v>0</v>
      </c>
      <c r="DI268" s="64">
        <f>(A!C269-xx!DG268)*xx!DF268</f>
        <v>0</v>
      </c>
      <c r="DJ268" s="63"/>
      <c r="DK268" s="2">
        <f t="shared" si="606"/>
        <v>2.78</v>
      </c>
      <c r="DL268" s="1">
        <f t="shared" si="607"/>
        <v>0</v>
      </c>
      <c r="DM268" s="1">
        <f>(A!C269-xx!DK268)*xx!DJ268</f>
        <v>0</v>
      </c>
      <c r="DN268" s="1" t="str">
        <f t="shared" si="608"/>
        <v>Emustab Emulsificante/Estabilizante 200g</v>
      </c>
      <c r="DO268" s="63"/>
      <c r="DP268" s="2">
        <f t="shared" si="609"/>
        <v>2.78</v>
      </c>
      <c r="DQ268" s="1">
        <f t="shared" si="610"/>
        <v>0</v>
      </c>
      <c r="DR268" s="64">
        <f>(A!C269-xx!DP268)*xx!DO268</f>
        <v>0</v>
      </c>
      <c r="DS268" s="63"/>
      <c r="DT268" s="2">
        <f t="shared" si="611"/>
        <v>2.78</v>
      </c>
      <c r="DU268" s="1">
        <f t="shared" si="612"/>
        <v>0</v>
      </c>
      <c r="DV268" s="1">
        <f>(A!C269-xx!DT268)*xx!DS268</f>
        <v>0</v>
      </c>
      <c r="DW268" s="1" t="str">
        <f t="shared" si="613"/>
        <v>Emustab Emulsificante/Estabilizante 200g</v>
      </c>
      <c r="DX268" s="63"/>
      <c r="DY268" s="2">
        <f t="shared" si="614"/>
        <v>2.78</v>
      </c>
      <c r="DZ268" s="1">
        <f t="shared" si="615"/>
        <v>0</v>
      </c>
      <c r="EA268" s="64">
        <f>(A!C269-xx!DY268)*xx!DX268</f>
        <v>0</v>
      </c>
      <c r="EB268" s="63"/>
      <c r="EC268" s="2">
        <f t="shared" si="616"/>
        <v>2.78</v>
      </c>
      <c r="ED268" s="1">
        <f t="shared" si="617"/>
        <v>0</v>
      </c>
      <c r="EE268" s="1">
        <f>(A!C269-xx!EC268)*xx!EB268</f>
        <v>0</v>
      </c>
      <c r="EF268" s="1" t="str">
        <f t="shared" si="618"/>
        <v>Emustab Emulsificante/Estabilizante 200g</v>
      </c>
      <c r="EG268" s="63"/>
      <c r="EH268" s="2">
        <f t="shared" si="619"/>
        <v>2.78</v>
      </c>
      <c r="EI268" s="1">
        <f t="shared" si="620"/>
        <v>0</v>
      </c>
      <c r="EJ268" s="64">
        <f>(A!C269-xx!EH268)*xx!EG268</f>
        <v>0</v>
      </c>
      <c r="EK268" s="63"/>
      <c r="EL268" s="2">
        <f t="shared" si="621"/>
        <v>2.78</v>
      </c>
      <c r="EM268" s="1">
        <f t="shared" si="622"/>
        <v>0</v>
      </c>
      <c r="EN268" s="1">
        <f>(A!C269-xx!EL268)*xx!EK268</f>
        <v>0</v>
      </c>
      <c r="EO268" s="1" t="str">
        <f t="shared" si="623"/>
        <v>Emustab Emulsificante/Estabilizante 200g</v>
      </c>
      <c r="EP268" s="63"/>
      <c r="EQ268" s="2">
        <f t="shared" si="624"/>
        <v>2.78</v>
      </c>
      <c r="ER268" s="1">
        <f t="shared" si="625"/>
        <v>0</v>
      </c>
      <c r="ES268" s="64">
        <f>(A!C269-xx!EQ268)*xx!EP268</f>
        <v>0</v>
      </c>
      <c r="ET268" s="63"/>
      <c r="EU268" s="2">
        <f t="shared" si="626"/>
        <v>2.78</v>
      </c>
      <c r="EV268" s="1">
        <f t="shared" si="627"/>
        <v>0</v>
      </c>
      <c r="EW268" s="1">
        <f>(A!C269-xx!EU268)*xx!ET268</f>
        <v>0</v>
      </c>
      <c r="EX268" s="1" t="str">
        <f t="shared" si="628"/>
        <v>Emustab Emulsificante/Estabilizante 200g</v>
      </c>
      <c r="EY268" s="63"/>
      <c r="EZ268" s="2">
        <f t="shared" si="629"/>
        <v>2.78</v>
      </c>
      <c r="FA268" s="1">
        <f t="shared" si="630"/>
        <v>0</v>
      </c>
      <c r="FB268" s="64">
        <f>(A!C269-xx!EZ268)*xx!EY268</f>
        <v>0</v>
      </c>
      <c r="FC268" s="63"/>
      <c r="FD268" s="2">
        <f t="shared" si="631"/>
        <v>2.78</v>
      </c>
      <c r="FE268" s="1">
        <f t="shared" si="632"/>
        <v>0</v>
      </c>
      <c r="FF268" s="1">
        <f>(A!C269-xx!FD268)*xx!FC268</f>
        <v>0</v>
      </c>
      <c r="FG268" s="1" t="str">
        <f t="shared" si="633"/>
        <v>Emustab Emulsificante/Estabilizante 200g</v>
      </c>
      <c r="FH268" s="63"/>
      <c r="FI268" s="2">
        <f t="shared" si="634"/>
        <v>2.78</v>
      </c>
      <c r="FJ268" s="1">
        <f t="shared" si="635"/>
        <v>0</v>
      </c>
      <c r="FK268" s="64">
        <f>(A!C269-xx!FI268)*xx!FH268</f>
        <v>0</v>
      </c>
      <c r="FL268" s="63"/>
      <c r="FM268" s="2">
        <f t="shared" si="636"/>
        <v>2.78</v>
      </c>
      <c r="FN268" s="1">
        <f t="shared" si="637"/>
        <v>0</v>
      </c>
      <c r="FO268" s="1">
        <f>(A!C269-xx!FM268)*xx!FL268</f>
        <v>0</v>
      </c>
      <c r="FP268" s="1" t="str">
        <f t="shared" si="638"/>
        <v>Emustab Emulsificante/Estabilizante 200g</v>
      </c>
      <c r="FQ268" s="63"/>
      <c r="FR268" s="2">
        <f t="shared" si="639"/>
        <v>2.78</v>
      </c>
      <c r="FS268" s="1">
        <f t="shared" si="640"/>
        <v>0</v>
      </c>
      <c r="FT268" s="64">
        <f>(A!C269-xx!FR268)*xx!FQ268</f>
        <v>0</v>
      </c>
      <c r="FU268" s="63"/>
      <c r="FV268" s="2">
        <f t="shared" si="641"/>
        <v>2.78</v>
      </c>
      <c r="FW268" s="1">
        <f t="shared" si="642"/>
        <v>0</v>
      </c>
      <c r="FX268" s="1">
        <f>(A!C269-xx!FV268)*xx!FU268</f>
        <v>0</v>
      </c>
      <c r="FY268" s="1" t="str">
        <f t="shared" si="643"/>
        <v>Emustab Emulsificante/Estabilizante 200g</v>
      </c>
      <c r="FZ268" s="63"/>
      <c r="GA268" s="2">
        <f t="shared" si="644"/>
        <v>2.78</v>
      </c>
      <c r="GB268" s="1">
        <f t="shared" si="645"/>
        <v>0</v>
      </c>
      <c r="GC268" s="64">
        <f>(A!C269-xx!GA268)*xx!FZ268</f>
        <v>0</v>
      </c>
      <c r="GD268" s="63"/>
      <c r="GE268" s="2">
        <f t="shared" si="646"/>
        <v>2.78</v>
      </c>
      <c r="GF268" s="1">
        <f t="shared" si="647"/>
        <v>0</v>
      </c>
      <c r="GG268" s="1">
        <f>(A!C269-xx!GE268)*xx!GD268</f>
        <v>0</v>
      </c>
      <c r="GH268" s="1" t="str">
        <f t="shared" si="648"/>
        <v>Emustab Emulsificante/Estabilizante 200g</v>
      </c>
      <c r="GI268" s="63"/>
      <c r="GJ268" s="2">
        <f t="shared" si="649"/>
        <v>2.78</v>
      </c>
      <c r="GK268" s="1">
        <f t="shared" si="650"/>
        <v>0</v>
      </c>
      <c r="GL268" s="64">
        <f>(A!C269-xx!GJ268)*xx!GI268</f>
        <v>0</v>
      </c>
      <c r="GM268" s="63"/>
      <c r="GN268" s="2">
        <f t="shared" si="651"/>
        <v>2.78</v>
      </c>
      <c r="GO268" s="1">
        <f t="shared" si="652"/>
        <v>0</v>
      </c>
      <c r="GP268" s="1">
        <f>(A!C269-xx!GN268)*xx!GM268</f>
        <v>0</v>
      </c>
      <c r="GQ268" s="1" t="str">
        <f t="shared" si="653"/>
        <v>Emustab Emulsificante/Estabilizante 200g</v>
      </c>
      <c r="GR268" s="63"/>
      <c r="GS268" s="2">
        <f t="shared" si="654"/>
        <v>2.78</v>
      </c>
      <c r="GT268" s="1">
        <f t="shared" si="655"/>
        <v>0</v>
      </c>
      <c r="GU268" s="64">
        <f>(A!C269-xx!GS268)*xx!GR268</f>
        <v>0</v>
      </c>
      <c r="GV268" s="63"/>
      <c r="GW268" s="2">
        <f t="shared" si="656"/>
        <v>2.78</v>
      </c>
      <c r="GX268" s="1">
        <f t="shared" si="657"/>
        <v>0</v>
      </c>
      <c r="GY268" s="1">
        <f>(A!C269-xx!GW268)*xx!GV268</f>
        <v>0</v>
      </c>
      <c r="GZ268" s="1" t="str">
        <f t="shared" si="658"/>
        <v>Emustab Emulsificante/Estabilizante 200g</v>
      </c>
      <c r="HA268" s="63"/>
      <c r="HB268" s="2">
        <f t="shared" si="659"/>
        <v>2.78</v>
      </c>
      <c r="HC268" s="1">
        <f t="shared" si="660"/>
        <v>0</v>
      </c>
      <c r="HD268" s="64">
        <f>(A!C269-xx!HB268)*xx!HA268</f>
        <v>0</v>
      </c>
      <c r="HE268" s="63"/>
      <c r="HF268" s="2">
        <f t="shared" si="661"/>
        <v>2.78</v>
      </c>
      <c r="HG268" s="1">
        <f t="shared" si="662"/>
        <v>0</v>
      </c>
      <c r="HH268" s="1">
        <f>(A!C269-xx!HF268)*xx!HE268</f>
        <v>0</v>
      </c>
      <c r="HI268" s="1" t="str">
        <f t="shared" si="663"/>
        <v>Emustab Emulsificante/Estabilizante 200g</v>
      </c>
      <c r="HJ268" s="63"/>
      <c r="HK268" s="2">
        <f t="shared" si="664"/>
        <v>2.78</v>
      </c>
      <c r="HL268" s="1">
        <f t="shared" si="665"/>
        <v>0</v>
      </c>
      <c r="HM268" s="64">
        <f>(A!C269-xx!HK268)*xx!HJ268</f>
        <v>0</v>
      </c>
      <c r="HN268" s="63"/>
      <c r="HO268" s="2">
        <f t="shared" si="666"/>
        <v>2.78</v>
      </c>
      <c r="HP268" s="1">
        <f t="shared" si="667"/>
        <v>0</v>
      </c>
      <c r="HQ268" s="1">
        <f>-(A!C269-xx!HO268)*xx!HN268</f>
        <v>0</v>
      </c>
      <c r="HR268" s="1" t="str">
        <f t="shared" si="668"/>
        <v>Emustab Emulsificante/Estabilizante 200g</v>
      </c>
      <c r="HS268" s="63"/>
      <c r="HT268" s="2">
        <f t="shared" si="669"/>
        <v>2.78</v>
      </c>
      <c r="HU268" s="1">
        <f t="shared" si="670"/>
        <v>0</v>
      </c>
      <c r="HV268" s="64">
        <f>(A!C269-xx!HT268)*xx!HS268</f>
        <v>0</v>
      </c>
      <c r="HW268" s="63"/>
      <c r="HX268" s="2">
        <f>A!C269</f>
        <v>2.78</v>
      </c>
      <c r="HY268" s="1">
        <f t="shared" si="671"/>
        <v>0</v>
      </c>
      <c r="HZ268" s="1">
        <f>(A!C269-xx!HX268)*xx!HW268</f>
        <v>0</v>
      </c>
      <c r="IA268" s="1" t="str">
        <f>A!B269</f>
        <v>Emustab Emulsificante/Estabilizante 200g</v>
      </c>
      <c r="IB268" s="1">
        <f t="shared" si="672"/>
        <v>0</v>
      </c>
      <c r="IC268" s="14">
        <f t="shared" si="673"/>
        <v>0</v>
      </c>
      <c r="ID268" s="14" t="e">
        <f>A!#REF!</f>
        <v>#REF!</v>
      </c>
      <c r="IE268" s="14" t="e">
        <f>NF!IS268</f>
        <v>#DIV/0!</v>
      </c>
      <c r="IF268" s="26" t="e">
        <f t="shared" si="674"/>
        <v>#REF!</v>
      </c>
      <c r="IG268" s="2" t="e">
        <f t="shared" si="675"/>
        <v>#REF!</v>
      </c>
      <c r="IH268" s="170" t="e">
        <f t="shared" si="676"/>
        <v>#REF!</v>
      </c>
      <c r="II268" s="174" t="e">
        <f>IB268+A!#REF!+NF!IQ268</f>
        <v>#REF!</v>
      </c>
      <c r="IJ268" s="175" t="e">
        <f>IC268+A!#REF!+NF!IR268</f>
        <v>#REF!</v>
      </c>
      <c r="IK268" s="175" t="e">
        <f>II268*A!C269</f>
        <v>#REF!</v>
      </c>
      <c r="IL268" s="175" t="e">
        <f t="shared" si="544"/>
        <v>#REF!</v>
      </c>
      <c r="IM268" s="81" t="e">
        <f t="shared" si="677"/>
        <v>#REF!</v>
      </c>
      <c r="IN268" s="84" t="str">
        <f t="shared" si="678"/>
        <v>Emustab Emulsificante/Estabilizante 200g</v>
      </c>
      <c r="IO268" s="84" t="e">
        <f>IF268/A!C269</f>
        <v>#REF!</v>
      </c>
      <c r="IP268" s="72"/>
      <c r="IQ268" s="84" t="e">
        <f t="shared" si="679"/>
        <v>#REF!</v>
      </c>
      <c r="IR268" s="85" t="e">
        <f>IF268-#REF!</f>
        <v>#REF!</v>
      </c>
    </row>
    <row r="269" spans="1:252" x14ac:dyDescent="0.2">
      <c r="A269" s="20" t="str">
        <f>A!B270</f>
        <v>Energético Extra Power 1000ml</v>
      </c>
      <c r="B269" s="51"/>
      <c r="C269" s="65">
        <f>A!C270</f>
        <v>3.83</v>
      </c>
      <c r="D269" s="21">
        <f t="shared" si="545"/>
        <v>0</v>
      </c>
      <c r="E269" s="171">
        <f>(A!C270-xx!C269)*xx!B269</f>
        <v>0</v>
      </c>
      <c r="F269" s="51"/>
      <c r="G269" s="32">
        <f t="shared" si="546"/>
        <v>3.83</v>
      </c>
      <c r="H269" s="5">
        <f t="shared" si="547"/>
        <v>0</v>
      </c>
      <c r="I269" s="5">
        <f>(A!C270-xx!G269)*xx!F269</f>
        <v>0</v>
      </c>
      <c r="J269" s="5" t="str">
        <f t="shared" si="548"/>
        <v>Energético Extra Power 1000ml</v>
      </c>
      <c r="K269" s="51"/>
      <c r="L269" s="6">
        <f t="shared" si="549"/>
        <v>3.83</v>
      </c>
      <c r="M269" s="5">
        <f t="shared" si="550"/>
        <v>0</v>
      </c>
      <c r="N269" s="172">
        <f>(A!C270-xx!L269)*xx!K269</f>
        <v>0</v>
      </c>
      <c r="O269" s="51"/>
      <c r="P269" s="6">
        <f t="shared" si="551"/>
        <v>3.83</v>
      </c>
      <c r="Q269" s="5">
        <f t="shared" si="552"/>
        <v>0</v>
      </c>
      <c r="R269" s="21">
        <f>(A!C270-xx!P269)*xx!O269</f>
        <v>0</v>
      </c>
      <c r="S269" s="21" t="str">
        <f t="shared" si="553"/>
        <v>Energético Extra Power 1000ml</v>
      </c>
      <c r="T269" s="51"/>
      <c r="U269" s="32">
        <f t="shared" si="554"/>
        <v>3.83</v>
      </c>
      <c r="V269" s="5">
        <f t="shared" si="555"/>
        <v>0</v>
      </c>
      <c r="W269" s="172">
        <f>(A!C270-xx!U269)*xx!T269</f>
        <v>0</v>
      </c>
      <c r="X269" s="51"/>
      <c r="Y269" s="6">
        <f t="shared" si="556"/>
        <v>3.83</v>
      </c>
      <c r="Z269" s="5">
        <f t="shared" si="557"/>
        <v>0</v>
      </c>
      <c r="AA269" s="5">
        <f>(A!C270-xx!Y269)*xx!X269</f>
        <v>0</v>
      </c>
      <c r="AB269" s="5" t="str">
        <f t="shared" si="558"/>
        <v>Energético Extra Power 1000ml</v>
      </c>
      <c r="AC269" s="51"/>
      <c r="AD269" s="6">
        <f t="shared" si="559"/>
        <v>3.83</v>
      </c>
      <c r="AE269" s="5">
        <f t="shared" si="560"/>
        <v>0</v>
      </c>
      <c r="AF269" s="172">
        <f>(A!C270-xx!AD269)*xx!AC269</f>
        <v>0</v>
      </c>
      <c r="AG269" s="51"/>
      <c r="AH269" s="6">
        <f t="shared" si="561"/>
        <v>3.83</v>
      </c>
      <c r="AI269" s="5">
        <f t="shared" si="562"/>
        <v>0</v>
      </c>
      <c r="AJ269" s="5">
        <f>(A!C270-xx!AH269)*xx!AG269</f>
        <v>0</v>
      </c>
      <c r="AK269" s="5" t="str">
        <f t="shared" si="563"/>
        <v>Energético Extra Power 1000ml</v>
      </c>
      <c r="AL269" s="51"/>
      <c r="AM269" s="6">
        <f t="shared" si="564"/>
        <v>3.83</v>
      </c>
      <c r="AN269" s="5">
        <f t="shared" si="565"/>
        <v>0</v>
      </c>
      <c r="AO269" s="172">
        <f>(A!C270-xx!AM269)*xx!AL269</f>
        <v>0</v>
      </c>
      <c r="AP269" s="51"/>
      <c r="AQ269" s="6">
        <f t="shared" si="566"/>
        <v>3.83</v>
      </c>
      <c r="AR269" s="5">
        <f t="shared" si="567"/>
        <v>0</v>
      </c>
      <c r="AS269" s="5">
        <f>(A!C270-xx!AQ269)*xx!AP269</f>
        <v>0</v>
      </c>
      <c r="AT269" s="5" t="str">
        <f t="shared" si="568"/>
        <v>Energético Extra Power 1000ml</v>
      </c>
      <c r="AU269" s="51"/>
      <c r="AV269" s="6">
        <f t="shared" si="569"/>
        <v>3.83</v>
      </c>
      <c r="AW269" s="5">
        <f t="shared" si="570"/>
        <v>0</v>
      </c>
      <c r="AX269" s="172">
        <f>(A!C270-xx!AV269)*xx!AU269</f>
        <v>0</v>
      </c>
      <c r="AY269" s="51"/>
      <c r="AZ269" s="6">
        <f t="shared" si="571"/>
        <v>3.83</v>
      </c>
      <c r="BA269" s="5">
        <f t="shared" si="572"/>
        <v>0</v>
      </c>
      <c r="BB269" s="5">
        <f>(A!E270-xx!AZ269)*xx!AY269</f>
        <v>0</v>
      </c>
      <c r="BC269" s="5" t="str">
        <f t="shared" si="573"/>
        <v>Energético Extra Power 1000ml</v>
      </c>
      <c r="BD269" s="51"/>
      <c r="BE269" s="6">
        <f t="shared" si="574"/>
        <v>3.83</v>
      </c>
      <c r="BF269" s="5">
        <f t="shared" si="575"/>
        <v>0</v>
      </c>
      <c r="BG269" s="172">
        <f>(A!C270-xx!BE269)*xx!BD269</f>
        <v>0</v>
      </c>
      <c r="BH269" s="51"/>
      <c r="BI269" s="6">
        <f t="shared" si="576"/>
        <v>3.83</v>
      </c>
      <c r="BJ269" s="5">
        <f t="shared" si="577"/>
        <v>0</v>
      </c>
      <c r="BK269" s="5">
        <f>(A!C270-xx!BI269)*xx!BH269</f>
        <v>0</v>
      </c>
      <c r="BL269" s="5" t="str">
        <f t="shared" si="578"/>
        <v>Energético Extra Power 1000ml</v>
      </c>
      <c r="BM269" s="51"/>
      <c r="BN269" s="6">
        <f t="shared" si="579"/>
        <v>3.83</v>
      </c>
      <c r="BO269" s="5">
        <f t="shared" si="580"/>
        <v>0</v>
      </c>
      <c r="BP269" s="172">
        <f>(A!C270-xx!BN269)*xx!BM269</f>
        <v>0</v>
      </c>
      <c r="BQ269" s="51"/>
      <c r="BR269" s="6">
        <f t="shared" si="581"/>
        <v>3.83</v>
      </c>
      <c r="BS269" s="5">
        <f t="shared" si="582"/>
        <v>0</v>
      </c>
      <c r="BT269" s="5">
        <f>(A!C270-xx!BR269)*xx!BQ269</f>
        <v>0</v>
      </c>
      <c r="BU269" s="5" t="str">
        <f t="shared" si="583"/>
        <v>Energético Extra Power 1000ml</v>
      </c>
      <c r="BV269" s="51"/>
      <c r="BW269" s="6">
        <f t="shared" si="584"/>
        <v>3.83</v>
      </c>
      <c r="BX269" s="5">
        <f t="shared" si="585"/>
        <v>0</v>
      </c>
      <c r="BY269" s="172">
        <f>(A!C270-xx!BW269)*xx!BV269</f>
        <v>0</v>
      </c>
      <c r="BZ269" s="51"/>
      <c r="CA269" s="6">
        <f t="shared" si="586"/>
        <v>3.83</v>
      </c>
      <c r="CB269" s="5">
        <f t="shared" si="587"/>
        <v>0</v>
      </c>
      <c r="CC269" s="5">
        <f>(A!C270-xx!CA269)*xx!BZ269</f>
        <v>0</v>
      </c>
      <c r="CD269" s="5" t="str">
        <f t="shared" si="588"/>
        <v>Energético Extra Power 1000ml</v>
      </c>
      <c r="CE269" s="51"/>
      <c r="CF269" s="6">
        <f t="shared" si="589"/>
        <v>3.83</v>
      </c>
      <c r="CG269" s="5">
        <f t="shared" si="590"/>
        <v>0</v>
      </c>
      <c r="CH269" s="172">
        <f>(A!C270-xx!CF269)*xx!CE269</f>
        <v>0</v>
      </c>
      <c r="CI269" s="51"/>
      <c r="CJ269" s="6">
        <f t="shared" si="591"/>
        <v>3.83</v>
      </c>
      <c r="CK269" s="5">
        <f t="shared" si="592"/>
        <v>0</v>
      </c>
      <c r="CL269" s="5">
        <f>(A!C270-xx!CJ269)*xx!CI269</f>
        <v>0</v>
      </c>
      <c r="CM269" s="5" t="str">
        <f t="shared" si="593"/>
        <v>Energético Extra Power 1000ml</v>
      </c>
      <c r="CN269" s="51"/>
      <c r="CO269" s="6">
        <f t="shared" si="594"/>
        <v>3.83</v>
      </c>
      <c r="CP269" s="5">
        <f t="shared" si="595"/>
        <v>0</v>
      </c>
      <c r="CQ269" s="172">
        <f>(A!C270-xx!CO269)*xx!CN269</f>
        <v>0</v>
      </c>
      <c r="CR269" s="51"/>
      <c r="CS269" s="6">
        <f t="shared" si="596"/>
        <v>3.83</v>
      </c>
      <c r="CT269" s="5">
        <f t="shared" si="597"/>
        <v>0</v>
      </c>
      <c r="CU269" s="5">
        <f>(A!C270-xx!CS269)*xx!CR269</f>
        <v>0</v>
      </c>
      <c r="CV269" s="5" t="str">
        <f t="shared" si="598"/>
        <v>Energético Extra Power 1000ml</v>
      </c>
      <c r="CW269" s="51"/>
      <c r="CX269" s="6">
        <f t="shared" si="599"/>
        <v>3.83</v>
      </c>
      <c r="CY269" s="5">
        <f t="shared" si="600"/>
        <v>0</v>
      </c>
      <c r="CZ269" s="172">
        <f>(A!C270-xx!CX269)*xx!CW269</f>
        <v>0</v>
      </c>
      <c r="DA269" s="51"/>
      <c r="DB269" s="6">
        <f t="shared" si="601"/>
        <v>3.83</v>
      </c>
      <c r="DC269" s="5">
        <f t="shared" si="602"/>
        <v>0</v>
      </c>
      <c r="DD269" s="5">
        <f>(A!C270-xx!DB269)*xx!DA269</f>
        <v>0</v>
      </c>
      <c r="DE269" s="5" t="str">
        <f t="shared" si="603"/>
        <v>Energético Extra Power 1000ml</v>
      </c>
      <c r="DF269" s="51"/>
      <c r="DG269" s="6">
        <f t="shared" si="604"/>
        <v>3.83</v>
      </c>
      <c r="DH269" s="5">
        <f t="shared" si="605"/>
        <v>0</v>
      </c>
      <c r="DI269" s="172">
        <f>(A!C270-xx!DG269)*xx!DF269</f>
        <v>0</v>
      </c>
      <c r="DJ269" s="51"/>
      <c r="DK269" s="6">
        <f t="shared" si="606"/>
        <v>3.83</v>
      </c>
      <c r="DL269" s="5">
        <f t="shared" si="607"/>
        <v>0</v>
      </c>
      <c r="DM269" s="5">
        <f>(A!C270-xx!DK269)*xx!DJ269</f>
        <v>0</v>
      </c>
      <c r="DN269" s="5" t="str">
        <f t="shared" si="608"/>
        <v>Energético Extra Power 1000ml</v>
      </c>
      <c r="DO269" s="51"/>
      <c r="DP269" s="6">
        <f t="shared" si="609"/>
        <v>3.83</v>
      </c>
      <c r="DQ269" s="5">
        <f t="shared" si="610"/>
        <v>0</v>
      </c>
      <c r="DR269" s="172">
        <f>(A!C270-xx!DP269)*xx!DO269</f>
        <v>0</v>
      </c>
      <c r="DS269" s="51"/>
      <c r="DT269" s="6">
        <f t="shared" si="611"/>
        <v>3.83</v>
      </c>
      <c r="DU269" s="5">
        <f t="shared" si="612"/>
        <v>0</v>
      </c>
      <c r="DV269" s="5">
        <f>(A!C270-xx!DT269)*xx!DS269</f>
        <v>0</v>
      </c>
      <c r="DW269" s="5" t="str">
        <f t="shared" si="613"/>
        <v>Energético Extra Power 1000ml</v>
      </c>
      <c r="DX269" s="51"/>
      <c r="DY269" s="6">
        <f t="shared" si="614"/>
        <v>3.83</v>
      </c>
      <c r="DZ269" s="5">
        <f t="shared" si="615"/>
        <v>0</v>
      </c>
      <c r="EA269" s="172">
        <f>(A!C270-xx!DY269)*xx!DX269</f>
        <v>0</v>
      </c>
      <c r="EB269" s="51"/>
      <c r="EC269" s="6">
        <f t="shared" si="616"/>
        <v>3.83</v>
      </c>
      <c r="ED269" s="5">
        <f t="shared" si="617"/>
        <v>0</v>
      </c>
      <c r="EE269" s="5">
        <f>(A!C270-xx!EC269)*xx!EB269</f>
        <v>0</v>
      </c>
      <c r="EF269" s="5" t="str">
        <f t="shared" si="618"/>
        <v>Energético Extra Power 1000ml</v>
      </c>
      <c r="EG269" s="51"/>
      <c r="EH269" s="6">
        <f t="shared" si="619"/>
        <v>3.83</v>
      </c>
      <c r="EI269" s="5">
        <f t="shared" si="620"/>
        <v>0</v>
      </c>
      <c r="EJ269" s="172">
        <f>(A!C270-xx!EH269)*xx!EG269</f>
        <v>0</v>
      </c>
      <c r="EK269" s="51"/>
      <c r="EL269" s="6">
        <f t="shared" si="621"/>
        <v>3.83</v>
      </c>
      <c r="EM269" s="5">
        <f t="shared" si="622"/>
        <v>0</v>
      </c>
      <c r="EN269" s="5">
        <f>(A!C270-xx!EL269)*xx!EK269</f>
        <v>0</v>
      </c>
      <c r="EO269" s="5" t="str">
        <f t="shared" si="623"/>
        <v>Energético Extra Power 1000ml</v>
      </c>
      <c r="EP269" s="51"/>
      <c r="EQ269" s="6">
        <f t="shared" si="624"/>
        <v>3.83</v>
      </c>
      <c r="ER269" s="5">
        <f t="shared" si="625"/>
        <v>0</v>
      </c>
      <c r="ES269" s="172">
        <f>(A!C270-xx!EQ269)*xx!EP269</f>
        <v>0</v>
      </c>
      <c r="ET269" s="51"/>
      <c r="EU269" s="6">
        <f t="shared" si="626"/>
        <v>3.83</v>
      </c>
      <c r="EV269" s="5">
        <f t="shared" si="627"/>
        <v>0</v>
      </c>
      <c r="EW269" s="5">
        <f>(A!C270-xx!EU269)*xx!ET269</f>
        <v>0</v>
      </c>
      <c r="EX269" s="5" t="str">
        <f t="shared" si="628"/>
        <v>Energético Extra Power 1000ml</v>
      </c>
      <c r="EY269" s="51"/>
      <c r="EZ269" s="6">
        <f t="shared" si="629"/>
        <v>3.83</v>
      </c>
      <c r="FA269" s="5">
        <f t="shared" si="630"/>
        <v>0</v>
      </c>
      <c r="FB269" s="172">
        <f>(A!C270-xx!EZ269)*xx!EY269</f>
        <v>0</v>
      </c>
      <c r="FC269" s="51"/>
      <c r="FD269" s="6">
        <f t="shared" si="631"/>
        <v>3.83</v>
      </c>
      <c r="FE269" s="5">
        <f t="shared" si="632"/>
        <v>0</v>
      </c>
      <c r="FF269" s="5">
        <f>(A!C270-xx!FD269)*xx!FC269</f>
        <v>0</v>
      </c>
      <c r="FG269" s="5" t="str">
        <f t="shared" si="633"/>
        <v>Energético Extra Power 1000ml</v>
      </c>
      <c r="FH269" s="51"/>
      <c r="FI269" s="6">
        <f t="shared" si="634"/>
        <v>3.83</v>
      </c>
      <c r="FJ269" s="5">
        <f t="shared" si="635"/>
        <v>0</v>
      </c>
      <c r="FK269" s="172">
        <f>(A!C270-xx!FI269)*xx!FH269</f>
        <v>0</v>
      </c>
      <c r="FL269" s="51"/>
      <c r="FM269" s="6">
        <f t="shared" si="636"/>
        <v>3.83</v>
      </c>
      <c r="FN269" s="5">
        <f t="shared" si="637"/>
        <v>0</v>
      </c>
      <c r="FO269" s="5">
        <f>(A!C270-xx!FM269)*xx!FL269</f>
        <v>0</v>
      </c>
      <c r="FP269" s="5" t="str">
        <f t="shared" si="638"/>
        <v>Energético Extra Power 1000ml</v>
      </c>
      <c r="FQ269" s="51"/>
      <c r="FR269" s="6">
        <f t="shared" si="639"/>
        <v>3.83</v>
      </c>
      <c r="FS269" s="5">
        <f t="shared" si="640"/>
        <v>0</v>
      </c>
      <c r="FT269" s="172">
        <f>(A!C270-xx!FR269)*xx!FQ269</f>
        <v>0</v>
      </c>
      <c r="FU269" s="51"/>
      <c r="FV269" s="6">
        <f t="shared" si="641"/>
        <v>3.83</v>
      </c>
      <c r="FW269" s="5">
        <f t="shared" si="642"/>
        <v>0</v>
      </c>
      <c r="FX269" s="5">
        <f>(A!C270-xx!FV269)*xx!FU269</f>
        <v>0</v>
      </c>
      <c r="FY269" s="5" t="str">
        <f t="shared" si="643"/>
        <v>Energético Extra Power 1000ml</v>
      </c>
      <c r="FZ269" s="51"/>
      <c r="GA269" s="6">
        <f t="shared" si="644"/>
        <v>3.83</v>
      </c>
      <c r="GB269" s="5">
        <f t="shared" si="645"/>
        <v>0</v>
      </c>
      <c r="GC269" s="172">
        <f>(A!C270-xx!GA269)*xx!FZ269</f>
        <v>0</v>
      </c>
      <c r="GD269" s="51"/>
      <c r="GE269" s="6">
        <f t="shared" si="646"/>
        <v>3.83</v>
      </c>
      <c r="GF269" s="5">
        <f t="shared" si="647"/>
        <v>0</v>
      </c>
      <c r="GG269" s="5">
        <f>(A!C270-xx!GE269)*xx!GD269</f>
        <v>0</v>
      </c>
      <c r="GH269" s="5" t="str">
        <f t="shared" si="648"/>
        <v>Energético Extra Power 1000ml</v>
      </c>
      <c r="GI269" s="51"/>
      <c r="GJ269" s="6">
        <f t="shared" si="649"/>
        <v>3.83</v>
      </c>
      <c r="GK269" s="5">
        <f t="shared" si="650"/>
        <v>0</v>
      </c>
      <c r="GL269" s="172">
        <f>(A!C270-xx!GJ269)*xx!GI269</f>
        <v>0</v>
      </c>
      <c r="GM269" s="51"/>
      <c r="GN269" s="6">
        <f t="shared" si="651"/>
        <v>3.83</v>
      </c>
      <c r="GO269" s="5">
        <f t="shared" si="652"/>
        <v>0</v>
      </c>
      <c r="GP269" s="5">
        <f>(A!C270-xx!GN269)*xx!GM269</f>
        <v>0</v>
      </c>
      <c r="GQ269" s="5" t="str">
        <f t="shared" si="653"/>
        <v>Energético Extra Power 1000ml</v>
      </c>
      <c r="GR269" s="51"/>
      <c r="GS269" s="6">
        <f t="shared" si="654"/>
        <v>3.83</v>
      </c>
      <c r="GT269" s="5">
        <f t="shared" si="655"/>
        <v>0</v>
      </c>
      <c r="GU269" s="172">
        <f>(A!C270-xx!GS269)*xx!GR269</f>
        <v>0</v>
      </c>
      <c r="GV269" s="51"/>
      <c r="GW269" s="6">
        <f t="shared" si="656"/>
        <v>3.83</v>
      </c>
      <c r="GX269" s="5">
        <f t="shared" si="657"/>
        <v>0</v>
      </c>
      <c r="GY269" s="5">
        <f>(A!C270-xx!GW269)*xx!GV269</f>
        <v>0</v>
      </c>
      <c r="GZ269" s="5" t="str">
        <f t="shared" si="658"/>
        <v>Energético Extra Power 1000ml</v>
      </c>
      <c r="HA269" s="51"/>
      <c r="HB269" s="6">
        <f t="shared" si="659"/>
        <v>3.83</v>
      </c>
      <c r="HC269" s="5">
        <f t="shared" si="660"/>
        <v>0</v>
      </c>
      <c r="HD269" s="172">
        <f>(A!C270-xx!HB269)*xx!HA269</f>
        <v>0</v>
      </c>
      <c r="HE269" s="51"/>
      <c r="HF269" s="6">
        <f t="shared" si="661"/>
        <v>3.83</v>
      </c>
      <c r="HG269" s="5">
        <f t="shared" si="662"/>
        <v>0</v>
      </c>
      <c r="HH269" s="5">
        <f>(A!C270-xx!HF269)*xx!HE269</f>
        <v>0</v>
      </c>
      <c r="HI269" s="5" t="str">
        <f t="shared" si="663"/>
        <v>Energético Extra Power 1000ml</v>
      </c>
      <c r="HJ269" s="51"/>
      <c r="HK269" s="6">
        <f t="shared" si="664"/>
        <v>3.83</v>
      </c>
      <c r="HL269" s="5">
        <f t="shared" si="665"/>
        <v>0</v>
      </c>
      <c r="HM269" s="172">
        <f>(A!C270-xx!HK269)*xx!HJ269</f>
        <v>0</v>
      </c>
      <c r="HN269" s="51"/>
      <c r="HO269" s="6">
        <f t="shared" si="666"/>
        <v>3.83</v>
      </c>
      <c r="HP269" s="5">
        <f t="shared" si="667"/>
        <v>0</v>
      </c>
      <c r="HQ269" s="5">
        <f>-(A!C270-xx!HO269)*xx!HN269</f>
        <v>0</v>
      </c>
      <c r="HR269" s="5" t="str">
        <f t="shared" si="668"/>
        <v>Energético Extra Power 1000ml</v>
      </c>
      <c r="HS269" s="51"/>
      <c r="HT269" s="6">
        <f t="shared" si="669"/>
        <v>3.83</v>
      </c>
      <c r="HU269" s="5">
        <f t="shared" si="670"/>
        <v>0</v>
      </c>
      <c r="HV269" s="172">
        <f>(A!C270-xx!HT269)*xx!HS269</f>
        <v>0</v>
      </c>
      <c r="HW269" s="51"/>
      <c r="HX269" s="6">
        <f>A!C270</f>
        <v>3.83</v>
      </c>
      <c r="HY269" s="5">
        <f t="shared" si="671"/>
        <v>0</v>
      </c>
      <c r="HZ269" s="5">
        <f>(A!C270-xx!HX269)*xx!HW269</f>
        <v>0</v>
      </c>
      <c r="IA269" s="5" t="str">
        <f>A!B270</f>
        <v>Energético Extra Power 1000ml</v>
      </c>
      <c r="IB269" s="5">
        <f t="shared" si="672"/>
        <v>0</v>
      </c>
      <c r="IC269" s="21">
        <f t="shared" si="673"/>
        <v>0</v>
      </c>
      <c r="ID269" s="21" t="e">
        <f>A!#REF!</f>
        <v>#REF!</v>
      </c>
      <c r="IE269" s="21" t="e">
        <f>NF!IS269</f>
        <v>#DIV/0!</v>
      </c>
      <c r="IF269" s="26" t="e">
        <f t="shared" si="674"/>
        <v>#REF!</v>
      </c>
      <c r="IG269" s="6" t="e">
        <f t="shared" si="675"/>
        <v>#REF!</v>
      </c>
      <c r="IH269" s="34" t="e">
        <f t="shared" si="676"/>
        <v>#REF!</v>
      </c>
      <c r="II269" s="174" t="e">
        <f>IB269+A!#REF!+NF!IQ269</f>
        <v>#REF!</v>
      </c>
      <c r="IJ269" s="175" t="e">
        <f>IC269+A!#REF!+NF!IR269</f>
        <v>#REF!</v>
      </c>
      <c r="IK269" s="175" t="e">
        <f>II269*A!C270</f>
        <v>#REF!</v>
      </c>
      <c r="IL269" s="175" t="e">
        <f t="shared" si="544"/>
        <v>#REF!</v>
      </c>
      <c r="IM269" s="81" t="e">
        <f t="shared" si="677"/>
        <v>#REF!</v>
      </c>
      <c r="IN269" s="57" t="str">
        <f t="shared" si="678"/>
        <v>Energético Extra Power 1000ml</v>
      </c>
      <c r="IO269" s="57" t="e">
        <f>IF269/A!C270</f>
        <v>#REF!</v>
      </c>
      <c r="IP269" s="66"/>
      <c r="IQ269" s="57" t="e">
        <f t="shared" si="679"/>
        <v>#REF!</v>
      </c>
      <c r="IR269" s="11" t="e">
        <f>IF269-#REF!</f>
        <v>#REF!</v>
      </c>
    </row>
    <row r="270" spans="1:252" x14ac:dyDescent="0.2">
      <c r="A270" s="19" t="str">
        <f>A!B271</f>
        <v>Energético Extra Power 2000ml</v>
      </c>
      <c r="B270" s="63"/>
      <c r="C270" s="31">
        <f>A!C271</f>
        <v>3.83</v>
      </c>
      <c r="D270" s="14">
        <f t="shared" si="545"/>
        <v>0</v>
      </c>
      <c r="E270" s="169">
        <f>(A!C271-xx!C270)*xx!B270</f>
        <v>0</v>
      </c>
      <c r="F270" s="63"/>
      <c r="G270" s="22">
        <f t="shared" si="546"/>
        <v>3.83</v>
      </c>
      <c r="H270" s="1">
        <f t="shared" si="547"/>
        <v>0</v>
      </c>
      <c r="I270" s="1">
        <f>(A!C271-xx!G270)*xx!F270</f>
        <v>0</v>
      </c>
      <c r="J270" s="1" t="str">
        <f t="shared" si="548"/>
        <v>Energético Extra Power 2000ml</v>
      </c>
      <c r="K270" s="63"/>
      <c r="L270" s="2">
        <f t="shared" si="549"/>
        <v>3.83</v>
      </c>
      <c r="M270" s="1">
        <f t="shared" si="550"/>
        <v>0</v>
      </c>
      <c r="N270" s="64">
        <f>(A!C271-xx!L270)*xx!K270</f>
        <v>0</v>
      </c>
      <c r="O270" s="63"/>
      <c r="P270" s="2">
        <f t="shared" si="551"/>
        <v>3.83</v>
      </c>
      <c r="Q270" s="1">
        <f t="shared" si="552"/>
        <v>0</v>
      </c>
      <c r="R270" s="14">
        <f>(A!C271-xx!P270)*xx!O270</f>
        <v>0</v>
      </c>
      <c r="S270" s="14" t="str">
        <f t="shared" si="553"/>
        <v>Energético Extra Power 2000ml</v>
      </c>
      <c r="T270" s="63"/>
      <c r="U270" s="22">
        <f t="shared" si="554"/>
        <v>3.83</v>
      </c>
      <c r="V270" s="1">
        <f t="shared" si="555"/>
        <v>0</v>
      </c>
      <c r="W270" s="64">
        <f>(A!C271-xx!U270)*xx!T270</f>
        <v>0</v>
      </c>
      <c r="X270" s="63"/>
      <c r="Y270" s="2">
        <f t="shared" si="556"/>
        <v>3.83</v>
      </c>
      <c r="Z270" s="1">
        <f t="shared" si="557"/>
        <v>0</v>
      </c>
      <c r="AA270" s="1">
        <f>(A!C271-xx!Y270)*xx!X270</f>
        <v>0</v>
      </c>
      <c r="AB270" s="1" t="str">
        <f t="shared" si="558"/>
        <v>Energético Extra Power 2000ml</v>
      </c>
      <c r="AC270" s="63"/>
      <c r="AD270" s="2">
        <f t="shared" si="559"/>
        <v>3.83</v>
      </c>
      <c r="AE270" s="1">
        <f t="shared" si="560"/>
        <v>0</v>
      </c>
      <c r="AF270" s="64">
        <f>(A!C271-xx!AD270)*xx!AC270</f>
        <v>0</v>
      </c>
      <c r="AG270" s="63"/>
      <c r="AH270" s="2">
        <f t="shared" si="561"/>
        <v>3.83</v>
      </c>
      <c r="AI270" s="1">
        <f t="shared" si="562"/>
        <v>0</v>
      </c>
      <c r="AJ270" s="1">
        <f>(A!C271-xx!AH270)*xx!AG270</f>
        <v>0</v>
      </c>
      <c r="AK270" s="1" t="str">
        <f t="shared" si="563"/>
        <v>Energético Extra Power 2000ml</v>
      </c>
      <c r="AL270" s="63"/>
      <c r="AM270" s="2">
        <f t="shared" si="564"/>
        <v>3.83</v>
      </c>
      <c r="AN270" s="1">
        <f t="shared" si="565"/>
        <v>0</v>
      </c>
      <c r="AO270" s="64">
        <f>(A!C271-xx!AM270)*xx!AL270</f>
        <v>0</v>
      </c>
      <c r="AP270" s="63"/>
      <c r="AQ270" s="2">
        <f t="shared" si="566"/>
        <v>3.83</v>
      </c>
      <c r="AR270" s="1">
        <f t="shared" si="567"/>
        <v>0</v>
      </c>
      <c r="AS270" s="1">
        <f>(A!C271-xx!AQ270)*xx!AP270</f>
        <v>0</v>
      </c>
      <c r="AT270" s="1" t="str">
        <f t="shared" si="568"/>
        <v>Energético Extra Power 2000ml</v>
      </c>
      <c r="AU270" s="63"/>
      <c r="AV270" s="2">
        <f t="shared" si="569"/>
        <v>3.83</v>
      </c>
      <c r="AW270" s="1">
        <f t="shared" si="570"/>
        <v>0</v>
      </c>
      <c r="AX270" s="64">
        <f>(A!C271-xx!AV270)*xx!AU270</f>
        <v>0</v>
      </c>
      <c r="AY270" s="63"/>
      <c r="AZ270" s="2">
        <f t="shared" si="571"/>
        <v>3.83</v>
      </c>
      <c r="BA270" s="1">
        <f t="shared" si="572"/>
        <v>0</v>
      </c>
      <c r="BB270" s="1">
        <f>(A!E271-xx!AZ270)*xx!AY270</f>
        <v>0</v>
      </c>
      <c r="BC270" s="1" t="str">
        <f t="shared" si="573"/>
        <v>Energético Extra Power 2000ml</v>
      </c>
      <c r="BD270" s="63"/>
      <c r="BE270" s="2">
        <f t="shared" si="574"/>
        <v>3.83</v>
      </c>
      <c r="BF270" s="1">
        <f t="shared" si="575"/>
        <v>0</v>
      </c>
      <c r="BG270" s="64">
        <f>(A!C271-xx!BE270)*xx!BD270</f>
        <v>0</v>
      </c>
      <c r="BH270" s="63"/>
      <c r="BI270" s="2">
        <f t="shared" si="576"/>
        <v>3.83</v>
      </c>
      <c r="BJ270" s="1">
        <f t="shared" si="577"/>
        <v>0</v>
      </c>
      <c r="BK270" s="1">
        <f>(A!C271-xx!BI270)*xx!BH270</f>
        <v>0</v>
      </c>
      <c r="BL270" s="1" t="str">
        <f t="shared" si="578"/>
        <v>Energético Extra Power 2000ml</v>
      </c>
      <c r="BM270" s="63"/>
      <c r="BN270" s="2">
        <f t="shared" si="579"/>
        <v>3.83</v>
      </c>
      <c r="BO270" s="1">
        <f t="shared" si="580"/>
        <v>0</v>
      </c>
      <c r="BP270" s="64">
        <f>(A!C271-xx!BN270)*xx!BM270</f>
        <v>0</v>
      </c>
      <c r="BQ270" s="63"/>
      <c r="BR270" s="2">
        <f t="shared" si="581"/>
        <v>3.83</v>
      </c>
      <c r="BS270" s="1">
        <f t="shared" si="582"/>
        <v>0</v>
      </c>
      <c r="BT270" s="1">
        <f>(A!C271-xx!BR270)*xx!BQ270</f>
        <v>0</v>
      </c>
      <c r="BU270" s="1" t="str">
        <f t="shared" si="583"/>
        <v>Energético Extra Power 2000ml</v>
      </c>
      <c r="BV270" s="63"/>
      <c r="BW270" s="2">
        <f t="shared" si="584"/>
        <v>3.83</v>
      </c>
      <c r="BX270" s="1">
        <f t="shared" si="585"/>
        <v>0</v>
      </c>
      <c r="BY270" s="64">
        <f>(A!C271-xx!BW270)*xx!BV270</f>
        <v>0</v>
      </c>
      <c r="BZ270" s="63"/>
      <c r="CA270" s="2">
        <f t="shared" si="586"/>
        <v>3.83</v>
      </c>
      <c r="CB270" s="1">
        <f t="shared" si="587"/>
        <v>0</v>
      </c>
      <c r="CC270" s="1">
        <f>(A!C271-xx!CA270)*xx!BZ270</f>
        <v>0</v>
      </c>
      <c r="CD270" s="1" t="str">
        <f t="shared" si="588"/>
        <v>Energético Extra Power 2000ml</v>
      </c>
      <c r="CE270" s="63"/>
      <c r="CF270" s="2">
        <f t="shared" si="589"/>
        <v>3.83</v>
      </c>
      <c r="CG270" s="1">
        <f t="shared" si="590"/>
        <v>0</v>
      </c>
      <c r="CH270" s="64">
        <f>(A!C271-xx!CF270)*xx!CE270</f>
        <v>0</v>
      </c>
      <c r="CI270" s="63"/>
      <c r="CJ270" s="2">
        <f t="shared" si="591"/>
        <v>3.83</v>
      </c>
      <c r="CK270" s="1">
        <f t="shared" si="592"/>
        <v>0</v>
      </c>
      <c r="CL270" s="1">
        <f>(A!C271-xx!CJ270)*xx!CI270</f>
        <v>0</v>
      </c>
      <c r="CM270" s="1" t="str">
        <f t="shared" si="593"/>
        <v>Energético Extra Power 2000ml</v>
      </c>
      <c r="CN270" s="63"/>
      <c r="CO270" s="2">
        <f t="shared" si="594"/>
        <v>3.83</v>
      </c>
      <c r="CP270" s="1">
        <f t="shared" si="595"/>
        <v>0</v>
      </c>
      <c r="CQ270" s="64">
        <f>(A!C271-xx!CO270)*xx!CN270</f>
        <v>0</v>
      </c>
      <c r="CR270" s="63"/>
      <c r="CS270" s="2">
        <f t="shared" si="596"/>
        <v>3.83</v>
      </c>
      <c r="CT270" s="1">
        <f t="shared" si="597"/>
        <v>0</v>
      </c>
      <c r="CU270" s="1">
        <f>(A!C271-xx!CS270)*xx!CR270</f>
        <v>0</v>
      </c>
      <c r="CV270" s="1" t="str">
        <f t="shared" si="598"/>
        <v>Energético Extra Power 2000ml</v>
      </c>
      <c r="CW270" s="63"/>
      <c r="CX270" s="2">
        <f t="shared" si="599"/>
        <v>3.83</v>
      </c>
      <c r="CY270" s="1">
        <f t="shared" si="600"/>
        <v>0</v>
      </c>
      <c r="CZ270" s="64">
        <f>(A!C271-xx!CX270)*xx!CW270</f>
        <v>0</v>
      </c>
      <c r="DA270" s="63"/>
      <c r="DB270" s="2">
        <f t="shared" si="601"/>
        <v>3.83</v>
      </c>
      <c r="DC270" s="1">
        <f t="shared" si="602"/>
        <v>0</v>
      </c>
      <c r="DD270" s="1">
        <f>(A!C271-xx!DB270)*xx!DA270</f>
        <v>0</v>
      </c>
      <c r="DE270" s="1" t="str">
        <f t="shared" si="603"/>
        <v>Energético Extra Power 2000ml</v>
      </c>
      <c r="DF270" s="63"/>
      <c r="DG270" s="2">
        <f t="shared" si="604"/>
        <v>3.83</v>
      </c>
      <c r="DH270" s="1">
        <f t="shared" si="605"/>
        <v>0</v>
      </c>
      <c r="DI270" s="64">
        <f>(A!C271-xx!DG270)*xx!DF270</f>
        <v>0</v>
      </c>
      <c r="DJ270" s="63"/>
      <c r="DK270" s="2">
        <f t="shared" si="606"/>
        <v>3.83</v>
      </c>
      <c r="DL270" s="1">
        <f t="shared" si="607"/>
        <v>0</v>
      </c>
      <c r="DM270" s="1">
        <f>(A!C271-xx!DK270)*xx!DJ270</f>
        <v>0</v>
      </c>
      <c r="DN270" s="1" t="str">
        <f t="shared" si="608"/>
        <v>Energético Extra Power 2000ml</v>
      </c>
      <c r="DO270" s="63"/>
      <c r="DP270" s="2">
        <f t="shared" si="609"/>
        <v>3.83</v>
      </c>
      <c r="DQ270" s="1">
        <f t="shared" si="610"/>
        <v>0</v>
      </c>
      <c r="DR270" s="64">
        <f>(A!C271-xx!DP270)*xx!DO270</f>
        <v>0</v>
      </c>
      <c r="DS270" s="63"/>
      <c r="DT270" s="2">
        <f t="shared" si="611"/>
        <v>3.83</v>
      </c>
      <c r="DU270" s="1">
        <f t="shared" si="612"/>
        <v>0</v>
      </c>
      <c r="DV270" s="1">
        <f>(A!C271-xx!DT270)*xx!DS270</f>
        <v>0</v>
      </c>
      <c r="DW270" s="1" t="str">
        <f t="shared" si="613"/>
        <v>Energético Extra Power 2000ml</v>
      </c>
      <c r="DX270" s="63"/>
      <c r="DY270" s="2">
        <f t="shared" si="614"/>
        <v>3.83</v>
      </c>
      <c r="DZ270" s="1">
        <f t="shared" si="615"/>
        <v>0</v>
      </c>
      <c r="EA270" s="64">
        <f>(A!C271-xx!DY270)*xx!DX270</f>
        <v>0</v>
      </c>
      <c r="EB270" s="63"/>
      <c r="EC270" s="2">
        <f t="shared" si="616"/>
        <v>3.83</v>
      </c>
      <c r="ED270" s="1">
        <f t="shared" si="617"/>
        <v>0</v>
      </c>
      <c r="EE270" s="1">
        <f>(A!C271-xx!EC270)*xx!EB270</f>
        <v>0</v>
      </c>
      <c r="EF270" s="1" t="str">
        <f t="shared" si="618"/>
        <v>Energético Extra Power 2000ml</v>
      </c>
      <c r="EG270" s="63"/>
      <c r="EH270" s="2">
        <f t="shared" si="619"/>
        <v>3.83</v>
      </c>
      <c r="EI270" s="1">
        <f t="shared" si="620"/>
        <v>0</v>
      </c>
      <c r="EJ270" s="64">
        <f>(A!C271-xx!EH270)*xx!EG270</f>
        <v>0</v>
      </c>
      <c r="EK270" s="63"/>
      <c r="EL270" s="2">
        <f t="shared" si="621"/>
        <v>3.83</v>
      </c>
      <c r="EM270" s="1">
        <f t="shared" si="622"/>
        <v>0</v>
      </c>
      <c r="EN270" s="1">
        <f>(A!C271-xx!EL270)*xx!EK270</f>
        <v>0</v>
      </c>
      <c r="EO270" s="1" t="str">
        <f t="shared" si="623"/>
        <v>Energético Extra Power 2000ml</v>
      </c>
      <c r="EP270" s="63"/>
      <c r="EQ270" s="2">
        <f t="shared" si="624"/>
        <v>3.83</v>
      </c>
      <c r="ER270" s="1">
        <f t="shared" si="625"/>
        <v>0</v>
      </c>
      <c r="ES270" s="64">
        <f>(A!C271-xx!EQ270)*xx!EP270</f>
        <v>0</v>
      </c>
      <c r="ET270" s="63"/>
      <c r="EU270" s="2">
        <f t="shared" si="626"/>
        <v>3.83</v>
      </c>
      <c r="EV270" s="1">
        <f t="shared" si="627"/>
        <v>0</v>
      </c>
      <c r="EW270" s="1">
        <f>(A!C271-xx!EU270)*xx!ET270</f>
        <v>0</v>
      </c>
      <c r="EX270" s="1" t="str">
        <f t="shared" si="628"/>
        <v>Energético Extra Power 2000ml</v>
      </c>
      <c r="EY270" s="63"/>
      <c r="EZ270" s="2">
        <f t="shared" si="629"/>
        <v>3.83</v>
      </c>
      <c r="FA270" s="1">
        <f t="shared" si="630"/>
        <v>0</v>
      </c>
      <c r="FB270" s="64">
        <f>(A!C271-xx!EZ270)*xx!EY270</f>
        <v>0</v>
      </c>
      <c r="FC270" s="63"/>
      <c r="FD270" s="2">
        <f t="shared" si="631"/>
        <v>3.83</v>
      </c>
      <c r="FE270" s="1">
        <f t="shared" si="632"/>
        <v>0</v>
      </c>
      <c r="FF270" s="1">
        <f>(A!C271-xx!FD270)*xx!FC270</f>
        <v>0</v>
      </c>
      <c r="FG270" s="1" t="str">
        <f t="shared" si="633"/>
        <v>Energético Extra Power 2000ml</v>
      </c>
      <c r="FH270" s="63"/>
      <c r="FI270" s="2">
        <f t="shared" si="634"/>
        <v>3.83</v>
      </c>
      <c r="FJ270" s="1">
        <f t="shared" si="635"/>
        <v>0</v>
      </c>
      <c r="FK270" s="64">
        <f>(A!C271-xx!FI270)*xx!FH270</f>
        <v>0</v>
      </c>
      <c r="FL270" s="63"/>
      <c r="FM270" s="2">
        <f t="shared" si="636"/>
        <v>3.83</v>
      </c>
      <c r="FN270" s="1">
        <f t="shared" si="637"/>
        <v>0</v>
      </c>
      <c r="FO270" s="1">
        <f>(A!C271-xx!FM270)*xx!FL270</f>
        <v>0</v>
      </c>
      <c r="FP270" s="1" t="str">
        <f t="shared" si="638"/>
        <v>Energético Extra Power 2000ml</v>
      </c>
      <c r="FQ270" s="63"/>
      <c r="FR270" s="2">
        <f t="shared" si="639"/>
        <v>3.83</v>
      </c>
      <c r="FS270" s="1">
        <f t="shared" si="640"/>
        <v>0</v>
      </c>
      <c r="FT270" s="64">
        <f>(A!C271-xx!FR270)*xx!FQ270</f>
        <v>0</v>
      </c>
      <c r="FU270" s="63"/>
      <c r="FV270" s="2">
        <f t="shared" si="641"/>
        <v>3.83</v>
      </c>
      <c r="FW270" s="1">
        <f t="shared" si="642"/>
        <v>0</v>
      </c>
      <c r="FX270" s="1">
        <f>(A!C271-xx!FV270)*xx!FU270</f>
        <v>0</v>
      </c>
      <c r="FY270" s="1" t="str">
        <f t="shared" si="643"/>
        <v>Energético Extra Power 2000ml</v>
      </c>
      <c r="FZ270" s="63"/>
      <c r="GA270" s="2">
        <f t="shared" si="644"/>
        <v>3.83</v>
      </c>
      <c r="GB270" s="1">
        <f t="shared" si="645"/>
        <v>0</v>
      </c>
      <c r="GC270" s="64">
        <f>(A!C271-xx!GA270)*xx!FZ270</f>
        <v>0</v>
      </c>
      <c r="GD270" s="63"/>
      <c r="GE270" s="2">
        <f t="shared" si="646"/>
        <v>3.83</v>
      </c>
      <c r="GF270" s="1">
        <f t="shared" si="647"/>
        <v>0</v>
      </c>
      <c r="GG270" s="1">
        <f>(A!C271-xx!GE270)*xx!GD270</f>
        <v>0</v>
      </c>
      <c r="GH270" s="1" t="str">
        <f t="shared" si="648"/>
        <v>Energético Extra Power 2000ml</v>
      </c>
      <c r="GI270" s="63"/>
      <c r="GJ270" s="2">
        <f t="shared" si="649"/>
        <v>3.83</v>
      </c>
      <c r="GK270" s="1">
        <f t="shared" si="650"/>
        <v>0</v>
      </c>
      <c r="GL270" s="64">
        <f>(A!C271-xx!GJ270)*xx!GI270</f>
        <v>0</v>
      </c>
      <c r="GM270" s="63"/>
      <c r="GN270" s="2">
        <f t="shared" si="651"/>
        <v>3.83</v>
      </c>
      <c r="GO270" s="1">
        <f t="shared" si="652"/>
        <v>0</v>
      </c>
      <c r="GP270" s="1">
        <f>(A!C271-xx!GN270)*xx!GM270</f>
        <v>0</v>
      </c>
      <c r="GQ270" s="1" t="str">
        <f t="shared" si="653"/>
        <v>Energético Extra Power 2000ml</v>
      </c>
      <c r="GR270" s="63"/>
      <c r="GS270" s="2">
        <f t="shared" si="654"/>
        <v>3.83</v>
      </c>
      <c r="GT270" s="1">
        <f t="shared" si="655"/>
        <v>0</v>
      </c>
      <c r="GU270" s="64">
        <f>(A!C271-xx!GS270)*xx!GR270</f>
        <v>0</v>
      </c>
      <c r="GV270" s="63"/>
      <c r="GW270" s="2">
        <f t="shared" si="656"/>
        <v>3.83</v>
      </c>
      <c r="GX270" s="1">
        <f t="shared" si="657"/>
        <v>0</v>
      </c>
      <c r="GY270" s="1">
        <f>(A!C271-xx!GW270)*xx!GV270</f>
        <v>0</v>
      </c>
      <c r="GZ270" s="1" t="str">
        <f t="shared" si="658"/>
        <v>Energético Extra Power 2000ml</v>
      </c>
      <c r="HA270" s="63"/>
      <c r="HB270" s="2">
        <f t="shared" si="659"/>
        <v>3.83</v>
      </c>
      <c r="HC270" s="1">
        <f t="shared" si="660"/>
        <v>0</v>
      </c>
      <c r="HD270" s="64">
        <f>(A!C271-xx!HB270)*xx!HA270</f>
        <v>0</v>
      </c>
      <c r="HE270" s="63"/>
      <c r="HF270" s="2">
        <f t="shared" si="661"/>
        <v>3.83</v>
      </c>
      <c r="HG270" s="1">
        <f t="shared" si="662"/>
        <v>0</v>
      </c>
      <c r="HH270" s="1">
        <f>(A!C271-xx!HF270)*xx!HE270</f>
        <v>0</v>
      </c>
      <c r="HI270" s="1" t="str">
        <f t="shared" si="663"/>
        <v>Energético Extra Power 2000ml</v>
      </c>
      <c r="HJ270" s="63"/>
      <c r="HK270" s="2">
        <f t="shared" si="664"/>
        <v>3.83</v>
      </c>
      <c r="HL270" s="1">
        <f t="shared" si="665"/>
        <v>0</v>
      </c>
      <c r="HM270" s="64">
        <f>(A!C271-xx!HK270)*xx!HJ270</f>
        <v>0</v>
      </c>
      <c r="HN270" s="63"/>
      <c r="HO270" s="2">
        <f t="shared" si="666"/>
        <v>3.83</v>
      </c>
      <c r="HP270" s="1">
        <f t="shared" si="667"/>
        <v>0</v>
      </c>
      <c r="HQ270" s="1">
        <f>-(A!C271-xx!HO270)*xx!HN270</f>
        <v>0</v>
      </c>
      <c r="HR270" s="1" t="str">
        <f t="shared" si="668"/>
        <v>Energético Extra Power 2000ml</v>
      </c>
      <c r="HS270" s="63"/>
      <c r="HT270" s="2">
        <f t="shared" si="669"/>
        <v>3.83</v>
      </c>
      <c r="HU270" s="1">
        <f t="shared" si="670"/>
        <v>0</v>
      </c>
      <c r="HV270" s="64">
        <f>(A!C271-xx!HT270)*xx!HS270</f>
        <v>0</v>
      </c>
      <c r="HW270" s="63"/>
      <c r="HX270" s="2">
        <f>A!C271</f>
        <v>3.83</v>
      </c>
      <c r="HY270" s="1">
        <f t="shared" si="671"/>
        <v>0</v>
      </c>
      <c r="HZ270" s="1">
        <f>(A!C271-xx!HX270)*xx!HW270</f>
        <v>0</v>
      </c>
      <c r="IA270" s="1" t="str">
        <f>A!B271</f>
        <v>Energético Extra Power 2000ml</v>
      </c>
      <c r="IB270" s="1">
        <f t="shared" si="672"/>
        <v>0</v>
      </c>
      <c r="IC270" s="14">
        <f t="shared" si="673"/>
        <v>0</v>
      </c>
      <c r="ID270" s="14" t="e">
        <f>A!#REF!</f>
        <v>#REF!</v>
      </c>
      <c r="IE270" s="14" t="e">
        <f>NF!IS270</f>
        <v>#DIV/0!</v>
      </c>
      <c r="IF270" s="26" t="e">
        <f t="shared" si="674"/>
        <v>#REF!</v>
      </c>
      <c r="IG270" s="2" t="e">
        <f t="shared" si="675"/>
        <v>#REF!</v>
      </c>
      <c r="IH270" s="170" t="e">
        <f t="shared" si="676"/>
        <v>#REF!</v>
      </c>
      <c r="II270" s="174" t="e">
        <f>IB270+A!#REF!+NF!IQ270</f>
        <v>#REF!</v>
      </c>
      <c r="IJ270" s="175" t="e">
        <f>IC270+A!#REF!+NF!IR270</f>
        <v>#REF!</v>
      </c>
      <c r="IK270" s="175" t="e">
        <f>II270*A!C271</f>
        <v>#REF!</v>
      </c>
      <c r="IL270" s="175" t="e">
        <f t="shared" si="544"/>
        <v>#REF!</v>
      </c>
      <c r="IM270" s="81" t="e">
        <f t="shared" si="677"/>
        <v>#REF!</v>
      </c>
      <c r="IN270" s="84" t="str">
        <f t="shared" si="678"/>
        <v>Energético Extra Power 2000ml</v>
      </c>
      <c r="IO270" s="84" t="e">
        <f>IF270/A!C271</f>
        <v>#REF!</v>
      </c>
      <c r="IP270" s="72"/>
      <c r="IQ270" s="84" t="e">
        <f t="shared" si="679"/>
        <v>#REF!</v>
      </c>
      <c r="IR270" s="85" t="e">
        <f>IF270-#REF!</f>
        <v>#REF!</v>
      </c>
    </row>
    <row r="271" spans="1:252" x14ac:dyDescent="0.2">
      <c r="A271" s="20" t="str">
        <f>A!B272</f>
        <v>Energético Extra Power 6x270ml</v>
      </c>
      <c r="B271" s="51"/>
      <c r="C271" s="65">
        <f>A!C272</f>
        <v>3.83</v>
      </c>
      <c r="D271" s="21">
        <f t="shared" si="545"/>
        <v>0</v>
      </c>
      <c r="E271" s="171">
        <f>(A!C272-xx!C271)*xx!B271</f>
        <v>0</v>
      </c>
      <c r="F271" s="51"/>
      <c r="G271" s="32">
        <f t="shared" si="546"/>
        <v>3.83</v>
      </c>
      <c r="H271" s="5">
        <f t="shared" si="547"/>
        <v>0</v>
      </c>
      <c r="I271" s="5">
        <f>(A!C272-xx!G271)*xx!F271</f>
        <v>0</v>
      </c>
      <c r="J271" s="5" t="str">
        <f t="shared" si="548"/>
        <v>Energético Extra Power 6x270ml</v>
      </c>
      <c r="K271" s="51"/>
      <c r="L271" s="6">
        <f t="shared" si="549"/>
        <v>3.83</v>
      </c>
      <c r="M271" s="5">
        <f t="shared" si="550"/>
        <v>0</v>
      </c>
      <c r="N271" s="172">
        <f>(A!C272-xx!L271)*xx!K271</f>
        <v>0</v>
      </c>
      <c r="O271" s="51"/>
      <c r="P271" s="6">
        <f t="shared" si="551"/>
        <v>3.83</v>
      </c>
      <c r="Q271" s="5">
        <f t="shared" si="552"/>
        <v>0</v>
      </c>
      <c r="R271" s="21">
        <f>(A!C272-xx!P271)*xx!O271</f>
        <v>0</v>
      </c>
      <c r="S271" s="21" t="str">
        <f t="shared" si="553"/>
        <v>Energético Extra Power 6x270ml</v>
      </c>
      <c r="T271" s="51"/>
      <c r="U271" s="32">
        <f t="shared" si="554"/>
        <v>3.83</v>
      </c>
      <c r="V271" s="5">
        <f t="shared" si="555"/>
        <v>0</v>
      </c>
      <c r="W271" s="172">
        <f>(A!C272-xx!U271)*xx!T271</f>
        <v>0</v>
      </c>
      <c r="X271" s="51"/>
      <c r="Y271" s="6">
        <f t="shared" si="556"/>
        <v>3.83</v>
      </c>
      <c r="Z271" s="5">
        <f t="shared" si="557"/>
        <v>0</v>
      </c>
      <c r="AA271" s="5">
        <f>(A!C272-xx!Y271)*xx!X271</f>
        <v>0</v>
      </c>
      <c r="AB271" s="5" t="str">
        <f t="shared" si="558"/>
        <v>Energético Extra Power 6x270ml</v>
      </c>
      <c r="AC271" s="51"/>
      <c r="AD271" s="6">
        <f t="shared" si="559"/>
        <v>3.83</v>
      </c>
      <c r="AE271" s="5">
        <f t="shared" si="560"/>
        <v>0</v>
      </c>
      <c r="AF271" s="172">
        <f>(A!C272-xx!AD271)*xx!AC271</f>
        <v>0</v>
      </c>
      <c r="AG271" s="51"/>
      <c r="AH271" s="6">
        <f t="shared" si="561"/>
        <v>3.83</v>
      </c>
      <c r="AI271" s="5">
        <f t="shared" si="562"/>
        <v>0</v>
      </c>
      <c r="AJ271" s="5">
        <f>(A!C272-xx!AH271)*xx!AG271</f>
        <v>0</v>
      </c>
      <c r="AK271" s="5" t="str">
        <f t="shared" si="563"/>
        <v>Energético Extra Power 6x270ml</v>
      </c>
      <c r="AL271" s="51"/>
      <c r="AM271" s="6">
        <f t="shared" si="564"/>
        <v>3.83</v>
      </c>
      <c r="AN271" s="5">
        <f t="shared" si="565"/>
        <v>0</v>
      </c>
      <c r="AO271" s="172">
        <f>(A!C272-xx!AM271)*xx!AL271</f>
        <v>0</v>
      </c>
      <c r="AP271" s="51"/>
      <c r="AQ271" s="6">
        <f t="shared" si="566"/>
        <v>3.83</v>
      </c>
      <c r="AR271" s="5">
        <f t="shared" si="567"/>
        <v>0</v>
      </c>
      <c r="AS271" s="5">
        <f>(A!C272-xx!AQ271)*xx!AP271</f>
        <v>0</v>
      </c>
      <c r="AT271" s="5" t="str">
        <f t="shared" si="568"/>
        <v>Energético Extra Power 6x270ml</v>
      </c>
      <c r="AU271" s="51"/>
      <c r="AV271" s="6">
        <f t="shared" si="569"/>
        <v>3.83</v>
      </c>
      <c r="AW271" s="5">
        <f t="shared" si="570"/>
        <v>0</v>
      </c>
      <c r="AX271" s="172">
        <f>(A!C272-xx!AV271)*xx!AU271</f>
        <v>0</v>
      </c>
      <c r="AY271" s="51"/>
      <c r="AZ271" s="6">
        <f t="shared" si="571"/>
        <v>3.83</v>
      </c>
      <c r="BA271" s="5">
        <f t="shared" si="572"/>
        <v>0</v>
      </c>
      <c r="BB271" s="5">
        <f>(A!E272-xx!AZ271)*xx!AY271</f>
        <v>0</v>
      </c>
      <c r="BC271" s="5" t="str">
        <f t="shared" si="573"/>
        <v>Energético Extra Power 6x270ml</v>
      </c>
      <c r="BD271" s="51"/>
      <c r="BE271" s="6">
        <f t="shared" si="574"/>
        <v>3.83</v>
      </c>
      <c r="BF271" s="5">
        <f t="shared" si="575"/>
        <v>0</v>
      </c>
      <c r="BG271" s="172">
        <f>(A!C272-xx!BE271)*xx!BD271</f>
        <v>0</v>
      </c>
      <c r="BH271" s="51"/>
      <c r="BI271" s="6">
        <f t="shared" si="576"/>
        <v>3.83</v>
      </c>
      <c r="BJ271" s="5">
        <f t="shared" si="577"/>
        <v>0</v>
      </c>
      <c r="BK271" s="5">
        <f>(A!C272-xx!BI271)*xx!BH271</f>
        <v>0</v>
      </c>
      <c r="BL271" s="5" t="str">
        <f t="shared" si="578"/>
        <v>Energético Extra Power 6x270ml</v>
      </c>
      <c r="BM271" s="51"/>
      <c r="BN271" s="6">
        <f t="shared" si="579"/>
        <v>3.83</v>
      </c>
      <c r="BO271" s="5">
        <f t="shared" si="580"/>
        <v>0</v>
      </c>
      <c r="BP271" s="172">
        <f>(A!C272-xx!BN271)*xx!BM271</f>
        <v>0</v>
      </c>
      <c r="BQ271" s="51"/>
      <c r="BR271" s="6">
        <f t="shared" si="581"/>
        <v>3.83</v>
      </c>
      <c r="BS271" s="5">
        <f t="shared" si="582"/>
        <v>0</v>
      </c>
      <c r="BT271" s="5">
        <f>(A!C272-xx!BR271)*xx!BQ271</f>
        <v>0</v>
      </c>
      <c r="BU271" s="5" t="str">
        <f t="shared" si="583"/>
        <v>Energético Extra Power 6x270ml</v>
      </c>
      <c r="BV271" s="51"/>
      <c r="BW271" s="6">
        <f t="shared" si="584"/>
        <v>3.83</v>
      </c>
      <c r="BX271" s="5">
        <f t="shared" si="585"/>
        <v>0</v>
      </c>
      <c r="BY271" s="172">
        <f>(A!C272-xx!BW271)*xx!BV271</f>
        <v>0</v>
      </c>
      <c r="BZ271" s="51"/>
      <c r="CA271" s="6">
        <f t="shared" si="586"/>
        <v>3.83</v>
      </c>
      <c r="CB271" s="5">
        <f t="shared" si="587"/>
        <v>0</v>
      </c>
      <c r="CC271" s="5">
        <f>(A!C272-xx!CA271)*xx!BZ271</f>
        <v>0</v>
      </c>
      <c r="CD271" s="5" t="str">
        <f t="shared" si="588"/>
        <v>Energético Extra Power 6x270ml</v>
      </c>
      <c r="CE271" s="51"/>
      <c r="CF271" s="6">
        <f t="shared" si="589"/>
        <v>3.83</v>
      </c>
      <c r="CG271" s="5">
        <f t="shared" si="590"/>
        <v>0</v>
      </c>
      <c r="CH271" s="172">
        <f>(A!C272-xx!CF271)*xx!CE271</f>
        <v>0</v>
      </c>
      <c r="CI271" s="51"/>
      <c r="CJ271" s="6">
        <f t="shared" si="591"/>
        <v>3.83</v>
      </c>
      <c r="CK271" s="5">
        <f t="shared" si="592"/>
        <v>0</v>
      </c>
      <c r="CL271" s="5">
        <f>(A!C272-xx!CJ271)*xx!CI271</f>
        <v>0</v>
      </c>
      <c r="CM271" s="5" t="str">
        <f t="shared" si="593"/>
        <v>Energético Extra Power 6x270ml</v>
      </c>
      <c r="CN271" s="51"/>
      <c r="CO271" s="6">
        <f t="shared" si="594"/>
        <v>3.83</v>
      </c>
      <c r="CP271" s="5">
        <f t="shared" si="595"/>
        <v>0</v>
      </c>
      <c r="CQ271" s="172">
        <f>(A!C272-xx!CO271)*xx!CN271</f>
        <v>0</v>
      </c>
      <c r="CR271" s="51"/>
      <c r="CS271" s="6">
        <f t="shared" si="596"/>
        <v>3.83</v>
      </c>
      <c r="CT271" s="5">
        <f t="shared" si="597"/>
        <v>0</v>
      </c>
      <c r="CU271" s="5">
        <f>(A!C272-xx!CS271)*xx!CR271</f>
        <v>0</v>
      </c>
      <c r="CV271" s="5" t="str">
        <f t="shared" si="598"/>
        <v>Energético Extra Power 6x270ml</v>
      </c>
      <c r="CW271" s="51"/>
      <c r="CX271" s="6">
        <f t="shared" si="599"/>
        <v>3.83</v>
      </c>
      <c r="CY271" s="5">
        <f t="shared" si="600"/>
        <v>0</v>
      </c>
      <c r="CZ271" s="172">
        <f>(A!C272-xx!CX271)*xx!CW271</f>
        <v>0</v>
      </c>
      <c r="DA271" s="51"/>
      <c r="DB271" s="6">
        <f t="shared" si="601"/>
        <v>3.83</v>
      </c>
      <c r="DC271" s="5">
        <f t="shared" si="602"/>
        <v>0</v>
      </c>
      <c r="DD271" s="5">
        <f>(A!C272-xx!DB271)*xx!DA271</f>
        <v>0</v>
      </c>
      <c r="DE271" s="5" t="str">
        <f t="shared" si="603"/>
        <v>Energético Extra Power 6x270ml</v>
      </c>
      <c r="DF271" s="51"/>
      <c r="DG271" s="6">
        <f t="shared" si="604"/>
        <v>3.83</v>
      </c>
      <c r="DH271" s="5">
        <f t="shared" si="605"/>
        <v>0</v>
      </c>
      <c r="DI271" s="172">
        <f>(A!C272-xx!DG271)*xx!DF271</f>
        <v>0</v>
      </c>
      <c r="DJ271" s="51"/>
      <c r="DK271" s="6">
        <f t="shared" si="606"/>
        <v>3.83</v>
      </c>
      <c r="DL271" s="5">
        <f t="shared" si="607"/>
        <v>0</v>
      </c>
      <c r="DM271" s="5">
        <f>(A!C272-xx!DK271)*xx!DJ271</f>
        <v>0</v>
      </c>
      <c r="DN271" s="5" t="str">
        <f t="shared" si="608"/>
        <v>Energético Extra Power 6x270ml</v>
      </c>
      <c r="DO271" s="51"/>
      <c r="DP271" s="6">
        <f t="shared" si="609"/>
        <v>3.83</v>
      </c>
      <c r="DQ271" s="5">
        <f t="shared" si="610"/>
        <v>0</v>
      </c>
      <c r="DR271" s="172">
        <f>(A!C272-xx!DP271)*xx!DO271</f>
        <v>0</v>
      </c>
      <c r="DS271" s="51"/>
      <c r="DT271" s="6">
        <f t="shared" si="611"/>
        <v>3.83</v>
      </c>
      <c r="DU271" s="5">
        <f t="shared" si="612"/>
        <v>0</v>
      </c>
      <c r="DV271" s="5">
        <f>(A!C272-xx!DT271)*xx!DS271</f>
        <v>0</v>
      </c>
      <c r="DW271" s="5" t="str">
        <f t="shared" si="613"/>
        <v>Energético Extra Power 6x270ml</v>
      </c>
      <c r="DX271" s="51"/>
      <c r="DY271" s="6">
        <f t="shared" si="614"/>
        <v>3.83</v>
      </c>
      <c r="DZ271" s="5">
        <f t="shared" si="615"/>
        <v>0</v>
      </c>
      <c r="EA271" s="172">
        <f>(A!C272-xx!DY271)*xx!DX271</f>
        <v>0</v>
      </c>
      <c r="EB271" s="51"/>
      <c r="EC271" s="6">
        <f t="shared" si="616"/>
        <v>3.83</v>
      </c>
      <c r="ED271" s="5">
        <f t="shared" si="617"/>
        <v>0</v>
      </c>
      <c r="EE271" s="5">
        <f>(A!C272-xx!EC271)*xx!EB271</f>
        <v>0</v>
      </c>
      <c r="EF271" s="5" t="str">
        <f t="shared" si="618"/>
        <v>Energético Extra Power 6x270ml</v>
      </c>
      <c r="EG271" s="51"/>
      <c r="EH271" s="6">
        <f t="shared" si="619"/>
        <v>3.83</v>
      </c>
      <c r="EI271" s="5">
        <f t="shared" si="620"/>
        <v>0</v>
      </c>
      <c r="EJ271" s="172">
        <f>(A!C272-xx!EH271)*xx!EG271</f>
        <v>0</v>
      </c>
      <c r="EK271" s="51"/>
      <c r="EL271" s="6">
        <f t="shared" si="621"/>
        <v>3.83</v>
      </c>
      <c r="EM271" s="5">
        <f t="shared" si="622"/>
        <v>0</v>
      </c>
      <c r="EN271" s="5">
        <f>(A!C272-xx!EL271)*xx!EK271</f>
        <v>0</v>
      </c>
      <c r="EO271" s="5" t="str">
        <f t="shared" si="623"/>
        <v>Energético Extra Power 6x270ml</v>
      </c>
      <c r="EP271" s="51"/>
      <c r="EQ271" s="6">
        <f t="shared" si="624"/>
        <v>3.83</v>
      </c>
      <c r="ER271" s="5">
        <f t="shared" si="625"/>
        <v>0</v>
      </c>
      <c r="ES271" s="172">
        <f>(A!C272-xx!EQ271)*xx!EP271</f>
        <v>0</v>
      </c>
      <c r="ET271" s="51"/>
      <c r="EU271" s="6">
        <f t="shared" si="626"/>
        <v>3.83</v>
      </c>
      <c r="EV271" s="5">
        <f t="shared" si="627"/>
        <v>0</v>
      </c>
      <c r="EW271" s="5">
        <f>(A!C272-xx!EU271)*xx!ET271</f>
        <v>0</v>
      </c>
      <c r="EX271" s="5" t="str">
        <f t="shared" si="628"/>
        <v>Energético Extra Power 6x270ml</v>
      </c>
      <c r="EY271" s="51"/>
      <c r="EZ271" s="6">
        <f t="shared" si="629"/>
        <v>3.83</v>
      </c>
      <c r="FA271" s="5">
        <f t="shared" si="630"/>
        <v>0</v>
      </c>
      <c r="FB271" s="172">
        <f>(A!C272-xx!EZ271)*xx!EY271</f>
        <v>0</v>
      </c>
      <c r="FC271" s="51"/>
      <c r="FD271" s="6">
        <f t="shared" si="631"/>
        <v>3.83</v>
      </c>
      <c r="FE271" s="5">
        <f t="shared" si="632"/>
        <v>0</v>
      </c>
      <c r="FF271" s="5">
        <f>(A!C272-xx!FD271)*xx!FC271</f>
        <v>0</v>
      </c>
      <c r="FG271" s="5" t="str">
        <f t="shared" si="633"/>
        <v>Energético Extra Power 6x270ml</v>
      </c>
      <c r="FH271" s="51"/>
      <c r="FI271" s="6">
        <f t="shared" si="634"/>
        <v>3.83</v>
      </c>
      <c r="FJ271" s="5">
        <f t="shared" si="635"/>
        <v>0</v>
      </c>
      <c r="FK271" s="172">
        <f>(A!C272-xx!FI271)*xx!FH271</f>
        <v>0</v>
      </c>
      <c r="FL271" s="51"/>
      <c r="FM271" s="6">
        <f t="shared" si="636"/>
        <v>3.83</v>
      </c>
      <c r="FN271" s="5">
        <f t="shared" si="637"/>
        <v>0</v>
      </c>
      <c r="FO271" s="5">
        <f>(A!C272-xx!FM271)*xx!FL271</f>
        <v>0</v>
      </c>
      <c r="FP271" s="5" t="str">
        <f t="shared" si="638"/>
        <v>Energético Extra Power 6x270ml</v>
      </c>
      <c r="FQ271" s="51"/>
      <c r="FR271" s="6">
        <f t="shared" si="639"/>
        <v>3.83</v>
      </c>
      <c r="FS271" s="5">
        <f t="shared" si="640"/>
        <v>0</v>
      </c>
      <c r="FT271" s="172">
        <f>(A!C272-xx!FR271)*xx!FQ271</f>
        <v>0</v>
      </c>
      <c r="FU271" s="51"/>
      <c r="FV271" s="6">
        <f t="shared" si="641"/>
        <v>3.83</v>
      </c>
      <c r="FW271" s="5">
        <f t="shared" si="642"/>
        <v>0</v>
      </c>
      <c r="FX271" s="5">
        <f>(A!C272-xx!FV271)*xx!FU271</f>
        <v>0</v>
      </c>
      <c r="FY271" s="5" t="str">
        <f t="shared" si="643"/>
        <v>Energético Extra Power 6x270ml</v>
      </c>
      <c r="FZ271" s="51"/>
      <c r="GA271" s="6">
        <f t="shared" si="644"/>
        <v>3.83</v>
      </c>
      <c r="GB271" s="5">
        <f t="shared" si="645"/>
        <v>0</v>
      </c>
      <c r="GC271" s="172">
        <f>(A!C272-xx!GA271)*xx!FZ271</f>
        <v>0</v>
      </c>
      <c r="GD271" s="51"/>
      <c r="GE271" s="6">
        <f t="shared" si="646"/>
        <v>3.83</v>
      </c>
      <c r="GF271" s="5">
        <f t="shared" si="647"/>
        <v>0</v>
      </c>
      <c r="GG271" s="5">
        <f>(A!C272-xx!GE271)*xx!GD271</f>
        <v>0</v>
      </c>
      <c r="GH271" s="5" t="str">
        <f t="shared" si="648"/>
        <v>Energético Extra Power 6x270ml</v>
      </c>
      <c r="GI271" s="51"/>
      <c r="GJ271" s="6">
        <f t="shared" si="649"/>
        <v>3.83</v>
      </c>
      <c r="GK271" s="5">
        <f t="shared" si="650"/>
        <v>0</v>
      </c>
      <c r="GL271" s="172">
        <f>(A!C272-xx!GJ271)*xx!GI271</f>
        <v>0</v>
      </c>
      <c r="GM271" s="51"/>
      <c r="GN271" s="6">
        <f t="shared" si="651"/>
        <v>3.83</v>
      </c>
      <c r="GO271" s="5">
        <f t="shared" si="652"/>
        <v>0</v>
      </c>
      <c r="GP271" s="5">
        <f>(A!C272-xx!GN271)*xx!GM271</f>
        <v>0</v>
      </c>
      <c r="GQ271" s="5" t="str">
        <f t="shared" si="653"/>
        <v>Energético Extra Power 6x270ml</v>
      </c>
      <c r="GR271" s="51"/>
      <c r="GS271" s="6">
        <f t="shared" si="654"/>
        <v>3.83</v>
      </c>
      <c r="GT271" s="5">
        <f t="shared" si="655"/>
        <v>0</v>
      </c>
      <c r="GU271" s="172">
        <f>(A!C272-xx!GS271)*xx!GR271</f>
        <v>0</v>
      </c>
      <c r="GV271" s="51"/>
      <c r="GW271" s="6">
        <f t="shared" si="656"/>
        <v>3.83</v>
      </c>
      <c r="GX271" s="5">
        <f t="shared" si="657"/>
        <v>0</v>
      </c>
      <c r="GY271" s="5">
        <f>(A!C272-xx!GW271)*xx!GV271</f>
        <v>0</v>
      </c>
      <c r="GZ271" s="5" t="str">
        <f t="shared" si="658"/>
        <v>Energético Extra Power 6x270ml</v>
      </c>
      <c r="HA271" s="51"/>
      <c r="HB271" s="6">
        <f t="shared" si="659"/>
        <v>3.83</v>
      </c>
      <c r="HC271" s="5">
        <f t="shared" si="660"/>
        <v>0</v>
      </c>
      <c r="HD271" s="172">
        <f>(A!C272-xx!HB271)*xx!HA271</f>
        <v>0</v>
      </c>
      <c r="HE271" s="51"/>
      <c r="HF271" s="6">
        <f t="shared" si="661"/>
        <v>3.83</v>
      </c>
      <c r="HG271" s="5">
        <f t="shared" si="662"/>
        <v>0</v>
      </c>
      <c r="HH271" s="5">
        <f>(A!C272-xx!HF271)*xx!HE271</f>
        <v>0</v>
      </c>
      <c r="HI271" s="5" t="str">
        <f t="shared" si="663"/>
        <v>Energético Extra Power 6x270ml</v>
      </c>
      <c r="HJ271" s="51"/>
      <c r="HK271" s="6">
        <f t="shared" si="664"/>
        <v>3.83</v>
      </c>
      <c r="HL271" s="5">
        <f t="shared" si="665"/>
        <v>0</v>
      </c>
      <c r="HM271" s="172">
        <f>(A!C272-xx!HK271)*xx!HJ271</f>
        <v>0</v>
      </c>
      <c r="HN271" s="51"/>
      <c r="HO271" s="6">
        <f t="shared" si="666"/>
        <v>3.83</v>
      </c>
      <c r="HP271" s="5">
        <f t="shared" si="667"/>
        <v>0</v>
      </c>
      <c r="HQ271" s="5">
        <f>-(A!C272-xx!HO271)*xx!HN271</f>
        <v>0</v>
      </c>
      <c r="HR271" s="5" t="str">
        <f t="shared" si="668"/>
        <v>Energético Extra Power 6x270ml</v>
      </c>
      <c r="HS271" s="51"/>
      <c r="HT271" s="6">
        <f t="shared" si="669"/>
        <v>3.83</v>
      </c>
      <c r="HU271" s="5">
        <f t="shared" si="670"/>
        <v>0</v>
      </c>
      <c r="HV271" s="172">
        <f>(A!C272-xx!HT271)*xx!HS271</f>
        <v>0</v>
      </c>
      <c r="HW271" s="51"/>
      <c r="HX271" s="6">
        <f>A!C272</f>
        <v>3.83</v>
      </c>
      <c r="HY271" s="5">
        <f t="shared" si="671"/>
        <v>0</v>
      </c>
      <c r="HZ271" s="5">
        <f>(A!C272-xx!HX271)*xx!HW271</f>
        <v>0</v>
      </c>
      <c r="IA271" s="5" t="str">
        <f>A!B272</f>
        <v>Energético Extra Power 6x270ml</v>
      </c>
      <c r="IB271" s="5">
        <f t="shared" si="672"/>
        <v>0</v>
      </c>
      <c r="IC271" s="21">
        <f t="shared" si="673"/>
        <v>0</v>
      </c>
      <c r="ID271" s="21" t="e">
        <f>A!#REF!</f>
        <v>#REF!</v>
      </c>
      <c r="IE271" s="21" t="e">
        <f>NF!IS271</f>
        <v>#DIV/0!</v>
      </c>
      <c r="IF271" s="26" t="e">
        <f t="shared" si="674"/>
        <v>#REF!</v>
      </c>
      <c r="IG271" s="6" t="e">
        <f t="shared" si="675"/>
        <v>#REF!</v>
      </c>
      <c r="IH271" s="34" t="e">
        <f t="shared" si="676"/>
        <v>#REF!</v>
      </c>
      <c r="II271" s="174" t="e">
        <f>IB271+A!#REF!+NF!IQ271</f>
        <v>#REF!</v>
      </c>
      <c r="IJ271" s="175" t="e">
        <f>IC271+A!#REF!+NF!IR271</f>
        <v>#REF!</v>
      </c>
      <c r="IK271" s="175" t="e">
        <f>II271*A!C272</f>
        <v>#REF!</v>
      </c>
      <c r="IL271" s="175" t="e">
        <f t="shared" si="544"/>
        <v>#REF!</v>
      </c>
      <c r="IM271" s="81" t="e">
        <f t="shared" si="677"/>
        <v>#REF!</v>
      </c>
      <c r="IN271" s="57" t="str">
        <f t="shared" si="678"/>
        <v>Energético Extra Power 6x270ml</v>
      </c>
      <c r="IO271" s="57" t="e">
        <f>IF271/A!C272</f>
        <v>#REF!</v>
      </c>
      <c r="IP271" s="66"/>
      <c r="IQ271" s="57" t="e">
        <f t="shared" si="679"/>
        <v>#REF!</v>
      </c>
      <c r="IR271" s="11" t="e">
        <f>IF271-#REF!</f>
        <v>#REF!</v>
      </c>
    </row>
    <row r="272" spans="1:252" x14ac:dyDescent="0.2">
      <c r="A272" s="19" t="str">
        <f>A!B273</f>
        <v>Energético Extra Power 6x473ml</v>
      </c>
      <c r="B272" s="63"/>
      <c r="C272" s="31">
        <f>A!C273</f>
        <v>7.98</v>
      </c>
      <c r="D272" s="14">
        <f t="shared" si="545"/>
        <v>0</v>
      </c>
      <c r="E272" s="169">
        <f>(A!C273-xx!C272)*xx!B272</f>
        <v>0</v>
      </c>
      <c r="F272" s="63"/>
      <c r="G272" s="22">
        <f t="shared" si="546"/>
        <v>7.98</v>
      </c>
      <c r="H272" s="1">
        <f t="shared" si="547"/>
        <v>0</v>
      </c>
      <c r="I272" s="1">
        <f>(A!C273-xx!G272)*xx!F272</f>
        <v>0</v>
      </c>
      <c r="J272" s="1" t="str">
        <f t="shared" si="548"/>
        <v>Energético Extra Power 6x473ml</v>
      </c>
      <c r="K272" s="63"/>
      <c r="L272" s="2">
        <f t="shared" si="549"/>
        <v>7.98</v>
      </c>
      <c r="M272" s="1">
        <f t="shared" si="550"/>
        <v>0</v>
      </c>
      <c r="N272" s="64">
        <f>(A!C273-xx!L272)*xx!K272</f>
        <v>0</v>
      </c>
      <c r="O272" s="63"/>
      <c r="P272" s="2">
        <f t="shared" si="551"/>
        <v>7.98</v>
      </c>
      <c r="Q272" s="1">
        <f t="shared" si="552"/>
        <v>0</v>
      </c>
      <c r="R272" s="14">
        <f>(A!C273-xx!P272)*xx!O272</f>
        <v>0</v>
      </c>
      <c r="S272" s="14" t="str">
        <f t="shared" si="553"/>
        <v>Energético Extra Power 6x473ml</v>
      </c>
      <c r="T272" s="63"/>
      <c r="U272" s="22">
        <f t="shared" si="554"/>
        <v>7.98</v>
      </c>
      <c r="V272" s="1">
        <f t="shared" si="555"/>
        <v>0</v>
      </c>
      <c r="W272" s="64">
        <f>(A!C273-xx!U272)*xx!T272</f>
        <v>0</v>
      </c>
      <c r="X272" s="63"/>
      <c r="Y272" s="2">
        <f t="shared" si="556"/>
        <v>7.98</v>
      </c>
      <c r="Z272" s="1">
        <f t="shared" si="557"/>
        <v>0</v>
      </c>
      <c r="AA272" s="1">
        <f>(A!C273-xx!Y272)*xx!X272</f>
        <v>0</v>
      </c>
      <c r="AB272" s="1" t="str">
        <f t="shared" si="558"/>
        <v>Energético Extra Power 6x473ml</v>
      </c>
      <c r="AC272" s="63"/>
      <c r="AD272" s="2">
        <f t="shared" si="559"/>
        <v>7.98</v>
      </c>
      <c r="AE272" s="1">
        <f t="shared" si="560"/>
        <v>0</v>
      </c>
      <c r="AF272" s="64">
        <f>(A!C273-xx!AD272)*xx!AC272</f>
        <v>0</v>
      </c>
      <c r="AG272" s="63"/>
      <c r="AH272" s="2">
        <f t="shared" si="561"/>
        <v>7.98</v>
      </c>
      <c r="AI272" s="1">
        <f t="shared" si="562"/>
        <v>0</v>
      </c>
      <c r="AJ272" s="1">
        <f>(A!C273-xx!AH272)*xx!AG272</f>
        <v>0</v>
      </c>
      <c r="AK272" s="1" t="str">
        <f t="shared" si="563"/>
        <v>Energético Extra Power 6x473ml</v>
      </c>
      <c r="AL272" s="63"/>
      <c r="AM272" s="2">
        <f t="shared" si="564"/>
        <v>7.98</v>
      </c>
      <c r="AN272" s="1">
        <f t="shared" si="565"/>
        <v>0</v>
      </c>
      <c r="AO272" s="64">
        <f>(A!C273-xx!AM272)*xx!AL272</f>
        <v>0</v>
      </c>
      <c r="AP272" s="63"/>
      <c r="AQ272" s="2">
        <f t="shared" si="566"/>
        <v>7.98</v>
      </c>
      <c r="AR272" s="1">
        <f t="shared" si="567"/>
        <v>0</v>
      </c>
      <c r="AS272" s="1">
        <f>(A!C273-xx!AQ272)*xx!AP272</f>
        <v>0</v>
      </c>
      <c r="AT272" s="1" t="str">
        <f t="shared" si="568"/>
        <v>Energético Extra Power 6x473ml</v>
      </c>
      <c r="AU272" s="63"/>
      <c r="AV272" s="2">
        <f t="shared" si="569"/>
        <v>7.98</v>
      </c>
      <c r="AW272" s="1">
        <f t="shared" si="570"/>
        <v>0</v>
      </c>
      <c r="AX272" s="64">
        <f>(A!C273-xx!AV272)*xx!AU272</f>
        <v>0</v>
      </c>
      <c r="AY272" s="63"/>
      <c r="AZ272" s="2">
        <f t="shared" si="571"/>
        <v>7.98</v>
      </c>
      <c r="BA272" s="1">
        <f t="shared" si="572"/>
        <v>0</v>
      </c>
      <c r="BB272" s="1">
        <f>(A!E273-xx!AZ272)*xx!AY272</f>
        <v>0</v>
      </c>
      <c r="BC272" s="1" t="str">
        <f t="shared" si="573"/>
        <v>Energético Extra Power 6x473ml</v>
      </c>
      <c r="BD272" s="63"/>
      <c r="BE272" s="2">
        <f t="shared" si="574"/>
        <v>7.98</v>
      </c>
      <c r="BF272" s="1">
        <f t="shared" si="575"/>
        <v>0</v>
      </c>
      <c r="BG272" s="64">
        <f>(A!C273-xx!BE272)*xx!BD272</f>
        <v>0</v>
      </c>
      <c r="BH272" s="63"/>
      <c r="BI272" s="2">
        <f t="shared" si="576"/>
        <v>7.98</v>
      </c>
      <c r="BJ272" s="1">
        <f t="shared" si="577"/>
        <v>0</v>
      </c>
      <c r="BK272" s="1">
        <f>(A!C273-xx!BI272)*xx!BH272</f>
        <v>0</v>
      </c>
      <c r="BL272" s="1" t="str">
        <f t="shared" si="578"/>
        <v>Energético Extra Power 6x473ml</v>
      </c>
      <c r="BM272" s="63"/>
      <c r="BN272" s="2">
        <f t="shared" si="579"/>
        <v>7.98</v>
      </c>
      <c r="BO272" s="1">
        <f t="shared" si="580"/>
        <v>0</v>
      </c>
      <c r="BP272" s="64">
        <f>(A!C273-xx!BN272)*xx!BM272</f>
        <v>0</v>
      </c>
      <c r="BQ272" s="63"/>
      <c r="BR272" s="2">
        <f t="shared" si="581"/>
        <v>7.98</v>
      </c>
      <c r="BS272" s="1">
        <f t="shared" si="582"/>
        <v>0</v>
      </c>
      <c r="BT272" s="1">
        <f>(A!C273-xx!BR272)*xx!BQ272</f>
        <v>0</v>
      </c>
      <c r="BU272" s="1" t="str">
        <f t="shared" si="583"/>
        <v>Energético Extra Power 6x473ml</v>
      </c>
      <c r="BV272" s="63"/>
      <c r="BW272" s="2">
        <f t="shared" si="584"/>
        <v>7.98</v>
      </c>
      <c r="BX272" s="1">
        <f t="shared" si="585"/>
        <v>0</v>
      </c>
      <c r="BY272" s="64">
        <f>(A!C273-xx!BW272)*xx!BV272</f>
        <v>0</v>
      </c>
      <c r="BZ272" s="63"/>
      <c r="CA272" s="2">
        <f t="shared" si="586"/>
        <v>7.98</v>
      </c>
      <c r="CB272" s="1">
        <f t="shared" si="587"/>
        <v>0</v>
      </c>
      <c r="CC272" s="1">
        <f>(A!C273-xx!CA272)*xx!BZ272</f>
        <v>0</v>
      </c>
      <c r="CD272" s="1" t="str">
        <f t="shared" si="588"/>
        <v>Energético Extra Power 6x473ml</v>
      </c>
      <c r="CE272" s="63"/>
      <c r="CF272" s="2">
        <f t="shared" si="589"/>
        <v>7.98</v>
      </c>
      <c r="CG272" s="1">
        <f t="shared" si="590"/>
        <v>0</v>
      </c>
      <c r="CH272" s="64">
        <f>(A!C273-xx!CF272)*xx!CE272</f>
        <v>0</v>
      </c>
      <c r="CI272" s="63"/>
      <c r="CJ272" s="2">
        <f t="shared" si="591"/>
        <v>7.98</v>
      </c>
      <c r="CK272" s="1">
        <f t="shared" si="592"/>
        <v>0</v>
      </c>
      <c r="CL272" s="1">
        <f>(A!C273-xx!CJ272)*xx!CI272</f>
        <v>0</v>
      </c>
      <c r="CM272" s="1" t="str">
        <f t="shared" si="593"/>
        <v>Energético Extra Power 6x473ml</v>
      </c>
      <c r="CN272" s="63"/>
      <c r="CO272" s="2">
        <f t="shared" si="594"/>
        <v>7.98</v>
      </c>
      <c r="CP272" s="1">
        <f t="shared" si="595"/>
        <v>0</v>
      </c>
      <c r="CQ272" s="64">
        <f>(A!C273-xx!CO272)*xx!CN272</f>
        <v>0</v>
      </c>
      <c r="CR272" s="63"/>
      <c r="CS272" s="2">
        <f t="shared" si="596"/>
        <v>7.98</v>
      </c>
      <c r="CT272" s="1">
        <f t="shared" si="597"/>
        <v>0</v>
      </c>
      <c r="CU272" s="1">
        <f>(A!C273-xx!CS272)*xx!CR272</f>
        <v>0</v>
      </c>
      <c r="CV272" s="1" t="str">
        <f t="shared" si="598"/>
        <v>Energético Extra Power 6x473ml</v>
      </c>
      <c r="CW272" s="63"/>
      <c r="CX272" s="2">
        <f t="shared" si="599"/>
        <v>7.98</v>
      </c>
      <c r="CY272" s="1">
        <f t="shared" si="600"/>
        <v>0</v>
      </c>
      <c r="CZ272" s="64">
        <f>(A!C273-xx!CX272)*xx!CW272</f>
        <v>0</v>
      </c>
      <c r="DA272" s="63"/>
      <c r="DB272" s="2">
        <f t="shared" si="601"/>
        <v>7.98</v>
      </c>
      <c r="DC272" s="1">
        <f t="shared" si="602"/>
        <v>0</v>
      </c>
      <c r="DD272" s="1">
        <f>(A!C273-xx!DB272)*xx!DA272</f>
        <v>0</v>
      </c>
      <c r="DE272" s="1" t="str">
        <f t="shared" si="603"/>
        <v>Energético Extra Power 6x473ml</v>
      </c>
      <c r="DF272" s="63"/>
      <c r="DG272" s="2">
        <f t="shared" si="604"/>
        <v>7.98</v>
      </c>
      <c r="DH272" s="1">
        <f t="shared" si="605"/>
        <v>0</v>
      </c>
      <c r="DI272" s="64">
        <f>(A!C273-xx!DG272)*xx!DF272</f>
        <v>0</v>
      </c>
      <c r="DJ272" s="63"/>
      <c r="DK272" s="2">
        <f t="shared" si="606"/>
        <v>7.98</v>
      </c>
      <c r="DL272" s="1">
        <f t="shared" si="607"/>
        <v>0</v>
      </c>
      <c r="DM272" s="1">
        <f>(A!C273-xx!DK272)*xx!DJ272</f>
        <v>0</v>
      </c>
      <c r="DN272" s="1" t="str">
        <f t="shared" si="608"/>
        <v>Energético Extra Power 6x473ml</v>
      </c>
      <c r="DO272" s="63"/>
      <c r="DP272" s="2">
        <f t="shared" si="609"/>
        <v>7.98</v>
      </c>
      <c r="DQ272" s="1">
        <f t="shared" si="610"/>
        <v>0</v>
      </c>
      <c r="DR272" s="64">
        <f>(A!C273-xx!DP272)*xx!DO272</f>
        <v>0</v>
      </c>
      <c r="DS272" s="63"/>
      <c r="DT272" s="2">
        <f t="shared" si="611"/>
        <v>7.98</v>
      </c>
      <c r="DU272" s="1">
        <f t="shared" si="612"/>
        <v>0</v>
      </c>
      <c r="DV272" s="1">
        <f>(A!C273-xx!DT272)*xx!DS272</f>
        <v>0</v>
      </c>
      <c r="DW272" s="1" t="str">
        <f t="shared" si="613"/>
        <v>Energético Extra Power 6x473ml</v>
      </c>
      <c r="DX272" s="63"/>
      <c r="DY272" s="2">
        <f t="shared" si="614"/>
        <v>7.98</v>
      </c>
      <c r="DZ272" s="1">
        <f t="shared" si="615"/>
        <v>0</v>
      </c>
      <c r="EA272" s="64">
        <f>(A!C273-xx!DY272)*xx!DX272</f>
        <v>0</v>
      </c>
      <c r="EB272" s="63"/>
      <c r="EC272" s="2">
        <f t="shared" si="616"/>
        <v>7.98</v>
      </c>
      <c r="ED272" s="1">
        <f t="shared" si="617"/>
        <v>0</v>
      </c>
      <c r="EE272" s="1">
        <f>(A!C273-xx!EC272)*xx!EB272</f>
        <v>0</v>
      </c>
      <c r="EF272" s="1" t="str">
        <f t="shared" si="618"/>
        <v>Energético Extra Power 6x473ml</v>
      </c>
      <c r="EG272" s="63"/>
      <c r="EH272" s="2">
        <f t="shared" si="619"/>
        <v>7.98</v>
      </c>
      <c r="EI272" s="1">
        <f t="shared" si="620"/>
        <v>0</v>
      </c>
      <c r="EJ272" s="64">
        <f>(A!C273-xx!EH272)*xx!EG272</f>
        <v>0</v>
      </c>
      <c r="EK272" s="63"/>
      <c r="EL272" s="2">
        <f t="shared" si="621"/>
        <v>7.98</v>
      </c>
      <c r="EM272" s="1">
        <f t="shared" si="622"/>
        <v>0</v>
      </c>
      <c r="EN272" s="1">
        <f>(A!C273-xx!EL272)*xx!EK272</f>
        <v>0</v>
      </c>
      <c r="EO272" s="1" t="str">
        <f t="shared" si="623"/>
        <v>Energético Extra Power 6x473ml</v>
      </c>
      <c r="EP272" s="63"/>
      <c r="EQ272" s="2">
        <f t="shared" si="624"/>
        <v>7.98</v>
      </c>
      <c r="ER272" s="1">
        <f t="shared" si="625"/>
        <v>0</v>
      </c>
      <c r="ES272" s="64">
        <f>(A!C273-xx!EQ272)*xx!EP272</f>
        <v>0</v>
      </c>
      <c r="ET272" s="63"/>
      <c r="EU272" s="2">
        <f t="shared" si="626"/>
        <v>7.98</v>
      </c>
      <c r="EV272" s="1">
        <f t="shared" si="627"/>
        <v>0</v>
      </c>
      <c r="EW272" s="1">
        <f>(A!C273-xx!EU272)*xx!ET272</f>
        <v>0</v>
      </c>
      <c r="EX272" s="1" t="str">
        <f t="shared" si="628"/>
        <v>Energético Extra Power 6x473ml</v>
      </c>
      <c r="EY272" s="63"/>
      <c r="EZ272" s="2">
        <f t="shared" si="629"/>
        <v>7.98</v>
      </c>
      <c r="FA272" s="1">
        <f t="shared" si="630"/>
        <v>0</v>
      </c>
      <c r="FB272" s="64">
        <f>(A!C273-xx!EZ272)*xx!EY272</f>
        <v>0</v>
      </c>
      <c r="FC272" s="63"/>
      <c r="FD272" s="2">
        <f t="shared" si="631"/>
        <v>7.98</v>
      </c>
      <c r="FE272" s="1">
        <f t="shared" si="632"/>
        <v>0</v>
      </c>
      <c r="FF272" s="1">
        <f>(A!C273-xx!FD272)*xx!FC272</f>
        <v>0</v>
      </c>
      <c r="FG272" s="1" t="str">
        <f t="shared" si="633"/>
        <v>Energético Extra Power 6x473ml</v>
      </c>
      <c r="FH272" s="63"/>
      <c r="FI272" s="2">
        <f t="shared" si="634"/>
        <v>7.98</v>
      </c>
      <c r="FJ272" s="1">
        <f t="shared" si="635"/>
        <v>0</v>
      </c>
      <c r="FK272" s="64">
        <f>(A!C273-xx!FI272)*xx!FH272</f>
        <v>0</v>
      </c>
      <c r="FL272" s="63"/>
      <c r="FM272" s="2">
        <f t="shared" si="636"/>
        <v>7.98</v>
      </c>
      <c r="FN272" s="1">
        <f t="shared" si="637"/>
        <v>0</v>
      </c>
      <c r="FO272" s="1">
        <f>(A!C273-xx!FM272)*xx!FL272</f>
        <v>0</v>
      </c>
      <c r="FP272" s="1" t="str">
        <f t="shared" si="638"/>
        <v>Energético Extra Power 6x473ml</v>
      </c>
      <c r="FQ272" s="63"/>
      <c r="FR272" s="2">
        <f t="shared" si="639"/>
        <v>7.98</v>
      </c>
      <c r="FS272" s="1">
        <f t="shared" si="640"/>
        <v>0</v>
      </c>
      <c r="FT272" s="64">
        <f>(A!C273-xx!FR272)*xx!FQ272</f>
        <v>0</v>
      </c>
      <c r="FU272" s="63"/>
      <c r="FV272" s="2">
        <f t="shared" si="641"/>
        <v>7.98</v>
      </c>
      <c r="FW272" s="1">
        <f t="shared" si="642"/>
        <v>0</v>
      </c>
      <c r="FX272" s="1">
        <f>(A!C273-xx!FV272)*xx!FU272</f>
        <v>0</v>
      </c>
      <c r="FY272" s="1" t="str">
        <f t="shared" si="643"/>
        <v>Energético Extra Power 6x473ml</v>
      </c>
      <c r="FZ272" s="63"/>
      <c r="GA272" s="2">
        <f t="shared" si="644"/>
        <v>7.98</v>
      </c>
      <c r="GB272" s="1">
        <f t="shared" si="645"/>
        <v>0</v>
      </c>
      <c r="GC272" s="64">
        <f>(A!C273-xx!GA272)*xx!FZ272</f>
        <v>0</v>
      </c>
      <c r="GD272" s="63"/>
      <c r="GE272" s="2">
        <f t="shared" si="646"/>
        <v>7.98</v>
      </c>
      <c r="GF272" s="1">
        <f t="shared" si="647"/>
        <v>0</v>
      </c>
      <c r="GG272" s="1">
        <f>(A!C273-xx!GE272)*xx!GD272</f>
        <v>0</v>
      </c>
      <c r="GH272" s="1" t="str">
        <f t="shared" si="648"/>
        <v>Energético Extra Power 6x473ml</v>
      </c>
      <c r="GI272" s="63"/>
      <c r="GJ272" s="2">
        <f t="shared" si="649"/>
        <v>7.98</v>
      </c>
      <c r="GK272" s="1">
        <f t="shared" si="650"/>
        <v>0</v>
      </c>
      <c r="GL272" s="64">
        <f>(A!C273-xx!GJ272)*xx!GI272</f>
        <v>0</v>
      </c>
      <c r="GM272" s="63"/>
      <c r="GN272" s="2">
        <f t="shared" si="651"/>
        <v>7.98</v>
      </c>
      <c r="GO272" s="1">
        <f t="shared" si="652"/>
        <v>0</v>
      </c>
      <c r="GP272" s="1">
        <f>(A!C273-xx!GN272)*xx!GM272</f>
        <v>0</v>
      </c>
      <c r="GQ272" s="1" t="str">
        <f t="shared" si="653"/>
        <v>Energético Extra Power 6x473ml</v>
      </c>
      <c r="GR272" s="63"/>
      <c r="GS272" s="2">
        <f t="shared" si="654"/>
        <v>7.98</v>
      </c>
      <c r="GT272" s="1">
        <f t="shared" si="655"/>
        <v>0</v>
      </c>
      <c r="GU272" s="64">
        <f>(A!C273-xx!GS272)*xx!GR272</f>
        <v>0</v>
      </c>
      <c r="GV272" s="63"/>
      <c r="GW272" s="2">
        <f t="shared" si="656"/>
        <v>7.98</v>
      </c>
      <c r="GX272" s="1">
        <f t="shared" si="657"/>
        <v>0</v>
      </c>
      <c r="GY272" s="1">
        <f>(A!C273-xx!GW272)*xx!GV272</f>
        <v>0</v>
      </c>
      <c r="GZ272" s="1" t="str">
        <f t="shared" si="658"/>
        <v>Energético Extra Power 6x473ml</v>
      </c>
      <c r="HA272" s="63"/>
      <c r="HB272" s="2">
        <f t="shared" si="659"/>
        <v>7.98</v>
      </c>
      <c r="HC272" s="1">
        <f t="shared" si="660"/>
        <v>0</v>
      </c>
      <c r="HD272" s="64">
        <f>(A!C273-xx!HB272)*xx!HA272</f>
        <v>0</v>
      </c>
      <c r="HE272" s="63"/>
      <c r="HF272" s="2">
        <f t="shared" si="661"/>
        <v>7.98</v>
      </c>
      <c r="HG272" s="1">
        <f t="shared" si="662"/>
        <v>0</v>
      </c>
      <c r="HH272" s="1">
        <f>(A!C273-xx!HF272)*xx!HE272</f>
        <v>0</v>
      </c>
      <c r="HI272" s="1" t="str">
        <f t="shared" si="663"/>
        <v>Energético Extra Power 6x473ml</v>
      </c>
      <c r="HJ272" s="63"/>
      <c r="HK272" s="2">
        <f t="shared" si="664"/>
        <v>7.98</v>
      </c>
      <c r="HL272" s="1">
        <f t="shared" si="665"/>
        <v>0</v>
      </c>
      <c r="HM272" s="64">
        <f>(A!C273-xx!HK272)*xx!HJ272</f>
        <v>0</v>
      </c>
      <c r="HN272" s="63"/>
      <c r="HO272" s="2">
        <f t="shared" si="666"/>
        <v>7.98</v>
      </c>
      <c r="HP272" s="1">
        <f t="shared" si="667"/>
        <v>0</v>
      </c>
      <c r="HQ272" s="1">
        <f>-(A!C273-xx!HO272)*xx!HN272</f>
        <v>0</v>
      </c>
      <c r="HR272" s="1" t="str">
        <f t="shared" si="668"/>
        <v>Energético Extra Power 6x473ml</v>
      </c>
      <c r="HS272" s="63"/>
      <c r="HT272" s="2">
        <f t="shared" si="669"/>
        <v>7.98</v>
      </c>
      <c r="HU272" s="1">
        <f t="shared" si="670"/>
        <v>0</v>
      </c>
      <c r="HV272" s="64">
        <f>(A!C273-xx!HT272)*xx!HS272</f>
        <v>0</v>
      </c>
      <c r="HW272" s="63"/>
      <c r="HX272" s="2">
        <f>A!C273</f>
        <v>7.98</v>
      </c>
      <c r="HY272" s="1">
        <f t="shared" si="671"/>
        <v>0</v>
      </c>
      <c r="HZ272" s="1">
        <f>(A!C273-xx!HX272)*xx!HW272</f>
        <v>0</v>
      </c>
      <c r="IA272" s="1" t="str">
        <f>A!B273</f>
        <v>Energético Extra Power 6x473ml</v>
      </c>
      <c r="IB272" s="1">
        <f t="shared" si="672"/>
        <v>0</v>
      </c>
      <c r="IC272" s="14">
        <f t="shared" si="673"/>
        <v>0</v>
      </c>
      <c r="ID272" s="14" t="e">
        <f>A!#REF!</f>
        <v>#REF!</v>
      </c>
      <c r="IE272" s="14" t="e">
        <f>NF!IS272</f>
        <v>#DIV/0!</v>
      </c>
      <c r="IF272" s="26" t="e">
        <f t="shared" si="674"/>
        <v>#REF!</v>
      </c>
      <c r="IG272" s="2" t="e">
        <f t="shared" si="675"/>
        <v>#REF!</v>
      </c>
      <c r="IH272" s="170" t="e">
        <f t="shared" si="676"/>
        <v>#REF!</v>
      </c>
      <c r="II272" s="174" t="e">
        <f>IB272+A!#REF!+NF!IQ272</f>
        <v>#REF!</v>
      </c>
      <c r="IJ272" s="175" t="e">
        <f>IC272+A!#REF!+NF!IR272</f>
        <v>#REF!</v>
      </c>
      <c r="IK272" s="175" t="e">
        <f>II272*A!C273</f>
        <v>#REF!</v>
      </c>
      <c r="IL272" s="175" t="e">
        <f t="shared" si="544"/>
        <v>#REF!</v>
      </c>
      <c r="IM272" s="81" t="e">
        <f t="shared" si="677"/>
        <v>#REF!</v>
      </c>
      <c r="IN272" s="84" t="str">
        <f t="shared" si="678"/>
        <v>Energético Extra Power 6x473ml</v>
      </c>
      <c r="IO272" s="84" t="e">
        <f>IF272/A!C273</f>
        <v>#REF!</v>
      </c>
      <c r="IP272" s="72"/>
      <c r="IQ272" s="84" t="e">
        <f t="shared" si="679"/>
        <v>#REF!</v>
      </c>
      <c r="IR272" s="85" t="e">
        <f>IF272-#REF!</f>
        <v>#REF!</v>
      </c>
    </row>
    <row r="273" spans="1:252" x14ac:dyDescent="0.2">
      <c r="A273" s="20" t="str">
        <f>A!B274</f>
        <v>Leite Coco Fredão 200ml</v>
      </c>
      <c r="B273" s="51"/>
      <c r="C273" s="65">
        <f>A!C274</f>
        <v>7.3</v>
      </c>
      <c r="D273" s="21">
        <f t="shared" si="545"/>
        <v>0</v>
      </c>
      <c r="E273" s="171">
        <f>(A!C274-xx!C273)*xx!B273</f>
        <v>0</v>
      </c>
      <c r="F273" s="51"/>
      <c r="G273" s="32">
        <f t="shared" si="546"/>
        <v>7.3</v>
      </c>
      <c r="H273" s="5">
        <f t="shared" si="547"/>
        <v>0</v>
      </c>
      <c r="I273" s="5">
        <f>(A!C274-xx!G273)*xx!F273</f>
        <v>0</v>
      </c>
      <c r="J273" s="5" t="str">
        <f t="shared" si="548"/>
        <v>Leite Coco Fredão 200ml</v>
      </c>
      <c r="K273" s="51"/>
      <c r="L273" s="6">
        <f t="shared" si="549"/>
        <v>7.3</v>
      </c>
      <c r="M273" s="5">
        <f t="shared" si="550"/>
        <v>0</v>
      </c>
      <c r="N273" s="172">
        <f>(A!C274-xx!L273)*xx!K273</f>
        <v>0</v>
      </c>
      <c r="O273" s="51"/>
      <c r="P273" s="6">
        <f t="shared" si="551"/>
        <v>7.3</v>
      </c>
      <c r="Q273" s="5">
        <f t="shared" si="552"/>
        <v>0</v>
      </c>
      <c r="R273" s="21">
        <f>(A!C274-xx!P273)*xx!O273</f>
        <v>0</v>
      </c>
      <c r="S273" s="21" t="str">
        <f t="shared" si="553"/>
        <v>Leite Coco Fredão 200ml</v>
      </c>
      <c r="T273" s="51"/>
      <c r="U273" s="32">
        <f t="shared" si="554"/>
        <v>7.3</v>
      </c>
      <c r="V273" s="5">
        <f t="shared" si="555"/>
        <v>0</v>
      </c>
      <c r="W273" s="172">
        <f>(A!C274-xx!U273)*xx!T273</f>
        <v>0</v>
      </c>
      <c r="X273" s="51"/>
      <c r="Y273" s="6">
        <f t="shared" si="556"/>
        <v>7.3</v>
      </c>
      <c r="Z273" s="5">
        <f t="shared" si="557"/>
        <v>0</v>
      </c>
      <c r="AA273" s="5">
        <f>(A!C274-xx!Y273)*xx!X273</f>
        <v>0</v>
      </c>
      <c r="AB273" s="5" t="str">
        <f t="shared" si="558"/>
        <v>Leite Coco Fredão 200ml</v>
      </c>
      <c r="AC273" s="51"/>
      <c r="AD273" s="6">
        <f t="shared" si="559"/>
        <v>7.3</v>
      </c>
      <c r="AE273" s="5">
        <f t="shared" si="560"/>
        <v>0</v>
      </c>
      <c r="AF273" s="172">
        <f>(A!C274-xx!AD273)*xx!AC273</f>
        <v>0</v>
      </c>
      <c r="AG273" s="51"/>
      <c r="AH273" s="6">
        <f t="shared" si="561"/>
        <v>7.3</v>
      </c>
      <c r="AI273" s="5">
        <f t="shared" si="562"/>
        <v>0</v>
      </c>
      <c r="AJ273" s="5">
        <f>(A!C274-xx!AH273)*xx!AG273</f>
        <v>0</v>
      </c>
      <c r="AK273" s="5" t="str">
        <f t="shared" si="563"/>
        <v>Leite Coco Fredão 200ml</v>
      </c>
      <c r="AL273" s="51"/>
      <c r="AM273" s="6">
        <f t="shared" si="564"/>
        <v>7.3</v>
      </c>
      <c r="AN273" s="5">
        <f t="shared" si="565"/>
        <v>0</v>
      </c>
      <c r="AO273" s="172">
        <f>(A!C274-xx!AM273)*xx!AL273</f>
        <v>0</v>
      </c>
      <c r="AP273" s="51"/>
      <c r="AQ273" s="6">
        <f t="shared" si="566"/>
        <v>7.3</v>
      </c>
      <c r="AR273" s="5">
        <f t="shared" si="567"/>
        <v>0</v>
      </c>
      <c r="AS273" s="5">
        <f>(A!C274-xx!AQ273)*xx!AP273</f>
        <v>0</v>
      </c>
      <c r="AT273" s="5" t="str">
        <f t="shared" si="568"/>
        <v>Leite Coco Fredão 200ml</v>
      </c>
      <c r="AU273" s="51"/>
      <c r="AV273" s="6">
        <f t="shared" si="569"/>
        <v>7.3</v>
      </c>
      <c r="AW273" s="5">
        <f t="shared" si="570"/>
        <v>0</v>
      </c>
      <c r="AX273" s="172">
        <f>(A!C274-xx!AV273)*xx!AU273</f>
        <v>0</v>
      </c>
      <c r="AY273" s="51"/>
      <c r="AZ273" s="6">
        <f t="shared" si="571"/>
        <v>7.3</v>
      </c>
      <c r="BA273" s="5">
        <f t="shared" si="572"/>
        <v>0</v>
      </c>
      <c r="BB273" s="5">
        <f>(A!E274-xx!AZ273)*xx!AY273</f>
        <v>0</v>
      </c>
      <c r="BC273" s="5" t="str">
        <f t="shared" si="573"/>
        <v>Leite Coco Fredão 200ml</v>
      </c>
      <c r="BD273" s="51"/>
      <c r="BE273" s="6">
        <f t="shared" si="574"/>
        <v>7.3</v>
      </c>
      <c r="BF273" s="5">
        <f t="shared" si="575"/>
        <v>0</v>
      </c>
      <c r="BG273" s="172">
        <f>(A!C274-xx!BE273)*xx!BD273</f>
        <v>0</v>
      </c>
      <c r="BH273" s="51"/>
      <c r="BI273" s="6">
        <f t="shared" si="576"/>
        <v>7.3</v>
      </c>
      <c r="BJ273" s="5">
        <f t="shared" si="577"/>
        <v>0</v>
      </c>
      <c r="BK273" s="5">
        <f>(A!C274-xx!BI273)*xx!BH273</f>
        <v>0</v>
      </c>
      <c r="BL273" s="5" t="str">
        <f t="shared" si="578"/>
        <v>Leite Coco Fredão 200ml</v>
      </c>
      <c r="BM273" s="51"/>
      <c r="BN273" s="6">
        <f t="shared" si="579"/>
        <v>7.3</v>
      </c>
      <c r="BO273" s="5">
        <f t="shared" si="580"/>
        <v>0</v>
      </c>
      <c r="BP273" s="172">
        <f>(A!C274-xx!BN273)*xx!BM273</f>
        <v>0</v>
      </c>
      <c r="BQ273" s="51"/>
      <c r="BR273" s="6">
        <f t="shared" si="581"/>
        <v>7.3</v>
      </c>
      <c r="BS273" s="5">
        <f t="shared" si="582"/>
        <v>0</v>
      </c>
      <c r="BT273" s="5">
        <f>(A!C274-xx!BR273)*xx!BQ273</f>
        <v>0</v>
      </c>
      <c r="BU273" s="5" t="str">
        <f t="shared" si="583"/>
        <v>Leite Coco Fredão 200ml</v>
      </c>
      <c r="BV273" s="51"/>
      <c r="BW273" s="6">
        <f t="shared" si="584"/>
        <v>7.3</v>
      </c>
      <c r="BX273" s="5">
        <f t="shared" si="585"/>
        <v>0</v>
      </c>
      <c r="BY273" s="172">
        <f>(A!C274-xx!BW273)*xx!BV273</f>
        <v>0</v>
      </c>
      <c r="BZ273" s="51"/>
      <c r="CA273" s="6">
        <f t="shared" si="586"/>
        <v>7.3</v>
      </c>
      <c r="CB273" s="5">
        <f t="shared" si="587"/>
        <v>0</v>
      </c>
      <c r="CC273" s="5">
        <f>(A!C274-xx!CA273)*xx!BZ273</f>
        <v>0</v>
      </c>
      <c r="CD273" s="5" t="str">
        <f t="shared" si="588"/>
        <v>Leite Coco Fredão 200ml</v>
      </c>
      <c r="CE273" s="51"/>
      <c r="CF273" s="6">
        <f t="shared" si="589"/>
        <v>7.3</v>
      </c>
      <c r="CG273" s="5">
        <f t="shared" si="590"/>
        <v>0</v>
      </c>
      <c r="CH273" s="172">
        <f>(A!C274-xx!CF273)*xx!CE273</f>
        <v>0</v>
      </c>
      <c r="CI273" s="51"/>
      <c r="CJ273" s="6">
        <f t="shared" si="591"/>
        <v>7.3</v>
      </c>
      <c r="CK273" s="5">
        <f t="shared" si="592"/>
        <v>0</v>
      </c>
      <c r="CL273" s="5">
        <f>(A!C274-xx!CJ273)*xx!CI273</f>
        <v>0</v>
      </c>
      <c r="CM273" s="5" t="str">
        <f t="shared" si="593"/>
        <v>Leite Coco Fredão 200ml</v>
      </c>
      <c r="CN273" s="51"/>
      <c r="CO273" s="6">
        <f t="shared" si="594"/>
        <v>7.3</v>
      </c>
      <c r="CP273" s="5">
        <f t="shared" si="595"/>
        <v>0</v>
      </c>
      <c r="CQ273" s="172">
        <f>(A!C274-xx!CO273)*xx!CN273</f>
        <v>0</v>
      </c>
      <c r="CR273" s="51"/>
      <c r="CS273" s="6">
        <f t="shared" si="596"/>
        <v>7.3</v>
      </c>
      <c r="CT273" s="5">
        <f t="shared" si="597"/>
        <v>0</v>
      </c>
      <c r="CU273" s="5">
        <f>(A!C274-xx!CS273)*xx!CR273</f>
        <v>0</v>
      </c>
      <c r="CV273" s="5" t="str">
        <f t="shared" si="598"/>
        <v>Leite Coco Fredão 200ml</v>
      </c>
      <c r="CW273" s="51"/>
      <c r="CX273" s="6">
        <f t="shared" si="599"/>
        <v>7.3</v>
      </c>
      <c r="CY273" s="5">
        <f t="shared" si="600"/>
        <v>0</v>
      </c>
      <c r="CZ273" s="172">
        <f>(A!C274-xx!CX273)*xx!CW273</f>
        <v>0</v>
      </c>
      <c r="DA273" s="51"/>
      <c r="DB273" s="6">
        <f t="shared" si="601"/>
        <v>7.3</v>
      </c>
      <c r="DC273" s="5">
        <f t="shared" si="602"/>
        <v>0</v>
      </c>
      <c r="DD273" s="5">
        <f>(A!C274-xx!DB273)*xx!DA273</f>
        <v>0</v>
      </c>
      <c r="DE273" s="5" t="str">
        <f t="shared" si="603"/>
        <v>Leite Coco Fredão 200ml</v>
      </c>
      <c r="DF273" s="51"/>
      <c r="DG273" s="6">
        <f t="shared" si="604"/>
        <v>7.3</v>
      </c>
      <c r="DH273" s="5">
        <f t="shared" si="605"/>
        <v>0</v>
      </c>
      <c r="DI273" s="172">
        <f>(A!C274-xx!DG273)*xx!DF273</f>
        <v>0</v>
      </c>
      <c r="DJ273" s="51"/>
      <c r="DK273" s="6">
        <f t="shared" si="606"/>
        <v>7.3</v>
      </c>
      <c r="DL273" s="5">
        <f t="shared" si="607"/>
        <v>0</v>
      </c>
      <c r="DM273" s="5">
        <f>(A!C274-xx!DK273)*xx!DJ273</f>
        <v>0</v>
      </c>
      <c r="DN273" s="5" t="str">
        <f t="shared" si="608"/>
        <v>Leite Coco Fredão 200ml</v>
      </c>
      <c r="DO273" s="51"/>
      <c r="DP273" s="6">
        <f t="shared" si="609"/>
        <v>7.3</v>
      </c>
      <c r="DQ273" s="5">
        <f t="shared" si="610"/>
        <v>0</v>
      </c>
      <c r="DR273" s="172">
        <f>(A!C274-xx!DP273)*xx!DO273</f>
        <v>0</v>
      </c>
      <c r="DS273" s="51"/>
      <c r="DT273" s="6">
        <f t="shared" si="611"/>
        <v>7.3</v>
      </c>
      <c r="DU273" s="5">
        <f t="shared" si="612"/>
        <v>0</v>
      </c>
      <c r="DV273" s="5">
        <f>(A!C274-xx!DT273)*xx!DS273</f>
        <v>0</v>
      </c>
      <c r="DW273" s="5" t="str">
        <f t="shared" si="613"/>
        <v>Leite Coco Fredão 200ml</v>
      </c>
      <c r="DX273" s="51"/>
      <c r="DY273" s="6">
        <f t="shared" si="614"/>
        <v>7.3</v>
      </c>
      <c r="DZ273" s="5">
        <f t="shared" si="615"/>
        <v>0</v>
      </c>
      <c r="EA273" s="172">
        <f>(A!C274-xx!DY273)*xx!DX273</f>
        <v>0</v>
      </c>
      <c r="EB273" s="51"/>
      <c r="EC273" s="6">
        <f t="shared" si="616"/>
        <v>7.3</v>
      </c>
      <c r="ED273" s="5">
        <f t="shared" si="617"/>
        <v>0</v>
      </c>
      <c r="EE273" s="5">
        <f>(A!C274-xx!EC273)*xx!EB273</f>
        <v>0</v>
      </c>
      <c r="EF273" s="5" t="str">
        <f t="shared" si="618"/>
        <v>Leite Coco Fredão 200ml</v>
      </c>
      <c r="EG273" s="51"/>
      <c r="EH273" s="6">
        <f t="shared" si="619"/>
        <v>7.3</v>
      </c>
      <c r="EI273" s="5">
        <f t="shared" si="620"/>
        <v>0</v>
      </c>
      <c r="EJ273" s="172">
        <f>(A!C274-xx!EH273)*xx!EG273</f>
        <v>0</v>
      </c>
      <c r="EK273" s="51"/>
      <c r="EL273" s="6">
        <f t="shared" si="621"/>
        <v>7.3</v>
      </c>
      <c r="EM273" s="5">
        <f t="shared" si="622"/>
        <v>0</v>
      </c>
      <c r="EN273" s="5">
        <f>(A!C274-xx!EL273)*xx!EK273</f>
        <v>0</v>
      </c>
      <c r="EO273" s="5" t="str">
        <f t="shared" si="623"/>
        <v>Leite Coco Fredão 200ml</v>
      </c>
      <c r="EP273" s="51"/>
      <c r="EQ273" s="6">
        <f t="shared" si="624"/>
        <v>7.3</v>
      </c>
      <c r="ER273" s="5">
        <f t="shared" si="625"/>
        <v>0</v>
      </c>
      <c r="ES273" s="172">
        <f>(A!C274-xx!EQ273)*xx!EP273</f>
        <v>0</v>
      </c>
      <c r="ET273" s="51"/>
      <c r="EU273" s="6">
        <f t="shared" si="626"/>
        <v>7.3</v>
      </c>
      <c r="EV273" s="5">
        <f t="shared" si="627"/>
        <v>0</v>
      </c>
      <c r="EW273" s="5">
        <f>(A!C274-xx!EU273)*xx!ET273</f>
        <v>0</v>
      </c>
      <c r="EX273" s="5" t="str">
        <f t="shared" si="628"/>
        <v>Leite Coco Fredão 200ml</v>
      </c>
      <c r="EY273" s="51"/>
      <c r="EZ273" s="6">
        <f t="shared" si="629"/>
        <v>7.3</v>
      </c>
      <c r="FA273" s="5">
        <f t="shared" si="630"/>
        <v>0</v>
      </c>
      <c r="FB273" s="172">
        <f>(A!C274-xx!EZ273)*xx!EY273</f>
        <v>0</v>
      </c>
      <c r="FC273" s="51"/>
      <c r="FD273" s="6">
        <f t="shared" si="631"/>
        <v>7.3</v>
      </c>
      <c r="FE273" s="5">
        <f t="shared" si="632"/>
        <v>0</v>
      </c>
      <c r="FF273" s="5">
        <f>(A!C274-xx!FD273)*xx!FC273</f>
        <v>0</v>
      </c>
      <c r="FG273" s="5" t="str">
        <f t="shared" si="633"/>
        <v>Leite Coco Fredão 200ml</v>
      </c>
      <c r="FH273" s="51"/>
      <c r="FI273" s="6">
        <f t="shared" si="634"/>
        <v>7.3</v>
      </c>
      <c r="FJ273" s="5">
        <f t="shared" si="635"/>
        <v>0</v>
      </c>
      <c r="FK273" s="172">
        <f>(A!C274-xx!FI273)*xx!FH273</f>
        <v>0</v>
      </c>
      <c r="FL273" s="51"/>
      <c r="FM273" s="6">
        <f t="shared" si="636"/>
        <v>7.3</v>
      </c>
      <c r="FN273" s="5">
        <f t="shared" si="637"/>
        <v>0</v>
      </c>
      <c r="FO273" s="5">
        <f>(A!C274-xx!FM273)*xx!FL273</f>
        <v>0</v>
      </c>
      <c r="FP273" s="5" t="str">
        <f t="shared" si="638"/>
        <v>Leite Coco Fredão 200ml</v>
      </c>
      <c r="FQ273" s="51"/>
      <c r="FR273" s="6">
        <f t="shared" si="639"/>
        <v>7.3</v>
      </c>
      <c r="FS273" s="5">
        <f t="shared" si="640"/>
        <v>0</v>
      </c>
      <c r="FT273" s="172">
        <f>(A!C274-xx!FR273)*xx!FQ273</f>
        <v>0</v>
      </c>
      <c r="FU273" s="51"/>
      <c r="FV273" s="6">
        <f t="shared" si="641"/>
        <v>7.3</v>
      </c>
      <c r="FW273" s="5">
        <f t="shared" si="642"/>
        <v>0</v>
      </c>
      <c r="FX273" s="5">
        <f>(A!C274-xx!FV273)*xx!FU273</f>
        <v>0</v>
      </c>
      <c r="FY273" s="5" t="str">
        <f t="shared" si="643"/>
        <v>Leite Coco Fredão 200ml</v>
      </c>
      <c r="FZ273" s="51"/>
      <c r="GA273" s="6">
        <f t="shared" si="644"/>
        <v>7.3</v>
      </c>
      <c r="GB273" s="5">
        <f t="shared" si="645"/>
        <v>0</v>
      </c>
      <c r="GC273" s="172">
        <f>(A!C274-xx!GA273)*xx!FZ273</f>
        <v>0</v>
      </c>
      <c r="GD273" s="51"/>
      <c r="GE273" s="6">
        <f t="shared" si="646"/>
        <v>7.3</v>
      </c>
      <c r="GF273" s="5">
        <f t="shared" si="647"/>
        <v>0</v>
      </c>
      <c r="GG273" s="5">
        <f>(A!C274-xx!GE273)*xx!GD273</f>
        <v>0</v>
      </c>
      <c r="GH273" s="5" t="str">
        <f t="shared" si="648"/>
        <v>Leite Coco Fredão 200ml</v>
      </c>
      <c r="GI273" s="51"/>
      <c r="GJ273" s="6">
        <f t="shared" si="649"/>
        <v>7.3</v>
      </c>
      <c r="GK273" s="5">
        <f t="shared" si="650"/>
        <v>0</v>
      </c>
      <c r="GL273" s="172">
        <f>(A!C274-xx!GJ273)*xx!GI273</f>
        <v>0</v>
      </c>
      <c r="GM273" s="51"/>
      <c r="GN273" s="6">
        <f t="shared" si="651"/>
        <v>7.3</v>
      </c>
      <c r="GO273" s="5">
        <f t="shared" si="652"/>
        <v>0</v>
      </c>
      <c r="GP273" s="5">
        <f>(A!C274-xx!GN273)*xx!GM273</f>
        <v>0</v>
      </c>
      <c r="GQ273" s="5" t="str">
        <f t="shared" si="653"/>
        <v>Leite Coco Fredão 200ml</v>
      </c>
      <c r="GR273" s="51"/>
      <c r="GS273" s="6">
        <f t="shared" si="654"/>
        <v>7.3</v>
      </c>
      <c r="GT273" s="5">
        <f t="shared" si="655"/>
        <v>0</v>
      </c>
      <c r="GU273" s="172">
        <f>(A!C274-xx!GS273)*xx!GR273</f>
        <v>0</v>
      </c>
      <c r="GV273" s="51"/>
      <c r="GW273" s="6">
        <f t="shared" si="656"/>
        <v>7.3</v>
      </c>
      <c r="GX273" s="5">
        <f t="shared" si="657"/>
        <v>0</v>
      </c>
      <c r="GY273" s="5">
        <f>(A!C274-xx!GW273)*xx!GV273</f>
        <v>0</v>
      </c>
      <c r="GZ273" s="5" t="str">
        <f t="shared" si="658"/>
        <v>Leite Coco Fredão 200ml</v>
      </c>
      <c r="HA273" s="51"/>
      <c r="HB273" s="6">
        <f t="shared" si="659"/>
        <v>7.3</v>
      </c>
      <c r="HC273" s="5">
        <f t="shared" si="660"/>
        <v>0</v>
      </c>
      <c r="HD273" s="172">
        <f>(A!C274-xx!HB273)*xx!HA273</f>
        <v>0</v>
      </c>
      <c r="HE273" s="51"/>
      <c r="HF273" s="6">
        <f t="shared" si="661"/>
        <v>7.3</v>
      </c>
      <c r="HG273" s="5">
        <f t="shared" si="662"/>
        <v>0</v>
      </c>
      <c r="HH273" s="5">
        <f>(A!C274-xx!HF273)*xx!HE273</f>
        <v>0</v>
      </c>
      <c r="HI273" s="5" t="str">
        <f t="shared" si="663"/>
        <v>Leite Coco Fredão 200ml</v>
      </c>
      <c r="HJ273" s="51"/>
      <c r="HK273" s="6">
        <f t="shared" si="664"/>
        <v>7.3</v>
      </c>
      <c r="HL273" s="5">
        <f t="shared" si="665"/>
        <v>0</v>
      </c>
      <c r="HM273" s="172">
        <f>(A!C274-xx!HK273)*xx!HJ273</f>
        <v>0</v>
      </c>
      <c r="HN273" s="51"/>
      <c r="HO273" s="6">
        <f t="shared" si="666"/>
        <v>7.3</v>
      </c>
      <c r="HP273" s="5">
        <f t="shared" si="667"/>
        <v>0</v>
      </c>
      <c r="HQ273" s="5">
        <f>-(A!C274-xx!HO273)*xx!HN273</f>
        <v>0</v>
      </c>
      <c r="HR273" s="5" t="str">
        <f t="shared" si="668"/>
        <v>Leite Coco Fredão 200ml</v>
      </c>
      <c r="HS273" s="51"/>
      <c r="HT273" s="6">
        <f t="shared" si="669"/>
        <v>7.3</v>
      </c>
      <c r="HU273" s="5">
        <f t="shared" si="670"/>
        <v>0</v>
      </c>
      <c r="HV273" s="172">
        <f>(A!C274-xx!HT273)*xx!HS273</f>
        <v>0</v>
      </c>
      <c r="HW273" s="51"/>
      <c r="HX273" s="6">
        <f>A!C274</f>
        <v>7.3</v>
      </c>
      <c r="HY273" s="5">
        <f t="shared" si="671"/>
        <v>0</v>
      </c>
      <c r="HZ273" s="5">
        <f>(A!C274-xx!HX273)*xx!HW273</f>
        <v>0</v>
      </c>
      <c r="IA273" s="5" t="str">
        <f>A!B274</f>
        <v>Leite Coco Fredão 200ml</v>
      </c>
      <c r="IB273" s="5">
        <f t="shared" si="672"/>
        <v>0</v>
      </c>
      <c r="IC273" s="21">
        <f t="shared" si="673"/>
        <v>0</v>
      </c>
      <c r="ID273" s="21" t="e">
        <f>A!#REF!</f>
        <v>#REF!</v>
      </c>
      <c r="IE273" s="21" t="e">
        <f>NF!IS273</f>
        <v>#DIV/0!</v>
      </c>
      <c r="IF273" s="26" t="e">
        <f t="shared" si="674"/>
        <v>#REF!</v>
      </c>
      <c r="IG273" s="6" t="e">
        <f t="shared" si="675"/>
        <v>#REF!</v>
      </c>
      <c r="IH273" s="34" t="e">
        <f t="shared" si="676"/>
        <v>#REF!</v>
      </c>
      <c r="II273" s="174" t="e">
        <f>IB273+A!#REF!+NF!IQ273</f>
        <v>#REF!</v>
      </c>
      <c r="IJ273" s="175" t="e">
        <f>IC273+A!#REF!+NF!IR273</f>
        <v>#REF!</v>
      </c>
      <c r="IK273" s="175" t="e">
        <f>II273*A!C274</f>
        <v>#REF!</v>
      </c>
      <c r="IL273" s="175" t="e">
        <f t="shared" si="544"/>
        <v>#REF!</v>
      </c>
      <c r="IM273" s="81" t="e">
        <f t="shared" si="677"/>
        <v>#REF!</v>
      </c>
      <c r="IN273" s="57" t="str">
        <f t="shared" si="678"/>
        <v>Leite Coco Fredão 200ml</v>
      </c>
      <c r="IO273" s="57" t="e">
        <f>IF273/A!C274</f>
        <v>#REF!</v>
      </c>
      <c r="IP273" s="66"/>
      <c r="IQ273" s="57" t="e">
        <f t="shared" si="679"/>
        <v>#REF!</v>
      </c>
      <c r="IR273" s="11" t="e">
        <f>IF273-#REF!</f>
        <v>#REF!</v>
      </c>
    </row>
    <row r="274" spans="1:252" x14ac:dyDescent="0.2">
      <c r="A274" s="19" t="str">
        <f>A!B275</f>
        <v>Leite Coco Fredão 500ml</v>
      </c>
      <c r="B274" s="63"/>
      <c r="C274" s="31">
        <f>A!C275</f>
        <v>12.3</v>
      </c>
      <c r="D274" s="14">
        <f t="shared" si="545"/>
        <v>0</v>
      </c>
      <c r="E274" s="169">
        <f>(A!C275-xx!C274)*xx!B274</f>
        <v>0</v>
      </c>
      <c r="F274" s="63"/>
      <c r="G274" s="22">
        <f t="shared" si="546"/>
        <v>12.3</v>
      </c>
      <c r="H274" s="1">
        <f t="shared" si="547"/>
        <v>0</v>
      </c>
      <c r="I274" s="1">
        <f>(A!C275-xx!G274)*xx!F274</f>
        <v>0</v>
      </c>
      <c r="J274" s="1" t="str">
        <f t="shared" si="548"/>
        <v>Leite Coco Fredão 500ml</v>
      </c>
      <c r="K274" s="63"/>
      <c r="L274" s="2">
        <f t="shared" si="549"/>
        <v>12.3</v>
      </c>
      <c r="M274" s="1">
        <f t="shared" si="550"/>
        <v>0</v>
      </c>
      <c r="N274" s="64">
        <f>(A!C275-xx!L274)*xx!K274</f>
        <v>0</v>
      </c>
      <c r="O274" s="63"/>
      <c r="P274" s="2">
        <f t="shared" si="551"/>
        <v>12.3</v>
      </c>
      <c r="Q274" s="1">
        <f t="shared" si="552"/>
        <v>0</v>
      </c>
      <c r="R274" s="14">
        <f>(A!C275-xx!P274)*xx!O274</f>
        <v>0</v>
      </c>
      <c r="S274" s="14" t="str">
        <f t="shared" si="553"/>
        <v>Leite Coco Fredão 500ml</v>
      </c>
      <c r="T274" s="63"/>
      <c r="U274" s="22">
        <f t="shared" si="554"/>
        <v>12.3</v>
      </c>
      <c r="V274" s="1">
        <f t="shared" si="555"/>
        <v>0</v>
      </c>
      <c r="W274" s="64">
        <f>(A!C275-xx!U274)*xx!T274</f>
        <v>0</v>
      </c>
      <c r="X274" s="63"/>
      <c r="Y274" s="2">
        <f t="shared" si="556"/>
        <v>12.3</v>
      </c>
      <c r="Z274" s="1">
        <f t="shared" si="557"/>
        <v>0</v>
      </c>
      <c r="AA274" s="1">
        <f>(A!C275-xx!Y274)*xx!X274</f>
        <v>0</v>
      </c>
      <c r="AB274" s="1" t="str">
        <f t="shared" si="558"/>
        <v>Leite Coco Fredão 500ml</v>
      </c>
      <c r="AC274" s="63"/>
      <c r="AD274" s="2">
        <f t="shared" si="559"/>
        <v>12.3</v>
      </c>
      <c r="AE274" s="1">
        <f t="shared" si="560"/>
        <v>0</v>
      </c>
      <c r="AF274" s="64">
        <f>(A!C275-xx!AD274)*xx!AC274</f>
        <v>0</v>
      </c>
      <c r="AG274" s="63"/>
      <c r="AH274" s="2">
        <f t="shared" si="561"/>
        <v>12.3</v>
      </c>
      <c r="AI274" s="1">
        <f t="shared" si="562"/>
        <v>0</v>
      </c>
      <c r="AJ274" s="1">
        <f>(A!C275-xx!AH274)*xx!AG274</f>
        <v>0</v>
      </c>
      <c r="AK274" s="1" t="str">
        <f t="shared" si="563"/>
        <v>Leite Coco Fredão 500ml</v>
      </c>
      <c r="AL274" s="63"/>
      <c r="AM274" s="2">
        <f t="shared" si="564"/>
        <v>12.3</v>
      </c>
      <c r="AN274" s="1">
        <f t="shared" si="565"/>
        <v>0</v>
      </c>
      <c r="AO274" s="64">
        <f>(A!C275-xx!AM274)*xx!AL274</f>
        <v>0</v>
      </c>
      <c r="AP274" s="63"/>
      <c r="AQ274" s="2">
        <f t="shared" si="566"/>
        <v>12.3</v>
      </c>
      <c r="AR274" s="1">
        <f t="shared" si="567"/>
        <v>0</v>
      </c>
      <c r="AS274" s="1">
        <f>(A!C275-xx!AQ274)*xx!AP274</f>
        <v>0</v>
      </c>
      <c r="AT274" s="1" t="str">
        <f t="shared" si="568"/>
        <v>Leite Coco Fredão 500ml</v>
      </c>
      <c r="AU274" s="63"/>
      <c r="AV274" s="2">
        <f t="shared" si="569"/>
        <v>12.3</v>
      </c>
      <c r="AW274" s="1">
        <f t="shared" si="570"/>
        <v>0</v>
      </c>
      <c r="AX274" s="64">
        <f>(A!C275-xx!AV274)*xx!AU274</f>
        <v>0</v>
      </c>
      <c r="AY274" s="63"/>
      <c r="AZ274" s="2">
        <f t="shared" si="571"/>
        <v>12.3</v>
      </c>
      <c r="BA274" s="1">
        <f t="shared" si="572"/>
        <v>0</v>
      </c>
      <c r="BB274" s="1">
        <f>(A!E275-xx!AZ274)*xx!AY274</f>
        <v>0</v>
      </c>
      <c r="BC274" s="1" t="str">
        <f t="shared" si="573"/>
        <v>Leite Coco Fredão 500ml</v>
      </c>
      <c r="BD274" s="63"/>
      <c r="BE274" s="2">
        <f t="shared" si="574"/>
        <v>12.3</v>
      </c>
      <c r="BF274" s="1">
        <f t="shared" si="575"/>
        <v>0</v>
      </c>
      <c r="BG274" s="64">
        <f>(A!C275-xx!BE274)*xx!BD274</f>
        <v>0</v>
      </c>
      <c r="BH274" s="63"/>
      <c r="BI274" s="2">
        <f t="shared" si="576"/>
        <v>12.3</v>
      </c>
      <c r="BJ274" s="1">
        <f t="shared" si="577"/>
        <v>0</v>
      </c>
      <c r="BK274" s="1">
        <f>(A!C275-xx!BI274)*xx!BH274</f>
        <v>0</v>
      </c>
      <c r="BL274" s="1" t="str">
        <f t="shared" si="578"/>
        <v>Leite Coco Fredão 500ml</v>
      </c>
      <c r="BM274" s="63"/>
      <c r="BN274" s="2">
        <f t="shared" si="579"/>
        <v>12.3</v>
      </c>
      <c r="BO274" s="1">
        <f t="shared" si="580"/>
        <v>0</v>
      </c>
      <c r="BP274" s="64">
        <f>(A!C275-xx!BN274)*xx!BM274</f>
        <v>0</v>
      </c>
      <c r="BQ274" s="63"/>
      <c r="BR274" s="2">
        <f t="shared" si="581"/>
        <v>12.3</v>
      </c>
      <c r="BS274" s="1">
        <f t="shared" si="582"/>
        <v>0</v>
      </c>
      <c r="BT274" s="1">
        <f>(A!C275-xx!BR274)*xx!BQ274</f>
        <v>0</v>
      </c>
      <c r="BU274" s="1" t="str">
        <f t="shared" si="583"/>
        <v>Leite Coco Fredão 500ml</v>
      </c>
      <c r="BV274" s="63"/>
      <c r="BW274" s="2">
        <f t="shared" si="584"/>
        <v>12.3</v>
      </c>
      <c r="BX274" s="1">
        <f t="shared" si="585"/>
        <v>0</v>
      </c>
      <c r="BY274" s="64">
        <f>(A!C275-xx!BW274)*xx!BV274</f>
        <v>0</v>
      </c>
      <c r="BZ274" s="63"/>
      <c r="CA274" s="2">
        <f t="shared" si="586"/>
        <v>12.3</v>
      </c>
      <c r="CB274" s="1">
        <f t="shared" si="587"/>
        <v>0</v>
      </c>
      <c r="CC274" s="1">
        <f>(A!C275-xx!CA274)*xx!BZ274</f>
        <v>0</v>
      </c>
      <c r="CD274" s="1" t="str">
        <f t="shared" si="588"/>
        <v>Leite Coco Fredão 500ml</v>
      </c>
      <c r="CE274" s="63"/>
      <c r="CF274" s="2">
        <f t="shared" si="589"/>
        <v>12.3</v>
      </c>
      <c r="CG274" s="1">
        <f t="shared" si="590"/>
        <v>0</v>
      </c>
      <c r="CH274" s="64">
        <f>(A!C275-xx!CF274)*xx!CE274</f>
        <v>0</v>
      </c>
      <c r="CI274" s="63"/>
      <c r="CJ274" s="2">
        <f t="shared" si="591"/>
        <v>12.3</v>
      </c>
      <c r="CK274" s="1">
        <f t="shared" si="592"/>
        <v>0</v>
      </c>
      <c r="CL274" s="1">
        <f>(A!C275-xx!CJ274)*xx!CI274</f>
        <v>0</v>
      </c>
      <c r="CM274" s="1" t="str">
        <f t="shared" si="593"/>
        <v>Leite Coco Fredão 500ml</v>
      </c>
      <c r="CN274" s="63"/>
      <c r="CO274" s="2">
        <f t="shared" si="594"/>
        <v>12.3</v>
      </c>
      <c r="CP274" s="1">
        <f t="shared" si="595"/>
        <v>0</v>
      </c>
      <c r="CQ274" s="64">
        <f>(A!C275-xx!CO274)*xx!CN274</f>
        <v>0</v>
      </c>
      <c r="CR274" s="63"/>
      <c r="CS274" s="2">
        <f t="shared" si="596"/>
        <v>12.3</v>
      </c>
      <c r="CT274" s="1">
        <f t="shared" si="597"/>
        <v>0</v>
      </c>
      <c r="CU274" s="1">
        <f>(A!C275-xx!CS274)*xx!CR274</f>
        <v>0</v>
      </c>
      <c r="CV274" s="1" t="str">
        <f t="shared" si="598"/>
        <v>Leite Coco Fredão 500ml</v>
      </c>
      <c r="CW274" s="63"/>
      <c r="CX274" s="2">
        <f t="shared" si="599"/>
        <v>12.3</v>
      </c>
      <c r="CY274" s="1">
        <f t="shared" si="600"/>
        <v>0</v>
      </c>
      <c r="CZ274" s="64">
        <f>(A!C275-xx!CX274)*xx!CW274</f>
        <v>0</v>
      </c>
      <c r="DA274" s="63"/>
      <c r="DB274" s="2">
        <f t="shared" si="601"/>
        <v>12.3</v>
      </c>
      <c r="DC274" s="1">
        <f t="shared" si="602"/>
        <v>0</v>
      </c>
      <c r="DD274" s="1">
        <f>(A!C275-xx!DB274)*xx!DA274</f>
        <v>0</v>
      </c>
      <c r="DE274" s="1" t="str">
        <f t="shared" si="603"/>
        <v>Leite Coco Fredão 500ml</v>
      </c>
      <c r="DF274" s="63"/>
      <c r="DG274" s="2">
        <f t="shared" si="604"/>
        <v>12.3</v>
      </c>
      <c r="DH274" s="1">
        <f t="shared" si="605"/>
        <v>0</v>
      </c>
      <c r="DI274" s="64">
        <f>(A!C275-xx!DG274)*xx!DF274</f>
        <v>0</v>
      </c>
      <c r="DJ274" s="63"/>
      <c r="DK274" s="2">
        <f t="shared" si="606"/>
        <v>12.3</v>
      </c>
      <c r="DL274" s="1">
        <f t="shared" si="607"/>
        <v>0</v>
      </c>
      <c r="DM274" s="1">
        <f>(A!C275-xx!DK274)*xx!DJ274</f>
        <v>0</v>
      </c>
      <c r="DN274" s="1" t="str">
        <f t="shared" si="608"/>
        <v>Leite Coco Fredão 500ml</v>
      </c>
      <c r="DO274" s="63"/>
      <c r="DP274" s="2">
        <f t="shared" si="609"/>
        <v>12.3</v>
      </c>
      <c r="DQ274" s="1">
        <f t="shared" si="610"/>
        <v>0</v>
      </c>
      <c r="DR274" s="64">
        <f>(A!C275-xx!DP274)*xx!DO274</f>
        <v>0</v>
      </c>
      <c r="DS274" s="63"/>
      <c r="DT274" s="2">
        <f t="shared" si="611"/>
        <v>12.3</v>
      </c>
      <c r="DU274" s="1">
        <f t="shared" si="612"/>
        <v>0</v>
      </c>
      <c r="DV274" s="1">
        <f>(A!C275-xx!DT274)*xx!DS274</f>
        <v>0</v>
      </c>
      <c r="DW274" s="1" t="str">
        <f t="shared" si="613"/>
        <v>Leite Coco Fredão 500ml</v>
      </c>
      <c r="DX274" s="63"/>
      <c r="DY274" s="2">
        <f t="shared" si="614"/>
        <v>12.3</v>
      </c>
      <c r="DZ274" s="1">
        <f t="shared" si="615"/>
        <v>0</v>
      </c>
      <c r="EA274" s="64">
        <f>(A!C275-xx!DY274)*xx!DX274</f>
        <v>0</v>
      </c>
      <c r="EB274" s="63"/>
      <c r="EC274" s="2">
        <f t="shared" si="616"/>
        <v>12.3</v>
      </c>
      <c r="ED274" s="1">
        <f t="shared" si="617"/>
        <v>0</v>
      </c>
      <c r="EE274" s="1">
        <f>(A!C275-xx!EC274)*xx!EB274</f>
        <v>0</v>
      </c>
      <c r="EF274" s="1" t="str">
        <f t="shared" si="618"/>
        <v>Leite Coco Fredão 500ml</v>
      </c>
      <c r="EG274" s="63"/>
      <c r="EH274" s="2">
        <f t="shared" si="619"/>
        <v>12.3</v>
      </c>
      <c r="EI274" s="1">
        <f t="shared" si="620"/>
        <v>0</v>
      </c>
      <c r="EJ274" s="64">
        <f>(A!C275-xx!EH274)*xx!EG274</f>
        <v>0</v>
      </c>
      <c r="EK274" s="63"/>
      <c r="EL274" s="2">
        <f t="shared" si="621"/>
        <v>12.3</v>
      </c>
      <c r="EM274" s="1">
        <f t="shared" si="622"/>
        <v>0</v>
      </c>
      <c r="EN274" s="1">
        <f>(A!C275-xx!EL274)*xx!EK274</f>
        <v>0</v>
      </c>
      <c r="EO274" s="1" t="str">
        <f t="shared" si="623"/>
        <v>Leite Coco Fredão 500ml</v>
      </c>
      <c r="EP274" s="63"/>
      <c r="EQ274" s="2">
        <f t="shared" si="624"/>
        <v>12.3</v>
      </c>
      <c r="ER274" s="1">
        <f t="shared" si="625"/>
        <v>0</v>
      </c>
      <c r="ES274" s="64">
        <f>(A!C275-xx!EQ274)*xx!EP274</f>
        <v>0</v>
      </c>
      <c r="ET274" s="63"/>
      <c r="EU274" s="2">
        <f t="shared" si="626"/>
        <v>12.3</v>
      </c>
      <c r="EV274" s="1">
        <f t="shared" si="627"/>
        <v>0</v>
      </c>
      <c r="EW274" s="1">
        <f>(A!C275-xx!EU274)*xx!ET274</f>
        <v>0</v>
      </c>
      <c r="EX274" s="1" t="str">
        <f t="shared" si="628"/>
        <v>Leite Coco Fredão 500ml</v>
      </c>
      <c r="EY274" s="63"/>
      <c r="EZ274" s="2">
        <f t="shared" si="629"/>
        <v>12.3</v>
      </c>
      <c r="FA274" s="1">
        <f t="shared" si="630"/>
        <v>0</v>
      </c>
      <c r="FB274" s="64">
        <f>(A!C275-xx!EZ274)*xx!EY274</f>
        <v>0</v>
      </c>
      <c r="FC274" s="63"/>
      <c r="FD274" s="2">
        <f t="shared" si="631"/>
        <v>12.3</v>
      </c>
      <c r="FE274" s="1">
        <f t="shared" si="632"/>
        <v>0</v>
      </c>
      <c r="FF274" s="1">
        <f>(A!C275-xx!FD274)*xx!FC274</f>
        <v>0</v>
      </c>
      <c r="FG274" s="1" t="str">
        <f t="shared" si="633"/>
        <v>Leite Coco Fredão 500ml</v>
      </c>
      <c r="FH274" s="63"/>
      <c r="FI274" s="2">
        <f t="shared" si="634"/>
        <v>12.3</v>
      </c>
      <c r="FJ274" s="1">
        <f t="shared" si="635"/>
        <v>0</v>
      </c>
      <c r="FK274" s="64">
        <f>(A!C275-xx!FI274)*xx!FH274</f>
        <v>0</v>
      </c>
      <c r="FL274" s="63"/>
      <c r="FM274" s="2">
        <f t="shared" si="636"/>
        <v>12.3</v>
      </c>
      <c r="FN274" s="1">
        <f t="shared" si="637"/>
        <v>0</v>
      </c>
      <c r="FO274" s="1">
        <f>(A!C275-xx!FM274)*xx!FL274</f>
        <v>0</v>
      </c>
      <c r="FP274" s="1" t="str">
        <f t="shared" si="638"/>
        <v>Leite Coco Fredão 500ml</v>
      </c>
      <c r="FQ274" s="63"/>
      <c r="FR274" s="2">
        <f t="shared" si="639"/>
        <v>12.3</v>
      </c>
      <c r="FS274" s="1">
        <f t="shared" si="640"/>
        <v>0</v>
      </c>
      <c r="FT274" s="64">
        <f>(A!C275-xx!FR274)*xx!FQ274</f>
        <v>0</v>
      </c>
      <c r="FU274" s="63"/>
      <c r="FV274" s="2">
        <f t="shared" si="641"/>
        <v>12.3</v>
      </c>
      <c r="FW274" s="1">
        <f t="shared" si="642"/>
        <v>0</v>
      </c>
      <c r="FX274" s="1">
        <f>(A!C275-xx!FV274)*xx!FU274</f>
        <v>0</v>
      </c>
      <c r="FY274" s="1" t="str">
        <f t="shared" si="643"/>
        <v>Leite Coco Fredão 500ml</v>
      </c>
      <c r="FZ274" s="63"/>
      <c r="GA274" s="2">
        <f t="shared" si="644"/>
        <v>12.3</v>
      </c>
      <c r="GB274" s="1">
        <f t="shared" si="645"/>
        <v>0</v>
      </c>
      <c r="GC274" s="64">
        <f>(A!C275-xx!GA274)*xx!FZ274</f>
        <v>0</v>
      </c>
      <c r="GD274" s="63"/>
      <c r="GE274" s="2">
        <f t="shared" si="646"/>
        <v>12.3</v>
      </c>
      <c r="GF274" s="1">
        <f t="shared" si="647"/>
        <v>0</v>
      </c>
      <c r="GG274" s="1">
        <f>(A!C275-xx!GE274)*xx!GD274</f>
        <v>0</v>
      </c>
      <c r="GH274" s="1" t="str">
        <f t="shared" si="648"/>
        <v>Leite Coco Fredão 500ml</v>
      </c>
      <c r="GI274" s="63"/>
      <c r="GJ274" s="2">
        <f t="shared" si="649"/>
        <v>12.3</v>
      </c>
      <c r="GK274" s="1">
        <f t="shared" si="650"/>
        <v>0</v>
      </c>
      <c r="GL274" s="64">
        <f>(A!C275-xx!GJ274)*xx!GI274</f>
        <v>0</v>
      </c>
      <c r="GM274" s="63"/>
      <c r="GN274" s="2">
        <f t="shared" si="651"/>
        <v>12.3</v>
      </c>
      <c r="GO274" s="1">
        <f t="shared" si="652"/>
        <v>0</v>
      </c>
      <c r="GP274" s="1">
        <f>(A!C275-xx!GN274)*xx!GM274</f>
        <v>0</v>
      </c>
      <c r="GQ274" s="1" t="str">
        <f t="shared" si="653"/>
        <v>Leite Coco Fredão 500ml</v>
      </c>
      <c r="GR274" s="63"/>
      <c r="GS274" s="2">
        <f t="shared" si="654"/>
        <v>12.3</v>
      </c>
      <c r="GT274" s="1">
        <f t="shared" si="655"/>
        <v>0</v>
      </c>
      <c r="GU274" s="64">
        <f>(A!C275-xx!GS274)*xx!GR274</f>
        <v>0</v>
      </c>
      <c r="GV274" s="63"/>
      <c r="GW274" s="2">
        <f t="shared" si="656"/>
        <v>12.3</v>
      </c>
      <c r="GX274" s="1">
        <f t="shared" si="657"/>
        <v>0</v>
      </c>
      <c r="GY274" s="1">
        <f>(A!C275-xx!GW274)*xx!GV274</f>
        <v>0</v>
      </c>
      <c r="GZ274" s="1" t="str">
        <f t="shared" si="658"/>
        <v>Leite Coco Fredão 500ml</v>
      </c>
      <c r="HA274" s="63"/>
      <c r="HB274" s="2">
        <f t="shared" si="659"/>
        <v>12.3</v>
      </c>
      <c r="HC274" s="1">
        <f t="shared" si="660"/>
        <v>0</v>
      </c>
      <c r="HD274" s="64">
        <f>(A!C275-xx!HB274)*xx!HA274</f>
        <v>0</v>
      </c>
      <c r="HE274" s="63"/>
      <c r="HF274" s="2">
        <f t="shared" si="661"/>
        <v>12.3</v>
      </c>
      <c r="HG274" s="1">
        <f t="shared" si="662"/>
        <v>0</v>
      </c>
      <c r="HH274" s="1">
        <f>(A!C275-xx!HF274)*xx!HE274</f>
        <v>0</v>
      </c>
      <c r="HI274" s="1" t="str">
        <f t="shared" si="663"/>
        <v>Leite Coco Fredão 500ml</v>
      </c>
      <c r="HJ274" s="63"/>
      <c r="HK274" s="2">
        <f t="shared" si="664"/>
        <v>12.3</v>
      </c>
      <c r="HL274" s="1">
        <f t="shared" si="665"/>
        <v>0</v>
      </c>
      <c r="HM274" s="64">
        <f>(A!C275-xx!HK274)*xx!HJ274</f>
        <v>0</v>
      </c>
      <c r="HN274" s="63"/>
      <c r="HO274" s="2">
        <f t="shared" si="666"/>
        <v>12.3</v>
      </c>
      <c r="HP274" s="1">
        <f t="shared" si="667"/>
        <v>0</v>
      </c>
      <c r="HQ274" s="1">
        <f>-(A!C275-xx!HO274)*xx!HN274</f>
        <v>0</v>
      </c>
      <c r="HR274" s="1" t="str">
        <f t="shared" si="668"/>
        <v>Leite Coco Fredão 500ml</v>
      </c>
      <c r="HS274" s="63"/>
      <c r="HT274" s="2">
        <f t="shared" si="669"/>
        <v>12.3</v>
      </c>
      <c r="HU274" s="1">
        <f t="shared" si="670"/>
        <v>0</v>
      </c>
      <c r="HV274" s="64">
        <f>(A!C275-xx!HT274)*xx!HS274</f>
        <v>0</v>
      </c>
      <c r="HW274" s="63"/>
      <c r="HX274" s="2">
        <f>A!C275</f>
        <v>12.3</v>
      </c>
      <c r="HY274" s="1">
        <f t="shared" si="671"/>
        <v>0</v>
      </c>
      <c r="HZ274" s="1">
        <f>(A!C275-xx!HX274)*xx!HW274</f>
        <v>0</v>
      </c>
      <c r="IA274" s="1" t="str">
        <f>A!B275</f>
        <v>Leite Coco Fredão 500ml</v>
      </c>
      <c r="IB274" s="1">
        <f t="shared" si="672"/>
        <v>0</v>
      </c>
      <c r="IC274" s="14">
        <f t="shared" si="673"/>
        <v>0</v>
      </c>
      <c r="ID274" s="14" t="e">
        <f>A!#REF!</f>
        <v>#REF!</v>
      </c>
      <c r="IE274" s="14" t="e">
        <f>NF!IS274</f>
        <v>#DIV/0!</v>
      </c>
      <c r="IF274" s="26" t="e">
        <f t="shared" si="674"/>
        <v>#REF!</v>
      </c>
      <c r="IG274" s="2" t="e">
        <f t="shared" si="675"/>
        <v>#REF!</v>
      </c>
      <c r="IH274" s="170" t="e">
        <f t="shared" si="676"/>
        <v>#REF!</v>
      </c>
      <c r="II274" s="174" t="e">
        <f>IB274+A!#REF!+NF!IQ274</f>
        <v>#REF!</v>
      </c>
      <c r="IJ274" s="175" t="e">
        <f>IC274+A!#REF!+NF!IR274</f>
        <v>#REF!</v>
      </c>
      <c r="IK274" s="175" t="e">
        <f>II274*A!C275</f>
        <v>#REF!</v>
      </c>
      <c r="IL274" s="175" t="e">
        <f t="shared" si="544"/>
        <v>#REF!</v>
      </c>
      <c r="IM274" s="81" t="e">
        <f t="shared" si="677"/>
        <v>#REF!</v>
      </c>
      <c r="IN274" s="84" t="str">
        <f t="shared" si="678"/>
        <v>Leite Coco Fredão 500ml</v>
      </c>
      <c r="IO274" s="84" t="e">
        <f>IF274/A!C275</f>
        <v>#REF!</v>
      </c>
      <c r="IP274" s="72"/>
      <c r="IQ274" s="84" t="e">
        <f t="shared" si="679"/>
        <v>#REF!</v>
      </c>
      <c r="IR274" s="85" t="e">
        <f>IF274-#REF!</f>
        <v>#REF!</v>
      </c>
    </row>
    <row r="275" spans="1:252" x14ac:dyDescent="0.2">
      <c r="A275" s="20" t="str">
        <f>A!B276</f>
        <v xml:space="preserve">Leite Condensado Piracanjuba 27x270g </v>
      </c>
      <c r="B275" s="51"/>
      <c r="C275" s="65">
        <f>A!C276</f>
        <v>22.98</v>
      </c>
      <c r="D275" s="21">
        <f t="shared" si="545"/>
        <v>0</v>
      </c>
      <c r="E275" s="171">
        <f>(A!C276-xx!C275)*xx!B275</f>
        <v>0</v>
      </c>
      <c r="F275" s="51"/>
      <c r="G275" s="32">
        <f t="shared" si="546"/>
        <v>22.98</v>
      </c>
      <c r="H275" s="5">
        <f t="shared" si="547"/>
        <v>0</v>
      </c>
      <c r="I275" s="5">
        <f>(A!C276-xx!G275)*xx!F275</f>
        <v>0</v>
      </c>
      <c r="J275" s="5" t="str">
        <f t="shared" si="548"/>
        <v xml:space="preserve">Leite Condensado Piracanjuba 27x270g </v>
      </c>
      <c r="K275" s="51"/>
      <c r="L275" s="6">
        <f t="shared" si="549"/>
        <v>22.98</v>
      </c>
      <c r="M275" s="5">
        <f t="shared" si="550"/>
        <v>0</v>
      </c>
      <c r="N275" s="172">
        <f>(A!C276-xx!L275)*xx!K275</f>
        <v>0</v>
      </c>
      <c r="O275" s="51"/>
      <c r="P275" s="6">
        <f t="shared" si="551"/>
        <v>22.98</v>
      </c>
      <c r="Q275" s="5">
        <f t="shared" si="552"/>
        <v>0</v>
      </c>
      <c r="R275" s="21">
        <f>(A!C276-xx!P275)*xx!O275</f>
        <v>0</v>
      </c>
      <c r="S275" s="21" t="str">
        <f t="shared" si="553"/>
        <v xml:space="preserve">Leite Condensado Piracanjuba 27x270g </v>
      </c>
      <c r="T275" s="51"/>
      <c r="U275" s="32">
        <f t="shared" si="554"/>
        <v>22.98</v>
      </c>
      <c r="V275" s="5">
        <f t="shared" si="555"/>
        <v>0</v>
      </c>
      <c r="W275" s="172">
        <f>(A!C276-xx!U275)*xx!T275</f>
        <v>0</v>
      </c>
      <c r="X275" s="51"/>
      <c r="Y275" s="6">
        <f t="shared" si="556"/>
        <v>22.98</v>
      </c>
      <c r="Z275" s="5">
        <f t="shared" si="557"/>
        <v>0</v>
      </c>
      <c r="AA275" s="5">
        <f>(A!C276-xx!Y275)*xx!X275</f>
        <v>0</v>
      </c>
      <c r="AB275" s="5" t="str">
        <f t="shared" si="558"/>
        <v xml:space="preserve">Leite Condensado Piracanjuba 27x270g </v>
      </c>
      <c r="AC275" s="51"/>
      <c r="AD275" s="6">
        <f t="shared" si="559"/>
        <v>22.98</v>
      </c>
      <c r="AE275" s="5">
        <f t="shared" si="560"/>
        <v>0</v>
      </c>
      <c r="AF275" s="172">
        <f>(A!C276-xx!AD275)*xx!AC275</f>
        <v>0</v>
      </c>
      <c r="AG275" s="51"/>
      <c r="AH275" s="6">
        <f t="shared" si="561"/>
        <v>22.98</v>
      </c>
      <c r="AI275" s="5">
        <f t="shared" si="562"/>
        <v>0</v>
      </c>
      <c r="AJ275" s="5">
        <f>(A!C276-xx!AH275)*xx!AG275</f>
        <v>0</v>
      </c>
      <c r="AK275" s="5" t="str">
        <f t="shared" si="563"/>
        <v xml:space="preserve">Leite Condensado Piracanjuba 27x270g </v>
      </c>
      <c r="AL275" s="51"/>
      <c r="AM275" s="6">
        <f t="shared" si="564"/>
        <v>22.98</v>
      </c>
      <c r="AN275" s="5">
        <f t="shared" si="565"/>
        <v>0</v>
      </c>
      <c r="AO275" s="172">
        <f>(A!C276-xx!AM275)*xx!AL275</f>
        <v>0</v>
      </c>
      <c r="AP275" s="51"/>
      <c r="AQ275" s="6">
        <f t="shared" si="566"/>
        <v>22.98</v>
      </c>
      <c r="AR275" s="5">
        <f t="shared" si="567"/>
        <v>0</v>
      </c>
      <c r="AS275" s="5">
        <f>(A!C276-xx!AQ275)*xx!AP275</f>
        <v>0</v>
      </c>
      <c r="AT275" s="5" t="str">
        <f t="shared" si="568"/>
        <v xml:space="preserve">Leite Condensado Piracanjuba 27x270g </v>
      </c>
      <c r="AU275" s="51"/>
      <c r="AV275" s="6">
        <f t="shared" si="569"/>
        <v>22.98</v>
      </c>
      <c r="AW275" s="5">
        <f t="shared" si="570"/>
        <v>0</v>
      </c>
      <c r="AX275" s="172">
        <f>(A!C276-xx!AV275)*xx!AU275</f>
        <v>0</v>
      </c>
      <c r="AY275" s="51"/>
      <c r="AZ275" s="6">
        <f t="shared" si="571"/>
        <v>22.98</v>
      </c>
      <c r="BA275" s="5">
        <f t="shared" si="572"/>
        <v>0</v>
      </c>
      <c r="BB275" s="5">
        <f>(A!E276-xx!AZ275)*xx!AY275</f>
        <v>0</v>
      </c>
      <c r="BC275" s="5" t="str">
        <f t="shared" si="573"/>
        <v xml:space="preserve">Leite Condensado Piracanjuba 27x270g </v>
      </c>
      <c r="BD275" s="51"/>
      <c r="BE275" s="6">
        <f t="shared" si="574"/>
        <v>22.98</v>
      </c>
      <c r="BF275" s="5">
        <f t="shared" si="575"/>
        <v>0</v>
      </c>
      <c r="BG275" s="172">
        <f>(A!C276-xx!BE275)*xx!BD275</f>
        <v>0</v>
      </c>
      <c r="BH275" s="51"/>
      <c r="BI275" s="6">
        <f t="shared" si="576"/>
        <v>22.98</v>
      </c>
      <c r="BJ275" s="5">
        <f t="shared" si="577"/>
        <v>0</v>
      </c>
      <c r="BK275" s="5">
        <f>(A!C276-xx!BI275)*xx!BH275</f>
        <v>0</v>
      </c>
      <c r="BL275" s="5" t="str">
        <f t="shared" si="578"/>
        <v xml:space="preserve">Leite Condensado Piracanjuba 27x270g </v>
      </c>
      <c r="BM275" s="51"/>
      <c r="BN275" s="6">
        <f t="shared" si="579"/>
        <v>22.98</v>
      </c>
      <c r="BO275" s="5">
        <f t="shared" si="580"/>
        <v>0</v>
      </c>
      <c r="BP275" s="172">
        <f>(A!C276-xx!BN275)*xx!BM275</f>
        <v>0</v>
      </c>
      <c r="BQ275" s="51"/>
      <c r="BR275" s="6">
        <f t="shared" si="581"/>
        <v>22.98</v>
      </c>
      <c r="BS275" s="5">
        <f t="shared" si="582"/>
        <v>0</v>
      </c>
      <c r="BT275" s="5">
        <f>(A!C276-xx!BR275)*xx!BQ275</f>
        <v>0</v>
      </c>
      <c r="BU275" s="5" t="str">
        <f t="shared" si="583"/>
        <v xml:space="preserve">Leite Condensado Piracanjuba 27x270g </v>
      </c>
      <c r="BV275" s="51"/>
      <c r="BW275" s="6">
        <f t="shared" si="584"/>
        <v>22.98</v>
      </c>
      <c r="BX275" s="5">
        <f t="shared" si="585"/>
        <v>0</v>
      </c>
      <c r="BY275" s="172">
        <f>(A!C276-xx!BW275)*xx!BV275</f>
        <v>0</v>
      </c>
      <c r="BZ275" s="51"/>
      <c r="CA275" s="6">
        <f t="shared" si="586"/>
        <v>22.98</v>
      </c>
      <c r="CB275" s="5">
        <f t="shared" si="587"/>
        <v>0</v>
      </c>
      <c r="CC275" s="5">
        <f>(A!C276-xx!CA275)*xx!BZ275</f>
        <v>0</v>
      </c>
      <c r="CD275" s="5" t="str">
        <f t="shared" si="588"/>
        <v xml:space="preserve">Leite Condensado Piracanjuba 27x270g </v>
      </c>
      <c r="CE275" s="51"/>
      <c r="CF275" s="6">
        <f t="shared" si="589"/>
        <v>22.98</v>
      </c>
      <c r="CG275" s="5">
        <f t="shared" si="590"/>
        <v>0</v>
      </c>
      <c r="CH275" s="172">
        <f>(A!C276-xx!CF275)*xx!CE275</f>
        <v>0</v>
      </c>
      <c r="CI275" s="51"/>
      <c r="CJ275" s="6">
        <f t="shared" si="591"/>
        <v>22.98</v>
      </c>
      <c r="CK275" s="5">
        <f t="shared" si="592"/>
        <v>0</v>
      </c>
      <c r="CL275" s="5">
        <f>(A!C276-xx!CJ275)*xx!CI275</f>
        <v>0</v>
      </c>
      <c r="CM275" s="5" t="str">
        <f t="shared" si="593"/>
        <v xml:space="preserve">Leite Condensado Piracanjuba 27x270g </v>
      </c>
      <c r="CN275" s="51"/>
      <c r="CO275" s="6">
        <f t="shared" si="594"/>
        <v>22.98</v>
      </c>
      <c r="CP275" s="5">
        <f t="shared" si="595"/>
        <v>0</v>
      </c>
      <c r="CQ275" s="172">
        <f>(A!C276-xx!CO275)*xx!CN275</f>
        <v>0</v>
      </c>
      <c r="CR275" s="51"/>
      <c r="CS275" s="6">
        <f t="shared" si="596"/>
        <v>22.98</v>
      </c>
      <c r="CT275" s="5">
        <f t="shared" si="597"/>
        <v>0</v>
      </c>
      <c r="CU275" s="5">
        <f>(A!C276-xx!CS275)*xx!CR275</f>
        <v>0</v>
      </c>
      <c r="CV275" s="5" t="str">
        <f t="shared" si="598"/>
        <v xml:space="preserve">Leite Condensado Piracanjuba 27x270g </v>
      </c>
      <c r="CW275" s="51"/>
      <c r="CX275" s="6">
        <f t="shared" si="599"/>
        <v>22.98</v>
      </c>
      <c r="CY275" s="5">
        <f t="shared" si="600"/>
        <v>0</v>
      </c>
      <c r="CZ275" s="172">
        <f>(A!C276-xx!CX275)*xx!CW275</f>
        <v>0</v>
      </c>
      <c r="DA275" s="51"/>
      <c r="DB275" s="6">
        <f t="shared" si="601"/>
        <v>22.98</v>
      </c>
      <c r="DC275" s="5">
        <f t="shared" si="602"/>
        <v>0</v>
      </c>
      <c r="DD275" s="5">
        <f>(A!C276-xx!DB275)*xx!DA275</f>
        <v>0</v>
      </c>
      <c r="DE275" s="5" t="str">
        <f t="shared" si="603"/>
        <v xml:space="preserve">Leite Condensado Piracanjuba 27x270g </v>
      </c>
      <c r="DF275" s="51"/>
      <c r="DG275" s="6">
        <f t="shared" si="604"/>
        <v>22.98</v>
      </c>
      <c r="DH275" s="5">
        <f t="shared" si="605"/>
        <v>0</v>
      </c>
      <c r="DI275" s="172">
        <f>(A!C276-xx!DG275)*xx!DF275</f>
        <v>0</v>
      </c>
      <c r="DJ275" s="51"/>
      <c r="DK275" s="6">
        <f t="shared" si="606"/>
        <v>22.98</v>
      </c>
      <c r="DL275" s="5">
        <f t="shared" si="607"/>
        <v>0</v>
      </c>
      <c r="DM275" s="5">
        <f>(A!C276-xx!DK275)*xx!DJ275</f>
        <v>0</v>
      </c>
      <c r="DN275" s="5" t="str">
        <f t="shared" si="608"/>
        <v xml:space="preserve">Leite Condensado Piracanjuba 27x270g </v>
      </c>
      <c r="DO275" s="51"/>
      <c r="DP275" s="6">
        <f t="shared" si="609"/>
        <v>22.98</v>
      </c>
      <c r="DQ275" s="5">
        <f t="shared" si="610"/>
        <v>0</v>
      </c>
      <c r="DR275" s="172">
        <f>(A!C276-xx!DP275)*xx!DO275</f>
        <v>0</v>
      </c>
      <c r="DS275" s="51"/>
      <c r="DT275" s="6">
        <f t="shared" si="611"/>
        <v>22.98</v>
      </c>
      <c r="DU275" s="5">
        <f t="shared" si="612"/>
        <v>0</v>
      </c>
      <c r="DV275" s="5">
        <f>(A!C276-xx!DT275)*xx!DS275</f>
        <v>0</v>
      </c>
      <c r="DW275" s="5" t="str">
        <f t="shared" si="613"/>
        <v xml:space="preserve">Leite Condensado Piracanjuba 27x270g </v>
      </c>
      <c r="DX275" s="51"/>
      <c r="DY275" s="6">
        <f t="shared" si="614"/>
        <v>22.98</v>
      </c>
      <c r="DZ275" s="5">
        <f t="shared" si="615"/>
        <v>0</v>
      </c>
      <c r="EA275" s="172">
        <f>(A!C276-xx!DY275)*xx!DX275</f>
        <v>0</v>
      </c>
      <c r="EB275" s="51"/>
      <c r="EC275" s="6">
        <f t="shared" si="616"/>
        <v>22.98</v>
      </c>
      <c r="ED275" s="5">
        <f t="shared" si="617"/>
        <v>0</v>
      </c>
      <c r="EE275" s="5">
        <f>(A!C276-xx!EC275)*xx!EB275</f>
        <v>0</v>
      </c>
      <c r="EF275" s="5" t="str">
        <f t="shared" si="618"/>
        <v xml:space="preserve">Leite Condensado Piracanjuba 27x270g </v>
      </c>
      <c r="EG275" s="51"/>
      <c r="EH275" s="6">
        <f t="shared" si="619"/>
        <v>22.98</v>
      </c>
      <c r="EI275" s="5">
        <f t="shared" si="620"/>
        <v>0</v>
      </c>
      <c r="EJ275" s="172">
        <f>(A!C276-xx!EH275)*xx!EG275</f>
        <v>0</v>
      </c>
      <c r="EK275" s="51"/>
      <c r="EL275" s="6">
        <f t="shared" si="621"/>
        <v>22.98</v>
      </c>
      <c r="EM275" s="5">
        <f t="shared" si="622"/>
        <v>0</v>
      </c>
      <c r="EN275" s="5">
        <f>(A!C276-xx!EL275)*xx!EK275</f>
        <v>0</v>
      </c>
      <c r="EO275" s="5" t="str">
        <f t="shared" si="623"/>
        <v xml:space="preserve">Leite Condensado Piracanjuba 27x270g </v>
      </c>
      <c r="EP275" s="51"/>
      <c r="EQ275" s="6">
        <f t="shared" si="624"/>
        <v>22.98</v>
      </c>
      <c r="ER275" s="5">
        <f t="shared" si="625"/>
        <v>0</v>
      </c>
      <c r="ES275" s="172">
        <f>(A!C276-xx!EQ275)*xx!EP275</f>
        <v>0</v>
      </c>
      <c r="ET275" s="51"/>
      <c r="EU275" s="6">
        <f t="shared" si="626"/>
        <v>22.98</v>
      </c>
      <c r="EV275" s="5">
        <f t="shared" si="627"/>
        <v>0</v>
      </c>
      <c r="EW275" s="5">
        <f>(A!C276-xx!EU275)*xx!ET275</f>
        <v>0</v>
      </c>
      <c r="EX275" s="5" t="str">
        <f t="shared" si="628"/>
        <v xml:space="preserve">Leite Condensado Piracanjuba 27x270g </v>
      </c>
      <c r="EY275" s="51"/>
      <c r="EZ275" s="6">
        <f t="shared" si="629"/>
        <v>22.98</v>
      </c>
      <c r="FA275" s="5">
        <f t="shared" si="630"/>
        <v>0</v>
      </c>
      <c r="FB275" s="172">
        <f>(A!C276-xx!EZ275)*xx!EY275</f>
        <v>0</v>
      </c>
      <c r="FC275" s="51"/>
      <c r="FD275" s="6">
        <f t="shared" si="631"/>
        <v>22.98</v>
      </c>
      <c r="FE275" s="5">
        <f t="shared" si="632"/>
        <v>0</v>
      </c>
      <c r="FF275" s="5">
        <f>(A!C276-xx!FD275)*xx!FC275</f>
        <v>0</v>
      </c>
      <c r="FG275" s="5" t="str">
        <f t="shared" si="633"/>
        <v xml:space="preserve">Leite Condensado Piracanjuba 27x270g </v>
      </c>
      <c r="FH275" s="51"/>
      <c r="FI275" s="6">
        <f t="shared" si="634"/>
        <v>22.98</v>
      </c>
      <c r="FJ275" s="5">
        <f t="shared" si="635"/>
        <v>0</v>
      </c>
      <c r="FK275" s="172">
        <f>(A!C276-xx!FI275)*xx!FH275</f>
        <v>0</v>
      </c>
      <c r="FL275" s="51"/>
      <c r="FM275" s="6">
        <f t="shared" si="636"/>
        <v>22.98</v>
      </c>
      <c r="FN275" s="5">
        <f t="shared" si="637"/>
        <v>0</v>
      </c>
      <c r="FO275" s="5">
        <f>(A!C276-xx!FM275)*xx!FL275</f>
        <v>0</v>
      </c>
      <c r="FP275" s="5" t="str">
        <f t="shared" si="638"/>
        <v xml:space="preserve">Leite Condensado Piracanjuba 27x270g </v>
      </c>
      <c r="FQ275" s="51"/>
      <c r="FR275" s="6">
        <f t="shared" si="639"/>
        <v>22.98</v>
      </c>
      <c r="FS275" s="5">
        <f t="shared" si="640"/>
        <v>0</v>
      </c>
      <c r="FT275" s="172">
        <f>(A!C276-xx!FR275)*xx!FQ275</f>
        <v>0</v>
      </c>
      <c r="FU275" s="51"/>
      <c r="FV275" s="6">
        <f t="shared" si="641"/>
        <v>22.98</v>
      </c>
      <c r="FW275" s="5">
        <f t="shared" si="642"/>
        <v>0</v>
      </c>
      <c r="FX275" s="5">
        <f>(A!C276-xx!FV275)*xx!FU275</f>
        <v>0</v>
      </c>
      <c r="FY275" s="5" t="str">
        <f t="shared" si="643"/>
        <v xml:space="preserve">Leite Condensado Piracanjuba 27x270g </v>
      </c>
      <c r="FZ275" s="51"/>
      <c r="GA275" s="6">
        <f t="shared" si="644"/>
        <v>22.98</v>
      </c>
      <c r="GB275" s="5">
        <f t="shared" si="645"/>
        <v>0</v>
      </c>
      <c r="GC275" s="172">
        <f>(A!C276-xx!GA275)*xx!FZ275</f>
        <v>0</v>
      </c>
      <c r="GD275" s="51"/>
      <c r="GE275" s="6">
        <f t="shared" si="646"/>
        <v>22.98</v>
      </c>
      <c r="GF275" s="5">
        <f t="shared" si="647"/>
        <v>0</v>
      </c>
      <c r="GG275" s="5">
        <f>(A!C276-xx!GE275)*xx!GD275</f>
        <v>0</v>
      </c>
      <c r="GH275" s="5" t="str">
        <f t="shared" si="648"/>
        <v xml:space="preserve">Leite Condensado Piracanjuba 27x270g </v>
      </c>
      <c r="GI275" s="51"/>
      <c r="GJ275" s="6">
        <f t="shared" si="649"/>
        <v>22.98</v>
      </c>
      <c r="GK275" s="5">
        <f t="shared" si="650"/>
        <v>0</v>
      </c>
      <c r="GL275" s="172">
        <f>(A!C276-xx!GJ275)*xx!GI275</f>
        <v>0</v>
      </c>
      <c r="GM275" s="51"/>
      <c r="GN275" s="6">
        <f t="shared" si="651"/>
        <v>22.98</v>
      </c>
      <c r="GO275" s="5">
        <f t="shared" si="652"/>
        <v>0</v>
      </c>
      <c r="GP275" s="5">
        <f>(A!C276-xx!GN275)*xx!GM275</f>
        <v>0</v>
      </c>
      <c r="GQ275" s="5" t="str">
        <f t="shared" si="653"/>
        <v xml:space="preserve">Leite Condensado Piracanjuba 27x270g </v>
      </c>
      <c r="GR275" s="51"/>
      <c r="GS275" s="6">
        <f t="shared" si="654"/>
        <v>22.98</v>
      </c>
      <c r="GT275" s="5">
        <f t="shared" si="655"/>
        <v>0</v>
      </c>
      <c r="GU275" s="172">
        <f>(A!C276-xx!GS275)*xx!GR275</f>
        <v>0</v>
      </c>
      <c r="GV275" s="51"/>
      <c r="GW275" s="6">
        <f t="shared" si="656"/>
        <v>22.98</v>
      </c>
      <c r="GX275" s="5">
        <f t="shared" si="657"/>
        <v>0</v>
      </c>
      <c r="GY275" s="5">
        <f>(A!C276-xx!GW275)*xx!GV275</f>
        <v>0</v>
      </c>
      <c r="GZ275" s="5" t="str">
        <f t="shared" si="658"/>
        <v xml:space="preserve">Leite Condensado Piracanjuba 27x270g </v>
      </c>
      <c r="HA275" s="51"/>
      <c r="HB275" s="6">
        <f t="shared" si="659"/>
        <v>22.98</v>
      </c>
      <c r="HC275" s="5">
        <f t="shared" si="660"/>
        <v>0</v>
      </c>
      <c r="HD275" s="172">
        <f>(A!C276-xx!HB275)*xx!HA275</f>
        <v>0</v>
      </c>
      <c r="HE275" s="51"/>
      <c r="HF275" s="6">
        <f t="shared" si="661"/>
        <v>22.98</v>
      </c>
      <c r="HG275" s="5">
        <f t="shared" si="662"/>
        <v>0</v>
      </c>
      <c r="HH275" s="5">
        <f>(A!C276-xx!HF275)*xx!HE275</f>
        <v>0</v>
      </c>
      <c r="HI275" s="5" t="str">
        <f t="shared" si="663"/>
        <v xml:space="preserve">Leite Condensado Piracanjuba 27x270g </v>
      </c>
      <c r="HJ275" s="51"/>
      <c r="HK275" s="6">
        <f t="shared" si="664"/>
        <v>22.98</v>
      </c>
      <c r="HL275" s="5">
        <f t="shared" si="665"/>
        <v>0</v>
      </c>
      <c r="HM275" s="172">
        <f>(A!C276-xx!HK275)*xx!HJ275</f>
        <v>0</v>
      </c>
      <c r="HN275" s="51"/>
      <c r="HO275" s="6">
        <f t="shared" si="666"/>
        <v>22.98</v>
      </c>
      <c r="HP275" s="5">
        <f t="shared" si="667"/>
        <v>0</v>
      </c>
      <c r="HQ275" s="5">
        <f>-(A!C276-xx!HO275)*xx!HN275</f>
        <v>0</v>
      </c>
      <c r="HR275" s="5" t="str">
        <f t="shared" si="668"/>
        <v xml:space="preserve">Leite Condensado Piracanjuba 27x270g </v>
      </c>
      <c r="HS275" s="51"/>
      <c r="HT275" s="6">
        <f t="shared" si="669"/>
        <v>22.98</v>
      </c>
      <c r="HU275" s="5">
        <f t="shared" si="670"/>
        <v>0</v>
      </c>
      <c r="HV275" s="172">
        <f>(A!C276-xx!HT275)*xx!HS275</f>
        <v>0</v>
      </c>
      <c r="HW275" s="51"/>
      <c r="HX275" s="6">
        <f>A!C276</f>
        <v>22.98</v>
      </c>
      <c r="HY275" s="5">
        <f t="shared" si="671"/>
        <v>0</v>
      </c>
      <c r="HZ275" s="5">
        <f>(A!C276-xx!HX275)*xx!HW275</f>
        <v>0</v>
      </c>
      <c r="IA275" s="5" t="str">
        <f>A!B276</f>
        <v xml:space="preserve">Leite Condensado Piracanjuba 27x270g </v>
      </c>
      <c r="IB275" s="5">
        <f t="shared" si="672"/>
        <v>0</v>
      </c>
      <c r="IC275" s="21">
        <f t="shared" si="673"/>
        <v>0</v>
      </c>
      <c r="ID275" s="21" t="e">
        <f>A!#REF!</f>
        <v>#REF!</v>
      </c>
      <c r="IE275" s="21" t="e">
        <f>NF!IS275</f>
        <v>#DIV/0!</v>
      </c>
      <c r="IF275" s="26" t="e">
        <f t="shared" si="674"/>
        <v>#REF!</v>
      </c>
      <c r="IG275" s="6" t="e">
        <f t="shared" si="675"/>
        <v>#REF!</v>
      </c>
      <c r="IH275" s="34" t="e">
        <f t="shared" si="676"/>
        <v>#REF!</v>
      </c>
      <c r="II275" s="174" t="e">
        <f>IB275+A!#REF!+NF!IQ275</f>
        <v>#REF!</v>
      </c>
      <c r="IJ275" s="175" t="e">
        <f>IC275+A!#REF!+NF!IR275</f>
        <v>#REF!</v>
      </c>
      <c r="IK275" s="175" t="e">
        <f>II275*A!C276</f>
        <v>#REF!</v>
      </c>
      <c r="IL275" s="175" t="e">
        <f t="shared" si="544"/>
        <v>#REF!</v>
      </c>
      <c r="IM275" s="81" t="e">
        <f t="shared" si="677"/>
        <v>#REF!</v>
      </c>
      <c r="IN275" s="57" t="str">
        <f t="shared" si="678"/>
        <v xml:space="preserve">Leite Condensado Piracanjuba 27x270g </v>
      </c>
      <c r="IO275" s="57" t="e">
        <f>IF275/A!C276</f>
        <v>#REF!</v>
      </c>
      <c r="IP275" s="66"/>
      <c r="IQ275" s="57" t="e">
        <f t="shared" si="679"/>
        <v>#REF!</v>
      </c>
      <c r="IR275" s="11" t="e">
        <f>IF275-#REF!</f>
        <v>#REF!</v>
      </c>
    </row>
    <row r="276" spans="1:252" x14ac:dyDescent="0.2">
      <c r="A276" s="19" t="str">
        <f>A!B277</f>
        <v xml:space="preserve">Leite Condensado Piracanjuba 27x395g </v>
      </c>
      <c r="B276" s="63"/>
      <c r="C276" s="31">
        <f>A!C277</f>
        <v>32.24</v>
      </c>
      <c r="D276" s="14">
        <f t="shared" si="545"/>
        <v>0</v>
      </c>
      <c r="E276" s="169">
        <f>(A!C277-xx!C276)*xx!B276</f>
        <v>0</v>
      </c>
      <c r="F276" s="63"/>
      <c r="G276" s="22">
        <f t="shared" si="546"/>
        <v>32.24</v>
      </c>
      <c r="H276" s="1">
        <f t="shared" si="547"/>
        <v>0</v>
      </c>
      <c r="I276" s="1">
        <f>(A!C277-xx!G276)*xx!F276</f>
        <v>0</v>
      </c>
      <c r="J276" s="1" t="str">
        <f t="shared" si="548"/>
        <v xml:space="preserve">Leite Condensado Piracanjuba 27x395g </v>
      </c>
      <c r="K276" s="63"/>
      <c r="L276" s="2">
        <f t="shared" si="549"/>
        <v>32.24</v>
      </c>
      <c r="M276" s="1">
        <f t="shared" si="550"/>
        <v>0</v>
      </c>
      <c r="N276" s="64">
        <f>(A!C277-xx!L276)*xx!K276</f>
        <v>0</v>
      </c>
      <c r="O276" s="63"/>
      <c r="P276" s="2">
        <f t="shared" si="551"/>
        <v>32.24</v>
      </c>
      <c r="Q276" s="1">
        <f t="shared" si="552"/>
        <v>0</v>
      </c>
      <c r="R276" s="14">
        <f>(A!C277-xx!P276)*xx!O276</f>
        <v>0</v>
      </c>
      <c r="S276" s="14" t="str">
        <f t="shared" si="553"/>
        <v xml:space="preserve">Leite Condensado Piracanjuba 27x395g </v>
      </c>
      <c r="T276" s="63"/>
      <c r="U276" s="22">
        <f t="shared" si="554"/>
        <v>32.24</v>
      </c>
      <c r="V276" s="1">
        <f t="shared" si="555"/>
        <v>0</v>
      </c>
      <c r="W276" s="64">
        <f>(A!C277-xx!U276)*xx!T276</f>
        <v>0</v>
      </c>
      <c r="X276" s="63"/>
      <c r="Y276" s="2">
        <f t="shared" si="556"/>
        <v>32.24</v>
      </c>
      <c r="Z276" s="1">
        <f t="shared" si="557"/>
        <v>0</v>
      </c>
      <c r="AA276" s="1">
        <f>(A!C277-xx!Y276)*xx!X276</f>
        <v>0</v>
      </c>
      <c r="AB276" s="1" t="str">
        <f t="shared" si="558"/>
        <v xml:space="preserve">Leite Condensado Piracanjuba 27x395g </v>
      </c>
      <c r="AC276" s="63"/>
      <c r="AD276" s="2">
        <f t="shared" si="559"/>
        <v>32.24</v>
      </c>
      <c r="AE276" s="1">
        <f t="shared" si="560"/>
        <v>0</v>
      </c>
      <c r="AF276" s="64">
        <f>(A!C277-xx!AD276)*xx!AC276</f>
        <v>0</v>
      </c>
      <c r="AG276" s="63"/>
      <c r="AH276" s="2">
        <f t="shared" si="561"/>
        <v>32.24</v>
      </c>
      <c r="AI276" s="1">
        <f t="shared" si="562"/>
        <v>0</v>
      </c>
      <c r="AJ276" s="1">
        <f>(A!C277-xx!AH276)*xx!AG276</f>
        <v>0</v>
      </c>
      <c r="AK276" s="1" t="str">
        <f t="shared" si="563"/>
        <v xml:space="preserve">Leite Condensado Piracanjuba 27x395g </v>
      </c>
      <c r="AL276" s="63"/>
      <c r="AM276" s="2">
        <f t="shared" si="564"/>
        <v>32.24</v>
      </c>
      <c r="AN276" s="1">
        <f t="shared" si="565"/>
        <v>0</v>
      </c>
      <c r="AO276" s="64">
        <f>(A!C277-xx!AM276)*xx!AL276</f>
        <v>0</v>
      </c>
      <c r="AP276" s="63"/>
      <c r="AQ276" s="2">
        <f t="shared" si="566"/>
        <v>32.24</v>
      </c>
      <c r="AR276" s="1">
        <f t="shared" si="567"/>
        <v>0</v>
      </c>
      <c r="AS276" s="1">
        <f>(A!C277-xx!AQ276)*xx!AP276</f>
        <v>0</v>
      </c>
      <c r="AT276" s="1" t="str">
        <f t="shared" si="568"/>
        <v xml:space="preserve">Leite Condensado Piracanjuba 27x395g </v>
      </c>
      <c r="AU276" s="63"/>
      <c r="AV276" s="2">
        <f t="shared" si="569"/>
        <v>32.24</v>
      </c>
      <c r="AW276" s="1">
        <f t="shared" si="570"/>
        <v>0</v>
      </c>
      <c r="AX276" s="64">
        <f>(A!C277-xx!AV276)*xx!AU276</f>
        <v>0</v>
      </c>
      <c r="AY276" s="63"/>
      <c r="AZ276" s="2">
        <f t="shared" si="571"/>
        <v>32.24</v>
      </c>
      <c r="BA276" s="1">
        <f t="shared" si="572"/>
        <v>0</v>
      </c>
      <c r="BB276" s="1">
        <f>(A!E277-xx!AZ276)*xx!AY276</f>
        <v>0</v>
      </c>
      <c r="BC276" s="1" t="str">
        <f t="shared" si="573"/>
        <v xml:space="preserve">Leite Condensado Piracanjuba 27x395g </v>
      </c>
      <c r="BD276" s="63"/>
      <c r="BE276" s="2">
        <f t="shared" si="574"/>
        <v>32.24</v>
      </c>
      <c r="BF276" s="1">
        <f t="shared" si="575"/>
        <v>0</v>
      </c>
      <c r="BG276" s="64">
        <f>(A!C277-xx!BE276)*xx!BD276</f>
        <v>0</v>
      </c>
      <c r="BH276" s="63"/>
      <c r="BI276" s="2">
        <f t="shared" si="576"/>
        <v>32.24</v>
      </c>
      <c r="BJ276" s="1">
        <f t="shared" si="577"/>
        <v>0</v>
      </c>
      <c r="BK276" s="1">
        <f>(A!C277-xx!BI276)*xx!BH276</f>
        <v>0</v>
      </c>
      <c r="BL276" s="1" t="str">
        <f t="shared" si="578"/>
        <v xml:space="preserve">Leite Condensado Piracanjuba 27x395g </v>
      </c>
      <c r="BM276" s="63"/>
      <c r="BN276" s="2">
        <f t="shared" si="579"/>
        <v>32.24</v>
      </c>
      <c r="BO276" s="1">
        <f t="shared" si="580"/>
        <v>0</v>
      </c>
      <c r="BP276" s="64">
        <f>(A!C277-xx!BN276)*xx!BM276</f>
        <v>0</v>
      </c>
      <c r="BQ276" s="63"/>
      <c r="BR276" s="2">
        <f t="shared" si="581"/>
        <v>32.24</v>
      </c>
      <c r="BS276" s="1">
        <f t="shared" si="582"/>
        <v>0</v>
      </c>
      <c r="BT276" s="1">
        <f>(A!C277-xx!BR276)*xx!BQ276</f>
        <v>0</v>
      </c>
      <c r="BU276" s="1" t="str">
        <f t="shared" si="583"/>
        <v xml:space="preserve">Leite Condensado Piracanjuba 27x395g </v>
      </c>
      <c r="BV276" s="63"/>
      <c r="BW276" s="2">
        <f t="shared" si="584"/>
        <v>32.24</v>
      </c>
      <c r="BX276" s="1">
        <f t="shared" si="585"/>
        <v>0</v>
      </c>
      <c r="BY276" s="64">
        <f>(A!C277-xx!BW276)*xx!BV276</f>
        <v>0</v>
      </c>
      <c r="BZ276" s="63"/>
      <c r="CA276" s="2">
        <f t="shared" si="586"/>
        <v>32.24</v>
      </c>
      <c r="CB276" s="1">
        <f t="shared" si="587"/>
        <v>0</v>
      </c>
      <c r="CC276" s="1">
        <f>(A!C277-xx!CA276)*xx!BZ276</f>
        <v>0</v>
      </c>
      <c r="CD276" s="1" t="str">
        <f t="shared" si="588"/>
        <v xml:space="preserve">Leite Condensado Piracanjuba 27x395g </v>
      </c>
      <c r="CE276" s="63"/>
      <c r="CF276" s="2">
        <f t="shared" si="589"/>
        <v>32.24</v>
      </c>
      <c r="CG276" s="1">
        <f t="shared" si="590"/>
        <v>0</v>
      </c>
      <c r="CH276" s="64">
        <f>(A!C277-xx!CF276)*xx!CE276</f>
        <v>0</v>
      </c>
      <c r="CI276" s="63"/>
      <c r="CJ276" s="2">
        <f t="shared" si="591"/>
        <v>32.24</v>
      </c>
      <c r="CK276" s="1">
        <f t="shared" si="592"/>
        <v>0</v>
      </c>
      <c r="CL276" s="1">
        <f>(A!C277-xx!CJ276)*xx!CI276</f>
        <v>0</v>
      </c>
      <c r="CM276" s="1" t="str">
        <f t="shared" si="593"/>
        <v xml:space="preserve">Leite Condensado Piracanjuba 27x395g </v>
      </c>
      <c r="CN276" s="63"/>
      <c r="CO276" s="2">
        <f t="shared" si="594"/>
        <v>32.24</v>
      </c>
      <c r="CP276" s="1">
        <f t="shared" si="595"/>
        <v>0</v>
      </c>
      <c r="CQ276" s="64">
        <f>(A!C277-xx!CO276)*xx!CN276</f>
        <v>0</v>
      </c>
      <c r="CR276" s="63"/>
      <c r="CS276" s="2">
        <f t="shared" si="596"/>
        <v>32.24</v>
      </c>
      <c r="CT276" s="1">
        <f t="shared" si="597"/>
        <v>0</v>
      </c>
      <c r="CU276" s="1">
        <f>(A!C277-xx!CS276)*xx!CR276</f>
        <v>0</v>
      </c>
      <c r="CV276" s="1" t="str">
        <f t="shared" si="598"/>
        <v xml:space="preserve">Leite Condensado Piracanjuba 27x395g </v>
      </c>
      <c r="CW276" s="63"/>
      <c r="CX276" s="2">
        <f t="shared" si="599"/>
        <v>32.24</v>
      </c>
      <c r="CY276" s="1">
        <f t="shared" si="600"/>
        <v>0</v>
      </c>
      <c r="CZ276" s="64">
        <f>(A!C277-xx!CX276)*xx!CW276</f>
        <v>0</v>
      </c>
      <c r="DA276" s="63"/>
      <c r="DB276" s="2">
        <f t="shared" si="601"/>
        <v>32.24</v>
      </c>
      <c r="DC276" s="1">
        <f t="shared" si="602"/>
        <v>0</v>
      </c>
      <c r="DD276" s="1">
        <f>(A!C277-xx!DB276)*xx!DA276</f>
        <v>0</v>
      </c>
      <c r="DE276" s="1" t="str">
        <f t="shared" si="603"/>
        <v xml:space="preserve">Leite Condensado Piracanjuba 27x395g </v>
      </c>
      <c r="DF276" s="63"/>
      <c r="DG276" s="2">
        <f t="shared" si="604"/>
        <v>32.24</v>
      </c>
      <c r="DH276" s="1">
        <f t="shared" si="605"/>
        <v>0</v>
      </c>
      <c r="DI276" s="64">
        <f>(A!C277-xx!DG276)*xx!DF276</f>
        <v>0</v>
      </c>
      <c r="DJ276" s="63"/>
      <c r="DK276" s="2">
        <f t="shared" si="606"/>
        <v>32.24</v>
      </c>
      <c r="DL276" s="1">
        <f t="shared" si="607"/>
        <v>0</v>
      </c>
      <c r="DM276" s="1">
        <f>(A!C277-xx!DK276)*xx!DJ276</f>
        <v>0</v>
      </c>
      <c r="DN276" s="1" t="str">
        <f t="shared" si="608"/>
        <v xml:space="preserve">Leite Condensado Piracanjuba 27x395g </v>
      </c>
      <c r="DO276" s="63"/>
      <c r="DP276" s="2">
        <f t="shared" si="609"/>
        <v>32.24</v>
      </c>
      <c r="DQ276" s="1">
        <f t="shared" si="610"/>
        <v>0</v>
      </c>
      <c r="DR276" s="64">
        <f>(A!C277-xx!DP276)*xx!DO276</f>
        <v>0</v>
      </c>
      <c r="DS276" s="63"/>
      <c r="DT276" s="2">
        <f t="shared" si="611"/>
        <v>32.24</v>
      </c>
      <c r="DU276" s="1">
        <f t="shared" si="612"/>
        <v>0</v>
      </c>
      <c r="DV276" s="1">
        <f>(A!C277-xx!DT276)*xx!DS276</f>
        <v>0</v>
      </c>
      <c r="DW276" s="1" t="str">
        <f t="shared" si="613"/>
        <v xml:space="preserve">Leite Condensado Piracanjuba 27x395g </v>
      </c>
      <c r="DX276" s="63"/>
      <c r="DY276" s="2">
        <f t="shared" si="614"/>
        <v>32.24</v>
      </c>
      <c r="DZ276" s="1">
        <f t="shared" si="615"/>
        <v>0</v>
      </c>
      <c r="EA276" s="64">
        <f>(A!C277-xx!DY276)*xx!DX276</f>
        <v>0</v>
      </c>
      <c r="EB276" s="63"/>
      <c r="EC276" s="2">
        <f t="shared" si="616"/>
        <v>32.24</v>
      </c>
      <c r="ED276" s="1">
        <f t="shared" si="617"/>
        <v>0</v>
      </c>
      <c r="EE276" s="1">
        <f>(A!C277-xx!EC276)*xx!EB276</f>
        <v>0</v>
      </c>
      <c r="EF276" s="1" t="str">
        <f t="shared" si="618"/>
        <v xml:space="preserve">Leite Condensado Piracanjuba 27x395g </v>
      </c>
      <c r="EG276" s="63"/>
      <c r="EH276" s="2">
        <f t="shared" si="619"/>
        <v>32.24</v>
      </c>
      <c r="EI276" s="1">
        <f t="shared" si="620"/>
        <v>0</v>
      </c>
      <c r="EJ276" s="64">
        <f>(A!C277-xx!EH276)*xx!EG276</f>
        <v>0</v>
      </c>
      <c r="EK276" s="63"/>
      <c r="EL276" s="2">
        <f t="shared" si="621"/>
        <v>32.24</v>
      </c>
      <c r="EM276" s="1">
        <f t="shared" si="622"/>
        <v>0</v>
      </c>
      <c r="EN276" s="1">
        <f>(A!C277-xx!EL276)*xx!EK276</f>
        <v>0</v>
      </c>
      <c r="EO276" s="1" t="str">
        <f t="shared" si="623"/>
        <v xml:space="preserve">Leite Condensado Piracanjuba 27x395g </v>
      </c>
      <c r="EP276" s="63"/>
      <c r="EQ276" s="2">
        <f t="shared" si="624"/>
        <v>32.24</v>
      </c>
      <c r="ER276" s="1">
        <f t="shared" si="625"/>
        <v>0</v>
      </c>
      <c r="ES276" s="64">
        <f>(A!C277-xx!EQ276)*xx!EP276</f>
        <v>0</v>
      </c>
      <c r="ET276" s="63"/>
      <c r="EU276" s="2">
        <f t="shared" si="626"/>
        <v>32.24</v>
      </c>
      <c r="EV276" s="1">
        <f t="shared" si="627"/>
        <v>0</v>
      </c>
      <c r="EW276" s="1">
        <f>(A!C277-xx!EU276)*xx!ET276</f>
        <v>0</v>
      </c>
      <c r="EX276" s="1" t="str">
        <f t="shared" si="628"/>
        <v xml:space="preserve">Leite Condensado Piracanjuba 27x395g </v>
      </c>
      <c r="EY276" s="63"/>
      <c r="EZ276" s="2">
        <f t="shared" si="629"/>
        <v>32.24</v>
      </c>
      <c r="FA276" s="1">
        <f t="shared" si="630"/>
        <v>0</v>
      </c>
      <c r="FB276" s="64">
        <f>(A!C277-xx!EZ276)*xx!EY276</f>
        <v>0</v>
      </c>
      <c r="FC276" s="63"/>
      <c r="FD276" s="2">
        <f t="shared" si="631"/>
        <v>32.24</v>
      </c>
      <c r="FE276" s="1">
        <f t="shared" si="632"/>
        <v>0</v>
      </c>
      <c r="FF276" s="1">
        <f>(A!C277-xx!FD276)*xx!FC276</f>
        <v>0</v>
      </c>
      <c r="FG276" s="1" t="str">
        <f t="shared" si="633"/>
        <v xml:space="preserve">Leite Condensado Piracanjuba 27x395g </v>
      </c>
      <c r="FH276" s="63"/>
      <c r="FI276" s="2">
        <f t="shared" si="634"/>
        <v>32.24</v>
      </c>
      <c r="FJ276" s="1">
        <f t="shared" si="635"/>
        <v>0</v>
      </c>
      <c r="FK276" s="64">
        <f>(A!C277-xx!FI276)*xx!FH276</f>
        <v>0</v>
      </c>
      <c r="FL276" s="63"/>
      <c r="FM276" s="2">
        <f t="shared" si="636"/>
        <v>32.24</v>
      </c>
      <c r="FN276" s="1">
        <f t="shared" si="637"/>
        <v>0</v>
      </c>
      <c r="FO276" s="1">
        <f>(A!C277-xx!FM276)*xx!FL276</f>
        <v>0</v>
      </c>
      <c r="FP276" s="1" t="str">
        <f t="shared" si="638"/>
        <v xml:space="preserve">Leite Condensado Piracanjuba 27x395g </v>
      </c>
      <c r="FQ276" s="63"/>
      <c r="FR276" s="2">
        <f t="shared" si="639"/>
        <v>32.24</v>
      </c>
      <c r="FS276" s="1">
        <f t="shared" si="640"/>
        <v>0</v>
      </c>
      <c r="FT276" s="64">
        <f>(A!C277-xx!FR276)*xx!FQ276</f>
        <v>0</v>
      </c>
      <c r="FU276" s="63"/>
      <c r="FV276" s="2">
        <f t="shared" si="641"/>
        <v>32.24</v>
      </c>
      <c r="FW276" s="1">
        <f t="shared" si="642"/>
        <v>0</v>
      </c>
      <c r="FX276" s="1">
        <f>(A!C277-xx!FV276)*xx!FU276</f>
        <v>0</v>
      </c>
      <c r="FY276" s="1" t="str">
        <f t="shared" si="643"/>
        <v xml:space="preserve">Leite Condensado Piracanjuba 27x395g </v>
      </c>
      <c r="FZ276" s="63"/>
      <c r="GA276" s="2">
        <f t="shared" si="644"/>
        <v>32.24</v>
      </c>
      <c r="GB276" s="1">
        <f t="shared" si="645"/>
        <v>0</v>
      </c>
      <c r="GC276" s="64">
        <f>(A!C277-xx!GA276)*xx!FZ276</f>
        <v>0</v>
      </c>
      <c r="GD276" s="63"/>
      <c r="GE276" s="2">
        <f t="shared" si="646"/>
        <v>32.24</v>
      </c>
      <c r="GF276" s="1">
        <f t="shared" si="647"/>
        <v>0</v>
      </c>
      <c r="GG276" s="1">
        <f>(A!C277-xx!GE276)*xx!GD276</f>
        <v>0</v>
      </c>
      <c r="GH276" s="1" t="str">
        <f t="shared" si="648"/>
        <v xml:space="preserve">Leite Condensado Piracanjuba 27x395g </v>
      </c>
      <c r="GI276" s="63"/>
      <c r="GJ276" s="2">
        <f t="shared" si="649"/>
        <v>32.24</v>
      </c>
      <c r="GK276" s="1">
        <f t="shared" si="650"/>
        <v>0</v>
      </c>
      <c r="GL276" s="64">
        <f>(A!C277-xx!GJ276)*xx!GI276</f>
        <v>0</v>
      </c>
      <c r="GM276" s="63"/>
      <c r="GN276" s="2">
        <f t="shared" si="651"/>
        <v>32.24</v>
      </c>
      <c r="GO276" s="1">
        <f t="shared" si="652"/>
        <v>0</v>
      </c>
      <c r="GP276" s="1">
        <f>(A!C277-xx!GN276)*xx!GM276</f>
        <v>0</v>
      </c>
      <c r="GQ276" s="1" t="str">
        <f t="shared" si="653"/>
        <v xml:space="preserve">Leite Condensado Piracanjuba 27x395g </v>
      </c>
      <c r="GR276" s="63"/>
      <c r="GS276" s="2">
        <f t="shared" si="654"/>
        <v>32.24</v>
      </c>
      <c r="GT276" s="1">
        <f t="shared" si="655"/>
        <v>0</v>
      </c>
      <c r="GU276" s="64">
        <f>(A!C277-xx!GS276)*xx!GR276</f>
        <v>0</v>
      </c>
      <c r="GV276" s="63"/>
      <c r="GW276" s="2">
        <f t="shared" si="656"/>
        <v>32.24</v>
      </c>
      <c r="GX276" s="1">
        <f t="shared" si="657"/>
        <v>0</v>
      </c>
      <c r="GY276" s="1">
        <f>(A!C277-xx!GW276)*xx!GV276</f>
        <v>0</v>
      </c>
      <c r="GZ276" s="1" t="str">
        <f t="shared" si="658"/>
        <v xml:space="preserve">Leite Condensado Piracanjuba 27x395g </v>
      </c>
      <c r="HA276" s="63"/>
      <c r="HB276" s="2">
        <f t="shared" si="659"/>
        <v>32.24</v>
      </c>
      <c r="HC276" s="1">
        <f t="shared" si="660"/>
        <v>0</v>
      </c>
      <c r="HD276" s="64">
        <f>(A!C277-xx!HB276)*xx!HA276</f>
        <v>0</v>
      </c>
      <c r="HE276" s="63"/>
      <c r="HF276" s="2">
        <f t="shared" si="661"/>
        <v>32.24</v>
      </c>
      <c r="HG276" s="1">
        <f t="shared" si="662"/>
        <v>0</v>
      </c>
      <c r="HH276" s="1">
        <f>(A!C277-xx!HF276)*xx!HE276</f>
        <v>0</v>
      </c>
      <c r="HI276" s="1" t="str">
        <f t="shared" si="663"/>
        <v xml:space="preserve">Leite Condensado Piracanjuba 27x395g </v>
      </c>
      <c r="HJ276" s="63"/>
      <c r="HK276" s="2">
        <f t="shared" si="664"/>
        <v>32.24</v>
      </c>
      <c r="HL276" s="1">
        <f t="shared" si="665"/>
        <v>0</v>
      </c>
      <c r="HM276" s="64">
        <f>(A!C277-xx!HK276)*xx!HJ276</f>
        <v>0</v>
      </c>
      <c r="HN276" s="63"/>
      <c r="HO276" s="2">
        <f t="shared" si="666"/>
        <v>32.24</v>
      </c>
      <c r="HP276" s="1">
        <f t="shared" si="667"/>
        <v>0</v>
      </c>
      <c r="HQ276" s="1">
        <f>-(A!C277-xx!HO276)*xx!HN276</f>
        <v>0</v>
      </c>
      <c r="HR276" s="1" t="str">
        <f t="shared" si="668"/>
        <v xml:space="preserve">Leite Condensado Piracanjuba 27x395g </v>
      </c>
      <c r="HS276" s="63"/>
      <c r="HT276" s="2">
        <f t="shared" si="669"/>
        <v>32.24</v>
      </c>
      <c r="HU276" s="1">
        <f t="shared" si="670"/>
        <v>0</v>
      </c>
      <c r="HV276" s="64">
        <f>(A!C277-xx!HT276)*xx!HS276</f>
        <v>0</v>
      </c>
      <c r="HW276" s="63"/>
      <c r="HX276" s="2">
        <f>A!C277</f>
        <v>32.24</v>
      </c>
      <c r="HY276" s="1">
        <f t="shared" si="671"/>
        <v>0</v>
      </c>
      <c r="HZ276" s="1">
        <f>(A!C277-xx!HX276)*xx!HW276</f>
        <v>0</v>
      </c>
      <c r="IA276" s="1" t="str">
        <f>A!B277</f>
        <v xml:space="preserve">Leite Condensado Piracanjuba 27x395g </v>
      </c>
      <c r="IB276" s="1">
        <f t="shared" si="672"/>
        <v>0</v>
      </c>
      <c r="IC276" s="14">
        <f t="shared" si="673"/>
        <v>0</v>
      </c>
      <c r="ID276" s="14" t="e">
        <f>A!#REF!</f>
        <v>#REF!</v>
      </c>
      <c r="IE276" s="14" t="e">
        <f>NF!IS276</f>
        <v>#DIV/0!</v>
      </c>
      <c r="IF276" s="26" t="e">
        <f t="shared" si="674"/>
        <v>#REF!</v>
      </c>
      <c r="IG276" s="2" t="e">
        <f t="shared" si="675"/>
        <v>#REF!</v>
      </c>
      <c r="IH276" s="170" t="e">
        <f t="shared" si="676"/>
        <v>#REF!</v>
      </c>
      <c r="II276" s="174" t="e">
        <f>IB276+A!#REF!+NF!IQ276</f>
        <v>#REF!</v>
      </c>
      <c r="IJ276" s="175" t="e">
        <f>IC276+A!#REF!+NF!IR276</f>
        <v>#REF!</v>
      </c>
      <c r="IK276" s="175" t="e">
        <f>II276*A!C277</f>
        <v>#REF!</v>
      </c>
      <c r="IL276" s="175" t="e">
        <f t="shared" si="544"/>
        <v>#REF!</v>
      </c>
      <c r="IM276" s="81" t="e">
        <f t="shared" si="677"/>
        <v>#REF!</v>
      </c>
      <c r="IN276" s="84" t="str">
        <f t="shared" si="678"/>
        <v xml:space="preserve">Leite Condensado Piracanjuba 27x395g </v>
      </c>
      <c r="IO276" s="84" t="e">
        <f>IF276/A!C277</f>
        <v>#REF!</v>
      </c>
      <c r="IP276" s="72"/>
      <c r="IQ276" s="84" t="e">
        <f t="shared" si="679"/>
        <v>#REF!</v>
      </c>
      <c r="IR276" s="85" t="e">
        <f>IF276-#REF!</f>
        <v>#REF!</v>
      </c>
    </row>
    <row r="277" spans="1:252" x14ac:dyDescent="0.2">
      <c r="A277" s="20" t="str">
        <f>A!B278</f>
        <v>Leite Molico Desnatado 1000ml</v>
      </c>
      <c r="B277" s="51"/>
      <c r="C277" s="65">
        <f>A!C278</f>
        <v>41.45</v>
      </c>
      <c r="D277" s="21">
        <f t="shared" si="545"/>
        <v>0</v>
      </c>
      <c r="E277" s="171">
        <f>(A!C278-xx!C277)*xx!B277</f>
        <v>0</v>
      </c>
      <c r="F277" s="51"/>
      <c r="G277" s="32">
        <f t="shared" si="546"/>
        <v>41.45</v>
      </c>
      <c r="H277" s="5">
        <f t="shared" si="547"/>
        <v>0</v>
      </c>
      <c r="I277" s="5">
        <f>(A!C278-xx!G277)*xx!F277</f>
        <v>0</v>
      </c>
      <c r="J277" s="5" t="str">
        <f t="shared" si="548"/>
        <v>Leite Molico Desnatado 1000ml</v>
      </c>
      <c r="K277" s="51"/>
      <c r="L277" s="6">
        <f t="shared" si="549"/>
        <v>41.45</v>
      </c>
      <c r="M277" s="5">
        <f t="shared" si="550"/>
        <v>0</v>
      </c>
      <c r="N277" s="172">
        <f>(A!C278-xx!L277)*xx!K277</f>
        <v>0</v>
      </c>
      <c r="O277" s="51"/>
      <c r="P277" s="6">
        <f t="shared" si="551"/>
        <v>41.45</v>
      </c>
      <c r="Q277" s="5">
        <f t="shared" si="552"/>
        <v>0</v>
      </c>
      <c r="R277" s="21">
        <f>(A!C278-xx!P277)*xx!O277</f>
        <v>0</v>
      </c>
      <c r="S277" s="21" t="str">
        <f t="shared" si="553"/>
        <v>Leite Molico Desnatado 1000ml</v>
      </c>
      <c r="T277" s="51"/>
      <c r="U277" s="32">
        <f t="shared" si="554"/>
        <v>41.45</v>
      </c>
      <c r="V277" s="5">
        <f t="shared" si="555"/>
        <v>0</v>
      </c>
      <c r="W277" s="172">
        <f>(A!C278-xx!U277)*xx!T277</f>
        <v>0</v>
      </c>
      <c r="X277" s="51"/>
      <c r="Y277" s="6">
        <f t="shared" si="556"/>
        <v>41.45</v>
      </c>
      <c r="Z277" s="5">
        <f t="shared" si="557"/>
        <v>0</v>
      </c>
      <c r="AA277" s="5">
        <f>(A!C278-xx!Y277)*xx!X277</f>
        <v>0</v>
      </c>
      <c r="AB277" s="5" t="str">
        <f t="shared" si="558"/>
        <v>Leite Molico Desnatado 1000ml</v>
      </c>
      <c r="AC277" s="51"/>
      <c r="AD277" s="6">
        <f t="shared" si="559"/>
        <v>41.45</v>
      </c>
      <c r="AE277" s="5">
        <f t="shared" si="560"/>
        <v>0</v>
      </c>
      <c r="AF277" s="172">
        <f>(A!C278-xx!AD277)*xx!AC277</f>
        <v>0</v>
      </c>
      <c r="AG277" s="51"/>
      <c r="AH277" s="6">
        <f t="shared" si="561"/>
        <v>41.45</v>
      </c>
      <c r="AI277" s="5">
        <f t="shared" si="562"/>
        <v>0</v>
      </c>
      <c r="AJ277" s="5">
        <f>(A!C278-xx!AH277)*xx!AG277</f>
        <v>0</v>
      </c>
      <c r="AK277" s="5" t="str">
        <f t="shared" si="563"/>
        <v>Leite Molico Desnatado 1000ml</v>
      </c>
      <c r="AL277" s="51"/>
      <c r="AM277" s="6">
        <f t="shared" si="564"/>
        <v>41.45</v>
      </c>
      <c r="AN277" s="5">
        <f t="shared" si="565"/>
        <v>0</v>
      </c>
      <c r="AO277" s="172">
        <f>(A!C278-xx!AM277)*xx!AL277</f>
        <v>0</v>
      </c>
      <c r="AP277" s="51"/>
      <c r="AQ277" s="6">
        <f t="shared" si="566"/>
        <v>41.45</v>
      </c>
      <c r="AR277" s="5">
        <f t="shared" si="567"/>
        <v>0</v>
      </c>
      <c r="AS277" s="5">
        <f>(A!C278-xx!AQ277)*xx!AP277</f>
        <v>0</v>
      </c>
      <c r="AT277" s="5" t="str">
        <f t="shared" si="568"/>
        <v>Leite Molico Desnatado 1000ml</v>
      </c>
      <c r="AU277" s="51"/>
      <c r="AV277" s="6">
        <f t="shared" si="569"/>
        <v>41.45</v>
      </c>
      <c r="AW277" s="5">
        <f t="shared" si="570"/>
        <v>0</v>
      </c>
      <c r="AX277" s="172">
        <f>(A!C278-xx!AV277)*xx!AU277</f>
        <v>0</v>
      </c>
      <c r="AY277" s="51"/>
      <c r="AZ277" s="6">
        <f t="shared" si="571"/>
        <v>41.45</v>
      </c>
      <c r="BA277" s="5">
        <f t="shared" si="572"/>
        <v>0</v>
      </c>
      <c r="BB277" s="5">
        <f>(A!E278-xx!AZ277)*xx!AY277</f>
        <v>0</v>
      </c>
      <c r="BC277" s="5" t="str">
        <f t="shared" si="573"/>
        <v>Leite Molico Desnatado 1000ml</v>
      </c>
      <c r="BD277" s="51"/>
      <c r="BE277" s="6">
        <f t="shared" si="574"/>
        <v>41.45</v>
      </c>
      <c r="BF277" s="5">
        <f t="shared" si="575"/>
        <v>0</v>
      </c>
      <c r="BG277" s="172">
        <f>(A!C278-xx!BE277)*xx!BD277</f>
        <v>0</v>
      </c>
      <c r="BH277" s="51"/>
      <c r="BI277" s="6">
        <f t="shared" si="576"/>
        <v>41.45</v>
      </c>
      <c r="BJ277" s="5">
        <f t="shared" si="577"/>
        <v>0</v>
      </c>
      <c r="BK277" s="5">
        <f>(A!C278-xx!BI277)*xx!BH277</f>
        <v>0</v>
      </c>
      <c r="BL277" s="5" t="str">
        <f t="shared" si="578"/>
        <v>Leite Molico Desnatado 1000ml</v>
      </c>
      <c r="BM277" s="51"/>
      <c r="BN277" s="6">
        <f t="shared" si="579"/>
        <v>41.45</v>
      </c>
      <c r="BO277" s="5">
        <f t="shared" si="580"/>
        <v>0</v>
      </c>
      <c r="BP277" s="172">
        <f>(A!C278-xx!BN277)*xx!BM277</f>
        <v>0</v>
      </c>
      <c r="BQ277" s="51"/>
      <c r="BR277" s="6">
        <f t="shared" si="581"/>
        <v>41.45</v>
      </c>
      <c r="BS277" s="5">
        <f t="shared" si="582"/>
        <v>0</v>
      </c>
      <c r="BT277" s="5">
        <f>(A!C278-xx!BR277)*xx!BQ277</f>
        <v>0</v>
      </c>
      <c r="BU277" s="5" t="str">
        <f t="shared" si="583"/>
        <v>Leite Molico Desnatado 1000ml</v>
      </c>
      <c r="BV277" s="51"/>
      <c r="BW277" s="6">
        <f t="shared" si="584"/>
        <v>41.45</v>
      </c>
      <c r="BX277" s="5">
        <f t="shared" si="585"/>
        <v>0</v>
      </c>
      <c r="BY277" s="172">
        <f>(A!C278-xx!BW277)*xx!BV277</f>
        <v>0</v>
      </c>
      <c r="BZ277" s="51"/>
      <c r="CA277" s="6">
        <f t="shared" si="586"/>
        <v>41.45</v>
      </c>
      <c r="CB277" s="5">
        <f t="shared" si="587"/>
        <v>0</v>
      </c>
      <c r="CC277" s="5">
        <f>(A!C278-xx!CA277)*xx!BZ277</f>
        <v>0</v>
      </c>
      <c r="CD277" s="5" t="str">
        <f t="shared" si="588"/>
        <v>Leite Molico Desnatado 1000ml</v>
      </c>
      <c r="CE277" s="51"/>
      <c r="CF277" s="6">
        <f t="shared" si="589"/>
        <v>41.45</v>
      </c>
      <c r="CG277" s="5">
        <f t="shared" si="590"/>
        <v>0</v>
      </c>
      <c r="CH277" s="172">
        <f>(A!C278-xx!CF277)*xx!CE277</f>
        <v>0</v>
      </c>
      <c r="CI277" s="51"/>
      <c r="CJ277" s="6">
        <f t="shared" si="591"/>
        <v>41.45</v>
      </c>
      <c r="CK277" s="5">
        <f t="shared" si="592"/>
        <v>0</v>
      </c>
      <c r="CL277" s="5">
        <f>(A!C278-xx!CJ277)*xx!CI277</f>
        <v>0</v>
      </c>
      <c r="CM277" s="5" t="str">
        <f t="shared" si="593"/>
        <v>Leite Molico Desnatado 1000ml</v>
      </c>
      <c r="CN277" s="51"/>
      <c r="CO277" s="6">
        <f t="shared" si="594"/>
        <v>41.45</v>
      </c>
      <c r="CP277" s="5">
        <f t="shared" si="595"/>
        <v>0</v>
      </c>
      <c r="CQ277" s="172">
        <f>(A!C278-xx!CO277)*xx!CN277</f>
        <v>0</v>
      </c>
      <c r="CR277" s="51"/>
      <c r="CS277" s="6">
        <f t="shared" si="596"/>
        <v>41.45</v>
      </c>
      <c r="CT277" s="5">
        <f t="shared" si="597"/>
        <v>0</v>
      </c>
      <c r="CU277" s="5">
        <f>(A!C278-xx!CS277)*xx!CR277</f>
        <v>0</v>
      </c>
      <c r="CV277" s="5" t="str">
        <f t="shared" si="598"/>
        <v>Leite Molico Desnatado 1000ml</v>
      </c>
      <c r="CW277" s="51"/>
      <c r="CX277" s="6">
        <f t="shared" si="599"/>
        <v>41.45</v>
      </c>
      <c r="CY277" s="5">
        <f t="shared" si="600"/>
        <v>0</v>
      </c>
      <c r="CZ277" s="172">
        <f>(A!C278-xx!CX277)*xx!CW277</f>
        <v>0</v>
      </c>
      <c r="DA277" s="51"/>
      <c r="DB277" s="6">
        <f t="shared" si="601"/>
        <v>41.45</v>
      </c>
      <c r="DC277" s="5">
        <f t="shared" si="602"/>
        <v>0</v>
      </c>
      <c r="DD277" s="5">
        <f>(A!C278-xx!DB277)*xx!DA277</f>
        <v>0</v>
      </c>
      <c r="DE277" s="5" t="str">
        <f t="shared" si="603"/>
        <v>Leite Molico Desnatado 1000ml</v>
      </c>
      <c r="DF277" s="51"/>
      <c r="DG277" s="6">
        <f t="shared" si="604"/>
        <v>41.45</v>
      </c>
      <c r="DH277" s="5">
        <f t="shared" si="605"/>
        <v>0</v>
      </c>
      <c r="DI277" s="172">
        <f>(A!C278-xx!DG277)*xx!DF277</f>
        <v>0</v>
      </c>
      <c r="DJ277" s="51"/>
      <c r="DK277" s="6">
        <f t="shared" si="606"/>
        <v>41.45</v>
      </c>
      <c r="DL277" s="5">
        <f t="shared" si="607"/>
        <v>0</v>
      </c>
      <c r="DM277" s="5">
        <f>(A!C278-xx!DK277)*xx!DJ277</f>
        <v>0</v>
      </c>
      <c r="DN277" s="5" t="str">
        <f t="shared" si="608"/>
        <v>Leite Molico Desnatado 1000ml</v>
      </c>
      <c r="DO277" s="51"/>
      <c r="DP277" s="6">
        <f t="shared" si="609"/>
        <v>41.45</v>
      </c>
      <c r="DQ277" s="5">
        <f t="shared" si="610"/>
        <v>0</v>
      </c>
      <c r="DR277" s="172">
        <f>(A!C278-xx!DP277)*xx!DO277</f>
        <v>0</v>
      </c>
      <c r="DS277" s="51"/>
      <c r="DT277" s="6">
        <f t="shared" si="611"/>
        <v>41.45</v>
      </c>
      <c r="DU277" s="5">
        <f t="shared" si="612"/>
        <v>0</v>
      </c>
      <c r="DV277" s="5">
        <f>(A!C278-xx!DT277)*xx!DS277</f>
        <v>0</v>
      </c>
      <c r="DW277" s="5" t="str">
        <f t="shared" si="613"/>
        <v>Leite Molico Desnatado 1000ml</v>
      </c>
      <c r="DX277" s="51"/>
      <c r="DY277" s="6">
        <f t="shared" si="614"/>
        <v>41.45</v>
      </c>
      <c r="DZ277" s="5">
        <f t="shared" si="615"/>
        <v>0</v>
      </c>
      <c r="EA277" s="172">
        <f>(A!C278-xx!DY277)*xx!DX277</f>
        <v>0</v>
      </c>
      <c r="EB277" s="51"/>
      <c r="EC277" s="6">
        <f t="shared" si="616"/>
        <v>41.45</v>
      </c>
      <c r="ED277" s="5">
        <f t="shared" si="617"/>
        <v>0</v>
      </c>
      <c r="EE277" s="5">
        <f>(A!C278-xx!EC277)*xx!EB277</f>
        <v>0</v>
      </c>
      <c r="EF277" s="5" t="str">
        <f t="shared" si="618"/>
        <v>Leite Molico Desnatado 1000ml</v>
      </c>
      <c r="EG277" s="51"/>
      <c r="EH277" s="6">
        <f t="shared" si="619"/>
        <v>41.45</v>
      </c>
      <c r="EI277" s="5">
        <f t="shared" si="620"/>
        <v>0</v>
      </c>
      <c r="EJ277" s="172">
        <f>(A!C278-xx!EH277)*xx!EG277</f>
        <v>0</v>
      </c>
      <c r="EK277" s="51"/>
      <c r="EL277" s="6">
        <f t="shared" si="621"/>
        <v>41.45</v>
      </c>
      <c r="EM277" s="5">
        <f t="shared" si="622"/>
        <v>0</v>
      </c>
      <c r="EN277" s="5">
        <f>(A!C278-xx!EL277)*xx!EK277</f>
        <v>0</v>
      </c>
      <c r="EO277" s="5" t="str">
        <f t="shared" si="623"/>
        <v>Leite Molico Desnatado 1000ml</v>
      </c>
      <c r="EP277" s="51"/>
      <c r="EQ277" s="6">
        <f t="shared" si="624"/>
        <v>41.45</v>
      </c>
      <c r="ER277" s="5">
        <f t="shared" si="625"/>
        <v>0</v>
      </c>
      <c r="ES277" s="172">
        <f>(A!C278-xx!EQ277)*xx!EP277</f>
        <v>0</v>
      </c>
      <c r="ET277" s="51"/>
      <c r="EU277" s="6">
        <f t="shared" si="626"/>
        <v>41.45</v>
      </c>
      <c r="EV277" s="5">
        <f t="shared" si="627"/>
        <v>0</v>
      </c>
      <c r="EW277" s="5">
        <f>(A!C278-xx!EU277)*xx!ET277</f>
        <v>0</v>
      </c>
      <c r="EX277" s="5" t="str">
        <f t="shared" si="628"/>
        <v>Leite Molico Desnatado 1000ml</v>
      </c>
      <c r="EY277" s="51"/>
      <c r="EZ277" s="6">
        <f t="shared" si="629"/>
        <v>41.45</v>
      </c>
      <c r="FA277" s="5">
        <f t="shared" si="630"/>
        <v>0</v>
      </c>
      <c r="FB277" s="172">
        <f>(A!C278-xx!EZ277)*xx!EY277</f>
        <v>0</v>
      </c>
      <c r="FC277" s="51"/>
      <c r="FD277" s="6">
        <f t="shared" si="631"/>
        <v>41.45</v>
      </c>
      <c r="FE277" s="5">
        <f t="shared" si="632"/>
        <v>0</v>
      </c>
      <c r="FF277" s="5">
        <f>(A!C278-xx!FD277)*xx!FC277</f>
        <v>0</v>
      </c>
      <c r="FG277" s="5" t="str">
        <f t="shared" si="633"/>
        <v>Leite Molico Desnatado 1000ml</v>
      </c>
      <c r="FH277" s="51"/>
      <c r="FI277" s="6">
        <f t="shared" si="634"/>
        <v>41.45</v>
      </c>
      <c r="FJ277" s="5">
        <f t="shared" si="635"/>
        <v>0</v>
      </c>
      <c r="FK277" s="172">
        <f>(A!C278-xx!FI277)*xx!FH277</f>
        <v>0</v>
      </c>
      <c r="FL277" s="51"/>
      <c r="FM277" s="6">
        <f t="shared" si="636"/>
        <v>41.45</v>
      </c>
      <c r="FN277" s="5">
        <f t="shared" si="637"/>
        <v>0</v>
      </c>
      <c r="FO277" s="5">
        <f>(A!C278-xx!FM277)*xx!FL277</f>
        <v>0</v>
      </c>
      <c r="FP277" s="5" t="str">
        <f t="shared" si="638"/>
        <v>Leite Molico Desnatado 1000ml</v>
      </c>
      <c r="FQ277" s="51"/>
      <c r="FR277" s="6">
        <f t="shared" si="639"/>
        <v>41.45</v>
      </c>
      <c r="FS277" s="5">
        <f t="shared" si="640"/>
        <v>0</v>
      </c>
      <c r="FT277" s="172">
        <f>(A!C278-xx!FR277)*xx!FQ277</f>
        <v>0</v>
      </c>
      <c r="FU277" s="51"/>
      <c r="FV277" s="6">
        <f t="shared" si="641"/>
        <v>41.45</v>
      </c>
      <c r="FW277" s="5">
        <f t="shared" si="642"/>
        <v>0</v>
      </c>
      <c r="FX277" s="5">
        <f>(A!C278-xx!FV277)*xx!FU277</f>
        <v>0</v>
      </c>
      <c r="FY277" s="5" t="str">
        <f t="shared" si="643"/>
        <v>Leite Molico Desnatado 1000ml</v>
      </c>
      <c r="FZ277" s="51"/>
      <c r="GA277" s="6">
        <f t="shared" si="644"/>
        <v>41.45</v>
      </c>
      <c r="GB277" s="5">
        <f t="shared" si="645"/>
        <v>0</v>
      </c>
      <c r="GC277" s="172">
        <f>(A!C278-xx!GA277)*xx!FZ277</f>
        <v>0</v>
      </c>
      <c r="GD277" s="51"/>
      <c r="GE277" s="6">
        <f t="shared" si="646"/>
        <v>41.45</v>
      </c>
      <c r="GF277" s="5">
        <f t="shared" si="647"/>
        <v>0</v>
      </c>
      <c r="GG277" s="5">
        <f>(A!C278-xx!GE277)*xx!GD277</f>
        <v>0</v>
      </c>
      <c r="GH277" s="5" t="str">
        <f t="shared" si="648"/>
        <v>Leite Molico Desnatado 1000ml</v>
      </c>
      <c r="GI277" s="51"/>
      <c r="GJ277" s="6">
        <f t="shared" si="649"/>
        <v>41.45</v>
      </c>
      <c r="GK277" s="5">
        <f t="shared" si="650"/>
        <v>0</v>
      </c>
      <c r="GL277" s="172">
        <f>(A!C278-xx!GJ277)*xx!GI277</f>
        <v>0</v>
      </c>
      <c r="GM277" s="51"/>
      <c r="GN277" s="6">
        <f t="shared" si="651"/>
        <v>41.45</v>
      </c>
      <c r="GO277" s="5">
        <f t="shared" si="652"/>
        <v>0</v>
      </c>
      <c r="GP277" s="5">
        <f>(A!C278-xx!GN277)*xx!GM277</f>
        <v>0</v>
      </c>
      <c r="GQ277" s="5" t="str">
        <f t="shared" si="653"/>
        <v>Leite Molico Desnatado 1000ml</v>
      </c>
      <c r="GR277" s="51"/>
      <c r="GS277" s="6">
        <f t="shared" si="654"/>
        <v>41.45</v>
      </c>
      <c r="GT277" s="5">
        <f t="shared" si="655"/>
        <v>0</v>
      </c>
      <c r="GU277" s="172">
        <f>(A!C278-xx!GS277)*xx!GR277</f>
        <v>0</v>
      </c>
      <c r="GV277" s="51"/>
      <c r="GW277" s="6">
        <f t="shared" si="656"/>
        <v>41.45</v>
      </c>
      <c r="GX277" s="5">
        <f t="shared" si="657"/>
        <v>0</v>
      </c>
      <c r="GY277" s="5">
        <f>(A!C278-xx!GW277)*xx!GV277</f>
        <v>0</v>
      </c>
      <c r="GZ277" s="5" t="str">
        <f t="shared" si="658"/>
        <v>Leite Molico Desnatado 1000ml</v>
      </c>
      <c r="HA277" s="51"/>
      <c r="HB277" s="6">
        <f t="shared" si="659"/>
        <v>41.45</v>
      </c>
      <c r="HC277" s="5">
        <f t="shared" si="660"/>
        <v>0</v>
      </c>
      <c r="HD277" s="172">
        <f>(A!C278-xx!HB277)*xx!HA277</f>
        <v>0</v>
      </c>
      <c r="HE277" s="51"/>
      <c r="HF277" s="6">
        <f t="shared" si="661"/>
        <v>41.45</v>
      </c>
      <c r="HG277" s="5">
        <f t="shared" si="662"/>
        <v>0</v>
      </c>
      <c r="HH277" s="5">
        <f>(A!C278-xx!HF277)*xx!HE277</f>
        <v>0</v>
      </c>
      <c r="HI277" s="5" t="str">
        <f t="shared" si="663"/>
        <v>Leite Molico Desnatado 1000ml</v>
      </c>
      <c r="HJ277" s="51"/>
      <c r="HK277" s="6">
        <f t="shared" si="664"/>
        <v>41.45</v>
      </c>
      <c r="HL277" s="5">
        <f t="shared" si="665"/>
        <v>0</v>
      </c>
      <c r="HM277" s="172">
        <f>(A!C278-xx!HK277)*xx!HJ277</f>
        <v>0</v>
      </c>
      <c r="HN277" s="51"/>
      <c r="HO277" s="6">
        <f t="shared" si="666"/>
        <v>41.45</v>
      </c>
      <c r="HP277" s="5">
        <f t="shared" si="667"/>
        <v>0</v>
      </c>
      <c r="HQ277" s="5">
        <f>-(A!C278-xx!HO277)*xx!HN277</f>
        <v>0</v>
      </c>
      <c r="HR277" s="5" t="str">
        <f t="shared" si="668"/>
        <v>Leite Molico Desnatado 1000ml</v>
      </c>
      <c r="HS277" s="51"/>
      <c r="HT277" s="6">
        <f t="shared" si="669"/>
        <v>41.45</v>
      </c>
      <c r="HU277" s="5">
        <f t="shared" si="670"/>
        <v>0</v>
      </c>
      <c r="HV277" s="172">
        <f>(A!C278-xx!HT277)*xx!HS277</f>
        <v>0</v>
      </c>
      <c r="HW277" s="51"/>
      <c r="HX277" s="6">
        <f>A!C278</f>
        <v>41.45</v>
      </c>
      <c r="HY277" s="5">
        <f t="shared" si="671"/>
        <v>0</v>
      </c>
      <c r="HZ277" s="5">
        <f>(A!C278-xx!HX277)*xx!HW277</f>
        <v>0</v>
      </c>
      <c r="IA277" s="5" t="str">
        <f>A!B278</f>
        <v>Leite Molico Desnatado 1000ml</v>
      </c>
      <c r="IB277" s="5">
        <f t="shared" si="672"/>
        <v>0</v>
      </c>
      <c r="IC277" s="21">
        <f t="shared" si="673"/>
        <v>0</v>
      </c>
      <c r="ID277" s="21" t="e">
        <f>A!#REF!</f>
        <v>#REF!</v>
      </c>
      <c r="IE277" s="21" t="e">
        <f>NF!IS277</f>
        <v>#DIV/0!</v>
      </c>
      <c r="IF277" s="26" t="e">
        <f t="shared" si="674"/>
        <v>#REF!</v>
      </c>
      <c r="IG277" s="6" t="e">
        <f t="shared" si="675"/>
        <v>#REF!</v>
      </c>
      <c r="IH277" s="34" t="e">
        <f t="shared" si="676"/>
        <v>#REF!</v>
      </c>
      <c r="II277" s="174" t="e">
        <f>IB277+A!#REF!+NF!IQ277</f>
        <v>#REF!</v>
      </c>
      <c r="IJ277" s="175" t="e">
        <f>IC277+A!#REF!+NF!IR277</f>
        <v>#REF!</v>
      </c>
      <c r="IK277" s="175" t="e">
        <f>II277*A!C278</f>
        <v>#REF!</v>
      </c>
      <c r="IL277" s="175" t="e">
        <f t="shared" si="544"/>
        <v>#REF!</v>
      </c>
      <c r="IM277" s="81" t="e">
        <f t="shared" si="677"/>
        <v>#REF!</v>
      </c>
      <c r="IN277" s="57" t="str">
        <f t="shared" si="678"/>
        <v>Leite Molico Desnatado 1000ml</v>
      </c>
      <c r="IO277" s="57" t="e">
        <f>IF277/A!C278</f>
        <v>#REF!</v>
      </c>
      <c r="IP277" s="66"/>
      <c r="IQ277" s="57" t="e">
        <f t="shared" si="679"/>
        <v>#REF!</v>
      </c>
      <c r="IR277" s="11" t="e">
        <f>IF277-#REF!</f>
        <v>#REF!</v>
      </c>
    </row>
    <row r="278" spans="1:252" x14ac:dyDescent="0.2">
      <c r="A278" s="19" t="str">
        <f>A!B279</f>
        <v>Leite Ninho Integral 1000ml</v>
      </c>
      <c r="B278" s="63"/>
      <c r="C278" s="31">
        <f>A!C279</f>
        <v>22.98</v>
      </c>
      <c r="D278" s="14">
        <f t="shared" si="545"/>
        <v>0</v>
      </c>
      <c r="E278" s="169">
        <f>(A!C279-xx!C278)*xx!B278</f>
        <v>0</v>
      </c>
      <c r="F278" s="63"/>
      <c r="G278" s="22">
        <f t="shared" si="546"/>
        <v>22.98</v>
      </c>
      <c r="H278" s="1">
        <f t="shared" si="547"/>
        <v>0</v>
      </c>
      <c r="I278" s="1">
        <f>(A!C279-xx!G278)*xx!F278</f>
        <v>0</v>
      </c>
      <c r="J278" s="1" t="str">
        <f t="shared" si="548"/>
        <v>Leite Ninho Integral 1000ml</v>
      </c>
      <c r="K278" s="63"/>
      <c r="L278" s="2">
        <f t="shared" si="549"/>
        <v>22.98</v>
      </c>
      <c r="M278" s="1">
        <f t="shared" si="550"/>
        <v>0</v>
      </c>
      <c r="N278" s="64">
        <f>(A!C279-xx!L278)*xx!K278</f>
        <v>0</v>
      </c>
      <c r="O278" s="63"/>
      <c r="P278" s="2">
        <f t="shared" si="551"/>
        <v>22.98</v>
      </c>
      <c r="Q278" s="1">
        <f t="shared" si="552"/>
        <v>0</v>
      </c>
      <c r="R278" s="14">
        <f>(A!C279-xx!P278)*xx!O278</f>
        <v>0</v>
      </c>
      <c r="S278" s="14" t="str">
        <f t="shared" si="553"/>
        <v>Leite Ninho Integral 1000ml</v>
      </c>
      <c r="T278" s="63"/>
      <c r="U278" s="22">
        <f t="shared" si="554"/>
        <v>22.98</v>
      </c>
      <c r="V278" s="1">
        <f t="shared" si="555"/>
        <v>0</v>
      </c>
      <c r="W278" s="64">
        <f>(A!C279-xx!U278)*xx!T278</f>
        <v>0</v>
      </c>
      <c r="X278" s="63"/>
      <c r="Y278" s="2">
        <f t="shared" si="556"/>
        <v>22.98</v>
      </c>
      <c r="Z278" s="1">
        <f t="shared" si="557"/>
        <v>0</v>
      </c>
      <c r="AA278" s="1">
        <f>(A!C279-xx!Y278)*xx!X278</f>
        <v>0</v>
      </c>
      <c r="AB278" s="1" t="str">
        <f t="shared" si="558"/>
        <v>Leite Ninho Integral 1000ml</v>
      </c>
      <c r="AC278" s="63"/>
      <c r="AD278" s="2">
        <f t="shared" si="559"/>
        <v>22.98</v>
      </c>
      <c r="AE278" s="1">
        <f t="shared" si="560"/>
        <v>0</v>
      </c>
      <c r="AF278" s="64">
        <f>(A!C279-xx!AD278)*xx!AC278</f>
        <v>0</v>
      </c>
      <c r="AG278" s="63"/>
      <c r="AH278" s="2">
        <f t="shared" si="561"/>
        <v>22.98</v>
      </c>
      <c r="AI278" s="1">
        <f t="shared" si="562"/>
        <v>0</v>
      </c>
      <c r="AJ278" s="1">
        <f>(A!C279-xx!AH278)*xx!AG278</f>
        <v>0</v>
      </c>
      <c r="AK278" s="1" t="str">
        <f t="shared" si="563"/>
        <v>Leite Ninho Integral 1000ml</v>
      </c>
      <c r="AL278" s="63"/>
      <c r="AM278" s="2">
        <f t="shared" si="564"/>
        <v>22.98</v>
      </c>
      <c r="AN278" s="1">
        <f t="shared" si="565"/>
        <v>0</v>
      </c>
      <c r="AO278" s="64">
        <f>(A!C279-xx!AM278)*xx!AL278</f>
        <v>0</v>
      </c>
      <c r="AP278" s="63"/>
      <c r="AQ278" s="2">
        <f t="shared" si="566"/>
        <v>22.98</v>
      </c>
      <c r="AR278" s="1">
        <f t="shared" si="567"/>
        <v>0</v>
      </c>
      <c r="AS278" s="1">
        <f>(A!C279-xx!AQ278)*xx!AP278</f>
        <v>0</v>
      </c>
      <c r="AT278" s="1" t="str">
        <f t="shared" si="568"/>
        <v>Leite Ninho Integral 1000ml</v>
      </c>
      <c r="AU278" s="63"/>
      <c r="AV278" s="2">
        <f t="shared" si="569"/>
        <v>22.98</v>
      </c>
      <c r="AW278" s="1">
        <f t="shared" si="570"/>
        <v>0</v>
      </c>
      <c r="AX278" s="64">
        <f>(A!C279-xx!AV278)*xx!AU278</f>
        <v>0</v>
      </c>
      <c r="AY278" s="63"/>
      <c r="AZ278" s="2">
        <f t="shared" si="571"/>
        <v>22.98</v>
      </c>
      <c r="BA278" s="1">
        <f t="shared" si="572"/>
        <v>0</v>
      </c>
      <c r="BB278" s="1">
        <f>(A!E279-xx!AZ278)*xx!AY278</f>
        <v>0</v>
      </c>
      <c r="BC278" s="1" t="str">
        <f t="shared" si="573"/>
        <v>Leite Ninho Integral 1000ml</v>
      </c>
      <c r="BD278" s="63"/>
      <c r="BE278" s="2">
        <f t="shared" si="574"/>
        <v>22.98</v>
      </c>
      <c r="BF278" s="1">
        <f t="shared" si="575"/>
        <v>0</v>
      </c>
      <c r="BG278" s="64">
        <f>(A!C279-xx!BE278)*xx!BD278</f>
        <v>0</v>
      </c>
      <c r="BH278" s="63"/>
      <c r="BI278" s="2">
        <f t="shared" si="576"/>
        <v>22.98</v>
      </c>
      <c r="BJ278" s="1">
        <f t="shared" si="577"/>
        <v>0</v>
      </c>
      <c r="BK278" s="1">
        <f>(A!C279-xx!BI278)*xx!BH278</f>
        <v>0</v>
      </c>
      <c r="BL278" s="1" t="str">
        <f t="shared" si="578"/>
        <v>Leite Ninho Integral 1000ml</v>
      </c>
      <c r="BM278" s="63"/>
      <c r="BN278" s="2">
        <f t="shared" si="579"/>
        <v>22.98</v>
      </c>
      <c r="BO278" s="1">
        <f t="shared" si="580"/>
        <v>0</v>
      </c>
      <c r="BP278" s="64">
        <f>(A!C279-xx!BN278)*xx!BM278</f>
        <v>0</v>
      </c>
      <c r="BQ278" s="63"/>
      <c r="BR278" s="2">
        <f t="shared" si="581"/>
        <v>22.98</v>
      </c>
      <c r="BS278" s="1">
        <f t="shared" si="582"/>
        <v>0</v>
      </c>
      <c r="BT278" s="1">
        <f>(A!C279-xx!BR278)*xx!BQ278</f>
        <v>0</v>
      </c>
      <c r="BU278" s="1" t="str">
        <f t="shared" si="583"/>
        <v>Leite Ninho Integral 1000ml</v>
      </c>
      <c r="BV278" s="63"/>
      <c r="BW278" s="2">
        <f t="shared" si="584"/>
        <v>22.98</v>
      </c>
      <c r="BX278" s="1">
        <f t="shared" si="585"/>
        <v>0</v>
      </c>
      <c r="BY278" s="64">
        <f>(A!C279-xx!BW278)*xx!BV278</f>
        <v>0</v>
      </c>
      <c r="BZ278" s="63"/>
      <c r="CA278" s="2">
        <f t="shared" si="586"/>
        <v>22.98</v>
      </c>
      <c r="CB278" s="1">
        <f t="shared" si="587"/>
        <v>0</v>
      </c>
      <c r="CC278" s="1">
        <f>(A!C279-xx!CA278)*xx!BZ278</f>
        <v>0</v>
      </c>
      <c r="CD278" s="1" t="str">
        <f t="shared" si="588"/>
        <v>Leite Ninho Integral 1000ml</v>
      </c>
      <c r="CE278" s="63"/>
      <c r="CF278" s="2">
        <f t="shared" si="589"/>
        <v>22.98</v>
      </c>
      <c r="CG278" s="1">
        <f t="shared" si="590"/>
        <v>0</v>
      </c>
      <c r="CH278" s="64">
        <f>(A!C279-xx!CF278)*xx!CE278</f>
        <v>0</v>
      </c>
      <c r="CI278" s="63"/>
      <c r="CJ278" s="2">
        <f t="shared" si="591"/>
        <v>22.98</v>
      </c>
      <c r="CK278" s="1">
        <f t="shared" si="592"/>
        <v>0</v>
      </c>
      <c r="CL278" s="1">
        <f>(A!C279-xx!CJ278)*xx!CI278</f>
        <v>0</v>
      </c>
      <c r="CM278" s="1" t="str">
        <f t="shared" si="593"/>
        <v>Leite Ninho Integral 1000ml</v>
      </c>
      <c r="CN278" s="63"/>
      <c r="CO278" s="2">
        <f t="shared" si="594"/>
        <v>22.98</v>
      </c>
      <c r="CP278" s="1">
        <f t="shared" si="595"/>
        <v>0</v>
      </c>
      <c r="CQ278" s="64">
        <f>(A!C279-xx!CO278)*xx!CN278</f>
        <v>0</v>
      </c>
      <c r="CR278" s="63"/>
      <c r="CS278" s="2">
        <f t="shared" si="596"/>
        <v>22.98</v>
      </c>
      <c r="CT278" s="1">
        <f t="shared" si="597"/>
        <v>0</v>
      </c>
      <c r="CU278" s="1">
        <f>(A!C279-xx!CS278)*xx!CR278</f>
        <v>0</v>
      </c>
      <c r="CV278" s="1" t="str">
        <f t="shared" si="598"/>
        <v>Leite Ninho Integral 1000ml</v>
      </c>
      <c r="CW278" s="63"/>
      <c r="CX278" s="2">
        <f t="shared" si="599"/>
        <v>22.98</v>
      </c>
      <c r="CY278" s="1">
        <f t="shared" si="600"/>
        <v>0</v>
      </c>
      <c r="CZ278" s="64">
        <f>(A!C279-xx!CX278)*xx!CW278</f>
        <v>0</v>
      </c>
      <c r="DA278" s="63"/>
      <c r="DB278" s="2">
        <f t="shared" si="601"/>
        <v>22.98</v>
      </c>
      <c r="DC278" s="1">
        <f t="shared" si="602"/>
        <v>0</v>
      </c>
      <c r="DD278" s="1">
        <f>(A!C279-xx!DB278)*xx!DA278</f>
        <v>0</v>
      </c>
      <c r="DE278" s="1" t="str">
        <f t="shared" si="603"/>
        <v>Leite Ninho Integral 1000ml</v>
      </c>
      <c r="DF278" s="63"/>
      <c r="DG278" s="2">
        <f t="shared" si="604"/>
        <v>22.98</v>
      </c>
      <c r="DH278" s="1">
        <f t="shared" si="605"/>
        <v>0</v>
      </c>
      <c r="DI278" s="64">
        <f>(A!C279-xx!DG278)*xx!DF278</f>
        <v>0</v>
      </c>
      <c r="DJ278" s="63"/>
      <c r="DK278" s="2">
        <f t="shared" si="606"/>
        <v>22.98</v>
      </c>
      <c r="DL278" s="1">
        <f t="shared" si="607"/>
        <v>0</v>
      </c>
      <c r="DM278" s="1">
        <f>(A!C279-xx!DK278)*xx!DJ278</f>
        <v>0</v>
      </c>
      <c r="DN278" s="1" t="str">
        <f t="shared" si="608"/>
        <v>Leite Ninho Integral 1000ml</v>
      </c>
      <c r="DO278" s="63"/>
      <c r="DP278" s="2">
        <f t="shared" si="609"/>
        <v>22.98</v>
      </c>
      <c r="DQ278" s="1">
        <f t="shared" si="610"/>
        <v>0</v>
      </c>
      <c r="DR278" s="64">
        <f>(A!C279-xx!DP278)*xx!DO278</f>
        <v>0</v>
      </c>
      <c r="DS278" s="63"/>
      <c r="DT278" s="2">
        <f t="shared" si="611"/>
        <v>22.98</v>
      </c>
      <c r="DU278" s="1">
        <f t="shared" si="612"/>
        <v>0</v>
      </c>
      <c r="DV278" s="1">
        <f>(A!C279-xx!DT278)*xx!DS278</f>
        <v>0</v>
      </c>
      <c r="DW278" s="1" t="str">
        <f t="shared" si="613"/>
        <v>Leite Ninho Integral 1000ml</v>
      </c>
      <c r="DX278" s="63"/>
      <c r="DY278" s="2">
        <f t="shared" si="614"/>
        <v>22.98</v>
      </c>
      <c r="DZ278" s="1">
        <f t="shared" si="615"/>
        <v>0</v>
      </c>
      <c r="EA278" s="64">
        <f>(A!C279-xx!DY278)*xx!DX278</f>
        <v>0</v>
      </c>
      <c r="EB278" s="63"/>
      <c r="EC278" s="2">
        <f t="shared" si="616"/>
        <v>22.98</v>
      </c>
      <c r="ED278" s="1">
        <f t="shared" si="617"/>
        <v>0</v>
      </c>
      <c r="EE278" s="1">
        <f>(A!C279-xx!EC278)*xx!EB278</f>
        <v>0</v>
      </c>
      <c r="EF278" s="1" t="str">
        <f t="shared" si="618"/>
        <v>Leite Ninho Integral 1000ml</v>
      </c>
      <c r="EG278" s="63"/>
      <c r="EH278" s="2">
        <f t="shared" si="619"/>
        <v>22.98</v>
      </c>
      <c r="EI278" s="1">
        <f t="shared" si="620"/>
        <v>0</v>
      </c>
      <c r="EJ278" s="64">
        <f>(A!C279-xx!EH278)*xx!EG278</f>
        <v>0</v>
      </c>
      <c r="EK278" s="63"/>
      <c r="EL278" s="2">
        <f t="shared" si="621"/>
        <v>22.98</v>
      </c>
      <c r="EM278" s="1">
        <f t="shared" si="622"/>
        <v>0</v>
      </c>
      <c r="EN278" s="1">
        <f>(A!C279-xx!EL278)*xx!EK278</f>
        <v>0</v>
      </c>
      <c r="EO278" s="1" t="str">
        <f t="shared" si="623"/>
        <v>Leite Ninho Integral 1000ml</v>
      </c>
      <c r="EP278" s="63"/>
      <c r="EQ278" s="2">
        <f t="shared" si="624"/>
        <v>22.98</v>
      </c>
      <c r="ER278" s="1">
        <f t="shared" si="625"/>
        <v>0</v>
      </c>
      <c r="ES278" s="64">
        <f>(A!C279-xx!EQ278)*xx!EP278</f>
        <v>0</v>
      </c>
      <c r="ET278" s="63"/>
      <c r="EU278" s="2">
        <f t="shared" si="626"/>
        <v>22.98</v>
      </c>
      <c r="EV278" s="1">
        <f t="shared" si="627"/>
        <v>0</v>
      </c>
      <c r="EW278" s="1">
        <f>(A!C279-xx!EU278)*xx!ET278</f>
        <v>0</v>
      </c>
      <c r="EX278" s="1" t="str">
        <f t="shared" si="628"/>
        <v>Leite Ninho Integral 1000ml</v>
      </c>
      <c r="EY278" s="63"/>
      <c r="EZ278" s="2">
        <f t="shared" si="629"/>
        <v>22.98</v>
      </c>
      <c r="FA278" s="1">
        <f t="shared" si="630"/>
        <v>0</v>
      </c>
      <c r="FB278" s="64">
        <f>(A!C279-xx!EZ278)*xx!EY278</f>
        <v>0</v>
      </c>
      <c r="FC278" s="63"/>
      <c r="FD278" s="2">
        <f t="shared" si="631"/>
        <v>22.98</v>
      </c>
      <c r="FE278" s="1">
        <f t="shared" si="632"/>
        <v>0</v>
      </c>
      <c r="FF278" s="1">
        <f>(A!C279-xx!FD278)*xx!FC278</f>
        <v>0</v>
      </c>
      <c r="FG278" s="1" t="str">
        <f t="shared" si="633"/>
        <v>Leite Ninho Integral 1000ml</v>
      </c>
      <c r="FH278" s="63"/>
      <c r="FI278" s="2">
        <f t="shared" si="634"/>
        <v>22.98</v>
      </c>
      <c r="FJ278" s="1">
        <f t="shared" si="635"/>
        <v>0</v>
      </c>
      <c r="FK278" s="64">
        <f>(A!C279-xx!FI278)*xx!FH278</f>
        <v>0</v>
      </c>
      <c r="FL278" s="63"/>
      <c r="FM278" s="2">
        <f t="shared" si="636"/>
        <v>22.98</v>
      </c>
      <c r="FN278" s="1">
        <f t="shared" si="637"/>
        <v>0</v>
      </c>
      <c r="FO278" s="1">
        <f>(A!C279-xx!FM278)*xx!FL278</f>
        <v>0</v>
      </c>
      <c r="FP278" s="1" t="str">
        <f t="shared" si="638"/>
        <v>Leite Ninho Integral 1000ml</v>
      </c>
      <c r="FQ278" s="63"/>
      <c r="FR278" s="2">
        <f t="shared" si="639"/>
        <v>22.98</v>
      </c>
      <c r="FS278" s="1">
        <f t="shared" si="640"/>
        <v>0</v>
      </c>
      <c r="FT278" s="64">
        <f>(A!C279-xx!FR278)*xx!FQ278</f>
        <v>0</v>
      </c>
      <c r="FU278" s="63"/>
      <c r="FV278" s="2">
        <f t="shared" si="641"/>
        <v>22.98</v>
      </c>
      <c r="FW278" s="1">
        <f t="shared" si="642"/>
        <v>0</v>
      </c>
      <c r="FX278" s="1">
        <f>(A!C279-xx!FV278)*xx!FU278</f>
        <v>0</v>
      </c>
      <c r="FY278" s="1" t="str">
        <f t="shared" si="643"/>
        <v>Leite Ninho Integral 1000ml</v>
      </c>
      <c r="FZ278" s="63"/>
      <c r="GA278" s="2">
        <f t="shared" si="644"/>
        <v>22.98</v>
      </c>
      <c r="GB278" s="1">
        <f t="shared" si="645"/>
        <v>0</v>
      </c>
      <c r="GC278" s="64">
        <f>(A!C279-xx!GA278)*xx!FZ278</f>
        <v>0</v>
      </c>
      <c r="GD278" s="63"/>
      <c r="GE278" s="2">
        <f t="shared" si="646"/>
        <v>22.98</v>
      </c>
      <c r="GF278" s="1">
        <f t="shared" si="647"/>
        <v>0</v>
      </c>
      <c r="GG278" s="1">
        <f>(A!C279-xx!GE278)*xx!GD278</f>
        <v>0</v>
      </c>
      <c r="GH278" s="1" t="str">
        <f t="shared" si="648"/>
        <v>Leite Ninho Integral 1000ml</v>
      </c>
      <c r="GI278" s="63"/>
      <c r="GJ278" s="2">
        <f t="shared" si="649"/>
        <v>22.98</v>
      </c>
      <c r="GK278" s="1">
        <f t="shared" si="650"/>
        <v>0</v>
      </c>
      <c r="GL278" s="64">
        <f>(A!C279-xx!GJ278)*xx!GI278</f>
        <v>0</v>
      </c>
      <c r="GM278" s="63"/>
      <c r="GN278" s="2">
        <f t="shared" si="651"/>
        <v>22.98</v>
      </c>
      <c r="GO278" s="1">
        <f t="shared" si="652"/>
        <v>0</v>
      </c>
      <c r="GP278" s="1">
        <f>(A!C279-xx!GN278)*xx!GM278</f>
        <v>0</v>
      </c>
      <c r="GQ278" s="1" t="str">
        <f t="shared" si="653"/>
        <v>Leite Ninho Integral 1000ml</v>
      </c>
      <c r="GR278" s="63"/>
      <c r="GS278" s="2">
        <f t="shared" si="654"/>
        <v>22.98</v>
      </c>
      <c r="GT278" s="1">
        <f t="shared" si="655"/>
        <v>0</v>
      </c>
      <c r="GU278" s="64">
        <f>(A!C279-xx!GS278)*xx!GR278</f>
        <v>0</v>
      </c>
      <c r="GV278" s="63"/>
      <c r="GW278" s="2">
        <f t="shared" si="656"/>
        <v>22.98</v>
      </c>
      <c r="GX278" s="1">
        <f t="shared" si="657"/>
        <v>0</v>
      </c>
      <c r="GY278" s="1">
        <f>(A!C279-xx!GW278)*xx!GV278</f>
        <v>0</v>
      </c>
      <c r="GZ278" s="1" t="str">
        <f t="shared" si="658"/>
        <v>Leite Ninho Integral 1000ml</v>
      </c>
      <c r="HA278" s="63"/>
      <c r="HB278" s="2">
        <f t="shared" si="659"/>
        <v>22.98</v>
      </c>
      <c r="HC278" s="1">
        <f t="shared" si="660"/>
        <v>0</v>
      </c>
      <c r="HD278" s="64">
        <f>(A!C279-xx!HB278)*xx!HA278</f>
        <v>0</v>
      </c>
      <c r="HE278" s="63"/>
      <c r="HF278" s="2">
        <f t="shared" si="661"/>
        <v>22.98</v>
      </c>
      <c r="HG278" s="1">
        <f t="shared" si="662"/>
        <v>0</v>
      </c>
      <c r="HH278" s="1">
        <f>(A!C279-xx!HF278)*xx!HE278</f>
        <v>0</v>
      </c>
      <c r="HI278" s="1" t="str">
        <f t="shared" si="663"/>
        <v>Leite Ninho Integral 1000ml</v>
      </c>
      <c r="HJ278" s="63"/>
      <c r="HK278" s="2">
        <f t="shared" si="664"/>
        <v>22.98</v>
      </c>
      <c r="HL278" s="1">
        <f t="shared" si="665"/>
        <v>0</v>
      </c>
      <c r="HM278" s="64">
        <f>(A!C279-xx!HK278)*xx!HJ278</f>
        <v>0</v>
      </c>
      <c r="HN278" s="63"/>
      <c r="HO278" s="2">
        <f t="shared" si="666"/>
        <v>22.98</v>
      </c>
      <c r="HP278" s="1">
        <f t="shared" si="667"/>
        <v>0</v>
      </c>
      <c r="HQ278" s="1">
        <f>-(A!C279-xx!HO278)*xx!HN278</f>
        <v>0</v>
      </c>
      <c r="HR278" s="1" t="str">
        <f t="shared" si="668"/>
        <v>Leite Ninho Integral 1000ml</v>
      </c>
      <c r="HS278" s="63"/>
      <c r="HT278" s="2">
        <f t="shared" si="669"/>
        <v>22.98</v>
      </c>
      <c r="HU278" s="1">
        <f t="shared" si="670"/>
        <v>0</v>
      </c>
      <c r="HV278" s="64">
        <f>(A!C279-xx!HT278)*xx!HS278</f>
        <v>0</v>
      </c>
      <c r="HW278" s="63"/>
      <c r="HX278" s="2">
        <f>A!C279</f>
        <v>22.98</v>
      </c>
      <c r="HY278" s="1">
        <f t="shared" si="671"/>
        <v>0</v>
      </c>
      <c r="HZ278" s="1">
        <f>(A!C279-xx!HX278)*xx!HW278</f>
        <v>0</v>
      </c>
      <c r="IA278" s="1" t="str">
        <f>A!B279</f>
        <v>Leite Ninho Integral 1000ml</v>
      </c>
      <c r="IB278" s="1">
        <f t="shared" si="672"/>
        <v>0</v>
      </c>
      <c r="IC278" s="14">
        <f t="shared" si="673"/>
        <v>0</v>
      </c>
      <c r="ID278" s="14" t="e">
        <f>A!#REF!</f>
        <v>#REF!</v>
      </c>
      <c r="IE278" s="14" t="e">
        <f>NF!IS278</f>
        <v>#DIV/0!</v>
      </c>
      <c r="IF278" s="26" t="e">
        <f t="shared" si="674"/>
        <v>#REF!</v>
      </c>
      <c r="IG278" s="2" t="e">
        <f t="shared" si="675"/>
        <v>#REF!</v>
      </c>
      <c r="IH278" s="170" t="e">
        <f t="shared" si="676"/>
        <v>#REF!</v>
      </c>
      <c r="II278" s="174" t="e">
        <f>IB278+A!#REF!+NF!IQ278</f>
        <v>#REF!</v>
      </c>
      <c r="IJ278" s="175" t="e">
        <f>IC278+A!#REF!+NF!IR278</f>
        <v>#REF!</v>
      </c>
      <c r="IK278" s="175" t="e">
        <f>II278*A!C279</f>
        <v>#REF!</v>
      </c>
      <c r="IL278" s="175" t="e">
        <f t="shared" si="544"/>
        <v>#REF!</v>
      </c>
      <c r="IM278" s="81" t="e">
        <f t="shared" si="677"/>
        <v>#REF!</v>
      </c>
      <c r="IN278" s="84" t="str">
        <f t="shared" si="678"/>
        <v>Leite Ninho Integral 1000ml</v>
      </c>
      <c r="IO278" s="84" t="e">
        <f>IF278/A!C279</f>
        <v>#REF!</v>
      </c>
      <c r="IP278" s="72"/>
      <c r="IQ278" s="84" t="e">
        <f t="shared" si="679"/>
        <v>#REF!</v>
      </c>
      <c r="IR278" s="85" t="e">
        <f>IF278-#REF!</f>
        <v>#REF!</v>
      </c>
    </row>
    <row r="279" spans="1:252" x14ac:dyDescent="0.2">
      <c r="A279" s="20">
        <f>A!B280</f>
        <v>0</v>
      </c>
      <c r="B279" s="51"/>
      <c r="C279" s="65">
        <v>62</v>
      </c>
      <c r="D279" s="21">
        <f t="shared" si="545"/>
        <v>0</v>
      </c>
      <c r="E279" s="171">
        <f>(A!C280-xx!C279)*xx!B279</f>
        <v>0</v>
      </c>
      <c r="F279" s="51"/>
      <c r="G279" s="32">
        <f t="shared" si="546"/>
        <v>62</v>
      </c>
      <c r="H279" s="5">
        <f t="shared" si="547"/>
        <v>0</v>
      </c>
      <c r="I279" s="5">
        <f>(A!C280-xx!G279)*xx!F279</f>
        <v>0</v>
      </c>
      <c r="J279" s="5">
        <f t="shared" si="548"/>
        <v>0</v>
      </c>
      <c r="K279" s="51"/>
      <c r="L279" s="6">
        <f t="shared" si="549"/>
        <v>62</v>
      </c>
      <c r="M279" s="5">
        <f t="shared" si="550"/>
        <v>0</v>
      </c>
      <c r="N279" s="172">
        <f>(A!C280-xx!L279)*xx!K279</f>
        <v>0</v>
      </c>
      <c r="O279" s="51"/>
      <c r="P279" s="6">
        <f t="shared" si="551"/>
        <v>62</v>
      </c>
      <c r="Q279" s="5">
        <f t="shared" si="552"/>
        <v>0</v>
      </c>
      <c r="R279" s="21">
        <f>(A!C280-xx!P279)*xx!O279</f>
        <v>0</v>
      </c>
      <c r="S279" s="21">
        <f t="shared" si="553"/>
        <v>0</v>
      </c>
      <c r="T279" s="51"/>
      <c r="U279" s="32">
        <f t="shared" si="554"/>
        <v>62</v>
      </c>
      <c r="V279" s="5">
        <f t="shared" si="555"/>
        <v>0</v>
      </c>
      <c r="W279" s="172">
        <f>(A!C280-xx!U279)*xx!T279</f>
        <v>0</v>
      </c>
      <c r="X279" s="51"/>
      <c r="Y279" s="6">
        <f t="shared" si="556"/>
        <v>62</v>
      </c>
      <c r="Z279" s="5">
        <f t="shared" si="557"/>
        <v>0</v>
      </c>
      <c r="AA279" s="5">
        <f>(A!C280-xx!Y279)*xx!X279</f>
        <v>0</v>
      </c>
      <c r="AB279" s="5">
        <f t="shared" si="558"/>
        <v>0</v>
      </c>
      <c r="AC279" s="51"/>
      <c r="AD279" s="6">
        <f t="shared" si="559"/>
        <v>62</v>
      </c>
      <c r="AE279" s="5">
        <f t="shared" si="560"/>
        <v>0</v>
      </c>
      <c r="AF279" s="172">
        <f>(A!C280-xx!AD279)*xx!AC279</f>
        <v>0</v>
      </c>
      <c r="AG279" s="51"/>
      <c r="AH279" s="6">
        <f t="shared" si="561"/>
        <v>62</v>
      </c>
      <c r="AI279" s="5">
        <f t="shared" si="562"/>
        <v>0</v>
      </c>
      <c r="AJ279" s="5">
        <f>(A!C280-xx!AH279)*xx!AG279</f>
        <v>0</v>
      </c>
      <c r="AK279" s="5">
        <f t="shared" si="563"/>
        <v>0</v>
      </c>
      <c r="AL279" s="51"/>
      <c r="AM279" s="6">
        <f t="shared" si="564"/>
        <v>62</v>
      </c>
      <c r="AN279" s="5">
        <f t="shared" si="565"/>
        <v>0</v>
      </c>
      <c r="AO279" s="172">
        <f>(A!C280-xx!AM279)*xx!AL279</f>
        <v>0</v>
      </c>
      <c r="AP279" s="51"/>
      <c r="AQ279" s="6">
        <f t="shared" si="566"/>
        <v>62</v>
      </c>
      <c r="AR279" s="5">
        <f t="shared" si="567"/>
        <v>0</v>
      </c>
      <c r="AS279" s="5">
        <f>(A!C280-xx!AQ279)*xx!AP279</f>
        <v>0</v>
      </c>
      <c r="AT279" s="5">
        <f t="shared" si="568"/>
        <v>0</v>
      </c>
      <c r="AU279" s="51"/>
      <c r="AV279" s="6">
        <f t="shared" si="569"/>
        <v>62</v>
      </c>
      <c r="AW279" s="5">
        <f t="shared" si="570"/>
        <v>0</v>
      </c>
      <c r="AX279" s="172">
        <f>(A!C280-xx!AV279)*xx!AU279</f>
        <v>0</v>
      </c>
      <c r="AY279" s="51"/>
      <c r="AZ279" s="6">
        <f t="shared" si="571"/>
        <v>62</v>
      </c>
      <c r="BA279" s="5">
        <f t="shared" si="572"/>
        <v>0</v>
      </c>
      <c r="BB279" s="5">
        <f>(A!E280-xx!AZ279)*xx!AY279</f>
        <v>0</v>
      </c>
      <c r="BC279" s="5">
        <f t="shared" si="573"/>
        <v>0</v>
      </c>
      <c r="BD279" s="51"/>
      <c r="BE279" s="6">
        <f t="shared" si="574"/>
        <v>62</v>
      </c>
      <c r="BF279" s="5">
        <f t="shared" si="575"/>
        <v>0</v>
      </c>
      <c r="BG279" s="172">
        <f>(A!C280-xx!BE279)*xx!BD279</f>
        <v>0</v>
      </c>
      <c r="BH279" s="51"/>
      <c r="BI279" s="6">
        <f t="shared" si="576"/>
        <v>62</v>
      </c>
      <c r="BJ279" s="5">
        <f t="shared" si="577"/>
        <v>0</v>
      </c>
      <c r="BK279" s="5">
        <f>(A!C280-xx!BI279)*xx!BH279</f>
        <v>0</v>
      </c>
      <c r="BL279" s="5">
        <f t="shared" si="578"/>
        <v>0</v>
      </c>
      <c r="BM279" s="51"/>
      <c r="BN279" s="6">
        <f t="shared" si="579"/>
        <v>62</v>
      </c>
      <c r="BO279" s="5">
        <f t="shared" si="580"/>
        <v>0</v>
      </c>
      <c r="BP279" s="172">
        <f>(A!C280-xx!BN279)*xx!BM279</f>
        <v>0</v>
      </c>
      <c r="BQ279" s="51"/>
      <c r="BR279" s="6">
        <f t="shared" si="581"/>
        <v>62</v>
      </c>
      <c r="BS279" s="5">
        <f t="shared" si="582"/>
        <v>0</v>
      </c>
      <c r="BT279" s="5">
        <f>(A!C280-xx!BR279)*xx!BQ279</f>
        <v>0</v>
      </c>
      <c r="BU279" s="5">
        <f t="shared" si="583"/>
        <v>0</v>
      </c>
      <c r="BV279" s="51"/>
      <c r="BW279" s="6">
        <f t="shared" si="584"/>
        <v>62</v>
      </c>
      <c r="BX279" s="5">
        <f t="shared" si="585"/>
        <v>0</v>
      </c>
      <c r="BY279" s="172">
        <f>(A!C280-xx!BW279)*xx!BV279</f>
        <v>0</v>
      </c>
      <c r="BZ279" s="51"/>
      <c r="CA279" s="6">
        <f t="shared" si="586"/>
        <v>62</v>
      </c>
      <c r="CB279" s="5">
        <f t="shared" si="587"/>
        <v>0</v>
      </c>
      <c r="CC279" s="5">
        <f>(A!C280-xx!CA279)*xx!BZ279</f>
        <v>0</v>
      </c>
      <c r="CD279" s="5">
        <f t="shared" si="588"/>
        <v>0</v>
      </c>
      <c r="CE279" s="51"/>
      <c r="CF279" s="6">
        <f t="shared" si="589"/>
        <v>62</v>
      </c>
      <c r="CG279" s="5">
        <f t="shared" si="590"/>
        <v>0</v>
      </c>
      <c r="CH279" s="172">
        <f>(A!C280-xx!CF279)*xx!CE279</f>
        <v>0</v>
      </c>
      <c r="CI279" s="51"/>
      <c r="CJ279" s="6">
        <f t="shared" si="591"/>
        <v>62</v>
      </c>
      <c r="CK279" s="5">
        <f t="shared" si="592"/>
        <v>0</v>
      </c>
      <c r="CL279" s="5">
        <f>(A!C280-xx!CJ279)*xx!CI279</f>
        <v>0</v>
      </c>
      <c r="CM279" s="5">
        <f t="shared" si="593"/>
        <v>0</v>
      </c>
      <c r="CN279" s="51"/>
      <c r="CO279" s="6">
        <f t="shared" si="594"/>
        <v>62</v>
      </c>
      <c r="CP279" s="5">
        <f t="shared" si="595"/>
        <v>0</v>
      </c>
      <c r="CQ279" s="172">
        <f>(A!C280-xx!CO279)*xx!CN279</f>
        <v>0</v>
      </c>
      <c r="CR279" s="51"/>
      <c r="CS279" s="6">
        <f t="shared" si="596"/>
        <v>62</v>
      </c>
      <c r="CT279" s="5">
        <f t="shared" si="597"/>
        <v>0</v>
      </c>
      <c r="CU279" s="5">
        <f>(A!C280-xx!CS279)*xx!CR279</f>
        <v>0</v>
      </c>
      <c r="CV279" s="5">
        <f t="shared" si="598"/>
        <v>0</v>
      </c>
      <c r="CW279" s="51"/>
      <c r="CX279" s="6">
        <f t="shared" si="599"/>
        <v>62</v>
      </c>
      <c r="CY279" s="5">
        <f t="shared" si="600"/>
        <v>0</v>
      </c>
      <c r="CZ279" s="172">
        <f>(A!C280-xx!CX279)*xx!CW279</f>
        <v>0</v>
      </c>
      <c r="DA279" s="51"/>
      <c r="DB279" s="6">
        <f t="shared" si="601"/>
        <v>62</v>
      </c>
      <c r="DC279" s="5">
        <f t="shared" si="602"/>
        <v>0</v>
      </c>
      <c r="DD279" s="5">
        <f>(A!C280-xx!DB279)*xx!DA279</f>
        <v>0</v>
      </c>
      <c r="DE279" s="5">
        <f t="shared" si="603"/>
        <v>0</v>
      </c>
      <c r="DF279" s="51"/>
      <c r="DG279" s="6">
        <f t="shared" si="604"/>
        <v>62</v>
      </c>
      <c r="DH279" s="5">
        <f t="shared" si="605"/>
        <v>0</v>
      </c>
      <c r="DI279" s="172">
        <f>(A!C280-xx!DG279)*xx!DF279</f>
        <v>0</v>
      </c>
      <c r="DJ279" s="51"/>
      <c r="DK279" s="6">
        <f t="shared" si="606"/>
        <v>62</v>
      </c>
      <c r="DL279" s="5">
        <f t="shared" si="607"/>
        <v>0</v>
      </c>
      <c r="DM279" s="5">
        <f>(A!C280-xx!DK279)*xx!DJ279</f>
        <v>0</v>
      </c>
      <c r="DN279" s="5">
        <f t="shared" si="608"/>
        <v>0</v>
      </c>
      <c r="DO279" s="51"/>
      <c r="DP279" s="6">
        <f t="shared" si="609"/>
        <v>62</v>
      </c>
      <c r="DQ279" s="5">
        <f t="shared" si="610"/>
        <v>0</v>
      </c>
      <c r="DR279" s="172">
        <f>(A!C280-xx!DP279)*xx!DO279</f>
        <v>0</v>
      </c>
      <c r="DS279" s="51"/>
      <c r="DT279" s="6">
        <f t="shared" si="611"/>
        <v>62</v>
      </c>
      <c r="DU279" s="5">
        <f t="shared" si="612"/>
        <v>0</v>
      </c>
      <c r="DV279" s="5">
        <f>(A!C280-xx!DT279)*xx!DS279</f>
        <v>0</v>
      </c>
      <c r="DW279" s="5">
        <f t="shared" si="613"/>
        <v>0</v>
      </c>
      <c r="DX279" s="51"/>
      <c r="DY279" s="6">
        <f t="shared" si="614"/>
        <v>62</v>
      </c>
      <c r="DZ279" s="5">
        <f t="shared" si="615"/>
        <v>0</v>
      </c>
      <c r="EA279" s="172">
        <f>(A!C280-xx!DY279)*xx!DX279</f>
        <v>0</v>
      </c>
      <c r="EB279" s="51"/>
      <c r="EC279" s="6">
        <f t="shared" si="616"/>
        <v>62</v>
      </c>
      <c r="ED279" s="5">
        <f t="shared" si="617"/>
        <v>0</v>
      </c>
      <c r="EE279" s="5">
        <f>(A!C280-xx!EC279)*xx!EB279</f>
        <v>0</v>
      </c>
      <c r="EF279" s="5">
        <f t="shared" si="618"/>
        <v>0</v>
      </c>
      <c r="EG279" s="51"/>
      <c r="EH279" s="6">
        <f t="shared" si="619"/>
        <v>62</v>
      </c>
      <c r="EI279" s="5">
        <f t="shared" si="620"/>
        <v>0</v>
      </c>
      <c r="EJ279" s="172">
        <f>(A!C280-xx!EH279)*xx!EG279</f>
        <v>0</v>
      </c>
      <c r="EK279" s="51"/>
      <c r="EL279" s="6">
        <f t="shared" si="621"/>
        <v>62</v>
      </c>
      <c r="EM279" s="5">
        <f t="shared" si="622"/>
        <v>0</v>
      </c>
      <c r="EN279" s="5">
        <f>(A!C280-xx!EL279)*xx!EK279</f>
        <v>0</v>
      </c>
      <c r="EO279" s="5">
        <f t="shared" si="623"/>
        <v>0</v>
      </c>
      <c r="EP279" s="51"/>
      <c r="EQ279" s="6">
        <f t="shared" si="624"/>
        <v>62</v>
      </c>
      <c r="ER279" s="5">
        <f t="shared" si="625"/>
        <v>0</v>
      </c>
      <c r="ES279" s="172">
        <f>(A!C280-xx!EQ279)*xx!EP279</f>
        <v>0</v>
      </c>
      <c r="ET279" s="51"/>
      <c r="EU279" s="6">
        <f t="shared" si="626"/>
        <v>62</v>
      </c>
      <c r="EV279" s="5">
        <f t="shared" si="627"/>
        <v>0</v>
      </c>
      <c r="EW279" s="5">
        <f>(A!C280-xx!EU279)*xx!ET279</f>
        <v>0</v>
      </c>
      <c r="EX279" s="5">
        <f t="shared" si="628"/>
        <v>0</v>
      </c>
      <c r="EY279" s="51"/>
      <c r="EZ279" s="6">
        <f t="shared" si="629"/>
        <v>62</v>
      </c>
      <c r="FA279" s="5">
        <f t="shared" si="630"/>
        <v>0</v>
      </c>
      <c r="FB279" s="172">
        <f>(A!C280-xx!EZ279)*xx!EY279</f>
        <v>0</v>
      </c>
      <c r="FC279" s="51"/>
      <c r="FD279" s="6">
        <f t="shared" si="631"/>
        <v>62</v>
      </c>
      <c r="FE279" s="5">
        <f t="shared" si="632"/>
        <v>0</v>
      </c>
      <c r="FF279" s="5">
        <f>(A!C280-xx!FD279)*xx!FC279</f>
        <v>0</v>
      </c>
      <c r="FG279" s="5">
        <f t="shared" si="633"/>
        <v>0</v>
      </c>
      <c r="FH279" s="51"/>
      <c r="FI279" s="6">
        <f t="shared" si="634"/>
        <v>62</v>
      </c>
      <c r="FJ279" s="5">
        <f t="shared" si="635"/>
        <v>0</v>
      </c>
      <c r="FK279" s="172">
        <f>(A!C280-xx!FI279)*xx!FH279</f>
        <v>0</v>
      </c>
      <c r="FL279" s="51"/>
      <c r="FM279" s="6">
        <f t="shared" si="636"/>
        <v>62</v>
      </c>
      <c r="FN279" s="5">
        <f t="shared" si="637"/>
        <v>0</v>
      </c>
      <c r="FO279" s="5">
        <f>(A!C280-xx!FM279)*xx!FL279</f>
        <v>0</v>
      </c>
      <c r="FP279" s="5">
        <f t="shared" si="638"/>
        <v>0</v>
      </c>
      <c r="FQ279" s="51"/>
      <c r="FR279" s="6">
        <f t="shared" si="639"/>
        <v>62</v>
      </c>
      <c r="FS279" s="5">
        <f t="shared" si="640"/>
        <v>0</v>
      </c>
      <c r="FT279" s="172">
        <f>(A!C280-xx!FR279)*xx!FQ279</f>
        <v>0</v>
      </c>
      <c r="FU279" s="51"/>
      <c r="FV279" s="6">
        <f t="shared" si="641"/>
        <v>62</v>
      </c>
      <c r="FW279" s="5">
        <f t="shared" si="642"/>
        <v>0</v>
      </c>
      <c r="FX279" s="5">
        <f>(A!C280-xx!FV279)*xx!FU279</f>
        <v>0</v>
      </c>
      <c r="FY279" s="5">
        <f t="shared" si="643"/>
        <v>0</v>
      </c>
      <c r="FZ279" s="51"/>
      <c r="GA279" s="6">
        <f t="shared" si="644"/>
        <v>62</v>
      </c>
      <c r="GB279" s="5">
        <f t="shared" si="645"/>
        <v>0</v>
      </c>
      <c r="GC279" s="172">
        <f>(A!C280-xx!GA279)*xx!FZ279</f>
        <v>0</v>
      </c>
      <c r="GD279" s="51"/>
      <c r="GE279" s="6">
        <f t="shared" si="646"/>
        <v>62</v>
      </c>
      <c r="GF279" s="5">
        <f t="shared" si="647"/>
        <v>0</v>
      </c>
      <c r="GG279" s="5">
        <f>(A!C280-xx!GE279)*xx!GD279</f>
        <v>0</v>
      </c>
      <c r="GH279" s="5">
        <f t="shared" si="648"/>
        <v>0</v>
      </c>
      <c r="GI279" s="51"/>
      <c r="GJ279" s="6">
        <f t="shared" si="649"/>
        <v>62</v>
      </c>
      <c r="GK279" s="5">
        <f t="shared" si="650"/>
        <v>0</v>
      </c>
      <c r="GL279" s="172">
        <f>(A!C280-xx!GJ279)*xx!GI279</f>
        <v>0</v>
      </c>
      <c r="GM279" s="51"/>
      <c r="GN279" s="6">
        <f t="shared" si="651"/>
        <v>62</v>
      </c>
      <c r="GO279" s="5">
        <f t="shared" si="652"/>
        <v>0</v>
      </c>
      <c r="GP279" s="5">
        <f>(A!C280-xx!GN279)*xx!GM279</f>
        <v>0</v>
      </c>
      <c r="GQ279" s="5">
        <f t="shared" si="653"/>
        <v>0</v>
      </c>
      <c r="GR279" s="51"/>
      <c r="GS279" s="6">
        <f t="shared" si="654"/>
        <v>62</v>
      </c>
      <c r="GT279" s="5">
        <f t="shared" si="655"/>
        <v>0</v>
      </c>
      <c r="GU279" s="172">
        <f>(A!C280-xx!GS279)*xx!GR279</f>
        <v>0</v>
      </c>
      <c r="GV279" s="51"/>
      <c r="GW279" s="6">
        <f t="shared" si="656"/>
        <v>62</v>
      </c>
      <c r="GX279" s="5">
        <f t="shared" si="657"/>
        <v>0</v>
      </c>
      <c r="GY279" s="5">
        <f>(A!C280-xx!GW279)*xx!GV279</f>
        <v>0</v>
      </c>
      <c r="GZ279" s="5">
        <f t="shared" si="658"/>
        <v>0</v>
      </c>
      <c r="HA279" s="51"/>
      <c r="HB279" s="6">
        <f t="shared" si="659"/>
        <v>62</v>
      </c>
      <c r="HC279" s="5">
        <f t="shared" si="660"/>
        <v>0</v>
      </c>
      <c r="HD279" s="172">
        <f>(A!C280-xx!HB279)*xx!HA279</f>
        <v>0</v>
      </c>
      <c r="HE279" s="51"/>
      <c r="HF279" s="6">
        <f t="shared" si="661"/>
        <v>62</v>
      </c>
      <c r="HG279" s="5">
        <f t="shared" si="662"/>
        <v>0</v>
      </c>
      <c r="HH279" s="5">
        <f>(A!C280-xx!HF279)*xx!HE279</f>
        <v>0</v>
      </c>
      <c r="HI279" s="5">
        <f t="shared" si="663"/>
        <v>0</v>
      </c>
      <c r="HJ279" s="51"/>
      <c r="HK279" s="6">
        <f t="shared" si="664"/>
        <v>62</v>
      </c>
      <c r="HL279" s="5">
        <f t="shared" si="665"/>
        <v>0</v>
      </c>
      <c r="HM279" s="172">
        <f>(A!C280-xx!HK279)*xx!HJ279</f>
        <v>0</v>
      </c>
      <c r="HN279" s="51"/>
      <c r="HO279" s="6">
        <f t="shared" si="666"/>
        <v>62</v>
      </c>
      <c r="HP279" s="5">
        <f t="shared" si="667"/>
        <v>0</v>
      </c>
      <c r="HQ279" s="5">
        <f>-(A!C280-xx!HO279)*xx!HN279</f>
        <v>0</v>
      </c>
      <c r="HR279" s="5">
        <f t="shared" si="668"/>
        <v>0</v>
      </c>
      <c r="HS279" s="51"/>
      <c r="HT279" s="6">
        <f t="shared" si="669"/>
        <v>62</v>
      </c>
      <c r="HU279" s="5">
        <f t="shared" si="670"/>
        <v>0</v>
      </c>
      <c r="HV279" s="172">
        <f>(A!C280-xx!HT279)*xx!HS279</f>
        <v>0</v>
      </c>
      <c r="HW279" s="51"/>
      <c r="HX279" s="6">
        <f>A!C280</f>
        <v>98.24</v>
      </c>
      <c r="HY279" s="5">
        <f t="shared" si="671"/>
        <v>0</v>
      </c>
      <c r="HZ279" s="5">
        <f>(A!C280-xx!HX279)*xx!HW279</f>
        <v>0</v>
      </c>
      <c r="IA279" s="5">
        <f>A!B280</f>
        <v>0</v>
      </c>
      <c r="IB279" s="5">
        <f t="shared" si="672"/>
        <v>0</v>
      </c>
      <c r="IC279" s="21">
        <f t="shared" si="673"/>
        <v>0</v>
      </c>
      <c r="ID279" s="21" t="e">
        <f>A!#REF!</f>
        <v>#REF!</v>
      </c>
      <c r="IE279" s="21" t="e">
        <f>NF!IS279</f>
        <v>#DIV/0!</v>
      </c>
      <c r="IF279" s="26" t="e">
        <f t="shared" si="674"/>
        <v>#REF!</v>
      </c>
      <c r="IG279" s="6" t="e">
        <f t="shared" si="675"/>
        <v>#REF!</v>
      </c>
      <c r="IH279" s="34" t="e">
        <f t="shared" si="676"/>
        <v>#REF!</v>
      </c>
      <c r="II279" s="174" t="e">
        <f>IB279+A!#REF!+NF!IQ279</f>
        <v>#REF!</v>
      </c>
      <c r="IJ279" s="175" t="e">
        <f>IC279+A!#REF!+NF!IR279</f>
        <v>#REF!</v>
      </c>
      <c r="IK279" s="175" t="e">
        <f>II279*A!C280</f>
        <v>#REF!</v>
      </c>
      <c r="IL279" s="175" t="e">
        <f t="shared" si="544"/>
        <v>#REF!</v>
      </c>
      <c r="IM279" s="81" t="e">
        <f t="shared" si="677"/>
        <v>#REF!</v>
      </c>
      <c r="IN279" s="57">
        <f t="shared" si="678"/>
        <v>0</v>
      </c>
      <c r="IO279" s="57" t="e">
        <f>IF279/A!C280</f>
        <v>#REF!</v>
      </c>
      <c r="IP279" s="66"/>
      <c r="IQ279" s="57" t="e">
        <f t="shared" si="679"/>
        <v>#REF!</v>
      </c>
      <c r="IR279" s="11" t="e">
        <f>IF279-#REF!</f>
        <v>#REF!</v>
      </c>
    </row>
    <row r="280" spans="1:252" x14ac:dyDescent="0.2">
      <c r="A280" s="19" t="str">
        <f>A!B281</f>
        <v>Leite Ninho Semidesnatado 1000ml</v>
      </c>
      <c r="B280" s="63"/>
      <c r="C280" s="31">
        <f>A!C281</f>
        <v>139.88999999999999</v>
      </c>
      <c r="D280" s="14">
        <f t="shared" si="545"/>
        <v>0</v>
      </c>
      <c r="E280" s="169">
        <f>(A!C281-xx!C280)*xx!B280</f>
        <v>0</v>
      </c>
      <c r="F280" s="63"/>
      <c r="G280" s="22">
        <f t="shared" si="546"/>
        <v>139.88999999999999</v>
      </c>
      <c r="H280" s="1">
        <f t="shared" si="547"/>
        <v>0</v>
      </c>
      <c r="I280" s="1">
        <f>(A!C281-xx!G280)*xx!F280</f>
        <v>0</v>
      </c>
      <c r="J280" s="1" t="str">
        <f t="shared" si="548"/>
        <v>Leite Ninho Semidesnatado 1000ml</v>
      </c>
      <c r="K280" s="63"/>
      <c r="L280" s="2">
        <f t="shared" si="549"/>
        <v>139.88999999999999</v>
      </c>
      <c r="M280" s="1">
        <f t="shared" si="550"/>
        <v>0</v>
      </c>
      <c r="N280" s="64">
        <f>(A!C281-xx!L280)*xx!K280</f>
        <v>0</v>
      </c>
      <c r="O280" s="63"/>
      <c r="P280" s="2">
        <f t="shared" si="551"/>
        <v>139.88999999999999</v>
      </c>
      <c r="Q280" s="1">
        <f t="shared" si="552"/>
        <v>0</v>
      </c>
      <c r="R280" s="14">
        <f>(A!C281-xx!P280)*xx!O280</f>
        <v>0</v>
      </c>
      <c r="S280" s="14" t="str">
        <f t="shared" si="553"/>
        <v>Leite Ninho Semidesnatado 1000ml</v>
      </c>
      <c r="T280" s="63"/>
      <c r="U280" s="22">
        <f t="shared" si="554"/>
        <v>139.88999999999999</v>
      </c>
      <c r="V280" s="1">
        <f t="shared" si="555"/>
        <v>0</v>
      </c>
      <c r="W280" s="64">
        <f>(A!C281-xx!U280)*xx!T280</f>
        <v>0</v>
      </c>
      <c r="X280" s="63"/>
      <c r="Y280" s="2">
        <f t="shared" si="556"/>
        <v>139.88999999999999</v>
      </c>
      <c r="Z280" s="1">
        <f t="shared" si="557"/>
        <v>0</v>
      </c>
      <c r="AA280" s="1">
        <f>(A!C281-xx!Y280)*xx!X280</f>
        <v>0</v>
      </c>
      <c r="AB280" s="1" t="str">
        <f t="shared" si="558"/>
        <v>Leite Ninho Semidesnatado 1000ml</v>
      </c>
      <c r="AC280" s="63"/>
      <c r="AD280" s="2">
        <f t="shared" si="559"/>
        <v>139.88999999999999</v>
      </c>
      <c r="AE280" s="1">
        <f t="shared" si="560"/>
        <v>0</v>
      </c>
      <c r="AF280" s="64">
        <f>(A!C281-xx!AD280)*xx!AC280</f>
        <v>0</v>
      </c>
      <c r="AG280" s="63"/>
      <c r="AH280" s="2">
        <f t="shared" si="561"/>
        <v>139.88999999999999</v>
      </c>
      <c r="AI280" s="1">
        <f t="shared" si="562"/>
        <v>0</v>
      </c>
      <c r="AJ280" s="1">
        <f>(A!C281-xx!AH280)*xx!AG280</f>
        <v>0</v>
      </c>
      <c r="AK280" s="1" t="str">
        <f t="shared" si="563"/>
        <v>Leite Ninho Semidesnatado 1000ml</v>
      </c>
      <c r="AL280" s="63"/>
      <c r="AM280" s="2">
        <f t="shared" si="564"/>
        <v>139.88999999999999</v>
      </c>
      <c r="AN280" s="1">
        <f t="shared" si="565"/>
        <v>0</v>
      </c>
      <c r="AO280" s="64">
        <f>(A!C281-xx!AM280)*xx!AL280</f>
        <v>0</v>
      </c>
      <c r="AP280" s="63"/>
      <c r="AQ280" s="2">
        <f t="shared" si="566"/>
        <v>139.88999999999999</v>
      </c>
      <c r="AR280" s="1">
        <f t="shared" si="567"/>
        <v>0</v>
      </c>
      <c r="AS280" s="1">
        <f>(A!C281-xx!AQ280)*xx!AP280</f>
        <v>0</v>
      </c>
      <c r="AT280" s="1" t="str">
        <f t="shared" si="568"/>
        <v>Leite Ninho Semidesnatado 1000ml</v>
      </c>
      <c r="AU280" s="63"/>
      <c r="AV280" s="2">
        <f t="shared" si="569"/>
        <v>139.88999999999999</v>
      </c>
      <c r="AW280" s="1">
        <f t="shared" si="570"/>
        <v>0</v>
      </c>
      <c r="AX280" s="64">
        <f>(A!C281-xx!AV280)*xx!AU280</f>
        <v>0</v>
      </c>
      <c r="AY280" s="63"/>
      <c r="AZ280" s="2">
        <f t="shared" si="571"/>
        <v>139.88999999999999</v>
      </c>
      <c r="BA280" s="1">
        <f t="shared" si="572"/>
        <v>0</v>
      </c>
      <c r="BB280" s="1">
        <f>(A!E281-xx!AZ280)*xx!AY280</f>
        <v>0</v>
      </c>
      <c r="BC280" s="1" t="str">
        <f t="shared" si="573"/>
        <v>Leite Ninho Semidesnatado 1000ml</v>
      </c>
      <c r="BD280" s="63"/>
      <c r="BE280" s="2">
        <f t="shared" si="574"/>
        <v>139.88999999999999</v>
      </c>
      <c r="BF280" s="1">
        <f t="shared" si="575"/>
        <v>0</v>
      </c>
      <c r="BG280" s="64">
        <f>(A!C281-xx!BE280)*xx!BD280</f>
        <v>0</v>
      </c>
      <c r="BH280" s="63"/>
      <c r="BI280" s="2">
        <f t="shared" si="576"/>
        <v>139.88999999999999</v>
      </c>
      <c r="BJ280" s="1">
        <f t="shared" si="577"/>
        <v>0</v>
      </c>
      <c r="BK280" s="1">
        <f>(A!C281-xx!BI280)*xx!BH280</f>
        <v>0</v>
      </c>
      <c r="BL280" s="1" t="str">
        <f t="shared" si="578"/>
        <v>Leite Ninho Semidesnatado 1000ml</v>
      </c>
      <c r="BM280" s="63"/>
      <c r="BN280" s="2">
        <f t="shared" si="579"/>
        <v>139.88999999999999</v>
      </c>
      <c r="BO280" s="1">
        <f t="shared" si="580"/>
        <v>0</v>
      </c>
      <c r="BP280" s="64">
        <f>(A!C281-xx!BN280)*xx!BM280</f>
        <v>0</v>
      </c>
      <c r="BQ280" s="63"/>
      <c r="BR280" s="2">
        <f t="shared" si="581"/>
        <v>139.88999999999999</v>
      </c>
      <c r="BS280" s="1">
        <f t="shared" si="582"/>
        <v>0</v>
      </c>
      <c r="BT280" s="1">
        <f>(A!C281-xx!BR280)*xx!BQ280</f>
        <v>0</v>
      </c>
      <c r="BU280" s="1" t="str">
        <f t="shared" si="583"/>
        <v>Leite Ninho Semidesnatado 1000ml</v>
      </c>
      <c r="BV280" s="63"/>
      <c r="BW280" s="2">
        <f t="shared" si="584"/>
        <v>139.88999999999999</v>
      </c>
      <c r="BX280" s="1">
        <f t="shared" si="585"/>
        <v>0</v>
      </c>
      <c r="BY280" s="64">
        <f>(A!C281-xx!BW280)*xx!BV280</f>
        <v>0</v>
      </c>
      <c r="BZ280" s="63"/>
      <c r="CA280" s="2">
        <f t="shared" si="586"/>
        <v>139.88999999999999</v>
      </c>
      <c r="CB280" s="1">
        <f t="shared" si="587"/>
        <v>0</v>
      </c>
      <c r="CC280" s="1">
        <f>(A!C281-xx!CA280)*xx!BZ280</f>
        <v>0</v>
      </c>
      <c r="CD280" s="1" t="str">
        <f t="shared" si="588"/>
        <v>Leite Ninho Semidesnatado 1000ml</v>
      </c>
      <c r="CE280" s="63"/>
      <c r="CF280" s="2">
        <f t="shared" si="589"/>
        <v>139.88999999999999</v>
      </c>
      <c r="CG280" s="1">
        <f t="shared" si="590"/>
        <v>0</v>
      </c>
      <c r="CH280" s="64">
        <f>(A!C281-xx!CF280)*xx!CE280</f>
        <v>0</v>
      </c>
      <c r="CI280" s="63"/>
      <c r="CJ280" s="2">
        <f t="shared" si="591"/>
        <v>139.88999999999999</v>
      </c>
      <c r="CK280" s="1">
        <f t="shared" si="592"/>
        <v>0</v>
      </c>
      <c r="CL280" s="1">
        <f>(A!C281-xx!CJ280)*xx!CI280</f>
        <v>0</v>
      </c>
      <c r="CM280" s="1" t="str">
        <f t="shared" si="593"/>
        <v>Leite Ninho Semidesnatado 1000ml</v>
      </c>
      <c r="CN280" s="63"/>
      <c r="CO280" s="2">
        <f t="shared" si="594"/>
        <v>139.88999999999999</v>
      </c>
      <c r="CP280" s="1">
        <f t="shared" si="595"/>
        <v>0</v>
      </c>
      <c r="CQ280" s="64">
        <f>(A!C281-xx!CO280)*xx!CN280</f>
        <v>0</v>
      </c>
      <c r="CR280" s="63"/>
      <c r="CS280" s="2">
        <f t="shared" si="596"/>
        <v>139.88999999999999</v>
      </c>
      <c r="CT280" s="1">
        <f t="shared" si="597"/>
        <v>0</v>
      </c>
      <c r="CU280" s="1">
        <f>(A!C281-xx!CS280)*xx!CR280</f>
        <v>0</v>
      </c>
      <c r="CV280" s="1" t="str">
        <f t="shared" si="598"/>
        <v>Leite Ninho Semidesnatado 1000ml</v>
      </c>
      <c r="CW280" s="63"/>
      <c r="CX280" s="2">
        <f t="shared" si="599"/>
        <v>139.88999999999999</v>
      </c>
      <c r="CY280" s="1">
        <f t="shared" si="600"/>
        <v>0</v>
      </c>
      <c r="CZ280" s="64">
        <f>(A!C281-xx!CX280)*xx!CW280</f>
        <v>0</v>
      </c>
      <c r="DA280" s="63"/>
      <c r="DB280" s="2">
        <f t="shared" si="601"/>
        <v>139.88999999999999</v>
      </c>
      <c r="DC280" s="1">
        <f t="shared" si="602"/>
        <v>0</v>
      </c>
      <c r="DD280" s="1">
        <f>(A!C281-xx!DB280)*xx!DA280</f>
        <v>0</v>
      </c>
      <c r="DE280" s="1" t="str">
        <f t="shared" si="603"/>
        <v>Leite Ninho Semidesnatado 1000ml</v>
      </c>
      <c r="DF280" s="63"/>
      <c r="DG280" s="2">
        <f t="shared" si="604"/>
        <v>139.88999999999999</v>
      </c>
      <c r="DH280" s="1">
        <f t="shared" si="605"/>
        <v>0</v>
      </c>
      <c r="DI280" s="64">
        <f>(A!C281-xx!DG280)*xx!DF280</f>
        <v>0</v>
      </c>
      <c r="DJ280" s="63"/>
      <c r="DK280" s="2">
        <f t="shared" si="606"/>
        <v>139.88999999999999</v>
      </c>
      <c r="DL280" s="1">
        <f t="shared" si="607"/>
        <v>0</v>
      </c>
      <c r="DM280" s="1">
        <f>(A!C281-xx!DK280)*xx!DJ280</f>
        <v>0</v>
      </c>
      <c r="DN280" s="1" t="str">
        <f t="shared" si="608"/>
        <v>Leite Ninho Semidesnatado 1000ml</v>
      </c>
      <c r="DO280" s="63"/>
      <c r="DP280" s="2">
        <f t="shared" si="609"/>
        <v>139.88999999999999</v>
      </c>
      <c r="DQ280" s="1">
        <f t="shared" si="610"/>
        <v>0</v>
      </c>
      <c r="DR280" s="64">
        <f>(A!C281-xx!DP280)*xx!DO280</f>
        <v>0</v>
      </c>
      <c r="DS280" s="63"/>
      <c r="DT280" s="2">
        <f t="shared" si="611"/>
        <v>139.88999999999999</v>
      </c>
      <c r="DU280" s="1">
        <f t="shared" si="612"/>
        <v>0</v>
      </c>
      <c r="DV280" s="1">
        <f>(A!C281-xx!DT280)*xx!DS280</f>
        <v>0</v>
      </c>
      <c r="DW280" s="1" t="str">
        <f t="shared" si="613"/>
        <v>Leite Ninho Semidesnatado 1000ml</v>
      </c>
      <c r="DX280" s="63"/>
      <c r="DY280" s="2">
        <f t="shared" si="614"/>
        <v>139.88999999999999</v>
      </c>
      <c r="DZ280" s="1">
        <f t="shared" si="615"/>
        <v>0</v>
      </c>
      <c r="EA280" s="64">
        <f>(A!C281-xx!DY280)*xx!DX280</f>
        <v>0</v>
      </c>
      <c r="EB280" s="63"/>
      <c r="EC280" s="2">
        <f t="shared" si="616"/>
        <v>139.88999999999999</v>
      </c>
      <c r="ED280" s="1">
        <f t="shared" si="617"/>
        <v>0</v>
      </c>
      <c r="EE280" s="1">
        <f>(A!C281-xx!EC280)*xx!EB280</f>
        <v>0</v>
      </c>
      <c r="EF280" s="1" t="str">
        <f t="shared" si="618"/>
        <v>Leite Ninho Semidesnatado 1000ml</v>
      </c>
      <c r="EG280" s="63"/>
      <c r="EH280" s="2">
        <f t="shared" si="619"/>
        <v>139.88999999999999</v>
      </c>
      <c r="EI280" s="1">
        <f t="shared" si="620"/>
        <v>0</v>
      </c>
      <c r="EJ280" s="64">
        <f>(A!C281-xx!EH280)*xx!EG280</f>
        <v>0</v>
      </c>
      <c r="EK280" s="63"/>
      <c r="EL280" s="2">
        <f t="shared" si="621"/>
        <v>139.88999999999999</v>
      </c>
      <c r="EM280" s="1">
        <f t="shared" si="622"/>
        <v>0</v>
      </c>
      <c r="EN280" s="1">
        <f>(A!C281-xx!EL280)*xx!EK280</f>
        <v>0</v>
      </c>
      <c r="EO280" s="1" t="str">
        <f t="shared" si="623"/>
        <v>Leite Ninho Semidesnatado 1000ml</v>
      </c>
      <c r="EP280" s="63"/>
      <c r="EQ280" s="2">
        <f t="shared" si="624"/>
        <v>139.88999999999999</v>
      </c>
      <c r="ER280" s="1">
        <f t="shared" si="625"/>
        <v>0</v>
      </c>
      <c r="ES280" s="64">
        <f>(A!C281-xx!EQ280)*xx!EP280</f>
        <v>0</v>
      </c>
      <c r="ET280" s="63"/>
      <c r="EU280" s="2">
        <f t="shared" si="626"/>
        <v>139.88999999999999</v>
      </c>
      <c r="EV280" s="1">
        <f t="shared" si="627"/>
        <v>0</v>
      </c>
      <c r="EW280" s="1">
        <f>(A!C281-xx!EU280)*xx!ET280</f>
        <v>0</v>
      </c>
      <c r="EX280" s="1" t="str">
        <f t="shared" si="628"/>
        <v>Leite Ninho Semidesnatado 1000ml</v>
      </c>
      <c r="EY280" s="63"/>
      <c r="EZ280" s="2">
        <f t="shared" si="629"/>
        <v>139.88999999999999</v>
      </c>
      <c r="FA280" s="1">
        <f t="shared" si="630"/>
        <v>0</v>
      </c>
      <c r="FB280" s="64">
        <f>(A!C281-xx!EZ280)*xx!EY280</f>
        <v>0</v>
      </c>
      <c r="FC280" s="63"/>
      <c r="FD280" s="2">
        <f t="shared" si="631"/>
        <v>139.88999999999999</v>
      </c>
      <c r="FE280" s="1">
        <f t="shared" si="632"/>
        <v>0</v>
      </c>
      <c r="FF280" s="1">
        <f>(A!C281-xx!FD280)*xx!FC280</f>
        <v>0</v>
      </c>
      <c r="FG280" s="1" t="str">
        <f t="shared" si="633"/>
        <v>Leite Ninho Semidesnatado 1000ml</v>
      </c>
      <c r="FH280" s="63"/>
      <c r="FI280" s="2">
        <f t="shared" si="634"/>
        <v>139.88999999999999</v>
      </c>
      <c r="FJ280" s="1">
        <f t="shared" si="635"/>
        <v>0</v>
      </c>
      <c r="FK280" s="64">
        <f>(A!C281-xx!FI280)*xx!FH280</f>
        <v>0</v>
      </c>
      <c r="FL280" s="63"/>
      <c r="FM280" s="2">
        <f t="shared" si="636"/>
        <v>139.88999999999999</v>
      </c>
      <c r="FN280" s="1">
        <f t="shared" si="637"/>
        <v>0</v>
      </c>
      <c r="FO280" s="1">
        <f>(A!C281-xx!FM280)*xx!FL280</f>
        <v>0</v>
      </c>
      <c r="FP280" s="1" t="str">
        <f t="shared" si="638"/>
        <v>Leite Ninho Semidesnatado 1000ml</v>
      </c>
      <c r="FQ280" s="63"/>
      <c r="FR280" s="2">
        <f t="shared" si="639"/>
        <v>139.88999999999999</v>
      </c>
      <c r="FS280" s="1">
        <f t="shared" si="640"/>
        <v>0</v>
      </c>
      <c r="FT280" s="64">
        <f>(A!C281-xx!FR280)*xx!FQ280</f>
        <v>0</v>
      </c>
      <c r="FU280" s="63"/>
      <c r="FV280" s="2">
        <f t="shared" si="641"/>
        <v>139.88999999999999</v>
      </c>
      <c r="FW280" s="1">
        <f t="shared" si="642"/>
        <v>0</v>
      </c>
      <c r="FX280" s="1">
        <f>(A!C281-xx!FV280)*xx!FU280</f>
        <v>0</v>
      </c>
      <c r="FY280" s="1" t="str">
        <f t="shared" si="643"/>
        <v>Leite Ninho Semidesnatado 1000ml</v>
      </c>
      <c r="FZ280" s="63"/>
      <c r="GA280" s="2">
        <f t="shared" si="644"/>
        <v>139.88999999999999</v>
      </c>
      <c r="GB280" s="1">
        <f t="shared" si="645"/>
        <v>0</v>
      </c>
      <c r="GC280" s="64">
        <f>(A!C281-xx!GA280)*xx!FZ280</f>
        <v>0</v>
      </c>
      <c r="GD280" s="63"/>
      <c r="GE280" s="2">
        <f t="shared" si="646"/>
        <v>139.88999999999999</v>
      </c>
      <c r="GF280" s="1">
        <f t="shared" si="647"/>
        <v>0</v>
      </c>
      <c r="GG280" s="1">
        <f>(A!C281-xx!GE280)*xx!GD280</f>
        <v>0</v>
      </c>
      <c r="GH280" s="1" t="str">
        <f t="shared" si="648"/>
        <v>Leite Ninho Semidesnatado 1000ml</v>
      </c>
      <c r="GI280" s="63"/>
      <c r="GJ280" s="2">
        <f t="shared" si="649"/>
        <v>139.88999999999999</v>
      </c>
      <c r="GK280" s="1">
        <f t="shared" si="650"/>
        <v>0</v>
      </c>
      <c r="GL280" s="64">
        <f>(A!C281-xx!GJ280)*xx!GI280</f>
        <v>0</v>
      </c>
      <c r="GM280" s="63"/>
      <c r="GN280" s="2">
        <f t="shared" si="651"/>
        <v>139.88999999999999</v>
      </c>
      <c r="GO280" s="1">
        <f t="shared" si="652"/>
        <v>0</v>
      </c>
      <c r="GP280" s="1">
        <f>(A!C281-xx!GN280)*xx!GM280</f>
        <v>0</v>
      </c>
      <c r="GQ280" s="1" t="str">
        <f t="shared" si="653"/>
        <v>Leite Ninho Semidesnatado 1000ml</v>
      </c>
      <c r="GR280" s="63"/>
      <c r="GS280" s="2">
        <f t="shared" si="654"/>
        <v>139.88999999999999</v>
      </c>
      <c r="GT280" s="1">
        <f t="shared" si="655"/>
        <v>0</v>
      </c>
      <c r="GU280" s="64">
        <f>(A!C281-xx!GS280)*xx!GR280</f>
        <v>0</v>
      </c>
      <c r="GV280" s="63"/>
      <c r="GW280" s="2">
        <f t="shared" si="656"/>
        <v>139.88999999999999</v>
      </c>
      <c r="GX280" s="1">
        <f t="shared" si="657"/>
        <v>0</v>
      </c>
      <c r="GY280" s="1">
        <f>(A!C281-xx!GW280)*xx!GV280</f>
        <v>0</v>
      </c>
      <c r="GZ280" s="1" t="str">
        <f t="shared" si="658"/>
        <v>Leite Ninho Semidesnatado 1000ml</v>
      </c>
      <c r="HA280" s="63"/>
      <c r="HB280" s="2">
        <f t="shared" si="659"/>
        <v>139.88999999999999</v>
      </c>
      <c r="HC280" s="1">
        <f t="shared" si="660"/>
        <v>0</v>
      </c>
      <c r="HD280" s="64">
        <f>(A!C281-xx!HB280)*xx!HA280</f>
        <v>0</v>
      </c>
      <c r="HE280" s="63"/>
      <c r="HF280" s="2">
        <f t="shared" si="661"/>
        <v>139.88999999999999</v>
      </c>
      <c r="HG280" s="1">
        <f t="shared" si="662"/>
        <v>0</v>
      </c>
      <c r="HH280" s="1">
        <f>(A!C281-xx!HF280)*xx!HE280</f>
        <v>0</v>
      </c>
      <c r="HI280" s="1" t="str">
        <f t="shared" si="663"/>
        <v>Leite Ninho Semidesnatado 1000ml</v>
      </c>
      <c r="HJ280" s="63"/>
      <c r="HK280" s="2">
        <f t="shared" si="664"/>
        <v>139.88999999999999</v>
      </c>
      <c r="HL280" s="1">
        <f t="shared" si="665"/>
        <v>0</v>
      </c>
      <c r="HM280" s="64">
        <f>(A!C281-xx!HK280)*xx!HJ280</f>
        <v>0</v>
      </c>
      <c r="HN280" s="63"/>
      <c r="HO280" s="2">
        <f t="shared" si="666"/>
        <v>139.88999999999999</v>
      </c>
      <c r="HP280" s="1">
        <f t="shared" si="667"/>
        <v>0</v>
      </c>
      <c r="HQ280" s="1">
        <f>-(A!C281-xx!HO280)*xx!HN280</f>
        <v>0</v>
      </c>
      <c r="HR280" s="1" t="str">
        <f t="shared" si="668"/>
        <v>Leite Ninho Semidesnatado 1000ml</v>
      </c>
      <c r="HS280" s="63"/>
      <c r="HT280" s="2">
        <f t="shared" si="669"/>
        <v>139.88999999999999</v>
      </c>
      <c r="HU280" s="1">
        <f t="shared" si="670"/>
        <v>0</v>
      </c>
      <c r="HV280" s="64">
        <f>(A!C281-xx!HT280)*xx!HS280</f>
        <v>0</v>
      </c>
      <c r="HW280" s="63"/>
      <c r="HX280" s="2">
        <f>A!C281</f>
        <v>139.88999999999999</v>
      </c>
      <c r="HY280" s="1">
        <f t="shared" si="671"/>
        <v>0</v>
      </c>
      <c r="HZ280" s="1">
        <f>(A!C281-xx!HX280)*xx!HW280</f>
        <v>0</v>
      </c>
      <c r="IA280" s="1" t="str">
        <f>A!B281</f>
        <v>Leite Ninho Semidesnatado 1000ml</v>
      </c>
      <c r="IB280" s="1">
        <f t="shared" si="672"/>
        <v>0</v>
      </c>
      <c r="IC280" s="14">
        <f t="shared" si="673"/>
        <v>0</v>
      </c>
      <c r="ID280" s="14" t="e">
        <f>A!#REF!</f>
        <v>#REF!</v>
      </c>
      <c r="IE280" s="14" t="e">
        <f>NF!IS280</f>
        <v>#DIV/0!</v>
      </c>
      <c r="IF280" s="26" t="e">
        <f t="shared" si="674"/>
        <v>#REF!</v>
      </c>
      <c r="IG280" s="2" t="e">
        <f t="shared" si="675"/>
        <v>#REF!</v>
      </c>
      <c r="IH280" s="170" t="e">
        <f t="shared" si="676"/>
        <v>#REF!</v>
      </c>
      <c r="II280" s="174" t="e">
        <f>IB280+A!#REF!+NF!IQ280</f>
        <v>#REF!</v>
      </c>
      <c r="IJ280" s="175" t="e">
        <f>IC280+A!#REF!+NF!IR280</f>
        <v>#REF!</v>
      </c>
      <c r="IK280" s="175" t="e">
        <f>II280*A!C281</f>
        <v>#REF!</v>
      </c>
      <c r="IL280" s="175" t="e">
        <f t="shared" si="544"/>
        <v>#REF!</v>
      </c>
      <c r="IM280" s="81" t="e">
        <f t="shared" si="677"/>
        <v>#REF!</v>
      </c>
      <c r="IN280" s="84" t="str">
        <f t="shared" si="678"/>
        <v>Leite Ninho Semidesnatado 1000ml</v>
      </c>
      <c r="IO280" s="84" t="e">
        <f>IF280/A!C281</f>
        <v>#REF!</v>
      </c>
      <c r="IP280" s="72"/>
      <c r="IQ280" s="84" t="e">
        <f t="shared" si="679"/>
        <v>#REF!</v>
      </c>
      <c r="IR280" s="85" t="e">
        <f>IF280-#REF!</f>
        <v>#REF!</v>
      </c>
    </row>
    <row r="281" spans="1:252" x14ac:dyDescent="0.2">
      <c r="A281" s="20" t="str">
        <f>A!B282</f>
        <v>Leite Piracanjuba Semidesnatado Zero Lactose 1000ml</v>
      </c>
      <c r="B281" s="51"/>
      <c r="C281" s="65">
        <f>A!C282</f>
        <v>1.92</v>
      </c>
      <c r="D281" s="21">
        <f t="shared" si="545"/>
        <v>0</v>
      </c>
      <c r="E281" s="171">
        <f>(A!C282-xx!C281)*xx!B281</f>
        <v>0</v>
      </c>
      <c r="F281" s="51"/>
      <c r="G281" s="32">
        <f t="shared" si="546"/>
        <v>1.92</v>
      </c>
      <c r="H281" s="5">
        <f t="shared" si="547"/>
        <v>0</v>
      </c>
      <c r="I281" s="5">
        <f>(A!C282-xx!G281)*xx!F281</f>
        <v>0</v>
      </c>
      <c r="J281" s="5" t="str">
        <f t="shared" si="548"/>
        <v>Leite Piracanjuba Semidesnatado Zero Lactose 1000ml</v>
      </c>
      <c r="K281" s="51"/>
      <c r="L281" s="6">
        <f t="shared" si="549"/>
        <v>1.92</v>
      </c>
      <c r="M281" s="5">
        <f t="shared" si="550"/>
        <v>0</v>
      </c>
      <c r="N281" s="172">
        <f>(A!C282-xx!L281)*xx!K281</f>
        <v>0</v>
      </c>
      <c r="O281" s="51"/>
      <c r="P281" s="6">
        <f t="shared" si="551"/>
        <v>1.92</v>
      </c>
      <c r="Q281" s="5">
        <f t="shared" si="552"/>
        <v>0</v>
      </c>
      <c r="R281" s="21">
        <f>(A!C282-xx!P281)*xx!O281</f>
        <v>0</v>
      </c>
      <c r="S281" s="21" t="str">
        <f t="shared" si="553"/>
        <v>Leite Piracanjuba Semidesnatado Zero Lactose 1000ml</v>
      </c>
      <c r="T281" s="51"/>
      <c r="U281" s="32">
        <f t="shared" si="554"/>
        <v>1.92</v>
      </c>
      <c r="V281" s="5">
        <f t="shared" si="555"/>
        <v>0</v>
      </c>
      <c r="W281" s="172">
        <f>(A!C282-xx!U281)*xx!T281</f>
        <v>0</v>
      </c>
      <c r="X281" s="51"/>
      <c r="Y281" s="6">
        <f t="shared" si="556"/>
        <v>1.92</v>
      </c>
      <c r="Z281" s="5">
        <f t="shared" si="557"/>
        <v>0</v>
      </c>
      <c r="AA281" s="5">
        <f>(A!C282-xx!Y281)*xx!X281</f>
        <v>0</v>
      </c>
      <c r="AB281" s="5" t="str">
        <f t="shared" si="558"/>
        <v>Leite Piracanjuba Semidesnatado Zero Lactose 1000ml</v>
      </c>
      <c r="AC281" s="51"/>
      <c r="AD281" s="6">
        <f t="shared" si="559"/>
        <v>1.92</v>
      </c>
      <c r="AE281" s="5">
        <f t="shared" si="560"/>
        <v>0</v>
      </c>
      <c r="AF281" s="172">
        <f>(A!C282-xx!AD281)*xx!AC281</f>
        <v>0</v>
      </c>
      <c r="AG281" s="51"/>
      <c r="AH281" s="6">
        <f t="shared" si="561"/>
        <v>1.92</v>
      </c>
      <c r="AI281" s="5">
        <f t="shared" si="562"/>
        <v>0</v>
      </c>
      <c r="AJ281" s="5">
        <f>(A!C282-xx!AH281)*xx!AG281</f>
        <v>0</v>
      </c>
      <c r="AK281" s="5" t="str">
        <f t="shared" si="563"/>
        <v>Leite Piracanjuba Semidesnatado Zero Lactose 1000ml</v>
      </c>
      <c r="AL281" s="51"/>
      <c r="AM281" s="6">
        <f t="shared" si="564"/>
        <v>1.92</v>
      </c>
      <c r="AN281" s="5">
        <f t="shared" si="565"/>
        <v>0</v>
      </c>
      <c r="AO281" s="172">
        <f>(A!C282-xx!AM281)*xx!AL281</f>
        <v>0</v>
      </c>
      <c r="AP281" s="51"/>
      <c r="AQ281" s="6">
        <f t="shared" si="566"/>
        <v>1.92</v>
      </c>
      <c r="AR281" s="5">
        <f t="shared" si="567"/>
        <v>0</v>
      </c>
      <c r="AS281" s="5">
        <f>(A!C282-xx!AQ281)*xx!AP281</f>
        <v>0</v>
      </c>
      <c r="AT281" s="5" t="str">
        <f t="shared" si="568"/>
        <v>Leite Piracanjuba Semidesnatado Zero Lactose 1000ml</v>
      </c>
      <c r="AU281" s="51"/>
      <c r="AV281" s="6">
        <f t="shared" si="569"/>
        <v>1.92</v>
      </c>
      <c r="AW281" s="5">
        <f t="shared" si="570"/>
        <v>0</v>
      </c>
      <c r="AX281" s="172">
        <f>(A!C282-xx!AV281)*xx!AU281</f>
        <v>0</v>
      </c>
      <c r="AY281" s="51"/>
      <c r="AZ281" s="6">
        <f t="shared" si="571"/>
        <v>1.92</v>
      </c>
      <c r="BA281" s="5">
        <f t="shared" si="572"/>
        <v>0</v>
      </c>
      <c r="BB281" s="5">
        <f>(A!E282-xx!AZ281)*xx!AY281</f>
        <v>0</v>
      </c>
      <c r="BC281" s="5" t="str">
        <f t="shared" si="573"/>
        <v>Leite Piracanjuba Semidesnatado Zero Lactose 1000ml</v>
      </c>
      <c r="BD281" s="51"/>
      <c r="BE281" s="6">
        <f t="shared" si="574"/>
        <v>1.92</v>
      </c>
      <c r="BF281" s="5">
        <f t="shared" si="575"/>
        <v>0</v>
      </c>
      <c r="BG281" s="172">
        <f>(A!C282-xx!BE281)*xx!BD281</f>
        <v>0</v>
      </c>
      <c r="BH281" s="51"/>
      <c r="BI281" s="6">
        <f t="shared" si="576"/>
        <v>1.92</v>
      </c>
      <c r="BJ281" s="5">
        <f t="shared" si="577"/>
        <v>0</v>
      </c>
      <c r="BK281" s="5">
        <f>(A!C282-xx!BI281)*xx!BH281</f>
        <v>0</v>
      </c>
      <c r="BL281" s="5" t="str">
        <f t="shared" si="578"/>
        <v>Leite Piracanjuba Semidesnatado Zero Lactose 1000ml</v>
      </c>
      <c r="BM281" s="51"/>
      <c r="BN281" s="6">
        <f t="shared" si="579"/>
        <v>1.92</v>
      </c>
      <c r="BO281" s="5">
        <f t="shared" si="580"/>
        <v>0</v>
      </c>
      <c r="BP281" s="172">
        <f>(A!C282-xx!BN281)*xx!BM281</f>
        <v>0</v>
      </c>
      <c r="BQ281" s="51"/>
      <c r="BR281" s="6">
        <f t="shared" si="581"/>
        <v>1.92</v>
      </c>
      <c r="BS281" s="5">
        <f t="shared" si="582"/>
        <v>0</v>
      </c>
      <c r="BT281" s="5">
        <f>(A!C282-xx!BR281)*xx!BQ281</f>
        <v>0</v>
      </c>
      <c r="BU281" s="5" t="str">
        <f t="shared" si="583"/>
        <v>Leite Piracanjuba Semidesnatado Zero Lactose 1000ml</v>
      </c>
      <c r="BV281" s="51"/>
      <c r="BW281" s="6">
        <f t="shared" si="584"/>
        <v>1.92</v>
      </c>
      <c r="BX281" s="5">
        <f t="shared" si="585"/>
        <v>0</v>
      </c>
      <c r="BY281" s="172">
        <f>(A!C282-xx!BW281)*xx!BV281</f>
        <v>0</v>
      </c>
      <c r="BZ281" s="51"/>
      <c r="CA281" s="6">
        <f t="shared" si="586"/>
        <v>1.92</v>
      </c>
      <c r="CB281" s="5">
        <f t="shared" si="587"/>
        <v>0</v>
      </c>
      <c r="CC281" s="5">
        <f>(A!C282-xx!CA281)*xx!BZ281</f>
        <v>0</v>
      </c>
      <c r="CD281" s="5" t="str">
        <f t="shared" si="588"/>
        <v>Leite Piracanjuba Semidesnatado Zero Lactose 1000ml</v>
      </c>
      <c r="CE281" s="51"/>
      <c r="CF281" s="6">
        <f t="shared" si="589"/>
        <v>1.92</v>
      </c>
      <c r="CG281" s="5">
        <f t="shared" si="590"/>
        <v>0</v>
      </c>
      <c r="CH281" s="172">
        <f>(A!C282-xx!CF281)*xx!CE281</f>
        <v>0</v>
      </c>
      <c r="CI281" s="51"/>
      <c r="CJ281" s="6">
        <f t="shared" si="591"/>
        <v>1.92</v>
      </c>
      <c r="CK281" s="5">
        <f t="shared" si="592"/>
        <v>0</v>
      </c>
      <c r="CL281" s="5">
        <f>(A!C282-xx!CJ281)*xx!CI281</f>
        <v>0</v>
      </c>
      <c r="CM281" s="5" t="str">
        <f t="shared" si="593"/>
        <v>Leite Piracanjuba Semidesnatado Zero Lactose 1000ml</v>
      </c>
      <c r="CN281" s="51"/>
      <c r="CO281" s="6">
        <f t="shared" si="594"/>
        <v>1.92</v>
      </c>
      <c r="CP281" s="5">
        <f t="shared" si="595"/>
        <v>0</v>
      </c>
      <c r="CQ281" s="172">
        <f>(A!C282-xx!CO281)*xx!CN281</f>
        <v>0</v>
      </c>
      <c r="CR281" s="51"/>
      <c r="CS281" s="6">
        <f t="shared" si="596"/>
        <v>1.92</v>
      </c>
      <c r="CT281" s="5">
        <f t="shared" si="597"/>
        <v>0</v>
      </c>
      <c r="CU281" s="5">
        <f>(A!C282-xx!CS281)*xx!CR281</f>
        <v>0</v>
      </c>
      <c r="CV281" s="5" t="str">
        <f t="shared" si="598"/>
        <v>Leite Piracanjuba Semidesnatado Zero Lactose 1000ml</v>
      </c>
      <c r="CW281" s="51"/>
      <c r="CX281" s="6">
        <f t="shared" si="599"/>
        <v>1.92</v>
      </c>
      <c r="CY281" s="5">
        <f t="shared" si="600"/>
        <v>0</v>
      </c>
      <c r="CZ281" s="172">
        <f>(A!C282-xx!CX281)*xx!CW281</f>
        <v>0</v>
      </c>
      <c r="DA281" s="51"/>
      <c r="DB281" s="6">
        <f t="shared" si="601"/>
        <v>1.92</v>
      </c>
      <c r="DC281" s="5">
        <f t="shared" si="602"/>
        <v>0</v>
      </c>
      <c r="DD281" s="5">
        <f>(A!C282-xx!DB281)*xx!DA281</f>
        <v>0</v>
      </c>
      <c r="DE281" s="5" t="str">
        <f t="shared" si="603"/>
        <v>Leite Piracanjuba Semidesnatado Zero Lactose 1000ml</v>
      </c>
      <c r="DF281" s="51"/>
      <c r="DG281" s="6">
        <f t="shared" si="604"/>
        <v>1.92</v>
      </c>
      <c r="DH281" s="5">
        <f t="shared" si="605"/>
        <v>0</v>
      </c>
      <c r="DI281" s="172">
        <f>(A!C282-xx!DG281)*xx!DF281</f>
        <v>0</v>
      </c>
      <c r="DJ281" s="51"/>
      <c r="DK281" s="6">
        <f t="shared" si="606"/>
        <v>1.92</v>
      </c>
      <c r="DL281" s="5">
        <f t="shared" si="607"/>
        <v>0</v>
      </c>
      <c r="DM281" s="5">
        <f>(A!C282-xx!DK281)*xx!DJ281</f>
        <v>0</v>
      </c>
      <c r="DN281" s="5" t="str">
        <f t="shared" si="608"/>
        <v>Leite Piracanjuba Semidesnatado Zero Lactose 1000ml</v>
      </c>
      <c r="DO281" s="51"/>
      <c r="DP281" s="6">
        <f t="shared" si="609"/>
        <v>1.92</v>
      </c>
      <c r="DQ281" s="5">
        <f t="shared" si="610"/>
        <v>0</v>
      </c>
      <c r="DR281" s="172">
        <f>(A!C282-xx!DP281)*xx!DO281</f>
        <v>0</v>
      </c>
      <c r="DS281" s="51"/>
      <c r="DT281" s="6">
        <f t="shared" si="611"/>
        <v>1.92</v>
      </c>
      <c r="DU281" s="5">
        <f t="shared" si="612"/>
        <v>0</v>
      </c>
      <c r="DV281" s="5">
        <f>(A!C282-xx!DT281)*xx!DS281</f>
        <v>0</v>
      </c>
      <c r="DW281" s="5" t="str">
        <f t="shared" si="613"/>
        <v>Leite Piracanjuba Semidesnatado Zero Lactose 1000ml</v>
      </c>
      <c r="DX281" s="51"/>
      <c r="DY281" s="6">
        <f t="shared" si="614"/>
        <v>1.92</v>
      </c>
      <c r="DZ281" s="5">
        <f t="shared" si="615"/>
        <v>0</v>
      </c>
      <c r="EA281" s="172">
        <f>(A!C282-xx!DY281)*xx!DX281</f>
        <v>0</v>
      </c>
      <c r="EB281" s="51"/>
      <c r="EC281" s="6">
        <f t="shared" si="616"/>
        <v>1.92</v>
      </c>
      <c r="ED281" s="5">
        <f t="shared" si="617"/>
        <v>0</v>
      </c>
      <c r="EE281" s="5">
        <f>(A!C282-xx!EC281)*xx!EB281</f>
        <v>0</v>
      </c>
      <c r="EF281" s="5" t="str">
        <f t="shared" si="618"/>
        <v>Leite Piracanjuba Semidesnatado Zero Lactose 1000ml</v>
      </c>
      <c r="EG281" s="51"/>
      <c r="EH281" s="6">
        <f t="shared" si="619"/>
        <v>1.92</v>
      </c>
      <c r="EI281" s="5">
        <f t="shared" si="620"/>
        <v>0</v>
      </c>
      <c r="EJ281" s="172">
        <f>(A!C282-xx!EH281)*xx!EG281</f>
        <v>0</v>
      </c>
      <c r="EK281" s="51"/>
      <c r="EL281" s="6">
        <f t="shared" si="621"/>
        <v>1.92</v>
      </c>
      <c r="EM281" s="5">
        <f t="shared" si="622"/>
        <v>0</v>
      </c>
      <c r="EN281" s="5">
        <f>(A!C282-xx!EL281)*xx!EK281</f>
        <v>0</v>
      </c>
      <c r="EO281" s="5" t="str">
        <f t="shared" si="623"/>
        <v>Leite Piracanjuba Semidesnatado Zero Lactose 1000ml</v>
      </c>
      <c r="EP281" s="51"/>
      <c r="EQ281" s="6">
        <f t="shared" si="624"/>
        <v>1.92</v>
      </c>
      <c r="ER281" s="5">
        <f t="shared" si="625"/>
        <v>0</v>
      </c>
      <c r="ES281" s="172">
        <f>(A!C282-xx!EQ281)*xx!EP281</f>
        <v>0</v>
      </c>
      <c r="ET281" s="51"/>
      <c r="EU281" s="6">
        <f t="shared" si="626"/>
        <v>1.92</v>
      </c>
      <c r="EV281" s="5">
        <f t="shared" si="627"/>
        <v>0</v>
      </c>
      <c r="EW281" s="5">
        <f>(A!C282-xx!EU281)*xx!ET281</f>
        <v>0</v>
      </c>
      <c r="EX281" s="5" t="str">
        <f t="shared" si="628"/>
        <v>Leite Piracanjuba Semidesnatado Zero Lactose 1000ml</v>
      </c>
      <c r="EY281" s="51"/>
      <c r="EZ281" s="6">
        <f t="shared" si="629"/>
        <v>1.92</v>
      </c>
      <c r="FA281" s="5">
        <f t="shared" si="630"/>
        <v>0</v>
      </c>
      <c r="FB281" s="172">
        <f>(A!C282-xx!EZ281)*xx!EY281</f>
        <v>0</v>
      </c>
      <c r="FC281" s="51"/>
      <c r="FD281" s="6">
        <f t="shared" si="631"/>
        <v>1.92</v>
      </c>
      <c r="FE281" s="5">
        <f t="shared" si="632"/>
        <v>0</v>
      </c>
      <c r="FF281" s="5">
        <f>(A!C282-xx!FD281)*xx!FC281</f>
        <v>0</v>
      </c>
      <c r="FG281" s="5" t="str">
        <f t="shared" si="633"/>
        <v>Leite Piracanjuba Semidesnatado Zero Lactose 1000ml</v>
      </c>
      <c r="FH281" s="51"/>
      <c r="FI281" s="6">
        <f t="shared" si="634"/>
        <v>1.92</v>
      </c>
      <c r="FJ281" s="5">
        <f t="shared" si="635"/>
        <v>0</v>
      </c>
      <c r="FK281" s="172">
        <f>(A!C282-xx!FI281)*xx!FH281</f>
        <v>0</v>
      </c>
      <c r="FL281" s="51"/>
      <c r="FM281" s="6">
        <f t="shared" si="636"/>
        <v>1.92</v>
      </c>
      <c r="FN281" s="5">
        <f t="shared" si="637"/>
        <v>0</v>
      </c>
      <c r="FO281" s="5">
        <f>(A!C282-xx!FM281)*xx!FL281</f>
        <v>0</v>
      </c>
      <c r="FP281" s="5" t="str">
        <f t="shared" si="638"/>
        <v>Leite Piracanjuba Semidesnatado Zero Lactose 1000ml</v>
      </c>
      <c r="FQ281" s="51"/>
      <c r="FR281" s="6">
        <f t="shared" si="639"/>
        <v>1.92</v>
      </c>
      <c r="FS281" s="5">
        <f t="shared" si="640"/>
        <v>0</v>
      </c>
      <c r="FT281" s="172">
        <f>(A!C282-xx!FR281)*xx!FQ281</f>
        <v>0</v>
      </c>
      <c r="FU281" s="51"/>
      <c r="FV281" s="6">
        <f t="shared" si="641"/>
        <v>1.92</v>
      </c>
      <c r="FW281" s="5">
        <f t="shared" si="642"/>
        <v>0</v>
      </c>
      <c r="FX281" s="5">
        <f>(A!C282-xx!FV281)*xx!FU281</f>
        <v>0</v>
      </c>
      <c r="FY281" s="5" t="str">
        <f t="shared" si="643"/>
        <v>Leite Piracanjuba Semidesnatado Zero Lactose 1000ml</v>
      </c>
      <c r="FZ281" s="51"/>
      <c r="GA281" s="6">
        <f t="shared" si="644"/>
        <v>1.92</v>
      </c>
      <c r="GB281" s="5">
        <f t="shared" si="645"/>
        <v>0</v>
      </c>
      <c r="GC281" s="172">
        <f>(A!C282-xx!GA281)*xx!FZ281</f>
        <v>0</v>
      </c>
      <c r="GD281" s="51"/>
      <c r="GE281" s="6">
        <f t="shared" si="646"/>
        <v>1.92</v>
      </c>
      <c r="GF281" s="5">
        <f t="shared" si="647"/>
        <v>0</v>
      </c>
      <c r="GG281" s="5">
        <f>(A!C282-xx!GE281)*xx!GD281</f>
        <v>0</v>
      </c>
      <c r="GH281" s="5" t="str">
        <f t="shared" si="648"/>
        <v>Leite Piracanjuba Semidesnatado Zero Lactose 1000ml</v>
      </c>
      <c r="GI281" s="51"/>
      <c r="GJ281" s="6">
        <f t="shared" si="649"/>
        <v>1.92</v>
      </c>
      <c r="GK281" s="5">
        <f t="shared" si="650"/>
        <v>0</v>
      </c>
      <c r="GL281" s="172">
        <f>(A!C282-xx!GJ281)*xx!GI281</f>
        <v>0</v>
      </c>
      <c r="GM281" s="51"/>
      <c r="GN281" s="6">
        <f t="shared" si="651"/>
        <v>1.92</v>
      </c>
      <c r="GO281" s="5">
        <f t="shared" si="652"/>
        <v>0</v>
      </c>
      <c r="GP281" s="5">
        <f>(A!C282-xx!GN281)*xx!GM281</f>
        <v>0</v>
      </c>
      <c r="GQ281" s="5" t="str">
        <f t="shared" si="653"/>
        <v>Leite Piracanjuba Semidesnatado Zero Lactose 1000ml</v>
      </c>
      <c r="GR281" s="51"/>
      <c r="GS281" s="6">
        <f t="shared" si="654"/>
        <v>1.92</v>
      </c>
      <c r="GT281" s="5">
        <f t="shared" si="655"/>
        <v>0</v>
      </c>
      <c r="GU281" s="172">
        <f>(A!C282-xx!GS281)*xx!GR281</f>
        <v>0</v>
      </c>
      <c r="GV281" s="51"/>
      <c r="GW281" s="6">
        <f t="shared" si="656"/>
        <v>1.92</v>
      </c>
      <c r="GX281" s="5">
        <f t="shared" si="657"/>
        <v>0</v>
      </c>
      <c r="GY281" s="5">
        <f>(A!C282-xx!GW281)*xx!GV281</f>
        <v>0</v>
      </c>
      <c r="GZ281" s="5" t="str">
        <f t="shared" si="658"/>
        <v>Leite Piracanjuba Semidesnatado Zero Lactose 1000ml</v>
      </c>
      <c r="HA281" s="51"/>
      <c r="HB281" s="6">
        <f t="shared" si="659"/>
        <v>1.92</v>
      </c>
      <c r="HC281" s="5">
        <f t="shared" si="660"/>
        <v>0</v>
      </c>
      <c r="HD281" s="172">
        <f>(A!C282-xx!HB281)*xx!HA281</f>
        <v>0</v>
      </c>
      <c r="HE281" s="51"/>
      <c r="HF281" s="6">
        <f t="shared" si="661"/>
        <v>1.92</v>
      </c>
      <c r="HG281" s="5">
        <f t="shared" si="662"/>
        <v>0</v>
      </c>
      <c r="HH281" s="5">
        <f>(A!C282-xx!HF281)*xx!HE281</f>
        <v>0</v>
      </c>
      <c r="HI281" s="5" t="str">
        <f t="shared" si="663"/>
        <v>Leite Piracanjuba Semidesnatado Zero Lactose 1000ml</v>
      </c>
      <c r="HJ281" s="51"/>
      <c r="HK281" s="6">
        <f t="shared" si="664"/>
        <v>1.92</v>
      </c>
      <c r="HL281" s="5">
        <f t="shared" si="665"/>
        <v>0</v>
      </c>
      <c r="HM281" s="172">
        <f>(A!C282-xx!HK281)*xx!HJ281</f>
        <v>0</v>
      </c>
      <c r="HN281" s="51"/>
      <c r="HO281" s="6">
        <f t="shared" si="666"/>
        <v>1.92</v>
      </c>
      <c r="HP281" s="5">
        <f t="shared" si="667"/>
        <v>0</v>
      </c>
      <c r="HQ281" s="5">
        <f>-(A!C282-xx!HO281)*xx!HN281</f>
        <v>0</v>
      </c>
      <c r="HR281" s="5" t="str">
        <f t="shared" si="668"/>
        <v>Leite Piracanjuba Semidesnatado Zero Lactose 1000ml</v>
      </c>
      <c r="HS281" s="51"/>
      <c r="HT281" s="6">
        <f t="shared" si="669"/>
        <v>1.92</v>
      </c>
      <c r="HU281" s="5">
        <f t="shared" si="670"/>
        <v>0</v>
      </c>
      <c r="HV281" s="172">
        <f>(A!C282-xx!HT281)*xx!HS281</f>
        <v>0</v>
      </c>
      <c r="HW281" s="51"/>
      <c r="HX281" s="6">
        <f>A!C282</f>
        <v>1.92</v>
      </c>
      <c r="HY281" s="5">
        <f t="shared" si="671"/>
        <v>0</v>
      </c>
      <c r="HZ281" s="5">
        <f>(A!C282-xx!HX281)*xx!HW281</f>
        <v>0</v>
      </c>
      <c r="IA281" s="5" t="str">
        <f>A!B282</f>
        <v>Leite Piracanjuba Semidesnatado Zero Lactose 1000ml</v>
      </c>
      <c r="IB281" s="5">
        <f t="shared" si="672"/>
        <v>0</v>
      </c>
      <c r="IC281" s="21">
        <f t="shared" si="673"/>
        <v>0</v>
      </c>
      <c r="ID281" s="21" t="e">
        <f>A!#REF!</f>
        <v>#REF!</v>
      </c>
      <c r="IE281" s="21" t="e">
        <f>NF!IS281</f>
        <v>#DIV/0!</v>
      </c>
      <c r="IF281" s="26" t="e">
        <f t="shared" si="674"/>
        <v>#REF!</v>
      </c>
      <c r="IG281" s="6" t="e">
        <f t="shared" si="675"/>
        <v>#REF!</v>
      </c>
      <c r="IH281" s="34" t="e">
        <f t="shared" si="676"/>
        <v>#REF!</v>
      </c>
      <c r="II281" s="174" t="e">
        <f>IB281+A!#REF!+NF!IQ281</f>
        <v>#REF!</v>
      </c>
      <c r="IJ281" s="175" t="e">
        <f>IC281+A!#REF!+NF!IR281</f>
        <v>#REF!</v>
      </c>
      <c r="IK281" s="175" t="e">
        <f>II281*A!C282</f>
        <v>#REF!</v>
      </c>
      <c r="IL281" s="175" t="e">
        <f t="shared" si="544"/>
        <v>#REF!</v>
      </c>
      <c r="IM281" s="81" t="e">
        <f t="shared" si="677"/>
        <v>#REF!</v>
      </c>
      <c r="IN281" s="57" t="str">
        <f t="shared" si="678"/>
        <v>Leite Piracanjuba Semidesnatado Zero Lactose 1000ml</v>
      </c>
      <c r="IO281" s="57" t="e">
        <f>IF281/A!C282</f>
        <v>#REF!</v>
      </c>
      <c r="IP281" s="66"/>
      <c r="IQ281" s="57" t="e">
        <f t="shared" si="679"/>
        <v>#REF!</v>
      </c>
      <c r="IR281" s="11" t="e">
        <f>IF281-#REF!</f>
        <v>#REF!</v>
      </c>
    </row>
    <row r="282" spans="1:252" x14ac:dyDescent="0.2">
      <c r="A282" s="19" t="str">
        <f>A!B283</f>
        <v>Lombo Tipo Canadense Kg</v>
      </c>
      <c r="B282" s="63"/>
      <c r="C282" s="31">
        <f>A!C283</f>
        <v>3.69</v>
      </c>
      <c r="D282" s="14">
        <f t="shared" si="545"/>
        <v>0</v>
      </c>
      <c r="E282" s="169">
        <f>(A!C283-xx!C282)*xx!B282</f>
        <v>0</v>
      </c>
      <c r="F282" s="63"/>
      <c r="G282" s="22">
        <f t="shared" si="546"/>
        <v>3.69</v>
      </c>
      <c r="H282" s="1">
        <f t="shared" si="547"/>
        <v>0</v>
      </c>
      <c r="I282" s="1">
        <f>(A!C283-xx!G282)*xx!F282</f>
        <v>0</v>
      </c>
      <c r="J282" s="1" t="str">
        <f t="shared" si="548"/>
        <v>Lombo Tipo Canadense Kg</v>
      </c>
      <c r="K282" s="63"/>
      <c r="L282" s="2">
        <f t="shared" si="549"/>
        <v>3.69</v>
      </c>
      <c r="M282" s="1">
        <f t="shared" si="550"/>
        <v>0</v>
      </c>
      <c r="N282" s="64">
        <f>(A!C283-xx!L282)*xx!K282</f>
        <v>0</v>
      </c>
      <c r="O282" s="63"/>
      <c r="P282" s="2">
        <f t="shared" si="551"/>
        <v>3.69</v>
      </c>
      <c r="Q282" s="1">
        <f t="shared" si="552"/>
        <v>0</v>
      </c>
      <c r="R282" s="14">
        <f>(A!C283-xx!P282)*xx!O282</f>
        <v>0</v>
      </c>
      <c r="S282" s="14" t="str">
        <f t="shared" si="553"/>
        <v>Lombo Tipo Canadense Kg</v>
      </c>
      <c r="T282" s="63"/>
      <c r="U282" s="22">
        <f t="shared" si="554"/>
        <v>3.69</v>
      </c>
      <c r="V282" s="1">
        <f t="shared" si="555"/>
        <v>0</v>
      </c>
      <c r="W282" s="64">
        <f>(A!C283-xx!U282)*xx!T282</f>
        <v>0</v>
      </c>
      <c r="X282" s="63"/>
      <c r="Y282" s="2">
        <f t="shared" si="556"/>
        <v>3.69</v>
      </c>
      <c r="Z282" s="1">
        <f t="shared" si="557"/>
        <v>0</v>
      </c>
      <c r="AA282" s="1">
        <f>(A!C283-xx!Y282)*xx!X282</f>
        <v>0</v>
      </c>
      <c r="AB282" s="1" t="str">
        <f t="shared" si="558"/>
        <v>Lombo Tipo Canadense Kg</v>
      </c>
      <c r="AC282" s="63"/>
      <c r="AD282" s="2">
        <f t="shared" si="559"/>
        <v>3.69</v>
      </c>
      <c r="AE282" s="1">
        <f t="shared" si="560"/>
        <v>0</v>
      </c>
      <c r="AF282" s="64">
        <f>(A!C283-xx!AD282)*xx!AC282</f>
        <v>0</v>
      </c>
      <c r="AG282" s="63"/>
      <c r="AH282" s="2">
        <f t="shared" si="561"/>
        <v>3.69</v>
      </c>
      <c r="AI282" s="1">
        <f t="shared" si="562"/>
        <v>0</v>
      </c>
      <c r="AJ282" s="1">
        <f>(A!C283-xx!AH282)*xx!AG282</f>
        <v>0</v>
      </c>
      <c r="AK282" s="1" t="str">
        <f t="shared" si="563"/>
        <v>Lombo Tipo Canadense Kg</v>
      </c>
      <c r="AL282" s="63"/>
      <c r="AM282" s="2">
        <f t="shared" si="564"/>
        <v>3.69</v>
      </c>
      <c r="AN282" s="1">
        <f t="shared" si="565"/>
        <v>0</v>
      </c>
      <c r="AO282" s="64">
        <f>(A!C283-xx!AM282)*xx!AL282</f>
        <v>0</v>
      </c>
      <c r="AP282" s="63"/>
      <c r="AQ282" s="2">
        <f t="shared" si="566"/>
        <v>3.69</v>
      </c>
      <c r="AR282" s="1">
        <f t="shared" si="567"/>
        <v>0</v>
      </c>
      <c r="AS282" s="1">
        <f>(A!C283-xx!AQ282)*xx!AP282</f>
        <v>0</v>
      </c>
      <c r="AT282" s="1" t="str">
        <f t="shared" si="568"/>
        <v>Lombo Tipo Canadense Kg</v>
      </c>
      <c r="AU282" s="63"/>
      <c r="AV282" s="2">
        <f t="shared" si="569"/>
        <v>3.69</v>
      </c>
      <c r="AW282" s="1">
        <f t="shared" si="570"/>
        <v>0</v>
      </c>
      <c r="AX282" s="64">
        <f>(A!C283-xx!AV282)*xx!AU282</f>
        <v>0</v>
      </c>
      <c r="AY282" s="63"/>
      <c r="AZ282" s="2">
        <f t="shared" si="571"/>
        <v>3.69</v>
      </c>
      <c r="BA282" s="1">
        <f t="shared" si="572"/>
        <v>0</v>
      </c>
      <c r="BB282" s="1">
        <f>(A!E283-xx!AZ282)*xx!AY282</f>
        <v>0</v>
      </c>
      <c r="BC282" s="1" t="str">
        <f t="shared" si="573"/>
        <v>Lombo Tipo Canadense Kg</v>
      </c>
      <c r="BD282" s="63"/>
      <c r="BE282" s="2">
        <f t="shared" si="574"/>
        <v>3.69</v>
      </c>
      <c r="BF282" s="1">
        <f t="shared" si="575"/>
        <v>0</v>
      </c>
      <c r="BG282" s="64">
        <f>(A!C283-xx!BE282)*xx!BD282</f>
        <v>0</v>
      </c>
      <c r="BH282" s="63"/>
      <c r="BI282" s="2">
        <f t="shared" si="576"/>
        <v>3.69</v>
      </c>
      <c r="BJ282" s="1">
        <f t="shared" si="577"/>
        <v>0</v>
      </c>
      <c r="BK282" s="1">
        <f>(A!C283-xx!BI282)*xx!BH282</f>
        <v>0</v>
      </c>
      <c r="BL282" s="1" t="str">
        <f t="shared" si="578"/>
        <v>Lombo Tipo Canadense Kg</v>
      </c>
      <c r="BM282" s="63"/>
      <c r="BN282" s="2">
        <f t="shared" si="579"/>
        <v>3.69</v>
      </c>
      <c r="BO282" s="1">
        <f t="shared" si="580"/>
        <v>0</v>
      </c>
      <c r="BP282" s="64">
        <f>(A!C283-xx!BN282)*xx!BM282</f>
        <v>0</v>
      </c>
      <c r="BQ282" s="63"/>
      <c r="BR282" s="2">
        <f t="shared" si="581"/>
        <v>3.69</v>
      </c>
      <c r="BS282" s="1">
        <f t="shared" si="582"/>
        <v>0</v>
      </c>
      <c r="BT282" s="1">
        <f>(A!C283-xx!BR282)*xx!BQ282</f>
        <v>0</v>
      </c>
      <c r="BU282" s="1" t="str">
        <f t="shared" si="583"/>
        <v>Lombo Tipo Canadense Kg</v>
      </c>
      <c r="BV282" s="63"/>
      <c r="BW282" s="2">
        <f t="shared" si="584"/>
        <v>3.69</v>
      </c>
      <c r="BX282" s="1">
        <f t="shared" si="585"/>
        <v>0</v>
      </c>
      <c r="BY282" s="64">
        <f>(A!C283-xx!BW282)*xx!BV282</f>
        <v>0</v>
      </c>
      <c r="BZ282" s="63"/>
      <c r="CA282" s="2">
        <f t="shared" si="586"/>
        <v>3.69</v>
      </c>
      <c r="CB282" s="1">
        <f t="shared" si="587"/>
        <v>0</v>
      </c>
      <c r="CC282" s="1">
        <f>(A!C283-xx!CA282)*xx!BZ282</f>
        <v>0</v>
      </c>
      <c r="CD282" s="1" t="str">
        <f t="shared" si="588"/>
        <v>Lombo Tipo Canadense Kg</v>
      </c>
      <c r="CE282" s="63"/>
      <c r="CF282" s="2">
        <f t="shared" si="589"/>
        <v>3.69</v>
      </c>
      <c r="CG282" s="1">
        <f t="shared" si="590"/>
        <v>0</v>
      </c>
      <c r="CH282" s="64">
        <f>(A!C283-xx!CF282)*xx!CE282</f>
        <v>0</v>
      </c>
      <c r="CI282" s="63"/>
      <c r="CJ282" s="2">
        <f t="shared" si="591"/>
        <v>3.69</v>
      </c>
      <c r="CK282" s="1">
        <f t="shared" si="592"/>
        <v>0</v>
      </c>
      <c r="CL282" s="1">
        <f>(A!C283-xx!CJ282)*xx!CI282</f>
        <v>0</v>
      </c>
      <c r="CM282" s="1" t="str">
        <f t="shared" si="593"/>
        <v>Lombo Tipo Canadense Kg</v>
      </c>
      <c r="CN282" s="63"/>
      <c r="CO282" s="2">
        <f t="shared" si="594"/>
        <v>3.69</v>
      </c>
      <c r="CP282" s="1">
        <f t="shared" si="595"/>
        <v>0</v>
      </c>
      <c r="CQ282" s="64">
        <f>(A!C283-xx!CO282)*xx!CN282</f>
        <v>0</v>
      </c>
      <c r="CR282" s="63"/>
      <c r="CS282" s="2">
        <f t="shared" si="596"/>
        <v>3.69</v>
      </c>
      <c r="CT282" s="1">
        <f t="shared" si="597"/>
        <v>0</v>
      </c>
      <c r="CU282" s="1">
        <f>(A!C283-xx!CS282)*xx!CR282</f>
        <v>0</v>
      </c>
      <c r="CV282" s="1" t="str">
        <f t="shared" si="598"/>
        <v>Lombo Tipo Canadense Kg</v>
      </c>
      <c r="CW282" s="63"/>
      <c r="CX282" s="2">
        <f t="shared" si="599"/>
        <v>3.69</v>
      </c>
      <c r="CY282" s="1">
        <f t="shared" si="600"/>
        <v>0</v>
      </c>
      <c r="CZ282" s="64">
        <f>(A!C283-xx!CX282)*xx!CW282</f>
        <v>0</v>
      </c>
      <c r="DA282" s="63"/>
      <c r="DB282" s="2">
        <f t="shared" si="601"/>
        <v>3.69</v>
      </c>
      <c r="DC282" s="1">
        <f t="shared" si="602"/>
        <v>0</v>
      </c>
      <c r="DD282" s="1">
        <f>(A!C283-xx!DB282)*xx!DA282</f>
        <v>0</v>
      </c>
      <c r="DE282" s="1" t="str">
        <f t="shared" si="603"/>
        <v>Lombo Tipo Canadense Kg</v>
      </c>
      <c r="DF282" s="63"/>
      <c r="DG282" s="2">
        <f t="shared" si="604"/>
        <v>3.69</v>
      </c>
      <c r="DH282" s="1">
        <f t="shared" si="605"/>
        <v>0</v>
      </c>
      <c r="DI282" s="64">
        <f>(A!C283-xx!DG282)*xx!DF282</f>
        <v>0</v>
      </c>
      <c r="DJ282" s="63"/>
      <c r="DK282" s="2">
        <f t="shared" si="606"/>
        <v>3.69</v>
      </c>
      <c r="DL282" s="1">
        <f t="shared" si="607"/>
        <v>0</v>
      </c>
      <c r="DM282" s="1">
        <f>(A!C283-xx!DK282)*xx!DJ282</f>
        <v>0</v>
      </c>
      <c r="DN282" s="1" t="str">
        <f t="shared" si="608"/>
        <v>Lombo Tipo Canadense Kg</v>
      </c>
      <c r="DO282" s="63"/>
      <c r="DP282" s="2">
        <f t="shared" si="609"/>
        <v>3.69</v>
      </c>
      <c r="DQ282" s="1">
        <f t="shared" si="610"/>
        <v>0</v>
      </c>
      <c r="DR282" s="64">
        <f>(A!C283-xx!DP282)*xx!DO282</f>
        <v>0</v>
      </c>
      <c r="DS282" s="63"/>
      <c r="DT282" s="2">
        <f t="shared" si="611"/>
        <v>3.69</v>
      </c>
      <c r="DU282" s="1">
        <f t="shared" si="612"/>
        <v>0</v>
      </c>
      <c r="DV282" s="1">
        <f>(A!C283-xx!DT282)*xx!DS282</f>
        <v>0</v>
      </c>
      <c r="DW282" s="1" t="str">
        <f t="shared" si="613"/>
        <v>Lombo Tipo Canadense Kg</v>
      </c>
      <c r="DX282" s="63"/>
      <c r="DY282" s="2">
        <f t="shared" si="614"/>
        <v>3.69</v>
      </c>
      <c r="DZ282" s="1">
        <f t="shared" si="615"/>
        <v>0</v>
      </c>
      <c r="EA282" s="64">
        <f>(A!C283-xx!DY282)*xx!DX282</f>
        <v>0</v>
      </c>
      <c r="EB282" s="63"/>
      <c r="EC282" s="2">
        <f t="shared" si="616"/>
        <v>3.69</v>
      </c>
      <c r="ED282" s="1">
        <f t="shared" si="617"/>
        <v>0</v>
      </c>
      <c r="EE282" s="1">
        <f>(A!C283-xx!EC282)*xx!EB282</f>
        <v>0</v>
      </c>
      <c r="EF282" s="1" t="str">
        <f t="shared" si="618"/>
        <v>Lombo Tipo Canadense Kg</v>
      </c>
      <c r="EG282" s="63"/>
      <c r="EH282" s="2">
        <f t="shared" si="619"/>
        <v>3.69</v>
      </c>
      <c r="EI282" s="1">
        <f t="shared" si="620"/>
        <v>0</v>
      </c>
      <c r="EJ282" s="64">
        <f>(A!C283-xx!EH282)*xx!EG282</f>
        <v>0</v>
      </c>
      <c r="EK282" s="63"/>
      <c r="EL282" s="2">
        <f t="shared" si="621"/>
        <v>3.69</v>
      </c>
      <c r="EM282" s="1">
        <f t="shared" si="622"/>
        <v>0</v>
      </c>
      <c r="EN282" s="1">
        <f>(A!C283-xx!EL282)*xx!EK282</f>
        <v>0</v>
      </c>
      <c r="EO282" s="1" t="str">
        <f t="shared" si="623"/>
        <v>Lombo Tipo Canadense Kg</v>
      </c>
      <c r="EP282" s="63"/>
      <c r="EQ282" s="2">
        <f t="shared" si="624"/>
        <v>3.69</v>
      </c>
      <c r="ER282" s="1">
        <f t="shared" si="625"/>
        <v>0</v>
      </c>
      <c r="ES282" s="64">
        <f>(A!C283-xx!EQ282)*xx!EP282</f>
        <v>0</v>
      </c>
      <c r="ET282" s="63"/>
      <c r="EU282" s="2">
        <f t="shared" si="626"/>
        <v>3.69</v>
      </c>
      <c r="EV282" s="1">
        <f t="shared" si="627"/>
        <v>0</v>
      </c>
      <c r="EW282" s="1">
        <f>(A!C283-xx!EU282)*xx!ET282</f>
        <v>0</v>
      </c>
      <c r="EX282" s="1" t="str">
        <f t="shared" si="628"/>
        <v>Lombo Tipo Canadense Kg</v>
      </c>
      <c r="EY282" s="63"/>
      <c r="EZ282" s="2">
        <f t="shared" si="629"/>
        <v>3.69</v>
      </c>
      <c r="FA282" s="1">
        <f t="shared" si="630"/>
        <v>0</v>
      </c>
      <c r="FB282" s="64">
        <f>(A!C283-xx!EZ282)*xx!EY282</f>
        <v>0</v>
      </c>
      <c r="FC282" s="63"/>
      <c r="FD282" s="2">
        <f t="shared" si="631"/>
        <v>3.69</v>
      </c>
      <c r="FE282" s="1">
        <f t="shared" si="632"/>
        <v>0</v>
      </c>
      <c r="FF282" s="1">
        <f>(A!C283-xx!FD282)*xx!FC282</f>
        <v>0</v>
      </c>
      <c r="FG282" s="1" t="str">
        <f t="shared" si="633"/>
        <v>Lombo Tipo Canadense Kg</v>
      </c>
      <c r="FH282" s="63"/>
      <c r="FI282" s="2">
        <f t="shared" si="634"/>
        <v>3.69</v>
      </c>
      <c r="FJ282" s="1">
        <f t="shared" si="635"/>
        <v>0</v>
      </c>
      <c r="FK282" s="64">
        <f>(A!C283-xx!FI282)*xx!FH282</f>
        <v>0</v>
      </c>
      <c r="FL282" s="63"/>
      <c r="FM282" s="2">
        <f t="shared" si="636"/>
        <v>3.69</v>
      </c>
      <c r="FN282" s="1">
        <f t="shared" si="637"/>
        <v>0</v>
      </c>
      <c r="FO282" s="1">
        <f>(A!C283-xx!FM282)*xx!FL282</f>
        <v>0</v>
      </c>
      <c r="FP282" s="1" t="str">
        <f t="shared" si="638"/>
        <v>Lombo Tipo Canadense Kg</v>
      </c>
      <c r="FQ282" s="63"/>
      <c r="FR282" s="2">
        <f t="shared" si="639"/>
        <v>3.69</v>
      </c>
      <c r="FS282" s="1">
        <f t="shared" si="640"/>
        <v>0</v>
      </c>
      <c r="FT282" s="64">
        <f>(A!C283-xx!FR282)*xx!FQ282</f>
        <v>0</v>
      </c>
      <c r="FU282" s="63"/>
      <c r="FV282" s="2">
        <f t="shared" si="641"/>
        <v>3.69</v>
      </c>
      <c r="FW282" s="1">
        <f t="shared" si="642"/>
        <v>0</v>
      </c>
      <c r="FX282" s="1">
        <f>(A!C283-xx!FV282)*xx!FU282</f>
        <v>0</v>
      </c>
      <c r="FY282" s="1" t="str">
        <f t="shared" si="643"/>
        <v>Lombo Tipo Canadense Kg</v>
      </c>
      <c r="FZ282" s="63"/>
      <c r="GA282" s="2">
        <f t="shared" si="644"/>
        <v>3.69</v>
      </c>
      <c r="GB282" s="1">
        <f t="shared" si="645"/>
        <v>0</v>
      </c>
      <c r="GC282" s="64">
        <f>(A!C283-xx!GA282)*xx!FZ282</f>
        <v>0</v>
      </c>
      <c r="GD282" s="63"/>
      <c r="GE282" s="2">
        <f t="shared" si="646"/>
        <v>3.69</v>
      </c>
      <c r="GF282" s="1">
        <f t="shared" si="647"/>
        <v>0</v>
      </c>
      <c r="GG282" s="1">
        <f>(A!C283-xx!GE282)*xx!GD282</f>
        <v>0</v>
      </c>
      <c r="GH282" s="1" t="str">
        <f t="shared" si="648"/>
        <v>Lombo Tipo Canadense Kg</v>
      </c>
      <c r="GI282" s="63"/>
      <c r="GJ282" s="2">
        <f t="shared" si="649"/>
        <v>3.69</v>
      </c>
      <c r="GK282" s="1">
        <f t="shared" si="650"/>
        <v>0</v>
      </c>
      <c r="GL282" s="64">
        <f>(A!C283-xx!GJ282)*xx!GI282</f>
        <v>0</v>
      </c>
      <c r="GM282" s="63"/>
      <c r="GN282" s="2">
        <f t="shared" si="651"/>
        <v>3.69</v>
      </c>
      <c r="GO282" s="1">
        <f t="shared" si="652"/>
        <v>0</v>
      </c>
      <c r="GP282" s="1">
        <f>(A!C283-xx!GN282)*xx!GM282</f>
        <v>0</v>
      </c>
      <c r="GQ282" s="1" t="str">
        <f t="shared" si="653"/>
        <v>Lombo Tipo Canadense Kg</v>
      </c>
      <c r="GR282" s="63"/>
      <c r="GS282" s="2">
        <f t="shared" si="654"/>
        <v>3.69</v>
      </c>
      <c r="GT282" s="1">
        <f t="shared" si="655"/>
        <v>0</v>
      </c>
      <c r="GU282" s="64">
        <f>(A!C283-xx!GS282)*xx!GR282</f>
        <v>0</v>
      </c>
      <c r="GV282" s="63"/>
      <c r="GW282" s="2">
        <f t="shared" si="656"/>
        <v>3.69</v>
      </c>
      <c r="GX282" s="1">
        <f t="shared" si="657"/>
        <v>0</v>
      </c>
      <c r="GY282" s="1">
        <f>(A!C283-xx!GW282)*xx!GV282</f>
        <v>0</v>
      </c>
      <c r="GZ282" s="1" t="str">
        <f t="shared" si="658"/>
        <v>Lombo Tipo Canadense Kg</v>
      </c>
      <c r="HA282" s="63"/>
      <c r="HB282" s="2">
        <f t="shared" si="659"/>
        <v>3.69</v>
      </c>
      <c r="HC282" s="1">
        <f t="shared" si="660"/>
        <v>0</v>
      </c>
      <c r="HD282" s="64">
        <f>(A!C283-xx!HB282)*xx!HA282</f>
        <v>0</v>
      </c>
      <c r="HE282" s="63"/>
      <c r="HF282" s="2">
        <f t="shared" si="661"/>
        <v>3.69</v>
      </c>
      <c r="HG282" s="1">
        <f t="shared" si="662"/>
        <v>0</v>
      </c>
      <c r="HH282" s="1">
        <f>(A!C283-xx!HF282)*xx!HE282</f>
        <v>0</v>
      </c>
      <c r="HI282" s="1" t="str">
        <f t="shared" si="663"/>
        <v>Lombo Tipo Canadense Kg</v>
      </c>
      <c r="HJ282" s="63"/>
      <c r="HK282" s="2">
        <f t="shared" si="664"/>
        <v>3.69</v>
      </c>
      <c r="HL282" s="1">
        <f t="shared" si="665"/>
        <v>0</v>
      </c>
      <c r="HM282" s="64">
        <f>(A!C283-xx!HK282)*xx!HJ282</f>
        <v>0</v>
      </c>
      <c r="HN282" s="63"/>
      <c r="HO282" s="2">
        <f t="shared" si="666"/>
        <v>3.69</v>
      </c>
      <c r="HP282" s="1">
        <f t="shared" si="667"/>
        <v>0</v>
      </c>
      <c r="HQ282" s="1">
        <f>-(A!C283-xx!HO282)*xx!HN282</f>
        <v>0</v>
      </c>
      <c r="HR282" s="1" t="str">
        <f t="shared" si="668"/>
        <v>Lombo Tipo Canadense Kg</v>
      </c>
      <c r="HS282" s="63"/>
      <c r="HT282" s="2">
        <f t="shared" si="669"/>
        <v>3.69</v>
      </c>
      <c r="HU282" s="1">
        <f t="shared" si="670"/>
        <v>0</v>
      </c>
      <c r="HV282" s="64">
        <f>(A!C283-xx!HT282)*xx!HS282</f>
        <v>0</v>
      </c>
      <c r="HW282" s="63"/>
      <c r="HX282" s="2">
        <f>A!C283</f>
        <v>3.69</v>
      </c>
      <c r="HY282" s="1">
        <f t="shared" si="671"/>
        <v>0</v>
      </c>
      <c r="HZ282" s="1">
        <f>(A!C283-xx!HX282)*xx!HW282</f>
        <v>0</v>
      </c>
      <c r="IA282" s="1" t="str">
        <f>A!B283</f>
        <v>Lombo Tipo Canadense Kg</v>
      </c>
      <c r="IB282" s="1">
        <f t="shared" si="672"/>
        <v>0</v>
      </c>
      <c r="IC282" s="14">
        <f t="shared" si="673"/>
        <v>0</v>
      </c>
      <c r="ID282" s="14" t="e">
        <f>A!#REF!</f>
        <v>#REF!</v>
      </c>
      <c r="IE282" s="14" t="e">
        <f>NF!IS282</f>
        <v>#DIV/0!</v>
      </c>
      <c r="IF282" s="26" t="e">
        <f t="shared" si="674"/>
        <v>#REF!</v>
      </c>
      <c r="IG282" s="2" t="e">
        <f t="shared" si="675"/>
        <v>#REF!</v>
      </c>
      <c r="IH282" s="170" t="e">
        <f t="shared" si="676"/>
        <v>#REF!</v>
      </c>
      <c r="II282" s="174" t="e">
        <f>IB282+A!#REF!+NF!IQ282</f>
        <v>#REF!</v>
      </c>
      <c r="IJ282" s="175" t="e">
        <f>IC282+A!#REF!+NF!IR282</f>
        <v>#REF!</v>
      </c>
      <c r="IK282" s="175" t="e">
        <f>II282*A!C283</f>
        <v>#REF!</v>
      </c>
      <c r="IL282" s="175" t="e">
        <f t="shared" si="544"/>
        <v>#REF!</v>
      </c>
      <c r="IM282" s="81" t="e">
        <f t="shared" si="677"/>
        <v>#REF!</v>
      </c>
      <c r="IN282" s="84" t="str">
        <f t="shared" si="678"/>
        <v>Lombo Tipo Canadense Kg</v>
      </c>
      <c r="IO282" s="84" t="e">
        <f>IF282/A!C283</f>
        <v>#REF!</v>
      </c>
      <c r="IP282" s="72"/>
      <c r="IQ282" s="84" t="e">
        <f t="shared" si="679"/>
        <v>#REF!</v>
      </c>
      <c r="IR282" s="85" t="e">
        <f>IF282-#REF!</f>
        <v>#REF!</v>
      </c>
    </row>
    <row r="283" spans="1:252" x14ac:dyDescent="0.2">
      <c r="A283" s="20" t="str">
        <f>A!B284</f>
        <v>Manteiga Coopatos 200g</v>
      </c>
      <c r="B283" s="51"/>
      <c r="C283" s="65">
        <f>A!C284</f>
        <v>5.37</v>
      </c>
      <c r="D283" s="21">
        <f t="shared" si="545"/>
        <v>0</v>
      </c>
      <c r="E283" s="171">
        <f>(A!C284-xx!C283)*xx!B283</f>
        <v>0</v>
      </c>
      <c r="F283" s="51"/>
      <c r="G283" s="32">
        <f t="shared" si="546"/>
        <v>5.37</v>
      </c>
      <c r="H283" s="5">
        <f t="shared" si="547"/>
        <v>0</v>
      </c>
      <c r="I283" s="5">
        <f>(A!C284-xx!G283)*xx!F283</f>
        <v>0</v>
      </c>
      <c r="J283" s="5" t="str">
        <f t="shared" si="548"/>
        <v>Manteiga Coopatos 200g</v>
      </c>
      <c r="K283" s="51"/>
      <c r="L283" s="6">
        <f t="shared" si="549"/>
        <v>5.37</v>
      </c>
      <c r="M283" s="5">
        <f t="shared" si="550"/>
        <v>0</v>
      </c>
      <c r="N283" s="172">
        <f>(A!C284-xx!L283)*xx!K283</f>
        <v>0</v>
      </c>
      <c r="O283" s="51"/>
      <c r="P283" s="6">
        <f t="shared" si="551"/>
        <v>5.37</v>
      </c>
      <c r="Q283" s="5">
        <f t="shared" si="552"/>
        <v>0</v>
      </c>
      <c r="R283" s="21">
        <f>(A!C284-xx!P283)*xx!O283</f>
        <v>0</v>
      </c>
      <c r="S283" s="21" t="str">
        <f t="shared" si="553"/>
        <v>Manteiga Coopatos 200g</v>
      </c>
      <c r="T283" s="51"/>
      <c r="U283" s="32">
        <f t="shared" si="554"/>
        <v>5.37</v>
      </c>
      <c r="V283" s="5">
        <f t="shared" si="555"/>
        <v>0</v>
      </c>
      <c r="W283" s="172">
        <f>(A!C284-xx!U283)*xx!T283</f>
        <v>0</v>
      </c>
      <c r="X283" s="51"/>
      <c r="Y283" s="6">
        <f t="shared" si="556"/>
        <v>5.37</v>
      </c>
      <c r="Z283" s="5">
        <f t="shared" si="557"/>
        <v>0</v>
      </c>
      <c r="AA283" s="5">
        <f>(A!C284-xx!Y283)*xx!X283</f>
        <v>0</v>
      </c>
      <c r="AB283" s="5" t="str">
        <f t="shared" si="558"/>
        <v>Manteiga Coopatos 200g</v>
      </c>
      <c r="AC283" s="51"/>
      <c r="AD283" s="6">
        <f t="shared" si="559"/>
        <v>5.37</v>
      </c>
      <c r="AE283" s="5">
        <f t="shared" si="560"/>
        <v>0</v>
      </c>
      <c r="AF283" s="172">
        <f>(A!C284-xx!AD283)*xx!AC283</f>
        <v>0</v>
      </c>
      <c r="AG283" s="51"/>
      <c r="AH283" s="6">
        <f t="shared" si="561"/>
        <v>5.37</v>
      </c>
      <c r="AI283" s="5">
        <f t="shared" si="562"/>
        <v>0</v>
      </c>
      <c r="AJ283" s="5">
        <f>(A!C284-xx!AH283)*xx!AG283</f>
        <v>0</v>
      </c>
      <c r="AK283" s="5" t="str">
        <f t="shared" si="563"/>
        <v>Manteiga Coopatos 200g</v>
      </c>
      <c r="AL283" s="51"/>
      <c r="AM283" s="6">
        <f t="shared" si="564"/>
        <v>5.37</v>
      </c>
      <c r="AN283" s="5">
        <f t="shared" si="565"/>
        <v>0</v>
      </c>
      <c r="AO283" s="172">
        <f>(A!C284-xx!AM283)*xx!AL283</f>
        <v>0</v>
      </c>
      <c r="AP283" s="51"/>
      <c r="AQ283" s="6">
        <f t="shared" si="566"/>
        <v>5.37</v>
      </c>
      <c r="AR283" s="5">
        <f t="shared" si="567"/>
        <v>0</v>
      </c>
      <c r="AS283" s="5">
        <f>(A!C284-xx!AQ283)*xx!AP283</f>
        <v>0</v>
      </c>
      <c r="AT283" s="5" t="str">
        <f t="shared" si="568"/>
        <v>Manteiga Coopatos 200g</v>
      </c>
      <c r="AU283" s="51"/>
      <c r="AV283" s="6">
        <f t="shared" si="569"/>
        <v>5.37</v>
      </c>
      <c r="AW283" s="5">
        <f t="shared" si="570"/>
        <v>0</v>
      </c>
      <c r="AX283" s="172">
        <f>(A!C284-xx!AV283)*xx!AU283</f>
        <v>0</v>
      </c>
      <c r="AY283" s="51"/>
      <c r="AZ283" s="6">
        <f t="shared" si="571"/>
        <v>5.37</v>
      </c>
      <c r="BA283" s="5">
        <f t="shared" si="572"/>
        <v>0</v>
      </c>
      <c r="BB283" s="5">
        <f>(A!E284-xx!AZ283)*xx!AY283</f>
        <v>0</v>
      </c>
      <c r="BC283" s="5" t="str">
        <f t="shared" si="573"/>
        <v>Manteiga Coopatos 200g</v>
      </c>
      <c r="BD283" s="51"/>
      <c r="BE283" s="6">
        <f t="shared" si="574"/>
        <v>5.37</v>
      </c>
      <c r="BF283" s="5">
        <f t="shared" si="575"/>
        <v>0</v>
      </c>
      <c r="BG283" s="172">
        <f>(A!C284-xx!BE283)*xx!BD283</f>
        <v>0</v>
      </c>
      <c r="BH283" s="51"/>
      <c r="BI283" s="6">
        <f t="shared" si="576"/>
        <v>5.37</v>
      </c>
      <c r="BJ283" s="5">
        <f t="shared" si="577"/>
        <v>0</v>
      </c>
      <c r="BK283" s="5">
        <f>(A!C284-xx!BI283)*xx!BH283</f>
        <v>0</v>
      </c>
      <c r="BL283" s="5" t="str">
        <f t="shared" si="578"/>
        <v>Manteiga Coopatos 200g</v>
      </c>
      <c r="BM283" s="51"/>
      <c r="BN283" s="6">
        <f t="shared" si="579"/>
        <v>5.37</v>
      </c>
      <c r="BO283" s="5">
        <f t="shared" si="580"/>
        <v>0</v>
      </c>
      <c r="BP283" s="172">
        <f>(A!C284-xx!BN283)*xx!BM283</f>
        <v>0</v>
      </c>
      <c r="BQ283" s="51"/>
      <c r="BR283" s="6">
        <f t="shared" si="581"/>
        <v>5.37</v>
      </c>
      <c r="BS283" s="5">
        <f t="shared" si="582"/>
        <v>0</v>
      </c>
      <c r="BT283" s="5">
        <f>(A!C284-xx!BR283)*xx!BQ283</f>
        <v>0</v>
      </c>
      <c r="BU283" s="5" t="str">
        <f t="shared" si="583"/>
        <v>Manteiga Coopatos 200g</v>
      </c>
      <c r="BV283" s="51"/>
      <c r="BW283" s="6">
        <f t="shared" si="584"/>
        <v>5.37</v>
      </c>
      <c r="BX283" s="5">
        <f t="shared" si="585"/>
        <v>0</v>
      </c>
      <c r="BY283" s="172">
        <f>(A!C284-xx!BW283)*xx!BV283</f>
        <v>0</v>
      </c>
      <c r="BZ283" s="51"/>
      <c r="CA283" s="6">
        <f t="shared" si="586"/>
        <v>5.37</v>
      </c>
      <c r="CB283" s="5">
        <f t="shared" si="587"/>
        <v>0</v>
      </c>
      <c r="CC283" s="5">
        <f>(A!C284-xx!CA283)*xx!BZ283</f>
        <v>0</v>
      </c>
      <c r="CD283" s="5" t="str">
        <f t="shared" si="588"/>
        <v>Manteiga Coopatos 200g</v>
      </c>
      <c r="CE283" s="51"/>
      <c r="CF283" s="6">
        <f t="shared" si="589"/>
        <v>5.37</v>
      </c>
      <c r="CG283" s="5">
        <f t="shared" si="590"/>
        <v>0</v>
      </c>
      <c r="CH283" s="172">
        <f>(A!C284-xx!CF283)*xx!CE283</f>
        <v>0</v>
      </c>
      <c r="CI283" s="51"/>
      <c r="CJ283" s="6">
        <f t="shared" si="591"/>
        <v>5.37</v>
      </c>
      <c r="CK283" s="5">
        <f t="shared" si="592"/>
        <v>0</v>
      </c>
      <c r="CL283" s="5">
        <f>(A!C284-xx!CJ283)*xx!CI283</f>
        <v>0</v>
      </c>
      <c r="CM283" s="5" t="str">
        <f t="shared" si="593"/>
        <v>Manteiga Coopatos 200g</v>
      </c>
      <c r="CN283" s="51"/>
      <c r="CO283" s="6">
        <f t="shared" si="594"/>
        <v>5.37</v>
      </c>
      <c r="CP283" s="5">
        <f t="shared" si="595"/>
        <v>0</v>
      </c>
      <c r="CQ283" s="172">
        <f>(A!C284-xx!CO283)*xx!CN283</f>
        <v>0</v>
      </c>
      <c r="CR283" s="51"/>
      <c r="CS283" s="6">
        <f t="shared" si="596"/>
        <v>5.37</v>
      </c>
      <c r="CT283" s="5">
        <f t="shared" si="597"/>
        <v>0</v>
      </c>
      <c r="CU283" s="5">
        <f>(A!C284-xx!CS283)*xx!CR283</f>
        <v>0</v>
      </c>
      <c r="CV283" s="5" t="str">
        <f t="shared" si="598"/>
        <v>Manteiga Coopatos 200g</v>
      </c>
      <c r="CW283" s="51"/>
      <c r="CX283" s="6">
        <f t="shared" si="599"/>
        <v>5.37</v>
      </c>
      <c r="CY283" s="5">
        <f t="shared" si="600"/>
        <v>0</v>
      </c>
      <c r="CZ283" s="172">
        <f>(A!C284-xx!CX283)*xx!CW283</f>
        <v>0</v>
      </c>
      <c r="DA283" s="51"/>
      <c r="DB283" s="6">
        <f t="shared" si="601"/>
        <v>5.37</v>
      </c>
      <c r="DC283" s="5">
        <f t="shared" si="602"/>
        <v>0</v>
      </c>
      <c r="DD283" s="5">
        <f>(A!C284-xx!DB283)*xx!DA283</f>
        <v>0</v>
      </c>
      <c r="DE283" s="5" t="str">
        <f t="shared" si="603"/>
        <v>Manteiga Coopatos 200g</v>
      </c>
      <c r="DF283" s="51"/>
      <c r="DG283" s="6">
        <f t="shared" si="604"/>
        <v>5.37</v>
      </c>
      <c r="DH283" s="5">
        <f t="shared" si="605"/>
        <v>0</v>
      </c>
      <c r="DI283" s="172">
        <f>(A!C284-xx!DG283)*xx!DF283</f>
        <v>0</v>
      </c>
      <c r="DJ283" s="51"/>
      <c r="DK283" s="6">
        <f t="shared" si="606"/>
        <v>5.37</v>
      </c>
      <c r="DL283" s="5">
        <f t="shared" si="607"/>
        <v>0</v>
      </c>
      <c r="DM283" s="5">
        <f>(A!C284-xx!DK283)*xx!DJ283</f>
        <v>0</v>
      </c>
      <c r="DN283" s="5" t="str">
        <f t="shared" si="608"/>
        <v>Manteiga Coopatos 200g</v>
      </c>
      <c r="DO283" s="51"/>
      <c r="DP283" s="6">
        <f t="shared" si="609"/>
        <v>5.37</v>
      </c>
      <c r="DQ283" s="5">
        <f t="shared" si="610"/>
        <v>0</v>
      </c>
      <c r="DR283" s="172">
        <f>(A!C284-xx!DP283)*xx!DO283</f>
        <v>0</v>
      </c>
      <c r="DS283" s="51"/>
      <c r="DT283" s="6">
        <f t="shared" si="611"/>
        <v>5.37</v>
      </c>
      <c r="DU283" s="5">
        <f t="shared" si="612"/>
        <v>0</v>
      </c>
      <c r="DV283" s="5">
        <f>(A!C284-xx!DT283)*xx!DS283</f>
        <v>0</v>
      </c>
      <c r="DW283" s="5" t="str">
        <f t="shared" si="613"/>
        <v>Manteiga Coopatos 200g</v>
      </c>
      <c r="DX283" s="51"/>
      <c r="DY283" s="6">
        <f t="shared" si="614"/>
        <v>5.37</v>
      </c>
      <c r="DZ283" s="5">
        <f t="shared" si="615"/>
        <v>0</v>
      </c>
      <c r="EA283" s="172">
        <f>(A!C284-xx!DY283)*xx!DX283</f>
        <v>0</v>
      </c>
      <c r="EB283" s="51"/>
      <c r="EC283" s="6">
        <f t="shared" si="616"/>
        <v>5.37</v>
      </c>
      <c r="ED283" s="5">
        <f t="shared" si="617"/>
        <v>0</v>
      </c>
      <c r="EE283" s="5">
        <f>(A!C284-xx!EC283)*xx!EB283</f>
        <v>0</v>
      </c>
      <c r="EF283" s="5" t="str">
        <f t="shared" si="618"/>
        <v>Manteiga Coopatos 200g</v>
      </c>
      <c r="EG283" s="51"/>
      <c r="EH283" s="6">
        <f t="shared" si="619"/>
        <v>5.37</v>
      </c>
      <c r="EI283" s="5">
        <f t="shared" si="620"/>
        <v>0</v>
      </c>
      <c r="EJ283" s="172">
        <f>(A!C284-xx!EH283)*xx!EG283</f>
        <v>0</v>
      </c>
      <c r="EK283" s="51"/>
      <c r="EL283" s="6">
        <f t="shared" si="621"/>
        <v>5.37</v>
      </c>
      <c r="EM283" s="5">
        <f t="shared" si="622"/>
        <v>0</v>
      </c>
      <c r="EN283" s="5">
        <f>(A!C284-xx!EL283)*xx!EK283</f>
        <v>0</v>
      </c>
      <c r="EO283" s="5" t="str">
        <f t="shared" si="623"/>
        <v>Manteiga Coopatos 200g</v>
      </c>
      <c r="EP283" s="51"/>
      <c r="EQ283" s="6">
        <f t="shared" si="624"/>
        <v>5.37</v>
      </c>
      <c r="ER283" s="5">
        <f t="shared" si="625"/>
        <v>0</v>
      </c>
      <c r="ES283" s="172">
        <f>(A!C284-xx!EQ283)*xx!EP283</f>
        <v>0</v>
      </c>
      <c r="ET283" s="51"/>
      <c r="EU283" s="6">
        <f t="shared" si="626"/>
        <v>5.37</v>
      </c>
      <c r="EV283" s="5">
        <f t="shared" si="627"/>
        <v>0</v>
      </c>
      <c r="EW283" s="5">
        <f>(A!C284-xx!EU283)*xx!ET283</f>
        <v>0</v>
      </c>
      <c r="EX283" s="5" t="str">
        <f t="shared" si="628"/>
        <v>Manteiga Coopatos 200g</v>
      </c>
      <c r="EY283" s="51"/>
      <c r="EZ283" s="6">
        <f t="shared" si="629"/>
        <v>5.37</v>
      </c>
      <c r="FA283" s="5">
        <f t="shared" si="630"/>
        <v>0</v>
      </c>
      <c r="FB283" s="172">
        <f>(A!C284-xx!EZ283)*xx!EY283</f>
        <v>0</v>
      </c>
      <c r="FC283" s="51"/>
      <c r="FD283" s="6">
        <f t="shared" si="631"/>
        <v>5.37</v>
      </c>
      <c r="FE283" s="5">
        <f t="shared" si="632"/>
        <v>0</v>
      </c>
      <c r="FF283" s="5">
        <f>(A!C284-xx!FD283)*xx!FC283</f>
        <v>0</v>
      </c>
      <c r="FG283" s="5" t="str">
        <f t="shared" si="633"/>
        <v>Manteiga Coopatos 200g</v>
      </c>
      <c r="FH283" s="51"/>
      <c r="FI283" s="6">
        <f t="shared" si="634"/>
        <v>5.37</v>
      </c>
      <c r="FJ283" s="5">
        <f t="shared" si="635"/>
        <v>0</v>
      </c>
      <c r="FK283" s="172">
        <f>(A!C284-xx!FI283)*xx!FH283</f>
        <v>0</v>
      </c>
      <c r="FL283" s="51"/>
      <c r="FM283" s="6">
        <f t="shared" si="636"/>
        <v>5.37</v>
      </c>
      <c r="FN283" s="5">
        <f t="shared" si="637"/>
        <v>0</v>
      </c>
      <c r="FO283" s="5">
        <f>(A!C284-xx!FM283)*xx!FL283</f>
        <v>0</v>
      </c>
      <c r="FP283" s="5" t="str">
        <f t="shared" si="638"/>
        <v>Manteiga Coopatos 200g</v>
      </c>
      <c r="FQ283" s="51"/>
      <c r="FR283" s="6">
        <f t="shared" si="639"/>
        <v>5.37</v>
      </c>
      <c r="FS283" s="5">
        <f t="shared" si="640"/>
        <v>0</v>
      </c>
      <c r="FT283" s="172">
        <f>(A!C284-xx!FR283)*xx!FQ283</f>
        <v>0</v>
      </c>
      <c r="FU283" s="51"/>
      <c r="FV283" s="6">
        <f t="shared" si="641"/>
        <v>5.37</v>
      </c>
      <c r="FW283" s="5">
        <f t="shared" si="642"/>
        <v>0</v>
      </c>
      <c r="FX283" s="5">
        <f>(A!C284-xx!FV283)*xx!FU283</f>
        <v>0</v>
      </c>
      <c r="FY283" s="5" t="str">
        <f t="shared" si="643"/>
        <v>Manteiga Coopatos 200g</v>
      </c>
      <c r="FZ283" s="51"/>
      <c r="GA283" s="6">
        <f t="shared" si="644"/>
        <v>5.37</v>
      </c>
      <c r="GB283" s="5">
        <f t="shared" si="645"/>
        <v>0</v>
      </c>
      <c r="GC283" s="172">
        <f>(A!C284-xx!GA283)*xx!FZ283</f>
        <v>0</v>
      </c>
      <c r="GD283" s="51"/>
      <c r="GE283" s="6">
        <f t="shared" si="646"/>
        <v>5.37</v>
      </c>
      <c r="GF283" s="5">
        <f t="shared" si="647"/>
        <v>0</v>
      </c>
      <c r="GG283" s="5">
        <f>(A!C284-xx!GE283)*xx!GD283</f>
        <v>0</v>
      </c>
      <c r="GH283" s="5" t="str">
        <f t="shared" si="648"/>
        <v>Manteiga Coopatos 200g</v>
      </c>
      <c r="GI283" s="51"/>
      <c r="GJ283" s="6">
        <f t="shared" si="649"/>
        <v>5.37</v>
      </c>
      <c r="GK283" s="5">
        <f t="shared" si="650"/>
        <v>0</v>
      </c>
      <c r="GL283" s="172">
        <f>(A!C284-xx!GJ283)*xx!GI283</f>
        <v>0</v>
      </c>
      <c r="GM283" s="51"/>
      <c r="GN283" s="6">
        <f t="shared" si="651"/>
        <v>5.37</v>
      </c>
      <c r="GO283" s="5">
        <f t="shared" si="652"/>
        <v>0</v>
      </c>
      <c r="GP283" s="5">
        <f>(A!C284-xx!GN283)*xx!GM283</f>
        <v>0</v>
      </c>
      <c r="GQ283" s="5" t="str">
        <f t="shared" si="653"/>
        <v>Manteiga Coopatos 200g</v>
      </c>
      <c r="GR283" s="51"/>
      <c r="GS283" s="6">
        <f t="shared" si="654"/>
        <v>5.37</v>
      </c>
      <c r="GT283" s="5">
        <f t="shared" si="655"/>
        <v>0</v>
      </c>
      <c r="GU283" s="172">
        <f>(A!C284-xx!GS283)*xx!GR283</f>
        <v>0</v>
      </c>
      <c r="GV283" s="51"/>
      <c r="GW283" s="6">
        <f t="shared" si="656"/>
        <v>5.37</v>
      </c>
      <c r="GX283" s="5">
        <f t="shared" si="657"/>
        <v>0</v>
      </c>
      <c r="GY283" s="5">
        <f>(A!C284-xx!GW283)*xx!GV283</f>
        <v>0</v>
      </c>
      <c r="GZ283" s="5" t="str">
        <f t="shared" si="658"/>
        <v>Manteiga Coopatos 200g</v>
      </c>
      <c r="HA283" s="51"/>
      <c r="HB283" s="6">
        <f t="shared" si="659"/>
        <v>5.37</v>
      </c>
      <c r="HC283" s="5">
        <f t="shared" si="660"/>
        <v>0</v>
      </c>
      <c r="HD283" s="172">
        <f>(A!C284-xx!HB283)*xx!HA283</f>
        <v>0</v>
      </c>
      <c r="HE283" s="51"/>
      <c r="HF283" s="6">
        <f t="shared" si="661"/>
        <v>5.37</v>
      </c>
      <c r="HG283" s="5">
        <f t="shared" si="662"/>
        <v>0</v>
      </c>
      <c r="HH283" s="5">
        <f>(A!C284-xx!HF283)*xx!HE283</f>
        <v>0</v>
      </c>
      <c r="HI283" s="5" t="str">
        <f t="shared" si="663"/>
        <v>Manteiga Coopatos 200g</v>
      </c>
      <c r="HJ283" s="51"/>
      <c r="HK283" s="6">
        <f t="shared" si="664"/>
        <v>5.37</v>
      </c>
      <c r="HL283" s="5">
        <f t="shared" si="665"/>
        <v>0</v>
      </c>
      <c r="HM283" s="172">
        <f>(A!C284-xx!HK283)*xx!HJ283</f>
        <v>0</v>
      </c>
      <c r="HN283" s="51"/>
      <c r="HO283" s="6">
        <f t="shared" si="666"/>
        <v>5.37</v>
      </c>
      <c r="HP283" s="5">
        <f t="shared" si="667"/>
        <v>0</v>
      </c>
      <c r="HQ283" s="5">
        <f>-(A!C284-xx!HO283)*xx!HN283</f>
        <v>0</v>
      </c>
      <c r="HR283" s="5" t="str">
        <f t="shared" si="668"/>
        <v>Manteiga Coopatos 200g</v>
      </c>
      <c r="HS283" s="51"/>
      <c r="HT283" s="6">
        <f t="shared" si="669"/>
        <v>5.37</v>
      </c>
      <c r="HU283" s="5">
        <f t="shared" si="670"/>
        <v>0</v>
      </c>
      <c r="HV283" s="172">
        <f>(A!C284-xx!HT283)*xx!HS283</f>
        <v>0</v>
      </c>
      <c r="HW283" s="51"/>
      <c r="HX283" s="6">
        <f>A!C284</f>
        <v>5.37</v>
      </c>
      <c r="HY283" s="5">
        <f t="shared" si="671"/>
        <v>0</v>
      </c>
      <c r="HZ283" s="5">
        <f>(A!C284-xx!HX283)*xx!HW283</f>
        <v>0</v>
      </c>
      <c r="IA283" s="5" t="str">
        <f>A!B284</f>
        <v>Manteiga Coopatos 200g</v>
      </c>
      <c r="IB283" s="5">
        <f t="shared" si="672"/>
        <v>0</v>
      </c>
      <c r="IC283" s="21">
        <f t="shared" si="673"/>
        <v>0</v>
      </c>
      <c r="ID283" s="21" t="e">
        <f>A!#REF!</f>
        <v>#REF!</v>
      </c>
      <c r="IE283" s="21" t="e">
        <f>NF!IS283</f>
        <v>#DIV/0!</v>
      </c>
      <c r="IF283" s="26" t="e">
        <f t="shared" si="674"/>
        <v>#REF!</v>
      </c>
      <c r="IG283" s="6" t="e">
        <f t="shared" si="675"/>
        <v>#REF!</v>
      </c>
      <c r="IH283" s="34" t="e">
        <f t="shared" si="676"/>
        <v>#REF!</v>
      </c>
      <c r="II283" s="174" t="e">
        <f>IB283+A!#REF!+NF!IQ283</f>
        <v>#REF!</v>
      </c>
      <c r="IJ283" s="175" t="e">
        <f>IC283+A!#REF!+NF!IR283</f>
        <v>#REF!</v>
      </c>
      <c r="IK283" s="175" t="e">
        <f>II283*A!C284</f>
        <v>#REF!</v>
      </c>
      <c r="IL283" s="175" t="e">
        <f t="shared" si="544"/>
        <v>#REF!</v>
      </c>
      <c r="IM283" s="81" t="e">
        <f t="shared" si="677"/>
        <v>#REF!</v>
      </c>
      <c r="IN283" s="57" t="str">
        <f t="shared" si="678"/>
        <v>Manteiga Coopatos 200g</v>
      </c>
      <c r="IO283" s="57" t="e">
        <f>IF283/A!C284</f>
        <v>#REF!</v>
      </c>
      <c r="IP283" s="66"/>
      <c r="IQ283" s="57" t="e">
        <f t="shared" si="679"/>
        <v>#REF!</v>
      </c>
      <c r="IR283" s="11" t="e">
        <f>IF283-#REF!</f>
        <v>#REF!</v>
      </c>
    </row>
    <row r="284" spans="1:252" x14ac:dyDescent="0.2">
      <c r="A284" s="19" t="str">
        <f>A!B285</f>
        <v>Manteiga Coopatos 500g</v>
      </c>
      <c r="B284" s="63"/>
      <c r="C284" s="31">
        <f>A!C285</f>
        <v>10.98</v>
      </c>
      <c r="D284" s="14">
        <f t="shared" si="545"/>
        <v>0</v>
      </c>
      <c r="E284" s="169">
        <f>(A!C285-xx!C284)*xx!B284</f>
        <v>0</v>
      </c>
      <c r="F284" s="63"/>
      <c r="G284" s="22">
        <f t="shared" si="546"/>
        <v>10.98</v>
      </c>
      <c r="H284" s="1">
        <f t="shared" si="547"/>
        <v>0</v>
      </c>
      <c r="I284" s="1">
        <f>(A!C285-xx!G284)*xx!F284</f>
        <v>0</v>
      </c>
      <c r="J284" s="1" t="str">
        <f t="shared" si="548"/>
        <v>Manteiga Coopatos 500g</v>
      </c>
      <c r="K284" s="63"/>
      <c r="L284" s="2">
        <f t="shared" si="549"/>
        <v>10.98</v>
      </c>
      <c r="M284" s="1">
        <f t="shared" si="550"/>
        <v>0</v>
      </c>
      <c r="N284" s="64">
        <f>(A!C285-xx!L284)*xx!K284</f>
        <v>0</v>
      </c>
      <c r="O284" s="63"/>
      <c r="P284" s="2">
        <f t="shared" si="551"/>
        <v>10.98</v>
      </c>
      <c r="Q284" s="1">
        <f t="shared" si="552"/>
        <v>0</v>
      </c>
      <c r="R284" s="14">
        <f>(A!C285-xx!P284)*xx!O284</f>
        <v>0</v>
      </c>
      <c r="S284" s="14" t="str">
        <f t="shared" si="553"/>
        <v>Manteiga Coopatos 500g</v>
      </c>
      <c r="T284" s="63"/>
      <c r="U284" s="22">
        <f t="shared" si="554"/>
        <v>10.98</v>
      </c>
      <c r="V284" s="1">
        <f t="shared" si="555"/>
        <v>0</v>
      </c>
      <c r="W284" s="64">
        <f>(A!C285-xx!U284)*xx!T284</f>
        <v>0</v>
      </c>
      <c r="X284" s="63"/>
      <c r="Y284" s="2">
        <f t="shared" si="556"/>
        <v>10.98</v>
      </c>
      <c r="Z284" s="1">
        <f t="shared" si="557"/>
        <v>0</v>
      </c>
      <c r="AA284" s="1">
        <f>(A!C285-xx!Y284)*xx!X284</f>
        <v>0</v>
      </c>
      <c r="AB284" s="1" t="str">
        <f t="shared" si="558"/>
        <v>Manteiga Coopatos 500g</v>
      </c>
      <c r="AC284" s="63"/>
      <c r="AD284" s="2">
        <f t="shared" si="559"/>
        <v>10.98</v>
      </c>
      <c r="AE284" s="1">
        <f t="shared" si="560"/>
        <v>0</v>
      </c>
      <c r="AF284" s="64">
        <f>(A!C285-xx!AD284)*xx!AC284</f>
        <v>0</v>
      </c>
      <c r="AG284" s="63"/>
      <c r="AH284" s="2">
        <f t="shared" si="561"/>
        <v>10.98</v>
      </c>
      <c r="AI284" s="1">
        <f t="shared" si="562"/>
        <v>0</v>
      </c>
      <c r="AJ284" s="1">
        <f>(A!C285-xx!AH284)*xx!AG284</f>
        <v>0</v>
      </c>
      <c r="AK284" s="1" t="str">
        <f t="shared" si="563"/>
        <v>Manteiga Coopatos 500g</v>
      </c>
      <c r="AL284" s="63"/>
      <c r="AM284" s="2">
        <f t="shared" si="564"/>
        <v>10.98</v>
      </c>
      <c r="AN284" s="1">
        <f t="shared" si="565"/>
        <v>0</v>
      </c>
      <c r="AO284" s="64">
        <f>(A!C285-xx!AM284)*xx!AL284</f>
        <v>0</v>
      </c>
      <c r="AP284" s="63"/>
      <c r="AQ284" s="2">
        <f t="shared" si="566"/>
        <v>10.98</v>
      </c>
      <c r="AR284" s="1">
        <f t="shared" si="567"/>
        <v>0</v>
      </c>
      <c r="AS284" s="1">
        <f>(A!C285-xx!AQ284)*xx!AP284</f>
        <v>0</v>
      </c>
      <c r="AT284" s="1" t="str">
        <f t="shared" si="568"/>
        <v>Manteiga Coopatos 500g</v>
      </c>
      <c r="AU284" s="63"/>
      <c r="AV284" s="2">
        <f t="shared" si="569"/>
        <v>10.98</v>
      </c>
      <c r="AW284" s="1">
        <f t="shared" si="570"/>
        <v>0</v>
      </c>
      <c r="AX284" s="64">
        <f>(A!C285-xx!AV284)*xx!AU284</f>
        <v>0</v>
      </c>
      <c r="AY284" s="63"/>
      <c r="AZ284" s="2">
        <f t="shared" si="571"/>
        <v>10.98</v>
      </c>
      <c r="BA284" s="1">
        <f t="shared" si="572"/>
        <v>0</v>
      </c>
      <c r="BB284" s="1">
        <f>(A!E285-xx!AZ284)*xx!AY284</f>
        <v>0</v>
      </c>
      <c r="BC284" s="1" t="str">
        <f t="shared" si="573"/>
        <v>Manteiga Coopatos 500g</v>
      </c>
      <c r="BD284" s="63"/>
      <c r="BE284" s="2">
        <f t="shared" si="574"/>
        <v>10.98</v>
      </c>
      <c r="BF284" s="1">
        <f t="shared" si="575"/>
        <v>0</v>
      </c>
      <c r="BG284" s="64">
        <f>(A!C285-xx!BE284)*xx!BD284</f>
        <v>0</v>
      </c>
      <c r="BH284" s="63"/>
      <c r="BI284" s="2">
        <f t="shared" si="576"/>
        <v>10.98</v>
      </c>
      <c r="BJ284" s="1">
        <f t="shared" si="577"/>
        <v>0</v>
      </c>
      <c r="BK284" s="1">
        <f>(A!C285-xx!BI284)*xx!BH284</f>
        <v>0</v>
      </c>
      <c r="BL284" s="1" t="str">
        <f t="shared" si="578"/>
        <v>Manteiga Coopatos 500g</v>
      </c>
      <c r="BM284" s="63"/>
      <c r="BN284" s="2">
        <f t="shared" si="579"/>
        <v>10.98</v>
      </c>
      <c r="BO284" s="1">
        <f t="shared" si="580"/>
        <v>0</v>
      </c>
      <c r="BP284" s="64">
        <f>(A!C285-xx!BN284)*xx!BM284</f>
        <v>0</v>
      </c>
      <c r="BQ284" s="63"/>
      <c r="BR284" s="2">
        <f t="shared" si="581"/>
        <v>10.98</v>
      </c>
      <c r="BS284" s="1">
        <f t="shared" si="582"/>
        <v>0</v>
      </c>
      <c r="BT284" s="1">
        <f>(A!C285-xx!BR284)*xx!BQ284</f>
        <v>0</v>
      </c>
      <c r="BU284" s="1" t="str">
        <f t="shared" si="583"/>
        <v>Manteiga Coopatos 500g</v>
      </c>
      <c r="BV284" s="63"/>
      <c r="BW284" s="2">
        <f t="shared" si="584"/>
        <v>10.98</v>
      </c>
      <c r="BX284" s="1">
        <f t="shared" si="585"/>
        <v>0</v>
      </c>
      <c r="BY284" s="64">
        <f>(A!C285-xx!BW284)*xx!BV284</f>
        <v>0</v>
      </c>
      <c r="BZ284" s="63"/>
      <c r="CA284" s="2">
        <f t="shared" si="586"/>
        <v>10.98</v>
      </c>
      <c r="CB284" s="1">
        <f t="shared" si="587"/>
        <v>0</v>
      </c>
      <c r="CC284" s="1">
        <f>(A!C285-xx!CA284)*xx!BZ284</f>
        <v>0</v>
      </c>
      <c r="CD284" s="1" t="str">
        <f t="shared" si="588"/>
        <v>Manteiga Coopatos 500g</v>
      </c>
      <c r="CE284" s="63"/>
      <c r="CF284" s="2">
        <f t="shared" si="589"/>
        <v>10.98</v>
      </c>
      <c r="CG284" s="1">
        <f t="shared" si="590"/>
        <v>0</v>
      </c>
      <c r="CH284" s="64">
        <f>(A!C285-xx!CF284)*xx!CE284</f>
        <v>0</v>
      </c>
      <c r="CI284" s="63"/>
      <c r="CJ284" s="2">
        <f t="shared" si="591"/>
        <v>10.98</v>
      </c>
      <c r="CK284" s="1">
        <f t="shared" si="592"/>
        <v>0</v>
      </c>
      <c r="CL284" s="1">
        <f>(A!C285-xx!CJ284)*xx!CI284</f>
        <v>0</v>
      </c>
      <c r="CM284" s="1" t="str">
        <f t="shared" si="593"/>
        <v>Manteiga Coopatos 500g</v>
      </c>
      <c r="CN284" s="63"/>
      <c r="CO284" s="2">
        <f t="shared" si="594"/>
        <v>10.98</v>
      </c>
      <c r="CP284" s="1">
        <f t="shared" si="595"/>
        <v>0</v>
      </c>
      <c r="CQ284" s="64">
        <f>(A!C285-xx!CO284)*xx!CN284</f>
        <v>0</v>
      </c>
      <c r="CR284" s="63"/>
      <c r="CS284" s="2">
        <f t="shared" si="596"/>
        <v>10.98</v>
      </c>
      <c r="CT284" s="1">
        <f t="shared" si="597"/>
        <v>0</v>
      </c>
      <c r="CU284" s="1">
        <f>(A!C285-xx!CS284)*xx!CR284</f>
        <v>0</v>
      </c>
      <c r="CV284" s="1" t="str">
        <f t="shared" si="598"/>
        <v>Manteiga Coopatos 500g</v>
      </c>
      <c r="CW284" s="63"/>
      <c r="CX284" s="2">
        <f t="shared" si="599"/>
        <v>10.98</v>
      </c>
      <c r="CY284" s="1">
        <f t="shared" si="600"/>
        <v>0</v>
      </c>
      <c r="CZ284" s="64">
        <f>(A!C285-xx!CX284)*xx!CW284</f>
        <v>0</v>
      </c>
      <c r="DA284" s="63"/>
      <c r="DB284" s="2">
        <f t="shared" si="601"/>
        <v>10.98</v>
      </c>
      <c r="DC284" s="1">
        <f t="shared" si="602"/>
        <v>0</v>
      </c>
      <c r="DD284" s="1">
        <f>(A!C285-xx!DB284)*xx!DA284</f>
        <v>0</v>
      </c>
      <c r="DE284" s="1" t="str">
        <f t="shared" si="603"/>
        <v>Manteiga Coopatos 500g</v>
      </c>
      <c r="DF284" s="63"/>
      <c r="DG284" s="2">
        <f t="shared" si="604"/>
        <v>10.98</v>
      </c>
      <c r="DH284" s="1">
        <f t="shared" si="605"/>
        <v>0</v>
      </c>
      <c r="DI284" s="64">
        <f>(A!C285-xx!DG284)*xx!DF284</f>
        <v>0</v>
      </c>
      <c r="DJ284" s="63"/>
      <c r="DK284" s="2">
        <f t="shared" si="606"/>
        <v>10.98</v>
      </c>
      <c r="DL284" s="1">
        <f t="shared" si="607"/>
        <v>0</v>
      </c>
      <c r="DM284" s="1">
        <f>(A!C285-xx!DK284)*xx!DJ284</f>
        <v>0</v>
      </c>
      <c r="DN284" s="1" t="str">
        <f t="shared" si="608"/>
        <v>Manteiga Coopatos 500g</v>
      </c>
      <c r="DO284" s="63"/>
      <c r="DP284" s="2">
        <f t="shared" si="609"/>
        <v>10.98</v>
      </c>
      <c r="DQ284" s="1">
        <f t="shared" si="610"/>
        <v>0</v>
      </c>
      <c r="DR284" s="64">
        <f>(A!C285-xx!DP284)*xx!DO284</f>
        <v>0</v>
      </c>
      <c r="DS284" s="63"/>
      <c r="DT284" s="2">
        <f t="shared" si="611"/>
        <v>10.98</v>
      </c>
      <c r="DU284" s="1">
        <f t="shared" si="612"/>
        <v>0</v>
      </c>
      <c r="DV284" s="1">
        <f>(A!C285-xx!DT284)*xx!DS284</f>
        <v>0</v>
      </c>
      <c r="DW284" s="1" t="str">
        <f t="shared" si="613"/>
        <v>Manteiga Coopatos 500g</v>
      </c>
      <c r="DX284" s="63"/>
      <c r="DY284" s="2">
        <f t="shared" si="614"/>
        <v>10.98</v>
      </c>
      <c r="DZ284" s="1">
        <f t="shared" si="615"/>
        <v>0</v>
      </c>
      <c r="EA284" s="64">
        <f>(A!C285-xx!DY284)*xx!DX284</f>
        <v>0</v>
      </c>
      <c r="EB284" s="63"/>
      <c r="EC284" s="2">
        <f t="shared" si="616"/>
        <v>10.98</v>
      </c>
      <c r="ED284" s="1">
        <f t="shared" si="617"/>
        <v>0</v>
      </c>
      <c r="EE284" s="1">
        <f>(A!C285-xx!EC284)*xx!EB284</f>
        <v>0</v>
      </c>
      <c r="EF284" s="1" t="str">
        <f t="shared" si="618"/>
        <v>Manteiga Coopatos 500g</v>
      </c>
      <c r="EG284" s="63"/>
      <c r="EH284" s="2">
        <f t="shared" si="619"/>
        <v>10.98</v>
      </c>
      <c r="EI284" s="1">
        <f t="shared" si="620"/>
        <v>0</v>
      </c>
      <c r="EJ284" s="64">
        <f>(A!C285-xx!EH284)*xx!EG284</f>
        <v>0</v>
      </c>
      <c r="EK284" s="63"/>
      <c r="EL284" s="2">
        <f t="shared" si="621"/>
        <v>10.98</v>
      </c>
      <c r="EM284" s="1">
        <f t="shared" si="622"/>
        <v>0</v>
      </c>
      <c r="EN284" s="1">
        <f>(A!C285-xx!EL284)*xx!EK284</f>
        <v>0</v>
      </c>
      <c r="EO284" s="1" t="str">
        <f t="shared" si="623"/>
        <v>Manteiga Coopatos 500g</v>
      </c>
      <c r="EP284" s="63"/>
      <c r="EQ284" s="2">
        <f t="shared" si="624"/>
        <v>10.98</v>
      </c>
      <c r="ER284" s="1">
        <f t="shared" si="625"/>
        <v>0</v>
      </c>
      <c r="ES284" s="64">
        <f>(A!C285-xx!EQ284)*xx!EP284</f>
        <v>0</v>
      </c>
      <c r="ET284" s="63"/>
      <c r="EU284" s="2">
        <f t="shared" si="626"/>
        <v>10.98</v>
      </c>
      <c r="EV284" s="1">
        <f t="shared" si="627"/>
        <v>0</v>
      </c>
      <c r="EW284" s="1">
        <f>(A!C285-xx!EU284)*xx!ET284</f>
        <v>0</v>
      </c>
      <c r="EX284" s="1" t="str">
        <f t="shared" si="628"/>
        <v>Manteiga Coopatos 500g</v>
      </c>
      <c r="EY284" s="63"/>
      <c r="EZ284" s="2">
        <f t="shared" si="629"/>
        <v>10.98</v>
      </c>
      <c r="FA284" s="1">
        <f t="shared" si="630"/>
        <v>0</v>
      </c>
      <c r="FB284" s="64">
        <f>(A!C285-xx!EZ284)*xx!EY284</f>
        <v>0</v>
      </c>
      <c r="FC284" s="63"/>
      <c r="FD284" s="2">
        <f t="shared" si="631"/>
        <v>10.98</v>
      </c>
      <c r="FE284" s="1">
        <f t="shared" si="632"/>
        <v>0</v>
      </c>
      <c r="FF284" s="1">
        <f>(A!C285-xx!FD284)*xx!FC284</f>
        <v>0</v>
      </c>
      <c r="FG284" s="1" t="str">
        <f t="shared" si="633"/>
        <v>Manteiga Coopatos 500g</v>
      </c>
      <c r="FH284" s="63"/>
      <c r="FI284" s="2">
        <f t="shared" si="634"/>
        <v>10.98</v>
      </c>
      <c r="FJ284" s="1">
        <f t="shared" si="635"/>
        <v>0</v>
      </c>
      <c r="FK284" s="64">
        <f>(A!C285-xx!FI284)*xx!FH284</f>
        <v>0</v>
      </c>
      <c r="FL284" s="63"/>
      <c r="FM284" s="2">
        <f t="shared" si="636"/>
        <v>10.98</v>
      </c>
      <c r="FN284" s="1">
        <f t="shared" si="637"/>
        <v>0</v>
      </c>
      <c r="FO284" s="1">
        <f>(A!C285-xx!FM284)*xx!FL284</f>
        <v>0</v>
      </c>
      <c r="FP284" s="1" t="str">
        <f t="shared" si="638"/>
        <v>Manteiga Coopatos 500g</v>
      </c>
      <c r="FQ284" s="63"/>
      <c r="FR284" s="2">
        <f t="shared" si="639"/>
        <v>10.98</v>
      </c>
      <c r="FS284" s="1">
        <f t="shared" si="640"/>
        <v>0</v>
      </c>
      <c r="FT284" s="64">
        <f>(A!C285-xx!FR284)*xx!FQ284</f>
        <v>0</v>
      </c>
      <c r="FU284" s="63"/>
      <c r="FV284" s="2">
        <f t="shared" si="641"/>
        <v>10.98</v>
      </c>
      <c r="FW284" s="1">
        <f t="shared" si="642"/>
        <v>0</v>
      </c>
      <c r="FX284" s="1">
        <f>(A!C285-xx!FV284)*xx!FU284</f>
        <v>0</v>
      </c>
      <c r="FY284" s="1" t="str">
        <f t="shared" si="643"/>
        <v>Manteiga Coopatos 500g</v>
      </c>
      <c r="FZ284" s="63"/>
      <c r="GA284" s="2">
        <f t="shared" si="644"/>
        <v>10.98</v>
      </c>
      <c r="GB284" s="1">
        <f t="shared" si="645"/>
        <v>0</v>
      </c>
      <c r="GC284" s="64">
        <f>(A!C285-xx!GA284)*xx!FZ284</f>
        <v>0</v>
      </c>
      <c r="GD284" s="63"/>
      <c r="GE284" s="2">
        <f t="shared" si="646"/>
        <v>10.98</v>
      </c>
      <c r="GF284" s="1">
        <f t="shared" si="647"/>
        <v>0</v>
      </c>
      <c r="GG284" s="1">
        <f>(A!C285-xx!GE284)*xx!GD284</f>
        <v>0</v>
      </c>
      <c r="GH284" s="1" t="str">
        <f t="shared" si="648"/>
        <v>Manteiga Coopatos 500g</v>
      </c>
      <c r="GI284" s="63"/>
      <c r="GJ284" s="2">
        <f t="shared" si="649"/>
        <v>10.98</v>
      </c>
      <c r="GK284" s="1">
        <f t="shared" si="650"/>
        <v>0</v>
      </c>
      <c r="GL284" s="64">
        <f>(A!C285-xx!GJ284)*xx!GI284</f>
        <v>0</v>
      </c>
      <c r="GM284" s="63"/>
      <c r="GN284" s="2">
        <f t="shared" si="651"/>
        <v>10.98</v>
      </c>
      <c r="GO284" s="1">
        <f t="shared" si="652"/>
        <v>0</v>
      </c>
      <c r="GP284" s="1">
        <f>(A!C285-xx!GN284)*xx!GM284</f>
        <v>0</v>
      </c>
      <c r="GQ284" s="1" t="str">
        <f t="shared" si="653"/>
        <v>Manteiga Coopatos 500g</v>
      </c>
      <c r="GR284" s="63"/>
      <c r="GS284" s="2">
        <f t="shared" si="654"/>
        <v>10.98</v>
      </c>
      <c r="GT284" s="1">
        <f t="shared" si="655"/>
        <v>0</v>
      </c>
      <c r="GU284" s="64">
        <f>(A!C285-xx!GS284)*xx!GR284</f>
        <v>0</v>
      </c>
      <c r="GV284" s="63"/>
      <c r="GW284" s="2">
        <f t="shared" si="656"/>
        <v>10.98</v>
      </c>
      <c r="GX284" s="1">
        <f t="shared" si="657"/>
        <v>0</v>
      </c>
      <c r="GY284" s="1">
        <f>(A!C285-xx!GW284)*xx!GV284</f>
        <v>0</v>
      </c>
      <c r="GZ284" s="1" t="str">
        <f t="shared" si="658"/>
        <v>Manteiga Coopatos 500g</v>
      </c>
      <c r="HA284" s="63"/>
      <c r="HB284" s="2">
        <f t="shared" si="659"/>
        <v>10.98</v>
      </c>
      <c r="HC284" s="1">
        <f t="shared" si="660"/>
        <v>0</v>
      </c>
      <c r="HD284" s="64">
        <f>(A!C285-xx!HB284)*xx!HA284</f>
        <v>0</v>
      </c>
      <c r="HE284" s="63"/>
      <c r="HF284" s="2">
        <f t="shared" si="661"/>
        <v>10.98</v>
      </c>
      <c r="HG284" s="1">
        <f t="shared" si="662"/>
        <v>0</v>
      </c>
      <c r="HH284" s="1">
        <f>(A!C285-xx!HF284)*xx!HE284</f>
        <v>0</v>
      </c>
      <c r="HI284" s="1" t="str">
        <f t="shared" si="663"/>
        <v>Manteiga Coopatos 500g</v>
      </c>
      <c r="HJ284" s="63"/>
      <c r="HK284" s="2">
        <f t="shared" si="664"/>
        <v>10.98</v>
      </c>
      <c r="HL284" s="1">
        <f t="shared" si="665"/>
        <v>0</v>
      </c>
      <c r="HM284" s="64">
        <f>(A!C285-xx!HK284)*xx!HJ284</f>
        <v>0</v>
      </c>
      <c r="HN284" s="63"/>
      <c r="HO284" s="2">
        <f t="shared" si="666"/>
        <v>10.98</v>
      </c>
      <c r="HP284" s="1">
        <f t="shared" si="667"/>
        <v>0</v>
      </c>
      <c r="HQ284" s="1">
        <f>-(A!C285-xx!HO284)*xx!HN284</f>
        <v>0</v>
      </c>
      <c r="HR284" s="1" t="str">
        <f t="shared" si="668"/>
        <v>Manteiga Coopatos 500g</v>
      </c>
      <c r="HS284" s="63"/>
      <c r="HT284" s="2">
        <f t="shared" si="669"/>
        <v>10.98</v>
      </c>
      <c r="HU284" s="1">
        <f t="shared" si="670"/>
        <v>0</v>
      </c>
      <c r="HV284" s="64">
        <f>(A!C285-xx!HT284)*xx!HS284</f>
        <v>0</v>
      </c>
      <c r="HW284" s="63"/>
      <c r="HX284" s="2">
        <f>A!C285</f>
        <v>10.98</v>
      </c>
      <c r="HY284" s="1">
        <f t="shared" si="671"/>
        <v>0</v>
      </c>
      <c r="HZ284" s="1">
        <f>(A!C285-xx!HX284)*xx!HW284</f>
        <v>0</v>
      </c>
      <c r="IA284" s="1" t="str">
        <f>A!B285</f>
        <v>Manteiga Coopatos 500g</v>
      </c>
      <c r="IB284" s="1">
        <f t="shared" si="672"/>
        <v>0</v>
      </c>
      <c r="IC284" s="14">
        <f t="shared" si="673"/>
        <v>0</v>
      </c>
      <c r="ID284" s="14" t="e">
        <f>A!#REF!</f>
        <v>#REF!</v>
      </c>
      <c r="IE284" s="14" t="e">
        <f>NF!IS284</f>
        <v>#DIV/0!</v>
      </c>
      <c r="IF284" s="26" t="e">
        <f t="shared" si="674"/>
        <v>#REF!</v>
      </c>
      <c r="IG284" s="2" t="e">
        <f t="shared" si="675"/>
        <v>#REF!</v>
      </c>
      <c r="IH284" s="170" t="e">
        <f t="shared" si="676"/>
        <v>#REF!</v>
      </c>
      <c r="II284" s="174" t="e">
        <f>IB284+A!#REF!+NF!IQ284</f>
        <v>#REF!</v>
      </c>
      <c r="IJ284" s="175" t="e">
        <f>IC284+A!#REF!+NF!IR284</f>
        <v>#REF!</v>
      </c>
      <c r="IK284" s="175" t="e">
        <f>II284*A!C285</f>
        <v>#REF!</v>
      </c>
      <c r="IL284" s="175" t="e">
        <f t="shared" si="544"/>
        <v>#REF!</v>
      </c>
      <c r="IM284" s="81" t="e">
        <f t="shared" si="677"/>
        <v>#REF!</v>
      </c>
      <c r="IN284" s="84" t="str">
        <f t="shared" si="678"/>
        <v>Manteiga Coopatos 500g</v>
      </c>
      <c r="IO284" s="84" t="e">
        <f>IF284/A!C285</f>
        <v>#REF!</v>
      </c>
      <c r="IP284" s="72"/>
      <c r="IQ284" s="84" t="e">
        <f t="shared" si="679"/>
        <v>#REF!</v>
      </c>
      <c r="IR284" s="85" t="e">
        <f>IF284-#REF!</f>
        <v>#REF!</v>
      </c>
    </row>
    <row r="285" spans="1:252" x14ac:dyDescent="0.2">
      <c r="A285" s="20" t="str">
        <f>A!B286</f>
        <v>Manteiga Lat Abaeté 200g</v>
      </c>
      <c r="B285" s="51"/>
      <c r="C285" s="65">
        <f>A!C286</f>
        <v>5.37</v>
      </c>
      <c r="D285" s="21">
        <f t="shared" si="545"/>
        <v>0</v>
      </c>
      <c r="E285" s="171">
        <f>(A!C286-xx!C285)*xx!B285</f>
        <v>0</v>
      </c>
      <c r="F285" s="51"/>
      <c r="G285" s="32">
        <f t="shared" si="546"/>
        <v>5.37</v>
      </c>
      <c r="H285" s="5">
        <f t="shared" si="547"/>
        <v>0</v>
      </c>
      <c r="I285" s="5">
        <f>(A!C286-xx!G285)*xx!F285</f>
        <v>0</v>
      </c>
      <c r="J285" s="5" t="str">
        <f t="shared" si="548"/>
        <v>Manteiga Lat Abaeté 200g</v>
      </c>
      <c r="K285" s="51"/>
      <c r="L285" s="6">
        <f t="shared" si="549"/>
        <v>5.37</v>
      </c>
      <c r="M285" s="5">
        <f t="shared" si="550"/>
        <v>0</v>
      </c>
      <c r="N285" s="172">
        <f>(A!C286-xx!L285)*xx!K285</f>
        <v>0</v>
      </c>
      <c r="O285" s="51"/>
      <c r="P285" s="6">
        <f t="shared" si="551"/>
        <v>5.37</v>
      </c>
      <c r="Q285" s="5">
        <f t="shared" si="552"/>
        <v>0</v>
      </c>
      <c r="R285" s="21">
        <f>(A!C286-xx!P285)*xx!O285</f>
        <v>0</v>
      </c>
      <c r="S285" s="21" t="str">
        <f t="shared" si="553"/>
        <v>Manteiga Lat Abaeté 200g</v>
      </c>
      <c r="T285" s="51"/>
      <c r="U285" s="32">
        <f t="shared" si="554"/>
        <v>5.37</v>
      </c>
      <c r="V285" s="5">
        <f t="shared" si="555"/>
        <v>0</v>
      </c>
      <c r="W285" s="172">
        <f>(A!C286-xx!U285)*xx!T285</f>
        <v>0</v>
      </c>
      <c r="X285" s="51"/>
      <c r="Y285" s="6">
        <f t="shared" si="556"/>
        <v>5.37</v>
      </c>
      <c r="Z285" s="5">
        <f t="shared" si="557"/>
        <v>0</v>
      </c>
      <c r="AA285" s="5">
        <f>(A!C286-xx!Y285)*xx!X285</f>
        <v>0</v>
      </c>
      <c r="AB285" s="5" t="str">
        <f t="shared" si="558"/>
        <v>Manteiga Lat Abaeté 200g</v>
      </c>
      <c r="AC285" s="51"/>
      <c r="AD285" s="6">
        <f t="shared" si="559"/>
        <v>5.37</v>
      </c>
      <c r="AE285" s="5">
        <f t="shared" si="560"/>
        <v>0</v>
      </c>
      <c r="AF285" s="172">
        <f>(A!C286-xx!AD285)*xx!AC285</f>
        <v>0</v>
      </c>
      <c r="AG285" s="51"/>
      <c r="AH285" s="6">
        <f t="shared" si="561"/>
        <v>5.37</v>
      </c>
      <c r="AI285" s="5">
        <f t="shared" si="562"/>
        <v>0</v>
      </c>
      <c r="AJ285" s="5">
        <f>(A!C286-xx!AH285)*xx!AG285</f>
        <v>0</v>
      </c>
      <c r="AK285" s="5" t="str">
        <f t="shared" si="563"/>
        <v>Manteiga Lat Abaeté 200g</v>
      </c>
      <c r="AL285" s="51"/>
      <c r="AM285" s="6">
        <f t="shared" si="564"/>
        <v>5.37</v>
      </c>
      <c r="AN285" s="5">
        <f t="shared" si="565"/>
        <v>0</v>
      </c>
      <c r="AO285" s="172">
        <f>(A!C286-xx!AM285)*xx!AL285</f>
        <v>0</v>
      </c>
      <c r="AP285" s="51"/>
      <c r="AQ285" s="6">
        <f t="shared" si="566"/>
        <v>5.37</v>
      </c>
      <c r="AR285" s="5">
        <f t="shared" si="567"/>
        <v>0</v>
      </c>
      <c r="AS285" s="5">
        <f>(A!C286-xx!AQ285)*xx!AP285</f>
        <v>0</v>
      </c>
      <c r="AT285" s="5" t="str">
        <f t="shared" si="568"/>
        <v>Manteiga Lat Abaeté 200g</v>
      </c>
      <c r="AU285" s="51"/>
      <c r="AV285" s="6">
        <f t="shared" si="569"/>
        <v>5.37</v>
      </c>
      <c r="AW285" s="5">
        <f t="shared" si="570"/>
        <v>0</v>
      </c>
      <c r="AX285" s="172">
        <f>(A!C286-xx!AV285)*xx!AU285</f>
        <v>0</v>
      </c>
      <c r="AY285" s="51"/>
      <c r="AZ285" s="6">
        <f t="shared" si="571"/>
        <v>5.37</v>
      </c>
      <c r="BA285" s="5">
        <f t="shared" si="572"/>
        <v>0</v>
      </c>
      <c r="BB285" s="5">
        <f>(A!E286-xx!AZ285)*xx!AY285</f>
        <v>0</v>
      </c>
      <c r="BC285" s="5" t="str">
        <f t="shared" si="573"/>
        <v>Manteiga Lat Abaeté 200g</v>
      </c>
      <c r="BD285" s="51"/>
      <c r="BE285" s="6">
        <f t="shared" si="574"/>
        <v>5.37</v>
      </c>
      <c r="BF285" s="5">
        <f t="shared" si="575"/>
        <v>0</v>
      </c>
      <c r="BG285" s="172">
        <f>(A!C286-xx!BE285)*xx!BD285</f>
        <v>0</v>
      </c>
      <c r="BH285" s="51"/>
      <c r="BI285" s="6">
        <f t="shared" si="576"/>
        <v>5.37</v>
      </c>
      <c r="BJ285" s="5">
        <f t="shared" si="577"/>
        <v>0</v>
      </c>
      <c r="BK285" s="5">
        <f>(A!C286-xx!BI285)*xx!BH285</f>
        <v>0</v>
      </c>
      <c r="BL285" s="5" t="str">
        <f t="shared" si="578"/>
        <v>Manteiga Lat Abaeté 200g</v>
      </c>
      <c r="BM285" s="51"/>
      <c r="BN285" s="6">
        <f t="shared" si="579"/>
        <v>5.37</v>
      </c>
      <c r="BO285" s="5">
        <f t="shared" si="580"/>
        <v>0</v>
      </c>
      <c r="BP285" s="172">
        <f>(A!C286-xx!BN285)*xx!BM285</f>
        <v>0</v>
      </c>
      <c r="BQ285" s="51"/>
      <c r="BR285" s="6">
        <f t="shared" si="581"/>
        <v>5.37</v>
      </c>
      <c r="BS285" s="5">
        <f t="shared" si="582"/>
        <v>0</v>
      </c>
      <c r="BT285" s="5">
        <f>(A!C286-xx!BR285)*xx!BQ285</f>
        <v>0</v>
      </c>
      <c r="BU285" s="5" t="str">
        <f t="shared" si="583"/>
        <v>Manteiga Lat Abaeté 200g</v>
      </c>
      <c r="BV285" s="51"/>
      <c r="BW285" s="6">
        <f t="shared" si="584"/>
        <v>5.37</v>
      </c>
      <c r="BX285" s="5">
        <f t="shared" si="585"/>
        <v>0</v>
      </c>
      <c r="BY285" s="172">
        <f>(A!C286-xx!BW285)*xx!BV285</f>
        <v>0</v>
      </c>
      <c r="BZ285" s="51"/>
      <c r="CA285" s="6">
        <f t="shared" si="586"/>
        <v>5.37</v>
      </c>
      <c r="CB285" s="5">
        <f t="shared" si="587"/>
        <v>0</v>
      </c>
      <c r="CC285" s="5">
        <f>(A!C286-xx!CA285)*xx!BZ285</f>
        <v>0</v>
      </c>
      <c r="CD285" s="5" t="str">
        <f t="shared" si="588"/>
        <v>Manteiga Lat Abaeté 200g</v>
      </c>
      <c r="CE285" s="51"/>
      <c r="CF285" s="6">
        <f t="shared" si="589"/>
        <v>5.37</v>
      </c>
      <c r="CG285" s="5">
        <f t="shared" si="590"/>
        <v>0</v>
      </c>
      <c r="CH285" s="172">
        <f>(A!C286-xx!CF285)*xx!CE285</f>
        <v>0</v>
      </c>
      <c r="CI285" s="51"/>
      <c r="CJ285" s="6">
        <f t="shared" si="591"/>
        <v>5.37</v>
      </c>
      <c r="CK285" s="5">
        <f t="shared" si="592"/>
        <v>0</v>
      </c>
      <c r="CL285" s="5">
        <f>(A!C286-xx!CJ285)*xx!CI285</f>
        <v>0</v>
      </c>
      <c r="CM285" s="5" t="str">
        <f t="shared" si="593"/>
        <v>Manteiga Lat Abaeté 200g</v>
      </c>
      <c r="CN285" s="51"/>
      <c r="CO285" s="6">
        <f t="shared" si="594"/>
        <v>5.37</v>
      </c>
      <c r="CP285" s="5">
        <f t="shared" si="595"/>
        <v>0</v>
      </c>
      <c r="CQ285" s="172">
        <f>(A!C286-xx!CO285)*xx!CN285</f>
        <v>0</v>
      </c>
      <c r="CR285" s="51"/>
      <c r="CS285" s="6">
        <f t="shared" si="596"/>
        <v>5.37</v>
      </c>
      <c r="CT285" s="5">
        <f t="shared" si="597"/>
        <v>0</v>
      </c>
      <c r="CU285" s="5">
        <f>(A!C286-xx!CS285)*xx!CR285</f>
        <v>0</v>
      </c>
      <c r="CV285" s="5" t="str">
        <f t="shared" si="598"/>
        <v>Manteiga Lat Abaeté 200g</v>
      </c>
      <c r="CW285" s="51"/>
      <c r="CX285" s="6">
        <f t="shared" si="599"/>
        <v>5.37</v>
      </c>
      <c r="CY285" s="5">
        <f t="shared" si="600"/>
        <v>0</v>
      </c>
      <c r="CZ285" s="172">
        <f>(A!C286-xx!CX285)*xx!CW285</f>
        <v>0</v>
      </c>
      <c r="DA285" s="51"/>
      <c r="DB285" s="6">
        <f t="shared" si="601"/>
        <v>5.37</v>
      </c>
      <c r="DC285" s="5">
        <f t="shared" si="602"/>
        <v>0</v>
      </c>
      <c r="DD285" s="5">
        <f>(A!C286-xx!DB285)*xx!DA285</f>
        <v>0</v>
      </c>
      <c r="DE285" s="5" t="str">
        <f t="shared" si="603"/>
        <v>Manteiga Lat Abaeté 200g</v>
      </c>
      <c r="DF285" s="51"/>
      <c r="DG285" s="6">
        <f t="shared" si="604"/>
        <v>5.37</v>
      </c>
      <c r="DH285" s="5">
        <f t="shared" si="605"/>
        <v>0</v>
      </c>
      <c r="DI285" s="172">
        <f>(A!C286-xx!DG285)*xx!DF285</f>
        <v>0</v>
      </c>
      <c r="DJ285" s="51"/>
      <c r="DK285" s="6">
        <f t="shared" si="606"/>
        <v>5.37</v>
      </c>
      <c r="DL285" s="5">
        <f t="shared" si="607"/>
        <v>0</v>
      </c>
      <c r="DM285" s="5">
        <f>(A!C286-xx!DK285)*xx!DJ285</f>
        <v>0</v>
      </c>
      <c r="DN285" s="5" t="str">
        <f t="shared" si="608"/>
        <v>Manteiga Lat Abaeté 200g</v>
      </c>
      <c r="DO285" s="51"/>
      <c r="DP285" s="6">
        <f t="shared" si="609"/>
        <v>5.37</v>
      </c>
      <c r="DQ285" s="5">
        <f t="shared" si="610"/>
        <v>0</v>
      </c>
      <c r="DR285" s="172">
        <f>(A!C286-xx!DP285)*xx!DO285</f>
        <v>0</v>
      </c>
      <c r="DS285" s="51"/>
      <c r="DT285" s="6">
        <f t="shared" si="611"/>
        <v>5.37</v>
      </c>
      <c r="DU285" s="5">
        <f t="shared" si="612"/>
        <v>0</v>
      </c>
      <c r="DV285" s="5">
        <f>(A!C286-xx!DT285)*xx!DS285</f>
        <v>0</v>
      </c>
      <c r="DW285" s="5" t="str">
        <f t="shared" si="613"/>
        <v>Manteiga Lat Abaeté 200g</v>
      </c>
      <c r="DX285" s="51"/>
      <c r="DY285" s="6">
        <f t="shared" si="614"/>
        <v>5.37</v>
      </c>
      <c r="DZ285" s="5">
        <f t="shared" si="615"/>
        <v>0</v>
      </c>
      <c r="EA285" s="172">
        <f>(A!C286-xx!DY285)*xx!DX285</f>
        <v>0</v>
      </c>
      <c r="EB285" s="51"/>
      <c r="EC285" s="6">
        <f t="shared" si="616"/>
        <v>5.37</v>
      </c>
      <c r="ED285" s="5">
        <f t="shared" si="617"/>
        <v>0</v>
      </c>
      <c r="EE285" s="5">
        <f>(A!C286-xx!EC285)*xx!EB285</f>
        <v>0</v>
      </c>
      <c r="EF285" s="5" t="str">
        <f t="shared" si="618"/>
        <v>Manteiga Lat Abaeté 200g</v>
      </c>
      <c r="EG285" s="51"/>
      <c r="EH285" s="6">
        <f t="shared" si="619"/>
        <v>5.37</v>
      </c>
      <c r="EI285" s="5">
        <f t="shared" si="620"/>
        <v>0</v>
      </c>
      <c r="EJ285" s="172">
        <f>(A!C286-xx!EH285)*xx!EG285</f>
        <v>0</v>
      </c>
      <c r="EK285" s="51"/>
      <c r="EL285" s="6">
        <f t="shared" si="621"/>
        <v>5.37</v>
      </c>
      <c r="EM285" s="5">
        <f t="shared" si="622"/>
        <v>0</v>
      </c>
      <c r="EN285" s="5">
        <f>(A!C286-xx!EL285)*xx!EK285</f>
        <v>0</v>
      </c>
      <c r="EO285" s="5" t="str">
        <f t="shared" si="623"/>
        <v>Manteiga Lat Abaeté 200g</v>
      </c>
      <c r="EP285" s="51"/>
      <c r="EQ285" s="6">
        <f t="shared" si="624"/>
        <v>5.37</v>
      </c>
      <c r="ER285" s="5">
        <f t="shared" si="625"/>
        <v>0</v>
      </c>
      <c r="ES285" s="172">
        <f>(A!C286-xx!EQ285)*xx!EP285</f>
        <v>0</v>
      </c>
      <c r="ET285" s="51"/>
      <c r="EU285" s="6">
        <f t="shared" si="626"/>
        <v>5.37</v>
      </c>
      <c r="EV285" s="5">
        <f t="shared" si="627"/>
        <v>0</v>
      </c>
      <c r="EW285" s="5">
        <f>(A!C286-xx!EU285)*xx!ET285</f>
        <v>0</v>
      </c>
      <c r="EX285" s="5" t="str">
        <f t="shared" si="628"/>
        <v>Manteiga Lat Abaeté 200g</v>
      </c>
      <c r="EY285" s="51"/>
      <c r="EZ285" s="6">
        <f t="shared" si="629"/>
        <v>5.37</v>
      </c>
      <c r="FA285" s="5">
        <f t="shared" si="630"/>
        <v>0</v>
      </c>
      <c r="FB285" s="172">
        <f>(A!C286-xx!EZ285)*xx!EY285</f>
        <v>0</v>
      </c>
      <c r="FC285" s="51"/>
      <c r="FD285" s="6">
        <f t="shared" si="631"/>
        <v>5.37</v>
      </c>
      <c r="FE285" s="5">
        <f t="shared" si="632"/>
        <v>0</v>
      </c>
      <c r="FF285" s="5">
        <f>(A!C286-xx!FD285)*xx!FC285</f>
        <v>0</v>
      </c>
      <c r="FG285" s="5" t="str">
        <f t="shared" si="633"/>
        <v>Manteiga Lat Abaeté 200g</v>
      </c>
      <c r="FH285" s="51"/>
      <c r="FI285" s="6">
        <f t="shared" si="634"/>
        <v>5.37</v>
      </c>
      <c r="FJ285" s="5">
        <f t="shared" si="635"/>
        <v>0</v>
      </c>
      <c r="FK285" s="172">
        <f>(A!C286-xx!FI285)*xx!FH285</f>
        <v>0</v>
      </c>
      <c r="FL285" s="51"/>
      <c r="FM285" s="6">
        <f t="shared" si="636"/>
        <v>5.37</v>
      </c>
      <c r="FN285" s="5">
        <f t="shared" si="637"/>
        <v>0</v>
      </c>
      <c r="FO285" s="5">
        <f>(A!C286-xx!FM285)*xx!FL285</f>
        <v>0</v>
      </c>
      <c r="FP285" s="5" t="str">
        <f t="shared" si="638"/>
        <v>Manteiga Lat Abaeté 200g</v>
      </c>
      <c r="FQ285" s="51"/>
      <c r="FR285" s="6">
        <f t="shared" si="639"/>
        <v>5.37</v>
      </c>
      <c r="FS285" s="5">
        <f t="shared" si="640"/>
        <v>0</v>
      </c>
      <c r="FT285" s="172">
        <f>(A!C286-xx!FR285)*xx!FQ285</f>
        <v>0</v>
      </c>
      <c r="FU285" s="51"/>
      <c r="FV285" s="6">
        <f t="shared" si="641"/>
        <v>5.37</v>
      </c>
      <c r="FW285" s="5">
        <f t="shared" si="642"/>
        <v>0</v>
      </c>
      <c r="FX285" s="5">
        <f>(A!C286-xx!FV285)*xx!FU285</f>
        <v>0</v>
      </c>
      <c r="FY285" s="5" t="str">
        <f t="shared" si="643"/>
        <v>Manteiga Lat Abaeté 200g</v>
      </c>
      <c r="FZ285" s="51"/>
      <c r="GA285" s="6">
        <f t="shared" si="644"/>
        <v>5.37</v>
      </c>
      <c r="GB285" s="5">
        <f t="shared" si="645"/>
        <v>0</v>
      </c>
      <c r="GC285" s="172">
        <f>(A!C286-xx!GA285)*xx!FZ285</f>
        <v>0</v>
      </c>
      <c r="GD285" s="51"/>
      <c r="GE285" s="6">
        <f t="shared" si="646"/>
        <v>5.37</v>
      </c>
      <c r="GF285" s="5">
        <f t="shared" si="647"/>
        <v>0</v>
      </c>
      <c r="GG285" s="5">
        <f>(A!C286-xx!GE285)*xx!GD285</f>
        <v>0</v>
      </c>
      <c r="GH285" s="5" t="str">
        <f t="shared" si="648"/>
        <v>Manteiga Lat Abaeté 200g</v>
      </c>
      <c r="GI285" s="51"/>
      <c r="GJ285" s="6">
        <f t="shared" si="649"/>
        <v>5.37</v>
      </c>
      <c r="GK285" s="5">
        <f t="shared" si="650"/>
        <v>0</v>
      </c>
      <c r="GL285" s="172">
        <f>(A!C286-xx!GJ285)*xx!GI285</f>
        <v>0</v>
      </c>
      <c r="GM285" s="51"/>
      <c r="GN285" s="6">
        <f t="shared" si="651"/>
        <v>5.37</v>
      </c>
      <c r="GO285" s="5">
        <f t="shared" si="652"/>
        <v>0</v>
      </c>
      <c r="GP285" s="5">
        <f>(A!C286-xx!GN285)*xx!GM285</f>
        <v>0</v>
      </c>
      <c r="GQ285" s="5" t="str">
        <f t="shared" si="653"/>
        <v>Manteiga Lat Abaeté 200g</v>
      </c>
      <c r="GR285" s="51"/>
      <c r="GS285" s="6">
        <f t="shared" si="654"/>
        <v>5.37</v>
      </c>
      <c r="GT285" s="5">
        <f t="shared" si="655"/>
        <v>0</v>
      </c>
      <c r="GU285" s="172">
        <f>(A!C286-xx!GS285)*xx!GR285</f>
        <v>0</v>
      </c>
      <c r="GV285" s="51"/>
      <c r="GW285" s="6">
        <f t="shared" si="656"/>
        <v>5.37</v>
      </c>
      <c r="GX285" s="5">
        <f t="shared" si="657"/>
        <v>0</v>
      </c>
      <c r="GY285" s="5">
        <f>(A!C286-xx!GW285)*xx!GV285</f>
        <v>0</v>
      </c>
      <c r="GZ285" s="5" t="str">
        <f t="shared" si="658"/>
        <v>Manteiga Lat Abaeté 200g</v>
      </c>
      <c r="HA285" s="51"/>
      <c r="HB285" s="6">
        <f t="shared" si="659"/>
        <v>5.37</v>
      </c>
      <c r="HC285" s="5">
        <f t="shared" si="660"/>
        <v>0</v>
      </c>
      <c r="HD285" s="172">
        <f>(A!C286-xx!HB285)*xx!HA285</f>
        <v>0</v>
      </c>
      <c r="HE285" s="51"/>
      <c r="HF285" s="6">
        <f t="shared" si="661"/>
        <v>5.37</v>
      </c>
      <c r="HG285" s="5">
        <f t="shared" si="662"/>
        <v>0</v>
      </c>
      <c r="HH285" s="5">
        <f>(A!C286-xx!HF285)*xx!HE285</f>
        <v>0</v>
      </c>
      <c r="HI285" s="5" t="str">
        <f t="shared" si="663"/>
        <v>Manteiga Lat Abaeté 200g</v>
      </c>
      <c r="HJ285" s="51"/>
      <c r="HK285" s="6">
        <f t="shared" si="664"/>
        <v>5.37</v>
      </c>
      <c r="HL285" s="5">
        <f t="shared" si="665"/>
        <v>0</v>
      </c>
      <c r="HM285" s="172">
        <f>(A!C286-xx!HK285)*xx!HJ285</f>
        <v>0</v>
      </c>
      <c r="HN285" s="51"/>
      <c r="HO285" s="6">
        <f t="shared" si="666"/>
        <v>5.37</v>
      </c>
      <c r="HP285" s="5">
        <f t="shared" si="667"/>
        <v>0</v>
      </c>
      <c r="HQ285" s="5">
        <f>-(A!C286-xx!HO285)*xx!HN285</f>
        <v>0</v>
      </c>
      <c r="HR285" s="5" t="str">
        <f t="shared" si="668"/>
        <v>Manteiga Lat Abaeté 200g</v>
      </c>
      <c r="HS285" s="51"/>
      <c r="HT285" s="6">
        <f t="shared" si="669"/>
        <v>5.37</v>
      </c>
      <c r="HU285" s="5">
        <f t="shared" si="670"/>
        <v>0</v>
      </c>
      <c r="HV285" s="172">
        <f>(A!C286-xx!HT285)*xx!HS285</f>
        <v>0</v>
      </c>
      <c r="HW285" s="51"/>
      <c r="HX285" s="6">
        <f>A!C286</f>
        <v>5.37</v>
      </c>
      <c r="HY285" s="5">
        <f t="shared" si="671"/>
        <v>0</v>
      </c>
      <c r="HZ285" s="5">
        <f>(A!C286-xx!HX285)*xx!HW285</f>
        <v>0</v>
      </c>
      <c r="IA285" s="5" t="str">
        <f>A!B286</f>
        <v>Manteiga Lat Abaeté 200g</v>
      </c>
      <c r="IB285" s="5">
        <f t="shared" si="672"/>
        <v>0</v>
      </c>
      <c r="IC285" s="21">
        <f t="shared" si="673"/>
        <v>0</v>
      </c>
      <c r="ID285" s="21" t="e">
        <f>A!#REF!</f>
        <v>#REF!</v>
      </c>
      <c r="IE285" s="21" t="e">
        <f>NF!IS285</f>
        <v>#DIV/0!</v>
      </c>
      <c r="IF285" s="26" t="e">
        <f t="shared" si="674"/>
        <v>#REF!</v>
      </c>
      <c r="IG285" s="6" t="e">
        <f t="shared" si="675"/>
        <v>#REF!</v>
      </c>
      <c r="IH285" s="34" t="e">
        <f t="shared" si="676"/>
        <v>#REF!</v>
      </c>
      <c r="II285" s="174" t="e">
        <f>IB285+A!#REF!+NF!IQ285</f>
        <v>#REF!</v>
      </c>
      <c r="IJ285" s="175" t="e">
        <f>IC285+A!#REF!+NF!IR285</f>
        <v>#REF!</v>
      </c>
      <c r="IK285" s="175" t="e">
        <f>II285*A!C286</f>
        <v>#REF!</v>
      </c>
      <c r="IL285" s="175" t="e">
        <f t="shared" si="544"/>
        <v>#REF!</v>
      </c>
      <c r="IM285" s="81" t="e">
        <f t="shared" si="677"/>
        <v>#REF!</v>
      </c>
      <c r="IN285" s="57" t="str">
        <f t="shared" si="678"/>
        <v>Manteiga Lat Abaeté 200g</v>
      </c>
      <c r="IO285" s="57" t="e">
        <f>IF285/A!C286</f>
        <v>#REF!</v>
      </c>
      <c r="IP285" s="66"/>
      <c r="IQ285" s="57" t="e">
        <f t="shared" si="679"/>
        <v>#REF!</v>
      </c>
      <c r="IR285" s="11" t="e">
        <f>IF285-#REF!</f>
        <v>#REF!</v>
      </c>
    </row>
    <row r="286" spans="1:252" x14ac:dyDescent="0.2">
      <c r="A286" s="19" t="str">
        <f>A!B287</f>
        <v>Manteiga Lat Abaeté 500g</v>
      </c>
      <c r="B286" s="63"/>
      <c r="C286" s="31">
        <f>A!C287</f>
        <v>5.38</v>
      </c>
      <c r="D286" s="14">
        <f t="shared" si="545"/>
        <v>0</v>
      </c>
      <c r="E286" s="169">
        <f>(A!C287-xx!C286)*xx!B286</f>
        <v>0</v>
      </c>
      <c r="F286" s="63"/>
      <c r="G286" s="22">
        <f t="shared" si="546"/>
        <v>5.38</v>
      </c>
      <c r="H286" s="1">
        <f t="shared" si="547"/>
        <v>0</v>
      </c>
      <c r="I286" s="1">
        <f>(A!C287-xx!G286)*xx!F286</f>
        <v>0</v>
      </c>
      <c r="J286" s="1" t="str">
        <f t="shared" si="548"/>
        <v>Manteiga Lat Abaeté 500g</v>
      </c>
      <c r="K286" s="63"/>
      <c r="L286" s="2">
        <f t="shared" si="549"/>
        <v>5.38</v>
      </c>
      <c r="M286" s="1">
        <f t="shared" si="550"/>
        <v>0</v>
      </c>
      <c r="N286" s="64">
        <f>(A!C287-xx!L286)*xx!K286</f>
        <v>0</v>
      </c>
      <c r="O286" s="63"/>
      <c r="P286" s="2">
        <f t="shared" si="551"/>
        <v>5.38</v>
      </c>
      <c r="Q286" s="1">
        <f t="shared" si="552"/>
        <v>0</v>
      </c>
      <c r="R286" s="14">
        <f>(A!C287-xx!P286)*xx!O286</f>
        <v>0</v>
      </c>
      <c r="S286" s="14" t="str">
        <f t="shared" si="553"/>
        <v>Manteiga Lat Abaeté 500g</v>
      </c>
      <c r="T286" s="63"/>
      <c r="U286" s="22">
        <f t="shared" si="554"/>
        <v>5.38</v>
      </c>
      <c r="V286" s="1">
        <f t="shared" si="555"/>
        <v>0</v>
      </c>
      <c r="W286" s="64">
        <f>(A!C287-xx!U286)*xx!T286</f>
        <v>0</v>
      </c>
      <c r="X286" s="63"/>
      <c r="Y286" s="2">
        <f t="shared" si="556"/>
        <v>5.38</v>
      </c>
      <c r="Z286" s="1">
        <f t="shared" si="557"/>
        <v>0</v>
      </c>
      <c r="AA286" s="1">
        <f>(A!C287-xx!Y286)*xx!X286</f>
        <v>0</v>
      </c>
      <c r="AB286" s="1" t="str">
        <f t="shared" si="558"/>
        <v>Manteiga Lat Abaeté 500g</v>
      </c>
      <c r="AC286" s="63"/>
      <c r="AD286" s="2">
        <f t="shared" si="559"/>
        <v>5.38</v>
      </c>
      <c r="AE286" s="1">
        <f t="shared" si="560"/>
        <v>0</v>
      </c>
      <c r="AF286" s="64">
        <f>(A!C287-xx!AD286)*xx!AC286</f>
        <v>0</v>
      </c>
      <c r="AG286" s="63"/>
      <c r="AH286" s="2">
        <f t="shared" si="561"/>
        <v>5.38</v>
      </c>
      <c r="AI286" s="1">
        <f t="shared" si="562"/>
        <v>0</v>
      </c>
      <c r="AJ286" s="1">
        <f>(A!C287-xx!AH286)*xx!AG286</f>
        <v>0</v>
      </c>
      <c r="AK286" s="1" t="str">
        <f t="shared" si="563"/>
        <v>Manteiga Lat Abaeté 500g</v>
      </c>
      <c r="AL286" s="63"/>
      <c r="AM286" s="2">
        <f t="shared" si="564"/>
        <v>5.38</v>
      </c>
      <c r="AN286" s="1">
        <f t="shared" si="565"/>
        <v>0</v>
      </c>
      <c r="AO286" s="64">
        <f>(A!C287-xx!AM286)*xx!AL286</f>
        <v>0</v>
      </c>
      <c r="AP286" s="63"/>
      <c r="AQ286" s="2">
        <f t="shared" si="566"/>
        <v>5.38</v>
      </c>
      <c r="AR286" s="1">
        <f t="shared" si="567"/>
        <v>0</v>
      </c>
      <c r="AS286" s="1">
        <f>(A!C287-xx!AQ286)*xx!AP286</f>
        <v>0</v>
      </c>
      <c r="AT286" s="1" t="str">
        <f t="shared" si="568"/>
        <v>Manteiga Lat Abaeté 500g</v>
      </c>
      <c r="AU286" s="63"/>
      <c r="AV286" s="2">
        <f t="shared" si="569"/>
        <v>5.38</v>
      </c>
      <c r="AW286" s="1">
        <f t="shared" si="570"/>
        <v>0</v>
      </c>
      <c r="AX286" s="64">
        <f>(A!C287-xx!AV286)*xx!AU286</f>
        <v>0</v>
      </c>
      <c r="AY286" s="63"/>
      <c r="AZ286" s="2">
        <f t="shared" si="571"/>
        <v>5.38</v>
      </c>
      <c r="BA286" s="1">
        <f t="shared" si="572"/>
        <v>0</v>
      </c>
      <c r="BB286" s="1">
        <f>(A!E287-xx!AZ286)*xx!AY286</f>
        <v>0</v>
      </c>
      <c r="BC286" s="1" t="str">
        <f t="shared" si="573"/>
        <v>Manteiga Lat Abaeté 500g</v>
      </c>
      <c r="BD286" s="63"/>
      <c r="BE286" s="2">
        <f t="shared" si="574"/>
        <v>5.38</v>
      </c>
      <c r="BF286" s="1">
        <f t="shared" si="575"/>
        <v>0</v>
      </c>
      <c r="BG286" s="64">
        <f>(A!C287-xx!BE286)*xx!BD286</f>
        <v>0</v>
      </c>
      <c r="BH286" s="63"/>
      <c r="BI286" s="2">
        <f t="shared" si="576"/>
        <v>5.38</v>
      </c>
      <c r="BJ286" s="1">
        <f t="shared" si="577"/>
        <v>0</v>
      </c>
      <c r="BK286" s="1">
        <f>(A!C287-xx!BI286)*xx!BH286</f>
        <v>0</v>
      </c>
      <c r="BL286" s="1" t="str">
        <f t="shared" si="578"/>
        <v>Manteiga Lat Abaeté 500g</v>
      </c>
      <c r="BM286" s="63"/>
      <c r="BN286" s="2">
        <f t="shared" si="579"/>
        <v>5.38</v>
      </c>
      <c r="BO286" s="1">
        <f t="shared" si="580"/>
        <v>0</v>
      </c>
      <c r="BP286" s="64">
        <f>(A!C287-xx!BN286)*xx!BM286</f>
        <v>0</v>
      </c>
      <c r="BQ286" s="63"/>
      <c r="BR286" s="2">
        <f t="shared" si="581"/>
        <v>5.38</v>
      </c>
      <c r="BS286" s="1">
        <f t="shared" si="582"/>
        <v>0</v>
      </c>
      <c r="BT286" s="1">
        <f>(A!C287-xx!BR286)*xx!BQ286</f>
        <v>0</v>
      </c>
      <c r="BU286" s="1" t="str">
        <f t="shared" si="583"/>
        <v>Manteiga Lat Abaeté 500g</v>
      </c>
      <c r="BV286" s="63"/>
      <c r="BW286" s="2">
        <f t="shared" si="584"/>
        <v>5.38</v>
      </c>
      <c r="BX286" s="1">
        <f t="shared" si="585"/>
        <v>0</v>
      </c>
      <c r="BY286" s="64">
        <f>(A!C287-xx!BW286)*xx!BV286</f>
        <v>0</v>
      </c>
      <c r="BZ286" s="63"/>
      <c r="CA286" s="2">
        <f t="shared" si="586"/>
        <v>5.38</v>
      </c>
      <c r="CB286" s="1">
        <f t="shared" si="587"/>
        <v>0</v>
      </c>
      <c r="CC286" s="1">
        <f>(A!C287-xx!CA286)*xx!BZ286</f>
        <v>0</v>
      </c>
      <c r="CD286" s="1" t="str">
        <f t="shared" si="588"/>
        <v>Manteiga Lat Abaeté 500g</v>
      </c>
      <c r="CE286" s="63"/>
      <c r="CF286" s="2">
        <f t="shared" si="589"/>
        <v>5.38</v>
      </c>
      <c r="CG286" s="1">
        <f t="shared" si="590"/>
        <v>0</v>
      </c>
      <c r="CH286" s="64">
        <f>(A!C287-xx!CF286)*xx!CE286</f>
        <v>0</v>
      </c>
      <c r="CI286" s="63"/>
      <c r="CJ286" s="2">
        <f t="shared" si="591"/>
        <v>5.38</v>
      </c>
      <c r="CK286" s="1">
        <f t="shared" si="592"/>
        <v>0</v>
      </c>
      <c r="CL286" s="1">
        <f>(A!C287-xx!CJ286)*xx!CI286</f>
        <v>0</v>
      </c>
      <c r="CM286" s="1" t="str">
        <f t="shared" si="593"/>
        <v>Manteiga Lat Abaeté 500g</v>
      </c>
      <c r="CN286" s="63"/>
      <c r="CO286" s="2">
        <f t="shared" si="594"/>
        <v>5.38</v>
      </c>
      <c r="CP286" s="1">
        <f t="shared" si="595"/>
        <v>0</v>
      </c>
      <c r="CQ286" s="64">
        <f>(A!C287-xx!CO286)*xx!CN286</f>
        <v>0</v>
      </c>
      <c r="CR286" s="63"/>
      <c r="CS286" s="2">
        <f t="shared" si="596"/>
        <v>5.38</v>
      </c>
      <c r="CT286" s="1">
        <f t="shared" si="597"/>
        <v>0</v>
      </c>
      <c r="CU286" s="1">
        <f>(A!C287-xx!CS286)*xx!CR286</f>
        <v>0</v>
      </c>
      <c r="CV286" s="1" t="str">
        <f t="shared" si="598"/>
        <v>Manteiga Lat Abaeté 500g</v>
      </c>
      <c r="CW286" s="63"/>
      <c r="CX286" s="2">
        <f t="shared" si="599"/>
        <v>5.38</v>
      </c>
      <c r="CY286" s="1">
        <f t="shared" si="600"/>
        <v>0</v>
      </c>
      <c r="CZ286" s="64">
        <f>(A!C287-xx!CX286)*xx!CW286</f>
        <v>0</v>
      </c>
      <c r="DA286" s="63"/>
      <c r="DB286" s="2">
        <f t="shared" si="601"/>
        <v>5.38</v>
      </c>
      <c r="DC286" s="1">
        <f t="shared" si="602"/>
        <v>0</v>
      </c>
      <c r="DD286" s="1">
        <f>(A!C287-xx!DB286)*xx!DA286</f>
        <v>0</v>
      </c>
      <c r="DE286" s="1" t="str">
        <f t="shared" si="603"/>
        <v>Manteiga Lat Abaeté 500g</v>
      </c>
      <c r="DF286" s="63"/>
      <c r="DG286" s="2">
        <f t="shared" si="604"/>
        <v>5.38</v>
      </c>
      <c r="DH286" s="1">
        <f t="shared" si="605"/>
        <v>0</v>
      </c>
      <c r="DI286" s="64">
        <f>(A!C287-xx!DG286)*xx!DF286</f>
        <v>0</v>
      </c>
      <c r="DJ286" s="63"/>
      <c r="DK286" s="2">
        <f t="shared" si="606"/>
        <v>5.38</v>
      </c>
      <c r="DL286" s="1">
        <f t="shared" si="607"/>
        <v>0</v>
      </c>
      <c r="DM286" s="1">
        <f>(A!C287-xx!DK286)*xx!DJ286</f>
        <v>0</v>
      </c>
      <c r="DN286" s="1" t="str">
        <f t="shared" si="608"/>
        <v>Manteiga Lat Abaeté 500g</v>
      </c>
      <c r="DO286" s="63"/>
      <c r="DP286" s="2">
        <f t="shared" si="609"/>
        <v>5.38</v>
      </c>
      <c r="DQ286" s="1">
        <f t="shared" si="610"/>
        <v>0</v>
      </c>
      <c r="DR286" s="64">
        <f>(A!C287-xx!DP286)*xx!DO286</f>
        <v>0</v>
      </c>
      <c r="DS286" s="63"/>
      <c r="DT286" s="2">
        <f t="shared" si="611"/>
        <v>5.38</v>
      </c>
      <c r="DU286" s="1">
        <f t="shared" si="612"/>
        <v>0</v>
      </c>
      <c r="DV286" s="1">
        <f>(A!C287-xx!DT286)*xx!DS286</f>
        <v>0</v>
      </c>
      <c r="DW286" s="1" t="str">
        <f t="shared" si="613"/>
        <v>Manteiga Lat Abaeté 500g</v>
      </c>
      <c r="DX286" s="63"/>
      <c r="DY286" s="2">
        <f t="shared" si="614"/>
        <v>5.38</v>
      </c>
      <c r="DZ286" s="1">
        <f t="shared" si="615"/>
        <v>0</v>
      </c>
      <c r="EA286" s="64">
        <f>(A!C287-xx!DY286)*xx!DX286</f>
        <v>0</v>
      </c>
      <c r="EB286" s="63"/>
      <c r="EC286" s="2">
        <f t="shared" si="616"/>
        <v>5.38</v>
      </c>
      <c r="ED286" s="1">
        <f t="shared" si="617"/>
        <v>0</v>
      </c>
      <c r="EE286" s="1">
        <f>(A!C287-xx!EC286)*xx!EB286</f>
        <v>0</v>
      </c>
      <c r="EF286" s="1" t="str">
        <f t="shared" si="618"/>
        <v>Manteiga Lat Abaeté 500g</v>
      </c>
      <c r="EG286" s="63"/>
      <c r="EH286" s="2">
        <f t="shared" si="619"/>
        <v>5.38</v>
      </c>
      <c r="EI286" s="1">
        <f t="shared" si="620"/>
        <v>0</v>
      </c>
      <c r="EJ286" s="64">
        <f>(A!C287-xx!EH286)*xx!EG286</f>
        <v>0</v>
      </c>
      <c r="EK286" s="63"/>
      <c r="EL286" s="2">
        <f t="shared" si="621"/>
        <v>5.38</v>
      </c>
      <c r="EM286" s="1">
        <f t="shared" si="622"/>
        <v>0</v>
      </c>
      <c r="EN286" s="1">
        <f>(A!C287-xx!EL286)*xx!EK286</f>
        <v>0</v>
      </c>
      <c r="EO286" s="1" t="str">
        <f t="shared" si="623"/>
        <v>Manteiga Lat Abaeté 500g</v>
      </c>
      <c r="EP286" s="63"/>
      <c r="EQ286" s="2">
        <f t="shared" si="624"/>
        <v>5.38</v>
      </c>
      <c r="ER286" s="1">
        <f t="shared" si="625"/>
        <v>0</v>
      </c>
      <c r="ES286" s="64">
        <f>(A!C287-xx!EQ286)*xx!EP286</f>
        <v>0</v>
      </c>
      <c r="ET286" s="63"/>
      <c r="EU286" s="2">
        <f t="shared" si="626"/>
        <v>5.38</v>
      </c>
      <c r="EV286" s="1">
        <f t="shared" si="627"/>
        <v>0</v>
      </c>
      <c r="EW286" s="1">
        <f>(A!C287-xx!EU286)*xx!ET286</f>
        <v>0</v>
      </c>
      <c r="EX286" s="1" t="str">
        <f t="shared" si="628"/>
        <v>Manteiga Lat Abaeté 500g</v>
      </c>
      <c r="EY286" s="63"/>
      <c r="EZ286" s="2">
        <f t="shared" si="629"/>
        <v>5.38</v>
      </c>
      <c r="FA286" s="1">
        <f t="shared" si="630"/>
        <v>0</v>
      </c>
      <c r="FB286" s="64">
        <f>(A!C287-xx!EZ286)*xx!EY286</f>
        <v>0</v>
      </c>
      <c r="FC286" s="63"/>
      <c r="FD286" s="2">
        <f t="shared" si="631"/>
        <v>5.38</v>
      </c>
      <c r="FE286" s="1">
        <f t="shared" si="632"/>
        <v>0</v>
      </c>
      <c r="FF286" s="1">
        <f>(A!C287-xx!FD286)*xx!FC286</f>
        <v>0</v>
      </c>
      <c r="FG286" s="1" t="str">
        <f t="shared" si="633"/>
        <v>Manteiga Lat Abaeté 500g</v>
      </c>
      <c r="FH286" s="63"/>
      <c r="FI286" s="2">
        <f t="shared" si="634"/>
        <v>5.38</v>
      </c>
      <c r="FJ286" s="1">
        <f t="shared" si="635"/>
        <v>0</v>
      </c>
      <c r="FK286" s="64">
        <f>(A!C287-xx!FI286)*xx!FH286</f>
        <v>0</v>
      </c>
      <c r="FL286" s="63"/>
      <c r="FM286" s="2">
        <f t="shared" si="636"/>
        <v>5.38</v>
      </c>
      <c r="FN286" s="1">
        <f t="shared" si="637"/>
        <v>0</v>
      </c>
      <c r="FO286" s="1">
        <f>(A!C287-xx!FM286)*xx!FL286</f>
        <v>0</v>
      </c>
      <c r="FP286" s="1" t="str">
        <f t="shared" si="638"/>
        <v>Manteiga Lat Abaeté 500g</v>
      </c>
      <c r="FQ286" s="63"/>
      <c r="FR286" s="2">
        <f t="shared" si="639"/>
        <v>5.38</v>
      </c>
      <c r="FS286" s="1">
        <f t="shared" si="640"/>
        <v>0</v>
      </c>
      <c r="FT286" s="64">
        <f>(A!C287-xx!FR286)*xx!FQ286</f>
        <v>0</v>
      </c>
      <c r="FU286" s="63"/>
      <c r="FV286" s="2">
        <f t="shared" si="641"/>
        <v>5.38</v>
      </c>
      <c r="FW286" s="1">
        <f t="shared" si="642"/>
        <v>0</v>
      </c>
      <c r="FX286" s="1">
        <f>(A!C287-xx!FV286)*xx!FU286</f>
        <v>0</v>
      </c>
      <c r="FY286" s="1" t="str">
        <f t="shared" si="643"/>
        <v>Manteiga Lat Abaeté 500g</v>
      </c>
      <c r="FZ286" s="63"/>
      <c r="GA286" s="2">
        <f t="shared" si="644"/>
        <v>5.38</v>
      </c>
      <c r="GB286" s="1">
        <f t="shared" si="645"/>
        <v>0</v>
      </c>
      <c r="GC286" s="64">
        <f>(A!C287-xx!GA286)*xx!FZ286</f>
        <v>0</v>
      </c>
      <c r="GD286" s="63"/>
      <c r="GE286" s="2">
        <f t="shared" si="646"/>
        <v>5.38</v>
      </c>
      <c r="GF286" s="1">
        <f t="shared" si="647"/>
        <v>0</v>
      </c>
      <c r="GG286" s="1">
        <f>(A!C287-xx!GE286)*xx!GD286</f>
        <v>0</v>
      </c>
      <c r="GH286" s="1" t="str">
        <f t="shared" si="648"/>
        <v>Manteiga Lat Abaeté 500g</v>
      </c>
      <c r="GI286" s="63"/>
      <c r="GJ286" s="2">
        <f t="shared" si="649"/>
        <v>5.38</v>
      </c>
      <c r="GK286" s="1">
        <f t="shared" si="650"/>
        <v>0</v>
      </c>
      <c r="GL286" s="64">
        <f>(A!C287-xx!GJ286)*xx!GI286</f>
        <v>0</v>
      </c>
      <c r="GM286" s="63"/>
      <c r="GN286" s="2">
        <f t="shared" si="651"/>
        <v>5.38</v>
      </c>
      <c r="GO286" s="1">
        <f t="shared" si="652"/>
        <v>0</v>
      </c>
      <c r="GP286" s="1">
        <f>(A!C287-xx!GN286)*xx!GM286</f>
        <v>0</v>
      </c>
      <c r="GQ286" s="1" t="str">
        <f t="shared" si="653"/>
        <v>Manteiga Lat Abaeté 500g</v>
      </c>
      <c r="GR286" s="63"/>
      <c r="GS286" s="2">
        <f t="shared" si="654"/>
        <v>5.38</v>
      </c>
      <c r="GT286" s="1">
        <f t="shared" si="655"/>
        <v>0</v>
      </c>
      <c r="GU286" s="64">
        <f>(A!C287-xx!GS286)*xx!GR286</f>
        <v>0</v>
      </c>
      <c r="GV286" s="63"/>
      <c r="GW286" s="2">
        <f t="shared" si="656"/>
        <v>5.38</v>
      </c>
      <c r="GX286" s="1">
        <f t="shared" si="657"/>
        <v>0</v>
      </c>
      <c r="GY286" s="1">
        <f>(A!C287-xx!GW286)*xx!GV286</f>
        <v>0</v>
      </c>
      <c r="GZ286" s="1" t="str">
        <f t="shared" si="658"/>
        <v>Manteiga Lat Abaeté 500g</v>
      </c>
      <c r="HA286" s="63"/>
      <c r="HB286" s="2">
        <f t="shared" si="659"/>
        <v>5.38</v>
      </c>
      <c r="HC286" s="1">
        <f t="shared" si="660"/>
        <v>0</v>
      </c>
      <c r="HD286" s="64">
        <f>(A!C287-xx!HB286)*xx!HA286</f>
        <v>0</v>
      </c>
      <c r="HE286" s="63"/>
      <c r="HF286" s="2">
        <f t="shared" si="661"/>
        <v>5.38</v>
      </c>
      <c r="HG286" s="1">
        <f t="shared" si="662"/>
        <v>0</v>
      </c>
      <c r="HH286" s="1">
        <f>(A!C287-xx!HF286)*xx!HE286</f>
        <v>0</v>
      </c>
      <c r="HI286" s="1" t="str">
        <f t="shared" si="663"/>
        <v>Manteiga Lat Abaeté 500g</v>
      </c>
      <c r="HJ286" s="63"/>
      <c r="HK286" s="2">
        <f t="shared" si="664"/>
        <v>5.38</v>
      </c>
      <c r="HL286" s="1">
        <f t="shared" si="665"/>
        <v>0</v>
      </c>
      <c r="HM286" s="64">
        <f>(A!C287-xx!HK286)*xx!HJ286</f>
        <v>0</v>
      </c>
      <c r="HN286" s="63"/>
      <c r="HO286" s="2">
        <f t="shared" si="666"/>
        <v>5.38</v>
      </c>
      <c r="HP286" s="1">
        <f t="shared" si="667"/>
        <v>0</v>
      </c>
      <c r="HQ286" s="1">
        <f>-(A!C287-xx!HO286)*xx!HN286</f>
        <v>0</v>
      </c>
      <c r="HR286" s="1" t="str">
        <f t="shared" si="668"/>
        <v>Manteiga Lat Abaeté 500g</v>
      </c>
      <c r="HS286" s="63"/>
      <c r="HT286" s="2">
        <f t="shared" si="669"/>
        <v>5.38</v>
      </c>
      <c r="HU286" s="1">
        <f t="shared" si="670"/>
        <v>0</v>
      </c>
      <c r="HV286" s="64">
        <f>(A!C287-xx!HT286)*xx!HS286</f>
        <v>0</v>
      </c>
      <c r="HW286" s="63"/>
      <c r="HX286" s="2">
        <f>A!C287</f>
        <v>5.38</v>
      </c>
      <c r="HY286" s="1">
        <f t="shared" si="671"/>
        <v>0</v>
      </c>
      <c r="HZ286" s="1">
        <f>(A!C287-xx!HX286)*xx!HW286</f>
        <v>0</v>
      </c>
      <c r="IA286" s="1" t="str">
        <f>A!B287</f>
        <v>Manteiga Lat Abaeté 500g</v>
      </c>
      <c r="IB286" s="1">
        <f t="shared" si="672"/>
        <v>0</v>
      </c>
      <c r="IC286" s="14">
        <f t="shared" si="673"/>
        <v>0</v>
      </c>
      <c r="ID286" s="14" t="e">
        <f>A!#REF!</f>
        <v>#REF!</v>
      </c>
      <c r="IE286" s="14" t="e">
        <f>NF!IS286</f>
        <v>#DIV/0!</v>
      </c>
      <c r="IF286" s="26" t="e">
        <f t="shared" si="674"/>
        <v>#REF!</v>
      </c>
      <c r="IG286" s="2" t="e">
        <f t="shared" si="675"/>
        <v>#REF!</v>
      </c>
      <c r="IH286" s="170" t="e">
        <f t="shared" si="676"/>
        <v>#REF!</v>
      </c>
      <c r="II286" s="174" t="e">
        <f>IB286+A!#REF!+NF!IQ286</f>
        <v>#REF!</v>
      </c>
      <c r="IJ286" s="175" t="e">
        <f>IC286+A!#REF!+NF!IR286</f>
        <v>#REF!</v>
      </c>
      <c r="IK286" s="175" t="e">
        <f>II286*A!C287</f>
        <v>#REF!</v>
      </c>
      <c r="IL286" s="175" t="e">
        <f t="shared" si="544"/>
        <v>#REF!</v>
      </c>
      <c r="IM286" s="81" t="e">
        <f t="shared" si="677"/>
        <v>#REF!</v>
      </c>
      <c r="IN286" s="84" t="str">
        <f t="shared" si="678"/>
        <v>Manteiga Lat Abaeté 500g</v>
      </c>
      <c r="IO286" s="84" t="e">
        <f>IF286/A!C287</f>
        <v>#REF!</v>
      </c>
      <c r="IP286" s="72"/>
      <c r="IQ286" s="84" t="e">
        <f t="shared" si="679"/>
        <v>#REF!</v>
      </c>
      <c r="IR286" s="85" t="e">
        <f>IF286-#REF!</f>
        <v>#REF!</v>
      </c>
    </row>
    <row r="287" spans="1:252" x14ac:dyDescent="0.2">
      <c r="A287" s="20" t="str">
        <f>A!B288</f>
        <v>Margarina Claybom 250g</v>
      </c>
      <c r="B287" s="51"/>
      <c r="C287" s="65">
        <f>A!C288</f>
        <v>5.37</v>
      </c>
      <c r="D287" s="21">
        <f t="shared" si="545"/>
        <v>0</v>
      </c>
      <c r="E287" s="171">
        <f>(A!C288-xx!C287)*xx!B287</f>
        <v>0</v>
      </c>
      <c r="F287" s="51"/>
      <c r="G287" s="32">
        <f t="shared" si="546"/>
        <v>5.37</v>
      </c>
      <c r="H287" s="5">
        <f t="shared" si="547"/>
        <v>0</v>
      </c>
      <c r="I287" s="5">
        <f>(A!C288-xx!G287)*xx!F287</f>
        <v>0</v>
      </c>
      <c r="J287" s="5" t="str">
        <f t="shared" si="548"/>
        <v>Margarina Claybom 250g</v>
      </c>
      <c r="K287" s="51"/>
      <c r="L287" s="6">
        <f t="shared" si="549"/>
        <v>5.37</v>
      </c>
      <c r="M287" s="5">
        <f t="shared" si="550"/>
        <v>0</v>
      </c>
      <c r="N287" s="172">
        <f>(A!C288-xx!L287)*xx!K287</f>
        <v>0</v>
      </c>
      <c r="O287" s="51"/>
      <c r="P287" s="6">
        <f t="shared" si="551"/>
        <v>5.37</v>
      </c>
      <c r="Q287" s="5">
        <f t="shared" si="552"/>
        <v>0</v>
      </c>
      <c r="R287" s="21">
        <f>(A!C288-xx!P287)*xx!O287</f>
        <v>0</v>
      </c>
      <c r="S287" s="21" t="str">
        <f t="shared" si="553"/>
        <v>Margarina Claybom 250g</v>
      </c>
      <c r="T287" s="51"/>
      <c r="U287" s="32">
        <f t="shared" si="554"/>
        <v>5.37</v>
      </c>
      <c r="V287" s="5">
        <f t="shared" si="555"/>
        <v>0</v>
      </c>
      <c r="W287" s="172">
        <f>(A!C288-xx!U287)*xx!T287</f>
        <v>0</v>
      </c>
      <c r="X287" s="51"/>
      <c r="Y287" s="6">
        <f t="shared" si="556"/>
        <v>5.37</v>
      </c>
      <c r="Z287" s="5">
        <f t="shared" si="557"/>
        <v>0</v>
      </c>
      <c r="AA287" s="5">
        <f>(A!C288-xx!Y287)*xx!X287</f>
        <v>0</v>
      </c>
      <c r="AB287" s="5" t="str">
        <f t="shared" si="558"/>
        <v>Margarina Claybom 250g</v>
      </c>
      <c r="AC287" s="51"/>
      <c r="AD287" s="6">
        <f t="shared" si="559"/>
        <v>5.37</v>
      </c>
      <c r="AE287" s="5">
        <f t="shared" si="560"/>
        <v>0</v>
      </c>
      <c r="AF287" s="172">
        <f>(A!C288-xx!AD287)*xx!AC287</f>
        <v>0</v>
      </c>
      <c r="AG287" s="51"/>
      <c r="AH287" s="6">
        <f t="shared" si="561"/>
        <v>5.37</v>
      </c>
      <c r="AI287" s="5">
        <f t="shared" si="562"/>
        <v>0</v>
      </c>
      <c r="AJ287" s="5">
        <f>(A!C288-xx!AH287)*xx!AG287</f>
        <v>0</v>
      </c>
      <c r="AK287" s="5" t="str">
        <f t="shared" si="563"/>
        <v>Margarina Claybom 250g</v>
      </c>
      <c r="AL287" s="51"/>
      <c r="AM287" s="6">
        <f t="shared" si="564"/>
        <v>5.37</v>
      </c>
      <c r="AN287" s="5">
        <f t="shared" si="565"/>
        <v>0</v>
      </c>
      <c r="AO287" s="172">
        <f>(A!C288-xx!AM287)*xx!AL287</f>
        <v>0</v>
      </c>
      <c r="AP287" s="51"/>
      <c r="AQ287" s="6">
        <f t="shared" si="566"/>
        <v>5.37</v>
      </c>
      <c r="AR287" s="5">
        <f t="shared" si="567"/>
        <v>0</v>
      </c>
      <c r="AS287" s="5">
        <f>(A!C288-xx!AQ287)*xx!AP287</f>
        <v>0</v>
      </c>
      <c r="AT287" s="5" t="str">
        <f t="shared" si="568"/>
        <v>Margarina Claybom 250g</v>
      </c>
      <c r="AU287" s="51"/>
      <c r="AV287" s="6">
        <f t="shared" si="569"/>
        <v>5.37</v>
      </c>
      <c r="AW287" s="5">
        <f t="shared" si="570"/>
        <v>0</v>
      </c>
      <c r="AX287" s="172">
        <f>(A!C288-xx!AV287)*xx!AU287</f>
        <v>0</v>
      </c>
      <c r="AY287" s="51"/>
      <c r="AZ287" s="6">
        <f t="shared" si="571"/>
        <v>5.37</v>
      </c>
      <c r="BA287" s="5">
        <f t="shared" si="572"/>
        <v>0</v>
      </c>
      <c r="BB287" s="5">
        <f>(A!E288-xx!AZ287)*xx!AY287</f>
        <v>0</v>
      </c>
      <c r="BC287" s="5" t="str">
        <f t="shared" si="573"/>
        <v>Margarina Claybom 250g</v>
      </c>
      <c r="BD287" s="51"/>
      <c r="BE287" s="6">
        <f t="shared" si="574"/>
        <v>5.37</v>
      </c>
      <c r="BF287" s="5">
        <f t="shared" si="575"/>
        <v>0</v>
      </c>
      <c r="BG287" s="172">
        <f>(A!C288-xx!BE287)*xx!BD287</f>
        <v>0</v>
      </c>
      <c r="BH287" s="51"/>
      <c r="BI287" s="6">
        <f t="shared" si="576"/>
        <v>5.37</v>
      </c>
      <c r="BJ287" s="5">
        <f t="shared" si="577"/>
        <v>0</v>
      </c>
      <c r="BK287" s="5">
        <f>(A!C288-xx!BI287)*xx!BH287</f>
        <v>0</v>
      </c>
      <c r="BL287" s="5" t="str">
        <f t="shared" si="578"/>
        <v>Margarina Claybom 250g</v>
      </c>
      <c r="BM287" s="51"/>
      <c r="BN287" s="6">
        <f t="shared" si="579"/>
        <v>5.37</v>
      </c>
      <c r="BO287" s="5">
        <f t="shared" si="580"/>
        <v>0</v>
      </c>
      <c r="BP287" s="172">
        <f>(A!C288-xx!BN287)*xx!BM287</f>
        <v>0</v>
      </c>
      <c r="BQ287" s="51"/>
      <c r="BR287" s="6">
        <f t="shared" si="581"/>
        <v>5.37</v>
      </c>
      <c r="BS287" s="5">
        <f t="shared" si="582"/>
        <v>0</v>
      </c>
      <c r="BT287" s="5">
        <f>(A!C288-xx!BR287)*xx!BQ287</f>
        <v>0</v>
      </c>
      <c r="BU287" s="5" t="str">
        <f t="shared" si="583"/>
        <v>Margarina Claybom 250g</v>
      </c>
      <c r="BV287" s="51"/>
      <c r="BW287" s="6">
        <f t="shared" si="584"/>
        <v>5.37</v>
      </c>
      <c r="BX287" s="5">
        <f t="shared" si="585"/>
        <v>0</v>
      </c>
      <c r="BY287" s="172">
        <f>(A!C288-xx!BW287)*xx!BV287</f>
        <v>0</v>
      </c>
      <c r="BZ287" s="51"/>
      <c r="CA287" s="6">
        <f t="shared" si="586"/>
        <v>5.37</v>
      </c>
      <c r="CB287" s="5">
        <f t="shared" si="587"/>
        <v>0</v>
      </c>
      <c r="CC287" s="5">
        <f>(A!C288-xx!CA287)*xx!BZ287</f>
        <v>0</v>
      </c>
      <c r="CD287" s="5" t="str">
        <f t="shared" si="588"/>
        <v>Margarina Claybom 250g</v>
      </c>
      <c r="CE287" s="51"/>
      <c r="CF287" s="6">
        <f t="shared" si="589"/>
        <v>5.37</v>
      </c>
      <c r="CG287" s="5">
        <f t="shared" si="590"/>
        <v>0</v>
      </c>
      <c r="CH287" s="172">
        <f>(A!C288-xx!CF287)*xx!CE287</f>
        <v>0</v>
      </c>
      <c r="CI287" s="51"/>
      <c r="CJ287" s="6">
        <f t="shared" si="591"/>
        <v>5.37</v>
      </c>
      <c r="CK287" s="5">
        <f t="shared" si="592"/>
        <v>0</v>
      </c>
      <c r="CL287" s="5">
        <f>(A!C288-xx!CJ287)*xx!CI287</f>
        <v>0</v>
      </c>
      <c r="CM287" s="5" t="str">
        <f t="shared" si="593"/>
        <v>Margarina Claybom 250g</v>
      </c>
      <c r="CN287" s="51"/>
      <c r="CO287" s="6">
        <f t="shared" si="594"/>
        <v>5.37</v>
      </c>
      <c r="CP287" s="5">
        <f t="shared" si="595"/>
        <v>0</v>
      </c>
      <c r="CQ287" s="172">
        <f>(A!C288-xx!CO287)*xx!CN287</f>
        <v>0</v>
      </c>
      <c r="CR287" s="51"/>
      <c r="CS287" s="6">
        <f t="shared" si="596"/>
        <v>5.37</v>
      </c>
      <c r="CT287" s="5">
        <f t="shared" si="597"/>
        <v>0</v>
      </c>
      <c r="CU287" s="5">
        <f>(A!C288-xx!CS287)*xx!CR287</f>
        <v>0</v>
      </c>
      <c r="CV287" s="5" t="str">
        <f t="shared" si="598"/>
        <v>Margarina Claybom 250g</v>
      </c>
      <c r="CW287" s="51"/>
      <c r="CX287" s="6">
        <f t="shared" si="599"/>
        <v>5.37</v>
      </c>
      <c r="CY287" s="5">
        <f t="shared" si="600"/>
        <v>0</v>
      </c>
      <c r="CZ287" s="172">
        <f>(A!C288-xx!CX287)*xx!CW287</f>
        <v>0</v>
      </c>
      <c r="DA287" s="51"/>
      <c r="DB287" s="6">
        <f t="shared" si="601"/>
        <v>5.37</v>
      </c>
      <c r="DC287" s="5">
        <f t="shared" si="602"/>
        <v>0</v>
      </c>
      <c r="DD287" s="5">
        <f>(A!C288-xx!DB287)*xx!DA287</f>
        <v>0</v>
      </c>
      <c r="DE287" s="5" t="str">
        <f t="shared" si="603"/>
        <v>Margarina Claybom 250g</v>
      </c>
      <c r="DF287" s="51"/>
      <c r="DG287" s="6">
        <f t="shared" si="604"/>
        <v>5.37</v>
      </c>
      <c r="DH287" s="5">
        <f t="shared" si="605"/>
        <v>0</v>
      </c>
      <c r="DI287" s="172">
        <f>(A!C288-xx!DG287)*xx!DF287</f>
        <v>0</v>
      </c>
      <c r="DJ287" s="51"/>
      <c r="DK287" s="6">
        <f t="shared" si="606"/>
        <v>5.37</v>
      </c>
      <c r="DL287" s="5">
        <f t="shared" si="607"/>
        <v>0</v>
      </c>
      <c r="DM287" s="5">
        <f>(A!C288-xx!DK287)*xx!DJ287</f>
        <v>0</v>
      </c>
      <c r="DN287" s="5" t="str">
        <f t="shared" si="608"/>
        <v>Margarina Claybom 250g</v>
      </c>
      <c r="DO287" s="51"/>
      <c r="DP287" s="6">
        <f t="shared" si="609"/>
        <v>5.37</v>
      </c>
      <c r="DQ287" s="5">
        <f t="shared" si="610"/>
        <v>0</v>
      </c>
      <c r="DR287" s="172">
        <f>(A!C288-xx!DP287)*xx!DO287</f>
        <v>0</v>
      </c>
      <c r="DS287" s="51"/>
      <c r="DT287" s="6">
        <f t="shared" si="611"/>
        <v>5.37</v>
      </c>
      <c r="DU287" s="5">
        <f t="shared" si="612"/>
        <v>0</v>
      </c>
      <c r="DV287" s="5">
        <f>(A!C288-xx!DT287)*xx!DS287</f>
        <v>0</v>
      </c>
      <c r="DW287" s="5" t="str">
        <f t="shared" si="613"/>
        <v>Margarina Claybom 250g</v>
      </c>
      <c r="DX287" s="51"/>
      <c r="DY287" s="6">
        <f t="shared" si="614"/>
        <v>5.37</v>
      </c>
      <c r="DZ287" s="5">
        <f t="shared" si="615"/>
        <v>0</v>
      </c>
      <c r="EA287" s="172">
        <f>(A!C288-xx!DY287)*xx!DX287</f>
        <v>0</v>
      </c>
      <c r="EB287" s="51"/>
      <c r="EC287" s="6">
        <f t="shared" si="616"/>
        <v>5.37</v>
      </c>
      <c r="ED287" s="5">
        <f t="shared" si="617"/>
        <v>0</v>
      </c>
      <c r="EE287" s="5">
        <f>(A!C288-xx!EC287)*xx!EB287</f>
        <v>0</v>
      </c>
      <c r="EF287" s="5" t="str">
        <f t="shared" si="618"/>
        <v>Margarina Claybom 250g</v>
      </c>
      <c r="EG287" s="51"/>
      <c r="EH287" s="6">
        <f t="shared" si="619"/>
        <v>5.37</v>
      </c>
      <c r="EI287" s="5">
        <f t="shared" si="620"/>
        <v>0</v>
      </c>
      <c r="EJ287" s="172">
        <f>(A!C288-xx!EH287)*xx!EG287</f>
        <v>0</v>
      </c>
      <c r="EK287" s="51"/>
      <c r="EL287" s="6">
        <f t="shared" si="621"/>
        <v>5.37</v>
      </c>
      <c r="EM287" s="5">
        <f t="shared" si="622"/>
        <v>0</v>
      </c>
      <c r="EN287" s="5">
        <f>(A!C288-xx!EL287)*xx!EK287</f>
        <v>0</v>
      </c>
      <c r="EO287" s="5" t="str">
        <f t="shared" si="623"/>
        <v>Margarina Claybom 250g</v>
      </c>
      <c r="EP287" s="51"/>
      <c r="EQ287" s="6">
        <f t="shared" si="624"/>
        <v>5.37</v>
      </c>
      <c r="ER287" s="5">
        <f t="shared" si="625"/>
        <v>0</v>
      </c>
      <c r="ES287" s="172">
        <f>(A!C288-xx!EQ287)*xx!EP287</f>
        <v>0</v>
      </c>
      <c r="ET287" s="51"/>
      <c r="EU287" s="6">
        <f t="shared" si="626"/>
        <v>5.37</v>
      </c>
      <c r="EV287" s="5">
        <f t="shared" si="627"/>
        <v>0</v>
      </c>
      <c r="EW287" s="5">
        <f>(A!C288-xx!EU287)*xx!ET287</f>
        <v>0</v>
      </c>
      <c r="EX287" s="5" t="str">
        <f t="shared" si="628"/>
        <v>Margarina Claybom 250g</v>
      </c>
      <c r="EY287" s="51"/>
      <c r="EZ287" s="6">
        <f t="shared" si="629"/>
        <v>5.37</v>
      </c>
      <c r="FA287" s="5">
        <f t="shared" si="630"/>
        <v>0</v>
      </c>
      <c r="FB287" s="172">
        <f>(A!C288-xx!EZ287)*xx!EY287</f>
        <v>0</v>
      </c>
      <c r="FC287" s="51"/>
      <c r="FD287" s="6">
        <f t="shared" si="631"/>
        <v>5.37</v>
      </c>
      <c r="FE287" s="5">
        <f t="shared" si="632"/>
        <v>0</v>
      </c>
      <c r="FF287" s="5">
        <f>(A!C288-xx!FD287)*xx!FC287</f>
        <v>0</v>
      </c>
      <c r="FG287" s="5" t="str">
        <f t="shared" si="633"/>
        <v>Margarina Claybom 250g</v>
      </c>
      <c r="FH287" s="51"/>
      <c r="FI287" s="6">
        <f t="shared" si="634"/>
        <v>5.37</v>
      </c>
      <c r="FJ287" s="5">
        <f t="shared" si="635"/>
        <v>0</v>
      </c>
      <c r="FK287" s="172">
        <f>(A!C288-xx!FI287)*xx!FH287</f>
        <v>0</v>
      </c>
      <c r="FL287" s="51"/>
      <c r="FM287" s="6">
        <f t="shared" si="636"/>
        <v>5.37</v>
      </c>
      <c r="FN287" s="5">
        <f t="shared" si="637"/>
        <v>0</v>
      </c>
      <c r="FO287" s="5">
        <f>(A!C288-xx!FM287)*xx!FL287</f>
        <v>0</v>
      </c>
      <c r="FP287" s="5" t="str">
        <f t="shared" si="638"/>
        <v>Margarina Claybom 250g</v>
      </c>
      <c r="FQ287" s="51"/>
      <c r="FR287" s="6">
        <f t="shared" si="639"/>
        <v>5.37</v>
      </c>
      <c r="FS287" s="5">
        <f t="shared" si="640"/>
        <v>0</v>
      </c>
      <c r="FT287" s="172">
        <f>(A!C288-xx!FR287)*xx!FQ287</f>
        <v>0</v>
      </c>
      <c r="FU287" s="51"/>
      <c r="FV287" s="6">
        <f t="shared" si="641"/>
        <v>5.37</v>
      </c>
      <c r="FW287" s="5">
        <f t="shared" si="642"/>
        <v>0</v>
      </c>
      <c r="FX287" s="5">
        <f>(A!C288-xx!FV287)*xx!FU287</f>
        <v>0</v>
      </c>
      <c r="FY287" s="5" t="str">
        <f t="shared" si="643"/>
        <v>Margarina Claybom 250g</v>
      </c>
      <c r="FZ287" s="51"/>
      <c r="GA287" s="6">
        <f t="shared" si="644"/>
        <v>5.37</v>
      </c>
      <c r="GB287" s="5">
        <f t="shared" si="645"/>
        <v>0</v>
      </c>
      <c r="GC287" s="172">
        <f>(A!C288-xx!GA287)*xx!FZ287</f>
        <v>0</v>
      </c>
      <c r="GD287" s="51"/>
      <c r="GE287" s="6">
        <f t="shared" si="646"/>
        <v>5.37</v>
      </c>
      <c r="GF287" s="5">
        <f t="shared" si="647"/>
        <v>0</v>
      </c>
      <c r="GG287" s="5">
        <f>(A!C288-xx!GE287)*xx!GD287</f>
        <v>0</v>
      </c>
      <c r="GH287" s="5" t="str">
        <f t="shared" si="648"/>
        <v>Margarina Claybom 250g</v>
      </c>
      <c r="GI287" s="51"/>
      <c r="GJ287" s="6">
        <f t="shared" si="649"/>
        <v>5.37</v>
      </c>
      <c r="GK287" s="5">
        <f t="shared" si="650"/>
        <v>0</v>
      </c>
      <c r="GL287" s="172">
        <f>(A!C288-xx!GJ287)*xx!GI287</f>
        <v>0</v>
      </c>
      <c r="GM287" s="51"/>
      <c r="GN287" s="6">
        <f t="shared" si="651"/>
        <v>5.37</v>
      </c>
      <c r="GO287" s="5">
        <f t="shared" si="652"/>
        <v>0</v>
      </c>
      <c r="GP287" s="5">
        <f>(A!C288-xx!GN287)*xx!GM287</f>
        <v>0</v>
      </c>
      <c r="GQ287" s="5" t="str">
        <f t="shared" si="653"/>
        <v>Margarina Claybom 250g</v>
      </c>
      <c r="GR287" s="51"/>
      <c r="GS287" s="6">
        <f t="shared" si="654"/>
        <v>5.37</v>
      </c>
      <c r="GT287" s="5">
        <f t="shared" si="655"/>
        <v>0</v>
      </c>
      <c r="GU287" s="172">
        <f>(A!C288-xx!GS287)*xx!GR287</f>
        <v>0</v>
      </c>
      <c r="GV287" s="51"/>
      <c r="GW287" s="6">
        <f t="shared" si="656"/>
        <v>5.37</v>
      </c>
      <c r="GX287" s="5">
        <f t="shared" si="657"/>
        <v>0</v>
      </c>
      <c r="GY287" s="5">
        <f>(A!C288-xx!GW287)*xx!GV287</f>
        <v>0</v>
      </c>
      <c r="GZ287" s="5" t="str">
        <f t="shared" si="658"/>
        <v>Margarina Claybom 250g</v>
      </c>
      <c r="HA287" s="51"/>
      <c r="HB287" s="6">
        <f t="shared" si="659"/>
        <v>5.37</v>
      </c>
      <c r="HC287" s="5">
        <f t="shared" si="660"/>
        <v>0</v>
      </c>
      <c r="HD287" s="172">
        <f>(A!C288-xx!HB287)*xx!HA287</f>
        <v>0</v>
      </c>
      <c r="HE287" s="51"/>
      <c r="HF287" s="6">
        <f t="shared" si="661"/>
        <v>5.37</v>
      </c>
      <c r="HG287" s="5">
        <f t="shared" si="662"/>
        <v>0</v>
      </c>
      <c r="HH287" s="5">
        <f>(A!C288-xx!HF287)*xx!HE287</f>
        <v>0</v>
      </c>
      <c r="HI287" s="5" t="str">
        <f t="shared" si="663"/>
        <v>Margarina Claybom 250g</v>
      </c>
      <c r="HJ287" s="51"/>
      <c r="HK287" s="6">
        <f t="shared" si="664"/>
        <v>5.37</v>
      </c>
      <c r="HL287" s="5">
        <f t="shared" si="665"/>
        <v>0</v>
      </c>
      <c r="HM287" s="172">
        <f>(A!C288-xx!HK287)*xx!HJ287</f>
        <v>0</v>
      </c>
      <c r="HN287" s="51"/>
      <c r="HO287" s="6">
        <f t="shared" si="666"/>
        <v>5.37</v>
      </c>
      <c r="HP287" s="5">
        <f t="shared" si="667"/>
        <v>0</v>
      </c>
      <c r="HQ287" s="5">
        <f>-(A!C288-xx!HO287)*xx!HN287</f>
        <v>0</v>
      </c>
      <c r="HR287" s="5" t="str">
        <f t="shared" si="668"/>
        <v>Margarina Claybom 250g</v>
      </c>
      <c r="HS287" s="51"/>
      <c r="HT287" s="6">
        <f t="shared" si="669"/>
        <v>5.37</v>
      </c>
      <c r="HU287" s="5">
        <f t="shared" si="670"/>
        <v>0</v>
      </c>
      <c r="HV287" s="172">
        <f>(A!C288-xx!HT287)*xx!HS287</f>
        <v>0</v>
      </c>
      <c r="HW287" s="51"/>
      <c r="HX287" s="6">
        <f>A!C288</f>
        <v>5.37</v>
      </c>
      <c r="HY287" s="5">
        <f t="shared" si="671"/>
        <v>0</v>
      </c>
      <c r="HZ287" s="5">
        <f>(A!C288-xx!HX287)*xx!HW287</f>
        <v>0</v>
      </c>
      <c r="IA287" s="5" t="str">
        <f>A!B288</f>
        <v>Margarina Claybom 250g</v>
      </c>
      <c r="IB287" s="5">
        <f t="shared" si="672"/>
        <v>0</v>
      </c>
      <c r="IC287" s="21">
        <f t="shared" si="673"/>
        <v>0</v>
      </c>
      <c r="ID287" s="21" t="e">
        <f>A!#REF!</f>
        <v>#REF!</v>
      </c>
      <c r="IE287" s="21" t="e">
        <f>NF!IS287</f>
        <v>#DIV/0!</v>
      </c>
      <c r="IF287" s="26" t="e">
        <f t="shared" si="674"/>
        <v>#REF!</v>
      </c>
      <c r="IG287" s="6" t="e">
        <f t="shared" si="675"/>
        <v>#REF!</v>
      </c>
      <c r="IH287" s="34" t="e">
        <f t="shared" si="676"/>
        <v>#REF!</v>
      </c>
      <c r="II287" s="174" t="e">
        <f>IB287+A!#REF!+NF!IQ287</f>
        <v>#REF!</v>
      </c>
      <c r="IJ287" s="175" t="e">
        <f>IC287+A!#REF!+NF!IR287</f>
        <v>#REF!</v>
      </c>
      <c r="IK287" s="175" t="e">
        <f>II287*A!C288</f>
        <v>#REF!</v>
      </c>
      <c r="IL287" s="175" t="e">
        <f t="shared" si="544"/>
        <v>#REF!</v>
      </c>
      <c r="IM287" s="81" t="e">
        <f t="shared" si="677"/>
        <v>#REF!</v>
      </c>
      <c r="IN287" s="57" t="str">
        <f t="shared" si="678"/>
        <v>Margarina Claybom 250g</v>
      </c>
      <c r="IO287" s="57" t="e">
        <f>IF287/A!C288</f>
        <v>#REF!</v>
      </c>
      <c r="IP287" s="66"/>
      <c r="IQ287" s="57" t="e">
        <f t="shared" si="679"/>
        <v>#REF!</v>
      </c>
      <c r="IR287" s="11" t="e">
        <f>IF287-#REF!</f>
        <v>#REF!</v>
      </c>
    </row>
    <row r="288" spans="1:252" x14ac:dyDescent="0.2">
      <c r="A288" s="19" t="str">
        <f>A!B289</f>
        <v>Margarina Claybom 500g</v>
      </c>
      <c r="B288" s="63"/>
      <c r="C288" s="31">
        <f>A!C289</f>
        <v>5.37</v>
      </c>
      <c r="D288" s="14">
        <f t="shared" si="545"/>
        <v>0</v>
      </c>
      <c r="E288" s="169">
        <f>(A!C289-xx!C288)*xx!B288</f>
        <v>0</v>
      </c>
      <c r="F288" s="63"/>
      <c r="G288" s="22">
        <f t="shared" si="546"/>
        <v>5.37</v>
      </c>
      <c r="H288" s="1">
        <f t="shared" si="547"/>
        <v>0</v>
      </c>
      <c r="I288" s="1">
        <f>(A!C289-xx!G288)*xx!F288</f>
        <v>0</v>
      </c>
      <c r="J288" s="1" t="str">
        <f t="shared" si="548"/>
        <v>Margarina Claybom 500g</v>
      </c>
      <c r="K288" s="63"/>
      <c r="L288" s="2">
        <f t="shared" si="549"/>
        <v>5.37</v>
      </c>
      <c r="M288" s="1">
        <f t="shared" si="550"/>
        <v>0</v>
      </c>
      <c r="N288" s="64">
        <f>(A!C289-xx!L288)*xx!K288</f>
        <v>0</v>
      </c>
      <c r="O288" s="63"/>
      <c r="P288" s="2">
        <f t="shared" si="551"/>
        <v>5.37</v>
      </c>
      <c r="Q288" s="1">
        <f t="shared" si="552"/>
        <v>0</v>
      </c>
      <c r="R288" s="14">
        <f>(A!C289-xx!P288)*xx!O288</f>
        <v>0</v>
      </c>
      <c r="S288" s="14" t="str">
        <f t="shared" si="553"/>
        <v>Margarina Claybom 500g</v>
      </c>
      <c r="T288" s="63"/>
      <c r="U288" s="22">
        <f t="shared" si="554"/>
        <v>5.37</v>
      </c>
      <c r="V288" s="1">
        <f t="shared" si="555"/>
        <v>0</v>
      </c>
      <c r="W288" s="64">
        <f>(A!C289-xx!U288)*xx!T288</f>
        <v>0</v>
      </c>
      <c r="X288" s="63"/>
      <c r="Y288" s="2">
        <f t="shared" si="556"/>
        <v>5.37</v>
      </c>
      <c r="Z288" s="1">
        <f t="shared" si="557"/>
        <v>0</v>
      </c>
      <c r="AA288" s="1">
        <f>(A!C289-xx!Y288)*xx!X288</f>
        <v>0</v>
      </c>
      <c r="AB288" s="1" t="str">
        <f t="shared" si="558"/>
        <v>Margarina Claybom 500g</v>
      </c>
      <c r="AC288" s="63"/>
      <c r="AD288" s="2">
        <f t="shared" si="559"/>
        <v>5.37</v>
      </c>
      <c r="AE288" s="1">
        <f t="shared" si="560"/>
        <v>0</v>
      </c>
      <c r="AF288" s="64">
        <f>(A!C289-xx!AD288)*xx!AC288</f>
        <v>0</v>
      </c>
      <c r="AG288" s="63"/>
      <c r="AH288" s="2">
        <f t="shared" si="561"/>
        <v>5.37</v>
      </c>
      <c r="AI288" s="1">
        <f t="shared" si="562"/>
        <v>0</v>
      </c>
      <c r="AJ288" s="1">
        <f>(A!C289-xx!AH288)*xx!AG288</f>
        <v>0</v>
      </c>
      <c r="AK288" s="1" t="str">
        <f t="shared" si="563"/>
        <v>Margarina Claybom 500g</v>
      </c>
      <c r="AL288" s="63"/>
      <c r="AM288" s="2">
        <f t="shared" si="564"/>
        <v>5.37</v>
      </c>
      <c r="AN288" s="1">
        <f t="shared" si="565"/>
        <v>0</v>
      </c>
      <c r="AO288" s="64">
        <f>(A!C289-xx!AM288)*xx!AL288</f>
        <v>0</v>
      </c>
      <c r="AP288" s="63"/>
      <c r="AQ288" s="2">
        <f t="shared" si="566"/>
        <v>5.37</v>
      </c>
      <c r="AR288" s="1">
        <f t="shared" si="567"/>
        <v>0</v>
      </c>
      <c r="AS288" s="1">
        <f>(A!C289-xx!AQ288)*xx!AP288</f>
        <v>0</v>
      </c>
      <c r="AT288" s="1" t="str">
        <f t="shared" si="568"/>
        <v>Margarina Claybom 500g</v>
      </c>
      <c r="AU288" s="63"/>
      <c r="AV288" s="2">
        <f t="shared" si="569"/>
        <v>5.37</v>
      </c>
      <c r="AW288" s="1">
        <f t="shared" si="570"/>
        <v>0</v>
      </c>
      <c r="AX288" s="64">
        <f>(A!C289-xx!AV288)*xx!AU288</f>
        <v>0</v>
      </c>
      <c r="AY288" s="63"/>
      <c r="AZ288" s="2">
        <f t="shared" si="571"/>
        <v>5.37</v>
      </c>
      <c r="BA288" s="1">
        <f t="shared" si="572"/>
        <v>0</v>
      </c>
      <c r="BB288" s="1">
        <f>(A!E289-xx!AZ288)*xx!AY288</f>
        <v>0</v>
      </c>
      <c r="BC288" s="1" t="str">
        <f t="shared" si="573"/>
        <v>Margarina Claybom 500g</v>
      </c>
      <c r="BD288" s="63"/>
      <c r="BE288" s="2">
        <f t="shared" si="574"/>
        <v>5.37</v>
      </c>
      <c r="BF288" s="1">
        <f t="shared" si="575"/>
        <v>0</v>
      </c>
      <c r="BG288" s="64">
        <f>(A!C289-xx!BE288)*xx!BD288</f>
        <v>0</v>
      </c>
      <c r="BH288" s="63"/>
      <c r="BI288" s="2">
        <f t="shared" si="576"/>
        <v>5.37</v>
      </c>
      <c r="BJ288" s="1">
        <f t="shared" si="577"/>
        <v>0</v>
      </c>
      <c r="BK288" s="1">
        <f>(A!C289-xx!BI288)*xx!BH288</f>
        <v>0</v>
      </c>
      <c r="BL288" s="1" t="str">
        <f t="shared" si="578"/>
        <v>Margarina Claybom 500g</v>
      </c>
      <c r="BM288" s="63"/>
      <c r="BN288" s="2">
        <f t="shared" si="579"/>
        <v>5.37</v>
      </c>
      <c r="BO288" s="1">
        <f t="shared" si="580"/>
        <v>0</v>
      </c>
      <c r="BP288" s="64">
        <f>(A!C289-xx!BN288)*xx!BM288</f>
        <v>0</v>
      </c>
      <c r="BQ288" s="63"/>
      <c r="BR288" s="2">
        <f t="shared" si="581"/>
        <v>5.37</v>
      </c>
      <c r="BS288" s="1">
        <f t="shared" si="582"/>
        <v>0</v>
      </c>
      <c r="BT288" s="1">
        <f>(A!C289-xx!BR288)*xx!BQ288</f>
        <v>0</v>
      </c>
      <c r="BU288" s="1" t="str">
        <f t="shared" si="583"/>
        <v>Margarina Claybom 500g</v>
      </c>
      <c r="BV288" s="63"/>
      <c r="BW288" s="2">
        <f t="shared" si="584"/>
        <v>5.37</v>
      </c>
      <c r="BX288" s="1">
        <f t="shared" si="585"/>
        <v>0</v>
      </c>
      <c r="BY288" s="64">
        <f>(A!C289-xx!BW288)*xx!BV288</f>
        <v>0</v>
      </c>
      <c r="BZ288" s="63"/>
      <c r="CA288" s="2">
        <f t="shared" si="586"/>
        <v>5.37</v>
      </c>
      <c r="CB288" s="1">
        <f t="shared" si="587"/>
        <v>0</v>
      </c>
      <c r="CC288" s="1">
        <f>(A!C289-xx!CA288)*xx!BZ288</f>
        <v>0</v>
      </c>
      <c r="CD288" s="1" t="str">
        <f t="shared" si="588"/>
        <v>Margarina Claybom 500g</v>
      </c>
      <c r="CE288" s="63"/>
      <c r="CF288" s="2">
        <f t="shared" si="589"/>
        <v>5.37</v>
      </c>
      <c r="CG288" s="1">
        <f t="shared" si="590"/>
        <v>0</v>
      </c>
      <c r="CH288" s="64">
        <f>(A!C289-xx!CF288)*xx!CE288</f>
        <v>0</v>
      </c>
      <c r="CI288" s="63"/>
      <c r="CJ288" s="2">
        <f t="shared" si="591"/>
        <v>5.37</v>
      </c>
      <c r="CK288" s="1">
        <f t="shared" si="592"/>
        <v>0</v>
      </c>
      <c r="CL288" s="1">
        <f>(A!C289-xx!CJ288)*xx!CI288</f>
        <v>0</v>
      </c>
      <c r="CM288" s="1" t="str">
        <f t="shared" si="593"/>
        <v>Margarina Claybom 500g</v>
      </c>
      <c r="CN288" s="63"/>
      <c r="CO288" s="2">
        <f t="shared" si="594"/>
        <v>5.37</v>
      </c>
      <c r="CP288" s="1">
        <f t="shared" si="595"/>
        <v>0</v>
      </c>
      <c r="CQ288" s="64">
        <f>(A!C289-xx!CO288)*xx!CN288</f>
        <v>0</v>
      </c>
      <c r="CR288" s="63"/>
      <c r="CS288" s="2">
        <f t="shared" si="596"/>
        <v>5.37</v>
      </c>
      <c r="CT288" s="1">
        <f t="shared" si="597"/>
        <v>0</v>
      </c>
      <c r="CU288" s="1">
        <f>(A!C289-xx!CS288)*xx!CR288</f>
        <v>0</v>
      </c>
      <c r="CV288" s="1" t="str">
        <f t="shared" si="598"/>
        <v>Margarina Claybom 500g</v>
      </c>
      <c r="CW288" s="63"/>
      <c r="CX288" s="2">
        <f t="shared" si="599"/>
        <v>5.37</v>
      </c>
      <c r="CY288" s="1">
        <f t="shared" si="600"/>
        <v>0</v>
      </c>
      <c r="CZ288" s="64">
        <f>(A!C289-xx!CX288)*xx!CW288</f>
        <v>0</v>
      </c>
      <c r="DA288" s="63"/>
      <c r="DB288" s="2">
        <f t="shared" si="601"/>
        <v>5.37</v>
      </c>
      <c r="DC288" s="1">
        <f t="shared" si="602"/>
        <v>0</v>
      </c>
      <c r="DD288" s="1">
        <f>(A!C289-xx!DB288)*xx!DA288</f>
        <v>0</v>
      </c>
      <c r="DE288" s="1" t="str">
        <f t="shared" si="603"/>
        <v>Margarina Claybom 500g</v>
      </c>
      <c r="DF288" s="63"/>
      <c r="DG288" s="2">
        <f t="shared" si="604"/>
        <v>5.37</v>
      </c>
      <c r="DH288" s="1">
        <f t="shared" si="605"/>
        <v>0</v>
      </c>
      <c r="DI288" s="64">
        <f>(A!C289-xx!DG288)*xx!DF288</f>
        <v>0</v>
      </c>
      <c r="DJ288" s="63"/>
      <c r="DK288" s="2">
        <f t="shared" si="606"/>
        <v>5.37</v>
      </c>
      <c r="DL288" s="1">
        <f t="shared" si="607"/>
        <v>0</v>
      </c>
      <c r="DM288" s="1">
        <f>(A!C289-xx!DK288)*xx!DJ288</f>
        <v>0</v>
      </c>
      <c r="DN288" s="1" t="str">
        <f t="shared" si="608"/>
        <v>Margarina Claybom 500g</v>
      </c>
      <c r="DO288" s="63"/>
      <c r="DP288" s="2">
        <f t="shared" si="609"/>
        <v>5.37</v>
      </c>
      <c r="DQ288" s="1">
        <f t="shared" si="610"/>
        <v>0</v>
      </c>
      <c r="DR288" s="64">
        <f>(A!C289-xx!DP288)*xx!DO288</f>
        <v>0</v>
      </c>
      <c r="DS288" s="63"/>
      <c r="DT288" s="2">
        <f t="shared" si="611"/>
        <v>5.37</v>
      </c>
      <c r="DU288" s="1">
        <f t="shared" si="612"/>
        <v>0</v>
      </c>
      <c r="DV288" s="1">
        <f>(A!C289-xx!DT288)*xx!DS288</f>
        <v>0</v>
      </c>
      <c r="DW288" s="1" t="str">
        <f t="shared" si="613"/>
        <v>Margarina Claybom 500g</v>
      </c>
      <c r="DX288" s="63"/>
      <c r="DY288" s="2">
        <f t="shared" si="614"/>
        <v>5.37</v>
      </c>
      <c r="DZ288" s="1">
        <f t="shared" si="615"/>
        <v>0</v>
      </c>
      <c r="EA288" s="64">
        <f>(A!C289-xx!DY288)*xx!DX288</f>
        <v>0</v>
      </c>
      <c r="EB288" s="63"/>
      <c r="EC288" s="2">
        <f t="shared" si="616"/>
        <v>5.37</v>
      </c>
      <c r="ED288" s="1">
        <f t="shared" si="617"/>
        <v>0</v>
      </c>
      <c r="EE288" s="1">
        <f>(A!C289-xx!EC288)*xx!EB288</f>
        <v>0</v>
      </c>
      <c r="EF288" s="1" t="str">
        <f t="shared" si="618"/>
        <v>Margarina Claybom 500g</v>
      </c>
      <c r="EG288" s="63"/>
      <c r="EH288" s="2">
        <f t="shared" si="619"/>
        <v>5.37</v>
      </c>
      <c r="EI288" s="1">
        <f t="shared" si="620"/>
        <v>0</v>
      </c>
      <c r="EJ288" s="64">
        <f>(A!C289-xx!EH288)*xx!EG288</f>
        <v>0</v>
      </c>
      <c r="EK288" s="63"/>
      <c r="EL288" s="2">
        <f t="shared" si="621"/>
        <v>5.37</v>
      </c>
      <c r="EM288" s="1">
        <f t="shared" si="622"/>
        <v>0</v>
      </c>
      <c r="EN288" s="1">
        <f>(A!C289-xx!EL288)*xx!EK288</f>
        <v>0</v>
      </c>
      <c r="EO288" s="1" t="str">
        <f t="shared" si="623"/>
        <v>Margarina Claybom 500g</v>
      </c>
      <c r="EP288" s="63"/>
      <c r="EQ288" s="2">
        <f t="shared" si="624"/>
        <v>5.37</v>
      </c>
      <c r="ER288" s="1">
        <f t="shared" si="625"/>
        <v>0</v>
      </c>
      <c r="ES288" s="64">
        <f>(A!C289-xx!EQ288)*xx!EP288</f>
        <v>0</v>
      </c>
      <c r="ET288" s="63"/>
      <c r="EU288" s="2">
        <f t="shared" si="626"/>
        <v>5.37</v>
      </c>
      <c r="EV288" s="1">
        <f t="shared" si="627"/>
        <v>0</v>
      </c>
      <c r="EW288" s="1">
        <f>(A!C289-xx!EU288)*xx!ET288</f>
        <v>0</v>
      </c>
      <c r="EX288" s="1" t="str">
        <f t="shared" si="628"/>
        <v>Margarina Claybom 500g</v>
      </c>
      <c r="EY288" s="63"/>
      <c r="EZ288" s="2">
        <f t="shared" si="629"/>
        <v>5.37</v>
      </c>
      <c r="FA288" s="1">
        <f t="shared" si="630"/>
        <v>0</v>
      </c>
      <c r="FB288" s="64">
        <f>(A!C289-xx!EZ288)*xx!EY288</f>
        <v>0</v>
      </c>
      <c r="FC288" s="63"/>
      <c r="FD288" s="2">
        <f t="shared" si="631"/>
        <v>5.37</v>
      </c>
      <c r="FE288" s="1">
        <f t="shared" si="632"/>
        <v>0</v>
      </c>
      <c r="FF288" s="1">
        <f>(A!C289-xx!FD288)*xx!FC288</f>
        <v>0</v>
      </c>
      <c r="FG288" s="1" t="str">
        <f t="shared" si="633"/>
        <v>Margarina Claybom 500g</v>
      </c>
      <c r="FH288" s="63"/>
      <c r="FI288" s="2">
        <f t="shared" si="634"/>
        <v>5.37</v>
      </c>
      <c r="FJ288" s="1">
        <f t="shared" si="635"/>
        <v>0</v>
      </c>
      <c r="FK288" s="64">
        <f>(A!C289-xx!FI288)*xx!FH288</f>
        <v>0</v>
      </c>
      <c r="FL288" s="63"/>
      <c r="FM288" s="2">
        <f t="shared" si="636"/>
        <v>5.37</v>
      </c>
      <c r="FN288" s="1">
        <f t="shared" si="637"/>
        <v>0</v>
      </c>
      <c r="FO288" s="1">
        <f>(A!C289-xx!FM288)*xx!FL288</f>
        <v>0</v>
      </c>
      <c r="FP288" s="1" t="str">
        <f t="shared" si="638"/>
        <v>Margarina Claybom 500g</v>
      </c>
      <c r="FQ288" s="63"/>
      <c r="FR288" s="2">
        <f t="shared" si="639"/>
        <v>5.37</v>
      </c>
      <c r="FS288" s="1">
        <f t="shared" si="640"/>
        <v>0</v>
      </c>
      <c r="FT288" s="64">
        <f>(A!C289-xx!FR288)*xx!FQ288</f>
        <v>0</v>
      </c>
      <c r="FU288" s="63"/>
      <c r="FV288" s="2">
        <f t="shared" si="641"/>
        <v>5.37</v>
      </c>
      <c r="FW288" s="1">
        <f t="shared" si="642"/>
        <v>0</v>
      </c>
      <c r="FX288" s="1">
        <f>(A!C289-xx!FV288)*xx!FU288</f>
        <v>0</v>
      </c>
      <c r="FY288" s="1" t="str">
        <f t="shared" si="643"/>
        <v>Margarina Claybom 500g</v>
      </c>
      <c r="FZ288" s="63"/>
      <c r="GA288" s="2">
        <f t="shared" si="644"/>
        <v>5.37</v>
      </c>
      <c r="GB288" s="1">
        <f t="shared" si="645"/>
        <v>0</v>
      </c>
      <c r="GC288" s="64">
        <f>(A!C289-xx!GA288)*xx!FZ288</f>
        <v>0</v>
      </c>
      <c r="GD288" s="63"/>
      <c r="GE288" s="2">
        <f t="shared" si="646"/>
        <v>5.37</v>
      </c>
      <c r="GF288" s="1">
        <f t="shared" si="647"/>
        <v>0</v>
      </c>
      <c r="GG288" s="1">
        <f>(A!C289-xx!GE288)*xx!GD288</f>
        <v>0</v>
      </c>
      <c r="GH288" s="1" t="str">
        <f t="shared" si="648"/>
        <v>Margarina Claybom 500g</v>
      </c>
      <c r="GI288" s="63"/>
      <c r="GJ288" s="2">
        <f t="shared" si="649"/>
        <v>5.37</v>
      </c>
      <c r="GK288" s="1">
        <f t="shared" si="650"/>
        <v>0</v>
      </c>
      <c r="GL288" s="64">
        <f>(A!C289-xx!GJ288)*xx!GI288</f>
        <v>0</v>
      </c>
      <c r="GM288" s="63"/>
      <c r="GN288" s="2">
        <f t="shared" si="651"/>
        <v>5.37</v>
      </c>
      <c r="GO288" s="1">
        <f t="shared" si="652"/>
        <v>0</v>
      </c>
      <c r="GP288" s="1">
        <f>(A!C289-xx!GN288)*xx!GM288</f>
        <v>0</v>
      </c>
      <c r="GQ288" s="1" t="str">
        <f t="shared" si="653"/>
        <v>Margarina Claybom 500g</v>
      </c>
      <c r="GR288" s="63"/>
      <c r="GS288" s="2">
        <f t="shared" si="654"/>
        <v>5.37</v>
      </c>
      <c r="GT288" s="1">
        <f t="shared" si="655"/>
        <v>0</v>
      </c>
      <c r="GU288" s="64">
        <f>(A!C289-xx!GS288)*xx!GR288</f>
        <v>0</v>
      </c>
      <c r="GV288" s="63"/>
      <c r="GW288" s="2">
        <f t="shared" si="656"/>
        <v>5.37</v>
      </c>
      <c r="GX288" s="1">
        <f t="shared" si="657"/>
        <v>0</v>
      </c>
      <c r="GY288" s="1">
        <f>(A!C289-xx!GW288)*xx!GV288</f>
        <v>0</v>
      </c>
      <c r="GZ288" s="1" t="str">
        <f t="shared" si="658"/>
        <v>Margarina Claybom 500g</v>
      </c>
      <c r="HA288" s="63"/>
      <c r="HB288" s="2">
        <f t="shared" si="659"/>
        <v>5.37</v>
      </c>
      <c r="HC288" s="1">
        <f t="shared" si="660"/>
        <v>0</v>
      </c>
      <c r="HD288" s="64">
        <f>(A!C289-xx!HB288)*xx!HA288</f>
        <v>0</v>
      </c>
      <c r="HE288" s="63"/>
      <c r="HF288" s="2">
        <f t="shared" si="661"/>
        <v>5.37</v>
      </c>
      <c r="HG288" s="1">
        <f t="shared" si="662"/>
        <v>0</v>
      </c>
      <c r="HH288" s="1">
        <f>(A!C289-xx!HF288)*xx!HE288</f>
        <v>0</v>
      </c>
      <c r="HI288" s="1" t="str">
        <f t="shared" si="663"/>
        <v>Margarina Claybom 500g</v>
      </c>
      <c r="HJ288" s="63"/>
      <c r="HK288" s="2">
        <f t="shared" si="664"/>
        <v>5.37</v>
      </c>
      <c r="HL288" s="1">
        <f t="shared" si="665"/>
        <v>0</v>
      </c>
      <c r="HM288" s="64">
        <f>(A!C289-xx!HK288)*xx!HJ288</f>
        <v>0</v>
      </c>
      <c r="HN288" s="63"/>
      <c r="HO288" s="2">
        <f t="shared" si="666"/>
        <v>5.37</v>
      </c>
      <c r="HP288" s="1">
        <f t="shared" si="667"/>
        <v>0</v>
      </c>
      <c r="HQ288" s="1">
        <f>-(A!C289-xx!HO288)*xx!HN288</f>
        <v>0</v>
      </c>
      <c r="HR288" s="1" t="str">
        <f t="shared" si="668"/>
        <v>Margarina Claybom 500g</v>
      </c>
      <c r="HS288" s="63"/>
      <c r="HT288" s="2">
        <f t="shared" si="669"/>
        <v>5.37</v>
      </c>
      <c r="HU288" s="1">
        <f t="shared" si="670"/>
        <v>0</v>
      </c>
      <c r="HV288" s="64">
        <f>(A!C289-xx!HT288)*xx!HS288</f>
        <v>0</v>
      </c>
      <c r="HW288" s="63"/>
      <c r="HX288" s="2">
        <f>A!C289</f>
        <v>5.37</v>
      </c>
      <c r="HY288" s="1">
        <f t="shared" si="671"/>
        <v>0</v>
      </c>
      <c r="HZ288" s="1">
        <f>(A!C289-xx!HX288)*xx!HW288</f>
        <v>0</v>
      </c>
      <c r="IA288" s="1" t="str">
        <f>A!B289</f>
        <v>Margarina Claybom 500g</v>
      </c>
      <c r="IB288" s="1">
        <f t="shared" si="672"/>
        <v>0</v>
      </c>
      <c r="IC288" s="14">
        <f t="shared" si="673"/>
        <v>0</v>
      </c>
      <c r="ID288" s="14" t="e">
        <f>A!#REF!</f>
        <v>#REF!</v>
      </c>
      <c r="IE288" s="14" t="e">
        <f>NF!IS288</f>
        <v>#DIV/0!</v>
      </c>
      <c r="IF288" s="26" t="e">
        <f t="shared" si="674"/>
        <v>#REF!</v>
      </c>
      <c r="IG288" s="2" t="e">
        <f t="shared" si="675"/>
        <v>#REF!</v>
      </c>
      <c r="IH288" s="170" t="e">
        <f t="shared" si="676"/>
        <v>#REF!</v>
      </c>
      <c r="II288" s="174" t="e">
        <f>IB288+A!#REF!+NF!IQ288</f>
        <v>#REF!</v>
      </c>
      <c r="IJ288" s="175" t="e">
        <f>IC288+A!#REF!+NF!IR288</f>
        <v>#REF!</v>
      </c>
      <c r="IK288" s="175" t="e">
        <f>II288*A!C289</f>
        <v>#REF!</v>
      </c>
      <c r="IL288" s="175" t="e">
        <f t="shared" si="544"/>
        <v>#REF!</v>
      </c>
      <c r="IM288" s="81" t="e">
        <f t="shared" si="677"/>
        <v>#REF!</v>
      </c>
      <c r="IN288" s="84" t="str">
        <f t="shared" si="678"/>
        <v>Margarina Claybom 500g</v>
      </c>
      <c r="IO288" s="84" t="e">
        <f>IF288/A!C289</f>
        <v>#REF!</v>
      </c>
      <c r="IP288" s="72"/>
      <c r="IQ288" s="84" t="e">
        <f t="shared" si="679"/>
        <v>#REF!</v>
      </c>
      <c r="IR288" s="85" t="e">
        <f>IF288-#REF!</f>
        <v>#REF!</v>
      </c>
    </row>
    <row r="289" spans="1:252" x14ac:dyDescent="0.2">
      <c r="A289" s="20" t="str">
        <f>A!B290</f>
        <v>Margarina Qualy 250g</v>
      </c>
      <c r="B289" s="51"/>
      <c r="C289" s="65">
        <f>A!C290</f>
        <v>29.98</v>
      </c>
      <c r="D289" s="21">
        <f t="shared" si="545"/>
        <v>0</v>
      </c>
      <c r="E289" s="171">
        <f>(A!C290-xx!C289)*xx!B289</f>
        <v>0</v>
      </c>
      <c r="F289" s="51"/>
      <c r="G289" s="32">
        <f t="shared" si="546"/>
        <v>29.98</v>
      </c>
      <c r="H289" s="5">
        <f t="shared" si="547"/>
        <v>0</v>
      </c>
      <c r="I289" s="5">
        <f>(A!C290-xx!G289)*xx!F289</f>
        <v>0</v>
      </c>
      <c r="J289" s="5" t="str">
        <f t="shared" si="548"/>
        <v>Margarina Qualy 250g</v>
      </c>
      <c r="K289" s="51"/>
      <c r="L289" s="6">
        <f t="shared" si="549"/>
        <v>29.98</v>
      </c>
      <c r="M289" s="5">
        <f t="shared" si="550"/>
        <v>0</v>
      </c>
      <c r="N289" s="172">
        <f>(A!C290-xx!L289)*xx!K289</f>
        <v>0</v>
      </c>
      <c r="O289" s="51"/>
      <c r="P289" s="6">
        <f t="shared" si="551"/>
        <v>29.98</v>
      </c>
      <c r="Q289" s="5">
        <f t="shared" si="552"/>
        <v>0</v>
      </c>
      <c r="R289" s="21">
        <f>(A!C290-xx!P289)*xx!O289</f>
        <v>0</v>
      </c>
      <c r="S289" s="21" t="str">
        <f t="shared" si="553"/>
        <v>Margarina Qualy 250g</v>
      </c>
      <c r="T289" s="51"/>
      <c r="U289" s="32">
        <f t="shared" si="554"/>
        <v>29.98</v>
      </c>
      <c r="V289" s="5">
        <f t="shared" si="555"/>
        <v>0</v>
      </c>
      <c r="W289" s="172">
        <f>(A!C290-xx!U289)*xx!T289</f>
        <v>0</v>
      </c>
      <c r="X289" s="51"/>
      <c r="Y289" s="6">
        <f t="shared" si="556"/>
        <v>29.98</v>
      </c>
      <c r="Z289" s="5">
        <f t="shared" si="557"/>
        <v>0</v>
      </c>
      <c r="AA289" s="5">
        <f>(A!C290-xx!Y289)*xx!X289</f>
        <v>0</v>
      </c>
      <c r="AB289" s="5" t="str">
        <f t="shared" si="558"/>
        <v>Margarina Qualy 250g</v>
      </c>
      <c r="AC289" s="51"/>
      <c r="AD289" s="6">
        <f t="shared" si="559"/>
        <v>29.98</v>
      </c>
      <c r="AE289" s="5">
        <f t="shared" si="560"/>
        <v>0</v>
      </c>
      <c r="AF289" s="172">
        <f>(A!C290-xx!AD289)*xx!AC289</f>
        <v>0</v>
      </c>
      <c r="AG289" s="51"/>
      <c r="AH289" s="6">
        <f t="shared" si="561"/>
        <v>29.98</v>
      </c>
      <c r="AI289" s="5">
        <f t="shared" si="562"/>
        <v>0</v>
      </c>
      <c r="AJ289" s="5">
        <f>(A!C290-xx!AH289)*xx!AG289</f>
        <v>0</v>
      </c>
      <c r="AK289" s="5" t="str">
        <f t="shared" si="563"/>
        <v>Margarina Qualy 250g</v>
      </c>
      <c r="AL289" s="51"/>
      <c r="AM289" s="6">
        <f t="shared" si="564"/>
        <v>29.98</v>
      </c>
      <c r="AN289" s="5">
        <f t="shared" si="565"/>
        <v>0</v>
      </c>
      <c r="AO289" s="172">
        <f>(A!C290-xx!AM289)*xx!AL289</f>
        <v>0</v>
      </c>
      <c r="AP289" s="51"/>
      <c r="AQ289" s="6">
        <f t="shared" si="566"/>
        <v>29.98</v>
      </c>
      <c r="AR289" s="5">
        <f t="shared" si="567"/>
        <v>0</v>
      </c>
      <c r="AS289" s="5">
        <f>(A!C290-xx!AQ289)*xx!AP289</f>
        <v>0</v>
      </c>
      <c r="AT289" s="5" t="str">
        <f t="shared" si="568"/>
        <v>Margarina Qualy 250g</v>
      </c>
      <c r="AU289" s="51"/>
      <c r="AV289" s="6">
        <f t="shared" si="569"/>
        <v>29.98</v>
      </c>
      <c r="AW289" s="5">
        <f t="shared" si="570"/>
        <v>0</v>
      </c>
      <c r="AX289" s="172">
        <f>(A!C290-xx!AV289)*xx!AU289</f>
        <v>0</v>
      </c>
      <c r="AY289" s="51"/>
      <c r="AZ289" s="6">
        <f t="shared" si="571"/>
        <v>29.98</v>
      </c>
      <c r="BA289" s="5">
        <f t="shared" si="572"/>
        <v>0</v>
      </c>
      <c r="BB289" s="5">
        <f>(A!E290-xx!AZ289)*xx!AY289</f>
        <v>0</v>
      </c>
      <c r="BC289" s="5" t="str">
        <f t="shared" si="573"/>
        <v>Margarina Qualy 250g</v>
      </c>
      <c r="BD289" s="51"/>
      <c r="BE289" s="6">
        <f t="shared" si="574"/>
        <v>29.98</v>
      </c>
      <c r="BF289" s="5">
        <f t="shared" si="575"/>
        <v>0</v>
      </c>
      <c r="BG289" s="172">
        <f>(A!C290-xx!BE289)*xx!BD289</f>
        <v>0</v>
      </c>
      <c r="BH289" s="51"/>
      <c r="BI289" s="6">
        <f t="shared" si="576"/>
        <v>29.98</v>
      </c>
      <c r="BJ289" s="5">
        <f t="shared" si="577"/>
        <v>0</v>
      </c>
      <c r="BK289" s="5">
        <f>(A!C290-xx!BI289)*xx!BH289</f>
        <v>0</v>
      </c>
      <c r="BL289" s="5" t="str">
        <f t="shared" si="578"/>
        <v>Margarina Qualy 250g</v>
      </c>
      <c r="BM289" s="51"/>
      <c r="BN289" s="6">
        <f t="shared" si="579"/>
        <v>29.98</v>
      </c>
      <c r="BO289" s="5">
        <f t="shared" si="580"/>
        <v>0</v>
      </c>
      <c r="BP289" s="172">
        <f>(A!C290-xx!BN289)*xx!BM289</f>
        <v>0</v>
      </c>
      <c r="BQ289" s="51"/>
      <c r="BR289" s="6">
        <f t="shared" si="581"/>
        <v>29.98</v>
      </c>
      <c r="BS289" s="5">
        <f t="shared" si="582"/>
        <v>0</v>
      </c>
      <c r="BT289" s="5">
        <f>(A!C290-xx!BR289)*xx!BQ289</f>
        <v>0</v>
      </c>
      <c r="BU289" s="5" t="str">
        <f t="shared" si="583"/>
        <v>Margarina Qualy 250g</v>
      </c>
      <c r="BV289" s="51"/>
      <c r="BW289" s="6">
        <f t="shared" si="584"/>
        <v>29.98</v>
      </c>
      <c r="BX289" s="5">
        <f t="shared" si="585"/>
        <v>0</v>
      </c>
      <c r="BY289" s="172">
        <f>(A!C290-xx!BW289)*xx!BV289</f>
        <v>0</v>
      </c>
      <c r="BZ289" s="51"/>
      <c r="CA289" s="6">
        <f t="shared" si="586"/>
        <v>29.98</v>
      </c>
      <c r="CB289" s="5">
        <f t="shared" si="587"/>
        <v>0</v>
      </c>
      <c r="CC289" s="5">
        <f>(A!C290-xx!CA289)*xx!BZ289</f>
        <v>0</v>
      </c>
      <c r="CD289" s="5" t="str">
        <f t="shared" si="588"/>
        <v>Margarina Qualy 250g</v>
      </c>
      <c r="CE289" s="51"/>
      <c r="CF289" s="6">
        <f t="shared" si="589"/>
        <v>29.98</v>
      </c>
      <c r="CG289" s="5">
        <f t="shared" si="590"/>
        <v>0</v>
      </c>
      <c r="CH289" s="172">
        <f>(A!C290-xx!CF289)*xx!CE289</f>
        <v>0</v>
      </c>
      <c r="CI289" s="51"/>
      <c r="CJ289" s="6">
        <f t="shared" si="591"/>
        <v>29.98</v>
      </c>
      <c r="CK289" s="5">
        <f t="shared" si="592"/>
        <v>0</v>
      </c>
      <c r="CL289" s="5">
        <f>(A!C290-xx!CJ289)*xx!CI289</f>
        <v>0</v>
      </c>
      <c r="CM289" s="5" t="str">
        <f t="shared" si="593"/>
        <v>Margarina Qualy 250g</v>
      </c>
      <c r="CN289" s="51"/>
      <c r="CO289" s="6">
        <f t="shared" si="594"/>
        <v>29.98</v>
      </c>
      <c r="CP289" s="5">
        <f t="shared" si="595"/>
        <v>0</v>
      </c>
      <c r="CQ289" s="172">
        <f>(A!C290-xx!CO289)*xx!CN289</f>
        <v>0</v>
      </c>
      <c r="CR289" s="51"/>
      <c r="CS289" s="6">
        <f t="shared" si="596"/>
        <v>29.98</v>
      </c>
      <c r="CT289" s="5">
        <f t="shared" si="597"/>
        <v>0</v>
      </c>
      <c r="CU289" s="5">
        <f>(A!C290-xx!CS289)*xx!CR289</f>
        <v>0</v>
      </c>
      <c r="CV289" s="5" t="str">
        <f t="shared" si="598"/>
        <v>Margarina Qualy 250g</v>
      </c>
      <c r="CW289" s="51"/>
      <c r="CX289" s="6">
        <f t="shared" si="599"/>
        <v>29.98</v>
      </c>
      <c r="CY289" s="5">
        <f t="shared" si="600"/>
        <v>0</v>
      </c>
      <c r="CZ289" s="172">
        <f>(A!C290-xx!CX289)*xx!CW289</f>
        <v>0</v>
      </c>
      <c r="DA289" s="51"/>
      <c r="DB289" s="6">
        <f t="shared" si="601"/>
        <v>29.98</v>
      </c>
      <c r="DC289" s="5">
        <f t="shared" si="602"/>
        <v>0</v>
      </c>
      <c r="DD289" s="5">
        <f>(A!C290-xx!DB289)*xx!DA289</f>
        <v>0</v>
      </c>
      <c r="DE289" s="5" t="str">
        <f t="shared" si="603"/>
        <v>Margarina Qualy 250g</v>
      </c>
      <c r="DF289" s="51"/>
      <c r="DG289" s="6">
        <f t="shared" si="604"/>
        <v>29.98</v>
      </c>
      <c r="DH289" s="5">
        <f t="shared" si="605"/>
        <v>0</v>
      </c>
      <c r="DI289" s="172">
        <f>(A!C290-xx!DG289)*xx!DF289</f>
        <v>0</v>
      </c>
      <c r="DJ289" s="51"/>
      <c r="DK289" s="6">
        <f t="shared" si="606"/>
        <v>29.98</v>
      </c>
      <c r="DL289" s="5">
        <f t="shared" si="607"/>
        <v>0</v>
      </c>
      <c r="DM289" s="5">
        <f>(A!C290-xx!DK289)*xx!DJ289</f>
        <v>0</v>
      </c>
      <c r="DN289" s="5" t="str">
        <f t="shared" si="608"/>
        <v>Margarina Qualy 250g</v>
      </c>
      <c r="DO289" s="51"/>
      <c r="DP289" s="6">
        <f t="shared" si="609"/>
        <v>29.98</v>
      </c>
      <c r="DQ289" s="5">
        <f t="shared" si="610"/>
        <v>0</v>
      </c>
      <c r="DR289" s="172">
        <f>(A!C290-xx!DP289)*xx!DO289</f>
        <v>0</v>
      </c>
      <c r="DS289" s="51"/>
      <c r="DT289" s="6">
        <f t="shared" si="611"/>
        <v>29.98</v>
      </c>
      <c r="DU289" s="5">
        <f t="shared" si="612"/>
        <v>0</v>
      </c>
      <c r="DV289" s="5">
        <f>(A!C290-xx!DT289)*xx!DS289</f>
        <v>0</v>
      </c>
      <c r="DW289" s="5" t="str">
        <f t="shared" si="613"/>
        <v>Margarina Qualy 250g</v>
      </c>
      <c r="DX289" s="51"/>
      <c r="DY289" s="6">
        <f t="shared" si="614"/>
        <v>29.98</v>
      </c>
      <c r="DZ289" s="5">
        <f t="shared" si="615"/>
        <v>0</v>
      </c>
      <c r="EA289" s="172">
        <f>(A!C290-xx!DY289)*xx!DX289</f>
        <v>0</v>
      </c>
      <c r="EB289" s="51"/>
      <c r="EC289" s="6">
        <f t="shared" si="616"/>
        <v>29.98</v>
      </c>
      <c r="ED289" s="5">
        <f t="shared" si="617"/>
        <v>0</v>
      </c>
      <c r="EE289" s="5">
        <f>(A!C290-xx!EC289)*xx!EB289</f>
        <v>0</v>
      </c>
      <c r="EF289" s="5" t="str">
        <f t="shared" si="618"/>
        <v>Margarina Qualy 250g</v>
      </c>
      <c r="EG289" s="51"/>
      <c r="EH289" s="6">
        <f t="shared" si="619"/>
        <v>29.98</v>
      </c>
      <c r="EI289" s="5">
        <f t="shared" si="620"/>
        <v>0</v>
      </c>
      <c r="EJ289" s="172">
        <f>(A!C290-xx!EH289)*xx!EG289</f>
        <v>0</v>
      </c>
      <c r="EK289" s="51"/>
      <c r="EL289" s="6">
        <f t="shared" si="621"/>
        <v>29.98</v>
      </c>
      <c r="EM289" s="5">
        <f t="shared" si="622"/>
        <v>0</v>
      </c>
      <c r="EN289" s="5">
        <f>(A!C290-xx!EL289)*xx!EK289</f>
        <v>0</v>
      </c>
      <c r="EO289" s="5" t="str">
        <f t="shared" si="623"/>
        <v>Margarina Qualy 250g</v>
      </c>
      <c r="EP289" s="51"/>
      <c r="EQ289" s="6">
        <f t="shared" si="624"/>
        <v>29.98</v>
      </c>
      <c r="ER289" s="5">
        <f t="shared" si="625"/>
        <v>0</v>
      </c>
      <c r="ES289" s="172">
        <f>(A!C290-xx!EQ289)*xx!EP289</f>
        <v>0</v>
      </c>
      <c r="ET289" s="51"/>
      <c r="EU289" s="6">
        <f t="shared" si="626"/>
        <v>29.98</v>
      </c>
      <c r="EV289" s="5">
        <f t="shared" si="627"/>
        <v>0</v>
      </c>
      <c r="EW289" s="5">
        <f>(A!C290-xx!EU289)*xx!ET289</f>
        <v>0</v>
      </c>
      <c r="EX289" s="5" t="str">
        <f t="shared" si="628"/>
        <v>Margarina Qualy 250g</v>
      </c>
      <c r="EY289" s="51"/>
      <c r="EZ289" s="6">
        <f t="shared" si="629"/>
        <v>29.98</v>
      </c>
      <c r="FA289" s="5">
        <f t="shared" si="630"/>
        <v>0</v>
      </c>
      <c r="FB289" s="172">
        <f>(A!C290-xx!EZ289)*xx!EY289</f>
        <v>0</v>
      </c>
      <c r="FC289" s="51"/>
      <c r="FD289" s="6">
        <f t="shared" si="631"/>
        <v>29.98</v>
      </c>
      <c r="FE289" s="5">
        <f t="shared" si="632"/>
        <v>0</v>
      </c>
      <c r="FF289" s="5">
        <f>(A!C290-xx!FD289)*xx!FC289</f>
        <v>0</v>
      </c>
      <c r="FG289" s="5" t="str">
        <f t="shared" si="633"/>
        <v>Margarina Qualy 250g</v>
      </c>
      <c r="FH289" s="51"/>
      <c r="FI289" s="6">
        <f t="shared" si="634"/>
        <v>29.98</v>
      </c>
      <c r="FJ289" s="5">
        <f t="shared" si="635"/>
        <v>0</v>
      </c>
      <c r="FK289" s="172">
        <f>(A!C290-xx!FI289)*xx!FH289</f>
        <v>0</v>
      </c>
      <c r="FL289" s="51"/>
      <c r="FM289" s="6">
        <f t="shared" si="636"/>
        <v>29.98</v>
      </c>
      <c r="FN289" s="5">
        <f t="shared" si="637"/>
        <v>0</v>
      </c>
      <c r="FO289" s="5">
        <f>(A!C290-xx!FM289)*xx!FL289</f>
        <v>0</v>
      </c>
      <c r="FP289" s="5" t="str">
        <f t="shared" si="638"/>
        <v>Margarina Qualy 250g</v>
      </c>
      <c r="FQ289" s="51"/>
      <c r="FR289" s="6">
        <f t="shared" si="639"/>
        <v>29.98</v>
      </c>
      <c r="FS289" s="5">
        <f t="shared" si="640"/>
        <v>0</v>
      </c>
      <c r="FT289" s="172">
        <f>(A!C290-xx!FR289)*xx!FQ289</f>
        <v>0</v>
      </c>
      <c r="FU289" s="51"/>
      <c r="FV289" s="6">
        <f t="shared" si="641"/>
        <v>29.98</v>
      </c>
      <c r="FW289" s="5">
        <f t="shared" si="642"/>
        <v>0</v>
      </c>
      <c r="FX289" s="5">
        <f>(A!C290-xx!FV289)*xx!FU289</f>
        <v>0</v>
      </c>
      <c r="FY289" s="5" t="str">
        <f t="shared" si="643"/>
        <v>Margarina Qualy 250g</v>
      </c>
      <c r="FZ289" s="51"/>
      <c r="GA289" s="6">
        <f t="shared" si="644"/>
        <v>29.98</v>
      </c>
      <c r="GB289" s="5">
        <f t="shared" si="645"/>
        <v>0</v>
      </c>
      <c r="GC289" s="172">
        <f>(A!C290-xx!GA289)*xx!FZ289</f>
        <v>0</v>
      </c>
      <c r="GD289" s="51"/>
      <c r="GE289" s="6">
        <f t="shared" si="646"/>
        <v>29.98</v>
      </c>
      <c r="GF289" s="5">
        <f t="shared" si="647"/>
        <v>0</v>
      </c>
      <c r="GG289" s="5">
        <f>(A!C290-xx!GE289)*xx!GD289</f>
        <v>0</v>
      </c>
      <c r="GH289" s="5" t="str">
        <f t="shared" si="648"/>
        <v>Margarina Qualy 250g</v>
      </c>
      <c r="GI289" s="51"/>
      <c r="GJ289" s="6">
        <f t="shared" si="649"/>
        <v>29.98</v>
      </c>
      <c r="GK289" s="5">
        <f t="shared" si="650"/>
        <v>0</v>
      </c>
      <c r="GL289" s="172">
        <f>(A!C290-xx!GJ289)*xx!GI289</f>
        <v>0</v>
      </c>
      <c r="GM289" s="51"/>
      <c r="GN289" s="6">
        <f t="shared" si="651"/>
        <v>29.98</v>
      </c>
      <c r="GO289" s="5">
        <f t="shared" si="652"/>
        <v>0</v>
      </c>
      <c r="GP289" s="5">
        <f>(A!C290-xx!GN289)*xx!GM289</f>
        <v>0</v>
      </c>
      <c r="GQ289" s="5" t="str">
        <f t="shared" si="653"/>
        <v>Margarina Qualy 250g</v>
      </c>
      <c r="GR289" s="51"/>
      <c r="GS289" s="6">
        <f t="shared" si="654"/>
        <v>29.98</v>
      </c>
      <c r="GT289" s="5">
        <f t="shared" si="655"/>
        <v>0</v>
      </c>
      <c r="GU289" s="172">
        <f>(A!C290-xx!GS289)*xx!GR289</f>
        <v>0</v>
      </c>
      <c r="GV289" s="51"/>
      <c r="GW289" s="6">
        <f t="shared" si="656"/>
        <v>29.98</v>
      </c>
      <c r="GX289" s="5">
        <f t="shared" si="657"/>
        <v>0</v>
      </c>
      <c r="GY289" s="5">
        <f>(A!C290-xx!GW289)*xx!GV289</f>
        <v>0</v>
      </c>
      <c r="GZ289" s="5" t="str">
        <f t="shared" si="658"/>
        <v>Margarina Qualy 250g</v>
      </c>
      <c r="HA289" s="51"/>
      <c r="HB289" s="6">
        <f t="shared" si="659"/>
        <v>29.98</v>
      </c>
      <c r="HC289" s="5">
        <f t="shared" si="660"/>
        <v>0</v>
      </c>
      <c r="HD289" s="172">
        <f>(A!C290-xx!HB289)*xx!HA289</f>
        <v>0</v>
      </c>
      <c r="HE289" s="51"/>
      <c r="HF289" s="6">
        <f t="shared" si="661"/>
        <v>29.98</v>
      </c>
      <c r="HG289" s="5">
        <f t="shared" si="662"/>
        <v>0</v>
      </c>
      <c r="HH289" s="5">
        <f>(A!C290-xx!HF289)*xx!HE289</f>
        <v>0</v>
      </c>
      <c r="HI289" s="5" t="str">
        <f t="shared" si="663"/>
        <v>Margarina Qualy 250g</v>
      </c>
      <c r="HJ289" s="51"/>
      <c r="HK289" s="6">
        <f t="shared" si="664"/>
        <v>29.98</v>
      </c>
      <c r="HL289" s="5">
        <f t="shared" si="665"/>
        <v>0</v>
      </c>
      <c r="HM289" s="172">
        <f>(A!C290-xx!HK289)*xx!HJ289</f>
        <v>0</v>
      </c>
      <c r="HN289" s="51"/>
      <c r="HO289" s="6">
        <f t="shared" si="666"/>
        <v>29.98</v>
      </c>
      <c r="HP289" s="5">
        <f t="shared" si="667"/>
        <v>0</v>
      </c>
      <c r="HQ289" s="5">
        <f>-(A!C290-xx!HO289)*xx!HN289</f>
        <v>0</v>
      </c>
      <c r="HR289" s="5" t="str">
        <f t="shared" si="668"/>
        <v>Margarina Qualy 250g</v>
      </c>
      <c r="HS289" s="51"/>
      <c r="HT289" s="6">
        <f t="shared" si="669"/>
        <v>29.98</v>
      </c>
      <c r="HU289" s="5">
        <f t="shared" si="670"/>
        <v>0</v>
      </c>
      <c r="HV289" s="172">
        <f>(A!C290-xx!HT289)*xx!HS289</f>
        <v>0</v>
      </c>
      <c r="HW289" s="51"/>
      <c r="HX289" s="6">
        <f>A!C290</f>
        <v>29.98</v>
      </c>
      <c r="HY289" s="5">
        <f t="shared" si="671"/>
        <v>0</v>
      </c>
      <c r="HZ289" s="5">
        <f>(A!C290-xx!HX289)*xx!HW289</f>
        <v>0</v>
      </c>
      <c r="IA289" s="5" t="str">
        <f>A!B290</f>
        <v>Margarina Qualy 250g</v>
      </c>
      <c r="IB289" s="5">
        <f t="shared" si="672"/>
        <v>0</v>
      </c>
      <c r="IC289" s="21">
        <f t="shared" si="673"/>
        <v>0</v>
      </c>
      <c r="ID289" s="21" t="e">
        <f>A!#REF!</f>
        <v>#REF!</v>
      </c>
      <c r="IE289" s="21" t="e">
        <f>NF!IS289</f>
        <v>#DIV/0!</v>
      </c>
      <c r="IF289" s="26" t="e">
        <f t="shared" si="674"/>
        <v>#REF!</v>
      </c>
      <c r="IG289" s="6" t="e">
        <f t="shared" si="675"/>
        <v>#REF!</v>
      </c>
      <c r="IH289" s="34" t="e">
        <f t="shared" si="676"/>
        <v>#REF!</v>
      </c>
      <c r="II289" s="174" t="e">
        <f>IB289+A!#REF!+NF!IQ289</f>
        <v>#REF!</v>
      </c>
      <c r="IJ289" s="175" t="e">
        <f>IC289+A!#REF!+NF!IR289</f>
        <v>#REF!</v>
      </c>
      <c r="IK289" s="175" t="e">
        <f>II289*A!C290</f>
        <v>#REF!</v>
      </c>
      <c r="IL289" s="175" t="e">
        <f t="shared" si="544"/>
        <v>#REF!</v>
      </c>
      <c r="IM289" s="81" t="e">
        <f t="shared" si="677"/>
        <v>#REF!</v>
      </c>
      <c r="IN289" s="57" t="str">
        <f t="shared" si="678"/>
        <v>Margarina Qualy 250g</v>
      </c>
      <c r="IO289" s="57" t="e">
        <f>IF289/A!C290</f>
        <v>#REF!</v>
      </c>
      <c r="IP289" s="66"/>
      <c r="IQ289" s="57" t="e">
        <f t="shared" si="679"/>
        <v>#REF!</v>
      </c>
      <c r="IR289" s="11" t="e">
        <f>IF289-#REF!</f>
        <v>#REF!</v>
      </c>
    </row>
    <row r="290" spans="1:252" x14ac:dyDescent="0.2">
      <c r="A290" s="19" t="str">
        <f>A!B291</f>
        <v>Massa Lasanha Cesabela 500g</v>
      </c>
      <c r="B290" s="63"/>
      <c r="C290" s="31">
        <f>A!C291</f>
        <v>8.83</v>
      </c>
      <c r="D290" s="14">
        <f t="shared" si="545"/>
        <v>0</v>
      </c>
      <c r="E290" s="169">
        <f>(A!C291-xx!C290)*xx!B290</f>
        <v>0</v>
      </c>
      <c r="F290" s="63"/>
      <c r="G290" s="22">
        <f t="shared" si="546"/>
        <v>8.83</v>
      </c>
      <c r="H290" s="1">
        <f t="shared" si="547"/>
        <v>0</v>
      </c>
      <c r="I290" s="1">
        <f>(A!C291-xx!G290)*xx!F290</f>
        <v>0</v>
      </c>
      <c r="J290" s="1" t="str">
        <f t="shared" si="548"/>
        <v>Massa Lasanha Cesabela 500g</v>
      </c>
      <c r="K290" s="63"/>
      <c r="L290" s="2">
        <f t="shared" si="549"/>
        <v>8.83</v>
      </c>
      <c r="M290" s="1">
        <f t="shared" si="550"/>
        <v>0</v>
      </c>
      <c r="N290" s="64">
        <f>(A!C291-xx!L290)*xx!K290</f>
        <v>0</v>
      </c>
      <c r="O290" s="63"/>
      <c r="P290" s="2">
        <f t="shared" si="551"/>
        <v>8.83</v>
      </c>
      <c r="Q290" s="1">
        <f t="shared" si="552"/>
        <v>0</v>
      </c>
      <c r="R290" s="14">
        <f>(A!C291-xx!P290)*xx!O290</f>
        <v>0</v>
      </c>
      <c r="S290" s="14" t="str">
        <f t="shared" si="553"/>
        <v>Massa Lasanha Cesabela 500g</v>
      </c>
      <c r="T290" s="63"/>
      <c r="U290" s="22">
        <f t="shared" si="554"/>
        <v>8.83</v>
      </c>
      <c r="V290" s="1">
        <f t="shared" si="555"/>
        <v>0</v>
      </c>
      <c r="W290" s="64">
        <f>(A!C291-xx!U290)*xx!T290</f>
        <v>0</v>
      </c>
      <c r="X290" s="63"/>
      <c r="Y290" s="2">
        <f t="shared" si="556"/>
        <v>8.83</v>
      </c>
      <c r="Z290" s="1">
        <f t="shared" si="557"/>
        <v>0</v>
      </c>
      <c r="AA290" s="1">
        <f>(A!C291-xx!Y290)*xx!X290</f>
        <v>0</v>
      </c>
      <c r="AB290" s="1" t="str">
        <f t="shared" si="558"/>
        <v>Massa Lasanha Cesabela 500g</v>
      </c>
      <c r="AC290" s="63"/>
      <c r="AD290" s="2">
        <f t="shared" si="559"/>
        <v>8.83</v>
      </c>
      <c r="AE290" s="1">
        <f t="shared" si="560"/>
        <v>0</v>
      </c>
      <c r="AF290" s="64">
        <f>(A!C291-xx!AD290)*xx!AC290</f>
        <v>0</v>
      </c>
      <c r="AG290" s="63"/>
      <c r="AH290" s="2">
        <f t="shared" si="561"/>
        <v>8.83</v>
      </c>
      <c r="AI290" s="1">
        <f t="shared" si="562"/>
        <v>0</v>
      </c>
      <c r="AJ290" s="1">
        <f>(A!C291-xx!AH290)*xx!AG290</f>
        <v>0</v>
      </c>
      <c r="AK290" s="1" t="str">
        <f t="shared" si="563"/>
        <v>Massa Lasanha Cesabela 500g</v>
      </c>
      <c r="AL290" s="63"/>
      <c r="AM290" s="2">
        <f t="shared" si="564"/>
        <v>8.83</v>
      </c>
      <c r="AN290" s="1">
        <f t="shared" si="565"/>
        <v>0</v>
      </c>
      <c r="AO290" s="64">
        <f>(A!C291-xx!AM290)*xx!AL290</f>
        <v>0</v>
      </c>
      <c r="AP290" s="63"/>
      <c r="AQ290" s="2">
        <f t="shared" si="566"/>
        <v>8.83</v>
      </c>
      <c r="AR290" s="1">
        <f t="shared" si="567"/>
        <v>0</v>
      </c>
      <c r="AS290" s="1">
        <f>(A!C291-xx!AQ290)*xx!AP290</f>
        <v>0</v>
      </c>
      <c r="AT290" s="1" t="str">
        <f t="shared" si="568"/>
        <v>Massa Lasanha Cesabela 500g</v>
      </c>
      <c r="AU290" s="63"/>
      <c r="AV290" s="2">
        <f t="shared" si="569"/>
        <v>8.83</v>
      </c>
      <c r="AW290" s="1">
        <f t="shared" si="570"/>
        <v>0</v>
      </c>
      <c r="AX290" s="64">
        <f>(A!C291-xx!AV290)*xx!AU290</f>
        <v>0</v>
      </c>
      <c r="AY290" s="63"/>
      <c r="AZ290" s="2">
        <f t="shared" si="571"/>
        <v>8.83</v>
      </c>
      <c r="BA290" s="1">
        <f t="shared" si="572"/>
        <v>0</v>
      </c>
      <c r="BB290" s="1">
        <f>(A!E291-xx!AZ290)*xx!AY290</f>
        <v>0</v>
      </c>
      <c r="BC290" s="1" t="str">
        <f t="shared" si="573"/>
        <v>Massa Lasanha Cesabela 500g</v>
      </c>
      <c r="BD290" s="63"/>
      <c r="BE290" s="2">
        <f t="shared" si="574"/>
        <v>8.83</v>
      </c>
      <c r="BF290" s="1">
        <f t="shared" si="575"/>
        <v>0</v>
      </c>
      <c r="BG290" s="64">
        <f>(A!C291-xx!BE290)*xx!BD290</f>
        <v>0</v>
      </c>
      <c r="BH290" s="63"/>
      <c r="BI290" s="2">
        <f t="shared" si="576"/>
        <v>8.83</v>
      </c>
      <c r="BJ290" s="1">
        <f t="shared" si="577"/>
        <v>0</v>
      </c>
      <c r="BK290" s="1">
        <f>(A!C291-xx!BI290)*xx!BH290</f>
        <v>0</v>
      </c>
      <c r="BL290" s="1" t="str">
        <f t="shared" si="578"/>
        <v>Massa Lasanha Cesabela 500g</v>
      </c>
      <c r="BM290" s="63"/>
      <c r="BN290" s="2">
        <f t="shared" si="579"/>
        <v>8.83</v>
      </c>
      <c r="BO290" s="1">
        <f t="shared" si="580"/>
        <v>0</v>
      </c>
      <c r="BP290" s="64">
        <f>(A!C291-xx!BN290)*xx!BM290</f>
        <v>0</v>
      </c>
      <c r="BQ290" s="63"/>
      <c r="BR290" s="2">
        <f t="shared" si="581"/>
        <v>8.83</v>
      </c>
      <c r="BS290" s="1">
        <f t="shared" si="582"/>
        <v>0</v>
      </c>
      <c r="BT290" s="1">
        <f>(A!C291-xx!BR290)*xx!BQ290</f>
        <v>0</v>
      </c>
      <c r="BU290" s="1" t="str">
        <f t="shared" si="583"/>
        <v>Massa Lasanha Cesabela 500g</v>
      </c>
      <c r="BV290" s="63"/>
      <c r="BW290" s="2">
        <f t="shared" si="584"/>
        <v>8.83</v>
      </c>
      <c r="BX290" s="1">
        <f t="shared" si="585"/>
        <v>0</v>
      </c>
      <c r="BY290" s="64">
        <f>(A!C291-xx!BW290)*xx!BV290</f>
        <v>0</v>
      </c>
      <c r="BZ290" s="63"/>
      <c r="CA290" s="2">
        <f t="shared" si="586"/>
        <v>8.83</v>
      </c>
      <c r="CB290" s="1">
        <f t="shared" si="587"/>
        <v>0</v>
      </c>
      <c r="CC290" s="1">
        <f>(A!C291-xx!CA290)*xx!BZ290</f>
        <v>0</v>
      </c>
      <c r="CD290" s="1" t="str">
        <f t="shared" si="588"/>
        <v>Massa Lasanha Cesabela 500g</v>
      </c>
      <c r="CE290" s="63"/>
      <c r="CF290" s="2">
        <f t="shared" si="589"/>
        <v>8.83</v>
      </c>
      <c r="CG290" s="1">
        <f t="shared" si="590"/>
        <v>0</v>
      </c>
      <c r="CH290" s="64">
        <f>(A!C291-xx!CF290)*xx!CE290</f>
        <v>0</v>
      </c>
      <c r="CI290" s="63"/>
      <c r="CJ290" s="2">
        <f t="shared" si="591"/>
        <v>8.83</v>
      </c>
      <c r="CK290" s="1">
        <f t="shared" si="592"/>
        <v>0</v>
      </c>
      <c r="CL290" s="1">
        <f>(A!C291-xx!CJ290)*xx!CI290</f>
        <v>0</v>
      </c>
      <c r="CM290" s="1" t="str">
        <f t="shared" si="593"/>
        <v>Massa Lasanha Cesabela 500g</v>
      </c>
      <c r="CN290" s="63"/>
      <c r="CO290" s="2">
        <f t="shared" si="594"/>
        <v>8.83</v>
      </c>
      <c r="CP290" s="1">
        <f t="shared" si="595"/>
        <v>0</v>
      </c>
      <c r="CQ290" s="64">
        <f>(A!C291-xx!CO290)*xx!CN290</f>
        <v>0</v>
      </c>
      <c r="CR290" s="63"/>
      <c r="CS290" s="2">
        <f t="shared" si="596"/>
        <v>8.83</v>
      </c>
      <c r="CT290" s="1">
        <f t="shared" si="597"/>
        <v>0</v>
      </c>
      <c r="CU290" s="1">
        <f>(A!C291-xx!CS290)*xx!CR290</f>
        <v>0</v>
      </c>
      <c r="CV290" s="1" t="str">
        <f t="shared" si="598"/>
        <v>Massa Lasanha Cesabela 500g</v>
      </c>
      <c r="CW290" s="63"/>
      <c r="CX290" s="2">
        <f t="shared" si="599"/>
        <v>8.83</v>
      </c>
      <c r="CY290" s="1">
        <f t="shared" si="600"/>
        <v>0</v>
      </c>
      <c r="CZ290" s="64">
        <f>(A!C291-xx!CX290)*xx!CW290</f>
        <v>0</v>
      </c>
      <c r="DA290" s="63"/>
      <c r="DB290" s="2">
        <f t="shared" si="601"/>
        <v>8.83</v>
      </c>
      <c r="DC290" s="1">
        <f t="shared" si="602"/>
        <v>0</v>
      </c>
      <c r="DD290" s="1">
        <f>(A!C291-xx!DB290)*xx!DA290</f>
        <v>0</v>
      </c>
      <c r="DE290" s="1" t="str">
        <f t="shared" si="603"/>
        <v>Massa Lasanha Cesabela 500g</v>
      </c>
      <c r="DF290" s="63"/>
      <c r="DG290" s="2">
        <f t="shared" si="604"/>
        <v>8.83</v>
      </c>
      <c r="DH290" s="1">
        <f t="shared" si="605"/>
        <v>0</v>
      </c>
      <c r="DI290" s="64">
        <f>(A!C291-xx!DG290)*xx!DF290</f>
        <v>0</v>
      </c>
      <c r="DJ290" s="63"/>
      <c r="DK290" s="2">
        <f t="shared" si="606"/>
        <v>8.83</v>
      </c>
      <c r="DL290" s="1">
        <f t="shared" si="607"/>
        <v>0</v>
      </c>
      <c r="DM290" s="1">
        <f>(A!C291-xx!DK290)*xx!DJ290</f>
        <v>0</v>
      </c>
      <c r="DN290" s="1" t="str">
        <f t="shared" si="608"/>
        <v>Massa Lasanha Cesabela 500g</v>
      </c>
      <c r="DO290" s="63"/>
      <c r="DP290" s="2">
        <f t="shared" si="609"/>
        <v>8.83</v>
      </c>
      <c r="DQ290" s="1">
        <f t="shared" si="610"/>
        <v>0</v>
      </c>
      <c r="DR290" s="64">
        <f>(A!C291-xx!DP290)*xx!DO290</f>
        <v>0</v>
      </c>
      <c r="DS290" s="63"/>
      <c r="DT290" s="2">
        <f t="shared" si="611"/>
        <v>8.83</v>
      </c>
      <c r="DU290" s="1">
        <f t="shared" si="612"/>
        <v>0</v>
      </c>
      <c r="DV290" s="1">
        <f>(A!C291-xx!DT290)*xx!DS290</f>
        <v>0</v>
      </c>
      <c r="DW290" s="1" t="str">
        <f t="shared" si="613"/>
        <v>Massa Lasanha Cesabela 500g</v>
      </c>
      <c r="DX290" s="63"/>
      <c r="DY290" s="2">
        <f t="shared" si="614"/>
        <v>8.83</v>
      </c>
      <c r="DZ290" s="1">
        <f t="shared" si="615"/>
        <v>0</v>
      </c>
      <c r="EA290" s="64">
        <f>(A!C291-xx!DY290)*xx!DX290</f>
        <v>0</v>
      </c>
      <c r="EB290" s="63"/>
      <c r="EC290" s="2">
        <f t="shared" si="616"/>
        <v>8.83</v>
      </c>
      <c r="ED290" s="1">
        <f t="shared" si="617"/>
        <v>0</v>
      </c>
      <c r="EE290" s="1">
        <f>(A!C291-xx!EC290)*xx!EB290</f>
        <v>0</v>
      </c>
      <c r="EF290" s="1" t="str">
        <f t="shared" si="618"/>
        <v>Massa Lasanha Cesabela 500g</v>
      </c>
      <c r="EG290" s="63"/>
      <c r="EH290" s="2">
        <f t="shared" si="619"/>
        <v>8.83</v>
      </c>
      <c r="EI290" s="1">
        <f t="shared" si="620"/>
        <v>0</v>
      </c>
      <c r="EJ290" s="64">
        <f>(A!C291-xx!EH290)*xx!EG290</f>
        <v>0</v>
      </c>
      <c r="EK290" s="63"/>
      <c r="EL290" s="2">
        <f t="shared" si="621"/>
        <v>8.83</v>
      </c>
      <c r="EM290" s="1">
        <f t="shared" si="622"/>
        <v>0</v>
      </c>
      <c r="EN290" s="1">
        <f>(A!C291-xx!EL290)*xx!EK290</f>
        <v>0</v>
      </c>
      <c r="EO290" s="1" t="str">
        <f t="shared" si="623"/>
        <v>Massa Lasanha Cesabela 500g</v>
      </c>
      <c r="EP290" s="63"/>
      <c r="EQ290" s="2">
        <f t="shared" si="624"/>
        <v>8.83</v>
      </c>
      <c r="ER290" s="1">
        <f t="shared" si="625"/>
        <v>0</v>
      </c>
      <c r="ES290" s="64">
        <f>(A!C291-xx!EQ290)*xx!EP290</f>
        <v>0</v>
      </c>
      <c r="ET290" s="63"/>
      <c r="EU290" s="2">
        <f t="shared" si="626"/>
        <v>8.83</v>
      </c>
      <c r="EV290" s="1">
        <f t="shared" si="627"/>
        <v>0</v>
      </c>
      <c r="EW290" s="1">
        <f>(A!C291-xx!EU290)*xx!ET290</f>
        <v>0</v>
      </c>
      <c r="EX290" s="1" t="str">
        <f t="shared" si="628"/>
        <v>Massa Lasanha Cesabela 500g</v>
      </c>
      <c r="EY290" s="63"/>
      <c r="EZ290" s="2">
        <f t="shared" si="629"/>
        <v>8.83</v>
      </c>
      <c r="FA290" s="1">
        <f t="shared" si="630"/>
        <v>0</v>
      </c>
      <c r="FB290" s="64">
        <f>(A!C291-xx!EZ290)*xx!EY290</f>
        <v>0</v>
      </c>
      <c r="FC290" s="63"/>
      <c r="FD290" s="2">
        <f t="shared" si="631"/>
        <v>8.83</v>
      </c>
      <c r="FE290" s="1">
        <f t="shared" si="632"/>
        <v>0</v>
      </c>
      <c r="FF290" s="1">
        <f>(A!C291-xx!FD290)*xx!FC290</f>
        <v>0</v>
      </c>
      <c r="FG290" s="1" t="str">
        <f t="shared" si="633"/>
        <v>Massa Lasanha Cesabela 500g</v>
      </c>
      <c r="FH290" s="63"/>
      <c r="FI290" s="2">
        <f t="shared" si="634"/>
        <v>8.83</v>
      </c>
      <c r="FJ290" s="1">
        <f t="shared" si="635"/>
        <v>0</v>
      </c>
      <c r="FK290" s="64">
        <f>(A!C291-xx!FI290)*xx!FH290</f>
        <v>0</v>
      </c>
      <c r="FL290" s="63"/>
      <c r="FM290" s="2">
        <f t="shared" si="636"/>
        <v>8.83</v>
      </c>
      <c r="FN290" s="1">
        <f t="shared" si="637"/>
        <v>0</v>
      </c>
      <c r="FO290" s="1">
        <f>(A!C291-xx!FM290)*xx!FL290</f>
        <v>0</v>
      </c>
      <c r="FP290" s="1" t="str">
        <f t="shared" si="638"/>
        <v>Massa Lasanha Cesabela 500g</v>
      </c>
      <c r="FQ290" s="63"/>
      <c r="FR290" s="2">
        <f t="shared" si="639"/>
        <v>8.83</v>
      </c>
      <c r="FS290" s="1">
        <f t="shared" si="640"/>
        <v>0</v>
      </c>
      <c r="FT290" s="64">
        <f>(A!C291-xx!FR290)*xx!FQ290</f>
        <v>0</v>
      </c>
      <c r="FU290" s="63"/>
      <c r="FV290" s="2">
        <f t="shared" si="641"/>
        <v>8.83</v>
      </c>
      <c r="FW290" s="1">
        <f t="shared" si="642"/>
        <v>0</v>
      </c>
      <c r="FX290" s="1">
        <f>(A!C291-xx!FV290)*xx!FU290</f>
        <v>0</v>
      </c>
      <c r="FY290" s="1" t="str">
        <f t="shared" si="643"/>
        <v>Massa Lasanha Cesabela 500g</v>
      </c>
      <c r="FZ290" s="63"/>
      <c r="GA290" s="2">
        <f t="shared" si="644"/>
        <v>8.83</v>
      </c>
      <c r="GB290" s="1">
        <f t="shared" si="645"/>
        <v>0</v>
      </c>
      <c r="GC290" s="64">
        <f>(A!C291-xx!GA290)*xx!FZ290</f>
        <v>0</v>
      </c>
      <c r="GD290" s="63"/>
      <c r="GE290" s="2">
        <f t="shared" si="646"/>
        <v>8.83</v>
      </c>
      <c r="GF290" s="1">
        <f t="shared" si="647"/>
        <v>0</v>
      </c>
      <c r="GG290" s="1">
        <f>(A!C291-xx!GE290)*xx!GD290</f>
        <v>0</v>
      </c>
      <c r="GH290" s="1" t="str">
        <f t="shared" si="648"/>
        <v>Massa Lasanha Cesabela 500g</v>
      </c>
      <c r="GI290" s="63"/>
      <c r="GJ290" s="2">
        <f t="shared" si="649"/>
        <v>8.83</v>
      </c>
      <c r="GK290" s="1">
        <f t="shared" si="650"/>
        <v>0</v>
      </c>
      <c r="GL290" s="64">
        <f>(A!C291-xx!GJ290)*xx!GI290</f>
        <v>0</v>
      </c>
      <c r="GM290" s="63"/>
      <c r="GN290" s="2">
        <f t="shared" si="651"/>
        <v>8.83</v>
      </c>
      <c r="GO290" s="1">
        <f t="shared" si="652"/>
        <v>0</v>
      </c>
      <c r="GP290" s="1">
        <f>(A!C291-xx!GN290)*xx!GM290</f>
        <v>0</v>
      </c>
      <c r="GQ290" s="1" t="str">
        <f t="shared" si="653"/>
        <v>Massa Lasanha Cesabela 500g</v>
      </c>
      <c r="GR290" s="63"/>
      <c r="GS290" s="2">
        <f t="shared" si="654"/>
        <v>8.83</v>
      </c>
      <c r="GT290" s="1">
        <f t="shared" si="655"/>
        <v>0</v>
      </c>
      <c r="GU290" s="64">
        <f>(A!C291-xx!GS290)*xx!GR290</f>
        <v>0</v>
      </c>
      <c r="GV290" s="63"/>
      <c r="GW290" s="2">
        <f t="shared" si="656"/>
        <v>8.83</v>
      </c>
      <c r="GX290" s="1">
        <f t="shared" si="657"/>
        <v>0</v>
      </c>
      <c r="GY290" s="1">
        <f>(A!C291-xx!GW290)*xx!GV290</f>
        <v>0</v>
      </c>
      <c r="GZ290" s="1" t="str">
        <f t="shared" si="658"/>
        <v>Massa Lasanha Cesabela 500g</v>
      </c>
      <c r="HA290" s="63"/>
      <c r="HB290" s="2">
        <f t="shared" si="659"/>
        <v>8.83</v>
      </c>
      <c r="HC290" s="1">
        <f t="shared" si="660"/>
        <v>0</v>
      </c>
      <c r="HD290" s="64">
        <f>(A!C291-xx!HB290)*xx!HA290</f>
        <v>0</v>
      </c>
      <c r="HE290" s="63"/>
      <c r="HF290" s="2">
        <f t="shared" si="661"/>
        <v>8.83</v>
      </c>
      <c r="HG290" s="1">
        <f t="shared" si="662"/>
        <v>0</v>
      </c>
      <c r="HH290" s="1">
        <f>(A!C291-xx!HF290)*xx!HE290</f>
        <v>0</v>
      </c>
      <c r="HI290" s="1" t="str">
        <f t="shared" si="663"/>
        <v>Massa Lasanha Cesabela 500g</v>
      </c>
      <c r="HJ290" s="63"/>
      <c r="HK290" s="2">
        <f t="shared" si="664"/>
        <v>8.83</v>
      </c>
      <c r="HL290" s="1">
        <f t="shared" si="665"/>
        <v>0</v>
      </c>
      <c r="HM290" s="64">
        <f>(A!C291-xx!HK290)*xx!HJ290</f>
        <v>0</v>
      </c>
      <c r="HN290" s="63"/>
      <c r="HO290" s="2">
        <f t="shared" si="666"/>
        <v>8.83</v>
      </c>
      <c r="HP290" s="1">
        <f t="shared" si="667"/>
        <v>0</v>
      </c>
      <c r="HQ290" s="1">
        <f>-(A!C291-xx!HO290)*xx!HN290</f>
        <v>0</v>
      </c>
      <c r="HR290" s="1" t="str">
        <f t="shared" si="668"/>
        <v>Massa Lasanha Cesabela 500g</v>
      </c>
      <c r="HS290" s="63"/>
      <c r="HT290" s="2">
        <f t="shared" si="669"/>
        <v>8.83</v>
      </c>
      <c r="HU290" s="1">
        <f t="shared" si="670"/>
        <v>0</v>
      </c>
      <c r="HV290" s="64">
        <f>(A!C291-xx!HT290)*xx!HS290</f>
        <v>0</v>
      </c>
      <c r="HW290" s="63"/>
      <c r="HX290" s="2">
        <f>A!C291</f>
        <v>8.83</v>
      </c>
      <c r="HY290" s="1">
        <f t="shared" si="671"/>
        <v>0</v>
      </c>
      <c r="HZ290" s="1">
        <f>(A!C291-xx!HX290)*xx!HW290</f>
        <v>0</v>
      </c>
      <c r="IA290" s="1" t="str">
        <f>A!B291</f>
        <v>Massa Lasanha Cesabela 500g</v>
      </c>
      <c r="IB290" s="1">
        <f t="shared" si="672"/>
        <v>0</v>
      </c>
      <c r="IC290" s="14">
        <f t="shared" si="673"/>
        <v>0</v>
      </c>
      <c r="ID290" s="14" t="e">
        <f>A!#REF!</f>
        <v>#REF!</v>
      </c>
      <c r="IE290" s="14" t="e">
        <f>NF!IS290</f>
        <v>#DIV/0!</v>
      </c>
      <c r="IF290" s="26" t="e">
        <f t="shared" si="674"/>
        <v>#REF!</v>
      </c>
      <c r="IG290" s="2" t="e">
        <f t="shared" si="675"/>
        <v>#REF!</v>
      </c>
      <c r="IH290" s="170" t="e">
        <f t="shared" si="676"/>
        <v>#REF!</v>
      </c>
      <c r="II290" s="174" t="e">
        <f>IB290+A!#REF!+NF!IQ290</f>
        <v>#REF!</v>
      </c>
      <c r="IJ290" s="175" t="e">
        <f>IC290+A!#REF!+NF!IR290</f>
        <v>#REF!</v>
      </c>
      <c r="IK290" s="175" t="e">
        <f>II290*A!C291</f>
        <v>#REF!</v>
      </c>
      <c r="IL290" s="175" t="e">
        <f t="shared" si="544"/>
        <v>#REF!</v>
      </c>
      <c r="IM290" s="81" t="e">
        <f t="shared" si="677"/>
        <v>#REF!</v>
      </c>
      <c r="IN290" s="84" t="str">
        <f t="shared" si="678"/>
        <v>Massa Lasanha Cesabela 500g</v>
      </c>
      <c r="IO290" s="84" t="e">
        <f>IF290/A!C291</f>
        <v>#REF!</v>
      </c>
      <c r="IP290" s="72"/>
      <c r="IQ290" s="84" t="e">
        <f t="shared" si="679"/>
        <v>#REF!</v>
      </c>
      <c r="IR290" s="85" t="e">
        <f>IF290-#REF!</f>
        <v>#REF!</v>
      </c>
    </row>
    <row r="291" spans="1:252" x14ac:dyDescent="0.2">
      <c r="A291" s="20" t="str">
        <f>A!B292</f>
        <v>Massa Pastel Grande Cesabela 500g</v>
      </c>
      <c r="B291" s="51"/>
      <c r="C291" s="65">
        <f>A!C292</f>
        <v>19.899999999999999</v>
      </c>
      <c r="D291" s="21">
        <f t="shared" si="545"/>
        <v>0</v>
      </c>
      <c r="E291" s="171">
        <f>(A!C292-xx!C291)*xx!B291</f>
        <v>0</v>
      </c>
      <c r="F291" s="51"/>
      <c r="G291" s="32">
        <f t="shared" si="546"/>
        <v>19.899999999999999</v>
      </c>
      <c r="H291" s="5">
        <f t="shared" si="547"/>
        <v>0</v>
      </c>
      <c r="I291" s="5">
        <f>(A!C292-xx!G291)*xx!F291</f>
        <v>0</v>
      </c>
      <c r="J291" s="5" t="str">
        <f t="shared" si="548"/>
        <v>Massa Pastel Grande Cesabela 500g</v>
      </c>
      <c r="K291" s="51"/>
      <c r="L291" s="6">
        <f t="shared" si="549"/>
        <v>19.899999999999999</v>
      </c>
      <c r="M291" s="5">
        <f t="shared" si="550"/>
        <v>0</v>
      </c>
      <c r="N291" s="172">
        <f>(A!C292-xx!L291)*xx!K291</f>
        <v>0</v>
      </c>
      <c r="O291" s="51"/>
      <c r="P291" s="6">
        <f t="shared" si="551"/>
        <v>19.899999999999999</v>
      </c>
      <c r="Q291" s="5">
        <f t="shared" si="552"/>
        <v>0</v>
      </c>
      <c r="R291" s="21">
        <f>(A!C292-xx!P291)*xx!O291</f>
        <v>0</v>
      </c>
      <c r="S291" s="21" t="str">
        <f t="shared" si="553"/>
        <v>Massa Pastel Grande Cesabela 500g</v>
      </c>
      <c r="T291" s="51"/>
      <c r="U291" s="32">
        <f t="shared" si="554"/>
        <v>19.899999999999999</v>
      </c>
      <c r="V291" s="5">
        <f t="shared" si="555"/>
        <v>0</v>
      </c>
      <c r="W291" s="172">
        <f>(A!C292-xx!U291)*xx!T291</f>
        <v>0</v>
      </c>
      <c r="X291" s="51"/>
      <c r="Y291" s="6">
        <f t="shared" si="556"/>
        <v>19.899999999999999</v>
      </c>
      <c r="Z291" s="5">
        <f t="shared" si="557"/>
        <v>0</v>
      </c>
      <c r="AA291" s="5">
        <f>(A!C292-xx!Y291)*xx!X291</f>
        <v>0</v>
      </c>
      <c r="AB291" s="5" t="str">
        <f t="shared" si="558"/>
        <v>Massa Pastel Grande Cesabela 500g</v>
      </c>
      <c r="AC291" s="51"/>
      <c r="AD291" s="6">
        <f t="shared" si="559"/>
        <v>19.899999999999999</v>
      </c>
      <c r="AE291" s="5">
        <f t="shared" si="560"/>
        <v>0</v>
      </c>
      <c r="AF291" s="172">
        <f>(A!C292-xx!AD291)*xx!AC291</f>
        <v>0</v>
      </c>
      <c r="AG291" s="51"/>
      <c r="AH291" s="6">
        <f t="shared" si="561"/>
        <v>19.899999999999999</v>
      </c>
      <c r="AI291" s="5">
        <f t="shared" si="562"/>
        <v>0</v>
      </c>
      <c r="AJ291" s="5">
        <f>(A!C292-xx!AH291)*xx!AG291</f>
        <v>0</v>
      </c>
      <c r="AK291" s="5" t="str">
        <f t="shared" si="563"/>
        <v>Massa Pastel Grande Cesabela 500g</v>
      </c>
      <c r="AL291" s="51"/>
      <c r="AM291" s="6">
        <f t="shared" si="564"/>
        <v>19.899999999999999</v>
      </c>
      <c r="AN291" s="5">
        <f t="shared" si="565"/>
        <v>0</v>
      </c>
      <c r="AO291" s="172">
        <f>(A!C292-xx!AM291)*xx!AL291</f>
        <v>0</v>
      </c>
      <c r="AP291" s="51"/>
      <c r="AQ291" s="6">
        <f t="shared" si="566"/>
        <v>19.899999999999999</v>
      </c>
      <c r="AR291" s="5">
        <f t="shared" si="567"/>
        <v>0</v>
      </c>
      <c r="AS291" s="5">
        <f>(A!C292-xx!AQ291)*xx!AP291</f>
        <v>0</v>
      </c>
      <c r="AT291" s="5" t="str">
        <f t="shared" si="568"/>
        <v>Massa Pastel Grande Cesabela 500g</v>
      </c>
      <c r="AU291" s="51"/>
      <c r="AV291" s="6">
        <f t="shared" si="569"/>
        <v>19.899999999999999</v>
      </c>
      <c r="AW291" s="5">
        <f t="shared" si="570"/>
        <v>0</v>
      </c>
      <c r="AX291" s="172">
        <f>(A!C292-xx!AV291)*xx!AU291</f>
        <v>0</v>
      </c>
      <c r="AY291" s="51"/>
      <c r="AZ291" s="6">
        <f t="shared" si="571"/>
        <v>19.899999999999999</v>
      </c>
      <c r="BA291" s="5">
        <f t="shared" si="572"/>
        <v>0</v>
      </c>
      <c r="BB291" s="5">
        <f>(A!E292-xx!AZ291)*xx!AY291</f>
        <v>0</v>
      </c>
      <c r="BC291" s="5" t="str">
        <f t="shared" si="573"/>
        <v>Massa Pastel Grande Cesabela 500g</v>
      </c>
      <c r="BD291" s="51"/>
      <c r="BE291" s="6">
        <f t="shared" si="574"/>
        <v>19.899999999999999</v>
      </c>
      <c r="BF291" s="5">
        <f t="shared" si="575"/>
        <v>0</v>
      </c>
      <c r="BG291" s="172">
        <f>(A!C292-xx!BE291)*xx!BD291</f>
        <v>0</v>
      </c>
      <c r="BH291" s="51"/>
      <c r="BI291" s="6">
        <f t="shared" si="576"/>
        <v>19.899999999999999</v>
      </c>
      <c r="BJ291" s="5">
        <f t="shared" si="577"/>
        <v>0</v>
      </c>
      <c r="BK291" s="5">
        <f>(A!C292-xx!BI291)*xx!BH291</f>
        <v>0</v>
      </c>
      <c r="BL291" s="5" t="str">
        <f t="shared" si="578"/>
        <v>Massa Pastel Grande Cesabela 500g</v>
      </c>
      <c r="BM291" s="51"/>
      <c r="BN291" s="6">
        <f t="shared" si="579"/>
        <v>19.899999999999999</v>
      </c>
      <c r="BO291" s="5">
        <f t="shared" si="580"/>
        <v>0</v>
      </c>
      <c r="BP291" s="172">
        <f>(A!C292-xx!BN291)*xx!BM291</f>
        <v>0</v>
      </c>
      <c r="BQ291" s="51"/>
      <c r="BR291" s="6">
        <f t="shared" si="581"/>
        <v>19.899999999999999</v>
      </c>
      <c r="BS291" s="5">
        <f t="shared" si="582"/>
        <v>0</v>
      </c>
      <c r="BT291" s="5">
        <f>(A!C292-xx!BR291)*xx!BQ291</f>
        <v>0</v>
      </c>
      <c r="BU291" s="5" t="str">
        <f t="shared" si="583"/>
        <v>Massa Pastel Grande Cesabela 500g</v>
      </c>
      <c r="BV291" s="51"/>
      <c r="BW291" s="6">
        <f t="shared" si="584"/>
        <v>19.899999999999999</v>
      </c>
      <c r="BX291" s="5">
        <f t="shared" si="585"/>
        <v>0</v>
      </c>
      <c r="BY291" s="172">
        <f>(A!C292-xx!BW291)*xx!BV291</f>
        <v>0</v>
      </c>
      <c r="BZ291" s="51"/>
      <c r="CA291" s="6">
        <f t="shared" si="586"/>
        <v>19.899999999999999</v>
      </c>
      <c r="CB291" s="5">
        <f t="shared" si="587"/>
        <v>0</v>
      </c>
      <c r="CC291" s="5">
        <f>(A!C292-xx!CA291)*xx!BZ291</f>
        <v>0</v>
      </c>
      <c r="CD291" s="5" t="str">
        <f t="shared" si="588"/>
        <v>Massa Pastel Grande Cesabela 500g</v>
      </c>
      <c r="CE291" s="51"/>
      <c r="CF291" s="6">
        <f t="shared" si="589"/>
        <v>19.899999999999999</v>
      </c>
      <c r="CG291" s="5">
        <f t="shared" si="590"/>
        <v>0</v>
      </c>
      <c r="CH291" s="172">
        <f>(A!C292-xx!CF291)*xx!CE291</f>
        <v>0</v>
      </c>
      <c r="CI291" s="51"/>
      <c r="CJ291" s="6">
        <f t="shared" si="591"/>
        <v>19.899999999999999</v>
      </c>
      <c r="CK291" s="5">
        <f t="shared" si="592"/>
        <v>0</v>
      </c>
      <c r="CL291" s="5">
        <f>(A!C292-xx!CJ291)*xx!CI291</f>
        <v>0</v>
      </c>
      <c r="CM291" s="5" t="str">
        <f t="shared" si="593"/>
        <v>Massa Pastel Grande Cesabela 500g</v>
      </c>
      <c r="CN291" s="51"/>
      <c r="CO291" s="6">
        <f t="shared" si="594"/>
        <v>19.899999999999999</v>
      </c>
      <c r="CP291" s="5">
        <f t="shared" si="595"/>
        <v>0</v>
      </c>
      <c r="CQ291" s="172">
        <f>(A!C292-xx!CO291)*xx!CN291</f>
        <v>0</v>
      </c>
      <c r="CR291" s="51"/>
      <c r="CS291" s="6">
        <f t="shared" si="596"/>
        <v>19.899999999999999</v>
      </c>
      <c r="CT291" s="5">
        <f t="shared" si="597"/>
        <v>0</v>
      </c>
      <c r="CU291" s="5">
        <f>(A!C292-xx!CS291)*xx!CR291</f>
        <v>0</v>
      </c>
      <c r="CV291" s="5" t="str">
        <f t="shared" si="598"/>
        <v>Massa Pastel Grande Cesabela 500g</v>
      </c>
      <c r="CW291" s="51"/>
      <c r="CX291" s="6">
        <f t="shared" si="599"/>
        <v>19.899999999999999</v>
      </c>
      <c r="CY291" s="5">
        <f t="shared" si="600"/>
        <v>0</v>
      </c>
      <c r="CZ291" s="172">
        <f>(A!C292-xx!CX291)*xx!CW291</f>
        <v>0</v>
      </c>
      <c r="DA291" s="51"/>
      <c r="DB291" s="6">
        <f t="shared" si="601"/>
        <v>19.899999999999999</v>
      </c>
      <c r="DC291" s="5">
        <f t="shared" si="602"/>
        <v>0</v>
      </c>
      <c r="DD291" s="5">
        <f>(A!C292-xx!DB291)*xx!DA291</f>
        <v>0</v>
      </c>
      <c r="DE291" s="5" t="str">
        <f t="shared" si="603"/>
        <v>Massa Pastel Grande Cesabela 500g</v>
      </c>
      <c r="DF291" s="51"/>
      <c r="DG291" s="6">
        <f t="shared" si="604"/>
        <v>19.899999999999999</v>
      </c>
      <c r="DH291" s="5">
        <f t="shared" si="605"/>
        <v>0</v>
      </c>
      <c r="DI291" s="172">
        <f>(A!C292-xx!DG291)*xx!DF291</f>
        <v>0</v>
      </c>
      <c r="DJ291" s="51"/>
      <c r="DK291" s="6">
        <f t="shared" si="606"/>
        <v>19.899999999999999</v>
      </c>
      <c r="DL291" s="5">
        <f t="shared" si="607"/>
        <v>0</v>
      </c>
      <c r="DM291" s="5">
        <f>(A!C292-xx!DK291)*xx!DJ291</f>
        <v>0</v>
      </c>
      <c r="DN291" s="5" t="str">
        <f t="shared" si="608"/>
        <v>Massa Pastel Grande Cesabela 500g</v>
      </c>
      <c r="DO291" s="51"/>
      <c r="DP291" s="6">
        <f t="shared" si="609"/>
        <v>19.899999999999999</v>
      </c>
      <c r="DQ291" s="5">
        <f t="shared" si="610"/>
        <v>0</v>
      </c>
      <c r="DR291" s="172">
        <f>(A!C292-xx!DP291)*xx!DO291</f>
        <v>0</v>
      </c>
      <c r="DS291" s="51"/>
      <c r="DT291" s="6">
        <f t="shared" si="611"/>
        <v>19.899999999999999</v>
      </c>
      <c r="DU291" s="5">
        <f t="shared" si="612"/>
        <v>0</v>
      </c>
      <c r="DV291" s="5">
        <f>(A!C292-xx!DT291)*xx!DS291</f>
        <v>0</v>
      </c>
      <c r="DW291" s="5" t="str">
        <f t="shared" si="613"/>
        <v>Massa Pastel Grande Cesabela 500g</v>
      </c>
      <c r="DX291" s="51"/>
      <c r="DY291" s="6">
        <f t="shared" si="614"/>
        <v>19.899999999999999</v>
      </c>
      <c r="DZ291" s="5">
        <f t="shared" si="615"/>
        <v>0</v>
      </c>
      <c r="EA291" s="172">
        <f>(A!C292-xx!DY291)*xx!DX291</f>
        <v>0</v>
      </c>
      <c r="EB291" s="51"/>
      <c r="EC291" s="6">
        <f t="shared" si="616"/>
        <v>19.899999999999999</v>
      </c>
      <c r="ED291" s="5">
        <f t="shared" si="617"/>
        <v>0</v>
      </c>
      <c r="EE291" s="5">
        <f>(A!C292-xx!EC291)*xx!EB291</f>
        <v>0</v>
      </c>
      <c r="EF291" s="5" t="str">
        <f t="shared" si="618"/>
        <v>Massa Pastel Grande Cesabela 500g</v>
      </c>
      <c r="EG291" s="51"/>
      <c r="EH291" s="6">
        <f t="shared" si="619"/>
        <v>19.899999999999999</v>
      </c>
      <c r="EI291" s="5">
        <f t="shared" si="620"/>
        <v>0</v>
      </c>
      <c r="EJ291" s="172">
        <f>(A!C292-xx!EH291)*xx!EG291</f>
        <v>0</v>
      </c>
      <c r="EK291" s="51"/>
      <c r="EL291" s="6">
        <f t="shared" si="621"/>
        <v>19.899999999999999</v>
      </c>
      <c r="EM291" s="5">
        <f t="shared" si="622"/>
        <v>0</v>
      </c>
      <c r="EN291" s="5">
        <f>(A!C292-xx!EL291)*xx!EK291</f>
        <v>0</v>
      </c>
      <c r="EO291" s="5" t="str">
        <f t="shared" si="623"/>
        <v>Massa Pastel Grande Cesabela 500g</v>
      </c>
      <c r="EP291" s="51"/>
      <c r="EQ291" s="6">
        <f t="shared" si="624"/>
        <v>19.899999999999999</v>
      </c>
      <c r="ER291" s="5">
        <f t="shared" si="625"/>
        <v>0</v>
      </c>
      <c r="ES291" s="172">
        <f>(A!C292-xx!EQ291)*xx!EP291</f>
        <v>0</v>
      </c>
      <c r="ET291" s="51"/>
      <c r="EU291" s="6">
        <f t="shared" si="626"/>
        <v>19.899999999999999</v>
      </c>
      <c r="EV291" s="5">
        <f t="shared" si="627"/>
        <v>0</v>
      </c>
      <c r="EW291" s="5">
        <f>(A!C292-xx!EU291)*xx!ET291</f>
        <v>0</v>
      </c>
      <c r="EX291" s="5" t="str">
        <f t="shared" si="628"/>
        <v>Massa Pastel Grande Cesabela 500g</v>
      </c>
      <c r="EY291" s="51"/>
      <c r="EZ291" s="6">
        <f t="shared" si="629"/>
        <v>19.899999999999999</v>
      </c>
      <c r="FA291" s="5">
        <f t="shared" si="630"/>
        <v>0</v>
      </c>
      <c r="FB291" s="172">
        <f>(A!C292-xx!EZ291)*xx!EY291</f>
        <v>0</v>
      </c>
      <c r="FC291" s="51"/>
      <c r="FD291" s="6">
        <f t="shared" si="631"/>
        <v>19.899999999999999</v>
      </c>
      <c r="FE291" s="5">
        <f t="shared" si="632"/>
        <v>0</v>
      </c>
      <c r="FF291" s="5">
        <f>(A!C292-xx!FD291)*xx!FC291</f>
        <v>0</v>
      </c>
      <c r="FG291" s="5" t="str">
        <f t="shared" si="633"/>
        <v>Massa Pastel Grande Cesabela 500g</v>
      </c>
      <c r="FH291" s="51"/>
      <c r="FI291" s="6">
        <f t="shared" si="634"/>
        <v>19.899999999999999</v>
      </c>
      <c r="FJ291" s="5">
        <f t="shared" si="635"/>
        <v>0</v>
      </c>
      <c r="FK291" s="172">
        <f>(A!C292-xx!FI291)*xx!FH291</f>
        <v>0</v>
      </c>
      <c r="FL291" s="51"/>
      <c r="FM291" s="6">
        <f t="shared" si="636"/>
        <v>19.899999999999999</v>
      </c>
      <c r="FN291" s="5">
        <f t="shared" si="637"/>
        <v>0</v>
      </c>
      <c r="FO291" s="5">
        <f>(A!C292-xx!FM291)*xx!FL291</f>
        <v>0</v>
      </c>
      <c r="FP291" s="5" t="str">
        <f t="shared" si="638"/>
        <v>Massa Pastel Grande Cesabela 500g</v>
      </c>
      <c r="FQ291" s="51"/>
      <c r="FR291" s="6">
        <f t="shared" si="639"/>
        <v>19.899999999999999</v>
      </c>
      <c r="FS291" s="5">
        <f t="shared" si="640"/>
        <v>0</v>
      </c>
      <c r="FT291" s="172">
        <f>(A!C292-xx!FR291)*xx!FQ291</f>
        <v>0</v>
      </c>
      <c r="FU291" s="51"/>
      <c r="FV291" s="6">
        <f t="shared" si="641"/>
        <v>19.899999999999999</v>
      </c>
      <c r="FW291" s="5">
        <f t="shared" si="642"/>
        <v>0</v>
      </c>
      <c r="FX291" s="5">
        <f>(A!C292-xx!FV291)*xx!FU291</f>
        <v>0</v>
      </c>
      <c r="FY291" s="5" t="str">
        <f t="shared" si="643"/>
        <v>Massa Pastel Grande Cesabela 500g</v>
      </c>
      <c r="FZ291" s="51"/>
      <c r="GA291" s="6">
        <f t="shared" si="644"/>
        <v>19.899999999999999</v>
      </c>
      <c r="GB291" s="5">
        <f t="shared" si="645"/>
        <v>0</v>
      </c>
      <c r="GC291" s="172">
        <f>(A!C292-xx!GA291)*xx!FZ291</f>
        <v>0</v>
      </c>
      <c r="GD291" s="51"/>
      <c r="GE291" s="6">
        <f t="shared" si="646"/>
        <v>19.899999999999999</v>
      </c>
      <c r="GF291" s="5">
        <f t="shared" si="647"/>
        <v>0</v>
      </c>
      <c r="GG291" s="5">
        <f>(A!C292-xx!GE291)*xx!GD291</f>
        <v>0</v>
      </c>
      <c r="GH291" s="5" t="str">
        <f t="shared" si="648"/>
        <v>Massa Pastel Grande Cesabela 500g</v>
      </c>
      <c r="GI291" s="51"/>
      <c r="GJ291" s="6">
        <f t="shared" si="649"/>
        <v>19.899999999999999</v>
      </c>
      <c r="GK291" s="5">
        <f t="shared" si="650"/>
        <v>0</v>
      </c>
      <c r="GL291" s="172">
        <f>(A!C292-xx!GJ291)*xx!GI291</f>
        <v>0</v>
      </c>
      <c r="GM291" s="51"/>
      <c r="GN291" s="6">
        <f t="shared" si="651"/>
        <v>19.899999999999999</v>
      </c>
      <c r="GO291" s="5">
        <f t="shared" si="652"/>
        <v>0</v>
      </c>
      <c r="GP291" s="5">
        <f>(A!C292-xx!GN291)*xx!GM291</f>
        <v>0</v>
      </c>
      <c r="GQ291" s="5" t="str">
        <f t="shared" si="653"/>
        <v>Massa Pastel Grande Cesabela 500g</v>
      </c>
      <c r="GR291" s="51"/>
      <c r="GS291" s="6">
        <f t="shared" si="654"/>
        <v>19.899999999999999</v>
      </c>
      <c r="GT291" s="5">
        <f t="shared" si="655"/>
        <v>0</v>
      </c>
      <c r="GU291" s="172">
        <f>(A!C292-xx!GS291)*xx!GR291</f>
        <v>0</v>
      </c>
      <c r="GV291" s="51"/>
      <c r="GW291" s="6">
        <f t="shared" si="656"/>
        <v>19.899999999999999</v>
      </c>
      <c r="GX291" s="5">
        <f t="shared" si="657"/>
        <v>0</v>
      </c>
      <c r="GY291" s="5">
        <f>(A!C292-xx!GW291)*xx!GV291</f>
        <v>0</v>
      </c>
      <c r="GZ291" s="5" t="str">
        <f t="shared" si="658"/>
        <v>Massa Pastel Grande Cesabela 500g</v>
      </c>
      <c r="HA291" s="51"/>
      <c r="HB291" s="6">
        <f t="shared" si="659"/>
        <v>19.899999999999999</v>
      </c>
      <c r="HC291" s="5">
        <f t="shared" si="660"/>
        <v>0</v>
      </c>
      <c r="HD291" s="172">
        <f>(A!C292-xx!HB291)*xx!HA291</f>
        <v>0</v>
      </c>
      <c r="HE291" s="51"/>
      <c r="HF291" s="6">
        <f t="shared" si="661"/>
        <v>19.899999999999999</v>
      </c>
      <c r="HG291" s="5">
        <f t="shared" si="662"/>
        <v>0</v>
      </c>
      <c r="HH291" s="5">
        <f>(A!C292-xx!HF291)*xx!HE291</f>
        <v>0</v>
      </c>
      <c r="HI291" s="5" t="str">
        <f t="shared" si="663"/>
        <v>Massa Pastel Grande Cesabela 500g</v>
      </c>
      <c r="HJ291" s="51"/>
      <c r="HK291" s="6">
        <f t="shared" si="664"/>
        <v>19.899999999999999</v>
      </c>
      <c r="HL291" s="5">
        <f t="shared" si="665"/>
        <v>0</v>
      </c>
      <c r="HM291" s="172">
        <f>(A!C292-xx!HK291)*xx!HJ291</f>
        <v>0</v>
      </c>
      <c r="HN291" s="51"/>
      <c r="HO291" s="6">
        <f t="shared" si="666"/>
        <v>19.899999999999999</v>
      </c>
      <c r="HP291" s="5">
        <f t="shared" si="667"/>
        <v>0</v>
      </c>
      <c r="HQ291" s="5">
        <f>-(A!C292-xx!HO291)*xx!HN291</f>
        <v>0</v>
      </c>
      <c r="HR291" s="5" t="str">
        <f t="shared" si="668"/>
        <v>Massa Pastel Grande Cesabela 500g</v>
      </c>
      <c r="HS291" s="51"/>
      <c r="HT291" s="6">
        <f t="shared" si="669"/>
        <v>19.899999999999999</v>
      </c>
      <c r="HU291" s="5">
        <f t="shared" si="670"/>
        <v>0</v>
      </c>
      <c r="HV291" s="172">
        <f>(A!C292-xx!HT291)*xx!HS291</f>
        <v>0</v>
      </c>
      <c r="HW291" s="51"/>
      <c r="HX291" s="6">
        <f>A!C292</f>
        <v>19.899999999999999</v>
      </c>
      <c r="HY291" s="5">
        <f t="shared" si="671"/>
        <v>0</v>
      </c>
      <c r="HZ291" s="5">
        <f>(A!C292-xx!HX291)*xx!HW291</f>
        <v>0</v>
      </c>
      <c r="IA291" s="5" t="str">
        <f>A!B292</f>
        <v>Massa Pastel Grande Cesabela 500g</v>
      </c>
      <c r="IB291" s="5">
        <f t="shared" si="672"/>
        <v>0</v>
      </c>
      <c r="IC291" s="21">
        <f t="shared" si="673"/>
        <v>0</v>
      </c>
      <c r="ID291" s="21" t="e">
        <f>A!#REF!</f>
        <v>#REF!</v>
      </c>
      <c r="IE291" s="21" t="e">
        <f>NF!IS291</f>
        <v>#DIV/0!</v>
      </c>
      <c r="IF291" s="26" t="e">
        <f t="shared" si="674"/>
        <v>#REF!</v>
      </c>
      <c r="IG291" s="6" t="e">
        <f t="shared" si="675"/>
        <v>#REF!</v>
      </c>
      <c r="IH291" s="34" t="e">
        <f t="shared" si="676"/>
        <v>#REF!</v>
      </c>
      <c r="II291" s="174" t="e">
        <f>IB291+A!#REF!+NF!IQ291</f>
        <v>#REF!</v>
      </c>
      <c r="IJ291" s="175" t="e">
        <f>IC291+A!#REF!+NF!IR291</f>
        <v>#REF!</v>
      </c>
      <c r="IK291" s="175" t="e">
        <f>II291*A!C292</f>
        <v>#REF!</v>
      </c>
      <c r="IL291" s="175" t="e">
        <f t="shared" si="544"/>
        <v>#REF!</v>
      </c>
      <c r="IM291" s="81" t="e">
        <f t="shared" si="677"/>
        <v>#REF!</v>
      </c>
      <c r="IN291" s="57" t="str">
        <f t="shared" si="678"/>
        <v>Massa Pastel Grande Cesabela 500g</v>
      </c>
      <c r="IO291" s="57" t="e">
        <f>IF291/A!C292</f>
        <v>#REF!</v>
      </c>
      <c r="IP291" s="66"/>
      <c r="IQ291" s="57" t="e">
        <f t="shared" si="679"/>
        <v>#REF!</v>
      </c>
      <c r="IR291" s="11" t="e">
        <f>IF291-#REF!</f>
        <v>#REF!</v>
      </c>
    </row>
    <row r="292" spans="1:252" x14ac:dyDescent="0.2">
      <c r="A292" s="19" t="str">
        <f>A!B293</f>
        <v>Massa Pastel Média Cesabela 500g</v>
      </c>
      <c r="B292" s="63"/>
      <c r="C292" s="31">
        <f>A!C293</f>
        <v>8.98</v>
      </c>
      <c r="D292" s="14">
        <f t="shared" si="545"/>
        <v>0</v>
      </c>
      <c r="E292" s="169">
        <f>(A!C293-xx!C292)*xx!B292</f>
        <v>0</v>
      </c>
      <c r="F292" s="63"/>
      <c r="G292" s="22">
        <f t="shared" si="546"/>
        <v>8.98</v>
      </c>
      <c r="H292" s="1">
        <f t="shared" si="547"/>
        <v>0</v>
      </c>
      <c r="I292" s="1">
        <f>(A!C293-xx!G292)*xx!F292</f>
        <v>0</v>
      </c>
      <c r="J292" s="1" t="str">
        <f t="shared" si="548"/>
        <v>Massa Pastel Média Cesabela 500g</v>
      </c>
      <c r="K292" s="63"/>
      <c r="L292" s="2">
        <f t="shared" si="549"/>
        <v>8.98</v>
      </c>
      <c r="M292" s="1">
        <f t="shared" si="550"/>
        <v>0</v>
      </c>
      <c r="N292" s="64">
        <f>(A!C293-xx!L292)*xx!K292</f>
        <v>0</v>
      </c>
      <c r="O292" s="63"/>
      <c r="P292" s="2">
        <f t="shared" si="551"/>
        <v>8.98</v>
      </c>
      <c r="Q292" s="1">
        <f t="shared" si="552"/>
        <v>0</v>
      </c>
      <c r="R292" s="14">
        <f>(A!C293-xx!P292)*xx!O292</f>
        <v>0</v>
      </c>
      <c r="S292" s="14" t="str">
        <f t="shared" si="553"/>
        <v>Massa Pastel Média Cesabela 500g</v>
      </c>
      <c r="T292" s="63"/>
      <c r="U292" s="22">
        <f t="shared" si="554"/>
        <v>8.98</v>
      </c>
      <c r="V292" s="1">
        <f t="shared" si="555"/>
        <v>0</v>
      </c>
      <c r="W292" s="64">
        <f>(A!C293-xx!U292)*xx!T292</f>
        <v>0</v>
      </c>
      <c r="X292" s="63"/>
      <c r="Y292" s="2">
        <f t="shared" si="556"/>
        <v>8.98</v>
      </c>
      <c r="Z292" s="1">
        <f t="shared" si="557"/>
        <v>0</v>
      </c>
      <c r="AA292" s="1">
        <f>(A!C293-xx!Y292)*xx!X292</f>
        <v>0</v>
      </c>
      <c r="AB292" s="1" t="str">
        <f t="shared" si="558"/>
        <v>Massa Pastel Média Cesabela 500g</v>
      </c>
      <c r="AC292" s="63"/>
      <c r="AD292" s="2">
        <f t="shared" si="559"/>
        <v>8.98</v>
      </c>
      <c r="AE292" s="1">
        <f t="shared" si="560"/>
        <v>0</v>
      </c>
      <c r="AF292" s="64">
        <f>(A!C293-xx!AD292)*xx!AC292</f>
        <v>0</v>
      </c>
      <c r="AG292" s="63"/>
      <c r="AH292" s="2">
        <f t="shared" si="561"/>
        <v>8.98</v>
      </c>
      <c r="AI292" s="1">
        <f t="shared" si="562"/>
        <v>0</v>
      </c>
      <c r="AJ292" s="1">
        <f>(A!C293-xx!AH292)*xx!AG292</f>
        <v>0</v>
      </c>
      <c r="AK292" s="1" t="str">
        <f t="shared" si="563"/>
        <v>Massa Pastel Média Cesabela 500g</v>
      </c>
      <c r="AL292" s="63"/>
      <c r="AM292" s="2">
        <f t="shared" si="564"/>
        <v>8.98</v>
      </c>
      <c r="AN292" s="1">
        <f t="shared" si="565"/>
        <v>0</v>
      </c>
      <c r="AO292" s="64">
        <f>(A!C293-xx!AM292)*xx!AL292</f>
        <v>0</v>
      </c>
      <c r="AP292" s="63"/>
      <c r="AQ292" s="2">
        <f t="shared" si="566"/>
        <v>8.98</v>
      </c>
      <c r="AR292" s="1">
        <f t="shared" si="567"/>
        <v>0</v>
      </c>
      <c r="AS292" s="1">
        <f>(A!C293-xx!AQ292)*xx!AP292</f>
        <v>0</v>
      </c>
      <c r="AT292" s="1" t="str">
        <f t="shared" si="568"/>
        <v>Massa Pastel Média Cesabela 500g</v>
      </c>
      <c r="AU292" s="63"/>
      <c r="AV292" s="2">
        <f t="shared" si="569"/>
        <v>8.98</v>
      </c>
      <c r="AW292" s="1">
        <f t="shared" si="570"/>
        <v>0</v>
      </c>
      <c r="AX292" s="64">
        <f>(A!C293-xx!AV292)*xx!AU292</f>
        <v>0</v>
      </c>
      <c r="AY292" s="63"/>
      <c r="AZ292" s="2">
        <f t="shared" si="571"/>
        <v>8.98</v>
      </c>
      <c r="BA292" s="1">
        <f t="shared" si="572"/>
        <v>0</v>
      </c>
      <c r="BB292" s="1">
        <f>(A!E293-xx!AZ292)*xx!AY292</f>
        <v>0</v>
      </c>
      <c r="BC292" s="1" t="str">
        <f t="shared" si="573"/>
        <v>Massa Pastel Média Cesabela 500g</v>
      </c>
      <c r="BD292" s="63"/>
      <c r="BE292" s="2">
        <f t="shared" si="574"/>
        <v>8.98</v>
      </c>
      <c r="BF292" s="1">
        <f t="shared" si="575"/>
        <v>0</v>
      </c>
      <c r="BG292" s="64">
        <f>(A!C293-xx!BE292)*xx!BD292</f>
        <v>0</v>
      </c>
      <c r="BH292" s="63"/>
      <c r="BI292" s="2">
        <f t="shared" si="576"/>
        <v>8.98</v>
      </c>
      <c r="BJ292" s="1">
        <f t="shared" si="577"/>
        <v>0</v>
      </c>
      <c r="BK292" s="1">
        <f>(A!C293-xx!BI292)*xx!BH292</f>
        <v>0</v>
      </c>
      <c r="BL292" s="1" t="str">
        <f t="shared" si="578"/>
        <v>Massa Pastel Média Cesabela 500g</v>
      </c>
      <c r="BM292" s="63"/>
      <c r="BN292" s="2">
        <f t="shared" si="579"/>
        <v>8.98</v>
      </c>
      <c r="BO292" s="1">
        <f t="shared" si="580"/>
        <v>0</v>
      </c>
      <c r="BP292" s="64">
        <f>(A!C293-xx!BN292)*xx!BM292</f>
        <v>0</v>
      </c>
      <c r="BQ292" s="63"/>
      <c r="BR292" s="2">
        <f t="shared" si="581"/>
        <v>8.98</v>
      </c>
      <c r="BS292" s="1">
        <f t="shared" si="582"/>
        <v>0</v>
      </c>
      <c r="BT292" s="1">
        <f>(A!C293-xx!BR292)*xx!BQ292</f>
        <v>0</v>
      </c>
      <c r="BU292" s="1" t="str">
        <f t="shared" si="583"/>
        <v>Massa Pastel Média Cesabela 500g</v>
      </c>
      <c r="BV292" s="63"/>
      <c r="BW292" s="2">
        <f t="shared" si="584"/>
        <v>8.98</v>
      </c>
      <c r="BX292" s="1">
        <f t="shared" si="585"/>
        <v>0</v>
      </c>
      <c r="BY292" s="64">
        <f>(A!C293-xx!BW292)*xx!BV292</f>
        <v>0</v>
      </c>
      <c r="BZ292" s="63"/>
      <c r="CA292" s="2">
        <f t="shared" si="586"/>
        <v>8.98</v>
      </c>
      <c r="CB292" s="1">
        <f t="shared" si="587"/>
        <v>0</v>
      </c>
      <c r="CC292" s="1">
        <f>(A!C293-xx!CA292)*xx!BZ292</f>
        <v>0</v>
      </c>
      <c r="CD292" s="1" t="str">
        <f t="shared" si="588"/>
        <v>Massa Pastel Média Cesabela 500g</v>
      </c>
      <c r="CE292" s="63"/>
      <c r="CF292" s="2">
        <f t="shared" si="589"/>
        <v>8.98</v>
      </c>
      <c r="CG292" s="1">
        <f t="shared" si="590"/>
        <v>0</v>
      </c>
      <c r="CH292" s="64">
        <f>(A!C293-xx!CF292)*xx!CE292</f>
        <v>0</v>
      </c>
      <c r="CI292" s="63"/>
      <c r="CJ292" s="2">
        <f t="shared" si="591"/>
        <v>8.98</v>
      </c>
      <c r="CK292" s="1">
        <f t="shared" si="592"/>
        <v>0</v>
      </c>
      <c r="CL292" s="1">
        <f>(A!C293-xx!CJ292)*xx!CI292</f>
        <v>0</v>
      </c>
      <c r="CM292" s="1" t="str">
        <f t="shared" si="593"/>
        <v>Massa Pastel Média Cesabela 500g</v>
      </c>
      <c r="CN292" s="63"/>
      <c r="CO292" s="2">
        <f t="shared" si="594"/>
        <v>8.98</v>
      </c>
      <c r="CP292" s="1">
        <f t="shared" si="595"/>
        <v>0</v>
      </c>
      <c r="CQ292" s="64">
        <f>(A!C293-xx!CO292)*xx!CN292</f>
        <v>0</v>
      </c>
      <c r="CR292" s="63"/>
      <c r="CS292" s="2">
        <f t="shared" si="596"/>
        <v>8.98</v>
      </c>
      <c r="CT292" s="1">
        <f t="shared" si="597"/>
        <v>0</v>
      </c>
      <c r="CU292" s="1">
        <f>(A!C293-xx!CS292)*xx!CR292</f>
        <v>0</v>
      </c>
      <c r="CV292" s="1" t="str">
        <f t="shared" si="598"/>
        <v>Massa Pastel Média Cesabela 500g</v>
      </c>
      <c r="CW292" s="63"/>
      <c r="CX292" s="2">
        <f t="shared" si="599"/>
        <v>8.98</v>
      </c>
      <c r="CY292" s="1">
        <f t="shared" si="600"/>
        <v>0</v>
      </c>
      <c r="CZ292" s="64">
        <f>(A!C293-xx!CX292)*xx!CW292</f>
        <v>0</v>
      </c>
      <c r="DA292" s="63"/>
      <c r="DB292" s="2">
        <f t="shared" si="601"/>
        <v>8.98</v>
      </c>
      <c r="DC292" s="1">
        <f t="shared" si="602"/>
        <v>0</v>
      </c>
      <c r="DD292" s="1">
        <f>(A!C293-xx!DB292)*xx!DA292</f>
        <v>0</v>
      </c>
      <c r="DE292" s="1" t="str">
        <f t="shared" si="603"/>
        <v>Massa Pastel Média Cesabela 500g</v>
      </c>
      <c r="DF292" s="63"/>
      <c r="DG292" s="2">
        <f t="shared" si="604"/>
        <v>8.98</v>
      </c>
      <c r="DH292" s="1">
        <f t="shared" si="605"/>
        <v>0</v>
      </c>
      <c r="DI292" s="64">
        <f>(A!C293-xx!DG292)*xx!DF292</f>
        <v>0</v>
      </c>
      <c r="DJ292" s="63"/>
      <c r="DK292" s="2">
        <f t="shared" si="606"/>
        <v>8.98</v>
      </c>
      <c r="DL292" s="1">
        <f t="shared" si="607"/>
        <v>0</v>
      </c>
      <c r="DM292" s="1">
        <f>(A!C293-xx!DK292)*xx!DJ292</f>
        <v>0</v>
      </c>
      <c r="DN292" s="1" t="str">
        <f t="shared" si="608"/>
        <v>Massa Pastel Média Cesabela 500g</v>
      </c>
      <c r="DO292" s="63"/>
      <c r="DP292" s="2">
        <f t="shared" si="609"/>
        <v>8.98</v>
      </c>
      <c r="DQ292" s="1">
        <f t="shared" si="610"/>
        <v>0</v>
      </c>
      <c r="DR292" s="64">
        <f>(A!C293-xx!DP292)*xx!DO292</f>
        <v>0</v>
      </c>
      <c r="DS292" s="63"/>
      <c r="DT292" s="2">
        <f t="shared" si="611"/>
        <v>8.98</v>
      </c>
      <c r="DU292" s="1">
        <f t="shared" si="612"/>
        <v>0</v>
      </c>
      <c r="DV292" s="1">
        <f>(A!C293-xx!DT292)*xx!DS292</f>
        <v>0</v>
      </c>
      <c r="DW292" s="1" t="str">
        <f t="shared" si="613"/>
        <v>Massa Pastel Média Cesabela 500g</v>
      </c>
      <c r="DX292" s="63"/>
      <c r="DY292" s="2">
        <f t="shared" si="614"/>
        <v>8.98</v>
      </c>
      <c r="DZ292" s="1">
        <f t="shared" si="615"/>
        <v>0</v>
      </c>
      <c r="EA292" s="64">
        <f>(A!C293-xx!DY292)*xx!DX292</f>
        <v>0</v>
      </c>
      <c r="EB292" s="63"/>
      <c r="EC292" s="2">
        <f t="shared" si="616"/>
        <v>8.98</v>
      </c>
      <c r="ED292" s="1">
        <f t="shared" si="617"/>
        <v>0</v>
      </c>
      <c r="EE292" s="1">
        <f>(A!C293-xx!EC292)*xx!EB292</f>
        <v>0</v>
      </c>
      <c r="EF292" s="1" t="str">
        <f t="shared" si="618"/>
        <v>Massa Pastel Média Cesabela 500g</v>
      </c>
      <c r="EG292" s="63"/>
      <c r="EH292" s="2">
        <f t="shared" si="619"/>
        <v>8.98</v>
      </c>
      <c r="EI292" s="1">
        <f t="shared" si="620"/>
        <v>0</v>
      </c>
      <c r="EJ292" s="64">
        <f>(A!C293-xx!EH292)*xx!EG292</f>
        <v>0</v>
      </c>
      <c r="EK292" s="63"/>
      <c r="EL292" s="2">
        <f t="shared" si="621"/>
        <v>8.98</v>
      </c>
      <c r="EM292" s="1">
        <f t="shared" si="622"/>
        <v>0</v>
      </c>
      <c r="EN292" s="1">
        <f>(A!C293-xx!EL292)*xx!EK292</f>
        <v>0</v>
      </c>
      <c r="EO292" s="1" t="str">
        <f t="shared" si="623"/>
        <v>Massa Pastel Média Cesabela 500g</v>
      </c>
      <c r="EP292" s="63"/>
      <c r="EQ292" s="2">
        <f t="shared" si="624"/>
        <v>8.98</v>
      </c>
      <c r="ER292" s="1">
        <f t="shared" si="625"/>
        <v>0</v>
      </c>
      <c r="ES292" s="64">
        <f>(A!C293-xx!EQ292)*xx!EP292</f>
        <v>0</v>
      </c>
      <c r="ET292" s="63"/>
      <c r="EU292" s="2">
        <f t="shared" si="626"/>
        <v>8.98</v>
      </c>
      <c r="EV292" s="1">
        <f t="shared" si="627"/>
        <v>0</v>
      </c>
      <c r="EW292" s="1">
        <f>(A!C293-xx!EU292)*xx!ET292</f>
        <v>0</v>
      </c>
      <c r="EX292" s="1" t="str">
        <f t="shared" si="628"/>
        <v>Massa Pastel Média Cesabela 500g</v>
      </c>
      <c r="EY292" s="63"/>
      <c r="EZ292" s="2">
        <f t="shared" si="629"/>
        <v>8.98</v>
      </c>
      <c r="FA292" s="1">
        <f t="shared" si="630"/>
        <v>0</v>
      </c>
      <c r="FB292" s="64">
        <f>(A!C293-xx!EZ292)*xx!EY292</f>
        <v>0</v>
      </c>
      <c r="FC292" s="63"/>
      <c r="FD292" s="2">
        <f t="shared" si="631"/>
        <v>8.98</v>
      </c>
      <c r="FE292" s="1">
        <f t="shared" si="632"/>
        <v>0</v>
      </c>
      <c r="FF292" s="1">
        <f>(A!C293-xx!FD292)*xx!FC292</f>
        <v>0</v>
      </c>
      <c r="FG292" s="1" t="str">
        <f t="shared" si="633"/>
        <v>Massa Pastel Média Cesabela 500g</v>
      </c>
      <c r="FH292" s="63"/>
      <c r="FI292" s="2">
        <f t="shared" si="634"/>
        <v>8.98</v>
      </c>
      <c r="FJ292" s="1">
        <f t="shared" si="635"/>
        <v>0</v>
      </c>
      <c r="FK292" s="64">
        <f>(A!C293-xx!FI292)*xx!FH292</f>
        <v>0</v>
      </c>
      <c r="FL292" s="63"/>
      <c r="FM292" s="2">
        <f t="shared" si="636"/>
        <v>8.98</v>
      </c>
      <c r="FN292" s="1">
        <f t="shared" si="637"/>
        <v>0</v>
      </c>
      <c r="FO292" s="1">
        <f>(A!C293-xx!FM292)*xx!FL292</f>
        <v>0</v>
      </c>
      <c r="FP292" s="1" t="str">
        <f t="shared" si="638"/>
        <v>Massa Pastel Média Cesabela 500g</v>
      </c>
      <c r="FQ292" s="63"/>
      <c r="FR292" s="2">
        <f t="shared" si="639"/>
        <v>8.98</v>
      </c>
      <c r="FS292" s="1">
        <f t="shared" si="640"/>
        <v>0</v>
      </c>
      <c r="FT292" s="64">
        <f>(A!C293-xx!FR292)*xx!FQ292</f>
        <v>0</v>
      </c>
      <c r="FU292" s="63"/>
      <c r="FV292" s="2">
        <f t="shared" si="641"/>
        <v>8.98</v>
      </c>
      <c r="FW292" s="1">
        <f t="shared" si="642"/>
        <v>0</v>
      </c>
      <c r="FX292" s="1">
        <f>(A!C293-xx!FV292)*xx!FU292</f>
        <v>0</v>
      </c>
      <c r="FY292" s="1" t="str">
        <f t="shared" si="643"/>
        <v>Massa Pastel Média Cesabela 500g</v>
      </c>
      <c r="FZ292" s="63"/>
      <c r="GA292" s="2">
        <f t="shared" si="644"/>
        <v>8.98</v>
      </c>
      <c r="GB292" s="1">
        <f t="shared" si="645"/>
        <v>0</v>
      </c>
      <c r="GC292" s="64">
        <f>(A!C293-xx!GA292)*xx!FZ292</f>
        <v>0</v>
      </c>
      <c r="GD292" s="63"/>
      <c r="GE292" s="2">
        <f t="shared" si="646"/>
        <v>8.98</v>
      </c>
      <c r="GF292" s="1">
        <f t="shared" si="647"/>
        <v>0</v>
      </c>
      <c r="GG292" s="1">
        <f>(A!C293-xx!GE292)*xx!GD292</f>
        <v>0</v>
      </c>
      <c r="GH292" s="1" t="str">
        <f t="shared" si="648"/>
        <v>Massa Pastel Média Cesabela 500g</v>
      </c>
      <c r="GI292" s="63"/>
      <c r="GJ292" s="2">
        <f t="shared" si="649"/>
        <v>8.98</v>
      </c>
      <c r="GK292" s="1">
        <f t="shared" si="650"/>
        <v>0</v>
      </c>
      <c r="GL292" s="64">
        <f>(A!C293-xx!GJ292)*xx!GI292</f>
        <v>0</v>
      </c>
      <c r="GM292" s="63"/>
      <c r="GN292" s="2">
        <f t="shared" si="651"/>
        <v>8.98</v>
      </c>
      <c r="GO292" s="1">
        <f t="shared" si="652"/>
        <v>0</v>
      </c>
      <c r="GP292" s="1">
        <f>(A!C293-xx!GN292)*xx!GM292</f>
        <v>0</v>
      </c>
      <c r="GQ292" s="1" t="str">
        <f t="shared" si="653"/>
        <v>Massa Pastel Média Cesabela 500g</v>
      </c>
      <c r="GR292" s="63"/>
      <c r="GS292" s="2">
        <f t="shared" si="654"/>
        <v>8.98</v>
      </c>
      <c r="GT292" s="1">
        <f t="shared" si="655"/>
        <v>0</v>
      </c>
      <c r="GU292" s="64">
        <f>(A!C293-xx!GS292)*xx!GR292</f>
        <v>0</v>
      </c>
      <c r="GV292" s="63"/>
      <c r="GW292" s="2">
        <f t="shared" si="656"/>
        <v>8.98</v>
      </c>
      <c r="GX292" s="1">
        <f t="shared" si="657"/>
        <v>0</v>
      </c>
      <c r="GY292" s="1">
        <f>(A!C293-xx!GW292)*xx!GV292</f>
        <v>0</v>
      </c>
      <c r="GZ292" s="1" t="str">
        <f t="shared" si="658"/>
        <v>Massa Pastel Média Cesabela 500g</v>
      </c>
      <c r="HA292" s="63"/>
      <c r="HB292" s="2">
        <f t="shared" si="659"/>
        <v>8.98</v>
      </c>
      <c r="HC292" s="1">
        <f t="shared" si="660"/>
        <v>0</v>
      </c>
      <c r="HD292" s="64">
        <f>(A!C293-xx!HB292)*xx!HA292</f>
        <v>0</v>
      </c>
      <c r="HE292" s="63"/>
      <c r="HF292" s="2">
        <f t="shared" si="661"/>
        <v>8.98</v>
      </c>
      <c r="HG292" s="1">
        <f t="shared" si="662"/>
        <v>0</v>
      </c>
      <c r="HH292" s="1">
        <f>(A!C293-xx!HF292)*xx!HE292</f>
        <v>0</v>
      </c>
      <c r="HI292" s="1" t="str">
        <f t="shared" si="663"/>
        <v>Massa Pastel Média Cesabela 500g</v>
      </c>
      <c r="HJ292" s="63"/>
      <c r="HK292" s="2">
        <f t="shared" si="664"/>
        <v>8.98</v>
      </c>
      <c r="HL292" s="1">
        <f t="shared" si="665"/>
        <v>0</v>
      </c>
      <c r="HM292" s="64">
        <f>(A!C293-xx!HK292)*xx!HJ292</f>
        <v>0</v>
      </c>
      <c r="HN292" s="63"/>
      <c r="HO292" s="2">
        <f t="shared" si="666"/>
        <v>8.98</v>
      </c>
      <c r="HP292" s="1">
        <f t="shared" si="667"/>
        <v>0</v>
      </c>
      <c r="HQ292" s="1">
        <f>-(A!C293-xx!HO292)*xx!HN292</f>
        <v>0</v>
      </c>
      <c r="HR292" s="1" t="str">
        <f t="shared" si="668"/>
        <v>Massa Pastel Média Cesabela 500g</v>
      </c>
      <c r="HS292" s="63"/>
      <c r="HT292" s="2">
        <f t="shared" si="669"/>
        <v>8.98</v>
      </c>
      <c r="HU292" s="1">
        <f t="shared" si="670"/>
        <v>0</v>
      </c>
      <c r="HV292" s="64">
        <f>(A!C293-xx!HT292)*xx!HS292</f>
        <v>0</v>
      </c>
      <c r="HW292" s="63"/>
      <c r="HX292" s="2">
        <f>A!C293</f>
        <v>8.98</v>
      </c>
      <c r="HY292" s="1">
        <f t="shared" si="671"/>
        <v>0</v>
      </c>
      <c r="HZ292" s="1">
        <f>(A!C293-xx!HX292)*xx!HW292</f>
        <v>0</v>
      </c>
      <c r="IA292" s="1" t="str">
        <f>A!B293</f>
        <v>Massa Pastel Média Cesabela 500g</v>
      </c>
      <c r="IB292" s="1">
        <f t="shared" si="672"/>
        <v>0</v>
      </c>
      <c r="IC292" s="14">
        <f t="shared" si="673"/>
        <v>0</v>
      </c>
      <c r="ID292" s="14" t="e">
        <f>A!#REF!</f>
        <v>#REF!</v>
      </c>
      <c r="IE292" s="14" t="e">
        <f>NF!IS292</f>
        <v>#DIV/0!</v>
      </c>
      <c r="IF292" s="26" t="e">
        <f t="shared" si="674"/>
        <v>#REF!</v>
      </c>
      <c r="IG292" s="2" t="e">
        <f t="shared" si="675"/>
        <v>#REF!</v>
      </c>
      <c r="IH292" s="170" t="e">
        <f t="shared" si="676"/>
        <v>#REF!</v>
      </c>
      <c r="II292" s="174" t="e">
        <f>IB292+A!#REF!+NF!IQ292</f>
        <v>#REF!</v>
      </c>
      <c r="IJ292" s="175" t="e">
        <f>IC292+A!#REF!+NF!IR292</f>
        <v>#REF!</v>
      </c>
      <c r="IK292" s="175" t="e">
        <f>II292*A!C293</f>
        <v>#REF!</v>
      </c>
      <c r="IL292" s="175" t="e">
        <f t="shared" si="544"/>
        <v>#REF!</v>
      </c>
      <c r="IM292" s="81" t="e">
        <f t="shared" si="677"/>
        <v>#REF!</v>
      </c>
      <c r="IN292" s="84" t="str">
        <f t="shared" si="678"/>
        <v>Massa Pastel Média Cesabela 500g</v>
      </c>
      <c r="IO292" s="84" t="e">
        <f>IF292/A!C293</f>
        <v>#REF!</v>
      </c>
      <c r="IP292" s="72"/>
      <c r="IQ292" s="84" t="e">
        <f t="shared" si="679"/>
        <v>#REF!</v>
      </c>
      <c r="IR292" s="85" t="e">
        <f>IF292-#REF!</f>
        <v>#REF!</v>
      </c>
    </row>
    <row r="293" spans="1:252" x14ac:dyDescent="0.2">
      <c r="A293" s="20" t="str">
        <f>A!B294</f>
        <v>Massa Pastel Pequena Cesabela 500g</v>
      </c>
      <c r="B293" s="51"/>
      <c r="C293" s="65">
        <f>A!C294</f>
        <v>17.39</v>
      </c>
      <c r="D293" s="21">
        <f t="shared" si="545"/>
        <v>0</v>
      </c>
      <c r="E293" s="171">
        <f>(A!C294-xx!C293)*xx!B293</f>
        <v>0</v>
      </c>
      <c r="F293" s="51"/>
      <c r="G293" s="32">
        <f t="shared" si="546"/>
        <v>17.39</v>
      </c>
      <c r="H293" s="5">
        <f t="shared" si="547"/>
        <v>0</v>
      </c>
      <c r="I293" s="5">
        <f>(A!C294-xx!G293)*xx!F293</f>
        <v>0</v>
      </c>
      <c r="J293" s="5" t="str">
        <f t="shared" si="548"/>
        <v>Massa Pastel Pequena Cesabela 500g</v>
      </c>
      <c r="K293" s="51"/>
      <c r="L293" s="6">
        <f t="shared" si="549"/>
        <v>17.39</v>
      </c>
      <c r="M293" s="5">
        <f t="shared" si="550"/>
        <v>0</v>
      </c>
      <c r="N293" s="172">
        <f>(A!C294-xx!L293)*xx!K293</f>
        <v>0</v>
      </c>
      <c r="O293" s="51"/>
      <c r="P293" s="6">
        <f t="shared" si="551"/>
        <v>17.39</v>
      </c>
      <c r="Q293" s="5">
        <f t="shared" si="552"/>
        <v>0</v>
      </c>
      <c r="R293" s="21">
        <f>(A!C294-xx!P293)*xx!O293</f>
        <v>0</v>
      </c>
      <c r="S293" s="21" t="str">
        <f t="shared" si="553"/>
        <v>Massa Pastel Pequena Cesabela 500g</v>
      </c>
      <c r="T293" s="51"/>
      <c r="U293" s="32">
        <f t="shared" si="554"/>
        <v>17.39</v>
      </c>
      <c r="V293" s="5">
        <f t="shared" si="555"/>
        <v>0</v>
      </c>
      <c r="W293" s="172">
        <f>(A!C294-xx!U293)*xx!T293</f>
        <v>0</v>
      </c>
      <c r="X293" s="51"/>
      <c r="Y293" s="6">
        <f t="shared" si="556"/>
        <v>17.39</v>
      </c>
      <c r="Z293" s="5">
        <f t="shared" si="557"/>
        <v>0</v>
      </c>
      <c r="AA293" s="5">
        <f>(A!C294-xx!Y293)*xx!X293</f>
        <v>0</v>
      </c>
      <c r="AB293" s="5" t="str">
        <f t="shared" si="558"/>
        <v>Massa Pastel Pequena Cesabela 500g</v>
      </c>
      <c r="AC293" s="51"/>
      <c r="AD293" s="6">
        <f t="shared" si="559"/>
        <v>17.39</v>
      </c>
      <c r="AE293" s="5">
        <f t="shared" si="560"/>
        <v>0</v>
      </c>
      <c r="AF293" s="172">
        <f>(A!C294-xx!AD293)*xx!AC293</f>
        <v>0</v>
      </c>
      <c r="AG293" s="51"/>
      <c r="AH293" s="6">
        <f t="shared" si="561"/>
        <v>17.39</v>
      </c>
      <c r="AI293" s="5">
        <f t="shared" si="562"/>
        <v>0</v>
      </c>
      <c r="AJ293" s="5">
        <f>(A!C294-xx!AH293)*xx!AG293</f>
        <v>0</v>
      </c>
      <c r="AK293" s="5" t="str">
        <f t="shared" si="563"/>
        <v>Massa Pastel Pequena Cesabela 500g</v>
      </c>
      <c r="AL293" s="51"/>
      <c r="AM293" s="6">
        <f t="shared" si="564"/>
        <v>17.39</v>
      </c>
      <c r="AN293" s="5">
        <f t="shared" si="565"/>
        <v>0</v>
      </c>
      <c r="AO293" s="172">
        <f>(A!C294-xx!AM293)*xx!AL293</f>
        <v>0</v>
      </c>
      <c r="AP293" s="51"/>
      <c r="AQ293" s="6">
        <f t="shared" si="566"/>
        <v>17.39</v>
      </c>
      <c r="AR293" s="5">
        <f t="shared" si="567"/>
        <v>0</v>
      </c>
      <c r="AS293" s="5">
        <f>(A!C294-xx!AQ293)*xx!AP293</f>
        <v>0</v>
      </c>
      <c r="AT293" s="5" t="str">
        <f t="shared" si="568"/>
        <v>Massa Pastel Pequena Cesabela 500g</v>
      </c>
      <c r="AU293" s="51"/>
      <c r="AV293" s="6">
        <f t="shared" si="569"/>
        <v>17.39</v>
      </c>
      <c r="AW293" s="5">
        <f t="shared" si="570"/>
        <v>0</v>
      </c>
      <c r="AX293" s="172">
        <f>(A!C294-xx!AV293)*xx!AU293</f>
        <v>0</v>
      </c>
      <c r="AY293" s="51"/>
      <c r="AZ293" s="6">
        <f t="shared" si="571"/>
        <v>17.39</v>
      </c>
      <c r="BA293" s="5">
        <f t="shared" si="572"/>
        <v>0</v>
      </c>
      <c r="BB293" s="5">
        <f>(A!E294-xx!AZ293)*xx!AY293</f>
        <v>0</v>
      </c>
      <c r="BC293" s="5" t="str">
        <f t="shared" si="573"/>
        <v>Massa Pastel Pequena Cesabela 500g</v>
      </c>
      <c r="BD293" s="51"/>
      <c r="BE293" s="6">
        <f t="shared" si="574"/>
        <v>17.39</v>
      </c>
      <c r="BF293" s="5">
        <f t="shared" si="575"/>
        <v>0</v>
      </c>
      <c r="BG293" s="172">
        <f>(A!C294-xx!BE293)*xx!BD293</f>
        <v>0</v>
      </c>
      <c r="BH293" s="51"/>
      <c r="BI293" s="6">
        <f t="shared" si="576"/>
        <v>17.39</v>
      </c>
      <c r="BJ293" s="5">
        <f t="shared" si="577"/>
        <v>0</v>
      </c>
      <c r="BK293" s="5">
        <f>(A!C294-xx!BI293)*xx!BH293</f>
        <v>0</v>
      </c>
      <c r="BL293" s="5" t="str">
        <f t="shared" si="578"/>
        <v>Massa Pastel Pequena Cesabela 500g</v>
      </c>
      <c r="BM293" s="51"/>
      <c r="BN293" s="6">
        <f t="shared" si="579"/>
        <v>17.39</v>
      </c>
      <c r="BO293" s="5">
        <f t="shared" si="580"/>
        <v>0</v>
      </c>
      <c r="BP293" s="172">
        <f>(A!C294-xx!BN293)*xx!BM293</f>
        <v>0</v>
      </c>
      <c r="BQ293" s="51"/>
      <c r="BR293" s="6">
        <f t="shared" si="581"/>
        <v>17.39</v>
      </c>
      <c r="BS293" s="5">
        <f t="shared" si="582"/>
        <v>0</v>
      </c>
      <c r="BT293" s="5">
        <f>(A!C294-xx!BR293)*xx!BQ293</f>
        <v>0</v>
      </c>
      <c r="BU293" s="5" t="str">
        <f t="shared" si="583"/>
        <v>Massa Pastel Pequena Cesabela 500g</v>
      </c>
      <c r="BV293" s="51"/>
      <c r="BW293" s="6">
        <f t="shared" si="584"/>
        <v>17.39</v>
      </c>
      <c r="BX293" s="5">
        <f t="shared" si="585"/>
        <v>0</v>
      </c>
      <c r="BY293" s="172">
        <f>(A!C294-xx!BW293)*xx!BV293</f>
        <v>0</v>
      </c>
      <c r="BZ293" s="51"/>
      <c r="CA293" s="6">
        <f t="shared" si="586"/>
        <v>17.39</v>
      </c>
      <c r="CB293" s="5">
        <f t="shared" si="587"/>
        <v>0</v>
      </c>
      <c r="CC293" s="5">
        <f>(A!C294-xx!CA293)*xx!BZ293</f>
        <v>0</v>
      </c>
      <c r="CD293" s="5" t="str">
        <f t="shared" si="588"/>
        <v>Massa Pastel Pequena Cesabela 500g</v>
      </c>
      <c r="CE293" s="51"/>
      <c r="CF293" s="6">
        <f t="shared" si="589"/>
        <v>17.39</v>
      </c>
      <c r="CG293" s="5">
        <f t="shared" si="590"/>
        <v>0</v>
      </c>
      <c r="CH293" s="172">
        <f>(A!C294-xx!CF293)*xx!CE293</f>
        <v>0</v>
      </c>
      <c r="CI293" s="51"/>
      <c r="CJ293" s="6">
        <f t="shared" si="591"/>
        <v>17.39</v>
      </c>
      <c r="CK293" s="5">
        <f t="shared" si="592"/>
        <v>0</v>
      </c>
      <c r="CL293" s="5">
        <f>(A!C294-xx!CJ293)*xx!CI293</f>
        <v>0</v>
      </c>
      <c r="CM293" s="5" t="str">
        <f t="shared" si="593"/>
        <v>Massa Pastel Pequena Cesabela 500g</v>
      </c>
      <c r="CN293" s="51"/>
      <c r="CO293" s="6">
        <f t="shared" si="594"/>
        <v>17.39</v>
      </c>
      <c r="CP293" s="5">
        <f t="shared" si="595"/>
        <v>0</v>
      </c>
      <c r="CQ293" s="172">
        <f>(A!C294-xx!CO293)*xx!CN293</f>
        <v>0</v>
      </c>
      <c r="CR293" s="51"/>
      <c r="CS293" s="6">
        <f t="shared" si="596"/>
        <v>17.39</v>
      </c>
      <c r="CT293" s="5">
        <f t="shared" si="597"/>
        <v>0</v>
      </c>
      <c r="CU293" s="5">
        <f>(A!C294-xx!CS293)*xx!CR293</f>
        <v>0</v>
      </c>
      <c r="CV293" s="5" t="str">
        <f t="shared" si="598"/>
        <v>Massa Pastel Pequena Cesabela 500g</v>
      </c>
      <c r="CW293" s="51"/>
      <c r="CX293" s="6">
        <f t="shared" si="599"/>
        <v>17.39</v>
      </c>
      <c r="CY293" s="5">
        <f t="shared" si="600"/>
        <v>0</v>
      </c>
      <c r="CZ293" s="172">
        <f>(A!C294-xx!CX293)*xx!CW293</f>
        <v>0</v>
      </c>
      <c r="DA293" s="51"/>
      <c r="DB293" s="6">
        <f t="shared" si="601"/>
        <v>17.39</v>
      </c>
      <c r="DC293" s="5">
        <f t="shared" si="602"/>
        <v>0</v>
      </c>
      <c r="DD293" s="5">
        <f>(A!C294-xx!DB293)*xx!DA293</f>
        <v>0</v>
      </c>
      <c r="DE293" s="5" t="str">
        <f t="shared" si="603"/>
        <v>Massa Pastel Pequena Cesabela 500g</v>
      </c>
      <c r="DF293" s="51"/>
      <c r="DG293" s="6">
        <f t="shared" si="604"/>
        <v>17.39</v>
      </c>
      <c r="DH293" s="5">
        <f t="shared" si="605"/>
        <v>0</v>
      </c>
      <c r="DI293" s="172">
        <f>(A!C294-xx!DG293)*xx!DF293</f>
        <v>0</v>
      </c>
      <c r="DJ293" s="51"/>
      <c r="DK293" s="6">
        <f t="shared" si="606"/>
        <v>17.39</v>
      </c>
      <c r="DL293" s="5">
        <f t="shared" si="607"/>
        <v>0</v>
      </c>
      <c r="DM293" s="5">
        <f>(A!C294-xx!DK293)*xx!DJ293</f>
        <v>0</v>
      </c>
      <c r="DN293" s="5" t="str">
        <f t="shared" si="608"/>
        <v>Massa Pastel Pequena Cesabela 500g</v>
      </c>
      <c r="DO293" s="51"/>
      <c r="DP293" s="6">
        <f t="shared" si="609"/>
        <v>17.39</v>
      </c>
      <c r="DQ293" s="5">
        <f t="shared" si="610"/>
        <v>0</v>
      </c>
      <c r="DR293" s="172">
        <f>(A!C294-xx!DP293)*xx!DO293</f>
        <v>0</v>
      </c>
      <c r="DS293" s="51"/>
      <c r="DT293" s="6">
        <f t="shared" si="611"/>
        <v>17.39</v>
      </c>
      <c r="DU293" s="5">
        <f t="shared" si="612"/>
        <v>0</v>
      </c>
      <c r="DV293" s="5">
        <f>(A!C294-xx!DT293)*xx!DS293</f>
        <v>0</v>
      </c>
      <c r="DW293" s="5" t="str">
        <f t="shared" si="613"/>
        <v>Massa Pastel Pequena Cesabela 500g</v>
      </c>
      <c r="DX293" s="51"/>
      <c r="DY293" s="6">
        <f t="shared" si="614"/>
        <v>17.39</v>
      </c>
      <c r="DZ293" s="5">
        <f t="shared" si="615"/>
        <v>0</v>
      </c>
      <c r="EA293" s="172">
        <f>(A!C294-xx!DY293)*xx!DX293</f>
        <v>0</v>
      </c>
      <c r="EB293" s="51"/>
      <c r="EC293" s="6">
        <f t="shared" si="616"/>
        <v>17.39</v>
      </c>
      <c r="ED293" s="5">
        <f t="shared" si="617"/>
        <v>0</v>
      </c>
      <c r="EE293" s="5">
        <f>(A!C294-xx!EC293)*xx!EB293</f>
        <v>0</v>
      </c>
      <c r="EF293" s="5" t="str">
        <f t="shared" si="618"/>
        <v>Massa Pastel Pequena Cesabela 500g</v>
      </c>
      <c r="EG293" s="51"/>
      <c r="EH293" s="6">
        <f t="shared" si="619"/>
        <v>17.39</v>
      </c>
      <c r="EI293" s="5">
        <f t="shared" si="620"/>
        <v>0</v>
      </c>
      <c r="EJ293" s="172">
        <f>(A!C294-xx!EH293)*xx!EG293</f>
        <v>0</v>
      </c>
      <c r="EK293" s="51"/>
      <c r="EL293" s="6">
        <f t="shared" si="621"/>
        <v>17.39</v>
      </c>
      <c r="EM293" s="5">
        <f t="shared" si="622"/>
        <v>0</v>
      </c>
      <c r="EN293" s="5">
        <f>(A!C294-xx!EL293)*xx!EK293</f>
        <v>0</v>
      </c>
      <c r="EO293" s="5" t="str">
        <f t="shared" si="623"/>
        <v>Massa Pastel Pequena Cesabela 500g</v>
      </c>
      <c r="EP293" s="51"/>
      <c r="EQ293" s="6">
        <f t="shared" si="624"/>
        <v>17.39</v>
      </c>
      <c r="ER293" s="5">
        <f t="shared" si="625"/>
        <v>0</v>
      </c>
      <c r="ES293" s="172">
        <f>(A!C294-xx!EQ293)*xx!EP293</f>
        <v>0</v>
      </c>
      <c r="ET293" s="51"/>
      <c r="EU293" s="6">
        <f t="shared" si="626"/>
        <v>17.39</v>
      </c>
      <c r="EV293" s="5">
        <f t="shared" si="627"/>
        <v>0</v>
      </c>
      <c r="EW293" s="5">
        <f>(A!C294-xx!EU293)*xx!ET293</f>
        <v>0</v>
      </c>
      <c r="EX293" s="5" t="str">
        <f t="shared" si="628"/>
        <v>Massa Pastel Pequena Cesabela 500g</v>
      </c>
      <c r="EY293" s="51"/>
      <c r="EZ293" s="6">
        <f t="shared" si="629"/>
        <v>17.39</v>
      </c>
      <c r="FA293" s="5">
        <f t="shared" si="630"/>
        <v>0</v>
      </c>
      <c r="FB293" s="172">
        <f>(A!C294-xx!EZ293)*xx!EY293</f>
        <v>0</v>
      </c>
      <c r="FC293" s="51"/>
      <c r="FD293" s="6">
        <f t="shared" si="631"/>
        <v>17.39</v>
      </c>
      <c r="FE293" s="5">
        <f t="shared" si="632"/>
        <v>0</v>
      </c>
      <c r="FF293" s="5">
        <f>(A!C294-xx!FD293)*xx!FC293</f>
        <v>0</v>
      </c>
      <c r="FG293" s="5" t="str">
        <f t="shared" si="633"/>
        <v>Massa Pastel Pequena Cesabela 500g</v>
      </c>
      <c r="FH293" s="51"/>
      <c r="FI293" s="6">
        <f t="shared" si="634"/>
        <v>17.39</v>
      </c>
      <c r="FJ293" s="5">
        <f t="shared" si="635"/>
        <v>0</v>
      </c>
      <c r="FK293" s="172">
        <f>(A!C294-xx!FI293)*xx!FH293</f>
        <v>0</v>
      </c>
      <c r="FL293" s="51"/>
      <c r="FM293" s="6">
        <f t="shared" si="636"/>
        <v>17.39</v>
      </c>
      <c r="FN293" s="5">
        <f t="shared" si="637"/>
        <v>0</v>
      </c>
      <c r="FO293" s="5">
        <f>(A!C294-xx!FM293)*xx!FL293</f>
        <v>0</v>
      </c>
      <c r="FP293" s="5" t="str">
        <f t="shared" si="638"/>
        <v>Massa Pastel Pequena Cesabela 500g</v>
      </c>
      <c r="FQ293" s="51"/>
      <c r="FR293" s="6">
        <f t="shared" si="639"/>
        <v>17.39</v>
      </c>
      <c r="FS293" s="5">
        <f t="shared" si="640"/>
        <v>0</v>
      </c>
      <c r="FT293" s="172">
        <f>(A!C294-xx!FR293)*xx!FQ293</f>
        <v>0</v>
      </c>
      <c r="FU293" s="51"/>
      <c r="FV293" s="6">
        <f t="shared" si="641"/>
        <v>17.39</v>
      </c>
      <c r="FW293" s="5">
        <f t="shared" si="642"/>
        <v>0</v>
      </c>
      <c r="FX293" s="5">
        <f>(A!C294-xx!FV293)*xx!FU293</f>
        <v>0</v>
      </c>
      <c r="FY293" s="5" t="str">
        <f t="shared" si="643"/>
        <v>Massa Pastel Pequena Cesabela 500g</v>
      </c>
      <c r="FZ293" s="51"/>
      <c r="GA293" s="6">
        <f t="shared" si="644"/>
        <v>17.39</v>
      </c>
      <c r="GB293" s="5">
        <f t="shared" si="645"/>
        <v>0</v>
      </c>
      <c r="GC293" s="172">
        <f>(A!C294-xx!GA293)*xx!FZ293</f>
        <v>0</v>
      </c>
      <c r="GD293" s="51"/>
      <c r="GE293" s="6">
        <f t="shared" si="646"/>
        <v>17.39</v>
      </c>
      <c r="GF293" s="5">
        <f t="shared" si="647"/>
        <v>0</v>
      </c>
      <c r="GG293" s="5">
        <f>(A!C294-xx!GE293)*xx!GD293</f>
        <v>0</v>
      </c>
      <c r="GH293" s="5" t="str">
        <f t="shared" si="648"/>
        <v>Massa Pastel Pequena Cesabela 500g</v>
      </c>
      <c r="GI293" s="51"/>
      <c r="GJ293" s="6">
        <f t="shared" si="649"/>
        <v>17.39</v>
      </c>
      <c r="GK293" s="5">
        <f t="shared" si="650"/>
        <v>0</v>
      </c>
      <c r="GL293" s="172">
        <f>(A!C294-xx!GJ293)*xx!GI293</f>
        <v>0</v>
      </c>
      <c r="GM293" s="51"/>
      <c r="GN293" s="6">
        <f t="shared" si="651"/>
        <v>17.39</v>
      </c>
      <c r="GO293" s="5">
        <f t="shared" si="652"/>
        <v>0</v>
      </c>
      <c r="GP293" s="5">
        <f>(A!C294-xx!GN293)*xx!GM293</f>
        <v>0</v>
      </c>
      <c r="GQ293" s="5" t="str">
        <f t="shared" si="653"/>
        <v>Massa Pastel Pequena Cesabela 500g</v>
      </c>
      <c r="GR293" s="51"/>
      <c r="GS293" s="6">
        <f t="shared" si="654"/>
        <v>17.39</v>
      </c>
      <c r="GT293" s="5">
        <f t="shared" si="655"/>
        <v>0</v>
      </c>
      <c r="GU293" s="172">
        <f>(A!C294-xx!GS293)*xx!GR293</f>
        <v>0</v>
      </c>
      <c r="GV293" s="51"/>
      <c r="GW293" s="6">
        <f t="shared" si="656"/>
        <v>17.39</v>
      </c>
      <c r="GX293" s="5">
        <f t="shared" si="657"/>
        <v>0</v>
      </c>
      <c r="GY293" s="5">
        <f>(A!C294-xx!GW293)*xx!GV293</f>
        <v>0</v>
      </c>
      <c r="GZ293" s="5" t="str">
        <f t="shared" si="658"/>
        <v>Massa Pastel Pequena Cesabela 500g</v>
      </c>
      <c r="HA293" s="51"/>
      <c r="HB293" s="6">
        <f t="shared" si="659"/>
        <v>17.39</v>
      </c>
      <c r="HC293" s="5">
        <f t="shared" si="660"/>
        <v>0</v>
      </c>
      <c r="HD293" s="172">
        <f>(A!C294-xx!HB293)*xx!HA293</f>
        <v>0</v>
      </c>
      <c r="HE293" s="51"/>
      <c r="HF293" s="6">
        <f t="shared" si="661"/>
        <v>17.39</v>
      </c>
      <c r="HG293" s="5">
        <f t="shared" si="662"/>
        <v>0</v>
      </c>
      <c r="HH293" s="5">
        <f>(A!C294-xx!HF293)*xx!HE293</f>
        <v>0</v>
      </c>
      <c r="HI293" s="5" t="str">
        <f t="shared" si="663"/>
        <v>Massa Pastel Pequena Cesabela 500g</v>
      </c>
      <c r="HJ293" s="51"/>
      <c r="HK293" s="6">
        <f t="shared" si="664"/>
        <v>17.39</v>
      </c>
      <c r="HL293" s="5">
        <f t="shared" si="665"/>
        <v>0</v>
      </c>
      <c r="HM293" s="172">
        <f>(A!C294-xx!HK293)*xx!HJ293</f>
        <v>0</v>
      </c>
      <c r="HN293" s="51"/>
      <c r="HO293" s="6">
        <f t="shared" si="666"/>
        <v>17.39</v>
      </c>
      <c r="HP293" s="5">
        <f t="shared" si="667"/>
        <v>0</v>
      </c>
      <c r="HQ293" s="5">
        <f>-(A!C294-xx!HO293)*xx!HN293</f>
        <v>0</v>
      </c>
      <c r="HR293" s="5" t="str">
        <f t="shared" si="668"/>
        <v>Massa Pastel Pequena Cesabela 500g</v>
      </c>
      <c r="HS293" s="51"/>
      <c r="HT293" s="6">
        <f t="shared" si="669"/>
        <v>17.39</v>
      </c>
      <c r="HU293" s="5">
        <f t="shared" si="670"/>
        <v>0</v>
      </c>
      <c r="HV293" s="172">
        <f>(A!C294-xx!HT293)*xx!HS293</f>
        <v>0</v>
      </c>
      <c r="HW293" s="51"/>
      <c r="HX293" s="6">
        <f>A!C294</f>
        <v>17.39</v>
      </c>
      <c r="HY293" s="5">
        <f t="shared" si="671"/>
        <v>0</v>
      </c>
      <c r="HZ293" s="5">
        <f>(A!C294-xx!HX293)*xx!HW293</f>
        <v>0</v>
      </c>
      <c r="IA293" s="5" t="str">
        <f>A!B294</f>
        <v>Massa Pastel Pequena Cesabela 500g</v>
      </c>
      <c r="IB293" s="5">
        <f t="shared" si="672"/>
        <v>0</v>
      </c>
      <c r="IC293" s="21">
        <f t="shared" si="673"/>
        <v>0</v>
      </c>
      <c r="ID293" s="21" t="e">
        <f>A!#REF!</f>
        <v>#REF!</v>
      </c>
      <c r="IE293" s="21" t="e">
        <f>NF!IS293</f>
        <v>#DIV/0!</v>
      </c>
      <c r="IF293" s="26" t="e">
        <f t="shared" si="674"/>
        <v>#REF!</v>
      </c>
      <c r="IG293" s="6" t="e">
        <f t="shared" si="675"/>
        <v>#REF!</v>
      </c>
      <c r="IH293" s="34" t="e">
        <f t="shared" si="676"/>
        <v>#REF!</v>
      </c>
      <c r="II293" s="174" t="e">
        <f>IB293+A!#REF!+NF!IQ293</f>
        <v>#REF!</v>
      </c>
      <c r="IJ293" s="175" t="e">
        <f>IC293+A!#REF!+NF!IR293</f>
        <v>#REF!</v>
      </c>
      <c r="IK293" s="175" t="e">
        <f>II293*A!C294</f>
        <v>#REF!</v>
      </c>
      <c r="IL293" s="175" t="e">
        <f t="shared" si="544"/>
        <v>#REF!</v>
      </c>
      <c r="IM293" s="81" t="e">
        <f t="shared" si="677"/>
        <v>#REF!</v>
      </c>
      <c r="IN293" s="57" t="str">
        <f t="shared" si="678"/>
        <v>Massa Pastel Pequena Cesabela 500g</v>
      </c>
      <c r="IO293" s="57" t="e">
        <f>IF293/A!C294</f>
        <v>#REF!</v>
      </c>
      <c r="IP293" s="66"/>
      <c r="IQ293" s="57" t="e">
        <f t="shared" si="679"/>
        <v>#REF!</v>
      </c>
      <c r="IR293" s="11" t="e">
        <f>IF293-#REF!</f>
        <v>#REF!</v>
      </c>
    </row>
    <row r="294" spans="1:252" x14ac:dyDescent="0.2">
      <c r="A294" s="19" t="str">
        <f>A!B295</f>
        <v>Massa Pastel Quadrada Cesabela 500g</v>
      </c>
      <c r="B294" s="63"/>
      <c r="C294" s="31">
        <f>A!C295</f>
        <v>2.68</v>
      </c>
      <c r="D294" s="14">
        <f t="shared" si="545"/>
        <v>0</v>
      </c>
      <c r="E294" s="169">
        <f>(A!C295-xx!C294)*xx!B294</f>
        <v>0</v>
      </c>
      <c r="F294" s="63"/>
      <c r="G294" s="22">
        <f t="shared" si="546"/>
        <v>2.68</v>
      </c>
      <c r="H294" s="1">
        <f t="shared" si="547"/>
        <v>0</v>
      </c>
      <c r="I294" s="1">
        <f>(A!C295-xx!G294)*xx!F294</f>
        <v>0</v>
      </c>
      <c r="J294" s="1" t="str">
        <f t="shared" si="548"/>
        <v>Massa Pastel Quadrada Cesabela 500g</v>
      </c>
      <c r="K294" s="63"/>
      <c r="L294" s="2">
        <f t="shared" si="549"/>
        <v>2.68</v>
      </c>
      <c r="M294" s="1">
        <f t="shared" si="550"/>
        <v>0</v>
      </c>
      <c r="N294" s="64">
        <f>(A!C295-xx!L294)*xx!K294</f>
        <v>0</v>
      </c>
      <c r="O294" s="63"/>
      <c r="P294" s="2">
        <f t="shared" si="551"/>
        <v>2.68</v>
      </c>
      <c r="Q294" s="1">
        <f t="shared" si="552"/>
        <v>0</v>
      </c>
      <c r="R294" s="14">
        <f>(A!C295-xx!P294)*xx!O294</f>
        <v>0</v>
      </c>
      <c r="S294" s="14" t="str">
        <f t="shared" si="553"/>
        <v>Massa Pastel Quadrada Cesabela 500g</v>
      </c>
      <c r="T294" s="63"/>
      <c r="U294" s="22">
        <f t="shared" si="554"/>
        <v>2.68</v>
      </c>
      <c r="V294" s="1">
        <f t="shared" si="555"/>
        <v>0</v>
      </c>
      <c r="W294" s="64">
        <f>(A!C295-xx!U294)*xx!T294</f>
        <v>0</v>
      </c>
      <c r="X294" s="63"/>
      <c r="Y294" s="2">
        <f t="shared" si="556"/>
        <v>2.68</v>
      </c>
      <c r="Z294" s="1">
        <f t="shared" si="557"/>
        <v>0</v>
      </c>
      <c r="AA294" s="1">
        <f>(A!C295-xx!Y294)*xx!X294</f>
        <v>0</v>
      </c>
      <c r="AB294" s="1" t="str">
        <f t="shared" si="558"/>
        <v>Massa Pastel Quadrada Cesabela 500g</v>
      </c>
      <c r="AC294" s="63"/>
      <c r="AD294" s="2">
        <f t="shared" si="559"/>
        <v>2.68</v>
      </c>
      <c r="AE294" s="1">
        <f t="shared" si="560"/>
        <v>0</v>
      </c>
      <c r="AF294" s="64">
        <f>(A!C295-xx!AD294)*xx!AC294</f>
        <v>0</v>
      </c>
      <c r="AG294" s="63"/>
      <c r="AH294" s="2">
        <f t="shared" si="561"/>
        <v>2.68</v>
      </c>
      <c r="AI294" s="1">
        <f t="shared" si="562"/>
        <v>0</v>
      </c>
      <c r="AJ294" s="1">
        <f>(A!C295-xx!AH294)*xx!AG294</f>
        <v>0</v>
      </c>
      <c r="AK294" s="1" t="str">
        <f t="shared" si="563"/>
        <v>Massa Pastel Quadrada Cesabela 500g</v>
      </c>
      <c r="AL294" s="63"/>
      <c r="AM294" s="2">
        <f t="shared" si="564"/>
        <v>2.68</v>
      </c>
      <c r="AN294" s="1">
        <f t="shared" si="565"/>
        <v>0</v>
      </c>
      <c r="AO294" s="64">
        <f>(A!C295-xx!AM294)*xx!AL294</f>
        <v>0</v>
      </c>
      <c r="AP294" s="63"/>
      <c r="AQ294" s="2">
        <f t="shared" si="566"/>
        <v>2.68</v>
      </c>
      <c r="AR294" s="1">
        <f t="shared" si="567"/>
        <v>0</v>
      </c>
      <c r="AS294" s="1">
        <f>(A!C295-xx!AQ294)*xx!AP294</f>
        <v>0</v>
      </c>
      <c r="AT294" s="1" t="str">
        <f t="shared" si="568"/>
        <v>Massa Pastel Quadrada Cesabela 500g</v>
      </c>
      <c r="AU294" s="63"/>
      <c r="AV294" s="2">
        <f t="shared" si="569"/>
        <v>2.68</v>
      </c>
      <c r="AW294" s="1">
        <f t="shared" si="570"/>
        <v>0</v>
      </c>
      <c r="AX294" s="64">
        <f>(A!C295-xx!AV294)*xx!AU294</f>
        <v>0</v>
      </c>
      <c r="AY294" s="63"/>
      <c r="AZ294" s="2">
        <f t="shared" si="571"/>
        <v>2.68</v>
      </c>
      <c r="BA294" s="1">
        <f t="shared" si="572"/>
        <v>0</v>
      </c>
      <c r="BB294" s="1">
        <f>(A!E295-xx!AZ294)*xx!AY294</f>
        <v>0</v>
      </c>
      <c r="BC294" s="1" t="str">
        <f t="shared" si="573"/>
        <v>Massa Pastel Quadrada Cesabela 500g</v>
      </c>
      <c r="BD294" s="63"/>
      <c r="BE294" s="2">
        <f t="shared" si="574"/>
        <v>2.68</v>
      </c>
      <c r="BF294" s="1">
        <f t="shared" si="575"/>
        <v>0</v>
      </c>
      <c r="BG294" s="64">
        <f>(A!C295-xx!BE294)*xx!BD294</f>
        <v>0</v>
      </c>
      <c r="BH294" s="63"/>
      <c r="BI294" s="2">
        <f t="shared" si="576"/>
        <v>2.68</v>
      </c>
      <c r="BJ294" s="1">
        <f t="shared" si="577"/>
        <v>0</v>
      </c>
      <c r="BK294" s="1">
        <f>(A!C295-xx!BI294)*xx!BH294</f>
        <v>0</v>
      </c>
      <c r="BL294" s="1" t="str">
        <f t="shared" si="578"/>
        <v>Massa Pastel Quadrada Cesabela 500g</v>
      </c>
      <c r="BM294" s="63"/>
      <c r="BN294" s="2">
        <f t="shared" si="579"/>
        <v>2.68</v>
      </c>
      <c r="BO294" s="1">
        <f t="shared" si="580"/>
        <v>0</v>
      </c>
      <c r="BP294" s="64">
        <f>(A!C295-xx!BN294)*xx!BM294</f>
        <v>0</v>
      </c>
      <c r="BQ294" s="63"/>
      <c r="BR294" s="2">
        <f t="shared" si="581"/>
        <v>2.68</v>
      </c>
      <c r="BS294" s="1">
        <f t="shared" si="582"/>
        <v>0</v>
      </c>
      <c r="BT294" s="1">
        <f>(A!C295-xx!BR294)*xx!BQ294</f>
        <v>0</v>
      </c>
      <c r="BU294" s="1" t="str">
        <f t="shared" si="583"/>
        <v>Massa Pastel Quadrada Cesabela 500g</v>
      </c>
      <c r="BV294" s="63"/>
      <c r="BW294" s="2">
        <f t="shared" si="584"/>
        <v>2.68</v>
      </c>
      <c r="BX294" s="1">
        <f t="shared" si="585"/>
        <v>0</v>
      </c>
      <c r="BY294" s="64">
        <f>(A!C295-xx!BW294)*xx!BV294</f>
        <v>0</v>
      </c>
      <c r="BZ294" s="63"/>
      <c r="CA294" s="2">
        <f t="shared" si="586"/>
        <v>2.68</v>
      </c>
      <c r="CB294" s="1">
        <f t="shared" si="587"/>
        <v>0</v>
      </c>
      <c r="CC294" s="1">
        <f>(A!C295-xx!CA294)*xx!BZ294</f>
        <v>0</v>
      </c>
      <c r="CD294" s="1" t="str">
        <f t="shared" si="588"/>
        <v>Massa Pastel Quadrada Cesabela 500g</v>
      </c>
      <c r="CE294" s="63"/>
      <c r="CF294" s="2">
        <f t="shared" si="589"/>
        <v>2.68</v>
      </c>
      <c r="CG294" s="1">
        <f t="shared" si="590"/>
        <v>0</v>
      </c>
      <c r="CH294" s="64">
        <f>(A!C295-xx!CF294)*xx!CE294</f>
        <v>0</v>
      </c>
      <c r="CI294" s="63"/>
      <c r="CJ294" s="2">
        <f t="shared" si="591"/>
        <v>2.68</v>
      </c>
      <c r="CK294" s="1">
        <f t="shared" si="592"/>
        <v>0</v>
      </c>
      <c r="CL294" s="1">
        <f>(A!C295-xx!CJ294)*xx!CI294</f>
        <v>0</v>
      </c>
      <c r="CM294" s="1" t="str">
        <f t="shared" si="593"/>
        <v>Massa Pastel Quadrada Cesabela 500g</v>
      </c>
      <c r="CN294" s="63"/>
      <c r="CO294" s="2">
        <f t="shared" si="594"/>
        <v>2.68</v>
      </c>
      <c r="CP294" s="1">
        <f t="shared" si="595"/>
        <v>0</v>
      </c>
      <c r="CQ294" s="64">
        <f>(A!C295-xx!CO294)*xx!CN294</f>
        <v>0</v>
      </c>
      <c r="CR294" s="63"/>
      <c r="CS294" s="2">
        <f t="shared" si="596"/>
        <v>2.68</v>
      </c>
      <c r="CT294" s="1">
        <f t="shared" si="597"/>
        <v>0</v>
      </c>
      <c r="CU294" s="1">
        <f>(A!C295-xx!CS294)*xx!CR294</f>
        <v>0</v>
      </c>
      <c r="CV294" s="1" t="str">
        <f t="shared" si="598"/>
        <v>Massa Pastel Quadrada Cesabela 500g</v>
      </c>
      <c r="CW294" s="63"/>
      <c r="CX294" s="2">
        <f t="shared" si="599"/>
        <v>2.68</v>
      </c>
      <c r="CY294" s="1">
        <f t="shared" si="600"/>
        <v>0</v>
      </c>
      <c r="CZ294" s="64">
        <f>(A!C295-xx!CX294)*xx!CW294</f>
        <v>0</v>
      </c>
      <c r="DA294" s="63"/>
      <c r="DB294" s="2">
        <f t="shared" si="601"/>
        <v>2.68</v>
      </c>
      <c r="DC294" s="1">
        <f t="shared" si="602"/>
        <v>0</v>
      </c>
      <c r="DD294" s="1">
        <f>(A!C295-xx!DB294)*xx!DA294</f>
        <v>0</v>
      </c>
      <c r="DE294" s="1" t="str">
        <f t="shared" si="603"/>
        <v>Massa Pastel Quadrada Cesabela 500g</v>
      </c>
      <c r="DF294" s="63"/>
      <c r="DG294" s="2">
        <f t="shared" si="604"/>
        <v>2.68</v>
      </c>
      <c r="DH294" s="1">
        <f t="shared" si="605"/>
        <v>0</v>
      </c>
      <c r="DI294" s="64">
        <f>(A!C295-xx!DG294)*xx!DF294</f>
        <v>0</v>
      </c>
      <c r="DJ294" s="63"/>
      <c r="DK294" s="2">
        <f t="shared" si="606"/>
        <v>2.68</v>
      </c>
      <c r="DL294" s="1">
        <f t="shared" si="607"/>
        <v>0</v>
      </c>
      <c r="DM294" s="1">
        <f>(A!C295-xx!DK294)*xx!DJ294</f>
        <v>0</v>
      </c>
      <c r="DN294" s="1" t="str">
        <f t="shared" si="608"/>
        <v>Massa Pastel Quadrada Cesabela 500g</v>
      </c>
      <c r="DO294" s="63"/>
      <c r="DP294" s="2">
        <f t="shared" si="609"/>
        <v>2.68</v>
      </c>
      <c r="DQ294" s="1">
        <f t="shared" si="610"/>
        <v>0</v>
      </c>
      <c r="DR294" s="64">
        <f>(A!C295-xx!DP294)*xx!DO294</f>
        <v>0</v>
      </c>
      <c r="DS294" s="63"/>
      <c r="DT294" s="2">
        <f t="shared" si="611"/>
        <v>2.68</v>
      </c>
      <c r="DU294" s="1">
        <f t="shared" si="612"/>
        <v>0</v>
      </c>
      <c r="DV294" s="1">
        <f>(A!C295-xx!DT294)*xx!DS294</f>
        <v>0</v>
      </c>
      <c r="DW294" s="1" t="str">
        <f t="shared" si="613"/>
        <v>Massa Pastel Quadrada Cesabela 500g</v>
      </c>
      <c r="DX294" s="63"/>
      <c r="DY294" s="2">
        <f t="shared" si="614"/>
        <v>2.68</v>
      </c>
      <c r="DZ294" s="1">
        <f t="shared" si="615"/>
        <v>0</v>
      </c>
      <c r="EA294" s="64">
        <f>(A!C295-xx!DY294)*xx!DX294</f>
        <v>0</v>
      </c>
      <c r="EB294" s="63"/>
      <c r="EC294" s="2">
        <f t="shared" si="616"/>
        <v>2.68</v>
      </c>
      <c r="ED294" s="1">
        <f t="shared" si="617"/>
        <v>0</v>
      </c>
      <c r="EE294" s="1">
        <f>(A!C295-xx!EC294)*xx!EB294</f>
        <v>0</v>
      </c>
      <c r="EF294" s="1" t="str">
        <f t="shared" si="618"/>
        <v>Massa Pastel Quadrada Cesabela 500g</v>
      </c>
      <c r="EG294" s="63"/>
      <c r="EH294" s="2">
        <f t="shared" si="619"/>
        <v>2.68</v>
      </c>
      <c r="EI294" s="1">
        <f t="shared" si="620"/>
        <v>0</v>
      </c>
      <c r="EJ294" s="64">
        <f>(A!C295-xx!EH294)*xx!EG294</f>
        <v>0</v>
      </c>
      <c r="EK294" s="63"/>
      <c r="EL294" s="2">
        <f t="shared" si="621"/>
        <v>2.68</v>
      </c>
      <c r="EM294" s="1">
        <f t="shared" si="622"/>
        <v>0</v>
      </c>
      <c r="EN294" s="1">
        <f>(A!C295-xx!EL294)*xx!EK294</f>
        <v>0</v>
      </c>
      <c r="EO294" s="1" t="str">
        <f t="shared" si="623"/>
        <v>Massa Pastel Quadrada Cesabela 500g</v>
      </c>
      <c r="EP294" s="63"/>
      <c r="EQ294" s="2">
        <f t="shared" si="624"/>
        <v>2.68</v>
      </c>
      <c r="ER294" s="1">
        <f t="shared" si="625"/>
        <v>0</v>
      </c>
      <c r="ES294" s="64">
        <f>(A!C295-xx!EQ294)*xx!EP294</f>
        <v>0</v>
      </c>
      <c r="ET294" s="63"/>
      <c r="EU294" s="2">
        <f t="shared" si="626"/>
        <v>2.68</v>
      </c>
      <c r="EV294" s="1">
        <f t="shared" si="627"/>
        <v>0</v>
      </c>
      <c r="EW294" s="1">
        <f>(A!C295-xx!EU294)*xx!ET294</f>
        <v>0</v>
      </c>
      <c r="EX294" s="1" t="str">
        <f t="shared" si="628"/>
        <v>Massa Pastel Quadrada Cesabela 500g</v>
      </c>
      <c r="EY294" s="63"/>
      <c r="EZ294" s="2">
        <f t="shared" si="629"/>
        <v>2.68</v>
      </c>
      <c r="FA294" s="1">
        <f t="shared" si="630"/>
        <v>0</v>
      </c>
      <c r="FB294" s="64">
        <f>(A!C295-xx!EZ294)*xx!EY294</f>
        <v>0</v>
      </c>
      <c r="FC294" s="63"/>
      <c r="FD294" s="2">
        <f t="shared" si="631"/>
        <v>2.68</v>
      </c>
      <c r="FE294" s="1">
        <f t="shared" si="632"/>
        <v>0</v>
      </c>
      <c r="FF294" s="1">
        <f>(A!C295-xx!FD294)*xx!FC294</f>
        <v>0</v>
      </c>
      <c r="FG294" s="1" t="str">
        <f t="shared" si="633"/>
        <v>Massa Pastel Quadrada Cesabela 500g</v>
      </c>
      <c r="FH294" s="63"/>
      <c r="FI294" s="2">
        <f t="shared" si="634"/>
        <v>2.68</v>
      </c>
      <c r="FJ294" s="1">
        <f t="shared" si="635"/>
        <v>0</v>
      </c>
      <c r="FK294" s="64">
        <f>(A!C295-xx!FI294)*xx!FH294</f>
        <v>0</v>
      </c>
      <c r="FL294" s="63"/>
      <c r="FM294" s="2">
        <f t="shared" si="636"/>
        <v>2.68</v>
      </c>
      <c r="FN294" s="1">
        <f t="shared" si="637"/>
        <v>0</v>
      </c>
      <c r="FO294" s="1">
        <f>(A!C295-xx!FM294)*xx!FL294</f>
        <v>0</v>
      </c>
      <c r="FP294" s="1" t="str">
        <f t="shared" si="638"/>
        <v>Massa Pastel Quadrada Cesabela 500g</v>
      </c>
      <c r="FQ294" s="63"/>
      <c r="FR294" s="2">
        <f t="shared" si="639"/>
        <v>2.68</v>
      </c>
      <c r="FS294" s="1">
        <f t="shared" si="640"/>
        <v>0</v>
      </c>
      <c r="FT294" s="64">
        <f>(A!C295-xx!FR294)*xx!FQ294</f>
        <v>0</v>
      </c>
      <c r="FU294" s="63"/>
      <c r="FV294" s="2">
        <f t="shared" si="641"/>
        <v>2.68</v>
      </c>
      <c r="FW294" s="1">
        <f t="shared" si="642"/>
        <v>0</v>
      </c>
      <c r="FX294" s="1">
        <f>(A!C295-xx!FV294)*xx!FU294</f>
        <v>0</v>
      </c>
      <c r="FY294" s="1" t="str">
        <f t="shared" si="643"/>
        <v>Massa Pastel Quadrada Cesabela 500g</v>
      </c>
      <c r="FZ294" s="63"/>
      <c r="GA294" s="2">
        <f t="shared" si="644"/>
        <v>2.68</v>
      </c>
      <c r="GB294" s="1">
        <f t="shared" si="645"/>
        <v>0</v>
      </c>
      <c r="GC294" s="64">
        <f>(A!C295-xx!GA294)*xx!FZ294</f>
        <v>0</v>
      </c>
      <c r="GD294" s="63"/>
      <c r="GE294" s="2">
        <f t="shared" si="646"/>
        <v>2.68</v>
      </c>
      <c r="GF294" s="1">
        <f t="shared" si="647"/>
        <v>0</v>
      </c>
      <c r="GG294" s="1">
        <f>(A!C295-xx!GE294)*xx!GD294</f>
        <v>0</v>
      </c>
      <c r="GH294" s="1" t="str">
        <f t="shared" si="648"/>
        <v>Massa Pastel Quadrada Cesabela 500g</v>
      </c>
      <c r="GI294" s="63"/>
      <c r="GJ294" s="2">
        <f t="shared" si="649"/>
        <v>2.68</v>
      </c>
      <c r="GK294" s="1">
        <f t="shared" si="650"/>
        <v>0</v>
      </c>
      <c r="GL294" s="64">
        <f>(A!C295-xx!GJ294)*xx!GI294</f>
        <v>0</v>
      </c>
      <c r="GM294" s="63"/>
      <c r="GN294" s="2">
        <f t="shared" si="651"/>
        <v>2.68</v>
      </c>
      <c r="GO294" s="1">
        <f t="shared" si="652"/>
        <v>0</v>
      </c>
      <c r="GP294" s="1">
        <f>(A!C295-xx!GN294)*xx!GM294</f>
        <v>0</v>
      </c>
      <c r="GQ294" s="1" t="str">
        <f t="shared" si="653"/>
        <v>Massa Pastel Quadrada Cesabela 500g</v>
      </c>
      <c r="GR294" s="63"/>
      <c r="GS294" s="2">
        <f t="shared" si="654"/>
        <v>2.68</v>
      </c>
      <c r="GT294" s="1">
        <f t="shared" si="655"/>
        <v>0</v>
      </c>
      <c r="GU294" s="64">
        <f>(A!C295-xx!GS294)*xx!GR294</f>
        <v>0</v>
      </c>
      <c r="GV294" s="63"/>
      <c r="GW294" s="2">
        <f t="shared" si="656"/>
        <v>2.68</v>
      </c>
      <c r="GX294" s="1">
        <f t="shared" si="657"/>
        <v>0</v>
      </c>
      <c r="GY294" s="1">
        <f>(A!C295-xx!GW294)*xx!GV294</f>
        <v>0</v>
      </c>
      <c r="GZ294" s="1" t="str">
        <f t="shared" si="658"/>
        <v>Massa Pastel Quadrada Cesabela 500g</v>
      </c>
      <c r="HA294" s="63"/>
      <c r="HB294" s="2">
        <f t="shared" si="659"/>
        <v>2.68</v>
      </c>
      <c r="HC294" s="1">
        <f t="shared" si="660"/>
        <v>0</v>
      </c>
      <c r="HD294" s="64">
        <f>(A!C295-xx!HB294)*xx!HA294</f>
        <v>0</v>
      </c>
      <c r="HE294" s="63"/>
      <c r="HF294" s="2">
        <f t="shared" si="661"/>
        <v>2.68</v>
      </c>
      <c r="HG294" s="1">
        <f t="shared" si="662"/>
        <v>0</v>
      </c>
      <c r="HH294" s="1">
        <f>(A!C295-xx!HF294)*xx!HE294</f>
        <v>0</v>
      </c>
      <c r="HI294" s="1" t="str">
        <f t="shared" si="663"/>
        <v>Massa Pastel Quadrada Cesabela 500g</v>
      </c>
      <c r="HJ294" s="63"/>
      <c r="HK294" s="2">
        <f t="shared" si="664"/>
        <v>2.68</v>
      </c>
      <c r="HL294" s="1">
        <f t="shared" si="665"/>
        <v>0</v>
      </c>
      <c r="HM294" s="64">
        <f>(A!C295-xx!HK294)*xx!HJ294</f>
        <v>0</v>
      </c>
      <c r="HN294" s="63"/>
      <c r="HO294" s="2">
        <f t="shared" si="666"/>
        <v>2.68</v>
      </c>
      <c r="HP294" s="1">
        <f t="shared" si="667"/>
        <v>0</v>
      </c>
      <c r="HQ294" s="1">
        <f>-(A!C295-xx!HO294)*xx!HN294</f>
        <v>0</v>
      </c>
      <c r="HR294" s="1" t="str">
        <f t="shared" si="668"/>
        <v>Massa Pastel Quadrada Cesabela 500g</v>
      </c>
      <c r="HS294" s="63"/>
      <c r="HT294" s="2">
        <f t="shared" si="669"/>
        <v>2.68</v>
      </c>
      <c r="HU294" s="1">
        <f t="shared" si="670"/>
        <v>0</v>
      </c>
      <c r="HV294" s="64">
        <f>(A!C295-xx!HT294)*xx!HS294</f>
        <v>0</v>
      </c>
      <c r="HW294" s="63"/>
      <c r="HX294" s="2">
        <f>A!C295</f>
        <v>2.68</v>
      </c>
      <c r="HY294" s="1">
        <f t="shared" si="671"/>
        <v>0</v>
      </c>
      <c r="HZ294" s="1">
        <f>(A!C295-xx!HX294)*xx!HW294</f>
        <v>0</v>
      </c>
      <c r="IA294" s="1" t="str">
        <f>A!B295</f>
        <v>Massa Pastel Quadrada Cesabela 500g</v>
      </c>
      <c r="IB294" s="1">
        <f t="shared" si="672"/>
        <v>0</v>
      </c>
      <c r="IC294" s="14">
        <f t="shared" si="673"/>
        <v>0</v>
      </c>
      <c r="ID294" s="14" t="e">
        <f>A!#REF!</f>
        <v>#REF!</v>
      </c>
      <c r="IE294" s="14" t="e">
        <f>NF!IS294</f>
        <v>#DIV/0!</v>
      </c>
      <c r="IF294" s="26" t="e">
        <f t="shared" si="674"/>
        <v>#REF!</v>
      </c>
      <c r="IG294" s="2" t="e">
        <f t="shared" si="675"/>
        <v>#REF!</v>
      </c>
      <c r="IH294" s="170" t="e">
        <f t="shared" si="676"/>
        <v>#REF!</v>
      </c>
      <c r="II294" s="174" t="e">
        <f>IB294+A!#REF!+NF!IQ294</f>
        <v>#REF!</v>
      </c>
      <c r="IJ294" s="175" t="e">
        <f>IC294+A!#REF!+NF!IR294</f>
        <v>#REF!</v>
      </c>
      <c r="IK294" s="175" t="e">
        <f>II294*A!C295</f>
        <v>#REF!</v>
      </c>
      <c r="IL294" s="175" t="e">
        <f t="shared" si="544"/>
        <v>#REF!</v>
      </c>
      <c r="IM294" s="81" t="e">
        <f t="shared" si="677"/>
        <v>#REF!</v>
      </c>
      <c r="IN294" s="84" t="str">
        <f t="shared" si="678"/>
        <v>Massa Pastel Quadrada Cesabela 500g</v>
      </c>
      <c r="IO294" s="84" t="e">
        <f>IF294/A!C295</f>
        <v>#REF!</v>
      </c>
      <c r="IP294" s="72"/>
      <c r="IQ294" s="84" t="e">
        <f t="shared" si="679"/>
        <v>#REF!</v>
      </c>
      <c r="IR294" s="85" t="e">
        <f>IF294-#REF!</f>
        <v>#REF!</v>
      </c>
    </row>
    <row r="295" spans="1:252" x14ac:dyDescent="0.2">
      <c r="A295" s="20" t="str">
        <f>A!B296</f>
        <v>Massa Pastel Rolo Cesabela 500g</v>
      </c>
      <c r="B295" s="51"/>
      <c r="C295" s="65">
        <f>A!C296</f>
        <v>4.5999999999999996</v>
      </c>
      <c r="D295" s="21">
        <f t="shared" si="545"/>
        <v>0</v>
      </c>
      <c r="E295" s="171">
        <f>(A!C296-xx!C295)*xx!B295</f>
        <v>0</v>
      </c>
      <c r="F295" s="51"/>
      <c r="G295" s="32">
        <f t="shared" si="546"/>
        <v>4.5999999999999996</v>
      </c>
      <c r="H295" s="5">
        <f t="shared" si="547"/>
        <v>0</v>
      </c>
      <c r="I295" s="5">
        <f>(A!C296-xx!G295)*xx!F295</f>
        <v>0</v>
      </c>
      <c r="J295" s="5" t="str">
        <f t="shared" si="548"/>
        <v>Massa Pastel Rolo Cesabela 500g</v>
      </c>
      <c r="K295" s="51"/>
      <c r="L295" s="6">
        <f t="shared" si="549"/>
        <v>4.5999999999999996</v>
      </c>
      <c r="M295" s="5">
        <f t="shared" si="550"/>
        <v>0</v>
      </c>
      <c r="N295" s="172">
        <f>(A!C296-xx!L295)*xx!K295</f>
        <v>0</v>
      </c>
      <c r="O295" s="51"/>
      <c r="P295" s="6">
        <f t="shared" si="551"/>
        <v>4.5999999999999996</v>
      </c>
      <c r="Q295" s="5">
        <f t="shared" si="552"/>
        <v>0</v>
      </c>
      <c r="R295" s="21">
        <f>(A!C296-xx!P295)*xx!O295</f>
        <v>0</v>
      </c>
      <c r="S295" s="21" t="str">
        <f t="shared" si="553"/>
        <v>Massa Pastel Rolo Cesabela 500g</v>
      </c>
      <c r="T295" s="51"/>
      <c r="U295" s="32">
        <f t="shared" si="554"/>
        <v>4.5999999999999996</v>
      </c>
      <c r="V295" s="5">
        <f t="shared" si="555"/>
        <v>0</v>
      </c>
      <c r="W295" s="172">
        <f>(A!C296-xx!U295)*xx!T295</f>
        <v>0</v>
      </c>
      <c r="X295" s="51"/>
      <c r="Y295" s="6">
        <f t="shared" si="556"/>
        <v>4.5999999999999996</v>
      </c>
      <c r="Z295" s="5">
        <f t="shared" si="557"/>
        <v>0</v>
      </c>
      <c r="AA295" s="5">
        <f>(A!C296-xx!Y295)*xx!X295</f>
        <v>0</v>
      </c>
      <c r="AB295" s="5" t="str">
        <f t="shared" si="558"/>
        <v>Massa Pastel Rolo Cesabela 500g</v>
      </c>
      <c r="AC295" s="51"/>
      <c r="AD295" s="6">
        <f t="shared" si="559"/>
        <v>4.5999999999999996</v>
      </c>
      <c r="AE295" s="5">
        <f t="shared" si="560"/>
        <v>0</v>
      </c>
      <c r="AF295" s="172">
        <f>(A!C296-xx!AD295)*xx!AC295</f>
        <v>0</v>
      </c>
      <c r="AG295" s="51"/>
      <c r="AH295" s="6">
        <f t="shared" si="561"/>
        <v>4.5999999999999996</v>
      </c>
      <c r="AI295" s="5">
        <f t="shared" si="562"/>
        <v>0</v>
      </c>
      <c r="AJ295" s="5">
        <f>(A!C296-xx!AH295)*xx!AG295</f>
        <v>0</v>
      </c>
      <c r="AK295" s="5" t="str">
        <f t="shared" si="563"/>
        <v>Massa Pastel Rolo Cesabela 500g</v>
      </c>
      <c r="AL295" s="51"/>
      <c r="AM295" s="6">
        <f t="shared" si="564"/>
        <v>4.5999999999999996</v>
      </c>
      <c r="AN295" s="5">
        <f t="shared" si="565"/>
        <v>0</v>
      </c>
      <c r="AO295" s="172">
        <f>(A!C296-xx!AM295)*xx!AL295</f>
        <v>0</v>
      </c>
      <c r="AP295" s="51"/>
      <c r="AQ295" s="6">
        <f t="shared" si="566"/>
        <v>4.5999999999999996</v>
      </c>
      <c r="AR295" s="5">
        <f t="shared" si="567"/>
        <v>0</v>
      </c>
      <c r="AS295" s="5">
        <f>(A!C296-xx!AQ295)*xx!AP295</f>
        <v>0</v>
      </c>
      <c r="AT295" s="5" t="str">
        <f t="shared" si="568"/>
        <v>Massa Pastel Rolo Cesabela 500g</v>
      </c>
      <c r="AU295" s="51"/>
      <c r="AV295" s="6">
        <f t="shared" si="569"/>
        <v>4.5999999999999996</v>
      </c>
      <c r="AW295" s="5">
        <f t="shared" si="570"/>
        <v>0</v>
      </c>
      <c r="AX295" s="172">
        <f>(A!C296-xx!AV295)*xx!AU295</f>
        <v>0</v>
      </c>
      <c r="AY295" s="51"/>
      <c r="AZ295" s="6">
        <f t="shared" si="571"/>
        <v>4.5999999999999996</v>
      </c>
      <c r="BA295" s="5">
        <f t="shared" si="572"/>
        <v>0</v>
      </c>
      <c r="BB295" s="5">
        <f>(A!E296-xx!AZ295)*xx!AY295</f>
        <v>0</v>
      </c>
      <c r="BC295" s="5" t="str">
        <f t="shared" si="573"/>
        <v>Massa Pastel Rolo Cesabela 500g</v>
      </c>
      <c r="BD295" s="51"/>
      <c r="BE295" s="6">
        <f t="shared" si="574"/>
        <v>4.5999999999999996</v>
      </c>
      <c r="BF295" s="5">
        <f t="shared" si="575"/>
        <v>0</v>
      </c>
      <c r="BG295" s="172">
        <f>(A!C296-xx!BE295)*xx!BD295</f>
        <v>0</v>
      </c>
      <c r="BH295" s="51"/>
      <c r="BI295" s="6">
        <f t="shared" si="576"/>
        <v>4.5999999999999996</v>
      </c>
      <c r="BJ295" s="5">
        <f t="shared" si="577"/>
        <v>0</v>
      </c>
      <c r="BK295" s="5">
        <f>(A!C296-xx!BI295)*xx!BH295</f>
        <v>0</v>
      </c>
      <c r="BL295" s="5" t="str">
        <f t="shared" si="578"/>
        <v>Massa Pastel Rolo Cesabela 500g</v>
      </c>
      <c r="BM295" s="51"/>
      <c r="BN295" s="6">
        <f t="shared" si="579"/>
        <v>4.5999999999999996</v>
      </c>
      <c r="BO295" s="5">
        <f t="shared" si="580"/>
        <v>0</v>
      </c>
      <c r="BP295" s="172">
        <f>(A!C296-xx!BN295)*xx!BM295</f>
        <v>0</v>
      </c>
      <c r="BQ295" s="51"/>
      <c r="BR295" s="6">
        <f t="shared" si="581"/>
        <v>4.5999999999999996</v>
      </c>
      <c r="BS295" s="5">
        <f t="shared" si="582"/>
        <v>0</v>
      </c>
      <c r="BT295" s="5">
        <f>(A!C296-xx!BR295)*xx!BQ295</f>
        <v>0</v>
      </c>
      <c r="BU295" s="5" t="str">
        <f t="shared" si="583"/>
        <v>Massa Pastel Rolo Cesabela 500g</v>
      </c>
      <c r="BV295" s="51"/>
      <c r="BW295" s="6">
        <f t="shared" si="584"/>
        <v>4.5999999999999996</v>
      </c>
      <c r="BX295" s="5">
        <f t="shared" si="585"/>
        <v>0</v>
      </c>
      <c r="BY295" s="172">
        <f>(A!C296-xx!BW295)*xx!BV295</f>
        <v>0</v>
      </c>
      <c r="BZ295" s="51"/>
      <c r="CA295" s="6">
        <f t="shared" si="586"/>
        <v>4.5999999999999996</v>
      </c>
      <c r="CB295" s="5">
        <f t="shared" si="587"/>
        <v>0</v>
      </c>
      <c r="CC295" s="5">
        <f>(A!C296-xx!CA295)*xx!BZ295</f>
        <v>0</v>
      </c>
      <c r="CD295" s="5" t="str">
        <f t="shared" si="588"/>
        <v>Massa Pastel Rolo Cesabela 500g</v>
      </c>
      <c r="CE295" s="51"/>
      <c r="CF295" s="6">
        <f t="shared" si="589"/>
        <v>4.5999999999999996</v>
      </c>
      <c r="CG295" s="5">
        <f t="shared" si="590"/>
        <v>0</v>
      </c>
      <c r="CH295" s="172">
        <f>(A!C296-xx!CF295)*xx!CE295</f>
        <v>0</v>
      </c>
      <c r="CI295" s="51"/>
      <c r="CJ295" s="6">
        <f t="shared" si="591"/>
        <v>4.5999999999999996</v>
      </c>
      <c r="CK295" s="5">
        <f t="shared" si="592"/>
        <v>0</v>
      </c>
      <c r="CL295" s="5">
        <f>(A!C296-xx!CJ295)*xx!CI295</f>
        <v>0</v>
      </c>
      <c r="CM295" s="5" t="str">
        <f t="shared" si="593"/>
        <v>Massa Pastel Rolo Cesabela 500g</v>
      </c>
      <c r="CN295" s="51"/>
      <c r="CO295" s="6">
        <f t="shared" si="594"/>
        <v>4.5999999999999996</v>
      </c>
      <c r="CP295" s="5">
        <f t="shared" si="595"/>
        <v>0</v>
      </c>
      <c r="CQ295" s="172">
        <f>(A!C296-xx!CO295)*xx!CN295</f>
        <v>0</v>
      </c>
      <c r="CR295" s="51"/>
      <c r="CS295" s="6">
        <f t="shared" si="596"/>
        <v>4.5999999999999996</v>
      </c>
      <c r="CT295" s="5">
        <f t="shared" si="597"/>
        <v>0</v>
      </c>
      <c r="CU295" s="5">
        <f>(A!C296-xx!CS295)*xx!CR295</f>
        <v>0</v>
      </c>
      <c r="CV295" s="5" t="str">
        <f t="shared" si="598"/>
        <v>Massa Pastel Rolo Cesabela 500g</v>
      </c>
      <c r="CW295" s="51"/>
      <c r="CX295" s="6">
        <f t="shared" si="599"/>
        <v>4.5999999999999996</v>
      </c>
      <c r="CY295" s="5">
        <f t="shared" si="600"/>
        <v>0</v>
      </c>
      <c r="CZ295" s="172">
        <f>(A!C296-xx!CX295)*xx!CW295</f>
        <v>0</v>
      </c>
      <c r="DA295" s="51"/>
      <c r="DB295" s="6">
        <f t="shared" si="601"/>
        <v>4.5999999999999996</v>
      </c>
      <c r="DC295" s="5">
        <f t="shared" si="602"/>
        <v>0</v>
      </c>
      <c r="DD295" s="5">
        <f>(A!C296-xx!DB295)*xx!DA295</f>
        <v>0</v>
      </c>
      <c r="DE295" s="5" t="str">
        <f t="shared" si="603"/>
        <v>Massa Pastel Rolo Cesabela 500g</v>
      </c>
      <c r="DF295" s="51"/>
      <c r="DG295" s="6">
        <f t="shared" si="604"/>
        <v>4.5999999999999996</v>
      </c>
      <c r="DH295" s="5">
        <f t="shared" si="605"/>
        <v>0</v>
      </c>
      <c r="DI295" s="172">
        <f>(A!C296-xx!DG295)*xx!DF295</f>
        <v>0</v>
      </c>
      <c r="DJ295" s="51"/>
      <c r="DK295" s="6">
        <f t="shared" si="606"/>
        <v>4.5999999999999996</v>
      </c>
      <c r="DL295" s="5">
        <f t="shared" si="607"/>
        <v>0</v>
      </c>
      <c r="DM295" s="5">
        <f>(A!C296-xx!DK295)*xx!DJ295</f>
        <v>0</v>
      </c>
      <c r="DN295" s="5" t="str">
        <f t="shared" si="608"/>
        <v>Massa Pastel Rolo Cesabela 500g</v>
      </c>
      <c r="DO295" s="51"/>
      <c r="DP295" s="6">
        <f t="shared" si="609"/>
        <v>4.5999999999999996</v>
      </c>
      <c r="DQ295" s="5">
        <f t="shared" si="610"/>
        <v>0</v>
      </c>
      <c r="DR295" s="172">
        <f>(A!C296-xx!DP295)*xx!DO295</f>
        <v>0</v>
      </c>
      <c r="DS295" s="51"/>
      <c r="DT295" s="6">
        <f t="shared" si="611"/>
        <v>4.5999999999999996</v>
      </c>
      <c r="DU295" s="5">
        <f t="shared" si="612"/>
        <v>0</v>
      </c>
      <c r="DV295" s="5">
        <f>(A!C296-xx!DT295)*xx!DS295</f>
        <v>0</v>
      </c>
      <c r="DW295" s="5" t="str">
        <f t="shared" si="613"/>
        <v>Massa Pastel Rolo Cesabela 500g</v>
      </c>
      <c r="DX295" s="51"/>
      <c r="DY295" s="6">
        <f t="shared" si="614"/>
        <v>4.5999999999999996</v>
      </c>
      <c r="DZ295" s="5">
        <f t="shared" si="615"/>
        <v>0</v>
      </c>
      <c r="EA295" s="172">
        <f>(A!C296-xx!DY295)*xx!DX295</f>
        <v>0</v>
      </c>
      <c r="EB295" s="51"/>
      <c r="EC295" s="6">
        <f t="shared" si="616"/>
        <v>4.5999999999999996</v>
      </c>
      <c r="ED295" s="5">
        <f t="shared" si="617"/>
        <v>0</v>
      </c>
      <c r="EE295" s="5">
        <f>(A!C296-xx!EC295)*xx!EB295</f>
        <v>0</v>
      </c>
      <c r="EF295" s="5" t="str">
        <f t="shared" si="618"/>
        <v>Massa Pastel Rolo Cesabela 500g</v>
      </c>
      <c r="EG295" s="51"/>
      <c r="EH295" s="6">
        <f t="shared" si="619"/>
        <v>4.5999999999999996</v>
      </c>
      <c r="EI295" s="5">
        <f t="shared" si="620"/>
        <v>0</v>
      </c>
      <c r="EJ295" s="172">
        <f>(A!C296-xx!EH295)*xx!EG295</f>
        <v>0</v>
      </c>
      <c r="EK295" s="51"/>
      <c r="EL295" s="6">
        <f t="shared" si="621"/>
        <v>4.5999999999999996</v>
      </c>
      <c r="EM295" s="5">
        <f t="shared" si="622"/>
        <v>0</v>
      </c>
      <c r="EN295" s="5">
        <f>(A!C296-xx!EL295)*xx!EK295</f>
        <v>0</v>
      </c>
      <c r="EO295" s="5" t="str">
        <f t="shared" si="623"/>
        <v>Massa Pastel Rolo Cesabela 500g</v>
      </c>
      <c r="EP295" s="51"/>
      <c r="EQ295" s="6">
        <f t="shared" si="624"/>
        <v>4.5999999999999996</v>
      </c>
      <c r="ER295" s="5">
        <f t="shared" si="625"/>
        <v>0</v>
      </c>
      <c r="ES295" s="172">
        <f>(A!C296-xx!EQ295)*xx!EP295</f>
        <v>0</v>
      </c>
      <c r="ET295" s="51"/>
      <c r="EU295" s="6">
        <f t="shared" si="626"/>
        <v>4.5999999999999996</v>
      </c>
      <c r="EV295" s="5">
        <f t="shared" si="627"/>
        <v>0</v>
      </c>
      <c r="EW295" s="5">
        <f>(A!C296-xx!EU295)*xx!ET295</f>
        <v>0</v>
      </c>
      <c r="EX295" s="5" t="str">
        <f t="shared" si="628"/>
        <v>Massa Pastel Rolo Cesabela 500g</v>
      </c>
      <c r="EY295" s="51"/>
      <c r="EZ295" s="6">
        <f t="shared" si="629"/>
        <v>4.5999999999999996</v>
      </c>
      <c r="FA295" s="5">
        <f t="shared" si="630"/>
        <v>0</v>
      </c>
      <c r="FB295" s="172">
        <f>(A!C296-xx!EZ295)*xx!EY295</f>
        <v>0</v>
      </c>
      <c r="FC295" s="51"/>
      <c r="FD295" s="6">
        <f t="shared" si="631"/>
        <v>4.5999999999999996</v>
      </c>
      <c r="FE295" s="5">
        <f t="shared" si="632"/>
        <v>0</v>
      </c>
      <c r="FF295" s="5">
        <f>(A!C296-xx!FD295)*xx!FC295</f>
        <v>0</v>
      </c>
      <c r="FG295" s="5" t="str">
        <f t="shared" si="633"/>
        <v>Massa Pastel Rolo Cesabela 500g</v>
      </c>
      <c r="FH295" s="51"/>
      <c r="FI295" s="6">
        <f t="shared" si="634"/>
        <v>4.5999999999999996</v>
      </c>
      <c r="FJ295" s="5">
        <f t="shared" si="635"/>
        <v>0</v>
      </c>
      <c r="FK295" s="172">
        <f>(A!C296-xx!FI295)*xx!FH295</f>
        <v>0</v>
      </c>
      <c r="FL295" s="51"/>
      <c r="FM295" s="6">
        <f t="shared" si="636"/>
        <v>4.5999999999999996</v>
      </c>
      <c r="FN295" s="5">
        <f t="shared" si="637"/>
        <v>0</v>
      </c>
      <c r="FO295" s="5">
        <f>(A!C296-xx!FM295)*xx!FL295</f>
        <v>0</v>
      </c>
      <c r="FP295" s="5" t="str">
        <f t="shared" si="638"/>
        <v>Massa Pastel Rolo Cesabela 500g</v>
      </c>
      <c r="FQ295" s="51"/>
      <c r="FR295" s="6">
        <f t="shared" si="639"/>
        <v>4.5999999999999996</v>
      </c>
      <c r="FS295" s="5">
        <f t="shared" si="640"/>
        <v>0</v>
      </c>
      <c r="FT295" s="172">
        <f>(A!C296-xx!FR295)*xx!FQ295</f>
        <v>0</v>
      </c>
      <c r="FU295" s="51"/>
      <c r="FV295" s="6">
        <f t="shared" si="641"/>
        <v>4.5999999999999996</v>
      </c>
      <c r="FW295" s="5">
        <f t="shared" si="642"/>
        <v>0</v>
      </c>
      <c r="FX295" s="5">
        <f>(A!C296-xx!FV295)*xx!FU295</f>
        <v>0</v>
      </c>
      <c r="FY295" s="5" t="str">
        <f t="shared" si="643"/>
        <v>Massa Pastel Rolo Cesabela 500g</v>
      </c>
      <c r="FZ295" s="51"/>
      <c r="GA295" s="6">
        <f t="shared" si="644"/>
        <v>4.5999999999999996</v>
      </c>
      <c r="GB295" s="5">
        <f t="shared" si="645"/>
        <v>0</v>
      </c>
      <c r="GC295" s="172">
        <f>(A!C296-xx!GA295)*xx!FZ295</f>
        <v>0</v>
      </c>
      <c r="GD295" s="51"/>
      <c r="GE295" s="6">
        <f t="shared" si="646"/>
        <v>4.5999999999999996</v>
      </c>
      <c r="GF295" s="5">
        <f t="shared" si="647"/>
        <v>0</v>
      </c>
      <c r="GG295" s="5">
        <f>(A!C296-xx!GE295)*xx!GD295</f>
        <v>0</v>
      </c>
      <c r="GH295" s="5" t="str">
        <f t="shared" si="648"/>
        <v>Massa Pastel Rolo Cesabela 500g</v>
      </c>
      <c r="GI295" s="51"/>
      <c r="GJ295" s="6">
        <f t="shared" si="649"/>
        <v>4.5999999999999996</v>
      </c>
      <c r="GK295" s="5">
        <f t="shared" si="650"/>
        <v>0</v>
      </c>
      <c r="GL295" s="172">
        <f>(A!C296-xx!GJ295)*xx!GI295</f>
        <v>0</v>
      </c>
      <c r="GM295" s="51"/>
      <c r="GN295" s="6">
        <f t="shared" si="651"/>
        <v>4.5999999999999996</v>
      </c>
      <c r="GO295" s="5">
        <f t="shared" si="652"/>
        <v>0</v>
      </c>
      <c r="GP295" s="5">
        <f>(A!C296-xx!GN295)*xx!GM295</f>
        <v>0</v>
      </c>
      <c r="GQ295" s="5" t="str">
        <f t="shared" si="653"/>
        <v>Massa Pastel Rolo Cesabela 500g</v>
      </c>
      <c r="GR295" s="51"/>
      <c r="GS295" s="6">
        <f t="shared" si="654"/>
        <v>4.5999999999999996</v>
      </c>
      <c r="GT295" s="5">
        <f t="shared" si="655"/>
        <v>0</v>
      </c>
      <c r="GU295" s="172">
        <f>(A!C296-xx!GS295)*xx!GR295</f>
        <v>0</v>
      </c>
      <c r="GV295" s="51"/>
      <c r="GW295" s="6">
        <f t="shared" si="656"/>
        <v>4.5999999999999996</v>
      </c>
      <c r="GX295" s="5">
        <f t="shared" si="657"/>
        <v>0</v>
      </c>
      <c r="GY295" s="5">
        <f>(A!C296-xx!GW295)*xx!GV295</f>
        <v>0</v>
      </c>
      <c r="GZ295" s="5" t="str">
        <f t="shared" si="658"/>
        <v>Massa Pastel Rolo Cesabela 500g</v>
      </c>
      <c r="HA295" s="51"/>
      <c r="HB295" s="6">
        <f t="shared" si="659"/>
        <v>4.5999999999999996</v>
      </c>
      <c r="HC295" s="5">
        <f t="shared" si="660"/>
        <v>0</v>
      </c>
      <c r="HD295" s="172">
        <f>(A!C296-xx!HB295)*xx!HA295</f>
        <v>0</v>
      </c>
      <c r="HE295" s="51"/>
      <c r="HF295" s="6">
        <f t="shared" si="661"/>
        <v>4.5999999999999996</v>
      </c>
      <c r="HG295" s="5">
        <f t="shared" si="662"/>
        <v>0</v>
      </c>
      <c r="HH295" s="5">
        <f>(A!C296-xx!HF295)*xx!HE295</f>
        <v>0</v>
      </c>
      <c r="HI295" s="5" t="str">
        <f t="shared" si="663"/>
        <v>Massa Pastel Rolo Cesabela 500g</v>
      </c>
      <c r="HJ295" s="51"/>
      <c r="HK295" s="6">
        <f t="shared" si="664"/>
        <v>4.5999999999999996</v>
      </c>
      <c r="HL295" s="5">
        <f t="shared" si="665"/>
        <v>0</v>
      </c>
      <c r="HM295" s="172">
        <f>(A!C296-xx!HK295)*xx!HJ295</f>
        <v>0</v>
      </c>
      <c r="HN295" s="51"/>
      <c r="HO295" s="6">
        <f t="shared" si="666"/>
        <v>4.5999999999999996</v>
      </c>
      <c r="HP295" s="5">
        <f t="shared" si="667"/>
        <v>0</v>
      </c>
      <c r="HQ295" s="5">
        <f>-(A!C296-xx!HO295)*xx!HN295</f>
        <v>0</v>
      </c>
      <c r="HR295" s="5" t="str">
        <f t="shared" si="668"/>
        <v>Massa Pastel Rolo Cesabela 500g</v>
      </c>
      <c r="HS295" s="51"/>
      <c r="HT295" s="6">
        <f t="shared" si="669"/>
        <v>4.5999999999999996</v>
      </c>
      <c r="HU295" s="5">
        <f t="shared" si="670"/>
        <v>0</v>
      </c>
      <c r="HV295" s="172">
        <f>(A!C296-xx!HT295)*xx!HS295</f>
        <v>0</v>
      </c>
      <c r="HW295" s="51"/>
      <c r="HX295" s="6">
        <f>A!C296</f>
        <v>4.5999999999999996</v>
      </c>
      <c r="HY295" s="5">
        <f t="shared" si="671"/>
        <v>0</v>
      </c>
      <c r="HZ295" s="5">
        <f>(A!C296-xx!HX295)*xx!HW295</f>
        <v>0</v>
      </c>
      <c r="IA295" s="5" t="str">
        <f>A!B296</f>
        <v>Massa Pastel Rolo Cesabela 500g</v>
      </c>
      <c r="IB295" s="5">
        <f t="shared" si="672"/>
        <v>0</v>
      </c>
      <c r="IC295" s="21">
        <f t="shared" si="673"/>
        <v>0</v>
      </c>
      <c r="ID295" s="21" t="e">
        <f>A!#REF!</f>
        <v>#REF!</v>
      </c>
      <c r="IE295" s="21" t="e">
        <f>NF!IS295</f>
        <v>#DIV/0!</v>
      </c>
      <c r="IF295" s="26" t="e">
        <f t="shared" si="674"/>
        <v>#REF!</v>
      </c>
      <c r="IG295" s="6" t="e">
        <f t="shared" si="675"/>
        <v>#REF!</v>
      </c>
      <c r="IH295" s="34" t="e">
        <f t="shared" si="676"/>
        <v>#REF!</v>
      </c>
      <c r="II295" s="174" t="e">
        <f>IB295+A!#REF!+NF!IQ295</f>
        <v>#REF!</v>
      </c>
      <c r="IJ295" s="175" t="e">
        <f>IC295+A!#REF!+NF!IR295</f>
        <v>#REF!</v>
      </c>
      <c r="IK295" s="175" t="e">
        <f>II295*A!C296</f>
        <v>#REF!</v>
      </c>
      <c r="IL295" s="175" t="e">
        <f t="shared" si="544"/>
        <v>#REF!</v>
      </c>
      <c r="IM295" s="81" t="e">
        <f t="shared" si="677"/>
        <v>#REF!</v>
      </c>
      <c r="IN295" s="57" t="str">
        <f t="shared" si="678"/>
        <v>Massa Pastel Rolo Cesabela 500g</v>
      </c>
      <c r="IO295" s="57" t="e">
        <f>IF295/A!C296</f>
        <v>#REF!</v>
      </c>
      <c r="IP295" s="66"/>
      <c r="IQ295" s="57" t="e">
        <f t="shared" si="679"/>
        <v>#REF!</v>
      </c>
      <c r="IR295" s="11" t="e">
        <f>IF295-#REF!</f>
        <v>#REF!</v>
      </c>
    </row>
    <row r="296" spans="1:252" x14ac:dyDescent="0.2">
      <c r="A296" s="19" t="str">
        <f>A!B297</f>
        <v>Massa Pizza Cesabela 380g</v>
      </c>
      <c r="B296" s="63"/>
      <c r="C296" s="31">
        <f>A!C297</f>
        <v>4.22</v>
      </c>
      <c r="D296" s="14">
        <f t="shared" si="545"/>
        <v>0</v>
      </c>
      <c r="E296" s="169">
        <f>(A!C297-xx!C296)*xx!B296</f>
        <v>0</v>
      </c>
      <c r="F296" s="63"/>
      <c r="G296" s="22">
        <f t="shared" si="546"/>
        <v>4.22</v>
      </c>
      <c r="H296" s="1">
        <f t="shared" si="547"/>
        <v>0</v>
      </c>
      <c r="I296" s="1">
        <f>(A!C297-xx!G296)*xx!F296</f>
        <v>0</v>
      </c>
      <c r="J296" s="1" t="str">
        <f t="shared" si="548"/>
        <v>Massa Pizza Cesabela 380g</v>
      </c>
      <c r="K296" s="63"/>
      <c r="L296" s="2">
        <f t="shared" si="549"/>
        <v>4.22</v>
      </c>
      <c r="M296" s="1">
        <f t="shared" si="550"/>
        <v>0</v>
      </c>
      <c r="N296" s="64">
        <f>(A!C297-xx!L296)*xx!K296</f>
        <v>0</v>
      </c>
      <c r="O296" s="63"/>
      <c r="P296" s="2">
        <f t="shared" si="551"/>
        <v>4.22</v>
      </c>
      <c r="Q296" s="1">
        <f t="shared" si="552"/>
        <v>0</v>
      </c>
      <c r="R296" s="14">
        <f>(A!C297-xx!P296)*xx!O296</f>
        <v>0</v>
      </c>
      <c r="S296" s="14" t="str">
        <f t="shared" si="553"/>
        <v>Massa Pizza Cesabela 380g</v>
      </c>
      <c r="T296" s="63"/>
      <c r="U296" s="22">
        <f t="shared" si="554"/>
        <v>4.22</v>
      </c>
      <c r="V296" s="1">
        <f t="shared" si="555"/>
        <v>0</v>
      </c>
      <c r="W296" s="64">
        <f>(A!C297-xx!U296)*xx!T296</f>
        <v>0</v>
      </c>
      <c r="X296" s="63"/>
      <c r="Y296" s="2">
        <f t="shared" si="556"/>
        <v>4.22</v>
      </c>
      <c r="Z296" s="1">
        <f t="shared" si="557"/>
        <v>0</v>
      </c>
      <c r="AA296" s="1">
        <f>(A!C297-xx!Y296)*xx!X296</f>
        <v>0</v>
      </c>
      <c r="AB296" s="1" t="str">
        <f t="shared" si="558"/>
        <v>Massa Pizza Cesabela 380g</v>
      </c>
      <c r="AC296" s="63"/>
      <c r="AD296" s="2">
        <f t="shared" si="559"/>
        <v>4.22</v>
      </c>
      <c r="AE296" s="1">
        <f t="shared" si="560"/>
        <v>0</v>
      </c>
      <c r="AF296" s="64">
        <f>(A!C297-xx!AD296)*xx!AC296</f>
        <v>0</v>
      </c>
      <c r="AG296" s="63"/>
      <c r="AH296" s="2">
        <f t="shared" si="561"/>
        <v>4.22</v>
      </c>
      <c r="AI296" s="1">
        <f t="shared" si="562"/>
        <v>0</v>
      </c>
      <c r="AJ296" s="1">
        <f>(A!C297-xx!AH296)*xx!AG296</f>
        <v>0</v>
      </c>
      <c r="AK296" s="1" t="str">
        <f t="shared" si="563"/>
        <v>Massa Pizza Cesabela 380g</v>
      </c>
      <c r="AL296" s="63"/>
      <c r="AM296" s="2">
        <f t="shared" si="564"/>
        <v>4.22</v>
      </c>
      <c r="AN296" s="1">
        <f t="shared" si="565"/>
        <v>0</v>
      </c>
      <c r="AO296" s="64">
        <f>(A!C297-xx!AM296)*xx!AL296</f>
        <v>0</v>
      </c>
      <c r="AP296" s="63"/>
      <c r="AQ296" s="2">
        <f t="shared" si="566"/>
        <v>4.22</v>
      </c>
      <c r="AR296" s="1">
        <f t="shared" si="567"/>
        <v>0</v>
      </c>
      <c r="AS296" s="1">
        <f>(A!C297-xx!AQ296)*xx!AP296</f>
        <v>0</v>
      </c>
      <c r="AT296" s="1" t="str">
        <f t="shared" si="568"/>
        <v>Massa Pizza Cesabela 380g</v>
      </c>
      <c r="AU296" s="63"/>
      <c r="AV296" s="2">
        <f t="shared" si="569"/>
        <v>4.22</v>
      </c>
      <c r="AW296" s="1">
        <f t="shared" si="570"/>
        <v>0</v>
      </c>
      <c r="AX296" s="64">
        <f>(A!C297-xx!AV296)*xx!AU296</f>
        <v>0</v>
      </c>
      <c r="AY296" s="63"/>
      <c r="AZ296" s="2">
        <f t="shared" si="571"/>
        <v>4.22</v>
      </c>
      <c r="BA296" s="1">
        <f t="shared" si="572"/>
        <v>0</v>
      </c>
      <c r="BB296" s="1">
        <f>(A!E297-xx!AZ296)*xx!AY296</f>
        <v>0</v>
      </c>
      <c r="BC296" s="1" t="str">
        <f t="shared" si="573"/>
        <v>Massa Pizza Cesabela 380g</v>
      </c>
      <c r="BD296" s="63"/>
      <c r="BE296" s="2">
        <f t="shared" si="574"/>
        <v>4.22</v>
      </c>
      <c r="BF296" s="1">
        <f t="shared" si="575"/>
        <v>0</v>
      </c>
      <c r="BG296" s="64">
        <f>(A!C297-xx!BE296)*xx!BD296</f>
        <v>0</v>
      </c>
      <c r="BH296" s="63"/>
      <c r="BI296" s="2">
        <f t="shared" si="576"/>
        <v>4.22</v>
      </c>
      <c r="BJ296" s="1">
        <f t="shared" si="577"/>
        <v>0</v>
      </c>
      <c r="BK296" s="1">
        <f>(A!C297-xx!BI296)*xx!BH296</f>
        <v>0</v>
      </c>
      <c r="BL296" s="1" t="str">
        <f t="shared" si="578"/>
        <v>Massa Pizza Cesabela 380g</v>
      </c>
      <c r="BM296" s="63"/>
      <c r="BN296" s="2">
        <f t="shared" si="579"/>
        <v>4.22</v>
      </c>
      <c r="BO296" s="1">
        <f t="shared" si="580"/>
        <v>0</v>
      </c>
      <c r="BP296" s="64">
        <f>(A!C297-xx!BN296)*xx!BM296</f>
        <v>0</v>
      </c>
      <c r="BQ296" s="63"/>
      <c r="BR296" s="2">
        <f t="shared" si="581"/>
        <v>4.22</v>
      </c>
      <c r="BS296" s="1">
        <f t="shared" si="582"/>
        <v>0</v>
      </c>
      <c r="BT296" s="1">
        <f>(A!C297-xx!BR296)*xx!BQ296</f>
        <v>0</v>
      </c>
      <c r="BU296" s="1" t="str">
        <f t="shared" si="583"/>
        <v>Massa Pizza Cesabela 380g</v>
      </c>
      <c r="BV296" s="63"/>
      <c r="BW296" s="2">
        <f t="shared" si="584"/>
        <v>4.22</v>
      </c>
      <c r="BX296" s="1">
        <f t="shared" si="585"/>
        <v>0</v>
      </c>
      <c r="BY296" s="64">
        <f>(A!C297-xx!BW296)*xx!BV296</f>
        <v>0</v>
      </c>
      <c r="BZ296" s="63"/>
      <c r="CA296" s="2">
        <f t="shared" si="586"/>
        <v>4.22</v>
      </c>
      <c r="CB296" s="1">
        <f t="shared" si="587"/>
        <v>0</v>
      </c>
      <c r="CC296" s="1">
        <f>(A!C297-xx!CA296)*xx!BZ296</f>
        <v>0</v>
      </c>
      <c r="CD296" s="1" t="str">
        <f t="shared" si="588"/>
        <v>Massa Pizza Cesabela 380g</v>
      </c>
      <c r="CE296" s="63"/>
      <c r="CF296" s="2">
        <f t="shared" si="589"/>
        <v>4.22</v>
      </c>
      <c r="CG296" s="1">
        <f t="shared" si="590"/>
        <v>0</v>
      </c>
      <c r="CH296" s="64">
        <f>(A!C297-xx!CF296)*xx!CE296</f>
        <v>0</v>
      </c>
      <c r="CI296" s="63"/>
      <c r="CJ296" s="2">
        <f t="shared" si="591"/>
        <v>4.22</v>
      </c>
      <c r="CK296" s="1">
        <f t="shared" si="592"/>
        <v>0</v>
      </c>
      <c r="CL296" s="1">
        <f>(A!C297-xx!CJ296)*xx!CI296</f>
        <v>0</v>
      </c>
      <c r="CM296" s="1" t="str">
        <f t="shared" si="593"/>
        <v>Massa Pizza Cesabela 380g</v>
      </c>
      <c r="CN296" s="63"/>
      <c r="CO296" s="2">
        <f t="shared" si="594"/>
        <v>4.22</v>
      </c>
      <c r="CP296" s="1">
        <f t="shared" si="595"/>
        <v>0</v>
      </c>
      <c r="CQ296" s="64">
        <f>(A!C297-xx!CO296)*xx!CN296</f>
        <v>0</v>
      </c>
      <c r="CR296" s="63"/>
      <c r="CS296" s="2">
        <f t="shared" si="596"/>
        <v>4.22</v>
      </c>
      <c r="CT296" s="1">
        <f t="shared" si="597"/>
        <v>0</v>
      </c>
      <c r="CU296" s="1">
        <f>(A!C297-xx!CS296)*xx!CR296</f>
        <v>0</v>
      </c>
      <c r="CV296" s="1" t="str">
        <f t="shared" si="598"/>
        <v>Massa Pizza Cesabela 380g</v>
      </c>
      <c r="CW296" s="63"/>
      <c r="CX296" s="2">
        <f t="shared" si="599"/>
        <v>4.22</v>
      </c>
      <c r="CY296" s="1">
        <f t="shared" si="600"/>
        <v>0</v>
      </c>
      <c r="CZ296" s="64">
        <f>(A!C297-xx!CX296)*xx!CW296</f>
        <v>0</v>
      </c>
      <c r="DA296" s="63"/>
      <c r="DB296" s="2">
        <f t="shared" si="601"/>
        <v>4.22</v>
      </c>
      <c r="DC296" s="1">
        <f t="shared" si="602"/>
        <v>0</v>
      </c>
      <c r="DD296" s="1">
        <f>(A!C297-xx!DB296)*xx!DA296</f>
        <v>0</v>
      </c>
      <c r="DE296" s="1" t="str">
        <f t="shared" si="603"/>
        <v>Massa Pizza Cesabela 380g</v>
      </c>
      <c r="DF296" s="63"/>
      <c r="DG296" s="2">
        <f t="shared" si="604"/>
        <v>4.22</v>
      </c>
      <c r="DH296" s="1">
        <f t="shared" si="605"/>
        <v>0</v>
      </c>
      <c r="DI296" s="64">
        <f>(A!C297-xx!DG296)*xx!DF296</f>
        <v>0</v>
      </c>
      <c r="DJ296" s="63"/>
      <c r="DK296" s="2">
        <f t="shared" si="606"/>
        <v>4.22</v>
      </c>
      <c r="DL296" s="1">
        <f t="shared" si="607"/>
        <v>0</v>
      </c>
      <c r="DM296" s="1">
        <f>(A!C297-xx!DK296)*xx!DJ296</f>
        <v>0</v>
      </c>
      <c r="DN296" s="1" t="str">
        <f t="shared" si="608"/>
        <v>Massa Pizza Cesabela 380g</v>
      </c>
      <c r="DO296" s="63"/>
      <c r="DP296" s="2">
        <f t="shared" si="609"/>
        <v>4.22</v>
      </c>
      <c r="DQ296" s="1">
        <f t="shared" si="610"/>
        <v>0</v>
      </c>
      <c r="DR296" s="64">
        <f>(A!C297-xx!DP296)*xx!DO296</f>
        <v>0</v>
      </c>
      <c r="DS296" s="63"/>
      <c r="DT296" s="2">
        <f t="shared" si="611"/>
        <v>4.22</v>
      </c>
      <c r="DU296" s="1">
        <f t="shared" si="612"/>
        <v>0</v>
      </c>
      <c r="DV296" s="1">
        <f>(A!C297-xx!DT296)*xx!DS296</f>
        <v>0</v>
      </c>
      <c r="DW296" s="1" t="str">
        <f t="shared" si="613"/>
        <v>Massa Pizza Cesabela 380g</v>
      </c>
      <c r="DX296" s="63"/>
      <c r="DY296" s="2">
        <f t="shared" si="614"/>
        <v>4.22</v>
      </c>
      <c r="DZ296" s="1">
        <f t="shared" si="615"/>
        <v>0</v>
      </c>
      <c r="EA296" s="64">
        <f>(A!C297-xx!DY296)*xx!DX296</f>
        <v>0</v>
      </c>
      <c r="EB296" s="63"/>
      <c r="EC296" s="2">
        <f t="shared" si="616"/>
        <v>4.22</v>
      </c>
      <c r="ED296" s="1">
        <f t="shared" si="617"/>
        <v>0</v>
      </c>
      <c r="EE296" s="1">
        <f>(A!C297-xx!EC296)*xx!EB296</f>
        <v>0</v>
      </c>
      <c r="EF296" s="1" t="str">
        <f t="shared" si="618"/>
        <v>Massa Pizza Cesabela 380g</v>
      </c>
      <c r="EG296" s="63"/>
      <c r="EH296" s="2">
        <f t="shared" si="619"/>
        <v>4.22</v>
      </c>
      <c r="EI296" s="1">
        <f t="shared" si="620"/>
        <v>0</v>
      </c>
      <c r="EJ296" s="64">
        <f>(A!C297-xx!EH296)*xx!EG296</f>
        <v>0</v>
      </c>
      <c r="EK296" s="63"/>
      <c r="EL296" s="2">
        <f t="shared" si="621"/>
        <v>4.22</v>
      </c>
      <c r="EM296" s="1">
        <f t="shared" si="622"/>
        <v>0</v>
      </c>
      <c r="EN296" s="1">
        <f>(A!C297-xx!EL296)*xx!EK296</f>
        <v>0</v>
      </c>
      <c r="EO296" s="1" t="str">
        <f t="shared" si="623"/>
        <v>Massa Pizza Cesabela 380g</v>
      </c>
      <c r="EP296" s="63"/>
      <c r="EQ296" s="2">
        <f t="shared" si="624"/>
        <v>4.22</v>
      </c>
      <c r="ER296" s="1">
        <f t="shared" si="625"/>
        <v>0</v>
      </c>
      <c r="ES296" s="64">
        <f>(A!C297-xx!EQ296)*xx!EP296</f>
        <v>0</v>
      </c>
      <c r="ET296" s="63"/>
      <c r="EU296" s="2">
        <f t="shared" si="626"/>
        <v>4.22</v>
      </c>
      <c r="EV296" s="1">
        <f t="shared" si="627"/>
        <v>0</v>
      </c>
      <c r="EW296" s="1">
        <f>(A!C297-xx!EU296)*xx!ET296</f>
        <v>0</v>
      </c>
      <c r="EX296" s="1" t="str">
        <f t="shared" si="628"/>
        <v>Massa Pizza Cesabela 380g</v>
      </c>
      <c r="EY296" s="63"/>
      <c r="EZ296" s="2">
        <f t="shared" si="629"/>
        <v>4.22</v>
      </c>
      <c r="FA296" s="1">
        <f t="shared" si="630"/>
        <v>0</v>
      </c>
      <c r="FB296" s="64">
        <f>(A!C297-xx!EZ296)*xx!EY296</f>
        <v>0</v>
      </c>
      <c r="FC296" s="63"/>
      <c r="FD296" s="2">
        <f t="shared" si="631"/>
        <v>4.22</v>
      </c>
      <c r="FE296" s="1">
        <f t="shared" si="632"/>
        <v>0</v>
      </c>
      <c r="FF296" s="1">
        <f>(A!C297-xx!FD296)*xx!FC296</f>
        <v>0</v>
      </c>
      <c r="FG296" s="1" t="str">
        <f t="shared" si="633"/>
        <v>Massa Pizza Cesabela 380g</v>
      </c>
      <c r="FH296" s="63"/>
      <c r="FI296" s="2">
        <f t="shared" si="634"/>
        <v>4.22</v>
      </c>
      <c r="FJ296" s="1">
        <f t="shared" si="635"/>
        <v>0</v>
      </c>
      <c r="FK296" s="64">
        <f>(A!C297-xx!FI296)*xx!FH296</f>
        <v>0</v>
      </c>
      <c r="FL296" s="63"/>
      <c r="FM296" s="2">
        <f t="shared" si="636"/>
        <v>4.22</v>
      </c>
      <c r="FN296" s="1">
        <f t="shared" si="637"/>
        <v>0</v>
      </c>
      <c r="FO296" s="1">
        <f>(A!C297-xx!FM296)*xx!FL296</f>
        <v>0</v>
      </c>
      <c r="FP296" s="1" t="str">
        <f t="shared" si="638"/>
        <v>Massa Pizza Cesabela 380g</v>
      </c>
      <c r="FQ296" s="63"/>
      <c r="FR296" s="2">
        <f t="shared" si="639"/>
        <v>4.22</v>
      </c>
      <c r="FS296" s="1">
        <f t="shared" si="640"/>
        <v>0</v>
      </c>
      <c r="FT296" s="64">
        <f>(A!C297-xx!FR296)*xx!FQ296</f>
        <v>0</v>
      </c>
      <c r="FU296" s="63"/>
      <c r="FV296" s="2">
        <f t="shared" si="641"/>
        <v>4.22</v>
      </c>
      <c r="FW296" s="1">
        <f t="shared" si="642"/>
        <v>0</v>
      </c>
      <c r="FX296" s="1">
        <f>(A!C297-xx!FV296)*xx!FU296</f>
        <v>0</v>
      </c>
      <c r="FY296" s="1" t="str">
        <f t="shared" si="643"/>
        <v>Massa Pizza Cesabela 380g</v>
      </c>
      <c r="FZ296" s="63"/>
      <c r="GA296" s="2">
        <f t="shared" si="644"/>
        <v>4.22</v>
      </c>
      <c r="GB296" s="1">
        <f t="shared" si="645"/>
        <v>0</v>
      </c>
      <c r="GC296" s="64">
        <f>(A!C297-xx!GA296)*xx!FZ296</f>
        <v>0</v>
      </c>
      <c r="GD296" s="63"/>
      <c r="GE296" s="2">
        <f t="shared" si="646"/>
        <v>4.22</v>
      </c>
      <c r="GF296" s="1">
        <f t="shared" si="647"/>
        <v>0</v>
      </c>
      <c r="GG296" s="1">
        <f>(A!C297-xx!GE296)*xx!GD296</f>
        <v>0</v>
      </c>
      <c r="GH296" s="1" t="str">
        <f t="shared" si="648"/>
        <v>Massa Pizza Cesabela 380g</v>
      </c>
      <c r="GI296" s="63"/>
      <c r="GJ296" s="2">
        <f t="shared" si="649"/>
        <v>4.22</v>
      </c>
      <c r="GK296" s="1">
        <f t="shared" si="650"/>
        <v>0</v>
      </c>
      <c r="GL296" s="64">
        <f>(A!C297-xx!GJ296)*xx!GI296</f>
        <v>0</v>
      </c>
      <c r="GM296" s="63"/>
      <c r="GN296" s="2">
        <f t="shared" si="651"/>
        <v>4.22</v>
      </c>
      <c r="GO296" s="1">
        <f t="shared" si="652"/>
        <v>0</v>
      </c>
      <c r="GP296" s="1">
        <f>(A!C297-xx!GN296)*xx!GM296</f>
        <v>0</v>
      </c>
      <c r="GQ296" s="1" t="str">
        <f t="shared" si="653"/>
        <v>Massa Pizza Cesabela 380g</v>
      </c>
      <c r="GR296" s="63"/>
      <c r="GS296" s="2">
        <f t="shared" si="654"/>
        <v>4.22</v>
      </c>
      <c r="GT296" s="1">
        <f t="shared" si="655"/>
        <v>0</v>
      </c>
      <c r="GU296" s="64">
        <f>(A!C297-xx!GS296)*xx!GR296</f>
        <v>0</v>
      </c>
      <c r="GV296" s="63"/>
      <c r="GW296" s="2">
        <f t="shared" si="656"/>
        <v>4.22</v>
      </c>
      <c r="GX296" s="1">
        <f t="shared" si="657"/>
        <v>0</v>
      </c>
      <c r="GY296" s="1">
        <f>(A!C297-xx!GW296)*xx!GV296</f>
        <v>0</v>
      </c>
      <c r="GZ296" s="1" t="str">
        <f t="shared" si="658"/>
        <v>Massa Pizza Cesabela 380g</v>
      </c>
      <c r="HA296" s="63"/>
      <c r="HB296" s="2">
        <f t="shared" si="659"/>
        <v>4.22</v>
      </c>
      <c r="HC296" s="1">
        <f t="shared" si="660"/>
        <v>0</v>
      </c>
      <c r="HD296" s="64">
        <f>(A!C297-xx!HB296)*xx!HA296</f>
        <v>0</v>
      </c>
      <c r="HE296" s="63"/>
      <c r="HF296" s="2">
        <f t="shared" si="661"/>
        <v>4.22</v>
      </c>
      <c r="HG296" s="1">
        <f t="shared" si="662"/>
        <v>0</v>
      </c>
      <c r="HH296" s="1">
        <f>(A!C297-xx!HF296)*xx!HE296</f>
        <v>0</v>
      </c>
      <c r="HI296" s="1" t="str">
        <f t="shared" si="663"/>
        <v>Massa Pizza Cesabela 380g</v>
      </c>
      <c r="HJ296" s="63"/>
      <c r="HK296" s="2">
        <f t="shared" si="664"/>
        <v>4.22</v>
      </c>
      <c r="HL296" s="1">
        <f t="shared" si="665"/>
        <v>0</v>
      </c>
      <c r="HM296" s="64">
        <f>(A!C297-xx!HK296)*xx!HJ296</f>
        <v>0</v>
      </c>
      <c r="HN296" s="63"/>
      <c r="HO296" s="2">
        <f t="shared" si="666"/>
        <v>4.22</v>
      </c>
      <c r="HP296" s="1">
        <f t="shared" si="667"/>
        <v>0</v>
      </c>
      <c r="HQ296" s="1">
        <f>-(A!C297-xx!HO296)*xx!HN296</f>
        <v>0</v>
      </c>
      <c r="HR296" s="1" t="str">
        <f t="shared" si="668"/>
        <v>Massa Pizza Cesabela 380g</v>
      </c>
      <c r="HS296" s="63"/>
      <c r="HT296" s="2">
        <f t="shared" si="669"/>
        <v>4.22</v>
      </c>
      <c r="HU296" s="1">
        <f t="shared" si="670"/>
        <v>0</v>
      </c>
      <c r="HV296" s="64">
        <f>(A!C297-xx!HT296)*xx!HS296</f>
        <v>0</v>
      </c>
      <c r="HW296" s="63"/>
      <c r="HX296" s="2">
        <f>A!C297</f>
        <v>4.22</v>
      </c>
      <c r="HY296" s="1">
        <f t="shared" si="671"/>
        <v>0</v>
      </c>
      <c r="HZ296" s="1">
        <f>(A!C297-xx!HX296)*xx!HW296</f>
        <v>0</v>
      </c>
      <c r="IA296" s="1" t="str">
        <f>A!B297</f>
        <v>Massa Pizza Cesabela 380g</v>
      </c>
      <c r="IB296" s="1">
        <f t="shared" si="672"/>
        <v>0</v>
      </c>
      <c r="IC296" s="14">
        <f t="shared" si="673"/>
        <v>0</v>
      </c>
      <c r="ID296" s="14" t="e">
        <f>A!#REF!</f>
        <v>#REF!</v>
      </c>
      <c r="IE296" s="14" t="e">
        <f>NF!IS296</f>
        <v>#DIV/0!</v>
      </c>
      <c r="IF296" s="26" t="e">
        <f t="shared" si="674"/>
        <v>#REF!</v>
      </c>
      <c r="IG296" s="2" t="e">
        <f t="shared" si="675"/>
        <v>#REF!</v>
      </c>
      <c r="IH296" s="170" t="e">
        <f t="shared" si="676"/>
        <v>#REF!</v>
      </c>
      <c r="II296" s="174" t="e">
        <f>IB296+A!#REF!+NF!IQ296</f>
        <v>#REF!</v>
      </c>
      <c r="IJ296" s="175" t="e">
        <f>IC296+A!#REF!+NF!IR296</f>
        <v>#REF!</v>
      </c>
      <c r="IK296" s="175" t="e">
        <f>II296*A!C297</f>
        <v>#REF!</v>
      </c>
      <c r="IL296" s="175" t="e">
        <f t="shared" si="544"/>
        <v>#REF!</v>
      </c>
      <c r="IM296" s="81" t="e">
        <f t="shared" si="677"/>
        <v>#REF!</v>
      </c>
      <c r="IN296" s="84" t="str">
        <f t="shared" si="678"/>
        <v>Massa Pizza Cesabela 380g</v>
      </c>
      <c r="IO296" s="84" t="e">
        <f>IF296/A!C297</f>
        <v>#REF!</v>
      </c>
      <c r="IP296" s="72"/>
      <c r="IQ296" s="84" t="e">
        <f t="shared" si="679"/>
        <v>#REF!</v>
      </c>
      <c r="IR296" s="85" t="e">
        <f>IF296-#REF!</f>
        <v>#REF!</v>
      </c>
    </row>
    <row r="297" spans="1:252" x14ac:dyDescent="0.2">
      <c r="A297" s="20" t="str">
        <f>A!B298</f>
        <v>Mistura Queijo Gordura Vegetal Cheddar Kg</v>
      </c>
      <c r="B297" s="51"/>
      <c r="C297" s="65">
        <f>A!C298</f>
        <v>5.88</v>
      </c>
      <c r="D297" s="21">
        <f t="shared" si="545"/>
        <v>0</v>
      </c>
      <c r="E297" s="171">
        <f>(A!C298-xx!C297)*xx!B297</f>
        <v>0</v>
      </c>
      <c r="F297" s="51"/>
      <c r="G297" s="32">
        <f t="shared" si="546"/>
        <v>5.88</v>
      </c>
      <c r="H297" s="5">
        <f t="shared" si="547"/>
        <v>0</v>
      </c>
      <c r="I297" s="5">
        <f>(A!C298-xx!G297)*xx!F297</f>
        <v>0</v>
      </c>
      <c r="J297" s="5" t="str">
        <f t="shared" si="548"/>
        <v>Mistura Queijo Gordura Vegetal Cheddar Kg</v>
      </c>
      <c r="K297" s="51"/>
      <c r="L297" s="6">
        <f t="shared" si="549"/>
        <v>5.88</v>
      </c>
      <c r="M297" s="5">
        <f t="shared" si="550"/>
        <v>0</v>
      </c>
      <c r="N297" s="172">
        <f>(A!C298-xx!L297)*xx!K297</f>
        <v>0</v>
      </c>
      <c r="O297" s="51"/>
      <c r="P297" s="6">
        <f t="shared" si="551"/>
        <v>5.88</v>
      </c>
      <c r="Q297" s="5">
        <f t="shared" si="552"/>
        <v>0</v>
      </c>
      <c r="R297" s="21">
        <f>(A!C298-xx!P297)*xx!O297</f>
        <v>0</v>
      </c>
      <c r="S297" s="21" t="str">
        <f t="shared" si="553"/>
        <v>Mistura Queijo Gordura Vegetal Cheddar Kg</v>
      </c>
      <c r="T297" s="51"/>
      <c r="U297" s="32">
        <f t="shared" si="554"/>
        <v>5.88</v>
      </c>
      <c r="V297" s="5">
        <f t="shared" si="555"/>
        <v>0</v>
      </c>
      <c r="W297" s="172">
        <f>(A!C298-xx!U297)*xx!T297</f>
        <v>0</v>
      </c>
      <c r="X297" s="51"/>
      <c r="Y297" s="6">
        <f t="shared" si="556"/>
        <v>5.88</v>
      </c>
      <c r="Z297" s="5">
        <f t="shared" si="557"/>
        <v>0</v>
      </c>
      <c r="AA297" s="5">
        <f>(A!C298-xx!Y297)*xx!X297</f>
        <v>0</v>
      </c>
      <c r="AB297" s="5" t="str">
        <f t="shared" si="558"/>
        <v>Mistura Queijo Gordura Vegetal Cheddar Kg</v>
      </c>
      <c r="AC297" s="51"/>
      <c r="AD297" s="6">
        <f t="shared" si="559"/>
        <v>5.88</v>
      </c>
      <c r="AE297" s="5">
        <f t="shared" si="560"/>
        <v>0</v>
      </c>
      <c r="AF297" s="172">
        <f>(A!C298-xx!AD297)*xx!AC297</f>
        <v>0</v>
      </c>
      <c r="AG297" s="51"/>
      <c r="AH297" s="6">
        <f t="shared" si="561"/>
        <v>5.88</v>
      </c>
      <c r="AI297" s="5">
        <f t="shared" si="562"/>
        <v>0</v>
      </c>
      <c r="AJ297" s="5">
        <f>(A!C298-xx!AH297)*xx!AG297</f>
        <v>0</v>
      </c>
      <c r="AK297" s="5" t="str">
        <f t="shared" si="563"/>
        <v>Mistura Queijo Gordura Vegetal Cheddar Kg</v>
      </c>
      <c r="AL297" s="51"/>
      <c r="AM297" s="6">
        <f t="shared" si="564"/>
        <v>5.88</v>
      </c>
      <c r="AN297" s="5">
        <f t="shared" si="565"/>
        <v>0</v>
      </c>
      <c r="AO297" s="172">
        <f>(A!C298-xx!AM297)*xx!AL297</f>
        <v>0</v>
      </c>
      <c r="AP297" s="51"/>
      <c r="AQ297" s="6">
        <f t="shared" si="566"/>
        <v>5.88</v>
      </c>
      <c r="AR297" s="5">
        <f t="shared" si="567"/>
        <v>0</v>
      </c>
      <c r="AS297" s="5">
        <f>(A!C298-xx!AQ297)*xx!AP297</f>
        <v>0</v>
      </c>
      <c r="AT297" s="5" t="str">
        <f t="shared" si="568"/>
        <v>Mistura Queijo Gordura Vegetal Cheddar Kg</v>
      </c>
      <c r="AU297" s="51"/>
      <c r="AV297" s="6">
        <f t="shared" si="569"/>
        <v>5.88</v>
      </c>
      <c r="AW297" s="5">
        <f t="shared" si="570"/>
        <v>0</v>
      </c>
      <c r="AX297" s="172">
        <f>(A!C298-xx!AV297)*xx!AU297</f>
        <v>0</v>
      </c>
      <c r="AY297" s="51"/>
      <c r="AZ297" s="6">
        <f t="shared" si="571"/>
        <v>5.88</v>
      </c>
      <c r="BA297" s="5">
        <f t="shared" si="572"/>
        <v>0</v>
      </c>
      <c r="BB297" s="5">
        <f>(A!E298-xx!AZ297)*xx!AY297</f>
        <v>0</v>
      </c>
      <c r="BC297" s="5" t="str">
        <f t="shared" si="573"/>
        <v>Mistura Queijo Gordura Vegetal Cheddar Kg</v>
      </c>
      <c r="BD297" s="51"/>
      <c r="BE297" s="6">
        <f t="shared" si="574"/>
        <v>5.88</v>
      </c>
      <c r="BF297" s="5">
        <f t="shared" si="575"/>
        <v>0</v>
      </c>
      <c r="BG297" s="172">
        <f>(A!C298-xx!BE297)*xx!BD297</f>
        <v>0</v>
      </c>
      <c r="BH297" s="51"/>
      <c r="BI297" s="6">
        <f t="shared" si="576"/>
        <v>5.88</v>
      </c>
      <c r="BJ297" s="5">
        <f t="shared" si="577"/>
        <v>0</v>
      </c>
      <c r="BK297" s="5">
        <f>(A!C298-xx!BI297)*xx!BH297</f>
        <v>0</v>
      </c>
      <c r="BL297" s="5" t="str">
        <f t="shared" si="578"/>
        <v>Mistura Queijo Gordura Vegetal Cheddar Kg</v>
      </c>
      <c r="BM297" s="51"/>
      <c r="BN297" s="6">
        <f t="shared" si="579"/>
        <v>5.88</v>
      </c>
      <c r="BO297" s="5">
        <f t="shared" si="580"/>
        <v>0</v>
      </c>
      <c r="BP297" s="172">
        <f>(A!C298-xx!BN297)*xx!BM297</f>
        <v>0</v>
      </c>
      <c r="BQ297" s="51"/>
      <c r="BR297" s="6">
        <f t="shared" si="581"/>
        <v>5.88</v>
      </c>
      <c r="BS297" s="5">
        <f t="shared" si="582"/>
        <v>0</v>
      </c>
      <c r="BT297" s="5">
        <f>(A!C298-xx!BR297)*xx!BQ297</f>
        <v>0</v>
      </c>
      <c r="BU297" s="5" t="str">
        <f t="shared" si="583"/>
        <v>Mistura Queijo Gordura Vegetal Cheddar Kg</v>
      </c>
      <c r="BV297" s="51"/>
      <c r="BW297" s="6">
        <f t="shared" si="584"/>
        <v>5.88</v>
      </c>
      <c r="BX297" s="5">
        <f t="shared" si="585"/>
        <v>0</v>
      </c>
      <c r="BY297" s="172">
        <f>(A!C298-xx!BW297)*xx!BV297</f>
        <v>0</v>
      </c>
      <c r="BZ297" s="51"/>
      <c r="CA297" s="6">
        <f t="shared" si="586"/>
        <v>5.88</v>
      </c>
      <c r="CB297" s="5">
        <f t="shared" si="587"/>
        <v>0</v>
      </c>
      <c r="CC297" s="5">
        <f>(A!C298-xx!CA297)*xx!BZ297</f>
        <v>0</v>
      </c>
      <c r="CD297" s="5" t="str">
        <f t="shared" si="588"/>
        <v>Mistura Queijo Gordura Vegetal Cheddar Kg</v>
      </c>
      <c r="CE297" s="51"/>
      <c r="CF297" s="6">
        <f t="shared" si="589"/>
        <v>5.88</v>
      </c>
      <c r="CG297" s="5">
        <f t="shared" si="590"/>
        <v>0</v>
      </c>
      <c r="CH297" s="172">
        <f>(A!C298-xx!CF297)*xx!CE297</f>
        <v>0</v>
      </c>
      <c r="CI297" s="51"/>
      <c r="CJ297" s="6">
        <f t="shared" si="591"/>
        <v>5.88</v>
      </c>
      <c r="CK297" s="5">
        <f t="shared" si="592"/>
        <v>0</v>
      </c>
      <c r="CL297" s="5">
        <f>(A!C298-xx!CJ297)*xx!CI297</f>
        <v>0</v>
      </c>
      <c r="CM297" s="5" t="str">
        <f t="shared" si="593"/>
        <v>Mistura Queijo Gordura Vegetal Cheddar Kg</v>
      </c>
      <c r="CN297" s="51"/>
      <c r="CO297" s="6">
        <f t="shared" si="594"/>
        <v>5.88</v>
      </c>
      <c r="CP297" s="5">
        <f t="shared" si="595"/>
        <v>0</v>
      </c>
      <c r="CQ297" s="172">
        <f>(A!C298-xx!CO297)*xx!CN297</f>
        <v>0</v>
      </c>
      <c r="CR297" s="51"/>
      <c r="CS297" s="6">
        <f t="shared" si="596"/>
        <v>5.88</v>
      </c>
      <c r="CT297" s="5">
        <f t="shared" si="597"/>
        <v>0</v>
      </c>
      <c r="CU297" s="5">
        <f>(A!C298-xx!CS297)*xx!CR297</f>
        <v>0</v>
      </c>
      <c r="CV297" s="5" t="str">
        <f t="shared" si="598"/>
        <v>Mistura Queijo Gordura Vegetal Cheddar Kg</v>
      </c>
      <c r="CW297" s="51"/>
      <c r="CX297" s="6">
        <f t="shared" si="599"/>
        <v>5.88</v>
      </c>
      <c r="CY297" s="5">
        <f t="shared" si="600"/>
        <v>0</v>
      </c>
      <c r="CZ297" s="172">
        <f>(A!C298-xx!CX297)*xx!CW297</f>
        <v>0</v>
      </c>
      <c r="DA297" s="51"/>
      <c r="DB297" s="6">
        <f t="shared" si="601"/>
        <v>5.88</v>
      </c>
      <c r="DC297" s="5">
        <f t="shared" si="602"/>
        <v>0</v>
      </c>
      <c r="DD297" s="5">
        <f>(A!C298-xx!DB297)*xx!DA297</f>
        <v>0</v>
      </c>
      <c r="DE297" s="5" t="str">
        <f t="shared" si="603"/>
        <v>Mistura Queijo Gordura Vegetal Cheddar Kg</v>
      </c>
      <c r="DF297" s="51"/>
      <c r="DG297" s="6">
        <f t="shared" si="604"/>
        <v>5.88</v>
      </c>
      <c r="DH297" s="5">
        <f t="shared" si="605"/>
        <v>0</v>
      </c>
      <c r="DI297" s="172">
        <f>(A!C298-xx!DG297)*xx!DF297</f>
        <v>0</v>
      </c>
      <c r="DJ297" s="51"/>
      <c r="DK297" s="6">
        <f t="shared" si="606"/>
        <v>5.88</v>
      </c>
      <c r="DL297" s="5">
        <f t="shared" si="607"/>
        <v>0</v>
      </c>
      <c r="DM297" s="5">
        <f>(A!C298-xx!DK297)*xx!DJ297</f>
        <v>0</v>
      </c>
      <c r="DN297" s="5" t="str">
        <f t="shared" si="608"/>
        <v>Mistura Queijo Gordura Vegetal Cheddar Kg</v>
      </c>
      <c r="DO297" s="51"/>
      <c r="DP297" s="6">
        <f t="shared" si="609"/>
        <v>5.88</v>
      </c>
      <c r="DQ297" s="5">
        <f t="shared" si="610"/>
        <v>0</v>
      </c>
      <c r="DR297" s="172">
        <f>(A!C298-xx!DP297)*xx!DO297</f>
        <v>0</v>
      </c>
      <c r="DS297" s="51"/>
      <c r="DT297" s="6">
        <f t="shared" si="611"/>
        <v>5.88</v>
      </c>
      <c r="DU297" s="5">
        <f t="shared" si="612"/>
        <v>0</v>
      </c>
      <c r="DV297" s="5">
        <f>(A!C298-xx!DT297)*xx!DS297</f>
        <v>0</v>
      </c>
      <c r="DW297" s="5" t="str">
        <f t="shared" si="613"/>
        <v>Mistura Queijo Gordura Vegetal Cheddar Kg</v>
      </c>
      <c r="DX297" s="51"/>
      <c r="DY297" s="6">
        <f t="shared" si="614"/>
        <v>5.88</v>
      </c>
      <c r="DZ297" s="5">
        <f t="shared" si="615"/>
        <v>0</v>
      </c>
      <c r="EA297" s="172">
        <f>(A!C298-xx!DY297)*xx!DX297</f>
        <v>0</v>
      </c>
      <c r="EB297" s="51"/>
      <c r="EC297" s="6">
        <f t="shared" si="616"/>
        <v>5.88</v>
      </c>
      <c r="ED297" s="5">
        <f t="shared" si="617"/>
        <v>0</v>
      </c>
      <c r="EE297" s="5">
        <f>(A!C298-xx!EC297)*xx!EB297</f>
        <v>0</v>
      </c>
      <c r="EF297" s="5" t="str">
        <f t="shared" si="618"/>
        <v>Mistura Queijo Gordura Vegetal Cheddar Kg</v>
      </c>
      <c r="EG297" s="51"/>
      <c r="EH297" s="6">
        <f t="shared" si="619"/>
        <v>5.88</v>
      </c>
      <c r="EI297" s="5">
        <f t="shared" si="620"/>
        <v>0</v>
      </c>
      <c r="EJ297" s="172">
        <f>(A!C298-xx!EH297)*xx!EG297</f>
        <v>0</v>
      </c>
      <c r="EK297" s="51"/>
      <c r="EL297" s="6">
        <f t="shared" si="621"/>
        <v>5.88</v>
      </c>
      <c r="EM297" s="5">
        <f t="shared" si="622"/>
        <v>0</v>
      </c>
      <c r="EN297" s="5">
        <f>(A!C298-xx!EL297)*xx!EK297</f>
        <v>0</v>
      </c>
      <c r="EO297" s="5" t="str">
        <f t="shared" si="623"/>
        <v>Mistura Queijo Gordura Vegetal Cheddar Kg</v>
      </c>
      <c r="EP297" s="51"/>
      <c r="EQ297" s="6">
        <f t="shared" si="624"/>
        <v>5.88</v>
      </c>
      <c r="ER297" s="5">
        <f t="shared" si="625"/>
        <v>0</v>
      </c>
      <c r="ES297" s="172">
        <f>(A!C298-xx!EQ297)*xx!EP297</f>
        <v>0</v>
      </c>
      <c r="ET297" s="51"/>
      <c r="EU297" s="6">
        <f t="shared" si="626"/>
        <v>5.88</v>
      </c>
      <c r="EV297" s="5">
        <f t="shared" si="627"/>
        <v>0</v>
      </c>
      <c r="EW297" s="5">
        <f>(A!C298-xx!EU297)*xx!ET297</f>
        <v>0</v>
      </c>
      <c r="EX297" s="5" t="str">
        <f t="shared" si="628"/>
        <v>Mistura Queijo Gordura Vegetal Cheddar Kg</v>
      </c>
      <c r="EY297" s="51"/>
      <c r="EZ297" s="6">
        <f t="shared" si="629"/>
        <v>5.88</v>
      </c>
      <c r="FA297" s="5">
        <f t="shared" si="630"/>
        <v>0</v>
      </c>
      <c r="FB297" s="172">
        <f>(A!C298-xx!EZ297)*xx!EY297</f>
        <v>0</v>
      </c>
      <c r="FC297" s="51"/>
      <c r="FD297" s="6">
        <f t="shared" si="631"/>
        <v>5.88</v>
      </c>
      <c r="FE297" s="5">
        <f t="shared" si="632"/>
        <v>0</v>
      </c>
      <c r="FF297" s="5">
        <f>(A!C298-xx!FD297)*xx!FC297</f>
        <v>0</v>
      </c>
      <c r="FG297" s="5" t="str">
        <f t="shared" si="633"/>
        <v>Mistura Queijo Gordura Vegetal Cheddar Kg</v>
      </c>
      <c r="FH297" s="51"/>
      <c r="FI297" s="6">
        <f t="shared" si="634"/>
        <v>5.88</v>
      </c>
      <c r="FJ297" s="5">
        <f t="shared" si="635"/>
        <v>0</v>
      </c>
      <c r="FK297" s="172">
        <f>(A!C298-xx!FI297)*xx!FH297</f>
        <v>0</v>
      </c>
      <c r="FL297" s="51"/>
      <c r="FM297" s="6">
        <f t="shared" si="636"/>
        <v>5.88</v>
      </c>
      <c r="FN297" s="5">
        <f t="shared" si="637"/>
        <v>0</v>
      </c>
      <c r="FO297" s="5">
        <f>(A!C298-xx!FM297)*xx!FL297</f>
        <v>0</v>
      </c>
      <c r="FP297" s="5" t="str">
        <f t="shared" si="638"/>
        <v>Mistura Queijo Gordura Vegetal Cheddar Kg</v>
      </c>
      <c r="FQ297" s="51"/>
      <c r="FR297" s="6">
        <f t="shared" si="639"/>
        <v>5.88</v>
      </c>
      <c r="FS297" s="5">
        <f t="shared" si="640"/>
        <v>0</v>
      </c>
      <c r="FT297" s="172">
        <f>(A!C298-xx!FR297)*xx!FQ297</f>
        <v>0</v>
      </c>
      <c r="FU297" s="51"/>
      <c r="FV297" s="6">
        <f t="shared" si="641"/>
        <v>5.88</v>
      </c>
      <c r="FW297" s="5">
        <f t="shared" si="642"/>
        <v>0</v>
      </c>
      <c r="FX297" s="5">
        <f>(A!C298-xx!FV297)*xx!FU297</f>
        <v>0</v>
      </c>
      <c r="FY297" s="5" t="str">
        <f t="shared" si="643"/>
        <v>Mistura Queijo Gordura Vegetal Cheddar Kg</v>
      </c>
      <c r="FZ297" s="51"/>
      <c r="GA297" s="6">
        <f t="shared" si="644"/>
        <v>5.88</v>
      </c>
      <c r="GB297" s="5">
        <f t="shared" si="645"/>
        <v>0</v>
      </c>
      <c r="GC297" s="172">
        <f>(A!C298-xx!GA297)*xx!FZ297</f>
        <v>0</v>
      </c>
      <c r="GD297" s="51"/>
      <c r="GE297" s="6">
        <f t="shared" si="646"/>
        <v>5.88</v>
      </c>
      <c r="GF297" s="5">
        <f t="shared" si="647"/>
        <v>0</v>
      </c>
      <c r="GG297" s="5">
        <f>(A!C298-xx!GE297)*xx!GD297</f>
        <v>0</v>
      </c>
      <c r="GH297" s="5" t="str">
        <f t="shared" si="648"/>
        <v>Mistura Queijo Gordura Vegetal Cheddar Kg</v>
      </c>
      <c r="GI297" s="51"/>
      <c r="GJ297" s="6">
        <f t="shared" si="649"/>
        <v>5.88</v>
      </c>
      <c r="GK297" s="5">
        <f t="shared" si="650"/>
        <v>0</v>
      </c>
      <c r="GL297" s="172">
        <f>(A!C298-xx!GJ297)*xx!GI297</f>
        <v>0</v>
      </c>
      <c r="GM297" s="51"/>
      <c r="GN297" s="6">
        <f t="shared" si="651"/>
        <v>5.88</v>
      </c>
      <c r="GO297" s="5">
        <f t="shared" si="652"/>
        <v>0</v>
      </c>
      <c r="GP297" s="5">
        <f>(A!C298-xx!GN297)*xx!GM297</f>
        <v>0</v>
      </c>
      <c r="GQ297" s="5" t="str">
        <f t="shared" si="653"/>
        <v>Mistura Queijo Gordura Vegetal Cheddar Kg</v>
      </c>
      <c r="GR297" s="51"/>
      <c r="GS297" s="6">
        <f t="shared" si="654"/>
        <v>5.88</v>
      </c>
      <c r="GT297" s="5">
        <f t="shared" si="655"/>
        <v>0</v>
      </c>
      <c r="GU297" s="172">
        <f>(A!C298-xx!GS297)*xx!GR297</f>
        <v>0</v>
      </c>
      <c r="GV297" s="51"/>
      <c r="GW297" s="6">
        <f t="shared" si="656"/>
        <v>5.88</v>
      </c>
      <c r="GX297" s="5">
        <f t="shared" si="657"/>
        <v>0</v>
      </c>
      <c r="GY297" s="5">
        <f>(A!C298-xx!GW297)*xx!GV297</f>
        <v>0</v>
      </c>
      <c r="GZ297" s="5" t="str">
        <f t="shared" si="658"/>
        <v>Mistura Queijo Gordura Vegetal Cheddar Kg</v>
      </c>
      <c r="HA297" s="51"/>
      <c r="HB297" s="6">
        <f t="shared" si="659"/>
        <v>5.88</v>
      </c>
      <c r="HC297" s="5">
        <f t="shared" si="660"/>
        <v>0</v>
      </c>
      <c r="HD297" s="172">
        <f>(A!C298-xx!HB297)*xx!HA297</f>
        <v>0</v>
      </c>
      <c r="HE297" s="51"/>
      <c r="HF297" s="6">
        <f t="shared" si="661"/>
        <v>5.88</v>
      </c>
      <c r="HG297" s="5">
        <f t="shared" si="662"/>
        <v>0</v>
      </c>
      <c r="HH297" s="5">
        <f>(A!C298-xx!HF297)*xx!HE297</f>
        <v>0</v>
      </c>
      <c r="HI297" s="5" t="str">
        <f t="shared" si="663"/>
        <v>Mistura Queijo Gordura Vegetal Cheddar Kg</v>
      </c>
      <c r="HJ297" s="51"/>
      <c r="HK297" s="6">
        <f t="shared" si="664"/>
        <v>5.88</v>
      </c>
      <c r="HL297" s="5">
        <f t="shared" si="665"/>
        <v>0</v>
      </c>
      <c r="HM297" s="172">
        <f>(A!C298-xx!HK297)*xx!HJ297</f>
        <v>0</v>
      </c>
      <c r="HN297" s="51"/>
      <c r="HO297" s="6">
        <f t="shared" si="666"/>
        <v>5.88</v>
      </c>
      <c r="HP297" s="5">
        <f t="shared" si="667"/>
        <v>0</v>
      </c>
      <c r="HQ297" s="5">
        <f>-(A!C298-xx!HO297)*xx!HN297</f>
        <v>0</v>
      </c>
      <c r="HR297" s="5" t="str">
        <f t="shared" si="668"/>
        <v>Mistura Queijo Gordura Vegetal Cheddar Kg</v>
      </c>
      <c r="HS297" s="51"/>
      <c r="HT297" s="6">
        <f t="shared" si="669"/>
        <v>5.88</v>
      </c>
      <c r="HU297" s="5">
        <f t="shared" si="670"/>
        <v>0</v>
      </c>
      <c r="HV297" s="172">
        <f>(A!C298-xx!HT297)*xx!HS297</f>
        <v>0</v>
      </c>
      <c r="HW297" s="51"/>
      <c r="HX297" s="6">
        <f>A!C298</f>
        <v>5.88</v>
      </c>
      <c r="HY297" s="5">
        <f t="shared" si="671"/>
        <v>0</v>
      </c>
      <c r="HZ297" s="5">
        <f>(A!C298-xx!HX297)*xx!HW297</f>
        <v>0</v>
      </c>
      <c r="IA297" s="5" t="str">
        <f>A!B298</f>
        <v>Mistura Queijo Gordura Vegetal Cheddar Kg</v>
      </c>
      <c r="IB297" s="5">
        <f t="shared" si="672"/>
        <v>0</v>
      </c>
      <c r="IC297" s="21">
        <f t="shared" si="673"/>
        <v>0</v>
      </c>
      <c r="ID297" s="21" t="e">
        <f>A!#REF!</f>
        <v>#REF!</v>
      </c>
      <c r="IE297" s="21" t="e">
        <f>NF!IS297</f>
        <v>#DIV/0!</v>
      </c>
      <c r="IF297" s="26" t="e">
        <f t="shared" si="674"/>
        <v>#REF!</v>
      </c>
      <c r="IG297" s="6" t="e">
        <f t="shared" si="675"/>
        <v>#REF!</v>
      </c>
      <c r="IH297" s="34" t="e">
        <f t="shared" si="676"/>
        <v>#REF!</v>
      </c>
      <c r="II297" s="174" t="e">
        <f>IB297+A!#REF!+NF!IQ297</f>
        <v>#REF!</v>
      </c>
      <c r="IJ297" s="175" t="e">
        <f>IC297+A!#REF!+NF!IR297</f>
        <v>#REF!</v>
      </c>
      <c r="IK297" s="175" t="e">
        <f>II297*A!C298</f>
        <v>#REF!</v>
      </c>
      <c r="IL297" s="175" t="e">
        <f t="shared" si="544"/>
        <v>#REF!</v>
      </c>
      <c r="IM297" s="81" t="e">
        <f t="shared" si="677"/>
        <v>#REF!</v>
      </c>
      <c r="IN297" s="57" t="str">
        <f t="shared" si="678"/>
        <v>Mistura Queijo Gordura Vegetal Cheddar Kg</v>
      </c>
      <c r="IO297" s="57" t="e">
        <f>IF297/A!C298</f>
        <v>#REF!</v>
      </c>
      <c r="IP297" s="66"/>
      <c r="IQ297" s="57" t="e">
        <f t="shared" si="679"/>
        <v>#REF!</v>
      </c>
      <c r="IR297" s="11" t="e">
        <f>IF297-#REF!</f>
        <v>#REF!</v>
      </c>
    </row>
    <row r="298" spans="1:252" x14ac:dyDescent="0.2">
      <c r="A298" s="19" t="str">
        <f>A!B299</f>
        <v>Mistura Requeijão Cremille 400g</v>
      </c>
      <c r="B298" s="63"/>
      <c r="C298" s="31">
        <f>A!C299</f>
        <v>5.46</v>
      </c>
      <c r="D298" s="14">
        <f t="shared" si="545"/>
        <v>0</v>
      </c>
      <c r="E298" s="169">
        <f>(A!C299-xx!C298)*xx!B298</f>
        <v>0</v>
      </c>
      <c r="F298" s="63"/>
      <c r="G298" s="22">
        <f t="shared" si="546"/>
        <v>5.46</v>
      </c>
      <c r="H298" s="1">
        <f t="shared" si="547"/>
        <v>0</v>
      </c>
      <c r="I298" s="1">
        <f>(A!C299-xx!G298)*xx!F298</f>
        <v>0</v>
      </c>
      <c r="J298" s="1" t="str">
        <f t="shared" si="548"/>
        <v>Mistura Requeijão Cremille 400g</v>
      </c>
      <c r="K298" s="63"/>
      <c r="L298" s="2">
        <f t="shared" si="549"/>
        <v>5.46</v>
      </c>
      <c r="M298" s="1">
        <f t="shared" si="550"/>
        <v>0</v>
      </c>
      <c r="N298" s="64">
        <f>(A!C299-xx!L298)*xx!K298</f>
        <v>0</v>
      </c>
      <c r="O298" s="63"/>
      <c r="P298" s="2">
        <f t="shared" si="551"/>
        <v>5.46</v>
      </c>
      <c r="Q298" s="1">
        <f t="shared" si="552"/>
        <v>0</v>
      </c>
      <c r="R298" s="14">
        <f>(A!C299-xx!P298)*xx!O298</f>
        <v>0</v>
      </c>
      <c r="S298" s="14" t="str">
        <f t="shared" si="553"/>
        <v>Mistura Requeijão Cremille 400g</v>
      </c>
      <c r="T298" s="63"/>
      <c r="U298" s="22">
        <f t="shared" si="554"/>
        <v>5.46</v>
      </c>
      <c r="V298" s="1">
        <f t="shared" si="555"/>
        <v>0</v>
      </c>
      <c r="W298" s="64">
        <f>(A!C299-xx!U298)*xx!T298</f>
        <v>0</v>
      </c>
      <c r="X298" s="63"/>
      <c r="Y298" s="2">
        <f t="shared" si="556"/>
        <v>5.46</v>
      </c>
      <c r="Z298" s="1">
        <f t="shared" si="557"/>
        <v>0</v>
      </c>
      <c r="AA298" s="1">
        <f>(A!C299-xx!Y298)*xx!X298</f>
        <v>0</v>
      </c>
      <c r="AB298" s="1" t="str">
        <f t="shared" si="558"/>
        <v>Mistura Requeijão Cremille 400g</v>
      </c>
      <c r="AC298" s="63"/>
      <c r="AD298" s="2">
        <f t="shared" si="559"/>
        <v>5.46</v>
      </c>
      <c r="AE298" s="1">
        <f t="shared" si="560"/>
        <v>0</v>
      </c>
      <c r="AF298" s="64">
        <f>(A!C299-xx!AD298)*xx!AC298</f>
        <v>0</v>
      </c>
      <c r="AG298" s="63"/>
      <c r="AH298" s="2">
        <f t="shared" si="561"/>
        <v>5.46</v>
      </c>
      <c r="AI298" s="1">
        <f t="shared" si="562"/>
        <v>0</v>
      </c>
      <c r="AJ298" s="1">
        <f>(A!C299-xx!AH298)*xx!AG298</f>
        <v>0</v>
      </c>
      <c r="AK298" s="1" t="str">
        <f t="shared" si="563"/>
        <v>Mistura Requeijão Cremille 400g</v>
      </c>
      <c r="AL298" s="63"/>
      <c r="AM298" s="2">
        <f t="shared" si="564"/>
        <v>5.46</v>
      </c>
      <c r="AN298" s="1">
        <f t="shared" si="565"/>
        <v>0</v>
      </c>
      <c r="AO298" s="64">
        <f>(A!C299-xx!AM298)*xx!AL298</f>
        <v>0</v>
      </c>
      <c r="AP298" s="63"/>
      <c r="AQ298" s="2">
        <f t="shared" si="566"/>
        <v>5.46</v>
      </c>
      <c r="AR298" s="1">
        <f t="shared" si="567"/>
        <v>0</v>
      </c>
      <c r="AS298" s="1">
        <f>(A!C299-xx!AQ298)*xx!AP298</f>
        <v>0</v>
      </c>
      <c r="AT298" s="1" t="str">
        <f t="shared" si="568"/>
        <v>Mistura Requeijão Cremille 400g</v>
      </c>
      <c r="AU298" s="63"/>
      <c r="AV298" s="2">
        <f t="shared" si="569"/>
        <v>5.46</v>
      </c>
      <c r="AW298" s="1">
        <f t="shared" si="570"/>
        <v>0</v>
      </c>
      <c r="AX298" s="64">
        <f>(A!C299-xx!AV298)*xx!AU298</f>
        <v>0</v>
      </c>
      <c r="AY298" s="63"/>
      <c r="AZ298" s="2">
        <f t="shared" si="571"/>
        <v>5.46</v>
      </c>
      <c r="BA298" s="1">
        <f t="shared" si="572"/>
        <v>0</v>
      </c>
      <c r="BB298" s="1">
        <f>(A!E299-xx!AZ298)*xx!AY298</f>
        <v>0</v>
      </c>
      <c r="BC298" s="1" t="str">
        <f t="shared" si="573"/>
        <v>Mistura Requeijão Cremille 400g</v>
      </c>
      <c r="BD298" s="63"/>
      <c r="BE298" s="2">
        <f t="shared" si="574"/>
        <v>5.46</v>
      </c>
      <c r="BF298" s="1">
        <f t="shared" si="575"/>
        <v>0</v>
      </c>
      <c r="BG298" s="64">
        <f>(A!C299-xx!BE298)*xx!BD298</f>
        <v>0</v>
      </c>
      <c r="BH298" s="63"/>
      <c r="BI298" s="2">
        <f t="shared" si="576"/>
        <v>5.46</v>
      </c>
      <c r="BJ298" s="1">
        <f t="shared" si="577"/>
        <v>0</v>
      </c>
      <c r="BK298" s="1">
        <f>(A!C299-xx!BI298)*xx!BH298</f>
        <v>0</v>
      </c>
      <c r="BL298" s="1" t="str">
        <f t="shared" si="578"/>
        <v>Mistura Requeijão Cremille 400g</v>
      </c>
      <c r="BM298" s="63"/>
      <c r="BN298" s="2">
        <f t="shared" si="579"/>
        <v>5.46</v>
      </c>
      <c r="BO298" s="1">
        <f t="shared" si="580"/>
        <v>0</v>
      </c>
      <c r="BP298" s="64">
        <f>(A!C299-xx!BN298)*xx!BM298</f>
        <v>0</v>
      </c>
      <c r="BQ298" s="63"/>
      <c r="BR298" s="2">
        <f t="shared" si="581"/>
        <v>5.46</v>
      </c>
      <c r="BS298" s="1">
        <f t="shared" si="582"/>
        <v>0</v>
      </c>
      <c r="BT298" s="1">
        <f>(A!C299-xx!BR298)*xx!BQ298</f>
        <v>0</v>
      </c>
      <c r="BU298" s="1" t="str">
        <f t="shared" si="583"/>
        <v>Mistura Requeijão Cremille 400g</v>
      </c>
      <c r="BV298" s="63"/>
      <c r="BW298" s="2">
        <f t="shared" si="584"/>
        <v>5.46</v>
      </c>
      <c r="BX298" s="1">
        <f t="shared" si="585"/>
        <v>0</v>
      </c>
      <c r="BY298" s="64">
        <f>(A!C299-xx!BW298)*xx!BV298</f>
        <v>0</v>
      </c>
      <c r="BZ298" s="63"/>
      <c r="CA298" s="2">
        <f t="shared" si="586"/>
        <v>5.46</v>
      </c>
      <c r="CB298" s="1">
        <f t="shared" si="587"/>
        <v>0</v>
      </c>
      <c r="CC298" s="1">
        <f>(A!C299-xx!CA298)*xx!BZ298</f>
        <v>0</v>
      </c>
      <c r="CD298" s="1" t="str">
        <f t="shared" si="588"/>
        <v>Mistura Requeijão Cremille 400g</v>
      </c>
      <c r="CE298" s="63"/>
      <c r="CF298" s="2">
        <f t="shared" si="589"/>
        <v>5.46</v>
      </c>
      <c r="CG298" s="1">
        <f t="shared" si="590"/>
        <v>0</v>
      </c>
      <c r="CH298" s="64">
        <f>(A!C299-xx!CF298)*xx!CE298</f>
        <v>0</v>
      </c>
      <c r="CI298" s="63"/>
      <c r="CJ298" s="2">
        <f t="shared" si="591"/>
        <v>5.46</v>
      </c>
      <c r="CK298" s="1">
        <f t="shared" si="592"/>
        <v>0</v>
      </c>
      <c r="CL298" s="1">
        <f>(A!C299-xx!CJ298)*xx!CI298</f>
        <v>0</v>
      </c>
      <c r="CM298" s="1" t="str">
        <f t="shared" si="593"/>
        <v>Mistura Requeijão Cremille 400g</v>
      </c>
      <c r="CN298" s="63"/>
      <c r="CO298" s="2">
        <f t="shared" si="594"/>
        <v>5.46</v>
      </c>
      <c r="CP298" s="1">
        <f t="shared" si="595"/>
        <v>0</v>
      </c>
      <c r="CQ298" s="64">
        <f>(A!C299-xx!CO298)*xx!CN298</f>
        <v>0</v>
      </c>
      <c r="CR298" s="63"/>
      <c r="CS298" s="2">
        <f t="shared" si="596"/>
        <v>5.46</v>
      </c>
      <c r="CT298" s="1">
        <f t="shared" si="597"/>
        <v>0</v>
      </c>
      <c r="CU298" s="1">
        <f>(A!C299-xx!CS298)*xx!CR298</f>
        <v>0</v>
      </c>
      <c r="CV298" s="1" t="str">
        <f t="shared" si="598"/>
        <v>Mistura Requeijão Cremille 400g</v>
      </c>
      <c r="CW298" s="63"/>
      <c r="CX298" s="2">
        <f t="shared" si="599"/>
        <v>5.46</v>
      </c>
      <c r="CY298" s="1">
        <f t="shared" si="600"/>
        <v>0</v>
      </c>
      <c r="CZ298" s="64">
        <f>(A!C299-xx!CX298)*xx!CW298</f>
        <v>0</v>
      </c>
      <c r="DA298" s="63"/>
      <c r="DB298" s="2">
        <f t="shared" si="601"/>
        <v>5.46</v>
      </c>
      <c r="DC298" s="1">
        <f t="shared" si="602"/>
        <v>0</v>
      </c>
      <c r="DD298" s="1">
        <f>(A!C299-xx!DB298)*xx!DA298</f>
        <v>0</v>
      </c>
      <c r="DE298" s="1" t="str">
        <f t="shared" si="603"/>
        <v>Mistura Requeijão Cremille 400g</v>
      </c>
      <c r="DF298" s="63"/>
      <c r="DG298" s="2">
        <f t="shared" si="604"/>
        <v>5.46</v>
      </c>
      <c r="DH298" s="1">
        <f t="shared" si="605"/>
        <v>0</v>
      </c>
      <c r="DI298" s="64">
        <f>(A!C299-xx!DG298)*xx!DF298</f>
        <v>0</v>
      </c>
      <c r="DJ298" s="63"/>
      <c r="DK298" s="2">
        <f t="shared" si="606"/>
        <v>5.46</v>
      </c>
      <c r="DL298" s="1">
        <f t="shared" si="607"/>
        <v>0</v>
      </c>
      <c r="DM298" s="1">
        <f>(A!C299-xx!DK298)*xx!DJ298</f>
        <v>0</v>
      </c>
      <c r="DN298" s="1" t="str">
        <f t="shared" si="608"/>
        <v>Mistura Requeijão Cremille 400g</v>
      </c>
      <c r="DO298" s="63"/>
      <c r="DP298" s="2">
        <f t="shared" si="609"/>
        <v>5.46</v>
      </c>
      <c r="DQ298" s="1">
        <f t="shared" si="610"/>
        <v>0</v>
      </c>
      <c r="DR298" s="64">
        <f>(A!C299-xx!DP298)*xx!DO298</f>
        <v>0</v>
      </c>
      <c r="DS298" s="63"/>
      <c r="DT298" s="2">
        <f t="shared" si="611"/>
        <v>5.46</v>
      </c>
      <c r="DU298" s="1">
        <f t="shared" si="612"/>
        <v>0</v>
      </c>
      <c r="DV298" s="1">
        <f>(A!C299-xx!DT298)*xx!DS298</f>
        <v>0</v>
      </c>
      <c r="DW298" s="1" t="str">
        <f t="shared" si="613"/>
        <v>Mistura Requeijão Cremille 400g</v>
      </c>
      <c r="DX298" s="63"/>
      <c r="DY298" s="2">
        <f t="shared" si="614"/>
        <v>5.46</v>
      </c>
      <c r="DZ298" s="1">
        <f t="shared" si="615"/>
        <v>0</v>
      </c>
      <c r="EA298" s="64">
        <f>(A!C299-xx!DY298)*xx!DX298</f>
        <v>0</v>
      </c>
      <c r="EB298" s="63"/>
      <c r="EC298" s="2">
        <f t="shared" si="616"/>
        <v>5.46</v>
      </c>
      <c r="ED298" s="1">
        <f t="shared" si="617"/>
        <v>0</v>
      </c>
      <c r="EE298" s="1">
        <f>(A!C299-xx!EC298)*xx!EB298</f>
        <v>0</v>
      </c>
      <c r="EF298" s="1" t="str">
        <f t="shared" si="618"/>
        <v>Mistura Requeijão Cremille 400g</v>
      </c>
      <c r="EG298" s="63"/>
      <c r="EH298" s="2">
        <f t="shared" si="619"/>
        <v>5.46</v>
      </c>
      <c r="EI298" s="1">
        <f t="shared" si="620"/>
        <v>0</v>
      </c>
      <c r="EJ298" s="64">
        <f>(A!C299-xx!EH298)*xx!EG298</f>
        <v>0</v>
      </c>
      <c r="EK298" s="63"/>
      <c r="EL298" s="2">
        <f t="shared" si="621"/>
        <v>5.46</v>
      </c>
      <c r="EM298" s="1">
        <f t="shared" si="622"/>
        <v>0</v>
      </c>
      <c r="EN298" s="1">
        <f>(A!C299-xx!EL298)*xx!EK298</f>
        <v>0</v>
      </c>
      <c r="EO298" s="1" t="str">
        <f t="shared" si="623"/>
        <v>Mistura Requeijão Cremille 400g</v>
      </c>
      <c r="EP298" s="63"/>
      <c r="EQ298" s="2">
        <f t="shared" si="624"/>
        <v>5.46</v>
      </c>
      <c r="ER298" s="1">
        <f t="shared" si="625"/>
        <v>0</v>
      </c>
      <c r="ES298" s="64">
        <f>(A!C299-xx!EQ298)*xx!EP298</f>
        <v>0</v>
      </c>
      <c r="ET298" s="63"/>
      <c r="EU298" s="2">
        <f t="shared" si="626"/>
        <v>5.46</v>
      </c>
      <c r="EV298" s="1">
        <f t="shared" si="627"/>
        <v>0</v>
      </c>
      <c r="EW298" s="1">
        <f>(A!C299-xx!EU298)*xx!ET298</f>
        <v>0</v>
      </c>
      <c r="EX298" s="1" t="str">
        <f t="shared" si="628"/>
        <v>Mistura Requeijão Cremille 400g</v>
      </c>
      <c r="EY298" s="63"/>
      <c r="EZ298" s="2">
        <f t="shared" si="629"/>
        <v>5.46</v>
      </c>
      <c r="FA298" s="1">
        <f t="shared" si="630"/>
        <v>0</v>
      </c>
      <c r="FB298" s="64">
        <f>(A!C299-xx!EZ298)*xx!EY298</f>
        <v>0</v>
      </c>
      <c r="FC298" s="63"/>
      <c r="FD298" s="2">
        <f t="shared" si="631"/>
        <v>5.46</v>
      </c>
      <c r="FE298" s="1">
        <f t="shared" si="632"/>
        <v>0</v>
      </c>
      <c r="FF298" s="1">
        <f>(A!C299-xx!FD298)*xx!FC298</f>
        <v>0</v>
      </c>
      <c r="FG298" s="1" t="str">
        <f t="shared" si="633"/>
        <v>Mistura Requeijão Cremille 400g</v>
      </c>
      <c r="FH298" s="63"/>
      <c r="FI298" s="2">
        <f t="shared" si="634"/>
        <v>5.46</v>
      </c>
      <c r="FJ298" s="1">
        <f t="shared" si="635"/>
        <v>0</v>
      </c>
      <c r="FK298" s="64">
        <f>(A!C299-xx!FI298)*xx!FH298</f>
        <v>0</v>
      </c>
      <c r="FL298" s="63"/>
      <c r="FM298" s="2">
        <f t="shared" si="636"/>
        <v>5.46</v>
      </c>
      <c r="FN298" s="1">
        <f t="shared" si="637"/>
        <v>0</v>
      </c>
      <c r="FO298" s="1">
        <f>(A!C299-xx!FM298)*xx!FL298</f>
        <v>0</v>
      </c>
      <c r="FP298" s="1" t="str">
        <f t="shared" si="638"/>
        <v>Mistura Requeijão Cremille 400g</v>
      </c>
      <c r="FQ298" s="63"/>
      <c r="FR298" s="2">
        <f t="shared" si="639"/>
        <v>5.46</v>
      </c>
      <c r="FS298" s="1">
        <f t="shared" si="640"/>
        <v>0</v>
      </c>
      <c r="FT298" s="64">
        <f>(A!C299-xx!FR298)*xx!FQ298</f>
        <v>0</v>
      </c>
      <c r="FU298" s="63"/>
      <c r="FV298" s="2">
        <f t="shared" si="641"/>
        <v>5.46</v>
      </c>
      <c r="FW298" s="1">
        <f t="shared" si="642"/>
        <v>0</v>
      </c>
      <c r="FX298" s="1">
        <f>(A!C299-xx!FV298)*xx!FU298</f>
        <v>0</v>
      </c>
      <c r="FY298" s="1" t="str">
        <f t="shared" si="643"/>
        <v>Mistura Requeijão Cremille 400g</v>
      </c>
      <c r="FZ298" s="63"/>
      <c r="GA298" s="2">
        <f t="shared" si="644"/>
        <v>5.46</v>
      </c>
      <c r="GB298" s="1">
        <f t="shared" si="645"/>
        <v>0</v>
      </c>
      <c r="GC298" s="64">
        <f>(A!C299-xx!GA298)*xx!FZ298</f>
        <v>0</v>
      </c>
      <c r="GD298" s="63"/>
      <c r="GE298" s="2">
        <f t="shared" si="646"/>
        <v>5.46</v>
      </c>
      <c r="GF298" s="1">
        <f t="shared" si="647"/>
        <v>0</v>
      </c>
      <c r="GG298" s="1">
        <f>(A!C299-xx!GE298)*xx!GD298</f>
        <v>0</v>
      </c>
      <c r="GH298" s="1" t="str">
        <f t="shared" si="648"/>
        <v>Mistura Requeijão Cremille 400g</v>
      </c>
      <c r="GI298" s="63"/>
      <c r="GJ298" s="2">
        <f t="shared" si="649"/>
        <v>5.46</v>
      </c>
      <c r="GK298" s="1">
        <f t="shared" si="650"/>
        <v>0</v>
      </c>
      <c r="GL298" s="64">
        <f>(A!C299-xx!GJ298)*xx!GI298</f>
        <v>0</v>
      </c>
      <c r="GM298" s="63"/>
      <c r="GN298" s="2">
        <f t="shared" si="651"/>
        <v>5.46</v>
      </c>
      <c r="GO298" s="1">
        <f t="shared" si="652"/>
        <v>0</v>
      </c>
      <c r="GP298" s="1">
        <f>(A!C299-xx!GN298)*xx!GM298</f>
        <v>0</v>
      </c>
      <c r="GQ298" s="1" t="str">
        <f t="shared" si="653"/>
        <v>Mistura Requeijão Cremille 400g</v>
      </c>
      <c r="GR298" s="63"/>
      <c r="GS298" s="2">
        <f t="shared" si="654"/>
        <v>5.46</v>
      </c>
      <c r="GT298" s="1">
        <f t="shared" si="655"/>
        <v>0</v>
      </c>
      <c r="GU298" s="64">
        <f>(A!C299-xx!GS298)*xx!GR298</f>
        <v>0</v>
      </c>
      <c r="GV298" s="63"/>
      <c r="GW298" s="2">
        <f t="shared" si="656"/>
        <v>5.46</v>
      </c>
      <c r="GX298" s="1">
        <f t="shared" si="657"/>
        <v>0</v>
      </c>
      <c r="GY298" s="1">
        <f>(A!C299-xx!GW298)*xx!GV298</f>
        <v>0</v>
      </c>
      <c r="GZ298" s="1" t="str">
        <f t="shared" si="658"/>
        <v>Mistura Requeijão Cremille 400g</v>
      </c>
      <c r="HA298" s="63"/>
      <c r="HB298" s="2">
        <f t="shared" si="659"/>
        <v>5.46</v>
      </c>
      <c r="HC298" s="1">
        <f t="shared" si="660"/>
        <v>0</v>
      </c>
      <c r="HD298" s="64">
        <f>(A!C299-xx!HB298)*xx!HA298</f>
        <v>0</v>
      </c>
      <c r="HE298" s="63"/>
      <c r="HF298" s="2">
        <f t="shared" si="661"/>
        <v>5.46</v>
      </c>
      <c r="HG298" s="1">
        <f t="shared" si="662"/>
        <v>0</v>
      </c>
      <c r="HH298" s="1">
        <f>(A!C299-xx!HF298)*xx!HE298</f>
        <v>0</v>
      </c>
      <c r="HI298" s="1" t="str">
        <f t="shared" si="663"/>
        <v>Mistura Requeijão Cremille 400g</v>
      </c>
      <c r="HJ298" s="63"/>
      <c r="HK298" s="2">
        <f t="shared" si="664"/>
        <v>5.46</v>
      </c>
      <c r="HL298" s="1">
        <f t="shared" si="665"/>
        <v>0</v>
      </c>
      <c r="HM298" s="64">
        <f>(A!C299-xx!HK298)*xx!HJ298</f>
        <v>0</v>
      </c>
      <c r="HN298" s="63"/>
      <c r="HO298" s="2">
        <f t="shared" si="666"/>
        <v>5.46</v>
      </c>
      <c r="HP298" s="1">
        <f t="shared" si="667"/>
        <v>0</v>
      </c>
      <c r="HQ298" s="1">
        <f>-(A!C299-xx!HO298)*xx!HN298</f>
        <v>0</v>
      </c>
      <c r="HR298" s="1" t="str">
        <f t="shared" si="668"/>
        <v>Mistura Requeijão Cremille 400g</v>
      </c>
      <c r="HS298" s="63"/>
      <c r="HT298" s="2">
        <f t="shared" si="669"/>
        <v>5.46</v>
      </c>
      <c r="HU298" s="1">
        <f t="shared" si="670"/>
        <v>0</v>
      </c>
      <c r="HV298" s="64">
        <f>(A!C299-xx!HT298)*xx!HS298</f>
        <v>0</v>
      </c>
      <c r="HW298" s="63"/>
      <c r="HX298" s="2">
        <f>A!C299</f>
        <v>5.46</v>
      </c>
      <c r="HY298" s="1">
        <f t="shared" si="671"/>
        <v>0</v>
      </c>
      <c r="HZ298" s="1">
        <f>(A!C299-xx!HX298)*xx!HW298</f>
        <v>0</v>
      </c>
      <c r="IA298" s="1" t="str">
        <f>A!B299</f>
        <v>Mistura Requeijão Cremille 400g</v>
      </c>
      <c r="IB298" s="1">
        <f t="shared" si="672"/>
        <v>0</v>
      </c>
      <c r="IC298" s="14">
        <f t="shared" si="673"/>
        <v>0</v>
      </c>
      <c r="ID298" s="14" t="e">
        <f>A!#REF!</f>
        <v>#REF!</v>
      </c>
      <c r="IE298" s="14" t="e">
        <f>NF!IS298</f>
        <v>#DIV/0!</v>
      </c>
      <c r="IF298" s="26" t="e">
        <f t="shared" si="674"/>
        <v>#REF!</v>
      </c>
      <c r="IG298" s="2" t="e">
        <f t="shared" si="675"/>
        <v>#REF!</v>
      </c>
      <c r="IH298" s="170" t="e">
        <f t="shared" si="676"/>
        <v>#REF!</v>
      </c>
      <c r="II298" s="174" t="e">
        <f>IB298+A!#REF!+NF!IQ298</f>
        <v>#REF!</v>
      </c>
      <c r="IJ298" s="175" t="e">
        <f>IC298+A!#REF!+NF!IR298</f>
        <v>#REF!</v>
      </c>
      <c r="IK298" s="175" t="e">
        <f>II298*A!C299</f>
        <v>#REF!</v>
      </c>
      <c r="IL298" s="175" t="e">
        <f t="shared" si="544"/>
        <v>#REF!</v>
      </c>
      <c r="IM298" s="81" t="e">
        <f t="shared" si="677"/>
        <v>#REF!</v>
      </c>
      <c r="IN298" s="84" t="str">
        <f t="shared" si="678"/>
        <v>Mistura Requeijão Cremille 400g</v>
      </c>
      <c r="IO298" s="84" t="e">
        <f>IF298/A!C299</f>
        <v>#REF!</v>
      </c>
      <c r="IP298" s="72"/>
      <c r="IQ298" s="84" t="e">
        <f t="shared" si="679"/>
        <v>#REF!</v>
      </c>
      <c r="IR298" s="85" t="e">
        <f>IF298-#REF!</f>
        <v>#REF!</v>
      </c>
    </row>
    <row r="299" spans="1:252" x14ac:dyDescent="0.2">
      <c r="A299" s="20">
        <f>A!B300</f>
        <v>0</v>
      </c>
      <c r="B299" s="51"/>
      <c r="C299" s="65">
        <f>A!C300</f>
        <v>5.46</v>
      </c>
      <c r="D299" s="21">
        <f t="shared" si="545"/>
        <v>0</v>
      </c>
      <c r="E299" s="171">
        <f>(A!C300-xx!C299)*xx!B299</f>
        <v>0</v>
      </c>
      <c r="F299" s="51"/>
      <c r="G299" s="32">
        <f t="shared" si="546"/>
        <v>5.46</v>
      </c>
      <c r="H299" s="5">
        <f t="shared" si="547"/>
        <v>0</v>
      </c>
      <c r="I299" s="5">
        <f>(A!C300-xx!G299)*xx!F299</f>
        <v>0</v>
      </c>
      <c r="J299" s="5">
        <f t="shared" si="548"/>
        <v>0</v>
      </c>
      <c r="K299" s="51"/>
      <c r="L299" s="6">
        <f t="shared" si="549"/>
        <v>5.46</v>
      </c>
      <c r="M299" s="5">
        <f t="shared" si="550"/>
        <v>0</v>
      </c>
      <c r="N299" s="172">
        <f>(A!C300-xx!L299)*xx!K299</f>
        <v>0</v>
      </c>
      <c r="O299" s="51"/>
      <c r="P299" s="6">
        <f t="shared" si="551"/>
        <v>5.46</v>
      </c>
      <c r="Q299" s="5">
        <f t="shared" si="552"/>
        <v>0</v>
      </c>
      <c r="R299" s="21">
        <f>(A!C300-xx!P299)*xx!O299</f>
        <v>0</v>
      </c>
      <c r="S299" s="21">
        <f t="shared" si="553"/>
        <v>0</v>
      </c>
      <c r="T299" s="51"/>
      <c r="U299" s="32">
        <f t="shared" si="554"/>
        <v>5.46</v>
      </c>
      <c r="V299" s="5">
        <f t="shared" si="555"/>
        <v>0</v>
      </c>
      <c r="W299" s="172">
        <f>(A!C300-xx!U299)*xx!T299</f>
        <v>0</v>
      </c>
      <c r="X299" s="51"/>
      <c r="Y299" s="6">
        <f t="shared" si="556"/>
        <v>5.46</v>
      </c>
      <c r="Z299" s="5">
        <f t="shared" si="557"/>
        <v>0</v>
      </c>
      <c r="AA299" s="5">
        <f>(A!C300-xx!Y299)*xx!X299</f>
        <v>0</v>
      </c>
      <c r="AB299" s="5">
        <f t="shared" si="558"/>
        <v>0</v>
      </c>
      <c r="AC299" s="51"/>
      <c r="AD299" s="6">
        <f t="shared" si="559"/>
        <v>5.46</v>
      </c>
      <c r="AE299" s="5">
        <f t="shared" si="560"/>
        <v>0</v>
      </c>
      <c r="AF299" s="172">
        <f>(A!C300-xx!AD299)*xx!AC299</f>
        <v>0</v>
      </c>
      <c r="AG299" s="51"/>
      <c r="AH299" s="6">
        <f t="shared" si="561"/>
        <v>5.46</v>
      </c>
      <c r="AI299" s="5">
        <f t="shared" si="562"/>
        <v>0</v>
      </c>
      <c r="AJ299" s="5">
        <f>(A!C300-xx!AH299)*xx!AG299</f>
        <v>0</v>
      </c>
      <c r="AK299" s="5">
        <f t="shared" si="563"/>
        <v>0</v>
      </c>
      <c r="AL299" s="51"/>
      <c r="AM299" s="6">
        <f t="shared" si="564"/>
        <v>5.46</v>
      </c>
      <c r="AN299" s="5">
        <f t="shared" si="565"/>
        <v>0</v>
      </c>
      <c r="AO299" s="172">
        <f>(A!C300-xx!AM299)*xx!AL299</f>
        <v>0</v>
      </c>
      <c r="AP299" s="51"/>
      <c r="AQ299" s="6">
        <f t="shared" si="566"/>
        <v>5.46</v>
      </c>
      <c r="AR299" s="5">
        <f t="shared" si="567"/>
        <v>0</v>
      </c>
      <c r="AS299" s="5">
        <f>(A!C300-xx!AQ299)*xx!AP299</f>
        <v>0</v>
      </c>
      <c r="AT299" s="5">
        <f t="shared" si="568"/>
        <v>0</v>
      </c>
      <c r="AU299" s="51"/>
      <c r="AV299" s="6">
        <f t="shared" si="569"/>
        <v>5.46</v>
      </c>
      <c r="AW299" s="5">
        <f t="shared" si="570"/>
        <v>0</v>
      </c>
      <c r="AX299" s="172">
        <f>(A!C300-xx!AV299)*xx!AU299</f>
        <v>0</v>
      </c>
      <c r="AY299" s="51"/>
      <c r="AZ299" s="6">
        <f t="shared" si="571"/>
        <v>5.46</v>
      </c>
      <c r="BA299" s="5">
        <f t="shared" si="572"/>
        <v>0</v>
      </c>
      <c r="BB299" s="5">
        <f>(A!E300-xx!AZ299)*xx!AY299</f>
        <v>0</v>
      </c>
      <c r="BC299" s="5">
        <f t="shared" si="573"/>
        <v>0</v>
      </c>
      <c r="BD299" s="51"/>
      <c r="BE299" s="6">
        <f t="shared" si="574"/>
        <v>5.46</v>
      </c>
      <c r="BF299" s="5">
        <f t="shared" si="575"/>
        <v>0</v>
      </c>
      <c r="BG299" s="172">
        <f>(A!C300-xx!BE299)*xx!BD299</f>
        <v>0</v>
      </c>
      <c r="BH299" s="51"/>
      <c r="BI299" s="6">
        <f t="shared" si="576"/>
        <v>5.46</v>
      </c>
      <c r="BJ299" s="5">
        <f t="shared" si="577"/>
        <v>0</v>
      </c>
      <c r="BK299" s="5">
        <f>(A!C300-xx!BI299)*xx!BH299</f>
        <v>0</v>
      </c>
      <c r="BL299" s="5">
        <f t="shared" si="578"/>
        <v>0</v>
      </c>
      <c r="BM299" s="51"/>
      <c r="BN299" s="6">
        <f t="shared" si="579"/>
        <v>5.46</v>
      </c>
      <c r="BO299" s="5">
        <f t="shared" si="580"/>
        <v>0</v>
      </c>
      <c r="BP299" s="172">
        <f>(A!C300-xx!BN299)*xx!BM299</f>
        <v>0</v>
      </c>
      <c r="BQ299" s="51"/>
      <c r="BR299" s="6">
        <f t="shared" si="581"/>
        <v>5.46</v>
      </c>
      <c r="BS299" s="5">
        <f t="shared" si="582"/>
        <v>0</v>
      </c>
      <c r="BT299" s="5">
        <f>(A!C300-xx!BR299)*xx!BQ299</f>
        <v>0</v>
      </c>
      <c r="BU299" s="5">
        <f t="shared" si="583"/>
        <v>0</v>
      </c>
      <c r="BV299" s="51"/>
      <c r="BW299" s="6">
        <f t="shared" si="584"/>
        <v>5.46</v>
      </c>
      <c r="BX299" s="5">
        <f t="shared" si="585"/>
        <v>0</v>
      </c>
      <c r="BY299" s="172">
        <f>(A!C300-xx!BW299)*xx!BV299</f>
        <v>0</v>
      </c>
      <c r="BZ299" s="51"/>
      <c r="CA299" s="6">
        <f t="shared" si="586"/>
        <v>5.46</v>
      </c>
      <c r="CB299" s="5">
        <f t="shared" si="587"/>
        <v>0</v>
      </c>
      <c r="CC299" s="5">
        <f>(A!C300-xx!CA299)*xx!BZ299</f>
        <v>0</v>
      </c>
      <c r="CD299" s="5">
        <f t="shared" si="588"/>
        <v>0</v>
      </c>
      <c r="CE299" s="51"/>
      <c r="CF299" s="6">
        <f t="shared" si="589"/>
        <v>5.46</v>
      </c>
      <c r="CG299" s="5">
        <f t="shared" si="590"/>
        <v>0</v>
      </c>
      <c r="CH299" s="172">
        <f>(A!C300-xx!CF299)*xx!CE299</f>
        <v>0</v>
      </c>
      <c r="CI299" s="51"/>
      <c r="CJ299" s="6">
        <f t="shared" si="591"/>
        <v>5.46</v>
      </c>
      <c r="CK299" s="5">
        <f t="shared" si="592"/>
        <v>0</v>
      </c>
      <c r="CL299" s="5">
        <f>(A!C300-xx!CJ299)*xx!CI299</f>
        <v>0</v>
      </c>
      <c r="CM299" s="5">
        <f t="shared" si="593"/>
        <v>0</v>
      </c>
      <c r="CN299" s="51"/>
      <c r="CO299" s="6">
        <f t="shared" si="594"/>
        <v>5.46</v>
      </c>
      <c r="CP299" s="5">
        <f t="shared" si="595"/>
        <v>0</v>
      </c>
      <c r="CQ299" s="172">
        <f>(A!C300-xx!CO299)*xx!CN299</f>
        <v>0</v>
      </c>
      <c r="CR299" s="51"/>
      <c r="CS299" s="6">
        <f t="shared" si="596"/>
        <v>5.46</v>
      </c>
      <c r="CT299" s="5">
        <f t="shared" si="597"/>
        <v>0</v>
      </c>
      <c r="CU299" s="5">
        <f>(A!C300-xx!CS299)*xx!CR299</f>
        <v>0</v>
      </c>
      <c r="CV299" s="5">
        <f t="shared" si="598"/>
        <v>0</v>
      </c>
      <c r="CW299" s="51"/>
      <c r="CX299" s="6">
        <f t="shared" si="599"/>
        <v>5.46</v>
      </c>
      <c r="CY299" s="5">
        <f t="shared" si="600"/>
        <v>0</v>
      </c>
      <c r="CZ299" s="172">
        <f>(A!C300-xx!CX299)*xx!CW299</f>
        <v>0</v>
      </c>
      <c r="DA299" s="51"/>
      <c r="DB299" s="6">
        <f t="shared" si="601"/>
        <v>5.46</v>
      </c>
      <c r="DC299" s="5">
        <f t="shared" si="602"/>
        <v>0</v>
      </c>
      <c r="DD299" s="5">
        <f>(A!C300-xx!DB299)*xx!DA299</f>
        <v>0</v>
      </c>
      <c r="DE299" s="5">
        <f t="shared" si="603"/>
        <v>0</v>
      </c>
      <c r="DF299" s="51"/>
      <c r="DG299" s="6">
        <f t="shared" si="604"/>
        <v>5.46</v>
      </c>
      <c r="DH299" s="5">
        <f t="shared" si="605"/>
        <v>0</v>
      </c>
      <c r="DI299" s="172">
        <f>(A!C300-xx!DG299)*xx!DF299</f>
        <v>0</v>
      </c>
      <c r="DJ299" s="51"/>
      <c r="DK299" s="6">
        <f t="shared" si="606"/>
        <v>5.46</v>
      </c>
      <c r="DL299" s="5">
        <f t="shared" si="607"/>
        <v>0</v>
      </c>
      <c r="DM299" s="5">
        <f>(A!C300-xx!DK299)*xx!DJ299</f>
        <v>0</v>
      </c>
      <c r="DN299" s="5">
        <f t="shared" si="608"/>
        <v>0</v>
      </c>
      <c r="DO299" s="51"/>
      <c r="DP299" s="6">
        <f t="shared" si="609"/>
        <v>5.46</v>
      </c>
      <c r="DQ299" s="5">
        <f t="shared" si="610"/>
        <v>0</v>
      </c>
      <c r="DR299" s="172">
        <f>(A!C300-xx!DP299)*xx!DO299</f>
        <v>0</v>
      </c>
      <c r="DS299" s="51"/>
      <c r="DT299" s="6">
        <f t="shared" si="611"/>
        <v>5.46</v>
      </c>
      <c r="DU299" s="5">
        <f t="shared" si="612"/>
        <v>0</v>
      </c>
      <c r="DV299" s="5">
        <f>(A!C300-xx!DT299)*xx!DS299</f>
        <v>0</v>
      </c>
      <c r="DW299" s="5">
        <f t="shared" si="613"/>
        <v>0</v>
      </c>
      <c r="DX299" s="51"/>
      <c r="DY299" s="6">
        <f t="shared" si="614"/>
        <v>5.46</v>
      </c>
      <c r="DZ299" s="5">
        <f t="shared" si="615"/>
        <v>0</v>
      </c>
      <c r="EA299" s="172">
        <f>(A!C300-xx!DY299)*xx!DX299</f>
        <v>0</v>
      </c>
      <c r="EB299" s="51"/>
      <c r="EC299" s="6">
        <f t="shared" si="616"/>
        <v>5.46</v>
      </c>
      <c r="ED299" s="5">
        <f t="shared" si="617"/>
        <v>0</v>
      </c>
      <c r="EE299" s="5">
        <f>(A!C300-xx!EC299)*xx!EB299</f>
        <v>0</v>
      </c>
      <c r="EF299" s="5">
        <f t="shared" si="618"/>
        <v>0</v>
      </c>
      <c r="EG299" s="51"/>
      <c r="EH299" s="6">
        <f t="shared" si="619"/>
        <v>5.46</v>
      </c>
      <c r="EI299" s="5">
        <f t="shared" si="620"/>
        <v>0</v>
      </c>
      <c r="EJ299" s="172">
        <f>(A!C300-xx!EH299)*xx!EG299</f>
        <v>0</v>
      </c>
      <c r="EK299" s="51"/>
      <c r="EL299" s="6">
        <f t="shared" si="621"/>
        <v>5.46</v>
      </c>
      <c r="EM299" s="5">
        <f t="shared" si="622"/>
        <v>0</v>
      </c>
      <c r="EN299" s="5">
        <f>(A!C300-xx!EL299)*xx!EK299</f>
        <v>0</v>
      </c>
      <c r="EO299" s="5">
        <f t="shared" si="623"/>
        <v>0</v>
      </c>
      <c r="EP299" s="51"/>
      <c r="EQ299" s="6">
        <f t="shared" si="624"/>
        <v>5.46</v>
      </c>
      <c r="ER299" s="5">
        <f t="shared" si="625"/>
        <v>0</v>
      </c>
      <c r="ES299" s="172">
        <f>(A!C300-xx!EQ299)*xx!EP299</f>
        <v>0</v>
      </c>
      <c r="ET299" s="51"/>
      <c r="EU299" s="6">
        <f t="shared" si="626"/>
        <v>5.46</v>
      </c>
      <c r="EV299" s="5">
        <f t="shared" si="627"/>
        <v>0</v>
      </c>
      <c r="EW299" s="5">
        <f>(A!C300-xx!EU299)*xx!ET299</f>
        <v>0</v>
      </c>
      <c r="EX299" s="5">
        <f t="shared" si="628"/>
        <v>0</v>
      </c>
      <c r="EY299" s="51"/>
      <c r="EZ299" s="6">
        <f t="shared" si="629"/>
        <v>5.46</v>
      </c>
      <c r="FA299" s="5">
        <f t="shared" si="630"/>
        <v>0</v>
      </c>
      <c r="FB299" s="172">
        <f>(A!C300-xx!EZ299)*xx!EY299</f>
        <v>0</v>
      </c>
      <c r="FC299" s="51"/>
      <c r="FD299" s="6">
        <f t="shared" si="631"/>
        <v>5.46</v>
      </c>
      <c r="FE299" s="5">
        <f t="shared" si="632"/>
        <v>0</v>
      </c>
      <c r="FF299" s="5">
        <f>(A!C300-xx!FD299)*xx!FC299</f>
        <v>0</v>
      </c>
      <c r="FG299" s="5">
        <f t="shared" si="633"/>
        <v>0</v>
      </c>
      <c r="FH299" s="51"/>
      <c r="FI299" s="6">
        <f t="shared" si="634"/>
        <v>5.46</v>
      </c>
      <c r="FJ299" s="5">
        <f t="shared" si="635"/>
        <v>0</v>
      </c>
      <c r="FK299" s="172">
        <f>(A!C300-xx!FI299)*xx!FH299</f>
        <v>0</v>
      </c>
      <c r="FL299" s="51"/>
      <c r="FM299" s="6">
        <f t="shared" si="636"/>
        <v>5.46</v>
      </c>
      <c r="FN299" s="5">
        <f t="shared" si="637"/>
        <v>0</v>
      </c>
      <c r="FO299" s="5">
        <f>(A!C300-xx!FM299)*xx!FL299</f>
        <v>0</v>
      </c>
      <c r="FP299" s="5">
        <f t="shared" si="638"/>
        <v>0</v>
      </c>
      <c r="FQ299" s="51"/>
      <c r="FR299" s="6">
        <f t="shared" si="639"/>
        <v>5.46</v>
      </c>
      <c r="FS299" s="5">
        <f t="shared" si="640"/>
        <v>0</v>
      </c>
      <c r="FT299" s="172">
        <f>(A!C300-xx!FR299)*xx!FQ299</f>
        <v>0</v>
      </c>
      <c r="FU299" s="51"/>
      <c r="FV299" s="6">
        <f t="shared" si="641"/>
        <v>5.46</v>
      </c>
      <c r="FW299" s="5">
        <f t="shared" si="642"/>
        <v>0</v>
      </c>
      <c r="FX299" s="5">
        <f>(A!C300-xx!FV299)*xx!FU299</f>
        <v>0</v>
      </c>
      <c r="FY299" s="5">
        <f t="shared" si="643"/>
        <v>0</v>
      </c>
      <c r="FZ299" s="51"/>
      <c r="GA299" s="6">
        <f t="shared" si="644"/>
        <v>5.46</v>
      </c>
      <c r="GB299" s="5">
        <f t="shared" si="645"/>
        <v>0</v>
      </c>
      <c r="GC299" s="172">
        <f>(A!C300-xx!GA299)*xx!FZ299</f>
        <v>0</v>
      </c>
      <c r="GD299" s="51"/>
      <c r="GE299" s="6">
        <f t="shared" si="646"/>
        <v>5.46</v>
      </c>
      <c r="GF299" s="5">
        <f t="shared" si="647"/>
        <v>0</v>
      </c>
      <c r="GG299" s="5">
        <f>(A!C300-xx!GE299)*xx!GD299</f>
        <v>0</v>
      </c>
      <c r="GH299" s="5">
        <f t="shared" si="648"/>
        <v>0</v>
      </c>
      <c r="GI299" s="51"/>
      <c r="GJ299" s="6">
        <f t="shared" si="649"/>
        <v>5.46</v>
      </c>
      <c r="GK299" s="5">
        <f t="shared" si="650"/>
        <v>0</v>
      </c>
      <c r="GL299" s="172">
        <f>(A!C300-xx!GJ299)*xx!GI299</f>
        <v>0</v>
      </c>
      <c r="GM299" s="51"/>
      <c r="GN299" s="6">
        <f t="shared" si="651"/>
        <v>5.46</v>
      </c>
      <c r="GO299" s="5">
        <f t="shared" si="652"/>
        <v>0</v>
      </c>
      <c r="GP299" s="5">
        <f>(A!C300-xx!GN299)*xx!GM299</f>
        <v>0</v>
      </c>
      <c r="GQ299" s="5">
        <f t="shared" si="653"/>
        <v>0</v>
      </c>
      <c r="GR299" s="51"/>
      <c r="GS299" s="6">
        <f t="shared" si="654"/>
        <v>5.46</v>
      </c>
      <c r="GT299" s="5">
        <f t="shared" si="655"/>
        <v>0</v>
      </c>
      <c r="GU299" s="172">
        <f>(A!C300-xx!GS299)*xx!GR299</f>
        <v>0</v>
      </c>
      <c r="GV299" s="51"/>
      <c r="GW299" s="6">
        <f t="shared" si="656"/>
        <v>5.46</v>
      </c>
      <c r="GX299" s="5">
        <f t="shared" si="657"/>
        <v>0</v>
      </c>
      <c r="GY299" s="5">
        <f>(A!C300-xx!GW299)*xx!GV299</f>
        <v>0</v>
      </c>
      <c r="GZ299" s="5">
        <f t="shared" si="658"/>
        <v>0</v>
      </c>
      <c r="HA299" s="51"/>
      <c r="HB299" s="6">
        <f t="shared" si="659"/>
        <v>5.46</v>
      </c>
      <c r="HC299" s="5">
        <f t="shared" si="660"/>
        <v>0</v>
      </c>
      <c r="HD299" s="172">
        <f>(A!C300-xx!HB299)*xx!HA299</f>
        <v>0</v>
      </c>
      <c r="HE299" s="51"/>
      <c r="HF299" s="6">
        <f t="shared" si="661"/>
        <v>5.46</v>
      </c>
      <c r="HG299" s="5">
        <f t="shared" si="662"/>
        <v>0</v>
      </c>
      <c r="HH299" s="5">
        <f>(A!C300-xx!HF299)*xx!HE299</f>
        <v>0</v>
      </c>
      <c r="HI299" s="5">
        <f t="shared" si="663"/>
        <v>0</v>
      </c>
      <c r="HJ299" s="51"/>
      <c r="HK299" s="6">
        <f t="shared" si="664"/>
        <v>5.46</v>
      </c>
      <c r="HL299" s="5">
        <f t="shared" si="665"/>
        <v>0</v>
      </c>
      <c r="HM299" s="172">
        <f>(A!C300-xx!HK299)*xx!HJ299</f>
        <v>0</v>
      </c>
      <c r="HN299" s="51"/>
      <c r="HO299" s="6">
        <f t="shared" si="666"/>
        <v>5.46</v>
      </c>
      <c r="HP299" s="5">
        <f t="shared" si="667"/>
        <v>0</v>
      </c>
      <c r="HQ299" s="5">
        <f>-(A!C300-xx!HO299)*xx!HN299</f>
        <v>0</v>
      </c>
      <c r="HR299" s="5">
        <f t="shared" si="668"/>
        <v>0</v>
      </c>
      <c r="HS299" s="51"/>
      <c r="HT299" s="6">
        <f t="shared" si="669"/>
        <v>5.46</v>
      </c>
      <c r="HU299" s="5">
        <f t="shared" si="670"/>
        <v>0</v>
      </c>
      <c r="HV299" s="172">
        <f>(A!C300-xx!HT299)*xx!HS299</f>
        <v>0</v>
      </c>
      <c r="HW299" s="51"/>
      <c r="HX299" s="6">
        <f>A!C300</f>
        <v>5.46</v>
      </c>
      <c r="HY299" s="5">
        <f t="shared" si="671"/>
        <v>0</v>
      </c>
      <c r="HZ299" s="5">
        <f>(A!C300-xx!HX299)*xx!HW299</f>
        <v>0</v>
      </c>
      <c r="IA299" s="5">
        <f>A!B300</f>
        <v>0</v>
      </c>
      <c r="IB299" s="5">
        <f t="shared" si="672"/>
        <v>0</v>
      </c>
      <c r="IC299" s="21">
        <f t="shared" si="673"/>
        <v>0</v>
      </c>
      <c r="ID299" s="21" t="e">
        <f>A!#REF!</f>
        <v>#REF!</v>
      </c>
      <c r="IE299" s="21" t="e">
        <f>NF!IS299</f>
        <v>#DIV/0!</v>
      </c>
      <c r="IF299" s="26" t="e">
        <f t="shared" si="674"/>
        <v>#REF!</v>
      </c>
      <c r="IG299" s="6" t="e">
        <f t="shared" si="675"/>
        <v>#REF!</v>
      </c>
      <c r="IH299" s="34" t="e">
        <f t="shared" si="676"/>
        <v>#REF!</v>
      </c>
      <c r="II299" s="174" t="e">
        <f>IB299+A!#REF!+NF!IQ299</f>
        <v>#REF!</v>
      </c>
      <c r="IJ299" s="175" t="e">
        <f>IC299+A!#REF!+NF!IR299</f>
        <v>#REF!</v>
      </c>
      <c r="IK299" s="175" t="e">
        <f>II299*A!C300</f>
        <v>#REF!</v>
      </c>
      <c r="IL299" s="175" t="e">
        <f t="shared" si="544"/>
        <v>#REF!</v>
      </c>
      <c r="IM299" s="81" t="e">
        <f t="shared" si="677"/>
        <v>#REF!</v>
      </c>
      <c r="IN299" s="57">
        <f t="shared" si="678"/>
        <v>0</v>
      </c>
      <c r="IO299" s="57" t="e">
        <f>IF299/A!C300</f>
        <v>#REF!</v>
      </c>
      <c r="IP299" s="66"/>
      <c r="IQ299" s="57" t="e">
        <f t="shared" si="679"/>
        <v>#REF!</v>
      </c>
      <c r="IR299" s="11" t="e">
        <f>IF299-#REF!</f>
        <v>#REF!</v>
      </c>
    </row>
    <row r="300" spans="1:252" x14ac:dyDescent="0.2">
      <c r="A300" s="19" t="str">
        <f>A!B301</f>
        <v>Natural One Acerola/Laranja 6x900ml Ref</v>
      </c>
      <c r="B300" s="63"/>
      <c r="C300" s="31">
        <f>A!C301</f>
        <v>5.46</v>
      </c>
      <c r="D300" s="14">
        <f t="shared" si="545"/>
        <v>0</v>
      </c>
      <c r="E300" s="169">
        <f>(A!C301-xx!C300)*xx!B300</f>
        <v>0</v>
      </c>
      <c r="F300" s="63"/>
      <c r="G300" s="22">
        <f t="shared" si="546"/>
        <v>5.46</v>
      </c>
      <c r="H300" s="1">
        <f t="shared" si="547"/>
        <v>0</v>
      </c>
      <c r="I300" s="1">
        <f>(A!C301-xx!G300)*xx!F300</f>
        <v>0</v>
      </c>
      <c r="J300" s="1" t="str">
        <f t="shared" si="548"/>
        <v>Natural One Acerola/Laranja 6x900ml Ref</v>
      </c>
      <c r="K300" s="63"/>
      <c r="L300" s="2">
        <f t="shared" si="549"/>
        <v>5.46</v>
      </c>
      <c r="M300" s="1">
        <f t="shared" si="550"/>
        <v>0</v>
      </c>
      <c r="N300" s="64">
        <f>(A!C301-xx!L300)*xx!K300</f>
        <v>0</v>
      </c>
      <c r="O300" s="63"/>
      <c r="P300" s="2">
        <f t="shared" si="551"/>
        <v>5.46</v>
      </c>
      <c r="Q300" s="1">
        <f t="shared" si="552"/>
        <v>0</v>
      </c>
      <c r="R300" s="14">
        <f>(A!C301-xx!P300)*xx!O300</f>
        <v>0</v>
      </c>
      <c r="S300" s="14" t="str">
        <f t="shared" si="553"/>
        <v>Natural One Acerola/Laranja 6x900ml Ref</v>
      </c>
      <c r="T300" s="63"/>
      <c r="U300" s="22">
        <f t="shared" si="554"/>
        <v>5.46</v>
      </c>
      <c r="V300" s="1">
        <f t="shared" si="555"/>
        <v>0</v>
      </c>
      <c r="W300" s="64">
        <f>(A!C301-xx!U300)*xx!T300</f>
        <v>0</v>
      </c>
      <c r="X300" s="63"/>
      <c r="Y300" s="2">
        <f t="shared" si="556"/>
        <v>5.46</v>
      </c>
      <c r="Z300" s="1">
        <f t="shared" si="557"/>
        <v>0</v>
      </c>
      <c r="AA300" s="1">
        <f>(A!C301-xx!Y300)*xx!X300</f>
        <v>0</v>
      </c>
      <c r="AB300" s="1" t="str">
        <f t="shared" si="558"/>
        <v>Natural One Acerola/Laranja 6x900ml Ref</v>
      </c>
      <c r="AC300" s="63"/>
      <c r="AD300" s="2">
        <f t="shared" si="559"/>
        <v>5.46</v>
      </c>
      <c r="AE300" s="1">
        <f t="shared" si="560"/>
        <v>0</v>
      </c>
      <c r="AF300" s="64">
        <f>(A!C301-xx!AD300)*xx!AC300</f>
        <v>0</v>
      </c>
      <c r="AG300" s="63"/>
      <c r="AH300" s="2">
        <f t="shared" si="561"/>
        <v>5.46</v>
      </c>
      <c r="AI300" s="1">
        <f t="shared" si="562"/>
        <v>0</v>
      </c>
      <c r="AJ300" s="1">
        <f>(A!C301-xx!AH300)*xx!AG300</f>
        <v>0</v>
      </c>
      <c r="AK300" s="1" t="str">
        <f t="shared" si="563"/>
        <v>Natural One Acerola/Laranja 6x900ml Ref</v>
      </c>
      <c r="AL300" s="63"/>
      <c r="AM300" s="2">
        <f t="shared" si="564"/>
        <v>5.46</v>
      </c>
      <c r="AN300" s="1">
        <f t="shared" si="565"/>
        <v>0</v>
      </c>
      <c r="AO300" s="64">
        <f>(A!C301-xx!AM300)*xx!AL300</f>
        <v>0</v>
      </c>
      <c r="AP300" s="63"/>
      <c r="AQ300" s="2">
        <f t="shared" si="566"/>
        <v>5.46</v>
      </c>
      <c r="AR300" s="1">
        <f t="shared" si="567"/>
        <v>0</v>
      </c>
      <c r="AS300" s="1">
        <f>(A!C301-xx!AQ300)*xx!AP300</f>
        <v>0</v>
      </c>
      <c r="AT300" s="1" t="str">
        <f t="shared" si="568"/>
        <v>Natural One Acerola/Laranja 6x900ml Ref</v>
      </c>
      <c r="AU300" s="63"/>
      <c r="AV300" s="2">
        <f t="shared" si="569"/>
        <v>5.46</v>
      </c>
      <c r="AW300" s="1">
        <f t="shared" si="570"/>
        <v>0</v>
      </c>
      <c r="AX300" s="64">
        <f>(A!C301-xx!AV300)*xx!AU300</f>
        <v>0</v>
      </c>
      <c r="AY300" s="63"/>
      <c r="AZ300" s="2">
        <f t="shared" si="571"/>
        <v>5.46</v>
      </c>
      <c r="BA300" s="1">
        <f t="shared" si="572"/>
        <v>0</v>
      </c>
      <c r="BB300" s="1">
        <f>(A!E301-xx!AZ300)*xx!AY300</f>
        <v>0</v>
      </c>
      <c r="BC300" s="1" t="str">
        <f t="shared" si="573"/>
        <v>Natural One Acerola/Laranja 6x900ml Ref</v>
      </c>
      <c r="BD300" s="63"/>
      <c r="BE300" s="2">
        <f t="shared" si="574"/>
        <v>5.46</v>
      </c>
      <c r="BF300" s="1">
        <f t="shared" si="575"/>
        <v>0</v>
      </c>
      <c r="BG300" s="64">
        <f>(A!C301-xx!BE300)*xx!BD300</f>
        <v>0</v>
      </c>
      <c r="BH300" s="63"/>
      <c r="BI300" s="2">
        <f t="shared" si="576"/>
        <v>5.46</v>
      </c>
      <c r="BJ300" s="1">
        <f t="shared" si="577"/>
        <v>0</v>
      </c>
      <c r="BK300" s="1">
        <f>(A!C301-xx!BI300)*xx!BH300</f>
        <v>0</v>
      </c>
      <c r="BL300" s="1" t="str">
        <f t="shared" si="578"/>
        <v>Natural One Acerola/Laranja 6x900ml Ref</v>
      </c>
      <c r="BM300" s="63"/>
      <c r="BN300" s="2">
        <f t="shared" si="579"/>
        <v>5.46</v>
      </c>
      <c r="BO300" s="1">
        <f t="shared" si="580"/>
        <v>0</v>
      </c>
      <c r="BP300" s="64">
        <f>(A!C301-xx!BN300)*xx!BM300</f>
        <v>0</v>
      </c>
      <c r="BQ300" s="63"/>
      <c r="BR300" s="2">
        <f t="shared" si="581"/>
        <v>5.46</v>
      </c>
      <c r="BS300" s="1">
        <f t="shared" si="582"/>
        <v>0</v>
      </c>
      <c r="BT300" s="1">
        <f>(A!C301-xx!BR300)*xx!BQ300</f>
        <v>0</v>
      </c>
      <c r="BU300" s="1" t="str">
        <f t="shared" si="583"/>
        <v>Natural One Acerola/Laranja 6x900ml Ref</v>
      </c>
      <c r="BV300" s="63"/>
      <c r="BW300" s="2">
        <f t="shared" si="584"/>
        <v>5.46</v>
      </c>
      <c r="BX300" s="1">
        <f t="shared" si="585"/>
        <v>0</v>
      </c>
      <c r="BY300" s="64">
        <f>(A!C301-xx!BW300)*xx!BV300</f>
        <v>0</v>
      </c>
      <c r="BZ300" s="63"/>
      <c r="CA300" s="2">
        <f t="shared" si="586"/>
        <v>5.46</v>
      </c>
      <c r="CB300" s="1">
        <f t="shared" si="587"/>
        <v>0</v>
      </c>
      <c r="CC300" s="1">
        <f>(A!C301-xx!CA300)*xx!BZ300</f>
        <v>0</v>
      </c>
      <c r="CD300" s="1" t="str">
        <f t="shared" si="588"/>
        <v>Natural One Acerola/Laranja 6x900ml Ref</v>
      </c>
      <c r="CE300" s="63"/>
      <c r="CF300" s="2">
        <f t="shared" si="589"/>
        <v>5.46</v>
      </c>
      <c r="CG300" s="1">
        <f t="shared" si="590"/>
        <v>0</v>
      </c>
      <c r="CH300" s="64">
        <f>(A!C301-xx!CF300)*xx!CE300</f>
        <v>0</v>
      </c>
      <c r="CI300" s="63"/>
      <c r="CJ300" s="2">
        <f t="shared" si="591"/>
        <v>5.46</v>
      </c>
      <c r="CK300" s="1">
        <f t="shared" si="592"/>
        <v>0</v>
      </c>
      <c r="CL300" s="1">
        <f>(A!C301-xx!CJ300)*xx!CI300</f>
        <v>0</v>
      </c>
      <c r="CM300" s="1" t="str">
        <f t="shared" si="593"/>
        <v>Natural One Acerola/Laranja 6x900ml Ref</v>
      </c>
      <c r="CN300" s="63"/>
      <c r="CO300" s="2">
        <f t="shared" si="594"/>
        <v>5.46</v>
      </c>
      <c r="CP300" s="1">
        <f t="shared" si="595"/>
        <v>0</v>
      </c>
      <c r="CQ300" s="64">
        <f>(A!C301-xx!CO300)*xx!CN300</f>
        <v>0</v>
      </c>
      <c r="CR300" s="63"/>
      <c r="CS300" s="2">
        <f t="shared" si="596"/>
        <v>5.46</v>
      </c>
      <c r="CT300" s="1">
        <f t="shared" si="597"/>
        <v>0</v>
      </c>
      <c r="CU300" s="1">
        <f>(A!C301-xx!CS300)*xx!CR300</f>
        <v>0</v>
      </c>
      <c r="CV300" s="1" t="str">
        <f t="shared" si="598"/>
        <v>Natural One Acerola/Laranja 6x900ml Ref</v>
      </c>
      <c r="CW300" s="63"/>
      <c r="CX300" s="2">
        <f t="shared" si="599"/>
        <v>5.46</v>
      </c>
      <c r="CY300" s="1">
        <f t="shared" si="600"/>
        <v>0</v>
      </c>
      <c r="CZ300" s="64">
        <f>(A!C301-xx!CX300)*xx!CW300</f>
        <v>0</v>
      </c>
      <c r="DA300" s="63"/>
      <c r="DB300" s="2">
        <f t="shared" si="601"/>
        <v>5.46</v>
      </c>
      <c r="DC300" s="1">
        <f t="shared" si="602"/>
        <v>0</v>
      </c>
      <c r="DD300" s="1">
        <f>(A!C301-xx!DB300)*xx!DA300</f>
        <v>0</v>
      </c>
      <c r="DE300" s="1" t="str">
        <f t="shared" si="603"/>
        <v>Natural One Acerola/Laranja 6x900ml Ref</v>
      </c>
      <c r="DF300" s="63"/>
      <c r="DG300" s="2">
        <f t="shared" si="604"/>
        <v>5.46</v>
      </c>
      <c r="DH300" s="1">
        <f t="shared" si="605"/>
        <v>0</v>
      </c>
      <c r="DI300" s="64">
        <f>(A!C301-xx!DG300)*xx!DF300</f>
        <v>0</v>
      </c>
      <c r="DJ300" s="63"/>
      <c r="DK300" s="2">
        <f t="shared" si="606"/>
        <v>5.46</v>
      </c>
      <c r="DL300" s="1">
        <f t="shared" si="607"/>
        <v>0</v>
      </c>
      <c r="DM300" s="1">
        <f>(A!C301-xx!DK300)*xx!DJ300</f>
        <v>0</v>
      </c>
      <c r="DN300" s="1" t="str">
        <f t="shared" si="608"/>
        <v>Natural One Acerola/Laranja 6x900ml Ref</v>
      </c>
      <c r="DO300" s="63"/>
      <c r="DP300" s="2">
        <f t="shared" si="609"/>
        <v>5.46</v>
      </c>
      <c r="DQ300" s="1">
        <f t="shared" si="610"/>
        <v>0</v>
      </c>
      <c r="DR300" s="64">
        <f>(A!C301-xx!DP300)*xx!DO300</f>
        <v>0</v>
      </c>
      <c r="DS300" s="63"/>
      <c r="DT300" s="2">
        <f t="shared" si="611"/>
        <v>5.46</v>
      </c>
      <c r="DU300" s="1">
        <f t="shared" si="612"/>
        <v>0</v>
      </c>
      <c r="DV300" s="1">
        <f>(A!C301-xx!DT300)*xx!DS300</f>
        <v>0</v>
      </c>
      <c r="DW300" s="1" t="str">
        <f t="shared" si="613"/>
        <v>Natural One Acerola/Laranja 6x900ml Ref</v>
      </c>
      <c r="DX300" s="63"/>
      <c r="DY300" s="2">
        <f t="shared" si="614"/>
        <v>5.46</v>
      </c>
      <c r="DZ300" s="1">
        <f t="shared" si="615"/>
        <v>0</v>
      </c>
      <c r="EA300" s="64">
        <f>(A!C301-xx!DY300)*xx!DX300</f>
        <v>0</v>
      </c>
      <c r="EB300" s="63"/>
      <c r="EC300" s="2">
        <f t="shared" si="616"/>
        <v>5.46</v>
      </c>
      <c r="ED300" s="1">
        <f t="shared" si="617"/>
        <v>0</v>
      </c>
      <c r="EE300" s="1">
        <f>(A!C301-xx!EC300)*xx!EB300</f>
        <v>0</v>
      </c>
      <c r="EF300" s="1" t="str">
        <f t="shared" si="618"/>
        <v>Natural One Acerola/Laranja 6x900ml Ref</v>
      </c>
      <c r="EG300" s="63"/>
      <c r="EH300" s="2">
        <f t="shared" si="619"/>
        <v>5.46</v>
      </c>
      <c r="EI300" s="1">
        <f t="shared" si="620"/>
        <v>0</v>
      </c>
      <c r="EJ300" s="64">
        <f>(A!C301-xx!EH300)*xx!EG300</f>
        <v>0</v>
      </c>
      <c r="EK300" s="63"/>
      <c r="EL300" s="2">
        <f t="shared" si="621"/>
        <v>5.46</v>
      </c>
      <c r="EM300" s="1">
        <f t="shared" si="622"/>
        <v>0</v>
      </c>
      <c r="EN300" s="1">
        <f>(A!C301-xx!EL300)*xx!EK300</f>
        <v>0</v>
      </c>
      <c r="EO300" s="1" t="str">
        <f t="shared" si="623"/>
        <v>Natural One Acerola/Laranja 6x900ml Ref</v>
      </c>
      <c r="EP300" s="63"/>
      <c r="EQ300" s="2">
        <f t="shared" si="624"/>
        <v>5.46</v>
      </c>
      <c r="ER300" s="1">
        <f t="shared" si="625"/>
        <v>0</v>
      </c>
      <c r="ES300" s="64">
        <f>(A!C301-xx!EQ300)*xx!EP300</f>
        <v>0</v>
      </c>
      <c r="ET300" s="63"/>
      <c r="EU300" s="2">
        <f t="shared" si="626"/>
        <v>5.46</v>
      </c>
      <c r="EV300" s="1">
        <f t="shared" si="627"/>
        <v>0</v>
      </c>
      <c r="EW300" s="1">
        <f>(A!C301-xx!EU300)*xx!ET300</f>
        <v>0</v>
      </c>
      <c r="EX300" s="1" t="str">
        <f t="shared" si="628"/>
        <v>Natural One Acerola/Laranja 6x900ml Ref</v>
      </c>
      <c r="EY300" s="63"/>
      <c r="EZ300" s="2">
        <f t="shared" si="629"/>
        <v>5.46</v>
      </c>
      <c r="FA300" s="1">
        <f t="shared" si="630"/>
        <v>0</v>
      </c>
      <c r="FB300" s="64">
        <f>(A!C301-xx!EZ300)*xx!EY300</f>
        <v>0</v>
      </c>
      <c r="FC300" s="63"/>
      <c r="FD300" s="2">
        <f t="shared" si="631"/>
        <v>5.46</v>
      </c>
      <c r="FE300" s="1">
        <f t="shared" si="632"/>
        <v>0</v>
      </c>
      <c r="FF300" s="1">
        <f>(A!C301-xx!FD300)*xx!FC300</f>
        <v>0</v>
      </c>
      <c r="FG300" s="1" t="str">
        <f t="shared" si="633"/>
        <v>Natural One Acerola/Laranja 6x900ml Ref</v>
      </c>
      <c r="FH300" s="63"/>
      <c r="FI300" s="2">
        <f t="shared" si="634"/>
        <v>5.46</v>
      </c>
      <c r="FJ300" s="1">
        <f t="shared" si="635"/>
        <v>0</v>
      </c>
      <c r="FK300" s="64">
        <f>(A!C301-xx!FI300)*xx!FH300</f>
        <v>0</v>
      </c>
      <c r="FL300" s="63"/>
      <c r="FM300" s="2">
        <f t="shared" si="636"/>
        <v>5.46</v>
      </c>
      <c r="FN300" s="1">
        <f t="shared" si="637"/>
        <v>0</v>
      </c>
      <c r="FO300" s="1">
        <f>(A!C301-xx!FM300)*xx!FL300</f>
        <v>0</v>
      </c>
      <c r="FP300" s="1" t="str">
        <f t="shared" si="638"/>
        <v>Natural One Acerola/Laranja 6x900ml Ref</v>
      </c>
      <c r="FQ300" s="63"/>
      <c r="FR300" s="2">
        <f t="shared" si="639"/>
        <v>5.46</v>
      </c>
      <c r="FS300" s="1">
        <f t="shared" si="640"/>
        <v>0</v>
      </c>
      <c r="FT300" s="64">
        <f>(A!C301-xx!FR300)*xx!FQ300</f>
        <v>0</v>
      </c>
      <c r="FU300" s="63"/>
      <c r="FV300" s="2">
        <f t="shared" si="641"/>
        <v>5.46</v>
      </c>
      <c r="FW300" s="1">
        <f t="shared" si="642"/>
        <v>0</v>
      </c>
      <c r="FX300" s="1">
        <f>(A!C301-xx!FV300)*xx!FU300</f>
        <v>0</v>
      </c>
      <c r="FY300" s="1" t="str">
        <f t="shared" si="643"/>
        <v>Natural One Acerola/Laranja 6x900ml Ref</v>
      </c>
      <c r="FZ300" s="63"/>
      <c r="GA300" s="2">
        <f t="shared" si="644"/>
        <v>5.46</v>
      </c>
      <c r="GB300" s="1">
        <f t="shared" si="645"/>
        <v>0</v>
      </c>
      <c r="GC300" s="64">
        <f>(A!C301-xx!GA300)*xx!FZ300</f>
        <v>0</v>
      </c>
      <c r="GD300" s="63"/>
      <c r="GE300" s="2">
        <f t="shared" si="646"/>
        <v>5.46</v>
      </c>
      <c r="GF300" s="1">
        <f t="shared" si="647"/>
        <v>0</v>
      </c>
      <c r="GG300" s="1">
        <f>(A!C301-xx!GE300)*xx!GD300</f>
        <v>0</v>
      </c>
      <c r="GH300" s="1" t="str">
        <f t="shared" si="648"/>
        <v>Natural One Acerola/Laranja 6x900ml Ref</v>
      </c>
      <c r="GI300" s="63"/>
      <c r="GJ300" s="2">
        <f t="shared" si="649"/>
        <v>5.46</v>
      </c>
      <c r="GK300" s="1">
        <f t="shared" si="650"/>
        <v>0</v>
      </c>
      <c r="GL300" s="64">
        <f>(A!C301-xx!GJ300)*xx!GI300</f>
        <v>0</v>
      </c>
      <c r="GM300" s="63"/>
      <c r="GN300" s="2">
        <f t="shared" si="651"/>
        <v>5.46</v>
      </c>
      <c r="GO300" s="1">
        <f t="shared" si="652"/>
        <v>0</v>
      </c>
      <c r="GP300" s="1">
        <f>(A!C301-xx!GN300)*xx!GM300</f>
        <v>0</v>
      </c>
      <c r="GQ300" s="1" t="str">
        <f t="shared" si="653"/>
        <v>Natural One Acerola/Laranja 6x900ml Ref</v>
      </c>
      <c r="GR300" s="63"/>
      <c r="GS300" s="2">
        <f t="shared" si="654"/>
        <v>5.46</v>
      </c>
      <c r="GT300" s="1">
        <f t="shared" si="655"/>
        <v>0</v>
      </c>
      <c r="GU300" s="64">
        <f>(A!C301-xx!GS300)*xx!GR300</f>
        <v>0</v>
      </c>
      <c r="GV300" s="63"/>
      <c r="GW300" s="2">
        <f t="shared" si="656"/>
        <v>5.46</v>
      </c>
      <c r="GX300" s="1">
        <f t="shared" si="657"/>
        <v>0</v>
      </c>
      <c r="GY300" s="1">
        <f>(A!C301-xx!GW300)*xx!GV300</f>
        <v>0</v>
      </c>
      <c r="GZ300" s="1" t="str">
        <f t="shared" si="658"/>
        <v>Natural One Acerola/Laranja 6x900ml Ref</v>
      </c>
      <c r="HA300" s="63"/>
      <c r="HB300" s="2">
        <f t="shared" si="659"/>
        <v>5.46</v>
      </c>
      <c r="HC300" s="1">
        <f t="shared" si="660"/>
        <v>0</v>
      </c>
      <c r="HD300" s="64">
        <f>(A!C301-xx!HB300)*xx!HA300</f>
        <v>0</v>
      </c>
      <c r="HE300" s="63"/>
      <c r="HF300" s="2">
        <f t="shared" si="661"/>
        <v>5.46</v>
      </c>
      <c r="HG300" s="1">
        <f t="shared" si="662"/>
        <v>0</v>
      </c>
      <c r="HH300" s="1">
        <f>(A!C301-xx!HF300)*xx!HE300</f>
        <v>0</v>
      </c>
      <c r="HI300" s="1" t="str">
        <f t="shared" si="663"/>
        <v>Natural One Acerola/Laranja 6x900ml Ref</v>
      </c>
      <c r="HJ300" s="63"/>
      <c r="HK300" s="2">
        <f t="shared" si="664"/>
        <v>5.46</v>
      </c>
      <c r="HL300" s="1">
        <f t="shared" si="665"/>
        <v>0</v>
      </c>
      <c r="HM300" s="64">
        <f>(A!C301-xx!HK300)*xx!HJ300</f>
        <v>0</v>
      </c>
      <c r="HN300" s="63"/>
      <c r="HO300" s="2">
        <f t="shared" si="666"/>
        <v>5.46</v>
      </c>
      <c r="HP300" s="1">
        <f t="shared" si="667"/>
        <v>0</v>
      </c>
      <c r="HQ300" s="1">
        <f>-(A!C301-xx!HO300)*xx!HN300</f>
        <v>0</v>
      </c>
      <c r="HR300" s="1" t="str">
        <f t="shared" si="668"/>
        <v>Natural One Acerola/Laranja 6x900ml Ref</v>
      </c>
      <c r="HS300" s="63"/>
      <c r="HT300" s="2">
        <f t="shared" si="669"/>
        <v>5.46</v>
      </c>
      <c r="HU300" s="1">
        <f t="shared" si="670"/>
        <v>0</v>
      </c>
      <c r="HV300" s="64">
        <f>(A!C301-xx!HT300)*xx!HS300</f>
        <v>0</v>
      </c>
      <c r="HW300" s="63"/>
      <c r="HX300" s="2">
        <f>A!C301</f>
        <v>5.46</v>
      </c>
      <c r="HY300" s="1">
        <f t="shared" si="671"/>
        <v>0</v>
      </c>
      <c r="HZ300" s="1">
        <f>(A!C301-xx!HX300)*xx!HW300</f>
        <v>0</v>
      </c>
      <c r="IA300" s="1" t="str">
        <f>A!B301</f>
        <v>Natural One Acerola/Laranja 6x900ml Ref</v>
      </c>
      <c r="IB300" s="1">
        <f t="shared" si="672"/>
        <v>0</v>
      </c>
      <c r="IC300" s="14">
        <f t="shared" si="673"/>
        <v>0</v>
      </c>
      <c r="ID300" s="14" t="e">
        <f>A!#REF!</f>
        <v>#REF!</v>
      </c>
      <c r="IE300" s="14" t="e">
        <f>NF!IS300</f>
        <v>#DIV/0!</v>
      </c>
      <c r="IF300" s="26" t="e">
        <f t="shared" si="674"/>
        <v>#REF!</v>
      </c>
      <c r="IG300" s="2" t="e">
        <f t="shared" si="675"/>
        <v>#REF!</v>
      </c>
      <c r="IH300" s="170" t="e">
        <f t="shared" si="676"/>
        <v>#REF!</v>
      </c>
      <c r="II300" s="174" t="e">
        <f>IB300+A!#REF!+NF!IQ300</f>
        <v>#REF!</v>
      </c>
      <c r="IJ300" s="175" t="e">
        <f>IC300+A!#REF!+NF!IR300</f>
        <v>#REF!</v>
      </c>
      <c r="IK300" s="175" t="e">
        <f>II300*A!C301</f>
        <v>#REF!</v>
      </c>
      <c r="IL300" s="175" t="e">
        <f t="shared" si="544"/>
        <v>#REF!</v>
      </c>
      <c r="IM300" s="81" t="e">
        <f t="shared" si="677"/>
        <v>#REF!</v>
      </c>
      <c r="IN300" s="84" t="str">
        <f t="shared" si="678"/>
        <v>Natural One Acerola/Laranja 6x900ml Ref</v>
      </c>
      <c r="IO300" s="84" t="e">
        <f>IF300/A!C301</f>
        <v>#REF!</v>
      </c>
      <c r="IP300" s="72"/>
      <c r="IQ300" s="84" t="e">
        <f t="shared" si="679"/>
        <v>#REF!</v>
      </c>
      <c r="IR300" s="85" t="e">
        <f>IF300-#REF!</f>
        <v>#REF!</v>
      </c>
    </row>
    <row r="301" spans="1:252" x14ac:dyDescent="0.2">
      <c r="A301" s="20" t="str">
        <f>A!B302</f>
        <v>Natural One Caju 6x900ml Amb</v>
      </c>
      <c r="B301" s="51"/>
      <c r="C301" s="65">
        <f>A!C302</f>
        <v>5.46</v>
      </c>
      <c r="D301" s="21">
        <f t="shared" si="545"/>
        <v>0</v>
      </c>
      <c r="E301" s="171">
        <f>(A!C302-xx!C301)*xx!B301</f>
        <v>0</v>
      </c>
      <c r="F301" s="51"/>
      <c r="G301" s="32">
        <f t="shared" si="546"/>
        <v>5.46</v>
      </c>
      <c r="H301" s="5">
        <f t="shared" si="547"/>
        <v>0</v>
      </c>
      <c r="I301" s="5">
        <f>(A!C302-xx!G301)*xx!F301</f>
        <v>0</v>
      </c>
      <c r="J301" s="5" t="str">
        <f t="shared" si="548"/>
        <v>Natural One Caju 6x900ml Amb</v>
      </c>
      <c r="K301" s="51"/>
      <c r="L301" s="6">
        <f t="shared" si="549"/>
        <v>5.46</v>
      </c>
      <c r="M301" s="5">
        <f t="shared" si="550"/>
        <v>0</v>
      </c>
      <c r="N301" s="172">
        <f>(A!C302-xx!L301)*xx!K301</f>
        <v>0</v>
      </c>
      <c r="O301" s="51"/>
      <c r="P301" s="6">
        <f t="shared" si="551"/>
        <v>5.46</v>
      </c>
      <c r="Q301" s="5">
        <f t="shared" si="552"/>
        <v>0</v>
      </c>
      <c r="R301" s="21">
        <f>(A!C302-xx!P301)*xx!O301</f>
        <v>0</v>
      </c>
      <c r="S301" s="21" t="str">
        <f t="shared" si="553"/>
        <v>Natural One Caju 6x900ml Amb</v>
      </c>
      <c r="T301" s="51"/>
      <c r="U301" s="32">
        <f t="shared" si="554"/>
        <v>5.46</v>
      </c>
      <c r="V301" s="5">
        <f t="shared" si="555"/>
        <v>0</v>
      </c>
      <c r="W301" s="172">
        <f>(A!C302-xx!U301)*xx!T301</f>
        <v>0</v>
      </c>
      <c r="X301" s="51"/>
      <c r="Y301" s="6">
        <f t="shared" si="556"/>
        <v>5.46</v>
      </c>
      <c r="Z301" s="5">
        <f t="shared" si="557"/>
        <v>0</v>
      </c>
      <c r="AA301" s="5">
        <f>(A!C302-xx!Y301)*xx!X301</f>
        <v>0</v>
      </c>
      <c r="AB301" s="5" t="str">
        <f t="shared" si="558"/>
        <v>Natural One Caju 6x900ml Amb</v>
      </c>
      <c r="AC301" s="51"/>
      <c r="AD301" s="6">
        <f t="shared" si="559"/>
        <v>5.46</v>
      </c>
      <c r="AE301" s="5">
        <f t="shared" si="560"/>
        <v>0</v>
      </c>
      <c r="AF301" s="172">
        <f>(A!C302-xx!AD301)*xx!AC301</f>
        <v>0</v>
      </c>
      <c r="AG301" s="51"/>
      <c r="AH301" s="6">
        <f t="shared" si="561"/>
        <v>5.46</v>
      </c>
      <c r="AI301" s="5">
        <f t="shared" si="562"/>
        <v>0</v>
      </c>
      <c r="AJ301" s="5">
        <f>(A!C302-xx!AH301)*xx!AG301</f>
        <v>0</v>
      </c>
      <c r="AK301" s="5" t="str">
        <f t="shared" si="563"/>
        <v>Natural One Caju 6x900ml Amb</v>
      </c>
      <c r="AL301" s="51"/>
      <c r="AM301" s="6">
        <f t="shared" si="564"/>
        <v>5.46</v>
      </c>
      <c r="AN301" s="5">
        <f t="shared" si="565"/>
        <v>0</v>
      </c>
      <c r="AO301" s="172">
        <f>(A!C302-xx!AM301)*xx!AL301</f>
        <v>0</v>
      </c>
      <c r="AP301" s="51"/>
      <c r="AQ301" s="6">
        <f t="shared" si="566"/>
        <v>5.46</v>
      </c>
      <c r="AR301" s="5">
        <f t="shared" si="567"/>
        <v>0</v>
      </c>
      <c r="AS301" s="5">
        <f>(A!C302-xx!AQ301)*xx!AP301</f>
        <v>0</v>
      </c>
      <c r="AT301" s="5" t="str">
        <f t="shared" si="568"/>
        <v>Natural One Caju 6x900ml Amb</v>
      </c>
      <c r="AU301" s="51"/>
      <c r="AV301" s="6">
        <f t="shared" si="569"/>
        <v>5.46</v>
      </c>
      <c r="AW301" s="5">
        <f t="shared" si="570"/>
        <v>0</v>
      </c>
      <c r="AX301" s="172">
        <f>(A!C302-xx!AV301)*xx!AU301</f>
        <v>0</v>
      </c>
      <c r="AY301" s="51"/>
      <c r="AZ301" s="6">
        <f t="shared" si="571"/>
        <v>5.46</v>
      </c>
      <c r="BA301" s="5">
        <f t="shared" si="572"/>
        <v>0</v>
      </c>
      <c r="BB301" s="5">
        <f>(A!E302-xx!AZ301)*xx!AY301</f>
        <v>0</v>
      </c>
      <c r="BC301" s="5" t="str">
        <f t="shared" si="573"/>
        <v>Natural One Caju 6x900ml Amb</v>
      </c>
      <c r="BD301" s="51"/>
      <c r="BE301" s="6">
        <f t="shared" si="574"/>
        <v>5.46</v>
      </c>
      <c r="BF301" s="5">
        <f t="shared" si="575"/>
        <v>0</v>
      </c>
      <c r="BG301" s="172">
        <f>(A!C302-xx!BE301)*xx!BD301</f>
        <v>0</v>
      </c>
      <c r="BH301" s="51"/>
      <c r="BI301" s="6">
        <f t="shared" si="576"/>
        <v>5.46</v>
      </c>
      <c r="BJ301" s="5">
        <f t="shared" si="577"/>
        <v>0</v>
      </c>
      <c r="BK301" s="5">
        <f>(A!C302-xx!BI301)*xx!BH301</f>
        <v>0</v>
      </c>
      <c r="BL301" s="5" t="str">
        <f t="shared" si="578"/>
        <v>Natural One Caju 6x900ml Amb</v>
      </c>
      <c r="BM301" s="51"/>
      <c r="BN301" s="6">
        <f t="shared" si="579"/>
        <v>5.46</v>
      </c>
      <c r="BO301" s="5">
        <f t="shared" si="580"/>
        <v>0</v>
      </c>
      <c r="BP301" s="172">
        <f>(A!C302-xx!BN301)*xx!BM301</f>
        <v>0</v>
      </c>
      <c r="BQ301" s="51"/>
      <c r="BR301" s="6">
        <f t="shared" si="581"/>
        <v>5.46</v>
      </c>
      <c r="BS301" s="5">
        <f t="shared" si="582"/>
        <v>0</v>
      </c>
      <c r="BT301" s="5">
        <f>(A!C302-xx!BR301)*xx!BQ301</f>
        <v>0</v>
      </c>
      <c r="BU301" s="5" t="str">
        <f t="shared" si="583"/>
        <v>Natural One Caju 6x900ml Amb</v>
      </c>
      <c r="BV301" s="51"/>
      <c r="BW301" s="6">
        <f t="shared" si="584"/>
        <v>5.46</v>
      </c>
      <c r="BX301" s="5">
        <f t="shared" si="585"/>
        <v>0</v>
      </c>
      <c r="BY301" s="172">
        <f>(A!C302-xx!BW301)*xx!BV301</f>
        <v>0</v>
      </c>
      <c r="BZ301" s="51"/>
      <c r="CA301" s="6">
        <f t="shared" si="586"/>
        <v>5.46</v>
      </c>
      <c r="CB301" s="5">
        <f t="shared" si="587"/>
        <v>0</v>
      </c>
      <c r="CC301" s="5">
        <f>(A!C302-xx!CA301)*xx!BZ301</f>
        <v>0</v>
      </c>
      <c r="CD301" s="5" t="str">
        <f t="shared" si="588"/>
        <v>Natural One Caju 6x900ml Amb</v>
      </c>
      <c r="CE301" s="51"/>
      <c r="CF301" s="6">
        <f t="shared" si="589"/>
        <v>5.46</v>
      </c>
      <c r="CG301" s="5">
        <f t="shared" si="590"/>
        <v>0</v>
      </c>
      <c r="CH301" s="172">
        <f>(A!C302-xx!CF301)*xx!CE301</f>
        <v>0</v>
      </c>
      <c r="CI301" s="51"/>
      <c r="CJ301" s="6">
        <f t="shared" si="591"/>
        <v>5.46</v>
      </c>
      <c r="CK301" s="5">
        <f t="shared" si="592"/>
        <v>0</v>
      </c>
      <c r="CL301" s="5">
        <f>(A!C302-xx!CJ301)*xx!CI301</f>
        <v>0</v>
      </c>
      <c r="CM301" s="5" t="str">
        <f t="shared" si="593"/>
        <v>Natural One Caju 6x900ml Amb</v>
      </c>
      <c r="CN301" s="51"/>
      <c r="CO301" s="6">
        <f t="shared" si="594"/>
        <v>5.46</v>
      </c>
      <c r="CP301" s="5">
        <f t="shared" si="595"/>
        <v>0</v>
      </c>
      <c r="CQ301" s="172">
        <f>(A!C302-xx!CO301)*xx!CN301</f>
        <v>0</v>
      </c>
      <c r="CR301" s="51"/>
      <c r="CS301" s="6">
        <f t="shared" si="596"/>
        <v>5.46</v>
      </c>
      <c r="CT301" s="5">
        <f t="shared" si="597"/>
        <v>0</v>
      </c>
      <c r="CU301" s="5">
        <f>(A!C302-xx!CS301)*xx!CR301</f>
        <v>0</v>
      </c>
      <c r="CV301" s="5" t="str">
        <f t="shared" si="598"/>
        <v>Natural One Caju 6x900ml Amb</v>
      </c>
      <c r="CW301" s="51"/>
      <c r="CX301" s="6">
        <f t="shared" si="599"/>
        <v>5.46</v>
      </c>
      <c r="CY301" s="5">
        <f t="shared" si="600"/>
        <v>0</v>
      </c>
      <c r="CZ301" s="172">
        <f>(A!C302-xx!CX301)*xx!CW301</f>
        <v>0</v>
      </c>
      <c r="DA301" s="51"/>
      <c r="DB301" s="6">
        <f t="shared" si="601"/>
        <v>5.46</v>
      </c>
      <c r="DC301" s="5">
        <f t="shared" si="602"/>
        <v>0</v>
      </c>
      <c r="DD301" s="5">
        <f>(A!C302-xx!DB301)*xx!DA301</f>
        <v>0</v>
      </c>
      <c r="DE301" s="5" t="str">
        <f t="shared" si="603"/>
        <v>Natural One Caju 6x900ml Amb</v>
      </c>
      <c r="DF301" s="51"/>
      <c r="DG301" s="6">
        <f t="shared" si="604"/>
        <v>5.46</v>
      </c>
      <c r="DH301" s="5">
        <f t="shared" si="605"/>
        <v>0</v>
      </c>
      <c r="DI301" s="172">
        <f>(A!C302-xx!DG301)*xx!DF301</f>
        <v>0</v>
      </c>
      <c r="DJ301" s="51"/>
      <c r="DK301" s="6">
        <f t="shared" si="606"/>
        <v>5.46</v>
      </c>
      <c r="DL301" s="5">
        <f t="shared" si="607"/>
        <v>0</v>
      </c>
      <c r="DM301" s="5">
        <f>(A!C302-xx!DK301)*xx!DJ301</f>
        <v>0</v>
      </c>
      <c r="DN301" s="5" t="str">
        <f t="shared" si="608"/>
        <v>Natural One Caju 6x900ml Amb</v>
      </c>
      <c r="DO301" s="51"/>
      <c r="DP301" s="6">
        <f t="shared" si="609"/>
        <v>5.46</v>
      </c>
      <c r="DQ301" s="5">
        <f t="shared" si="610"/>
        <v>0</v>
      </c>
      <c r="DR301" s="172">
        <f>(A!C302-xx!DP301)*xx!DO301</f>
        <v>0</v>
      </c>
      <c r="DS301" s="51"/>
      <c r="DT301" s="6">
        <f t="shared" si="611"/>
        <v>5.46</v>
      </c>
      <c r="DU301" s="5">
        <f t="shared" si="612"/>
        <v>0</v>
      </c>
      <c r="DV301" s="5">
        <f>(A!C302-xx!DT301)*xx!DS301</f>
        <v>0</v>
      </c>
      <c r="DW301" s="5" t="str">
        <f t="shared" si="613"/>
        <v>Natural One Caju 6x900ml Amb</v>
      </c>
      <c r="DX301" s="51"/>
      <c r="DY301" s="6">
        <f t="shared" si="614"/>
        <v>5.46</v>
      </c>
      <c r="DZ301" s="5">
        <f t="shared" si="615"/>
        <v>0</v>
      </c>
      <c r="EA301" s="172">
        <f>(A!C302-xx!DY301)*xx!DX301</f>
        <v>0</v>
      </c>
      <c r="EB301" s="51"/>
      <c r="EC301" s="6">
        <f t="shared" si="616"/>
        <v>5.46</v>
      </c>
      <c r="ED301" s="5">
        <f t="shared" si="617"/>
        <v>0</v>
      </c>
      <c r="EE301" s="5">
        <f>(A!C302-xx!EC301)*xx!EB301</f>
        <v>0</v>
      </c>
      <c r="EF301" s="5" t="str">
        <f t="shared" si="618"/>
        <v>Natural One Caju 6x900ml Amb</v>
      </c>
      <c r="EG301" s="51"/>
      <c r="EH301" s="6">
        <f t="shared" si="619"/>
        <v>5.46</v>
      </c>
      <c r="EI301" s="5">
        <f t="shared" si="620"/>
        <v>0</v>
      </c>
      <c r="EJ301" s="172">
        <f>(A!C302-xx!EH301)*xx!EG301</f>
        <v>0</v>
      </c>
      <c r="EK301" s="51"/>
      <c r="EL301" s="6">
        <f t="shared" si="621"/>
        <v>5.46</v>
      </c>
      <c r="EM301" s="5">
        <f t="shared" si="622"/>
        <v>0</v>
      </c>
      <c r="EN301" s="5">
        <f>(A!C302-xx!EL301)*xx!EK301</f>
        <v>0</v>
      </c>
      <c r="EO301" s="5" t="str">
        <f t="shared" si="623"/>
        <v>Natural One Caju 6x900ml Amb</v>
      </c>
      <c r="EP301" s="51"/>
      <c r="EQ301" s="6">
        <f t="shared" si="624"/>
        <v>5.46</v>
      </c>
      <c r="ER301" s="5">
        <f t="shared" si="625"/>
        <v>0</v>
      </c>
      <c r="ES301" s="172">
        <f>(A!C302-xx!EQ301)*xx!EP301</f>
        <v>0</v>
      </c>
      <c r="ET301" s="51"/>
      <c r="EU301" s="6">
        <f t="shared" si="626"/>
        <v>5.46</v>
      </c>
      <c r="EV301" s="5">
        <f t="shared" si="627"/>
        <v>0</v>
      </c>
      <c r="EW301" s="5">
        <f>(A!C302-xx!EU301)*xx!ET301</f>
        <v>0</v>
      </c>
      <c r="EX301" s="5" t="str">
        <f t="shared" si="628"/>
        <v>Natural One Caju 6x900ml Amb</v>
      </c>
      <c r="EY301" s="51"/>
      <c r="EZ301" s="6">
        <f t="shared" si="629"/>
        <v>5.46</v>
      </c>
      <c r="FA301" s="5">
        <f t="shared" si="630"/>
        <v>0</v>
      </c>
      <c r="FB301" s="172">
        <f>(A!C302-xx!EZ301)*xx!EY301</f>
        <v>0</v>
      </c>
      <c r="FC301" s="51"/>
      <c r="FD301" s="6">
        <f t="shared" si="631"/>
        <v>5.46</v>
      </c>
      <c r="FE301" s="5">
        <f t="shared" si="632"/>
        <v>0</v>
      </c>
      <c r="FF301" s="5">
        <f>(A!C302-xx!FD301)*xx!FC301</f>
        <v>0</v>
      </c>
      <c r="FG301" s="5" t="str">
        <f t="shared" si="633"/>
        <v>Natural One Caju 6x900ml Amb</v>
      </c>
      <c r="FH301" s="51"/>
      <c r="FI301" s="6">
        <f t="shared" si="634"/>
        <v>5.46</v>
      </c>
      <c r="FJ301" s="5">
        <f t="shared" si="635"/>
        <v>0</v>
      </c>
      <c r="FK301" s="172">
        <f>(A!C302-xx!FI301)*xx!FH301</f>
        <v>0</v>
      </c>
      <c r="FL301" s="51"/>
      <c r="FM301" s="6">
        <f t="shared" si="636"/>
        <v>5.46</v>
      </c>
      <c r="FN301" s="5">
        <f t="shared" si="637"/>
        <v>0</v>
      </c>
      <c r="FO301" s="5">
        <f>(A!C302-xx!FM301)*xx!FL301</f>
        <v>0</v>
      </c>
      <c r="FP301" s="5" t="str">
        <f t="shared" si="638"/>
        <v>Natural One Caju 6x900ml Amb</v>
      </c>
      <c r="FQ301" s="51"/>
      <c r="FR301" s="6">
        <f t="shared" si="639"/>
        <v>5.46</v>
      </c>
      <c r="FS301" s="5">
        <f t="shared" si="640"/>
        <v>0</v>
      </c>
      <c r="FT301" s="172">
        <f>(A!C302-xx!FR301)*xx!FQ301</f>
        <v>0</v>
      </c>
      <c r="FU301" s="51"/>
      <c r="FV301" s="6">
        <f t="shared" si="641"/>
        <v>5.46</v>
      </c>
      <c r="FW301" s="5">
        <f t="shared" si="642"/>
        <v>0</v>
      </c>
      <c r="FX301" s="5">
        <f>(A!C302-xx!FV301)*xx!FU301</f>
        <v>0</v>
      </c>
      <c r="FY301" s="5" t="str">
        <f t="shared" si="643"/>
        <v>Natural One Caju 6x900ml Amb</v>
      </c>
      <c r="FZ301" s="51"/>
      <c r="GA301" s="6">
        <f t="shared" si="644"/>
        <v>5.46</v>
      </c>
      <c r="GB301" s="5">
        <f t="shared" si="645"/>
        <v>0</v>
      </c>
      <c r="GC301" s="172">
        <f>(A!C302-xx!GA301)*xx!FZ301</f>
        <v>0</v>
      </c>
      <c r="GD301" s="51"/>
      <c r="GE301" s="6">
        <f t="shared" si="646"/>
        <v>5.46</v>
      </c>
      <c r="GF301" s="5">
        <f t="shared" si="647"/>
        <v>0</v>
      </c>
      <c r="GG301" s="5">
        <f>(A!C302-xx!GE301)*xx!GD301</f>
        <v>0</v>
      </c>
      <c r="GH301" s="5" t="str">
        <f t="shared" si="648"/>
        <v>Natural One Caju 6x900ml Amb</v>
      </c>
      <c r="GI301" s="51"/>
      <c r="GJ301" s="6">
        <f t="shared" si="649"/>
        <v>5.46</v>
      </c>
      <c r="GK301" s="5">
        <f t="shared" si="650"/>
        <v>0</v>
      </c>
      <c r="GL301" s="172">
        <f>(A!C302-xx!GJ301)*xx!GI301</f>
        <v>0</v>
      </c>
      <c r="GM301" s="51"/>
      <c r="GN301" s="6">
        <f t="shared" si="651"/>
        <v>5.46</v>
      </c>
      <c r="GO301" s="5">
        <f t="shared" si="652"/>
        <v>0</v>
      </c>
      <c r="GP301" s="5">
        <f>(A!C302-xx!GN301)*xx!GM301</f>
        <v>0</v>
      </c>
      <c r="GQ301" s="5" t="str">
        <f t="shared" si="653"/>
        <v>Natural One Caju 6x900ml Amb</v>
      </c>
      <c r="GR301" s="51"/>
      <c r="GS301" s="6">
        <f t="shared" si="654"/>
        <v>5.46</v>
      </c>
      <c r="GT301" s="5">
        <f t="shared" si="655"/>
        <v>0</v>
      </c>
      <c r="GU301" s="172">
        <f>(A!C302-xx!GS301)*xx!GR301</f>
        <v>0</v>
      </c>
      <c r="GV301" s="51"/>
      <c r="GW301" s="6">
        <f t="shared" si="656"/>
        <v>5.46</v>
      </c>
      <c r="GX301" s="5">
        <f t="shared" si="657"/>
        <v>0</v>
      </c>
      <c r="GY301" s="5">
        <f>(A!C302-xx!GW301)*xx!GV301</f>
        <v>0</v>
      </c>
      <c r="GZ301" s="5" t="str">
        <f t="shared" si="658"/>
        <v>Natural One Caju 6x900ml Amb</v>
      </c>
      <c r="HA301" s="51"/>
      <c r="HB301" s="6">
        <f t="shared" si="659"/>
        <v>5.46</v>
      </c>
      <c r="HC301" s="5">
        <f t="shared" si="660"/>
        <v>0</v>
      </c>
      <c r="HD301" s="172">
        <f>(A!C302-xx!HB301)*xx!HA301</f>
        <v>0</v>
      </c>
      <c r="HE301" s="51"/>
      <c r="HF301" s="6">
        <f t="shared" si="661"/>
        <v>5.46</v>
      </c>
      <c r="HG301" s="5">
        <f t="shared" si="662"/>
        <v>0</v>
      </c>
      <c r="HH301" s="5">
        <f>(A!C302-xx!HF301)*xx!HE301</f>
        <v>0</v>
      </c>
      <c r="HI301" s="5" t="str">
        <f t="shared" si="663"/>
        <v>Natural One Caju 6x900ml Amb</v>
      </c>
      <c r="HJ301" s="51"/>
      <c r="HK301" s="6">
        <f t="shared" si="664"/>
        <v>5.46</v>
      </c>
      <c r="HL301" s="5">
        <f t="shared" si="665"/>
        <v>0</v>
      </c>
      <c r="HM301" s="172">
        <f>(A!C302-xx!HK301)*xx!HJ301</f>
        <v>0</v>
      </c>
      <c r="HN301" s="51"/>
      <c r="HO301" s="6">
        <f t="shared" si="666"/>
        <v>5.46</v>
      </c>
      <c r="HP301" s="5">
        <f t="shared" si="667"/>
        <v>0</v>
      </c>
      <c r="HQ301" s="5">
        <f>-(A!C302-xx!HO301)*xx!HN301</f>
        <v>0</v>
      </c>
      <c r="HR301" s="5" t="str">
        <f t="shared" si="668"/>
        <v>Natural One Caju 6x900ml Amb</v>
      </c>
      <c r="HS301" s="51"/>
      <c r="HT301" s="6">
        <f t="shared" si="669"/>
        <v>5.46</v>
      </c>
      <c r="HU301" s="5">
        <f t="shared" si="670"/>
        <v>0</v>
      </c>
      <c r="HV301" s="172">
        <f>(A!C302-xx!HT301)*xx!HS301</f>
        <v>0</v>
      </c>
      <c r="HW301" s="51"/>
      <c r="HX301" s="6">
        <f>A!C302</f>
        <v>5.46</v>
      </c>
      <c r="HY301" s="5">
        <f t="shared" si="671"/>
        <v>0</v>
      </c>
      <c r="HZ301" s="5">
        <f>(A!C302-xx!HX301)*xx!HW301</f>
        <v>0</v>
      </c>
      <c r="IA301" s="5" t="str">
        <f>A!B302</f>
        <v>Natural One Caju 6x900ml Amb</v>
      </c>
      <c r="IB301" s="5">
        <f t="shared" si="672"/>
        <v>0</v>
      </c>
      <c r="IC301" s="21">
        <f t="shared" si="673"/>
        <v>0</v>
      </c>
      <c r="ID301" s="21" t="e">
        <f>A!#REF!</f>
        <v>#REF!</v>
      </c>
      <c r="IE301" s="21" t="e">
        <f>NF!IS301</f>
        <v>#DIV/0!</v>
      </c>
      <c r="IF301" s="26" t="e">
        <f t="shared" si="674"/>
        <v>#REF!</v>
      </c>
      <c r="IG301" s="6" t="e">
        <f t="shared" si="675"/>
        <v>#REF!</v>
      </c>
      <c r="IH301" s="34" t="e">
        <f t="shared" si="676"/>
        <v>#REF!</v>
      </c>
      <c r="II301" s="174" t="e">
        <f>IB301+A!#REF!+NF!IQ301</f>
        <v>#REF!</v>
      </c>
      <c r="IJ301" s="175" t="e">
        <f>IC301+A!#REF!+NF!IR301</f>
        <v>#REF!</v>
      </c>
      <c r="IK301" s="175" t="e">
        <f>II301*A!C302</f>
        <v>#REF!</v>
      </c>
      <c r="IL301" s="175" t="e">
        <f t="shared" si="544"/>
        <v>#REF!</v>
      </c>
      <c r="IM301" s="81" t="e">
        <f t="shared" si="677"/>
        <v>#REF!</v>
      </c>
      <c r="IN301" s="57" t="str">
        <f t="shared" si="678"/>
        <v>Natural One Caju 6x900ml Amb</v>
      </c>
      <c r="IO301" s="57" t="e">
        <f>IF301/A!C302</f>
        <v>#REF!</v>
      </c>
      <c r="IP301" s="66"/>
      <c r="IQ301" s="57" t="e">
        <f t="shared" si="679"/>
        <v>#REF!</v>
      </c>
      <c r="IR301" s="11" t="e">
        <f>IF301-#REF!</f>
        <v>#REF!</v>
      </c>
    </row>
    <row r="302" spans="1:252" x14ac:dyDescent="0.2">
      <c r="A302" s="19" t="str">
        <f>A!B303</f>
        <v>Natural One Laranja Integral 12x300ml Ref</v>
      </c>
      <c r="B302" s="63"/>
      <c r="C302" s="31">
        <f>A!C303</f>
        <v>5.46</v>
      </c>
      <c r="D302" s="14">
        <f t="shared" si="545"/>
        <v>0</v>
      </c>
      <c r="E302" s="169">
        <f>(A!C303-xx!C302)*xx!B302</f>
        <v>0</v>
      </c>
      <c r="F302" s="63"/>
      <c r="G302" s="22">
        <f t="shared" si="546"/>
        <v>5.46</v>
      </c>
      <c r="H302" s="1">
        <f t="shared" si="547"/>
        <v>0</v>
      </c>
      <c r="I302" s="1">
        <f>(A!C303-xx!G302)*xx!F302</f>
        <v>0</v>
      </c>
      <c r="J302" s="1" t="str">
        <f t="shared" si="548"/>
        <v>Natural One Laranja Integral 12x300ml Ref</v>
      </c>
      <c r="K302" s="63"/>
      <c r="L302" s="2">
        <f t="shared" si="549"/>
        <v>5.46</v>
      </c>
      <c r="M302" s="1">
        <f t="shared" si="550"/>
        <v>0</v>
      </c>
      <c r="N302" s="64">
        <f>(A!C303-xx!L302)*xx!K302</f>
        <v>0</v>
      </c>
      <c r="O302" s="63"/>
      <c r="P302" s="2">
        <f t="shared" si="551"/>
        <v>5.46</v>
      </c>
      <c r="Q302" s="1">
        <f t="shared" si="552"/>
        <v>0</v>
      </c>
      <c r="R302" s="14">
        <f>(A!C303-xx!P302)*xx!O302</f>
        <v>0</v>
      </c>
      <c r="S302" s="14" t="str">
        <f t="shared" si="553"/>
        <v>Natural One Laranja Integral 12x300ml Ref</v>
      </c>
      <c r="T302" s="63"/>
      <c r="U302" s="22">
        <f t="shared" si="554"/>
        <v>5.46</v>
      </c>
      <c r="V302" s="1">
        <f t="shared" si="555"/>
        <v>0</v>
      </c>
      <c r="W302" s="64">
        <f>(A!C303-xx!U302)*xx!T302</f>
        <v>0</v>
      </c>
      <c r="X302" s="63"/>
      <c r="Y302" s="2">
        <f t="shared" si="556"/>
        <v>5.46</v>
      </c>
      <c r="Z302" s="1">
        <f t="shared" si="557"/>
        <v>0</v>
      </c>
      <c r="AA302" s="1">
        <f>(A!C303-xx!Y302)*xx!X302</f>
        <v>0</v>
      </c>
      <c r="AB302" s="1" t="str">
        <f t="shared" si="558"/>
        <v>Natural One Laranja Integral 12x300ml Ref</v>
      </c>
      <c r="AC302" s="63"/>
      <c r="AD302" s="2">
        <f t="shared" si="559"/>
        <v>5.46</v>
      </c>
      <c r="AE302" s="1">
        <f t="shared" si="560"/>
        <v>0</v>
      </c>
      <c r="AF302" s="64">
        <f>(A!C303-xx!AD302)*xx!AC302</f>
        <v>0</v>
      </c>
      <c r="AG302" s="63"/>
      <c r="AH302" s="2">
        <f t="shared" si="561"/>
        <v>5.46</v>
      </c>
      <c r="AI302" s="1">
        <f t="shared" si="562"/>
        <v>0</v>
      </c>
      <c r="AJ302" s="1">
        <f>(A!C303-xx!AH302)*xx!AG302</f>
        <v>0</v>
      </c>
      <c r="AK302" s="1" t="str">
        <f t="shared" si="563"/>
        <v>Natural One Laranja Integral 12x300ml Ref</v>
      </c>
      <c r="AL302" s="63"/>
      <c r="AM302" s="2">
        <f t="shared" si="564"/>
        <v>5.46</v>
      </c>
      <c r="AN302" s="1">
        <f t="shared" si="565"/>
        <v>0</v>
      </c>
      <c r="AO302" s="64">
        <f>(A!C303-xx!AM302)*xx!AL302</f>
        <v>0</v>
      </c>
      <c r="AP302" s="63"/>
      <c r="AQ302" s="2">
        <f t="shared" si="566"/>
        <v>5.46</v>
      </c>
      <c r="AR302" s="1">
        <f t="shared" si="567"/>
        <v>0</v>
      </c>
      <c r="AS302" s="1">
        <f>(A!C303-xx!AQ302)*xx!AP302</f>
        <v>0</v>
      </c>
      <c r="AT302" s="1" t="str">
        <f t="shared" si="568"/>
        <v>Natural One Laranja Integral 12x300ml Ref</v>
      </c>
      <c r="AU302" s="63"/>
      <c r="AV302" s="2">
        <f t="shared" si="569"/>
        <v>5.46</v>
      </c>
      <c r="AW302" s="1">
        <f t="shared" si="570"/>
        <v>0</v>
      </c>
      <c r="AX302" s="64">
        <f>(A!C303-xx!AV302)*xx!AU302</f>
        <v>0</v>
      </c>
      <c r="AY302" s="63"/>
      <c r="AZ302" s="2">
        <f t="shared" si="571"/>
        <v>5.46</v>
      </c>
      <c r="BA302" s="1">
        <f t="shared" si="572"/>
        <v>0</v>
      </c>
      <c r="BB302" s="1">
        <f>(A!E303-xx!AZ302)*xx!AY302</f>
        <v>0</v>
      </c>
      <c r="BC302" s="1" t="str">
        <f t="shared" si="573"/>
        <v>Natural One Laranja Integral 12x300ml Ref</v>
      </c>
      <c r="BD302" s="63"/>
      <c r="BE302" s="2">
        <f t="shared" si="574"/>
        <v>5.46</v>
      </c>
      <c r="BF302" s="1">
        <f t="shared" si="575"/>
        <v>0</v>
      </c>
      <c r="BG302" s="64">
        <f>(A!C303-xx!BE302)*xx!BD302</f>
        <v>0</v>
      </c>
      <c r="BH302" s="63"/>
      <c r="BI302" s="2">
        <f t="shared" si="576"/>
        <v>5.46</v>
      </c>
      <c r="BJ302" s="1">
        <f t="shared" si="577"/>
        <v>0</v>
      </c>
      <c r="BK302" s="1">
        <f>(A!C303-xx!BI302)*xx!BH302</f>
        <v>0</v>
      </c>
      <c r="BL302" s="1" t="str">
        <f t="shared" si="578"/>
        <v>Natural One Laranja Integral 12x300ml Ref</v>
      </c>
      <c r="BM302" s="63"/>
      <c r="BN302" s="2">
        <f t="shared" si="579"/>
        <v>5.46</v>
      </c>
      <c r="BO302" s="1">
        <f t="shared" si="580"/>
        <v>0</v>
      </c>
      <c r="BP302" s="64">
        <f>(A!C303-xx!BN302)*xx!BM302</f>
        <v>0</v>
      </c>
      <c r="BQ302" s="63"/>
      <c r="BR302" s="2">
        <f t="shared" si="581"/>
        <v>5.46</v>
      </c>
      <c r="BS302" s="1">
        <f t="shared" si="582"/>
        <v>0</v>
      </c>
      <c r="BT302" s="1">
        <f>(A!C303-xx!BR302)*xx!BQ302</f>
        <v>0</v>
      </c>
      <c r="BU302" s="1" t="str">
        <f t="shared" si="583"/>
        <v>Natural One Laranja Integral 12x300ml Ref</v>
      </c>
      <c r="BV302" s="63"/>
      <c r="BW302" s="2">
        <f t="shared" si="584"/>
        <v>5.46</v>
      </c>
      <c r="BX302" s="1">
        <f t="shared" si="585"/>
        <v>0</v>
      </c>
      <c r="BY302" s="64">
        <f>(A!C303-xx!BW302)*xx!BV302</f>
        <v>0</v>
      </c>
      <c r="BZ302" s="63"/>
      <c r="CA302" s="2">
        <f t="shared" si="586"/>
        <v>5.46</v>
      </c>
      <c r="CB302" s="1">
        <f t="shared" si="587"/>
        <v>0</v>
      </c>
      <c r="CC302" s="1">
        <f>(A!C303-xx!CA302)*xx!BZ302</f>
        <v>0</v>
      </c>
      <c r="CD302" s="1" t="str">
        <f t="shared" si="588"/>
        <v>Natural One Laranja Integral 12x300ml Ref</v>
      </c>
      <c r="CE302" s="63"/>
      <c r="CF302" s="2">
        <f t="shared" si="589"/>
        <v>5.46</v>
      </c>
      <c r="CG302" s="1">
        <f t="shared" si="590"/>
        <v>0</v>
      </c>
      <c r="CH302" s="64">
        <f>(A!C303-xx!CF302)*xx!CE302</f>
        <v>0</v>
      </c>
      <c r="CI302" s="63"/>
      <c r="CJ302" s="2">
        <f t="shared" si="591"/>
        <v>5.46</v>
      </c>
      <c r="CK302" s="1">
        <f t="shared" si="592"/>
        <v>0</v>
      </c>
      <c r="CL302" s="1">
        <f>(A!C303-xx!CJ302)*xx!CI302</f>
        <v>0</v>
      </c>
      <c r="CM302" s="1" t="str">
        <f t="shared" si="593"/>
        <v>Natural One Laranja Integral 12x300ml Ref</v>
      </c>
      <c r="CN302" s="63"/>
      <c r="CO302" s="2">
        <f t="shared" si="594"/>
        <v>5.46</v>
      </c>
      <c r="CP302" s="1">
        <f t="shared" si="595"/>
        <v>0</v>
      </c>
      <c r="CQ302" s="64">
        <f>(A!C303-xx!CO302)*xx!CN302</f>
        <v>0</v>
      </c>
      <c r="CR302" s="63"/>
      <c r="CS302" s="2">
        <f t="shared" si="596"/>
        <v>5.46</v>
      </c>
      <c r="CT302" s="1">
        <f t="shared" si="597"/>
        <v>0</v>
      </c>
      <c r="CU302" s="1">
        <f>(A!C303-xx!CS302)*xx!CR302</f>
        <v>0</v>
      </c>
      <c r="CV302" s="1" t="str">
        <f t="shared" si="598"/>
        <v>Natural One Laranja Integral 12x300ml Ref</v>
      </c>
      <c r="CW302" s="63"/>
      <c r="CX302" s="2">
        <f t="shared" si="599"/>
        <v>5.46</v>
      </c>
      <c r="CY302" s="1">
        <f t="shared" si="600"/>
        <v>0</v>
      </c>
      <c r="CZ302" s="64">
        <f>(A!C303-xx!CX302)*xx!CW302</f>
        <v>0</v>
      </c>
      <c r="DA302" s="63"/>
      <c r="DB302" s="2">
        <f t="shared" si="601"/>
        <v>5.46</v>
      </c>
      <c r="DC302" s="1">
        <f t="shared" si="602"/>
        <v>0</v>
      </c>
      <c r="DD302" s="1">
        <f>(A!C303-xx!DB302)*xx!DA302</f>
        <v>0</v>
      </c>
      <c r="DE302" s="1" t="str">
        <f t="shared" si="603"/>
        <v>Natural One Laranja Integral 12x300ml Ref</v>
      </c>
      <c r="DF302" s="63"/>
      <c r="DG302" s="2">
        <f t="shared" si="604"/>
        <v>5.46</v>
      </c>
      <c r="DH302" s="1">
        <f t="shared" si="605"/>
        <v>0</v>
      </c>
      <c r="DI302" s="64">
        <f>(A!C303-xx!DG302)*xx!DF302</f>
        <v>0</v>
      </c>
      <c r="DJ302" s="63"/>
      <c r="DK302" s="2">
        <f t="shared" si="606"/>
        <v>5.46</v>
      </c>
      <c r="DL302" s="1">
        <f t="shared" si="607"/>
        <v>0</v>
      </c>
      <c r="DM302" s="1">
        <f>(A!C303-xx!DK302)*xx!DJ302</f>
        <v>0</v>
      </c>
      <c r="DN302" s="1" t="str">
        <f t="shared" si="608"/>
        <v>Natural One Laranja Integral 12x300ml Ref</v>
      </c>
      <c r="DO302" s="63"/>
      <c r="DP302" s="2">
        <f t="shared" si="609"/>
        <v>5.46</v>
      </c>
      <c r="DQ302" s="1">
        <f t="shared" si="610"/>
        <v>0</v>
      </c>
      <c r="DR302" s="64">
        <f>(A!C303-xx!DP302)*xx!DO302</f>
        <v>0</v>
      </c>
      <c r="DS302" s="63"/>
      <c r="DT302" s="2">
        <f t="shared" si="611"/>
        <v>5.46</v>
      </c>
      <c r="DU302" s="1">
        <f t="shared" si="612"/>
        <v>0</v>
      </c>
      <c r="DV302" s="1">
        <f>(A!C303-xx!DT302)*xx!DS302</f>
        <v>0</v>
      </c>
      <c r="DW302" s="1" t="str">
        <f t="shared" si="613"/>
        <v>Natural One Laranja Integral 12x300ml Ref</v>
      </c>
      <c r="DX302" s="63"/>
      <c r="DY302" s="2">
        <f t="shared" si="614"/>
        <v>5.46</v>
      </c>
      <c r="DZ302" s="1">
        <f t="shared" si="615"/>
        <v>0</v>
      </c>
      <c r="EA302" s="64">
        <f>(A!C303-xx!DY302)*xx!DX302</f>
        <v>0</v>
      </c>
      <c r="EB302" s="63"/>
      <c r="EC302" s="2">
        <f t="shared" si="616"/>
        <v>5.46</v>
      </c>
      <c r="ED302" s="1">
        <f t="shared" si="617"/>
        <v>0</v>
      </c>
      <c r="EE302" s="1">
        <f>(A!C303-xx!EC302)*xx!EB302</f>
        <v>0</v>
      </c>
      <c r="EF302" s="1" t="str">
        <f t="shared" si="618"/>
        <v>Natural One Laranja Integral 12x300ml Ref</v>
      </c>
      <c r="EG302" s="63"/>
      <c r="EH302" s="2">
        <f t="shared" si="619"/>
        <v>5.46</v>
      </c>
      <c r="EI302" s="1">
        <f t="shared" si="620"/>
        <v>0</v>
      </c>
      <c r="EJ302" s="64">
        <f>(A!C303-xx!EH302)*xx!EG302</f>
        <v>0</v>
      </c>
      <c r="EK302" s="63"/>
      <c r="EL302" s="2">
        <f t="shared" si="621"/>
        <v>5.46</v>
      </c>
      <c r="EM302" s="1">
        <f t="shared" si="622"/>
        <v>0</v>
      </c>
      <c r="EN302" s="1">
        <f>(A!C303-xx!EL302)*xx!EK302</f>
        <v>0</v>
      </c>
      <c r="EO302" s="1" t="str">
        <f t="shared" si="623"/>
        <v>Natural One Laranja Integral 12x300ml Ref</v>
      </c>
      <c r="EP302" s="63"/>
      <c r="EQ302" s="2">
        <f t="shared" si="624"/>
        <v>5.46</v>
      </c>
      <c r="ER302" s="1">
        <f t="shared" si="625"/>
        <v>0</v>
      </c>
      <c r="ES302" s="64">
        <f>(A!C303-xx!EQ302)*xx!EP302</f>
        <v>0</v>
      </c>
      <c r="ET302" s="63"/>
      <c r="EU302" s="2">
        <f t="shared" si="626"/>
        <v>5.46</v>
      </c>
      <c r="EV302" s="1">
        <f t="shared" si="627"/>
        <v>0</v>
      </c>
      <c r="EW302" s="1">
        <f>(A!C303-xx!EU302)*xx!ET302</f>
        <v>0</v>
      </c>
      <c r="EX302" s="1" t="str">
        <f t="shared" si="628"/>
        <v>Natural One Laranja Integral 12x300ml Ref</v>
      </c>
      <c r="EY302" s="63"/>
      <c r="EZ302" s="2">
        <f t="shared" si="629"/>
        <v>5.46</v>
      </c>
      <c r="FA302" s="1">
        <f t="shared" si="630"/>
        <v>0</v>
      </c>
      <c r="FB302" s="64">
        <f>(A!C303-xx!EZ302)*xx!EY302</f>
        <v>0</v>
      </c>
      <c r="FC302" s="63"/>
      <c r="FD302" s="2">
        <f t="shared" si="631"/>
        <v>5.46</v>
      </c>
      <c r="FE302" s="1">
        <f t="shared" si="632"/>
        <v>0</v>
      </c>
      <c r="FF302" s="1">
        <f>(A!C303-xx!FD302)*xx!FC302</f>
        <v>0</v>
      </c>
      <c r="FG302" s="1" t="str">
        <f t="shared" si="633"/>
        <v>Natural One Laranja Integral 12x300ml Ref</v>
      </c>
      <c r="FH302" s="63"/>
      <c r="FI302" s="2">
        <f t="shared" si="634"/>
        <v>5.46</v>
      </c>
      <c r="FJ302" s="1">
        <f t="shared" si="635"/>
        <v>0</v>
      </c>
      <c r="FK302" s="64">
        <f>(A!C303-xx!FI302)*xx!FH302</f>
        <v>0</v>
      </c>
      <c r="FL302" s="63"/>
      <c r="FM302" s="2">
        <f t="shared" si="636"/>
        <v>5.46</v>
      </c>
      <c r="FN302" s="1">
        <f t="shared" si="637"/>
        <v>0</v>
      </c>
      <c r="FO302" s="1">
        <f>(A!C303-xx!FM302)*xx!FL302</f>
        <v>0</v>
      </c>
      <c r="FP302" s="1" t="str">
        <f t="shared" si="638"/>
        <v>Natural One Laranja Integral 12x300ml Ref</v>
      </c>
      <c r="FQ302" s="63"/>
      <c r="FR302" s="2">
        <f t="shared" si="639"/>
        <v>5.46</v>
      </c>
      <c r="FS302" s="1">
        <f t="shared" si="640"/>
        <v>0</v>
      </c>
      <c r="FT302" s="64">
        <f>(A!C303-xx!FR302)*xx!FQ302</f>
        <v>0</v>
      </c>
      <c r="FU302" s="63"/>
      <c r="FV302" s="2">
        <f t="shared" si="641"/>
        <v>5.46</v>
      </c>
      <c r="FW302" s="1">
        <f t="shared" si="642"/>
        <v>0</v>
      </c>
      <c r="FX302" s="1">
        <f>(A!C303-xx!FV302)*xx!FU302</f>
        <v>0</v>
      </c>
      <c r="FY302" s="1" t="str">
        <f t="shared" si="643"/>
        <v>Natural One Laranja Integral 12x300ml Ref</v>
      </c>
      <c r="FZ302" s="63"/>
      <c r="GA302" s="2">
        <f t="shared" si="644"/>
        <v>5.46</v>
      </c>
      <c r="GB302" s="1">
        <f t="shared" si="645"/>
        <v>0</v>
      </c>
      <c r="GC302" s="64">
        <f>(A!C303-xx!GA302)*xx!FZ302</f>
        <v>0</v>
      </c>
      <c r="GD302" s="63"/>
      <c r="GE302" s="2">
        <f t="shared" si="646"/>
        <v>5.46</v>
      </c>
      <c r="GF302" s="1">
        <f t="shared" si="647"/>
        <v>0</v>
      </c>
      <c r="GG302" s="1">
        <f>(A!C303-xx!GE302)*xx!GD302</f>
        <v>0</v>
      </c>
      <c r="GH302" s="1" t="str">
        <f t="shared" si="648"/>
        <v>Natural One Laranja Integral 12x300ml Ref</v>
      </c>
      <c r="GI302" s="63"/>
      <c r="GJ302" s="2">
        <f t="shared" si="649"/>
        <v>5.46</v>
      </c>
      <c r="GK302" s="1">
        <f t="shared" si="650"/>
        <v>0</v>
      </c>
      <c r="GL302" s="64">
        <f>(A!C303-xx!GJ302)*xx!GI302</f>
        <v>0</v>
      </c>
      <c r="GM302" s="63"/>
      <c r="GN302" s="2">
        <f t="shared" si="651"/>
        <v>5.46</v>
      </c>
      <c r="GO302" s="1">
        <f t="shared" si="652"/>
        <v>0</v>
      </c>
      <c r="GP302" s="1">
        <f>(A!C303-xx!GN302)*xx!GM302</f>
        <v>0</v>
      </c>
      <c r="GQ302" s="1" t="str">
        <f t="shared" si="653"/>
        <v>Natural One Laranja Integral 12x300ml Ref</v>
      </c>
      <c r="GR302" s="63"/>
      <c r="GS302" s="2">
        <f t="shared" si="654"/>
        <v>5.46</v>
      </c>
      <c r="GT302" s="1">
        <f t="shared" si="655"/>
        <v>0</v>
      </c>
      <c r="GU302" s="64">
        <f>(A!C303-xx!GS302)*xx!GR302</f>
        <v>0</v>
      </c>
      <c r="GV302" s="63"/>
      <c r="GW302" s="2">
        <f t="shared" si="656"/>
        <v>5.46</v>
      </c>
      <c r="GX302" s="1">
        <f t="shared" si="657"/>
        <v>0</v>
      </c>
      <c r="GY302" s="1">
        <f>(A!C303-xx!GW302)*xx!GV302</f>
        <v>0</v>
      </c>
      <c r="GZ302" s="1" t="str">
        <f t="shared" si="658"/>
        <v>Natural One Laranja Integral 12x300ml Ref</v>
      </c>
      <c r="HA302" s="63"/>
      <c r="HB302" s="2">
        <f t="shared" si="659"/>
        <v>5.46</v>
      </c>
      <c r="HC302" s="1">
        <f t="shared" si="660"/>
        <v>0</v>
      </c>
      <c r="HD302" s="64">
        <f>(A!C303-xx!HB302)*xx!HA302</f>
        <v>0</v>
      </c>
      <c r="HE302" s="63"/>
      <c r="HF302" s="2">
        <f t="shared" si="661"/>
        <v>5.46</v>
      </c>
      <c r="HG302" s="1">
        <f t="shared" si="662"/>
        <v>0</v>
      </c>
      <c r="HH302" s="1">
        <f>(A!C303-xx!HF302)*xx!HE302</f>
        <v>0</v>
      </c>
      <c r="HI302" s="1" t="str">
        <f t="shared" si="663"/>
        <v>Natural One Laranja Integral 12x300ml Ref</v>
      </c>
      <c r="HJ302" s="63"/>
      <c r="HK302" s="2">
        <f t="shared" si="664"/>
        <v>5.46</v>
      </c>
      <c r="HL302" s="1">
        <f t="shared" si="665"/>
        <v>0</v>
      </c>
      <c r="HM302" s="64">
        <f>(A!C303-xx!HK302)*xx!HJ302</f>
        <v>0</v>
      </c>
      <c r="HN302" s="63"/>
      <c r="HO302" s="2">
        <f t="shared" si="666"/>
        <v>5.46</v>
      </c>
      <c r="HP302" s="1">
        <f t="shared" si="667"/>
        <v>0</v>
      </c>
      <c r="HQ302" s="1">
        <f>-(A!C303-xx!HO302)*xx!HN302</f>
        <v>0</v>
      </c>
      <c r="HR302" s="1" t="str">
        <f t="shared" si="668"/>
        <v>Natural One Laranja Integral 12x300ml Ref</v>
      </c>
      <c r="HS302" s="63"/>
      <c r="HT302" s="2">
        <f t="shared" si="669"/>
        <v>5.46</v>
      </c>
      <c r="HU302" s="1">
        <f t="shared" si="670"/>
        <v>0</v>
      </c>
      <c r="HV302" s="64">
        <f>(A!C303-xx!HT302)*xx!HS302</f>
        <v>0</v>
      </c>
      <c r="HW302" s="63"/>
      <c r="HX302" s="2">
        <f>A!C303</f>
        <v>5.46</v>
      </c>
      <c r="HY302" s="1">
        <f t="shared" si="671"/>
        <v>0</v>
      </c>
      <c r="HZ302" s="1">
        <f>(A!C303-xx!HX302)*xx!HW302</f>
        <v>0</v>
      </c>
      <c r="IA302" s="1" t="str">
        <f>A!B303</f>
        <v>Natural One Laranja Integral 12x300ml Ref</v>
      </c>
      <c r="IB302" s="1">
        <f t="shared" si="672"/>
        <v>0</v>
      </c>
      <c r="IC302" s="14">
        <f t="shared" si="673"/>
        <v>0</v>
      </c>
      <c r="ID302" s="14" t="e">
        <f>A!#REF!</f>
        <v>#REF!</v>
      </c>
      <c r="IE302" s="14" t="e">
        <f>NF!IS302</f>
        <v>#DIV/0!</v>
      </c>
      <c r="IF302" s="26" t="e">
        <f t="shared" si="674"/>
        <v>#REF!</v>
      </c>
      <c r="IG302" s="2" t="e">
        <f t="shared" si="675"/>
        <v>#REF!</v>
      </c>
      <c r="IH302" s="170" t="e">
        <f t="shared" si="676"/>
        <v>#REF!</v>
      </c>
      <c r="II302" s="174" t="e">
        <f>IB302+A!#REF!+NF!IQ302</f>
        <v>#REF!</v>
      </c>
      <c r="IJ302" s="175" t="e">
        <f>IC302+A!#REF!+NF!IR302</f>
        <v>#REF!</v>
      </c>
      <c r="IK302" s="175" t="e">
        <f>II302*A!C303</f>
        <v>#REF!</v>
      </c>
      <c r="IL302" s="175" t="e">
        <f t="shared" si="544"/>
        <v>#REF!</v>
      </c>
      <c r="IM302" s="81" t="e">
        <f t="shared" si="677"/>
        <v>#REF!</v>
      </c>
      <c r="IN302" s="84" t="str">
        <f t="shared" si="678"/>
        <v>Natural One Laranja Integral 12x300ml Ref</v>
      </c>
      <c r="IO302" s="84" t="e">
        <f>IF302/A!C303</f>
        <v>#REF!</v>
      </c>
      <c r="IP302" s="72"/>
      <c r="IQ302" s="84" t="e">
        <f t="shared" si="679"/>
        <v>#REF!</v>
      </c>
      <c r="IR302" s="85" t="e">
        <f>IF302-#REF!</f>
        <v>#REF!</v>
      </c>
    </row>
    <row r="303" spans="1:252" x14ac:dyDescent="0.2">
      <c r="A303" s="20" t="str">
        <f>A!B304</f>
        <v>Natural One Laranja Integral 6x1500ml Ref</v>
      </c>
      <c r="B303" s="51"/>
      <c r="C303" s="65">
        <f>A!C304</f>
        <v>6.53</v>
      </c>
      <c r="D303" s="21">
        <f t="shared" ref="D303:D313" si="680">C303*B303</f>
        <v>0</v>
      </c>
      <c r="E303" s="171">
        <f>(A!C304-xx!C303)*xx!B303</f>
        <v>0</v>
      </c>
      <c r="F303" s="51"/>
      <c r="G303" s="32">
        <f t="shared" ref="G303:G313" si="681">C303</f>
        <v>6.53</v>
      </c>
      <c r="H303" s="5">
        <f t="shared" ref="H303:H313" si="682">G303*F303</f>
        <v>0</v>
      </c>
      <c r="I303" s="5">
        <f>(A!C304-xx!G303)*xx!F303</f>
        <v>0</v>
      </c>
      <c r="J303" s="5" t="str">
        <f t="shared" ref="J303:J313" si="683">A303</f>
        <v>Natural One Laranja Integral 6x1500ml Ref</v>
      </c>
      <c r="K303" s="51"/>
      <c r="L303" s="6">
        <f t="shared" ref="L303:L313" si="684">G303</f>
        <v>6.53</v>
      </c>
      <c r="M303" s="5">
        <f t="shared" ref="M303:M313" si="685">L303*K303</f>
        <v>0</v>
      </c>
      <c r="N303" s="172">
        <f>(A!C304-xx!L303)*xx!K303</f>
        <v>0</v>
      </c>
      <c r="O303" s="51"/>
      <c r="P303" s="6">
        <f t="shared" ref="P303:P313" si="686">L303</f>
        <v>6.53</v>
      </c>
      <c r="Q303" s="5">
        <f t="shared" ref="Q303:Q313" si="687">P303*O303</f>
        <v>0</v>
      </c>
      <c r="R303" s="21">
        <f>(A!C304-xx!P303)*xx!O303</f>
        <v>0</v>
      </c>
      <c r="S303" s="21" t="str">
        <f t="shared" ref="S303:S313" si="688">A303</f>
        <v>Natural One Laranja Integral 6x1500ml Ref</v>
      </c>
      <c r="T303" s="51"/>
      <c r="U303" s="32">
        <f t="shared" ref="U303:U313" si="689">P303</f>
        <v>6.53</v>
      </c>
      <c r="V303" s="5">
        <f t="shared" ref="V303:V313" si="690">U303*T303</f>
        <v>0</v>
      </c>
      <c r="W303" s="172">
        <f>(A!C304-xx!U303)*xx!T303</f>
        <v>0</v>
      </c>
      <c r="X303" s="51"/>
      <c r="Y303" s="6">
        <f t="shared" ref="Y303:Y313" si="691">U303</f>
        <v>6.53</v>
      </c>
      <c r="Z303" s="5">
        <f t="shared" ref="Z303:Z313" si="692">Y303*X303</f>
        <v>0</v>
      </c>
      <c r="AA303" s="5">
        <f>(A!C304-xx!Y303)*xx!X303</f>
        <v>0</v>
      </c>
      <c r="AB303" s="5" t="str">
        <f t="shared" ref="AB303:AB313" si="693">A303</f>
        <v>Natural One Laranja Integral 6x1500ml Ref</v>
      </c>
      <c r="AC303" s="51"/>
      <c r="AD303" s="6">
        <f t="shared" ref="AD303:AD313" si="694">Y303</f>
        <v>6.53</v>
      </c>
      <c r="AE303" s="5">
        <f t="shared" ref="AE303:AE313" si="695">AD303*AC303</f>
        <v>0</v>
      </c>
      <c r="AF303" s="172">
        <f>(A!C304-xx!AD303)*xx!AC303</f>
        <v>0</v>
      </c>
      <c r="AG303" s="51"/>
      <c r="AH303" s="6">
        <f t="shared" ref="AH303:AH313" si="696">AD303</f>
        <v>6.53</v>
      </c>
      <c r="AI303" s="5">
        <f t="shared" ref="AI303:AI313" si="697">AH303*AG303</f>
        <v>0</v>
      </c>
      <c r="AJ303" s="5">
        <f>(A!C304-xx!AH303)*xx!AG303</f>
        <v>0</v>
      </c>
      <c r="AK303" s="5" t="str">
        <f t="shared" ref="AK303:AK313" si="698">A303</f>
        <v>Natural One Laranja Integral 6x1500ml Ref</v>
      </c>
      <c r="AL303" s="51"/>
      <c r="AM303" s="6">
        <f t="shared" ref="AM303:AM313" si="699">AH303</f>
        <v>6.53</v>
      </c>
      <c r="AN303" s="5">
        <f t="shared" ref="AN303:AN313" si="700">AM303*AL303</f>
        <v>0</v>
      </c>
      <c r="AO303" s="172">
        <f>(A!C304-xx!AM303)*xx!AL303</f>
        <v>0</v>
      </c>
      <c r="AP303" s="51"/>
      <c r="AQ303" s="6">
        <f t="shared" ref="AQ303:AQ313" si="701">AM303</f>
        <v>6.53</v>
      </c>
      <c r="AR303" s="5">
        <f t="shared" ref="AR303:AR313" si="702">AQ303*AP303</f>
        <v>0</v>
      </c>
      <c r="AS303" s="5">
        <f>(A!C304-xx!AQ303)*xx!AP303</f>
        <v>0</v>
      </c>
      <c r="AT303" s="5" t="str">
        <f t="shared" ref="AT303:AT313" si="703">A303</f>
        <v>Natural One Laranja Integral 6x1500ml Ref</v>
      </c>
      <c r="AU303" s="51"/>
      <c r="AV303" s="6">
        <f t="shared" ref="AV303:AV313" si="704">AQ303</f>
        <v>6.53</v>
      </c>
      <c r="AW303" s="5">
        <f t="shared" ref="AW303:AW313" si="705">AV303*AU303</f>
        <v>0</v>
      </c>
      <c r="AX303" s="172">
        <f>(A!C304-xx!AV303)*xx!AU303</f>
        <v>0</v>
      </c>
      <c r="AY303" s="51"/>
      <c r="AZ303" s="6">
        <f t="shared" ref="AZ303:AZ313" si="706">AV303</f>
        <v>6.53</v>
      </c>
      <c r="BA303" s="5">
        <f t="shared" ref="BA303:BA313" si="707">AZ303*AY303</f>
        <v>0</v>
      </c>
      <c r="BB303" s="5">
        <f>(A!E304-xx!AZ303)*xx!AY303</f>
        <v>0</v>
      </c>
      <c r="BC303" s="5" t="str">
        <f t="shared" ref="BC303:BC313" si="708">A303</f>
        <v>Natural One Laranja Integral 6x1500ml Ref</v>
      </c>
      <c r="BD303" s="51"/>
      <c r="BE303" s="6">
        <f t="shared" ref="BE303:BE313" si="709">AZ303</f>
        <v>6.53</v>
      </c>
      <c r="BF303" s="5">
        <f t="shared" ref="BF303:BF313" si="710">BE303*BD303</f>
        <v>0</v>
      </c>
      <c r="BG303" s="172">
        <f>(A!C304-xx!BE303)*xx!BD303</f>
        <v>0</v>
      </c>
      <c r="BH303" s="51"/>
      <c r="BI303" s="6">
        <f t="shared" ref="BI303:BI313" si="711">BE303</f>
        <v>6.53</v>
      </c>
      <c r="BJ303" s="5">
        <f t="shared" ref="BJ303:BJ313" si="712">BI303*BH303</f>
        <v>0</v>
      </c>
      <c r="BK303" s="5">
        <f>(A!C304-xx!BI303)*xx!BH303</f>
        <v>0</v>
      </c>
      <c r="BL303" s="5" t="str">
        <f t="shared" ref="BL303:BL313" si="713">A303</f>
        <v>Natural One Laranja Integral 6x1500ml Ref</v>
      </c>
      <c r="BM303" s="51"/>
      <c r="BN303" s="6">
        <f t="shared" ref="BN303:BN313" si="714">BI303</f>
        <v>6.53</v>
      </c>
      <c r="BO303" s="5">
        <f t="shared" ref="BO303:BO313" si="715">BN303*BM303</f>
        <v>0</v>
      </c>
      <c r="BP303" s="172">
        <f>(A!C304-xx!BN303)*xx!BM303</f>
        <v>0</v>
      </c>
      <c r="BQ303" s="51"/>
      <c r="BR303" s="6">
        <f t="shared" ref="BR303:BR313" si="716">BN303</f>
        <v>6.53</v>
      </c>
      <c r="BS303" s="5">
        <f t="shared" ref="BS303:BS313" si="717">BR303*BQ303</f>
        <v>0</v>
      </c>
      <c r="BT303" s="5">
        <f>(A!C304-xx!BR303)*xx!BQ303</f>
        <v>0</v>
      </c>
      <c r="BU303" s="5" t="str">
        <f t="shared" ref="BU303:BU313" si="718">A303</f>
        <v>Natural One Laranja Integral 6x1500ml Ref</v>
      </c>
      <c r="BV303" s="51"/>
      <c r="BW303" s="6">
        <f t="shared" ref="BW303:BW313" si="719">BR303</f>
        <v>6.53</v>
      </c>
      <c r="BX303" s="5">
        <f t="shared" ref="BX303:BX313" si="720">BW303*BV303</f>
        <v>0</v>
      </c>
      <c r="BY303" s="172">
        <f>(A!C304-xx!BW303)*xx!BV303</f>
        <v>0</v>
      </c>
      <c r="BZ303" s="51"/>
      <c r="CA303" s="6">
        <f t="shared" ref="CA303:CA313" si="721">BW303</f>
        <v>6.53</v>
      </c>
      <c r="CB303" s="5">
        <f t="shared" ref="CB303:CB313" si="722">CA303*BZ303</f>
        <v>0</v>
      </c>
      <c r="CC303" s="5">
        <f>(A!C304-xx!CA303)*xx!BZ303</f>
        <v>0</v>
      </c>
      <c r="CD303" s="5" t="str">
        <f t="shared" ref="CD303:CD313" si="723">A303</f>
        <v>Natural One Laranja Integral 6x1500ml Ref</v>
      </c>
      <c r="CE303" s="51"/>
      <c r="CF303" s="6">
        <f t="shared" ref="CF303:CF313" si="724">CA303</f>
        <v>6.53</v>
      </c>
      <c r="CG303" s="5">
        <f t="shared" ref="CG303:CG313" si="725">CF303*CE303</f>
        <v>0</v>
      </c>
      <c r="CH303" s="172">
        <f>(A!C304-xx!CF303)*xx!CE303</f>
        <v>0</v>
      </c>
      <c r="CI303" s="51"/>
      <c r="CJ303" s="6">
        <f t="shared" ref="CJ303:CJ313" si="726">CF303</f>
        <v>6.53</v>
      </c>
      <c r="CK303" s="5">
        <f t="shared" ref="CK303:CK313" si="727">CJ303*CI303</f>
        <v>0</v>
      </c>
      <c r="CL303" s="5">
        <f>(A!C304-xx!CJ303)*xx!CI303</f>
        <v>0</v>
      </c>
      <c r="CM303" s="5" t="str">
        <f t="shared" ref="CM303:CM313" si="728">A303</f>
        <v>Natural One Laranja Integral 6x1500ml Ref</v>
      </c>
      <c r="CN303" s="51"/>
      <c r="CO303" s="6">
        <f t="shared" ref="CO303:CO313" si="729">CJ303</f>
        <v>6.53</v>
      </c>
      <c r="CP303" s="5">
        <f t="shared" ref="CP303:CP313" si="730">CO303*CN303</f>
        <v>0</v>
      </c>
      <c r="CQ303" s="172">
        <f>(A!C304-xx!CO303)*xx!CN303</f>
        <v>0</v>
      </c>
      <c r="CR303" s="51"/>
      <c r="CS303" s="6">
        <f t="shared" ref="CS303:CS313" si="731">CO303</f>
        <v>6.53</v>
      </c>
      <c r="CT303" s="5">
        <f t="shared" ref="CT303:CT313" si="732">CS303*CR303</f>
        <v>0</v>
      </c>
      <c r="CU303" s="5">
        <f>(A!C304-xx!CS303)*xx!CR303</f>
        <v>0</v>
      </c>
      <c r="CV303" s="5" t="str">
        <f t="shared" ref="CV303:CV313" si="733">A303</f>
        <v>Natural One Laranja Integral 6x1500ml Ref</v>
      </c>
      <c r="CW303" s="51"/>
      <c r="CX303" s="6">
        <f t="shared" ref="CX303:CX313" si="734">CS303</f>
        <v>6.53</v>
      </c>
      <c r="CY303" s="5">
        <f t="shared" ref="CY303:CY313" si="735">CX303*CW303</f>
        <v>0</v>
      </c>
      <c r="CZ303" s="172">
        <f>(A!C304-xx!CX303)*xx!CW303</f>
        <v>0</v>
      </c>
      <c r="DA303" s="51"/>
      <c r="DB303" s="6">
        <f t="shared" ref="DB303:DB313" si="736">CX303</f>
        <v>6.53</v>
      </c>
      <c r="DC303" s="5">
        <f t="shared" ref="DC303:DC313" si="737">DB303*DA303</f>
        <v>0</v>
      </c>
      <c r="DD303" s="5">
        <f>(A!C304-xx!DB303)*xx!DA303</f>
        <v>0</v>
      </c>
      <c r="DE303" s="5" t="str">
        <f t="shared" ref="DE303:DE313" si="738">A303</f>
        <v>Natural One Laranja Integral 6x1500ml Ref</v>
      </c>
      <c r="DF303" s="51"/>
      <c r="DG303" s="6">
        <f t="shared" ref="DG303:DG313" si="739">DB303</f>
        <v>6.53</v>
      </c>
      <c r="DH303" s="5">
        <f t="shared" ref="DH303:DH313" si="740">DG303*DF303</f>
        <v>0</v>
      </c>
      <c r="DI303" s="172">
        <f>(A!C304-xx!DG303)*xx!DF303</f>
        <v>0</v>
      </c>
      <c r="DJ303" s="51"/>
      <c r="DK303" s="6">
        <f t="shared" ref="DK303:DK313" si="741">DG303</f>
        <v>6.53</v>
      </c>
      <c r="DL303" s="5">
        <f t="shared" ref="DL303:DL313" si="742">DK303*DJ303</f>
        <v>0</v>
      </c>
      <c r="DM303" s="5">
        <f>(A!C304-xx!DK303)*xx!DJ303</f>
        <v>0</v>
      </c>
      <c r="DN303" s="5" t="str">
        <f t="shared" ref="DN303:DN313" si="743">A303</f>
        <v>Natural One Laranja Integral 6x1500ml Ref</v>
      </c>
      <c r="DO303" s="51"/>
      <c r="DP303" s="6">
        <f t="shared" ref="DP303:DP313" si="744">DK303</f>
        <v>6.53</v>
      </c>
      <c r="DQ303" s="5">
        <f t="shared" ref="DQ303:DQ313" si="745">DP303*DO303</f>
        <v>0</v>
      </c>
      <c r="DR303" s="172">
        <f>(A!C304-xx!DP303)*xx!DO303</f>
        <v>0</v>
      </c>
      <c r="DS303" s="51"/>
      <c r="DT303" s="6">
        <f t="shared" ref="DT303:DT313" si="746">DP303</f>
        <v>6.53</v>
      </c>
      <c r="DU303" s="5">
        <f t="shared" ref="DU303:DU313" si="747">DT303*DS303</f>
        <v>0</v>
      </c>
      <c r="DV303" s="5">
        <f>(A!C304-xx!DT303)*xx!DS303</f>
        <v>0</v>
      </c>
      <c r="DW303" s="5" t="str">
        <f t="shared" ref="DW303:DW313" si="748">A303</f>
        <v>Natural One Laranja Integral 6x1500ml Ref</v>
      </c>
      <c r="DX303" s="51"/>
      <c r="DY303" s="6">
        <f t="shared" ref="DY303:DY313" si="749">DT303</f>
        <v>6.53</v>
      </c>
      <c r="DZ303" s="5">
        <f t="shared" ref="DZ303:DZ313" si="750">DY303*DX303</f>
        <v>0</v>
      </c>
      <c r="EA303" s="172">
        <f>(A!C304-xx!DY303)*xx!DX303</f>
        <v>0</v>
      </c>
      <c r="EB303" s="51"/>
      <c r="EC303" s="6">
        <f t="shared" ref="EC303:EC313" si="751">DY303</f>
        <v>6.53</v>
      </c>
      <c r="ED303" s="5">
        <f t="shared" ref="ED303:ED313" si="752">EC303*EB303</f>
        <v>0</v>
      </c>
      <c r="EE303" s="5">
        <f>(A!C304-xx!EC303)*xx!EB303</f>
        <v>0</v>
      </c>
      <c r="EF303" s="5" t="str">
        <f t="shared" ref="EF303:EF313" si="753">A303</f>
        <v>Natural One Laranja Integral 6x1500ml Ref</v>
      </c>
      <c r="EG303" s="51"/>
      <c r="EH303" s="6">
        <f t="shared" ref="EH303:EH313" si="754">EC303</f>
        <v>6.53</v>
      </c>
      <c r="EI303" s="5">
        <f t="shared" ref="EI303:EI313" si="755">EH303*EG303</f>
        <v>0</v>
      </c>
      <c r="EJ303" s="172">
        <f>(A!C304-xx!EH303)*xx!EG303</f>
        <v>0</v>
      </c>
      <c r="EK303" s="51"/>
      <c r="EL303" s="6">
        <f t="shared" ref="EL303:EL313" si="756">EH303</f>
        <v>6.53</v>
      </c>
      <c r="EM303" s="5">
        <f t="shared" ref="EM303:EM313" si="757">EL303*EK303</f>
        <v>0</v>
      </c>
      <c r="EN303" s="5">
        <f>(A!C304-xx!EL303)*xx!EK303</f>
        <v>0</v>
      </c>
      <c r="EO303" s="5" t="str">
        <f t="shared" ref="EO303:EO313" si="758">A303</f>
        <v>Natural One Laranja Integral 6x1500ml Ref</v>
      </c>
      <c r="EP303" s="51"/>
      <c r="EQ303" s="6">
        <f t="shared" ref="EQ303:EQ313" si="759">EL303</f>
        <v>6.53</v>
      </c>
      <c r="ER303" s="5">
        <f t="shared" ref="ER303:ER313" si="760">EQ303*EP303</f>
        <v>0</v>
      </c>
      <c r="ES303" s="172">
        <f>(A!C304-xx!EQ303)*xx!EP303</f>
        <v>0</v>
      </c>
      <c r="ET303" s="51"/>
      <c r="EU303" s="6">
        <f t="shared" ref="EU303:EU313" si="761">EQ303</f>
        <v>6.53</v>
      </c>
      <c r="EV303" s="5">
        <f t="shared" ref="EV303:EV313" si="762">EU303*ET303</f>
        <v>0</v>
      </c>
      <c r="EW303" s="5">
        <f>(A!C304-xx!EU303)*xx!ET303</f>
        <v>0</v>
      </c>
      <c r="EX303" s="5" t="str">
        <f t="shared" ref="EX303:EX313" si="763">A303</f>
        <v>Natural One Laranja Integral 6x1500ml Ref</v>
      </c>
      <c r="EY303" s="51"/>
      <c r="EZ303" s="6">
        <f t="shared" ref="EZ303:EZ313" si="764">EU303</f>
        <v>6.53</v>
      </c>
      <c r="FA303" s="5">
        <f t="shared" ref="FA303:FA313" si="765">EZ303*EY303</f>
        <v>0</v>
      </c>
      <c r="FB303" s="172">
        <f>(A!C304-xx!EZ303)*xx!EY303</f>
        <v>0</v>
      </c>
      <c r="FC303" s="51"/>
      <c r="FD303" s="6">
        <f t="shared" ref="FD303:FD313" si="766">EZ303</f>
        <v>6.53</v>
      </c>
      <c r="FE303" s="5">
        <f t="shared" ref="FE303:FE313" si="767">FD303*FC303</f>
        <v>0</v>
      </c>
      <c r="FF303" s="5">
        <f>(A!C304-xx!FD303)*xx!FC303</f>
        <v>0</v>
      </c>
      <c r="FG303" s="5" t="str">
        <f t="shared" ref="FG303:FG313" si="768">A303</f>
        <v>Natural One Laranja Integral 6x1500ml Ref</v>
      </c>
      <c r="FH303" s="51"/>
      <c r="FI303" s="6">
        <f t="shared" ref="FI303:FI313" si="769">FD303</f>
        <v>6.53</v>
      </c>
      <c r="FJ303" s="5">
        <f t="shared" ref="FJ303:FJ313" si="770">FI303*FH303</f>
        <v>0</v>
      </c>
      <c r="FK303" s="172">
        <f>(A!C304-xx!FI303)*xx!FH303</f>
        <v>0</v>
      </c>
      <c r="FL303" s="51"/>
      <c r="FM303" s="6">
        <f t="shared" ref="FM303:FM313" si="771">FI303</f>
        <v>6.53</v>
      </c>
      <c r="FN303" s="5">
        <f t="shared" ref="FN303:FN313" si="772">FM303*FL303</f>
        <v>0</v>
      </c>
      <c r="FO303" s="5">
        <f>(A!C304-xx!FM303)*xx!FL303</f>
        <v>0</v>
      </c>
      <c r="FP303" s="5" t="str">
        <f t="shared" ref="FP303:FP313" si="773">A303</f>
        <v>Natural One Laranja Integral 6x1500ml Ref</v>
      </c>
      <c r="FQ303" s="51"/>
      <c r="FR303" s="6">
        <f t="shared" ref="FR303:FR313" si="774">FM303</f>
        <v>6.53</v>
      </c>
      <c r="FS303" s="5">
        <f t="shared" ref="FS303:FS313" si="775">FR303*FQ303</f>
        <v>0</v>
      </c>
      <c r="FT303" s="172">
        <f>(A!C304-xx!FR303)*xx!FQ303</f>
        <v>0</v>
      </c>
      <c r="FU303" s="51"/>
      <c r="FV303" s="6">
        <f t="shared" ref="FV303:FV313" si="776">FR303</f>
        <v>6.53</v>
      </c>
      <c r="FW303" s="5">
        <f t="shared" ref="FW303:FW313" si="777">FV303*FU303</f>
        <v>0</v>
      </c>
      <c r="FX303" s="5">
        <f>(A!C304-xx!FV303)*xx!FU303</f>
        <v>0</v>
      </c>
      <c r="FY303" s="5" t="str">
        <f t="shared" ref="FY303:FY313" si="778">A303</f>
        <v>Natural One Laranja Integral 6x1500ml Ref</v>
      </c>
      <c r="FZ303" s="51"/>
      <c r="GA303" s="6">
        <f t="shared" ref="GA303:GA313" si="779">FV303</f>
        <v>6.53</v>
      </c>
      <c r="GB303" s="5">
        <f t="shared" ref="GB303:GB313" si="780">GA303*FZ303</f>
        <v>0</v>
      </c>
      <c r="GC303" s="172">
        <f>(A!C304-xx!GA303)*xx!FZ303</f>
        <v>0</v>
      </c>
      <c r="GD303" s="51"/>
      <c r="GE303" s="6">
        <f t="shared" ref="GE303:GE313" si="781">GA303</f>
        <v>6.53</v>
      </c>
      <c r="GF303" s="5">
        <f t="shared" ref="GF303:GF313" si="782">GE303*GD303</f>
        <v>0</v>
      </c>
      <c r="GG303" s="5">
        <f>(A!C304-xx!GE303)*xx!GD303</f>
        <v>0</v>
      </c>
      <c r="GH303" s="5" t="str">
        <f t="shared" ref="GH303:GH313" si="783">A303</f>
        <v>Natural One Laranja Integral 6x1500ml Ref</v>
      </c>
      <c r="GI303" s="51"/>
      <c r="GJ303" s="6">
        <f t="shared" ref="GJ303:GJ313" si="784">GE303</f>
        <v>6.53</v>
      </c>
      <c r="GK303" s="5">
        <f t="shared" ref="GK303:GK313" si="785">GJ303*GI303</f>
        <v>0</v>
      </c>
      <c r="GL303" s="172">
        <f>(A!C304-xx!GJ303)*xx!GI303</f>
        <v>0</v>
      </c>
      <c r="GM303" s="51"/>
      <c r="GN303" s="6">
        <f t="shared" ref="GN303:GN313" si="786">GJ303</f>
        <v>6.53</v>
      </c>
      <c r="GO303" s="5">
        <f t="shared" ref="GO303:GO313" si="787">GN303*GM303</f>
        <v>0</v>
      </c>
      <c r="GP303" s="5">
        <f>(A!C304-xx!GN303)*xx!GM303</f>
        <v>0</v>
      </c>
      <c r="GQ303" s="5" t="str">
        <f t="shared" ref="GQ303:GQ313" si="788">A303</f>
        <v>Natural One Laranja Integral 6x1500ml Ref</v>
      </c>
      <c r="GR303" s="51"/>
      <c r="GS303" s="6">
        <f t="shared" ref="GS303:GS313" si="789">GN303</f>
        <v>6.53</v>
      </c>
      <c r="GT303" s="5">
        <f t="shared" ref="GT303:GT313" si="790">GS303*GR303</f>
        <v>0</v>
      </c>
      <c r="GU303" s="172">
        <f>(A!C304-xx!GS303)*xx!GR303</f>
        <v>0</v>
      </c>
      <c r="GV303" s="51"/>
      <c r="GW303" s="6">
        <f t="shared" ref="GW303:GW313" si="791">GS303</f>
        <v>6.53</v>
      </c>
      <c r="GX303" s="5">
        <f t="shared" ref="GX303:GX313" si="792">GW303*GV303</f>
        <v>0</v>
      </c>
      <c r="GY303" s="5">
        <f>(A!C304-xx!GW303)*xx!GV303</f>
        <v>0</v>
      </c>
      <c r="GZ303" s="5" t="str">
        <f t="shared" ref="GZ303:GZ313" si="793">A303</f>
        <v>Natural One Laranja Integral 6x1500ml Ref</v>
      </c>
      <c r="HA303" s="51"/>
      <c r="HB303" s="6">
        <f t="shared" ref="HB303:HB313" si="794">GW303</f>
        <v>6.53</v>
      </c>
      <c r="HC303" s="5">
        <f t="shared" ref="HC303:HC313" si="795">HB303*HA303</f>
        <v>0</v>
      </c>
      <c r="HD303" s="172">
        <f>(A!C304-xx!HB303)*xx!HA303</f>
        <v>0</v>
      </c>
      <c r="HE303" s="51"/>
      <c r="HF303" s="6">
        <f t="shared" ref="HF303:HF313" si="796">HB303</f>
        <v>6.53</v>
      </c>
      <c r="HG303" s="5">
        <f t="shared" ref="HG303:HG313" si="797">HF303*HE303</f>
        <v>0</v>
      </c>
      <c r="HH303" s="5">
        <f>(A!C304-xx!HF303)*xx!HE303</f>
        <v>0</v>
      </c>
      <c r="HI303" s="5" t="str">
        <f t="shared" ref="HI303:HI313" si="798">A303</f>
        <v>Natural One Laranja Integral 6x1500ml Ref</v>
      </c>
      <c r="HJ303" s="51"/>
      <c r="HK303" s="6">
        <f t="shared" ref="HK303:HK313" si="799">HF303</f>
        <v>6.53</v>
      </c>
      <c r="HL303" s="5">
        <f t="shared" ref="HL303:HL313" si="800">HK303*HJ303</f>
        <v>0</v>
      </c>
      <c r="HM303" s="172">
        <f>(A!C304-xx!HK303)*xx!HJ303</f>
        <v>0</v>
      </c>
      <c r="HN303" s="51"/>
      <c r="HO303" s="6">
        <f t="shared" ref="HO303:HO313" si="801">HK303</f>
        <v>6.53</v>
      </c>
      <c r="HP303" s="5">
        <f t="shared" ref="HP303:HP313" si="802">HO303*HN303</f>
        <v>0</v>
      </c>
      <c r="HQ303" s="5">
        <f>-(A!C304-xx!HO303)*xx!HN303</f>
        <v>0</v>
      </c>
      <c r="HR303" s="5" t="str">
        <f t="shared" ref="HR303:HR313" si="803">A303</f>
        <v>Natural One Laranja Integral 6x1500ml Ref</v>
      </c>
      <c r="HS303" s="51"/>
      <c r="HT303" s="6">
        <f t="shared" ref="HT303:HT313" si="804">HO303</f>
        <v>6.53</v>
      </c>
      <c r="HU303" s="5">
        <f t="shared" ref="HU303:HU313" si="805">HT303*HS303</f>
        <v>0</v>
      </c>
      <c r="HV303" s="172">
        <f>(A!C304-xx!HT303)*xx!HS303</f>
        <v>0</v>
      </c>
      <c r="HW303" s="51"/>
      <c r="HX303" s="6">
        <f>A!C304</f>
        <v>6.53</v>
      </c>
      <c r="HY303" s="5">
        <f t="shared" ref="HY303:HY313" si="806">HX303*HW303</f>
        <v>0</v>
      </c>
      <c r="HZ303" s="5">
        <f>(A!C304-xx!HX303)*xx!HW303</f>
        <v>0</v>
      </c>
      <c r="IA303" s="5" t="str">
        <f>A!B304</f>
        <v>Natural One Laranja Integral 6x1500ml Ref</v>
      </c>
      <c r="IB303" s="5">
        <f t="shared" ref="IB303:IB313" si="807">B303+F303+K303+O303+T303+X303+AC303+AG303+AL303+AP303+AU303+AY303+BD303+BH303+BM303+BQ303+BV303+BZ303+CE303+CI303+CN303+CR303+CW303+DA303+DF303+DJ303+DO303+DS303+DX303+EB303+EG303+EK303+EP303+ET303+EY303+FC303+FH303+FL303+FQ303+FU303+FZ303+GD303+GI303+GM303+GR303+GV303+HA303+HE303+HJ303+HN303+HS303+HW303</f>
        <v>0</v>
      </c>
      <c r="IC303" s="21">
        <f t="shared" ref="IC303:IC313" si="808">D303+H303+M303+Q303+V303+Z303+AE303+AI303+AN303+AR303+AW303+BA303+BF303+BJ303+BO303+BS303+BX303+CB303+CG303+CK303+CP303+CT303+CY303+DC303+DH303+DL303+DQ303+DU303+DZ303+ED303+EI303+HY303+HU303+HP303+HL303+HG303+HC303+GX303+GT303+GO303+GK303+GF303+GB303+FW303+FS303+FN303+FJ303+FE303+FA303+EV303+ER303+EM303</f>
        <v>0</v>
      </c>
      <c r="ID303" s="21" t="e">
        <f>A!#REF!</f>
        <v>#REF!</v>
      </c>
      <c r="IE303" s="21" t="e">
        <f>NF!IS303</f>
        <v>#DIV/0!</v>
      </c>
      <c r="IF303" s="21" t="e">
        <f t="shared" ref="IF303:IF313" si="809">IJ303/II303</f>
        <v>#REF!</v>
      </c>
      <c r="IG303" s="6" t="e">
        <f t="shared" si="675"/>
        <v>#REF!</v>
      </c>
      <c r="IH303" s="34" t="e">
        <f t="shared" si="676"/>
        <v>#REF!</v>
      </c>
      <c r="II303" s="174" t="e">
        <f>IB303+A!#REF!+NF!IQ303</f>
        <v>#REF!</v>
      </c>
      <c r="IJ303" s="175" t="e">
        <f>IC303+A!#REF!+NF!IR303</f>
        <v>#REF!</v>
      </c>
      <c r="IK303" s="175" t="e">
        <f>II303*A!C304</f>
        <v>#REF!</v>
      </c>
      <c r="IL303" s="175" t="e">
        <f t="shared" si="544"/>
        <v>#REF!</v>
      </c>
      <c r="IM303" s="55" t="e">
        <f t="shared" ref="IM303:IM313" si="810">IK303-IL303</f>
        <v>#REF!</v>
      </c>
      <c r="IN303" s="57" t="str">
        <f t="shared" ref="IN303:IN313" si="811">A303</f>
        <v>Natural One Laranja Integral 6x1500ml Ref</v>
      </c>
      <c r="IO303" s="57" t="e">
        <f>IF303/A!C304</f>
        <v>#REF!</v>
      </c>
      <c r="IP303" s="66"/>
      <c r="IQ303" s="57" t="e">
        <f t="shared" ref="IQ303:IQ313" si="812">IR303*II303</f>
        <v>#REF!</v>
      </c>
      <c r="IR303" s="11" t="e">
        <f>IF303-#REF!</f>
        <v>#REF!</v>
      </c>
    </row>
    <row r="304" spans="1:252" x14ac:dyDescent="0.2">
      <c r="A304" s="19" t="str">
        <f>A!B305</f>
        <v>Natural One Laranja Integral 6x180ml Ref</v>
      </c>
      <c r="B304" s="63"/>
      <c r="C304" s="31">
        <f>A!C305</f>
        <v>43.82</v>
      </c>
      <c r="D304" s="14">
        <f t="shared" si="680"/>
        <v>0</v>
      </c>
      <c r="E304" s="169">
        <f>(A!C305-xx!C304)*xx!B304</f>
        <v>0</v>
      </c>
      <c r="F304" s="63"/>
      <c r="G304" s="22">
        <f t="shared" si="681"/>
        <v>43.82</v>
      </c>
      <c r="H304" s="1">
        <f t="shared" si="682"/>
        <v>0</v>
      </c>
      <c r="I304" s="1">
        <f>(A!C305-xx!G304)*xx!F304</f>
        <v>0</v>
      </c>
      <c r="J304" s="1" t="str">
        <f t="shared" si="683"/>
        <v>Natural One Laranja Integral 6x180ml Ref</v>
      </c>
      <c r="K304" s="63"/>
      <c r="L304" s="2">
        <f t="shared" si="684"/>
        <v>43.82</v>
      </c>
      <c r="M304" s="1">
        <f t="shared" si="685"/>
        <v>0</v>
      </c>
      <c r="N304" s="64">
        <f>(A!C305-xx!L304)*xx!K304</f>
        <v>0</v>
      </c>
      <c r="O304" s="63"/>
      <c r="P304" s="2">
        <f t="shared" si="686"/>
        <v>43.82</v>
      </c>
      <c r="Q304" s="1">
        <f t="shared" si="687"/>
        <v>0</v>
      </c>
      <c r="R304" s="14">
        <f>(A!C305-xx!P304)*xx!O304</f>
        <v>0</v>
      </c>
      <c r="S304" s="14" t="str">
        <f t="shared" si="688"/>
        <v>Natural One Laranja Integral 6x180ml Ref</v>
      </c>
      <c r="T304" s="63"/>
      <c r="U304" s="22">
        <f t="shared" si="689"/>
        <v>43.82</v>
      </c>
      <c r="V304" s="1">
        <f t="shared" si="690"/>
        <v>0</v>
      </c>
      <c r="W304" s="64">
        <f>(A!C305-xx!U304)*xx!T304</f>
        <v>0</v>
      </c>
      <c r="X304" s="63"/>
      <c r="Y304" s="2">
        <f t="shared" si="691"/>
        <v>43.82</v>
      </c>
      <c r="Z304" s="1">
        <f t="shared" si="692"/>
        <v>0</v>
      </c>
      <c r="AA304" s="1">
        <f>(A!C305-xx!Y304)*xx!X304</f>
        <v>0</v>
      </c>
      <c r="AB304" s="1" t="str">
        <f t="shared" si="693"/>
        <v>Natural One Laranja Integral 6x180ml Ref</v>
      </c>
      <c r="AC304" s="63"/>
      <c r="AD304" s="2">
        <f t="shared" si="694"/>
        <v>43.82</v>
      </c>
      <c r="AE304" s="1">
        <f t="shared" si="695"/>
        <v>0</v>
      </c>
      <c r="AF304" s="64">
        <f>(A!C305-xx!AD304)*xx!AC304</f>
        <v>0</v>
      </c>
      <c r="AG304" s="63"/>
      <c r="AH304" s="2">
        <f t="shared" si="696"/>
        <v>43.82</v>
      </c>
      <c r="AI304" s="1">
        <f t="shared" si="697"/>
        <v>0</v>
      </c>
      <c r="AJ304" s="1">
        <f>(A!C305-xx!AH304)*xx!AG304</f>
        <v>0</v>
      </c>
      <c r="AK304" s="1" t="str">
        <f t="shared" si="698"/>
        <v>Natural One Laranja Integral 6x180ml Ref</v>
      </c>
      <c r="AL304" s="63"/>
      <c r="AM304" s="2">
        <f t="shared" si="699"/>
        <v>43.82</v>
      </c>
      <c r="AN304" s="1">
        <f t="shared" si="700"/>
        <v>0</v>
      </c>
      <c r="AO304" s="64">
        <f>(A!C305-xx!AM304)*xx!AL304</f>
        <v>0</v>
      </c>
      <c r="AP304" s="63"/>
      <c r="AQ304" s="2">
        <f t="shared" si="701"/>
        <v>43.82</v>
      </c>
      <c r="AR304" s="1">
        <f t="shared" si="702"/>
        <v>0</v>
      </c>
      <c r="AS304" s="1">
        <f>(A!C305-xx!AQ304)*xx!AP304</f>
        <v>0</v>
      </c>
      <c r="AT304" s="1" t="str">
        <f t="shared" si="703"/>
        <v>Natural One Laranja Integral 6x180ml Ref</v>
      </c>
      <c r="AU304" s="63"/>
      <c r="AV304" s="2">
        <f t="shared" si="704"/>
        <v>43.82</v>
      </c>
      <c r="AW304" s="1">
        <f t="shared" si="705"/>
        <v>0</v>
      </c>
      <c r="AX304" s="64">
        <f>(A!C305-xx!AV304)*xx!AU304</f>
        <v>0</v>
      </c>
      <c r="AY304" s="63"/>
      <c r="AZ304" s="2">
        <f t="shared" si="706"/>
        <v>43.82</v>
      </c>
      <c r="BA304" s="1">
        <f t="shared" si="707"/>
        <v>0</v>
      </c>
      <c r="BB304" s="1">
        <f>(A!E305-xx!AZ304)*xx!AY304</f>
        <v>0</v>
      </c>
      <c r="BC304" s="1" t="str">
        <f t="shared" si="708"/>
        <v>Natural One Laranja Integral 6x180ml Ref</v>
      </c>
      <c r="BD304" s="63"/>
      <c r="BE304" s="2">
        <f t="shared" si="709"/>
        <v>43.82</v>
      </c>
      <c r="BF304" s="1">
        <f t="shared" si="710"/>
        <v>0</v>
      </c>
      <c r="BG304" s="64">
        <f>(A!C305-xx!BE304)*xx!BD304</f>
        <v>0</v>
      </c>
      <c r="BH304" s="63"/>
      <c r="BI304" s="2">
        <f t="shared" si="711"/>
        <v>43.82</v>
      </c>
      <c r="BJ304" s="1">
        <f t="shared" si="712"/>
        <v>0</v>
      </c>
      <c r="BK304" s="1">
        <f>(A!C305-xx!BI304)*xx!BH304</f>
        <v>0</v>
      </c>
      <c r="BL304" s="1" t="str">
        <f t="shared" si="713"/>
        <v>Natural One Laranja Integral 6x180ml Ref</v>
      </c>
      <c r="BM304" s="63"/>
      <c r="BN304" s="2">
        <f t="shared" si="714"/>
        <v>43.82</v>
      </c>
      <c r="BO304" s="1">
        <f t="shared" si="715"/>
        <v>0</v>
      </c>
      <c r="BP304" s="64">
        <f>(A!C305-xx!BN304)*xx!BM304</f>
        <v>0</v>
      </c>
      <c r="BQ304" s="63"/>
      <c r="BR304" s="2">
        <f t="shared" si="716"/>
        <v>43.82</v>
      </c>
      <c r="BS304" s="1">
        <f t="shared" si="717"/>
        <v>0</v>
      </c>
      <c r="BT304" s="1">
        <f>(A!C305-xx!BR304)*xx!BQ304</f>
        <v>0</v>
      </c>
      <c r="BU304" s="1" t="str">
        <f t="shared" si="718"/>
        <v>Natural One Laranja Integral 6x180ml Ref</v>
      </c>
      <c r="BV304" s="63"/>
      <c r="BW304" s="2">
        <f t="shared" si="719"/>
        <v>43.82</v>
      </c>
      <c r="BX304" s="1">
        <f t="shared" si="720"/>
        <v>0</v>
      </c>
      <c r="BY304" s="64">
        <f>(A!C305-xx!BW304)*xx!BV304</f>
        <v>0</v>
      </c>
      <c r="BZ304" s="63"/>
      <c r="CA304" s="2">
        <f t="shared" si="721"/>
        <v>43.82</v>
      </c>
      <c r="CB304" s="1">
        <f t="shared" si="722"/>
        <v>0</v>
      </c>
      <c r="CC304" s="1">
        <f>(A!C305-xx!CA304)*xx!BZ304</f>
        <v>0</v>
      </c>
      <c r="CD304" s="1" t="str">
        <f t="shared" si="723"/>
        <v>Natural One Laranja Integral 6x180ml Ref</v>
      </c>
      <c r="CE304" s="63"/>
      <c r="CF304" s="2">
        <f t="shared" si="724"/>
        <v>43.82</v>
      </c>
      <c r="CG304" s="1">
        <f t="shared" si="725"/>
        <v>0</v>
      </c>
      <c r="CH304" s="64">
        <f>(A!C305-xx!CF304)*xx!CE304</f>
        <v>0</v>
      </c>
      <c r="CI304" s="63"/>
      <c r="CJ304" s="2">
        <f t="shared" si="726"/>
        <v>43.82</v>
      </c>
      <c r="CK304" s="1">
        <f t="shared" si="727"/>
        <v>0</v>
      </c>
      <c r="CL304" s="1">
        <f>(A!C305-xx!CJ304)*xx!CI304</f>
        <v>0</v>
      </c>
      <c r="CM304" s="1" t="str">
        <f t="shared" si="728"/>
        <v>Natural One Laranja Integral 6x180ml Ref</v>
      </c>
      <c r="CN304" s="63"/>
      <c r="CO304" s="2">
        <f t="shared" si="729"/>
        <v>43.82</v>
      </c>
      <c r="CP304" s="1">
        <f t="shared" si="730"/>
        <v>0</v>
      </c>
      <c r="CQ304" s="64">
        <f>(A!C305-xx!CO304)*xx!CN304</f>
        <v>0</v>
      </c>
      <c r="CR304" s="63"/>
      <c r="CS304" s="2">
        <f t="shared" si="731"/>
        <v>43.82</v>
      </c>
      <c r="CT304" s="1">
        <f t="shared" si="732"/>
        <v>0</v>
      </c>
      <c r="CU304" s="1">
        <f>(A!C305-xx!CS304)*xx!CR304</f>
        <v>0</v>
      </c>
      <c r="CV304" s="1" t="str">
        <f t="shared" si="733"/>
        <v>Natural One Laranja Integral 6x180ml Ref</v>
      </c>
      <c r="CW304" s="63"/>
      <c r="CX304" s="2">
        <f t="shared" si="734"/>
        <v>43.82</v>
      </c>
      <c r="CY304" s="1">
        <f t="shared" si="735"/>
        <v>0</v>
      </c>
      <c r="CZ304" s="64">
        <f>(A!C305-xx!CX304)*xx!CW304</f>
        <v>0</v>
      </c>
      <c r="DA304" s="63"/>
      <c r="DB304" s="2">
        <f t="shared" si="736"/>
        <v>43.82</v>
      </c>
      <c r="DC304" s="1">
        <f t="shared" si="737"/>
        <v>0</v>
      </c>
      <c r="DD304" s="1">
        <f>(A!C305-xx!DB304)*xx!DA304</f>
        <v>0</v>
      </c>
      <c r="DE304" s="1" t="str">
        <f t="shared" si="738"/>
        <v>Natural One Laranja Integral 6x180ml Ref</v>
      </c>
      <c r="DF304" s="63"/>
      <c r="DG304" s="2">
        <f t="shared" si="739"/>
        <v>43.82</v>
      </c>
      <c r="DH304" s="1">
        <f t="shared" si="740"/>
        <v>0</v>
      </c>
      <c r="DI304" s="64">
        <f>(A!C305-xx!DG304)*xx!DF304</f>
        <v>0</v>
      </c>
      <c r="DJ304" s="63"/>
      <c r="DK304" s="2">
        <f t="shared" si="741"/>
        <v>43.82</v>
      </c>
      <c r="DL304" s="1">
        <f t="shared" si="742"/>
        <v>0</v>
      </c>
      <c r="DM304" s="1">
        <f>(A!C305-xx!DK304)*xx!DJ304</f>
        <v>0</v>
      </c>
      <c r="DN304" s="1" t="str">
        <f t="shared" si="743"/>
        <v>Natural One Laranja Integral 6x180ml Ref</v>
      </c>
      <c r="DO304" s="63"/>
      <c r="DP304" s="2">
        <f t="shared" si="744"/>
        <v>43.82</v>
      </c>
      <c r="DQ304" s="1">
        <f t="shared" si="745"/>
        <v>0</v>
      </c>
      <c r="DR304" s="64">
        <f>(A!C305-xx!DP304)*xx!DO304</f>
        <v>0</v>
      </c>
      <c r="DS304" s="63"/>
      <c r="DT304" s="2">
        <f t="shared" si="746"/>
        <v>43.82</v>
      </c>
      <c r="DU304" s="1">
        <f t="shared" si="747"/>
        <v>0</v>
      </c>
      <c r="DV304" s="1">
        <f>(A!C305-xx!DT304)*xx!DS304</f>
        <v>0</v>
      </c>
      <c r="DW304" s="1" t="str">
        <f t="shared" si="748"/>
        <v>Natural One Laranja Integral 6x180ml Ref</v>
      </c>
      <c r="DX304" s="63"/>
      <c r="DY304" s="2">
        <f t="shared" si="749"/>
        <v>43.82</v>
      </c>
      <c r="DZ304" s="1">
        <f t="shared" si="750"/>
        <v>0</v>
      </c>
      <c r="EA304" s="64">
        <f>(A!C305-xx!DY304)*xx!DX304</f>
        <v>0</v>
      </c>
      <c r="EB304" s="63"/>
      <c r="EC304" s="2">
        <f t="shared" si="751"/>
        <v>43.82</v>
      </c>
      <c r="ED304" s="1">
        <f t="shared" si="752"/>
        <v>0</v>
      </c>
      <c r="EE304" s="1">
        <f>(A!C305-xx!EC304)*xx!EB304</f>
        <v>0</v>
      </c>
      <c r="EF304" s="1" t="str">
        <f t="shared" si="753"/>
        <v>Natural One Laranja Integral 6x180ml Ref</v>
      </c>
      <c r="EG304" s="63"/>
      <c r="EH304" s="2">
        <f t="shared" si="754"/>
        <v>43.82</v>
      </c>
      <c r="EI304" s="1">
        <f t="shared" si="755"/>
        <v>0</v>
      </c>
      <c r="EJ304" s="64">
        <f>(A!C305-xx!EH304)*xx!EG304</f>
        <v>0</v>
      </c>
      <c r="EK304" s="63"/>
      <c r="EL304" s="2">
        <f t="shared" si="756"/>
        <v>43.82</v>
      </c>
      <c r="EM304" s="1">
        <f t="shared" si="757"/>
        <v>0</v>
      </c>
      <c r="EN304" s="1">
        <f>(A!C305-xx!EL304)*xx!EK304</f>
        <v>0</v>
      </c>
      <c r="EO304" s="1" t="str">
        <f t="shared" si="758"/>
        <v>Natural One Laranja Integral 6x180ml Ref</v>
      </c>
      <c r="EP304" s="63"/>
      <c r="EQ304" s="2">
        <f t="shared" si="759"/>
        <v>43.82</v>
      </c>
      <c r="ER304" s="1">
        <f t="shared" si="760"/>
        <v>0</v>
      </c>
      <c r="ES304" s="64">
        <f>(A!C305-xx!EQ304)*xx!EP304</f>
        <v>0</v>
      </c>
      <c r="ET304" s="63"/>
      <c r="EU304" s="2">
        <f t="shared" si="761"/>
        <v>43.82</v>
      </c>
      <c r="EV304" s="1">
        <f t="shared" si="762"/>
        <v>0</v>
      </c>
      <c r="EW304" s="1">
        <f>(A!C305-xx!EU304)*xx!ET304</f>
        <v>0</v>
      </c>
      <c r="EX304" s="1" t="str">
        <f t="shared" si="763"/>
        <v>Natural One Laranja Integral 6x180ml Ref</v>
      </c>
      <c r="EY304" s="63"/>
      <c r="EZ304" s="2">
        <f t="shared" si="764"/>
        <v>43.82</v>
      </c>
      <c r="FA304" s="1">
        <f t="shared" si="765"/>
        <v>0</v>
      </c>
      <c r="FB304" s="64">
        <f>(A!C305-xx!EZ304)*xx!EY304</f>
        <v>0</v>
      </c>
      <c r="FC304" s="63"/>
      <c r="FD304" s="2">
        <f t="shared" si="766"/>
        <v>43.82</v>
      </c>
      <c r="FE304" s="1">
        <f t="shared" si="767"/>
        <v>0</v>
      </c>
      <c r="FF304" s="1">
        <f>(A!C305-xx!FD304)*xx!FC304</f>
        <v>0</v>
      </c>
      <c r="FG304" s="1" t="str">
        <f t="shared" si="768"/>
        <v>Natural One Laranja Integral 6x180ml Ref</v>
      </c>
      <c r="FH304" s="63"/>
      <c r="FI304" s="2">
        <f t="shared" si="769"/>
        <v>43.82</v>
      </c>
      <c r="FJ304" s="1">
        <f t="shared" si="770"/>
        <v>0</v>
      </c>
      <c r="FK304" s="64">
        <f>(A!C305-xx!FI304)*xx!FH304</f>
        <v>0</v>
      </c>
      <c r="FL304" s="63"/>
      <c r="FM304" s="2">
        <f t="shared" si="771"/>
        <v>43.82</v>
      </c>
      <c r="FN304" s="1">
        <f t="shared" si="772"/>
        <v>0</v>
      </c>
      <c r="FO304" s="1">
        <f>(A!C305-xx!FM304)*xx!FL304</f>
        <v>0</v>
      </c>
      <c r="FP304" s="1" t="str">
        <f t="shared" si="773"/>
        <v>Natural One Laranja Integral 6x180ml Ref</v>
      </c>
      <c r="FQ304" s="63"/>
      <c r="FR304" s="2">
        <f t="shared" si="774"/>
        <v>43.82</v>
      </c>
      <c r="FS304" s="1">
        <f t="shared" si="775"/>
        <v>0</v>
      </c>
      <c r="FT304" s="64">
        <f>(A!C305-xx!FR304)*xx!FQ304</f>
        <v>0</v>
      </c>
      <c r="FU304" s="63"/>
      <c r="FV304" s="2">
        <f t="shared" si="776"/>
        <v>43.82</v>
      </c>
      <c r="FW304" s="1">
        <f t="shared" si="777"/>
        <v>0</v>
      </c>
      <c r="FX304" s="1">
        <f>(A!C305-xx!FV304)*xx!FU304</f>
        <v>0</v>
      </c>
      <c r="FY304" s="1" t="str">
        <f t="shared" si="778"/>
        <v>Natural One Laranja Integral 6x180ml Ref</v>
      </c>
      <c r="FZ304" s="63"/>
      <c r="GA304" s="2">
        <f t="shared" si="779"/>
        <v>43.82</v>
      </c>
      <c r="GB304" s="1">
        <f t="shared" si="780"/>
        <v>0</v>
      </c>
      <c r="GC304" s="64">
        <f>(A!C305-xx!GA304)*xx!FZ304</f>
        <v>0</v>
      </c>
      <c r="GD304" s="63"/>
      <c r="GE304" s="2">
        <f t="shared" si="781"/>
        <v>43.82</v>
      </c>
      <c r="GF304" s="1">
        <f t="shared" si="782"/>
        <v>0</v>
      </c>
      <c r="GG304" s="1">
        <f>(A!C305-xx!GE304)*xx!GD304</f>
        <v>0</v>
      </c>
      <c r="GH304" s="1" t="str">
        <f t="shared" si="783"/>
        <v>Natural One Laranja Integral 6x180ml Ref</v>
      </c>
      <c r="GI304" s="63"/>
      <c r="GJ304" s="2">
        <f t="shared" si="784"/>
        <v>43.82</v>
      </c>
      <c r="GK304" s="1">
        <f t="shared" si="785"/>
        <v>0</v>
      </c>
      <c r="GL304" s="64">
        <f>(A!C305-xx!GJ304)*xx!GI304</f>
        <v>0</v>
      </c>
      <c r="GM304" s="63"/>
      <c r="GN304" s="2">
        <f t="shared" si="786"/>
        <v>43.82</v>
      </c>
      <c r="GO304" s="1">
        <f t="shared" si="787"/>
        <v>0</v>
      </c>
      <c r="GP304" s="1">
        <f>(A!C305-xx!GN304)*xx!GM304</f>
        <v>0</v>
      </c>
      <c r="GQ304" s="1" t="str">
        <f t="shared" si="788"/>
        <v>Natural One Laranja Integral 6x180ml Ref</v>
      </c>
      <c r="GR304" s="63"/>
      <c r="GS304" s="2">
        <f t="shared" si="789"/>
        <v>43.82</v>
      </c>
      <c r="GT304" s="1">
        <f t="shared" si="790"/>
        <v>0</v>
      </c>
      <c r="GU304" s="64">
        <f>(A!C305-xx!GS304)*xx!GR304</f>
        <v>0</v>
      </c>
      <c r="GV304" s="63"/>
      <c r="GW304" s="2">
        <f t="shared" si="791"/>
        <v>43.82</v>
      </c>
      <c r="GX304" s="1">
        <f t="shared" si="792"/>
        <v>0</v>
      </c>
      <c r="GY304" s="1">
        <f>(A!C305-xx!GW304)*xx!GV304</f>
        <v>0</v>
      </c>
      <c r="GZ304" s="1" t="str">
        <f t="shared" si="793"/>
        <v>Natural One Laranja Integral 6x180ml Ref</v>
      </c>
      <c r="HA304" s="63"/>
      <c r="HB304" s="2">
        <f t="shared" si="794"/>
        <v>43.82</v>
      </c>
      <c r="HC304" s="1">
        <f t="shared" si="795"/>
        <v>0</v>
      </c>
      <c r="HD304" s="64">
        <f>(A!C305-xx!HB304)*xx!HA304</f>
        <v>0</v>
      </c>
      <c r="HE304" s="63"/>
      <c r="HF304" s="2">
        <f t="shared" si="796"/>
        <v>43.82</v>
      </c>
      <c r="HG304" s="1">
        <f t="shared" si="797"/>
        <v>0</v>
      </c>
      <c r="HH304" s="1">
        <f>(A!C305-xx!HF304)*xx!HE304</f>
        <v>0</v>
      </c>
      <c r="HI304" s="1" t="str">
        <f t="shared" si="798"/>
        <v>Natural One Laranja Integral 6x180ml Ref</v>
      </c>
      <c r="HJ304" s="63"/>
      <c r="HK304" s="2">
        <f t="shared" si="799"/>
        <v>43.82</v>
      </c>
      <c r="HL304" s="1">
        <f t="shared" si="800"/>
        <v>0</v>
      </c>
      <c r="HM304" s="64">
        <f>(A!C305-xx!HK304)*xx!HJ304</f>
        <v>0</v>
      </c>
      <c r="HN304" s="63"/>
      <c r="HO304" s="2">
        <f t="shared" si="801"/>
        <v>43.82</v>
      </c>
      <c r="HP304" s="1">
        <f t="shared" si="802"/>
        <v>0</v>
      </c>
      <c r="HQ304" s="1">
        <f>-(A!C305-xx!HO304)*xx!HN304</f>
        <v>0</v>
      </c>
      <c r="HR304" s="1" t="str">
        <f t="shared" si="803"/>
        <v>Natural One Laranja Integral 6x180ml Ref</v>
      </c>
      <c r="HS304" s="63"/>
      <c r="HT304" s="2">
        <f t="shared" si="804"/>
        <v>43.82</v>
      </c>
      <c r="HU304" s="1">
        <f t="shared" si="805"/>
        <v>0</v>
      </c>
      <c r="HV304" s="64">
        <f>(A!C305-xx!HT304)*xx!HS304</f>
        <v>0</v>
      </c>
      <c r="HW304" s="63"/>
      <c r="HX304" s="2">
        <f>A!C305</f>
        <v>43.82</v>
      </c>
      <c r="HY304" s="1">
        <f t="shared" si="806"/>
        <v>0</v>
      </c>
      <c r="HZ304" s="1">
        <f>(A!C305-xx!HX304)*xx!HW304</f>
        <v>0</v>
      </c>
      <c r="IA304" s="1" t="str">
        <f>A!B305</f>
        <v>Natural One Laranja Integral 6x180ml Ref</v>
      </c>
      <c r="IB304" s="1">
        <f t="shared" si="807"/>
        <v>0</v>
      </c>
      <c r="IC304" s="14">
        <f t="shared" si="808"/>
        <v>0</v>
      </c>
      <c r="ID304" s="14" t="e">
        <f>A!#REF!</f>
        <v>#REF!</v>
      </c>
      <c r="IE304" s="14" t="e">
        <f>NF!IS304</f>
        <v>#DIV/0!</v>
      </c>
      <c r="IF304" s="26" t="e">
        <f t="shared" si="809"/>
        <v>#REF!</v>
      </c>
      <c r="IG304" s="2" t="e">
        <f t="shared" si="675"/>
        <v>#REF!</v>
      </c>
      <c r="IH304" s="170" t="e">
        <f t="shared" si="676"/>
        <v>#REF!</v>
      </c>
      <c r="II304" s="174" t="e">
        <f>IB304+A!#REF!+NF!IQ304</f>
        <v>#REF!</v>
      </c>
      <c r="IJ304" s="175" t="e">
        <f>IC304+A!#REF!+NF!IR304</f>
        <v>#REF!</v>
      </c>
      <c r="IK304" s="175" t="e">
        <f>II304*A!C305</f>
        <v>#REF!</v>
      </c>
      <c r="IL304" s="175" t="e">
        <f t="shared" si="544"/>
        <v>#REF!</v>
      </c>
      <c r="IM304" s="81" t="e">
        <f t="shared" si="810"/>
        <v>#REF!</v>
      </c>
      <c r="IN304" s="84" t="str">
        <f t="shared" si="811"/>
        <v>Natural One Laranja Integral 6x180ml Ref</v>
      </c>
      <c r="IO304" s="84" t="e">
        <f>IF304/A!C305</f>
        <v>#REF!</v>
      </c>
      <c r="IP304" s="72"/>
      <c r="IQ304" s="84" t="e">
        <f t="shared" si="812"/>
        <v>#REF!</v>
      </c>
      <c r="IR304" s="85" t="e">
        <f>IF304-#REF!</f>
        <v>#REF!</v>
      </c>
    </row>
    <row r="305" spans="1:252" x14ac:dyDescent="0.2">
      <c r="A305" s="20" t="str">
        <f>A!B306</f>
        <v>Natural One Laranja Integral 6x1900ml Ref</v>
      </c>
      <c r="B305" s="51"/>
      <c r="C305" s="65">
        <f>A!C306</f>
        <v>6.12</v>
      </c>
      <c r="D305" s="21">
        <f t="shared" si="680"/>
        <v>0</v>
      </c>
      <c r="E305" s="171">
        <f>(A!C306-xx!C305)*xx!B305</f>
        <v>0</v>
      </c>
      <c r="F305" s="51"/>
      <c r="G305" s="32">
        <f t="shared" si="681"/>
        <v>6.12</v>
      </c>
      <c r="H305" s="5">
        <f t="shared" si="682"/>
        <v>0</v>
      </c>
      <c r="I305" s="5">
        <f>(A!C306-xx!G305)*xx!F305</f>
        <v>0</v>
      </c>
      <c r="J305" s="5" t="str">
        <f t="shared" si="683"/>
        <v>Natural One Laranja Integral 6x1900ml Ref</v>
      </c>
      <c r="K305" s="51"/>
      <c r="L305" s="6">
        <f t="shared" si="684"/>
        <v>6.12</v>
      </c>
      <c r="M305" s="5">
        <f t="shared" si="685"/>
        <v>0</v>
      </c>
      <c r="N305" s="172">
        <f>(A!C306-xx!L305)*xx!K305</f>
        <v>0</v>
      </c>
      <c r="O305" s="51"/>
      <c r="P305" s="6">
        <f t="shared" si="686"/>
        <v>6.12</v>
      </c>
      <c r="Q305" s="5">
        <f t="shared" si="687"/>
        <v>0</v>
      </c>
      <c r="R305" s="21">
        <f>(A!C306-xx!P305)*xx!O305</f>
        <v>0</v>
      </c>
      <c r="S305" s="21" t="str">
        <f t="shared" si="688"/>
        <v>Natural One Laranja Integral 6x1900ml Ref</v>
      </c>
      <c r="T305" s="51"/>
      <c r="U305" s="32">
        <f t="shared" si="689"/>
        <v>6.12</v>
      </c>
      <c r="V305" s="5">
        <f t="shared" si="690"/>
        <v>0</v>
      </c>
      <c r="W305" s="172">
        <f>(A!C306-xx!U305)*xx!T305</f>
        <v>0</v>
      </c>
      <c r="X305" s="51"/>
      <c r="Y305" s="6">
        <f t="shared" si="691"/>
        <v>6.12</v>
      </c>
      <c r="Z305" s="5">
        <f t="shared" si="692"/>
        <v>0</v>
      </c>
      <c r="AA305" s="5">
        <f>(A!C306-xx!Y305)*xx!X305</f>
        <v>0</v>
      </c>
      <c r="AB305" s="5" t="str">
        <f t="shared" si="693"/>
        <v>Natural One Laranja Integral 6x1900ml Ref</v>
      </c>
      <c r="AC305" s="51"/>
      <c r="AD305" s="6">
        <f t="shared" si="694"/>
        <v>6.12</v>
      </c>
      <c r="AE305" s="5">
        <f t="shared" si="695"/>
        <v>0</v>
      </c>
      <c r="AF305" s="172">
        <f>(A!C306-xx!AD305)*xx!AC305</f>
        <v>0</v>
      </c>
      <c r="AG305" s="51"/>
      <c r="AH305" s="6">
        <f t="shared" si="696"/>
        <v>6.12</v>
      </c>
      <c r="AI305" s="5">
        <f t="shared" si="697"/>
        <v>0</v>
      </c>
      <c r="AJ305" s="5">
        <f>(A!C306-xx!AH305)*xx!AG305</f>
        <v>0</v>
      </c>
      <c r="AK305" s="5" t="str">
        <f t="shared" si="698"/>
        <v>Natural One Laranja Integral 6x1900ml Ref</v>
      </c>
      <c r="AL305" s="51"/>
      <c r="AM305" s="6">
        <f t="shared" si="699"/>
        <v>6.12</v>
      </c>
      <c r="AN305" s="5">
        <f t="shared" si="700"/>
        <v>0</v>
      </c>
      <c r="AO305" s="172">
        <f>(A!C306-xx!AM305)*xx!AL305</f>
        <v>0</v>
      </c>
      <c r="AP305" s="51"/>
      <c r="AQ305" s="6">
        <f t="shared" si="701"/>
        <v>6.12</v>
      </c>
      <c r="AR305" s="5">
        <f t="shared" si="702"/>
        <v>0</v>
      </c>
      <c r="AS305" s="5">
        <f>(A!C306-xx!AQ305)*xx!AP305</f>
        <v>0</v>
      </c>
      <c r="AT305" s="5" t="str">
        <f t="shared" si="703"/>
        <v>Natural One Laranja Integral 6x1900ml Ref</v>
      </c>
      <c r="AU305" s="51"/>
      <c r="AV305" s="6">
        <f t="shared" si="704"/>
        <v>6.12</v>
      </c>
      <c r="AW305" s="5">
        <f t="shared" si="705"/>
        <v>0</v>
      </c>
      <c r="AX305" s="172">
        <f>(A!C306-xx!AV305)*xx!AU305</f>
        <v>0</v>
      </c>
      <c r="AY305" s="51"/>
      <c r="AZ305" s="6">
        <f t="shared" si="706"/>
        <v>6.12</v>
      </c>
      <c r="BA305" s="5">
        <f t="shared" si="707"/>
        <v>0</v>
      </c>
      <c r="BB305" s="5">
        <f>(A!E306-xx!AZ305)*xx!AY305</f>
        <v>0</v>
      </c>
      <c r="BC305" s="5" t="str">
        <f t="shared" si="708"/>
        <v>Natural One Laranja Integral 6x1900ml Ref</v>
      </c>
      <c r="BD305" s="51"/>
      <c r="BE305" s="6">
        <f t="shared" si="709"/>
        <v>6.12</v>
      </c>
      <c r="BF305" s="5">
        <f t="shared" si="710"/>
        <v>0</v>
      </c>
      <c r="BG305" s="172">
        <f>(A!C306-xx!BE305)*xx!BD305</f>
        <v>0</v>
      </c>
      <c r="BH305" s="51"/>
      <c r="BI305" s="6">
        <f t="shared" si="711"/>
        <v>6.12</v>
      </c>
      <c r="BJ305" s="5">
        <f t="shared" si="712"/>
        <v>0</v>
      </c>
      <c r="BK305" s="5">
        <f>(A!C306-xx!BI305)*xx!BH305</f>
        <v>0</v>
      </c>
      <c r="BL305" s="5" t="str">
        <f t="shared" si="713"/>
        <v>Natural One Laranja Integral 6x1900ml Ref</v>
      </c>
      <c r="BM305" s="51"/>
      <c r="BN305" s="6">
        <f t="shared" si="714"/>
        <v>6.12</v>
      </c>
      <c r="BO305" s="5">
        <f t="shared" si="715"/>
        <v>0</v>
      </c>
      <c r="BP305" s="172">
        <f>(A!C306-xx!BN305)*xx!BM305</f>
        <v>0</v>
      </c>
      <c r="BQ305" s="51"/>
      <c r="BR305" s="6">
        <f t="shared" si="716"/>
        <v>6.12</v>
      </c>
      <c r="BS305" s="5">
        <f t="shared" si="717"/>
        <v>0</v>
      </c>
      <c r="BT305" s="5">
        <f>(A!C306-xx!BR305)*xx!BQ305</f>
        <v>0</v>
      </c>
      <c r="BU305" s="5" t="str">
        <f t="shared" si="718"/>
        <v>Natural One Laranja Integral 6x1900ml Ref</v>
      </c>
      <c r="BV305" s="51"/>
      <c r="BW305" s="6">
        <f t="shared" si="719"/>
        <v>6.12</v>
      </c>
      <c r="BX305" s="5">
        <f t="shared" si="720"/>
        <v>0</v>
      </c>
      <c r="BY305" s="172">
        <f>(A!C306-xx!BW305)*xx!BV305</f>
        <v>0</v>
      </c>
      <c r="BZ305" s="51"/>
      <c r="CA305" s="6">
        <f t="shared" si="721"/>
        <v>6.12</v>
      </c>
      <c r="CB305" s="5">
        <f t="shared" si="722"/>
        <v>0</v>
      </c>
      <c r="CC305" s="5">
        <f>(A!C306-xx!CA305)*xx!BZ305</f>
        <v>0</v>
      </c>
      <c r="CD305" s="5" t="str">
        <f t="shared" si="723"/>
        <v>Natural One Laranja Integral 6x1900ml Ref</v>
      </c>
      <c r="CE305" s="51"/>
      <c r="CF305" s="6">
        <f t="shared" si="724"/>
        <v>6.12</v>
      </c>
      <c r="CG305" s="5">
        <f t="shared" si="725"/>
        <v>0</v>
      </c>
      <c r="CH305" s="172">
        <f>(A!C306-xx!CF305)*xx!CE305</f>
        <v>0</v>
      </c>
      <c r="CI305" s="51"/>
      <c r="CJ305" s="6">
        <f t="shared" si="726"/>
        <v>6.12</v>
      </c>
      <c r="CK305" s="5">
        <f t="shared" si="727"/>
        <v>0</v>
      </c>
      <c r="CL305" s="5">
        <f>(A!C306-xx!CJ305)*xx!CI305</f>
        <v>0</v>
      </c>
      <c r="CM305" s="5" t="str">
        <f t="shared" si="728"/>
        <v>Natural One Laranja Integral 6x1900ml Ref</v>
      </c>
      <c r="CN305" s="51"/>
      <c r="CO305" s="6">
        <f t="shared" si="729"/>
        <v>6.12</v>
      </c>
      <c r="CP305" s="5">
        <f t="shared" si="730"/>
        <v>0</v>
      </c>
      <c r="CQ305" s="172">
        <f>(A!C306-xx!CO305)*xx!CN305</f>
        <v>0</v>
      </c>
      <c r="CR305" s="51"/>
      <c r="CS305" s="6">
        <f t="shared" si="731"/>
        <v>6.12</v>
      </c>
      <c r="CT305" s="5">
        <f t="shared" si="732"/>
        <v>0</v>
      </c>
      <c r="CU305" s="5">
        <f>(A!C306-xx!CS305)*xx!CR305</f>
        <v>0</v>
      </c>
      <c r="CV305" s="5" t="str">
        <f t="shared" si="733"/>
        <v>Natural One Laranja Integral 6x1900ml Ref</v>
      </c>
      <c r="CW305" s="51"/>
      <c r="CX305" s="6">
        <f t="shared" si="734"/>
        <v>6.12</v>
      </c>
      <c r="CY305" s="5">
        <f t="shared" si="735"/>
        <v>0</v>
      </c>
      <c r="CZ305" s="172">
        <f>(A!C306-xx!CX305)*xx!CW305</f>
        <v>0</v>
      </c>
      <c r="DA305" s="51"/>
      <c r="DB305" s="6">
        <f t="shared" si="736"/>
        <v>6.12</v>
      </c>
      <c r="DC305" s="5">
        <f t="shared" si="737"/>
        <v>0</v>
      </c>
      <c r="DD305" s="5">
        <f>(A!C306-xx!DB305)*xx!DA305</f>
        <v>0</v>
      </c>
      <c r="DE305" s="5" t="str">
        <f t="shared" si="738"/>
        <v>Natural One Laranja Integral 6x1900ml Ref</v>
      </c>
      <c r="DF305" s="51"/>
      <c r="DG305" s="6">
        <f t="shared" si="739"/>
        <v>6.12</v>
      </c>
      <c r="DH305" s="5">
        <f t="shared" si="740"/>
        <v>0</v>
      </c>
      <c r="DI305" s="172">
        <f>(A!C306-xx!DG305)*xx!DF305</f>
        <v>0</v>
      </c>
      <c r="DJ305" s="51"/>
      <c r="DK305" s="6">
        <f t="shared" si="741"/>
        <v>6.12</v>
      </c>
      <c r="DL305" s="5">
        <f t="shared" si="742"/>
        <v>0</v>
      </c>
      <c r="DM305" s="5">
        <f>(A!C306-xx!DK305)*xx!DJ305</f>
        <v>0</v>
      </c>
      <c r="DN305" s="5" t="str">
        <f t="shared" si="743"/>
        <v>Natural One Laranja Integral 6x1900ml Ref</v>
      </c>
      <c r="DO305" s="51"/>
      <c r="DP305" s="6">
        <f t="shared" si="744"/>
        <v>6.12</v>
      </c>
      <c r="DQ305" s="5">
        <f t="shared" si="745"/>
        <v>0</v>
      </c>
      <c r="DR305" s="172">
        <f>(A!C306-xx!DP305)*xx!DO305</f>
        <v>0</v>
      </c>
      <c r="DS305" s="51"/>
      <c r="DT305" s="6">
        <f t="shared" si="746"/>
        <v>6.12</v>
      </c>
      <c r="DU305" s="5">
        <f t="shared" si="747"/>
        <v>0</v>
      </c>
      <c r="DV305" s="5">
        <f>(A!C306-xx!DT305)*xx!DS305</f>
        <v>0</v>
      </c>
      <c r="DW305" s="5" t="str">
        <f t="shared" si="748"/>
        <v>Natural One Laranja Integral 6x1900ml Ref</v>
      </c>
      <c r="DX305" s="51"/>
      <c r="DY305" s="6">
        <f t="shared" si="749"/>
        <v>6.12</v>
      </c>
      <c r="DZ305" s="5">
        <f t="shared" si="750"/>
        <v>0</v>
      </c>
      <c r="EA305" s="172">
        <f>(A!C306-xx!DY305)*xx!DX305</f>
        <v>0</v>
      </c>
      <c r="EB305" s="51"/>
      <c r="EC305" s="6">
        <f t="shared" si="751"/>
        <v>6.12</v>
      </c>
      <c r="ED305" s="5">
        <f t="shared" si="752"/>
        <v>0</v>
      </c>
      <c r="EE305" s="5">
        <f>(A!C306-xx!EC305)*xx!EB305</f>
        <v>0</v>
      </c>
      <c r="EF305" s="5" t="str">
        <f t="shared" si="753"/>
        <v>Natural One Laranja Integral 6x1900ml Ref</v>
      </c>
      <c r="EG305" s="51"/>
      <c r="EH305" s="6">
        <f t="shared" si="754"/>
        <v>6.12</v>
      </c>
      <c r="EI305" s="5">
        <f t="shared" si="755"/>
        <v>0</v>
      </c>
      <c r="EJ305" s="172">
        <f>(A!C306-xx!EH305)*xx!EG305</f>
        <v>0</v>
      </c>
      <c r="EK305" s="51"/>
      <c r="EL305" s="6">
        <f t="shared" si="756"/>
        <v>6.12</v>
      </c>
      <c r="EM305" s="5">
        <f t="shared" si="757"/>
        <v>0</v>
      </c>
      <c r="EN305" s="5">
        <f>(A!C306-xx!EL305)*xx!EK305</f>
        <v>0</v>
      </c>
      <c r="EO305" s="5" t="str">
        <f t="shared" si="758"/>
        <v>Natural One Laranja Integral 6x1900ml Ref</v>
      </c>
      <c r="EP305" s="51"/>
      <c r="EQ305" s="6">
        <f t="shared" si="759"/>
        <v>6.12</v>
      </c>
      <c r="ER305" s="5">
        <f t="shared" si="760"/>
        <v>0</v>
      </c>
      <c r="ES305" s="172">
        <f>(A!C306-xx!EQ305)*xx!EP305</f>
        <v>0</v>
      </c>
      <c r="ET305" s="51"/>
      <c r="EU305" s="6">
        <f t="shared" si="761"/>
        <v>6.12</v>
      </c>
      <c r="EV305" s="5">
        <f t="shared" si="762"/>
        <v>0</v>
      </c>
      <c r="EW305" s="5">
        <f>(A!C306-xx!EU305)*xx!ET305</f>
        <v>0</v>
      </c>
      <c r="EX305" s="5" t="str">
        <f t="shared" si="763"/>
        <v>Natural One Laranja Integral 6x1900ml Ref</v>
      </c>
      <c r="EY305" s="51"/>
      <c r="EZ305" s="6">
        <f t="shared" si="764"/>
        <v>6.12</v>
      </c>
      <c r="FA305" s="5">
        <f t="shared" si="765"/>
        <v>0</v>
      </c>
      <c r="FB305" s="172">
        <f>(A!C306-xx!EZ305)*xx!EY305</f>
        <v>0</v>
      </c>
      <c r="FC305" s="51"/>
      <c r="FD305" s="6">
        <f t="shared" si="766"/>
        <v>6.12</v>
      </c>
      <c r="FE305" s="5">
        <f t="shared" si="767"/>
        <v>0</v>
      </c>
      <c r="FF305" s="5">
        <f>(A!C306-xx!FD305)*xx!FC305</f>
        <v>0</v>
      </c>
      <c r="FG305" s="5" t="str">
        <f t="shared" si="768"/>
        <v>Natural One Laranja Integral 6x1900ml Ref</v>
      </c>
      <c r="FH305" s="51"/>
      <c r="FI305" s="6">
        <f t="shared" si="769"/>
        <v>6.12</v>
      </c>
      <c r="FJ305" s="5">
        <f t="shared" si="770"/>
        <v>0</v>
      </c>
      <c r="FK305" s="172">
        <f>(A!C306-xx!FI305)*xx!FH305</f>
        <v>0</v>
      </c>
      <c r="FL305" s="51"/>
      <c r="FM305" s="6">
        <f t="shared" si="771"/>
        <v>6.12</v>
      </c>
      <c r="FN305" s="5">
        <f t="shared" si="772"/>
        <v>0</v>
      </c>
      <c r="FO305" s="5">
        <f>(A!C306-xx!FM305)*xx!FL305</f>
        <v>0</v>
      </c>
      <c r="FP305" s="5" t="str">
        <f t="shared" si="773"/>
        <v>Natural One Laranja Integral 6x1900ml Ref</v>
      </c>
      <c r="FQ305" s="51"/>
      <c r="FR305" s="6">
        <f t="shared" si="774"/>
        <v>6.12</v>
      </c>
      <c r="FS305" s="5">
        <f t="shared" si="775"/>
        <v>0</v>
      </c>
      <c r="FT305" s="172">
        <f>(A!C306-xx!FR305)*xx!FQ305</f>
        <v>0</v>
      </c>
      <c r="FU305" s="51"/>
      <c r="FV305" s="6">
        <f t="shared" si="776"/>
        <v>6.12</v>
      </c>
      <c r="FW305" s="5">
        <f t="shared" si="777"/>
        <v>0</v>
      </c>
      <c r="FX305" s="5">
        <f>(A!C306-xx!FV305)*xx!FU305</f>
        <v>0</v>
      </c>
      <c r="FY305" s="5" t="str">
        <f t="shared" si="778"/>
        <v>Natural One Laranja Integral 6x1900ml Ref</v>
      </c>
      <c r="FZ305" s="51"/>
      <c r="GA305" s="6">
        <f t="shared" si="779"/>
        <v>6.12</v>
      </c>
      <c r="GB305" s="5">
        <f t="shared" si="780"/>
        <v>0</v>
      </c>
      <c r="GC305" s="172">
        <f>(A!C306-xx!GA305)*xx!FZ305</f>
        <v>0</v>
      </c>
      <c r="GD305" s="51"/>
      <c r="GE305" s="6">
        <f t="shared" si="781"/>
        <v>6.12</v>
      </c>
      <c r="GF305" s="5">
        <f t="shared" si="782"/>
        <v>0</v>
      </c>
      <c r="GG305" s="5">
        <f>(A!C306-xx!GE305)*xx!GD305</f>
        <v>0</v>
      </c>
      <c r="GH305" s="5" t="str">
        <f t="shared" si="783"/>
        <v>Natural One Laranja Integral 6x1900ml Ref</v>
      </c>
      <c r="GI305" s="51"/>
      <c r="GJ305" s="6">
        <f t="shared" si="784"/>
        <v>6.12</v>
      </c>
      <c r="GK305" s="5">
        <f t="shared" si="785"/>
        <v>0</v>
      </c>
      <c r="GL305" s="172">
        <f>(A!C306-xx!GJ305)*xx!GI305</f>
        <v>0</v>
      </c>
      <c r="GM305" s="51"/>
      <c r="GN305" s="6">
        <f t="shared" si="786"/>
        <v>6.12</v>
      </c>
      <c r="GO305" s="5">
        <f t="shared" si="787"/>
        <v>0</v>
      </c>
      <c r="GP305" s="5">
        <f>(A!C306-xx!GN305)*xx!GM305</f>
        <v>0</v>
      </c>
      <c r="GQ305" s="5" t="str">
        <f t="shared" si="788"/>
        <v>Natural One Laranja Integral 6x1900ml Ref</v>
      </c>
      <c r="GR305" s="51"/>
      <c r="GS305" s="6">
        <f t="shared" si="789"/>
        <v>6.12</v>
      </c>
      <c r="GT305" s="5">
        <f t="shared" si="790"/>
        <v>0</v>
      </c>
      <c r="GU305" s="172">
        <f>(A!C306-xx!GS305)*xx!GR305</f>
        <v>0</v>
      </c>
      <c r="GV305" s="51"/>
      <c r="GW305" s="6">
        <f t="shared" si="791"/>
        <v>6.12</v>
      </c>
      <c r="GX305" s="5">
        <f t="shared" si="792"/>
        <v>0</v>
      </c>
      <c r="GY305" s="5">
        <f>(A!C306-xx!GW305)*xx!GV305</f>
        <v>0</v>
      </c>
      <c r="GZ305" s="5" t="str">
        <f t="shared" si="793"/>
        <v>Natural One Laranja Integral 6x1900ml Ref</v>
      </c>
      <c r="HA305" s="51"/>
      <c r="HB305" s="6">
        <f t="shared" si="794"/>
        <v>6.12</v>
      </c>
      <c r="HC305" s="5">
        <f t="shared" si="795"/>
        <v>0</v>
      </c>
      <c r="HD305" s="172">
        <f>(A!C306-xx!HB305)*xx!HA305</f>
        <v>0</v>
      </c>
      <c r="HE305" s="51"/>
      <c r="HF305" s="6">
        <f t="shared" si="796"/>
        <v>6.12</v>
      </c>
      <c r="HG305" s="5">
        <f t="shared" si="797"/>
        <v>0</v>
      </c>
      <c r="HH305" s="5">
        <f>(A!C306-xx!HF305)*xx!HE305</f>
        <v>0</v>
      </c>
      <c r="HI305" s="5" t="str">
        <f t="shared" si="798"/>
        <v>Natural One Laranja Integral 6x1900ml Ref</v>
      </c>
      <c r="HJ305" s="51"/>
      <c r="HK305" s="6">
        <f t="shared" si="799"/>
        <v>6.12</v>
      </c>
      <c r="HL305" s="5">
        <f t="shared" si="800"/>
        <v>0</v>
      </c>
      <c r="HM305" s="172">
        <f>(A!C306-xx!HK305)*xx!HJ305</f>
        <v>0</v>
      </c>
      <c r="HN305" s="51"/>
      <c r="HO305" s="6">
        <f t="shared" si="801"/>
        <v>6.12</v>
      </c>
      <c r="HP305" s="5">
        <f t="shared" si="802"/>
        <v>0</v>
      </c>
      <c r="HQ305" s="5">
        <f>-(A!C306-xx!HO305)*xx!HN305</f>
        <v>0</v>
      </c>
      <c r="HR305" s="5" t="str">
        <f t="shared" si="803"/>
        <v>Natural One Laranja Integral 6x1900ml Ref</v>
      </c>
      <c r="HS305" s="51"/>
      <c r="HT305" s="6">
        <f t="shared" si="804"/>
        <v>6.12</v>
      </c>
      <c r="HU305" s="5">
        <f t="shared" si="805"/>
        <v>0</v>
      </c>
      <c r="HV305" s="172">
        <f>(A!C306-xx!HT305)*xx!HS305</f>
        <v>0</v>
      </c>
      <c r="HW305" s="51"/>
      <c r="HX305" s="6">
        <f>A!C306</f>
        <v>6.12</v>
      </c>
      <c r="HY305" s="5">
        <f t="shared" si="806"/>
        <v>0</v>
      </c>
      <c r="HZ305" s="5">
        <f>(A!C306-xx!HX305)*xx!HW305</f>
        <v>0</v>
      </c>
      <c r="IA305" s="5" t="str">
        <f>A!B306</f>
        <v>Natural One Laranja Integral 6x1900ml Ref</v>
      </c>
      <c r="IB305" s="5">
        <f t="shared" si="807"/>
        <v>0</v>
      </c>
      <c r="IC305" s="21">
        <f t="shared" si="808"/>
        <v>0</v>
      </c>
      <c r="ID305" s="21" t="e">
        <f>A!#REF!</f>
        <v>#REF!</v>
      </c>
      <c r="IE305" s="21" t="e">
        <f>NF!IS305</f>
        <v>#DIV/0!</v>
      </c>
      <c r="IF305" s="21" t="e">
        <f t="shared" si="809"/>
        <v>#REF!</v>
      </c>
      <c r="IG305" s="6" t="e">
        <f t="shared" si="675"/>
        <v>#REF!</v>
      </c>
      <c r="IH305" s="34" t="e">
        <f t="shared" si="676"/>
        <v>#REF!</v>
      </c>
      <c r="II305" s="174" t="e">
        <f>IB305+A!#REF!+NF!IQ305</f>
        <v>#REF!</v>
      </c>
      <c r="IJ305" s="175" t="e">
        <f>IC305+A!#REF!+NF!IR305</f>
        <v>#REF!</v>
      </c>
      <c r="IK305" s="175" t="e">
        <f>II305*A!C306</f>
        <v>#REF!</v>
      </c>
      <c r="IL305" s="175" t="e">
        <f t="shared" si="544"/>
        <v>#REF!</v>
      </c>
      <c r="IM305" s="55" t="e">
        <f t="shared" si="810"/>
        <v>#REF!</v>
      </c>
      <c r="IN305" s="57" t="str">
        <f t="shared" si="811"/>
        <v>Natural One Laranja Integral 6x1900ml Ref</v>
      </c>
      <c r="IO305" s="57" t="e">
        <f>IF305/A!C306</f>
        <v>#REF!</v>
      </c>
      <c r="IP305" s="66"/>
      <c r="IQ305" s="57" t="e">
        <f t="shared" si="812"/>
        <v>#REF!</v>
      </c>
      <c r="IR305" s="11" t="e">
        <f>IF305-#REF!</f>
        <v>#REF!</v>
      </c>
    </row>
    <row r="306" spans="1:252" x14ac:dyDescent="0.2">
      <c r="A306" s="19" t="str">
        <f>A!B307</f>
        <v>Natural One Laranja Integral 6x900ml Ref</v>
      </c>
      <c r="B306" s="63"/>
      <c r="C306" s="31">
        <f>A!C307</f>
        <v>31.98</v>
      </c>
      <c r="D306" s="14">
        <f t="shared" si="680"/>
        <v>0</v>
      </c>
      <c r="E306" s="169">
        <f>(A!C307-xx!C306)*xx!B306</f>
        <v>0</v>
      </c>
      <c r="F306" s="63"/>
      <c r="G306" s="22">
        <f t="shared" si="681"/>
        <v>31.98</v>
      </c>
      <c r="H306" s="1">
        <f t="shared" si="682"/>
        <v>0</v>
      </c>
      <c r="I306" s="1">
        <f>(A!C307-xx!G306)*xx!F306</f>
        <v>0</v>
      </c>
      <c r="J306" s="1" t="str">
        <f t="shared" si="683"/>
        <v>Natural One Laranja Integral 6x900ml Ref</v>
      </c>
      <c r="K306" s="63"/>
      <c r="L306" s="2">
        <f t="shared" si="684"/>
        <v>31.98</v>
      </c>
      <c r="M306" s="1">
        <f t="shared" si="685"/>
        <v>0</v>
      </c>
      <c r="N306" s="64">
        <f>(A!C307-xx!L306)*xx!K306</f>
        <v>0</v>
      </c>
      <c r="O306" s="63"/>
      <c r="P306" s="2">
        <f t="shared" si="686"/>
        <v>31.98</v>
      </c>
      <c r="Q306" s="1">
        <f t="shared" si="687"/>
        <v>0</v>
      </c>
      <c r="R306" s="14">
        <f>(A!C307-xx!P306)*xx!O306</f>
        <v>0</v>
      </c>
      <c r="S306" s="14" t="str">
        <f t="shared" si="688"/>
        <v>Natural One Laranja Integral 6x900ml Ref</v>
      </c>
      <c r="T306" s="63"/>
      <c r="U306" s="22">
        <f t="shared" si="689"/>
        <v>31.98</v>
      </c>
      <c r="V306" s="1">
        <f t="shared" si="690"/>
        <v>0</v>
      </c>
      <c r="W306" s="64">
        <f>(A!C307-xx!U306)*xx!T306</f>
        <v>0</v>
      </c>
      <c r="X306" s="63"/>
      <c r="Y306" s="2">
        <f t="shared" si="691"/>
        <v>31.98</v>
      </c>
      <c r="Z306" s="1">
        <f t="shared" si="692"/>
        <v>0</v>
      </c>
      <c r="AA306" s="1">
        <f>(A!C307-xx!Y306)*xx!X306</f>
        <v>0</v>
      </c>
      <c r="AB306" s="1" t="str">
        <f t="shared" si="693"/>
        <v>Natural One Laranja Integral 6x900ml Ref</v>
      </c>
      <c r="AC306" s="63"/>
      <c r="AD306" s="2">
        <f t="shared" si="694"/>
        <v>31.98</v>
      </c>
      <c r="AE306" s="1">
        <f t="shared" si="695"/>
        <v>0</v>
      </c>
      <c r="AF306" s="64">
        <f>(A!C307-xx!AD306)*xx!AC306</f>
        <v>0</v>
      </c>
      <c r="AG306" s="63"/>
      <c r="AH306" s="2">
        <f t="shared" si="696"/>
        <v>31.98</v>
      </c>
      <c r="AI306" s="1">
        <f t="shared" si="697"/>
        <v>0</v>
      </c>
      <c r="AJ306" s="1">
        <f>(A!C307-xx!AH306)*xx!AG306</f>
        <v>0</v>
      </c>
      <c r="AK306" s="1" t="str">
        <f t="shared" si="698"/>
        <v>Natural One Laranja Integral 6x900ml Ref</v>
      </c>
      <c r="AL306" s="63"/>
      <c r="AM306" s="2">
        <f t="shared" si="699"/>
        <v>31.98</v>
      </c>
      <c r="AN306" s="1">
        <f t="shared" si="700"/>
        <v>0</v>
      </c>
      <c r="AO306" s="64">
        <f>(A!C307-xx!AM306)*xx!AL306</f>
        <v>0</v>
      </c>
      <c r="AP306" s="63"/>
      <c r="AQ306" s="2">
        <f t="shared" si="701"/>
        <v>31.98</v>
      </c>
      <c r="AR306" s="1">
        <f t="shared" si="702"/>
        <v>0</v>
      </c>
      <c r="AS306" s="1">
        <f>(A!C307-xx!AQ306)*xx!AP306</f>
        <v>0</v>
      </c>
      <c r="AT306" s="1" t="str">
        <f t="shared" si="703"/>
        <v>Natural One Laranja Integral 6x900ml Ref</v>
      </c>
      <c r="AU306" s="63"/>
      <c r="AV306" s="2">
        <f t="shared" si="704"/>
        <v>31.98</v>
      </c>
      <c r="AW306" s="1">
        <f t="shared" si="705"/>
        <v>0</v>
      </c>
      <c r="AX306" s="64">
        <f>(A!C307-xx!AV306)*xx!AU306</f>
        <v>0</v>
      </c>
      <c r="AY306" s="63"/>
      <c r="AZ306" s="2">
        <f t="shared" si="706"/>
        <v>31.98</v>
      </c>
      <c r="BA306" s="1">
        <f t="shared" si="707"/>
        <v>0</v>
      </c>
      <c r="BB306" s="1">
        <f>(A!E307-xx!AZ306)*xx!AY306</f>
        <v>0</v>
      </c>
      <c r="BC306" s="1" t="str">
        <f t="shared" si="708"/>
        <v>Natural One Laranja Integral 6x900ml Ref</v>
      </c>
      <c r="BD306" s="63"/>
      <c r="BE306" s="2">
        <f t="shared" si="709"/>
        <v>31.98</v>
      </c>
      <c r="BF306" s="1">
        <f t="shared" si="710"/>
        <v>0</v>
      </c>
      <c r="BG306" s="64">
        <f>(A!C307-xx!BE306)*xx!BD306</f>
        <v>0</v>
      </c>
      <c r="BH306" s="63"/>
      <c r="BI306" s="2">
        <f t="shared" si="711"/>
        <v>31.98</v>
      </c>
      <c r="BJ306" s="1">
        <f t="shared" si="712"/>
        <v>0</v>
      </c>
      <c r="BK306" s="1">
        <f>(A!C307-xx!BI306)*xx!BH306</f>
        <v>0</v>
      </c>
      <c r="BL306" s="1" t="str">
        <f t="shared" si="713"/>
        <v>Natural One Laranja Integral 6x900ml Ref</v>
      </c>
      <c r="BM306" s="63"/>
      <c r="BN306" s="2">
        <f t="shared" si="714"/>
        <v>31.98</v>
      </c>
      <c r="BO306" s="1">
        <f t="shared" si="715"/>
        <v>0</v>
      </c>
      <c r="BP306" s="64">
        <f>(A!C307-xx!BN306)*xx!BM306</f>
        <v>0</v>
      </c>
      <c r="BQ306" s="63"/>
      <c r="BR306" s="2">
        <f t="shared" si="716"/>
        <v>31.98</v>
      </c>
      <c r="BS306" s="1">
        <f t="shared" si="717"/>
        <v>0</v>
      </c>
      <c r="BT306" s="1">
        <f>(A!C307-xx!BR306)*xx!BQ306</f>
        <v>0</v>
      </c>
      <c r="BU306" s="1" t="str">
        <f t="shared" si="718"/>
        <v>Natural One Laranja Integral 6x900ml Ref</v>
      </c>
      <c r="BV306" s="63"/>
      <c r="BW306" s="2">
        <f t="shared" si="719"/>
        <v>31.98</v>
      </c>
      <c r="BX306" s="1">
        <f t="shared" si="720"/>
        <v>0</v>
      </c>
      <c r="BY306" s="64">
        <f>(A!C307-xx!BW306)*xx!BV306</f>
        <v>0</v>
      </c>
      <c r="BZ306" s="63"/>
      <c r="CA306" s="2">
        <f t="shared" si="721"/>
        <v>31.98</v>
      </c>
      <c r="CB306" s="1">
        <f t="shared" si="722"/>
        <v>0</v>
      </c>
      <c r="CC306" s="1">
        <f>(A!C307-xx!CA306)*xx!BZ306</f>
        <v>0</v>
      </c>
      <c r="CD306" s="1" t="str">
        <f t="shared" si="723"/>
        <v>Natural One Laranja Integral 6x900ml Ref</v>
      </c>
      <c r="CE306" s="63"/>
      <c r="CF306" s="2">
        <f t="shared" si="724"/>
        <v>31.98</v>
      </c>
      <c r="CG306" s="1">
        <f t="shared" si="725"/>
        <v>0</v>
      </c>
      <c r="CH306" s="64">
        <f>(A!C307-xx!CF306)*xx!CE306</f>
        <v>0</v>
      </c>
      <c r="CI306" s="63"/>
      <c r="CJ306" s="2">
        <f t="shared" si="726"/>
        <v>31.98</v>
      </c>
      <c r="CK306" s="1">
        <f t="shared" si="727"/>
        <v>0</v>
      </c>
      <c r="CL306" s="1">
        <f>(A!C307-xx!CJ306)*xx!CI306</f>
        <v>0</v>
      </c>
      <c r="CM306" s="1" t="str">
        <f t="shared" si="728"/>
        <v>Natural One Laranja Integral 6x900ml Ref</v>
      </c>
      <c r="CN306" s="63"/>
      <c r="CO306" s="2">
        <f t="shared" si="729"/>
        <v>31.98</v>
      </c>
      <c r="CP306" s="1">
        <f t="shared" si="730"/>
        <v>0</v>
      </c>
      <c r="CQ306" s="64">
        <f>(A!C307-xx!CO306)*xx!CN306</f>
        <v>0</v>
      </c>
      <c r="CR306" s="63"/>
      <c r="CS306" s="2">
        <f t="shared" si="731"/>
        <v>31.98</v>
      </c>
      <c r="CT306" s="1">
        <f t="shared" si="732"/>
        <v>0</v>
      </c>
      <c r="CU306" s="1">
        <f>(A!C307-xx!CS306)*xx!CR306</f>
        <v>0</v>
      </c>
      <c r="CV306" s="1" t="str">
        <f t="shared" si="733"/>
        <v>Natural One Laranja Integral 6x900ml Ref</v>
      </c>
      <c r="CW306" s="63"/>
      <c r="CX306" s="2">
        <f t="shared" si="734"/>
        <v>31.98</v>
      </c>
      <c r="CY306" s="1">
        <f t="shared" si="735"/>
        <v>0</v>
      </c>
      <c r="CZ306" s="64">
        <f>(A!C307-xx!CX306)*xx!CW306</f>
        <v>0</v>
      </c>
      <c r="DA306" s="63"/>
      <c r="DB306" s="2">
        <f t="shared" si="736"/>
        <v>31.98</v>
      </c>
      <c r="DC306" s="1">
        <f t="shared" si="737"/>
        <v>0</v>
      </c>
      <c r="DD306" s="1">
        <f>(A!C307-xx!DB306)*xx!DA306</f>
        <v>0</v>
      </c>
      <c r="DE306" s="1" t="str">
        <f t="shared" si="738"/>
        <v>Natural One Laranja Integral 6x900ml Ref</v>
      </c>
      <c r="DF306" s="63"/>
      <c r="DG306" s="2">
        <f t="shared" si="739"/>
        <v>31.98</v>
      </c>
      <c r="DH306" s="1">
        <f t="shared" si="740"/>
        <v>0</v>
      </c>
      <c r="DI306" s="64">
        <f>(A!C307-xx!DG306)*xx!DF306</f>
        <v>0</v>
      </c>
      <c r="DJ306" s="63"/>
      <c r="DK306" s="2">
        <f t="shared" si="741"/>
        <v>31.98</v>
      </c>
      <c r="DL306" s="1">
        <f t="shared" si="742"/>
        <v>0</v>
      </c>
      <c r="DM306" s="1">
        <f>(A!C307-xx!DK306)*xx!DJ306</f>
        <v>0</v>
      </c>
      <c r="DN306" s="1" t="str">
        <f t="shared" si="743"/>
        <v>Natural One Laranja Integral 6x900ml Ref</v>
      </c>
      <c r="DO306" s="63"/>
      <c r="DP306" s="2">
        <f t="shared" si="744"/>
        <v>31.98</v>
      </c>
      <c r="DQ306" s="1">
        <f t="shared" si="745"/>
        <v>0</v>
      </c>
      <c r="DR306" s="64">
        <f>(A!C307-xx!DP306)*xx!DO306</f>
        <v>0</v>
      </c>
      <c r="DS306" s="63"/>
      <c r="DT306" s="2">
        <f t="shared" si="746"/>
        <v>31.98</v>
      </c>
      <c r="DU306" s="1">
        <f t="shared" si="747"/>
        <v>0</v>
      </c>
      <c r="DV306" s="1">
        <f>(A!C307-xx!DT306)*xx!DS306</f>
        <v>0</v>
      </c>
      <c r="DW306" s="1" t="str">
        <f t="shared" si="748"/>
        <v>Natural One Laranja Integral 6x900ml Ref</v>
      </c>
      <c r="DX306" s="63"/>
      <c r="DY306" s="2">
        <f t="shared" si="749"/>
        <v>31.98</v>
      </c>
      <c r="DZ306" s="1">
        <f t="shared" si="750"/>
        <v>0</v>
      </c>
      <c r="EA306" s="64">
        <f>(A!C307-xx!DY306)*xx!DX306</f>
        <v>0</v>
      </c>
      <c r="EB306" s="63"/>
      <c r="EC306" s="2">
        <f t="shared" si="751"/>
        <v>31.98</v>
      </c>
      <c r="ED306" s="1">
        <f t="shared" si="752"/>
        <v>0</v>
      </c>
      <c r="EE306" s="1">
        <f>(A!C307-xx!EC306)*xx!EB306</f>
        <v>0</v>
      </c>
      <c r="EF306" s="1" t="str">
        <f t="shared" si="753"/>
        <v>Natural One Laranja Integral 6x900ml Ref</v>
      </c>
      <c r="EG306" s="63"/>
      <c r="EH306" s="2">
        <f t="shared" si="754"/>
        <v>31.98</v>
      </c>
      <c r="EI306" s="1">
        <f t="shared" si="755"/>
        <v>0</v>
      </c>
      <c r="EJ306" s="64">
        <f>(A!C307-xx!EH306)*xx!EG306</f>
        <v>0</v>
      </c>
      <c r="EK306" s="63"/>
      <c r="EL306" s="2">
        <f t="shared" si="756"/>
        <v>31.98</v>
      </c>
      <c r="EM306" s="1">
        <f t="shared" si="757"/>
        <v>0</v>
      </c>
      <c r="EN306" s="1">
        <f>(A!C307-xx!EL306)*xx!EK306</f>
        <v>0</v>
      </c>
      <c r="EO306" s="1" t="str">
        <f t="shared" si="758"/>
        <v>Natural One Laranja Integral 6x900ml Ref</v>
      </c>
      <c r="EP306" s="63"/>
      <c r="EQ306" s="2">
        <f t="shared" si="759"/>
        <v>31.98</v>
      </c>
      <c r="ER306" s="1">
        <f t="shared" si="760"/>
        <v>0</v>
      </c>
      <c r="ES306" s="64">
        <f>(A!C307-xx!EQ306)*xx!EP306</f>
        <v>0</v>
      </c>
      <c r="ET306" s="63"/>
      <c r="EU306" s="2">
        <f t="shared" si="761"/>
        <v>31.98</v>
      </c>
      <c r="EV306" s="1">
        <f t="shared" si="762"/>
        <v>0</v>
      </c>
      <c r="EW306" s="1">
        <f>(A!C307-xx!EU306)*xx!ET306</f>
        <v>0</v>
      </c>
      <c r="EX306" s="1" t="str">
        <f t="shared" si="763"/>
        <v>Natural One Laranja Integral 6x900ml Ref</v>
      </c>
      <c r="EY306" s="63"/>
      <c r="EZ306" s="2">
        <f t="shared" si="764"/>
        <v>31.98</v>
      </c>
      <c r="FA306" s="1">
        <f t="shared" si="765"/>
        <v>0</v>
      </c>
      <c r="FB306" s="64">
        <f>(A!C307-xx!EZ306)*xx!EY306</f>
        <v>0</v>
      </c>
      <c r="FC306" s="63"/>
      <c r="FD306" s="2">
        <f t="shared" si="766"/>
        <v>31.98</v>
      </c>
      <c r="FE306" s="1">
        <f t="shared" si="767"/>
        <v>0</v>
      </c>
      <c r="FF306" s="1">
        <f>(A!C307-xx!FD306)*xx!FC306</f>
        <v>0</v>
      </c>
      <c r="FG306" s="1" t="str">
        <f t="shared" si="768"/>
        <v>Natural One Laranja Integral 6x900ml Ref</v>
      </c>
      <c r="FH306" s="63"/>
      <c r="FI306" s="2">
        <f t="shared" si="769"/>
        <v>31.98</v>
      </c>
      <c r="FJ306" s="1">
        <f t="shared" si="770"/>
        <v>0</v>
      </c>
      <c r="FK306" s="64">
        <f>(A!C307-xx!FI306)*xx!FH306</f>
        <v>0</v>
      </c>
      <c r="FL306" s="63"/>
      <c r="FM306" s="2">
        <f t="shared" si="771"/>
        <v>31.98</v>
      </c>
      <c r="FN306" s="1">
        <f t="shared" si="772"/>
        <v>0</v>
      </c>
      <c r="FO306" s="1">
        <f>(A!C307-xx!FM306)*xx!FL306</f>
        <v>0</v>
      </c>
      <c r="FP306" s="1" t="str">
        <f t="shared" si="773"/>
        <v>Natural One Laranja Integral 6x900ml Ref</v>
      </c>
      <c r="FQ306" s="63"/>
      <c r="FR306" s="2">
        <f t="shared" si="774"/>
        <v>31.98</v>
      </c>
      <c r="FS306" s="1">
        <f t="shared" si="775"/>
        <v>0</v>
      </c>
      <c r="FT306" s="64">
        <f>(A!C307-xx!FR306)*xx!FQ306</f>
        <v>0</v>
      </c>
      <c r="FU306" s="63"/>
      <c r="FV306" s="2">
        <f t="shared" si="776"/>
        <v>31.98</v>
      </c>
      <c r="FW306" s="1">
        <f t="shared" si="777"/>
        <v>0</v>
      </c>
      <c r="FX306" s="1">
        <f>(A!C307-xx!FV306)*xx!FU306</f>
        <v>0</v>
      </c>
      <c r="FY306" s="1" t="str">
        <f t="shared" si="778"/>
        <v>Natural One Laranja Integral 6x900ml Ref</v>
      </c>
      <c r="FZ306" s="63"/>
      <c r="GA306" s="2">
        <f t="shared" si="779"/>
        <v>31.98</v>
      </c>
      <c r="GB306" s="1">
        <f t="shared" si="780"/>
        <v>0</v>
      </c>
      <c r="GC306" s="64">
        <f>(A!C307-xx!GA306)*xx!FZ306</f>
        <v>0</v>
      </c>
      <c r="GD306" s="63"/>
      <c r="GE306" s="2">
        <f t="shared" si="781"/>
        <v>31.98</v>
      </c>
      <c r="GF306" s="1">
        <f t="shared" si="782"/>
        <v>0</v>
      </c>
      <c r="GG306" s="1">
        <f>(A!C307-xx!GE306)*xx!GD306</f>
        <v>0</v>
      </c>
      <c r="GH306" s="1" t="str">
        <f t="shared" si="783"/>
        <v>Natural One Laranja Integral 6x900ml Ref</v>
      </c>
      <c r="GI306" s="63"/>
      <c r="GJ306" s="2">
        <f t="shared" si="784"/>
        <v>31.98</v>
      </c>
      <c r="GK306" s="1">
        <f t="shared" si="785"/>
        <v>0</v>
      </c>
      <c r="GL306" s="64">
        <f>(A!C307-xx!GJ306)*xx!GI306</f>
        <v>0</v>
      </c>
      <c r="GM306" s="63"/>
      <c r="GN306" s="2">
        <f t="shared" si="786"/>
        <v>31.98</v>
      </c>
      <c r="GO306" s="1">
        <f t="shared" si="787"/>
        <v>0</v>
      </c>
      <c r="GP306" s="1">
        <f>(A!C307-xx!GN306)*xx!GM306</f>
        <v>0</v>
      </c>
      <c r="GQ306" s="1" t="str">
        <f t="shared" si="788"/>
        <v>Natural One Laranja Integral 6x900ml Ref</v>
      </c>
      <c r="GR306" s="63"/>
      <c r="GS306" s="2">
        <f t="shared" si="789"/>
        <v>31.98</v>
      </c>
      <c r="GT306" s="1">
        <f t="shared" si="790"/>
        <v>0</v>
      </c>
      <c r="GU306" s="64">
        <f>(A!C307-xx!GS306)*xx!GR306</f>
        <v>0</v>
      </c>
      <c r="GV306" s="63"/>
      <c r="GW306" s="2">
        <f t="shared" si="791"/>
        <v>31.98</v>
      </c>
      <c r="GX306" s="1">
        <f t="shared" si="792"/>
        <v>0</v>
      </c>
      <c r="GY306" s="1">
        <f>(A!C307-xx!GW306)*xx!GV306</f>
        <v>0</v>
      </c>
      <c r="GZ306" s="1" t="str">
        <f t="shared" si="793"/>
        <v>Natural One Laranja Integral 6x900ml Ref</v>
      </c>
      <c r="HA306" s="63"/>
      <c r="HB306" s="2">
        <f t="shared" si="794"/>
        <v>31.98</v>
      </c>
      <c r="HC306" s="1">
        <f t="shared" si="795"/>
        <v>0</v>
      </c>
      <c r="HD306" s="64">
        <f>(A!C307-xx!HB306)*xx!HA306</f>
        <v>0</v>
      </c>
      <c r="HE306" s="63"/>
      <c r="HF306" s="2">
        <f t="shared" si="796"/>
        <v>31.98</v>
      </c>
      <c r="HG306" s="1">
        <f t="shared" si="797"/>
        <v>0</v>
      </c>
      <c r="HH306" s="1">
        <f>(A!C307-xx!HF306)*xx!HE306</f>
        <v>0</v>
      </c>
      <c r="HI306" s="1" t="str">
        <f t="shared" si="798"/>
        <v>Natural One Laranja Integral 6x900ml Ref</v>
      </c>
      <c r="HJ306" s="63"/>
      <c r="HK306" s="2">
        <f t="shared" si="799"/>
        <v>31.98</v>
      </c>
      <c r="HL306" s="1">
        <f t="shared" si="800"/>
        <v>0</v>
      </c>
      <c r="HM306" s="64">
        <f>(A!C307-xx!HK306)*xx!HJ306</f>
        <v>0</v>
      </c>
      <c r="HN306" s="63"/>
      <c r="HO306" s="2">
        <f t="shared" si="801"/>
        <v>31.98</v>
      </c>
      <c r="HP306" s="1">
        <f t="shared" si="802"/>
        <v>0</v>
      </c>
      <c r="HQ306" s="1">
        <f>-(A!C307-xx!HO306)*xx!HN306</f>
        <v>0</v>
      </c>
      <c r="HR306" s="1" t="str">
        <f t="shared" si="803"/>
        <v>Natural One Laranja Integral 6x900ml Ref</v>
      </c>
      <c r="HS306" s="63"/>
      <c r="HT306" s="2">
        <f t="shared" si="804"/>
        <v>31.98</v>
      </c>
      <c r="HU306" s="1">
        <f t="shared" si="805"/>
        <v>0</v>
      </c>
      <c r="HV306" s="64">
        <f>(A!C307-xx!HT306)*xx!HS306</f>
        <v>0</v>
      </c>
      <c r="HW306" s="63"/>
      <c r="HX306" s="2">
        <f>A!C307</f>
        <v>31.98</v>
      </c>
      <c r="HY306" s="1">
        <f t="shared" si="806"/>
        <v>0</v>
      </c>
      <c r="HZ306" s="1">
        <f>(A!C307-xx!HX306)*xx!HW306</f>
        <v>0</v>
      </c>
      <c r="IA306" s="1" t="str">
        <f>A!B307</f>
        <v>Natural One Laranja Integral 6x900ml Ref</v>
      </c>
      <c r="IB306" s="1">
        <f t="shared" si="807"/>
        <v>0</v>
      </c>
      <c r="IC306" s="14">
        <f t="shared" si="808"/>
        <v>0</v>
      </c>
      <c r="ID306" s="14" t="e">
        <f>A!#REF!</f>
        <v>#REF!</v>
      </c>
      <c r="IE306" s="14" t="e">
        <f>NF!IS306</f>
        <v>#DIV/0!</v>
      </c>
      <c r="IF306" s="26" t="e">
        <f t="shared" si="809"/>
        <v>#REF!</v>
      </c>
      <c r="IG306" s="2" t="e">
        <f t="shared" si="675"/>
        <v>#REF!</v>
      </c>
      <c r="IH306" s="170" t="e">
        <f t="shared" si="676"/>
        <v>#REF!</v>
      </c>
      <c r="II306" s="174" t="e">
        <f>IB306+A!#REF!+NF!IQ306</f>
        <v>#REF!</v>
      </c>
      <c r="IJ306" s="175" t="e">
        <f>IC306+A!#REF!+NF!IR306</f>
        <v>#REF!</v>
      </c>
      <c r="IK306" s="175" t="e">
        <f>II306*A!C307</f>
        <v>#REF!</v>
      </c>
      <c r="IL306" s="175" t="e">
        <f t="shared" si="544"/>
        <v>#REF!</v>
      </c>
      <c r="IM306" s="81" t="e">
        <f t="shared" si="810"/>
        <v>#REF!</v>
      </c>
      <c r="IN306" s="84" t="str">
        <f t="shared" si="811"/>
        <v>Natural One Laranja Integral 6x900ml Ref</v>
      </c>
      <c r="IO306" s="84" t="e">
        <f>IF306/A!C307</f>
        <v>#REF!</v>
      </c>
      <c r="IP306" s="72"/>
      <c r="IQ306" s="84" t="e">
        <f t="shared" si="812"/>
        <v>#REF!</v>
      </c>
      <c r="IR306" s="85" t="e">
        <f>IF306-#REF!</f>
        <v>#REF!</v>
      </c>
    </row>
    <row r="307" spans="1:252" x14ac:dyDescent="0.2">
      <c r="A307" s="20" t="str">
        <f>A!B308</f>
        <v>Natural One Laranja Special Blend 12x300ml Amb</v>
      </c>
      <c r="B307" s="51"/>
      <c r="C307" s="65">
        <f>A!C308</f>
        <v>49.6</v>
      </c>
      <c r="D307" s="21">
        <f t="shared" si="680"/>
        <v>0</v>
      </c>
      <c r="E307" s="171">
        <f>(A!C308-xx!C307)*xx!B307</f>
        <v>0</v>
      </c>
      <c r="F307" s="51"/>
      <c r="G307" s="32">
        <f t="shared" si="681"/>
        <v>49.6</v>
      </c>
      <c r="H307" s="5">
        <f t="shared" si="682"/>
        <v>0</v>
      </c>
      <c r="I307" s="5">
        <f>(A!C308-xx!G307)*xx!F307</f>
        <v>0</v>
      </c>
      <c r="J307" s="5" t="str">
        <f t="shared" si="683"/>
        <v>Natural One Laranja Special Blend 12x300ml Amb</v>
      </c>
      <c r="K307" s="51"/>
      <c r="L307" s="6">
        <f t="shared" si="684"/>
        <v>49.6</v>
      </c>
      <c r="M307" s="5">
        <f t="shared" si="685"/>
        <v>0</v>
      </c>
      <c r="N307" s="172">
        <f>(A!C308-xx!L307)*xx!K307</f>
        <v>0</v>
      </c>
      <c r="O307" s="51"/>
      <c r="P307" s="6">
        <f t="shared" si="686"/>
        <v>49.6</v>
      </c>
      <c r="Q307" s="5">
        <f t="shared" si="687"/>
        <v>0</v>
      </c>
      <c r="R307" s="21">
        <f>(A!C308-xx!P307)*xx!O307</f>
        <v>0</v>
      </c>
      <c r="S307" s="21" t="str">
        <f t="shared" si="688"/>
        <v>Natural One Laranja Special Blend 12x300ml Amb</v>
      </c>
      <c r="T307" s="51"/>
      <c r="U307" s="32">
        <f t="shared" si="689"/>
        <v>49.6</v>
      </c>
      <c r="V307" s="5">
        <f t="shared" si="690"/>
        <v>0</v>
      </c>
      <c r="W307" s="172">
        <f>(A!C308-xx!U307)*xx!T307</f>
        <v>0</v>
      </c>
      <c r="X307" s="51"/>
      <c r="Y307" s="6">
        <f t="shared" si="691"/>
        <v>49.6</v>
      </c>
      <c r="Z307" s="5">
        <f t="shared" si="692"/>
        <v>0</v>
      </c>
      <c r="AA307" s="5">
        <f>(A!C308-xx!Y307)*xx!X307</f>
        <v>0</v>
      </c>
      <c r="AB307" s="5" t="str">
        <f t="shared" si="693"/>
        <v>Natural One Laranja Special Blend 12x300ml Amb</v>
      </c>
      <c r="AC307" s="51"/>
      <c r="AD307" s="6">
        <f t="shared" si="694"/>
        <v>49.6</v>
      </c>
      <c r="AE307" s="5">
        <f t="shared" si="695"/>
        <v>0</v>
      </c>
      <c r="AF307" s="172">
        <f>(A!C308-xx!AD307)*xx!AC307</f>
        <v>0</v>
      </c>
      <c r="AG307" s="51"/>
      <c r="AH307" s="6">
        <f t="shared" si="696"/>
        <v>49.6</v>
      </c>
      <c r="AI307" s="5">
        <f t="shared" si="697"/>
        <v>0</v>
      </c>
      <c r="AJ307" s="5">
        <f>(A!C308-xx!AH307)*xx!AG307</f>
        <v>0</v>
      </c>
      <c r="AK307" s="5" t="str">
        <f t="shared" si="698"/>
        <v>Natural One Laranja Special Blend 12x300ml Amb</v>
      </c>
      <c r="AL307" s="51"/>
      <c r="AM307" s="6">
        <f t="shared" si="699"/>
        <v>49.6</v>
      </c>
      <c r="AN307" s="5">
        <f t="shared" si="700"/>
        <v>0</v>
      </c>
      <c r="AO307" s="172">
        <f>(A!C308-xx!AM307)*xx!AL307</f>
        <v>0</v>
      </c>
      <c r="AP307" s="51"/>
      <c r="AQ307" s="6">
        <f t="shared" si="701"/>
        <v>49.6</v>
      </c>
      <c r="AR307" s="5">
        <f t="shared" si="702"/>
        <v>0</v>
      </c>
      <c r="AS307" s="5">
        <f>(A!C308-xx!AQ307)*xx!AP307</f>
        <v>0</v>
      </c>
      <c r="AT307" s="5" t="str">
        <f t="shared" si="703"/>
        <v>Natural One Laranja Special Blend 12x300ml Amb</v>
      </c>
      <c r="AU307" s="51"/>
      <c r="AV307" s="6">
        <f t="shared" si="704"/>
        <v>49.6</v>
      </c>
      <c r="AW307" s="5">
        <f t="shared" si="705"/>
        <v>0</v>
      </c>
      <c r="AX307" s="172">
        <f>(A!C308-xx!AV307)*xx!AU307</f>
        <v>0</v>
      </c>
      <c r="AY307" s="51"/>
      <c r="AZ307" s="6">
        <f t="shared" si="706"/>
        <v>49.6</v>
      </c>
      <c r="BA307" s="5">
        <f t="shared" si="707"/>
        <v>0</v>
      </c>
      <c r="BB307" s="5">
        <f>(A!E308-xx!AZ307)*xx!AY307</f>
        <v>0</v>
      </c>
      <c r="BC307" s="5" t="str">
        <f t="shared" si="708"/>
        <v>Natural One Laranja Special Blend 12x300ml Amb</v>
      </c>
      <c r="BD307" s="51"/>
      <c r="BE307" s="6">
        <f t="shared" si="709"/>
        <v>49.6</v>
      </c>
      <c r="BF307" s="5">
        <f t="shared" si="710"/>
        <v>0</v>
      </c>
      <c r="BG307" s="172">
        <f>(A!C308-xx!BE307)*xx!BD307</f>
        <v>0</v>
      </c>
      <c r="BH307" s="51"/>
      <c r="BI307" s="6">
        <f t="shared" si="711"/>
        <v>49.6</v>
      </c>
      <c r="BJ307" s="5">
        <f t="shared" si="712"/>
        <v>0</v>
      </c>
      <c r="BK307" s="5">
        <f>(A!C308-xx!BI307)*xx!BH307</f>
        <v>0</v>
      </c>
      <c r="BL307" s="5" t="str">
        <f t="shared" si="713"/>
        <v>Natural One Laranja Special Blend 12x300ml Amb</v>
      </c>
      <c r="BM307" s="51"/>
      <c r="BN307" s="6">
        <f t="shared" si="714"/>
        <v>49.6</v>
      </c>
      <c r="BO307" s="5">
        <f t="shared" si="715"/>
        <v>0</v>
      </c>
      <c r="BP307" s="172">
        <f>(A!C308-xx!BN307)*xx!BM307</f>
        <v>0</v>
      </c>
      <c r="BQ307" s="51"/>
      <c r="BR307" s="6">
        <f t="shared" si="716"/>
        <v>49.6</v>
      </c>
      <c r="BS307" s="5">
        <f t="shared" si="717"/>
        <v>0</v>
      </c>
      <c r="BT307" s="5">
        <f>(A!C308-xx!BR307)*xx!BQ307</f>
        <v>0</v>
      </c>
      <c r="BU307" s="5" t="str">
        <f t="shared" si="718"/>
        <v>Natural One Laranja Special Blend 12x300ml Amb</v>
      </c>
      <c r="BV307" s="51"/>
      <c r="BW307" s="6">
        <f t="shared" si="719"/>
        <v>49.6</v>
      </c>
      <c r="BX307" s="5">
        <f t="shared" si="720"/>
        <v>0</v>
      </c>
      <c r="BY307" s="172">
        <f>(A!C308-xx!BW307)*xx!BV307</f>
        <v>0</v>
      </c>
      <c r="BZ307" s="51"/>
      <c r="CA307" s="6">
        <f t="shared" si="721"/>
        <v>49.6</v>
      </c>
      <c r="CB307" s="5">
        <f t="shared" si="722"/>
        <v>0</v>
      </c>
      <c r="CC307" s="5">
        <f>(A!C308-xx!CA307)*xx!BZ307</f>
        <v>0</v>
      </c>
      <c r="CD307" s="5" t="str">
        <f t="shared" si="723"/>
        <v>Natural One Laranja Special Blend 12x300ml Amb</v>
      </c>
      <c r="CE307" s="51"/>
      <c r="CF307" s="6">
        <f t="shared" si="724"/>
        <v>49.6</v>
      </c>
      <c r="CG307" s="5">
        <f t="shared" si="725"/>
        <v>0</v>
      </c>
      <c r="CH307" s="172">
        <f>(A!C308-xx!CF307)*xx!CE307</f>
        <v>0</v>
      </c>
      <c r="CI307" s="51"/>
      <c r="CJ307" s="6">
        <f t="shared" si="726"/>
        <v>49.6</v>
      </c>
      <c r="CK307" s="5">
        <f t="shared" si="727"/>
        <v>0</v>
      </c>
      <c r="CL307" s="5">
        <f>(A!C308-xx!CJ307)*xx!CI307</f>
        <v>0</v>
      </c>
      <c r="CM307" s="5" t="str">
        <f t="shared" si="728"/>
        <v>Natural One Laranja Special Blend 12x300ml Amb</v>
      </c>
      <c r="CN307" s="51"/>
      <c r="CO307" s="6">
        <f t="shared" si="729"/>
        <v>49.6</v>
      </c>
      <c r="CP307" s="5">
        <f t="shared" si="730"/>
        <v>0</v>
      </c>
      <c r="CQ307" s="172">
        <f>(A!C308-xx!CO307)*xx!CN307</f>
        <v>0</v>
      </c>
      <c r="CR307" s="51"/>
      <c r="CS307" s="6">
        <f t="shared" si="731"/>
        <v>49.6</v>
      </c>
      <c r="CT307" s="5">
        <f t="shared" si="732"/>
        <v>0</v>
      </c>
      <c r="CU307" s="5">
        <f>(A!C308-xx!CS307)*xx!CR307</f>
        <v>0</v>
      </c>
      <c r="CV307" s="5" t="str">
        <f t="shared" si="733"/>
        <v>Natural One Laranja Special Blend 12x300ml Amb</v>
      </c>
      <c r="CW307" s="51"/>
      <c r="CX307" s="6">
        <f t="shared" si="734"/>
        <v>49.6</v>
      </c>
      <c r="CY307" s="5">
        <f t="shared" si="735"/>
        <v>0</v>
      </c>
      <c r="CZ307" s="172">
        <f>(A!C308-xx!CX307)*xx!CW307</f>
        <v>0</v>
      </c>
      <c r="DA307" s="51"/>
      <c r="DB307" s="6">
        <f t="shared" si="736"/>
        <v>49.6</v>
      </c>
      <c r="DC307" s="5">
        <f t="shared" si="737"/>
        <v>0</v>
      </c>
      <c r="DD307" s="5">
        <f>(A!C308-xx!DB307)*xx!DA307</f>
        <v>0</v>
      </c>
      <c r="DE307" s="5" t="str">
        <f t="shared" si="738"/>
        <v>Natural One Laranja Special Blend 12x300ml Amb</v>
      </c>
      <c r="DF307" s="51"/>
      <c r="DG307" s="6">
        <f t="shared" si="739"/>
        <v>49.6</v>
      </c>
      <c r="DH307" s="5">
        <f t="shared" si="740"/>
        <v>0</v>
      </c>
      <c r="DI307" s="172">
        <f>(A!C308-xx!DG307)*xx!DF307</f>
        <v>0</v>
      </c>
      <c r="DJ307" s="51"/>
      <c r="DK307" s="6">
        <f t="shared" si="741"/>
        <v>49.6</v>
      </c>
      <c r="DL307" s="5">
        <f t="shared" si="742"/>
        <v>0</v>
      </c>
      <c r="DM307" s="5">
        <f>(A!C308-xx!DK307)*xx!DJ307</f>
        <v>0</v>
      </c>
      <c r="DN307" s="5" t="str">
        <f t="shared" si="743"/>
        <v>Natural One Laranja Special Blend 12x300ml Amb</v>
      </c>
      <c r="DO307" s="51"/>
      <c r="DP307" s="6">
        <f t="shared" si="744"/>
        <v>49.6</v>
      </c>
      <c r="DQ307" s="5">
        <f t="shared" si="745"/>
        <v>0</v>
      </c>
      <c r="DR307" s="172">
        <f>(A!C308-xx!DP307)*xx!DO307</f>
        <v>0</v>
      </c>
      <c r="DS307" s="51"/>
      <c r="DT307" s="6">
        <f t="shared" si="746"/>
        <v>49.6</v>
      </c>
      <c r="DU307" s="5">
        <f t="shared" si="747"/>
        <v>0</v>
      </c>
      <c r="DV307" s="5">
        <f>(A!C308-xx!DT307)*xx!DS307</f>
        <v>0</v>
      </c>
      <c r="DW307" s="5" t="str">
        <f t="shared" si="748"/>
        <v>Natural One Laranja Special Blend 12x300ml Amb</v>
      </c>
      <c r="DX307" s="51"/>
      <c r="DY307" s="6">
        <f t="shared" si="749"/>
        <v>49.6</v>
      </c>
      <c r="DZ307" s="5">
        <f t="shared" si="750"/>
        <v>0</v>
      </c>
      <c r="EA307" s="172">
        <f>(A!C308-xx!DY307)*xx!DX307</f>
        <v>0</v>
      </c>
      <c r="EB307" s="51"/>
      <c r="EC307" s="6">
        <f t="shared" si="751"/>
        <v>49.6</v>
      </c>
      <c r="ED307" s="5">
        <f t="shared" si="752"/>
        <v>0</v>
      </c>
      <c r="EE307" s="5">
        <f>(A!C308-xx!EC307)*xx!EB307</f>
        <v>0</v>
      </c>
      <c r="EF307" s="5" t="str">
        <f t="shared" si="753"/>
        <v>Natural One Laranja Special Blend 12x300ml Amb</v>
      </c>
      <c r="EG307" s="51"/>
      <c r="EH307" s="6">
        <f t="shared" si="754"/>
        <v>49.6</v>
      </c>
      <c r="EI307" s="5">
        <f t="shared" si="755"/>
        <v>0</v>
      </c>
      <c r="EJ307" s="172">
        <f>(A!C308-xx!EH307)*xx!EG307</f>
        <v>0</v>
      </c>
      <c r="EK307" s="51"/>
      <c r="EL307" s="6">
        <f t="shared" si="756"/>
        <v>49.6</v>
      </c>
      <c r="EM307" s="5">
        <f t="shared" si="757"/>
        <v>0</v>
      </c>
      <c r="EN307" s="5">
        <f>(A!C308-xx!EL307)*xx!EK307</f>
        <v>0</v>
      </c>
      <c r="EO307" s="5" t="str">
        <f t="shared" si="758"/>
        <v>Natural One Laranja Special Blend 12x300ml Amb</v>
      </c>
      <c r="EP307" s="51"/>
      <c r="EQ307" s="6">
        <f t="shared" si="759"/>
        <v>49.6</v>
      </c>
      <c r="ER307" s="5">
        <f t="shared" si="760"/>
        <v>0</v>
      </c>
      <c r="ES307" s="172">
        <f>(A!C308-xx!EQ307)*xx!EP307</f>
        <v>0</v>
      </c>
      <c r="ET307" s="51"/>
      <c r="EU307" s="6">
        <f t="shared" si="761"/>
        <v>49.6</v>
      </c>
      <c r="EV307" s="5">
        <f t="shared" si="762"/>
        <v>0</v>
      </c>
      <c r="EW307" s="5">
        <f>(A!C308-xx!EU307)*xx!ET307</f>
        <v>0</v>
      </c>
      <c r="EX307" s="5" t="str">
        <f t="shared" si="763"/>
        <v>Natural One Laranja Special Blend 12x300ml Amb</v>
      </c>
      <c r="EY307" s="51"/>
      <c r="EZ307" s="6">
        <f t="shared" si="764"/>
        <v>49.6</v>
      </c>
      <c r="FA307" s="5">
        <f t="shared" si="765"/>
        <v>0</v>
      </c>
      <c r="FB307" s="172">
        <f>(A!C308-xx!EZ307)*xx!EY307</f>
        <v>0</v>
      </c>
      <c r="FC307" s="51"/>
      <c r="FD307" s="6">
        <f t="shared" si="766"/>
        <v>49.6</v>
      </c>
      <c r="FE307" s="5">
        <f t="shared" si="767"/>
        <v>0</v>
      </c>
      <c r="FF307" s="5">
        <f>(A!C308-xx!FD307)*xx!FC307</f>
        <v>0</v>
      </c>
      <c r="FG307" s="5" t="str">
        <f t="shared" si="768"/>
        <v>Natural One Laranja Special Blend 12x300ml Amb</v>
      </c>
      <c r="FH307" s="51"/>
      <c r="FI307" s="6">
        <f t="shared" si="769"/>
        <v>49.6</v>
      </c>
      <c r="FJ307" s="5">
        <f t="shared" si="770"/>
        <v>0</v>
      </c>
      <c r="FK307" s="172">
        <f>(A!C308-xx!FI307)*xx!FH307</f>
        <v>0</v>
      </c>
      <c r="FL307" s="51"/>
      <c r="FM307" s="6">
        <f t="shared" si="771"/>
        <v>49.6</v>
      </c>
      <c r="FN307" s="5">
        <f t="shared" si="772"/>
        <v>0</v>
      </c>
      <c r="FO307" s="5">
        <f>(A!C308-xx!FM307)*xx!FL307</f>
        <v>0</v>
      </c>
      <c r="FP307" s="5" t="str">
        <f t="shared" si="773"/>
        <v>Natural One Laranja Special Blend 12x300ml Amb</v>
      </c>
      <c r="FQ307" s="51"/>
      <c r="FR307" s="6">
        <f t="shared" si="774"/>
        <v>49.6</v>
      </c>
      <c r="FS307" s="5">
        <f t="shared" si="775"/>
        <v>0</v>
      </c>
      <c r="FT307" s="172">
        <f>(A!C308-xx!FR307)*xx!FQ307</f>
        <v>0</v>
      </c>
      <c r="FU307" s="51"/>
      <c r="FV307" s="6">
        <f t="shared" si="776"/>
        <v>49.6</v>
      </c>
      <c r="FW307" s="5">
        <f t="shared" si="777"/>
        <v>0</v>
      </c>
      <c r="FX307" s="5">
        <f>(A!C308-xx!FV307)*xx!FU307</f>
        <v>0</v>
      </c>
      <c r="FY307" s="5" t="str">
        <f t="shared" si="778"/>
        <v>Natural One Laranja Special Blend 12x300ml Amb</v>
      </c>
      <c r="FZ307" s="51"/>
      <c r="GA307" s="6">
        <f t="shared" si="779"/>
        <v>49.6</v>
      </c>
      <c r="GB307" s="5">
        <f t="shared" si="780"/>
        <v>0</v>
      </c>
      <c r="GC307" s="172">
        <f>(A!C308-xx!GA307)*xx!FZ307</f>
        <v>0</v>
      </c>
      <c r="GD307" s="51"/>
      <c r="GE307" s="6">
        <f t="shared" si="781"/>
        <v>49.6</v>
      </c>
      <c r="GF307" s="5">
        <f t="shared" si="782"/>
        <v>0</v>
      </c>
      <c r="GG307" s="5">
        <f>(A!C308-xx!GE307)*xx!GD307</f>
        <v>0</v>
      </c>
      <c r="GH307" s="5" t="str">
        <f t="shared" si="783"/>
        <v>Natural One Laranja Special Blend 12x300ml Amb</v>
      </c>
      <c r="GI307" s="51"/>
      <c r="GJ307" s="6">
        <f t="shared" si="784"/>
        <v>49.6</v>
      </c>
      <c r="GK307" s="5">
        <f t="shared" si="785"/>
        <v>0</v>
      </c>
      <c r="GL307" s="172">
        <f>(A!C308-xx!GJ307)*xx!GI307</f>
        <v>0</v>
      </c>
      <c r="GM307" s="51"/>
      <c r="GN307" s="6">
        <f t="shared" si="786"/>
        <v>49.6</v>
      </c>
      <c r="GO307" s="5">
        <f t="shared" si="787"/>
        <v>0</v>
      </c>
      <c r="GP307" s="5">
        <f>(A!C308-xx!GN307)*xx!GM307</f>
        <v>0</v>
      </c>
      <c r="GQ307" s="5" t="str">
        <f t="shared" si="788"/>
        <v>Natural One Laranja Special Blend 12x300ml Amb</v>
      </c>
      <c r="GR307" s="51"/>
      <c r="GS307" s="6">
        <f t="shared" si="789"/>
        <v>49.6</v>
      </c>
      <c r="GT307" s="5">
        <f t="shared" si="790"/>
        <v>0</v>
      </c>
      <c r="GU307" s="172">
        <f>(A!C308-xx!GS307)*xx!GR307</f>
        <v>0</v>
      </c>
      <c r="GV307" s="51"/>
      <c r="GW307" s="6">
        <f t="shared" si="791"/>
        <v>49.6</v>
      </c>
      <c r="GX307" s="5">
        <f t="shared" si="792"/>
        <v>0</v>
      </c>
      <c r="GY307" s="5">
        <f>(A!C308-xx!GW307)*xx!GV307</f>
        <v>0</v>
      </c>
      <c r="GZ307" s="5" t="str">
        <f t="shared" si="793"/>
        <v>Natural One Laranja Special Blend 12x300ml Amb</v>
      </c>
      <c r="HA307" s="51"/>
      <c r="HB307" s="6">
        <f t="shared" si="794"/>
        <v>49.6</v>
      </c>
      <c r="HC307" s="5">
        <f t="shared" si="795"/>
        <v>0</v>
      </c>
      <c r="HD307" s="172">
        <f>(A!C308-xx!HB307)*xx!HA307</f>
        <v>0</v>
      </c>
      <c r="HE307" s="51"/>
      <c r="HF307" s="6">
        <f t="shared" si="796"/>
        <v>49.6</v>
      </c>
      <c r="HG307" s="5">
        <f t="shared" si="797"/>
        <v>0</v>
      </c>
      <c r="HH307" s="5">
        <f>(A!C308-xx!HF307)*xx!HE307</f>
        <v>0</v>
      </c>
      <c r="HI307" s="5" t="str">
        <f t="shared" si="798"/>
        <v>Natural One Laranja Special Blend 12x300ml Amb</v>
      </c>
      <c r="HJ307" s="51"/>
      <c r="HK307" s="6">
        <f t="shared" si="799"/>
        <v>49.6</v>
      </c>
      <c r="HL307" s="5">
        <f t="shared" si="800"/>
        <v>0</v>
      </c>
      <c r="HM307" s="172">
        <f>(A!C308-xx!HK307)*xx!HJ307</f>
        <v>0</v>
      </c>
      <c r="HN307" s="51"/>
      <c r="HO307" s="6">
        <f t="shared" si="801"/>
        <v>49.6</v>
      </c>
      <c r="HP307" s="5">
        <f t="shared" si="802"/>
        <v>0</v>
      </c>
      <c r="HQ307" s="5">
        <f>-(A!C308-xx!HO307)*xx!HN307</f>
        <v>0</v>
      </c>
      <c r="HR307" s="5" t="str">
        <f t="shared" si="803"/>
        <v>Natural One Laranja Special Blend 12x300ml Amb</v>
      </c>
      <c r="HS307" s="51"/>
      <c r="HT307" s="6">
        <f t="shared" si="804"/>
        <v>49.6</v>
      </c>
      <c r="HU307" s="5">
        <f t="shared" si="805"/>
        <v>0</v>
      </c>
      <c r="HV307" s="172">
        <f>(A!C308-xx!HT307)*xx!HS307</f>
        <v>0</v>
      </c>
      <c r="HW307" s="51"/>
      <c r="HX307" s="6">
        <f>A!C308</f>
        <v>49.6</v>
      </c>
      <c r="HY307" s="5">
        <f t="shared" si="806"/>
        <v>0</v>
      </c>
      <c r="HZ307" s="5">
        <f>(A!C308-xx!HX307)*xx!HW307</f>
        <v>0</v>
      </c>
      <c r="IA307" s="5" t="str">
        <f>A!B308</f>
        <v>Natural One Laranja Special Blend 12x300ml Amb</v>
      </c>
      <c r="IB307" s="5">
        <f t="shared" si="807"/>
        <v>0</v>
      </c>
      <c r="IC307" s="21">
        <f t="shared" si="808"/>
        <v>0</v>
      </c>
      <c r="ID307" s="21" t="e">
        <f>A!#REF!</f>
        <v>#REF!</v>
      </c>
      <c r="IE307" s="21" t="e">
        <f>NF!IS307</f>
        <v>#DIV/0!</v>
      </c>
      <c r="IF307" s="21" t="e">
        <f t="shared" si="809"/>
        <v>#REF!</v>
      </c>
      <c r="IG307" s="6" t="e">
        <f t="shared" si="675"/>
        <v>#REF!</v>
      </c>
      <c r="IH307" s="34" t="e">
        <f t="shared" si="676"/>
        <v>#REF!</v>
      </c>
      <c r="II307" s="174" t="e">
        <f>IB307+A!#REF!+NF!IQ307</f>
        <v>#REF!</v>
      </c>
      <c r="IJ307" s="175" t="e">
        <f>IC307+A!#REF!+NF!IR307</f>
        <v>#REF!</v>
      </c>
      <c r="IK307" s="175" t="e">
        <f>II307*A!C308</f>
        <v>#REF!</v>
      </c>
      <c r="IL307" s="175" t="e">
        <f t="shared" si="544"/>
        <v>#REF!</v>
      </c>
      <c r="IM307" s="55" t="e">
        <f t="shared" si="810"/>
        <v>#REF!</v>
      </c>
      <c r="IN307" s="57" t="str">
        <f t="shared" si="811"/>
        <v>Natural One Laranja Special Blend 12x300ml Amb</v>
      </c>
      <c r="IO307" s="57" t="e">
        <f>IF307/A!C308</f>
        <v>#REF!</v>
      </c>
      <c r="IP307" s="66"/>
      <c r="IQ307" s="57" t="e">
        <f t="shared" si="812"/>
        <v>#REF!</v>
      </c>
      <c r="IR307" s="11" t="e">
        <f>IF307-#REF!</f>
        <v>#REF!</v>
      </c>
    </row>
    <row r="308" spans="1:252" x14ac:dyDescent="0.2">
      <c r="A308" s="19" t="str">
        <f>A!B309</f>
        <v>Natural One Laranja Special Blend 6x1500ml Amb</v>
      </c>
      <c r="B308" s="63"/>
      <c r="C308" s="31">
        <f>A!C309</f>
        <v>63.98</v>
      </c>
      <c r="D308" s="14">
        <f t="shared" si="680"/>
        <v>0</v>
      </c>
      <c r="E308" s="169">
        <f>(A!C309-xx!C308)*xx!B308</f>
        <v>0</v>
      </c>
      <c r="F308" s="63"/>
      <c r="G308" s="22">
        <f t="shared" si="681"/>
        <v>63.98</v>
      </c>
      <c r="H308" s="1">
        <f t="shared" si="682"/>
        <v>0</v>
      </c>
      <c r="I308" s="1">
        <f>(A!C309-xx!G308)*xx!F308</f>
        <v>0</v>
      </c>
      <c r="J308" s="1" t="str">
        <f t="shared" si="683"/>
        <v>Natural One Laranja Special Blend 6x1500ml Amb</v>
      </c>
      <c r="K308" s="63"/>
      <c r="L308" s="2">
        <f t="shared" si="684"/>
        <v>63.98</v>
      </c>
      <c r="M308" s="1">
        <f t="shared" si="685"/>
        <v>0</v>
      </c>
      <c r="N308" s="64">
        <f>(A!C309-xx!L308)*xx!K308</f>
        <v>0</v>
      </c>
      <c r="O308" s="63"/>
      <c r="P308" s="2">
        <f t="shared" si="686"/>
        <v>63.98</v>
      </c>
      <c r="Q308" s="1">
        <f t="shared" si="687"/>
        <v>0</v>
      </c>
      <c r="R308" s="14">
        <f>(A!C309-xx!P308)*xx!O308</f>
        <v>0</v>
      </c>
      <c r="S308" s="14" t="str">
        <f t="shared" si="688"/>
        <v>Natural One Laranja Special Blend 6x1500ml Amb</v>
      </c>
      <c r="T308" s="63"/>
      <c r="U308" s="22">
        <f t="shared" si="689"/>
        <v>63.98</v>
      </c>
      <c r="V308" s="1">
        <f t="shared" si="690"/>
        <v>0</v>
      </c>
      <c r="W308" s="64">
        <f>(A!C309-xx!U308)*xx!T308</f>
        <v>0</v>
      </c>
      <c r="X308" s="63"/>
      <c r="Y308" s="2">
        <f t="shared" si="691"/>
        <v>63.98</v>
      </c>
      <c r="Z308" s="1">
        <f t="shared" si="692"/>
        <v>0</v>
      </c>
      <c r="AA308" s="1">
        <f>(A!C309-xx!Y308)*xx!X308</f>
        <v>0</v>
      </c>
      <c r="AB308" s="1" t="str">
        <f t="shared" si="693"/>
        <v>Natural One Laranja Special Blend 6x1500ml Amb</v>
      </c>
      <c r="AC308" s="63"/>
      <c r="AD308" s="2">
        <f t="shared" si="694"/>
        <v>63.98</v>
      </c>
      <c r="AE308" s="1">
        <f t="shared" si="695"/>
        <v>0</v>
      </c>
      <c r="AF308" s="64">
        <f>(A!C309-xx!AD308)*xx!AC308</f>
        <v>0</v>
      </c>
      <c r="AG308" s="63"/>
      <c r="AH308" s="2">
        <f t="shared" si="696"/>
        <v>63.98</v>
      </c>
      <c r="AI308" s="1">
        <f t="shared" si="697"/>
        <v>0</v>
      </c>
      <c r="AJ308" s="1">
        <f>(A!C309-xx!AH308)*xx!AG308</f>
        <v>0</v>
      </c>
      <c r="AK308" s="1" t="str">
        <f t="shared" si="698"/>
        <v>Natural One Laranja Special Blend 6x1500ml Amb</v>
      </c>
      <c r="AL308" s="63"/>
      <c r="AM308" s="2">
        <f t="shared" si="699"/>
        <v>63.98</v>
      </c>
      <c r="AN308" s="1">
        <f t="shared" si="700"/>
        <v>0</v>
      </c>
      <c r="AO308" s="64">
        <f>(A!C309-xx!AM308)*xx!AL308</f>
        <v>0</v>
      </c>
      <c r="AP308" s="63"/>
      <c r="AQ308" s="2">
        <f t="shared" si="701"/>
        <v>63.98</v>
      </c>
      <c r="AR308" s="1">
        <f t="shared" si="702"/>
        <v>0</v>
      </c>
      <c r="AS308" s="1">
        <f>(A!C309-xx!AQ308)*xx!AP308</f>
        <v>0</v>
      </c>
      <c r="AT308" s="1" t="str">
        <f t="shared" si="703"/>
        <v>Natural One Laranja Special Blend 6x1500ml Amb</v>
      </c>
      <c r="AU308" s="63"/>
      <c r="AV308" s="2">
        <f t="shared" si="704"/>
        <v>63.98</v>
      </c>
      <c r="AW308" s="1">
        <f t="shared" si="705"/>
        <v>0</v>
      </c>
      <c r="AX308" s="64">
        <f>(A!C309-xx!AV308)*xx!AU308</f>
        <v>0</v>
      </c>
      <c r="AY308" s="63"/>
      <c r="AZ308" s="2">
        <f t="shared" si="706"/>
        <v>63.98</v>
      </c>
      <c r="BA308" s="1">
        <f t="shared" si="707"/>
        <v>0</v>
      </c>
      <c r="BB308" s="1">
        <f>(A!E309-xx!AZ308)*xx!AY308</f>
        <v>0</v>
      </c>
      <c r="BC308" s="1" t="str">
        <f t="shared" si="708"/>
        <v>Natural One Laranja Special Blend 6x1500ml Amb</v>
      </c>
      <c r="BD308" s="63"/>
      <c r="BE308" s="2">
        <f t="shared" si="709"/>
        <v>63.98</v>
      </c>
      <c r="BF308" s="1">
        <f t="shared" si="710"/>
        <v>0</v>
      </c>
      <c r="BG308" s="64">
        <f>(A!C309-xx!BE308)*xx!BD308</f>
        <v>0</v>
      </c>
      <c r="BH308" s="63"/>
      <c r="BI308" s="2">
        <f t="shared" si="711"/>
        <v>63.98</v>
      </c>
      <c r="BJ308" s="1">
        <f t="shared" si="712"/>
        <v>0</v>
      </c>
      <c r="BK308" s="1">
        <f>(A!C309-xx!BI308)*xx!BH308</f>
        <v>0</v>
      </c>
      <c r="BL308" s="1" t="str">
        <f t="shared" si="713"/>
        <v>Natural One Laranja Special Blend 6x1500ml Amb</v>
      </c>
      <c r="BM308" s="63"/>
      <c r="BN308" s="2">
        <f t="shared" si="714"/>
        <v>63.98</v>
      </c>
      <c r="BO308" s="1">
        <f t="shared" si="715"/>
        <v>0</v>
      </c>
      <c r="BP308" s="64">
        <f>(A!C309-xx!BN308)*xx!BM308</f>
        <v>0</v>
      </c>
      <c r="BQ308" s="63"/>
      <c r="BR308" s="2">
        <f t="shared" si="716"/>
        <v>63.98</v>
      </c>
      <c r="BS308" s="1">
        <f t="shared" si="717"/>
        <v>0</v>
      </c>
      <c r="BT308" s="1">
        <f>(A!C309-xx!BR308)*xx!BQ308</f>
        <v>0</v>
      </c>
      <c r="BU308" s="1" t="str">
        <f t="shared" si="718"/>
        <v>Natural One Laranja Special Blend 6x1500ml Amb</v>
      </c>
      <c r="BV308" s="63"/>
      <c r="BW308" s="2">
        <f t="shared" si="719"/>
        <v>63.98</v>
      </c>
      <c r="BX308" s="1">
        <f t="shared" si="720"/>
        <v>0</v>
      </c>
      <c r="BY308" s="64">
        <f>(A!C309-xx!BW308)*xx!BV308</f>
        <v>0</v>
      </c>
      <c r="BZ308" s="63"/>
      <c r="CA308" s="2">
        <f t="shared" si="721"/>
        <v>63.98</v>
      </c>
      <c r="CB308" s="1">
        <f t="shared" si="722"/>
        <v>0</v>
      </c>
      <c r="CC308" s="1">
        <f>(A!C309-xx!CA308)*xx!BZ308</f>
        <v>0</v>
      </c>
      <c r="CD308" s="1" t="str">
        <f t="shared" si="723"/>
        <v>Natural One Laranja Special Blend 6x1500ml Amb</v>
      </c>
      <c r="CE308" s="63"/>
      <c r="CF308" s="2">
        <f t="shared" si="724"/>
        <v>63.98</v>
      </c>
      <c r="CG308" s="1">
        <f t="shared" si="725"/>
        <v>0</v>
      </c>
      <c r="CH308" s="64">
        <f>(A!C309-xx!CF308)*xx!CE308</f>
        <v>0</v>
      </c>
      <c r="CI308" s="63"/>
      <c r="CJ308" s="2">
        <f t="shared" si="726"/>
        <v>63.98</v>
      </c>
      <c r="CK308" s="1">
        <f t="shared" si="727"/>
        <v>0</v>
      </c>
      <c r="CL308" s="1">
        <f>(A!C309-xx!CJ308)*xx!CI308</f>
        <v>0</v>
      </c>
      <c r="CM308" s="1" t="str">
        <f t="shared" si="728"/>
        <v>Natural One Laranja Special Blend 6x1500ml Amb</v>
      </c>
      <c r="CN308" s="63"/>
      <c r="CO308" s="2">
        <f t="shared" si="729"/>
        <v>63.98</v>
      </c>
      <c r="CP308" s="1">
        <f t="shared" si="730"/>
        <v>0</v>
      </c>
      <c r="CQ308" s="64">
        <f>(A!C309-xx!CO308)*xx!CN308</f>
        <v>0</v>
      </c>
      <c r="CR308" s="63"/>
      <c r="CS308" s="2">
        <f t="shared" si="731"/>
        <v>63.98</v>
      </c>
      <c r="CT308" s="1">
        <f t="shared" si="732"/>
        <v>0</v>
      </c>
      <c r="CU308" s="1">
        <f>(A!C309-xx!CS308)*xx!CR308</f>
        <v>0</v>
      </c>
      <c r="CV308" s="1" t="str">
        <f t="shared" si="733"/>
        <v>Natural One Laranja Special Blend 6x1500ml Amb</v>
      </c>
      <c r="CW308" s="63"/>
      <c r="CX308" s="2">
        <f t="shared" si="734"/>
        <v>63.98</v>
      </c>
      <c r="CY308" s="1">
        <f t="shared" si="735"/>
        <v>0</v>
      </c>
      <c r="CZ308" s="64">
        <f>(A!C309-xx!CX308)*xx!CW308</f>
        <v>0</v>
      </c>
      <c r="DA308" s="63"/>
      <c r="DB308" s="2">
        <f t="shared" si="736"/>
        <v>63.98</v>
      </c>
      <c r="DC308" s="1">
        <f t="shared" si="737"/>
        <v>0</v>
      </c>
      <c r="DD308" s="1">
        <f>(A!C309-xx!DB308)*xx!DA308</f>
        <v>0</v>
      </c>
      <c r="DE308" s="1" t="str">
        <f t="shared" si="738"/>
        <v>Natural One Laranja Special Blend 6x1500ml Amb</v>
      </c>
      <c r="DF308" s="63"/>
      <c r="DG308" s="2">
        <f t="shared" si="739"/>
        <v>63.98</v>
      </c>
      <c r="DH308" s="1">
        <f t="shared" si="740"/>
        <v>0</v>
      </c>
      <c r="DI308" s="64">
        <f>(A!C309-xx!DG308)*xx!DF308</f>
        <v>0</v>
      </c>
      <c r="DJ308" s="63"/>
      <c r="DK308" s="2">
        <f t="shared" si="741"/>
        <v>63.98</v>
      </c>
      <c r="DL308" s="1">
        <f t="shared" si="742"/>
        <v>0</v>
      </c>
      <c r="DM308" s="1">
        <f>(A!C309-xx!DK308)*xx!DJ308</f>
        <v>0</v>
      </c>
      <c r="DN308" s="1" t="str">
        <f t="shared" si="743"/>
        <v>Natural One Laranja Special Blend 6x1500ml Amb</v>
      </c>
      <c r="DO308" s="63"/>
      <c r="DP308" s="2">
        <f t="shared" si="744"/>
        <v>63.98</v>
      </c>
      <c r="DQ308" s="1">
        <f t="shared" si="745"/>
        <v>0</v>
      </c>
      <c r="DR308" s="64">
        <f>(A!C309-xx!DP308)*xx!DO308</f>
        <v>0</v>
      </c>
      <c r="DS308" s="63"/>
      <c r="DT308" s="2">
        <f t="shared" si="746"/>
        <v>63.98</v>
      </c>
      <c r="DU308" s="1">
        <f t="shared" si="747"/>
        <v>0</v>
      </c>
      <c r="DV308" s="1">
        <f>(A!C309-xx!DT308)*xx!DS308</f>
        <v>0</v>
      </c>
      <c r="DW308" s="1" t="str">
        <f t="shared" si="748"/>
        <v>Natural One Laranja Special Blend 6x1500ml Amb</v>
      </c>
      <c r="DX308" s="63"/>
      <c r="DY308" s="2">
        <f t="shared" si="749"/>
        <v>63.98</v>
      </c>
      <c r="DZ308" s="1">
        <f t="shared" si="750"/>
        <v>0</v>
      </c>
      <c r="EA308" s="64">
        <f>(A!C309-xx!DY308)*xx!DX308</f>
        <v>0</v>
      </c>
      <c r="EB308" s="63"/>
      <c r="EC308" s="2">
        <f t="shared" si="751"/>
        <v>63.98</v>
      </c>
      <c r="ED308" s="1">
        <f t="shared" si="752"/>
        <v>0</v>
      </c>
      <c r="EE308" s="1">
        <f>(A!C309-xx!EC308)*xx!EB308</f>
        <v>0</v>
      </c>
      <c r="EF308" s="1" t="str">
        <f t="shared" si="753"/>
        <v>Natural One Laranja Special Blend 6x1500ml Amb</v>
      </c>
      <c r="EG308" s="63"/>
      <c r="EH308" s="2">
        <f t="shared" si="754"/>
        <v>63.98</v>
      </c>
      <c r="EI308" s="1">
        <f t="shared" si="755"/>
        <v>0</v>
      </c>
      <c r="EJ308" s="64">
        <f>(A!C309-xx!EH308)*xx!EG308</f>
        <v>0</v>
      </c>
      <c r="EK308" s="63"/>
      <c r="EL308" s="2">
        <f t="shared" si="756"/>
        <v>63.98</v>
      </c>
      <c r="EM308" s="1">
        <f t="shared" si="757"/>
        <v>0</v>
      </c>
      <c r="EN308" s="1">
        <f>(A!C309-xx!EL308)*xx!EK308</f>
        <v>0</v>
      </c>
      <c r="EO308" s="1" t="str">
        <f t="shared" si="758"/>
        <v>Natural One Laranja Special Blend 6x1500ml Amb</v>
      </c>
      <c r="EP308" s="63"/>
      <c r="EQ308" s="2">
        <f t="shared" si="759"/>
        <v>63.98</v>
      </c>
      <c r="ER308" s="1">
        <f t="shared" si="760"/>
        <v>0</v>
      </c>
      <c r="ES308" s="64">
        <f>(A!C309-xx!EQ308)*xx!EP308</f>
        <v>0</v>
      </c>
      <c r="ET308" s="63"/>
      <c r="EU308" s="2">
        <f t="shared" si="761"/>
        <v>63.98</v>
      </c>
      <c r="EV308" s="1">
        <f t="shared" si="762"/>
        <v>0</v>
      </c>
      <c r="EW308" s="1">
        <f>(A!C309-xx!EU308)*xx!ET308</f>
        <v>0</v>
      </c>
      <c r="EX308" s="1" t="str">
        <f t="shared" si="763"/>
        <v>Natural One Laranja Special Blend 6x1500ml Amb</v>
      </c>
      <c r="EY308" s="63"/>
      <c r="EZ308" s="2">
        <f t="shared" si="764"/>
        <v>63.98</v>
      </c>
      <c r="FA308" s="1">
        <f t="shared" si="765"/>
        <v>0</v>
      </c>
      <c r="FB308" s="64">
        <f>(A!C309-xx!EZ308)*xx!EY308</f>
        <v>0</v>
      </c>
      <c r="FC308" s="63"/>
      <c r="FD308" s="2">
        <f t="shared" si="766"/>
        <v>63.98</v>
      </c>
      <c r="FE308" s="1">
        <f t="shared" si="767"/>
        <v>0</v>
      </c>
      <c r="FF308" s="1">
        <f>(A!C309-xx!FD308)*xx!FC308</f>
        <v>0</v>
      </c>
      <c r="FG308" s="1" t="str">
        <f t="shared" si="768"/>
        <v>Natural One Laranja Special Blend 6x1500ml Amb</v>
      </c>
      <c r="FH308" s="63"/>
      <c r="FI308" s="2">
        <f t="shared" si="769"/>
        <v>63.98</v>
      </c>
      <c r="FJ308" s="1">
        <f t="shared" si="770"/>
        <v>0</v>
      </c>
      <c r="FK308" s="64">
        <f>(A!C309-xx!FI308)*xx!FH308</f>
        <v>0</v>
      </c>
      <c r="FL308" s="63"/>
      <c r="FM308" s="2">
        <f t="shared" si="771"/>
        <v>63.98</v>
      </c>
      <c r="FN308" s="1">
        <f t="shared" si="772"/>
        <v>0</v>
      </c>
      <c r="FO308" s="1">
        <f>(A!C309-xx!FM308)*xx!FL308</f>
        <v>0</v>
      </c>
      <c r="FP308" s="1" t="str">
        <f t="shared" si="773"/>
        <v>Natural One Laranja Special Blend 6x1500ml Amb</v>
      </c>
      <c r="FQ308" s="63"/>
      <c r="FR308" s="2">
        <f t="shared" si="774"/>
        <v>63.98</v>
      </c>
      <c r="FS308" s="1">
        <f t="shared" si="775"/>
        <v>0</v>
      </c>
      <c r="FT308" s="64">
        <f>(A!C309-xx!FR308)*xx!FQ308</f>
        <v>0</v>
      </c>
      <c r="FU308" s="63"/>
      <c r="FV308" s="2">
        <f t="shared" si="776"/>
        <v>63.98</v>
      </c>
      <c r="FW308" s="1">
        <f t="shared" si="777"/>
        <v>0</v>
      </c>
      <c r="FX308" s="1">
        <f>(A!C309-xx!FV308)*xx!FU308</f>
        <v>0</v>
      </c>
      <c r="FY308" s="1" t="str">
        <f t="shared" si="778"/>
        <v>Natural One Laranja Special Blend 6x1500ml Amb</v>
      </c>
      <c r="FZ308" s="63"/>
      <c r="GA308" s="2">
        <f t="shared" si="779"/>
        <v>63.98</v>
      </c>
      <c r="GB308" s="1">
        <f t="shared" si="780"/>
        <v>0</v>
      </c>
      <c r="GC308" s="64">
        <f>(A!C309-xx!GA308)*xx!FZ308</f>
        <v>0</v>
      </c>
      <c r="GD308" s="63"/>
      <c r="GE308" s="2">
        <f t="shared" si="781"/>
        <v>63.98</v>
      </c>
      <c r="GF308" s="1">
        <f t="shared" si="782"/>
        <v>0</v>
      </c>
      <c r="GG308" s="1">
        <f>(A!C309-xx!GE308)*xx!GD308</f>
        <v>0</v>
      </c>
      <c r="GH308" s="1" t="str">
        <f t="shared" si="783"/>
        <v>Natural One Laranja Special Blend 6x1500ml Amb</v>
      </c>
      <c r="GI308" s="63"/>
      <c r="GJ308" s="2">
        <f t="shared" si="784"/>
        <v>63.98</v>
      </c>
      <c r="GK308" s="1">
        <f t="shared" si="785"/>
        <v>0</v>
      </c>
      <c r="GL308" s="64">
        <f>(A!C309-xx!GJ308)*xx!GI308</f>
        <v>0</v>
      </c>
      <c r="GM308" s="63"/>
      <c r="GN308" s="2">
        <f t="shared" si="786"/>
        <v>63.98</v>
      </c>
      <c r="GO308" s="1">
        <f t="shared" si="787"/>
        <v>0</v>
      </c>
      <c r="GP308" s="1">
        <f>(A!C309-xx!GN308)*xx!GM308</f>
        <v>0</v>
      </c>
      <c r="GQ308" s="1" t="str">
        <f t="shared" si="788"/>
        <v>Natural One Laranja Special Blend 6x1500ml Amb</v>
      </c>
      <c r="GR308" s="63"/>
      <c r="GS308" s="2">
        <f t="shared" si="789"/>
        <v>63.98</v>
      </c>
      <c r="GT308" s="1">
        <f t="shared" si="790"/>
        <v>0</v>
      </c>
      <c r="GU308" s="64">
        <f>(A!C309-xx!GS308)*xx!GR308</f>
        <v>0</v>
      </c>
      <c r="GV308" s="63"/>
      <c r="GW308" s="2">
        <f t="shared" si="791"/>
        <v>63.98</v>
      </c>
      <c r="GX308" s="1">
        <f t="shared" si="792"/>
        <v>0</v>
      </c>
      <c r="GY308" s="1">
        <f>(A!C309-xx!GW308)*xx!GV308</f>
        <v>0</v>
      </c>
      <c r="GZ308" s="1" t="str">
        <f t="shared" si="793"/>
        <v>Natural One Laranja Special Blend 6x1500ml Amb</v>
      </c>
      <c r="HA308" s="63"/>
      <c r="HB308" s="2">
        <f t="shared" si="794"/>
        <v>63.98</v>
      </c>
      <c r="HC308" s="1">
        <f t="shared" si="795"/>
        <v>0</v>
      </c>
      <c r="HD308" s="64">
        <f>(A!C309-xx!HB308)*xx!HA308</f>
        <v>0</v>
      </c>
      <c r="HE308" s="63"/>
      <c r="HF308" s="2">
        <f t="shared" si="796"/>
        <v>63.98</v>
      </c>
      <c r="HG308" s="1">
        <f t="shared" si="797"/>
        <v>0</v>
      </c>
      <c r="HH308" s="1">
        <f>(A!C309-xx!HF308)*xx!HE308</f>
        <v>0</v>
      </c>
      <c r="HI308" s="1" t="str">
        <f t="shared" si="798"/>
        <v>Natural One Laranja Special Blend 6x1500ml Amb</v>
      </c>
      <c r="HJ308" s="63"/>
      <c r="HK308" s="2">
        <f t="shared" si="799"/>
        <v>63.98</v>
      </c>
      <c r="HL308" s="1">
        <f t="shared" si="800"/>
        <v>0</v>
      </c>
      <c r="HM308" s="64">
        <f>(A!C309-xx!HK308)*xx!HJ308</f>
        <v>0</v>
      </c>
      <c r="HN308" s="63"/>
      <c r="HO308" s="2">
        <f t="shared" si="801"/>
        <v>63.98</v>
      </c>
      <c r="HP308" s="1">
        <f t="shared" si="802"/>
        <v>0</v>
      </c>
      <c r="HQ308" s="1">
        <f>-(A!C309-xx!HO308)*xx!HN308</f>
        <v>0</v>
      </c>
      <c r="HR308" s="1" t="str">
        <f t="shared" si="803"/>
        <v>Natural One Laranja Special Blend 6x1500ml Amb</v>
      </c>
      <c r="HS308" s="63"/>
      <c r="HT308" s="2">
        <f t="shared" si="804"/>
        <v>63.98</v>
      </c>
      <c r="HU308" s="1">
        <f t="shared" si="805"/>
        <v>0</v>
      </c>
      <c r="HV308" s="64">
        <f>(A!C309-xx!HT308)*xx!HS308</f>
        <v>0</v>
      </c>
      <c r="HW308" s="63"/>
      <c r="HX308" s="2">
        <f>A!C309</f>
        <v>63.98</v>
      </c>
      <c r="HY308" s="1">
        <f t="shared" si="806"/>
        <v>0</v>
      </c>
      <c r="HZ308" s="1">
        <f>(A!C309-xx!HX308)*xx!HW308</f>
        <v>0</v>
      </c>
      <c r="IA308" s="1" t="str">
        <f>A!B309</f>
        <v>Natural One Laranja Special Blend 6x1500ml Amb</v>
      </c>
      <c r="IB308" s="1">
        <f t="shared" si="807"/>
        <v>0</v>
      </c>
      <c r="IC308" s="14">
        <f t="shared" si="808"/>
        <v>0</v>
      </c>
      <c r="ID308" s="14" t="e">
        <f>A!#REF!</f>
        <v>#REF!</v>
      </c>
      <c r="IE308" s="14" t="e">
        <f>NF!IS308</f>
        <v>#DIV/0!</v>
      </c>
      <c r="IF308" s="26" t="e">
        <f t="shared" si="809"/>
        <v>#REF!</v>
      </c>
      <c r="IG308" s="2" t="e">
        <f t="shared" si="675"/>
        <v>#REF!</v>
      </c>
      <c r="IH308" s="170" t="e">
        <f t="shared" si="676"/>
        <v>#REF!</v>
      </c>
      <c r="II308" s="174" t="e">
        <f>IB308+A!#REF!+NF!IQ308</f>
        <v>#REF!</v>
      </c>
      <c r="IJ308" s="175" t="e">
        <f>IC308+A!#REF!+NF!IR308</f>
        <v>#REF!</v>
      </c>
      <c r="IK308" s="175" t="e">
        <f>II308*A!C309</f>
        <v>#REF!</v>
      </c>
      <c r="IL308" s="175" t="e">
        <f t="shared" si="544"/>
        <v>#REF!</v>
      </c>
      <c r="IM308" s="81" t="e">
        <f t="shared" si="810"/>
        <v>#REF!</v>
      </c>
      <c r="IN308" s="84" t="str">
        <f t="shared" si="811"/>
        <v>Natural One Laranja Special Blend 6x1500ml Amb</v>
      </c>
      <c r="IO308" s="84" t="e">
        <f>IF308/A!C309</f>
        <v>#REF!</v>
      </c>
      <c r="IP308" s="72"/>
      <c r="IQ308" s="84" t="e">
        <f t="shared" si="812"/>
        <v>#REF!</v>
      </c>
      <c r="IR308" s="85" t="e">
        <f>IF308-#REF!</f>
        <v>#REF!</v>
      </c>
    </row>
    <row r="309" spans="1:252" x14ac:dyDescent="0.2">
      <c r="A309" s="20" t="str">
        <f>A!B310</f>
        <v>Natural One Laranja Special Blend 6x180ml Amb</v>
      </c>
      <c r="B309" s="51"/>
      <c r="C309" s="65">
        <f>A!C310</f>
        <v>73.3</v>
      </c>
      <c r="D309" s="21">
        <f t="shared" si="680"/>
        <v>0</v>
      </c>
      <c r="E309" s="171">
        <f>(A!C310-xx!C309)*xx!B309</f>
        <v>0</v>
      </c>
      <c r="F309" s="51"/>
      <c r="G309" s="32">
        <f t="shared" si="681"/>
        <v>73.3</v>
      </c>
      <c r="H309" s="5">
        <f t="shared" si="682"/>
        <v>0</v>
      </c>
      <c r="I309" s="5">
        <f>(A!C310-xx!G309)*xx!F309</f>
        <v>0</v>
      </c>
      <c r="J309" s="5" t="str">
        <f t="shared" si="683"/>
        <v>Natural One Laranja Special Blend 6x180ml Amb</v>
      </c>
      <c r="K309" s="51"/>
      <c r="L309" s="6">
        <f t="shared" si="684"/>
        <v>73.3</v>
      </c>
      <c r="M309" s="5">
        <f t="shared" si="685"/>
        <v>0</v>
      </c>
      <c r="N309" s="172">
        <f>(A!C310-xx!L309)*xx!K309</f>
        <v>0</v>
      </c>
      <c r="O309" s="51"/>
      <c r="P309" s="6">
        <f t="shared" si="686"/>
        <v>73.3</v>
      </c>
      <c r="Q309" s="5">
        <f t="shared" si="687"/>
        <v>0</v>
      </c>
      <c r="R309" s="21">
        <f>(A!C310-xx!P309)*xx!O309</f>
        <v>0</v>
      </c>
      <c r="S309" s="21" t="str">
        <f t="shared" si="688"/>
        <v>Natural One Laranja Special Blend 6x180ml Amb</v>
      </c>
      <c r="T309" s="51"/>
      <c r="U309" s="32">
        <f t="shared" si="689"/>
        <v>73.3</v>
      </c>
      <c r="V309" s="5">
        <f t="shared" si="690"/>
        <v>0</v>
      </c>
      <c r="W309" s="172">
        <f>(A!C310-xx!U309)*xx!T309</f>
        <v>0</v>
      </c>
      <c r="X309" s="51"/>
      <c r="Y309" s="6">
        <f t="shared" si="691"/>
        <v>73.3</v>
      </c>
      <c r="Z309" s="5">
        <f t="shared" si="692"/>
        <v>0</v>
      </c>
      <c r="AA309" s="5">
        <f>(A!C310-xx!Y309)*xx!X309</f>
        <v>0</v>
      </c>
      <c r="AB309" s="5" t="str">
        <f t="shared" si="693"/>
        <v>Natural One Laranja Special Blend 6x180ml Amb</v>
      </c>
      <c r="AC309" s="51"/>
      <c r="AD309" s="6">
        <f t="shared" si="694"/>
        <v>73.3</v>
      </c>
      <c r="AE309" s="5">
        <f t="shared" si="695"/>
        <v>0</v>
      </c>
      <c r="AF309" s="172">
        <f>(A!C310-xx!AD309)*xx!AC309</f>
        <v>0</v>
      </c>
      <c r="AG309" s="51"/>
      <c r="AH309" s="6">
        <f t="shared" si="696"/>
        <v>73.3</v>
      </c>
      <c r="AI309" s="5">
        <f t="shared" si="697"/>
        <v>0</v>
      </c>
      <c r="AJ309" s="5">
        <f>(A!C310-xx!AH309)*xx!AG309</f>
        <v>0</v>
      </c>
      <c r="AK309" s="5" t="str">
        <f t="shared" si="698"/>
        <v>Natural One Laranja Special Blend 6x180ml Amb</v>
      </c>
      <c r="AL309" s="51"/>
      <c r="AM309" s="6">
        <f t="shared" si="699"/>
        <v>73.3</v>
      </c>
      <c r="AN309" s="5">
        <f t="shared" si="700"/>
        <v>0</v>
      </c>
      <c r="AO309" s="172">
        <f>(A!C310-xx!AM309)*xx!AL309</f>
        <v>0</v>
      </c>
      <c r="AP309" s="51"/>
      <c r="AQ309" s="6">
        <f t="shared" si="701"/>
        <v>73.3</v>
      </c>
      <c r="AR309" s="5">
        <f t="shared" si="702"/>
        <v>0</v>
      </c>
      <c r="AS309" s="5">
        <f>(A!C310-xx!AQ309)*xx!AP309</f>
        <v>0</v>
      </c>
      <c r="AT309" s="5" t="str">
        <f t="shared" si="703"/>
        <v>Natural One Laranja Special Blend 6x180ml Amb</v>
      </c>
      <c r="AU309" s="51"/>
      <c r="AV309" s="6">
        <f t="shared" si="704"/>
        <v>73.3</v>
      </c>
      <c r="AW309" s="5">
        <f t="shared" si="705"/>
        <v>0</v>
      </c>
      <c r="AX309" s="172">
        <f>(A!C310-xx!AV309)*xx!AU309</f>
        <v>0</v>
      </c>
      <c r="AY309" s="51"/>
      <c r="AZ309" s="6">
        <f t="shared" si="706"/>
        <v>73.3</v>
      </c>
      <c r="BA309" s="5">
        <f t="shared" si="707"/>
        <v>0</v>
      </c>
      <c r="BB309" s="5">
        <f>(A!E310-xx!AZ309)*xx!AY309</f>
        <v>0</v>
      </c>
      <c r="BC309" s="5" t="str">
        <f t="shared" si="708"/>
        <v>Natural One Laranja Special Blend 6x180ml Amb</v>
      </c>
      <c r="BD309" s="51"/>
      <c r="BE309" s="6">
        <f t="shared" si="709"/>
        <v>73.3</v>
      </c>
      <c r="BF309" s="5">
        <f t="shared" si="710"/>
        <v>0</v>
      </c>
      <c r="BG309" s="172">
        <f>(A!C310-xx!BE309)*xx!BD309</f>
        <v>0</v>
      </c>
      <c r="BH309" s="51"/>
      <c r="BI309" s="6">
        <f t="shared" si="711"/>
        <v>73.3</v>
      </c>
      <c r="BJ309" s="5">
        <f t="shared" si="712"/>
        <v>0</v>
      </c>
      <c r="BK309" s="5">
        <f>(A!C310-xx!BI309)*xx!BH309</f>
        <v>0</v>
      </c>
      <c r="BL309" s="5" t="str">
        <f t="shared" si="713"/>
        <v>Natural One Laranja Special Blend 6x180ml Amb</v>
      </c>
      <c r="BM309" s="51"/>
      <c r="BN309" s="6">
        <f t="shared" si="714"/>
        <v>73.3</v>
      </c>
      <c r="BO309" s="5">
        <f t="shared" si="715"/>
        <v>0</v>
      </c>
      <c r="BP309" s="172">
        <f>(A!C310-xx!BN309)*xx!BM309</f>
        <v>0</v>
      </c>
      <c r="BQ309" s="51"/>
      <c r="BR309" s="6">
        <f t="shared" si="716"/>
        <v>73.3</v>
      </c>
      <c r="BS309" s="5">
        <f t="shared" si="717"/>
        <v>0</v>
      </c>
      <c r="BT309" s="5">
        <f>(A!C310-xx!BR309)*xx!BQ309</f>
        <v>0</v>
      </c>
      <c r="BU309" s="5" t="str">
        <f t="shared" si="718"/>
        <v>Natural One Laranja Special Blend 6x180ml Amb</v>
      </c>
      <c r="BV309" s="51"/>
      <c r="BW309" s="6">
        <f t="shared" si="719"/>
        <v>73.3</v>
      </c>
      <c r="BX309" s="5">
        <f t="shared" si="720"/>
        <v>0</v>
      </c>
      <c r="BY309" s="172">
        <f>(A!C310-xx!BW309)*xx!BV309</f>
        <v>0</v>
      </c>
      <c r="BZ309" s="51"/>
      <c r="CA309" s="6">
        <f t="shared" si="721"/>
        <v>73.3</v>
      </c>
      <c r="CB309" s="5">
        <f t="shared" si="722"/>
        <v>0</v>
      </c>
      <c r="CC309" s="5">
        <f>(A!C310-xx!CA309)*xx!BZ309</f>
        <v>0</v>
      </c>
      <c r="CD309" s="5" t="str">
        <f t="shared" si="723"/>
        <v>Natural One Laranja Special Blend 6x180ml Amb</v>
      </c>
      <c r="CE309" s="51"/>
      <c r="CF309" s="6">
        <f t="shared" si="724"/>
        <v>73.3</v>
      </c>
      <c r="CG309" s="5">
        <f t="shared" si="725"/>
        <v>0</v>
      </c>
      <c r="CH309" s="172">
        <f>(A!C310-xx!CF309)*xx!CE309</f>
        <v>0</v>
      </c>
      <c r="CI309" s="51"/>
      <c r="CJ309" s="6">
        <f t="shared" si="726"/>
        <v>73.3</v>
      </c>
      <c r="CK309" s="5">
        <f t="shared" si="727"/>
        <v>0</v>
      </c>
      <c r="CL309" s="5">
        <f>(A!C310-xx!CJ309)*xx!CI309</f>
        <v>0</v>
      </c>
      <c r="CM309" s="5" t="str">
        <f t="shared" si="728"/>
        <v>Natural One Laranja Special Blend 6x180ml Amb</v>
      </c>
      <c r="CN309" s="51"/>
      <c r="CO309" s="6">
        <f t="shared" si="729"/>
        <v>73.3</v>
      </c>
      <c r="CP309" s="5">
        <f t="shared" si="730"/>
        <v>0</v>
      </c>
      <c r="CQ309" s="172">
        <f>(A!C310-xx!CO309)*xx!CN309</f>
        <v>0</v>
      </c>
      <c r="CR309" s="51"/>
      <c r="CS309" s="6">
        <f t="shared" si="731"/>
        <v>73.3</v>
      </c>
      <c r="CT309" s="5">
        <f t="shared" si="732"/>
        <v>0</v>
      </c>
      <c r="CU309" s="5">
        <f>(A!C310-xx!CS309)*xx!CR309</f>
        <v>0</v>
      </c>
      <c r="CV309" s="5" t="str">
        <f t="shared" si="733"/>
        <v>Natural One Laranja Special Blend 6x180ml Amb</v>
      </c>
      <c r="CW309" s="51"/>
      <c r="CX309" s="6">
        <f t="shared" si="734"/>
        <v>73.3</v>
      </c>
      <c r="CY309" s="5">
        <f t="shared" si="735"/>
        <v>0</v>
      </c>
      <c r="CZ309" s="172">
        <f>(A!C310-xx!CX309)*xx!CW309</f>
        <v>0</v>
      </c>
      <c r="DA309" s="51"/>
      <c r="DB309" s="6">
        <f t="shared" si="736"/>
        <v>73.3</v>
      </c>
      <c r="DC309" s="5">
        <f t="shared" si="737"/>
        <v>0</v>
      </c>
      <c r="DD309" s="5">
        <f>(A!C310-xx!DB309)*xx!DA309</f>
        <v>0</v>
      </c>
      <c r="DE309" s="5" t="str">
        <f t="shared" si="738"/>
        <v>Natural One Laranja Special Blend 6x180ml Amb</v>
      </c>
      <c r="DF309" s="51"/>
      <c r="DG309" s="6">
        <f t="shared" si="739"/>
        <v>73.3</v>
      </c>
      <c r="DH309" s="5">
        <f t="shared" si="740"/>
        <v>0</v>
      </c>
      <c r="DI309" s="172">
        <f>(A!C310-xx!DG309)*xx!DF309</f>
        <v>0</v>
      </c>
      <c r="DJ309" s="51"/>
      <c r="DK309" s="6">
        <f t="shared" si="741"/>
        <v>73.3</v>
      </c>
      <c r="DL309" s="5">
        <f t="shared" si="742"/>
        <v>0</v>
      </c>
      <c r="DM309" s="5">
        <f>(A!C310-xx!DK309)*xx!DJ309</f>
        <v>0</v>
      </c>
      <c r="DN309" s="5" t="str">
        <f t="shared" si="743"/>
        <v>Natural One Laranja Special Blend 6x180ml Amb</v>
      </c>
      <c r="DO309" s="51"/>
      <c r="DP309" s="6">
        <f t="shared" si="744"/>
        <v>73.3</v>
      </c>
      <c r="DQ309" s="5">
        <f t="shared" si="745"/>
        <v>0</v>
      </c>
      <c r="DR309" s="172">
        <f>(A!C310-xx!DP309)*xx!DO309</f>
        <v>0</v>
      </c>
      <c r="DS309" s="51"/>
      <c r="DT309" s="6">
        <f t="shared" si="746"/>
        <v>73.3</v>
      </c>
      <c r="DU309" s="5">
        <f t="shared" si="747"/>
        <v>0</v>
      </c>
      <c r="DV309" s="5">
        <f>(A!C310-xx!DT309)*xx!DS309</f>
        <v>0</v>
      </c>
      <c r="DW309" s="5" t="str">
        <f t="shared" si="748"/>
        <v>Natural One Laranja Special Blend 6x180ml Amb</v>
      </c>
      <c r="DX309" s="51"/>
      <c r="DY309" s="6">
        <f t="shared" si="749"/>
        <v>73.3</v>
      </c>
      <c r="DZ309" s="5">
        <f t="shared" si="750"/>
        <v>0</v>
      </c>
      <c r="EA309" s="172">
        <f>(A!C310-xx!DY309)*xx!DX309</f>
        <v>0</v>
      </c>
      <c r="EB309" s="51"/>
      <c r="EC309" s="6">
        <f t="shared" si="751"/>
        <v>73.3</v>
      </c>
      <c r="ED309" s="5">
        <f t="shared" si="752"/>
        <v>0</v>
      </c>
      <c r="EE309" s="5">
        <f>(A!C310-xx!EC309)*xx!EB309</f>
        <v>0</v>
      </c>
      <c r="EF309" s="5" t="str">
        <f t="shared" si="753"/>
        <v>Natural One Laranja Special Blend 6x180ml Amb</v>
      </c>
      <c r="EG309" s="51"/>
      <c r="EH309" s="6">
        <f t="shared" si="754"/>
        <v>73.3</v>
      </c>
      <c r="EI309" s="5">
        <f t="shared" si="755"/>
        <v>0</v>
      </c>
      <c r="EJ309" s="172">
        <f>(A!C310-xx!EH309)*xx!EG309</f>
        <v>0</v>
      </c>
      <c r="EK309" s="51"/>
      <c r="EL309" s="6">
        <f t="shared" si="756"/>
        <v>73.3</v>
      </c>
      <c r="EM309" s="5">
        <f t="shared" si="757"/>
        <v>0</v>
      </c>
      <c r="EN309" s="5">
        <f>(A!C310-xx!EL309)*xx!EK309</f>
        <v>0</v>
      </c>
      <c r="EO309" s="5" t="str">
        <f t="shared" si="758"/>
        <v>Natural One Laranja Special Blend 6x180ml Amb</v>
      </c>
      <c r="EP309" s="51"/>
      <c r="EQ309" s="6">
        <f t="shared" si="759"/>
        <v>73.3</v>
      </c>
      <c r="ER309" s="5">
        <f t="shared" si="760"/>
        <v>0</v>
      </c>
      <c r="ES309" s="172">
        <f>(A!C310-xx!EQ309)*xx!EP309</f>
        <v>0</v>
      </c>
      <c r="ET309" s="51"/>
      <c r="EU309" s="6">
        <f t="shared" si="761"/>
        <v>73.3</v>
      </c>
      <c r="EV309" s="5">
        <f t="shared" si="762"/>
        <v>0</v>
      </c>
      <c r="EW309" s="5">
        <f>(A!C310-xx!EU309)*xx!ET309</f>
        <v>0</v>
      </c>
      <c r="EX309" s="5" t="str">
        <f t="shared" si="763"/>
        <v>Natural One Laranja Special Blend 6x180ml Amb</v>
      </c>
      <c r="EY309" s="51"/>
      <c r="EZ309" s="6">
        <f t="shared" si="764"/>
        <v>73.3</v>
      </c>
      <c r="FA309" s="5">
        <f t="shared" si="765"/>
        <v>0</v>
      </c>
      <c r="FB309" s="172">
        <f>(A!C310-xx!EZ309)*xx!EY309</f>
        <v>0</v>
      </c>
      <c r="FC309" s="51"/>
      <c r="FD309" s="6">
        <f t="shared" si="766"/>
        <v>73.3</v>
      </c>
      <c r="FE309" s="5">
        <f t="shared" si="767"/>
        <v>0</v>
      </c>
      <c r="FF309" s="5">
        <f>(A!C310-xx!FD309)*xx!FC309</f>
        <v>0</v>
      </c>
      <c r="FG309" s="5" t="str">
        <f t="shared" si="768"/>
        <v>Natural One Laranja Special Blend 6x180ml Amb</v>
      </c>
      <c r="FH309" s="51"/>
      <c r="FI309" s="6">
        <f t="shared" si="769"/>
        <v>73.3</v>
      </c>
      <c r="FJ309" s="5">
        <f t="shared" si="770"/>
        <v>0</v>
      </c>
      <c r="FK309" s="172">
        <f>(A!C310-xx!FI309)*xx!FH309</f>
        <v>0</v>
      </c>
      <c r="FL309" s="51"/>
      <c r="FM309" s="6">
        <f t="shared" si="771"/>
        <v>73.3</v>
      </c>
      <c r="FN309" s="5">
        <f t="shared" si="772"/>
        <v>0</v>
      </c>
      <c r="FO309" s="5">
        <f>(A!C310-xx!FM309)*xx!FL309</f>
        <v>0</v>
      </c>
      <c r="FP309" s="5" t="str">
        <f t="shared" si="773"/>
        <v>Natural One Laranja Special Blend 6x180ml Amb</v>
      </c>
      <c r="FQ309" s="51"/>
      <c r="FR309" s="6">
        <f t="shared" si="774"/>
        <v>73.3</v>
      </c>
      <c r="FS309" s="5">
        <f t="shared" si="775"/>
        <v>0</v>
      </c>
      <c r="FT309" s="172">
        <f>(A!C310-xx!FR309)*xx!FQ309</f>
        <v>0</v>
      </c>
      <c r="FU309" s="51"/>
      <c r="FV309" s="6">
        <f t="shared" si="776"/>
        <v>73.3</v>
      </c>
      <c r="FW309" s="5">
        <f t="shared" si="777"/>
        <v>0</v>
      </c>
      <c r="FX309" s="5">
        <f>(A!C310-xx!FV309)*xx!FU309</f>
        <v>0</v>
      </c>
      <c r="FY309" s="5" t="str">
        <f t="shared" si="778"/>
        <v>Natural One Laranja Special Blend 6x180ml Amb</v>
      </c>
      <c r="FZ309" s="51"/>
      <c r="GA309" s="6">
        <f t="shared" si="779"/>
        <v>73.3</v>
      </c>
      <c r="GB309" s="5">
        <f t="shared" si="780"/>
        <v>0</v>
      </c>
      <c r="GC309" s="172">
        <f>(A!C310-xx!GA309)*xx!FZ309</f>
        <v>0</v>
      </c>
      <c r="GD309" s="51"/>
      <c r="GE309" s="6">
        <f t="shared" si="781"/>
        <v>73.3</v>
      </c>
      <c r="GF309" s="5">
        <f t="shared" si="782"/>
        <v>0</v>
      </c>
      <c r="GG309" s="5">
        <f>(A!C310-xx!GE309)*xx!GD309</f>
        <v>0</v>
      </c>
      <c r="GH309" s="5" t="str">
        <f t="shared" si="783"/>
        <v>Natural One Laranja Special Blend 6x180ml Amb</v>
      </c>
      <c r="GI309" s="51"/>
      <c r="GJ309" s="6">
        <f t="shared" si="784"/>
        <v>73.3</v>
      </c>
      <c r="GK309" s="5">
        <f t="shared" si="785"/>
        <v>0</v>
      </c>
      <c r="GL309" s="172">
        <f>(A!C310-xx!GJ309)*xx!GI309</f>
        <v>0</v>
      </c>
      <c r="GM309" s="51"/>
      <c r="GN309" s="6">
        <f t="shared" si="786"/>
        <v>73.3</v>
      </c>
      <c r="GO309" s="5">
        <f t="shared" si="787"/>
        <v>0</v>
      </c>
      <c r="GP309" s="5">
        <f>(A!C310-xx!GN309)*xx!GM309</f>
        <v>0</v>
      </c>
      <c r="GQ309" s="5" t="str">
        <f t="shared" si="788"/>
        <v>Natural One Laranja Special Blend 6x180ml Amb</v>
      </c>
      <c r="GR309" s="51"/>
      <c r="GS309" s="6">
        <f t="shared" si="789"/>
        <v>73.3</v>
      </c>
      <c r="GT309" s="5">
        <f t="shared" si="790"/>
        <v>0</v>
      </c>
      <c r="GU309" s="172">
        <f>(A!C310-xx!GS309)*xx!GR309</f>
        <v>0</v>
      </c>
      <c r="GV309" s="51"/>
      <c r="GW309" s="6">
        <f t="shared" si="791"/>
        <v>73.3</v>
      </c>
      <c r="GX309" s="5">
        <f t="shared" si="792"/>
        <v>0</v>
      </c>
      <c r="GY309" s="5">
        <f>(A!C310-xx!GW309)*xx!GV309</f>
        <v>0</v>
      </c>
      <c r="GZ309" s="5" t="str">
        <f t="shared" si="793"/>
        <v>Natural One Laranja Special Blend 6x180ml Amb</v>
      </c>
      <c r="HA309" s="51"/>
      <c r="HB309" s="6">
        <f t="shared" si="794"/>
        <v>73.3</v>
      </c>
      <c r="HC309" s="5">
        <f t="shared" si="795"/>
        <v>0</v>
      </c>
      <c r="HD309" s="172">
        <f>(A!C310-xx!HB309)*xx!HA309</f>
        <v>0</v>
      </c>
      <c r="HE309" s="51"/>
      <c r="HF309" s="6">
        <f t="shared" si="796"/>
        <v>73.3</v>
      </c>
      <c r="HG309" s="5">
        <f t="shared" si="797"/>
        <v>0</v>
      </c>
      <c r="HH309" s="5">
        <f>(A!C310-xx!HF309)*xx!HE309</f>
        <v>0</v>
      </c>
      <c r="HI309" s="5" t="str">
        <f t="shared" si="798"/>
        <v>Natural One Laranja Special Blend 6x180ml Amb</v>
      </c>
      <c r="HJ309" s="51"/>
      <c r="HK309" s="6">
        <f t="shared" si="799"/>
        <v>73.3</v>
      </c>
      <c r="HL309" s="5">
        <f t="shared" si="800"/>
        <v>0</v>
      </c>
      <c r="HM309" s="172">
        <f>(A!C310-xx!HK309)*xx!HJ309</f>
        <v>0</v>
      </c>
      <c r="HN309" s="51"/>
      <c r="HO309" s="6">
        <f t="shared" si="801"/>
        <v>73.3</v>
      </c>
      <c r="HP309" s="5">
        <f t="shared" si="802"/>
        <v>0</v>
      </c>
      <c r="HQ309" s="5">
        <f>-(A!C310-xx!HO309)*xx!HN309</f>
        <v>0</v>
      </c>
      <c r="HR309" s="5" t="str">
        <f t="shared" si="803"/>
        <v>Natural One Laranja Special Blend 6x180ml Amb</v>
      </c>
      <c r="HS309" s="51"/>
      <c r="HT309" s="6">
        <f t="shared" si="804"/>
        <v>73.3</v>
      </c>
      <c r="HU309" s="5">
        <f t="shared" si="805"/>
        <v>0</v>
      </c>
      <c r="HV309" s="172">
        <f>(A!C310-xx!HT309)*xx!HS309</f>
        <v>0</v>
      </c>
      <c r="HW309" s="51"/>
      <c r="HX309" s="6">
        <f>A!C310</f>
        <v>73.3</v>
      </c>
      <c r="HY309" s="5">
        <f t="shared" si="806"/>
        <v>0</v>
      </c>
      <c r="HZ309" s="5">
        <f>(A!C310-xx!HX309)*xx!HW309</f>
        <v>0</v>
      </c>
      <c r="IA309" s="5" t="str">
        <f>A!B310</f>
        <v>Natural One Laranja Special Blend 6x180ml Amb</v>
      </c>
      <c r="IB309" s="5">
        <f t="shared" si="807"/>
        <v>0</v>
      </c>
      <c r="IC309" s="21">
        <f t="shared" si="808"/>
        <v>0</v>
      </c>
      <c r="ID309" s="21" t="e">
        <f>A!#REF!</f>
        <v>#REF!</v>
      </c>
      <c r="IE309" s="21" t="e">
        <f>NF!IS309</f>
        <v>#DIV/0!</v>
      </c>
      <c r="IF309" s="21" t="e">
        <f t="shared" si="809"/>
        <v>#REF!</v>
      </c>
      <c r="IG309" s="6" t="e">
        <f t="shared" si="675"/>
        <v>#REF!</v>
      </c>
      <c r="IH309" s="34" t="e">
        <f t="shared" si="676"/>
        <v>#REF!</v>
      </c>
      <c r="II309" s="174" t="e">
        <f>IB309+A!#REF!+NF!IQ309</f>
        <v>#REF!</v>
      </c>
      <c r="IJ309" s="175" t="e">
        <f>IC309+A!#REF!+NF!IR309</f>
        <v>#REF!</v>
      </c>
      <c r="IK309" s="175" t="e">
        <f>II309*A!C310</f>
        <v>#REF!</v>
      </c>
      <c r="IL309" s="175" t="e">
        <f t="shared" si="544"/>
        <v>#REF!</v>
      </c>
      <c r="IM309" s="55" t="e">
        <f t="shared" si="810"/>
        <v>#REF!</v>
      </c>
      <c r="IN309" s="57" t="str">
        <f t="shared" si="811"/>
        <v>Natural One Laranja Special Blend 6x180ml Amb</v>
      </c>
      <c r="IO309" s="57" t="e">
        <f>IF309/A!C310</f>
        <v>#REF!</v>
      </c>
      <c r="IP309" s="66"/>
      <c r="IQ309" s="57" t="e">
        <f t="shared" si="812"/>
        <v>#REF!</v>
      </c>
      <c r="IR309" s="11" t="e">
        <f>IF309-#REF!</f>
        <v>#REF!</v>
      </c>
    </row>
    <row r="310" spans="1:252" x14ac:dyDescent="0.2">
      <c r="A310" s="19" t="str">
        <f>A!B311</f>
        <v>Natural One Laranja Special Blend 6x900ml Amb</v>
      </c>
      <c r="B310" s="63"/>
      <c r="C310" s="31">
        <f>A!C311</f>
        <v>18.399999999999999</v>
      </c>
      <c r="D310" s="14">
        <f t="shared" si="680"/>
        <v>0</v>
      </c>
      <c r="E310" s="169">
        <f>(A!C311-xx!C310)*xx!B310</f>
        <v>0</v>
      </c>
      <c r="F310" s="63"/>
      <c r="G310" s="22">
        <f t="shared" si="681"/>
        <v>18.399999999999999</v>
      </c>
      <c r="H310" s="1">
        <f t="shared" si="682"/>
        <v>0</v>
      </c>
      <c r="I310" s="1">
        <f>(A!C311-xx!G310)*xx!F310</f>
        <v>0</v>
      </c>
      <c r="J310" s="1" t="str">
        <f t="shared" si="683"/>
        <v>Natural One Laranja Special Blend 6x900ml Amb</v>
      </c>
      <c r="K310" s="63"/>
      <c r="L310" s="2">
        <f t="shared" si="684"/>
        <v>18.399999999999999</v>
      </c>
      <c r="M310" s="1">
        <f t="shared" si="685"/>
        <v>0</v>
      </c>
      <c r="N310" s="64">
        <f>(A!C311-xx!L310)*xx!K310</f>
        <v>0</v>
      </c>
      <c r="O310" s="63"/>
      <c r="P310" s="2">
        <f t="shared" si="686"/>
        <v>18.399999999999999</v>
      </c>
      <c r="Q310" s="1">
        <f t="shared" si="687"/>
        <v>0</v>
      </c>
      <c r="R310" s="14">
        <f>(A!C311-xx!P310)*xx!O310</f>
        <v>0</v>
      </c>
      <c r="S310" s="14" t="str">
        <f t="shared" si="688"/>
        <v>Natural One Laranja Special Blend 6x900ml Amb</v>
      </c>
      <c r="T310" s="63"/>
      <c r="U310" s="22">
        <f t="shared" si="689"/>
        <v>18.399999999999999</v>
      </c>
      <c r="V310" s="1">
        <f t="shared" si="690"/>
        <v>0</v>
      </c>
      <c r="W310" s="64">
        <f>(A!C311-xx!U310)*xx!T310</f>
        <v>0</v>
      </c>
      <c r="X310" s="63"/>
      <c r="Y310" s="2">
        <f t="shared" si="691"/>
        <v>18.399999999999999</v>
      </c>
      <c r="Z310" s="1">
        <f t="shared" si="692"/>
        <v>0</v>
      </c>
      <c r="AA310" s="1">
        <f>(A!C311-xx!Y310)*xx!X310</f>
        <v>0</v>
      </c>
      <c r="AB310" s="1" t="str">
        <f t="shared" si="693"/>
        <v>Natural One Laranja Special Blend 6x900ml Amb</v>
      </c>
      <c r="AC310" s="63"/>
      <c r="AD310" s="2">
        <f t="shared" si="694"/>
        <v>18.399999999999999</v>
      </c>
      <c r="AE310" s="1">
        <f t="shared" si="695"/>
        <v>0</v>
      </c>
      <c r="AF310" s="64">
        <f>(A!C311-xx!AD310)*xx!AC310</f>
        <v>0</v>
      </c>
      <c r="AG310" s="63"/>
      <c r="AH310" s="2">
        <f t="shared" si="696"/>
        <v>18.399999999999999</v>
      </c>
      <c r="AI310" s="1">
        <f t="shared" si="697"/>
        <v>0</v>
      </c>
      <c r="AJ310" s="1">
        <f>(A!C311-xx!AH310)*xx!AG310</f>
        <v>0</v>
      </c>
      <c r="AK310" s="1" t="str">
        <f t="shared" si="698"/>
        <v>Natural One Laranja Special Blend 6x900ml Amb</v>
      </c>
      <c r="AL310" s="63"/>
      <c r="AM310" s="2">
        <f t="shared" si="699"/>
        <v>18.399999999999999</v>
      </c>
      <c r="AN310" s="1">
        <f t="shared" si="700"/>
        <v>0</v>
      </c>
      <c r="AO310" s="64">
        <f>(A!C311-xx!AM310)*xx!AL310</f>
        <v>0</v>
      </c>
      <c r="AP310" s="63"/>
      <c r="AQ310" s="2">
        <f t="shared" si="701"/>
        <v>18.399999999999999</v>
      </c>
      <c r="AR310" s="1">
        <f t="shared" si="702"/>
        <v>0</v>
      </c>
      <c r="AS310" s="1">
        <f>(A!C311-xx!AQ310)*xx!AP310</f>
        <v>0</v>
      </c>
      <c r="AT310" s="1" t="str">
        <f t="shared" si="703"/>
        <v>Natural One Laranja Special Blend 6x900ml Amb</v>
      </c>
      <c r="AU310" s="63"/>
      <c r="AV310" s="2">
        <f t="shared" si="704"/>
        <v>18.399999999999999</v>
      </c>
      <c r="AW310" s="1">
        <f t="shared" si="705"/>
        <v>0</v>
      </c>
      <c r="AX310" s="64">
        <f>(A!C311-xx!AV310)*xx!AU310</f>
        <v>0</v>
      </c>
      <c r="AY310" s="63"/>
      <c r="AZ310" s="2">
        <f t="shared" si="706"/>
        <v>18.399999999999999</v>
      </c>
      <c r="BA310" s="1">
        <f t="shared" si="707"/>
        <v>0</v>
      </c>
      <c r="BB310" s="1">
        <f>(A!E311-xx!AZ310)*xx!AY310</f>
        <v>0</v>
      </c>
      <c r="BC310" s="1" t="str">
        <f t="shared" si="708"/>
        <v>Natural One Laranja Special Blend 6x900ml Amb</v>
      </c>
      <c r="BD310" s="63"/>
      <c r="BE310" s="2">
        <f t="shared" si="709"/>
        <v>18.399999999999999</v>
      </c>
      <c r="BF310" s="1">
        <f t="shared" si="710"/>
        <v>0</v>
      </c>
      <c r="BG310" s="64">
        <f>(A!C311-xx!BE310)*xx!BD310</f>
        <v>0</v>
      </c>
      <c r="BH310" s="63"/>
      <c r="BI310" s="2">
        <f t="shared" si="711"/>
        <v>18.399999999999999</v>
      </c>
      <c r="BJ310" s="1">
        <f t="shared" si="712"/>
        <v>0</v>
      </c>
      <c r="BK310" s="1">
        <f>(A!C311-xx!BI310)*xx!BH310</f>
        <v>0</v>
      </c>
      <c r="BL310" s="1" t="str">
        <f t="shared" si="713"/>
        <v>Natural One Laranja Special Blend 6x900ml Amb</v>
      </c>
      <c r="BM310" s="63"/>
      <c r="BN310" s="2">
        <f t="shared" si="714"/>
        <v>18.399999999999999</v>
      </c>
      <c r="BO310" s="1">
        <f t="shared" si="715"/>
        <v>0</v>
      </c>
      <c r="BP310" s="64">
        <f>(A!C311-xx!BN310)*xx!BM310</f>
        <v>0</v>
      </c>
      <c r="BQ310" s="63"/>
      <c r="BR310" s="2">
        <f t="shared" si="716"/>
        <v>18.399999999999999</v>
      </c>
      <c r="BS310" s="1">
        <f t="shared" si="717"/>
        <v>0</v>
      </c>
      <c r="BT310" s="1">
        <f>(A!C311-xx!BR310)*xx!BQ310</f>
        <v>0</v>
      </c>
      <c r="BU310" s="1" t="str">
        <f t="shared" si="718"/>
        <v>Natural One Laranja Special Blend 6x900ml Amb</v>
      </c>
      <c r="BV310" s="63"/>
      <c r="BW310" s="2">
        <f t="shared" si="719"/>
        <v>18.399999999999999</v>
      </c>
      <c r="BX310" s="1">
        <f t="shared" si="720"/>
        <v>0</v>
      </c>
      <c r="BY310" s="64">
        <f>(A!C311-xx!BW310)*xx!BV310</f>
        <v>0</v>
      </c>
      <c r="BZ310" s="63"/>
      <c r="CA310" s="2">
        <f t="shared" si="721"/>
        <v>18.399999999999999</v>
      </c>
      <c r="CB310" s="1">
        <f t="shared" si="722"/>
        <v>0</v>
      </c>
      <c r="CC310" s="1">
        <f>(A!C311-xx!CA310)*xx!BZ310</f>
        <v>0</v>
      </c>
      <c r="CD310" s="1" t="str">
        <f t="shared" si="723"/>
        <v>Natural One Laranja Special Blend 6x900ml Amb</v>
      </c>
      <c r="CE310" s="63"/>
      <c r="CF310" s="2">
        <f t="shared" si="724"/>
        <v>18.399999999999999</v>
      </c>
      <c r="CG310" s="1">
        <f t="shared" si="725"/>
        <v>0</v>
      </c>
      <c r="CH310" s="64">
        <f>(A!C311-xx!CF310)*xx!CE310</f>
        <v>0</v>
      </c>
      <c r="CI310" s="63"/>
      <c r="CJ310" s="2">
        <f t="shared" si="726"/>
        <v>18.399999999999999</v>
      </c>
      <c r="CK310" s="1">
        <f t="shared" si="727"/>
        <v>0</v>
      </c>
      <c r="CL310" s="1">
        <f>(A!C311-xx!CJ310)*xx!CI310</f>
        <v>0</v>
      </c>
      <c r="CM310" s="1" t="str">
        <f t="shared" si="728"/>
        <v>Natural One Laranja Special Blend 6x900ml Amb</v>
      </c>
      <c r="CN310" s="63"/>
      <c r="CO310" s="2">
        <f t="shared" si="729"/>
        <v>18.399999999999999</v>
      </c>
      <c r="CP310" s="1">
        <f t="shared" si="730"/>
        <v>0</v>
      </c>
      <c r="CQ310" s="64">
        <f>(A!C311-xx!CO310)*xx!CN310</f>
        <v>0</v>
      </c>
      <c r="CR310" s="63"/>
      <c r="CS310" s="2">
        <f t="shared" si="731"/>
        <v>18.399999999999999</v>
      </c>
      <c r="CT310" s="1">
        <f t="shared" si="732"/>
        <v>0</v>
      </c>
      <c r="CU310" s="1">
        <f>(A!C311-xx!CS310)*xx!CR310</f>
        <v>0</v>
      </c>
      <c r="CV310" s="1" t="str">
        <f t="shared" si="733"/>
        <v>Natural One Laranja Special Blend 6x900ml Amb</v>
      </c>
      <c r="CW310" s="63"/>
      <c r="CX310" s="2">
        <f t="shared" si="734"/>
        <v>18.399999999999999</v>
      </c>
      <c r="CY310" s="1">
        <f t="shared" si="735"/>
        <v>0</v>
      </c>
      <c r="CZ310" s="64">
        <f>(A!C311-xx!CX310)*xx!CW310</f>
        <v>0</v>
      </c>
      <c r="DA310" s="63"/>
      <c r="DB310" s="2">
        <f t="shared" si="736"/>
        <v>18.399999999999999</v>
      </c>
      <c r="DC310" s="1">
        <f t="shared" si="737"/>
        <v>0</v>
      </c>
      <c r="DD310" s="1">
        <f>(A!C311-xx!DB310)*xx!DA310</f>
        <v>0</v>
      </c>
      <c r="DE310" s="1" t="str">
        <f t="shared" si="738"/>
        <v>Natural One Laranja Special Blend 6x900ml Amb</v>
      </c>
      <c r="DF310" s="63"/>
      <c r="DG310" s="2">
        <f t="shared" si="739"/>
        <v>18.399999999999999</v>
      </c>
      <c r="DH310" s="1">
        <f t="shared" si="740"/>
        <v>0</v>
      </c>
      <c r="DI310" s="64">
        <f>(A!C311-xx!DG310)*xx!DF310</f>
        <v>0</v>
      </c>
      <c r="DJ310" s="63"/>
      <c r="DK310" s="2">
        <f t="shared" si="741"/>
        <v>18.399999999999999</v>
      </c>
      <c r="DL310" s="1">
        <f t="shared" si="742"/>
        <v>0</v>
      </c>
      <c r="DM310" s="1">
        <f>(A!C311-xx!DK310)*xx!DJ310</f>
        <v>0</v>
      </c>
      <c r="DN310" s="1" t="str">
        <f t="shared" si="743"/>
        <v>Natural One Laranja Special Blend 6x900ml Amb</v>
      </c>
      <c r="DO310" s="63"/>
      <c r="DP310" s="2">
        <f t="shared" si="744"/>
        <v>18.399999999999999</v>
      </c>
      <c r="DQ310" s="1">
        <f t="shared" si="745"/>
        <v>0</v>
      </c>
      <c r="DR310" s="64">
        <f>(A!C311-xx!DP310)*xx!DO310</f>
        <v>0</v>
      </c>
      <c r="DS310" s="63"/>
      <c r="DT310" s="2">
        <f t="shared" si="746"/>
        <v>18.399999999999999</v>
      </c>
      <c r="DU310" s="1">
        <f t="shared" si="747"/>
        <v>0</v>
      </c>
      <c r="DV310" s="1">
        <f>(A!C311-xx!DT310)*xx!DS310</f>
        <v>0</v>
      </c>
      <c r="DW310" s="1" t="str">
        <f t="shared" si="748"/>
        <v>Natural One Laranja Special Blend 6x900ml Amb</v>
      </c>
      <c r="DX310" s="63"/>
      <c r="DY310" s="2">
        <f t="shared" si="749"/>
        <v>18.399999999999999</v>
      </c>
      <c r="DZ310" s="1">
        <f t="shared" si="750"/>
        <v>0</v>
      </c>
      <c r="EA310" s="64">
        <f>(A!C311-xx!DY310)*xx!DX310</f>
        <v>0</v>
      </c>
      <c r="EB310" s="63"/>
      <c r="EC310" s="2">
        <f t="shared" si="751"/>
        <v>18.399999999999999</v>
      </c>
      <c r="ED310" s="1">
        <f t="shared" si="752"/>
        <v>0</v>
      </c>
      <c r="EE310" s="1">
        <f>(A!C311-xx!EC310)*xx!EB310</f>
        <v>0</v>
      </c>
      <c r="EF310" s="1" t="str">
        <f t="shared" si="753"/>
        <v>Natural One Laranja Special Blend 6x900ml Amb</v>
      </c>
      <c r="EG310" s="63"/>
      <c r="EH310" s="2">
        <f t="shared" si="754"/>
        <v>18.399999999999999</v>
      </c>
      <c r="EI310" s="1">
        <f t="shared" si="755"/>
        <v>0</v>
      </c>
      <c r="EJ310" s="64">
        <f>(A!C311-xx!EH310)*xx!EG310</f>
        <v>0</v>
      </c>
      <c r="EK310" s="63"/>
      <c r="EL310" s="2">
        <f t="shared" si="756"/>
        <v>18.399999999999999</v>
      </c>
      <c r="EM310" s="1">
        <f t="shared" si="757"/>
        <v>0</v>
      </c>
      <c r="EN310" s="1">
        <f>(A!C311-xx!EL310)*xx!EK310</f>
        <v>0</v>
      </c>
      <c r="EO310" s="1" t="str">
        <f t="shared" si="758"/>
        <v>Natural One Laranja Special Blend 6x900ml Amb</v>
      </c>
      <c r="EP310" s="63"/>
      <c r="EQ310" s="2">
        <f t="shared" si="759"/>
        <v>18.399999999999999</v>
      </c>
      <c r="ER310" s="1">
        <f t="shared" si="760"/>
        <v>0</v>
      </c>
      <c r="ES310" s="64">
        <f>(A!C311-xx!EQ310)*xx!EP310</f>
        <v>0</v>
      </c>
      <c r="ET310" s="63"/>
      <c r="EU310" s="2">
        <f t="shared" si="761"/>
        <v>18.399999999999999</v>
      </c>
      <c r="EV310" s="1">
        <f t="shared" si="762"/>
        <v>0</v>
      </c>
      <c r="EW310" s="1">
        <f>(A!C311-xx!EU310)*xx!ET310</f>
        <v>0</v>
      </c>
      <c r="EX310" s="1" t="str">
        <f t="shared" si="763"/>
        <v>Natural One Laranja Special Blend 6x900ml Amb</v>
      </c>
      <c r="EY310" s="63"/>
      <c r="EZ310" s="2">
        <f t="shared" si="764"/>
        <v>18.399999999999999</v>
      </c>
      <c r="FA310" s="1">
        <f t="shared" si="765"/>
        <v>0</v>
      </c>
      <c r="FB310" s="64">
        <f>(A!C311-xx!EZ310)*xx!EY310</f>
        <v>0</v>
      </c>
      <c r="FC310" s="63"/>
      <c r="FD310" s="2">
        <f t="shared" si="766"/>
        <v>18.399999999999999</v>
      </c>
      <c r="FE310" s="1">
        <f t="shared" si="767"/>
        <v>0</v>
      </c>
      <c r="FF310" s="1">
        <f>(A!C311-xx!FD310)*xx!FC310</f>
        <v>0</v>
      </c>
      <c r="FG310" s="1" t="str">
        <f t="shared" si="768"/>
        <v>Natural One Laranja Special Blend 6x900ml Amb</v>
      </c>
      <c r="FH310" s="63"/>
      <c r="FI310" s="2">
        <f t="shared" si="769"/>
        <v>18.399999999999999</v>
      </c>
      <c r="FJ310" s="1">
        <f t="shared" si="770"/>
        <v>0</v>
      </c>
      <c r="FK310" s="64">
        <f>(A!C311-xx!FI310)*xx!FH310</f>
        <v>0</v>
      </c>
      <c r="FL310" s="63"/>
      <c r="FM310" s="2">
        <f t="shared" si="771"/>
        <v>18.399999999999999</v>
      </c>
      <c r="FN310" s="1">
        <f t="shared" si="772"/>
        <v>0</v>
      </c>
      <c r="FO310" s="1">
        <f>(A!C311-xx!FM310)*xx!FL310</f>
        <v>0</v>
      </c>
      <c r="FP310" s="1" t="str">
        <f t="shared" si="773"/>
        <v>Natural One Laranja Special Blend 6x900ml Amb</v>
      </c>
      <c r="FQ310" s="63"/>
      <c r="FR310" s="2">
        <f t="shared" si="774"/>
        <v>18.399999999999999</v>
      </c>
      <c r="FS310" s="1">
        <f t="shared" si="775"/>
        <v>0</v>
      </c>
      <c r="FT310" s="64">
        <f>(A!C311-xx!FR310)*xx!FQ310</f>
        <v>0</v>
      </c>
      <c r="FU310" s="63"/>
      <c r="FV310" s="2">
        <f t="shared" si="776"/>
        <v>18.399999999999999</v>
      </c>
      <c r="FW310" s="1">
        <f t="shared" si="777"/>
        <v>0</v>
      </c>
      <c r="FX310" s="1">
        <f>(A!C311-xx!FV310)*xx!FU310</f>
        <v>0</v>
      </c>
      <c r="FY310" s="1" t="str">
        <f t="shared" si="778"/>
        <v>Natural One Laranja Special Blend 6x900ml Amb</v>
      </c>
      <c r="FZ310" s="63"/>
      <c r="GA310" s="2">
        <f t="shared" si="779"/>
        <v>18.399999999999999</v>
      </c>
      <c r="GB310" s="1">
        <f t="shared" si="780"/>
        <v>0</v>
      </c>
      <c r="GC310" s="64">
        <f>(A!C311-xx!GA310)*xx!FZ310</f>
        <v>0</v>
      </c>
      <c r="GD310" s="63"/>
      <c r="GE310" s="2">
        <f t="shared" si="781"/>
        <v>18.399999999999999</v>
      </c>
      <c r="GF310" s="1">
        <f t="shared" si="782"/>
        <v>0</v>
      </c>
      <c r="GG310" s="1">
        <f>(A!C311-xx!GE310)*xx!GD310</f>
        <v>0</v>
      </c>
      <c r="GH310" s="1" t="str">
        <f t="shared" si="783"/>
        <v>Natural One Laranja Special Blend 6x900ml Amb</v>
      </c>
      <c r="GI310" s="63"/>
      <c r="GJ310" s="2">
        <f t="shared" si="784"/>
        <v>18.399999999999999</v>
      </c>
      <c r="GK310" s="1">
        <f t="shared" si="785"/>
        <v>0</v>
      </c>
      <c r="GL310" s="64">
        <f>(A!C311-xx!GJ310)*xx!GI310</f>
        <v>0</v>
      </c>
      <c r="GM310" s="63"/>
      <c r="GN310" s="2">
        <f t="shared" si="786"/>
        <v>18.399999999999999</v>
      </c>
      <c r="GO310" s="1">
        <f t="shared" si="787"/>
        <v>0</v>
      </c>
      <c r="GP310" s="1">
        <f>(A!C311-xx!GN310)*xx!GM310</f>
        <v>0</v>
      </c>
      <c r="GQ310" s="1" t="str">
        <f t="shared" si="788"/>
        <v>Natural One Laranja Special Blend 6x900ml Amb</v>
      </c>
      <c r="GR310" s="63"/>
      <c r="GS310" s="2">
        <f t="shared" si="789"/>
        <v>18.399999999999999</v>
      </c>
      <c r="GT310" s="1">
        <f t="shared" si="790"/>
        <v>0</v>
      </c>
      <c r="GU310" s="64">
        <f>(A!C311-xx!GS310)*xx!GR310</f>
        <v>0</v>
      </c>
      <c r="GV310" s="63"/>
      <c r="GW310" s="2">
        <f t="shared" si="791"/>
        <v>18.399999999999999</v>
      </c>
      <c r="GX310" s="1">
        <f t="shared" si="792"/>
        <v>0</v>
      </c>
      <c r="GY310" s="1">
        <f>(A!C311-xx!GW310)*xx!GV310</f>
        <v>0</v>
      </c>
      <c r="GZ310" s="1" t="str">
        <f t="shared" si="793"/>
        <v>Natural One Laranja Special Blend 6x900ml Amb</v>
      </c>
      <c r="HA310" s="63"/>
      <c r="HB310" s="2">
        <f t="shared" si="794"/>
        <v>18.399999999999999</v>
      </c>
      <c r="HC310" s="1">
        <f t="shared" si="795"/>
        <v>0</v>
      </c>
      <c r="HD310" s="64">
        <f>(A!C311-xx!HB310)*xx!HA310</f>
        <v>0</v>
      </c>
      <c r="HE310" s="63"/>
      <c r="HF310" s="2">
        <f t="shared" si="796"/>
        <v>18.399999999999999</v>
      </c>
      <c r="HG310" s="1">
        <f t="shared" si="797"/>
        <v>0</v>
      </c>
      <c r="HH310" s="1">
        <f>(A!C311-xx!HF310)*xx!HE310</f>
        <v>0</v>
      </c>
      <c r="HI310" s="1" t="str">
        <f t="shared" si="798"/>
        <v>Natural One Laranja Special Blend 6x900ml Amb</v>
      </c>
      <c r="HJ310" s="63"/>
      <c r="HK310" s="2">
        <f t="shared" si="799"/>
        <v>18.399999999999999</v>
      </c>
      <c r="HL310" s="1">
        <f t="shared" si="800"/>
        <v>0</v>
      </c>
      <c r="HM310" s="64">
        <f>(A!C311-xx!HK310)*xx!HJ310</f>
        <v>0</v>
      </c>
      <c r="HN310" s="63"/>
      <c r="HO310" s="2">
        <f t="shared" si="801"/>
        <v>18.399999999999999</v>
      </c>
      <c r="HP310" s="1">
        <f t="shared" si="802"/>
        <v>0</v>
      </c>
      <c r="HQ310" s="1">
        <f>-(A!C311-xx!HO310)*xx!HN310</f>
        <v>0</v>
      </c>
      <c r="HR310" s="1" t="str">
        <f t="shared" si="803"/>
        <v>Natural One Laranja Special Blend 6x900ml Amb</v>
      </c>
      <c r="HS310" s="63"/>
      <c r="HT310" s="2">
        <f t="shared" si="804"/>
        <v>18.399999999999999</v>
      </c>
      <c r="HU310" s="1">
        <f t="shared" si="805"/>
        <v>0</v>
      </c>
      <c r="HV310" s="64">
        <f>(A!C311-xx!HT310)*xx!HS310</f>
        <v>0</v>
      </c>
      <c r="HW310" s="63"/>
      <c r="HX310" s="2">
        <f>A!C311</f>
        <v>18.399999999999999</v>
      </c>
      <c r="HY310" s="1">
        <f t="shared" si="806"/>
        <v>0</v>
      </c>
      <c r="HZ310" s="1">
        <f>(A!C311-xx!HX310)*xx!HW310</f>
        <v>0</v>
      </c>
      <c r="IA310" s="1" t="str">
        <f>A!B311</f>
        <v>Natural One Laranja Special Blend 6x900ml Amb</v>
      </c>
      <c r="IB310" s="1">
        <f t="shared" si="807"/>
        <v>0</v>
      </c>
      <c r="IC310" s="14">
        <f t="shared" si="808"/>
        <v>0</v>
      </c>
      <c r="ID310" s="14" t="e">
        <f>A!#REF!</f>
        <v>#REF!</v>
      </c>
      <c r="IE310" s="14" t="e">
        <f>NF!IS310</f>
        <v>#DIV/0!</v>
      </c>
      <c r="IF310" s="26" t="e">
        <f t="shared" si="809"/>
        <v>#REF!</v>
      </c>
      <c r="IG310" s="2" t="e">
        <f t="shared" si="675"/>
        <v>#REF!</v>
      </c>
      <c r="IH310" s="170" t="e">
        <f t="shared" si="676"/>
        <v>#REF!</v>
      </c>
      <c r="II310" s="174" t="e">
        <f>IB310+A!#REF!+NF!IQ310</f>
        <v>#REF!</v>
      </c>
      <c r="IJ310" s="175" t="e">
        <f>IC310+A!#REF!+NF!IR310</f>
        <v>#REF!</v>
      </c>
      <c r="IK310" s="175" t="e">
        <f>II310*A!C311</f>
        <v>#REF!</v>
      </c>
      <c r="IL310" s="175" t="e">
        <f t="shared" si="544"/>
        <v>#REF!</v>
      </c>
      <c r="IM310" s="81" t="e">
        <f t="shared" si="810"/>
        <v>#REF!</v>
      </c>
      <c r="IN310" s="84" t="str">
        <f t="shared" si="811"/>
        <v>Natural One Laranja Special Blend 6x900ml Amb</v>
      </c>
      <c r="IO310" s="84" t="e">
        <f>IF310/A!C311</f>
        <v>#REF!</v>
      </c>
      <c r="IP310" s="72"/>
      <c r="IQ310" s="84" t="e">
        <f t="shared" si="812"/>
        <v>#REF!</v>
      </c>
      <c r="IR310" s="85" t="e">
        <f>IF310-#REF!</f>
        <v>#REF!</v>
      </c>
    </row>
    <row r="311" spans="1:252" x14ac:dyDescent="0.2">
      <c r="A311" s="20" t="str">
        <f>A!B312</f>
        <v>Natural One Laranja/Mamão 6x900ml Ref</v>
      </c>
      <c r="B311" s="51"/>
      <c r="C311" s="65">
        <f>A!C312</f>
        <v>59.28</v>
      </c>
      <c r="D311" s="21">
        <f t="shared" si="680"/>
        <v>0</v>
      </c>
      <c r="E311" s="171">
        <f>(A!C312-xx!C311)*xx!B311</f>
        <v>0</v>
      </c>
      <c r="F311" s="51"/>
      <c r="G311" s="32">
        <f t="shared" si="681"/>
        <v>59.28</v>
      </c>
      <c r="H311" s="5">
        <f t="shared" si="682"/>
        <v>0</v>
      </c>
      <c r="I311" s="5">
        <f>(A!C312-xx!G311)*xx!F311</f>
        <v>0</v>
      </c>
      <c r="J311" s="5" t="str">
        <f t="shared" si="683"/>
        <v>Natural One Laranja/Mamão 6x900ml Ref</v>
      </c>
      <c r="K311" s="51"/>
      <c r="L311" s="6">
        <f t="shared" si="684"/>
        <v>59.28</v>
      </c>
      <c r="M311" s="5">
        <f t="shared" si="685"/>
        <v>0</v>
      </c>
      <c r="N311" s="172">
        <f>(A!C312-xx!L311)*xx!K311</f>
        <v>0</v>
      </c>
      <c r="O311" s="51"/>
      <c r="P311" s="6">
        <f t="shared" si="686"/>
        <v>59.28</v>
      </c>
      <c r="Q311" s="5">
        <f t="shared" si="687"/>
        <v>0</v>
      </c>
      <c r="R311" s="21">
        <f>(A!C312-xx!P311)*xx!O311</f>
        <v>0</v>
      </c>
      <c r="S311" s="21" t="str">
        <f t="shared" si="688"/>
        <v>Natural One Laranja/Mamão 6x900ml Ref</v>
      </c>
      <c r="T311" s="51"/>
      <c r="U311" s="32">
        <f t="shared" si="689"/>
        <v>59.28</v>
      </c>
      <c r="V311" s="5">
        <f t="shared" si="690"/>
        <v>0</v>
      </c>
      <c r="W311" s="172">
        <f>(A!C312-xx!U311)*xx!T311</f>
        <v>0</v>
      </c>
      <c r="X311" s="51"/>
      <c r="Y311" s="6">
        <f t="shared" si="691"/>
        <v>59.28</v>
      </c>
      <c r="Z311" s="5">
        <f t="shared" si="692"/>
        <v>0</v>
      </c>
      <c r="AA311" s="5">
        <f>(A!C312-xx!Y311)*xx!X311</f>
        <v>0</v>
      </c>
      <c r="AB311" s="5" t="str">
        <f t="shared" si="693"/>
        <v>Natural One Laranja/Mamão 6x900ml Ref</v>
      </c>
      <c r="AC311" s="51"/>
      <c r="AD311" s="6">
        <f t="shared" si="694"/>
        <v>59.28</v>
      </c>
      <c r="AE311" s="5">
        <f t="shared" si="695"/>
        <v>0</v>
      </c>
      <c r="AF311" s="172">
        <f>(A!C312-xx!AD311)*xx!AC311</f>
        <v>0</v>
      </c>
      <c r="AG311" s="51"/>
      <c r="AH311" s="6">
        <f t="shared" si="696"/>
        <v>59.28</v>
      </c>
      <c r="AI311" s="5">
        <f t="shared" si="697"/>
        <v>0</v>
      </c>
      <c r="AJ311" s="5">
        <f>(A!C312-xx!AH311)*xx!AG311</f>
        <v>0</v>
      </c>
      <c r="AK311" s="5" t="str">
        <f t="shared" si="698"/>
        <v>Natural One Laranja/Mamão 6x900ml Ref</v>
      </c>
      <c r="AL311" s="51"/>
      <c r="AM311" s="6">
        <f t="shared" si="699"/>
        <v>59.28</v>
      </c>
      <c r="AN311" s="5">
        <f t="shared" si="700"/>
        <v>0</v>
      </c>
      <c r="AO311" s="172">
        <f>(A!C312-xx!AM311)*xx!AL311</f>
        <v>0</v>
      </c>
      <c r="AP311" s="51"/>
      <c r="AQ311" s="6">
        <f t="shared" si="701"/>
        <v>59.28</v>
      </c>
      <c r="AR311" s="5">
        <f t="shared" si="702"/>
        <v>0</v>
      </c>
      <c r="AS311" s="5">
        <f>(A!C312-xx!AQ311)*xx!AP311</f>
        <v>0</v>
      </c>
      <c r="AT311" s="5" t="str">
        <f t="shared" si="703"/>
        <v>Natural One Laranja/Mamão 6x900ml Ref</v>
      </c>
      <c r="AU311" s="51"/>
      <c r="AV311" s="6">
        <f t="shared" si="704"/>
        <v>59.28</v>
      </c>
      <c r="AW311" s="5">
        <f t="shared" si="705"/>
        <v>0</v>
      </c>
      <c r="AX311" s="172">
        <f>(A!C312-xx!AV311)*xx!AU311</f>
        <v>0</v>
      </c>
      <c r="AY311" s="51"/>
      <c r="AZ311" s="6">
        <f t="shared" si="706"/>
        <v>59.28</v>
      </c>
      <c r="BA311" s="5">
        <f t="shared" si="707"/>
        <v>0</v>
      </c>
      <c r="BB311" s="5">
        <f>(A!E312-xx!AZ311)*xx!AY311</f>
        <v>0</v>
      </c>
      <c r="BC311" s="5" t="str">
        <f t="shared" si="708"/>
        <v>Natural One Laranja/Mamão 6x900ml Ref</v>
      </c>
      <c r="BD311" s="51"/>
      <c r="BE311" s="6">
        <f t="shared" si="709"/>
        <v>59.28</v>
      </c>
      <c r="BF311" s="5">
        <f t="shared" si="710"/>
        <v>0</v>
      </c>
      <c r="BG311" s="172">
        <f>(A!C312-xx!BE311)*xx!BD311</f>
        <v>0</v>
      </c>
      <c r="BH311" s="51"/>
      <c r="BI311" s="6">
        <f t="shared" si="711"/>
        <v>59.28</v>
      </c>
      <c r="BJ311" s="5">
        <f t="shared" si="712"/>
        <v>0</v>
      </c>
      <c r="BK311" s="5">
        <f>(A!C312-xx!BI311)*xx!BH311</f>
        <v>0</v>
      </c>
      <c r="BL311" s="5" t="str">
        <f t="shared" si="713"/>
        <v>Natural One Laranja/Mamão 6x900ml Ref</v>
      </c>
      <c r="BM311" s="51"/>
      <c r="BN311" s="6">
        <f t="shared" si="714"/>
        <v>59.28</v>
      </c>
      <c r="BO311" s="5">
        <f t="shared" si="715"/>
        <v>0</v>
      </c>
      <c r="BP311" s="172">
        <f>(A!C312-xx!BN311)*xx!BM311</f>
        <v>0</v>
      </c>
      <c r="BQ311" s="51"/>
      <c r="BR311" s="6">
        <f t="shared" si="716"/>
        <v>59.28</v>
      </c>
      <c r="BS311" s="5">
        <f t="shared" si="717"/>
        <v>0</v>
      </c>
      <c r="BT311" s="5">
        <f>(A!C312-xx!BR311)*xx!BQ311</f>
        <v>0</v>
      </c>
      <c r="BU311" s="5" t="str">
        <f t="shared" si="718"/>
        <v>Natural One Laranja/Mamão 6x900ml Ref</v>
      </c>
      <c r="BV311" s="51"/>
      <c r="BW311" s="6">
        <f t="shared" si="719"/>
        <v>59.28</v>
      </c>
      <c r="BX311" s="5">
        <f t="shared" si="720"/>
        <v>0</v>
      </c>
      <c r="BY311" s="172">
        <f>(A!C312-xx!BW311)*xx!BV311</f>
        <v>0</v>
      </c>
      <c r="BZ311" s="51"/>
      <c r="CA311" s="6">
        <f t="shared" si="721"/>
        <v>59.28</v>
      </c>
      <c r="CB311" s="5">
        <f t="shared" si="722"/>
        <v>0</v>
      </c>
      <c r="CC311" s="5">
        <f>(A!C312-xx!CA311)*xx!BZ311</f>
        <v>0</v>
      </c>
      <c r="CD311" s="5" t="str">
        <f t="shared" si="723"/>
        <v>Natural One Laranja/Mamão 6x900ml Ref</v>
      </c>
      <c r="CE311" s="51"/>
      <c r="CF311" s="6">
        <f t="shared" si="724"/>
        <v>59.28</v>
      </c>
      <c r="CG311" s="5">
        <f t="shared" si="725"/>
        <v>0</v>
      </c>
      <c r="CH311" s="172">
        <f>(A!C312-xx!CF311)*xx!CE311</f>
        <v>0</v>
      </c>
      <c r="CI311" s="51"/>
      <c r="CJ311" s="6">
        <f t="shared" si="726"/>
        <v>59.28</v>
      </c>
      <c r="CK311" s="5">
        <f t="shared" si="727"/>
        <v>0</v>
      </c>
      <c r="CL311" s="5">
        <f>(A!C312-xx!CJ311)*xx!CI311</f>
        <v>0</v>
      </c>
      <c r="CM311" s="5" t="str">
        <f t="shared" si="728"/>
        <v>Natural One Laranja/Mamão 6x900ml Ref</v>
      </c>
      <c r="CN311" s="51"/>
      <c r="CO311" s="6">
        <f t="shared" si="729"/>
        <v>59.28</v>
      </c>
      <c r="CP311" s="5">
        <f t="shared" si="730"/>
        <v>0</v>
      </c>
      <c r="CQ311" s="172">
        <f>(A!C312-xx!CO311)*xx!CN311</f>
        <v>0</v>
      </c>
      <c r="CR311" s="51"/>
      <c r="CS311" s="6">
        <f t="shared" si="731"/>
        <v>59.28</v>
      </c>
      <c r="CT311" s="5">
        <f t="shared" si="732"/>
        <v>0</v>
      </c>
      <c r="CU311" s="5">
        <f>(A!C312-xx!CS311)*xx!CR311</f>
        <v>0</v>
      </c>
      <c r="CV311" s="5" t="str">
        <f t="shared" si="733"/>
        <v>Natural One Laranja/Mamão 6x900ml Ref</v>
      </c>
      <c r="CW311" s="51"/>
      <c r="CX311" s="6">
        <f t="shared" si="734"/>
        <v>59.28</v>
      </c>
      <c r="CY311" s="5">
        <f t="shared" si="735"/>
        <v>0</v>
      </c>
      <c r="CZ311" s="172">
        <f>(A!C312-xx!CX311)*xx!CW311</f>
        <v>0</v>
      </c>
      <c r="DA311" s="51"/>
      <c r="DB311" s="6">
        <f t="shared" si="736"/>
        <v>59.28</v>
      </c>
      <c r="DC311" s="5">
        <f t="shared" si="737"/>
        <v>0</v>
      </c>
      <c r="DD311" s="5">
        <f>(A!C312-xx!DB311)*xx!DA311</f>
        <v>0</v>
      </c>
      <c r="DE311" s="5" t="str">
        <f t="shared" si="738"/>
        <v>Natural One Laranja/Mamão 6x900ml Ref</v>
      </c>
      <c r="DF311" s="51"/>
      <c r="DG311" s="6">
        <f t="shared" si="739"/>
        <v>59.28</v>
      </c>
      <c r="DH311" s="5">
        <f t="shared" si="740"/>
        <v>0</v>
      </c>
      <c r="DI311" s="172">
        <f>(A!C312-xx!DG311)*xx!DF311</f>
        <v>0</v>
      </c>
      <c r="DJ311" s="51"/>
      <c r="DK311" s="6">
        <f t="shared" si="741"/>
        <v>59.28</v>
      </c>
      <c r="DL311" s="5">
        <f t="shared" si="742"/>
        <v>0</v>
      </c>
      <c r="DM311" s="5">
        <f>(A!C312-xx!DK311)*xx!DJ311</f>
        <v>0</v>
      </c>
      <c r="DN311" s="5" t="str">
        <f t="shared" si="743"/>
        <v>Natural One Laranja/Mamão 6x900ml Ref</v>
      </c>
      <c r="DO311" s="51"/>
      <c r="DP311" s="6">
        <f t="shared" si="744"/>
        <v>59.28</v>
      </c>
      <c r="DQ311" s="5">
        <f t="shared" si="745"/>
        <v>0</v>
      </c>
      <c r="DR311" s="172">
        <f>(A!C312-xx!DP311)*xx!DO311</f>
        <v>0</v>
      </c>
      <c r="DS311" s="51"/>
      <c r="DT311" s="6">
        <f t="shared" si="746"/>
        <v>59.28</v>
      </c>
      <c r="DU311" s="5">
        <f t="shared" si="747"/>
        <v>0</v>
      </c>
      <c r="DV311" s="5">
        <f>(A!C312-xx!DT311)*xx!DS311</f>
        <v>0</v>
      </c>
      <c r="DW311" s="5" t="str">
        <f t="shared" si="748"/>
        <v>Natural One Laranja/Mamão 6x900ml Ref</v>
      </c>
      <c r="DX311" s="51"/>
      <c r="DY311" s="6">
        <f t="shared" si="749"/>
        <v>59.28</v>
      </c>
      <c r="DZ311" s="5">
        <f t="shared" si="750"/>
        <v>0</v>
      </c>
      <c r="EA311" s="172">
        <f>(A!C312-xx!DY311)*xx!DX311</f>
        <v>0</v>
      </c>
      <c r="EB311" s="51"/>
      <c r="EC311" s="6">
        <f t="shared" si="751"/>
        <v>59.28</v>
      </c>
      <c r="ED311" s="5">
        <f t="shared" si="752"/>
        <v>0</v>
      </c>
      <c r="EE311" s="5">
        <f>(A!C312-xx!EC311)*xx!EB311</f>
        <v>0</v>
      </c>
      <c r="EF311" s="5" t="str">
        <f t="shared" si="753"/>
        <v>Natural One Laranja/Mamão 6x900ml Ref</v>
      </c>
      <c r="EG311" s="51"/>
      <c r="EH311" s="6">
        <f t="shared" si="754"/>
        <v>59.28</v>
      </c>
      <c r="EI311" s="5">
        <f t="shared" si="755"/>
        <v>0</v>
      </c>
      <c r="EJ311" s="172">
        <f>(A!C312-xx!EH311)*xx!EG311</f>
        <v>0</v>
      </c>
      <c r="EK311" s="51"/>
      <c r="EL311" s="6">
        <f t="shared" si="756"/>
        <v>59.28</v>
      </c>
      <c r="EM311" s="5">
        <f t="shared" si="757"/>
        <v>0</v>
      </c>
      <c r="EN311" s="5">
        <f>(A!C312-xx!EL311)*xx!EK311</f>
        <v>0</v>
      </c>
      <c r="EO311" s="5" t="str">
        <f t="shared" si="758"/>
        <v>Natural One Laranja/Mamão 6x900ml Ref</v>
      </c>
      <c r="EP311" s="51"/>
      <c r="EQ311" s="6">
        <f t="shared" si="759"/>
        <v>59.28</v>
      </c>
      <c r="ER311" s="5">
        <f t="shared" si="760"/>
        <v>0</v>
      </c>
      <c r="ES311" s="172">
        <f>(A!C312-xx!EQ311)*xx!EP311</f>
        <v>0</v>
      </c>
      <c r="ET311" s="51"/>
      <c r="EU311" s="6">
        <f t="shared" si="761"/>
        <v>59.28</v>
      </c>
      <c r="EV311" s="5">
        <f t="shared" si="762"/>
        <v>0</v>
      </c>
      <c r="EW311" s="5">
        <f>(A!C312-xx!EU311)*xx!ET311</f>
        <v>0</v>
      </c>
      <c r="EX311" s="5" t="str">
        <f t="shared" si="763"/>
        <v>Natural One Laranja/Mamão 6x900ml Ref</v>
      </c>
      <c r="EY311" s="51"/>
      <c r="EZ311" s="6">
        <f t="shared" si="764"/>
        <v>59.28</v>
      </c>
      <c r="FA311" s="5">
        <f t="shared" si="765"/>
        <v>0</v>
      </c>
      <c r="FB311" s="172">
        <f>(A!C312-xx!EZ311)*xx!EY311</f>
        <v>0</v>
      </c>
      <c r="FC311" s="51"/>
      <c r="FD311" s="6">
        <f t="shared" si="766"/>
        <v>59.28</v>
      </c>
      <c r="FE311" s="5">
        <f t="shared" si="767"/>
        <v>0</v>
      </c>
      <c r="FF311" s="5">
        <f>(A!C312-xx!FD311)*xx!FC311</f>
        <v>0</v>
      </c>
      <c r="FG311" s="5" t="str">
        <f t="shared" si="768"/>
        <v>Natural One Laranja/Mamão 6x900ml Ref</v>
      </c>
      <c r="FH311" s="51"/>
      <c r="FI311" s="6">
        <f t="shared" si="769"/>
        <v>59.28</v>
      </c>
      <c r="FJ311" s="5">
        <f t="shared" si="770"/>
        <v>0</v>
      </c>
      <c r="FK311" s="172">
        <f>(A!C312-xx!FI311)*xx!FH311</f>
        <v>0</v>
      </c>
      <c r="FL311" s="51"/>
      <c r="FM311" s="6">
        <f t="shared" si="771"/>
        <v>59.28</v>
      </c>
      <c r="FN311" s="5">
        <f t="shared" si="772"/>
        <v>0</v>
      </c>
      <c r="FO311" s="5">
        <f>(A!C312-xx!FM311)*xx!FL311</f>
        <v>0</v>
      </c>
      <c r="FP311" s="5" t="str">
        <f t="shared" si="773"/>
        <v>Natural One Laranja/Mamão 6x900ml Ref</v>
      </c>
      <c r="FQ311" s="51"/>
      <c r="FR311" s="6">
        <f t="shared" si="774"/>
        <v>59.28</v>
      </c>
      <c r="FS311" s="5">
        <f t="shared" si="775"/>
        <v>0</v>
      </c>
      <c r="FT311" s="172">
        <f>(A!C312-xx!FR311)*xx!FQ311</f>
        <v>0</v>
      </c>
      <c r="FU311" s="51"/>
      <c r="FV311" s="6">
        <f t="shared" si="776"/>
        <v>59.28</v>
      </c>
      <c r="FW311" s="5">
        <f t="shared" si="777"/>
        <v>0</v>
      </c>
      <c r="FX311" s="5">
        <f>(A!C312-xx!FV311)*xx!FU311</f>
        <v>0</v>
      </c>
      <c r="FY311" s="5" t="str">
        <f t="shared" si="778"/>
        <v>Natural One Laranja/Mamão 6x900ml Ref</v>
      </c>
      <c r="FZ311" s="51"/>
      <c r="GA311" s="6">
        <f t="shared" si="779"/>
        <v>59.28</v>
      </c>
      <c r="GB311" s="5">
        <f t="shared" si="780"/>
        <v>0</v>
      </c>
      <c r="GC311" s="172">
        <f>(A!C312-xx!GA311)*xx!FZ311</f>
        <v>0</v>
      </c>
      <c r="GD311" s="51"/>
      <c r="GE311" s="6">
        <f t="shared" si="781"/>
        <v>59.28</v>
      </c>
      <c r="GF311" s="5">
        <f t="shared" si="782"/>
        <v>0</v>
      </c>
      <c r="GG311" s="5">
        <f>(A!C312-xx!GE311)*xx!GD311</f>
        <v>0</v>
      </c>
      <c r="GH311" s="5" t="str">
        <f t="shared" si="783"/>
        <v>Natural One Laranja/Mamão 6x900ml Ref</v>
      </c>
      <c r="GI311" s="51"/>
      <c r="GJ311" s="6">
        <f t="shared" si="784"/>
        <v>59.28</v>
      </c>
      <c r="GK311" s="5">
        <f t="shared" si="785"/>
        <v>0</v>
      </c>
      <c r="GL311" s="172">
        <f>(A!C312-xx!GJ311)*xx!GI311</f>
        <v>0</v>
      </c>
      <c r="GM311" s="51"/>
      <c r="GN311" s="6">
        <f t="shared" si="786"/>
        <v>59.28</v>
      </c>
      <c r="GO311" s="5">
        <f t="shared" si="787"/>
        <v>0</v>
      </c>
      <c r="GP311" s="5">
        <f>(A!C312-xx!GN311)*xx!GM311</f>
        <v>0</v>
      </c>
      <c r="GQ311" s="5" t="str">
        <f t="shared" si="788"/>
        <v>Natural One Laranja/Mamão 6x900ml Ref</v>
      </c>
      <c r="GR311" s="51"/>
      <c r="GS311" s="6">
        <f t="shared" si="789"/>
        <v>59.28</v>
      </c>
      <c r="GT311" s="5">
        <f t="shared" si="790"/>
        <v>0</v>
      </c>
      <c r="GU311" s="172">
        <f>(A!C312-xx!GS311)*xx!GR311</f>
        <v>0</v>
      </c>
      <c r="GV311" s="51"/>
      <c r="GW311" s="6">
        <f t="shared" si="791"/>
        <v>59.28</v>
      </c>
      <c r="GX311" s="5">
        <f t="shared" si="792"/>
        <v>0</v>
      </c>
      <c r="GY311" s="5">
        <f>(A!C312-xx!GW311)*xx!GV311</f>
        <v>0</v>
      </c>
      <c r="GZ311" s="5" t="str">
        <f t="shared" si="793"/>
        <v>Natural One Laranja/Mamão 6x900ml Ref</v>
      </c>
      <c r="HA311" s="51"/>
      <c r="HB311" s="6">
        <f t="shared" si="794"/>
        <v>59.28</v>
      </c>
      <c r="HC311" s="5">
        <f t="shared" si="795"/>
        <v>0</v>
      </c>
      <c r="HD311" s="172">
        <f>(A!C312-xx!HB311)*xx!HA311</f>
        <v>0</v>
      </c>
      <c r="HE311" s="51"/>
      <c r="HF311" s="6">
        <f t="shared" si="796"/>
        <v>59.28</v>
      </c>
      <c r="HG311" s="5">
        <f t="shared" si="797"/>
        <v>0</v>
      </c>
      <c r="HH311" s="5">
        <f>(A!C312-xx!HF311)*xx!HE311</f>
        <v>0</v>
      </c>
      <c r="HI311" s="5" t="str">
        <f t="shared" si="798"/>
        <v>Natural One Laranja/Mamão 6x900ml Ref</v>
      </c>
      <c r="HJ311" s="51"/>
      <c r="HK311" s="6">
        <f t="shared" si="799"/>
        <v>59.28</v>
      </c>
      <c r="HL311" s="5">
        <f t="shared" si="800"/>
        <v>0</v>
      </c>
      <c r="HM311" s="172">
        <f>(A!C312-xx!HK311)*xx!HJ311</f>
        <v>0</v>
      </c>
      <c r="HN311" s="51"/>
      <c r="HO311" s="6">
        <f t="shared" si="801"/>
        <v>59.28</v>
      </c>
      <c r="HP311" s="5">
        <f t="shared" si="802"/>
        <v>0</v>
      </c>
      <c r="HQ311" s="5">
        <f>-(A!C312-xx!HO311)*xx!HN311</f>
        <v>0</v>
      </c>
      <c r="HR311" s="5" t="str">
        <f t="shared" si="803"/>
        <v>Natural One Laranja/Mamão 6x900ml Ref</v>
      </c>
      <c r="HS311" s="51"/>
      <c r="HT311" s="6">
        <f t="shared" si="804"/>
        <v>59.28</v>
      </c>
      <c r="HU311" s="5">
        <f t="shared" si="805"/>
        <v>0</v>
      </c>
      <c r="HV311" s="172">
        <f>(A!C312-xx!HT311)*xx!HS311</f>
        <v>0</v>
      </c>
      <c r="HW311" s="51"/>
      <c r="HX311" s="6">
        <f>A!C312</f>
        <v>59.28</v>
      </c>
      <c r="HY311" s="5">
        <f t="shared" si="806"/>
        <v>0</v>
      </c>
      <c r="HZ311" s="5">
        <f>(A!C312-xx!HX311)*xx!HW311</f>
        <v>0</v>
      </c>
      <c r="IA311" s="5" t="str">
        <f>A!B312</f>
        <v>Natural One Laranja/Mamão 6x900ml Ref</v>
      </c>
      <c r="IB311" s="5">
        <f t="shared" si="807"/>
        <v>0</v>
      </c>
      <c r="IC311" s="21">
        <f t="shared" si="808"/>
        <v>0</v>
      </c>
      <c r="ID311" s="21" t="e">
        <f>A!#REF!</f>
        <v>#REF!</v>
      </c>
      <c r="IE311" s="21" t="e">
        <f>NF!IS311</f>
        <v>#DIV/0!</v>
      </c>
      <c r="IF311" s="21" t="e">
        <f t="shared" si="809"/>
        <v>#REF!</v>
      </c>
      <c r="IG311" s="6" t="e">
        <f t="shared" si="675"/>
        <v>#REF!</v>
      </c>
      <c r="IH311" s="34" t="e">
        <f t="shared" si="676"/>
        <v>#REF!</v>
      </c>
      <c r="II311" s="174" t="e">
        <f>IB311+A!#REF!+NF!IQ311</f>
        <v>#REF!</v>
      </c>
      <c r="IJ311" s="175" t="e">
        <f>IC311+A!#REF!+NF!IR311</f>
        <v>#REF!</v>
      </c>
      <c r="IK311" s="175" t="e">
        <f>II311*A!C312</f>
        <v>#REF!</v>
      </c>
      <c r="IL311" s="175" t="e">
        <f t="shared" si="544"/>
        <v>#REF!</v>
      </c>
      <c r="IM311" s="55" t="e">
        <f t="shared" si="810"/>
        <v>#REF!</v>
      </c>
      <c r="IN311" s="57" t="str">
        <f t="shared" si="811"/>
        <v>Natural One Laranja/Mamão 6x900ml Ref</v>
      </c>
      <c r="IO311" s="57" t="e">
        <f>IF311/A!C312</f>
        <v>#REF!</v>
      </c>
      <c r="IP311" s="66"/>
      <c r="IQ311" s="57" t="e">
        <f t="shared" si="812"/>
        <v>#REF!</v>
      </c>
      <c r="IR311" s="11" t="e">
        <f>IF311-#REF!</f>
        <v>#REF!</v>
      </c>
    </row>
    <row r="312" spans="1:252" x14ac:dyDescent="0.2">
      <c r="A312" s="19" t="str">
        <f>A!B313</f>
        <v>Natural One Limonada 6x900ml Ref</v>
      </c>
      <c r="B312" s="63"/>
      <c r="C312" s="31">
        <f>A!C313</f>
        <v>50.4</v>
      </c>
      <c r="D312" s="14">
        <f t="shared" si="680"/>
        <v>0</v>
      </c>
      <c r="E312" s="169">
        <f>(A!C313-xx!C312)*xx!B312</f>
        <v>0</v>
      </c>
      <c r="F312" s="63"/>
      <c r="G312" s="22">
        <f t="shared" si="681"/>
        <v>50.4</v>
      </c>
      <c r="H312" s="1">
        <f t="shared" si="682"/>
        <v>0</v>
      </c>
      <c r="I312" s="1">
        <f>(A!C313-xx!G312)*xx!F312</f>
        <v>0</v>
      </c>
      <c r="J312" s="1" t="str">
        <f t="shared" si="683"/>
        <v>Natural One Limonada 6x900ml Ref</v>
      </c>
      <c r="K312" s="63"/>
      <c r="L312" s="2">
        <f t="shared" si="684"/>
        <v>50.4</v>
      </c>
      <c r="M312" s="1">
        <f t="shared" si="685"/>
        <v>0</v>
      </c>
      <c r="N312" s="64">
        <f>(A!C313-xx!L312)*xx!K312</f>
        <v>0</v>
      </c>
      <c r="O312" s="63"/>
      <c r="P312" s="2">
        <f t="shared" si="686"/>
        <v>50.4</v>
      </c>
      <c r="Q312" s="1">
        <f t="shared" si="687"/>
        <v>0</v>
      </c>
      <c r="R312" s="14">
        <f>(A!C313-xx!P312)*xx!O312</f>
        <v>0</v>
      </c>
      <c r="S312" s="14" t="str">
        <f t="shared" si="688"/>
        <v>Natural One Limonada 6x900ml Ref</v>
      </c>
      <c r="T312" s="63"/>
      <c r="U312" s="22">
        <f t="shared" si="689"/>
        <v>50.4</v>
      </c>
      <c r="V312" s="1">
        <f t="shared" si="690"/>
        <v>0</v>
      </c>
      <c r="W312" s="64">
        <f>(A!C313-xx!U312)*xx!T312</f>
        <v>0</v>
      </c>
      <c r="X312" s="63"/>
      <c r="Y312" s="2">
        <f t="shared" si="691"/>
        <v>50.4</v>
      </c>
      <c r="Z312" s="1">
        <f t="shared" si="692"/>
        <v>0</v>
      </c>
      <c r="AA312" s="1">
        <f>(A!C313-xx!Y312)*xx!X312</f>
        <v>0</v>
      </c>
      <c r="AB312" s="1" t="str">
        <f t="shared" si="693"/>
        <v>Natural One Limonada 6x900ml Ref</v>
      </c>
      <c r="AC312" s="63"/>
      <c r="AD312" s="2">
        <f t="shared" si="694"/>
        <v>50.4</v>
      </c>
      <c r="AE312" s="1">
        <f t="shared" si="695"/>
        <v>0</v>
      </c>
      <c r="AF312" s="64">
        <f>(A!C313-xx!AD312)*xx!AC312</f>
        <v>0</v>
      </c>
      <c r="AG312" s="63"/>
      <c r="AH312" s="2">
        <f t="shared" si="696"/>
        <v>50.4</v>
      </c>
      <c r="AI312" s="1">
        <f t="shared" si="697"/>
        <v>0</v>
      </c>
      <c r="AJ312" s="1">
        <f>(A!C313-xx!AH312)*xx!AG312</f>
        <v>0</v>
      </c>
      <c r="AK312" s="1" t="str">
        <f t="shared" si="698"/>
        <v>Natural One Limonada 6x900ml Ref</v>
      </c>
      <c r="AL312" s="63"/>
      <c r="AM312" s="2">
        <f t="shared" si="699"/>
        <v>50.4</v>
      </c>
      <c r="AN312" s="1">
        <f t="shared" si="700"/>
        <v>0</v>
      </c>
      <c r="AO312" s="64">
        <f>(A!C313-xx!AM312)*xx!AL312</f>
        <v>0</v>
      </c>
      <c r="AP312" s="63"/>
      <c r="AQ312" s="2">
        <f t="shared" si="701"/>
        <v>50.4</v>
      </c>
      <c r="AR312" s="1">
        <f t="shared" si="702"/>
        <v>0</v>
      </c>
      <c r="AS312" s="1">
        <f>(A!C313-xx!AQ312)*xx!AP312</f>
        <v>0</v>
      </c>
      <c r="AT312" s="1" t="str">
        <f t="shared" si="703"/>
        <v>Natural One Limonada 6x900ml Ref</v>
      </c>
      <c r="AU312" s="63"/>
      <c r="AV312" s="2">
        <f t="shared" si="704"/>
        <v>50.4</v>
      </c>
      <c r="AW312" s="1">
        <f t="shared" si="705"/>
        <v>0</v>
      </c>
      <c r="AX312" s="64">
        <f>(A!C313-xx!AV312)*xx!AU312</f>
        <v>0</v>
      </c>
      <c r="AY312" s="63"/>
      <c r="AZ312" s="2">
        <f t="shared" si="706"/>
        <v>50.4</v>
      </c>
      <c r="BA312" s="1">
        <f t="shared" si="707"/>
        <v>0</v>
      </c>
      <c r="BB312" s="1">
        <f>(A!E313-xx!AZ312)*xx!AY312</f>
        <v>0</v>
      </c>
      <c r="BC312" s="1" t="str">
        <f t="shared" si="708"/>
        <v>Natural One Limonada 6x900ml Ref</v>
      </c>
      <c r="BD312" s="63"/>
      <c r="BE312" s="2">
        <f t="shared" si="709"/>
        <v>50.4</v>
      </c>
      <c r="BF312" s="1">
        <f t="shared" si="710"/>
        <v>0</v>
      </c>
      <c r="BG312" s="64">
        <f>(A!C313-xx!BE312)*xx!BD312</f>
        <v>0</v>
      </c>
      <c r="BH312" s="63"/>
      <c r="BI312" s="2">
        <f t="shared" si="711"/>
        <v>50.4</v>
      </c>
      <c r="BJ312" s="1">
        <f t="shared" si="712"/>
        <v>0</v>
      </c>
      <c r="BK312" s="1">
        <f>(A!C313-xx!BI312)*xx!BH312</f>
        <v>0</v>
      </c>
      <c r="BL312" s="1" t="str">
        <f t="shared" si="713"/>
        <v>Natural One Limonada 6x900ml Ref</v>
      </c>
      <c r="BM312" s="63"/>
      <c r="BN312" s="2">
        <f t="shared" si="714"/>
        <v>50.4</v>
      </c>
      <c r="BO312" s="1">
        <f t="shared" si="715"/>
        <v>0</v>
      </c>
      <c r="BP312" s="64">
        <f>(A!C313-xx!BN312)*xx!BM312</f>
        <v>0</v>
      </c>
      <c r="BQ312" s="63"/>
      <c r="BR312" s="2">
        <f t="shared" si="716"/>
        <v>50.4</v>
      </c>
      <c r="BS312" s="1">
        <f t="shared" si="717"/>
        <v>0</v>
      </c>
      <c r="BT312" s="1">
        <f>(A!C313-xx!BR312)*xx!BQ312</f>
        <v>0</v>
      </c>
      <c r="BU312" s="1" t="str">
        <f t="shared" si="718"/>
        <v>Natural One Limonada 6x900ml Ref</v>
      </c>
      <c r="BV312" s="63"/>
      <c r="BW312" s="2">
        <f t="shared" si="719"/>
        <v>50.4</v>
      </c>
      <c r="BX312" s="1">
        <f t="shared" si="720"/>
        <v>0</v>
      </c>
      <c r="BY312" s="64">
        <f>(A!C313-xx!BW312)*xx!BV312</f>
        <v>0</v>
      </c>
      <c r="BZ312" s="63"/>
      <c r="CA312" s="2">
        <f t="shared" si="721"/>
        <v>50.4</v>
      </c>
      <c r="CB312" s="1">
        <f t="shared" si="722"/>
        <v>0</v>
      </c>
      <c r="CC312" s="1">
        <f>(A!C313-xx!CA312)*xx!BZ312</f>
        <v>0</v>
      </c>
      <c r="CD312" s="1" t="str">
        <f t="shared" si="723"/>
        <v>Natural One Limonada 6x900ml Ref</v>
      </c>
      <c r="CE312" s="63"/>
      <c r="CF312" s="2">
        <f t="shared" si="724"/>
        <v>50.4</v>
      </c>
      <c r="CG312" s="1">
        <f t="shared" si="725"/>
        <v>0</v>
      </c>
      <c r="CH312" s="64">
        <f>(A!C313-xx!CF312)*xx!CE312</f>
        <v>0</v>
      </c>
      <c r="CI312" s="63"/>
      <c r="CJ312" s="2">
        <f t="shared" si="726"/>
        <v>50.4</v>
      </c>
      <c r="CK312" s="1">
        <f t="shared" si="727"/>
        <v>0</v>
      </c>
      <c r="CL312" s="1">
        <f>(A!C313-xx!CJ312)*xx!CI312</f>
        <v>0</v>
      </c>
      <c r="CM312" s="1" t="str">
        <f t="shared" si="728"/>
        <v>Natural One Limonada 6x900ml Ref</v>
      </c>
      <c r="CN312" s="63"/>
      <c r="CO312" s="2">
        <f t="shared" si="729"/>
        <v>50.4</v>
      </c>
      <c r="CP312" s="1">
        <f t="shared" si="730"/>
        <v>0</v>
      </c>
      <c r="CQ312" s="64">
        <f>(A!C313-xx!CO312)*xx!CN312</f>
        <v>0</v>
      </c>
      <c r="CR312" s="63"/>
      <c r="CS312" s="2">
        <f t="shared" si="731"/>
        <v>50.4</v>
      </c>
      <c r="CT312" s="1">
        <f t="shared" si="732"/>
        <v>0</v>
      </c>
      <c r="CU312" s="1">
        <f>(A!C313-xx!CS312)*xx!CR312</f>
        <v>0</v>
      </c>
      <c r="CV312" s="1" t="str">
        <f t="shared" si="733"/>
        <v>Natural One Limonada 6x900ml Ref</v>
      </c>
      <c r="CW312" s="63"/>
      <c r="CX312" s="2">
        <f t="shared" si="734"/>
        <v>50.4</v>
      </c>
      <c r="CY312" s="1">
        <f t="shared" si="735"/>
        <v>0</v>
      </c>
      <c r="CZ312" s="64">
        <f>(A!C313-xx!CX312)*xx!CW312</f>
        <v>0</v>
      </c>
      <c r="DA312" s="63"/>
      <c r="DB312" s="2">
        <f t="shared" si="736"/>
        <v>50.4</v>
      </c>
      <c r="DC312" s="1">
        <f t="shared" si="737"/>
        <v>0</v>
      </c>
      <c r="DD312" s="1">
        <f>(A!C313-xx!DB312)*xx!DA312</f>
        <v>0</v>
      </c>
      <c r="DE312" s="1" t="str">
        <f t="shared" si="738"/>
        <v>Natural One Limonada 6x900ml Ref</v>
      </c>
      <c r="DF312" s="63"/>
      <c r="DG312" s="2">
        <f t="shared" si="739"/>
        <v>50.4</v>
      </c>
      <c r="DH312" s="1">
        <f t="shared" si="740"/>
        <v>0</v>
      </c>
      <c r="DI312" s="64">
        <f>(A!C313-xx!DG312)*xx!DF312</f>
        <v>0</v>
      </c>
      <c r="DJ312" s="63"/>
      <c r="DK312" s="2">
        <f t="shared" si="741"/>
        <v>50.4</v>
      </c>
      <c r="DL312" s="1">
        <f t="shared" si="742"/>
        <v>0</v>
      </c>
      <c r="DM312" s="1">
        <f>(A!C313-xx!DK312)*xx!DJ312</f>
        <v>0</v>
      </c>
      <c r="DN312" s="1" t="str">
        <f t="shared" si="743"/>
        <v>Natural One Limonada 6x900ml Ref</v>
      </c>
      <c r="DO312" s="63"/>
      <c r="DP312" s="2">
        <f t="shared" si="744"/>
        <v>50.4</v>
      </c>
      <c r="DQ312" s="1">
        <f t="shared" si="745"/>
        <v>0</v>
      </c>
      <c r="DR312" s="64">
        <f>(A!C313-xx!DP312)*xx!DO312</f>
        <v>0</v>
      </c>
      <c r="DS312" s="63"/>
      <c r="DT312" s="2">
        <f t="shared" si="746"/>
        <v>50.4</v>
      </c>
      <c r="DU312" s="1">
        <f t="shared" si="747"/>
        <v>0</v>
      </c>
      <c r="DV312" s="1">
        <f>(A!C313-xx!DT312)*xx!DS312</f>
        <v>0</v>
      </c>
      <c r="DW312" s="1" t="str">
        <f t="shared" si="748"/>
        <v>Natural One Limonada 6x900ml Ref</v>
      </c>
      <c r="DX312" s="63"/>
      <c r="DY312" s="2">
        <f t="shared" si="749"/>
        <v>50.4</v>
      </c>
      <c r="DZ312" s="1">
        <f t="shared" si="750"/>
        <v>0</v>
      </c>
      <c r="EA312" s="64">
        <f>(A!C313-xx!DY312)*xx!DX312</f>
        <v>0</v>
      </c>
      <c r="EB312" s="63"/>
      <c r="EC312" s="2">
        <f t="shared" si="751"/>
        <v>50.4</v>
      </c>
      <c r="ED312" s="1">
        <f t="shared" si="752"/>
        <v>0</v>
      </c>
      <c r="EE312" s="1">
        <f>(A!C313-xx!EC312)*xx!EB312</f>
        <v>0</v>
      </c>
      <c r="EF312" s="1" t="str">
        <f t="shared" si="753"/>
        <v>Natural One Limonada 6x900ml Ref</v>
      </c>
      <c r="EG312" s="63"/>
      <c r="EH312" s="2">
        <f t="shared" si="754"/>
        <v>50.4</v>
      </c>
      <c r="EI312" s="1">
        <f t="shared" si="755"/>
        <v>0</v>
      </c>
      <c r="EJ312" s="64">
        <f>(A!C313-xx!EH312)*xx!EG312</f>
        <v>0</v>
      </c>
      <c r="EK312" s="63"/>
      <c r="EL312" s="2">
        <f t="shared" si="756"/>
        <v>50.4</v>
      </c>
      <c r="EM312" s="1">
        <f t="shared" si="757"/>
        <v>0</v>
      </c>
      <c r="EN312" s="1">
        <f>(A!C313-xx!EL312)*xx!EK312</f>
        <v>0</v>
      </c>
      <c r="EO312" s="1" t="str">
        <f t="shared" si="758"/>
        <v>Natural One Limonada 6x900ml Ref</v>
      </c>
      <c r="EP312" s="63"/>
      <c r="EQ312" s="2">
        <f t="shared" si="759"/>
        <v>50.4</v>
      </c>
      <c r="ER312" s="1">
        <f t="shared" si="760"/>
        <v>0</v>
      </c>
      <c r="ES312" s="64">
        <f>(A!C313-xx!EQ312)*xx!EP312</f>
        <v>0</v>
      </c>
      <c r="ET312" s="63"/>
      <c r="EU312" s="2">
        <f t="shared" si="761"/>
        <v>50.4</v>
      </c>
      <c r="EV312" s="1">
        <f t="shared" si="762"/>
        <v>0</v>
      </c>
      <c r="EW312" s="1">
        <f>(A!C313-xx!EU312)*xx!ET312</f>
        <v>0</v>
      </c>
      <c r="EX312" s="1" t="str">
        <f t="shared" si="763"/>
        <v>Natural One Limonada 6x900ml Ref</v>
      </c>
      <c r="EY312" s="63"/>
      <c r="EZ312" s="2">
        <f t="shared" si="764"/>
        <v>50.4</v>
      </c>
      <c r="FA312" s="1">
        <f t="shared" si="765"/>
        <v>0</v>
      </c>
      <c r="FB312" s="64">
        <f>(A!C313-xx!EZ312)*xx!EY312</f>
        <v>0</v>
      </c>
      <c r="FC312" s="63"/>
      <c r="FD312" s="2">
        <f t="shared" si="766"/>
        <v>50.4</v>
      </c>
      <c r="FE312" s="1">
        <f t="shared" si="767"/>
        <v>0</v>
      </c>
      <c r="FF312" s="1">
        <f>(A!C313-xx!FD312)*xx!FC312</f>
        <v>0</v>
      </c>
      <c r="FG312" s="1" t="str">
        <f t="shared" si="768"/>
        <v>Natural One Limonada 6x900ml Ref</v>
      </c>
      <c r="FH312" s="63"/>
      <c r="FI312" s="2">
        <f t="shared" si="769"/>
        <v>50.4</v>
      </c>
      <c r="FJ312" s="1">
        <f t="shared" si="770"/>
        <v>0</v>
      </c>
      <c r="FK312" s="64">
        <f>(A!C313-xx!FI312)*xx!FH312</f>
        <v>0</v>
      </c>
      <c r="FL312" s="63"/>
      <c r="FM312" s="2">
        <f t="shared" si="771"/>
        <v>50.4</v>
      </c>
      <c r="FN312" s="1">
        <f t="shared" si="772"/>
        <v>0</v>
      </c>
      <c r="FO312" s="1">
        <f>(A!C313-xx!FM312)*xx!FL312</f>
        <v>0</v>
      </c>
      <c r="FP312" s="1" t="str">
        <f t="shared" si="773"/>
        <v>Natural One Limonada 6x900ml Ref</v>
      </c>
      <c r="FQ312" s="63"/>
      <c r="FR312" s="2">
        <f t="shared" si="774"/>
        <v>50.4</v>
      </c>
      <c r="FS312" s="1">
        <f t="shared" si="775"/>
        <v>0</v>
      </c>
      <c r="FT312" s="64">
        <f>(A!C313-xx!FR312)*xx!FQ312</f>
        <v>0</v>
      </c>
      <c r="FU312" s="63"/>
      <c r="FV312" s="2">
        <f t="shared" si="776"/>
        <v>50.4</v>
      </c>
      <c r="FW312" s="1">
        <f t="shared" si="777"/>
        <v>0</v>
      </c>
      <c r="FX312" s="1">
        <f>(A!C313-xx!FV312)*xx!FU312</f>
        <v>0</v>
      </c>
      <c r="FY312" s="1" t="str">
        <f t="shared" si="778"/>
        <v>Natural One Limonada 6x900ml Ref</v>
      </c>
      <c r="FZ312" s="63"/>
      <c r="GA312" s="2">
        <f t="shared" si="779"/>
        <v>50.4</v>
      </c>
      <c r="GB312" s="1">
        <f t="shared" si="780"/>
        <v>0</v>
      </c>
      <c r="GC312" s="64">
        <f>(A!C313-xx!GA312)*xx!FZ312</f>
        <v>0</v>
      </c>
      <c r="GD312" s="63"/>
      <c r="GE312" s="2">
        <f t="shared" si="781"/>
        <v>50.4</v>
      </c>
      <c r="GF312" s="1">
        <f t="shared" si="782"/>
        <v>0</v>
      </c>
      <c r="GG312" s="1">
        <f>(A!C313-xx!GE312)*xx!GD312</f>
        <v>0</v>
      </c>
      <c r="GH312" s="1" t="str">
        <f t="shared" si="783"/>
        <v>Natural One Limonada 6x900ml Ref</v>
      </c>
      <c r="GI312" s="63"/>
      <c r="GJ312" s="2">
        <f t="shared" si="784"/>
        <v>50.4</v>
      </c>
      <c r="GK312" s="1">
        <f t="shared" si="785"/>
        <v>0</v>
      </c>
      <c r="GL312" s="64">
        <f>(A!C313-xx!GJ312)*xx!GI312</f>
        <v>0</v>
      </c>
      <c r="GM312" s="63"/>
      <c r="GN312" s="2">
        <f t="shared" si="786"/>
        <v>50.4</v>
      </c>
      <c r="GO312" s="1">
        <f t="shared" si="787"/>
        <v>0</v>
      </c>
      <c r="GP312" s="1">
        <f>(A!C313-xx!GN312)*xx!GM312</f>
        <v>0</v>
      </c>
      <c r="GQ312" s="1" t="str">
        <f t="shared" si="788"/>
        <v>Natural One Limonada 6x900ml Ref</v>
      </c>
      <c r="GR312" s="63"/>
      <c r="GS312" s="2">
        <f t="shared" si="789"/>
        <v>50.4</v>
      </c>
      <c r="GT312" s="1">
        <f t="shared" si="790"/>
        <v>0</v>
      </c>
      <c r="GU312" s="64">
        <f>(A!C313-xx!GS312)*xx!GR312</f>
        <v>0</v>
      </c>
      <c r="GV312" s="63"/>
      <c r="GW312" s="2">
        <f t="shared" si="791"/>
        <v>50.4</v>
      </c>
      <c r="GX312" s="1">
        <f t="shared" si="792"/>
        <v>0</v>
      </c>
      <c r="GY312" s="1">
        <f>(A!C313-xx!GW312)*xx!GV312</f>
        <v>0</v>
      </c>
      <c r="GZ312" s="1" t="str">
        <f t="shared" si="793"/>
        <v>Natural One Limonada 6x900ml Ref</v>
      </c>
      <c r="HA312" s="63"/>
      <c r="HB312" s="2">
        <f t="shared" si="794"/>
        <v>50.4</v>
      </c>
      <c r="HC312" s="1">
        <f t="shared" si="795"/>
        <v>0</v>
      </c>
      <c r="HD312" s="64">
        <f>(A!C313-xx!HB312)*xx!HA312</f>
        <v>0</v>
      </c>
      <c r="HE312" s="63"/>
      <c r="HF312" s="2">
        <f t="shared" si="796"/>
        <v>50.4</v>
      </c>
      <c r="HG312" s="1">
        <f t="shared" si="797"/>
        <v>0</v>
      </c>
      <c r="HH312" s="1">
        <f>(A!C313-xx!HF312)*xx!HE312</f>
        <v>0</v>
      </c>
      <c r="HI312" s="1" t="str">
        <f t="shared" si="798"/>
        <v>Natural One Limonada 6x900ml Ref</v>
      </c>
      <c r="HJ312" s="63"/>
      <c r="HK312" s="2">
        <f t="shared" si="799"/>
        <v>50.4</v>
      </c>
      <c r="HL312" s="1">
        <f t="shared" si="800"/>
        <v>0</v>
      </c>
      <c r="HM312" s="64">
        <f>(A!C313-xx!HK312)*xx!HJ312</f>
        <v>0</v>
      </c>
      <c r="HN312" s="63"/>
      <c r="HO312" s="2">
        <f t="shared" si="801"/>
        <v>50.4</v>
      </c>
      <c r="HP312" s="1">
        <f t="shared" si="802"/>
        <v>0</v>
      </c>
      <c r="HQ312" s="1">
        <f>-(A!C313-xx!HO312)*xx!HN312</f>
        <v>0</v>
      </c>
      <c r="HR312" s="1" t="str">
        <f t="shared" si="803"/>
        <v>Natural One Limonada 6x900ml Ref</v>
      </c>
      <c r="HS312" s="63"/>
      <c r="HT312" s="2">
        <f t="shared" si="804"/>
        <v>50.4</v>
      </c>
      <c r="HU312" s="1">
        <f t="shared" si="805"/>
        <v>0</v>
      </c>
      <c r="HV312" s="64">
        <f>(A!C313-xx!HT312)*xx!HS312</f>
        <v>0</v>
      </c>
      <c r="HW312" s="63"/>
      <c r="HX312" s="2">
        <f>A!C313</f>
        <v>50.4</v>
      </c>
      <c r="HY312" s="1">
        <f t="shared" si="806"/>
        <v>0</v>
      </c>
      <c r="HZ312" s="1">
        <f>(A!C313-xx!HX312)*xx!HW312</f>
        <v>0</v>
      </c>
      <c r="IA312" s="1" t="str">
        <f>A!B313</f>
        <v>Natural One Limonada 6x900ml Ref</v>
      </c>
      <c r="IB312" s="1">
        <f t="shared" si="807"/>
        <v>0</v>
      </c>
      <c r="IC312" s="14">
        <f t="shared" si="808"/>
        <v>0</v>
      </c>
      <c r="ID312" s="14" t="e">
        <f>A!#REF!</f>
        <v>#REF!</v>
      </c>
      <c r="IE312" s="14" t="e">
        <f>NF!IS312</f>
        <v>#DIV/0!</v>
      </c>
      <c r="IF312" s="26" t="e">
        <f t="shared" si="809"/>
        <v>#REF!</v>
      </c>
      <c r="IG312" s="2" t="e">
        <f t="shared" si="675"/>
        <v>#REF!</v>
      </c>
      <c r="IH312" s="170" t="e">
        <f t="shared" si="676"/>
        <v>#REF!</v>
      </c>
      <c r="II312" s="174" t="e">
        <f>IB312+A!#REF!+NF!IQ312</f>
        <v>#REF!</v>
      </c>
      <c r="IJ312" s="175" t="e">
        <f>IC312+A!#REF!+NF!IR312</f>
        <v>#REF!</v>
      </c>
      <c r="IK312" s="175" t="e">
        <f>II312*A!C313</f>
        <v>#REF!</v>
      </c>
      <c r="IL312" s="175" t="e">
        <f t="shared" si="544"/>
        <v>#REF!</v>
      </c>
      <c r="IM312" s="81" t="e">
        <f t="shared" si="810"/>
        <v>#REF!</v>
      </c>
      <c r="IN312" s="84" t="str">
        <f t="shared" si="811"/>
        <v>Natural One Limonada 6x900ml Ref</v>
      </c>
      <c r="IO312" s="84" t="e">
        <f>IF312/A!C313</f>
        <v>#REF!</v>
      </c>
      <c r="IP312" s="72"/>
      <c r="IQ312" s="84" t="e">
        <f t="shared" si="812"/>
        <v>#REF!</v>
      </c>
      <c r="IR312" s="85" t="e">
        <f>IF312-#REF!</f>
        <v>#REF!</v>
      </c>
    </row>
    <row r="313" spans="1:252" x14ac:dyDescent="0.2">
      <c r="A313" s="20" t="str">
        <f>A!B314</f>
        <v>Natural One Mac/Goiab/Lar 6x900ml Ref</v>
      </c>
      <c r="B313" s="51"/>
      <c r="C313" s="65">
        <v>15.52</v>
      </c>
      <c r="D313" s="21">
        <f t="shared" si="680"/>
        <v>0</v>
      </c>
      <c r="E313" s="171">
        <f>(A!C314-xx!C313)*xx!B313</f>
        <v>0</v>
      </c>
      <c r="F313" s="51"/>
      <c r="G313" s="32">
        <f t="shared" si="681"/>
        <v>15.52</v>
      </c>
      <c r="H313" s="5">
        <f t="shared" si="682"/>
        <v>0</v>
      </c>
      <c r="I313" s="5">
        <f>(A!C314-xx!G313)*xx!F313</f>
        <v>0</v>
      </c>
      <c r="J313" s="5" t="str">
        <f t="shared" si="683"/>
        <v>Natural One Mac/Goiab/Lar 6x900ml Ref</v>
      </c>
      <c r="K313" s="51"/>
      <c r="L313" s="6">
        <f t="shared" si="684"/>
        <v>15.52</v>
      </c>
      <c r="M313" s="5">
        <f t="shared" si="685"/>
        <v>0</v>
      </c>
      <c r="N313" s="172">
        <f>(A!C314-xx!L313)*xx!K313</f>
        <v>0</v>
      </c>
      <c r="O313" s="51"/>
      <c r="P313" s="6">
        <f t="shared" si="686"/>
        <v>15.52</v>
      </c>
      <c r="Q313" s="5">
        <f t="shared" si="687"/>
        <v>0</v>
      </c>
      <c r="R313" s="21">
        <f>(A!C314-xx!P313)*xx!O313</f>
        <v>0</v>
      </c>
      <c r="S313" s="21" t="str">
        <f t="shared" si="688"/>
        <v>Natural One Mac/Goiab/Lar 6x900ml Ref</v>
      </c>
      <c r="T313" s="51"/>
      <c r="U313" s="32">
        <f t="shared" si="689"/>
        <v>15.52</v>
      </c>
      <c r="V313" s="5">
        <f t="shared" si="690"/>
        <v>0</v>
      </c>
      <c r="W313" s="172">
        <f>(A!C314-xx!U313)*xx!T313</f>
        <v>0</v>
      </c>
      <c r="X313" s="51"/>
      <c r="Y313" s="6">
        <f t="shared" si="691"/>
        <v>15.52</v>
      </c>
      <c r="Z313" s="5">
        <f t="shared" si="692"/>
        <v>0</v>
      </c>
      <c r="AA313" s="5">
        <f>(A!C314-xx!Y313)*xx!X313</f>
        <v>0</v>
      </c>
      <c r="AB313" s="5" t="str">
        <f t="shared" si="693"/>
        <v>Natural One Mac/Goiab/Lar 6x900ml Ref</v>
      </c>
      <c r="AC313" s="51"/>
      <c r="AD313" s="6">
        <f t="shared" si="694"/>
        <v>15.52</v>
      </c>
      <c r="AE313" s="5">
        <f t="shared" si="695"/>
        <v>0</v>
      </c>
      <c r="AF313" s="172">
        <f>(A!C314-xx!AD313)*xx!AC313</f>
        <v>0</v>
      </c>
      <c r="AG313" s="51"/>
      <c r="AH313" s="6">
        <f t="shared" si="696"/>
        <v>15.52</v>
      </c>
      <c r="AI313" s="5">
        <f t="shared" si="697"/>
        <v>0</v>
      </c>
      <c r="AJ313" s="5">
        <f>(A!C314-xx!AH313)*xx!AG313</f>
        <v>0</v>
      </c>
      <c r="AK313" s="5" t="str">
        <f t="shared" si="698"/>
        <v>Natural One Mac/Goiab/Lar 6x900ml Ref</v>
      </c>
      <c r="AL313" s="51"/>
      <c r="AM313" s="6">
        <f t="shared" si="699"/>
        <v>15.52</v>
      </c>
      <c r="AN313" s="5">
        <f t="shared" si="700"/>
        <v>0</v>
      </c>
      <c r="AO313" s="172">
        <f>(A!C314-xx!AM313)*xx!AL313</f>
        <v>0</v>
      </c>
      <c r="AP313" s="51"/>
      <c r="AQ313" s="6">
        <f t="shared" si="701"/>
        <v>15.52</v>
      </c>
      <c r="AR313" s="5">
        <f t="shared" si="702"/>
        <v>0</v>
      </c>
      <c r="AS313" s="5">
        <f>(A!C314-xx!AQ313)*xx!AP313</f>
        <v>0</v>
      </c>
      <c r="AT313" s="5" t="str">
        <f t="shared" si="703"/>
        <v>Natural One Mac/Goiab/Lar 6x900ml Ref</v>
      </c>
      <c r="AU313" s="51"/>
      <c r="AV313" s="6">
        <f t="shared" si="704"/>
        <v>15.52</v>
      </c>
      <c r="AW313" s="5">
        <f t="shared" si="705"/>
        <v>0</v>
      </c>
      <c r="AX313" s="172">
        <f>(A!C314-xx!AV313)*xx!AU313</f>
        <v>0</v>
      </c>
      <c r="AY313" s="51"/>
      <c r="AZ313" s="6">
        <f t="shared" si="706"/>
        <v>15.52</v>
      </c>
      <c r="BA313" s="5">
        <f t="shared" si="707"/>
        <v>0</v>
      </c>
      <c r="BB313" s="5">
        <f>(A!E314-xx!AZ313)*xx!AY313</f>
        <v>0</v>
      </c>
      <c r="BC313" s="5" t="str">
        <f t="shared" si="708"/>
        <v>Natural One Mac/Goiab/Lar 6x900ml Ref</v>
      </c>
      <c r="BD313" s="51"/>
      <c r="BE313" s="6">
        <f t="shared" si="709"/>
        <v>15.52</v>
      </c>
      <c r="BF313" s="5">
        <f t="shared" si="710"/>
        <v>0</v>
      </c>
      <c r="BG313" s="172">
        <f>(A!C314-xx!BE313)*xx!BD313</f>
        <v>0</v>
      </c>
      <c r="BH313" s="51"/>
      <c r="BI313" s="6">
        <f t="shared" si="711"/>
        <v>15.52</v>
      </c>
      <c r="BJ313" s="5">
        <f t="shared" si="712"/>
        <v>0</v>
      </c>
      <c r="BK313" s="5">
        <f>(A!C314-xx!BI313)*xx!BH313</f>
        <v>0</v>
      </c>
      <c r="BL313" s="5" t="str">
        <f t="shared" si="713"/>
        <v>Natural One Mac/Goiab/Lar 6x900ml Ref</v>
      </c>
      <c r="BM313" s="51"/>
      <c r="BN313" s="6">
        <f t="shared" si="714"/>
        <v>15.52</v>
      </c>
      <c r="BO313" s="5">
        <f t="shared" si="715"/>
        <v>0</v>
      </c>
      <c r="BP313" s="172">
        <f>(A!C314-xx!BN313)*xx!BM313</f>
        <v>0</v>
      </c>
      <c r="BQ313" s="51"/>
      <c r="BR313" s="6">
        <f t="shared" si="716"/>
        <v>15.52</v>
      </c>
      <c r="BS313" s="5">
        <f t="shared" si="717"/>
        <v>0</v>
      </c>
      <c r="BT313" s="5">
        <f>(A!C314-xx!BR313)*xx!BQ313</f>
        <v>0</v>
      </c>
      <c r="BU313" s="5" t="str">
        <f t="shared" si="718"/>
        <v>Natural One Mac/Goiab/Lar 6x900ml Ref</v>
      </c>
      <c r="BV313" s="51"/>
      <c r="BW313" s="6">
        <f t="shared" si="719"/>
        <v>15.52</v>
      </c>
      <c r="BX313" s="5">
        <f t="shared" si="720"/>
        <v>0</v>
      </c>
      <c r="BY313" s="172">
        <f>(A!C314-xx!BW313)*xx!BV313</f>
        <v>0</v>
      </c>
      <c r="BZ313" s="51"/>
      <c r="CA313" s="6">
        <f t="shared" si="721"/>
        <v>15.52</v>
      </c>
      <c r="CB313" s="5">
        <f t="shared" si="722"/>
        <v>0</v>
      </c>
      <c r="CC313" s="5">
        <f>(A!C314-xx!CA313)*xx!BZ313</f>
        <v>0</v>
      </c>
      <c r="CD313" s="5" t="str">
        <f t="shared" si="723"/>
        <v>Natural One Mac/Goiab/Lar 6x900ml Ref</v>
      </c>
      <c r="CE313" s="51"/>
      <c r="CF313" s="6">
        <f t="shared" si="724"/>
        <v>15.52</v>
      </c>
      <c r="CG313" s="5">
        <f t="shared" si="725"/>
        <v>0</v>
      </c>
      <c r="CH313" s="172">
        <f>(A!C314-xx!CF313)*xx!CE313</f>
        <v>0</v>
      </c>
      <c r="CI313" s="51"/>
      <c r="CJ313" s="6">
        <f t="shared" si="726"/>
        <v>15.52</v>
      </c>
      <c r="CK313" s="5">
        <f t="shared" si="727"/>
        <v>0</v>
      </c>
      <c r="CL313" s="5">
        <f>(A!C314-xx!CJ313)*xx!CI313</f>
        <v>0</v>
      </c>
      <c r="CM313" s="5" t="str">
        <f t="shared" si="728"/>
        <v>Natural One Mac/Goiab/Lar 6x900ml Ref</v>
      </c>
      <c r="CN313" s="51"/>
      <c r="CO313" s="6">
        <f t="shared" si="729"/>
        <v>15.52</v>
      </c>
      <c r="CP313" s="5">
        <f t="shared" si="730"/>
        <v>0</v>
      </c>
      <c r="CQ313" s="172">
        <f>(A!C314-xx!CO313)*xx!CN313</f>
        <v>0</v>
      </c>
      <c r="CR313" s="51"/>
      <c r="CS313" s="6">
        <f t="shared" si="731"/>
        <v>15.52</v>
      </c>
      <c r="CT313" s="5">
        <f t="shared" si="732"/>
        <v>0</v>
      </c>
      <c r="CU313" s="5">
        <f>(A!C314-xx!CS313)*xx!CR313</f>
        <v>0</v>
      </c>
      <c r="CV313" s="5" t="str">
        <f t="shared" si="733"/>
        <v>Natural One Mac/Goiab/Lar 6x900ml Ref</v>
      </c>
      <c r="CW313" s="51"/>
      <c r="CX313" s="6">
        <f t="shared" si="734"/>
        <v>15.52</v>
      </c>
      <c r="CY313" s="5">
        <f t="shared" si="735"/>
        <v>0</v>
      </c>
      <c r="CZ313" s="172">
        <f>(A!C314-xx!CX313)*xx!CW313</f>
        <v>0</v>
      </c>
      <c r="DA313" s="51"/>
      <c r="DB313" s="6">
        <f t="shared" si="736"/>
        <v>15.52</v>
      </c>
      <c r="DC313" s="5">
        <f t="shared" si="737"/>
        <v>0</v>
      </c>
      <c r="DD313" s="5">
        <f>(A!C314-xx!DB313)*xx!DA313</f>
        <v>0</v>
      </c>
      <c r="DE313" s="5" t="str">
        <f t="shared" si="738"/>
        <v>Natural One Mac/Goiab/Lar 6x900ml Ref</v>
      </c>
      <c r="DF313" s="51"/>
      <c r="DG313" s="6">
        <f t="shared" si="739"/>
        <v>15.52</v>
      </c>
      <c r="DH313" s="5">
        <f t="shared" si="740"/>
        <v>0</v>
      </c>
      <c r="DI313" s="172">
        <f>(A!C314-xx!DG313)*xx!DF313</f>
        <v>0</v>
      </c>
      <c r="DJ313" s="51"/>
      <c r="DK313" s="6">
        <f t="shared" si="741"/>
        <v>15.52</v>
      </c>
      <c r="DL313" s="5">
        <f t="shared" si="742"/>
        <v>0</v>
      </c>
      <c r="DM313" s="5">
        <f>(A!C314-xx!DK313)*xx!DJ313</f>
        <v>0</v>
      </c>
      <c r="DN313" s="5" t="str">
        <f t="shared" si="743"/>
        <v>Natural One Mac/Goiab/Lar 6x900ml Ref</v>
      </c>
      <c r="DO313" s="51"/>
      <c r="DP313" s="6">
        <f t="shared" si="744"/>
        <v>15.52</v>
      </c>
      <c r="DQ313" s="5">
        <f t="shared" si="745"/>
        <v>0</v>
      </c>
      <c r="DR313" s="172">
        <f>(A!C314-xx!DP313)*xx!DO313</f>
        <v>0</v>
      </c>
      <c r="DS313" s="51"/>
      <c r="DT313" s="6">
        <f t="shared" si="746"/>
        <v>15.52</v>
      </c>
      <c r="DU313" s="5">
        <f t="shared" si="747"/>
        <v>0</v>
      </c>
      <c r="DV313" s="5">
        <f>(A!C314-xx!DT313)*xx!DS313</f>
        <v>0</v>
      </c>
      <c r="DW313" s="5" t="str">
        <f t="shared" si="748"/>
        <v>Natural One Mac/Goiab/Lar 6x900ml Ref</v>
      </c>
      <c r="DX313" s="51"/>
      <c r="DY313" s="6">
        <f t="shared" si="749"/>
        <v>15.52</v>
      </c>
      <c r="DZ313" s="5">
        <f t="shared" si="750"/>
        <v>0</v>
      </c>
      <c r="EA313" s="172">
        <f>(A!C314-xx!DY313)*xx!DX313</f>
        <v>0</v>
      </c>
      <c r="EB313" s="51"/>
      <c r="EC313" s="6">
        <f t="shared" si="751"/>
        <v>15.52</v>
      </c>
      <c r="ED313" s="5">
        <f t="shared" si="752"/>
        <v>0</v>
      </c>
      <c r="EE313" s="5">
        <f>(A!C314-xx!EC313)*xx!EB313</f>
        <v>0</v>
      </c>
      <c r="EF313" s="5" t="str">
        <f t="shared" si="753"/>
        <v>Natural One Mac/Goiab/Lar 6x900ml Ref</v>
      </c>
      <c r="EG313" s="51"/>
      <c r="EH313" s="6">
        <f t="shared" si="754"/>
        <v>15.52</v>
      </c>
      <c r="EI313" s="5">
        <f t="shared" si="755"/>
        <v>0</v>
      </c>
      <c r="EJ313" s="172">
        <f>(A!C314-xx!EH313)*xx!EG313</f>
        <v>0</v>
      </c>
      <c r="EK313" s="51"/>
      <c r="EL313" s="6">
        <f t="shared" si="756"/>
        <v>15.52</v>
      </c>
      <c r="EM313" s="5">
        <f t="shared" si="757"/>
        <v>0</v>
      </c>
      <c r="EN313" s="5">
        <f>(A!C314-xx!EL313)*xx!EK313</f>
        <v>0</v>
      </c>
      <c r="EO313" s="5" t="str">
        <f t="shared" si="758"/>
        <v>Natural One Mac/Goiab/Lar 6x900ml Ref</v>
      </c>
      <c r="EP313" s="51"/>
      <c r="EQ313" s="6">
        <f t="shared" si="759"/>
        <v>15.52</v>
      </c>
      <c r="ER313" s="5">
        <f t="shared" si="760"/>
        <v>0</v>
      </c>
      <c r="ES313" s="172">
        <f>(A!C314-xx!EQ313)*xx!EP313</f>
        <v>0</v>
      </c>
      <c r="ET313" s="51"/>
      <c r="EU313" s="6">
        <f t="shared" si="761"/>
        <v>15.52</v>
      </c>
      <c r="EV313" s="5">
        <f t="shared" si="762"/>
        <v>0</v>
      </c>
      <c r="EW313" s="5">
        <f>(A!C314-xx!EU313)*xx!ET313</f>
        <v>0</v>
      </c>
      <c r="EX313" s="5" t="str">
        <f t="shared" si="763"/>
        <v>Natural One Mac/Goiab/Lar 6x900ml Ref</v>
      </c>
      <c r="EY313" s="51"/>
      <c r="EZ313" s="6">
        <f t="shared" si="764"/>
        <v>15.52</v>
      </c>
      <c r="FA313" s="5">
        <f t="shared" si="765"/>
        <v>0</v>
      </c>
      <c r="FB313" s="172">
        <f>(A!C314-xx!EZ313)*xx!EY313</f>
        <v>0</v>
      </c>
      <c r="FC313" s="51"/>
      <c r="FD313" s="6">
        <f t="shared" si="766"/>
        <v>15.52</v>
      </c>
      <c r="FE313" s="5">
        <f t="shared" si="767"/>
        <v>0</v>
      </c>
      <c r="FF313" s="5">
        <f>(A!C314-xx!FD313)*xx!FC313</f>
        <v>0</v>
      </c>
      <c r="FG313" s="5" t="str">
        <f t="shared" si="768"/>
        <v>Natural One Mac/Goiab/Lar 6x900ml Ref</v>
      </c>
      <c r="FH313" s="51"/>
      <c r="FI313" s="6">
        <f t="shared" si="769"/>
        <v>15.52</v>
      </c>
      <c r="FJ313" s="5">
        <f t="shared" si="770"/>
        <v>0</v>
      </c>
      <c r="FK313" s="172">
        <f>(A!C314-xx!FI313)*xx!FH313</f>
        <v>0</v>
      </c>
      <c r="FL313" s="51"/>
      <c r="FM313" s="6">
        <f t="shared" si="771"/>
        <v>15.52</v>
      </c>
      <c r="FN313" s="5">
        <f t="shared" si="772"/>
        <v>0</v>
      </c>
      <c r="FO313" s="5">
        <f>(A!C314-xx!FM313)*xx!FL313</f>
        <v>0</v>
      </c>
      <c r="FP313" s="5" t="str">
        <f t="shared" si="773"/>
        <v>Natural One Mac/Goiab/Lar 6x900ml Ref</v>
      </c>
      <c r="FQ313" s="51"/>
      <c r="FR313" s="6">
        <f t="shared" si="774"/>
        <v>15.52</v>
      </c>
      <c r="FS313" s="5">
        <f t="shared" si="775"/>
        <v>0</v>
      </c>
      <c r="FT313" s="172">
        <f>(A!C314-xx!FR313)*xx!FQ313</f>
        <v>0</v>
      </c>
      <c r="FU313" s="51"/>
      <c r="FV313" s="6">
        <f t="shared" si="776"/>
        <v>15.52</v>
      </c>
      <c r="FW313" s="5">
        <f t="shared" si="777"/>
        <v>0</v>
      </c>
      <c r="FX313" s="5">
        <f>(A!C314-xx!FV313)*xx!FU313</f>
        <v>0</v>
      </c>
      <c r="FY313" s="5" t="str">
        <f t="shared" si="778"/>
        <v>Natural One Mac/Goiab/Lar 6x900ml Ref</v>
      </c>
      <c r="FZ313" s="51"/>
      <c r="GA313" s="6">
        <f t="shared" si="779"/>
        <v>15.52</v>
      </c>
      <c r="GB313" s="5">
        <f t="shared" si="780"/>
        <v>0</v>
      </c>
      <c r="GC313" s="172">
        <f>(A!C314-xx!GA313)*xx!FZ313</f>
        <v>0</v>
      </c>
      <c r="GD313" s="51"/>
      <c r="GE313" s="6">
        <f t="shared" si="781"/>
        <v>15.52</v>
      </c>
      <c r="GF313" s="5">
        <f t="shared" si="782"/>
        <v>0</v>
      </c>
      <c r="GG313" s="5">
        <f>(A!C314-xx!GE313)*xx!GD313</f>
        <v>0</v>
      </c>
      <c r="GH313" s="5" t="str">
        <f t="shared" si="783"/>
        <v>Natural One Mac/Goiab/Lar 6x900ml Ref</v>
      </c>
      <c r="GI313" s="51"/>
      <c r="GJ313" s="6">
        <f t="shared" si="784"/>
        <v>15.52</v>
      </c>
      <c r="GK313" s="5">
        <f t="shared" si="785"/>
        <v>0</v>
      </c>
      <c r="GL313" s="172">
        <f>(A!C314-xx!GJ313)*xx!GI313</f>
        <v>0</v>
      </c>
      <c r="GM313" s="51"/>
      <c r="GN313" s="6">
        <f t="shared" si="786"/>
        <v>15.52</v>
      </c>
      <c r="GO313" s="5">
        <f t="shared" si="787"/>
        <v>0</v>
      </c>
      <c r="GP313" s="5">
        <f>(A!C314-xx!GN313)*xx!GM313</f>
        <v>0</v>
      </c>
      <c r="GQ313" s="5" t="str">
        <f t="shared" si="788"/>
        <v>Natural One Mac/Goiab/Lar 6x900ml Ref</v>
      </c>
      <c r="GR313" s="51"/>
      <c r="GS313" s="6">
        <f t="shared" si="789"/>
        <v>15.52</v>
      </c>
      <c r="GT313" s="5">
        <f t="shared" si="790"/>
        <v>0</v>
      </c>
      <c r="GU313" s="172">
        <f>(A!C314-xx!GS313)*xx!GR313</f>
        <v>0</v>
      </c>
      <c r="GV313" s="51"/>
      <c r="GW313" s="6">
        <f t="shared" si="791"/>
        <v>15.52</v>
      </c>
      <c r="GX313" s="5">
        <f t="shared" si="792"/>
        <v>0</v>
      </c>
      <c r="GY313" s="5">
        <f>(A!C314-xx!GW313)*xx!GV313</f>
        <v>0</v>
      </c>
      <c r="GZ313" s="5" t="str">
        <f t="shared" si="793"/>
        <v>Natural One Mac/Goiab/Lar 6x900ml Ref</v>
      </c>
      <c r="HA313" s="51"/>
      <c r="HB313" s="6">
        <f t="shared" si="794"/>
        <v>15.52</v>
      </c>
      <c r="HC313" s="5">
        <f t="shared" si="795"/>
        <v>0</v>
      </c>
      <c r="HD313" s="172">
        <f>(A!C314-xx!HB313)*xx!HA313</f>
        <v>0</v>
      </c>
      <c r="HE313" s="51"/>
      <c r="HF313" s="6">
        <f t="shared" si="796"/>
        <v>15.52</v>
      </c>
      <c r="HG313" s="5">
        <f t="shared" si="797"/>
        <v>0</v>
      </c>
      <c r="HH313" s="5">
        <f>(A!C314-xx!HF313)*xx!HE313</f>
        <v>0</v>
      </c>
      <c r="HI313" s="5" t="str">
        <f t="shared" si="798"/>
        <v>Natural One Mac/Goiab/Lar 6x900ml Ref</v>
      </c>
      <c r="HJ313" s="51"/>
      <c r="HK313" s="6">
        <f t="shared" si="799"/>
        <v>15.52</v>
      </c>
      <c r="HL313" s="5">
        <f t="shared" si="800"/>
        <v>0</v>
      </c>
      <c r="HM313" s="172">
        <f>(A!C314-xx!HK313)*xx!HJ313</f>
        <v>0</v>
      </c>
      <c r="HN313" s="51"/>
      <c r="HO313" s="6">
        <f t="shared" si="801"/>
        <v>15.52</v>
      </c>
      <c r="HP313" s="5">
        <f t="shared" si="802"/>
        <v>0</v>
      </c>
      <c r="HQ313" s="5">
        <f>-(A!C314-xx!HO313)*xx!HN313</f>
        <v>0</v>
      </c>
      <c r="HR313" s="5" t="str">
        <f t="shared" si="803"/>
        <v>Natural One Mac/Goiab/Lar 6x900ml Ref</v>
      </c>
      <c r="HS313" s="51"/>
      <c r="HT313" s="6">
        <f t="shared" si="804"/>
        <v>15.52</v>
      </c>
      <c r="HU313" s="5">
        <f t="shared" si="805"/>
        <v>0</v>
      </c>
      <c r="HV313" s="172">
        <f>(A!C314-xx!HT313)*xx!HS313</f>
        <v>0</v>
      </c>
      <c r="HW313" s="51"/>
      <c r="HX313" s="6">
        <f>A!C314</f>
        <v>87.67</v>
      </c>
      <c r="HY313" s="5">
        <f t="shared" si="806"/>
        <v>0</v>
      </c>
      <c r="HZ313" s="5">
        <f>(A!C314-xx!HX313)*xx!HW313</f>
        <v>0</v>
      </c>
      <c r="IA313" s="5" t="str">
        <f>A!B314</f>
        <v>Natural One Mac/Goiab/Lar 6x900ml Ref</v>
      </c>
      <c r="IB313" s="5">
        <f t="shared" si="807"/>
        <v>0</v>
      </c>
      <c r="IC313" s="21">
        <f t="shared" si="808"/>
        <v>0</v>
      </c>
      <c r="ID313" s="21" t="e">
        <f>A!#REF!</f>
        <v>#REF!</v>
      </c>
      <c r="IE313" s="21" t="e">
        <f>NF!IS313</f>
        <v>#DIV/0!</v>
      </c>
      <c r="IF313" s="21" t="e">
        <f t="shared" si="809"/>
        <v>#REF!</v>
      </c>
      <c r="IG313" s="6" t="e">
        <f t="shared" si="675"/>
        <v>#REF!</v>
      </c>
      <c r="IH313" s="34" t="e">
        <f t="shared" si="676"/>
        <v>#REF!</v>
      </c>
      <c r="II313" s="174" t="e">
        <f>IB313+A!#REF!+NF!IQ313</f>
        <v>#REF!</v>
      </c>
      <c r="IJ313" s="175" t="e">
        <f>IC313+A!#REF!+NF!IR313</f>
        <v>#REF!</v>
      </c>
      <c r="IK313" s="175" t="e">
        <f>II313*A!C314</f>
        <v>#REF!</v>
      </c>
      <c r="IL313" s="175" t="e">
        <f t="shared" si="544"/>
        <v>#REF!</v>
      </c>
      <c r="IM313" s="55" t="e">
        <f t="shared" si="810"/>
        <v>#REF!</v>
      </c>
      <c r="IN313" s="57" t="str">
        <f t="shared" si="811"/>
        <v>Natural One Mac/Goiab/Lar 6x900ml Ref</v>
      </c>
      <c r="IO313" s="57" t="e">
        <f>IF313/A!C314</f>
        <v>#REF!</v>
      </c>
      <c r="IP313" s="66"/>
      <c r="IQ313" s="57" t="e">
        <f t="shared" si="812"/>
        <v>#REF!</v>
      </c>
      <c r="IR313" s="11" t="e">
        <f>IF313-#REF!</f>
        <v>#REF!</v>
      </c>
    </row>
    <row r="314" spans="1:252" x14ac:dyDescent="0.2">
      <c r="A314" s="20" t="str">
        <f>A!B315</f>
        <v>Natural One Maca Integral 6x900ml Ref</v>
      </c>
      <c r="B314" s="51"/>
      <c r="C314" s="65">
        <v>16.52</v>
      </c>
      <c r="D314" s="21">
        <f t="shared" ref="D314:D358" si="813">C314*B314</f>
        <v>0</v>
      </c>
      <c r="E314" s="171">
        <f>(A!C315-xx!C314)*xx!B314</f>
        <v>0</v>
      </c>
      <c r="F314" s="51"/>
      <c r="G314" s="32">
        <f t="shared" ref="G314:G358" si="814">C314</f>
        <v>16.52</v>
      </c>
      <c r="H314" s="5">
        <f t="shared" ref="H314:H358" si="815">G314*F314</f>
        <v>0</v>
      </c>
      <c r="I314" s="5">
        <f>(A!C315-xx!G314)*xx!F314</f>
        <v>0</v>
      </c>
      <c r="J314" s="5" t="str">
        <f t="shared" ref="J314:J358" si="816">A314</f>
        <v>Natural One Maca Integral 6x900ml Ref</v>
      </c>
      <c r="K314" s="51"/>
      <c r="L314" s="6">
        <f t="shared" ref="L314:L358" si="817">G314</f>
        <v>16.52</v>
      </c>
      <c r="M314" s="5">
        <f t="shared" ref="M314:M358" si="818">L314*K314</f>
        <v>0</v>
      </c>
      <c r="N314" s="172">
        <f>(A!C315-xx!L314)*xx!K314</f>
        <v>0</v>
      </c>
      <c r="O314" s="51"/>
      <c r="P314" s="6">
        <f t="shared" ref="P314:P358" si="819">L314</f>
        <v>16.52</v>
      </c>
      <c r="Q314" s="5">
        <f t="shared" ref="Q314:Q358" si="820">P314*O314</f>
        <v>0</v>
      </c>
      <c r="R314" s="21">
        <f>(A!C315-xx!P314)*xx!O314</f>
        <v>0</v>
      </c>
      <c r="S314" s="21" t="str">
        <f t="shared" ref="S314:S358" si="821">A314</f>
        <v>Natural One Maca Integral 6x900ml Ref</v>
      </c>
      <c r="T314" s="51"/>
      <c r="U314" s="32">
        <f t="shared" ref="U314:U358" si="822">P314</f>
        <v>16.52</v>
      </c>
      <c r="V314" s="5">
        <f t="shared" ref="V314:V358" si="823">U314*T314</f>
        <v>0</v>
      </c>
      <c r="W314" s="172">
        <f>(A!C315-xx!U314)*xx!T314</f>
        <v>0</v>
      </c>
      <c r="X314" s="51"/>
      <c r="Y314" s="6">
        <f t="shared" ref="Y314:Y358" si="824">U314</f>
        <v>16.52</v>
      </c>
      <c r="Z314" s="5">
        <f t="shared" ref="Z314:Z358" si="825">Y314*X314</f>
        <v>0</v>
      </c>
      <c r="AA314" s="5">
        <f>(A!C315-xx!Y314)*xx!X314</f>
        <v>0</v>
      </c>
      <c r="AB314" s="5" t="str">
        <f t="shared" ref="AB314:AB358" si="826">A314</f>
        <v>Natural One Maca Integral 6x900ml Ref</v>
      </c>
      <c r="AC314" s="51"/>
      <c r="AD314" s="6">
        <f t="shared" ref="AD314:AD358" si="827">Y314</f>
        <v>16.52</v>
      </c>
      <c r="AE314" s="5">
        <f t="shared" ref="AE314:AE358" si="828">AD314*AC314</f>
        <v>0</v>
      </c>
      <c r="AF314" s="172">
        <f>(A!C315-xx!AD314)*xx!AC314</f>
        <v>0</v>
      </c>
      <c r="AG314" s="51"/>
      <c r="AH314" s="6">
        <f t="shared" ref="AH314:AH358" si="829">AD314</f>
        <v>16.52</v>
      </c>
      <c r="AI314" s="5">
        <f t="shared" ref="AI314:AI358" si="830">AH314*AG314</f>
        <v>0</v>
      </c>
      <c r="AJ314" s="5">
        <f>(A!C315-xx!AH314)*xx!AG314</f>
        <v>0</v>
      </c>
      <c r="AK314" s="5" t="str">
        <f t="shared" ref="AK314:AK358" si="831">A314</f>
        <v>Natural One Maca Integral 6x900ml Ref</v>
      </c>
      <c r="AL314" s="51"/>
      <c r="AM314" s="6">
        <f t="shared" ref="AM314:AM358" si="832">AH314</f>
        <v>16.52</v>
      </c>
      <c r="AN314" s="5">
        <f t="shared" ref="AN314:AN358" si="833">AM314*AL314</f>
        <v>0</v>
      </c>
      <c r="AO314" s="172">
        <f>(A!C315-xx!AM314)*xx!AL314</f>
        <v>0</v>
      </c>
      <c r="AP314" s="51"/>
      <c r="AQ314" s="6">
        <f t="shared" ref="AQ314:AQ358" si="834">AM314</f>
        <v>16.52</v>
      </c>
      <c r="AR314" s="5">
        <f t="shared" ref="AR314:AR358" si="835">AQ314*AP314</f>
        <v>0</v>
      </c>
      <c r="AS314" s="5">
        <f>(A!C315-xx!AQ314)*xx!AP314</f>
        <v>0</v>
      </c>
      <c r="AT314" s="5" t="str">
        <f t="shared" ref="AT314:AT358" si="836">A314</f>
        <v>Natural One Maca Integral 6x900ml Ref</v>
      </c>
      <c r="AU314" s="51"/>
      <c r="AV314" s="6">
        <f t="shared" ref="AV314:AV358" si="837">AQ314</f>
        <v>16.52</v>
      </c>
      <c r="AW314" s="5">
        <f t="shared" ref="AW314:AW358" si="838">AV314*AU314</f>
        <v>0</v>
      </c>
      <c r="AX314" s="172">
        <f>(A!C315-xx!AV314)*xx!AU314</f>
        <v>0</v>
      </c>
      <c r="AY314" s="51"/>
      <c r="AZ314" s="6">
        <f t="shared" ref="AZ314:AZ358" si="839">AV314</f>
        <v>16.52</v>
      </c>
      <c r="BA314" s="5">
        <f t="shared" ref="BA314:BA358" si="840">AZ314*AY314</f>
        <v>0</v>
      </c>
      <c r="BB314" s="5">
        <f>(A!E315-xx!AZ314)*xx!AY314</f>
        <v>0</v>
      </c>
      <c r="BC314" s="5" t="str">
        <f t="shared" ref="BC314:BC358" si="841">A314</f>
        <v>Natural One Maca Integral 6x900ml Ref</v>
      </c>
      <c r="BD314" s="51"/>
      <c r="BE314" s="6">
        <f t="shared" ref="BE314:BE358" si="842">AZ314</f>
        <v>16.52</v>
      </c>
      <c r="BF314" s="5">
        <f t="shared" ref="BF314:BF358" si="843">BE314*BD314</f>
        <v>0</v>
      </c>
      <c r="BG314" s="172">
        <f>(A!C315-xx!BE314)*xx!BD314</f>
        <v>0</v>
      </c>
      <c r="BH314" s="51"/>
      <c r="BI314" s="6">
        <f t="shared" ref="BI314:BI358" si="844">BE314</f>
        <v>16.52</v>
      </c>
      <c r="BJ314" s="5">
        <f t="shared" ref="BJ314:BJ358" si="845">BI314*BH314</f>
        <v>0</v>
      </c>
      <c r="BK314" s="5">
        <f>(A!C315-xx!BI314)*xx!BH314</f>
        <v>0</v>
      </c>
      <c r="BL314" s="5" t="str">
        <f t="shared" ref="BL314:BL358" si="846">A314</f>
        <v>Natural One Maca Integral 6x900ml Ref</v>
      </c>
      <c r="BM314" s="51"/>
      <c r="BN314" s="6">
        <f t="shared" ref="BN314:BN358" si="847">BI314</f>
        <v>16.52</v>
      </c>
      <c r="BO314" s="5">
        <f t="shared" ref="BO314:BO358" si="848">BN314*BM314</f>
        <v>0</v>
      </c>
      <c r="BP314" s="172">
        <f>(A!C315-xx!BN314)*xx!BM314</f>
        <v>0</v>
      </c>
      <c r="BQ314" s="51"/>
      <c r="BR314" s="6">
        <f t="shared" ref="BR314:BR358" si="849">BN314</f>
        <v>16.52</v>
      </c>
      <c r="BS314" s="5">
        <f t="shared" ref="BS314:BS358" si="850">BR314*BQ314</f>
        <v>0</v>
      </c>
      <c r="BT314" s="5">
        <f>(A!C315-xx!BR314)*xx!BQ314</f>
        <v>0</v>
      </c>
      <c r="BU314" s="5" t="str">
        <f t="shared" ref="BU314:BU358" si="851">A314</f>
        <v>Natural One Maca Integral 6x900ml Ref</v>
      </c>
      <c r="BV314" s="51"/>
      <c r="BW314" s="6">
        <f t="shared" ref="BW314:BW358" si="852">BR314</f>
        <v>16.52</v>
      </c>
      <c r="BX314" s="5">
        <f t="shared" ref="BX314:BX358" si="853">BW314*BV314</f>
        <v>0</v>
      </c>
      <c r="BY314" s="172">
        <f>(A!C315-xx!BW314)*xx!BV314</f>
        <v>0</v>
      </c>
      <c r="BZ314" s="51"/>
      <c r="CA314" s="6">
        <f t="shared" ref="CA314:CA358" si="854">BW314</f>
        <v>16.52</v>
      </c>
      <c r="CB314" s="5">
        <f t="shared" ref="CB314:CB358" si="855">CA314*BZ314</f>
        <v>0</v>
      </c>
      <c r="CC314" s="5">
        <f>(A!C315-xx!CA314)*xx!BZ314</f>
        <v>0</v>
      </c>
      <c r="CD314" s="5" t="str">
        <f t="shared" ref="CD314:CD358" si="856">A314</f>
        <v>Natural One Maca Integral 6x900ml Ref</v>
      </c>
      <c r="CE314" s="51"/>
      <c r="CF314" s="6">
        <f t="shared" ref="CF314:CF358" si="857">CA314</f>
        <v>16.52</v>
      </c>
      <c r="CG314" s="5">
        <f t="shared" ref="CG314:CG358" si="858">CF314*CE314</f>
        <v>0</v>
      </c>
      <c r="CH314" s="172">
        <f>(A!C315-xx!CF314)*xx!CE314</f>
        <v>0</v>
      </c>
      <c r="CI314" s="51"/>
      <c r="CJ314" s="6">
        <f t="shared" ref="CJ314:CJ358" si="859">CF314</f>
        <v>16.52</v>
      </c>
      <c r="CK314" s="5">
        <f t="shared" ref="CK314:CK358" si="860">CJ314*CI314</f>
        <v>0</v>
      </c>
      <c r="CL314" s="5">
        <f>(A!C315-xx!CJ314)*xx!CI314</f>
        <v>0</v>
      </c>
      <c r="CM314" s="5" t="str">
        <f t="shared" ref="CM314:CM358" si="861">A314</f>
        <v>Natural One Maca Integral 6x900ml Ref</v>
      </c>
      <c r="CN314" s="51"/>
      <c r="CO314" s="6">
        <f t="shared" ref="CO314:CO358" si="862">CJ314</f>
        <v>16.52</v>
      </c>
      <c r="CP314" s="5">
        <f t="shared" ref="CP314:CP358" si="863">CO314*CN314</f>
        <v>0</v>
      </c>
      <c r="CQ314" s="172">
        <f>(A!C315-xx!CO314)*xx!CN314</f>
        <v>0</v>
      </c>
      <c r="CR314" s="51"/>
      <c r="CS314" s="6">
        <f t="shared" ref="CS314:CS358" si="864">CO314</f>
        <v>16.52</v>
      </c>
      <c r="CT314" s="5">
        <f t="shared" ref="CT314:CT358" si="865">CS314*CR314</f>
        <v>0</v>
      </c>
      <c r="CU314" s="5">
        <f>(A!C315-xx!CS314)*xx!CR314</f>
        <v>0</v>
      </c>
      <c r="CV314" s="5" t="str">
        <f t="shared" ref="CV314:CV358" si="866">A314</f>
        <v>Natural One Maca Integral 6x900ml Ref</v>
      </c>
      <c r="CW314" s="51"/>
      <c r="CX314" s="6">
        <f t="shared" ref="CX314:CX358" si="867">CS314</f>
        <v>16.52</v>
      </c>
      <c r="CY314" s="5">
        <f t="shared" ref="CY314:CY358" si="868">CX314*CW314</f>
        <v>0</v>
      </c>
      <c r="CZ314" s="172">
        <f>(A!C315-xx!CX314)*xx!CW314</f>
        <v>0</v>
      </c>
      <c r="DA314" s="51"/>
      <c r="DB314" s="6">
        <f t="shared" ref="DB314:DB358" si="869">CX314</f>
        <v>16.52</v>
      </c>
      <c r="DC314" s="5">
        <f t="shared" ref="DC314:DC358" si="870">DB314*DA314</f>
        <v>0</v>
      </c>
      <c r="DD314" s="5">
        <f>(A!C315-xx!DB314)*xx!DA314</f>
        <v>0</v>
      </c>
      <c r="DE314" s="5" t="str">
        <f t="shared" ref="DE314:DE358" si="871">A314</f>
        <v>Natural One Maca Integral 6x900ml Ref</v>
      </c>
      <c r="DF314" s="51"/>
      <c r="DG314" s="6">
        <f t="shared" ref="DG314:DG358" si="872">DB314</f>
        <v>16.52</v>
      </c>
      <c r="DH314" s="5">
        <f t="shared" ref="DH314:DH358" si="873">DG314*DF314</f>
        <v>0</v>
      </c>
      <c r="DI314" s="172">
        <f>(A!C315-xx!DG314)*xx!DF314</f>
        <v>0</v>
      </c>
      <c r="DJ314" s="51"/>
      <c r="DK314" s="6">
        <f t="shared" ref="DK314:DK358" si="874">DG314</f>
        <v>16.52</v>
      </c>
      <c r="DL314" s="5">
        <f t="shared" ref="DL314:DL358" si="875">DK314*DJ314</f>
        <v>0</v>
      </c>
      <c r="DM314" s="5">
        <f>(A!C315-xx!DK314)*xx!DJ314</f>
        <v>0</v>
      </c>
      <c r="DN314" s="5" t="str">
        <f t="shared" ref="DN314:DN358" si="876">A314</f>
        <v>Natural One Maca Integral 6x900ml Ref</v>
      </c>
      <c r="DO314" s="51"/>
      <c r="DP314" s="6">
        <f t="shared" ref="DP314:DP358" si="877">DK314</f>
        <v>16.52</v>
      </c>
      <c r="DQ314" s="5">
        <f t="shared" ref="DQ314:DQ358" si="878">DP314*DO314</f>
        <v>0</v>
      </c>
      <c r="DR314" s="172">
        <f>(A!C315-xx!DP314)*xx!DO314</f>
        <v>0</v>
      </c>
      <c r="DS314" s="51"/>
      <c r="DT314" s="6">
        <f t="shared" ref="DT314:DT358" si="879">DP314</f>
        <v>16.52</v>
      </c>
      <c r="DU314" s="5">
        <f t="shared" ref="DU314:DU358" si="880">DT314*DS314</f>
        <v>0</v>
      </c>
      <c r="DV314" s="5">
        <f>(A!C315-xx!DT314)*xx!DS314</f>
        <v>0</v>
      </c>
      <c r="DW314" s="5" t="str">
        <f t="shared" ref="DW314:DW358" si="881">A314</f>
        <v>Natural One Maca Integral 6x900ml Ref</v>
      </c>
      <c r="DX314" s="51"/>
      <c r="DY314" s="6">
        <f t="shared" ref="DY314:DY358" si="882">DT314</f>
        <v>16.52</v>
      </c>
      <c r="DZ314" s="5">
        <f t="shared" ref="DZ314:DZ358" si="883">DY314*DX314</f>
        <v>0</v>
      </c>
      <c r="EA314" s="172">
        <f>(A!C315-xx!DY314)*xx!DX314</f>
        <v>0</v>
      </c>
      <c r="EB314" s="51"/>
      <c r="EC314" s="6">
        <f t="shared" ref="EC314:EC358" si="884">DY314</f>
        <v>16.52</v>
      </c>
      <c r="ED314" s="5">
        <f t="shared" ref="ED314:ED358" si="885">EC314*EB314</f>
        <v>0</v>
      </c>
      <c r="EE314" s="5">
        <f>(A!C315-xx!EC314)*xx!EB314</f>
        <v>0</v>
      </c>
      <c r="EF314" s="5" t="str">
        <f t="shared" ref="EF314:EF358" si="886">A314</f>
        <v>Natural One Maca Integral 6x900ml Ref</v>
      </c>
      <c r="EG314" s="51"/>
      <c r="EH314" s="6">
        <f t="shared" ref="EH314:EH358" si="887">EC314</f>
        <v>16.52</v>
      </c>
      <c r="EI314" s="5">
        <f t="shared" ref="EI314:EI358" si="888">EH314*EG314</f>
        <v>0</v>
      </c>
      <c r="EJ314" s="172">
        <f>(A!C315-xx!EH314)*xx!EG314</f>
        <v>0</v>
      </c>
      <c r="EK314" s="51"/>
      <c r="EL314" s="6">
        <f t="shared" ref="EL314:EL358" si="889">EH314</f>
        <v>16.52</v>
      </c>
      <c r="EM314" s="5">
        <f t="shared" ref="EM314:EM358" si="890">EL314*EK314</f>
        <v>0</v>
      </c>
      <c r="EN314" s="5">
        <f>(A!C315-xx!EL314)*xx!EK314</f>
        <v>0</v>
      </c>
      <c r="EO314" s="5" t="str">
        <f t="shared" ref="EO314:EO358" si="891">A314</f>
        <v>Natural One Maca Integral 6x900ml Ref</v>
      </c>
      <c r="EP314" s="51"/>
      <c r="EQ314" s="6">
        <f t="shared" ref="EQ314:EQ358" si="892">EL314</f>
        <v>16.52</v>
      </c>
      <c r="ER314" s="5">
        <f t="shared" ref="ER314:ER358" si="893">EQ314*EP314</f>
        <v>0</v>
      </c>
      <c r="ES314" s="172">
        <f>(A!C315-xx!EQ314)*xx!EP314</f>
        <v>0</v>
      </c>
      <c r="ET314" s="51"/>
      <c r="EU314" s="6">
        <f t="shared" ref="EU314:EU358" si="894">EQ314</f>
        <v>16.52</v>
      </c>
      <c r="EV314" s="5">
        <f t="shared" ref="EV314:EV358" si="895">EU314*ET314</f>
        <v>0</v>
      </c>
      <c r="EW314" s="5">
        <f>(A!C315-xx!EU314)*xx!ET314</f>
        <v>0</v>
      </c>
      <c r="EX314" s="5" t="str">
        <f t="shared" ref="EX314:EX358" si="896">A314</f>
        <v>Natural One Maca Integral 6x900ml Ref</v>
      </c>
      <c r="EY314" s="51"/>
      <c r="EZ314" s="6">
        <f t="shared" ref="EZ314:EZ358" si="897">EU314</f>
        <v>16.52</v>
      </c>
      <c r="FA314" s="5">
        <f t="shared" ref="FA314:FA358" si="898">EZ314*EY314</f>
        <v>0</v>
      </c>
      <c r="FB314" s="172">
        <f>(A!C315-xx!EZ314)*xx!EY314</f>
        <v>0</v>
      </c>
      <c r="FC314" s="51"/>
      <c r="FD314" s="6">
        <f t="shared" ref="FD314:FD358" si="899">EZ314</f>
        <v>16.52</v>
      </c>
      <c r="FE314" s="5">
        <f t="shared" ref="FE314:FE358" si="900">FD314*FC314</f>
        <v>0</v>
      </c>
      <c r="FF314" s="5">
        <f>(A!C315-xx!FD314)*xx!FC314</f>
        <v>0</v>
      </c>
      <c r="FG314" s="5" t="str">
        <f t="shared" ref="FG314:FG358" si="901">A314</f>
        <v>Natural One Maca Integral 6x900ml Ref</v>
      </c>
      <c r="FH314" s="51"/>
      <c r="FI314" s="6">
        <f t="shared" ref="FI314:FI358" si="902">FD314</f>
        <v>16.52</v>
      </c>
      <c r="FJ314" s="5">
        <f t="shared" ref="FJ314:FJ358" si="903">FI314*FH314</f>
        <v>0</v>
      </c>
      <c r="FK314" s="172">
        <f>(A!C315-xx!FI314)*xx!FH314</f>
        <v>0</v>
      </c>
      <c r="FL314" s="51"/>
      <c r="FM314" s="6">
        <f t="shared" ref="FM314:FM358" si="904">FI314</f>
        <v>16.52</v>
      </c>
      <c r="FN314" s="5">
        <f t="shared" ref="FN314:FN358" si="905">FM314*FL314</f>
        <v>0</v>
      </c>
      <c r="FO314" s="5">
        <f>(A!C315-xx!FM314)*xx!FL314</f>
        <v>0</v>
      </c>
      <c r="FP314" s="5" t="str">
        <f t="shared" ref="FP314:FP358" si="906">A314</f>
        <v>Natural One Maca Integral 6x900ml Ref</v>
      </c>
      <c r="FQ314" s="51"/>
      <c r="FR314" s="6">
        <f t="shared" ref="FR314:FR358" si="907">FM314</f>
        <v>16.52</v>
      </c>
      <c r="FS314" s="5">
        <f t="shared" ref="FS314:FS358" si="908">FR314*FQ314</f>
        <v>0</v>
      </c>
      <c r="FT314" s="172">
        <f>(A!C315-xx!FR314)*xx!FQ314</f>
        <v>0</v>
      </c>
      <c r="FU314" s="51"/>
      <c r="FV314" s="6">
        <f t="shared" ref="FV314:FV358" si="909">FR314</f>
        <v>16.52</v>
      </c>
      <c r="FW314" s="5">
        <f t="shared" ref="FW314:FW358" si="910">FV314*FU314</f>
        <v>0</v>
      </c>
      <c r="FX314" s="5">
        <f>(A!C315-xx!FV314)*xx!FU314</f>
        <v>0</v>
      </c>
      <c r="FY314" s="5" t="str">
        <f t="shared" ref="FY314:FY358" si="911">A314</f>
        <v>Natural One Maca Integral 6x900ml Ref</v>
      </c>
      <c r="FZ314" s="51"/>
      <c r="GA314" s="6">
        <f t="shared" ref="GA314:GA358" si="912">FV314</f>
        <v>16.52</v>
      </c>
      <c r="GB314" s="5">
        <f t="shared" ref="GB314:GB358" si="913">GA314*FZ314</f>
        <v>0</v>
      </c>
      <c r="GC314" s="172">
        <f>(A!C315-xx!GA314)*xx!FZ314</f>
        <v>0</v>
      </c>
      <c r="GD314" s="51"/>
      <c r="GE314" s="6">
        <f t="shared" ref="GE314:GE358" si="914">GA314</f>
        <v>16.52</v>
      </c>
      <c r="GF314" s="5">
        <f t="shared" ref="GF314:GF358" si="915">GE314*GD314</f>
        <v>0</v>
      </c>
      <c r="GG314" s="5">
        <f>(A!C315-xx!GE314)*xx!GD314</f>
        <v>0</v>
      </c>
      <c r="GH314" s="5" t="str">
        <f t="shared" ref="GH314:GH358" si="916">A314</f>
        <v>Natural One Maca Integral 6x900ml Ref</v>
      </c>
      <c r="GI314" s="51"/>
      <c r="GJ314" s="6">
        <f t="shared" ref="GJ314:GJ358" si="917">GE314</f>
        <v>16.52</v>
      </c>
      <c r="GK314" s="5">
        <f t="shared" ref="GK314:GK358" si="918">GJ314*GI314</f>
        <v>0</v>
      </c>
      <c r="GL314" s="172">
        <f>(A!C315-xx!GJ314)*xx!GI314</f>
        <v>0</v>
      </c>
      <c r="GM314" s="51"/>
      <c r="GN314" s="6">
        <f t="shared" ref="GN314:GN358" si="919">GJ314</f>
        <v>16.52</v>
      </c>
      <c r="GO314" s="5">
        <f t="shared" ref="GO314:GO358" si="920">GN314*GM314</f>
        <v>0</v>
      </c>
      <c r="GP314" s="5">
        <f>(A!C315-xx!GN314)*xx!GM314</f>
        <v>0</v>
      </c>
      <c r="GQ314" s="5" t="str">
        <f t="shared" ref="GQ314:GQ358" si="921">A314</f>
        <v>Natural One Maca Integral 6x900ml Ref</v>
      </c>
      <c r="GR314" s="51"/>
      <c r="GS314" s="6">
        <f t="shared" ref="GS314:GS358" si="922">GN314</f>
        <v>16.52</v>
      </c>
      <c r="GT314" s="5">
        <f t="shared" ref="GT314:GT358" si="923">GS314*GR314</f>
        <v>0</v>
      </c>
      <c r="GU314" s="172">
        <f>(A!C315-xx!GS314)*xx!GR314</f>
        <v>0</v>
      </c>
      <c r="GV314" s="51"/>
      <c r="GW314" s="6">
        <f t="shared" ref="GW314:GW358" si="924">GS314</f>
        <v>16.52</v>
      </c>
      <c r="GX314" s="5">
        <f t="shared" ref="GX314:GX358" si="925">GW314*GV314</f>
        <v>0</v>
      </c>
      <c r="GY314" s="5">
        <f>(A!C315-xx!GW314)*xx!GV314</f>
        <v>0</v>
      </c>
      <c r="GZ314" s="5" t="str">
        <f t="shared" ref="GZ314:GZ358" si="926">A314</f>
        <v>Natural One Maca Integral 6x900ml Ref</v>
      </c>
      <c r="HA314" s="51"/>
      <c r="HB314" s="6">
        <f t="shared" ref="HB314:HB358" si="927">GW314</f>
        <v>16.52</v>
      </c>
      <c r="HC314" s="5">
        <f t="shared" ref="HC314:HC358" si="928">HB314*HA314</f>
        <v>0</v>
      </c>
      <c r="HD314" s="172">
        <f>(A!C315-xx!HB314)*xx!HA314</f>
        <v>0</v>
      </c>
      <c r="HE314" s="51"/>
      <c r="HF314" s="6">
        <f t="shared" ref="HF314:HF358" si="929">HB314</f>
        <v>16.52</v>
      </c>
      <c r="HG314" s="5">
        <f t="shared" ref="HG314:HG358" si="930">HF314*HE314</f>
        <v>0</v>
      </c>
      <c r="HH314" s="5">
        <f>(A!C315-xx!HF314)*xx!HE314</f>
        <v>0</v>
      </c>
      <c r="HI314" s="5" t="str">
        <f t="shared" ref="HI314:HI358" si="931">A314</f>
        <v>Natural One Maca Integral 6x900ml Ref</v>
      </c>
      <c r="HJ314" s="51"/>
      <c r="HK314" s="6">
        <f t="shared" ref="HK314:HK358" si="932">HF314</f>
        <v>16.52</v>
      </c>
      <c r="HL314" s="5">
        <f t="shared" ref="HL314:HL358" si="933">HK314*HJ314</f>
        <v>0</v>
      </c>
      <c r="HM314" s="172">
        <f>(A!C315-xx!HK314)*xx!HJ314</f>
        <v>0</v>
      </c>
      <c r="HN314" s="51"/>
      <c r="HO314" s="6">
        <f t="shared" ref="HO314:HO358" si="934">HK314</f>
        <v>16.52</v>
      </c>
      <c r="HP314" s="5">
        <f t="shared" ref="HP314:HP358" si="935">HO314*HN314</f>
        <v>0</v>
      </c>
      <c r="HQ314" s="5">
        <f>-(A!C315-xx!HO314)*xx!HN314</f>
        <v>0</v>
      </c>
      <c r="HR314" s="5" t="str">
        <f t="shared" ref="HR314:HR358" si="936">A314</f>
        <v>Natural One Maca Integral 6x900ml Ref</v>
      </c>
      <c r="HS314" s="51"/>
      <c r="HT314" s="6">
        <f t="shared" ref="HT314:HT358" si="937">HO314</f>
        <v>16.52</v>
      </c>
      <c r="HU314" s="5">
        <f t="shared" ref="HU314:HU358" si="938">HT314*HS314</f>
        <v>0</v>
      </c>
      <c r="HV314" s="172">
        <f>(A!C315-xx!HT314)*xx!HS314</f>
        <v>0</v>
      </c>
      <c r="HW314" s="51"/>
      <c r="HX314" s="6">
        <f>A!C315</f>
        <v>14.98</v>
      </c>
      <c r="HY314" s="5">
        <f t="shared" ref="HY314:HY358" si="939">HX314*HW314</f>
        <v>0</v>
      </c>
      <c r="HZ314" s="5">
        <f>(A!C315-xx!HX314)*xx!HW314</f>
        <v>0</v>
      </c>
      <c r="IA314" s="5" t="str">
        <f>A!B315</f>
        <v>Natural One Maca Integral 6x900ml Ref</v>
      </c>
      <c r="IB314" s="5">
        <f t="shared" ref="IB314:IB358" si="940">B314+F314+K314+O314+T314+X314+AC314+AG314+AL314+AP314+AU314+AY314+BD314+BH314+BM314+BQ314+BV314+BZ314+CE314+CI314+CN314+CR314+CW314+DA314+DF314+DJ314+DO314+DS314+DX314+EB314+EG314+EK314+EP314+ET314+EY314+FC314+FH314+FL314+FQ314+FU314+FZ314+GD314+GI314+GM314+GR314+GV314+HA314+HE314+HJ314+HN314+HS314+HW314</f>
        <v>0</v>
      </c>
      <c r="IC314" s="21">
        <f t="shared" ref="IC314:IC358" si="941">D314+H314+M314+Q314+V314+Z314+AE314+AI314+AN314+AR314+AW314+BA314+BF314+BJ314+BO314+BS314+BX314+CB314+CG314+CK314+CP314+CT314+CY314+DC314+DH314+DL314+DQ314+DU314+DZ314+ED314+EI314+HY314+HU314+HP314+HL314+HG314+HC314+GX314+GT314+GO314+GK314+GF314+GB314+FW314+FS314+FN314+FJ314+FE314+FA314+EV314+ER314+EM314</f>
        <v>0</v>
      </c>
      <c r="ID314" s="21" t="e">
        <f>A!#REF!</f>
        <v>#REF!</v>
      </c>
      <c r="IE314" s="21" t="e">
        <f>NF!IS314</f>
        <v>#DIV/0!</v>
      </c>
      <c r="IF314" s="21" t="e">
        <f t="shared" ref="IF314:IF358" si="942">IJ314/II314</f>
        <v>#REF!</v>
      </c>
      <c r="IG314" s="6" t="e">
        <f t="shared" si="675"/>
        <v>#REF!</v>
      </c>
      <c r="IH314" s="34" t="e">
        <f t="shared" si="676"/>
        <v>#REF!</v>
      </c>
      <c r="II314" s="174" t="e">
        <f>IB314+A!#REF!+NF!IQ314</f>
        <v>#REF!</v>
      </c>
      <c r="IJ314" s="175" t="e">
        <f>IC314+A!#REF!+NF!IR314</f>
        <v>#REF!</v>
      </c>
      <c r="IK314" s="175" t="e">
        <f>II314*A!C315</f>
        <v>#REF!</v>
      </c>
      <c r="IL314" s="175" t="e">
        <f t="shared" si="544"/>
        <v>#REF!</v>
      </c>
      <c r="IM314" s="55" t="e">
        <f t="shared" ref="IM314:IM358" si="943">IK314-IL314</f>
        <v>#REF!</v>
      </c>
      <c r="IN314" s="57" t="str">
        <f t="shared" ref="IN314:IN358" si="944">A314</f>
        <v>Natural One Maca Integral 6x900ml Ref</v>
      </c>
      <c r="IO314" s="57" t="e">
        <f>IF314/A!C315</f>
        <v>#REF!</v>
      </c>
      <c r="IP314" s="66"/>
      <c r="IQ314" s="57" t="e">
        <f t="shared" ref="IQ314:IQ358" si="945">IR314*II314</f>
        <v>#REF!</v>
      </c>
      <c r="IR314" s="11" t="e">
        <f>IF314-#REF!</f>
        <v>#REF!</v>
      </c>
    </row>
    <row r="315" spans="1:252" x14ac:dyDescent="0.2">
      <c r="A315" s="20" t="str">
        <f>A!B316</f>
        <v>Natural One Maça Special Blend 6x900ml Amb</v>
      </c>
      <c r="B315" s="51"/>
      <c r="C315" s="65">
        <v>17.52</v>
      </c>
      <c r="D315" s="21">
        <f t="shared" si="813"/>
        <v>0</v>
      </c>
      <c r="E315" s="171">
        <f>(A!C316-xx!C315)*xx!B315</f>
        <v>0</v>
      </c>
      <c r="F315" s="51"/>
      <c r="G315" s="32">
        <f t="shared" si="814"/>
        <v>17.52</v>
      </c>
      <c r="H315" s="5">
        <f t="shared" si="815"/>
        <v>0</v>
      </c>
      <c r="I315" s="5">
        <f>(A!C316-xx!G315)*xx!F315</f>
        <v>0</v>
      </c>
      <c r="J315" s="5" t="str">
        <f t="shared" si="816"/>
        <v>Natural One Maça Special Blend 6x900ml Amb</v>
      </c>
      <c r="K315" s="51"/>
      <c r="L315" s="6">
        <f t="shared" si="817"/>
        <v>17.52</v>
      </c>
      <c r="M315" s="5">
        <f t="shared" si="818"/>
        <v>0</v>
      </c>
      <c r="N315" s="172">
        <f>(A!C316-xx!L315)*xx!K315</f>
        <v>0</v>
      </c>
      <c r="O315" s="51"/>
      <c r="P315" s="6">
        <f t="shared" si="819"/>
        <v>17.52</v>
      </c>
      <c r="Q315" s="5">
        <f t="shared" si="820"/>
        <v>0</v>
      </c>
      <c r="R315" s="21">
        <f>(A!C316-xx!P315)*xx!O315</f>
        <v>0</v>
      </c>
      <c r="S315" s="21" t="str">
        <f t="shared" si="821"/>
        <v>Natural One Maça Special Blend 6x900ml Amb</v>
      </c>
      <c r="T315" s="51"/>
      <c r="U315" s="32">
        <f t="shared" si="822"/>
        <v>17.52</v>
      </c>
      <c r="V315" s="5">
        <f t="shared" si="823"/>
        <v>0</v>
      </c>
      <c r="W315" s="172">
        <f>(A!C316-xx!U315)*xx!T315</f>
        <v>0</v>
      </c>
      <c r="X315" s="51"/>
      <c r="Y315" s="6">
        <f t="shared" si="824"/>
        <v>17.52</v>
      </c>
      <c r="Z315" s="5">
        <f t="shared" si="825"/>
        <v>0</v>
      </c>
      <c r="AA315" s="5">
        <f>(A!C316-xx!Y315)*xx!X315</f>
        <v>0</v>
      </c>
      <c r="AB315" s="5" t="str">
        <f t="shared" si="826"/>
        <v>Natural One Maça Special Blend 6x900ml Amb</v>
      </c>
      <c r="AC315" s="51"/>
      <c r="AD315" s="6">
        <f t="shared" si="827"/>
        <v>17.52</v>
      </c>
      <c r="AE315" s="5">
        <f t="shared" si="828"/>
        <v>0</v>
      </c>
      <c r="AF315" s="172">
        <f>(A!C316-xx!AD315)*xx!AC315</f>
        <v>0</v>
      </c>
      <c r="AG315" s="51"/>
      <c r="AH315" s="6">
        <f t="shared" si="829"/>
        <v>17.52</v>
      </c>
      <c r="AI315" s="5">
        <f t="shared" si="830"/>
        <v>0</v>
      </c>
      <c r="AJ315" s="5">
        <f>(A!C316-xx!AH315)*xx!AG315</f>
        <v>0</v>
      </c>
      <c r="AK315" s="5" t="str">
        <f t="shared" si="831"/>
        <v>Natural One Maça Special Blend 6x900ml Amb</v>
      </c>
      <c r="AL315" s="51"/>
      <c r="AM315" s="6">
        <f t="shared" si="832"/>
        <v>17.52</v>
      </c>
      <c r="AN315" s="5">
        <f t="shared" si="833"/>
        <v>0</v>
      </c>
      <c r="AO315" s="172">
        <f>(A!C316-xx!AM315)*xx!AL315</f>
        <v>0</v>
      </c>
      <c r="AP315" s="51"/>
      <c r="AQ315" s="6">
        <f t="shared" si="834"/>
        <v>17.52</v>
      </c>
      <c r="AR315" s="5">
        <f t="shared" si="835"/>
        <v>0</v>
      </c>
      <c r="AS315" s="5">
        <f>(A!C316-xx!AQ315)*xx!AP315</f>
        <v>0</v>
      </c>
      <c r="AT315" s="5" t="str">
        <f t="shared" si="836"/>
        <v>Natural One Maça Special Blend 6x900ml Amb</v>
      </c>
      <c r="AU315" s="51"/>
      <c r="AV315" s="6">
        <f t="shared" si="837"/>
        <v>17.52</v>
      </c>
      <c r="AW315" s="5">
        <f t="shared" si="838"/>
        <v>0</v>
      </c>
      <c r="AX315" s="172">
        <f>(A!C316-xx!AV315)*xx!AU315</f>
        <v>0</v>
      </c>
      <c r="AY315" s="51"/>
      <c r="AZ315" s="6">
        <f t="shared" si="839"/>
        <v>17.52</v>
      </c>
      <c r="BA315" s="5">
        <f t="shared" si="840"/>
        <v>0</v>
      </c>
      <c r="BB315" s="5">
        <f>(A!E316-xx!AZ315)*xx!AY315</f>
        <v>0</v>
      </c>
      <c r="BC315" s="5" t="str">
        <f t="shared" si="841"/>
        <v>Natural One Maça Special Blend 6x900ml Amb</v>
      </c>
      <c r="BD315" s="51"/>
      <c r="BE315" s="6">
        <f t="shared" si="842"/>
        <v>17.52</v>
      </c>
      <c r="BF315" s="5">
        <f t="shared" si="843"/>
        <v>0</v>
      </c>
      <c r="BG315" s="172">
        <f>(A!C316-xx!BE315)*xx!BD315</f>
        <v>0</v>
      </c>
      <c r="BH315" s="51"/>
      <c r="BI315" s="6">
        <f t="shared" si="844"/>
        <v>17.52</v>
      </c>
      <c r="BJ315" s="5">
        <f t="shared" si="845"/>
        <v>0</v>
      </c>
      <c r="BK315" s="5">
        <f>(A!C316-xx!BI315)*xx!BH315</f>
        <v>0</v>
      </c>
      <c r="BL315" s="5" t="str">
        <f t="shared" si="846"/>
        <v>Natural One Maça Special Blend 6x900ml Amb</v>
      </c>
      <c r="BM315" s="51"/>
      <c r="BN315" s="6">
        <f t="shared" si="847"/>
        <v>17.52</v>
      </c>
      <c r="BO315" s="5">
        <f t="shared" si="848"/>
        <v>0</v>
      </c>
      <c r="BP315" s="172">
        <f>(A!C316-xx!BN315)*xx!BM315</f>
        <v>0</v>
      </c>
      <c r="BQ315" s="51"/>
      <c r="BR315" s="6">
        <f t="shared" si="849"/>
        <v>17.52</v>
      </c>
      <c r="BS315" s="5">
        <f t="shared" si="850"/>
        <v>0</v>
      </c>
      <c r="BT315" s="5">
        <f>(A!C316-xx!BR315)*xx!BQ315</f>
        <v>0</v>
      </c>
      <c r="BU315" s="5" t="str">
        <f t="shared" si="851"/>
        <v>Natural One Maça Special Blend 6x900ml Amb</v>
      </c>
      <c r="BV315" s="51"/>
      <c r="BW315" s="6">
        <f t="shared" si="852"/>
        <v>17.52</v>
      </c>
      <c r="BX315" s="5">
        <f t="shared" si="853"/>
        <v>0</v>
      </c>
      <c r="BY315" s="172">
        <f>(A!C316-xx!BW315)*xx!BV315</f>
        <v>0</v>
      </c>
      <c r="BZ315" s="51"/>
      <c r="CA315" s="6">
        <f t="shared" si="854"/>
        <v>17.52</v>
      </c>
      <c r="CB315" s="5">
        <f t="shared" si="855"/>
        <v>0</v>
      </c>
      <c r="CC315" s="5">
        <f>(A!C316-xx!CA315)*xx!BZ315</f>
        <v>0</v>
      </c>
      <c r="CD315" s="5" t="str">
        <f t="shared" si="856"/>
        <v>Natural One Maça Special Blend 6x900ml Amb</v>
      </c>
      <c r="CE315" s="51"/>
      <c r="CF315" s="6">
        <f t="shared" si="857"/>
        <v>17.52</v>
      </c>
      <c r="CG315" s="5">
        <f t="shared" si="858"/>
        <v>0</v>
      </c>
      <c r="CH315" s="172">
        <f>(A!C316-xx!CF315)*xx!CE315</f>
        <v>0</v>
      </c>
      <c r="CI315" s="51"/>
      <c r="CJ315" s="6">
        <f t="shared" si="859"/>
        <v>17.52</v>
      </c>
      <c r="CK315" s="5">
        <f t="shared" si="860"/>
        <v>0</v>
      </c>
      <c r="CL315" s="5">
        <f>(A!C316-xx!CJ315)*xx!CI315</f>
        <v>0</v>
      </c>
      <c r="CM315" s="5" t="str">
        <f t="shared" si="861"/>
        <v>Natural One Maça Special Blend 6x900ml Amb</v>
      </c>
      <c r="CN315" s="51"/>
      <c r="CO315" s="6">
        <f t="shared" si="862"/>
        <v>17.52</v>
      </c>
      <c r="CP315" s="5">
        <f t="shared" si="863"/>
        <v>0</v>
      </c>
      <c r="CQ315" s="172">
        <f>(A!C316-xx!CO315)*xx!CN315</f>
        <v>0</v>
      </c>
      <c r="CR315" s="51"/>
      <c r="CS315" s="6">
        <f t="shared" si="864"/>
        <v>17.52</v>
      </c>
      <c r="CT315" s="5">
        <f t="shared" si="865"/>
        <v>0</v>
      </c>
      <c r="CU315" s="5">
        <f>(A!C316-xx!CS315)*xx!CR315</f>
        <v>0</v>
      </c>
      <c r="CV315" s="5" t="str">
        <f t="shared" si="866"/>
        <v>Natural One Maça Special Blend 6x900ml Amb</v>
      </c>
      <c r="CW315" s="51"/>
      <c r="CX315" s="6">
        <f t="shared" si="867"/>
        <v>17.52</v>
      </c>
      <c r="CY315" s="5">
        <f t="shared" si="868"/>
        <v>0</v>
      </c>
      <c r="CZ315" s="172">
        <f>(A!C316-xx!CX315)*xx!CW315</f>
        <v>0</v>
      </c>
      <c r="DA315" s="51"/>
      <c r="DB315" s="6">
        <f t="shared" si="869"/>
        <v>17.52</v>
      </c>
      <c r="DC315" s="5">
        <f t="shared" si="870"/>
        <v>0</v>
      </c>
      <c r="DD315" s="5">
        <f>(A!C316-xx!DB315)*xx!DA315</f>
        <v>0</v>
      </c>
      <c r="DE315" s="5" t="str">
        <f t="shared" si="871"/>
        <v>Natural One Maça Special Blend 6x900ml Amb</v>
      </c>
      <c r="DF315" s="51"/>
      <c r="DG315" s="6">
        <f t="shared" si="872"/>
        <v>17.52</v>
      </c>
      <c r="DH315" s="5">
        <f t="shared" si="873"/>
        <v>0</v>
      </c>
      <c r="DI315" s="172">
        <f>(A!C316-xx!DG315)*xx!DF315</f>
        <v>0</v>
      </c>
      <c r="DJ315" s="51"/>
      <c r="DK315" s="6">
        <f t="shared" si="874"/>
        <v>17.52</v>
      </c>
      <c r="DL315" s="5">
        <f t="shared" si="875"/>
        <v>0</v>
      </c>
      <c r="DM315" s="5">
        <f>(A!C316-xx!DK315)*xx!DJ315</f>
        <v>0</v>
      </c>
      <c r="DN315" s="5" t="str">
        <f t="shared" si="876"/>
        <v>Natural One Maça Special Blend 6x900ml Amb</v>
      </c>
      <c r="DO315" s="51"/>
      <c r="DP315" s="6">
        <f t="shared" si="877"/>
        <v>17.52</v>
      </c>
      <c r="DQ315" s="5">
        <f t="shared" si="878"/>
        <v>0</v>
      </c>
      <c r="DR315" s="172">
        <f>(A!C316-xx!DP315)*xx!DO315</f>
        <v>0</v>
      </c>
      <c r="DS315" s="51"/>
      <c r="DT315" s="6">
        <f t="shared" si="879"/>
        <v>17.52</v>
      </c>
      <c r="DU315" s="5">
        <f t="shared" si="880"/>
        <v>0</v>
      </c>
      <c r="DV315" s="5">
        <f>(A!C316-xx!DT315)*xx!DS315</f>
        <v>0</v>
      </c>
      <c r="DW315" s="5" t="str">
        <f t="shared" si="881"/>
        <v>Natural One Maça Special Blend 6x900ml Amb</v>
      </c>
      <c r="DX315" s="51"/>
      <c r="DY315" s="6">
        <f t="shared" si="882"/>
        <v>17.52</v>
      </c>
      <c r="DZ315" s="5">
        <f t="shared" si="883"/>
        <v>0</v>
      </c>
      <c r="EA315" s="172">
        <f>(A!C316-xx!DY315)*xx!DX315</f>
        <v>0</v>
      </c>
      <c r="EB315" s="51"/>
      <c r="EC315" s="6">
        <f t="shared" si="884"/>
        <v>17.52</v>
      </c>
      <c r="ED315" s="5">
        <f t="shared" si="885"/>
        <v>0</v>
      </c>
      <c r="EE315" s="5">
        <f>(A!C316-xx!EC315)*xx!EB315</f>
        <v>0</v>
      </c>
      <c r="EF315" s="5" t="str">
        <f t="shared" si="886"/>
        <v>Natural One Maça Special Blend 6x900ml Amb</v>
      </c>
      <c r="EG315" s="51"/>
      <c r="EH315" s="6">
        <f t="shared" si="887"/>
        <v>17.52</v>
      </c>
      <c r="EI315" s="5">
        <f t="shared" si="888"/>
        <v>0</v>
      </c>
      <c r="EJ315" s="172">
        <f>(A!C316-xx!EH315)*xx!EG315</f>
        <v>0</v>
      </c>
      <c r="EK315" s="51"/>
      <c r="EL315" s="6">
        <f t="shared" si="889"/>
        <v>17.52</v>
      </c>
      <c r="EM315" s="5">
        <f t="shared" si="890"/>
        <v>0</v>
      </c>
      <c r="EN315" s="5">
        <f>(A!C316-xx!EL315)*xx!EK315</f>
        <v>0</v>
      </c>
      <c r="EO315" s="5" t="str">
        <f t="shared" si="891"/>
        <v>Natural One Maça Special Blend 6x900ml Amb</v>
      </c>
      <c r="EP315" s="51"/>
      <c r="EQ315" s="6">
        <f t="shared" si="892"/>
        <v>17.52</v>
      </c>
      <c r="ER315" s="5">
        <f t="shared" si="893"/>
        <v>0</v>
      </c>
      <c r="ES315" s="172">
        <f>(A!C316-xx!EQ315)*xx!EP315</f>
        <v>0</v>
      </c>
      <c r="ET315" s="51"/>
      <c r="EU315" s="6">
        <f t="shared" si="894"/>
        <v>17.52</v>
      </c>
      <c r="EV315" s="5">
        <f t="shared" si="895"/>
        <v>0</v>
      </c>
      <c r="EW315" s="5">
        <f>(A!C316-xx!EU315)*xx!ET315</f>
        <v>0</v>
      </c>
      <c r="EX315" s="5" t="str">
        <f t="shared" si="896"/>
        <v>Natural One Maça Special Blend 6x900ml Amb</v>
      </c>
      <c r="EY315" s="51"/>
      <c r="EZ315" s="6">
        <f t="shared" si="897"/>
        <v>17.52</v>
      </c>
      <c r="FA315" s="5">
        <f t="shared" si="898"/>
        <v>0</v>
      </c>
      <c r="FB315" s="172">
        <f>(A!C316-xx!EZ315)*xx!EY315</f>
        <v>0</v>
      </c>
      <c r="FC315" s="51"/>
      <c r="FD315" s="6">
        <f t="shared" si="899"/>
        <v>17.52</v>
      </c>
      <c r="FE315" s="5">
        <f t="shared" si="900"/>
        <v>0</v>
      </c>
      <c r="FF315" s="5">
        <f>(A!C316-xx!FD315)*xx!FC315</f>
        <v>0</v>
      </c>
      <c r="FG315" s="5" t="str">
        <f t="shared" si="901"/>
        <v>Natural One Maça Special Blend 6x900ml Amb</v>
      </c>
      <c r="FH315" s="51"/>
      <c r="FI315" s="6">
        <f t="shared" si="902"/>
        <v>17.52</v>
      </c>
      <c r="FJ315" s="5">
        <f t="shared" si="903"/>
        <v>0</v>
      </c>
      <c r="FK315" s="172">
        <f>(A!C316-xx!FI315)*xx!FH315</f>
        <v>0</v>
      </c>
      <c r="FL315" s="51"/>
      <c r="FM315" s="6">
        <f t="shared" si="904"/>
        <v>17.52</v>
      </c>
      <c r="FN315" s="5">
        <f t="shared" si="905"/>
        <v>0</v>
      </c>
      <c r="FO315" s="5">
        <f>(A!C316-xx!FM315)*xx!FL315</f>
        <v>0</v>
      </c>
      <c r="FP315" s="5" t="str">
        <f t="shared" si="906"/>
        <v>Natural One Maça Special Blend 6x900ml Amb</v>
      </c>
      <c r="FQ315" s="51"/>
      <c r="FR315" s="6">
        <f t="shared" si="907"/>
        <v>17.52</v>
      </c>
      <c r="FS315" s="5">
        <f t="shared" si="908"/>
        <v>0</v>
      </c>
      <c r="FT315" s="172">
        <f>(A!C316-xx!FR315)*xx!FQ315</f>
        <v>0</v>
      </c>
      <c r="FU315" s="51"/>
      <c r="FV315" s="6">
        <f t="shared" si="909"/>
        <v>17.52</v>
      </c>
      <c r="FW315" s="5">
        <f t="shared" si="910"/>
        <v>0</v>
      </c>
      <c r="FX315" s="5">
        <f>(A!C316-xx!FV315)*xx!FU315</f>
        <v>0</v>
      </c>
      <c r="FY315" s="5" t="str">
        <f t="shared" si="911"/>
        <v>Natural One Maça Special Blend 6x900ml Amb</v>
      </c>
      <c r="FZ315" s="51"/>
      <c r="GA315" s="6">
        <f t="shared" si="912"/>
        <v>17.52</v>
      </c>
      <c r="GB315" s="5">
        <f t="shared" si="913"/>
        <v>0</v>
      </c>
      <c r="GC315" s="172">
        <f>(A!C316-xx!GA315)*xx!FZ315</f>
        <v>0</v>
      </c>
      <c r="GD315" s="51"/>
      <c r="GE315" s="6">
        <f t="shared" si="914"/>
        <v>17.52</v>
      </c>
      <c r="GF315" s="5">
        <f t="shared" si="915"/>
        <v>0</v>
      </c>
      <c r="GG315" s="5">
        <f>(A!C316-xx!GE315)*xx!GD315</f>
        <v>0</v>
      </c>
      <c r="GH315" s="5" t="str">
        <f t="shared" si="916"/>
        <v>Natural One Maça Special Blend 6x900ml Amb</v>
      </c>
      <c r="GI315" s="51"/>
      <c r="GJ315" s="6">
        <f t="shared" si="917"/>
        <v>17.52</v>
      </c>
      <c r="GK315" s="5">
        <f t="shared" si="918"/>
        <v>0</v>
      </c>
      <c r="GL315" s="172">
        <f>(A!C316-xx!GJ315)*xx!GI315</f>
        <v>0</v>
      </c>
      <c r="GM315" s="51"/>
      <c r="GN315" s="6">
        <f t="shared" si="919"/>
        <v>17.52</v>
      </c>
      <c r="GO315" s="5">
        <f t="shared" si="920"/>
        <v>0</v>
      </c>
      <c r="GP315" s="5">
        <f>(A!C316-xx!GN315)*xx!GM315</f>
        <v>0</v>
      </c>
      <c r="GQ315" s="5" t="str">
        <f t="shared" si="921"/>
        <v>Natural One Maça Special Blend 6x900ml Amb</v>
      </c>
      <c r="GR315" s="51"/>
      <c r="GS315" s="6">
        <f t="shared" si="922"/>
        <v>17.52</v>
      </c>
      <c r="GT315" s="5">
        <f t="shared" si="923"/>
        <v>0</v>
      </c>
      <c r="GU315" s="172">
        <f>(A!C316-xx!GS315)*xx!GR315</f>
        <v>0</v>
      </c>
      <c r="GV315" s="51"/>
      <c r="GW315" s="6">
        <f t="shared" si="924"/>
        <v>17.52</v>
      </c>
      <c r="GX315" s="5">
        <f t="shared" si="925"/>
        <v>0</v>
      </c>
      <c r="GY315" s="5">
        <f>(A!C316-xx!GW315)*xx!GV315</f>
        <v>0</v>
      </c>
      <c r="GZ315" s="5" t="str">
        <f t="shared" si="926"/>
        <v>Natural One Maça Special Blend 6x900ml Amb</v>
      </c>
      <c r="HA315" s="51"/>
      <c r="HB315" s="6">
        <f t="shared" si="927"/>
        <v>17.52</v>
      </c>
      <c r="HC315" s="5">
        <f t="shared" si="928"/>
        <v>0</v>
      </c>
      <c r="HD315" s="172">
        <f>(A!C316-xx!HB315)*xx!HA315</f>
        <v>0</v>
      </c>
      <c r="HE315" s="51"/>
      <c r="HF315" s="6">
        <f t="shared" si="929"/>
        <v>17.52</v>
      </c>
      <c r="HG315" s="5">
        <f t="shared" si="930"/>
        <v>0</v>
      </c>
      <c r="HH315" s="5">
        <f>(A!C316-xx!HF315)*xx!HE315</f>
        <v>0</v>
      </c>
      <c r="HI315" s="5" t="str">
        <f t="shared" si="931"/>
        <v>Natural One Maça Special Blend 6x900ml Amb</v>
      </c>
      <c r="HJ315" s="51"/>
      <c r="HK315" s="6">
        <f t="shared" si="932"/>
        <v>17.52</v>
      </c>
      <c r="HL315" s="5">
        <f t="shared" si="933"/>
        <v>0</v>
      </c>
      <c r="HM315" s="172">
        <f>(A!C316-xx!HK315)*xx!HJ315</f>
        <v>0</v>
      </c>
      <c r="HN315" s="51"/>
      <c r="HO315" s="6">
        <f t="shared" si="934"/>
        <v>17.52</v>
      </c>
      <c r="HP315" s="5">
        <f t="shared" si="935"/>
        <v>0</v>
      </c>
      <c r="HQ315" s="5">
        <f>-(A!C316-xx!HO315)*xx!HN315</f>
        <v>0</v>
      </c>
      <c r="HR315" s="5" t="str">
        <f t="shared" si="936"/>
        <v>Natural One Maça Special Blend 6x900ml Amb</v>
      </c>
      <c r="HS315" s="51"/>
      <c r="HT315" s="6">
        <f t="shared" si="937"/>
        <v>17.52</v>
      </c>
      <c r="HU315" s="5">
        <f t="shared" si="938"/>
        <v>0</v>
      </c>
      <c r="HV315" s="172">
        <f>(A!C316-xx!HT315)*xx!HS315</f>
        <v>0</v>
      </c>
      <c r="HW315" s="51"/>
      <c r="HX315" s="6">
        <f>A!C316</f>
        <v>96.85</v>
      </c>
      <c r="HY315" s="5">
        <f t="shared" si="939"/>
        <v>0</v>
      </c>
      <c r="HZ315" s="5">
        <f>(A!C316-xx!HX315)*xx!HW315</f>
        <v>0</v>
      </c>
      <c r="IA315" s="5" t="str">
        <f>A!B316</f>
        <v>Natural One Maça Special Blend 6x900ml Amb</v>
      </c>
      <c r="IB315" s="5">
        <f t="shared" si="940"/>
        <v>0</v>
      </c>
      <c r="IC315" s="21">
        <f t="shared" si="941"/>
        <v>0</v>
      </c>
      <c r="ID315" s="21" t="e">
        <f>A!#REF!</f>
        <v>#REF!</v>
      </c>
      <c r="IE315" s="21" t="e">
        <f>NF!IS315</f>
        <v>#DIV/0!</v>
      </c>
      <c r="IF315" s="21" t="e">
        <f t="shared" si="942"/>
        <v>#REF!</v>
      </c>
      <c r="IG315" s="6" t="e">
        <f t="shared" si="675"/>
        <v>#REF!</v>
      </c>
      <c r="IH315" s="34" t="e">
        <f t="shared" si="676"/>
        <v>#REF!</v>
      </c>
      <c r="II315" s="174" t="e">
        <f>IB315+A!#REF!+NF!IQ315</f>
        <v>#REF!</v>
      </c>
      <c r="IJ315" s="175" t="e">
        <f>IC315+A!#REF!+NF!IR315</f>
        <v>#REF!</v>
      </c>
      <c r="IK315" s="175" t="e">
        <f>II315*A!C316</f>
        <v>#REF!</v>
      </c>
      <c r="IL315" s="175" t="e">
        <f t="shared" si="544"/>
        <v>#REF!</v>
      </c>
      <c r="IM315" s="55" t="e">
        <f t="shared" si="943"/>
        <v>#REF!</v>
      </c>
      <c r="IN315" s="57" t="str">
        <f t="shared" si="944"/>
        <v>Natural One Maça Special Blend 6x900ml Amb</v>
      </c>
      <c r="IO315" s="57" t="e">
        <f>IF315/A!C316</f>
        <v>#REF!</v>
      </c>
      <c r="IP315" s="66"/>
      <c r="IQ315" s="57" t="e">
        <f t="shared" si="945"/>
        <v>#REF!</v>
      </c>
      <c r="IR315" s="11" t="e">
        <f>IF315-#REF!</f>
        <v>#REF!</v>
      </c>
    </row>
    <row r="316" spans="1:252" x14ac:dyDescent="0.2">
      <c r="A316" s="20" t="str">
        <f>A!B317</f>
        <v>Natural One Manga 6x900ml Ref</v>
      </c>
      <c r="B316" s="51"/>
      <c r="C316" s="65">
        <v>18.52</v>
      </c>
      <c r="D316" s="21">
        <f t="shared" si="813"/>
        <v>0</v>
      </c>
      <c r="E316" s="171">
        <f>(A!C317-xx!C316)*xx!B316</f>
        <v>0</v>
      </c>
      <c r="F316" s="51"/>
      <c r="G316" s="32">
        <f t="shared" si="814"/>
        <v>18.52</v>
      </c>
      <c r="H316" s="5">
        <f t="shared" si="815"/>
        <v>0</v>
      </c>
      <c r="I316" s="5">
        <f>(A!C317-xx!G316)*xx!F316</f>
        <v>0</v>
      </c>
      <c r="J316" s="5" t="str">
        <f t="shared" si="816"/>
        <v>Natural One Manga 6x900ml Ref</v>
      </c>
      <c r="K316" s="51"/>
      <c r="L316" s="6">
        <f t="shared" si="817"/>
        <v>18.52</v>
      </c>
      <c r="M316" s="5">
        <f t="shared" si="818"/>
        <v>0</v>
      </c>
      <c r="N316" s="172">
        <f>(A!C317-xx!L316)*xx!K316</f>
        <v>0</v>
      </c>
      <c r="O316" s="51"/>
      <c r="P316" s="6">
        <f t="shared" si="819"/>
        <v>18.52</v>
      </c>
      <c r="Q316" s="5">
        <f t="shared" si="820"/>
        <v>0</v>
      </c>
      <c r="R316" s="21">
        <f>(A!C317-xx!P316)*xx!O316</f>
        <v>0</v>
      </c>
      <c r="S316" s="21" t="str">
        <f t="shared" si="821"/>
        <v>Natural One Manga 6x900ml Ref</v>
      </c>
      <c r="T316" s="51"/>
      <c r="U316" s="32">
        <f t="shared" si="822"/>
        <v>18.52</v>
      </c>
      <c r="V316" s="5">
        <f t="shared" si="823"/>
        <v>0</v>
      </c>
      <c r="W316" s="172">
        <f>(A!C317-xx!U316)*xx!T316</f>
        <v>0</v>
      </c>
      <c r="X316" s="51"/>
      <c r="Y316" s="6">
        <f t="shared" si="824"/>
        <v>18.52</v>
      </c>
      <c r="Z316" s="5">
        <f t="shared" si="825"/>
        <v>0</v>
      </c>
      <c r="AA316" s="5">
        <f>(A!C317-xx!Y316)*xx!X316</f>
        <v>0</v>
      </c>
      <c r="AB316" s="5" t="str">
        <f t="shared" si="826"/>
        <v>Natural One Manga 6x900ml Ref</v>
      </c>
      <c r="AC316" s="51"/>
      <c r="AD316" s="6">
        <f t="shared" si="827"/>
        <v>18.52</v>
      </c>
      <c r="AE316" s="5">
        <f t="shared" si="828"/>
        <v>0</v>
      </c>
      <c r="AF316" s="172">
        <f>(A!C317-xx!AD316)*xx!AC316</f>
        <v>0</v>
      </c>
      <c r="AG316" s="51"/>
      <c r="AH316" s="6">
        <f t="shared" si="829"/>
        <v>18.52</v>
      </c>
      <c r="AI316" s="5">
        <f t="shared" si="830"/>
        <v>0</v>
      </c>
      <c r="AJ316" s="5">
        <f>(A!C317-xx!AH316)*xx!AG316</f>
        <v>0</v>
      </c>
      <c r="AK316" s="5" t="str">
        <f t="shared" si="831"/>
        <v>Natural One Manga 6x900ml Ref</v>
      </c>
      <c r="AL316" s="51"/>
      <c r="AM316" s="6">
        <f t="shared" si="832"/>
        <v>18.52</v>
      </c>
      <c r="AN316" s="5">
        <f t="shared" si="833"/>
        <v>0</v>
      </c>
      <c r="AO316" s="172">
        <f>(A!C317-xx!AM316)*xx!AL316</f>
        <v>0</v>
      </c>
      <c r="AP316" s="51"/>
      <c r="AQ316" s="6">
        <f t="shared" si="834"/>
        <v>18.52</v>
      </c>
      <c r="AR316" s="5">
        <f t="shared" si="835"/>
        <v>0</v>
      </c>
      <c r="AS316" s="5">
        <f>(A!C317-xx!AQ316)*xx!AP316</f>
        <v>0</v>
      </c>
      <c r="AT316" s="5" t="str">
        <f t="shared" si="836"/>
        <v>Natural One Manga 6x900ml Ref</v>
      </c>
      <c r="AU316" s="51"/>
      <c r="AV316" s="6">
        <f t="shared" si="837"/>
        <v>18.52</v>
      </c>
      <c r="AW316" s="5">
        <f t="shared" si="838"/>
        <v>0</v>
      </c>
      <c r="AX316" s="172">
        <f>(A!C317-xx!AV316)*xx!AU316</f>
        <v>0</v>
      </c>
      <c r="AY316" s="51"/>
      <c r="AZ316" s="6">
        <f t="shared" si="839"/>
        <v>18.52</v>
      </c>
      <c r="BA316" s="5">
        <f t="shared" si="840"/>
        <v>0</v>
      </c>
      <c r="BB316" s="5">
        <f>(A!E317-xx!AZ316)*xx!AY316</f>
        <v>0</v>
      </c>
      <c r="BC316" s="5" t="str">
        <f t="shared" si="841"/>
        <v>Natural One Manga 6x900ml Ref</v>
      </c>
      <c r="BD316" s="51"/>
      <c r="BE316" s="6">
        <f t="shared" si="842"/>
        <v>18.52</v>
      </c>
      <c r="BF316" s="5">
        <f t="shared" si="843"/>
        <v>0</v>
      </c>
      <c r="BG316" s="172">
        <f>(A!C317-xx!BE316)*xx!BD316</f>
        <v>0</v>
      </c>
      <c r="BH316" s="51"/>
      <c r="BI316" s="6">
        <f t="shared" si="844"/>
        <v>18.52</v>
      </c>
      <c r="BJ316" s="5">
        <f t="shared" si="845"/>
        <v>0</v>
      </c>
      <c r="BK316" s="5">
        <f>(A!C317-xx!BI316)*xx!BH316</f>
        <v>0</v>
      </c>
      <c r="BL316" s="5" t="str">
        <f t="shared" si="846"/>
        <v>Natural One Manga 6x900ml Ref</v>
      </c>
      <c r="BM316" s="51"/>
      <c r="BN316" s="6">
        <f t="shared" si="847"/>
        <v>18.52</v>
      </c>
      <c r="BO316" s="5">
        <f t="shared" si="848"/>
        <v>0</v>
      </c>
      <c r="BP316" s="172">
        <f>(A!C317-xx!BN316)*xx!BM316</f>
        <v>0</v>
      </c>
      <c r="BQ316" s="51"/>
      <c r="BR316" s="6">
        <f t="shared" si="849"/>
        <v>18.52</v>
      </c>
      <c r="BS316" s="5">
        <f t="shared" si="850"/>
        <v>0</v>
      </c>
      <c r="BT316" s="5">
        <f>(A!C317-xx!BR316)*xx!BQ316</f>
        <v>0</v>
      </c>
      <c r="BU316" s="5" t="str">
        <f t="shared" si="851"/>
        <v>Natural One Manga 6x900ml Ref</v>
      </c>
      <c r="BV316" s="51"/>
      <c r="BW316" s="6">
        <f t="shared" si="852"/>
        <v>18.52</v>
      </c>
      <c r="BX316" s="5">
        <f t="shared" si="853"/>
        <v>0</v>
      </c>
      <c r="BY316" s="172">
        <f>(A!C317-xx!BW316)*xx!BV316</f>
        <v>0</v>
      </c>
      <c r="BZ316" s="51"/>
      <c r="CA316" s="6">
        <f t="shared" si="854"/>
        <v>18.52</v>
      </c>
      <c r="CB316" s="5">
        <f t="shared" si="855"/>
        <v>0</v>
      </c>
      <c r="CC316" s="5">
        <f>(A!C317-xx!CA316)*xx!BZ316</f>
        <v>0</v>
      </c>
      <c r="CD316" s="5" t="str">
        <f t="shared" si="856"/>
        <v>Natural One Manga 6x900ml Ref</v>
      </c>
      <c r="CE316" s="51"/>
      <c r="CF316" s="6">
        <f t="shared" si="857"/>
        <v>18.52</v>
      </c>
      <c r="CG316" s="5">
        <f t="shared" si="858"/>
        <v>0</v>
      </c>
      <c r="CH316" s="172">
        <f>(A!C317-xx!CF316)*xx!CE316</f>
        <v>0</v>
      </c>
      <c r="CI316" s="51"/>
      <c r="CJ316" s="6">
        <f t="shared" si="859"/>
        <v>18.52</v>
      </c>
      <c r="CK316" s="5">
        <f t="shared" si="860"/>
        <v>0</v>
      </c>
      <c r="CL316" s="5">
        <f>(A!C317-xx!CJ316)*xx!CI316</f>
        <v>0</v>
      </c>
      <c r="CM316" s="5" t="str">
        <f t="shared" si="861"/>
        <v>Natural One Manga 6x900ml Ref</v>
      </c>
      <c r="CN316" s="51"/>
      <c r="CO316" s="6">
        <f t="shared" si="862"/>
        <v>18.52</v>
      </c>
      <c r="CP316" s="5">
        <f t="shared" si="863"/>
        <v>0</v>
      </c>
      <c r="CQ316" s="172">
        <f>(A!C317-xx!CO316)*xx!CN316</f>
        <v>0</v>
      </c>
      <c r="CR316" s="51"/>
      <c r="CS316" s="6">
        <f t="shared" si="864"/>
        <v>18.52</v>
      </c>
      <c r="CT316" s="5">
        <f t="shared" si="865"/>
        <v>0</v>
      </c>
      <c r="CU316" s="5">
        <f>(A!C317-xx!CS316)*xx!CR316</f>
        <v>0</v>
      </c>
      <c r="CV316" s="5" t="str">
        <f t="shared" si="866"/>
        <v>Natural One Manga 6x900ml Ref</v>
      </c>
      <c r="CW316" s="51"/>
      <c r="CX316" s="6">
        <f t="shared" si="867"/>
        <v>18.52</v>
      </c>
      <c r="CY316" s="5">
        <f t="shared" si="868"/>
        <v>0</v>
      </c>
      <c r="CZ316" s="172">
        <f>(A!C317-xx!CX316)*xx!CW316</f>
        <v>0</v>
      </c>
      <c r="DA316" s="51"/>
      <c r="DB316" s="6">
        <f t="shared" si="869"/>
        <v>18.52</v>
      </c>
      <c r="DC316" s="5">
        <f t="shared" si="870"/>
        <v>0</v>
      </c>
      <c r="DD316" s="5">
        <f>(A!C317-xx!DB316)*xx!DA316</f>
        <v>0</v>
      </c>
      <c r="DE316" s="5" t="str">
        <f t="shared" si="871"/>
        <v>Natural One Manga 6x900ml Ref</v>
      </c>
      <c r="DF316" s="51"/>
      <c r="DG316" s="6">
        <f t="shared" si="872"/>
        <v>18.52</v>
      </c>
      <c r="DH316" s="5">
        <f t="shared" si="873"/>
        <v>0</v>
      </c>
      <c r="DI316" s="172">
        <f>(A!C317-xx!DG316)*xx!DF316</f>
        <v>0</v>
      </c>
      <c r="DJ316" s="51"/>
      <c r="DK316" s="6">
        <f t="shared" si="874"/>
        <v>18.52</v>
      </c>
      <c r="DL316" s="5">
        <f t="shared" si="875"/>
        <v>0</v>
      </c>
      <c r="DM316" s="5">
        <f>(A!C317-xx!DK316)*xx!DJ316</f>
        <v>0</v>
      </c>
      <c r="DN316" s="5" t="str">
        <f t="shared" si="876"/>
        <v>Natural One Manga 6x900ml Ref</v>
      </c>
      <c r="DO316" s="51"/>
      <c r="DP316" s="6">
        <f t="shared" si="877"/>
        <v>18.52</v>
      </c>
      <c r="DQ316" s="5">
        <f t="shared" si="878"/>
        <v>0</v>
      </c>
      <c r="DR316" s="172">
        <f>(A!C317-xx!DP316)*xx!DO316</f>
        <v>0</v>
      </c>
      <c r="DS316" s="51"/>
      <c r="DT316" s="6">
        <f t="shared" si="879"/>
        <v>18.52</v>
      </c>
      <c r="DU316" s="5">
        <f t="shared" si="880"/>
        <v>0</v>
      </c>
      <c r="DV316" s="5">
        <f>(A!C317-xx!DT316)*xx!DS316</f>
        <v>0</v>
      </c>
      <c r="DW316" s="5" t="str">
        <f t="shared" si="881"/>
        <v>Natural One Manga 6x900ml Ref</v>
      </c>
      <c r="DX316" s="51"/>
      <c r="DY316" s="6">
        <f t="shared" si="882"/>
        <v>18.52</v>
      </c>
      <c r="DZ316" s="5">
        <f t="shared" si="883"/>
        <v>0</v>
      </c>
      <c r="EA316" s="172">
        <f>(A!C317-xx!DY316)*xx!DX316</f>
        <v>0</v>
      </c>
      <c r="EB316" s="51"/>
      <c r="EC316" s="6">
        <f t="shared" si="884"/>
        <v>18.52</v>
      </c>
      <c r="ED316" s="5">
        <f t="shared" si="885"/>
        <v>0</v>
      </c>
      <c r="EE316" s="5">
        <f>(A!C317-xx!EC316)*xx!EB316</f>
        <v>0</v>
      </c>
      <c r="EF316" s="5" t="str">
        <f t="shared" si="886"/>
        <v>Natural One Manga 6x900ml Ref</v>
      </c>
      <c r="EG316" s="51"/>
      <c r="EH316" s="6">
        <f t="shared" si="887"/>
        <v>18.52</v>
      </c>
      <c r="EI316" s="5">
        <f t="shared" si="888"/>
        <v>0</v>
      </c>
      <c r="EJ316" s="172">
        <f>(A!C317-xx!EH316)*xx!EG316</f>
        <v>0</v>
      </c>
      <c r="EK316" s="51"/>
      <c r="EL316" s="6">
        <f t="shared" si="889"/>
        <v>18.52</v>
      </c>
      <c r="EM316" s="5">
        <f t="shared" si="890"/>
        <v>0</v>
      </c>
      <c r="EN316" s="5">
        <f>(A!C317-xx!EL316)*xx!EK316</f>
        <v>0</v>
      </c>
      <c r="EO316" s="5" t="str">
        <f t="shared" si="891"/>
        <v>Natural One Manga 6x900ml Ref</v>
      </c>
      <c r="EP316" s="51"/>
      <c r="EQ316" s="6">
        <f t="shared" si="892"/>
        <v>18.52</v>
      </c>
      <c r="ER316" s="5">
        <f t="shared" si="893"/>
        <v>0</v>
      </c>
      <c r="ES316" s="172">
        <f>(A!C317-xx!EQ316)*xx!EP316</f>
        <v>0</v>
      </c>
      <c r="ET316" s="51"/>
      <c r="EU316" s="6">
        <f t="shared" si="894"/>
        <v>18.52</v>
      </c>
      <c r="EV316" s="5">
        <f t="shared" si="895"/>
        <v>0</v>
      </c>
      <c r="EW316" s="5">
        <f>(A!C317-xx!EU316)*xx!ET316</f>
        <v>0</v>
      </c>
      <c r="EX316" s="5" t="str">
        <f t="shared" si="896"/>
        <v>Natural One Manga 6x900ml Ref</v>
      </c>
      <c r="EY316" s="51"/>
      <c r="EZ316" s="6">
        <f t="shared" si="897"/>
        <v>18.52</v>
      </c>
      <c r="FA316" s="5">
        <f t="shared" si="898"/>
        <v>0</v>
      </c>
      <c r="FB316" s="172">
        <f>(A!C317-xx!EZ316)*xx!EY316</f>
        <v>0</v>
      </c>
      <c r="FC316" s="51"/>
      <c r="FD316" s="6">
        <f t="shared" si="899"/>
        <v>18.52</v>
      </c>
      <c r="FE316" s="5">
        <f t="shared" si="900"/>
        <v>0</v>
      </c>
      <c r="FF316" s="5">
        <f>(A!C317-xx!FD316)*xx!FC316</f>
        <v>0</v>
      </c>
      <c r="FG316" s="5" t="str">
        <f t="shared" si="901"/>
        <v>Natural One Manga 6x900ml Ref</v>
      </c>
      <c r="FH316" s="51"/>
      <c r="FI316" s="6">
        <f t="shared" si="902"/>
        <v>18.52</v>
      </c>
      <c r="FJ316" s="5">
        <f t="shared" si="903"/>
        <v>0</v>
      </c>
      <c r="FK316" s="172">
        <f>(A!C317-xx!FI316)*xx!FH316</f>
        <v>0</v>
      </c>
      <c r="FL316" s="51"/>
      <c r="FM316" s="6">
        <f t="shared" si="904"/>
        <v>18.52</v>
      </c>
      <c r="FN316" s="5">
        <f t="shared" si="905"/>
        <v>0</v>
      </c>
      <c r="FO316" s="5">
        <f>(A!C317-xx!FM316)*xx!FL316</f>
        <v>0</v>
      </c>
      <c r="FP316" s="5" t="str">
        <f t="shared" si="906"/>
        <v>Natural One Manga 6x900ml Ref</v>
      </c>
      <c r="FQ316" s="51"/>
      <c r="FR316" s="6">
        <f t="shared" si="907"/>
        <v>18.52</v>
      </c>
      <c r="FS316" s="5">
        <f t="shared" si="908"/>
        <v>0</v>
      </c>
      <c r="FT316" s="172">
        <f>(A!C317-xx!FR316)*xx!FQ316</f>
        <v>0</v>
      </c>
      <c r="FU316" s="51"/>
      <c r="FV316" s="6">
        <f t="shared" si="909"/>
        <v>18.52</v>
      </c>
      <c r="FW316" s="5">
        <f t="shared" si="910"/>
        <v>0</v>
      </c>
      <c r="FX316" s="5">
        <f>(A!C317-xx!FV316)*xx!FU316</f>
        <v>0</v>
      </c>
      <c r="FY316" s="5" t="str">
        <f t="shared" si="911"/>
        <v>Natural One Manga 6x900ml Ref</v>
      </c>
      <c r="FZ316" s="51"/>
      <c r="GA316" s="6">
        <f t="shared" si="912"/>
        <v>18.52</v>
      </c>
      <c r="GB316" s="5">
        <f t="shared" si="913"/>
        <v>0</v>
      </c>
      <c r="GC316" s="172">
        <f>(A!C317-xx!GA316)*xx!FZ316</f>
        <v>0</v>
      </c>
      <c r="GD316" s="51"/>
      <c r="GE316" s="6">
        <f t="shared" si="914"/>
        <v>18.52</v>
      </c>
      <c r="GF316" s="5">
        <f t="shared" si="915"/>
        <v>0</v>
      </c>
      <c r="GG316" s="5">
        <f>(A!C317-xx!GE316)*xx!GD316</f>
        <v>0</v>
      </c>
      <c r="GH316" s="5" t="str">
        <f t="shared" si="916"/>
        <v>Natural One Manga 6x900ml Ref</v>
      </c>
      <c r="GI316" s="51"/>
      <c r="GJ316" s="6">
        <f t="shared" si="917"/>
        <v>18.52</v>
      </c>
      <c r="GK316" s="5">
        <f t="shared" si="918"/>
        <v>0</v>
      </c>
      <c r="GL316" s="172">
        <f>(A!C317-xx!GJ316)*xx!GI316</f>
        <v>0</v>
      </c>
      <c r="GM316" s="51"/>
      <c r="GN316" s="6">
        <f t="shared" si="919"/>
        <v>18.52</v>
      </c>
      <c r="GO316" s="5">
        <f t="shared" si="920"/>
        <v>0</v>
      </c>
      <c r="GP316" s="5">
        <f>(A!C317-xx!GN316)*xx!GM316</f>
        <v>0</v>
      </c>
      <c r="GQ316" s="5" t="str">
        <f t="shared" si="921"/>
        <v>Natural One Manga 6x900ml Ref</v>
      </c>
      <c r="GR316" s="51"/>
      <c r="GS316" s="6">
        <f t="shared" si="922"/>
        <v>18.52</v>
      </c>
      <c r="GT316" s="5">
        <f t="shared" si="923"/>
        <v>0</v>
      </c>
      <c r="GU316" s="172">
        <f>(A!C317-xx!GS316)*xx!GR316</f>
        <v>0</v>
      </c>
      <c r="GV316" s="51"/>
      <c r="GW316" s="6">
        <f t="shared" si="924"/>
        <v>18.52</v>
      </c>
      <c r="GX316" s="5">
        <f t="shared" si="925"/>
        <v>0</v>
      </c>
      <c r="GY316" s="5">
        <f>(A!C317-xx!GW316)*xx!GV316</f>
        <v>0</v>
      </c>
      <c r="GZ316" s="5" t="str">
        <f t="shared" si="926"/>
        <v>Natural One Manga 6x900ml Ref</v>
      </c>
      <c r="HA316" s="51"/>
      <c r="HB316" s="6">
        <f t="shared" si="927"/>
        <v>18.52</v>
      </c>
      <c r="HC316" s="5">
        <f t="shared" si="928"/>
        <v>0</v>
      </c>
      <c r="HD316" s="172">
        <f>(A!C317-xx!HB316)*xx!HA316</f>
        <v>0</v>
      </c>
      <c r="HE316" s="51"/>
      <c r="HF316" s="6">
        <f t="shared" si="929"/>
        <v>18.52</v>
      </c>
      <c r="HG316" s="5">
        <f t="shared" si="930"/>
        <v>0</v>
      </c>
      <c r="HH316" s="5">
        <f>(A!C317-xx!HF316)*xx!HE316</f>
        <v>0</v>
      </c>
      <c r="HI316" s="5" t="str">
        <f t="shared" si="931"/>
        <v>Natural One Manga 6x900ml Ref</v>
      </c>
      <c r="HJ316" s="51"/>
      <c r="HK316" s="6">
        <f t="shared" si="932"/>
        <v>18.52</v>
      </c>
      <c r="HL316" s="5">
        <f t="shared" si="933"/>
        <v>0</v>
      </c>
      <c r="HM316" s="172">
        <f>(A!C317-xx!HK316)*xx!HJ316</f>
        <v>0</v>
      </c>
      <c r="HN316" s="51"/>
      <c r="HO316" s="6">
        <f t="shared" si="934"/>
        <v>18.52</v>
      </c>
      <c r="HP316" s="5">
        <f t="shared" si="935"/>
        <v>0</v>
      </c>
      <c r="HQ316" s="5">
        <f>-(A!C317-xx!HO316)*xx!HN316</f>
        <v>0</v>
      </c>
      <c r="HR316" s="5" t="str">
        <f t="shared" si="936"/>
        <v>Natural One Manga 6x900ml Ref</v>
      </c>
      <c r="HS316" s="51"/>
      <c r="HT316" s="6">
        <f t="shared" si="937"/>
        <v>18.52</v>
      </c>
      <c r="HU316" s="5">
        <f t="shared" si="938"/>
        <v>0</v>
      </c>
      <c r="HV316" s="172">
        <f>(A!C317-xx!HT316)*xx!HS316</f>
        <v>0</v>
      </c>
      <c r="HW316" s="51"/>
      <c r="HX316" s="6">
        <f>A!C317</f>
        <v>56.23</v>
      </c>
      <c r="HY316" s="5">
        <f t="shared" si="939"/>
        <v>0</v>
      </c>
      <c r="HZ316" s="5">
        <f>(A!C317-xx!HX316)*xx!HW316</f>
        <v>0</v>
      </c>
      <c r="IA316" s="5" t="str">
        <f>A!B317</f>
        <v>Natural One Manga 6x900ml Ref</v>
      </c>
      <c r="IB316" s="5">
        <f t="shared" si="940"/>
        <v>0</v>
      </c>
      <c r="IC316" s="21">
        <f t="shared" si="941"/>
        <v>0</v>
      </c>
      <c r="ID316" s="21" t="e">
        <f>A!#REF!</f>
        <v>#REF!</v>
      </c>
      <c r="IE316" s="21" t="e">
        <f>NF!IS316</f>
        <v>#DIV/0!</v>
      </c>
      <c r="IF316" s="21" t="e">
        <f t="shared" si="942"/>
        <v>#REF!</v>
      </c>
      <c r="IG316" s="6" t="e">
        <f t="shared" si="675"/>
        <v>#REF!</v>
      </c>
      <c r="IH316" s="34" t="e">
        <f t="shared" si="676"/>
        <v>#REF!</v>
      </c>
      <c r="II316" s="174" t="e">
        <f>IB316+A!#REF!+NF!IQ316</f>
        <v>#REF!</v>
      </c>
      <c r="IJ316" s="175" t="e">
        <f>IC316+A!#REF!+NF!IR316</f>
        <v>#REF!</v>
      </c>
      <c r="IK316" s="175" t="e">
        <f>II316*A!C317</f>
        <v>#REF!</v>
      </c>
      <c r="IL316" s="175" t="e">
        <f t="shared" si="544"/>
        <v>#REF!</v>
      </c>
      <c r="IM316" s="55" t="e">
        <f t="shared" si="943"/>
        <v>#REF!</v>
      </c>
      <c r="IN316" s="57" t="str">
        <f t="shared" si="944"/>
        <v>Natural One Manga 6x900ml Ref</v>
      </c>
      <c r="IO316" s="57" t="e">
        <f>IF316/A!C317</f>
        <v>#REF!</v>
      </c>
      <c r="IP316" s="66"/>
      <c r="IQ316" s="57" t="e">
        <f t="shared" si="945"/>
        <v>#REF!</v>
      </c>
      <c r="IR316" s="11" t="e">
        <f>IF316-#REF!</f>
        <v>#REF!</v>
      </c>
    </row>
    <row r="317" spans="1:252" x14ac:dyDescent="0.2">
      <c r="A317" s="20">
        <f>A!B318</f>
        <v>0</v>
      </c>
      <c r="B317" s="51"/>
      <c r="C317" s="65">
        <v>19.52</v>
      </c>
      <c r="D317" s="21">
        <f t="shared" si="813"/>
        <v>0</v>
      </c>
      <c r="E317" s="171">
        <f>(A!C318-xx!C317)*xx!B317</f>
        <v>0</v>
      </c>
      <c r="F317" s="51"/>
      <c r="G317" s="32">
        <f t="shared" si="814"/>
        <v>19.52</v>
      </c>
      <c r="H317" s="5">
        <f t="shared" si="815"/>
        <v>0</v>
      </c>
      <c r="I317" s="5">
        <f>(A!C318-xx!G317)*xx!F317</f>
        <v>0</v>
      </c>
      <c r="J317" s="5">
        <f t="shared" si="816"/>
        <v>0</v>
      </c>
      <c r="K317" s="51"/>
      <c r="L317" s="6">
        <f t="shared" si="817"/>
        <v>19.52</v>
      </c>
      <c r="M317" s="5">
        <f t="shared" si="818"/>
        <v>0</v>
      </c>
      <c r="N317" s="172">
        <f>(A!C318-xx!L317)*xx!K317</f>
        <v>0</v>
      </c>
      <c r="O317" s="51"/>
      <c r="P317" s="6">
        <f t="shared" si="819"/>
        <v>19.52</v>
      </c>
      <c r="Q317" s="5">
        <f t="shared" si="820"/>
        <v>0</v>
      </c>
      <c r="R317" s="21">
        <f>(A!C318-xx!P317)*xx!O317</f>
        <v>0</v>
      </c>
      <c r="S317" s="21">
        <f t="shared" si="821"/>
        <v>0</v>
      </c>
      <c r="T317" s="51"/>
      <c r="U317" s="32">
        <f t="shared" si="822"/>
        <v>19.52</v>
      </c>
      <c r="V317" s="5">
        <f t="shared" si="823"/>
        <v>0</v>
      </c>
      <c r="W317" s="172">
        <f>(A!C318-xx!U317)*xx!T317</f>
        <v>0</v>
      </c>
      <c r="X317" s="51"/>
      <c r="Y317" s="6">
        <f t="shared" si="824"/>
        <v>19.52</v>
      </c>
      <c r="Z317" s="5">
        <f t="shared" si="825"/>
        <v>0</v>
      </c>
      <c r="AA317" s="5">
        <f>(A!C318-xx!Y317)*xx!X317</f>
        <v>0</v>
      </c>
      <c r="AB317" s="5">
        <f t="shared" si="826"/>
        <v>0</v>
      </c>
      <c r="AC317" s="51"/>
      <c r="AD317" s="6">
        <f t="shared" si="827"/>
        <v>19.52</v>
      </c>
      <c r="AE317" s="5">
        <f t="shared" si="828"/>
        <v>0</v>
      </c>
      <c r="AF317" s="172">
        <f>(A!C318-xx!AD317)*xx!AC317</f>
        <v>0</v>
      </c>
      <c r="AG317" s="51"/>
      <c r="AH317" s="6">
        <f t="shared" si="829"/>
        <v>19.52</v>
      </c>
      <c r="AI317" s="5">
        <f t="shared" si="830"/>
        <v>0</v>
      </c>
      <c r="AJ317" s="5">
        <f>(A!C318-xx!AH317)*xx!AG317</f>
        <v>0</v>
      </c>
      <c r="AK317" s="5">
        <f t="shared" si="831"/>
        <v>0</v>
      </c>
      <c r="AL317" s="51"/>
      <c r="AM317" s="6">
        <f t="shared" si="832"/>
        <v>19.52</v>
      </c>
      <c r="AN317" s="5">
        <f t="shared" si="833"/>
        <v>0</v>
      </c>
      <c r="AO317" s="172">
        <f>(A!C318-xx!AM317)*xx!AL317</f>
        <v>0</v>
      </c>
      <c r="AP317" s="51"/>
      <c r="AQ317" s="6">
        <f t="shared" si="834"/>
        <v>19.52</v>
      </c>
      <c r="AR317" s="5">
        <f t="shared" si="835"/>
        <v>0</v>
      </c>
      <c r="AS317" s="5">
        <f>(A!C318-xx!AQ317)*xx!AP317</f>
        <v>0</v>
      </c>
      <c r="AT317" s="5">
        <f t="shared" si="836"/>
        <v>0</v>
      </c>
      <c r="AU317" s="51"/>
      <c r="AV317" s="6">
        <f t="shared" si="837"/>
        <v>19.52</v>
      </c>
      <c r="AW317" s="5">
        <f t="shared" si="838"/>
        <v>0</v>
      </c>
      <c r="AX317" s="172">
        <f>(A!C318-xx!AV317)*xx!AU317</f>
        <v>0</v>
      </c>
      <c r="AY317" s="51"/>
      <c r="AZ317" s="6">
        <f t="shared" si="839"/>
        <v>19.52</v>
      </c>
      <c r="BA317" s="5">
        <f t="shared" si="840"/>
        <v>0</v>
      </c>
      <c r="BB317" s="5">
        <f>(A!E318-xx!AZ317)*xx!AY317</f>
        <v>0</v>
      </c>
      <c r="BC317" s="5">
        <f t="shared" si="841"/>
        <v>0</v>
      </c>
      <c r="BD317" s="51"/>
      <c r="BE317" s="6">
        <f t="shared" si="842"/>
        <v>19.52</v>
      </c>
      <c r="BF317" s="5">
        <f t="shared" si="843"/>
        <v>0</v>
      </c>
      <c r="BG317" s="172">
        <f>(A!C318-xx!BE317)*xx!BD317</f>
        <v>0</v>
      </c>
      <c r="BH317" s="51"/>
      <c r="BI317" s="6">
        <f t="shared" si="844"/>
        <v>19.52</v>
      </c>
      <c r="BJ317" s="5">
        <f t="shared" si="845"/>
        <v>0</v>
      </c>
      <c r="BK317" s="5">
        <f>(A!C318-xx!BI317)*xx!BH317</f>
        <v>0</v>
      </c>
      <c r="BL317" s="5">
        <f t="shared" si="846"/>
        <v>0</v>
      </c>
      <c r="BM317" s="51"/>
      <c r="BN317" s="6">
        <f t="shared" si="847"/>
        <v>19.52</v>
      </c>
      <c r="BO317" s="5">
        <f t="shared" si="848"/>
        <v>0</v>
      </c>
      <c r="BP317" s="172">
        <f>(A!C318-xx!BN317)*xx!BM317</f>
        <v>0</v>
      </c>
      <c r="BQ317" s="51"/>
      <c r="BR317" s="6">
        <f t="shared" si="849"/>
        <v>19.52</v>
      </c>
      <c r="BS317" s="5">
        <f t="shared" si="850"/>
        <v>0</v>
      </c>
      <c r="BT317" s="5">
        <f>(A!C318-xx!BR317)*xx!BQ317</f>
        <v>0</v>
      </c>
      <c r="BU317" s="5">
        <f t="shared" si="851"/>
        <v>0</v>
      </c>
      <c r="BV317" s="51"/>
      <c r="BW317" s="6">
        <f t="shared" si="852"/>
        <v>19.52</v>
      </c>
      <c r="BX317" s="5">
        <f t="shared" si="853"/>
        <v>0</v>
      </c>
      <c r="BY317" s="172">
        <f>(A!C318-xx!BW317)*xx!BV317</f>
        <v>0</v>
      </c>
      <c r="BZ317" s="51"/>
      <c r="CA317" s="6">
        <f t="shared" si="854"/>
        <v>19.52</v>
      </c>
      <c r="CB317" s="5">
        <f t="shared" si="855"/>
        <v>0</v>
      </c>
      <c r="CC317" s="5">
        <f>(A!C318-xx!CA317)*xx!BZ317</f>
        <v>0</v>
      </c>
      <c r="CD317" s="5">
        <f t="shared" si="856"/>
        <v>0</v>
      </c>
      <c r="CE317" s="51"/>
      <c r="CF317" s="6">
        <f t="shared" si="857"/>
        <v>19.52</v>
      </c>
      <c r="CG317" s="5">
        <f t="shared" si="858"/>
        <v>0</v>
      </c>
      <c r="CH317" s="172">
        <f>(A!C318-xx!CF317)*xx!CE317</f>
        <v>0</v>
      </c>
      <c r="CI317" s="51"/>
      <c r="CJ317" s="6">
        <f t="shared" si="859"/>
        <v>19.52</v>
      </c>
      <c r="CK317" s="5">
        <f t="shared" si="860"/>
        <v>0</v>
      </c>
      <c r="CL317" s="5">
        <f>(A!C318-xx!CJ317)*xx!CI317</f>
        <v>0</v>
      </c>
      <c r="CM317" s="5">
        <f t="shared" si="861"/>
        <v>0</v>
      </c>
      <c r="CN317" s="51"/>
      <c r="CO317" s="6">
        <f t="shared" si="862"/>
        <v>19.52</v>
      </c>
      <c r="CP317" s="5">
        <f t="shared" si="863"/>
        <v>0</v>
      </c>
      <c r="CQ317" s="172">
        <f>(A!C318-xx!CO317)*xx!CN317</f>
        <v>0</v>
      </c>
      <c r="CR317" s="51"/>
      <c r="CS317" s="6">
        <f t="shared" si="864"/>
        <v>19.52</v>
      </c>
      <c r="CT317" s="5">
        <f t="shared" si="865"/>
        <v>0</v>
      </c>
      <c r="CU317" s="5">
        <f>(A!C318-xx!CS317)*xx!CR317</f>
        <v>0</v>
      </c>
      <c r="CV317" s="5">
        <f t="shared" si="866"/>
        <v>0</v>
      </c>
      <c r="CW317" s="51"/>
      <c r="CX317" s="6">
        <f t="shared" si="867"/>
        <v>19.52</v>
      </c>
      <c r="CY317" s="5">
        <f t="shared" si="868"/>
        <v>0</v>
      </c>
      <c r="CZ317" s="172">
        <f>(A!C318-xx!CX317)*xx!CW317</f>
        <v>0</v>
      </c>
      <c r="DA317" s="51"/>
      <c r="DB317" s="6">
        <f t="shared" si="869"/>
        <v>19.52</v>
      </c>
      <c r="DC317" s="5">
        <f t="shared" si="870"/>
        <v>0</v>
      </c>
      <c r="DD317" s="5">
        <f>(A!C318-xx!DB317)*xx!DA317</f>
        <v>0</v>
      </c>
      <c r="DE317" s="5">
        <f t="shared" si="871"/>
        <v>0</v>
      </c>
      <c r="DF317" s="51"/>
      <c r="DG317" s="6">
        <f t="shared" si="872"/>
        <v>19.52</v>
      </c>
      <c r="DH317" s="5">
        <f t="shared" si="873"/>
        <v>0</v>
      </c>
      <c r="DI317" s="172">
        <f>(A!C318-xx!DG317)*xx!DF317</f>
        <v>0</v>
      </c>
      <c r="DJ317" s="51"/>
      <c r="DK317" s="6">
        <f t="shared" si="874"/>
        <v>19.52</v>
      </c>
      <c r="DL317" s="5">
        <f t="shared" si="875"/>
        <v>0</v>
      </c>
      <c r="DM317" s="5">
        <f>(A!C318-xx!DK317)*xx!DJ317</f>
        <v>0</v>
      </c>
      <c r="DN317" s="5">
        <f t="shared" si="876"/>
        <v>0</v>
      </c>
      <c r="DO317" s="51"/>
      <c r="DP317" s="6">
        <f t="shared" si="877"/>
        <v>19.52</v>
      </c>
      <c r="DQ317" s="5">
        <f t="shared" si="878"/>
        <v>0</v>
      </c>
      <c r="DR317" s="172">
        <f>(A!C318-xx!DP317)*xx!DO317</f>
        <v>0</v>
      </c>
      <c r="DS317" s="51"/>
      <c r="DT317" s="6">
        <f t="shared" si="879"/>
        <v>19.52</v>
      </c>
      <c r="DU317" s="5">
        <f t="shared" si="880"/>
        <v>0</v>
      </c>
      <c r="DV317" s="5">
        <f>(A!C318-xx!DT317)*xx!DS317</f>
        <v>0</v>
      </c>
      <c r="DW317" s="5">
        <f t="shared" si="881"/>
        <v>0</v>
      </c>
      <c r="DX317" s="51"/>
      <c r="DY317" s="6">
        <f t="shared" si="882"/>
        <v>19.52</v>
      </c>
      <c r="DZ317" s="5">
        <f t="shared" si="883"/>
        <v>0</v>
      </c>
      <c r="EA317" s="172">
        <f>(A!C318-xx!DY317)*xx!DX317</f>
        <v>0</v>
      </c>
      <c r="EB317" s="51"/>
      <c r="EC317" s="6">
        <f t="shared" si="884"/>
        <v>19.52</v>
      </c>
      <c r="ED317" s="5">
        <f t="shared" si="885"/>
        <v>0</v>
      </c>
      <c r="EE317" s="5">
        <f>(A!C318-xx!EC317)*xx!EB317</f>
        <v>0</v>
      </c>
      <c r="EF317" s="5">
        <f t="shared" si="886"/>
        <v>0</v>
      </c>
      <c r="EG317" s="51"/>
      <c r="EH317" s="6">
        <f t="shared" si="887"/>
        <v>19.52</v>
      </c>
      <c r="EI317" s="5">
        <f t="shared" si="888"/>
        <v>0</v>
      </c>
      <c r="EJ317" s="172">
        <f>(A!C318-xx!EH317)*xx!EG317</f>
        <v>0</v>
      </c>
      <c r="EK317" s="51"/>
      <c r="EL317" s="6">
        <f t="shared" si="889"/>
        <v>19.52</v>
      </c>
      <c r="EM317" s="5">
        <f t="shared" si="890"/>
        <v>0</v>
      </c>
      <c r="EN317" s="5">
        <f>(A!C318-xx!EL317)*xx!EK317</f>
        <v>0</v>
      </c>
      <c r="EO317" s="5">
        <f t="shared" si="891"/>
        <v>0</v>
      </c>
      <c r="EP317" s="51"/>
      <c r="EQ317" s="6">
        <f t="shared" si="892"/>
        <v>19.52</v>
      </c>
      <c r="ER317" s="5">
        <f t="shared" si="893"/>
        <v>0</v>
      </c>
      <c r="ES317" s="172">
        <f>(A!C318-xx!EQ317)*xx!EP317</f>
        <v>0</v>
      </c>
      <c r="ET317" s="51"/>
      <c r="EU317" s="6">
        <f t="shared" si="894"/>
        <v>19.52</v>
      </c>
      <c r="EV317" s="5">
        <f t="shared" si="895"/>
        <v>0</v>
      </c>
      <c r="EW317" s="5">
        <f>(A!C318-xx!EU317)*xx!ET317</f>
        <v>0</v>
      </c>
      <c r="EX317" s="5">
        <f t="shared" si="896"/>
        <v>0</v>
      </c>
      <c r="EY317" s="51"/>
      <c r="EZ317" s="6">
        <f t="shared" si="897"/>
        <v>19.52</v>
      </c>
      <c r="FA317" s="5">
        <f t="shared" si="898"/>
        <v>0</v>
      </c>
      <c r="FB317" s="172">
        <f>(A!C318-xx!EZ317)*xx!EY317</f>
        <v>0</v>
      </c>
      <c r="FC317" s="51"/>
      <c r="FD317" s="6">
        <f t="shared" si="899"/>
        <v>19.52</v>
      </c>
      <c r="FE317" s="5">
        <f t="shared" si="900"/>
        <v>0</v>
      </c>
      <c r="FF317" s="5">
        <f>(A!C318-xx!FD317)*xx!FC317</f>
        <v>0</v>
      </c>
      <c r="FG317" s="5">
        <f t="shared" si="901"/>
        <v>0</v>
      </c>
      <c r="FH317" s="51"/>
      <c r="FI317" s="6">
        <f t="shared" si="902"/>
        <v>19.52</v>
      </c>
      <c r="FJ317" s="5">
        <f t="shared" si="903"/>
        <v>0</v>
      </c>
      <c r="FK317" s="172">
        <f>(A!C318-xx!FI317)*xx!FH317</f>
        <v>0</v>
      </c>
      <c r="FL317" s="51"/>
      <c r="FM317" s="6">
        <f t="shared" si="904"/>
        <v>19.52</v>
      </c>
      <c r="FN317" s="5">
        <f t="shared" si="905"/>
        <v>0</v>
      </c>
      <c r="FO317" s="5">
        <f>(A!C318-xx!FM317)*xx!FL317</f>
        <v>0</v>
      </c>
      <c r="FP317" s="5">
        <f t="shared" si="906"/>
        <v>0</v>
      </c>
      <c r="FQ317" s="51"/>
      <c r="FR317" s="6">
        <f t="shared" si="907"/>
        <v>19.52</v>
      </c>
      <c r="FS317" s="5">
        <f t="shared" si="908"/>
        <v>0</v>
      </c>
      <c r="FT317" s="172">
        <f>(A!C318-xx!FR317)*xx!FQ317</f>
        <v>0</v>
      </c>
      <c r="FU317" s="51"/>
      <c r="FV317" s="6">
        <f t="shared" si="909"/>
        <v>19.52</v>
      </c>
      <c r="FW317" s="5">
        <f t="shared" si="910"/>
        <v>0</v>
      </c>
      <c r="FX317" s="5">
        <f>(A!C318-xx!FV317)*xx!FU317</f>
        <v>0</v>
      </c>
      <c r="FY317" s="5">
        <f t="shared" si="911"/>
        <v>0</v>
      </c>
      <c r="FZ317" s="51"/>
      <c r="GA317" s="6">
        <f t="shared" si="912"/>
        <v>19.52</v>
      </c>
      <c r="GB317" s="5">
        <f t="shared" si="913"/>
        <v>0</v>
      </c>
      <c r="GC317" s="172">
        <f>(A!C318-xx!GA317)*xx!FZ317</f>
        <v>0</v>
      </c>
      <c r="GD317" s="51"/>
      <c r="GE317" s="6">
        <f t="shared" si="914"/>
        <v>19.52</v>
      </c>
      <c r="GF317" s="5">
        <f t="shared" si="915"/>
        <v>0</v>
      </c>
      <c r="GG317" s="5">
        <f>(A!C318-xx!GE317)*xx!GD317</f>
        <v>0</v>
      </c>
      <c r="GH317" s="5">
        <f t="shared" si="916"/>
        <v>0</v>
      </c>
      <c r="GI317" s="51"/>
      <c r="GJ317" s="6">
        <f t="shared" si="917"/>
        <v>19.52</v>
      </c>
      <c r="GK317" s="5">
        <f t="shared" si="918"/>
        <v>0</v>
      </c>
      <c r="GL317" s="172">
        <f>(A!C318-xx!GJ317)*xx!GI317</f>
        <v>0</v>
      </c>
      <c r="GM317" s="51"/>
      <c r="GN317" s="6">
        <f t="shared" si="919"/>
        <v>19.52</v>
      </c>
      <c r="GO317" s="5">
        <f t="shared" si="920"/>
        <v>0</v>
      </c>
      <c r="GP317" s="5">
        <f>(A!C318-xx!GN317)*xx!GM317</f>
        <v>0</v>
      </c>
      <c r="GQ317" s="5">
        <f t="shared" si="921"/>
        <v>0</v>
      </c>
      <c r="GR317" s="51"/>
      <c r="GS317" s="6">
        <f t="shared" si="922"/>
        <v>19.52</v>
      </c>
      <c r="GT317" s="5">
        <f t="shared" si="923"/>
        <v>0</v>
      </c>
      <c r="GU317" s="172">
        <f>(A!C318-xx!GS317)*xx!GR317</f>
        <v>0</v>
      </c>
      <c r="GV317" s="51"/>
      <c r="GW317" s="6">
        <f t="shared" si="924"/>
        <v>19.52</v>
      </c>
      <c r="GX317" s="5">
        <f t="shared" si="925"/>
        <v>0</v>
      </c>
      <c r="GY317" s="5">
        <f>(A!C318-xx!GW317)*xx!GV317</f>
        <v>0</v>
      </c>
      <c r="GZ317" s="5">
        <f t="shared" si="926"/>
        <v>0</v>
      </c>
      <c r="HA317" s="51"/>
      <c r="HB317" s="6">
        <f t="shared" si="927"/>
        <v>19.52</v>
      </c>
      <c r="HC317" s="5">
        <f t="shared" si="928"/>
        <v>0</v>
      </c>
      <c r="HD317" s="172">
        <f>(A!C318-xx!HB317)*xx!HA317</f>
        <v>0</v>
      </c>
      <c r="HE317" s="51"/>
      <c r="HF317" s="6">
        <f t="shared" si="929"/>
        <v>19.52</v>
      </c>
      <c r="HG317" s="5">
        <f t="shared" si="930"/>
        <v>0</v>
      </c>
      <c r="HH317" s="5">
        <f>(A!C318-xx!HF317)*xx!HE317</f>
        <v>0</v>
      </c>
      <c r="HI317" s="5">
        <f t="shared" si="931"/>
        <v>0</v>
      </c>
      <c r="HJ317" s="51"/>
      <c r="HK317" s="6">
        <f t="shared" si="932"/>
        <v>19.52</v>
      </c>
      <c r="HL317" s="5">
        <f t="shared" si="933"/>
        <v>0</v>
      </c>
      <c r="HM317" s="172">
        <f>(A!C318-xx!HK317)*xx!HJ317</f>
        <v>0</v>
      </c>
      <c r="HN317" s="51"/>
      <c r="HO317" s="6">
        <f t="shared" si="934"/>
        <v>19.52</v>
      </c>
      <c r="HP317" s="5">
        <f t="shared" si="935"/>
        <v>0</v>
      </c>
      <c r="HQ317" s="5">
        <f>-(A!C318-xx!HO317)*xx!HN317</f>
        <v>0</v>
      </c>
      <c r="HR317" s="5">
        <f t="shared" si="936"/>
        <v>0</v>
      </c>
      <c r="HS317" s="51"/>
      <c r="HT317" s="6">
        <f t="shared" si="937"/>
        <v>19.52</v>
      </c>
      <c r="HU317" s="5">
        <f t="shared" si="938"/>
        <v>0</v>
      </c>
      <c r="HV317" s="172">
        <f>(A!C318-xx!HT317)*xx!HS317</f>
        <v>0</v>
      </c>
      <c r="HW317" s="51"/>
      <c r="HX317" s="6">
        <f>A!C318</f>
        <v>50.4</v>
      </c>
      <c r="HY317" s="5">
        <f t="shared" si="939"/>
        <v>0</v>
      </c>
      <c r="HZ317" s="5">
        <f>(A!C318-xx!HX317)*xx!HW317</f>
        <v>0</v>
      </c>
      <c r="IA317" s="5">
        <f>A!B318</f>
        <v>0</v>
      </c>
      <c r="IB317" s="5">
        <f t="shared" si="940"/>
        <v>0</v>
      </c>
      <c r="IC317" s="21">
        <f t="shared" si="941"/>
        <v>0</v>
      </c>
      <c r="ID317" s="21" t="e">
        <f>A!#REF!</f>
        <v>#REF!</v>
      </c>
      <c r="IE317" s="21" t="e">
        <f>NF!IS317</f>
        <v>#DIV/0!</v>
      </c>
      <c r="IF317" s="21" t="e">
        <f t="shared" si="942"/>
        <v>#REF!</v>
      </c>
      <c r="IG317" s="6" t="e">
        <f t="shared" si="675"/>
        <v>#REF!</v>
      </c>
      <c r="IH317" s="34" t="e">
        <f t="shared" si="676"/>
        <v>#REF!</v>
      </c>
      <c r="II317" s="174" t="e">
        <f>IB317+A!#REF!+NF!IQ317</f>
        <v>#REF!</v>
      </c>
      <c r="IJ317" s="175" t="e">
        <f>IC317+A!#REF!+NF!IR317</f>
        <v>#REF!</v>
      </c>
      <c r="IK317" s="175" t="e">
        <f>II317*A!C318</f>
        <v>#REF!</v>
      </c>
      <c r="IL317" s="175" t="e">
        <f t="shared" si="544"/>
        <v>#REF!</v>
      </c>
      <c r="IM317" s="55" t="e">
        <f t="shared" si="943"/>
        <v>#REF!</v>
      </c>
      <c r="IN317" s="57">
        <f t="shared" si="944"/>
        <v>0</v>
      </c>
      <c r="IO317" s="57" t="e">
        <f>IF317/A!C318</f>
        <v>#REF!</v>
      </c>
      <c r="IP317" s="66"/>
      <c r="IQ317" s="57" t="e">
        <f t="shared" si="945"/>
        <v>#REF!</v>
      </c>
      <c r="IR317" s="11" t="e">
        <f>IF317-#REF!</f>
        <v>#REF!</v>
      </c>
    </row>
    <row r="318" spans="1:252" x14ac:dyDescent="0.2">
      <c r="A318" s="20" t="str">
        <f>A!B319</f>
        <v>Natural One Misto Uva/Maca 12x300ml Amb</v>
      </c>
      <c r="B318" s="51"/>
      <c r="C318" s="65">
        <v>20.52</v>
      </c>
      <c r="D318" s="21">
        <f t="shared" si="813"/>
        <v>0</v>
      </c>
      <c r="E318" s="171">
        <f>(A!C319-xx!C318)*xx!B318</f>
        <v>0</v>
      </c>
      <c r="F318" s="51"/>
      <c r="G318" s="32">
        <f t="shared" si="814"/>
        <v>20.52</v>
      </c>
      <c r="H318" s="5">
        <f t="shared" si="815"/>
        <v>0</v>
      </c>
      <c r="I318" s="5">
        <f>(A!C319-xx!G318)*xx!F318</f>
        <v>0</v>
      </c>
      <c r="J318" s="5" t="str">
        <f t="shared" si="816"/>
        <v>Natural One Misto Uva/Maca 12x300ml Amb</v>
      </c>
      <c r="K318" s="51"/>
      <c r="L318" s="6">
        <f t="shared" si="817"/>
        <v>20.52</v>
      </c>
      <c r="M318" s="5">
        <f t="shared" si="818"/>
        <v>0</v>
      </c>
      <c r="N318" s="172">
        <f>(A!C319-xx!L318)*xx!K318</f>
        <v>0</v>
      </c>
      <c r="O318" s="51"/>
      <c r="P318" s="6">
        <f t="shared" si="819"/>
        <v>20.52</v>
      </c>
      <c r="Q318" s="5">
        <f t="shared" si="820"/>
        <v>0</v>
      </c>
      <c r="R318" s="21">
        <f>(A!C319-xx!P318)*xx!O318</f>
        <v>0</v>
      </c>
      <c r="S318" s="21" t="str">
        <f t="shared" si="821"/>
        <v>Natural One Misto Uva/Maca 12x300ml Amb</v>
      </c>
      <c r="T318" s="51"/>
      <c r="U318" s="32">
        <f t="shared" si="822"/>
        <v>20.52</v>
      </c>
      <c r="V318" s="5">
        <f t="shared" si="823"/>
        <v>0</v>
      </c>
      <c r="W318" s="172">
        <f>(A!C319-xx!U318)*xx!T318</f>
        <v>0</v>
      </c>
      <c r="X318" s="51"/>
      <c r="Y318" s="6">
        <f t="shared" si="824"/>
        <v>20.52</v>
      </c>
      <c r="Z318" s="5">
        <f t="shared" si="825"/>
        <v>0</v>
      </c>
      <c r="AA318" s="5">
        <f>(A!C319-xx!Y318)*xx!X318</f>
        <v>0</v>
      </c>
      <c r="AB318" s="5" t="str">
        <f t="shared" si="826"/>
        <v>Natural One Misto Uva/Maca 12x300ml Amb</v>
      </c>
      <c r="AC318" s="51"/>
      <c r="AD318" s="6">
        <f t="shared" si="827"/>
        <v>20.52</v>
      </c>
      <c r="AE318" s="5">
        <f t="shared" si="828"/>
        <v>0</v>
      </c>
      <c r="AF318" s="172">
        <f>(A!C319-xx!AD318)*xx!AC318</f>
        <v>0</v>
      </c>
      <c r="AG318" s="51"/>
      <c r="AH318" s="6">
        <f t="shared" si="829"/>
        <v>20.52</v>
      </c>
      <c r="AI318" s="5">
        <f t="shared" si="830"/>
        <v>0</v>
      </c>
      <c r="AJ318" s="5">
        <f>(A!C319-xx!AH318)*xx!AG318</f>
        <v>0</v>
      </c>
      <c r="AK318" s="5" t="str">
        <f t="shared" si="831"/>
        <v>Natural One Misto Uva/Maca 12x300ml Amb</v>
      </c>
      <c r="AL318" s="51"/>
      <c r="AM318" s="6">
        <f t="shared" si="832"/>
        <v>20.52</v>
      </c>
      <c r="AN318" s="5">
        <f t="shared" si="833"/>
        <v>0</v>
      </c>
      <c r="AO318" s="172">
        <f>(A!C319-xx!AM318)*xx!AL318</f>
        <v>0</v>
      </c>
      <c r="AP318" s="51"/>
      <c r="AQ318" s="6">
        <f t="shared" si="834"/>
        <v>20.52</v>
      </c>
      <c r="AR318" s="5">
        <f t="shared" si="835"/>
        <v>0</v>
      </c>
      <c r="AS318" s="5">
        <f>(A!C319-xx!AQ318)*xx!AP318</f>
        <v>0</v>
      </c>
      <c r="AT318" s="5" t="str">
        <f t="shared" si="836"/>
        <v>Natural One Misto Uva/Maca 12x300ml Amb</v>
      </c>
      <c r="AU318" s="51"/>
      <c r="AV318" s="6">
        <f t="shared" si="837"/>
        <v>20.52</v>
      </c>
      <c r="AW318" s="5">
        <f t="shared" si="838"/>
        <v>0</v>
      </c>
      <c r="AX318" s="172">
        <f>(A!C319-xx!AV318)*xx!AU318</f>
        <v>0</v>
      </c>
      <c r="AY318" s="51"/>
      <c r="AZ318" s="6">
        <f t="shared" si="839"/>
        <v>20.52</v>
      </c>
      <c r="BA318" s="5">
        <f t="shared" si="840"/>
        <v>0</v>
      </c>
      <c r="BB318" s="5">
        <f>(A!E319-xx!AZ318)*xx!AY318</f>
        <v>0</v>
      </c>
      <c r="BC318" s="5" t="str">
        <f t="shared" si="841"/>
        <v>Natural One Misto Uva/Maca 12x300ml Amb</v>
      </c>
      <c r="BD318" s="51"/>
      <c r="BE318" s="6">
        <f t="shared" si="842"/>
        <v>20.52</v>
      </c>
      <c r="BF318" s="5">
        <f t="shared" si="843"/>
        <v>0</v>
      </c>
      <c r="BG318" s="172">
        <f>(A!C319-xx!BE318)*xx!BD318</f>
        <v>0</v>
      </c>
      <c r="BH318" s="51"/>
      <c r="BI318" s="6">
        <f t="shared" si="844"/>
        <v>20.52</v>
      </c>
      <c r="BJ318" s="5">
        <f t="shared" si="845"/>
        <v>0</v>
      </c>
      <c r="BK318" s="5">
        <f>(A!C319-xx!BI318)*xx!BH318</f>
        <v>0</v>
      </c>
      <c r="BL318" s="5" t="str">
        <f t="shared" si="846"/>
        <v>Natural One Misto Uva/Maca 12x300ml Amb</v>
      </c>
      <c r="BM318" s="51"/>
      <c r="BN318" s="6">
        <f t="shared" si="847"/>
        <v>20.52</v>
      </c>
      <c r="BO318" s="5">
        <f t="shared" si="848"/>
        <v>0</v>
      </c>
      <c r="BP318" s="172">
        <f>(A!C319-xx!BN318)*xx!BM318</f>
        <v>0</v>
      </c>
      <c r="BQ318" s="51"/>
      <c r="BR318" s="6">
        <f t="shared" si="849"/>
        <v>20.52</v>
      </c>
      <c r="BS318" s="5">
        <f t="shared" si="850"/>
        <v>0</v>
      </c>
      <c r="BT318" s="5">
        <f>(A!C319-xx!BR318)*xx!BQ318</f>
        <v>0</v>
      </c>
      <c r="BU318" s="5" t="str">
        <f t="shared" si="851"/>
        <v>Natural One Misto Uva/Maca 12x300ml Amb</v>
      </c>
      <c r="BV318" s="51"/>
      <c r="BW318" s="6">
        <f t="shared" si="852"/>
        <v>20.52</v>
      </c>
      <c r="BX318" s="5">
        <f t="shared" si="853"/>
        <v>0</v>
      </c>
      <c r="BY318" s="172">
        <f>(A!C319-xx!BW318)*xx!BV318</f>
        <v>0</v>
      </c>
      <c r="BZ318" s="51"/>
      <c r="CA318" s="6">
        <f t="shared" si="854"/>
        <v>20.52</v>
      </c>
      <c r="CB318" s="5">
        <f t="shared" si="855"/>
        <v>0</v>
      </c>
      <c r="CC318" s="5">
        <f>(A!C319-xx!CA318)*xx!BZ318</f>
        <v>0</v>
      </c>
      <c r="CD318" s="5" t="str">
        <f t="shared" si="856"/>
        <v>Natural One Misto Uva/Maca 12x300ml Amb</v>
      </c>
      <c r="CE318" s="51"/>
      <c r="CF318" s="6">
        <f t="shared" si="857"/>
        <v>20.52</v>
      </c>
      <c r="CG318" s="5">
        <f t="shared" si="858"/>
        <v>0</v>
      </c>
      <c r="CH318" s="172">
        <f>(A!C319-xx!CF318)*xx!CE318</f>
        <v>0</v>
      </c>
      <c r="CI318" s="51"/>
      <c r="CJ318" s="6">
        <f t="shared" si="859"/>
        <v>20.52</v>
      </c>
      <c r="CK318" s="5">
        <f t="shared" si="860"/>
        <v>0</v>
      </c>
      <c r="CL318" s="5">
        <f>(A!C319-xx!CJ318)*xx!CI318</f>
        <v>0</v>
      </c>
      <c r="CM318" s="5" t="str">
        <f t="shared" si="861"/>
        <v>Natural One Misto Uva/Maca 12x300ml Amb</v>
      </c>
      <c r="CN318" s="51"/>
      <c r="CO318" s="6">
        <f t="shared" si="862"/>
        <v>20.52</v>
      </c>
      <c r="CP318" s="5">
        <f t="shared" si="863"/>
        <v>0</v>
      </c>
      <c r="CQ318" s="172">
        <f>(A!C319-xx!CO318)*xx!CN318</f>
        <v>0</v>
      </c>
      <c r="CR318" s="51"/>
      <c r="CS318" s="6">
        <f t="shared" si="864"/>
        <v>20.52</v>
      </c>
      <c r="CT318" s="5">
        <f t="shared" si="865"/>
        <v>0</v>
      </c>
      <c r="CU318" s="5">
        <f>(A!C319-xx!CS318)*xx!CR318</f>
        <v>0</v>
      </c>
      <c r="CV318" s="5" t="str">
        <f t="shared" si="866"/>
        <v>Natural One Misto Uva/Maca 12x300ml Amb</v>
      </c>
      <c r="CW318" s="51"/>
      <c r="CX318" s="6">
        <f t="shared" si="867"/>
        <v>20.52</v>
      </c>
      <c r="CY318" s="5">
        <f t="shared" si="868"/>
        <v>0</v>
      </c>
      <c r="CZ318" s="172">
        <f>(A!C319-xx!CX318)*xx!CW318</f>
        <v>0</v>
      </c>
      <c r="DA318" s="51"/>
      <c r="DB318" s="6">
        <f t="shared" si="869"/>
        <v>20.52</v>
      </c>
      <c r="DC318" s="5">
        <f t="shared" si="870"/>
        <v>0</v>
      </c>
      <c r="DD318" s="5">
        <f>(A!C319-xx!DB318)*xx!DA318</f>
        <v>0</v>
      </c>
      <c r="DE318" s="5" t="str">
        <f t="shared" si="871"/>
        <v>Natural One Misto Uva/Maca 12x300ml Amb</v>
      </c>
      <c r="DF318" s="51"/>
      <c r="DG318" s="6">
        <f t="shared" si="872"/>
        <v>20.52</v>
      </c>
      <c r="DH318" s="5">
        <f t="shared" si="873"/>
        <v>0</v>
      </c>
      <c r="DI318" s="172">
        <f>(A!C319-xx!DG318)*xx!DF318</f>
        <v>0</v>
      </c>
      <c r="DJ318" s="51"/>
      <c r="DK318" s="6">
        <f t="shared" si="874"/>
        <v>20.52</v>
      </c>
      <c r="DL318" s="5">
        <f t="shared" si="875"/>
        <v>0</v>
      </c>
      <c r="DM318" s="5">
        <f>(A!C319-xx!DK318)*xx!DJ318</f>
        <v>0</v>
      </c>
      <c r="DN318" s="5" t="str">
        <f t="shared" si="876"/>
        <v>Natural One Misto Uva/Maca 12x300ml Amb</v>
      </c>
      <c r="DO318" s="51"/>
      <c r="DP318" s="6">
        <f t="shared" si="877"/>
        <v>20.52</v>
      </c>
      <c r="DQ318" s="5">
        <f t="shared" si="878"/>
        <v>0</v>
      </c>
      <c r="DR318" s="172">
        <f>(A!C319-xx!DP318)*xx!DO318</f>
        <v>0</v>
      </c>
      <c r="DS318" s="51"/>
      <c r="DT318" s="6">
        <f t="shared" si="879"/>
        <v>20.52</v>
      </c>
      <c r="DU318" s="5">
        <f t="shared" si="880"/>
        <v>0</v>
      </c>
      <c r="DV318" s="5">
        <f>(A!C319-xx!DT318)*xx!DS318</f>
        <v>0</v>
      </c>
      <c r="DW318" s="5" t="str">
        <f t="shared" si="881"/>
        <v>Natural One Misto Uva/Maca 12x300ml Amb</v>
      </c>
      <c r="DX318" s="51"/>
      <c r="DY318" s="6">
        <f t="shared" si="882"/>
        <v>20.52</v>
      </c>
      <c r="DZ318" s="5">
        <f t="shared" si="883"/>
        <v>0</v>
      </c>
      <c r="EA318" s="172">
        <f>(A!C319-xx!DY318)*xx!DX318</f>
        <v>0</v>
      </c>
      <c r="EB318" s="51"/>
      <c r="EC318" s="6">
        <f t="shared" si="884"/>
        <v>20.52</v>
      </c>
      <c r="ED318" s="5">
        <f t="shared" si="885"/>
        <v>0</v>
      </c>
      <c r="EE318" s="5">
        <f>(A!C319-xx!EC318)*xx!EB318</f>
        <v>0</v>
      </c>
      <c r="EF318" s="5" t="str">
        <f t="shared" si="886"/>
        <v>Natural One Misto Uva/Maca 12x300ml Amb</v>
      </c>
      <c r="EG318" s="51"/>
      <c r="EH318" s="6">
        <f t="shared" si="887"/>
        <v>20.52</v>
      </c>
      <c r="EI318" s="5">
        <f t="shared" si="888"/>
        <v>0</v>
      </c>
      <c r="EJ318" s="172">
        <f>(A!C319-xx!EH318)*xx!EG318</f>
        <v>0</v>
      </c>
      <c r="EK318" s="51"/>
      <c r="EL318" s="6">
        <f t="shared" si="889"/>
        <v>20.52</v>
      </c>
      <c r="EM318" s="5">
        <f t="shared" si="890"/>
        <v>0</v>
      </c>
      <c r="EN318" s="5">
        <f>(A!C319-xx!EL318)*xx!EK318</f>
        <v>0</v>
      </c>
      <c r="EO318" s="5" t="str">
        <f t="shared" si="891"/>
        <v>Natural One Misto Uva/Maca 12x300ml Amb</v>
      </c>
      <c r="EP318" s="51"/>
      <c r="EQ318" s="6">
        <f t="shared" si="892"/>
        <v>20.52</v>
      </c>
      <c r="ER318" s="5">
        <f t="shared" si="893"/>
        <v>0</v>
      </c>
      <c r="ES318" s="172">
        <f>(A!C319-xx!EQ318)*xx!EP318</f>
        <v>0</v>
      </c>
      <c r="ET318" s="51"/>
      <c r="EU318" s="6">
        <f t="shared" si="894"/>
        <v>20.52</v>
      </c>
      <c r="EV318" s="5">
        <f t="shared" si="895"/>
        <v>0</v>
      </c>
      <c r="EW318" s="5">
        <f>(A!C319-xx!EU318)*xx!ET318</f>
        <v>0</v>
      </c>
      <c r="EX318" s="5" t="str">
        <f t="shared" si="896"/>
        <v>Natural One Misto Uva/Maca 12x300ml Amb</v>
      </c>
      <c r="EY318" s="51"/>
      <c r="EZ318" s="6">
        <f t="shared" si="897"/>
        <v>20.52</v>
      </c>
      <c r="FA318" s="5">
        <f t="shared" si="898"/>
        <v>0</v>
      </c>
      <c r="FB318" s="172">
        <f>(A!C319-xx!EZ318)*xx!EY318</f>
        <v>0</v>
      </c>
      <c r="FC318" s="51"/>
      <c r="FD318" s="6">
        <f t="shared" si="899"/>
        <v>20.52</v>
      </c>
      <c r="FE318" s="5">
        <f t="shared" si="900"/>
        <v>0</v>
      </c>
      <c r="FF318" s="5">
        <f>(A!C319-xx!FD318)*xx!FC318</f>
        <v>0</v>
      </c>
      <c r="FG318" s="5" t="str">
        <f t="shared" si="901"/>
        <v>Natural One Misto Uva/Maca 12x300ml Amb</v>
      </c>
      <c r="FH318" s="51"/>
      <c r="FI318" s="6">
        <f t="shared" si="902"/>
        <v>20.52</v>
      </c>
      <c r="FJ318" s="5">
        <f t="shared" si="903"/>
        <v>0</v>
      </c>
      <c r="FK318" s="172">
        <f>(A!C319-xx!FI318)*xx!FH318</f>
        <v>0</v>
      </c>
      <c r="FL318" s="51"/>
      <c r="FM318" s="6">
        <f t="shared" si="904"/>
        <v>20.52</v>
      </c>
      <c r="FN318" s="5">
        <f t="shared" si="905"/>
        <v>0</v>
      </c>
      <c r="FO318" s="5">
        <f>(A!C319-xx!FM318)*xx!FL318</f>
        <v>0</v>
      </c>
      <c r="FP318" s="5" t="str">
        <f t="shared" si="906"/>
        <v>Natural One Misto Uva/Maca 12x300ml Amb</v>
      </c>
      <c r="FQ318" s="51"/>
      <c r="FR318" s="6">
        <f t="shared" si="907"/>
        <v>20.52</v>
      </c>
      <c r="FS318" s="5">
        <f t="shared" si="908"/>
        <v>0</v>
      </c>
      <c r="FT318" s="172">
        <f>(A!C319-xx!FR318)*xx!FQ318</f>
        <v>0</v>
      </c>
      <c r="FU318" s="51"/>
      <c r="FV318" s="6">
        <f t="shared" si="909"/>
        <v>20.52</v>
      </c>
      <c r="FW318" s="5">
        <f t="shared" si="910"/>
        <v>0</v>
      </c>
      <c r="FX318" s="5">
        <f>(A!C319-xx!FV318)*xx!FU318</f>
        <v>0</v>
      </c>
      <c r="FY318" s="5" t="str">
        <f t="shared" si="911"/>
        <v>Natural One Misto Uva/Maca 12x300ml Amb</v>
      </c>
      <c r="FZ318" s="51"/>
      <c r="GA318" s="6">
        <f t="shared" si="912"/>
        <v>20.52</v>
      </c>
      <c r="GB318" s="5">
        <f t="shared" si="913"/>
        <v>0</v>
      </c>
      <c r="GC318" s="172">
        <f>(A!C319-xx!GA318)*xx!FZ318</f>
        <v>0</v>
      </c>
      <c r="GD318" s="51"/>
      <c r="GE318" s="6">
        <f t="shared" si="914"/>
        <v>20.52</v>
      </c>
      <c r="GF318" s="5">
        <f t="shared" si="915"/>
        <v>0</v>
      </c>
      <c r="GG318" s="5">
        <f>(A!C319-xx!GE318)*xx!GD318</f>
        <v>0</v>
      </c>
      <c r="GH318" s="5" t="str">
        <f t="shared" si="916"/>
        <v>Natural One Misto Uva/Maca 12x300ml Amb</v>
      </c>
      <c r="GI318" s="51"/>
      <c r="GJ318" s="6">
        <f t="shared" si="917"/>
        <v>20.52</v>
      </c>
      <c r="GK318" s="5">
        <f t="shared" si="918"/>
        <v>0</v>
      </c>
      <c r="GL318" s="172">
        <f>(A!C319-xx!GJ318)*xx!GI318</f>
        <v>0</v>
      </c>
      <c r="GM318" s="51"/>
      <c r="GN318" s="6">
        <f t="shared" si="919"/>
        <v>20.52</v>
      </c>
      <c r="GO318" s="5">
        <f t="shared" si="920"/>
        <v>0</v>
      </c>
      <c r="GP318" s="5">
        <f>(A!C319-xx!GN318)*xx!GM318</f>
        <v>0</v>
      </c>
      <c r="GQ318" s="5" t="str">
        <f t="shared" si="921"/>
        <v>Natural One Misto Uva/Maca 12x300ml Amb</v>
      </c>
      <c r="GR318" s="51"/>
      <c r="GS318" s="6">
        <f t="shared" si="922"/>
        <v>20.52</v>
      </c>
      <c r="GT318" s="5">
        <f t="shared" si="923"/>
        <v>0</v>
      </c>
      <c r="GU318" s="172">
        <f>(A!C319-xx!GS318)*xx!GR318</f>
        <v>0</v>
      </c>
      <c r="GV318" s="51"/>
      <c r="GW318" s="6">
        <f t="shared" si="924"/>
        <v>20.52</v>
      </c>
      <c r="GX318" s="5">
        <f t="shared" si="925"/>
        <v>0</v>
      </c>
      <c r="GY318" s="5">
        <f>(A!C319-xx!GW318)*xx!GV318</f>
        <v>0</v>
      </c>
      <c r="GZ318" s="5" t="str">
        <f t="shared" si="926"/>
        <v>Natural One Misto Uva/Maca 12x300ml Amb</v>
      </c>
      <c r="HA318" s="51"/>
      <c r="HB318" s="6">
        <f t="shared" si="927"/>
        <v>20.52</v>
      </c>
      <c r="HC318" s="5">
        <f t="shared" si="928"/>
        <v>0</v>
      </c>
      <c r="HD318" s="172">
        <f>(A!C319-xx!HB318)*xx!HA318</f>
        <v>0</v>
      </c>
      <c r="HE318" s="51"/>
      <c r="HF318" s="6">
        <f t="shared" si="929"/>
        <v>20.52</v>
      </c>
      <c r="HG318" s="5">
        <f t="shared" si="930"/>
        <v>0</v>
      </c>
      <c r="HH318" s="5">
        <f>(A!C319-xx!HF318)*xx!HE318</f>
        <v>0</v>
      </c>
      <c r="HI318" s="5" t="str">
        <f t="shared" si="931"/>
        <v>Natural One Misto Uva/Maca 12x300ml Amb</v>
      </c>
      <c r="HJ318" s="51"/>
      <c r="HK318" s="6">
        <f t="shared" si="932"/>
        <v>20.52</v>
      </c>
      <c r="HL318" s="5">
        <f t="shared" si="933"/>
        <v>0</v>
      </c>
      <c r="HM318" s="172">
        <f>(A!C319-xx!HK318)*xx!HJ318</f>
        <v>0</v>
      </c>
      <c r="HN318" s="51"/>
      <c r="HO318" s="6">
        <f t="shared" si="934"/>
        <v>20.52</v>
      </c>
      <c r="HP318" s="5">
        <f t="shared" si="935"/>
        <v>0</v>
      </c>
      <c r="HQ318" s="5">
        <f>-(A!C319-xx!HO318)*xx!HN318</f>
        <v>0</v>
      </c>
      <c r="HR318" s="5" t="str">
        <f t="shared" si="936"/>
        <v>Natural One Misto Uva/Maca 12x300ml Amb</v>
      </c>
      <c r="HS318" s="51"/>
      <c r="HT318" s="6">
        <f t="shared" si="937"/>
        <v>20.52</v>
      </c>
      <c r="HU318" s="5">
        <f t="shared" si="938"/>
        <v>0</v>
      </c>
      <c r="HV318" s="172">
        <f>(A!C319-xx!HT318)*xx!HS318</f>
        <v>0</v>
      </c>
      <c r="HW318" s="51"/>
      <c r="HX318" s="6">
        <f>A!C319</f>
        <v>83.28</v>
      </c>
      <c r="HY318" s="5">
        <f t="shared" si="939"/>
        <v>0</v>
      </c>
      <c r="HZ318" s="5">
        <f>(A!C319-xx!HX318)*xx!HW318</f>
        <v>0</v>
      </c>
      <c r="IA318" s="5" t="str">
        <f>A!B319</f>
        <v>Natural One Misto Uva/Maca 12x300ml Amb</v>
      </c>
      <c r="IB318" s="5">
        <f t="shared" si="940"/>
        <v>0</v>
      </c>
      <c r="IC318" s="21">
        <f t="shared" si="941"/>
        <v>0</v>
      </c>
      <c r="ID318" s="21" t="e">
        <f>A!#REF!</f>
        <v>#REF!</v>
      </c>
      <c r="IE318" s="21" t="e">
        <f>NF!IS318</f>
        <v>#DIV/0!</v>
      </c>
      <c r="IF318" s="21" t="e">
        <f t="shared" si="942"/>
        <v>#REF!</v>
      </c>
      <c r="IG318" s="6" t="e">
        <f t="shared" si="675"/>
        <v>#REF!</v>
      </c>
      <c r="IH318" s="34" t="e">
        <f t="shared" si="676"/>
        <v>#REF!</v>
      </c>
      <c r="II318" s="174" t="e">
        <f>IB318+A!#REF!+NF!IQ318</f>
        <v>#REF!</v>
      </c>
      <c r="IJ318" s="175" t="e">
        <f>IC318+A!#REF!+NF!IR318</f>
        <v>#REF!</v>
      </c>
      <c r="IK318" s="175" t="e">
        <f>II318*A!C319</f>
        <v>#REF!</v>
      </c>
      <c r="IL318" s="175" t="e">
        <f t="shared" si="544"/>
        <v>#REF!</v>
      </c>
      <c r="IM318" s="55" t="e">
        <f t="shared" si="943"/>
        <v>#REF!</v>
      </c>
      <c r="IN318" s="57" t="str">
        <f t="shared" si="944"/>
        <v>Natural One Misto Uva/Maca 12x300ml Amb</v>
      </c>
      <c r="IO318" s="57" t="e">
        <f>IF318/A!C319</f>
        <v>#REF!</v>
      </c>
      <c r="IP318" s="66"/>
      <c r="IQ318" s="57" t="e">
        <f t="shared" si="945"/>
        <v>#REF!</v>
      </c>
      <c r="IR318" s="11" t="e">
        <f>IF318-#REF!</f>
        <v>#REF!</v>
      </c>
    </row>
    <row r="319" spans="1:252" x14ac:dyDescent="0.2">
      <c r="A319" s="20" t="str">
        <f>A!B320</f>
        <v>Natural One Misto Uva/Maca 6x1500ml Amb</v>
      </c>
      <c r="B319" s="51"/>
      <c r="C319" s="65">
        <v>21.52</v>
      </c>
      <c r="D319" s="21">
        <f t="shared" si="813"/>
        <v>0</v>
      </c>
      <c r="E319" s="171">
        <f>(A!C320-xx!C319)*xx!B319</f>
        <v>0</v>
      </c>
      <c r="F319" s="51"/>
      <c r="G319" s="32">
        <f t="shared" si="814"/>
        <v>21.52</v>
      </c>
      <c r="H319" s="5">
        <f t="shared" si="815"/>
        <v>0</v>
      </c>
      <c r="I319" s="5">
        <f>(A!C320-xx!G319)*xx!F319</f>
        <v>0</v>
      </c>
      <c r="J319" s="5" t="str">
        <f t="shared" si="816"/>
        <v>Natural One Misto Uva/Maca 6x1500ml Amb</v>
      </c>
      <c r="K319" s="51"/>
      <c r="L319" s="6">
        <f t="shared" si="817"/>
        <v>21.52</v>
      </c>
      <c r="M319" s="5">
        <f t="shared" si="818"/>
        <v>0</v>
      </c>
      <c r="N319" s="172">
        <f>(A!C320-xx!L319)*xx!K319</f>
        <v>0</v>
      </c>
      <c r="O319" s="51"/>
      <c r="P319" s="6">
        <f t="shared" si="819"/>
        <v>21.52</v>
      </c>
      <c r="Q319" s="5">
        <f t="shared" si="820"/>
        <v>0</v>
      </c>
      <c r="R319" s="21">
        <f>(A!C320-xx!P319)*xx!O319</f>
        <v>0</v>
      </c>
      <c r="S319" s="21" t="str">
        <f t="shared" si="821"/>
        <v>Natural One Misto Uva/Maca 6x1500ml Amb</v>
      </c>
      <c r="T319" s="51"/>
      <c r="U319" s="32">
        <f t="shared" si="822"/>
        <v>21.52</v>
      </c>
      <c r="V319" s="5">
        <f t="shared" si="823"/>
        <v>0</v>
      </c>
      <c r="W319" s="172">
        <f>(A!C320-xx!U319)*xx!T319</f>
        <v>0</v>
      </c>
      <c r="X319" s="51"/>
      <c r="Y319" s="6">
        <f t="shared" si="824"/>
        <v>21.52</v>
      </c>
      <c r="Z319" s="5">
        <f t="shared" si="825"/>
        <v>0</v>
      </c>
      <c r="AA319" s="5">
        <f>(A!C320-xx!Y319)*xx!X319</f>
        <v>0</v>
      </c>
      <c r="AB319" s="5" t="str">
        <f t="shared" si="826"/>
        <v>Natural One Misto Uva/Maca 6x1500ml Amb</v>
      </c>
      <c r="AC319" s="51"/>
      <c r="AD319" s="6">
        <f t="shared" si="827"/>
        <v>21.52</v>
      </c>
      <c r="AE319" s="5">
        <f t="shared" si="828"/>
        <v>0</v>
      </c>
      <c r="AF319" s="172">
        <f>(A!C320-xx!AD319)*xx!AC319</f>
        <v>0</v>
      </c>
      <c r="AG319" s="51"/>
      <c r="AH319" s="6">
        <f t="shared" si="829"/>
        <v>21.52</v>
      </c>
      <c r="AI319" s="5">
        <f t="shared" si="830"/>
        <v>0</v>
      </c>
      <c r="AJ319" s="5">
        <f>(A!C320-xx!AH319)*xx!AG319</f>
        <v>0</v>
      </c>
      <c r="AK319" s="5" t="str">
        <f t="shared" si="831"/>
        <v>Natural One Misto Uva/Maca 6x1500ml Amb</v>
      </c>
      <c r="AL319" s="51"/>
      <c r="AM319" s="6">
        <f t="shared" si="832"/>
        <v>21.52</v>
      </c>
      <c r="AN319" s="5">
        <f t="shared" si="833"/>
        <v>0</v>
      </c>
      <c r="AO319" s="172">
        <f>(A!C320-xx!AM319)*xx!AL319</f>
        <v>0</v>
      </c>
      <c r="AP319" s="51"/>
      <c r="AQ319" s="6">
        <f t="shared" si="834"/>
        <v>21.52</v>
      </c>
      <c r="AR319" s="5">
        <f t="shared" si="835"/>
        <v>0</v>
      </c>
      <c r="AS319" s="5">
        <f>(A!C320-xx!AQ319)*xx!AP319</f>
        <v>0</v>
      </c>
      <c r="AT319" s="5" t="str">
        <f t="shared" si="836"/>
        <v>Natural One Misto Uva/Maca 6x1500ml Amb</v>
      </c>
      <c r="AU319" s="51"/>
      <c r="AV319" s="6">
        <f t="shared" si="837"/>
        <v>21.52</v>
      </c>
      <c r="AW319" s="5">
        <f t="shared" si="838"/>
        <v>0</v>
      </c>
      <c r="AX319" s="172">
        <f>(A!C320-xx!AV319)*xx!AU319</f>
        <v>0</v>
      </c>
      <c r="AY319" s="51"/>
      <c r="AZ319" s="6">
        <f t="shared" si="839"/>
        <v>21.52</v>
      </c>
      <c r="BA319" s="5">
        <f t="shared" si="840"/>
        <v>0</v>
      </c>
      <c r="BB319" s="5">
        <f>(A!E320-xx!AZ319)*xx!AY319</f>
        <v>0</v>
      </c>
      <c r="BC319" s="5" t="str">
        <f t="shared" si="841"/>
        <v>Natural One Misto Uva/Maca 6x1500ml Amb</v>
      </c>
      <c r="BD319" s="51"/>
      <c r="BE319" s="6">
        <f t="shared" si="842"/>
        <v>21.52</v>
      </c>
      <c r="BF319" s="5">
        <f t="shared" si="843"/>
        <v>0</v>
      </c>
      <c r="BG319" s="172">
        <f>(A!C320-xx!BE319)*xx!BD319</f>
        <v>0</v>
      </c>
      <c r="BH319" s="51"/>
      <c r="BI319" s="6">
        <f t="shared" si="844"/>
        <v>21.52</v>
      </c>
      <c r="BJ319" s="5">
        <f t="shared" si="845"/>
        <v>0</v>
      </c>
      <c r="BK319" s="5">
        <f>(A!C320-xx!BI319)*xx!BH319</f>
        <v>0</v>
      </c>
      <c r="BL319" s="5" t="str">
        <f t="shared" si="846"/>
        <v>Natural One Misto Uva/Maca 6x1500ml Amb</v>
      </c>
      <c r="BM319" s="51"/>
      <c r="BN319" s="6">
        <f t="shared" si="847"/>
        <v>21.52</v>
      </c>
      <c r="BO319" s="5">
        <f t="shared" si="848"/>
        <v>0</v>
      </c>
      <c r="BP319" s="172">
        <f>(A!C320-xx!BN319)*xx!BM319</f>
        <v>0</v>
      </c>
      <c r="BQ319" s="51"/>
      <c r="BR319" s="6">
        <f t="shared" si="849"/>
        <v>21.52</v>
      </c>
      <c r="BS319" s="5">
        <f t="shared" si="850"/>
        <v>0</v>
      </c>
      <c r="BT319" s="5">
        <f>(A!C320-xx!BR319)*xx!BQ319</f>
        <v>0</v>
      </c>
      <c r="BU319" s="5" t="str">
        <f t="shared" si="851"/>
        <v>Natural One Misto Uva/Maca 6x1500ml Amb</v>
      </c>
      <c r="BV319" s="51"/>
      <c r="BW319" s="6">
        <f t="shared" si="852"/>
        <v>21.52</v>
      </c>
      <c r="BX319" s="5">
        <f t="shared" si="853"/>
        <v>0</v>
      </c>
      <c r="BY319" s="172">
        <f>(A!C320-xx!BW319)*xx!BV319</f>
        <v>0</v>
      </c>
      <c r="BZ319" s="51"/>
      <c r="CA319" s="6">
        <f t="shared" si="854"/>
        <v>21.52</v>
      </c>
      <c r="CB319" s="5">
        <f t="shared" si="855"/>
        <v>0</v>
      </c>
      <c r="CC319" s="5">
        <f>(A!C320-xx!CA319)*xx!BZ319</f>
        <v>0</v>
      </c>
      <c r="CD319" s="5" t="str">
        <f t="shared" si="856"/>
        <v>Natural One Misto Uva/Maca 6x1500ml Amb</v>
      </c>
      <c r="CE319" s="51"/>
      <c r="CF319" s="6">
        <f t="shared" si="857"/>
        <v>21.52</v>
      </c>
      <c r="CG319" s="5">
        <f t="shared" si="858"/>
        <v>0</v>
      </c>
      <c r="CH319" s="172">
        <f>(A!C320-xx!CF319)*xx!CE319</f>
        <v>0</v>
      </c>
      <c r="CI319" s="51"/>
      <c r="CJ319" s="6">
        <f t="shared" si="859"/>
        <v>21.52</v>
      </c>
      <c r="CK319" s="5">
        <f t="shared" si="860"/>
        <v>0</v>
      </c>
      <c r="CL319" s="5">
        <f>(A!C320-xx!CJ319)*xx!CI319</f>
        <v>0</v>
      </c>
      <c r="CM319" s="5" t="str">
        <f t="shared" si="861"/>
        <v>Natural One Misto Uva/Maca 6x1500ml Amb</v>
      </c>
      <c r="CN319" s="51"/>
      <c r="CO319" s="6">
        <f t="shared" si="862"/>
        <v>21.52</v>
      </c>
      <c r="CP319" s="5">
        <f t="shared" si="863"/>
        <v>0</v>
      </c>
      <c r="CQ319" s="172">
        <f>(A!C320-xx!CO319)*xx!CN319</f>
        <v>0</v>
      </c>
      <c r="CR319" s="51"/>
      <c r="CS319" s="6">
        <f t="shared" si="864"/>
        <v>21.52</v>
      </c>
      <c r="CT319" s="5">
        <f t="shared" si="865"/>
        <v>0</v>
      </c>
      <c r="CU319" s="5">
        <f>(A!C320-xx!CS319)*xx!CR319</f>
        <v>0</v>
      </c>
      <c r="CV319" s="5" t="str">
        <f t="shared" si="866"/>
        <v>Natural One Misto Uva/Maca 6x1500ml Amb</v>
      </c>
      <c r="CW319" s="51"/>
      <c r="CX319" s="6">
        <f t="shared" si="867"/>
        <v>21.52</v>
      </c>
      <c r="CY319" s="5">
        <f t="shared" si="868"/>
        <v>0</v>
      </c>
      <c r="CZ319" s="172">
        <f>(A!C320-xx!CX319)*xx!CW319</f>
        <v>0</v>
      </c>
      <c r="DA319" s="51"/>
      <c r="DB319" s="6">
        <f t="shared" si="869"/>
        <v>21.52</v>
      </c>
      <c r="DC319" s="5">
        <f t="shared" si="870"/>
        <v>0</v>
      </c>
      <c r="DD319" s="5">
        <f>(A!C320-xx!DB319)*xx!DA319</f>
        <v>0</v>
      </c>
      <c r="DE319" s="5" t="str">
        <f t="shared" si="871"/>
        <v>Natural One Misto Uva/Maca 6x1500ml Amb</v>
      </c>
      <c r="DF319" s="51"/>
      <c r="DG319" s="6">
        <f t="shared" si="872"/>
        <v>21.52</v>
      </c>
      <c r="DH319" s="5">
        <f t="shared" si="873"/>
        <v>0</v>
      </c>
      <c r="DI319" s="172">
        <f>(A!C320-xx!DG319)*xx!DF319</f>
        <v>0</v>
      </c>
      <c r="DJ319" s="51"/>
      <c r="DK319" s="6">
        <f t="shared" si="874"/>
        <v>21.52</v>
      </c>
      <c r="DL319" s="5">
        <f t="shared" si="875"/>
        <v>0</v>
      </c>
      <c r="DM319" s="5">
        <f>(A!C320-xx!DK319)*xx!DJ319</f>
        <v>0</v>
      </c>
      <c r="DN319" s="5" t="str">
        <f t="shared" si="876"/>
        <v>Natural One Misto Uva/Maca 6x1500ml Amb</v>
      </c>
      <c r="DO319" s="51"/>
      <c r="DP319" s="6">
        <f t="shared" si="877"/>
        <v>21.52</v>
      </c>
      <c r="DQ319" s="5">
        <f t="shared" si="878"/>
        <v>0</v>
      </c>
      <c r="DR319" s="172">
        <f>(A!C320-xx!DP319)*xx!DO319</f>
        <v>0</v>
      </c>
      <c r="DS319" s="51"/>
      <c r="DT319" s="6">
        <f t="shared" si="879"/>
        <v>21.52</v>
      </c>
      <c r="DU319" s="5">
        <f t="shared" si="880"/>
        <v>0</v>
      </c>
      <c r="DV319" s="5">
        <f>(A!C320-xx!DT319)*xx!DS319</f>
        <v>0</v>
      </c>
      <c r="DW319" s="5" t="str">
        <f t="shared" si="881"/>
        <v>Natural One Misto Uva/Maca 6x1500ml Amb</v>
      </c>
      <c r="DX319" s="51"/>
      <c r="DY319" s="6">
        <f t="shared" si="882"/>
        <v>21.52</v>
      </c>
      <c r="DZ319" s="5">
        <f t="shared" si="883"/>
        <v>0</v>
      </c>
      <c r="EA319" s="172">
        <f>(A!C320-xx!DY319)*xx!DX319</f>
        <v>0</v>
      </c>
      <c r="EB319" s="51"/>
      <c r="EC319" s="6">
        <f t="shared" si="884"/>
        <v>21.52</v>
      </c>
      <c r="ED319" s="5">
        <f t="shared" si="885"/>
        <v>0</v>
      </c>
      <c r="EE319" s="5">
        <f>(A!C320-xx!EC319)*xx!EB319</f>
        <v>0</v>
      </c>
      <c r="EF319" s="5" t="str">
        <f t="shared" si="886"/>
        <v>Natural One Misto Uva/Maca 6x1500ml Amb</v>
      </c>
      <c r="EG319" s="51"/>
      <c r="EH319" s="6">
        <f t="shared" si="887"/>
        <v>21.52</v>
      </c>
      <c r="EI319" s="5">
        <f t="shared" si="888"/>
        <v>0</v>
      </c>
      <c r="EJ319" s="172">
        <f>(A!C320-xx!EH319)*xx!EG319</f>
        <v>0</v>
      </c>
      <c r="EK319" s="51"/>
      <c r="EL319" s="6">
        <f t="shared" si="889"/>
        <v>21.52</v>
      </c>
      <c r="EM319" s="5">
        <f t="shared" si="890"/>
        <v>0</v>
      </c>
      <c r="EN319" s="5">
        <f>(A!C320-xx!EL319)*xx!EK319</f>
        <v>0</v>
      </c>
      <c r="EO319" s="5" t="str">
        <f t="shared" si="891"/>
        <v>Natural One Misto Uva/Maca 6x1500ml Amb</v>
      </c>
      <c r="EP319" s="51"/>
      <c r="EQ319" s="6">
        <f t="shared" si="892"/>
        <v>21.52</v>
      </c>
      <c r="ER319" s="5">
        <f t="shared" si="893"/>
        <v>0</v>
      </c>
      <c r="ES319" s="172">
        <f>(A!C320-xx!EQ319)*xx!EP319</f>
        <v>0</v>
      </c>
      <c r="ET319" s="51"/>
      <c r="EU319" s="6">
        <f t="shared" si="894"/>
        <v>21.52</v>
      </c>
      <c r="EV319" s="5">
        <f t="shared" si="895"/>
        <v>0</v>
      </c>
      <c r="EW319" s="5">
        <f>(A!C320-xx!EU319)*xx!ET319</f>
        <v>0</v>
      </c>
      <c r="EX319" s="5" t="str">
        <f t="shared" si="896"/>
        <v>Natural One Misto Uva/Maca 6x1500ml Amb</v>
      </c>
      <c r="EY319" s="51"/>
      <c r="EZ319" s="6">
        <f t="shared" si="897"/>
        <v>21.52</v>
      </c>
      <c r="FA319" s="5">
        <f t="shared" si="898"/>
        <v>0</v>
      </c>
      <c r="FB319" s="172">
        <f>(A!C320-xx!EZ319)*xx!EY319</f>
        <v>0</v>
      </c>
      <c r="FC319" s="51"/>
      <c r="FD319" s="6">
        <f t="shared" si="899"/>
        <v>21.52</v>
      </c>
      <c r="FE319" s="5">
        <f t="shared" si="900"/>
        <v>0</v>
      </c>
      <c r="FF319" s="5">
        <f>(A!C320-xx!FD319)*xx!FC319</f>
        <v>0</v>
      </c>
      <c r="FG319" s="5" t="str">
        <f t="shared" si="901"/>
        <v>Natural One Misto Uva/Maca 6x1500ml Amb</v>
      </c>
      <c r="FH319" s="51"/>
      <c r="FI319" s="6">
        <f t="shared" si="902"/>
        <v>21.52</v>
      </c>
      <c r="FJ319" s="5">
        <f t="shared" si="903"/>
        <v>0</v>
      </c>
      <c r="FK319" s="172">
        <f>(A!C320-xx!FI319)*xx!FH319</f>
        <v>0</v>
      </c>
      <c r="FL319" s="51"/>
      <c r="FM319" s="6">
        <f t="shared" si="904"/>
        <v>21.52</v>
      </c>
      <c r="FN319" s="5">
        <f t="shared" si="905"/>
        <v>0</v>
      </c>
      <c r="FO319" s="5">
        <f>(A!C320-xx!FM319)*xx!FL319</f>
        <v>0</v>
      </c>
      <c r="FP319" s="5" t="str">
        <f t="shared" si="906"/>
        <v>Natural One Misto Uva/Maca 6x1500ml Amb</v>
      </c>
      <c r="FQ319" s="51"/>
      <c r="FR319" s="6">
        <f t="shared" si="907"/>
        <v>21.52</v>
      </c>
      <c r="FS319" s="5">
        <f t="shared" si="908"/>
        <v>0</v>
      </c>
      <c r="FT319" s="172">
        <f>(A!C320-xx!FR319)*xx!FQ319</f>
        <v>0</v>
      </c>
      <c r="FU319" s="51"/>
      <c r="FV319" s="6">
        <f t="shared" si="909"/>
        <v>21.52</v>
      </c>
      <c r="FW319" s="5">
        <f t="shared" si="910"/>
        <v>0</v>
      </c>
      <c r="FX319" s="5">
        <f>(A!C320-xx!FV319)*xx!FU319</f>
        <v>0</v>
      </c>
      <c r="FY319" s="5" t="str">
        <f t="shared" si="911"/>
        <v>Natural One Misto Uva/Maca 6x1500ml Amb</v>
      </c>
      <c r="FZ319" s="51"/>
      <c r="GA319" s="6">
        <f t="shared" si="912"/>
        <v>21.52</v>
      </c>
      <c r="GB319" s="5">
        <f t="shared" si="913"/>
        <v>0</v>
      </c>
      <c r="GC319" s="172">
        <f>(A!C320-xx!GA319)*xx!FZ319</f>
        <v>0</v>
      </c>
      <c r="GD319" s="51"/>
      <c r="GE319" s="6">
        <f t="shared" si="914"/>
        <v>21.52</v>
      </c>
      <c r="GF319" s="5">
        <f t="shared" si="915"/>
        <v>0</v>
      </c>
      <c r="GG319" s="5">
        <f>(A!C320-xx!GE319)*xx!GD319</f>
        <v>0</v>
      </c>
      <c r="GH319" s="5" t="str">
        <f t="shared" si="916"/>
        <v>Natural One Misto Uva/Maca 6x1500ml Amb</v>
      </c>
      <c r="GI319" s="51"/>
      <c r="GJ319" s="6">
        <f t="shared" si="917"/>
        <v>21.52</v>
      </c>
      <c r="GK319" s="5">
        <f t="shared" si="918"/>
        <v>0</v>
      </c>
      <c r="GL319" s="172">
        <f>(A!C320-xx!GJ319)*xx!GI319</f>
        <v>0</v>
      </c>
      <c r="GM319" s="51"/>
      <c r="GN319" s="6">
        <f t="shared" si="919"/>
        <v>21.52</v>
      </c>
      <c r="GO319" s="5">
        <f t="shared" si="920"/>
        <v>0</v>
      </c>
      <c r="GP319" s="5">
        <f>(A!C320-xx!GN319)*xx!GM319</f>
        <v>0</v>
      </c>
      <c r="GQ319" s="5" t="str">
        <f t="shared" si="921"/>
        <v>Natural One Misto Uva/Maca 6x1500ml Amb</v>
      </c>
      <c r="GR319" s="51"/>
      <c r="GS319" s="6">
        <f t="shared" si="922"/>
        <v>21.52</v>
      </c>
      <c r="GT319" s="5">
        <f t="shared" si="923"/>
        <v>0</v>
      </c>
      <c r="GU319" s="172">
        <f>(A!C320-xx!GS319)*xx!GR319</f>
        <v>0</v>
      </c>
      <c r="GV319" s="51"/>
      <c r="GW319" s="6">
        <f t="shared" si="924"/>
        <v>21.52</v>
      </c>
      <c r="GX319" s="5">
        <f t="shared" si="925"/>
        <v>0</v>
      </c>
      <c r="GY319" s="5">
        <f>(A!C320-xx!GW319)*xx!GV319</f>
        <v>0</v>
      </c>
      <c r="GZ319" s="5" t="str">
        <f t="shared" si="926"/>
        <v>Natural One Misto Uva/Maca 6x1500ml Amb</v>
      </c>
      <c r="HA319" s="51"/>
      <c r="HB319" s="6">
        <f t="shared" si="927"/>
        <v>21.52</v>
      </c>
      <c r="HC319" s="5">
        <f t="shared" si="928"/>
        <v>0</v>
      </c>
      <c r="HD319" s="172">
        <f>(A!C320-xx!HB319)*xx!HA319</f>
        <v>0</v>
      </c>
      <c r="HE319" s="51"/>
      <c r="HF319" s="6">
        <f t="shared" si="929"/>
        <v>21.52</v>
      </c>
      <c r="HG319" s="5">
        <f t="shared" si="930"/>
        <v>0</v>
      </c>
      <c r="HH319" s="5">
        <f>(A!C320-xx!HF319)*xx!HE319</f>
        <v>0</v>
      </c>
      <c r="HI319" s="5" t="str">
        <f t="shared" si="931"/>
        <v>Natural One Misto Uva/Maca 6x1500ml Amb</v>
      </c>
      <c r="HJ319" s="51"/>
      <c r="HK319" s="6">
        <f t="shared" si="932"/>
        <v>21.52</v>
      </c>
      <c r="HL319" s="5">
        <f t="shared" si="933"/>
        <v>0</v>
      </c>
      <c r="HM319" s="172">
        <f>(A!C320-xx!HK319)*xx!HJ319</f>
        <v>0</v>
      </c>
      <c r="HN319" s="51"/>
      <c r="HO319" s="6">
        <f t="shared" si="934"/>
        <v>21.52</v>
      </c>
      <c r="HP319" s="5">
        <f t="shared" si="935"/>
        <v>0</v>
      </c>
      <c r="HQ319" s="5">
        <f>-(A!C320-xx!HO319)*xx!HN319</f>
        <v>0</v>
      </c>
      <c r="HR319" s="5" t="str">
        <f t="shared" si="936"/>
        <v>Natural One Misto Uva/Maca 6x1500ml Amb</v>
      </c>
      <c r="HS319" s="51"/>
      <c r="HT319" s="6">
        <f t="shared" si="937"/>
        <v>21.52</v>
      </c>
      <c r="HU319" s="5">
        <f t="shared" si="938"/>
        <v>0</v>
      </c>
      <c r="HV319" s="172">
        <f>(A!C320-xx!HT319)*xx!HS319</f>
        <v>0</v>
      </c>
      <c r="HW319" s="51"/>
      <c r="HX319" s="6">
        <f>A!C320</f>
        <v>54.29</v>
      </c>
      <c r="HY319" s="5">
        <f t="shared" si="939"/>
        <v>0</v>
      </c>
      <c r="HZ319" s="5">
        <f>(A!C320-xx!HX319)*xx!HW319</f>
        <v>0</v>
      </c>
      <c r="IA319" s="5" t="str">
        <f>A!B320</f>
        <v>Natural One Misto Uva/Maca 6x1500ml Amb</v>
      </c>
      <c r="IB319" s="5">
        <f t="shared" si="940"/>
        <v>0</v>
      </c>
      <c r="IC319" s="21">
        <f t="shared" si="941"/>
        <v>0</v>
      </c>
      <c r="ID319" s="21" t="e">
        <f>A!#REF!</f>
        <v>#REF!</v>
      </c>
      <c r="IE319" s="21" t="e">
        <f>NF!IS319</f>
        <v>#DIV/0!</v>
      </c>
      <c r="IF319" s="21" t="e">
        <f t="shared" si="942"/>
        <v>#REF!</v>
      </c>
      <c r="IG319" s="6" t="e">
        <f t="shared" si="675"/>
        <v>#REF!</v>
      </c>
      <c r="IH319" s="34" t="e">
        <f t="shared" si="676"/>
        <v>#REF!</v>
      </c>
      <c r="II319" s="174" t="e">
        <f>IB319+A!#REF!+NF!IQ319</f>
        <v>#REF!</v>
      </c>
      <c r="IJ319" s="175" t="e">
        <f>IC319+A!#REF!+NF!IR319</f>
        <v>#REF!</v>
      </c>
      <c r="IK319" s="175" t="e">
        <f>II319*A!C320</f>
        <v>#REF!</v>
      </c>
      <c r="IL319" s="175" t="e">
        <f t="shared" si="544"/>
        <v>#REF!</v>
      </c>
      <c r="IM319" s="55" t="e">
        <f t="shared" si="943"/>
        <v>#REF!</v>
      </c>
      <c r="IN319" s="57" t="str">
        <f t="shared" si="944"/>
        <v>Natural One Misto Uva/Maca 6x1500ml Amb</v>
      </c>
      <c r="IO319" s="57" t="e">
        <f>IF319/A!C320</f>
        <v>#REF!</v>
      </c>
      <c r="IP319" s="66"/>
      <c r="IQ319" s="57" t="e">
        <f t="shared" si="945"/>
        <v>#REF!</v>
      </c>
      <c r="IR319" s="11" t="e">
        <f>IF319-#REF!</f>
        <v>#REF!</v>
      </c>
    </row>
    <row r="320" spans="1:252" x14ac:dyDescent="0.2">
      <c r="A320" s="20" t="str">
        <f>A!B321</f>
        <v>Natural One Misto Uva/Maça 6x180ml Amb</v>
      </c>
      <c r="B320" s="51"/>
      <c r="C320" s="65">
        <v>22.52</v>
      </c>
      <c r="D320" s="21">
        <f t="shared" si="813"/>
        <v>0</v>
      </c>
      <c r="E320" s="171">
        <f>(A!C321-xx!C320)*xx!B320</f>
        <v>0</v>
      </c>
      <c r="F320" s="51"/>
      <c r="G320" s="32">
        <f t="shared" si="814"/>
        <v>22.52</v>
      </c>
      <c r="H320" s="5">
        <f t="shared" si="815"/>
        <v>0</v>
      </c>
      <c r="I320" s="5">
        <f>(A!C321-xx!G320)*xx!F320</f>
        <v>0</v>
      </c>
      <c r="J320" s="5" t="str">
        <f t="shared" si="816"/>
        <v>Natural One Misto Uva/Maça 6x180ml Amb</v>
      </c>
      <c r="K320" s="51"/>
      <c r="L320" s="6">
        <f t="shared" si="817"/>
        <v>22.52</v>
      </c>
      <c r="M320" s="5">
        <f t="shared" si="818"/>
        <v>0</v>
      </c>
      <c r="N320" s="172">
        <f>(A!C321-xx!L320)*xx!K320</f>
        <v>0</v>
      </c>
      <c r="O320" s="51"/>
      <c r="P320" s="6">
        <f t="shared" si="819"/>
        <v>22.52</v>
      </c>
      <c r="Q320" s="5">
        <f t="shared" si="820"/>
        <v>0</v>
      </c>
      <c r="R320" s="21">
        <f>(A!C321-xx!P320)*xx!O320</f>
        <v>0</v>
      </c>
      <c r="S320" s="21" t="str">
        <f t="shared" si="821"/>
        <v>Natural One Misto Uva/Maça 6x180ml Amb</v>
      </c>
      <c r="T320" s="51"/>
      <c r="U320" s="32">
        <f t="shared" si="822"/>
        <v>22.52</v>
      </c>
      <c r="V320" s="5">
        <f t="shared" si="823"/>
        <v>0</v>
      </c>
      <c r="W320" s="172">
        <f>(A!C321-xx!U320)*xx!T320</f>
        <v>0</v>
      </c>
      <c r="X320" s="51"/>
      <c r="Y320" s="6">
        <f t="shared" si="824"/>
        <v>22.52</v>
      </c>
      <c r="Z320" s="5">
        <f t="shared" si="825"/>
        <v>0</v>
      </c>
      <c r="AA320" s="5">
        <f>(A!C321-xx!Y320)*xx!X320</f>
        <v>0</v>
      </c>
      <c r="AB320" s="5" t="str">
        <f t="shared" si="826"/>
        <v>Natural One Misto Uva/Maça 6x180ml Amb</v>
      </c>
      <c r="AC320" s="51"/>
      <c r="AD320" s="6">
        <f t="shared" si="827"/>
        <v>22.52</v>
      </c>
      <c r="AE320" s="5">
        <f t="shared" si="828"/>
        <v>0</v>
      </c>
      <c r="AF320" s="172">
        <f>(A!C321-xx!AD320)*xx!AC320</f>
        <v>0</v>
      </c>
      <c r="AG320" s="51"/>
      <c r="AH320" s="6">
        <f t="shared" si="829"/>
        <v>22.52</v>
      </c>
      <c r="AI320" s="5">
        <f t="shared" si="830"/>
        <v>0</v>
      </c>
      <c r="AJ320" s="5">
        <f>(A!C321-xx!AH320)*xx!AG320</f>
        <v>0</v>
      </c>
      <c r="AK320" s="5" t="str">
        <f t="shared" si="831"/>
        <v>Natural One Misto Uva/Maça 6x180ml Amb</v>
      </c>
      <c r="AL320" s="51"/>
      <c r="AM320" s="6">
        <f t="shared" si="832"/>
        <v>22.52</v>
      </c>
      <c r="AN320" s="5">
        <f t="shared" si="833"/>
        <v>0</v>
      </c>
      <c r="AO320" s="172">
        <f>(A!C321-xx!AM320)*xx!AL320</f>
        <v>0</v>
      </c>
      <c r="AP320" s="51"/>
      <c r="AQ320" s="6">
        <f t="shared" si="834"/>
        <v>22.52</v>
      </c>
      <c r="AR320" s="5">
        <f t="shared" si="835"/>
        <v>0</v>
      </c>
      <c r="AS320" s="5">
        <f>(A!C321-xx!AQ320)*xx!AP320</f>
        <v>0</v>
      </c>
      <c r="AT320" s="5" t="str">
        <f t="shared" si="836"/>
        <v>Natural One Misto Uva/Maça 6x180ml Amb</v>
      </c>
      <c r="AU320" s="51"/>
      <c r="AV320" s="6">
        <f t="shared" si="837"/>
        <v>22.52</v>
      </c>
      <c r="AW320" s="5">
        <f t="shared" si="838"/>
        <v>0</v>
      </c>
      <c r="AX320" s="172">
        <f>(A!C321-xx!AV320)*xx!AU320</f>
        <v>0</v>
      </c>
      <c r="AY320" s="51"/>
      <c r="AZ320" s="6">
        <f t="shared" si="839"/>
        <v>22.52</v>
      </c>
      <c r="BA320" s="5">
        <f t="shared" si="840"/>
        <v>0</v>
      </c>
      <c r="BB320" s="5">
        <f>(A!E321-xx!AZ320)*xx!AY320</f>
        <v>0</v>
      </c>
      <c r="BC320" s="5" t="str">
        <f t="shared" si="841"/>
        <v>Natural One Misto Uva/Maça 6x180ml Amb</v>
      </c>
      <c r="BD320" s="51"/>
      <c r="BE320" s="6">
        <f t="shared" si="842"/>
        <v>22.52</v>
      </c>
      <c r="BF320" s="5">
        <f t="shared" si="843"/>
        <v>0</v>
      </c>
      <c r="BG320" s="172">
        <f>(A!C321-xx!BE320)*xx!BD320</f>
        <v>0</v>
      </c>
      <c r="BH320" s="51"/>
      <c r="BI320" s="6">
        <f t="shared" si="844"/>
        <v>22.52</v>
      </c>
      <c r="BJ320" s="5">
        <f t="shared" si="845"/>
        <v>0</v>
      </c>
      <c r="BK320" s="5">
        <f>(A!C321-xx!BI320)*xx!BH320</f>
        <v>0</v>
      </c>
      <c r="BL320" s="5" t="str">
        <f t="shared" si="846"/>
        <v>Natural One Misto Uva/Maça 6x180ml Amb</v>
      </c>
      <c r="BM320" s="51"/>
      <c r="BN320" s="6">
        <f t="shared" si="847"/>
        <v>22.52</v>
      </c>
      <c r="BO320" s="5">
        <f t="shared" si="848"/>
        <v>0</v>
      </c>
      <c r="BP320" s="172">
        <f>(A!C321-xx!BN320)*xx!BM320</f>
        <v>0</v>
      </c>
      <c r="BQ320" s="51"/>
      <c r="BR320" s="6">
        <f t="shared" si="849"/>
        <v>22.52</v>
      </c>
      <c r="BS320" s="5">
        <f t="shared" si="850"/>
        <v>0</v>
      </c>
      <c r="BT320" s="5">
        <f>(A!C321-xx!BR320)*xx!BQ320</f>
        <v>0</v>
      </c>
      <c r="BU320" s="5" t="str">
        <f t="shared" si="851"/>
        <v>Natural One Misto Uva/Maça 6x180ml Amb</v>
      </c>
      <c r="BV320" s="51"/>
      <c r="BW320" s="6">
        <f t="shared" si="852"/>
        <v>22.52</v>
      </c>
      <c r="BX320" s="5">
        <f t="shared" si="853"/>
        <v>0</v>
      </c>
      <c r="BY320" s="172">
        <f>(A!C321-xx!BW320)*xx!BV320</f>
        <v>0</v>
      </c>
      <c r="BZ320" s="51"/>
      <c r="CA320" s="6">
        <f t="shared" si="854"/>
        <v>22.52</v>
      </c>
      <c r="CB320" s="5">
        <f t="shared" si="855"/>
        <v>0</v>
      </c>
      <c r="CC320" s="5">
        <f>(A!C321-xx!CA320)*xx!BZ320</f>
        <v>0</v>
      </c>
      <c r="CD320" s="5" t="str">
        <f t="shared" si="856"/>
        <v>Natural One Misto Uva/Maça 6x180ml Amb</v>
      </c>
      <c r="CE320" s="51"/>
      <c r="CF320" s="6">
        <f t="shared" si="857"/>
        <v>22.52</v>
      </c>
      <c r="CG320" s="5">
        <f t="shared" si="858"/>
        <v>0</v>
      </c>
      <c r="CH320" s="172">
        <f>(A!C321-xx!CF320)*xx!CE320</f>
        <v>0</v>
      </c>
      <c r="CI320" s="51"/>
      <c r="CJ320" s="6">
        <f t="shared" si="859"/>
        <v>22.52</v>
      </c>
      <c r="CK320" s="5">
        <f t="shared" si="860"/>
        <v>0</v>
      </c>
      <c r="CL320" s="5">
        <f>(A!C321-xx!CJ320)*xx!CI320</f>
        <v>0</v>
      </c>
      <c r="CM320" s="5" t="str">
        <f t="shared" si="861"/>
        <v>Natural One Misto Uva/Maça 6x180ml Amb</v>
      </c>
      <c r="CN320" s="51"/>
      <c r="CO320" s="6">
        <f t="shared" si="862"/>
        <v>22.52</v>
      </c>
      <c r="CP320" s="5">
        <f t="shared" si="863"/>
        <v>0</v>
      </c>
      <c r="CQ320" s="172">
        <f>(A!C321-xx!CO320)*xx!CN320</f>
        <v>0</v>
      </c>
      <c r="CR320" s="51"/>
      <c r="CS320" s="6">
        <f t="shared" si="864"/>
        <v>22.52</v>
      </c>
      <c r="CT320" s="5">
        <f t="shared" si="865"/>
        <v>0</v>
      </c>
      <c r="CU320" s="5">
        <f>(A!C321-xx!CS320)*xx!CR320</f>
        <v>0</v>
      </c>
      <c r="CV320" s="5" t="str">
        <f t="shared" si="866"/>
        <v>Natural One Misto Uva/Maça 6x180ml Amb</v>
      </c>
      <c r="CW320" s="51"/>
      <c r="CX320" s="6">
        <f t="shared" si="867"/>
        <v>22.52</v>
      </c>
      <c r="CY320" s="5">
        <f t="shared" si="868"/>
        <v>0</v>
      </c>
      <c r="CZ320" s="172">
        <f>(A!C321-xx!CX320)*xx!CW320</f>
        <v>0</v>
      </c>
      <c r="DA320" s="51"/>
      <c r="DB320" s="6">
        <f t="shared" si="869"/>
        <v>22.52</v>
      </c>
      <c r="DC320" s="5">
        <f t="shared" si="870"/>
        <v>0</v>
      </c>
      <c r="DD320" s="5">
        <f>(A!C321-xx!DB320)*xx!DA320</f>
        <v>0</v>
      </c>
      <c r="DE320" s="5" t="str">
        <f t="shared" si="871"/>
        <v>Natural One Misto Uva/Maça 6x180ml Amb</v>
      </c>
      <c r="DF320" s="51"/>
      <c r="DG320" s="6">
        <f t="shared" si="872"/>
        <v>22.52</v>
      </c>
      <c r="DH320" s="5">
        <f t="shared" si="873"/>
        <v>0</v>
      </c>
      <c r="DI320" s="172">
        <f>(A!C321-xx!DG320)*xx!DF320</f>
        <v>0</v>
      </c>
      <c r="DJ320" s="51"/>
      <c r="DK320" s="6">
        <f t="shared" si="874"/>
        <v>22.52</v>
      </c>
      <c r="DL320" s="5">
        <f t="shared" si="875"/>
        <v>0</v>
      </c>
      <c r="DM320" s="5">
        <f>(A!C321-xx!DK320)*xx!DJ320</f>
        <v>0</v>
      </c>
      <c r="DN320" s="5" t="str">
        <f t="shared" si="876"/>
        <v>Natural One Misto Uva/Maça 6x180ml Amb</v>
      </c>
      <c r="DO320" s="51"/>
      <c r="DP320" s="6">
        <f t="shared" si="877"/>
        <v>22.52</v>
      </c>
      <c r="DQ320" s="5">
        <f t="shared" si="878"/>
        <v>0</v>
      </c>
      <c r="DR320" s="172">
        <f>(A!C321-xx!DP320)*xx!DO320</f>
        <v>0</v>
      </c>
      <c r="DS320" s="51"/>
      <c r="DT320" s="6">
        <f t="shared" si="879"/>
        <v>22.52</v>
      </c>
      <c r="DU320" s="5">
        <f t="shared" si="880"/>
        <v>0</v>
      </c>
      <c r="DV320" s="5">
        <f>(A!C321-xx!DT320)*xx!DS320</f>
        <v>0</v>
      </c>
      <c r="DW320" s="5" t="str">
        <f t="shared" si="881"/>
        <v>Natural One Misto Uva/Maça 6x180ml Amb</v>
      </c>
      <c r="DX320" s="51"/>
      <c r="DY320" s="6">
        <f t="shared" si="882"/>
        <v>22.52</v>
      </c>
      <c r="DZ320" s="5">
        <f t="shared" si="883"/>
        <v>0</v>
      </c>
      <c r="EA320" s="172">
        <f>(A!C321-xx!DY320)*xx!DX320</f>
        <v>0</v>
      </c>
      <c r="EB320" s="51"/>
      <c r="EC320" s="6">
        <f t="shared" si="884"/>
        <v>22.52</v>
      </c>
      <c r="ED320" s="5">
        <f t="shared" si="885"/>
        <v>0</v>
      </c>
      <c r="EE320" s="5">
        <f>(A!C321-xx!EC320)*xx!EB320</f>
        <v>0</v>
      </c>
      <c r="EF320" s="5" t="str">
        <f t="shared" si="886"/>
        <v>Natural One Misto Uva/Maça 6x180ml Amb</v>
      </c>
      <c r="EG320" s="51"/>
      <c r="EH320" s="6">
        <f t="shared" si="887"/>
        <v>22.52</v>
      </c>
      <c r="EI320" s="5">
        <f t="shared" si="888"/>
        <v>0</v>
      </c>
      <c r="EJ320" s="172">
        <f>(A!C321-xx!EH320)*xx!EG320</f>
        <v>0</v>
      </c>
      <c r="EK320" s="51"/>
      <c r="EL320" s="6">
        <f t="shared" si="889"/>
        <v>22.52</v>
      </c>
      <c r="EM320" s="5">
        <f t="shared" si="890"/>
        <v>0</v>
      </c>
      <c r="EN320" s="5">
        <f>(A!C321-xx!EL320)*xx!EK320</f>
        <v>0</v>
      </c>
      <c r="EO320" s="5" t="str">
        <f t="shared" si="891"/>
        <v>Natural One Misto Uva/Maça 6x180ml Amb</v>
      </c>
      <c r="EP320" s="51"/>
      <c r="EQ320" s="6">
        <f t="shared" si="892"/>
        <v>22.52</v>
      </c>
      <c r="ER320" s="5">
        <f t="shared" si="893"/>
        <v>0</v>
      </c>
      <c r="ES320" s="172">
        <f>(A!C321-xx!EQ320)*xx!EP320</f>
        <v>0</v>
      </c>
      <c r="ET320" s="51"/>
      <c r="EU320" s="6">
        <f t="shared" si="894"/>
        <v>22.52</v>
      </c>
      <c r="EV320" s="5">
        <f t="shared" si="895"/>
        <v>0</v>
      </c>
      <c r="EW320" s="5">
        <f>(A!C321-xx!EU320)*xx!ET320</f>
        <v>0</v>
      </c>
      <c r="EX320" s="5" t="str">
        <f t="shared" si="896"/>
        <v>Natural One Misto Uva/Maça 6x180ml Amb</v>
      </c>
      <c r="EY320" s="51"/>
      <c r="EZ320" s="6">
        <f t="shared" si="897"/>
        <v>22.52</v>
      </c>
      <c r="FA320" s="5">
        <f t="shared" si="898"/>
        <v>0</v>
      </c>
      <c r="FB320" s="172">
        <f>(A!C321-xx!EZ320)*xx!EY320</f>
        <v>0</v>
      </c>
      <c r="FC320" s="51"/>
      <c r="FD320" s="6">
        <f t="shared" si="899"/>
        <v>22.52</v>
      </c>
      <c r="FE320" s="5">
        <f t="shared" si="900"/>
        <v>0</v>
      </c>
      <c r="FF320" s="5">
        <f>(A!C321-xx!FD320)*xx!FC320</f>
        <v>0</v>
      </c>
      <c r="FG320" s="5" t="str">
        <f t="shared" si="901"/>
        <v>Natural One Misto Uva/Maça 6x180ml Amb</v>
      </c>
      <c r="FH320" s="51"/>
      <c r="FI320" s="6">
        <f t="shared" si="902"/>
        <v>22.52</v>
      </c>
      <c r="FJ320" s="5">
        <f t="shared" si="903"/>
        <v>0</v>
      </c>
      <c r="FK320" s="172">
        <f>(A!C321-xx!FI320)*xx!FH320</f>
        <v>0</v>
      </c>
      <c r="FL320" s="51"/>
      <c r="FM320" s="6">
        <f t="shared" si="904"/>
        <v>22.52</v>
      </c>
      <c r="FN320" s="5">
        <f t="shared" si="905"/>
        <v>0</v>
      </c>
      <c r="FO320" s="5">
        <f>(A!C321-xx!FM320)*xx!FL320</f>
        <v>0</v>
      </c>
      <c r="FP320" s="5" t="str">
        <f t="shared" si="906"/>
        <v>Natural One Misto Uva/Maça 6x180ml Amb</v>
      </c>
      <c r="FQ320" s="51"/>
      <c r="FR320" s="6">
        <f t="shared" si="907"/>
        <v>22.52</v>
      </c>
      <c r="FS320" s="5">
        <f t="shared" si="908"/>
        <v>0</v>
      </c>
      <c r="FT320" s="172">
        <f>(A!C321-xx!FR320)*xx!FQ320</f>
        <v>0</v>
      </c>
      <c r="FU320" s="51"/>
      <c r="FV320" s="6">
        <f t="shared" si="909"/>
        <v>22.52</v>
      </c>
      <c r="FW320" s="5">
        <f t="shared" si="910"/>
        <v>0</v>
      </c>
      <c r="FX320" s="5">
        <f>(A!C321-xx!FV320)*xx!FU320</f>
        <v>0</v>
      </c>
      <c r="FY320" s="5" t="str">
        <f t="shared" si="911"/>
        <v>Natural One Misto Uva/Maça 6x180ml Amb</v>
      </c>
      <c r="FZ320" s="51"/>
      <c r="GA320" s="6">
        <f t="shared" si="912"/>
        <v>22.52</v>
      </c>
      <c r="GB320" s="5">
        <f t="shared" si="913"/>
        <v>0</v>
      </c>
      <c r="GC320" s="172">
        <f>(A!C321-xx!GA320)*xx!FZ320</f>
        <v>0</v>
      </c>
      <c r="GD320" s="51"/>
      <c r="GE320" s="6">
        <f t="shared" si="914"/>
        <v>22.52</v>
      </c>
      <c r="GF320" s="5">
        <f t="shared" si="915"/>
        <v>0</v>
      </c>
      <c r="GG320" s="5">
        <f>(A!C321-xx!GE320)*xx!GD320</f>
        <v>0</v>
      </c>
      <c r="GH320" s="5" t="str">
        <f t="shared" si="916"/>
        <v>Natural One Misto Uva/Maça 6x180ml Amb</v>
      </c>
      <c r="GI320" s="51"/>
      <c r="GJ320" s="6">
        <f t="shared" si="917"/>
        <v>22.52</v>
      </c>
      <c r="GK320" s="5">
        <f t="shared" si="918"/>
        <v>0</v>
      </c>
      <c r="GL320" s="172">
        <f>(A!C321-xx!GJ320)*xx!GI320</f>
        <v>0</v>
      </c>
      <c r="GM320" s="51"/>
      <c r="GN320" s="6">
        <f t="shared" si="919"/>
        <v>22.52</v>
      </c>
      <c r="GO320" s="5">
        <f t="shared" si="920"/>
        <v>0</v>
      </c>
      <c r="GP320" s="5">
        <f>(A!C321-xx!GN320)*xx!GM320</f>
        <v>0</v>
      </c>
      <c r="GQ320" s="5" t="str">
        <f t="shared" si="921"/>
        <v>Natural One Misto Uva/Maça 6x180ml Amb</v>
      </c>
      <c r="GR320" s="51"/>
      <c r="GS320" s="6">
        <f t="shared" si="922"/>
        <v>22.52</v>
      </c>
      <c r="GT320" s="5">
        <f t="shared" si="923"/>
        <v>0</v>
      </c>
      <c r="GU320" s="172">
        <f>(A!C321-xx!GS320)*xx!GR320</f>
        <v>0</v>
      </c>
      <c r="GV320" s="51"/>
      <c r="GW320" s="6">
        <f t="shared" si="924"/>
        <v>22.52</v>
      </c>
      <c r="GX320" s="5">
        <f t="shared" si="925"/>
        <v>0</v>
      </c>
      <c r="GY320" s="5">
        <f>(A!C321-xx!GW320)*xx!GV320</f>
        <v>0</v>
      </c>
      <c r="GZ320" s="5" t="str">
        <f t="shared" si="926"/>
        <v>Natural One Misto Uva/Maça 6x180ml Amb</v>
      </c>
      <c r="HA320" s="51"/>
      <c r="HB320" s="6">
        <f t="shared" si="927"/>
        <v>22.52</v>
      </c>
      <c r="HC320" s="5">
        <f t="shared" si="928"/>
        <v>0</v>
      </c>
      <c r="HD320" s="172">
        <f>(A!C321-xx!HB320)*xx!HA320</f>
        <v>0</v>
      </c>
      <c r="HE320" s="51"/>
      <c r="HF320" s="6">
        <f t="shared" si="929"/>
        <v>22.52</v>
      </c>
      <c r="HG320" s="5">
        <f t="shared" si="930"/>
        <v>0</v>
      </c>
      <c r="HH320" s="5">
        <f>(A!C321-xx!HF320)*xx!HE320</f>
        <v>0</v>
      </c>
      <c r="HI320" s="5" t="str">
        <f t="shared" si="931"/>
        <v>Natural One Misto Uva/Maça 6x180ml Amb</v>
      </c>
      <c r="HJ320" s="51"/>
      <c r="HK320" s="6">
        <f t="shared" si="932"/>
        <v>22.52</v>
      </c>
      <c r="HL320" s="5">
        <f t="shared" si="933"/>
        <v>0</v>
      </c>
      <c r="HM320" s="172">
        <f>(A!C321-xx!HK320)*xx!HJ320</f>
        <v>0</v>
      </c>
      <c r="HN320" s="51"/>
      <c r="HO320" s="6">
        <f t="shared" si="934"/>
        <v>22.52</v>
      </c>
      <c r="HP320" s="5">
        <f t="shared" si="935"/>
        <v>0</v>
      </c>
      <c r="HQ320" s="5">
        <f>-(A!C321-xx!HO320)*xx!HN320</f>
        <v>0</v>
      </c>
      <c r="HR320" s="5" t="str">
        <f t="shared" si="936"/>
        <v>Natural One Misto Uva/Maça 6x180ml Amb</v>
      </c>
      <c r="HS320" s="51"/>
      <c r="HT320" s="6">
        <f t="shared" si="937"/>
        <v>22.52</v>
      </c>
      <c r="HU320" s="5">
        <f t="shared" si="938"/>
        <v>0</v>
      </c>
      <c r="HV320" s="172">
        <f>(A!C321-xx!HT320)*xx!HS320</f>
        <v>0</v>
      </c>
      <c r="HW320" s="51"/>
      <c r="HX320" s="6">
        <f>A!C321</f>
        <v>61.18</v>
      </c>
      <c r="HY320" s="5">
        <f t="shared" si="939"/>
        <v>0</v>
      </c>
      <c r="HZ320" s="5">
        <f>(A!C321-xx!HX320)*xx!HW320</f>
        <v>0</v>
      </c>
      <c r="IA320" s="5" t="str">
        <f>A!B321</f>
        <v>Natural One Misto Uva/Maça 6x180ml Amb</v>
      </c>
      <c r="IB320" s="5">
        <f t="shared" si="940"/>
        <v>0</v>
      </c>
      <c r="IC320" s="21">
        <f t="shared" si="941"/>
        <v>0</v>
      </c>
      <c r="ID320" s="21" t="e">
        <f>A!#REF!</f>
        <v>#REF!</v>
      </c>
      <c r="IE320" s="21" t="e">
        <f>NF!IS320</f>
        <v>#DIV/0!</v>
      </c>
      <c r="IF320" s="21" t="e">
        <f t="shared" si="942"/>
        <v>#REF!</v>
      </c>
      <c r="IG320" s="6" t="e">
        <f t="shared" si="675"/>
        <v>#REF!</v>
      </c>
      <c r="IH320" s="34" t="e">
        <f t="shared" si="676"/>
        <v>#REF!</v>
      </c>
      <c r="II320" s="174" t="e">
        <f>IB320+A!#REF!+NF!IQ320</f>
        <v>#REF!</v>
      </c>
      <c r="IJ320" s="175" t="e">
        <f>IC320+A!#REF!+NF!IR320</f>
        <v>#REF!</v>
      </c>
      <c r="IK320" s="175" t="e">
        <f>II320*A!C321</f>
        <v>#REF!</v>
      </c>
      <c r="IL320" s="175" t="e">
        <f t="shared" si="544"/>
        <v>#REF!</v>
      </c>
      <c r="IM320" s="55" t="e">
        <f t="shared" si="943"/>
        <v>#REF!</v>
      </c>
      <c r="IN320" s="57" t="str">
        <f t="shared" si="944"/>
        <v>Natural One Misto Uva/Maça 6x180ml Amb</v>
      </c>
      <c r="IO320" s="57" t="e">
        <f>IF320/A!C321</f>
        <v>#REF!</v>
      </c>
      <c r="IP320" s="66"/>
      <c r="IQ320" s="57" t="e">
        <f t="shared" si="945"/>
        <v>#REF!</v>
      </c>
      <c r="IR320" s="11" t="e">
        <f>IF320-#REF!</f>
        <v>#REF!</v>
      </c>
    </row>
    <row r="321" spans="1:252" x14ac:dyDescent="0.2">
      <c r="A321" s="20" t="str">
        <f>A!B322</f>
        <v>Natural One Misto Uva/Maca 6x900ml Amb</v>
      </c>
      <c r="B321" s="51"/>
      <c r="C321" s="65">
        <v>23.52</v>
      </c>
      <c r="D321" s="21">
        <f t="shared" si="813"/>
        <v>0</v>
      </c>
      <c r="E321" s="171">
        <f>(A!C322-xx!C321)*xx!B321</f>
        <v>0</v>
      </c>
      <c r="F321" s="51"/>
      <c r="G321" s="32">
        <f t="shared" si="814"/>
        <v>23.52</v>
      </c>
      <c r="H321" s="5">
        <f t="shared" si="815"/>
        <v>0</v>
      </c>
      <c r="I321" s="5">
        <f>(A!C322-xx!G321)*xx!F321</f>
        <v>0</v>
      </c>
      <c r="J321" s="5" t="str">
        <f t="shared" si="816"/>
        <v>Natural One Misto Uva/Maca 6x900ml Amb</v>
      </c>
      <c r="K321" s="51"/>
      <c r="L321" s="6">
        <f t="shared" si="817"/>
        <v>23.52</v>
      </c>
      <c r="M321" s="5">
        <f t="shared" si="818"/>
        <v>0</v>
      </c>
      <c r="N321" s="172">
        <f>(A!C322-xx!L321)*xx!K321</f>
        <v>0</v>
      </c>
      <c r="O321" s="51"/>
      <c r="P321" s="6">
        <f t="shared" si="819"/>
        <v>23.52</v>
      </c>
      <c r="Q321" s="5">
        <f t="shared" si="820"/>
        <v>0</v>
      </c>
      <c r="R321" s="21">
        <f>(A!C322-xx!P321)*xx!O321</f>
        <v>0</v>
      </c>
      <c r="S321" s="21" t="str">
        <f t="shared" si="821"/>
        <v>Natural One Misto Uva/Maca 6x900ml Amb</v>
      </c>
      <c r="T321" s="51"/>
      <c r="U321" s="32">
        <f t="shared" si="822"/>
        <v>23.52</v>
      </c>
      <c r="V321" s="5">
        <f t="shared" si="823"/>
        <v>0</v>
      </c>
      <c r="W321" s="172">
        <f>(A!C322-xx!U321)*xx!T321</f>
        <v>0</v>
      </c>
      <c r="X321" s="51"/>
      <c r="Y321" s="6">
        <f t="shared" si="824"/>
        <v>23.52</v>
      </c>
      <c r="Z321" s="5">
        <f t="shared" si="825"/>
        <v>0</v>
      </c>
      <c r="AA321" s="5">
        <f>(A!C322-xx!Y321)*xx!X321</f>
        <v>0</v>
      </c>
      <c r="AB321" s="5" t="str">
        <f t="shared" si="826"/>
        <v>Natural One Misto Uva/Maca 6x900ml Amb</v>
      </c>
      <c r="AC321" s="51"/>
      <c r="AD321" s="6">
        <f t="shared" si="827"/>
        <v>23.52</v>
      </c>
      <c r="AE321" s="5">
        <f t="shared" si="828"/>
        <v>0</v>
      </c>
      <c r="AF321" s="172">
        <f>(A!C322-xx!AD321)*xx!AC321</f>
        <v>0</v>
      </c>
      <c r="AG321" s="51"/>
      <c r="AH321" s="6">
        <f t="shared" si="829"/>
        <v>23.52</v>
      </c>
      <c r="AI321" s="5">
        <f t="shared" si="830"/>
        <v>0</v>
      </c>
      <c r="AJ321" s="5">
        <f>(A!C322-xx!AH321)*xx!AG321</f>
        <v>0</v>
      </c>
      <c r="AK321" s="5" t="str">
        <f t="shared" si="831"/>
        <v>Natural One Misto Uva/Maca 6x900ml Amb</v>
      </c>
      <c r="AL321" s="51"/>
      <c r="AM321" s="6">
        <f t="shared" si="832"/>
        <v>23.52</v>
      </c>
      <c r="AN321" s="5">
        <f t="shared" si="833"/>
        <v>0</v>
      </c>
      <c r="AO321" s="172">
        <f>(A!C322-xx!AM321)*xx!AL321</f>
        <v>0</v>
      </c>
      <c r="AP321" s="51"/>
      <c r="AQ321" s="6">
        <f t="shared" si="834"/>
        <v>23.52</v>
      </c>
      <c r="AR321" s="5">
        <f t="shared" si="835"/>
        <v>0</v>
      </c>
      <c r="AS321" s="5">
        <f>(A!C322-xx!AQ321)*xx!AP321</f>
        <v>0</v>
      </c>
      <c r="AT321" s="5" t="str">
        <f t="shared" si="836"/>
        <v>Natural One Misto Uva/Maca 6x900ml Amb</v>
      </c>
      <c r="AU321" s="51"/>
      <c r="AV321" s="6">
        <f t="shared" si="837"/>
        <v>23.52</v>
      </c>
      <c r="AW321" s="5">
        <f t="shared" si="838"/>
        <v>0</v>
      </c>
      <c r="AX321" s="172">
        <f>(A!C322-xx!AV321)*xx!AU321</f>
        <v>0</v>
      </c>
      <c r="AY321" s="51"/>
      <c r="AZ321" s="6">
        <f t="shared" si="839"/>
        <v>23.52</v>
      </c>
      <c r="BA321" s="5">
        <f t="shared" si="840"/>
        <v>0</v>
      </c>
      <c r="BB321" s="5">
        <f>(A!E322-xx!AZ321)*xx!AY321</f>
        <v>0</v>
      </c>
      <c r="BC321" s="5" t="str">
        <f t="shared" si="841"/>
        <v>Natural One Misto Uva/Maca 6x900ml Amb</v>
      </c>
      <c r="BD321" s="51"/>
      <c r="BE321" s="6">
        <f t="shared" si="842"/>
        <v>23.52</v>
      </c>
      <c r="BF321" s="5">
        <f t="shared" si="843"/>
        <v>0</v>
      </c>
      <c r="BG321" s="172">
        <f>(A!C322-xx!BE321)*xx!BD321</f>
        <v>0</v>
      </c>
      <c r="BH321" s="51"/>
      <c r="BI321" s="6">
        <f t="shared" si="844"/>
        <v>23.52</v>
      </c>
      <c r="BJ321" s="5">
        <f t="shared" si="845"/>
        <v>0</v>
      </c>
      <c r="BK321" s="5">
        <f>(A!C322-xx!BI321)*xx!BH321</f>
        <v>0</v>
      </c>
      <c r="BL321" s="5" t="str">
        <f t="shared" si="846"/>
        <v>Natural One Misto Uva/Maca 6x900ml Amb</v>
      </c>
      <c r="BM321" s="51"/>
      <c r="BN321" s="6">
        <f t="shared" si="847"/>
        <v>23.52</v>
      </c>
      <c r="BO321" s="5">
        <f t="shared" si="848"/>
        <v>0</v>
      </c>
      <c r="BP321" s="172">
        <f>(A!C322-xx!BN321)*xx!BM321</f>
        <v>0</v>
      </c>
      <c r="BQ321" s="51"/>
      <c r="BR321" s="6">
        <f t="shared" si="849"/>
        <v>23.52</v>
      </c>
      <c r="BS321" s="5">
        <f t="shared" si="850"/>
        <v>0</v>
      </c>
      <c r="BT321" s="5">
        <f>(A!C322-xx!BR321)*xx!BQ321</f>
        <v>0</v>
      </c>
      <c r="BU321" s="5" t="str">
        <f t="shared" si="851"/>
        <v>Natural One Misto Uva/Maca 6x900ml Amb</v>
      </c>
      <c r="BV321" s="51"/>
      <c r="BW321" s="6">
        <f t="shared" si="852"/>
        <v>23.52</v>
      </c>
      <c r="BX321" s="5">
        <f t="shared" si="853"/>
        <v>0</v>
      </c>
      <c r="BY321" s="172">
        <f>(A!C322-xx!BW321)*xx!BV321</f>
        <v>0</v>
      </c>
      <c r="BZ321" s="51"/>
      <c r="CA321" s="6">
        <f t="shared" si="854"/>
        <v>23.52</v>
      </c>
      <c r="CB321" s="5">
        <f t="shared" si="855"/>
        <v>0</v>
      </c>
      <c r="CC321" s="5">
        <f>(A!C322-xx!CA321)*xx!BZ321</f>
        <v>0</v>
      </c>
      <c r="CD321" s="5" t="str">
        <f t="shared" si="856"/>
        <v>Natural One Misto Uva/Maca 6x900ml Amb</v>
      </c>
      <c r="CE321" s="51"/>
      <c r="CF321" s="6">
        <f t="shared" si="857"/>
        <v>23.52</v>
      </c>
      <c r="CG321" s="5">
        <f t="shared" si="858"/>
        <v>0</v>
      </c>
      <c r="CH321" s="172">
        <f>(A!C322-xx!CF321)*xx!CE321</f>
        <v>0</v>
      </c>
      <c r="CI321" s="51"/>
      <c r="CJ321" s="6">
        <f t="shared" si="859"/>
        <v>23.52</v>
      </c>
      <c r="CK321" s="5">
        <f t="shared" si="860"/>
        <v>0</v>
      </c>
      <c r="CL321" s="5">
        <f>(A!C322-xx!CJ321)*xx!CI321</f>
        <v>0</v>
      </c>
      <c r="CM321" s="5" t="str">
        <f t="shared" si="861"/>
        <v>Natural One Misto Uva/Maca 6x900ml Amb</v>
      </c>
      <c r="CN321" s="51"/>
      <c r="CO321" s="6">
        <f t="shared" si="862"/>
        <v>23.52</v>
      </c>
      <c r="CP321" s="5">
        <f t="shared" si="863"/>
        <v>0</v>
      </c>
      <c r="CQ321" s="172">
        <f>(A!C322-xx!CO321)*xx!CN321</f>
        <v>0</v>
      </c>
      <c r="CR321" s="51"/>
      <c r="CS321" s="6">
        <f t="shared" si="864"/>
        <v>23.52</v>
      </c>
      <c r="CT321" s="5">
        <f t="shared" si="865"/>
        <v>0</v>
      </c>
      <c r="CU321" s="5">
        <f>(A!C322-xx!CS321)*xx!CR321</f>
        <v>0</v>
      </c>
      <c r="CV321" s="5" t="str">
        <f t="shared" si="866"/>
        <v>Natural One Misto Uva/Maca 6x900ml Amb</v>
      </c>
      <c r="CW321" s="51"/>
      <c r="CX321" s="6">
        <f t="shared" si="867"/>
        <v>23.52</v>
      </c>
      <c r="CY321" s="5">
        <f t="shared" si="868"/>
        <v>0</v>
      </c>
      <c r="CZ321" s="172">
        <f>(A!C322-xx!CX321)*xx!CW321</f>
        <v>0</v>
      </c>
      <c r="DA321" s="51"/>
      <c r="DB321" s="6">
        <f t="shared" si="869"/>
        <v>23.52</v>
      </c>
      <c r="DC321" s="5">
        <f t="shared" si="870"/>
        <v>0</v>
      </c>
      <c r="DD321" s="5">
        <f>(A!C322-xx!DB321)*xx!DA321</f>
        <v>0</v>
      </c>
      <c r="DE321" s="5" t="str">
        <f t="shared" si="871"/>
        <v>Natural One Misto Uva/Maca 6x900ml Amb</v>
      </c>
      <c r="DF321" s="51"/>
      <c r="DG321" s="6">
        <f t="shared" si="872"/>
        <v>23.52</v>
      </c>
      <c r="DH321" s="5">
        <f t="shared" si="873"/>
        <v>0</v>
      </c>
      <c r="DI321" s="172">
        <f>(A!C322-xx!DG321)*xx!DF321</f>
        <v>0</v>
      </c>
      <c r="DJ321" s="51"/>
      <c r="DK321" s="6">
        <f t="shared" si="874"/>
        <v>23.52</v>
      </c>
      <c r="DL321" s="5">
        <f t="shared" si="875"/>
        <v>0</v>
      </c>
      <c r="DM321" s="5">
        <f>(A!C322-xx!DK321)*xx!DJ321</f>
        <v>0</v>
      </c>
      <c r="DN321" s="5" t="str">
        <f t="shared" si="876"/>
        <v>Natural One Misto Uva/Maca 6x900ml Amb</v>
      </c>
      <c r="DO321" s="51"/>
      <c r="DP321" s="6">
        <f t="shared" si="877"/>
        <v>23.52</v>
      </c>
      <c r="DQ321" s="5">
        <f t="shared" si="878"/>
        <v>0</v>
      </c>
      <c r="DR321" s="172">
        <f>(A!C322-xx!DP321)*xx!DO321</f>
        <v>0</v>
      </c>
      <c r="DS321" s="51"/>
      <c r="DT321" s="6">
        <f t="shared" si="879"/>
        <v>23.52</v>
      </c>
      <c r="DU321" s="5">
        <f t="shared" si="880"/>
        <v>0</v>
      </c>
      <c r="DV321" s="5">
        <f>(A!C322-xx!DT321)*xx!DS321</f>
        <v>0</v>
      </c>
      <c r="DW321" s="5" t="str">
        <f t="shared" si="881"/>
        <v>Natural One Misto Uva/Maca 6x900ml Amb</v>
      </c>
      <c r="DX321" s="51"/>
      <c r="DY321" s="6">
        <f t="shared" si="882"/>
        <v>23.52</v>
      </c>
      <c r="DZ321" s="5">
        <f t="shared" si="883"/>
        <v>0</v>
      </c>
      <c r="EA321" s="172">
        <f>(A!C322-xx!DY321)*xx!DX321</f>
        <v>0</v>
      </c>
      <c r="EB321" s="51"/>
      <c r="EC321" s="6">
        <f t="shared" si="884"/>
        <v>23.52</v>
      </c>
      <c r="ED321" s="5">
        <f t="shared" si="885"/>
        <v>0</v>
      </c>
      <c r="EE321" s="5">
        <f>(A!C322-xx!EC321)*xx!EB321</f>
        <v>0</v>
      </c>
      <c r="EF321" s="5" t="str">
        <f t="shared" si="886"/>
        <v>Natural One Misto Uva/Maca 6x900ml Amb</v>
      </c>
      <c r="EG321" s="51"/>
      <c r="EH321" s="6">
        <f t="shared" si="887"/>
        <v>23.52</v>
      </c>
      <c r="EI321" s="5">
        <f t="shared" si="888"/>
        <v>0</v>
      </c>
      <c r="EJ321" s="172">
        <f>(A!C322-xx!EH321)*xx!EG321</f>
        <v>0</v>
      </c>
      <c r="EK321" s="51"/>
      <c r="EL321" s="6">
        <f t="shared" si="889"/>
        <v>23.52</v>
      </c>
      <c r="EM321" s="5">
        <f t="shared" si="890"/>
        <v>0</v>
      </c>
      <c r="EN321" s="5">
        <f>(A!C322-xx!EL321)*xx!EK321</f>
        <v>0</v>
      </c>
      <c r="EO321" s="5" t="str">
        <f t="shared" si="891"/>
        <v>Natural One Misto Uva/Maca 6x900ml Amb</v>
      </c>
      <c r="EP321" s="51"/>
      <c r="EQ321" s="6">
        <f t="shared" si="892"/>
        <v>23.52</v>
      </c>
      <c r="ER321" s="5">
        <f t="shared" si="893"/>
        <v>0</v>
      </c>
      <c r="ES321" s="172">
        <f>(A!C322-xx!EQ321)*xx!EP321</f>
        <v>0</v>
      </c>
      <c r="ET321" s="51"/>
      <c r="EU321" s="6">
        <f t="shared" si="894"/>
        <v>23.52</v>
      </c>
      <c r="EV321" s="5">
        <f t="shared" si="895"/>
        <v>0</v>
      </c>
      <c r="EW321" s="5">
        <f>(A!C322-xx!EU321)*xx!ET321</f>
        <v>0</v>
      </c>
      <c r="EX321" s="5" t="str">
        <f t="shared" si="896"/>
        <v>Natural One Misto Uva/Maca 6x900ml Amb</v>
      </c>
      <c r="EY321" s="51"/>
      <c r="EZ321" s="6">
        <f t="shared" si="897"/>
        <v>23.52</v>
      </c>
      <c r="FA321" s="5">
        <f t="shared" si="898"/>
        <v>0</v>
      </c>
      <c r="FB321" s="172">
        <f>(A!C322-xx!EZ321)*xx!EY321</f>
        <v>0</v>
      </c>
      <c r="FC321" s="51"/>
      <c r="FD321" s="6">
        <f t="shared" si="899"/>
        <v>23.52</v>
      </c>
      <c r="FE321" s="5">
        <f t="shared" si="900"/>
        <v>0</v>
      </c>
      <c r="FF321" s="5">
        <f>(A!C322-xx!FD321)*xx!FC321</f>
        <v>0</v>
      </c>
      <c r="FG321" s="5" t="str">
        <f t="shared" si="901"/>
        <v>Natural One Misto Uva/Maca 6x900ml Amb</v>
      </c>
      <c r="FH321" s="51"/>
      <c r="FI321" s="6">
        <f t="shared" si="902"/>
        <v>23.52</v>
      </c>
      <c r="FJ321" s="5">
        <f t="shared" si="903"/>
        <v>0</v>
      </c>
      <c r="FK321" s="172">
        <f>(A!C322-xx!FI321)*xx!FH321</f>
        <v>0</v>
      </c>
      <c r="FL321" s="51"/>
      <c r="FM321" s="6">
        <f t="shared" si="904"/>
        <v>23.52</v>
      </c>
      <c r="FN321" s="5">
        <f t="shared" si="905"/>
        <v>0</v>
      </c>
      <c r="FO321" s="5">
        <f>(A!C322-xx!FM321)*xx!FL321</f>
        <v>0</v>
      </c>
      <c r="FP321" s="5" t="str">
        <f t="shared" si="906"/>
        <v>Natural One Misto Uva/Maca 6x900ml Amb</v>
      </c>
      <c r="FQ321" s="51"/>
      <c r="FR321" s="6">
        <f t="shared" si="907"/>
        <v>23.52</v>
      </c>
      <c r="FS321" s="5">
        <f t="shared" si="908"/>
        <v>0</v>
      </c>
      <c r="FT321" s="172">
        <f>(A!C322-xx!FR321)*xx!FQ321</f>
        <v>0</v>
      </c>
      <c r="FU321" s="51"/>
      <c r="FV321" s="6">
        <f t="shared" si="909"/>
        <v>23.52</v>
      </c>
      <c r="FW321" s="5">
        <f t="shared" si="910"/>
        <v>0</v>
      </c>
      <c r="FX321" s="5">
        <f>(A!C322-xx!FV321)*xx!FU321</f>
        <v>0</v>
      </c>
      <c r="FY321" s="5" t="str">
        <f t="shared" si="911"/>
        <v>Natural One Misto Uva/Maca 6x900ml Amb</v>
      </c>
      <c r="FZ321" s="51"/>
      <c r="GA321" s="6">
        <f t="shared" si="912"/>
        <v>23.52</v>
      </c>
      <c r="GB321" s="5">
        <f t="shared" si="913"/>
        <v>0</v>
      </c>
      <c r="GC321" s="172">
        <f>(A!C322-xx!GA321)*xx!FZ321</f>
        <v>0</v>
      </c>
      <c r="GD321" s="51"/>
      <c r="GE321" s="6">
        <f t="shared" si="914"/>
        <v>23.52</v>
      </c>
      <c r="GF321" s="5">
        <f t="shared" si="915"/>
        <v>0</v>
      </c>
      <c r="GG321" s="5">
        <f>(A!C322-xx!GE321)*xx!GD321</f>
        <v>0</v>
      </c>
      <c r="GH321" s="5" t="str">
        <f t="shared" si="916"/>
        <v>Natural One Misto Uva/Maca 6x900ml Amb</v>
      </c>
      <c r="GI321" s="51"/>
      <c r="GJ321" s="6">
        <f t="shared" si="917"/>
        <v>23.52</v>
      </c>
      <c r="GK321" s="5">
        <f t="shared" si="918"/>
        <v>0</v>
      </c>
      <c r="GL321" s="172">
        <f>(A!C322-xx!GJ321)*xx!GI321</f>
        <v>0</v>
      </c>
      <c r="GM321" s="51"/>
      <c r="GN321" s="6">
        <f t="shared" si="919"/>
        <v>23.52</v>
      </c>
      <c r="GO321" s="5">
        <f t="shared" si="920"/>
        <v>0</v>
      </c>
      <c r="GP321" s="5">
        <f>(A!C322-xx!GN321)*xx!GM321</f>
        <v>0</v>
      </c>
      <c r="GQ321" s="5" t="str">
        <f t="shared" si="921"/>
        <v>Natural One Misto Uva/Maca 6x900ml Amb</v>
      </c>
      <c r="GR321" s="51"/>
      <c r="GS321" s="6">
        <f t="shared" si="922"/>
        <v>23.52</v>
      </c>
      <c r="GT321" s="5">
        <f t="shared" si="923"/>
        <v>0</v>
      </c>
      <c r="GU321" s="172">
        <f>(A!C322-xx!GS321)*xx!GR321</f>
        <v>0</v>
      </c>
      <c r="GV321" s="51"/>
      <c r="GW321" s="6">
        <f t="shared" si="924"/>
        <v>23.52</v>
      </c>
      <c r="GX321" s="5">
        <f t="shared" si="925"/>
        <v>0</v>
      </c>
      <c r="GY321" s="5">
        <f>(A!C322-xx!GW321)*xx!GV321</f>
        <v>0</v>
      </c>
      <c r="GZ321" s="5" t="str">
        <f t="shared" si="926"/>
        <v>Natural One Misto Uva/Maca 6x900ml Amb</v>
      </c>
      <c r="HA321" s="51"/>
      <c r="HB321" s="6">
        <f t="shared" si="927"/>
        <v>23.52</v>
      </c>
      <c r="HC321" s="5">
        <f t="shared" si="928"/>
        <v>0</v>
      </c>
      <c r="HD321" s="172">
        <f>(A!C322-xx!HB321)*xx!HA321</f>
        <v>0</v>
      </c>
      <c r="HE321" s="51"/>
      <c r="HF321" s="6">
        <f t="shared" si="929"/>
        <v>23.52</v>
      </c>
      <c r="HG321" s="5">
        <f t="shared" si="930"/>
        <v>0</v>
      </c>
      <c r="HH321" s="5">
        <f>(A!C322-xx!HF321)*xx!HE321</f>
        <v>0</v>
      </c>
      <c r="HI321" s="5" t="str">
        <f t="shared" si="931"/>
        <v>Natural One Misto Uva/Maca 6x900ml Amb</v>
      </c>
      <c r="HJ321" s="51"/>
      <c r="HK321" s="6">
        <f t="shared" si="932"/>
        <v>23.52</v>
      </c>
      <c r="HL321" s="5">
        <f t="shared" si="933"/>
        <v>0</v>
      </c>
      <c r="HM321" s="172">
        <f>(A!C322-xx!HK321)*xx!HJ321</f>
        <v>0</v>
      </c>
      <c r="HN321" s="51"/>
      <c r="HO321" s="6">
        <f t="shared" si="934"/>
        <v>23.52</v>
      </c>
      <c r="HP321" s="5">
        <f t="shared" si="935"/>
        <v>0</v>
      </c>
      <c r="HQ321" s="5">
        <f>-(A!C322-xx!HO321)*xx!HN321</f>
        <v>0</v>
      </c>
      <c r="HR321" s="5" t="str">
        <f t="shared" si="936"/>
        <v>Natural One Misto Uva/Maca 6x900ml Amb</v>
      </c>
      <c r="HS321" s="51"/>
      <c r="HT321" s="6">
        <f t="shared" si="937"/>
        <v>23.52</v>
      </c>
      <c r="HU321" s="5">
        <f t="shared" si="938"/>
        <v>0</v>
      </c>
      <c r="HV321" s="172">
        <f>(A!C322-xx!HT321)*xx!HS321</f>
        <v>0</v>
      </c>
      <c r="HW321" s="51"/>
      <c r="HX321" s="6">
        <f>A!C322</f>
        <v>61.18</v>
      </c>
      <c r="HY321" s="5">
        <f t="shared" si="939"/>
        <v>0</v>
      </c>
      <c r="HZ321" s="5">
        <f>(A!C322-xx!HX321)*xx!HW321</f>
        <v>0</v>
      </c>
      <c r="IA321" s="5" t="str">
        <f>A!B322</f>
        <v>Natural One Misto Uva/Maca 6x900ml Amb</v>
      </c>
      <c r="IB321" s="5">
        <f t="shared" si="940"/>
        <v>0</v>
      </c>
      <c r="IC321" s="21">
        <f t="shared" si="941"/>
        <v>0</v>
      </c>
      <c r="ID321" s="21" t="e">
        <f>A!#REF!</f>
        <v>#REF!</v>
      </c>
      <c r="IE321" s="21" t="e">
        <f>NF!IS321</f>
        <v>#DIV/0!</v>
      </c>
      <c r="IF321" s="21" t="e">
        <f t="shared" si="942"/>
        <v>#REF!</v>
      </c>
      <c r="IG321" s="6" t="e">
        <f t="shared" si="675"/>
        <v>#REF!</v>
      </c>
      <c r="IH321" s="34" t="e">
        <f t="shared" si="676"/>
        <v>#REF!</v>
      </c>
      <c r="II321" s="174" t="e">
        <f>IB321+A!#REF!+NF!IQ321</f>
        <v>#REF!</v>
      </c>
      <c r="IJ321" s="175" t="e">
        <f>IC321+A!#REF!+NF!IR321</f>
        <v>#REF!</v>
      </c>
      <c r="IK321" s="175" t="e">
        <f>II321*A!C322</f>
        <v>#REF!</v>
      </c>
      <c r="IL321" s="175" t="e">
        <f t="shared" si="544"/>
        <v>#REF!</v>
      </c>
      <c r="IM321" s="55" t="e">
        <f t="shared" si="943"/>
        <v>#REF!</v>
      </c>
      <c r="IN321" s="57" t="str">
        <f t="shared" si="944"/>
        <v>Natural One Misto Uva/Maca 6x900ml Amb</v>
      </c>
      <c r="IO321" s="57" t="e">
        <f>IF321/A!C322</f>
        <v>#REF!</v>
      </c>
      <c r="IP321" s="66"/>
      <c r="IQ321" s="57" t="e">
        <f t="shared" si="945"/>
        <v>#REF!</v>
      </c>
      <c r="IR321" s="11" t="e">
        <f>IF321-#REF!</f>
        <v>#REF!</v>
      </c>
    </row>
    <row r="322" spans="1:252" x14ac:dyDescent="0.2">
      <c r="A322" s="20" t="str">
        <f>A!B323</f>
        <v>Natural One Pessego Special Blend 6x900ml Amb</v>
      </c>
      <c r="B322" s="51"/>
      <c r="C322" s="65">
        <v>24.52</v>
      </c>
      <c r="D322" s="21">
        <f t="shared" si="813"/>
        <v>0</v>
      </c>
      <c r="E322" s="171">
        <f>(A!C323-xx!C322)*xx!B322</f>
        <v>0</v>
      </c>
      <c r="F322" s="51"/>
      <c r="G322" s="32">
        <f t="shared" si="814"/>
        <v>24.52</v>
      </c>
      <c r="H322" s="5">
        <f t="shared" si="815"/>
        <v>0</v>
      </c>
      <c r="I322" s="5">
        <f>(A!C323-xx!G322)*xx!F322</f>
        <v>0</v>
      </c>
      <c r="J322" s="5" t="str">
        <f t="shared" si="816"/>
        <v>Natural One Pessego Special Blend 6x900ml Amb</v>
      </c>
      <c r="K322" s="51"/>
      <c r="L322" s="6">
        <f t="shared" si="817"/>
        <v>24.52</v>
      </c>
      <c r="M322" s="5">
        <f t="shared" si="818"/>
        <v>0</v>
      </c>
      <c r="N322" s="172">
        <f>(A!C323-xx!L322)*xx!K322</f>
        <v>0</v>
      </c>
      <c r="O322" s="51"/>
      <c r="P322" s="6">
        <f t="shared" si="819"/>
        <v>24.52</v>
      </c>
      <c r="Q322" s="5">
        <f t="shared" si="820"/>
        <v>0</v>
      </c>
      <c r="R322" s="21">
        <f>(A!C323-xx!P322)*xx!O322</f>
        <v>0</v>
      </c>
      <c r="S322" s="21" t="str">
        <f t="shared" si="821"/>
        <v>Natural One Pessego Special Blend 6x900ml Amb</v>
      </c>
      <c r="T322" s="51"/>
      <c r="U322" s="32">
        <f t="shared" si="822"/>
        <v>24.52</v>
      </c>
      <c r="V322" s="5">
        <f t="shared" si="823"/>
        <v>0</v>
      </c>
      <c r="W322" s="172">
        <f>(A!C323-xx!U322)*xx!T322</f>
        <v>0</v>
      </c>
      <c r="X322" s="51"/>
      <c r="Y322" s="6">
        <f t="shared" si="824"/>
        <v>24.52</v>
      </c>
      <c r="Z322" s="5">
        <f t="shared" si="825"/>
        <v>0</v>
      </c>
      <c r="AA322" s="5">
        <f>(A!C323-xx!Y322)*xx!X322</f>
        <v>0</v>
      </c>
      <c r="AB322" s="5" t="str">
        <f t="shared" si="826"/>
        <v>Natural One Pessego Special Blend 6x900ml Amb</v>
      </c>
      <c r="AC322" s="51"/>
      <c r="AD322" s="6">
        <f t="shared" si="827"/>
        <v>24.52</v>
      </c>
      <c r="AE322" s="5">
        <f t="shared" si="828"/>
        <v>0</v>
      </c>
      <c r="AF322" s="172">
        <f>(A!C323-xx!AD322)*xx!AC322</f>
        <v>0</v>
      </c>
      <c r="AG322" s="51"/>
      <c r="AH322" s="6">
        <f t="shared" si="829"/>
        <v>24.52</v>
      </c>
      <c r="AI322" s="5">
        <f t="shared" si="830"/>
        <v>0</v>
      </c>
      <c r="AJ322" s="5">
        <f>(A!C323-xx!AH322)*xx!AG322</f>
        <v>0</v>
      </c>
      <c r="AK322" s="5" t="str">
        <f t="shared" si="831"/>
        <v>Natural One Pessego Special Blend 6x900ml Amb</v>
      </c>
      <c r="AL322" s="51"/>
      <c r="AM322" s="6">
        <f t="shared" si="832"/>
        <v>24.52</v>
      </c>
      <c r="AN322" s="5">
        <f t="shared" si="833"/>
        <v>0</v>
      </c>
      <c r="AO322" s="172">
        <f>(A!C323-xx!AM322)*xx!AL322</f>
        <v>0</v>
      </c>
      <c r="AP322" s="51"/>
      <c r="AQ322" s="6">
        <f t="shared" si="834"/>
        <v>24.52</v>
      </c>
      <c r="AR322" s="5">
        <f t="shared" si="835"/>
        <v>0</v>
      </c>
      <c r="AS322" s="5">
        <f>(A!C323-xx!AQ322)*xx!AP322</f>
        <v>0</v>
      </c>
      <c r="AT322" s="5" t="str">
        <f t="shared" si="836"/>
        <v>Natural One Pessego Special Blend 6x900ml Amb</v>
      </c>
      <c r="AU322" s="51"/>
      <c r="AV322" s="6">
        <f t="shared" si="837"/>
        <v>24.52</v>
      </c>
      <c r="AW322" s="5">
        <f t="shared" si="838"/>
        <v>0</v>
      </c>
      <c r="AX322" s="172">
        <f>(A!C323-xx!AV322)*xx!AU322</f>
        <v>0</v>
      </c>
      <c r="AY322" s="51"/>
      <c r="AZ322" s="6">
        <f t="shared" si="839"/>
        <v>24.52</v>
      </c>
      <c r="BA322" s="5">
        <f t="shared" si="840"/>
        <v>0</v>
      </c>
      <c r="BB322" s="5">
        <f>(A!E323-xx!AZ322)*xx!AY322</f>
        <v>0</v>
      </c>
      <c r="BC322" s="5" t="str">
        <f t="shared" si="841"/>
        <v>Natural One Pessego Special Blend 6x900ml Amb</v>
      </c>
      <c r="BD322" s="51"/>
      <c r="BE322" s="6">
        <f t="shared" si="842"/>
        <v>24.52</v>
      </c>
      <c r="BF322" s="5">
        <f t="shared" si="843"/>
        <v>0</v>
      </c>
      <c r="BG322" s="172">
        <f>(A!C323-xx!BE322)*xx!BD322</f>
        <v>0</v>
      </c>
      <c r="BH322" s="51"/>
      <c r="BI322" s="6">
        <f t="shared" si="844"/>
        <v>24.52</v>
      </c>
      <c r="BJ322" s="5">
        <f t="shared" si="845"/>
        <v>0</v>
      </c>
      <c r="BK322" s="5">
        <f>(A!C323-xx!BI322)*xx!BH322</f>
        <v>0</v>
      </c>
      <c r="BL322" s="5" t="str">
        <f t="shared" si="846"/>
        <v>Natural One Pessego Special Blend 6x900ml Amb</v>
      </c>
      <c r="BM322" s="51"/>
      <c r="BN322" s="6">
        <f t="shared" si="847"/>
        <v>24.52</v>
      </c>
      <c r="BO322" s="5">
        <f t="shared" si="848"/>
        <v>0</v>
      </c>
      <c r="BP322" s="172">
        <f>(A!C323-xx!BN322)*xx!BM322</f>
        <v>0</v>
      </c>
      <c r="BQ322" s="51"/>
      <c r="BR322" s="6">
        <f t="shared" si="849"/>
        <v>24.52</v>
      </c>
      <c r="BS322" s="5">
        <f t="shared" si="850"/>
        <v>0</v>
      </c>
      <c r="BT322" s="5">
        <f>(A!C323-xx!BR322)*xx!BQ322</f>
        <v>0</v>
      </c>
      <c r="BU322" s="5" t="str">
        <f t="shared" si="851"/>
        <v>Natural One Pessego Special Blend 6x900ml Amb</v>
      </c>
      <c r="BV322" s="51"/>
      <c r="BW322" s="6">
        <f t="shared" si="852"/>
        <v>24.52</v>
      </c>
      <c r="BX322" s="5">
        <f t="shared" si="853"/>
        <v>0</v>
      </c>
      <c r="BY322" s="172">
        <f>(A!C323-xx!BW322)*xx!BV322</f>
        <v>0</v>
      </c>
      <c r="BZ322" s="51"/>
      <c r="CA322" s="6">
        <f t="shared" si="854"/>
        <v>24.52</v>
      </c>
      <c r="CB322" s="5">
        <f t="shared" si="855"/>
        <v>0</v>
      </c>
      <c r="CC322" s="5">
        <f>(A!C323-xx!CA322)*xx!BZ322</f>
        <v>0</v>
      </c>
      <c r="CD322" s="5" t="str">
        <f t="shared" si="856"/>
        <v>Natural One Pessego Special Blend 6x900ml Amb</v>
      </c>
      <c r="CE322" s="51"/>
      <c r="CF322" s="6">
        <f t="shared" si="857"/>
        <v>24.52</v>
      </c>
      <c r="CG322" s="5">
        <f t="shared" si="858"/>
        <v>0</v>
      </c>
      <c r="CH322" s="172">
        <f>(A!C323-xx!CF322)*xx!CE322</f>
        <v>0</v>
      </c>
      <c r="CI322" s="51"/>
      <c r="CJ322" s="6">
        <f t="shared" si="859"/>
        <v>24.52</v>
      </c>
      <c r="CK322" s="5">
        <f t="shared" si="860"/>
        <v>0</v>
      </c>
      <c r="CL322" s="5">
        <f>(A!C323-xx!CJ322)*xx!CI322</f>
        <v>0</v>
      </c>
      <c r="CM322" s="5" t="str">
        <f t="shared" si="861"/>
        <v>Natural One Pessego Special Blend 6x900ml Amb</v>
      </c>
      <c r="CN322" s="51"/>
      <c r="CO322" s="6">
        <f t="shared" si="862"/>
        <v>24.52</v>
      </c>
      <c r="CP322" s="5">
        <f t="shared" si="863"/>
        <v>0</v>
      </c>
      <c r="CQ322" s="172">
        <f>(A!C323-xx!CO322)*xx!CN322</f>
        <v>0</v>
      </c>
      <c r="CR322" s="51"/>
      <c r="CS322" s="6">
        <f t="shared" si="864"/>
        <v>24.52</v>
      </c>
      <c r="CT322" s="5">
        <f t="shared" si="865"/>
        <v>0</v>
      </c>
      <c r="CU322" s="5">
        <f>(A!C323-xx!CS322)*xx!CR322</f>
        <v>0</v>
      </c>
      <c r="CV322" s="5" t="str">
        <f t="shared" si="866"/>
        <v>Natural One Pessego Special Blend 6x900ml Amb</v>
      </c>
      <c r="CW322" s="51"/>
      <c r="CX322" s="6">
        <f t="shared" si="867"/>
        <v>24.52</v>
      </c>
      <c r="CY322" s="5">
        <f t="shared" si="868"/>
        <v>0</v>
      </c>
      <c r="CZ322" s="172">
        <f>(A!C323-xx!CX322)*xx!CW322</f>
        <v>0</v>
      </c>
      <c r="DA322" s="51"/>
      <c r="DB322" s="6">
        <f t="shared" si="869"/>
        <v>24.52</v>
      </c>
      <c r="DC322" s="5">
        <f t="shared" si="870"/>
        <v>0</v>
      </c>
      <c r="DD322" s="5">
        <f>(A!C323-xx!DB322)*xx!DA322</f>
        <v>0</v>
      </c>
      <c r="DE322" s="5" t="str">
        <f t="shared" si="871"/>
        <v>Natural One Pessego Special Blend 6x900ml Amb</v>
      </c>
      <c r="DF322" s="51"/>
      <c r="DG322" s="6">
        <f t="shared" si="872"/>
        <v>24.52</v>
      </c>
      <c r="DH322" s="5">
        <f t="shared" si="873"/>
        <v>0</v>
      </c>
      <c r="DI322" s="172">
        <f>(A!C323-xx!DG322)*xx!DF322</f>
        <v>0</v>
      </c>
      <c r="DJ322" s="51"/>
      <c r="DK322" s="6">
        <f t="shared" si="874"/>
        <v>24.52</v>
      </c>
      <c r="DL322" s="5">
        <f t="shared" si="875"/>
        <v>0</v>
      </c>
      <c r="DM322" s="5">
        <f>(A!C323-xx!DK322)*xx!DJ322</f>
        <v>0</v>
      </c>
      <c r="DN322" s="5" t="str">
        <f t="shared" si="876"/>
        <v>Natural One Pessego Special Blend 6x900ml Amb</v>
      </c>
      <c r="DO322" s="51"/>
      <c r="DP322" s="6">
        <f t="shared" si="877"/>
        <v>24.52</v>
      </c>
      <c r="DQ322" s="5">
        <f t="shared" si="878"/>
        <v>0</v>
      </c>
      <c r="DR322" s="172">
        <f>(A!C323-xx!DP322)*xx!DO322</f>
        <v>0</v>
      </c>
      <c r="DS322" s="51"/>
      <c r="DT322" s="6">
        <f t="shared" si="879"/>
        <v>24.52</v>
      </c>
      <c r="DU322" s="5">
        <f t="shared" si="880"/>
        <v>0</v>
      </c>
      <c r="DV322" s="5">
        <f>(A!C323-xx!DT322)*xx!DS322</f>
        <v>0</v>
      </c>
      <c r="DW322" s="5" t="str">
        <f t="shared" si="881"/>
        <v>Natural One Pessego Special Blend 6x900ml Amb</v>
      </c>
      <c r="DX322" s="51"/>
      <c r="DY322" s="6">
        <f t="shared" si="882"/>
        <v>24.52</v>
      </c>
      <c r="DZ322" s="5">
        <f t="shared" si="883"/>
        <v>0</v>
      </c>
      <c r="EA322" s="172">
        <f>(A!C323-xx!DY322)*xx!DX322</f>
        <v>0</v>
      </c>
      <c r="EB322" s="51"/>
      <c r="EC322" s="6">
        <f t="shared" si="884"/>
        <v>24.52</v>
      </c>
      <c r="ED322" s="5">
        <f t="shared" si="885"/>
        <v>0</v>
      </c>
      <c r="EE322" s="5">
        <f>(A!C323-xx!EC322)*xx!EB322</f>
        <v>0</v>
      </c>
      <c r="EF322" s="5" t="str">
        <f t="shared" si="886"/>
        <v>Natural One Pessego Special Blend 6x900ml Amb</v>
      </c>
      <c r="EG322" s="51"/>
      <c r="EH322" s="6">
        <f t="shared" si="887"/>
        <v>24.52</v>
      </c>
      <c r="EI322" s="5">
        <f t="shared" si="888"/>
        <v>0</v>
      </c>
      <c r="EJ322" s="172">
        <f>(A!C323-xx!EH322)*xx!EG322</f>
        <v>0</v>
      </c>
      <c r="EK322" s="51"/>
      <c r="EL322" s="6">
        <f t="shared" si="889"/>
        <v>24.52</v>
      </c>
      <c r="EM322" s="5">
        <f t="shared" si="890"/>
        <v>0</v>
      </c>
      <c r="EN322" s="5">
        <f>(A!C323-xx!EL322)*xx!EK322</f>
        <v>0</v>
      </c>
      <c r="EO322" s="5" t="str">
        <f t="shared" si="891"/>
        <v>Natural One Pessego Special Blend 6x900ml Amb</v>
      </c>
      <c r="EP322" s="51"/>
      <c r="EQ322" s="6">
        <f t="shared" si="892"/>
        <v>24.52</v>
      </c>
      <c r="ER322" s="5">
        <f t="shared" si="893"/>
        <v>0</v>
      </c>
      <c r="ES322" s="172">
        <f>(A!C323-xx!EQ322)*xx!EP322</f>
        <v>0</v>
      </c>
      <c r="ET322" s="51"/>
      <c r="EU322" s="6">
        <f t="shared" si="894"/>
        <v>24.52</v>
      </c>
      <c r="EV322" s="5">
        <f t="shared" si="895"/>
        <v>0</v>
      </c>
      <c r="EW322" s="5">
        <f>(A!C323-xx!EU322)*xx!ET322</f>
        <v>0</v>
      </c>
      <c r="EX322" s="5" t="str">
        <f t="shared" si="896"/>
        <v>Natural One Pessego Special Blend 6x900ml Amb</v>
      </c>
      <c r="EY322" s="51"/>
      <c r="EZ322" s="6">
        <f t="shared" si="897"/>
        <v>24.52</v>
      </c>
      <c r="FA322" s="5">
        <f t="shared" si="898"/>
        <v>0</v>
      </c>
      <c r="FB322" s="172">
        <f>(A!C323-xx!EZ322)*xx!EY322</f>
        <v>0</v>
      </c>
      <c r="FC322" s="51"/>
      <c r="FD322" s="6">
        <f t="shared" si="899"/>
        <v>24.52</v>
      </c>
      <c r="FE322" s="5">
        <f t="shared" si="900"/>
        <v>0</v>
      </c>
      <c r="FF322" s="5">
        <f>(A!C323-xx!FD322)*xx!FC322</f>
        <v>0</v>
      </c>
      <c r="FG322" s="5" t="str">
        <f t="shared" si="901"/>
        <v>Natural One Pessego Special Blend 6x900ml Amb</v>
      </c>
      <c r="FH322" s="51"/>
      <c r="FI322" s="6">
        <f t="shared" si="902"/>
        <v>24.52</v>
      </c>
      <c r="FJ322" s="5">
        <f t="shared" si="903"/>
        <v>0</v>
      </c>
      <c r="FK322" s="172">
        <f>(A!C323-xx!FI322)*xx!FH322</f>
        <v>0</v>
      </c>
      <c r="FL322" s="51"/>
      <c r="FM322" s="6">
        <f t="shared" si="904"/>
        <v>24.52</v>
      </c>
      <c r="FN322" s="5">
        <f t="shared" si="905"/>
        <v>0</v>
      </c>
      <c r="FO322" s="5">
        <f>(A!C323-xx!FM322)*xx!FL322</f>
        <v>0</v>
      </c>
      <c r="FP322" s="5" t="str">
        <f t="shared" si="906"/>
        <v>Natural One Pessego Special Blend 6x900ml Amb</v>
      </c>
      <c r="FQ322" s="51"/>
      <c r="FR322" s="6">
        <f t="shared" si="907"/>
        <v>24.52</v>
      </c>
      <c r="FS322" s="5">
        <f t="shared" si="908"/>
        <v>0</v>
      </c>
      <c r="FT322" s="172">
        <f>(A!C323-xx!FR322)*xx!FQ322</f>
        <v>0</v>
      </c>
      <c r="FU322" s="51"/>
      <c r="FV322" s="6">
        <f t="shared" si="909"/>
        <v>24.52</v>
      </c>
      <c r="FW322" s="5">
        <f t="shared" si="910"/>
        <v>0</v>
      </c>
      <c r="FX322" s="5">
        <f>(A!C323-xx!FV322)*xx!FU322</f>
        <v>0</v>
      </c>
      <c r="FY322" s="5" t="str">
        <f t="shared" si="911"/>
        <v>Natural One Pessego Special Blend 6x900ml Amb</v>
      </c>
      <c r="FZ322" s="51"/>
      <c r="GA322" s="6">
        <f t="shared" si="912"/>
        <v>24.52</v>
      </c>
      <c r="GB322" s="5">
        <f t="shared" si="913"/>
        <v>0</v>
      </c>
      <c r="GC322" s="172">
        <f>(A!C323-xx!GA322)*xx!FZ322</f>
        <v>0</v>
      </c>
      <c r="GD322" s="51"/>
      <c r="GE322" s="6">
        <f t="shared" si="914"/>
        <v>24.52</v>
      </c>
      <c r="GF322" s="5">
        <f t="shared" si="915"/>
        <v>0</v>
      </c>
      <c r="GG322" s="5">
        <f>(A!C323-xx!GE322)*xx!GD322</f>
        <v>0</v>
      </c>
      <c r="GH322" s="5" t="str">
        <f t="shared" si="916"/>
        <v>Natural One Pessego Special Blend 6x900ml Amb</v>
      </c>
      <c r="GI322" s="51"/>
      <c r="GJ322" s="6">
        <f t="shared" si="917"/>
        <v>24.52</v>
      </c>
      <c r="GK322" s="5">
        <f t="shared" si="918"/>
        <v>0</v>
      </c>
      <c r="GL322" s="172">
        <f>(A!C323-xx!GJ322)*xx!GI322</f>
        <v>0</v>
      </c>
      <c r="GM322" s="51"/>
      <c r="GN322" s="6">
        <f t="shared" si="919"/>
        <v>24.52</v>
      </c>
      <c r="GO322" s="5">
        <f t="shared" si="920"/>
        <v>0</v>
      </c>
      <c r="GP322" s="5">
        <f>(A!C323-xx!GN322)*xx!GM322</f>
        <v>0</v>
      </c>
      <c r="GQ322" s="5" t="str">
        <f t="shared" si="921"/>
        <v>Natural One Pessego Special Blend 6x900ml Amb</v>
      </c>
      <c r="GR322" s="51"/>
      <c r="GS322" s="6">
        <f t="shared" si="922"/>
        <v>24.52</v>
      </c>
      <c r="GT322" s="5">
        <f t="shared" si="923"/>
        <v>0</v>
      </c>
      <c r="GU322" s="172">
        <f>(A!C323-xx!GS322)*xx!GR322</f>
        <v>0</v>
      </c>
      <c r="GV322" s="51"/>
      <c r="GW322" s="6">
        <f t="shared" si="924"/>
        <v>24.52</v>
      </c>
      <c r="GX322" s="5">
        <f t="shared" si="925"/>
        <v>0</v>
      </c>
      <c r="GY322" s="5">
        <f>(A!C323-xx!GW322)*xx!GV322</f>
        <v>0</v>
      </c>
      <c r="GZ322" s="5" t="str">
        <f t="shared" si="926"/>
        <v>Natural One Pessego Special Blend 6x900ml Amb</v>
      </c>
      <c r="HA322" s="51"/>
      <c r="HB322" s="6">
        <f t="shared" si="927"/>
        <v>24.52</v>
      </c>
      <c r="HC322" s="5">
        <f t="shared" si="928"/>
        <v>0</v>
      </c>
      <c r="HD322" s="172">
        <f>(A!C323-xx!HB322)*xx!HA322</f>
        <v>0</v>
      </c>
      <c r="HE322" s="51"/>
      <c r="HF322" s="6">
        <f t="shared" si="929"/>
        <v>24.52</v>
      </c>
      <c r="HG322" s="5">
        <f t="shared" si="930"/>
        <v>0</v>
      </c>
      <c r="HH322" s="5">
        <f>(A!C323-xx!HF322)*xx!HE322</f>
        <v>0</v>
      </c>
      <c r="HI322" s="5" t="str">
        <f t="shared" si="931"/>
        <v>Natural One Pessego Special Blend 6x900ml Amb</v>
      </c>
      <c r="HJ322" s="51"/>
      <c r="HK322" s="6">
        <f t="shared" si="932"/>
        <v>24.52</v>
      </c>
      <c r="HL322" s="5">
        <f t="shared" si="933"/>
        <v>0</v>
      </c>
      <c r="HM322" s="172">
        <f>(A!C323-xx!HK322)*xx!HJ322</f>
        <v>0</v>
      </c>
      <c r="HN322" s="51"/>
      <c r="HO322" s="6">
        <f t="shared" si="934"/>
        <v>24.52</v>
      </c>
      <c r="HP322" s="5">
        <f t="shared" si="935"/>
        <v>0</v>
      </c>
      <c r="HQ322" s="5">
        <f>-(A!C323-xx!HO322)*xx!HN322</f>
        <v>0</v>
      </c>
      <c r="HR322" s="5" t="str">
        <f t="shared" si="936"/>
        <v>Natural One Pessego Special Blend 6x900ml Amb</v>
      </c>
      <c r="HS322" s="51"/>
      <c r="HT322" s="6">
        <f t="shared" si="937"/>
        <v>24.52</v>
      </c>
      <c r="HU322" s="5">
        <f t="shared" si="938"/>
        <v>0</v>
      </c>
      <c r="HV322" s="172">
        <f>(A!C323-xx!HT322)*xx!HS322</f>
        <v>0</v>
      </c>
      <c r="HW322" s="51"/>
      <c r="HX322" s="6">
        <f>A!C323</f>
        <v>61.18</v>
      </c>
      <c r="HY322" s="5">
        <f t="shared" si="939"/>
        <v>0</v>
      </c>
      <c r="HZ322" s="5">
        <f>(A!C323-xx!HX322)*xx!HW322</f>
        <v>0</v>
      </c>
      <c r="IA322" s="5" t="str">
        <f>A!B323</f>
        <v>Natural One Pessego Special Blend 6x900ml Amb</v>
      </c>
      <c r="IB322" s="5">
        <f t="shared" si="940"/>
        <v>0</v>
      </c>
      <c r="IC322" s="21">
        <f t="shared" si="941"/>
        <v>0</v>
      </c>
      <c r="ID322" s="21" t="e">
        <f>A!#REF!</f>
        <v>#REF!</v>
      </c>
      <c r="IE322" s="21" t="e">
        <f>NF!IS322</f>
        <v>#DIV/0!</v>
      </c>
      <c r="IF322" s="21" t="e">
        <f t="shared" si="942"/>
        <v>#REF!</v>
      </c>
      <c r="IG322" s="6" t="e">
        <f t="shared" si="675"/>
        <v>#REF!</v>
      </c>
      <c r="IH322" s="34" t="e">
        <f t="shared" si="676"/>
        <v>#REF!</v>
      </c>
      <c r="II322" s="174" t="e">
        <f>IB322+A!#REF!+NF!IQ322</f>
        <v>#REF!</v>
      </c>
      <c r="IJ322" s="175" t="e">
        <f>IC322+A!#REF!+NF!IR322</f>
        <v>#REF!</v>
      </c>
      <c r="IK322" s="175" t="e">
        <f>II322*A!C323</f>
        <v>#REF!</v>
      </c>
      <c r="IL322" s="175" t="e">
        <f t="shared" si="544"/>
        <v>#REF!</v>
      </c>
      <c r="IM322" s="55" t="e">
        <f t="shared" si="943"/>
        <v>#REF!</v>
      </c>
      <c r="IN322" s="57" t="str">
        <f t="shared" si="944"/>
        <v>Natural One Pessego Special Blend 6x900ml Amb</v>
      </c>
      <c r="IO322" s="57" t="e">
        <f>IF322/A!C323</f>
        <v>#REF!</v>
      </c>
      <c r="IP322" s="66"/>
      <c r="IQ322" s="57" t="e">
        <f t="shared" si="945"/>
        <v>#REF!</v>
      </c>
      <c r="IR322" s="11" t="e">
        <f>IF322-#REF!</f>
        <v>#REF!</v>
      </c>
    </row>
    <row r="323" spans="1:252" x14ac:dyDescent="0.2">
      <c r="A323" s="20" t="str">
        <f>A!B324</f>
        <v>Natural One Pink Lemonade 6x900ml Ref</v>
      </c>
      <c r="B323" s="51"/>
      <c r="C323" s="65">
        <v>25.52</v>
      </c>
      <c r="D323" s="21">
        <f t="shared" si="813"/>
        <v>0</v>
      </c>
      <c r="E323" s="171">
        <f>(A!C324-xx!C323)*xx!B323</f>
        <v>0</v>
      </c>
      <c r="F323" s="51"/>
      <c r="G323" s="32">
        <f t="shared" si="814"/>
        <v>25.52</v>
      </c>
      <c r="H323" s="5">
        <f t="shared" si="815"/>
        <v>0</v>
      </c>
      <c r="I323" s="5">
        <f>(A!C324-xx!G323)*xx!F323</f>
        <v>0</v>
      </c>
      <c r="J323" s="5" t="str">
        <f t="shared" si="816"/>
        <v>Natural One Pink Lemonade 6x900ml Ref</v>
      </c>
      <c r="K323" s="51"/>
      <c r="L323" s="6">
        <f t="shared" si="817"/>
        <v>25.52</v>
      </c>
      <c r="M323" s="5">
        <f t="shared" si="818"/>
        <v>0</v>
      </c>
      <c r="N323" s="172">
        <f>(A!C324-xx!L323)*xx!K323</f>
        <v>0</v>
      </c>
      <c r="O323" s="51"/>
      <c r="P323" s="6">
        <f t="shared" si="819"/>
        <v>25.52</v>
      </c>
      <c r="Q323" s="5">
        <f t="shared" si="820"/>
        <v>0</v>
      </c>
      <c r="R323" s="21">
        <f>(A!C324-xx!P323)*xx!O323</f>
        <v>0</v>
      </c>
      <c r="S323" s="21" t="str">
        <f t="shared" si="821"/>
        <v>Natural One Pink Lemonade 6x900ml Ref</v>
      </c>
      <c r="T323" s="51"/>
      <c r="U323" s="32">
        <f t="shared" si="822"/>
        <v>25.52</v>
      </c>
      <c r="V323" s="5">
        <f t="shared" si="823"/>
        <v>0</v>
      </c>
      <c r="W323" s="172">
        <f>(A!C324-xx!U323)*xx!T323</f>
        <v>0</v>
      </c>
      <c r="X323" s="51"/>
      <c r="Y323" s="6">
        <f t="shared" si="824"/>
        <v>25.52</v>
      </c>
      <c r="Z323" s="5">
        <f t="shared" si="825"/>
        <v>0</v>
      </c>
      <c r="AA323" s="5">
        <f>(A!C324-xx!Y323)*xx!X323</f>
        <v>0</v>
      </c>
      <c r="AB323" s="5" t="str">
        <f t="shared" si="826"/>
        <v>Natural One Pink Lemonade 6x900ml Ref</v>
      </c>
      <c r="AC323" s="51"/>
      <c r="AD323" s="6">
        <f t="shared" si="827"/>
        <v>25.52</v>
      </c>
      <c r="AE323" s="5">
        <f t="shared" si="828"/>
        <v>0</v>
      </c>
      <c r="AF323" s="172">
        <f>(A!C324-xx!AD323)*xx!AC323</f>
        <v>0</v>
      </c>
      <c r="AG323" s="51"/>
      <c r="AH323" s="6">
        <f t="shared" si="829"/>
        <v>25.52</v>
      </c>
      <c r="AI323" s="5">
        <f t="shared" si="830"/>
        <v>0</v>
      </c>
      <c r="AJ323" s="5">
        <f>(A!C324-xx!AH323)*xx!AG323</f>
        <v>0</v>
      </c>
      <c r="AK323" s="5" t="str">
        <f t="shared" si="831"/>
        <v>Natural One Pink Lemonade 6x900ml Ref</v>
      </c>
      <c r="AL323" s="51"/>
      <c r="AM323" s="6">
        <f t="shared" si="832"/>
        <v>25.52</v>
      </c>
      <c r="AN323" s="5">
        <f t="shared" si="833"/>
        <v>0</v>
      </c>
      <c r="AO323" s="172">
        <f>(A!C324-xx!AM323)*xx!AL323</f>
        <v>0</v>
      </c>
      <c r="AP323" s="51"/>
      <c r="AQ323" s="6">
        <f t="shared" si="834"/>
        <v>25.52</v>
      </c>
      <c r="AR323" s="5">
        <f t="shared" si="835"/>
        <v>0</v>
      </c>
      <c r="AS323" s="5">
        <f>(A!C324-xx!AQ323)*xx!AP323</f>
        <v>0</v>
      </c>
      <c r="AT323" s="5" t="str">
        <f t="shared" si="836"/>
        <v>Natural One Pink Lemonade 6x900ml Ref</v>
      </c>
      <c r="AU323" s="51"/>
      <c r="AV323" s="6">
        <f t="shared" si="837"/>
        <v>25.52</v>
      </c>
      <c r="AW323" s="5">
        <f t="shared" si="838"/>
        <v>0</v>
      </c>
      <c r="AX323" s="172">
        <f>(A!C324-xx!AV323)*xx!AU323</f>
        <v>0</v>
      </c>
      <c r="AY323" s="51"/>
      <c r="AZ323" s="6">
        <f t="shared" si="839"/>
        <v>25.52</v>
      </c>
      <c r="BA323" s="5">
        <f t="shared" si="840"/>
        <v>0</v>
      </c>
      <c r="BB323" s="5">
        <f>(A!E324-xx!AZ323)*xx!AY323</f>
        <v>0</v>
      </c>
      <c r="BC323" s="5" t="str">
        <f t="shared" si="841"/>
        <v>Natural One Pink Lemonade 6x900ml Ref</v>
      </c>
      <c r="BD323" s="51"/>
      <c r="BE323" s="6">
        <f t="shared" si="842"/>
        <v>25.52</v>
      </c>
      <c r="BF323" s="5">
        <f t="shared" si="843"/>
        <v>0</v>
      </c>
      <c r="BG323" s="172">
        <f>(A!C324-xx!BE323)*xx!BD323</f>
        <v>0</v>
      </c>
      <c r="BH323" s="51"/>
      <c r="BI323" s="6">
        <f t="shared" si="844"/>
        <v>25.52</v>
      </c>
      <c r="BJ323" s="5">
        <f t="shared" si="845"/>
        <v>0</v>
      </c>
      <c r="BK323" s="5">
        <f>(A!C324-xx!BI323)*xx!BH323</f>
        <v>0</v>
      </c>
      <c r="BL323" s="5" t="str">
        <f t="shared" si="846"/>
        <v>Natural One Pink Lemonade 6x900ml Ref</v>
      </c>
      <c r="BM323" s="51"/>
      <c r="BN323" s="6">
        <f t="shared" si="847"/>
        <v>25.52</v>
      </c>
      <c r="BO323" s="5">
        <f t="shared" si="848"/>
        <v>0</v>
      </c>
      <c r="BP323" s="172">
        <f>(A!C324-xx!BN323)*xx!BM323</f>
        <v>0</v>
      </c>
      <c r="BQ323" s="51"/>
      <c r="BR323" s="6">
        <f t="shared" si="849"/>
        <v>25.52</v>
      </c>
      <c r="BS323" s="5">
        <f t="shared" si="850"/>
        <v>0</v>
      </c>
      <c r="BT323" s="5">
        <f>(A!C324-xx!BR323)*xx!BQ323</f>
        <v>0</v>
      </c>
      <c r="BU323" s="5" t="str">
        <f t="shared" si="851"/>
        <v>Natural One Pink Lemonade 6x900ml Ref</v>
      </c>
      <c r="BV323" s="51"/>
      <c r="BW323" s="6">
        <f t="shared" si="852"/>
        <v>25.52</v>
      </c>
      <c r="BX323" s="5">
        <f t="shared" si="853"/>
        <v>0</v>
      </c>
      <c r="BY323" s="172">
        <f>(A!C324-xx!BW323)*xx!BV323</f>
        <v>0</v>
      </c>
      <c r="BZ323" s="51"/>
      <c r="CA323" s="6">
        <f t="shared" si="854"/>
        <v>25.52</v>
      </c>
      <c r="CB323" s="5">
        <f t="shared" si="855"/>
        <v>0</v>
      </c>
      <c r="CC323" s="5">
        <f>(A!C324-xx!CA323)*xx!BZ323</f>
        <v>0</v>
      </c>
      <c r="CD323" s="5" t="str">
        <f t="shared" si="856"/>
        <v>Natural One Pink Lemonade 6x900ml Ref</v>
      </c>
      <c r="CE323" s="51"/>
      <c r="CF323" s="6">
        <f t="shared" si="857"/>
        <v>25.52</v>
      </c>
      <c r="CG323" s="5">
        <f t="shared" si="858"/>
        <v>0</v>
      </c>
      <c r="CH323" s="172">
        <f>(A!C324-xx!CF323)*xx!CE323</f>
        <v>0</v>
      </c>
      <c r="CI323" s="51"/>
      <c r="CJ323" s="6">
        <f t="shared" si="859"/>
        <v>25.52</v>
      </c>
      <c r="CK323" s="5">
        <f t="shared" si="860"/>
        <v>0</v>
      </c>
      <c r="CL323" s="5">
        <f>(A!C324-xx!CJ323)*xx!CI323</f>
        <v>0</v>
      </c>
      <c r="CM323" s="5" t="str">
        <f t="shared" si="861"/>
        <v>Natural One Pink Lemonade 6x900ml Ref</v>
      </c>
      <c r="CN323" s="51"/>
      <c r="CO323" s="6">
        <f t="shared" si="862"/>
        <v>25.52</v>
      </c>
      <c r="CP323" s="5">
        <f t="shared" si="863"/>
        <v>0</v>
      </c>
      <c r="CQ323" s="172">
        <f>(A!C324-xx!CO323)*xx!CN323</f>
        <v>0</v>
      </c>
      <c r="CR323" s="51"/>
      <c r="CS323" s="6">
        <f t="shared" si="864"/>
        <v>25.52</v>
      </c>
      <c r="CT323" s="5">
        <f t="shared" si="865"/>
        <v>0</v>
      </c>
      <c r="CU323" s="5">
        <f>(A!C324-xx!CS323)*xx!CR323</f>
        <v>0</v>
      </c>
      <c r="CV323" s="5" t="str">
        <f t="shared" si="866"/>
        <v>Natural One Pink Lemonade 6x900ml Ref</v>
      </c>
      <c r="CW323" s="51"/>
      <c r="CX323" s="6">
        <f t="shared" si="867"/>
        <v>25.52</v>
      </c>
      <c r="CY323" s="5">
        <f t="shared" si="868"/>
        <v>0</v>
      </c>
      <c r="CZ323" s="172">
        <f>(A!C324-xx!CX323)*xx!CW323</f>
        <v>0</v>
      </c>
      <c r="DA323" s="51"/>
      <c r="DB323" s="6">
        <f t="shared" si="869"/>
        <v>25.52</v>
      </c>
      <c r="DC323" s="5">
        <f t="shared" si="870"/>
        <v>0</v>
      </c>
      <c r="DD323" s="5">
        <f>(A!C324-xx!DB323)*xx!DA323</f>
        <v>0</v>
      </c>
      <c r="DE323" s="5" t="str">
        <f t="shared" si="871"/>
        <v>Natural One Pink Lemonade 6x900ml Ref</v>
      </c>
      <c r="DF323" s="51"/>
      <c r="DG323" s="6">
        <f t="shared" si="872"/>
        <v>25.52</v>
      </c>
      <c r="DH323" s="5">
        <f t="shared" si="873"/>
        <v>0</v>
      </c>
      <c r="DI323" s="172">
        <f>(A!C324-xx!DG323)*xx!DF323</f>
        <v>0</v>
      </c>
      <c r="DJ323" s="51"/>
      <c r="DK323" s="6">
        <f t="shared" si="874"/>
        <v>25.52</v>
      </c>
      <c r="DL323" s="5">
        <f t="shared" si="875"/>
        <v>0</v>
      </c>
      <c r="DM323" s="5">
        <f>(A!C324-xx!DK323)*xx!DJ323</f>
        <v>0</v>
      </c>
      <c r="DN323" s="5" t="str">
        <f t="shared" si="876"/>
        <v>Natural One Pink Lemonade 6x900ml Ref</v>
      </c>
      <c r="DO323" s="51"/>
      <c r="DP323" s="6">
        <f t="shared" si="877"/>
        <v>25.52</v>
      </c>
      <c r="DQ323" s="5">
        <f t="shared" si="878"/>
        <v>0</v>
      </c>
      <c r="DR323" s="172">
        <f>(A!C324-xx!DP323)*xx!DO323</f>
        <v>0</v>
      </c>
      <c r="DS323" s="51"/>
      <c r="DT323" s="6">
        <f t="shared" si="879"/>
        <v>25.52</v>
      </c>
      <c r="DU323" s="5">
        <f t="shared" si="880"/>
        <v>0</v>
      </c>
      <c r="DV323" s="5">
        <f>(A!C324-xx!DT323)*xx!DS323</f>
        <v>0</v>
      </c>
      <c r="DW323" s="5" t="str">
        <f t="shared" si="881"/>
        <v>Natural One Pink Lemonade 6x900ml Ref</v>
      </c>
      <c r="DX323" s="51"/>
      <c r="DY323" s="6">
        <f t="shared" si="882"/>
        <v>25.52</v>
      </c>
      <c r="DZ323" s="5">
        <f t="shared" si="883"/>
        <v>0</v>
      </c>
      <c r="EA323" s="172">
        <f>(A!C324-xx!DY323)*xx!DX323</f>
        <v>0</v>
      </c>
      <c r="EB323" s="51"/>
      <c r="EC323" s="6">
        <f t="shared" si="884"/>
        <v>25.52</v>
      </c>
      <c r="ED323" s="5">
        <f t="shared" si="885"/>
        <v>0</v>
      </c>
      <c r="EE323" s="5">
        <f>(A!C324-xx!EC323)*xx!EB323</f>
        <v>0</v>
      </c>
      <c r="EF323" s="5" t="str">
        <f t="shared" si="886"/>
        <v>Natural One Pink Lemonade 6x900ml Ref</v>
      </c>
      <c r="EG323" s="51"/>
      <c r="EH323" s="6">
        <f t="shared" si="887"/>
        <v>25.52</v>
      </c>
      <c r="EI323" s="5">
        <f t="shared" si="888"/>
        <v>0</v>
      </c>
      <c r="EJ323" s="172">
        <f>(A!C324-xx!EH323)*xx!EG323</f>
        <v>0</v>
      </c>
      <c r="EK323" s="51"/>
      <c r="EL323" s="6">
        <f t="shared" si="889"/>
        <v>25.52</v>
      </c>
      <c r="EM323" s="5">
        <f t="shared" si="890"/>
        <v>0</v>
      </c>
      <c r="EN323" s="5">
        <f>(A!C324-xx!EL323)*xx!EK323</f>
        <v>0</v>
      </c>
      <c r="EO323" s="5" t="str">
        <f t="shared" si="891"/>
        <v>Natural One Pink Lemonade 6x900ml Ref</v>
      </c>
      <c r="EP323" s="51"/>
      <c r="EQ323" s="6">
        <f t="shared" si="892"/>
        <v>25.52</v>
      </c>
      <c r="ER323" s="5">
        <f t="shared" si="893"/>
        <v>0</v>
      </c>
      <c r="ES323" s="172">
        <f>(A!C324-xx!EQ323)*xx!EP323</f>
        <v>0</v>
      </c>
      <c r="ET323" s="51"/>
      <c r="EU323" s="6">
        <f t="shared" si="894"/>
        <v>25.52</v>
      </c>
      <c r="EV323" s="5">
        <f t="shared" si="895"/>
        <v>0</v>
      </c>
      <c r="EW323" s="5">
        <f>(A!C324-xx!EU323)*xx!ET323</f>
        <v>0</v>
      </c>
      <c r="EX323" s="5" t="str">
        <f t="shared" si="896"/>
        <v>Natural One Pink Lemonade 6x900ml Ref</v>
      </c>
      <c r="EY323" s="51"/>
      <c r="EZ323" s="6">
        <f t="shared" si="897"/>
        <v>25.52</v>
      </c>
      <c r="FA323" s="5">
        <f t="shared" si="898"/>
        <v>0</v>
      </c>
      <c r="FB323" s="172">
        <f>(A!C324-xx!EZ323)*xx!EY323</f>
        <v>0</v>
      </c>
      <c r="FC323" s="51"/>
      <c r="FD323" s="6">
        <f t="shared" si="899"/>
        <v>25.52</v>
      </c>
      <c r="FE323" s="5">
        <f t="shared" si="900"/>
        <v>0</v>
      </c>
      <c r="FF323" s="5">
        <f>(A!C324-xx!FD323)*xx!FC323</f>
        <v>0</v>
      </c>
      <c r="FG323" s="5" t="str">
        <f t="shared" si="901"/>
        <v>Natural One Pink Lemonade 6x900ml Ref</v>
      </c>
      <c r="FH323" s="51"/>
      <c r="FI323" s="6">
        <f t="shared" si="902"/>
        <v>25.52</v>
      </c>
      <c r="FJ323" s="5">
        <f t="shared" si="903"/>
        <v>0</v>
      </c>
      <c r="FK323" s="172">
        <f>(A!C324-xx!FI323)*xx!FH323</f>
        <v>0</v>
      </c>
      <c r="FL323" s="51"/>
      <c r="FM323" s="6">
        <f t="shared" si="904"/>
        <v>25.52</v>
      </c>
      <c r="FN323" s="5">
        <f t="shared" si="905"/>
        <v>0</v>
      </c>
      <c r="FO323" s="5">
        <f>(A!C324-xx!FM323)*xx!FL323</f>
        <v>0</v>
      </c>
      <c r="FP323" s="5" t="str">
        <f t="shared" si="906"/>
        <v>Natural One Pink Lemonade 6x900ml Ref</v>
      </c>
      <c r="FQ323" s="51"/>
      <c r="FR323" s="6">
        <f t="shared" si="907"/>
        <v>25.52</v>
      </c>
      <c r="FS323" s="5">
        <f t="shared" si="908"/>
        <v>0</v>
      </c>
      <c r="FT323" s="172">
        <f>(A!C324-xx!FR323)*xx!FQ323</f>
        <v>0</v>
      </c>
      <c r="FU323" s="51"/>
      <c r="FV323" s="6">
        <f t="shared" si="909"/>
        <v>25.52</v>
      </c>
      <c r="FW323" s="5">
        <f t="shared" si="910"/>
        <v>0</v>
      </c>
      <c r="FX323" s="5">
        <f>(A!C324-xx!FV323)*xx!FU323</f>
        <v>0</v>
      </c>
      <c r="FY323" s="5" t="str">
        <f t="shared" si="911"/>
        <v>Natural One Pink Lemonade 6x900ml Ref</v>
      </c>
      <c r="FZ323" s="51"/>
      <c r="GA323" s="6">
        <f t="shared" si="912"/>
        <v>25.52</v>
      </c>
      <c r="GB323" s="5">
        <f t="shared" si="913"/>
        <v>0</v>
      </c>
      <c r="GC323" s="172">
        <f>(A!C324-xx!GA323)*xx!FZ323</f>
        <v>0</v>
      </c>
      <c r="GD323" s="51"/>
      <c r="GE323" s="6">
        <f t="shared" si="914"/>
        <v>25.52</v>
      </c>
      <c r="GF323" s="5">
        <f t="shared" si="915"/>
        <v>0</v>
      </c>
      <c r="GG323" s="5">
        <f>(A!C324-xx!GE323)*xx!GD323</f>
        <v>0</v>
      </c>
      <c r="GH323" s="5" t="str">
        <f t="shared" si="916"/>
        <v>Natural One Pink Lemonade 6x900ml Ref</v>
      </c>
      <c r="GI323" s="51"/>
      <c r="GJ323" s="6">
        <f t="shared" si="917"/>
        <v>25.52</v>
      </c>
      <c r="GK323" s="5">
        <f t="shared" si="918"/>
        <v>0</v>
      </c>
      <c r="GL323" s="172">
        <f>(A!C324-xx!GJ323)*xx!GI323</f>
        <v>0</v>
      </c>
      <c r="GM323" s="51"/>
      <c r="GN323" s="6">
        <f t="shared" si="919"/>
        <v>25.52</v>
      </c>
      <c r="GO323" s="5">
        <f t="shared" si="920"/>
        <v>0</v>
      </c>
      <c r="GP323" s="5">
        <f>(A!C324-xx!GN323)*xx!GM323</f>
        <v>0</v>
      </c>
      <c r="GQ323" s="5" t="str">
        <f t="shared" si="921"/>
        <v>Natural One Pink Lemonade 6x900ml Ref</v>
      </c>
      <c r="GR323" s="51"/>
      <c r="GS323" s="6">
        <f t="shared" si="922"/>
        <v>25.52</v>
      </c>
      <c r="GT323" s="5">
        <f t="shared" si="923"/>
        <v>0</v>
      </c>
      <c r="GU323" s="172">
        <f>(A!C324-xx!GS323)*xx!GR323</f>
        <v>0</v>
      </c>
      <c r="GV323" s="51"/>
      <c r="GW323" s="6">
        <f t="shared" si="924"/>
        <v>25.52</v>
      </c>
      <c r="GX323" s="5">
        <f t="shared" si="925"/>
        <v>0</v>
      </c>
      <c r="GY323" s="5">
        <f>(A!C324-xx!GW323)*xx!GV323</f>
        <v>0</v>
      </c>
      <c r="GZ323" s="5" t="str">
        <f t="shared" si="926"/>
        <v>Natural One Pink Lemonade 6x900ml Ref</v>
      </c>
      <c r="HA323" s="51"/>
      <c r="HB323" s="6">
        <f t="shared" si="927"/>
        <v>25.52</v>
      </c>
      <c r="HC323" s="5">
        <f t="shared" si="928"/>
        <v>0</v>
      </c>
      <c r="HD323" s="172">
        <f>(A!C324-xx!HB323)*xx!HA323</f>
        <v>0</v>
      </c>
      <c r="HE323" s="51"/>
      <c r="HF323" s="6">
        <f t="shared" si="929"/>
        <v>25.52</v>
      </c>
      <c r="HG323" s="5">
        <f t="shared" si="930"/>
        <v>0</v>
      </c>
      <c r="HH323" s="5">
        <f>(A!C324-xx!HF323)*xx!HE323</f>
        <v>0</v>
      </c>
      <c r="HI323" s="5" t="str">
        <f t="shared" si="931"/>
        <v>Natural One Pink Lemonade 6x900ml Ref</v>
      </c>
      <c r="HJ323" s="51"/>
      <c r="HK323" s="6">
        <f t="shared" si="932"/>
        <v>25.52</v>
      </c>
      <c r="HL323" s="5">
        <f t="shared" si="933"/>
        <v>0</v>
      </c>
      <c r="HM323" s="172">
        <f>(A!C324-xx!HK323)*xx!HJ323</f>
        <v>0</v>
      </c>
      <c r="HN323" s="51"/>
      <c r="HO323" s="6">
        <f t="shared" si="934"/>
        <v>25.52</v>
      </c>
      <c r="HP323" s="5">
        <f t="shared" si="935"/>
        <v>0</v>
      </c>
      <c r="HQ323" s="5">
        <f>-(A!C324-xx!HO323)*xx!HN323</f>
        <v>0</v>
      </c>
      <c r="HR323" s="5" t="str">
        <f t="shared" si="936"/>
        <v>Natural One Pink Lemonade 6x900ml Ref</v>
      </c>
      <c r="HS323" s="51"/>
      <c r="HT323" s="6">
        <f t="shared" si="937"/>
        <v>25.52</v>
      </c>
      <c r="HU323" s="5">
        <f t="shared" si="938"/>
        <v>0</v>
      </c>
      <c r="HV323" s="172">
        <f>(A!C324-xx!HT323)*xx!HS323</f>
        <v>0</v>
      </c>
      <c r="HW323" s="51"/>
      <c r="HX323" s="6">
        <f>A!C324</f>
        <v>59.28</v>
      </c>
      <c r="HY323" s="5">
        <f t="shared" si="939"/>
        <v>0</v>
      </c>
      <c r="HZ323" s="5">
        <f>(A!C324-xx!HX323)*xx!HW323</f>
        <v>0</v>
      </c>
      <c r="IA323" s="5" t="str">
        <f>A!B324</f>
        <v>Natural One Pink Lemonade 6x900ml Ref</v>
      </c>
      <c r="IB323" s="5">
        <f t="shared" si="940"/>
        <v>0</v>
      </c>
      <c r="IC323" s="21">
        <f t="shared" si="941"/>
        <v>0</v>
      </c>
      <c r="ID323" s="21" t="e">
        <f>A!#REF!</f>
        <v>#REF!</v>
      </c>
      <c r="IE323" s="21" t="e">
        <f>NF!IS323</f>
        <v>#DIV/0!</v>
      </c>
      <c r="IF323" s="21" t="e">
        <f t="shared" si="942"/>
        <v>#REF!</v>
      </c>
      <c r="IG323" s="6" t="e">
        <f t="shared" si="675"/>
        <v>#REF!</v>
      </c>
      <c r="IH323" s="34" t="e">
        <f t="shared" si="676"/>
        <v>#REF!</v>
      </c>
      <c r="II323" s="174" t="e">
        <f>IB323+A!#REF!+NF!IQ323</f>
        <v>#REF!</v>
      </c>
      <c r="IJ323" s="175" t="e">
        <f>IC323+A!#REF!+NF!IR323</f>
        <v>#REF!</v>
      </c>
      <c r="IK323" s="175" t="e">
        <f>II323*A!C324</f>
        <v>#REF!</v>
      </c>
      <c r="IL323" s="175" t="e">
        <f t="shared" ref="IL323:IL358" si="946">II323*IF323</f>
        <v>#REF!</v>
      </c>
      <c r="IM323" s="55" t="e">
        <f t="shared" si="943"/>
        <v>#REF!</v>
      </c>
      <c r="IN323" s="57" t="str">
        <f t="shared" si="944"/>
        <v>Natural One Pink Lemonade 6x900ml Ref</v>
      </c>
      <c r="IO323" s="57" t="e">
        <f>IF323/A!C324</f>
        <v>#REF!</v>
      </c>
      <c r="IP323" s="66"/>
      <c r="IQ323" s="57" t="e">
        <f t="shared" si="945"/>
        <v>#REF!</v>
      </c>
      <c r="IR323" s="11" t="e">
        <f>IF323-#REF!</f>
        <v>#REF!</v>
      </c>
    </row>
    <row r="324" spans="1:252" x14ac:dyDescent="0.2">
      <c r="A324" s="20" t="str">
        <f>A!B325</f>
        <v>Natural One Uva &amp; Maca 12x300ml Ref</v>
      </c>
      <c r="B324" s="51"/>
      <c r="C324" s="65">
        <v>26.52</v>
      </c>
      <c r="D324" s="21">
        <f t="shared" si="813"/>
        <v>0</v>
      </c>
      <c r="E324" s="171">
        <f>(A!C325-xx!C324)*xx!B324</f>
        <v>0</v>
      </c>
      <c r="F324" s="51"/>
      <c r="G324" s="32">
        <f t="shared" si="814"/>
        <v>26.52</v>
      </c>
      <c r="H324" s="5">
        <f t="shared" si="815"/>
        <v>0</v>
      </c>
      <c r="I324" s="5">
        <f>(A!C325-xx!G324)*xx!F324</f>
        <v>0</v>
      </c>
      <c r="J324" s="5" t="str">
        <f t="shared" si="816"/>
        <v>Natural One Uva &amp; Maca 12x300ml Ref</v>
      </c>
      <c r="K324" s="51"/>
      <c r="L324" s="6">
        <f t="shared" si="817"/>
        <v>26.52</v>
      </c>
      <c r="M324" s="5">
        <f t="shared" si="818"/>
        <v>0</v>
      </c>
      <c r="N324" s="172">
        <f>(A!C325-xx!L324)*xx!K324</f>
        <v>0</v>
      </c>
      <c r="O324" s="51"/>
      <c r="P324" s="6">
        <f t="shared" si="819"/>
        <v>26.52</v>
      </c>
      <c r="Q324" s="5">
        <f t="shared" si="820"/>
        <v>0</v>
      </c>
      <c r="R324" s="21">
        <f>(A!C325-xx!P324)*xx!O324</f>
        <v>0</v>
      </c>
      <c r="S324" s="21" t="str">
        <f t="shared" si="821"/>
        <v>Natural One Uva &amp; Maca 12x300ml Ref</v>
      </c>
      <c r="T324" s="51"/>
      <c r="U324" s="32">
        <f t="shared" si="822"/>
        <v>26.52</v>
      </c>
      <c r="V324" s="5">
        <f t="shared" si="823"/>
        <v>0</v>
      </c>
      <c r="W324" s="172">
        <f>(A!C325-xx!U324)*xx!T324</f>
        <v>0</v>
      </c>
      <c r="X324" s="51"/>
      <c r="Y324" s="6">
        <f t="shared" si="824"/>
        <v>26.52</v>
      </c>
      <c r="Z324" s="5">
        <f t="shared" si="825"/>
        <v>0</v>
      </c>
      <c r="AA324" s="5">
        <f>(A!C325-xx!Y324)*xx!X324</f>
        <v>0</v>
      </c>
      <c r="AB324" s="5" t="str">
        <f t="shared" si="826"/>
        <v>Natural One Uva &amp; Maca 12x300ml Ref</v>
      </c>
      <c r="AC324" s="51"/>
      <c r="AD324" s="6">
        <f t="shared" si="827"/>
        <v>26.52</v>
      </c>
      <c r="AE324" s="5">
        <f t="shared" si="828"/>
        <v>0</v>
      </c>
      <c r="AF324" s="172">
        <f>(A!C325-xx!AD324)*xx!AC324</f>
        <v>0</v>
      </c>
      <c r="AG324" s="51"/>
      <c r="AH324" s="6">
        <f t="shared" si="829"/>
        <v>26.52</v>
      </c>
      <c r="AI324" s="5">
        <f t="shared" si="830"/>
        <v>0</v>
      </c>
      <c r="AJ324" s="5">
        <f>(A!C325-xx!AH324)*xx!AG324</f>
        <v>0</v>
      </c>
      <c r="AK324" s="5" t="str">
        <f t="shared" si="831"/>
        <v>Natural One Uva &amp; Maca 12x300ml Ref</v>
      </c>
      <c r="AL324" s="51"/>
      <c r="AM324" s="6">
        <f t="shared" si="832"/>
        <v>26.52</v>
      </c>
      <c r="AN324" s="5">
        <f t="shared" si="833"/>
        <v>0</v>
      </c>
      <c r="AO324" s="172">
        <f>(A!C325-xx!AM324)*xx!AL324</f>
        <v>0</v>
      </c>
      <c r="AP324" s="51"/>
      <c r="AQ324" s="6">
        <f t="shared" si="834"/>
        <v>26.52</v>
      </c>
      <c r="AR324" s="5">
        <f t="shared" si="835"/>
        <v>0</v>
      </c>
      <c r="AS324" s="5">
        <f>(A!C325-xx!AQ324)*xx!AP324</f>
        <v>0</v>
      </c>
      <c r="AT324" s="5" t="str">
        <f t="shared" si="836"/>
        <v>Natural One Uva &amp; Maca 12x300ml Ref</v>
      </c>
      <c r="AU324" s="51"/>
      <c r="AV324" s="6">
        <f t="shared" si="837"/>
        <v>26.52</v>
      </c>
      <c r="AW324" s="5">
        <f t="shared" si="838"/>
        <v>0</v>
      </c>
      <c r="AX324" s="172">
        <f>(A!C325-xx!AV324)*xx!AU324</f>
        <v>0</v>
      </c>
      <c r="AY324" s="51"/>
      <c r="AZ324" s="6">
        <f t="shared" si="839"/>
        <v>26.52</v>
      </c>
      <c r="BA324" s="5">
        <f t="shared" si="840"/>
        <v>0</v>
      </c>
      <c r="BB324" s="5">
        <f>(A!E325-xx!AZ324)*xx!AY324</f>
        <v>0</v>
      </c>
      <c r="BC324" s="5" t="str">
        <f t="shared" si="841"/>
        <v>Natural One Uva &amp; Maca 12x300ml Ref</v>
      </c>
      <c r="BD324" s="51"/>
      <c r="BE324" s="6">
        <f t="shared" si="842"/>
        <v>26.52</v>
      </c>
      <c r="BF324" s="5">
        <f t="shared" si="843"/>
        <v>0</v>
      </c>
      <c r="BG324" s="172">
        <f>(A!C325-xx!BE324)*xx!BD324</f>
        <v>0</v>
      </c>
      <c r="BH324" s="51"/>
      <c r="BI324" s="6">
        <f t="shared" si="844"/>
        <v>26.52</v>
      </c>
      <c r="BJ324" s="5">
        <f t="shared" si="845"/>
        <v>0</v>
      </c>
      <c r="BK324" s="5">
        <f>(A!C325-xx!BI324)*xx!BH324</f>
        <v>0</v>
      </c>
      <c r="BL324" s="5" t="str">
        <f t="shared" si="846"/>
        <v>Natural One Uva &amp; Maca 12x300ml Ref</v>
      </c>
      <c r="BM324" s="51"/>
      <c r="BN324" s="6">
        <f t="shared" si="847"/>
        <v>26.52</v>
      </c>
      <c r="BO324" s="5">
        <f t="shared" si="848"/>
        <v>0</v>
      </c>
      <c r="BP324" s="172">
        <f>(A!C325-xx!BN324)*xx!BM324</f>
        <v>0</v>
      </c>
      <c r="BQ324" s="51"/>
      <c r="BR324" s="6">
        <f t="shared" si="849"/>
        <v>26.52</v>
      </c>
      <c r="BS324" s="5">
        <f t="shared" si="850"/>
        <v>0</v>
      </c>
      <c r="BT324" s="5">
        <f>(A!C325-xx!BR324)*xx!BQ324</f>
        <v>0</v>
      </c>
      <c r="BU324" s="5" t="str">
        <f t="shared" si="851"/>
        <v>Natural One Uva &amp; Maca 12x300ml Ref</v>
      </c>
      <c r="BV324" s="51"/>
      <c r="BW324" s="6">
        <f t="shared" si="852"/>
        <v>26.52</v>
      </c>
      <c r="BX324" s="5">
        <f t="shared" si="853"/>
        <v>0</v>
      </c>
      <c r="BY324" s="172">
        <f>(A!C325-xx!BW324)*xx!BV324</f>
        <v>0</v>
      </c>
      <c r="BZ324" s="51"/>
      <c r="CA324" s="6">
        <f t="shared" si="854"/>
        <v>26.52</v>
      </c>
      <c r="CB324" s="5">
        <f t="shared" si="855"/>
        <v>0</v>
      </c>
      <c r="CC324" s="5">
        <f>(A!C325-xx!CA324)*xx!BZ324</f>
        <v>0</v>
      </c>
      <c r="CD324" s="5" t="str">
        <f t="shared" si="856"/>
        <v>Natural One Uva &amp; Maca 12x300ml Ref</v>
      </c>
      <c r="CE324" s="51"/>
      <c r="CF324" s="6">
        <f t="shared" si="857"/>
        <v>26.52</v>
      </c>
      <c r="CG324" s="5">
        <f t="shared" si="858"/>
        <v>0</v>
      </c>
      <c r="CH324" s="172">
        <f>(A!C325-xx!CF324)*xx!CE324</f>
        <v>0</v>
      </c>
      <c r="CI324" s="51"/>
      <c r="CJ324" s="6">
        <f t="shared" si="859"/>
        <v>26.52</v>
      </c>
      <c r="CK324" s="5">
        <f t="shared" si="860"/>
        <v>0</v>
      </c>
      <c r="CL324" s="5">
        <f>(A!C325-xx!CJ324)*xx!CI324</f>
        <v>0</v>
      </c>
      <c r="CM324" s="5" t="str">
        <f t="shared" si="861"/>
        <v>Natural One Uva &amp; Maca 12x300ml Ref</v>
      </c>
      <c r="CN324" s="51"/>
      <c r="CO324" s="6">
        <f t="shared" si="862"/>
        <v>26.52</v>
      </c>
      <c r="CP324" s="5">
        <f t="shared" si="863"/>
        <v>0</v>
      </c>
      <c r="CQ324" s="172">
        <f>(A!C325-xx!CO324)*xx!CN324</f>
        <v>0</v>
      </c>
      <c r="CR324" s="51"/>
      <c r="CS324" s="6">
        <f t="shared" si="864"/>
        <v>26.52</v>
      </c>
      <c r="CT324" s="5">
        <f t="shared" si="865"/>
        <v>0</v>
      </c>
      <c r="CU324" s="5">
        <f>(A!C325-xx!CS324)*xx!CR324</f>
        <v>0</v>
      </c>
      <c r="CV324" s="5" t="str">
        <f t="shared" si="866"/>
        <v>Natural One Uva &amp; Maca 12x300ml Ref</v>
      </c>
      <c r="CW324" s="51"/>
      <c r="CX324" s="6">
        <f t="shared" si="867"/>
        <v>26.52</v>
      </c>
      <c r="CY324" s="5">
        <f t="shared" si="868"/>
        <v>0</v>
      </c>
      <c r="CZ324" s="172">
        <f>(A!C325-xx!CX324)*xx!CW324</f>
        <v>0</v>
      </c>
      <c r="DA324" s="51"/>
      <c r="DB324" s="6">
        <f t="shared" si="869"/>
        <v>26.52</v>
      </c>
      <c r="DC324" s="5">
        <f t="shared" si="870"/>
        <v>0</v>
      </c>
      <c r="DD324" s="5">
        <f>(A!C325-xx!DB324)*xx!DA324</f>
        <v>0</v>
      </c>
      <c r="DE324" s="5" t="str">
        <f t="shared" si="871"/>
        <v>Natural One Uva &amp; Maca 12x300ml Ref</v>
      </c>
      <c r="DF324" s="51"/>
      <c r="DG324" s="6">
        <f t="shared" si="872"/>
        <v>26.52</v>
      </c>
      <c r="DH324" s="5">
        <f t="shared" si="873"/>
        <v>0</v>
      </c>
      <c r="DI324" s="172">
        <f>(A!C325-xx!DG324)*xx!DF324</f>
        <v>0</v>
      </c>
      <c r="DJ324" s="51"/>
      <c r="DK324" s="6">
        <f t="shared" si="874"/>
        <v>26.52</v>
      </c>
      <c r="DL324" s="5">
        <f t="shared" si="875"/>
        <v>0</v>
      </c>
      <c r="DM324" s="5">
        <f>(A!C325-xx!DK324)*xx!DJ324</f>
        <v>0</v>
      </c>
      <c r="DN324" s="5" t="str">
        <f t="shared" si="876"/>
        <v>Natural One Uva &amp; Maca 12x300ml Ref</v>
      </c>
      <c r="DO324" s="51"/>
      <c r="DP324" s="6">
        <f t="shared" si="877"/>
        <v>26.52</v>
      </c>
      <c r="DQ324" s="5">
        <f t="shared" si="878"/>
        <v>0</v>
      </c>
      <c r="DR324" s="172">
        <f>(A!C325-xx!DP324)*xx!DO324</f>
        <v>0</v>
      </c>
      <c r="DS324" s="51"/>
      <c r="DT324" s="6">
        <f t="shared" si="879"/>
        <v>26.52</v>
      </c>
      <c r="DU324" s="5">
        <f t="shared" si="880"/>
        <v>0</v>
      </c>
      <c r="DV324" s="5">
        <f>(A!C325-xx!DT324)*xx!DS324</f>
        <v>0</v>
      </c>
      <c r="DW324" s="5" t="str">
        <f t="shared" si="881"/>
        <v>Natural One Uva &amp; Maca 12x300ml Ref</v>
      </c>
      <c r="DX324" s="51"/>
      <c r="DY324" s="6">
        <f t="shared" si="882"/>
        <v>26.52</v>
      </c>
      <c r="DZ324" s="5">
        <f t="shared" si="883"/>
        <v>0</v>
      </c>
      <c r="EA324" s="172">
        <f>(A!C325-xx!DY324)*xx!DX324</f>
        <v>0</v>
      </c>
      <c r="EB324" s="51"/>
      <c r="EC324" s="6">
        <f t="shared" si="884"/>
        <v>26.52</v>
      </c>
      <c r="ED324" s="5">
        <f t="shared" si="885"/>
        <v>0</v>
      </c>
      <c r="EE324" s="5">
        <f>(A!C325-xx!EC324)*xx!EB324</f>
        <v>0</v>
      </c>
      <c r="EF324" s="5" t="str">
        <f t="shared" si="886"/>
        <v>Natural One Uva &amp; Maca 12x300ml Ref</v>
      </c>
      <c r="EG324" s="51"/>
      <c r="EH324" s="6">
        <f t="shared" si="887"/>
        <v>26.52</v>
      </c>
      <c r="EI324" s="5">
        <f t="shared" si="888"/>
        <v>0</v>
      </c>
      <c r="EJ324" s="172">
        <f>(A!C325-xx!EH324)*xx!EG324</f>
        <v>0</v>
      </c>
      <c r="EK324" s="51"/>
      <c r="EL324" s="6">
        <f t="shared" si="889"/>
        <v>26.52</v>
      </c>
      <c r="EM324" s="5">
        <f t="shared" si="890"/>
        <v>0</v>
      </c>
      <c r="EN324" s="5">
        <f>(A!C325-xx!EL324)*xx!EK324</f>
        <v>0</v>
      </c>
      <c r="EO324" s="5" t="str">
        <f t="shared" si="891"/>
        <v>Natural One Uva &amp; Maca 12x300ml Ref</v>
      </c>
      <c r="EP324" s="51"/>
      <c r="EQ324" s="6">
        <f t="shared" si="892"/>
        <v>26.52</v>
      </c>
      <c r="ER324" s="5">
        <f t="shared" si="893"/>
        <v>0</v>
      </c>
      <c r="ES324" s="172">
        <f>(A!C325-xx!EQ324)*xx!EP324</f>
        <v>0</v>
      </c>
      <c r="ET324" s="51"/>
      <c r="EU324" s="6">
        <f t="shared" si="894"/>
        <v>26.52</v>
      </c>
      <c r="EV324" s="5">
        <f t="shared" si="895"/>
        <v>0</v>
      </c>
      <c r="EW324" s="5">
        <f>(A!C325-xx!EU324)*xx!ET324</f>
        <v>0</v>
      </c>
      <c r="EX324" s="5" t="str">
        <f t="shared" si="896"/>
        <v>Natural One Uva &amp; Maca 12x300ml Ref</v>
      </c>
      <c r="EY324" s="51"/>
      <c r="EZ324" s="6">
        <f t="shared" si="897"/>
        <v>26.52</v>
      </c>
      <c r="FA324" s="5">
        <f t="shared" si="898"/>
        <v>0</v>
      </c>
      <c r="FB324" s="172">
        <f>(A!C325-xx!EZ324)*xx!EY324</f>
        <v>0</v>
      </c>
      <c r="FC324" s="51"/>
      <c r="FD324" s="6">
        <f t="shared" si="899"/>
        <v>26.52</v>
      </c>
      <c r="FE324" s="5">
        <f t="shared" si="900"/>
        <v>0</v>
      </c>
      <c r="FF324" s="5">
        <f>(A!C325-xx!FD324)*xx!FC324</f>
        <v>0</v>
      </c>
      <c r="FG324" s="5" t="str">
        <f t="shared" si="901"/>
        <v>Natural One Uva &amp; Maca 12x300ml Ref</v>
      </c>
      <c r="FH324" s="51"/>
      <c r="FI324" s="6">
        <f t="shared" si="902"/>
        <v>26.52</v>
      </c>
      <c r="FJ324" s="5">
        <f t="shared" si="903"/>
        <v>0</v>
      </c>
      <c r="FK324" s="172">
        <f>(A!C325-xx!FI324)*xx!FH324</f>
        <v>0</v>
      </c>
      <c r="FL324" s="51"/>
      <c r="FM324" s="6">
        <f t="shared" si="904"/>
        <v>26.52</v>
      </c>
      <c r="FN324" s="5">
        <f t="shared" si="905"/>
        <v>0</v>
      </c>
      <c r="FO324" s="5">
        <f>(A!C325-xx!FM324)*xx!FL324</f>
        <v>0</v>
      </c>
      <c r="FP324" s="5" t="str">
        <f t="shared" si="906"/>
        <v>Natural One Uva &amp; Maca 12x300ml Ref</v>
      </c>
      <c r="FQ324" s="51"/>
      <c r="FR324" s="6">
        <f t="shared" si="907"/>
        <v>26.52</v>
      </c>
      <c r="FS324" s="5">
        <f t="shared" si="908"/>
        <v>0</v>
      </c>
      <c r="FT324" s="172">
        <f>(A!C325-xx!FR324)*xx!FQ324</f>
        <v>0</v>
      </c>
      <c r="FU324" s="51"/>
      <c r="FV324" s="6">
        <f t="shared" si="909"/>
        <v>26.52</v>
      </c>
      <c r="FW324" s="5">
        <f t="shared" si="910"/>
        <v>0</v>
      </c>
      <c r="FX324" s="5">
        <f>(A!C325-xx!FV324)*xx!FU324</f>
        <v>0</v>
      </c>
      <c r="FY324" s="5" t="str">
        <f t="shared" si="911"/>
        <v>Natural One Uva &amp; Maca 12x300ml Ref</v>
      </c>
      <c r="FZ324" s="51"/>
      <c r="GA324" s="6">
        <f t="shared" si="912"/>
        <v>26.52</v>
      </c>
      <c r="GB324" s="5">
        <f t="shared" si="913"/>
        <v>0</v>
      </c>
      <c r="GC324" s="172">
        <f>(A!C325-xx!GA324)*xx!FZ324</f>
        <v>0</v>
      </c>
      <c r="GD324" s="51"/>
      <c r="GE324" s="6">
        <f t="shared" si="914"/>
        <v>26.52</v>
      </c>
      <c r="GF324" s="5">
        <f t="shared" si="915"/>
        <v>0</v>
      </c>
      <c r="GG324" s="5">
        <f>(A!C325-xx!GE324)*xx!GD324</f>
        <v>0</v>
      </c>
      <c r="GH324" s="5" t="str">
        <f t="shared" si="916"/>
        <v>Natural One Uva &amp; Maca 12x300ml Ref</v>
      </c>
      <c r="GI324" s="51"/>
      <c r="GJ324" s="6">
        <f t="shared" si="917"/>
        <v>26.52</v>
      </c>
      <c r="GK324" s="5">
        <f t="shared" si="918"/>
        <v>0</v>
      </c>
      <c r="GL324" s="172">
        <f>(A!C325-xx!GJ324)*xx!GI324</f>
        <v>0</v>
      </c>
      <c r="GM324" s="51"/>
      <c r="GN324" s="6">
        <f t="shared" si="919"/>
        <v>26.52</v>
      </c>
      <c r="GO324" s="5">
        <f t="shared" si="920"/>
        <v>0</v>
      </c>
      <c r="GP324" s="5">
        <f>(A!C325-xx!GN324)*xx!GM324</f>
        <v>0</v>
      </c>
      <c r="GQ324" s="5" t="str">
        <f t="shared" si="921"/>
        <v>Natural One Uva &amp; Maca 12x300ml Ref</v>
      </c>
      <c r="GR324" s="51"/>
      <c r="GS324" s="6">
        <f t="shared" si="922"/>
        <v>26.52</v>
      </c>
      <c r="GT324" s="5">
        <f t="shared" si="923"/>
        <v>0</v>
      </c>
      <c r="GU324" s="172">
        <f>(A!C325-xx!GS324)*xx!GR324</f>
        <v>0</v>
      </c>
      <c r="GV324" s="51"/>
      <c r="GW324" s="6">
        <f t="shared" si="924"/>
        <v>26.52</v>
      </c>
      <c r="GX324" s="5">
        <f t="shared" si="925"/>
        <v>0</v>
      </c>
      <c r="GY324" s="5">
        <f>(A!C325-xx!GW324)*xx!GV324</f>
        <v>0</v>
      </c>
      <c r="GZ324" s="5" t="str">
        <f t="shared" si="926"/>
        <v>Natural One Uva &amp; Maca 12x300ml Ref</v>
      </c>
      <c r="HA324" s="51"/>
      <c r="HB324" s="6">
        <f t="shared" si="927"/>
        <v>26.52</v>
      </c>
      <c r="HC324" s="5">
        <f t="shared" si="928"/>
        <v>0</v>
      </c>
      <c r="HD324" s="172">
        <f>(A!C325-xx!HB324)*xx!HA324</f>
        <v>0</v>
      </c>
      <c r="HE324" s="51"/>
      <c r="HF324" s="6">
        <f t="shared" si="929"/>
        <v>26.52</v>
      </c>
      <c r="HG324" s="5">
        <f t="shared" si="930"/>
        <v>0</v>
      </c>
      <c r="HH324" s="5">
        <f>(A!C325-xx!HF324)*xx!HE324</f>
        <v>0</v>
      </c>
      <c r="HI324" s="5" t="str">
        <f t="shared" si="931"/>
        <v>Natural One Uva &amp; Maca 12x300ml Ref</v>
      </c>
      <c r="HJ324" s="51"/>
      <c r="HK324" s="6">
        <f t="shared" si="932"/>
        <v>26.52</v>
      </c>
      <c r="HL324" s="5">
        <f t="shared" si="933"/>
        <v>0</v>
      </c>
      <c r="HM324" s="172">
        <f>(A!C325-xx!HK324)*xx!HJ324</f>
        <v>0</v>
      </c>
      <c r="HN324" s="51"/>
      <c r="HO324" s="6">
        <f t="shared" si="934"/>
        <v>26.52</v>
      </c>
      <c r="HP324" s="5">
        <f t="shared" si="935"/>
        <v>0</v>
      </c>
      <c r="HQ324" s="5">
        <f>-(A!C325-xx!HO324)*xx!HN324</f>
        <v>0</v>
      </c>
      <c r="HR324" s="5" t="str">
        <f t="shared" si="936"/>
        <v>Natural One Uva &amp; Maca 12x300ml Ref</v>
      </c>
      <c r="HS324" s="51"/>
      <c r="HT324" s="6">
        <f t="shared" si="937"/>
        <v>26.52</v>
      </c>
      <c r="HU324" s="5">
        <f t="shared" si="938"/>
        <v>0</v>
      </c>
      <c r="HV324" s="172">
        <f>(A!C325-xx!HT324)*xx!HS324</f>
        <v>0</v>
      </c>
      <c r="HW324" s="51"/>
      <c r="HX324" s="6">
        <f>A!C325</f>
        <v>61.18</v>
      </c>
      <c r="HY324" s="5">
        <f t="shared" si="939"/>
        <v>0</v>
      </c>
      <c r="HZ324" s="5">
        <f>(A!C325-xx!HX324)*xx!HW324</f>
        <v>0</v>
      </c>
      <c r="IA324" s="5" t="str">
        <f>A!B325</f>
        <v>Natural One Uva &amp; Maca 12x300ml Ref</v>
      </c>
      <c r="IB324" s="5">
        <f t="shared" si="940"/>
        <v>0</v>
      </c>
      <c r="IC324" s="21">
        <f t="shared" si="941"/>
        <v>0</v>
      </c>
      <c r="ID324" s="21" t="e">
        <f>A!#REF!</f>
        <v>#REF!</v>
      </c>
      <c r="IE324" s="21" t="e">
        <f>NF!IS324</f>
        <v>#DIV/0!</v>
      </c>
      <c r="IF324" s="21" t="e">
        <f t="shared" si="942"/>
        <v>#REF!</v>
      </c>
      <c r="IG324" s="6" t="e">
        <f t="shared" si="675"/>
        <v>#REF!</v>
      </c>
      <c r="IH324" s="34" t="e">
        <f t="shared" si="676"/>
        <v>#REF!</v>
      </c>
      <c r="II324" s="174" t="e">
        <f>IB324+A!#REF!+NF!IQ324</f>
        <v>#REF!</v>
      </c>
      <c r="IJ324" s="175" t="e">
        <f>IC324+A!#REF!+NF!IR324</f>
        <v>#REF!</v>
      </c>
      <c r="IK324" s="175" t="e">
        <f>II324*A!C325</f>
        <v>#REF!</v>
      </c>
      <c r="IL324" s="175" t="e">
        <f t="shared" si="946"/>
        <v>#REF!</v>
      </c>
      <c r="IM324" s="55" t="e">
        <f t="shared" si="943"/>
        <v>#REF!</v>
      </c>
      <c r="IN324" s="57" t="str">
        <f t="shared" si="944"/>
        <v>Natural One Uva &amp; Maca 12x300ml Ref</v>
      </c>
      <c r="IO324" s="57" t="e">
        <f>IF324/A!C325</f>
        <v>#REF!</v>
      </c>
      <c r="IP324" s="66"/>
      <c r="IQ324" s="57" t="e">
        <f t="shared" si="945"/>
        <v>#REF!</v>
      </c>
      <c r="IR324" s="11" t="e">
        <f>IF324-#REF!</f>
        <v>#REF!</v>
      </c>
    </row>
    <row r="325" spans="1:252" x14ac:dyDescent="0.2">
      <c r="A325" s="20" t="str">
        <f>A!B326</f>
        <v>Natural One Uva &amp; Maca 6x1500ml Ref</v>
      </c>
      <c r="B325" s="51"/>
      <c r="C325" s="65">
        <v>27.52</v>
      </c>
      <c r="D325" s="21">
        <f t="shared" si="813"/>
        <v>0</v>
      </c>
      <c r="E325" s="171">
        <f>(A!C326-xx!C325)*xx!B325</f>
        <v>0</v>
      </c>
      <c r="F325" s="51"/>
      <c r="G325" s="32">
        <f t="shared" si="814"/>
        <v>27.52</v>
      </c>
      <c r="H325" s="5">
        <f t="shared" si="815"/>
        <v>0</v>
      </c>
      <c r="I325" s="5">
        <f>(A!C326-xx!G325)*xx!F325</f>
        <v>0</v>
      </c>
      <c r="J325" s="5" t="str">
        <f t="shared" si="816"/>
        <v>Natural One Uva &amp; Maca 6x1500ml Ref</v>
      </c>
      <c r="K325" s="51"/>
      <c r="L325" s="6">
        <f t="shared" si="817"/>
        <v>27.52</v>
      </c>
      <c r="M325" s="5">
        <f t="shared" si="818"/>
        <v>0</v>
      </c>
      <c r="N325" s="172">
        <f>(A!C326-xx!L325)*xx!K325</f>
        <v>0</v>
      </c>
      <c r="O325" s="51"/>
      <c r="P325" s="6">
        <f t="shared" si="819"/>
        <v>27.52</v>
      </c>
      <c r="Q325" s="5">
        <f t="shared" si="820"/>
        <v>0</v>
      </c>
      <c r="R325" s="21">
        <f>(A!C326-xx!P325)*xx!O325</f>
        <v>0</v>
      </c>
      <c r="S325" s="21" t="str">
        <f t="shared" si="821"/>
        <v>Natural One Uva &amp; Maca 6x1500ml Ref</v>
      </c>
      <c r="T325" s="51"/>
      <c r="U325" s="32">
        <f t="shared" si="822"/>
        <v>27.52</v>
      </c>
      <c r="V325" s="5">
        <f t="shared" si="823"/>
        <v>0</v>
      </c>
      <c r="W325" s="172">
        <f>(A!C326-xx!U325)*xx!T325</f>
        <v>0</v>
      </c>
      <c r="X325" s="51"/>
      <c r="Y325" s="6">
        <f t="shared" si="824"/>
        <v>27.52</v>
      </c>
      <c r="Z325" s="5">
        <f t="shared" si="825"/>
        <v>0</v>
      </c>
      <c r="AA325" s="5">
        <f>(A!C326-xx!Y325)*xx!X325</f>
        <v>0</v>
      </c>
      <c r="AB325" s="5" t="str">
        <f t="shared" si="826"/>
        <v>Natural One Uva &amp; Maca 6x1500ml Ref</v>
      </c>
      <c r="AC325" s="51"/>
      <c r="AD325" s="6">
        <f t="shared" si="827"/>
        <v>27.52</v>
      </c>
      <c r="AE325" s="5">
        <f t="shared" si="828"/>
        <v>0</v>
      </c>
      <c r="AF325" s="172">
        <f>(A!C326-xx!AD325)*xx!AC325</f>
        <v>0</v>
      </c>
      <c r="AG325" s="51"/>
      <c r="AH325" s="6">
        <f t="shared" si="829"/>
        <v>27.52</v>
      </c>
      <c r="AI325" s="5">
        <f t="shared" si="830"/>
        <v>0</v>
      </c>
      <c r="AJ325" s="5">
        <f>(A!C326-xx!AH325)*xx!AG325</f>
        <v>0</v>
      </c>
      <c r="AK325" s="5" t="str">
        <f t="shared" si="831"/>
        <v>Natural One Uva &amp; Maca 6x1500ml Ref</v>
      </c>
      <c r="AL325" s="51"/>
      <c r="AM325" s="6">
        <f t="shared" si="832"/>
        <v>27.52</v>
      </c>
      <c r="AN325" s="5">
        <f t="shared" si="833"/>
        <v>0</v>
      </c>
      <c r="AO325" s="172">
        <f>(A!C326-xx!AM325)*xx!AL325</f>
        <v>0</v>
      </c>
      <c r="AP325" s="51"/>
      <c r="AQ325" s="6">
        <f t="shared" si="834"/>
        <v>27.52</v>
      </c>
      <c r="AR325" s="5">
        <f t="shared" si="835"/>
        <v>0</v>
      </c>
      <c r="AS325" s="5">
        <f>(A!C326-xx!AQ325)*xx!AP325</f>
        <v>0</v>
      </c>
      <c r="AT325" s="5" t="str">
        <f t="shared" si="836"/>
        <v>Natural One Uva &amp; Maca 6x1500ml Ref</v>
      </c>
      <c r="AU325" s="51"/>
      <c r="AV325" s="6">
        <f t="shared" si="837"/>
        <v>27.52</v>
      </c>
      <c r="AW325" s="5">
        <f t="shared" si="838"/>
        <v>0</v>
      </c>
      <c r="AX325" s="172">
        <f>(A!C326-xx!AV325)*xx!AU325</f>
        <v>0</v>
      </c>
      <c r="AY325" s="51"/>
      <c r="AZ325" s="6">
        <f t="shared" si="839"/>
        <v>27.52</v>
      </c>
      <c r="BA325" s="5">
        <f t="shared" si="840"/>
        <v>0</v>
      </c>
      <c r="BB325" s="5">
        <f>(A!E326-xx!AZ325)*xx!AY325</f>
        <v>0</v>
      </c>
      <c r="BC325" s="5" t="str">
        <f t="shared" si="841"/>
        <v>Natural One Uva &amp; Maca 6x1500ml Ref</v>
      </c>
      <c r="BD325" s="51"/>
      <c r="BE325" s="6">
        <f t="shared" si="842"/>
        <v>27.52</v>
      </c>
      <c r="BF325" s="5">
        <f t="shared" si="843"/>
        <v>0</v>
      </c>
      <c r="BG325" s="172">
        <f>(A!C326-xx!BE325)*xx!BD325</f>
        <v>0</v>
      </c>
      <c r="BH325" s="51"/>
      <c r="BI325" s="6">
        <f t="shared" si="844"/>
        <v>27.52</v>
      </c>
      <c r="BJ325" s="5">
        <f t="shared" si="845"/>
        <v>0</v>
      </c>
      <c r="BK325" s="5">
        <f>(A!C326-xx!BI325)*xx!BH325</f>
        <v>0</v>
      </c>
      <c r="BL325" s="5" t="str">
        <f t="shared" si="846"/>
        <v>Natural One Uva &amp; Maca 6x1500ml Ref</v>
      </c>
      <c r="BM325" s="51"/>
      <c r="BN325" s="6">
        <f t="shared" si="847"/>
        <v>27.52</v>
      </c>
      <c r="BO325" s="5">
        <f t="shared" si="848"/>
        <v>0</v>
      </c>
      <c r="BP325" s="172">
        <f>(A!C326-xx!BN325)*xx!BM325</f>
        <v>0</v>
      </c>
      <c r="BQ325" s="51"/>
      <c r="BR325" s="6">
        <f t="shared" si="849"/>
        <v>27.52</v>
      </c>
      <c r="BS325" s="5">
        <f t="shared" si="850"/>
        <v>0</v>
      </c>
      <c r="BT325" s="5">
        <f>(A!C326-xx!BR325)*xx!BQ325</f>
        <v>0</v>
      </c>
      <c r="BU325" s="5" t="str">
        <f t="shared" si="851"/>
        <v>Natural One Uva &amp; Maca 6x1500ml Ref</v>
      </c>
      <c r="BV325" s="51"/>
      <c r="BW325" s="6">
        <f t="shared" si="852"/>
        <v>27.52</v>
      </c>
      <c r="BX325" s="5">
        <f t="shared" si="853"/>
        <v>0</v>
      </c>
      <c r="BY325" s="172">
        <f>(A!C326-xx!BW325)*xx!BV325</f>
        <v>0</v>
      </c>
      <c r="BZ325" s="51"/>
      <c r="CA325" s="6">
        <f t="shared" si="854"/>
        <v>27.52</v>
      </c>
      <c r="CB325" s="5">
        <f t="shared" si="855"/>
        <v>0</v>
      </c>
      <c r="CC325" s="5">
        <f>(A!C326-xx!CA325)*xx!BZ325</f>
        <v>0</v>
      </c>
      <c r="CD325" s="5" t="str">
        <f t="shared" si="856"/>
        <v>Natural One Uva &amp; Maca 6x1500ml Ref</v>
      </c>
      <c r="CE325" s="51"/>
      <c r="CF325" s="6">
        <f t="shared" si="857"/>
        <v>27.52</v>
      </c>
      <c r="CG325" s="5">
        <f t="shared" si="858"/>
        <v>0</v>
      </c>
      <c r="CH325" s="172">
        <f>(A!C326-xx!CF325)*xx!CE325</f>
        <v>0</v>
      </c>
      <c r="CI325" s="51"/>
      <c r="CJ325" s="6">
        <f t="shared" si="859"/>
        <v>27.52</v>
      </c>
      <c r="CK325" s="5">
        <f t="shared" si="860"/>
        <v>0</v>
      </c>
      <c r="CL325" s="5">
        <f>(A!C326-xx!CJ325)*xx!CI325</f>
        <v>0</v>
      </c>
      <c r="CM325" s="5" t="str">
        <f t="shared" si="861"/>
        <v>Natural One Uva &amp; Maca 6x1500ml Ref</v>
      </c>
      <c r="CN325" s="51"/>
      <c r="CO325" s="6">
        <f t="shared" si="862"/>
        <v>27.52</v>
      </c>
      <c r="CP325" s="5">
        <f t="shared" si="863"/>
        <v>0</v>
      </c>
      <c r="CQ325" s="172">
        <f>(A!C326-xx!CO325)*xx!CN325</f>
        <v>0</v>
      </c>
      <c r="CR325" s="51"/>
      <c r="CS325" s="6">
        <f t="shared" si="864"/>
        <v>27.52</v>
      </c>
      <c r="CT325" s="5">
        <f t="shared" si="865"/>
        <v>0</v>
      </c>
      <c r="CU325" s="5">
        <f>(A!C326-xx!CS325)*xx!CR325</f>
        <v>0</v>
      </c>
      <c r="CV325" s="5" t="str">
        <f t="shared" si="866"/>
        <v>Natural One Uva &amp; Maca 6x1500ml Ref</v>
      </c>
      <c r="CW325" s="51"/>
      <c r="CX325" s="6">
        <f t="shared" si="867"/>
        <v>27.52</v>
      </c>
      <c r="CY325" s="5">
        <f t="shared" si="868"/>
        <v>0</v>
      </c>
      <c r="CZ325" s="172">
        <f>(A!C326-xx!CX325)*xx!CW325</f>
        <v>0</v>
      </c>
      <c r="DA325" s="51"/>
      <c r="DB325" s="6">
        <f t="shared" si="869"/>
        <v>27.52</v>
      </c>
      <c r="DC325" s="5">
        <f t="shared" si="870"/>
        <v>0</v>
      </c>
      <c r="DD325" s="5">
        <f>(A!C326-xx!DB325)*xx!DA325</f>
        <v>0</v>
      </c>
      <c r="DE325" s="5" t="str">
        <f t="shared" si="871"/>
        <v>Natural One Uva &amp; Maca 6x1500ml Ref</v>
      </c>
      <c r="DF325" s="51"/>
      <c r="DG325" s="6">
        <f t="shared" si="872"/>
        <v>27.52</v>
      </c>
      <c r="DH325" s="5">
        <f t="shared" si="873"/>
        <v>0</v>
      </c>
      <c r="DI325" s="172">
        <f>(A!C326-xx!DG325)*xx!DF325</f>
        <v>0</v>
      </c>
      <c r="DJ325" s="51"/>
      <c r="DK325" s="6">
        <f t="shared" si="874"/>
        <v>27.52</v>
      </c>
      <c r="DL325" s="5">
        <f t="shared" si="875"/>
        <v>0</v>
      </c>
      <c r="DM325" s="5">
        <f>(A!C326-xx!DK325)*xx!DJ325</f>
        <v>0</v>
      </c>
      <c r="DN325" s="5" t="str">
        <f t="shared" si="876"/>
        <v>Natural One Uva &amp; Maca 6x1500ml Ref</v>
      </c>
      <c r="DO325" s="51"/>
      <c r="DP325" s="6">
        <f t="shared" si="877"/>
        <v>27.52</v>
      </c>
      <c r="DQ325" s="5">
        <f t="shared" si="878"/>
        <v>0</v>
      </c>
      <c r="DR325" s="172">
        <f>(A!C326-xx!DP325)*xx!DO325</f>
        <v>0</v>
      </c>
      <c r="DS325" s="51"/>
      <c r="DT325" s="6">
        <f t="shared" si="879"/>
        <v>27.52</v>
      </c>
      <c r="DU325" s="5">
        <f t="shared" si="880"/>
        <v>0</v>
      </c>
      <c r="DV325" s="5">
        <f>(A!C326-xx!DT325)*xx!DS325</f>
        <v>0</v>
      </c>
      <c r="DW325" s="5" t="str">
        <f t="shared" si="881"/>
        <v>Natural One Uva &amp; Maca 6x1500ml Ref</v>
      </c>
      <c r="DX325" s="51"/>
      <c r="DY325" s="6">
        <f t="shared" si="882"/>
        <v>27.52</v>
      </c>
      <c r="DZ325" s="5">
        <f t="shared" si="883"/>
        <v>0</v>
      </c>
      <c r="EA325" s="172">
        <f>(A!C326-xx!DY325)*xx!DX325</f>
        <v>0</v>
      </c>
      <c r="EB325" s="51"/>
      <c r="EC325" s="6">
        <f t="shared" si="884"/>
        <v>27.52</v>
      </c>
      <c r="ED325" s="5">
        <f t="shared" si="885"/>
        <v>0</v>
      </c>
      <c r="EE325" s="5">
        <f>(A!C326-xx!EC325)*xx!EB325</f>
        <v>0</v>
      </c>
      <c r="EF325" s="5" t="str">
        <f t="shared" si="886"/>
        <v>Natural One Uva &amp; Maca 6x1500ml Ref</v>
      </c>
      <c r="EG325" s="51"/>
      <c r="EH325" s="6">
        <f t="shared" si="887"/>
        <v>27.52</v>
      </c>
      <c r="EI325" s="5">
        <f t="shared" si="888"/>
        <v>0</v>
      </c>
      <c r="EJ325" s="172">
        <f>(A!C326-xx!EH325)*xx!EG325</f>
        <v>0</v>
      </c>
      <c r="EK325" s="51"/>
      <c r="EL325" s="6">
        <f t="shared" si="889"/>
        <v>27.52</v>
      </c>
      <c r="EM325" s="5">
        <f t="shared" si="890"/>
        <v>0</v>
      </c>
      <c r="EN325" s="5">
        <f>(A!C326-xx!EL325)*xx!EK325</f>
        <v>0</v>
      </c>
      <c r="EO325" s="5" t="str">
        <f t="shared" si="891"/>
        <v>Natural One Uva &amp; Maca 6x1500ml Ref</v>
      </c>
      <c r="EP325" s="51"/>
      <c r="EQ325" s="6">
        <f t="shared" si="892"/>
        <v>27.52</v>
      </c>
      <c r="ER325" s="5">
        <f t="shared" si="893"/>
        <v>0</v>
      </c>
      <c r="ES325" s="172">
        <f>(A!C326-xx!EQ325)*xx!EP325</f>
        <v>0</v>
      </c>
      <c r="ET325" s="51"/>
      <c r="EU325" s="6">
        <f t="shared" si="894"/>
        <v>27.52</v>
      </c>
      <c r="EV325" s="5">
        <f t="shared" si="895"/>
        <v>0</v>
      </c>
      <c r="EW325" s="5">
        <f>(A!C326-xx!EU325)*xx!ET325</f>
        <v>0</v>
      </c>
      <c r="EX325" s="5" t="str">
        <f t="shared" si="896"/>
        <v>Natural One Uva &amp; Maca 6x1500ml Ref</v>
      </c>
      <c r="EY325" s="51"/>
      <c r="EZ325" s="6">
        <f t="shared" si="897"/>
        <v>27.52</v>
      </c>
      <c r="FA325" s="5">
        <f t="shared" si="898"/>
        <v>0</v>
      </c>
      <c r="FB325" s="172">
        <f>(A!C326-xx!EZ325)*xx!EY325</f>
        <v>0</v>
      </c>
      <c r="FC325" s="51"/>
      <c r="FD325" s="6">
        <f t="shared" si="899"/>
        <v>27.52</v>
      </c>
      <c r="FE325" s="5">
        <f t="shared" si="900"/>
        <v>0</v>
      </c>
      <c r="FF325" s="5">
        <f>(A!C326-xx!FD325)*xx!FC325</f>
        <v>0</v>
      </c>
      <c r="FG325" s="5" t="str">
        <f t="shared" si="901"/>
        <v>Natural One Uva &amp; Maca 6x1500ml Ref</v>
      </c>
      <c r="FH325" s="51"/>
      <c r="FI325" s="6">
        <f t="shared" si="902"/>
        <v>27.52</v>
      </c>
      <c r="FJ325" s="5">
        <f t="shared" si="903"/>
        <v>0</v>
      </c>
      <c r="FK325" s="172">
        <f>(A!C326-xx!FI325)*xx!FH325</f>
        <v>0</v>
      </c>
      <c r="FL325" s="51"/>
      <c r="FM325" s="6">
        <f t="shared" si="904"/>
        <v>27.52</v>
      </c>
      <c r="FN325" s="5">
        <f t="shared" si="905"/>
        <v>0</v>
      </c>
      <c r="FO325" s="5">
        <f>(A!C326-xx!FM325)*xx!FL325</f>
        <v>0</v>
      </c>
      <c r="FP325" s="5" t="str">
        <f t="shared" si="906"/>
        <v>Natural One Uva &amp; Maca 6x1500ml Ref</v>
      </c>
      <c r="FQ325" s="51"/>
      <c r="FR325" s="6">
        <f t="shared" si="907"/>
        <v>27.52</v>
      </c>
      <c r="FS325" s="5">
        <f t="shared" si="908"/>
        <v>0</v>
      </c>
      <c r="FT325" s="172">
        <f>(A!C326-xx!FR325)*xx!FQ325</f>
        <v>0</v>
      </c>
      <c r="FU325" s="51"/>
      <c r="FV325" s="6">
        <f t="shared" si="909"/>
        <v>27.52</v>
      </c>
      <c r="FW325" s="5">
        <f t="shared" si="910"/>
        <v>0</v>
      </c>
      <c r="FX325" s="5">
        <f>(A!C326-xx!FV325)*xx!FU325</f>
        <v>0</v>
      </c>
      <c r="FY325" s="5" t="str">
        <f t="shared" si="911"/>
        <v>Natural One Uva &amp; Maca 6x1500ml Ref</v>
      </c>
      <c r="FZ325" s="51"/>
      <c r="GA325" s="6">
        <f t="shared" si="912"/>
        <v>27.52</v>
      </c>
      <c r="GB325" s="5">
        <f t="shared" si="913"/>
        <v>0</v>
      </c>
      <c r="GC325" s="172">
        <f>(A!C326-xx!GA325)*xx!FZ325</f>
        <v>0</v>
      </c>
      <c r="GD325" s="51"/>
      <c r="GE325" s="6">
        <f t="shared" si="914"/>
        <v>27.52</v>
      </c>
      <c r="GF325" s="5">
        <f t="shared" si="915"/>
        <v>0</v>
      </c>
      <c r="GG325" s="5">
        <f>(A!C326-xx!GE325)*xx!GD325</f>
        <v>0</v>
      </c>
      <c r="GH325" s="5" t="str">
        <f t="shared" si="916"/>
        <v>Natural One Uva &amp; Maca 6x1500ml Ref</v>
      </c>
      <c r="GI325" s="51"/>
      <c r="GJ325" s="6">
        <f t="shared" si="917"/>
        <v>27.52</v>
      </c>
      <c r="GK325" s="5">
        <f t="shared" si="918"/>
        <v>0</v>
      </c>
      <c r="GL325" s="172">
        <f>(A!C326-xx!GJ325)*xx!GI325</f>
        <v>0</v>
      </c>
      <c r="GM325" s="51"/>
      <c r="GN325" s="6">
        <f t="shared" si="919"/>
        <v>27.52</v>
      </c>
      <c r="GO325" s="5">
        <f t="shared" si="920"/>
        <v>0</v>
      </c>
      <c r="GP325" s="5">
        <f>(A!C326-xx!GN325)*xx!GM325</f>
        <v>0</v>
      </c>
      <c r="GQ325" s="5" t="str">
        <f t="shared" si="921"/>
        <v>Natural One Uva &amp; Maca 6x1500ml Ref</v>
      </c>
      <c r="GR325" s="51"/>
      <c r="GS325" s="6">
        <f t="shared" si="922"/>
        <v>27.52</v>
      </c>
      <c r="GT325" s="5">
        <f t="shared" si="923"/>
        <v>0</v>
      </c>
      <c r="GU325" s="172">
        <f>(A!C326-xx!GS325)*xx!GR325</f>
        <v>0</v>
      </c>
      <c r="GV325" s="51"/>
      <c r="GW325" s="6">
        <f t="shared" si="924"/>
        <v>27.52</v>
      </c>
      <c r="GX325" s="5">
        <f t="shared" si="925"/>
        <v>0</v>
      </c>
      <c r="GY325" s="5">
        <f>(A!C326-xx!GW325)*xx!GV325</f>
        <v>0</v>
      </c>
      <c r="GZ325" s="5" t="str">
        <f t="shared" si="926"/>
        <v>Natural One Uva &amp; Maca 6x1500ml Ref</v>
      </c>
      <c r="HA325" s="51"/>
      <c r="HB325" s="6">
        <f t="shared" si="927"/>
        <v>27.52</v>
      </c>
      <c r="HC325" s="5">
        <f t="shared" si="928"/>
        <v>0</v>
      </c>
      <c r="HD325" s="172">
        <f>(A!C326-xx!HB325)*xx!HA325</f>
        <v>0</v>
      </c>
      <c r="HE325" s="51"/>
      <c r="HF325" s="6">
        <f t="shared" si="929"/>
        <v>27.52</v>
      </c>
      <c r="HG325" s="5">
        <f t="shared" si="930"/>
        <v>0</v>
      </c>
      <c r="HH325" s="5">
        <f>(A!C326-xx!HF325)*xx!HE325</f>
        <v>0</v>
      </c>
      <c r="HI325" s="5" t="str">
        <f t="shared" si="931"/>
        <v>Natural One Uva &amp; Maca 6x1500ml Ref</v>
      </c>
      <c r="HJ325" s="51"/>
      <c r="HK325" s="6">
        <f t="shared" si="932"/>
        <v>27.52</v>
      </c>
      <c r="HL325" s="5">
        <f t="shared" si="933"/>
        <v>0</v>
      </c>
      <c r="HM325" s="172">
        <f>(A!C326-xx!HK325)*xx!HJ325</f>
        <v>0</v>
      </c>
      <c r="HN325" s="51"/>
      <c r="HO325" s="6">
        <f t="shared" si="934"/>
        <v>27.52</v>
      </c>
      <c r="HP325" s="5">
        <f t="shared" si="935"/>
        <v>0</v>
      </c>
      <c r="HQ325" s="5">
        <f>-(A!C326-xx!HO325)*xx!HN325</f>
        <v>0</v>
      </c>
      <c r="HR325" s="5" t="str">
        <f t="shared" si="936"/>
        <v>Natural One Uva &amp; Maca 6x1500ml Ref</v>
      </c>
      <c r="HS325" s="51"/>
      <c r="HT325" s="6">
        <f t="shared" si="937"/>
        <v>27.52</v>
      </c>
      <c r="HU325" s="5">
        <f t="shared" si="938"/>
        <v>0</v>
      </c>
      <c r="HV325" s="172">
        <f>(A!C326-xx!HT325)*xx!HS325</f>
        <v>0</v>
      </c>
      <c r="HW325" s="51"/>
      <c r="HX325" s="6">
        <f>A!C326</f>
        <v>50.4</v>
      </c>
      <c r="HY325" s="5">
        <f t="shared" si="939"/>
        <v>0</v>
      </c>
      <c r="HZ325" s="5">
        <f>(A!C326-xx!HX325)*xx!HW325</f>
        <v>0</v>
      </c>
      <c r="IA325" s="5" t="str">
        <f>A!B326</f>
        <v>Natural One Uva &amp; Maca 6x1500ml Ref</v>
      </c>
      <c r="IB325" s="5">
        <f t="shared" si="940"/>
        <v>0</v>
      </c>
      <c r="IC325" s="21">
        <f t="shared" si="941"/>
        <v>0</v>
      </c>
      <c r="ID325" s="21" t="e">
        <f>A!#REF!</f>
        <v>#REF!</v>
      </c>
      <c r="IE325" s="21" t="e">
        <f>NF!IS325</f>
        <v>#DIV/0!</v>
      </c>
      <c r="IF325" s="21" t="e">
        <f t="shared" si="942"/>
        <v>#REF!</v>
      </c>
      <c r="IG325" s="6" t="e">
        <f t="shared" si="675"/>
        <v>#REF!</v>
      </c>
      <c r="IH325" s="34" t="e">
        <f t="shared" si="676"/>
        <v>#REF!</v>
      </c>
      <c r="II325" s="174" t="e">
        <f>IB325+A!#REF!+NF!IQ325</f>
        <v>#REF!</v>
      </c>
      <c r="IJ325" s="175" t="e">
        <f>IC325+A!#REF!+NF!IR325</f>
        <v>#REF!</v>
      </c>
      <c r="IK325" s="175" t="e">
        <f>II325*A!C326</f>
        <v>#REF!</v>
      </c>
      <c r="IL325" s="175" t="e">
        <f t="shared" si="946"/>
        <v>#REF!</v>
      </c>
      <c r="IM325" s="55" t="e">
        <f t="shared" si="943"/>
        <v>#REF!</v>
      </c>
      <c r="IN325" s="57" t="str">
        <f t="shared" si="944"/>
        <v>Natural One Uva &amp; Maca 6x1500ml Ref</v>
      </c>
      <c r="IO325" s="57" t="e">
        <f>IF325/A!C326</f>
        <v>#REF!</v>
      </c>
      <c r="IP325" s="66"/>
      <c r="IQ325" s="57" t="e">
        <f t="shared" si="945"/>
        <v>#REF!</v>
      </c>
      <c r="IR325" s="11" t="e">
        <f>IF325-#REF!</f>
        <v>#REF!</v>
      </c>
    </row>
    <row r="326" spans="1:252" x14ac:dyDescent="0.2">
      <c r="A326" s="20" t="str">
        <f>A!B327</f>
        <v>Natural One Uva &amp; Maca 6x180ml Ref</v>
      </c>
      <c r="B326" s="51"/>
      <c r="C326" s="65">
        <v>28.52</v>
      </c>
      <c r="D326" s="21">
        <f t="shared" si="813"/>
        <v>0</v>
      </c>
      <c r="E326" s="171">
        <f>(A!C327-xx!C326)*xx!B326</f>
        <v>0</v>
      </c>
      <c r="F326" s="51"/>
      <c r="G326" s="32">
        <f t="shared" si="814"/>
        <v>28.52</v>
      </c>
      <c r="H326" s="5">
        <f t="shared" si="815"/>
        <v>0</v>
      </c>
      <c r="I326" s="5">
        <f>(A!C327-xx!G326)*xx!F326</f>
        <v>0</v>
      </c>
      <c r="J326" s="5" t="str">
        <f t="shared" si="816"/>
        <v>Natural One Uva &amp; Maca 6x180ml Ref</v>
      </c>
      <c r="K326" s="51"/>
      <c r="L326" s="6">
        <f t="shared" si="817"/>
        <v>28.52</v>
      </c>
      <c r="M326" s="5">
        <f t="shared" si="818"/>
        <v>0</v>
      </c>
      <c r="N326" s="172">
        <f>(A!C327-xx!L326)*xx!K326</f>
        <v>0</v>
      </c>
      <c r="O326" s="51"/>
      <c r="P326" s="6">
        <f t="shared" si="819"/>
        <v>28.52</v>
      </c>
      <c r="Q326" s="5">
        <f t="shared" si="820"/>
        <v>0</v>
      </c>
      <c r="R326" s="21">
        <f>(A!C327-xx!P326)*xx!O326</f>
        <v>0</v>
      </c>
      <c r="S326" s="21" t="str">
        <f t="shared" si="821"/>
        <v>Natural One Uva &amp; Maca 6x180ml Ref</v>
      </c>
      <c r="T326" s="51"/>
      <c r="U326" s="32">
        <f t="shared" si="822"/>
        <v>28.52</v>
      </c>
      <c r="V326" s="5">
        <f t="shared" si="823"/>
        <v>0</v>
      </c>
      <c r="W326" s="172">
        <f>(A!C327-xx!U326)*xx!T326</f>
        <v>0</v>
      </c>
      <c r="X326" s="51"/>
      <c r="Y326" s="6">
        <f t="shared" si="824"/>
        <v>28.52</v>
      </c>
      <c r="Z326" s="5">
        <f t="shared" si="825"/>
        <v>0</v>
      </c>
      <c r="AA326" s="5">
        <f>(A!C327-xx!Y326)*xx!X326</f>
        <v>0</v>
      </c>
      <c r="AB326" s="5" t="str">
        <f t="shared" si="826"/>
        <v>Natural One Uva &amp; Maca 6x180ml Ref</v>
      </c>
      <c r="AC326" s="51"/>
      <c r="AD326" s="6">
        <f t="shared" si="827"/>
        <v>28.52</v>
      </c>
      <c r="AE326" s="5">
        <f t="shared" si="828"/>
        <v>0</v>
      </c>
      <c r="AF326" s="172">
        <f>(A!C327-xx!AD326)*xx!AC326</f>
        <v>0</v>
      </c>
      <c r="AG326" s="51"/>
      <c r="AH326" s="6">
        <f t="shared" si="829"/>
        <v>28.52</v>
      </c>
      <c r="AI326" s="5">
        <f t="shared" si="830"/>
        <v>0</v>
      </c>
      <c r="AJ326" s="5">
        <f>(A!C327-xx!AH326)*xx!AG326</f>
        <v>0</v>
      </c>
      <c r="AK326" s="5" t="str">
        <f t="shared" si="831"/>
        <v>Natural One Uva &amp; Maca 6x180ml Ref</v>
      </c>
      <c r="AL326" s="51"/>
      <c r="AM326" s="6">
        <f t="shared" si="832"/>
        <v>28.52</v>
      </c>
      <c r="AN326" s="5">
        <f t="shared" si="833"/>
        <v>0</v>
      </c>
      <c r="AO326" s="172">
        <f>(A!C327-xx!AM326)*xx!AL326</f>
        <v>0</v>
      </c>
      <c r="AP326" s="51"/>
      <c r="AQ326" s="6">
        <f t="shared" si="834"/>
        <v>28.52</v>
      </c>
      <c r="AR326" s="5">
        <f t="shared" si="835"/>
        <v>0</v>
      </c>
      <c r="AS326" s="5">
        <f>(A!C327-xx!AQ326)*xx!AP326</f>
        <v>0</v>
      </c>
      <c r="AT326" s="5" t="str">
        <f t="shared" si="836"/>
        <v>Natural One Uva &amp; Maca 6x180ml Ref</v>
      </c>
      <c r="AU326" s="51"/>
      <c r="AV326" s="6">
        <f t="shared" si="837"/>
        <v>28.52</v>
      </c>
      <c r="AW326" s="5">
        <f t="shared" si="838"/>
        <v>0</v>
      </c>
      <c r="AX326" s="172">
        <f>(A!C327-xx!AV326)*xx!AU326</f>
        <v>0</v>
      </c>
      <c r="AY326" s="51"/>
      <c r="AZ326" s="6">
        <f t="shared" si="839"/>
        <v>28.52</v>
      </c>
      <c r="BA326" s="5">
        <f t="shared" si="840"/>
        <v>0</v>
      </c>
      <c r="BB326" s="5">
        <f>(A!E327-xx!AZ326)*xx!AY326</f>
        <v>0</v>
      </c>
      <c r="BC326" s="5" t="str">
        <f t="shared" si="841"/>
        <v>Natural One Uva &amp; Maca 6x180ml Ref</v>
      </c>
      <c r="BD326" s="51"/>
      <c r="BE326" s="6">
        <f t="shared" si="842"/>
        <v>28.52</v>
      </c>
      <c r="BF326" s="5">
        <f t="shared" si="843"/>
        <v>0</v>
      </c>
      <c r="BG326" s="172">
        <f>(A!C327-xx!BE326)*xx!BD326</f>
        <v>0</v>
      </c>
      <c r="BH326" s="51"/>
      <c r="BI326" s="6">
        <f t="shared" si="844"/>
        <v>28.52</v>
      </c>
      <c r="BJ326" s="5">
        <f t="shared" si="845"/>
        <v>0</v>
      </c>
      <c r="BK326" s="5">
        <f>(A!C327-xx!BI326)*xx!BH326</f>
        <v>0</v>
      </c>
      <c r="BL326" s="5" t="str">
        <f t="shared" si="846"/>
        <v>Natural One Uva &amp; Maca 6x180ml Ref</v>
      </c>
      <c r="BM326" s="51"/>
      <c r="BN326" s="6">
        <f t="shared" si="847"/>
        <v>28.52</v>
      </c>
      <c r="BO326" s="5">
        <f t="shared" si="848"/>
        <v>0</v>
      </c>
      <c r="BP326" s="172">
        <f>(A!C327-xx!BN326)*xx!BM326</f>
        <v>0</v>
      </c>
      <c r="BQ326" s="51"/>
      <c r="BR326" s="6">
        <f t="shared" si="849"/>
        <v>28.52</v>
      </c>
      <c r="BS326" s="5">
        <f t="shared" si="850"/>
        <v>0</v>
      </c>
      <c r="BT326" s="5">
        <f>(A!C327-xx!BR326)*xx!BQ326</f>
        <v>0</v>
      </c>
      <c r="BU326" s="5" t="str">
        <f t="shared" si="851"/>
        <v>Natural One Uva &amp; Maca 6x180ml Ref</v>
      </c>
      <c r="BV326" s="51"/>
      <c r="BW326" s="6">
        <f t="shared" si="852"/>
        <v>28.52</v>
      </c>
      <c r="BX326" s="5">
        <f t="shared" si="853"/>
        <v>0</v>
      </c>
      <c r="BY326" s="172">
        <f>(A!C327-xx!BW326)*xx!BV326</f>
        <v>0</v>
      </c>
      <c r="BZ326" s="51"/>
      <c r="CA326" s="6">
        <f t="shared" si="854"/>
        <v>28.52</v>
      </c>
      <c r="CB326" s="5">
        <f t="shared" si="855"/>
        <v>0</v>
      </c>
      <c r="CC326" s="5">
        <f>(A!C327-xx!CA326)*xx!BZ326</f>
        <v>0</v>
      </c>
      <c r="CD326" s="5" t="str">
        <f t="shared" si="856"/>
        <v>Natural One Uva &amp; Maca 6x180ml Ref</v>
      </c>
      <c r="CE326" s="51"/>
      <c r="CF326" s="6">
        <f t="shared" si="857"/>
        <v>28.52</v>
      </c>
      <c r="CG326" s="5">
        <f t="shared" si="858"/>
        <v>0</v>
      </c>
      <c r="CH326" s="172">
        <f>(A!C327-xx!CF326)*xx!CE326</f>
        <v>0</v>
      </c>
      <c r="CI326" s="51"/>
      <c r="CJ326" s="6">
        <f t="shared" si="859"/>
        <v>28.52</v>
      </c>
      <c r="CK326" s="5">
        <f t="shared" si="860"/>
        <v>0</v>
      </c>
      <c r="CL326" s="5">
        <f>(A!C327-xx!CJ326)*xx!CI326</f>
        <v>0</v>
      </c>
      <c r="CM326" s="5" t="str">
        <f t="shared" si="861"/>
        <v>Natural One Uva &amp; Maca 6x180ml Ref</v>
      </c>
      <c r="CN326" s="51"/>
      <c r="CO326" s="6">
        <f t="shared" si="862"/>
        <v>28.52</v>
      </c>
      <c r="CP326" s="5">
        <f t="shared" si="863"/>
        <v>0</v>
      </c>
      <c r="CQ326" s="172">
        <f>(A!C327-xx!CO326)*xx!CN326</f>
        <v>0</v>
      </c>
      <c r="CR326" s="51"/>
      <c r="CS326" s="6">
        <f t="shared" si="864"/>
        <v>28.52</v>
      </c>
      <c r="CT326" s="5">
        <f t="shared" si="865"/>
        <v>0</v>
      </c>
      <c r="CU326" s="5">
        <f>(A!C327-xx!CS326)*xx!CR326</f>
        <v>0</v>
      </c>
      <c r="CV326" s="5" t="str">
        <f t="shared" si="866"/>
        <v>Natural One Uva &amp; Maca 6x180ml Ref</v>
      </c>
      <c r="CW326" s="51"/>
      <c r="CX326" s="6">
        <f t="shared" si="867"/>
        <v>28.52</v>
      </c>
      <c r="CY326" s="5">
        <f t="shared" si="868"/>
        <v>0</v>
      </c>
      <c r="CZ326" s="172">
        <f>(A!C327-xx!CX326)*xx!CW326</f>
        <v>0</v>
      </c>
      <c r="DA326" s="51"/>
      <c r="DB326" s="6">
        <f t="shared" si="869"/>
        <v>28.52</v>
      </c>
      <c r="DC326" s="5">
        <f t="shared" si="870"/>
        <v>0</v>
      </c>
      <c r="DD326" s="5">
        <f>(A!C327-xx!DB326)*xx!DA326</f>
        <v>0</v>
      </c>
      <c r="DE326" s="5" t="str">
        <f t="shared" si="871"/>
        <v>Natural One Uva &amp; Maca 6x180ml Ref</v>
      </c>
      <c r="DF326" s="51"/>
      <c r="DG326" s="6">
        <f t="shared" si="872"/>
        <v>28.52</v>
      </c>
      <c r="DH326" s="5">
        <f t="shared" si="873"/>
        <v>0</v>
      </c>
      <c r="DI326" s="172">
        <f>(A!C327-xx!DG326)*xx!DF326</f>
        <v>0</v>
      </c>
      <c r="DJ326" s="51"/>
      <c r="DK326" s="6">
        <f t="shared" si="874"/>
        <v>28.52</v>
      </c>
      <c r="DL326" s="5">
        <f t="shared" si="875"/>
        <v>0</v>
      </c>
      <c r="DM326" s="5">
        <f>(A!C327-xx!DK326)*xx!DJ326</f>
        <v>0</v>
      </c>
      <c r="DN326" s="5" t="str">
        <f t="shared" si="876"/>
        <v>Natural One Uva &amp; Maca 6x180ml Ref</v>
      </c>
      <c r="DO326" s="51"/>
      <c r="DP326" s="6">
        <f t="shared" si="877"/>
        <v>28.52</v>
      </c>
      <c r="DQ326" s="5">
        <f t="shared" si="878"/>
        <v>0</v>
      </c>
      <c r="DR326" s="172">
        <f>(A!C327-xx!DP326)*xx!DO326</f>
        <v>0</v>
      </c>
      <c r="DS326" s="51"/>
      <c r="DT326" s="6">
        <f t="shared" si="879"/>
        <v>28.52</v>
      </c>
      <c r="DU326" s="5">
        <f t="shared" si="880"/>
        <v>0</v>
      </c>
      <c r="DV326" s="5">
        <f>(A!C327-xx!DT326)*xx!DS326</f>
        <v>0</v>
      </c>
      <c r="DW326" s="5" t="str">
        <f t="shared" si="881"/>
        <v>Natural One Uva &amp; Maca 6x180ml Ref</v>
      </c>
      <c r="DX326" s="51"/>
      <c r="DY326" s="6">
        <f t="shared" si="882"/>
        <v>28.52</v>
      </c>
      <c r="DZ326" s="5">
        <f t="shared" si="883"/>
        <v>0</v>
      </c>
      <c r="EA326" s="172">
        <f>(A!C327-xx!DY326)*xx!DX326</f>
        <v>0</v>
      </c>
      <c r="EB326" s="51"/>
      <c r="EC326" s="6">
        <f t="shared" si="884"/>
        <v>28.52</v>
      </c>
      <c r="ED326" s="5">
        <f t="shared" si="885"/>
        <v>0</v>
      </c>
      <c r="EE326" s="5">
        <f>(A!C327-xx!EC326)*xx!EB326</f>
        <v>0</v>
      </c>
      <c r="EF326" s="5" t="str">
        <f t="shared" si="886"/>
        <v>Natural One Uva &amp; Maca 6x180ml Ref</v>
      </c>
      <c r="EG326" s="51"/>
      <c r="EH326" s="6">
        <f t="shared" si="887"/>
        <v>28.52</v>
      </c>
      <c r="EI326" s="5">
        <f t="shared" si="888"/>
        <v>0</v>
      </c>
      <c r="EJ326" s="172">
        <f>(A!C327-xx!EH326)*xx!EG326</f>
        <v>0</v>
      </c>
      <c r="EK326" s="51"/>
      <c r="EL326" s="6">
        <f t="shared" si="889"/>
        <v>28.52</v>
      </c>
      <c r="EM326" s="5">
        <f t="shared" si="890"/>
        <v>0</v>
      </c>
      <c r="EN326" s="5">
        <f>(A!C327-xx!EL326)*xx!EK326</f>
        <v>0</v>
      </c>
      <c r="EO326" s="5" t="str">
        <f t="shared" si="891"/>
        <v>Natural One Uva &amp; Maca 6x180ml Ref</v>
      </c>
      <c r="EP326" s="51"/>
      <c r="EQ326" s="6">
        <f t="shared" si="892"/>
        <v>28.52</v>
      </c>
      <c r="ER326" s="5">
        <f t="shared" si="893"/>
        <v>0</v>
      </c>
      <c r="ES326" s="172">
        <f>(A!C327-xx!EQ326)*xx!EP326</f>
        <v>0</v>
      </c>
      <c r="ET326" s="51"/>
      <c r="EU326" s="6">
        <f t="shared" si="894"/>
        <v>28.52</v>
      </c>
      <c r="EV326" s="5">
        <f t="shared" si="895"/>
        <v>0</v>
      </c>
      <c r="EW326" s="5">
        <f>(A!C327-xx!EU326)*xx!ET326</f>
        <v>0</v>
      </c>
      <c r="EX326" s="5" t="str">
        <f t="shared" si="896"/>
        <v>Natural One Uva &amp; Maca 6x180ml Ref</v>
      </c>
      <c r="EY326" s="51"/>
      <c r="EZ326" s="6">
        <f t="shared" si="897"/>
        <v>28.52</v>
      </c>
      <c r="FA326" s="5">
        <f t="shared" si="898"/>
        <v>0</v>
      </c>
      <c r="FB326" s="172">
        <f>(A!C327-xx!EZ326)*xx!EY326</f>
        <v>0</v>
      </c>
      <c r="FC326" s="51"/>
      <c r="FD326" s="6">
        <f t="shared" si="899"/>
        <v>28.52</v>
      </c>
      <c r="FE326" s="5">
        <f t="shared" si="900"/>
        <v>0</v>
      </c>
      <c r="FF326" s="5">
        <f>(A!C327-xx!FD326)*xx!FC326</f>
        <v>0</v>
      </c>
      <c r="FG326" s="5" t="str">
        <f t="shared" si="901"/>
        <v>Natural One Uva &amp; Maca 6x180ml Ref</v>
      </c>
      <c r="FH326" s="51"/>
      <c r="FI326" s="6">
        <f t="shared" si="902"/>
        <v>28.52</v>
      </c>
      <c r="FJ326" s="5">
        <f t="shared" si="903"/>
        <v>0</v>
      </c>
      <c r="FK326" s="172">
        <f>(A!C327-xx!FI326)*xx!FH326</f>
        <v>0</v>
      </c>
      <c r="FL326" s="51"/>
      <c r="FM326" s="6">
        <f t="shared" si="904"/>
        <v>28.52</v>
      </c>
      <c r="FN326" s="5">
        <f t="shared" si="905"/>
        <v>0</v>
      </c>
      <c r="FO326" s="5">
        <f>(A!C327-xx!FM326)*xx!FL326</f>
        <v>0</v>
      </c>
      <c r="FP326" s="5" t="str">
        <f t="shared" si="906"/>
        <v>Natural One Uva &amp; Maca 6x180ml Ref</v>
      </c>
      <c r="FQ326" s="51"/>
      <c r="FR326" s="6">
        <f t="shared" si="907"/>
        <v>28.52</v>
      </c>
      <c r="FS326" s="5">
        <f t="shared" si="908"/>
        <v>0</v>
      </c>
      <c r="FT326" s="172">
        <f>(A!C327-xx!FR326)*xx!FQ326</f>
        <v>0</v>
      </c>
      <c r="FU326" s="51"/>
      <c r="FV326" s="6">
        <f t="shared" si="909"/>
        <v>28.52</v>
      </c>
      <c r="FW326" s="5">
        <f t="shared" si="910"/>
        <v>0</v>
      </c>
      <c r="FX326" s="5">
        <f>(A!C327-xx!FV326)*xx!FU326</f>
        <v>0</v>
      </c>
      <c r="FY326" s="5" t="str">
        <f t="shared" si="911"/>
        <v>Natural One Uva &amp; Maca 6x180ml Ref</v>
      </c>
      <c r="FZ326" s="51"/>
      <c r="GA326" s="6">
        <f t="shared" si="912"/>
        <v>28.52</v>
      </c>
      <c r="GB326" s="5">
        <f t="shared" si="913"/>
        <v>0</v>
      </c>
      <c r="GC326" s="172">
        <f>(A!C327-xx!GA326)*xx!FZ326</f>
        <v>0</v>
      </c>
      <c r="GD326" s="51"/>
      <c r="GE326" s="6">
        <f t="shared" si="914"/>
        <v>28.52</v>
      </c>
      <c r="GF326" s="5">
        <f t="shared" si="915"/>
        <v>0</v>
      </c>
      <c r="GG326" s="5">
        <f>(A!C327-xx!GE326)*xx!GD326</f>
        <v>0</v>
      </c>
      <c r="GH326" s="5" t="str">
        <f t="shared" si="916"/>
        <v>Natural One Uva &amp; Maca 6x180ml Ref</v>
      </c>
      <c r="GI326" s="51"/>
      <c r="GJ326" s="6">
        <f t="shared" si="917"/>
        <v>28.52</v>
      </c>
      <c r="GK326" s="5">
        <f t="shared" si="918"/>
        <v>0</v>
      </c>
      <c r="GL326" s="172">
        <f>(A!C327-xx!GJ326)*xx!GI326</f>
        <v>0</v>
      </c>
      <c r="GM326" s="51"/>
      <c r="GN326" s="6">
        <f t="shared" si="919"/>
        <v>28.52</v>
      </c>
      <c r="GO326" s="5">
        <f t="shared" si="920"/>
        <v>0</v>
      </c>
      <c r="GP326" s="5">
        <f>(A!C327-xx!GN326)*xx!GM326</f>
        <v>0</v>
      </c>
      <c r="GQ326" s="5" t="str">
        <f t="shared" si="921"/>
        <v>Natural One Uva &amp; Maca 6x180ml Ref</v>
      </c>
      <c r="GR326" s="51"/>
      <c r="GS326" s="6">
        <f t="shared" si="922"/>
        <v>28.52</v>
      </c>
      <c r="GT326" s="5">
        <f t="shared" si="923"/>
        <v>0</v>
      </c>
      <c r="GU326" s="172">
        <f>(A!C327-xx!GS326)*xx!GR326</f>
        <v>0</v>
      </c>
      <c r="GV326" s="51"/>
      <c r="GW326" s="6">
        <f t="shared" si="924"/>
        <v>28.52</v>
      </c>
      <c r="GX326" s="5">
        <f t="shared" si="925"/>
        <v>0</v>
      </c>
      <c r="GY326" s="5">
        <f>(A!C327-xx!GW326)*xx!GV326</f>
        <v>0</v>
      </c>
      <c r="GZ326" s="5" t="str">
        <f t="shared" si="926"/>
        <v>Natural One Uva &amp; Maca 6x180ml Ref</v>
      </c>
      <c r="HA326" s="51"/>
      <c r="HB326" s="6">
        <f t="shared" si="927"/>
        <v>28.52</v>
      </c>
      <c r="HC326" s="5">
        <f t="shared" si="928"/>
        <v>0</v>
      </c>
      <c r="HD326" s="172">
        <f>(A!C327-xx!HB326)*xx!HA326</f>
        <v>0</v>
      </c>
      <c r="HE326" s="51"/>
      <c r="HF326" s="6">
        <f t="shared" si="929"/>
        <v>28.52</v>
      </c>
      <c r="HG326" s="5">
        <f t="shared" si="930"/>
        <v>0</v>
      </c>
      <c r="HH326" s="5">
        <f>(A!C327-xx!HF326)*xx!HE326</f>
        <v>0</v>
      </c>
      <c r="HI326" s="5" t="str">
        <f t="shared" si="931"/>
        <v>Natural One Uva &amp; Maca 6x180ml Ref</v>
      </c>
      <c r="HJ326" s="51"/>
      <c r="HK326" s="6">
        <f t="shared" si="932"/>
        <v>28.52</v>
      </c>
      <c r="HL326" s="5">
        <f t="shared" si="933"/>
        <v>0</v>
      </c>
      <c r="HM326" s="172">
        <f>(A!C327-xx!HK326)*xx!HJ326</f>
        <v>0</v>
      </c>
      <c r="HN326" s="51"/>
      <c r="HO326" s="6">
        <f t="shared" si="934"/>
        <v>28.52</v>
      </c>
      <c r="HP326" s="5">
        <f t="shared" si="935"/>
        <v>0</v>
      </c>
      <c r="HQ326" s="5">
        <f>-(A!C327-xx!HO326)*xx!HN326</f>
        <v>0</v>
      </c>
      <c r="HR326" s="5" t="str">
        <f t="shared" si="936"/>
        <v>Natural One Uva &amp; Maca 6x180ml Ref</v>
      </c>
      <c r="HS326" s="51"/>
      <c r="HT326" s="6">
        <f t="shared" si="937"/>
        <v>28.52</v>
      </c>
      <c r="HU326" s="5">
        <f t="shared" si="938"/>
        <v>0</v>
      </c>
      <c r="HV326" s="172">
        <f>(A!C327-xx!HT326)*xx!HS326</f>
        <v>0</v>
      </c>
      <c r="HW326" s="51"/>
      <c r="HX326" s="6">
        <f>A!C327</f>
        <v>50.4</v>
      </c>
      <c r="HY326" s="5">
        <f t="shared" si="939"/>
        <v>0</v>
      </c>
      <c r="HZ326" s="5">
        <f>(A!C327-xx!HX326)*xx!HW326</f>
        <v>0</v>
      </c>
      <c r="IA326" s="5" t="str">
        <f>A!B327</f>
        <v>Natural One Uva &amp; Maca 6x180ml Ref</v>
      </c>
      <c r="IB326" s="5">
        <f t="shared" si="940"/>
        <v>0</v>
      </c>
      <c r="IC326" s="21">
        <f t="shared" si="941"/>
        <v>0</v>
      </c>
      <c r="ID326" s="21" t="e">
        <f>A!#REF!</f>
        <v>#REF!</v>
      </c>
      <c r="IE326" s="21" t="e">
        <f>NF!IS326</f>
        <v>#DIV/0!</v>
      </c>
      <c r="IF326" s="21" t="e">
        <f t="shared" si="942"/>
        <v>#REF!</v>
      </c>
      <c r="IG326" s="6" t="e">
        <f t="shared" si="675"/>
        <v>#REF!</v>
      </c>
      <c r="IH326" s="34" t="e">
        <f t="shared" si="676"/>
        <v>#REF!</v>
      </c>
      <c r="II326" s="174" t="e">
        <f>IB326+A!#REF!+NF!IQ326</f>
        <v>#REF!</v>
      </c>
      <c r="IJ326" s="175" t="e">
        <f>IC326+A!#REF!+NF!IR326</f>
        <v>#REF!</v>
      </c>
      <c r="IK326" s="175" t="e">
        <f>II326*A!C327</f>
        <v>#REF!</v>
      </c>
      <c r="IL326" s="175" t="e">
        <f t="shared" si="946"/>
        <v>#REF!</v>
      </c>
      <c r="IM326" s="55" t="e">
        <f t="shared" si="943"/>
        <v>#REF!</v>
      </c>
      <c r="IN326" s="57" t="str">
        <f t="shared" si="944"/>
        <v>Natural One Uva &amp; Maca 6x180ml Ref</v>
      </c>
      <c r="IO326" s="57" t="e">
        <f>IF326/A!C327</f>
        <v>#REF!</v>
      </c>
      <c r="IP326" s="66"/>
      <c r="IQ326" s="57" t="e">
        <f t="shared" si="945"/>
        <v>#REF!</v>
      </c>
      <c r="IR326" s="11" t="e">
        <f>IF326-#REF!</f>
        <v>#REF!</v>
      </c>
    </row>
    <row r="327" spans="1:252" x14ac:dyDescent="0.2">
      <c r="A327" s="20" t="str">
        <f>A!B328</f>
        <v>Natural One Uva &amp; Maca 6x900ml Ref</v>
      </c>
      <c r="B327" s="51"/>
      <c r="C327" s="65">
        <v>29.52</v>
      </c>
      <c r="D327" s="21">
        <f t="shared" si="813"/>
        <v>0</v>
      </c>
      <c r="E327" s="171">
        <f>(A!C328-xx!C327)*xx!B327</f>
        <v>0</v>
      </c>
      <c r="F327" s="51"/>
      <c r="G327" s="32">
        <f t="shared" si="814"/>
        <v>29.52</v>
      </c>
      <c r="H327" s="5">
        <f t="shared" si="815"/>
        <v>0</v>
      </c>
      <c r="I327" s="5">
        <f>(A!C328-xx!G327)*xx!F327</f>
        <v>0</v>
      </c>
      <c r="J327" s="5" t="str">
        <f t="shared" si="816"/>
        <v>Natural One Uva &amp; Maca 6x900ml Ref</v>
      </c>
      <c r="K327" s="51"/>
      <c r="L327" s="6">
        <f t="shared" si="817"/>
        <v>29.52</v>
      </c>
      <c r="M327" s="5">
        <f t="shared" si="818"/>
        <v>0</v>
      </c>
      <c r="N327" s="172">
        <f>(A!C328-xx!L327)*xx!K327</f>
        <v>0</v>
      </c>
      <c r="O327" s="51"/>
      <c r="P327" s="6">
        <f t="shared" si="819"/>
        <v>29.52</v>
      </c>
      <c r="Q327" s="5">
        <f t="shared" si="820"/>
        <v>0</v>
      </c>
      <c r="R327" s="21">
        <f>(A!C328-xx!P327)*xx!O327</f>
        <v>0</v>
      </c>
      <c r="S327" s="21" t="str">
        <f t="shared" si="821"/>
        <v>Natural One Uva &amp; Maca 6x900ml Ref</v>
      </c>
      <c r="T327" s="51"/>
      <c r="U327" s="32">
        <f t="shared" si="822"/>
        <v>29.52</v>
      </c>
      <c r="V327" s="5">
        <f t="shared" si="823"/>
        <v>0</v>
      </c>
      <c r="W327" s="172">
        <f>(A!C328-xx!U327)*xx!T327</f>
        <v>0</v>
      </c>
      <c r="X327" s="51"/>
      <c r="Y327" s="6">
        <f t="shared" si="824"/>
        <v>29.52</v>
      </c>
      <c r="Z327" s="5">
        <f t="shared" si="825"/>
        <v>0</v>
      </c>
      <c r="AA327" s="5">
        <f>(A!C328-xx!Y327)*xx!X327</f>
        <v>0</v>
      </c>
      <c r="AB327" s="5" t="str">
        <f t="shared" si="826"/>
        <v>Natural One Uva &amp; Maca 6x900ml Ref</v>
      </c>
      <c r="AC327" s="51"/>
      <c r="AD327" s="6">
        <f t="shared" si="827"/>
        <v>29.52</v>
      </c>
      <c r="AE327" s="5">
        <f t="shared" si="828"/>
        <v>0</v>
      </c>
      <c r="AF327" s="172">
        <f>(A!C328-xx!AD327)*xx!AC327</f>
        <v>0</v>
      </c>
      <c r="AG327" s="51"/>
      <c r="AH327" s="6">
        <f t="shared" si="829"/>
        <v>29.52</v>
      </c>
      <c r="AI327" s="5">
        <f t="shared" si="830"/>
        <v>0</v>
      </c>
      <c r="AJ327" s="5">
        <f>(A!C328-xx!AH327)*xx!AG327</f>
        <v>0</v>
      </c>
      <c r="AK327" s="5" t="str">
        <f t="shared" si="831"/>
        <v>Natural One Uva &amp; Maca 6x900ml Ref</v>
      </c>
      <c r="AL327" s="51"/>
      <c r="AM327" s="6">
        <f t="shared" si="832"/>
        <v>29.52</v>
      </c>
      <c r="AN327" s="5">
        <f t="shared" si="833"/>
        <v>0</v>
      </c>
      <c r="AO327" s="172">
        <f>(A!C328-xx!AM327)*xx!AL327</f>
        <v>0</v>
      </c>
      <c r="AP327" s="51"/>
      <c r="AQ327" s="6">
        <f t="shared" si="834"/>
        <v>29.52</v>
      </c>
      <c r="AR327" s="5">
        <f t="shared" si="835"/>
        <v>0</v>
      </c>
      <c r="AS327" s="5">
        <f>(A!C328-xx!AQ327)*xx!AP327</f>
        <v>0</v>
      </c>
      <c r="AT327" s="5" t="str">
        <f t="shared" si="836"/>
        <v>Natural One Uva &amp; Maca 6x900ml Ref</v>
      </c>
      <c r="AU327" s="51"/>
      <c r="AV327" s="6">
        <f t="shared" si="837"/>
        <v>29.52</v>
      </c>
      <c r="AW327" s="5">
        <f t="shared" si="838"/>
        <v>0</v>
      </c>
      <c r="AX327" s="172">
        <f>(A!C328-xx!AV327)*xx!AU327</f>
        <v>0</v>
      </c>
      <c r="AY327" s="51"/>
      <c r="AZ327" s="6">
        <f t="shared" si="839"/>
        <v>29.52</v>
      </c>
      <c r="BA327" s="5">
        <f t="shared" si="840"/>
        <v>0</v>
      </c>
      <c r="BB327" s="5">
        <f>(A!E328-xx!AZ327)*xx!AY327</f>
        <v>0</v>
      </c>
      <c r="BC327" s="5" t="str">
        <f t="shared" si="841"/>
        <v>Natural One Uva &amp; Maca 6x900ml Ref</v>
      </c>
      <c r="BD327" s="51"/>
      <c r="BE327" s="6">
        <f t="shared" si="842"/>
        <v>29.52</v>
      </c>
      <c r="BF327" s="5">
        <f t="shared" si="843"/>
        <v>0</v>
      </c>
      <c r="BG327" s="172">
        <f>(A!C328-xx!BE327)*xx!BD327</f>
        <v>0</v>
      </c>
      <c r="BH327" s="51"/>
      <c r="BI327" s="6">
        <f t="shared" si="844"/>
        <v>29.52</v>
      </c>
      <c r="BJ327" s="5">
        <f t="shared" si="845"/>
        <v>0</v>
      </c>
      <c r="BK327" s="5">
        <f>(A!C328-xx!BI327)*xx!BH327</f>
        <v>0</v>
      </c>
      <c r="BL327" s="5" t="str">
        <f t="shared" si="846"/>
        <v>Natural One Uva &amp; Maca 6x900ml Ref</v>
      </c>
      <c r="BM327" s="51"/>
      <c r="BN327" s="6">
        <f t="shared" si="847"/>
        <v>29.52</v>
      </c>
      <c r="BO327" s="5">
        <f t="shared" si="848"/>
        <v>0</v>
      </c>
      <c r="BP327" s="172">
        <f>(A!C328-xx!BN327)*xx!BM327</f>
        <v>0</v>
      </c>
      <c r="BQ327" s="51"/>
      <c r="BR327" s="6">
        <f t="shared" si="849"/>
        <v>29.52</v>
      </c>
      <c r="BS327" s="5">
        <f t="shared" si="850"/>
        <v>0</v>
      </c>
      <c r="BT327" s="5">
        <f>(A!C328-xx!BR327)*xx!BQ327</f>
        <v>0</v>
      </c>
      <c r="BU327" s="5" t="str">
        <f t="shared" si="851"/>
        <v>Natural One Uva &amp; Maca 6x900ml Ref</v>
      </c>
      <c r="BV327" s="51"/>
      <c r="BW327" s="6">
        <f t="shared" si="852"/>
        <v>29.52</v>
      </c>
      <c r="BX327" s="5">
        <f t="shared" si="853"/>
        <v>0</v>
      </c>
      <c r="BY327" s="172">
        <f>(A!C328-xx!BW327)*xx!BV327</f>
        <v>0</v>
      </c>
      <c r="BZ327" s="51"/>
      <c r="CA327" s="6">
        <f t="shared" si="854"/>
        <v>29.52</v>
      </c>
      <c r="CB327" s="5">
        <f t="shared" si="855"/>
        <v>0</v>
      </c>
      <c r="CC327" s="5">
        <f>(A!C328-xx!CA327)*xx!BZ327</f>
        <v>0</v>
      </c>
      <c r="CD327" s="5" t="str">
        <f t="shared" si="856"/>
        <v>Natural One Uva &amp; Maca 6x900ml Ref</v>
      </c>
      <c r="CE327" s="51"/>
      <c r="CF327" s="6">
        <f t="shared" si="857"/>
        <v>29.52</v>
      </c>
      <c r="CG327" s="5">
        <f t="shared" si="858"/>
        <v>0</v>
      </c>
      <c r="CH327" s="172">
        <f>(A!C328-xx!CF327)*xx!CE327</f>
        <v>0</v>
      </c>
      <c r="CI327" s="51"/>
      <c r="CJ327" s="6">
        <f t="shared" si="859"/>
        <v>29.52</v>
      </c>
      <c r="CK327" s="5">
        <f t="shared" si="860"/>
        <v>0</v>
      </c>
      <c r="CL327" s="5">
        <f>(A!C328-xx!CJ327)*xx!CI327</f>
        <v>0</v>
      </c>
      <c r="CM327" s="5" t="str">
        <f t="shared" si="861"/>
        <v>Natural One Uva &amp; Maca 6x900ml Ref</v>
      </c>
      <c r="CN327" s="51"/>
      <c r="CO327" s="6">
        <f t="shared" si="862"/>
        <v>29.52</v>
      </c>
      <c r="CP327" s="5">
        <f t="shared" si="863"/>
        <v>0</v>
      </c>
      <c r="CQ327" s="172">
        <f>(A!C328-xx!CO327)*xx!CN327</f>
        <v>0</v>
      </c>
      <c r="CR327" s="51"/>
      <c r="CS327" s="6">
        <f t="shared" si="864"/>
        <v>29.52</v>
      </c>
      <c r="CT327" s="5">
        <f t="shared" si="865"/>
        <v>0</v>
      </c>
      <c r="CU327" s="5">
        <f>(A!C328-xx!CS327)*xx!CR327</f>
        <v>0</v>
      </c>
      <c r="CV327" s="5" t="str">
        <f t="shared" si="866"/>
        <v>Natural One Uva &amp; Maca 6x900ml Ref</v>
      </c>
      <c r="CW327" s="51"/>
      <c r="CX327" s="6">
        <f t="shared" si="867"/>
        <v>29.52</v>
      </c>
      <c r="CY327" s="5">
        <f t="shared" si="868"/>
        <v>0</v>
      </c>
      <c r="CZ327" s="172">
        <f>(A!C328-xx!CX327)*xx!CW327</f>
        <v>0</v>
      </c>
      <c r="DA327" s="51"/>
      <c r="DB327" s="6">
        <f t="shared" si="869"/>
        <v>29.52</v>
      </c>
      <c r="DC327" s="5">
        <f t="shared" si="870"/>
        <v>0</v>
      </c>
      <c r="DD327" s="5">
        <f>(A!C328-xx!DB327)*xx!DA327</f>
        <v>0</v>
      </c>
      <c r="DE327" s="5" t="str">
        <f t="shared" si="871"/>
        <v>Natural One Uva &amp; Maca 6x900ml Ref</v>
      </c>
      <c r="DF327" s="51"/>
      <c r="DG327" s="6">
        <f t="shared" si="872"/>
        <v>29.52</v>
      </c>
      <c r="DH327" s="5">
        <f t="shared" si="873"/>
        <v>0</v>
      </c>
      <c r="DI327" s="172">
        <f>(A!C328-xx!DG327)*xx!DF327</f>
        <v>0</v>
      </c>
      <c r="DJ327" s="51"/>
      <c r="DK327" s="6">
        <f t="shared" si="874"/>
        <v>29.52</v>
      </c>
      <c r="DL327" s="5">
        <f t="shared" si="875"/>
        <v>0</v>
      </c>
      <c r="DM327" s="5">
        <f>(A!C328-xx!DK327)*xx!DJ327</f>
        <v>0</v>
      </c>
      <c r="DN327" s="5" t="str">
        <f t="shared" si="876"/>
        <v>Natural One Uva &amp; Maca 6x900ml Ref</v>
      </c>
      <c r="DO327" s="51"/>
      <c r="DP327" s="6">
        <f t="shared" si="877"/>
        <v>29.52</v>
      </c>
      <c r="DQ327" s="5">
        <f t="shared" si="878"/>
        <v>0</v>
      </c>
      <c r="DR327" s="172">
        <f>(A!C328-xx!DP327)*xx!DO327</f>
        <v>0</v>
      </c>
      <c r="DS327" s="51"/>
      <c r="DT327" s="6">
        <f t="shared" si="879"/>
        <v>29.52</v>
      </c>
      <c r="DU327" s="5">
        <f t="shared" si="880"/>
        <v>0</v>
      </c>
      <c r="DV327" s="5">
        <f>(A!C328-xx!DT327)*xx!DS327</f>
        <v>0</v>
      </c>
      <c r="DW327" s="5" t="str">
        <f t="shared" si="881"/>
        <v>Natural One Uva &amp; Maca 6x900ml Ref</v>
      </c>
      <c r="DX327" s="51"/>
      <c r="DY327" s="6">
        <f t="shared" si="882"/>
        <v>29.52</v>
      </c>
      <c r="DZ327" s="5">
        <f t="shared" si="883"/>
        <v>0</v>
      </c>
      <c r="EA327" s="172">
        <f>(A!C328-xx!DY327)*xx!DX327</f>
        <v>0</v>
      </c>
      <c r="EB327" s="51"/>
      <c r="EC327" s="6">
        <f t="shared" si="884"/>
        <v>29.52</v>
      </c>
      <c r="ED327" s="5">
        <f t="shared" si="885"/>
        <v>0</v>
      </c>
      <c r="EE327" s="5">
        <f>(A!C328-xx!EC327)*xx!EB327</f>
        <v>0</v>
      </c>
      <c r="EF327" s="5" t="str">
        <f t="shared" si="886"/>
        <v>Natural One Uva &amp; Maca 6x900ml Ref</v>
      </c>
      <c r="EG327" s="51"/>
      <c r="EH327" s="6">
        <f t="shared" si="887"/>
        <v>29.52</v>
      </c>
      <c r="EI327" s="5">
        <f t="shared" si="888"/>
        <v>0</v>
      </c>
      <c r="EJ327" s="172">
        <f>(A!C328-xx!EH327)*xx!EG327</f>
        <v>0</v>
      </c>
      <c r="EK327" s="51"/>
      <c r="EL327" s="6">
        <f t="shared" si="889"/>
        <v>29.52</v>
      </c>
      <c r="EM327" s="5">
        <f t="shared" si="890"/>
        <v>0</v>
      </c>
      <c r="EN327" s="5">
        <f>(A!C328-xx!EL327)*xx!EK327</f>
        <v>0</v>
      </c>
      <c r="EO327" s="5" t="str">
        <f t="shared" si="891"/>
        <v>Natural One Uva &amp; Maca 6x900ml Ref</v>
      </c>
      <c r="EP327" s="51"/>
      <c r="EQ327" s="6">
        <f t="shared" si="892"/>
        <v>29.52</v>
      </c>
      <c r="ER327" s="5">
        <f t="shared" si="893"/>
        <v>0</v>
      </c>
      <c r="ES327" s="172">
        <f>(A!C328-xx!EQ327)*xx!EP327</f>
        <v>0</v>
      </c>
      <c r="ET327" s="51"/>
      <c r="EU327" s="6">
        <f t="shared" si="894"/>
        <v>29.52</v>
      </c>
      <c r="EV327" s="5">
        <f t="shared" si="895"/>
        <v>0</v>
      </c>
      <c r="EW327" s="5">
        <f>(A!C328-xx!EU327)*xx!ET327</f>
        <v>0</v>
      </c>
      <c r="EX327" s="5" t="str">
        <f t="shared" si="896"/>
        <v>Natural One Uva &amp; Maca 6x900ml Ref</v>
      </c>
      <c r="EY327" s="51"/>
      <c r="EZ327" s="6">
        <f t="shared" si="897"/>
        <v>29.52</v>
      </c>
      <c r="FA327" s="5">
        <f t="shared" si="898"/>
        <v>0</v>
      </c>
      <c r="FB327" s="172">
        <f>(A!C328-xx!EZ327)*xx!EY327</f>
        <v>0</v>
      </c>
      <c r="FC327" s="51"/>
      <c r="FD327" s="6">
        <f t="shared" si="899"/>
        <v>29.52</v>
      </c>
      <c r="FE327" s="5">
        <f t="shared" si="900"/>
        <v>0</v>
      </c>
      <c r="FF327" s="5">
        <f>(A!C328-xx!FD327)*xx!FC327</f>
        <v>0</v>
      </c>
      <c r="FG327" s="5" t="str">
        <f t="shared" si="901"/>
        <v>Natural One Uva &amp; Maca 6x900ml Ref</v>
      </c>
      <c r="FH327" s="51"/>
      <c r="FI327" s="6">
        <f t="shared" si="902"/>
        <v>29.52</v>
      </c>
      <c r="FJ327" s="5">
        <f t="shared" si="903"/>
        <v>0</v>
      </c>
      <c r="FK327" s="172">
        <f>(A!C328-xx!FI327)*xx!FH327</f>
        <v>0</v>
      </c>
      <c r="FL327" s="51"/>
      <c r="FM327" s="6">
        <f t="shared" si="904"/>
        <v>29.52</v>
      </c>
      <c r="FN327" s="5">
        <f t="shared" si="905"/>
        <v>0</v>
      </c>
      <c r="FO327" s="5">
        <f>(A!C328-xx!FM327)*xx!FL327</f>
        <v>0</v>
      </c>
      <c r="FP327" s="5" t="str">
        <f t="shared" si="906"/>
        <v>Natural One Uva &amp; Maca 6x900ml Ref</v>
      </c>
      <c r="FQ327" s="51"/>
      <c r="FR327" s="6">
        <f t="shared" si="907"/>
        <v>29.52</v>
      </c>
      <c r="FS327" s="5">
        <f t="shared" si="908"/>
        <v>0</v>
      </c>
      <c r="FT327" s="172">
        <f>(A!C328-xx!FR327)*xx!FQ327</f>
        <v>0</v>
      </c>
      <c r="FU327" s="51"/>
      <c r="FV327" s="6">
        <f t="shared" si="909"/>
        <v>29.52</v>
      </c>
      <c r="FW327" s="5">
        <f t="shared" si="910"/>
        <v>0</v>
      </c>
      <c r="FX327" s="5">
        <f>(A!C328-xx!FV327)*xx!FU327</f>
        <v>0</v>
      </c>
      <c r="FY327" s="5" t="str">
        <f t="shared" si="911"/>
        <v>Natural One Uva &amp; Maca 6x900ml Ref</v>
      </c>
      <c r="FZ327" s="51"/>
      <c r="GA327" s="6">
        <f t="shared" si="912"/>
        <v>29.52</v>
      </c>
      <c r="GB327" s="5">
        <f t="shared" si="913"/>
        <v>0</v>
      </c>
      <c r="GC327" s="172">
        <f>(A!C328-xx!GA327)*xx!FZ327</f>
        <v>0</v>
      </c>
      <c r="GD327" s="51"/>
      <c r="GE327" s="6">
        <f t="shared" si="914"/>
        <v>29.52</v>
      </c>
      <c r="GF327" s="5">
        <f t="shared" si="915"/>
        <v>0</v>
      </c>
      <c r="GG327" s="5">
        <f>(A!C328-xx!GE327)*xx!GD327</f>
        <v>0</v>
      </c>
      <c r="GH327" s="5" t="str">
        <f t="shared" si="916"/>
        <v>Natural One Uva &amp; Maca 6x900ml Ref</v>
      </c>
      <c r="GI327" s="51"/>
      <c r="GJ327" s="6">
        <f t="shared" si="917"/>
        <v>29.52</v>
      </c>
      <c r="GK327" s="5">
        <f t="shared" si="918"/>
        <v>0</v>
      </c>
      <c r="GL327" s="172">
        <f>(A!C328-xx!GJ327)*xx!GI327</f>
        <v>0</v>
      </c>
      <c r="GM327" s="51"/>
      <c r="GN327" s="6">
        <f t="shared" si="919"/>
        <v>29.52</v>
      </c>
      <c r="GO327" s="5">
        <f t="shared" si="920"/>
        <v>0</v>
      </c>
      <c r="GP327" s="5">
        <f>(A!C328-xx!GN327)*xx!GM327</f>
        <v>0</v>
      </c>
      <c r="GQ327" s="5" t="str">
        <f t="shared" si="921"/>
        <v>Natural One Uva &amp; Maca 6x900ml Ref</v>
      </c>
      <c r="GR327" s="51"/>
      <c r="GS327" s="6">
        <f t="shared" si="922"/>
        <v>29.52</v>
      </c>
      <c r="GT327" s="5">
        <f t="shared" si="923"/>
        <v>0</v>
      </c>
      <c r="GU327" s="172">
        <f>(A!C328-xx!GS327)*xx!GR327</f>
        <v>0</v>
      </c>
      <c r="GV327" s="51"/>
      <c r="GW327" s="6">
        <f t="shared" si="924"/>
        <v>29.52</v>
      </c>
      <c r="GX327" s="5">
        <f t="shared" si="925"/>
        <v>0</v>
      </c>
      <c r="GY327" s="5">
        <f>(A!C328-xx!GW327)*xx!GV327</f>
        <v>0</v>
      </c>
      <c r="GZ327" s="5" t="str">
        <f t="shared" si="926"/>
        <v>Natural One Uva &amp; Maca 6x900ml Ref</v>
      </c>
      <c r="HA327" s="51"/>
      <c r="HB327" s="6">
        <f t="shared" si="927"/>
        <v>29.52</v>
      </c>
      <c r="HC327" s="5">
        <f t="shared" si="928"/>
        <v>0</v>
      </c>
      <c r="HD327" s="172">
        <f>(A!C328-xx!HB327)*xx!HA327</f>
        <v>0</v>
      </c>
      <c r="HE327" s="51"/>
      <c r="HF327" s="6">
        <f t="shared" si="929"/>
        <v>29.52</v>
      </c>
      <c r="HG327" s="5">
        <f t="shared" si="930"/>
        <v>0</v>
      </c>
      <c r="HH327" s="5">
        <f>(A!C328-xx!HF327)*xx!HE327</f>
        <v>0</v>
      </c>
      <c r="HI327" s="5" t="str">
        <f t="shared" si="931"/>
        <v>Natural One Uva &amp; Maca 6x900ml Ref</v>
      </c>
      <c r="HJ327" s="51"/>
      <c r="HK327" s="6">
        <f t="shared" si="932"/>
        <v>29.52</v>
      </c>
      <c r="HL327" s="5">
        <f t="shared" si="933"/>
        <v>0</v>
      </c>
      <c r="HM327" s="172">
        <f>(A!C328-xx!HK327)*xx!HJ327</f>
        <v>0</v>
      </c>
      <c r="HN327" s="51"/>
      <c r="HO327" s="6">
        <f t="shared" si="934"/>
        <v>29.52</v>
      </c>
      <c r="HP327" s="5">
        <f t="shared" si="935"/>
        <v>0</v>
      </c>
      <c r="HQ327" s="5">
        <f>-(A!C328-xx!HO327)*xx!HN327</f>
        <v>0</v>
      </c>
      <c r="HR327" s="5" t="str">
        <f t="shared" si="936"/>
        <v>Natural One Uva &amp; Maca 6x900ml Ref</v>
      </c>
      <c r="HS327" s="51"/>
      <c r="HT327" s="6">
        <f t="shared" si="937"/>
        <v>29.52</v>
      </c>
      <c r="HU327" s="5">
        <f t="shared" si="938"/>
        <v>0</v>
      </c>
      <c r="HV327" s="172">
        <f>(A!C328-xx!HT327)*xx!HS327</f>
        <v>0</v>
      </c>
      <c r="HW327" s="51"/>
      <c r="HX327" s="6">
        <f>A!C328</f>
        <v>88.31</v>
      </c>
      <c r="HY327" s="5">
        <f t="shared" si="939"/>
        <v>0</v>
      </c>
      <c r="HZ327" s="5">
        <f>(A!C328-xx!HX327)*xx!HW327</f>
        <v>0</v>
      </c>
      <c r="IA327" s="5" t="str">
        <f>A!B328</f>
        <v>Natural One Uva &amp; Maca 6x900ml Ref</v>
      </c>
      <c r="IB327" s="5">
        <f t="shared" si="940"/>
        <v>0</v>
      </c>
      <c r="IC327" s="21">
        <f t="shared" si="941"/>
        <v>0</v>
      </c>
      <c r="ID327" s="21" t="e">
        <f>A!#REF!</f>
        <v>#REF!</v>
      </c>
      <c r="IE327" s="21" t="e">
        <f>NF!IS327</f>
        <v>#DIV/0!</v>
      </c>
      <c r="IF327" s="21" t="e">
        <f t="shared" si="942"/>
        <v>#REF!</v>
      </c>
      <c r="IG327" s="6" t="e">
        <f t="shared" si="675"/>
        <v>#REF!</v>
      </c>
      <c r="IH327" s="34" t="e">
        <f t="shared" si="676"/>
        <v>#REF!</v>
      </c>
      <c r="II327" s="174" t="e">
        <f>IB327+A!#REF!+NF!IQ327</f>
        <v>#REF!</v>
      </c>
      <c r="IJ327" s="175" t="e">
        <f>IC327+A!#REF!+NF!IR327</f>
        <v>#REF!</v>
      </c>
      <c r="IK327" s="175" t="e">
        <f>II327*A!C328</f>
        <v>#REF!</v>
      </c>
      <c r="IL327" s="175" t="e">
        <f t="shared" si="946"/>
        <v>#REF!</v>
      </c>
      <c r="IM327" s="55" t="e">
        <f t="shared" si="943"/>
        <v>#REF!</v>
      </c>
      <c r="IN327" s="57" t="str">
        <f t="shared" si="944"/>
        <v>Natural One Uva &amp; Maca 6x900ml Ref</v>
      </c>
      <c r="IO327" s="57" t="e">
        <f>IF327/A!C328</f>
        <v>#REF!</v>
      </c>
      <c r="IP327" s="66"/>
      <c r="IQ327" s="57" t="e">
        <f t="shared" si="945"/>
        <v>#REF!</v>
      </c>
      <c r="IR327" s="11" t="e">
        <f>IF327-#REF!</f>
        <v>#REF!</v>
      </c>
    </row>
    <row r="328" spans="1:252" x14ac:dyDescent="0.2">
      <c r="A328" s="20" t="str">
        <f>A!B329</f>
        <v>Natural One Veggie Beterraba 6x900ml Ref</v>
      </c>
      <c r="B328" s="51"/>
      <c r="C328" s="65">
        <v>30.52</v>
      </c>
      <c r="D328" s="21">
        <f t="shared" si="813"/>
        <v>0</v>
      </c>
      <c r="E328" s="171">
        <f>(A!C329-xx!C328)*xx!B328</f>
        <v>0</v>
      </c>
      <c r="F328" s="51"/>
      <c r="G328" s="32">
        <f t="shared" si="814"/>
        <v>30.52</v>
      </c>
      <c r="H328" s="5">
        <f t="shared" si="815"/>
        <v>0</v>
      </c>
      <c r="I328" s="5">
        <f>(A!C329-xx!G328)*xx!F328</f>
        <v>0</v>
      </c>
      <c r="J328" s="5" t="str">
        <f t="shared" si="816"/>
        <v>Natural One Veggie Beterraba 6x900ml Ref</v>
      </c>
      <c r="K328" s="51"/>
      <c r="L328" s="6">
        <f t="shared" si="817"/>
        <v>30.52</v>
      </c>
      <c r="M328" s="5">
        <f t="shared" si="818"/>
        <v>0</v>
      </c>
      <c r="N328" s="172">
        <f>(A!C329-xx!L328)*xx!K328</f>
        <v>0</v>
      </c>
      <c r="O328" s="51"/>
      <c r="P328" s="6">
        <f t="shared" si="819"/>
        <v>30.52</v>
      </c>
      <c r="Q328" s="5">
        <f t="shared" si="820"/>
        <v>0</v>
      </c>
      <c r="R328" s="21">
        <f>(A!C329-xx!P328)*xx!O328</f>
        <v>0</v>
      </c>
      <c r="S328" s="21" t="str">
        <f t="shared" si="821"/>
        <v>Natural One Veggie Beterraba 6x900ml Ref</v>
      </c>
      <c r="T328" s="51"/>
      <c r="U328" s="32">
        <f t="shared" si="822"/>
        <v>30.52</v>
      </c>
      <c r="V328" s="5">
        <f t="shared" si="823"/>
        <v>0</v>
      </c>
      <c r="W328" s="172">
        <f>(A!C329-xx!U328)*xx!T328</f>
        <v>0</v>
      </c>
      <c r="X328" s="51"/>
      <c r="Y328" s="6">
        <f t="shared" si="824"/>
        <v>30.52</v>
      </c>
      <c r="Z328" s="5">
        <f t="shared" si="825"/>
        <v>0</v>
      </c>
      <c r="AA328" s="5">
        <f>(A!C329-xx!Y328)*xx!X328</f>
        <v>0</v>
      </c>
      <c r="AB328" s="5" t="str">
        <f t="shared" si="826"/>
        <v>Natural One Veggie Beterraba 6x900ml Ref</v>
      </c>
      <c r="AC328" s="51"/>
      <c r="AD328" s="6">
        <f t="shared" si="827"/>
        <v>30.52</v>
      </c>
      <c r="AE328" s="5">
        <f t="shared" si="828"/>
        <v>0</v>
      </c>
      <c r="AF328" s="172">
        <f>(A!C329-xx!AD328)*xx!AC328</f>
        <v>0</v>
      </c>
      <c r="AG328" s="51"/>
      <c r="AH328" s="6">
        <f t="shared" si="829"/>
        <v>30.52</v>
      </c>
      <c r="AI328" s="5">
        <f t="shared" si="830"/>
        <v>0</v>
      </c>
      <c r="AJ328" s="5">
        <f>(A!C329-xx!AH328)*xx!AG328</f>
        <v>0</v>
      </c>
      <c r="AK328" s="5" t="str">
        <f t="shared" si="831"/>
        <v>Natural One Veggie Beterraba 6x900ml Ref</v>
      </c>
      <c r="AL328" s="51"/>
      <c r="AM328" s="6">
        <f t="shared" si="832"/>
        <v>30.52</v>
      </c>
      <c r="AN328" s="5">
        <f t="shared" si="833"/>
        <v>0</v>
      </c>
      <c r="AO328" s="172">
        <f>(A!C329-xx!AM328)*xx!AL328</f>
        <v>0</v>
      </c>
      <c r="AP328" s="51"/>
      <c r="AQ328" s="6">
        <f t="shared" si="834"/>
        <v>30.52</v>
      </c>
      <c r="AR328" s="5">
        <f t="shared" si="835"/>
        <v>0</v>
      </c>
      <c r="AS328" s="5">
        <f>(A!C329-xx!AQ328)*xx!AP328</f>
        <v>0</v>
      </c>
      <c r="AT328" s="5" t="str">
        <f t="shared" si="836"/>
        <v>Natural One Veggie Beterraba 6x900ml Ref</v>
      </c>
      <c r="AU328" s="51"/>
      <c r="AV328" s="6">
        <f t="shared" si="837"/>
        <v>30.52</v>
      </c>
      <c r="AW328" s="5">
        <f t="shared" si="838"/>
        <v>0</v>
      </c>
      <c r="AX328" s="172">
        <f>(A!C329-xx!AV328)*xx!AU328</f>
        <v>0</v>
      </c>
      <c r="AY328" s="51"/>
      <c r="AZ328" s="6">
        <f t="shared" si="839"/>
        <v>30.52</v>
      </c>
      <c r="BA328" s="5">
        <f t="shared" si="840"/>
        <v>0</v>
      </c>
      <c r="BB328" s="5">
        <f>(A!E329-xx!AZ328)*xx!AY328</f>
        <v>0</v>
      </c>
      <c r="BC328" s="5" t="str">
        <f t="shared" si="841"/>
        <v>Natural One Veggie Beterraba 6x900ml Ref</v>
      </c>
      <c r="BD328" s="51"/>
      <c r="BE328" s="6">
        <f t="shared" si="842"/>
        <v>30.52</v>
      </c>
      <c r="BF328" s="5">
        <f t="shared" si="843"/>
        <v>0</v>
      </c>
      <c r="BG328" s="172">
        <f>(A!C329-xx!BE328)*xx!BD328</f>
        <v>0</v>
      </c>
      <c r="BH328" s="51"/>
      <c r="BI328" s="6">
        <f t="shared" si="844"/>
        <v>30.52</v>
      </c>
      <c r="BJ328" s="5">
        <f t="shared" si="845"/>
        <v>0</v>
      </c>
      <c r="BK328" s="5">
        <f>(A!C329-xx!BI328)*xx!BH328</f>
        <v>0</v>
      </c>
      <c r="BL328" s="5" t="str">
        <f t="shared" si="846"/>
        <v>Natural One Veggie Beterraba 6x900ml Ref</v>
      </c>
      <c r="BM328" s="51"/>
      <c r="BN328" s="6">
        <f t="shared" si="847"/>
        <v>30.52</v>
      </c>
      <c r="BO328" s="5">
        <f t="shared" si="848"/>
        <v>0</v>
      </c>
      <c r="BP328" s="172">
        <f>(A!C329-xx!BN328)*xx!BM328</f>
        <v>0</v>
      </c>
      <c r="BQ328" s="51"/>
      <c r="BR328" s="6">
        <f t="shared" si="849"/>
        <v>30.52</v>
      </c>
      <c r="BS328" s="5">
        <f t="shared" si="850"/>
        <v>0</v>
      </c>
      <c r="BT328" s="5">
        <f>(A!C329-xx!BR328)*xx!BQ328</f>
        <v>0</v>
      </c>
      <c r="BU328" s="5" t="str">
        <f t="shared" si="851"/>
        <v>Natural One Veggie Beterraba 6x900ml Ref</v>
      </c>
      <c r="BV328" s="51"/>
      <c r="BW328" s="6">
        <f t="shared" si="852"/>
        <v>30.52</v>
      </c>
      <c r="BX328" s="5">
        <f t="shared" si="853"/>
        <v>0</v>
      </c>
      <c r="BY328" s="172">
        <f>(A!C329-xx!BW328)*xx!BV328</f>
        <v>0</v>
      </c>
      <c r="BZ328" s="51"/>
      <c r="CA328" s="6">
        <f t="shared" si="854"/>
        <v>30.52</v>
      </c>
      <c r="CB328" s="5">
        <f t="shared" si="855"/>
        <v>0</v>
      </c>
      <c r="CC328" s="5">
        <f>(A!C329-xx!CA328)*xx!BZ328</f>
        <v>0</v>
      </c>
      <c r="CD328" s="5" t="str">
        <f t="shared" si="856"/>
        <v>Natural One Veggie Beterraba 6x900ml Ref</v>
      </c>
      <c r="CE328" s="51"/>
      <c r="CF328" s="6">
        <f t="shared" si="857"/>
        <v>30.52</v>
      </c>
      <c r="CG328" s="5">
        <f t="shared" si="858"/>
        <v>0</v>
      </c>
      <c r="CH328" s="172">
        <f>(A!C329-xx!CF328)*xx!CE328</f>
        <v>0</v>
      </c>
      <c r="CI328" s="51"/>
      <c r="CJ328" s="6">
        <f t="shared" si="859"/>
        <v>30.52</v>
      </c>
      <c r="CK328" s="5">
        <f t="shared" si="860"/>
        <v>0</v>
      </c>
      <c r="CL328" s="5">
        <f>(A!C329-xx!CJ328)*xx!CI328</f>
        <v>0</v>
      </c>
      <c r="CM328" s="5" t="str">
        <f t="shared" si="861"/>
        <v>Natural One Veggie Beterraba 6x900ml Ref</v>
      </c>
      <c r="CN328" s="51"/>
      <c r="CO328" s="6">
        <f t="shared" si="862"/>
        <v>30.52</v>
      </c>
      <c r="CP328" s="5">
        <f t="shared" si="863"/>
        <v>0</v>
      </c>
      <c r="CQ328" s="172">
        <f>(A!C329-xx!CO328)*xx!CN328</f>
        <v>0</v>
      </c>
      <c r="CR328" s="51"/>
      <c r="CS328" s="6">
        <f t="shared" si="864"/>
        <v>30.52</v>
      </c>
      <c r="CT328" s="5">
        <f t="shared" si="865"/>
        <v>0</v>
      </c>
      <c r="CU328" s="5">
        <f>(A!C329-xx!CS328)*xx!CR328</f>
        <v>0</v>
      </c>
      <c r="CV328" s="5" t="str">
        <f t="shared" si="866"/>
        <v>Natural One Veggie Beterraba 6x900ml Ref</v>
      </c>
      <c r="CW328" s="51"/>
      <c r="CX328" s="6">
        <f t="shared" si="867"/>
        <v>30.52</v>
      </c>
      <c r="CY328" s="5">
        <f t="shared" si="868"/>
        <v>0</v>
      </c>
      <c r="CZ328" s="172">
        <f>(A!C329-xx!CX328)*xx!CW328</f>
        <v>0</v>
      </c>
      <c r="DA328" s="51"/>
      <c r="DB328" s="6">
        <f t="shared" si="869"/>
        <v>30.52</v>
      </c>
      <c r="DC328" s="5">
        <f t="shared" si="870"/>
        <v>0</v>
      </c>
      <c r="DD328" s="5">
        <f>(A!C329-xx!DB328)*xx!DA328</f>
        <v>0</v>
      </c>
      <c r="DE328" s="5" t="str">
        <f t="shared" si="871"/>
        <v>Natural One Veggie Beterraba 6x900ml Ref</v>
      </c>
      <c r="DF328" s="51"/>
      <c r="DG328" s="6">
        <f t="shared" si="872"/>
        <v>30.52</v>
      </c>
      <c r="DH328" s="5">
        <f t="shared" si="873"/>
        <v>0</v>
      </c>
      <c r="DI328" s="172">
        <f>(A!C329-xx!DG328)*xx!DF328</f>
        <v>0</v>
      </c>
      <c r="DJ328" s="51"/>
      <c r="DK328" s="6">
        <f t="shared" si="874"/>
        <v>30.52</v>
      </c>
      <c r="DL328" s="5">
        <f t="shared" si="875"/>
        <v>0</v>
      </c>
      <c r="DM328" s="5">
        <f>(A!C329-xx!DK328)*xx!DJ328</f>
        <v>0</v>
      </c>
      <c r="DN328" s="5" t="str">
        <f t="shared" si="876"/>
        <v>Natural One Veggie Beterraba 6x900ml Ref</v>
      </c>
      <c r="DO328" s="51"/>
      <c r="DP328" s="6">
        <f t="shared" si="877"/>
        <v>30.52</v>
      </c>
      <c r="DQ328" s="5">
        <f t="shared" si="878"/>
        <v>0</v>
      </c>
      <c r="DR328" s="172">
        <f>(A!C329-xx!DP328)*xx!DO328</f>
        <v>0</v>
      </c>
      <c r="DS328" s="51"/>
      <c r="DT328" s="6">
        <f t="shared" si="879"/>
        <v>30.52</v>
      </c>
      <c r="DU328" s="5">
        <f t="shared" si="880"/>
        <v>0</v>
      </c>
      <c r="DV328" s="5">
        <f>(A!C329-xx!DT328)*xx!DS328</f>
        <v>0</v>
      </c>
      <c r="DW328" s="5" t="str">
        <f t="shared" si="881"/>
        <v>Natural One Veggie Beterraba 6x900ml Ref</v>
      </c>
      <c r="DX328" s="51"/>
      <c r="DY328" s="6">
        <f t="shared" si="882"/>
        <v>30.52</v>
      </c>
      <c r="DZ328" s="5">
        <f t="shared" si="883"/>
        <v>0</v>
      </c>
      <c r="EA328" s="172">
        <f>(A!C329-xx!DY328)*xx!DX328</f>
        <v>0</v>
      </c>
      <c r="EB328" s="51"/>
      <c r="EC328" s="6">
        <f t="shared" si="884"/>
        <v>30.52</v>
      </c>
      <c r="ED328" s="5">
        <f t="shared" si="885"/>
        <v>0</v>
      </c>
      <c r="EE328" s="5">
        <f>(A!C329-xx!EC328)*xx!EB328</f>
        <v>0</v>
      </c>
      <c r="EF328" s="5" t="str">
        <f t="shared" si="886"/>
        <v>Natural One Veggie Beterraba 6x900ml Ref</v>
      </c>
      <c r="EG328" s="51"/>
      <c r="EH328" s="6">
        <f t="shared" si="887"/>
        <v>30.52</v>
      </c>
      <c r="EI328" s="5">
        <f t="shared" si="888"/>
        <v>0</v>
      </c>
      <c r="EJ328" s="172">
        <f>(A!C329-xx!EH328)*xx!EG328</f>
        <v>0</v>
      </c>
      <c r="EK328" s="51"/>
      <c r="EL328" s="6">
        <f t="shared" si="889"/>
        <v>30.52</v>
      </c>
      <c r="EM328" s="5">
        <f t="shared" si="890"/>
        <v>0</v>
      </c>
      <c r="EN328" s="5">
        <f>(A!C329-xx!EL328)*xx!EK328</f>
        <v>0</v>
      </c>
      <c r="EO328" s="5" t="str">
        <f t="shared" si="891"/>
        <v>Natural One Veggie Beterraba 6x900ml Ref</v>
      </c>
      <c r="EP328" s="51"/>
      <c r="EQ328" s="6">
        <f t="shared" si="892"/>
        <v>30.52</v>
      </c>
      <c r="ER328" s="5">
        <f t="shared" si="893"/>
        <v>0</v>
      </c>
      <c r="ES328" s="172">
        <f>(A!C329-xx!EQ328)*xx!EP328</f>
        <v>0</v>
      </c>
      <c r="ET328" s="51"/>
      <c r="EU328" s="6">
        <f t="shared" si="894"/>
        <v>30.52</v>
      </c>
      <c r="EV328" s="5">
        <f t="shared" si="895"/>
        <v>0</v>
      </c>
      <c r="EW328" s="5">
        <f>(A!C329-xx!EU328)*xx!ET328</f>
        <v>0</v>
      </c>
      <c r="EX328" s="5" t="str">
        <f t="shared" si="896"/>
        <v>Natural One Veggie Beterraba 6x900ml Ref</v>
      </c>
      <c r="EY328" s="51"/>
      <c r="EZ328" s="6">
        <f t="shared" si="897"/>
        <v>30.52</v>
      </c>
      <c r="FA328" s="5">
        <f t="shared" si="898"/>
        <v>0</v>
      </c>
      <c r="FB328" s="172">
        <f>(A!C329-xx!EZ328)*xx!EY328</f>
        <v>0</v>
      </c>
      <c r="FC328" s="51"/>
      <c r="FD328" s="6">
        <f t="shared" si="899"/>
        <v>30.52</v>
      </c>
      <c r="FE328" s="5">
        <f t="shared" si="900"/>
        <v>0</v>
      </c>
      <c r="FF328" s="5">
        <f>(A!C329-xx!FD328)*xx!FC328</f>
        <v>0</v>
      </c>
      <c r="FG328" s="5" t="str">
        <f t="shared" si="901"/>
        <v>Natural One Veggie Beterraba 6x900ml Ref</v>
      </c>
      <c r="FH328" s="51"/>
      <c r="FI328" s="6">
        <f t="shared" si="902"/>
        <v>30.52</v>
      </c>
      <c r="FJ328" s="5">
        <f t="shared" si="903"/>
        <v>0</v>
      </c>
      <c r="FK328" s="172">
        <f>(A!C329-xx!FI328)*xx!FH328</f>
        <v>0</v>
      </c>
      <c r="FL328" s="51"/>
      <c r="FM328" s="6">
        <f t="shared" si="904"/>
        <v>30.52</v>
      </c>
      <c r="FN328" s="5">
        <f t="shared" si="905"/>
        <v>0</v>
      </c>
      <c r="FO328" s="5">
        <f>(A!C329-xx!FM328)*xx!FL328</f>
        <v>0</v>
      </c>
      <c r="FP328" s="5" t="str">
        <f t="shared" si="906"/>
        <v>Natural One Veggie Beterraba 6x900ml Ref</v>
      </c>
      <c r="FQ328" s="51"/>
      <c r="FR328" s="6">
        <f t="shared" si="907"/>
        <v>30.52</v>
      </c>
      <c r="FS328" s="5">
        <f t="shared" si="908"/>
        <v>0</v>
      </c>
      <c r="FT328" s="172">
        <f>(A!C329-xx!FR328)*xx!FQ328</f>
        <v>0</v>
      </c>
      <c r="FU328" s="51"/>
      <c r="FV328" s="6">
        <f t="shared" si="909"/>
        <v>30.52</v>
      </c>
      <c r="FW328" s="5">
        <f t="shared" si="910"/>
        <v>0</v>
      </c>
      <c r="FX328" s="5">
        <f>(A!C329-xx!FV328)*xx!FU328</f>
        <v>0</v>
      </c>
      <c r="FY328" s="5" t="str">
        <f t="shared" si="911"/>
        <v>Natural One Veggie Beterraba 6x900ml Ref</v>
      </c>
      <c r="FZ328" s="51"/>
      <c r="GA328" s="6">
        <f t="shared" si="912"/>
        <v>30.52</v>
      </c>
      <c r="GB328" s="5">
        <f t="shared" si="913"/>
        <v>0</v>
      </c>
      <c r="GC328" s="172">
        <f>(A!C329-xx!GA328)*xx!FZ328</f>
        <v>0</v>
      </c>
      <c r="GD328" s="51"/>
      <c r="GE328" s="6">
        <f t="shared" si="914"/>
        <v>30.52</v>
      </c>
      <c r="GF328" s="5">
        <f t="shared" si="915"/>
        <v>0</v>
      </c>
      <c r="GG328" s="5">
        <f>(A!C329-xx!GE328)*xx!GD328</f>
        <v>0</v>
      </c>
      <c r="GH328" s="5" t="str">
        <f t="shared" si="916"/>
        <v>Natural One Veggie Beterraba 6x900ml Ref</v>
      </c>
      <c r="GI328" s="51"/>
      <c r="GJ328" s="6">
        <f t="shared" si="917"/>
        <v>30.52</v>
      </c>
      <c r="GK328" s="5">
        <f t="shared" si="918"/>
        <v>0</v>
      </c>
      <c r="GL328" s="172">
        <f>(A!C329-xx!GJ328)*xx!GI328</f>
        <v>0</v>
      </c>
      <c r="GM328" s="51"/>
      <c r="GN328" s="6">
        <f t="shared" si="919"/>
        <v>30.52</v>
      </c>
      <c r="GO328" s="5">
        <f t="shared" si="920"/>
        <v>0</v>
      </c>
      <c r="GP328" s="5">
        <f>(A!C329-xx!GN328)*xx!GM328</f>
        <v>0</v>
      </c>
      <c r="GQ328" s="5" t="str">
        <f t="shared" si="921"/>
        <v>Natural One Veggie Beterraba 6x900ml Ref</v>
      </c>
      <c r="GR328" s="51"/>
      <c r="GS328" s="6">
        <f t="shared" si="922"/>
        <v>30.52</v>
      </c>
      <c r="GT328" s="5">
        <f t="shared" si="923"/>
        <v>0</v>
      </c>
      <c r="GU328" s="172">
        <f>(A!C329-xx!GS328)*xx!GR328</f>
        <v>0</v>
      </c>
      <c r="GV328" s="51"/>
      <c r="GW328" s="6">
        <f t="shared" si="924"/>
        <v>30.52</v>
      </c>
      <c r="GX328" s="5">
        <f t="shared" si="925"/>
        <v>0</v>
      </c>
      <c r="GY328" s="5">
        <f>(A!C329-xx!GW328)*xx!GV328</f>
        <v>0</v>
      </c>
      <c r="GZ328" s="5" t="str">
        <f t="shared" si="926"/>
        <v>Natural One Veggie Beterraba 6x900ml Ref</v>
      </c>
      <c r="HA328" s="51"/>
      <c r="HB328" s="6">
        <f t="shared" si="927"/>
        <v>30.52</v>
      </c>
      <c r="HC328" s="5">
        <f t="shared" si="928"/>
        <v>0</v>
      </c>
      <c r="HD328" s="172">
        <f>(A!C329-xx!HB328)*xx!HA328</f>
        <v>0</v>
      </c>
      <c r="HE328" s="51"/>
      <c r="HF328" s="6">
        <f t="shared" si="929"/>
        <v>30.52</v>
      </c>
      <c r="HG328" s="5">
        <f t="shared" si="930"/>
        <v>0</v>
      </c>
      <c r="HH328" s="5">
        <f>(A!C329-xx!HF328)*xx!HE328</f>
        <v>0</v>
      </c>
      <c r="HI328" s="5" t="str">
        <f t="shared" si="931"/>
        <v>Natural One Veggie Beterraba 6x900ml Ref</v>
      </c>
      <c r="HJ328" s="51"/>
      <c r="HK328" s="6">
        <f t="shared" si="932"/>
        <v>30.52</v>
      </c>
      <c r="HL328" s="5">
        <f t="shared" si="933"/>
        <v>0</v>
      </c>
      <c r="HM328" s="172">
        <f>(A!C329-xx!HK328)*xx!HJ328</f>
        <v>0</v>
      </c>
      <c r="HN328" s="51"/>
      <c r="HO328" s="6">
        <f t="shared" si="934"/>
        <v>30.52</v>
      </c>
      <c r="HP328" s="5">
        <f t="shared" si="935"/>
        <v>0</v>
      </c>
      <c r="HQ328" s="5">
        <f>-(A!C329-xx!HO328)*xx!HN328</f>
        <v>0</v>
      </c>
      <c r="HR328" s="5" t="str">
        <f t="shared" si="936"/>
        <v>Natural One Veggie Beterraba 6x900ml Ref</v>
      </c>
      <c r="HS328" s="51"/>
      <c r="HT328" s="6">
        <f t="shared" si="937"/>
        <v>30.52</v>
      </c>
      <c r="HU328" s="5">
        <f t="shared" si="938"/>
        <v>0</v>
      </c>
      <c r="HV328" s="172">
        <f>(A!C329-xx!HT328)*xx!HS328</f>
        <v>0</v>
      </c>
      <c r="HW328" s="51"/>
      <c r="HX328" s="6">
        <f>A!C329</f>
        <v>59.28</v>
      </c>
      <c r="HY328" s="5">
        <f t="shared" si="939"/>
        <v>0</v>
      </c>
      <c r="HZ328" s="5">
        <f>(A!C329-xx!HX328)*xx!HW328</f>
        <v>0</v>
      </c>
      <c r="IA328" s="5" t="str">
        <f>A!B329</f>
        <v>Natural One Veggie Beterraba 6x900ml Ref</v>
      </c>
      <c r="IB328" s="5">
        <f t="shared" si="940"/>
        <v>0</v>
      </c>
      <c r="IC328" s="21">
        <f t="shared" si="941"/>
        <v>0</v>
      </c>
      <c r="ID328" s="21" t="e">
        <f>A!#REF!</f>
        <v>#REF!</v>
      </c>
      <c r="IE328" s="21" t="e">
        <f>NF!IS328</f>
        <v>#DIV/0!</v>
      </c>
      <c r="IF328" s="21" t="e">
        <f t="shared" si="942"/>
        <v>#REF!</v>
      </c>
      <c r="IG328" s="6" t="e">
        <f t="shared" si="675"/>
        <v>#REF!</v>
      </c>
      <c r="IH328" s="34" t="e">
        <f t="shared" si="676"/>
        <v>#REF!</v>
      </c>
      <c r="II328" s="174" t="e">
        <f>IB328+A!#REF!+NF!IQ328</f>
        <v>#REF!</v>
      </c>
      <c r="IJ328" s="175" t="e">
        <f>IC328+A!#REF!+NF!IR328</f>
        <v>#REF!</v>
      </c>
      <c r="IK328" s="175" t="e">
        <f>II328*A!C329</f>
        <v>#REF!</v>
      </c>
      <c r="IL328" s="175" t="e">
        <f t="shared" si="946"/>
        <v>#REF!</v>
      </c>
      <c r="IM328" s="55" t="e">
        <f t="shared" si="943"/>
        <v>#REF!</v>
      </c>
      <c r="IN328" s="57" t="str">
        <f t="shared" si="944"/>
        <v>Natural One Veggie Beterraba 6x900ml Ref</v>
      </c>
      <c r="IO328" s="57" t="e">
        <f>IF328/A!C329</f>
        <v>#REF!</v>
      </c>
      <c r="IP328" s="66"/>
      <c r="IQ328" s="57" t="e">
        <f t="shared" si="945"/>
        <v>#REF!</v>
      </c>
      <c r="IR328" s="11" t="e">
        <f>IF328-#REF!</f>
        <v>#REF!</v>
      </c>
    </row>
    <row r="329" spans="1:252" x14ac:dyDescent="0.2">
      <c r="A329" s="20" t="str">
        <f>A!B330</f>
        <v>Natural One Veggies Limao 6x900ml Ref</v>
      </c>
      <c r="B329" s="51"/>
      <c r="C329" s="65">
        <v>31.52</v>
      </c>
      <c r="D329" s="21">
        <f t="shared" si="813"/>
        <v>0</v>
      </c>
      <c r="E329" s="171">
        <f>(A!C330-xx!C329)*xx!B329</f>
        <v>0</v>
      </c>
      <c r="F329" s="51"/>
      <c r="G329" s="32">
        <f t="shared" si="814"/>
        <v>31.52</v>
      </c>
      <c r="H329" s="5">
        <f t="shared" si="815"/>
        <v>0</v>
      </c>
      <c r="I329" s="5">
        <f>(A!C330-xx!G329)*xx!F329</f>
        <v>0</v>
      </c>
      <c r="J329" s="5" t="str">
        <f t="shared" si="816"/>
        <v>Natural One Veggies Limao 6x900ml Ref</v>
      </c>
      <c r="K329" s="51"/>
      <c r="L329" s="6">
        <f t="shared" si="817"/>
        <v>31.52</v>
      </c>
      <c r="M329" s="5">
        <f t="shared" si="818"/>
        <v>0</v>
      </c>
      <c r="N329" s="172">
        <f>(A!C330-xx!L329)*xx!K329</f>
        <v>0</v>
      </c>
      <c r="O329" s="51"/>
      <c r="P329" s="6">
        <f t="shared" si="819"/>
        <v>31.52</v>
      </c>
      <c r="Q329" s="5">
        <f t="shared" si="820"/>
        <v>0</v>
      </c>
      <c r="R329" s="21">
        <f>(A!C330-xx!P329)*xx!O329</f>
        <v>0</v>
      </c>
      <c r="S329" s="21" t="str">
        <f t="shared" si="821"/>
        <v>Natural One Veggies Limao 6x900ml Ref</v>
      </c>
      <c r="T329" s="51"/>
      <c r="U329" s="32">
        <f t="shared" si="822"/>
        <v>31.52</v>
      </c>
      <c r="V329" s="5">
        <f t="shared" si="823"/>
        <v>0</v>
      </c>
      <c r="W329" s="172">
        <f>(A!C330-xx!U329)*xx!T329</f>
        <v>0</v>
      </c>
      <c r="X329" s="51"/>
      <c r="Y329" s="6">
        <f t="shared" si="824"/>
        <v>31.52</v>
      </c>
      <c r="Z329" s="5">
        <f t="shared" si="825"/>
        <v>0</v>
      </c>
      <c r="AA329" s="5">
        <f>(A!C330-xx!Y329)*xx!X329</f>
        <v>0</v>
      </c>
      <c r="AB329" s="5" t="str">
        <f t="shared" si="826"/>
        <v>Natural One Veggies Limao 6x900ml Ref</v>
      </c>
      <c r="AC329" s="51"/>
      <c r="AD329" s="6">
        <f t="shared" si="827"/>
        <v>31.52</v>
      </c>
      <c r="AE329" s="5">
        <f t="shared" si="828"/>
        <v>0</v>
      </c>
      <c r="AF329" s="172">
        <f>(A!C330-xx!AD329)*xx!AC329</f>
        <v>0</v>
      </c>
      <c r="AG329" s="51"/>
      <c r="AH329" s="6">
        <f t="shared" si="829"/>
        <v>31.52</v>
      </c>
      <c r="AI329" s="5">
        <f t="shared" si="830"/>
        <v>0</v>
      </c>
      <c r="AJ329" s="5">
        <f>(A!C330-xx!AH329)*xx!AG329</f>
        <v>0</v>
      </c>
      <c r="AK329" s="5" t="str">
        <f t="shared" si="831"/>
        <v>Natural One Veggies Limao 6x900ml Ref</v>
      </c>
      <c r="AL329" s="51"/>
      <c r="AM329" s="6">
        <f t="shared" si="832"/>
        <v>31.52</v>
      </c>
      <c r="AN329" s="5">
        <f t="shared" si="833"/>
        <v>0</v>
      </c>
      <c r="AO329" s="172">
        <f>(A!C330-xx!AM329)*xx!AL329</f>
        <v>0</v>
      </c>
      <c r="AP329" s="51"/>
      <c r="AQ329" s="6">
        <f t="shared" si="834"/>
        <v>31.52</v>
      </c>
      <c r="AR329" s="5">
        <f t="shared" si="835"/>
        <v>0</v>
      </c>
      <c r="AS329" s="5">
        <f>(A!C330-xx!AQ329)*xx!AP329</f>
        <v>0</v>
      </c>
      <c r="AT329" s="5" t="str">
        <f t="shared" si="836"/>
        <v>Natural One Veggies Limao 6x900ml Ref</v>
      </c>
      <c r="AU329" s="51"/>
      <c r="AV329" s="6">
        <f t="shared" si="837"/>
        <v>31.52</v>
      </c>
      <c r="AW329" s="5">
        <f t="shared" si="838"/>
        <v>0</v>
      </c>
      <c r="AX329" s="172">
        <f>(A!C330-xx!AV329)*xx!AU329</f>
        <v>0</v>
      </c>
      <c r="AY329" s="51"/>
      <c r="AZ329" s="6">
        <f t="shared" si="839"/>
        <v>31.52</v>
      </c>
      <c r="BA329" s="5">
        <f t="shared" si="840"/>
        <v>0</v>
      </c>
      <c r="BB329" s="5">
        <f>(A!E330-xx!AZ329)*xx!AY329</f>
        <v>0</v>
      </c>
      <c r="BC329" s="5" t="str">
        <f t="shared" si="841"/>
        <v>Natural One Veggies Limao 6x900ml Ref</v>
      </c>
      <c r="BD329" s="51"/>
      <c r="BE329" s="6">
        <f t="shared" si="842"/>
        <v>31.52</v>
      </c>
      <c r="BF329" s="5">
        <f t="shared" si="843"/>
        <v>0</v>
      </c>
      <c r="BG329" s="172">
        <f>(A!C330-xx!BE329)*xx!BD329</f>
        <v>0</v>
      </c>
      <c r="BH329" s="51"/>
      <c r="BI329" s="6">
        <f t="shared" si="844"/>
        <v>31.52</v>
      </c>
      <c r="BJ329" s="5">
        <f t="shared" si="845"/>
        <v>0</v>
      </c>
      <c r="BK329" s="5">
        <f>(A!C330-xx!BI329)*xx!BH329</f>
        <v>0</v>
      </c>
      <c r="BL329" s="5" t="str">
        <f t="shared" si="846"/>
        <v>Natural One Veggies Limao 6x900ml Ref</v>
      </c>
      <c r="BM329" s="51"/>
      <c r="BN329" s="6">
        <f t="shared" si="847"/>
        <v>31.52</v>
      </c>
      <c r="BO329" s="5">
        <f t="shared" si="848"/>
        <v>0</v>
      </c>
      <c r="BP329" s="172">
        <f>(A!C330-xx!BN329)*xx!BM329</f>
        <v>0</v>
      </c>
      <c r="BQ329" s="51"/>
      <c r="BR329" s="6">
        <f t="shared" si="849"/>
        <v>31.52</v>
      </c>
      <c r="BS329" s="5">
        <f t="shared" si="850"/>
        <v>0</v>
      </c>
      <c r="BT329" s="5">
        <f>(A!C330-xx!BR329)*xx!BQ329</f>
        <v>0</v>
      </c>
      <c r="BU329" s="5" t="str">
        <f t="shared" si="851"/>
        <v>Natural One Veggies Limao 6x900ml Ref</v>
      </c>
      <c r="BV329" s="51"/>
      <c r="BW329" s="6">
        <f t="shared" si="852"/>
        <v>31.52</v>
      </c>
      <c r="BX329" s="5">
        <f t="shared" si="853"/>
        <v>0</v>
      </c>
      <c r="BY329" s="172">
        <f>(A!C330-xx!BW329)*xx!BV329</f>
        <v>0</v>
      </c>
      <c r="BZ329" s="51"/>
      <c r="CA329" s="6">
        <f t="shared" si="854"/>
        <v>31.52</v>
      </c>
      <c r="CB329" s="5">
        <f t="shared" si="855"/>
        <v>0</v>
      </c>
      <c r="CC329" s="5">
        <f>(A!C330-xx!CA329)*xx!BZ329</f>
        <v>0</v>
      </c>
      <c r="CD329" s="5" t="str">
        <f t="shared" si="856"/>
        <v>Natural One Veggies Limao 6x900ml Ref</v>
      </c>
      <c r="CE329" s="51"/>
      <c r="CF329" s="6">
        <f t="shared" si="857"/>
        <v>31.52</v>
      </c>
      <c r="CG329" s="5">
        <f t="shared" si="858"/>
        <v>0</v>
      </c>
      <c r="CH329" s="172">
        <f>(A!C330-xx!CF329)*xx!CE329</f>
        <v>0</v>
      </c>
      <c r="CI329" s="51"/>
      <c r="CJ329" s="6">
        <f t="shared" si="859"/>
        <v>31.52</v>
      </c>
      <c r="CK329" s="5">
        <f t="shared" si="860"/>
        <v>0</v>
      </c>
      <c r="CL329" s="5">
        <f>(A!C330-xx!CJ329)*xx!CI329</f>
        <v>0</v>
      </c>
      <c r="CM329" s="5" t="str">
        <f t="shared" si="861"/>
        <v>Natural One Veggies Limao 6x900ml Ref</v>
      </c>
      <c r="CN329" s="51"/>
      <c r="CO329" s="6">
        <f t="shared" si="862"/>
        <v>31.52</v>
      </c>
      <c r="CP329" s="5">
        <f t="shared" si="863"/>
        <v>0</v>
      </c>
      <c r="CQ329" s="172">
        <f>(A!C330-xx!CO329)*xx!CN329</f>
        <v>0</v>
      </c>
      <c r="CR329" s="51"/>
      <c r="CS329" s="6">
        <f t="shared" si="864"/>
        <v>31.52</v>
      </c>
      <c r="CT329" s="5">
        <f t="shared" si="865"/>
        <v>0</v>
      </c>
      <c r="CU329" s="5">
        <f>(A!C330-xx!CS329)*xx!CR329</f>
        <v>0</v>
      </c>
      <c r="CV329" s="5" t="str">
        <f t="shared" si="866"/>
        <v>Natural One Veggies Limao 6x900ml Ref</v>
      </c>
      <c r="CW329" s="51"/>
      <c r="CX329" s="6">
        <f t="shared" si="867"/>
        <v>31.52</v>
      </c>
      <c r="CY329" s="5">
        <f t="shared" si="868"/>
        <v>0</v>
      </c>
      <c r="CZ329" s="172">
        <f>(A!C330-xx!CX329)*xx!CW329</f>
        <v>0</v>
      </c>
      <c r="DA329" s="51"/>
      <c r="DB329" s="6">
        <f t="shared" si="869"/>
        <v>31.52</v>
      </c>
      <c r="DC329" s="5">
        <f t="shared" si="870"/>
        <v>0</v>
      </c>
      <c r="DD329" s="5">
        <f>(A!C330-xx!DB329)*xx!DA329</f>
        <v>0</v>
      </c>
      <c r="DE329" s="5" t="str">
        <f t="shared" si="871"/>
        <v>Natural One Veggies Limao 6x900ml Ref</v>
      </c>
      <c r="DF329" s="51"/>
      <c r="DG329" s="6">
        <f t="shared" si="872"/>
        <v>31.52</v>
      </c>
      <c r="DH329" s="5">
        <f t="shared" si="873"/>
        <v>0</v>
      </c>
      <c r="DI329" s="172">
        <f>(A!C330-xx!DG329)*xx!DF329</f>
        <v>0</v>
      </c>
      <c r="DJ329" s="51"/>
      <c r="DK329" s="6">
        <f t="shared" si="874"/>
        <v>31.52</v>
      </c>
      <c r="DL329" s="5">
        <f t="shared" si="875"/>
        <v>0</v>
      </c>
      <c r="DM329" s="5">
        <f>(A!C330-xx!DK329)*xx!DJ329</f>
        <v>0</v>
      </c>
      <c r="DN329" s="5" t="str">
        <f t="shared" si="876"/>
        <v>Natural One Veggies Limao 6x900ml Ref</v>
      </c>
      <c r="DO329" s="51"/>
      <c r="DP329" s="6">
        <f t="shared" si="877"/>
        <v>31.52</v>
      </c>
      <c r="DQ329" s="5">
        <f t="shared" si="878"/>
        <v>0</v>
      </c>
      <c r="DR329" s="172">
        <f>(A!C330-xx!DP329)*xx!DO329</f>
        <v>0</v>
      </c>
      <c r="DS329" s="51"/>
      <c r="DT329" s="6">
        <f t="shared" si="879"/>
        <v>31.52</v>
      </c>
      <c r="DU329" s="5">
        <f t="shared" si="880"/>
        <v>0</v>
      </c>
      <c r="DV329" s="5">
        <f>(A!C330-xx!DT329)*xx!DS329</f>
        <v>0</v>
      </c>
      <c r="DW329" s="5" t="str">
        <f t="shared" si="881"/>
        <v>Natural One Veggies Limao 6x900ml Ref</v>
      </c>
      <c r="DX329" s="51"/>
      <c r="DY329" s="6">
        <f t="shared" si="882"/>
        <v>31.52</v>
      </c>
      <c r="DZ329" s="5">
        <f t="shared" si="883"/>
        <v>0</v>
      </c>
      <c r="EA329" s="172">
        <f>(A!C330-xx!DY329)*xx!DX329</f>
        <v>0</v>
      </c>
      <c r="EB329" s="51"/>
      <c r="EC329" s="6">
        <f t="shared" si="884"/>
        <v>31.52</v>
      </c>
      <c r="ED329" s="5">
        <f t="shared" si="885"/>
        <v>0</v>
      </c>
      <c r="EE329" s="5">
        <f>(A!C330-xx!EC329)*xx!EB329</f>
        <v>0</v>
      </c>
      <c r="EF329" s="5" t="str">
        <f t="shared" si="886"/>
        <v>Natural One Veggies Limao 6x900ml Ref</v>
      </c>
      <c r="EG329" s="51"/>
      <c r="EH329" s="6">
        <f t="shared" si="887"/>
        <v>31.52</v>
      </c>
      <c r="EI329" s="5">
        <f t="shared" si="888"/>
        <v>0</v>
      </c>
      <c r="EJ329" s="172">
        <f>(A!C330-xx!EH329)*xx!EG329</f>
        <v>0</v>
      </c>
      <c r="EK329" s="51"/>
      <c r="EL329" s="6">
        <f t="shared" si="889"/>
        <v>31.52</v>
      </c>
      <c r="EM329" s="5">
        <f t="shared" si="890"/>
        <v>0</v>
      </c>
      <c r="EN329" s="5">
        <f>(A!C330-xx!EL329)*xx!EK329</f>
        <v>0</v>
      </c>
      <c r="EO329" s="5" t="str">
        <f t="shared" si="891"/>
        <v>Natural One Veggies Limao 6x900ml Ref</v>
      </c>
      <c r="EP329" s="51"/>
      <c r="EQ329" s="6">
        <f t="shared" si="892"/>
        <v>31.52</v>
      </c>
      <c r="ER329" s="5">
        <f t="shared" si="893"/>
        <v>0</v>
      </c>
      <c r="ES329" s="172">
        <f>(A!C330-xx!EQ329)*xx!EP329</f>
        <v>0</v>
      </c>
      <c r="ET329" s="51"/>
      <c r="EU329" s="6">
        <f t="shared" si="894"/>
        <v>31.52</v>
      </c>
      <c r="EV329" s="5">
        <f t="shared" si="895"/>
        <v>0</v>
      </c>
      <c r="EW329" s="5">
        <f>(A!C330-xx!EU329)*xx!ET329</f>
        <v>0</v>
      </c>
      <c r="EX329" s="5" t="str">
        <f t="shared" si="896"/>
        <v>Natural One Veggies Limao 6x900ml Ref</v>
      </c>
      <c r="EY329" s="51"/>
      <c r="EZ329" s="6">
        <f t="shared" si="897"/>
        <v>31.52</v>
      </c>
      <c r="FA329" s="5">
        <f t="shared" si="898"/>
        <v>0</v>
      </c>
      <c r="FB329" s="172">
        <f>(A!C330-xx!EZ329)*xx!EY329</f>
        <v>0</v>
      </c>
      <c r="FC329" s="51"/>
      <c r="FD329" s="6">
        <f t="shared" si="899"/>
        <v>31.52</v>
      </c>
      <c r="FE329" s="5">
        <f t="shared" si="900"/>
        <v>0</v>
      </c>
      <c r="FF329" s="5">
        <f>(A!C330-xx!FD329)*xx!FC329</f>
        <v>0</v>
      </c>
      <c r="FG329" s="5" t="str">
        <f t="shared" si="901"/>
        <v>Natural One Veggies Limao 6x900ml Ref</v>
      </c>
      <c r="FH329" s="51"/>
      <c r="FI329" s="6">
        <f t="shared" si="902"/>
        <v>31.52</v>
      </c>
      <c r="FJ329" s="5">
        <f t="shared" si="903"/>
        <v>0</v>
      </c>
      <c r="FK329" s="172">
        <f>(A!C330-xx!FI329)*xx!FH329</f>
        <v>0</v>
      </c>
      <c r="FL329" s="51"/>
      <c r="FM329" s="6">
        <f t="shared" si="904"/>
        <v>31.52</v>
      </c>
      <c r="FN329" s="5">
        <f t="shared" si="905"/>
        <v>0</v>
      </c>
      <c r="FO329" s="5">
        <f>(A!C330-xx!FM329)*xx!FL329</f>
        <v>0</v>
      </c>
      <c r="FP329" s="5" t="str">
        <f t="shared" si="906"/>
        <v>Natural One Veggies Limao 6x900ml Ref</v>
      </c>
      <c r="FQ329" s="51"/>
      <c r="FR329" s="6">
        <f t="shared" si="907"/>
        <v>31.52</v>
      </c>
      <c r="FS329" s="5">
        <f t="shared" si="908"/>
        <v>0</v>
      </c>
      <c r="FT329" s="172">
        <f>(A!C330-xx!FR329)*xx!FQ329</f>
        <v>0</v>
      </c>
      <c r="FU329" s="51"/>
      <c r="FV329" s="6">
        <f t="shared" si="909"/>
        <v>31.52</v>
      </c>
      <c r="FW329" s="5">
        <f t="shared" si="910"/>
        <v>0</v>
      </c>
      <c r="FX329" s="5">
        <f>(A!C330-xx!FV329)*xx!FU329</f>
        <v>0</v>
      </c>
      <c r="FY329" s="5" t="str">
        <f t="shared" si="911"/>
        <v>Natural One Veggies Limao 6x900ml Ref</v>
      </c>
      <c r="FZ329" s="51"/>
      <c r="GA329" s="6">
        <f t="shared" si="912"/>
        <v>31.52</v>
      </c>
      <c r="GB329" s="5">
        <f t="shared" si="913"/>
        <v>0</v>
      </c>
      <c r="GC329" s="172">
        <f>(A!C330-xx!GA329)*xx!FZ329</f>
        <v>0</v>
      </c>
      <c r="GD329" s="51"/>
      <c r="GE329" s="6">
        <f t="shared" si="914"/>
        <v>31.52</v>
      </c>
      <c r="GF329" s="5">
        <f t="shared" si="915"/>
        <v>0</v>
      </c>
      <c r="GG329" s="5">
        <f>(A!C330-xx!GE329)*xx!GD329</f>
        <v>0</v>
      </c>
      <c r="GH329" s="5" t="str">
        <f t="shared" si="916"/>
        <v>Natural One Veggies Limao 6x900ml Ref</v>
      </c>
      <c r="GI329" s="51"/>
      <c r="GJ329" s="6">
        <f t="shared" si="917"/>
        <v>31.52</v>
      </c>
      <c r="GK329" s="5">
        <f t="shared" si="918"/>
        <v>0</v>
      </c>
      <c r="GL329" s="172">
        <f>(A!C330-xx!GJ329)*xx!GI329</f>
        <v>0</v>
      </c>
      <c r="GM329" s="51"/>
      <c r="GN329" s="6">
        <f t="shared" si="919"/>
        <v>31.52</v>
      </c>
      <c r="GO329" s="5">
        <f t="shared" si="920"/>
        <v>0</v>
      </c>
      <c r="GP329" s="5">
        <f>(A!C330-xx!GN329)*xx!GM329</f>
        <v>0</v>
      </c>
      <c r="GQ329" s="5" t="str">
        <f t="shared" si="921"/>
        <v>Natural One Veggies Limao 6x900ml Ref</v>
      </c>
      <c r="GR329" s="51"/>
      <c r="GS329" s="6">
        <f t="shared" si="922"/>
        <v>31.52</v>
      </c>
      <c r="GT329" s="5">
        <f t="shared" si="923"/>
        <v>0</v>
      </c>
      <c r="GU329" s="172">
        <f>(A!C330-xx!GS329)*xx!GR329</f>
        <v>0</v>
      </c>
      <c r="GV329" s="51"/>
      <c r="GW329" s="6">
        <f t="shared" si="924"/>
        <v>31.52</v>
      </c>
      <c r="GX329" s="5">
        <f t="shared" si="925"/>
        <v>0</v>
      </c>
      <c r="GY329" s="5">
        <f>(A!C330-xx!GW329)*xx!GV329</f>
        <v>0</v>
      </c>
      <c r="GZ329" s="5" t="str">
        <f t="shared" si="926"/>
        <v>Natural One Veggies Limao 6x900ml Ref</v>
      </c>
      <c r="HA329" s="51"/>
      <c r="HB329" s="6">
        <f t="shared" si="927"/>
        <v>31.52</v>
      </c>
      <c r="HC329" s="5">
        <f t="shared" si="928"/>
        <v>0</v>
      </c>
      <c r="HD329" s="172">
        <f>(A!C330-xx!HB329)*xx!HA329</f>
        <v>0</v>
      </c>
      <c r="HE329" s="51"/>
      <c r="HF329" s="6">
        <f t="shared" si="929"/>
        <v>31.52</v>
      </c>
      <c r="HG329" s="5">
        <f t="shared" si="930"/>
        <v>0</v>
      </c>
      <c r="HH329" s="5">
        <f>(A!C330-xx!HF329)*xx!HE329</f>
        <v>0</v>
      </c>
      <c r="HI329" s="5" t="str">
        <f t="shared" si="931"/>
        <v>Natural One Veggies Limao 6x900ml Ref</v>
      </c>
      <c r="HJ329" s="51"/>
      <c r="HK329" s="6">
        <f t="shared" si="932"/>
        <v>31.52</v>
      </c>
      <c r="HL329" s="5">
        <f t="shared" si="933"/>
        <v>0</v>
      </c>
      <c r="HM329" s="172">
        <f>(A!C330-xx!HK329)*xx!HJ329</f>
        <v>0</v>
      </c>
      <c r="HN329" s="51"/>
      <c r="HO329" s="6">
        <f t="shared" si="934"/>
        <v>31.52</v>
      </c>
      <c r="HP329" s="5">
        <f t="shared" si="935"/>
        <v>0</v>
      </c>
      <c r="HQ329" s="5">
        <f>-(A!C330-xx!HO329)*xx!HN329</f>
        <v>0</v>
      </c>
      <c r="HR329" s="5" t="str">
        <f t="shared" si="936"/>
        <v>Natural One Veggies Limao 6x900ml Ref</v>
      </c>
      <c r="HS329" s="51"/>
      <c r="HT329" s="6">
        <f t="shared" si="937"/>
        <v>31.52</v>
      </c>
      <c r="HU329" s="5">
        <f t="shared" si="938"/>
        <v>0</v>
      </c>
      <c r="HV329" s="172">
        <f>(A!C330-xx!HT329)*xx!HS329</f>
        <v>0</v>
      </c>
      <c r="HW329" s="51"/>
      <c r="HX329" s="6">
        <f>A!C330</f>
        <v>59.28</v>
      </c>
      <c r="HY329" s="5">
        <f t="shared" si="939"/>
        <v>0</v>
      </c>
      <c r="HZ329" s="5">
        <f>(A!C330-xx!HX329)*xx!HW329</f>
        <v>0</v>
      </c>
      <c r="IA329" s="5" t="str">
        <f>A!B330</f>
        <v>Natural One Veggies Limao 6x900ml Ref</v>
      </c>
      <c r="IB329" s="5">
        <f t="shared" si="940"/>
        <v>0</v>
      </c>
      <c r="IC329" s="21">
        <f t="shared" si="941"/>
        <v>0</v>
      </c>
      <c r="ID329" s="21" t="e">
        <f>A!#REF!</f>
        <v>#REF!</v>
      </c>
      <c r="IE329" s="21" t="e">
        <f>NF!IS329</f>
        <v>#DIV/0!</v>
      </c>
      <c r="IF329" s="21" t="e">
        <f t="shared" si="942"/>
        <v>#REF!</v>
      </c>
      <c r="IG329" s="6" t="e">
        <f t="shared" si="675"/>
        <v>#REF!</v>
      </c>
      <c r="IH329" s="34" t="e">
        <f t="shared" si="676"/>
        <v>#REF!</v>
      </c>
      <c r="II329" s="174" t="e">
        <f>IB329+A!#REF!+NF!IQ329</f>
        <v>#REF!</v>
      </c>
      <c r="IJ329" s="175" t="e">
        <f>IC329+A!#REF!+NF!IR329</f>
        <v>#REF!</v>
      </c>
      <c r="IK329" s="175" t="e">
        <f>II329*A!C330</f>
        <v>#REF!</v>
      </c>
      <c r="IL329" s="175" t="e">
        <f t="shared" si="946"/>
        <v>#REF!</v>
      </c>
      <c r="IM329" s="55" t="e">
        <f t="shared" si="943"/>
        <v>#REF!</v>
      </c>
      <c r="IN329" s="57" t="str">
        <f t="shared" si="944"/>
        <v>Natural One Veggies Limao 6x900ml Ref</v>
      </c>
      <c r="IO329" s="57" t="e">
        <f>IF329/A!C330</f>
        <v>#REF!</v>
      </c>
      <c r="IP329" s="66"/>
      <c r="IQ329" s="57" t="e">
        <f t="shared" si="945"/>
        <v>#REF!</v>
      </c>
      <c r="IR329" s="11" t="e">
        <f>IF329-#REF!</f>
        <v>#REF!</v>
      </c>
    </row>
    <row r="330" spans="1:252" x14ac:dyDescent="0.2">
      <c r="A330" s="20" t="str">
        <f>A!B331</f>
        <v>Nescau 2.0 Actigen Chocolate Lata 400g</v>
      </c>
      <c r="B330" s="51"/>
      <c r="C330" s="65">
        <v>32.520000000000003</v>
      </c>
      <c r="D330" s="21">
        <f t="shared" si="813"/>
        <v>0</v>
      </c>
      <c r="E330" s="171">
        <f>(A!C331-xx!C330)*xx!B330</f>
        <v>0</v>
      </c>
      <c r="F330" s="51"/>
      <c r="G330" s="32">
        <f t="shared" si="814"/>
        <v>32.520000000000003</v>
      </c>
      <c r="H330" s="5">
        <f t="shared" si="815"/>
        <v>0</v>
      </c>
      <c r="I330" s="5">
        <f>(A!C331-xx!G330)*xx!F330</f>
        <v>0</v>
      </c>
      <c r="J330" s="5" t="str">
        <f t="shared" si="816"/>
        <v>Nescau 2.0 Actigen Chocolate Lata 400g</v>
      </c>
      <c r="K330" s="51"/>
      <c r="L330" s="6">
        <f t="shared" si="817"/>
        <v>32.520000000000003</v>
      </c>
      <c r="M330" s="5">
        <f t="shared" si="818"/>
        <v>0</v>
      </c>
      <c r="N330" s="172">
        <f>(A!C331-xx!L330)*xx!K330</f>
        <v>0</v>
      </c>
      <c r="O330" s="51"/>
      <c r="P330" s="6">
        <f t="shared" si="819"/>
        <v>32.520000000000003</v>
      </c>
      <c r="Q330" s="5">
        <f t="shared" si="820"/>
        <v>0</v>
      </c>
      <c r="R330" s="21">
        <f>(A!C331-xx!P330)*xx!O330</f>
        <v>0</v>
      </c>
      <c r="S330" s="21" t="str">
        <f t="shared" si="821"/>
        <v>Nescau 2.0 Actigen Chocolate Lata 400g</v>
      </c>
      <c r="T330" s="51"/>
      <c r="U330" s="32">
        <f t="shared" si="822"/>
        <v>32.520000000000003</v>
      </c>
      <c r="V330" s="5">
        <f t="shared" si="823"/>
        <v>0</v>
      </c>
      <c r="W330" s="172">
        <f>(A!C331-xx!U330)*xx!T330</f>
        <v>0</v>
      </c>
      <c r="X330" s="51"/>
      <c r="Y330" s="6">
        <f t="shared" si="824"/>
        <v>32.520000000000003</v>
      </c>
      <c r="Z330" s="5">
        <f t="shared" si="825"/>
        <v>0</v>
      </c>
      <c r="AA330" s="5">
        <f>(A!C331-xx!Y330)*xx!X330</f>
        <v>0</v>
      </c>
      <c r="AB330" s="5" t="str">
        <f t="shared" si="826"/>
        <v>Nescau 2.0 Actigen Chocolate Lata 400g</v>
      </c>
      <c r="AC330" s="51"/>
      <c r="AD330" s="6">
        <f t="shared" si="827"/>
        <v>32.520000000000003</v>
      </c>
      <c r="AE330" s="5">
        <f t="shared" si="828"/>
        <v>0</v>
      </c>
      <c r="AF330" s="172">
        <f>(A!C331-xx!AD330)*xx!AC330</f>
        <v>0</v>
      </c>
      <c r="AG330" s="51"/>
      <c r="AH330" s="6">
        <f t="shared" si="829"/>
        <v>32.520000000000003</v>
      </c>
      <c r="AI330" s="5">
        <f t="shared" si="830"/>
        <v>0</v>
      </c>
      <c r="AJ330" s="5">
        <f>(A!C331-xx!AH330)*xx!AG330</f>
        <v>0</v>
      </c>
      <c r="AK330" s="5" t="str">
        <f t="shared" si="831"/>
        <v>Nescau 2.0 Actigen Chocolate Lata 400g</v>
      </c>
      <c r="AL330" s="51"/>
      <c r="AM330" s="6">
        <f t="shared" si="832"/>
        <v>32.520000000000003</v>
      </c>
      <c r="AN330" s="5">
        <f t="shared" si="833"/>
        <v>0</v>
      </c>
      <c r="AO330" s="172">
        <f>(A!C331-xx!AM330)*xx!AL330</f>
        <v>0</v>
      </c>
      <c r="AP330" s="51"/>
      <c r="AQ330" s="6">
        <f t="shared" si="834"/>
        <v>32.520000000000003</v>
      </c>
      <c r="AR330" s="5">
        <f t="shared" si="835"/>
        <v>0</v>
      </c>
      <c r="AS330" s="5">
        <f>(A!C331-xx!AQ330)*xx!AP330</f>
        <v>0</v>
      </c>
      <c r="AT330" s="5" t="str">
        <f t="shared" si="836"/>
        <v>Nescau 2.0 Actigen Chocolate Lata 400g</v>
      </c>
      <c r="AU330" s="51"/>
      <c r="AV330" s="6">
        <f t="shared" si="837"/>
        <v>32.520000000000003</v>
      </c>
      <c r="AW330" s="5">
        <f t="shared" si="838"/>
        <v>0</v>
      </c>
      <c r="AX330" s="172">
        <f>(A!C331-xx!AV330)*xx!AU330</f>
        <v>0</v>
      </c>
      <c r="AY330" s="51"/>
      <c r="AZ330" s="6">
        <f t="shared" si="839"/>
        <v>32.520000000000003</v>
      </c>
      <c r="BA330" s="5">
        <f t="shared" si="840"/>
        <v>0</v>
      </c>
      <c r="BB330" s="5">
        <f>(A!E331-xx!AZ330)*xx!AY330</f>
        <v>0</v>
      </c>
      <c r="BC330" s="5" t="str">
        <f t="shared" si="841"/>
        <v>Nescau 2.0 Actigen Chocolate Lata 400g</v>
      </c>
      <c r="BD330" s="51"/>
      <c r="BE330" s="6">
        <f t="shared" si="842"/>
        <v>32.520000000000003</v>
      </c>
      <c r="BF330" s="5">
        <f t="shared" si="843"/>
        <v>0</v>
      </c>
      <c r="BG330" s="172">
        <f>(A!C331-xx!BE330)*xx!BD330</f>
        <v>0</v>
      </c>
      <c r="BH330" s="51"/>
      <c r="BI330" s="6">
        <f t="shared" si="844"/>
        <v>32.520000000000003</v>
      </c>
      <c r="BJ330" s="5">
        <f t="shared" si="845"/>
        <v>0</v>
      </c>
      <c r="BK330" s="5">
        <f>(A!C331-xx!BI330)*xx!BH330</f>
        <v>0</v>
      </c>
      <c r="BL330" s="5" t="str">
        <f t="shared" si="846"/>
        <v>Nescau 2.0 Actigen Chocolate Lata 400g</v>
      </c>
      <c r="BM330" s="51"/>
      <c r="BN330" s="6">
        <f t="shared" si="847"/>
        <v>32.520000000000003</v>
      </c>
      <c r="BO330" s="5">
        <f t="shared" si="848"/>
        <v>0</v>
      </c>
      <c r="BP330" s="172">
        <f>(A!C331-xx!BN330)*xx!BM330</f>
        <v>0</v>
      </c>
      <c r="BQ330" s="51"/>
      <c r="BR330" s="6">
        <f t="shared" si="849"/>
        <v>32.520000000000003</v>
      </c>
      <c r="BS330" s="5">
        <f t="shared" si="850"/>
        <v>0</v>
      </c>
      <c r="BT330" s="5">
        <f>(A!C331-xx!BR330)*xx!BQ330</f>
        <v>0</v>
      </c>
      <c r="BU330" s="5" t="str">
        <f t="shared" si="851"/>
        <v>Nescau 2.0 Actigen Chocolate Lata 400g</v>
      </c>
      <c r="BV330" s="51"/>
      <c r="BW330" s="6">
        <f t="shared" si="852"/>
        <v>32.520000000000003</v>
      </c>
      <c r="BX330" s="5">
        <f t="shared" si="853"/>
        <v>0</v>
      </c>
      <c r="BY330" s="172">
        <f>(A!C331-xx!BW330)*xx!BV330</f>
        <v>0</v>
      </c>
      <c r="BZ330" s="51"/>
      <c r="CA330" s="6">
        <f t="shared" si="854"/>
        <v>32.520000000000003</v>
      </c>
      <c r="CB330" s="5">
        <f t="shared" si="855"/>
        <v>0</v>
      </c>
      <c r="CC330" s="5">
        <f>(A!C331-xx!CA330)*xx!BZ330</f>
        <v>0</v>
      </c>
      <c r="CD330" s="5" t="str">
        <f t="shared" si="856"/>
        <v>Nescau 2.0 Actigen Chocolate Lata 400g</v>
      </c>
      <c r="CE330" s="51"/>
      <c r="CF330" s="6">
        <f t="shared" si="857"/>
        <v>32.520000000000003</v>
      </c>
      <c r="CG330" s="5">
        <f t="shared" si="858"/>
        <v>0</v>
      </c>
      <c r="CH330" s="172">
        <f>(A!C331-xx!CF330)*xx!CE330</f>
        <v>0</v>
      </c>
      <c r="CI330" s="51"/>
      <c r="CJ330" s="6">
        <f t="shared" si="859"/>
        <v>32.520000000000003</v>
      </c>
      <c r="CK330" s="5">
        <f t="shared" si="860"/>
        <v>0</v>
      </c>
      <c r="CL330" s="5">
        <f>(A!C331-xx!CJ330)*xx!CI330</f>
        <v>0</v>
      </c>
      <c r="CM330" s="5" t="str">
        <f t="shared" si="861"/>
        <v>Nescau 2.0 Actigen Chocolate Lata 400g</v>
      </c>
      <c r="CN330" s="51"/>
      <c r="CO330" s="6">
        <f t="shared" si="862"/>
        <v>32.520000000000003</v>
      </c>
      <c r="CP330" s="5">
        <f t="shared" si="863"/>
        <v>0</v>
      </c>
      <c r="CQ330" s="172">
        <f>(A!C331-xx!CO330)*xx!CN330</f>
        <v>0</v>
      </c>
      <c r="CR330" s="51"/>
      <c r="CS330" s="6">
        <f t="shared" si="864"/>
        <v>32.520000000000003</v>
      </c>
      <c r="CT330" s="5">
        <f t="shared" si="865"/>
        <v>0</v>
      </c>
      <c r="CU330" s="5">
        <f>(A!C331-xx!CS330)*xx!CR330</f>
        <v>0</v>
      </c>
      <c r="CV330" s="5" t="str">
        <f t="shared" si="866"/>
        <v>Nescau 2.0 Actigen Chocolate Lata 400g</v>
      </c>
      <c r="CW330" s="51"/>
      <c r="CX330" s="6">
        <f t="shared" si="867"/>
        <v>32.520000000000003</v>
      </c>
      <c r="CY330" s="5">
        <f t="shared" si="868"/>
        <v>0</v>
      </c>
      <c r="CZ330" s="172">
        <f>(A!C331-xx!CX330)*xx!CW330</f>
        <v>0</v>
      </c>
      <c r="DA330" s="51"/>
      <c r="DB330" s="6">
        <f t="shared" si="869"/>
        <v>32.520000000000003</v>
      </c>
      <c r="DC330" s="5">
        <f t="shared" si="870"/>
        <v>0</v>
      </c>
      <c r="DD330" s="5">
        <f>(A!C331-xx!DB330)*xx!DA330</f>
        <v>0</v>
      </c>
      <c r="DE330" s="5" t="str">
        <f t="shared" si="871"/>
        <v>Nescau 2.0 Actigen Chocolate Lata 400g</v>
      </c>
      <c r="DF330" s="51"/>
      <c r="DG330" s="6">
        <f t="shared" si="872"/>
        <v>32.520000000000003</v>
      </c>
      <c r="DH330" s="5">
        <f t="shared" si="873"/>
        <v>0</v>
      </c>
      <c r="DI330" s="172">
        <f>(A!C331-xx!DG330)*xx!DF330</f>
        <v>0</v>
      </c>
      <c r="DJ330" s="51"/>
      <c r="DK330" s="6">
        <f t="shared" si="874"/>
        <v>32.520000000000003</v>
      </c>
      <c r="DL330" s="5">
        <f t="shared" si="875"/>
        <v>0</v>
      </c>
      <c r="DM330" s="5">
        <f>(A!C331-xx!DK330)*xx!DJ330</f>
        <v>0</v>
      </c>
      <c r="DN330" s="5" t="str">
        <f t="shared" si="876"/>
        <v>Nescau 2.0 Actigen Chocolate Lata 400g</v>
      </c>
      <c r="DO330" s="51"/>
      <c r="DP330" s="6">
        <f t="shared" si="877"/>
        <v>32.520000000000003</v>
      </c>
      <c r="DQ330" s="5">
        <f t="shared" si="878"/>
        <v>0</v>
      </c>
      <c r="DR330" s="172">
        <f>(A!C331-xx!DP330)*xx!DO330</f>
        <v>0</v>
      </c>
      <c r="DS330" s="51"/>
      <c r="DT330" s="6">
        <f t="shared" si="879"/>
        <v>32.520000000000003</v>
      </c>
      <c r="DU330" s="5">
        <f t="shared" si="880"/>
        <v>0</v>
      </c>
      <c r="DV330" s="5">
        <f>(A!C331-xx!DT330)*xx!DS330</f>
        <v>0</v>
      </c>
      <c r="DW330" s="5" t="str">
        <f t="shared" si="881"/>
        <v>Nescau 2.0 Actigen Chocolate Lata 400g</v>
      </c>
      <c r="DX330" s="51"/>
      <c r="DY330" s="6">
        <f t="shared" si="882"/>
        <v>32.520000000000003</v>
      </c>
      <c r="DZ330" s="5">
        <f t="shared" si="883"/>
        <v>0</v>
      </c>
      <c r="EA330" s="172">
        <f>(A!C331-xx!DY330)*xx!DX330</f>
        <v>0</v>
      </c>
      <c r="EB330" s="51"/>
      <c r="EC330" s="6">
        <f t="shared" si="884"/>
        <v>32.520000000000003</v>
      </c>
      <c r="ED330" s="5">
        <f t="shared" si="885"/>
        <v>0</v>
      </c>
      <c r="EE330" s="5">
        <f>(A!C331-xx!EC330)*xx!EB330</f>
        <v>0</v>
      </c>
      <c r="EF330" s="5" t="str">
        <f t="shared" si="886"/>
        <v>Nescau 2.0 Actigen Chocolate Lata 400g</v>
      </c>
      <c r="EG330" s="51"/>
      <c r="EH330" s="6">
        <f t="shared" si="887"/>
        <v>32.520000000000003</v>
      </c>
      <c r="EI330" s="5">
        <f t="shared" si="888"/>
        <v>0</v>
      </c>
      <c r="EJ330" s="172">
        <f>(A!C331-xx!EH330)*xx!EG330</f>
        <v>0</v>
      </c>
      <c r="EK330" s="51"/>
      <c r="EL330" s="6">
        <f t="shared" si="889"/>
        <v>32.520000000000003</v>
      </c>
      <c r="EM330" s="5">
        <f t="shared" si="890"/>
        <v>0</v>
      </c>
      <c r="EN330" s="5">
        <f>(A!C331-xx!EL330)*xx!EK330</f>
        <v>0</v>
      </c>
      <c r="EO330" s="5" t="str">
        <f t="shared" si="891"/>
        <v>Nescau 2.0 Actigen Chocolate Lata 400g</v>
      </c>
      <c r="EP330" s="51"/>
      <c r="EQ330" s="6">
        <f t="shared" si="892"/>
        <v>32.520000000000003</v>
      </c>
      <c r="ER330" s="5">
        <f t="shared" si="893"/>
        <v>0</v>
      </c>
      <c r="ES330" s="172">
        <f>(A!C331-xx!EQ330)*xx!EP330</f>
        <v>0</v>
      </c>
      <c r="ET330" s="51"/>
      <c r="EU330" s="6">
        <f t="shared" si="894"/>
        <v>32.520000000000003</v>
      </c>
      <c r="EV330" s="5">
        <f t="shared" si="895"/>
        <v>0</v>
      </c>
      <c r="EW330" s="5">
        <f>(A!C331-xx!EU330)*xx!ET330</f>
        <v>0</v>
      </c>
      <c r="EX330" s="5" t="str">
        <f t="shared" si="896"/>
        <v>Nescau 2.0 Actigen Chocolate Lata 400g</v>
      </c>
      <c r="EY330" s="51"/>
      <c r="EZ330" s="6">
        <f t="shared" si="897"/>
        <v>32.520000000000003</v>
      </c>
      <c r="FA330" s="5">
        <f t="shared" si="898"/>
        <v>0</v>
      </c>
      <c r="FB330" s="172">
        <f>(A!C331-xx!EZ330)*xx!EY330</f>
        <v>0</v>
      </c>
      <c r="FC330" s="51"/>
      <c r="FD330" s="6">
        <f t="shared" si="899"/>
        <v>32.520000000000003</v>
      </c>
      <c r="FE330" s="5">
        <f t="shared" si="900"/>
        <v>0</v>
      </c>
      <c r="FF330" s="5">
        <f>(A!C331-xx!FD330)*xx!FC330</f>
        <v>0</v>
      </c>
      <c r="FG330" s="5" t="str">
        <f t="shared" si="901"/>
        <v>Nescau 2.0 Actigen Chocolate Lata 400g</v>
      </c>
      <c r="FH330" s="51"/>
      <c r="FI330" s="6">
        <f t="shared" si="902"/>
        <v>32.520000000000003</v>
      </c>
      <c r="FJ330" s="5">
        <f t="shared" si="903"/>
        <v>0</v>
      </c>
      <c r="FK330" s="172">
        <f>(A!C331-xx!FI330)*xx!FH330</f>
        <v>0</v>
      </c>
      <c r="FL330" s="51"/>
      <c r="FM330" s="6">
        <f t="shared" si="904"/>
        <v>32.520000000000003</v>
      </c>
      <c r="FN330" s="5">
        <f t="shared" si="905"/>
        <v>0</v>
      </c>
      <c r="FO330" s="5">
        <f>(A!C331-xx!FM330)*xx!FL330</f>
        <v>0</v>
      </c>
      <c r="FP330" s="5" t="str">
        <f t="shared" si="906"/>
        <v>Nescau 2.0 Actigen Chocolate Lata 400g</v>
      </c>
      <c r="FQ330" s="51"/>
      <c r="FR330" s="6">
        <f t="shared" si="907"/>
        <v>32.520000000000003</v>
      </c>
      <c r="FS330" s="5">
        <f t="shared" si="908"/>
        <v>0</v>
      </c>
      <c r="FT330" s="172">
        <f>(A!C331-xx!FR330)*xx!FQ330</f>
        <v>0</v>
      </c>
      <c r="FU330" s="51"/>
      <c r="FV330" s="6">
        <f t="shared" si="909"/>
        <v>32.520000000000003</v>
      </c>
      <c r="FW330" s="5">
        <f t="shared" si="910"/>
        <v>0</v>
      </c>
      <c r="FX330" s="5">
        <f>(A!C331-xx!FV330)*xx!FU330</f>
        <v>0</v>
      </c>
      <c r="FY330" s="5" t="str">
        <f t="shared" si="911"/>
        <v>Nescau 2.0 Actigen Chocolate Lata 400g</v>
      </c>
      <c r="FZ330" s="51"/>
      <c r="GA330" s="6">
        <f t="shared" si="912"/>
        <v>32.520000000000003</v>
      </c>
      <c r="GB330" s="5">
        <f t="shared" si="913"/>
        <v>0</v>
      </c>
      <c r="GC330" s="172">
        <f>(A!C331-xx!GA330)*xx!FZ330</f>
        <v>0</v>
      </c>
      <c r="GD330" s="51"/>
      <c r="GE330" s="6">
        <f t="shared" si="914"/>
        <v>32.520000000000003</v>
      </c>
      <c r="GF330" s="5">
        <f t="shared" si="915"/>
        <v>0</v>
      </c>
      <c r="GG330" s="5">
        <f>(A!C331-xx!GE330)*xx!GD330</f>
        <v>0</v>
      </c>
      <c r="GH330" s="5" t="str">
        <f t="shared" si="916"/>
        <v>Nescau 2.0 Actigen Chocolate Lata 400g</v>
      </c>
      <c r="GI330" s="51"/>
      <c r="GJ330" s="6">
        <f t="shared" si="917"/>
        <v>32.520000000000003</v>
      </c>
      <c r="GK330" s="5">
        <f t="shared" si="918"/>
        <v>0</v>
      </c>
      <c r="GL330" s="172">
        <f>(A!C331-xx!GJ330)*xx!GI330</f>
        <v>0</v>
      </c>
      <c r="GM330" s="51"/>
      <c r="GN330" s="6">
        <f t="shared" si="919"/>
        <v>32.520000000000003</v>
      </c>
      <c r="GO330" s="5">
        <f t="shared" si="920"/>
        <v>0</v>
      </c>
      <c r="GP330" s="5">
        <f>(A!C331-xx!GN330)*xx!GM330</f>
        <v>0</v>
      </c>
      <c r="GQ330" s="5" t="str">
        <f t="shared" si="921"/>
        <v>Nescau 2.0 Actigen Chocolate Lata 400g</v>
      </c>
      <c r="GR330" s="51"/>
      <c r="GS330" s="6">
        <f t="shared" si="922"/>
        <v>32.520000000000003</v>
      </c>
      <c r="GT330" s="5">
        <f t="shared" si="923"/>
        <v>0</v>
      </c>
      <c r="GU330" s="172">
        <f>(A!C331-xx!GS330)*xx!GR330</f>
        <v>0</v>
      </c>
      <c r="GV330" s="51"/>
      <c r="GW330" s="6">
        <f t="shared" si="924"/>
        <v>32.520000000000003</v>
      </c>
      <c r="GX330" s="5">
        <f t="shared" si="925"/>
        <v>0</v>
      </c>
      <c r="GY330" s="5">
        <f>(A!C331-xx!GW330)*xx!GV330</f>
        <v>0</v>
      </c>
      <c r="GZ330" s="5" t="str">
        <f t="shared" si="926"/>
        <v>Nescau 2.0 Actigen Chocolate Lata 400g</v>
      </c>
      <c r="HA330" s="51"/>
      <c r="HB330" s="6">
        <f t="shared" si="927"/>
        <v>32.520000000000003</v>
      </c>
      <c r="HC330" s="5">
        <f t="shared" si="928"/>
        <v>0</v>
      </c>
      <c r="HD330" s="172">
        <f>(A!C331-xx!HB330)*xx!HA330</f>
        <v>0</v>
      </c>
      <c r="HE330" s="51"/>
      <c r="HF330" s="6">
        <f t="shared" si="929"/>
        <v>32.520000000000003</v>
      </c>
      <c r="HG330" s="5">
        <f t="shared" si="930"/>
        <v>0</v>
      </c>
      <c r="HH330" s="5">
        <f>(A!C331-xx!HF330)*xx!HE330</f>
        <v>0</v>
      </c>
      <c r="HI330" s="5" t="str">
        <f t="shared" si="931"/>
        <v>Nescau 2.0 Actigen Chocolate Lata 400g</v>
      </c>
      <c r="HJ330" s="51"/>
      <c r="HK330" s="6">
        <f t="shared" si="932"/>
        <v>32.520000000000003</v>
      </c>
      <c r="HL330" s="5">
        <f t="shared" si="933"/>
        <v>0</v>
      </c>
      <c r="HM330" s="172">
        <f>(A!C331-xx!HK330)*xx!HJ330</f>
        <v>0</v>
      </c>
      <c r="HN330" s="51"/>
      <c r="HO330" s="6">
        <f t="shared" si="934"/>
        <v>32.520000000000003</v>
      </c>
      <c r="HP330" s="5">
        <f t="shared" si="935"/>
        <v>0</v>
      </c>
      <c r="HQ330" s="5">
        <f>-(A!C331-xx!HO330)*xx!HN330</f>
        <v>0</v>
      </c>
      <c r="HR330" s="5" t="str">
        <f t="shared" si="936"/>
        <v>Nescau 2.0 Actigen Chocolate Lata 400g</v>
      </c>
      <c r="HS330" s="51"/>
      <c r="HT330" s="6">
        <f t="shared" si="937"/>
        <v>32.520000000000003</v>
      </c>
      <c r="HU330" s="5">
        <f t="shared" si="938"/>
        <v>0</v>
      </c>
      <c r="HV330" s="172">
        <f>(A!C331-xx!HT330)*xx!HS330</f>
        <v>0</v>
      </c>
      <c r="HW330" s="51"/>
      <c r="HX330" s="6">
        <f>A!C331</f>
        <v>61.18</v>
      </c>
      <c r="HY330" s="5">
        <f t="shared" si="939"/>
        <v>0</v>
      </c>
      <c r="HZ330" s="5">
        <f>(A!C331-xx!HX330)*xx!HW330</f>
        <v>0</v>
      </c>
      <c r="IA330" s="5" t="str">
        <f>A!B331</f>
        <v>Nescau 2.0 Actigen Chocolate Lata 400g</v>
      </c>
      <c r="IB330" s="5">
        <f t="shared" si="940"/>
        <v>0</v>
      </c>
      <c r="IC330" s="21">
        <f t="shared" si="941"/>
        <v>0</v>
      </c>
      <c r="ID330" s="21" t="e">
        <f>A!#REF!</f>
        <v>#REF!</v>
      </c>
      <c r="IE330" s="21" t="e">
        <f>NF!IS330</f>
        <v>#DIV/0!</v>
      </c>
      <c r="IF330" s="21" t="e">
        <f t="shared" si="942"/>
        <v>#REF!</v>
      </c>
      <c r="IG330" s="6" t="e">
        <f t="shared" si="675"/>
        <v>#REF!</v>
      </c>
      <c r="IH330" s="34" t="e">
        <f t="shared" si="676"/>
        <v>#REF!</v>
      </c>
      <c r="II330" s="174" t="e">
        <f>IB330+A!#REF!+NF!IQ330</f>
        <v>#REF!</v>
      </c>
      <c r="IJ330" s="175" t="e">
        <f>IC330+A!#REF!+NF!IR330</f>
        <v>#REF!</v>
      </c>
      <c r="IK330" s="175" t="e">
        <f>II330*A!C331</f>
        <v>#REF!</v>
      </c>
      <c r="IL330" s="175" t="e">
        <f t="shared" si="946"/>
        <v>#REF!</v>
      </c>
      <c r="IM330" s="55" t="e">
        <f t="shared" si="943"/>
        <v>#REF!</v>
      </c>
      <c r="IN330" s="57" t="str">
        <f t="shared" si="944"/>
        <v>Nescau 2.0 Actigen Chocolate Lata 400g</v>
      </c>
      <c r="IO330" s="57" t="e">
        <f>IF330/A!C331</f>
        <v>#REF!</v>
      </c>
      <c r="IP330" s="66"/>
      <c r="IQ330" s="57" t="e">
        <f t="shared" si="945"/>
        <v>#REF!</v>
      </c>
      <c r="IR330" s="11" t="e">
        <f>IF330-#REF!</f>
        <v>#REF!</v>
      </c>
    </row>
    <row r="331" spans="1:252" x14ac:dyDescent="0.2">
      <c r="A331" s="20" t="str">
        <f>A!B332</f>
        <v xml:space="preserve">Nestlé Nescau 27x200ml </v>
      </c>
      <c r="B331" s="51"/>
      <c r="C331" s="65">
        <v>33.520000000000003</v>
      </c>
      <c r="D331" s="21">
        <f t="shared" si="813"/>
        <v>0</v>
      </c>
      <c r="E331" s="171">
        <f>(A!C332-xx!C331)*xx!B331</f>
        <v>0</v>
      </c>
      <c r="F331" s="51"/>
      <c r="G331" s="32">
        <f t="shared" si="814"/>
        <v>33.520000000000003</v>
      </c>
      <c r="H331" s="5">
        <f t="shared" si="815"/>
        <v>0</v>
      </c>
      <c r="I331" s="5">
        <f>(A!C332-xx!G331)*xx!F331</f>
        <v>0</v>
      </c>
      <c r="J331" s="5" t="str">
        <f t="shared" si="816"/>
        <v xml:space="preserve">Nestlé Nescau 27x200ml </v>
      </c>
      <c r="K331" s="51"/>
      <c r="L331" s="6">
        <f t="shared" si="817"/>
        <v>33.520000000000003</v>
      </c>
      <c r="M331" s="5">
        <f t="shared" si="818"/>
        <v>0</v>
      </c>
      <c r="N331" s="172">
        <f>(A!C332-xx!L331)*xx!K331</f>
        <v>0</v>
      </c>
      <c r="O331" s="51"/>
      <c r="P331" s="6">
        <f t="shared" si="819"/>
        <v>33.520000000000003</v>
      </c>
      <c r="Q331" s="5">
        <f t="shared" si="820"/>
        <v>0</v>
      </c>
      <c r="R331" s="21">
        <f>(A!C332-xx!P331)*xx!O331</f>
        <v>0</v>
      </c>
      <c r="S331" s="21" t="str">
        <f t="shared" si="821"/>
        <v xml:space="preserve">Nestlé Nescau 27x200ml </v>
      </c>
      <c r="T331" s="51"/>
      <c r="U331" s="32">
        <f t="shared" si="822"/>
        <v>33.520000000000003</v>
      </c>
      <c r="V331" s="5">
        <f t="shared" si="823"/>
        <v>0</v>
      </c>
      <c r="W331" s="172">
        <f>(A!C332-xx!U331)*xx!T331</f>
        <v>0</v>
      </c>
      <c r="X331" s="51"/>
      <c r="Y331" s="6">
        <f t="shared" si="824"/>
        <v>33.520000000000003</v>
      </c>
      <c r="Z331" s="5">
        <f t="shared" si="825"/>
        <v>0</v>
      </c>
      <c r="AA331" s="5">
        <f>(A!C332-xx!Y331)*xx!X331</f>
        <v>0</v>
      </c>
      <c r="AB331" s="5" t="str">
        <f t="shared" si="826"/>
        <v xml:space="preserve">Nestlé Nescau 27x200ml </v>
      </c>
      <c r="AC331" s="51"/>
      <c r="AD331" s="6">
        <f t="shared" si="827"/>
        <v>33.520000000000003</v>
      </c>
      <c r="AE331" s="5">
        <f t="shared" si="828"/>
        <v>0</v>
      </c>
      <c r="AF331" s="172">
        <f>(A!C332-xx!AD331)*xx!AC331</f>
        <v>0</v>
      </c>
      <c r="AG331" s="51"/>
      <c r="AH331" s="6">
        <f t="shared" si="829"/>
        <v>33.520000000000003</v>
      </c>
      <c r="AI331" s="5">
        <f t="shared" si="830"/>
        <v>0</v>
      </c>
      <c r="AJ331" s="5">
        <f>(A!C332-xx!AH331)*xx!AG331</f>
        <v>0</v>
      </c>
      <c r="AK331" s="5" t="str">
        <f t="shared" si="831"/>
        <v xml:space="preserve">Nestlé Nescau 27x200ml </v>
      </c>
      <c r="AL331" s="51"/>
      <c r="AM331" s="6">
        <f t="shared" si="832"/>
        <v>33.520000000000003</v>
      </c>
      <c r="AN331" s="5">
        <f t="shared" si="833"/>
        <v>0</v>
      </c>
      <c r="AO331" s="172">
        <f>(A!C332-xx!AM331)*xx!AL331</f>
        <v>0</v>
      </c>
      <c r="AP331" s="51"/>
      <c r="AQ331" s="6">
        <f t="shared" si="834"/>
        <v>33.520000000000003</v>
      </c>
      <c r="AR331" s="5">
        <f t="shared" si="835"/>
        <v>0</v>
      </c>
      <c r="AS331" s="5">
        <f>(A!C332-xx!AQ331)*xx!AP331</f>
        <v>0</v>
      </c>
      <c r="AT331" s="5" t="str">
        <f t="shared" si="836"/>
        <v xml:space="preserve">Nestlé Nescau 27x200ml </v>
      </c>
      <c r="AU331" s="51"/>
      <c r="AV331" s="6">
        <f t="shared" si="837"/>
        <v>33.520000000000003</v>
      </c>
      <c r="AW331" s="5">
        <f t="shared" si="838"/>
        <v>0</v>
      </c>
      <c r="AX331" s="172">
        <f>(A!C332-xx!AV331)*xx!AU331</f>
        <v>0</v>
      </c>
      <c r="AY331" s="51"/>
      <c r="AZ331" s="6">
        <f t="shared" si="839"/>
        <v>33.520000000000003</v>
      </c>
      <c r="BA331" s="5">
        <f t="shared" si="840"/>
        <v>0</v>
      </c>
      <c r="BB331" s="5">
        <f>(A!E332-xx!AZ331)*xx!AY331</f>
        <v>0</v>
      </c>
      <c r="BC331" s="5" t="str">
        <f t="shared" si="841"/>
        <v xml:space="preserve">Nestlé Nescau 27x200ml </v>
      </c>
      <c r="BD331" s="51"/>
      <c r="BE331" s="6">
        <f t="shared" si="842"/>
        <v>33.520000000000003</v>
      </c>
      <c r="BF331" s="5">
        <f t="shared" si="843"/>
        <v>0</v>
      </c>
      <c r="BG331" s="172">
        <f>(A!C332-xx!BE331)*xx!BD331</f>
        <v>0</v>
      </c>
      <c r="BH331" s="51"/>
      <c r="BI331" s="6">
        <f t="shared" si="844"/>
        <v>33.520000000000003</v>
      </c>
      <c r="BJ331" s="5">
        <f t="shared" si="845"/>
        <v>0</v>
      </c>
      <c r="BK331" s="5">
        <f>(A!C332-xx!BI331)*xx!BH331</f>
        <v>0</v>
      </c>
      <c r="BL331" s="5" t="str">
        <f t="shared" si="846"/>
        <v xml:space="preserve">Nestlé Nescau 27x200ml </v>
      </c>
      <c r="BM331" s="51"/>
      <c r="BN331" s="6">
        <f t="shared" si="847"/>
        <v>33.520000000000003</v>
      </c>
      <c r="BO331" s="5">
        <f t="shared" si="848"/>
        <v>0</v>
      </c>
      <c r="BP331" s="172">
        <f>(A!C332-xx!BN331)*xx!BM331</f>
        <v>0</v>
      </c>
      <c r="BQ331" s="51"/>
      <c r="BR331" s="6">
        <f t="shared" si="849"/>
        <v>33.520000000000003</v>
      </c>
      <c r="BS331" s="5">
        <f t="shared" si="850"/>
        <v>0</v>
      </c>
      <c r="BT331" s="5">
        <f>(A!C332-xx!BR331)*xx!BQ331</f>
        <v>0</v>
      </c>
      <c r="BU331" s="5" t="str">
        <f t="shared" si="851"/>
        <v xml:space="preserve">Nestlé Nescau 27x200ml </v>
      </c>
      <c r="BV331" s="51"/>
      <c r="BW331" s="6">
        <f t="shared" si="852"/>
        <v>33.520000000000003</v>
      </c>
      <c r="BX331" s="5">
        <f t="shared" si="853"/>
        <v>0</v>
      </c>
      <c r="BY331" s="172">
        <f>(A!C332-xx!BW331)*xx!BV331</f>
        <v>0</v>
      </c>
      <c r="BZ331" s="51"/>
      <c r="CA331" s="6">
        <f t="shared" si="854"/>
        <v>33.520000000000003</v>
      </c>
      <c r="CB331" s="5">
        <f t="shared" si="855"/>
        <v>0</v>
      </c>
      <c r="CC331" s="5">
        <f>(A!C332-xx!CA331)*xx!BZ331</f>
        <v>0</v>
      </c>
      <c r="CD331" s="5" t="str">
        <f t="shared" si="856"/>
        <v xml:space="preserve">Nestlé Nescau 27x200ml </v>
      </c>
      <c r="CE331" s="51"/>
      <c r="CF331" s="6">
        <f t="shared" si="857"/>
        <v>33.520000000000003</v>
      </c>
      <c r="CG331" s="5">
        <f t="shared" si="858"/>
        <v>0</v>
      </c>
      <c r="CH331" s="172">
        <f>(A!C332-xx!CF331)*xx!CE331</f>
        <v>0</v>
      </c>
      <c r="CI331" s="51"/>
      <c r="CJ331" s="6">
        <f t="shared" si="859"/>
        <v>33.520000000000003</v>
      </c>
      <c r="CK331" s="5">
        <f t="shared" si="860"/>
        <v>0</v>
      </c>
      <c r="CL331" s="5">
        <f>(A!C332-xx!CJ331)*xx!CI331</f>
        <v>0</v>
      </c>
      <c r="CM331" s="5" t="str">
        <f t="shared" si="861"/>
        <v xml:space="preserve">Nestlé Nescau 27x200ml </v>
      </c>
      <c r="CN331" s="51"/>
      <c r="CO331" s="6">
        <f t="shared" si="862"/>
        <v>33.520000000000003</v>
      </c>
      <c r="CP331" s="5">
        <f t="shared" si="863"/>
        <v>0</v>
      </c>
      <c r="CQ331" s="172">
        <f>(A!C332-xx!CO331)*xx!CN331</f>
        <v>0</v>
      </c>
      <c r="CR331" s="51"/>
      <c r="CS331" s="6">
        <f t="shared" si="864"/>
        <v>33.520000000000003</v>
      </c>
      <c r="CT331" s="5">
        <f t="shared" si="865"/>
        <v>0</v>
      </c>
      <c r="CU331" s="5">
        <f>(A!C332-xx!CS331)*xx!CR331</f>
        <v>0</v>
      </c>
      <c r="CV331" s="5" t="str">
        <f t="shared" si="866"/>
        <v xml:space="preserve">Nestlé Nescau 27x200ml </v>
      </c>
      <c r="CW331" s="51"/>
      <c r="CX331" s="6">
        <f t="shared" si="867"/>
        <v>33.520000000000003</v>
      </c>
      <c r="CY331" s="5">
        <f t="shared" si="868"/>
        <v>0</v>
      </c>
      <c r="CZ331" s="172">
        <f>(A!C332-xx!CX331)*xx!CW331</f>
        <v>0</v>
      </c>
      <c r="DA331" s="51"/>
      <c r="DB331" s="6">
        <f t="shared" si="869"/>
        <v>33.520000000000003</v>
      </c>
      <c r="DC331" s="5">
        <f t="shared" si="870"/>
        <v>0</v>
      </c>
      <c r="DD331" s="5">
        <f>(A!C332-xx!DB331)*xx!DA331</f>
        <v>0</v>
      </c>
      <c r="DE331" s="5" t="str">
        <f t="shared" si="871"/>
        <v xml:space="preserve">Nestlé Nescau 27x200ml </v>
      </c>
      <c r="DF331" s="51"/>
      <c r="DG331" s="6">
        <f t="shared" si="872"/>
        <v>33.520000000000003</v>
      </c>
      <c r="DH331" s="5">
        <f t="shared" si="873"/>
        <v>0</v>
      </c>
      <c r="DI331" s="172">
        <f>(A!C332-xx!DG331)*xx!DF331</f>
        <v>0</v>
      </c>
      <c r="DJ331" s="51"/>
      <c r="DK331" s="6">
        <f t="shared" si="874"/>
        <v>33.520000000000003</v>
      </c>
      <c r="DL331" s="5">
        <f t="shared" si="875"/>
        <v>0</v>
      </c>
      <c r="DM331" s="5">
        <f>(A!C332-xx!DK331)*xx!DJ331</f>
        <v>0</v>
      </c>
      <c r="DN331" s="5" t="str">
        <f t="shared" si="876"/>
        <v xml:space="preserve">Nestlé Nescau 27x200ml </v>
      </c>
      <c r="DO331" s="51"/>
      <c r="DP331" s="6">
        <f t="shared" si="877"/>
        <v>33.520000000000003</v>
      </c>
      <c r="DQ331" s="5">
        <f t="shared" si="878"/>
        <v>0</v>
      </c>
      <c r="DR331" s="172">
        <f>(A!C332-xx!DP331)*xx!DO331</f>
        <v>0</v>
      </c>
      <c r="DS331" s="51"/>
      <c r="DT331" s="6">
        <f t="shared" si="879"/>
        <v>33.520000000000003</v>
      </c>
      <c r="DU331" s="5">
        <f t="shared" si="880"/>
        <v>0</v>
      </c>
      <c r="DV331" s="5">
        <f>(A!C332-xx!DT331)*xx!DS331</f>
        <v>0</v>
      </c>
      <c r="DW331" s="5" t="str">
        <f t="shared" si="881"/>
        <v xml:space="preserve">Nestlé Nescau 27x200ml </v>
      </c>
      <c r="DX331" s="51"/>
      <c r="DY331" s="6">
        <f t="shared" si="882"/>
        <v>33.520000000000003</v>
      </c>
      <c r="DZ331" s="5">
        <f t="shared" si="883"/>
        <v>0</v>
      </c>
      <c r="EA331" s="172">
        <f>(A!C332-xx!DY331)*xx!DX331</f>
        <v>0</v>
      </c>
      <c r="EB331" s="51"/>
      <c r="EC331" s="6">
        <f t="shared" si="884"/>
        <v>33.520000000000003</v>
      </c>
      <c r="ED331" s="5">
        <f t="shared" si="885"/>
        <v>0</v>
      </c>
      <c r="EE331" s="5">
        <f>(A!C332-xx!EC331)*xx!EB331</f>
        <v>0</v>
      </c>
      <c r="EF331" s="5" t="str">
        <f t="shared" si="886"/>
        <v xml:space="preserve">Nestlé Nescau 27x200ml </v>
      </c>
      <c r="EG331" s="51"/>
      <c r="EH331" s="6">
        <f t="shared" si="887"/>
        <v>33.520000000000003</v>
      </c>
      <c r="EI331" s="5">
        <f t="shared" si="888"/>
        <v>0</v>
      </c>
      <c r="EJ331" s="172">
        <f>(A!C332-xx!EH331)*xx!EG331</f>
        <v>0</v>
      </c>
      <c r="EK331" s="51"/>
      <c r="EL331" s="6">
        <f t="shared" si="889"/>
        <v>33.520000000000003</v>
      </c>
      <c r="EM331" s="5">
        <f t="shared" si="890"/>
        <v>0</v>
      </c>
      <c r="EN331" s="5">
        <f>(A!C332-xx!EL331)*xx!EK331</f>
        <v>0</v>
      </c>
      <c r="EO331" s="5" t="str">
        <f t="shared" si="891"/>
        <v xml:space="preserve">Nestlé Nescau 27x200ml </v>
      </c>
      <c r="EP331" s="51"/>
      <c r="EQ331" s="6">
        <f t="shared" si="892"/>
        <v>33.520000000000003</v>
      </c>
      <c r="ER331" s="5">
        <f t="shared" si="893"/>
        <v>0</v>
      </c>
      <c r="ES331" s="172">
        <f>(A!C332-xx!EQ331)*xx!EP331</f>
        <v>0</v>
      </c>
      <c r="ET331" s="51"/>
      <c r="EU331" s="6">
        <f t="shared" si="894"/>
        <v>33.520000000000003</v>
      </c>
      <c r="EV331" s="5">
        <f t="shared" si="895"/>
        <v>0</v>
      </c>
      <c r="EW331" s="5">
        <f>(A!C332-xx!EU331)*xx!ET331</f>
        <v>0</v>
      </c>
      <c r="EX331" s="5" t="str">
        <f t="shared" si="896"/>
        <v xml:space="preserve">Nestlé Nescau 27x200ml </v>
      </c>
      <c r="EY331" s="51"/>
      <c r="EZ331" s="6">
        <f t="shared" si="897"/>
        <v>33.520000000000003</v>
      </c>
      <c r="FA331" s="5">
        <f t="shared" si="898"/>
        <v>0</v>
      </c>
      <c r="FB331" s="172">
        <f>(A!C332-xx!EZ331)*xx!EY331</f>
        <v>0</v>
      </c>
      <c r="FC331" s="51"/>
      <c r="FD331" s="6">
        <f t="shared" si="899"/>
        <v>33.520000000000003</v>
      </c>
      <c r="FE331" s="5">
        <f t="shared" si="900"/>
        <v>0</v>
      </c>
      <c r="FF331" s="5">
        <f>(A!C332-xx!FD331)*xx!FC331</f>
        <v>0</v>
      </c>
      <c r="FG331" s="5" t="str">
        <f t="shared" si="901"/>
        <v xml:space="preserve">Nestlé Nescau 27x200ml </v>
      </c>
      <c r="FH331" s="51"/>
      <c r="FI331" s="6">
        <f t="shared" si="902"/>
        <v>33.520000000000003</v>
      </c>
      <c r="FJ331" s="5">
        <f t="shared" si="903"/>
        <v>0</v>
      </c>
      <c r="FK331" s="172">
        <f>(A!C332-xx!FI331)*xx!FH331</f>
        <v>0</v>
      </c>
      <c r="FL331" s="51"/>
      <c r="FM331" s="6">
        <f t="shared" si="904"/>
        <v>33.520000000000003</v>
      </c>
      <c r="FN331" s="5">
        <f t="shared" si="905"/>
        <v>0</v>
      </c>
      <c r="FO331" s="5">
        <f>(A!C332-xx!FM331)*xx!FL331</f>
        <v>0</v>
      </c>
      <c r="FP331" s="5" t="str">
        <f t="shared" si="906"/>
        <v xml:space="preserve">Nestlé Nescau 27x200ml </v>
      </c>
      <c r="FQ331" s="51"/>
      <c r="FR331" s="6">
        <f t="shared" si="907"/>
        <v>33.520000000000003</v>
      </c>
      <c r="FS331" s="5">
        <f t="shared" si="908"/>
        <v>0</v>
      </c>
      <c r="FT331" s="172">
        <f>(A!C332-xx!FR331)*xx!FQ331</f>
        <v>0</v>
      </c>
      <c r="FU331" s="51"/>
      <c r="FV331" s="6">
        <f t="shared" si="909"/>
        <v>33.520000000000003</v>
      </c>
      <c r="FW331" s="5">
        <f t="shared" si="910"/>
        <v>0</v>
      </c>
      <c r="FX331" s="5">
        <f>(A!C332-xx!FV331)*xx!FU331</f>
        <v>0</v>
      </c>
      <c r="FY331" s="5" t="str">
        <f t="shared" si="911"/>
        <v xml:space="preserve">Nestlé Nescau 27x200ml </v>
      </c>
      <c r="FZ331" s="51"/>
      <c r="GA331" s="6">
        <f t="shared" si="912"/>
        <v>33.520000000000003</v>
      </c>
      <c r="GB331" s="5">
        <f t="shared" si="913"/>
        <v>0</v>
      </c>
      <c r="GC331" s="172">
        <f>(A!C332-xx!GA331)*xx!FZ331</f>
        <v>0</v>
      </c>
      <c r="GD331" s="51"/>
      <c r="GE331" s="6">
        <f t="shared" si="914"/>
        <v>33.520000000000003</v>
      </c>
      <c r="GF331" s="5">
        <f t="shared" si="915"/>
        <v>0</v>
      </c>
      <c r="GG331" s="5">
        <f>(A!C332-xx!GE331)*xx!GD331</f>
        <v>0</v>
      </c>
      <c r="GH331" s="5" t="str">
        <f t="shared" si="916"/>
        <v xml:space="preserve">Nestlé Nescau 27x200ml </v>
      </c>
      <c r="GI331" s="51"/>
      <c r="GJ331" s="6">
        <f t="shared" si="917"/>
        <v>33.520000000000003</v>
      </c>
      <c r="GK331" s="5">
        <f t="shared" si="918"/>
        <v>0</v>
      </c>
      <c r="GL331" s="172">
        <f>(A!C332-xx!GJ331)*xx!GI331</f>
        <v>0</v>
      </c>
      <c r="GM331" s="51"/>
      <c r="GN331" s="6">
        <f t="shared" si="919"/>
        <v>33.520000000000003</v>
      </c>
      <c r="GO331" s="5">
        <f t="shared" si="920"/>
        <v>0</v>
      </c>
      <c r="GP331" s="5">
        <f>(A!C332-xx!GN331)*xx!GM331</f>
        <v>0</v>
      </c>
      <c r="GQ331" s="5" t="str">
        <f t="shared" si="921"/>
        <v xml:space="preserve">Nestlé Nescau 27x200ml </v>
      </c>
      <c r="GR331" s="51"/>
      <c r="GS331" s="6">
        <f t="shared" si="922"/>
        <v>33.520000000000003</v>
      </c>
      <c r="GT331" s="5">
        <f t="shared" si="923"/>
        <v>0</v>
      </c>
      <c r="GU331" s="172">
        <f>(A!C332-xx!GS331)*xx!GR331</f>
        <v>0</v>
      </c>
      <c r="GV331" s="51"/>
      <c r="GW331" s="6">
        <f t="shared" si="924"/>
        <v>33.520000000000003</v>
      </c>
      <c r="GX331" s="5">
        <f t="shared" si="925"/>
        <v>0</v>
      </c>
      <c r="GY331" s="5">
        <f>(A!C332-xx!GW331)*xx!GV331</f>
        <v>0</v>
      </c>
      <c r="GZ331" s="5" t="str">
        <f t="shared" si="926"/>
        <v xml:space="preserve">Nestlé Nescau 27x200ml </v>
      </c>
      <c r="HA331" s="51"/>
      <c r="HB331" s="6">
        <f t="shared" si="927"/>
        <v>33.520000000000003</v>
      </c>
      <c r="HC331" s="5">
        <f t="shared" si="928"/>
        <v>0</v>
      </c>
      <c r="HD331" s="172">
        <f>(A!C332-xx!HB331)*xx!HA331</f>
        <v>0</v>
      </c>
      <c r="HE331" s="51"/>
      <c r="HF331" s="6">
        <f t="shared" si="929"/>
        <v>33.520000000000003</v>
      </c>
      <c r="HG331" s="5">
        <f t="shared" si="930"/>
        <v>0</v>
      </c>
      <c r="HH331" s="5">
        <f>(A!C332-xx!HF331)*xx!HE331</f>
        <v>0</v>
      </c>
      <c r="HI331" s="5" t="str">
        <f t="shared" si="931"/>
        <v xml:space="preserve">Nestlé Nescau 27x200ml </v>
      </c>
      <c r="HJ331" s="51"/>
      <c r="HK331" s="6">
        <f t="shared" si="932"/>
        <v>33.520000000000003</v>
      </c>
      <c r="HL331" s="5">
        <f t="shared" si="933"/>
        <v>0</v>
      </c>
      <c r="HM331" s="172">
        <f>(A!C332-xx!HK331)*xx!HJ331</f>
        <v>0</v>
      </c>
      <c r="HN331" s="51"/>
      <c r="HO331" s="6">
        <f t="shared" si="934"/>
        <v>33.520000000000003</v>
      </c>
      <c r="HP331" s="5">
        <f t="shared" si="935"/>
        <v>0</v>
      </c>
      <c r="HQ331" s="5">
        <f>-(A!C332-xx!HO331)*xx!HN331</f>
        <v>0</v>
      </c>
      <c r="HR331" s="5" t="str">
        <f t="shared" si="936"/>
        <v xml:space="preserve">Nestlé Nescau 27x200ml </v>
      </c>
      <c r="HS331" s="51"/>
      <c r="HT331" s="6">
        <f t="shared" si="937"/>
        <v>33.520000000000003</v>
      </c>
      <c r="HU331" s="5">
        <f t="shared" si="938"/>
        <v>0</v>
      </c>
      <c r="HV331" s="172">
        <f>(A!C332-xx!HT331)*xx!HS331</f>
        <v>0</v>
      </c>
      <c r="HW331" s="51"/>
      <c r="HX331" s="6">
        <f>A!C332</f>
        <v>50.4</v>
      </c>
      <c r="HY331" s="5">
        <f t="shared" si="939"/>
        <v>0</v>
      </c>
      <c r="HZ331" s="5">
        <f>(A!C332-xx!HX331)*xx!HW331</f>
        <v>0</v>
      </c>
      <c r="IA331" s="5" t="str">
        <f>A!B332</f>
        <v xml:space="preserve">Nestlé Nescau 27x200ml </v>
      </c>
      <c r="IB331" s="5">
        <f t="shared" si="940"/>
        <v>0</v>
      </c>
      <c r="IC331" s="21">
        <f t="shared" si="941"/>
        <v>0</v>
      </c>
      <c r="ID331" s="21" t="e">
        <f>A!#REF!</f>
        <v>#REF!</v>
      </c>
      <c r="IE331" s="21" t="e">
        <f>NF!IS331</f>
        <v>#DIV/0!</v>
      </c>
      <c r="IF331" s="21" t="e">
        <f t="shared" si="942"/>
        <v>#REF!</v>
      </c>
      <c r="IG331" s="6" t="e">
        <f t="shared" si="675"/>
        <v>#REF!</v>
      </c>
      <c r="IH331" s="34" t="e">
        <f t="shared" si="676"/>
        <v>#REF!</v>
      </c>
      <c r="II331" s="174" t="e">
        <f>IB331+A!#REF!+NF!IQ331</f>
        <v>#REF!</v>
      </c>
      <c r="IJ331" s="175" t="e">
        <f>IC331+A!#REF!+NF!IR331</f>
        <v>#REF!</v>
      </c>
      <c r="IK331" s="175" t="e">
        <f>II331*A!C332</f>
        <v>#REF!</v>
      </c>
      <c r="IL331" s="175" t="e">
        <f t="shared" si="946"/>
        <v>#REF!</v>
      </c>
      <c r="IM331" s="55" t="e">
        <f t="shared" si="943"/>
        <v>#REF!</v>
      </c>
      <c r="IN331" s="57" t="str">
        <f t="shared" si="944"/>
        <v xml:space="preserve">Nestlé Nescau 27x200ml </v>
      </c>
      <c r="IO331" s="57" t="e">
        <f>IF331/A!C332</f>
        <v>#REF!</v>
      </c>
      <c r="IP331" s="66"/>
      <c r="IQ331" s="57" t="e">
        <f t="shared" si="945"/>
        <v>#REF!</v>
      </c>
      <c r="IR331" s="11" t="e">
        <f>IF331-#REF!</f>
        <v>#REF!</v>
      </c>
    </row>
    <row r="332" spans="1:252" x14ac:dyDescent="0.2">
      <c r="A332" s="20" t="str">
        <f>A!B333</f>
        <v xml:space="preserve">Nestlé Nesquik 27x200ml </v>
      </c>
      <c r="B332" s="51"/>
      <c r="C332" s="65">
        <v>34.520000000000003</v>
      </c>
      <c r="D332" s="21">
        <f t="shared" si="813"/>
        <v>0</v>
      </c>
      <c r="E332" s="171">
        <f>(A!C333-xx!C332)*xx!B332</f>
        <v>0</v>
      </c>
      <c r="F332" s="51"/>
      <c r="G332" s="32">
        <f t="shared" si="814"/>
        <v>34.520000000000003</v>
      </c>
      <c r="H332" s="5">
        <f t="shared" si="815"/>
        <v>0</v>
      </c>
      <c r="I332" s="5">
        <f>(A!C333-xx!G332)*xx!F332</f>
        <v>0</v>
      </c>
      <c r="J332" s="5" t="str">
        <f t="shared" si="816"/>
        <v xml:space="preserve">Nestlé Nesquik 27x200ml </v>
      </c>
      <c r="K332" s="51"/>
      <c r="L332" s="6">
        <f t="shared" si="817"/>
        <v>34.520000000000003</v>
      </c>
      <c r="M332" s="5">
        <f t="shared" si="818"/>
        <v>0</v>
      </c>
      <c r="N332" s="172">
        <f>(A!C333-xx!L332)*xx!K332</f>
        <v>0</v>
      </c>
      <c r="O332" s="51"/>
      <c r="P332" s="6">
        <f t="shared" si="819"/>
        <v>34.520000000000003</v>
      </c>
      <c r="Q332" s="5">
        <f t="shared" si="820"/>
        <v>0</v>
      </c>
      <c r="R332" s="21">
        <f>(A!C333-xx!P332)*xx!O332</f>
        <v>0</v>
      </c>
      <c r="S332" s="21" t="str">
        <f t="shared" si="821"/>
        <v xml:space="preserve">Nestlé Nesquik 27x200ml </v>
      </c>
      <c r="T332" s="51"/>
      <c r="U332" s="32">
        <f t="shared" si="822"/>
        <v>34.520000000000003</v>
      </c>
      <c r="V332" s="5">
        <f t="shared" si="823"/>
        <v>0</v>
      </c>
      <c r="W332" s="172">
        <f>(A!C333-xx!U332)*xx!T332</f>
        <v>0</v>
      </c>
      <c r="X332" s="51"/>
      <c r="Y332" s="6">
        <f t="shared" si="824"/>
        <v>34.520000000000003</v>
      </c>
      <c r="Z332" s="5">
        <f t="shared" si="825"/>
        <v>0</v>
      </c>
      <c r="AA332" s="5">
        <f>(A!C333-xx!Y332)*xx!X332</f>
        <v>0</v>
      </c>
      <c r="AB332" s="5" t="str">
        <f t="shared" si="826"/>
        <v xml:space="preserve">Nestlé Nesquik 27x200ml </v>
      </c>
      <c r="AC332" s="51"/>
      <c r="AD332" s="6">
        <f t="shared" si="827"/>
        <v>34.520000000000003</v>
      </c>
      <c r="AE332" s="5">
        <f t="shared" si="828"/>
        <v>0</v>
      </c>
      <c r="AF332" s="172">
        <f>(A!C333-xx!AD332)*xx!AC332</f>
        <v>0</v>
      </c>
      <c r="AG332" s="51"/>
      <c r="AH332" s="6">
        <f t="shared" si="829"/>
        <v>34.520000000000003</v>
      </c>
      <c r="AI332" s="5">
        <f t="shared" si="830"/>
        <v>0</v>
      </c>
      <c r="AJ332" s="5">
        <f>(A!C333-xx!AH332)*xx!AG332</f>
        <v>0</v>
      </c>
      <c r="AK332" s="5" t="str">
        <f t="shared" si="831"/>
        <v xml:space="preserve">Nestlé Nesquik 27x200ml </v>
      </c>
      <c r="AL332" s="51"/>
      <c r="AM332" s="6">
        <f t="shared" si="832"/>
        <v>34.520000000000003</v>
      </c>
      <c r="AN332" s="5">
        <f t="shared" si="833"/>
        <v>0</v>
      </c>
      <c r="AO332" s="172">
        <f>(A!C333-xx!AM332)*xx!AL332</f>
        <v>0</v>
      </c>
      <c r="AP332" s="51"/>
      <c r="AQ332" s="6">
        <f t="shared" si="834"/>
        <v>34.520000000000003</v>
      </c>
      <c r="AR332" s="5">
        <f t="shared" si="835"/>
        <v>0</v>
      </c>
      <c r="AS332" s="5">
        <f>(A!C333-xx!AQ332)*xx!AP332</f>
        <v>0</v>
      </c>
      <c r="AT332" s="5" t="str">
        <f t="shared" si="836"/>
        <v xml:space="preserve">Nestlé Nesquik 27x200ml </v>
      </c>
      <c r="AU332" s="51"/>
      <c r="AV332" s="6">
        <f t="shared" si="837"/>
        <v>34.520000000000003</v>
      </c>
      <c r="AW332" s="5">
        <f t="shared" si="838"/>
        <v>0</v>
      </c>
      <c r="AX332" s="172">
        <f>(A!C333-xx!AV332)*xx!AU332</f>
        <v>0</v>
      </c>
      <c r="AY332" s="51"/>
      <c r="AZ332" s="6">
        <f t="shared" si="839"/>
        <v>34.520000000000003</v>
      </c>
      <c r="BA332" s="5">
        <f t="shared" si="840"/>
        <v>0</v>
      </c>
      <c r="BB332" s="5">
        <f>(A!E333-xx!AZ332)*xx!AY332</f>
        <v>0</v>
      </c>
      <c r="BC332" s="5" t="str">
        <f t="shared" si="841"/>
        <v xml:space="preserve">Nestlé Nesquik 27x200ml </v>
      </c>
      <c r="BD332" s="51"/>
      <c r="BE332" s="6">
        <f t="shared" si="842"/>
        <v>34.520000000000003</v>
      </c>
      <c r="BF332" s="5">
        <f t="shared" si="843"/>
        <v>0</v>
      </c>
      <c r="BG332" s="172">
        <f>(A!C333-xx!BE332)*xx!BD332</f>
        <v>0</v>
      </c>
      <c r="BH332" s="51"/>
      <c r="BI332" s="6">
        <f t="shared" si="844"/>
        <v>34.520000000000003</v>
      </c>
      <c r="BJ332" s="5">
        <f t="shared" si="845"/>
        <v>0</v>
      </c>
      <c r="BK332" s="5">
        <f>(A!C333-xx!BI332)*xx!BH332</f>
        <v>0</v>
      </c>
      <c r="BL332" s="5" t="str">
        <f t="shared" si="846"/>
        <v xml:space="preserve">Nestlé Nesquik 27x200ml </v>
      </c>
      <c r="BM332" s="51"/>
      <c r="BN332" s="6">
        <f t="shared" si="847"/>
        <v>34.520000000000003</v>
      </c>
      <c r="BO332" s="5">
        <f t="shared" si="848"/>
        <v>0</v>
      </c>
      <c r="BP332" s="172">
        <f>(A!C333-xx!BN332)*xx!BM332</f>
        <v>0</v>
      </c>
      <c r="BQ332" s="51"/>
      <c r="BR332" s="6">
        <f t="shared" si="849"/>
        <v>34.520000000000003</v>
      </c>
      <c r="BS332" s="5">
        <f t="shared" si="850"/>
        <v>0</v>
      </c>
      <c r="BT332" s="5">
        <f>(A!C333-xx!BR332)*xx!BQ332</f>
        <v>0</v>
      </c>
      <c r="BU332" s="5" t="str">
        <f t="shared" si="851"/>
        <v xml:space="preserve">Nestlé Nesquik 27x200ml </v>
      </c>
      <c r="BV332" s="51"/>
      <c r="BW332" s="6">
        <f t="shared" si="852"/>
        <v>34.520000000000003</v>
      </c>
      <c r="BX332" s="5">
        <f t="shared" si="853"/>
        <v>0</v>
      </c>
      <c r="BY332" s="172">
        <f>(A!C333-xx!BW332)*xx!BV332</f>
        <v>0</v>
      </c>
      <c r="BZ332" s="51"/>
      <c r="CA332" s="6">
        <f t="shared" si="854"/>
        <v>34.520000000000003</v>
      </c>
      <c r="CB332" s="5">
        <f t="shared" si="855"/>
        <v>0</v>
      </c>
      <c r="CC332" s="5">
        <f>(A!C333-xx!CA332)*xx!BZ332</f>
        <v>0</v>
      </c>
      <c r="CD332" s="5" t="str">
        <f t="shared" si="856"/>
        <v xml:space="preserve">Nestlé Nesquik 27x200ml </v>
      </c>
      <c r="CE332" s="51"/>
      <c r="CF332" s="6">
        <f t="shared" si="857"/>
        <v>34.520000000000003</v>
      </c>
      <c r="CG332" s="5">
        <f t="shared" si="858"/>
        <v>0</v>
      </c>
      <c r="CH332" s="172">
        <f>(A!C333-xx!CF332)*xx!CE332</f>
        <v>0</v>
      </c>
      <c r="CI332" s="51"/>
      <c r="CJ332" s="6">
        <f t="shared" si="859"/>
        <v>34.520000000000003</v>
      </c>
      <c r="CK332" s="5">
        <f t="shared" si="860"/>
        <v>0</v>
      </c>
      <c r="CL332" s="5">
        <f>(A!C333-xx!CJ332)*xx!CI332</f>
        <v>0</v>
      </c>
      <c r="CM332" s="5" t="str">
        <f t="shared" si="861"/>
        <v xml:space="preserve">Nestlé Nesquik 27x200ml </v>
      </c>
      <c r="CN332" s="51"/>
      <c r="CO332" s="6">
        <f t="shared" si="862"/>
        <v>34.520000000000003</v>
      </c>
      <c r="CP332" s="5">
        <f t="shared" si="863"/>
        <v>0</v>
      </c>
      <c r="CQ332" s="172">
        <f>(A!C333-xx!CO332)*xx!CN332</f>
        <v>0</v>
      </c>
      <c r="CR332" s="51"/>
      <c r="CS332" s="6">
        <f t="shared" si="864"/>
        <v>34.520000000000003</v>
      </c>
      <c r="CT332" s="5">
        <f t="shared" si="865"/>
        <v>0</v>
      </c>
      <c r="CU332" s="5">
        <f>(A!C333-xx!CS332)*xx!CR332</f>
        <v>0</v>
      </c>
      <c r="CV332" s="5" t="str">
        <f t="shared" si="866"/>
        <v xml:space="preserve">Nestlé Nesquik 27x200ml </v>
      </c>
      <c r="CW332" s="51"/>
      <c r="CX332" s="6">
        <f t="shared" si="867"/>
        <v>34.520000000000003</v>
      </c>
      <c r="CY332" s="5">
        <f t="shared" si="868"/>
        <v>0</v>
      </c>
      <c r="CZ332" s="172">
        <f>(A!C333-xx!CX332)*xx!CW332</f>
        <v>0</v>
      </c>
      <c r="DA332" s="51"/>
      <c r="DB332" s="6">
        <f t="shared" si="869"/>
        <v>34.520000000000003</v>
      </c>
      <c r="DC332" s="5">
        <f t="shared" si="870"/>
        <v>0</v>
      </c>
      <c r="DD332" s="5">
        <f>(A!C333-xx!DB332)*xx!DA332</f>
        <v>0</v>
      </c>
      <c r="DE332" s="5" t="str">
        <f t="shared" si="871"/>
        <v xml:space="preserve">Nestlé Nesquik 27x200ml </v>
      </c>
      <c r="DF332" s="51"/>
      <c r="DG332" s="6">
        <f t="shared" si="872"/>
        <v>34.520000000000003</v>
      </c>
      <c r="DH332" s="5">
        <f t="shared" si="873"/>
        <v>0</v>
      </c>
      <c r="DI332" s="172">
        <f>(A!C333-xx!DG332)*xx!DF332</f>
        <v>0</v>
      </c>
      <c r="DJ332" s="51"/>
      <c r="DK332" s="6">
        <f t="shared" si="874"/>
        <v>34.520000000000003</v>
      </c>
      <c r="DL332" s="5">
        <f t="shared" si="875"/>
        <v>0</v>
      </c>
      <c r="DM332" s="5">
        <f>(A!C333-xx!DK332)*xx!DJ332</f>
        <v>0</v>
      </c>
      <c r="DN332" s="5" t="str">
        <f t="shared" si="876"/>
        <v xml:space="preserve">Nestlé Nesquik 27x200ml </v>
      </c>
      <c r="DO332" s="51"/>
      <c r="DP332" s="6">
        <f t="shared" si="877"/>
        <v>34.520000000000003</v>
      </c>
      <c r="DQ332" s="5">
        <f t="shared" si="878"/>
        <v>0</v>
      </c>
      <c r="DR332" s="172">
        <f>(A!C333-xx!DP332)*xx!DO332</f>
        <v>0</v>
      </c>
      <c r="DS332" s="51"/>
      <c r="DT332" s="6">
        <f t="shared" si="879"/>
        <v>34.520000000000003</v>
      </c>
      <c r="DU332" s="5">
        <f t="shared" si="880"/>
        <v>0</v>
      </c>
      <c r="DV332" s="5">
        <f>(A!C333-xx!DT332)*xx!DS332</f>
        <v>0</v>
      </c>
      <c r="DW332" s="5" t="str">
        <f t="shared" si="881"/>
        <v xml:space="preserve">Nestlé Nesquik 27x200ml </v>
      </c>
      <c r="DX332" s="51"/>
      <c r="DY332" s="6">
        <f t="shared" si="882"/>
        <v>34.520000000000003</v>
      </c>
      <c r="DZ332" s="5">
        <f t="shared" si="883"/>
        <v>0</v>
      </c>
      <c r="EA332" s="172">
        <f>(A!C333-xx!DY332)*xx!DX332</f>
        <v>0</v>
      </c>
      <c r="EB332" s="51"/>
      <c r="EC332" s="6">
        <f t="shared" si="884"/>
        <v>34.520000000000003</v>
      </c>
      <c r="ED332" s="5">
        <f t="shared" si="885"/>
        <v>0</v>
      </c>
      <c r="EE332" s="5">
        <f>(A!C333-xx!EC332)*xx!EB332</f>
        <v>0</v>
      </c>
      <c r="EF332" s="5" t="str">
        <f t="shared" si="886"/>
        <v xml:space="preserve">Nestlé Nesquik 27x200ml </v>
      </c>
      <c r="EG332" s="51"/>
      <c r="EH332" s="6">
        <f t="shared" si="887"/>
        <v>34.520000000000003</v>
      </c>
      <c r="EI332" s="5">
        <f t="shared" si="888"/>
        <v>0</v>
      </c>
      <c r="EJ332" s="172">
        <f>(A!C333-xx!EH332)*xx!EG332</f>
        <v>0</v>
      </c>
      <c r="EK332" s="51"/>
      <c r="EL332" s="6">
        <f t="shared" si="889"/>
        <v>34.520000000000003</v>
      </c>
      <c r="EM332" s="5">
        <f t="shared" si="890"/>
        <v>0</v>
      </c>
      <c r="EN332" s="5">
        <f>(A!C333-xx!EL332)*xx!EK332</f>
        <v>0</v>
      </c>
      <c r="EO332" s="5" t="str">
        <f t="shared" si="891"/>
        <v xml:space="preserve">Nestlé Nesquik 27x200ml </v>
      </c>
      <c r="EP332" s="51"/>
      <c r="EQ332" s="6">
        <f t="shared" si="892"/>
        <v>34.520000000000003</v>
      </c>
      <c r="ER332" s="5">
        <f t="shared" si="893"/>
        <v>0</v>
      </c>
      <c r="ES332" s="172">
        <f>(A!C333-xx!EQ332)*xx!EP332</f>
        <v>0</v>
      </c>
      <c r="ET332" s="51"/>
      <c r="EU332" s="6">
        <f t="shared" si="894"/>
        <v>34.520000000000003</v>
      </c>
      <c r="EV332" s="5">
        <f t="shared" si="895"/>
        <v>0</v>
      </c>
      <c r="EW332" s="5">
        <f>(A!C333-xx!EU332)*xx!ET332</f>
        <v>0</v>
      </c>
      <c r="EX332" s="5" t="str">
        <f t="shared" si="896"/>
        <v xml:space="preserve">Nestlé Nesquik 27x200ml </v>
      </c>
      <c r="EY332" s="51"/>
      <c r="EZ332" s="6">
        <f t="shared" si="897"/>
        <v>34.520000000000003</v>
      </c>
      <c r="FA332" s="5">
        <f t="shared" si="898"/>
        <v>0</v>
      </c>
      <c r="FB332" s="172">
        <f>(A!C333-xx!EZ332)*xx!EY332</f>
        <v>0</v>
      </c>
      <c r="FC332" s="51"/>
      <c r="FD332" s="6">
        <f t="shared" si="899"/>
        <v>34.520000000000003</v>
      </c>
      <c r="FE332" s="5">
        <f t="shared" si="900"/>
        <v>0</v>
      </c>
      <c r="FF332" s="5">
        <f>(A!C333-xx!FD332)*xx!FC332</f>
        <v>0</v>
      </c>
      <c r="FG332" s="5" t="str">
        <f t="shared" si="901"/>
        <v xml:space="preserve">Nestlé Nesquik 27x200ml </v>
      </c>
      <c r="FH332" s="51"/>
      <c r="FI332" s="6">
        <f t="shared" si="902"/>
        <v>34.520000000000003</v>
      </c>
      <c r="FJ332" s="5">
        <f t="shared" si="903"/>
        <v>0</v>
      </c>
      <c r="FK332" s="172">
        <f>(A!C333-xx!FI332)*xx!FH332</f>
        <v>0</v>
      </c>
      <c r="FL332" s="51"/>
      <c r="FM332" s="6">
        <f t="shared" si="904"/>
        <v>34.520000000000003</v>
      </c>
      <c r="FN332" s="5">
        <f t="shared" si="905"/>
        <v>0</v>
      </c>
      <c r="FO332" s="5">
        <f>(A!C333-xx!FM332)*xx!FL332</f>
        <v>0</v>
      </c>
      <c r="FP332" s="5" t="str">
        <f t="shared" si="906"/>
        <v xml:space="preserve">Nestlé Nesquik 27x200ml </v>
      </c>
      <c r="FQ332" s="51"/>
      <c r="FR332" s="6">
        <f t="shared" si="907"/>
        <v>34.520000000000003</v>
      </c>
      <c r="FS332" s="5">
        <f t="shared" si="908"/>
        <v>0</v>
      </c>
      <c r="FT332" s="172">
        <f>(A!C333-xx!FR332)*xx!FQ332</f>
        <v>0</v>
      </c>
      <c r="FU332" s="51"/>
      <c r="FV332" s="6">
        <f t="shared" si="909"/>
        <v>34.520000000000003</v>
      </c>
      <c r="FW332" s="5">
        <f t="shared" si="910"/>
        <v>0</v>
      </c>
      <c r="FX332" s="5">
        <f>(A!C333-xx!FV332)*xx!FU332</f>
        <v>0</v>
      </c>
      <c r="FY332" s="5" t="str">
        <f t="shared" si="911"/>
        <v xml:space="preserve">Nestlé Nesquik 27x200ml </v>
      </c>
      <c r="FZ332" s="51"/>
      <c r="GA332" s="6">
        <f t="shared" si="912"/>
        <v>34.520000000000003</v>
      </c>
      <c r="GB332" s="5">
        <f t="shared" si="913"/>
        <v>0</v>
      </c>
      <c r="GC332" s="172">
        <f>(A!C333-xx!GA332)*xx!FZ332</f>
        <v>0</v>
      </c>
      <c r="GD332" s="51"/>
      <c r="GE332" s="6">
        <f t="shared" si="914"/>
        <v>34.520000000000003</v>
      </c>
      <c r="GF332" s="5">
        <f t="shared" si="915"/>
        <v>0</v>
      </c>
      <c r="GG332" s="5">
        <f>(A!C333-xx!GE332)*xx!GD332</f>
        <v>0</v>
      </c>
      <c r="GH332" s="5" t="str">
        <f t="shared" si="916"/>
        <v xml:space="preserve">Nestlé Nesquik 27x200ml </v>
      </c>
      <c r="GI332" s="51"/>
      <c r="GJ332" s="6">
        <f t="shared" si="917"/>
        <v>34.520000000000003</v>
      </c>
      <c r="GK332" s="5">
        <f t="shared" si="918"/>
        <v>0</v>
      </c>
      <c r="GL332" s="172">
        <f>(A!C333-xx!GJ332)*xx!GI332</f>
        <v>0</v>
      </c>
      <c r="GM332" s="51"/>
      <c r="GN332" s="6">
        <f t="shared" si="919"/>
        <v>34.520000000000003</v>
      </c>
      <c r="GO332" s="5">
        <f t="shared" si="920"/>
        <v>0</v>
      </c>
      <c r="GP332" s="5">
        <f>(A!C333-xx!GN332)*xx!GM332</f>
        <v>0</v>
      </c>
      <c r="GQ332" s="5" t="str">
        <f t="shared" si="921"/>
        <v xml:space="preserve">Nestlé Nesquik 27x200ml </v>
      </c>
      <c r="GR332" s="51"/>
      <c r="GS332" s="6">
        <f t="shared" si="922"/>
        <v>34.520000000000003</v>
      </c>
      <c r="GT332" s="5">
        <f t="shared" si="923"/>
        <v>0</v>
      </c>
      <c r="GU332" s="172">
        <f>(A!C333-xx!GS332)*xx!GR332</f>
        <v>0</v>
      </c>
      <c r="GV332" s="51"/>
      <c r="GW332" s="6">
        <f t="shared" si="924"/>
        <v>34.520000000000003</v>
      </c>
      <c r="GX332" s="5">
        <f t="shared" si="925"/>
        <v>0</v>
      </c>
      <c r="GY332" s="5">
        <f>(A!C333-xx!GW332)*xx!GV332</f>
        <v>0</v>
      </c>
      <c r="GZ332" s="5" t="str">
        <f t="shared" si="926"/>
        <v xml:space="preserve">Nestlé Nesquik 27x200ml </v>
      </c>
      <c r="HA332" s="51"/>
      <c r="HB332" s="6">
        <f t="shared" si="927"/>
        <v>34.520000000000003</v>
      </c>
      <c r="HC332" s="5">
        <f t="shared" si="928"/>
        <v>0</v>
      </c>
      <c r="HD332" s="172">
        <f>(A!C333-xx!HB332)*xx!HA332</f>
        <v>0</v>
      </c>
      <c r="HE332" s="51"/>
      <c r="HF332" s="6">
        <f t="shared" si="929"/>
        <v>34.520000000000003</v>
      </c>
      <c r="HG332" s="5">
        <f t="shared" si="930"/>
        <v>0</v>
      </c>
      <c r="HH332" s="5">
        <f>(A!C333-xx!HF332)*xx!HE332</f>
        <v>0</v>
      </c>
      <c r="HI332" s="5" t="str">
        <f t="shared" si="931"/>
        <v xml:space="preserve">Nestlé Nesquik 27x200ml </v>
      </c>
      <c r="HJ332" s="51"/>
      <c r="HK332" s="6">
        <f t="shared" si="932"/>
        <v>34.520000000000003</v>
      </c>
      <c r="HL332" s="5">
        <f t="shared" si="933"/>
        <v>0</v>
      </c>
      <c r="HM332" s="172">
        <f>(A!C333-xx!HK332)*xx!HJ332</f>
        <v>0</v>
      </c>
      <c r="HN332" s="51"/>
      <c r="HO332" s="6">
        <f t="shared" si="934"/>
        <v>34.520000000000003</v>
      </c>
      <c r="HP332" s="5">
        <f t="shared" si="935"/>
        <v>0</v>
      </c>
      <c r="HQ332" s="5">
        <f>-(A!C333-xx!HO332)*xx!HN332</f>
        <v>0</v>
      </c>
      <c r="HR332" s="5" t="str">
        <f t="shared" si="936"/>
        <v xml:space="preserve">Nestlé Nesquik 27x200ml </v>
      </c>
      <c r="HS332" s="51"/>
      <c r="HT332" s="6">
        <f t="shared" si="937"/>
        <v>34.520000000000003</v>
      </c>
      <c r="HU332" s="5">
        <f t="shared" si="938"/>
        <v>0</v>
      </c>
      <c r="HV332" s="172">
        <f>(A!C333-xx!HT332)*xx!HS332</f>
        <v>0</v>
      </c>
      <c r="HW332" s="51"/>
      <c r="HX332" s="6">
        <f>A!C333</f>
        <v>95.32</v>
      </c>
      <c r="HY332" s="5">
        <f t="shared" si="939"/>
        <v>0</v>
      </c>
      <c r="HZ332" s="5">
        <f>(A!C333-xx!HX332)*xx!HW332</f>
        <v>0</v>
      </c>
      <c r="IA332" s="5" t="str">
        <f>A!B333</f>
        <v xml:space="preserve">Nestlé Nesquik 27x200ml </v>
      </c>
      <c r="IB332" s="5">
        <f t="shared" si="940"/>
        <v>0</v>
      </c>
      <c r="IC332" s="21">
        <f t="shared" si="941"/>
        <v>0</v>
      </c>
      <c r="ID332" s="21" t="e">
        <f>A!#REF!</f>
        <v>#REF!</v>
      </c>
      <c r="IE332" s="21" t="e">
        <f>NF!IS332</f>
        <v>#DIV/0!</v>
      </c>
      <c r="IF332" s="21" t="e">
        <f t="shared" si="942"/>
        <v>#REF!</v>
      </c>
      <c r="IG332" s="6" t="e">
        <f t="shared" si="675"/>
        <v>#REF!</v>
      </c>
      <c r="IH332" s="34" t="e">
        <f t="shared" si="676"/>
        <v>#REF!</v>
      </c>
      <c r="II332" s="174" t="e">
        <f>IB332+A!#REF!+NF!IQ332</f>
        <v>#REF!</v>
      </c>
      <c r="IJ332" s="175" t="e">
        <f>IC332+A!#REF!+NF!IR332</f>
        <v>#REF!</v>
      </c>
      <c r="IK332" s="175" t="e">
        <f>II332*A!C333</f>
        <v>#REF!</v>
      </c>
      <c r="IL332" s="175" t="e">
        <f t="shared" si="946"/>
        <v>#REF!</v>
      </c>
      <c r="IM332" s="55" t="e">
        <f t="shared" si="943"/>
        <v>#REF!</v>
      </c>
      <c r="IN332" s="57" t="str">
        <f t="shared" si="944"/>
        <v xml:space="preserve">Nestlé Nesquik 27x200ml </v>
      </c>
      <c r="IO332" s="57" t="e">
        <f>IF332/A!C333</f>
        <v>#REF!</v>
      </c>
      <c r="IP332" s="66"/>
      <c r="IQ332" s="57" t="e">
        <f t="shared" si="945"/>
        <v>#REF!</v>
      </c>
      <c r="IR332" s="11" t="e">
        <f>IF332-#REF!</f>
        <v>#REF!</v>
      </c>
    </row>
    <row r="333" spans="1:252" x14ac:dyDescent="0.2">
      <c r="A333" s="20" t="str">
        <f>A!B334</f>
        <v>Pão Bolinha Zinho Catupiry 300g</v>
      </c>
      <c r="B333" s="51"/>
      <c r="C333" s="65">
        <v>35.520000000000003</v>
      </c>
      <c r="D333" s="21">
        <f t="shared" si="813"/>
        <v>0</v>
      </c>
      <c r="E333" s="171">
        <f>(A!C334-xx!C333)*xx!B333</f>
        <v>0</v>
      </c>
      <c r="F333" s="51"/>
      <c r="G333" s="32">
        <f t="shared" si="814"/>
        <v>35.520000000000003</v>
      </c>
      <c r="H333" s="5">
        <f t="shared" si="815"/>
        <v>0</v>
      </c>
      <c r="I333" s="5">
        <f>(A!C334-xx!G333)*xx!F333</f>
        <v>0</v>
      </c>
      <c r="J333" s="5" t="str">
        <f t="shared" si="816"/>
        <v>Pão Bolinha Zinho Catupiry 300g</v>
      </c>
      <c r="K333" s="51"/>
      <c r="L333" s="6">
        <f t="shared" si="817"/>
        <v>35.520000000000003</v>
      </c>
      <c r="M333" s="5">
        <f t="shared" si="818"/>
        <v>0</v>
      </c>
      <c r="N333" s="172">
        <f>(A!C334-xx!L333)*xx!K333</f>
        <v>0</v>
      </c>
      <c r="O333" s="51"/>
      <c r="P333" s="6">
        <f t="shared" si="819"/>
        <v>35.520000000000003</v>
      </c>
      <c r="Q333" s="5">
        <f t="shared" si="820"/>
        <v>0</v>
      </c>
      <c r="R333" s="21">
        <f>(A!C334-xx!P333)*xx!O333</f>
        <v>0</v>
      </c>
      <c r="S333" s="21" t="str">
        <f t="shared" si="821"/>
        <v>Pão Bolinha Zinho Catupiry 300g</v>
      </c>
      <c r="T333" s="51"/>
      <c r="U333" s="32">
        <f t="shared" si="822"/>
        <v>35.520000000000003</v>
      </c>
      <c r="V333" s="5">
        <f t="shared" si="823"/>
        <v>0</v>
      </c>
      <c r="W333" s="172">
        <f>(A!C334-xx!U333)*xx!T333</f>
        <v>0</v>
      </c>
      <c r="X333" s="51"/>
      <c r="Y333" s="6">
        <f t="shared" si="824"/>
        <v>35.520000000000003</v>
      </c>
      <c r="Z333" s="5">
        <f t="shared" si="825"/>
        <v>0</v>
      </c>
      <c r="AA333" s="5">
        <f>(A!C334-xx!Y333)*xx!X333</f>
        <v>0</v>
      </c>
      <c r="AB333" s="5" t="str">
        <f t="shared" si="826"/>
        <v>Pão Bolinha Zinho Catupiry 300g</v>
      </c>
      <c r="AC333" s="51"/>
      <c r="AD333" s="6">
        <f t="shared" si="827"/>
        <v>35.520000000000003</v>
      </c>
      <c r="AE333" s="5">
        <f t="shared" si="828"/>
        <v>0</v>
      </c>
      <c r="AF333" s="172">
        <f>(A!C334-xx!AD333)*xx!AC333</f>
        <v>0</v>
      </c>
      <c r="AG333" s="51"/>
      <c r="AH333" s="6">
        <f t="shared" si="829"/>
        <v>35.520000000000003</v>
      </c>
      <c r="AI333" s="5">
        <f t="shared" si="830"/>
        <v>0</v>
      </c>
      <c r="AJ333" s="5">
        <f>(A!C334-xx!AH333)*xx!AG333</f>
        <v>0</v>
      </c>
      <c r="AK333" s="5" t="str">
        <f t="shared" si="831"/>
        <v>Pão Bolinha Zinho Catupiry 300g</v>
      </c>
      <c r="AL333" s="51"/>
      <c r="AM333" s="6">
        <f t="shared" si="832"/>
        <v>35.520000000000003</v>
      </c>
      <c r="AN333" s="5">
        <f t="shared" si="833"/>
        <v>0</v>
      </c>
      <c r="AO333" s="172">
        <f>(A!C334-xx!AM333)*xx!AL333</f>
        <v>0</v>
      </c>
      <c r="AP333" s="51"/>
      <c r="AQ333" s="6">
        <f t="shared" si="834"/>
        <v>35.520000000000003</v>
      </c>
      <c r="AR333" s="5">
        <f t="shared" si="835"/>
        <v>0</v>
      </c>
      <c r="AS333" s="5">
        <f>(A!C334-xx!AQ333)*xx!AP333</f>
        <v>0</v>
      </c>
      <c r="AT333" s="5" t="str">
        <f t="shared" si="836"/>
        <v>Pão Bolinha Zinho Catupiry 300g</v>
      </c>
      <c r="AU333" s="51"/>
      <c r="AV333" s="6">
        <f t="shared" si="837"/>
        <v>35.520000000000003</v>
      </c>
      <c r="AW333" s="5">
        <f t="shared" si="838"/>
        <v>0</v>
      </c>
      <c r="AX333" s="172">
        <f>(A!C334-xx!AV333)*xx!AU333</f>
        <v>0</v>
      </c>
      <c r="AY333" s="51"/>
      <c r="AZ333" s="6">
        <f t="shared" si="839"/>
        <v>35.520000000000003</v>
      </c>
      <c r="BA333" s="5">
        <f t="shared" si="840"/>
        <v>0</v>
      </c>
      <c r="BB333" s="5">
        <f>(A!E334-xx!AZ333)*xx!AY333</f>
        <v>0</v>
      </c>
      <c r="BC333" s="5" t="str">
        <f t="shared" si="841"/>
        <v>Pão Bolinha Zinho Catupiry 300g</v>
      </c>
      <c r="BD333" s="51"/>
      <c r="BE333" s="6">
        <f t="shared" si="842"/>
        <v>35.520000000000003</v>
      </c>
      <c r="BF333" s="5">
        <f t="shared" si="843"/>
        <v>0</v>
      </c>
      <c r="BG333" s="172">
        <f>(A!C334-xx!BE333)*xx!BD333</f>
        <v>0</v>
      </c>
      <c r="BH333" s="51"/>
      <c r="BI333" s="6">
        <f t="shared" si="844"/>
        <v>35.520000000000003</v>
      </c>
      <c r="BJ333" s="5">
        <f t="shared" si="845"/>
        <v>0</v>
      </c>
      <c r="BK333" s="5">
        <f>(A!C334-xx!BI333)*xx!BH333</f>
        <v>0</v>
      </c>
      <c r="BL333" s="5" t="str">
        <f t="shared" si="846"/>
        <v>Pão Bolinha Zinho Catupiry 300g</v>
      </c>
      <c r="BM333" s="51"/>
      <c r="BN333" s="6">
        <f t="shared" si="847"/>
        <v>35.520000000000003</v>
      </c>
      <c r="BO333" s="5">
        <f t="shared" si="848"/>
        <v>0</v>
      </c>
      <c r="BP333" s="172">
        <f>(A!C334-xx!BN333)*xx!BM333</f>
        <v>0</v>
      </c>
      <c r="BQ333" s="51"/>
      <c r="BR333" s="6">
        <f t="shared" si="849"/>
        <v>35.520000000000003</v>
      </c>
      <c r="BS333" s="5">
        <f t="shared" si="850"/>
        <v>0</v>
      </c>
      <c r="BT333" s="5">
        <f>(A!C334-xx!BR333)*xx!BQ333</f>
        <v>0</v>
      </c>
      <c r="BU333" s="5" t="str">
        <f t="shared" si="851"/>
        <v>Pão Bolinha Zinho Catupiry 300g</v>
      </c>
      <c r="BV333" s="51"/>
      <c r="BW333" s="6">
        <f t="shared" si="852"/>
        <v>35.520000000000003</v>
      </c>
      <c r="BX333" s="5">
        <f t="shared" si="853"/>
        <v>0</v>
      </c>
      <c r="BY333" s="172">
        <f>(A!C334-xx!BW333)*xx!BV333</f>
        <v>0</v>
      </c>
      <c r="BZ333" s="51"/>
      <c r="CA333" s="6">
        <f t="shared" si="854"/>
        <v>35.520000000000003</v>
      </c>
      <c r="CB333" s="5">
        <f t="shared" si="855"/>
        <v>0</v>
      </c>
      <c r="CC333" s="5">
        <f>(A!C334-xx!CA333)*xx!BZ333</f>
        <v>0</v>
      </c>
      <c r="CD333" s="5" t="str">
        <f t="shared" si="856"/>
        <v>Pão Bolinha Zinho Catupiry 300g</v>
      </c>
      <c r="CE333" s="51"/>
      <c r="CF333" s="6">
        <f t="shared" si="857"/>
        <v>35.520000000000003</v>
      </c>
      <c r="CG333" s="5">
        <f t="shared" si="858"/>
        <v>0</v>
      </c>
      <c r="CH333" s="172">
        <f>(A!C334-xx!CF333)*xx!CE333</f>
        <v>0</v>
      </c>
      <c r="CI333" s="51"/>
      <c r="CJ333" s="6">
        <f t="shared" si="859"/>
        <v>35.520000000000003</v>
      </c>
      <c r="CK333" s="5">
        <f t="shared" si="860"/>
        <v>0</v>
      </c>
      <c r="CL333" s="5">
        <f>(A!C334-xx!CJ333)*xx!CI333</f>
        <v>0</v>
      </c>
      <c r="CM333" s="5" t="str">
        <f t="shared" si="861"/>
        <v>Pão Bolinha Zinho Catupiry 300g</v>
      </c>
      <c r="CN333" s="51"/>
      <c r="CO333" s="6">
        <f t="shared" si="862"/>
        <v>35.520000000000003</v>
      </c>
      <c r="CP333" s="5">
        <f t="shared" si="863"/>
        <v>0</v>
      </c>
      <c r="CQ333" s="172">
        <f>(A!C334-xx!CO333)*xx!CN333</f>
        <v>0</v>
      </c>
      <c r="CR333" s="51"/>
      <c r="CS333" s="6">
        <f t="shared" si="864"/>
        <v>35.520000000000003</v>
      </c>
      <c r="CT333" s="5">
        <f t="shared" si="865"/>
        <v>0</v>
      </c>
      <c r="CU333" s="5">
        <f>(A!C334-xx!CS333)*xx!CR333</f>
        <v>0</v>
      </c>
      <c r="CV333" s="5" t="str">
        <f t="shared" si="866"/>
        <v>Pão Bolinha Zinho Catupiry 300g</v>
      </c>
      <c r="CW333" s="51"/>
      <c r="CX333" s="6">
        <f t="shared" si="867"/>
        <v>35.520000000000003</v>
      </c>
      <c r="CY333" s="5">
        <f t="shared" si="868"/>
        <v>0</v>
      </c>
      <c r="CZ333" s="172">
        <f>(A!C334-xx!CX333)*xx!CW333</f>
        <v>0</v>
      </c>
      <c r="DA333" s="51"/>
      <c r="DB333" s="6">
        <f t="shared" si="869"/>
        <v>35.520000000000003</v>
      </c>
      <c r="DC333" s="5">
        <f t="shared" si="870"/>
        <v>0</v>
      </c>
      <c r="DD333" s="5">
        <f>(A!C334-xx!DB333)*xx!DA333</f>
        <v>0</v>
      </c>
      <c r="DE333" s="5" t="str">
        <f t="shared" si="871"/>
        <v>Pão Bolinha Zinho Catupiry 300g</v>
      </c>
      <c r="DF333" s="51"/>
      <c r="DG333" s="6">
        <f t="shared" si="872"/>
        <v>35.520000000000003</v>
      </c>
      <c r="DH333" s="5">
        <f t="shared" si="873"/>
        <v>0</v>
      </c>
      <c r="DI333" s="172">
        <f>(A!C334-xx!DG333)*xx!DF333</f>
        <v>0</v>
      </c>
      <c r="DJ333" s="51"/>
      <c r="DK333" s="6">
        <f t="shared" si="874"/>
        <v>35.520000000000003</v>
      </c>
      <c r="DL333" s="5">
        <f t="shared" si="875"/>
        <v>0</v>
      </c>
      <c r="DM333" s="5">
        <f>(A!C334-xx!DK333)*xx!DJ333</f>
        <v>0</v>
      </c>
      <c r="DN333" s="5" t="str">
        <f t="shared" si="876"/>
        <v>Pão Bolinha Zinho Catupiry 300g</v>
      </c>
      <c r="DO333" s="51"/>
      <c r="DP333" s="6">
        <f t="shared" si="877"/>
        <v>35.520000000000003</v>
      </c>
      <c r="DQ333" s="5">
        <f t="shared" si="878"/>
        <v>0</v>
      </c>
      <c r="DR333" s="172">
        <f>(A!C334-xx!DP333)*xx!DO333</f>
        <v>0</v>
      </c>
      <c r="DS333" s="51"/>
      <c r="DT333" s="6">
        <f t="shared" si="879"/>
        <v>35.520000000000003</v>
      </c>
      <c r="DU333" s="5">
        <f t="shared" si="880"/>
        <v>0</v>
      </c>
      <c r="DV333" s="5">
        <f>(A!C334-xx!DT333)*xx!DS333</f>
        <v>0</v>
      </c>
      <c r="DW333" s="5" t="str">
        <f t="shared" si="881"/>
        <v>Pão Bolinha Zinho Catupiry 300g</v>
      </c>
      <c r="DX333" s="51"/>
      <c r="DY333" s="6">
        <f t="shared" si="882"/>
        <v>35.520000000000003</v>
      </c>
      <c r="DZ333" s="5">
        <f t="shared" si="883"/>
        <v>0</v>
      </c>
      <c r="EA333" s="172">
        <f>(A!C334-xx!DY333)*xx!DX333</f>
        <v>0</v>
      </c>
      <c r="EB333" s="51"/>
      <c r="EC333" s="6">
        <f t="shared" si="884"/>
        <v>35.520000000000003</v>
      </c>
      <c r="ED333" s="5">
        <f t="shared" si="885"/>
        <v>0</v>
      </c>
      <c r="EE333" s="5">
        <f>(A!C334-xx!EC333)*xx!EB333</f>
        <v>0</v>
      </c>
      <c r="EF333" s="5" t="str">
        <f t="shared" si="886"/>
        <v>Pão Bolinha Zinho Catupiry 300g</v>
      </c>
      <c r="EG333" s="51"/>
      <c r="EH333" s="6">
        <f t="shared" si="887"/>
        <v>35.520000000000003</v>
      </c>
      <c r="EI333" s="5">
        <f t="shared" si="888"/>
        <v>0</v>
      </c>
      <c r="EJ333" s="172">
        <f>(A!C334-xx!EH333)*xx!EG333</f>
        <v>0</v>
      </c>
      <c r="EK333" s="51"/>
      <c r="EL333" s="6">
        <f t="shared" si="889"/>
        <v>35.520000000000003</v>
      </c>
      <c r="EM333" s="5">
        <f t="shared" si="890"/>
        <v>0</v>
      </c>
      <c r="EN333" s="5">
        <f>(A!C334-xx!EL333)*xx!EK333</f>
        <v>0</v>
      </c>
      <c r="EO333" s="5" t="str">
        <f t="shared" si="891"/>
        <v>Pão Bolinha Zinho Catupiry 300g</v>
      </c>
      <c r="EP333" s="51"/>
      <c r="EQ333" s="6">
        <f t="shared" si="892"/>
        <v>35.520000000000003</v>
      </c>
      <c r="ER333" s="5">
        <f t="shared" si="893"/>
        <v>0</v>
      </c>
      <c r="ES333" s="172">
        <f>(A!C334-xx!EQ333)*xx!EP333</f>
        <v>0</v>
      </c>
      <c r="ET333" s="51"/>
      <c r="EU333" s="6">
        <f t="shared" si="894"/>
        <v>35.520000000000003</v>
      </c>
      <c r="EV333" s="5">
        <f t="shared" si="895"/>
        <v>0</v>
      </c>
      <c r="EW333" s="5">
        <f>(A!C334-xx!EU333)*xx!ET333</f>
        <v>0</v>
      </c>
      <c r="EX333" s="5" t="str">
        <f t="shared" si="896"/>
        <v>Pão Bolinha Zinho Catupiry 300g</v>
      </c>
      <c r="EY333" s="51"/>
      <c r="EZ333" s="6">
        <f t="shared" si="897"/>
        <v>35.520000000000003</v>
      </c>
      <c r="FA333" s="5">
        <f t="shared" si="898"/>
        <v>0</v>
      </c>
      <c r="FB333" s="172">
        <f>(A!C334-xx!EZ333)*xx!EY333</f>
        <v>0</v>
      </c>
      <c r="FC333" s="51"/>
      <c r="FD333" s="6">
        <f t="shared" si="899"/>
        <v>35.520000000000003</v>
      </c>
      <c r="FE333" s="5">
        <f t="shared" si="900"/>
        <v>0</v>
      </c>
      <c r="FF333" s="5">
        <f>(A!C334-xx!FD333)*xx!FC333</f>
        <v>0</v>
      </c>
      <c r="FG333" s="5" t="str">
        <f t="shared" si="901"/>
        <v>Pão Bolinha Zinho Catupiry 300g</v>
      </c>
      <c r="FH333" s="51"/>
      <c r="FI333" s="6">
        <f t="shared" si="902"/>
        <v>35.520000000000003</v>
      </c>
      <c r="FJ333" s="5">
        <f t="shared" si="903"/>
        <v>0</v>
      </c>
      <c r="FK333" s="172">
        <f>(A!C334-xx!FI333)*xx!FH333</f>
        <v>0</v>
      </c>
      <c r="FL333" s="51"/>
      <c r="FM333" s="6">
        <f t="shared" si="904"/>
        <v>35.520000000000003</v>
      </c>
      <c r="FN333" s="5">
        <f t="shared" si="905"/>
        <v>0</v>
      </c>
      <c r="FO333" s="5">
        <f>(A!C334-xx!FM333)*xx!FL333</f>
        <v>0</v>
      </c>
      <c r="FP333" s="5" t="str">
        <f t="shared" si="906"/>
        <v>Pão Bolinha Zinho Catupiry 300g</v>
      </c>
      <c r="FQ333" s="51"/>
      <c r="FR333" s="6">
        <f t="shared" si="907"/>
        <v>35.520000000000003</v>
      </c>
      <c r="FS333" s="5">
        <f t="shared" si="908"/>
        <v>0</v>
      </c>
      <c r="FT333" s="172">
        <f>(A!C334-xx!FR333)*xx!FQ333</f>
        <v>0</v>
      </c>
      <c r="FU333" s="51"/>
      <c r="FV333" s="6">
        <f t="shared" si="909"/>
        <v>35.520000000000003</v>
      </c>
      <c r="FW333" s="5">
        <f t="shared" si="910"/>
        <v>0</v>
      </c>
      <c r="FX333" s="5">
        <f>(A!C334-xx!FV333)*xx!FU333</f>
        <v>0</v>
      </c>
      <c r="FY333" s="5" t="str">
        <f t="shared" si="911"/>
        <v>Pão Bolinha Zinho Catupiry 300g</v>
      </c>
      <c r="FZ333" s="51"/>
      <c r="GA333" s="6">
        <f t="shared" si="912"/>
        <v>35.520000000000003</v>
      </c>
      <c r="GB333" s="5">
        <f t="shared" si="913"/>
        <v>0</v>
      </c>
      <c r="GC333" s="172">
        <f>(A!C334-xx!GA333)*xx!FZ333</f>
        <v>0</v>
      </c>
      <c r="GD333" s="51"/>
      <c r="GE333" s="6">
        <f t="shared" si="914"/>
        <v>35.520000000000003</v>
      </c>
      <c r="GF333" s="5">
        <f t="shared" si="915"/>
        <v>0</v>
      </c>
      <c r="GG333" s="5">
        <f>(A!C334-xx!GE333)*xx!GD333</f>
        <v>0</v>
      </c>
      <c r="GH333" s="5" t="str">
        <f t="shared" si="916"/>
        <v>Pão Bolinha Zinho Catupiry 300g</v>
      </c>
      <c r="GI333" s="51"/>
      <c r="GJ333" s="6">
        <f t="shared" si="917"/>
        <v>35.520000000000003</v>
      </c>
      <c r="GK333" s="5">
        <f t="shared" si="918"/>
        <v>0</v>
      </c>
      <c r="GL333" s="172">
        <f>(A!C334-xx!GJ333)*xx!GI333</f>
        <v>0</v>
      </c>
      <c r="GM333" s="51"/>
      <c r="GN333" s="6">
        <f t="shared" si="919"/>
        <v>35.520000000000003</v>
      </c>
      <c r="GO333" s="5">
        <f t="shared" si="920"/>
        <v>0</v>
      </c>
      <c r="GP333" s="5">
        <f>(A!C334-xx!GN333)*xx!GM333</f>
        <v>0</v>
      </c>
      <c r="GQ333" s="5" t="str">
        <f t="shared" si="921"/>
        <v>Pão Bolinha Zinho Catupiry 300g</v>
      </c>
      <c r="GR333" s="51"/>
      <c r="GS333" s="6">
        <f t="shared" si="922"/>
        <v>35.520000000000003</v>
      </c>
      <c r="GT333" s="5">
        <f t="shared" si="923"/>
        <v>0</v>
      </c>
      <c r="GU333" s="172">
        <f>(A!C334-xx!GS333)*xx!GR333</f>
        <v>0</v>
      </c>
      <c r="GV333" s="51"/>
      <c r="GW333" s="6">
        <f t="shared" si="924"/>
        <v>35.520000000000003</v>
      </c>
      <c r="GX333" s="5">
        <f t="shared" si="925"/>
        <v>0</v>
      </c>
      <c r="GY333" s="5">
        <f>(A!C334-xx!GW333)*xx!GV333</f>
        <v>0</v>
      </c>
      <c r="GZ333" s="5" t="str">
        <f t="shared" si="926"/>
        <v>Pão Bolinha Zinho Catupiry 300g</v>
      </c>
      <c r="HA333" s="51"/>
      <c r="HB333" s="6">
        <f t="shared" si="927"/>
        <v>35.520000000000003</v>
      </c>
      <c r="HC333" s="5">
        <f t="shared" si="928"/>
        <v>0</v>
      </c>
      <c r="HD333" s="172">
        <f>(A!C334-xx!HB333)*xx!HA333</f>
        <v>0</v>
      </c>
      <c r="HE333" s="51"/>
      <c r="HF333" s="6">
        <f t="shared" si="929"/>
        <v>35.520000000000003</v>
      </c>
      <c r="HG333" s="5">
        <f t="shared" si="930"/>
        <v>0</v>
      </c>
      <c r="HH333" s="5">
        <f>(A!C334-xx!HF333)*xx!HE333</f>
        <v>0</v>
      </c>
      <c r="HI333" s="5" t="str">
        <f t="shared" si="931"/>
        <v>Pão Bolinha Zinho Catupiry 300g</v>
      </c>
      <c r="HJ333" s="51"/>
      <c r="HK333" s="6">
        <f t="shared" si="932"/>
        <v>35.520000000000003</v>
      </c>
      <c r="HL333" s="5">
        <f t="shared" si="933"/>
        <v>0</v>
      </c>
      <c r="HM333" s="172">
        <f>(A!C334-xx!HK333)*xx!HJ333</f>
        <v>0</v>
      </c>
      <c r="HN333" s="51"/>
      <c r="HO333" s="6">
        <f t="shared" si="934"/>
        <v>35.520000000000003</v>
      </c>
      <c r="HP333" s="5">
        <f t="shared" si="935"/>
        <v>0</v>
      </c>
      <c r="HQ333" s="5">
        <f>-(A!C334-xx!HO333)*xx!HN333</f>
        <v>0</v>
      </c>
      <c r="HR333" s="5" t="str">
        <f t="shared" si="936"/>
        <v>Pão Bolinha Zinho Catupiry 300g</v>
      </c>
      <c r="HS333" s="51"/>
      <c r="HT333" s="6">
        <f t="shared" si="937"/>
        <v>35.520000000000003</v>
      </c>
      <c r="HU333" s="5">
        <f t="shared" si="938"/>
        <v>0</v>
      </c>
      <c r="HV333" s="172">
        <f>(A!C334-xx!HT333)*xx!HS333</f>
        <v>0</v>
      </c>
      <c r="HW333" s="51"/>
      <c r="HX333" s="6">
        <f>A!C334</f>
        <v>14.98</v>
      </c>
      <c r="HY333" s="5">
        <f t="shared" si="939"/>
        <v>0</v>
      </c>
      <c r="HZ333" s="5">
        <f>(A!C334-xx!HX333)*xx!HW333</f>
        <v>0</v>
      </c>
      <c r="IA333" s="5" t="str">
        <f>A!B334</f>
        <v>Pão Bolinha Zinho Catupiry 300g</v>
      </c>
      <c r="IB333" s="5">
        <f t="shared" si="940"/>
        <v>0</v>
      </c>
      <c r="IC333" s="21">
        <f t="shared" si="941"/>
        <v>0</v>
      </c>
      <c r="ID333" s="21" t="e">
        <f>A!#REF!</f>
        <v>#REF!</v>
      </c>
      <c r="IE333" s="21" t="e">
        <f>NF!IS333</f>
        <v>#DIV/0!</v>
      </c>
      <c r="IF333" s="21" t="e">
        <f t="shared" si="942"/>
        <v>#REF!</v>
      </c>
      <c r="IG333" s="6" t="e">
        <f t="shared" si="675"/>
        <v>#REF!</v>
      </c>
      <c r="IH333" s="34" t="e">
        <f t="shared" si="676"/>
        <v>#REF!</v>
      </c>
      <c r="II333" s="174" t="e">
        <f>IB333+A!#REF!+NF!IQ333</f>
        <v>#REF!</v>
      </c>
      <c r="IJ333" s="175" t="e">
        <f>IC333+A!#REF!+NF!IR333</f>
        <v>#REF!</v>
      </c>
      <c r="IK333" s="175" t="e">
        <f>II333*A!C334</f>
        <v>#REF!</v>
      </c>
      <c r="IL333" s="175" t="e">
        <f t="shared" si="946"/>
        <v>#REF!</v>
      </c>
      <c r="IM333" s="55" t="e">
        <f t="shared" si="943"/>
        <v>#REF!</v>
      </c>
      <c r="IN333" s="57" t="str">
        <f t="shared" si="944"/>
        <v>Pão Bolinha Zinho Catupiry 300g</v>
      </c>
      <c r="IO333" s="57" t="e">
        <f>IF333/A!C334</f>
        <v>#REF!</v>
      </c>
      <c r="IP333" s="66"/>
      <c r="IQ333" s="57" t="e">
        <f t="shared" si="945"/>
        <v>#REF!</v>
      </c>
      <c r="IR333" s="11" t="e">
        <f>IF333-#REF!</f>
        <v>#REF!</v>
      </c>
    </row>
    <row r="334" spans="1:252" x14ac:dyDescent="0.2">
      <c r="A334" s="20" t="str">
        <f>A!B335</f>
        <v>Pão Bolinha Zinho Linguiça 300g</v>
      </c>
      <c r="B334" s="51"/>
      <c r="C334" s="65">
        <v>36.520000000000003</v>
      </c>
      <c r="D334" s="21">
        <f t="shared" si="813"/>
        <v>0</v>
      </c>
      <c r="E334" s="171">
        <f>(A!C335-xx!C334)*xx!B334</f>
        <v>0</v>
      </c>
      <c r="F334" s="51"/>
      <c r="G334" s="32">
        <f t="shared" si="814"/>
        <v>36.520000000000003</v>
      </c>
      <c r="H334" s="5">
        <f t="shared" si="815"/>
        <v>0</v>
      </c>
      <c r="I334" s="5">
        <f>(A!C335-xx!G334)*xx!F334</f>
        <v>0</v>
      </c>
      <c r="J334" s="5" t="str">
        <f t="shared" si="816"/>
        <v>Pão Bolinha Zinho Linguiça 300g</v>
      </c>
      <c r="K334" s="51"/>
      <c r="L334" s="6">
        <f t="shared" si="817"/>
        <v>36.520000000000003</v>
      </c>
      <c r="M334" s="5">
        <f t="shared" si="818"/>
        <v>0</v>
      </c>
      <c r="N334" s="172">
        <f>(A!C335-xx!L334)*xx!K334</f>
        <v>0</v>
      </c>
      <c r="O334" s="51"/>
      <c r="P334" s="6">
        <f t="shared" si="819"/>
        <v>36.520000000000003</v>
      </c>
      <c r="Q334" s="5">
        <f t="shared" si="820"/>
        <v>0</v>
      </c>
      <c r="R334" s="21">
        <f>(A!C335-xx!P334)*xx!O334</f>
        <v>0</v>
      </c>
      <c r="S334" s="21" t="str">
        <f t="shared" si="821"/>
        <v>Pão Bolinha Zinho Linguiça 300g</v>
      </c>
      <c r="T334" s="51"/>
      <c r="U334" s="32">
        <f t="shared" si="822"/>
        <v>36.520000000000003</v>
      </c>
      <c r="V334" s="5">
        <f t="shared" si="823"/>
        <v>0</v>
      </c>
      <c r="W334" s="172">
        <f>(A!C335-xx!U334)*xx!T334</f>
        <v>0</v>
      </c>
      <c r="X334" s="51"/>
      <c r="Y334" s="6">
        <f t="shared" si="824"/>
        <v>36.520000000000003</v>
      </c>
      <c r="Z334" s="5">
        <f t="shared" si="825"/>
        <v>0</v>
      </c>
      <c r="AA334" s="5">
        <f>(A!C335-xx!Y334)*xx!X334</f>
        <v>0</v>
      </c>
      <c r="AB334" s="5" t="str">
        <f t="shared" si="826"/>
        <v>Pão Bolinha Zinho Linguiça 300g</v>
      </c>
      <c r="AC334" s="51"/>
      <c r="AD334" s="6">
        <f t="shared" si="827"/>
        <v>36.520000000000003</v>
      </c>
      <c r="AE334" s="5">
        <f t="shared" si="828"/>
        <v>0</v>
      </c>
      <c r="AF334" s="172">
        <f>(A!C335-xx!AD334)*xx!AC334</f>
        <v>0</v>
      </c>
      <c r="AG334" s="51"/>
      <c r="AH334" s="6">
        <f t="shared" si="829"/>
        <v>36.520000000000003</v>
      </c>
      <c r="AI334" s="5">
        <f t="shared" si="830"/>
        <v>0</v>
      </c>
      <c r="AJ334" s="5">
        <f>(A!C335-xx!AH334)*xx!AG334</f>
        <v>0</v>
      </c>
      <c r="AK334" s="5" t="str">
        <f t="shared" si="831"/>
        <v>Pão Bolinha Zinho Linguiça 300g</v>
      </c>
      <c r="AL334" s="51"/>
      <c r="AM334" s="6">
        <f t="shared" si="832"/>
        <v>36.520000000000003</v>
      </c>
      <c r="AN334" s="5">
        <f t="shared" si="833"/>
        <v>0</v>
      </c>
      <c r="AO334" s="172">
        <f>(A!C335-xx!AM334)*xx!AL334</f>
        <v>0</v>
      </c>
      <c r="AP334" s="51"/>
      <c r="AQ334" s="6">
        <f t="shared" si="834"/>
        <v>36.520000000000003</v>
      </c>
      <c r="AR334" s="5">
        <f t="shared" si="835"/>
        <v>0</v>
      </c>
      <c r="AS334" s="5">
        <f>(A!C335-xx!AQ334)*xx!AP334</f>
        <v>0</v>
      </c>
      <c r="AT334" s="5" t="str">
        <f t="shared" si="836"/>
        <v>Pão Bolinha Zinho Linguiça 300g</v>
      </c>
      <c r="AU334" s="51"/>
      <c r="AV334" s="6">
        <f t="shared" si="837"/>
        <v>36.520000000000003</v>
      </c>
      <c r="AW334" s="5">
        <f t="shared" si="838"/>
        <v>0</v>
      </c>
      <c r="AX334" s="172">
        <f>(A!C335-xx!AV334)*xx!AU334</f>
        <v>0</v>
      </c>
      <c r="AY334" s="51"/>
      <c r="AZ334" s="6">
        <f t="shared" si="839"/>
        <v>36.520000000000003</v>
      </c>
      <c r="BA334" s="5">
        <f t="shared" si="840"/>
        <v>0</v>
      </c>
      <c r="BB334" s="5">
        <f>(A!E335-xx!AZ334)*xx!AY334</f>
        <v>0</v>
      </c>
      <c r="BC334" s="5" t="str">
        <f t="shared" si="841"/>
        <v>Pão Bolinha Zinho Linguiça 300g</v>
      </c>
      <c r="BD334" s="51"/>
      <c r="BE334" s="6">
        <f t="shared" si="842"/>
        <v>36.520000000000003</v>
      </c>
      <c r="BF334" s="5">
        <f t="shared" si="843"/>
        <v>0</v>
      </c>
      <c r="BG334" s="172">
        <f>(A!C335-xx!BE334)*xx!BD334</f>
        <v>0</v>
      </c>
      <c r="BH334" s="51"/>
      <c r="BI334" s="6">
        <f t="shared" si="844"/>
        <v>36.520000000000003</v>
      </c>
      <c r="BJ334" s="5">
        <f t="shared" si="845"/>
        <v>0</v>
      </c>
      <c r="BK334" s="5">
        <f>(A!C335-xx!BI334)*xx!BH334</f>
        <v>0</v>
      </c>
      <c r="BL334" s="5" t="str">
        <f t="shared" si="846"/>
        <v>Pão Bolinha Zinho Linguiça 300g</v>
      </c>
      <c r="BM334" s="51"/>
      <c r="BN334" s="6">
        <f t="shared" si="847"/>
        <v>36.520000000000003</v>
      </c>
      <c r="BO334" s="5">
        <f t="shared" si="848"/>
        <v>0</v>
      </c>
      <c r="BP334" s="172">
        <f>(A!C335-xx!BN334)*xx!BM334</f>
        <v>0</v>
      </c>
      <c r="BQ334" s="51"/>
      <c r="BR334" s="6">
        <f t="shared" si="849"/>
        <v>36.520000000000003</v>
      </c>
      <c r="BS334" s="5">
        <f t="shared" si="850"/>
        <v>0</v>
      </c>
      <c r="BT334" s="5">
        <f>(A!C335-xx!BR334)*xx!BQ334</f>
        <v>0</v>
      </c>
      <c r="BU334" s="5" t="str">
        <f t="shared" si="851"/>
        <v>Pão Bolinha Zinho Linguiça 300g</v>
      </c>
      <c r="BV334" s="51"/>
      <c r="BW334" s="6">
        <f t="shared" si="852"/>
        <v>36.520000000000003</v>
      </c>
      <c r="BX334" s="5">
        <f t="shared" si="853"/>
        <v>0</v>
      </c>
      <c r="BY334" s="172">
        <f>(A!C335-xx!BW334)*xx!BV334</f>
        <v>0</v>
      </c>
      <c r="BZ334" s="51"/>
      <c r="CA334" s="6">
        <f t="shared" si="854"/>
        <v>36.520000000000003</v>
      </c>
      <c r="CB334" s="5">
        <f t="shared" si="855"/>
        <v>0</v>
      </c>
      <c r="CC334" s="5">
        <f>(A!C335-xx!CA334)*xx!BZ334</f>
        <v>0</v>
      </c>
      <c r="CD334" s="5" t="str">
        <f t="shared" si="856"/>
        <v>Pão Bolinha Zinho Linguiça 300g</v>
      </c>
      <c r="CE334" s="51"/>
      <c r="CF334" s="6">
        <f t="shared" si="857"/>
        <v>36.520000000000003</v>
      </c>
      <c r="CG334" s="5">
        <f t="shared" si="858"/>
        <v>0</v>
      </c>
      <c r="CH334" s="172">
        <f>(A!C335-xx!CF334)*xx!CE334</f>
        <v>0</v>
      </c>
      <c r="CI334" s="51"/>
      <c r="CJ334" s="6">
        <f t="shared" si="859"/>
        <v>36.520000000000003</v>
      </c>
      <c r="CK334" s="5">
        <f t="shared" si="860"/>
        <v>0</v>
      </c>
      <c r="CL334" s="5">
        <f>(A!C335-xx!CJ334)*xx!CI334</f>
        <v>0</v>
      </c>
      <c r="CM334" s="5" t="str">
        <f t="shared" si="861"/>
        <v>Pão Bolinha Zinho Linguiça 300g</v>
      </c>
      <c r="CN334" s="51"/>
      <c r="CO334" s="6">
        <f t="shared" si="862"/>
        <v>36.520000000000003</v>
      </c>
      <c r="CP334" s="5">
        <f t="shared" si="863"/>
        <v>0</v>
      </c>
      <c r="CQ334" s="172">
        <f>(A!C335-xx!CO334)*xx!CN334</f>
        <v>0</v>
      </c>
      <c r="CR334" s="51"/>
      <c r="CS334" s="6">
        <f t="shared" si="864"/>
        <v>36.520000000000003</v>
      </c>
      <c r="CT334" s="5">
        <f t="shared" si="865"/>
        <v>0</v>
      </c>
      <c r="CU334" s="5">
        <f>(A!C335-xx!CS334)*xx!CR334</f>
        <v>0</v>
      </c>
      <c r="CV334" s="5" t="str">
        <f t="shared" si="866"/>
        <v>Pão Bolinha Zinho Linguiça 300g</v>
      </c>
      <c r="CW334" s="51"/>
      <c r="CX334" s="6">
        <f t="shared" si="867"/>
        <v>36.520000000000003</v>
      </c>
      <c r="CY334" s="5">
        <f t="shared" si="868"/>
        <v>0</v>
      </c>
      <c r="CZ334" s="172">
        <f>(A!C335-xx!CX334)*xx!CW334</f>
        <v>0</v>
      </c>
      <c r="DA334" s="51"/>
      <c r="DB334" s="6">
        <f t="shared" si="869"/>
        <v>36.520000000000003</v>
      </c>
      <c r="DC334" s="5">
        <f t="shared" si="870"/>
        <v>0</v>
      </c>
      <c r="DD334" s="5">
        <f>(A!C335-xx!DB334)*xx!DA334</f>
        <v>0</v>
      </c>
      <c r="DE334" s="5" t="str">
        <f t="shared" si="871"/>
        <v>Pão Bolinha Zinho Linguiça 300g</v>
      </c>
      <c r="DF334" s="51"/>
      <c r="DG334" s="6">
        <f t="shared" si="872"/>
        <v>36.520000000000003</v>
      </c>
      <c r="DH334" s="5">
        <f t="shared" si="873"/>
        <v>0</v>
      </c>
      <c r="DI334" s="172">
        <f>(A!C335-xx!DG334)*xx!DF334</f>
        <v>0</v>
      </c>
      <c r="DJ334" s="51"/>
      <c r="DK334" s="6">
        <f t="shared" si="874"/>
        <v>36.520000000000003</v>
      </c>
      <c r="DL334" s="5">
        <f t="shared" si="875"/>
        <v>0</v>
      </c>
      <c r="DM334" s="5">
        <f>(A!C335-xx!DK334)*xx!DJ334</f>
        <v>0</v>
      </c>
      <c r="DN334" s="5" t="str">
        <f t="shared" si="876"/>
        <v>Pão Bolinha Zinho Linguiça 300g</v>
      </c>
      <c r="DO334" s="51"/>
      <c r="DP334" s="6">
        <f t="shared" si="877"/>
        <v>36.520000000000003</v>
      </c>
      <c r="DQ334" s="5">
        <f t="shared" si="878"/>
        <v>0</v>
      </c>
      <c r="DR334" s="172">
        <f>(A!C335-xx!DP334)*xx!DO334</f>
        <v>0</v>
      </c>
      <c r="DS334" s="51"/>
      <c r="DT334" s="6">
        <f t="shared" si="879"/>
        <v>36.520000000000003</v>
      </c>
      <c r="DU334" s="5">
        <f t="shared" si="880"/>
        <v>0</v>
      </c>
      <c r="DV334" s="5">
        <f>(A!C335-xx!DT334)*xx!DS334</f>
        <v>0</v>
      </c>
      <c r="DW334" s="5" t="str">
        <f t="shared" si="881"/>
        <v>Pão Bolinha Zinho Linguiça 300g</v>
      </c>
      <c r="DX334" s="51"/>
      <c r="DY334" s="6">
        <f t="shared" si="882"/>
        <v>36.520000000000003</v>
      </c>
      <c r="DZ334" s="5">
        <f t="shared" si="883"/>
        <v>0</v>
      </c>
      <c r="EA334" s="172">
        <f>(A!C335-xx!DY334)*xx!DX334</f>
        <v>0</v>
      </c>
      <c r="EB334" s="51"/>
      <c r="EC334" s="6">
        <f t="shared" si="884"/>
        <v>36.520000000000003</v>
      </c>
      <c r="ED334" s="5">
        <f t="shared" si="885"/>
        <v>0</v>
      </c>
      <c r="EE334" s="5">
        <f>(A!C335-xx!EC334)*xx!EB334</f>
        <v>0</v>
      </c>
      <c r="EF334" s="5" t="str">
        <f t="shared" si="886"/>
        <v>Pão Bolinha Zinho Linguiça 300g</v>
      </c>
      <c r="EG334" s="51"/>
      <c r="EH334" s="6">
        <f t="shared" si="887"/>
        <v>36.520000000000003</v>
      </c>
      <c r="EI334" s="5">
        <f t="shared" si="888"/>
        <v>0</v>
      </c>
      <c r="EJ334" s="172">
        <f>(A!C335-xx!EH334)*xx!EG334</f>
        <v>0</v>
      </c>
      <c r="EK334" s="51"/>
      <c r="EL334" s="6">
        <f t="shared" si="889"/>
        <v>36.520000000000003</v>
      </c>
      <c r="EM334" s="5">
        <f t="shared" si="890"/>
        <v>0</v>
      </c>
      <c r="EN334" s="5">
        <f>(A!C335-xx!EL334)*xx!EK334</f>
        <v>0</v>
      </c>
      <c r="EO334" s="5" t="str">
        <f t="shared" si="891"/>
        <v>Pão Bolinha Zinho Linguiça 300g</v>
      </c>
      <c r="EP334" s="51"/>
      <c r="EQ334" s="6">
        <f t="shared" si="892"/>
        <v>36.520000000000003</v>
      </c>
      <c r="ER334" s="5">
        <f t="shared" si="893"/>
        <v>0</v>
      </c>
      <c r="ES334" s="172">
        <f>(A!C335-xx!EQ334)*xx!EP334</f>
        <v>0</v>
      </c>
      <c r="ET334" s="51"/>
      <c r="EU334" s="6">
        <f t="shared" si="894"/>
        <v>36.520000000000003</v>
      </c>
      <c r="EV334" s="5">
        <f t="shared" si="895"/>
        <v>0</v>
      </c>
      <c r="EW334" s="5">
        <f>(A!C335-xx!EU334)*xx!ET334</f>
        <v>0</v>
      </c>
      <c r="EX334" s="5" t="str">
        <f t="shared" si="896"/>
        <v>Pão Bolinha Zinho Linguiça 300g</v>
      </c>
      <c r="EY334" s="51"/>
      <c r="EZ334" s="6">
        <f t="shared" si="897"/>
        <v>36.520000000000003</v>
      </c>
      <c r="FA334" s="5">
        <f t="shared" si="898"/>
        <v>0</v>
      </c>
      <c r="FB334" s="172">
        <f>(A!C335-xx!EZ334)*xx!EY334</f>
        <v>0</v>
      </c>
      <c r="FC334" s="51"/>
      <c r="FD334" s="6">
        <f t="shared" si="899"/>
        <v>36.520000000000003</v>
      </c>
      <c r="FE334" s="5">
        <f t="shared" si="900"/>
        <v>0</v>
      </c>
      <c r="FF334" s="5">
        <f>(A!C335-xx!FD334)*xx!FC334</f>
        <v>0</v>
      </c>
      <c r="FG334" s="5" t="str">
        <f t="shared" si="901"/>
        <v>Pão Bolinha Zinho Linguiça 300g</v>
      </c>
      <c r="FH334" s="51"/>
      <c r="FI334" s="6">
        <f t="shared" si="902"/>
        <v>36.520000000000003</v>
      </c>
      <c r="FJ334" s="5">
        <f t="shared" si="903"/>
        <v>0</v>
      </c>
      <c r="FK334" s="172">
        <f>(A!C335-xx!FI334)*xx!FH334</f>
        <v>0</v>
      </c>
      <c r="FL334" s="51"/>
      <c r="FM334" s="6">
        <f t="shared" si="904"/>
        <v>36.520000000000003</v>
      </c>
      <c r="FN334" s="5">
        <f t="shared" si="905"/>
        <v>0</v>
      </c>
      <c r="FO334" s="5">
        <f>(A!C335-xx!FM334)*xx!FL334</f>
        <v>0</v>
      </c>
      <c r="FP334" s="5" t="str">
        <f t="shared" si="906"/>
        <v>Pão Bolinha Zinho Linguiça 300g</v>
      </c>
      <c r="FQ334" s="51"/>
      <c r="FR334" s="6">
        <f t="shared" si="907"/>
        <v>36.520000000000003</v>
      </c>
      <c r="FS334" s="5">
        <f t="shared" si="908"/>
        <v>0</v>
      </c>
      <c r="FT334" s="172">
        <f>(A!C335-xx!FR334)*xx!FQ334</f>
        <v>0</v>
      </c>
      <c r="FU334" s="51"/>
      <c r="FV334" s="6">
        <f t="shared" si="909"/>
        <v>36.520000000000003</v>
      </c>
      <c r="FW334" s="5">
        <f t="shared" si="910"/>
        <v>0</v>
      </c>
      <c r="FX334" s="5">
        <f>(A!C335-xx!FV334)*xx!FU334</f>
        <v>0</v>
      </c>
      <c r="FY334" s="5" t="str">
        <f t="shared" si="911"/>
        <v>Pão Bolinha Zinho Linguiça 300g</v>
      </c>
      <c r="FZ334" s="51"/>
      <c r="GA334" s="6">
        <f t="shared" si="912"/>
        <v>36.520000000000003</v>
      </c>
      <c r="GB334" s="5">
        <f t="shared" si="913"/>
        <v>0</v>
      </c>
      <c r="GC334" s="172">
        <f>(A!C335-xx!GA334)*xx!FZ334</f>
        <v>0</v>
      </c>
      <c r="GD334" s="51"/>
      <c r="GE334" s="6">
        <f t="shared" si="914"/>
        <v>36.520000000000003</v>
      </c>
      <c r="GF334" s="5">
        <f t="shared" si="915"/>
        <v>0</v>
      </c>
      <c r="GG334" s="5">
        <f>(A!C335-xx!GE334)*xx!GD334</f>
        <v>0</v>
      </c>
      <c r="GH334" s="5" t="str">
        <f t="shared" si="916"/>
        <v>Pão Bolinha Zinho Linguiça 300g</v>
      </c>
      <c r="GI334" s="51"/>
      <c r="GJ334" s="6">
        <f t="shared" si="917"/>
        <v>36.520000000000003</v>
      </c>
      <c r="GK334" s="5">
        <f t="shared" si="918"/>
        <v>0</v>
      </c>
      <c r="GL334" s="172">
        <f>(A!C335-xx!GJ334)*xx!GI334</f>
        <v>0</v>
      </c>
      <c r="GM334" s="51"/>
      <c r="GN334" s="6">
        <f t="shared" si="919"/>
        <v>36.520000000000003</v>
      </c>
      <c r="GO334" s="5">
        <f t="shared" si="920"/>
        <v>0</v>
      </c>
      <c r="GP334" s="5">
        <f>(A!C335-xx!GN334)*xx!GM334</f>
        <v>0</v>
      </c>
      <c r="GQ334" s="5" t="str">
        <f t="shared" si="921"/>
        <v>Pão Bolinha Zinho Linguiça 300g</v>
      </c>
      <c r="GR334" s="51"/>
      <c r="GS334" s="6">
        <f t="shared" si="922"/>
        <v>36.520000000000003</v>
      </c>
      <c r="GT334" s="5">
        <f t="shared" si="923"/>
        <v>0</v>
      </c>
      <c r="GU334" s="172">
        <f>(A!C335-xx!GS334)*xx!GR334</f>
        <v>0</v>
      </c>
      <c r="GV334" s="51"/>
      <c r="GW334" s="6">
        <f t="shared" si="924"/>
        <v>36.520000000000003</v>
      </c>
      <c r="GX334" s="5">
        <f t="shared" si="925"/>
        <v>0</v>
      </c>
      <c r="GY334" s="5">
        <f>(A!C335-xx!GW334)*xx!GV334</f>
        <v>0</v>
      </c>
      <c r="GZ334" s="5" t="str">
        <f t="shared" si="926"/>
        <v>Pão Bolinha Zinho Linguiça 300g</v>
      </c>
      <c r="HA334" s="51"/>
      <c r="HB334" s="6">
        <f t="shared" si="927"/>
        <v>36.520000000000003</v>
      </c>
      <c r="HC334" s="5">
        <f t="shared" si="928"/>
        <v>0</v>
      </c>
      <c r="HD334" s="172">
        <f>(A!C335-xx!HB334)*xx!HA334</f>
        <v>0</v>
      </c>
      <c r="HE334" s="51"/>
      <c r="HF334" s="6">
        <f t="shared" si="929"/>
        <v>36.520000000000003</v>
      </c>
      <c r="HG334" s="5">
        <f t="shared" si="930"/>
        <v>0</v>
      </c>
      <c r="HH334" s="5">
        <f>(A!C335-xx!HF334)*xx!HE334</f>
        <v>0</v>
      </c>
      <c r="HI334" s="5" t="str">
        <f t="shared" si="931"/>
        <v>Pão Bolinha Zinho Linguiça 300g</v>
      </c>
      <c r="HJ334" s="51"/>
      <c r="HK334" s="6">
        <f t="shared" si="932"/>
        <v>36.520000000000003</v>
      </c>
      <c r="HL334" s="5">
        <f t="shared" si="933"/>
        <v>0</v>
      </c>
      <c r="HM334" s="172">
        <f>(A!C335-xx!HK334)*xx!HJ334</f>
        <v>0</v>
      </c>
      <c r="HN334" s="51"/>
      <c r="HO334" s="6">
        <f t="shared" si="934"/>
        <v>36.520000000000003</v>
      </c>
      <c r="HP334" s="5">
        <f t="shared" si="935"/>
        <v>0</v>
      </c>
      <c r="HQ334" s="5">
        <f>-(A!C335-xx!HO334)*xx!HN334</f>
        <v>0</v>
      </c>
      <c r="HR334" s="5" t="str">
        <f t="shared" si="936"/>
        <v>Pão Bolinha Zinho Linguiça 300g</v>
      </c>
      <c r="HS334" s="51"/>
      <c r="HT334" s="6">
        <f t="shared" si="937"/>
        <v>36.520000000000003</v>
      </c>
      <c r="HU334" s="5">
        <f t="shared" si="938"/>
        <v>0</v>
      </c>
      <c r="HV334" s="172">
        <f>(A!C335-xx!HT334)*xx!HS334</f>
        <v>0</v>
      </c>
      <c r="HW334" s="51"/>
      <c r="HX334" s="6">
        <f>A!C335</f>
        <v>61.18</v>
      </c>
      <c r="HY334" s="5">
        <f t="shared" si="939"/>
        <v>0</v>
      </c>
      <c r="HZ334" s="5">
        <f>(A!C335-xx!HX334)*xx!HW334</f>
        <v>0</v>
      </c>
      <c r="IA334" s="5" t="str">
        <f>A!B335</f>
        <v>Pão Bolinha Zinho Linguiça 300g</v>
      </c>
      <c r="IB334" s="5">
        <f t="shared" si="940"/>
        <v>0</v>
      </c>
      <c r="IC334" s="21">
        <f t="shared" si="941"/>
        <v>0</v>
      </c>
      <c r="ID334" s="21" t="e">
        <f>A!#REF!</f>
        <v>#REF!</v>
      </c>
      <c r="IE334" s="21" t="e">
        <f>NF!IS334</f>
        <v>#DIV/0!</v>
      </c>
      <c r="IF334" s="21" t="e">
        <f t="shared" si="942"/>
        <v>#REF!</v>
      </c>
      <c r="IG334" s="6" t="e">
        <f t="shared" si="675"/>
        <v>#REF!</v>
      </c>
      <c r="IH334" s="34" t="e">
        <f t="shared" si="676"/>
        <v>#REF!</v>
      </c>
      <c r="II334" s="174" t="e">
        <f>IB334+A!#REF!+NF!IQ334</f>
        <v>#REF!</v>
      </c>
      <c r="IJ334" s="175" t="e">
        <f>IC334+A!#REF!+NF!IR334</f>
        <v>#REF!</v>
      </c>
      <c r="IK334" s="175" t="e">
        <f>II334*A!C335</f>
        <v>#REF!</v>
      </c>
      <c r="IL334" s="175" t="e">
        <f t="shared" si="946"/>
        <v>#REF!</v>
      </c>
      <c r="IM334" s="55" t="e">
        <f t="shared" si="943"/>
        <v>#REF!</v>
      </c>
      <c r="IN334" s="57" t="str">
        <f t="shared" si="944"/>
        <v>Pão Bolinha Zinho Linguiça 300g</v>
      </c>
      <c r="IO334" s="57" t="e">
        <f>IF334/A!C335</f>
        <v>#REF!</v>
      </c>
      <c r="IP334" s="66"/>
      <c r="IQ334" s="57" t="e">
        <f t="shared" si="945"/>
        <v>#REF!</v>
      </c>
      <c r="IR334" s="11" t="e">
        <f>IF334-#REF!</f>
        <v>#REF!</v>
      </c>
    </row>
    <row r="335" spans="1:252" x14ac:dyDescent="0.2">
      <c r="A335" s="20" t="str">
        <f>A!B336</f>
        <v>Pão de Alho Baguete Zinho Pican 300g</v>
      </c>
      <c r="B335" s="51"/>
      <c r="C335" s="65">
        <v>37.520000000000003</v>
      </c>
      <c r="D335" s="21">
        <f t="shared" si="813"/>
        <v>0</v>
      </c>
      <c r="E335" s="171">
        <f>(A!C336-xx!C335)*xx!B335</f>
        <v>0</v>
      </c>
      <c r="F335" s="51"/>
      <c r="G335" s="32">
        <f t="shared" si="814"/>
        <v>37.520000000000003</v>
      </c>
      <c r="H335" s="5">
        <f t="shared" si="815"/>
        <v>0</v>
      </c>
      <c r="I335" s="5">
        <f>(A!C336-xx!G335)*xx!F335</f>
        <v>0</v>
      </c>
      <c r="J335" s="5" t="str">
        <f t="shared" si="816"/>
        <v>Pão de Alho Baguete Zinho Pican 300g</v>
      </c>
      <c r="K335" s="51"/>
      <c r="L335" s="6">
        <f t="shared" si="817"/>
        <v>37.520000000000003</v>
      </c>
      <c r="M335" s="5">
        <f t="shared" si="818"/>
        <v>0</v>
      </c>
      <c r="N335" s="172">
        <f>(A!C336-xx!L335)*xx!K335</f>
        <v>0</v>
      </c>
      <c r="O335" s="51"/>
      <c r="P335" s="6">
        <f t="shared" si="819"/>
        <v>37.520000000000003</v>
      </c>
      <c r="Q335" s="5">
        <f t="shared" si="820"/>
        <v>0</v>
      </c>
      <c r="R335" s="21">
        <f>(A!C336-xx!P335)*xx!O335</f>
        <v>0</v>
      </c>
      <c r="S335" s="21" t="str">
        <f t="shared" si="821"/>
        <v>Pão de Alho Baguete Zinho Pican 300g</v>
      </c>
      <c r="T335" s="51"/>
      <c r="U335" s="32">
        <f t="shared" si="822"/>
        <v>37.520000000000003</v>
      </c>
      <c r="V335" s="5">
        <f t="shared" si="823"/>
        <v>0</v>
      </c>
      <c r="W335" s="172">
        <f>(A!C336-xx!U335)*xx!T335</f>
        <v>0</v>
      </c>
      <c r="X335" s="51"/>
      <c r="Y335" s="6">
        <f t="shared" si="824"/>
        <v>37.520000000000003</v>
      </c>
      <c r="Z335" s="5">
        <f t="shared" si="825"/>
        <v>0</v>
      </c>
      <c r="AA335" s="5">
        <f>(A!C336-xx!Y335)*xx!X335</f>
        <v>0</v>
      </c>
      <c r="AB335" s="5" t="str">
        <f t="shared" si="826"/>
        <v>Pão de Alho Baguete Zinho Pican 300g</v>
      </c>
      <c r="AC335" s="51"/>
      <c r="AD335" s="6">
        <f t="shared" si="827"/>
        <v>37.520000000000003</v>
      </c>
      <c r="AE335" s="5">
        <f t="shared" si="828"/>
        <v>0</v>
      </c>
      <c r="AF335" s="172">
        <f>(A!C336-xx!AD335)*xx!AC335</f>
        <v>0</v>
      </c>
      <c r="AG335" s="51"/>
      <c r="AH335" s="6">
        <f t="shared" si="829"/>
        <v>37.520000000000003</v>
      </c>
      <c r="AI335" s="5">
        <f t="shared" si="830"/>
        <v>0</v>
      </c>
      <c r="AJ335" s="5">
        <f>(A!C336-xx!AH335)*xx!AG335</f>
        <v>0</v>
      </c>
      <c r="AK335" s="5" t="str">
        <f t="shared" si="831"/>
        <v>Pão de Alho Baguete Zinho Pican 300g</v>
      </c>
      <c r="AL335" s="51"/>
      <c r="AM335" s="6">
        <f t="shared" si="832"/>
        <v>37.520000000000003</v>
      </c>
      <c r="AN335" s="5">
        <f t="shared" si="833"/>
        <v>0</v>
      </c>
      <c r="AO335" s="172">
        <f>(A!C336-xx!AM335)*xx!AL335</f>
        <v>0</v>
      </c>
      <c r="AP335" s="51"/>
      <c r="AQ335" s="6">
        <f t="shared" si="834"/>
        <v>37.520000000000003</v>
      </c>
      <c r="AR335" s="5">
        <f t="shared" si="835"/>
        <v>0</v>
      </c>
      <c r="AS335" s="5">
        <f>(A!C336-xx!AQ335)*xx!AP335</f>
        <v>0</v>
      </c>
      <c r="AT335" s="5" t="str">
        <f t="shared" si="836"/>
        <v>Pão de Alho Baguete Zinho Pican 300g</v>
      </c>
      <c r="AU335" s="51"/>
      <c r="AV335" s="6">
        <f t="shared" si="837"/>
        <v>37.520000000000003</v>
      </c>
      <c r="AW335" s="5">
        <f t="shared" si="838"/>
        <v>0</v>
      </c>
      <c r="AX335" s="172">
        <f>(A!C336-xx!AV335)*xx!AU335</f>
        <v>0</v>
      </c>
      <c r="AY335" s="51"/>
      <c r="AZ335" s="6">
        <f t="shared" si="839"/>
        <v>37.520000000000003</v>
      </c>
      <c r="BA335" s="5">
        <f t="shared" si="840"/>
        <v>0</v>
      </c>
      <c r="BB335" s="5">
        <f>(A!E336-xx!AZ335)*xx!AY335</f>
        <v>0</v>
      </c>
      <c r="BC335" s="5" t="str">
        <f t="shared" si="841"/>
        <v>Pão de Alho Baguete Zinho Pican 300g</v>
      </c>
      <c r="BD335" s="51"/>
      <c r="BE335" s="6">
        <f t="shared" si="842"/>
        <v>37.520000000000003</v>
      </c>
      <c r="BF335" s="5">
        <f t="shared" si="843"/>
        <v>0</v>
      </c>
      <c r="BG335" s="172">
        <f>(A!C336-xx!BE335)*xx!BD335</f>
        <v>0</v>
      </c>
      <c r="BH335" s="51"/>
      <c r="BI335" s="6">
        <f t="shared" si="844"/>
        <v>37.520000000000003</v>
      </c>
      <c r="BJ335" s="5">
        <f t="shared" si="845"/>
        <v>0</v>
      </c>
      <c r="BK335" s="5">
        <f>(A!C336-xx!BI335)*xx!BH335</f>
        <v>0</v>
      </c>
      <c r="BL335" s="5" t="str">
        <f t="shared" si="846"/>
        <v>Pão de Alho Baguete Zinho Pican 300g</v>
      </c>
      <c r="BM335" s="51"/>
      <c r="BN335" s="6">
        <f t="shared" si="847"/>
        <v>37.520000000000003</v>
      </c>
      <c r="BO335" s="5">
        <f t="shared" si="848"/>
        <v>0</v>
      </c>
      <c r="BP335" s="172">
        <f>(A!C336-xx!BN335)*xx!BM335</f>
        <v>0</v>
      </c>
      <c r="BQ335" s="51"/>
      <c r="BR335" s="6">
        <f t="shared" si="849"/>
        <v>37.520000000000003</v>
      </c>
      <c r="BS335" s="5">
        <f t="shared" si="850"/>
        <v>0</v>
      </c>
      <c r="BT335" s="5">
        <f>(A!C336-xx!BR335)*xx!BQ335</f>
        <v>0</v>
      </c>
      <c r="BU335" s="5" t="str">
        <f t="shared" si="851"/>
        <v>Pão de Alho Baguete Zinho Pican 300g</v>
      </c>
      <c r="BV335" s="51"/>
      <c r="BW335" s="6">
        <f t="shared" si="852"/>
        <v>37.520000000000003</v>
      </c>
      <c r="BX335" s="5">
        <f t="shared" si="853"/>
        <v>0</v>
      </c>
      <c r="BY335" s="172">
        <f>(A!C336-xx!BW335)*xx!BV335</f>
        <v>0</v>
      </c>
      <c r="BZ335" s="51"/>
      <c r="CA335" s="6">
        <f t="shared" si="854"/>
        <v>37.520000000000003</v>
      </c>
      <c r="CB335" s="5">
        <f t="shared" si="855"/>
        <v>0</v>
      </c>
      <c r="CC335" s="5">
        <f>(A!C336-xx!CA335)*xx!BZ335</f>
        <v>0</v>
      </c>
      <c r="CD335" s="5" t="str">
        <f t="shared" si="856"/>
        <v>Pão de Alho Baguete Zinho Pican 300g</v>
      </c>
      <c r="CE335" s="51"/>
      <c r="CF335" s="6">
        <f t="shared" si="857"/>
        <v>37.520000000000003</v>
      </c>
      <c r="CG335" s="5">
        <f t="shared" si="858"/>
        <v>0</v>
      </c>
      <c r="CH335" s="172">
        <f>(A!C336-xx!CF335)*xx!CE335</f>
        <v>0</v>
      </c>
      <c r="CI335" s="51"/>
      <c r="CJ335" s="6">
        <f t="shared" si="859"/>
        <v>37.520000000000003</v>
      </c>
      <c r="CK335" s="5">
        <f t="shared" si="860"/>
        <v>0</v>
      </c>
      <c r="CL335" s="5">
        <f>(A!C336-xx!CJ335)*xx!CI335</f>
        <v>0</v>
      </c>
      <c r="CM335" s="5" t="str">
        <f t="shared" si="861"/>
        <v>Pão de Alho Baguete Zinho Pican 300g</v>
      </c>
      <c r="CN335" s="51"/>
      <c r="CO335" s="6">
        <f t="shared" si="862"/>
        <v>37.520000000000003</v>
      </c>
      <c r="CP335" s="5">
        <f t="shared" si="863"/>
        <v>0</v>
      </c>
      <c r="CQ335" s="172">
        <f>(A!C336-xx!CO335)*xx!CN335</f>
        <v>0</v>
      </c>
      <c r="CR335" s="51"/>
      <c r="CS335" s="6">
        <f t="shared" si="864"/>
        <v>37.520000000000003</v>
      </c>
      <c r="CT335" s="5">
        <f t="shared" si="865"/>
        <v>0</v>
      </c>
      <c r="CU335" s="5">
        <f>(A!C336-xx!CS335)*xx!CR335</f>
        <v>0</v>
      </c>
      <c r="CV335" s="5" t="str">
        <f t="shared" si="866"/>
        <v>Pão de Alho Baguete Zinho Pican 300g</v>
      </c>
      <c r="CW335" s="51"/>
      <c r="CX335" s="6">
        <f t="shared" si="867"/>
        <v>37.520000000000003</v>
      </c>
      <c r="CY335" s="5">
        <f t="shared" si="868"/>
        <v>0</v>
      </c>
      <c r="CZ335" s="172">
        <f>(A!C336-xx!CX335)*xx!CW335</f>
        <v>0</v>
      </c>
      <c r="DA335" s="51"/>
      <c r="DB335" s="6">
        <f t="shared" si="869"/>
        <v>37.520000000000003</v>
      </c>
      <c r="DC335" s="5">
        <f t="shared" si="870"/>
        <v>0</v>
      </c>
      <c r="DD335" s="5">
        <f>(A!C336-xx!DB335)*xx!DA335</f>
        <v>0</v>
      </c>
      <c r="DE335" s="5" t="str">
        <f t="shared" si="871"/>
        <v>Pão de Alho Baguete Zinho Pican 300g</v>
      </c>
      <c r="DF335" s="51"/>
      <c r="DG335" s="6">
        <f t="shared" si="872"/>
        <v>37.520000000000003</v>
      </c>
      <c r="DH335" s="5">
        <f t="shared" si="873"/>
        <v>0</v>
      </c>
      <c r="DI335" s="172">
        <f>(A!C336-xx!DG335)*xx!DF335</f>
        <v>0</v>
      </c>
      <c r="DJ335" s="51"/>
      <c r="DK335" s="6">
        <f t="shared" si="874"/>
        <v>37.520000000000003</v>
      </c>
      <c r="DL335" s="5">
        <f t="shared" si="875"/>
        <v>0</v>
      </c>
      <c r="DM335" s="5">
        <f>(A!C336-xx!DK335)*xx!DJ335</f>
        <v>0</v>
      </c>
      <c r="DN335" s="5" t="str">
        <f t="shared" si="876"/>
        <v>Pão de Alho Baguete Zinho Pican 300g</v>
      </c>
      <c r="DO335" s="51"/>
      <c r="DP335" s="6">
        <f t="shared" si="877"/>
        <v>37.520000000000003</v>
      </c>
      <c r="DQ335" s="5">
        <f t="shared" si="878"/>
        <v>0</v>
      </c>
      <c r="DR335" s="172">
        <f>(A!C336-xx!DP335)*xx!DO335</f>
        <v>0</v>
      </c>
      <c r="DS335" s="51"/>
      <c r="DT335" s="6">
        <f t="shared" si="879"/>
        <v>37.520000000000003</v>
      </c>
      <c r="DU335" s="5">
        <f t="shared" si="880"/>
        <v>0</v>
      </c>
      <c r="DV335" s="5">
        <f>(A!C336-xx!DT335)*xx!DS335</f>
        <v>0</v>
      </c>
      <c r="DW335" s="5" t="str">
        <f t="shared" si="881"/>
        <v>Pão de Alho Baguete Zinho Pican 300g</v>
      </c>
      <c r="DX335" s="51"/>
      <c r="DY335" s="6">
        <f t="shared" si="882"/>
        <v>37.520000000000003</v>
      </c>
      <c r="DZ335" s="5">
        <f t="shared" si="883"/>
        <v>0</v>
      </c>
      <c r="EA335" s="172">
        <f>(A!C336-xx!DY335)*xx!DX335</f>
        <v>0</v>
      </c>
      <c r="EB335" s="51"/>
      <c r="EC335" s="6">
        <f t="shared" si="884"/>
        <v>37.520000000000003</v>
      </c>
      <c r="ED335" s="5">
        <f t="shared" si="885"/>
        <v>0</v>
      </c>
      <c r="EE335" s="5">
        <f>(A!C336-xx!EC335)*xx!EB335</f>
        <v>0</v>
      </c>
      <c r="EF335" s="5" t="str">
        <f t="shared" si="886"/>
        <v>Pão de Alho Baguete Zinho Pican 300g</v>
      </c>
      <c r="EG335" s="51"/>
      <c r="EH335" s="6">
        <f t="shared" si="887"/>
        <v>37.520000000000003</v>
      </c>
      <c r="EI335" s="5">
        <f t="shared" si="888"/>
        <v>0</v>
      </c>
      <c r="EJ335" s="172">
        <f>(A!C336-xx!EH335)*xx!EG335</f>
        <v>0</v>
      </c>
      <c r="EK335" s="51"/>
      <c r="EL335" s="6">
        <f t="shared" si="889"/>
        <v>37.520000000000003</v>
      </c>
      <c r="EM335" s="5">
        <f t="shared" si="890"/>
        <v>0</v>
      </c>
      <c r="EN335" s="5">
        <f>(A!C336-xx!EL335)*xx!EK335</f>
        <v>0</v>
      </c>
      <c r="EO335" s="5" t="str">
        <f t="shared" si="891"/>
        <v>Pão de Alho Baguete Zinho Pican 300g</v>
      </c>
      <c r="EP335" s="51"/>
      <c r="EQ335" s="6">
        <f t="shared" si="892"/>
        <v>37.520000000000003</v>
      </c>
      <c r="ER335" s="5">
        <f t="shared" si="893"/>
        <v>0</v>
      </c>
      <c r="ES335" s="172">
        <f>(A!C336-xx!EQ335)*xx!EP335</f>
        <v>0</v>
      </c>
      <c r="ET335" s="51"/>
      <c r="EU335" s="6">
        <f t="shared" si="894"/>
        <v>37.520000000000003</v>
      </c>
      <c r="EV335" s="5">
        <f t="shared" si="895"/>
        <v>0</v>
      </c>
      <c r="EW335" s="5">
        <f>(A!C336-xx!EU335)*xx!ET335</f>
        <v>0</v>
      </c>
      <c r="EX335" s="5" t="str">
        <f t="shared" si="896"/>
        <v>Pão de Alho Baguete Zinho Pican 300g</v>
      </c>
      <c r="EY335" s="51"/>
      <c r="EZ335" s="6">
        <f t="shared" si="897"/>
        <v>37.520000000000003</v>
      </c>
      <c r="FA335" s="5">
        <f t="shared" si="898"/>
        <v>0</v>
      </c>
      <c r="FB335" s="172">
        <f>(A!C336-xx!EZ335)*xx!EY335</f>
        <v>0</v>
      </c>
      <c r="FC335" s="51"/>
      <c r="FD335" s="6">
        <f t="shared" si="899"/>
        <v>37.520000000000003</v>
      </c>
      <c r="FE335" s="5">
        <f t="shared" si="900"/>
        <v>0</v>
      </c>
      <c r="FF335" s="5">
        <f>(A!C336-xx!FD335)*xx!FC335</f>
        <v>0</v>
      </c>
      <c r="FG335" s="5" t="str">
        <f t="shared" si="901"/>
        <v>Pão de Alho Baguete Zinho Pican 300g</v>
      </c>
      <c r="FH335" s="51"/>
      <c r="FI335" s="6">
        <f t="shared" si="902"/>
        <v>37.520000000000003</v>
      </c>
      <c r="FJ335" s="5">
        <f t="shared" si="903"/>
        <v>0</v>
      </c>
      <c r="FK335" s="172">
        <f>(A!C336-xx!FI335)*xx!FH335</f>
        <v>0</v>
      </c>
      <c r="FL335" s="51"/>
      <c r="FM335" s="6">
        <f t="shared" si="904"/>
        <v>37.520000000000003</v>
      </c>
      <c r="FN335" s="5">
        <f t="shared" si="905"/>
        <v>0</v>
      </c>
      <c r="FO335" s="5">
        <f>(A!C336-xx!FM335)*xx!FL335</f>
        <v>0</v>
      </c>
      <c r="FP335" s="5" t="str">
        <f t="shared" si="906"/>
        <v>Pão de Alho Baguete Zinho Pican 300g</v>
      </c>
      <c r="FQ335" s="51"/>
      <c r="FR335" s="6">
        <f t="shared" si="907"/>
        <v>37.520000000000003</v>
      </c>
      <c r="FS335" s="5">
        <f t="shared" si="908"/>
        <v>0</v>
      </c>
      <c r="FT335" s="172">
        <f>(A!C336-xx!FR335)*xx!FQ335</f>
        <v>0</v>
      </c>
      <c r="FU335" s="51"/>
      <c r="FV335" s="6">
        <f t="shared" si="909"/>
        <v>37.520000000000003</v>
      </c>
      <c r="FW335" s="5">
        <f t="shared" si="910"/>
        <v>0</v>
      </c>
      <c r="FX335" s="5">
        <f>(A!C336-xx!FV335)*xx!FU335</f>
        <v>0</v>
      </c>
      <c r="FY335" s="5" t="str">
        <f t="shared" si="911"/>
        <v>Pão de Alho Baguete Zinho Pican 300g</v>
      </c>
      <c r="FZ335" s="51"/>
      <c r="GA335" s="6">
        <f t="shared" si="912"/>
        <v>37.520000000000003</v>
      </c>
      <c r="GB335" s="5">
        <f t="shared" si="913"/>
        <v>0</v>
      </c>
      <c r="GC335" s="172">
        <f>(A!C336-xx!GA335)*xx!FZ335</f>
        <v>0</v>
      </c>
      <c r="GD335" s="51"/>
      <c r="GE335" s="6">
        <f t="shared" si="914"/>
        <v>37.520000000000003</v>
      </c>
      <c r="GF335" s="5">
        <f t="shared" si="915"/>
        <v>0</v>
      </c>
      <c r="GG335" s="5">
        <f>(A!C336-xx!GE335)*xx!GD335</f>
        <v>0</v>
      </c>
      <c r="GH335" s="5" t="str">
        <f t="shared" si="916"/>
        <v>Pão de Alho Baguete Zinho Pican 300g</v>
      </c>
      <c r="GI335" s="51"/>
      <c r="GJ335" s="6">
        <f t="shared" si="917"/>
        <v>37.520000000000003</v>
      </c>
      <c r="GK335" s="5">
        <f t="shared" si="918"/>
        <v>0</v>
      </c>
      <c r="GL335" s="172">
        <f>(A!C336-xx!GJ335)*xx!GI335</f>
        <v>0</v>
      </c>
      <c r="GM335" s="51"/>
      <c r="GN335" s="6">
        <f t="shared" si="919"/>
        <v>37.520000000000003</v>
      </c>
      <c r="GO335" s="5">
        <f t="shared" si="920"/>
        <v>0</v>
      </c>
      <c r="GP335" s="5">
        <f>(A!C336-xx!GN335)*xx!GM335</f>
        <v>0</v>
      </c>
      <c r="GQ335" s="5" t="str">
        <f t="shared" si="921"/>
        <v>Pão de Alho Baguete Zinho Pican 300g</v>
      </c>
      <c r="GR335" s="51"/>
      <c r="GS335" s="6">
        <f t="shared" si="922"/>
        <v>37.520000000000003</v>
      </c>
      <c r="GT335" s="5">
        <f t="shared" si="923"/>
        <v>0</v>
      </c>
      <c r="GU335" s="172">
        <f>(A!C336-xx!GS335)*xx!GR335</f>
        <v>0</v>
      </c>
      <c r="GV335" s="51"/>
      <c r="GW335" s="6">
        <f t="shared" si="924"/>
        <v>37.520000000000003</v>
      </c>
      <c r="GX335" s="5">
        <f t="shared" si="925"/>
        <v>0</v>
      </c>
      <c r="GY335" s="5">
        <f>(A!C336-xx!GW335)*xx!GV335</f>
        <v>0</v>
      </c>
      <c r="GZ335" s="5" t="str">
        <f t="shared" si="926"/>
        <v>Pão de Alho Baguete Zinho Pican 300g</v>
      </c>
      <c r="HA335" s="51"/>
      <c r="HB335" s="6">
        <f t="shared" si="927"/>
        <v>37.520000000000003</v>
      </c>
      <c r="HC335" s="5">
        <f t="shared" si="928"/>
        <v>0</v>
      </c>
      <c r="HD335" s="172">
        <f>(A!C336-xx!HB335)*xx!HA335</f>
        <v>0</v>
      </c>
      <c r="HE335" s="51"/>
      <c r="HF335" s="6">
        <f t="shared" si="929"/>
        <v>37.520000000000003</v>
      </c>
      <c r="HG335" s="5">
        <f t="shared" si="930"/>
        <v>0</v>
      </c>
      <c r="HH335" s="5">
        <f>(A!C336-xx!HF335)*xx!HE335</f>
        <v>0</v>
      </c>
      <c r="HI335" s="5" t="str">
        <f t="shared" si="931"/>
        <v>Pão de Alho Baguete Zinho Pican 300g</v>
      </c>
      <c r="HJ335" s="51"/>
      <c r="HK335" s="6">
        <f t="shared" si="932"/>
        <v>37.520000000000003</v>
      </c>
      <c r="HL335" s="5">
        <f t="shared" si="933"/>
        <v>0</v>
      </c>
      <c r="HM335" s="172">
        <f>(A!C336-xx!HK335)*xx!HJ335</f>
        <v>0</v>
      </c>
      <c r="HN335" s="51"/>
      <c r="HO335" s="6">
        <f t="shared" si="934"/>
        <v>37.520000000000003</v>
      </c>
      <c r="HP335" s="5">
        <f t="shared" si="935"/>
        <v>0</v>
      </c>
      <c r="HQ335" s="5">
        <f>-(A!C336-xx!HO335)*xx!HN335</f>
        <v>0</v>
      </c>
      <c r="HR335" s="5" t="str">
        <f t="shared" si="936"/>
        <v>Pão de Alho Baguete Zinho Pican 300g</v>
      </c>
      <c r="HS335" s="51"/>
      <c r="HT335" s="6">
        <f t="shared" si="937"/>
        <v>37.520000000000003</v>
      </c>
      <c r="HU335" s="5">
        <f t="shared" si="938"/>
        <v>0</v>
      </c>
      <c r="HV335" s="172">
        <f>(A!C336-xx!HT335)*xx!HS335</f>
        <v>0</v>
      </c>
      <c r="HW335" s="51"/>
      <c r="HX335" s="6">
        <f>A!C336</f>
        <v>61.18</v>
      </c>
      <c r="HY335" s="5">
        <f t="shared" si="939"/>
        <v>0</v>
      </c>
      <c r="HZ335" s="5">
        <f>(A!C336-xx!HX335)*xx!HW335</f>
        <v>0</v>
      </c>
      <c r="IA335" s="5" t="str">
        <f>A!B336</f>
        <v>Pão de Alho Baguete Zinho Pican 300g</v>
      </c>
      <c r="IB335" s="5">
        <f t="shared" si="940"/>
        <v>0</v>
      </c>
      <c r="IC335" s="21">
        <f t="shared" si="941"/>
        <v>0</v>
      </c>
      <c r="ID335" s="21" t="e">
        <f>A!#REF!</f>
        <v>#REF!</v>
      </c>
      <c r="IE335" s="21" t="e">
        <f>NF!IS335</f>
        <v>#DIV/0!</v>
      </c>
      <c r="IF335" s="21" t="e">
        <f t="shared" si="942"/>
        <v>#REF!</v>
      </c>
      <c r="IG335" s="6" t="e">
        <f t="shared" si="675"/>
        <v>#REF!</v>
      </c>
      <c r="IH335" s="34" t="e">
        <f t="shared" si="676"/>
        <v>#REF!</v>
      </c>
      <c r="II335" s="174" t="e">
        <f>IB335+A!#REF!+NF!IQ335</f>
        <v>#REF!</v>
      </c>
      <c r="IJ335" s="175" t="e">
        <f>IC335+A!#REF!+NF!IR335</f>
        <v>#REF!</v>
      </c>
      <c r="IK335" s="175" t="e">
        <f>II335*A!C336</f>
        <v>#REF!</v>
      </c>
      <c r="IL335" s="175" t="e">
        <f t="shared" si="946"/>
        <v>#REF!</v>
      </c>
      <c r="IM335" s="55" t="e">
        <f t="shared" si="943"/>
        <v>#REF!</v>
      </c>
      <c r="IN335" s="57" t="str">
        <f t="shared" si="944"/>
        <v>Pão de Alho Baguete Zinho Pican 300g</v>
      </c>
      <c r="IO335" s="57" t="e">
        <f>IF335/A!C336</f>
        <v>#REF!</v>
      </c>
      <c r="IP335" s="66"/>
      <c r="IQ335" s="57" t="e">
        <f t="shared" si="945"/>
        <v>#REF!</v>
      </c>
      <c r="IR335" s="11" t="e">
        <f>IF335-#REF!</f>
        <v>#REF!</v>
      </c>
    </row>
    <row r="336" spans="1:252" x14ac:dyDescent="0.2">
      <c r="A336" s="20" t="str">
        <f>A!B337</f>
        <v>Pão de Alho Baguete Zinho Trad 300g</v>
      </c>
      <c r="B336" s="51"/>
      <c r="C336" s="65">
        <v>38.520000000000003</v>
      </c>
      <c r="D336" s="21">
        <f t="shared" si="813"/>
        <v>0</v>
      </c>
      <c r="E336" s="171">
        <f>(A!C337-xx!C336)*xx!B336</f>
        <v>0</v>
      </c>
      <c r="F336" s="51"/>
      <c r="G336" s="32">
        <f t="shared" si="814"/>
        <v>38.520000000000003</v>
      </c>
      <c r="H336" s="5">
        <f t="shared" si="815"/>
        <v>0</v>
      </c>
      <c r="I336" s="5">
        <f>(A!C337-xx!G336)*xx!F336</f>
        <v>0</v>
      </c>
      <c r="J336" s="5" t="str">
        <f t="shared" si="816"/>
        <v>Pão de Alho Baguete Zinho Trad 300g</v>
      </c>
      <c r="K336" s="51"/>
      <c r="L336" s="6">
        <f t="shared" si="817"/>
        <v>38.520000000000003</v>
      </c>
      <c r="M336" s="5">
        <f t="shared" si="818"/>
        <v>0</v>
      </c>
      <c r="N336" s="172">
        <f>(A!C337-xx!L336)*xx!K336</f>
        <v>0</v>
      </c>
      <c r="O336" s="51"/>
      <c r="P336" s="6">
        <f t="shared" si="819"/>
        <v>38.520000000000003</v>
      </c>
      <c r="Q336" s="5">
        <f t="shared" si="820"/>
        <v>0</v>
      </c>
      <c r="R336" s="21">
        <f>(A!C337-xx!P336)*xx!O336</f>
        <v>0</v>
      </c>
      <c r="S336" s="21" t="str">
        <f t="shared" si="821"/>
        <v>Pão de Alho Baguete Zinho Trad 300g</v>
      </c>
      <c r="T336" s="51"/>
      <c r="U336" s="32">
        <f t="shared" si="822"/>
        <v>38.520000000000003</v>
      </c>
      <c r="V336" s="5">
        <f t="shared" si="823"/>
        <v>0</v>
      </c>
      <c r="W336" s="172">
        <f>(A!C337-xx!U336)*xx!T336</f>
        <v>0</v>
      </c>
      <c r="X336" s="51"/>
      <c r="Y336" s="6">
        <f t="shared" si="824"/>
        <v>38.520000000000003</v>
      </c>
      <c r="Z336" s="5">
        <f t="shared" si="825"/>
        <v>0</v>
      </c>
      <c r="AA336" s="5">
        <f>(A!C337-xx!Y336)*xx!X336</f>
        <v>0</v>
      </c>
      <c r="AB336" s="5" t="str">
        <f t="shared" si="826"/>
        <v>Pão de Alho Baguete Zinho Trad 300g</v>
      </c>
      <c r="AC336" s="51"/>
      <c r="AD336" s="6">
        <f t="shared" si="827"/>
        <v>38.520000000000003</v>
      </c>
      <c r="AE336" s="5">
        <f t="shared" si="828"/>
        <v>0</v>
      </c>
      <c r="AF336" s="172">
        <f>(A!C337-xx!AD336)*xx!AC336</f>
        <v>0</v>
      </c>
      <c r="AG336" s="51"/>
      <c r="AH336" s="6">
        <f t="shared" si="829"/>
        <v>38.520000000000003</v>
      </c>
      <c r="AI336" s="5">
        <f t="shared" si="830"/>
        <v>0</v>
      </c>
      <c r="AJ336" s="5">
        <f>(A!C337-xx!AH336)*xx!AG336</f>
        <v>0</v>
      </c>
      <c r="AK336" s="5" t="str">
        <f t="shared" si="831"/>
        <v>Pão de Alho Baguete Zinho Trad 300g</v>
      </c>
      <c r="AL336" s="51"/>
      <c r="AM336" s="6">
        <f t="shared" si="832"/>
        <v>38.520000000000003</v>
      </c>
      <c r="AN336" s="5">
        <f t="shared" si="833"/>
        <v>0</v>
      </c>
      <c r="AO336" s="172">
        <f>(A!C337-xx!AM336)*xx!AL336</f>
        <v>0</v>
      </c>
      <c r="AP336" s="51"/>
      <c r="AQ336" s="6">
        <f t="shared" si="834"/>
        <v>38.520000000000003</v>
      </c>
      <c r="AR336" s="5">
        <f t="shared" si="835"/>
        <v>0</v>
      </c>
      <c r="AS336" s="5">
        <f>(A!C337-xx!AQ336)*xx!AP336</f>
        <v>0</v>
      </c>
      <c r="AT336" s="5" t="str">
        <f t="shared" si="836"/>
        <v>Pão de Alho Baguete Zinho Trad 300g</v>
      </c>
      <c r="AU336" s="51"/>
      <c r="AV336" s="6">
        <f t="shared" si="837"/>
        <v>38.520000000000003</v>
      </c>
      <c r="AW336" s="5">
        <f t="shared" si="838"/>
        <v>0</v>
      </c>
      <c r="AX336" s="172">
        <f>(A!C337-xx!AV336)*xx!AU336</f>
        <v>0</v>
      </c>
      <c r="AY336" s="51"/>
      <c r="AZ336" s="6">
        <f t="shared" si="839"/>
        <v>38.520000000000003</v>
      </c>
      <c r="BA336" s="5">
        <f t="shared" si="840"/>
        <v>0</v>
      </c>
      <c r="BB336" s="5">
        <f>(A!E337-xx!AZ336)*xx!AY336</f>
        <v>0</v>
      </c>
      <c r="BC336" s="5" t="str">
        <f t="shared" si="841"/>
        <v>Pão de Alho Baguete Zinho Trad 300g</v>
      </c>
      <c r="BD336" s="51"/>
      <c r="BE336" s="6">
        <f t="shared" si="842"/>
        <v>38.520000000000003</v>
      </c>
      <c r="BF336" s="5">
        <f t="shared" si="843"/>
        <v>0</v>
      </c>
      <c r="BG336" s="172">
        <f>(A!C337-xx!BE336)*xx!BD336</f>
        <v>0</v>
      </c>
      <c r="BH336" s="51"/>
      <c r="BI336" s="6">
        <f t="shared" si="844"/>
        <v>38.520000000000003</v>
      </c>
      <c r="BJ336" s="5">
        <f t="shared" si="845"/>
        <v>0</v>
      </c>
      <c r="BK336" s="5">
        <f>(A!C337-xx!BI336)*xx!BH336</f>
        <v>0</v>
      </c>
      <c r="BL336" s="5" t="str">
        <f t="shared" si="846"/>
        <v>Pão de Alho Baguete Zinho Trad 300g</v>
      </c>
      <c r="BM336" s="51"/>
      <c r="BN336" s="6">
        <f t="shared" si="847"/>
        <v>38.520000000000003</v>
      </c>
      <c r="BO336" s="5">
        <f t="shared" si="848"/>
        <v>0</v>
      </c>
      <c r="BP336" s="172">
        <f>(A!C337-xx!BN336)*xx!BM336</f>
        <v>0</v>
      </c>
      <c r="BQ336" s="51"/>
      <c r="BR336" s="6">
        <f t="shared" si="849"/>
        <v>38.520000000000003</v>
      </c>
      <c r="BS336" s="5">
        <f t="shared" si="850"/>
        <v>0</v>
      </c>
      <c r="BT336" s="5">
        <f>(A!C337-xx!BR336)*xx!BQ336</f>
        <v>0</v>
      </c>
      <c r="BU336" s="5" t="str">
        <f t="shared" si="851"/>
        <v>Pão de Alho Baguete Zinho Trad 300g</v>
      </c>
      <c r="BV336" s="51"/>
      <c r="BW336" s="6">
        <f t="shared" si="852"/>
        <v>38.520000000000003</v>
      </c>
      <c r="BX336" s="5">
        <f t="shared" si="853"/>
        <v>0</v>
      </c>
      <c r="BY336" s="172">
        <f>(A!C337-xx!BW336)*xx!BV336</f>
        <v>0</v>
      </c>
      <c r="BZ336" s="51"/>
      <c r="CA336" s="6">
        <f t="shared" si="854"/>
        <v>38.520000000000003</v>
      </c>
      <c r="CB336" s="5">
        <f t="shared" si="855"/>
        <v>0</v>
      </c>
      <c r="CC336" s="5">
        <f>(A!C337-xx!CA336)*xx!BZ336</f>
        <v>0</v>
      </c>
      <c r="CD336" s="5" t="str">
        <f t="shared" si="856"/>
        <v>Pão de Alho Baguete Zinho Trad 300g</v>
      </c>
      <c r="CE336" s="51"/>
      <c r="CF336" s="6">
        <f t="shared" si="857"/>
        <v>38.520000000000003</v>
      </c>
      <c r="CG336" s="5">
        <f t="shared" si="858"/>
        <v>0</v>
      </c>
      <c r="CH336" s="172">
        <f>(A!C337-xx!CF336)*xx!CE336</f>
        <v>0</v>
      </c>
      <c r="CI336" s="51"/>
      <c r="CJ336" s="6">
        <f t="shared" si="859"/>
        <v>38.520000000000003</v>
      </c>
      <c r="CK336" s="5">
        <f t="shared" si="860"/>
        <v>0</v>
      </c>
      <c r="CL336" s="5">
        <f>(A!C337-xx!CJ336)*xx!CI336</f>
        <v>0</v>
      </c>
      <c r="CM336" s="5" t="str">
        <f t="shared" si="861"/>
        <v>Pão de Alho Baguete Zinho Trad 300g</v>
      </c>
      <c r="CN336" s="51"/>
      <c r="CO336" s="6">
        <f t="shared" si="862"/>
        <v>38.520000000000003</v>
      </c>
      <c r="CP336" s="5">
        <f t="shared" si="863"/>
        <v>0</v>
      </c>
      <c r="CQ336" s="172">
        <f>(A!C337-xx!CO336)*xx!CN336</f>
        <v>0</v>
      </c>
      <c r="CR336" s="51"/>
      <c r="CS336" s="6">
        <f t="shared" si="864"/>
        <v>38.520000000000003</v>
      </c>
      <c r="CT336" s="5">
        <f t="shared" si="865"/>
        <v>0</v>
      </c>
      <c r="CU336" s="5">
        <f>(A!C337-xx!CS336)*xx!CR336</f>
        <v>0</v>
      </c>
      <c r="CV336" s="5" t="str">
        <f t="shared" si="866"/>
        <v>Pão de Alho Baguete Zinho Trad 300g</v>
      </c>
      <c r="CW336" s="51"/>
      <c r="CX336" s="6">
        <f t="shared" si="867"/>
        <v>38.520000000000003</v>
      </c>
      <c r="CY336" s="5">
        <f t="shared" si="868"/>
        <v>0</v>
      </c>
      <c r="CZ336" s="172">
        <f>(A!C337-xx!CX336)*xx!CW336</f>
        <v>0</v>
      </c>
      <c r="DA336" s="51"/>
      <c r="DB336" s="6">
        <f t="shared" si="869"/>
        <v>38.520000000000003</v>
      </c>
      <c r="DC336" s="5">
        <f t="shared" si="870"/>
        <v>0</v>
      </c>
      <c r="DD336" s="5">
        <f>(A!C337-xx!DB336)*xx!DA336</f>
        <v>0</v>
      </c>
      <c r="DE336" s="5" t="str">
        <f t="shared" si="871"/>
        <v>Pão de Alho Baguete Zinho Trad 300g</v>
      </c>
      <c r="DF336" s="51"/>
      <c r="DG336" s="6">
        <f t="shared" si="872"/>
        <v>38.520000000000003</v>
      </c>
      <c r="DH336" s="5">
        <f t="shared" si="873"/>
        <v>0</v>
      </c>
      <c r="DI336" s="172">
        <f>(A!C337-xx!DG336)*xx!DF336</f>
        <v>0</v>
      </c>
      <c r="DJ336" s="51"/>
      <c r="DK336" s="6">
        <f t="shared" si="874"/>
        <v>38.520000000000003</v>
      </c>
      <c r="DL336" s="5">
        <f t="shared" si="875"/>
        <v>0</v>
      </c>
      <c r="DM336" s="5">
        <f>(A!C337-xx!DK336)*xx!DJ336</f>
        <v>0</v>
      </c>
      <c r="DN336" s="5" t="str">
        <f t="shared" si="876"/>
        <v>Pão de Alho Baguete Zinho Trad 300g</v>
      </c>
      <c r="DO336" s="51"/>
      <c r="DP336" s="6">
        <f t="shared" si="877"/>
        <v>38.520000000000003</v>
      </c>
      <c r="DQ336" s="5">
        <f t="shared" si="878"/>
        <v>0</v>
      </c>
      <c r="DR336" s="172">
        <f>(A!C337-xx!DP336)*xx!DO336</f>
        <v>0</v>
      </c>
      <c r="DS336" s="51"/>
      <c r="DT336" s="6">
        <f t="shared" si="879"/>
        <v>38.520000000000003</v>
      </c>
      <c r="DU336" s="5">
        <f t="shared" si="880"/>
        <v>0</v>
      </c>
      <c r="DV336" s="5">
        <f>(A!C337-xx!DT336)*xx!DS336</f>
        <v>0</v>
      </c>
      <c r="DW336" s="5" t="str">
        <f t="shared" si="881"/>
        <v>Pão de Alho Baguete Zinho Trad 300g</v>
      </c>
      <c r="DX336" s="51"/>
      <c r="DY336" s="6">
        <f t="shared" si="882"/>
        <v>38.520000000000003</v>
      </c>
      <c r="DZ336" s="5">
        <f t="shared" si="883"/>
        <v>0</v>
      </c>
      <c r="EA336" s="172">
        <f>(A!C337-xx!DY336)*xx!DX336</f>
        <v>0</v>
      </c>
      <c r="EB336" s="51"/>
      <c r="EC336" s="6">
        <f t="shared" si="884"/>
        <v>38.520000000000003</v>
      </c>
      <c r="ED336" s="5">
        <f t="shared" si="885"/>
        <v>0</v>
      </c>
      <c r="EE336" s="5">
        <f>(A!C337-xx!EC336)*xx!EB336</f>
        <v>0</v>
      </c>
      <c r="EF336" s="5" t="str">
        <f t="shared" si="886"/>
        <v>Pão de Alho Baguete Zinho Trad 300g</v>
      </c>
      <c r="EG336" s="51"/>
      <c r="EH336" s="6">
        <f t="shared" si="887"/>
        <v>38.520000000000003</v>
      </c>
      <c r="EI336" s="5">
        <f t="shared" si="888"/>
        <v>0</v>
      </c>
      <c r="EJ336" s="172">
        <f>(A!C337-xx!EH336)*xx!EG336</f>
        <v>0</v>
      </c>
      <c r="EK336" s="51"/>
      <c r="EL336" s="6">
        <f t="shared" si="889"/>
        <v>38.520000000000003</v>
      </c>
      <c r="EM336" s="5">
        <f t="shared" si="890"/>
        <v>0</v>
      </c>
      <c r="EN336" s="5">
        <f>(A!C337-xx!EL336)*xx!EK336</f>
        <v>0</v>
      </c>
      <c r="EO336" s="5" t="str">
        <f t="shared" si="891"/>
        <v>Pão de Alho Baguete Zinho Trad 300g</v>
      </c>
      <c r="EP336" s="51"/>
      <c r="EQ336" s="6">
        <f t="shared" si="892"/>
        <v>38.520000000000003</v>
      </c>
      <c r="ER336" s="5">
        <f t="shared" si="893"/>
        <v>0</v>
      </c>
      <c r="ES336" s="172">
        <f>(A!C337-xx!EQ336)*xx!EP336</f>
        <v>0</v>
      </c>
      <c r="ET336" s="51"/>
      <c r="EU336" s="6">
        <f t="shared" si="894"/>
        <v>38.520000000000003</v>
      </c>
      <c r="EV336" s="5">
        <f t="shared" si="895"/>
        <v>0</v>
      </c>
      <c r="EW336" s="5">
        <f>(A!C337-xx!EU336)*xx!ET336</f>
        <v>0</v>
      </c>
      <c r="EX336" s="5" t="str">
        <f t="shared" si="896"/>
        <v>Pão de Alho Baguete Zinho Trad 300g</v>
      </c>
      <c r="EY336" s="51"/>
      <c r="EZ336" s="6">
        <f t="shared" si="897"/>
        <v>38.520000000000003</v>
      </c>
      <c r="FA336" s="5">
        <f t="shared" si="898"/>
        <v>0</v>
      </c>
      <c r="FB336" s="172">
        <f>(A!C337-xx!EZ336)*xx!EY336</f>
        <v>0</v>
      </c>
      <c r="FC336" s="51"/>
      <c r="FD336" s="6">
        <f t="shared" si="899"/>
        <v>38.520000000000003</v>
      </c>
      <c r="FE336" s="5">
        <f t="shared" si="900"/>
        <v>0</v>
      </c>
      <c r="FF336" s="5">
        <f>(A!C337-xx!FD336)*xx!FC336</f>
        <v>0</v>
      </c>
      <c r="FG336" s="5" t="str">
        <f t="shared" si="901"/>
        <v>Pão de Alho Baguete Zinho Trad 300g</v>
      </c>
      <c r="FH336" s="51"/>
      <c r="FI336" s="6">
        <f t="shared" si="902"/>
        <v>38.520000000000003</v>
      </c>
      <c r="FJ336" s="5">
        <f t="shared" si="903"/>
        <v>0</v>
      </c>
      <c r="FK336" s="172">
        <f>(A!C337-xx!FI336)*xx!FH336</f>
        <v>0</v>
      </c>
      <c r="FL336" s="51"/>
      <c r="FM336" s="6">
        <f t="shared" si="904"/>
        <v>38.520000000000003</v>
      </c>
      <c r="FN336" s="5">
        <f t="shared" si="905"/>
        <v>0</v>
      </c>
      <c r="FO336" s="5">
        <f>(A!C337-xx!FM336)*xx!FL336</f>
        <v>0</v>
      </c>
      <c r="FP336" s="5" t="str">
        <f t="shared" si="906"/>
        <v>Pão de Alho Baguete Zinho Trad 300g</v>
      </c>
      <c r="FQ336" s="51"/>
      <c r="FR336" s="6">
        <f t="shared" si="907"/>
        <v>38.520000000000003</v>
      </c>
      <c r="FS336" s="5">
        <f t="shared" si="908"/>
        <v>0</v>
      </c>
      <c r="FT336" s="172">
        <f>(A!C337-xx!FR336)*xx!FQ336</f>
        <v>0</v>
      </c>
      <c r="FU336" s="51"/>
      <c r="FV336" s="6">
        <f t="shared" si="909"/>
        <v>38.520000000000003</v>
      </c>
      <c r="FW336" s="5">
        <f t="shared" si="910"/>
        <v>0</v>
      </c>
      <c r="FX336" s="5">
        <f>(A!C337-xx!FV336)*xx!FU336</f>
        <v>0</v>
      </c>
      <c r="FY336" s="5" t="str">
        <f t="shared" si="911"/>
        <v>Pão de Alho Baguete Zinho Trad 300g</v>
      </c>
      <c r="FZ336" s="51"/>
      <c r="GA336" s="6">
        <f t="shared" si="912"/>
        <v>38.520000000000003</v>
      </c>
      <c r="GB336" s="5">
        <f t="shared" si="913"/>
        <v>0</v>
      </c>
      <c r="GC336" s="172">
        <f>(A!C337-xx!GA336)*xx!FZ336</f>
        <v>0</v>
      </c>
      <c r="GD336" s="51"/>
      <c r="GE336" s="6">
        <f t="shared" si="914"/>
        <v>38.520000000000003</v>
      </c>
      <c r="GF336" s="5">
        <f t="shared" si="915"/>
        <v>0</v>
      </c>
      <c r="GG336" s="5">
        <f>(A!C337-xx!GE336)*xx!GD336</f>
        <v>0</v>
      </c>
      <c r="GH336" s="5" t="str">
        <f t="shared" si="916"/>
        <v>Pão de Alho Baguete Zinho Trad 300g</v>
      </c>
      <c r="GI336" s="51"/>
      <c r="GJ336" s="6">
        <f t="shared" si="917"/>
        <v>38.520000000000003</v>
      </c>
      <c r="GK336" s="5">
        <f t="shared" si="918"/>
        <v>0</v>
      </c>
      <c r="GL336" s="172">
        <f>(A!C337-xx!GJ336)*xx!GI336</f>
        <v>0</v>
      </c>
      <c r="GM336" s="51"/>
      <c r="GN336" s="6">
        <f t="shared" si="919"/>
        <v>38.520000000000003</v>
      </c>
      <c r="GO336" s="5">
        <f t="shared" si="920"/>
        <v>0</v>
      </c>
      <c r="GP336" s="5">
        <f>(A!C337-xx!GN336)*xx!GM336</f>
        <v>0</v>
      </c>
      <c r="GQ336" s="5" t="str">
        <f t="shared" si="921"/>
        <v>Pão de Alho Baguete Zinho Trad 300g</v>
      </c>
      <c r="GR336" s="51"/>
      <c r="GS336" s="6">
        <f t="shared" si="922"/>
        <v>38.520000000000003</v>
      </c>
      <c r="GT336" s="5">
        <f t="shared" si="923"/>
        <v>0</v>
      </c>
      <c r="GU336" s="172">
        <f>(A!C337-xx!GS336)*xx!GR336</f>
        <v>0</v>
      </c>
      <c r="GV336" s="51"/>
      <c r="GW336" s="6">
        <f t="shared" si="924"/>
        <v>38.520000000000003</v>
      </c>
      <c r="GX336" s="5">
        <f t="shared" si="925"/>
        <v>0</v>
      </c>
      <c r="GY336" s="5">
        <f>(A!C337-xx!GW336)*xx!GV336</f>
        <v>0</v>
      </c>
      <c r="GZ336" s="5" t="str">
        <f t="shared" si="926"/>
        <v>Pão de Alho Baguete Zinho Trad 300g</v>
      </c>
      <c r="HA336" s="51"/>
      <c r="HB336" s="6">
        <f t="shared" si="927"/>
        <v>38.520000000000003</v>
      </c>
      <c r="HC336" s="5">
        <f t="shared" si="928"/>
        <v>0</v>
      </c>
      <c r="HD336" s="172">
        <f>(A!C337-xx!HB336)*xx!HA336</f>
        <v>0</v>
      </c>
      <c r="HE336" s="51"/>
      <c r="HF336" s="6">
        <f t="shared" si="929"/>
        <v>38.520000000000003</v>
      </c>
      <c r="HG336" s="5">
        <f t="shared" si="930"/>
        <v>0</v>
      </c>
      <c r="HH336" s="5">
        <f>(A!C337-xx!HF336)*xx!HE336</f>
        <v>0</v>
      </c>
      <c r="HI336" s="5" t="str">
        <f t="shared" si="931"/>
        <v>Pão de Alho Baguete Zinho Trad 300g</v>
      </c>
      <c r="HJ336" s="51"/>
      <c r="HK336" s="6">
        <f t="shared" si="932"/>
        <v>38.520000000000003</v>
      </c>
      <c r="HL336" s="5">
        <f t="shared" si="933"/>
        <v>0</v>
      </c>
      <c r="HM336" s="172">
        <f>(A!C337-xx!HK336)*xx!HJ336</f>
        <v>0</v>
      </c>
      <c r="HN336" s="51"/>
      <c r="HO336" s="6">
        <f t="shared" si="934"/>
        <v>38.520000000000003</v>
      </c>
      <c r="HP336" s="5">
        <f t="shared" si="935"/>
        <v>0</v>
      </c>
      <c r="HQ336" s="5">
        <f>-(A!C337-xx!HO336)*xx!HN336</f>
        <v>0</v>
      </c>
      <c r="HR336" s="5" t="str">
        <f t="shared" si="936"/>
        <v>Pão de Alho Baguete Zinho Trad 300g</v>
      </c>
      <c r="HS336" s="51"/>
      <c r="HT336" s="6">
        <f t="shared" si="937"/>
        <v>38.520000000000003</v>
      </c>
      <c r="HU336" s="5">
        <f t="shared" si="938"/>
        <v>0</v>
      </c>
      <c r="HV336" s="172">
        <f>(A!C337-xx!HT336)*xx!HS336</f>
        <v>0</v>
      </c>
      <c r="HW336" s="51"/>
      <c r="HX336" s="6">
        <f>A!C337</f>
        <v>61.18</v>
      </c>
      <c r="HY336" s="5">
        <f t="shared" si="939"/>
        <v>0</v>
      </c>
      <c r="HZ336" s="5">
        <f>(A!C337-xx!HX336)*xx!HW336</f>
        <v>0</v>
      </c>
      <c r="IA336" s="5" t="str">
        <f>A!B337</f>
        <v>Pão de Alho Baguete Zinho Trad 300g</v>
      </c>
      <c r="IB336" s="5">
        <f t="shared" si="940"/>
        <v>0</v>
      </c>
      <c r="IC336" s="21">
        <f t="shared" si="941"/>
        <v>0</v>
      </c>
      <c r="ID336" s="21" t="e">
        <f>A!#REF!</f>
        <v>#REF!</v>
      </c>
      <c r="IE336" s="21" t="e">
        <f>NF!IS336</f>
        <v>#DIV/0!</v>
      </c>
      <c r="IF336" s="21" t="e">
        <f t="shared" si="942"/>
        <v>#REF!</v>
      </c>
      <c r="IG336" s="6" t="e">
        <f t="shared" si="675"/>
        <v>#REF!</v>
      </c>
      <c r="IH336" s="34" t="e">
        <f t="shared" si="676"/>
        <v>#REF!</v>
      </c>
      <c r="II336" s="174" t="e">
        <f>IB336+A!#REF!+NF!IQ336</f>
        <v>#REF!</v>
      </c>
      <c r="IJ336" s="175" t="e">
        <f>IC336+A!#REF!+NF!IR336</f>
        <v>#REF!</v>
      </c>
      <c r="IK336" s="175" t="e">
        <f>II336*A!C337</f>
        <v>#REF!</v>
      </c>
      <c r="IL336" s="175" t="e">
        <f t="shared" si="946"/>
        <v>#REF!</v>
      </c>
      <c r="IM336" s="55" t="e">
        <f t="shared" si="943"/>
        <v>#REF!</v>
      </c>
      <c r="IN336" s="57" t="str">
        <f t="shared" si="944"/>
        <v>Pão de Alho Baguete Zinho Trad 300g</v>
      </c>
      <c r="IO336" s="57" t="e">
        <f>IF336/A!C337</f>
        <v>#REF!</v>
      </c>
      <c r="IP336" s="66"/>
      <c r="IQ336" s="57" t="e">
        <f t="shared" si="945"/>
        <v>#REF!</v>
      </c>
      <c r="IR336" s="11" t="e">
        <f>IF336-#REF!</f>
        <v>#REF!</v>
      </c>
    </row>
    <row r="337" spans="1:252" x14ac:dyDescent="0.2">
      <c r="A337" s="20" t="str">
        <f>A!B338</f>
        <v>Pão de Alho Bolinha Zinho Pican 300g</v>
      </c>
      <c r="B337" s="51"/>
      <c r="C337" s="65">
        <v>39.520000000000003</v>
      </c>
      <c r="D337" s="21">
        <f t="shared" si="813"/>
        <v>0</v>
      </c>
      <c r="E337" s="171">
        <f>(A!C338-xx!C337)*xx!B337</f>
        <v>0</v>
      </c>
      <c r="F337" s="51"/>
      <c r="G337" s="32">
        <f t="shared" si="814"/>
        <v>39.520000000000003</v>
      </c>
      <c r="H337" s="5">
        <f t="shared" si="815"/>
        <v>0</v>
      </c>
      <c r="I337" s="5">
        <f>(A!C338-xx!G337)*xx!F337</f>
        <v>0</v>
      </c>
      <c r="J337" s="5" t="str">
        <f t="shared" si="816"/>
        <v>Pão de Alho Bolinha Zinho Pican 300g</v>
      </c>
      <c r="K337" s="51"/>
      <c r="L337" s="6">
        <f t="shared" si="817"/>
        <v>39.520000000000003</v>
      </c>
      <c r="M337" s="5">
        <f t="shared" si="818"/>
        <v>0</v>
      </c>
      <c r="N337" s="172">
        <f>(A!C338-xx!L337)*xx!K337</f>
        <v>0</v>
      </c>
      <c r="O337" s="51"/>
      <c r="P337" s="6">
        <f t="shared" si="819"/>
        <v>39.520000000000003</v>
      </c>
      <c r="Q337" s="5">
        <f t="shared" si="820"/>
        <v>0</v>
      </c>
      <c r="R337" s="21">
        <f>(A!C338-xx!P337)*xx!O337</f>
        <v>0</v>
      </c>
      <c r="S337" s="21" t="str">
        <f t="shared" si="821"/>
        <v>Pão de Alho Bolinha Zinho Pican 300g</v>
      </c>
      <c r="T337" s="51"/>
      <c r="U337" s="32">
        <f t="shared" si="822"/>
        <v>39.520000000000003</v>
      </c>
      <c r="V337" s="5">
        <f t="shared" si="823"/>
        <v>0</v>
      </c>
      <c r="W337" s="172">
        <f>(A!C338-xx!U337)*xx!T337</f>
        <v>0</v>
      </c>
      <c r="X337" s="51"/>
      <c r="Y337" s="6">
        <f t="shared" si="824"/>
        <v>39.520000000000003</v>
      </c>
      <c r="Z337" s="5">
        <f t="shared" si="825"/>
        <v>0</v>
      </c>
      <c r="AA337" s="5">
        <f>(A!C338-xx!Y337)*xx!X337</f>
        <v>0</v>
      </c>
      <c r="AB337" s="5" t="str">
        <f t="shared" si="826"/>
        <v>Pão de Alho Bolinha Zinho Pican 300g</v>
      </c>
      <c r="AC337" s="51"/>
      <c r="AD337" s="6">
        <f t="shared" si="827"/>
        <v>39.520000000000003</v>
      </c>
      <c r="AE337" s="5">
        <f t="shared" si="828"/>
        <v>0</v>
      </c>
      <c r="AF337" s="172">
        <f>(A!C338-xx!AD337)*xx!AC337</f>
        <v>0</v>
      </c>
      <c r="AG337" s="51"/>
      <c r="AH337" s="6">
        <f t="shared" si="829"/>
        <v>39.520000000000003</v>
      </c>
      <c r="AI337" s="5">
        <f t="shared" si="830"/>
        <v>0</v>
      </c>
      <c r="AJ337" s="5">
        <f>(A!C338-xx!AH337)*xx!AG337</f>
        <v>0</v>
      </c>
      <c r="AK337" s="5" t="str">
        <f t="shared" si="831"/>
        <v>Pão de Alho Bolinha Zinho Pican 300g</v>
      </c>
      <c r="AL337" s="51"/>
      <c r="AM337" s="6">
        <f t="shared" si="832"/>
        <v>39.520000000000003</v>
      </c>
      <c r="AN337" s="5">
        <f t="shared" si="833"/>
        <v>0</v>
      </c>
      <c r="AO337" s="172">
        <f>(A!C338-xx!AM337)*xx!AL337</f>
        <v>0</v>
      </c>
      <c r="AP337" s="51"/>
      <c r="AQ337" s="6">
        <f t="shared" si="834"/>
        <v>39.520000000000003</v>
      </c>
      <c r="AR337" s="5">
        <f t="shared" si="835"/>
        <v>0</v>
      </c>
      <c r="AS337" s="5">
        <f>(A!C338-xx!AQ337)*xx!AP337</f>
        <v>0</v>
      </c>
      <c r="AT337" s="5" t="str">
        <f t="shared" si="836"/>
        <v>Pão de Alho Bolinha Zinho Pican 300g</v>
      </c>
      <c r="AU337" s="51"/>
      <c r="AV337" s="6">
        <f t="shared" si="837"/>
        <v>39.520000000000003</v>
      </c>
      <c r="AW337" s="5">
        <f t="shared" si="838"/>
        <v>0</v>
      </c>
      <c r="AX337" s="172">
        <f>(A!C338-xx!AV337)*xx!AU337</f>
        <v>0</v>
      </c>
      <c r="AY337" s="51"/>
      <c r="AZ337" s="6">
        <f t="shared" si="839"/>
        <v>39.520000000000003</v>
      </c>
      <c r="BA337" s="5">
        <f t="shared" si="840"/>
        <v>0</v>
      </c>
      <c r="BB337" s="5">
        <f>(A!E338-xx!AZ337)*xx!AY337</f>
        <v>0</v>
      </c>
      <c r="BC337" s="5" t="str">
        <f t="shared" si="841"/>
        <v>Pão de Alho Bolinha Zinho Pican 300g</v>
      </c>
      <c r="BD337" s="51"/>
      <c r="BE337" s="6">
        <f t="shared" si="842"/>
        <v>39.520000000000003</v>
      </c>
      <c r="BF337" s="5">
        <f t="shared" si="843"/>
        <v>0</v>
      </c>
      <c r="BG337" s="172">
        <f>(A!C338-xx!BE337)*xx!BD337</f>
        <v>0</v>
      </c>
      <c r="BH337" s="51"/>
      <c r="BI337" s="6">
        <f t="shared" si="844"/>
        <v>39.520000000000003</v>
      </c>
      <c r="BJ337" s="5">
        <f t="shared" si="845"/>
        <v>0</v>
      </c>
      <c r="BK337" s="5">
        <f>(A!C338-xx!BI337)*xx!BH337</f>
        <v>0</v>
      </c>
      <c r="BL337" s="5" t="str">
        <f t="shared" si="846"/>
        <v>Pão de Alho Bolinha Zinho Pican 300g</v>
      </c>
      <c r="BM337" s="51"/>
      <c r="BN337" s="6">
        <f t="shared" si="847"/>
        <v>39.520000000000003</v>
      </c>
      <c r="BO337" s="5">
        <f t="shared" si="848"/>
        <v>0</v>
      </c>
      <c r="BP337" s="172">
        <f>(A!C338-xx!BN337)*xx!BM337</f>
        <v>0</v>
      </c>
      <c r="BQ337" s="51"/>
      <c r="BR337" s="6">
        <f t="shared" si="849"/>
        <v>39.520000000000003</v>
      </c>
      <c r="BS337" s="5">
        <f t="shared" si="850"/>
        <v>0</v>
      </c>
      <c r="BT337" s="5">
        <f>(A!C338-xx!BR337)*xx!BQ337</f>
        <v>0</v>
      </c>
      <c r="BU337" s="5" t="str">
        <f t="shared" si="851"/>
        <v>Pão de Alho Bolinha Zinho Pican 300g</v>
      </c>
      <c r="BV337" s="51"/>
      <c r="BW337" s="6">
        <f t="shared" si="852"/>
        <v>39.520000000000003</v>
      </c>
      <c r="BX337" s="5">
        <f t="shared" si="853"/>
        <v>0</v>
      </c>
      <c r="BY337" s="172">
        <f>(A!C338-xx!BW337)*xx!BV337</f>
        <v>0</v>
      </c>
      <c r="BZ337" s="51"/>
      <c r="CA337" s="6">
        <f t="shared" si="854"/>
        <v>39.520000000000003</v>
      </c>
      <c r="CB337" s="5">
        <f t="shared" si="855"/>
        <v>0</v>
      </c>
      <c r="CC337" s="5">
        <f>(A!C338-xx!CA337)*xx!BZ337</f>
        <v>0</v>
      </c>
      <c r="CD337" s="5" t="str">
        <f t="shared" si="856"/>
        <v>Pão de Alho Bolinha Zinho Pican 300g</v>
      </c>
      <c r="CE337" s="51"/>
      <c r="CF337" s="6">
        <f t="shared" si="857"/>
        <v>39.520000000000003</v>
      </c>
      <c r="CG337" s="5">
        <f t="shared" si="858"/>
        <v>0</v>
      </c>
      <c r="CH337" s="172">
        <f>(A!C338-xx!CF337)*xx!CE337</f>
        <v>0</v>
      </c>
      <c r="CI337" s="51"/>
      <c r="CJ337" s="6">
        <f t="shared" si="859"/>
        <v>39.520000000000003</v>
      </c>
      <c r="CK337" s="5">
        <f t="shared" si="860"/>
        <v>0</v>
      </c>
      <c r="CL337" s="5">
        <f>(A!C338-xx!CJ337)*xx!CI337</f>
        <v>0</v>
      </c>
      <c r="CM337" s="5" t="str">
        <f t="shared" si="861"/>
        <v>Pão de Alho Bolinha Zinho Pican 300g</v>
      </c>
      <c r="CN337" s="51"/>
      <c r="CO337" s="6">
        <f t="shared" si="862"/>
        <v>39.520000000000003</v>
      </c>
      <c r="CP337" s="5">
        <f t="shared" si="863"/>
        <v>0</v>
      </c>
      <c r="CQ337" s="172">
        <f>(A!C338-xx!CO337)*xx!CN337</f>
        <v>0</v>
      </c>
      <c r="CR337" s="51"/>
      <c r="CS337" s="6">
        <f t="shared" si="864"/>
        <v>39.520000000000003</v>
      </c>
      <c r="CT337" s="5">
        <f t="shared" si="865"/>
        <v>0</v>
      </c>
      <c r="CU337" s="5">
        <f>(A!C338-xx!CS337)*xx!CR337</f>
        <v>0</v>
      </c>
      <c r="CV337" s="5" t="str">
        <f t="shared" si="866"/>
        <v>Pão de Alho Bolinha Zinho Pican 300g</v>
      </c>
      <c r="CW337" s="51"/>
      <c r="CX337" s="6">
        <f t="shared" si="867"/>
        <v>39.520000000000003</v>
      </c>
      <c r="CY337" s="5">
        <f t="shared" si="868"/>
        <v>0</v>
      </c>
      <c r="CZ337" s="172">
        <f>(A!C338-xx!CX337)*xx!CW337</f>
        <v>0</v>
      </c>
      <c r="DA337" s="51"/>
      <c r="DB337" s="6">
        <f t="shared" si="869"/>
        <v>39.520000000000003</v>
      </c>
      <c r="DC337" s="5">
        <f t="shared" si="870"/>
        <v>0</v>
      </c>
      <c r="DD337" s="5">
        <f>(A!C338-xx!DB337)*xx!DA337</f>
        <v>0</v>
      </c>
      <c r="DE337" s="5" t="str">
        <f t="shared" si="871"/>
        <v>Pão de Alho Bolinha Zinho Pican 300g</v>
      </c>
      <c r="DF337" s="51"/>
      <c r="DG337" s="6">
        <f t="shared" si="872"/>
        <v>39.520000000000003</v>
      </c>
      <c r="DH337" s="5">
        <f t="shared" si="873"/>
        <v>0</v>
      </c>
      <c r="DI337" s="172">
        <f>(A!C338-xx!DG337)*xx!DF337</f>
        <v>0</v>
      </c>
      <c r="DJ337" s="51"/>
      <c r="DK337" s="6">
        <f t="shared" si="874"/>
        <v>39.520000000000003</v>
      </c>
      <c r="DL337" s="5">
        <f t="shared" si="875"/>
        <v>0</v>
      </c>
      <c r="DM337" s="5">
        <f>(A!C338-xx!DK337)*xx!DJ337</f>
        <v>0</v>
      </c>
      <c r="DN337" s="5" t="str">
        <f t="shared" si="876"/>
        <v>Pão de Alho Bolinha Zinho Pican 300g</v>
      </c>
      <c r="DO337" s="51"/>
      <c r="DP337" s="6">
        <f t="shared" si="877"/>
        <v>39.520000000000003</v>
      </c>
      <c r="DQ337" s="5">
        <f t="shared" si="878"/>
        <v>0</v>
      </c>
      <c r="DR337" s="172">
        <f>(A!C338-xx!DP337)*xx!DO337</f>
        <v>0</v>
      </c>
      <c r="DS337" s="51"/>
      <c r="DT337" s="6">
        <f t="shared" si="879"/>
        <v>39.520000000000003</v>
      </c>
      <c r="DU337" s="5">
        <f t="shared" si="880"/>
        <v>0</v>
      </c>
      <c r="DV337" s="5">
        <f>(A!C338-xx!DT337)*xx!DS337</f>
        <v>0</v>
      </c>
      <c r="DW337" s="5" t="str">
        <f t="shared" si="881"/>
        <v>Pão de Alho Bolinha Zinho Pican 300g</v>
      </c>
      <c r="DX337" s="51"/>
      <c r="DY337" s="6">
        <f t="shared" si="882"/>
        <v>39.520000000000003</v>
      </c>
      <c r="DZ337" s="5">
        <f t="shared" si="883"/>
        <v>0</v>
      </c>
      <c r="EA337" s="172">
        <f>(A!C338-xx!DY337)*xx!DX337</f>
        <v>0</v>
      </c>
      <c r="EB337" s="51"/>
      <c r="EC337" s="6">
        <f t="shared" si="884"/>
        <v>39.520000000000003</v>
      </c>
      <c r="ED337" s="5">
        <f t="shared" si="885"/>
        <v>0</v>
      </c>
      <c r="EE337" s="5">
        <f>(A!C338-xx!EC337)*xx!EB337</f>
        <v>0</v>
      </c>
      <c r="EF337" s="5" t="str">
        <f t="shared" si="886"/>
        <v>Pão de Alho Bolinha Zinho Pican 300g</v>
      </c>
      <c r="EG337" s="51"/>
      <c r="EH337" s="6">
        <f t="shared" si="887"/>
        <v>39.520000000000003</v>
      </c>
      <c r="EI337" s="5">
        <f t="shared" si="888"/>
        <v>0</v>
      </c>
      <c r="EJ337" s="172">
        <f>(A!C338-xx!EH337)*xx!EG337</f>
        <v>0</v>
      </c>
      <c r="EK337" s="51"/>
      <c r="EL337" s="6">
        <f t="shared" si="889"/>
        <v>39.520000000000003</v>
      </c>
      <c r="EM337" s="5">
        <f t="shared" si="890"/>
        <v>0</v>
      </c>
      <c r="EN337" s="5">
        <f>(A!C338-xx!EL337)*xx!EK337</f>
        <v>0</v>
      </c>
      <c r="EO337" s="5" t="str">
        <f t="shared" si="891"/>
        <v>Pão de Alho Bolinha Zinho Pican 300g</v>
      </c>
      <c r="EP337" s="51"/>
      <c r="EQ337" s="6">
        <f t="shared" si="892"/>
        <v>39.520000000000003</v>
      </c>
      <c r="ER337" s="5">
        <f t="shared" si="893"/>
        <v>0</v>
      </c>
      <c r="ES337" s="172">
        <f>(A!C338-xx!EQ337)*xx!EP337</f>
        <v>0</v>
      </c>
      <c r="ET337" s="51"/>
      <c r="EU337" s="6">
        <f t="shared" si="894"/>
        <v>39.520000000000003</v>
      </c>
      <c r="EV337" s="5">
        <f t="shared" si="895"/>
        <v>0</v>
      </c>
      <c r="EW337" s="5">
        <f>(A!C338-xx!EU337)*xx!ET337</f>
        <v>0</v>
      </c>
      <c r="EX337" s="5" t="str">
        <f t="shared" si="896"/>
        <v>Pão de Alho Bolinha Zinho Pican 300g</v>
      </c>
      <c r="EY337" s="51"/>
      <c r="EZ337" s="6">
        <f t="shared" si="897"/>
        <v>39.520000000000003</v>
      </c>
      <c r="FA337" s="5">
        <f t="shared" si="898"/>
        <v>0</v>
      </c>
      <c r="FB337" s="172">
        <f>(A!C338-xx!EZ337)*xx!EY337</f>
        <v>0</v>
      </c>
      <c r="FC337" s="51"/>
      <c r="FD337" s="6">
        <f t="shared" si="899"/>
        <v>39.520000000000003</v>
      </c>
      <c r="FE337" s="5">
        <f t="shared" si="900"/>
        <v>0</v>
      </c>
      <c r="FF337" s="5">
        <f>(A!C338-xx!FD337)*xx!FC337</f>
        <v>0</v>
      </c>
      <c r="FG337" s="5" t="str">
        <f t="shared" si="901"/>
        <v>Pão de Alho Bolinha Zinho Pican 300g</v>
      </c>
      <c r="FH337" s="51"/>
      <c r="FI337" s="6">
        <f t="shared" si="902"/>
        <v>39.520000000000003</v>
      </c>
      <c r="FJ337" s="5">
        <f t="shared" si="903"/>
        <v>0</v>
      </c>
      <c r="FK337" s="172">
        <f>(A!C338-xx!FI337)*xx!FH337</f>
        <v>0</v>
      </c>
      <c r="FL337" s="51"/>
      <c r="FM337" s="6">
        <f t="shared" si="904"/>
        <v>39.520000000000003</v>
      </c>
      <c r="FN337" s="5">
        <f t="shared" si="905"/>
        <v>0</v>
      </c>
      <c r="FO337" s="5">
        <f>(A!C338-xx!FM337)*xx!FL337</f>
        <v>0</v>
      </c>
      <c r="FP337" s="5" t="str">
        <f t="shared" si="906"/>
        <v>Pão de Alho Bolinha Zinho Pican 300g</v>
      </c>
      <c r="FQ337" s="51"/>
      <c r="FR337" s="6">
        <f t="shared" si="907"/>
        <v>39.520000000000003</v>
      </c>
      <c r="FS337" s="5">
        <f t="shared" si="908"/>
        <v>0</v>
      </c>
      <c r="FT337" s="172">
        <f>(A!C338-xx!FR337)*xx!FQ337</f>
        <v>0</v>
      </c>
      <c r="FU337" s="51"/>
      <c r="FV337" s="6">
        <f t="shared" si="909"/>
        <v>39.520000000000003</v>
      </c>
      <c r="FW337" s="5">
        <f t="shared" si="910"/>
        <v>0</v>
      </c>
      <c r="FX337" s="5">
        <f>(A!C338-xx!FV337)*xx!FU337</f>
        <v>0</v>
      </c>
      <c r="FY337" s="5" t="str">
        <f t="shared" si="911"/>
        <v>Pão de Alho Bolinha Zinho Pican 300g</v>
      </c>
      <c r="FZ337" s="51"/>
      <c r="GA337" s="6">
        <f t="shared" si="912"/>
        <v>39.520000000000003</v>
      </c>
      <c r="GB337" s="5">
        <f t="shared" si="913"/>
        <v>0</v>
      </c>
      <c r="GC337" s="172">
        <f>(A!C338-xx!GA337)*xx!FZ337</f>
        <v>0</v>
      </c>
      <c r="GD337" s="51"/>
      <c r="GE337" s="6">
        <f t="shared" si="914"/>
        <v>39.520000000000003</v>
      </c>
      <c r="GF337" s="5">
        <f t="shared" si="915"/>
        <v>0</v>
      </c>
      <c r="GG337" s="5">
        <f>(A!C338-xx!GE337)*xx!GD337</f>
        <v>0</v>
      </c>
      <c r="GH337" s="5" t="str">
        <f t="shared" si="916"/>
        <v>Pão de Alho Bolinha Zinho Pican 300g</v>
      </c>
      <c r="GI337" s="51"/>
      <c r="GJ337" s="6">
        <f t="shared" si="917"/>
        <v>39.520000000000003</v>
      </c>
      <c r="GK337" s="5">
        <f t="shared" si="918"/>
        <v>0</v>
      </c>
      <c r="GL337" s="172">
        <f>(A!C338-xx!GJ337)*xx!GI337</f>
        <v>0</v>
      </c>
      <c r="GM337" s="51"/>
      <c r="GN337" s="6">
        <f t="shared" si="919"/>
        <v>39.520000000000003</v>
      </c>
      <c r="GO337" s="5">
        <f t="shared" si="920"/>
        <v>0</v>
      </c>
      <c r="GP337" s="5">
        <f>(A!C338-xx!GN337)*xx!GM337</f>
        <v>0</v>
      </c>
      <c r="GQ337" s="5" t="str">
        <f t="shared" si="921"/>
        <v>Pão de Alho Bolinha Zinho Pican 300g</v>
      </c>
      <c r="GR337" s="51"/>
      <c r="GS337" s="6">
        <f t="shared" si="922"/>
        <v>39.520000000000003</v>
      </c>
      <c r="GT337" s="5">
        <f t="shared" si="923"/>
        <v>0</v>
      </c>
      <c r="GU337" s="172">
        <f>(A!C338-xx!GS337)*xx!GR337</f>
        <v>0</v>
      </c>
      <c r="GV337" s="51"/>
      <c r="GW337" s="6">
        <f t="shared" si="924"/>
        <v>39.520000000000003</v>
      </c>
      <c r="GX337" s="5">
        <f t="shared" si="925"/>
        <v>0</v>
      </c>
      <c r="GY337" s="5">
        <f>(A!C338-xx!GW337)*xx!GV337</f>
        <v>0</v>
      </c>
      <c r="GZ337" s="5" t="str">
        <f t="shared" si="926"/>
        <v>Pão de Alho Bolinha Zinho Pican 300g</v>
      </c>
      <c r="HA337" s="51"/>
      <c r="HB337" s="6">
        <f t="shared" si="927"/>
        <v>39.520000000000003</v>
      </c>
      <c r="HC337" s="5">
        <f t="shared" si="928"/>
        <v>0</v>
      </c>
      <c r="HD337" s="172">
        <f>(A!C338-xx!HB337)*xx!HA337</f>
        <v>0</v>
      </c>
      <c r="HE337" s="51"/>
      <c r="HF337" s="6">
        <f t="shared" si="929"/>
        <v>39.520000000000003</v>
      </c>
      <c r="HG337" s="5">
        <f t="shared" si="930"/>
        <v>0</v>
      </c>
      <c r="HH337" s="5">
        <f>(A!C338-xx!HF337)*xx!HE337</f>
        <v>0</v>
      </c>
      <c r="HI337" s="5" t="str">
        <f t="shared" si="931"/>
        <v>Pão de Alho Bolinha Zinho Pican 300g</v>
      </c>
      <c r="HJ337" s="51"/>
      <c r="HK337" s="6">
        <f t="shared" si="932"/>
        <v>39.520000000000003</v>
      </c>
      <c r="HL337" s="5">
        <f t="shared" si="933"/>
        <v>0</v>
      </c>
      <c r="HM337" s="172">
        <f>(A!C338-xx!HK337)*xx!HJ337</f>
        <v>0</v>
      </c>
      <c r="HN337" s="51"/>
      <c r="HO337" s="6">
        <f t="shared" si="934"/>
        <v>39.520000000000003</v>
      </c>
      <c r="HP337" s="5">
        <f t="shared" si="935"/>
        <v>0</v>
      </c>
      <c r="HQ337" s="5">
        <f>-(A!C338-xx!HO337)*xx!HN337</f>
        <v>0</v>
      </c>
      <c r="HR337" s="5" t="str">
        <f t="shared" si="936"/>
        <v>Pão de Alho Bolinha Zinho Pican 300g</v>
      </c>
      <c r="HS337" s="51"/>
      <c r="HT337" s="6">
        <f t="shared" si="937"/>
        <v>39.520000000000003</v>
      </c>
      <c r="HU337" s="5">
        <f t="shared" si="938"/>
        <v>0</v>
      </c>
      <c r="HV337" s="172">
        <f>(A!C338-xx!HT337)*xx!HS337</f>
        <v>0</v>
      </c>
      <c r="HW337" s="51"/>
      <c r="HX337" s="6">
        <f>A!C338</f>
        <v>6.14</v>
      </c>
      <c r="HY337" s="5">
        <f t="shared" si="939"/>
        <v>0</v>
      </c>
      <c r="HZ337" s="5">
        <f>(A!C338-xx!HX337)*xx!HW337</f>
        <v>0</v>
      </c>
      <c r="IA337" s="5" t="str">
        <f>A!B338</f>
        <v>Pão de Alho Bolinha Zinho Pican 300g</v>
      </c>
      <c r="IB337" s="5">
        <f t="shared" si="940"/>
        <v>0</v>
      </c>
      <c r="IC337" s="21">
        <f t="shared" si="941"/>
        <v>0</v>
      </c>
      <c r="ID337" s="21" t="e">
        <f>A!#REF!</f>
        <v>#REF!</v>
      </c>
      <c r="IE337" s="21" t="e">
        <f>NF!IS337</f>
        <v>#DIV/0!</v>
      </c>
      <c r="IF337" s="21" t="e">
        <f t="shared" si="942"/>
        <v>#REF!</v>
      </c>
      <c r="IG337" s="6" t="e">
        <f t="shared" si="675"/>
        <v>#REF!</v>
      </c>
      <c r="IH337" s="34" t="e">
        <f t="shared" si="676"/>
        <v>#REF!</v>
      </c>
      <c r="II337" s="174" t="e">
        <f>IB337+A!#REF!+NF!IQ337</f>
        <v>#REF!</v>
      </c>
      <c r="IJ337" s="175" t="e">
        <f>IC337+A!#REF!+NF!IR337</f>
        <v>#REF!</v>
      </c>
      <c r="IK337" s="175" t="e">
        <f>II337*A!C338</f>
        <v>#REF!</v>
      </c>
      <c r="IL337" s="175" t="e">
        <f t="shared" si="946"/>
        <v>#REF!</v>
      </c>
      <c r="IM337" s="55" t="e">
        <f t="shared" si="943"/>
        <v>#REF!</v>
      </c>
      <c r="IN337" s="57" t="str">
        <f t="shared" si="944"/>
        <v>Pão de Alho Bolinha Zinho Pican 300g</v>
      </c>
      <c r="IO337" s="57" t="e">
        <f>IF337/A!C338</f>
        <v>#REF!</v>
      </c>
      <c r="IP337" s="66"/>
      <c r="IQ337" s="57" t="e">
        <f t="shared" si="945"/>
        <v>#REF!</v>
      </c>
      <c r="IR337" s="11" t="e">
        <f>IF337-#REF!</f>
        <v>#REF!</v>
      </c>
    </row>
    <row r="338" spans="1:252" x14ac:dyDescent="0.2">
      <c r="A338" s="20" t="str">
        <f>A!B339</f>
        <v>Pão de Alho Bolinha Zinho Trad 300g</v>
      </c>
      <c r="B338" s="51"/>
      <c r="C338" s="65">
        <v>40.520000000000003</v>
      </c>
      <c r="D338" s="21">
        <f t="shared" si="813"/>
        <v>0</v>
      </c>
      <c r="E338" s="171">
        <f>(A!C339-xx!C338)*xx!B338</f>
        <v>0</v>
      </c>
      <c r="F338" s="51"/>
      <c r="G338" s="32">
        <f t="shared" si="814"/>
        <v>40.520000000000003</v>
      </c>
      <c r="H338" s="5">
        <f t="shared" si="815"/>
        <v>0</v>
      </c>
      <c r="I338" s="5">
        <f>(A!C339-xx!G338)*xx!F338</f>
        <v>0</v>
      </c>
      <c r="J338" s="5" t="str">
        <f t="shared" si="816"/>
        <v>Pão de Alho Bolinha Zinho Trad 300g</v>
      </c>
      <c r="K338" s="51"/>
      <c r="L338" s="6">
        <f t="shared" si="817"/>
        <v>40.520000000000003</v>
      </c>
      <c r="M338" s="5">
        <f t="shared" si="818"/>
        <v>0</v>
      </c>
      <c r="N338" s="172">
        <f>(A!C339-xx!L338)*xx!K338</f>
        <v>0</v>
      </c>
      <c r="O338" s="51"/>
      <c r="P338" s="6">
        <f t="shared" si="819"/>
        <v>40.520000000000003</v>
      </c>
      <c r="Q338" s="5">
        <f t="shared" si="820"/>
        <v>0</v>
      </c>
      <c r="R338" s="21">
        <f>(A!C339-xx!P338)*xx!O338</f>
        <v>0</v>
      </c>
      <c r="S338" s="21" t="str">
        <f t="shared" si="821"/>
        <v>Pão de Alho Bolinha Zinho Trad 300g</v>
      </c>
      <c r="T338" s="51"/>
      <c r="U338" s="32">
        <f t="shared" si="822"/>
        <v>40.520000000000003</v>
      </c>
      <c r="V338" s="5">
        <f t="shared" si="823"/>
        <v>0</v>
      </c>
      <c r="W338" s="172">
        <f>(A!C339-xx!U338)*xx!T338</f>
        <v>0</v>
      </c>
      <c r="X338" s="51"/>
      <c r="Y338" s="6">
        <f t="shared" si="824"/>
        <v>40.520000000000003</v>
      </c>
      <c r="Z338" s="5">
        <f t="shared" si="825"/>
        <v>0</v>
      </c>
      <c r="AA338" s="5">
        <f>(A!C339-xx!Y338)*xx!X338</f>
        <v>0</v>
      </c>
      <c r="AB338" s="5" t="str">
        <f t="shared" si="826"/>
        <v>Pão de Alho Bolinha Zinho Trad 300g</v>
      </c>
      <c r="AC338" s="51"/>
      <c r="AD338" s="6">
        <f t="shared" si="827"/>
        <v>40.520000000000003</v>
      </c>
      <c r="AE338" s="5">
        <f t="shared" si="828"/>
        <v>0</v>
      </c>
      <c r="AF338" s="172">
        <f>(A!C339-xx!AD338)*xx!AC338</f>
        <v>0</v>
      </c>
      <c r="AG338" s="51"/>
      <c r="AH338" s="6">
        <f t="shared" si="829"/>
        <v>40.520000000000003</v>
      </c>
      <c r="AI338" s="5">
        <f t="shared" si="830"/>
        <v>0</v>
      </c>
      <c r="AJ338" s="5">
        <f>(A!C339-xx!AH338)*xx!AG338</f>
        <v>0</v>
      </c>
      <c r="AK338" s="5" t="str">
        <f t="shared" si="831"/>
        <v>Pão de Alho Bolinha Zinho Trad 300g</v>
      </c>
      <c r="AL338" s="51"/>
      <c r="AM338" s="6">
        <f t="shared" si="832"/>
        <v>40.520000000000003</v>
      </c>
      <c r="AN338" s="5">
        <f t="shared" si="833"/>
        <v>0</v>
      </c>
      <c r="AO338" s="172">
        <f>(A!C339-xx!AM338)*xx!AL338</f>
        <v>0</v>
      </c>
      <c r="AP338" s="51"/>
      <c r="AQ338" s="6">
        <f t="shared" si="834"/>
        <v>40.520000000000003</v>
      </c>
      <c r="AR338" s="5">
        <f t="shared" si="835"/>
        <v>0</v>
      </c>
      <c r="AS338" s="5">
        <f>(A!C339-xx!AQ338)*xx!AP338</f>
        <v>0</v>
      </c>
      <c r="AT338" s="5" t="str">
        <f t="shared" si="836"/>
        <v>Pão de Alho Bolinha Zinho Trad 300g</v>
      </c>
      <c r="AU338" s="51"/>
      <c r="AV338" s="6">
        <f t="shared" si="837"/>
        <v>40.520000000000003</v>
      </c>
      <c r="AW338" s="5">
        <f t="shared" si="838"/>
        <v>0</v>
      </c>
      <c r="AX338" s="172">
        <f>(A!C339-xx!AV338)*xx!AU338</f>
        <v>0</v>
      </c>
      <c r="AY338" s="51"/>
      <c r="AZ338" s="6">
        <f t="shared" si="839"/>
        <v>40.520000000000003</v>
      </c>
      <c r="BA338" s="5">
        <f t="shared" si="840"/>
        <v>0</v>
      </c>
      <c r="BB338" s="5">
        <f>(A!E339-xx!AZ338)*xx!AY338</f>
        <v>0</v>
      </c>
      <c r="BC338" s="5" t="str">
        <f t="shared" si="841"/>
        <v>Pão de Alho Bolinha Zinho Trad 300g</v>
      </c>
      <c r="BD338" s="51"/>
      <c r="BE338" s="6">
        <f t="shared" si="842"/>
        <v>40.520000000000003</v>
      </c>
      <c r="BF338" s="5">
        <f t="shared" si="843"/>
        <v>0</v>
      </c>
      <c r="BG338" s="172">
        <f>(A!C339-xx!BE338)*xx!BD338</f>
        <v>0</v>
      </c>
      <c r="BH338" s="51"/>
      <c r="BI338" s="6">
        <f t="shared" si="844"/>
        <v>40.520000000000003</v>
      </c>
      <c r="BJ338" s="5">
        <f t="shared" si="845"/>
        <v>0</v>
      </c>
      <c r="BK338" s="5">
        <f>(A!C339-xx!BI338)*xx!BH338</f>
        <v>0</v>
      </c>
      <c r="BL338" s="5" t="str">
        <f t="shared" si="846"/>
        <v>Pão de Alho Bolinha Zinho Trad 300g</v>
      </c>
      <c r="BM338" s="51"/>
      <c r="BN338" s="6">
        <f t="shared" si="847"/>
        <v>40.520000000000003</v>
      </c>
      <c r="BO338" s="5">
        <f t="shared" si="848"/>
        <v>0</v>
      </c>
      <c r="BP338" s="172">
        <f>(A!C339-xx!BN338)*xx!BM338</f>
        <v>0</v>
      </c>
      <c r="BQ338" s="51"/>
      <c r="BR338" s="6">
        <f t="shared" si="849"/>
        <v>40.520000000000003</v>
      </c>
      <c r="BS338" s="5">
        <f t="shared" si="850"/>
        <v>0</v>
      </c>
      <c r="BT338" s="5">
        <f>(A!C339-xx!BR338)*xx!BQ338</f>
        <v>0</v>
      </c>
      <c r="BU338" s="5" t="str">
        <f t="shared" si="851"/>
        <v>Pão de Alho Bolinha Zinho Trad 300g</v>
      </c>
      <c r="BV338" s="51"/>
      <c r="BW338" s="6">
        <f t="shared" si="852"/>
        <v>40.520000000000003</v>
      </c>
      <c r="BX338" s="5">
        <f t="shared" si="853"/>
        <v>0</v>
      </c>
      <c r="BY338" s="172">
        <f>(A!C339-xx!BW338)*xx!BV338</f>
        <v>0</v>
      </c>
      <c r="BZ338" s="51"/>
      <c r="CA338" s="6">
        <f t="shared" si="854"/>
        <v>40.520000000000003</v>
      </c>
      <c r="CB338" s="5">
        <f t="shared" si="855"/>
        <v>0</v>
      </c>
      <c r="CC338" s="5">
        <f>(A!C339-xx!CA338)*xx!BZ338</f>
        <v>0</v>
      </c>
      <c r="CD338" s="5" t="str">
        <f t="shared" si="856"/>
        <v>Pão de Alho Bolinha Zinho Trad 300g</v>
      </c>
      <c r="CE338" s="51"/>
      <c r="CF338" s="6">
        <f t="shared" si="857"/>
        <v>40.520000000000003</v>
      </c>
      <c r="CG338" s="5">
        <f t="shared" si="858"/>
        <v>0</v>
      </c>
      <c r="CH338" s="172">
        <f>(A!C339-xx!CF338)*xx!CE338</f>
        <v>0</v>
      </c>
      <c r="CI338" s="51"/>
      <c r="CJ338" s="6">
        <f t="shared" si="859"/>
        <v>40.520000000000003</v>
      </c>
      <c r="CK338" s="5">
        <f t="shared" si="860"/>
        <v>0</v>
      </c>
      <c r="CL338" s="5">
        <f>(A!C339-xx!CJ338)*xx!CI338</f>
        <v>0</v>
      </c>
      <c r="CM338" s="5" t="str">
        <f t="shared" si="861"/>
        <v>Pão de Alho Bolinha Zinho Trad 300g</v>
      </c>
      <c r="CN338" s="51"/>
      <c r="CO338" s="6">
        <f t="shared" si="862"/>
        <v>40.520000000000003</v>
      </c>
      <c r="CP338" s="5">
        <f t="shared" si="863"/>
        <v>0</v>
      </c>
      <c r="CQ338" s="172">
        <f>(A!C339-xx!CO338)*xx!CN338</f>
        <v>0</v>
      </c>
      <c r="CR338" s="51"/>
      <c r="CS338" s="6">
        <f t="shared" si="864"/>
        <v>40.520000000000003</v>
      </c>
      <c r="CT338" s="5">
        <f t="shared" si="865"/>
        <v>0</v>
      </c>
      <c r="CU338" s="5">
        <f>(A!C339-xx!CS338)*xx!CR338</f>
        <v>0</v>
      </c>
      <c r="CV338" s="5" t="str">
        <f t="shared" si="866"/>
        <v>Pão de Alho Bolinha Zinho Trad 300g</v>
      </c>
      <c r="CW338" s="51"/>
      <c r="CX338" s="6">
        <f t="shared" si="867"/>
        <v>40.520000000000003</v>
      </c>
      <c r="CY338" s="5">
        <f t="shared" si="868"/>
        <v>0</v>
      </c>
      <c r="CZ338" s="172">
        <f>(A!C339-xx!CX338)*xx!CW338</f>
        <v>0</v>
      </c>
      <c r="DA338" s="51"/>
      <c r="DB338" s="6">
        <f t="shared" si="869"/>
        <v>40.520000000000003</v>
      </c>
      <c r="DC338" s="5">
        <f t="shared" si="870"/>
        <v>0</v>
      </c>
      <c r="DD338" s="5">
        <f>(A!C339-xx!DB338)*xx!DA338</f>
        <v>0</v>
      </c>
      <c r="DE338" s="5" t="str">
        <f t="shared" si="871"/>
        <v>Pão de Alho Bolinha Zinho Trad 300g</v>
      </c>
      <c r="DF338" s="51"/>
      <c r="DG338" s="6">
        <f t="shared" si="872"/>
        <v>40.520000000000003</v>
      </c>
      <c r="DH338" s="5">
        <f t="shared" si="873"/>
        <v>0</v>
      </c>
      <c r="DI338" s="172">
        <f>(A!C339-xx!DG338)*xx!DF338</f>
        <v>0</v>
      </c>
      <c r="DJ338" s="51"/>
      <c r="DK338" s="6">
        <f t="shared" si="874"/>
        <v>40.520000000000003</v>
      </c>
      <c r="DL338" s="5">
        <f t="shared" si="875"/>
        <v>0</v>
      </c>
      <c r="DM338" s="5">
        <f>(A!C339-xx!DK338)*xx!DJ338</f>
        <v>0</v>
      </c>
      <c r="DN338" s="5" t="str">
        <f t="shared" si="876"/>
        <v>Pão de Alho Bolinha Zinho Trad 300g</v>
      </c>
      <c r="DO338" s="51"/>
      <c r="DP338" s="6">
        <f t="shared" si="877"/>
        <v>40.520000000000003</v>
      </c>
      <c r="DQ338" s="5">
        <f t="shared" si="878"/>
        <v>0</v>
      </c>
      <c r="DR338" s="172">
        <f>(A!C339-xx!DP338)*xx!DO338</f>
        <v>0</v>
      </c>
      <c r="DS338" s="51"/>
      <c r="DT338" s="6">
        <f t="shared" si="879"/>
        <v>40.520000000000003</v>
      </c>
      <c r="DU338" s="5">
        <f t="shared" si="880"/>
        <v>0</v>
      </c>
      <c r="DV338" s="5">
        <f>(A!C339-xx!DT338)*xx!DS338</f>
        <v>0</v>
      </c>
      <c r="DW338" s="5" t="str">
        <f t="shared" si="881"/>
        <v>Pão de Alho Bolinha Zinho Trad 300g</v>
      </c>
      <c r="DX338" s="51"/>
      <c r="DY338" s="6">
        <f t="shared" si="882"/>
        <v>40.520000000000003</v>
      </c>
      <c r="DZ338" s="5">
        <f t="shared" si="883"/>
        <v>0</v>
      </c>
      <c r="EA338" s="172">
        <f>(A!C339-xx!DY338)*xx!DX338</f>
        <v>0</v>
      </c>
      <c r="EB338" s="51"/>
      <c r="EC338" s="6">
        <f t="shared" si="884"/>
        <v>40.520000000000003</v>
      </c>
      <c r="ED338" s="5">
        <f t="shared" si="885"/>
        <v>0</v>
      </c>
      <c r="EE338" s="5">
        <f>(A!C339-xx!EC338)*xx!EB338</f>
        <v>0</v>
      </c>
      <c r="EF338" s="5" t="str">
        <f t="shared" si="886"/>
        <v>Pão de Alho Bolinha Zinho Trad 300g</v>
      </c>
      <c r="EG338" s="51"/>
      <c r="EH338" s="6">
        <f t="shared" si="887"/>
        <v>40.520000000000003</v>
      </c>
      <c r="EI338" s="5">
        <f t="shared" si="888"/>
        <v>0</v>
      </c>
      <c r="EJ338" s="172">
        <f>(A!C339-xx!EH338)*xx!EG338</f>
        <v>0</v>
      </c>
      <c r="EK338" s="51"/>
      <c r="EL338" s="6">
        <f t="shared" si="889"/>
        <v>40.520000000000003</v>
      </c>
      <c r="EM338" s="5">
        <f t="shared" si="890"/>
        <v>0</v>
      </c>
      <c r="EN338" s="5">
        <f>(A!C339-xx!EL338)*xx!EK338</f>
        <v>0</v>
      </c>
      <c r="EO338" s="5" t="str">
        <f t="shared" si="891"/>
        <v>Pão de Alho Bolinha Zinho Trad 300g</v>
      </c>
      <c r="EP338" s="51"/>
      <c r="EQ338" s="6">
        <f t="shared" si="892"/>
        <v>40.520000000000003</v>
      </c>
      <c r="ER338" s="5">
        <f t="shared" si="893"/>
        <v>0</v>
      </c>
      <c r="ES338" s="172">
        <f>(A!C339-xx!EQ338)*xx!EP338</f>
        <v>0</v>
      </c>
      <c r="ET338" s="51"/>
      <c r="EU338" s="6">
        <f t="shared" si="894"/>
        <v>40.520000000000003</v>
      </c>
      <c r="EV338" s="5">
        <f t="shared" si="895"/>
        <v>0</v>
      </c>
      <c r="EW338" s="5">
        <f>(A!C339-xx!EU338)*xx!ET338</f>
        <v>0</v>
      </c>
      <c r="EX338" s="5" t="str">
        <f t="shared" si="896"/>
        <v>Pão de Alho Bolinha Zinho Trad 300g</v>
      </c>
      <c r="EY338" s="51"/>
      <c r="EZ338" s="6">
        <f t="shared" si="897"/>
        <v>40.520000000000003</v>
      </c>
      <c r="FA338" s="5">
        <f t="shared" si="898"/>
        <v>0</v>
      </c>
      <c r="FB338" s="172">
        <f>(A!C339-xx!EZ338)*xx!EY338</f>
        <v>0</v>
      </c>
      <c r="FC338" s="51"/>
      <c r="FD338" s="6">
        <f t="shared" si="899"/>
        <v>40.520000000000003</v>
      </c>
      <c r="FE338" s="5">
        <f t="shared" si="900"/>
        <v>0</v>
      </c>
      <c r="FF338" s="5">
        <f>(A!C339-xx!FD338)*xx!FC338</f>
        <v>0</v>
      </c>
      <c r="FG338" s="5" t="str">
        <f t="shared" si="901"/>
        <v>Pão de Alho Bolinha Zinho Trad 300g</v>
      </c>
      <c r="FH338" s="51"/>
      <c r="FI338" s="6">
        <f t="shared" si="902"/>
        <v>40.520000000000003</v>
      </c>
      <c r="FJ338" s="5">
        <f t="shared" si="903"/>
        <v>0</v>
      </c>
      <c r="FK338" s="172">
        <f>(A!C339-xx!FI338)*xx!FH338</f>
        <v>0</v>
      </c>
      <c r="FL338" s="51"/>
      <c r="FM338" s="6">
        <f t="shared" si="904"/>
        <v>40.520000000000003</v>
      </c>
      <c r="FN338" s="5">
        <f t="shared" si="905"/>
        <v>0</v>
      </c>
      <c r="FO338" s="5">
        <f>(A!C339-xx!FM338)*xx!FL338</f>
        <v>0</v>
      </c>
      <c r="FP338" s="5" t="str">
        <f t="shared" si="906"/>
        <v>Pão de Alho Bolinha Zinho Trad 300g</v>
      </c>
      <c r="FQ338" s="51"/>
      <c r="FR338" s="6">
        <f t="shared" si="907"/>
        <v>40.520000000000003</v>
      </c>
      <c r="FS338" s="5">
        <f t="shared" si="908"/>
        <v>0</v>
      </c>
      <c r="FT338" s="172">
        <f>(A!C339-xx!FR338)*xx!FQ338</f>
        <v>0</v>
      </c>
      <c r="FU338" s="51"/>
      <c r="FV338" s="6">
        <f t="shared" si="909"/>
        <v>40.520000000000003</v>
      </c>
      <c r="FW338" s="5">
        <f t="shared" si="910"/>
        <v>0</v>
      </c>
      <c r="FX338" s="5">
        <f>(A!C339-xx!FV338)*xx!FU338</f>
        <v>0</v>
      </c>
      <c r="FY338" s="5" t="str">
        <f t="shared" si="911"/>
        <v>Pão de Alho Bolinha Zinho Trad 300g</v>
      </c>
      <c r="FZ338" s="51"/>
      <c r="GA338" s="6">
        <f t="shared" si="912"/>
        <v>40.520000000000003</v>
      </c>
      <c r="GB338" s="5">
        <f t="shared" si="913"/>
        <v>0</v>
      </c>
      <c r="GC338" s="172">
        <f>(A!C339-xx!GA338)*xx!FZ338</f>
        <v>0</v>
      </c>
      <c r="GD338" s="51"/>
      <c r="GE338" s="6">
        <f t="shared" si="914"/>
        <v>40.520000000000003</v>
      </c>
      <c r="GF338" s="5">
        <f t="shared" si="915"/>
        <v>0</v>
      </c>
      <c r="GG338" s="5">
        <f>(A!C339-xx!GE338)*xx!GD338</f>
        <v>0</v>
      </c>
      <c r="GH338" s="5" t="str">
        <f t="shared" si="916"/>
        <v>Pão de Alho Bolinha Zinho Trad 300g</v>
      </c>
      <c r="GI338" s="51"/>
      <c r="GJ338" s="6">
        <f t="shared" si="917"/>
        <v>40.520000000000003</v>
      </c>
      <c r="GK338" s="5">
        <f t="shared" si="918"/>
        <v>0</v>
      </c>
      <c r="GL338" s="172">
        <f>(A!C339-xx!GJ338)*xx!GI338</f>
        <v>0</v>
      </c>
      <c r="GM338" s="51"/>
      <c r="GN338" s="6">
        <f t="shared" si="919"/>
        <v>40.520000000000003</v>
      </c>
      <c r="GO338" s="5">
        <f t="shared" si="920"/>
        <v>0</v>
      </c>
      <c r="GP338" s="5">
        <f>(A!C339-xx!GN338)*xx!GM338</f>
        <v>0</v>
      </c>
      <c r="GQ338" s="5" t="str">
        <f t="shared" si="921"/>
        <v>Pão de Alho Bolinha Zinho Trad 300g</v>
      </c>
      <c r="GR338" s="51"/>
      <c r="GS338" s="6">
        <f t="shared" si="922"/>
        <v>40.520000000000003</v>
      </c>
      <c r="GT338" s="5">
        <f t="shared" si="923"/>
        <v>0</v>
      </c>
      <c r="GU338" s="172">
        <f>(A!C339-xx!GS338)*xx!GR338</f>
        <v>0</v>
      </c>
      <c r="GV338" s="51"/>
      <c r="GW338" s="6">
        <f t="shared" si="924"/>
        <v>40.520000000000003</v>
      </c>
      <c r="GX338" s="5">
        <f t="shared" si="925"/>
        <v>0</v>
      </c>
      <c r="GY338" s="5">
        <f>(A!C339-xx!GW338)*xx!GV338</f>
        <v>0</v>
      </c>
      <c r="GZ338" s="5" t="str">
        <f t="shared" si="926"/>
        <v>Pão de Alho Bolinha Zinho Trad 300g</v>
      </c>
      <c r="HA338" s="51"/>
      <c r="HB338" s="6">
        <f t="shared" si="927"/>
        <v>40.520000000000003</v>
      </c>
      <c r="HC338" s="5">
        <f t="shared" si="928"/>
        <v>0</v>
      </c>
      <c r="HD338" s="172">
        <f>(A!C339-xx!HB338)*xx!HA338</f>
        <v>0</v>
      </c>
      <c r="HE338" s="51"/>
      <c r="HF338" s="6">
        <f t="shared" si="929"/>
        <v>40.520000000000003</v>
      </c>
      <c r="HG338" s="5">
        <f t="shared" si="930"/>
        <v>0</v>
      </c>
      <c r="HH338" s="5">
        <f>(A!C339-xx!HF338)*xx!HE338</f>
        <v>0</v>
      </c>
      <c r="HI338" s="5" t="str">
        <f t="shared" si="931"/>
        <v>Pão de Alho Bolinha Zinho Trad 300g</v>
      </c>
      <c r="HJ338" s="51"/>
      <c r="HK338" s="6">
        <f t="shared" si="932"/>
        <v>40.520000000000003</v>
      </c>
      <c r="HL338" s="5">
        <f t="shared" si="933"/>
        <v>0</v>
      </c>
      <c r="HM338" s="172">
        <f>(A!C339-xx!HK338)*xx!HJ338</f>
        <v>0</v>
      </c>
      <c r="HN338" s="51"/>
      <c r="HO338" s="6">
        <f t="shared" si="934"/>
        <v>40.520000000000003</v>
      </c>
      <c r="HP338" s="5">
        <f t="shared" si="935"/>
        <v>0</v>
      </c>
      <c r="HQ338" s="5">
        <f>-(A!C339-xx!HO338)*xx!HN338</f>
        <v>0</v>
      </c>
      <c r="HR338" s="5" t="str">
        <f t="shared" si="936"/>
        <v>Pão de Alho Bolinha Zinho Trad 300g</v>
      </c>
      <c r="HS338" s="51"/>
      <c r="HT338" s="6">
        <f t="shared" si="937"/>
        <v>40.520000000000003</v>
      </c>
      <c r="HU338" s="5">
        <f t="shared" si="938"/>
        <v>0</v>
      </c>
      <c r="HV338" s="172">
        <f>(A!C339-xx!HT338)*xx!HS338</f>
        <v>0</v>
      </c>
      <c r="HW338" s="51"/>
      <c r="HX338" s="6">
        <f>A!C339</f>
        <v>58.98</v>
      </c>
      <c r="HY338" s="5">
        <f t="shared" si="939"/>
        <v>0</v>
      </c>
      <c r="HZ338" s="5">
        <f>(A!C339-xx!HX338)*xx!HW338</f>
        <v>0</v>
      </c>
      <c r="IA338" s="5" t="str">
        <f>A!B339</f>
        <v>Pão de Alho Bolinha Zinho Trad 300g</v>
      </c>
      <c r="IB338" s="5">
        <f t="shared" si="940"/>
        <v>0</v>
      </c>
      <c r="IC338" s="21">
        <f t="shared" si="941"/>
        <v>0</v>
      </c>
      <c r="ID338" s="21" t="e">
        <f>A!#REF!</f>
        <v>#REF!</v>
      </c>
      <c r="IE338" s="21" t="e">
        <f>NF!IS338</f>
        <v>#DIV/0!</v>
      </c>
      <c r="IF338" s="21" t="e">
        <f t="shared" si="942"/>
        <v>#REF!</v>
      </c>
      <c r="IG338" s="6" t="e">
        <f t="shared" si="675"/>
        <v>#REF!</v>
      </c>
      <c r="IH338" s="34" t="e">
        <f t="shared" si="676"/>
        <v>#REF!</v>
      </c>
      <c r="II338" s="174" t="e">
        <f>IB338+A!#REF!+NF!IQ338</f>
        <v>#REF!</v>
      </c>
      <c r="IJ338" s="175" t="e">
        <f>IC338+A!#REF!+NF!IR338</f>
        <v>#REF!</v>
      </c>
      <c r="IK338" s="175" t="e">
        <f>II338*A!C339</f>
        <v>#REF!</v>
      </c>
      <c r="IL338" s="175" t="e">
        <f t="shared" si="946"/>
        <v>#REF!</v>
      </c>
      <c r="IM338" s="55" t="e">
        <f t="shared" si="943"/>
        <v>#REF!</v>
      </c>
      <c r="IN338" s="57" t="str">
        <f t="shared" si="944"/>
        <v>Pão de Alho Bolinha Zinho Trad 300g</v>
      </c>
      <c r="IO338" s="57" t="e">
        <f>IF338/A!C339</f>
        <v>#REF!</v>
      </c>
      <c r="IP338" s="66"/>
      <c r="IQ338" s="57" t="e">
        <f t="shared" si="945"/>
        <v>#REF!</v>
      </c>
      <c r="IR338" s="11" t="e">
        <f>IF338-#REF!</f>
        <v>#REF!</v>
      </c>
    </row>
    <row r="339" spans="1:252" x14ac:dyDescent="0.2">
      <c r="A339" s="20" t="str">
        <f>A!B340</f>
        <v>Pick Nick Banana Passas c/ Choc 12x40g</v>
      </c>
      <c r="B339" s="51"/>
      <c r="C339" s="65">
        <v>41.52</v>
      </c>
      <c r="D339" s="21">
        <f t="shared" si="813"/>
        <v>0</v>
      </c>
      <c r="E339" s="171">
        <f>(A!C340-xx!C339)*xx!B339</f>
        <v>0</v>
      </c>
      <c r="F339" s="51"/>
      <c r="G339" s="32">
        <f t="shared" si="814"/>
        <v>41.52</v>
      </c>
      <c r="H339" s="5">
        <f t="shared" si="815"/>
        <v>0</v>
      </c>
      <c r="I339" s="5">
        <f>(A!C340-xx!G339)*xx!F339</f>
        <v>0</v>
      </c>
      <c r="J339" s="5" t="str">
        <f t="shared" si="816"/>
        <v>Pick Nick Banana Passas c/ Choc 12x40g</v>
      </c>
      <c r="K339" s="51"/>
      <c r="L339" s="6">
        <f t="shared" si="817"/>
        <v>41.52</v>
      </c>
      <c r="M339" s="5">
        <f t="shared" si="818"/>
        <v>0</v>
      </c>
      <c r="N339" s="172">
        <f>(A!C340-xx!L339)*xx!K339</f>
        <v>0</v>
      </c>
      <c r="O339" s="51"/>
      <c r="P339" s="6">
        <f t="shared" si="819"/>
        <v>41.52</v>
      </c>
      <c r="Q339" s="5">
        <f t="shared" si="820"/>
        <v>0</v>
      </c>
      <c r="R339" s="21">
        <f>(A!C340-xx!P339)*xx!O339</f>
        <v>0</v>
      </c>
      <c r="S339" s="21" t="str">
        <f t="shared" si="821"/>
        <v>Pick Nick Banana Passas c/ Choc 12x40g</v>
      </c>
      <c r="T339" s="51"/>
      <c r="U339" s="32">
        <f t="shared" si="822"/>
        <v>41.52</v>
      </c>
      <c r="V339" s="5">
        <f t="shared" si="823"/>
        <v>0</v>
      </c>
      <c r="W339" s="172">
        <f>(A!C340-xx!U339)*xx!T339</f>
        <v>0</v>
      </c>
      <c r="X339" s="51"/>
      <c r="Y339" s="6">
        <f t="shared" si="824"/>
        <v>41.52</v>
      </c>
      <c r="Z339" s="5">
        <f t="shared" si="825"/>
        <v>0</v>
      </c>
      <c r="AA339" s="5">
        <f>(A!C340-xx!Y339)*xx!X339</f>
        <v>0</v>
      </c>
      <c r="AB339" s="5" t="str">
        <f t="shared" si="826"/>
        <v>Pick Nick Banana Passas c/ Choc 12x40g</v>
      </c>
      <c r="AC339" s="51"/>
      <c r="AD339" s="6">
        <f t="shared" si="827"/>
        <v>41.52</v>
      </c>
      <c r="AE339" s="5">
        <f t="shared" si="828"/>
        <v>0</v>
      </c>
      <c r="AF339" s="172">
        <f>(A!C340-xx!AD339)*xx!AC339</f>
        <v>0</v>
      </c>
      <c r="AG339" s="51"/>
      <c r="AH339" s="6">
        <f t="shared" si="829"/>
        <v>41.52</v>
      </c>
      <c r="AI339" s="5">
        <f t="shared" si="830"/>
        <v>0</v>
      </c>
      <c r="AJ339" s="5">
        <f>(A!C340-xx!AH339)*xx!AG339</f>
        <v>0</v>
      </c>
      <c r="AK339" s="5" t="str">
        <f t="shared" si="831"/>
        <v>Pick Nick Banana Passas c/ Choc 12x40g</v>
      </c>
      <c r="AL339" s="51"/>
      <c r="AM339" s="6">
        <f t="shared" si="832"/>
        <v>41.52</v>
      </c>
      <c r="AN339" s="5">
        <f t="shared" si="833"/>
        <v>0</v>
      </c>
      <c r="AO339" s="172">
        <f>(A!C340-xx!AM339)*xx!AL339</f>
        <v>0</v>
      </c>
      <c r="AP339" s="51"/>
      <c r="AQ339" s="6">
        <f t="shared" si="834"/>
        <v>41.52</v>
      </c>
      <c r="AR339" s="5">
        <f t="shared" si="835"/>
        <v>0</v>
      </c>
      <c r="AS339" s="5">
        <f>(A!C340-xx!AQ339)*xx!AP339</f>
        <v>0</v>
      </c>
      <c r="AT339" s="5" t="str">
        <f t="shared" si="836"/>
        <v>Pick Nick Banana Passas c/ Choc 12x40g</v>
      </c>
      <c r="AU339" s="51"/>
      <c r="AV339" s="6">
        <f t="shared" si="837"/>
        <v>41.52</v>
      </c>
      <c r="AW339" s="5">
        <f t="shared" si="838"/>
        <v>0</v>
      </c>
      <c r="AX339" s="172">
        <f>(A!C340-xx!AV339)*xx!AU339</f>
        <v>0</v>
      </c>
      <c r="AY339" s="51"/>
      <c r="AZ339" s="6">
        <f t="shared" si="839"/>
        <v>41.52</v>
      </c>
      <c r="BA339" s="5">
        <f t="shared" si="840"/>
        <v>0</v>
      </c>
      <c r="BB339" s="5">
        <f>(A!E340-xx!AZ339)*xx!AY339</f>
        <v>0</v>
      </c>
      <c r="BC339" s="5" t="str">
        <f t="shared" si="841"/>
        <v>Pick Nick Banana Passas c/ Choc 12x40g</v>
      </c>
      <c r="BD339" s="51"/>
      <c r="BE339" s="6">
        <f t="shared" si="842"/>
        <v>41.52</v>
      </c>
      <c r="BF339" s="5">
        <f t="shared" si="843"/>
        <v>0</v>
      </c>
      <c r="BG339" s="172">
        <f>(A!C340-xx!BE339)*xx!BD339</f>
        <v>0</v>
      </c>
      <c r="BH339" s="51"/>
      <c r="BI339" s="6">
        <f t="shared" si="844"/>
        <v>41.52</v>
      </c>
      <c r="BJ339" s="5">
        <f t="shared" si="845"/>
        <v>0</v>
      </c>
      <c r="BK339" s="5">
        <f>(A!C340-xx!BI339)*xx!BH339</f>
        <v>0</v>
      </c>
      <c r="BL339" s="5" t="str">
        <f t="shared" si="846"/>
        <v>Pick Nick Banana Passas c/ Choc 12x40g</v>
      </c>
      <c r="BM339" s="51"/>
      <c r="BN339" s="6">
        <f t="shared" si="847"/>
        <v>41.52</v>
      </c>
      <c r="BO339" s="5">
        <f t="shared" si="848"/>
        <v>0</v>
      </c>
      <c r="BP339" s="172">
        <f>(A!C340-xx!BN339)*xx!BM339</f>
        <v>0</v>
      </c>
      <c r="BQ339" s="51"/>
      <c r="BR339" s="6">
        <f t="shared" si="849"/>
        <v>41.52</v>
      </c>
      <c r="BS339" s="5">
        <f t="shared" si="850"/>
        <v>0</v>
      </c>
      <c r="BT339" s="5">
        <f>(A!C340-xx!BR339)*xx!BQ339</f>
        <v>0</v>
      </c>
      <c r="BU339" s="5" t="str">
        <f t="shared" si="851"/>
        <v>Pick Nick Banana Passas c/ Choc 12x40g</v>
      </c>
      <c r="BV339" s="51"/>
      <c r="BW339" s="6">
        <f t="shared" si="852"/>
        <v>41.52</v>
      </c>
      <c r="BX339" s="5">
        <f t="shared" si="853"/>
        <v>0</v>
      </c>
      <c r="BY339" s="172">
        <f>(A!C340-xx!BW339)*xx!BV339</f>
        <v>0</v>
      </c>
      <c r="BZ339" s="51"/>
      <c r="CA339" s="6">
        <f t="shared" si="854"/>
        <v>41.52</v>
      </c>
      <c r="CB339" s="5">
        <f t="shared" si="855"/>
        <v>0</v>
      </c>
      <c r="CC339" s="5">
        <f>(A!C340-xx!CA339)*xx!BZ339</f>
        <v>0</v>
      </c>
      <c r="CD339" s="5" t="str">
        <f t="shared" si="856"/>
        <v>Pick Nick Banana Passas c/ Choc 12x40g</v>
      </c>
      <c r="CE339" s="51"/>
      <c r="CF339" s="6">
        <f t="shared" si="857"/>
        <v>41.52</v>
      </c>
      <c r="CG339" s="5">
        <f t="shared" si="858"/>
        <v>0</v>
      </c>
      <c r="CH339" s="172">
        <f>(A!C340-xx!CF339)*xx!CE339</f>
        <v>0</v>
      </c>
      <c r="CI339" s="51"/>
      <c r="CJ339" s="6">
        <f t="shared" si="859"/>
        <v>41.52</v>
      </c>
      <c r="CK339" s="5">
        <f t="shared" si="860"/>
        <v>0</v>
      </c>
      <c r="CL339" s="5">
        <f>(A!C340-xx!CJ339)*xx!CI339</f>
        <v>0</v>
      </c>
      <c r="CM339" s="5" t="str">
        <f t="shared" si="861"/>
        <v>Pick Nick Banana Passas c/ Choc 12x40g</v>
      </c>
      <c r="CN339" s="51"/>
      <c r="CO339" s="6">
        <f t="shared" si="862"/>
        <v>41.52</v>
      </c>
      <c r="CP339" s="5">
        <f t="shared" si="863"/>
        <v>0</v>
      </c>
      <c r="CQ339" s="172">
        <f>(A!C340-xx!CO339)*xx!CN339</f>
        <v>0</v>
      </c>
      <c r="CR339" s="51"/>
      <c r="CS339" s="6">
        <f t="shared" si="864"/>
        <v>41.52</v>
      </c>
      <c r="CT339" s="5">
        <f t="shared" si="865"/>
        <v>0</v>
      </c>
      <c r="CU339" s="5">
        <f>(A!C340-xx!CS339)*xx!CR339</f>
        <v>0</v>
      </c>
      <c r="CV339" s="5" t="str">
        <f t="shared" si="866"/>
        <v>Pick Nick Banana Passas c/ Choc 12x40g</v>
      </c>
      <c r="CW339" s="51"/>
      <c r="CX339" s="6">
        <f t="shared" si="867"/>
        <v>41.52</v>
      </c>
      <c r="CY339" s="5">
        <f t="shared" si="868"/>
        <v>0</v>
      </c>
      <c r="CZ339" s="172">
        <f>(A!C340-xx!CX339)*xx!CW339</f>
        <v>0</v>
      </c>
      <c r="DA339" s="51"/>
      <c r="DB339" s="6">
        <f t="shared" si="869"/>
        <v>41.52</v>
      </c>
      <c r="DC339" s="5">
        <f t="shared" si="870"/>
        <v>0</v>
      </c>
      <c r="DD339" s="5">
        <f>(A!C340-xx!DB339)*xx!DA339</f>
        <v>0</v>
      </c>
      <c r="DE339" s="5" t="str">
        <f t="shared" si="871"/>
        <v>Pick Nick Banana Passas c/ Choc 12x40g</v>
      </c>
      <c r="DF339" s="51"/>
      <c r="DG339" s="6">
        <f t="shared" si="872"/>
        <v>41.52</v>
      </c>
      <c r="DH339" s="5">
        <f t="shared" si="873"/>
        <v>0</v>
      </c>
      <c r="DI339" s="172">
        <f>(A!C340-xx!DG339)*xx!DF339</f>
        <v>0</v>
      </c>
      <c r="DJ339" s="51"/>
      <c r="DK339" s="6">
        <f t="shared" si="874"/>
        <v>41.52</v>
      </c>
      <c r="DL339" s="5">
        <f t="shared" si="875"/>
        <v>0</v>
      </c>
      <c r="DM339" s="5">
        <f>(A!C340-xx!DK339)*xx!DJ339</f>
        <v>0</v>
      </c>
      <c r="DN339" s="5" t="str">
        <f t="shared" si="876"/>
        <v>Pick Nick Banana Passas c/ Choc 12x40g</v>
      </c>
      <c r="DO339" s="51"/>
      <c r="DP339" s="6">
        <f t="shared" si="877"/>
        <v>41.52</v>
      </c>
      <c r="DQ339" s="5">
        <f t="shared" si="878"/>
        <v>0</v>
      </c>
      <c r="DR339" s="172">
        <f>(A!C340-xx!DP339)*xx!DO339</f>
        <v>0</v>
      </c>
      <c r="DS339" s="51"/>
      <c r="DT339" s="6">
        <f t="shared" si="879"/>
        <v>41.52</v>
      </c>
      <c r="DU339" s="5">
        <f t="shared" si="880"/>
        <v>0</v>
      </c>
      <c r="DV339" s="5">
        <f>(A!C340-xx!DT339)*xx!DS339</f>
        <v>0</v>
      </c>
      <c r="DW339" s="5" t="str">
        <f t="shared" si="881"/>
        <v>Pick Nick Banana Passas c/ Choc 12x40g</v>
      </c>
      <c r="DX339" s="51"/>
      <c r="DY339" s="6">
        <f t="shared" si="882"/>
        <v>41.52</v>
      </c>
      <c r="DZ339" s="5">
        <f t="shared" si="883"/>
        <v>0</v>
      </c>
      <c r="EA339" s="172">
        <f>(A!C340-xx!DY339)*xx!DX339</f>
        <v>0</v>
      </c>
      <c r="EB339" s="51"/>
      <c r="EC339" s="6">
        <f t="shared" si="884"/>
        <v>41.52</v>
      </c>
      <c r="ED339" s="5">
        <f t="shared" si="885"/>
        <v>0</v>
      </c>
      <c r="EE339" s="5">
        <f>(A!C340-xx!EC339)*xx!EB339</f>
        <v>0</v>
      </c>
      <c r="EF339" s="5" t="str">
        <f t="shared" si="886"/>
        <v>Pick Nick Banana Passas c/ Choc 12x40g</v>
      </c>
      <c r="EG339" s="51"/>
      <c r="EH339" s="6">
        <f t="shared" si="887"/>
        <v>41.52</v>
      </c>
      <c r="EI339" s="5">
        <f t="shared" si="888"/>
        <v>0</v>
      </c>
      <c r="EJ339" s="172">
        <f>(A!C340-xx!EH339)*xx!EG339</f>
        <v>0</v>
      </c>
      <c r="EK339" s="51"/>
      <c r="EL339" s="6">
        <f t="shared" si="889"/>
        <v>41.52</v>
      </c>
      <c r="EM339" s="5">
        <f t="shared" si="890"/>
        <v>0</v>
      </c>
      <c r="EN339" s="5">
        <f>(A!C340-xx!EL339)*xx!EK339</f>
        <v>0</v>
      </c>
      <c r="EO339" s="5" t="str">
        <f t="shared" si="891"/>
        <v>Pick Nick Banana Passas c/ Choc 12x40g</v>
      </c>
      <c r="EP339" s="51"/>
      <c r="EQ339" s="6">
        <f t="shared" si="892"/>
        <v>41.52</v>
      </c>
      <c r="ER339" s="5">
        <f t="shared" si="893"/>
        <v>0</v>
      </c>
      <c r="ES339" s="172">
        <f>(A!C340-xx!EQ339)*xx!EP339</f>
        <v>0</v>
      </c>
      <c r="ET339" s="51"/>
      <c r="EU339" s="6">
        <f t="shared" si="894"/>
        <v>41.52</v>
      </c>
      <c r="EV339" s="5">
        <f t="shared" si="895"/>
        <v>0</v>
      </c>
      <c r="EW339" s="5">
        <f>(A!C340-xx!EU339)*xx!ET339</f>
        <v>0</v>
      </c>
      <c r="EX339" s="5" t="str">
        <f t="shared" si="896"/>
        <v>Pick Nick Banana Passas c/ Choc 12x40g</v>
      </c>
      <c r="EY339" s="51"/>
      <c r="EZ339" s="6">
        <f t="shared" si="897"/>
        <v>41.52</v>
      </c>
      <c r="FA339" s="5">
        <f t="shared" si="898"/>
        <v>0</v>
      </c>
      <c r="FB339" s="172">
        <f>(A!C340-xx!EZ339)*xx!EY339</f>
        <v>0</v>
      </c>
      <c r="FC339" s="51"/>
      <c r="FD339" s="6">
        <f t="shared" si="899"/>
        <v>41.52</v>
      </c>
      <c r="FE339" s="5">
        <f t="shared" si="900"/>
        <v>0</v>
      </c>
      <c r="FF339" s="5">
        <f>(A!C340-xx!FD339)*xx!FC339</f>
        <v>0</v>
      </c>
      <c r="FG339" s="5" t="str">
        <f t="shared" si="901"/>
        <v>Pick Nick Banana Passas c/ Choc 12x40g</v>
      </c>
      <c r="FH339" s="51"/>
      <c r="FI339" s="6">
        <f t="shared" si="902"/>
        <v>41.52</v>
      </c>
      <c r="FJ339" s="5">
        <f t="shared" si="903"/>
        <v>0</v>
      </c>
      <c r="FK339" s="172">
        <f>(A!C340-xx!FI339)*xx!FH339</f>
        <v>0</v>
      </c>
      <c r="FL339" s="51"/>
      <c r="FM339" s="6">
        <f t="shared" si="904"/>
        <v>41.52</v>
      </c>
      <c r="FN339" s="5">
        <f t="shared" si="905"/>
        <v>0</v>
      </c>
      <c r="FO339" s="5">
        <f>(A!C340-xx!FM339)*xx!FL339</f>
        <v>0</v>
      </c>
      <c r="FP339" s="5" t="str">
        <f t="shared" si="906"/>
        <v>Pick Nick Banana Passas c/ Choc 12x40g</v>
      </c>
      <c r="FQ339" s="51"/>
      <c r="FR339" s="6">
        <f t="shared" si="907"/>
        <v>41.52</v>
      </c>
      <c r="FS339" s="5">
        <f t="shared" si="908"/>
        <v>0</v>
      </c>
      <c r="FT339" s="172">
        <f>(A!C340-xx!FR339)*xx!FQ339</f>
        <v>0</v>
      </c>
      <c r="FU339" s="51"/>
      <c r="FV339" s="6">
        <f t="shared" si="909"/>
        <v>41.52</v>
      </c>
      <c r="FW339" s="5">
        <f t="shared" si="910"/>
        <v>0</v>
      </c>
      <c r="FX339" s="5">
        <f>(A!C340-xx!FV339)*xx!FU339</f>
        <v>0</v>
      </c>
      <c r="FY339" s="5" t="str">
        <f t="shared" si="911"/>
        <v>Pick Nick Banana Passas c/ Choc 12x40g</v>
      </c>
      <c r="FZ339" s="51"/>
      <c r="GA339" s="6">
        <f t="shared" si="912"/>
        <v>41.52</v>
      </c>
      <c r="GB339" s="5">
        <f t="shared" si="913"/>
        <v>0</v>
      </c>
      <c r="GC339" s="172">
        <f>(A!C340-xx!GA339)*xx!FZ339</f>
        <v>0</v>
      </c>
      <c r="GD339" s="51"/>
      <c r="GE339" s="6">
        <f t="shared" si="914"/>
        <v>41.52</v>
      </c>
      <c r="GF339" s="5">
        <f t="shared" si="915"/>
        <v>0</v>
      </c>
      <c r="GG339" s="5">
        <f>(A!C340-xx!GE339)*xx!GD339</f>
        <v>0</v>
      </c>
      <c r="GH339" s="5" t="str">
        <f t="shared" si="916"/>
        <v>Pick Nick Banana Passas c/ Choc 12x40g</v>
      </c>
      <c r="GI339" s="51"/>
      <c r="GJ339" s="6">
        <f t="shared" si="917"/>
        <v>41.52</v>
      </c>
      <c r="GK339" s="5">
        <f t="shared" si="918"/>
        <v>0</v>
      </c>
      <c r="GL339" s="172">
        <f>(A!C340-xx!GJ339)*xx!GI339</f>
        <v>0</v>
      </c>
      <c r="GM339" s="51"/>
      <c r="GN339" s="6">
        <f t="shared" si="919"/>
        <v>41.52</v>
      </c>
      <c r="GO339" s="5">
        <f t="shared" si="920"/>
        <v>0</v>
      </c>
      <c r="GP339" s="5">
        <f>(A!C340-xx!GN339)*xx!GM339</f>
        <v>0</v>
      </c>
      <c r="GQ339" s="5" t="str">
        <f t="shared" si="921"/>
        <v>Pick Nick Banana Passas c/ Choc 12x40g</v>
      </c>
      <c r="GR339" s="51"/>
      <c r="GS339" s="6">
        <f t="shared" si="922"/>
        <v>41.52</v>
      </c>
      <c r="GT339" s="5">
        <f t="shared" si="923"/>
        <v>0</v>
      </c>
      <c r="GU339" s="172">
        <f>(A!C340-xx!GS339)*xx!GR339</f>
        <v>0</v>
      </c>
      <c r="GV339" s="51"/>
      <c r="GW339" s="6">
        <f t="shared" si="924"/>
        <v>41.52</v>
      </c>
      <c r="GX339" s="5">
        <f t="shared" si="925"/>
        <v>0</v>
      </c>
      <c r="GY339" s="5">
        <f>(A!C340-xx!GW339)*xx!GV339</f>
        <v>0</v>
      </c>
      <c r="GZ339" s="5" t="str">
        <f t="shared" si="926"/>
        <v>Pick Nick Banana Passas c/ Choc 12x40g</v>
      </c>
      <c r="HA339" s="51"/>
      <c r="HB339" s="6">
        <f t="shared" si="927"/>
        <v>41.52</v>
      </c>
      <c r="HC339" s="5">
        <f t="shared" si="928"/>
        <v>0</v>
      </c>
      <c r="HD339" s="172">
        <f>(A!C340-xx!HB339)*xx!HA339</f>
        <v>0</v>
      </c>
      <c r="HE339" s="51"/>
      <c r="HF339" s="6">
        <f t="shared" si="929"/>
        <v>41.52</v>
      </c>
      <c r="HG339" s="5">
        <f t="shared" si="930"/>
        <v>0</v>
      </c>
      <c r="HH339" s="5">
        <f>(A!C340-xx!HF339)*xx!HE339</f>
        <v>0</v>
      </c>
      <c r="HI339" s="5" t="str">
        <f t="shared" si="931"/>
        <v>Pick Nick Banana Passas c/ Choc 12x40g</v>
      </c>
      <c r="HJ339" s="51"/>
      <c r="HK339" s="6">
        <f t="shared" si="932"/>
        <v>41.52</v>
      </c>
      <c r="HL339" s="5">
        <f t="shared" si="933"/>
        <v>0</v>
      </c>
      <c r="HM339" s="172">
        <f>(A!C340-xx!HK339)*xx!HJ339</f>
        <v>0</v>
      </c>
      <c r="HN339" s="51"/>
      <c r="HO339" s="6">
        <f t="shared" si="934"/>
        <v>41.52</v>
      </c>
      <c r="HP339" s="5">
        <f t="shared" si="935"/>
        <v>0</v>
      </c>
      <c r="HQ339" s="5">
        <f>-(A!C340-xx!HO339)*xx!HN339</f>
        <v>0</v>
      </c>
      <c r="HR339" s="5" t="str">
        <f t="shared" si="936"/>
        <v>Pick Nick Banana Passas c/ Choc 12x40g</v>
      </c>
      <c r="HS339" s="51"/>
      <c r="HT339" s="6">
        <f t="shared" si="937"/>
        <v>41.52</v>
      </c>
      <c r="HU339" s="5">
        <f t="shared" si="938"/>
        <v>0</v>
      </c>
      <c r="HV339" s="172">
        <f>(A!C340-xx!HT339)*xx!HS339</f>
        <v>0</v>
      </c>
      <c r="HW339" s="51"/>
      <c r="HX339" s="6">
        <f>A!C340</f>
        <v>64.98</v>
      </c>
      <c r="HY339" s="5">
        <f t="shared" si="939"/>
        <v>0</v>
      </c>
      <c r="HZ339" s="5">
        <f>(A!C340-xx!HX339)*xx!HW339</f>
        <v>0</v>
      </c>
      <c r="IA339" s="5" t="str">
        <f>A!B340</f>
        <v>Pick Nick Banana Passas c/ Choc 12x40g</v>
      </c>
      <c r="IB339" s="5">
        <f t="shared" si="940"/>
        <v>0</v>
      </c>
      <c r="IC339" s="21">
        <f t="shared" si="941"/>
        <v>0</v>
      </c>
      <c r="ID339" s="21" t="e">
        <f>A!#REF!</f>
        <v>#REF!</v>
      </c>
      <c r="IE339" s="21" t="e">
        <f>NF!IS339</f>
        <v>#DIV/0!</v>
      </c>
      <c r="IF339" s="21" t="e">
        <f t="shared" si="942"/>
        <v>#REF!</v>
      </c>
      <c r="IG339" s="6" t="e">
        <f t="shared" si="675"/>
        <v>#REF!</v>
      </c>
      <c r="IH339" s="34" t="e">
        <f t="shared" si="676"/>
        <v>#REF!</v>
      </c>
      <c r="II339" s="174" t="e">
        <f>IB339+A!#REF!+NF!IQ339</f>
        <v>#REF!</v>
      </c>
      <c r="IJ339" s="175" t="e">
        <f>IC339+A!#REF!+NF!IR339</f>
        <v>#REF!</v>
      </c>
      <c r="IK339" s="175" t="e">
        <f>II339*A!C340</f>
        <v>#REF!</v>
      </c>
      <c r="IL339" s="175" t="e">
        <f t="shared" si="946"/>
        <v>#REF!</v>
      </c>
      <c r="IM339" s="55" t="e">
        <f t="shared" si="943"/>
        <v>#REF!</v>
      </c>
      <c r="IN339" s="57" t="str">
        <f t="shared" si="944"/>
        <v>Pick Nick Banana Passas c/ Choc 12x40g</v>
      </c>
      <c r="IO339" s="57" t="e">
        <f>IF339/A!C340</f>
        <v>#REF!</v>
      </c>
      <c r="IP339" s="66"/>
      <c r="IQ339" s="57" t="e">
        <f t="shared" si="945"/>
        <v>#REF!</v>
      </c>
      <c r="IR339" s="11" t="e">
        <f>IF339-#REF!</f>
        <v>#REF!</v>
      </c>
    </row>
    <row r="340" spans="1:252" x14ac:dyDescent="0.2">
      <c r="A340" s="20" t="str">
        <f>A!B341</f>
        <v>Pick Nick Uva Passas c/ Choc 12x40g</v>
      </c>
      <c r="B340" s="51"/>
      <c r="C340" s="65">
        <v>42.52</v>
      </c>
      <c r="D340" s="21">
        <f t="shared" si="813"/>
        <v>0</v>
      </c>
      <c r="E340" s="171">
        <f>(A!C341-xx!C340)*xx!B340</f>
        <v>0</v>
      </c>
      <c r="F340" s="51"/>
      <c r="G340" s="32">
        <f t="shared" si="814"/>
        <v>42.52</v>
      </c>
      <c r="H340" s="5">
        <f t="shared" si="815"/>
        <v>0</v>
      </c>
      <c r="I340" s="5">
        <f>(A!C341-xx!G340)*xx!F340</f>
        <v>0</v>
      </c>
      <c r="J340" s="5" t="str">
        <f t="shared" si="816"/>
        <v>Pick Nick Uva Passas c/ Choc 12x40g</v>
      </c>
      <c r="K340" s="51"/>
      <c r="L340" s="6">
        <f t="shared" si="817"/>
        <v>42.52</v>
      </c>
      <c r="M340" s="5">
        <f t="shared" si="818"/>
        <v>0</v>
      </c>
      <c r="N340" s="172">
        <f>(A!C341-xx!L340)*xx!K340</f>
        <v>0</v>
      </c>
      <c r="O340" s="51"/>
      <c r="P340" s="6">
        <f t="shared" si="819"/>
        <v>42.52</v>
      </c>
      <c r="Q340" s="5">
        <f t="shared" si="820"/>
        <v>0</v>
      </c>
      <c r="R340" s="21">
        <f>(A!C341-xx!P340)*xx!O340</f>
        <v>0</v>
      </c>
      <c r="S340" s="21" t="str">
        <f t="shared" si="821"/>
        <v>Pick Nick Uva Passas c/ Choc 12x40g</v>
      </c>
      <c r="T340" s="51"/>
      <c r="U340" s="32">
        <f t="shared" si="822"/>
        <v>42.52</v>
      </c>
      <c r="V340" s="5">
        <f t="shared" si="823"/>
        <v>0</v>
      </c>
      <c r="W340" s="172">
        <f>(A!C341-xx!U340)*xx!T340</f>
        <v>0</v>
      </c>
      <c r="X340" s="51"/>
      <c r="Y340" s="6">
        <f t="shared" si="824"/>
        <v>42.52</v>
      </c>
      <c r="Z340" s="5">
        <f t="shared" si="825"/>
        <v>0</v>
      </c>
      <c r="AA340" s="5">
        <f>(A!C341-xx!Y340)*xx!X340</f>
        <v>0</v>
      </c>
      <c r="AB340" s="5" t="str">
        <f t="shared" si="826"/>
        <v>Pick Nick Uva Passas c/ Choc 12x40g</v>
      </c>
      <c r="AC340" s="51"/>
      <c r="AD340" s="6">
        <f t="shared" si="827"/>
        <v>42.52</v>
      </c>
      <c r="AE340" s="5">
        <f t="shared" si="828"/>
        <v>0</v>
      </c>
      <c r="AF340" s="172">
        <f>(A!C341-xx!AD340)*xx!AC340</f>
        <v>0</v>
      </c>
      <c r="AG340" s="51"/>
      <c r="AH340" s="6">
        <f t="shared" si="829"/>
        <v>42.52</v>
      </c>
      <c r="AI340" s="5">
        <f t="shared" si="830"/>
        <v>0</v>
      </c>
      <c r="AJ340" s="5">
        <f>(A!C341-xx!AH340)*xx!AG340</f>
        <v>0</v>
      </c>
      <c r="AK340" s="5" t="str">
        <f t="shared" si="831"/>
        <v>Pick Nick Uva Passas c/ Choc 12x40g</v>
      </c>
      <c r="AL340" s="51"/>
      <c r="AM340" s="6">
        <f t="shared" si="832"/>
        <v>42.52</v>
      </c>
      <c r="AN340" s="5">
        <f t="shared" si="833"/>
        <v>0</v>
      </c>
      <c r="AO340" s="172">
        <f>(A!C341-xx!AM340)*xx!AL340</f>
        <v>0</v>
      </c>
      <c r="AP340" s="51"/>
      <c r="AQ340" s="6">
        <f t="shared" si="834"/>
        <v>42.52</v>
      </c>
      <c r="AR340" s="5">
        <f t="shared" si="835"/>
        <v>0</v>
      </c>
      <c r="AS340" s="5">
        <f>(A!C341-xx!AQ340)*xx!AP340</f>
        <v>0</v>
      </c>
      <c r="AT340" s="5" t="str">
        <f t="shared" si="836"/>
        <v>Pick Nick Uva Passas c/ Choc 12x40g</v>
      </c>
      <c r="AU340" s="51"/>
      <c r="AV340" s="6">
        <f t="shared" si="837"/>
        <v>42.52</v>
      </c>
      <c r="AW340" s="5">
        <f t="shared" si="838"/>
        <v>0</v>
      </c>
      <c r="AX340" s="172">
        <f>(A!C341-xx!AV340)*xx!AU340</f>
        <v>0</v>
      </c>
      <c r="AY340" s="51"/>
      <c r="AZ340" s="6">
        <f t="shared" si="839"/>
        <v>42.52</v>
      </c>
      <c r="BA340" s="5">
        <f t="shared" si="840"/>
        <v>0</v>
      </c>
      <c r="BB340" s="5">
        <f>(A!E341-xx!AZ340)*xx!AY340</f>
        <v>0</v>
      </c>
      <c r="BC340" s="5" t="str">
        <f t="shared" si="841"/>
        <v>Pick Nick Uva Passas c/ Choc 12x40g</v>
      </c>
      <c r="BD340" s="51"/>
      <c r="BE340" s="6">
        <f t="shared" si="842"/>
        <v>42.52</v>
      </c>
      <c r="BF340" s="5">
        <f t="shared" si="843"/>
        <v>0</v>
      </c>
      <c r="BG340" s="172">
        <f>(A!C341-xx!BE340)*xx!BD340</f>
        <v>0</v>
      </c>
      <c r="BH340" s="51"/>
      <c r="BI340" s="6">
        <f t="shared" si="844"/>
        <v>42.52</v>
      </c>
      <c r="BJ340" s="5">
        <f t="shared" si="845"/>
        <v>0</v>
      </c>
      <c r="BK340" s="5">
        <f>(A!C341-xx!BI340)*xx!BH340</f>
        <v>0</v>
      </c>
      <c r="BL340" s="5" t="str">
        <f t="shared" si="846"/>
        <v>Pick Nick Uva Passas c/ Choc 12x40g</v>
      </c>
      <c r="BM340" s="51"/>
      <c r="BN340" s="6">
        <f t="shared" si="847"/>
        <v>42.52</v>
      </c>
      <c r="BO340" s="5">
        <f t="shared" si="848"/>
        <v>0</v>
      </c>
      <c r="BP340" s="172">
        <f>(A!C341-xx!BN340)*xx!BM340</f>
        <v>0</v>
      </c>
      <c r="BQ340" s="51"/>
      <c r="BR340" s="6">
        <f t="shared" si="849"/>
        <v>42.52</v>
      </c>
      <c r="BS340" s="5">
        <f t="shared" si="850"/>
        <v>0</v>
      </c>
      <c r="BT340" s="5">
        <f>(A!C341-xx!BR340)*xx!BQ340</f>
        <v>0</v>
      </c>
      <c r="BU340" s="5" t="str">
        <f t="shared" si="851"/>
        <v>Pick Nick Uva Passas c/ Choc 12x40g</v>
      </c>
      <c r="BV340" s="51"/>
      <c r="BW340" s="6">
        <f t="shared" si="852"/>
        <v>42.52</v>
      </c>
      <c r="BX340" s="5">
        <f t="shared" si="853"/>
        <v>0</v>
      </c>
      <c r="BY340" s="172">
        <f>(A!C341-xx!BW340)*xx!BV340</f>
        <v>0</v>
      </c>
      <c r="BZ340" s="51"/>
      <c r="CA340" s="6">
        <f t="shared" si="854"/>
        <v>42.52</v>
      </c>
      <c r="CB340" s="5">
        <f t="shared" si="855"/>
        <v>0</v>
      </c>
      <c r="CC340" s="5">
        <f>(A!C341-xx!CA340)*xx!BZ340</f>
        <v>0</v>
      </c>
      <c r="CD340" s="5" t="str">
        <f t="shared" si="856"/>
        <v>Pick Nick Uva Passas c/ Choc 12x40g</v>
      </c>
      <c r="CE340" s="51"/>
      <c r="CF340" s="6">
        <f t="shared" si="857"/>
        <v>42.52</v>
      </c>
      <c r="CG340" s="5">
        <f t="shared" si="858"/>
        <v>0</v>
      </c>
      <c r="CH340" s="172">
        <f>(A!C341-xx!CF340)*xx!CE340</f>
        <v>0</v>
      </c>
      <c r="CI340" s="51"/>
      <c r="CJ340" s="6">
        <f t="shared" si="859"/>
        <v>42.52</v>
      </c>
      <c r="CK340" s="5">
        <f t="shared" si="860"/>
        <v>0</v>
      </c>
      <c r="CL340" s="5">
        <f>(A!C341-xx!CJ340)*xx!CI340</f>
        <v>0</v>
      </c>
      <c r="CM340" s="5" t="str">
        <f t="shared" si="861"/>
        <v>Pick Nick Uva Passas c/ Choc 12x40g</v>
      </c>
      <c r="CN340" s="51"/>
      <c r="CO340" s="6">
        <f t="shared" si="862"/>
        <v>42.52</v>
      </c>
      <c r="CP340" s="5">
        <f t="shared" si="863"/>
        <v>0</v>
      </c>
      <c r="CQ340" s="172">
        <f>(A!C341-xx!CO340)*xx!CN340</f>
        <v>0</v>
      </c>
      <c r="CR340" s="51"/>
      <c r="CS340" s="6">
        <f t="shared" si="864"/>
        <v>42.52</v>
      </c>
      <c r="CT340" s="5">
        <f t="shared" si="865"/>
        <v>0</v>
      </c>
      <c r="CU340" s="5">
        <f>(A!C341-xx!CS340)*xx!CR340</f>
        <v>0</v>
      </c>
      <c r="CV340" s="5" t="str">
        <f t="shared" si="866"/>
        <v>Pick Nick Uva Passas c/ Choc 12x40g</v>
      </c>
      <c r="CW340" s="51"/>
      <c r="CX340" s="6">
        <f t="shared" si="867"/>
        <v>42.52</v>
      </c>
      <c r="CY340" s="5">
        <f t="shared" si="868"/>
        <v>0</v>
      </c>
      <c r="CZ340" s="172">
        <f>(A!C341-xx!CX340)*xx!CW340</f>
        <v>0</v>
      </c>
      <c r="DA340" s="51"/>
      <c r="DB340" s="6">
        <f t="shared" si="869"/>
        <v>42.52</v>
      </c>
      <c r="DC340" s="5">
        <f t="shared" si="870"/>
        <v>0</v>
      </c>
      <c r="DD340" s="5">
        <f>(A!C341-xx!DB340)*xx!DA340</f>
        <v>0</v>
      </c>
      <c r="DE340" s="5" t="str">
        <f t="shared" si="871"/>
        <v>Pick Nick Uva Passas c/ Choc 12x40g</v>
      </c>
      <c r="DF340" s="51"/>
      <c r="DG340" s="6">
        <f t="shared" si="872"/>
        <v>42.52</v>
      </c>
      <c r="DH340" s="5">
        <f t="shared" si="873"/>
        <v>0</v>
      </c>
      <c r="DI340" s="172">
        <f>(A!C341-xx!DG340)*xx!DF340</f>
        <v>0</v>
      </c>
      <c r="DJ340" s="51"/>
      <c r="DK340" s="6">
        <f t="shared" si="874"/>
        <v>42.52</v>
      </c>
      <c r="DL340" s="5">
        <f t="shared" si="875"/>
        <v>0</v>
      </c>
      <c r="DM340" s="5">
        <f>(A!C341-xx!DK340)*xx!DJ340</f>
        <v>0</v>
      </c>
      <c r="DN340" s="5" t="str">
        <f t="shared" si="876"/>
        <v>Pick Nick Uva Passas c/ Choc 12x40g</v>
      </c>
      <c r="DO340" s="51"/>
      <c r="DP340" s="6">
        <f t="shared" si="877"/>
        <v>42.52</v>
      </c>
      <c r="DQ340" s="5">
        <f t="shared" si="878"/>
        <v>0</v>
      </c>
      <c r="DR340" s="172">
        <f>(A!C341-xx!DP340)*xx!DO340</f>
        <v>0</v>
      </c>
      <c r="DS340" s="51"/>
      <c r="DT340" s="6">
        <f t="shared" si="879"/>
        <v>42.52</v>
      </c>
      <c r="DU340" s="5">
        <f t="shared" si="880"/>
        <v>0</v>
      </c>
      <c r="DV340" s="5">
        <f>(A!C341-xx!DT340)*xx!DS340</f>
        <v>0</v>
      </c>
      <c r="DW340" s="5" t="str">
        <f t="shared" si="881"/>
        <v>Pick Nick Uva Passas c/ Choc 12x40g</v>
      </c>
      <c r="DX340" s="51"/>
      <c r="DY340" s="6">
        <f t="shared" si="882"/>
        <v>42.52</v>
      </c>
      <c r="DZ340" s="5">
        <f t="shared" si="883"/>
        <v>0</v>
      </c>
      <c r="EA340" s="172">
        <f>(A!C341-xx!DY340)*xx!DX340</f>
        <v>0</v>
      </c>
      <c r="EB340" s="51"/>
      <c r="EC340" s="6">
        <f t="shared" si="884"/>
        <v>42.52</v>
      </c>
      <c r="ED340" s="5">
        <f t="shared" si="885"/>
        <v>0</v>
      </c>
      <c r="EE340" s="5">
        <f>(A!C341-xx!EC340)*xx!EB340</f>
        <v>0</v>
      </c>
      <c r="EF340" s="5" t="str">
        <f t="shared" si="886"/>
        <v>Pick Nick Uva Passas c/ Choc 12x40g</v>
      </c>
      <c r="EG340" s="51"/>
      <c r="EH340" s="6">
        <f t="shared" si="887"/>
        <v>42.52</v>
      </c>
      <c r="EI340" s="5">
        <f t="shared" si="888"/>
        <v>0</v>
      </c>
      <c r="EJ340" s="172">
        <f>(A!C341-xx!EH340)*xx!EG340</f>
        <v>0</v>
      </c>
      <c r="EK340" s="51"/>
      <c r="EL340" s="6">
        <f t="shared" si="889"/>
        <v>42.52</v>
      </c>
      <c r="EM340" s="5">
        <f t="shared" si="890"/>
        <v>0</v>
      </c>
      <c r="EN340" s="5">
        <f>(A!C341-xx!EL340)*xx!EK340</f>
        <v>0</v>
      </c>
      <c r="EO340" s="5" t="str">
        <f t="shared" si="891"/>
        <v>Pick Nick Uva Passas c/ Choc 12x40g</v>
      </c>
      <c r="EP340" s="51"/>
      <c r="EQ340" s="6">
        <f t="shared" si="892"/>
        <v>42.52</v>
      </c>
      <c r="ER340" s="5">
        <f t="shared" si="893"/>
        <v>0</v>
      </c>
      <c r="ES340" s="172">
        <f>(A!C341-xx!EQ340)*xx!EP340</f>
        <v>0</v>
      </c>
      <c r="ET340" s="51"/>
      <c r="EU340" s="6">
        <f t="shared" si="894"/>
        <v>42.52</v>
      </c>
      <c r="EV340" s="5">
        <f t="shared" si="895"/>
        <v>0</v>
      </c>
      <c r="EW340" s="5">
        <f>(A!C341-xx!EU340)*xx!ET340</f>
        <v>0</v>
      </c>
      <c r="EX340" s="5" t="str">
        <f t="shared" si="896"/>
        <v>Pick Nick Uva Passas c/ Choc 12x40g</v>
      </c>
      <c r="EY340" s="51"/>
      <c r="EZ340" s="6">
        <f t="shared" si="897"/>
        <v>42.52</v>
      </c>
      <c r="FA340" s="5">
        <f t="shared" si="898"/>
        <v>0</v>
      </c>
      <c r="FB340" s="172">
        <f>(A!C341-xx!EZ340)*xx!EY340</f>
        <v>0</v>
      </c>
      <c r="FC340" s="51"/>
      <c r="FD340" s="6">
        <f t="shared" si="899"/>
        <v>42.52</v>
      </c>
      <c r="FE340" s="5">
        <f t="shared" si="900"/>
        <v>0</v>
      </c>
      <c r="FF340" s="5">
        <f>(A!C341-xx!FD340)*xx!FC340</f>
        <v>0</v>
      </c>
      <c r="FG340" s="5" t="str">
        <f t="shared" si="901"/>
        <v>Pick Nick Uva Passas c/ Choc 12x40g</v>
      </c>
      <c r="FH340" s="51"/>
      <c r="FI340" s="6">
        <f t="shared" si="902"/>
        <v>42.52</v>
      </c>
      <c r="FJ340" s="5">
        <f t="shared" si="903"/>
        <v>0</v>
      </c>
      <c r="FK340" s="172">
        <f>(A!C341-xx!FI340)*xx!FH340</f>
        <v>0</v>
      </c>
      <c r="FL340" s="51"/>
      <c r="FM340" s="6">
        <f t="shared" si="904"/>
        <v>42.52</v>
      </c>
      <c r="FN340" s="5">
        <f t="shared" si="905"/>
        <v>0</v>
      </c>
      <c r="FO340" s="5">
        <f>(A!C341-xx!FM340)*xx!FL340</f>
        <v>0</v>
      </c>
      <c r="FP340" s="5" t="str">
        <f t="shared" si="906"/>
        <v>Pick Nick Uva Passas c/ Choc 12x40g</v>
      </c>
      <c r="FQ340" s="51"/>
      <c r="FR340" s="6">
        <f t="shared" si="907"/>
        <v>42.52</v>
      </c>
      <c r="FS340" s="5">
        <f t="shared" si="908"/>
        <v>0</v>
      </c>
      <c r="FT340" s="172">
        <f>(A!C341-xx!FR340)*xx!FQ340</f>
        <v>0</v>
      </c>
      <c r="FU340" s="51"/>
      <c r="FV340" s="6">
        <f t="shared" si="909"/>
        <v>42.52</v>
      </c>
      <c r="FW340" s="5">
        <f t="shared" si="910"/>
        <v>0</v>
      </c>
      <c r="FX340" s="5">
        <f>(A!C341-xx!FV340)*xx!FU340</f>
        <v>0</v>
      </c>
      <c r="FY340" s="5" t="str">
        <f t="shared" si="911"/>
        <v>Pick Nick Uva Passas c/ Choc 12x40g</v>
      </c>
      <c r="FZ340" s="51"/>
      <c r="GA340" s="6">
        <f t="shared" si="912"/>
        <v>42.52</v>
      </c>
      <c r="GB340" s="5">
        <f t="shared" si="913"/>
        <v>0</v>
      </c>
      <c r="GC340" s="172">
        <f>(A!C341-xx!GA340)*xx!FZ340</f>
        <v>0</v>
      </c>
      <c r="GD340" s="51"/>
      <c r="GE340" s="6">
        <f t="shared" si="914"/>
        <v>42.52</v>
      </c>
      <c r="GF340" s="5">
        <f t="shared" si="915"/>
        <v>0</v>
      </c>
      <c r="GG340" s="5">
        <f>(A!C341-xx!GE340)*xx!GD340</f>
        <v>0</v>
      </c>
      <c r="GH340" s="5" t="str">
        <f t="shared" si="916"/>
        <v>Pick Nick Uva Passas c/ Choc 12x40g</v>
      </c>
      <c r="GI340" s="51"/>
      <c r="GJ340" s="6">
        <f t="shared" si="917"/>
        <v>42.52</v>
      </c>
      <c r="GK340" s="5">
        <f t="shared" si="918"/>
        <v>0</v>
      </c>
      <c r="GL340" s="172">
        <f>(A!C341-xx!GJ340)*xx!GI340</f>
        <v>0</v>
      </c>
      <c r="GM340" s="51"/>
      <c r="GN340" s="6">
        <f t="shared" si="919"/>
        <v>42.52</v>
      </c>
      <c r="GO340" s="5">
        <f t="shared" si="920"/>
        <v>0</v>
      </c>
      <c r="GP340" s="5">
        <f>(A!C341-xx!GN340)*xx!GM340</f>
        <v>0</v>
      </c>
      <c r="GQ340" s="5" t="str">
        <f t="shared" si="921"/>
        <v>Pick Nick Uva Passas c/ Choc 12x40g</v>
      </c>
      <c r="GR340" s="51"/>
      <c r="GS340" s="6">
        <f t="shared" si="922"/>
        <v>42.52</v>
      </c>
      <c r="GT340" s="5">
        <f t="shared" si="923"/>
        <v>0</v>
      </c>
      <c r="GU340" s="172">
        <f>(A!C341-xx!GS340)*xx!GR340</f>
        <v>0</v>
      </c>
      <c r="GV340" s="51"/>
      <c r="GW340" s="6">
        <f t="shared" si="924"/>
        <v>42.52</v>
      </c>
      <c r="GX340" s="5">
        <f t="shared" si="925"/>
        <v>0</v>
      </c>
      <c r="GY340" s="5">
        <f>(A!C341-xx!GW340)*xx!GV340</f>
        <v>0</v>
      </c>
      <c r="GZ340" s="5" t="str">
        <f t="shared" si="926"/>
        <v>Pick Nick Uva Passas c/ Choc 12x40g</v>
      </c>
      <c r="HA340" s="51"/>
      <c r="HB340" s="6">
        <f t="shared" si="927"/>
        <v>42.52</v>
      </c>
      <c r="HC340" s="5">
        <f t="shared" si="928"/>
        <v>0</v>
      </c>
      <c r="HD340" s="172">
        <f>(A!C341-xx!HB340)*xx!HA340</f>
        <v>0</v>
      </c>
      <c r="HE340" s="51"/>
      <c r="HF340" s="6">
        <f t="shared" si="929"/>
        <v>42.52</v>
      </c>
      <c r="HG340" s="5">
        <f t="shared" si="930"/>
        <v>0</v>
      </c>
      <c r="HH340" s="5">
        <f>(A!C341-xx!HF340)*xx!HE340</f>
        <v>0</v>
      </c>
      <c r="HI340" s="5" t="str">
        <f t="shared" si="931"/>
        <v>Pick Nick Uva Passas c/ Choc 12x40g</v>
      </c>
      <c r="HJ340" s="51"/>
      <c r="HK340" s="6">
        <f t="shared" si="932"/>
        <v>42.52</v>
      </c>
      <c r="HL340" s="5">
        <f t="shared" si="933"/>
        <v>0</v>
      </c>
      <c r="HM340" s="172">
        <f>(A!C341-xx!HK340)*xx!HJ340</f>
        <v>0</v>
      </c>
      <c r="HN340" s="51"/>
      <c r="HO340" s="6">
        <f t="shared" si="934"/>
        <v>42.52</v>
      </c>
      <c r="HP340" s="5">
        <f t="shared" si="935"/>
        <v>0</v>
      </c>
      <c r="HQ340" s="5">
        <f>-(A!C341-xx!HO340)*xx!HN340</f>
        <v>0</v>
      </c>
      <c r="HR340" s="5" t="str">
        <f t="shared" si="936"/>
        <v>Pick Nick Uva Passas c/ Choc 12x40g</v>
      </c>
      <c r="HS340" s="51"/>
      <c r="HT340" s="6">
        <f t="shared" si="937"/>
        <v>42.52</v>
      </c>
      <c r="HU340" s="5">
        <f t="shared" si="938"/>
        <v>0</v>
      </c>
      <c r="HV340" s="172">
        <f>(A!C341-xx!HT340)*xx!HS340</f>
        <v>0</v>
      </c>
      <c r="HW340" s="51"/>
      <c r="HX340" s="6">
        <f>A!C341</f>
        <v>13.82</v>
      </c>
      <c r="HY340" s="5">
        <f t="shared" si="939"/>
        <v>0</v>
      </c>
      <c r="HZ340" s="5">
        <f>(A!C341-xx!HX340)*xx!HW340</f>
        <v>0</v>
      </c>
      <c r="IA340" s="5" t="str">
        <f>A!B341</f>
        <v>Pick Nick Uva Passas c/ Choc 12x40g</v>
      </c>
      <c r="IB340" s="5">
        <f t="shared" si="940"/>
        <v>0</v>
      </c>
      <c r="IC340" s="21">
        <f t="shared" si="941"/>
        <v>0</v>
      </c>
      <c r="ID340" s="21" t="e">
        <f>A!#REF!</f>
        <v>#REF!</v>
      </c>
      <c r="IE340" s="21" t="e">
        <f>NF!IS340</f>
        <v>#DIV/0!</v>
      </c>
      <c r="IF340" s="21" t="e">
        <f t="shared" si="942"/>
        <v>#REF!</v>
      </c>
      <c r="IG340" s="6" t="e">
        <f t="shared" si="675"/>
        <v>#REF!</v>
      </c>
      <c r="IH340" s="34" t="e">
        <f t="shared" si="676"/>
        <v>#REF!</v>
      </c>
      <c r="II340" s="174" t="e">
        <f>IB340+A!#REF!+NF!IQ340</f>
        <v>#REF!</v>
      </c>
      <c r="IJ340" s="175" t="e">
        <f>IC340+A!#REF!+NF!IR340</f>
        <v>#REF!</v>
      </c>
      <c r="IK340" s="175" t="e">
        <f>II340*A!C341</f>
        <v>#REF!</v>
      </c>
      <c r="IL340" s="175" t="e">
        <f t="shared" si="946"/>
        <v>#REF!</v>
      </c>
      <c r="IM340" s="55" t="e">
        <f t="shared" si="943"/>
        <v>#REF!</v>
      </c>
      <c r="IN340" s="57" t="str">
        <f t="shared" si="944"/>
        <v>Pick Nick Uva Passas c/ Choc 12x40g</v>
      </c>
      <c r="IO340" s="57" t="e">
        <f>IF340/A!C341</f>
        <v>#REF!</v>
      </c>
      <c r="IP340" s="66"/>
      <c r="IQ340" s="57" t="e">
        <f t="shared" si="945"/>
        <v>#REF!</v>
      </c>
      <c r="IR340" s="11" t="e">
        <f>IF340-#REF!</f>
        <v>#REF!</v>
      </c>
    </row>
    <row r="341" spans="1:252" x14ac:dyDescent="0.2">
      <c r="A341" s="20" t="str">
        <f>A!B342</f>
        <v xml:space="preserve">Polenghi Cream Cheese Light 150g </v>
      </c>
      <c r="B341" s="51"/>
      <c r="C341" s="65">
        <v>43.52</v>
      </c>
      <c r="D341" s="21">
        <f t="shared" si="813"/>
        <v>0</v>
      </c>
      <c r="E341" s="171">
        <f>(A!C342-xx!C341)*xx!B341</f>
        <v>0</v>
      </c>
      <c r="F341" s="51"/>
      <c r="G341" s="32">
        <f t="shared" si="814"/>
        <v>43.52</v>
      </c>
      <c r="H341" s="5">
        <f t="shared" si="815"/>
        <v>0</v>
      </c>
      <c r="I341" s="5">
        <f>(A!C342-xx!G341)*xx!F341</f>
        <v>0</v>
      </c>
      <c r="J341" s="5" t="str">
        <f t="shared" si="816"/>
        <v xml:space="preserve">Polenghi Cream Cheese Light 150g </v>
      </c>
      <c r="K341" s="51"/>
      <c r="L341" s="6">
        <f t="shared" si="817"/>
        <v>43.52</v>
      </c>
      <c r="M341" s="5">
        <f t="shared" si="818"/>
        <v>0</v>
      </c>
      <c r="N341" s="172">
        <f>(A!C342-xx!L341)*xx!K341</f>
        <v>0</v>
      </c>
      <c r="O341" s="51"/>
      <c r="P341" s="6">
        <f t="shared" si="819"/>
        <v>43.52</v>
      </c>
      <c r="Q341" s="5">
        <f t="shared" si="820"/>
        <v>0</v>
      </c>
      <c r="R341" s="21">
        <f>(A!C342-xx!P341)*xx!O341</f>
        <v>0</v>
      </c>
      <c r="S341" s="21" t="str">
        <f t="shared" si="821"/>
        <v xml:space="preserve">Polenghi Cream Cheese Light 150g </v>
      </c>
      <c r="T341" s="51"/>
      <c r="U341" s="32">
        <f t="shared" si="822"/>
        <v>43.52</v>
      </c>
      <c r="V341" s="5">
        <f t="shared" si="823"/>
        <v>0</v>
      </c>
      <c r="W341" s="172">
        <f>(A!C342-xx!U341)*xx!T341</f>
        <v>0</v>
      </c>
      <c r="X341" s="51"/>
      <c r="Y341" s="6">
        <f t="shared" si="824"/>
        <v>43.52</v>
      </c>
      <c r="Z341" s="5">
        <f t="shared" si="825"/>
        <v>0</v>
      </c>
      <c r="AA341" s="5">
        <f>(A!C342-xx!Y341)*xx!X341</f>
        <v>0</v>
      </c>
      <c r="AB341" s="5" t="str">
        <f t="shared" si="826"/>
        <v xml:space="preserve">Polenghi Cream Cheese Light 150g </v>
      </c>
      <c r="AC341" s="51"/>
      <c r="AD341" s="6">
        <f t="shared" si="827"/>
        <v>43.52</v>
      </c>
      <c r="AE341" s="5">
        <f t="shared" si="828"/>
        <v>0</v>
      </c>
      <c r="AF341" s="172">
        <f>(A!C342-xx!AD341)*xx!AC341</f>
        <v>0</v>
      </c>
      <c r="AG341" s="51"/>
      <c r="AH341" s="6">
        <f t="shared" si="829"/>
        <v>43.52</v>
      </c>
      <c r="AI341" s="5">
        <f t="shared" si="830"/>
        <v>0</v>
      </c>
      <c r="AJ341" s="5">
        <f>(A!C342-xx!AH341)*xx!AG341</f>
        <v>0</v>
      </c>
      <c r="AK341" s="5" t="str">
        <f t="shared" si="831"/>
        <v xml:space="preserve">Polenghi Cream Cheese Light 150g </v>
      </c>
      <c r="AL341" s="51"/>
      <c r="AM341" s="6">
        <f t="shared" si="832"/>
        <v>43.52</v>
      </c>
      <c r="AN341" s="5">
        <f t="shared" si="833"/>
        <v>0</v>
      </c>
      <c r="AO341" s="172">
        <f>(A!C342-xx!AM341)*xx!AL341</f>
        <v>0</v>
      </c>
      <c r="AP341" s="51"/>
      <c r="AQ341" s="6">
        <f t="shared" si="834"/>
        <v>43.52</v>
      </c>
      <c r="AR341" s="5">
        <f t="shared" si="835"/>
        <v>0</v>
      </c>
      <c r="AS341" s="5">
        <f>(A!C342-xx!AQ341)*xx!AP341</f>
        <v>0</v>
      </c>
      <c r="AT341" s="5" t="str">
        <f t="shared" si="836"/>
        <v xml:space="preserve">Polenghi Cream Cheese Light 150g </v>
      </c>
      <c r="AU341" s="51"/>
      <c r="AV341" s="6">
        <f t="shared" si="837"/>
        <v>43.52</v>
      </c>
      <c r="AW341" s="5">
        <f t="shared" si="838"/>
        <v>0</v>
      </c>
      <c r="AX341" s="172">
        <f>(A!C342-xx!AV341)*xx!AU341</f>
        <v>0</v>
      </c>
      <c r="AY341" s="51"/>
      <c r="AZ341" s="6">
        <f t="shared" si="839"/>
        <v>43.52</v>
      </c>
      <c r="BA341" s="5">
        <f t="shared" si="840"/>
        <v>0</v>
      </c>
      <c r="BB341" s="5">
        <f>(A!E342-xx!AZ341)*xx!AY341</f>
        <v>0</v>
      </c>
      <c r="BC341" s="5" t="str">
        <f t="shared" si="841"/>
        <v xml:space="preserve">Polenghi Cream Cheese Light 150g </v>
      </c>
      <c r="BD341" s="51"/>
      <c r="BE341" s="6">
        <f t="shared" si="842"/>
        <v>43.52</v>
      </c>
      <c r="BF341" s="5">
        <f t="shared" si="843"/>
        <v>0</v>
      </c>
      <c r="BG341" s="172">
        <f>(A!C342-xx!BE341)*xx!BD341</f>
        <v>0</v>
      </c>
      <c r="BH341" s="51"/>
      <c r="BI341" s="6">
        <f t="shared" si="844"/>
        <v>43.52</v>
      </c>
      <c r="BJ341" s="5">
        <f t="shared" si="845"/>
        <v>0</v>
      </c>
      <c r="BK341" s="5">
        <f>(A!C342-xx!BI341)*xx!BH341</f>
        <v>0</v>
      </c>
      <c r="BL341" s="5" t="str">
        <f t="shared" si="846"/>
        <v xml:space="preserve">Polenghi Cream Cheese Light 150g </v>
      </c>
      <c r="BM341" s="51"/>
      <c r="BN341" s="6">
        <f t="shared" si="847"/>
        <v>43.52</v>
      </c>
      <c r="BO341" s="5">
        <f t="shared" si="848"/>
        <v>0</v>
      </c>
      <c r="BP341" s="172">
        <f>(A!C342-xx!BN341)*xx!BM341</f>
        <v>0</v>
      </c>
      <c r="BQ341" s="51"/>
      <c r="BR341" s="6">
        <f t="shared" si="849"/>
        <v>43.52</v>
      </c>
      <c r="BS341" s="5">
        <f t="shared" si="850"/>
        <v>0</v>
      </c>
      <c r="BT341" s="5">
        <f>(A!C342-xx!BR341)*xx!BQ341</f>
        <v>0</v>
      </c>
      <c r="BU341" s="5" t="str">
        <f t="shared" si="851"/>
        <v xml:space="preserve">Polenghi Cream Cheese Light 150g </v>
      </c>
      <c r="BV341" s="51"/>
      <c r="BW341" s="6">
        <f t="shared" si="852"/>
        <v>43.52</v>
      </c>
      <c r="BX341" s="5">
        <f t="shared" si="853"/>
        <v>0</v>
      </c>
      <c r="BY341" s="172">
        <f>(A!C342-xx!BW341)*xx!BV341</f>
        <v>0</v>
      </c>
      <c r="BZ341" s="51"/>
      <c r="CA341" s="6">
        <f t="shared" si="854"/>
        <v>43.52</v>
      </c>
      <c r="CB341" s="5">
        <f t="shared" si="855"/>
        <v>0</v>
      </c>
      <c r="CC341" s="5">
        <f>(A!C342-xx!CA341)*xx!BZ341</f>
        <v>0</v>
      </c>
      <c r="CD341" s="5" t="str">
        <f t="shared" si="856"/>
        <v xml:space="preserve">Polenghi Cream Cheese Light 150g </v>
      </c>
      <c r="CE341" s="51"/>
      <c r="CF341" s="6">
        <f t="shared" si="857"/>
        <v>43.52</v>
      </c>
      <c r="CG341" s="5">
        <f t="shared" si="858"/>
        <v>0</v>
      </c>
      <c r="CH341" s="172">
        <f>(A!C342-xx!CF341)*xx!CE341</f>
        <v>0</v>
      </c>
      <c r="CI341" s="51"/>
      <c r="CJ341" s="6">
        <f t="shared" si="859"/>
        <v>43.52</v>
      </c>
      <c r="CK341" s="5">
        <f t="shared" si="860"/>
        <v>0</v>
      </c>
      <c r="CL341" s="5">
        <f>(A!C342-xx!CJ341)*xx!CI341</f>
        <v>0</v>
      </c>
      <c r="CM341" s="5" t="str">
        <f t="shared" si="861"/>
        <v xml:space="preserve">Polenghi Cream Cheese Light 150g </v>
      </c>
      <c r="CN341" s="51"/>
      <c r="CO341" s="6">
        <f t="shared" si="862"/>
        <v>43.52</v>
      </c>
      <c r="CP341" s="5">
        <f t="shared" si="863"/>
        <v>0</v>
      </c>
      <c r="CQ341" s="172">
        <f>(A!C342-xx!CO341)*xx!CN341</f>
        <v>0</v>
      </c>
      <c r="CR341" s="51"/>
      <c r="CS341" s="6">
        <f t="shared" si="864"/>
        <v>43.52</v>
      </c>
      <c r="CT341" s="5">
        <f t="shared" si="865"/>
        <v>0</v>
      </c>
      <c r="CU341" s="5">
        <f>(A!C342-xx!CS341)*xx!CR341</f>
        <v>0</v>
      </c>
      <c r="CV341" s="5" t="str">
        <f t="shared" si="866"/>
        <v xml:space="preserve">Polenghi Cream Cheese Light 150g </v>
      </c>
      <c r="CW341" s="51"/>
      <c r="CX341" s="6">
        <f t="shared" si="867"/>
        <v>43.52</v>
      </c>
      <c r="CY341" s="5">
        <f t="shared" si="868"/>
        <v>0</v>
      </c>
      <c r="CZ341" s="172">
        <f>(A!C342-xx!CX341)*xx!CW341</f>
        <v>0</v>
      </c>
      <c r="DA341" s="51"/>
      <c r="DB341" s="6">
        <f t="shared" si="869"/>
        <v>43.52</v>
      </c>
      <c r="DC341" s="5">
        <f t="shared" si="870"/>
        <v>0</v>
      </c>
      <c r="DD341" s="5">
        <f>(A!C342-xx!DB341)*xx!DA341</f>
        <v>0</v>
      </c>
      <c r="DE341" s="5" t="str">
        <f t="shared" si="871"/>
        <v xml:space="preserve">Polenghi Cream Cheese Light 150g </v>
      </c>
      <c r="DF341" s="51"/>
      <c r="DG341" s="6">
        <f t="shared" si="872"/>
        <v>43.52</v>
      </c>
      <c r="DH341" s="5">
        <f t="shared" si="873"/>
        <v>0</v>
      </c>
      <c r="DI341" s="172">
        <f>(A!C342-xx!DG341)*xx!DF341</f>
        <v>0</v>
      </c>
      <c r="DJ341" s="51"/>
      <c r="DK341" s="6">
        <f t="shared" si="874"/>
        <v>43.52</v>
      </c>
      <c r="DL341" s="5">
        <f t="shared" si="875"/>
        <v>0</v>
      </c>
      <c r="DM341" s="5">
        <f>(A!C342-xx!DK341)*xx!DJ341</f>
        <v>0</v>
      </c>
      <c r="DN341" s="5" t="str">
        <f t="shared" si="876"/>
        <v xml:space="preserve">Polenghi Cream Cheese Light 150g </v>
      </c>
      <c r="DO341" s="51"/>
      <c r="DP341" s="6">
        <f t="shared" si="877"/>
        <v>43.52</v>
      </c>
      <c r="DQ341" s="5">
        <f t="shared" si="878"/>
        <v>0</v>
      </c>
      <c r="DR341" s="172">
        <f>(A!C342-xx!DP341)*xx!DO341</f>
        <v>0</v>
      </c>
      <c r="DS341" s="51"/>
      <c r="DT341" s="6">
        <f t="shared" si="879"/>
        <v>43.52</v>
      </c>
      <c r="DU341" s="5">
        <f t="shared" si="880"/>
        <v>0</v>
      </c>
      <c r="DV341" s="5">
        <f>(A!C342-xx!DT341)*xx!DS341</f>
        <v>0</v>
      </c>
      <c r="DW341" s="5" t="str">
        <f t="shared" si="881"/>
        <v xml:space="preserve">Polenghi Cream Cheese Light 150g </v>
      </c>
      <c r="DX341" s="51"/>
      <c r="DY341" s="6">
        <f t="shared" si="882"/>
        <v>43.52</v>
      </c>
      <c r="DZ341" s="5">
        <f t="shared" si="883"/>
        <v>0</v>
      </c>
      <c r="EA341" s="172">
        <f>(A!C342-xx!DY341)*xx!DX341</f>
        <v>0</v>
      </c>
      <c r="EB341" s="51"/>
      <c r="EC341" s="6">
        <f t="shared" si="884"/>
        <v>43.52</v>
      </c>
      <c r="ED341" s="5">
        <f t="shared" si="885"/>
        <v>0</v>
      </c>
      <c r="EE341" s="5">
        <f>(A!C342-xx!EC341)*xx!EB341</f>
        <v>0</v>
      </c>
      <c r="EF341" s="5" t="str">
        <f t="shared" si="886"/>
        <v xml:space="preserve">Polenghi Cream Cheese Light 150g </v>
      </c>
      <c r="EG341" s="51"/>
      <c r="EH341" s="6">
        <f t="shared" si="887"/>
        <v>43.52</v>
      </c>
      <c r="EI341" s="5">
        <f t="shared" si="888"/>
        <v>0</v>
      </c>
      <c r="EJ341" s="172">
        <f>(A!C342-xx!EH341)*xx!EG341</f>
        <v>0</v>
      </c>
      <c r="EK341" s="51"/>
      <c r="EL341" s="6">
        <f t="shared" si="889"/>
        <v>43.52</v>
      </c>
      <c r="EM341" s="5">
        <f t="shared" si="890"/>
        <v>0</v>
      </c>
      <c r="EN341" s="5">
        <f>(A!C342-xx!EL341)*xx!EK341</f>
        <v>0</v>
      </c>
      <c r="EO341" s="5" t="str">
        <f t="shared" si="891"/>
        <v xml:space="preserve">Polenghi Cream Cheese Light 150g </v>
      </c>
      <c r="EP341" s="51"/>
      <c r="EQ341" s="6">
        <f t="shared" si="892"/>
        <v>43.52</v>
      </c>
      <c r="ER341" s="5">
        <f t="shared" si="893"/>
        <v>0</v>
      </c>
      <c r="ES341" s="172">
        <f>(A!C342-xx!EQ341)*xx!EP341</f>
        <v>0</v>
      </c>
      <c r="ET341" s="51"/>
      <c r="EU341" s="6">
        <f t="shared" si="894"/>
        <v>43.52</v>
      </c>
      <c r="EV341" s="5">
        <f t="shared" si="895"/>
        <v>0</v>
      </c>
      <c r="EW341" s="5">
        <f>(A!C342-xx!EU341)*xx!ET341</f>
        <v>0</v>
      </c>
      <c r="EX341" s="5" t="str">
        <f t="shared" si="896"/>
        <v xml:space="preserve">Polenghi Cream Cheese Light 150g </v>
      </c>
      <c r="EY341" s="51"/>
      <c r="EZ341" s="6">
        <f t="shared" si="897"/>
        <v>43.52</v>
      </c>
      <c r="FA341" s="5">
        <f t="shared" si="898"/>
        <v>0</v>
      </c>
      <c r="FB341" s="172">
        <f>(A!C342-xx!EZ341)*xx!EY341</f>
        <v>0</v>
      </c>
      <c r="FC341" s="51"/>
      <c r="FD341" s="6">
        <f t="shared" si="899"/>
        <v>43.52</v>
      </c>
      <c r="FE341" s="5">
        <f t="shared" si="900"/>
        <v>0</v>
      </c>
      <c r="FF341" s="5">
        <f>(A!C342-xx!FD341)*xx!FC341</f>
        <v>0</v>
      </c>
      <c r="FG341" s="5" t="str">
        <f t="shared" si="901"/>
        <v xml:space="preserve">Polenghi Cream Cheese Light 150g </v>
      </c>
      <c r="FH341" s="51"/>
      <c r="FI341" s="6">
        <f t="shared" si="902"/>
        <v>43.52</v>
      </c>
      <c r="FJ341" s="5">
        <f t="shared" si="903"/>
        <v>0</v>
      </c>
      <c r="FK341" s="172">
        <f>(A!C342-xx!FI341)*xx!FH341</f>
        <v>0</v>
      </c>
      <c r="FL341" s="51"/>
      <c r="FM341" s="6">
        <f t="shared" si="904"/>
        <v>43.52</v>
      </c>
      <c r="FN341" s="5">
        <f t="shared" si="905"/>
        <v>0</v>
      </c>
      <c r="FO341" s="5">
        <f>(A!C342-xx!FM341)*xx!FL341</f>
        <v>0</v>
      </c>
      <c r="FP341" s="5" t="str">
        <f t="shared" si="906"/>
        <v xml:space="preserve">Polenghi Cream Cheese Light 150g </v>
      </c>
      <c r="FQ341" s="51"/>
      <c r="FR341" s="6">
        <f t="shared" si="907"/>
        <v>43.52</v>
      </c>
      <c r="FS341" s="5">
        <f t="shared" si="908"/>
        <v>0</v>
      </c>
      <c r="FT341" s="172">
        <f>(A!C342-xx!FR341)*xx!FQ341</f>
        <v>0</v>
      </c>
      <c r="FU341" s="51"/>
      <c r="FV341" s="6">
        <f t="shared" si="909"/>
        <v>43.52</v>
      </c>
      <c r="FW341" s="5">
        <f t="shared" si="910"/>
        <v>0</v>
      </c>
      <c r="FX341" s="5">
        <f>(A!C342-xx!FV341)*xx!FU341</f>
        <v>0</v>
      </c>
      <c r="FY341" s="5" t="str">
        <f t="shared" si="911"/>
        <v xml:space="preserve">Polenghi Cream Cheese Light 150g </v>
      </c>
      <c r="FZ341" s="51"/>
      <c r="GA341" s="6">
        <f t="shared" si="912"/>
        <v>43.52</v>
      </c>
      <c r="GB341" s="5">
        <f t="shared" si="913"/>
        <v>0</v>
      </c>
      <c r="GC341" s="172">
        <f>(A!C342-xx!GA341)*xx!FZ341</f>
        <v>0</v>
      </c>
      <c r="GD341" s="51"/>
      <c r="GE341" s="6">
        <f t="shared" si="914"/>
        <v>43.52</v>
      </c>
      <c r="GF341" s="5">
        <f t="shared" si="915"/>
        <v>0</v>
      </c>
      <c r="GG341" s="5">
        <f>(A!C342-xx!GE341)*xx!GD341</f>
        <v>0</v>
      </c>
      <c r="GH341" s="5" t="str">
        <f t="shared" si="916"/>
        <v xml:space="preserve">Polenghi Cream Cheese Light 150g </v>
      </c>
      <c r="GI341" s="51"/>
      <c r="GJ341" s="6">
        <f t="shared" si="917"/>
        <v>43.52</v>
      </c>
      <c r="GK341" s="5">
        <f t="shared" si="918"/>
        <v>0</v>
      </c>
      <c r="GL341" s="172">
        <f>(A!C342-xx!GJ341)*xx!GI341</f>
        <v>0</v>
      </c>
      <c r="GM341" s="51"/>
      <c r="GN341" s="6">
        <f t="shared" si="919"/>
        <v>43.52</v>
      </c>
      <c r="GO341" s="5">
        <f t="shared" si="920"/>
        <v>0</v>
      </c>
      <c r="GP341" s="5">
        <f>(A!C342-xx!GN341)*xx!GM341</f>
        <v>0</v>
      </c>
      <c r="GQ341" s="5" t="str">
        <f t="shared" si="921"/>
        <v xml:space="preserve">Polenghi Cream Cheese Light 150g </v>
      </c>
      <c r="GR341" s="51"/>
      <c r="GS341" s="6">
        <f t="shared" si="922"/>
        <v>43.52</v>
      </c>
      <c r="GT341" s="5">
        <f t="shared" si="923"/>
        <v>0</v>
      </c>
      <c r="GU341" s="172">
        <f>(A!C342-xx!GS341)*xx!GR341</f>
        <v>0</v>
      </c>
      <c r="GV341" s="51"/>
      <c r="GW341" s="6">
        <f t="shared" si="924"/>
        <v>43.52</v>
      </c>
      <c r="GX341" s="5">
        <f t="shared" si="925"/>
        <v>0</v>
      </c>
      <c r="GY341" s="5">
        <f>(A!C342-xx!GW341)*xx!GV341</f>
        <v>0</v>
      </c>
      <c r="GZ341" s="5" t="str">
        <f t="shared" si="926"/>
        <v xml:space="preserve">Polenghi Cream Cheese Light 150g </v>
      </c>
      <c r="HA341" s="51"/>
      <c r="HB341" s="6">
        <f t="shared" si="927"/>
        <v>43.52</v>
      </c>
      <c r="HC341" s="5">
        <f t="shared" si="928"/>
        <v>0</v>
      </c>
      <c r="HD341" s="172">
        <f>(A!C342-xx!HB341)*xx!HA341</f>
        <v>0</v>
      </c>
      <c r="HE341" s="51"/>
      <c r="HF341" s="6">
        <f t="shared" si="929"/>
        <v>43.52</v>
      </c>
      <c r="HG341" s="5">
        <f t="shared" si="930"/>
        <v>0</v>
      </c>
      <c r="HH341" s="5">
        <f>(A!C342-xx!HF341)*xx!HE341</f>
        <v>0</v>
      </c>
      <c r="HI341" s="5" t="str">
        <f t="shared" si="931"/>
        <v xml:space="preserve">Polenghi Cream Cheese Light 150g </v>
      </c>
      <c r="HJ341" s="51"/>
      <c r="HK341" s="6">
        <f t="shared" si="932"/>
        <v>43.52</v>
      </c>
      <c r="HL341" s="5">
        <f t="shared" si="933"/>
        <v>0</v>
      </c>
      <c r="HM341" s="172">
        <f>(A!C342-xx!HK341)*xx!HJ341</f>
        <v>0</v>
      </c>
      <c r="HN341" s="51"/>
      <c r="HO341" s="6">
        <f t="shared" si="934"/>
        <v>43.52</v>
      </c>
      <c r="HP341" s="5">
        <f t="shared" si="935"/>
        <v>0</v>
      </c>
      <c r="HQ341" s="5">
        <f>-(A!C342-xx!HO341)*xx!HN341</f>
        <v>0</v>
      </c>
      <c r="HR341" s="5" t="str">
        <f t="shared" si="936"/>
        <v xml:space="preserve">Polenghi Cream Cheese Light 150g </v>
      </c>
      <c r="HS341" s="51"/>
      <c r="HT341" s="6">
        <f t="shared" si="937"/>
        <v>43.52</v>
      </c>
      <c r="HU341" s="5">
        <f t="shared" si="938"/>
        <v>0</v>
      </c>
      <c r="HV341" s="172">
        <f>(A!C342-xx!HT341)*xx!HS341</f>
        <v>0</v>
      </c>
      <c r="HW341" s="51"/>
      <c r="HX341" s="6">
        <f>A!C342</f>
        <v>8.4</v>
      </c>
      <c r="HY341" s="5">
        <f t="shared" si="939"/>
        <v>0</v>
      </c>
      <c r="HZ341" s="5">
        <f>(A!C342-xx!HX341)*xx!HW341</f>
        <v>0</v>
      </c>
      <c r="IA341" s="5" t="str">
        <f>A!B342</f>
        <v xml:space="preserve">Polenghi Cream Cheese Light 150g </v>
      </c>
      <c r="IB341" s="5">
        <f t="shared" si="940"/>
        <v>0</v>
      </c>
      <c r="IC341" s="21">
        <f t="shared" si="941"/>
        <v>0</v>
      </c>
      <c r="ID341" s="21" t="e">
        <f>A!#REF!</f>
        <v>#REF!</v>
      </c>
      <c r="IE341" s="21" t="e">
        <f>NF!IS341</f>
        <v>#DIV/0!</v>
      </c>
      <c r="IF341" s="21" t="e">
        <f t="shared" si="942"/>
        <v>#REF!</v>
      </c>
      <c r="IG341" s="6" t="e">
        <f t="shared" si="675"/>
        <v>#REF!</v>
      </c>
      <c r="IH341" s="34" t="e">
        <f t="shared" si="676"/>
        <v>#REF!</v>
      </c>
      <c r="II341" s="174" t="e">
        <f>IB341+A!#REF!+NF!IQ341</f>
        <v>#REF!</v>
      </c>
      <c r="IJ341" s="175" t="e">
        <f>IC341+A!#REF!+NF!IR341</f>
        <v>#REF!</v>
      </c>
      <c r="IK341" s="175" t="e">
        <f>II341*A!C342</f>
        <v>#REF!</v>
      </c>
      <c r="IL341" s="175" t="e">
        <f t="shared" si="946"/>
        <v>#REF!</v>
      </c>
      <c r="IM341" s="55" t="e">
        <f t="shared" si="943"/>
        <v>#REF!</v>
      </c>
      <c r="IN341" s="57" t="str">
        <f t="shared" si="944"/>
        <v xml:space="preserve">Polenghi Cream Cheese Light 150g </v>
      </c>
      <c r="IO341" s="57" t="e">
        <f>IF341/A!C342</f>
        <v>#REF!</v>
      </c>
      <c r="IP341" s="66"/>
      <c r="IQ341" s="57" t="e">
        <f t="shared" si="945"/>
        <v>#REF!</v>
      </c>
      <c r="IR341" s="11" t="e">
        <f>IF341-#REF!</f>
        <v>#REF!</v>
      </c>
    </row>
    <row r="342" spans="1:252" x14ac:dyDescent="0.2">
      <c r="A342" s="20" t="str">
        <f>A!B343</f>
        <v>Polenghi Cream Cheese Trad 150g</v>
      </c>
      <c r="B342" s="51"/>
      <c r="C342" s="65">
        <v>44.52</v>
      </c>
      <c r="D342" s="21">
        <f t="shared" si="813"/>
        <v>0</v>
      </c>
      <c r="E342" s="171">
        <f>(A!C343-xx!C342)*xx!B342</f>
        <v>0</v>
      </c>
      <c r="F342" s="51"/>
      <c r="G342" s="32">
        <f t="shared" si="814"/>
        <v>44.52</v>
      </c>
      <c r="H342" s="5">
        <f t="shared" si="815"/>
        <v>0</v>
      </c>
      <c r="I342" s="5">
        <f>(A!C343-xx!G342)*xx!F342</f>
        <v>0</v>
      </c>
      <c r="J342" s="5" t="str">
        <f t="shared" si="816"/>
        <v>Polenghi Cream Cheese Trad 150g</v>
      </c>
      <c r="K342" s="51"/>
      <c r="L342" s="6">
        <f t="shared" si="817"/>
        <v>44.52</v>
      </c>
      <c r="M342" s="5">
        <f t="shared" si="818"/>
        <v>0</v>
      </c>
      <c r="N342" s="172">
        <f>(A!C343-xx!L342)*xx!K342</f>
        <v>0</v>
      </c>
      <c r="O342" s="51"/>
      <c r="P342" s="6">
        <f t="shared" si="819"/>
        <v>44.52</v>
      </c>
      <c r="Q342" s="5">
        <f t="shared" si="820"/>
        <v>0</v>
      </c>
      <c r="R342" s="21">
        <f>(A!C343-xx!P342)*xx!O342</f>
        <v>0</v>
      </c>
      <c r="S342" s="21" t="str">
        <f t="shared" si="821"/>
        <v>Polenghi Cream Cheese Trad 150g</v>
      </c>
      <c r="T342" s="51"/>
      <c r="U342" s="32">
        <f t="shared" si="822"/>
        <v>44.52</v>
      </c>
      <c r="V342" s="5">
        <f t="shared" si="823"/>
        <v>0</v>
      </c>
      <c r="W342" s="172">
        <f>(A!C343-xx!U342)*xx!T342</f>
        <v>0</v>
      </c>
      <c r="X342" s="51"/>
      <c r="Y342" s="6">
        <f t="shared" si="824"/>
        <v>44.52</v>
      </c>
      <c r="Z342" s="5">
        <f t="shared" si="825"/>
        <v>0</v>
      </c>
      <c r="AA342" s="5">
        <f>(A!C343-xx!Y342)*xx!X342</f>
        <v>0</v>
      </c>
      <c r="AB342" s="5" t="str">
        <f t="shared" si="826"/>
        <v>Polenghi Cream Cheese Trad 150g</v>
      </c>
      <c r="AC342" s="51"/>
      <c r="AD342" s="6">
        <f t="shared" si="827"/>
        <v>44.52</v>
      </c>
      <c r="AE342" s="5">
        <f t="shared" si="828"/>
        <v>0</v>
      </c>
      <c r="AF342" s="172">
        <f>(A!C343-xx!AD342)*xx!AC342</f>
        <v>0</v>
      </c>
      <c r="AG342" s="51"/>
      <c r="AH342" s="6">
        <f t="shared" si="829"/>
        <v>44.52</v>
      </c>
      <c r="AI342" s="5">
        <f t="shared" si="830"/>
        <v>0</v>
      </c>
      <c r="AJ342" s="5">
        <f>(A!C343-xx!AH342)*xx!AG342</f>
        <v>0</v>
      </c>
      <c r="AK342" s="5" t="str">
        <f t="shared" si="831"/>
        <v>Polenghi Cream Cheese Trad 150g</v>
      </c>
      <c r="AL342" s="51"/>
      <c r="AM342" s="6">
        <f t="shared" si="832"/>
        <v>44.52</v>
      </c>
      <c r="AN342" s="5">
        <f t="shared" si="833"/>
        <v>0</v>
      </c>
      <c r="AO342" s="172">
        <f>(A!C343-xx!AM342)*xx!AL342</f>
        <v>0</v>
      </c>
      <c r="AP342" s="51"/>
      <c r="AQ342" s="6">
        <f t="shared" si="834"/>
        <v>44.52</v>
      </c>
      <c r="AR342" s="5">
        <f t="shared" si="835"/>
        <v>0</v>
      </c>
      <c r="AS342" s="5">
        <f>(A!C343-xx!AQ342)*xx!AP342</f>
        <v>0</v>
      </c>
      <c r="AT342" s="5" t="str">
        <f t="shared" si="836"/>
        <v>Polenghi Cream Cheese Trad 150g</v>
      </c>
      <c r="AU342" s="51"/>
      <c r="AV342" s="6">
        <f t="shared" si="837"/>
        <v>44.52</v>
      </c>
      <c r="AW342" s="5">
        <f t="shared" si="838"/>
        <v>0</v>
      </c>
      <c r="AX342" s="172">
        <f>(A!C343-xx!AV342)*xx!AU342</f>
        <v>0</v>
      </c>
      <c r="AY342" s="51"/>
      <c r="AZ342" s="6">
        <f t="shared" si="839"/>
        <v>44.52</v>
      </c>
      <c r="BA342" s="5">
        <f t="shared" si="840"/>
        <v>0</v>
      </c>
      <c r="BB342" s="5">
        <f>(A!E343-xx!AZ342)*xx!AY342</f>
        <v>0</v>
      </c>
      <c r="BC342" s="5" t="str">
        <f t="shared" si="841"/>
        <v>Polenghi Cream Cheese Trad 150g</v>
      </c>
      <c r="BD342" s="51"/>
      <c r="BE342" s="6">
        <f t="shared" si="842"/>
        <v>44.52</v>
      </c>
      <c r="BF342" s="5">
        <f t="shared" si="843"/>
        <v>0</v>
      </c>
      <c r="BG342" s="172">
        <f>(A!C343-xx!BE342)*xx!BD342</f>
        <v>0</v>
      </c>
      <c r="BH342" s="51"/>
      <c r="BI342" s="6">
        <f t="shared" si="844"/>
        <v>44.52</v>
      </c>
      <c r="BJ342" s="5">
        <f t="shared" si="845"/>
        <v>0</v>
      </c>
      <c r="BK342" s="5">
        <f>(A!C343-xx!BI342)*xx!BH342</f>
        <v>0</v>
      </c>
      <c r="BL342" s="5" t="str">
        <f t="shared" si="846"/>
        <v>Polenghi Cream Cheese Trad 150g</v>
      </c>
      <c r="BM342" s="51"/>
      <c r="BN342" s="6">
        <f t="shared" si="847"/>
        <v>44.52</v>
      </c>
      <c r="BO342" s="5">
        <f t="shared" si="848"/>
        <v>0</v>
      </c>
      <c r="BP342" s="172">
        <f>(A!C343-xx!BN342)*xx!BM342</f>
        <v>0</v>
      </c>
      <c r="BQ342" s="51"/>
      <c r="BR342" s="6">
        <f t="shared" si="849"/>
        <v>44.52</v>
      </c>
      <c r="BS342" s="5">
        <f t="shared" si="850"/>
        <v>0</v>
      </c>
      <c r="BT342" s="5">
        <f>(A!C343-xx!BR342)*xx!BQ342</f>
        <v>0</v>
      </c>
      <c r="BU342" s="5" t="str">
        <f t="shared" si="851"/>
        <v>Polenghi Cream Cheese Trad 150g</v>
      </c>
      <c r="BV342" s="51"/>
      <c r="BW342" s="6">
        <f t="shared" si="852"/>
        <v>44.52</v>
      </c>
      <c r="BX342" s="5">
        <f t="shared" si="853"/>
        <v>0</v>
      </c>
      <c r="BY342" s="172">
        <f>(A!C343-xx!BW342)*xx!BV342</f>
        <v>0</v>
      </c>
      <c r="BZ342" s="51"/>
      <c r="CA342" s="6">
        <f t="shared" si="854"/>
        <v>44.52</v>
      </c>
      <c r="CB342" s="5">
        <f t="shared" si="855"/>
        <v>0</v>
      </c>
      <c r="CC342" s="5">
        <f>(A!C343-xx!CA342)*xx!BZ342</f>
        <v>0</v>
      </c>
      <c r="CD342" s="5" t="str">
        <f t="shared" si="856"/>
        <v>Polenghi Cream Cheese Trad 150g</v>
      </c>
      <c r="CE342" s="51"/>
      <c r="CF342" s="6">
        <f t="shared" si="857"/>
        <v>44.52</v>
      </c>
      <c r="CG342" s="5">
        <f t="shared" si="858"/>
        <v>0</v>
      </c>
      <c r="CH342" s="172">
        <f>(A!C343-xx!CF342)*xx!CE342</f>
        <v>0</v>
      </c>
      <c r="CI342" s="51"/>
      <c r="CJ342" s="6">
        <f t="shared" si="859"/>
        <v>44.52</v>
      </c>
      <c r="CK342" s="5">
        <f t="shared" si="860"/>
        <v>0</v>
      </c>
      <c r="CL342" s="5">
        <f>(A!C343-xx!CJ342)*xx!CI342</f>
        <v>0</v>
      </c>
      <c r="CM342" s="5" t="str">
        <f t="shared" si="861"/>
        <v>Polenghi Cream Cheese Trad 150g</v>
      </c>
      <c r="CN342" s="51"/>
      <c r="CO342" s="6">
        <f t="shared" si="862"/>
        <v>44.52</v>
      </c>
      <c r="CP342" s="5">
        <f t="shared" si="863"/>
        <v>0</v>
      </c>
      <c r="CQ342" s="172">
        <f>(A!C343-xx!CO342)*xx!CN342</f>
        <v>0</v>
      </c>
      <c r="CR342" s="51"/>
      <c r="CS342" s="6">
        <f t="shared" si="864"/>
        <v>44.52</v>
      </c>
      <c r="CT342" s="5">
        <f t="shared" si="865"/>
        <v>0</v>
      </c>
      <c r="CU342" s="5">
        <f>(A!C343-xx!CS342)*xx!CR342</f>
        <v>0</v>
      </c>
      <c r="CV342" s="5" t="str">
        <f t="shared" si="866"/>
        <v>Polenghi Cream Cheese Trad 150g</v>
      </c>
      <c r="CW342" s="51"/>
      <c r="CX342" s="6">
        <f t="shared" si="867"/>
        <v>44.52</v>
      </c>
      <c r="CY342" s="5">
        <f t="shared" si="868"/>
        <v>0</v>
      </c>
      <c r="CZ342" s="172">
        <f>(A!C343-xx!CX342)*xx!CW342</f>
        <v>0</v>
      </c>
      <c r="DA342" s="51"/>
      <c r="DB342" s="6">
        <f t="shared" si="869"/>
        <v>44.52</v>
      </c>
      <c r="DC342" s="5">
        <f t="shared" si="870"/>
        <v>0</v>
      </c>
      <c r="DD342" s="5">
        <f>(A!C343-xx!DB342)*xx!DA342</f>
        <v>0</v>
      </c>
      <c r="DE342" s="5" t="str">
        <f t="shared" si="871"/>
        <v>Polenghi Cream Cheese Trad 150g</v>
      </c>
      <c r="DF342" s="51"/>
      <c r="DG342" s="6">
        <f t="shared" si="872"/>
        <v>44.52</v>
      </c>
      <c r="DH342" s="5">
        <f t="shared" si="873"/>
        <v>0</v>
      </c>
      <c r="DI342" s="172">
        <f>(A!C343-xx!DG342)*xx!DF342</f>
        <v>0</v>
      </c>
      <c r="DJ342" s="51"/>
      <c r="DK342" s="6">
        <f t="shared" si="874"/>
        <v>44.52</v>
      </c>
      <c r="DL342" s="5">
        <f t="shared" si="875"/>
        <v>0</v>
      </c>
      <c r="DM342" s="5">
        <f>(A!C343-xx!DK342)*xx!DJ342</f>
        <v>0</v>
      </c>
      <c r="DN342" s="5" t="str">
        <f t="shared" si="876"/>
        <v>Polenghi Cream Cheese Trad 150g</v>
      </c>
      <c r="DO342" s="51"/>
      <c r="DP342" s="6">
        <f t="shared" si="877"/>
        <v>44.52</v>
      </c>
      <c r="DQ342" s="5">
        <f t="shared" si="878"/>
        <v>0</v>
      </c>
      <c r="DR342" s="172">
        <f>(A!C343-xx!DP342)*xx!DO342</f>
        <v>0</v>
      </c>
      <c r="DS342" s="51"/>
      <c r="DT342" s="6">
        <f t="shared" si="879"/>
        <v>44.52</v>
      </c>
      <c r="DU342" s="5">
        <f t="shared" si="880"/>
        <v>0</v>
      </c>
      <c r="DV342" s="5">
        <f>(A!C343-xx!DT342)*xx!DS342</f>
        <v>0</v>
      </c>
      <c r="DW342" s="5" t="str">
        <f t="shared" si="881"/>
        <v>Polenghi Cream Cheese Trad 150g</v>
      </c>
      <c r="DX342" s="51"/>
      <c r="DY342" s="6">
        <f t="shared" si="882"/>
        <v>44.52</v>
      </c>
      <c r="DZ342" s="5">
        <f t="shared" si="883"/>
        <v>0</v>
      </c>
      <c r="EA342" s="172">
        <f>(A!C343-xx!DY342)*xx!DX342</f>
        <v>0</v>
      </c>
      <c r="EB342" s="51"/>
      <c r="EC342" s="6">
        <f t="shared" si="884"/>
        <v>44.52</v>
      </c>
      <c r="ED342" s="5">
        <f t="shared" si="885"/>
        <v>0</v>
      </c>
      <c r="EE342" s="5">
        <f>(A!C343-xx!EC342)*xx!EB342</f>
        <v>0</v>
      </c>
      <c r="EF342" s="5" t="str">
        <f t="shared" si="886"/>
        <v>Polenghi Cream Cheese Trad 150g</v>
      </c>
      <c r="EG342" s="51"/>
      <c r="EH342" s="6">
        <f t="shared" si="887"/>
        <v>44.52</v>
      </c>
      <c r="EI342" s="5">
        <f t="shared" si="888"/>
        <v>0</v>
      </c>
      <c r="EJ342" s="172">
        <f>(A!C343-xx!EH342)*xx!EG342</f>
        <v>0</v>
      </c>
      <c r="EK342" s="51"/>
      <c r="EL342" s="6">
        <f t="shared" si="889"/>
        <v>44.52</v>
      </c>
      <c r="EM342" s="5">
        <f t="shared" si="890"/>
        <v>0</v>
      </c>
      <c r="EN342" s="5">
        <f>(A!C343-xx!EL342)*xx!EK342</f>
        <v>0</v>
      </c>
      <c r="EO342" s="5" t="str">
        <f t="shared" si="891"/>
        <v>Polenghi Cream Cheese Trad 150g</v>
      </c>
      <c r="EP342" s="51"/>
      <c r="EQ342" s="6">
        <f t="shared" si="892"/>
        <v>44.52</v>
      </c>
      <c r="ER342" s="5">
        <f t="shared" si="893"/>
        <v>0</v>
      </c>
      <c r="ES342" s="172">
        <f>(A!C343-xx!EQ342)*xx!EP342</f>
        <v>0</v>
      </c>
      <c r="ET342" s="51"/>
      <c r="EU342" s="6">
        <f t="shared" si="894"/>
        <v>44.52</v>
      </c>
      <c r="EV342" s="5">
        <f t="shared" si="895"/>
        <v>0</v>
      </c>
      <c r="EW342" s="5">
        <f>(A!C343-xx!EU342)*xx!ET342</f>
        <v>0</v>
      </c>
      <c r="EX342" s="5" t="str">
        <f t="shared" si="896"/>
        <v>Polenghi Cream Cheese Trad 150g</v>
      </c>
      <c r="EY342" s="51"/>
      <c r="EZ342" s="6">
        <f t="shared" si="897"/>
        <v>44.52</v>
      </c>
      <c r="FA342" s="5">
        <f t="shared" si="898"/>
        <v>0</v>
      </c>
      <c r="FB342" s="172">
        <f>(A!C343-xx!EZ342)*xx!EY342</f>
        <v>0</v>
      </c>
      <c r="FC342" s="51"/>
      <c r="FD342" s="6">
        <f t="shared" si="899"/>
        <v>44.52</v>
      </c>
      <c r="FE342" s="5">
        <f t="shared" si="900"/>
        <v>0</v>
      </c>
      <c r="FF342" s="5">
        <f>(A!C343-xx!FD342)*xx!FC342</f>
        <v>0</v>
      </c>
      <c r="FG342" s="5" t="str">
        <f t="shared" si="901"/>
        <v>Polenghi Cream Cheese Trad 150g</v>
      </c>
      <c r="FH342" s="51"/>
      <c r="FI342" s="6">
        <f t="shared" si="902"/>
        <v>44.52</v>
      </c>
      <c r="FJ342" s="5">
        <f t="shared" si="903"/>
        <v>0</v>
      </c>
      <c r="FK342" s="172">
        <f>(A!C343-xx!FI342)*xx!FH342</f>
        <v>0</v>
      </c>
      <c r="FL342" s="51"/>
      <c r="FM342" s="6">
        <f t="shared" si="904"/>
        <v>44.52</v>
      </c>
      <c r="FN342" s="5">
        <f t="shared" si="905"/>
        <v>0</v>
      </c>
      <c r="FO342" s="5">
        <f>(A!C343-xx!FM342)*xx!FL342</f>
        <v>0</v>
      </c>
      <c r="FP342" s="5" t="str">
        <f t="shared" si="906"/>
        <v>Polenghi Cream Cheese Trad 150g</v>
      </c>
      <c r="FQ342" s="51"/>
      <c r="FR342" s="6">
        <f t="shared" si="907"/>
        <v>44.52</v>
      </c>
      <c r="FS342" s="5">
        <f t="shared" si="908"/>
        <v>0</v>
      </c>
      <c r="FT342" s="172">
        <f>(A!C343-xx!FR342)*xx!FQ342</f>
        <v>0</v>
      </c>
      <c r="FU342" s="51"/>
      <c r="FV342" s="6">
        <f t="shared" si="909"/>
        <v>44.52</v>
      </c>
      <c r="FW342" s="5">
        <f t="shared" si="910"/>
        <v>0</v>
      </c>
      <c r="FX342" s="5">
        <f>(A!C343-xx!FV342)*xx!FU342</f>
        <v>0</v>
      </c>
      <c r="FY342" s="5" t="str">
        <f t="shared" si="911"/>
        <v>Polenghi Cream Cheese Trad 150g</v>
      </c>
      <c r="FZ342" s="51"/>
      <c r="GA342" s="6">
        <f t="shared" si="912"/>
        <v>44.52</v>
      </c>
      <c r="GB342" s="5">
        <f t="shared" si="913"/>
        <v>0</v>
      </c>
      <c r="GC342" s="172">
        <f>(A!C343-xx!GA342)*xx!FZ342</f>
        <v>0</v>
      </c>
      <c r="GD342" s="51"/>
      <c r="GE342" s="6">
        <f t="shared" si="914"/>
        <v>44.52</v>
      </c>
      <c r="GF342" s="5">
        <f t="shared" si="915"/>
        <v>0</v>
      </c>
      <c r="GG342" s="5">
        <f>(A!C343-xx!GE342)*xx!GD342</f>
        <v>0</v>
      </c>
      <c r="GH342" s="5" t="str">
        <f t="shared" si="916"/>
        <v>Polenghi Cream Cheese Trad 150g</v>
      </c>
      <c r="GI342" s="51"/>
      <c r="GJ342" s="6">
        <f t="shared" si="917"/>
        <v>44.52</v>
      </c>
      <c r="GK342" s="5">
        <f t="shared" si="918"/>
        <v>0</v>
      </c>
      <c r="GL342" s="172">
        <f>(A!C343-xx!GJ342)*xx!GI342</f>
        <v>0</v>
      </c>
      <c r="GM342" s="51"/>
      <c r="GN342" s="6">
        <f t="shared" si="919"/>
        <v>44.52</v>
      </c>
      <c r="GO342" s="5">
        <f t="shared" si="920"/>
        <v>0</v>
      </c>
      <c r="GP342" s="5">
        <f>(A!C343-xx!GN342)*xx!GM342</f>
        <v>0</v>
      </c>
      <c r="GQ342" s="5" t="str">
        <f t="shared" si="921"/>
        <v>Polenghi Cream Cheese Trad 150g</v>
      </c>
      <c r="GR342" s="51"/>
      <c r="GS342" s="6">
        <f t="shared" si="922"/>
        <v>44.52</v>
      </c>
      <c r="GT342" s="5">
        <f t="shared" si="923"/>
        <v>0</v>
      </c>
      <c r="GU342" s="172">
        <f>(A!C343-xx!GS342)*xx!GR342</f>
        <v>0</v>
      </c>
      <c r="GV342" s="51"/>
      <c r="GW342" s="6">
        <f t="shared" si="924"/>
        <v>44.52</v>
      </c>
      <c r="GX342" s="5">
        <f t="shared" si="925"/>
        <v>0</v>
      </c>
      <c r="GY342" s="5">
        <f>(A!C343-xx!GW342)*xx!GV342</f>
        <v>0</v>
      </c>
      <c r="GZ342" s="5" t="str">
        <f t="shared" si="926"/>
        <v>Polenghi Cream Cheese Trad 150g</v>
      </c>
      <c r="HA342" s="51"/>
      <c r="HB342" s="6">
        <f t="shared" si="927"/>
        <v>44.52</v>
      </c>
      <c r="HC342" s="5">
        <f t="shared" si="928"/>
        <v>0</v>
      </c>
      <c r="HD342" s="172">
        <f>(A!C343-xx!HB342)*xx!HA342</f>
        <v>0</v>
      </c>
      <c r="HE342" s="51"/>
      <c r="HF342" s="6">
        <f t="shared" si="929"/>
        <v>44.52</v>
      </c>
      <c r="HG342" s="5">
        <f t="shared" si="930"/>
        <v>0</v>
      </c>
      <c r="HH342" s="5">
        <f>(A!C343-xx!HF342)*xx!HE342</f>
        <v>0</v>
      </c>
      <c r="HI342" s="5" t="str">
        <f t="shared" si="931"/>
        <v>Polenghi Cream Cheese Trad 150g</v>
      </c>
      <c r="HJ342" s="51"/>
      <c r="HK342" s="6">
        <f t="shared" si="932"/>
        <v>44.52</v>
      </c>
      <c r="HL342" s="5">
        <f t="shared" si="933"/>
        <v>0</v>
      </c>
      <c r="HM342" s="172">
        <f>(A!C343-xx!HK342)*xx!HJ342</f>
        <v>0</v>
      </c>
      <c r="HN342" s="51"/>
      <c r="HO342" s="6">
        <f t="shared" si="934"/>
        <v>44.52</v>
      </c>
      <c r="HP342" s="5">
        <f t="shared" si="935"/>
        <v>0</v>
      </c>
      <c r="HQ342" s="5">
        <f>-(A!C343-xx!HO342)*xx!HN342</f>
        <v>0</v>
      </c>
      <c r="HR342" s="5" t="str">
        <f t="shared" si="936"/>
        <v>Polenghi Cream Cheese Trad 150g</v>
      </c>
      <c r="HS342" s="51"/>
      <c r="HT342" s="6">
        <f t="shared" si="937"/>
        <v>44.52</v>
      </c>
      <c r="HU342" s="5">
        <f t="shared" si="938"/>
        <v>0</v>
      </c>
      <c r="HV342" s="172">
        <f>(A!C343-xx!HT342)*xx!HS342</f>
        <v>0</v>
      </c>
      <c r="HW342" s="51"/>
      <c r="HX342" s="6">
        <f>A!C343</f>
        <v>8.4</v>
      </c>
      <c r="HY342" s="5">
        <f t="shared" si="939"/>
        <v>0</v>
      </c>
      <c r="HZ342" s="5">
        <f>(A!C343-xx!HX342)*xx!HW342</f>
        <v>0</v>
      </c>
      <c r="IA342" s="5" t="str">
        <f>A!B343</f>
        <v>Polenghi Cream Cheese Trad 150g</v>
      </c>
      <c r="IB342" s="5">
        <f t="shared" si="940"/>
        <v>0</v>
      </c>
      <c r="IC342" s="21">
        <f t="shared" si="941"/>
        <v>0</v>
      </c>
      <c r="ID342" s="21" t="e">
        <f>A!#REF!</f>
        <v>#REF!</v>
      </c>
      <c r="IE342" s="21" t="e">
        <f>NF!IS342</f>
        <v>#DIV/0!</v>
      </c>
      <c r="IF342" s="21" t="e">
        <f t="shared" si="942"/>
        <v>#REF!</v>
      </c>
      <c r="IG342" s="6" t="e">
        <f t="shared" si="675"/>
        <v>#REF!</v>
      </c>
      <c r="IH342" s="34" t="e">
        <f t="shared" si="676"/>
        <v>#REF!</v>
      </c>
      <c r="II342" s="174" t="e">
        <f>IB342+A!#REF!+NF!IQ342</f>
        <v>#REF!</v>
      </c>
      <c r="IJ342" s="175" t="e">
        <f>IC342+A!#REF!+NF!IR342</f>
        <v>#REF!</v>
      </c>
      <c r="IK342" s="175" t="e">
        <f>II342*A!C343</f>
        <v>#REF!</v>
      </c>
      <c r="IL342" s="175" t="e">
        <f t="shared" si="946"/>
        <v>#REF!</v>
      </c>
      <c r="IM342" s="55" t="e">
        <f t="shared" si="943"/>
        <v>#REF!</v>
      </c>
      <c r="IN342" s="57" t="str">
        <f t="shared" si="944"/>
        <v>Polenghi Cream Cheese Trad 150g</v>
      </c>
      <c r="IO342" s="57" t="e">
        <f>IF342/A!C343</f>
        <v>#REF!</v>
      </c>
      <c r="IP342" s="66"/>
      <c r="IQ342" s="57" t="e">
        <f t="shared" si="945"/>
        <v>#REF!</v>
      </c>
      <c r="IR342" s="11" t="e">
        <f>IF342-#REF!</f>
        <v>#REF!</v>
      </c>
    </row>
    <row r="343" spans="1:252" x14ac:dyDescent="0.2">
      <c r="A343" s="20" t="str">
        <f>A!B344</f>
        <v>Polenghi Cream Cheese Trad Bisnaga 400g</v>
      </c>
      <c r="B343" s="51"/>
      <c r="C343" s="65">
        <v>45.52</v>
      </c>
      <c r="D343" s="21">
        <f t="shared" si="813"/>
        <v>0</v>
      </c>
      <c r="E343" s="171">
        <f>(A!C344-xx!C343)*xx!B343</f>
        <v>0</v>
      </c>
      <c r="F343" s="51"/>
      <c r="G343" s="32">
        <f t="shared" si="814"/>
        <v>45.52</v>
      </c>
      <c r="H343" s="5">
        <f t="shared" si="815"/>
        <v>0</v>
      </c>
      <c r="I343" s="5">
        <f>(A!C344-xx!G343)*xx!F343</f>
        <v>0</v>
      </c>
      <c r="J343" s="5" t="str">
        <f t="shared" si="816"/>
        <v>Polenghi Cream Cheese Trad Bisnaga 400g</v>
      </c>
      <c r="K343" s="51"/>
      <c r="L343" s="6">
        <f t="shared" si="817"/>
        <v>45.52</v>
      </c>
      <c r="M343" s="5">
        <f t="shared" si="818"/>
        <v>0</v>
      </c>
      <c r="N343" s="172">
        <f>(A!C344-xx!L343)*xx!K343</f>
        <v>0</v>
      </c>
      <c r="O343" s="51"/>
      <c r="P343" s="6">
        <f t="shared" si="819"/>
        <v>45.52</v>
      </c>
      <c r="Q343" s="5">
        <f t="shared" si="820"/>
        <v>0</v>
      </c>
      <c r="R343" s="21">
        <f>(A!C344-xx!P343)*xx!O343</f>
        <v>0</v>
      </c>
      <c r="S343" s="21" t="str">
        <f t="shared" si="821"/>
        <v>Polenghi Cream Cheese Trad Bisnaga 400g</v>
      </c>
      <c r="T343" s="51"/>
      <c r="U343" s="32">
        <f t="shared" si="822"/>
        <v>45.52</v>
      </c>
      <c r="V343" s="5">
        <f t="shared" si="823"/>
        <v>0</v>
      </c>
      <c r="W343" s="172">
        <f>(A!C344-xx!U343)*xx!T343</f>
        <v>0</v>
      </c>
      <c r="X343" s="51"/>
      <c r="Y343" s="6">
        <f t="shared" si="824"/>
        <v>45.52</v>
      </c>
      <c r="Z343" s="5">
        <f t="shared" si="825"/>
        <v>0</v>
      </c>
      <c r="AA343" s="5">
        <f>(A!C344-xx!Y343)*xx!X343</f>
        <v>0</v>
      </c>
      <c r="AB343" s="5" t="str">
        <f t="shared" si="826"/>
        <v>Polenghi Cream Cheese Trad Bisnaga 400g</v>
      </c>
      <c r="AC343" s="51"/>
      <c r="AD343" s="6">
        <f t="shared" si="827"/>
        <v>45.52</v>
      </c>
      <c r="AE343" s="5">
        <f t="shared" si="828"/>
        <v>0</v>
      </c>
      <c r="AF343" s="172">
        <f>(A!C344-xx!AD343)*xx!AC343</f>
        <v>0</v>
      </c>
      <c r="AG343" s="51"/>
      <c r="AH343" s="6">
        <f t="shared" si="829"/>
        <v>45.52</v>
      </c>
      <c r="AI343" s="5">
        <f t="shared" si="830"/>
        <v>0</v>
      </c>
      <c r="AJ343" s="5">
        <f>(A!C344-xx!AH343)*xx!AG343</f>
        <v>0</v>
      </c>
      <c r="AK343" s="5" t="str">
        <f t="shared" si="831"/>
        <v>Polenghi Cream Cheese Trad Bisnaga 400g</v>
      </c>
      <c r="AL343" s="51"/>
      <c r="AM343" s="6">
        <f t="shared" si="832"/>
        <v>45.52</v>
      </c>
      <c r="AN343" s="5">
        <f t="shared" si="833"/>
        <v>0</v>
      </c>
      <c r="AO343" s="172">
        <f>(A!C344-xx!AM343)*xx!AL343</f>
        <v>0</v>
      </c>
      <c r="AP343" s="51"/>
      <c r="AQ343" s="6">
        <f t="shared" si="834"/>
        <v>45.52</v>
      </c>
      <c r="AR343" s="5">
        <f t="shared" si="835"/>
        <v>0</v>
      </c>
      <c r="AS343" s="5">
        <f>(A!C344-xx!AQ343)*xx!AP343</f>
        <v>0</v>
      </c>
      <c r="AT343" s="5" t="str">
        <f t="shared" si="836"/>
        <v>Polenghi Cream Cheese Trad Bisnaga 400g</v>
      </c>
      <c r="AU343" s="51"/>
      <c r="AV343" s="6">
        <f t="shared" si="837"/>
        <v>45.52</v>
      </c>
      <c r="AW343" s="5">
        <f t="shared" si="838"/>
        <v>0</v>
      </c>
      <c r="AX343" s="172">
        <f>(A!C344-xx!AV343)*xx!AU343</f>
        <v>0</v>
      </c>
      <c r="AY343" s="51"/>
      <c r="AZ343" s="6">
        <f t="shared" si="839"/>
        <v>45.52</v>
      </c>
      <c r="BA343" s="5">
        <f t="shared" si="840"/>
        <v>0</v>
      </c>
      <c r="BB343" s="5">
        <f>(A!E344-xx!AZ343)*xx!AY343</f>
        <v>0</v>
      </c>
      <c r="BC343" s="5" t="str">
        <f t="shared" si="841"/>
        <v>Polenghi Cream Cheese Trad Bisnaga 400g</v>
      </c>
      <c r="BD343" s="51"/>
      <c r="BE343" s="6">
        <f t="shared" si="842"/>
        <v>45.52</v>
      </c>
      <c r="BF343" s="5">
        <f t="shared" si="843"/>
        <v>0</v>
      </c>
      <c r="BG343" s="172">
        <f>(A!C344-xx!BE343)*xx!BD343</f>
        <v>0</v>
      </c>
      <c r="BH343" s="51"/>
      <c r="BI343" s="6">
        <f t="shared" si="844"/>
        <v>45.52</v>
      </c>
      <c r="BJ343" s="5">
        <f t="shared" si="845"/>
        <v>0</v>
      </c>
      <c r="BK343" s="5">
        <f>(A!C344-xx!BI343)*xx!BH343</f>
        <v>0</v>
      </c>
      <c r="BL343" s="5" t="str">
        <f t="shared" si="846"/>
        <v>Polenghi Cream Cheese Trad Bisnaga 400g</v>
      </c>
      <c r="BM343" s="51"/>
      <c r="BN343" s="6">
        <f t="shared" si="847"/>
        <v>45.52</v>
      </c>
      <c r="BO343" s="5">
        <f t="shared" si="848"/>
        <v>0</v>
      </c>
      <c r="BP343" s="172">
        <f>(A!C344-xx!BN343)*xx!BM343</f>
        <v>0</v>
      </c>
      <c r="BQ343" s="51"/>
      <c r="BR343" s="6">
        <f t="shared" si="849"/>
        <v>45.52</v>
      </c>
      <c r="BS343" s="5">
        <f t="shared" si="850"/>
        <v>0</v>
      </c>
      <c r="BT343" s="5">
        <f>(A!C344-xx!BR343)*xx!BQ343</f>
        <v>0</v>
      </c>
      <c r="BU343" s="5" t="str">
        <f t="shared" si="851"/>
        <v>Polenghi Cream Cheese Trad Bisnaga 400g</v>
      </c>
      <c r="BV343" s="51"/>
      <c r="BW343" s="6">
        <f t="shared" si="852"/>
        <v>45.52</v>
      </c>
      <c r="BX343" s="5">
        <f t="shared" si="853"/>
        <v>0</v>
      </c>
      <c r="BY343" s="172">
        <f>(A!C344-xx!BW343)*xx!BV343</f>
        <v>0</v>
      </c>
      <c r="BZ343" s="51"/>
      <c r="CA343" s="6">
        <f t="shared" si="854"/>
        <v>45.52</v>
      </c>
      <c r="CB343" s="5">
        <f t="shared" si="855"/>
        <v>0</v>
      </c>
      <c r="CC343" s="5">
        <f>(A!C344-xx!CA343)*xx!BZ343</f>
        <v>0</v>
      </c>
      <c r="CD343" s="5" t="str">
        <f t="shared" si="856"/>
        <v>Polenghi Cream Cheese Trad Bisnaga 400g</v>
      </c>
      <c r="CE343" s="51"/>
      <c r="CF343" s="6">
        <f t="shared" si="857"/>
        <v>45.52</v>
      </c>
      <c r="CG343" s="5">
        <f t="shared" si="858"/>
        <v>0</v>
      </c>
      <c r="CH343" s="172">
        <f>(A!C344-xx!CF343)*xx!CE343</f>
        <v>0</v>
      </c>
      <c r="CI343" s="51"/>
      <c r="CJ343" s="6">
        <f t="shared" si="859"/>
        <v>45.52</v>
      </c>
      <c r="CK343" s="5">
        <f t="shared" si="860"/>
        <v>0</v>
      </c>
      <c r="CL343" s="5">
        <f>(A!C344-xx!CJ343)*xx!CI343</f>
        <v>0</v>
      </c>
      <c r="CM343" s="5" t="str">
        <f t="shared" si="861"/>
        <v>Polenghi Cream Cheese Trad Bisnaga 400g</v>
      </c>
      <c r="CN343" s="51"/>
      <c r="CO343" s="6">
        <f t="shared" si="862"/>
        <v>45.52</v>
      </c>
      <c r="CP343" s="5">
        <f t="shared" si="863"/>
        <v>0</v>
      </c>
      <c r="CQ343" s="172">
        <f>(A!C344-xx!CO343)*xx!CN343</f>
        <v>0</v>
      </c>
      <c r="CR343" s="51"/>
      <c r="CS343" s="6">
        <f t="shared" si="864"/>
        <v>45.52</v>
      </c>
      <c r="CT343" s="5">
        <f t="shared" si="865"/>
        <v>0</v>
      </c>
      <c r="CU343" s="5">
        <f>(A!C344-xx!CS343)*xx!CR343</f>
        <v>0</v>
      </c>
      <c r="CV343" s="5" t="str">
        <f t="shared" si="866"/>
        <v>Polenghi Cream Cheese Trad Bisnaga 400g</v>
      </c>
      <c r="CW343" s="51"/>
      <c r="CX343" s="6">
        <f t="shared" si="867"/>
        <v>45.52</v>
      </c>
      <c r="CY343" s="5">
        <f t="shared" si="868"/>
        <v>0</v>
      </c>
      <c r="CZ343" s="172">
        <f>(A!C344-xx!CX343)*xx!CW343</f>
        <v>0</v>
      </c>
      <c r="DA343" s="51"/>
      <c r="DB343" s="6">
        <f t="shared" si="869"/>
        <v>45.52</v>
      </c>
      <c r="DC343" s="5">
        <f t="shared" si="870"/>
        <v>0</v>
      </c>
      <c r="DD343" s="5">
        <f>(A!C344-xx!DB343)*xx!DA343</f>
        <v>0</v>
      </c>
      <c r="DE343" s="5" t="str">
        <f t="shared" si="871"/>
        <v>Polenghi Cream Cheese Trad Bisnaga 400g</v>
      </c>
      <c r="DF343" s="51"/>
      <c r="DG343" s="6">
        <f t="shared" si="872"/>
        <v>45.52</v>
      </c>
      <c r="DH343" s="5">
        <f t="shared" si="873"/>
        <v>0</v>
      </c>
      <c r="DI343" s="172">
        <f>(A!C344-xx!DG343)*xx!DF343</f>
        <v>0</v>
      </c>
      <c r="DJ343" s="51"/>
      <c r="DK343" s="6">
        <f t="shared" si="874"/>
        <v>45.52</v>
      </c>
      <c r="DL343" s="5">
        <f t="shared" si="875"/>
        <v>0</v>
      </c>
      <c r="DM343" s="5">
        <f>(A!C344-xx!DK343)*xx!DJ343</f>
        <v>0</v>
      </c>
      <c r="DN343" s="5" t="str">
        <f t="shared" si="876"/>
        <v>Polenghi Cream Cheese Trad Bisnaga 400g</v>
      </c>
      <c r="DO343" s="51"/>
      <c r="DP343" s="6">
        <f t="shared" si="877"/>
        <v>45.52</v>
      </c>
      <c r="DQ343" s="5">
        <f t="shared" si="878"/>
        <v>0</v>
      </c>
      <c r="DR343" s="172">
        <f>(A!C344-xx!DP343)*xx!DO343</f>
        <v>0</v>
      </c>
      <c r="DS343" s="51"/>
      <c r="DT343" s="6">
        <f t="shared" si="879"/>
        <v>45.52</v>
      </c>
      <c r="DU343" s="5">
        <f t="shared" si="880"/>
        <v>0</v>
      </c>
      <c r="DV343" s="5">
        <f>(A!C344-xx!DT343)*xx!DS343</f>
        <v>0</v>
      </c>
      <c r="DW343" s="5" t="str">
        <f t="shared" si="881"/>
        <v>Polenghi Cream Cheese Trad Bisnaga 400g</v>
      </c>
      <c r="DX343" s="51"/>
      <c r="DY343" s="6">
        <f t="shared" si="882"/>
        <v>45.52</v>
      </c>
      <c r="DZ343" s="5">
        <f t="shared" si="883"/>
        <v>0</v>
      </c>
      <c r="EA343" s="172">
        <f>(A!C344-xx!DY343)*xx!DX343</f>
        <v>0</v>
      </c>
      <c r="EB343" s="51"/>
      <c r="EC343" s="6">
        <f t="shared" si="884"/>
        <v>45.52</v>
      </c>
      <c r="ED343" s="5">
        <f t="shared" si="885"/>
        <v>0</v>
      </c>
      <c r="EE343" s="5">
        <f>(A!C344-xx!EC343)*xx!EB343</f>
        <v>0</v>
      </c>
      <c r="EF343" s="5" t="str">
        <f t="shared" si="886"/>
        <v>Polenghi Cream Cheese Trad Bisnaga 400g</v>
      </c>
      <c r="EG343" s="51"/>
      <c r="EH343" s="6">
        <f t="shared" si="887"/>
        <v>45.52</v>
      </c>
      <c r="EI343" s="5">
        <f t="shared" si="888"/>
        <v>0</v>
      </c>
      <c r="EJ343" s="172">
        <f>(A!C344-xx!EH343)*xx!EG343</f>
        <v>0</v>
      </c>
      <c r="EK343" s="51"/>
      <c r="EL343" s="6">
        <f t="shared" si="889"/>
        <v>45.52</v>
      </c>
      <c r="EM343" s="5">
        <f t="shared" si="890"/>
        <v>0</v>
      </c>
      <c r="EN343" s="5">
        <f>(A!C344-xx!EL343)*xx!EK343</f>
        <v>0</v>
      </c>
      <c r="EO343" s="5" t="str">
        <f t="shared" si="891"/>
        <v>Polenghi Cream Cheese Trad Bisnaga 400g</v>
      </c>
      <c r="EP343" s="51"/>
      <c r="EQ343" s="6">
        <f t="shared" si="892"/>
        <v>45.52</v>
      </c>
      <c r="ER343" s="5">
        <f t="shared" si="893"/>
        <v>0</v>
      </c>
      <c r="ES343" s="172">
        <f>(A!C344-xx!EQ343)*xx!EP343</f>
        <v>0</v>
      </c>
      <c r="ET343" s="51"/>
      <c r="EU343" s="6">
        <f t="shared" si="894"/>
        <v>45.52</v>
      </c>
      <c r="EV343" s="5">
        <f t="shared" si="895"/>
        <v>0</v>
      </c>
      <c r="EW343" s="5">
        <f>(A!C344-xx!EU343)*xx!ET343</f>
        <v>0</v>
      </c>
      <c r="EX343" s="5" t="str">
        <f t="shared" si="896"/>
        <v>Polenghi Cream Cheese Trad Bisnaga 400g</v>
      </c>
      <c r="EY343" s="51"/>
      <c r="EZ343" s="6">
        <f t="shared" si="897"/>
        <v>45.52</v>
      </c>
      <c r="FA343" s="5">
        <f t="shared" si="898"/>
        <v>0</v>
      </c>
      <c r="FB343" s="172">
        <f>(A!C344-xx!EZ343)*xx!EY343</f>
        <v>0</v>
      </c>
      <c r="FC343" s="51"/>
      <c r="FD343" s="6">
        <f t="shared" si="899"/>
        <v>45.52</v>
      </c>
      <c r="FE343" s="5">
        <f t="shared" si="900"/>
        <v>0</v>
      </c>
      <c r="FF343" s="5">
        <f>(A!C344-xx!FD343)*xx!FC343</f>
        <v>0</v>
      </c>
      <c r="FG343" s="5" t="str">
        <f t="shared" si="901"/>
        <v>Polenghi Cream Cheese Trad Bisnaga 400g</v>
      </c>
      <c r="FH343" s="51"/>
      <c r="FI343" s="6">
        <f t="shared" si="902"/>
        <v>45.52</v>
      </c>
      <c r="FJ343" s="5">
        <f t="shared" si="903"/>
        <v>0</v>
      </c>
      <c r="FK343" s="172">
        <f>(A!C344-xx!FI343)*xx!FH343</f>
        <v>0</v>
      </c>
      <c r="FL343" s="51"/>
      <c r="FM343" s="6">
        <f t="shared" si="904"/>
        <v>45.52</v>
      </c>
      <c r="FN343" s="5">
        <f t="shared" si="905"/>
        <v>0</v>
      </c>
      <c r="FO343" s="5">
        <f>(A!C344-xx!FM343)*xx!FL343</f>
        <v>0</v>
      </c>
      <c r="FP343" s="5" t="str">
        <f t="shared" si="906"/>
        <v>Polenghi Cream Cheese Trad Bisnaga 400g</v>
      </c>
      <c r="FQ343" s="51"/>
      <c r="FR343" s="6">
        <f t="shared" si="907"/>
        <v>45.52</v>
      </c>
      <c r="FS343" s="5">
        <f t="shared" si="908"/>
        <v>0</v>
      </c>
      <c r="FT343" s="172">
        <f>(A!C344-xx!FR343)*xx!FQ343</f>
        <v>0</v>
      </c>
      <c r="FU343" s="51"/>
      <c r="FV343" s="6">
        <f t="shared" si="909"/>
        <v>45.52</v>
      </c>
      <c r="FW343" s="5">
        <f t="shared" si="910"/>
        <v>0</v>
      </c>
      <c r="FX343" s="5">
        <f>(A!C344-xx!FV343)*xx!FU343</f>
        <v>0</v>
      </c>
      <c r="FY343" s="5" t="str">
        <f t="shared" si="911"/>
        <v>Polenghi Cream Cheese Trad Bisnaga 400g</v>
      </c>
      <c r="FZ343" s="51"/>
      <c r="GA343" s="6">
        <f t="shared" si="912"/>
        <v>45.52</v>
      </c>
      <c r="GB343" s="5">
        <f t="shared" si="913"/>
        <v>0</v>
      </c>
      <c r="GC343" s="172">
        <f>(A!C344-xx!GA343)*xx!FZ343</f>
        <v>0</v>
      </c>
      <c r="GD343" s="51"/>
      <c r="GE343" s="6">
        <f t="shared" si="914"/>
        <v>45.52</v>
      </c>
      <c r="GF343" s="5">
        <f t="shared" si="915"/>
        <v>0</v>
      </c>
      <c r="GG343" s="5">
        <f>(A!C344-xx!GE343)*xx!GD343</f>
        <v>0</v>
      </c>
      <c r="GH343" s="5" t="str">
        <f t="shared" si="916"/>
        <v>Polenghi Cream Cheese Trad Bisnaga 400g</v>
      </c>
      <c r="GI343" s="51"/>
      <c r="GJ343" s="6">
        <f t="shared" si="917"/>
        <v>45.52</v>
      </c>
      <c r="GK343" s="5">
        <f t="shared" si="918"/>
        <v>0</v>
      </c>
      <c r="GL343" s="172">
        <f>(A!C344-xx!GJ343)*xx!GI343</f>
        <v>0</v>
      </c>
      <c r="GM343" s="51"/>
      <c r="GN343" s="6">
        <f t="shared" si="919"/>
        <v>45.52</v>
      </c>
      <c r="GO343" s="5">
        <f t="shared" si="920"/>
        <v>0</v>
      </c>
      <c r="GP343" s="5">
        <f>(A!C344-xx!GN343)*xx!GM343</f>
        <v>0</v>
      </c>
      <c r="GQ343" s="5" t="str">
        <f t="shared" si="921"/>
        <v>Polenghi Cream Cheese Trad Bisnaga 400g</v>
      </c>
      <c r="GR343" s="51"/>
      <c r="GS343" s="6">
        <f t="shared" si="922"/>
        <v>45.52</v>
      </c>
      <c r="GT343" s="5">
        <f t="shared" si="923"/>
        <v>0</v>
      </c>
      <c r="GU343" s="172">
        <f>(A!C344-xx!GS343)*xx!GR343</f>
        <v>0</v>
      </c>
      <c r="GV343" s="51"/>
      <c r="GW343" s="6">
        <f t="shared" si="924"/>
        <v>45.52</v>
      </c>
      <c r="GX343" s="5">
        <f t="shared" si="925"/>
        <v>0</v>
      </c>
      <c r="GY343" s="5">
        <f>(A!C344-xx!GW343)*xx!GV343</f>
        <v>0</v>
      </c>
      <c r="GZ343" s="5" t="str">
        <f t="shared" si="926"/>
        <v>Polenghi Cream Cheese Trad Bisnaga 400g</v>
      </c>
      <c r="HA343" s="51"/>
      <c r="HB343" s="6">
        <f t="shared" si="927"/>
        <v>45.52</v>
      </c>
      <c r="HC343" s="5">
        <f t="shared" si="928"/>
        <v>0</v>
      </c>
      <c r="HD343" s="172">
        <f>(A!C344-xx!HB343)*xx!HA343</f>
        <v>0</v>
      </c>
      <c r="HE343" s="51"/>
      <c r="HF343" s="6">
        <f t="shared" si="929"/>
        <v>45.52</v>
      </c>
      <c r="HG343" s="5">
        <f t="shared" si="930"/>
        <v>0</v>
      </c>
      <c r="HH343" s="5">
        <f>(A!C344-xx!HF343)*xx!HE343</f>
        <v>0</v>
      </c>
      <c r="HI343" s="5" t="str">
        <f t="shared" si="931"/>
        <v>Polenghi Cream Cheese Trad Bisnaga 400g</v>
      </c>
      <c r="HJ343" s="51"/>
      <c r="HK343" s="6">
        <f t="shared" si="932"/>
        <v>45.52</v>
      </c>
      <c r="HL343" s="5">
        <f t="shared" si="933"/>
        <v>0</v>
      </c>
      <c r="HM343" s="172">
        <f>(A!C344-xx!HK343)*xx!HJ343</f>
        <v>0</v>
      </c>
      <c r="HN343" s="51"/>
      <c r="HO343" s="6">
        <f t="shared" si="934"/>
        <v>45.52</v>
      </c>
      <c r="HP343" s="5">
        <f t="shared" si="935"/>
        <v>0</v>
      </c>
      <c r="HQ343" s="5">
        <f>-(A!C344-xx!HO343)*xx!HN343</f>
        <v>0</v>
      </c>
      <c r="HR343" s="5" t="str">
        <f t="shared" si="936"/>
        <v>Polenghi Cream Cheese Trad Bisnaga 400g</v>
      </c>
      <c r="HS343" s="51"/>
      <c r="HT343" s="6">
        <f t="shared" si="937"/>
        <v>45.52</v>
      </c>
      <c r="HU343" s="5">
        <f t="shared" si="938"/>
        <v>0</v>
      </c>
      <c r="HV343" s="172">
        <f>(A!C344-xx!HT343)*xx!HS343</f>
        <v>0</v>
      </c>
      <c r="HW343" s="51"/>
      <c r="HX343" s="6">
        <f>A!C344</f>
        <v>7.68</v>
      </c>
      <c r="HY343" s="5">
        <f t="shared" si="939"/>
        <v>0</v>
      </c>
      <c r="HZ343" s="5">
        <f>(A!C344-xx!HX343)*xx!HW343</f>
        <v>0</v>
      </c>
      <c r="IA343" s="5" t="str">
        <f>A!B344</f>
        <v>Polenghi Cream Cheese Trad Bisnaga 400g</v>
      </c>
      <c r="IB343" s="5">
        <f t="shared" si="940"/>
        <v>0</v>
      </c>
      <c r="IC343" s="21">
        <f t="shared" si="941"/>
        <v>0</v>
      </c>
      <c r="ID343" s="21" t="e">
        <f>A!#REF!</f>
        <v>#REF!</v>
      </c>
      <c r="IE343" s="21" t="e">
        <f>NF!IS343</f>
        <v>#DIV/0!</v>
      </c>
      <c r="IF343" s="21" t="e">
        <f t="shared" si="942"/>
        <v>#REF!</v>
      </c>
      <c r="IG343" s="6" t="e">
        <f t="shared" si="675"/>
        <v>#REF!</v>
      </c>
      <c r="IH343" s="34" t="e">
        <f t="shared" si="676"/>
        <v>#REF!</v>
      </c>
      <c r="II343" s="174" t="e">
        <f>IB343+A!#REF!+NF!IQ343</f>
        <v>#REF!</v>
      </c>
      <c r="IJ343" s="175" t="e">
        <f>IC343+A!#REF!+NF!IR343</f>
        <v>#REF!</v>
      </c>
      <c r="IK343" s="175" t="e">
        <f>II343*A!C344</f>
        <v>#REF!</v>
      </c>
      <c r="IL343" s="175" t="e">
        <f t="shared" si="946"/>
        <v>#REF!</v>
      </c>
      <c r="IM343" s="55" t="e">
        <f t="shared" si="943"/>
        <v>#REF!</v>
      </c>
      <c r="IN343" s="57" t="str">
        <f t="shared" si="944"/>
        <v>Polenghi Cream Cheese Trad Bisnaga 400g</v>
      </c>
      <c r="IO343" s="57" t="e">
        <f>IF343/A!C344</f>
        <v>#REF!</v>
      </c>
      <c r="IP343" s="66"/>
      <c r="IQ343" s="57" t="e">
        <f t="shared" si="945"/>
        <v>#REF!</v>
      </c>
      <c r="IR343" s="11" t="e">
        <f>IF343-#REF!</f>
        <v>#REF!</v>
      </c>
    </row>
    <row r="344" spans="1:252" x14ac:dyDescent="0.2">
      <c r="A344" s="20">
        <f>A!B345</f>
        <v>0</v>
      </c>
      <c r="B344" s="51"/>
      <c r="C344" s="65">
        <v>46.52</v>
      </c>
      <c r="D344" s="21">
        <f t="shared" si="813"/>
        <v>0</v>
      </c>
      <c r="E344" s="171">
        <f>(A!C345-xx!C344)*xx!B344</f>
        <v>0</v>
      </c>
      <c r="F344" s="51"/>
      <c r="G344" s="32">
        <f t="shared" si="814"/>
        <v>46.52</v>
      </c>
      <c r="H344" s="5">
        <f t="shared" si="815"/>
        <v>0</v>
      </c>
      <c r="I344" s="5">
        <f>(A!C345-xx!G344)*xx!F344</f>
        <v>0</v>
      </c>
      <c r="J344" s="5">
        <f t="shared" si="816"/>
        <v>0</v>
      </c>
      <c r="K344" s="51"/>
      <c r="L344" s="6">
        <f t="shared" si="817"/>
        <v>46.52</v>
      </c>
      <c r="M344" s="5">
        <f t="shared" si="818"/>
        <v>0</v>
      </c>
      <c r="N344" s="172">
        <f>(A!C345-xx!L344)*xx!K344</f>
        <v>0</v>
      </c>
      <c r="O344" s="51"/>
      <c r="P344" s="6">
        <f t="shared" si="819"/>
        <v>46.52</v>
      </c>
      <c r="Q344" s="5">
        <f t="shared" si="820"/>
        <v>0</v>
      </c>
      <c r="R344" s="21">
        <f>(A!C345-xx!P344)*xx!O344</f>
        <v>0</v>
      </c>
      <c r="S344" s="21">
        <f t="shared" si="821"/>
        <v>0</v>
      </c>
      <c r="T344" s="51"/>
      <c r="U344" s="32">
        <f t="shared" si="822"/>
        <v>46.52</v>
      </c>
      <c r="V344" s="5">
        <f t="shared" si="823"/>
        <v>0</v>
      </c>
      <c r="W344" s="172">
        <f>(A!C345-xx!U344)*xx!T344</f>
        <v>0</v>
      </c>
      <c r="X344" s="51"/>
      <c r="Y344" s="6">
        <f t="shared" si="824"/>
        <v>46.52</v>
      </c>
      <c r="Z344" s="5">
        <f t="shared" si="825"/>
        <v>0</v>
      </c>
      <c r="AA344" s="5">
        <f>(A!C345-xx!Y344)*xx!X344</f>
        <v>0</v>
      </c>
      <c r="AB344" s="5">
        <f t="shared" si="826"/>
        <v>0</v>
      </c>
      <c r="AC344" s="51"/>
      <c r="AD344" s="6">
        <f t="shared" si="827"/>
        <v>46.52</v>
      </c>
      <c r="AE344" s="5">
        <f t="shared" si="828"/>
        <v>0</v>
      </c>
      <c r="AF344" s="172">
        <f>(A!C345-xx!AD344)*xx!AC344</f>
        <v>0</v>
      </c>
      <c r="AG344" s="51"/>
      <c r="AH344" s="6">
        <f t="shared" si="829"/>
        <v>46.52</v>
      </c>
      <c r="AI344" s="5">
        <f t="shared" si="830"/>
        <v>0</v>
      </c>
      <c r="AJ344" s="5">
        <f>(A!C345-xx!AH344)*xx!AG344</f>
        <v>0</v>
      </c>
      <c r="AK344" s="5">
        <f t="shared" si="831"/>
        <v>0</v>
      </c>
      <c r="AL344" s="51"/>
      <c r="AM344" s="6">
        <f t="shared" si="832"/>
        <v>46.52</v>
      </c>
      <c r="AN344" s="5">
        <f t="shared" si="833"/>
        <v>0</v>
      </c>
      <c r="AO344" s="172">
        <f>(A!C345-xx!AM344)*xx!AL344</f>
        <v>0</v>
      </c>
      <c r="AP344" s="51"/>
      <c r="AQ344" s="6">
        <f t="shared" si="834"/>
        <v>46.52</v>
      </c>
      <c r="AR344" s="5">
        <f t="shared" si="835"/>
        <v>0</v>
      </c>
      <c r="AS344" s="5">
        <f>(A!C345-xx!AQ344)*xx!AP344</f>
        <v>0</v>
      </c>
      <c r="AT344" s="5">
        <f t="shared" si="836"/>
        <v>0</v>
      </c>
      <c r="AU344" s="51"/>
      <c r="AV344" s="6">
        <f t="shared" si="837"/>
        <v>46.52</v>
      </c>
      <c r="AW344" s="5">
        <f t="shared" si="838"/>
        <v>0</v>
      </c>
      <c r="AX344" s="172">
        <f>(A!C345-xx!AV344)*xx!AU344</f>
        <v>0</v>
      </c>
      <c r="AY344" s="51"/>
      <c r="AZ344" s="6">
        <f t="shared" si="839"/>
        <v>46.52</v>
      </c>
      <c r="BA344" s="5">
        <f t="shared" si="840"/>
        <v>0</v>
      </c>
      <c r="BB344" s="5">
        <f>(A!E345-xx!AZ344)*xx!AY344</f>
        <v>0</v>
      </c>
      <c r="BC344" s="5">
        <f t="shared" si="841"/>
        <v>0</v>
      </c>
      <c r="BD344" s="51"/>
      <c r="BE344" s="6">
        <f t="shared" si="842"/>
        <v>46.52</v>
      </c>
      <c r="BF344" s="5">
        <f t="shared" si="843"/>
        <v>0</v>
      </c>
      <c r="BG344" s="172">
        <f>(A!C345-xx!BE344)*xx!BD344</f>
        <v>0</v>
      </c>
      <c r="BH344" s="51"/>
      <c r="BI344" s="6">
        <f t="shared" si="844"/>
        <v>46.52</v>
      </c>
      <c r="BJ344" s="5">
        <f t="shared" si="845"/>
        <v>0</v>
      </c>
      <c r="BK344" s="5">
        <f>(A!C345-xx!BI344)*xx!BH344</f>
        <v>0</v>
      </c>
      <c r="BL344" s="5">
        <f t="shared" si="846"/>
        <v>0</v>
      </c>
      <c r="BM344" s="51"/>
      <c r="BN344" s="6">
        <f t="shared" si="847"/>
        <v>46.52</v>
      </c>
      <c r="BO344" s="5">
        <f t="shared" si="848"/>
        <v>0</v>
      </c>
      <c r="BP344" s="172">
        <f>(A!C345-xx!BN344)*xx!BM344</f>
        <v>0</v>
      </c>
      <c r="BQ344" s="51"/>
      <c r="BR344" s="6">
        <f t="shared" si="849"/>
        <v>46.52</v>
      </c>
      <c r="BS344" s="5">
        <f t="shared" si="850"/>
        <v>0</v>
      </c>
      <c r="BT344" s="5">
        <f>(A!C345-xx!BR344)*xx!BQ344</f>
        <v>0</v>
      </c>
      <c r="BU344" s="5">
        <f t="shared" si="851"/>
        <v>0</v>
      </c>
      <c r="BV344" s="51"/>
      <c r="BW344" s="6">
        <f t="shared" si="852"/>
        <v>46.52</v>
      </c>
      <c r="BX344" s="5">
        <f t="shared" si="853"/>
        <v>0</v>
      </c>
      <c r="BY344" s="172">
        <f>(A!C345-xx!BW344)*xx!BV344</f>
        <v>0</v>
      </c>
      <c r="BZ344" s="51"/>
      <c r="CA344" s="6">
        <f t="shared" si="854"/>
        <v>46.52</v>
      </c>
      <c r="CB344" s="5">
        <f t="shared" si="855"/>
        <v>0</v>
      </c>
      <c r="CC344" s="5">
        <f>(A!C345-xx!CA344)*xx!BZ344</f>
        <v>0</v>
      </c>
      <c r="CD344" s="5">
        <f t="shared" si="856"/>
        <v>0</v>
      </c>
      <c r="CE344" s="51"/>
      <c r="CF344" s="6">
        <f t="shared" si="857"/>
        <v>46.52</v>
      </c>
      <c r="CG344" s="5">
        <f t="shared" si="858"/>
        <v>0</v>
      </c>
      <c r="CH344" s="172">
        <f>(A!C345-xx!CF344)*xx!CE344</f>
        <v>0</v>
      </c>
      <c r="CI344" s="51"/>
      <c r="CJ344" s="6">
        <f t="shared" si="859"/>
        <v>46.52</v>
      </c>
      <c r="CK344" s="5">
        <f t="shared" si="860"/>
        <v>0</v>
      </c>
      <c r="CL344" s="5">
        <f>(A!C345-xx!CJ344)*xx!CI344</f>
        <v>0</v>
      </c>
      <c r="CM344" s="5">
        <f t="shared" si="861"/>
        <v>0</v>
      </c>
      <c r="CN344" s="51"/>
      <c r="CO344" s="6">
        <f t="shared" si="862"/>
        <v>46.52</v>
      </c>
      <c r="CP344" s="5">
        <f t="shared" si="863"/>
        <v>0</v>
      </c>
      <c r="CQ344" s="172">
        <f>(A!C345-xx!CO344)*xx!CN344</f>
        <v>0</v>
      </c>
      <c r="CR344" s="51"/>
      <c r="CS344" s="6">
        <f t="shared" si="864"/>
        <v>46.52</v>
      </c>
      <c r="CT344" s="5">
        <f t="shared" si="865"/>
        <v>0</v>
      </c>
      <c r="CU344" s="5">
        <f>(A!C345-xx!CS344)*xx!CR344</f>
        <v>0</v>
      </c>
      <c r="CV344" s="5">
        <f t="shared" si="866"/>
        <v>0</v>
      </c>
      <c r="CW344" s="51"/>
      <c r="CX344" s="6">
        <f t="shared" si="867"/>
        <v>46.52</v>
      </c>
      <c r="CY344" s="5">
        <f t="shared" si="868"/>
        <v>0</v>
      </c>
      <c r="CZ344" s="172">
        <f>(A!C345-xx!CX344)*xx!CW344</f>
        <v>0</v>
      </c>
      <c r="DA344" s="51"/>
      <c r="DB344" s="6">
        <f t="shared" si="869"/>
        <v>46.52</v>
      </c>
      <c r="DC344" s="5">
        <f t="shared" si="870"/>
        <v>0</v>
      </c>
      <c r="DD344" s="5">
        <f>(A!C345-xx!DB344)*xx!DA344</f>
        <v>0</v>
      </c>
      <c r="DE344" s="5">
        <f t="shared" si="871"/>
        <v>0</v>
      </c>
      <c r="DF344" s="51"/>
      <c r="DG344" s="6">
        <f t="shared" si="872"/>
        <v>46.52</v>
      </c>
      <c r="DH344" s="5">
        <f t="shared" si="873"/>
        <v>0</v>
      </c>
      <c r="DI344" s="172">
        <f>(A!C345-xx!DG344)*xx!DF344</f>
        <v>0</v>
      </c>
      <c r="DJ344" s="51"/>
      <c r="DK344" s="6">
        <f t="shared" si="874"/>
        <v>46.52</v>
      </c>
      <c r="DL344" s="5">
        <f t="shared" si="875"/>
        <v>0</v>
      </c>
      <c r="DM344" s="5">
        <f>(A!C345-xx!DK344)*xx!DJ344</f>
        <v>0</v>
      </c>
      <c r="DN344" s="5">
        <f t="shared" si="876"/>
        <v>0</v>
      </c>
      <c r="DO344" s="51"/>
      <c r="DP344" s="6">
        <f t="shared" si="877"/>
        <v>46.52</v>
      </c>
      <c r="DQ344" s="5">
        <f t="shared" si="878"/>
        <v>0</v>
      </c>
      <c r="DR344" s="172">
        <f>(A!C345-xx!DP344)*xx!DO344</f>
        <v>0</v>
      </c>
      <c r="DS344" s="51"/>
      <c r="DT344" s="6">
        <f t="shared" si="879"/>
        <v>46.52</v>
      </c>
      <c r="DU344" s="5">
        <f t="shared" si="880"/>
        <v>0</v>
      </c>
      <c r="DV344" s="5">
        <f>(A!C345-xx!DT344)*xx!DS344</f>
        <v>0</v>
      </c>
      <c r="DW344" s="5">
        <f t="shared" si="881"/>
        <v>0</v>
      </c>
      <c r="DX344" s="51"/>
      <c r="DY344" s="6">
        <f t="shared" si="882"/>
        <v>46.52</v>
      </c>
      <c r="DZ344" s="5">
        <f t="shared" si="883"/>
        <v>0</v>
      </c>
      <c r="EA344" s="172">
        <f>(A!C345-xx!DY344)*xx!DX344</f>
        <v>0</v>
      </c>
      <c r="EB344" s="51"/>
      <c r="EC344" s="6">
        <f t="shared" si="884"/>
        <v>46.52</v>
      </c>
      <c r="ED344" s="5">
        <f t="shared" si="885"/>
        <v>0</v>
      </c>
      <c r="EE344" s="5">
        <f>(A!C345-xx!EC344)*xx!EB344</f>
        <v>0</v>
      </c>
      <c r="EF344" s="5">
        <f t="shared" si="886"/>
        <v>0</v>
      </c>
      <c r="EG344" s="51"/>
      <c r="EH344" s="6">
        <f t="shared" si="887"/>
        <v>46.52</v>
      </c>
      <c r="EI344" s="5">
        <f t="shared" si="888"/>
        <v>0</v>
      </c>
      <c r="EJ344" s="172">
        <f>(A!C345-xx!EH344)*xx!EG344</f>
        <v>0</v>
      </c>
      <c r="EK344" s="51"/>
      <c r="EL344" s="6">
        <f t="shared" si="889"/>
        <v>46.52</v>
      </c>
      <c r="EM344" s="5">
        <f t="shared" si="890"/>
        <v>0</v>
      </c>
      <c r="EN344" s="5">
        <f>(A!C345-xx!EL344)*xx!EK344</f>
        <v>0</v>
      </c>
      <c r="EO344" s="5">
        <f t="shared" si="891"/>
        <v>0</v>
      </c>
      <c r="EP344" s="51"/>
      <c r="EQ344" s="6">
        <f t="shared" si="892"/>
        <v>46.52</v>
      </c>
      <c r="ER344" s="5">
        <f t="shared" si="893"/>
        <v>0</v>
      </c>
      <c r="ES344" s="172">
        <f>(A!C345-xx!EQ344)*xx!EP344</f>
        <v>0</v>
      </c>
      <c r="ET344" s="51"/>
      <c r="EU344" s="6">
        <f t="shared" si="894"/>
        <v>46.52</v>
      </c>
      <c r="EV344" s="5">
        <f t="shared" si="895"/>
        <v>0</v>
      </c>
      <c r="EW344" s="5">
        <f>(A!C345-xx!EU344)*xx!ET344</f>
        <v>0</v>
      </c>
      <c r="EX344" s="5">
        <f t="shared" si="896"/>
        <v>0</v>
      </c>
      <c r="EY344" s="51"/>
      <c r="EZ344" s="6">
        <f t="shared" si="897"/>
        <v>46.52</v>
      </c>
      <c r="FA344" s="5">
        <f t="shared" si="898"/>
        <v>0</v>
      </c>
      <c r="FB344" s="172">
        <f>(A!C345-xx!EZ344)*xx!EY344</f>
        <v>0</v>
      </c>
      <c r="FC344" s="51"/>
      <c r="FD344" s="6">
        <f t="shared" si="899"/>
        <v>46.52</v>
      </c>
      <c r="FE344" s="5">
        <f t="shared" si="900"/>
        <v>0</v>
      </c>
      <c r="FF344" s="5">
        <f>(A!C345-xx!FD344)*xx!FC344</f>
        <v>0</v>
      </c>
      <c r="FG344" s="5">
        <f t="shared" si="901"/>
        <v>0</v>
      </c>
      <c r="FH344" s="51"/>
      <c r="FI344" s="6">
        <f t="shared" si="902"/>
        <v>46.52</v>
      </c>
      <c r="FJ344" s="5">
        <f t="shared" si="903"/>
        <v>0</v>
      </c>
      <c r="FK344" s="172">
        <f>(A!C345-xx!FI344)*xx!FH344</f>
        <v>0</v>
      </c>
      <c r="FL344" s="51"/>
      <c r="FM344" s="6">
        <f t="shared" si="904"/>
        <v>46.52</v>
      </c>
      <c r="FN344" s="5">
        <f t="shared" si="905"/>
        <v>0</v>
      </c>
      <c r="FO344" s="5">
        <f>(A!C345-xx!FM344)*xx!FL344</f>
        <v>0</v>
      </c>
      <c r="FP344" s="5">
        <f t="shared" si="906"/>
        <v>0</v>
      </c>
      <c r="FQ344" s="51"/>
      <c r="FR344" s="6">
        <f t="shared" si="907"/>
        <v>46.52</v>
      </c>
      <c r="FS344" s="5">
        <f t="shared" si="908"/>
        <v>0</v>
      </c>
      <c r="FT344" s="172">
        <f>(A!C345-xx!FR344)*xx!FQ344</f>
        <v>0</v>
      </c>
      <c r="FU344" s="51"/>
      <c r="FV344" s="6">
        <f t="shared" si="909"/>
        <v>46.52</v>
      </c>
      <c r="FW344" s="5">
        <f t="shared" si="910"/>
        <v>0</v>
      </c>
      <c r="FX344" s="5">
        <f>(A!C345-xx!FV344)*xx!FU344</f>
        <v>0</v>
      </c>
      <c r="FY344" s="5">
        <f t="shared" si="911"/>
        <v>0</v>
      </c>
      <c r="FZ344" s="51"/>
      <c r="GA344" s="6">
        <f t="shared" si="912"/>
        <v>46.52</v>
      </c>
      <c r="GB344" s="5">
        <f t="shared" si="913"/>
        <v>0</v>
      </c>
      <c r="GC344" s="172">
        <f>(A!C345-xx!GA344)*xx!FZ344</f>
        <v>0</v>
      </c>
      <c r="GD344" s="51"/>
      <c r="GE344" s="6">
        <f t="shared" si="914"/>
        <v>46.52</v>
      </c>
      <c r="GF344" s="5">
        <f t="shared" si="915"/>
        <v>0</v>
      </c>
      <c r="GG344" s="5">
        <f>(A!C345-xx!GE344)*xx!GD344</f>
        <v>0</v>
      </c>
      <c r="GH344" s="5">
        <f t="shared" si="916"/>
        <v>0</v>
      </c>
      <c r="GI344" s="51"/>
      <c r="GJ344" s="6">
        <f t="shared" si="917"/>
        <v>46.52</v>
      </c>
      <c r="GK344" s="5">
        <f t="shared" si="918"/>
        <v>0</v>
      </c>
      <c r="GL344" s="172">
        <f>(A!C345-xx!GJ344)*xx!GI344</f>
        <v>0</v>
      </c>
      <c r="GM344" s="51"/>
      <c r="GN344" s="6">
        <f t="shared" si="919"/>
        <v>46.52</v>
      </c>
      <c r="GO344" s="5">
        <f t="shared" si="920"/>
        <v>0</v>
      </c>
      <c r="GP344" s="5">
        <f>(A!C345-xx!GN344)*xx!GM344</f>
        <v>0</v>
      </c>
      <c r="GQ344" s="5">
        <f t="shared" si="921"/>
        <v>0</v>
      </c>
      <c r="GR344" s="51"/>
      <c r="GS344" s="6">
        <f t="shared" si="922"/>
        <v>46.52</v>
      </c>
      <c r="GT344" s="5">
        <f t="shared" si="923"/>
        <v>0</v>
      </c>
      <c r="GU344" s="172">
        <f>(A!C345-xx!GS344)*xx!GR344</f>
        <v>0</v>
      </c>
      <c r="GV344" s="51"/>
      <c r="GW344" s="6">
        <f t="shared" si="924"/>
        <v>46.52</v>
      </c>
      <c r="GX344" s="5">
        <f t="shared" si="925"/>
        <v>0</v>
      </c>
      <c r="GY344" s="5">
        <f>(A!C345-xx!GW344)*xx!GV344</f>
        <v>0</v>
      </c>
      <c r="GZ344" s="5">
        <f t="shared" si="926"/>
        <v>0</v>
      </c>
      <c r="HA344" s="51"/>
      <c r="HB344" s="6">
        <f t="shared" si="927"/>
        <v>46.52</v>
      </c>
      <c r="HC344" s="5">
        <f t="shared" si="928"/>
        <v>0</v>
      </c>
      <c r="HD344" s="172">
        <f>(A!C345-xx!HB344)*xx!HA344</f>
        <v>0</v>
      </c>
      <c r="HE344" s="51"/>
      <c r="HF344" s="6">
        <f t="shared" si="929"/>
        <v>46.52</v>
      </c>
      <c r="HG344" s="5">
        <f t="shared" si="930"/>
        <v>0</v>
      </c>
      <c r="HH344" s="5">
        <f>(A!C345-xx!HF344)*xx!HE344</f>
        <v>0</v>
      </c>
      <c r="HI344" s="5">
        <f t="shared" si="931"/>
        <v>0</v>
      </c>
      <c r="HJ344" s="51"/>
      <c r="HK344" s="6">
        <f t="shared" si="932"/>
        <v>46.52</v>
      </c>
      <c r="HL344" s="5">
        <f t="shared" si="933"/>
        <v>0</v>
      </c>
      <c r="HM344" s="172">
        <f>(A!C345-xx!HK344)*xx!HJ344</f>
        <v>0</v>
      </c>
      <c r="HN344" s="51"/>
      <c r="HO344" s="6">
        <f t="shared" si="934"/>
        <v>46.52</v>
      </c>
      <c r="HP344" s="5">
        <f t="shared" si="935"/>
        <v>0</v>
      </c>
      <c r="HQ344" s="5">
        <f>-(A!C345-xx!HO344)*xx!HN344</f>
        <v>0</v>
      </c>
      <c r="HR344" s="5">
        <f t="shared" si="936"/>
        <v>0</v>
      </c>
      <c r="HS344" s="51"/>
      <c r="HT344" s="6">
        <f t="shared" si="937"/>
        <v>46.52</v>
      </c>
      <c r="HU344" s="5">
        <f t="shared" si="938"/>
        <v>0</v>
      </c>
      <c r="HV344" s="172">
        <f>(A!C345-xx!HT344)*xx!HS344</f>
        <v>0</v>
      </c>
      <c r="HW344" s="51"/>
      <c r="HX344" s="6">
        <f>A!C345</f>
        <v>7.68</v>
      </c>
      <c r="HY344" s="5">
        <f t="shared" si="939"/>
        <v>0</v>
      </c>
      <c r="HZ344" s="5">
        <f>(A!C345-xx!HX344)*xx!HW344</f>
        <v>0</v>
      </c>
      <c r="IA344" s="5">
        <f>A!B345</f>
        <v>0</v>
      </c>
      <c r="IB344" s="5">
        <f t="shared" si="940"/>
        <v>0</v>
      </c>
      <c r="IC344" s="21">
        <f t="shared" si="941"/>
        <v>0</v>
      </c>
      <c r="ID344" s="21" t="e">
        <f>A!#REF!</f>
        <v>#REF!</v>
      </c>
      <c r="IE344" s="21" t="e">
        <f>NF!IS344</f>
        <v>#DIV/0!</v>
      </c>
      <c r="IF344" s="21" t="e">
        <f t="shared" si="942"/>
        <v>#REF!</v>
      </c>
      <c r="IG344" s="6" t="e">
        <f t="shared" si="675"/>
        <v>#REF!</v>
      </c>
      <c r="IH344" s="34" t="e">
        <f t="shared" si="676"/>
        <v>#REF!</v>
      </c>
      <c r="II344" s="174" t="e">
        <f>IB344+A!#REF!+NF!IQ344</f>
        <v>#REF!</v>
      </c>
      <c r="IJ344" s="175" t="e">
        <f>IC344+A!#REF!+NF!IR344</f>
        <v>#REF!</v>
      </c>
      <c r="IK344" s="175" t="e">
        <f>II344*A!C345</f>
        <v>#REF!</v>
      </c>
      <c r="IL344" s="175" t="e">
        <f t="shared" si="946"/>
        <v>#REF!</v>
      </c>
      <c r="IM344" s="55" t="e">
        <f t="shared" si="943"/>
        <v>#REF!</v>
      </c>
      <c r="IN344" s="57">
        <f t="shared" si="944"/>
        <v>0</v>
      </c>
      <c r="IO344" s="57" t="e">
        <f>IF344/A!C345</f>
        <v>#REF!</v>
      </c>
      <c r="IP344" s="66"/>
      <c r="IQ344" s="57" t="e">
        <f t="shared" si="945"/>
        <v>#REF!</v>
      </c>
      <c r="IR344" s="11" t="e">
        <f>IF344-#REF!</f>
        <v>#REF!</v>
      </c>
    </row>
    <row r="345" spans="1:252" x14ac:dyDescent="0.2">
      <c r="A345" s="20" t="str">
        <f>A!B346</f>
        <v>Polenghi Molho Sabor Cebola Caram. 220g</v>
      </c>
      <c r="B345" s="51"/>
      <c r="C345" s="65">
        <v>47.52</v>
      </c>
      <c r="D345" s="21">
        <f t="shared" si="813"/>
        <v>0</v>
      </c>
      <c r="E345" s="171">
        <f>(A!C346-xx!C345)*xx!B345</f>
        <v>0</v>
      </c>
      <c r="F345" s="51"/>
      <c r="G345" s="32">
        <f t="shared" si="814"/>
        <v>47.52</v>
      </c>
      <c r="H345" s="5">
        <f t="shared" si="815"/>
        <v>0</v>
      </c>
      <c r="I345" s="5">
        <f>(A!C346-xx!G345)*xx!F345</f>
        <v>0</v>
      </c>
      <c r="J345" s="5" t="str">
        <f t="shared" si="816"/>
        <v>Polenghi Molho Sabor Cebola Caram. 220g</v>
      </c>
      <c r="K345" s="51"/>
      <c r="L345" s="6">
        <f t="shared" si="817"/>
        <v>47.52</v>
      </c>
      <c r="M345" s="5">
        <f t="shared" si="818"/>
        <v>0</v>
      </c>
      <c r="N345" s="172">
        <f>(A!C346-xx!L345)*xx!K345</f>
        <v>0</v>
      </c>
      <c r="O345" s="51"/>
      <c r="P345" s="6">
        <f t="shared" si="819"/>
        <v>47.52</v>
      </c>
      <c r="Q345" s="5">
        <f t="shared" si="820"/>
        <v>0</v>
      </c>
      <c r="R345" s="21">
        <f>(A!C346-xx!P345)*xx!O345</f>
        <v>0</v>
      </c>
      <c r="S345" s="21" t="str">
        <f t="shared" si="821"/>
        <v>Polenghi Molho Sabor Cebola Caram. 220g</v>
      </c>
      <c r="T345" s="51"/>
      <c r="U345" s="32">
        <f t="shared" si="822"/>
        <v>47.52</v>
      </c>
      <c r="V345" s="5">
        <f t="shared" si="823"/>
        <v>0</v>
      </c>
      <c r="W345" s="172">
        <f>(A!C346-xx!U345)*xx!T345</f>
        <v>0</v>
      </c>
      <c r="X345" s="51"/>
      <c r="Y345" s="6">
        <f t="shared" si="824"/>
        <v>47.52</v>
      </c>
      <c r="Z345" s="5">
        <f t="shared" si="825"/>
        <v>0</v>
      </c>
      <c r="AA345" s="5">
        <f>(A!C346-xx!Y345)*xx!X345</f>
        <v>0</v>
      </c>
      <c r="AB345" s="5" t="str">
        <f t="shared" si="826"/>
        <v>Polenghi Molho Sabor Cebola Caram. 220g</v>
      </c>
      <c r="AC345" s="51"/>
      <c r="AD345" s="6">
        <f t="shared" si="827"/>
        <v>47.52</v>
      </c>
      <c r="AE345" s="5">
        <f t="shared" si="828"/>
        <v>0</v>
      </c>
      <c r="AF345" s="172">
        <f>(A!C346-xx!AD345)*xx!AC345</f>
        <v>0</v>
      </c>
      <c r="AG345" s="51"/>
      <c r="AH345" s="6">
        <f t="shared" si="829"/>
        <v>47.52</v>
      </c>
      <c r="AI345" s="5">
        <f t="shared" si="830"/>
        <v>0</v>
      </c>
      <c r="AJ345" s="5">
        <f>(A!C346-xx!AH345)*xx!AG345</f>
        <v>0</v>
      </c>
      <c r="AK345" s="5" t="str">
        <f t="shared" si="831"/>
        <v>Polenghi Molho Sabor Cebola Caram. 220g</v>
      </c>
      <c r="AL345" s="51"/>
      <c r="AM345" s="6">
        <f t="shared" si="832"/>
        <v>47.52</v>
      </c>
      <c r="AN345" s="5">
        <f t="shared" si="833"/>
        <v>0</v>
      </c>
      <c r="AO345" s="172">
        <f>(A!C346-xx!AM345)*xx!AL345</f>
        <v>0</v>
      </c>
      <c r="AP345" s="51"/>
      <c r="AQ345" s="6">
        <f t="shared" si="834"/>
        <v>47.52</v>
      </c>
      <c r="AR345" s="5">
        <f t="shared" si="835"/>
        <v>0</v>
      </c>
      <c r="AS345" s="5">
        <f>(A!C346-xx!AQ345)*xx!AP345</f>
        <v>0</v>
      </c>
      <c r="AT345" s="5" t="str">
        <f t="shared" si="836"/>
        <v>Polenghi Molho Sabor Cebola Caram. 220g</v>
      </c>
      <c r="AU345" s="51"/>
      <c r="AV345" s="6">
        <f t="shared" si="837"/>
        <v>47.52</v>
      </c>
      <c r="AW345" s="5">
        <f t="shared" si="838"/>
        <v>0</v>
      </c>
      <c r="AX345" s="172">
        <f>(A!C346-xx!AV345)*xx!AU345</f>
        <v>0</v>
      </c>
      <c r="AY345" s="51"/>
      <c r="AZ345" s="6">
        <f t="shared" si="839"/>
        <v>47.52</v>
      </c>
      <c r="BA345" s="5">
        <f t="shared" si="840"/>
        <v>0</v>
      </c>
      <c r="BB345" s="5">
        <f>(A!E346-xx!AZ345)*xx!AY345</f>
        <v>0</v>
      </c>
      <c r="BC345" s="5" t="str">
        <f t="shared" si="841"/>
        <v>Polenghi Molho Sabor Cebola Caram. 220g</v>
      </c>
      <c r="BD345" s="51"/>
      <c r="BE345" s="6">
        <f t="shared" si="842"/>
        <v>47.52</v>
      </c>
      <c r="BF345" s="5">
        <f t="shared" si="843"/>
        <v>0</v>
      </c>
      <c r="BG345" s="172">
        <f>(A!C346-xx!BE345)*xx!BD345</f>
        <v>0</v>
      </c>
      <c r="BH345" s="51"/>
      <c r="BI345" s="6">
        <f t="shared" si="844"/>
        <v>47.52</v>
      </c>
      <c r="BJ345" s="5">
        <f t="shared" si="845"/>
        <v>0</v>
      </c>
      <c r="BK345" s="5">
        <f>(A!C346-xx!BI345)*xx!BH345</f>
        <v>0</v>
      </c>
      <c r="BL345" s="5" t="str">
        <f t="shared" si="846"/>
        <v>Polenghi Molho Sabor Cebola Caram. 220g</v>
      </c>
      <c r="BM345" s="51"/>
      <c r="BN345" s="6">
        <f t="shared" si="847"/>
        <v>47.52</v>
      </c>
      <c r="BO345" s="5">
        <f t="shared" si="848"/>
        <v>0</v>
      </c>
      <c r="BP345" s="172">
        <f>(A!C346-xx!BN345)*xx!BM345</f>
        <v>0</v>
      </c>
      <c r="BQ345" s="51"/>
      <c r="BR345" s="6">
        <f t="shared" si="849"/>
        <v>47.52</v>
      </c>
      <c r="BS345" s="5">
        <f t="shared" si="850"/>
        <v>0</v>
      </c>
      <c r="BT345" s="5">
        <f>(A!C346-xx!BR345)*xx!BQ345</f>
        <v>0</v>
      </c>
      <c r="BU345" s="5" t="str">
        <f t="shared" si="851"/>
        <v>Polenghi Molho Sabor Cebola Caram. 220g</v>
      </c>
      <c r="BV345" s="51"/>
      <c r="BW345" s="6">
        <f t="shared" si="852"/>
        <v>47.52</v>
      </c>
      <c r="BX345" s="5">
        <f t="shared" si="853"/>
        <v>0</v>
      </c>
      <c r="BY345" s="172">
        <f>(A!C346-xx!BW345)*xx!BV345</f>
        <v>0</v>
      </c>
      <c r="BZ345" s="51"/>
      <c r="CA345" s="6">
        <f t="shared" si="854"/>
        <v>47.52</v>
      </c>
      <c r="CB345" s="5">
        <f t="shared" si="855"/>
        <v>0</v>
      </c>
      <c r="CC345" s="5">
        <f>(A!C346-xx!CA345)*xx!BZ345</f>
        <v>0</v>
      </c>
      <c r="CD345" s="5" t="str">
        <f t="shared" si="856"/>
        <v>Polenghi Molho Sabor Cebola Caram. 220g</v>
      </c>
      <c r="CE345" s="51"/>
      <c r="CF345" s="6">
        <f t="shared" si="857"/>
        <v>47.52</v>
      </c>
      <c r="CG345" s="5">
        <f t="shared" si="858"/>
        <v>0</v>
      </c>
      <c r="CH345" s="172">
        <f>(A!C346-xx!CF345)*xx!CE345</f>
        <v>0</v>
      </c>
      <c r="CI345" s="51"/>
      <c r="CJ345" s="6">
        <f t="shared" si="859"/>
        <v>47.52</v>
      </c>
      <c r="CK345" s="5">
        <f t="shared" si="860"/>
        <v>0</v>
      </c>
      <c r="CL345" s="5">
        <f>(A!C346-xx!CJ345)*xx!CI345</f>
        <v>0</v>
      </c>
      <c r="CM345" s="5" t="str">
        <f t="shared" si="861"/>
        <v>Polenghi Molho Sabor Cebola Caram. 220g</v>
      </c>
      <c r="CN345" s="51"/>
      <c r="CO345" s="6">
        <f t="shared" si="862"/>
        <v>47.52</v>
      </c>
      <c r="CP345" s="5">
        <f t="shared" si="863"/>
        <v>0</v>
      </c>
      <c r="CQ345" s="172">
        <f>(A!C346-xx!CO345)*xx!CN345</f>
        <v>0</v>
      </c>
      <c r="CR345" s="51"/>
      <c r="CS345" s="6">
        <f t="shared" si="864"/>
        <v>47.52</v>
      </c>
      <c r="CT345" s="5">
        <f t="shared" si="865"/>
        <v>0</v>
      </c>
      <c r="CU345" s="5">
        <f>(A!C346-xx!CS345)*xx!CR345</f>
        <v>0</v>
      </c>
      <c r="CV345" s="5" t="str">
        <f t="shared" si="866"/>
        <v>Polenghi Molho Sabor Cebola Caram. 220g</v>
      </c>
      <c r="CW345" s="51"/>
      <c r="CX345" s="6">
        <f t="shared" si="867"/>
        <v>47.52</v>
      </c>
      <c r="CY345" s="5">
        <f t="shared" si="868"/>
        <v>0</v>
      </c>
      <c r="CZ345" s="172">
        <f>(A!C346-xx!CX345)*xx!CW345</f>
        <v>0</v>
      </c>
      <c r="DA345" s="51"/>
      <c r="DB345" s="6">
        <f t="shared" si="869"/>
        <v>47.52</v>
      </c>
      <c r="DC345" s="5">
        <f t="shared" si="870"/>
        <v>0</v>
      </c>
      <c r="DD345" s="5">
        <f>(A!C346-xx!DB345)*xx!DA345</f>
        <v>0</v>
      </c>
      <c r="DE345" s="5" t="str">
        <f t="shared" si="871"/>
        <v>Polenghi Molho Sabor Cebola Caram. 220g</v>
      </c>
      <c r="DF345" s="51"/>
      <c r="DG345" s="6">
        <f t="shared" si="872"/>
        <v>47.52</v>
      </c>
      <c r="DH345" s="5">
        <f t="shared" si="873"/>
        <v>0</v>
      </c>
      <c r="DI345" s="172">
        <f>(A!C346-xx!DG345)*xx!DF345</f>
        <v>0</v>
      </c>
      <c r="DJ345" s="51"/>
      <c r="DK345" s="6">
        <f t="shared" si="874"/>
        <v>47.52</v>
      </c>
      <c r="DL345" s="5">
        <f t="shared" si="875"/>
        <v>0</v>
      </c>
      <c r="DM345" s="5">
        <f>(A!C346-xx!DK345)*xx!DJ345</f>
        <v>0</v>
      </c>
      <c r="DN345" s="5" t="str">
        <f t="shared" si="876"/>
        <v>Polenghi Molho Sabor Cebola Caram. 220g</v>
      </c>
      <c r="DO345" s="51"/>
      <c r="DP345" s="6">
        <f t="shared" si="877"/>
        <v>47.52</v>
      </c>
      <c r="DQ345" s="5">
        <f t="shared" si="878"/>
        <v>0</v>
      </c>
      <c r="DR345" s="172">
        <f>(A!C346-xx!DP345)*xx!DO345</f>
        <v>0</v>
      </c>
      <c r="DS345" s="51"/>
      <c r="DT345" s="6">
        <f t="shared" si="879"/>
        <v>47.52</v>
      </c>
      <c r="DU345" s="5">
        <f t="shared" si="880"/>
        <v>0</v>
      </c>
      <c r="DV345" s="5">
        <f>(A!C346-xx!DT345)*xx!DS345</f>
        <v>0</v>
      </c>
      <c r="DW345" s="5" t="str">
        <f t="shared" si="881"/>
        <v>Polenghi Molho Sabor Cebola Caram. 220g</v>
      </c>
      <c r="DX345" s="51"/>
      <c r="DY345" s="6">
        <f t="shared" si="882"/>
        <v>47.52</v>
      </c>
      <c r="DZ345" s="5">
        <f t="shared" si="883"/>
        <v>0</v>
      </c>
      <c r="EA345" s="172">
        <f>(A!C346-xx!DY345)*xx!DX345</f>
        <v>0</v>
      </c>
      <c r="EB345" s="51"/>
      <c r="EC345" s="6">
        <f t="shared" si="884"/>
        <v>47.52</v>
      </c>
      <c r="ED345" s="5">
        <f t="shared" si="885"/>
        <v>0</v>
      </c>
      <c r="EE345" s="5">
        <f>(A!C346-xx!EC345)*xx!EB345</f>
        <v>0</v>
      </c>
      <c r="EF345" s="5" t="str">
        <f t="shared" si="886"/>
        <v>Polenghi Molho Sabor Cebola Caram. 220g</v>
      </c>
      <c r="EG345" s="51"/>
      <c r="EH345" s="6">
        <f t="shared" si="887"/>
        <v>47.52</v>
      </c>
      <c r="EI345" s="5">
        <f t="shared" si="888"/>
        <v>0</v>
      </c>
      <c r="EJ345" s="172">
        <f>(A!C346-xx!EH345)*xx!EG345</f>
        <v>0</v>
      </c>
      <c r="EK345" s="51"/>
      <c r="EL345" s="6">
        <f t="shared" si="889"/>
        <v>47.52</v>
      </c>
      <c r="EM345" s="5">
        <f t="shared" si="890"/>
        <v>0</v>
      </c>
      <c r="EN345" s="5">
        <f>(A!C346-xx!EL345)*xx!EK345</f>
        <v>0</v>
      </c>
      <c r="EO345" s="5" t="str">
        <f t="shared" si="891"/>
        <v>Polenghi Molho Sabor Cebola Caram. 220g</v>
      </c>
      <c r="EP345" s="51"/>
      <c r="EQ345" s="6">
        <f t="shared" si="892"/>
        <v>47.52</v>
      </c>
      <c r="ER345" s="5">
        <f t="shared" si="893"/>
        <v>0</v>
      </c>
      <c r="ES345" s="172">
        <f>(A!C346-xx!EQ345)*xx!EP345</f>
        <v>0</v>
      </c>
      <c r="ET345" s="51"/>
      <c r="EU345" s="6">
        <f t="shared" si="894"/>
        <v>47.52</v>
      </c>
      <c r="EV345" s="5">
        <f t="shared" si="895"/>
        <v>0</v>
      </c>
      <c r="EW345" s="5">
        <f>(A!C346-xx!EU345)*xx!ET345</f>
        <v>0</v>
      </c>
      <c r="EX345" s="5" t="str">
        <f t="shared" si="896"/>
        <v>Polenghi Molho Sabor Cebola Caram. 220g</v>
      </c>
      <c r="EY345" s="51"/>
      <c r="EZ345" s="6">
        <f t="shared" si="897"/>
        <v>47.52</v>
      </c>
      <c r="FA345" s="5">
        <f t="shared" si="898"/>
        <v>0</v>
      </c>
      <c r="FB345" s="172">
        <f>(A!C346-xx!EZ345)*xx!EY345</f>
        <v>0</v>
      </c>
      <c r="FC345" s="51"/>
      <c r="FD345" s="6">
        <f t="shared" si="899"/>
        <v>47.52</v>
      </c>
      <c r="FE345" s="5">
        <f t="shared" si="900"/>
        <v>0</v>
      </c>
      <c r="FF345" s="5">
        <f>(A!C346-xx!FD345)*xx!FC345</f>
        <v>0</v>
      </c>
      <c r="FG345" s="5" t="str">
        <f t="shared" si="901"/>
        <v>Polenghi Molho Sabor Cebola Caram. 220g</v>
      </c>
      <c r="FH345" s="51"/>
      <c r="FI345" s="6">
        <f t="shared" si="902"/>
        <v>47.52</v>
      </c>
      <c r="FJ345" s="5">
        <f t="shared" si="903"/>
        <v>0</v>
      </c>
      <c r="FK345" s="172">
        <f>(A!C346-xx!FI345)*xx!FH345</f>
        <v>0</v>
      </c>
      <c r="FL345" s="51"/>
      <c r="FM345" s="6">
        <f t="shared" si="904"/>
        <v>47.52</v>
      </c>
      <c r="FN345" s="5">
        <f t="shared" si="905"/>
        <v>0</v>
      </c>
      <c r="FO345" s="5">
        <f>(A!C346-xx!FM345)*xx!FL345</f>
        <v>0</v>
      </c>
      <c r="FP345" s="5" t="str">
        <f t="shared" si="906"/>
        <v>Polenghi Molho Sabor Cebola Caram. 220g</v>
      </c>
      <c r="FQ345" s="51"/>
      <c r="FR345" s="6">
        <f t="shared" si="907"/>
        <v>47.52</v>
      </c>
      <c r="FS345" s="5">
        <f t="shared" si="908"/>
        <v>0</v>
      </c>
      <c r="FT345" s="172">
        <f>(A!C346-xx!FR345)*xx!FQ345</f>
        <v>0</v>
      </c>
      <c r="FU345" s="51"/>
      <c r="FV345" s="6">
        <f t="shared" si="909"/>
        <v>47.52</v>
      </c>
      <c r="FW345" s="5">
        <f t="shared" si="910"/>
        <v>0</v>
      </c>
      <c r="FX345" s="5">
        <f>(A!C346-xx!FV345)*xx!FU345</f>
        <v>0</v>
      </c>
      <c r="FY345" s="5" t="str">
        <f t="shared" si="911"/>
        <v>Polenghi Molho Sabor Cebola Caram. 220g</v>
      </c>
      <c r="FZ345" s="51"/>
      <c r="GA345" s="6">
        <f t="shared" si="912"/>
        <v>47.52</v>
      </c>
      <c r="GB345" s="5">
        <f t="shared" si="913"/>
        <v>0</v>
      </c>
      <c r="GC345" s="172">
        <f>(A!C346-xx!GA345)*xx!FZ345</f>
        <v>0</v>
      </c>
      <c r="GD345" s="51"/>
      <c r="GE345" s="6">
        <f t="shared" si="914"/>
        <v>47.52</v>
      </c>
      <c r="GF345" s="5">
        <f t="shared" si="915"/>
        <v>0</v>
      </c>
      <c r="GG345" s="5">
        <f>(A!C346-xx!GE345)*xx!GD345</f>
        <v>0</v>
      </c>
      <c r="GH345" s="5" t="str">
        <f t="shared" si="916"/>
        <v>Polenghi Molho Sabor Cebola Caram. 220g</v>
      </c>
      <c r="GI345" s="51"/>
      <c r="GJ345" s="6">
        <f t="shared" si="917"/>
        <v>47.52</v>
      </c>
      <c r="GK345" s="5">
        <f t="shared" si="918"/>
        <v>0</v>
      </c>
      <c r="GL345" s="172">
        <f>(A!C346-xx!GJ345)*xx!GI345</f>
        <v>0</v>
      </c>
      <c r="GM345" s="51"/>
      <c r="GN345" s="6">
        <f t="shared" si="919"/>
        <v>47.52</v>
      </c>
      <c r="GO345" s="5">
        <f t="shared" si="920"/>
        <v>0</v>
      </c>
      <c r="GP345" s="5">
        <f>(A!C346-xx!GN345)*xx!GM345</f>
        <v>0</v>
      </c>
      <c r="GQ345" s="5" t="str">
        <f t="shared" si="921"/>
        <v>Polenghi Molho Sabor Cebola Caram. 220g</v>
      </c>
      <c r="GR345" s="51"/>
      <c r="GS345" s="6">
        <f t="shared" si="922"/>
        <v>47.52</v>
      </c>
      <c r="GT345" s="5">
        <f t="shared" si="923"/>
        <v>0</v>
      </c>
      <c r="GU345" s="172">
        <f>(A!C346-xx!GS345)*xx!GR345</f>
        <v>0</v>
      </c>
      <c r="GV345" s="51"/>
      <c r="GW345" s="6">
        <f t="shared" si="924"/>
        <v>47.52</v>
      </c>
      <c r="GX345" s="5">
        <f t="shared" si="925"/>
        <v>0</v>
      </c>
      <c r="GY345" s="5">
        <f>(A!C346-xx!GW345)*xx!GV345</f>
        <v>0</v>
      </c>
      <c r="GZ345" s="5" t="str">
        <f t="shared" si="926"/>
        <v>Polenghi Molho Sabor Cebola Caram. 220g</v>
      </c>
      <c r="HA345" s="51"/>
      <c r="HB345" s="6">
        <f t="shared" si="927"/>
        <v>47.52</v>
      </c>
      <c r="HC345" s="5">
        <f t="shared" si="928"/>
        <v>0</v>
      </c>
      <c r="HD345" s="172">
        <f>(A!C346-xx!HB345)*xx!HA345</f>
        <v>0</v>
      </c>
      <c r="HE345" s="51"/>
      <c r="HF345" s="6">
        <f t="shared" si="929"/>
        <v>47.52</v>
      </c>
      <c r="HG345" s="5">
        <f t="shared" si="930"/>
        <v>0</v>
      </c>
      <c r="HH345" s="5">
        <f>(A!C346-xx!HF345)*xx!HE345</f>
        <v>0</v>
      </c>
      <c r="HI345" s="5" t="str">
        <f t="shared" si="931"/>
        <v>Polenghi Molho Sabor Cebola Caram. 220g</v>
      </c>
      <c r="HJ345" s="51"/>
      <c r="HK345" s="6">
        <f t="shared" si="932"/>
        <v>47.52</v>
      </c>
      <c r="HL345" s="5">
        <f t="shared" si="933"/>
        <v>0</v>
      </c>
      <c r="HM345" s="172">
        <f>(A!C346-xx!HK345)*xx!HJ345</f>
        <v>0</v>
      </c>
      <c r="HN345" s="51"/>
      <c r="HO345" s="6">
        <f t="shared" si="934"/>
        <v>47.52</v>
      </c>
      <c r="HP345" s="5">
        <f t="shared" si="935"/>
        <v>0</v>
      </c>
      <c r="HQ345" s="5">
        <f>-(A!C346-xx!HO345)*xx!HN345</f>
        <v>0</v>
      </c>
      <c r="HR345" s="5" t="str">
        <f t="shared" si="936"/>
        <v>Polenghi Molho Sabor Cebola Caram. 220g</v>
      </c>
      <c r="HS345" s="51"/>
      <c r="HT345" s="6">
        <f t="shared" si="937"/>
        <v>47.52</v>
      </c>
      <c r="HU345" s="5">
        <f t="shared" si="938"/>
        <v>0</v>
      </c>
      <c r="HV345" s="172">
        <f>(A!C346-xx!HT345)*xx!HS345</f>
        <v>0</v>
      </c>
      <c r="HW345" s="51"/>
      <c r="HX345" s="6">
        <f>A!C346</f>
        <v>7.68</v>
      </c>
      <c r="HY345" s="5">
        <f t="shared" si="939"/>
        <v>0</v>
      </c>
      <c r="HZ345" s="5">
        <f>(A!C346-xx!HX345)*xx!HW345</f>
        <v>0</v>
      </c>
      <c r="IA345" s="5" t="str">
        <f>A!B346</f>
        <v>Polenghi Molho Sabor Cebola Caram. 220g</v>
      </c>
      <c r="IB345" s="5">
        <f t="shared" si="940"/>
        <v>0</v>
      </c>
      <c r="IC345" s="21">
        <f t="shared" si="941"/>
        <v>0</v>
      </c>
      <c r="ID345" s="21" t="e">
        <f>A!#REF!</f>
        <v>#REF!</v>
      </c>
      <c r="IE345" s="21" t="e">
        <f>NF!IS345</f>
        <v>#DIV/0!</v>
      </c>
      <c r="IF345" s="21" t="e">
        <f t="shared" si="942"/>
        <v>#REF!</v>
      </c>
      <c r="IG345" s="6" t="e">
        <f t="shared" si="675"/>
        <v>#REF!</v>
      </c>
      <c r="IH345" s="34" t="e">
        <f t="shared" si="676"/>
        <v>#REF!</v>
      </c>
      <c r="II345" s="174" t="e">
        <f>IB345+A!#REF!+NF!IQ345</f>
        <v>#REF!</v>
      </c>
      <c r="IJ345" s="175" t="e">
        <f>IC345+A!#REF!+NF!IR345</f>
        <v>#REF!</v>
      </c>
      <c r="IK345" s="175" t="e">
        <f>II345*A!C346</f>
        <v>#REF!</v>
      </c>
      <c r="IL345" s="175" t="e">
        <f t="shared" si="946"/>
        <v>#REF!</v>
      </c>
      <c r="IM345" s="55" t="e">
        <f t="shared" si="943"/>
        <v>#REF!</v>
      </c>
      <c r="IN345" s="57" t="str">
        <f t="shared" si="944"/>
        <v>Polenghi Molho Sabor Cebola Caram. 220g</v>
      </c>
      <c r="IO345" s="57" t="e">
        <f>IF345/A!C346</f>
        <v>#REF!</v>
      </c>
      <c r="IP345" s="66"/>
      <c r="IQ345" s="57" t="e">
        <f t="shared" si="945"/>
        <v>#REF!</v>
      </c>
      <c r="IR345" s="11" t="e">
        <f>IF345-#REF!</f>
        <v>#REF!</v>
      </c>
    </row>
    <row r="346" spans="1:252" x14ac:dyDescent="0.2">
      <c r="A346" s="20" t="str">
        <f>A!B347</f>
        <v>Polenghi Molho Sabor Queijo Cheddar 220g</v>
      </c>
      <c r="B346" s="51"/>
      <c r="C346" s="65">
        <v>48.52</v>
      </c>
      <c r="D346" s="21">
        <f t="shared" si="813"/>
        <v>0</v>
      </c>
      <c r="E346" s="171">
        <f>(A!C347-xx!C346)*xx!B346</f>
        <v>0</v>
      </c>
      <c r="F346" s="51"/>
      <c r="G346" s="32">
        <f t="shared" si="814"/>
        <v>48.52</v>
      </c>
      <c r="H346" s="5">
        <f t="shared" si="815"/>
        <v>0</v>
      </c>
      <c r="I346" s="5">
        <f>(A!C347-xx!G346)*xx!F346</f>
        <v>0</v>
      </c>
      <c r="J346" s="5" t="str">
        <f t="shared" si="816"/>
        <v>Polenghi Molho Sabor Queijo Cheddar 220g</v>
      </c>
      <c r="K346" s="51"/>
      <c r="L346" s="6">
        <f t="shared" si="817"/>
        <v>48.52</v>
      </c>
      <c r="M346" s="5">
        <f t="shared" si="818"/>
        <v>0</v>
      </c>
      <c r="N346" s="172">
        <f>(A!C347-xx!L346)*xx!K346</f>
        <v>0</v>
      </c>
      <c r="O346" s="51"/>
      <c r="P346" s="6">
        <f t="shared" si="819"/>
        <v>48.52</v>
      </c>
      <c r="Q346" s="5">
        <f t="shared" si="820"/>
        <v>0</v>
      </c>
      <c r="R346" s="21">
        <f>(A!C347-xx!P346)*xx!O346</f>
        <v>0</v>
      </c>
      <c r="S346" s="21" t="str">
        <f t="shared" si="821"/>
        <v>Polenghi Molho Sabor Queijo Cheddar 220g</v>
      </c>
      <c r="T346" s="51"/>
      <c r="U346" s="32">
        <f t="shared" si="822"/>
        <v>48.52</v>
      </c>
      <c r="V346" s="5">
        <f t="shared" si="823"/>
        <v>0</v>
      </c>
      <c r="W346" s="172">
        <f>(A!C347-xx!U346)*xx!T346</f>
        <v>0</v>
      </c>
      <c r="X346" s="51"/>
      <c r="Y346" s="6">
        <f t="shared" si="824"/>
        <v>48.52</v>
      </c>
      <c r="Z346" s="5">
        <f t="shared" si="825"/>
        <v>0</v>
      </c>
      <c r="AA346" s="5">
        <f>(A!C347-xx!Y346)*xx!X346</f>
        <v>0</v>
      </c>
      <c r="AB346" s="5" t="str">
        <f t="shared" si="826"/>
        <v>Polenghi Molho Sabor Queijo Cheddar 220g</v>
      </c>
      <c r="AC346" s="51"/>
      <c r="AD346" s="6">
        <f t="shared" si="827"/>
        <v>48.52</v>
      </c>
      <c r="AE346" s="5">
        <f t="shared" si="828"/>
        <v>0</v>
      </c>
      <c r="AF346" s="172">
        <f>(A!C347-xx!AD346)*xx!AC346</f>
        <v>0</v>
      </c>
      <c r="AG346" s="51"/>
      <c r="AH346" s="6">
        <f t="shared" si="829"/>
        <v>48.52</v>
      </c>
      <c r="AI346" s="5">
        <f t="shared" si="830"/>
        <v>0</v>
      </c>
      <c r="AJ346" s="5">
        <f>(A!C347-xx!AH346)*xx!AG346</f>
        <v>0</v>
      </c>
      <c r="AK346" s="5" t="str">
        <f t="shared" si="831"/>
        <v>Polenghi Molho Sabor Queijo Cheddar 220g</v>
      </c>
      <c r="AL346" s="51"/>
      <c r="AM346" s="6">
        <f t="shared" si="832"/>
        <v>48.52</v>
      </c>
      <c r="AN346" s="5">
        <f t="shared" si="833"/>
        <v>0</v>
      </c>
      <c r="AO346" s="172">
        <f>(A!C347-xx!AM346)*xx!AL346</f>
        <v>0</v>
      </c>
      <c r="AP346" s="51"/>
      <c r="AQ346" s="6">
        <f t="shared" si="834"/>
        <v>48.52</v>
      </c>
      <c r="AR346" s="5">
        <f t="shared" si="835"/>
        <v>0</v>
      </c>
      <c r="AS346" s="5">
        <f>(A!C347-xx!AQ346)*xx!AP346</f>
        <v>0</v>
      </c>
      <c r="AT346" s="5" t="str">
        <f t="shared" si="836"/>
        <v>Polenghi Molho Sabor Queijo Cheddar 220g</v>
      </c>
      <c r="AU346" s="51"/>
      <c r="AV346" s="6">
        <f t="shared" si="837"/>
        <v>48.52</v>
      </c>
      <c r="AW346" s="5">
        <f t="shared" si="838"/>
        <v>0</v>
      </c>
      <c r="AX346" s="172">
        <f>(A!C347-xx!AV346)*xx!AU346</f>
        <v>0</v>
      </c>
      <c r="AY346" s="51"/>
      <c r="AZ346" s="6">
        <f t="shared" si="839"/>
        <v>48.52</v>
      </c>
      <c r="BA346" s="5">
        <f t="shared" si="840"/>
        <v>0</v>
      </c>
      <c r="BB346" s="5">
        <f>(A!E347-xx!AZ346)*xx!AY346</f>
        <v>0</v>
      </c>
      <c r="BC346" s="5" t="str">
        <f t="shared" si="841"/>
        <v>Polenghi Molho Sabor Queijo Cheddar 220g</v>
      </c>
      <c r="BD346" s="51"/>
      <c r="BE346" s="6">
        <f t="shared" si="842"/>
        <v>48.52</v>
      </c>
      <c r="BF346" s="5">
        <f t="shared" si="843"/>
        <v>0</v>
      </c>
      <c r="BG346" s="172">
        <f>(A!C347-xx!BE346)*xx!BD346</f>
        <v>0</v>
      </c>
      <c r="BH346" s="51"/>
      <c r="BI346" s="6">
        <f t="shared" si="844"/>
        <v>48.52</v>
      </c>
      <c r="BJ346" s="5">
        <f t="shared" si="845"/>
        <v>0</v>
      </c>
      <c r="BK346" s="5">
        <f>(A!C347-xx!BI346)*xx!BH346</f>
        <v>0</v>
      </c>
      <c r="BL346" s="5" t="str">
        <f t="shared" si="846"/>
        <v>Polenghi Molho Sabor Queijo Cheddar 220g</v>
      </c>
      <c r="BM346" s="51"/>
      <c r="BN346" s="6">
        <f t="shared" si="847"/>
        <v>48.52</v>
      </c>
      <c r="BO346" s="5">
        <f t="shared" si="848"/>
        <v>0</v>
      </c>
      <c r="BP346" s="172">
        <f>(A!C347-xx!BN346)*xx!BM346</f>
        <v>0</v>
      </c>
      <c r="BQ346" s="51"/>
      <c r="BR346" s="6">
        <f t="shared" si="849"/>
        <v>48.52</v>
      </c>
      <c r="BS346" s="5">
        <f t="shared" si="850"/>
        <v>0</v>
      </c>
      <c r="BT346" s="5">
        <f>(A!C347-xx!BR346)*xx!BQ346</f>
        <v>0</v>
      </c>
      <c r="BU346" s="5" t="str">
        <f t="shared" si="851"/>
        <v>Polenghi Molho Sabor Queijo Cheddar 220g</v>
      </c>
      <c r="BV346" s="51"/>
      <c r="BW346" s="6">
        <f t="shared" si="852"/>
        <v>48.52</v>
      </c>
      <c r="BX346" s="5">
        <f t="shared" si="853"/>
        <v>0</v>
      </c>
      <c r="BY346" s="172">
        <f>(A!C347-xx!BW346)*xx!BV346</f>
        <v>0</v>
      </c>
      <c r="BZ346" s="51"/>
      <c r="CA346" s="6">
        <f t="shared" si="854"/>
        <v>48.52</v>
      </c>
      <c r="CB346" s="5">
        <f t="shared" si="855"/>
        <v>0</v>
      </c>
      <c r="CC346" s="5">
        <f>(A!C347-xx!CA346)*xx!BZ346</f>
        <v>0</v>
      </c>
      <c r="CD346" s="5" t="str">
        <f t="shared" si="856"/>
        <v>Polenghi Molho Sabor Queijo Cheddar 220g</v>
      </c>
      <c r="CE346" s="51"/>
      <c r="CF346" s="6">
        <f t="shared" si="857"/>
        <v>48.52</v>
      </c>
      <c r="CG346" s="5">
        <f t="shared" si="858"/>
        <v>0</v>
      </c>
      <c r="CH346" s="172">
        <f>(A!C347-xx!CF346)*xx!CE346</f>
        <v>0</v>
      </c>
      <c r="CI346" s="51"/>
      <c r="CJ346" s="6">
        <f t="shared" si="859"/>
        <v>48.52</v>
      </c>
      <c r="CK346" s="5">
        <f t="shared" si="860"/>
        <v>0</v>
      </c>
      <c r="CL346" s="5">
        <f>(A!C347-xx!CJ346)*xx!CI346</f>
        <v>0</v>
      </c>
      <c r="CM346" s="5" t="str">
        <f t="shared" si="861"/>
        <v>Polenghi Molho Sabor Queijo Cheddar 220g</v>
      </c>
      <c r="CN346" s="51"/>
      <c r="CO346" s="6">
        <f t="shared" si="862"/>
        <v>48.52</v>
      </c>
      <c r="CP346" s="5">
        <f t="shared" si="863"/>
        <v>0</v>
      </c>
      <c r="CQ346" s="172">
        <f>(A!C347-xx!CO346)*xx!CN346</f>
        <v>0</v>
      </c>
      <c r="CR346" s="51"/>
      <c r="CS346" s="6">
        <f t="shared" si="864"/>
        <v>48.52</v>
      </c>
      <c r="CT346" s="5">
        <f t="shared" si="865"/>
        <v>0</v>
      </c>
      <c r="CU346" s="5">
        <f>(A!C347-xx!CS346)*xx!CR346</f>
        <v>0</v>
      </c>
      <c r="CV346" s="5" t="str">
        <f t="shared" si="866"/>
        <v>Polenghi Molho Sabor Queijo Cheddar 220g</v>
      </c>
      <c r="CW346" s="51"/>
      <c r="CX346" s="6">
        <f t="shared" si="867"/>
        <v>48.52</v>
      </c>
      <c r="CY346" s="5">
        <f t="shared" si="868"/>
        <v>0</v>
      </c>
      <c r="CZ346" s="172">
        <f>(A!C347-xx!CX346)*xx!CW346</f>
        <v>0</v>
      </c>
      <c r="DA346" s="51"/>
      <c r="DB346" s="6">
        <f t="shared" si="869"/>
        <v>48.52</v>
      </c>
      <c r="DC346" s="5">
        <f t="shared" si="870"/>
        <v>0</v>
      </c>
      <c r="DD346" s="5">
        <f>(A!C347-xx!DB346)*xx!DA346</f>
        <v>0</v>
      </c>
      <c r="DE346" s="5" t="str">
        <f t="shared" si="871"/>
        <v>Polenghi Molho Sabor Queijo Cheddar 220g</v>
      </c>
      <c r="DF346" s="51"/>
      <c r="DG346" s="6">
        <f t="shared" si="872"/>
        <v>48.52</v>
      </c>
      <c r="DH346" s="5">
        <f t="shared" si="873"/>
        <v>0</v>
      </c>
      <c r="DI346" s="172">
        <f>(A!C347-xx!DG346)*xx!DF346</f>
        <v>0</v>
      </c>
      <c r="DJ346" s="51"/>
      <c r="DK346" s="6">
        <f t="shared" si="874"/>
        <v>48.52</v>
      </c>
      <c r="DL346" s="5">
        <f t="shared" si="875"/>
        <v>0</v>
      </c>
      <c r="DM346" s="5">
        <f>(A!C347-xx!DK346)*xx!DJ346</f>
        <v>0</v>
      </c>
      <c r="DN346" s="5" t="str">
        <f t="shared" si="876"/>
        <v>Polenghi Molho Sabor Queijo Cheddar 220g</v>
      </c>
      <c r="DO346" s="51"/>
      <c r="DP346" s="6">
        <f t="shared" si="877"/>
        <v>48.52</v>
      </c>
      <c r="DQ346" s="5">
        <f t="shared" si="878"/>
        <v>0</v>
      </c>
      <c r="DR346" s="172">
        <f>(A!C347-xx!DP346)*xx!DO346</f>
        <v>0</v>
      </c>
      <c r="DS346" s="51"/>
      <c r="DT346" s="6">
        <f t="shared" si="879"/>
        <v>48.52</v>
      </c>
      <c r="DU346" s="5">
        <f t="shared" si="880"/>
        <v>0</v>
      </c>
      <c r="DV346" s="5">
        <f>(A!C347-xx!DT346)*xx!DS346</f>
        <v>0</v>
      </c>
      <c r="DW346" s="5" t="str">
        <f t="shared" si="881"/>
        <v>Polenghi Molho Sabor Queijo Cheddar 220g</v>
      </c>
      <c r="DX346" s="51"/>
      <c r="DY346" s="6">
        <f t="shared" si="882"/>
        <v>48.52</v>
      </c>
      <c r="DZ346" s="5">
        <f t="shared" si="883"/>
        <v>0</v>
      </c>
      <c r="EA346" s="172">
        <f>(A!C347-xx!DY346)*xx!DX346</f>
        <v>0</v>
      </c>
      <c r="EB346" s="51"/>
      <c r="EC346" s="6">
        <f t="shared" si="884"/>
        <v>48.52</v>
      </c>
      <c r="ED346" s="5">
        <f t="shared" si="885"/>
        <v>0</v>
      </c>
      <c r="EE346" s="5">
        <f>(A!C347-xx!EC346)*xx!EB346</f>
        <v>0</v>
      </c>
      <c r="EF346" s="5" t="str">
        <f t="shared" si="886"/>
        <v>Polenghi Molho Sabor Queijo Cheddar 220g</v>
      </c>
      <c r="EG346" s="51"/>
      <c r="EH346" s="6">
        <f t="shared" si="887"/>
        <v>48.52</v>
      </c>
      <c r="EI346" s="5">
        <f t="shared" si="888"/>
        <v>0</v>
      </c>
      <c r="EJ346" s="172">
        <f>(A!C347-xx!EH346)*xx!EG346</f>
        <v>0</v>
      </c>
      <c r="EK346" s="51"/>
      <c r="EL346" s="6">
        <f t="shared" si="889"/>
        <v>48.52</v>
      </c>
      <c r="EM346" s="5">
        <f t="shared" si="890"/>
        <v>0</v>
      </c>
      <c r="EN346" s="5">
        <f>(A!C347-xx!EL346)*xx!EK346</f>
        <v>0</v>
      </c>
      <c r="EO346" s="5" t="str">
        <f t="shared" si="891"/>
        <v>Polenghi Molho Sabor Queijo Cheddar 220g</v>
      </c>
      <c r="EP346" s="51"/>
      <c r="EQ346" s="6">
        <f t="shared" si="892"/>
        <v>48.52</v>
      </c>
      <c r="ER346" s="5">
        <f t="shared" si="893"/>
        <v>0</v>
      </c>
      <c r="ES346" s="172">
        <f>(A!C347-xx!EQ346)*xx!EP346</f>
        <v>0</v>
      </c>
      <c r="ET346" s="51"/>
      <c r="EU346" s="6">
        <f t="shared" si="894"/>
        <v>48.52</v>
      </c>
      <c r="EV346" s="5">
        <f t="shared" si="895"/>
        <v>0</v>
      </c>
      <c r="EW346" s="5">
        <f>(A!C347-xx!EU346)*xx!ET346</f>
        <v>0</v>
      </c>
      <c r="EX346" s="5" t="str">
        <f t="shared" si="896"/>
        <v>Polenghi Molho Sabor Queijo Cheddar 220g</v>
      </c>
      <c r="EY346" s="51"/>
      <c r="EZ346" s="6">
        <f t="shared" si="897"/>
        <v>48.52</v>
      </c>
      <c r="FA346" s="5">
        <f t="shared" si="898"/>
        <v>0</v>
      </c>
      <c r="FB346" s="172">
        <f>(A!C347-xx!EZ346)*xx!EY346</f>
        <v>0</v>
      </c>
      <c r="FC346" s="51"/>
      <c r="FD346" s="6">
        <f t="shared" si="899"/>
        <v>48.52</v>
      </c>
      <c r="FE346" s="5">
        <f t="shared" si="900"/>
        <v>0</v>
      </c>
      <c r="FF346" s="5">
        <f>(A!C347-xx!FD346)*xx!FC346</f>
        <v>0</v>
      </c>
      <c r="FG346" s="5" t="str">
        <f t="shared" si="901"/>
        <v>Polenghi Molho Sabor Queijo Cheddar 220g</v>
      </c>
      <c r="FH346" s="51"/>
      <c r="FI346" s="6">
        <f t="shared" si="902"/>
        <v>48.52</v>
      </c>
      <c r="FJ346" s="5">
        <f t="shared" si="903"/>
        <v>0</v>
      </c>
      <c r="FK346" s="172">
        <f>(A!C347-xx!FI346)*xx!FH346</f>
        <v>0</v>
      </c>
      <c r="FL346" s="51"/>
      <c r="FM346" s="6">
        <f t="shared" si="904"/>
        <v>48.52</v>
      </c>
      <c r="FN346" s="5">
        <f t="shared" si="905"/>
        <v>0</v>
      </c>
      <c r="FO346" s="5">
        <f>(A!C347-xx!FM346)*xx!FL346</f>
        <v>0</v>
      </c>
      <c r="FP346" s="5" t="str">
        <f t="shared" si="906"/>
        <v>Polenghi Molho Sabor Queijo Cheddar 220g</v>
      </c>
      <c r="FQ346" s="51"/>
      <c r="FR346" s="6">
        <f t="shared" si="907"/>
        <v>48.52</v>
      </c>
      <c r="FS346" s="5">
        <f t="shared" si="908"/>
        <v>0</v>
      </c>
      <c r="FT346" s="172">
        <f>(A!C347-xx!FR346)*xx!FQ346</f>
        <v>0</v>
      </c>
      <c r="FU346" s="51"/>
      <c r="FV346" s="6">
        <f t="shared" si="909"/>
        <v>48.52</v>
      </c>
      <c r="FW346" s="5">
        <f t="shared" si="910"/>
        <v>0</v>
      </c>
      <c r="FX346" s="5">
        <f>(A!C347-xx!FV346)*xx!FU346</f>
        <v>0</v>
      </c>
      <c r="FY346" s="5" t="str">
        <f t="shared" si="911"/>
        <v>Polenghi Molho Sabor Queijo Cheddar 220g</v>
      </c>
      <c r="FZ346" s="51"/>
      <c r="GA346" s="6">
        <f t="shared" si="912"/>
        <v>48.52</v>
      </c>
      <c r="GB346" s="5">
        <f t="shared" si="913"/>
        <v>0</v>
      </c>
      <c r="GC346" s="172">
        <f>(A!C347-xx!GA346)*xx!FZ346</f>
        <v>0</v>
      </c>
      <c r="GD346" s="51"/>
      <c r="GE346" s="6">
        <f t="shared" si="914"/>
        <v>48.52</v>
      </c>
      <c r="GF346" s="5">
        <f t="shared" si="915"/>
        <v>0</v>
      </c>
      <c r="GG346" s="5">
        <f>(A!C347-xx!GE346)*xx!GD346</f>
        <v>0</v>
      </c>
      <c r="GH346" s="5" t="str">
        <f t="shared" si="916"/>
        <v>Polenghi Molho Sabor Queijo Cheddar 220g</v>
      </c>
      <c r="GI346" s="51"/>
      <c r="GJ346" s="6">
        <f t="shared" si="917"/>
        <v>48.52</v>
      </c>
      <c r="GK346" s="5">
        <f t="shared" si="918"/>
        <v>0</v>
      </c>
      <c r="GL346" s="172">
        <f>(A!C347-xx!GJ346)*xx!GI346</f>
        <v>0</v>
      </c>
      <c r="GM346" s="51"/>
      <c r="GN346" s="6">
        <f t="shared" si="919"/>
        <v>48.52</v>
      </c>
      <c r="GO346" s="5">
        <f t="shared" si="920"/>
        <v>0</v>
      </c>
      <c r="GP346" s="5">
        <f>(A!C347-xx!GN346)*xx!GM346</f>
        <v>0</v>
      </c>
      <c r="GQ346" s="5" t="str">
        <f t="shared" si="921"/>
        <v>Polenghi Molho Sabor Queijo Cheddar 220g</v>
      </c>
      <c r="GR346" s="51"/>
      <c r="GS346" s="6">
        <f t="shared" si="922"/>
        <v>48.52</v>
      </c>
      <c r="GT346" s="5">
        <f t="shared" si="923"/>
        <v>0</v>
      </c>
      <c r="GU346" s="172">
        <f>(A!C347-xx!GS346)*xx!GR346</f>
        <v>0</v>
      </c>
      <c r="GV346" s="51"/>
      <c r="GW346" s="6">
        <f t="shared" si="924"/>
        <v>48.52</v>
      </c>
      <c r="GX346" s="5">
        <f t="shared" si="925"/>
        <v>0</v>
      </c>
      <c r="GY346" s="5">
        <f>(A!C347-xx!GW346)*xx!GV346</f>
        <v>0</v>
      </c>
      <c r="GZ346" s="5" t="str">
        <f t="shared" si="926"/>
        <v>Polenghi Molho Sabor Queijo Cheddar 220g</v>
      </c>
      <c r="HA346" s="51"/>
      <c r="HB346" s="6">
        <f t="shared" si="927"/>
        <v>48.52</v>
      </c>
      <c r="HC346" s="5">
        <f t="shared" si="928"/>
        <v>0</v>
      </c>
      <c r="HD346" s="172">
        <f>(A!C347-xx!HB346)*xx!HA346</f>
        <v>0</v>
      </c>
      <c r="HE346" s="51"/>
      <c r="HF346" s="6">
        <f t="shared" si="929"/>
        <v>48.52</v>
      </c>
      <c r="HG346" s="5">
        <f t="shared" si="930"/>
        <v>0</v>
      </c>
      <c r="HH346" s="5">
        <f>(A!C347-xx!HF346)*xx!HE346</f>
        <v>0</v>
      </c>
      <c r="HI346" s="5" t="str">
        <f t="shared" si="931"/>
        <v>Polenghi Molho Sabor Queijo Cheddar 220g</v>
      </c>
      <c r="HJ346" s="51"/>
      <c r="HK346" s="6">
        <f t="shared" si="932"/>
        <v>48.52</v>
      </c>
      <c r="HL346" s="5">
        <f t="shared" si="933"/>
        <v>0</v>
      </c>
      <c r="HM346" s="172">
        <f>(A!C347-xx!HK346)*xx!HJ346</f>
        <v>0</v>
      </c>
      <c r="HN346" s="51"/>
      <c r="HO346" s="6">
        <f t="shared" si="934"/>
        <v>48.52</v>
      </c>
      <c r="HP346" s="5">
        <f t="shared" si="935"/>
        <v>0</v>
      </c>
      <c r="HQ346" s="5">
        <f>-(A!C347-xx!HO346)*xx!HN346</f>
        <v>0</v>
      </c>
      <c r="HR346" s="5" t="str">
        <f t="shared" si="936"/>
        <v>Polenghi Molho Sabor Queijo Cheddar 220g</v>
      </c>
      <c r="HS346" s="51"/>
      <c r="HT346" s="6">
        <f t="shared" si="937"/>
        <v>48.52</v>
      </c>
      <c r="HU346" s="5">
        <f t="shared" si="938"/>
        <v>0</v>
      </c>
      <c r="HV346" s="172">
        <f>(A!C347-xx!HT346)*xx!HS346</f>
        <v>0</v>
      </c>
      <c r="HW346" s="51"/>
      <c r="HX346" s="6">
        <f>A!C347</f>
        <v>7.68</v>
      </c>
      <c r="HY346" s="5">
        <f t="shared" si="939"/>
        <v>0</v>
      </c>
      <c r="HZ346" s="5">
        <f>(A!C347-xx!HX346)*xx!HW346</f>
        <v>0</v>
      </c>
      <c r="IA346" s="5" t="str">
        <f>A!B347</f>
        <v>Polenghi Molho Sabor Queijo Cheddar 220g</v>
      </c>
      <c r="IB346" s="5">
        <f t="shared" si="940"/>
        <v>0</v>
      </c>
      <c r="IC346" s="21">
        <f t="shared" si="941"/>
        <v>0</v>
      </c>
      <c r="ID346" s="21" t="e">
        <f>A!#REF!</f>
        <v>#REF!</v>
      </c>
      <c r="IE346" s="21" t="e">
        <f>NF!IS346</f>
        <v>#DIV/0!</v>
      </c>
      <c r="IF346" s="21" t="e">
        <f t="shared" si="942"/>
        <v>#REF!</v>
      </c>
      <c r="IG346" s="6" t="e">
        <f t="shared" si="675"/>
        <v>#REF!</v>
      </c>
      <c r="IH346" s="34" t="e">
        <f t="shared" si="676"/>
        <v>#REF!</v>
      </c>
      <c r="II346" s="174" t="e">
        <f>IB346+A!#REF!+NF!IQ346</f>
        <v>#REF!</v>
      </c>
      <c r="IJ346" s="175" t="e">
        <f>IC346+A!#REF!+NF!IR346</f>
        <v>#REF!</v>
      </c>
      <c r="IK346" s="175" t="e">
        <f>II346*A!C347</f>
        <v>#REF!</v>
      </c>
      <c r="IL346" s="175" t="e">
        <f t="shared" si="946"/>
        <v>#REF!</v>
      </c>
      <c r="IM346" s="55" t="e">
        <f t="shared" si="943"/>
        <v>#REF!</v>
      </c>
      <c r="IN346" s="57" t="str">
        <f t="shared" si="944"/>
        <v>Polenghi Molho Sabor Queijo Cheddar 220g</v>
      </c>
      <c r="IO346" s="57" t="e">
        <f>IF346/A!C347</f>
        <v>#REF!</v>
      </c>
      <c r="IP346" s="66"/>
      <c r="IQ346" s="57" t="e">
        <f t="shared" si="945"/>
        <v>#REF!</v>
      </c>
      <c r="IR346" s="11" t="e">
        <f>IF346-#REF!</f>
        <v>#REF!</v>
      </c>
    </row>
    <row r="347" spans="1:252" x14ac:dyDescent="0.2">
      <c r="A347" s="20" t="str">
        <f>A!B348</f>
        <v>Polenghi Sandwich-In Cheddar 144g</v>
      </c>
      <c r="B347" s="51"/>
      <c r="C347" s="65">
        <v>49.52</v>
      </c>
      <c r="D347" s="21">
        <f t="shared" si="813"/>
        <v>0</v>
      </c>
      <c r="E347" s="171">
        <f>(A!C348-xx!C347)*xx!B347</f>
        <v>0</v>
      </c>
      <c r="F347" s="51"/>
      <c r="G347" s="32">
        <f t="shared" si="814"/>
        <v>49.52</v>
      </c>
      <c r="H347" s="5">
        <f t="shared" si="815"/>
        <v>0</v>
      </c>
      <c r="I347" s="5">
        <f>(A!C348-xx!G347)*xx!F347</f>
        <v>0</v>
      </c>
      <c r="J347" s="5" t="str">
        <f t="shared" si="816"/>
        <v>Polenghi Sandwich-In Cheddar 144g</v>
      </c>
      <c r="K347" s="51"/>
      <c r="L347" s="6">
        <f t="shared" si="817"/>
        <v>49.52</v>
      </c>
      <c r="M347" s="5">
        <f t="shared" si="818"/>
        <v>0</v>
      </c>
      <c r="N347" s="172">
        <f>(A!C348-xx!L347)*xx!K347</f>
        <v>0</v>
      </c>
      <c r="O347" s="51"/>
      <c r="P347" s="6">
        <f t="shared" si="819"/>
        <v>49.52</v>
      </c>
      <c r="Q347" s="5">
        <f t="shared" si="820"/>
        <v>0</v>
      </c>
      <c r="R347" s="21">
        <f>(A!C348-xx!P347)*xx!O347</f>
        <v>0</v>
      </c>
      <c r="S347" s="21" t="str">
        <f t="shared" si="821"/>
        <v>Polenghi Sandwich-In Cheddar 144g</v>
      </c>
      <c r="T347" s="51"/>
      <c r="U347" s="32">
        <f t="shared" si="822"/>
        <v>49.52</v>
      </c>
      <c r="V347" s="5">
        <f t="shared" si="823"/>
        <v>0</v>
      </c>
      <c r="W347" s="172">
        <f>(A!C348-xx!U347)*xx!T347</f>
        <v>0</v>
      </c>
      <c r="X347" s="51"/>
      <c r="Y347" s="6">
        <f t="shared" si="824"/>
        <v>49.52</v>
      </c>
      <c r="Z347" s="5">
        <f t="shared" si="825"/>
        <v>0</v>
      </c>
      <c r="AA347" s="5">
        <f>(A!C348-xx!Y347)*xx!X347</f>
        <v>0</v>
      </c>
      <c r="AB347" s="5" t="str">
        <f t="shared" si="826"/>
        <v>Polenghi Sandwich-In Cheddar 144g</v>
      </c>
      <c r="AC347" s="51"/>
      <c r="AD347" s="6">
        <f t="shared" si="827"/>
        <v>49.52</v>
      </c>
      <c r="AE347" s="5">
        <f t="shared" si="828"/>
        <v>0</v>
      </c>
      <c r="AF347" s="172">
        <f>(A!C348-xx!AD347)*xx!AC347</f>
        <v>0</v>
      </c>
      <c r="AG347" s="51"/>
      <c r="AH347" s="6">
        <f t="shared" si="829"/>
        <v>49.52</v>
      </c>
      <c r="AI347" s="5">
        <f t="shared" si="830"/>
        <v>0</v>
      </c>
      <c r="AJ347" s="5">
        <f>(A!C348-xx!AH347)*xx!AG347</f>
        <v>0</v>
      </c>
      <c r="AK347" s="5" t="str">
        <f t="shared" si="831"/>
        <v>Polenghi Sandwich-In Cheddar 144g</v>
      </c>
      <c r="AL347" s="51"/>
      <c r="AM347" s="6">
        <f t="shared" si="832"/>
        <v>49.52</v>
      </c>
      <c r="AN347" s="5">
        <f t="shared" si="833"/>
        <v>0</v>
      </c>
      <c r="AO347" s="172">
        <f>(A!C348-xx!AM347)*xx!AL347</f>
        <v>0</v>
      </c>
      <c r="AP347" s="51"/>
      <c r="AQ347" s="6">
        <f t="shared" si="834"/>
        <v>49.52</v>
      </c>
      <c r="AR347" s="5">
        <f t="shared" si="835"/>
        <v>0</v>
      </c>
      <c r="AS347" s="5">
        <f>(A!C348-xx!AQ347)*xx!AP347</f>
        <v>0</v>
      </c>
      <c r="AT347" s="5" t="str">
        <f t="shared" si="836"/>
        <v>Polenghi Sandwich-In Cheddar 144g</v>
      </c>
      <c r="AU347" s="51"/>
      <c r="AV347" s="6">
        <f t="shared" si="837"/>
        <v>49.52</v>
      </c>
      <c r="AW347" s="5">
        <f t="shared" si="838"/>
        <v>0</v>
      </c>
      <c r="AX347" s="172">
        <f>(A!C348-xx!AV347)*xx!AU347</f>
        <v>0</v>
      </c>
      <c r="AY347" s="51"/>
      <c r="AZ347" s="6">
        <f t="shared" si="839"/>
        <v>49.52</v>
      </c>
      <c r="BA347" s="5">
        <f t="shared" si="840"/>
        <v>0</v>
      </c>
      <c r="BB347" s="5">
        <f>(A!E348-xx!AZ347)*xx!AY347</f>
        <v>0</v>
      </c>
      <c r="BC347" s="5" t="str">
        <f t="shared" si="841"/>
        <v>Polenghi Sandwich-In Cheddar 144g</v>
      </c>
      <c r="BD347" s="51"/>
      <c r="BE347" s="6">
        <f t="shared" si="842"/>
        <v>49.52</v>
      </c>
      <c r="BF347" s="5">
        <f t="shared" si="843"/>
        <v>0</v>
      </c>
      <c r="BG347" s="172">
        <f>(A!C348-xx!BE347)*xx!BD347</f>
        <v>0</v>
      </c>
      <c r="BH347" s="51"/>
      <c r="BI347" s="6">
        <f t="shared" si="844"/>
        <v>49.52</v>
      </c>
      <c r="BJ347" s="5">
        <f t="shared" si="845"/>
        <v>0</v>
      </c>
      <c r="BK347" s="5">
        <f>(A!C348-xx!BI347)*xx!BH347</f>
        <v>0</v>
      </c>
      <c r="BL347" s="5" t="str">
        <f t="shared" si="846"/>
        <v>Polenghi Sandwich-In Cheddar 144g</v>
      </c>
      <c r="BM347" s="51"/>
      <c r="BN347" s="6">
        <f t="shared" si="847"/>
        <v>49.52</v>
      </c>
      <c r="BO347" s="5">
        <f t="shared" si="848"/>
        <v>0</v>
      </c>
      <c r="BP347" s="172">
        <f>(A!C348-xx!BN347)*xx!BM347</f>
        <v>0</v>
      </c>
      <c r="BQ347" s="51"/>
      <c r="BR347" s="6">
        <f t="shared" si="849"/>
        <v>49.52</v>
      </c>
      <c r="BS347" s="5">
        <f t="shared" si="850"/>
        <v>0</v>
      </c>
      <c r="BT347" s="5">
        <f>(A!C348-xx!BR347)*xx!BQ347</f>
        <v>0</v>
      </c>
      <c r="BU347" s="5" t="str">
        <f t="shared" si="851"/>
        <v>Polenghi Sandwich-In Cheddar 144g</v>
      </c>
      <c r="BV347" s="51"/>
      <c r="BW347" s="6">
        <f t="shared" si="852"/>
        <v>49.52</v>
      </c>
      <c r="BX347" s="5">
        <f t="shared" si="853"/>
        <v>0</v>
      </c>
      <c r="BY347" s="172">
        <f>(A!C348-xx!BW347)*xx!BV347</f>
        <v>0</v>
      </c>
      <c r="BZ347" s="51"/>
      <c r="CA347" s="6">
        <f t="shared" si="854"/>
        <v>49.52</v>
      </c>
      <c r="CB347" s="5">
        <f t="shared" si="855"/>
        <v>0</v>
      </c>
      <c r="CC347" s="5">
        <f>(A!C348-xx!CA347)*xx!BZ347</f>
        <v>0</v>
      </c>
      <c r="CD347" s="5" t="str">
        <f t="shared" si="856"/>
        <v>Polenghi Sandwich-In Cheddar 144g</v>
      </c>
      <c r="CE347" s="51"/>
      <c r="CF347" s="6">
        <f t="shared" si="857"/>
        <v>49.52</v>
      </c>
      <c r="CG347" s="5">
        <f t="shared" si="858"/>
        <v>0</v>
      </c>
      <c r="CH347" s="172">
        <f>(A!C348-xx!CF347)*xx!CE347</f>
        <v>0</v>
      </c>
      <c r="CI347" s="51"/>
      <c r="CJ347" s="6">
        <f t="shared" si="859"/>
        <v>49.52</v>
      </c>
      <c r="CK347" s="5">
        <f t="shared" si="860"/>
        <v>0</v>
      </c>
      <c r="CL347" s="5">
        <f>(A!C348-xx!CJ347)*xx!CI347</f>
        <v>0</v>
      </c>
      <c r="CM347" s="5" t="str">
        <f t="shared" si="861"/>
        <v>Polenghi Sandwich-In Cheddar 144g</v>
      </c>
      <c r="CN347" s="51"/>
      <c r="CO347" s="6">
        <f t="shared" si="862"/>
        <v>49.52</v>
      </c>
      <c r="CP347" s="5">
        <f t="shared" si="863"/>
        <v>0</v>
      </c>
      <c r="CQ347" s="172">
        <f>(A!C348-xx!CO347)*xx!CN347</f>
        <v>0</v>
      </c>
      <c r="CR347" s="51"/>
      <c r="CS347" s="6">
        <f t="shared" si="864"/>
        <v>49.52</v>
      </c>
      <c r="CT347" s="5">
        <f t="shared" si="865"/>
        <v>0</v>
      </c>
      <c r="CU347" s="5">
        <f>(A!C348-xx!CS347)*xx!CR347</f>
        <v>0</v>
      </c>
      <c r="CV347" s="5" t="str">
        <f t="shared" si="866"/>
        <v>Polenghi Sandwich-In Cheddar 144g</v>
      </c>
      <c r="CW347" s="51"/>
      <c r="CX347" s="6">
        <f t="shared" si="867"/>
        <v>49.52</v>
      </c>
      <c r="CY347" s="5">
        <f t="shared" si="868"/>
        <v>0</v>
      </c>
      <c r="CZ347" s="172">
        <f>(A!C348-xx!CX347)*xx!CW347</f>
        <v>0</v>
      </c>
      <c r="DA347" s="51"/>
      <c r="DB347" s="6">
        <f t="shared" si="869"/>
        <v>49.52</v>
      </c>
      <c r="DC347" s="5">
        <f t="shared" si="870"/>
        <v>0</v>
      </c>
      <c r="DD347" s="5">
        <f>(A!C348-xx!DB347)*xx!DA347</f>
        <v>0</v>
      </c>
      <c r="DE347" s="5" t="str">
        <f t="shared" si="871"/>
        <v>Polenghi Sandwich-In Cheddar 144g</v>
      </c>
      <c r="DF347" s="51"/>
      <c r="DG347" s="6">
        <f t="shared" si="872"/>
        <v>49.52</v>
      </c>
      <c r="DH347" s="5">
        <f t="shared" si="873"/>
        <v>0</v>
      </c>
      <c r="DI347" s="172">
        <f>(A!C348-xx!DG347)*xx!DF347</f>
        <v>0</v>
      </c>
      <c r="DJ347" s="51"/>
      <c r="DK347" s="6">
        <f t="shared" si="874"/>
        <v>49.52</v>
      </c>
      <c r="DL347" s="5">
        <f t="shared" si="875"/>
        <v>0</v>
      </c>
      <c r="DM347" s="5">
        <f>(A!C348-xx!DK347)*xx!DJ347</f>
        <v>0</v>
      </c>
      <c r="DN347" s="5" t="str">
        <f t="shared" si="876"/>
        <v>Polenghi Sandwich-In Cheddar 144g</v>
      </c>
      <c r="DO347" s="51"/>
      <c r="DP347" s="6">
        <f t="shared" si="877"/>
        <v>49.52</v>
      </c>
      <c r="DQ347" s="5">
        <f t="shared" si="878"/>
        <v>0</v>
      </c>
      <c r="DR347" s="172">
        <f>(A!C348-xx!DP347)*xx!DO347</f>
        <v>0</v>
      </c>
      <c r="DS347" s="51"/>
      <c r="DT347" s="6">
        <f t="shared" si="879"/>
        <v>49.52</v>
      </c>
      <c r="DU347" s="5">
        <f t="shared" si="880"/>
        <v>0</v>
      </c>
      <c r="DV347" s="5">
        <f>(A!C348-xx!DT347)*xx!DS347</f>
        <v>0</v>
      </c>
      <c r="DW347" s="5" t="str">
        <f t="shared" si="881"/>
        <v>Polenghi Sandwich-In Cheddar 144g</v>
      </c>
      <c r="DX347" s="51"/>
      <c r="DY347" s="6">
        <f t="shared" si="882"/>
        <v>49.52</v>
      </c>
      <c r="DZ347" s="5">
        <f t="shared" si="883"/>
        <v>0</v>
      </c>
      <c r="EA347" s="172">
        <f>(A!C348-xx!DY347)*xx!DX347</f>
        <v>0</v>
      </c>
      <c r="EB347" s="51"/>
      <c r="EC347" s="6">
        <f t="shared" si="884"/>
        <v>49.52</v>
      </c>
      <c r="ED347" s="5">
        <f t="shared" si="885"/>
        <v>0</v>
      </c>
      <c r="EE347" s="5">
        <f>(A!C348-xx!EC347)*xx!EB347</f>
        <v>0</v>
      </c>
      <c r="EF347" s="5" t="str">
        <f t="shared" si="886"/>
        <v>Polenghi Sandwich-In Cheddar 144g</v>
      </c>
      <c r="EG347" s="51"/>
      <c r="EH347" s="6">
        <f t="shared" si="887"/>
        <v>49.52</v>
      </c>
      <c r="EI347" s="5">
        <f t="shared" si="888"/>
        <v>0</v>
      </c>
      <c r="EJ347" s="172">
        <f>(A!C348-xx!EH347)*xx!EG347</f>
        <v>0</v>
      </c>
      <c r="EK347" s="51"/>
      <c r="EL347" s="6">
        <f t="shared" si="889"/>
        <v>49.52</v>
      </c>
      <c r="EM347" s="5">
        <f t="shared" si="890"/>
        <v>0</v>
      </c>
      <c r="EN347" s="5">
        <f>(A!C348-xx!EL347)*xx!EK347</f>
        <v>0</v>
      </c>
      <c r="EO347" s="5" t="str">
        <f t="shared" si="891"/>
        <v>Polenghi Sandwich-In Cheddar 144g</v>
      </c>
      <c r="EP347" s="51"/>
      <c r="EQ347" s="6">
        <f t="shared" si="892"/>
        <v>49.52</v>
      </c>
      <c r="ER347" s="5">
        <f t="shared" si="893"/>
        <v>0</v>
      </c>
      <c r="ES347" s="172">
        <f>(A!C348-xx!EQ347)*xx!EP347</f>
        <v>0</v>
      </c>
      <c r="ET347" s="51"/>
      <c r="EU347" s="6">
        <f t="shared" si="894"/>
        <v>49.52</v>
      </c>
      <c r="EV347" s="5">
        <f t="shared" si="895"/>
        <v>0</v>
      </c>
      <c r="EW347" s="5">
        <f>(A!C348-xx!EU347)*xx!ET347</f>
        <v>0</v>
      </c>
      <c r="EX347" s="5" t="str">
        <f t="shared" si="896"/>
        <v>Polenghi Sandwich-In Cheddar 144g</v>
      </c>
      <c r="EY347" s="51"/>
      <c r="EZ347" s="6">
        <f t="shared" si="897"/>
        <v>49.52</v>
      </c>
      <c r="FA347" s="5">
        <f t="shared" si="898"/>
        <v>0</v>
      </c>
      <c r="FB347" s="172">
        <f>(A!C348-xx!EZ347)*xx!EY347</f>
        <v>0</v>
      </c>
      <c r="FC347" s="51"/>
      <c r="FD347" s="6">
        <f t="shared" si="899"/>
        <v>49.52</v>
      </c>
      <c r="FE347" s="5">
        <f t="shared" si="900"/>
        <v>0</v>
      </c>
      <c r="FF347" s="5">
        <f>(A!C348-xx!FD347)*xx!FC347</f>
        <v>0</v>
      </c>
      <c r="FG347" s="5" t="str">
        <f t="shared" si="901"/>
        <v>Polenghi Sandwich-In Cheddar 144g</v>
      </c>
      <c r="FH347" s="51"/>
      <c r="FI347" s="6">
        <f t="shared" si="902"/>
        <v>49.52</v>
      </c>
      <c r="FJ347" s="5">
        <f t="shared" si="903"/>
        <v>0</v>
      </c>
      <c r="FK347" s="172">
        <f>(A!C348-xx!FI347)*xx!FH347</f>
        <v>0</v>
      </c>
      <c r="FL347" s="51"/>
      <c r="FM347" s="6">
        <f t="shared" si="904"/>
        <v>49.52</v>
      </c>
      <c r="FN347" s="5">
        <f t="shared" si="905"/>
        <v>0</v>
      </c>
      <c r="FO347" s="5">
        <f>(A!C348-xx!FM347)*xx!FL347</f>
        <v>0</v>
      </c>
      <c r="FP347" s="5" t="str">
        <f t="shared" si="906"/>
        <v>Polenghi Sandwich-In Cheddar 144g</v>
      </c>
      <c r="FQ347" s="51"/>
      <c r="FR347" s="6">
        <f t="shared" si="907"/>
        <v>49.52</v>
      </c>
      <c r="FS347" s="5">
        <f t="shared" si="908"/>
        <v>0</v>
      </c>
      <c r="FT347" s="172">
        <f>(A!C348-xx!FR347)*xx!FQ347</f>
        <v>0</v>
      </c>
      <c r="FU347" s="51"/>
      <c r="FV347" s="6">
        <f t="shared" si="909"/>
        <v>49.52</v>
      </c>
      <c r="FW347" s="5">
        <f t="shared" si="910"/>
        <v>0</v>
      </c>
      <c r="FX347" s="5">
        <f>(A!C348-xx!FV347)*xx!FU347</f>
        <v>0</v>
      </c>
      <c r="FY347" s="5" t="str">
        <f t="shared" si="911"/>
        <v>Polenghi Sandwich-In Cheddar 144g</v>
      </c>
      <c r="FZ347" s="51"/>
      <c r="GA347" s="6">
        <f t="shared" si="912"/>
        <v>49.52</v>
      </c>
      <c r="GB347" s="5">
        <f t="shared" si="913"/>
        <v>0</v>
      </c>
      <c r="GC347" s="172">
        <f>(A!C348-xx!GA347)*xx!FZ347</f>
        <v>0</v>
      </c>
      <c r="GD347" s="51"/>
      <c r="GE347" s="6">
        <f t="shared" si="914"/>
        <v>49.52</v>
      </c>
      <c r="GF347" s="5">
        <f t="shared" si="915"/>
        <v>0</v>
      </c>
      <c r="GG347" s="5">
        <f>(A!C348-xx!GE347)*xx!GD347</f>
        <v>0</v>
      </c>
      <c r="GH347" s="5" t="str">
        <f t="shared" si="916"/>
        <v>Polenghi Sandwich-In Cheddar 144g</v>
      </c>
      <c r="GI347" s="51"/>
      <c r="GJ347" s="6">
        <f t="shared" si="917"/>
        <v>49.52</v>
      </c>
      <c r="GK347" s="5">
        <f t="shared" si="918"/>
        <v>0</v>
      </c>
      <c r="GL347" s="172">
        <f>(A!C348-xx!GJ347)*xx!GI347</f>
        <v>0</v>
      </c>
      <c r="GM347" s="51"/>
      <c r="GN347" s="6">
        <f t="shared" si="919"/>
        <v>49.52</v>
      </c>
      <c r="GO347" s="5">
        <f t="shared" si="920"/>
        <v>0</v>
      </c>
      <c r="GP347" s="5">
        <f>(A!C348-xx!GN347)*xx!GM347</f>
        <v>0</v>
      </c>
      <c r="GQ347" s="5" t="str">
        <f t="shared" si="921"/>
        <v>Polenghi Sandwich-In Cheddar 144g</v>
      </c>
      <c r="GR347" s="51"/>
      <c r="GS347" s="6">
        <f t="shared" si="922"/>
        <v>49.52</v>
      </c>
      <c r="GT347" s="5">
        <f t="shared" si="923"/>
        <v>0</v>
      </c>
      <c r="GU347" s="172">
        <f>(A!C348-xx!GS347)*xx!GR347</f>
        <v>0</v>
      </c>
      <c r="GV347" s="51"/>
      <c r="GW347" s="6">
        <f t="shared" si="924"/>
        <v>49.52</v>
      </c>
      <c r="GX347" s="5">
        <f t="shared" si="925"/>
        <v>0</v>
      </c>
      <c r="GY347" s="5">
        <f>(A!C348-xx!GW347)*xx!GV347</f>
        <v>0</v>
      </c>
      <c r="GZ347" s="5" t="str">
        <f t="shared" si="926"/>
        <v>Polenghi Sandwich-In Cheddar 144g</v>
      </c>
      <c r="HA347" s="51"/>
      <c r="HB347" s="6">
        <f t="shared" si="927"/>
        <v>49.52</v>
      </c>
      <c r="HC347" s="5">
        <f t="shared" si="928"/>
        <v>0</v>
      </c>
      <c r="HD347" s="172">
        <f>(A!C348-xx!HB347)*xx!HA347</f>
        <v>0</v>
      </c>
      <c r="HE347" s="51"/>
      <c r="HF347" s="6">
        <f t="shared" si="929"/>
        <v>49.52</v>
      </c>
      <c r="HG347" s="5">
        <f t="shared" si="930"/>
        <v>0</v>
      </c>
      <c r="HH347" s="5">
        <f>(A!C348-xx!HF347)*xx!HE347</f>
        <v>0</v>
      </c>
      <c r="HI347" s="5" t="str">
        <f t="shared" si="931"/>
        <v>Polenghi Sandwich-In Cheddar 144g</v>
      </c>
      <c r="HJ347" s="51"/>
      <c r="HK347" s="6">
        <f t="shared" si="932"/>
        <v>49.52</v>
      </c>
      <c r="HL347" s="5">
        <f t="shared" si="933"/>
        <v>0</v>
      </c>
      <c r="HM347" s="172">
        <f>(A!C348-xx!HK347)*xx!HJ347</f>
        <v>0</v>
      </c>
      <c r="HN347" s="51"/>
      <c r="HO347" s="6">
        <f t="shared" si="934"/>
        <v>49.52</v>
      </c>
      <c r="HP347" s="5">
        <f t="shared" si="935"/>
        <v>0</v>
      </c>
      <c r="HQ347" s="5">
        <f>-(A!C348-xx!HO347)*xx!HN347</f>
        <v>0</v>
      </c>
      <c r="HR347" s="5" t="str">
        <f t="shared" si="936"/>
        <v>Polenghi Sandwich-In Cheddar 144g</v>
      </c>
      <c r="HS347" s="51"/>
      <c r="HT347" s="6">
        <f t="shared" si="937"/>
        <v>49.52</v>
      </c>
      <c r="HU347" s="5">
        <f t="shared" si="938"/>
        <v>0</v>
      </c>
      <c r="HV347" s="172">
        <f>(A!C348-xx!HT347)*xx!HS347</f>
        <v>0</v>
      </c>
      <c r="HW347" s="51"/>
      <c r="HX347" s="6">
        <f>A!C348</f>
        <v>34.56</v>
      </c>
      <c r="HY347" s="5">
        <f t="shared" si="939"/>
        <v>0</v>
      </c>
      <c r="HZ347" s="5">
        <f>(A!C348-xx!HX347)*xx!HW347</f>
        <v>0</v>
      </c>
      <c r="IA347" s="5" t="str">
        <f>A!B348</f>
        <v>Polenghi Sandwich-In Cheddar 144g</v>
      </c>
      <c r="IB347" s="5">
        <f t="shared" si="940"/>
        <v>0</v>
      </c>
      <c r="IC347" s="21">
        <f t="shared" si="941"/>
        <v>0</v>
      </c>
      <c r="ID347" s="21" t="e">
        <f>A!#REF!</f>
        <v>#REF!</v>
      </c>
      <c r="IE347" s="21" t="e">
        <f>NF!IS347</f>
        <v>#DIV/0!</v>
      </c>
      <c r="IF347" s="21" t="e">
        <f t="shared" si="942"/>
        <v>#REF!</v>
      </c>
      <c r="IG347" s="6" t="e">
        <f t="shared" si="675"/>
        <v>#REF!</v>
      </c>
      <c r="IH347" s="34" t="e">
        <f t="shared" si="676"/>
        <v>#REF!</v>
      </c>
      <c r="II347" s="174" t="e">
        <f>IB347+A!#REF!+NF!IQ347</f>
        <v>#REF!</v>
      </c>
      <c r="IJ347" s="175" t="e">
        <f>IC347+A!#REF!+NF!IR347</f>
        <v>#REF!</v>
      </c>
      <c r="IK347" s="175" t="e">
        <f>II347*A!C348</f>
        <v>#REF!</v>
      </c>
      <c r="IL347" s="175" t="e">
        <f t="shared" si="946"/>
        <v>#REF!</v>
      </c>
      <c r="IM347" s="55" t="e">
        <f t="shared" si="943"/>
        <v>#REF!</v>
      </c>
      <c r="IN347" s="57" t="str">
        <f t="shared" si="944"/>
        <v>Polenghi Sandwich-In Cheddar 144g</v>
      </c>
      <c r="IO347" s="57" t="e">
        <f>IF347/A!C348</f>
        <v>#REF!</v>
      </c>
      <c r="IP347" s="66"/>
      <c r="IQ347" s="57" t="e">
        <f t="shared" si="945"/>
        <v>#REF!</v>
      </c>
      <c r="IR347" s="11" t="e">
        <f>IF347-#REF!</f>
        <v>#REF!</v>
      </c>
    </row>
    <row r="348" spans="1:252" x14ac:dyDescent="0.2">
      <c r="A348" s="20" t="str">
        <f>A!B349</f>
        <v>Polenghi Sandwich-In Cheddar Light 144g</v>
      </c>
      <c r="B348" s="51"/>
      <c r="C348" s="65">
        <v>50.52</v>
      </c>
      <c r="D348" s="21">
        <f t="shared" si="813"/>
        <v>0</v>
      </c>
      <c r="E348" s="171">
        <f>(A!C349-xx!C348)*xx!B348</f>
        <v>0</v>
      </c>
      <c r="F348" s="51"/>
      <c r="G348" s="32">
        <f t="shared" si="814"/>
        <v>50.52</v>
      </c>
      <c r="H348" s="5">
        <f t="shared" si="815"/>
        <v>0</v>
      </c>
      <c r="I348" s="5">
        <f>(A!C349-xx!G348)*xx!F348</f>
        <v>0</v>
      </c>
      <c r="J348" s="5" t="str">
        <f t="shared" si="816"/>
        <v>Polenghi Sandwich-In Cheddar Light 144g</v>
      </c>
      <c r="K348" s="51"/>
      <c r="L348" s="6">
        <f t="shared" si="817"/>
        <v>50.52</v>
      </c>
      <c r="M348" s="5">
        <f t="shared" si="818"/>
        <v>0</v>
      </c>
      <c r="N348" s="172">
        <f>(A!C349-xx!L348)*xx!K348</f>
        <v>0</v>
      </c>
      <c r="O348" s="51"/>
      <c r="P348" s="6">
        <f t="shared" si="819"/>
        <v>50.52</v>
      </c>
      <c r="Q348" s="5">
        <f t="shared" si="820"/>
        <v>0</v>
      </c>
      <c r="R348" s="21">
        <f>(A!C349-xx!P348)*xx!O348</f>
        <v>0</v>
      </c>
      <c r="S348" s="21" t="str">
        <f t="shared" si="821"/>
        <v>Polenghi Sandwich-In Cheddar Light 144g</v>
      </c>
      <c r="T348" s="51"/>
      <c r="U348" s="32">
        <f t="shared" si="822"/>
        <v>50.52</v>
      </c>
      <c r="V348" s="5">
        <f t="shared" si="823"/>
        <v>0</v>
      </c>
      <c r="W348" s="172">
        <f>(A!C349-xx!U348)*xx!T348</f>
        <v>0</v>
      </c>
      <c r="X348" s="51"/>
      <c r="Y348" s="6">
        <f t="shared" si="824"/>
        <v>50.52</v>
      </c>
      <c r="Z348" s="5">
        <f t="shared" si="825"/>
        <v>0</v>
      </c>
      <c r="AA348" s="5">
        <f>(A!C349-xx!Y348)*xx!X348</f>
        <v>0</v>
      </c>
      <c r="AB348" s="5" t="str">
        <f t="shared" si="826"/>
        <v>Polenghi Sandwich-In Cheddar Light 144g</v>
      </c>
      <c r="AC348" s="51"/>
      <c r="AD348" s="6">
        <f t="shared" si="827"/>
        <v>50.52</v>
      </c>
      <c r="AE348" s="5">
        <f t="shared" si="828"/>
        <v>0</v>
      </c>
      <c r="AF348" s="172">
        <f>(A!C349-xx!AD348)*xx!AC348</f>
        <v>0</v>
      </c>
      <c r="AG348" s="51"/>
      <c r="AH348" s="6">
        <f t="shared" si="829"/>
        <v>50.52</v>
      </c>
      <c r="AI348" s="5">
        <f t="shared" si="830"/>
        <v>0</v>
      </c>
      <c r="AJ348" s="5">
        <f>(A!C349-xx!AH348)*xx!AG348</f>
        <v>0</v>
      </c>
      <c r="AK348" s="5" t="str">
        <f t="shared" si="831"/>
        <v>Polenghi Sandwich-In Cheddar Light 144g</v>
      </c>
      <c r="AL348" s="51"/>
      <c r="AM348" s="6">
        <f t="shared" si="832"/>
        <v>50.52</v>
      </c>
      <c r="AN348" s="5">
        <f t="shared" si="833"/>
        <v>0</v>
      </c>
      <c r="AO348" s="172">
        <f>(A!C349-xx!AM348)*xx!AL348</f>
        <v>0</v>
      </c>
      <c r="AP348" s="51"/>
      <c r="AQ348" s="6">
        <f t="shared" si="834"/>
        <v>50.52</v>
      </c>
      <c r="AR348" s="5">
        <f t="shared" si="835"/>
        <v>0</v>
      </c>
      <c r="AS348" s="5">
        <f>(A!C349-xx!AQ348)*xx!AP348</f>
        <v>0</v>
      </c>
      <c r="AT348" s="5" t="str">
        <f t="shared" si="836"/>
        <v>Polenghi Sandwich-In Cheddar Light 144g</v>
      </c>
      <c r="AU348" s="51"/>
      <c r="AV348" s="6">
        <f t="shared" si="837"/>
        <v>50.52</v>
      </c>
      <c r="AW348" s="5">
        <f t="shared" si="838"/>
        <v>0</v>
      </c>
      <c r="AX348" s="172">
        <f>(A!C349-xx!AV348)*xx!AU348</f>
        <v>0</v>
      </c>
      <c r="AY348" s="51"/>
      <c r="AZ348" s="6">
        <f t="shared" si="839"/>
        <v>50.52</v>
      </c>
      <c r="BA348" s="5">
        <f t="shared" si="840"/>
        <v>0</v>
      </c>
      <c r="BB348" s="5">
        <f>(A!E349-xx!AZ348)*xx!AY348</f>
        <v>0</v>
      </c>
      <c r="BC348" s="5" t="str">
        <f t="shared" si="841"/>
        <v>Polenghi Sandwich-In Cheddar Light 144g</v>
      </c>
      <c r="BD348" s="51"/>
      <c r="BE348" s="6">
        <f t="shared" si="842"/>
        <v>50.52</v>
      </c>
      <c r="BF348" s="5">
        <f t="shared" si="843"/>
        <v>0</v>
      </c>
      <c r="BG348" s="172">
        <f>(A!C349-xx!BE348)*xx!BD348</f>
        <v>0</v>
      </c>
      <c r="BH348" s="51"/>
      <c r="BI348" s="6">
        <f t="shared" si="844"/>
        <v>50.52</v>
      </c>
      <c r="BJ348" s="5">
        <f t="shared" si="845"/>
        <v>0</v>
      </c>
      <c r="BK348" s="5">
        <f>(A!C349-xx!BI348)*xx!BH348</f>
        <v>0</v>
      </c>
      <c r="BL348" s="5" t="str">
        <f t="shared" si="846"/>
        <v>Polenghi Sandwich-In Cheddar Light 144g</v>
      </c>
      <c r="BM348" s="51"/>
      <c r="BN348" s="6">
        <f t="shared" si="847"/>
        <v>50.52</v>
      </c>
      <c r="BO348" s="5">
        <f t="shared" si="848"/>
        <v>0</v>
      </c>
      <c r="BP348" s="172">
        <f>(A!C349-xx!BN348)*xx!BM348</f>
        <v>0</v>
      </c>
      <c r="BQ348" s="51"/>
      <c r="BR348" s="6">
        <f t="shared" si="849"/>
        <v>50.52</v>
      </c>
      <c r="BS348" s="5">
        <f t="shared" si="850"/>
        <v>0</v>
      </c>
      <c r="BT348" s="5">
        <f>(A!C349-xx!BR348)*xx!BQ348</f>
        <v>0</v>
      </c>
      <c r="BU348" s="5" t="str">
        <f t="shared" si="851"/>
        <v>Polenghi Sandwich-In Cheddar Light 144g</v>
      </c>
      <c r="BV348" s="51"/>
      <c r="BW348" s="6">
        <f t="shared" si="852"/>
        <v>50.52</v>
      </c>
      <c r="BX348" s="5">
        <f t="shared" si="853"/>
        <v>0</v>
      </c>
      <c r="BY348" s="172">
        <f>(A!C349-xx!BW348)*xx!BV348</f>
        <v>0</v>
      </c>
      <c r="BZ348" s="51"/>
      <c r="CA348" s="6">
        <f t="shared" si="854"/>
        <v>50.52</v>
      </c>
      <c r="CB348" s="5">
        <f t="shared" si="855"/>
        <v>0</v>
      </c>
      <c r="CC348" s="5">
        <f>(A!C349-xx!CA348)*xx!BZ348</f>
        <v>0</v>
      </c>
      <c r="CD348" s="5" t="str">
        <f t="shared" si="856"/>
        <v>Polenghi Sandwich-In Cheddar Light 144g</v>
      </c>
      <c r="CE348" s="51"/>
      <c r="CF348" s="6">
        <f t="shared" si="857"/>
        <v>50.52</v>
      </c>
      <c r="CG348" s="5">
        <f t="shared" si="858"/>
        <v>0</v>
      </c>
      <c r="CH348" s="172">
        <f>(A!C349-xx!CF348)*xx!CE348</f>
        <v>0</v>
      </c>
      <c r="CI348" s="51"/>
      <c r="CJ348" s="6">
        <f t="shared" si="859"/>
        <v>50.52</v>
      </c>
      <c r="CK348" s="5">
        <f t="shared" si="860"/>
        <v>0</v>
      </c>
      <c r="CL348" s="5">
        <f>(A!C349-xx!CJ348)*xx!CI348</f>
        <v>0</v>
      </c>
      <c r="CM348" s="5" t="str">
        <f t="shared" si="861"/>
        <v>Polenghi Sandwich-In Cheddar Light 144g</v>
      </c>
      <c r="CN348" s="51"/>
      <c r="CO348" s="6">
        <f t="shared" si="862"/>
        <v>50.52</v>
      </c>
      <c r="CP348" s="5">
        <f t="shared" si="863"/>
        <v>0</v>
      </c>
      <c r="CQ348" s="172">
        <f>(A!C349-xx!CO348)*xx!CN348</f>
        <v>0</v>
      </c>
      <c r="CR348" s="51"/>
      <c r="CS348" s="6">
        <f t="shared" si="864"/>
        <v>50.52</v>
      </c>
      <c r="CT348" s="5">
        <f t="shared" si="865"/>
        <v>0</v>
      </c>
      <c r="CU348" s="5">
        <f>(A!C349-xx!CS348)*xx!CR348</f>
        <v>0</v>
      </c>
      <c r="CV348" s="5" t="str">
        <f t="shared" si="866"/>
        <v>Polenghi Sandwich-In Cheddar Light 144g</v>
      </c>
      <c r="CW348" s="51"/>
      <c r="CX348" s="6">
        <f t="shared" si="867"/>
        <v>50.52</v>
      </c>
      <c r="CY348" s="5">
        <f t="shared" si="868"/>
        <v>0</v>
      </c>
      <c r="CZ348" s="172">
        <f>(A!C349-xx!CX348)*xx!CW348</f>
        <v>0</v>
      </c>
      <c r="DA348" s="51"/>
      <c r="DB348" s="6">
        <f t="shared" si="869"/>
        <v>50.52</v>
      </c>
      <c r="DC348" s="5">
        <f t="shared" si="870"/>
        <v>0</v>
      </c>
      <c r="DD348" s="5">
        <f>(A!C349-xx!DB348)*xx!DA348</f>
        <v>0</v>
      </c>
      <c r="DE348" s="5" t="str">
        <f t="shared" si="871"/>
        <v>Polenghi Sandwich-In Cheddar Light 144g</v>
      </c>
      <c r="DF348" s="51"/>
      <c r="DG348" s="6">
        <f t="shared" si="872"/>
        <v>50.52</v>
      </c>
      <c r="DH348" s="5">
        <f t="shared" si="873"/>
        <v>0</v>
      </c>
      <c r="DI348" s="172">
        <f>(A!C349-xx!DG348)*xx!DF348</f>
        <v>0</v>
      </c>
      <c r="DJ348" s="51"/>
      <c r="DK348" s="6">
        <f t="shared" si="874"/>
        <v>50.52</v>
      </c>
      <c r="DL348" s="5">
        <f t="shared" si="875"/>
        <v>0</v>
      </c>
      <c r="DM348" s="5">
        <f>(A!C349-xx!DK348)*xx!DJ348</f>
        <v>0</v>
      </c>
      <c r="DN348" s="5" t="str">
        <f t="shared" si="876"/>
        <v>Polenghi Sandwich-In Cheddar Light 144g</v>
      </c>
      <c r="DO348" s="51"/>
      <c r="DP348" s="6">
        <f t="shared" si="877"/>
        <v>50.52</v>
      </c>
      <c r="DQ348" s="5">
        <f t="shared" si="878"/>
        <v>0</v>
      </c>
      <c r="DR348" s="172">
        <f>(A!C349-xx!DP348)*xx!DO348</f>
        <v>0</v>
      </c>
      <c r="DS348" s="51"/>
      <c r="DT348" s="6">
        <f t="shared" si="879"/>
        <v>50.52</v>
      </c>
      <c r="DU348" s="5">
        <f t="shared" si="880"/>
        <v>0</v>
      </c>
      <c r="DV348" s="5">
        <f>(A!C349-xx!DT348)*xx!DS348</f>
        <v>0</v>
      </c>
      <c r="DW348" s="5" t="str">
        <f t="shared" si="881"/>
        <v>Polenghi Sandwich-In Cheddar Light 144g</v>
      </c>
      <c r="DX348" s="51"/>
      <c r="DY348" s="6">
        <f t="shared" si="882"/>
        <v>50.52</v>
      </c>
      <c r="DZ348" s="5">
        <f t="shared" si="883"/>
        <v>0</v>
      </c>
      <c r="EA348" s="172">
        <f>(A!C349-xx!DY348)*xx!DX348</f>
        <v>0</v>
      </c>
      <c r="EB348" s="51"/>
      <c r="EC348" s="6">
        <f t="shared" si="884"/>
        <v>50.52</v>
      </c>
      <c r="ED348" s="5">
        <f t="shared" si="885"/>
        <v>0</v>
      </c>
      <c r="EE348" s="5">
        <f>(A!C349-xx!EC348)*xx!EB348</f>
        <v>0</v>
      </c>
      <c r="EF348" s="5" t="str">
        <f t="shared" si="886"/>
        <v>Polenghi Sandwich-In Cheddar Light 144g</v>
      </c>
      <c r="EG348" s="51"/>
      <c r="EH348" s="6">
        <f t="shared" si="887"/>
        <v>50.52</v>
      </c>
      <c r="EI348" s="5">
        <f t="shared" si="888"/>
        <v>0</v>
      </c>
      <c r="EJ348" s="172">
        <f>(A!C349-xx!EH348)*xx!EG348</f>
        <v>0</v>
      </c>
      <c r="EK348" s="51"/>
      <c r="EL348" s="6">
        <f t="shared" si="889"/>
        <v>50.52</v>
      </c>
      <c r="EM348" s="5">
        <f t="shared" si="890"/>
        <v>0</v>
      </c>
      <c r="EN348" s="5">
        <f>(A!C349-xx!EL348)*xx!EK348</f>
        <v>0</v>
      </c>
      <c r="EO348" s="5" t="str">
        <f t="shared" si="891"/>
        <v>Polenghi Sandwich-In Cheddar Light 144g</v>
      </c>
      <c r="EP348" s="51"/>
      <c r="EQ348" s="6">
        <f t="shared" si="892"/>
        <v>50.52</v>
      </c>
      <c r="ER348" s="5">
        <f t="shared" si="893"/>
        <v>0</v>
      </c>
      <c r="ES348" s="172">
        <f>(A!C349-xx!EQ348)*xx!EP348</f>
        <v>0</v>
      </c>
      <c r="ET348" s="51"/>
      <c r="EU348" s="6">
        <f t="shared" si="894"/>
        <v>50.52</v>
      </c>
      <c r="EV348" s="5">
        <f t="shared" si="895"/>
        <v>0</v>
      </c>
      <c r="EW348" s="5">
        <f>(A!C349-xx!EU348)*xx!ET348</f>
        <v>0</v>
      </c>
      <c r="EX348" s="5" t="str">
        <f t="shared" si="896"/>
        <v>Polenghi Sandwich-In Cheddar Light 144g</v>
      </c>
      <c r="EY348" s="51"/>
      <c r="EZ348" s="6">
        <f t="shared" si="897"/>
        <v>50.52</v>
      </c>
      <c r="FA348" s="5">
        <f t="shared" si="898"/>
        <v>0</v>
      </c>
      <c r="FB348" s="172">
        <f>(A!C349-xx!EZ348)*xx!EY348</f>
        <v>0</v>
      </c>
      <c r="FC348" s="51"/>
      <c r="FD348" s="6">
        <f t="shared" si="899"/>
        <v>50.52</v>
      </c>
      <c r="FE348" s="5">
        <f t="shared" si="900"/>
        <v>0</v>
      </c>
      <c r="FF348" s="5">
        <f>(A!C349-xx!FD348)*xx!FC348</f>
        <v>0</v>
      </c>
      <c r="FG348" s="5" t="str">
        <f t="shared" si="901"/>
        <v>Polenghi Sandwich-In Cheddar Light 144g</v>
      </c>
      <c r="FH348" s="51"/>
      <c r="FI348" s="6">
        <f t="shared" si="902"/>
        <v>50.52</v>
      </c>
      <c r="FJ348" s="5">
        <f t="shared" si="903"/>
        <v>0</v>
      </c>
      <c r="FK348" s="172">
        <f>(A!C349-xx!FI348)*xx!FH348</f>
        <v>0</v>
      </c>
      <c r="FL348" s="51"/>
      <c r="FM348" s="6">
        <f t="shared" si="904"/>
        <v>50.52</v>
      </c>
      <c r="FN348" s="5">
        <f t="shared" si="905"/>
        <v>0</v>
      </c>
      <c r="FO348" s="5">
        <f>(A!C349-xx!FM348)*xx!FL348</f>
        <v>0</v>
      </c>
      <c r="FP348" s="5" t="str">
        <f t="shared" si="906"/>
        <v>Polenghi Sandwich-In Cheddar Light 144g</v>
      </c>
      <c r="FQ348" s="51"/>
      <c r="FR348" s="6">
        <f t="shared" si="907"/>
        <v>50.52</v>
      </c>
      <c r="FS348" s="5">
        <f t="shared" si="908"/>
        <v>0</v>
      </c>
      <c r="FT348" s="172">
        <f>(A!C349-xx!FR348)*xx!FQ348</f>
        <v>0</v>
      </c>
      <c r="FU348" s="51"/>
      <c r="FV348" s="6">
        <f t="shared" si="909"/>
        <v>50.52</v>
      </c>
      <c r="FW348" s="5">
        <f t="shared" si="910"/>
        <v>0</v>
      </c>
      <c r="FX348" s="5">
        <f>(A!C349-xx!FV348)*xx!FU348</f>
        <v>0</v>
      </c>
      <c r="FY348" s="5" t="str">
        <f t="shared" si="911"/>
        <v>Polenghi Sandwich-In Cheddar Light 144g</v>
      </c>
      <c r="FZ348" s="51"/>
      <c r="GA348" s="6">
        <f t="shared" si="912"/>
        <v>50.52</v>
      </c>
      <c r="GB348" s="5">
        <f t="shared" si="913"/>
        <v>0</v>
      </c>
      <c r="GC348" s="172">
        <f>(A!C349-xx!GA348)*xx!FZ348</f>
        <v>0</v>
      </c>
      <c r="GD348" s="51"/>
      <c r="GE348" s="6">
        <f t="shared" si="914"/>
        <v>50.52</v>
      </c>
      <c r="GF348" s="5">
        <f t="shared" si="915"/>
        <v>0</v>
      </c>
      <c r="GG348" s="5">
        <f>(A!C349-xx!GE348)*xx!GD348</f>
        <v>0</v>
      </c>
      <c r="GH348" s="5" t="str">
        <f t="shared" si="916"/>
        <v>Polenghi Sandwich-In Cheddar Light 144g</v>
      </c>
      <c r="GI348" s="51"/>
      <c r="GJ348" s="6">
        <f t="shared" si="917"/>
        <v>50.52</v>
      </c>
      <c r="GK348" s="5">
        <f t="shared" si="918"/>
        <v>0</v>
      </c>
      <c r="GL348" s="172">
        <f>(A!C349-xx!GJ348)*xx!GI348</f>
        <v>0</v>
      </c>
      <c r="GM348" s="51"/>
      <c r="GN348" s="6">
        <f t="shared" si="919"/>
        <v>50.52</v>
      </c>
      <c r="GO348" s="5">
        <f t="shared" si="920"/>
        <v>0</v>
      </c>
      <c r="GP348" s="5">
        <f>(A!C349-xx!GN348)*xx!GM348</f>
        <v>0</v>
      </c>
      <c r="GQ348" s="5" t="str">
        <f t="shared" si="921"/>
        <v>Polenghi Sandwich-In Cheddar Light 144g</v>
      </c>
      <c r="GR348" s="51"/>
      <c r="GS348" s="6">
        <f t="shared" si="922"/>
        <v>50.52</v>
      </c>
      <c r="GT348" s="5">
        <f t="shared" si="923"/>
        <v>0</v>
      </c>
      <c r="GU348" s="172">
        <f>(A!C349-xx!GS348)*xx!GR348</f>
        <v>0</v>
      </c>
      <c r="GV348" s="51"/>
      <c r="GW348" s="6">
        <f t="shared" si="924"/>
        <v>50.52</v>
      </c>
      <c r="GX348" s="5">
        <f t="shared" si="925"/>
        <v>0</v>
      </c>
      <c r="GY348" s="5">
        <f>(A!C349-xx!GW348)*xx!GV348</f>
        <v>0</v>
      </c>
      <c r="GZ348" s="5" t="str">
        <f t="shared" si="926"/>
        <v>Polenghi Sandwich-In Cheddar Light 144g</v>
      </c>
      <c r="HA348" s="51"/>
      <c r="HB348" s="6">
        <f t="shared" si="927"/>
        <v>50.52</v>
      </c>
      <c r="HC348" s="5">
        <f t="shared" si="928"/>
        <v>0</v>
      </c>
      <c r="HD348" s="172">
        <f>(A!C349-xx!HB348)*xx!HA348</f>
        <v>0</v>
      </c>
      <c r="HE348" s="51"/>
      <c r="HF348" s="6">
        <f t="shared" si="929"/>
        <v>50.52</v>
      </c>
      <c r="HG348" s="5">
        <f t="shared" si="930"/>
        <v>0</v>
      </c>
      <c r="HH348" s="5">
        <f>(A!C349-xx!HF348)*xx!HE348</f>
        <v>0</v>
      </c>
      <c r="HI348" s="5" t="str">
        <f t="shared" si="931"/>
        <v>Polenghi Sandwich-In Cheddar Light 144g</v>
      </c>
      <c r="HJ348" s="51"/>
      <c r="HK348" s="6">
        <f t="shared" si="932"/>
        <v>50.52</v>
      </c>
      <c r="HL348" s="5">
        <f t="shared" si="933"/>
        <v>0</v>
      </c>
      <c r="HM348" s="172">
        <f>(A!C349-xx!HK348)*xx!HJ348</f>
        <v>0</v>
      </c>
      <c r="HN348" s="51"/>
      <c r="HO348" s="6">
        <f t="shared" si="934"/>
        <v>50.52</v>
      </c>
      <c r="HP348" s="5">
        <f t="shared" si="935"/>
        <v>0</v>
      </c>
      <c r="HQ348" s="5">
        <f>-(A!C349-xx!HO348)*xx!HN348</f>
        <v>0</v>
      </c>
      <c r="HR348" s="5" t="str">
        <f t="shared" si="936"/>
        <v>Polenghi Sandwich-In Cheddar Light 144g</v>
      </c>
      <c r="HS348" s="51"/>
      <c r="HT348" s="6">
        <f t="shared" si="937"/>
        <v>50.52</v>
      </c>
      <c r="HU348" s="5">
        <f t="shared" si="938"/>
        <v>0</v>
      </c>
      <c r="HV348" s="172">
        <f>(A!C349-xx!HT348)*xx!HS348</f>
        <v>0</v>
      </c>
      <c r="HW348" s="51"/>
      <c r="HX348" s="6">
        <f>A!C349</f>
        <v>34.56</v>
      </c>
      <c r="HY348" s="5">
        <f t="shared" si="939"/>
        <v>0</v>
      </c>
      <c r="HZ348" s="5">
        <f>(A!C349-xx!HX348)*xx!HW348</f>
        <v>0</v>
      </c>
      <c r="IA348" s="5" t="str">
        <f>A!B349</f>
        <v>Polenghi Sandwich-In Cheddar Light 144g</v>
      </c>
      <c r="IB348" s="5">
        <f t="shared" si="940"/>
        <v>0</v>
      </c>
      <c r="IC348" s="21">
        <f t="shared" si="941"/>
        <v>0</v>
      </c>
      <c r="ID348" s="21" t="e">
        <f>A!#REF!</f>
        <v>#REF!</v>
      </c>
      <c r="IE348" s="21" t="e">
        <f>NF!IS348</f>
        <v>#DIV/0!</v>
      </c>
      <c r="IF348" s="21" t="e">
        <f t="shared" si="942"/>
        <v>#REF!</v>
      </c>
      <c r="IG348" s="6" t="e">
        <f t="shared" si="675"/>
        <v>#REF!</v>
      </c>
      <c r="IH348" s="34" t="e">
        <f t="shared" si="676"/>
        <v>#REF!</v>
      </c>
      <c r="II348" s="174" t="e">
        <f>IB348+A!#REF!+NF!IQ348</f>
        <v>#REF!</v>
      </c>
      <c r="IJ348" s="175" t="e">
        <f>IC348+A!#REF!+NF!IR348</f>
        <v>#REF!</v>
      </c>
      <c r="IK348" s="175" t="e">
        <f>II348*A!C349</f>
        <v>#REF!</v>
      </c>
      <c r="IL348" s="175" t="e">
        <f t="shared" si="946"/>
        <v>#REF!</v>
      </c>
      <c r="IM348" s="55" t="e">
        <f t="shared" si="943"/>
        <v>#REF!</v>
      </c>
      <c r="IN348" s="57" t="str">
        <f t="shared" si="944"/>
        <v>Polenghi Sandwich-In Cheddar Light 144g</v>
      </c>
      <c r="IO348" s="57" t="e">
        <f>IF348/A!C349</f>
        <v>#REF!</v>
      </c>
      <c r="IP348" s="66"/>
      <c r="IQ348" s="57" t="e">
        <f t="shared" si="945"/>
        <v>#REF!</v>
      </c>
      <c r="IR348" s="11" t="e">
        <f>IF348-#REF!</f>
        <v>#REF!</v>
      </c>
    </row>
    <row r="349" spans="1:252" x14ac:dyDescent="0.2">
      <c r="A349" s="20" t="str">
        <f>A!B350</f>
        <v>Polenghi Sandwich-In Mussarela 144g</v>
      </c>
      <c r="B349" s="51"/>
      <c r="C349" s="65">
        <v>51.52</v>
      </c>
      <c r="D349" s="21">
        <f t="shared" si="813"/>
        <v>0</v>
      </c>
      <c r="E349" s="171">
        <f>(A!C350-xx!C349)*xx!B349</f>
        <v>0</v>
      </c>
      <c r="F349" s="51"/>
      <c r="G349" s="32">
        <f t="shared" si="814"/>
        <v>51.52</v>
      </c>
      <c r="H349" s="5">
        <f t="shared" si="815"/>
        <v>0</v>
      </c>
      <c r="I349" s="5">
        <f>(A!C350-xx!G349)*xx!F349</f>
        <v>0</v>
      </c>
      <c r="J349" s="5" t="str">
        <f t="shared" si="816"/>
        <v>Polenghi Sandwich-In Mussarela 144g</v>
      </c>
      <c r="K349" s="51"/>
      <c r="L349" s="6">
        <f t="shared" si="817"/>
        <v>51.52</v>
      </c>
      <c r="M349" s="5">
        <f t="shared" si="818"/>
        <v>0</v>
      </c>
      <c r="N349" s="172">
        <f>(A!C350-xx!L349)*xx!K349</f>
        <v>0</v>
      </c>
      <c r="O349" s="51"/>
      <c r="P349" s="6">
        <f t="shared" si="819"/>
        <v>51.52</v>
      </c>
      <c r="Q349" s="5">
        <f t="shared" si="820"/>
        <v>0</v>
      </c>
      <c r="R349" s="21">
        <f>(A!C350-xx!P349)*xx!O349</f>
        <v>0</v>
      </c>
      <c r="S349" s="21" t="str">
        <f t="shared" si="821"/>
        <v>Polenghi Sandwich-In Mussarela 144g</v>
      </c>
      <c r="T349" s="51"/>
      <c r="U349" s="32">
        <f t="shared" si="822"/>
        <v>51.52</v>
      </c>
      <c r="V349" s="5">
        <f t="shared" si="823"/>
        <v>0</v>
      </c>
      <c r="W349" s="172">
        <f>(A!C350-xx!U349)*xx!T349</f>
        <v>0</v>
      </c>
      <c r="X349" s="51"/>
      <c r="Y349" s="6">
        <f t="shared" si="824"/>
        <v>51.52</v>
      </c>
      <c r="Z349" s="5">
        <f t="shared" si="825"/>
        <v>0</v>
      </c>
      <c r="AA349" s="5">
        <f>(A!C350-xx!Y349)*xx!X349</f>
        <v>0</v>
      </c>
      <c r="AB349" s="5" t="str">
        <f t="shared" si="826"/>
        <v>Polenghi Sandwich-In Mussarela 144g</v>
      </c>
      <c r="AC349" s="51"/>
      <c r="AD349" s="6">
        <f t="shared" si="827"/>
        <v>51.52</v>
      </c>
      <c r="AE349" s="5">
        <f t="shared" si="828"/>
        <v>0</v>
      </c>
      <c r="AF349" s="172">
        <f>(A!C350-xx!AD349)*xx!AC349</f>
        <v>0</v>
      </c>
      <c r="AG349" s="51"/>
      <c r="AH349" s="6">
        <f t="shared" si="829"/>
        <v>51.52</v>
      </c>
      <c r="AI349" s="5">
        <f t="shared" si="830"/>
        <v>0</v>
      </c>
      <c r="AJ349" s="5">
        <f>(A!C350-xx!AH349)*xx!AG349</f>
        <v>0</v>
      </c>
      <c r="AK349" s="5" t="str">
        <f t="shared" si="831"/>
        <v>Polenghi Sandwich-In Mussarela 144g</v>
      </c>
      <c r="AL349" s="51"/>
      <c r="AM349" s="6">
        <f t="shared" si="832"/>
        <v>51.52</v>
      </c>
      <c r="AN349" s="5">
        <f t="shared" si="833"/>
        <v>0</v>
      </c>
      <c r="AO349" s="172">
        <f>(A!C350-xx!AM349)*xx!AL349</f>
        <v>0</v>
      </c>
      <c r="AP349" s="51"/>
      <c r="AQ349" s="6">
        <f t="shared" si="834"/>
        <v>51.52</v>
      </c>
      <c r="AR349" s="5">
        <f t="shared" si="835"/>
        <v>0</v>
      </c>
      <c r="AS349" s="5">
        <f>(A!C350-xx!AQ349)*xx!AP349</f>
        <v>0</v>
      </c>
      <c r="AT349" s="5" t="str">
        <f t="shared" si="836"/>
        <v>Polenghi Sandwich-In Mussarela 144g</v>
      </c>
      <c r="AU349" s="51"/>
      <c r="AV349" s="6">
        <f t="shared" si="837"/>
        <v>51.52</v>
      </c>
      <c r="AW349" s="5">
        <f t="shared" si="838"/>
        <v>0</v>
      </c>
      <c r="AX349" s="172">
        <f>(A!C350-xx!AV349)*xx!AU349</f>
        <v>0</v>
      </c>
      <c r="AY349" s="51"/>
      <c r="AZ349" s="6">
        <f t="shared" si="839"/>
        <v>51.52</v>
      </c>
      <c r="BA349" s="5">
        <f t="shared" si="840"/>
        <v>0</v>
      </c>
      <c r="BB349" s="5">
        <f>(A!E350-xx!AZ349)*xx!AY349</f>
        <v>0</v>
      </c>
      <c r="BC349" s="5" t="str">
        <f t="shared" si="841"/>
        <v>Polenghi Sandwich-In Mussarela 144g</v>
      </c>
      <c r="BD349" s="51"/>
      <c r="BE349" s="6">
        <f t="shared" si="842"/>
        <v>51.52</v>
      </c>
      <c r="BF349" s="5">
        <f t="shared" si="843"/>
        <v>0</v>
      </c>
      <c r="BG349" s="172">
        <f>(A!C350-xx!BE349)*xx!BD349</f>
        <v>0</v>
      </c>
      <c r="BH349" s="51"/>
      <c r="BI349" s="6">
        <f t="shared" si="844"/>
        <v>51.52</v>
      </c>
      <c r="BJ349" s="5">
        <f t="shared" si="845"/>
        <v>0</v>
      </c>
      <c r="BK349" s="5">
        <f>(A!C350-xx!BI349)*xx!BH349</f>
        <v>0</v>
      </c>
      <c r="BL349" s="5" t="str">
        <f t="shared" si="846"/>
        <v>Polenghi Sandwich-In Mussarela 144g</v>
      </c>
      <c r="BM349" s="51"/>
      <c r="BN349" s="6">
        <f t="shared" si="847"/>
        <v>51.52</v>
      </c>
      <c r="BO349" s="5">
        <f t="shared" si="848"/>
        <v>0</v>
      </c>
      <c r="BP349" s="172">
        <f>(A!C350-xx!BN349)*xx!BM349</f>
        <v>0</v>
      </c>
      <c r="BQ349" s="51"/>
      <c r="BR349" s="6">
        <f t="shared" si="849"/>
        <v>51.52</v>
      </c>
      <c r="BS349" s="5">
        <f t="shared" si="850"/>
        <v>0</v>
      </c>
      <c r="BT349" s="5">
        <f>(A!C350-xx!BR349)*xx!BQ349</f>
        <v>0</v>
      </c>
      <c r="BU349" s="5" t="str">
        <f t="shared" si="851"/>
        <v>Polenghi Sandwich-In Mussarela 144g</v>
      </c>
      <c r="BV349" s="51"/>
      <c r="BW349" s="6">
        <f t="shared" si="852"/>
        <v>51.52</v>
      </c>
      <c r="BX349" s="5">
        <f t="shared" si="853"/>
        <v>0</v>
      </c>
      <c r="BY349" s="172">
        <f>(A!C350-xx!BW349)*xx!BV349</f>
        <v>0</v>
      </c>
      <c r="BZ349" s="51"/>
      <c r="CA349" s="6">
        <f t="shared" si="854"/>
        <v>51.52</v>
      </c>
      <c r="CB349" s="5">
        <f t="shared" si="855"/>
        <v>0</v>
      </c>
      <c r="CC349" s="5">
        <f>(A!C350-xx!CA349)*xx!BZ349</f>
        <v>0</v>
      </c>
      <c r="CD349" s="5" t="str">
        <f t="shared" si="856"/>
        <v>Polenghi Sandwich-In Mussarela 144g</v>
      </c>
      <c r="CE349" s="51"/>
      <c r="CF349" s="6">
        <f t="shared" si="857"/>
        <v>51.52</v>
      </c>
      <c r="CG349" s="5">
        <f t="shared" si="858"/>
        <v>0</v>
      </c>
      <c r="CH349" s="172">
        <f>(A!C350-xx!CF349)*xx!CE349</f>
        <v>0</v>
      </c>
      <c r="CI349" s="51"/>
      <c r="CJ349" s="6">
        <f t="shared" si="859"/>
        <v>51.52</v>
      </c>
      <c r="CK349" s="5">
        <f t="shared" si="860"/>
        <v>0</v>
      </c>
      <c r="CL349" s="5">
        <f>(A!C350-xx!CJ349)*xx!CI349</f>
        <v>0</v>
      </c>
      <c r="CM349" s="5" t="str">
        <f t="shared" si="861"/>
        <v>Polenghi Sandwich-In Mussarela 144g</v>
      </c>
      <c r="CN349" s="51"/>
      <c r="CO349" s="6">
        <f t="shared" si="862"/>
        <v>51.52</v>
      </c>
      <c r="CP349" s="5">
        <f t="shared" si="863"/>
        <v>0</v>
      </c>
      <c r="CQ349" s="172">
        <f>(A!C350-xx!CO349)*xx!CN349</f>
        <v>0</v>
      </c>
      <c r="CR349" s="51"/>
      <c r="CS349" s="6">
        <f t="shared" si="864"/>
        <v>51.52</v>
      </c>
      <c r="CT349" s="5">
        <f t="shared" si="865"/>
        <v>0</v>
      </c>
      <c r="CU349" s="5">
        <f>(A!C350-xx!CS349)*xx!CR349</f>
        <v>0</v>
      </c>
      <c r="CV349" s="5" t="str">
        <f t="shared" si="866"/>
        <v>Polenghi Sandwich-In Mussarela 144g</v>
      </c>
      <c r="CW349" s="51"/>
      <c r="CX349" s="6">
        <f t="shared" si="867"/>
        <v>51.52</v>
      </c>
      <c r="CY349" s="5">
        <f t="shared" si="868"/>
        <v>0</v>
      </c>
      <c r="CZ349" s="172">
        <f>(A!C350-xx!CX349)*xx!CW349</f>
        <v>0</v>
      </c>
      <c r="DA349" s="51"/>
      <c r="DB349" s="6">
        <f t="shared" si="869"/>
        <v>51.52</v>
      </c>
      <c r="DC349" s="5">
        <f t="shared" si="870"/>
        <v>0</v>
      </c>
      <c r="DD349" s="5">
        <f>(A!C350-xx!DB349)*xx!DA349</f>
        <v>0</v>
      </c>
      <c r="DE349" s="5" t="str">
        <f t="shared" si="871"/>
        <v>Polenghi Sandwich-In Mussarela 144g</v>
      </c>
      <c r="DF349" s="51"/>
      <c r="DG349" s="6">
        <f t="shared" si="872"/>
        <v>51.52</v>
      </c>
      <c r="DH349" s="5">
        <f t="shared" si="873"/>
        <v>0</v>
      </c>
      <c r="DI349" s="172">
        <f>(A!C350-xx!DG349)*xx!DF349</f>
        <v>0</v>
      </c>
      <c r="DJ349" s="51"/>
      <c r="DK349" s="6">
        <f t="shared" si="874"/>
        <v>51.52</v>
      </c>
      <c r="DL349" s="5">
        <f t="shared" si="875"/>
        <v>0</v>
      </c>
      <c r="DM349" s="5">
        <f>(A!C350-xx!DK349)*xx!DJ349</f>
        <v>0</v>
      </c>
      <c r="DN349" s="5" t="str">
        <f t="shared" si="876"/>
        <v>Polenghi Sandwich-In Mussarela 144g</v>
      </c>
      <c r="DO349" s="51"/>
      <c r="DP349" s="6">
        <f t="shared" si="877"/>
        <v>51.52</v>
      </c>
      <c r="DQ349" s="5">
        <f t="shared" si="878"/>
        <v>0</v>
      </c>
      <c r="DR349" s="172">
        <f>(A!C350-xx!DP349)*xx!DO349</f>
        <v>0</v>
      </c>
      <c r="DS349" s="51"/>
      <c r="DT349" s="6">
        <f t="shared" si="879"/>
        <v>51.52</v>
      </c>
      <c r="DU349" s="5">
        <f t="shared" si="880"/>
        <v>0</v>
      </c>
      <c r="DV349" s="5">
        <f>(A!C350-xx!DT349)*xx!DS349</f>
        <v>0</v>
      </c>
      <c r="DW349" s="5" t="str">
        <f t="shared" si="881"/>
        <v>Polenghi Sandwich-In Mussarela 144g</v>
      </c>
      <c r="DX349" s="51"/>
      <c r="DY349" s="6">
        <f t="shared" si="882"/>
        <v>51.52</v>
      </c>
      <c r="DZ349" s="5">
        <f t="shared" si="883"/>
        <v>0</v>
      </c>
      <c r="EA349" s="172">
        <f>(A!C350-xx!DY349)*xx!DX349</f>
        <v>0</v>
      </c>
      <c r="EB349" s="51"/>
      <c r="EC349" s="6">
        <f t="shared" si="884"/>
        <v>51.52</v>
      </c>
      <c r="ED349" s="5">
        <f t="shared" si="885"/>
        <v>0</v>
      </c>
      <c r="EE349" s="5">
        <f>(A!C350-xx!EC349)*xx!EB349</f>
        <v>0</v>
      </c>
      <c r="EF349" s="5" t="str">
        <f t="shared" si="886"/>
        <v>Polenghi Sandwich-In Mussarela 144g</v>
      </c>
      <c r="EG349" s="51"/>
      <c r="EH349" s="6">
        <f t="shared" si="887"/>
        <v>51.52</v>
      </c>
      <c r="EI349" s="5">
        <f t="shared" si="888"/>
        <v>0</v>
      </c>
      <c r="EJ349" s="172">
        <f>(A!C350-xx!EH349)*xx!EG349</f>
        <v>0</v>
      </c>
      <c r="EK349" s="51"/>
      <c r="EL349" s="6">
        <f t="shared" si="889"/>
        <v>51.52</v>
      </c>
      <c r="EM349" s="5">
        <f t="shared" si="890"/>
        <v>0</v>
      </c>
      <c r="EN349" s="5">
        <f>(A!C350-xx!EL349)*xx!EK349</f>
        <v>0</v>
      </c>
      <c r="EO349" s="5" t="str">
        <f t="shared" si="891"/>
        <v>Polenghi Sandwich-In Mussarela 144g</v>
      </c>
      <c r="EP349" s="51"/>
      <c r="EQ349" s="6">
        <f t="shared" si="892"/>
        <v>51.52</v>
      </c>
      <c r="ER349" s="5">
        <f t="shared" si="893"/>
        <v>0</v>
      </c>
      <c r="ES349" s="172">
        <f>(A!C350-xx!EQ349)*xx!EP349</f>
        <v>0</v>
      </c>
      <c r="ET349" s="51"/>
      <c r="EU349" s="6">
        <f t="shared" si="894"/>
        <v>51.52</v>
      </c>
      <c r="EV349" s="5">
        <f t="shared" si="895"/>
        <v>0</v>
      </c>
      <c r="EW349" s="5">
        <f>(A!C350-xx!EU349)*xx!ET349</f>
        <v>0</v>
      </c>
      <c r="EX349" s="5" t="str">
        <f t="shared" si="896"/>
        <v>Polenghi Sandwich-In Mussarela 144g</v>
      </c>
      <c r="EY349" s="51"/>
      <c r="EZ349" s="6">
        <f t="shared" si="897"/>
        <v>51.52</v>
      </c>
      <c r="FA349" s="5">
        <f t="shared" si="898"/>
        <v>0</v>
      </c>
      <c r="FB349" s="172">
        <f>(A!C350-xx!EZ349)*xx!EY349</f>
        <v>0</v>
      </c>
      <c r="FC349" s="51"/>
      <c r="FD349" s="6">
        <f t="shared" si="899"/>
        <v>51.52</v>
      </c>
      <c r="FE349" s="5">
        <f t="shared" si="900"/>
        <v>0</v>
      </c>
      <c r="FF349" s="5">
        <f>(A!C350-xx!FD349)*xx!FC349</f>
        <v>0</v>
      </c>
      <c r="FG349" s="5" t="str">
        <f t="shared" si="901"/>
        <v>Polenghi Sandwich-In Mussarela 144g</v>
      </c>
      <c r="FH349" s="51"/>
      <c r="FI349" s="6">
        <f t="shared" si="902"/>
        <v>51.52</v>
      </c>
      <c r="FJ349" s="5">
        <f t="shared" si="903"/>
        <v>0</v>
      </c>
      <c r="FK349" s="172">
        <f>(A!C350-xx!FI349)*xx!FH349</f>
        <v>0</v>
      </c>
      <c r="FL349" s="51"/>
      <c r="FM349" s="6">
        <f t="shared" si="904"/>
        <v>51.52</v>
      </c>
      <c r="FN349" s="5">
        <f t="shared" si="905"/>
        <v>0</v>
      </c>
      <c r="FO349" s="5">
        <f>(A!C350-xx!FM349)*xx!FL349</f>
        <v>0</v>
      </c>
      <c r="FP349" s="5" t="str">
        <f t="shared" si="906"/>
        <v>Polenghi Sandwich-In Mussarela 144g</v>
      </c>
      <c r="FQ349" s="51"/>
      <c r="FR349" s="6">
        <f t="shared" si="907"/>
        <v>51.52</v>
      </c>
      <c r="FS349" s="5">
        <f t="shared" si="908"/>
        <v>0</v>
      </c>
      <c r="FT349" s="172">
        <f>(A!C350-xx!FR349)*xx!FQ349</f>
        <v>0</v>
      </c>
      <c r="FU349" s="51"/>
      <c r="FV349" s="6">
        <f t="shared" si="909"/>
        <v>51.52</v>
      </c>
      <c r="FW349" s="5">
        <f t="shared" si="910"/>
        <v>0</v>
      </c>
      <c r="FX349" s="5">
        <f>(A!C350-xx!FV349)*xx!FU349</f>
        <v>0</v>
      </c>
      <c r="FY349" s="5" t="str">
        <f t="shared" si="911"/>
        <v>Polenghi Sandwich-In Mussarela 144g</v>
      </c>
      <c r="FZ349" s="51"/>
      <c r="GA349" s="6">
        <f t="shared" si="912"/>
        <v>51.52</v>
      </c>
      <c r="GB349" s="5">
        <f t="shared" si="913"/>
        <v>0</v>
      </c>
      <c r="GC349" s="172">
        <f>(A!C350-xx!GA349)*xx!FZ349</f>
        <v>0</v>
      </c>
      <c r="GD349" s="51"/>
      <c r="GE349" s="6">
        <f t="shared" si="914"/>
        <v>51.52</v>
      </c>
      <c r="GF349" s="5">
        <f t="shared" si="915"/>
        <v>0</v>
      </c>
      <c r="GG349" s="5">
        <f>(A!C350-xx!GE349)*xx!GD349</f>
        <v>0</v>
      </c>
      <c r="GH349" s="5" t="str">
        <f t="shared" si="916"/>
        <v>Polenghi Sandwich-In Mussarela 144g</v>
      </c>
      <c r="GI349" s="51"/>
      <c r="GJ349" s="6">
        <f t="shared" si="917"/>
        <v>51.52</v>
      </c>
      <c r="GK349" s="5">
        <f t="shared" si="918"/>
        <v>0</v>
      </c>
      <c r="GL349" s="172">
        <f>(A!C350-xx!GJ349)*xx!GI349</f>
        <v>0</v>
      </c>
      <c r="GM349" s="51"/>
      <c r="GN349" s="6">
        <f t="shared" si="919"/>
        <v>51.52</v>
      </c>
      <c r="GO349" s="5">
        <f t="shared" si="920"/>
        <v>0</v>
      </c>
      <c r="GP349" s="5">
        <f>(A!C350-xx!GN349)*xx!GM349</f>
        <v>0</v>
      </c>
      <c r="GQ349" s="5" t="str">
        <f t="shared" si="921"/>
        <v>Polenghi Sandwich-In Mussarela 144g</v>
      </c>
      <c r="GR349" s="51"/>
      <c r="GS349" s="6">
        <f t="shared" si="922"/>
        <v>51.52</v>
      </c>
      <c r="GT349" s="5">
        <f t="shared" si="923"/>
        <v>0</v>
      </c>
      <c r="GU349" s="172">
        <f>(A!C350-xx!GS349)*xx!GR349</f>
        <v>0</v>
      </c>
      <c r="GV349" s="51"/>
      <c r="GW349" s="6">
        <f t="shared" si="924"/>
        <v>51.52</v>
      </c>
      <c r="GX349" s="5">
        <f t="shared" si="925"/>
        <v>0</v>
      </c>
      <c r="GY349" s="5">
        <f>(A!C350-xx!GW349)*xx!GV349</f>
        <v>0</v>
      </c>
      <c r="GZ349" s="5" t="str">
        <f t="shared" si="926"/>
        <v>Polenghi Sandwich-In Mussarela 144g</v>
      </c>
      <c r="HA349" s="51"/>
      <c r="HB349" s="6">
        <f t="shared" si="927"/>
        <v>51.52</v>
      </c>
      <c r="HC349" s="5">
        <f t="shared" si="928"/>
        <v>0</v>
      </c>
      <c r="HD349" s="172">
        <f>(A!C350-xx!HB349)*xx!HA349</f>
        <v>0</v>
      </c>
      <c r="HE349" s="51"/>
      <c r="HF349" s="6">
        <f t="shared" si="929"/>
        <v>51.52</v>
      </c>
      <c r="HG349" s="5">
        <f t="shared" si="930"/>
        <v>0</v>
      </c>
      <c r="HH349" s="5">
        <f>(A!C350-xx!HF349)*xx!HE349</f>
        <v>0</v>
      </c>
      <c r="HI349" s="5" t="str">
        <f t="shared" si="931"/>
        <v>Polenghi Sandwich-In Mussarela 144g</v>
      </c>
      <c r="HJ349" s="51"/>
      <c r="HK349" s="6">
        <f t="shared" si="932"/>
        <v>51.52</v>
      </c>
      <c r="HL349" s="5">
        <f t="shared" si="933"/>
        <v>0</v>
      </c>
      <c r="HM349" s="172">
        <f>(A!C350-xx!HK349)*xx!HJ349</f>
        <v>0</v>
      </c>
      <c r="HN349" s="51"/>
      <c r="HO349" s="6">
        <f t="shared" si="934"/>
        <v>51.52</v>
      </c>
      <c r="HP349" s="5">
        <f t="shared" si="935"/>
        <v>0</v>
      </c>
      <c r="HQ349" s="5">
        <f>-(A!C350-xx!HO349)*xx!HN349</f>
        <v>0</v>
      </c>
      <c r="HR349" s="5" t="str">
        <f t="shared" si="936"/>
        <v>Polenghi Sandwich-In Mussarela 144g</v>
      </c>
      <c r="HS349" s="51"/>
      <c r="HT349" s="6">
        <f t="shared" si="937"/>
        <v>51.52</v>
      </c>
      <c r="HU349" s="5">
        <f t="shared" si="938"/>
        <v>0</v>
      </c>
      <c r="HV349" s="172">
        <f>(A!C350-xx!HT349)*xx!HS349</f>
        <v>0</v>
      </c>
      <c r="HW349" s="51"/>
      <c r="HX349" s="6">
        <f>A!C350</f>
        <v>9.6</v>
      </c>
      <c r="HY349" s="5">
        <f t="shared" si="939"/>
        <v>0</v>
      </c>
      <c r="HZ349" s="5">
        <f>(A!C350-xx!HX349)*xx!HW349</f>
        <v>0</v>
      </c>
      <c r="IA349" s="5" t="str">
        <f>A!B350</f>
        <v>Polenghi Sandwich-In Mussarela 144g</v>
      </c>
      <c r="IB349" s="5">
        <f t="shared" si="940"/>
        <v>0</v>
      </c>
      <c r="IC349" s="21">
        <f t="shared" si="941"/>
        <v>0</v>
      </c>
      <c r="ID349" s="21" t="e">
        <f>A!#REF!</f>
        <v>#REF!</v>
      </c>
      <c r="IE349" s="21" t="e">
        <f>NF!IS349</f>
        <v>#DIV/0!</v>
      </c>
      <c r="IF349" s="21" t="e">
        <f t="shared" si="942"/>
        <v>#REF!</v>
      </c>
      <c r="IG349" s="6" t="e">
        <f t="shared" si="675"/>
        <v>#REF!</v>
      </c>
      <c r="IH349" s="34" t="e">
        <f t="shared" si="676"/>
        <v>#REF!</v>
      </c>
      <c r="II349" s="174" t="e">
        <f>IB349+A!#REF!+NF!IQ349</f>
        <v>#REF!</v>
      </c>
      <c r="IJ349" s="175" t="e">
        <f>IC349+A!#REF!+NF!IR349</f>
        <v>#REF!</v>
      </c>
      <c r="IK349" s="175" t="e">
        <f>II349*A!C350</f>
        <v>#REF!</v>
      </c>
      <c r="IL349" s="175" t="e">
        <f t="shared" si="946"/>
        <v>#REF!</v>
      </c>
      <c r="IM349" s="55" t="e">
        <f t="shared" si="943"/>
        <v>#REF!</v>
      </c>
      <c r="IN349" s="57" t="str">
        <f t="shared" si="944"/>
        <v>Polenghi Sandwich-In Mussarela 144g</v>
      </c>
      <c r="IO349" s="57" t="e">
        <f>IF349/A!C350</f>
        <v>#REF!</v>
      </c>
      <c r="IP349" s="66"/>
      <c r="IQ349" s="57" t="e">
        <f t="shared" si="945"/>
        <v>#REF!</v>
      </c>
      <c r="IR349" s="11" t="e">
        <f>IF349-#REF!</f>
        <v>#REF!</v>
      </c>
    </row>
    <row r="350" spans="1:252" x14ac:dyDescent="0.2">
      <c r="A350" s="20" t="str">
        <f>A!B351</f>
        <v>Polenghi Sandwich-In Prato 144g</v>
      </c>
      <c r="B350" s="51"/>
      <c r="C350" s="65">
        <v>52.52</v>
      </c>
      <c r="D350" s="21">
        <f t="shared" si="813"/>
        <v>0</v>
      </c>
      <c r="E350" s="171">
        <f>(A!C351-xx!C350)*xx!B350</f>
        <v>0</v>
      </c>
      <c r="F350" s="51"/>
      <c r="G350" s="32">
        <f t="shared" si="814"/>
        <v>52.52</v>
      </c>
      <c r="H350" s="5">
        <f t="shared" si="815"/>
        <v>0</v>
      </c>
      <c r="I350" s="5">
        <f>(A!C351-xx!G350)*xx!F350</f>
        <v>0</v>
      </c>
      <c r="J350" s="5" t="str">
        <f t="shared" si="816"/>
        <v>Polenghi Sandwich-In Prato 144g</v>
      </c>
      <c r="K350" s="51"/>
      <c r="L350" s="6">
        <f t="shared" si="817"/>
        <v>52.52</v>
      </c>
      <c r="M350" s="5">
        <f t="shared" si="818"/>
        <v>0</v>
      </c>
      <c r="N350" s="172">
        <f>(A!C351-xx!L350)*xx!K350</f>
        <v>0</v>
      </c>
      <c r="O350" s="51"/>
      <c r="P350" s="6">
        <f t="shared" si="819"/>
        <v>52.52</v>
      </c>
      <c r="Q350" s="5">
        <f t="shared" si="820"/>
        <v>0</v>
      </c>
      <c r="R350" s="21">
        <f>(A!C351-xx!P350)*xx!O350</f>
        <v>0</v>
      </c>
      <c r="S350" s="21" t="str">
        <f t="shared" si="821"/>
        <v>Polenghi Sandwich-In Prato 144g</v>
      </c>
      <c r="T350" s="51"/>
      <c r="U350" s="32">
        <f t="shared" si="822"/>
        <v>52.52</v>
      </c>
      <c r="V350" s="5">
        <f t="shared" si="823"/>
        <v>0</v>
      </c>
      <c r="W350" s="172">
        <f>(A!C351-xx!U350)*xx!T350</f>
        <v>0</v>
      </c>
      <c r="X350" s="51"/>
      <c r="Y350" s="6">
        <f t="shared" si="824"/>
        <v>52.52</v>
      </c>
      <c r="Z350" s="5">
        <f t="shared" si="825"/>
        <v>0</v>
      </c>
      <c r="AA350" s="5">
        <f>(A!C351-xx!Y350)*xx!X350</f>
        <v>0</v>
      </c>
      <c r="AB350" s="5" t="str">
        <f t="shared" si="826"/>
        <v>Polenghi Sandwich-In Prato 144g</v>
      </c>
      <c r="AC350" s="51"/>
      <c r="AD350" s="6">
        <f t="shared" si="827"/>
        <v>52.52</v>
      </c>
      <c r="AE350" s="5">
        <f t="shared" si="828"/>
        <v>0</v>
      </c>
      <c r="AF350" s="172">
        <f>(A!C351-xx!AD350)*xx!AC350</f>
        <v>0</v>
      </c>
      <c r="AG350" s="51"/>
      <c r="AH350" s="6">
        <f t="shared" si="829"/>
        <v>52.52</v>
      </c>
      <c r="AI350" s="5">
        <f t="shared" si="830"/>
        <v>0</v>
      </c>
      <c r="AJ350" s="5">
        <f>(A!C351-xx!AH350)*xx!AG350</f>
        <v>0</v>
      </c>
      <c r="AK350" s="5" t="str">
        <f t="shared" si="831"/>
        <v>Polenghi Sandwich-In Prato 144g</v>
      </c>
      <c r="AL350" s="51"/>
      <c r="AM350" s="6">
        <f t="shared" si="832"/>
        <v>52.52</v>
      </c>
      <c r="AN350" s="5">
        <f t="shared" si="833"/>
        <v>0</v>
      </c>
      <c r="AO350" s="172">
        <f>(A!C351-xx!AM350)*xx!AL350</f>
        <v>0</v>
      </c>
      <c r="AP350" s="51"/>
      <c r="AQ350" s="6">
        <f t="shared" si="834"/>
        <v>52.52</v>
      </c>
      <c r="AR350" s="5">
        <f t="shared" si="835"/>
        <v>0</v>
      </c>
      <c r="AS350" s="5">
        <f>(A!C351-xx!AQ350)*xx!AP350</f>
        <v>0</v>
      </c>
      <c r="AT350" s="5" t="str">
        <f t="shared" si="836"/>
        <v>Polenghi Sandwich-In Prato 144g</v>
      </c>
      <c r="AU350" s="51"/>
      <c r="AV350" s="6">
        <f t="shared" si="837"/>
        <v>52.52</v>
      </c>
      <c r="AW350" s="5">
        <f t="shared" si="838"/>
        <v>0</v>
      </c>
      <c r="AX350" s="172">
        <f>(A!C351-xx!AV350)*xx!AU350</f>
        <v>0</v>
      </c>
      <c r="AY350" s="51"/>
      <c r="AZ350" s="6">
        <f t="shared" si="839"/>
        <v>52.52</v>
      </c>
      <c r="BA350" s="5">
        <f t="shared" si="840"/>
        <v>0</v>
      </c>
      <c r="BB350" s="5">
        <f>(A!E351-xx!AZ350)*xx!AY350</f>
        <v>0</v>
      </c>
      <c r="BC350" s="5" t="str">
        <f t="shared" si="841"/>
        <v>Polenghi Sandwich-In Prato 144g</v>
      </c>
      <c r="BD350" s="51"/>
      <c r="BE350" s="6">
        <f t="shared" si="842"/>
        <v>52.52</v>
      </c>
      <c r="BF350" s="5">
        <f t="shared" si="843"/>
        <v>0</v>
      </c>
      <c r="BG350" s="172">
        <f>(A!C351-xx!BE350)*xx!BD350</f>
        <v>0</v>
      </c>
      <c r="BH350" s="51"/>
      <c r="BI350" s="6">
        <f t="shared" si="844"/>
        <v>52.52</v>
      </c>
      <c r="BJ350" s="5">
        <f t="shared" si="845"/>
        <v>0</v>
      </c>
      <c r="BK350" s="5">
        <f>(A!C351-xx!BI350)*xx!BH350</f>
        <v>0</v>
      </c>
      <c r="BL350" s="5" t="str">
        <f t="shared" si="846"/>
        <v>Polenghi Sandwich-In Prato 144g</v>
      </c>
      <c r="BM350" s="51"/>
      <c r="BN350" s="6">
        <f t="shared" si="847"/>
        <v>52.52</v>
      </c>
      <c r="BO350" s="5">
        <f t="shared" si="848"/>
        <v>0</v>
      </c>
      <c r="BP350" s="172">
        <f>(A!C351-xx!BN350)*xx!BM350</f>
        <v>0</v>
      </c>
      <c r="BQ350" s="51"/>
      <c r="BR350" s="6">
        <f t="shared" si="849"/>
        <v>52.52</v>
      </c>
      <c r="BS350" s="5">
        <f t="shared" si="850"/>
        <v>0</v>
      </c>
      <c r="BT350" s="5">
        <f>(A!C351-xx!BR350)*xx!BQ350</f>
        <v>0</v>
      </c>
      <c r="BU350" s="5" t="str">
        <f t="shared" si="851"/>
        <v>Polenghi Sandwich-In Prato 144g</v>
      </c>
      <c r="BV350" s="51"/>
      <c r="BW350" s="6">
        <f t="shared" si="852"/>
        <v>52.52</v>
      </c>
      <c r="BX350" s="5">
        <f t="shared" si="853"/>
        <v>0</v>
      </c>
      <c r="BY350" s="172">
        <f>(A!C351-xx!BW350)*xx!BV350</f>
        <v>0</v>
      </c>
      <c r="BZ350" s="51"/>
      <c r="CA350" s="6">
        <f t="shared" si="854"/>
        <v>52.52</v>
      </c>
      <c r="CB350" s="5">
        <f t="shared" si="855"/>
        <v>0</v>
      </c>
      <c r="CC350" s="5">
        <f>(A!C351-xx!CA350)*xx!BZ350</f>
        <v>0</v>
      </c>
      <c r="CD350" s="5" t="str">
        <f t="shared" si="856"/>
        <v>Polenghi Sandwich-In Prato 144g</v>
      </c>
      <c r="CE350" s="51"/>
      <c r="CF350" s="6">
        <f t="shared" si="857"/>
        <v>52.52</v>
      </c>
      <c r="CG350" s="5">
        <f t="shared" si="858"/>
        <v>0</v>
      </c>
      <c r="CH350" s="172">
        <f>(A!C351-xx!CF350)*xx!CE350</f>
        <v>0</v>
      </c>
      <c r="CI350" s="51"/>
      <c r="CJ350" s="6">
        <f t="shared" si="859"/>
        <v>52.52</v>
      </c>
      <c r="CK350" s="5">
        <f t="shared" si="860"/>
        <v>0</v>
      </c>
      <c r="CL350" s="5">
        <f>(A!C351-xx!CJ350)*xx!CI350</f>
        <v>0</v>
      </c>
      <c r="CM350" s="5" t="str">
        <f t="shared" si="861"/>
        <v>Polenghi Sandwich-In Prato 144g</v>
      </c>
      <c r="CN350" s="51"/>
      <c r="CO350" s="6">
        <f t="shared" si="862"/>
        <v>52.52</v>
      </c>
      <c r="CP350" s="5">
        <f t="shared" si="863"/>
        <v>0</v>
      </c>
      <c r="CQ350" s="172">
        <f>(A!C351-xx!CO350)*xx!CN350</f>
        <v>0</v>
      </c>
      <c r="CR350" s="51"/>
      <c r="CS350" s="6">
        <f t="shared" si="864"/>
        <v>52.52</v>
      </c>
      <c r="CT350" s="5">
        <f t="shared" si="865"/>
        <v>0</v>
      </c>
      <c r="CU350" s="5">
        <f>(A!C351-xx!CS350)*xx!CR350</f>
        <v>0</v>
      </c>
      <c r="CV350" s="5" t="str">
        <f t="shared" si="866"/>
        <v>Polenghi Sandwich-In Prato 144g</v>
      </c>
      <c r="CW350" s="51"/>
      <c r="CX350" s="6">
        <f t="shared" si="867"/>
        <v>52.52</v>
      </c>
      <c r="CY350" s="5">
        <f t="shared" si="868"/>
        <v>0</v>
      </c>
      <c r="CZ350" s="172">
        <f>(A!C351-xx!CX350)*xx!CW350</f>
        <v>0</v>
      </c>
      <c r="DA350" s="51"/>
      <c r="DB350" s="6">
        <f t="shared" si="869"/>
        <v>52.52</v>
      </c>
      <c r="DC350" s="5">
        <f t="shared" si="870"/>
        <v>0</v>
      </c>
      <c r="DD350" s="5">
        <f>(A!C351-xx!DB350)*xx!DA350</f>
        <v>0</v>
      </c>
      <c r="DE350" s="5" t="str">
        <f t="shared" si="871"/>
        <v>Polenghi Sandwich-In Prato 144g</v>
      </c>
      <c r="DF350" s="51"/>
      <c r="DG350" s="6">
        <f t="shared" si="872"/>
        <v>52.52</v>
      </c>
      <c r="DH350" s="5">
        <f t="shared" si="873"/>
        <v>0</v>
      </c>
      <c r="DI350" s="172">
        <f>(A!C351-xx!DG350)*xx!DF350</f>
        <v>0</v>
      </c>
      <c r="DJ350" s="51"/>
      <c r="DK350" s="6">
        <f t="shared" si="874"/>
        <v>52.52</v>
      </c>
      <c r="DL350" s="5">
        <f t="shared" si="875"/>
        <v>0</v>
      </c>
      <c r="DM350" s="5">
        <f>(A!C351-xx!DK350)*xx!DJ350</f>
        <v>0</v>
      </c>
      <c r="DN350" s="5" t="str">
        <f t="shared" si="876"/>
        <v>Polenghi Sandwich-In Prato 144g</v>
      </c>
      <c r="DO350" s="51"/>
      <c r="DP350" s="6">
        <f t="shared" si="877"/>
        <v>52.52</v>
      </c>
      <c r="DQ350" s="5">
        <f t="shared" si="878"/>
        <v>0</v>
      </c>
      <c r="DR350" s="172">
        <f>(A!C351-xx!DP350)*xx!DO350</f>
        <v>0</v>
      </c>
      <c r="DS350" s="51"/>
      <c r="DT350" s="6">
        <f t="shared" si="879"/>
        <v>52.52</v>
      </c>
      <c r="DU350" s="5">
        <f t="shared" si="880"/>
        <v>0</v>
      </c>
      <c r="DV350" s="5">
        <f>(A!C351-xx!DT350)*xx!DS350</f>
        <v>0</v>
      </c>
      <c r="DW350" s="5" t="str">
        <f t="shared" si="881"/>
        <v>Polenghi Sandwich-In Prato 144g</v>
      </c>
      <c r="DX350" s="51"/>
      <c r="DY350" s="6">
        <f t="shared" si="882"/>
        <v>52.52</v>
      </c>
      <c r="DZ350" s="5">
        <f t="shared" si="883"/>
        <v>0</v>
      </c>
      <c r="EA350" s="172">
        <f>(A!C351-xx!DY350)*xx!DX350</f>
        <v>0</v>
      </c>
      <c r="EB350" s="51"/>
      <c r="EC350" s="6">
        <f t="shared" si="884"/>
        <v>52.52</v>
      </c>
      <c r="ED350" s="5">
        <f t="shared" si="885"/>
        <v>0</v>
      </c>
      <c r="EE350" s="5">
        <f>(A!C351-xx!EC350)*xx!EB350</f>
        <v>0</v>
      </c>
      <c r="EF350" s="5" t="str">
        <f t="shared" si="886"/>
        <v>Polenghi Sandwich-In Prato 144g</v>
      </c>
      <c r="EG350" s="51"/>
      <c r="EH350" s="6">
        <f t="shared" si="887"/>
        <v>52.52</v>
      </c>
      <c r="EI350" s="5">
        <f t="shared" si="888"/>
        <v>0</v>
      </c>
      <c r="EJ350" s="172">
        <f>(A!C351-xx!EH350)*xx!EG350</f>
        <v>0</v>
      </c>
      <c r="EK350" s="51"/>
      <c r="EL350" s="6">
        <f t="shared" si="889"/>
        <v>52.52</v>
      </c>
      <c r="EM350" s="5">
        <f t="shared" si="890"/>
        <v>0</v>
      </c>
      <c r="EN350" s="5">
        <f>(A!C351-xx!EL350)*xx!EK350</f>
        <v>0</v>
      </c>
      <c r="EO350" s="5" t="str">
        <f t="shared" si="891"/>
        <v>Polenghi Sandwich-In Prato 144g</v>
      </c>
      <c r="EP350" s="51"/>
      <c r="EQ350" s="6">
        <f t="shared" si="892"/>
        <v>52.52</v>
      </c>
      <c r="ER350" s="5">
        <f t="shared" si="893"/>
        <v>0</v>
      </c>
      <c r="ES350" s="172">
        <f>(A!C351-xx!EQ350)*xx!EP350</f>
        <v>0</v>
      </c>
      <c r="ET350" s="51"/>
      <c r="EU350" s="6">
        <f t="shared" si="894"/>
        <v>52.52</v>
      </c>
      <c r="EV350" s="5">
        <f t="shared" si="895"/>
        <v>0</v>
      </c>
      <c r="EW350" s="5">
        <f>(A!C351-xx!EU350)*xx!ET350</f>
        <v>0</v>
      </c>
      <c r="EX350" s="5" t="str">
        <f t="shared" si="896"/>
        <v>Polenghi Sandwich-In Prato 144g</v>
      </c>
      <c r="EY350" s="51"/>
      <c r="EZ350" s="6">
        <f t="shared" si="897"/>
        <v>52.52</v>
      </c>
      <c r="FA350" s="5">
        <f t="shared" si="898"/>
        <v>0</v>
      </c>
      <c r="FB350" s="172">
        <f>(A!C351-xx!EZ350)*xx!EY350</f>
        <v>0</v>
      </c>
      <c r="FC350" s="51"/>
      <c r="FD350" s="6">
        <f t="shared" si="899"/>
        <v>52.52</v>
      </c>
      <c r="FE350" s="5">
        <f t="shared" si="900"/>
        <v>0</v>
      </c>
      <c r="FF350" s="5">
        <f>(A!C351-xx!FD350)*xx!FC350</f>
        <v>0</v>
      </c>
      <c r="FG350" s="5" t="str">
        <f t="shared" si="901"/>
        <v>Polenghi Sandwich-In Prato 144g</v>
      </c>
      <c r="FH350" s="51"/>
      <c r="FI350" s="6">
        <f t="shared" si="902"/>
        <v>52.52</v>
      </c>
      <c r="FJ350" s="5">
        <f t="shared" si="903"/>
        <v>0</v>
      </c>
      <c r="FK350" s="172">
        <f>(A!C351-xx!FI350)*xx!FH350</f>
        <v>0</v>
      </c>
      <c r="FL350" s="51"/>
      <c r="FM350" s="6">
        <f t="shared" si="904"/>
        <v>52.52</v>
      </c>
      <c r="FN350" s="5">
        <f t="shared" si="905"/>
        <v>0</v>
      </c>
      <c r="FO350" s="5">
        <f>(A!C351-xx!FM350)*xx!FL350</f>
        <v>0</v>
      </c>
      <c r="FP350" s="5" t="str">
        <f t="shared" si="906"/>
        <v>Polenghi Sandwich-In Prato 144g</v>
      </c>
      <c r="FQ350" s="51"/>
      <c r="FR350" s="6">
        <f t="shared" si="907"/>
        <v>52.52</v>
      </c>
      <c r="FS350" s="5">
        <f t="shared" si="908"/>
        <v>0</v>
      </c>
      <c r="FT350" s="172">
        <f>(A!C351-xx!FR350)*xx!FQ350</f>
        <v>0</v>
      </c>
      <c r="FU350" s="51"/>
      <c r="FV350" s="6">
        <f t="shared" si="909"/>
        <v>52.52</v>
      </c>
      <c r="FW350" s="5">
        <f t="shared" si="910"/>
        <v>0</v>
      </c>
      <c r="FX350" s="5">
        <f>(A!C351-xx!FV350)*xx!FU350</f>
        <v>0</v>
      </c>
      <c r="FY350" s="5" t="str">
        <f t="shared" si="911"/>
        <v>Polenghi Sandwich-In Prato 144g</v>
      </c>
      <c r="FZ350" s="51"/>
      <c r="GA350" s="6">
        <f t="shared" si="912"/>
        <v>52.52</v>
      </c>
      <c r="GB350" s="5">
        <f t="shared" si="913"/>
        <v>0</v>
      </c>
      <c r="GC350" s="172">
        <f>(A!C351-xx!GA350)*xx!FZ350</f>
        <v>0</v>
      </c>
      <c r="GD350" s="51"/>
      <c r="GE350" s="6">
        <f t="shared" si="914"/>
        <v>52.52</v>
      </c>
      <c r="GF350" s="5">
        <f t="shared" si="915"/>
        <v>0</v>
      </c>
      <c r="GG350" s="5">
        <f>(A!C351-xx!GE350)*xx!GD350</f>
        <v>0</v>
      </c>
      <c r="GH350" s="5" t="str">
        <f t="shared" si="916"/>
        <v>Polenghi Sandwich-In Prato 144g</v>
      </c>
      <c r="GI350" s="51"/>
      <c r="GJ350" s="6">
        <f t="shared" si="917"/>
        <v>52.52</v>
      </c>
      <c r="GK350" s="5">
        <f t="shared" si="918"/>
        <v>0</v>
      </c>
      <c r="GL350" s="172">
        <f>(A!C351-xx!GJ350)*xx!GI350</f>
        <v>0</v>
      </c>
      <c r="GM350" s="51"/>
      <c r="GN350" s="6">
        <f t="shared" si="919"/>
        <v>52.52</v>
      </c>
      <c r="GO350" s="5">
        <f t="shared" si="920"/>
        <v>0</v>
      </c>
      <c r="GP350" s="5">
        <f>(A!C351-xx!GN350)*xx!GM350</f>
        <v>0</v>
      </c>
      <c r="GQ350" s="5" t="str">
        <f t="shared" si="921"/>
        <v>Polenghi Sandwich-In Prato 144g</v>
      </c>
      <c r="GR350" s="51"/>
      <c r="GS350" s="6">
        <f t="shared" si="922"/>
        <v>52.52</v>
      </c>
      <c r="GT350" s="5">
        <f t="shared" si="923"/>
        <v>0</v>
      </c>
      <c r="GU350" s="172">
        <f>(A!C351-xx!GS350)*xx!GR350</f>
        <v>0</v>
      </c>
      <c r="GV350" s="51"/>
      <c r="GW350" s="6">
        <f t="shared" si="924"/>
        <v>52.52</v>
      </c>
      <c r="GX350" s="5">
        <f t="shared" si="925"/>
        <v>0</v>
      </c>
      <c r="GY350" s="5">
        <f>(A!C351-xx!GW350)*xx!GV350</f>
        <v>0</v>
      </c>
      <c r="GZ350" s="5" t="str">
        <f t="shared" si="926"/>
        <v>Polenghi Sandwich-In Prato 144g</v>
      </c>
      <c r="HA350" s="51"/>
      <c r="HB350" s="6">
        <f t="shared" si="927"/>
        <v>52.52</v>
      </c>
      <c r="HC350" s="5">
        <f t="shared" si="928"/>
        <v>0</v>
      </c>
      <c r="HD350" s="172">
        <f>(A!C351-xx!HB350)*xx!HA350</f>
        <v>0</v>
      </c>
      <c r="HE350" s="51"/>
      <c r="HF350" s="6">
        <f t="shared" si="929"/>
        <v>52.52</v>
      </c>
      <c r="HG350" s="5">
        <f t="shared" si="930"/>
        <v>0</v>
      </c>
      <c r="HH350" s="5">
        <f>(A!C351-xx!HF350)*xx!HE350</f>
        <v>0</v>
      </c>
      <c r="HI350" s="5" t="str">
        <f t="shared" si="931"/>
        <v>Polenghi Sandwich-In Prato 144g</v>
      </c>
      <c r="HJ350" s="51"/>
      <c r="HK350" s="6">
        <f t="shared" si="932"/>
        <v>52.52</v>
      </c>
      <c r="HL350" s="5">
        <f t="shared" si="933"/>
        <v>0</v>
      </c>
      <c r="HM350" s="172">
        <f>(A!C351-xx!HK350)*xx!HJ350</f>
        <v>0</v>
      </c>
      <c r="HN350" s="51"/>
      <c r="HO350" s="6">
        <f t="shared" si="934"/>
        <v>52.52</v>
      </c>
      <c r="HP350" s="5">
        <f t="shared" si="935"/>
        <v>0</v>
      </c>
      <c r="HQ350" s="5">
        <f>-(A!C351-xx!HO350)*xx!HN350</f>
        <v>0</v>
      </c>
      <c r="HR350" s="5" t="str">
        <f t="shared" si="936"/>
        <v>Polenghi Sandwich-In Prato 144g</v>
      </c>
      <c r="HS350" s="51"/>
      <c r="HT350" s="6">
        <f t="shared" si="937"/>
        <v>52.52</v>
      </c>
      <c r="HU350" s="5">
        <f t="shared" si="938"/>
        <v>0</v>
      </c>
      <c r="HV350" s="172">
        <f>(A!C351-xx!HT350)*xx!HS350</f>
        <v>0</v>
      </c>
      <c r="HW350" s="51"/>
      <c r="HX350" s="6">
        <f>A!C351</f>
        <v>9.6</v>
      </c>
      <c r="HY350" s="5">
        <f t="shared" si="939"/>
        <v>0</v>
      </c>
      <c r="HZ350" s="5">
        <f>(A!C351-xx!HX350)*xx!HW350</f>
        <v>0</v>
      </c>
      <c r="IA350" s="5" t="str">
        <f>A!B351</f>
        <v>Polenghi Sandwich-In Prato 144g</v>
      </c>
      <c r="IB350" s="5">
        <f t="shared" si="940"/>
        <v>0</v>
      </c>
      <c r="IC350" s="21">
        <f t="shared" si="941"/>
        <v>0</v>
      </c>
      <c r="ID350" s="21" t="e">
        <f>A!#REF!</f>
        <v>#REF!</v>
      </c>
      <c r="IE350" s="21" t="e">
        <f>NF!IS350</f>
        <v>#DIV/0!</v>
      </c>
      <c r="IF350" s="21" t="e">
        <f t="shared" si="942"/>
        <v>#REF!</v>
      </c>
      <c r="IG350" s="6" t="e">
        <f t="shared" si="675"/>
        <v>#REF!</v>
      </c>
      <c r="IH350" s="34" t="e">
        <f t="shared" si="676"/>
        <v>#REF!</v>
      </c>
      <c r="II350" s="174" t="e">
        <f>IB350+A!#REF!+NF!IQ350</f>
        <v>#REF!</v>
      </c>
      <c r="IJ350" s="175" t="e">
        <f>IC350+A!#REF!+NF!IR350</f>
        <v>#REF!</v>
      </c>
      <c r="IK350" s="175" t="e">
        <f>II350*A!C351</f>
        <v>#REF!</v>
      </c>
      <c r="IL350" s="175" t="e">
        <f t="shared" si="946"/>
        <v>#REF!</v>
      </c>
      <c r="IM350" s="55" t="e">
        <f t="shared" si="943"/>
        <v>#REF!</v>
      </c>
      <c r="IN350" s="57" t="str">
        <f t="shared" si="944"/>
        <v>Polenghi Sandwich-In Prato 144g</v>
      </c>
      <c r="IO350" s="57" t="e">
        <f>IF350/A!C351</f>
        <v>#REF!</v>
      </c>
      <c r="IP350" s="66"/>
      <c r="IQ350" s="57" t="e">
        <f t="shared" si="945"/>
        <v>#REF!</v>
      </c>
      <c r="IR350" s="11" t="e">
        <f>IF350-#REF!</f>
        <v>#REF!</v>
      </c>
    </row>
    <row r="351" spans="1:252" x14ac:dyDescent="0.2">
      <c r="A351" s="20" t="str">
        <f>A!B352</f>
        <v>Polenghi Sandwich-In Prato Light 144g</v>
      </c>
      <c r="B351" s="51"/>
      <c r="C351" s="65">
        <v>53.52</v>
      </c>
      <c r="D351" s="21">
        <f t="shared" si="813"/>
        <v>0</v>
      </c>
      <c r="E351" s="171">
        <f>(A!C352-xx!C351)*xx!B351</f>
        <v>0</v>
      </c>
      <c r="F351" s="51"/>
      <c r="G351" s="32">
        <f t="shared" si="814"/>
        <v>53.52</v>
      </c>
      <c r="H351" s="5">
        <f t="shared" si="815"/>
        <v>0</v>
      </c>
      <c r="I351" s="5">
        <f>(A!C352-xx!G351)*xx!F351</f>
        <v>0</v>
      </c>
      <c r="J351" s="5" t="str">
        <f t="shared" si="816"/>
        <v>Polenghi Sandwich-In Prato Light 144g</v>
      </c>
      <c r="K351" s="51"/>
      <c r="L351" s="6">
        <f t="shared" si="817"/>
        <v>53.52</v>
      </c>
      <c r="M351" s="5">
        <f t="shared" si="818"/>
        <v>0</v>
      </c>
      <c r="N351" s="172">
        <f>(A!C352-xx!L351)*xx!K351</f>
        <v>0</v>
      </c>
      <c r="O351" s="51"/>
      <c r="P351" s="6">
        <f t="shared" si="819"/>
        <v>53.52</v>
      </c>
      <c r="Q351" s="5">
        <f t="shared" si="820"/>
        <v>0</v>
      </c>
      <c r="R351" s="21">
        <f>(A!C352-xx!P351)*xx!O351</f>
        <v>0</v>
      </c>
      <c r="S351" s="21" t="str">
        <f t="shared" si="821"/>
        <v>Polenghi Sandwich-In Prato Light 144g</v>
      </c>
      <c r="T351" s="51"/>
      <c r="U351" s="32">
        <f t="shared" si="822"/>
        <v>53.52</v>
      </c>
      <c r="V351" s="5">
        <f t="shared" si="823"/>
        <v>0</v>
      </c>
      <c r="W351" s="172">
        <f>(A!C352-xx!U351)*xx!T351</f>
        <v>0</v>
      </c>
      <c r="X351" s="51"/>
      <c r="Y351" s="6">
        <f t="shared" si="824"/>
        <v>53.52</v>
      </c>
      <c r="Z351" s="5">
        <f t="shared" si="825"/>
        <v>0</v>
      </c>
      <c r="AA351" s="5">
        <f>(A!C352-xx!Y351)*xx!X351</f>
        <v>0</v>
      </c>
      <c r="AB351" s="5" t="str">
        <f t="shared" si="826"/>
        <v>Polenghi Sandwich-In Prato Light 144g</v>
      </c>
      <c r="AC351" s="51"/>
      <c r="AD351" s="6">
        <f t="shared" si="827"/>
        <v>53.52</v>
      </c>
      <c r="AE351" s="5">
        <f t="shared" si="828"/>
        <v>0</v>
      </c>
      <c r="AF351" s="172">
        <f>(A!C352-xx!AD351)*xx!AC351</f>
        <v>0</v>
      </c>
      <c r="AG351" s="51"/>
      <c r="AH351" s="6">
        <f t="shared" si="829"/>
        <v>53.52</v>
      </c>
      <c r="AI351" s="5">
        <f t="shared" si="830"/>
        <v>0</v>
      </c>
      <c r="AJ351" s="5">
        <f>(A!C352-xx!AH351)*xx!AG351</f>
        <v>0</v>
      </c>
      <c r="AK351" s="5" t="str">
        <f t="shared" si="831"/>
        <v>Polenghi Sandwich-In Prato Light 144g</v>
      </c>
      <c r="AL351" s="51"/>
      <c r="AM351" s="6">
        <f t="shared" si="832"/>
        <v>53.52</v>
      </c>
      <c r="AN351" s="5">
        <f t="shared" si="833"/>
        <v>0</v>
      </c>
      <c r="AO351" s="172">
        <f>(A!C352-xx!AM351)*xx!AL351</f>
        <v>0</v>
      </c>
      <c r="AP351" s="51"/>
      <c r="AQ351" s="6">
        <f t="shared" si="834"/>
        <v>53.52</v>
      </c>
      <c r="AR351" s="5">
        <f t="shared" si="835"/>
        <v>0</v>
      </c>
      <c r="AS351" s="5">
        <f>(A!C352-xx!AQ351)*xx!AP351</f>
        <v>0</v>
      </c>
      <c r="AT351" s="5" t="str">
        <f t="shared" si="836"/>
        <v>Polenghi Sandwich-In Prato Light 144g</v>
      </c>
      <c r="AU351" s="51"/>
      <c r="AV351" s="6">
        <f t="shared" si="837"/>
        <v>53.52</v>
      </c>
      <c r="AW351" s="5">
        <f t="shared" si="838"/>
        <v>0</v>
      </c>
      <c r="AX351" s="172">
        <f>(A!C352-xx!AV351)*xx!AU351</f>
        <v>0</v>
      </c>
      <c r="AY351" s="51"/>
      <c r="AZ351" s="6">
        <f t="shared" si="839"/>
        <v>53.52</v>
      </c>
      <c r="BA351" s="5">
        <f t="shared" si="840"/>
        <v>0</v>
      </c>
      <c r="BB351" s="5">
        <f>(A!E352-xx!AZ351)*xx!AY351</f>
        <v>0</v>
      </c>
      <c r="BC351" s="5" t="str">
        <f t="shared" si="841"/>
        <v>Polenghi Sandwich-In Prato Light 144g</v>
      </c>
      <c r="BD351" s="51"/>
      <c r="BE351" s="6">
        <f t="shared" si="842"/>
        <v>53.52</v>
      </c>
      <c r="BF351" s="5">
        <f t="shared" si="843"/>
        <v>0</v>
      </c>
      <c r="BG351" s="172">
        <f>(A!C352-xx!BE351)*xx!BD351</f>
        <v>0</v>
      </c>
      <c r="BH351" s="51"/>
      <c r="BI351" s="6">
        <f t="shared" si="844"/>
        <v>53.52</v>
      </c>
      <c r="BJ351" s="5">
        <f t="shared" si="845"/>
        <v>0</v>
      </c>
      <c r="BK351" s="5">
        <f>(A!C352-xx!BI351)*xx!BH351</f>
        <v>0</v>
      </c>
      <c r="BL351" s="5" t="str">
        <f t="shared" si="846"/>
        <v>Polenghi Sandwich-In Prato Light 144g</v>
      </c>
      <c r="BM351" s="51"/>
      <c r="BN351" s="6">
        <f t="shared" si="847"/>
        <v>53.52</v>
      </c>
      <c r="BO351" s="5">
        <f t="shared" si="848"/>
        <v>0</v>
      </c>
      <c r="BP351" s="172">
        <f>(A!C352-xx!BN351)*xx!BM351</f>
        <v>0</v>
      </c>
      <c r="BQ351" s="51"/>
      <c r="BR351" s="6">
        <f t="shared" si="849"/>
        <v>53.52</v>
      </c>
      <c r="BS351" s="5">
        <f t="shared" si="850"/>
        <v>0</v>
      </c>
      <c r="BT351" s="5">
        <f>(A!C352-xx!BR351)*xx!BQ351</f>
        <v>0</v>
      </c>
      <c r="BU351" s="5" t="str">
        <f t="shared" si="851"/>
        <v>Polenghi Sandwich-In Prato Light 144g</v>
      </c>
      <c r="BV351" s="51"/>
      <c r="BW351" s="6">
        <f t="shared" si="852"/>
        <v>53.52</v>
      </c>
      <c r="BX351" s="5">
        <f t="shared" si="853"/>
        <v>0</v>
      </c>
      <c r="BY351" s="172">
        <f>(A!C352-xx!BW351)*xx!BV351</f>
        <v>0</v>
      </c>
      <c r="BZ351" s="51"/>
      <c r="CA351" s="6">
        <f t="shared" si="854"/>
        <v>53.52</v>
      </c>
      <c r="CB351" s="5">
        <f t="shared" si="855"/>
        <v>0</v>
      </c>
      <c r="CC351" s="5">
        <f>(A!C352-xx!CA351)*xx!BZ351</f>
        <v>0</v>
      </c>
      <c r="CD351" s="5" t="str">
        <f t="shared" si="856"/>
        <v>Polenghi Sandwich-In Prato Light 144g</v>
      </c>
      <c r="CE351" s="51"/>
      <c r="CF351" s="6">
        <f t="shared" si="857"/>
        <v>53.52</v>
      </c>
      <c r="CG351" s="5">
        <f t="shared" si="858"/>
        <v>0</v>
      </c>
      <c r="CH351" s="172">
        <f>(A!C352-xx!CF351)*xx!CE351</f>
        <v>0</v>
      </c>
      <c r="CI351" s="51"/>
      <c r="CJ351" s="6">
        <f t="shared" si="859"/>
        <v>53.52</v>
      </c>
      <c r="CK351" s="5">
        <f t="shared" si="860"/>
        <v>0</v>
      </c>
      <c r="CL351" s="5">
        <f>(A!C352-xx!CJ351)*xx!CI351</f>
        <v>0</v>
      </c>
      <c r="CM351" s="5" t="str">
        <f t="shared" si="861"/>
        <v>Polenghi Sandwich-In Prato Light 144g</v>
      </c>
      <c r="CN351" s="51"/>
      <c r="CO351" s="6">
        <f t="shared" si="862"/>
        <v>53.52</v>
      </c>
      <c r="CP351" s="5">
        <f t="shared" si="863"/>
        <v>0</v>
      </c>
      <c r="CQ351" s="172">
        <f>(A!C352-xx!CO351)*xx!CN351</f>
        <v>0</v>
      </c>
      <c r="CR351" s="51"/>
      <c r="CS351" s="6">
        <f t="shared" si="864"/>
        <v>53.52</v>
      </c>
      <c r="CT351" s="5">
        <f t="shared" si="865"/>
        <v>0</v>
      </c>
      <c r="CU351" s="5">
        <f>(A!C352-xx!CS351)*xx!CR351</f>
        <v>0</v>
      </c>
      <c r="CV351" s="5" t="str">
        <f t="shared" si="866"/>
        <v>Polenghi Sandwich-In Prato Light 144g</v>
      </c>
      <c r="CW351" s="51"/>
      <c r="CX351" s="6">
        <f t="shared" si="867"/>
        <v>53.52</v>
      </c>
      <c r="CY351" s="5">
        <f t="shared" si="868"/>
        <v>0</v>
      </c>
      <c r="CZ351" s="172">
        <f>(A!C352-xx!CX351)*xx!CW351</f>
        <v>0</v>
      </c>
      <c r="DA351" s="51"/>
      <c r="DB351" s="6">
        <f t="shared" si="869"/>
        <v>53.52</v>
      </c>
      <c r="DC351" s="5">
        <f t="shared" si="870"/>
        <v>0</v>
      </c>
      <c r="DD351" s="5">
        <f>(A!C352-xx!DB351)*xx!DA351</f>
        <v>0</v>
      </c>
      <c r="DE351" s="5" t="str">
        <f t="shared" si="871"/>
        <v>Polenghi Sandwich-In Prato Light 144g</v>
      </c>
      <c r="DF351" s="51"/>
      <c r="DG351" s="6">
        <f t="shared" si="872"/>
        <v>53.52</v>
      </c>
      <c r="DH351" s="5">
        <f t="shared" si="873"/>
        <v>0</v>
      </c>
      <c r="DI351" s="172">
        <f>(A!C352-xx!DG351)*xx!DF351</f>
        <v>0</v>
      </c>
      <c r="DJ351" s="51"/>
      <c r="DK351" s="6">
        <f t="shared" si="874"/>
        <v>53.52</v>
      </c>
      <c r="DL351" s="5">
        <f t="shared" si="875"/>
        <v>0</v>
      </c>
      <c r="DM351" s="5">
        <f>(A!C352-xx!DK351)*xx!DJ351</f>
        <v>0</v>
      </c>
      <c r="DN351" s="5" t="str">
        <f t="shared" si="876"/>
        <v>Polenghi Sandwich-In Prato Light 144g</v>
      </c>
      <c r="DO351" s="51"/>
      <c r="DP351" s="6">
        <f t="shared" si="877"/>
        <v>53.52</v>
      </c>
      <c r="DQ351" s="5">
        <f t="shared" si="878"/>
        <v>0</v>
      </c>
      <c r="DR351" s="172">
        <f>(A!C352-xx!DP351)*xx!DO351</f>
        <v>0</v>
      </c>
      <c r="DS351" s="51"/>
      <c r="DT351" s="6">
        <f t="shared" si="879"/>
        <v>53.52</v>
      </c>
      <c r="DU351" s="5">
        <f t="shared" si="880"/>
        <v>0</v>
      </c>
      <c r="DV351" s="5">
        <f>(A!C352-xx!DT351)*xx!DS351</f>
        <v>0</v>
      </c>
      <c r="DW351" s="5" t="str">
        <f t="shared" si="881"/>
        <v>Polenghi Sandwich-In Prato Light 144g</v>
      </c>
      <c r="DX351" s="51"/>
      <c r="DY351" s="6">
        <f t="shared" si="882"/>
        <v>53.52</v>
      </c>
      <c r="DZ351" s="5">
        <f t="shared" si="883"/>
        <v>0</v>
      </c>
      <c r="EA351" s="172">
        <f>(A!C352-xx!DY351)*xx!DX351</f>
        <v>0</v>
      </c>
      <c r="EB351" s="51"/>
      <c r="EC351" s="6">
        <f t="shared" si="884"/>
        <v>53.52</v>
      </c>
      <c r="ED351" s="5">
        <f t="shared" si="885"/>
        <v>0</v>
      </c>
      <c r="EE351" s="5">
        <f>(A!C352-xx!EC351)*xx!EB351</f>
        <v>0</v>
      </c>
      <c r="EF351" s="5" t="str">
        <f t="shared" si="886"/>
        <v>Polenghi Sandwich-In Prato Light 144g</v>
      </c>
      <c r="EG351" s="51"/>
      <c r="EH351" s="6">
        <f t="shared" si="887"/>
        <v>53.52</v>
      </c>
      <c r="EI351" s="5">
        <f t="shared" si="888"/>
        <v>0</v>
      </c>
      <c r="EJ351" s="172">
        <f>(A!C352-xx!EH351)*xx!EG351</f>
        <v>0</v>
      </c>
      <c r="EK351" s="51"/>
      <c r="EL351" s="6">
        <f t="shared" si="889"/>
        <v>53.52</v>
      </c>
      <c r="EM351" s="5">
        <f t="shared" si="890"/>
        <v>0</v>
      </c>
      <c r="EN351" s="5">
        <f>(A!C352-xx!EL351)*xx!EK351</f>
        <v>0</v>
      </c>
      <c r="EO351" s="5" t="str">
        <f t="shared" si="891"/>
        <v>Polenghi Sandwich-In Prato Light 144g</v>
      </c>
      <c r="EP351" s="51"/>
      <c r="EQ351" s="6">
        <f t="shared" si="892"/>
        <v>53.52</v>
      </c>
      <c r="ER351" s="5">
        <f t="shared" si="893"/>
        <v>0</v>
      </c>
      <c r="ES351" s="172">
        <f>(A!C352-xx!EQ351)*xx!EP351</f>
        <v>0</v>
      </c>
      <c r="ET351" s="51"/>
      <c r="EU351" s="6">
        <f t="shared" si="894"/>
        <v>53.52</v>
      </c>
      <c r="EV351" s="5">
        <f t="shared" si="895"/>
        <v>0</v>
      </c>
      <c r="EW351" s="5">
        <f>(A!C352-xx!EU351)*xx!ET351</f>
        <v>0</v>
      </c>
      <c r="EX351" s="5" t="str">
        <f t="shared" si="896"/>
        <v>Polenghi Sandwich-In Prato Light 144g</v>
      </c>
      <c r="EY351" s="51"/>
      <c r="EZ351" s="6">
        <f t="shared" si="897"/>
        <v>53.52</v>
      </c>
      <c r="FA351" s="5">
        <f t="shared" si="898"/>
        <v>0</v>
      </c>
      <c r="FB351" s="172">
        <f>(A!C352-xx!EZ351)*xx!EY351</f>
        <v>0</v>
      </c>
      <c r="FC351" s="51"/>
      <c r="FD351" s="6">
        <f t="shared" si="899"/>
        <v>53.52</v>
      </c>
      <c r="FE351" s="5">
        <f t="shared" si="900"/>
        <v>0</v>
      </c>
      <c r="FF351" s="5">
        <f>(A!C352-xx!FD351)*xx!FC351</f>
        <v>0</v>
      </c>
      <c r="FG351" s="5" t="str">
        <f t="shared" si="901"/>
        <v>Polenghi Sandwich-In Prato Light 144g</v>
      </c>
      <c r="FH351" s="51"/>
      <c r="FI351" s="6">
        <f t="shared" si="902"/>
        <v>53.52</v>
      </c>
      <c r="FJ351" s="5">
        <f t="shared" si="903"/>
        <v>0</v>
      </c>
      <c r="FK351" s="172">
        <f>(A!C352-xx!FI351)*xx!FH351</f>
        <v>0</v>
      </c>
      <c r="FL351" s="51"/>
      <c r="FM351" s="6">
        <f t="shared" si="904"/>
        <v>53.52</v>
      </c>
      <c r="FN351" s="5">
        <f t="shared" si="905"/>
        <v>0</v>
      </c>
      <c r="FO351" s="5">
        <f>(A!C352-xx!FM351)*xx!FL351</f>
        <v>0</v>
      </c>
      <c r="FP351" s="5" t="str">
        <f t="shared" si="906"/>
        <v>Polenghi Sandwich-In Prato Light 144g</v>
      </c>
      <c r="FQ351" s="51"/>
      <c r="FR351" s="6">
        <f t="shared" si="907"/>
        <v>53.52</v>
      </c>
      <c r="FS351" s="5">
        <f t="shared" si="908"/>
        <v>0</v>
      </c>
      <c r="FT351" s="172">
        <f>(A!C352-xx!FR351)*xx!FQ351</f>
        <v>0</v>
      </c>
      <c r="FU351" s="51"/>
      <c r="FV351" s="6">
        <f t="shared" si="909"/>
        <v>53.52</v>
      </c>
      <c r="FW351" s="5">
        <f t="shared" si="910"/>
        <v>0</v>
      </c>
      <c r="FX351" s="5">
        <f>(A!C352-xx!FV351)*xx!FU351</f>
        <v>0</v>
      </c>
      <c r="FY351" s="5" t="str">
        <f t="shared" si="911"/>
        <v>Polenghi Sandwich-In Prato Light 144g</v>
      </c>
      <c r="FZ351" s="51"/>
      <c r="GA351" s="6">
        <f t="shared" si="912"/>
        <v>53.52</v>
      </c>
      <c r="GB351" s="5">
        <f t="shared" si="913"/>
        <v>0</v>
      </c>
      <c r="GC351" s="172">
        <f>(A!C352-xx!GA351)*xx!FZ351</f>
        <v>0</v>
      </c>
      <c r="GD351" s="51"/>
      <c r="GE351" s="6">
        <f t="shared" si="914"/>
        <v>53.52</v>
      </c>
      <c r="GF351" s="5">
        <f t="shared" si="915"/>
        <v>0</v>
      </c>
      <c r="GG351" s="5">
        <f>(A!C352-xx!GE351)*xx!GD351</f>
        <v>0</v>
      </c>
      <c r="GH351" s="5" t="str">
        <f t="shared" si="916"/>
        <v>Polenghi Sandwich-In Prato Light 144g</v>
      </c>
      <c r="GI351" s="51"/>
      <c r="GJ351" s="6">
        <f t="shared" si="917"/>
        <v>53.52</v>
      </c>
      <c r="GK351" s="5">
        <f t="shared" si="918"/>
        <v>0</v>
      </c>
      <c r="GL351" s="172">
        <f>(A!C352-xx!GJ351)*xx!GI351</f>
        <v>0</v>
      </c>
      <c r="GM351" s="51"/>
      <c r="GN351" s="6">
        <f t="shared" si="919"/>
        <v>53.52</v>
      </c>
      <c r="GO351" s="5">
        <f t="shared" si="920"/>
        <v>0</v>
      </c>
      <c r="GP351" s="5">
        <f>(A!C352-xx!GN351)*xx!GM351</f>
        <v>0</v>
      </c>
      <c r="GQ351" s="5" t="str">
        <f t="shared" si="921"/>
        <v>Polenghi Sandwich-In Prato Light 144g</v>
      </c>
      <c r="GR351" s="51"/>
      <c r="GS351" s="6">
        <f t="shared" si="922"/>
        <v>53.52</v>
      </c>
      <c r="GT351" s="5">
        <f t="shared" si="923"/>
        <v>0</v>
      </c>
      <c r="GU351" s="172">
        <f>(A!C352-xx!GS351)*xx!GR351</f>
        <v>0</v>
      </c>
      <c r="GV351" s="51"/>
      <c r="GW351" s="6">
        <f t="shared" si="924"/>
        <v>53.52</v>
      </c>
      <c r="GX351" s="5">
        <f t="shared" si="925"/>
        <v>0</v>
      </c>
      <c r="GY351" s="5">
        <f>(A!C352-xx!GW351)*xx!GV351</f>
        <v>0</v>
      </c>
      <c r="GZ351" s="5" t="str">
        <f t="shared" si="926"/>
        <v>Polenghi Sandwich-In Prato Light 144g</v>
      </c>
      <c r="HA351" s="51"/>
      <c r="HB351" s="6">
        <f t="shared" si="927"/>
        <v>53.52</v>
      </c>
      <c r="HC351" s="5">
        <f t="shared" si="928"/>
        <v>0</v>
      </c>
      <c r="HD351" s="172">
        <f>(A!C352-xx!HB351)*xx!HA351</f>
        <v>0</v>
      </c>
      <c r="HE351" s="51"/>
      <c r="HF351" s="6">
        <f t="shared" si="929"/>
        <v>53.52</v>
      </c>
      <c r="HG351" s="5">
        <f t="shared" si="930"/>
        <v>0</v>
      </c>
      <c r="HH351" s="5">
        <f>(A!C352-xx!HF351)*xx!HE351</f>
        <v>0</v>
      </c>
      <c r="HI351" s="5" t="str">
        <f t="shared" si="931"/>
        <v>Polenghi Sandwich-In Prato Light 144g</v>
      </c>
      <c r="HJ351" s="51"/>
      <c r="HK351" s="6">
        <f t="shared" si="932"/>
        <v>53.52</v>
      </c>
      <c r="HL351" s="5">
        <f t="shared" si="933"/>
        <v>0</v>
      </c>
      <c r="HM351" s="172">
        <f>(A!C352-xx!HK351)*xx!HJ351</f>
        <v>0</v>
      </c>
      <c r="HN351" s="51"/>
      <c r="HO351" s="6">
        <f t="shared" si="934"/>
        <v>53.52</v>
      </c>
      <c r="HP351" s="5">
        <f t="shared" si="935"/>
        <v>0</v>
      </c>
      <c r="HQ351" s="5">
        <f>-(A!C352-xx!HO351)*xx!HN351</f>
        <v>0</v>
      </c>
      <c r="HR351" s="5" t="str">
        <f t="shared" si="936"/>
        <v>Polenghi Sandwich-In Prato Light 144g</v>
      </c>
      <c r="HS351" s="51"/>
      <c r="HT351" s="6">
        <f t="shared" si="937"/>
        <v>53.52</v>
      </c>
      <c r="HU351" s="5">
        <f t="shared" si="938"/>
        <v>0</v>
      </c>
      <c r="HV351" s="172">
        <f>(A!C352-xx!HT351)*xx!HS351</f>
        <v>0</v>
      </c>
      <c r="HW351" s="51"/>
      <c r="HX351" s="6">
        <f>A!C352</f>
        <v>6.68</v>
      </c>
      <c r="HY351" s="5">
        <f t="shared" si="939"/>
        <v>0</v>
      </c>
      <c r="HZ351" s="5">
        <f>(A!C352-xx!HX351)*xx!HW351</f>
        <v>0</v>
      </c>
      <c r="IA351" s="5" t="str">
        <f>A!B352</f>
        <v>Polenghi Sandwich-In Prato Light 144g</v>
      </c>
      <c r="IB351" s="5">
        <f t="shared" si="940"/>
        <v>0</v>
      </c>
      <c r="IC351" s="21">
        <f t="shared" si="941"/>
        <v>0</v>
      </c>
      <c r="ID351" s="21" t="e">
        <f>A!#REF!</f>
        <v>#REF!</v>
      </c>
      <c r="IE351" s="21" t="e">
        <f>NF!IS351</f>
        <v>#DIV/0!</v>
      </c>
      <c r="IF351" s="21" t="e">
        <f t="shared" si="942"/>
        <v>#REF!</v>
      </c>
      <c r="IG351" s="6" t="e">
        <f t="shared" si="675"/>
        <v>#REF!</v>
      </c>
      <c r="IH351" s="34" t="e">
        <f t="shared" si="676"/>
        <v>#REF!</v>
      </c>
      <c r="II351" s="174" t="e">
        <f>IB351+A!#REF!+NF!IQ351</f>
        <v>#REF!</v>
      </c>
      <c r="IJ351" s="175" t="e">
        <f>IC351+A!#REF!+NF!IR351</f>
        <v>#REF!</v>
      </c>
      <c r="IK351" s="175" t="e">
        <f>II351*A!C352</f>
        <v>#REF!</v>
      </c>
      <c r="IL351" s="175" t="e">
        <f t="shared" si="946"/>
        <v>#REF!</v>
      </c>
      <c r="IM351" s="55" t="e">
        <f t="shared" si="943"/>
        <v>#REF!</v>
      </c>
      <c r="IN351" s="57" t="str">
        <f t="shared" si="944"/>
        <v>Polenghi Sandwich-In Prato Light 144g</v>
      </c>
      <c r="IO351" s="57" t="e">
        <f>IF351/A!C352</f>
        <v>#REF!</v>
      </c>
      <c r="IP351" s="66"/>
      <c r="IQ351" s="57" t="e">
        <f t="shared" si="945"/>
        <v>#REF!</v>
      </c>
      <c r="IR351" s="11" t="e">
        <f>IF351-#REF!</f>
        <v>#REF!</v>
      </c>
    </row>
    <row r="352" spans="1:252" x14ac:dyDescent="0.2">
      <c r="A352" s="20" t="str">
        <f>A!B353</f>
        <v>Polenguinho Light 14x68g</v>
      </c>
      <c r="B352" s="51"/>
      <c r="C352" s="65">
        <v>54.52</v>
      </c>
      <c r="D352" s="21">
        <f t="shared" si="813"/>
        <v>0</v>
      </c>
      <c r="E352" s="171">
        <f>(A!C353-xx!C352)*xx!B352</f>
        <v>0</v>
      </c>
      <c r="F352" s="51"/>
      <c r="G352" s="32">
        <f t="shared" si="814"/>
        <v>54.52</v>
      </c>
      <c r="H352" s="5">
        <f t="shared" si="815"/>
        <v>0</v>
      </c>
      <c r="I352" s="5">
        <f>(A!C353-xx!G352)*xx!F352</f>
        <v>0</v>
      </c>
      <c r="J352" s="5" t="str">
        <f t="shared" si="816"/>
        <v>Polenguinho Light 14x68g</v>
      </c>
      <c r="K352" s="51"/>
      <c r="L352" s="6">
        <f t="shared" si="817"/>
        <v>54.52</v>
      </c>
      <c r="M352" s="5">
        <f t="shared" si="818"/>
        <v>0</v>
      </c>
      <c r="N352" s="172">
        <f>(A!C353-xx!L352)*xx!K352</f>
        <v>0</v>
      </c>
      <c r="O352" s="51"/>
      <c r="P352" s="6">
        <f t="shared" si="819"/>
        <v>54.52</v>
      </c>
      <c r="Q352" s="5">
        <f t="shared" si="820"/>
        <v>0</v>
      </c>
      <c r="R352" s="21">
        <f>(A!C353-xx!P352)*xx!O352</f>
        <v>0</v>
      </c>
      <c r="S352" s="21" t="str">
        <f t="shared" si="821"/>
        <v>Polenguinho Light 14x68g</v>
      </c>
      <c r="T352" s="51"/>
      <c r="U352" s="32">
        <f t="shared" si="822"/>
        <v>54.52</v>
      </c>
      <c r="V352" s="5">
        <f t="shared" si="823"/>
        <v>0</v>
      </c>
      <c r="W352" s="172">
        <f>(A!C353-xx!U352)*xx!T352</f>
        <v>0</v>
      </c>
      <c r="X352" s="51"/>
      <c r="Y352" s="6">
        <f t="shared" si="824"/>
        <v>54.52</v>
      </c>
      <c r="Z352" s="5">
        <f t="shared" si="825"/>
        <v>0</v>
      </c>
      <c r="AA352" s="5">
        <f>(A!C353-xx!Y352)*xx!X352</f>
        <v>0</v>
      </c>
      <c r="AB352" s="5" t="str">
        <f t="shared" si="826"/>
        <v>Polenguinho Light 14x68g</v>
      </c>
      <c r="AC352" s="51"/>
      <c r="AD352" s="6">
        <f t="shared" si="827"/>
        <v>54.52</v>
      </c>
      <c r="AE352" s="5">
        <f t="shared" si="828"/>
        <v>0</v>
      </c>
      <c r="AF352" s="172">
        <f>(A!C353-xx!AD352)*xx!AC352</f>
        <v>0</v>
      </c>
      <c r="AG352" s="51"/>
      <c r="AH352" s="6">
        <f t="shared" si="829"/>
        <v>54.52</v>
      </c>
      <c r="AI352" s="5">
        <f t="shared" si="830"/>
        <v>0</v>
      </c>
      <c r="AJ352" s="5">
        <f>(A!C353-xx!AH352)*xx!AG352</f>
        <v>0</v>
      </c>
      <c r="AK352" s="5" t="str">
        <f t="shared" si="831"/>
        <v>Polenguinho Light 14x68g</v>
      </c>
      <c r="AL352" s="51"/>
      <c r="AM352" s="6">
        <f t="shared" si="832"/>
        <v>54.52</v>
      </c>
      <c r="AN352" s="5">
        <f t="shared" si="833"/>
        <v>0</v>
      </c>
      <c r="AO352" s="172">
        <f>(A!C353-xx!AM352)*xx!AL352</f>
        <v>0</v>
      </c>
      <c r="AP352" s="51"/>
      <c r="AQ352" s="6">
        <f t="shared" si="834"/>
        <v>54.52</v>
      </c>
      <c r="AR352" s="5">
        <f t="shared" si="835"/>
        <v>0</v>
      </c>
      <c r="AS352" s="5">
        <f>(A!C353-xx!AQ352)*xx!AP352</f>
        <v>0</v>
      </c>
      <c r="AT352" s="5" t="str">
        <f t="shared" si="836"/>
        <v>Polenguinho Light 14x68g</v>
      </c>
      <c r="AU352" s="51"/>
      <c r="AV352" s="6">
        <f t="shared" si="837"/>
        <v>54.52</v>
      </c>
      <c r="AW352" s="5">
        <f t="shared" si="838"/>
        <v>0</v>
      </c>
      <c r="AX352" s="172">
        <f>(A!C353-xx!AV352)*xx!AU352</f>
        <v>0</v>
      </c>
      <c r="AY352" s="51"/>
      <c r="AZ352" s="6">
        <f t="shared" si="839"/>
        <v>54.52</v>
      </c>
      <c r="BA352" s="5">
        <f t="shared" si="840"/>
        <v>0</v>
      </c>
      <c r="BB352" s="5">
        <f>(A!E353-xx!AZ352)*xx!AY352</f>
        <v>0</v>
      </c>
      <c r="BC352" s="5" t="str">
        <f t="shared" si="841"/>
        <v>Polenguinho Light 14x68g</v>
      </c>
      <c r="BD352" s="51"/>
      <c r="BE352" s="6">
        <f t="shared" si="842"/>
        <v>54.52</v>
      </c>
      <c r="BF352" s="5">
        <f t="shared" si="843"/>
        <v>0</v>
      </c>
      <c r="BG352" s="172">
        <f>(A!C353-xx!BE352)*xx!BD352</f>
        <v>0</v>
      </c>
      <c r="BH352" s="51"/>
      <c r="BI352" s="6">
        <f t="shared" si="844"/>
        <v>54.52</v>
      </c>
      <c r="BJ352" s="5">
        <f t="shared" si="845"/>
        <v>0</v>
      </c>
      <c r="BK352" s="5">
        <f>(A!C353-xx!BI352)*xx!BH352</f>
        <v>0</v>
      </c>
      <c r="BL352" s="5" t="str">
        <f t="shared" si="846"/>
        <v>Polenguinho Light 14x68g</v>
      </c>
      <c r="BM352" s="51"/>
      <c r="BN352" s="6">
        <f t="shared" si="847"/>
        <v>54.52</v>
      </c>
      <c r="BO352" s="5">
        <f t="shared" si="848"/>
        <v>0</v>
      </c>
      <c r="BP352" s="172">
        <f>(A!C353-xx!BN352)*xx!BM352</f>
        <v>0</v>
      </c>
      <c r="BQ352" s="51"/>
      <c r="BR352" s="6">
        <f t="shared" si="849"/>
        <v>54.52</v>
      </c>
      <c r="BS352" s="5">
        <f t="shared" si="850"/>
        <v>0</v>
      </c>
      <c r="BT352" s="5">
        <f>(A!C353-xx!BR352)*xx!BQ352</f>
        <v>0</v>
      </c>
      <c r="BU352" s="5" t="str">
        <f t="shared" si="851"/>
        <v>Polenguinho Light 14x68g</v>
      </c>
      <c r="BV352" s="51"/>
      <c r="BW352" s="6">
        <f t="shared" si="852"/>
        <v>54.52</v>
      </c>
      <c r="BX352" s="5">
        <f t="shared" si="853"/>
        <v>0</v>
      </c>
      <c r="BY352" s="172">
        <f>(A!C353-xx!BW352)*xx!BV352</f>
        <v>0</v>
      </c>
      <c r="BZ352" s="51"/>
      <c r="CA352" s="6">
        <f t="shared" si="854"/>
        <v>54.52</v>
      </c>
      <c r="CB352" s="5">
        <f t="shared" si="855"/>
        <v>0</v>
      </c>
      <c r="CC352" s="5">
        <f>(A!C353-xx!CA352)*xx!BZ352</f>
        <v>0</v>
      </c>
      <c r="CD352" s="5" t="str">
        <f t="shared" si="856"/>
        <v>Polenguinho Light 14x68g</v>
      </c>
      <c r="CE352" s="51"/>
      <c r="CF352" s="6">
        <f t="shared" si="857"/>
        <v>54.52</v>
      </c>
      <c r="CG352" s="5">
        <f t="shared" si="858"/>
        <v>0</v>
      </c>
      <c r="CH352" s="172">
        <f>(A!C353-xx!CF352)*xx!CE352</f>
        <v>0</v>
      </c>
      <c r="CI352" s="51"/>
      <c r="CJ352" s="6">
        <f t="shared" si="859"/>
        <v>54.52</v>
      </c>
      <c r="CK352" s="5">
        <f t="shared" si="860"/>
        <v>0</v>
      </c>
      <c r="CL352" s="5">
        <f>(A!C353-xx!CJ352)*xx!CI352</f>
        <v>0</v>
      </c>
      <c r="CM352" s="5" t="str">
        <f t="shared" si="861"/>
        <v>Polenguinho Light 14x68g</v>
      </c>
      <c r="CN352" s="51"/>
      <c r="CO352" s="6">
        <f t="shared" si="862"/>
        <v>54.52</v>
      </c>
      <c r="CP352" s="5">
        <f t="shared" si="863"/>
        <v>0</v>
      </c>
      <c r="CQ352" s="172">
        <f>(A!C353-xx!CO352)*xx!CN352</f>
        <v>0</v>
      </c>
      <c r="CR352" s="51"/>
      <c r="CS352" s="6">
        <f t="shared" si="864"/>
        <v>54.52</v>
      </c>
      <c r="CT352" s="5">
        <f t="shared" si="865"/>
        <v>0</v>
      </c>
      <c r="CU352" s="5">
        <f>(A!C353-xx!CS352)*xx!CR352</f>
        <v>0</v>
      </c>
      <c r="CV352" s="5" t="str">
        <f t="shared" si="866"/>
        <v>Polenguinho Light 14x68g</v>
      </c>
      <c r="CW352" s="51"/>
      <c r="CX352" s="6">
        <f t="shared" si="867"/>
        <v>54.52</v>
      </c>
      <c r="CY352" s="5">
        <f t="shared" si="868"/>
        <v>0</v>
      </c>
      <c r="CZ352" s="172">
        <f>(A!C353-xx!CX352)*xx!CW352</f>
        <v>0</v>
      </c>
      <c r="DA352" s="51"/>
      <c r="DB352" s="6">
        <f t="shared" si="869"/>
        <v>54.52</v>
      </c>
      <c r="DC352" s="5">
        <f t="shared" si="870"/>
        <v>0</v>
      </c>
      <c r="DD352" s="5">
        <f>(A!C353-xx!DB352)*xx!DA352</f>
        <v>0</v>
      </c>
      <c r="DE352" s="5" t="str">
        <f t="shared" si="871"/>
        <v>Polenguinho Light 14x68g</v>
      </c>
      <c r="DF352" s="51"/>
      <c r="DG352" s="6">
        <f t="shared" si="872"/>
        <v>54.52</v>
      </c>
      <c r="DH352" s="5">
        <f t="shared" si="873"/>
        <v>0</v>
      </c>
      <c r="DI352" s="172">
        <f>(A!C353-xx!DG352)*xx!DF352</f>
        <v>0</v>
      </c>
      <c r="DJ352" s="51"/>
      <c r="DK352" s="6">
        <f t="shared" si="874"/>
        <v>54.52</v>
      </c>
      <c r="DL352" s="5">
        <f t="shared" si="875"/>
        <v>0</v>
      </c>
      <c r="DM352" s="5">
        <f>(A!C353-xx!DK352)*xx!DJ352</f>
        <v>0</v>
      </c>
      <c r="DN352" s="5" t="str">
        <f t="shared" si="876"/>
        <v>Polenguinho Light 14x68g</v>
      </c>
      <c r="DO352" s="51"/>
      <c r="DP352" s="6">
        <f t="shared" si="877"/>
        <v>54.52</v>
      </c>
      <c r="DQ352" s="5">
        <f t="shared" si="878"/>
        <v>0</v>
      </c>
      <c r="DR352" s="172">
        <f>(A!C353-xx!DP352)*xx!DO352</f>
        <v>0</v>
      </c>
      <c r="DS352" s="51"/>
      <c r="DT352" s="6">
        <f t="shared" si="879"/>
        <v>54.52</v>
      </c>
      <c r="DU352" s="5">
        <f t="shared" si="880"/>
        <v>0</v>
      </c>
      <c r="DV352" s="5">
        <f>(A!C353-xx!DT352)*xx!DS352</f>
        <v>0</v>
      </c>
      <c r="DW352" s="5" t="str">
        <f t="shared" si="881"/>
        <v>Polenguinho Light 14x68g</v>
      </c>
      <c r="DX352" s="51"/>
      <c r="DY352" s="6">
        <f t="shared" si="882"/>
        <v>54.52</v>
      </c>
      <c r="DZ352" s="5">
        <f t="shared" si="883"/>
        <v>0</v>
      </c>
      <c r="EA352" s="172">
        <f>(A!C353-xx!DY352)*xx!DX352</f>
        <v>0</v>
      </c>
      <c r="EB352" s="51"/>
      <c r="EC352" s="6">
        <f t="shared" si="884"/>
        <v>54.52</v>
      </c>
      <c r="ED352" s="5">
        <f t="shared" si="885"/>
        <v>0</v>
      </c>
      <c r="EE352" s="5">
        <f>(A!C353-xx!EC352)*xx!EB352</f>
        <v>0</v>
      </c>
      <c r="EF352" s="5" t="str">
        <f t="shared" si="886"/>
        <v>Polenguinho Light 14x68g</v>
      </c>
      <c r="EG352" s="51"/>
      <c r="EH352" s="6">
        <f t="shared" si="887"/>
        <v>54.52</v>
      </c>
      <c r="EI352" s="5">
        <f t="shared" si="888"/>
        <v>0</v>
      </c>
      <c r="EJ352" s="172">
        <f>(A!C353-xx!EH352)*xx!EG352</f>
        <v>0</v>
      </c>
      <c r="EK352" s="51"/>
      <c r="EL352" s="6">
        <f t="shared" si="889"/>
        <v>54.52</v>
      </c>
      <c r="EM352" s="5">
        <f t="shared" si="890"/>
        <v>0</v>
      </c>
      <c r="EN352" s="5">
        <f>(A!C353-xx!EL352)*xx!EK352</f>
        <v>0</v>
      </c>
      <c r="EO352" s="5" t="str">
        <f t="shared" si="891"/>
        <v>Polenguinho Light 14x68g</v>
      </c>
      <c r="EP352" s="51"/>
      <c r="EQ352" s="6">
        <f t="shared" si="892"/>
        <v>54.52</v>
      </c>
      <c r="ER352" s="5">
        <f t="shared" si="893"/>
        <v>0</v>
      </c>
      <c r="ES352" s="172">
        <f>(A!C353-xx!EQ352)*xx!EP352</f>
        <v>0</v>
      </c>
      <c r="ET352" s="51"/>
      <c r="EU352" s="6">
        <f t="shared" si="894"/>
        <v>54.52</v>
      </c>
      <c r="EV352" s="5">
        <f t="shared" si="895"/>
        <v>0</v>
      </c>
      <c r="EW352" s="5">
        <f>(A!C353-xx!EU352)*xx!ET352</f>
        <v>0</v>
      </c>
      <c r="EX352" s="5" t="str">
        <f t="shared" si="896"/>
        <v>Polenguinho Light 14x68g</v>
      </c>
      <c r="EY352" s="51"/>
      <c r="EZ352" s="6">
        <f t="shared" si="897"/>
        <v>54.52</v>
      </c>
      <c r="FA352" s="5">
        <f t="shared" si="898"/>
        <v>0</v>
      </c>
      <c r="FB352" s="172">
        <f>(A!C353-xx!EZ352)*xx!EY352</f>
        <v>0</v>
      </c>
      <c r="FC352" s="51"/>
      <c r="FD352" s="6">
        <f t="shared" si="899"/>
        <v>54.52</v>
      </c>
      <c r="FE352" s="5">
        <f t="shared" si="900"/>
        <v>0</v>
      </c>
      <c r="FF352" s="5">
        <f>(A!C353-xx!FD352)*xx!FC352</f>
        <v>0</v>
      </c>
      <c r="FG352" s="5" t="str">
        <f t="shared" si="901"/>
        <v>Polenguinho Light 14x68g</v>
      </c>
      <c r="FH352" s="51"/>
      <c r="FI352" s="6">
        <f t="shared" si="902"/>
        <v>54.52</v>
      </c>
      <c r="FJ352" s="5">
        <f t="shared" si="903"/>
        <v>0</v>
      </c>
      <c r="FK352" s="172">
        <f>(A!C353-xx!FI352)*xx!FH352</f>
        <v>0</v>
      </c>
      <c r="FL352" s="51"/>
      <c r="FM352" s="6">
        <f t="shared" si="904"/>
        <v>54.52</v>
      </c>
      <c r="FN352" s="5">
        <f t="shared" si="905"/>
        <v>0</v>
      </c>
      <c r="FO352" s="5">
        <f>(A!C353-xx!FM352)*xx!FL352</f>
        <v>0</v>
      </c>
      <c r="FP352" s="5" t="str">
        <f t="shared" si="906"/>
        <v>Polenguinho Light 14x68g</v>
      </c>
      <c r="FQ352" s="51"/>
      <c r="FR352" s="6">
        <f t="shared" si="907"/>
        <v>54.52</v>
      </c>
      <c r="FS352" s="5">
        <f t="shared" si="908"/>
        <v>0</v>
      </c>
      <c r="FT352" s="172">
        <f>(A!C353-xx!FR352)*xx!FQ352</f>
        <v>0</v>
      </c>
      <c r="FU352" s="51"/>
      <c r="FV352" s="6">
        <f t="shared" si="909"/>
        <v>54.52</v>
      </c>
      <c r="FW352" s="5">
        <f t="shared" si="910"/>
        <v>0</v>
      </c>
      <c r="FX352" s="5">
        <f>(A!C353-xx!FV352)*xx!FU352</f>
        <v>0</v>
      </c>
      <c r="FY352" s="5" t="str">
        <f t="shared" si="911"/>
        <v>Polenguinho Light 14x68g</v>
      </c>
      <c r="FZ352" s="51"/>
      <c r="GA352" s="6">
        <f t="shared" si="912"/>
        <v>54.52</v>
      </c>
      <c r="GB352" s="5">
        <f t="shared" si="913"/>
        <v>0</v>
      </c>
      <c r="GC352" s="172">
        <f>(A!C353-xx!GA352)*xx!FZ352</f>
        <v>0</v>
      </c>
      <c r="GD352" s="51"/>
      <c r="GE352" s="6">
        <f t="shared" si="914"/>
        <v>54.52</v>
      </c>
      <c r="GF352" s="5">
        <f t="shared" si="915"/>
        <v>0</v>
      </c>
      <c r="GG352" s="5">
        <f>(A!C353-xx!GE352)*xx!GD352</f>
        <v>0</v>
      </c>
      <c r="GH352" s="5" t="str">
        <f t="shared" si="916"/>
        <v>Polenguinho Light 14x68g</v>
      </c>
      <c r="GI352" s="51"/>
      <c r="GJ352" s="6">
        <f t="shared" si="917"/>
        <v>54.52</v>
      </c>
      <c r="GK352" s="5">
        <f t="shared" si="918"/>
        <v>0</v>
      </c>
      <c r="GL352" s="172">
        <f>(A!C353-xx!GJ352)*xx!GI352</f>
        <v>0</v>
      </c>
      <c r="GM352" s="51"/>
      <c r="GN352" s="6">
        <f t="shared" si="919"/>
        <v>54.52</v>
      </c>
      <c r="GO352" s="5">
        <f t="shared" si="920"/>
        <v>0</v>
      </c>
      <c r="GP352" s="5">
        <f>(A!C353-xx!GN352)*xx!GM352</f>
        <v>0</v>
      </c>
      <c r="GQ352" s="5" t="str">
        <f t="shared" si="921"/>
        <v>Polenguinho Light 14x68g</v>
      </c>
      <c r="GR352" s="51"/>
      <c r="GS352" s="6">
        <f t="shared" si="922"/>
        <v>54.52</v>
      </c>
      <c r="GT352" s="5">
        <f t="shared" si="923"/>
        <v>0</v>
      </c>
      <c r="GU352" s="172">
        <f>(A!C353-xx!GS352)*xx!GR352</f>
        <v>0</v>
      </c>
      <c r="GV352" s="51"/>
      <c r="GW352" s="6">
        <f t="shared" si="924"/>
        <v>54.52</v>
      </c>
      <c r="GX352" s="5">
        <f t="shared" si="925"/>
        <v>0</v>
      </c>
      <c r="GY352" s="5">
        <f>(A!C353-xx!GW352)*xx!GV352</f>
        <v>0</v>
      </c>
      <c r="GZ352" s="5" t="str">
        <f t="shared" si="926"/>
        <v>Polenguinho Light 14x68g</v>
      </c>
      <c r="HA352" s="51"/>
      <c r="HB352" s="6">
        <f t="shared" si="927"/>
        <v>54.52</v>
      </c>
      <c r="HC352" s="5">
        <f t="shared" si="928"/>
        <v>0</v>
      </c>
      <c r="HD352" s="172">
        <f>(A!C353-xx!HB352)*xx!HA352</f>
        <v>0</v>
      </c>
      <c r="HE352" s="51"/>
      <c r="HF352" s="6">
        <f t="shared" si="929"/>
        <v>54.52</v>
      </c>
      <c r="HG352" s="5">
        <f t="shared" si="930"/>
        <v>0</v>
      </c>
      <c r="HH352" s="5">
        <f>(A!C353-xx!HF352)*xx!HE352</f>
        <v>0</v>
      </c>
      <c r="HI352" s="5" t="str">
        <f t="shared" si="931"/>
        <v>Polenguinho Light 14x68g</v>
      </c>
      <c r="HJ352" s="51"/>
      <c r="HK352" s="6">
        <f t="shared" si="932"/>
        <v>54.52</v>
      </c>
      <c r="HL352" s="5">
        <f t="shared" si="933"/>
        <v>0</v>
      </c>
      <c r="HM352" s="172">
        <f>(A!C353-xx!HK352)*xx!HJ352</f>
        <v>0</v>
      </c>
      <c r="HN352" s="51"/>
      <c r="HO352" s="6">
        <f t="shared" si="934"/>
        <v>54.52</v>
      </c>
      <c r="HP352" s="5">
        <f t="shared" si="935"/>
        <v>0</v>
      </c>
      <c r="HQ352" s="5">
        <f>-(A!C353-xx!HO352)*xx!HN352</f>
        <v>0</v>
      </c>
      <c r="HR352" s="5" t="str">
        <f t="shared" si="936"/>
        <v>Polenguinho Light 14x68g</v>
      </c>
      <c r="HS352" s="51"/>
      <c r="HT352" s="6">
        <f t="shared" si="937"/>
        <v>54.52</v>
      </c>
      <c r="HU352" s="5">
        <f t="shared" si="938"/>
        <v>0</v>
      </c>
      <c r="HV352" s="172">
        <f>(A!C353-xx!HT352)*xx!HS352</f>
        <v>0</v>
      </c>
      <c r="HW352" s="51"/>
      <c r="HX352" s="6">
        <f>A!C353</f>
        <v>6.68</v>
      </c>
      <c r="HY352" s="5">
        <f t="shared" si="939"/>
        <v>0</v>
      </c>
      <c r="HZ352" s="5">
        <f>(A!C353-xx!HX352)*xx!HW352</f>
        <v>0</v>
      </c>
      <c r="IA352" s="5" t="str">
        <f>A!B353</f>
        <v>Polenguinho Light 14x68g</v>
      </c>
      <c r="IB352" s="5">
        <f t="shared" si="940"/>
        <v>0</v>
      </c>
      <c r="IC352" s="21">
        <f t="shared" si="941"/>
        <v>0</v>
      </c>
      <c r="ID352" s="21" t="e">
        <f>A!#REF!</f>
        <v>#REF!</v>
      </c>
      <c r="IE352" s="21" t="e">
        <f>NF!IS352</f>
        <v>#DIV/0!</v>
      </c>
      <c r="IF352" s="21" t="e">
        <f t="shared" si="942"/>
        <v>#REF!</v>
      </c>
      <c r="IG352" s="6" t="e">
        <f t="shared" si="675"/>
        <v>#REF!</v>
      </c>
      <c r="IH352" s="34" t="e">
        <f t="shared" si="676"/>
        <v>#REF!</v>
      </c>
      <c r="II352" s="174" t="e">
        <f>IB352+A!#REF!+NF!IQ352</f>
        <v>#REF!</v>
      </c>
      <c r="IJ352" s="175" t="e">
        <f>IC352+A!#REF!+NF!IR352</f>
        <v>#REF!</v>
      </c>
      <c r="IK352" s="175" t="e">
        <f>II352*A!C353</f>
        <v>#REF!</v>
      </c>
      <c r="IL352" s="175" t="e">
        <f t="shared" si="946"/>
        <v>#REF!</v>
      </c>
      <c r="IM352" s="55" t="e">
        <f t="shared" si="943"/>
        <v>#REF!</v>
      </c>
      <c r="IN352" s="57" t="str">
        <f t="shared" si="944"/>
        <v>Polenguinho Light 14x68g</v>
      </c>
      <c r="IO352" s="57" t="e">
        <f>IF352/A!C353</f>
        <v>#REF!</v>
      </c>
      <c r="IP352" s="66"/>
      <c r="IQ352" s="57" t="e">
        <f t="shared" si="945"/>
        <v>#REF!</v>
      </c>
      <c r="IR352" s="11" t="e">
        <f>IF352-#REF!</f>
        <v>#REF!</v>
      </c>
    </row>
    <row r="353" spans="1:252" x14ac:dyDescent="0.2">
      <c r="A353" s="20" t="str">
        <f>A!B354</f>
        <v>Polenguinho Tradicional 14x68g</v>
      </c>
      <c r="B353" s="51"/>
      <c r="C353" s="65">
        <v>55.52</v>
      </c>
      <c r="D353" s="21">
        <f t="shared" si="813"/>
        <v>0</v>
      </c>
      <c r="E353" s="171">
        <f>(A!C354-xx!C353)*xx!B353</f>
        <v>0</v>
      </c>
      <c r="F353" s="51"/>
      <c r="G353" s="32">
        <f t="shared" si="814"/>
        <v>55.52</v>
      </c>
      <c r="H353" s="5">
        <f t="shared" si="815"/>
        <v>0</v>
      </c>
      <c r="I353" s="5">
        <f>(A!C354-xx!G353)*xx!F353</f>
        <v>0</v>
      </c>
      <c r="J353" s="5" t="str">
        <f t="shared" si="816"/>
        <v>Polenguinho Tradicional 14x68g</v>
      </c>
      <c r="K353" s="51"/>
      <c r="L353" s="6">
        <f t="shared" si="817"/>
        <v>55.52</v>
      </c>
      <c r="M353" s="5">
        <f t="shared" si="818"/>
        <v>0</v>
      </c>
      <c r="N353" s="172">
        <f>(A!C354-xx!L353)*xx!K353</f>
        <v>0</v>
      </c>
      <c r="O353" s="51"/>
      <c r="P353" s="6">
        <f t="shared" si="819"/>
        <v>55.52</v>
      </c>
      <c r="Q353" s="5">
        <f t="shared" si="820"/>
        <v>0</v>
      </c>
      <c r="R353" s="21">
        <f>(A!C354-xx!P353)*xx!O353</f>
        <v>0</v>
      </c>
      <c r="S353" s="21" t="str">
        <f t="shared" si="821"/>
        <v>Polenguinho Tradicional 14x68g</v>
      </c>
      <c r="T353" s="51"/>
      <c r="U353" s="32">
        <f t="shared" si="822"/>
        <v>55.52</v>
      </c>
      <c r="V353" s="5">
        <f t="shared" si="823"/>
        <v>0</v>
      </c>
      <c r="W353" s="172">
        <f>(A!C354-xx!U353)*xx!T353</f>
        <v>0</v>
      </c>
      <c r="X353" s="51"/>
      <c r="Y353" s="6">
        <f t="shared" si="824"/>
        <v>55.52</v>
      </c>
      <c r="Z353" s="5">
        <f t="shared" si="825"/>
        <v>0</v>
      </c>
      <c r="AA353" s="5">
        <f>(A!C354-xx!Y353)*xx!X353</f>
        <v>0</v>
      </c>
      <c r="AB353" s="5" t="str">
        <f t="shared" si="826"/>
        <v>Polenguinho Tradicional 14x68g</v>
      </c>
      <c r="AC353" s="51"/>
      <c r="AD353" s="6">
        <f t="shared" si="827"/>
        <v>55.52</v>
      </c>
      <c r="AE353" s="5">
        <f t="shared" si="828"/>
        <v>0</v>
      </c>
      <c r="AF353" s="172">
        <f>(A!C354-xx!AD353)*xx!AC353</f>
        <v>0</v>
      </c>
      <c r="AG353" s="51"/>
      <c r="AH353" s="6">
        <f t="shared" si="829"/>
        <v>55.52</v>
      </c>
      <c r="AI353" s="5">
        <f t="shared" si="830"/>
        <v>0</v>
      </c>
      <c r="AJ353" s="5">
        <f>(A!C354-xx!AH353)*xx!AG353</f>
        <v>0</v>
      </c>
      <c r="AK353" s="5" t="str">
        <f t="shared" si="831"/>
        <v>Polenguinho Tradicional 14x68g</v>
      </c>
      <c r="AL353" s="51"/>
      <c r="AM353" s="6">
        <f t="shared" si="832"/>
        <v>55.52</v>
      </c>
      <c r="AN353" s="5">
        <f t="shared" si="833"/>
        <v>0</v>
      </c>
      <c r="AO353" s="172">
        <f>(A!C354-xx!AM353)*xx!AL353</f>
        <v>0</v>
      </c>
      <c r="AP353" s="51"/>
      <c r="AQ353" s="6">
        <f t="shared" si="834"/>
        <v>55.52</v>
      </c>
      <c r="AR353" s="5">
        <f t="shared" si="835"/>
        <v>0</v>
      </c>
      <c r="AS353" s="5">
        <f>(A!C354-xx!AQ353)*xx!AP353</f>
        <v>0</v>
      </c>
      <c r="AT353" s="5" t="str">
        <f t="shared" si="836"/>
        <v>Polenguinho Tradicional 14x68g</v>
      </c>
      <c r="AU353" s="51"/>
      <c r="AV353" s="6">
        <f t="shared" si="837"/>
        <v>55.52</v>
      </c>
      <c r="AW353" s="5">
        <f t="shared" si="838"/>
        <v>0</v>
      </c>
      <c r="AX353" s="172">
        <f>(A!C354-xx!AV353)*xx!AU353</f>
        <v>0</v>
      </c>
      <c r="AY353" s="51"/>
      <c r="AZ353" s="6">
        <f t="shared" si="839"/>
        <v>55.52</v>
      </c>
      <c r="BA353" s="5">
        <f t="shared" si="840"/>
        <v>0</v>
      </c>
      <c r="BB353" s="5">
        <f>(A!E354-xx!AZ353)*xx!AY353</f>
        <v>0</v>
      </c>
      <c r="BC353" s="5" t="str">
        <f t="shared" si="841"/>
        <v>Polenguinho Tradicional 14x68g</v>
      </c>
      <c r="BD353" s="51"/>
      <c r="BE353" s="6">
        <f t="shared" si="842"/>
        <v>55.52</v>
      </c>
      <c r="BF353" s="5">
        <f t="shared" si="843"/>
        <v>0</v>
      </c>
      <c r="BG353" s="172">
        <f>(A!C354-xx!BE353)*xx!BD353</f>
        <v>0</v>
      </c>
      <c r="BH353" s="51"/>
      <c r="BI353" s="6">
        <f t="shared" si="844"/>
        <v>55.52</v>
      </c>
      <c r="BJ353" s="5">
        <f t="shared" si="845"/>
        <v>0</v>
      </c>
      <c r="BK353" s="5">
        <f>(A!C354-xx!BI353)*xx!BH353</f>
        <v>0</v>
      </c>
      <c r="BL353" s="5" t="str">
        <f t="shared" si="846"/>
        <v>Polenguinho Tradicional 14x68g</v>
      </c>
      <c r="BM353" s="51"/>
      <c r="BN353" s="6">
        <f t="shared" si="847"/>
        <v>55.52</v>
      </c>
      <c r="BO353" s="5">
        <f t="shared" si="848"/>
        <v>0</v>
      </c>
      <c r="BP353" s="172">
        <f>(A!C354-xx!BN353)*xx!BM353</f>
        <v>0</v>
      </c>
      <c r="BQ353" s="51"/>
      <c r="BR353" s="6">
        <f t="shared" si="849"/>
        <v>55.52</v>
      </c>
      <c r="BS353" s="5">
        <f t="shared" si="850"/>
        <v>0</v>
      </c>
      <c r="BT353" s="5">
        <f>(A!C354-xx!BR353)*xx!BQ353</f>
        <v>0</v>
      </c>
      <c r="BU353" s="5" t="str">
        <f t="shared" si="851"/>
        <v>Polenguinho Tradicional 14x68g</v>
      </c>
      <c r="BV353" s="51"/>
      <c r="BW353" s="6">
        <f t="shared" si="852"/>
        <v>55.52</v>
      </c>
      <c r="BX353" s="5">
        <f t="shared" si="853"/>
        <v>0</v>
      </c>
      <c r="BY353" s="172">
        <f>(A!C354-xx!BW353)*xx!BV353</f>
        <v>0</v>
      </c>
      <c r="BZ353" s="51"/>
      <c r="CA353" s="6">
        <f t="shared" si="854"/>
        <v>55.52</v>
      </c>
      <c r="CB353" s="5">
        <f t="shared" si="855"/>
        <v>0</v>
      </c>
      <c r="CC353" s="5">
        <f>(A!C354-xx!CA353)*xx!BZ353</f>
        <v>0</v>
      </c>
      <c r="CD353" s="5" t="str">
        <f t="shared" si="856"/>
        <v>Polenguinho Tradicional 14x68g</v>
      </c>
      <c r="CE353" s="51"/>
      <c r="CF353" s="6">
        <f t="shared" si="857"/>
        <v>55.52</v>
      </c>
      <c r="CG353" s="5">
        <f t="shared" si="858"/>
        <v>0</v>
      </c>
      <c r="CH353" s="172">
        <f>(A!C354-xx!CF353)*xx!CE353</f>
        <v>0</v>
      </c>
      <c r="CI353" s="51"/>
      <c r="CJ353" s="6">
        <f t="shared" si="859"/>
        <v>55.52</v>
      </c>
      <c r="CK353" s="5">
        <f t="shared" si="860"/>
        <v>0</v>
      </c>
      <c r="CL353" s="5">
        <f>(A!C354-xx!CJ353)*xx!CI353</f>
        <v>0</v>
      </c>
      <c r="CM353" s="5" t="str">
        <f t="shared" si="861"/>
        <v>Polenguinho Tradicional 14x68g</v>
      </c>
      <c r="CN353" s="51"/>
      <c r="CO353" s="6">
        <f t="shared" si="862"/>
        <v>55.52</v>
      </c>
      <c r="CP353" s="5">
        <f t="shared" si="863"/>
        <v>0</v>
      </c>
      <c r="CQ353" s="172">
        <f>(A!C354-xx!CO353)*xx!CN353</f>
        <v>0</v>
      </c>
      <c r="CR353" s="51"/>
      <c r="CS353" s="6">
        <f t="shared" si="864"/>
        <v>55.52</v>
      </c>
      <c r="CT353" s="5">
        <f t="shared" si="865"/>
        <v>0</v>
      </c>
      <c r="CU353" s="5">
        <f>(A!C354-xx!CS353)*xx!CR353</f>
        <v>0</v>
      </c>
      <c r="CV353" s="5" t="str">
        <f t="shared" si="866"/>
        <v>Polenguinho Tradicional 14x68g</v>
      </c>
      <c r="CW353" s="51"/>
      <c r="CX353" s="6">
        <f t="shared" si="867"/>
        <v>55.52</v>
      </c>
      <c r="CY353" s="5">
        <f t="shared" si="868"/>
        <v>0</v>
      </c>
      <c r="CZ353" s="172">
        <f>(A!C354-xx!CX353)*xx!CW353</f>
        <v>0</v>
      </c>
      <c r="DA353" s="51"/>
      <c r="DB353" s="6">
        <f t="shared" si="869"/>
        <v>55.52</v>
      </c>
      <c r="DC353" s="5">
        <f t="shared" si="870"/>
        <v>0</v>
      </c>
      <c r="DD353" s="5">
        <f>(A!C354-xx!DB353)*xx!DA353</f>
        <v>0</v>
      </c>
      <c r="DE353" s="5" t="str">
        <f t="shared" si="871"/>
        <v>Polenguinho Tradicional 14x68g</v>
      </c>
      <c r="DF353" s="51"/>
      <c r="DG353" s="6">
        <f t="shared" si="872"/>
        <v>55.52</v>
      </c>
      <c r="DH353" s="5">
        <f t="shared" si="873"/>
        <v>0</v>
      </c>
      <c r="DI353" s="172">
        <f>(A!C354-xx!DG353)*xx!DF353</f>
        <v>0</v>
      </c>
      <c r="DJ353" s="51"/>
      <c r="DK353" s="6">
        <f t="shared" si="874"/>
        <v>55.52</v>
      </c>
      <c r="DL353" s="5">
        <f t="shared" si="875"/>
        <v>0</v>
      </c>
      <c r="DM353" s="5">
        <f>(A!C354-xx!DK353)*xx!DJ353</f>
        <v>0</v>
      </c>
      <c r="DN353" s="5" t="str">
        <f t="shared" si="876"/>
        <v>Polenguinho Tradicional 14x68g</v>
      </c>
      <c r="DO353" s="51"/>
      <c r="DP353" s="6">
        <f t="shared" si="877"/>
        <v>55.52</v>
      </c>
      <c r="DQ353" s="5">
        <f t="shared" si="878"/>
        <v>0</v>
      </c>
      <c r="DR353" s="172">
        <f>(A!C354-xx!DP353)*xx!DO353</f>
        <v>0</v>
      </c>
      <c r="DS353" s="51"/>
      <c r="DT353" s="6">
        <f t="shared" si="879"/>
        <v>55.52</v>
      </c>
      <c r="DU353" s="5">
        <f t="shared" si="880"/>
        <v>0</v>
      </c>
      <c r="DV353" s="5">
        <f>(A!C354-xx!DT353)*xx!DS353</f>
        <v>0</v>
      </c>
      <c r="DW353" s="5" t="str">
        <f t="shared" si="881"/>
        <v>Polenguinho Tradicional 14x68g</v>
      </c>
      <c r="DX353" s="51"/>
      <c r="DY353" s="6">
        <f t="shared" si="882"/>
        <v>55.52</v>
      </c>
      <c r="DZ353" s="5">
        <f t="shared" si="883"/>
        <v>0</v>
      </c>
      <c r="EA353" s="172">
        <f>(A!C354-xx!DY353)*xx!DX353</f>
        <v>0</v>
      </c>
      <c r="EB353" s="51"/>
      <c r="EC353" s="6">
        <f t="shared" si="884"/>
        <v>55.52</v>
      </c>
      <c r="ED353" s="5">
        <f t="shared" si="885"/>
        <v>0</v>
      </c>
      <c r="EE353" s="5">
        <f>(A!C354-xx!EC353)*xx!EB353</f>
        <v>0</v>
      </c>
      <c r="EF353" s="5" t="str">
        <f t="shared" si="886"/>
        <v>Polenguinho Tradicional 14x68g</v>
      </c>
      <c r="EG353" s="51"/>
      <c r="EH353" s="6">
        <f t="shared" si="887"/>
        <v>55.52</v>
      </c>
      <c r="EI353" s="5">
        <f t="shared" si="888"/>
        <v>0</v>
      </c>
      <c r="EJ353" s="172">
        <f>(A!C354-xx!EH353)*xx!EG353</f>
        <v>0</v>
      </c>
      <c r="EK353" s="51"/>
      <c r="EL353" s="6">
        <f t="shared" si="889"/>
        <v>55.52</v>
      </c>
      <c r="EM353" s="5">
        <f t="shared" si="890"/>
        <v>0</v>
      </c>
      <c r="EN353" s="5">
        <f>(A!C354-xx!EL353)*xx!EK353</f>
        <v>0</v>
      </c>
      <c r="EO353" s="5" t="str">
        <f t="shared" si="891"/>
        <v>Polenguinho Tradicional 14x68g</v>
      </c>
      <c r="EP353" s="51"/>
      <c r="EQ353" s="6">
        <f t="shared" si="892"/>
        <v>55.52</v>
      </c>
      <c r="ER353" s="5">
        <f t="shared" si="893"/>
        <v>0</v>
      </c>
      <c r="ES353" s="172">
        <f>(A!C354-xx!EQ353)*xx!EP353</f>
        <v>0</v>
      </c>
      <c r="ET353" s="51"/>
      <c r="EU353" s="6">
        <f t="shared" si="894"/>
        <v>55.52</v>
      </c>
      <c r="EV353" s="5">
        <f t="shared" si="895"/>
        <v>0</v>
      </c>
      <c r="EW353" s="5">
        <f>(A!C354-xx!EU353)*xx!ET353</f>
        <v>0</v>
      </c>
      <c r="EX353" s="5" t="str">
        <f t="shared" si="896"/>
        <v>Polenguinho Tradicional 14x68g</v>
      </c>
      <c r="EY353" s="51"/>
      <c r="EZ353" s="6">
        <f t="shared" si="897"/>
        <v>55.52</v>
      </c>
      <c r="FA353" s="5">
        <f t="shared" si="898"/>
        <v>0</v>
      </c>
      <c r="FB353" s="172">
        <f>(A!C354-xx!EZ353)*xx!EY353</f>
        <v>0</v>
      </c>
      <c r="FC353" s="51"/>
      <c r="FD353" s="6">
        <f t="shared" si="899"/>
        <v>55.52</v>
      </c>
      <c r="FE353" s="5">
        <f t="shared" si="900"/>
        <v>0</v>
      </c>
      <c r="FF353" s="5">
        <f>(A!C354-xx!FD353)*xx!FC353</f>
        <v>0</v>
      </c>
      <c r="FG353" s="5" t="str">
        <f t="shared" si="901"/>
        <v>Polenguinho Tradicional 14x68g</v>
      </c>
      <c r="FH353" s="51"/>
      <c r="FI353" s="6">
        <f t="shared" si="902"/>
        <v>55.52</v>
      </c>
      <c r="FJ353" s="5">
        <f t="shared" si="903"/>
        <v>0</v>
      </c>
      <c r="FK353" s="172">
        <f>(A!C354-xx!FI353)*xx!FH353</f>
        <v>0</v>
      </c>
      <c r="FL353" s="51"/>
      <c r="FM353" s="6">
        <f t="shared" si="904"/>
        <v>55.52</v>
      </c>
      <c r="FN353" s="5">
        <f t="shared" si="905"/>
        <v>0</v>
      </c>
      <c r="FO353" s="5">
        <f>(A!C354-xx!FM353)*xx!FL353</f>
        <v>0</v>
      </c>
      <c r="FP353" s="5" t="str">
        <f t="shared" si="906"/>
        <v>Polenguinho Tradicional 14x68g</v>
      </c>
      <c r="FQ353" s="51"/>
      <c r="FR353" s="6">
        <f t="shared" si="907"/>
        <v>55.52</v>
      </c>
      <c r="FS353" s="5">
        <f t="shared" si="908"/>
        <v>0</v>
      </c>
      <c r="FT353" s="172">
        <f>(A!C354-xx!FR353)*xx!FQ353</f>
        <v>0</v>
      </c>
      <c r="FU353" s="51"/>
      <c r="FV353" s="6">
        <f t="shared" si="909"/>
        <v>55.52</v>
      </c>
      <c r="FW353" s="5">
        <f t="shared" si="910"/>
        <v>0</v>
      </c>
      <c r="FX353" s="5">
        <f>(A!C354-xx!FV353)*xx!FU353</f>
        <v>0</v>
      </c>
      <c r="FY353" s="5" t="str">
        <f t="shared" si="911"/>
        <v>Polenguinho Tradicional 14x68g</v>
      </c>
      <c r="FZ353" s="51"/>
      <c r="GA353" s="6">
        <f t="shared" si="912"/>
        <v>55.52</v>
      </c>
      <c r="GB353" s="5">
        <f t="shared" si="913"/>
        <v>0</v>
      </c>
      <c r="GC353" s="172">
        <f>(A!C354-xx!GA353)*xx!FZ353</f>
        <v>0</v>
      </c>
      <c r="GD353" s="51"/>
      <c r="GE353" s="6">
        <f t="shared" si="914"/>
        <v>55.52</v>
      </c>
      <c r="GF353" s="5">
        <f t="shared" si="915"/>
        <v>0</v>
      </c>
      <c r="GG353" s="5">
        <f>(A!C354-xx!GE353)*xx!GD353</f>
        <v>0</v>
      </c>
      <c r="GH353" s="5" t="str">
        <f t="shared" si="916"/>
        <v>Polenguinho Tradicional 14x68g</v>
      </c>
      <c r="GI353" s="51"/>
      <c r="GJ353" s="6">
        <f t="shared" si="917"/>
        <v>55.52</v>
      </c>
      <c r="GK353" s="5">
        <f t="shared" si="918"/>
        <v>0</v>
      </c>
      <c r="GL353" s="172">
        <f>(A!C354-xx!GJ353)*xx!GI353</f>
        <v>0</v>
      </c>
      <c r="GM353" s="51"/>
      <c r="GN353" s="6">
        <f t="shared" si="919"/>
        <v>55.52</v>
      </c>
      <c r="GO353" s="5">
        <f t="shared" si="920"/>
        <v>0</v>
      </c>
      <c r="GP353" s="5">
        <f>(A!C354-xx!GN353)*xx!GM353</f>
        <v>0</v>
      </c>
      <c r="GQ353" s="5" t="str">
        <f t="shared" si="921"/>
        <v>Polenguinho Tradicional 14x68g</v>
      </c>
      <c r="GR353" s="51"/>
      <c r="GS353" s="6">
        <f t="shared" si="922"/>
        <v>55.52</v>
      </c>
      <c r="GT353" s="5">
        <f t="shared" si="923"/>
        <v>0</v>
      </c>
      <c r="GU353" s="172">
        <f>(A!C354-xx!GS353)*xx!GR353</f>
        <v>0</v>
      </c>
      <c r="GV353" s="51"/>
      <c r="GW353" s="6">
        <f t="shared" si="924"/>
        <v>55.52</v>
      </c>
      <c r="GX353" s="5">
        <f t="shared" si="925"/>
        <v>0</v>
      </c>
      <c r="GY353" s="5">
        <f>(A!C354-xx!GW353)*xx!GV353</f>
        <v>0</v>
      </c>
      <c r="GZ353" s="5" t="str">
        <f t="shared" si="926"/>
        <v>Polenguinho Tradicional 14x68g</v>
      </c>
      <c r="HA353" s="51"/>
      <c r="HB353" s="6">
        <f t="shared" si="927"/>
        <v>55.52</v>
      </c>
      <c r="HC353" s="5">
        <f t="shared" si="928"/>
        <v>0</v>
      </c>
      <c r="HD353" s="172">
        <f>(A!C354-xx!HB353)*xx!HA353</f>
        <v>0</v>
      </c>
      <c r="HE353" s="51"/>
      <c r="HF353" s="6">
        <f t="shared" si="929"/>
        <v>55.52</v>
      </c>
      <c r="HG353" s="5">
        <f t="shared" si="930"/>
        <v>0</v>
      </c>
      <c r="HH353" s="5">
        <f>(A!C354-xx!HF353)*xx!HE353</f>
        <v>0</v>
      </c>
      <c r="HI353" s="5" t="str">
        <f t="shared" si="931"/>
        <v>Polenguinho Tradicional 14x68g</v>
      </c>
      <c r="HJ353" s="51"/>
      <c r="HK353" s="6">
        <f t="shared" si="932"/>
        <v>55.52</v>
      </c>
      <c r="HL353" s="5">
        <f t="shared" si="933"/>
        <v>0</v>
      </c>
      <c r="HM353" s="172">
        <f>(A!C354-xx!HK353)*xx!HJ353</f>
        <v>0</v>
      </c>
      <c r="HN353" s="51"/>
      <c r="HO353" s="6">
        <f t="shared" si="934"/>
        <v>55.52</v>
      </c>
      <c r="HP353" s="5">
        <f t="shared" si="935"/>
        <v>0</v>
      </c>
      <c r="HQ353" s="5">
        <f>-(A!C354-xx!HO353)*xx!HN353</f>
        <v>0</v>
      </c>
      <c r="HR353" s="5" t="str">
        <f t="shared" si="936"/>
        <v>Polenguinho Tradicional 14x68g</v>
      </c>
      <c r="HS353" s="51"/>
      <c r="HT353" s="6">
        <f t="shared" si="937"/>
        <v>55.52</v>
      </c>
      <c r="HU353" s="5">
        <f t="shared" si="938"/>
        <v>0</v>
      </c>
      <c r="HV353" s="172">
        <f>(A!C354-xx!HT353)*xx!HS353</f>
        <v>0</v>
      </c>
      <c r="HW353" s="51"/>
      <c r="HX353" s="6">
        <f>A!C354</f>
        <v>15.38</v>
      </c>
      <c r="HY353" s="5">
        <f t="shared" si="939"/>
        <v>0</v>
      </c>
      <c r="HZ353" s="5">
        <f>(A!C354-xx!HX353)*xx!HW353</f>
        <v>0</v>
      </c>
      <c r="IA353" s="5" t="str">
        <f>A!B354</f>
        <v>Polenguinho Tradicional 14x68g</v>
      </c>
      <c r="IB353" s="5">
        <f t="shared" si="940"/>
        <v>0</v>
      </c>
      <c r="IC353" s="21">
        <f t="shared" si="941"/>
        <v>0</v>
      </c>
      <c r="ID353" s="21" t="e">
        <f>A!#REF!</f>
        <v>#REF!</v>
      </c>
      <c r="IE353" s="21" t="e">
        <f>NF!IS353</f>
        <v>#DIV/0!</v>
      </c>
      <c r="IF353" s="21" t="e">
        <f t="shared" si="942"/>
        <v>#REF!</v>
      </c>
      <c r="IG353" s="6" t="e">
        <f t="shared" si="675"/>
        <v>#REF!</v>
      </c>
      <c r="IH353" s="34" t="e">
        <f t="shared" si="676"/>
        <v>#REF!</v>
      </c>
      <c r="II353" s="174" t="e">
        <f>IB353+A!#REF!+NF!IQ353</f>
        <v>#REF!</v>
      </c>
      <c r="IJ353" s="175" t="e">
        <f>IC353+A!#REF!+NF!IR353</f>
        <v>#REF!</v>
      </c>
      <c r="IK353" s="175" t="e">
        <f>II353*A!C354</f>
        <v>#REF!</v>
      </c>
      <c r="IL353" s="175" t="e">
        <f t="shared" si="946"/>
        <v>#REF!</v>
      </c>
      <c r="IM353" s="55" t="e">
        <f t="shared" si="943"/>
        <v>#REF!</v>
      </c>
      <c r="IN353" s="57" t="str">
        <f t="shared" si="944"/>
        <v>Polenguinho Tradicional 14x68g</v>
      </c>
      <c r="IO353" s="57" t="e">
        <f>IF353/A!C354</f>
        <v>#REF!</v>
      </c>
      <c r="IP353" s="66"/>
      <c r="IQ353" s="57" t="e">
        <f t="shared" si="945"/>
        <v>#REF!</v>
      </c>
      <c r="IR353" s="11" t="e">
        <f>IF353-#REF!</f>
        <v>#REF!</v>
      </c>
    </row>
    <row r="354" spans="1:252" x14ac:dyDescent="0.2">
      <c r="A354" s="20" t="str">
        <f>A!B355</f>
        <v>Pringles Churrasco 120g</v>
      </c>
      <c r="B354" s="51"/>
      <c r="C354" s="65">
        <v>56.52</v>
      </c>
      <c r="D354" s="21">
        <f t="shared" si="813"/>
        <v>0</v>
      </c>
      <c r="E354" s="171">
        <f>(A!C355-xx!C354)*xx!B354</f>
        <v>0</v>
      </c>
      <c r="F354" s="51"/>
      <c r="G354" s="32">
        <f t="shared" si="814"/>
        <v>56.52</v>
      </c>
      <c r="H354" s="5">
        <f t="shared" si="815"/>
        <v>0</v>
      </c>
      <c r="I354" s="5">
        <f>(A!C355-xx!G354)*xx!F354</f>
        <v>0</v>
      </c>
      <c r="J354" s="5" t="str">
        <f t="shared" si="816"/>
        <v>Pringles Churrasco 120g</v>
      </c>
      <c r="K354" s="51"/>
      <c r="L354" s="6">
        <f t="shared" si="817"/>
        <v>56.52</v>
      </c>
      <c r="M354" s="5">
        <f t="shared" si="818"/>
        <v>0</v>
      </c>
      <c r="N354" s="172">
        <f>(A!C355-xx!L354)*xx!K354</f>
        <v>0</v>
      </c>
      <c r="O354" s="51"/>
      <c r="P354" s="6">
        <f t="shared" si="819"/>
        <v>56.52</v>
      </c>
      <c r="Q354" s="5">
        <f t="shared" si="820"/>
        <v>0</v>
      </c>
      <c r="R354" s="21">
        <f>(A!C355-xx!P354)*xx!O354</f>
        <v>0</v>
      </c>
      <c r="S354" s="21" t="str">
        <f t="shared" si="821"/>
        <v>Pringles Churrasco 120g</v>
      </c>
      <c r="T354" s="51"/>
      <c r="U354" s="32">
        <f t="shared" si="822"/>
        <v>56.52</v>
      </c>
      <c r="V354" s="5">
        <f t="shared" si="823"/>
        <v>0</v>
      </c>
      <c r="W354" s="172">
        <f>(A!C355-xx!U354)*xx!T354</f>
        <v>0</v>
      </c>
      <c r="X354" s="51"/>
      <c r="Y354" s="6">
        <f t="shared" si="824"/>
        <v>56.52</v>
      </c>
      <c r="Z354" s="5">
        <f t="shared" si="825"/>
        <v>0</v>
      </c>
      <c r="AA354" s="5">
        <f>(A!C355-xx!Y354)*xx!X354</f>
        <v>0</v>
      </c>
      <c r="AB354" s="5" t="str">
        <f t="shared" si="826"/>
        <v>Pringles Churrasco 120g</v>
      </c>
      <c r="AC354" s="51"/>
      <c r="AD354" s="6">
        <f t="shared" si="827"/>
        <v>56.52</v>
      </c>
      <c r="AE354" s="5">
        <f t="shared" si="828"/>
        <v>0</v>
      </c>
      <c r="AF354" s="172">
        <f>(A!C355-xx!AD354)*xx!AC354</f>
        <v>0</v>
      </c>
      <c r="AG354" s="51"/>
      <c r="AH354" s="6">
        <f t="shared" si="829"/>
        <v>56.52</v>
      </c>
      <c r="AI354" s="5">
        <f t="shared" si="830"/>
        <v>0</v>
      </c>
      <c r="AJ354" s="5">
        <f>(A!C355-xx!AH354)*xx!AG354</f>
        <v>0</v>
      </c>
      <c r="AK354" s="5" t="str">
        <f t="shared" si="831"/>
        <v>Pringles Churrasco 120g</v>
      </c>
      <c r="AL354" s="51"/>
      <c r="AM354" s="6">
        <f t="shared" si="832"/>
        <v>56.52</v>
      </c>
      <c r="AN354" s="5">
        <f t="shared" si="833"/>
        <v>0</v>
      </c>
      <c r="AO354" s="172">
        <f>(A!C355-xx!AM354)*xx!AL354</f>
        <v>0</v>
      </c>
      <c r="AP354" s="51"/>
      <c r="AQ354" s="6">
        <f t="shared" si="834"/>
        <v>56.52</v>
      </c>
      <c r="AR354" s="5">
        <f t="shared" si="835"/>
        <v>0</v>
      </c>
      <c r="AS354" s="5">
        <f>(A!C355-xx!AQ354)*xx!AP354</f>
        <v>0</v>
      </c>
      <c r="AT354" s="5" t="str">
        <f t="shared" si="836"/>
        <v>Pringles Churrasco 120g</v>
      </c>
      <c r="AU354" s="51"/>
      <c r="AV354" s="6">
        <f t="shared" si="837"/>
        <v>56.52</v>
      </c>
      <c r="AW354" s="5">
        <f t="shared" si="838"/>
        <v>0</v>
      </c>
      <c r="AX354" s="172">
        <f>(A!C355-xx!AV354)*xx!AU354</f>
        <v>0</v>
      </c>
      <c r="AY354" s="51"/>
      <c r="AZ354" s="6">
        <f t="shared" si="839"/>
        <v>56.52</v>
      </c>
      <c r="BA354" s="5">
        <f t="shared" si="840"/>
        <v>0</v>
      </c>
      <c r="BB354" s="5">
        <f>(A!E355-xx!AZ354)*xx!AY354</f>
        <v>0</v>
      </c>
      <c r="BC354" s="5" t="str">
        <f t="shared" si="841"/>
        <v>Pringles Churrasco 120g</v>
      </c>
      <c r="BD354" s="51"/>
      <c r="BE354" s="6">
        <f t="shared" si="842"/>
        <v>56.52</v>
      </c>
      <c r="BF354" s="5">
        <f t="shared" si="843"/>
        <v>0</v>
      </c>
      <c r="BG354" s="172">
        <f>(A!C355-xx!BE354)*xx!BD354</f>
        <v>0</v>
      </c>
      <c r="BH354" s="51"/>
      <c r="BI354" s="6">
        <f t="shared" si="844"/>
        <v>56.52</v>
      </c>
      <c r="BJ354" s="5">
        <f t="shared" si="845"/>
        <v>0</v>
      </c>
      <c r="BK354" s="5">
        <f>(A!C355-xx!BI354)*xx!BH354</f>
        <v>0</v>
      </c>
      <c r="BL354" s="5" t="str">
        <f t="shared" si="846"/>
        <v>Pringles Churrasco 120g</v>
      </c>
      <c r="BM354" s="51"/>
      <c r="BN354" s="6">
        <f t="shared" si="847"/>
        <v>56.52</v>
      </c>
      <c r="BO354" s="5">
        <f t="shared" si="848"/>
        <v>0</v>
      </c>
      <c r="BP354" s="172">
        <f>(A!C355-xx!BN354)*xx!BM354</f>
        <v>0</v>
      </c>
      <c r="BQ354" s="51"/>
      <c r="BR354" s="6">
        <f t="shared" si="849"/>
        <v>56.52</v>
      </c>
      <c r="BS354" s="5">
        <f t="shared" si="850"/>
        <v>0</v>
      </c>
      <c r="BT354" s="5">
        <f>(A!C355-xx!BR354)*xx!BQ354</f>
        <v>0</v>
      </c>
      <c r="BU354" s="5" t="str">
        <f t="shared" si="851"/>
        <v>Pringles Churrasco 120g</v>
      </c>
      <c r="BV354" s="51"/>
      <c r="BW354" s="6">
        <f t="shared" si="852"/>
        <v>56.52</v>
      </c>
      <c r="BX354" s="5">
        <f t="shared" si="853"/>
        <v>0</v>
      </c>
      <c r="BY354" s="172">
        <f>(A!C355-xx!BW354)*xx!BV354</f>
        <v>0</v>
      </c>
      <c r="BZ354" s="51"/>
      <c r="CA354" s="6">
        <f t="shared" si="854"/>
        <v>56.52</v>
      </c>
      <c r="CB354" s="5">
        <f t="shared" si="855"/>
        <v>0</v>
      </c>
      <c r="CC354" s="5">
        <f>(A!C355-xx!CA354)*xx!BZ354</f>
        <v>0</v>
      </c>
      <c r="CD354" s="5" t="str">
        <f t="shared" si="856"/>
        <v>Pringles Churrasco 120g</v>
      </c>
      <c r="CE354" s="51"/>
      <c r="CF354" s="6">
        <f t="shared" si="857"/>
        <v>56.52</v>
      </c>
      <c r="CG354" s="5">
        <f t="shared" si="858"/>
        <v>0</v>
      </c>
      <c r="CH354" s="172">
        <f>(A!C355-xx!CF354)*xx!CE354</f>
        <v>0</v>
      </c>
      <c r="CI354" s="51"/>
      <c r="CJ354" s="6">
        <f t="shared" si="859"/>
        <v>56.52</v>
      </c>
      <c r="CK354" s="5">
        <f t="shared" si="860"/>
        <v>0</v>
      </c>
      <c r="CL354" s="5">
        <f>(A!C355-xx!CJ354)*xx!CI354</f>
        <v>0</v>
      </c>
      <c r="CM354" s="5" t="str">
        <f t="shared" si="861"/>
        <v>Pringles Churrasco 120g</v>
      </c>
      <c r="CN354" s="51"/>
      <c r="CO354" s="6">
        <f t="shared" si="862"/>
        <v>56.52</v>
      </c>
      <c r="CP354" s="5">
        <f t="shared" si="863"/>
        <v>0</v>
      </c>
      <c r="CQ354" s="172">
        <f>(A!C355-xx!CO354)*xx!CN354</f>
        <v>0</v>
      </c>
      <c r="CR354" s="51"/>
      <c r="CS354" s="6">
        <f t="shared" si="864"/>
        <v>56.52</v>
      </c>
      <c r="CT354" s="5">
        <f t="shared" si="865"/>
        <v>0</v>
      </c>
      <c r="CU354" s="5">
        <f>(A!C355-xx!CS354)*xx!CR354</f>
        <v>0</v>
      </c>
      <c r="CV354" s="5" t="str">
        <f t="shared" si="866"/>
        <v>Pringles Churrasco 120g</v>
      </c>
      <c r="CW354" s="51"/>
      <c r="CX354" s="6">
        <f t="shared" si="867"/>
        <v>56.52</v>
      </c>
      <c r="CY354" s="5">
        <f t="shared" si="868"/>
        <v>0</v>
      </c>
      <c r="CZ354" s="172">
        <f>(A!C355-xx!CX354)*xx!CW354</f>
        <v>0</v>
      </c>
      <c r="DA354" s="51"/>
      <c r="DB354" s="6">
        <f t="shared" si="869"/>
        <v>56.52</v>
      </c>
      <c r="DC354" s="5">
        <f t="shared" si="870"/>
        <v>0</v>
      </c>
      <c r="DD354" s="5">
        <f>(A!C355-xx!DB354)*xx!DA354</f>
        <v>0</v>
      </c>
      <c r="DE354" s="5" t="str">
        <f t="shared" si="871"/>
        <v>Pringles Churrasco 120g</v>
      </c>
      <c r="DF354" s="51"/>
      <c r="DG354" s="6">
        <f t="shared" si="872"/>
        <v>56.52</v>
      </c>
      <c r="DH354" s="5">
        <f t="shared" si="873"/>
        <v>0</v>
      </c>
      <c r="DI354" s="172">
        <f>(A!C355-xx!DG354)*xx!DF354</f>
        <v>0</v>
      </c>
      <c r="DJ354" s="51"/>
      <c r="DK354" s="6">
        <f t="shared" si="874"/>
        <v>56.52</v>
      </c>
      <c r="DL354" s="5">
        <f t="shared" si="875"/>
        <v>0</v>
      </c>
      <c r="DM354" s="5">
        <f>(A!C355-xx!DK354)*xx!DJ354</f>
        <v>0</v>
      </c>
      <c r="DN354" s="5" t="str">
        <f t="shared" si="876"/>
        <v>Pringles Churrasco 120g</v>
      </c>
      <c r="DO354" s="51"/>
      <c r="DP354" s="6">
        <f t="shared" si="877"/>
        <v>56.52</v>
      </c>
      <c r="DQ354" s="5">
        <f t="shared" si="878"/>
        <v>0</v>
      </c>
      <c r="DR354" s="172">
        <f>(A!C355-xx!DP354)*xx!DO354</f>
        <v>0</v>
      </c>
      <c r="DS354" s="51"/>
      <c r="DT354" s="6">
        <f t="shared" si="879"/>
        <v>56.52</v>
      </c>
      <c r="DU354" s="5">
        <f t="shared" si="880"/>
        <v>0</v>
      </c>
      <c r="DV354" s="5">
        <f>(A!C355-xx!DT354)*xx!DS354</f>
        <v>0</v>
      </c>
      <c r="DW354" s="5" t="str">
        <f t="shared" si="881"/>
        <v>Pringles Churrasco 120g</v>
      </c>
      <c r="DX354" s="51"/>
      <c r="DY354" s="6">
        <f t="shared" si="882"/>
        <v>56.52</v>
      </c>
      <c r="DZ354" s="5">
        <f t="shared" si="883"/>
        <v>0</v>
      </c>
      <c r="EA354" s="172">
        <f>(A!C355-xx!DY354)*xx!DX354</f>
        <v>0</v>
      </c>
      <c r="EB354" s="51"/>
      <c r="EC354" s="6">
        <f t="shared" si="884"/>
        <v>56.52</v>
      </c>
      <c r="ED354" s="5">
        <f t="shared" si="885"/>
        <v>0</v>
      </c>
      <c r="EE354" s="5">
        <f>(A!C355-xx!EC354)*xx!EB354</f>
        <v>0</v>
      </c>
      <c r="EF354" s="5" t="str">
        <f t="shared" si="886"/>
        <v>Pringles Churrasco 120g</v>
      </c>
      <c r="EG354" s="51"/>
      <c r="EH354" s="6">
        <f t="shared" si="887"/>
        <v>56.52</v>
      </c>
      <c r="EI354" s="5">
        <f t="shared" si="888"/>
        <v>0</v>
      </c>
      <c r="EJ354" s="172">
        <f>(A!C355-xx!EH354)*xx!EG354</f>
        <v>0</v>
      </c>
      <c r="EK354" s="51"/>
      <c r="EL354" s="6">
        <f t="shared" si="889"/>
        <v>56.52</v>
      </c>
      <c r="EM354" s="5">
        <f t="shared" si="890"/>
        <v>0</v>
      </c>
      <c r="EN354" s="5">
        <f>(A!C355-xx!EL354)*xx!EK354</f>
        <v>0</v>
      </c>
      <c r="EO354" s="5" t="str">
        <f t="shared" si="891"/>
        <v>Pringles Churrasco 120g</v>
      </c>
      <c r="EP354" s="51"/>
      <c r="EQ354" s="6">
        <f t="shared" si="892"/>
        <v>56.52</v>
      </c>
      <c r="ER354" s="5">
        <f t="shared" si="893"/>
        <v>0</v>
      </c>
      <c r="ES354" s="172">
        <f>(A!C355-xx!EQ354)*xx!EP354</f>
        <v>0</v>
      </c>
      <c r="ET354" s="51"/>
      <c r="EU354" s="6">
        <f t="shared" si="894"/>
        <v>56.52</v>
      </c>
      <c r="EV354" s="5">
        <f t="shared" si="895"/>
        <v>0</v>
      </c>
      <c r="EW354" s="5">
        <f>(A!C355-xx!EU354)*xx!ET354</f>
        <v>0</v>
      </c>
      <c r="EX354" s="5" t="str">
        <f t="shared" si="896"/>
        <v>Pringles Churrasco 120g</v>
      </c>
      <c r="EY354" s="51"/>
      <c r="EZ354" s="6">
        <f t="shared" si="897"/>
        <v>56.52</v>
      </c>
      <c r="FA354" s="5">
        <f t="shared" si="898"/>
        <v>0</v>
      </c>
      <c r="FB354" s="172">
        <f>(A!C355-xx!EZ354)*xx!EY354</f>
        <v>0</v>
      </c>
      <c r="FC354" s="51"/>
      <c r="FD354" s="6">
        <f t="shared" si="899"/>
        <v>56.52</v>
      </c>
      <c r="FE354" s="5">
        <f t="shared" si="900"/>
        <v>0</v>
      </c>
      <c r="FF354" s="5">
        <f>(A!C355-xx!FD354)*xx!FC354</f>
        <v>0</v>
      </c>
      <c r="FG354" s="5" t="str">
        <f t="shared" si="901"/>
        <v>Pringles Churrasco 120g</v>
      </c>
      <c r="FH354" s="51"/>
      <c r="FI354" s="6">
        <f t="shared" si="902"/>
        <v>56.52</v>
      </c>
      <c r="FJ354" s="5">
        <f t="shared" si="903"/>
        <v>0</v>
      </c>
      <c r="FK354" s="172">
        <f>(A!C355-xx!FI354)*xx!FH354</f>
        <v>0</v>
      </c>
      <c r="FL354" s="51"/>
      <c r="FM354" s="6">
        <f t="shared" si="904"/>
        <v>56.52</v>
      </c>
      <c r="FN354" s="5">
        <f t="shared" si="905"/>
        <v>0</v>
      </c>
      <c r="FO354" s="5">
        <f>(A!C355-xx!FM354)*xx!FL354</f>
        <v>0</v>
      </c>
      <c r="FP354" s="5" t="str">
        <f t="shared" si="906"/>
        <v>Pringles Churrasco 120g</v>
      </c>
      <c r="FQ354" s="51"/>
      <c r="FR354" s="6">
        <f t="shared" si="907"/>
        <v>56.52</v>
      </c>
      <c r="FS354" s="5">
        <f t="shared" si="908"/>
        <v>0</v>
      </c>
      <c r="FT354" s="172">
        <f>(A!C355-xx!FR354)*xx!FQ354</f>
        <v>0</v>
      </c>
      <c r="FU354" s="51"/>
      <c r="FV354" s="6">
        <f t="shared" si="909"/>
        <v>56.52</v>
      </c>
      <c r="FW354" s="5">
        <f t="shared" si="910"/>
        <v>0</v>
      </c>
      <c r="FX354" s="5">
        <f>(A!C355-xx!FV354)*xx!FU354</f>
        <v>0</v>
      </c>
      <c r="FY354" s="5" t="str">
        <f t="shared" si="911"/>
        <v>Pringles Churrasco 120g</v>
      </c>
      <c r="FZ354" s="51"/>
      <c r="GA354" s="6">
        <f t="shared" si="912"/>
        <v>56.52</v>
      </c>
      <c r="GB354" s="5">
        <f t="shared" si="913"/>
        <v>0</v>
      </c>
      <c r="GC354" s="172">
        <f>(A!C355-xx!GA354)*xx!FZ354</f>
        <v>0</v>
      </c>
      <c r="GD354" s="51"/>
      <c r="GE354" s="6">
        <f t="shared" si="914"/>
        <v>56.52</v>
      </c>
      <c r="GF354" s="5">
        <f t="shared" si="915"/>
        <v>0</v>
      </c>
      <c r="GG354" s="5">
        <f>(A!C355-xx!GE354)*xx!GD354</f>
        <v>0</v>
      </c>
      <c r="GH354" s="5" t="str">
        <f t="shared" si="916"/>
        <v>Pringles Churrasco 120g</v>
      </c>
      <c r="GI354" s="51"/>
      <c r="GJ354" s="6">
        <f t="shared" si="917"/>
        <v>56.52</v>
      </c>
      <c r="GK354" s="5">
        <f t="shared" si="918"/>
        <v>0</v>
      </c>
      <c r="GL354" s="172">
        <f>(A!C355-xx!GJ354)*xx!GI354</f>
        <v>0</v>
      </c>
      <c r="GM354" s="51"/>
      <c r="GN354" s="6">
        <f t="shared" si="919"/>
        <v>56.52</v>
      </c>
      <c r="GO354" s="5">
        <f t="shared" si="920"/>
        <v>0</v>
      </c>
      <c r="GP354" s="5">
        <f>(A!C355-xx!GN354)*xx!GM354</f>
        <v>0</v>
      </c>
      <c r="GQ354" s="5" t="str">
        <f t="shared" si="921"/>
        <v>Pringles Churrasco 120g</v>
      </c>
      <c r="GR354" s="51"/>
      <c r="GS354" s="6">
        <f t="shared" si="922"/>
        <v>56.52</v>
      </c>
      <c r="GT354" s="5">
        <f t="shared" si="923"/>
        <v>0</v>
      </c>
      <c r="GU354" s="172">
        <f>(A!C355-xx!GS354)*xx!GR354</f>
        <v>0</v>
      </c>
      <c r="GV354" s="51"/>
      <c r="GW354" s="6">
        <f t="shared" si="924"/>
        <v>56.52</v>
      </c>
      <c r="GX354" s="5">
        <f t="shared" si="925"/>
        <v>0</v>
      </c>
      <c r="GY354" s="5">
        <f>(A!C355-xx!GW354)*xx!GV354</f>
        <v>0</v>
      </c>
      <c r="GZ354" s="5" t="str">
        <f t="shared" si="926"/>
        <v>Pringles Churrasco 120g</v>
      </c>
      <c r="HA354" s="51"/>
      <c r="HB354" s="6">
        <f t="shared" si="927"/>
        <v>56.52</v>
      </c>
      <c r="HC354" s="5">
        <f t="shared" si="928"/>
        <v>0</v>
      </c>
      <c r="HD354" s="172">
        <f>(A!C355-xx!HB354)*xx!HA354</f>
        <v>0</v>
      </c>
      <c r="HE354" s="51"/>
      <c r="HF354" s="6">
        <f t="shared" si="929"/>
        <v>56.52</v>
      </c>
      <c r="HG354" s="5">
        <f t="shared" si="930"/>
        <v>0</v>
      </c>
      <c r="HH354" s="5">
        <f>(A!C355-xx!HF354)*xx!HE354</f>
        <v>0</v>
      </c>
      <c r="HI354" s="5" t="str">
        <f t="shared" si="931"/>
        <v>Pringles Churrasco 120g</v>
      </c>
      <c r="HJ354" s="51"/>
      <c r="HK354" s="6">
        <f t="shared" si="932"/>
        <v>56.52</v>
      </c>
      <c r="HL354" s="5">
        <f t="shared" si="933"/>
        <v>0</v>
      </c>
      <c r="HM354" s="172">
        <f>(A!C355-xx!HK354)*xx!HJ354</f>
        <v>0</v>
      </c>
      <c r="HN354" s="51"/>
      <c r="HO354" s="6">
        <f t="shared" si="934"/>
        <v>56.52</v>
      </c>
      <c r="HP354" s="5">
        <f t="shared" si="935"/>
        <v>0</v>
      </c>
      <c r="HQ354" s="5">
        <f>-(A!C355-xx!HO354)*xx!HN354</f>
        <v>0</v>
      </c>
      <c r="HR354" s="5" t="str">
        <f t="shared" si="936"/>
        <v>Pringles Churrasco 120g</v>
      </c>
      <c r="HS354" s="51"/>
      <c r="HT354" s="6">
        <f t="shared" si="937"/>
        <v>56.52</v>
      </c>
      <c r="HU354" s="5">
        <f t="shared" si="938"/>
        <v>0</v>
      </c>
      <c r="HV354" s="172">
        <f>(A!C355-xx!HT354)*xx!HS354</f>
        <v>0</v>
      </c>
      <c r="HW354" s="51"/>
      <c r="HX354" s="6">
        <f>A!C355</f>
        <v>19.2</v>
      </c>
      <c r="HY354" s="5">
        <f t="shared" si="939"/>
        <v>0</v>
      </c>
      <c r="HZ354" s="5">
        <f>(A!C355-xx!HX354)*xx!HW354</f>
        <v>0</v>
      </c>
      <c r="IA354" s="5" t="str">
        <f>A!B355</f>
        <v>Pringles Churrasco 120g</v>
      </c>
      <c r="IB354" s="5">
        <f t="shared" si="940"/>
        <v>0</v>
      </c>
      <c r="IC354" s="21">
        <f t="shared" si="941"/>
        <v>0</v>
      </c>
      <c r="ID354" s="21" t="e">
        <f>A!#REF!</f>
        <v>#REF!</v>
      </c>
      <c r="IE354" s="21" t="e">
        <f>NF!IS354</f>
        <v>#DIV/0!</v>
      </c>
      <c r="IF354" s="21" t="e">
        <f t="shared" si="942"/>
        <v>#REF!</v>
      </c>
      <c r="IG354" s="6" t="e">
        <f t="shared" si="675"/>
        <v>#REF!</v>
      </c>
      <c r="IH354" s="34" t="e">
        <f t="shared" si="676"/>
        <v>#REF!</v>
      </c>
      <c r="II354" s="174" t="e">
        <f>IB354+A!#REF!+NF!IQ354</f>
        <v>#REF!</v>
      </c>
      <c r="IJ354" s="175" t="e">
        <f>IC354+A!#REF!+NF!IR354</f>
        <v>#REF!</v>
      </c>
      <c r="IK354" s="175" t="e">
        <f>II354*A!C355</f>
        <v>#REF!</v>
      </c>
      <c r="IL354" s="175" t="e">
        <f t="shared" si="946"/>
        <v>#REF!</v>
      </c>
      <c r="IM354" s="55" t="e">
        <f t="shared" si="943"/>
        <v>#REF!</v>
      </c>
      <c r="IN354" s="57" t="str">
        <f t="shared" si="944"/>
        <v>Pringles Churrasco 120g</v>
      </c>
      <c r="IO354" s="57" t="e">
        <f>IF354/A!C355</f>
        <v>#REF!</v>
      </c>
      <c r="IP354" s="66"/>
      <c r="IQ354" s="57" t="e">
        <f t="shared" si="945"/>
        <v>#REF!</v>
      </c>
      <c r="IR354" s="11" t="e">
        <f>IF354-#REF!</f>
        <v>#REF!</v>
      </c>
    </row>
    <row r="355" spans="1:252" x14ac:dyDescent="0.2">
      <c r="A355" s="20" t="str">
        <f>A!B356</f>
        <v>Pringles Creme Cebola 120g</v>
      </c>
      <c r="B355" s="51"/>
      <c r="C355" s="65">
        <v>57.52</v>
      </c>
      <c r="D355" s="21">
        <f t="shared" si="813"/>
        <v>0</v>
      </c>
      <c r="E355" s="171">
        <f>(A!C356-xx!C355)*xx!B355</f>
        <v>0</v>
      </c>
      <c r="F355" s="51"/>
      <c r="G355" s="32">
        <f t="shared" si="814"/>
        <v>57.52</v>
      </c>
      <c r="H355" s="5">
        <f t="shared" si="815"/>
        <v>0</v>
      </c>
      <c r="I355" s="5">
        <f>(A!C356-xx!G355)*xx!F355</f>
        <v>0</v>
      </c>
      <c r="J355" s="5" t="str">
        <f t="shared" si="816"/>
        <v>Pringles Creme Cebola 120g</v>
      </c>
      <c r="K355" s="51"/>
      <c r="L355" s="6">
        <f t="shared" si="817"/>
        <v>57.52</v>
      </c>
      <c r="M355" s="5">
        <f t="shared" si="818"/>
        <v>0</v>
      </c>
      <c r="N355" s="172">
        <f>(A!C356-xx!L355)*xx!K355</f>
        <v>0</v>
      </c>
      <c r="O355" s="51"/>
      <c r="P355" s="6">
        <f t="shared" si="819"/>
        <v>57.52</v>
      </c>
      <c r="Q355" s="5">
        <f t="shared" si="820"/>
        <v>0</v>
      </c>
      <c r="R355" s="21">
        <f>(A!C356-xx!P355)*xx!O355</f>
        <v>0</v>
      </c>
      <c r="S355" s="21" t="str">
        <f t="shared" si="821"/>
        <v>Pringles Creme Cebola 120g</v>
      </c>
      <c r="T355" s="51"/>
      <c r="U355" s="32">
        <f t="shared" si="822"/>
        <v>57.52</v>
      </c>
      <c r="V355" s="5">
        <f t="shared" si="823"/>
        <v>0</v>
      </c>
      <c r="W355" s="172">
        <f>(A!C356-xx!U355)*xx!T355</f>
        <v>0</v>
      </c>
      <c r="X355" s="51"/>
      <c r="Y355" s="6">
        <f t="shared" si="824"/>
        <v>57.52</v>
      </c>
      <c r="Z355" s="5">
        <f t="shared" si="825"/>
        <v>0</v>
      </c>
      <c r="AA355" s="5">
        <f>(A!C356-xx!Y355)*xx!X355</f>
        <v>0</v>
      </c>
      <c r="AB355" s="5" t="str">
        <f t="shared" si="826"/>
        <v>Pringles Creme Cebola 120g</v>
      </c>
      <c r="AC355" s="51"/>
      <c r="AD355" s="6">
        <f t="shared" si="827"/>
        <v>57.52</v>
      </c>
      <c r="AE355" s="5">
        <f t="shared" si="828"/>
        <v>0</v>
      </c>
      <c r="AF355" s="172">
        <f>(A!C356-xx!AD355)*xx!AC355</f>
        <v>0</v>
      </c>
      <c r="AG355" s="51"/>
      <c r="AH355" s="6">
        <f t="shared" si="829"/>
        <v>57.52</v>
      </c>
      <c r="AI355" s="5">
        <f t="shared" si="830"/>
        <v>0</v>
      </c>
      <c r="AJ355" s="5">
        <f>(A!C356-xx!AH355)*xx!AG355</f>
        <v>0</v>
      </c>
      <c r="AK355" s="5" t="str">
        <f t="shared" si="831"/>
        <v>Pringles Creme Cebola 120g</v>
      </c>
      <c r="AL355" s="51"/>
      <c r="AM355" s="6">
        <f t="shared" si="832"/>
        <v>57.52</v>
      </c>
      <c r="AN355" s="5">
        <f t="shared" si="833"/>
        <v>0</v>
      </c>
      <c r="AO355" s="172">
        <f>(A!C356-xx!AM355)*xx!AL355</f>
        <v>0</v>
      </c>
      <c r="AP355" s="51"/>
      <c r="AQ355" s="6">
        <f t="shared" si="834"/>
        <v>57.52</v>
      </c>
      <c r="AR355" s="5">
        <f t="shared" si="835"/>
        <v>0</v>
      </c>
      <c r="AS355" s="5">
        <f>(A!C356-xx!AQ355)*xx!AP355</f>
        <v>0</v>
      </c>
      <c r="AT355" s="5" t="str">
        <f t="shared" si="836"/>
        <v>Pringles Creme Cebola 120g</v>
      </c>
      <c r="AU355" s="51"/>
      <c r="AV355" s="6">
        <f t="shared" si="837"/>
        <v>57.52</v>
      </c>
      <c r="AW355" s="5">
        <f t="shared" si="838"/>
        <v>0</v>
      </c>
      <c r="AX355" s="172">
        <f>(A!C356-xx!AV355)*xx!AU355</f>
        <v>0</v>
      </c>
      <c r="AY355" s="51"/>
      <c r="AZ355" s="6">
        <f t="shared" si="839"/>
        <v>57.52</v>
      </c>
      <c r="BA355" s="5">
        <f t="shared" si="840"/>
        <v>0</v>
      </c>
      <c r="BB355" s="5">
        <f>(A!E356-xx!AZ355)*xx!AY355</f>
        <v>0</v>
      </c>
      <c r="BC355" s="5" t="str">
        <f t="shared" si="841"/>
        <v>Pringles Creme Cebola 120g</v>
      </c>
      <c r="BD355" s="51"/>
      <c r="BE355" s="6">
        <f t="shared" si="842"/>
        <v>57.52</v>
      </c>
      <c r="BF355" s="5">
        <f t="shared" si="843"/>
        <v>0</v>
      </c>
      <c r="BG355" s="172">
        <f>(A!C356-xx!BE355)*xx!BD355</f>
        <v>0</v>
      </c>
      <c r="BH355" s="51"/>
      <c r="BI355" s="6">
        <f t="shared" si="844"/>
        <v>57.52</v>
      </c>
      <c r="BJ355" s="5">
        <f t="shared" si="845"/>
        <v>0</v>
      </c>
      <c r="BK355" s="5">
        <f>(A!C356-xx!BI355)*xx!BH355</f>
        <v>0</v>
      </c>
      <c r="BL355" s="5" t="str">
        <f t="shared" si="846"/>
        <v>Pringles Creme Cebola 120g</v>
      </c>
      <c r="BM355" s="51"/>
      <c r="BN355" s="6">
        <f t="shared" si="847"/>
        <v>57.52</v>
      </c>
      <c r="BO355" s="5">
        <f t="shared" si="848"/>
        <v>0</v>
      </c>
      <c r="BP355" s="172">
        <f>(A!C356-xx!BN355)*xx!BM355</f>
        <v>0</v>
      </c>
      <c r="BQ355" s="51"/>
      <c r="BR355" s="6">
        <f t="shared" si="849"/>
        <v>57.52</v>
      </c>
      <c r="BS355" s="5">
        <f t="shared" si="850"/>
        <v>0</v>
      </c>
      <c r="BT355" s="5">
        <f>(A!C356-xx!BR355)*xx!BQ355</f>
        <v>0</v>
      </c>
      <c r="BU355" s="5" t="str">
        <f t="shared" si="851"/>
        <v>Pringles Creme Cebola 120g</v>
      </c>
      <c r="BV355" s="51"/>
      <c r="BW355" s="6">
        <f t="shared" si="852"/>
        <v>57.52</v>
      </c>
      <c r="BX355" s="5">
        <f t="shared" si="853"/>
        <v>0</v>
      </c>
      <c r="BY355" s="172">
        <f>(A!C356-xx!BW355)*xx!BV355</f>
        <v>0</v>
      </c>
      <c r="BZ355" s="51"/>
      <c r="CA355" s="6">
        <f t="shared" si="854"/>
        <v>57.52</v>
      </c>
      <c r="CB355" s="5">
        <f t="shared" si="855"/>
        <v>0</v>
      </c>
      <c r="CC355" s="5">
        <f>(A!C356-xx!CA355)*xx!BZ355</f>
        <v>0</v>
      </c>
      <c r="CD355" s="5" t="str">
        <f t="shared" si="856"/>
        <v>Pringles Creme Cebola 120g</v>
      </c>
      <c r="CE355" s="51"/>
      <c r="CF355" s="6">
        <f t="shared" si="857"/>
        <v>57.52</v>
      </c>
      <c r="CG355" s="5">
        <f t="shared" si="858"/>
        <v>0</v>
      </c>
      <c r="CH355" s="172">
        <f>(A!C356-xx!CF355)*xx!CE355</f>
        <v>0</v>
      </c>
      <c r="CI355" s="51"/>
      <c r="CJ355" s="6">
        <f t="shared" si="859"/>
        <v>57.52</v>
      </c>
      <c r="CK355" s="5">
        <f t="shared" si="860"/>
        <v>0</v>
      </c>
      <c r="CL355" s="5">
        <f>(A!C356-xx!CJ355)*xx!CI355</f>
        <v>0</v>
      </c>
      <c r="CM355" s="5" t="str">
        <f t="shared" si="861"/>
        <v>Pringles Creme Cebola 120g</v>
      </c>
      <c r="CN355" s="51"/>
      <c r="CO355" s="6">
        <f t="shared" si="862"/>
        <v>57.52</v>
      </c>
      <c r="CP355" s="5">
        <f t="shared" si="863"/>
        <v>0</v>
      </c>
      <c r="CQ355" s="172">
        <f>(A!C356-xx!CO355)*xx!CN355</f>
        <v>0</v>
      </c>
      <c r="CR355" s="51"/>
      <c r="CS355" s="6">
        <f t="shared" si="864"/>
        <v>57.52</v>
      </c>
      <c r="CT355" s="5">
        <f t="shared" si="865"/>
        <v>0</v>
      </c>
      <c r="CU355" s="5">
        <f>(A!C356-xx!CS355)*xx!CR355</f>
        <v>0</v>
      </c>
      <c r="CV355" s="5" t="str">
        <f t="shared" si="866"/>
        <v>Pringles Creme Cebola 120g</v>
      </c>
      <c r="CW355" s="51"/>
      <c r="CX355" s="6">
        <f t="shared" si="867"/>
        <v>57.52</v>
      </c>
      <c r="CY355" s="5">
        <f t="shared" si="868"/>
        <v>0</v>
      </c>
      <c r="CZ355" s="172">
        <f>(A!C356-xx!CX355)*xx!CW355</f>
        <v>0</v>
      </c>
      <c r="DA355" s="51"/>
      <c r="DB355" s="6">
        <f t="shared" si="869"/>
        <v>57.52</v>
      </c>
      <c r="DC355" s="5">
        <f t="shared" si="870"/>
        <v>0</v>
      </c>
      <c r="DD355" s="5">
        <f>(A!C356-xx!DB355)*xx!DA355</f>
        <v>0</v>
      </c>
      <c r="DE355" s="5" t="str">
        <f t="shared" si="871"/>
        <v>Pringles Creme Cebola 120g</v>
      </c>
      <c r="DF355" s="51"/>
      <c r="DG355" s="6">
        <f t="shared" si="872"/>
        <v>57.52</v>
      </c>
      <c r="DH355" s="5">
        <f t="shared" si="873"/>
        <v>0</v>
      </c>
      <c r="DI355" s="172">
        <f>(A!C356-xx!DG355)*xx!DF355</f>
        <v>0</v>
      </c>
      <c r="DJ355" s="51"/>
      <c r="DK355" s="6">
        <f t="shared" si="874"/>
        <v>57.52</v>
      </c>
      <c r="DL355" s="5">
        <f t="shared" si="875"/>
        <v>0</v>
      </c>
      <c r="DM355" s="5">
        <f>(A!C356-xx!DK355)*xx!DJ355</f>
        <v>0</v>
      </c>
      <c r="DN355" s="5" t="str">
        <f t="shared" si="876"/>
        <v>Pringles Creme Cebola 120g</v>
      </c>
      <c r="DO355" s="51"/>
      <c r="DP355" s="6">
        <f t="shared" si="877"/>
        <v>57.52</v>
      </c>
      <c r="DQ355" s="5">
        <f t="shared" si="878"/>
        <v>0</v>
      </c>
      <c r="DR355" s="172">
        <f>(A!C356-xx!DP355)*xx!DO355</f>
        <v>0</v>
      </c>
      <c r="DS355" s="51"/>
      <c r="DT355" s="6">
        <f t="shared" si="879"/>
        <v>57.52</v>
      </c>
      <c r="DU355" s="5">
        <f t="shared" si="880"/>
        <v>0</v>
      </c>
      <c r="DV355" s="5">
        <f>(A!C356-xx!DT355)*xx!DS355</f>
        <v>0</v>
      </c>
      <c r="DW355" s="5" t="str">
        <f t="shared" si="881"/>
        <v>Pringles Creme Cebola 120g</v>
      </c>
      <c r="DX355" s="51"/>
      <c r="DY355" s="6">
        <f t="shared" si="882"/>
        <v>57.52</v>
      </c>
      <c r="DZ355" s="5">
        <f t="shared" si="883"/>
        <v>0</v>
      </c>
      <c r="EA355" s="172">
        <f>(A!C356-xx!DY355)*xx!DX355</f>
        <v>0</v>
      </c>
      <c r="EB355" s="51"/>
      <c r="EC355" s="6">
        <f t="shared" si="884"/>
        <v>57.52</v>
      </c>
      <c r="ED355" s="5">
        <f t="shared" si="885"/>
        <v>0</v>
      </c>
      <c r="EE355" s="5">
        <f>(A!C356-xx!EC355)*xx!EB355</f>
        <v>0</v>
      </c>
      <c r="EF355" s="5" t="str">
        <f t="shared" si="886"/>
        <v>Pringles Creme Cebola 120g</v>
      </c>
      <c r="EG355" s="51"/>
      <c r="EH355" s="6">
        <f t="shared" si="887"/>
        <v>57.52</v>
      </c>
      <c r="EI355" s="5">
        <f t="shared" si="888"/>
        <v>0</v>
      </c>
      <c r="EJ355" s="172">
        <f>(A!C356-xx!EH355)*xx!EG355</f>
        <v>0</v>
      </c>
      <c r="EK355" s="51"/>
      <c r="EL355" s="6">
        <f t="shared" si="889"/>
        <v>57.52</v>
      </c>
      <c r="EM355" s="5">
        <f t="shared" si="890"/>
        <v>0</v>
      </c>
      <c r="EN355" s="5">
        <f>(A!C356-xx!EL355)*xx!EK355</f>
        <v>0</v>
      </c>
      <c r="EO355" s="5" t="str">
        <f t="shared" si="891"/>
        <v>Pringles Creme Cebola 120g</v>
      </c>
      <c r="EP355" s="51"/>
      <c r="EQ355" s="6">
        <f t="shared" si="892"/>
        <v>57.52</v>
      </c>
      <c r="ER355" s="5">
        <f t="shared" si="893"/>
        <v>0</v>
      </c>
      <c r="ES355" s="172">
        <f>(A!C356-xx!EQ355)*xx!EP355</f>
        <v>0</v>
      </c>
      <c r="ET355" s="51"/>
      <c r="EU355" s="6">
        <f t="shared" si="894"/>
        <v>57.52</v>
      </c>
      <c r="EV355" s="5">
        <f t="shared" si="895"/>
        <v>0</v>
      </c>
      <c r="EW355" s="5">
        <f>(A!C356-xx!EU355)*xx!ET355</f>
        <v>0</v>
      </c>
      <c r="EX355" s="5" t="str">
        <f t="shared" si="896"/>
        <v>Pringles Creme Cebola 120g</v>
      </c>
      <c r="EY355" s="51"/>
      <c r="EZ355" s="6">
        <f t="shared" si="897"/>
        <v>57.52</v>
      </c>
      <c r="FA355" s="5">
        <f t="shared" si="898"/>
        <v>0</v>
      </c>
      <c r="FB355" s="172">
        <f>(A!C356-xx!EZ355)*xx!EY355</f>
        <v>0</v>
      </c>
      <c r="FC355" s="51"/>
      <c r="FD355" s="6">
        <f t="shared" si="899"/>
        <v>57.52</v>
      </c>
      <c r="FE355" s="5">
        <f t="shared" si="900"/>
        <v>0</v>
      </c>
      <c r="FF355" s="5">
        <f>(A!C356-xx!FD355)*xx!FC355</f>
        <v>0</v>
      </c>
      <c r="FG355" s="5" t="str">
        <f t="shared" si="901"/>
        <v>Pringles Creme Cebola 120g</v>
      </c>
      <c r="FH355" s="51"/>
      <c r="FI355" s="6">
        <f t="shared" si="902"/>
        <v>57.52</v>
      </c>
      <c r="FJ355" s="5">
        <f t="shared" si="903"/>
        <v>0</v>
      </c>
      <c r="FK355" s="172">
        <f>(A!C356-xx!FI355)*xx!FH355</f>
        <v>0</v>
      </c>
      <c r="FL355" s="51"/>
      <c r="FM355" s="6">
        <f t="shared" si="904"/>
        <v>57.52</v>
      </c>
      <c r="FN355" s="5">
        <f t="shared" si="905"/>
        <v>0</v>
      </c>
      <c r="FO355" s="5">
        <f>(A!C356-xx!FM355)*xx!FL355</f>
        <v>0</v>
      </c>
      <c r="FP355" s="5" t="str">
        <f t="shared" si="906"/>
        <v>Pringles Creme Cebola 120g</v>
      </c>
      <c r="FQ355" s="51"/>
      <c r="FR355" s="6">
        <f t="shared" si="907"/>
        <v>57.52</v>
      </c>
      <c r="FS355" s="5">
        <f t="shared" si="908"/>
        <v>0</v>
      </c>
      <c r="FT355" s="172">
        <f>(A!C356-xx!FR355)*xx!FQ355</f>
        <v>0</v>
      </c>
      <c r="FU355" s="51"/>
      <c r="FV355" s="6">
        <f t="shared" si="909"/>
        <v>57.52</v>
      </c>
      <c r="FW355" s="5">
        <f t="shared" si="910"/>
        <v>0</v>
      </c>
      <c r="FX355" s="5">
        <f>(A!C356-xx!FV355)*xx!FU355</f>
        <v>0</v>
      </c>
      <c r="FY355" s="5" t="str">
        <f t="shared" si="911"/>
        <v>Pringles Creme Cebola 120g</v>
      </c>
      <c r="FZ355" s="51"/>
      <c r="GA355" s="6">
        <f t="shared" si="912"/>
        <v>57.52</v>
      </c>
      <c r="GB355" s="5">
        <f t="shared" si="913"/>
        <v>0</v>
      </c>
      <c r="GC355" s="172">
        <f>(A!C356-xx!GA355)*xx!FZ355</f>
        <v>0</v>
      </c>
      <c r="GD355" s="51"/>
      <c r="GE355" s="6">
        <f t="shared" si="914"/>
        <v>57.52</v>
      </c>
      <c r="GF355" s="5">
        <f t="shared" si="915"/>
        <v>0</v>
      </c>
      <c r="GG355" s="5">
        <f>(A!C356-xx!GE355)*xx!GD355</f>
        <v>0</v>
      </c>
      <c r="GH355" s="5" t="str">
        <f t="shared" si="916"/>
        <v>Pringles Creme Cebola 120g</v>
      </c>
      <c r="GI355" s="51"/>
      <c r="GJ355" s="6">
        <f t="shared" si="917"/>
        <v>57.52</v>
      </c>
      <c r="GK355" s="5">
        <f t="shared" si="918"/>
        <v>0</v>
      </c>
      <c r="GL355" s="172">
        <f>(A!C356-xx!GJ355)*xx!GI355</f>
        <v>0</v>
      </c>
      <c r="GM355" s="51"/>
      <c r="GN355" s="6">
        <f t="shared" si="919"/>
        <v>57.52</v>
      </c>
      <c r="GO355" s="5">
        <f t="shared" si="920"/>
        <v>0</v>
      </c>
      <c r="GP355" s="5">
        <f>(A!C356-xx!GN355)*xx!GM355</f>
        <v>0</v>
      </c>
      <c r="GQ355" s="5" t="str">
        <f t="shared" si="921"/>
        <v>Pringles Creme Cebola 120g</v>
      </c>
      <c r="GR355" s="51"/>
      <c r="GS355" s="6">
        <f t="shared" si="922"/>
        <v>57.52</v>
      </c>
      <c r="GT355" s="5">
        <f t="shared" si="923"/>
        <v>0</v>
      </c>
      <c r="GU355" s="172">
        <f>(A!C356-xx!GS355)*xx!GR355</f>
        <v>0</v>
      </c>
      <c r="GV355" s="51"/>
      <c r="GW355" s="6">
        <f t="shared" si="924"/>
        <v>57.52</v>
      </c>
      <c r="GX355" s="5">
        <f t="shared" si="925"/>
        <v>0</v>
      </c>
      <c r="GY355" s="5">
        <f>(A!C356-xx!GW355)*xx!GV355</f>
        <v>0</v>
      </c>
      <c r="GZ355" s="5" t="str">
        <f t="shared" si="926"/>
        <v>Pringles Creme Cebola 120g</v>
      </c>
      <c r="HA355" s="51"/>
      <c r="HB355" s="6">
        <f t="shared" si="927"/>
        <v>57.52</v>
      </c>
      <c r="HC355" s="5">
        <f t="shared" si="928"/>
        <v>0</v>
      </c>
      <c r="HD355" s="172">
        <f>(A!C356-xx!HB355)*xx!HA355</f>
        <v>0</v>
      </c>
      <c r="HE355" s="51"/>
      <c r="HF355" s="6">
        <f t="shared" si="929"/>
        <v>57.52</v>
      </c>
      <c r="HG355" s="5">
        <f t="shared" si="930"/>
        <v>0</v>
      </c>
      <c r="HH355" s="5">
        <f>(A!C356-xx!HF355)*xx!HE355</f>
        <v>0</v>
      </c>
      <c r="HI355" s="5" t="str">
        <f t="shared" si="931"/>
        <v>Pringles Creme Cebola 120g</v>
      </c>
      <c r="HJ355" s="51"/>
      <c r="HK355" s="6">
        <f t="shared" si="932"/>
        <v>57.52</v>
      </c>
      <c r="HL355" s="5">
        <f t="shared" si="933"/>
        <v>0</v>
      </c>
      <c r="HM355" s="172">
        <f>(A!C356-xx!HK355)*xx!HJ355</f>
        <v>0</v>
      </c>
      <c r="HN355" s="51"/>
      <c r="HO355" s="6">
        <f t="shared" si="934"/>
        <v>57.52</v>
      </c>
      <c r="HP355" s="5">
        <f t="shared" si="935"/>
        <v>0</v>
      </c>
      <c r="HQ355" s="5">
        <f>-(A!C356-xx!HO355)*xx!HN355</f>
        <v>0</v>
      </c>
      <c r="HR355" s="5" t="str">
        <f t="shared" si="936"/>
        <v>Pringles Creme Cebola 120g</v>
      </c>
      <c r="HS355" s="51"/>
      <c r="HT355" s="6">
        <f t="shared" si="937"/>
        <v>57.52</v>
      </c>
      <c r="HU355" s="5">
        <f t="shared" si="938"/>
        <v>0</v>
      </c>
      <c r="HV355" s="172">
        <f>(A!C356-xx!HT355)*xx!HS355</f>
        <v>0</v>
      </c>
      <c r="HW355" s="51"/>
      <c r="HX355" s="6">
        <f>A!C356</f>
        <v>9.6</v>
      </c>
      <c r="HY355" s="5">
        <f t="shared" si="939"/>
        <v>0</v>
      </c>
      <c r="HZ355" s="5">
        <f>(A!C356-xx!HX355)*xx!HW355</f>
        <v>0</v>
      </c>
      <c r="IA355" s="5" t="str">
        <f>A!B356</f>
        <v>Pringles Creme Cebola 120g</v>
      </c>
      <c r="IB355" s="5">
        <f t="shared" si="940"/>
        <v>0</v>
      </c>
      <c r="IC355" s="21">
        <f t="shared" si="941"/>
        <v>0</v>
      </c>
      <c r="ID355" s="21" t="e">
        <f>A!#REF!</f>
        <v>#REF!</v>
      </c>
      <c r="IE355" s="21" t="e">
        <f>NF!IS355</f>
        <v>#DIV/0!</v>
      </c>
      <c r="IF355" s="21" t="e">
        <f t="shared" si="942"/>
        <v>#REF!</v>
      </c>
      <c r="IG355" s="6" t="e">
        <f t="shared" si="675"/>
        <v>#REF!</v>
      </c>
      <c r="IH355" s="34" t="e">
        <f t="shared" si="676"/>
        <v>#REF!</v>
      </c>
      <c r="II355" s="174" t="e">
        <f>IB355+A!#REF!+NF!IQ355</f>
        <v>#REF!</v>
      </c>
      <c r="IJ355" s="175" t="e">
        <f>IC355+A!#REF!+NF!IR355</f>
        <v>#REF!</v>
      </c>
      <c r="IK355" s="175" t="e">
        <f>II355*A!C356</f>
        <v>#REF!</v>
      </c>
      <c r="IL355" s="175" t="e">
        <f t="shared" si="946"/>
        <v>#REF!</v>
      </c>
      <c r="IM355" s="55" t="e">
        <f t="shared" si="943"/>
        <v>#REF!</v>
      </c>
      <c r="IN355" s="57" t="str">
        <f t="shared" si="944"/>
        <v>Pringles Creme Cebola 120g</v>
      </c>
      <c r="IO355" s="57" t="e">
        <f>IF355/A!C356</f>
        <v>#REF!</v>
      </c>
      <c r="IP355" s="66"/>
      <c r="IQ355" s="57" t="e">
        <f t="shared" si="945"/>
        <v>#REF!</v>
      </c>
      <c r="IR355" s="11" t="e">
        <f>IF355-#REF!</f>
        <v>#REF!</v>
      </c>
    </row>
    <row r="356" spans="1:252" x14ac:dyDescent="0.2">
      <c r="A356" s="20" t="str">
        <f>A!B357</f>
        <v>Pringles Original 114g</v>
      </c>
      <c r="B356" s="51"/>
      <c r="C356" s="65">
        <v>58.52</v>
      </c>
      <c r="D356" s="21">
        <f t="shared" si="813"/>
        <v>0</v>
      </c>
      <c r="E356" s="171">
        <f>(A!C357-xx!C356)*xx!B356</f>
        <v>0</v>
      </c>
      <c r="F356" s="51"/>
      <c r="G356" s="32">
        <f t="shared" si="814"/>
        <v>58.52</v>
      </c>
      <c r="H356" s="5">
        <f t="shared" si="815"/>
        <v>0</v>
      </c>
      <c r="I356" s="5">
        <f>(A!C357-xx!G356)*xx!F356</f>
        <v>0</v>
      </c>
      <c r="J356" s="5" t="str">
        <f t="shared" si="816"/>
        <v>Pringles Original 114g</v>
      </c>
      <c r="K356" s="51"/>
      <c r="L356" s="6">
        <f t="shared" si="817"/>
        <v>58.52</v>
      </c>
      <c r="M356" s="5">
        <f t="shared" si="818"/>
        <v>0</v>
      </c>
      <c r="N356" s="172">
        <f>(A!C357-xx!L356)*xx!K356</f>
        <v>0</v>
      </c>
      <c r="O356" s="51"/>
      <c r="P356" s="6">
        <f t="shared" si="819"/>
        <v>58.52</v>
      </c>
      <c r="Q356" s="5">
        <f t="shared" si="820"/>
        <v>0</v>
      </c>
      <c r="R356" s="21">
        <f>(A!C357-xx!P356)*xx!O356</f>
        <v>0</v>
      </c>
      <c r="S356" s="21" t="str">
        <f t="shared" si="821"/>
        <v>Pringles Original 114g</v>
      </c>
      <c r="T356" s="51"/>
      <c r="U356" s="32">
        <f t="shared" si="822"/>
        <v>58.52</v>
      </c>
      <c r="V356" s="5">
        <f t="shared" si="823"/>
        <v>0</v>
      </c>
      <c r="W356" s="172">
        <f>(A!C357-xx!U356)*xx!T356</f>
        <v>0</v>
      </c>
      <c r="X356" s="51"/>
      <c r="Y356" s="6">
        <f t="shared" si="824"/>
        <v>58.52</v>
      </c>
      <c r="Z356" s="5">
        <f t="shared" si="825"/>
        <v>0</v>
      </c>
      <c r="AA356" s="5">
        <f>(A!C357-xx!Y356)*xx!X356</f>
        <v>0</v>
      </c>
      <c r="AB356" s="5" t="str">
        <f t="shared" si="826"/>
        <v>Pringles Original 114g</v>
      </c>
      <c r="AC356" s="51"/>
      <c r="AD356" s="6">
        <f t="shared" si="827"/>
        <v>58.52</v>
      </c>
      <c r="AE356" s="5">
        <f t="shared" si="828"/>
        <v>0</v>
      </c>
      <c r="AF356" s="172">
        <f>(A!C357-xx!AD356)*xx!AC356</f>
        <v>0</v>
      </c>
      <c r="AG356" s="51"/>
      <c r="AH356" s="6">
        <f t="shared" si="829"/>
        <v>58.52</v>
      </c>
      <c r="AI356" s="5">
        <f t="shared" si="830"/>
        <v>0</v>
      </c>
      <c r="AJ356" s="5">
        <f>(A!C357-xx!AH356)*xx!AG356</f>
        <v>0</v>
      </c>
      <c r="AK356" s="5" t="str">
        <f t="shared" si="831"/>
        <v>Pringles Original 114g</v>
      </c>
      <c r="AL356" s="51"/>
      <c r="AM356" s="6">
        <f t="shared" si="832"/>
        <v>58.52</v>
      </c>
      <c r="AN356" s="5">
        <f t="shared" si="833"/>
        <v>0</v>
      </c>
      <c r="AO356" s="172">
        <f>(A!C357-xx!AM356)*xx!AL356</f>
        <v>0</v>
      </c>
      <c r="AP356" s="51"/>
      <c r="AQ356" s="6">
        <f t="shared" si="834"/>
        <v>58.52</v>
      </c>
      <c r="AR356" s="5">
        <f t="shared" si="835"/>
        <v>0</v>
      </c>
      <c r="AS356" s="5">
        <f>(A!C357-xx!AQ356)*xx!AP356</f>
        <v>0</v>
      </c>
      <c r="AT356" s="5" t="str">
        <f t="shared" si="836"/>
        <v>Pringles Original 114g</v>
      </c>
      <c r="AU356" s="51"/>
      <c r="AV356" s="6">
        <f t="shared" si="837"/>
        <v>58.52</v>
      </c>
      <c r="AW356" s="5">
        <f t="shared" si="838"/>
        <v>0</v>
      </c>
      <c r="AX356" s="172">
        <f>(A!C357-xx!AV356)*xx!AU356</f>
        <v>0</v>
      </c>
      <c r="AY356" s="51"/>
      <c r="AZ356" s="6">
        <f t="shared" si="839"/>
        <v>58.52</v>
      </c>
      <c r="BA356" s="5">
        <f t="shared" si="840"/>
        <v>0</v>
      </c>
      <c r="BB356" s="5">
        <f>(A!E357-xx!AZ356)*xx!AY356</f>
        <v>0</v>
      </c>
      <c r="BC356" s="5" t="str">
        <f t="shared" si="841"/>
        <v>Pringles Original 114g</v>
      </c>
      <c r="BD356" s="51"/>
      <c r="BE356" s="6">
        <f t="shared" si="842"/>
        <v>58.52</v>
      </c>
      <c r="BF356" s="5">
        <f t="shared" si="843"/>
        <v>0</v>
      </c>
      <c r="BG356" s="172">
        <f>(A!C357-xx!BE356)*xx!BD356</f>
        <v>0</v>
      </c>
      <c r="BH356" s="51"/>
      <c r="BI356" s="6">
        <f t="shared" si="844"/>
        <v>58.52</v>
      </c>
      <c r="BJ356" s="5">
        <f t="shared" si="845"/>
        <v>0</v>
      </c>
      <c r="BK356" s="5">
        <f>(A!C357-xx!BI356)*xx!BH356</f>
        <v>0</v>
      </c>
      <c r="BL356" s="5" t="str">
        <f t="shared" si="846"/>
        <v>Pringles Original 114g</v>
      </c>
      <c r="BM356" s="51"/>
      <c r="BN356" s="6">
        <f t="shared" si="847"/>
        <v>58.52</v>
      </c>
      <c r="BO356" s="5">
        <f t="shared" si="848"/>
        <v>0</v>
      </c>
      <c r="BP356" s="172">
        <f>(A!C357-xx!BN356)*xx!BM356</f>
        <v>0</v>
      </c>
      <c r="BQ356" s="51"/>
      <c r="BR356" s="6">
        <f t="shared" si="849"/>
        <v>58.52</v>
      </c>
      <c r="BS356" s="5">
        <f t="shared" si="850"/>
        <v>0</v>
      </c>
      <c r="BT356" s="5">
        <f>(A!C357-xx!BR356)*xx!BQ356</f>
        <v>0</v>
      </c>
      <c r="BU356" s="5" t="str">
        <f t="shared" si="851"/>
        <v>Pringles Original 114g</v>
      </c>
      <c r="BV356" s="51"/>
      <c r="BW356" s="6">
        <f t="shared" si="852"/>
        <v>58.52</v>
      </c>
      <c r="BX356" s="5">
        <f t="shared" si="853"/>
        <v>0</v>
      </c>
      <c r="BY356" s="172">
        <f>(A!C357-xx!BW356)*xx!BV356</f>
        <v>0</v>
      </c>
      <c r="BZ356" s="51"/>
      <c r="CA356" s="6">
        <f t="shared" si="854"/>
        <v>58.52</v>
      </c>
      <c r="CB356" s="5">
        <f t="shared" si="855"/>
        <v>0</v>
      </c>
      <c r="CC356" s="5">
        <f>(A!C357-xx!CA356)*xx!BZ356</f>
        <v>0</v>
      </c>
      <c r="CD356" s="5" t="str">
        <f t="shared" si="856"/>
        <v>Pringles Original 114g</v>
      </c>
      <c r="CE356" s="51"/>
      <c r="CF356" s="6">
        <f t="shared" si="857"/>
        <v>58.52</v>
      </c>
      <c r="CG356" s="5">
        <f t="shared" si="858"/>
        <v>0</v>
      </c>
      <c r="CH356" s="172">
        <f>(A!C357-xx!CF356)*xx!CE356</f>
        <v>0</v>
      </c>
      <c r="CI356" s="51"/>
      <c r="CJ356" s="6">
        <f t="shared" si="859"/>
        <v>58.52</v>
      </c>
      <c r="CK356" s="5">
        <f t="shared" si="860"/>
        <v>0</v>
      </c>
      <c r="CL356" s="5">
        <f>(A!C357-xx!CJ356)*xx!CI356</f>
        <v>0</v>
      </c>
      <c r="CM356" s="5" t="str">
        <f t="shared" si="861"/>
        <v>Pringles Original 114g</v>
      </c>
      <c r="CN356" s="51"/>
      <c r="CO356" s="6">
        <f t="shared" si="862"/>
        <v>58.52</v>
      </c>
      <c r="CP356" s="5">
        <f t="shared" si="863"/>
        <v>0</v>
      </c>
      <c r="CQ356" s="172">
        <f>(A!C357-xx!CO356)*xx!CN356</f>
        <v>0</v>
      </c>
      <c r="CR356" s="51"/>
      <c r="CS356" s="6">
        <f t="shared" si="864"/>
        <v>58.52</v>
      </c>
      <c r="CT356" s="5">
        <f t="shared" si="865"/>
        <v>0</v>
      </c>
      <c r="CU356" s="5">
        <f>(A!C357-xx!CS356)*xx!CR356</f>
        <v>0</v>
      </c>
      <c r="CV356" s="5" t="str">
        <f t="shared" si="866"/>
        <v>Pringles Original 114g</v>
      </c>
      <c r="CW356" s="51"/>
      <c r="CX356" s="6">
        <f t="shared" si="867"/>
        <v>58.52</v>
      </c>
      <c r="CY356" s="5">
        <f t="shared" si="868"/>
        <v>0</v>
      </c>
      <c r="CZ356" s="172">
        <f>(A!C357-xx!CX356)*xx!CW356</f>
        <v>0</v>
      </c>
      <c r="DA356" s="51"/>
      <c r="DB356" s="6">
        <f t="shared" si="869"/>
        <v>58.52</v>
      </c>
      <c r="DC356" s="5">
        <f t="shared" si="870"/>
        <v>0</v>
      </c>
      <c r="DD356" s="5">
        <f>(A!C357-xx!DB356)*xx!DA356</f>
        <v>0</v>
      </c>
      <c r="DE356" s="5" t="str">
        <f t="shared" si="871"/>
        <v>Pringles Original 114g</v>
      </c>
      <c r="DF356" s="51"/>
      <c r="DG356" s="6">
        <f t="shared" si="872"/>
        <v>58.52</v>
      </c>
      <c r="DH356" s="5">
        <f t="shared" si="873"/>
        <v>0</v>
      </c>
      <c r="DI356" s="172">
        <f>(A!C357-xx!DG356)*xx!DF356</f>
        <v>0</v>
      </c>
      <c r="DJ356" s="51"/>
      <c r="DK356" s="6">
        <f t="shared" si="874"/>
        <v>58.52</v>
      </c>
      <c r="DL356" s="5">
        <f t="shared" si="875"/>
        <v>0</v>
      </c>
      <c r="DM356" s="5">
        <f>(A!C357-xx!DK356)*xx!DJ356</f>
        <v>0</v>
      </c>
      <c r="DN356" s="5" t="str">
        <f t="shared" si="876"/>
        <v>Pringles Original 114g</v>
      </c>
      <c r="DO356" s="51"/>
      <c r="DP356" s="6">
        <f t="shared" si="877"/>
        <v>58.52</v>
      </c>
      <c r="DQ356" s="5">
        <f t="shared" si="878"/>
        <v>0</v>
      </c>
      <c r="DR356" s="172">
        <f>(A!C357-xx!DP356)*xx!DO356</f>
        <v>0</v>
      </c>
      <c r="DS356" s="51"/>
      <c r="DT356" s="6">
        <f t="shared" si="879"/>
        <v>58.52</v>
      </c>
      <c r="DU356" s="5">
        <f t="shared" si="880"/>
        <v>0</v>
      </c>
      <c r="DV356" s="5">
        <f>(A!C357-xx!DT356)*xx!DS356</f>
        <v>0</v>
      </c>
      <c r="DW356" s="5" t="str">
        <f t="shared" si="881"/>
        <v>Pringles Original 114g</v>
      </c>
      <c r="DX356" s="51"/>
      <c r="DY356" s="6">
        <f t="shared" si="882"/>
        <v>58.52</v>
      </c>
      <c r="DZ356" s="5">
        <f t="shared" si="883"/>
        <v>0</v>
      </c>
      <c r="EA356" s="172">
        <f>(A!C357-xx!DY356)*xx!DX356</f>
        <v>0</v>
      </c>
      <c r="EB356" s="51"/>
      <c r="EC356" s="6">
        <f t="shared" si="884"/>
        <v>58.52</v>
      </c>
      <c r="ED356" s="5">
        <f t="shared" si="885"/>
        <v>0</v>
      </c>
      <c r="EE356" s="5">
        <f>(A!C357-xx!EC356)*xx!EB356</f>
        <v>0</v>
      </c>
      <c r="EF356" s="5" t="str">
        <f t="shared" si="886"/>
        <v>Pringles Original 114g</v>
      </c>
      <c r="EG356" s="51"/>
      <c r="EH356" s="6">
        <f t="shared" si="887"/>
        <v>58.52</v>
      </c>
      <c r="EI356" s="5">
        <f t="shared" si="888"/>
        <v>0</v>
      </c>
      <c r="EJ356" s="172">
        <f>(A!C357-xx!EH356)*xx!EG356</f>
        <v>0</v>
      </c>
      <c r="EK356" s="51"/>
      <c r="EL356" s="6">
        <f t="shared" si="889"/>
        <v>58.52</v>
      </c>
      <c r="EM356" s="5">
        <f t="shared" si="890"/>
        <v>0</v>
      </c>
      <c r="EN356" s="5">
        <f>(A!C357-xx!EL356)*xx!EK356</f>
        <v>0</v>
      </c>
      <c r="EO356" s="5" t="str">
        <f t="shared" si="891"/>
        <v>Pringles Original 114g</v>
      </c>
      <c r="EP356" s="51"/>
      <c r="EQ356" s="6">
        <f t="shared" si="892"/>
        <v>58.52</v>
      </c>
      <c r="ER356" s="5">
        <f t="shared" si="893"/>
        <v>0</v>
      </c>
      <c r="ES356" s="172">
        <f>(A!C357-xx!EQ356)*xx!EP356</f>
        <v>0</v>
      </c>
      <c r="ET356" s="51"/>
      <c r="EU356" s="6">
        <f t="shared" si="894"/>
        <v>58.52</v>
      </c>
      <c r="EV356" s="5">
        <f t="shared" si="895"/>
        <v>0</v>
      </c>
      <c r="EW356" s="5">
        <f>(A!C357-xx!EU356)*xx!ET356</f>
        <v>0</v>
      </c>
      <c r="EX356" s="5" t="str">
        <f t="shared" si="896"/>
        <v>Pringles Original 114g</v>
      </c>
      <c r="EY356" s="51"/>
      <c r="EZ356" s="6">
        <f t="shared" si="897"/>
        <v>58.52</v>
      </c>
      <c r="FA356" s="5">
        <f t="shared" si="898"/>
        <v>0</v>
      </c>
      <c r="FB356" s="172">
        <f>(A!C357-xx!EZ356)*xx!EY356</f>
        <v>0</v>
      </c>
      <c r="FC356" s="51"/>
      <c r="FD356" s="6">
        <f t="shared" si="899"/>
        <v>58.52</v>
      </c>
      <c r="FE356" s="5">
        <f t="shared" si="900"/>
        <v>0</v>
      </c>
      <c r="FF356" s="5">
        <f>(A!C357-xx!FD356)*xx!FC356</f>
        <v>0</v>
      </c>
      <c r="FG356" s="5" t="str">
        <f t="shared" si="901"/>
        <v>Pringles Original 114g</v>
      </c>
      <c r="FH356" s="51"/>
      <c r="FI356" s="6">
        <f t="shared" si="902"/>
        <v>58.52</v>
      </c>
      <c r="FJ356" s="5">
        <f t="shared" si="903"/>
        <v>0</v>
      </c>
      <c r="FK356" s="172">
        <f>(A!C357-xx!FI356)*xx!FH356</f>
        <v>0</v>
      </c>
      <c r="FL356" s="51"/>
      <c r="FM356" s="6">
        <f t="shared" si="904"/>
        <v>58.52</v>
      </c>
      <c r="FN356" s="5">
        <f t="shared" si="905"/>
        <v>0</v>
      </c>
      <c r="FO356" s="5">
        <f>(A!C357-xx!FM356)*xx!FL356</f>
        <v>0</v>
      </c>
      <c r="FP356" s="5" t="str">
        <f t="shared" si="906"/>
        <v>Pringles Original 114g</v>
      </c>
      <c r="FQ356" s="51"/>
      <c r="FR356" s="6">
        <f t="shared" si="907"/>
        <v>58.52</v>
      </c>
      <c r="FS356" s="5">
        <f t="shared" si="908"/>
        <v>0</v>
      </c>
      <c r="FT356" s="172">
        <f>(A!C357-xx!FR356)*xx!FQ356</f>
        <v>0</v>
      </c>
      <c r="FU356" s="51"/>
      <c r="FV356" s="6">
        <f t="shared" si="909"/>
        <v>58.52</v>
      </c>
      <c r="FW356" s="5">
        <f t="shared" si="910"/>
        <v>0</v>
      </c>
      <c r="FX356" s="5">
        <f>(A!C357-xx!FV356)*xx!FU356</f>
        <v>0</v>
      </c>
      <c r="FY356" s="5" t="str">
        <f t="shared" si="911"/>
        <v>Pringles Original 114g</v>
      </c>
      <c r="FZ356" s="51"/>
      <c r="GA356" s="6">
        <f t="shared" si="912"/>
        <v>58.52</v>
      </c>
      <c r="GB356" s="5">
        <f t="shared" si="913"/>
        <v>0</v>
      </c>
      <c r="GC356" s="172">
        <f>(A!C357-xx!GA356)*xx!FZ356</f>
        <v>0</v>
      </c>
      <c r="GD356" s="51"/>
      <c r="GE356" s="6">
        <f t="shared" si="914"/>
        <v>58.52</v>
      </c>
      <c r="GF356" s="5">
        <f t="shared" si="915"/>
        <v>0</v>
      </c>
      <c r="GG356" s="5">
        <f>(A!C357-xx!GE356)*xx!GD356</f>
        <v>0</v>
      </c>
      <c r="GH356" s="5" t="str">
        <f t="shared" si="916"/>
        <v>Pringles Original 114g</v>
      </c>
      <c r="GI356" s="51"/>
      <c r="GJ356" s="6">
        <f t="shared" si="917"/>
        <v>58.52</v>
      </c>
      <c r="GK356" s="5">
        <f t="shared" si="918"/>
        <v>0</v>
      </c>
      <c r="GL356" s="172">
        <f>(A!C357-xx!GJ356)*xx!GI356</f>
        <v>0</v>
      </c>
      <c r="GM356" s="51"/>
      <c r="GN356" s="6">
        <f t="shared" si="919"/>
        <v>58.52</v>
      </c>
      <c r="GO356" s="5">
        <f t="shared" si="920"/>
        <v>0</v>
      </c>
      <c r="GP356" s="5">
        <f>(A!C357-xx!GN356)*xx!GM356</f>
        <v>0</v>
      </c>
      <c r="GQ356" s="5" t="str">
        <f t="shared" si="921"/>
        <v>Pringles Original 114g</v>
      </c>
      <c r="GR356" s="51"/>
      <c r="GS356" s="6">
        <f t="shared" si="922"/>
        <v>58.52</v>
      </c>
      <c r="GT356" s="5">
        <f t="shared" si="923"/>
        <v>0</v>
      </c>
      <c r="GU356" s="172">
        <f>(A!C357-xx!GS356)*xx!GR356</f>
        <v>0</v>
      </c>
      <c r="GV356" s="51"/>
      <c r="GW356" s="6">
        <f t="shared" si="924"/>
        <v>58.52</v>
      </c>
      <c r="GX356" s="5">
        <f t="shared" si="925"/>
        <v>0</v>
      </c>
      <c r="GY356" s="5">
        <f>(A!C357-xx!GW356)*xx!GV356</f>
        <v>0</v>
      </c>
      <c r="GZ356" s="5" t="str">
        <f t="shared" si="926"/>
        <v>Pringles Original 114g</v>
      </c>
      <c r="HA356" s="51"/>
      <c r="HB356" s="6">
        <f t="shared" si="927"/>
        <v>58.52</v>
      </c>
      <c r="HC356" s="5">
        <f t="shared" si="928"/>
        <v>0</v>
      </c>
      <c r="HD356" s="172">
        <f>(A!C357-xx!HB356)*xx!HA356</f>
        <v>0</v>
      </c>
      <c r="HE356" s="51"/>
      <c r="HF356" s="6">
        <f t="shared" si="929"/>
        <v>58.52</v>
      </c>
      <c r="HG356" s="5">
        <f t="shared" si="930"/>
        <v>0</v>
      </c>
      <c r="HH356" s="5">
        <f>(A!C357-xx!HF356)*xx!HE356</f>
        <v>0</v>
      </c>
      <c r="HI356" s="5" t="str">
        <f t="shared" si="931"/>
        <v>Pringles Original 114g</v>
      </c>
      <c r="HJ356" s="51"/>
      <c r="HK356" s="6">
        <f t="shared" si="932"/>
        <v>58.52</v>
      </c>
      <c r="HL356" s="5">
        <f t="shared" si="933"/>
        <v>0</v>
      </c>
      <c r="HM356" s="172">
        <f>(A!C357-xx!HK356)*xx!HJ356</f>
        <v>0</v>
      </c>
      <c r="HN356" s="51"/>
      <c r="HO356" s="6">
        <f t="shared" si="934"/>
        <v>58.52</v>
      </c>
      <c r="HP356" s="5">
        <f t="shared" si="935"/>
        <v>0</v>
      </c>
      <c r="HQ356" s="5">
        <f>-(A!C357-xx!HO356)*xx!HN356</f>
        <v>0</v>
      </c>
      <c r="HR356" s="5" t="str">
        <f t="shared" si="936"/>
        <v>Pringles Original 114g</v>
      </c>
      <c r="HS356" s="51"/>
      <c r="HT356" s="6">
        <f t="shared" si="937"/>
        <v>58.52</v>
      </c>
      <c r="HU356" s="5">
        <f t="shared" si="938"/>
        <v>0</v>
      </c>
      <c r="HV356" s="172">
        <f>(A!C357-xx!HT356)*xx!HS356</f>
        <v>0</v>
      </c>
      <c r="HW356" s="51"/>
      <c r="HX356" s="6">
        <f>A!C357</f>
        <v>9.6</v>
      </c>
      <c r="HY356" s="5">
        <f t="shared" si="939"/>
        <v>0</v>
      </c>
      <c r="HZ356" s="5">
        <f>(A!C357-xx!HX356)*xx!HW356</f>
        <v>0</v>
      </c>
      <c r="IA356" s="5" t="str">
        <f>A!B357</f>
        <v>Pringles Original 114g</v>
      </c>
      <c r="IB356" s="5">
        <f t="shared" si="940"/>
        <v>0</v>
      </c>
      <c r="IC356" s="21">
        <f t="shared" si="941"/>
        <v>0</v>
      </c>
      <c r="ID356" s="21" t="e">
        <f>A!#REF!</f>
        <v>#REF!</v>
      </c>
      <c r="IE356" s="21" t="e">
        <f>NF!IS356</f>
        <v>#DIV/0!</v>
      </c>
      <c r="IF356" s="21" t="e">
        <f t="shared" si="942"/>
        <v>#REF!</v>
      </c>
      <c r="IG356" s="6" t="e">
        <f t="shared" si="675"/>
        <v>#REF!</v>
      </c>
      <c r="IH356" s="34" t="e">
        <f t="shared" si="676"/>
        <v>#REF!</v>
      </c>
      <c r="II356" s="174" t="e">
        <f>IB356+A!#REF!+NF!IQ356</f>
        <v>#REF!</v>
      </c>
      <c r="IJ356" s="175" t="e">
        <f>IC356+A!#REF!+NF!IR356</f>
        <v>#REF!</v>
      </c>
      <c r="IK356" s="175" t="e">
        <f>II356*A!C357</f>
        <v>#REF!</v>
      </c>
      <c r="IL356" s="175" t="e">
        <f t="shared" si="946"/>
        <v>#REF!</v>
      </c>
      <c r="IM356" s="55" t="e">
        <f t="shared" si="943"/>
        <v>#REF!</v>
      </c>
      <c r="IN356" s="57" t="str">
        <f t="shared" si="944"/>
        <v>Pringles Original 114g</v>
      </c>
      <c r="IO356" s="57" t="e">
        <f>IF356/A!C357</f>
        <v>#REF!</v>
      </c>
      <c r="IP356" s="66"/>
      <c r="IQ356" s="57" t="e">
        <f t="shared" si="945"/>
        <v>#REF!</v>
      </c>
      <c r="IR356" s="11" t="e">
        <f>IF356-#REF!</f>
        <v>#REF!</v>
      </c>
    </row>
    <row r="357" spans="1:252" x14ac:dyDescent="0.2">
      <c r="A357" s="20" t="str">
        <f>A!B358</f>
        <v>Polenghi Sandwich-In Prato Zero Lactose 144g</v>
      </c>
      <c r="B357" s="51"/>
      <c r="C357" s="65">
        <v>59.52</v>
      </c>
      <c r="D357" s="21">
        <f t="shared" si="813"/>
        <v>0</v>
      </c>
      <c r="E357" s="171">
        <f>(A!C358-xx!C357)*xx!B357</f>
        <v>0</v>
      </c>
      <c r="F357" s="51"/>
      <c r="G357" s="32">
        <f t="shared" si="814"/>
        <v>59.52</v>
      </c>
      <c r="H357" s="5">
        <f t="shared" si="815"/>
        <v>0</v>
      </c>
      <c r="I357" s="5">
        <f>(A!C358-xx!G357)*xx!F357</f>
        <v>0</v>
      </c>
      <c r="J357" s="5" t="str">
        <f t="shared" si="816"/>
        <v>Polenghi Sandwich-In Prato Zero Lactose 144g</v>
      </c>
      <c r="K357" s="51"/>
      <c r="L357" s="6">
        <f t="shared" si="817"/>
        <v>59.52</v>
      </c>
      <c r="M357" s="5">
        <f t="shared" si="818"/>
        <v>0</v>
      </c>
      <c r="N357" s="172">
        <f>(A!C358-xx!L357)*xx!K357</f>
        <v>0</v>
      </c>
      <c r="O357" s="51"/>
      <c r="P357" s="6">
        <f t="shared" si="819"/>
        <v>59.52</v>
      </c>
      <c r="Q357" s="5">
        <f t="shared" si="820"/>
        <v>0</v>
      </c>
      <c r="R357" s="21">
        <f>(A!C358-xx!P357)*xx!O357</f>
        <v>0</v>
      </c>
      <c r="S357" s="21" t="str">
        <f t="shared" si="821"/>
        <v>Polenghi Sandwich-In Prato Zero Lactose 144g</v>
      </c>
      <c r="T357" s="51"/>
      <c r="U357" s="32">
        <f t="shared" si="822"/>
        <v>59.52</v>
      </c>
      <c r="V357" s="5">
        <f t="shared" si="823"/>
        <v>0</v>
      </c>
      <c r="W357" s="172">
        <f>(A!C358-xx!U357)*xx!T357</f>
        <v>0</v>
      </c>
      <c r="X357" s="51"/>
      <c r="Y357" s="6">
        <f t="shared" si="824"/>
        <v>59.52</v>
      </c>
      <c r="Z357" s="5">
        <f t="shared" si="825"/>
        <v>0</v>
      </c>
      <c r="AA357" s="5">
        <f>(A!C358-xx!Y357)*xx!X357</f>
        <v>0</v>
      </c>
      <c r="AB357" s="5" t="str">
        <f t="shared" si="826"/>
        <v>Polenghi Sandwich-In Prato Zero Lactose 144g</v>
      </c>
      <c r="AC357" s="51"/>
      <c r="AD357" s="6">
        <f t="shared" si="827"/>
        <v>59.52</v>
      </c>
      <c r="AE357" s="5">
        <f t="shared" si="828"/>
        <v>0</v>
      </c>
      <c r="AF357" s="172">
        <f>(A!C358-xx!AD357)*xx!AC357</f>
        <v>0</v>
      </c>
      <c r="AG357" s="51"/>
      <c r="AH357" s="6">
        <f t="shared" si="829"/>
        <v>59.52</v>
      </c>
      <c r="AI357" s="5">
        <f t="shared" si="830"/>
        <v>0</v>
      </c>
      <c r="AJ357" s="5">
        <f>(A!C358-xx!AH357)*xx!AG357</f>
        <v>0</v>
      </c>
      <c r="AK357" s="5" t="str">
        <f t="shared" si="831"/>
        <v>Polenghi Sandwich-In Prato Zero Lactose 144g</v>
      </c>
      <c r="AL357" s="51"/>
      <c r="AM357" s="6">
        <f t="shared" si="832"/>
        <v>59.52</v>
      </c>
      <c r="AN357" s="5">
        <f t="shared" si="833"/>
        <v>0</v>
      </c>
      <c r="AO357" s="172">
        <f>(A!C358-xx!AM357)*xx!AL357</f>
        <v>0</v>
      </c>
      <c r="AP357" s="51"/>
      <c r="AQ357" s="6">
        <f t="shared" si="834"/>
        <v>59.52</v>
      </c>
      <c r="AR357" s="5">
        <f t="shared" si="835"/>
        <v>0</v>
      </c>
      <c r="AS357" s="5">
        <f>(A!C358-xx!AQ357)*xx!AP357</f>
        <v>0</v>
      </c>
      <c r="AT357" s="5" t="str">
        <f t="shared" si="836"/>
        <v>Polenghi Sandwich-In Prato Zero Lactose 144g</v>
      </c>
      <c r="AU357" s="51"/>
      <c r="AV357" s="6">
        <f t="shared" si="837"/>
        <v>59.52</v>
      </c>
      <c r="AW357" s="5">
        <f t="shared" si="838"/>
        <v>0</v>
      </c>
      <c r="AX357" s="172">
        <f>(A!C358-xx!AV357)*xx!AU357</f>
        <v>0</v>
      </c>
      <c r="AY357" s="51"/>
      <c r="AZ357" s="6">
        <f t="shared" si="839"/>
        <v>59.52</v>
      </c>
      <c r="BA357" s="5">
        <f t="shared" si="840"/>
        <v>0</v>
      </c>
      <c r="BB357" s="5">
        <f>(A!E358-xx!AZ357)*xx!AY357</f>
        <v>0</v>
      </c>
      <c r="BC357" s="5" t="str">
        <f t="shared" si="841"/>
        <v>Polenghi Sandwich-In Prato Zero Lactose 144g</v>
      </c>
      <c r="BD357" s="51"/>
      <c r="BE357" s="6">
        <f t="shared" si="842"/>
        <v>59.52</v>
      </c>
      <c r="BF357" s="5">
        <f t="shared" si="843"/>
        <v>0</v>
      </c>
      <c r="BG357" s="172">
        <f>(A!C358-xx!BE357)*xx!BD357</f>
        <v>0</v>
      </c>
      <c r="BH357" s="51"/>
      <c r="BI357" s="6">
        <f t="shared" si="844"/>
        <v>59.52</v>
      </c>
      <c r="BJ357" s="5">
        <f t="shared" si="845"/>
        <v>0</v>
      </c>
      <c r="BK357" s="5">
        <f>(A!C358-xx!BI357)*xx!BH357</f>
        <v>0</v>
      </c>
      <c r="BL357" s="5" t="str">
        <f t="shared" si="846"/>
        <v>Polenghi Sandwich-In Prato Zero Lactose 144g</v>
      </c>
      <c r="BM357" s="51"/>
      <c r="BN357" s="6">
        <f t="shared" si="847"/>
        <v>59.52</v>
      </c>
      <c r="BO357" s="5">
        <f t="shared" si="848"/>
        <v>0</v>
      </c>
      <c r="BP357" s="172">
        <f>(A!C358-xx!BN357)*xx!BM357</f>
        <v>0</v>
      </c>
      <c r="BQ357" s="51"/>
      <c r="BR357" s="6">
        <f t="shared" si="849"/>
        <v>59.52</v>
      </c>
      <c r="BS357" s="5">
        <f t="shared" si="850"/>
        <v>0</v>
      </c>
      <c r="BT357" s="5">
        <f>(A!C358-xx!BR357)*xx!BQ357</f>
        <v>0</v>
      </c>
      <c r="BU357" s="5" t="str">
        <f t="shared" si="851"/>
        <v>Polenghi Sandwich-In Prato Zero Lactose 144g</v>
      </c>
      <c r="BV357" s="51"/>
      <c r="BW357" s="6">
        <f t="shared" si="852"/>
        <v>59.52</v>
      </c>
      <c r="BX357" s="5">
        <f t="shared" si="853"/>
        <v>0</v>
      </c>
      <c r="BY357" s="172">
        <f>(A!C358-xx!BW357)*xx!BV357</f>
        <v>0</v>
      </c>
      <c r="BZ357" s="51"/>
      <c r="CA357" s="6">
        <f t="shared" si="854"/>
        <v>59.52</v>
      </c>
      <c r="CB357" s="5">
        <f t="shared" si="855"/>
        <v>0</v>
      </c>
      <c r="CC357" s="5">
        <f>(A!C358-xx!CA357)*xx!BZ357</f>
        <v>0</v>
      </c>
      <c r="CD357" s="5" t="str">
        <f t="shared" si="856"/>
        <v>Polenghi Sandwich-In Prato Zero Lactose 144g</v>
      </c>
      <c r="CE357" s="51"/>
      <c r="CF357" s="6">
        <f t="shared" si="857"/>
        <v>59.52</v>
      </c>
      <c r="CG357" s="5">
        <f t="shared" si="858"/>
        <v>0</v>
      </c>
      <c r="CH357" s="172">
        <f>(A!C358-xx!CF357)*xx!CE357</f>
        <v>0</v>
      </c>
      <c r="CI357" s="51"/>
      <c r="CJ357" s="6">
        <f t="shared" si="859"/>
        <v>59.52</v>
      </c>
      <c r="CK357" s="5">
        <f t="shared" si="860"/>
        <v>0</v>
      </c>
      <c r="CL357" s="5">
        <f>(A!C358-xx!CJ357)*xx!CI357</f>
        <v>0</v>
      </c>
      <c r="CM357" s="5" t="str">
        <f t="shared" si="861"/>
        <v>Polenghi Sandwich-In Prato Zero Lactose 144g</v>
      </c>
      <c r="CN357" s="51"/>
      <c r="CO357" s="6">
        <f t="shared" si="862"/>
        <v>59.52</v>
      </c>
      <c r="CP357" s="5">
        <f t="shared" si="863"/>
        <v>0</v>
      </c>
      <c r="CQ357" s="172">
        <f>(A!C358-xx!CO357)*xx!CN357</f>
        <v>0</v>
      </c>
      <c r="CR357" s="51"/>
      <c r="CS357" s="6">
        <f t="shared" si="864"/>
        <v>59.52</v>
      </c>
      <c r="CT357" s="5">
        <f t="shared" si="865"/>
        <v>0</v>
      </c>
      <c r="CU357" s="5">
        <f>(A!C358-xx!CS357)*xx!CR357</f>
        <v>0</v>
      </c>
      <c r="CV357" s="5" t="str">
        <f t="shared" si="866"/>
        <v>Polenghi Sandwich-In Prato Zero Lactose 144g</v>
      </c>
      <c r="CW357" s="51"/>
      <c r="CX357" s="6">
        <f t="shared" si="867"/>
        <v>59.52</v>
      </c>
      <c r="CY357" s="5">
        <f t="shared" si="868"/>
        <v>0</v>
      </c>
      <c r="CZ357" s="172">
        <f>(A!C358-xx!CX357)*xx!CW357</f>
        <v>0</v>
      </c>
      <c r="DA357" s="51"/>
      <c r="DB357" s="6">
        <f t="shared" si="869"/>
        <v>59.52</v>
      </c>
      <c r="DC357" s="5">
        <f t="shared" si="870"/>
        <v>0</v>
      </c>
      <c r="DD357" s="5">
        <f>(A!C358-xx!DB357)*xx!DA357</f>
        <v>0</v>
      </c>
      <c r="DE357" s="5" t="str">
        <f t="shared" si="871"/>
        <v>Polenghi Sandwich-In Prato Zero Lactose 144g</v>
      </c>
      <c r="DF357" s="51"/>
      <c r="DG357" s="6">
        <f t="shared" si="872"/>
        <v>59.52</v>
      </c>
      <c r="DH357" s="5">
        <f t="shared" si="873"/>
        <v>0</v>
      </c>
      <c r="DI357" s="172">
        <f>(A!C358-xx!DG357)*xx!DF357</f>
        <v>0</v>
      </c>
      <c r="DJ357" s="51"/>
      <c r="DK357" s="6">
        <f t="shared" si="874"/>
        <v>59.52</v>
      </c>
      <c r="DL357" s="5">
        <f t="shared" si="875"/>
        <v>0</v>
      </c>
      <c r="DM357" s="5">
        <f>(A!C358-xx!DK357)*xx!DJ357</f>
        <v>0</v>
      </c>
      <c r="DN357" s="5" t="str">
        <f t="shared" si="876"/>
        <v>Polenghi Sandwich-In Prato Zero Lactose 144g</v>
      </c>
      <c r="DO357" s="51"/>
      <c r="DP357" s="6">
        <f t="shared" si="877"/>
        <v>59.52</v>
      </c>
      <c r="DQ357" s="5">
        <f t="shared" si="878"/>
        <v>0</v>
      </c>
      <c r="DR357" s="172">
        <f>(A!C358-xx!DP357)*xx!DO357</f>
        <v>0</v>
      </c>
      <c r="DS357" s="51"/>
      <c r="DT357" s="6">
        <f t="shared" si="879"/>
        <v>59.52</v>
      </c>
      <c r="DU357" s="5">
        <f t="shared" si="880"/>
        <v>0</v>
      </c>
      <c r="DV357" s="5">
        <f>(A!C358-xx!DT357)*xx!DS357</f>
        <v>0</v>
      </c>
      <c r="DW357" s="5" t="str">
        <f t="shared" si="881"/>
        <v>Polenghi Sandwich-In Prato Zero Lactose 144g</v>
      </c>
      <c r="DX357" s="51"/>
      <c r="DY357" s="6">
        <f t="shared" si="882"/>
        <v>59.52</v>
      </c>
      <c r="DZ357" s="5">
        <f t="shared" si="883"/>
        <v>0</v>
      </c>
      <c r="EA357" s="172">
        <f>(A!C358-xx!DY357)*xx!DX357</f>
        <v>0</v>
      </c>
      <c r="EB357" s="51"/>
      <c r="EC357" s="6">
        <f t="shared" si="884"/>
        <v>59.52</v>
      </c>
      <c r="ED357" s="5">
        <f t="shared" si="885"/>
        <v>0</v>
      </c>
      <c r="EE357" s="5">
        <f>(A!C358-xx!EC357)*xx!EB357</f>
        <v>0</v>
      </c>
      <c r="EF357" s="5" t="str">
        <f t="shared" si="886"/>
        <v>Polenghi Sandwich-In Prato Zero Lactose 144g</v>
      </c>
      <c r="EG357" s="51"/>
      <c r="EH357" s="6">
        <f t="shared" si="887"/>
        <v>59.52</v>
      </c>
      <c r="EI357" s="5">
        <f t="shared" si="888"/>
        <v>0</v>
      </c>
      <c r="EJ357" s="172">
        <f>(A!C358-xx!EH357)*xx!EG357</f>
        <v>0</v>
      </c>
      <c r="EK357" s="51"/>
      <c r="EL357" s="6">
        <f t="shared" si="889"/>
        <v>59.52</v>
      </c>
      <c r="EM357" s="5">
        <f t="shared" si="890"/>
        <v>0</v>
      </c>
      <c r="EN357" s="5">
        <f>(A!C358-xx!EL357)*xx!EK357</f>
        <v>0</v>
      </c>
      <c r="EO357" s="5" t="str">
        <f t="shared" si="891"/>
        <v>Polenghi Sandwich-In Prato Zero Lactose 144g</v>
      </c>
      <c r="EP357" s="51"/>
      <c r="EQ357" s="6">
        <f t="shared" si="892"/>
        <v>59.52</v>
      </c>
      <c r="ER357" s="5">
        <f t="shared" si="893"/>
        <v>0</v>
      </c>
      <c r="ES357" s="172">
        <f>(A!C358-xx!EQ357)*xx!EP357</f>
        <v>0</v>
      </c>
      <c r="ET357" s="51"/>
      <c r="EU357" s="6">
        <f t="shared" si="894"/>
        <v>59.52</v>
      </c>
      <c r="EV357" s="5">
        <f t="shared" si="895"/>
        <v>0</v>
      </c>
      <c r="EW357" s="5">
        <f>(A!C358-xx!EU357)*xx!ET357</f>
        <v>0</v>
      </c>
      <c r="EX357" s="5" t="str">
        <f t="shared" si="896"/>
        <v>Polenghi Sandwich-In Prato Zero Lactose 144g</v>
      </c>
      <c r="EY357" s="51"/>
      <c r="EZ357" s="6">
        <f t="shared" si="897"/>
        <v>59.52</v>
      </c>
      <c r="FA357" s="5">
        <f t="shared" si="898"/>
        <v>0</v>
      </c>
      <c r="FB357" s="172">
        <f>(A!C358-xx!EZ357)*xx!EY357</f>
        <v>0</v>
      </c>
      <c r="FC357" s="51"/>
      <c r="FD357" s="6">
        <f t="shared" si="899"/>
        <v>59.52</v>
      </c>
      <c r="FE357" s="5">
        <f t="shared" si="900"/>
        <v>0</v>
      </c>
      <c r="FF357" s="5">
        <f>(A!C358-xx!FD357)*xx!FC357</f>
        <v>0</v>
      </c>
      <c r="FG357" s="5" t="str">
        <f t="shared" si="901"/>
        <v>Polenghi Sandwich-In Prato Zero Lactose 144g</v>
      </c>
      <c r="FH357" s="51"/>
      <c r="FI357" s="6">
        <f t="shared" si="902"/>
        <v>59.52</v>
      </c>
      <c r="FJ357" s="5">
        <f t="shared" si="903"/>
        <v>0</v>
      </c>
      <c r="FK357" s="172">
        <f>(A!C358-xx!FI357)*xx!FH357</f>
        <v>0</v>
      </c>
      <c r="FL357" s="51"/>
      <c r="FM357" s="6">
        <f t="shared" si="904"/>
        <v>59.52</v>
      </c>
      <c r="FN357" s="5">
        <f t="shared" si="905"/>
        <v>0</v>
      </c>
      <c r="FO357" s="5">
        <f>(A!C358-xx!FM357)*xx!FL357</f>
        <v>0</v>
      </c>
      <c r="FP357" s="5" t="str">
        <f t="shared" si="906"/>
        <v>Polenghi Sandwich-In Prato Zero Lactose 144g</v>
      </c>
      <c r="FQ357" s="51"/>
      <c r="FR357" s="6">
        <f t="shared" si="907"/>
        <v>59.52</v>
      </c>
      <c r="FS357" s="5">
        <f t="shared" si="908"/>
        <v>0</v>
      </c>
      <c r="FT357" s="172">
        <f>(A!C358-xx!FR357)*xx!FQ357</f>
        <v>0</v>
      </c>
      <c r="FU357" s="51"/>
      <c r="FV357" s="6">
        <f t="shared" si="909"/>
        <v>59.52</v>
      </c>
      <c r="FW357" s="5">
        <f t="shared" si="910"/>
        <v>0</v>
      </c>
      <c r="FX357" s="5">
        <f>(A!C358-xx!FV357)*xx!FU357</f>
        <v>0</v>
      </c>
      <c r="FY357" s="5" t="str">
        <f t="shared" si="911"/>
        <v>Polenghi Sandwich-In Prato Zero Lactose 144g</v>
      </c>
      <c r="FZ357" s="51"/>
      <c r="GA357" s="6">
        <f t="shared" si="912"/>
        <v>59.52</v>
      </c>
      <c r="GB357" s="5">
        <f t="shared" si="913"/>
        <v>0</v>
      </c>
      <c r="GC357" s="172">
        <f>(A!C358-xx!GA357)*xx!FZ357</f>
        <v>0</v>
      </c>
      <c r="GD357" s="51"/>
      <c r="GE357" s="6">
        <f t="shared" si="914"/>
        <v>59.52</v>
      </c>
      <c r="GF357" s="5">
        <f t="shared" si="915"/>
        <v>0</v>
      </c>
      <c r="GG357" s="5">
        <f>(A!C358-xx!GE357)*xx!GD357</f>
        <v>0</v>
      </c>
      <c r="GH357" s="5" t="str">
        <f t="shared" si="916"/>
        <v>Polenghi Sandwich-In Prato Zero Lactose 144g</v>
      </c>
      <c r="GI357" s="51"/>
      <c r="GJ357" s="6">
        <f t="shared" si="917"/>
        <v>59.52</v>
      </c>
      <c r="GK357" s="5">
        <f t="shared" si="918"/>
        <v>0</v>
      </c>
      <c r="GL357" s="172">
        <f>(A!C358-xx!GJ357)*xx!GI357</f>
        <v>0</v>
      </c>
      <c r="GM357" s="51"/>
      <c r="GN357" s="6">
        <f t="shared" si="919"/>
        <v>59.52</v>
      </c>
      <c r="GO357" s="5">
        <f t="shared" si="920"/>
        <v>0</v>
      </c>
      <c r="GP357" s="5">
        <f>(A!C358-xx!GN357)*xx!GM357</f>
        <v>0</v>
      </c>
      <c r="GQ357" s="5" t="str">
        <f t="shared" si="921"/>
        <v>Polenghi Sandwich-In Prato Zero Lactose 144g</v>
      </c>
      <c r="GR357" s="51"/>
      <c r="GS357" s="6">
        <f t="shared" si="922"/>
        <v>59.52</v>
      </c>
      <c r="GT357" s="5">
        <f t="shared" si="923"/>
        <v>0</v>
      </c>
      <c r="GU357" s="172">
        <f>(A!C358-xx!GS357)*xx!GR357</f>
        <v>0</v>
      </c>
      <c r="GV357" s="51"/>
      <c r="GW357" s="6">
        <f t="shared" si="924"/>
        <v>59.52</v>
      </c>
      <c r="GX357" s="5">
        <f t="shared" si="925"/>
        <v>0</v>
      </c>
      <c r="GY357" s="5">
        <f>(A!C358-xx!GW357)*xx!GV357</f>
        <v>0</v>
      </c>
      <c r="GZ357" s="5" t="str">
        <f t="shared" si="926"/>
        <v>Polenghi Sandwich-In Prato Zero Lactose 144g</v>
      </c>
      <c r="HA357" s="51"/>
      <c r="HB357" s="6">
        <f t="shared" si="927"/>
        <v>59.52</v>
      </c>
      <c r="HC357" s="5">
        <f t="shared" si="928"/>
        <v>0</v>
      </c>
      <c r="HD357" s="172">
        <f>(A!C358-xx!HB357)*xx!HA357</f>
        <v>0</v>
      </c>
      <c r="HE357" s="51"/>
      <c r="HF357" s="6">
        <f t="shared" si="929"/>
        <v>59.52</v>
      </c>
      <c r="HG357" s="5">
        <f t="shared" si="930"/>
        <v>0</v>
      </c>
      <c r="HH357" s="5">
        <f>(A!C358-xx!HF357)*xx!HE357</f>
        <v>0</v>
      </c>
      <c r="HI357" s="5" t="str">
        <f t="shared" si="931"/>
        <v>Polenghi Sandwich-In Prato Zero Lactose 144g</v>
      </c>
      <c r="HJ357" s="51"/>
      <c r="HK357" s="6">
        <f t="shared" si="932"/>
        <v>59.52</v>
      </c>
      <c r="HL357" s="5">
        <f t="shared" si="933"/>
        <v>0</v>
      </c>
      <c r="HM357" s="172">
        <f>(A!C358-xx!HK357)*xx!HJ357</f>
        <v>0</v>
      </c>
      <c r="HN357" s="51"/>
      <c r="HO357" s="6">
        <f t="shared" si="934"/>
        <v>59.52</v>
      </c>
      <c r="HP357" s="5">
        <f t="shared" si="935"/>
        <v>0</v>
      </c>
      <c r="HQ357" s="5">
        <f>-(A!C358-xx!HO357)*xx!HN357</f>
        <v>0</v>
      </c>
      <c r="HR357" s="5" t="str">
        <f t="shared" si="936"/>
        <v>Polenghi Sandwich-In Prato Zero Lactose 144g</v>
      </c>
      <c r="HS357" s="51"/>
      <c r="HT357" s="6">
        <f t="shared" si="937"/>
        <v>59.52</v>
      </c>
      <c r="HU357" s="5">
        <f t="shared" si="938"/>
        <v>0</v>
      </c>
      <c r="HV357" s="172">
        <f>(A!C358-xx!HT357)*xx!HS357</f>
        <v>0</v>
      </c>
      <c r="HW357" s="51"/>
      <c r="HX357" s="6">
        <f>A!C358</f>
        <v>9.98</v>
      </c>
      <c r="HY357" s="5">
        <f t="shared" si="939"/>
        <v>0</v>
      </c>
      <c r="HZ357" s="5">
        <f>(A!C358-xx!HX357)*xx!HW357</f>
        <v>0</v>
      </c>
      <c r="IA357" s="5" t="str">
        <f>A!B358</f>
        <v>Polenghi Sandwich-In Prato Zero Lactose 144g</v>
      </c>
      <c r="IB357" s="5">
        <f t="shared" si="940"/>
        <v>0</v>
      </c>
      <c r="IC357" s="21">
        <f t="shared" si="941"/>
        <v>0</v>
      </c>
      <c r="ID357" s="21" t="e">
        <f>A!#REF!</f>
        <v>#REF!</v>
      </c>
      <c r="IE357" s="21" t="e">
        <f>NF!IS357</f>
        <v>#DIV/0!</v>
      </c>
      <c r="IF357" s="21" t="e">
        <f t="shared" si="942"/>
        <v>#REF!</v>
      </c>
      <c r="IG357" s="6" t="e">
        <f t="shared" si="675"/>
        <v>#REF!</v>
      </c>
      <c r="IH357" s="34" t="e">
        <f t="shared" si="676"/>
        <v>#REF!</v>
      </c>
      <c r="II357" s="174" t="e">
        <f>IB357+A!#REF!+NF!IQ357</f>
        <v>#REF!</v>
      </c>
      <c r="IJ357" s="175" t="e">
        <f>IC357+A!#REF!+NF!IR357</f>
        <v>#REF!</v>
      </c>
      <c r="IK357" s="175" t="e">
        <f>II357*A!C358</f>
        <v>#REF!</v>
      </c>
      <c r="IL357" s="175" t="e">
        <f t="shared" si="946"/>
        <v>#REF!</v>
      </c>
      <c r="IM357" s="55" t="e">
        <f t="shared" si="943"/>
        <v>#REF!</v>
      </c>
      <c r="IN357" s="57" t="str">
        <f t="shared" si="944"/>
        <v>Polenghi Sandwich-In Prato Zero Lactose 144g</v>
      </c>
      <c r="IO357" s="57" t="e">
        <f>IF357/A!C358</f>
        <v>#REF!</v>
      </c>
      <c r="IP357" s="66"/>
      <c r="IQ357" s="57" t="e">
        <f t="shared" si="945"/>
        <v>#REF!</v>
      </c>
      <c r="IR357" s="11" t="e">
        <f>IF357-#REF!</f>
        <v>#REF!</v>
      </c>
    </row>
    <row r="358" spans="1:252" x14ac:dyDescent="0.2">
      <c r="A358" s="20" t="str">
        <f>A!B451</f>
        <v>Vulcano Energy Drink Pet 15x300ml</v>
      </c>
      <c r="B358" s="51"/>
      <c r="C358" s="65">
        <v>60.52</v>
      </c>
      <c r="D358" s="21">
        <f t="shared" si="813"/>
        <v>0</v>
      </c>
      <c r="E358" s="171">
        <f>(A!C451-xx!C358)*xx!B358</f>
        <v>0</v>
      </c>
      <c r="F358" s="51"/>
      <c r="G358" s="32">
        <f t="shared" si="814"/>
        <v>60.52</v>
      </c>
      <c r="H358" s="5">
        <f t="shared" si="815"/>
        <v>0</v>
      </c>
      <c r="I358" s="5">
        <f>(A!C451-xx!G358)*xx!F358</f>
        <v>0</v>
      </c>
      <c r="J358" s="5" t="str">
        <f t="shared" si="816"/>
        <v>Vulcano Energy Drink Pet 15x300ml</v>
      </c>
      <c r="K358" s="51"/>
      <c r="L358" s="6">
        <f t="shared" si="817"/>
        <v>60.52</v>
      </c>
      <c r="M358" s="5">
        <f t="shared" si="818"/>
        <v>0</v>
      </c>
      <c r="N358" s="172">
        <f>(A!C451-xx!L358)*xx!K358</f>
        <v>0</v>
      </c>
      <c r="O358" s="51"/>
      <c r="P358" s="6">
        <f t="shared" si="819"/>
        <v>60.52</v>
      </c>
      <c r="Q358" s="5">
        <f t="shared" si="820"/>
        <v>0</v>
      </c>
      <c r="R358" s="21">
        <f>(A!C451-xx!P358)*xx!O358</f>
        <v>0</v>
      </c>
      <c r="S358" s="21" t="str">
        <f t="shared" si="821"/>
        <v>Vulcano Energy Drink Pet 15x300ml</v>
      </c>
      <c r="T358" s="51"/>
      <c r="U358" s="32">
        <f t="shared" si="822"/>
        <v>60.52</v>
      </c>
      <c r="V358" s="5">
        <f t="shared" si="823"/>
        <v>0</v>
      </c>
      <c r="W358" s="172">
        <f>(A!C451-xx!U358)*xx!T358</f>
        <v>0</v>
      </c>
      <c r="X358" s="51"/>
      <c r="Y358" s="6">
        <f t="shared" si="824"/>
        <v>60.52</v>
      </c>
      <c r="Z358" s="5">
        <f t="shared" si="825"/>
        <v>0</v>
      </c>
      <c r="AA358" s="5">
        <f>(A!C451-xx!Y358)*xx!X358</f>
        <v>0</v>
      </c>
      <c r="AB358" s="5" t="str">
        <f t="shared" si="826"/>
        <v>Vulcano Energy Drink Pet 15x300ml</v>
      </c>
      <c r="AC358" s="51"/>
      <c r="AD358" s="6">
        <f t="shared" si="827"/>
        <v>60.52</v>
      </c>
      <c r="AE358" s="5">
        <f t="shared" si="828"/>
        <v>0</v>
      </c>
      <c r="AF358" s="172">
        <f>(A!C451-xx!AD358)*xx!AC358</f>
        <v>0</v>
      </c>
      <c r="AG358" s="51"/>
      <c r="AH358" s="6">
        <f t="shared" si="829"/>
        <v>60.52</v>
      </c>
      <c r="AI358" s="5">
        <f t="shared" si="830"/>
        <v>0</v>
      </c>
      <c r="AJ358" s="5">
        <f>(A!C451-xx!AH358)*xx!AG358</f>
        <v>0</v>
      </c>
      <c r="AK358" s="5" t="str">
        <f t="shared" si="831"/>
        <v>Vulcano Energy Drink Pet 15x300ml</v>
      </c>
      <c r="AL358" s="51"/>
      <c r="AM358" s="6">
        <f t="shared" si="832"/>
        <v>60.52</v>
      </c>
      <c r="AN358" s="5">
        <f t="shared" si="833"/>
        <v>0</v>
      </c>
      <c r="AO358" s="172">
        <f>(A!C451-xx!AM358)*xx!AL358</f>
        <v>0</v>
      </c>
      <c r="AP358" s="51"/>
      <c r="AQ358" s="6">
        <f t="shared" si="834"/>
        <v>60.52</v>
      </c>
      <c r="AR358" s="5">
        <f t="shared" si="835"/>
        <v>0</v>
      </c>
      <c r="AS358" s="5">
        <f>(A!C451-xx!AQ358)*xx!AP358</f>
        <v>0</v>
      </c>
      <c r="AT358" s="5" t="str">
        <f t="shared" si="836"/>
        <v>Vulcano Energy Drink Pet 15x300ml</v>
      </c>
      <c r="AU358" s="51"/>
      <c r="AV358" s="6">
        <f t="shared" si="837"/>
        <v>60.52</v>
      </c>
      <c r="AW358" s="5">
        <f t="shared" si="838"/>
        <v>0</v>
      </c>
      <c r="AX358" s="172">
        <f>(A!C451-xx!AV358)*xx!AU358</f>
        <v>0</v>
      </c>
      <c r="AY358" s="51"/>
      <c r="AZ358" s="6">
        <f t="shared" si="839"/>
        <v>60.52</v>
      </c>
      <c r="BA358" s="5">
        <f t="shared" si="840"/>
        <v>0</v>
      </c>
      <c r="BB358" s="5">
        <f>(A!E451-xx!AZ358)*xx!AY358</f>
        <v>0</v>
      </c>
      <c r="BC358" s="5" t="str">
        <f t="shared" si="841"/>
        <v>Vulcano Energy Drink Pet 15x300ml</v>
      </c>
      <c r="BD358" s="51"/>
      <c r="BE358" s="6">
        <f t="shared" si="842"/>
        <v>60.52</v>
      </c>
      <c r="BF358" s="5">
        <f t="shared" si="843"/>
        <v>0</v>
      </c>
      <c r="BG358" s="172">
        <f>(A!C451-xx!BE358)*xx!BD358</f>
        <v>0</v>
      </c>
      <c r="BH358" s="51"/>
      <c r="BI358" s="6">
        <f t="shared" si="844"/>
        <v>60.52</v>
      </c>
      <c r="BJ358" s="5">
        <f t="shared" si="845"/>
        <v>0</v>
      </c>
      <c r="BK358" s="5">
        <f>(A!C451-xx!BI358)*xx!BH358</f>
        <v>0</v>
      </c>
      <c r="BL358" s="5" t="str">
        <f t="shared" si="846"/>
        <v>Vulcano Energy Drink Pet 15x300ml</v>
      </c>
      <c r="BM358" s="51"/>
      <c r="BN358" s="6">
        <f t="shared" si="847"/>
        <v>60.52</v>
      </c>
      <c r="BO358" s="5">
        <f t="shared" si="848"/>
        <v>0</v>
      </c>
      <c r="BP358" s="172">
        <f>(A!C451-xx!BN358)*xx!BM358</f>
        <v>0</v>
      </c>
      <c r="BQ358" s="51"/>
      <c r="BR358" s="6">
        <f t="shared" si="849"/>
        <v>60.52</v>
      </c>
      <c r="BS358" s="5">
        <f t="shared" si="850"/>
        <v>0</v>
      </c>
      <c r="BT358" s="5">
        <f>(A!C451-xx!BR358)*xx!BQ358</f>
        <v>0</v>
      </c>
      <c r="BU358" s="5" t="str">
        <f t="shared" si="851"/>
        <v>Vulcano Energy Drink Pet 15x300ml</v>
      </c>
      <c r="BV358" s="51"/>
      <c r="BW358" s="6">
        <f t="shared" si="852"/>
        <v>60.52</v>
      </c>
      <c r="BX358" s="5">
        <f t="shared" si="853"/>
        <v>0</v>
      </c>
      <c r="BY358" s="172">
        <f>(A!C451-xx!BW358)*xx!BV358</f>
        <v>0</v>
      </c>
      <c r="BZ358" s="51"/>
      <c r="CA358" s="6">
        <f t="shared" si="854"/>
        <v>60.52</v>
      </c>
      <c r="CB358" s="5">
        <f t="shared" si="855"/>
        <v>0</v>
      </c>
      <c r="CC358" s="5">
        <f>(A!C451-xx!CA358)*xx!BZ358</f>
        <v>0</v>
      </c>
      <c r="CD358" s="5" t="str">
        <f t="shared" si="856"/>
        <v>Vulcano Energy Drink Pet 15x300ml</v>
      </c>
      <c r="CE358" s="51"/>
      <c r="CF358" s="6">
        <f t="shared" si="857"/>
        <v>60.52</v>
      </c>
      <c r="CG358" s="5">
        <f t="shared" si="858"/>
        <v>0</v>
      </c>
      <c r="CH358" s="172">
        <f>(A!C451-xx!CF358)*xx!CE358</f>
        <v>0</v>
      </c>
      <c r="CI358" s="51"/>
      <c r="CJ358" s="6">
        <f t="shared" si="859"/>
        <v>60.52</v>
      </c>
      <c r="CK358" s="5">
        <f t="shared" si="860"/>
        <v>0</v>
      </c>
      <c r="CL358" s="5">
        <f>(A!C451-xx!CJ358)*xx!CI358</f>
        <v>0</v>
      </c>
      <c r="CM358" s="5" t="str">
        <f t="shared" si="861"/>
        <v>Vulcano Energy Drink Pet 15x300ml</v>
      </c>
      <c r="CN358" s="51"/>
      <c r="CO358" s="6">
        <f t="shared" si="862"/>
        <v>60.52</v>
      </c>
      <c r="CP358" s="5">
        <f t="shared" si="863"/>
        <v>0</v>
      </c>
      <c r="CQ358" s="172">
        <f>(A!C451-xx!CO358)*xx!CN358</f>
        <v>0</v>
      </c>
      <c r="CR358" s="51"/>
      <c r="CS358" s="6">
        <f t="shared" si="864"/>
        <v>60.52</v>
      </c>
      <c r="CT358" s="5">
        <f t="shared" si="865"/>
        <v>0</v>
      </c>
      <c r="CU358" s="5">
        <f>(A!C451-xx!CS358)*xx!CR358</f>
        <v>0</v>
      </c>
      <c r="CV358" s="5" t="str">
        <f t="shared" si="866"/>
        <v>Vulcano Energy Drink Pet 15x300ml</v>
      </c>
      <c r="CW358" s="51"/>
      <c r="CX358" s="6">
        <f t="shared" si="867"/>
        <v>60.52</v>
      </c>
      <c r="CY358" s="5">
        <f t="shared" si="868"/>
        <v>0</v>
      </c>
      <c r="CZ358" s="172">
        <f>(A!C451-xx!CX358)*xx!CW358</f>
        <v>0</v>
      </c>
      <c r="DA358" s="51"/>
      <c r="DB358" s="6">
        <f t="shared" si="869"/>
        <v>60.52</v>
      </c>
      <c r="DC358" s="5">
        <f t="shared" si="870"/>
        <v>0</v>
      </c>
      <c r="DD358" s="5">
        <f>(A!C451-xx!DB358)*xx!DA358</f>
        <v>0</v>
      </c>
      <c r="DE358" s="5" t="str">
        <f t="shared" si="871"/>
        <v>Vulcano Energy Drink Pet 15x300ml</v>
      </c>
      <c r="DF358" s="51"/>
      <c r="DG358" s="6">
        <f t="shared" si="872"/>
        <v>60.52</v>
      </c>
      <c r="DH358" s="5">
        <f t="shared" si="873"/>
        <v>0</v>
      </c>
      <c r="DI358" s="172">
        <f>(A!C451-xx!DG358)*xx!DF358</f>
        <v>0</v>
      </c>
      <c r="DJ358" s="51"/>
      <c r="DK358" s="6">
        <f t="shared" si="874"/>
        <v>60.52</v>
      </c>
      <c r="DL358" s="5">
        <f t="shared" si="875"/>
        <v>0</v>
      </c>
      <c r="DM358" s="5">
        <f>(A!C451-xx!DK358)*xx!DJ358</f>
        <v>0</v>
      </c>
      <c r="DN358" s="5" t="str">
        <f t="shared" si="876"/>
        <v>Vulcano Energy Drink Pet 15x300ml</v>
      </c>
      <c r="DO358" s="51"/>
      <c r="DP358" s="6">
        <f t="shared" si="877"/>
        <v>60.52</v>
      </c>
      <c r="DQ358" s="5">
        <f t="shared" si="878"/>
        <v>0</v>
      </c>
      <c r="DR358" s="172">
        <f>(A!C451-xx!DP358)*xx!DO358</f>
        <v>0</v>
      </c>
      <c r="DS358" s="51"/>
      <c r="DT358" s="6">
        <f t="shared" si="879"/>
        <v>60.52</v>
      </c>
      <c r="DU358" s="5">
        <f t="shared" si="880"/>
        <v>0</v>
      </c>
      <c r="DV358" s="5">
        <f>(A!C451-xx!DT358)*xx!DS358</f>
        <v>0</v>
      </c>
      <c r="DW358" s="5" t="str">
        <f t="shared" si="881"/>
        <v>Vulcano Energy Drink Pet 15x300ml</v>
      </c>
      <c r="DX358" s="51"/>
      <c r="DY358" s="6">
        <f t="shared" si="882"/>
        <v>60.52</v>
      </c>
      <c r="DZ358" s="5">
        <f t="shared" si="883"/>
        <v>0</v>
      </c>
      <c r="EA358" s="172">
        <f>(A!C451-xx!DY358)*xx!DX358</f>
        <v>0</v>
      </c>
      <c r="EB358" s="51"/>
      <c r="EC358" s="6">
        <f t="shared" si="884"/>
        <v>60.52</v>
      </c>
      <c r="ED358" s="5">
        <f t="shared" si="885"/>
        <v>0</v>
      </c>
      <c r="EE358" s="5">
        <f>(A!C451-xx!EC358)*xx!EB358</f>
        <v>0</v>
      </c>
      <c r="EF358" s="5" t="str">
        <f t="shared" si="886"/>
        <v>Vulcano Energy Drink Pet 15x300ml</v>
      </c>
      <c r="EG358" s="51"/>
      <c r="EH358" s="6">
        <f t="shared" si="887"/>
        <v>60.52</v>
      </c>
      <c r="EI358" s="5">
        <f t="shared" si="888"/>
        <v>0</v>
      </c>
      <c r="EJ358" s="172">
        <f>(A!C451-xx!EH358)*xx!EG358</f>
        <v>0</v>
      </c>
      <c r="EK358" s="51"/>
      <c r="EL358" s="6">
        <f t="shared" si="889"/>
        <v>60.52</v>
      </c>
      <c r="EM358" s="5">
        <f t="shared" si="890"/>
        <v>0</v>
      </c>
      <c r="EN358" s="5">
        <f>(A!C451-xx!EL358)*xx!EK358</f>
        <v>0</v>
      </c>
      <c r="EO358" s="5" t="str">
        <f t="shared" si="891"/>
        <v>Vulcano Energy Drink Pet 15x300ml</v>
      </c>
      <c r="EP358" s="51"/>
      <c r="EQ358" s="6">
        <f t="shared" si="892"/>
        <v>60.52</v>
      </c>
      <c r="ER358" s="5">
        <f t="shared" si="893"/>
        <v>0</v>
      </c>
      <c r="ES358" s="172">
        <f>(A!C451-xx!EQ358)*xx!EP358</f>
        <v>0</v>
      </c>
      <c r="ET358" s="51"/>
      <c r="EU358" s="6">
        <f t="shared" si="894"/>
        <v>60.52</v>
      </c>
      <c r="EV358" s="5">
        <f t="shared" si="895"/>
        <v>0</v>
      </c>
      <c r="EW358" s="5">
        <f>(A!C451-xx!EU358)*xx!ET358</f>
        <v>0</v>
      </c>
      <c r="EX358" s="5" t="str">
        <f t="shared" si="896"/>
        <v>Vulcano Energy Drink Pet 15x300ml</v>
      </c>
      <c r="EY358" s="51"/>
      <c r="EZ358" s="6">
        <f t="shared" si="897"/>
        <v>60.52</v>
      </c>
      <c r="FA358" s="5">
        <f t="shared" si="898"/>
        <v>0</v>
      </c>
      <c r="FB358" s="172">
        <f>(A!C451-xx!EZ358)*xx!EY358</f>
        <v>0</v>
      </c>
      <c r="FC358" s="51"/>
      <c r="FD358" s="6">
        <f t="shared" si="899"/>
        <v>60.52</v>
      </c>
      <c r="FE358" s="5">
        <f t="shared" si="900"/>
        <v>0</v>
      </c>
      <c r="FF358" s="5">
        <f>(A!C451-xx!FD358)*xx!FC358</f>
        <v>0</v>
      </c>
      <c r="FG358" s="5" t="str">
        <f t="shared" si="901"/>
        <v>Vulcano Energy Drink Pet 15x300ml</v>
      </c>
      <c r="FH358" s="51"/>
      <c r="FI358" s="6">
        <f t="shared" si="902"/>
        <v>60.52</v>
      </c>
      <c r="FJ358" s="5">
        <f t="shared" si="903"/>
        <v>0</v>
      </c>
      <c r="FK358" s="172">
        <f>(A!C451-xx!FI358)*xx!FH358</f>
        <v>0</v>
      </c>
      <c r="FL358" s="51"/>
      <c r="FM358" s="6">
        <f t="shared" si="904"/>
        <v>60.52</v>
      </c>
      <c r="FN358" s="5">
        <f t="shared" si="905"/>
        <v>0</v>
      </c>
      <c r="FO358" s="5">
        <f>(A!C451-xx!FM358)*xx!FL358</f>
        <v>0</v>
      </c>
      <c r="FP358" s="5" t="str">
        <f t="shared" si="906"/>
        <v>Vulcano Energy Drink Pet 15x300ml</v>
      </c>
      <c r="FQ358" s="51"/>
      <c r="FR358" s="6">
        <f t="shared" si="907"/>
        <v>60.52</v>
      </c>
      <c r="FS358" s="5">
        <f t="shared" si="908"/>
        <v>0</v>
      </c>
      <c r="FT358" s="172">
        <f>(A!C451-xx!FR358)*xx!FQ358</f>
        <v>0</v>
      </c>
      <c r="FU358" s="51"/>
      <c r="FV358" s="6">
        <f t="shared" si="909"/>
        <v>60.52</v>
      </c>
      <c r="FW358" s="5">
        <f t="shared" si="910"/>
        <v>0</v>
      </c>
      <c r="FX358" s="5">
        <f>(A!C451-xx!FV358)*xx!FU358</f>
        <v>0</v>
      </c>
      <c r="FY358" s="5" t="str">
        <f t="shared" si="911"/>
        <v>Vulcano Energy Drink Pet 15x300ml</v>
      </c>
      <c r="FZ358" s="51"/>
      <c r="GA358" s="6">
        <f t="shared" si="912"/>
        <v>60.52</v>
      </c>
      <c r="GB358" s="5">
        <f t="shared" si="913"/>
        <v>0</v>
      </c>
      <c r="GC358" s="172">
        <f>(A!C451-xx!GA358)*xx!FZ358</f>
        <v>0</v>
      </c>
      <c r="GD358" s="51"/>
      <c r="GE358" s="6">
        <f t="shared" si="914"/>
        <v>60.52</v>
      </c>
      <c r="GF358" s="5">
        <f t="shared" si="915"/>
        <v>0</v>
      </c>
      <c r="GG358" s="5">
        <f>(A!C451-xx!GE358)*xx!GD358</f>
        <v>0</v>
      </c>
      <c r="GH358" s="5" t="str">
        <f t="shared" si="916"/>
        <v>Vulcano Energy Drink Pet 15x300ml</v>
      </c>
      <c r="GI358" s="51"/>
      <c r="GJ358" s="6">
        <f t="shared" si="917"/>
        <v>60.52</v>
      </c>
      <c r="GK358" s="5">
        <f t="shared" si="918"/>
        <v>0</v>
      </c>
      <c r="GL358" s="172">
        <f>(A!C451-xx!GJ358)*xx!GI358</f>
        <v>0</v>
      </c>
      <c r="GM358" s="51"/>
      <c r="GN358" s="6">
        <f t="shared" si="919"/>
        <v>60.52</v>
      </c>
      <c r="GO358" s="5">
        <f t="shared" si="920"/>
        <v>0</v>
      </c>
      <c r="GP358" s="5">
        <f>(A!C451-xx!GN358)*xx!GM358</f>
        <v>0</v>
      </c>
      <c r="GQ358" s="5" t="str">
        <f t="shared" si="921"/>
        <v>Vulcano Energy Drink Pet 15x300ml</v>
      </c>
      <c r="GR358" s="51"/>
      <c r="GS358" s="6">
        <f t="shared" si="922"/>
        <v>60.52</v>
      </c>
      <c r="GT358" s="5">
        <f t="shared" si="923"/>
        <v>0</v>
      </c>
      <c r="GU358" s="172">
        <f>(A!C451-xx!GS358)*xx!GR358</f>
        <v>0</v>
      </c>
      <c r="GV358" s="51"/>
      <c r="GW358" s="6">
        <f t="shared" si="924"/>
        <v>60.52</v>
      </c>
      <c r="GX358" s="5">
        <f t="shared" si="925"/>
        <v>0</v>
      </c>
      <c r="GY358" s="5">
        <f>(A!C451-xx!GW358)*xx!GV358</f>
        <v>0</v>
      </c>
      <c r="GZ358" s="5" t="str">
        <f t="shared" si="926"/>
        <v>Vulcano Energy Drink Pet 15x300ml</v>
      </c>
      <c r="HA358" s="51"/>
      <c r="HB358" s="6">
        <f t="shared" si="927"/>
        <v>60.52</v>
      </c>
      <c r="HC358" s="5">
        <f t="shared" si="928"/>
        <v>0</v>
      </c>
      <c r="HD358" s="172">
        <f>(A!C451-xx!HB358)*xx!HA358</f>
        <v>0</v>
      </c>
      <c r="HE358" s="51"/>
      <c r="HF358" s="6">
        <f t="shared" si="929"/>
        <v>60.52</v>
      </c>
      <c r="HG358" s="5">
        <f t="shared" si="930"/>
        <v>0</v>
      </c>
      <c r="HH358" s="5">
        <f>(A!C451-xx!HF358)*xx!HE358</f>
        <v>0</v>
      </c>
      <c r="HI358" s="5" t="str">
        <f t="shared" si="931"/>
        <v>Vulcano Energy Drink Pet 15x300ml</v>
      </c>
      <c r="HJ358" s="51"/>
      <c r="HK358" s="6">
        <f t="shared" si="932"/>
        <v>60.52</v>
      </c>
      <c r="HL358" s="5">
        <f t="shared" si="933"/>
        <v>0</v>
      </c>
      <c r="HM358" s="172">
        <f>(A!C451-xx!HK358)*xx!HJ358</f>
        <v>0</v>
      </c>
      <c r="HN358" s="51"/>
      <c r="HO358" s="6">
        <f t="shared" si="934"/>
        <v>60.52</v>
      </c>
      <c r="HP358" s="5">
        <f t="shared" si="935"/>
        <v>0</v>
      </c>
      <c r="HQ358" s="5">
        <f>-(A!C451-xx!HO358)*xx!HN358</f>
        <v>0</v>
      </c>
      <c r="HR358" s="5" t="str">
        <f t="shared" si="936"/>
        <v>Vulcano Energy Drink Pet 15x300ml</v>
      </c>
      <c r="HS358" s="51"/>
      <c r="HT358" s="6">
        <f t="shared" si="937"/>
        <v>60.52</v>
      </c>
      <c r="HU358" s="5">
        <f t="shared" si="938"/>
        <v>0</v>
      </c>
      <c r="HV358" s="172">
        <f>(A!C451-xx!HT358)*xx!HS358</f>
        <v>0</v>
      </c>
      <c r="HW358" s="51"/>
      <c r="HX358" s="6">
        <f>A!C451</f>
        <v>69.12</v>
      </c>
      <c r="HY358" s="5">
        <f t="shared" si="939"/>
        <v>0</v>
      </c>
      <c r="HZ358" s="5">
        <f>(A!C451-xx!HX358)*xx!HW358</f>
        <v>0</v>
      </c>
      <c r="IA358" s="5" t="str">
        <f>A!B451</f>
        <v>Vulcano Energy Drink Pet 15x300ml</v>
      </c>
      <c r="IB358" s="5">
        <f t="shared" si="940"/>
        <v>0</v>
      </c>
      <c r="IC358" s="21">
        <f t="shared" si="941"/>
        <v>0</v>
      </c>
      <c r="ID358" s="21" t="e">
        <f>A!#REF!</f>
        <v>#REF!</v>
      </c>
      <c r="IE358" s="21" t="e">
        <f>NF!IS358</f>
        <v>#DIV/0!</v>
      </c>
      <c r="IF358" s="21" t="e">
        <f t="shared" si="942"/>
        <v>#REF!</v>
      </c>
      <c r="IG358" s="6" t="e">
        <f t="shared" si="675"/>
        <v>#REF!</v>
      </c>
      <c r="IH358" s="34" t="e">
        <f t="shared" si="676"/>
        <v>#REF!</v>
      </c>
      <c r="II358" s="174" t="e">
        <f>IB358+A!#REF!+NF!IQ358</f>
        <v>#REF!</v>
      </c>
      <c r="IJ358" s="175" t="e">
        <f>IC358+A!#REF!+NF!IR358</f>
        <v>#REF!</v>
      </c>
      <c r="IK358" s="175" t="e">
        <f>II358*A!C451</f>
        <v>#REF!</v>
      </c>
      <c r="IL358" s="175" t="e">
        <f t="shared" si="946"/>
        <v>#REF!</v>
      </c>
      <c r="IM358" s="55" t="e">
        <f t="shared" si="943"/>
        <v>#REF!</v>
      </c>
      <c r="IN358" s="57" t="str">
        <f t="shared" si="944"/>
        <v>Vulcano Energy Drink Pet 15x300ml</v>
      </c>
      <c r="IO358" s="57" t="e">
        <f>IF358/A!C451</f>
        <v>#REF!</v>
      </c>
      <c r="IP358" s="66"/>
      <c r="IQ358" s="57" t="e">
        <f t="shared" si="945"/>
        <v>#REF!</v>
      </c>
      <c r="IR358" s="11" t="e">
        <f>IF358-#REF!</f>
        <v>#REF!</v>
      </c>
    </row>
    <row r="359" spans="1:252" ht="15.75" customHeight="1" x14ac:dyDescent="0.2">
      <c r="A359" s="23" t="s">
        <v>7</v>
      </c>
      <c r="B359" s="30"/>
      <c r="C359" s="9">
        <f>SUM(C1:C358)</f>
        <v>6740.3310000000183</v>
      </c>
      <c r="D359" s="9">
        <f>SUM(D2:D358)</f>
        <v>0</v>
      </c>
      <c r="E359" s="92">
        <f>SUM(E2:E358)</f>
        <v>0</v>
      </c>
      <c r="F359" s="9"/>
      <c r="G359" s="9"/>
      <c r="H359" s="9">
        <f>SUM(H2:H358)</f>
        <v>0</v>
      </c>
      <c r="I359" s="92">
        <f>SUM(I2:I358)</f>
        <v>0</v>
      </c>
      <c r="J359" s="9"/>
      <c r="K359" s="9"/>
      <c r="L359" s="9"/>
      <c r="M359" s="9">
        <f>SUM(M2:M358)</f>
        <v>0</v>
      </c>
      <c r="N359" s="92">
        <f>SUM(N2:N358)</f>
        <v>0</v>
      </c>
      <c r="O359" s="9"/>
      <c r="P359" s="9">
        <f>L359</f>
        <v>0</v>
      </c>
      <c r="Q359" s="9">
        <f>SUM(Q2:Q358)</f>
        <v>0</v>
      </c>
      <c r="R359" s="92">
        <f>SUM(R2:R358)</f>
        <v>0</v>
      </c>
      <c r="S359" s="9">
        <f>SUM(S2:S358)</f>
        <v>0</v>
      </c>
      <c r="T359" s="9"/>
      <c r="U359" s="9"/>
      <c r="V359" s="9">
        <f>SUM(V2:V358)</f>
        <v>0</v>
      </c>
      <c r="W359" s="92">
        <f>SUM(W2:W358)</f>
        <v>0</v>
      </c>
      <c r="X359" s="9"/>
      <c r="Y359" s="9"/>
      <c r="Z359" s="9">
        <f>SUM(Z2:Z358)</f>
        <v>0</v>
      </c>
      <c r="AA359" s="92">
        <f>SUM(AA2:AA358)</f>
        <v>0</v>
      </c>
      <c r="AB359" s="9"/>
      <c r="AC359" s="9"/>
      <c r="AD359" s="4"/>
      <c r="AE359" s="9">
        <f>SUM(AE2:AE358)</f>
        <v>0</v>
      </c>
      <c r="AF359" s="92">
        <f>SUM(AF2:AF358)</f>
        <v>0</v>
      </c>
      <c r="AG359" s="9"/>
      <c r="AH359" s="4"/>
      <c r="AI359" s="9">
        <f>SUM(AI2:AI358)</f>
        <v>0</v>
      </c>
      <c r="AJ359" s="92">
        <f>SUM(AJ2:AJ358)</f>
        <v>0</v>
      </c>
      <c r="AK359" s="9">
        <f>SUM(AK2:AK358)</f>
        <v>0</v>
      </c>
      <c r="AL359" s="9"/>
      <c r="AM359" s="4"/>
      <c r="AN359" s="9">
        <f>SUM(AN2:AN358)</f>
        <v>0</v>
      </c>
      <c r="AO359" s="92">
        <f>SUM(AO2:AO358)</f>
        <v>0</v>
      </c>
      <c r="AP359" s="9"/>
      <c r="AQ359" s="9"/>
      <c r="AR359" s="9">
        <f>SUM(AR2:AR358)</f>
        <v>0</v>
      </c>
      <c r="AS359" s="92">
        <f>SUM(AS2:AS358)</f>
        <v>0</v>
      </c>
      <c r="AT359" s="9">
        <f>SUM(AT2:AT358)</f>
        <v>0</v>
      </c>
      <c r="AU359" s="9"/>
      <c r="AV359" s="9"/>
      <c r="AW359" s="9">
        <f>SUM(AW2:AW358)</f>
        <v>0</v>
      </c>
      <c r="AX359" s="92">
        <f>SUM(AX2:AX358)</f>
        <v>0</v>
      </c>
      <c r="AY359" s="9"/>
      <c r="AZ359" s="9"/>
      <c r="BA359" s="9">
        <f>SUM(BA2:BA358)</f>
        <v>0</v>
      </c>
      <c r="BB359" s="92">
        <f>SUM(BB2:BB358)</f>
        <v>0</v>
      </c>
      <c r="BC359" s="9">
        <f>SUM(BC2:BC358)</f>
        <v>0</v>
      </c>
      <c r="BD359" s="9"/>
      <c r="BE359" s="9"/>
      <c r="BF359" s="9">
        <f>SUM(BF2:BF358)</f>
        <v>0</v>
      </c>
      <c r="BG359" s="92">
        <f>SUM(BG2:BG358)</f>
        <v>0</v>
      </c>
      <c r="BH359" s="9"/>
      <c r="BI359" s="4"/>
      <c r="BJ359" s="9">
        <f>SUM(BJ2:BJ358)</f>
        <v>0</v>
      </c>
      <c r="BK359" s="92">
        <f>SUM(BK2:BK358)</f>
        <v>0</v>
      </c>
      <c r="BL359" s="9">
        <f>SUM(BL2:BL358)</f>
        <v>0</v>
      </c>
      <c r="BM359" s="9"/>
      <c r="BN359" s="4"/>
      <c r="BO359" s="9">
        <f>SUM(BO2:BO358)</f>
        <v>0</v>
      </c>
      <c r="BP359" s="92">
        <f>SUM(BP2:BP358)</f>
        <v>0</v>
      </c>
      <c r="BQ359" s="9"/>
      <c r="BR359" s="9"/>
      <c r="BS359" s="9">
        <f>SUM(BS2:BS358)</f>
        <v>0</v>
      </c>
      <c r="BT359" s="92">
        <f>SUM(BT2:BT358)</f>
        <v>0</v>
      </c>
      <c r="BU359" s="9">
        <f>SUM(BU2:BU358)</f>
        <v>0</v>
      </c>
      <c r="BV359" s="9"/>
      <c r="BW359" s="9"/>
      <c r="BX359" s="9">
        <f>SUM(BX2:BX358)</f>
        <v>0</v>
      </c>
      <c r="BY359" s="92">
        <f>SUM(BY2:BY358)</f>
        <v>0</v>
      </c>
      <c r="BZ359" s="9"/>
      <c r="CA359" s="9"/>
      <c r="CB359" s="9">
        <f>SUM(CB2:CB358)</f>
        <v>0</v>
      </c>
      <c r="CC359" s="92">
        <f>SUM(CC2:CC358)</f>
        <v>0</v>
      </c>
      <c r="CD359" s="9">
        <f>SUM(CD2:CD358)</f>
        <v>0</v>
      </c>
      <c r="CE359" s="9"/>
      <c r="CF359" s="9">
        <f>CA359</f>
        <v>0</v>
      </c>
      <c r="CG359" s="9">
        <f>SUM(CG2:CG358)</f>
        <v>0</v>
      </c>
      <c r="CH359" s="92">
        <f>SUM(CH2:CH358)</f>
        <v>0</v>
      </c>
      <c r="CI359" s="9"/>
      <c r="CJ359" s="9">
        <f>CF359</f>
        <v>0</v>
      </c>
      <c r="CK359" s="9">
        <f>SUM(CK2:CK358)</f>
        <v>0</v>
      </c>
      <c r="CL359" s="92">
        <f>SUM(CL2:CL358)</f>
        <v>0</v>
      </c>
      <c r="CM359" s="9">
        <f>SUM(CM2:CM358)</f>
        <v>0</v>
      </c>
      <c r="CN359" s="9"/>
      <c r="CO359" s="9">
        <f>CJ359</f>
        <v>0</v>
      </c>
      <c r="CP359" s="9">
        <f>SUM(CP2:CP358)</f>
        <v>0</v>
      </c>
      <c r="CQ359" s="92">
        <f>SUM(CQ2:CQ358)</f>
        <v>0</v>
      </c>
      <c r="CR359" s="9"/>
      <c r="CS359" s="9">
        <f>CO359</f>
        <v>0</v>
      </c>
      <c r="CT359" s="9">
        <f>SUM(CT2:CT358)</f>
        <v>0</v>
      </c>
      <c r="CU359" s="92">
        <f>SUM(CU2:CU358)</f>
        <v>0</v>
      </c>
      <c r="CV359" s="9"/>
      <c r="CW359" s="9"/>
      <c r="CX359" s="9">
        <f>CS359</f>
        <v>0</v>
      </c>
      <c r="CY359" s="9">
        <f>SUM(CY2:CY358)</f>
        <v>0</v>
      </c>
      <c r="CZ359" s="92">
        <f>SUM(CZ2:CZ358)</f>
        <v>0</v>
      </c>
      <c r="DA359" s="9"/>
      <c r="DB359" s="9">
        <f>CX359</f>
        <v>0</v>
      </c>
      <c r="DC359" s="9">
        <f>SUM(DC2:DC358)</f>
        <v>0</v>
      </c>
      <c r="DD359" s="92">
        <f>SUM(DD2:DD358)</f>
        <v>0</v>
      </c>
      <c r="DE359" s="9">
        <f>SUM(DE2:DE358)</f>
        <v>0</v>
      </c>
      <c r="DF359" s="9"/>
      <c r="DG359" s="9"/>
      <c r="DH359" s="9">
        <f>SUM(DH2:DH358)</f>
        <v>0</v>
      </c>
      <c r="DI359" s="92">
        <f>SUM(DI2:DI358)</f>
        <v>0</v>
      </c>
      <c r="DJ359" s="9"/>
      <c r="DK359" s="9">
        <f>DG359</f>
        <v>0</v>
      </c>
      <c r="DL359" s="9">
        <f>SUM(DL2:DL358)</f>
        <v>0</v>
      </c>
      <c r="DM359" s="92">
        <f>SUM(DM2:DM358)</f>
        <v>0</v>
      </c>
      <c r="DN359" s="9">
        <f>SUM(DN2:DN358)</f>
        <v>0</v>
      </c>
      <c r="DO359" s="9"/>
      <c r="DP359" s="9">
        <f>DK359</f>
        <v>0</v>
      </c>
      <c r="DQ359" s="9">
        <f>SUM(DQ2:DQ358)</f>
        <v>0</v>
      </c>
      <c r="DR359" s="92">
        <f>SUM(DR2:DR358)</f>
        <v>0</v>
      </c>
      <c r="DS359" s="9"/>
      <c r="DT359" s="9">
        <f>DP359</f>
        <v>0</v>
      </c>
      <c r="DU359" s="9">
        <f>SUM(DU2:DU358)</f>
        <v>0</v>
      </c>
      <c r="DV359" s="92">
        <f>SUM(DV2:DV358)</f>
        <v>0</v>
      </c>
      <c r="DW359" s="9"/>
      <c r="DX359" s="9"/>
      <c r="DY359" s="9"/>
      <c r="DZ359" s="9">
        <f>SUM(DZ2:DZ358)</f>
        <v>0</v>
      </c>
      <c r="EA359" s="92">
        <f>SUM(EA2:EA358)</f>
        <v>0</v>
      </c>
      <c r="EB359" s="9"/>
      <c r="EC359" s="9">
        <f>DY359</f>
        <v>0</v>
      </c>
      <c r="ED359" s="9">
        <f>SUM(ED2:ED358)</f>
        <v>0</v>
      </c>
      <c r="EE359" s="92">
        <f>SUM(EE2:EE358)</f>
        <v>0</v>
      </c>
      <c r="EF359" s="9">
        <f>SUM(EF2:EF358)</f>
        <v>0</v>
      </c>
      <c r="EG359" s="9"/>
      <c r="EH359" s="9">
        <f>EC359</f>
        <v>0</v>
      </c>
      <c r="EI359" s="9">
        <f>SUM(EI2:EI358)</f>
        <v>0</v>
      </c>
      <c r="EJ359" s="92">
        <f>SUM(EJ2:EJ358)</f>
        <v>0</v>
      </c>
      <c r="EK359" s="9"/>
      <c r="EL359" s="9">
        <f>EH359</f>
        <v>0</v>
      </c>
      <c r="EM359" s="9">
        <f>SUM(EM2:EM358)</f>
        <v>0</v>
      </c>
      <c r="EN359" s="92">
        <f>SUM(EN2:EN358)</f>
        <v>0</v>
      </c>
      <c r="EO359" s="9">
        <f>SUM(EO2:EO358)</f>
        <v>0</v>
      </c>
      <c r="EP359" s="9"/>
      <c r="EQ359" s="9">
        <f>EL359</f>
        <v>0</v>
      </c>
      <c r="ER359" s="9">
        <f>SUM(ER2:ER358)</f>
        <v>0</v>
      </c>
      <c r="ES359" s="92">
        <f>SUM(ES2:ES358)</f>
        <v>0</v>
      </c>
      <c r="ET359" s="9"/>
      <c r="EU359" s="9">
        <f>EQ359</f>
        <v>0</v>
      </c>
      <c r="EV359" s="9">
        <f>SUM(EV2:EV358)</f>
        <v>0</v>
      </c>
      <c r="EW359" s="92">
        <f>SUM(EW2:EW358)</f>
        <v>0</v>
      </c>
      <c r="EX359" s="9"/>
      <c r="EY359" s="9"/>
      <c r="EZ359" s="9">
        <f>EU359</f>
        <v>0</v>
      </c>
      <c r="FA359" s="9">
        <f>SUM(FA2:FA358)</f>
        <v>0</v>
      </c>
      <c r="FB359" s="92">
        <f>SUM(FB2:FB358)</f>
        <v>0</v>
      </c>
      <c r="FC359" s="9"/>
      <c r="FD359" s="9">
        <f>EZ359</f>
        <v>0</v>
      </c>
      <c r="FE359" s="9">
        <f>SUM(FE2:FE358)</f>
        <v>0</v>
      </c>
      <c r="FF359" s="92">
        <f>SUM(FF2:FF358)</f>
        <v>0</v>
      </c>
      <c r="FG359" s="9"/>
      <c r="FH359" s="9"/>
      <c r="FI359" s="9">
        <f>FD359</f>
        <v>0</v>
      </c>
      <c r="FJ359" s="9">
        <f>SUM(FJ2:FJ358)</f>
        <v>0</v>
      </c>
      <c r="FK359" s="92">
        <f>SUM(FK2:FK358)</f>
        <v>0</v>
      </c>
      <c r="FL359" s="9"/>
      <c r="FM359" s="9">
        <f>FI359</f>
        <v>0</v>
      </c>
      <c r="FN359" s="9">
        <f>SUM(FN2:FN358)</f>
        <v>0</v>
      </c>
      <c r="FO359" s="92">
        <f>SUM(FO2:FO358)</f>
        <v>0</v>
      </c>
      <c r="FP359" s="9"/>
      <c r="FQ359" s="9"/>
      <c r="FR359" s="9">
        <f>FM359</f>
        <v>0</v>
      </c>
      <c r="FS359" s="9">
        <f>SUM(FS2:FS358)</f>
        <v>0</v>
      </c>
      <c r="FT359" s="92">
        <f>SUM(FT2:FT358)</f>
        <v>0</v>
      </c>
      <c r="FU359" s="9"/>
      <c r="FV359" s="9"/>
      <c r="FW359" s="9">
        <f>SUM(FW2:FW358)</f>
        <v>0</v>
      </c>
      <c r="FX359" s="92">
        <f>SUM(FX2:FX358)</f>
        <v>0</v>
      </c>
      <c r="FY359" s="9"/>
      <c r="FZ359" s="9"/>
      <c r="GA359" s="9">
        <f>FV359</f>
        <v>0</v>
      </c>
      <c r="GB359" s="9">
        <f>SUM(GB2:GB358)</f>
        <v>0</v>
      </c>
      <c r="GC359" s="92">
        <f>SUM(GC2:GC358)</f>
        <v>0</v>
      </c>
      <c r="GD359" s="9"/>
      <c r="GE359" s="9">
        <f>GA359</f>
        <v>0</v>
      </c>
      <c r="GF359" s="9">
        <f>SUM(GF2:GF358)</f>
        <v>0</v>
      </c>
      <c r="GG359" s="92">
        <f>SUM(GG2:GG358)</f>
        <v>0</v>
      </c>
      <c r="GH359" s="9"/>
      <c r="GI359" s="9"/>
      <c r="GJ359" s="9">
        <f>GE359</f>
        <v>0</v>
      </c>
      <c r="GK359" s="9">
        <f>SUM(GK2:GK358)</f>
        <v>0</v>
      </c>
      <c r="GL359" s="92">
        <f>SUM(GL2:GL358)</f>
        <v>0</v>
      </c>
      <c r="GM359" s="9"/>
      <c r="GN359" s="9">
        <f>GJ359</f>
        <v>0</v>
      </c>
      <c r="GO359" s="9">
        <f>SUM(GO2:GO358)</f>
        <v>0</v>
      </c>
      <c r="GP359" s="92">
        <f>SUM(GP2:GP358)</f>
        <v>0</v>
      </c>
      <c r="GQ359" s="9"/>
      <c r="GR359" s="9"/>
      <c r="GS359" s="9"/>
      <c r="GT359" s="9">
        <f>SUM(GT2:GT358)</f>
        <v>0</v>
      </c>
      <c r="GU359" s="92">
        <f>SUM(GU2:GU358)</f>
        <v>0</v>
      </c>
      <c r="GV359" s="9"/>
      <c r="GW359" s="9">
        <f>GS359</f>
        <v>0</v>
      </c>
      <c r="GX359" s="9">
        <f>SUM(GX2:GX358)</f>
        <v>0</v>
      </c>
      <c r="GY359" s="92">
        <f>SUM(GY2:GY358)</f>
        <v>0</v>
      </c>
      <c r="GZ359" s="9"/>
      <c r="HA359" s="9"/>
      <c r="HB359" s="9">
        <f>GW359</f>
        <v>0</v>
      </c>
      <c r="HC359" s="9">
        <f>SUM(HC2:HC358)</f>
        <v>0</v>
      </c>
      <c r="HD359" s="92">
        <f>SUM(HD2:HD358)</f>
        <v>0</v>
      </c>
      <c r="HE359" s="9"/>
      <c r="HF359" s="9"/>
      <c r="HG359" s="9">
        <f>SUM(HG2:HG358)</f>
        <v>0</v>
      </c>
      <c r="HH359" s="92">
        <f>SUM(HH2:HH358)</f>
        <v>0</v>
      </c>
      <c r="HI359" s="9"/>
      <c r="HJ359" s="9">
        <v>0</v>
      </c>
      <c r="HK359" s="9">
        <f>HF359</f>
        <v>0</v>
      </c>
      <c r="HL359" s="9">
        <f>SUM(HL2:HL358)</f>
        <v>0</v>
      </c>
      <c r="HM359" s="92">
        <f>SUM(HM2:HM358)</f>
        <v>0</v>
      </c>
      <c r="HN359" s="51"/>
      <c r="HO359" s="9"/>
      <c r="HP359" s="9">
        <f>SUM(HP2:HP358)</f>
        <v>0</v>
      </c>
      <c r="HQ359" s="92">
        <f>SUM(HQ2:HQ358)</f>
        <v>0</v>
      </c>
      <c r="HR359" s="9"/>
      <c r="HS359" s="9"/>
      <c r="HT359" s="9">
        <f>HO359</f>
        <v>0</v>
      </c>
      <c r="HU359" s="9">
        <f>SUM(HU2:HU358)</f>
        <v>0</v>
      </c>
      <c r="HV359" s="92">
        <f>SUM(HV2:HV358)</f>
        <v>0</v>
      </c>
      <c r="HW359" s="51"/>
      <c r="HX359" s="9">
        <f>HT359</f>
        <v>0</v>
      </c>
      <c r="HY359" s="9">
        <f>SUM(HY2:HY358)</f>
        <v>0</v>
      </c>
      <c r="HZ359" s="92">
        <f>SUM(HZ2:HZ358)</f>
        <v>0</v>
      </c>
      <c r="IA359" s="3" t="str">
        <f>A!B452</f>
        <v>TOTAL</v>
      </c>
      <c r="IB359" s="7"/>
      <c r="IC359" s="24"/>
      <c r="ID359" s="24"/>
      <c r="IE359" s="24"/>
      <c r="IF359" s="9"/>
      <c r="IG359" s="9"/>
      <c r="IH359" s="9"/>
      <c r="II359" s="9" t="e">
        <f>SUM(II2:II358)</f>
        <v>#REF!</v>
      </c>
      <c r="IJ359" s="9" t="e">
        <f>SUM(IJ2:IJ358)</f>
        <v>#REF!</v>
      </c>
      <c r="IK359" s="9" t="e">
        <f>SUM(IK2:IK358)</f>
        <v>#REF!</v>
      </c>
      <c r="IL359" s="9"/>
      <c r="IM359" s="9" t="e">
        <f>SUM(IM2:IM358)</f>
        <v>#REF!</v>
      </c>
      <c r="IN359" s="9">
        <f>SUM(IN2:IN358)</f>
        <v>0</v>
      </c>
      <c r="IO359" s="9"/>
      <c r="IP359" s="9"/>
      <c r="IQ359" s="82"/>
      <c r="IR359" s="11"/>
    </row>
    <row r="360" spans="1:252" ht="15.75" customHeight="1" x14ac:dyDescent="0.2">
      <c r="A360" s="86" t="s">
        <v>8</v>
      </c>
      <c r="B360" s="87"/>
      <c r="C360" s="75"/>
      <c r="D360" s="75"/>
      <c r="E360" s="92">
        <f>E359+D360</f>
        <v>0</v>
      </c>
      <c r="F360" s="75"/>
      <c r="G360" s="75"/>
      <c r="H360" s="75"/>
      <c r="I360" s="92">
        <f>I359+H360</f>
        <v>0</v>
      </c>
      <c r="J360" s="75" t="s">
        <v>8</v>
      </c>
      <c r="K360" s="75"/>
      <c r="L360" s="75"/>
      <c r="M360" s="75"/>
      <c r="N360" s="92">
        <f>N359+M360</f>
        <v>0</v>
      </c>
      <c r="O360" s="75"/>
      <c r="P360" s="75"/>
      <c r="Q360" s="75"/>
      <c r="R360" s="92">
        <f>R359+Q360</f>
        <v>0</v>
      </c>
      <c r="S360" s="75" t="s">
        <v>8</v>
      </c>
      <c r="T360" s="75"/>
      <c r="U360" s="75"/>
      <c r="V360" s="75"/>
      <c r="W360" s="92">
        <f>W359+V360</f>
        <v>0</v>
      </c>
      <c r="X360" s="75"/>
      <c r="Y360" s="75"/>
      <c r="Z360" s="75"/>
      <c r="AA360" s="92">
        <f>AA359+Z360</f>
        <v>0</v>
      </c>
      <c r="AB360" s="75" t="s">
        <v>8</v>
      </c>
      <c r="AC360" s="75"/>
      <c r="AD360" s="75"/>
      <c r="AE360" s="75"/>
      <c r="AF360" s="92">
        <f>AF359+AE360</f>
        <v>0</v>
      </c>
      <c r="AG360" s="75"/>
      <c r="AH360" s="75"/>
      <c r="AI360" s="75"/>
      <c r="AJ360" s="92">
        <f>AJ359+AI360</f>
        <v>0</v>
      </c>
      <c r="AK360" s="75" t="s">
        <v>8</v>
      </c>
      <c r="AL360" s="75"/>
      <c r="AM360" s="75"/>
      <c r="AN360" s="75"/>
      <c r="AO360" s="92">
        <f>AO359+AN360</f>
        <v>0</v>
      </c>
      <c r="AP360" s="75"/>
      <c r="AQ360" s="75"/>
      <c r="AR360" s="75"/>
      <c r="AS360" s="92">
        <f>AS359+AR360</f>
        <v>0</v>
      </c>
      <c r="AT360" s="75" t="s">
        <v>8</v>
      </c>
      <c r="AU360" s="75"/>
      <c r="AV360" s="75"/>
      <c r="AW360" s="75"/>
      <c r="AX360" s="92">
        <f>AX359+AW360</f>
        <v>0</v>
      </c>
      <c r="AY360" s="75"/>
      <c r="AZ360" s="75"/>
      <c r="BA360" s="75"/>
      <c r="BB360" s="92">
        <f>BB359+BA360</f>
        <v>0</v>
      </c>
      <c r="BC360" s="75" t="s">
        <v>8</v>
      </c>
      <c r="BD360" s="75"/>
      <c r="BE360" s="75"/>
      <c r="BF360" s="75"/>
      <c r="BG360" s="92">
        <f>BG359+BF360</f>
        <v>0</v>
      </c>
      <c r="BH360" s="75"/>
      <c r="BI360" s="75"/>
      <c r="BJ360" s="75"/>
      <c r="BK360" s="92">
        <f>BK359+BJ360</f>
        <v>0</v>
      </c>
      <c r="BL360" s="75" t="s">
        <v>8</v>
      </c>
      <c r="BM360" s="88"/>
      <c r="BN360" s="75"/>
      <c r="BO360" s="75"/>
      <c r="BP360" s="92">
        <f>BP359+BO360</f>
        <v>0</v>
      </c>
      <c r="BQ360" s="75"/>
      <c r="BR360" s="75"/>
      <c r="BS360" s="75"/>
      <c r="BT360" s="92">
        <f>BT359+BS360</f>
        <v>0</v>
      </c>
      <c r="BU360" s="75" t="s">
        <v>8</v>
      </c>
      <c r="BV360" s="75"/>
      <c r="BW360" s="75"/>
      <c r="BX360" s="75"/>
      <c r="BY360" s="92">
        <f>BY359+BX360</f>
        <v>0</v>
      </c>
      <c r="BZ360" s="75"/>
      <c r="CA360" s="75"/>
      <c r="CB360" s="75"/>
      <c r="CC360" s="92">
        <f>CC359+CB360</f>
        <v>0</v>
      </c>
      <c r="CD360" s="75" t="s">
        <v>8</v>
      </c>
      <c r="CE360" s="75"/>
      <c r="CF360" s="75"/>
      <c r="CG360" s="75"/>
      <c r="CH360" s="92">
        <f>CH359+CG360</f>
        <v>0</v>
      </c>
      <c r="CI360" s="75"/>
      <c r="CJ360" s="75"/>
      <c r="CK360" s="75"/>
      <c r="CL360" s="92">
        <f>CL359+CK360</f>
        <v>0</v>
      </c>
      <c r="CM360" s="75" t="s">
        <v>8</v>
      </c>
      <c r="CN360" s="75"/>
      <c r="CO360" s="75"/>
      <c r="CP360" s="75"/>
      <c r="CQ360" s="92">
        <f>CQ359+CP360</f>
        <v>0</v>
      </c>
      <c r="CR360" s="75"/>
      <c r="CS360" s="75"/>
      <c r="CT360" s="75"/>
      <c r="CU360" s="92">
        <f>CU359+CT360</f>
        <v>0</v>
      </c>
      <c r="CV360" s="75" t="s">
        <v>8</v>
      </c>
      <c r="CW360" s="75"/>
      <c r="CX360" s="75"/>
      <c r="CY360" s="75"/>
      <c r="CZ360" s="92">
        <f>CZ359+CY360</f>
        <v>0</v>
      </c>
      <c r="DA360" s="75"/>
      <c r="DB360" s="75"/>
      <c r="DC360" s="75"/>
      <c r="DD360" s="92">
        <f>DD359+DC360</f>
        <v>0</v>
      </c>
      <c r="DE360" s="75" t="s">
        <v>8</v>
      </c>
      <c r="DF360" s="75"/>
      <c r="DG360" s="75"/>
      <c r="DH360" s="75"/>
      <c r="DI360" s="92">
        <f>DI359+DH360</f>
        <v>0</v>
      </c>
      <c r="DJ360" s="75"/>
      <c r="DK360" s="75"/>
      <c r="DL360" s="75"/>
      <c r="DM360" s="92">
        <f>DM359+DL360</f>
        <v>0</v>
      </c>
      <c r="DN360" s="75" t="s">
        <v>8</v>
      </c>
      <c r="DO360" s="75"/>
      <c r="DP360" s="75"/>
      <c r="DQ360" s="75"/>
      <c r="DR360" s="92">
        <f>DR359+DQ360</f>
        <v>0</v>
      </c>
      <c r="DS360" s="75"/>
      <c r="DT360" s="75"/>
      <c r="DU360" s="75"/>
      <c r="DV360" s="92">
        <f>DV359+DU360</f>
        <v>0</v>
      </c>
      <c r="DW360" s="75" t="s">
        <v>8</v>
      </c>
      <c r="DX360" s="75"/>
      <c r="DY360" s="75"/>
      <c r="DZ360" s="75"/>
      <c r="EA360" s="92">
        <f>EA359+DZ360</f>
        <v>0</v>
      </c>
      <c r="EB360" s="75"/>
      <c r="EC360" s="75"/>
      <c r="ED360" s="75"/>
      <c r="EE360" s="92">
        <f>EE359+ED360</f>
        <v>0</v>
      </c>
      <c r="EF360" s="75" t="s">
        <v>8</v>
      </c>
      <c r="EG360" s="75"/>
      <c r="EH360" s="75"/>
      <c r="EI360" s="75"/>
      <c r="EJ360" s="92">
        <f>EJ359+EI360</f>
        <v>0</v>
      </c>
      <c r="EK360" s="75"/>
      <c r="EL360" s="75"/>
      <c r="EM360" s="75"/>
      <c r="EN360" s="92">
        <f>EN359+EM360</f>
        <v>0</v>
      </c>
      <c r="EO360" s="75" t="s">
        <v>8</v>
      </c>
      <c r="EP360" s="75"/>
      <c r="EQ360" s="75"/>
      <c r="ER360" s="75"/>
      <c r="ES360" s="92">
        <f>ES359+ER360</f>
        <v>0</v>
      </c>
      <c r="ET360" s="75"/>
      <c r="EU360" s="75"/>
      <c r="EV360" s="75"/>
      <c r="EW360" s="92">
        <f>EW359+EV360</f>
        <v>0</v>
      </c>
      <c r="EX360" s="75" t="s">
        <v>8</v>
      </c>
      <c r="EY360" s="75"/>
      <c r="EZ360" s="75"/>
      <c r="FA360" s="75"/>
      <c r="FB360" s="92">
        <f>FB359+FA360</f>
        <v>0</v>
      </c>
      <c r="FC360" s="75"/>
      <c r="FD360" s="75"/>
      <c r="FE360" s="75"/>
      <c r="FF360" s="92">
        <f>FF359+FE360</f>
        <v>0</v>
      </c>
      <c r="FG360" s="75" t="s">
        <v>8</v>
      </c>
      <c r="FH360" s="75"/>
      <c r="FI360" s="75"/>
      <c r="FJ360" s="75"/>
      <c r="FK360" s="92">
        <f>FK359+FJ360</f>
        <v>0</v>
      </c>
      <c r="FL360" s="75"/>
      <c r="FM360" s="75"/>
      <c r="FN360" s="75"/>
      <c r="FO360" s="92">
        <f>FO359+FN360</f>
        <v>0</v>
      </c>
      <c r="FP360" s="75" t="s">
        <v>8</v>
      </c>
      <c r="FQ360" s="75"/>
      <c r="FR360" s="75"/>
      <c r="FS360" s="75"/>
      <c r="FT360" s="92">
        <f>FT359+FS360</f>
        <v>0</v>
      </c>
      <c r="FU360" s="75"/>
      <c r="FV360" s="75"/>
      <c r="FW360" s="75"/>
      <c r="FX360" s="92">
        <f>FX359+FW360</f>
        <v>0</v>
      </c>
      <c r="FY360" s="75" t="s">
        <v>8</v>
      </c>
      <c r="FZ360" s="75"/>
      <c r="GA360" s="75"/>
      <c r="GB360" s="75"/>
      <c r="GC360" s="92">
        <f>GC359+GB360</f>
        <v>0</v>
      </c>
      <c r="GD360" s="75"/>
      <c r="GE360" s="75"/>
      <c r="GF360" s="75"/>
      <c r="GG360" s="92">
        <f>GG359+GF360</f>
        <v>0</v>
      </c>
      <c r="GH360" s="75" t="s">
        <v>8</v>
      </c>
      <c r="GI360" s="75"/>
      <c r="GJ360" s="75"/>
      <c r="GK360" s="75"/>
      <c r="GL360" s="92">
        <f>GL359+GK360</f>
        <v>0</v>
      </c>
      <c r="GM360" s="75"/>
      <c r="GN360" s="75"/>
      <c r="GO360" s="75"/>
      <c r="GP360" s="92">
        <f>GP359+GO360</f>
        <v>0</v>
      </c>
      <c r="GQ360" s="75" t="s">
        <v>8</v>
      </c>
      <c r="GR360" s="75"/>
      <c r="GS360" s="75"/>
      <c r="GT360" s="75"/>
      <c r="GU360" s="92">
        <f>GU359+GT360</f>
        <v>0</v>
      </c>
      <c r="GV360" s="75"/>
      <c r="GW360" s="75"/>
      <c r="GX360" s="75"/>
      <c r="GY360" s="92">
        <f>GY359+GX360</f>
        <v>0</v>
      </c>
      <c r="GZ360" s="75" t="s">
        <v>8</v>
      </c>
      <c r="HA360" s="75"/>
      <c r="HB360" s="75"/>
      <c r="HC360" s="75"/>
      <c r="HD360" s="92">
        <f>HD359+HC360</f>
        <v>0</v>
      </c>
      <c r="HE360" s="75"/>
      <c r="HF360" s="75"/>
      <c r="HG360" s="75"/>
      <c r="HH360" s="92">
        <f>HH359+HG360</f>
        <v>0</v>
      </c>
      <c r="HI360" s="75" t="s">
        <v>8</v>
      </c>
      <c r="HJ360" s="75"/>
      <c r="HK360" s="75"/>
      <c r="HL360" s="75"/>
      <c r="HM360" s="92">
        <f>HM359+HL360</f>
        <v>0</v>
      </c>
      <c r="HN360" s="51"/>
      <c r="HO360" s="75"/>
      <c r="HP360" s="75"/>
      <c r="HQ360" s="92">
        <f>HQ359+HP360</f>
        <v>0</v>
      </c>
      <c r="HR360" s="75" t="s">
        <v>8</v>
      </c>
      <c r="HS360" s="75"/>
      <c r="HT360" s="75"/>
      <c r="HU360" s="75"/>
      <c r="HV360" s="92">
        <f>HV359+HU360</f>
        <v>0</v>
      </c>
      <c r="HW360" s="51"/>
      <c r="HX360" s="75"/>
      <c r="HY360" s="75"/>
      <c r="HZ360" s="92">
        <f>HZ359+HY360</f>
        <v>0</v>
      </c>
      <c r="IA360" s="75"/>
      <c r="IB360" s="7"/>
      <c r="IC360" s="24">
        <f>D360+H360+M360+Q360+V360+Z360+AE360+AI360+AN360+AR360+AW360+BA360+BF360+BJ360+BO360+BS360+BX360+CB360+CG360+CK360+CP360+CT360+CY360+DC360+DH360+DL360+DQ360+DU360+DZ360+ED360+EI360+EM360+ER360+EV360+FA360+FE360+FJ360+FN360+FS360+FW360+GB360+GF360+GK360+GO360+GT360+GX360+HC360+HG360+HL360+HP360+HU360+HY360</f>
        <v>0</v>
      </c>
      <c r="ID360" s="24"/>
      <c r="IE360" s="24"/>
      <c r="IF360" s="74"/>
      <c r="IG360" s="74"/>
      <c r="IH360" s="74"/>
      <c r="II360" s="74" t="s">
        <v>8</v>
      </c>
      <c r="IJ360" s="74" t="e">
        <f>IC360+A!#REF!+NF!IR360</f>
        <v>#REF!</v>
      </c>
      <c r="IK360" s="74" t="s">
        <v>18</v>
      </c>
      <c r="IL360" s="74"/>
      <c r="IM360" s="74" t="e">
        <f>SUM(IM121:IM358)</f>
        <v>#REF!</v>
      </c>
      <c r="IN360" s="74" t="s">
        <v>23</v>
      </c>
      <c r="IO360" s="74"/>
      <c r="IP360" s="74"/>
      <c r="IQ360" s="89"/>
      <c r="IR360" s="11"/>
    </row>
    <row r="361" spans="1:252" ht="15.75" customHeight="1" x14ac:dyDescent="0.2">
      <c r="A361" s="76" t="s">
        <v>9</v>
      </c>
      <c r="B361" s="90"/>
      <c r="C361" s="77"/>
      <c r="D361" s="77"/>
      <c r="E361" s="92">
        <f>D359+E359</f>
        <v>0</v>
      </c>
      <c r="F361" s="77"/>
      <c r="G361" s="77"/>
      <c r="H361" s="77"/>
      <c r="I361" s="92">
        <f>H359+I359</f>
        <v>0</v>
      </c>
      <c r="J361" s="77" t="s">
        <v>9</v>
      </c>
      <c r="K361" s="77"/>
      <c r="L361" s="77"/>
      <c r="M361" s="77"/>
      <c r="N361" s="92">
        <f>M359+N359</f>
        <v>0</v>
      </c>
      <c r="O361" s="77"/>
      <c r="P361" s="77"/>
      <c r="Q361" s="77"/>
      <c r="R361" s="92">
        <f>Q359+R359</f>
        <v>0</v>
      </c>
      <c r="S361" s="77" t="s">
        <v>9</v>
      </c>
      <c r="T361" s="77"/>
      <c r="U361" s="77"/>
      <c r="V361" s="77"/>
      <c r="W361" s="92">
        <f>V359+W359</f>
        <v>0</v>
      </c>
      <c r="X361" s="77"/>
      <c r="Y361" s="77"/>
      <c r="Z361" s="77"/>
      <c r="AA361" s="92">
        <f>Z359+AA359</f>
        <v>0</v>
      </c>
      <c r="AB361" s="77" t="s">
        <v>9</v>
      </c>
      <c r="AC361" s="77"/>
      <c r="AD361" s="77"/>
      <c r="AE361" s="77"/>
      <c r="AF361" s="92">
        <f>AE359+AF359</f>
        <v>0</v>
      </c>
      <c r="AG361" s="77"/>
      <c r="AH361" s="77"/>
      <c r="AI361" s="77"/>
      <c r="AJ361" s="92">
        <f>AI359+AJ359</f>
        <v>0</v>
      </c>
      <c r="AK361" s="77" t="s">
        <v>9</v>
      </c>
      <c r="AL361" s="77"/>
      <c r="AM361" s="77"/>
      <c r="AN361" s="77"/>
      <c r="AO361" s="92">
        <f>AN359+AO359</f>
        <v>0</v>
      </c>
      <c r="AP361" s="77"/>
      <c r="AQ361" s="77"/>
      <c r="AR361" s="77"/>
      <c r="AS361" s="92">
        <f>AR359+AS359</f>
        <v>0</v>
      </c>
      <c r="AT361" s="77" t="s">
        <v>9</v>
      </c>
      <c r="AU361" s="77"/>
      <c r="AV361" s="77"/>
      <c r="AW361" s="77"/>
      <c r="AX361" s="92">
        <f>AW359+AX359</f>
        <v>0</v>
      </c>
      <c r="AY361" s="77"/>
      <c r="AZ361" s="77"/>
      <c r="BA361" s="77"/>
      <c r="BB361" s="92">
        <f>BA359+BB359</f>
        <v>0</v>
      </c>
      <c r="BC361" s="77" t="s">
        <v>9</v>
      </c>
      <c r="BD361" s="77"/>
      <c r="BE361" s="77"/>
      <c r="BF361" s="77"/>
      <c r="BG361" s="92">
        <f>BF359+BG359</f>
        <v>0</v>
      </c>
      <c r="BH361" s="77"/>
      <c r="BI361" s="77"/>
      <c r="BJ361" s="77"/>
      <c r="BK361" s="92">
        <f>BJ359+BK359</f>
        <v>0</v>
      </c>
      <c r="BL361" s="77" t="s">
        <v>9</v>
      </c>
      <c r="BM361" s="78"/>
      <c r="BN361" s="77"/>
      <c r="BO361" s="77"/>
      <c r="BP361" s="92">
        <f>BO359+BP359</f>
        <v>0</v>
      </c>
      <c r="BQ361" s="77"/>
      <c r="BR361" s="77"/>
      <c r="BS361" s="77"/>
      <c r="BT361" s="92">
        <f>BS359+BT359</f>
        <v>0</v>
      </c>
      <c r="BU361" s="77" t="s">
        <v>9</v>
      </c>
      <c r="BV361" s="77"/>
      <c r="BW361" s="77"/>
      <c r="BX361" s="77"/>
      <c r="BY361" s="92">
        <f>BX359+BY359</f>
        <v>0</v>
      </c>
      <c r="BZ361" s="77"/>
      <c r="CA361" s="77"/>
      <c r="CB361" s="77"/>
      <c r="CC361" s="92">
        <f>CB359+CC359</f>
        <v>0</v>
      </c>
      <c r="CD361" s="77" t="s">
        <v>9</v>
      </c>
      <c r="CE361" s="77"/>
      <c r="CF361" s="77"/>
      <c r="CG361" s="77"/>
      <c r="CH361" s="92">
        <f>CG359+CH359</f>
        <v>0</v>
      </c>
      <c r="CI361" s="77"/>
      <c r="CJ361" s="77"/>
      <c r="CK361" s="77"/>
      <c r="CL361" s="92">
        <f>CK359+CL359</f>
        <v>0</v>
      </c>
      <c r="CM361" s="77" t="s">
        <v>9</v>
      </c>
      <c r="CN361" s="77"/>
      <c r="CO361" s="77"/>
      <c r="CP361" s="77"/>
      <c r="CQ361" s="92">
        <f>CP359+CQ359</f>
        <v>0</v>
      </c>
      <c r="CR361" s="77"/>
      <c r="CS361" s="77"/>
      <c r="CT361" s="77"/>
      <c r="CU361" s="92">
        <f>CT359+CU359</f>
        <v>0</v>
      </c>
      <c r="CV361" s="77" t="s">
        <v>9</v>
      </c>
      <c r="CW361" s="77"/>
      <c r="CX361" s="77"/>
      <c r="CY361" s="77"/>
      <c r="CZ361" s="92">
        <f>CY359+CZ359</f>
        <v>0</v>
      </c>
      <c r="DA361" s="77"/>
      <c r="DB361" s="77"/>
      <c r="DC361" s="77">
        <v>0</v>
      </c>
      <c r="DD361" s="92">
        <f>DC359+DD359</f>
        <v>0</v>
      </c>
      <c r="DE361" s="77" t="s">
        <v>9</v>
      </c>
      <c r="DF361" s="77"/>
      <c r="DG361" s="77"/>
      <c r="DH361" s="77"/>
      <c r="DI361" s="92">
        <f>DH359+DI359</f>
        <v>0</v>
      </c>
      <c r="DJ361" s="77"/>
      <c r="DK361" s="77"/>
      <c r="DL361" s="77"/>
      <c r="DM361" s="92">
        <f>DL359+DM359</f>
        <v>0</v>
      </c>
      <c r="DN361" s="77" t="s">
        <v>9</v>
      </c>
      <c r="DO361" s="77"/>
      <c r="DP361" s="77"/>
      <c r="DQ361" s="77"/>
      <c r="DR361" s="92">
        <f>DQ359+DR359</f>
        <v>0</v>
      </c>
      <c r="DS361" s="77"/>
      <c r="DT361" s="77"/>
      <c r="DU361" s="77"/>
      <c r="DV361" s="92">
        <f>DU359+DV359</f>
        <v>0</v>
      </c>
      <c r="DW361" s="77" t="s">
        <v>9</v>
      </c>
      <c r="DX361" s="77"/>
      <c r="DY361" s="77"/>
      <c r="DZ361" s="77"/>
      <c r="EA361" s="92">
        <f>DZ359+EA359</f>
        <v>0</v>
      </c>
      <c r="EB361" s="77"/>
      <c r="EC361" s="77"/>
      <c r="ED361" s="77"/>
      <c r="EE361" s="92">
        <f>ED359+EE359</f>
        <v>0</v>
      </c>
      <c r="EF361" s="77" t="s">
        <v>9</v>
      </c>
      <c r="EG361" s="77"/>
      <c r="EH361" s="77"/>
      <c r="EI361" s="77"/>
      <c r="EJ361" s="92">
        <f>EI359+EJ359</f>
        <v>0</v>
      </c>
      <c r="EK361" s="77"/>
      <c r="EL361" s="77"/>
      <c r="EM361" s="77"/>
      <c r="EN361" s="92">
        <f>EM359+EN359</f>
        <v>0</v>
      </c>
      <c r="EO361" s="77" t="s">
        <v>9</v>
      </c>
      <c r="EP361" s="77"/>
      <c r="EQ361" s="77"/>
      <c r="ER361" s="77"/>
      <c r="ES361" s="92">
        <f>ER359+ES359</f>
        <v>0</v>
      </c>
      <c r="ET361" s="77"/>
      <c r="EU361" s="77"/>
      <c r="EV361" s="77"/>
      <c r="EW361" s="92">
        <f>EV359+EW359</f>
        <v>0</v>
      </c>
      <c r="EX361" s="77" t="s">
        <v>9</v>
      </c>
      <c r="EY361" s="77"/>
      <c r="EZ361" s="77"/>
      <c r="FA361" s="77"/>
      <c r="FB361" s="92">
        <f>FA359+FB359</f>
        <v>0</v>
      </c>
      <c r="FC361" s="77"/>
      <c r="FD361" s="77"/>
      <c r="FE361" s="77"/>
      <c r="FF361" s="92">
        <f>FE359+FF359</f>
        <v>0</v>
      </c>
      <c r="FG361" s="77" t="s">
        <v>9</v>
      </c>
      <c r="FH361" s="77"/>
      <c r="FI361" s="77"/>
      <c r="FJ361" s="77"/>
      <c r="FK361" s="92">
        <f>FJ359+FK359</f>
        <v>0</v>
      </c>
      <c r="FL361" s="77"/>
      <c r="FM361" s="77"/>
      <c r="FN361" s="77"/>
      <c r="FO361" s="92">
        <f>FN359+FO359</f>
        <v>0</v>
      </c>
      <c r="FP361" s="77" t="s">
        <v>9</v>
      </c>
      <c r="FQ361" s="77"/>
      <c r="FR361" s="77"/>
      <c r="FS361" s="77"/>
      <c r="FT361" s="92">
        <f>FS359+FT359</f>
        <v>0</v>
      </c>
      <c r="FU361" s="77"/>
      <c r="FV361" s="77"/>
      <c r="FW361" s="77"/>
      <c r="FX361" s="92">
        <f>FW359+FX359</f>
        <v>0</v>
      </c>
      <c r="FY361" s="77" t="s">
        <v>9</v>
      </c>
      <c r="FZ361" s="77"/>
      <c r="GA361" s="77"/>
      <c r="GB361" s="77"/>
      <c r="GC361" s="92">
        <f>GB359+GC359</f>
        <v>0</v>
      </c>
      <c r="GD361" s="77"/>
      <c r="GE361" s="77"/>
      <c r="GF361" s="77"/>
      <c r="GG361" s="92">
        <f>GF359+GG359</f>
        <v>0</v>
      </c>
      <c r="GH361" s="77" t="s">
        <v>9</v>
      </c>
      <c r="GI361" s="77"/>
      <c r="GJ361" s="77"/>
      <c r="GK361" s="77"/>
      <c r="GL361" s="92">
        <f>GK359+GL359</f>
        <v>0</v>
      </c>
      <c r="GM361" s="77"/>
      <c r="GN361" s="77"/>
      <c r="GO361" s="77"/>
      <c r="GP361" s="92">
        <f>GO359+GP359</f>
        <v>0</v>
      </c>
      <c r="GQ361" s="77" t="s">
        <v>9</v>
      </c>
      <c r="GR361" s="77"/>
      <c r="GS361" s="77"/>
      <c r="GT361" s="77"/>
      <c r="GU361" s="92">
        <f>GT359+GU359</f>
        <v>0</v>
      </c>
      <c r="GV361" s="77"/>
      <c r="GW361" s="77"/>
      <c r="GX361" s="77"/>
      <c r="GY361" s="92">
        <f>GX359+GY359</f>
        <v>0</v>
      </c>
      <c r="GZ361" s="77" t="s">
        <v>9</v>
      </c>
      <c r="HA361" s="77"/>
      <c r="HB361" s="77"/>
      <c r="HC361" s="77"/>
      <c r="HD361" s="92">
        <f>HC359+HD359</f>
        <v>0</v>
      </c>
      <c r="HE361" s="77"/>
      <c r="HF361" s="77"/>
      <c r="HG361" s="77"/>
      <c r="HH361" s="92">
        <f>HG359+HH359</f>
        <v>0</v>
      </c>
      <c r="HI361" s="77" t="s">
        <v>9</v>
      </c>
      <c r="HJ361" s="77"/>
      <c r="HK361" s="77"/>
      <c r="HL361" s="77"/>
      <c r="HM361" s="92">
        <f>HL359+HM359</f>
        <v>0</v>
      </c>
      <c r="HN361" s="51"/>
      <c r="HO361" s="77"/>
      <c r="HP361" s="77"/>
      <c r="HQ361" s="92">
        <f>HP359+HQ359</f>
        <v>0</v>
      </c>
      <c r="HR361" s="77" t="s">
        <v>9</v>
      </c>
      <c r="HS361" s="77"/>
      <c r="HT361" s="77"/>
      <c r="HU361" s="77"/>
      <c r="HV361" s="92">
        <f>HU359+HV359</f>
        <v>0</v>
      </c>
      <c r="HW361" s="51"/>
      <c r="HX361" s="77"/>
      <c r="HY361" s="77"/>
      <c r="HZ361" s="92">
        <f>HY359+HZ359</f>
        <v>0</v>
      </c>
      <c r="IA361" s="79"/>
      <c r="IB361" s="7"/>
      <c r="IC361" s="24">
        <f>D361+H361+M361+Q361+V361+Z361+AE361+AI361+AN361+AR361+AW361+BA361+BF361+BJ361+BO361+BS361+BX361+CB361+CG361+CK361+CP361+CT361+CY361+DC361+DH361+DL361+DQ361+DU361+DZ361+ED361+EI361+EM361+ER361+EV361+ER361+FA361+FE361+FJ361+FN361+FS361+FW361+GB361+GF361+GK361+GO361+GT361+GX361+HC361+HG361+HL361+HP361+HU361+HY361</f>
        <v>0</v>
      </c>
      <c r="ID361" s="24"/>
      <c r="IE361" s="24"/>
      <c r="IF361" s="58"/>
      <c r="IG361" s="58"/>
      <c r="IH361" s="58"/>
      <c r="II361" s="79" t="s">
        <v>9</v>
      </c>
      <c r="IJ361" s="91" t="e">
        <f>IC361+A!#REF!+NF!IR361</f>
        <v>#REF!</v>
      </c>
      <c r="IK361" s="79" t="s">
        <v>16</v>
      </c>
      <c r="IL361" s="79" t="e">
        <f>IJ362</f>
        <v>#REF!</v>
      </c>
      <c r="IM361" s="79"/>
      <c r="IN361" s="79"/>
      <c r="IO361" s="79"/>
      <c r="IP361" s="79"/>
      <c r="IQ361" s="58"/>
      <c r="IR361" s="11"/>
    </row>
    <row r="362" spans="1:252" ht="15.75" customHeight="1" x14ac:dyDescent="0.2">
      <c r="A362" s="6" t="s">
        <v>7</v>
      </c>
      <c r="B362" s="34"/>
      <c r="C362" s="5"/>
      <c r="D362" s="5">
        <f>D359-D360+D361</f>
        <v>0</v>
      </c>
      <c r="E362" s="93" t="e">
        <f>D360/D359</f>
        <v>#DIV/0!</v>
      </c>
      <c r="F362" s="5"/>
      <c r="G362" s="5"/>
      <c r="H362" s="5">
        <f>H359-H360+H361</f>
        <v>0</v>
      </c>
      <c r="I362" s="93" t="e">
        <f>H360/H359</f>
        <v>#DIV/0!</v>
      </c>
      <c r="J362" s="5" t="s">
        <v>7</v>
      </c>
      <c r="K362" s="5"/>
      <c r="L362" s="5"/>
      <c r="M362" s="5">
        <f>M359-M360+M361</f>
        <v>0</v>
      </c>
      <c r="N362" s="93" t="e">
        <f>M360/M359</f>
        <v>#DIV/0!</v>
      </c>
      <c r="O362" s="5"/>
      <c r="P362" s="5"/>
      <c r="Q362" s="5">
        <f>Q359-Q360+Q361</f>
        <v>0</v>
      </c>
      <c r="R362" s="93" t="e">
        <f>Q360/Q359</f>
        <v>#DIV/0!</v>
      </c>
      <c r="S362" s="5" t="s">
        <v>7</v>
      </c>
      <c r="T362" s="5"/>
      <c r="U362" s="5"/>
      <c r="V362" s="5">
        <f>V359-V360+V361</f>
        <v>0</v>
      </c>
      <c r="W362" s="93" t="e">
        <f>V360/V359</f>
        <v>#DIV/0!</v>
      </c>
      <c r="X362" s="5"/>
      <c r="Y362" s="5"/>
      <c r="Z362" s="5">
        <f>Z359-Z360+Z361</f>
        <v>0</v>
      </c>
      <c r="AA362" s="93" t="e">
        <f>Z360/Z359</f>
        <v>#DIV/0!</v>
      </c>
      <c r="AB362" s="5" t="s">
        <v>7</v>
      </c>
      <c r="AC362" s="5"/>
      <c r="AD362" s="5"/>
      <c r="AE362" s="5">
        <f>AE359-AE360+AE361</f>
        <v>0</v>
      </c>
      <c r="AF362" s="93" t="e">
        <f>AE360/AE359</f>
        <v>#DIV/0!</v>
      </c>
      <c r="AG362" s="5"/>
      <c r="AH362" s="5"/>
      <c r="AI362" s="5">
        <f>AI359-AI360+AI361</f>
        <v>0</v>
      </c>
      <c r="AJ362" s="93" t="e">
        <f>AI360/AI359</f>
        <v>#DIV/0!</v>
      </c>
      <c r="AK362" s="5" t="s">
        <v>7</v>
      </c>
      <c r="AL362" s="5"/>
      <c r="AM362" s="5"/>
      <c r="AN362" s="5">
        <f>AN359-AN360+AN361</f>
        <v>0</v>
      </c>
      <c r="AO362" s="93" t="e">
        <f>AN360/AN359</f>
        <v>#DIV/0!</v>
      </c>
      <c r="AP362" s="5"/>
      <c r="AQ362" s="5"/>
      <c r="AR362" s="5">
        <f>AR359-AR360+AR361</f>
        <v>0</v>
      </c>
      <c r="AS362" s="93" t="e">
        <f>AR360/AR359</f>
        <v>#DIV/0!</v>
      </c>
      <c r="AT362" s="5" t="s">
        <v>7</v>
      </c>
      <c r="AU362" s="5"/>
      <c r="AV362" s="5"/>
      <c r="AW362" s="5">
        <f>AW359-AW360+AW361</f>
        <v>0</v>
      </c>
      <c r="AX362" s="93" t="e">
        <f>AW360/AW359</f>
        <v>#DIV/0!</v>
      </c>
      <c r="AY362" s="5"/>
      <c r="AZ362" s="5"/>
      <c r="BA362" s="5">
        <f>BA359-BA360+BA361</f>
        <v>0</v>
      </c>
      <c r="BB362" s="93" t="e">
        <f>BA360/BA359</f>
        <v>#DIV/0!</v>
      </c>
      <c r="BC362" s="5" t="s">
        <v>7</v>
      </c>
      <c r="BD362" s="5"/>
      <c r="BE362" s="5"/>
      <c r="BF362" s="5">
        <f>BF359-BF360+BF361</f>
        <v>0</v>
      </c>
      <c r="BG362" s="93" t="e">
        <f>BF360/BF359</f>
        <v>#DIV/0!</v>
      </c>
      <c r="BH362" s="5"/>
      <c r="BI362" s="5"/>
      <c r="BJ362" s="5">
        <f>BJ359-BJ360+BJ361</f>
        <v>0</v>
      </c>
      <c r="BK362" s="93" t="e">
        <f>BJ360/BJ359</f>
        <v>#DIV/0!</v>
      </c>
      <c r="BL362" s="5" t="s">
        <v>7</v>
      </c>
      <c r="BM362" s="5"/>
      <c r="BN362" s="5"/>
      <c r="BO362" s="5">
        <f>BO359-BO360+BO361</f>
        <v>0</v>
      </c>
      <c r="BP362" s="93" t="e">
        <f>BO360/BO359</f>
        <v>#DIV/0!</v>
      </c>
      <c r="BQ362" s="5"/>
      <c r="BR362" s="5"/>
      <c r="BS362" s="5">
        <f>BS359-BS360+BS361</f>
        <v>0</v>
      </c>
      <c r="BT362" s="93" t="e">
        <f>BS360/BS359</f>
        <v>#DIV/0!</v>
      </c>
      <c r="BU362" s="5" t="s">
        <v>7</v>
      </c>
      <c r="BV362" s="5"/>
      <c r="BW362" s="5"/>
      <c r="BX362" s="5">
        <f>BX359-BX360+BX361</f>
        <v>0</v>
      </c>
      <c r="BY362" s="93" t="e">
        <f>BX360/BX359</f>
        <v>#DIV/0!</v>
      </c>
      <c r="BZ362" s="5"/>
      <c r="CA362" s="5"/>
      <c r="CB362" s="5">
        <f>CB359-CB360+CB361</f>
        <v>0</v>
      </c>
      <c r="CC362" s="93" t="e">
        <f>CB360/CB359</f>
        <v>#DIV/0!</v>
      </c>
      <c r="CD362" s="5" t="s">
        <v>7</v>
      </c>
      <c r="CE362" s="5"/>
      <c r="CF362" s="5"/>
      <c r="CG362" s="5">
        <f>CG359-CG360+CG361</f>
        <v>0</v>
      </c>
      <c r="CH362" s="93" t="e">
        <f>CG360/CG359</f>
        <v>#DIV/0!</v>
      </c>
      <c r="CI362" s="5"/>
      <c r="CJ362" s="5"/>
      <c r="CK362" s="5">
        <f>CK359-CK360+CK361</f>
        <v>0</v>
      </c>
      <c r="CL362" s="93" t="e">
        <f>CK360/CK359</f>
        <v>#DIV/0!</v>
      </c>
      <c r="CM362" s="5" t="s">
        <v>7</v>
      </c>
      <c r="CN362" s="5"/>
      <c r="CO362" s="5"/>
      <c r="CP362" s="5">
        <f>CP359-CP360+CP361</f>
        <v>0</v>
      </c>
      <c r="CQ362" s="93" t="e">
        <f>CP360/CP359</f>
        <v>#DIV/0!</v>
      </c>
      <c r="CR362" s="5"/>
      <c r="CS362" s="5"/>
      <c r="CT362" s="5">
        <f>CT359-CT360+CT361</f>
        <v>0</v>
      </c>
      <c r="CU362" s="93" t="e">
        <f>CT360/CT359</f>
        <v>#DIV/0!</v>
      </c>
      <c r="CV362" s="5" t="s">
        <v>7</v>
      </c>
      <c r="CW362" s="5"/>
      <c r="CX362" s="5"/>
      <c r="CY362" s="5">
        <f>CY359-CY360+CY361</f>
        <v>0</v>
      </c>
      <c r="CZ362" s="93" t="e">
        <f>CY360/CY359</f>
        <v>#DIV/0!</v>
      </c>
      <c r="DA362" s="5"/>
      <c r="DB362" s="5"/>
      <c r="DC362" s="5">
        <f>DC359-DC360+DC361</f>
        <v>0</v>
      </c>
      <c r="DD362" s="93" t="e">
        <f>DC360/DC359</f>
        <v>#DIV/0!</v>
      </c>
      <c r="DE362" s="5" t="s">
        <v>7</v>
      </c>
      <c r="DF362" s="5"/>
      <c r="DG362" s="5"/>
      <c r="DH362" s="5">
        <f>DH359-DH360+DH361</f>
        <v>0</v>
      </c>
      <c r="DI362" s="93" t="e">
        <f>DH360/DH359</f>
        <v>#DIV/0!</v>
      </c>
      <c r="DJ362" s="5"/>
      <c r="DK362" s="5"/>
      <c r="DL362" s="5">
        <f>DL359-DL360+DL361</f>
        <v>0</v>
      </c>
      <c r="DM362" s="93" t="e">
        <f>DL360/DL359</f>
        <v>#DIV/0!</v>
      </c>
      <c r="DN362" s="5" t="s">
        <v>7</v>
      </c>
      <c r="DO362" s="5"/>
      <c r="DP362" s="5"/>
      <c r="DQ362" s="5">
        <f>DQ359-DQ360+DQ361</f>
        <v>0</v>
      </c>
      <c r="DR362" s="93" t="e">
        <f>DQ360/DQ359</f>
        <v>#DIV/0!</v>
      </c>
      <c r="DS362" s="5"/>
      <c r="DT362" s="5"/>
      <c r="DU362" s="5">
        <f>DU359-DU360+DU361</f>
        <v>0</v>
      </c>
      <c r="DV362" s="93" t="e">
        <f>DU360/DU359</f>
        <v>#DIV/0!</v>
      </c>
      <c r="DW362" s="5" t="s">
        <v>7</v>
      </c>
      <c r="DX362" s="5"/>
      <c r="DY362" s="5"/>
      <c r="DZ362" s="5">
        <f>DZ359-DZ360+DZ361</f>
        <v>0</v>
      </c>
      <c r="EA362" s="93" t="e">
        <f>DZ360/DZ359</f>
        <v>#DIV/0!</v>
      </c>
      <c r="EB362" s="5"/>
      <c r="EC362" s="5"/>
      <c r="ED362" s="5">
        <f>ED359-ED360+ED361</f>
        <v>0</v>
      </c>
      <c r="EE362" s="93" t="e">
        <f>ED360/ED359</f>
        <v>#DIV/0!</v>
      </c>
      <c r="EF362" s="5" t="s">
        <v>7</v>
      </c>
      <c r="EG362" s="5"/>
      <c r="EH362" s="5"/>
      <c r="EI362" s="5">
        <f>EI359-EI360+EI361</f>
        <v>0</v>
      </c>
      <c r="EJ362" s="93" t="e">
        <f>EI360/EI359</f>
        <v>#DIV/0!</v>
      </c>
      <c r="EK362" s="5"/>
      <c r="EL362" s="5"/>
      <c r="EM362" s="5">
        <f>EM359-EM360+EM361</f>
        <v>0</v>
      </c>
      <c r="EN362" s="93" t="e">
        <f>EM360/EM359</f>
        <v>#DIV/0!</v>
      </c>
      <c r="EO362" s="5" t="s">
        <v>7</v>
      </c>
      <c r="EP362" s="5"/>
      <c r="EQ362" s="5"/>
      <c r="ER362" s="5">
        <f>ER359-ER360+ER361</f>
        <v>0</v>
      </c>
      <c r="ES362" s="93" t="e">
        <f>ER360/ER359</f>
        <v>#DIV/0!</v>
      </c>
      <c r="ET362" s="5"/>
      <c r="EU362" s="5"/>
      <c r="EV362" s="5">
        <f>EV359-EV360+EV361</f>
        <v>0</v>
      </c>
      <c r="EW362" s="93" t="e">
        <f>EV360/EV359</f>
        <v>#DIV/0!</v>
      </c>
      <c r="EX362" s="5" t="s">
        <v>7</v>
      </c>
      <c r="EY362" s="5"/>
      <c r="EZ362" s="5"/>
      <c r="FA362" s="5">
        <f>FA359-FA360+FA361</f>
        <v>0</v>
      </c>
      <c r="FB362" s="93" t="e">
        <f>FA360/FA359</f>
        <v>#DIV/0!</v>
      </c>
      <c r="FC362" s="5"/>
      <c r="FD362" s="5"/>
      <c r="FE362" s="5">
        <f>FE359-FE360+FE361</f>
        <v>0</v>
      </c>
      <c r="FF362" s="93" t="e">
        <f>FE360/FE359</f>
        <v>#DIV/0!</v>
      </c>
      <c r="FG362" s="5" t="s">
        <v>7</v>
      </c>
      <c r="FH362" s="5"/>
      <c r="FI362" s="5"/>
      <c r="FJ362" s="5">
        <f>FJ359-FJ360+FJ361</f>
        <v>0</v>
      </c>
      <c r="FK362" s="93" t="e">
        <f>FJ360/FJ359</f>
        <v>#DIV/0!</v>
      </c>
      <c r="FL362" s="5"/>
      <c r="FM362" s="5"/>
      <c r="FN362" s="5">
        <f>FN359-FN360+FN361</f>
        <v>0</v>
      </c>
      <c r="FO362" s="93" t="e">
        <f>FN360/FN359</f>
        <v>#DIV/0!</v>
      </c>
      <c r="FP362" s="5" t="s">
        <v>7</v>
      </c>
      <c r="FQ362" s="5"/>
      <c r="FR362" s="5"/>
      <c r="FS362" s="5">
        <f>FS359-FS360+FS361</f>
        <v>0</v>
      </c>
      <c r="FT362" s="93" t="e">
        <f>FS360/FS359</f>
        <v>#DIV/0!</v>
      </c>
      <c r="FU362" s="5"/>
      <c r="FV362" s="5"/>
      <c r="FW362" s="5">
        <f>FW359-FW360+FW361</f>
        <v>0</v>
      </c>
      <c r="FX362" s="93" t="e">
        <f>FW360/FW359</f>
        <v>#DIV/0!</v>
      </c>
      <c r="FY362" s="5" t="s">
        <v>7</v>
      </c>
      <c r="FZ362" s="5"/>
      <c r="GA362" s="5"/>
      <c r="GB362" s="5">
        <f>GB359-GB360+GB361</f>
        <v>0</v>
      </c>
      <c r="GC362" s="93" t="e">
        <f>GB360/GB359</f>
        <v>#DIV/0!</v>
      </c>
      <c r="GD362" s="5"/>
      <c r="GE362" s="5"/>
      <c r="GF362" s="5">
        <f>GF359-GF360+GF361</f>
        <v>0</v>
      </c>
      <c r="GG362" s="93" t="e">
        <f>GF360/GF359</f>
        <v>#DIV/0!</v>
      </c>
      <c r="GH362" s="5" t="s">
        <v>7</v>
      </c>
      <c r="GI362" s="5"/>
      <c r="GJ362" s="5"/>
      <c r="GK362" s="5">
        <f>GK359-GK360+GK361</f>
        <v>0</v>
      </c>
      <c r="GL362" s="93" t="e">
        <f>GK360/GK359</f>
        <v>#DIV/0!</v>
      </c>
      <c r="GM362" s="5"/>
      <c r="GN362" s="5"/>
      <c r="GO362" s="5">
        <f>GO359-GO360+GO361</f>
        <v>0</v>
      </c>
      <c r="GP362" s="93" t="e">
        <f>GO360/GO359</f>
        <v>#DIV/0!</v>
      </c>
      <c r="GQ362" s="5" t="s">
        <v>7</v>
      </c>
      <c r="GR362" s="5"/>
      <c r="GS362" s="5"/>
      <c r="GT362" s="5">
        <f>GT359-GT360+GT361</f>
        <v>0</v>
      </c>
      <c r="GU362" s="93" t="e">
        <f>GT360/GT359</f>
        <v>#DIV/0!</v>
      </c>
      <c r="GV362" s="5"/>
      <c r="GW362" s="5"/>
      <c r="GX362" s="5">
        <f>GX359-GX360+GX361</f>
        <v>0</v>
      </c>
      <c r="GY362" s="93" t="e">
        <f>GX360/GX359</f>
        <v>#DIV/0!</v>
      </c>
      <c r="GZ362" s="5" t="s">
        <v>7</v>
      </c>
      <c r="HA362" s="5"/>
      <c r="HB362" s="5"/>
      <c r="HC362" s="5">
        <f>HC359-HC360+HC361</f>
        <v>0</v>
      </c>
      <c r="HD362" s="93" t="e">
        <f>HC360/HC359</f>
        <v>#DIV/0!</v>
      </c>
      <c r="HE362" s="5"/>
      <c r="HF362" s="5"/>
      <c r="HG362" s="5">
        <f>HG359-HG360+HG361</f>
        <v>0</v>
      </c>
      <c r="HH362" s="93" t="e">
        <f>HG360/HG359</f>
        <v>#DIV/0!</v>
      </c>
      <c r="HI362" s="73" t="s">
        <v>7</v>
      </c>
      <c r="HJ362" s="5"/>
      <c r="HK362" s="5"/>
      <c r="HL362" s="5">
        <f>HL359-HL360+HL361</f>
        <v>0</v>
      </c>
      <c r="HM362" s="93" t="e">
        <f>HL360/HL359</f>
        <v>#DIV/0!</v>
      </c>
      <c r="HN362" s="51"/>
      <c r="HO362" s="5"/>
      <c r="HP362" s="5">
        <f>HP359-HP360+HP361</f>
        <v>0</v>
      </c>
      <c r="HQ362" s="93" t="e">
        <f>HP360/HP359</f>
        <v>#DIV/0!</v>
      </c>
      <c r="HR362" s="5" t="s">
        <v>7</v>
      </c>
      <c r="HS362" s="5"/>
      <c r="HT362" s="5"/>
      <c r="HU362" s="5">
        <f>HU359-HU360+HU361</f>
        <v>0</v>
      </c>
      <c r="HV362" s="93" t="e">
        <f>HU360/HU359</f>
        <v>#DIV/0!</v>
      </c>
      <c r="HW362" s="51"/>
      <c r="HX362" s="5"/>
      <c r="HY362" s="5">
        <f>HY359-HY360+HY361</f>
        <v>0</v>
      </c>
      <c r="HZ362" s="93" t="e">
        <f>HY360/HY359</f>
        <v>#DIV/0!</v>
      </c>
      <c r="IA362" s="5"/>
      <c r="IB362" s="7"/>
      <c r="IC362" s="24"/>
      <c r="ID362" s="24"/>
      <c r="IE362" s="24"/>
      <c r="IF362" s="57"/>
      <c r="IG362" s="57"/>
      <c r="IH362" s="57"/>
      <c r="II362" s="5" t="s">
        <v>7</v>
      </c>
      <c r="IJ362" s="5" t="e">
        <f>IJ359-IJ360+IJ361</f>
        <v>#REF!</v>
      </c>
      <c r="IK362" s="5" t="s">
        <v>7</v>
      </c>
      <c r="IL362" s="5" t="e">
        <f>IL360-IL361</f>
        <v>#REF!</v>
      </c>
      <c r="IM362" s="5"/>
      <c r="IN362" s="5"/>
      <c r="IO362" s="5"/>
      <c r="IP362" s="5"/>
      <c r="IQ362" s="57"/>
      <c r="IR362" s="11"/>
    </row>
    <row r="363" spans="1:252" ht="15.75" x14ac:dyDescent="0.25">
      <c r="A363" s="10" t="s">
        <v>34</v>
      </c>
      <c r="B363" s="10"/>
      <c r="C363" s="10"/>
      <c r="D363" s="10"/>
      <c r="E363" s="94" t="e">
        <f>E360/E361</f>
        <v>#DIV/0!</v>
      </c>
      <c r="F363" s="10"/>
      <c r="G363" s="10"/>
      <c r="H363" s="10"/>
      <c r="I363" s="94" t="e">
        <f>I360/I361</f>
        <v>#DIV/0!</v>
      </c>
      <c r="J363" s="10"/>
      <c r="K363" s="10"/>
      <c r="L363" s="10"/>
      <c r="M363" s="10"/>
      <c r="N363" s="94" t="e">
        <f>N360/N361</f>
        <v>#DIV/0!</v>
      </c>
      <c r="O363" s="10"/>
      <c r="P363" s="10"/>
      <c r="Q363" s="10"/>
      <c r="R363" s="94" t="e">
        <f>R360/R361</f>
        <v>#DIV/0!</v>
      </c>
      <c r="S363" s="10"/>
      <c r="T363" s="10"/>
      <c r="U363" s="10"/>
      <c r="V363" s="10"/>
      <c r="W363" s="94" t="e">
        <f>W360/W361</f>
        <v>#DIV/0!</v>
      </c>
      <c r="X363" s="10"/>
      <c r="Y363" s="10"/>
      <c r="Z363" s="10"/>
      <c r="AA363" s="94" t="e">
        <f>AA360/AA361</f>
        <v>#DIV/0!</v>
      </c>
      <c r="AB363" s="10"/>
      <c r="AC363" s="10"/>
      <c r="AD363" s="10"/>
      <c r="AE363" s="10"/>
      <c r="AF363" s="94" t="e">
        <f>AF360/AF361</f>
        <v>#DIV/0!</v>
      </c>
      <c r="AG363" s="10"/>
      <c r="AH363" s="10"/>
      <c r="AI363" s="10"/>
      <c r="AJ363" s="94" t="e">
        <f>AJ360/AJ361</f>
        <v>#DIV/0!</v>
      </c>
      <c r="AK363" s="10"/>
      <c r="AL363" s="10"/>
      <c r="AM363" s="10"/>
      <c r="AN363" s="10"/>
      <c r="AO363" s="94" t="e">
        <f>AO360/AO361</f>
        <v>#DIV/0!</v>
      </c>
      <c r="AP363" s="10"/>
      <c r="AQ363" s="10"/>
      <c r="AR363" s="10"/>
      <c r="AS363" s="94" t="e">
        <f>AS360/AS361</f>
        <v>#DIV/0!</v>
      </c>
      <c r="AT363" s="10"/>
      <c r="AU363" s="10"/>
      <c r="AV363" s="10"/>
      <c r="AW363" s="10"/>
      <c r="AX363" s="94" t="e">
        <f>AX360/AX361</f>
        <v>#DIV/0!</v>
      </c>
      <c r="AY363" s="10"/>
      <c r="AZ363" s="10"/>
      <c r="BA363" s="10"/>
      <c r="BB363" s="94" t="e">
        <f>BB360/BB361</f>
        <v>#DIV/0!</v>
      </c>
      <c r="BC363" s="10"/>
      <c r="BD363" s="10"/>
      <c r="BE363" s="10"/>
      <c r="BF363" s="10"/>
      <c r="BG363" s="94" t="e">
        <f>BG360/BG361</f>
        <v>#DIV/0!</v>
      </c>
      <c r="BH363" s="10"/>
      <c r="BI363" s="10"/>
      <c r="BJ363" s="10"/>
      <c r="BK363" s="94" t="e">
        <f>BK360/BK361</f>
        <v>#DIV/0!</v>
      </c>
      <c r="BL363" s="10"/>
      <c r="BM363" s="10"/>
      <c r="BN363" s="10"/>
      <c r="BO363" s="10"/>
      <c r="BP363" s="94" t="e">
        <f>BP360/BP361</f>
        <v>#DIV/0!</v>
      </c>
      <c r="BQ363" s="10"/>
      <c r="BR363" s="10"/>
      <c r="BS363" s="10"/>
      <c r="BT363" s="94" t="e">
        <f>BT360/BT361</f>
        <v>#DIV/0!</v>
      </c>
      <c r="BU363" s="10"/>
      <c r="BV363" s="10"/>
      <c r="BW363" s="10"/>
      <c r="BX363" s="10"/>
      <c r="BY363" s="94" t="e">
        <f>BY360/BY361</f>
        <v>#DIV/0!</v>
      </c>
      <c r="BZ363" s="10"/>
      <c r="CA363" s="10"/>
      <c r="CB363" s="10"/>
      <c r="CC363" s="94" t="e">
        <f>CC360/CC361</f>
        <v>#DIV/0!</v>
      </c>
      <c r="CD363" s="10"/>
      <c r="CE363" s="10"/>
      <c r="CF363" s="10"/>
      <c r="CG363" s="10"/>
      <c r="CH363" s="94" t="e">
        <f>CH360/CH361</f>
        <v>#DIV/0!</v>
      </c>
      <c r="CI363" s="10"/>
      <c r="CJ363" s="10"/>
      <c r="CK363" s="10"/>
      <c r="CL363" s="94" t="e">
        <f>CL360/CL361</f>
        <v>#DIV/0!</v>
      </c>
      <c r="CM363" s="10"/>
      <c r="CN363" s="10"/>
      <c r="CO363" s="10"/>
      <c r="CP363" s="10"/>
      <c r="CQ363" s="94" t="e">
        <f>CQ360/CQ361</f>
        <v>#DIV/0!</v>
      </c>
      <c r="CR363" s="10"/>
      <c r="CS363" s="10"/>
      <c r="CT363" s="10"/>
      <c r="CU363" s="94" t="e">
        <f>CU360/CU361</f>
        <v>#DIV/0!</v>
      </c>
      <c r="CV363" s="10"/>
      <c r="CW363" s="10"/>
      <c r="CX363" s="10"/>
      <c r="CY363" s="10"/>
      <c r="CZ363" s="94" t="e">
        <f>CZ360/CZ361</f>
        <v>#DIV/0!</v>
      </c>
      <c r="DA363" s="10"/>
      <c r="DB363" s="10"/>
      <c r="DC363" s="10"/>
      <c r="DD363" s="94" t="e">
        <f>DD360/DD361</f>
        <v>#DIV/0!</v>
      </c>
      <c r="DE363" s="10"/>
      <c r="DF363" s="10"/>
      <c r="DG363" s="10"/>
      <c r="DH363" s="10"/>
      <c r="DI363" s="94" t="e">
        <f>DI360/DI361</f>
        <v>#DIV/0!</v>
      </c>
      <c r="DJ363" s="10"/>
      <c r="DK363" s="10"/>
      <c r="DL363" s="10"/>
      <c r="DM363" s="94" t="e">
        <f>DM360/DM361</f>
        <v>#DIV/0!</v>
      </c>
      <c r="DN363" s="10"/>
      <c r="DO363" s="10"/>
      <c r="DP363" s="10"/>
      <c r="DQ363" s="10"/>
      <c r="DR363" s="94" t="e">
        <f>DR360/DR361</f>
        <v>#DIV/0!</v>
      </c>
      <c r="DS363" s="10"/>
      <c r="DT363" s="10"/>
      <c r="DU363" s="10"/>
      <c r="DV363" s="94" t="e">
        <f>DV360/DV361</f>
        <v>#DIV/0!</v>
      </c>
      <c r="DW363" s="10"/>
      <c r="DX363" s="10"/>
      <c r="DY363" s="10"/>
      <c r="DZ363" s="10"/>
      <c r="EA363" s="94" t="e">
        <f>EA360/EA361</f>
        <v>#DIV/0!</v>
      </c>
      <c r="EB363" s="10"/>
      <c r="EC363" s="10"/>
      <c r="ED363" s="10"/>
      <c r="EE363" s="94" t="e">
        <f>EE360/EE361</f>
        <v>#DIV/0!</v>
      </c>
      <c r="EF363" s="10"/>
      <c r="EG363" s="10"/>
      <c r="EH363" s="10"/>
      <c r="EI363" s="10"/>
      <c r="EJ363" s="94" t="e">
        <f>EJ360/EJ361</f>
        <v>#DIV/0!</v>
      </c>
      <c r="EK363" s="10"/>
      <c r="EL363" s="10"/>
      <c r="EM363" s="10"/>
      <c r="EN363" s="94" t="e">
        <f>EN360/EN361</f>
        <v>#DIV/0!</v>
      </c>
      <c r="EO363" s="10"/>
      <c r="EP363" s="10"/>
      <c r="EQ363" s="10"/>
      <c r="ER363" s="10"/>
      <c r="ES363" s="94" t="e">
        <f>ES360/ES361</f>
        <v>#DIV/0!</v>
      </c>
      <c r="ET363" s="10"/>
      <c r="EU363" s="10"/>
      <c r="EV363" s="10"/>
      <c r="EW363" s="94" t="e">
        <f>EW360/EW361</f>
        <v>#DIV/0!</v>
      </c>
      <c r="EX363" s="10"/>
      <c r="EY363" s="10"/>
      <c r="EZ363" s="10"/>
      <c r="FA363" s="10"/>
      <c r="FB363" s="94" t="e">
        <f>FB360/FB361</f>
        <v>#DIV/0!</v>
      </c>
      <c r="FC363" s="10"/>
      <c r="FD363" s="10"/>
      <c r="FE363" s="10"/>
      <c r="FF363" s="94" t="e">
        <f>FF360/FF361</f>
        <v>#DIV/0!</v>
      </c>
      <c r="FG363" s="10"/>
      <c r="FH363" s="10"/>
      <c r="FI363" s="10"/>
      <c r="FJ363" s="10"/>
      <c r="FK363" s="94" t="e">
        <f>FK360/FK361</f>
        <v>#DIV/0!</v>
      </c>
      <c r="FL363" s="10"/>
      <c r="FM363" s="10"/>
      <c r="FN363" s="10"/>
      <c r="FO363" s="94" t="e">
        <f>FO360/FO361</f>
        <v>#DIV/0!</v>
      </c>
      <c r="FP363" s="10"/>
      <c r="FQ363" s="10"/>
      <c r="FR363" s="10"/>
      <c r="FS363" s="10"/>
      <c r="FT363" s="94" t="e">
        <f>FT360/FT361</f>
        <v>#DIV/0!</v>
      </c>
      <c r="FU363" s="10"/>
      <c r="FV363" s="10"/>
      <c r="FW363" s="10"/>
      <c r="FX363" s="94" t="e">
        <f>FX360/FX361</f>
        <v>#DIV/0!</v>
      </c>
      <c r="FY363" s="10"/>
      <c r="FZ363" s="10"/>
      <c r="GA363" s="10"/>
      <c r="GB363" s="10"/>
      <c r="GC363" s="94" t="e">
        <f>GC360/GC361</f>
        <v>#DIV/0!</v>
      </c>
      <c r="GD363" s="10"/>
      <c r="GE363" s="10"/>
      <c r="GF363" s="10"/>
      <c r="GG363" s="94" t="e">
        <f>GG360/GG361</f>
        <v>#DIV/0!</v>
      </c>
      <c r="GH363" s="10"/>
      <c r="GI363" s="10"/>
      <c r="GJ363" s="10"/>
      <c r="GK363" s="10"/>
      <c r="GL363" s="94" t="e">
        <f>GL360/GL361</f>
        <v>#DIV/0!</v>
      </c>
      <c r="GM363" s="10"/>
      <c r="GN363" s="10"/>
      <c r="GO363" s="10"/>
      <c r="GP363" s="94" t="e">
        <f>GP360/GP361</f>
        <v>#DIV/0!</v>
      </c>
      <c r="GQ363" s="10"/>
      <c r="GR363" s="10"/>
      <c r="GS363" s="10"/>
      <c r="GT363" s="10"/>
      <c r="GU363" s="94" t="e">
        <f>GU360/GU361</f>
        <v>#DIV/0!</v>
      </c>
      <c r="GV363" s="10"/>
      <c r="GW363" s="10"/>
      <c r="GX363" s="10"/>
      <c r="GY363" s="94" t="e">
        <f>GY360/GY361</f>
        <v>#DIV/0!</v>
      </c>
      <c r="GZ363" s="10"/>
      <c r="HA363" s="10"/>
      <c r="HB363" s="10"/>
      <c r="HC363" s="10"/>
      <c r="HD363" s="94" t="e">
        <f>HD360/HD361</f>
        <v>#DIV/0!</v>
      </c>
      <c r="HE363" s="10"/>
      <c r="HF363" s="10"/>
      <c r="HG363" s="10"/>
      <c r="HH363" s="94" t="e">
        <f>HH360/HH361</f>
        <v>#DIV/0!</v>
      </c>
      <c r="HI363" s="10"/>
      <c r="HJ363" s="10"/>
      <c r="HK363" s="10"/>
      <c r="HL363" s="10"/>
      <c r="HM363" s="94" t="e">
        <f>HM360/HM361</f>
        <v>#DIV/0!</v>
      </c>
      <c r="HN363" s="51"/>
      <c r="HO363" s="10"/>
      <c r="HP363" s="10"/>
      <c r="HQ363" s="94" t="e">
        <f>HQ360/HQ361</f>
        <v>#DIV/0!</v>
      </c>
      <c r="HR363" s="10"/>
      <c r="HS363" s="10"/>
      <c r="HT363" s="10"/>
      <c r="HU363" s="10"/>
      <c r="HV363" s="94" t="e">
        <f>HV360/HV361</f>
        <v>#DIV/0!</v>
      </c>
      <c r="HW363" s="51"/>
      <c r="HX363" s="10"/>
      <c r="HY363" s="10"/>
      <c r="HZ363" s="94" t="e">
        <f>HZ360/HZ361</f>
        <v>#DIV/0!</v>
      </c>
      <c r="IA363" s="10"/>
      <c r="IB363" s="10"/>
      <c r="IC363" s="10"/>
      <c r="ID363" s="10"/>
      <c r="IE363" s="10"/>
      <c r="IF363" s="10"/>
      <c r="IG363" s="10"/>
      <c r="IH363" s="10"/>
      <c r="II363" s="10"/>
      <c r="IJ363" s="10"/>
      <c r="IK363" s="10"/>
      <c r="IL363" s="10"/>
      <c r="IM363" s="10"/>
      <c r="IN363" s="10" t="s">
        <v>62</v>
      </c>
      <c r="IO363" s="10"/>
      <c r="IP363" s="10"/>
      <c r="IQ363" s="28"/>
      <c r="IR363" s="11"/>
    </row>
    <row r="364" spans="1:252" x14ac:dyDescent="0.2">
      <c r="A364" s="10"/>
      <c r="B364" s="10"/>
      <c r="C364" s="10"/>
      <c r="D364" s="112">
        <f>SUM(D2:D75)</f>
        <v>0</v>
      </c>
      <c r="E364" s="134"/>
      <c r="F364" s="134"/>
      <c r="G364" s="134"/>
      <c r="H364" s="112">
        <f>SUM(H2:H75)</f>
        <v>0</v>
      </c>
      <c r="I364" s="134"/>
      <c r="J364" s="134"/>
      <c r="K364" s="134"/>
      <c r="L364" s="134"/>
      <c r="M364" s="112">
        <f>SUM(M2:M75)</f>
        <v>0</v>
      </c>
      <c r="N364" s="134"/>
      <c r="O364" s="134"/>
      <c r="P364" s="134"/>
      <c r="Q364" s="112">
        <f>SUM(Q2:Q75)</f>
        <v>0</v>
      </c>
      <c r="R364" s="134"/>
      <c r="S364" s="134"/>
      <c r="T364" s="134"/>
      <c r="U364" s="134"/>
      <c r="V364" s="112">
        <f>SUM(V2:V75)</f>
        <v>0</v>
      </c>
      <c r="W364" s="134"/>
      <c r="X364" s="134"/>
      <c r="Y364" s="134"/>
      <c r="Z364" s="112">
        <f>SUM(Z2:Z75)</f>
        <v>0</v>
      </c>
      <c r="AA364" s="134"/>
      <c r="AB364" s="134"/>
      <c r="AC364" s="134"/>
      <c r="AD364" s="134"/>
      <c r="AE364" s="112">
        <f>SUM(AE2:AE75)</f>
        <v>0</v>
      </c>
      <c r="AF364" s="134"/>
      <c r="AG364" s="134"/>
      <c r="AH364" s="134"/>
      <c r="AI364" s="112">
        <f>SUM(AI2:AI75)</f>
        <v>0</v>
      </c>
      <c r="AJ364" s="134"/>
      <c r="AK364" s="134"/>
      <c r="AL364" s="134"/>
      <c r="AM364" s="134"/>
      <c r="AN364" s="112">
        <f>SUM(AN2:AN75)</f>
        <v>0</v>
      </c>
      <c r="AO364" s="134"/>
      <c r="AP364" s="134"/>
      <c r="AQ364" s="134"/>
      <c r="AR364" s="112">
        <f>SUM(AR2:AR75)</f>
        <v>0</v>
      </c>
      <c r="AS364" s="134"/>
      <c r="AT364" s="134"/>
      <c r="AU364" s="134"/>
      <c r="AV364" s="134"/>
      <c r="AW364" s="112">
        <f>SUM(AW2:AW75)</f>
        <v>0</v>
      </c>
      <c r="AX364" s="134"/>
      <c r="AY364" s="134"/>
      <c r="AZ364" s="134"/>
      <c r="BA364" s="112">
        <f>SUM(BA2:BA75)</f>
        <v>0</v>
      </c>
      <c r="BB364" s="134"/>
      <c r="BC364" s="134"/>
      <c r="BD364" s="134"/>
      <c r="BE364" s="134"/>
      <c r="BF364" s="112">
        <f>SUM(BF2:BF75)</f>
        <v>0</v>
      </c>
      <c r="BG364" s="134"/>
      <c r="BH364" s="134"/>
      <c r="BI364" s="134"/>
      <c r="BJ364" s="112">
        <f>SUM(BJ2:BJ75)</f>
        <v>0</v>
      </c>
      <c r="BK364" s="134"/>
      <c r="BL364" s="134"/>
      <c r="BM364" s="134"/>
      <c r="BN364" s="134"/>
      <c r="BO364" s="112">
        <f>SUM(BO2:BO75)</f>
        <v>0</v>
      </c>
      <c r="BP364" s="134"/>
      <c r="BQ364" s="134"/>
      <c r="BR364" s="134"/>
      <c r="BS364" s="112">
        <f>SUM(BS2:BS75)</f>
        <v>0</v>
      </c>
      <c r="BT364" s="134"/>
      <c r="BU364" s="134"/>
      <c r="BV364" s="134"/>
      <c r="BW364" s="134"/>
      <c r="BX364" s="112">
        <f>SUM(BX2:BX75)</f>
        <v>0</v>
      </c>
      <c r="BY364" s="134"/>
      <c r="BZ364" s="134"/>
      <c r="CA364" s="134"/>
      <c r="CB364" s="112">
        <f>SUM(CB2:CB75)</f>
        <v>0</v>
      </c>
      <c r="CC364" s="134"/>
      <c r="CD364" s="134"/>
      <c r="CE364" s="134"/>
      <c r="CF364" s="134"/>
      <c r="CG364" s="112"/>
      <c r="CH364" s="134"/>
      <c r="CI364" s="134"/>
      <c r="CJ364" s="134"/>
      <c r="CK364" s="112">
        <f>SUM(CK2:CK75)</f>
        <v>0</v>
      </c>
      <c r="CL364" s="134"/>
      <c r="CM364" s="134"/>
      <c r="CN364" s="134"/>
      <c r="CO364" s="134"/>
      <c r="CP364" s="112">
        <f>SUM(CP2:CP75)</f>
        <v>0</v>
      </c>
      <c r="CQ364" s="134"/>
      <c r="CR364" s="134"/>
      <c r="CS364" s="134"/>
      <c r="CT364" s="112">
        <f>SUM(CT2:CT75)</f>
        <v>0</v>
      </c>
      <c r="CU364" s="134"/>
      <c r="CV364" s="134"/>
      <c r="CW364" s="134"/>
      <c r="CX364" s="134"/>
      <c r="CY364" s="112">
        <f>SUM(CY2:CY75)</f>
        <v>0</v>
      </c>
      <c r="CZ364" s="134"/>
      <c r="DA364" s="134"/>
      <c r="DB364" s="134"/>
      <c r="DC364" s="112">
        <f>SUM(DC2:DC75)</f>
        <v>0</v>
      </c>
      <c r="DD364" s="134"/>
      <c r="DE364" s="134"/>
      <c r="DF364" s="134"/>
      <c r="DG364" s="134"/>
      <c r="DH364" s="112">
        <f>SUM(DH2:DH75)</f>
        <v>0</v>
      </c>
      <c r="DI364" s="134"/>
      <c r="DJ364" s="134"/>
      <c r="DK364" s="134"/>
      <c r="DL364" s="112">
        <f>SUM(DL2:DL75)</f>
        <v>0</v>
      </c>
      <c r="DM364" s="134"/>
      <c r="DN364" s="134"/>
      <c r="DO364" s="134"/>
      <c r="DP364" s="134"/>
      <c r="DQ364" s="112">
        <f>SUM(DQ2:DQ75)</f>
        <v>0</v>
      </c>
      <c r="DR364" s="134"/>
      <c r="DS364" s="134"/>
      <c r="DT364" s="134"/>
      <c r="DU364" s="112">
        <f>SUM(DU2:DU75)</f>
        <v>0</v>
      </c>
      <c r="DV364" s="134"/>
      <c r="DW364" s="134"/>
      <c r="DX364" s="134"/>
      <c r="DY364" s="134"/>
      <c r="DZ364" s="112">
        <f>SUM(DZ2:DZ75)</f>
        <v>0</v>
      </c>
      <c r="EA364" s="134"/>
      <c r="EB364" s="134"/>
      <c r="EC364" s="134"/>
      <c r="ED364" s="112">
        <f>SUM(ED2:ED75)</f>
        <v>0</v>
      </c>
      <c r="EE364" s="134"/>
      <c r="EF364" s="134"/>
      <c r="EG364" s="134"/>
      <c r="EH364" s="134"/>
      <c r="EI364" s="112">
        <f>SUM(EI2:EI75)</f>
        <v>0</v>
      </c>
      <c r="EJ364" s="134"/>
      <c r="EK364" s="134"/>
      <c r="EL364" s="134"/>
      <c r="EM364" s="112">
        <f>SUM(EM2:EM75)</f>
        <v>0</v>
      </c>
      <c r="EN364" s="134"/>
      <c r="EO364" s="134"/>
      <c r="EP364" s="134"/>
      <c r="EQ364" s="134"/>
      <c r="ER364" s="112">
        <f>SUM(ER2:ER75)</f>
        <v>0</v>
      </c>
      <c r="ES364" s="134"/>
      <c r="ET364" s="134"/>
      <c r="EU364" s="134"/>
      <c r="EV364" s="112">
        <f>SUM(EV2:EV75)</f>
        <v>0</v>
      </c>
      <c r="EW364" s="134"/>
      <c r="EX364" s="134"/>
      <c r="EY364" s="134"/>
      <c r="EZ364" s="134"/>
      <c r="FA364" s="112">
        <f>SUM(FA2:FA75)</f>
        <v>0</v>
      </c>
      <c r="FB364" s="134"/>
      <c r="FC364" s="134"/>
      <c r="FD364" s="134"/>
      <c r="FE364" s="112">
        <f>SUM(FE2:FE75)</f>
        <v>0</v>
      </c>
      <c r="FF364" s="134"/>
      <c r="FG364" s="134"/>
      <c r="FH364" s="134"/>
      <c r="FI364" s="134"/>
      <c r="FJ364" s="112">
        <f>SUM(FJ2:FJ75)</f>
        <v>0</v>
      </c>
      <c r="FK364" s="134"/>
      <c r="FL364" s="134"/>
      <c r="FM364" s="134"/>
      <c r="FN364" s="112">
        <f>SUM(FN2:FN75)</f>
        <v>0</v>
      </c>
      <c r="FO364" s="134"/>
      <c r="FP364" s="134"/>
      <c r="FQ364" s="134"/>
      <c r="FR364" s="134"/>
      <c r="FS364" s="112">
        <f>SUM(FS2:FS75)</f>
        <v>0</v>
      </c>
      <c r="FT364" s="134"/>
      <c r="FU364" s="134"/>
      <c r="FV364" s="134"/>
      <c r="FW364" s="112">
        <f>SUM(FW2:FW75)</f>
        <v>0</v>
      </c>
      <c r="FX364" s="134"/>
      <c r="FY364" s="134"/>
      <c r="FZ364" s="134"/>
      <c r="GA364" s="134"/>
      <c r="GB364" s="112">
        <f>SUM(GB2:GB75)</f>
        <v>0</v>
      </c>
      <c r="GC364" s="134"/>
      <c r="GD364" s="134"/>
      <c r="GE364" s="134"/>
      <c r="GF364" s="112">
        <f>SUM(GF2:GF75)</f>
        <v>0</v>
      </c>
      <c r="GG364" s="134"/>
      <c r="GH364" s="134"/>
      <c r="GI364" s="134"/>
      <c r="GJ364" s="134"/>
      <c r="GK364" s="112">
        <f>SUM(GK2:GK75)</f>
        <v>0</v>
      </c>
      <c r="GL364" s="134"/>
      <c r="GM364" s="134"/>
      <c r="GN364" s="134"/>
      <c r="GO364" s="112">
        <f>SUM(GO2:GO75)</f>
        <v>0</v>
      </c>
      <c r="GP364" s="134"/>
      <c r="GQ364" s="134"/>
      <c r="GR364" s="134"/>
      <c r="GS364" s="134"/>
      <c r="GT364" s="112">
        <f>SUM(GT2:GT75)</f>
        <v>0</v>
      </c>
      <c r="GU364" s="134"/>
      <c r="GV364" s="134"/>
      <c r="GW364" s="134"/>
      <c r="GX364" s="112">
        <f>SUM(GX2:GX75)</f>
        <v>0</v>
      </c>
      <c r="GY364" s="134"/>
      <c r="GZ364" s="134"/>
      <c r="HA364" s="134"/>
      <c r="HB364" s="134"/>
      <c r="HC364" s="112">
        <f>SUM(HC2:HC75)</f>
        <v>0</v>
      </c>
      <c r="HD364" s="134"/>
      <c r="HE364" s="134"/>
      <c r="HF364" s="134"/>
      <c r="HG364" s="112">
        <f>SUM(HG2:HG75)</f>
        <v>0</v>
      </c>
      <c r="HH364" s="134"/>
      <c r="HI364" s="134"/>
      <c r="HJ364" s="134"/>
      <c r="HK364" s="134"/>
      <c r="HL364" s="112">
        <f>SUM(HL2:HL75)</f>
        <v>0</v>
      </c>
      <c r="HM364" s="134"/>
      <c r="HN364" s="134"/>
      <c r="HO364" s="134"/>
      <c r="HP364" s="112">
        <f>SUM(HP2:HP75)</f>
        <v>0</v>
      </c>
      <c r="HQ364" s="134"/>
      <c r="HR364" s="134"/>
      <c r="HS364" s="134"/>
      <c r="HT364" s="134"/>
      <c r="HU364" s="112">
        <f>SUM(HU2:HU75)</f>
        <v>0</v>
      </c>
      <c r="HV364" s="134"/>
      <c r="HW364" s="134"/>
      <c r="HX364" s="134"/>
      <c r="HY364" s="112">
        <f>SUM(HY2:HY75)</f>
        <v>0</v>
      </c>
      <c r="HZ364" s="10"/>
      <c r="IA364" s="10"/>
      <c r="IB364" s="10"/>
      <c r="IC364" s="10"/>
      <c r="ID364" s="10"/>
      <c r="IE364" s="10"/>
      <c r="IF364" s="10"/>
      <c r="IG364" s="10"/>
      <c r="IH364" s="10"/>
      <c r="II364" s="10"/>
      <c r="IJ364" s="10"/>
      <c r="IK364" s="10"/>
      <c r="IL364" s="10"/>
      <c r="IM364" s="10"/>
      <c r="IN364" s="10" t="e">
        <f>IL360-IJ360-carga!I360</f>
        <v>#REF!</v>
      </c>
      <c r="IO364" s="10"/>
      <c r="IP364" s="10"/>
      <c r="IQ364" s="28"/>
      <c r="IR364" s="11"/>
    </row>
    <row r="365" spans="1:252" ht="13.5" thickBot="1" x14ac:dyDescent="0.25">
      <c r="A365" s="10"/>
      <c r="B365" s="10"/>
      <c r="C365" s="10"/>
      <c r="D365" s="10">
        <v>1</v>
      </c>
      <c r="E365" s="10"/>
      <c r="F365" s="10"/>
      <c r="G365" s="10"/>
      <c r="H365" s="10">
        <v>2</v>
      </c>
      <c r="I365" s="10"/>
      <c r="J365" s="10"/>
      <c r="K365" s="10"/>
      <c r="L365" s="10"/>
      <c r="M365" s="10">
        <v>3</v>
      </c>
      <c r="N365" s="10"/>
      <c r="O365" s="10"/>
      <c r="P365" s="10"/>
      <c r="Q365" s="10">
        <v>4</v>
      </c>
      <c r="R365" s="10"/>
      <c r="S365" s="10"/>
      <c r="T365" s="10"/>
      <c r="U365" s="10"/>
      <c r="V365" s="10">
        <v>5</v>
      </c>
      <c r="W365" s="10"/>
      <c r="X365" s="10"/>
      <c r="Y365" s="10"/>
      <c r="Z365" s="10">
        <v>6</v>
      </c>
      <c r="AA365" s="10"/>
      <c r="AB365" s="10"/>
      <c r="AC365" s="10"/>
      <c r="AD365" s="10"/>
      <c r="AE365" s="10">
        <v>7</v>
      </c>
      <c r="AF365" s="10"/>
      <c r="AG365" s="10"/>
      <c r="AH365" s="10"/>
      <c r="AI365" s="10">
        <v>8</v>
      </c>
      <c r="AJ365" s="10"/>
      <c r="AK365" s="10"/>
      <c r="AL365" s="10"/>
      <c r="AM365" s="10"/>
      <c r="AN365" s="10">
        <v>9</v>
      </c>
      <c r="AO365" s="10"/>
      <c r="AP365" s="10"/>
      <c r="AQ365" s="10"/>
      <c r="AR365" s="10">
        <v>10</v>
      </c>
      <c r="AS365" s="10"/>
      <c r="AT365" s="10"/>
      <c r="AU365" s="10"/>
      <c r="AV365" s="10"/>
      <c r="AW365" s="10">
        <v>11</v>
      </c>
      <c r="AX365" s="10"/>
      <c r="AY365" s="10"/>
      <c r="AZ365" s="10"/>
      <c r="BA365" s="10">
        <v>12</v>
      </c>
      <c r="BB365" s="10"/>
      <c r="BC365" s="10"/>
      <c r="BD365" s="10"/>
      <c r="BE365" s="10"/>
      <c r="BF365" s="10">
        <v>13</v>
      </c>
      <c r="BG365" s="10"/>
      <c r="BH365" s="10"/>
      <c r="BI365" s="10"/>
      <c r="BJ365" s="10">
        <v>14</v>
      </c>
      <c r="BK365" s="10"/>
      <c r="BL365" s="10"/>
      <c r="BM365" s="10"/>
      <c r="BN365" s="10"/>
      <c r="BO365" s="10">
        <v>15</v>
      </c>
      <c r="BP365" s="10"/>
      <c r="BQ365" s="10"/>
      <c r="BR365" s="10"/>
      <c r="BS365" s="10">
        <v>16</v>
      </c>
      <c r="BT365" s="10"/>
      <c r="BU365" s="10"/>
      <c r="BV365" s="10"/>
      <c r="BW365" s="10"/>
      <c r="BX365" s="10">
        <v>17</v>
      </c>
      <c r="BY365" s="10"/>
      <c r="BZ365" s="10"/>
      <c r="CA365" s="10"/>
      <c r="CB365" s="10">
        <v>18</v>
      </c>
      <c r="CC365" s="10"/>
      <c r="CD365" s="10"/>
      <c r="CE365" s="10"/>
      <c r="CF365" s="10"/>
      <c r="CG365" s="10">
        <v>19</v>
      </c>
      <c r="CH365" s="10"/>
      <c r="CI365" s="10"/>
      <c r="CJ365" s="10"/>
      <c r="CK365" s="10">
        <v>20</v>
      </c>
      <c r="CL365" s="10"/>
      <c r="CM365" s="10"/>
      <c r="CN365" s="10"/>
      <c r="CO365" s="10"/>
      <c r="CP365" s="10">
        <v>21</v>
      </c>
      <c r="CQ365" s="10"/>
      <c r="CR365" s="10"/>
      <c r="CS365" s="10"/>
      <c r="CT365" s="10">
        <v>22</v>
      </c>
      <c r="CU365" s="10"/>
      <c r="CV365" s="10"/>
      <c r="CW365" s="10"/>
      <c r="CX365" s="10"/>
      <c r="CY365" s="10">
        <v>23</v>
      </c>
      <c r="CZ365" s="10"/>
      <c r="DA365" s="10"/>
      <c r="DB365" s="10"/>
      <c r="DC365" s="10">
        <v>24</v>
      </c>
      <c r="DD365" s="10"/>
      <c r="DE365" s="10"/>
      <c r="DF365" s="10"/>
      <c r="DG365" s="10"/>
      <c r="DH365" s="10">
        <v>25</v>
      </c>
      <c r="DI365" s="10"/>
      <c r="DJ365" s="10"/>
      <c r="DK365" s="10"/>
      <c r="DL365" s="10">
        <v>26</v>
      </c>
      <c r="DM365" s="10"/>
      <c r="DN365" s="10"/>
      <c r="DO365" s="10"/>
      <c r="DP365" s="10"/>
      <c r="DQ365" s="10">
        <v>27</v>
      </c>
      <c r="DR365" s="10"/>
      <c r="DS365" s="10"/>
      <c r="DT365" s="10"/>
      <c r="DU365" s="10">
        <v>28</v>
      </c>
      <c r="DV365" s="10"/>
      <c r="DW365" s="10"/>
      <c r="DX365" s="10"/>
      <c r="DY365" s="10"/>
      <c r="DZ365" s="10">
        <v>29</v>
      </c>
      <c r="EA365" s="10"/>
      <c r="EB365" s="10"/>
      <c r="EC365" s="10"/>
      <c r="ED365" s="10">
        <v>30</v>
      </c>
      <c r="EE365" s="10"/>
      <c r="EF365" s="10"/>
      <c r="EG365" s="10"/>
      <c r="EH365" s="10"/>
      <c r="EI365" s="10">
        <v>31</v>
      </c>
      <c r="EJ365" s="10"/>
      <c r="EK365" s="10"/>
      <c r="EL365" s="10"/>
      <c r="EM365" s="10">
        <v>32</v>
      </c>
      <c r="EN365" s="10"/>
      <c r="EO365" s="10"/>
      <c r="EP365" s="10"/>
      <c r="EQ365" s="10"/>
      <c r="ER365" s="10">
        <v>33</v>
      </c>
      <c r="ES365" s="10"/>
      <c r="ET365" s="10"/>
      <c r="EU365" s="10"/>
      <c r="EV365" s="10">
        <v>34</v>
      </c>
      <c r="EW365" s="10"/>
      <c r="EX365" s="10"/>
      <c r="EY365" s="10"/>
      <c r="EZ365" s="10"/>
      <c r="FA365" s="10">
        <v>35</v>
      </c>
      <c r="FB365" s="10"/>
      <c r="FC365" s="10"/>
      <c r="FD365" s="10"/>
      <c r="FE365" s="10">
        <v>36</v>
      </c>
      <c r="FF365" s="10"/>
      <c r="FG365" s="10"/>
      <c r="FH365" s="10"/>
      <c r="FI365" s="10"/>
      <c r="FJ365" s="10">
        <v>37</v>
      </c>
      <c r="FK365" s="10"/>
      <c r="FL365" s="10"/>
      <c r="FM365" s="10"/>
      <c r="FN365" s="10">
        <v>38</v>
      </c>
      <c r="FO365" s="10"/>
      <c r="FP365" s="10"/>
      <c r="FQ365" s="10"/>
      <c r="FR365" s="10"/>
      <c r="FS365" s="10">
        <v>39</v>
      </c>
      <c r="FT365" s="10"/>
      <c r="FU365" s="10"/>
      <c r="FV365" s="10"/>
      <c r="FW365" s="10">
        <v>40</v>
      </c>
      <c r="FX365" s="10"/>
      <c r="FY365" s="10"/>
      <c r="FZ365" s="10"/>
      <c r="GA365" s="10"/>
      <c r="GB365" s="10">
        <v>41</v>
      </c>
      <c r="GC365" s="10"/>
      <c r="GD365" s="10"/>
      <c r="GE365" s="10"/>
      <c r="GF365" s="10">
        <v>42</v>
      </c>
      <c r="GG365" s="10"/>
      <c r="GH365" s="10"/>
      <c r="GI365" s="10"/>
      <c r="GJ365" s="10"/>
      <c r="GK365" s="10">
        <v>43</v>
      </c>
      <c r="GL365" s="10"/>
      <c r="GM365" s="10"/>
      <c r="GN365" s="10"/>
      <c r="GO365" s="10">
        <v>44</v>
      </c>
      <c r="GP365" s="10"/>
      <c r="GQ365" s="10"/>
      <c r="GR365" s="10"/>
      <c r="GS365" s="10"/>
      <c r="GT365" s="10">
        <v>45</v>
      </c>
      <c r="GU365" s="10"/>
      <c r="GV365" s="10"/>
      <c r="GW365" s="10"/>
      <c r="GX365" s="10">
        <v>46</v>
      </c>
      <c r="GY365" s="10"/>
      <c r="GZ365" s="10"/>
      <c r="HA365" s="10"/>
      <c r="HB365" s="10"/>
      <c r="HC365" s="10">
        <v>47</v>
      </c>
      <c r="HD365" s="10"/>
      <c r="HE365" s="10"/>
      <c r="HF365" s="10"/>
      <c r="HG365" s="10">
        <v>48</v>
      </c>
      <c r="HH365" s="10"/>
      <c r="HI365" s="10"/>
      <c r="HJ365" s="10"/>
      <c r="HK365" s="10"/>
      <c r="HL365" s="10">
        <v>49</v>
      </c>
      <c r="HM365" s="10"/>
      <c r="HN365" s="10"/>
      <c r="HO365" s="10"/>
      <c r="HP365" s="10">
        <v>50</v>
      </c>
      <c r="HQ365" s="10"/>
      <c r="HR365" s="10"/>
      <c r="HS365" s="10"/>
      <c r="HT365" s="10"/>
      <c r="HU365" s="10">
        <v>51</v>
      </c>
      <c r="HV365" s="10"/>
      <c r="HW365" s="10"/>
      <c r="HX365" s="10"/>
      <c r="HY365" s="10">
        <v>52</v>
      </c>
      <c r="HZ365" s="10"/>
      <c r="IA365" s="10"/>
      <c r="IB365" s="10"/>
      <c r="IC365" s="10"/>
      <c r="ID365" s="10"/>
      <c r="IE365" s="10" t="s">
        <v>20</v>
      </c>
      <c r="IF365" s="10"/>
      <c r="IG365" s="10"/>
      <c r="IH365" s="10"/>
      <c r="II365" s="10"/>
      <c r="IJ365" s="10"/>
      <c r="IK365" s="10"/>
      <c r="IL365" s="10"/>
      <c r="IM365" s="10"/>
      <c r="IN365" s="10"/>
      <c r="IO365" s="10"/>
      <c r="IP365" s="10"/>
      <c r="IQ365" s="28"/>
      <c r="IR365" s="11"/>
    </row>
    <row r="366" spans="1:252" ht="13.5" thickBot="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10"/>
      <c r="BK366" s="10"/>
      <c r="BL366" s="10"/>
      <c r="BM366" s="10"/>
      <c r="BN366" s="10"/>
      <c r="BO366" s="10"/>
      <c r="BP366" s="10"/>
      <c r="BQ366" s="10"/>
      <c r="BR366" s="10"/>
      <c r="BS366" s="10"/>
      <c r="BT366" s="10"/>
      <c r="BU366" s="10"/>
      <c r="BV366" s="10"/>
      <c r="BW366" s="10"/>
      <c r="BX366" s="10"/>
      <c r="BY366" s="10"/>
      <c r="BZ366" s="10"/>
      <c r="CA366" s="10"/>
      <c r="CB366" s="10"/>
      <c r="CC366" s="10"/>
      <c r="CD366" s="10"/>
      <c r="CE366" s="10"/>
      <c r="CF366" s="10"/>
      <c r="CG366" s="10"/>
      <c r="CH366" s="10"/>
      <c r="CI366" s="10"/>
      <c r="CJ366" s="10"/>
      <c r="CK366" s="10"/>
      <c r="CL366" s="10"/>
      <c r="CM366" s="10"/>
      <c r="CN366" s="10"/>
      <c r="CO366" s="10"/>
      <c r="CP366" s="10"/>
      <c r="CQ366" s="10"/>
      <c r="CR366" s="10"/>
      <c r="CS366" s="10"/>
      <c r="CT366" s="10"/>
      <c r="CU366" s="10"/>
      <c r="CV366" s="10"/>
      <c r="CW366" s="10"/>
      <c r="CX366" s="10"/>
      <c r="CY366" s="10"/>
      <c r="CZ366" s="10"/>
      <c r="DA366" s="10"/>
      <c r="DB366" s="10"/>
      <c r="DC366" s="10"/>
      <c r="DD366" s="10"/>
      <c r="DE366" s="10"/>
      <c r="DF366" s="10"/>
      <c r="DG366" s="10"/>
      <c r="DH366" s="10"/>
      <c r="DI366" s="10"/>
      <c r="DJ366" s="10"/>
      <c r="DK366" s="10"/>
      <c r="DL366" s="10"/>
      <c r="DM366" s="10"/>
      <c r="DN366" s="10"/>
      <c r="DO366" s="10"/>
      <c r="DP366" s="10"/>
      <c r="DQ366" s="10"/>
      <c r="DR366" s="10"/>
      <c r="DS366" s="10"/>
      <c r="DT366" s="10"/>
      <c r="DU366" s="10"/>
      <c r="DV366" s="10"/>
      <c r="DW366" s="10"/>
      <c r="DX366" s="10"/>
      <c r="DY366" s="10"/>
      <c r="DZ366" s="10"/>
      <c r="EA366" s="10"/>
      <c r="EB366" s="10"/>
      <c r="EC366" s="10"/>
      <c r="ED366" s="10"/>
      <c r="EE366" s="10"/>
      <c r="EF366" s="10"/>
      <c r="EG366" s="10"/>
      <c r="EH366" s="10"/>
      <c r="EI366" s="10"/>
      <c r="EJ366" s="10"/>
      <c r="EK366" s="10"/>
      <c r="EL366" s="10"/>
      <c r="EM366" s="10"/>
      <c r="EN366" s="10"/>
      <c r="EO366" s="10"/>
      <c r="EP366" s="10"/>
      <c r="EQ366" s="10"/>
      <c r="ER366" s="10"/>
      <c r="ES366" s="10"/>
      <c r="ET366" s="10"/>
      <c r="EU366" s="10"/>
      <c r="EV366" s="10"/>
      <c r="EW366" s="10"/>
      <c r="EX366" s="10"/>
      <c r="EY366" s="10"/>
      <c r="EZ366" s="10"/>
      <c r="FA366" s="10"/>
      <c r="FB366" s="10"/>
      <c r="FC366" s="10"/>
      <c r="FD366" s="10"/>
      <c r="FE366" s="10"/>
      <c r="FF366" s="10"/>
      <c r="FG366" s="10"/>
      <c r="FH366" s="10"/>
      <c r="FI366" s="10"/>
      <c r="FJ366" s="10"/>
      <c r="FK366" s="10"/>
      <c r="FL366" s="10"/>
      <c r="FM366" s="10"/>
      <c r="FN366" s="10"/>
      <c r="FO366" s="10"/>
      <c r="FP366" s="10"/>
      <c r="FQ366" s="10"/>
      <c r="FR366" s="10"/>
      <c r="FS366" s="10"/>
      <c r="FT366" s="10"/>
      <c r="FU366" s="10"/>
      <c r="FV366" s="10"/>
      <c r="FW366" s="10"/>
      <c r="FX366" s="10"/>
      <c r="FY366" s="10"/>
      <c r="FZ366" s="10"/>
      <c r="GA366" s="10"/>
      <c r="GB366" s="10"/>
      <c r="GC366" s="10"/>
      <c r="GD366" s="10"/>
      <c r="GE366" s="10"/>
      <c r="GF366" s="10"/>
      <c r="GG366" s="10"/>
      <c r="GH366" s="10"/>
      <c r="GI366" s="10"/>
      <c r="GJ366" s="10"/>
      <c r="GK366" s="10"/>
      <c r="GL366" s="10"/>
      <c r="GM366" s="10"/>
      <c r="GN366" s="10"/>
      <c r="GO366" s="10"/>
      <c r="GP366" s="10"/>
      <c r="GQ366" s="10"/>
      <c r="GR366" s="10"/>
      <c r="GS366" s="10"/>
      <c r="GT366" s="10"/>
      <c r="GU366" s="10"/>
      <c r="GV366" s="10"/>
      <c r="GW366" s="10"/>
      <c r="GX366" s="10"/>
      <c r="GY366" s="10"/>
      <c r="GZ366" s="10"/>
      <c r="HA366" s="10"/>
      <c r="HB366" s="10"/>
      <c r="HC366" s="10"/>
      <c r="HD366" s="10"/>
      <c r="HE366" s="10"/>
      <c r="HF366" s="10"/>
      <c r="HG366" s="10"/>
      <c r="HH366" s="10"/>
      <c r="HI366" s="10"/>
      <c r="HJ366" s="10"/>
      <c r="HK366" s="10"/>
      <c r="HL366" s="10"/>
      <c r="HM366" s="10"/>
      <c r="HN366" s="10"/>
      <c r="HO366" s="10"/>
      <c r="HP366" s="10"/>
      <c r="HQ366" s="10"/>
      <c r="HR366" s="10"/>
      <c r="HS366" s="10"/>
      <c r="HT366" s="10"/>
      <c r="HU366" s="10"/>
      <c r="HV366" s="10"/>
      <c r="HW366" s="10"/>
      <c r="HX366" s="10"/>
      <c r="HY366" s="10"/>
      <c r="HZ366" s="10"/>
      <c r="IA366" s="10"/>
      <c r="IB366" s="10"/>
      <c r="IC366" s="10"/>
      <c r="ID366" s="10"/>
      <c r="IE366" s="37" t="s">
        <v>22</v>
      </c>
      <c r="IF366" s="36" t="s">
        <v>21</v>
      </c>
      <c r="IG366" s="54"/>
      <c r="IH366" s="54"/>
      <c r="II366" s="10"/>
      <c r="IJ366" s="25" t="s">
        <v>35</v>
      </c>
      <c r="IK366" s="50" t="s">
        <v>7</v>
      </c>
      <c r="IL366" s="41" t="s">
        <v>36</v>
      </c>
      <c r="IM366" s="40"/>
      <c r="IN366" s="42" t="s">
        <v>37</v>
      </c>
      <c r="IO366" s="67"/>
      <c r="IP366" s="43"/>
      <c r="IQ366" s="28"/>
      <c r="IR366" s="11"/>
    </row>
    <row r="367" spans="1:252" ht="13.5" thickBot="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  <c r="BL367" s="10"/>
      <c r="BM367" s="10"/>
      <c r="BN367" s="10"/>
      <c r="BO367" s="10"/>
      <c r="BP367" s="10"/>
      <c r="BQ367" s="10"/>
      <c r="BR367" s="10"/>
      <c r="BS367" s="10"/>
      <c r="BT367" s="10"/>
      <c r="BU367" s="10"/>
      <c r="BV367" s="10"/>
      <c r="BW367" s="10"/>
      <c r="BX367" s="10"/>
      <c r="BY367" s="10"/>
      <c r="BZ367" s="10"/>
      <c r="CA367" s="10"/>
      <c r="CB367" s="10"/>
      <c r="CC367" s="10"/>
      <c r="CD367" s="10"/>
      <c r="CE367" s="10"/>
      <c r="CF367" s="10"/>
      <c r="CG367" s="10"/>
      <c r="CH367" s="10"/>
      <c r="CI367" s="10"/>
      <c r="CJ367" s="10"/>
      <c r="CK367" s="10"/>
      <c r="CL367" s="10"/>
      <c r="CM367" s="10"/>
      <c r="CN367" s="10"/>
      <c r="CO367" s="10"/>
      <c r="CP367" s="10"/>
      <c r="CQ367" s="10"/>
      <c r="CR367" s="10"/>
      <c r="CS367" s="10"/>
      <c r="CT367" s="10"/>
      <c r="CU367" s="10"/>
      <c r="CV367" s="10"/>
      <c r="CW367" s="10"/>
      <c r="CX367" s="10"/>
      <c r="CY367" s="10"/>
      <c r="CZ367" s="10"/>
      <c r="DA367" s="10"/>
      <c r="DB367" s="10"/>
      <c r="DC367" s="10"/>
      <c r="DD367" s="10"/>
      <c r="DE367" s="10"/>
      <c r="DF367" s="10"/>
      <c r="DG367" s="10"/>
      <c r="DH367" s="10"/>
      <c r="DI367" s="10"/>
      <c r="DJ367" s="10"/>
      <c r="DK367" s="10"/>
      <c r="DL367" s="10"/>
      <c r="DM367" s="10"/>
      <c r="DN367" s="10"/>
      <c r="DO367" s="10"/>
      <c r="DP367" s="10"/>
      <c r="DQ367" s="10"/>
      <c r="DR367" s="10"/>
      <c r="DS367" s="10"/>
      <c r="DT367" s="10"/>
      <c r="DU367" s="10"/>
      <c r="DV367" s="10"/>
      <c r="DW367" s="10"/>
      <c r="DX367" s="10"/>
      <c r="DY367" s="10"/>
      <c r="DZ367" s="10"/>
      <c r="EA367" s="10"/>
      <c r="EB367" s="10"/>
      <c r="EC367" s="10"/>
      <c r="ED367" s="10"/>
      <c r="EE367" s="10"/>
      <c r="EF367" s="10"/>
      <c r="EG367" s="10"/>
      <c r="EH367" s="10"/>
      <c r="EI367" s="10"/>
      <c r="EJ367" s="10"/>
      <c r="EK367" s="10"/>
      <c r="EL367" s="10"/>
      <c r="EM367" s="10"/>
      <c r="EN367" s="10"/>
      <c r="EO367" s="10"/>
      <c r="EP367" s="10"/>
      <c r="EQ367" s="10"/>
      <c r="ER367" s="10"/>
      <c r="ES367" s="10"/>
      <c r="ET367" s="10"/>
      <c r="EU367" s="10"/>
      <c r="EV367" s="10"/>
      <c r="EW367" s="10"/>
      <c r="EX367" s="10"/>
      <c r="EY367" s="10"/>
      <c r="EZ367" s="10"/>
      <c r="FA367" s="10"/>
      <c r="FB367" s="10"/>
      <c r="FC367" s="10"/>
      <c r="FD367" s="10"/>
      <c r="FE367" s="10"/>
      <c r="FF367" s="10"/>
      <c r="FG367" s="10"/>
      <c r="FH367" s="10"/>
      <c r="FI367" s="10"/>
      <c r="FJ367" s="10"/>
      <c r="FK367" s="10"/>
      <c r="FL367" s="10"/>
      <c r="FM367" s="10"/>
      <c r="FN367" s="10"/>
      <c r="FO367" s="10"/>
      <c r="FP367" s="10"/>
      <c r="FQ367" s="10"/>
      <c r="FR367" s="10"/>
      <c r="FS367" s="10"/>
      <c r="FT367" s="10"/>
      <c r="FU367" s="10"/>
      <c r="FV367" s="10"/>
      <c r="FW367" s="10"/>
      <c r="FX367" s="10"/>
      <c r="FY367" s="10"/>
      <c r="FZ367" s="10"/>
      <c r="GA367" s="10"/>
      <c r="GB367" s="10"/>
      <c r="GC367" s="10"/>
      <c r="GD367" s="10"/>
      <c r="GE367" s="10"/>
      <c r="GF367" s="10"/>
      <c r="GG367" s="10"/>
      <c r="GH367" s="10"/>
      <c r="GI367" s="10"/>
      <c r="GJ367" s="10"/>
      <c r="GK367" s="10"/>
      <c r="GL367" s="10"/>
      <c r="GM367" s="10"/>
      <c r="GN367" s="10"/>
      <c r="GO367" s="10"/>
      <c r="GP367" s="10"/>
      <c r="GQ367" s="10"/>
      <c r="GR367" s="10"/>
      <c r="GS367" s="10"/>
      <c r="GT367" s="10"/>
      <c r="GU367" s="10"/>
      <c r="GV367" s="10"/>
      <c r="GW367" s="10"/>
      <c r="GX367" s="10"/>
      <c r="GY367" s="10"/>
      <c r="GZ367" s="10"/>
      <c r="HA367" s="10"/>
      <c r="HB367" s="10"/>
      <c r="HC367" s="10"/>
      <c r="HD367" s="10"/>
      <c r="HE367" s="10"/>
      <c r="HF367" s="10"/>
      <c r="HG367" s="10"/>
      <c r="HH367" s="10"/>
      <c r="HI367" s="10"/>
      <c r="HJ367" s="10"/>
      <c r="HK367" s="10"/>
      <c r="HL367" s="10"/>
      <c r="HM367" s="10"/>
      <c r="HN367" s="10"/>
      <c r="HO367" s="10"/>
      <c r="HP367" s="10"/>
      <c r="HQ367" s="10"/>
      <c r="HR367" s="10"/>
      <c r="HS367" s="10"/>
      <c r="HT367" s="10"/>
      <c r="HU367" s="10"/>
      <c r="HV367" s="10"/>
      <c r="HW367" s="10"/>
      <c r="HX367" s="10"/>
      <c r="HY367" s="10"/>
      <c r="HZ367" s="10"/>
      <c r="IA367" s="10"/>
      <c r="IB367" s="10"/>
      <c r="IC367" s="10"/>
      <c r="ID367" s="10"/>
      <c r="IE367" s="39"/>
      <c r="IF367" s="38"/>
      <c r="IG367" s="54"/>
      <c r="IH367" s="54"/>
      <c r="II367" s="10"/>
      <c r="IJ367" s="25"/>
      <c r="IK367" s="50"/>
      <c r="IL367" s="44"/>
      <c r="IM367" s="40"/>
      <c r="IN367" s="45">
        <f>IK367-IL367</f>
        <v>0</v>
      </c>
      <c r="IO367" s="68"/>
      <c r="IP367" s="43"/>
      <c r="IQ367" s="28"/>
      <c r="IR367" s="11"/>
    </row>
    <row r="368" spans="1:252" ht="13.5" thickBot="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  <c r="BL368" s="10"/>
      <c r="BM368" s="10"/>
      <c r="BN368" s="10"/>
      <c r="BO368" s="10"/>
      <c r="BP368" s="10"/>
      <c r="BQ368" s="10"/>
      <c r="BR368" s="10"/>
      <c r="BS368" s="10"/>
      <c r="BT368" s="10"/>
      <c r="BU368" s="10"/>
      <c r="BV368" s="10"/>
      <c r="BW368" s="10"/>
      <c r="BX368" s="10"/>
      <c r="BY368" s="10"/>
      <c r="BZ368" s="10"/>
      <c r="CA368" s="10"/>
      <c r="CB368" s="10"/>
      <c r="CC368" s="10"/>
      <c r="CD368" s="10"/>
      <c r="CE368" s="10"/>
      <c r="CF368" s="10"/>
      <c r="CG368" s="10"/>
      <c r="CH368" s="10"/>
      <c r="CI368" s="10"/>
      <c r="CJ368" s="10"/>
      <c r="CK368" s="10"/>
      <c r="CL368" s="10"/>
      <c r="CM368" s="10"/>
      <c r="CN368" s="10"/>
      <c r="CO368" s="10"/>
      <c r="CP368" s="10"/>
      <c r="CQ368" s="10"/>
      <c r="CR368" s="10"/>
      <c r="CS368" s="10"/>
      <c r="CT368" s="10"/>
      <c r="CU368" s="10"/>
      <c r="CV368" s="10"/>
      <c r="CW368" s="10"/>
      <c r="CX368" s="10"/>
      <c r="CY368" s="10"/>
      <c r="CZ368" s="10"/>
      <c r="DA368" s="10"/>
      <c r="DB368" s="10"/>
      <c r="DC368" s="10"/>
      <c r="DD368" s="10"/>
      <c r="DE368" s="10"/>
      <c r="DF368" s="10"/>
      <c r="DG368" s="10"/>
      <c r="DH368" s="10"/>
      <c r="DI368" s="10"/>
      <c r="DJ368" s="10"/>
      <c r="DK368" s="10"/>
      <c r="DL368" s="10"/>
      <c r="DM368" s="10"/>
      <c r="DN368" s="10"/>
      <c r="DO368" s="10"/>
      <c r="DP368" s="10"/>
      <c r="DQ368" s="10"/>
      <c r="DR368" s="10"/>
      <c r="DS368" s="10"/>
      <c r="DT368" s="10"/>
      <c r="DU368" s="10"/>
      <c r="DV368" s="10"/>
      <c r="DW368" s="10"/>
      <c r="DX368" s="10"/>
      <c r="DY368" s="10"/>
      <c r="DZ368" s="10"/>
      <c r="EA368" s="10"/>
      <c r="EB368" s="10"/>
      <c r="EC368" s="10"/>
      <c r="ED368" s="10"/>
      <c r="EE368" s="10"/>
      <c r="EF368" s="10"/>
      <c r="EG368" s="10"/>
      <c r="EH368" s="10"/>
      <c r="EI368" s="10"/>
      <c r="EJ368" s="10"/>
      <c r="EK368" s="10"/>
      <c r="EL368" s="10"/>
      <c r="EM368" s="10"/>
      <c r="EN368" s="10"/>
      <c r="EO368" s="10"/>
      <c r="EP368" s="10"/>
      <c r="EQ368" s="10"/>
      <c r="ER368" s="10"/>
      <c r="ES368" s="10"/>
      <c r="ET368" s="10"/>
      <c r="EU368" s="10"/>
      <c r="EV368" s="10"/>
      <c r="EW368" s="10"/>
      <c r="EX368" s="10"/>
      <c r="EY368" s="10"/>
      <c r="EZ368" s="10"/>
      <c r="FA368" s="10"/>
      <c r="FB368" s="10"/>
      <c r="FC368" s="10"/>
      <c r="FD368" s="10"/>
      <c r="FE368" s="10"/>
      <c r="FF368" s="10"/>
      <c r="FG368" s="10"/>
      <c r="FH368" s="10"/>
      <c r="FI368" s="10"/>
      <c r="FJ368" s="10"/>
      <c r="FK368" s="10"/>
      <c r="FL368" s="10"/>
      <c r="FM368" s="10"/>
      <c r="FN368" s="10"/>
      <c r="FO368" s="10"/>
      <c r="FP368" s="10"/>
      <c r="FQ368" s="10"/>
      <c r="FR368" s="10"/>
      <c r="FS368" s="10"/>
      <c r="FT368" s="10"/>
      <c r="FU368" s="10"/>
      <c r="FV368" s="10"/>
      <c r="FW368" s="10"/>
      <c r="FX368" s="10"/>
      <c r="FY368" s="10"/>
      <c r="FZ368" s="10"/>
      <c r="GA368" s="10"/>
      <c r="GB368" s="10"/>
      <c r="GC368" s="10"/>
      <c r="GD368" s="10"/>
      <c r="GE368" s="10"/>
      <c r="GF368" s="10"/>
      <c r="GG368" s="10"/>
      <c r="GH368" s="10"/>
      <c r="GI368" s="10"/>
      <c r="GJ368" s="10"/>
      <c r="GK368" s="10"/>
      <c r="GL368" s="10"/>
      <c r="GM368" s="10"/>
      <c r="GN368" s="10"/>
      <c r="GO368" s="10"/>
      <c r="GP368" s="10"/>
      <c r="GQ368" s="10"/>
      <c r="GR368" s="10"/>
      <c r="GS368" s="10"/>
      <c r="GT368" s="10"/>
      <c r="GU368" s="10"/>
      <c r="GV368" s="10"/>
      <c r="GW368" s="10"/>
      <c r="GX368" s="10"/>
      <c r="GY368" s="10"/>
      <c r="GZ368" s="10"/>
      <c r="HA368" s="10"/>
      <c r="HB368" s="10"/>
      <c r="HC368" s="10"/>
      <c r="HD368" s="10"/>
      <c r="HE368" s="10"/>
      <c r="HF368" s="10"/>
      <c r="HG368" s="10"/>
      <c r="HH368" s="10"/>
      <c r="HI368" s="10"/>
      <c r="HJ368" s="10"/>
      <c r="HK368" s="10"/>
      <c r="HL368" s="10"/>
      <c r="HM368" s="10"/>
      <c r="HN368" s="10"/>
      <c r="HO368" s="10"/>
      <c r="HP368" s="10"/>
      <c r="HQ368" s="10"/>
      <c r="HR368" s="10"/>
      <c r="HS368" s="10"/>
      <c r="HT368" s="10"/>
      <c r="HU368" s="10"/>
      <c r="HV368" s="10"/>
      <c r="HW368" s="10"/>
      <c r="HX368" s="10"/>
      <c r="HY368" s="10"/>
      <c r="HZ368" s="10"/>
      <c r="IA368" s="10"/>
      <c r="IB368" s="10"/>
      <c r="IC368" s="10"/>
      <c r="ID368" s="10"/>
      <c r="IE368" s="39"/>
      <c r="IF368" s="38"/>
      <c r="IG368" s="54"/>
      <c r="IH368" s="54"/>
      <c r="II368" s="10"/>
      <c r="IJ368" s="25"/>
      <c r="IK368" s="43"/>
      <c r="IL368" s="41"/>
      <c r="IM368" s="40"/>
      <c r="IN368" s="45">
        <f>IK368-IL368</f>
        <v>0</v>
      </c>
      <c r="IO368" s="68"/>
      <c r="IP368" s="43"/>
      <c r="IQ368" s="28"/>
      <c r="IR368" s="11"/>
    </row>
    <row r="369" spans="1:252" ht="13.5" thickBot="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L369" s="10"/>
      <c r="BM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  <c r="CD369" s="10"/>
      <c r="CE369" s="10"/>
      <c r="CF369" s="10"/>
      <c r="CG369" s="10"/>
      <c r="CH369" s="10"/>
      <c r="CI369" s="10"/>
      <c r="CJ369" s="10"/>
      <c r="CK369" s="10"/>
      <c r="CL369" s="10"/>
      <c r="CM369" s="10"/>
      <c r="CN369" s="10"/>
      <c r="CO369" s="10"/>
      <c r="CP369" s="10"/>
      <c r="CQ369" s="10"/>
      <c r="CR369" s="10"/>
      <c r="CS369" s="10"/>
      <c r="CT369" s="10"/>
      <c r="CU369" s="10"/>
      <c r="CV369" s="10"/>
      <c r="CW369" s="10"/>
      <c r="CX369" s="10"/>
      <c r="CY369" s="10"/>
      <c r="CZ369" s="10"/>
      <c r="DA369" s="10"/>
      <c r="DB369" s="10"/>
      <c r="DC369" s="10"/>
      <c r="DD369" s="10"/>
      <c r="DE369" s="10"/>
      <c r="DF369" s="10"/>
      <c r="DG369" s="10"/>
      <c r="DH369" s="10"/>
      <c r="DI369" s="10"/>
      <c r="DJ369" s="10"/>
      <c r="DK369" s="10"/>
      <c r="DL369" s="10"/>
      <c r="DM369" s="10"/>
      <c r="DN369" s="10"/>
      <c r="DO369" s="10"/>
      <c r="DP369" s="10"/>
      <c r="DQ369" s="10"/>
      <c r="DR369" s="10"/>
      <c r="DS369" s="10"/>
      <c r="DT369" s="10"/>
      <c r="DU369" s="10"/>
      <c r="DV369" s="10"/>
      <c r="DW369" s="10"/>
      <c r="DX369" s="10"/>
      <c r="DY369" s="10"/>
      <c r="DZ369" s="10"/>
      <c r="EA369" s="10"/>
      <c r="EB369" s="10"/>
      <c r="EC369" s="10"/>
      <c r="ED369" s="10"/>
      <c r="EE369" s="10"/>
      <c r="EF369" s="10"/>
      <c r="EG369" s="10"/>
      <c r="EH369" s="10"/>
      <c r="EI369" s="10"/>
      <c r="EJ369" s="10"/>
      <c r="EK369" s="10"/>
      <c r="EL369" s="10"/>
      <c r="EM369" s="10"/>
      <c r="EN369" s="10"/>
      <c r="EO369" s="10"/>
      <c r="EP369" s="10"/>
      <c r="EQ369" s="10"/>
      <c r="ER369" s="10"/>
      <c r="ES369" s="10"/>
      <c r="ET369" s="10"/>
      <c r="EU369" s="10"/>
      <c r="EV369" s="10"/>
      <c r="EW369" s="10"/>
      <c r="EX369" s="10"/>
      <c r="EY369" s="10"/>
      <c r="EZ369" s="10"/>
      <c r="FA369" s="10"/>
      <c r="FB369" s="10"/>
      <c r="FC369" s="10"/>
      <c r="FD369" s="10"/>
      <c r="FE369" s="10"/>
      <c r="FF369" s="10"/>
      <c r="FG369" s="10"/>
      <c r="FH369" s="10"/>
      <c r="FI369" s="10"/>
      <c r="FJ369" s="10"/>
      <c r="FK369" s="10"/>
      <c r="FL369" s="10"/>
      <c r="FM369" s="10"/>
      <c r="FN369" s="10"/>
      <c r="FO369" s="10"/>
      <c r="FP369" s="10"/>
      <c r="FQ369" s="10"/>
      <c r="FR369" s="10"/>
      <c r="FS369" s="10"/>
      <c r="FT369" s="10"/>
      <c r="FU369" s="10"/>
      <c r="FV369" s="10"/>
      <c r="FW369" s="10"/>
      <c r="FX369" s="10"/>
      <c r="FY369" s="10"/>
      <c r="FZ369" s="10"/>
      <c r="GA369" s="10"/>
      <c r="GB369" s="10"/>
      <c r="GC369" s="10"/>
      <c r="GD369" s="10"/>
      <c r="GE369" s="10"/>
      <c r="GF369" s="10"/>
      <c r="GG369" s="10"/>
      <c r="GH369" s="10"/>
      <c r="GI369" s="10"/>
      <c r="GJ369" s="10"/>
      <c r="GK369" s="10"/>
      <c r="GL369" s="10"/>
      <c r="GM369" s="10"/>
      <c r="GN369" s="10"/>
      <c r="GO369" s="10"/>
      <c r="GP369" s="10"/>
      <c r="GQ369" s="10"/>
      <c r="GR369" s="10"/>
      <c r="GS369" s="10"/>
      <c r="GT369" s="10"/>
      <c r="GU369" s="10"/>
      <c r="GV369" s="10"/>
      <c r="GW369" s="10"/>
      <c r="GX369" s="10"/>
      <c r="GY369" s="10"/>
      <c r="GZ369" s="10"/>
      <c r="HA369" s="10"/>
      <c r="HB369" s="10"/>
      <c r="HC369" s="10"/>
      <c r="HD369" s="10"/>
      <c r="HE369" s="10"/>
      <c r="HF369" s="10"/>
      <c r="HG369" s="10"/>
      <c r="HH369" s="10"/>
      <c r="HI369" s="10"/>
      <c r="HJ369" s="10"/>
      <c r="HK369" s="10"/>
      <c r="HL369" s="10"/>
      <c r="HM369" s="10"/>
      <c r="HN369" s="10"/>
      <c r="HO369" s="10"/>
      <c r="HP369" s="10"/>
      <c r="HQ369" s="10"/>
      <c r="HR369" s="10"/>
      <c r="HS369" s="10"/>
      <c r="HT369" s="10"/>
      <c r="HU369" s="10"/>
      <c r="HV369" s="10"/>
      <c r="HW369" s="10"/>
      <c r="HX369" s="10"/>
      <c r="HY369" s="10"/>
      <c r="HZ369" s="10"/>
      <c r="IA369" s="10"/>
      <c r="IB369" s="10"/>
      <c r="IC369" s="10"/>
      <c r="ID369" s="10"/>
      <c r="IE369" s="39"/>
      <c r="IF369" s="38"/>
      <c r="IG369" s="54"/>
      <c r="IH369" s="54"/>
      <c r="II369" s="10"/>
      <c r="IJ369" s="25"/>
      <c r="IK369" s="43"/>
      <c r="IL369" s="41"/>
      <c r="IM369" s="40"/>
      <c r="IN369" s="45">
        <f>IK369-IL369</f>
        <v>0</v>
      </c>
      <c r="IO369" s="68"/>
      <c r="IP369" s="43"/>
      <c r="IQ369" s="28"/>
      <c r="IR369" s="11"/>
    </row>
    <row r="370" spans="1:252" ht="13.5" thickBot="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L370" s="10"/>
      <c r="BM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  <c r="CD370" s="10"/>
      <c r="CE370" s="10"/>
      <c r="CF370" s="10"/>
      <c r="CG370" s="10"/>
      <c r="CH370" s="10"/>
      <c r="CI370" s="10"/>
      <c r="CJ370" s="10"/>
      <c r="CK370" s="10"/>
      <c r="CL370" s="10"/>
      <c r="CM370" s="10"/>
      <c r="CN370" s="10"/>
      <c r="CO370" s="10"/>
      <c r="CP370" s="10"/>
      <c r="CQ370" s="10"/>
      <c r="CR370" s="10"/>
      <c r="CS370" s="10"/>
      <c r="CT370" s="10"/>
      <c r="CU370" s="10"/>
      <c r="CV370" s="10"/>
      <c r="CW370" s="10"/>
      <c r="CX370" s="10"/>
      <c r="CY370" s="10"/>
      <c r="CZ370" s="10"/>
      <c r="DA370" s="10"/>
      <c r="DB370" s="10"/>
      <c r="DC370" s="10"/>
      <c r="DD370" s="10"/>
      <c r="DE370" s="10"/>
      <c r="DF370" s="10"/>
      <c r="DG370" s="10"/>
      <c r="DH370" s="10"/>
      <c r="DI370" s="10"/>
      <c r="DJ370" s="10"/>
      <c r="DK370" s="10"/>
      <c r="DL370" s="10"/>
      <c r="DM370" s="10"/>
      <c r="DN370" s="10"/>
      <c r="DO370" s="10"/>
      <c r="DP370" s="10"/>
      <c r="DQ370" s="10"/>
      <c r="DR370" s="10"/>
      <c r="DS370" s="10"/>
      <c r="DT370" s="10"/>
      <c r="DU370" s="10"/>
      <c r="DV370" s="10"/>
      <c r="DW370" s="10"/>
      <c r="DX370" s="10"/>
      <c r="DY370" s="10"/>
      <c r="DZ370" s="10"/>
      <c r="EA370" s="10"/>
      <c r="EB370" s="10"/>
      <c r="EC370" s="10"/>
      <c r="ED370" s="10"/>
      <c r="EE370" s="10"/>
      <c r="EF370" s="10"/>
      <c r="EG370" s="10"/>
      <c r="EH370" s="10"/>
      <c r="EI370" s="10"/>
      <c r="EJ370" s="10"/>
      <c r="EK370" s="10"/>
      <c r="EL370" s="10"/>
      <c r="EM370" s="10"/>
      <c r="EN370" s="10"/>
      <c r="EO370" s="10"/>
      <c r="EP370" s="10"/>
      <c r="EQ370" s="10"/>
      <c r="ER370" s="10"/>
      <c r="ES370" s="10"/>
      <c r="ET370" s="10"/>
      <c r="EU370" s="10"/>
      <c r="EV370" s="10"/>
      <c r="EW370" s="10"/>
      <c r="EX370" s="10"/>
      <c r="EY370" s="10"/>
      <c r="EZ370" s="10"/>
      <c r="FA370" s="10"/>
      <c r="FB370" s="10"/>
      <c r="FC370" s="10"/>
      <c r="FD370" s="10"/>
      <c r="FE370" s="10"/>
      <c r="FF370" s="10"/>
      <c r="FG370" s="10"/>
      <c r="FH370" s="10"/>
      <c r="FI370" s="10"/>
      <c r="FJ370" s="10"/>
      <c r="FK370" s="10"/>
      <c r="FL370" s="10"/>
      <c r="FM370" s="10"/>
      <c r="FN370" s="10"/>
      <c r="FO370" s="10"/>
      <c r="FP370" s="10"/>
      <c r="FQ370" s="10"/>
      <c r="FR370" s="10"/>
      <c r="FS370" s="10"/>
      <c r="FT370" s="10"/>
      <c r="FU370" s="10"/>
      <c r="FV370" s="10"/>
      <c r="FW370" s="10"/>
      <c r="FX370" s="10"/>
      <c r="FY370" s="10"/>
      <c r="FZ370" s="10"/>
      <c r="GA370" s="10"/>
      <c r="GB370" s="10"/>
      <c r="GC370" s="10"/>
      <c r="GD370" s="10"/>
      <c r="GE370" s="10"/>
      <c r="GF370" s="10"/>
      <c r="GG370" s="10"/>
      <c r="GH370" s="10"/>
      <c r="GI370" s="10"/>
      <c r="GJ370" s="10"/>
      <c r="GK370" s="10"/>
      <c r="GL370" s="10"/>
      <c r="GM370" s="10"/>
      <c r="GN370" s="10"/>
      <c r="GO370" s="10"/>
      <c r="GP370" s="10"/>
      <c r="GQ370" s="10"/>
      <c r="GR370" s="10"/>
      <c r="GS370" s="10"/>
      <c r="GT370" s="10"/>
      <c r="GU370" s="10"/>
      <c r="GV370" s="10"/>
      <c r="GW370" s="10"/>
      <c r="GX370" s="10"/>
      <c r="GY370" s="10"/>
      <c r="GZ370" s="10"/>
      <c r="HA370" s="10"/>
      <c r="HB370" s="10"/>
      <c r="HC370" s="10"/>
      <c r="HD370" s="10"/>
      <c r="HE370" s="10"/>
      <c r="HF370" s="10"/>
      <c r="HG370" s="10"/>
      <c r="HH370" s="10"/>
      <c r="HI370" s="10"/>
      <c r="HJ370" s="10"/>
      <c r="HK370" s="10"/>
      <c r="HL370" s="10"/>
      <c r="HM370" s="10"/>
      <c r="HN370" s="10"/>
      <c r="HO370" s="10"/>
      <c r="HP370" s="10"/>
      <c r="HQ370" s="10"/>
      <c r="HR370" s="10"/>
      <c r="HS370" s="10"/>
      <c r="HT370" s="10"/>
      <c r="HU370" s="10"/>
      <c r="HV370" s="10"/>
      <c r="HW370" s="10"/>
      <c r="HX370" s="10"/>
      <c r="HY370" s="10"/>
      <c r="HZ370" s="10"/>
      <c r="IA370" s="10"/>
      <c r="IB370" s="10"/>
      <c r="IC370" s="10"/>
      <c r="ID370" s="10"/>
      <c r="IE370" s="39"/>
      <c r="IF370" s="38"/>
      <c r="IG370" s="54"/>
      <c r="IH370" s="54"/>
      <c r="II370" s="10"/>
      <c r="IJ370" s="25"/>
      <c r="IK370" s="43"/>
      <c r="IL370" s="41"/>
      <c r="IM370" s="40"/>
      <c r="IN370" s="45">
        <f>IK370-IL370</f>
        <v>0</v>
      </c>
      <c r="IO370" s="68"/>
      <c r="IP370" s="43"/>
      <c r="IQ370" s="28"/>
      <c r="IR370" s="11"/>
    </row>
    <row r="371" spans="1:252" ht="13.5" thickBot="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  <c r="CD371" s="10"/>
      <c r="CE371" s="10"/>
      <c r="CF371" s="10"/>
      <c r="CG371" s="10"/>
      <c r="CH371" s="10"/>
      <c r="CI371" s="10"/>
      <c r="CJ371" s="10"/>
      <c r="CK371" s="10"/>
      <c r="CL371" s="10"/>
      <c r="CM371" s="10"/>
      <c r="CN371" s="10"/>
      <c r="CO371" s="10"/>
      <c r="CP371" s="10"/>
      <c r="CQ371" s="10"/>
      <c r="CR371" s="10"/>
      <c r="CS371" s="10"/>
      <c r="CT371" s="10"/>
      <c r="CU371" s="10"/>
      <c r="CV371" s="10"/>
      <c r="CW371" s="10"/>
      <c r="CX371" s="10"/>
      <c r="CY371" s="10"/>
      <c r="CZ371" s="10"/>
      <c r="DA371" s="10"/>
      <c r="DB371" s="10"/>
      <c r="DC371" s="10"/>
      <c r="DD371" s="10"/>
      <c r="DE371" s="10"/>
      <c r="DF371" s="10"/>
      <c r="DG371" s="10"/>
      <c r="DH371" s="10"/>
      <c r="DI371" s="10"/>
      <c r="DJ371" s="10"/>
      <c r="DK371" s="10"/>
      <c r="DL371" s="10"/>
      <c r="DM371" s="10"/>
      <c r="DN371" s="10"/>
      <c r="DO371" s="10"/>
      <c r="DP371" s="10"/>
      <c r="DQ371" s="10"/>
      <c r="DR371" s="10"/>
      <c r="DS371" s="10"/>
      <c r="DT371" s="10"/>
      <c r="DU371" s="10"/>
      <c r="DV371" s="10"/>
      <c r="DW371" s="10"/>
      <c r="DX371" s="10"/>
      <c r="DY371" s="10"/>
      <c r="DZ371" s="10"/>
      <c r="EA371" s="10"/>
      <c r="EB371" s="10"/>
      <c r="EC371" s="10"/>
      <c r="ED371" s="10"/>
      <c r="EE371" s="10"/>
      <c r="EF371" s="10"/>
      <c r="EG371" s="10"/>
      <c r="EH371" s="10"/>
      <c r="EI371" s="10"/>
      <c r="EJ371" s="10"/>
      <c r="EK371" s="10"/>
      <c r="EL371" s="10"/>
      <c r="EM371" s="10"/>
      <c r="EN371" s="10"/>
      <c r="EO371" s="10"/>
      <c r="EP371" s="10"/>
      <c r="EQ371" s="10"/>
      <c r="ER371" s="10"/>
      <c r="ES371" s="10"/>
      <c r="ET371" s="10"/>
      <c r="EU371" s="10"/>
      <c r="EV371" s="10"/>
      <c r="EW371" s="10"/>
      <c r="EX371" s="10"/>
      <c r="EY371" s="10"/>
      <c r="EZ371" s="10"/>
      <c r="FA371" s="10"/>
      <c r="FB371" s="10"/>
      <c r="FC371" s="10"/>
      <c r="FD371" s="10"/>
      <c r="FE371" s="10"/>
      <c r="FF371" s="10"/>
      <c r="FG371" s="10"/>
      <c r="FH371" s="10"/>
      <c r="FI371" s="10"/>
      <c r="FJ371" s="10"/>
      <c r="FK371" s="10"/>
      <c r="FL371" s="10"/>
      <c r="FM371" s="10"/>
      <c r="FN371" s="10"/>
      <c r="FO371" s="10"/>
      <c r="FP371" s="10"/>
      <c r="FQ371" s="10"/>
      <c r="FR371" s="10"/>
      <c r="FS371" s="10"/>
      <c r="FT371" s="10"/>
      <c r="FU371" s="10"/>
      <c r="FV371" s="10"/>
      <c r="FW371" s="10"/>
      <c r="FX371" s="10"/>
      <c r="FY371" s="10"/>
      <c r="FZ371" s="10"/>
      <c r="GA371" s="10"/>
      <c r="GB371" s="10"/>
      <c r="GC371" s="10"/>
      <c r="GD371" s="10"/>
      <c r="GE371" s="10"/>
      <c r="GF371" s="10"/>
      <c r="GG371" s="10"/>
      <c r="GH371" s="10"/>
      <c r="GI371" s="10"/>
      <c r="GJ371" s="10"/>
      <c r="GK371" s="10"/>
      <c r="GL371" s="10"/>
      <c r="GM371" s="10"/>
      <c r="GN371" s="10"/>
      <c r="GO371" s="10"/>
      <c r="GP371" s="10"/>
      <c r="GQ371" s="10"/>
      <c r="GR371" s="10"/>
      <c r="GS371" s="10"/>
      <c r="GT371" s="10"/>
      <c r="GU371" s="10"/>
      <c r="GV371" s="10"/>
      <c r="GW371" s="10"/>
      <c r="GX371" s="10"/>
      <c r="GY371" s="10"/>
      <c r="GZ371" s="10"/>
      <c r="HA371" s="10"/>
      <c r="HB371" s="10"/>
      <c r="HC371" s="10"/>
      <c r="HD371" s="10"/>
      <c r="HE371" s="10"/>
      <c r="HF371" s="10"/>
      <c r="HG371" s="10"/>
      <c r="HH371" s="10"/>
      <c r="HI371" s="10"/>
      <c r="HJ371" s="10"/>
      <c r="HK371" s="10"/>
      <c r="HL371" s="10"/>
      <c r="HM371" s="10"/>
      <c r="HN371" s="10"/>
      <c r="HO371" s="10"/>
      <c r="HP371" s="10"/>
      <c r="HQ371" s="10"/>
      <c r="HR371" s="10"/>
      <c r="HS371" s="10"/>
      <c r="HT371" s="10"/>
      <c r="HU371" s="10"/>
      <c r="HV371" s="10"/>
      <c r="HW371" s="10"/>
      <c r="HX371" s="10"/>
      <c r="HY371" s="10"/>
      <c r="HZ371" s="10"/>
      <c r="IA371" s="10"/>
      <c r="IB371" s="10"/>
      <c r="IC371" s="10"/>
      <c r="ID371" s="10"/>
      <c r="IE371" s="39"/>
      <c r="IF371" s="38"/>
      <c r="IG371" s="54"/>
      <c r="IH371" s="54"/>
      <c r="II371" s="10"/>
      <c r="IJ371" s="25"/>
      <c r="IK371" s="43"/>
      <c r="IL371" s="41"/>
      <c r="IM371" s="40"/>
      <c r="IN371" s="45">
        <f>IK371-IL371</f>
        <v>0</v>
      </c>
      <c r="IO371" s="68"/>
      <c r="IP371" s="43"/>
      <c r="IQ371" s="28"/>
      <c r="IR371" s="11"/>
    </row>
    <row r="372" spans="1:252" ht="13.5" thickBot="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L372" s="10"/>
      <c r="BM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  <c r="CD372" s="10"/>
      <c r="CE372" s="10"/>
      <c r="CF372" s="10"/>
      <c r="CG372" s="10"/>
      <c r="CH372" s="10"/>
      <c r="CI372" s="10"/>
      <c r="CJ372" s="10"/>
      <c r="CK372" s="10"/>
      <c r="CL372" s="10"/>
      <c r="CM372" s="10"/>
      <c r="CN372" s="10"/>
      <c r="CO372" s="10"/>
      <c r="CP372" s="10"/>
      <c r="CQ372" s="10"/>
      <c r="CR372" s="10"/>
      <c r="CS372" s="10"/>
      <c r="CT372" s="10"/>
      <c r="CU372" s="10"/>
      <c r="CV372" s="10"/>
      <c r="CW372" s="10"/>
      <c r="CX372" s="10"/>
      <c r="CY372" s="10"/>
      <c r="CZ372" s="10"/>
      <c r="DA372" s="10"/>
      <c r="DB372" s="10"/>
      <c r="DC372" s="10"/>
      <c r="DD372" s="10"/>
      <c r="DE372" s="10"/>
      <c r="DF372" s="10"/>
      <c r="DG372" s="10"/>
      <c r="DH372" s="10"/>
      <c r="DI372" s="10"/>
      <c r="DJ372" s="10"/>
      <c r="DK372" s="10"/>
      <c r="DL372" s="10"/>
      <c r="DM372" s="10"/>
      <c r="DN372" s="10"/>
      <c r="DO372" s="10"/>
      <c r="DP372" s="10"/>
      <c r="DQ372" s="10"/>
      <c r="DR372" s="10"/>
      <c r="DS372" s="10"/>
      <c r="DT372" s="10"/>
      <c r="DU372" s="10"/>
      <c r="DV372" s="10"/>
      <c r="DW372" s="10"/>
      <c r="DX372" s="10"/>
      <c r="DY372" s="10"/>
      <c r="DZ372" s="10"/>
      <c r="EA372" s="10"/>
      <c r="EB372" s="10"/>
      <c r="EC372" s="10"/>
      <c r="ED372" s="10"/>
      <c r="EE372" s="10"/>
      <c r="EF372" s="10"/>
      <c r="EG372" s="10"/>
      <c r="EH372" s="10"/>
      <c r="EI372" s="10"/>
      <c r="EJ372" s="10"/>
      <c r="EK372" s="10"/>
      <c r="EL372" s="10"/>
      <c r="EM372" s="10"/>
      <c r="EN372" s="10"/>
      <c r="EO372" s="10"/>
      <c r="EP372" s="10"/>
      <c r="EQ372" s="10"/>
      <c r="ER372" s="10"/>
      <c r="ES372" s="10"/>
      <c r="ET372" s="10"/>
      <c r="EU372" s="10"/>
      <c r="EV372" s="10"/>
      <c r="EW372" s="10"/>
      <c r="EX372" s="10"/>
      <c r="EY372" s="10"/>
      <c r="EZ372" s="10"/>
      <c r="FA372" s="10"/>
      <c r="FB372" s="10"/>
      <c r="FC372" s="10"/>
      <c r="FD372" s="10"/>
      <c r="FE372" s="10"/>
      <c r="FF372" s="10"/>
      <c r="FG372" s="10"/>
      <c r="FH372" s="10"/>
      <c r="FI372" s="10"/>
      <c r="FJ372" s="10"/>
      <c r="FK372" s="10"/>
      <c r="FL372" s="10"/>
      <c r="FM372" s="10"/>
      <c r="FN372" s="10"/>
      <c r="FO372" s="10"/>
      <c r="FP372" s="10"/>
      <c r="FQ372" s="10"/>
      <c r="FR372" s="10"/>
      <c r="FS372" s="10"/>
      <c r="FT372" s="10"/>
      <c r="FU372" s="10"/>
      <c r="FV372" s="10"/>
      <c r="FW372" s="10"/>
      <c r="FX372" s="10"/>
      <c r="FY372" s="10"/>
      <c r="FZ372" s="10"/>
      <c r="GA372" s="10"/>
      <c r="GB372" s="10"/>
      <c r="GC372" s="10"/>
      <c r="GD372" s="10"/>
      <c r="GE372" s="10"/>
      <c r="GF372" s="10"/>
      <c r="GG372" s="10"/>
      <c r="GH372" s="10"/>
      <c r="GI372" s="10"/>
      <c r="GJ372" s="10"/>
      <c r="GK372" s="10"/>
      <c r="GL372" s="10"/>
      <c r="GM372" s="10"/>
      <c r="GN372" s="10"/>
      <c r="GO372" s="10"/>
      <c r="GP372" s="10"/>
      <c r="GQ372" s="10"/>
      <c r="GR372" s="10"/>
      <c r="GS372" s="10"/>
      <c r="GT372" s="10"/>
      <c r="GU372" s="10"/>
      <c r="GV372" s="10"/>
      <c r="GW372" s="10"/>
      <c r="GX372" s="10"/>
      <c r="GY372" s="10"/>
      <c r="GZ372" s="10"/>
      <c r="HA372" s="10"/>
      <c r="HB372" s="10"/>
      <c r="HC372" s="10"/>
      <c r="HD372" s="10"/>
      <c r="HE372" s="10"/>
      <c r="HF372" s="10"/>
      <c r="HG372" s="10"/>
      <c r="HH372" s="10"/>
      <c r="HI372" s="10"/>
      <c r="HJ372" s="10"/>
      <c r="HK372" s="10"/>
      <c r="HL372" s="10"/>
      <c r="HM372" s="10"/>
      <c r="HN372" s="10"/>
      <c r="HO372" s="10"/>
      <c r="HP372" s="10"/>
      <c r="HQ372" s="10"/>
      <c r="HR372" s="10"/>
      <c r="HS372" s="10"/>
      <c r="HT372" s="10"/>
      <c r="HU372" s="10"/>
      <c r="HV372" s="10"/>
      <c r="HW372" s="10"/>
      <c r="HX372" s="10"/>
      <c r="HY372" s="10"/>
      <c r="HZ372" s="10"/>
      <c r="IA372" s="10"/>
      <c r="IB372" s="10"/>
      <c r="IC372" s="10"/>
      <c r="ID372" s="10"/>
      <c r="IE372" s="39"/>
      <c r="IF372" s="38"/>
      <c r="IG372" s="54"/>
      <c r="IH372" s="54"/>
      <c r="II372" s="10"/>
      <c r="IJ372" s="25"/>
      <c r="IK372" s="49">
        <f>SUM(IK367:IK371)</f>
        <v>0</v>
      </c>
      <c r="IL372" s="47">
        <f>SUM(IL367:IL371)</f>
        <v>0</v>
      </c>
      <c r="IM372" s="46"/>
      <c r="IN372" s="48">
        <f>SUM(IN367:IN371)</f>
        <v>0</v>
      </c>
      <c r="IO372" s="69"/>
      <c r="IP372" s="49"/>
      <c r="IQ372" s="28"/>
      <c r="IR372" s="11"/>
    </row>
    <row r="373" spans="1:252" ht="13.5" thickBot="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  <c r="BL373" s="10"/>
      <c r="BM373" s="10"/>
      <c r="BN373" s="10"/>
      <c r="BO373" s="10"/>
      <c r="BP373" s="10"/>
      <c r="BQ373" s="10"/>
      <c r="BR373" s="10"/>
      <c r="BS373" s="10"/>
      <c r="BT373" s="10"/>
      <c r="BU373" s="10"/>
      <c r="BV373" s="10"/>
      <c r="BW373" s="10"/>
      <c r="BX373" s="10"/>
      <c r="BY373" s="10"/>
      <c r="BZ373" s="10"/>
      <c r="CA373" s="10"/>
      <c r="CB373" s="10"/>
      <c r="CC373" s="10"/>
      <c r="CD373" s="10"/>
      <c r="CE373" s="10"/>
      <c r="CF373" s="10"/>
      <c r="CG373" s="10"/>
      <c r="CH373" s="10"/>
      <c r="CI373" s="10"/>
      <c r="CJ373" s="10"/>
      <c r="CK373" s="10"/>
      <c r="CL373" s="10"/>
      <c r="CM373" s="10"/>
      <c r="CN373" s="10"/>
      <c r="CO373" s="10"/>
      <c r="CP373" s="10"/>
      <c r="CQ373" s="10"/>
      <c r="CR373" s="10"/>
      <c r="CS373" s="10"/>
      <c r="CT373" s="10"/>
      <c r="CU373" s="10"/>
      <c r="CV373" s="10"/>
      <c r="CW373" s="10"/>
      <c r="CX373" s="10"/>
      <c r="CY373" s="10"/>
      <c r="CZ373" s="10"/>
      <c r="DA373" s="10"/>
      <c r="DB373" s="10"/>
      <c r="DC373" s="10"/>
      <c r="DD373" s="10"/>
      <c r="DE373" s="10"/>
      <c r="DF373" s="10"/>
      <c r="DG373" s="10"/>
      <c r="DH373" s="10"/>
      <c r="DI373" s="10"/>
      <c r="DJ373" s="10"/>
      <c r="DK373" s="10"/>
      <c r="DL373" s="10"/>
      <c r="DM373" s="10"/>
      <c r="DN373" s="10"/>
      <c r="DO373" s="10"/>
      <c r="DP373" s="10"/>
      <c r="DQ373" s="10"/>
      <c r="DR373" s="10"/>
      <c r="DS373" s="10"/>
      <c r="DT373" s="10"/>
      <c r="DU373" s="10"/>
      <c r="DV373" s="10"/>
      <c r="DW373" s="10"/>
      <c r="DX373" s="10"/>
      <c r="DY373" s="10"/>
      <c r="DZ373" s="10"/>
      <c r="EA373" s="10"/>
      <c r="EB373" s="10"/>
      <c r="EC373" s="10"/>
      <c r="ED373" s="10"/>
      <c r="EE373" s="10"/>
      <c r="EF373" s="10"/>
      <c r="EG373" s="10"/>
      <c r="EH373" s="10"/>
      <c r="EI373" s="10"/>
      <c r="EJ373" s="10"/>
      <c r="EK373" s="10"/>
      <c r="EL373" s="10"/>
      <c r="EM373" s="10"/>
      <c r="EN373" s="10"/>
      <c r="EO373" s="10"/>
      <c r="EP373" s="10"/>
      <c r="EQ373" s="10"/>
      <c r="ER373" s="10"/>
      <c r="ES373" s="10"/>
      <c r="ET373" s="10"/>
      <c r="EU373" s="10"/>
      <c r="EV373" s="10"/>
      <c r="EW373" s="10"/>
      <c r="EX373" s="10"/>
      <c r="EY373" s="10"/>
      <c r="EZ373" s="10"/>
      <c r="FA373" s="10"/>
      <c r="FB373" s="10"/>
      <c r="FC373" s="10"/>
      <c r="FD373" s="10"/>
      <c r="FE373" s="10"/>
      <c r="FF373" s="10"/>
      <c r="FG373" s="10"/>
      <c r="FH373" s="10"/>
      <c r="FI373" s="10"/>
      <c r="FJ373" s="10"/>
      <c r="FK373" s="10"/>
      <c r="FL373" s="10"/>
      <c r="FM373" s="10"/>
      <c r="FN373" s="10"/>
      <c r="FO373" s="10"/>
      <c r="FP373" s="10"/>
      <c r="FQ373" s="10"/>
      <c r="FR373" s="10"/>
      <c r="FS373" s="10"/>
      <c r="FT373" s="10"/>
      <c r="FU373" s="10"/>
      <c r="FV373" s="10"/>
      <c r="FW373" s="10"/>
      <c r="FX373" s="10"/>
      <c r="FY373" s="10"/>
      <c r="FZ373" s="10"/>
      <c r="GA373" s="10"/>
      <c r="GB373" s="10"/>
      <c r="GC373" s="10"/>
      <c r="GD373" s="10"/>
      <c r="GE373" s="10"/>
      <c r="GF373" s="10"/>
      <c r="GG373" s="10"/>
      <c r="GH373" s="10"/>
      <c r="GI373" s="10"/>
      <c r="GJ373" s="10"/>
      <c r="GK373" s="10"/>
      <c r="GL373" s="10"/>
      <c r="GM373" s="10"/>
      <c r="GN373" s="10"/>
      <c r="GO373" s="10"/>
      <c r="GP373" s="10"/>
      <c r="GQ373" s="10"/>
      <c r="GR373" s="10"/>
      <c r="GS373" s="10"/>
      <c r="GT373" s="10"/>
      <c r="GU373" s="10"/>
      <c r="GV373" s="10"/>
      <c r="GW373" s="10"/>
      <c r="GX373" s="10"/>
      <c r="GY373" s="10"/>
      <c r="GZ373" s="10"/>
      <c r="HA373" s="10"/>
      <c r="HB373" s="10"/>
      <c r="HC373" s="10"/>
      <c r="HD373" s="10"/>
      <c r="HE373" s="10"/>
      <c r="HF373" s="10"/>
      <c r="HG373" s="10"/>
      <c r="HH373" s="10"/>
      <c r="HI373" s="10"/>
      <c r="HJ373" s="10"/>
      <c r="HK373" s="10"/>
      <c r="HL373" s="10"/>
      <c r="HM373" s="10"/>
      <c r="HN373" s="10"/>
      <c r="HO373" s="10"/>
      <c r="HP373" s="10"/>
      <c r="HQ373" s="10"/>
      <c r="HR373" s="10"/>
      <c r="HS373" s="10"/>
      <c r="HT373" s="10"/>
      <c r="HU373" s="10"/>
      <c r="HV373" s="10"/>
      <c r="HW373" s="10"/>
      <c r="HX373" s="10"/>
      <c r="HY373" s="10"/>
      <c r="HZ373" s="10"/>
      <c r="IA373" s="10"/>
      <c r="IB373" s="10"/>
      <c r="IC373" s="10"/>
      <c r="ID373" s="10"/>
      <c r="IE373" s="39"/>
      <c r="IF373" s="38"/>
      <c r="IG373" s="54"/>
      <c r="IH373" s="54"/>
      <c r="II373" s="10"/>
      <c r="IJ373" s="10"/>
      <c r="IK373" s="10"/>
      <c r="IL373" s="10"/>
      <c r="IM373" s="10"/>
      <c r="IN373" s="10"/>
      <c r="IO373" s="10"/>
      <c r="IP373" s="10"/>
      <c r="IQ373" s="28"/>
      <c r="IR373" s="11"/>
    </row>
    <row r="374" spans="1:252" ht="13.5" thickBot="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  <c r="BL374" s="10"/>
      <c r="BM374" s="10"/>
      <c r="BN374" s="10"/>
      <c r="BO374" s="10"/>
      <c r="BP374" s="10"/>
      <c r="BQ374" s="10"/>
      <c r="BR374" s="10"/>
      <c r="BS374" s="10"/>
      <c r="BT374" s="10"/>
      <c r="BU374" s="10"/>
      <c r="BV374" s="10"/>
      <c r="BW374" s="10"/>
      <c r="BX374" s="10"/>
      <c r="BY374" s="10"/>
      <c r="BZ374" s="10"/>
      <c r="CA374" s="10"/>
      <c r="CB374" s="10"/>
      <c r="CC374" s="10"/>
      <c r="CD374" s="10"/>
      <c r="CE374" s="10"/>
      <c r="CF374" s="10"/>
      <c r="CG374" s="10"/>
      <c r="CH374" s="10"/>
      <c r="CI374" s="10"/>
      <c r="CJ374" s="10"/>
      <c r="CK374" s="10"/>
      <c r="CL374" s="10"/>
      <c r="CM374" s="10"/>
      <c r="CN374" s="10"/>
      <c r="CO374" s="10"/>
      <c r="CP374" s="10"/>
      <c r="CQ374" s="10"/>
      <c r="CR374" s="10"/>
      <c r="CS374" s="10"/>
      <c r="CT374" s="10"/>
      <c r="CU374" s="10"/>
      <c r="CV374" s="10"/>
      <c r="CW374" s="10"/>
      <c r="CX374" s="10"/>
      <c r="CY374" s="10"/>
      <c r="CZ374" s="10"/>
      <c r="DA374" s="10"/>
      <c r="DB374" s="10"/>
      <c r="DC374" s="10"/>
      <c r="DD374" s="10"/>
      <c r="DE374" s="10"/>
      <c r="DF374" s="10"/>
      <c r="DG374" s="10"/>
      <c r="DH374" s="10"/>
      <c r="DI374" s="10"/>
      <c r="DJ374" s="10"/>
      <c r="DK374" s="10"/>
      <c r="DL374" s="10"/>
      <c r="DM374" s="10"/>
      <c r="DN374" s="10"/>
      <c r="DO374" s="10"/>
      <c r="DP374" s="10"/>
      <c r="DQ374" s="10"/>
      <c r="DR374" s="10"/>
      <c r="DS374" s="10"/>
      <c r="DT374" s="10"/>
      <c r="DU374" s="10"/>
      <c r="DV374" s="10"/>
      <c r="DW374" s="10"/>
      <c r="DX374" s="10"/>
      <c r="DY374" s="10"/>
      <c r="DZ374" s="10"/>
      <c r="EA374" s="10"/>
      <c r="EB374" s="10"/>
      <c r="EC374" s="10"/>
      <c r="ED374" s="10"/>
      <c r="EE374" s="10"/>
      <c r="EF374" s="10"/>
      <c r="EG374" s="10"/>
      <c r="EH374" s="10"/>
      <c r="EI374" s="10"/>
      <c r="EJ374" s="10"/>
      <c r="EK374" s="10"/>
      <c r="EL374" s="10"/>
      <c r="EM374" s="10"/>
      <c r="EN374" s="10"/>
      <c r="EO374" s="10"/>
      <c r="EP374" s="10"/>
      <c r="EQ374" s="10"/>
      <c r="ER374" s="10"/>
      <c r="ES374" s="10"/>
      <c r="ET374" s="10"/>
      <c r="EU374" s="10"/>
      <c r="EV374" s="10"/>
      <c r="EW374" s="10"/>
      <c r="EX374" s="10"/>
      <c r="EY374" s="10"/>
      <c r="EZ374" s="10"/>
      <c r="FA374" s="10"/>
      <c r="FB374" s="10"/>
      <c r="FC374" s="10"/>
      <c r="FD374" s="10"/>
      <c r="FE374" s="10"/>
      <c r="FF374" s="10"/>
      <c r="FG374" s="10"/>
      <c r="FH374" s="10"/>
      <c r="FI374" s="10"/>
      <c r="FJ374" s="10"/>
      <c r="FK374" s="10"/>
      <c r="FL374" s="10"/>
      <c r="FM374" s="10"/>
      <c r="FN374" s="10"/>
      <c r="FO374" s="10"/>
      <c r="FP374" s="10"/>
      <c r="FQ374" s="10"/>
      <c r="FR374" s="10"/>
      <c r="FS374" s="10"/>
      <c r="FT374" s="10"/>
      <c r="FU374" s="10"/>
      <c r="FV374" s="10"/>
      <c r="FW374" s="10"/>
      <c r="FX374" s="10"/>
      <c r="FY374" s="10"/>
      <c r="FZ374" s="10"/>
      <c r="GA374" s="10"/>
      <c r="GB374" s="10"/>
      <c r="GC374" s="10"/>
      <c r="GD374" s="10"/>
      <c r="GE374" s="10"/>
      <c r="GF374" s="10"/>
      <c r="GG374" s="10"/>
      <c r="GH374" s="10"/>
      <c r="GI374" s="10"/>
      <c r="GJ374" s="10"/>
      <c r="GK374" s="10"/>
      <c r="GL374" s="10"/>
      <c r="GM374" s="10"/>
      <c r="GN374" s="10"/>
      <c r="GO374" s="10"/>
      <c r="GP374" s="10"/>
      <c r="GQ374" s="10"/>
      <c r="GR374" s="10"/>
      <c r="GS374" s="10"/>
      <c r="GT374" s="10"/>
      <c r="GU374" s="10"/>
      <c r="GV374" s="10"/>
      <c r="GW374" s="10"/>
      <c r="GX374" s="10"/>
      <c r="GY374" s="10"/>
      <c r="GZ374" s="10"/>
      <c r="HA374" s="10"/>
      <c r="HB374" s="10"/>
      <c r="HC374" s="10"/>
      <c r="HD374" s="10"/>
      <c r="HE374" s="10"/>
      <c r="HF374" s="10"/>
      <c r="HG374" s="10"/>
      <c r="HH374" s="10"/>
      <c r="HI374" s="10"/>
      <c r="HJ374" s="10"/>
      <c r="HK374" s="10"/>
      <c r="HL374" s="10"/>
      <c r="HM374" s="10"/>
      <c r="HN374" s="10"/>
      <c r="HO374" s="10"/>
      <c r="HP374" s="10"/>
      <c r="HQ374" s="10"/>
      <c r="HR374" s="10"/>
      <c r="HS374" s="10"/>
      <c r="HT374" s="10"/>
      <c r="HU374" s="10"/>
      <c r="HV374" s="10"/>
      <c r="HW374" s="10"/>
      <c r="HX374" s="10"/>
      <c r="HY374" s="10"/>
      <c r="HZ374" s="10"/>
      <c r="IA374" s="10"/>
      <c r="IB374" s="10"/>
      <c r="IC374" s="10"/>
      <c r="ID374" s="10"/>
      <c r="IE374" s="39"/>
      <c r="IF374" s="38"/>
      <c r="IG374" s="54"/>
      <c r="IH374" s="54"/>
      <c r="II374" s="10"/>
      <c r="IJ374" s="10"/>
      <c r="IK374" s="10"/>
      <c r="IL374" s="10"/>
      <c r="IM374" s="10"/>
      <c r="IN374" s="10"/>
      <c r="IO374" s="10"/>
      <c r="IP374" s="10"/>
      <c r="IQ374" s="28"/>
      <c r="IR374" s="11"/>
    </row>
    <row r="375" spans="1:252" ht="13.5" thickBot="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  <c r="BL375" s="10"/>
      <c r="BM375" s="10"/>
      <c r="BN375" s="10"/>
      <c r="BO375" s="10"/>
      <c r="BP375" s="10"/>
      <c r="BQ375" s="10"/>
      <c r="BR375" s="10"/>
      <c r="BS375" s="10"/>
      <c r="BT375" s="10"/>
      <c r="BU375" s="10"/>
      <c r="BV375" s="10"/>
      <c r="BW375" s="10"/>
      <c r="BX375" s="10"/>
      <c r="BY375" s="10"/>
      <c r="BZ375" s="10"/>
      <c r="CA375" s="10"/>
      <c r="CB375" s="10"/>
      <c r="CC375" s="10"/>
      <c r="CD375" s="10"/>
      <c r="CE375" s="10"/>
      <c r="CF375" s="10"/>
      <c r="CG375" s="10"/>
      <c r="CH375" s="10"/>
      <c r="CI375" s="10"/>
      <c r="CJ375" s="10"/>
      <c r="CK375" s="10"/>
      <c r="CL375" s="10"/>
      <c r="CM375" s="10"/>
      <c r="CN375" s="10"/>
      <c r="CO375" s="10"/>
      <c r="CP375" s="10"/>
      <c r="CQ375" s="10"/>
      <c r="CR375" s="10"/>
      <c r="CS375" s="10"/>
      <c r="CT375" s="10"/>
      <c r="CU375" s="10"/>
      <c r="CV375" s="10"/>
      <c r="CW375" s="10"/>
      <c r="CX375" s="10"/>
      <c r="CY375" s="10"/>
      <c r="CZ375" s="10"/>
      <c r="DA375" s="10"/>
      <c r="DB375" s="10"/>
      <c r="DC375" s="10"/>
      <c r="DD375" s="10"/>
      <c r="DE375" s="10"/>
      <c r="DF375" s="10"/>
      <c r="DG375" s="10"/>
      <c r="DH375" s="10"/>
      <c r="DI375" s="10"/>
      <c r="DJ375" s="10"/>
      <c r="DK375" s="10"/>
      <c r="DL375" s="10"/>
      <c r="DM375" s="10"/>
      <c r="DN375" s="10"/>
      <c r="DO375" s="10"/>
      <c r="DP375" s="10"/>
      <c r="DQ375" s="10"/>
      <c r="DR375" s="10"/>
      <c r="DS375" s="10"/>
      <c r="DT375" s="10"/>
      <c r="DU375" s="10"/>
      <c r="DV375" s="10"/>
      <c r="DW375" s="10"/>
      <c r="DX375" s="10"/>
      <c r="DY375" s="10"/>
      <c r="DZ375" s="10"/>
      <c r="EA375" s="10"/>
      <c r="EB375" s="10"/>
      <c r="EC375" s="10"/>
      <c r="ED375" s="10"/>
      <c r="EE375" s="10"/>
      <c r="EF375" s="10"/>
      <c r="EG375" s="10"/>
      <c r="EH375" s="10"/>
      <c r="EI375" s="10"/>
      <c r="EJ375" s="10"/>
      <c r="EK375" s="10"/>
      <c r="EL375" s="10"/>
      <c r="EM375" s="10"/>
      <c r="EN375" s="10"/>
      <c r="EO375" s="10"/>
      <c r="EP375" s="10"/>
      <c r="EQ375" s="10"/>
      <c r="ER375" s="10"/>
      <c r="ES375" s="10"/>
      <c r="ET375" s="10"/>
      <c r="EU375" s="10"/>
      <c r="EV375" s="10"/>
      <c r="EW375" s="10"/>
      <c r="EX375" s="10"/>
      <c r="EY375" s="10"/>
      <c r="EZ375" s="10"/>
      <c r="FA375" s="10"/>
      <c r="FB375" s="10"/>
      <c r="FC375" s="10"/>
      <c r="FD375" s="10"/>
      <c r="FE375" s="10"/>
      <c r="FF375" s="10"/>
      <c r="FG375" s="10"/>
      <c r="FH375" s="10"/>
      <c r="FI375" s="10"/>
      <c r="FJ375" s="10"/>
      <c r="FK375" s="10"/>
      <c r="FL375" s="10"/>
      <c r="FM375" s="10"/>
      <c r="FN375" s="10"/>
      <c r="FO375" s="10"/>
      <c r="FP375" s="10"/>
      <c r="FQ375" s="10"/>
      <c r="FR375" s="10"/>
      <c r="FS375" s="10"/>
      <c r="FT375" s="10"/>
      <c r="FU375" s="10"/>
      <c r="FV375" s="10"/>
      <c r="FW375" s="10"/>
      <c r="FX375" s="10"/>
      <c r="FY375" s="10"/>
      <c r="FZ375" s="10"/>
      <c r="GA375" s="10"/>
      <c r="GB375" s="10"/>
      <c r="GC375" s="10"/>
      <c r="GD375" s="10"/>
      <c r="GE375" s="10"/>
      <c r="GF375" s="10"/>
      <c r="GG375" s="10"/>
      <c r="GH375" s="10"/>
      <c r="GI375" s="10"/>
      <c r="GJ375" s="10"/>
      <c r="GK375" s="10"/>
      <c r="GL375" s="10"/>
      <c r="GM375" s="10"/>
      <c r="GN375" s="10"/>
      <c r="GO375" s="10"/>
      <c r="GP375" s="10"/>
      <c r="GQ375" s="10"/>
      <c r="GR375" s="10"/>
      <c r="GS375" s="10"/>
      <c r="GT375" s="10"/>
      <c r="GU375" s="10"/>
      <c r="GV375" s="10"/>
      <c r="GW375" s="10"/>
      <c r="GX375" s="10"/>
      <c r="GY375" s="10"/>
      <c r="GZ375" s="10"/>
      <c r="HA375" s="10"/>
      <c r="HB375" s="10"/>
      <c r="HC375" s="10"/>
      <c r="HD375" s="10"/>
      <c r="HE375" s="10"/>
      <c r="HF375" s="10"/>
      <c r="HG375" s="10"/>
      <c r="HH375" s="10"/>
      <c r="HI375" s="10"/>
      <c r="HJ375" s="10"/>
      <c r="HK375" s="10"/>
      <c r="HL375" s="10"/>
      <c r="HM375" s="10"/>
      <c r="HN375" s="10"/>
      <c r="HO375" s="10"/>
      <c r="HP375" s="10"/>
      <c r="HQ375" s="10"/>
      <c r="HR375" s="10"/>
      <c r="HS375" s="10"/>
      <c r="HT375" s="10"/>
      <c r="HU375" s="10"/>
      <c r="HV375" s="10"/>
      <c r="HW375" s="10"/>
      <c r="HX375" s="10"/>
      <c r="HY375" s="10"/>
      <c r="HZ375" s="10"/>
      <c r="IA375" s="10"/>
      <c r="IB375" s="10"/>
      <c r="IC375" s="10"/>
      <c r="ID375" s="10"/>
      <c r="IE375" s="39"/>
      <c r="IF375" s="38"/>
      <c r="IG375" s="54"/>
      <c r="IH375" s="54"/>
      <c r="II375" s="10"/>
      <c r="IJ375" s="10"/>
      <c r="IK375" s="10"/>
      <c r="IL375" s="10"/>
      <c r="IM375" s="10"/>
      <c r="IN375" s="10"/>
      <c r="IO375" s="10"/>
      <c r="IP375" s="10"/>
      <c r="IQ375" s="28"/>
      <c r="IR375" s="11"/>
    </row>
    <row r="376" spans="1:252" ht="13.5" thickBot="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  <c r="BL376" s="10"/>
      <c r="BM376" s="10"/>
      <c r="BN376" s="10"/>
      <c r="BO376" s="10"/>
      <c r="BP376" s="10"/>
      <c r="BQ376" s="10"/>
      <c r="BR376" s="10"/>
      <c r="BS376" s="10"/>
      <c r="BT376" s="10"/>
      <c r="BU376" s="10"/>
      <c r="BV376" s="10"/>
      <c r="BW376" s="10"/>
      <c r="BX376" s="10"/>
      <c r="BY376" s="10"/>
      <c r="BZ376" s="10"/>
      <c r="CA376" s="10"/>
      <c r="CB376" s="10"/>
      <c r="CC376" s="10"/>
      <c r="CD376" s="10"/>
      <c r="CE376" s="10"/>
      <c r="CF376" s="10"/>
      <c r="CG376" s="10"/>
      <c r="CH376" s="10"/>
      <c r="CI376" s="10"/>
      <c r="CJ376" s="10"/>
      <c r="CK376" s="10"/>
      <c r="CL376" s="10"/>
      <c r="CM376" s="10"/>
      <c r="CN376" s="10"/>
      <c r="CO376" s="10"/>
      <c r="CP376" s="10"/>
      <c r="CQ376" s="10"/>
      <c r="CR376" s="10"/>
      <c r="CS376" s="10"/>
      <c r="CT376" s="10"/>
      <c r="CU376" s="10"/>
      <c r="CV376" s="10"/>
      <c r="CW376" s="10"/>
      <c r="CX376" s="10"/>
      <c r="CY376" s="10"/>
      <c r="CZ376" s="10"/>
      <c r="DA376" s="10"/>
      <c r="DB376" s="10"/>
      <c r="DC376" s="10"/>
      <c r="DD376" s="10"/>
      <c r="DE376" s="10"/>
      <c r="DF376" s="10"/>
      <c r="DG376" s="10"/>
      <c r="DH376" s="10"/>
      <c r="DI376" s="10"/>
      <c r="DJ376" s="10"/>
      <c r="DK376" s="10"/>
      <c r="DL376" s="10"/>
      <c r="DM376" s="10"/>
      <c r="DN376" s="10"/>
      <c r="DO376" s="10"/>
      <c r="DP376" s="10"/>
      <c r="DQ376" s="10"/>
      <c r="DR376" s="10"/>
      <c r="DS376" s="10"/>
      <c r="DT376" s="10"/>
      <c r="DU376" s="10"/>
      <c r="DV376" s="10"/>
      <c r="DW376" s="10"/>
      <c r="DX376" s="10"/>
      <c r="DY376" s="10"/>
      <c r="DZ376" s="10"/>
      <c r="EA376" s="10"/>
      <c r="EB376" s="10"/>
      <c r="EC376" s="10"/>
      <c r="ED376" s="10"/>
      <c r="EE376" s="10"/>
      <c r="EF376" s="10"/>
      <c r="EG376" s="10"/>
      <c r="EH376" s="10"/>
      <c r="EI376" s="10"/>
      <c r="EJ376" s="10"/>
      <c r="EK376" s="10"/>
      <c r="EL376" s="10"/>
      <c r="EM376" s="10"/>
      <c r="EN376" s="10"/>
      <c r="EO376" s="10"/>
      <c r="EP376" s="10"/>
      <c r="EQ376" s="10"/>
      <c r="ER376" s="10"/>
      <c r="ES376" s="10"/>
      <c r="ET376" s="10"/>
      <c r="EU376" s="10"/>
      <c r="EV376" s="10"/>
      <c r="EW376" s="10"/>
      <c r="EX376" s="10"/>
      <c r="EY376" s="10"/>
      <c r="EZ376" s="10"/>
      <c r="FA376" s="10"/>
      <c r="FB376" s="10"/>
      <c r="FC376" s="10"/>
      <c r="FD376" s="10"/>
      <c r="FE376" s="10"/>
      <c r="FF376" s="10"/>
      <c r="FG376" s="10"/>
      <c r="FH376" s="10"/>
      <c r="FI376" s="10"/>
      <c r="FJ376" s="10"/>
      <c r="FK376" s="10"/>
      <c r="FL376" s="10"/>
      <c r="FM376" s="10"/>
      <c r="FN376" s="10"/>
      <c r="FO376" s="10"/>
      <c r="FP376" s="10"/>
      <c r="FQ376" s="10"/>
      <c r="FR376" s="10"/>
      <c r="FS376" s="10"/>
      <c r="FT376" s="10"/>
      <c r="FU376" s="10"/>
      <c r="FV376" s="10"/>
      <c r="FW376" s="10"/>
      <c r="FX376" s="10"/>
      <c r="FY376" s="10"/>
      <c r="FZ376" s="10"/>
      <c r="GA376" s="10"/>
      <c r="GB376" s="10"/>
      <c r="GC376" s="10"/>
      <c r="GD376" s="10"/>
      <c r="GE376" s="10"/>
      <c r="GF376" s="10"/>
      <c r="GG376" s="10"/>
      <c r="GH376" s="10"/>
      <c r="GI376" s="10"/>
      <c r="GJ376" s="10"/>
      <c r="GK376" s="10"/>
      <c r="GL376" s="10"/>
      <c r="GM376" s="10"/>
      <c r="GN376" s="10"/>
      <c r="GO376" s="10"/>
      <c r="GP376" s="10"/>
      <c r="GQ376" s="10"/>
      <c r="GR376" s="10"/>
      <c r="GS376" s="10"/>
      <c r="GT376" s="10"/>
      <c r="GU376" s="10"/>
      <c r="GV376" s="10"/>
      <c r="GW376" s="10"/>
      <c r="GX376" s="10"/>
      <c r="GY376" s="10"/>
      <c r="GZ376" s="10"/>
      <c r="HA376" s="10"/>
      <c r="HB376" s="10"/>
      <c r="HC376" s="10"/>
      <c r="HD376" s="10"/>
      <c r="HE376" s="10"/>
      <c r="HF376" s="10"/>
      <c r="HG376" s="10"/>
      <c r="HH376" s="10"/>
      <c r="HI376" s="10"/>
      <c r="HJ376" s="10"/>
      <c r="HK376" s="10"/>
      <c r="HL376" s="10"/>
      <c r="HM376" s="10"/>
      <c r="HN376" s="10"/>
      <c r="HO376" s="10"/>
      <c r="HP376" s="10"/>
      <c r="HQ376" s="10"/>
      <c r="HR376" s="10"/>
      <c r="HS376" s="10"/>
      <c r="HT376" s="10"/>
      <c r="HU376" s="10"/>
      <c r="HV376" s="10"/>
      <c r="HW376" s="10"/>
      <c r="HX376" s="10"/>
      <c r="HY376" s="10"/>
      <c r="HZ376" s="10"/>
      <c r="IA376" s="10"/>
      <c r="IB376" s="10"/>
      <c r="IC376" s="10"/>
      <c r="ID376" s="10"/>
      <c r="IE376" s="39"/>
      <c r="IF376" s="38"/>
      <c r="IG376" s="54"/>
      <c r="IH376" s="54"/>
      <c r="II376" s="10"/>
      <c r="IJ376" s="10"/>
      <c r="IK376" s="10"/>
      <c r="IL376" s="10"/>
      <c r="IM376" s="10"/>
      <c r="IN376" s="10"/>
      <c r="IO376" s="10"/>
      <c r="IP376" s="10"/>
      <c r="IQ376" s="28"/>
      <c r="IR376" s="11"/>
    </row>
    <row r="377" spans="1:252" ht="13.5" thickBot="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0"/>
      <c r="CG377" s="10"/>
      <c r="CH377" s="10"/>
      <c r="CI377" s="10"/>
      <c r="CJ377" s="10"/>
      <c r="CK377" s="10"/>
      <c r="CL377" s="10"/>
      <c r="CM377" s="10"/>
      <c r="CN377" s="10"/>
      <c r="CO377" s="10"/>
      <c r="CP377" s="10"/>
      <c r="CQ377" s="10"/>
      <c r="CR377" s="10"/>
      <c r="CS377" s="10"/>
      <c r="CT377" s="10"/>
      <c r="CU377" s="10"/>
      <c r="CV377" s="10"/>
      <c r="CW377" s="10"/>
      <c r="CX377" s="10"/>
      <c r="CY377" s="10"/>
      <c r="CZ377" s="10"/>
      <c r="DA377" s="10"/>
      <c r="DB377" s="10"/>
      <c r="DC377" s="10"/>
      <c r="DD377" s="10"/>
      <c r="DE377" s="10"/>
      <c r="DF377" s="10"/>
      <c r="DG377" s="10"/>
      <c r="DH377" s="10"/>
      <c r="DI377" s="10"/>
      <c r="DJ377" s="10"/>
      <c r="DK377" s="10"/>
      <c r="DL377" s="10"/>
      <c r="DM377" s="10"/>
      <c r="DN377" s="10"/>
      <c r="DO377" s="10"/>
      <c r="DP377" s="10"/>
      <c r="DQ377" s="10"/>
      <c r="DR377" s="10"/>
      <c r="DS377" s="10"/>
      <c r="DT377" s="10"/>
      <c r="DU377" s="10"/>
      <c r="DV377" s="10"/>
      <c r="DW377" s="10"/>
      <c r="DX377" s="10"/>
      <c r="DY377" s="10"/>
      <c r="DZ377" s="10"/>
      <c r="EA377" s="10"/>
      <c r="EB377" s="10"/>
      <c r="EC377" s="10"/>
      <c r="ED377" s="10"/>
      <c r="EE377" s="10"/>
      <c r="EF377" s="10"/>
      <c r="EG377" s="10"/>
      <c r="EH377" s="10"/>
      <c r="EI377" s="10"/>
      <c r="EJ377" s="10"/>
      <c r="EK377" s="10"/>
      <c r="EL377" s="10"/>
      <c r="EM377" s="10"/>
      <c r="EN377" s="10"/>
      <c r="EO377" s="10"/>
      <c r="EP377" s="10"/>
      <c r="EQ377" s="10"/>
      <c r="ER377" s="10"/>
      <c r="ES377" s="10"/>
      <c r="ET377" s="10"/>
      <c r="EU377" s="10"/>
      <c r="EV377" s="10"/>
      <c r="EW377" s="10"/>
      <c r="EX377" s="10"/>
      <c r="EY377" s="10"/>
      <c r="EZ377" s="10"/>
      <c r="FA377" s="10"/>
      <c r="FB377" s="10"/>
      <c r="FC377" s="10"/>
      <c r="FD377" s="10"/>
      <c r="FE377" s="10"/>
      <c r="FF377" s="10"/>
      <c r="FG377" s="10"/>
      <c r="FH377" s="10"/>
      <c r="FI377" s="10"/>
      <c r="FJ377" s="10"/>
      <c r="FK377" s="10"/>
      <c r="FL377" s="10"/>
      <c r="FM377" s="10"/>
      <c r="FN377" s="10"/>
      <c r="FO377" s="10"/>
      <c r="FP377" s="10"/>
      <c r="FQ377" s="10"/>
      <c r="FR377" s="10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GM377" s="10"/>
      <c r="GN377" s="10"/>
      <c r="GO377" s="10"/>
      <c r="GP377" s="10"/>
      <c r="GQ377" s="10"/>
      <c r="GR377" s="10"/>
      <c r="GS377" s="10"/>
      <c r="GT377" s="10"/>
      <c r="GU377" s="10"/>
      <c r="GV377" s="10"/>
      <c r="GW377" s="10"/>
      <c r="GX377" s="10"/>
      <c r="GY377" s="10"/>
      <c r="GZ377" s="10"/>
      <c r="HA377" s="10"/>
      <c r="HB377" s="10"/>
      <c r="HC377" s="10"/>
      <c r="HD377" s="10"/>
      <c r="HE377" s="10"/>
      <c r="HF377" s="10"/>
      <c r="HG377" s="10"/>
      <c r="HH377" s="10"/>
      <c r="HI377" s="10"/>
      <c r="HJ377" s="10"/>
      <c r="HK377" s="10"/>
      <c r="HL377" s="10"/>
      <c r="HM377" s="10"/>
      <c r="HN377" s="10"/>
      <c r="HO377" s="10"/>
      <c r="HP377" s="10"/>
      <c r="HQ377" s="10"/>
      <c r="HR377" s="10"/>
      <c r="HS377" s="10"/>
      <c r="HT377" s="10"/>
      <c r="HU377" s="10"/>
      <c r="HV377" s="10"/>
      <c r="HW377" s="10"/>
      <c r="HX377" s="10"/>
      <c r="HY377" s="10"/>
      <c r="HZ377" s="10"/>
      <c r="IA377" s="10"/>
      <c r="IB377" s="10"/>
      <c r="IC377" s="10"/>
      <c r="ID377" s="10"/>
      <c r="IE377" s="39"/>
      <c r="IF377" s="38"/>
      <c r="IG377" s="54"/>
      <c r="IH377" s="54"/>
      <c r="II377" s="10"/>
      <c r="IJ377" s="10"/>
      <c r="IK377" s="10"/>
      <c r="IL377" s="10"/>
      <c r="IM377" s="10"/>
      <c r="IN377" s="10"/>
      <c r="IO377" s="10"/>
      <c r="IP377" s="10"/>
      <c r="IQ377" s="28"/>
      <c r="IR377" s="11"/>
    </row>
    <row r="378" spans="1:252" ht="13.5" thickBot="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  <c r="BL378" s="10"/>
      <c r="BM378" s="10"/>
      <c r="BN378" s="10"/>
      <c r="BO378" s="10"/>
      <c r="BP378" s="10"/>
      <c r="BQ378" s="10"/>
      <c r="BR378" s="10"/>
      <c r="BS378" s="10"/>
      <c r="BT378" s="10"/>
      <c r="BU378" s="10"/>
      <c r="BV378" s="10"/>
      <c r="BW378" s="10"/>
      <c r="BX378" s="10"/>
      <c r="BY378" s="10"/>
      <c r="BZ378" s="10"/>
      <c r="CA378" s="10"/>
      <c r="CB378" s="10"/>
      <c r="CC378" s="10"/>
      <c r="CD378" s="10"/>
      <c r="CE378" s="10"/>
      <c r="CF378" s="10"/>
      <c r="CG378" s="10"/>
      <c r="CH378" s="10"/>
      <c r="CI378" s="10"/>
      <c r="CJ378" s="10"/>
      <c r="CK378" s="10"/>
      <c r="CL378" s="10"/>
      <c r="CM378" s="10"/>
      <c r="CN378" s="10"/>
      <c r="CO378" s="10"/>
      <c r="CP378" s="10"/>
      <c r="CQ378" s="10"/>
      <c r="CR378" s="10"/>
      <c r="CS378" s="10"/>
      <c r="CT378" s="10"/>
      <c r="CU378" s="10"/>
      <c r="CV378" s="10"/>
      <c r="CW378" s="10"/>
      <c r="CX378" s="10"/>
      <c r="CY378" s="10"/>
      <c r="CZ378" s="10"/>
      <c r="DA378" s="10"/>
      <c r="DB378" s="10"/>
      <c r="DC378" s="10"/>
      <c r="DD378" s="10"/>
      <c r="DE378" s="10"/>
      <c r="DF378" s="10"/>
      <c r="DG378" s="10"/>
      <c r="DH378" s="10"/>
      <c r="DI378" s="10"/>
      <c r="DJ378" s="10"/>
      <c r="DK378" s="10"/>
      <c r="DL378" s="10"/>
      <c r="DM378" s="10"/>
      <c r="DN378" s="10"/>
      <c r="DO378" s="10"/>
      <c r="DP378" s="10"/>
      <c r="DQ378" s="10"/>
      <c r="DR378" s="10"/>
      <c r="DS378" s="10"/>
      <c r="DT378" s="10"/>
      <c r="DU378" s="10"/>
      <c r="DV378" s="10"/>
      <c r="DW378" s="10"/>
      <c r="DX378" s="10"/>
      <c r="DY378" s="10"/>
      <c r="DZ378" s="10"/>
      <c r="EA378" s="10"/>
      <c r="EB378" s="10"/>
      <c r="EC378" s="10"/>
      <c r="ED378" s="10"/>
      <c r="EE378" s="10"/>
      <c r="EF378" s="10"/>
      <c r="EG378" s="10"/>
      <c r="EH378" s="10"/>
      <c r="EI378" s="10"/>
      <c r="EJ378" s="10"/>
      <c r="EK378" s="10"/>
      <c r="EL378" s="10"/>
      <c r="EM378" s="10"/>
      <c r="EN378" s="10"/>
      <c r="EO378" s="10"/>
      <c r="EP378" s="10"/>
      <c r="EQ378" s="10"/>
      <c r="ER378" s="10"/>
      <c r="ES378" s="10"/>
      <c r="ET378" s="10"/>
      <c r="EU378" s="10"/>
      <c r="EV378" s="10"/>
      <c r="EW378" s="10"/>
      <c r="EX378" s="10"/>
      <c r="EY378" s="10"/>
      <c r="EZ378" s="10"/>
      <c r="FA378" s="10"/>
      <c r="FB378" s="10"/>
      <c r="FC378" s="10"/>
      <c r="FD378" s="10"/>
      <c r="FE378" s="10"/>
      <c r="FF378" s="10"/>
      <c r="FG378" s="10"/>
      <c r="FH378" s="10"/>
      <c r="FI378" s="10"/>
      <c r="FJ378" s="10"/>
      <c r="FK378" s="10"/>
      <c r="FL378" s="10"/>
      <c r="FM378" s="10"/>
      <c r="FN378" s="10"/>
      <c r="FO378" s="10"/>
      <c r="FP378" s="10"/>
      <c r="FQ378" s="10"/>
      <c r="FR378" s="10"/>
      <c r="FS378" s="10"/>
      <c r="FT378" s="10"/>
      <c r="FU378" s="10"/>
      <c r="FV378" s="10"/>
      <c r="FW378" s="10"/>
      <c r="FX378" s="10"/>
      <c r="FY378" s="10"/>
      <c r="FZ378" s="10"/>
      <c r="GA378" s="10"/>
      <c r="GB378" s="10"/>
      <c r="GC378" s="10"/>
      <c r="GD378" s="10"/>
      <c r="GE378" s="10"/>
      <c r="GF378" s="10"/>
      <c r="GG378" s="10"/>
      <c r="GH378" s="10"/>
      <c r="GI378" s="10"/>
      <c r="GJ378" s="10"/>
      <c r="GK378" s="10"/>
      <c r="GL378" s="10"/>
      <c r="GM378" s="10"/>
      <c r="GN378" s="10"/>
      <c r="GO378" s="10"/>
      <c r="GP378" s="10"/>
      <c r="GQ378" s="10"/>
      <c r="GR378" s="10"/>
      <c r="GS378" s="10"/>
      <c r="GT378" s="10"/>
      <c r="GU378" s="10"/>
      <c r="GV378" s="10"/>
      <c r="GW378" s="10"/>
      <c r="GX378" s="10"/>
      <c r="GY378" s="10"/>
      <c r="GZ378" s="10"/>
      <c r="HA378" s="10"/>
      <c r="HB378" s="10"/>
      <c r="HC378" s="10"/>
      <c r="HD378" s="10"/>
      <c r="HE378" s="10"/>
      <c r="HF378" s="10"/>
      <c r="HG378" s="10"/>
      <c r="HH378" s="10"/>
      <c r="HI378" s="10"/>
      <c r="HJ378" s="10"/>
      <c r="HK378" s="10"/>
      <c r="HL378" s="10"/>
      <c r="HM378" s="10"/>
      <c r="HN378" s="10"/>
      <c r="HO378" s="10"/>
      <c r="HP378" s="10"/>
      <c r="HQ378" s="10"/>
      <c r="HR378" s="10"/>
      <c r="HS378" s="10"/>
      <c r="HT378" s="10"/>
      <c r="HU378" s="10"/>
      <c r="HV378" s="10"/>
      <c r="HW378" s="10"/>
      <c r="HX378" s="10"/>
      <c r="HY378" s="10"/>
      <c r="HZ378" s="10"/>
      <c r="IA378" s="10"/>
      <c r="IB378" s="10"/>
      <c r="IC378" s="10"/>
      <c r="ID378" s="10"/>
      <c r="IE378" s="39"/>
      <c r="IF378" s="38"/>
      <c r="IG378" s="54"/>
      <c r="IH378" s="54"/>
      <c r="II378" s="10"/>
      <c r="IJ378" s="10"/>
      <c r="IK378" s="10"/>
      <c r="IL378" s="10"/>
      <c r="IM378" s="10"/>
      <c r="IN378" s="10"/>
      <c r="IO378" s="10"/>
      <c r="IP378" s="10"/>
      <c r="IQ378" s="28"/>
      <c r="IR378" s="11"/>
    </row>
    <row r="379" spans="1:252" ht="13.5" thickBot="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  <c r="BI379" s="10"/>
      <c r="BJ379" s="10"/>
      <c r="BK379" s="10"/>
      <c r="BL379" s="10"/>
      <c r="BM379" s="10"/>
      <c r="BN379" s="10"/>
      <c r="BO379" s="10"/>
      <c r="BP379" s="10"/>
      <c r="BQ379" s="10"/>
      <c r="BR379" s="10"/>
      <c r="BS379" s="10"/>
      <c r="BT379" s="10"/>
      <c r="BU379" s="10"/>
      <c r="BV379" s="10"/>
      <c r="BW379" s="10"/>
      <c r="BX379" s="10"/>
      <c r="BY379" s="10"/>
      <c r="BZ379" s="10"/>
      <c r="CA379" s="10"/>
      <c r="CB379" s="10"/>
      <c r="CC379" s="10"/>
      <c r="CD379" s="10"/>
      <c r="CE379" s="10"/>
      <c r="CF379" s="10"/>
      <c r="CG379" s="10"/>
      <c r="CH379" s="10"/>
      <c r="CI379" s="10"/>
      <c r="CJ379" s="10"/>
      <c r="CK379" s="10"/>
      <c r="CL379" s="10"/>
      <c r="CM379" s="10"/>
      <c r="CN379" s="10"/>
      <c r="CO379" s="10"/>
      <c r="CP379" s="10"/>
      <c r="CQ379" s="10"/>
      <c r="CR379" s="10"/>
      <c r="CS379" s="10"/>
      <c r="CT379" s="10"/>
      <c r="CU379" s="10"/>
      <c r="CV379" s="10"/>
      <c r="CW379" s="10"/>
      <c r="CX379" s="10"/>
      <c r="CY379" s="10"/>
      <c r="CZ379" s="10"/>
      <c r="DA379" s="10"/>
      <c r="DB379" s="10"/>
      <c r="DC379" s="10"/>
      <c r="DD379" s="10"/>
      <c r="DE379" s="10"/>
      <c r="DF379" s="10"/>
      <c r="DG379" s="10"/>
      <c r="DH379" s="10"/>
      <c r="DI379" s="10"/>
      <c r="DJ379" s="10"/>
      <c r="DK379" s="10"/>
      <c r="DL379" s="10"/>
      <c r="DM379" s="10"/>
      <c r="DN379" s="10"/>
      <c r="DO379" s="10"/>
      <c r="DP379" s="10"/>
      <c r="DQ379" s="10"/>
      <c r="DR379" s="10"/>
      <c r="DS379" s="10"/>
      <c r="DT379" s="10"/>
      <c r="DU379" s="10"/>
      <c r="DV379" s="10"/>
      <c r="DW379" s="10"/>
      <c r="DX379" s="10"/>
      <c r="DY379" s="10"/>
      <c r="DZ379" s="10"/>
      <c r="EA379" s="10"/>
      <c r="EB379" s="10"/>
      <c r="EC379" s="10"/>
      <c r="ED379" s="10"/>
      <c r="EE379" s="10"/>
      <c r="EF379" s="10"/>
      <c r="EG379" s="10"/>
      <c r="EH379" s="10"/>
      <c r="EI379" s="10"/>
      <c r="EJ379" s="10"/>
      <c r="EK379" s="10"/>
      <c r="EL379" s="10"/>
      <c r="EM379" s="10"/>
      <c r="EN379" s="10"/>
      <c r="EO379" s="10"/>
      <c r="EP379" s="10"/>
      <c r="EQ379" s="10"/>
      <c r="ER379" s="10"/>
      <c r="ES379" s="10"/>
      <c r="ET379" s="10"/>
      <c r="EU379" s="10"/>
      <c r="EV379" s="10"/>
      <c r="EW379" s="10"/>
      <c r="EX379" s="10"/>
      <c r="EY379" s="10"/>
      <c r="EZ379" s="10"/>
      <c r="FA379" s="10"/>
      <c r="FB379" s="10"/>
      <c r="FC379" s="10"/>
      <c r="FD379" s="10"/>
      <c r="FE379" s="10"/>
      <c r="FF379" s="10"/>
      <c r="FG379" s="10"/>
      <c r="FH379" s="10"/>
      <c r="FI379" s="10"/>
      <c r="FJ379" s="10"/>
      <c r="FK379" s="10"/>
      <c r="FL379" s="10"/>
      <c r="FM379" s="10"/>
      <c r="FN379" s="10"/>
      <c r="FO379" s="10"/>
      <c r="FP379" s="10"/>
      <c r="FQ379" s="10"/>
      <c r="FR379" s="10"/>
      <c r="FS379" s="10"/>
      <c r="FT379" s="10"/>
      <c r="FU379" s="10"/>
      <c r="FV379" s="10"/>
      <c r="FW379" s="10"/>
      <c r="FX379" s="10"/>
      <c r="FY379" s="10"/>
      <c r="FZ379" s="10"/>
      <c r="GA379" s="10"/>
      <c r="GB379" s="10"/>
      <c r="GC379" s="10"/>
      <c r="GD379" s="10"/>
      <c r="GE379" s="10"/>
      <c r="GF379" s="10"/>
      <c r="GG379" s="10"/>
      <c r="GH379" s="10"/>
      <c r="GI379" s="10"/>
      <c r="GJ379" s="10"/>
      <c r="GK379" s="10"/>
      <c r="GL379" s="10"/>
      <c r="GM379" s="10"/>
      <c r="GN379" s="10"/>
      <c r="GO379" s="10"/>
      <c r="GP379" s="10"/>
      <c r="GQ379" s="10"/>
      <c r="GR379" s="10"/>
      <c r="GS379" s="10"/>
      <c r="GT379" s="10"/>
      <c r="GU379" s="10"/>
      <c r="GV379" s="10"/>
      <c r="GW379" s="10"/>
      <c r="GX379" s="10"/>
      <c r="GY379" s="10"/>
      <c r="GZ379" s="10"/>
      <c r="HA379" s="10"/>
      <c r="HB379" s="10"/>
      <c r="HC379" s="10"/>
      <c r="HD379" s="10"/>
      <c r="HE379" s="10"/>
      <c r="HF379" s="10"/>
      <c r="HG379" s="10"/>
      <c r="HH379" s="10"/>
      <c r="HI379" s="10"/>
      <c r="HJ379" s="10"/>
      <c r="HK379" s="10"/>
      <c r="HL379" s="10"/>
      <c r="HM379" s="10"/>
      <c r="HN379" s="10"/>
      <c r="HO379" s="10"/>
      <c r="HP379" s="10"/>
      <c r="HQ379" s="10"/>
      <c r="HR379" s="10"/>
      <c r="HS379" s="10"/>
      <c r="HT379" s="10"/>
      <c r="HU379" s="10"/>
      <c r="HV379" s="10"/>
      <c r="HW379" s="10"/>
      <c r="HX379" s="10"/>
      <c r="HY379" s="10"/>
      <c r="HZ379" s="10"/>
      <c r="IA379" s="10"/>
      <c r="IB379" s="10"/>
      <c r="IC379" s="10"/>
      <c r="ID379" s="10"/>
      <c r="IE379" s="39"/>
      <c r="IF379" s="38"/>
      <c r="IG379" s="54"/>
      <c r="IH379" s="54"/>
      <c r="II379" s="10"/>
      <c r="IJ379" s="10"/>
      <c r="IK379" s="10"/>
      <c r="IL379" s="10"/>
      <c r="IM379" s="10"/>
      <c r="IN379" s="10"/>
      <c r="IO379" s="10"/>
      <c r="IP379" s="10"/>
      <c r="IQ379" s="28"/>
      <c r="IR379" s="11"/>
    </row>
    <row r="380" spans="1:252" ht="13.5" thickBot="1" x14ac:dyDescent="0.25">
      <c r="A380" s="11"/>
      <c r="B380" s="11"/>
      <c r="C380" s="11"/>
      <c r="D380" s="11"/>
      <c r="E380" s="11"/>
      <c r="F380" s="15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6"/>
      <c r="BN380" s="11"/>
      <c r="BO380" s="11"/>
      <c r="BP380" s="11"/>
      <c r="BQ380" s="11"/>
      <c r="BR380" s="11"/>
      <c r="BS380" s="11"/>
      <c r="BT380" s="11"/>
      <c r="BU380" s="11"/>
      <c r="BV380" s="11"/>
      <c r="BW380" s="11"/>
      <c r="BX380" s="11"/>
      <c r="BY380" s="11"/>
      <c r="BZ380" s="11"/>
      <c r="CA380" s="11"/>
      <c r="CB380" s="11"/>
      <c r="CC380" s="11"/>
      <c r="CD380" s="11"/>
      <c r="CE380" s="11"/>
      <c r="CF380" s="11"/>
      <c r="CG380" s="11"/>
      <c r="CH380" s="11"/>
      <c r="CI380" s="11"/>
      <c r="CJ380" s="11"/>
      <c r="CK380" s="11"/>
      <c r="CL380" s="11"/>
      <c r="CM380" s="11"/>
      <c r="CN380" s="11"/>
      <c r="CO380" s="11"/>
      <c r="CP380" s="11"/>
      <c r="CQ380" s="11"/>
      <c r="CR380" s="11"/>
      <c r="CS380" s="11"/>
      <c r="CT380" s="11"/>
      <c r="CU380" s="11"/>
      <c r="CV380" s="11"/>
      <c r="CW380" s="11"/>
      <c r="CX380" s="11"/>
      <c r="CY380" s="11"/>
      <c r="CZ380" s="11"/>
      <c r="DA380" s="11"/>
      <c r="DB380" s="11"/>
      <c r="DC380" s="11"/>
      <c r="DD380" s="11"/>
      <c r="DE380" s="11"/>
      <c r="DF380" s="11"/>
      <c r="DG380" s="11"/>
      <c r="DH380" s="11"/>
      <c r="DI380" s="11"/>
      <c r="DJ380" s="11"/>
      <c r="DK380" s="11"/>
      <c r="DL380" s="11"/>
      <c r="DM380" s="11"/>
      <c r="DN380" s="11"/>
      <c r="DO380" s="11"/>
      <c r="DP380" s="11"/>
      <c r="DQ380" s="11"/>
      <c r="DR380" s="11"/>
      <c r="DS380" s="11"/>
      <c r="DT380" s="11"/>
      <c r="DU380" s="11"/>
      <c r="DV380" s="11"/>
      <c r="DW380" s="11"/>
      <c r="DX380" s="11"/>
      <c r="DY380" s="11"/>
      <c r="DZ380" s="11"/>
      <c r="EA380" s="11"/>
      <c r="EB380" s="11"/>
      <c r="EC380" s="11"/>
      <c r="ED380" s="11"/>
      <c r="EE380" s="11"/>
      <c r="EF380" s="11"/>
      <c r="EG380" s="11"/>
      <c r="EH380" s="11"/>
      <c r="EI380" s="11"/>
      <c r="EJ380" s="11"/>
      <c r="EK380" s="11"/>
      <c r="EL380" s="11"/>
      <c r="EM380" s="11"/>
      <c r="EN380" s="11"/>
      <c r="EO380" s="11"/>
      <c r="EP380" s="11"/>
      <c r="EQ380" s="11"/>
      <c r="ER380" s="11"/>
      <c r="ES380" s="11"/>
      <c r="ET380" s="11"/>
      <c r="EU380" s="11"/>
      <c r="EV380" s="11"/>
      <c r="EW380" s="11"/>
      <c r="EX380" s="11"/>
      <c r="EY380" s="11"/>
      <c r="EZ380" s="11"/>
      <c r="FA380" s="11"/>
      <c r="FB380" s="11"/>
      <c r="FC380" s="11"/>
      <c r="FD380" s="11"/>
      <c r="FE380" s="11"/>
      <c r="FF380" s="11"/>
      <c r="FG380" s="11"/>
      <c r="FH380" s="11"/>
      <c r="FI380" s="11"/>
      <c r="FJ380" s="11"/>
      <c r="FK380" s="11"/>
      <c r="FL380" s="11"/>
      <c r="FM380" s="11"/>
      <c r="FN380" s="11"/>
      <c r="FO380" s="11"/>
      <c r="FP380" s="11"/>
      <c r="FQ380" s="11"/>
      <c r="FR380" s="11"/>
      <c r="FS380" s="11"/>
      <c r="FT380" s="11"/>
      <c r="FU380" s="11"/>
      <c r="FV380" s="11"/>
      <c r="FW380" s="11"/>
      <c r="FX380" s="11"/>
      <c r="FY380" s="11"/>
      <c r="FZ380" s="11"/>
      <c r="GA380" s="11"/>
      <c r="GB380" s="11"/>
      <c r="GC380" s="11"/>
      <c r="GD380" s="11"/>
      <c r="GE380" s="11"/>
      <c r="GF380" s="11"/>
      <c r="GG380" s="11"/>
      <c r="GH380" s="11"/>
      <c r="GI380" s="11"/>
      <c r="GJ380" s="11"/>
      <c r="GK380" s="11"/>
      <c r="GL380" s="11"/>
      <c r="GM380" s="11"/>
      <c r="GN380" s="11"/>
      <c r="GO380" s="11"/>
      <c r="GP380" s="11"/>
      <c r="GQ380" s="11"/>
      <c r="GR380" s="11"/>
      <c r="GS380" s="11"/>
      <c r="GT380" s="11"/>
      <c r="GU380" s="11"/>
      <c r="GV380" s="11"/>
      <c r="GW380" s="11"/>
      <c r="GX380" s="11"/>
      <c r="GY380" s="11"/>
      <c r="GZ380" s="11"/>
      <c r="HA380" s="11"/>
      <c r="HB380" s="11"/>
      <c r="HC380" s="11"/>
      <c r="HD380" s="11"/>
      <c r="HE380" s="11"/>
      <c r="HF380" s="11"/>
      <c r="HG380" s="11"/>
      <c r="HH380" s="11"/>
      <c r="HI380" s="11"/>
      <c r="HJ380" s="11"/>
      <c r="HK380" s="11"/>
      <c r="HL380" s="11"/>
      <c r="HM380" s="11"/>
      <c r="HN380" s="11"/>
      <c r="HO380" s="11"/>
      <c r="HP380" s="11"/>
      <c r="HQ380" s="11"/>
      <c r="HR380" s="11"/>
      <c r="HS380" s="11"/>
      <c r="HT380" s="11"/>
      <c r="HU380" s="11"/>
      <c r="HV380" s="11"/>
      <c r="HW380" s="11"/>
      <c r="HX380" s="11"/>
      <c r="HY380" s="11"/>
      <c r="HZ380" s="11"/>
      <c r="IA380" s="11"/>
      <c r="IB380" s="11"/>
      <c r="IC380" s="10"/>
      <c r="ID380" s="10"/>
      <c r="IE380" s="39"/>
      <c r="IF380" s="38">
        <f>SUM(IF367:IF379)</f>
        <v>0</v>
      </c>
      <c r="IG380" s="54"/>
      <c r="IH380" s="54"/>
      <c r="II380" s="11"/>
      <c r="IJ380" s="11" t="s">
        <v>26</v>
      </c>
      <c r="IK380" s="11" t="s">
        <v>27</v>
      </c>
      <c r="IL380" s="11" t="s">
        <v>28</v>
      </c>
      <c r="IM380" s="11" t="s">
        <v>29</v>
      </c>
      <c r="IN380" s="11" t="s">
        <v>30</v>
      </c>
      <c r="IO380" s="11" t="s">
        <v>7</v>
      </c>
      <c r="IP380" s="11"/>
      <c r="IQ380" s="11"/>
      <c r="IR380" s="11"/>
    </row>
    <row r="381" spans="1:252" x14ac:dyDescent="0.2">
      <c r="A381" s="11"/>
      <c r="B381" s="11"/>
      <c r="C381" s="11"/>
      <c r="D381" s="11"/>
      <c r="E381" s="11"/>
      <c r="F381" s="15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  <c r="BM381" s="16"/>
      <c r="BN381" s="11"/>
      <c r="BO381" s="11"/>
      <c r="BP381" s="11"/>
      <c r="BQ381" s="11"/>
      <c r="BR381" s="11"/>
      <c r="BS381" s="11"/>
      <c r="BT381" s="11"/>
      <c r="BU381" s="11"/>
      <c r="BV381" s="11"/>
      <c r="BW381" s="11"/>
      <c r="BX381" s="11"/>
      <c r="BY381" s="11"/>
      <c r="BZ381" s="11"/>
      <c r="CA381" s="11"/>
      <c r="CB381" s="11"/>
      <c r="CC381" s="11"/>
      <c r="CD381" s="11"/>
      <c r="CE381" s="11"/>
      <c r="CF381" s="11"/>
      <c r="CG381" s="11"/>
      <c r="CH381" s="11"/>
      <c r="CI381" s="11"/>
      <c r="CJ381" s="11"/>
      <c r="CK381" s="11"/>
      <c r="CL381" s="11"/>
      <c r="CM381" s="11"/>
      <c r="CN381" s="11"/>
      <c r="CO381" s="11"/>
      <c r="CP381" s="11"/>
      <c r="CQ381" s="11"/>
      <c r="CR381" s="11"/>
      <c r="CS381" s="11"/>
      <c r="CT381" s="11"/>
      <c r="CU381" s="11"/>
      <c r="CV381" s="11"/>
      <c r="CW381" s="11"/>
      <c r="CX381" s="11"/>
      <c r="CY381" s="11"/>
      <c r="CZ381" s="11"/>
      <c r="DA381" s="11"/>
      <c r="DB381" s="11"/>
      <c r="DC381" s="11"/>
      <c r="DD381" s="11"/>
      <c r="DE381" s="11"/>
      <c r="DF381" s="11"/>
      <c r="DG381" s="11"/>
      <c r="DH381" s="11"/>
      <c r="DI381" s="11"/>
      <c r="DJ381" s="11"/>
      <c r="DK381" s="11"/>
      <c r="DL381" s="11"/>
      <c r="DM381" s="11"/>
      <c r="DN381" s="11"/>
      <c r="DO381" s="11"/>
      <c r="DP381" s="11"/>
      <c r="DQ381" s="11"/>
      <c r="DR381" s="11"/>
      <c r="DS381" s="11"/>
      <c r="DT381" s="11"/>
      <c r="DU381" s="11"/>
      <c r="DV381" s="11"/>
      <c r="DW381" s="11"/>
      <c r="DX381" s="11"/>
      <c r="DY381" s="11"/>
      <c r="DZ381" s="11"/>
      <c r="EA381" s="11"/>
      <c r="EB381" s="11"/>
      <c r="EC381" s="11"/>
      <c r="ED381" s="11"/>
      <c r="EE381" s="11"/>
      <c r="EF381" s="11"/>
      <c r="EG381" s="11"/>
      <c r="EH381" s="11"/>
      <c r="EI381" s="11"/>
      <c r="EJ381" s="11"/>
      <c r="EK381" s="11"/>
      <c r="EL381" s="11"/>
      <c r="EM381" s="11"/>
      <c r="EN381" s="11"/>
      <c r="EO381" s="11"/>
      <c r="EP381" s="11"/>
      <c r="EQ381" s="11"/>
      <c r="ER381" s="11"/>
      <c r="ES381" s="11"/>
      <c r="ET381" s="11"/>
      <c r="EU381" s="11"/>
      <c r="EV381" s="11"/>
      <c r="EW381" s="11"/>
      <c r="EX381" s="11"/>
      <c r="EY381" s="11"/>
      <c r="EZ381" s="11"/>
      <c r="FA381" s="11"/>
      <c r="FB381" s="11"/>
      <c r="FC381" s="11"/>
      <c r="FD381" s="11"/>
      <c r="FE381" s="11"/>
      <c r="FF381" s="11"/>
      <c r="FG381" s="11"/>
      <c r="FH381" s="11"/>
      <c r="FI381" s="11"/>
      <c r="FJ381" s="11"/>
      <c r="FK381" s="11"/>
      <c r="FL381" s="11"/>
      <c r="FM381" s="11"/>
      <c r="FN381" s="11"/>
      <c r="FO381" s="11"/>
      <c r="FP381" s="11"/>
      <c r="FQ381" s="11"/>
      <c r="FR381" s="11"/>
      <c r="FS381" s="11"/>
      <c r="FT381" s="11"/>
      <c r="FU381" s="11"/>
      <c r="FV381" s="11"/>
      <c r="FW381" s="11"/>
      <c r="FX381" s="11"/>
      <c r="FY381" s="11"/>
      <c r="FZ381" s="11"/>
      <c r="GA381" s="11"/>
      <c r="GB381" s="11"/>
      <c r="GC381" s="11"/>
      <c r="GD381" s="11"/>
      <c r="GE381" s="11"/>
      <c r="GF381" s="11"/>
      <c r="GG381" s="11"/>
      <c r="GH381" s="11"/>
      <c r="GI381" s="11"/>
      <c r="GJ381" s="11"/>
      <c r="GK381" s="11"/>
      <c r="GL381" s="11"/>
      <c r="GM381" s="11"/>
      <c r="GN381" s="11"/>
      <c r="GO381" s="11"/>
      <c r="GP381" s="11"/>
      <c r="GQ381" s="11"/>
      <c r="GR381" s="11"/>
      <c r="GS381" s="11"/>
      <c r="GT381" s="11"/>
      <c r="GU381" s="11"/>
      <c r="GV381" s="11"/>
      <c r="GW381" s="11"/>
      <c r="GX381" s="11"/>
      <c r="GY381" s="11"/>
      <c r="GZ381" s="11"/>
      <c r="HA381" s="11"/>
      <c r="HB381" s="11"/>
      <c r="HC381" s="11"/>
      <c r="HD381" s="11"/>
      <c r="HE381" s="11"/>
      <c r="HF381" s="11"/>
      <c r="HG381" s="11"/>
      <c r="HH381" s="11"/>
      <c r="HI381" s="11"/>
      <c r="HJ381" s="11"/>
      <c r="HK381" s="11"/>
      <c r="HL381" s="11"/>
      <c r="HM381" s="11"/>
      <c r="HN381" s="11"/>
      <c r="HO381" s="11"/>
      <c r="HP381" s="11"/>
      <c r="HQ381" s="11"/>
      <c r="HR381" s="11"/>
      <c r="HS381" s="11"/>
      <c r="HT381" s="11"/>
      <c r="HU381" s="11"/>
      <c r="HV381" s="11"/>
      <c r="HW381" s="11"/>
      <c r="HX381" s="11"/>
      <c r="HY381" s="11"/>
      <c r="HZ381" s="11"/>
      <c r="IA381" s="11"/>
      <c r="IB381" s="11"/>
      <c r="IC381" s="10"/>
      <c r="ID381" s="10"/>
      <c r="IE381" s="11"/>
      <c r="IF381" s="11"/>
      <c r="IG381" s="11"/>
      <c r="IH381" s="11"/>
      <c r="II381" s="11" t="str">
        <f>A!B3</f>
        <v>Polpa Iogurte Bi Sabor 540g</v>
      </c>
      <c r="IJ381" s="11">
        <v>0</v>
      </c>
      <c r="IK381" s="11">
        <v>0</v>
      </c>
      <c r="IL381" s="11">
        <v>0</v>
      </c>
      <c r="IM381" s="11">
        <v>0</v>
      </c>
      <c r="IN381" s="11">
        <v>0</v>
      </c>
      <c r="IO381" s="11">
        <f>IJ381+IK381+IL381+IM381+IN381</f>
        <v>0</v>
      </c>
      <c r="IP381" s="11"/>
      <c r="IQ381" s="11"/>
      <c r="IR381" s="11"/>
    </row>
    <row r="382" spans="1:252" x14ac:dyDescent="0.2">
      <c r="A382" s="11"/>
      <c r="B382" s="11"/>
      <c r="C382" s="11"/>
      <c r="D382" s="11"/>
      <c r="E382" s="11"/>
      <c r="F382" s="15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6"/>
      <c r="BN382" s="11"/>
      <c r="BO382" s="11"/>
      <c r="BP382" s="11"/>
      <c r="BQ382" s="11"/>
      <c r="BR382" s="11"/>
      <c r="BS382" s="11"/>
      <c r="BT382" s="11"/>
      <c r="BU382" s="11"/>
      <c r="BV382" s="11"/>
      <c r="BW382" s="11"/>
      <c r="BX382" s="11"/>
      <c r="BY382" s="11"/>
      <c r="BZ382" s="11"/>
      <c r="CA382" s="11"/>
      <c r="CB382" s="11"/>
      <c r="CC382" s="11"/>
      <c r="CD382" s="11"/>
      <c r="CE382" s="11"/>
      <c r="CF382" s="11"/>
      <c r="CG382" s="11"/>
      <c r="CH382" s="11"/>
      <c r="CI382" s="11"/>
      <c r="CJ382" s="11"/>
      <c r="CK382" s="11"/>
      <c r="CL382" s="11"/>
      <c r="CM382" s="11"/>
      <c r="CN382" s="11"/>
      <c r="CO382" s="11"/>
      <c r="CP382" s="11"/>
      <c r="CQ382" s="11"/>
      <c r="CR382" s="11"/>
      <c r="CS382" s="11"/>
      <c r="CT382" s="11"/>
      <c r="CU382" s="11"/>
      <c r="CV382" s="11"/>
      <c r="CW382" s="11"/>
      <c r="CX382" s="11"/>
      <c r="CY382" s="11"/>
      <c r="CZ382" s="11"/>
      <c r="DA382" s="11"/>
      <c r="DB382" s="11"/>
      <c r="DC382" s="11"/>
      <c r="DD382" s="11"/>
      <c r="DE382" s="11"/>
      <c r="DF382" s="11"/>
      <c r="DG382" s="11"/>
      <c r="DH382" s="11"/>
      <c r="DI382" s="11"/>
      <c r="DJ382" s="11"/>
      <c r="DK382" s="11"/>
      <c r="DL382" s="11"/>
      <c r="DM382" s="11"/>
      <c r="DN382" s="11"/>
      <c r="DO382" s="11"/>
      <c r="DP382" s="11"/>
      <c r="DQ382" s="11"/>
      <c r="DR382" s="11"/>
      <c r="DS382" s="11"/>
      <c r="DT382" s="11"/>
      <c r="DU382" s="11"/>
      <c r="DV382" s="11"/>
      <c r="DW382" s="11"/>
      <c r="DX382" s="11"/>
      <c r="DY382" s="11"/>
      <c r="DZ382" s="11"/>
      <c r="EA382" s="11"/>
      <c r="EB382" s="11"/>
      <c r="EC382" s="11"/>
      <c r="ED382" s="11"/>
      <c r="EE382" s="11"/>
      <c r="EF382" s="11"/>
      <c r="EG382" s="11"/>
      <c r="EH382" s="11"/>
      <c r="EI382" s="11"/>
      <c r="EJ382" s="11"/>
      <c r="EK382" s="11"/>
      <c r="EL382" s="11"/>
      <c r="EM382" s="11"/>
      <c r="EN382" s="11"/>
      <c r="EO382" s="11"/>
      <c r="EP382" s="11"/>
      <c r="EQ382" s="11"/>
      <c r="ER382" s="11"/>
      <c r="ES382" s="11"/>
      <c r="ET382" s="11"/>
      <c r="EU382" s="11"/>
      <c r="EV382" s="11"/>
      <c r="EW382" s="11"/>
      <c r="EX382" s="11"/>
      <c r="EY382" s="11"/>
      <c r="EZ382" s="11"/>
      <c r="FA382" s="11"/>
      <c r="FB382" s="11"/>
      <c r="FC382" s="11"/>
      <c r="FD382" s="11"/>
      <c r="FE382" s="11"/>
      <c r="FF382" s="11"/>
      <c r="FG382" s="11"/>
      <c r="FH382" s="11"/>
      <c r="FI382" s="11"/>
      <c r="FJ382" s="11"/>
      <c r="FK382" s="11"/>
      <c r="FL382" s="11"/>
      <c r="FM382" s="11"/>
      <c r="FN382" s="11"/>
      <c r="FO382" s="11"/>
      <c r="FP382" s="11"/>
      <c r="FQ382" s="11"/>
      <c r="FR382" s="11"/>
      <c r="FS382" s="11"/>
      <c r="FT382" s="11"/>
      <c r="FU382" s="11"/>
      <c r="FV382" s="11"/>
      <c r="FW382" s="11"/>
      <c r="FX382" s="11"/>
      <c r="FY382" s="11"/>
      <c r="FZ382" s="11"/>
      <c r="GA382" s="11"/>
      <c r="GB382" s="11"/>
      <c r="GC382" s="11"/>
      <c r="GD382" s="11"/>
      <c r="GE382" s="11"/>
      <c r="GF382" s="11"/>
      <c r="GG382" s="11"/>
      <c r="GH382" s="11"/>
      <c r="GI382" s="11"/>
      <c r="GJ382" s="11"/>
      <c r="GK382" s="11"/>
      <c r="GL382" s="11"/>
      <c r="GM382" s="11"/>
      <c r="GN382" s="11"/>
      <c r="GO382" s="11"/>
      <c r="GP382" s="11"/>
      <c r="GQ382" s="11"/>
      <c r="GR382" s="11"/>
      <c r="GS382" s="11"/>
      <c r="GT382" s="11"/>
      <c r="GU382" s="11"/>
      <c r="GV382" s="11"/>
      <c r="GW382" s="11"/>
      <c r="GX382" s="11"/>
      <c r="GY382" s="11"/>
      <c r="GZ382" s="11"/>
      <c r="HA382" s="11"/>
      <c r="HB382" s="11"/>
      <c r="HC382" s="11"/>
      <c r="HD382" s="11"/>
      <c r="HE382" s="11"/>
      <c r="HF382" s="11"/>
      <c r="HG382" s="11"/>
      <c r="HH382" s="11"/>
      <c r="HI382" s="11"/>
      <c r="HJ382" s="11"/>
      <c r="HK382" s="11"/>
      <c r="HL382" s="11"/>
      <c r="HM382" s="11"/>
      <c r="HN382" s="11"/>
      <c r="HO382" s="11"/>
      <c r="HP382" s="11"/>
      <c r="HQ382" s="11"/>
      <c r="HR382" s="11"/>
      <c r="HS382" s="11"/>
      <c r="HT382" s="11"/>
      <c r="HU382" s="11"/>
      <c r="HV382" s="11"/>
      <c r="HW382" s="11"/>
      <c r="HX382" s="11"/>
      <c r="HY382" s="11"/>
      <c r="HZ382" s="11"/>
      <c r="IA382" s="11"/>
      <c r="IB382" s="11"/>
      <c r="IC382" s="11"/>
      <c r="ID382" s="11"/>
      <c r="IE382" s="11"/>
      <c r="IF382" s="11"/>
      <c r="IG382" s="11"/>
      <c r="IH382" s="11"/>
      <c r="II382" s="11" t="str">
        <f>A!B55</f>
        <v>Nestle Iog Vitamina de Frutas 1250g</v>
      </c>
      <c r="IJ382" s="11">
        <v>0</v>
      </c>
      <c r="IK382" s="11">
        <v>0</v>
      </c>
      <c r="IL382" s="11">
        <v>0</v>
      </c>
      <c r="IM382" s="11">
        <v>0</v>
      </c>
      <c r="IN382" s="11">
        <v>0</v>
      </c>
      <c r="IO382" s="11">
        <f t="shared" ref="IO382:IO445" si="947">IJ382+IK382+IL382+IM382+IN382</f>
        <v>0</v>
      </c>
      <c r="IP382" s="11"/>
      <c r="IQ382" s="11"/>
      <c r="IR382" s="11"/>
    </row>
    <row r="383" spans="1:252" x14ac:dyDescent="0.2">
      <c r="A383" s="11"/>
      <c r="B383" s="11"/>
      <c r="C383" s="11"/>
      <c r="D383" s="11"/>
      <c r="E383" s="11"/>
      <c r="F383" s="15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  <c r="BM383" s="16"/>
      <c r="BN383" s="11"/>
      <c r="BO383" s="11"/>
      <c r="BP383" s="11"/>
      <c r="BQ383" s="11"/>
      <c r="BR383" s="11"/>
      <c r="BS383" s="11"/>
      <c r="BT383" s="11"/>
      <c r="BU383" s="11"/>
      <c r="BV383" s="11"/>
      <c r="BW383" s="11"/>
      <c r="BX383" s="11"/>
      <c r="BY383" s="11"/>
      <c r="BZ383" s="11"/>
      <c r="CA383" s="11"/>
      <c r="CB383" s="11"/>
      <c r="CC383" s="11"/>
      <c r="CD383" s="11"/>
      <c r="CE383" s="11"/>
      <c r="CF383" s="11"/>
      <c r="CG383" s="11"/>
      <c r="CH383" s="11"/>
      <c r="CI383" s="11"/>
      <c r="CJ383" s="11"/>
      <c r="CK383" s="11"/>
      <c r="CL383" s="11"/>
      <c r="CM383" s="11"/>
      <c r="CN383" s="11"/>
      <c r="CO383" s="11"/>
      <c r="CP383" s="11"/>
      <c r="CQ383" s="11"/>
      <c r="CR383" s="11"/>
      <c r="CS383" s="11"/>
      <c r="CT383" s="11"/>
      <c r="CU383" s="11"/>
      <c r="CV383" s="11"/>
      <c r="CW383" s="11"/>
      <c r="CX383" s="11"/>
      <c r="CY383" s="11"/>
      <c r="CZ383" s="11"/>
      <c r="DA383" s="11"/>
      <c r="DB383" s="11"/>
      <c r="DC383" s="11"/>
      <c r="DD383" s="11"/>
      <c r="DE383" s="11"/>
      <c r="DF383" s="11"/>
      <c r="DG383" s="11"/>
      <c r="DH383" s="11"/>
      <c r="DI383" s="11"/>
      <c r="DJ383" s="11"/>
      <c r="DK383" s="11"/>
      <c r="DL383" s="11"/>
      <c r="DM383" s="11"/>
      <c r="DN383" s="11"/>
      <c r="DO383" s="11"/>
      <c r="DP383" s="11"/>
      <c r="DQ383" s="11"/>
      <c r="DR383" s="11"/>
      <c r="DS383" s="11"/>
      <c r="DT383" s="11"/>
      <c r="DU383" s="11"/>
      <c r="DV383" s="11"/>
      <c r="DW383" s="11"/>
      <c r="DX383" s="11"/>
      <c r="DY383" s="11"/>
      <c r="DZ383" s="11"/>
      <c r="EA383" s="11"/>
      <c r="EB383" s="11"/>
      <c r="EC383" s="11"/>
      <c r="ED383" s="11"/>
      <c r="EE383" s="11"/>
      <c r="EF383" s="11"/>
      <c r="EG383" s="11"/>
      <c r="EH383" s="11"/>
      <c r="EI383" s="11"/>
      <c r="EJ383" s="11"/>
      <c r="EK383" s="11"/>
      <c r="EL383" s="11"/>
      <c r="EM383" s="11"/>
      <c r="EN383" s="11"/>
      <c r="EO383" s="11"/>
      <c r="EP383" s="11"/>
      <c r="EQ383" s="11"/>
      <c r="ER383" s="11"/>
      <c r="ES383" s="11"/>
      <c r="ET383" s="11"/>
      <c r="EU383" s="11"/>
      <c r="EV383" s="11"/>
      <c r="EW383" s="11"/>
      <c r="EX383" s="11"/>
      <c r="EY383" s="11"/>
      <c r="EZ383" s="11"/>
      <c r="FA383" s="11"/>
      <c r="FB383" s="11"/>
      <c r="FC383" s="11"/>
      <c r="FD383" s="11"/>
      <c r="FE383" s="11"/>
      <c r="FF383" s="11"/>
      <c r="FG383" s="11"/>
      <c r="FH383" s="11"/>
      <c r="FI383" s="11"/>
      <c r="FJ383" s="11"/>
      <c r="FK383" s="11"/>
      <c r="FL383" s="11"/>
      <c r="FM383" s="11"/>
      <c r="FN383" s="11"/>
      <c r="FO383" s="11"/>
      <c r="FP383" s="11"/>
      <c r="FQ383" s="11"/>
      <c r="FR383" s="11"/>
      <c r="FS383" s="11"/>
      <c r="FT383" s="11"/>
      <c r="FU383" s="11"/>
      <c r="FV383" s="11"/>
      <c r="FW383" s="11"/>
      <c r="FX383" s="11"/>
      <c r="FY383" s="11"/>
      <c r="FZ383" s="11"/>
      <c r="GA383" s="11"/>
      <c r="GB383" s="11"/>
      <c r="GC383" s="11"/>
      <c r="GD383" s="11"/>
      <c r="GE383" s="11"/>
      <c r="GF383" s="11"/>
      <c r="GG383" s="11"/>
      <c r="GH383" s="11"/>
      <c r="GI383" s="11"/>
      <c r="GJ383" s="11"/>
      <c r="GK383" s="11"/>
      <c r="GL383" s="11"/>
      <c r="GM383" s="11"/>
      <c r="GN383" s="11"/>
      <c r="GO383" s="11"/>
      <c r="GP383" s="11"/>
      <c r="GQ383" s="11"/>
      <c r="GR383" s="11"/>
      <c r="GS383" s="11"/>
      <c r="GT383" s="11"/>
      <c r="GU383" s="11"/>
      <c r="GV383" s="11"/>
      <c r="GW383" s="11"/>
      <c r="GX383" s="11"/>
      <c r="GY383" s="11"/>
      <c r="GZ383" s="11"/>
      <c r="HA383" s="11"/>
      <c r="HB383" s="11"/>
      <c r="HC383" s="11"/>
      <c r="HD383" s="11"/>
      <c r="HE383" s="11"/>
      <c r="HF383" s="11"/>
      <c r="HG383" s="11"/>
      <c r="HH383" s="11"/>
      <c r="HI383" s="11"/>
      <c r="HJ383" s="11"/>
      <c r="HK383" s="11"/>
      <c r="HL383" s="11"/>
      <c r="HM383" s="11"/>
      <c r="HN383" s="11"/>
      <c r="HO383" s="11"/>
      <c r="HP383" s="11"/>
      <c r="HQ383" s="11"/>
      <c r="HR383" s="11"/>
      <c r="HS383" s="11"/>
      <c r="HT383" s="11"/>
      <c r="HU383" s="11"/>
      <c r="HV383" s="11"/>
      <c r="HW383" s="11"/>
      <c r="HX383" s="11"/>
      <c r="HY383" s="11"/>
      <c r="HZ383" s="11"/>
      <c r="IA383" s="11"/>
      <c r="IB383" s="11"/>
      <c r="IC383" s="11"/>
      <c r="ID383" s="11"/>
      <c r="IE383" s="11"/>
      <c r="IF383" s="11"/>
      <c r="IG383" s="11"/>
      <c r="IH383" s="11"/>
      <c r="II383" s="11" t="str">
        <f>A!B56</f>
        <v>Ninho Pouch Iog Maça Banana  100g</v>
      </c>
      <c r="IJ383" s="11">
        <v>0</v>
      </c>
      <c r="IK383" s="11">
        <v>0</v>
      </c>
      <c r="IL383" s="11">
        <v>0</v>
      </c>
      <c r="IM383" s="11">
        <v>0</v>
      </c>
      <c r="IN383" s="11">
        <v>0</v>
      </c>
      <c r="IO383" s="11">
        <f t="shared" si="947"/>
        <v>0</v>
      </c>
      <c r="IP383" s="11"/>
      <c r="IQ383" s="11"/>
      <c r="IR383" s="11"/>
    </row>
    <row r="384" spans="1:252" x14ac:dyDescent="0.2">
      <c r="A384" s="11"/>
      <c r="B384" s="11"/>
      <c r="C384" s="11"/>
      <c r="D384" s="11"/>
      <c r="E384" s="11"/>
      <c r="F384" s="15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  <c r="BM384" s="16"/>
      <c r="BN384" s="11"/>
      <c r="BO384" s="11"/>
      <c r="BP384" s="11"/>
      <c r="BQ384" s="11"/>
      <c r="BR384" s="11"/>
      <c r="BS384" s="11"/>
      <c r="BT384" s="11"/>
      <c r="BU384" s="11"/>
      <c r="BV384" s="11"/>
      <c r="BW384" s="11"/>
      <c r="BX384" s="11"/>
      <c r="BY384" s="11"/>
      <c r="BZ384" s="11"/>
      <c r="CA384" s="11"/>
      <c r="CB384" s="11"/>
      <c r="CC384" s="11"/>
      <c r="CD384" s="11"/>
      <c r="CE384" s="11"/>
      <c r="CF384" s="11"/>
      <c r="CG384" s="11"/>
      <c r="CH384" s="11"/>
      <c r="CI384" s="11"/>
      <c r="CJ384" s="11"/>
      <c r="CK384" s="11"/>
      <c r="CL384" s="11"/>
      <c r="CM384" s="11"/>
      <c r="CN384" s="11"/>
      <c r="CO384" s="11"/>
      <c r="CP384" s="11"/>
      <c r="CQ384" s="11"/>
      <c r="CR384" s="11"/>
      <c r="CS384" s="11"/>
      <c r="CT384" s="11"/>
      <c r="CU384" s="11"/>
      <c r="CV384" s="11"/>
      <c r="CW384" s="11"/>
      <c r="CX384" s="11"/>
      <c r="CY384" s="11"/>
      <c r="CZ384" s="11"/>
      <c r="DA384" s="11"/>
      <c r="DB384" s="11"/>
      <c r="DC384" s="11"/>
      <c r="DD384" s="11"/>
      <c r="DE384" s="11"/>
      <c r="DF384" s="11"/>
      <c r="DG384" s="11"/>
      <c r="DH384" s="11"/>
      <c r="DI384" s="11"/>
      <c r="DJ384" s="11"/>
      <c r="DK384" s="11"/>
      <c r="DL384" s="11"/>
      <c r="DM384" s="11"/>
      <c r="DN384" s="11"/>
      <c r="DO384" s="11"/>
      <c r="DP384" s="11"/>
      <c r="DQ384" s="11"/>
      <c r="DR384" s="11"/>
      <c r="DS384" s="11"/>
      <c r="DT384" s="11"/>
      <c r="DU384" s="11"/>
      <c r="DV384" s="11"/>
      <c r="DW384" s="11"/>
      <c r="DX384" s="11"/>
      <c r="DY384" s="11"/>
      <c r="DZ384" s="11"/>
      <c r="EA384" s="11"/>
      <c r="EB384" s="11"/>
      <c r="EC384" s="11"/>
      <c r="ED384" s="11"/>
      <c r="EE384" s="11"/>
      <c r="EF384" s="11"/>
      <c r="EG384" s="11"/>
      <c r="EH384" s="11"/>
      <c r="EI384" s="11"/>
      <c r="EJ384" s="11"/>
      <c r="EK384" s="11"/>
      <c r="EL384" s="11"/>
      <c r="EM384" s="11"/>
      <c r="EN384" s="11"/>
      <c r="EO384" s="11"/>
      <c r="EP384" s="11"/>
      <c r="EQ384" s="11"/>
      <c r="ER384" s="11"/>
      <c r="ES384" s="11"/>
      <c r="ET384" s="11"/>
      <c r="EU384" s="11"/>
      <c r="EV384" s="11"/>
      <c r="EW384" s="11"/>
      <c r="EX384" s="11"/>
      <c r="EY384" s="11"/>
      <c r="EZ384" s="11"/>
      <c r="FA384" s="11"/>
      <c r="FB384" s="11"/>
      <c r="FC384" s="11"/>
      <c r="FD384" s="11"/>
      <c r="FE384" s="11"/>
      <c r="FF384" s="11"/>
      <c r="FG384" s="11"/>
      <c r="FH384" s="11"/>
      <c r="FI384" s="11"/>
      <c r="FJ384" s="11"/>
      <c r="FK384" s="11"/>
      <c r="FL384" s="11"/>
      <c r="FM384" s="11"/>
      <c r="FN384" s="11"/>
      <c r="FO384" s="11"/>
      <c r="FP384" s="11"/>
      <c r="FQ384" s="11"/>
      <c r="FR384" s="11"/>
      <c r="FS384" s="11"/>
      <c r="FT384" s="11"/>
      <c r="FU384" s="11"/>
      <c r="FV384" s="11"/>
      <c r="FW384" s="11"/>
      <c r="FX384" s="11"/>
      <c r="FY384" s="11"/>
      <c r="FZ384" s="11"/>
      <c r="GA384" s="11"/>
      <c r="GB384" s="11"/>
      <c r="GC384" s="11"/>
      <c r="GD384" s="11"/>
      <c r="GE384" s="11"/>
      <c r="GF384" s="11"/>
      <c r="GG384" s="11"/>
      <c r="GH384" s="11"/>
      <c r="GI384" s="11"/>
      <c r="GJ384" s="11"/>
      <c r="GK384" s="11"/>
      <c r="GL384" s="11"/>
      <c r="GM384" s="11"/>
      <c r="GN384" s="11"/>
      <c r="GO384" s="11"/>
      <c r="GP384" s="11"/>
      <c r="GQ384" s="11"/>
      <c r="GR384" s="11"/>
      <c r="GS384" s="11"/>
      <c r="GT384" s="11"/>
      <c r="GU384" s="11"/>
      <c r="GV384" s="11"/>
      <c r="GW384" s="11"/>
      <c r="GX384" s="11"/>
      <c r="GY384" s="11"/>
      <c r="GZ384" s="11"/>
      <c r="HA384" s="11"/>
      <c r="HB384" s="11"/>
      <c r="HC384" s="11"/>
      <c r="HD384" s="11"/>
      <c r="HE384" s="11"/>
      <c r="HF384" s="11"/>
      <c r="HG384" s="11"/>
      <c r="HH384" s="11"/>
      <c r="HI384" s="11"/>
      <c r="HJ384" s="11"/>
      <c r="HK384" s="11"/>
      <c r="HL384" s="11"/>
      <c r="HM384" s="11"/>
      <c r="HN384" s="11"/>
      <c r="HO384" s="11"/>
      <c r="HP384" s="11"/>
      <c r="HQ384" s="11"/>
      <c r="HR384" s="11"/>
      <c r="HS384" s="11"/>
      <c r="HT384" s="11"/>
      <c r="HU384" s="11"/>
      <c r="HV384" s="11"/>
      <c r="HW384" s="11"/>
      <c r="HX384" s="11"/>
      <c r="HY384" s="11"/>
      <c r="HZ384" s="11"/>
      <c r="IA384" s="11"/>
      <c r="IB384" s="11"/>
      <c r="IC384" s="11"/>
      <c r="ID384" s="11"/>
      <c r="IE384" s="11"/>
      <c r="IF384" s="11"/>
      <c r="IG384" s="11"/>
      <c r="IH384" s="11"/>
      <c r="II384" s="11" t="str">
        <f>A!B57</f>
        <v>Ninho Fruit morango 250g</v>
      </c>
      <c r="IJ384" s="11">
        <v>0</v>
      </c>
      <c r="IK384" s="11">
        <v>0</v>
      </c>
      <c r="IL384" s="11">
        <v>0</v>
      </c>
      <c r="IM384" s="11">
        <v>0</v>
      </c>
      <c r="IN384" s="11">
        <v>0</v>
      </c>
      <c r="IO384" s="11">
        <f t="shared" si="947"/>
        <v>0</v>
      </c>
      <c r="IP384" s="11"/>
      <c r="IQ384" s="11"/>
      <c r="IR384" s="11"/>
    </row>
    <row r="385" spans="1:252" x14ac:dyDescent="0.2">
      <c r="A385" s="11"/>
      <c r="B385" s="11"/>
      <c r="C385" s="11"/>
      <c r="D385" s="11"/>
      <c r="E385" s="11"/>
      <c r="F385" s="15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  <c r="BM385" s="16"/>
      <c r="BN385" s="11"/>
      <c r="BO385" s="11"/>
      <c r="BP385" s="11"/>
      <c r="BQ385" s="11"/>
      <c r="BR385" s="11"/>
      <c r="BS385" s="11"/>
      <c r="BT385" s="11"/>
      <c r="BU385" s="11"/>
      <c r="BV385" s="11"/>
      <c r="BW385" s="11"/>
      <c r="BX385" s="11"/>
      <c r="BY385" s="11"/>
      <c r="BZ385" s="11"/>
      <c r="CA385" s="11"/>
      <c r="CB385" s="11"/>
      <c r="CC385" s="11"/>
      <c r="CD385" s="11"/>
      <c r="CE385" s="11"/>
      <c r="CF385" s="11"/>
      <c r="CG385" s="11"/>
      <c r="CH385" s="11"/>
      <c r="CI385" s="11"/>
      <c r="CJ385" s="11"/>
      <c r="CK385" s="11"/>
      <c r="CL385" s="11"/>
      <c r="CM385" s="11"/>
      <c r="CN385" s="11"/>
      <c r="CO385" s="11"/>
      <c r="CP385" s="11"/>
      <c r="CQ385" s="11"/>
      <c r="CR385" s="11"/>
      <c r="CS385" s="11"/>
      <c r="CT385" s="11"/>
      <c r="CU385" s="11"/>
      <c r="CV385" s="11"/>
      <c r="CW385" s="11"/>
      <c r="CX385" s="11"/>
      <c r="CY385" s="11"/>
      <c r="CZ385" s="11"/>
      <c r="DA385" s="11"/>
      <c r="DB385" s="11"/>
      <c r="DC385" s="11"/>
      <c r="DD385" s="11"/>
      <c r="DE385" s="11"/>
      <c r="DF385" s="11"/>
      <c r="DG385" s="11"/>
      <c r="DH385" s="11"/>
      <c r="DI385" s="11"/>
      <c r="DJ385" s="11"/>
      <c r="DK385" s="11"/>
      <c r="DL385" s="11"/>
      <c r="DM385" s="11"/>
      <c r="DN385" s="11"/>
      <c r="DO385" s="11"/>
      <c r="DP385" s="11"/>
      <c r="DQ385" s="11"/>
      <c r="DR385" s="11"/>
      <c r="DS385" s="11"/>
      <c r="DT385" s="11"/>
      <c r="DU385" s="11"/>
      <c r="DV385" s="11"/>
      <c r="DW385" s="11"/>
      <c r="DX385" s="11"/>
      <c r="DY385" s="11"/>
      <c r="DZ385" s="11"/>
      <c r="EA385" s="11"/>
      <c r="EB385" s="11"/>
      <c r="EC385" s="11"/>
      <c r="ED385" s="11"/>
      <c r="EE385" s="11"/>
      <c r="EF385" s="11"/>
      <c r="EG385" s="11"/>
      <c r="EH385" s="11"/>
      <c r="EI385" s="11"/>
      <c r="EJ385" s="11"/>
      <c r="EK385" s="11"/>
      <c r="EL385" s="11"/>
      <c r="EM385" s="11"/>
      <c r="EN385" s="11"/>
      <c r="EO385" s="11"/>
      <c r="EP385" s="11"/>
      <c r="EQ385" s="11"/>
      <c r="ER385" s="11"/>
      <c r="ES385" s="11"/>
      <c r="ET385" s="11"/>
      <c r="EU385" s="11"/>
      <c r="EV385" s="11"/>
      <c r="EW385" s="11"/>
      <c r="EX385" s="11"/>
      <c r="EY385" s="11"/>
      <c r="EZ385" s="11"/>
      <c r="FA385" s="11"/>
      <c r="FB385" s="11"/>
      <c r="FC385" s="11"/>
      <c r="FD385" s="11"/>
      <c r="FE385" s="11"/>
      <c r="FF385" s="11"/>
      <c r="FG385" s="11"/>
      <c r="FH385" s="11"/>
      <c r="FI385" s="11"/>
      <c r="FJ385" s="11"/>
      <c r="FK385" s="11"/>
      <c r="FL385" s="11"/>
      <c r="FM385" s="11"/>
      <c r="FN385" s="11"/>
      <c r="FO385" s="11"/>
      <c r="FP385" s="11"/>
      <c r="FQ385" s="11"/>
      <c r="FR385" s="11"/>
      <c r="FS385" s="11"/>
      <c r="FT385" s="11"/>
      <c r="FU385" s="11"/>
      <c r="FV385" s="11"/>
      <c r="FW385" s="11"/>
      <c r="FX385" s="11"/>
      <c r="FY385" s="11"/>
      <c r="FZ385" s="11"/>
      <c r="GA385" s="11"/>
      <c r="GB385" s="11"/>
      <c r="GC385" s="11"/>
      <c r="GD385" s="11"/>
      <c r="GE385" s="11"/>
      <c r="GF385" s="11"/>
      <c r="GG385" s="11"/>
      <c r="GH385" s="11"/>
      <c r="GI385" s="11"/>
      <c r="GJ385" s="11"/>
      <c r="GK385" s="11"/>
      <c r="GL385" s="11"/>
      <c r="GM385" s="11"/>
      <c r="GN385" s="11"/>
      <c r="GO385" s="11"/>
      <c r="GP385" s="11"/>
      <c r="GQ385" s="11"/>
      <c r="GR385" s="11"/>
      <c r="GS385" s="11"/>
      <c r="GT385" s="11"/>
      <c r="GU385" s="11"/>
      <c r="GV385" s="11"/>
      <c r="GW385" s="11"/>
      <c r="GX385" s="11"/>
      <c r="GY385" s="11"/>
      <c r="GZ385" s="11"/>
      <c r="HA385" s="11"/>
      <c r="HB385" s="11"/>
      <c r="HC385" s="11"/>
      <c r="HD385" s="11"/>
      <c r="HE385" s="11"/>
      <c r="HF385" s="11"/>
      <c r="HG385" s="11"/>
      <c r="HH385" s="11"/>
      <c r="HI385" s="11"/>
      <c r="HJ385" s="11"/>
      <c r="HK385" s="11"/>
      <c r="HL385" s="11"/>
      <c r="HM385" s="11"/>
      <c r="HN385" s="11"/>
      <c r="HO385" s="11"/>
      <c r="HP385" s="11"/>
      <c r="HQ385" s="11"/>
      <c r="HR385" s="11"/>
      <c r="HS385" s="11"/>
      <c r="HT385" s="11"/>
      <c r="HU385" s="11"/>
      <c r="HV385" s="11"/>
      <c r="HW385" s="11"/>
      <c r="HX385" s="11"/>
      <c r="HY385" s="11"/>
      <c r="HZ385" s="11"/>
      <c r="IA385" s="11"/>
      <c r="IB385" s="11"/>
      <c r="IC385" s="11"/>
      <c r="ID385" s="11"/>
      <c r="IE385" s="11"/>
      <c r="IF385" s="11"/>
      <c r="IG385" s="11"/>
      <c r="IH385" s="11"/>
      <c r="II385" s="11" t="str">
        <f>A!B58</f>
        <v>Ninho Maça/Banana 170g</v>
      </c>
      <c r="IJ385" s="11">
        <v>0</v>
      </c>
      <c r="IK385" s="11">
        <v>0</v>
      </c>
      <c r="IL385" s="11">
        <v>0</v>
      </c>
      <c r="IM385" s="11">
        <v>0</v>
      </c>
      <c r="IN385" s="11">
        <v>0</v>
      </c>
      <c r="IO385" s="11">
        <f t="shared" si="947"/>
        <v>0</v>
      </c>
      <c r="IP385" s="11"/>
      <c r="IQ385" s="11"/>
      <c r="IR385" s="11"/>
    </row>
    <row r="386" spans="1:252" x14ac:dyDescent="0.2">
      <c r="A386" s="11"/>
      <c r="B386" s="11"/>
      <c r="C386" s="11"/>
      <c r="D386" s="11"/>
      <c r="E386" s="11"/>
      <c r="F386" s="15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  <c r="BM386" s="16"/>
      <c r="BN386" s="11"/>
      <c r="BO386" s="11"/>
      <c r="BP386" s="11"/>
      <c r="BQ386" s="11"/>
      <c r="BR386" s="11"/>
      <c r="BS386" s="11"/>
      <c r="BT386" s="11"/>
      <c r="BU386" s="11"/>
      <c r="BV386" s="11"/>
      <c r="BW386" s="11"/>
      <c r="BX386" s="11"/>
      <c r="BY386" s="11"/>
      <c r="BZ386" s="11"/>
      <c r="CA386" s="11"/>
      <c r="CB386" s="11"/>
      <c r="CC386" s="11"/>
      <c r="CD386" s="11"/>
      <c r="CE386" s="11"/>
      <c r="CF386" s="11"/>
      <c r="CG386" s="11"/>
      <c r="CH386" s="11"/>
      <c r="CI386" s="11"/>
      <c r="CJ386" s="11"/>
      <c r="CK386" s="11"/>
      <c r="CL386" s="11"/>
      <c r="CM386" s="11"/>
      <c r="CN386" s="11"/>
      <c r="CO386" s="11"/>
      <c r="CP386" s="11"/>
      <c r="CQ386" s="11"/>
      <c r="CR386" s="11"/>
      <c r="CS386" s="11"/>
      <c r="CT386" s="11"/>
      <c r="CU386" s="11"/>
      <c r="CV386" s="11"/>
      <c r="CW386" s="11"/>
      <c r="CX386" s="11"/>
      <c r="CY386" s="11"/>
      <c r="CZ386" s="11"/>
      <c r="DA386" s="11"/>
      <c r="DB386" s="11"/>
      <c r="DC386" s="11"/>
      <c r="DD386" s="11"/>
      <c r="DE386" s="11"/>
      <c r="DF386" s="11"/>
      <c r="DG386" s="11"/>
      <c r="DH386" s="11"/>
      <c r="DI386" s="11"/>
      <c r="DJ386" s="11"/>
      <c r="DK386" s="11"/>
      <c r="DL386" s="11"/>
      <c r="DM386" s="11"/>
      <c r="DN386" s="11"/>
      <c r="DO386" s="11"/>
      <c r="DP386" s="11"/>
      <c r="DQ386" s="11"/>
      <c r="DR386" s="11"/>
      <c r="DS386" s="11"/>
      <c r="DT386" s="11"/>
      <c r="DU386" s="11"/>
      <c r="DV386" s="11"/>
      <c r="DW386" s="11"/>
      <c r="DX386" s="11"/>
      <c r="DY386" s="11"/>
      <c r="DZ386" s="11"/>
      <c r="EA386" s="11"/>
      <c r="EB386" s="11"/>
      <c r="EC386" s="11"/>
      <c r="ED386" s="11"/>
      <c r="EE386" s="11"/>
      <c r="EF386" s="11"/>
      <c r="EG386" s="11"/>
      <c r="EH386" s="11"/>
      <c r="EI386" s="11"/>
      <c r="EJ386" s="11"/>
      <c r="EK386" s="11"/>
      <c r="EL386" s="11"/>
      <c r="EM386" s="11"/>
      <c r="EN386" s="11"/>
      <c r="EO386" s="11"/>
      <c r="EP386" s="11"/>
      <c r="EQ386" s="11"/>
      <c r="ER386" s="11"/>
      <c r="ES386" s="11"/>
      <c r="ET386" s="11"/>
      <c r="EU386" s="11"/>
      <c r="EV386" s="11"/>
      <c r="EW386" s="11"/>
      <c r="EX386" s="11"/>
      <c r="EY386" s="11"/>
      <c r="EZ386" s="11"/>
      <c r="FA386" s="11"/>
      <c r="FB386" s="11"/>
      <c r="FC386" s="11"/>
      <c r="FD386" s="11"/>
      <c r="FE386" s="11"/>
      <c r="FF386" s="11"/>
      <c r="FG386" s="11"/>
      <c r="FH386" s="11"/>
      <c r="FI386" s="11"/>
      <c r="FJ386" s="11"/>
      <c r="FK386" s="11"/>
      <c r="FL386" s="11"/>
      <c r="FM386" s="11"/>
      <c r="FN386" s="11"/>
      <c r="FO386" s="11"/>
      <c r="FP386" s="11"/>
      <c r="FQ386" s="11"/>
      <c r="FR386" s="11"/>
      <c r="FS386" s="11"/>
      <c r="FT386" s="11"/>
      <c r="FU386" s="11"/>
      <c r="FV386" s="11"/>
      <c r="FW386" s="11"/>
      <c r="FX386" s="11"/>
      <c r="FY386" s="11"/>
      <c r="FZ386" s="11"/>
      <c r="GA386" s="11"/>
      <c r="GB386" s="11"/>
      <c r="GC386" s="11"/>
      <c r="GD386" s="11"/>
      <c r="GE386" s="11"/>
      <c r="GF386" s="11"/>
      <c r="GG386" s="11"/>
      <c r="GH386" s="11"/>
      <c r="GI386" s="11"/>
      <c r="GJ386" s="11"/>
      <c r="GK386" s="11"/>
      <c r="GL386" s="11"/>
      <c r="GM386" s="11"/>
      <c r="GN386" s="11"/>
      <c r="GO386" s="11"/>
      <c r="GP386" s="11"/>
      <c r="GQ386" s="11"/>
      <c r="GR386" s="11"/>
      <c r="GS386" s="11"/>
      <c r="GT386" s="11"/>
      <c r="GU386" s="11"/>
      <c r="GV386" s="11"/>
      <c r="GW386" s="11"/>
      <c r="GX386" s="11"/>
      <c r="GY386" s="11"/>
      <c r="GZ386" s="11"/>
      <c r="HA386" s="11"/>
      <c r="HB386" s="11"/>
      <c r="HC386" s="11"/>
      <c r="HD386" s="11"/>
      <c r="HE386" s="11"/>
      <c r="HF386" s="11"/>
      <c r="HG386" s="11"/>
      <c r="HH386" s="11"/>
      <c r="HI386" s="11"/>
      <c r="HJ386" s="11"/>
      <c r="HK386" s="11"/>
      <c r="HL386" s="11"/>
      <c r="HM386" s="11"/>
      <c r="HN386" s="11"/>
      <c r="HO386" s="11"/>
      <c r="HP386" s="11"/>
      <c r="HQ386" s="11"/>
      <c r="HR386" s="11"/>
      <c r="HS386" s="11"/>
      <c r="HT386" s="11"/>
      <c r="HU386" s="11"/>
      <c r="HV386" s="11"/>
      <c r="HW386" s="11"/>
      <c r="HX386" s="11"/>
      <c r="HY386" s="11"/>
      <c r="HZ386" s="11"/>
      <c r="IA386" s="11"/>
      <c r="IB386" s="11"/>
      <c r="IC386" s="11"/>
      <c r="ID386" s="11"/>
      <c r="IE386" s="11"/>
      <c r="IF386" s="11"/>
      <c r="IG386" s="11"/>
      <c r="IH386" s="11"/>
      <c r="II386" s="11" t="str">
        <f>A!B59</f>
        <v>Ninho Morango 170g</v>
      </c>
      <c r="IJ386" s="11">
        <v>0</v>
      </c>
      <c r="IK386" s="11">
        <v>0</v>
      </c>
      <c r="IL386" s="11">
        <v>0</v>
      </c>
      <c r="IM386" s="11">
        <v>0</v>
      </c>
      <c r="IN386" s="11">
        <v>0</v>
      </c>
      <c r="IO386" s="11">
        <f t="shared" si="947"/>
        <v>0</v>
      </c>
      <c r="IP386" s="11"/>
      <c r="IQ386" s="11"/>
      <c r="IR386" s="11"/>
    </row>
    <row r="387" spans="1:252" x14ac:dyDescent="0.2">
      <c r="A387" s="11"/>
      <c r="B387" s="11"/>
      <c r="C387" s="11"/>
      <c r="D387" s="11"/>
      <c r="E387" s="11"/>
      <c r="F387" s="15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  <c r="BM387" s="16"/>
      <c r="BN387" s="11"/>
      <c r="BO387" s="11"/>
      <c r="BP387" s="11"/>
      <c r="BQ387" s="11"/>
      <c r="BR387" s="11"/>
      <c r="BS387" s="11"/>
      <c r="BT387" s="11"/>
      <c r="BU387" s="11"/>
      <c r="BV387" s="11"/>
      <c r="BW387" s="11"/>
      <c r="BX387" s="11"/>
      <c r="BY387" s="11"/>
      <c r="BZ387" s="11"/>
      <c r="CA387" s="11"/>
      <c r="CB387" s="11"/>
      <c r="CC387" s="11"/>
      <c r="CD387" s="11"/>
      <c r="CE387" s="11"/>
      <c r="CF387" s="11"/>
      <c r="CG387" s="11"/>
      <c r="CH387" s="11"/>
      <c r="CI387" s="11"/>
      <c r="CJ387" s="11"/>
      <c r="CK387" s="11"/>
      <c r="CL387" s="11"/>
      <c r="CM387" s="11"/>
      <c r="CN387" s="11"/>
      <c r="CO387" s="11"/>
      <c r="CP387" s="11"/>
      <c r="CQ387" s="11"/>
      <c r="CR387" s="11"/>
      <c r="CS387" s="11"/>
      <c r="CT387" s="11"/>
      <c r="CU387" s="11"/>
      <c r="CV387" s="11"/>
      <c r="CW387" s="11"/>
      <c r="CX387" s="11"/>
      <c r="CY387" s="11"/>
      <c r="CZ387" s="11"/>
      <c r="DA387" s="11"/>
      <c r="DB387" s="11"/>
      <c r="DC387" s="11"/>
      <c r="DD387" s="11"/>
      <c r="DE387" s="11"/>
      <c r="DF387" s="11"/>
      <c r="DG387" s="11"/>
      <c r="DH387" s="11"/>
      <c r="DI387" s="11"/>
      <c r="DJ387" s="11"/>
      <c r="DK387" s="11"/>
      <c r="DL387" s="11"/>
      <c r="DM387" s="11"/>
      <c r="DN387" s="11"/>
      <c r="DO387" s="11"/>
      <c r="DP387" s="11"/>
      <c r="DQ387" s="11"/>
      <c r="DR387" s="11"/>
      <c r="DS387" s="11"/>
      <c r="DT387" s="11"/>
      <c r="DU387" s="11"/>
      <c r="DV387" s="11"/>
      <c r="DW387" s="11"/>
      <c r="DX387" s="11"/>
      <c r="DY387" s="11"/>
      <c r="DZ387" s="11"/>
      <c r="EA387" s="11"/>
      <c r="EB387" s="11"/>
      <c r="EC387" s="11"/>
      <c r="ED387" s="11"/>
      <c r="EE387" s="11"/>
      <c r="EF387" s="11"/>
      <c r="EG387" s="11"/>
      <c r="EH387" s="11"/>
      <c r="EI387" s="11"/>
      <c r="EJ387" s="11"/>
      <c r="EK387" s="11"/>
      <c r="EL387" s="11"/>
      <c r="EM387" s="11"/>
      <c r="EN387" s="11"/>
      <c r="EO387" s="11"/>
      <c r="EP387" s="11"/>
      <c r="EQ387" s="11"/>
      <c r="ER387" s="11"/>
      <c r="ES387" s="11"/>
      <c r="ET387" s="11"/>
      <c r="EU387" s="11"/>
      <c r="EV387" s="11"/>
      <c r="EW387" s="11"/>
      <c r="EX387" s="11"/>
      <c r="EY387" s="11"/>
      <c r="EZ387" s="11"/>
      <c r="FA387" s="11"/>
      <c r="FB387" s="11"/>
      <c r="FC387" s="11"/>
      <c r="FD387" s="11"/>
      <c r="FE387" s="11"/>
      <c r="FF387" s="11"/>
      <c r="FG387" s="11"/>
      <c r="FH387" s="11"/>
      <c r="FI387" s="11"/>
      <c r="FJ387" s="11"/>
      <c r="FK387" s="11"/>
      <c r="FL387" s="11"/>
      <c r="FM387" s="11"/>
      <c r="FN387" s="11"/>
      <c r="FO387" s="11"/>
      <c r="FP387" s="11"/>
      <c r="FQ387" s="11"/>
      <c r="FR387" s="11"/>
      <c r="FS387" s="11"/>
      <c r="FT387" s="11"/>
      <c r="FU387" s="11"/>
      <c r="FV387" s="11"/>
      <c r="FW387" s="11"/>
      <c r="FX387" s="11"/>
      <c r="FY387" s="11"/>
      <c r="FZ387" s="11"/>
      <c r="GA387" s="11"/>
      <c r="GB387" s="11"/>
      <c r="GC387" s="11"/>
      <c r="GD387" s="11"/>
      <c r="GE387" s="11"/>
      <c r="GF387" s="11"/>
      <c r="GG387" s="11"/>
      <c r="GH387" s="11"/>
      <c r="GI387" s="11"/>
      <c r="GJ387" s="11"/>
      <c r="GK387" s="11"/>
      <c r="GL387" s="11"/>
      <c r="GM387" s="11"/>
      <c r="GN387" s="11"/>
      <c r="GO387" s="11"/>
      <c r="GP387" s="11"/>
      <c r="GQ387" s="11"/>
      <c r="GR387" s="11"/>
      <c r="GS387" s="11"/>
      <c r="GT387" s="11"/>
      <c r="GU387" s="11"/>
      <c r="GV387" s="11"/>
      <c r="GW387" s="11"/>
      <c r="GX387" s="11"/>
      <c r="GY387" s="11"/>
      <c r="GZ387" s="11"/>
      <c r="HA387" s="11"/>
      <c r="HB387" s="11"/>
      <c r="HC387" s="11"/>
      <c r="HD387" s="11"/>
      <c r="HE387" s="11"/>
      <c r="HF387" s="11"/>
      <c r="HG387" s="11"/>
      <c r="HH387" s="11"/>
      <c r="HI387" s="11"/>
      <c r="HJ387" s="11"/>
      <c r="HK387" s="11"/>
      <c r="HL387" s="11"/>
      <c r="HM387" s="11"/>
      <c r="HN387" s="11"/>
      <c r="HO387" s="11"/>
      <c r="HP387" s="11"/>
      <c r="HQ387" s="11"/>
      <c r="HR387" s="11"/>
      <c r="HS387" s="11"/>
      <c r="HT387" s="11"/>
      <c r="HU387" s="11"/>
      <c r="HV387" s="11"/>
      <c r="HW387" s="11"/>
      <c r="HX387" s="11"/>
      <c r="HY387" s="11"/>
      <c r="HZ387" s="11"/>
      <c r="IA387" s="11"/>
      <c r="IB387" s="11"/>
      <c r="IC387" s="11"/>
      <c r="ID387" s="11"/>
      <c r="IE387" s="11"/>
      <c r="IF387" s="11"/>
      <c r="IG387" s="11"/>
      <c r="IH387" s="11"/>
      <c r="II387" s="11" t="str">
        <f>A!B60</f>
        <v>Ninho Maça/Banana  850g</v>
      </c>
      <c r="IJ387" s="11">
        <v>0</v>
      </c>
      <c r="IK387" s="11">
        <v>0</v>
      </c>
      <c r="IL387" s="11">
        <v>0</v>
      </c>
      <c r="IM387" s="11">
        <v>0</v>
      </c>
      <c r="IN387" s="11">
        <v>0</v>
      </c>
      <c r="IO387" s="11">
        <f t="shared" si="947"/>
        <v>0</v>
      </c>
      <c r="IP387" s="11"/>
      <c r="IQ387" s="11"/>
      <c r="IR387" s="11"/>
    </row>
    <row r="388" spans="1:252" x14ac:dyDescent="0.2">
      <c r="A388" s="11"/>
      <c r="B388" s="11"/>
      <c r="C388" s="11"/>
      <c r="D388" s="11"/>
      <c r="E388" s="11"/>
      <c r="F388" s="15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  <c r="BM388" s="16"/>
      <c r="BN388" s="11"/>
      <c r="BO388" s="11"/>
      <c r="BP388" s="11"/>
      <c r="BQ388" s="11"/>
      <c r="BR388" s="11"/>
      <c r="BS388" s="11"/>
      <c r="BT388" s="11"/>
      <c r="BU388" s="11"/>
      <c r="BV388" s="11"/>
      <c r="BW388" s="11"/>
      <c r="BX388" s="11"/>
      <c r="BY388" s="11"/>
      <c r="BZ388" s="11"/>
      <c r="CA388" s="11"/>
      <c r="CB388" s="11"/>
      <c r="CC388" s="11"/>
      <c r="CD388" s="11"/>
      <c r="CE388" s="11"/>
      <c r="CF388" s="11"/>
      <c r="CG388" s="11"/>
      <c r="CH388" s="11"/>
      <c r="CI388" s="11"/>
      <c r="CJ388" s="11"/>
      <c r="CK388" s="11"/>
      <c r="CL388" s="11"/>
      <c r="CM388" s="11"/>
      <c r="CN388" s="11"/>
      <c r="CO388" s="11"/>
      <c r="CP388" s="11"/>
      <c r="CQ388" s="11"/>
      <c r="CR388" s="11"/>
      <c r="CS388" s="11"/>
      <c r="CT388" s="11"/>
      <c r="CU388" s="11"/>
      <c r="CV388" s="11"/>
      <c r="CW388" s="11"/>
      <c r="CX388" s="11"/>
      <c r="CY388" s="11"/>
      <c r="CZ388" s="11"/>
      <c r="DA388" s="11"/>
      <c r="DB388" s="11"/>
      <c r="DC388" s="11"/>
      <c r="DD388" s="11"/>
      <c r="DE388" s="11"/>
      <c r="DF388" s="11"/>
      <c r="DG388" s="11"/>
      <c r="DH388" s="11"/>
      <c r="DI388" s="11"/>
      <c r="DJ388" s="11"/>
      <c r="DK388" s="11"/>
      <c r="DL388" s="11"/>
      <c r="DM388" s="11"/>
      <c r="DN388" s="11"/>
      <c r="DO388" s="11"/>
      <c r="DP388" s="11"/>
      <c r="DQ388" s="11"/>
      <c r="DR388" s="11"/>
      <c r="DS388" s="11"/>
      <c r="DT388" s="11"/>
      <c r="DU388" s="11"/>
      <c r="DV388" s="11"/>
      <c r="DW388" s="11"/>
      <c r="DX388" s="11"/>
      <c r="DY388" s="11"/>
      <c r="DZ388" s="11"/>
      <c r="EA388" s="11"/>
      <c r="EB388" s="11"/>
      <c r="EC388" s="11"/>
      <c r="ED388" s="11"/>
      <c r="EE388" s="11"/>
      <c r="EF388" s="11"/>
      <c r="EG388" s="11"/>
      <c r="EH388" s="11"/>
      <c r="EI388" s="11"/>
      <c r="EJ388" s="11"/>
      <c r="EK388" s="11"/>
      <c r="EL388" s="11"/>
      <c r="EM388" s="11"/>
      <c r="EN388" s="11"/>
      <c r="EO388" s="11"/>
      <c r="EP388" s="11"/>
      <c r="EQ388" s="11"/>
      <c r="ER388" s="11"/>
      <c r="ES388" s="11"/>
      <c r="ET388" s="11"/>
      <c r="EU388" s="11"/>
      <c r="EV388" s="11"/>
      <c r="EW388" s="11"/>
      <c r="EX388" s="11"/>
      <c r="EY388" s="11"/>
      <c r="EZ388" s="11"/>
      <c r="FA388" s="11"/>
      <c r="FB388" s="11"/>
      <c r="FC388" s="11"/>
      <c r="FD388" s="11"/>
      <c r="FE388" s="11"/>
      <c r="FF388" s="11"/>
      <c r="FG388" s="11"/>
      <c r="FH388" s="11"/>
      <c r="FI388" s="11"/>
      <c r="FJ388" s="11"/>
      <c r="FK388" s="11"/>
      <c r="FL388" s="11"/>
      <c r="FM388" s="11"/>
      <c r="FN388" s="11"/>
      <c r="FO388" s="11"/>
      <c r="FP388" s="11"/>
      <c r="FQ388" s="11"/>
      <c r="FR388" s="11"/>
      <c r="FS388" s="11"/>
      <c r="FT388" s="11"/>
      <c r="FU388" s="11"/>
      <c r="FV388" s="11"/>
      <c r="FW388" s="11"/>
      <c r="FX388" s="11"/>
      <c r="FY388" s="11"/>
      <c r="FZ388" s="11"/>
      <c r="GA388" s="11"/>
      <c r="GB388" s="11"/>
      <c r="GC388" s="11"/>
      <c r="GD388" s="11"/>
      <c r="GE388" s="11"/>
      <c r="GF388" s="11"/>
      <c r="GG388" s="11"/>
      <c r="GH388" s="11"/>
      <c r="GI388" s="11"/>
      <c r="GJ388" s="11"/>
      <c r="GK388" s="11"/>
      <c r="GL388" s="11"/>
      <c r="GM388" s="11"/>
      <c r="GN388" s="11"/>
      <c r="GO388" s="11"/>
      <c r="GP388" s="11"/>
      <c r="GQ388" s="11"/>
      <c r="GR388" s="11"/>
      <c r="GS388" s="11"/>
      <c r="GT388" s="11"/>
      <c r="GU388" s="11"/>
      <c r="GV388" s="11"/>
      <c r="GW388" s="11"/>
      <c r="GX388" s="11"/>
      <c r="GY388" s="11"/>
      <c r="GZ388" s="11"/>
      <c r="HA388" s="11"/>
      <c r="HB388" s="11"/>
      <c r="HC388" s="11"/>
      <c r="HD388" s="11"/>
      <c r="HE388" s="11"/>
      <c r="HF388" s="11"/>
      <c r="HG388" s="11"/>
      <c r="HH388" s="11"/>
      <c r="HI388" s="11"/>
      <c r="HJ388" s="11"/>
      <c r="HK388" s="11"/>
      <c r="HL388" s="11"/>
      <c r="HM388" s="11"/>
      <c r="HN388" s="11"/>
      <c r="HO388" s="11"/>
      <c r="HP388" s="11"/>
      <c r="HQ388" s="11"/>
      <c r="HR388" s="11"/>
      <c r="HS388" s="11"/>
      <c r="HT388" s="11"/>
      <c r="HU388" s="11"/>
      <c r="HV388" s="11"/>
      <c r="HW388" s="11"/>
      <c r="HX388" s="11"/>
      <c r="HY388" s="11"/>
      <c r="HZ388" s="11"/>
      <c r="IA388" s="11"/>
      <c r="IB388" s="11"/>
      <c r="IC388" s="11"/>
      <c r="ID388" s="11"/>
      <c r="IE388" s="11"/>
      <c r="IF388" s="11"/>
      <c r="IG388" s="11"/>
      <c r="IH388" s="11"/>
      <c r="II388" s="11" t="str">
        <f>A!B61</f>
        <v>Molico Polpa Morango 360g</v>
      </c>
      <c r="IJ388" s="11">
        <v>0</v>
      </c>
      <c r="IK388" s="11">
        <v>0</v>
      </c>
      <c r="IL388" s="11">
        <v>0</v>
      </c>
      <c r="IM388" s="11">
        <v>0</v>
      </c>
      <c r="IN388" s="11">
        <v>0</v>
      </c>
      <c r="IO388" s="11">
        <f t="shared" si="947"/>
        <v>0</v>
      </c>
      <c r="IP388" s="11"/>
      <c r="IQ388" s="11"/>
      <c r="IR388" s="11"/>
    </row>
    <row r="389" spans="1:252" x14ac:dyDescent="0.2">
      <c r="A389" s="11"/>
      <c r="B389" s="11"/>
      <c r="C389" s="11"/>
      <c r="D389" s="11"/>
      <c r="E389" s="11"/>
      <c r="F389" s="15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  <c r="BM389" s="16"/>
      <c r="BN389" s="11"/>
      <c r="BO389" s="11"/>
      <c r="BP389" s="11"/>
      <c r="BQ389" s="11"/>
      <c r="BR389" s="11"/>
      <c r="BS389" s="11"/>
      <c r="BT389" s="11"/>
      <c r="BU389" s="11"/>
      <c r="BV389" s="11"/>
      <c r="BW389" s="11"/>
      <c r="BX389" s="11"/>
      <c r="BY389" s="11"/>
      <c r="BZ389" s="11"/>
      <c r="CA389" s="11"/>
      <c r="CB389" s="11"/>
      <c r="CC389" s="11"/>
      <c r="CD389" s="11"/>
      <c r="CE389" s="11"/>
      <c r="CF389" s="11"/>
      <c r="CG389" s="11"/>
      <c r="CH389" s="11"/>
      <c r="CI389" s="11"/>
      <c r="CJ389" s="11"/>
      <c r="CK389" s="11"/>
      <c r="CL389" s="11"/>
      <c r="CM389" s="11"/>
      <c r="CN389" s="11"/>
      <c r="CO389" s="11"/>
      <c r="CP389" s="11"/>
      <c r="CQ389" s="11"/>
      <c r="CR389" s="11"/>
      <c r="CS389" s="11"/>
      <c r="CT389" s="11"/>
      <c r="CU389" s="11"/>
      <c r="CV389" s="11"/>
      <c r="CW389" s="11"/>
      <c r="CX389" s="11"/>
      <c r="CY389" s="11"/>
      <c r="CZ389" s="11"/>
      <c r="DA389" s="11"/>
      <c r="DB389" s="11"/>
      <c r="DC389" s="11"/>
      <c r="DD389" s="11"/>
      <c r="DE389" s="11"/>
      <c r="DF389" s="11"/>
      <c r="DG389" s="11"/>
      <c r="DH389" s="11"/>
      <c r="DI389" s="11"/>
      <c r="DJ389" s="11"/>
      <c r="DK389" s="11"/>
      <c r="DL389" s="11"/>
      <c r="DM389" s="11"/>
      <c r="DN389" s="11"/>
      <c r="DO389" s="11"/>
      <c r="DP389" s="11"/>
      <c r="DQ389" s="11"/>
      <c r="DR389" s="11"/>
      <c r="DS389" s="11"/>
      <c r="DT389" s="11"/>
      <c r="DU389" s="11"/>
      <c r="DV389" s="11"/>
      <c r="DW389" s="11"/>
      <c r="DX389" s="11"/>
      <c r="DY389" s="11"/>
      <c r="DZ389" s="11"/>
      <c r="EA389" s="11"/>
      <c r="EB389" s="11"/>
      <c r="EC389" s="11"/>
      <c r="ED389" s="11"/>
      <c r="EE389" s="11"/>
      <c r="EF389" s="11"/>
      <c r="EG389" s="11"/>
      <c r="EH389" s="11"/>
      <c r="EI389" s="11"/>
      <c r="EJ389" s="11"/>
      <c r="EK389" s="11"/>
      <c r="EL389" s="11"/>
      <c r="EM389" s="11"/>
      <c r="EN389" s="11"/>
      <c r="EO389" s="11"/>
      <c r="EP389" s="11"/>
      <c r="EQ389" s="11"/>
      <c r="ER389" s="11"/>
      <c r="ES389" s="11"/>
      <c r="ET389" s="11"/>
      <c r="EU389" s="11"/>
      <c r="EV389" s="11"/>
      <c r="EW389" s="11"/>
      <c r="EX389" s="11"/>
      <c r="EY389" s="11"/>
      <c r="EZ389" s="11"/>
      <c r="FA389" s="11"/>
      <c r="FB389" s="11"/>
      <c r="FC389" s="11"/>
      <c r="FD389" s="11"/>
      <c r="FE389" s="11"/>
      <c r="FF389" s="11"/>
      <c r="FG389" s="11"/>
      <c r="FH389" s="11"/>
      <c r="FI389" s="11"/>
      <c r="FJ389" s="11"/>
      <c r="FK389" s="11"/>
      <c r="FL389" s="11"/>
      <c r="FM389" s="11"/>
      <c r="FN389" s="11"/>
      <c r="FO389" s="11"/>
      <c r="FP389" s="11"/>
      <c r="FQ389" s="11"/>
      <c r="FR389" s="11"/>
      <c r="FS389" s="11"/>
      <c r="FT389" s="11"/>
      <c r="FU389" s="11"/>
      <c r="FV389" s="11"/>
      <c r="FW389" s="11"/>
      <c r="FX389" s="11"/>
      <c r="FY389" s="11"/>
      <c r="FZ389" s="11"/>
      <c r="GA389" s="11"/>
      <c r="GB389" s="11"/>
      <c r="GC389" s="11"/>
      <c r="GD389" s="11"/>
      <c r="GE389" s="11"/>
      <c r="GF389" s="11"/>
      <c r="GG389" s="11"/>
      <c r="GH389" s="11"/>
      <c r="GI389" s="11"/>
      <c r="GJ389" s="11"/>
      <c r="GK389" s="11"/>
      <c r="GL389" s="11"/>
      <c r="GM389" s="11"/>
      <c r="GN389" s="11"/>
      <c r="GO389" s="11"/>
      <c r="GP389" s="11"/>
      <c r="GQ389" s="11"/>
      <c r="GR389" s="11"/>
      <c r="GS389" s="11"/>
      <c r="GT389" s="11"/>
      <c r="GU389" s="11"/>
      <c r="GV389" s="11"/>
      <c r="GW389" s="11"/>
      <c r="GX389" s="11"/>
      <c r="GY389" s="11"/>
      <c r="GZ389" s="11"/>
      <c r="HA389" s="11"/>
      <c r="HB389" s="11"/>
      <c r="HC389" s="11"/>
      <c r="HD389" s="11"/>
      <c r="HE389" s="11"/>
      <c r="HF389" s="11"/>
      <c r="HG389" s="11"/>
      <c r="HH389" s="11"/>
      <c r="HI389" s="11"/>
      <c r="HJ389" s="11"/>
      <c r="HK389" s="11"/>
      <c r="HL389" s="11"/>
      <c r="HM389" s="11"/>
      <c r="HN389" s="11"/>
      <c r="HO389" s="11"/>
      <c r="HP389" s="11"/>
      <c r="HQ389" s="11"/>
      <c r="HR389" s="11"/>
      <c r="HS389" s="11"/>
      <c r="HT389" s="11"/>
      <c r="HU389" s="11"/>
      <c r="HV389" s="11"/>
      <c r="HW389" s="11"/>
      <c r="HX389" s="11"/>
      <c r="HY389" s="11"/>
      <c r="HZ389" s="11"/>
      <c r="IA389" s="11"/>
      <c r="IB389" s="11"/>
      <c r="IC389" s="11"/>
      <c r="ID389" s="11"/>
      <c r="IE389" s="11"/>
      <c r="IF389" s="11"/>
      <c r="IG389" s="11"/>
      <c r="IH389" s="11"/>
      <c r="II389" s="11" t="str">
        <f>A!B62</f>
        <v>Molico Polpa Baunilha 360g</v>
      </c>
      <c r="IJ389" s="11">
        <v>0</v>
      </c>
      <c r="IK389" s="11">
        <v>0</v>
      </c>
      <c r="IL389" s="11">
        <v>0</v>
      </c>
      <c r="IM389" s="11">
        <v>0</v>
      </c>
      <c r="IN389" s="11">
        <v>0</v>
      </c>
      <c r="IO389" s="11">
        <f t="shared" si="947"/>
        <v>0</v>
      </c>
      <c r="IP389" s="11"/>
      <c r="IQ389" s="11"/>
      <c r="IR389" s="11"/>
    </row>
    <row r="390" spans="1:252" x14ac:dyDescent="0.2">
      <c r="A390" s="11"/>
      <c r="B390" s="11"/>
      <c r="C390" s="11"/>
      <c r="D390" s="11"/>
      <c r="E390" s="11"/>
      <c r="F390" s="15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  <c r="BM390" s="16"/>
      <c r="BN390" s="11"/>
      <c r="BO390" s="11"/>
      <c r="BP390" s="11"/>
      <c r="BQ390" s="11"/>
      <c r="BR390" s="11"/>
      <c r="BS390" s="11"/>
      <c r="BT390" s="11"/>
      <c r="BU390" s="11"/>
      <c r="BV390" s="11"/>
      <c r="BW390" s="11"/>
      <c r="BX390" s="11"/>
      <c r="BY390" s="11"/>
      <c r="BZ390" s="11"/>
      <c r="CA390" s="11"/>
      <c r="CB390" s="11"/>
      <c r="CC390" s="11"/>
      <c r="CD390" s="11"/>
      <c r="CE390" s="11"/>
      <c r="CF390" s="11"/>
      <c r="CG390" s="11"/>
      <c r="CH390" s="11"/>
      <c r="CI390" s="11"/>
      <c r="CJ390" s="11"/>
      <c r="CK390" s="11"/>
      <c r="CL390" s="11"/>
      <c r="CM390" s="11"/>
      <c r="CN390" s="11"/>
      <c r="CO390" s="11"/>
      <c r="CP390" s="11"/>
      <c r="CQ390" s="11"/>
      <c r="CR390" s="11"/>
      <c r="CS390" s="11"/>
      <c r="CT390" s="11"/>
      <c r="CU390" s="11"/>
      <c r="CV390" s="11"/>
      <c r="CW390" s="11"/>
      <c r="CX390" s="11"/>
      <c r="CY390" s="11"/>
      <c r="CZ390" s="11"/>
      <c r="DA390" s="11"/>
      <c r="DB390" s="11"/>
      <c r="DC390" s="11"/>
      <c r="DD390" s="11"/>
      <c r="DE390" s="11"/>
      <c r="DF390" s="11"/>
      <c r="DG390" s="11"/>
      <c r="DH390" s="11"/>
      <c r="DI390" s="11"/>
      <c r="DJ390" s="11"/>
      <c r="DK390" s="11"/>
      <c r="DL390" s="11"/>
      <c r="DM390" s="11"/>
      <c r="DN390" s="11"/>
      <c r="DO390" s="11"/>
      <c r="DP390" s="11"/>
      <c r="DQ390" s="11"/>
      <c r="DR390" s="11"/>
      <c r="DS390" s="11"/>
      <c r="DT390" s="11"/>
      <c r="DU390" s="11"/>
      <c r="DV390" s="11"/>
      <c r="DW390" s="11"/>
      <c r="DX390" s="11"/>
      <c r="DY390" s="11"/>
      <c r="DZ390" s="11"/>
      <c r="EA390" s="11"/>
      <c r="EB390" s="11"/>
      <c r="EC390" s="11"/>
      <c r="ED390" s="11"/>
      <c r="EE390" s="11"/>
      <c r="EF390" s="11"/>
      <c r="EG390" s="11"/>
      <c r="EH390" s="11"/>
      <c r="EI390" s="11"/>
      <c r="EJ390" s="11"/>
      <c r="EK390" s="11"/>
      <c r="EL390" s="11"/>
      <c r="EM390" s="11"/>
      <c r="EN390" s="11"/>
      <c r="EO390" s="11"/>
      <c r="EP390" s="11"/>
      <c r="EQ390" s="11"/>
      <c r="ER390" s="11"/>
      <c r="ES390" s="11"/>
      <c r="ET390" s="11"/>
      <c r="EU390" s="11"/>
      <c r="EV390" s="11"/>
      <c r="EW390" s="11"/>
      <c r="EX390" s="11"/>
      <c r="EY390" s="11"/>
      <c r="EZ390" s="11"/>
      <c r="FA390" s="11"/>
      <c r="FB390" s="11"/>
      <c r="FC390" s="11"/>
      <c r="FD390" s="11"/>
      <c r="FE390" s="11"/>
      <c r="FF390" s="11"/>
      <c r="FG390" s="11"/>
      <c r="FH390" s="11"/>
      <c r="FI390" s="11"/>
      <c r="FJ390" s="11"/>
      <c r="FK390" s="11"/>
      <c r="FL390" s="11"/>
      <c r="FM390" s="11"/>
      <c r="FN390" s="11"/>
      <c r="FO390" s="11"/>
      <c r="FP390" s="11"/>
      <c r="FQ390" s="11"/>
      <c r="FR390" s="11"/>
      <c r="FS390" s="11"/>
      <c r="FT390" s="11"/>
      <c r="FU390" s="11"/>
      <c r="FV390" s="11"/>
      <c r="FW390" s="11"/>
      <c r="FX390" s="11"/>
      <c r="FY390" s="11"/>
      <c r="FZ390" s="11"/>
      <c r="GA390" s="11"/>
      <c r="GB390" s="11"/>
      <c r="GC390" s="11"/>
      <c r="GD390" s="11"/>
      <c r="GE390" s="11"/>
      <c r="GF390" s="11"/>
      <c r="GG390" s="11"/>
      <c r="GH390" s="11"/>
      <c r="GI390" s="11"/>
      <c r="GJ390" s="11"/>
      <c r="GK390" s="11"/>
      <c r="GL390" s="11"/>
      <c r="GM390" s="11"/>
      <c r="GN390" s="11"/>
      <c r="GO390" s="11"/>
      <c r="GP390" s="11"/>
      <c r="GQ390" s="11"/>
      <c r="GR390" s="11"/>
      <c r="GS390" s="11"/>
      <c r="GT390" s="11"/>
      <c r="GU390" s="11"/>
      <c r="GV390" s="11"/>
      <c r="GW390" s="11"/>
      <c r="GX390" s="11"/>
      <c r="GY390" s="11"/>
      <c r="GZ390" s="11"/>
      <c r="HA390" s="11"/>
      <c r="HB390" s="11"/>
      <c r="HC390" s="11"/>
      <c r="HD390" s="11"/>
      <c r="HE390" s="11"/>
      <c r="HF390" s="11"/>
      <c r="HG390" s="11"/>
      <c r="HH390" s="11"/>
      <c r="HI390" s="11"/>
      <c r="HJ390" s="11"/>
      <c r="HK390" s="11"/>
      <c r="HL390" s="11"/>
      <c r="HM390" s="11"/>
      <c r="HN390" s="11"/>
      <c r="HO390" s="11"/>
      <c r="HP390" s="11"/>
      <c r="HQ390" s="11"/>
      <c r="HR390" s="11"/>
      <c r="HS390" s="11"/>
      <c r="HT390" s="11"/>
      <c r="HU390" s="11"/>
      <c r="HV390" s="11"/>
      <c r="HW390" s="11"/>
      <c r="HX390" s="11"/>
      <c r="HY390" s="11"/>
      <c r="HZ390" s="11"/>
      <c r="IA390" s="11"/>
      <c r="IB390" s="11"/>
      <c r="IC390" s="11"/>
      <c r="ID390" s="11"/>
      <c r="IE390" s="11"/>
      <c r="IF390" s="11"/>
      <c r="IG390" s="11"/>
      <c r="IH390" s="11"/>
      <c r="II390" s="11" t="str">
        <f>A!B63</f>
        <v xml:space="preserve">Nestlé Grego Light Torta Marj 90g </v>
      </c>
      <c r="IJ390" s="11">
        <v>0</v>
      </c>
      <c r="IK390" s="11">
        <v>0</v>
      </c>
      <c r="IL390" s="11">
        <v>0</v>
      </c>
      <c r="IM390" s="11">
        <v>0</v>
      </c>
      <c r="IN390" s="11">
        <v>0</v>
      </c>
      <c r="IO390" s="11">
        <f t="shared" si="947"/>
        <v>0</v>
      </c>
      <c r="IP390" s="11"/>
      <c r="IQ390" s="11"/>
      <c r="IR390" s="11"/>
    </row>
    <row r="391" spans="1:252" x14ac:dyDescent="0.2">
      <c r="A391" s="11"/>
      <c r="B391" s="11"/>
      <c r="C391" s="11"/>
      <c r="D391" s="11"/>
      <c r="E391" s="11"/>
      <c r="F391" s="15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  <c r="BM391" s="16"/>
      <c r="BN391" s="11"/>
      <c r="BO391" s="11"/>
      <c r="BP391" s="11"/>
      <c r="BQ391" s="11"/>
      <c r="BR391" s="11"/>
      <c r="BS391" s="11"/>
      <c r="BT391" s="11"/>
      <c r="BU391" s="11"/>
      <c r="BV391" s="11"/>
      <c r="BW391" s="11"/>
      <c r="BX391" s="11"/>
      <c r="BY391" s="11"/>
      <c r="BZ391" s="11"/>
      <c r="CA391" s="11"/>
      <c r="CB391" s="11"/>
      <c r="CC391" s="11"/>
      <c r="CD391" s="11"/>
      <c r="CE391" s="11"/>
      <c r="CF391" s="11"/>
      <c r="CG391" s="11"/>
      <c r="CH391" s="11"/>
      <c r="CI391" s="11"/>
      <c r="CJ391" s="11"/>
      <c r="CK391" s="11"/>
      <c r="CL391" s="11"/>
      <c r="CM391" s="11"/>
      <c r="CN391" s="11"/>
      <c r="CO391" s="11"/>
      <c r="CP391" s="11"/>
      <c r="CQ391" s="11"/>
      <c r="CR391" s="11"/>
      <c r="CS391" s="11"/>
      <c r="CT391" s="11"/>
      <c r="CU391" s="11"/>
      <c r="CV391" s="11"/>
      <c r="CW391" s="11"/>
      <c r="CX391" s="11"/>
      <c r="CY391" s="11"/>
      <c r="CZ391" s="11"/>
      <c r="DA391" s="11"/>
      <c r="DB391" s="11"/>
      <c r="DC391" s="11"/>
      <c r="DD391" s="11"/>
      <c r="DE391" s="11"/>
      <c r="DF391" s="11"/>
      <c r="DG391" s="11"/>
      <c r="DH391" s="11"/>
      <c r="DI391" s="11"/>
      <c r="DJ391" s="11"/>
      <c r="DK391" s="11"/>
      <c r="DL391" s="11"/>
      <c r="DM391" s="11"/>
      <c r="DN391" s="11"/>
      <c r="DO391" s="11"/>
      <c r="DP391" s="11"/>
      <c r="DQ391" s="11"/>
      <c r="DR391" s="11"/>
      <c r="DS391" s="11"/>
      <c r="DT391" s="11"/>
      <c r="DU391" s="11"/>
      <c r="DV391" s="11"/>
      <c r="DW391" s="11"/>
      <c r="DX391" s="11"/>
      <c r="DY391" s="11"/>
      <c r="DZ391" s="11"/>
      <c r="EA391" s="11"/>
      <c r="EB391" s="11"/>
      <c r="EC391" s="11"/>
      <c r="ED391" s="11"/>
      <c r="EE391" s="11"/>
      <c r="EF391" s="11"/>
      <c r="EG391" s="11"/>
      <c r="EH391" s="11"/>
      <c r="EI391" s="11"/>
      <c r="EJ391" s="11"/>
      <c r="EK391" s="11"/>
      <c r="EL391" s="11"/>
      <c r="EM391" s="11"/>
      <c r="EN391" s="11"/>
      <c r="EO391" s="11"/>
      <c r="EP391" s="11"/>
      <c r="EQ391" s="11"/>
      <c r="ER391" s="11"/>
      <c r="ES391" s="11"/>
      <c r="ET391" s="11"/>
      <c r="EU391" s="11"/>
      <c r="EV391" s="11"/>
      <c r="EW391" s="11"/>
      <c r="EX391" s="11"/>
      <c r="EY391" s="11"/>
      <c r="EZ391" s="11"/>
      <c r="FA391" s="11"/>
      <c r="FB391" s="11"/>
      <c r="FC391" s="11"/>
      <c r="FD391" s="11"/>
      <c r="FE391" s="11"/>
      <c r="FF391" s="11"/>
      <c r="FG391" s="11"/>
      <c r="FH391" s="11"/>
      <c r="FI391" s="11"/>
      <c r="FJ391" s="11"/>
      <c r="FK391" s="11"/>
      <c r="FL391" s="11"/>
      <c r="FM391" s="11"/>
      <c r="FN391" s="11"/>
      <c r="FO391" s="11"/>
      <c r="FP391" s="11"/>
      <c r="FQ391" s="11"/>
      <c r="FR391" s="11"/>
      <c r="FS391" s="11"/>
      <c r="FT391" s="11"/>
      <c r="FU391" s="11"/>
      <c r="FV391" s="11"/>
      <c r="FW391" s="11"/>
      <c r="FX391" s="11"/>
      <c r="FY391" s="11"/>
      <c r="FZ391" s="11"/>
      <c r="GA391" s="11"/>
      <c r="GB391" s="11"/>
      <c r="GC391" s="11"/>
      <c r="GD391" s="11"/>
      <c r="GE391" s="11"/>
      <c r="GF391" s="11"/>
      <c r="GG391" s="11"/>
      <c r="GH391" s="11"/>
      <c r="GI391" s="11"/>
      <c r="GJ391" s="11"/>
      <c r="GK391" s="11"/>
      <c r="GL391" s="11"/>
      <c r="GM391" s="11"/>
      <c r="GN391" s="11"/>
      <c r="GO391" s="11"/>
      <c r="GP391" s="11"/>
      <c r="GQ391" s="11"/>
      <c r="GR391" s="11"/>
      <c r="GS391" s="11"/>
      <c r="GT391" s="11"/>
      <c r="GU391" s="11"/>
      <c r="GV391" s="11"/>
      <c r="GW391" s="11"/>
      <c r="GX391" s="11"/>
      <c r="GY391" s="11"/>
      <c r="GZ391" s="11"/>
      <c r="HA391" s="11"/>
      <c r="HB391" s="11"/>
      <c r="HC391" s="11"/>
      <c r="HD391" s="11"/>
      <c r="HE391" s="11"/>
      <c r="HF391" s="11"/>
      <c r="HG391" s="11"/>
      <c r="HH391" s="11"/>
      <c r="HI391" s="11"/>
      <c r="HJ391" s="11"/>
      <c r="HK391" s="11"/>
      <c r="HL391" s="11"/>
      <c r="HM391" s="11"/>
      <c r="HN391" s="11"/>
      <c r="HO391" s="11"/>
      <c r="HP391" s="11"/>
      <c r="HQ391" s="11"/>
      <c r="HR391" s="11"/>
      <c r="HS391" s="11"/>
      <c r="HT391" s="11"/>
      <c r="HU391" s="11"/>
      <c r="HV391" s="11"/>
      <c r="HW391" s="11"/>
      <c r="HX391" s="11"/>
      <c r="HY391" s="11"/>
      <c r="HZ391" s="11"/>
      <c r="IA391" s="11"/>
      <c r="IB391" s="11"/>
      <c r="IC391" s="11"/>
      <c r="ID391" s="11"/>
      <c r="IE391" s="11"/>
      <c r="IF391" s="11"/>
      <c r="IG391" s="11"/>
      <c r="IH391" s="11"/>
      <c r="II391" s="11" t="str">
        <f>A!B64</f>
        <v>Requeijão Nestlé 200g</v>
      </c>
      <c r="IJ391" s="11">
        <v>0</v>
      </c>
      <c r="IK391" s="11">
        <v>0</v>
      </c>
      <c r="IL391" s="11">
        <v>0</v>
      </c>
      <c r="IM391" s="11">
        <v>0</v>
      </c>
      <c r="IN391" s="11">
        <v>0</v>
      </c>
      <c r="IO391" s="11">
        <f t="shared" si="947"/>
        <v>0</v>
      </c>
      <c r="IP391" s="11"/>
      <c r="IQ391" s="11"/>
      <c r="IR391" s="11"/>
    </row>
    <row r="392" spans="1:252" x14ac:dyDescent="0.2">
      <c r="A392" s="11"/>
      <c r="B392" s="11"/>
      <c r="C392" s="11"/>
      <c r="D392" s="11"/>
      <c r="E392" s="11"/>
      <c r="F392" s="15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  <c r="BM392" s="16"/>
      <c r="BN392" s="11"/>
      <c r="BO392" s="11"/>
      <c r="BP392" s="11"/>
      <c r="BQ392" s="11"/>
      <c r="BR392" s="11"/>
      <c r="BS392" s="11"/>
      <c r="BT392" s="11"/>
      <c r="BU392" s="11"/>
      <c r="BV392" s="11"/>
      <c r="BW392" s="11"/>
      <c r="BX392" s="11"/>
      <c r="BY392" s="11"/>
      <c r="BZ392" s="11"/>
      <c r="CA392" s="11"/>
      <c r="CB392" s="11"/>
      <c r="CC392" s="11"/>
      <c r="CD392" s="11"/>
      <c r="CE392" s="11"/>
      <c r="CF392" s="11"/>
      <c r="CG392" s="11"/>
      <c r="CH392" s="11"/>
      <c r="CI392" s="11"/>
      <c r="CJ392" s="11"/>
      <c r="CK392" s="11"/>
      <c r="CL392" s="11"/>
      <c r="CM392" s="11"/>
      <c r="CN392" s="11"/>
      <c r="CO392" s="11"/>
      <c r="CP392" s="11"/>
      <c r="CQ392" s="11"/>
      <c r="CR392" s="11"/>
      <c r="CS392" s="11"/>
      <c r="CT392" s="11"/>
      <c r="CU392" s="11"/>
      <c r="CV392" s="11"/>
      <c r="CW392" s="11"/>
      <c r="CX392" s="11"/>
      <c r="CY392" s="11"/>
      <c r="CZ392" s="11"/>
      <c r="DA392" s="11"/>
      <c r="DB392" s="11"/>
      <c r="DC392" s="11"/>
      <c r="DD392" s="11"/>
      <c r="DE392" s="11"/>
      <c r="DF392" s="11"/>
      <c r="DG392" s="11"/>
      <c r="DH392" s="11"/>
      <c r="DI392" s="11"/>
      <c r="DJ392" s="11"/>
      <c r="DK392" s="11"/>
      <c r="DL392" s="11"/>
      <c r="DM392" s="11"/>
      <c r="DN392" s="11"/>
      <c r="DO392" s="11"/>
      <c r="DP392" s="11"/>
      <c r="DQ392" s="11"/>
      <c r="DR392" s="11"/>
      <c r="DS392" s="11"/>
      <c r="DT392" s="11"/>
      <c r="DU392" s="11"/>
      <c r="DV392" s="11"/>
      <c r="DW392" s="11"/>
      <c r="DX392" s="11"/>
      <c r="DY392" s="11"/>
      <c r="DZ392" s="11"/>
      <c r="EA392" s="11"/>
      <c r="EB392" s="11"/>
      <c r="EC392" s="11"/>
      <c r="ED392" s="11"/>
      <c r="EE392" s="11"/>
      <c r="EF392" s="11"/>
      <c r="EG392" s="11"/>
      <c r="EH392" s="11"/>
      <c r="EI392" s="11"/>
      <c r="EJ392" s="11"/>
      <c r="EK392" s="11"/>
      <c r="EL392" s="11"/>
      <c r="EM392" s="11"/>
      <c r="EN392" s="11"/>
      <c r="EO392" s="11"/>
      <c r="EP392" s="11"/>
      <c r="EQ392" s="11"/>
      <c r="ER392" s="11"/>
      <c r="ES392" s="11"/>
      <c r="ET392" s="11"/>
      <c r="EU392" s="11"/>
      <c r="EV392" s="11"/>
      <c r="EW392" s="11"/>
      <c r="EX392" s="11"/>
      <c r="EY392" s="11"/>
      <c r="EZ392" s="11"/>
      <c r="FA392" s="11"/>
      <c r="FB392" s="11"/>
      <c r="FC392" s="11"/>
      <c r="FD392" s="11"/>
      <c r="FE392" s="11"/>
      <c r="FF392" s="11"/>
      <c r="FG392" s="11"/>
      <c r="FH392" s="11"/>
      <c r="FI392" s="11"/>
      <c r="FJ392" s="11"/>
      <c r="FK392" s="11"/>
      <c r="FL392" s="11"/>
      <c r="FM392" s="11"/>
      <c r="FN392" s="11"/>
      <c r="FO392" s="11"/>
      <c r="FP392" s="11"/>
      <c r="FQ392" s="11"/>
      <c r="FR392" s="11"/>
      <c r="FS392" s="11"/>
      <c r="FT392" s="11"/>
      <c r="FU392" s="11"/>
      <c r="FV392" s="11"/>
      <c r="FW392" s="11"/>
      <c r="FX392" s="11"/>
      <c r="FY392" s="11"/>
      <c r="FZ392" s="11"/>
      <c r="GA392" s="11"/>
      <c r="GB392" s="11"/>
      <c r="GC392" s="11"/>
      <c r="GD392" s="11"/>
      <c r="GE392" s="11"/>
      <c r="GF392" s="11"/>
      <c r="GG392" s="11"/>
      <c r="GH392" s="11"/>
      <c r="GI392" s="11"/>
      <c r="GJ392" s="11"/>
      <c r="GK392" s="11"/>
      <c r="GL392" s="11"/>
      <c r="GM392" s="11"/>
      <c r="GN392" s="11"/>
      <c r="GO392" s="11"/>
      <c r="GP392" s="11"/>
      <c r="GQ392" s="11"/>
      <c r="GR392" s="11"/>
      <c r="GS392" s="11"/>
      <c r="GT392" s="11"/>
      <c r="GU392" s="11"/>
      <c r="GV392" s="11"/>
      <c r="GW392" s="11"/>
      <c r="GX392" s="11"/>
      <c r="GY392" s="11"/>
      <c r="GZ392" s="11"/>
      <c r="HA392" s="11"/>
      <c r="HB392" s="11"/>
      <c r="HC392" s="11"/>
      <c r="HD392" s="11"/>
      <c r="HE392" s="11"/>
      <c r="HF392" s="11"/>
      <c r="HG392" s="11"/>
      <c r="HH392" s="11"/>
      <c r="HI392" s="11"/>
      <c r="HJ392" s="11"/>
      <c r="HK392" s="11"/>
      <c r="HL392" s="11"/>
      <c r="HM392" s="11"/>
      <c r="HN392" s="11"/>
      <c r="HO392" s="11"/>
      <c r="HP392" s="11"/>
      <c r="HQ392" s="11"/>
      <c r="HR392" s="11"/>
      <c r="HS392" s="11"/>
      <c r="HT392" s="11"/>
      <c r="HU392" s="11"/>
      <c r="HV392" s="11"/>
      <c r="HW392" s="11"/>
      <c r="HX392" s="11"/>
      <c r="HY392" s="11"/>
      <c r="HZ392" s="11"/>
      <c r="IA392" s="11"/>
      <c r="IB392" s="11"/>
      <c r="IC392" s="11"/>
      <c r="ID392" s="11"/>
      <c r="IE392" s="11"/>
      <c r="IF392" s="11"/>
      <c r="IG392" s="11"/>
      <c r="IH392" s="11"/>
      <c r="II392" s="11" t="str">
        <f>A!B65</f>
        <v>Requeijão Nestlé Light 200g</v>
      </c>
      <c r="IJ392" s="11">
        <v>0</v>
      </c>
      <c r="IK392" s="11">
        <v>0</v>
      </c>
      <c r="IL392" s="11">
        <v>0</v>
      </c>
      <c r="IM392" s="11">
        <v>0</v>
      </c>
      <c r="IN392" s="11">
        <v>0</v>
      </c>
      <c r="IO392" s="11">
        <f t="shared" si="947"/>
        <v>0</v>
      </c>
      <c r="IP392" s="11"/>
      <c r="IQ392" s="11"/>
      <c r="IR392" s="11"/>
    </row>
    <row r="393" spans="1:252" x14ac:dyDescent="0.2">
      <c r="A393" s="11"/>
      <c r="B393" s="11"/>
      <c r="C393" s="11"/>
      <c r="D393" s="11"/>
      <c r="E393" s="11"/>
      <c r="F393" s="15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6"/>
      <c r="BN393" s="11"/>
      <c r="BO393" s="11"/>
      <c r="BP393" s="11"/>
      <c r="BQ393" s="11"/>
      <c r="BR393" s="11"/>
      <c r="BS393" s="11"/>
      <c r="BT393" s="11"/>
      <c r="BU393" s="11"/>
      <c r="BV393" s="11"/>
      <c r="BW393" s="11"/>
      <c r="BX393" s="11"/>
      <c r="BY393" s="11"/>
      <c r="BZ393" s="11"/>
      <c r="CA393" s="11"/>
      <c r="CB393" s="11"/>
      <c r="CC393" s="11"/>
      <c r="CD393" s="11"/>
      <c r="CE393" s="11"/>
      <c r="CF393" s="11"/>
      <c r="CG393" s="11"/>
      <c r="CH393" s="11"/>
      <c r="CI393" s="11"/>
      <c r="CJ393" s="11"/>
      <c r="CK393" s="11"/>
      <c r="CL393" s="11"/>
      <c r="CM393" s="11"/>
      <c r="CN393" s="11"/>
      <c r="CO393" s="11"/>
      <c r="CP393" s="11"/>
      <c r="CQ393" s="11"/>
      <c r="CR393" s="11"/>
      <c r="CS393" s="11"/>
      <c r="CT393" s="11"/>
      <c r="CU393" s="11"/>
      <c r="CV393" s="11"/>
      <c r="CW393" s="11"/>
      <c r="CX393" s="11"/>
      <c r="CY393" s="11"/>
      <c r="CZ393" s="11"/>
      <c r="DA393" s="11"/>
      <c r="DB393" s="11"/>
      <c r="DC393" s="11"/>
      <c r="DD393" s="11"/>
      <c r="DE393" s="11"/>
      <c r="DF393" s="11"/>
      <c r="DG393" s="11"/>
      <c r="DH393" s="11"/>
      <c r="DI393" s="11"/>
      <c r="DJ393" s="11"/>
      <c r="DK393" s="11"/>
      <c r="DL393" s="11"/>
      <c r="DM393" s="11"/>
      <c r="DN393" s="11"/>
      <c r="DO393" s="11"/>
      <c r="DP393" s="11"/>
      <c r="DQ393" s="11"/>
      <c r="DR393" s="11"/>
      <c r="DS393" s="11"/>
      <c r="DT393" s="11"/>
      <c r="DU393" s="11"/>
      <c r="DV393" s="11"/>
      <c r="DW393" s="11"/>
      <c r="DX393" s="11"/>
      <c r="DY393" s="11"/>
      <c r="DZ393" s="11"/>
      <c r="EA393" s="11"/>
      <c r="EB393" s="11"/>
      <c r="EC393" s="11"/>
      <c r="ED393" s="11"/>
      <c r="EE393" s="11"/>
      <c r="EF393" s="11"/>
      <c r="EG393" s="11"/>
      <c r="EH393" s="11"/>
      <c r="EI393" s="11"/>
      <c r="EJ393" s="11"/>
      <c r="EK393" s="11"/>
      <c r="EL393" s="11"/>
      <c r="EM393" s="11"/>
      <c r="EN393" s="11"/>
      <c r="EO393" s="11"/>
      <c r="EP393" s="11"/>
      <c r="EQ393" s="11"/>
      <c r="ER393" s="11"/>
      <c r="ES393" s="11"/>
      <c r="ET393" s="11"/>
      <c r="EU393" s="11"/>
      <c r="EV393" s="11"/>
      <c r="EW393" s="11"/>
      <c r="EX393" s="11"/>
      <c r="EY393" s="11"/>
      <c r="EZ393" s="11"/>
      <c r="FA393" s="11"/>
      <c r="FB393" s="11"/>
      <c r="FC393" s="11"/>
      <c r="FD393" s="11"/>
      <c r="FE393" s="11"/>
      <c r="FF393" s="11"/>
      <c r="FG393" s="11"/>
      <c r="FH393" s="11"/>
      <c r="FI393" s="11"/>
      <c r="FJ393" s="11"/>
      <c r="FK393" s="11"/>
      <c r="FL393" s="11"/>
      <c r="FM393" s="11"/>
      <c r="FN393" s="11"/>
      <c r="FO393" s="11"/>
      <c r="FP393" s="11"/>
      <c r="FQ393" s="11"/>
      <c r="FR393" s="11"/>
      <c r="FS393" s="11"/>
      <c r="FT393" s="11"/>
      <c r="FU393" s="11"/>
      <c r="FV393" s="11"/>
      <c r="FW393" s="11"/>
      <c r="FX393" s="11"/>
      <c r="FY393" s="11"/>
      <c r="FZ393" s="11"/>
      <c r="GA393" s="11"/>
      <c r="GB393" s="11"/>
      <c r="GC393" s="11"/>
      <c r="GD393" s="11"/>
      <c r="GE393" s="11"/>
      <c r="GF393" s="11"/>
      <c r="GG393" s="11"/>
      <c r="GH393" s="11"/>
      <c r="GI393" s="11"/>
      <c r="GJ393" s="11"/>
      <c r="GK393" s="11"/>
      <c r="GL393" s="11"/>
      <c r="GM393" s="11"/>
      <c r="GN393" s="11"/>
      <c r="GO393" s="11"/>
      <c r="GP393" s="11"/>
      <c r="GQ393" s="11"/>
      <c r="GR393" s="11"/>
      <c r="GS393" s="11"/>
      <c r="GT393" s="11"/>
      <c r="GU393" s="11"/>
      <c r="GV393" s="11"/>
      <c r="GW393" s="11"/>
      <c r="GX393" s="11"/>
      <c r="GY393" s="11"/>
      <c r="GZ393" s="11"/>
      <c r="HA393" s="11"/>
      <c r="HB393" s="11"/>
      <c r="HC393" s="11"/>
      <c r="HD393" s="11"/>
      <c r="HE393" s="11"/>
      <c r="HF393" s="11"/>
      <c r="HG393" s="11"/>
      <c r="HH393" s="11"/>
      <c r="HI393" s="11"/>
      <c r="HJ393" s="11"/>
      <c r="HK393" s="11"/>
      <c r="HL393" s="11"/>
      <c r="HM393" s="11"/>
      <c r="HN393" s="11"/>
      <c r="HO393" s="11"/>
      <c r="HP393" s="11"/>
      <c r="HQ393" s="11"/>
      <c r="HR393" s="11"/>
      <c r="HS393" s="11"/>
      <c r="HT393" s="11"/>
      <c r="HU393" s="11"/>
      <c r="HV393" s="11"/>
      <c r="HW393" s="11"/>
      <c r="HX393" s="11"/>
      <c r="HY393" s="11"/>
      <c r="HZ393" s="11"/>
      <c r="IA393" s="11"/>
      <c r="IB393" s="11"/>
      <c r="IC393" s="11"/>
      <c r="ID393" s="11"/>
      <c r="IE393" s="11"/>
      <c r="IF393" s="11"/>
      <c r="IG393" s="11"/>
      <c r="IH393" s="11"/>
      <c r="II393" s="11" t="str">
        <f>A!B66</f>
        <v xml:space="preserve">Nesfit Iog. Morango Aveia Baun 720g </v>
      </c>
      <c r="IJ393" s="11">
        <v>0</v>
      </c>
      <c r="IK393" s="11">
        <v>0</v>
      </c>
      <c r="IL393" s="11">
        <v>0</v>
      </c>
      <c r="IM393" s="11">
        <v>0</v>
      </c>
      <c r="IN393" s="11">
        <v>0</v>
      </c>
      <c r="IO393" s="11">
        <f t="shared" si="947"/>
        <v>0</v>
      </c>
      <c r="IP393" s="11"/>
      <c r="IQ393" s="11"/>
      <c r="IR393" s="11"/>
    </row>
    <row r="394" spans="1:252" x14ac:dyDescent="0.2">
      <c r="A394" s="11"/>
      <c r="B394" s="11"/>
      <c r="C394" s="11"/>
      <c r="D394" s="11"/>
      <c r="E394" s="11"/>
      <c r="F394" s="15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  <c r="BM394" s="16"/>
      <c r="BN394" s="11"/>
      <c r="BO394" s="11"/>
      <c r="BP394" s="11"/>
      <c r="BQ394" s="11"/>
      <c r="BR394" s="11"/>
      <c r="BS394" s="11"/>
      <c r="BT394" s="11"/>
      <c r="BU394" s="11"/>
      <c r="BV394" s="11"/>
      <c r="BW394" s="11"/>
      <c r="BX394" s="11"/>
      <c r="BY394" s="11"/>
      <c r="BZ394" s="11"/>
      <c r="CA394" s="11"/>
      <c r="CB394" s="11"/>
      <c r="CC394" s="11"/>
      <c r="CD394" s="11"/>
      <c r="CE394" s="11"/>
      <c r="CF394" s="11"/>
      <c r="CG394" s="11"/>
      <c r="CH394" s="11"/>
      <c r="CI394" s="11"/>
      <c r="CJ394" s="11"/>
      <c r="CK394" s="11"/>
      <c r="CL394" s="11"/>
      <c r="CM394" s="11"/>
      <c r="CN394" s="11"/>
      <c r="CO394" s="11"/>
      <c r="CP394" s="11"/>
      <c r="CQ394" s="11"/>
      <c r="CR394" s="11"/>
      <c r="CS394" s="11"/>
      <c r="CT394" s="11"/>
      <c r="CU394" s="11"/>
      <c r="CV394" s="11"/>
      <c r="CW394" s="11"/>
      <c r="CX394" s="11"/>
      <c r="CY394" s="11"/>
      <c r="CZ394" s="11"/>
      <c r="DA394" s="11"/>
      <c r="DB394" s="11"/>
      <c r="DC394" s="11"/>
      <c r="DD394" s="11"/>
      <c r="DE394" s="11"/>
      <c r="DF394" s="11"/>
      <c r="DG394" s="11"/>
      <c r="DH394" s="11"/>
      <c r="DI394" s="11"/>
      <c r="DJ394" s="11"/>
      <c r="DK394" s="11"/>
      <c r="DL394" s="11"/>
      <c r="DM394" s="11"/>
      <c r="DN394" s="11"/>
      <c r="DO394" s="11"/>
      <c r="DP394" s="11"/>
      <c r="DQ394" s="11"/>
      <c r="DR394" s="11"/>
      <c r="DS394" s="11"/>
      <c r="DT394" s="11"/>
      <c r="DU394" s="11"/>
      <c r="DV394" s="11"/>
      <c r="DW394" s="11"/>
      <c r="DX394" s="11"/>
      <c r="DY394" s="11"/>
      <c r="DZ394" s="11"/>
      <c r="EA394" s="11"/>
      <c r="EB394" s="11"/>
      <c r="EC394" s="11"/>
      <c r="ED394" s="11"/>
      <c r="EE394" s="11"/>
      <c r="EF394" s="11"/>
      <c r="EG394" s="11"/>
      <c r="EH394" s="11"/>
      <c r="EI394" s="11"/>
      <c r="EJ394" s="11"/>
      <c r="EK394" s="11"/>
      <c r="EL394" s="11"/>
      <c r="EM394" s="11"/>
      <c r="EN394" s="11"/>
      <c r="EO394" s="11"/>
      <c r="EP394" s="11"/>
      <c r="EQ394" s="11"/>
      <c r="ER394" s="11"/>
      <c r="ES394" s="11"/>
      <c r="ET394" s="11"/>
      <c r="EU394" s="11"/>
      <c r="EV394" s="11"/>
      <c r="EW394" s="11"/>
      <c r="EX394" s="11"/>
      <c r="EY394" s="11"/>
      <c r="EZ394" s="11"/>
      <c r="FA394" s="11"/>
      <c r="FB394" s="11"/>
      <c r="FC394" s="11"/>
      <c r="FD394" s="11"/>
      <c r="FE394" s="11"/>
      <c r="FF394" s="11"/>
      <c r="FG394" s="11"/>
      <c r="FH394" s="11"/>
      <c r="FI394" s="11"/>
      <c r="FJ394" s="11"/>
      <c r="FK394" s="11"/>
      <c r="FL394" s="11"/>
      <c r="FM394" s="11"/>
      <c r="FN394" s="11"/>
      <c r="FO394" s="11"/>
      <c r="FP394" s="11"/>
      <c r="FQ394" s="11"/>
      <c r="FR394" s="11"/>
      <c r="FS394" s="11"/>
      <c r="FT394" s="11"/>
      <c r="FU394" s="11"/>
      <c r="FV394" s="11"/>
      <c r="FW394" s="11"/>
      <c r="FX394" s="11"/>
      <c r="FY394" s="11"/>
      <c r="FZ394" s="11"/>
      <c r="GA394" s="11"/>
      <c r="GB394" s="11"/>
      <c r="GC394" s="11"/>
      <c r="GD394" s="11"/>
      <c r="GE394" s="11"/>
      <c r="GF394" s="11"/>
      <c r="GG394" s="11"/>
      <c r="GH394" s="11"/>
      <c r="GI394" s="11"/>
      <c r="GJ394" s="11"/>
      <c r="GK394" s="11"/>
      <c r="GL394" s="11"/>
      <c r="GM394" s="11"/>
      <c r="GN394" s="11"/>
      <c r="GO394" s="11"/>
      <c r="GP394" s="11"/>
      <c r="GQ394" s="11"/>
      <c r="GR394" s="11"/>
      <c r="GS394" s="11"/>
      <c r="GT394" s="11"/>
      <c r="GU394" s="11"/>
      <c r="GV394" s="11"/>
      <c r="GW394" s="11"/>
      <c r="GX394" s="11"/>
      <c r="GY394" s="11"/>
      <c r="GZ394" s="11"/>
      <c r="HA394" s="11"/>
      <c r="HB394" s="11"/>
      <c r="HC394" s="11"/>
      <c r="HD394" s="11"/>
      <c r="HE394" s="11"/>
      <c r="HF394" s="11"/>
      <c r="HG394" s="11"/>
      <c r="HH394" s="11"/>
      <c r="HI394" s="11"/>
      <c r="HJ394" s="11"/>
      <c r="HK394" s="11"/>
      <c r="HL394" s="11"/>
      <c r="HM394" s="11"/>
      <c r="HN394" s="11"/>
      <c r="HO394" s="11"/>
      <c r="HP394" s="11"/>
      <c r="HQ394" s="11"/>
      <c r="HR394" s="11"/>
      <c r="HS394" s="11"/>
      <c r="HT394" s="11"/>
      <c r="HU394" s="11"/>
      <c r="HV394" s="11"/>
      <c r="HW394" s="11"/>
      <c r="HX394" s="11"/>
      <c r="HY394" s="11"/>
      <c r="HZ394" s="11"/>
      <c r="IA394" s="11"/>
      <c r="IB394" s="11"/>
      <c r="IC394" s="11"/>
      <c r="ID394" s="11"/>
      <c r="IE394" s="11"/>
      <c r="IF394" s="11"/>
      <c r="IG394" s="11"/>
      <c r="IH394" s="11"/>
      <c r="II394" s="11" t="str">
        <f>A!B67</f>
        <v xml:space="preserve">Nesfit Iog. Frts Verm Aveia Hibisco 360g </v>
      </c>
      <c r="IJ394" s="11">
        <v>0</v>
      </c>
      <c r="IK394" s="11">
        <v>0</v>
      </c>
      <c r="IL394" s="11">
        <v>0</v>
      </c>
      <c r="IM394" s="11">
        <v>0</v>
      </c>
      <c r="IN394" s="11">
        <v>0</v>
      </c>
      <c r="IO394" s="11">
        <f t="shared" si="947"/>
        <v>0</v>
      </c>
      <c r="IP394" s="11"/>
      <c r="IQ394" s="11"/>
      <c r="IR394" s="11"/>
    </row>
    <row r="395" spans="1:252" x14ac:dyDescent="0.2">
      <c r="A395" s="11"/>
      <c r="B395" s="11"/>
      <c r="C395" s="11"/>
      <c r="D395" s="11"/>
      <c r="E395" s="11"/>
      <c r="F395" s="15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  <c r="BM395" s="16"/>
      <c r="BN395" s="11"/>
      <c r="BO395" s="11"/>
      <c r="BP395" s="11"/>
      <c r="BQ395" s="11"/>
      <c r="BR395" s="11"/>
      <c r="BS395" s="11"/>
      <c r="BT395" s="11"/>
      <c r="BU395" s="11"/>
      <c r="BV395" s="11"/>
      <c r="BW395" s="11"/>
      <c r="BX395" s="11"/>
      <c r="BY395" s="11"/>
      <c r="BZ395" s="11"/>
      <c r="CA395" s="11"/>
      <c r="CB395" s="11"/>
      <c r="CC395" s="11"/>
      <c r="CD395" s="11"/>
      <c r="CE395" s="11"/>
      <c r="CF395" s="11"/>
      <c r="CG395" s="11"/>
      <c r="CH395" s="11"/>
      <c r="CI395" s="11"/>
      <c r="CJ395" s="11"/>
      <c r="CK395" s="11"/>
      <c r="CL395" s="11"/>
      <c r="CM395" s="11"/>
      <c r="CN395" s="11"/>
      <c r="CO395" s="11"/>
      <c r="CP395" s="11"/>
      <c r="CQ395" s="11"/>
      <c r="CR395" s="11"/>
      <c r="CS395" s="11"/>
      <c r="CT395" s="11"/>
      <c r="CU395" s="11"/>
      <c r="CV395" s="11"/>
      <c r="CW395" s="11"/>
      <c r="CX395" s="11"/>
      <c r="CY395" s="11"/>
      <c r="CZ395" s="11"/>
      <c r="DA395" s="11"/>
      <c r="DB395" s="11"/>
      <c r="DC395" s="11"/>
      <c r="DD395" s="11"/>
      <c r="DE395" s="11"/>
      <c r="DF395" s="11"/>
      <c r="DG395" s="11"/>
      <c r="DH395" s="11"/>
      <c r="DI395" s="11"/>
      <c r="DJ395" s="11"/>
      <c r="DK395" s="11"/>
      <c r="DL395" s="11"/>
      <c r="DM395" s="11"/>
      <c r="DN395" s="11"/>
      <c r="DO395" s="11"/>
      <c r="DP395" s="11"/>
      <c r="DQ395" s="11"/>
      <c r="DR395" s="11"/>
      <c r="DS395" s="11"/>
      <c r="DT395" s="11"/>
      <c r="DU395" s="11"/>
      <c r="DV395" s="11"/>
      <c r="DW395" s="11"/>
      <c r="DX395" s="11"/>
      <c r="DY395" s="11"/>
      <c r="DZ395" s="11"/>
      <c r="EA395" s="11"/>
      <c r="EB395" s="11"/>
      <c r="EC395" s="11"/>
      <c r="ED395" s="11"/>
      <c r="EE395" s="11"/>
      <c r="EF395" s="11"/>
      <c r="EG395" s="11"/>
      <c r="EH395" s="11"/>
      <c r="EI395" s="11"/>
      <c r="EJ395" s="11"/>
      <c r="EK395" s="11"/>
      <c r="EL395" s="11"/>
      <c r="EM395" s="11"/>
      <c r="EN395" s="11"/>
      <c r="EO395" s="11"/>
      <c r="EP395" s="11"/>
      <c r="EQ395" s="11"/>
      <c r="ER395" s="11"/>
      <c r="ES395" s="11"/>
      <c r="ET395" s="11"/>
      <c r="EU395" s="11"/>
      <c r="EV395" s="11"/>
      <c r="EW395" s="11"/>
      <c r="EX395" s="11"/>
      <c r="EY395" s="11"/>
      <c r="EZ395" s="11"/>
      <c r="FA395" s="11"/>
      <c r="FB395" s="11"/>
      <c r="FC395" s="11"/>
      <c r="FD395" s="11"/>
      <c r="FE395" s="11"/>
      <c r="FF395" s="11"/>
      <c r="FG395" s="11"/>
      <c r="FH395" s="11"/>
      <c r="FI395" s="11"/>
      <c r="FJ395" s="11"/>
      <c r="FK395" s="11"/>
      <c r="FL395" s="11"/>
      <c r="FM395" s="11"/>
      <c r="FN395" s="11"/>
      <c r="FO395" s="11"/>
      <c r="FP395" s="11"/>
      <c r="FQ395" s="11"/>
      <c r="FR395" s="11"/>
      <c r="FS395" s="11"/>
      <c r="FT395" s="11"/>
      <c r="FU395" s="11"/>
      <c r="FV395" s="11"/>
      <c r="FW395" s="11"/>
      <c r="FX395" s="11"/>
      <c r="FY395" s="11"/>
      <c r="FZ395" s="11"/>
      <c r="GA395" s="11"/>
      <c r="GB395" s="11"/>
      <c r="GC395" s="11"/>
      <c r="GD395" s="11"/>
      <c r="GE395" s="11"/>
      <c r="GF395" s="11"/>
      <c r="GG395" s="11"/>
      <c r="GH395" s="11"/>
      <c r="GI395" s="11"/>
      <c r="GJ395" s="11"/>
      <c r="GK395" s="11"/>
      <c r="GL395" s="11"/>
      <c r="GM395" s="11"/>
      <c r="GN395" s="11"/>
      <c r="GO395" s="11"/>
      <c r="GP395" s="11"/>
      <c r="GQ395" s="11"/>
      <c r="GR395" s="11"/>
      <c r="GS395" s="11"/>
      <c r="GT395" s="11"/>
      <c r="GU395" s="11"/>
      <c r="GV395" s="11"/>
      <c r="GW395" s="11"/>
      <c r="GX395" s="11"/>
      <c r="GY395" s="11"/>
      <c r="GZ395" s="11"/>
      <c r="HA395" s="11"/>
      <c r="HB395" s="11"/>
      <c r="HC395" s="11"/>
      <c r="HD395" s="11"/>
      <c r="HE395" s="11"/>
      <c r="HF395" s="11"/>
      <c r="HG395" s="11"/>
      <c r="HH395" s="11"/>
      <c r="HI395" s="11"/>
      <c r="HJ395" s="11"/>
      <c r="HK395" s="11"/>
      <c r="HL395" s="11"/>
      <c r="HM395" s="11"/>
      <c r="HN395" s="11"/>
      <c r="HO395" s="11"/>
      <c r="HP395" s="11"/>
      <c r="HQ395" s="11"/>
      <c r="HR395" s="11"/>
      <c r="HS395" s="11"/>
      <c r="HT395" s="11"/>
      <c r="HU395" s="11"/>
      <c r="HV395" s="11"/>
      <c r="HW395" s="11"/>
      <c r="HX395" s="11"/>
      <c r="HY395" s="11"/>
      <c r="HZ395" s="11"/>
      <c r="IA395" s="11"/>
      <c r="IB395" s="11"/>
      <c r="IC395" s="11"/>
      <c r="ID395" s="11"/>
      <c r="IE395" s="11"/>
      <c r="IF395" s="11"/>
      <c r="IG395" s="11"/>
      <c r="IH395" s="11"/>
      <c r="II395" s="11" t="str">
        <f>A!B68</f>
        <v>Nesfit Iog. Maracuja Aveia Gengibre 360g</v>
      </c>
      <c r="IJ395" s="11">
        <v>0</v>
      </c>
      <c r="IK395" s="11">
        <v>0</v>
      </c>
      <c r="IL395" s="11">
        <v>0</v>
      </c>
      <c r="IM395" s="11">
        <v>0</v>
      </c>
      <c r="IN395" s="11">
        <v>0</v>
      </c>
      <c r="IO395" s="11">
        <f t="shared" si="947"/>
        <v>0</v>
      </c>
      <c r="IP395" s="11"/>
      <c r="IQ395" s="11"/>
      <c r="IR395" s="11"/>
    </row>
    <row r="396" spans="1:252" x14ac:dyDescent="0.2">
      <c r="A396" s="11"/>
      <c r="B396" s="11"/>
      <c r="C396" s="11"/>
      <c r="D396" s="11"/>
      <c r="E396" s="11"/>
      <c r="F396" s="15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  <c r="BM396" s="16"/>
      <c r="BN396" s="11"/>
      <c r="BO396" s="11"/>
      <c r="BP396" s="11"/>
      <c r="BQ396" s="11"/>
      <c r="BR396" s="11"/>
      <c r="BS396" s="11"/>
      <c r="BT396" s="11"/>
      <c r="BU396" s="11"/>
      <c r="BV396" s="11"/>
      <c r="BW396" s="11"/>
      <c r="BX396" s="11"/>
      <c r="BY396" s="11"/>
      <c r="BZ396" s="11"/>
      <c r="CA396" s="11"/>
      <c r="CB396" s="11"/>
      <c r="CC396" s="11"/>
      <c r="CD396" s="11"/>
      <c r="CE396" s="11"/>
      <c r="CF396" s="11"/>
      <c r="CG396" s="11"/>
      <c r="CH396" s="11"/>
      <c r="CI396" s="11"/>
      <c r="CJ396" s="11"/>
      <c r="CK396" s="11"/>
      <c r="CL396" s="11"/>
      <c r="CM396" s="11"/>
      <c r="CN396" s="11"/>
      <c r="CO396" s="11"/>
      <c r="CP396" s="11"/>
      <c r="CQ396" s="11"/>
      <c r="CR396" s="11"/>
      <c r="CS396" s="11"/>
      <c r="CT396" s="11"/>
      <c r="CU396" s="11"/>
      <c r="CV396" s="11"/>
      <c r="CW396" s="11"/>
      <c r="CX396" s="11"/>
      <c r="CY396" s="11"/>
      <c r="CZ396" s="11"/>
      <c r="DA396" s="11"/>
      <c r="DB396" s="11"/>
      <c r="DC396" s="11"/>
      <c r="DD396" s="11"/>
      <c r="DE396" s="11"/>
      <c r="DF396" s="11"/>
      <c r="DG396" s="11"/>
      <c r="DH396" s="11"/>
      <c r="DI396" s="11"/>
      <c r="DJ396" s="11"/>
      <c r="DK396" s="11"/>
      <c r="DL396" s="11"/>
      <c r="DM396" s="11"/>
      <c r="DN396" s="11"/>
      <c r="DO396" s="11"/>
      <c r="DP396" s="11"/>
      <c r="DQ396" s="11"/>
      <c r="DR396" s="11"/>
      <c r="DS396" s="11"/>
      <c r="DT396" s="11"/>
      <c r="DU396" s="11"/>
      <c r="DV396" s="11"/>
      <c r="DW396" s="11"/>
      <c r="DX396" s="11"/>
      <c r="DY396" s="11"/>
      <c r="DZ396" s="11"/>
      <c r="EA396" s="11"/>
      <c r="EB396" s="11"/>
      <c r="EC396" s="11"/>
      <c r="ED396" s="11"/>
      <c r="EE396" s="11"/>
      <c r="EF396" s="11"/>
      <c r="EG396" s="11"/>
      <c r="EH396" s="11"/>
      <c r="EI396" s="11"/>
      <c r="EJ396" s="11"/>
      <c r="EK396" s="11"/>
      <c r="EL396" s="11"/>
      <c r="EM396" s="11"/>
      <c r="EN396" s="11"/>
      <c r="EO396" s="11"/>
      <c r="EP396" s="11"/>
      <c r="EQ396" s="11"/>
      <c r="ER396" s="11"/>
      <c r="ES396" s="11"/>
      <c r="ET396" s="11"/>
      <c r="EU396" s="11"/>
      <c r="EV396" s="11"/>
      <c r="EW396" s="11"/>
      <c r="EX396" s="11"/>
      <c r="EY396" s="11"/>
      <c r="EZ396" s="11"/>
      <c r="FA396" s="11"/>
      <c r="FB396" s="11"/>
      <c r="FC396" s="11"/>
      <c r="FD396" s="11"/>
      <c r="FE396" s="11"/>
      <c r="FF396" s="11"/>
      <c r="FG396" s="11"/>
      <c r="FH396" s="11"/>
      <c r="FI396" s="11"/>
      <c r="FJ396" s="11"/>
      <c r="FK396" s="11"/>
      <c r="FL396" s="11"/>
      <c r="FM396" s="11"/>
      <c r="FN396" s="11"/>
      <c r="FO396" s="11"/>
      <c r="FP396" s="11"/>
      <c r="FQ396" s="11"/>
      <c r="FR396" s="11"/>
      <c r="FS396" s="11"/>
      <c r="FT396" s="11"/>
      <c r="FU396" s="11"/>
      <c r="FV396" s="11"/>
      <c r="FW396" s="11"/>
      <c r="FX396" s="11"/>
      <c r="FY396" s="11"/>
      <c r="FZ396" s="11"/>
      <c r="GA396" s="11"/>
      <c r="GB396" s="11"/>
      <c r="GC396" s="11"/>
      <c r="GD396" s="11"/>
      <c r="GE396" s="11"/>
      <c r="GF396" s="11"/>
      <c r="GG396" s="11"/>
      <c r="GH396" s="11"/>
      <c r="GI396" s="11"/>
      <c r="GJ396" s="11"/>
      <c r="GK396" s="11"/>
      <c r="GL396" s="11"/>
      <c r="GM396" s="11"/>
      <c r="GN396" s="11"/>
      <c r="GO396" s="11"/>
      <c r="GP396" s="11"/>
      <c r="GQ396" s="11"/>
      <c r="GR396" s="11"/>
      <c r="GS396" s="11"/>
      <c r="GT396" s="11"/>
      <c r="GU396" s="11"/>
      <c r="GV396" s="11"/>
      <c r="GW396" s="11"/>
      <c r="GX396" s="11"/>
      <c r="GY396" s="11"/>
      <c r="GZ396" s="11"/>
      <c r="HA396" s="11"/>
      <c r="HB396" s="11"/>
      <c r="HC396" s="11"/>
      <c r="HD396" s="11"/>
      <c r="HE396" s="11"/>
      <c r="HF396" s="11"/>
      <c r="HG396" s="11"/>
      <c r="HH396" s="11"/>
      <c r="HI396" s="11"/>
      <c r="HJ396" s="11"/>
      <c r="HK396" s="11"/>
      <c r="HL396" s="11"/>
      <c r="HM396" s="11"/>
      <c r="HN396" s="11"/>
      <c r="HO396" s="11"/>
      <c r="HP396" s="11"/>
      <c r="HQ396" s="11"/>
      <c r="HR396" s="11"/>
      <c r="HS396" s="11"/>
      <c r="HT396" s="11"/>
      <c r="HU396" s="11"/>
      <c r="HV396" s="11"/>
      <c r="HW396" s="11"/>
      <c r="HX396" s="11"/>
      <c r="HY396" s="11"/>
      <c r="HZ396" s="11"/>
      <c r="IA396" s="11"/>
      <c r="IB396" s="11"/>
      <c r="IC396" s="11"/>
      <c r="ID396" s="11"/>
      <c r="IE396" s="11"/>
      <c r="IF396" s="11"/>
      <c r="IG396" s="11"/>
      <c r="IH396" s="11"/>
      <c r="II396" s="11" t="str">
        <f>A!B69</f>
        <v>Nestle Vitamina de Frutas 170g</v>
      </c>
      <c r="IJ396" s="11">
        <v>0</v>
      </c>
      <c r="IK396" s="11">
        <v>0</v>
      </c>
      <c r="IL396" s="11">
        <v>0</v>
      </c>
      <c r="IM396" s="11">
        <v>0</v>
      </c>
      <c r="IN396" s="11">
        <v>0</v>
      </c>
      <c r="IO396" s="11">
        <f t="shared" si="947"/>
        <v>0</v>
      </c>
      <c r="IP396" s="11"/>
      <c r="IQ396" s="11"/>
      <c r="IR396" s="11"/>
    </row>
    <row r="397" spans="1:252" x14ac:dyDescent="0.2">
      <c r="A397" s="11"/>
      <c r="B397" s="11"/>
      <c r="C397" s="11"/>
      <c r="D397" s="11"/>
      <c r="E397" s="11"/>
      <c r="F397" s="15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  <c r="BM397" s="16"/>
      <c r="BN397" s="11"/>
      <c r="BO397" s="11"/>
      <c r="BP397" s="11"/>
      <c r="BQ397" s="11"/>
      <c r="BR397" s="11"/>
      <c r="BS397" s="11"/>
      <c r="BT397" s="11"/>
      <c r="BU397" s="11"/>
      <c r="BV397" s="11"/>
      <c r="BW397" s="11"/>
      <c r="BX397" s="11"/>
      <c r="BY397" s="11"/>
      <c r="BZ397" s="11"/>
      <c r="CA397" s="11"/>
      <c r="CB397" s="11"/>
      <c r="CC397" s="11"/>
      <c r="CD397" s="11"/>
      <c r="CE397" s="11"/>
      <c r="CF397" s="11"/>
      <c r="CG397" s="11"/>
      <c r="CH397" s="11"/>
      <c r="CI397" s="11"/>
      <c r="CJ397" s="11"/>
      <c r="CK397" s="11"/>
      <c r="CL397" s="11"/>
      <c r="CM397" s="11"/>
      <c r="CN397" s="11"/>
      <c r="CO397" s="11"/>
      <c r="CP397" s="11"/>
      <c r="CQ397" s="11"/>
      <c r="CR397" s="11"/>
      <c r="CS397" s="11"/>
      <c r="CT397" s="11"/>
      <c r="CU397" s="11"/>
      <c r="CV397" s="11"/>
      <c r="CW397" s="11"/>
      <c r="CX397" s="11"/>
      <c r="CY397" s="11"/>
      <c r="CZ397" s="11"/>
      <c r="DA397" s="11"/>
      <c r="DB397" s="11"/>
      <c r="DC397" s="11"/>
      <c r="DD397" s="11"/>
      <c r="DE397" s="11"/>
      <c r="DF397" s="11"/>
      <c r="DG397" s="11"/>
      <c r="DH397" s="11"/>
      <c r="DI397" s="11"/>
      <c r="DJ397" s="11"/>
      <c r="DK397" s="11"/>
      <c r="DL397" s="11"/>
      <c r="DM397" s="11"/>
      <c r="DN397" s="11"/>
      <c r="DO397" s="11"/>
      <c r="DP397" s="11"/>
      <c r="DQ397" s="11"/>
      <c r="DR397" s="11"/>
      <c r="DS397" s="11"/>
      <c r="DT397" s="11"/>
      <c r="DU397" s="11"/>
      <c r="DV397" s="11"/>
      <c r="DW397" s="11"/>
      <c r="DX397" s="11"/>
      <c r="DY397" s="11"/>
      <c r="DZ397" s="11"/>
      <c r="EA397" s="11"/>
      <c r="EB397" s="11"/>
      <c r="EC397" s="11"/>
      <c r="ED397" s="11"/>
      <c r="EE397" s="11"/>
      <c r="EF397" s="11"/>
      <c r="EG397" s="11"/>
      <c r="EH397" s="11"/>
      <c r="EI397" s="11"/>
      <c r="EJ397" s="11"/>
      <c r="EK397" s="11"/>
      <c r="EL397" s="11"/>
      <c r="EM397" s="11"/>
      <c r="EN397" s="11"/>
      <c r="EO397" s="11"/>
      <c r="EP397" s="11"/>
      <c r="EQ397" s="11"/>
      <c r="ER397" s="11"/>
      <c r="ES397" s="11"/>
      <c r="ET397" s="11"/>
      <c r="EU397" s="11"/>
      <c r="EV397" s="11"/>
      <c r="EW397" s="11"/>
      <c r="EX397" s="11"/>
      <c r="EY397" s="11"/>
      <c r="EZ397" s="11"/>
      <c r="FA397" s="11"/>
      <c r="FB397" s="11"/>
      <c r="FC397" s="11"/>
      <c r="FD397" s="11"/>
      <c r="FE397" s="11"/>
      <c r="FF397" s="11"/>
      <c r="FG397" s="11"/>
      <c r="FH397" s="11"/>
      <c r="FI397" s="11"/>
      <c r="FJ397" s="11"/>
      <c r="FK397" s="11"/>
      <c r="FL397" s="11"/>
      <c r="FM397" s="11"/>
      <c r="FN397" s="11"/>
      <c r="FO397" s="11"/>
      <c r="FP397" s="11"/>
      <c r="FQ397" s="11"/>
      <c r="FR397" s="11"/>
      <c r="FS397" s="11"/>
      <c r="FT397" s="11"/>
      <c r="FU397" s="11"/>
      <c r="FV397" s="11"/>
      <c r="FW397" s="11"/>
      <c r="FX397" s="11"/>
      <c r="FY397" s="11"/>
      <c r="FZ397" s="11"/>
      <c r="GA397" s="11"/>
      <c r="GB397" s="11"/>
      <c r="GC397" s="11"/>
      <c r="GD397" s="11"/>
      <c r="GE397" s="11"/>
      <c r="GF397" s="11"/>
      <c r="GG397" s="11"/>
      <c r="GH397" s="11"/>
      <c r="GI397" s="11"/>
      <c r="GJ397" s="11"/>
      <c r="GK397" s="11"/>
      <c r="GL397" s="11"/>
      <c r="GM397" s="11"/>
      <c r="GN397" s="11"/>
      <c r="GO397" s="11"/>
      <c r="GP397" s="11"/>
      <c r="GQ397" s="11"/>
      <c r="GR397" s="11"/>
      <c r="GS397" s="11"/>
      <c r="GT397" s="11"/>
      <c r="GU397" s="11"/>
      <c r="GV397" s="11"/>
      <c r="GW397" s="11"/>
      <c r="GX397" s="11"/>
      <c r="GY397" s="11"/>
      <c r="GZ397" s="11"/>
      <c r="HA397" s="11"/>
      <c r="HB397" s="11"/>
      <c r="HC397" s="11"/>
      <c r="HD397" s="11"/>
      <c r="HE397" s="11"/>
      <c r="HF397" s="11"/>
      <c r="HG397" s="11"/>
      <c r="HH397" s="11"/>
      <c r="HI397" s="11"/>
      <c r="HJ397" s="11"/>
      <c r="HK397" s="11"/>
      <c r="HL397" s="11"/>
      <c r="HM397" s="11"/>
      <c r="HN397" s="11"/>
      <c r="HO397" s="11"/>
      <c r="HP397" s="11"/>
      <c r="HQ397" s="11"/>
      <c r="HR397" s="11"/>
      <c r="HS397" s="11"/>
      <c r="HT397" s="11"/>
      <c r="HU397" s="11"/>
      <c r="HV397" s="11"/>
      <c r="HW397" s="11"/>
      <c r="HX397" s="11"/>
      <c r="HY397" s="11"/>
      <c r="HZ397" s="11"/>
      <c r="IA397" s="11"/>
      <c r="IB397" s="11"/>
      <c r="IC397" s="11"/>
      <c r="ID397" s="11"/>
      <c r="IE397" s="11"/>
      <c r="IF397" s="11"/>
      <c r="IG397" s="11"/>
      <c r="IH397" s="11"/>
      <c r="II397" s="11" t="str">
        <f>A!B70</f>
        <v xml:space="preserve">Neston Iogurte Liq Mc Bna 170g </v>
      </c>
      <c r="IJ397" s="11">
        <v>0</v>
      </c>
      <c r="IK397" s="11">
        <v>0</v>
      </c>
      <c r="IL397" s="11">
        <v>0</v>
      </c>
      <c r="IM397" s="11">
        <v>0</v>
      </c>
      <c r="IN397" s="11">
        <v>0</v>
      </c>
      <c r="IO397" s="11">
        <f t="shared" si="947"/>
        <v>0</v>
      </c>
      <c r="IP397" s="11"/>
      <c r="IQ397" s="11"/>
      <c r="IR397" s="11"/>
    </row>
    <row r="398" spans="1:252" x14ac:dyDescent="0.2">
      <c r="A398" s="11"/>
      <c r="B398" s="11"/>
      <c r="C398" s="11"/>
      <c r="D398" s="11"/>
      <c r="E398" s="11"/>
      <c r="F398" s="15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  <c r="BM398" s="16"/>
      <c r="BN398" s="11"/>
      <c r="BO398" s="11"/>
      <c r="BP398" s="11"/>
      <c r="BQ398" s="11"/>
      <c r="BR398" s="11"/>
      <c r="BS398" s="11"/>
      <c r="BT398" s="11"/>
      <c r="BU398" s="11"/>
      <c r="BV398" s="11"/>
      <c r="BW398" s="11"/>
      <c r="BX398" s="11"/>
      <c r="BY398" s="11"/>
      <c r="BZ398" s="11"/>
      <c r="CA398" s="11"/>
      <c r="CB398" s="11"/>
      <c r="CC398" s="11"/>
      <c r="CD398" s="11"/>
      <c r="CE398" s="11"/>
      <c r="CF398" s="11"/>
      <c r="CG398" s="11"/>
      <c r="CH398" s="11"/>
      <c r="CI398" s="11"/>
      <c r="CJ398" s="11"/>
      <c r="CK398" s="11"/>
      <c r="CL398" s="11"/>
      <c r="CM398" s="11"/>
      <c r="CN398" s="11"/>
      <c r="CO398" s="11"/>
      <c r="CP398" s="11"/>
      <c r="CQ398" s="11"/>
      <c r="CR398" s="11"/>
      <c r="CS398" s="11"/>
      <c r="CT398" s="11"/>
      <c r="CU398" s="11"/>
      <c r="CV398" s="11"/>
      <c r="CW398" s="11"/>
      <c r="CX398" s="11"/>
      <c r="CY398" s="11"/>
      <c r="CZ398" s="11"/>
      <c r="DA398" s="11"/>
      <c r="DB398" s="11"/>
      <c r="DC398" s="11"/>
      <c r="DD398" s="11"/>
      <c r="DE398" s="11"/>
      <c r="DF398" s="11"/>
      <c r="DG398" s="11"/>
      <c r="DH398" s="11"/>
      <c r="DI398" s="11"/>
      <c r="DJ398" s="11"/>
      <c r="DK398" s="11"/>
      <c r="DL398" s="11"/>
      <c r="DM398" s="11"/>
      <c r="DN398" s="11"/>
      <c r="DO398" s="11"/>
      <c r="DP398" s="11"/>
      <c r="DQ398" s="11"/>
      <c r="DR398" s="11"/>
      <c r="DS398" s="11"/>
      <c r="DT398" s="11"/>
      <c r="DU398" s="11"/>
      <c r="DV398" s="11"/>
      <c r="DW398" s="11"/>
      <c r="DX398" s="11"/>
      <c r="DY398" s="11"/>
      <c r="DZ398" s="11"/>
      <c r="EA398" s="11"/>
      <c r="EB398" s="11"/>
      <c r="EC398" s="11"/>
      <c r="ED398" s="11"/>
      <c r="EE398" s="11"/>
      <c r="EF398" s="11"/>
      <c r="EG398" s="11"/>
      <c r="EH398" s="11"/>
      <c r="EI398" s="11"/>
      <c r="EJ398" s="11"/>
      <c r="EK398" s="11"/>
      <c r="EL398" s="11"/>
      <c r="EM398" s="11"/>
      <c r="EN398" s="11"/>
      <c r="EO398" s="11"/>
      <c r="EP398" s="11"/>
      <c r="EQ398" s="11"/>
      <c r="ER398" s="11"/>
      <c r="ES398" s="11"/>
      <c r="ET398" s="11"/>
      <c r="EU398" s="11"/>
      <c r="EV398" s="11"/>
      <c r="EW398" s="11"/>
      <c r="EX398" s="11"/>
      <c r="EY398" s="11"/>
      <c r="EZ398" s="11"/>
      <c r="FA398" s="11"/>
      <c r="FB398" s="11"/>
      <c r="FC398" s="11"/>
      <c r="FD398" s="11"/>
      <c r="FE398" s="11"/>
      <c r="FF398" s="11"/>
      <c r="FG398" s="11"/>
      <c r="FH398" s="11"/>
      <c r="FI398" s="11"/>
      <c r="FJ398" s="11"/>
      <c r="FK398" s="11"/>
      <c r="FL398" s="11"/>
      <c r="FM398" s="11"/>
      <c r="FN398" s="11"/>
      <c r="FO398" s="11"/>
      <c r="FP398" s="11"/>
      <c r="FQ398" s="11"/>
      <c r="FR398" s="11"/>
      <c r="FS398" s="11"/>
      <c r="FT398" s="11"/>
      <c r="FU398" s="11"/>
      <c r="FV398" s="11"/>
      <c r="FW398" s="11"/>
      <c r="FX398" s="11"/>
      <c r="FY398" s="11"/>
      <c r="FZ398" s="11"/>
      <c r="GA398" s="11"/>
      <c r="GB398" s="11"/>
      <c r="GC398" s="11"/>
      <c r="GD398" s="11"/>
      <c r="GE398" s="11"/>
      <c r="GF398" s="11"/>
      <c r="GG398" s="11"/>
      <c r="GH398" s="11"/>
      <c r="GI398" s="11"/>
      <c r="GJ398" s="11"/>
      <c r="GK398" s="11"/>
      <c r="GL398" s="11"/>
      <c r="GM398" s="11"/>
      <c r="GN398" s="11"/>
      <c r="GO398" s="11"/>
      <c r="GP398" s="11"/>
      <c r="GQ398" s="11"/>
      <c r="GR398" s="11"/>
      <c r="GS398" s="11"/>
      <c r="GT398" s="11"/>
      <c r="GU398" s="11"/>
      <c r="GV398" s="11"/>
      <c r="GW398" s="11"/>
      <c r="GX398" s="11"/>
      <c r="GY398" s="11"/>
      <c r="GZ398" s="11"/>
      <c r="HA398" s="11"/>
      <c r="HB398" s="11"/>
      <c r="HC398" s="11"/>
      <c r="HD398" s="11"/>
      <c r="HE398" s="11"/>
      <c r="HF398" s="11"/>
      <c r="HG398" s="11"/>
      <c r="HH398" s="11"/>
      <c r="HI398" s="11"/>
      <c r="HJ398" s="11"/>
      <c r="HK398" s="11"/>
      <c r="HL398" s="11"/>
      <c r="HM398" s="11"/>
      <c r="HN398" s="11"/>
      <c r="HO398" s="11"/>
      <c r="HP398" s="11"/>
      <c r="HQ398" s="11"/>
      <c r="HR398" s="11"/>
      <c r="HS398" s="11"/>
      <c r="HT398" s="11"/>
      <c r="HU398" s="11"/>
      <c r="HV398" s="11"/>
      <c r="HW398" s="11"/>
      <c r="HX398" s="11"/>
      <c r="HY398" s="11"/>
      <c r="HZ398" s="11"/>
      <c r="IA398" s="11"/>
      <c r="IB398" s="11"/>
      <c r="IC398" s="11"/>
      <c r="ID398" s="11"/>
      <c r="IE398" s="11"/>
      <c r="IF398" s="11"/>
      <c r="IG398" s="11"/>
      <c r="IH398" s="11"/>
      <c r="II398" s="11" t="str">
        <f>A!B71</f>
        <v>Nestle Vitamina de Frutas 900g</v>
      </c>
      <c r="IJ398" s="11">
        <v>0</v>
      </c>
      <c r="IK398" s="11">
        <v>0</v>
      </c>
      <c r="IL398" s="11">
        <v>0</v>
      </c>
      <c r="IM398" s="11">
        <v>0</v>
      </c>
      <c r="IN398" s="11">
        <v>0</v>
      </c>
      <c r="IO398" s="11">
        <f t="shared" si="947"/>
        <v>0</v>
      </c>
      <c r="IP398" s="11"/>
      <c r="IQ398" s="11"/>
      <c r="IR398" s="11"/>
    </row>
    <row r="399" spans="1:252" x14ac:dyDescent="0.2">
      <c r="A399" s="11"/>
      <c r="B399" s="11"/>
      <c r="C399" s="11"/>
      <c r="D399" s="11"/>
      <c r="E399" s="11"/>
      <c r="F399" s="15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  <c r="BM399" s="16"/>
      <c r="BN399" s="11"/>
      <c r="BO399" s="11"/>
      <c r="BP399" s="11"/>
      <c r="BQ399" s="11"/>
      <c r="BR399" s="11"/>
      <c r="BS399" s="11"/>
      <c r="BT399" s="11"/>
      <c r="BU399" s="11"/>
      <c r="BV399" s="11"/>
      <c r="BW399" s="11"/>
      <c r="BX399" s="11"/>
      <c r="BY399" s="11"/>
      <c r="BZ399" s="11"/>
      <c r="CA399" s="11"/>
      <c r="CB399" s="11"/>
      <c r="CC399" s="11"/>
      <c r="CD399" s="11"/>
      <c r="CE399" s="11"/>
      <c r="CF399" s="11"/>
      <c r="CG399" s="11"/>
      <c r="CH399" s="11"/>
      <c r="CI399" s="11"/>
      <c r="CJ399" s="11"/>
      <c r="CK399" s="11"/>
      <c r="CL399" s="11"/>
      <c r="CM399" s="11"/>
      <c r="CN399" s="11"/>
      <c r="CO399" s="11"/>
      <c r="CP399" s="11"/>
      <c r="CQ399" s="11"/>
      <c r="CR399" s="11"/>
      <c r="CS399" s="11"/>
      <c r="CT399" s="11"/>
      <c r="CU399" s="11"/>
      <c r="CV399" s="11"/>
      <c r="CW399" s="11"/>
      <c r="CX399" s="11"/>
      <c r="CY399" s="11"/>
      <c r="CZ399" s="11"/>
      <c r="DA399" s="11"/>
      <c r="DB399" s="11"/>
      <c r="DC399" s="11"/>
      <c r="DD399" s="11"/>
      <c r="DE399" s="11"/>
      <c r="DF399" s="11"/>
      <c r="DG399" s="11"/>
      <c r="DH399" s="11"/>
      <c r="DI399" s="11"/>
      <c r="DJ399" s="11"/>
      <c r="DK399" s="11"/>
      <c r="DL399" s="11"/>
      <c r="DM399" s="11"/>
      <c r="DN399" s="11"/>
      <c r="DO399" s="11"/>
      <c r="DP399" s="11"/>
      <c r="DQ399" s="11"/>
      <c r="DR399" s="11"/>
      <c r="DS399" s="11"/>
      <c r="DT399" s="11"/>
      <c r="DU399" s="11"/>
      <c r="DV399" s="11"/>
      <c r="DW399" s="11"/>
      <c r="DX399" s="11"/>
      <c r="DY399" s="11"/>
      <c r="DZ399" s="11"/>
      <c r="EA399" s="11"/>
      <c r="EB399" s="11"/>
      <c r="EC399" s="11"/>
      <c r="ED399" s="11"/>
      <c r="EE399" s="11"/>
      <c r="EF399" s="11"/>
      <c r="EG399" s="11"/>
      <c r="EH399" s="11"/>
      <c r="EI399" s="11"/>
      <c r="EJ399" s="11"/>
      <c r="EK399" s="11"/>
      <c r="EL399" s="11"/>
      <c r="EM399" s="11"/>
      <c r="EN399" s="11"/>
      <c r="EO399" s="11"/>
      <c r="EP399" s="11"/>
      <c r="EQ399" s="11"/>
      <c r="ER399" s="11"/>
      <c r="ES399" s="11"/>
      <c r="ET399" s="11"/>
      <c r="EU399" s="11"/>
      <c r="EV399" s="11"/>
      <c r="EW399" s="11"/>
      <c r="EX399" s="11"/>
      <c r="EY399" s="11"/>
      <c r="EZ399" s="11"/>
      <c r="FA399" s="11"/>
      <c r="FB399" s="11"/>
      <c r="FC399" s="11"/>
      <c r="FD399" s="11"/>
      <c r="FE399" s="11"/>
      <c r="FF399" s="11"/>
      <c r="FG399" s="11"/>
      <c r="FH399" s="11"/>
      <c r="FI399" s="11"/>
      <c r="FJ399" s="11"/>
      <c r="FK399" s="11"/>
      <c r="FL399" s="11"/>
      <c r="FM399" s="11"/>
      <c r="FN399" s="11"/>
      <c r="FO399" s="11"/>
      <c r="FP399" s="11"/>
      <c r="FQ399" s="11"/>
      <c r="FR399" s="11"/>
      <c r="FS399" s="11"/>
      <c r="FT399" s="11"/>
      <c r="FU399" s="11"/>
      <c r="FV399" s="11"/>
      <c r="FW399" s="11"/>
      <c r="FX399" s="11"/>
      <c r="FY399" s="11"/>
      <c r="FZ399" s="11"/>
      <c r="GA399" s="11"/>
      <c r="GB399" s="11"/>
      <c r="GC399" s="11"/>
      <c r="GD399" s="11"/>
      <c r="GE399" s="11"/>
      <c r="GF399" s="11"/>
      <c r="GG399" s="11"/>
      <c r="GH399" s="11"/>
      <c r="GI399" s="11"/>
      <c r="GJ399" s="11"/>
      <c r="GK399" s="11"/>
      <c r="GL399" s="11"/>
      <c r="GM399" s="11"/>
      <c r="GN399" s="11"/>
      <c r="GO399" s="11"/>
      <c r="GP399" s="11"/>
      <c r="GQ399" s="11"/>
      <c r="GR399" s="11"/>
      <c r="GS399" s="11"/>
      <c r="GT399" s="11"/>
      <c r="GU399" s="11"/>
      <c r="GV399" s="11"/>
      <c r="GW399" s="11"/>
      <c r="GX399" s="11"/>
      <c r="GY399" s="11"/>
      <c r="GZ399" s="11"/>
      <c r="HA399" s="11"/>
      <c r="HB399" s="11"/>
      <c r="HC399" s="11"/>
      <c r="HD399" s="11"/>
      <c r="HE399" s="11"/>
      <c r="HF399" s="11"/>
      <c r="HG399" s="11"/>
      <c r="HH399" s="11"/>
      <c r="HI399" s="11"/>
      <c r="HJ399" s="11"/>
      <c r="HK399" s="11"/>
      <c r="HL399" s="11"/>
      <c r="HM399" s="11"/>
      <c r="HN399" s="11"/>
      <c r="HO399" s="11"/>
      <c r="HP399" s="11"/>
      <c r="HQ399" s="11"/>
      <c r="HR399" s="11"/>
      <c r="HS399" s="11"/>
      <c r="HT399" s="11"/>
      <c r="HU399" s="11"/>
      <c r="HV399" s="11"/>
      <c r="HW399" s="11"/>
      <c r="HX399" s="11"/>
      <c r="HY399" s="11"/>
      <c r="HZ399" s="11"/>
      <c r="IA399" s="11"/>
      <c r="IB399" s="11"/>
      <c r="IC399" s="11"/>
      <c r="ID399" s="11"/>
      <c r="IE399" s="11"/>
      <c r="IF399" s="11"/>
      <c r="IG399" s="11"/>
      <c r="IH399" s="11"/>
      <c r="II399" s="11" t="str">
        <f>A!B72</f>
        <v>Molico Iogurte Baunilha 170g</v>
      </c>
      <c r="IJ399" s="11">
        <v>0</v>
      </c>
      <c r="IK399" s="11">
        <v>0</v>
      </c>
      <c r="IL399" s="11">
        <v>0</v>
      </c>
      <c r="IM399" s="11">
        <v>0</v>
      </c>
      <c r="IN399" s="11">
        <v>0</v>
      </c>
      <c r="IO399" s="11">
        <f t="shared" si="947"/>
        <v>0</v>
      </c>
      <c r="IP399" s="11"/>
      <c r="IQ399" s="11"/>
      <c r="IR399" s="11"/>
    </row>
    <row r="400" spans="1:252" x14ac:dyDescent="0.2">
      <c r="A400" s="11"/>
      <c r="B400" s="11"/>
      <c r="C400" s="11"/>
      <c r="D400" s="11"/>
      <c r="E400" s="11"/>
      <c r="F400" s="15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  <c r="BM400" s="16"/>
      <c r="BN400" s="11"/>
      <c r="BO400" s="11"/>
      <c r="BP400" s="11"/>
      <c r="BQ400" s="11"/>
      <c r="BR400" s="11"/>
      <c r="BS400" s="11"/>
      <c r="BT400" s="11"/>
      <c r="BU400" s="11"/>
      <c r="BV400" s="11"/>
      <c r="BW400" s="11"/>
      <c r="BX400" s="11"/>
      <c r="BY400" s="11"/>
      <c r="BZ400" s="11"/>
      <c r="CA400" s="11"/>
      <c r="CB400" s="11"/>
      <c r="CC400" s="11"/>
      <c r="CD400" s="11"/>
      <c r="CE400" s="11"/>
      <c r="CF400" s="11"/>
      <c r="CG400" s="11"/>
      <c r="CH400" s="11"/>
      <c r="CI400" s="11"/>
      <c r="CJ400" s="11"/>
      <c r="CK400" s="11"/>
      <c r="CL400" s="11"/>
      <c r="CM400" s="11"/>
      <c r="CN400" s="11"/>
      <c r="CO400" s="11"/>
      <c r="CP400" s="11"/>
      <c r="CQ400" s="11"/>
      <c r="CR400" s="11"/>
      <c r="CS400" s="11"/>
      <c r="CT400" s="11"/>
      <c r="CU400" s="11"/>
      <c r="CV400" s="11"/>
      <c r="CW400" s="11"/>
      <c r="CX400" s="11"/>
      <c r="CY400" s="11"/>
      <c r="CZ400" s="11"/>
      <c r="DA400" s="11"/>
      <c r="DB400" s="11"/>
      <c r="DC400" s="11"/>
      <c r="DD400" s="11"/>
      <c r="DE400" s="11"/>
      <c r="DF400" s="11"/>
      <c r="DG400" s="11"/>
      <c r="DH400" s="11"/>
      <c r="DI400" s="11"/>
      <c r="DJ400" s="11"/>
      <c r="DK400" s="11"/>
      <c r="DL400" s="11"/>
      <c r="DM400" s="11"/>
      <c r="DN400" s="11"/>
      <c r="DO400" s="11"/>
      <c r="DP400" s="11"/>
      <c r="DQ400" s="11"/>
      <c r="DR400" s="11"/>
      <c r="DS400" s="11"/>
      <c r="DT400" s="11"/>
      <c r="DU400" s="11"/>
      <c r="DV400" s="11"/>
      <c r="DW400" s="11"/>
      <c r="DX400" s="11"/>
      <c r="DY400" s="11"/>
      <c r="DZ400" s="11"/>
      <c r="EA400" s="11"/>
      <c r="EB400" s="11"/>
      <c r="EC400" s="11"/>
      <c r="ED400" s="11"/>
      <c r="EE400" s="11"/>
      <c r="EF400" s="11"/>
      <c r="EG400" s="11"/>
      <c r="EH400" s="11"/>
      <c r="EI400" s="11"/>
      <c r="EJ400" s="11"/>
      <c r="EK400" s="11"/>
      <c r="EL400" s="11"/>
      <c r="EM400" s="11"/>
      <c r="EN400" s="11"/>
      <c r="EO400" s="11"/>
      <c r="EP400" s="11"/>
      <c r="EQ400" s="11"/>
      <c r="ER400" s="11"/>
      <c r="ES400" s="11"/>
      <c r="ET400" s="11"/>
      <c r="EU400" s="11"/>
      <c r="EV400" s="11"/>
      <c r="EW400" s="11"/>
      <c r="EX400" s="11"/>
      <c r="EY400" s="11"/>
      <c r="EZ400" s="11"/>
      <c r="FA400" s="11"/>
      <c r="FB400" s="11"/>
      <c r="FC400" s="11"/>
      <c r="FD400" s="11"/>
      <c r="FE400" s="11"/>
      <c r="FF400" s="11"/>
      <c r="FG400" s="11"/>
      <c r="FH400" s="11"/>
      <c r="FI400" s="11"/>
      <c r="FJ400" s="11"/>
      <c r="FK400" s="11"/>
      <c r="FL400" s="11"/>
      <c r="FM400" s="11"/>
      <c r="FN400" s="11"/>
      <c r="FO400" s="11"/>
      <c r="FP400" s="11"/>
      <c r="FQ400" s="11"/>
      <c r="FR400" s="11"/>
      <c r="FS400" s="11"/>
      <c r="FT400" s="11"/>
      <c r="FU400" s="11"/>
      <c r="FV400" s="11"/>
      <c r="FW400" s="11"/>
      <c r="FX400" s="11"/>
      <c r="FY400" s="11"/>
      <c r="FZ400" s="11"/>
      <c r="GA400" s="11"/>
      <c r="GB400" s="11"/>
      <c r="GC400" s="11"/>
      <c r="GD400" s="11"/>
      <c r="GE400" s="11"/>
      <c r="GF400" s="11"/>
      <c r="GG400" s="11"/>
      <c r="GH400" s="11"/>
      <c r="GI400" s="11"/>
      <c r="GJ400" s="11"/>
      <c r="GK400" s="11"/>
      <c r="GL400" s="11"/>
      <c r="GM400" s="11"/>
      <c r="GN400" s="11"/>
      <c r="GO400" s="11"/>
      <c r="GP400" s="11"/>
      <c r="GQ400" s="11"/>
      <c r="GR400" s="11"/>
      <c r="GS400" s="11"/>
      <c r="GT400" s="11"/>
      <c r="GU400" s="11"/>
      <c r="GV400" s="11"/>
      <c r="GW400" s="11"/>
      <c r="GX400" s="11"/>
      <c r="GY400" s="11"/>
      <c r="GZ400" s="11"/>
      <c r="HA400" s="11"/>
      <c r="HB400" s="11"/>
      <c r="HC400" s="11"/>
      <c r="HD400" s="11"/>
      <c r="HE400" s="11"/>
      <c r="HF400" s="11"/>
      <c r="HG400" s="11"/>
      <c r="HH400" s="11"/>
      <c r="HI400" s="11"/>
      <c r="HJ400" s="11"/>
      <c r="HK400" s="11"/>
      <c r="HL400" s="11"/>
      <c r="HM400" s="11"/>
      <c r="HN400" s="11"/>
      <c r="HO400" s="11"/>
      <c r="HP400" s="11"/>
      <c r="HQ400" s="11"/>
      <c r="HR400" s="11"/>
      <c r="HS400" s="11"/>
      <c r="HT400" s="11"/>
      <c r="HU400" s="11"/>
      <c r="HV400" s="11"/>
      <c r="HW400" s="11"/>
      <c r="HX400" s="11"/>
      <c r="HY400" s="11"/>
      <c r="HZ400" s="11"/>
      <c r="IA400" s="11"/>
      <c r="IB400" s="11"/>
      <c r="IC400" s="11"/>
      <c r="ID400" s="11"/>
      <c r="IE400" s="11"/>
      <c r="IF400" s="11"/>
      <c r="IG400" s="11"/>
      <c r="IH400" s="11"/>
      <c r="II400" s="11" t="str">
        <f>A!B73</f>
        <v>Molico Iogurte Baunilha 850g</v>
      </c>
      <c r="IJ400" s="11">
        <v>0</v>
      </c>
      <c r="IK400" s="11">
        <v>0</v>
      </c>
      <c r="IL400" s="11">
        <v>0</v>
      </c>
      <c r="IM400" s="11">
        <v>0</v>
      </c>
      <c r="IN400" s="11">
        <v>0</v>
      </c>
      <c r="IO400" s="11">
        <f t="shared" si="947"/>
        <v>0</v>
      </c>
      <c r="IP400" s="11"/>
      <c r="IQ400" s="11"/>
      <c r="IR400" s="11"/>
    </row>
    <row r="401" spans="1:252" x14ac:dyDescent="0.2">
      <c r="A401" s="11"/>
      <c r="B401" s="11"/>
      <c r="C401" s="11"/>
      <c r="D401" s="11"/>
      <c r="E401" s="11"/>
      <c r="F401" s="15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  <c r="BM401" s="16"/>
      <c r="BN401" s="11"/>
      <c r="BO401" s="11"/>
      <c r="BP401" s="11"/>
      <c r="BQ401" s="11"/>
      <c r="BR401" s="11"/>
      <c r="BS401" s="11"/>
      <c r="BT401" s="11"/>
      <c r="BU401" s="11"/>
      <c r="BV401" s="11"/>
      <c r="BW401" s="11"/>
      <c r="BX401" s="11"/>
      <c r="BY401" s="11"/>
      <c r="BZ401" s="11"/>
      <c r="CA401" s="11"/>
      <c r="CB401" s="11"/>
      <c r="CC401" s="11"/>
      <c r="CD401" s="11"/>
      <c r="CE401" s="11"/>
      <c r="CF401" s="11"/>
      <c r="CG401" s="11"/>
      <c r="CH401" s="11"/>
      <c r="CI401" s="11"/>
      <c r="CJ401" s="11"/>
      <c r="CK401" s="11"/>
      <c r="CL401" s="11"/>
      <c r="CM401" s="11"/>
      <c r="CN401" s="11"/>
      <c r="CO401" s="11"/>
      <c r="CP401" s="11"/>
      <c r="CQ401" s="11"/>
      <c r="CR401" s="11"/>
      <c r="CS401" s="11"/>
      <c r="CT401" s="11"/>
      <c r="CU401" s="11"/>
      <c r="CV401" s="11"/>
      <c r="CW401" s="11"/>
      <c r="CX401" s="11"/>
      <c r="CY401" s="11"/>
      <c r="CZ401" s="11"/>
      <c r="DA401" s="11"/>
      <c r="DB401" s="11"/>
      <c r="DC401" s="11"/>
      <c r="DD401" s="11"/>
      <c r="DE401" s="11"/>
      <c r="DF401" s="11"/>
      <c r="DG401" s="11"/>
      <c r="DH401" s="11"/>
      <c r="DI401" s="11"/>
      <c r="DJ401" s="11"/>
      <c r="DK401" s="11"/>
      <c r="DL401" s="11"/>
      <c r="DM401" s="11"/>
      <c r="DN401" s="11"/>
      <c r="DO401" s="11"/>
      <c r="DP401" s="11"/>
      <c r="DQ401" s="11"/>
      <c r="DR401" s="11"/>
      <c r="DS401" s="11"/>
      <c r="DT401" s="11"/>
      <c r="DU401" s="11"/>
      <c r="DV401" s="11"/>
      <c r="DW401" s="11"/>
      <c r="DX401" s="11"/>
      <c r="DY401" s="11"/>
      <c r="DZ401" s="11"/>
      <c r="EA401" s="11"/>
      <c r="EB401" s="11"/>
      <c r="EC401" s="11"/>
      <c r="ED401" s="11"/>
      <c r="EE401" s="11"/>
      <c r="EF401" s="11"/>
      <c r="EG401" s="11"/>
      <c r="EH401" s="11"/>
      <c r="EI401" s="11"/>
      <c r="EJ401" s="11"/>
      <c r="EK401" s="11"/>
      <c r="EL401" s="11"/>
      <c r="EM401" s="11"/>
      <c r="EN401" s="11"/>
      <c r="EO401" s="11"/>
      <c r="EP401" s="11"/>
      <c r="EQ401" s="11"/>
      <c r="ER401" s="11"/>
      <c r="ES401" s="11"/>
      <c r="ET401" s="11"/>
      <c r="EU401" s="11"/>
      <c r="EV401" s="11"/>
      <c r="EW401" s="11"/>
      <c r="EX401" s="11"/>
      <c r="EY401" s="11"/>
      <c r="EZ401" s="11"/>
      <c r="FA401" s="11"/>
      <c r="FB401" s="11"/>
      <c r="FC401" s="11"/>
      <c r="FD401" s="11"/>
      <c r="FE401" s="11"/>
      <c r="FF401" s="11"/>
      <c r="FG401" s="11"/>
      <c r="FH401" s="11"/>
      <c r="FI401" s="11"/>
      <c r="FJ401" s="11"/>
      <c r="FK401" s="11"/>
      <c r="FL401" s="11"/>
      <c r="FM401" s="11"/>
      <c r="FN401" s="11"/>
      <c r="FO401" s="11"/>
      <c r="FP401" s="11"/>
      <c r="FQ401" s="11"/>
      <c r="FR401" s="11"/>
      <c r="FS401" s="11"/>
      <c r="FT401" s="11"/>
      <c r="FU401" s="11"/>
      <c r="FV401" s="11"/>
      <c r="FW401" s="11"/>
      <c r="FX401" s="11"/>
      <c r="FY401" s="11"/>
      <c r="FZ401" s="11"/>
      <c r="GA401" s="11"/>
      <c r="GB401" s="11"/>
      <c r="GC401" s="11"/>
      <c r="GD401" s="11"/>
      <c r="GE401" s="11"/>
      <c r="GF401" s="11"/>
      <c r="GG401" s="11"/>
      <c r="GH401" s="11"/>
      <c r="GI401" s="11"/>
      <c r="GJ401" s="11"/>
      <c r="GK401" s="11"/>
      <c r="GL401" s="11"/>
      <c r="GM401" s="11"/>
      <c r="GN401" s="11"/>
      <c r="GO401" s="11"/>
      <c r="GP401" s="11"/>
      <c r="GQ401" s="11"/>
      <c r="GR401" s="11"/>
      <c r="GS401" s="11"/>
      <c r="GT401" s="11"/>
      <c r="GU401" s="11"/>
      <c r="GV401" s="11"/>
      <c r="GW401" s="11"/>
      <c r="GX401" s="11"/>
      <c r="GY401" s="11"/>
      <c r="GZ401" s="11"/>
      <c r="HA401" s="11"/>
      <c r="HB401" s="11"/>
      <c r="HC401" s="11"/>
      <c r="HD401" s="11"/>
      <c r="HE401" s="11"/>
      <c r="HF401" s="11"/>
      <c r="HG401" s="11"/>
      <c r="HH401" s="11"/>
      <c r="HI401" s="11"/>
      <c r="HJ401" s="11"/>
      <c r="HK401" s="11"/>
      <c r="HL401" s="11"/>
      <c r="HM401" s="11"/>
      <c r="HN401" s="11"/>
      <c r="HO401" s="11"/>
      <c r="HP401" s="11"/>
      <c r="HQ401" s="11"/>
      <c r="HR401" s="11"/>
      <c r="HS401" s="11"/>
      <c r="HT401" s="11"/>
      <c r="HU401" s="11"/>
      <c r="HV401" s="11"/>
      <c r="HW401" s="11"/>
      <c r="HX401" s="11"/>
      <c r="HY401" s="11"/>
      <c r="HZ401" s="11"/>
      <c r="IA401" s="11"/>
      <c r="IB401" s="11"/>
      <c r="IC401" s="11"/>
      <c r="ID401" s="11"/>
      <c r="IE401" s="11"/>
      <c r="IF401" s="11"/>
      <c r="IG401" s="11"/>
      <c r="IH401" s="11"/>
      <c r="II401" s="11" t="str">
        <f>A!B74</f>
        <v>Nestle Iog. Morango 170g</v>
      </c>
      <c r="IJ401" s="11">
        <v>0</v>
      </c>
      <c r="IK401" s="11">
        <v>0</v>
      </c>
      <c r="IL401" s="11">
        <v>0</v>
      </c>
      <c r="IM401" s="11">
        <v>0</v>
      </c>
      <c r="IN401" s="11">
        <v>0</v>
      </c>
      <c r="IO401" s="11">
        <f t="shared" si="947"/>
        <v>0</v>
      </c>
      <c r="IP401" s="11"/>
      <c r="IQ401" s="11"/>
      <c r="IR401" s="11"/>
    </row>
    <row r="402" spans="1:252" x14ac:dyDescent="0.2">
      <c r="A402" s="11"/>
      <c r="B402" s="11"/>
      <c r="C402" s="11"/>
      <c r="D402" s="11"/>
      <c r="E402" s="11"/>
      <c r="F402" s="15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  <c r="BM402" s="16"/>
      <c r="BN402" s="11"/>
      <c r="BO402" s="11"/>
      <c r="BP402" s="11"/>
      <c r="BQ402" s="11"/>
      <c r="BR402" s="11"/>
      <c r="BS402" s="11"/>
      <c r="BT402" s="11"/>
      <c r="BU402" s="11"/>
      <c r="BV402" s="11"/>
      <c r="BW402" s="11"/>
      <c r="BX402" s="11"/>
      <c r="BY402" s="11"/>
      <c r="BZ402" s="11"/>
      <c r="CA402" s="11"/>
      <c r="CB402" s="11"/>
      <c r="CC402" s="11"/>
      <c r="CD402" s="11"/>
      <c r="CE402" s="11"/>
      <c r="CF402" s="11"/>
      <c r="CG402" s="11"/>
      <c r="CH402" s="11"/>
      <c r="CI402" s="11"/>
      <c r="CJ402" s="11"/>
      <c r="CK402" s="11"/>
      <c r="CL402" s="11"/>
      <c r="CM402" s="11"/>
      <c r="CN402" s="11"/>
      <c r="CO402" s="11"/>
      <c r="CP402" s="11"/>
      <c r="CQ402" s="11"/>
      <c r="CR402" s="11"/>
      <c r="CS402" s="11"/>
      <c r="CT402" s="11"/>
      <c r="CU402" s="11"/>
      <c r="CV402" s="11"/>
      <c r="CW402" s="11"/>
      <c r="CX402" s="11"/>
      <c r="CY402" s="11"/>
      <c r="CZ402" s="11"/>
      <c r="DA402" s="11"/>
      <c r="DB402" s="11"/>
      <c r="DC402" s="11"/>
      <c r="DD402" s="11"/>
      <c r="DE402" s="11"/>
      <c r="DF402" s="11"/>
      <c r="DG402" s="11"/>
      <c r="DH402" s="11"/>
      <c r="DI402" s="11"/>
      <c r="DJ402" s="11"/>
      <c r="DK402" s="11"/>
      <c r="DL402" s="11"/>
      <c r="DM402" s="11"/>
      <c r="DN402" s="11"/>
      <c r="DO402" s="11"/>
      <c r="DP402" s="11"/>
      <c r="DQ402" s="11"/>
      <c r="DR402" s="11"/>
      <c r="DS402" s="11"/>
      <c r="DT402" s="11"/>
      <c r="DU402" s="11"/>
      <c r="DV402" s="11"/>
      <c r="DW402" s="11"/>
      <c r="DX402" s="11"/>
      <c r="DY402" s="11"/>
      <c r="DZ402" s="11"/>
      <c r="EA402" s="11"/>
      <c r="EB402" s="11"/>
      <c r="EC402" s="11"/>
      <c r="ED402" s="11"/>
      <c r="EE402" s="11"/>
      <c r="EF402" s="11"/>
      <c r="EG402" s="11"/>
      <c r="EH402" s="11"/>
      <c r="EI402" s="11"/>
      <c r="EJ402" s="11"/>
      <c r="EK402" s="11"/>
      <c r="EL402" s="11"/>
      <c r="EM402" s="11"/>
      <c r="EN402" s="11"/>
      <c r="EO402" s="11"/>
      <c r="EP402" s="11"/>
      <c r="EQ402" s="11"/>
      <c r="ER402" s="11"/>
      <c r="ES402" s="11"/>
      <c r="ET402" s="11"/>
      <c r="EU402" s="11"/>
      <c r="EV402" s="11"/>
      <c r="EW402" s="11"/>
      <c r="EX402" s="11"/>
      <c r="EY402" s="11"/>
      <c r="EZ402" s="11"/>
      <c r="FA402" s="11"/>
      <c r="FB402" s="11"/>
      <c r="FC402" s="11"/>
      <c r="FD402" s="11"/>
      <c r="FE402" s="11"/>
      <c r="FF402" s="11"/>
      <c r="FG402" s="11"/>
      <c r="FH402" s="11"/>
      <c r="FI402" s="11"/>
      <c r="FJ402" s="11"/>
      <c r="FK402" s="11"/>
      <c r="FL402" s="11"/>
      <c r="FM402" s="11"/>
      <c r="FN402" s="11"/>
      <c r="FO402" s="11"/>
      <c r="FP402" s="11"/>
      <c r="FQ402" s="11"/>
      <c r="FR402" s="11"/>
      <c r="FS402" s="11"/>
      <c r="FT402" s="11"/>
      <c r="FU402" s="11"/>
      <c r="FV402" s="11"/>
      <c r="FW402" s="11"/>
      <c r="FX402" s="11"/>
      <c r="FY402" s="11"/>
      <c r="FZ402" s="11"/>
      <c r="GA402" s="11"/>
      <c r="GB402" s="11"/>
      <c r="GC402" s="11"/>
      <c r="GD402" s="11"/>
      <c r="GE402" s="11"/>
      <c r="GF402" s="11"/>
      <c r="GG402" s="11"/>
      <c r="GH402" s="11"/>
      <c r="GI402" s="11"/>
      <c r="GJ402" s="11"/>
      <c r="GK402" s="11"/>
      <c r="GL402" s="11"/>
      <c r="GM402" s="11"/>
      <c r="GN402" s="11"/>
      <c r="GO402" s="11"/>
      <c r="GP402" s="11"/>
      <c r="GQ402" s="11"/>
      <c r="GR402" s="11"/>
      <c r="GS402" s="11"/>
      <c r="GT402" s="11"/>
      <c r="GU402" s="11"/>
      <c r="GV402" s="11"/>
      <c r="GW402" s="11"/>
      <c r="GX402" s="11"/>
      <c r="GY402" s="11"/>
      <c r="GZ402" s="11"/>
      <c r="HA402" s="11"/>
      <c r="HB402" s="11"/>
      <c r="HC402" s="11"/>
      <c r="HD402" s="11"/>
      <c r="HE402" s="11"/>
      <c r="HF402" s="11"/>
      <c r="HG402" s="11"/>
      <c r="HH402" s="11"/>
      <c r="HI402" s="11"/>
      <c r="HJ402" s="11"/>
      <c r="HK402" s="11"/>
      <c r="HL402" s="11"/>
      <c r="HM402" s="11"/>
      <c r="HN402" s="11"/>
      <c r="HO402" s="11"/>
      <c r="HP402" s="11"/>
      <c r="HQ402" s="11"/>
      <c r="HR402" s="11"/>
      <c r="HS402" s="11"/>
      <c r="HT402" s="11"/>
      <c r="HU402" s="11"/>
      <c r="HV402" s="11"/>
      <c r="HW402" s="11"/>
      <c r="HX402" s="11"/>
      <c r="HY402" s="11"/>
      <c r="HZ402" s="11"/>
      <c r="IA402" s="11"/>
      <c r="IB402" s="11"/>
      <c r="IC402" s="11"/>
      <c r="ID402" s="11"/>
      <c r="IE402" s="11"/>
      <c r="IF402" s="11"/>
      <c r="IG402" s="11"/>
      <c r="IH402" s="11"/>
      <c r="II402" s="11" t="str">
        <f>A!B75</f>
        <v>Nestle Iog. Morango 900g</v>
      </c>
      <c r="IJ402" s="11">
        <v>0</v>
      </c>
      <c r="IK402" s="11">
        <v>0</v>
      </c>
      <c r="IL402" s="11">
        <v>0</v>
      </c>
      <c r="IM402" s="11">
        <v>0</v>
      </c>
      <c r="IN402" s="11">
        <v>0</v>
      </c>
      <c r="IO402" s="11">
        <f t="shared" si="947"/>
        <v>0</v>
      </c>
      <c r="IP402" s="11"/>
      <c r="IQ402" s="11"/>
      <c r="IR402" s="11"/>
    </row>
    <row r="403" spans="1:252" x14ac:dyDescent="0.2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  <c r="BM403" s="16"/>
      <c r="BN403" s="11"/>
      <c r="BO403" s="11"/>
      <c r="BP403" s="11"/>
      <c r="BQ403" s="11"/>
      <c r="BR403" s="11"/>
      <c r="BS403" s="11"/>
      <c r="BT403" s="11"/>
      <c r="BU403" s="11"/>
      <c r="BV403" s="11"/>
      <c r="BW403" s="11"/>
      <c r="BX403" s="11"/>
      <c r="BY403" s="11"/>
      <c r="BZ403" s="11"/>
      <c r="CA403" s="11"/>
      <c r="CB403" s="11"/>
      <c r="CC403" s="11"/>
      <c r="CD403" s="11"/>
      <c r="CE403" s="11"/>
      <c r="CF403" s="11"/>
      <c r="CG403" s="11"/>
      <c r="CH403" s="11"/>
      <c r="CI403" s="11"/>
      <c r="CJ403" s="11"/>
      <c r="CK403" s="11"/>
      <c r="CL403" s="11"/>
      <c r="CM403" s="11"/>
      <c r="CN403" s="11"/>
      <c r="CO403" s="11"/>
      <c r="CP403" s="11"/>
      <c r="CQ403" s="11"/>
      <c r="CR403" s="11"/>
      <c r="CS403" s="11"/>
      <c r="CT403" s="11"/>
      <c r="CU403" s="11"/>
      <c r="CV403" s="11"/>
      <c r="CW403" s="11"/>
      <c r="CX403" s="11"/>
      <c r="CY403" s="11"/>
      <c r="CZ403" s="11"/>
      <c r="DA403" s="11"/>
      <c r="DB403" s="11"/>
      <c r="DC403" s="11"/>
      <c r="DD403" s="11"/>
      <c r="DE403" s="11"/>
      <c r="DF403" s="11"/>
      <c r="DG403" s="11"/>
      <c r="DH403" s="11"/>
      <c r="DI403" s="11"/>
      <c r="DJ403" s="11"/>
      <c r="DK403" s="11"/>
      <c r="DL403" s="11"/>
      <c r="DM403" s="11"/>
      <c r="DN403" s="11"/>
      <c r="DO403" s="11"/>
      <c r="DP403" s="11"/>
      <c r="DQ403" s="11"/>
      <c r="DR403" s="11"/>
      <c r="DS403" s="11"/>
      <c r="DT403" s="11"/>
      <c r="DU403" s="11"/>
      <c r="DV403" s="11"/>
      <c r="DW403" s="11"/>
      <c r="DX403" s="11"/>
      <c r="DY403" s="11"/>
      <c r="DZ403" s="11"/>
      <c r="EA403" s="11"/>
      <c r="EB403" s="11"/>
      <c r="EC403" s="11"/>
      <c r="ED403" s="11"/>
      <c r="EE403" s="11"/>
      <c r="EF403" s="11"/>
      <c r="EG403" s="11"/>
      <c r="EH403" s="11"/>
      <c r="EI403" s="11"/>
      <c r="EJ403" s="11"/>
      <c r="EK403" s="11"/>
      <c r="EL403" s="11"/>
      <c r="EM403" s="11"/>
      <c r="EN403" s="11"/>
      <c r="EO403" s="11"/>
      <c r="EP403" s="11"/>
      <c r="EQ403" s="11"/>
      <c r="ER403" s="11"/>
      <c r="ES403" s="11"/>
      <c r="ET403" s="11"/>
      <c r="EU403" s="11"/>
      <c r="EV403" s="11"/>
      <c r="EW403" s="11"/>
      <c r="EX403" s="11"/>
      <c r="EY403" s="11"/>
      <c r="EZ403" s="11"/>
      <c r="FA403" s="11"/>
      <c r="FB403" s="11"/>
      <c r="FC403" s="11"/>
      <c r="FD403" s="11"/>
      <c r="FE403" s="11"/>
      <c r="FF403" s="11"/>
      <c r="FG403" s="11"/>
      <c r="FH403" s="11"/>
      <c r="FI403" s="11"/>
      <c r="FJ403" s="11"/>
      <c r="FK403" s="11"/>
      <c r="FL403" s="11"/>
      <c r="FM403" s="11"/>
      <c r="FN403" s="11"/>
      <c r="FO403" s="11"/>
      <c r="FP403" s="11"/>
      <c r="FQ403" s="11"/>
      <c r="FR403" s="11"/>
      <c r="FS403" s="11"/>
      <c r="FT403" s="11"/>
      <c r="FU403" s="11"/>
      <c r="FV403" s="11"/>
      <c r="FW403" s="11"/>
      <c r="FX403" s="11"/>
      <c r="FY403" s="11"/>
      <c r="FZ403" s="11"/>
      <c r="GA403" s="11"/>
      <c r="GB403" s="11"/>
      <c r="GC403" s="11"/>
      <c r="GD403" s="11"/>
      <c r="GE403" s="11"/>
      <c r="GF403" s="11"/>
      <c r="GG403" s="11"/>
      <c r="GH403" s="11"/>
      <c r="GI403" s="11"/>
      <c r="GJ403" s="11"/>
      <c r="GK403" s="11"/>
      <c r="GL403" s="11"/>
      <c r="GM403" s="11"/>
      <c r="GN403" s="11"/>
      <c r="GO403" s="11"/>
      <c r="GP403" s="11"/>
      <c r="GQ403" s="11"/>
      <c r="GR403" s="11"/>
      <c r="GS403" s="11"/>
      <c r="GT403" s="11"/>
      <c r="GU403" s="11"/>
      <c r="GV403" s="11"/>
      <c r="GW403" s="11"/>
      <c r="GX403" s="11"/>
      <c r="GY403" s="11"/>
      <c r="GZ403" s="11"/>
      <c r="HA403" s="11"/>
      <c r="HB403" s="11"/>
      <c r="HC403" s="11"/>
      <c r="HD403" s="11"/>
      <c r="HE403" s="11"/>
      <c r="HF403" s="11"/>
      <c r="HG403" s="11"/>
      <c r="HH403" s="11"/>
      <c r="HI403" s="11"/>
      <c r="HJ403" s="11"/>
      <c r="HK403" s="11"/>
      <c r="HL403" s="11"/>
      <c r="HM403" s="11"/>
      <c r="HN403" s="11"/>
      <c r="HO403" s="11"/>
      <c r="HP403" s="11"/>
      <c r="HQ403" s="11"/>
      <c r="HR403" s="11"/>
      <c r="HS403" s="11"/>
      <c r="HT403" s="11"/>
      <c r="HU403" s="11"/>
      <c r="HV403" s="11"/>
      <c r="HW403" s="11"/>
      <c r="HX403" s="11"/>
      <c r="HY403" s="11"/>
      <c r="HZ403" s="11"/>
      <c r="IA403" s="11"/>
      <c r="IB403" s="11"/>
      <c r="IC403" s="11"/>
      <c r="ID403" s="11"/>
      <c r="IE403" s="11"/>
      <c r="IF403" s="11"/>
      <c r="IG403" s="11"/>
      <c r="IH403" s="11"/>
      <c r="II403" s="11">
        <f>A!B76</f>
        <v>0</v>
      </c>
      <c r="IJ403" s="11">
        <v>0</v>
      </c>
      <c r="IK403" s="11">
        <v>0</v>
      </c>
      <c r="IL403" s="11">
        <v>0</v>
      </c>
      <c r="IM403" s="11">
        <v>0</v>
      </c>
      <c r="IN403" s="11">
        <v>0</v>
      </c>
      <c r="IO403" s="11">
        <f t="shared" si="947"/>
        <v>0</v>
      </c>
      <c r="IP403" s="11"/>
      <c r="IQ403" s="11"/>
      <c r="IR403" s="11"/>
    </row>
    <row r="404" spans="1:252" x14ac:dyDescent="0.2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  <c r="BM404" s="16"/>
      <c r="BN404" s="11"/>
      <c r="BO404" s="11"/>
      <c r="BP404" s="11"/>
      <c r="BQ404" s="11"/>
      <c r="BR404" s="11"/>
      <c r="BS404" s="11"/>
      <c r="BT404" s="11"/>
      <c r="BU404" s="11"/>
      <c r="BV404" s="11"/>
      <c r="BW404" s="11"/>
      <c r="BX404" s="11"/>
      <c r="BY404" s="11"/>
      <c r="BZ404" s="11"/>
      <c r="CA404" s="11"/>
      <c r="CB404" s="11"/>
      <c r="CC404" s="11"/>
      <c r="CD404" s="11"/>
      <c r="CE404" s="11"/>
      <c r="CF404" s="11"/>
      <c r="CG404" s="11"/>
      <c r="CH404" s="11"/>
      <c r="CI404" s="11"/>
      <c r="CJ404" s="11"/>
      <c r="CK404" s="11"/>
      <c r="CL404" s="11"/>
      <c r="CM404" s="11"/>
      <c r="CN404" s="11"/>
      <c r="CO404" s="11"/>
      <c r="CP404" s="11"/>
      <c r="CQ404" s="11"/>
      <c r="CR404" s="11"/>
      <c r="CS404" s="11"/>
      <c r="CT404" s="11"/>
      <c r="CU404" s="11"/>
      <c r="CV404" s="11"/>
      <c r="CW404" s="11"/>
      <c r="CX404" s="11"/>
      <c r="CY404" s="11"/>
      <c r="CZ404" s="11"/>
      <c r="DA404" s="11"/>
      <c r="DB404" s="11"/>
      <c r="DC404" s="11"/>
      <c r="DD404" s="11"/>
      <c r="DE404" s="11"/>
      <c r="DF404" s="11"/>
      <c r="DG404" s="11"/>
      <c r="DH404" s="11"/>
      <c r="DI404" s="11"/>
      <c r="DJ404" s="11"/>
      <c r="DK404" s="11"/>
      <c r="DL404" s="11"/>
      <c r="DM404" s="11"/>
      <c r="DN404" s="11"/>
      <c r="DO404" s="11"/>
      <c r="DP404" s="11"/>
      <c r="DQ404" s="11"/>
      <c r="DR404" s="11"/>
      <c r="DS404" s="11"/>
      <c r="DT404" s="11"/>
      <c r="DU404" s="11"/>
      <c r="DV404" s="11"/>
      <c r="DW404" s="11"/>
      <c r="DX404" s="11"/>
      <c r="DY404" s="11"/>
      <c r="DZ404" s="11"/>
      <c r="EA404" s="11"/>
      <c r="EB404" s="11"/>
      <c r="EC404" s="11"/>
      <c r="ED404" s="11"/>
      <c r="EE404" s="11"/>
      <c r="EF404" s="11"/>
      <c r="EG404" s="11"/>
      <c r="EH404" s="11"/>
      <c r="EI404" s="11"/>
      <c r="EJ404" s="11"/>
      <c r="EK404" s="11"/>
      <c r="EL404" s="11"/>
      <c r="EM404" s="11"/>
      <c r="EN404" s="11"/>
      <c r="EO404" s="11"/>
      <c r="EP404" s="11"/>
      <c r="EQ404" s="11"/>
      <c r="ER404" s="11"/>
      <c r="ES404" s="11"/>
      <c r="ET404" s="11"/>
      <c r="EU404" s="11"/>
      <c r="EV404" s="11"/>
      <c r="EW404" s="11"/>
      <c r="EX404" s="11"/>
      <c r="EY404" s="11"/>
      <c r="EZ404" s="11"/>
      <c r="FA404" s="11"/>
      <c r="FB404" s="11"/>
      <c r="FC404" s="11"/>
      <c r="FD404" s="11"/>
      <c r="FE404" s="11"/>
      <c r="FF404" s="11"/>
      <c r="FG404" s="11"/>
      <c r="FH404" s="11"/>
      <c r="FI404" s="11"/>
      <c r="FJ404" s="11"/>
      <c r="FK404" s="11"/>
      <c r="FL404" s="11"/>
      <c r="FM404" s="11"/>
      <c r="FN404" s="11"/>
      <c r="FO404" s="11"/>
      <c r="FP404" s="11"/>
      <c r="FQ404" s="11"/>
      <c r="FR404" s="11"/>
      <c r="FS404" s="11"/>
      <c r="FT404" s="11"/>
      <c r="FU404" s="11"/>
      <c r="FV404" s="11"/>
      <c r="FW404" s="11"/>
      <c r="FX404" s="11"/>
      <c r="FY404" s="11"/>
      <c r="FZ404" s="11"/>
      <c r="GA404" s="11"/>
      <c r="GB404" s="11"/>
      <c r="GC404" s="11"/>
      <c r="GD404" s="11"/>
      <c r="GE404" s="11"/>
      <c r="GF404" s="11"/>
      <c r="GG404" s="11"/>
      <c r="GH404" s="11"/>
      <c r="GI404" s="11"/>
      <c r="GJ404" s="11"/>
      <c r="GK404" s="11"/>
      <c r="GL404" s="11"/>
      <c r="GM404" s="11"/>
      <c r="GN404" s="11"/>
      <c r="GO404" s="11"/>
      <c r="GP404" s="11"/>
      <c r="GQ404" s="11"/>
      <c r="GR404" s="11"/>
      <c r="GS404" s="11"/>
      <c r="GT404" s="11"/>
      <c r="GU404" s="11"/>
      <c r="GV404" s="11"/>
      <c r="GW404" s="11"/>
      <c r="GX404" s="11"/>
      <c r="GY404" s="11"/>
      <c r="GZ404" s="11"/>
      <c r="HA404" s="11"/>
      <c r="HB404" s="11"/>
      <c r="HC404" s="11"/>
      <c r="HD404" s="11"/>
      <c r="HE404" s="11"/>
      <c r="HF404" s="11"/>
      <c r="HG404" s="11"/>
      <c r="HH404" s="11"/>
      <c r="HI404" s="11"/>
      <c r="HJ404" s="11"/>
      <c r="HK404" s="11"/>
      <c r="HL404" s="11"/>
      <c r="HM404" s="11"/>
      <c r="HN404" s="11"/>
      <c r="HO404" s="11"/>
      <c r="HP404" s="11"/>
      <c r="HQ404" s="11"/>
      <c r="HR404" s="11"/>
      <c r="HS404" s="11"/>
      <c r="HT404" s="11"/>
      <c r="HU404" s="11"/>
      <c r="HV404" s="11"/>
      <c r="HW404" s="11"/>
      <c r="HX404" s="11"/>
      <c r="HY404" s="11"/>
      <c r="HZ404" s="11"/>
      <c r="IA404" s="11"/>
      <c r="IB404" s="11"/>
      <c r="IC404" s="11"/>
      <c r="ID404" s="11"/>
      <c r="IE404" s="11"/>
      <c r="IF404" s="11"/>
      <c r="IG404" s="11"/>
      <c r="IH404" s="11"/>
      <c r="II404" s="11" t="str">
        <f>A!B77</f>
        <v>Achocolatado Chocomil 27x200ml</v>
      </c>
      <c r="IJ404" s="11">
        <v>0</v>
      </c>
      <c r="IK404" s="11">
        <v>0</v>
      </c>
      <c r="IL404" s="11">
        <v>0</v>
      </c>
      <c r="IM404" s="11">
        <v>0</v>
      </c>
      <c r="IN404" s="11">
        <v>0</v>
      </c>
      <c r="IO404" s="11">
        <f t="shared" si="947"/>
        <v>0</v>
      </c>
      <c r="IP404" s="11"/>
      <c r="IQ404" s="11"/>
      <c r="IR404" s="11"/>
    </row>
    <row r="405" spans="1:252" x14ac:dyDescent="0.2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  <c r="BM405" s="16"/>
      <c r="BN405" s="11"/>
      <c r="BO405" s="11"/>
      <c r="BP405" s="11"/>
      <c r="BQ405" s="11"/>
      <c r="BR405" s="11"/>
      <c r="BS405" s="11"/>
      <c r="BT405" s="11"/>
      <c r="BU405" s="11"/>
      <c r="BV405" s="11"/>
      <c r="BW405" s="11"/>
      <c r="BX405" s="11"/>
      <c r="BY405" s="11"/>
      <c r="BZ405" s="11"/>
      <c r="CA405" s="11"/>
      <c r="CB405" s="11"/>
      <c r="CC405" s="11"/>
      <c r="CD405" s="11"/>
      <c r="CE405" s="11"/>
      <c r="CF405" s="11"/>
      <c r="CG405" s="11"/>
      <c r="CH405" s="11"/>
      <c r="CI405" s="11"/>
      <c r="CJ405" s="11"/>
      <c r="CK405" s="11"/>
      <c r="CL405" s="11"/>
      <c r="CM405" s="11"/>
      <c r="CN405" s="11"/>
      <c r="CO405" s="11"/>
      <c r="CP405" s="11"/>
      <c r="CQ405" s="11"/>
      <c r="CR405" s="11"/>
      <c r="CS405" s="11"/>
      <c r="CT405" s="11"/>
      <c r="CU405" s="11"/>
      <c r="CV405" s="11"/>
      <c r="CW405" s="11"/>
      <c r="CX405" s="11"/>
      <c r="CY405" s="11"/>
      <c r="CZ405" s="11"/>
      <c r="DA405" s="11"/>
      <c r="DB405" s="11"/>
      <c r="DC405" s="11"/>
      <c r="DD405" s="11"/>
      <c r="DE405" s="11"/>
      <c r="DF405" s="11"/>
      <c r="DG405" s="11"/>
      <c r="DH405" s="11"/>
      <c r="DI405" s="11"/>
      <c r="DJ405" s="11"/>
      <c r="DK405" s="11"/>
      <c r="DL405" s="11"/>
      <c r="DM405" s="11"/>
      <c r="DN405" s="11"/>
      <c r="DO405" s="11"/>
      <c r="DP405" s="11"/>
      <c r="DQ405" s="11"/>
      <c r="DR405" s="11"/>
      <c r="DS405" s="11"/>
      <c r="DT405" s="11"/>
      <c r="DU405" s="11"/>
      <c r="DV405" s="11"/>
      <c r="DW405" s="11"/>
      <c r="DX405" s="11"/>
      <c r="DY405" s="11"/>
      <c r="DZ405" s="11"/>
      <c r="EA405" s="11"/>
      <c r="EB405" s="11"/>
      <c r="EC405" s="11"/>
      <c r="ED405" s="11"/>
      <c r="EE405" s="11"/>
      <c r="EF405" s="11"/>
      <c r="EG405" s="11"/>
      <c r="EH405" s="11"/>
      <c r="EI405" s="11"/>
      <c r="EJ405" s="11"/>
      <c r="EK405" s="11"/>
      <c r="EL405" s="11"/>
      <c r="EM405" s="11"/>
      <c r="EN405" s="11"/>
      <c r="EO405" s="11"/>
      <c r="EP405" s="11"/>
      <c r="EQ405" s="11"/>
      <c r="ER405" s="11"/>
      <c r="ES405" s="11"/>
      <c r="ET405" s="11"/>
      <c r="EU405" s="11"/>
      <c r="EV405" s="11"/>
      <c r="EW405" s="11"/>
      <c r="EX405" s="11"/>
      <c r="EY405" s="11"/>
      <c r="EZ405" s="11"/>
      <c r="FA405" s="11"/>
      <c r="FB405" s="11"/>
      <c r="FC405" s="11"/>
      <c r="FD405" s="11"/>
      <c r="FE405" s="11"/>
      <c r="FF405" s="11"/>
      <c r="FG405" s="11"/>
      <c r="FH405" s="11"/>
      <c r="FI405" s="11"/>
      <c r="FJ405" s="11"/>
      <c r="FK405" s="11"/>
      <c r="FL405" s="11"/>
      <c r="FM405" s="11"/>
      <c r="FN405" s="11"/>
      <c r="FO405" s="11"/>
      <c r="FP405" s="11"/>
      <c r="FQ405" s="11"/>
      <c r="FR405" s="11"/>
      <c r="FS405" s="11"/>
      <c r="FT405" s="11"/>
      <c r="FU405" s="11"/>
      <c r="FV405" s="11"/>
      <c r="FW405" s="11"/>
      <c r="FX405" s="11"/>
      <c r="FY405" s="11"/>
      <c r="FZ405" s="11"/>
      <c r="GA405" s="11"/>
      <c r="GB405" s="11"/>
      <c r="GC405" s="11"/>
      <c r="GD405" s="11"/>
      <c r="GE405" s="11"/>
      <c r="GF405" s="11"/>
      <c r="GG405" s="11"/>
      <c r="GH405" s="11"/>
      <c r="GI405" s="11"/>
      <c r="GJ405" s="11"/>
      <c r="GK405" s="11"/>
      <c r="GL405" s="11"/>
      <c r="GM405" s="11"/>
      <c r="GN405" s="11"/>
      <c r="GO405" s="11"/>
      <c r="GP405" s="11"/>
      <c r="GQ405" s="11"/>
      <c r="GR405" s="11"/>
      <c r="GS405" s="11"/>
      <c r="GT405" s="11"/>
      <c r="GU405" s="11"/>
      <c r="GV405" s="11"/>
      <c r="GW405" s="11"/>
      <c r="GX405" s="11"/>
      <c r="GY405" s="11"/>
      <c r="GZ405" s="11"/>
      <c r="HA405" s="11"/>
      <c r="HB405" s="11"/>
      <c r="HC405" s="11"/>
      <c r="HD405" s="11"/>
      <c r="HE405" s="11"/>
      <c r="HF405" s="11"/>
      <c r="HG405" s="11"/>
      <c r="HH405" s="11"/>
      <c r="HI405" s="11"/>
      <c r="HJ405" s="11"/>
      <c r="HK405" s="11"/>
      <c r="HL405" s="11"/>
      <c r="HM405" s="11"/>
      <c r="HN405" s="11"/>
      <c r="HO405" s="11"/>
      <c r="HP405" s="11"/>
      <c r="HQ405" s="11"/>
      <c r="HR405" s="11"/>
      <c r="HS405" s="11"/>
      <c r="HT405" s="11"/>
      <c r="HU405" s="11"/>
      <c r="HV405" s="11"/>
      <c r="HW405" s="11"/>
      <c r="HX405" s="11"/>
      <c r="HY405" s="11"/>
      <c r="HZ405" s="11"/>
      <c r="IA405" s="11"/>
      <c r="IB405" s="11"/>
      <c r="IC405" s="11"/>
      <c r="ID405" s="11"/>
      <c r="IE405" s="11"/>
      <c r="IF405" s="11"/>
      <c r="IG405" s="11"/>
      <c r="IH405" s="11"/>
      <c r="II405" s="11" t="str">
        <f>A!B78</f>
        <v>Adams Halls Extra Forte 21x34g</v>
      </c>
      <c r="IJ405" s="11">
        <v>0</v>
      </c>
      <c r="IK405" s="11">
        <v>0</v>
      </c>
      <c r="IL405" s="11">
        <v>0</v>
      </c>
      <c r="IM405" s="11">
        <v>0</v>
      </c>
      <c r="IN405" s="11">
        <v>0</v>
      </c>
      <c r="IO405" s="11">
        <f t="shared" si="947"/>
        <v>0</v>
      </c>
      <c r="IP405" s="11"/>
      <c r="IQ405" s="11"/>
      <c r="IR405" s="11"/>
    </row>
    <row r="406" spans="1:252" x14ac:dyDescent="0.2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  <c r="BM406" s="16"/>
      <c r="BN406" s="11"/>
      <c r="BO406" s="11"/>
      <c r="BP406" s="11"/>
      <c r="BQ406" s="11"/>
      <c r="BR406" s="11"/>
      <c r="BS406" s="11"/>
      <c r="BT406" s="11"/>
      <c r="BU406" s="11"/>
      <c r="BV406" s="11"/>
      <c r="BW406" s="11"/>
      <c r="BX406" s="11"/>
      <c r="BY406" s="11"/>
      <c r="BZ406" s="11"/>
      <c r="CA406" s="11"/>
      <c r="CB406" s="11"/>
      <c r="CC406" s="11"/>
      <c r="CD406" s="11"/>
      <c r="CE406" s="11"/>
      <c r="CF406" s="11"/>
      <c r="CG406" s="11"/>
      <c r="CH406" s="11"/>
      <c r="CI406" s="11"/>
      <c r="CJ406" s="11"/>
      <c r="CK406" s="11"/>
      <c r="CL406" s="11"/>
      <c r="CM406" s="11"/>
      <c r="CN406" s="11"/>
      <c r="CO406" s="11"/>
      <c r="CP406" s="11"/>
      <c r="CQ406" s="11"/>
      <c r="CR406" s="11"/>
      <c r="CS406" s="11"/>
      <c r="CT406" s="11"/>
      <c r="CU406" s="11"/>
      <c r="CV406" s="11"/>
      <c r="CW406" s="11"/>
      <c r="CX406" s="11"/>
      <c r="CY406" s="11"/>
      <c r="CZ406" s="11"/>
      <c r="DA406" s="11"/>
      <c r="DB406" s="11"/>
      <c r="DC406" s="11"/>
      <c r="DD406" s="11"/>
      <c r="DE406" s="11"/>
      <c r="DF406" s="11"/>
      <c r="DG406" s="11"/>
      <c r="DH406" s="11"/>
      <c r="DI406" s="11"/>
      <c r="DJ406" s="11"/>
      <c r="DK406" s="11"/>
      <c r="DL406" s="11"/>
      <c r="DM406" s="11"/>
      <c r="DN406" s="11"/>
      <c r="DO406" s="11"/>
      <c r="DP406" s="11"/>
      <c r="DQ406" s="11"/>
      <c r="DR406" s="11"/>
      <c r="DS406" s="11"/>
      <c r="DT406" s="11"/>
      <c r="DU406" s="11"/>
      <c r="DV406" s="11"/>
      <c r="DW406" s="11"/>
      <c r="DX406" s="11"/>
      <c r="DY406" s="11"/>
      <c r="DZ406" s="11"/>
      <c r="EA406" s="11"/>
      <c r="EB406" s="11"/>
      <c r="EC406" s="11"/>
      <c r="ED406" s="11"/>
      <c r="EE406" s="11"/>
      <c r="EF406" s="11"/>
      <c r="EG406" s="11"/>
      <c r="EH406" s="11"/>
      <c r="EI406" s="11"/>
      <c r="EJ406" s="11"/>
      <c r="EK406" s="11"/>
      <c r="EL406" s="11"/>
      <c r="EM406" s="11"/>
      <c r="EN406" s="11"/>
      <c r="EO406" s="11"/>
      <c r="EP406" s="11"/>
      <c r="EQ406" s="11"/>
      <c r="ER406" s="11"/>
      <c r="ES406" s="11"/>
      <c r="ET406" s="11"/>
      <c r="EU406" s="11"/>
      <c r="EV406" s="11"/>
      <c r="EW406" s="11"/>
      <c r="EX406" s="11"/>
      <c r="EY406" s="11"/>
      <c r="EZ406" s="11"/>
      <c r="FA406" s="11"/>
      <c r="FB406" s="11"/>
      <c r="FC406" s="11"/>
      <c r="FD406" s="11"/>
      <c r="FE406" s="11"/>
      <c r="FF406" s="11"/>
      <c r="FG406" s="11"/>
      <c r="FH406" s="11"/>
      <c r="FI406" s="11"/>
      <c r="FJ406" s="11"/>
      <c r="FK406" s="11"/>
      <c r="FL406" s="11"/>
      <c r="FM406" s="11"/>
      <c r="FN406" s="11"/>
      <c r="FO406" s="11"/>
      <c r="FP406" s="11"/>
      <c r="FQ406" s="11"/>
      <c r="FR406" s="11"/>
      <c r="FS406" s="11"/>
      <c r="FT406" s="11"/>
      <c r="FU406" s="11"/>
      <c r="FV406" s="11"/>
      <c r="FW406" s="11"/>
      <c r="FX406" s="11"/>
      <c r="FY406" s="11"/>
      <c r="FZ406" s="11"/>
      <c r="GA406" s="11"/>
      <c r="GB406" s="11"/>
      <c r="GC406" s="11"/>
      <c r="GD406" s="11"/>
      <c r="GE406" s="11"/>
      <c r="GF406" s="11"/>
      <c r="GG406" s="11"/>
      <c r="GH406" s="11"/>
      <c r="GI406" s="11"/>
      <c r="GJ406" s="11"/>
      <c r="GK406" s="11"/>
      <c r="GL406" s="11"/>
      <c r="GM406" s="11"/>
      <c r="GN406" s="11"/>
      <c r="GO406" s="11"/>
      <c r="GP406" s="11"/>
      <c r="GQ406" s="11"/>
      <c r="GR406" s="11"/>
      <c r="GS406" s="11"/>
      <c r="GT406" s="11"/>
      <c r="GU406" s="11"/>
      <c r="GV406" s="11"/>
      <c r="GW406" s="11"/>
      <c r="GX406" s="11"/>
      <c r="GY406" s="11"/>
      <c r="GZ406" s="11"/>
      <c r="HA406" s="11"/>
      <c r="HB406" s="11"/>
      <c r="HC406" s="11"/>
      <c r="HD406" s="11"/>
      <c r="HE406" s="11"/>
      <c r="HF406" s="11"/>
      <c r="HG406" s="11"/>
      <c r="HH406" s="11"/>
      <c r="HI406" s="11"/>
      <c r="HJ406" s="11"/>
      <c r="HK406" s="11"/>
      <c r="HL406" s="11"/>
      <c r="HM406" s="11"/>
      <c r="HN406" s="11"/>
      <c r="HO406" s="11"/>
      <c r="HP406" s="11"/>
      <c r="HQ406" s="11"/>
      <c r="HR406" s="11"/>
      <c r="HS406" s="11"/>
      <c r="HT406" s="11"/>
      <c r="HU406" s="11"/>
      <c r="HV406" s="11"/>
      <c r="HW406" s="11"/>
      <c r="HX406" s="11"/>
      <c r="HY406" s="11"/>
      <c r="HZ406" s="11"/>
      <c r="IA406" s="11"/>
      <c r="IB406" s="11"/>
      <c r="IC406" s="11"/>
      <c r="ID406" s="11"/>
      <c r="IE406" s="11"/>
      <c r="IF406" s="11"/>
      <c r="IG406" s="11"/>
      <c r="IH406" s="11"/>
      <c r="II406" s="11" t="str">
        <f>A!B79</f>
        <v>Adams Halls Melancia 21x34g</v>
      </c>
      <c r="IJ406" s="11">
        <v>0</v>
      </c>
      <c r="IK406" s="11">
        <v>0</v>
      </c>
      <c r="IL406" s="11">
        <v>0</v>
      </c>
      <c r="IM406" s="11">
        <v>0</v>
      </c>
      <c r="IN406" s="11">
        <v>0</v>
      </c>
      <c r="IO406" s="11">
        <f t="shared" si="947"/>
        <v>0</v>
      </c>
      <c r="IP406" s="11"/>
      <c r="IQ406" s="11"/>
      <c r="IR406" s="11"/>
    </row>
    <row r="407" spans="1:252" x14ac:dyDescent="0.2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  <c r="BM407" s="16"/>
      <c r="BN407" s="11"/>
      <c r="BO407" s="11"/>
      <c r="BP407" s="11"/>
      <c r="BQ407" s="11"/>
      <c r="BR407" s="11"/>
      <c r="BS407" s="11"/>
      <c r="BT407" s="11"/>
      <c r="BU407" s="11"/>
      <c r="BV407" s="11"/>
      <c r="BW407" s="11"/>
      <c r="BX407" s="11"/>
      <c r="BY407" s="11"/>
      <c r="BZ407" s="11"/>
      <c r="CA407" s="11"/>
      <c r="CB407" s="11"/>
      <c r="CC407" s="11"/>
      <c r="CD407" s="11"/>
      <c r="CE407" s="11"/>
      <c r="CF407" s="11"/>
      <c r="CG407" s="11"/>
      <c r="CH407" s="11"/>
      <c r="CI407" s="11"/>
      <c r="CJ407" s="11"/>
      <c r="CK407" s="11"/>
      <c r="CL407" s="11"/>
      <c r="CM407" s="11"/>
      <c r="CN407" s="11"/>
      <c r="CO407" s="11"/>
      <c r="CP407" s="11"/>
      <c r="CQ407" s="11"/>
      <c r="CR407" s="11"/>
      <c r="CS407" s="11"/>
      <c r="CT407" s="11"/>
      <c r="CU407" s="11"/>
      <c r="CV407" s="11"/>
      <c r="CW407" s="11"/>
      <c r="CX407" s="11"/>
      <c r="CY407" s="11"/>
      <c r="CZ407" s="11"/>
      <c r="DA407" s="11"/>
      <c r="DB407" s="11"/>
      <c r="DC407" s="11"/>
      <c r="DD407" s="11"/>
      <c r="DE407" s="11"/>
      <c r="DF407" s="11"/>
      <c r="DG407" s="11"/>
      <c r="DH407" s="11"/>
      <c r="DI407" s="11"/>
      <c r="DJ407" s="11"/>
      <c r="DK407" s="11"/>
      <c r="DL407" s="11"/>
      <c r="DM407" s="11"/>
      <c r="DN407" s="11"/>
      <c r="DO407" s="11"/>
      <c r="DP407" s="11"/>
      <c r="DQ407" s="11"/>
      <c r="DR407" s="11"/>
      <c r="DS407" s="11"/>
      <c r="DT407" s="11"/>
      <c r="DU407" s="11"/>
      <c r="DV407" s="11"/>
      <c r="DW407" s="11"/>
      <c r="DX407" s="11"/>
      <c r="DY407" s="11"/>
      <c r="DZ407" s="11"/>
      <c r="EA407" s="11"/>
      <c r="EB407" s="11"/>
      <c r="EC407" s="11"/>
      <c r="ED407" s="11"/>
      <c r="EE407" s="11"/>
      <c r="EF407" s="11"/>
      <c r="EG407" s="11"/>
      <c r="EH407" s="11"/>
      <c r="EI407" s="11"/>
      <c r="EJ407" s="11"/>
      <c r="EK407" s="11"/>
      <c r="EL407" s="11"/>
      <c r="EM407" s="11"/>
      <c r="EN407" s="11"/>
      <c r="EO407" s="11"/>
      <c r="EP407" s="11"/>
      <c r="EQ407" s="11"/>
      <c r="ER407" s="11"/>
      <c r="ES407" s="11"/>
      <c r="ET407" s="11"/>
      <c r="EU407" s="11"/>
      <c r="EV407" s="11"/>
      <c r="EW407" s="11"/>
      <c r="EX407" s="11"/>
      <c r="EY407" s="11"/>
      <c r="EZ407" s="11"/>
      <c r="FA407" s="11"/>
      <c r="FB407" s="11"/>
      <c r="FC407" s="11"/>
      <c r="FD407" s="11"/>
      <c r="FE407" s="11"/>
      <c r="FF407" s="11"/>
      <c r="FG407" s="11"/>
      <c r="FH407" s="11"/>
      <c r="FI407" s="11"/>
      <c r="FJ407" s="11"/>
      <c r="FK407" s="11"/>
      <c r="FL407" s="11"/>
      <c r="FM407" s="11"/>
      <c r="FN407" s="11"/>
      <c r="FO407" s="11"/>
      <c r="FP407" s="11"/>
      <c r="FQ407" s="11"/>
      <c r="FR407" s="11"/>
      <c r="FS407" s="11"/>
      <c r="FT407" s="11"/>
      <c r="FU407" s="11"/>
      <c r="FV407" s="11"/>
      <c r="FW407" s="11"/>
      <c r="FX407" s="11"/>
      <c r="FY407" s="11"/>
      <c r="FZ407" s="11"/>
      <c r="GA407" s="11"/>
      <c r="GB407" s="11"/>
      <c r="GC407" s="11"/>
      <c r="GD407" s="11"/>
      <c r="GE407" s="11"/>
      <c r="GF407" s="11"/>
      <c r="GG407" s="11"/>
      <c r="GH407" s="11"/>
      <c r="GI407" s="11"/>
      <c r="GJ407" s="11"/>
      <c r="GK407" s="11"/>
      <c r="GL407" s="11"/>
      <c r="GM407" s="11"/>
      <c r="GN407" s="11"/>
      <c r="GO407" s="11"/>
      <c r="GP407" s="11"/>
      <c r="GQ407" s="11"/>
      <c r="GR407" s="11"/>
      <c r="GS407" s="11"/>
      <c r="GT407" s="11"/>
      <c r="GU407" s="11"/>
      <c r="GV407" s="11"/>
      <c r="GW407" s="11"/>
      <c r="GX407" s="11"/>
      <c r="GY407" s="11"/>
      <c r="GZ407" s="11"/>
      <c r="HA407" s="11"/>
      <c r="HB407" s="11"/>
      <c r="HC407" s="11"/>
      <c r="HD407" s="11"/>
      <c r="HE407" s="11"/>
      <c r="HF407" s="11"/>
      <c r="HG407" s="11"/>
      <c r="HH407" s="11"/>
      <c r="HI407" s="11"/>
      <c r="HJ407" s="11"/>
      <c r="HK407" s="11"/>
      <c r="HL407" s="11"/>
      <c r="HM407" s="11"/>
      <c r="HN407" s="11"/>
      <c r="HO407" s="11"/>
      <c r="HP407" s="11"/>
      <c r="HQ407" s="11"/>
      <c r="HR407" s="11"/>
      <c r="HS407" s="11"/>
      <c r="HT407" s="11"/>
      <c r="HU407" s="11"/>
      <c r="HV407" s="11"/>
      <c r="HW407" s="11"/>
      <c r="HX407" s="11"/>
      <c r="HY407" s="11"/>
      <c r="HZ407" s="11"/>
      <c r="IA407" s="11"/>
      <c r="IB407" s="11"/>
      <c r="IC407" s="11"/>
      <c r="ID407" s="11"/>
      <c r="IE407" s="11"/>
      <c r="IF407" s="11"/>
      <c r="IG407" s="11"/>
      <c r="IH407" s="11"/>
      <c r="II407" s="11" t="str">
        <f>A!B80</f>
        <v>Adams Halls Menta 21x34g</v>
      </c>
      <c r="IJ407" s="11">
        <v>0</v>
      </c>
      <c r="IK407" s="11">
        <v>0</v>
      </c>
      <c r="IL407" s="11">
        <v>0</v>
      </c>
      <c r="IM407" s="11">
        <v>0</v>
      </c>
      <c r="IN407" s="11">
        <v>0</v>
      </c>
      <c r="IO407" s="11">
        <f t="shared" si="947"/>
        <v>0</v>
      </c>
      <c r="IP407" s="11"/>
      <c r="IQ407" s="11"/>
      <c r="IR407" s="11"/>
    </row>
    <row r="408" spans="1:252" x14ac:dyDescent="0.2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  <c r="BM408" s="16"/>
      <c r="BN408" s="11"/>
      <c r="BO408" s="11"/>
      <c r="BP408" s="11"/>
      <c r="BQ408" s="11"/>
      <c r="BR408" s="11"/>
      <c r="BS408" s="11"/>
      <c r="BT408" s="11"/>
      <c r="BU408" s="11"/>
      <c r="BV408" s="11"/>
      <c r="BW408" s="11"/>
      <c r="BX408" s="11"/>
      <c r="BY408" s="11"/>
      <c r="BZ408" s="11"/>
      <c r="CA408" s="11"/>
      <c r="CB408" s="11"/>
      <c r="CC408" s="11"/>
      <c r="CD408" s="11"/>
      <c r="CE408" s="11"/>
      <c r="CF408" s="11"/>
      <c r="CG408" s="11"/>
      <c r="CH408" s="11"/>
      <c r="CI408" s="11"/>
      <c r="CJ408" s="11"/>
      <c r="CK408" s="11"/>
      <c r="CL408" s="11"/>
      <c r="CM408" s="11"/>
      <c r="CN408" s="11"/>
      <c r="CO408" s="11"/>
      <c r="CP408" s="11"/>
      <c r="CQ408" s="11"/>
      <c r="CR408" s="11"/>
      <c r="CS408" s="11"/>
      <c r="CT408" s="11"/>
      <c r="CU408" s="11"/>
      <c r="CV408" s="11"/>
      <c r="CW408" s="11"/>
      <c r="CX408" s="11"/>
      <c r="CY408" s="11"/>
      <c r="CZ408" s="11"/>
      <c r="DA408" s="11"/>
      <c r="DB408" s="11"/>
      <c r="DC408" s="11"/>
      <c r="DD408" s="11"/>
      <c r="DE408" s="11"/>
      <c r="DF408" s="11"/>
      <c r="DG408" s="11"/>
      <c r="DH408" s="11"/>
      <c r="DI408" s="11"/>
      <c r="DJ408" s="11"/>
      <c r="DK408" s="11"/>
      <c r="DL408" s="11"/>
      <c r="DM408" s="11"/>
      <c r="DN408" s="11"/>
      <c r="DO408" s="11"/>
      <c r="DP408" s="11"/>
      <c r="DQ408" s="11"/>
      <c r="DR408" s="11"/>
      <c r="DS408" s="11"/>
      <c r="DT408" s="11"/>
      <c r="DU408" s="11"/>
      <c r="DV408" s="11"/>
      <c r="DW408" s="11"/>
      <c r="DX408" s="11"/>
      <c r="DY408" s="11"/>
      <c r="DZ408" s="11"/>
      <c r="EA408" s="11"/>
      <c r="EB408" s="11"/>
      <c r="EC408" s="11"/>
      <c r="ED408" s="11"/>
      <c r="EE408" s="11"/>
      <c r="EF408" s="11"/>
      <c r="EG408" s="11"/>
      <c r="EH408" s="11"/>
      <c r="EI408" s="11"/>
      <c r="EJ408" s="11"/>
      <c r="EK408" s="11"/>
      <c r="EL408" s="11"/>
      <c r="EM408" s="11"/>
      <c r="EN408" s="11"/>
      <c r="EO408" s="11"/>
      <c r="EP408" s="11"/>
      <c r="EQ408" s="11"/>
      <c r="ER408" s="11"/>
      <c r="ES408" s="11"/>
      <c r="ET408" s="11"/>
      <c r="EU408" s="11"/>
      <c r="EV408" s="11"/>
      <c r="EW408" s="11"/>
      <c r="EX408" s="11"/>
      <c r="EY408" s="11"/>
      <c r="EZ408" s="11"/>
      <c r="FA408" s="11"/>
      <c r="FB408" s="11"/>
      <c r="FC408" s="11"/>
      <c r="FD408" s="11"/>
      <c r="FE408" s="11"/>
      <c r="FF408" s="11"/>
      <c r="FG408" s="11"/>
      <c r="FH408" s="11"/>
      <c r="FI408" s="11"/>
      <c r="FJ408" s="11"/>
      <c r="FK408" s="11"/>
      <c r="FL408" s="11"/>
      <c r="FM408" s="11"/>
      <c r="FN408" s="11"/>
      <c r="FO408" s="11"/>
      <c r="FP408" s="11"/>
      <c r="FQ408" s="11"/>
      <c r="FR408" s="11"/>
      <c r="FS408" s="11"/>
      <c r="FT408" s="11"/>
      <c r="FU408" s="11"/>
      <c r="FV408" s="11"/>
      <c r="FW408" s="11"/>
      <c r="FX408" s="11"/>
      <c r="FY408" s="11"/>
      <c r="FZ408" s="11"/>
      <c r="GA408" s="11"/>
      <c r="GB408" s="11"/>
      <c r="GC408" s="11"/>
      <c r="GD408" s="11"/>
      <c r="GE408" s="11"/>
      <c r="GF408" s="11"/>
      <c r="GG408" s="11"/>
      <c r="GH408" s="11"/>
      <c r="GI408" s="11"/>
      <c r="GJ408" s="11"/>
      <c r="GK408" s="11"/>
      <c r="GL408" s="11"/>
      <c r="GM408" s="11"/>
      <c r="GN408" s="11"/>
      <c r="GO408" s="11"/>
      <c r="GP408" s="11"/>
      <c r="GQ408" s="11"/>
      <c r="GR408" s="11"/>
      <c r="GS408" s="11"/>
      <c r="GT408" s="11"/>
      <c r="GU408" s="11"/>
      <c r="GV408" s="11"/>
      <c r="GW408" s="11"/>
      <c r="GX408" s="11"/>
      <c r="GY408" s="11"/>
      <c r="GZ408" s="11"/>
      <c r="HA408" s="11"/>
      <c r="HB408" s="11"/>
      <c r="HC408" s="11"/>
      <c r="HD408" s="11"/>
      <c r="HE408" s="11"/>
      <c r="HF408" s="11"/>
      <c r="HG408" s="11"/>
      <c r="HH408" s="11"/>
      <c r="HI408" s="11"/>
      <c r="HJ408" s="11"/>
      <c r="HK408" s="11"/>
      <c r="HL408" s="11"/>
      <c r="HM408" s="11"/>
      <c r="HN408" s="11"/>
      <c r="HO408" s="11"/>
      <c r="HP408" s="11"/>
      <c r="HQ408" s="11"/>
      <c r="HR408" s="11"/>
      <c r="HS408" s="11"/>
      <c r="HT408" s="11"/>
      <c r="HU408" s="11"/>
      <c r="HV408" s="11"/>
      <c r="HW408" s="11"/>
      <c r="HX408" s="11"/>
      <c r="HY408" s="11"/>
      <c r="HZ408" s="11"/>
      <c r="IA408" s="11"/>
      <c r="IB408" s="11"/>
      <c r="IC408" s="11"/>
      <c r="ID408" s="11"/>
      <c r="IE408" s="11"/>
      <c r="IF408" s="11"/>
      <c r="IG408" s="11"/>
      <c r="IH408" s="11"/>
      <c r="II408" s="11" t="str">
        <f>A!B81</f>
        <v>Adams Halls Morango 21x34g</v>
      </c>
      <c r="IJ408" s="11">
        <v>0</v>
      </c>
      <c r="IK408" s="11">
        <v>0</v>
      </c>
      <c r="IL408" s="11">
        <v>0</v>
      </c>
      <c r="IM408" s="11">
        <v>0</v>
      </c>
      <c r="IN408" s="11">
        <v>0</v>
      </c>
      <c r="IO408" s="11">
        <f t="shared" si="947"/>
        <v>0</v>
      </c>
      <c r="IP408" s="11"/>
      <c r="IQ408" s="11"/>
      <c r="IR408" s="11"/>
    </row>
    <row r="409" spans="1:252" x14ac:dyDescent="0.2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  <c r="BM409" s="16"/>
      <c r="BN409" s="11"/>
      <c r="BO409" s="11"/>
      <c r="BP409" s="11"/>
      <c r="BQ409" s="11"/>
      <c r="BR409" s="11"/>
      <c r="BS409" s="11"/>
      <c r="BT409" s="11"/>
      <c r="BU409" s="11"/>
      <c r="BV409" s="11"/>
      <c r="BW409" s="11"/>
      <c r="BX409" s="11"/>
      <c r="BY409" s="11"/>
      <c r="BZ409" s="11"/>
      <c r="CA409" s="11"/>
      <c r="CB409" s="11"/>
      <c r="CC409" s="11"/>
      <c r="CD409" s="11"/>
      <c r="CE409" s="11"/>
      <c r="CF409" s="11"/>
      <c r="CG409" s="11"/>
      <c r="CH409" s="11"/>
      <c r="CI409" s="11"/>
      <c r="CJ409" s="11"/>
      <c r="CK409" s="11"/>
      <c r="CL409" s="11"/>
      <c r="CM409" s="11"/>
      <c r="CN409" s="11"/>
      <c r="CO409" s="11"/>
      <c r="CP409" s="11"/>
      <c r="CQ409" s="11"/>
      <c r="CR409" s="11"/>
      <c r="CS409" s="11"/>
      <c r="CT409" s="11"/>
      <c r="CU409" s="11"/>
      <c r="CV409" s="11"/>
      <c r="CW409" s="11"/>
      <c r="CX409" s="11"/>
      <c r="CY409" s="11"/>
      <c r="CZ409" s="11"/>
      <c r="DA409" s="11"/>
      <c r="DB409" s="11"/>
      <c r="DC409" s="11"/>
      <c r="DD409" s="11"/>
      <c r="DE409" s="11"/>
      <c r="DF409" s="11"/>
      <c r="DG409" s="11"/>
      <c r="DH409" s="11"/>
      <c r="DI409" s="11"/>
      <c r="DJ409" s="11"/>
      <c r="DK409" s="11"/>
      <c r="DL409" s="11"/>
      <c r="DM409" s="11"/>
      <c r="DN409" s="11"/>
      <c r="DO409" s="11"/>
      <c r="DP409" s="11"/>
      <c r="DQ409" s="11"/>
      <c r="DR409" s="11"/>
      <c r="DS409" s="11"/>
      <c r="DT409" s="11"/>
      <c r="DU409" s="11"/>
      <c r="DV409" s="11"/>
      <c r="DW409" s="11"/>
      <c r="DX409" s="11"/>
      <c r="DY409" s="11"/>
      <c r="DZ409" s="11"/>
      <c r="EA409" s="11"/>
      <c r="EB409" s="11"/>
      <c r="EC409" s="11"/>
      <c r="ED409" s="11"/>
      <c r="EE409" s="11"/>
      <c r="EF409" s="11"/>
      <c r="EG409" s="11"/>
      <c r="EH409" s="11"/>
      <c r="EI409" s="11"/>
      <c r="EJ409" s="11"/>
      <c r="EK409" s="11"/>
      <c r="EL409" s="11"/>
      <c r="EM409" s="11"/>
      <c r="EN409" s="11"/>
      <c r="EO409" s="11"/>
      <c r="EP409" s="11"/>
      <c r="EQ409" s="11"/>
      <c r="ER409" s="11"/>
      <c r="ES409" s="11"/>
      <c r="ET409" s="11"/>
      <c r="EU409" s="11"/>
      <c r="EV409" s="11"/>
      <c r="EW409" s="11"/>
      <c r="EX409" s="11"/>
      <c r="EY409" s="11"/>
      <c r="EZ409" s="11"/>
      <c r="FA409" s="11"/>
      <c r="FB409" s="11"/>
      <c r="FC409" s="11"/>
      <c r="FD409" s="11"/>
      <c r="FE409" s="11"/>
      <c r="FF409" s="11"/>
      <c r="FG409" s="11"/>
      <c r="FH409" s="11"/>
      <c r="FI409" s="11"/>
      <c r="FJ409" s="11"/>
      <c r="FK409" s="11"/>
      <c r="FL409" s="11"/>
      <c r="FM409" s="11"/>
      <c r="FN409" s="11"/>
      <c r="FO409" s="11"/>
      <c r="FP409" s="11"/>
      <c r="FQ409" s="11"/>
      <c r="FR409" s="11"/>
      <c r="FS409" s="11"/>
      <c r="FT409" s="11"/>
      <c r="FU409" s="11"/>
      <c r="FV409" s="11"/>
      <c r="FW409" s="11"/>
      <c r="FX409" s="11"/>
      <c r="FY409" s="11"/>
      <c r="FZ409" s="11"/>
      <c r="GA409" s="11"/>
      <c r="GB409" s="11"/>
      <c r="GC409" s="11"/>
      <c r="GD409" s="11"/>
      <c r="GE409" s="11"/>
      <c r="GF409" s="11"/>
      <c r="GG409" s="11"/>
      <c r="GH409" s="11"/>
      <c r="GI409" s="11"/>
      <c r="GJ409" s="11"/>
      <c r="GK409" s="11"/>
      <c r="GL409" s="11"/>
      <c r="GM409" s="11"/>
      <c r="GN409" s="11"/>
      <c r="GO409" s="11"/>
      <c r="GP409" s="11"/>
      <c r="GQ409" s="11"/>
      <c r="GR409" s="11"/>
      <c r="GS409" s="11"/>
      <c r="GT409" s="11"/>
      <c r="GU409" s="11"/>
      <c r="GV409" s="11"/>
      <c r="GW409" s="11"/>
      <c r="GX409" s="11"/>
      <c r="GY409" s="11"/>
      <c r="GZ409" s="11"/>
      <c r="HA409" s="11"/>
      <c r="HB409" s="11"/>
      <c r="HC409" s="11"/>
      <c r="HD409" s="11"/>
      <c r="HE409" s="11"/>
      <c r="HF409" s="11"/>
      <c r="HG409" s="11"/>
      <c r="HH409" s="11"/>
      <c r="HI409" s="11"/>
      <c r="HJ409" s="11"/>
      <c r="HK409" s="11"/>
      <c r="HL409" s="11"/>
      <c r="HM409" s="11"/>
      <c r="HN409" s="11"/>
      <c r="HO409" s="11"/>
      <c r="HP409" s="11"/>
      <c r="HQ409" s="11"/>
      <c r="HR409" s="11"/>
      <c r="HS409" s="11"/>
      <c r="HT409" s="11"/>
      <c r="HU409" s="11"/>
      <c r="HV409" s="11"/>
      <c r="HW409" s="11"/>
      <c r="HX409" s="11"/>
      <c r="HY409" s="11"/>
      <c r="HZ409" s="11"/>
      <c r="IA409" s="11"/>
      <c r="IB409" s="11"/>
      <c r="IC409" s="11"/>
      <c r="ID409" s="11"/>
      <c r="IE409" s="11"/>
      <c r="IF409" s="11"/>
      <c r="IG409" s="11"/>
      <c r="IH409" s="11"/>
      <c r="II409" s="11" t="str">
        <f>A!B82</f>
        <v>Adams Trident Hortelã 21x34g</v>
      </c>
      <c r="IJ409" s="11">
        <v>0</v>
      </c>
      <c r="IK409" s="11">
        <v>0</v>
      </c>
      <c r="IL409" s="11">
        <v>0</v>
      </c>
      <c r="IM409" s="11">
        <v>0</v>
      </c>
      <c r="IN409" s="11">
        <v>0</v>
      </c>
      <c r="IO409" s="11">
        <f t="shared" si="947"/>
        <v>0</v>
      </c>
      <c r="IP409" s="11"/>
      <c r="IQ409" s="11"/>
      <c r="IR409" s="11"/>
    </row>
    <row r="410" spans="1:252" x14ac:dyDescent="0.2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  <c r="BM410" s="16"/>
      <c r="BN410" s="11"/>
      <c r="BO410" s="11"/>
      <c r="BP410" s="11"/>
      <c r="BQ410" s="11"/>
      <c r="BR410" s="11"/>
      <c r="BS410" s="11"/>
      <c r="BT410" s="11"/>
      <c r="BU410" s="11"/>
      <c r="BV410" s="11"/>
      <c r="BW410" s="11"/>
      <c r="BX410" s="11"/>
      <c r="BY410" s="11"/>
      <c r="BZ410" s="11"/>
      <c r="CA410" s="11"/>
      <c r="CB410" s="11"/>
      <c r="CC410" s="11"/>
      <c r="CD410" s="11"/>
      <c r="CE410" s="11"/>
      <c r="CF410" s="11"/>
      <c r="CG410" s="11"/>
      <c r="CH410" s="11"/>
      <c r="CI410" s="11"/>
      <c r="CJ410" s="11"/>
      <c r="CK410" s="11"/>
      <c r="CL410" s="11"/>
      <c r="CM410" s="11"/>
      <c r="CN410" s="11"/>
      <c r="CO410" s="11"/>
      <c r="CP410" s="11"/>
      <c r="CQ410" s="11"/>
      <c r="CR410" s="11"/>
      <c r="CS410" s="11"/>
      <c r="CT410" s="11"/>
      <c r="CU410" s="11"/>
      <c r="CV410" s="11"/>
      <c r="CW410" s="11"/>
      <c r="CX410" s="11"/>
      <c r="CY410" s="11"/>
      <c r="CZ410" s="11"/>
      <c r="DA410" s="11"/>
      <c r="DB410" s="11"/>
      <c r="DC410" s="11"/>
      <c r="DD410" s="11"/>
      <c r="DE410" s="11"/>
      <c r="DF410" s="11"/>
      <c r="DG410" s="11"/>
      <c r="DH410" s="11"/>
      <c r="DI410" s="11"/>
      <c r="DJ410" s="11"/>
      <c r="DK410" s="11"/>
      <c r="DL410" s="11"/>
      <c r="DM410" s="11"/>
      <c r="DN410" s="11"/>
      <c r="DO410" s="11"/>
      <c r="DP410" s="11"/>
      <c r="DQ410" s="11"/>
      <c r="DR410" s="11"/>
      <c r="DS410" s="11"/>
      <c r="DT410" s="11"/>
      <c r="DU410" s="11"/>
      <c r="DV410" s="11"/>
      <c r="DW410" s="11"/>
      <c r="DX410" s="11"/>
      <c r="DY410" s="11"/>
      <c r="DZ410" s="11"/>
      <c r="EA410" s="11"/>
      <c r="EB410" s="11"/>
      <c r="EC410" s="11"/>
      <c r="ED410" s="11"/>
      <c r="EE410" s="11"/>
      <c r="EF410" s="11"/>
      <c r="EG410" s="11"/>
      <c r="EH410" s="11"/>
      <c r="EI410" s="11"/>
      <c r="EJ410" s="11"/>
      <c r="EK410" s="11"/>
      <c r="EL410" s="11"/>
      <c r="EM410" s="11"/>
      <c r="EN410" s="11"/>
      <c r="EO410" s="11"/>
      <c r="EP410" s="11"/>
      <c r="EQ410" s="11"/>
      <c r="ER410" s="11"/>
      <c r="ES410" s="11"/>
      <c r="ET410" s="11"/>
      <c r="EU410" s="11"/>
      <c r="EV410" s="11"/>
      <c r="EW410" s="11"/>
      <c r="EX410" s="11"/>
      <c r="EY410" s="11"/>
      <c r="EZ410" s="11"/>
      <c r="FA410" s="11"/>
      <c r="FB410" s="11"/>
      <c r="FC410" s="11"/>
      <c r="FD410" s="11"/>
      <c r="FE410" s="11"/>
      <c r="FF410" s="11"/>
      <c r="FG410" s="11"/>
      <c r="FH410" s="11"/>
      <c r="FI410" s="11"/>
      <c r="FJ410" s="11"/>
      <c r="FK410" s="11"/>
      <c r="FL410" s="11"/>
      <c r="FM410" s="11"/>
      <c r="FN410" s="11"/>
      <c r="FO410" s="11"/>
      <c r="FP410" s="11"/>
      <c r="FQ410" s="11"/>
      <c r="FR410" s="11"/>
      <c r="FS410" s="11"/>
      <c r="FT410" s="11"/>
      <c r="FU410" s="11"/>
      <c r="FV410" s="11"/>
      <c r="FW410" s="11"/>
      <c r="FX410" s="11"/>
      <c r="FY410" s="11"/>
      <c r="FZ410" s="11"/>
      <c r="GA410" s="11"/>
      <c r="GB410" s="11"/>
      <c r="GC410" s="11"/>
      <c r="GD410" s="11"/>
      <c r="GE410" s="11"/>
      <c r="GF410" s="11"/>
      <c r="GG410" s="11"/>
      <c r="GH410" s="11"/>
      <c r="GI410" s="11"/>
      <c r="GJ410" s="11"/>
      <c r="GK410" s="11"/>
      <c r="GL410" s="11"/>
      <c r="GM410" s="11"/>
      <c r="GN410" s="11"/>
      <c r="GO410" s="11"/>
      <c r="GP410" s="11"/>
      <c r="GQ410" s="11"/>
      <c r="GR410" s="11"/>
      <c r="GS410" s="11"/>
      <c r="GT410" s="11"/>
      <c r="GU410" s="11"/>
      <c r="GV410" s="11"/>
      <c r="GW410" s="11"/>
      <c r="GX410" s="11"/>
      <c r="GY410" s="11"/>
      <c r="GZ410" s="11"/>
      <c r="HA410" s="11"/>
      <c r="HB410" s="11"/>
      <c r="HC410" s="11"/>
      <c r="HD410" s="11"/>
      <c r="HE410" s="11"/>
      <c r="HF410" s="11"/>
      <c r="HG410" s="11"/>
      <c r="HH410" s="11"/>
      <c r="HI410" s="11"/>
      <c r="HJ410" s="11"/>
      <c r="HK410" s="11"/>
      <c r="HL410" s="11"/>
      <c r="HM410" s="11"/>
      <c r="HN410" s="11"/>
      <c r="HO410" s="11"/>
      <c r="HP410" s="11"/>
      <c r="HQ410" s="11"/>
      <c r="HR410" s="11"/>
      <c r="HS410" s="11"/>
      <c r="HT410" s="11"/>
      <c r="HU410" s="11"/>
      <c r="HV410" s="11"/>
      <c r="HW410" s="11"/>
      <c r="HX410" s="11"/>
      <c r="HY410" s="11"/>
      <c r="HZ410" s="11"/>
      <c r="IA410" s="11"/>
      <c r="IB410" s="11"/>
      <c r="IC410" s="11"/>
      <c r="ID410" s="11"/>
      <c r="IE410" s="11"/>
      <c r="IF410" s="11"/>
      <c r="IG410" s="11"/>
      <c r="IH410" s="11"/>
      <c r="II410" s="11" t="str">
        <f>A!B83</f>
        <v>Adams Trident Intense 21x34g</v>
      </c>
      <c r="IJ410" s="11">
        <v>0</v>
      </c>
      <c r="IK410" s="11">
        <v>0</v>
      </c>
      <c r="IL410" s="11">
        <v>0</v>
      </c>
      <c r="IM410" s="11">
        <v>0</v>
      </c>
      <c r="IN410" s="11">
        <v>0</v>
      </c>
      <c r="IO410" s="11">
        <f t="shared" si="947"/>
        <v>0</v>
      </c>
      <c r="IP410" s="11"/>
      <c r="IQ410" s="11"/>
      <c r="IR410" s="11"/>
    </row>
    <row r="411" spans="1:252" x14ac:dyDescent="0.2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  <c r="BM411" s="16"/>
      <c r="BN411" s="11"/>
      <c r="BO411" s="11"/>
      <c r="BP411" s="11"/>
      <c r="BQ411" s="11"/>
      <c r="BR411" s="11"/>
      <c r="BS411" s="11"/>
      <c r="BT411" s="11"/>
      <c r="BU411" s="11"/>
      <c r="BV411" s="11"/>
      <c r="BW411" s="11"/>
      <c r="BX411" s="11"/>
      <c r="BY411" s="11"/>
      <c r="BZ411" s="11"/>
      <c r="CA411" s="11"/>
      <c r="CB411" s="11"/>
      <c r="CC411" s="11"/>
      <c r="CD411" s="11"/>
      <c r="CE411" s="11"/>
      <c r="CF411" s="11"/>
      <c r="CG411" s="11"/>
      <c r="CH411" s="11"/>
      <c r="CI411" s="11"/>
      <c r="CJ411" s="11"/>
      <c r="CK411" s="11"/>
      <c r="CL411" s="11"/>
      <c r="CM411" s="11"/>
      <c r="CN411" s="11"/>
      <c r="CO411" s="11"/>
      <c r="CP411" s="11"/>
      <c r="CQ411" s="11"/>
      <c r="CR411" s="11"/>
      <c r="CS411" s="11"/>
      <c r="CT411" s="11"/>
      <c r="CU411" s="11"/>
      <c r="CV411" s="11"/>
      <c r="CW411" s="11"/>
      <c r="CX411" s="11"/>
      <c r="CY411" s="11"/>
      <c r="CZ411" s="11"/>
      <c r="DA411" s="11"/>
      <c r="DB411" s="11"/>
      <c r="DC411" s="11"/>
      <c r="DD411" s="11"/>
      <c r="DE411" s="11"/>
      <c r="DF411" s="11"/>
      <c r="DG411" s="11"/>
      <c r="DH411" s="11"/>
      <c r="DI411" s="11"/>
      <c r="DJ411" s="11"/>
      <c r="DK411" s="11"/>
      <c r="DL411" s="11"/>
      <c r="DM411" s="11"/>
      <c r="DN411" s="11"/>
      <c r="DO411" s="11"/>
      <c r="DP411" s="11"/>
      <c r="DQ411" s="11"/>
      <c r="DR411" s="11"/>
      <c r="DS411" s="11"/>
      <c r="DT411" s="11"/>
      <c r="DU411" s="11"/>
      <c r="DV411" s="11"/>
      <c r="DW411" s="11"/>
      <c r="DX411" s="11"/>
      <c r="DY411" s="11"/>
      <c r="DZ411" s="11"/>
      <c r="EA411" s="11"/>
      <c r="EB411" s="11"/>
      <c r="EC411" s="11"/>
      <c r="ED411" s="11"/>
      <c r="EE411" s="11"/>
      <c r="EF411" s="11"/>
      <c r="EG411" s="11"/>
      <c r="EH411" s="11"/>
      <c r="EI411" s="11"/>
      <c r="EJ411" s="11"/>
      <c r="EK411" s="11"/>
      <c r="EL411" s="11"/>
      <c r="EM411" s="11"/>
      <c r="EN411" s="11"/>
      <c r="EO411" s="11"/>
      <c r="EP411" s="11"/>
      <c r="EQ411" s="11"/>
      <c r="ER411" s="11"/>
      <c r="ES411" s="11"/>
      <c r="ET411" s="11"/>
      <c r="EU411" s="11"/>
      <c r="EV411" s="11"/>
      <c r="EW411" s="11"/>
      <c r="EX411" s="11"/>
      <c r="EY411" s="11"/>
      <c r="EZ411" s="11"/>
      <c r="FA411" s="11"/>
      <c r="FB411" s="11"/>
      <c r="FC411" s="11"/>
      <c r="FD411" s="11"/>
      <c r="FE411" s="11"/>
      <c r="FF411" s="11"/>
      <c r="FG411" s="11"/>
      <c r="FH411" s="11"/>
      <c r="FI411" s="11"/>
      <c r="FJ411" s="11"/>
      <c r="FK411" s="11"/>
      <c r="FL411" s="11"/>
      <c r="FM411" s="11"/>
      <c r="FN411" s="11"/>
      <c r="FO411" s="11"/>
      <c r="FP411" s="11"/>
      <c r="FQ411" s="11"/>
      <c r="FR411" s="11"/>
      <c r="FS411" s="11"/>
      <c r="FT411" s="11"/>
      <c r="FU411" s="11"/>
      <c r="FV411" s="11"/>
      <c r="FW411" s="11"/>
      <c r="FX411" s="11"/>
      <c r="FY411" s="11"/>
      <c r="FZ411" s="11"/>
      <c r="GA411" s="11"/>
      <c r="GB411" s="11"/>
      <c r="GC411" s="11"/>
      <c r="GD411" s="11"/>
      <c r="GE411" s="11"/>
      <c r="GF411" s="11"/>
      <c r="GG411" s="11"/>
      <c r="GH411" s="11"/>
      <c r="GI411" s="11"/>
      <c r="GJ411" s="11"/>
      <c r="GK411" s="11"/>
      <c r="GL411" s="11"/>
      <c r="GM411" s="11"/>
      <c r="GN411" s="11"/>
      <c r="GO411" s="11"/>
      <c r="GP411" s="11"/>
      <c r="GQ411" s="11"/>
      <c r="GR411" s="11"/>
      <c r="GS411" s="11"/>
      <c r="GT411" s="11"/>
      <c r="GU411" s="11"/>
      <c r="GV411" s="11"/>
      <c r="GW411" s="11"/>
      <c r="GX411" s="11"/>
      <c r="GY411" s="11"/>
      <c r="GZ411" s="11"/>
      <c r="HA411" s="11"/>
      <c r="HB411" s="11"/>
      <c r="HC411" s="11"/>
      <c r="HD411" s="11"/>
      <c r="HE411" s="11"/>
      <c r="HF411" s="11"/>
      <c r="HG411" s="11"/>
      <c r="HH411" s="11"/>
      <c r="HI411" s="11"/>
      <c r="HJ411" s="11"/>
      <c r="HK411" s="11"/>
      <c r="HL411" s="11"/>
      <c r="HM411" s="11"/>
      <c r="HN411" s="11"/>
      <c r="HO411" s="11"/>
      <c r="HP411" s="11"/>
      <c r="HQ411" s="11"/>
      <c r="HR411" s="11"/>
      <c r="HS411" s="11"/>
      <c r="HT411" s="11"/>
      <c r="HU411" s="11"/>
      <c r="HV411" s="11"/>
      <c r="HW411" s="11"/>
      <c r="HX411" s="11"/>
      <c r="HY411" s="11"/>
      <c r="HZ411" s="11"/>
      <c r="IA411" s="11"/>
      <c r="IB411" s="11"/>
      <c r="IC411" s="11"/>
      <c r="ID411" s="11"/>
      <c r="IE411" s="11"/>
      <c r="IF411" s="11"/>
      <c r="IG411" s="11"/>
      <c r="IH411" s="11"/>
      <c r="II411" s="11" t="str">
        <f>A!B84</f>
        <v>Adams Trident Melancia 21x34g</v>
      </c>
      <c r="IJ411" s="11">
        <v>0</v>
      </c>
      <c r="IK411" s="11">
        <v>0</v>
      </c>
      <c r="IL411" s="11">
        <v>0</v>
      </c>
      <c r="IM411" s="11">
        <v>0</v>
      </c>
      <c r="IN411" s="11">
        <v>0</v>
      </c>
      <c r="IO411" s="11">
        <f t="shared" si="947"/>
        <v>0</v>
      </c>
      <c r="IP411" s="11"/>
      <c r="IQ411" s="11"/>
      <c r="IR411" s="11"/>
    </row>
    <row r="412" spans="1:252" x14ac:dyDescent="0.2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3"/>
      <c r="T412" s="13"/>
      <c r="U412" s="11"/>
      <c r="V412" s="13"/>
      <c r="W412" s="13"/>
      <c r="X412" s="13"/>
      <c r="Y412" s="11"/>
      <c r="Z412" s="13"/>
      <c r="AA412" s="13"/>
      <c r="AB412" s="13"/>
      <c r="AC412" s="13"/>
      <c r="AD412" s="11"/>
      <c r="AE412" s="13"/>
      <c r="AF412" s="13"/>
      <c r="AG412" s="13"/>
      <c r="AH412" s="11"/>
      <c r="AI412" s="13"/>
      <c r="AJ412" s="13"/>
      <c r="AK412" s="13"/>
      <c r="AL412" s="13"/>
      <c r="AM412" s="11"/>
      <c r="AN412" s="13"/>
      <c r="AO412" s="13"/>
      <c r="AP412" s="13"/>
      <c r="AQ412" s="11"/>
      <c r="AR412" s="13"/>
      <c r="AS412" s="13"/>
      <c r="AT412" s="13"/>
      <c r="AU412" s="13"/>
      <c r="AV412" s="11"/>
      <c r="AW412" s="13"/>
      <c r="AX412" s="13"/>
      <c r="AY412" s="13"/>
      <c r="AZ412" s="11"/>
      <c r="BA412" s="13"/>
      <c r="BB412" s="13"/>
      <c r="BC412" s="13"/>
      <c r="BD412" s="13"/>
      <c r="BE412" s="11"/>
      <c r="BF412" s="13"/>
      <c r="BG412" s="13"/>
      <c r="BH412" s="13"/>
      <c r="BI412" s="11"/>
      <c r="BJ412" s="13"/>
      <c r="BK412" s="13"/>
      <c r="BL412" s="13"/>
      <c r="BM412" s="13"/>
      <c r="BN412" s="11"/>
      <c r="BO412" s="13"/>
      <c r="BP412" s="13"/>
      <c r="BQ412" s="13"/>
      <c r="BR412" s="11"/>
      <c r="BS412" s="13"/>
      <c r="BT412" s="13"/>
      <c r="BU412" s="13"/>
      <c r="BV412" s="13"/>
      <c r="BW412" s="11"/>
      <c r="BX412" s="13"/>
      <c r="BY412" s="13"/>
      <c r="BZ412" s="13"/>
      <c r="CA412" s="11"/>
      <c r="CB412" s="13"/>
      <c r="CC412" s="13"/>
      <c r="CD412" s="13"/>
      <c r="CE412" s="13"/>
      <c r="CF412" s="11"/>
      <c r="CG412" s="13"/>
      <c r="CH412" s="13"/>
      <c r="CI412" s="13"/>
      <c r="CJ412" s="11"/>
      <c r="CK412" s="13"/>
      <c r="CL412" s="13"/>
      <c r="CM412" s="13"/>
      <c r="CN412" s="13"/>
      <c r="CO412" s="11"/>
      <c r="CP412" s="13"/>
      <c r="CQ412" s="13"/>
      <c r="CR412" s="13"/>
      <c r="CS412" s="11"/>
      <c r="CT412" s="13"/>
      <c r="CU412" s="13"/>
      <c r="CV412" s="13"/>
      <c r="CW412" s="13"/>
      <c r="CX412" s="11"/>
      <c r="CY412" s="13"/>
      <c r="CZ412" s="13"/>
      <c r="DA412" s="13"/>
      <c r="DB412" s="11"/>
      <c r="DC412" s="13"/>
      <c r="DD412" s="13"/>
      <c r="DE412" s="13"/>
      <c r="DF412" s="13"/>
      <c r="DG412" s="11"/>
      <c r="DH412" s="13"/>
      <c r="DI412" s="13"/>
      <c r="DJ412" s="13"/>
      <c r="DK412" s="11"/>
      <c r="DL412" s="13"/>
      <c r="DM412" s="13"/>
      <c r="DN412" s="13"/>
      <c r="DO412" s="13"/>
      <c r="DP412" s="11"/>
      <c r="DQ412" s="13"/>
      <c r="DR412" s="13"/>
      <c r="DS412" s="13"/>
      <c r="DT412" s="11"/>
      <c r="DU412" s="13"/>
      <c r="DV412" s="13"/>
      <c r="DW412" s="13"/>
      <c r="DX412" s="13"/>
      <c r="DY412" s="11"/>
      <c r="DZ412" s="13"/>
      <c r="EA412" s="13"/>
      <c r="EB412" s="13"/>
      <c r="EC412" s="11"/>
      <c r="ED412" s="13"/>
      <c r="EE412" s="13"/>
      <c r="EF412" s="13"/>
      <c r="EG412" s="13"/>
      <c r="EH412" s="11"/>
      <c r="EI412" s="13"/>
      <c r="EJ412" s="13"/>
      <c r="EK412" s="13"/>
      <c r="EL412" s="11"/>
      <c r="EM412" s="13"/>
      <c r="EN412" s="13"/>
      <c r="EO412" s="13"/>
      <c r="EP412" s="13"/>
      <c r="EQ412" s="11"/>
      <c r="ER412" s="13"/>
      <c r="ES412" s="13"/>
      <c r="ET412" s="13"/>
      <c r="EU412" s="11"/>
      <c r="EV412" s="13"/>
      <c r="EW412" s="13"/>
      <c r="EX412" s="13"/>
      <c r="EY412" s="13"/>
      <c r="EZ412" s="11"/>
      <c r="FA412" s="13"/>
      <c r="FB412" s="13"/>
      <c r="FC412" s="13"/>
      <c r="FD412" s="11"/>
      <c r="FE412" s="13"/>
      <c r="FF412" s="13"/>
      <c r="FG412" s="13"/>
      <c r="FH412" s="13"/>
      <c r="FI412" s="11"/>
      <c r="FJ412" s="13"/>
      <c r="FK412" s="13"/>
      <c r="FL412" s="13"/>
      <c r="FM412" s="11"/>
      <c r="FN412" s="13"/>
      <c r="FO412" s="13"/>
      <c r="FP412" s="13"/>
      <c r="FQ412" s="13"/>
      <c r="FR412" s="11"/>
      <c r="FS412" s="13"/>
      <c r="FT412" s="13"/>
      <c r="FU412" s="13"/>
      <c r="FV412" s="11"/>
      <c r="FW412" s="13"/>
      <c r="FX412" s="13"/>
      <c r="FY412" s="13"/>
      <c r="FZ412" s="13"/>
      <c r="GA412" s="11"/>
      <c r="GB412" s="13"/>
      <c r="GC412" s="13"/>
      <c r="GD412" s="13"/>
      <c r="GE412" s="11"/>
      <c r="GF412" s="13"/>
      <c r="GG412" s="13"/>
      <c r="GH412" s="13"/>
      <c r="GI412" s="13"/>
      <c r="GJ412" s="11"/>
      <c r="GK412" s="13"/>
      <c r="GL412" s="13"/>
      <c r="GM412" s="13"/>
      <c r="GN412" s="11"/>
      <c r="GO412" s="13"/>
      <c r="GP412" s="13"/>
      <c r="GQ412" s="13"/>
      <c r="GR412" s="13"/>
      <c r="GS412" s="11"/>
      <c r="GT412" s="13"/>
      <c r="GU412" s="13"/>
      <c r="GV412" s="13"/>
      <c r="GW412" s="11"/>
      <c r="GX412" s="13"/>
      <c r="GY412" s="13"/>
      <c r="GZ412" s="13"/>
      <c r="HA412" s="13"/>
      <c r="HB412" s="11"/>
      <c r="HC412" s="13"/>
      <c r="HD412" s="13"/>
      <c r="HE412" s="13"/>
      <c r="HF412" s="11"/>
      <c r="HG412" s="13"/>
      <c r="HH412" s="13"/>
      <c r="HI412" s="13"/>
      <c r="HJ412" s="13"/>
      <c r="HK412" s="11"/>
      <c r="HL412" s="13"/>
      <c r="HM412" s="13"/>
      <c r="HN412" s="13"/>
      <c r="HO412" s="11"/>
      <c r="HP412" s="13"/>
      <c r="HQ412" s="13"/>
      <c r="HR412" s="13"/>
      <c r="HS412" s="13"/>
      <c r="HT412" s="11"/>
      <c r="HU412" s="13"/>
      <c r="HV412" s="13"/>
      <c r="HW412" s="13"/>
      <c r="HX412" s="11"/>
      <c r="HY412" s="13"/>
      <c r="HZ412" s="13"/>
      <c r="II412" s="11" t="str">
        <f>A!B85</f>
        <v>Adams Trident Menta 21x34g</v>
      </c>
      <c r="IJ412" s="11">
        <v>0</v>
      </c>
      <c r="IK412" s="11">
        <v>0</v>
      </c>
      <c r="IL412" s="11">
        <v>0</v>
      </c>
      <c r="IM412" s="11">
        <v>0</v>
      </c>
      <c r="IN412" s="11">
        <v>0</v>
      </c>
      <c r="IO412" s="11">
        <f t="shared" si="947"/>
        <v>0</v>
      </c>
      <c r="IP412" s="11"/>
      <c r="IQ412" s="11"/>
    </row>
    <row r="413" spans="1:252" x14ac:dyDescent="0.2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3"/>
      <c r="T413" s="13"/>
      <c r="U413" s="11"/>
      <c r="V413" s="13"/>
      <c r="W413" s="13"/>
      <c r="X413" s="13"/>
      <c r="Y413" s="11"/>
      <c r="Z413" s="13"/>
      <c r="AA413" s="13"/>
      <c r="AB413" s="13"/>
      <c r="AC413" s="13"/>
      <c r="AD413" s="11"/>
      <c r="AE413" s="13"/>
      <c r="AF413" s="13"/>
      <c r="AG413" s="13"/>
      <c r="AH413" s="11"/>
      <c r="AI413" s="13"/>
      <c r="AJ413" s="13"/>
      <c r="AK413" s="13"/>
      <c r="AL413" s="13"/>
      <c r="AM413" s="11"/>
      <c r="AN413" s="13"/>
      <c r="AO413" s="13"/>
      <c r="AP413" s="13"/>
      <c r="AQ413" s="11"/>
      <c r="AR413" s="13"/>
      <c r="AS413" s="13"/>
      <c r="AT413" s="13"/>
      <c r="AU413" s="13"/>
      <c r="AV413" s="11"/>
      <c r="AW413" s="13"/>
      <c r="AX413" s="13"/>
      <c r="AY413" s="13"/>
      <c r="AZ413" s="11"/>
      <c r="BA413" s="13"/>
      <c r="BB413" s="13"/>
      <c r="BC413" s="13"/>
      <c r="BD413" s="13"/>
      <c r="BE413" s="11"/>
      <c r="BF413" s="13"/>
      <c r="BG413" s="13"/>
      <c r="BH413" s="13"/>
      <c r="BI413" s="11"/>
      <c r="BJ413" s="13"/>
      <c r="BK413" s="13"/>
      <c r="BL413" s="13"/>
      <c r="BM413" s="13"/>
      <c r="BN413" s="11"/>
      <c r="BO413" s="13"/>
      <c r="BP413" s="13"/>
      <c r="BQ413" s="13"/>
      <c r="BR413" s="11"/>
      <c r="BS413" s="13"/>
      <c r="BT413" s="13"/>
      <c r="BU413" s="13"/>
      <c r="BV413" s="13"/>
      <c r="BW413" s="11"/>
      <c r="BX413" s="13"/>
      <c r="BY413" s="13"/>
      <c r="BZ413" s="13"/>
      <c r="CA413" s="11"/>
      <c r="CB413" s="13"/>
      <c r="CC413" s="13"/>
      <c r="CD413" s="13"/>
      <c r="CE413" s="13"/>
      <c r="CF413" s="11"/>
      <c r="CG413" s="13"/>
      <c r="CH413" s="13"/>
      <c r="CI413" s="13"/>
      <c r="CJ413" s="11"/>
      <c r="CK413" s="13"/>
      <c r="CL413" s="13"/>
      <c r="CM413" s="13"/>
      <c r="CN413" s="13"/>
      <c r="CO413" s="11"/>
      <c r="CP413" s="13"/>
      <c r="CQ413" s="13"/>
      <c r="CR413" s="13"/>
      <c r="CS413" s="11"/>
      <c r="CT413" s="13"/>
      <c r="CU413" s="13"/>
      <c r="CV413" s="13"/>
      <c r="CW413" s="13"/>
      <c r="CX413" s="11"/>
      <c r="CY413" s="13"/>
      <c r="CZ413" s="13"/>
      <c r="DA413" s="13"/>
      <c r="DB413" s="11"/>
      <c r="DC413" s="13"/>
      <c r="DD413" s="13"/>
      <c r="DE413" s="13"/>
      <c r="DF413" s="13"/>
      <c r="DG413" s="11"/>
      <c r="DH413" s="13"/>
      <c r="DI413" s="13"/>
      <c r="DJ413" s="13"/>
      <c r="DK413" s="11"/>
      <c r="DL413" s="13"/>
      <c r="DM413" s="13"/>
      <c r="DN413" s="13"/>
      <c r="DO413" s="13"/>
      <c r="DP413" s="11"/>
      <c r="DQ413" s="13"/>
      <c r="DR413" s="13"/>
      <c r="DS413" s="13"/>
      <c r="DT413" s="11"/>
      <c r="DU413" s="13"/>
      <c r="DV413" s="13"/>
      <c r="DW413" s="13"/>
      <c r="DX413" s="13"/>
      <c r="DY413" s="11"/>
      <c r="DZ413" s="13"/>
      <c r="EA413" s="13"/>
      <c r="EB413" s="13"/>
      <c r="EC413" s="11"/>
      <c r="ED413" s="13"/>
      <c r="EE413" s="13"/>
      <c r="EF413" s="13"/>
      <c r="EG413" s="13"/>
      <c r="EH413" s="11"/>
      <c r="EI413" s="13"/>
      <c r="EJ413" s="13"/>
      <c r="EK413" s="13"/>
      <c r="EL413" s="11"/>
      <c r="EM413" s="13"/>
      <c r="EN413" s="13"/>
      <c r="EO413" s="13"/>
      <c r="EP413" s="13"/>
      <c r="EQ413" s="11"/>
      <c r="ER413" s="13"/>
      <c r="ES413" s="13"/>
      <c r="ET413" s="13"/>
      <c r="EU413" s="11"/>
      <c r="EV413" s="13"/>
      <c r="EW413" s="13"/>
      <c r="EX413" s="13"/>
      <c r="EY413" s="13"/>
      <c r="EZ413" s="11"/>
      <c r="FA413" s="13"/>
      <c r="FB413" s="13"/>
      <c r="FC413" s="13"/>
      <c r="FD413" s="11"/>
      <c r="FE413" s="13"/>
      <c r="FF413" s="13"/>
      <c r="FG413" s="13"/>
      <c r="FH413" s="13"/>
      <c r="FI413" s="11"/>
      <c r="FJ413" s="13"/>
      <c r="FK413" s="13"/>
      <c r="FL413" s="13"/>
      <c r="FM413" s="11"/>
      <c r="FN413" s="13"/>
      <c r="FO413" s="13"/>
      <c r="FP413" s="13"/>
      <c r="FQ413" s="13"/>
      <c r="FR413" s="11"/>
      <c r="FS413" s="13"/>
      <c r="FT413" s="13"/>
      <c r="FU413" s="13"/>
      <c r="FV413" s="11"/>
      <c r="FW413" s="13"/>
      <c r="FX413" s="13"/>
      <c r="FY413" s="13"/>
      <c r="FZ413" s="13"/>
      <c r="GA413" s="11"/>
      <c r="GB413" s="13"/>
      <c r="GC413" s="13"/>
      <c r="GD413" s="13"/>
      <c r="GE413" s="11"/>
      <c r="GF413" s="13"/>
      <c r="GG413" s="13"/>
      <c r="GH413" s="13"/>
      <c r="GI413" s="13"/>
      <c r="GJ413" s="11"/>
      <c r="GK413" s="13"/>
      <c r="GL413" s="13"/>
      <c r="GM413" s="13"/>
      <c r="GN413" s="11"/>
      <c r="GO413" s="13"/>
      <c r="GP413" s="13"/>
      <c r="GQ413" s="13"/>
      <c r="GR413" s="13"/>
      <c r="GS413" s="11"/>
      <c r="GT413" s="13"/>
      <c r="GU413" s="13"/>
      <c r="GV413" s="13"/>
      <c r="GW413" s="11"/>
      <c r="GX413" s="13"/>
      <c r="GY413" s="13"/>
      <c r="GZ413" s="13"/>
      <c r="HA413" s="13"/>
      <c r="HB413" s="11"/>
      <c r="HC413" s="13"/>
      <c r="HD413" s="13"/>
      <c r="HE413" s="13"/>
      <c r="HF413" s="11"/>
      <c r="HG413" s="13"/>
      <c r="HH413" s="13"/>
      <c r="HI413" s="13"/>
      <c r="HJ413" s="13"/>
      <c r="HK413" s="11"/>
      <c r="HL413" s="13"/>
      <c r="HM413" s="13"/>
      <c r="HN413" s="13"/>
      <c r="HO413" s="11"/>
      <c r="HP413" s="13"/>
      <c r="HQ413" s="13"/>
      <c r="HR413" s="13"/>
      <c r="HS413" s="13"/>
      <c r="HT413" s="11"/>
      <c r="HU413" s="13"/>
      <c r="HV413" s="13"/>
      <c r="HW413" s="13"/>
      <c r="HX413" s="11"/>
      <c r="HY413" s="13"/>
      <c r="HZ413" s="13"/>
      <c r="II413" s="11" t="str">
        <f>A!B86</f>
        <v>Adams Trident Morango 21x34g</v>
      </c>
      <c r="IJ413" s="11">
        <v>0</v>
      </c>
      <c r="IK413" s="11">
        <v>0</v>
      </c>
      <c r="IL413" s="11">
        <v>0</v>
      </c>
      <c r="IM413" s="11">
        <v>0</v>
      </c>
      <c r="IN413" s="11">
        <v>0</v>
      </c>
      <c r="IO413" s="11">
        <f t="shared" si="947"/>
        <v>0</v>
      </c>
      <c r="IP413" s="11"/>
      <c r="IQ413" s="11"/>
    </row>
    <row r="414" spans="1:252" x14ac:dyDescent="0.2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3"/>
      <c r="T414" s="13"/>
      <c r="U414" s="11"/>
      <c r="V414" s="13"/>
      <c r="W414" s="13"/>
      <c r="X414" s="13"/>
      <c r="Y414" s="11"/>
      <c r="Z414" s="13"/>
      <c r="AA414" s="13"/>
      <c r="AB414" s="13"/>
      <c r="AC414" s="13"/>
      <c r="AD414" s="11"/>
      <c r="AE414" s="13"/>
      <c r="AF414" s="13"/>
      <c r="AG414" s="13"/>
      <c r="AH414" s="11"/>
      <c r="AI414" s="13"/>
      <c r="AJ414" s="13"/>
      <c r="AK414" s="13"/>
      <c r="AL414" s="13"/>
      <c r="AM414" s="11"/>
      <c r="AN414" s="13"/>
      <c r="AO414" s="13"/>
      <c r="AP414" s="13"/>
      <c r="AQ414" s="11"/>
      <c r="AR414" s="13"/>
      <c r="AS414" s="13"/>
      <c r="AT414" s="13"/>
      <c r="AU414" s="13"/>
      <c r="AV414" s="11"/>
      <c r="AW414" s="13"/>
      <c r="AX414" s="13"/>
      <c r="AY414" s="13"/>
      <c r="AZ414" s="11"/>
      <c r="BA414" s="13"/>
      <c r="BB414" s="13"/>
      <c r="BC414" s="13"/>
      <c r="BD414" s="13"/>
      <c r="BE414" s="11"/>
      <c r="BF414" s="13"/>
      <c r="BG414" s="13"/>
      <c r="BH414" s="13"/>
      <c r="BI414" s="11"/>
      <c r="BJ414" s="13"/>
      <c r="BK414" s="13"/>
      <c r="BL414" s="13"/>
      <c r="BM414" s="13"/>
      <c r="BN414" s="11"/>
      <c r="BO414" s="13"/>
      <c r="BP414" s="13"/>
      <c r="BQ414" s="13"/>
      <c r="BR414" s="11"/>
      <c r="BS414" s="13"/>
      <c r="BT414" s="13"/>
      <c r="BU414" s="13"/>
      <c r="BV414" s="13"/>
      <c r="BW414" s="11"/>
      <c r="BX414" s="13"/>
      <c r="BY414" s="13"/>
      <c r="BZ414" s="13"/>
      <c r="CA414" s="11"/>
      <c r="CB414" s="13"/>
      <c r="CC414" s="13"/>
      <c r="CD414" s="13"/>
      <c r="CE414" s="13"/>
      <c r="CF414" s="11"/>
      <c r="CG414" s="13"/>
      <c r="CH414" s="13"/>
      <c r="CI414" s="13"/>
      <c r="CJ414" s="11"/>
      <c r="CK414" s="13"/>
      <c r="CL414" s="13"/>
      <c r="CM414" s="13"/>
      <c r="CN414" s="13"/>
      <c r="CO414" s="11"/>
      <c r="CP414" s="13"/>
      <c r="CQ414" s="13"/>
      <c r="CR414" s="13"/>
      <c r="CS414" s="11"/>
      <c r="CT414" s="13"/>
      <c r="CU414" s="13"/>
      <c r="CV414" s="13"/>
      <c r="CW414" s="13"/>
      <c r="CX414" s="11"/>
      <c r="CY414" s="13"/>
      <c r="CZ414" s="13"/>
      <c r="DA414" s="13"/>
      <c r="DB414" s="11"/>
      <c r="DC414" s="13"/>
      <c r="DD414" s="13"/>
      <c r="DE414" s="13"/>
      <c r="DF414" s="13"/>
      <c r="DG414" s="11"/>
      <c r="DH414" s="13"/>
      <c r="DI414" s="13"/>
      <c r="DJ414" s="13"/>
      <c r="DK414" s="11"/>
      <c r="DL414" s="13"/>
      <c r="DM414" s="13"/>
      <c r="DN414" s="13"/>
      <c r="DO414" s="13"/>
      <c r="DP414" s="11"/>
      <c r="DQ414" s="13"/>
      <c r="DR414" s="13"/>
      <c r="DS414" s="13"/>
      <c r="DT414" s="11"/>
      <c r="DU414" s="13"/>
      <c r="DV414" s="13"/>
      <c r="DW414" s="13"/>
      <c r="DX414" s="13"/>
      <c r="DY414" s="11"/>
      <c r="DZ414" s="13"/>
      <c r="EA414" s="13"/>
      <c r="EB414" s="13"/>
      <c r="EC414" s="11"/>
      <c r="ED414" s="13"/>
      <c r="EE414" s="13"/>
      <c r="EF414" s="13"/>
      <c r="EG414" s="13"/>
      <c r="EH414" s="11"/>
      <c r="EI414" s="13"/>
      <c r="EJ414" s="13"/>
      <c r="EK414" s="13"/>
      <c r="EL414" s="11"/>
      <c r="EM414" s="13"/>
      <c r="EN414" s="13"/>
      <c r="EO414" s="13"/>
      <c r="EP414" s="13"/>
      <c r="EQ414" s="11"/>
      <c r="ER414" s="13"/>
      <c r="ES414" s="13"/>
      <c r="ET414" s="13"/>
      <c r="EU414" s="11"/>
      <c r="EV414" s="13"/>
      <c r="EW414" s="13"/>
      <c r="EX414" s="13"/>
      <c r="EY414" s="13"/>
      <c r="EZ414" s="11"/>
      <c r="FA414" s="13"/>
      <c r="FB414" s="13"/>
      <c r="FC414" s="13"/>
      <c r="FD414" s="11"/>
      <c r="FE414" s="13"/>
      <c r="FF414" s="13"/>
      <c r="FG414" s="13"/>
      <c r="FH414" s="13"/>
      <c r="FI414" s="11"/>
      <c r="FJ414" s="13"/>
      <c r="FK414" s="13"/>
      <c r="FL414" s="13"/>
      <c r="FM414" s="11"/>
      <c r="FN414" s="13"/>
      <c r="FO414" s="13"/>
      <c r="FP414" s="13"/>
      <c r="FQ414" s="13"/>
      <c r="FR414" s="11"/>
      <c r="FS414" s="13"/>
      <c r="FT414" s="13"/>
      <c r="FU414" s="13"/>
      <c r="FV414" s="11"/>
      <c r="FW414" s="13"/>
      <c r="FX414" s="13"/>
      <c r="FY414" s="13"/>
      <c r="FZ414" s="13"/>
      <c r="GA414" s="11"/>
      <c r="GB414" s="13"/>
      <c r="GC414" s="13"/>
      <c r="GD414" s="13"/>
      <c r="GE414" s="11"/>
      <c r="GF414" s="13"/>
      <c r="GG414" s="13"/>
      <c r="GH414" s="13"/>
      <c r="GI414" s="13"/>
      <c r="GJ414" s="11"/>
      <c r="GK414" s="13"/>
      <c r="GL414" s="13"/>
      <c r="GM414" s="13"/>
      <c r="GN414" s="11"/>
      <c r="GO414" s="13"/>
      <c r="GP414" s="13"/>
      <c r="GQ414" s="13"/>
      <c r="GR414" s="13"/>
      <c r="GS414" s="11"/>
      <c r="GT414" s="13"/>
      <c r="GU414" s="13"/>
      <c r="GV414" s="13"/>
      <c r="GW414" s="11"/>
      <c r="GX414" s="13"/>
      <c r="GY414" s="13"/>
      <c r="GZ414" s="13"/>
      <c r="HA414" s="13"/>
      <c r="HB414" s="11"/>
      <c r="HC414" s="13"/>
      <c r="HD414" s="13"/>
      <c r="HE414" s="13"/>
      <c r="HF414" s="11"/>
      <c r="HG414" s="13"/>
      <c r="HH414" s="13"/>
      <c r="HI414" s="13"/>
      <c r="HJ414" s="13"/>
      <c r="HK414" s="11"/>
      <c r="HL414" s="13"/>
      <c r="HM414" s="13"/>
      <c r="HN414" s="13"/>
      <c r="HO414" s="11"/>
      <c r="HP414" s="13"/>
      <c r="HQ414" s="13"/>
      <c r="HR414" s="13"/>
      <c r="HS414" s="13"/>
      <c r="HT414" s="11"/>
      <c r="HU414" s="13"/>
      <c r="HV414" s="13"/>
      <c r="HW414" s="13"/>
      <c r="HX414" s="11"/>
      <c r="HY414" s="13"/>
      <c r="HZ414" s="13"/>
      <c r="II414" s="11" t="str">
        <f>A!B87</f>
        <v>Adams Trident Tutti Fruit 21x34g</v>
      </c>
      <c r="IJ414" s="11">
        <v>0</v>
      </c>
      <c r="IK414" s="11">
        <v>0</v>
      </c>
      <c r="IL414" s="11">
        <v>0</v>
      </c>
      <c r="IM414" s="11">
        <v>0</v>
      </c>
      <c r="IN414" s="11">
        <v>0</v>
      </c>
      <c r="IO414" s="11">
        <f t="shared" si="947"/>
        <v>0</v>
      </c>
      <c r="IP414" s="11"/>
      <c r="IQ414" s="11"/>
    </row>
    <row r="415" spans="1:252" x14ac:dyDescent="0.2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3"/>
      <c r="T415" s="13"/>
      <c r="U415" s="11"/>
      <c r="V415" s="13"/>
      <c r="W415" s="13"/>
      <c r="X415" s="13"/>
      <c r="Y415" s="11"/>
      <c r="Z415" s="13"/>
      <c r="AA415" s="13"/>
      <c r="AB415" s="13"/>
      <c r="AC415" s="13"/>
      <c r="AD415" s="11"/>
      <c r="AE415" s="13"/>
      <c r="AF415" s="13"/>
      <c r="AG415" s="13"/>
      <c r="AH415" s="11"/>
      <c r="AI415" s="13"/>
      <c r="AJ415" s="13"/>
      <c r="AK415" s="13"/>
      <c r="AL415" s="13"/>
      <c r="AM415" s="11"/>
      <c r="AN415" s="13"/>
      <c r="AO415" s="13"/>
      <c r="AP415" s="13"/>
      <c r="AQ415" s="11"/>
      <c r="AR415" s="13"/>
      <c r="AS415" s="13"/>
      <c r="AT415" s="13"/>
      <c r="AU415" s="13"/>
      <c r="AV415" s="11"/>
      <c r="AW415" s="13"/>
      <c r="AX415" s="13"/>
      <c r="AY415" s="13"/>
      <c r="AZ415" s="11"/>
      <c r="BA415" s="13"/>
      <c r="BB415" s="13"/>
      <c r="BC415" s="13"/>
      <c r="BD415" s="13"/>
      <c r="BE415" s="11"/>
      <c r="BF415" s="13"/>
      <c r="BG415" s="13"/>
      <c r="BH415" s="13"/>
      <c r="BI415" s="11"/>
      <c r="BJ415" s="13"/>
      <c r="BK415" s="13"/>
      <c r="BL415" s="13"/>
      <c r="BM415" s="13"/>
      <c r="BN415" s="11"/>
      <c r="BO415" s="13"/>
      <c r="BP415" s="13"/>
      <c r="BQ415" s="13"/>
      <c r="BR415" s="11"/>
      <c r="BS415" s="13"/>
      <c r="BT415" s="13"/>
      <c r="BU415" s="13"/>
      <c r="BV415" s="13"/>
      <c r="BW415" s="11"/>
      <c r="BX415" s="13"/>
      <c r="BY415" s="13"/>
      <c r="BZ415" s="13"/>
      <c r="CA415" s="11"/>
      <c r="CB415" s="13"/>
      <c r="CC415" s="13"/>
      <c r="CD415" s="13"/>
      <c r="CE415" s="13"/>
      <c r="CF415" s="11"/>
      <c r="CG415" s="13"/>
      <c r="CH415" s="13"/>
      <c r="CI415" s="13"/>
      <c r="CJ415" s="11"/>
      <c r="CK415" s="13"/>
      <c r="CL415" s="13"/>
      <c r="CM415" s="13"/>
      <c r="CN415" s="13"/>
      <c r="CO415" s="11"/>
      <c r="CP415" s="13"/>
      <c r="CQ415" s="13"/>
      <c r="CR415" s="13"/>
      <c r="CS415" s="11"/>
      <c r="CT415" s="13"/>
      <c r="CU415" s="13"/>
      <c r="CV415" s="13"/>
      <c r="CW415" s="13"/>
      <c r="CX415" s="11"/>
      <c r="CY415" s="13"/>
      <c r="CZ415" s="13"/>
      <c r="DA415" s="13"/>
      <c r="DB415" s="11"/>
      <c r="DC415" s="13"/>
      <c r="DD415" s="13"/>
      <c r="DE415" s="13"/>
      <c r="DF415" s="13"/>
      <c r="DG415" s="11"/>
      <c r="DH415" s="13"/>
      <c r="DI415" s="13"/>
      <c r="DJ415" s="13"/>
      <c r="DK415" s="11"/>
      <c r="DL415" s="13"/>
      <c r="DM415" s="13"/>
      <c r="DN415" s="13"/>
      <c r="DO415" s="13"/>
      <c r="DP415" s="11"/>
      <c r="DQ415" s="13"/>
      <c r="DR415" s="13"/>
      <c r="DS415" s="13"/>
      <c r="DT415" s="11"/>
      <c r="DU415" s="13"/>
      <c r="DV415" s="13"/>
      <c r="DW415" s="13"/>
      <c r="DX415" s="13"/>
      <c r="DY415" s="11"/>
      <c r="DZ415" s="13"/>
      <c r="EA415" s="13"/>
      <c r="EB415" s="13"/>
      <c r="EC415" s="11"/>
      <c r="ED415" s="13"/>
      <c r="EE415" s="13"/>
      <c r="EF415" s="13"/>
      <c r="EG415" s="13"/>
      <c r="EH415" s="11"/>
      <c r="EI415" s="13"/>
      <c r="EJ415" s="13"/>
      <c r="EK415" s="13"/>
      <c r="EL415" s="11"/>
      <c r="EM415" s="13"/>
      <c r="EN415" s="13"/>
      <c r="EO415" s="13"/>
      <c r="EP415" s="13"/>
      <c r="EQ415" s="11"/>
      <c r="ER415" s="13"/>
      <c r="ES415" s="13"/>
      <c r="ET415" s="13"/>
      <c r="EU415" s="11"/>
      <c r="EV415" s="13"/>
      <c r="EW415" s="13"/>
      <c r="EX415" s="13"/>
      <c r="EY415" s="13"/>
      <c r="EZ415" s="11"/>
      <c r="FA415" s="13"/>
      <c r="FB415" s="13"/>
      <c r="FC415" s="13"/>
      <c r="FD415" s="11"/>
      <c r="FE415" s="13"/>
      <c r="FF415" s="13"/>
      <c r="FG415" s="13"/>
      <c r="FH415" s="13"/>
      <c r="FI415" s="11"/>
      <c r="FJ415" s="13"/>
      <c r="FK415" s="13"/>
      <c r="FL415" s="13"/>
      <c r="FM415" s="11"/>
      <c r="FN415" s="13"/>
      <c r="FO415" s="13"/>
      <c r="FP415" s="13"/>
      <c r="FQ415" s="13"/>
      <c r="FR415" s="11"/>
      <c r="FS415" s="13"/>
      <c r="FT415" s="13"/>
      <c r="FU415" s="13"/>
      <c r="FV415" s="11"/>
      <c r="FW415" s="13"/>
      <c r="FX415" s="13"/>
      <c r="FY415" s="13"/>
      <c r="FZ415" s="13"/>
      <c r="GA415" s="11"/>
      <c r="GB415" s="13"/>
      <c r="GC415" s="13"/>
      <c r="GD415" s="13"/>
      <c r="GE415" s="11"/>
      <c r="GF415" s="13"/>
      <c r="GG415" s="13"/>
      <c r="GH415" s="13"/>
      <c r="GI415" s="13"/>
      <c r="GJ415" s="11"/>
      <c r="GK415" s="13"/>
      <c r="GL415" s="13"/>
      <c r="GM415" s="13"/>
      <c r="GN415" s="11"/>
      <c r="GO415" s="13"/>
      <c r="GP415" s="13"/>
      <c r="GQ415" s="13"/>
      <c r="GR415" s="13"/>
      <c r="GS415" s="11"/>
      <c r="GT415" s="13"/>
      <c r="GU415" s="13"/>
      <c r="GV415" s="13"/>
      <c r="GW415" s="11"/>
      <c r="GX415" s="13"/>
      <c r="GY415" s="13"/>
      <c r="GZ415" s="13"/>
      <c r="HA415" s="13"/>
      <c r="HB415" s="11"/>
      <c r="HC415" s="13"/>
      <c r="HD415" s="13"/>
      <c r="HE415" s="13"/>
      <c r="HF415" s="11"/>
      <c r="HG415" s="13"/>
      <c r="HH415" s="13"/>
      <c r="HI415" s="13"/>
      <c r="HJ415" s="13"/>
      <c r="HK415" s="11"/>
      <c r="HL415" s="13"/>
      <c r="HM415" s="13"/>
      <c r="HN415" s="13"/>
      <c r="HO415" s="11"/>
      <c r="HP415" s="13"/>
      <c r="HQ415" s="13"/>
      <c r="HR415" s="13"/>
      <c r="HS415" s="13"/>
      <c r="HT415" s="11"/>
      <c r="HU415" s="13"/>
      <c r="HV415" s="13"/>
      <c r="HW415" s="13"/>
      <c r="HX415" s="11"/>
      <c r="HY415" s="13"/>
      <c r="HZ415" s="13"/>
      <c r="II415" s="11" t="str">
        <f>A!B88</f>
        <v>Agua Coco do Porto 1000ml</v>
      </c>
      <c r="IJ415" s="11">
        <v>0</v>
      </c>
      <c r="IK415" s="11">
        <v>0</v>
      </c>
      <c r="IL415" s="11">
        <v>0</v>
      </c>
      <c r="IM415" s="11">
        <v>0</v>
      </c>
      <c r="IN415" s="11">
        <v>0</v>
      </c>
      <c r="IO415" s="11">
        <f t="shared" si="947"/>
        <v>0</v>
      </c>
      <c r="IP415" s="11"/>
      <c r="IQ415" s="11"/>
    </row>
    <row r="416" spans="1:252" x14ac:dyDescent="0.2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3"/>
      <c r="T416" s="13"/>
      <c r="U416" s="11"/>
      <c r="V416" s="13"/>
      <c r="W416" s="13"/>
      <c r="X416" s="13"/>
      <c r="Y416" s="11"/>
      <c r="Z416" s="13"/>
      <c r="AA416" s="13"/>
      <c r="AB416" s="13"/>
      <c r="AC416" s="13"/>
      <c r="AD416" s="11"/>
      <c r="AE416" s="13"/>
      <c r="AF416" s="13"/>
      <c r="AG416" s="13"/>
      <c r="AH416" s="11"/>
      <c r="AI416" s="13"/>
      <c r="AJ416" s="13"/>
      <c r="AK416" s="13"/>
      <c r="AL416" s="13"/>
      <c r="AM416" s="11"/>
      <c r="AN416" s="13"/>
      <c r="AO416" s="13"/>
      <c r="AP416" s="13"/>
      <c r="AQ416" s="11"/>
      <c r="AR416" s="13"/>
      <c r="AS416" s="13"/>
      <c r="AT416" s="13"/>
      <c r="AU416" s="13"/>
      <c r="AV416" s="11"/>
      <c r="AW416" s="13"/>
      <c r="AX416" s="13"/>
      <c r="AY416" s="13"/>
      <c r="AZ416" s="11"/>
      <c r="BA416" s="13"/>
      <c r="BB416" s="13"/>
      <c r="BC416" s="13"/>
      <c r="BD416" s="13"/>
      <c r="BE416" s="11"/>
      <c r="BF416" s="13"/>
      <c r="BG416" s="13"/>
      <c r="BH416" s="13"/>
      <c r="BI416" s="11"/>
      <c r="BJ416" s="13"/>
      <c r="BK416" s="13"/>
      <c r="BL416" s="13"/>
      <c r="BM416" s="13"/>
      <c r="BN416" s="11"/>
      <c r="BO416" s="13"/>
      <c r="BP416" s="13"/>
      <c r="BQ416" s="13"/>
      <c r="BR416" s="11"/>
      <c r="BS416" s="13"/>
      <c r="BT416" s="13"/>
      <c r="BU416" s="13"/>
      <c r="BV416" s="13"/>
      <c r="BW416" s="11"/>
      <c r="BX416" s="13"/>
      <c r="BY416" s="13"/>
      <c r="BZ416" s="13"/>
      <c r="CA416" s="11"/>
      <c r="CB416" s="13"/>
      <c r="CC416" s="13"/>
      <c r="CD416" s="13"/>
      <c r="CE416" s="13"/>
      <c r="CF416" s="11"/>
      <c r="CG416" s="13"/>
      <c r="CH416" s="13"/>
      <c r="CI416" s="13"/>
      <c r="CJ416" s="11"/>
      <c r="CK416" s="13"/>
      <c r="CL416" s="13"/>
      <c r="CM416" s="13"/>
      <c r="CN416" s="13"/>
      <c r="CO416" s="11"/>
      <c r="CP416" s="13"/>
      <c r="CQ416" s="13"/>
      <c r="CR416" s="13"/>
      <c r="CS416" s="11"/>
      <c r="CT416" s="13"/>
      <c r="CU416" s="13"/>
      <c r="CV416" s="13"/>
      <c r="CW416" s="13"/>
      <c r="CX416" s="11"/>
      <c r="CY416" s="13"/>
      <c r="CZ416" s="13"/>
      <c r="DA416" s="13"/>
      <c r="DB416" s="11"/>
      <c r="DC416" s="13"/>
      <c r="DD416" s="13"/>
      <c r="DE416" s="13"/>
      <c r="DF416" s="13"/>
      <c r="DG416" s="11"/>
      <c r="DH416" s="13"/>
      <c r="DI416" s="13"/>
      <c r="DJ416" s="13"/>
      <c r="DK416" s="11"/>
      <c r="DL416" s="13"/>
      <c r="DM416" s="13"/>
      <c r="DN416" s="13"/>
      <c r="DO416" s="13"/>
      <c r="DP416" s="11"/>
      <c r="DQ416" s="13"/>
      <c r="DR416" s="13"/>
      <c r="DS416" s="13"/>
      <c r="DT416" s="11"/>
      <c r="DU416" s="13"/>
      <c r="DV416" s="13"/>
      <c r="DW416" s="13"/>
      <c r="DX416" s="13"/>
      <c r="DY416" s="11"/>
      <c r="DZ416" s="13"/>
      <c r="EA416" s="13"/>
      <c r="EB416" s="13"/>
      <c r="EC416" s="11"/>
      <c r="ED416" s="13"/>
      <c r="EE416" s="13"/>
      <c r="EF416" s="13"/>
      <c r="EG416" s="13"/>
      <c r="EH416" s="11"/>
      <c r="EI416" s="13"/>
      <c r="EJ416" s="13"/>
      <c r="EK416" s="13"/>
      <c r="EL416" s="11"/>
      <c r="EM416" s="13"/>
      <c r="EN416" s="13"/>
      <c r="EO416" s="13"/>
      <c r="EP416" s="13"/>
      <c r="EQ416" s="11"/>
      <c r="ER416" s="13"/>
      <c r="ES416" s="13"/>
      <c r="ET416" s="13"/>
      <c r="EU416" s="11"/>
      <c r="EV416" s="13"/>
      <c r="EW416" s="13"/>
      <c r="EX416" s="13"/>
      <c r="EY416" s="13"/>
      <c r="EZ416" s="11"/>
      <c r="FA416" s="13"/>
      <c r="FB416" s="13"/>
      <c r="FC416" s="13"/>
      <c r="FD416" s="11"/>
      <c r="FE416" s="13"/>
      <c r="FF416" s="13"/>
      <c r="FG416" s="13"/>
      <c r="FH416" s="13"/>
      <c r="FI416" s="11"/>
      <c r="FJ416" s="13"/>
      <c r="FK416" s="13"/>
      <c r="FL416" s="13"/>
      <c r="FM416" s="11"/>
      <c r="FN416" s="13"/>
      <c r="FO416" s="13"/>
      <c r="FP416" s="13"/>
      <c r="FQ416" s="13"/>
      <c r="FR416" s="11"/>
      <c r="FS416" s="13"/>
      <c r="FT416" s="13"/>
      <c r="FU416" s="13"/>
      <c r="FV416" s="11"/>
      <c r="FW416" s="13"/>
      <c r="FX416" s="13"/>
      <c r="FY416" s="13"/>
      <c r="FZ416" s="13"/>
      <c r="GA416" s="11"/>
      <c r="GB416" s="13"/>
      <c r="GC416" s="13"/>
      <c r="GD416" s="13"/>
      <c r="GE416" s="11"/>
      <c r="GF416" s="13"/>
      <c r="GG416" s="13"/>
      <c r="GH416" s="13"/>
      <c r="GI416" s="13"/>
      <c r="GJ416" s="11"/>
      <c r="GK416" s="13"/>
      <c r="GL416" s="13"/>
      <c r="GM416" s="13"/>
      <c r="GN416" s="11"/>
      <c r="GO416" s="13"/>
      <c r="GP416" s="13"/>
      <c r="GQ416" s="13"/>
      <c r="GR416" s="13"/>
      <c r="GS416" s="11"/>
      <c r="GT416" s="13"/>
      <c r="GU416" s="13"/>
      <c r="GV416" s="13"/>
      <c r="GW416" s="11"/>
      <c r="GX416" s="13"/>
      <c r="GY416" s="13"/>
      <c r="GZ416" s="13"/>
      <c r="HA416" s="13"/>
      <c r="HB416" s="11"/>
      <c r="HC416" s="13"/>
      <c r="HD416" s="13"/>
      <c r="HE416" s="13"/>
      <c r="HF416" s="11"/>
      <c r="HG416" s="13"/>
      <c r="HH416" s="13"/>
      <c r="HI416" s="13"/>
      <c r="HJ416" s="13"/>
      <c r="HK416" s="11"/>
      <c r="HL416" s="13"/>
      <c r="HM416" s="13"/>
      <c r="HN416" s="13"/>
      <c r="HO416" s="11"/>
      <c r="HP416" s="13"/>
      <c r="HQ416" s="13"/>
      <c r="HR416" s="13"/>
      <c r="HS416" s="13"/>
      <c r="HT416" s="11"/>
      <c r="HU416" s="13"/>
      <c r="HV416" s="13"/>
      <c r="HW416" s="13"/>
      <c r="HX416" s="11"/>
      <c r="HY416" s="13"/>
      <c r="HZ416" s="13"/>
      <c r="II416" s="11" t="str">
        <f>A!B89</f>
        <v>Agua Coco Ice 290ml</v>
      </c>
      <c r="IJ416" s="11">
        <v>0</v>
      </c>
      <c r="IK416" s="11">
        <v>0</v>
      </c>
      <c r="IL416" s="11">
        <v>0</v>
      </c>
      <c r="IM416" s="11">
        <v>0</v>
      </c>
      <c r="IN416" s="11">
        <v>0</v>
      </c>
      <c r="IO416" s="11">
        <f t="shared" si="947"/>
        <v>0</v>
      </c>
      <c r="IP416" s="11"/>
      <c r="IQ416" s="11"/>
    </row>
    <row r="417" spans="1:251" x14ac:dyDescent="0.2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3"/>
      <c r="T417" s="13"/>
      <c r="U417" s="11"/>
      <c r="V417" s="13"/>
      <c r="W417" s="13"/>
      <c r="X417" s="13"/>
      <c r="Y417" s="11"/>
      <c r="Z417" s="13"/>
      <c r="AA417" s="13"/>
      <c r="AB417" s="13"/>
      <c r="AC417" s="13"/>
      <c r="AD417" s="11"/>
      <c r="AE417" s="13"/>
      <c r="AF417" s="13"/>
      <c r="AG417" s="13"/>
      <c r="AH417" s="11"/>
      <c r="AI417" s="13"/>
      <c r="AJ417" s="13"/>
      <c r="AK417" s="13"/>
      <c r="AL417" s="13"/>
      <c r="AM417" s="11"/>
      <c r="AN417" s="13"/>
      <c r="AO417" s="13"/>
      <c r="AP417" s="13"/>
      <c r="AQ417" s="11"/>
      <c r="AR417" s="13"/>
      <c r="AS417" s="13"/>
      <c r="AT417" s="13"/>
      <c r="AU417" s="13"/>
      <c r="AV417" s="11"/>
      <c r="AW417" s="13"/>
      <c r="AX417" s="13"/>
      <c r="AY417" s="13"/>
      <c r="AZ417" s="11"/>
      <c r="BA417" s="13"/>
      <c r="BB417" s="13"/>
      <c r="BC417" s="13"/>
      <c r="BD417" s="13"/>
      <c r="BE417" s="11"/>
      <c r="BF417" s="13"/>
      <c r="BG417" s="13"/>
      <c r="BH417" s="13"/>
      <c r="BI417" s="11"/>
      <c r="BJ417" s="13"/>
      <c r="BK417" s="13"/>
      <c r="BL417" s="13"/>
      <c r="BM417" s="13"/>
      <c r="BN417" s="11"/>
      <c r="BO417" s="13"/>
      <c r="BP417" s="13"/>
      <c r="BQ417" s="13"/>
      <c r="BR417" s="11"/>
      <c r="BS417" s="13"/>
      <c r="BT417" s="13"/>
      <c r="BU417" s="13"/>
      <c r="BV417" s="13"/>
      <c r="BW417" s="11"/>
      <c r="BX417" s="13"/>
      <c r="BY417" s="13"/>
      <c r="BZ417" s="13"/>
      <c r="CA417" s="11"/>
      <c r="CB417" s="13"/>
      <c r="CC417" s="13"/>
      <c r="CD417" s="13"/>
      <c r="CE417" s="13"/>
      <c r="CF417" s="11"/>
      <c r="CG417" s="13"/>
      <c r="CH417" s="13"/>
      <c r="CI417" s="13"/>
      <c r="CJ417" s="11"/>
      <c r="CK417" s="13"/>
      <c r="CL417" s="13"/>
      <c r="CM417" s="13"/>
      <c r="CN417" s="13"/>
      <c r="CO417" s="11"/>
      <c r="CP417" s="13"/>
      <c r="CQ417" s="13"/>
      <c r="CR417" s="13"/>
      <c r="CS417" s="11"/>
      <c r="CT417" s="13"/>
      <c r="CU417" s="13"/>
      <c r="CV417" s="13"/>
      <c r="CW417" s="13"/>
      <c r="CX417" s="11"/>
      <c r="CY417" s="13"/>
      <c r="CZ417" s="13"/>
      <c r="DA417" s="13"/>
      <c r="DB417" s="11"/>
      <c r="DC417" s="13"/>
      <c r="DD417" s="13"/>
      <c r="DE417" s="13"/>
      <c r="DF417" s="13"/>
      <c r="DG417" s="11"/>
      <c r="DH417" s="13"/>
      <c r="DI417" s="13"/>
      <c r="DJ417" s="13"/>
      <c r="DK417" s="11"/>
      <c r="DL417" s="13"/>
      <c r="DM417" s="13"/>
      <c r="DN417" s="13"/>
      <c r="DO417" s="13"/>
      <c r="DP417" s="11"/>
      <c r="DQ417" s="13"/>
      <c r="DR417" s="13"/>
      <c r="DS417" s="13"/>
      <c r="DT417" s="11"/>
      <c r="DU417" s="13"/>
      <c r="DV417" s="13"/>
      <c r="DW417" s="13"/>
      <c r="DX417" s="13"/>
      <c r="DY417" s="11"/>
      <c r="DZ417" s="13"/>
      <c r="EA417" s="13"/>
      <c r="EB417" s="13"/>
      <c r="EC417" s="11"/>
      <c r="ED417" s="13"/>
      <c r="EE417" s="13"/>
      <c r="EF417" s="13"/>
      <c r="EG417" s="13"/>
      <c r="EH417" s="11"/>
      <c r="EI417" s="13"/>
      <c r="EJ417" s="13"/>
      <c r="EK417" s="13"/>
      <c r="EL417" s="11"/>
      <c r="EM417" s="13"/>
      <c r="EN417" s="13"/>
      <c r="EO417" s="13"/>
      <c r="EP417" s="13"/>
      <c r="EQ417" s="11"/>
      <c r="ER417" s="13"/>
      <c r="ES417" s="13"/>
      <c r="ET417" s="13"/>
      <c r="EU417" s="11"/>
      <c r="EV417" s="13"/>
      <c r="EW417" s="13"/>
      <c r="EX417" s="13"/>
      <c r="EY417" s="13"/>
      <c r="EZ417" s="11"/>
      <c r="FA417" s="13"/>
      <c r="FB417" s="13"/>
      <c r="FC417" s="13"/>
      <c r="FD417" s="11"/>
      <c r="FE417" s="13"/>
      <c r="FF417" s="13"/>
      <c r="FG417" s="13"/>
      <c r="FH417" s="13"/>
      <c r="FI417" s="11"/>
      <c r="FJ417" s="13"/>
      <c r="FK417" s="13"/>
      <c r="FL417" s="13"/>
      <c r="FM417" s="11"/>
      <c r="FN417" s="13"/>
      <c r="FO417" s="13"/>
      <c r="FP417" s="13"/>
      <c r="FQ417" s="13"/>
      <c r="FR417" s="11"/>
      <c r="FS417" s="13"/>
      <c r="FT417" s="13"/>
      <c r="FU417" s="13"/>
      <c r="FV417" s="11"/>
      <c r="FW417" s="13"/>
      <c r="FX417" s="13"/>
      <c r="FY417" s="13"/>
      <c r="FZ417" s="13"/>
      <c r="GA417" s="11"/>
      <c r="GB417" s="13"/>
      <c r="GC417" s="13"/>
      <c r="GD417" s="13"/>
      <c r="GE417" s="11"/>
      <c r="GF417" s="13"/>
      <c r="GG417" s="13"/>
      <c r="GH417" s="13"/>
      <c r="GI417" s="13"/>
      <c r="GJ417" s="11"/>
      <c r="GK417" s="13"/>
      <c r="GL417" s="13"/>
      <c r="GM417" s="13"/>
      <c r="GN417" s="11"/>
      <c r="GO417" s="13"/>
      <c r="GP417" s="13"/>
      <c r="GQ417" s="13"/>
      <c r="GR417" s="13"/>
      <c r="GS417" s="11"/>
      <c r="GT417" s="13"/>
      <c r="GU417" s="13"/>
      <c r="GV417" s="13"/>
      <c r="GW417" s="11"/>
      <c r="GX417" s="13"/>
      <c r="GY417" s="13"/>
      <c r="GZ417" s="13"/>
      <c r="HA417" s="13"/>
      <c r="HB417" s="11"/>
      <c r="HC417" s="13"/>
      <c r="HD417" s="13"/>
      <c r="HE417" s="13"/>
      <c r="HF417" s="11"/>
      <c r="HG417" s="13"/>
      <c r="HH417" s="13"/>
      <c r="HI417" s="13"/>
      <c r="HJ417" s="13"/>
      <c r="HK417" s="11"/>
      <c r="HL417" s="13"/>
      <c r="HM417" s="13"/>
      <c r="HN417" s="13"/>
      <c r="HO417" s="11"/>
      <c r="HP417" s="13"/>
      <c r="HQ417" s="13"/>
      <c r="HR417" s="13"/>
      <c r="HS417" s="13"/>
      <c r="HT417" s="11"/>
      <c r="HU417" s="13"/>
      <c r="HV417" s="13"/>
      <c r="HW417" s="13"/>
      <c r="HX417" s="11"/>
      <c r="HY417" s="13"/>
      <c r="HZ417" s="13"/>
      <c r="II417" s="11" t="str">
        <f>A!B90</f>
        <v>Agua Coco Ice 900ml</v>
      </c>
      <c r="IJ417" s="11">
        <v>0</v>
      </c>
      <c r="IK417" s="11">
        <v>0</v>
      </c>
      <c r="IL417" s="11">
        <v>0</v>
      </c>
      <c r="IM417" s="11">
        <v>0</v>
      </c>
      <c r="IN417" s="11">
        <v>0</v>
      </c>
      <c r="IO417" s="11">
        <f t="shared" si="947"/>
        <v>0</v>
      </c>
      <c r="IP417" s="11"/>
      <c r="IQ417" s="11"/>
    </row>
    <row r="418" spans="1:251" x14ac:dyDescent="0.2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3"/>
      <c r="T418" s="13"/>
      <c r="U418" s="11"/>
      <c r="V418" s="13"/>
      <c r="W418" s="13"/>
      <c r="X418" s="13"/>
      <c r="Y418" s="11"/>
      <c r="Z418" s="13"/>
      <c r="AA418" s="13"/>
      <c r="AB418" s="13"/>
      <c r="AC418" s="13"/>
      <c r="AD418" s="11"/>
      <c r="AE418" s="13"/>
      <c r="AF418" s="13"/>
      <c r="AG418" s="13"/>
      <c r="AH418" s="11"/>
      <c r="AI418" s="13"/>
      <c r="AJ418" s="13"/>
      <c r="AK418" s="13"/>
      <c r="AL418" s="13"/>
      <c r="AM418" s="11"/>
      <c r="AN418" s="13"/>
      <c r="AO418" s="13"/>
      <c r="AP418" s="13"/>
      <c r="AQ418" s="11"/>
      <c r="AR418" s="13"/>
      <c r="AS418" s="13"/>
      <c r="AT418" s="13"/>
      <c r="AU418" s="13"/>
      <c r="AV418" s="11"/>
      <c r="AW418" s="13"/>
      <c r="AX418" s="13"/>
      <c r="AY418" s="13"/>
      <c r="AZ418" s="11"/>
      <c r="BA418" s="13"/>
      <c r="BB418" s="13"/>
      <c r="BC418" s="13"/>
      <c r="BD418" s="13"/>
      <c r="BE418" s="11"/>
      <c r="BF418" s="13"/>
      <c r="BG418" s="13"/>
      <c r="BH418" s="13"/>
      <c r="BI418" s="11"/>
      <c r="BJ418" s="13"/>
      <c r="BK418" s="13"/>
      <c r="BL418" s="13"/>
      <c r="BM418" s="13"/>
      <c r="BN418" s="11"/>
      <c r="BO418" s="13"/>
      <c r="BP418" s="13"/>
      <c r="BQ418" s="13"/>
      <c r="BR418" s="11"/>
      <c r="BS418" s="13"/>
      <c r="BT418" s="13"/>
      <c r="BU418" s="13"/>
      <c r="BV418" s="13"/>
      <c r="BW418" s="11"/>
      <c r="BX418" s="13"/>
      <c r="BY418" s="13"/>
      <c r="BZ418" s="13"/>
      <c r="CA418" s="11"/>
      <c r="CB418" s="13"/>
      <c r="CC418" s="13"/>
      <c r="CD418" s="13"/>
      <c r="CE418" s="13"/>
      <c r="CF418" s="11"/>
      <c r="CG418" s="13"/>
      <c r="CH418" s="13"/>
      <c r="CI418" s="13"/>
      <c r="CJ418" s="11"/>
      <c r="CK418" s="13"/>
      <c r="CL418" s="13"/>
      <c r="CM418" s="13"/>
      <c r="CN418" s="13"/>
      <c r="CO418" s="11"/>
      <c r="CP418" s="13"/>
      <c r="CQ418" s="13"/>
      <c r="CR418" s="13"/>
      <c r="CS418" s="11"/>
      <c r="CT418" s="13"/>
      <c r="CU418" s="13"/>
      <c r="CV418" s="13"/>
      <c r="CW418" s="13"/>
      <c r="CX418" s="11"/>
      <c r="CY418" s="13"/>
      <c r="CZ418" s="13"/>
      <c r="DA418" s="13"/>
      <c r="DB418" s="11"/>
      <c r="DC418" s="13"/>
      <c r="DD418" s="13"/>
      <c r="DE418" s="13"/>
      <c r="DF418" s="13"/>
      <c r="DG418" s="11"/>
      <c r="DH418" s="13"/>
      <c r="DI418" s="13"/>
      <c r="DJ418" s="13"/>
      <c r="DK418" s="11"/>
      <c r="DL418" s="13"/>
      <c r="DM418" s="13"/>
      <c r="DN418" s="13"/>
      <c r="DO418" s="13"/>
      <c r="DP418" s="11"/>
      <c r="DQ418" s="13"/>
      <c r="DR418" s="13"/>
      <c r="DS418" s="13"/>
      <c r="DT418" s="11"/>
      <c r="DU418" s="13"/>
      <c r="DV418" s="13"/>
      <c r="DW418" s="13"/>
      <c r="DX418" s="13"/>
      <c r="DY418" s="11"/>
      <c r="DZ418" s="13"/>
      <c r="EA418" s="13"/>
      <c r="EB418" s="13"/>
      <c r="EC418" s="11"/>
      <c r="ED418" s="13"/>
      <c r="EE418" s="13"/>
      <c r="EF418" s="13"/>
      <c r="EG418" s="13"/>
      <c r="EH418" s="11"/>
      <c r="EI418" s="13"/>
      <c r="EJ418" s="13"/>
      <c r="EK418" s="13"/>
      <c r="EL418" s="11"/>
      <c r="EM418" s="13"/>
      <c r="EN418" s="13"/>
      <c r="EO418" s="13"/>
      <c r="EP418" s="13"/>
      <c r="EQ418" s="11"/>
      <c r="ER418" s="13"/>
      <c r="ES418" s="13"/>
      <c r="ET418" s="13"/>
      <c r="EU418" s="11"/>
      <c r="EV418" s="13"/>
      <c r="EW418" s="13"/>
      <c r="EX418" s="13"/>
      <c r="EY418" s="13"/>
      <c r="EZ418" s="11"/>
      <c r="FA418" s="13"/>
      <c r="FB418" s="13"/>
      <c r="FC418" s="13"/>
      <c r="FD418" s="11"/>
      <c r="FE418" s="13"/>
      <c r="FF418" s="13"/>
      <c r="FG418" s="13"/>
      <c r="FH418" s="13"/>
      <c r="FI418" s="11"/>
      <c r="FJ418" s="13"/>
      <c r="FK418" s="13"/>
      <c r="FL418" s="13"/>
      <c r="FM418" s="11"/>
      <c r="FN418" s="13"/>
      <c r="FO418" s="13"/>
      <c r="FP418" s="13"/>
      <c r="FQ418" s="13"/>
      <c r="FR418" s="11"/>
      <c r="FS418" s="13"/>
      <c r="FT418" s="13"/>
      <c r="FU418" s="13"/>
      <c r="FV418" s="11"/>
      <c r="FW418" s="13"/>
      <c r="FX418" s="13"/>
      <c r="FY418" s="13"/>
      <c r="FZ418" s="13"/>
      <c r="GA418" s="11"/>
      <c r="GB418" s="13"/>
      <c r="GC418" s="13"/>
      <c r="GD418" s="13"/>
      <c r="GE418" s="11"/>
      <c r="GF418" s="13"/>
      <c r="GG418" s="13"/>
      <c r="GH418" s="13"/>
      <c r="GI418" s="13"/>
      <c r="GJ418" s="11"/>
      <c r="GK418" s="13"/>
      <c r="GL418" s="13"/>
      <c r="GM418" s="13"/>
      <c r="GN418" s="11"/>
      <c r="GO418" s="13"/>
      <c r="GP418" s="13"/>
      <c r="GQ418" s="13"/>
      <c r="GR418" s="13"/>
      <c r="GS418" s="11"/>
      <c r="GT418" s="13"/>
      <c r="GU418" s="13"/>
      <c r="GV418" s="13"/>
      <c r="GW418" s="11"/>
      <c r="GX418" s="13"/>
      <c r="GY418" s="13"/>
      <c r="GZ418" s="13"/>
      <c r="HA418" s="13"/>
      <c r="HB418" s="11"/>
      <c r="HC418" s="13"/>
      <c r="HD418" s="13"/>
      <c r="HE418" s="13"/>
      <c r="HF418" s="11"/>
      <c r="HG418" s="13"/>
      <c r="HH418" s="13"/>
      <c r="HI418" s="13"/>
      <c r="HJ418" s="13"/>
      <c r="HK418" s="11"/>
      <c r="HL418" s="13"/>
      <c r="HM418" s="13"/>
      <c r="HN418" s="13"/>
      <c r="HO418" s="11"/>
      <c r="HP418" s="13"/>
      <c r="HQ418" s="13"/>
      <c r="HR418" s="13"/>
      <c r="HS418" s="13"/>
      <c r="HT418" s="11"/>
      <c r="HU418" s="13"/>
      <c r="HV418" s="13"/>
      <c r="HW418" s="13"/>
      <c r="HX418" s="11"/>
      <c r="HY418" s="13"/>
      <c r="HZ418" s="13"/>
      <c r="II418" s="11" t="str">
        <f>A!B91</f>
        <v>Agua Ducoco 1000ml</v>
      </c>
      <c r="IJ418" s="11">
        <v>0</v>
      </c>
      <c r="IK418" s="11">
        <v>0</v>
      </c>
      <c r="IL418" s="11">
        <v>0</v>
      </c>
      <c r="IM418" s="11">
        <v>0</v>
      </c>
      <c r="IN418" s="11">
        <v>0</v>
      </c>
      <c r="IO418" s="11">
        <f t="shared" si="947"/>
        <v>0</v>
      </c>
      <c r="IP418" s="11"/>
      <c r="IQ418" s="11"/>
    </row>
    <row r="419" spans="1:251" x14ac:dyDescent="0.2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3"/>
      <c r="T419" s="13"/>
      <c r="U419" s="11"/>
      <c r="V419" s="13"/>
      <c r="W419" s="13"/>
      <c r="X419" s="13"/>
      <c r="Y419" s="11"/>
      <c r="Z419" s="13"/>
      <c r="AA419" s="13"/>
      <c r="AB419" s="13"/>
      <c r="AC419" s="13"/>
      <c r="AD419" s="11"/>
      <c r="AE419" s="13"/>
      <c r="AF419" s="13"/>
      <c r="AG419" s="13"/>
      <c r="AH419" s="11"/>
      <c r="AI419" s="13"/>
      <c r="AJ419" s="13"/>
      <c r="AK419" s="13"/>
      <c r="AL419" s="13"/>
      <c r="AM419" s="11"/>
      <c r="AN419" s="13"/>
      <c r="AO419" s="13"/>
      <c r="AP419" s="13"/>
      <c r="AQ419" s="11"/>
      <c r="AR419" s="13"/>
      <c r="AS419" s="13"/>
      <c r="AT419" s="13"/>
      <c r="AU419" s="13"/>
      <c r="AV419" s="11"/>
      <c r="AW419" s="13"/>
      <c r="AX419" s="13"/>
      <c r="AY419" s="13"/>
      <c r="AZ419" s="11"/>
      <c r="BA419" s="13"/>
      <c r="BB419" s="13"/>
      <c r="BC419" s="13"/>
      <c r="BD419" s="13"/>
      <c r="BE419" s="11"/>
      <c r="BF419" s="13"/>
      <c r="BG419" s="13"/>
      <c r="BH419" s="13"/>
      <c r="BI419" s="11"/>
      <c r="BJ419" s="13"/>
      <c r="BK419" s="13"/>
      <c r="BL419" s="13"/>
      <c r="BM419" s="13"/>
      <c r="BN419" s="11"/>
      <c r="BO419" s="13"/>
      <c r="BP419" s="13"/>
      <c r="BQ419" s="13"/>
      <c r="BR419" s="11"/>
      <c r="BS419" s="13"/>
      <c r="BT419" s="13"/>
      <c r="BU419" s="13"/>
      <c r="BV419" s="13"/>
      <c r="BW419" s="11"/>
      <c r="BX419" s="13"/>
      <c r="BY419" s="13"/>
      <c r="BZ419" s="13"/>
      <c r="CA419" s="11"/>
      <c r="CB419" s="13"/>
      <c r="CC419" s="13"/>
      <c r="CD419" s="13"/>
      <c r="CE419" s="13"/>
      <c r="CF419" s="11"/>
      <c r="CG419" s="13"/>
      <c r="CH419" s="13"/>
      <c r="CI419" s="13"/>
      <c r="CJ419" s="11"/>
      <c r="CK419" s="13"/>
      <c r="CL419" s="13"/>
      <c r="CM419" s="13"/>
      <c r="CN419" s="13"/>
      <c r="CO419" s="11"/>
      <c r="CP419" s="13"/>
      <c r="CQ419" s="13"/>
      <c r="CR419" s="13"/>
      <c r="CS419" s="11"/>
      <c r="CT419" s="13"/>
      <c r="CU419" s="13"/>
      <c r="CV419" s="13"/>
      <c r="CW419" s="13"/>
      <c r="CX419" s="11"/>
      <c r="CY419" s="13"/>
      <c r="CZ419" s="13"/>
      <c r="DA419" s="13"/>
      <c r="DB419" s="11"/>
      <c r="DC419" s="13"/>
      <c r="DD419" s="13"/>
      <c r="DE419" s="13"/>
      <c r="DF419" s="13"/>
      <c r="DG419" s="11"/>
      <c r="DH419" s="13"/>
      <c r="DI419" s="13"/>
      <c r="DJ419" s="13"/>
      <c r="DK419" s="11"/>
      <c r="DL419" s="13"/>
      <c r="DM419" s="13"/>
      <c r="DN419" s="13"/>
      <c r="DO419" s="13"/>
      <c r="DP419" s="11"/>
      <c r="DQ419" s="13"/>
      <c r="DR419" s="13"/>
      <c r="DS419" s="13"/>
      <c r="DT419" s="11"/>
      <c r="DU419" s="13"/>
      <c r="DV419" s="13"/>
      <c r="DW419" s="13"/>
      <c r="DX419" s="13"/>
      <c r="DY419" s="11"/>
      <c r="DZ419" s="13"/>
      <c r="EA419" s="13"/>
      <c r="EB419" s="13"/>
      <c r="EC419" s="11"/>
      <c r="ED419" s="13"/>
      <c r="EE419" s="13"/>
      <c r="EF419" s="13"/>
      <c r="EG419" s="13"/>
      <c r="EH419" s="11"/>
      <c r="EI419" s="13"/>
      <c r="EJ419" s="13"/>
      <c r="EK419" s="13"/>
      <c r="EL419" s="11"/>
      <c r="EM419" s="13"/>
      <c r="EN419" s="13"/>
      <c r="EO419" s="13"/>
      <c r="EP419" s="13"/>
      <c r="EQ419" s="11"/>
      <c r="ER419" s="13"/>
      <c r="ES419" s="13"/>
      <c r="ET419" s="13"/>
      <c r="EU419" s="11"/>
      <c r="EV419" s="13"/>
      <c r="EW419" s="13"/>
      <c r="EX419" s="13"/>
      <c r="EY419" s="13"/>
      <c r="EZ419" s="11"/>
      <c r="FA419" s="13"/>
      <c r="FB419" s="13"/>
      <c r="FC419" s="13"/>
      <c r="FD419" s="11"/>
      <c r="FE419" s="13"/>
      <c r="FF419" s="13"/>
      <c r="FG419" s="13"/>
      <c r="FH419" s="13"/>
      <c r="FI419" s="11"/>
      <c r="FJ419" s="13"/>
      <c r="FK419" s="13"/>
      <c r="FL419" s="13"/>
      <c r="FM419" s="11"/>
      <c r="FN419" s="13"/>
      <c r="FO419" s="13"/>
      <c r="FP419" s="13"/>
      <c r="FQ419" s="13"/>
      <c r="FR419" s="11"/>
      <c r="FS419" s="13"/>
      <c r="FT419" s="13"/>
      <c r="FU419" s="13"/>
      <c r="FV419" s="11"/>
      <c r="FW419" s="13"/>
      <c r="FX419" s="13"/>
      <c r="FY419" s="13"/>
      <c r="FZ419" s="13"/>
      <c r="GA419" s="11"/>
      <c r="GB419" s="13"/>
      <c r="GC419" s="13"/>
      <c r="GD419" s="13"/>
      <c r="GE419" s="11"/>
      <c r="GF419" s="13"/>
      <c r="GG419" s="13"/>
      <c r="GH419" s="13"/>
      <c r="GI419" s="13"/>
      <c r="GJ419" s="11"/>
      <c r="GK419" s="13"/>
      <c r="GL419" s="13"/>
      <c r="GM419" s="13"/>
      <c r="GN419" s="11"/>
      <c r="GO419" s="13"/>
      <c r="GP419" s="13"/>
      <c r="GQ419" s="13"/>
      <c r="GR419" s="13"/>
      <c r="GS419" s="11"/>
      <c r="GT419" s="13"/>
      <c r="GU419" s="13"/>
      <c r="GV419" s="13"/>
      <c r="GW419" s="11"/>
      <c r="GX419" s="13"/>
      <c r="GY419" s="13"/>
      <c r="GZ419" s="13"/>
      <c r="HA419" s="13"/>
      <c r="HB419" s="11"/>
      <c r="HC419" s="13"/>
      <c r="HD419" s="13"/>
      <c r="HE419" s="13"/>
      <c r="HF419" s="11"/>
      <c r="HG419" s="13"/>
      <c r="HH419" s="13"/>
      <c r="HI419" s="13"/>
      <c r="HJ419" s="13"/>
      <c r="HK419" s="11"/>
      <c r="HL419" s="13"/>
      <c r="HM419" s="13"/>
      <c r="HN419" s="13"/>
      <c r="HO419" s="11"/>
      <c r="HP419" s="13"/>
      <c r="HQ419" s="13"/>
      <c r="HR419" s="13"/>
      <c r="HS419" s="13"/>
      <c r="HT419" s="11"/>
      <c r="HU419" s="13"/>
      <c r="HV419" s="13"/>
      <c r="HW419" s="13"/>
      <c r="HX419" s="11"/>
      <c r="HY419" s="13"/>
      <c r="HZ419" s="13"/>
      <c r="II419" s="11" t="str">
        <f>A!B92</f>
        <v>Agua Ducoco 27x200ml</v>
      </c>
      <c r="IJ419" s="11">
        <v>0</v>
      </c>
      <c r="IK419" s="11">
        <v>0</v>
      </c>
      <c r="IL419" s="11">
        <v>0</v>
      </c>
      <c r="IM419" s="11">
        <v>0</v>
      </c>
      <c r="IN419" s="11">
        <v>0</v>
      </c>
      <c r="IO419" s="11">
        <f t="shared" si="947"/>
        <v>0</v>
      </c>
      <c r="IP419" s="11"/>
      <c r="IQ419" s="11"/>
    </row>
    <row r="420" spans="1:251" x14ac:dyDescent="0.2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3"/>
      <c r="T420" s="13"/>
      <c r="U420" s="11"/>
      <c r="V420" s="13"/>
      <c r="W420" s="13"/>
      <c r="X420" s="13"/>
      <c r="Y420" s="11"/>
      <c r="Z420" s="13"/>
      <c r="AA420" s="13"/>
      <c r="AB420" s="13"/>
      <c r="AC420" s="13"/>
      <c r="AD420" s="11"/>
      <c r="AE420" s="13"/>
      <c r="AF420" s="13"/>
      <c r="AG420" s="13"/>
      <c r="AH420" s="11"/>
      <c r="AI420" s="13"/>
      <c r="AJ420" s="13"/>
      <c r="AK420" s="13"/>
      <c r="AL420" s="13"/>
      <c r="AM420" s="11"/>
      <c r="AN420" s="13"/>
      <c r="AO420" s="13"/>
      <c r="AP420" s="13"/>
      <c r="AQ420" s="11"/>
      <c r="AR420" s="13"/>
      <c r="AS420" s="13"/>
      <c r="AT420" s="13"/>
      <c r="AU420" s="13"/>
      <c r="AV420" s="11"/>
      <c r="AW420" s="13"/>
      <c r="AX420" s="13"/>
      <c r="AY420" s="13"/>
      <c r="AZ420" s="11"/>
      <c r="BA420" s="13"/>
      <c r="BB420" s="13"/>
      <c r="BC420" s="13"/>
      <c r="BD420" s="13"/>
      <c r="BE420" s="11"/>
      <c r="BF420" s="13"/>
      <c r="BG420" s="13"/>
      <c r="BH420" s="13"/>
      <c r="BI420" s="11"/>
      <c r="BJ420" s="13"/>
      <c r="BK420" s="13"/>
      <c r="BL420" s="13"/>
      <c r="BM420" s="13"/>
      <c r="BN420" s="11"/>
      <c r="BO420" s="13"/>
      <c r="BP420" s="13"/>
      <c r="BQ420" s="13"/>
      <c r="BR420" s="11"/>
      <c r="BS420" s="13"/>
      <c r="BT420" s="13"/>
      <c r="BU420" s="13"/>
      <c r="BV420" s="13"/>
      <c r="BW420" s="11"/>
      <c r="BX420" s="13"/>
      <c r="BY420" s="13"/>
      <c r="BZ420" s="13"/>
      <c r="CA420" s="11"/>
      <c r="CB420" s="13"/>
      <c r="CC420" s="13"/>
      <c r="CD420" s="13"/>
      <c r="CE420" s="13"/>
      <c r="CF420" s="11"/>
      <c r="CG420" s="13"/>
      <c r="CH420" s="13"/>
      <c r="CI420" s="13"/>
      <c r="CJ420" s="11"/>
      <c r="CK420" s="13"/>
      <c r="CL420" s="13"/>
      <c r="CM420" s="13"/>
      <c r="CN420" s="13"/>
      <c r="CO420" s="11"/>
      <c r="CP420" s="13"/>
      <c r="CQ420" s="13"/>
      <c r="CR420" s="13"/>
      <c r="CS420" s="11"/>
      <c r="CT420" s="13"/>
      <c r="CU420" s="13"/>
      <c r="CV420" s="13"/>
      <c r="CW420" s="13"/>
      <c r="CX420" s="11"/>
      <c r="CY420" s="13"/>
      <c r="CZ420" s="13"/>
      <c r="DA420" s="13"/>
      <c r="DB420" s="11"/>
      <c r="DC420" s="13"/>
      <c r="DD420" s="13"/>
      <c r="DE420" s="13"/>
      <c r="DF420" s="13"/>
      <c r="DG420" s="11"/>
      <c r="DH420" s="13"/>
      <c r="DI420" s="13"/>
      <c r="DJ420" s="13"/>
      <c r="DK420" s="11"/>
      <c r="DL420" s="13"/>
      <c r="DM420" s="13"/>
      <c r="DN420" s="13"/>
      <c r="DO420" s="13"/>
      <c r="DP420" s="11"/>
      <c r="DQ420" s="13"/>
      <c r="DR420" s="13"/>
      <c r="DS420" s="13"/>
      <c r="DT420" s="11"/>
      <c r="DU420" s="13"/>
      <c r="DV420" s="13"/>
      <c r="DW420" s="13"/>
      <c r="DX420" s="13"/>
      <c r="DY420" s="11"/>
      <c r="DZ420" s="13"/>
      <c r="EA420" s="13"/>
      <c r="EB420" s="13"/>
      <c r="EC420" s="11"/>
      <c r="ED420" s="13"/>
      <c r="EE420" s="13"/>
      <c r="EF420" s="13"/>
      <c r="EG420" s="13"/>
      <c r="EH420" s="11"/>
      <c r="EI420" s="13"/>
      <c r="EJ420" s="13"/>
      <c r="EK420" s="13"/>
      <c r="EL420" s="11"/>
      <c r="EM420" s="13"/>
      <c r="EN420" s="13"/>
      <c r="EO420" s="13"/>
      <c r="EP420" s="13"/>
      <c r="EQ420" s="11"/>
      <c r="ER420" s="13"/>
      <c r="ES420" s="13"/>
      <c r="ET420" s="13"/>
      <c r="EU420" s="11"/>
      <c r="EV420" s="13"/>
      <c r="EW420" s="13"/>
      <c r="EX420" s="13"/>
      <c r="EY420" s="13"/>
      <c r="EZ420" s="11"/>
      <c r="FA420" s="13"/>
      <c r="FB420" s="13"/>
      <c r="FC420" s="13"/>
      <c r="FD420" s="11"/>
      <c r="FE420" s="13"/>
      <c r="FF420" s="13"/>
      <c r="FG420" s="13"/>
      <c r="FH420" s="13"/>
      <c r="FI420" s="11"/>
      <c r="FJ420" s="13"/>
      <c r="FK420" s="13"/>
      <c r="FL420" s="13"/>
      <c r="FM420" s="11"/>
      <c r="FN420" s="13"/>
      <c r="FO420" s="13"/>
      <c r="FP420" s="13"/>
      <c r="FQ420" s="13"/>
      <c r="FR420" s="11"/>
      <c r="FS420" s="13"/>
      <c r="FT420" s="13"/>
      <c r="FU420" s="13"/>
      <c r="FV420" s="11"/>
      <c r="FW420" s="13"/>
      <c r="FX420" s="13"/>
      <c r="FY420" s="13"/>
      <c r="FZ420" s="13"/>
      <c r="GA420" s="11"/>
      <c r="GB420" s="13"/>
      <c r="GC420" s="13"/>
      <c r="GD420" s="13"/>
      <c r="GE420" s="11"/>
      <c r="GF420" s="13"/>
      <c r="GG420" s="13"/>
      <c r="GH420" s="13"/>
      <c r="GI420" s="13"/>
      <c r="GJ420" s="11"/>
      <c r="GK420" s="13"/>
      <c r="GL420" s="13"/>
      <c r="GM420" s="13"/>
      <c r="GN420" s="11"/>
      <c r="GO420" s="13"/>
      <c r="GP420" s="13"/>
      <c r="GQ420" s="13"/>
      <c r="GR420" s="13"/>
      <c r="GS420" s="11"/>
      <c r="GT420" s="13"/>
      <c r="GU420" s="13"/>
      <c r="GV420" s="13"/>
      <c r="GW420" s="11"/>
      <c r="GX420" s="13"/>
      <c r="GY420" s="13"/>
      <c r="GZ420" s="13"/>
      <c r="HA420" s="13"/>
      <c r="HB420" s="11"/>
      <c r="HC420" s="13"/>
      <c r="HD420" s="13"/>
      <c r="HE420" s="13"/>
      <c r="HF420" s="11"/>
      <c r="HG420" s="13"/>
      <c r="HH420" s="13"/>
      <c r="HI420" s="13"/>
      <c r="HJ420" s="13"/>
      <c r="HK420" s="11"/>
      <c r="HL420" s="13"/>
      <c r="HM420" s="13"/>
      <c r="HN420" s="13"/>
      <c r="HO420" s="11"/>
      <c r="HP420" s="13"/>
      <c r="HQ420" s="13"/>
      <c r="HR420" s="13"/>
      <c r="HS420" s="13"/>
      <c r="HT420" s="11"/>
      <c r="HU420" s="13"/>
      <c r="HV420" s="13"/>
      <c r="HW420" s="13"/>
      <c r="HX420" s="11"/>
      <c r="HY420" s="13"/>
      <c r="HZ420" s="13"/>
      <c r="II420" s="11" t="str">
        <f>A!B93</f>
        <v>Agua Nosso Coco 12x330ml</v>
      </c>
      <c r="IJ420" s="11">
        <v>0</v>
      </c>
      <c r="IK420" s="11">
        <v>0</v>
      </c>
      <c r="IL420" s="11">
        <v>0</v>
      </c>
      <c r="IM420" s="11">
        <v>0</v>
      </c>
      <c r="IN420" s="11">
        <v>0</v>
      </c>
      <c r="IO420" s="11">
        <f t="shared" si="947"/>
        <v>0</v>
      </c>
      <c r="IP420" s="11"/>
      <c r="IQ420" s="11"/>
    </row>
    <row r="421" spans="1:251" x14ac:dyDescent="0.2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3"/>
      <c r="T421" s="13"/>
      <c r="U421" s="11"/>
      <c r="V421" s="13"/>
      <c r="W421" s="13"/>
      <c r="X421" s="13"/>
      <c r="Y421" s="11"/>
      <c r="Z421" s="13"/>
      <c r="AA421" s="13"/>
      <c r="AB421" s="13"/>
      <c r="AC421" s="13"/>
      <c r="AD421" s="11"/>
      <c r="AE421" s="13"/>
      <c r="AF421" s="13"/>
      <c r="AG421" s="13"/>
      <c r="AH421" s="11"/>
      <c r="AI421" s="13"/>
      <c r="AJ421" s="13"/>
      <c r="AK421" s="13"/>
      <c r="AL421" s="13"/>
      <c r="AM421" s="11"/>
      <c r="AN421" s="13"/>
      <c r="AO421" s="13"/>
      <c r="AP421" s="13"/>
      <c r="AQ421" s="11"/>
      <c r="AR421" s="13"/>
      <c r="AS421" s="13"/>
      <c r="AT421" s="13"/>
      <c r="AU421" s="13"/>
      <c r="AV421" s="11"/>
      <c r="AW421" s="13"/>
      <c r="AX421" s="13"/>
      <c r="AY421" s="13"/>
      <c r="AZ421" s="11"/>
      <c r="BA421" s="13"/>
      <c r="BB421" s="13"/>
      <c r="BC421" s="13"/>
      <c r="BD421" s="13"/>
      <c r="BE421" s="11"/>
      <c r="BF421" s="13"/>
      <c r="BG421" s="13"/>
      <c r="BH421" s="13"/>
      <c r="BI421" s="11"/>
      <c r="BJ421" s="13"/>
      <c r="BK421" s="13"/>
      <c r="BL421" s="13"/>
      <c r="BM421" s="13"/>
      <c r="BN421" s="11"/>
      <c r="BO421" s="13"/>
      <c r="BP421" s="13"/>
      <c r="BQ421" s="13"/>
      <c r="BR421" s="11"/>
      <c r="BS421" s="13"/>
      <c r="BT421" s="13"/>
      <c r="BU421" s="13"/>
      <c r="BV421" s="13"/>
      <c r="BW421" s="11"/>
      <c r="BX421" s="13"/>
      <c r="BY421" s="13"/>
      <c r="BZ421" s="13"/>
      <c r="CA421" s="11"/>
      <c r="CB421" s="13"/>
      <c r="CC421" s="13"/>
      <c r="CD421" s="13"/>
      <c r="CE421" s="13"/>
      <c r="CF421" s="11"/>
      <c r="CG421" s="13"/>
      <c r="CH421" s="13"/>
      <c r="CI421" s="13"/>
      <c r="CJ421" s="11"/>
      <c r="CK421" s="13"/>
      <c r="CL421" s="13"/>
      <c r="CM421" s="13"/>
      <c r="CN421" s="13"/>
      <c r="CO421" s="11"/>
      <c r="CP421" s="13"/>
      <c r="CQ421" s="13"/>
      <c r="CR421" s="13"/>
      <c r="CS421" s="11"/>
      <c r="CT421" s="13"/>
      <c r="CU421" s="13"/>
      <c r="CV421" s="13"/>
      <c r="CW421" s="13"/>
      <c r="CX421" s="11"/>
      <c r="CY421" s="13"/>
      <c r="CZ421" s="13"/>
      <c r="DA421" s="13"/>
      <c r="DB421" s="11"/>
      <c r="DC421" s="13"/>
      <c r="DD421" s="13"/>
      <c r="DE421" s="13"/>
      <c r="DF421" s="13"/>
      <c r="DG421" s="11"/>
      <c r="DH421" s="13"/>
      <c r="DI421" s="13"/>
      <c r="DJ421" s="13"/>
      <c r="DK421" s="11"/>
      <c r="DL421" s="13"/>
      <c r="DM421" s="13"/>
      <c r="DN421" s="13"/>
      <c r="DO421" s="13"/>
      <c r="DP421" s="11"/>
      <c r="DQ421" s="13"/>
      <c r="DR421" s="13"/>
      <c r="DS421" s="13"/>
      <c r="DT421" s="11"/>
      <c r="DU421" s="13"/>
      <c r="DV421" s="13"/>
      <c r="DW421" s="13"/>
      <c r="DX421" s="13"/>
      <c r="DY421" s="11"/>
      <c r="DZ421" s="13"/>
      <c r="EA421" s="13"/>
      <c r="EB421" s="13"/>
      <c r="EC421" s="11"/>
      <c r="ED421" s="13"/>
      <c r="EE421" s="13"/>
      <c r="EF421" s="13"/>
      <c r="EG421" s="13"/>
      <c r="EH421" s="11"/>
      <c r="EI421" s="13"/>
      <c r="EJ421" s="13"/>
      <c r="EK421" s="13"/>
      <c r="EL421" s="11"/>
      <c r="EM421" s="13"/>
      <c r="EN421" s="13"/>
      <c r="EO421" s="13"/>
      <c r="EP421" s="13"/>
      <c r="EQ421" s="11"/>
      <c r="ER421" s="13"/>
      <c r="ES421" s="13"/>
      <c r="ET421" s="13"/>
      <c r="EU421" s="11"/>
      <c r="EV421" s="13"/>
      <c r="EW421" s="13"/>
      <c r="EX421" s="13"/>
      <c r="EY421" s="13"/>
      <c r="EZ421" s="11"/>
      <c r="FA421" s="13"/>
      <c r="FB421" s="13"/>
      <c r="FC421" s="13"/>
      <c r="FD421" s="11"/>
      <c r="FE421" s="13"/>
      <c r="FF421" s="13"/>
      <c r="FG421" s="13"/>
      <c r="FH421" s="13"/>
      <c r="FI421" s="11"/>
      <c r="FJ421" s="13"/>
      <c r="FK421" s="13"/>
      <c r="FL421" s="13"/>
      <c r="FM421" s="11"/>
      <c r="FN421" s="13"/>
      <c r="FO421" s="13"/>
      <c r="FP421" s="13"/>
      <c r="FQ421" s="13"/>
      <c r="FR421" s="11"/>
      <c r="FS421" s="13"/>
      <c r="FT421" s="13"/>
      <c r="FU421" s="13"/>
      <c r="FV421" s="11"/>
      <c r="FW421" s="13"/>
      <c r="FX421" s="13"/>
      <c r="FY421" s="13"/>
      <c r="FZ421" s="13"/>
      <c r="GA421" s="11"/>
      <c r="GB421" s="13"/>
      <c r="GC421" s="13"/>
      <c r="GD421" s="13"/>
      <c r="GE421" s="11"/>
      <c r="GF421" s="13"/>
      <c r="GG421" s="13"/>
      <c r="GH421" s="13"/>
      <c r="GI421" s="13"/>
      <c r="GJ421" s="11"/>
      <c r="GK421" s="13"/>
      <c r="GL421" s="13"/>
      <c r="GM421" s="13"/>
      <c r="GN421" s="11"/>
      <c r="GO421" s="13"/>
      <c r="GP421" s="13"/>
      <c r="GQ421" s="13"/>
      <c r="GR421" s="13"/>
      <c r="GS421" s="11"/>
      <c r="GT421" s="13"/>
      <c r="GU421" s="13"/>
      <c r="GV421" s="13"/>
      <c r="GW421" s="11"/>
      <c r="GX421" s="13"/>
      <c r="GY421" s="13"/>
      <c r="GZ421" s="13"/>
      <c r="HA421" s="13"/>
      <c r="HB421" s="11"/>
      <c r="HC421" s="13"/>
      <c r="HD421" s="13"/>
      <c r="HE421" s="13"/>
      <c r="HF421" s="11"/>
      <c r="HG421" s="13"/>
      <c r="HH421" s="13"/>
      <c r="HI421" s="13"/>
      <c r="HJ421" s="13"/>
      <c r="HK421" s="11"/>
      <c r="HL421" s="13"/>
      <c r="HM421" s="13"/>
      <c r="HN421" s="13"/>
      <c r="HO421" s="11"/>
      <c r="HP421" s="13"/>
      <c r="HQ421" s="13"/>
      <c r="HR421" s="13"/>
      <c r="HS421" s="13"/>
      <c r="HT421" s="11"/>
      <c r="HU421" s="13"/>
      <c r="HV421" s="13"/>
      <c r="HW421" s="13"/>
      <c r="HX421" s="11"/>
      <c r="HY421" s="13"/>
      <c r="HZ421" s="13"/>
      <c r="II421" s="11" t="str">
        <f>A!B94</f>
        <v>Agua Nosso Coco 27x200ml</v>
      </c>
      <c r="IJ421" s="11">
        <v>0</v>
      </c>
      <c r="IK421" s="11">
        <v>0</v>
      </c>
      <c r="IL421" s="11">
        <v>0</v>
      </c>
      <c r="IM421" s="11">
        <v>0</v>
      </c>
      <c r="IN421" s="11">
        <v>0</v>
      </c>
      <c r="IO421" s="11">
        <f t="shared" si="947"/>
        <v>0</v>
      </c>
      <c r="IP421" s="11"/>
      <c r="IQ421" s="11"/>
    </row>
    <row r="422" spans="1:251" x14ac:dyDescent="0.2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3"/>
      <c r="T422" s="13"/>
      <c r="U422" s="11"/>
      <c r="V422" s="13"/>
      <c r="W422" s="13"/>
      <c r="X422" s="13"/>
      <c r="Y422" s="11"/>
      <c r="Z422" s="13"/>
      <c r="AA422" s="13"/>
      <c r="AB422" s="13"/>
      <c r="AC422" s="13"/>
      <c r="AD422" s="11"/>
      <c r="AE422" s="13"/>
      <c r="AF422" s="13"/>
      <c r="AG422" s="13"/>
      <c r="AH422" s="11"/>
      <c r="AI422" s="13"/>
      <c r="AJ422" s="13"/>
      <c r="AK422" s="13"/>
      <c r="AL422" s="13"/>
      <c r="AM422" s="11"/>
      <c r="AN422" s="13"/>
      <c r="AO422" s="13"/>
      <c r="AP422" s="13"/>
      <c r="AQ422" s="11"/>
      <c r="AR422" s="13"/>
      <c r="AS422" s="13"/>
      <c r="AT422" s="13"/>
      <c r="AU422" s="13"/>
      <c r="AV422" s="11"/>
      <c r="AW422" s="13"/>
      <c r="AX422" s="13"/>
      <c r="AY422" s="13"/>
      <c r="AZ422" s="11"/>
      <c r="BA422" s="13"/>
      <c r="BB422" s="13"/>
      <c r="BC422" s="13"/>
      <c r="BD422" s="13"/>
      <c r="BE422" s="11"/>
      <c r="BF422" s="13"/>
      <c r="BG422" s="13"/>
      <c r="BH422" s="13"/>
      <c r="BI422" s="11"/>
      <c r="BJ422" s="13"/>
      <c r="BK422" s="13"/>
      <c r="BL422" s="13"/>
      <c r="BM422" s="13"/>
      <c r="BN422" s="11"/>
      <c r="BO422" s="13"/>
      <c r="BP422" s="13"/>
      <c r="BQ422" s="13"/>
      <c r="BR422" s="11"/>
      <c r="BS422" s="13"/>
      <c r="BT422" s="13"/>
      <c r="BU422" s="13"/>
      <c r="BV422" s="13"/>
      <c r="BW422" s="11"/>
      <c r="BX422" s="13"/>
      <c r="BY422" s="13"/>
      <c r="BZ422" s="13"/>
      <c r="CA422" s="11"/>
      <c r="CB422" s="13"/>
      <c r="CC422" s="13"/>
      <c r="CD422" s="13"/>
      <c r="CE422" s="13"/>
      <c r="CF422" s="11"/>
      <c r="CG422" s="13"/>
      <c r="CH422" s="13"/>
      <c r="CI422" s="13"/>
      <c r="CJ422" s="11"/>
      <c r="CK422" s="13"/>
      <c r="CL422" s="13"/>
      <c r="CM422" s="13"/>
      <c r="CN422" s="13"/>
      <c r="CO422" s="11"/>
      <c r="CP422" s="13"/>
      <c r="CQ422" s="13"/>
      <c r="CR422" s="13"/>
      <c r="CS422" s="11"/>
      <c r="CT422" s="13"/>
      <c r="CU422" s="13"/>
      <c r="CV422" s="13"/>
      <c r="CW422" s="13"/>
      <c r="CX422" s="11"/>
      <c r="CY422" s="13"/>
      <c r="CZ422" s="13"/>
      <c r="DA422" s="13"/>
      <c r="DB422" s="11"/>
      <c r="DC422" s="13"/>
      <c r="DD422" s="13"/>
      <c r="DE422" s="13"/>
      <c r="DF422" s="13"/>
      <c r="DG422" s="11"/>
      <c r="DH422" s="13"/>
      <c r="DI422" s="13"/>
      <c r="DJ422" s="13"/>
      <c r="DK422" s="11"/>
      <c r="DL422" s="13"/>
      <c r="DM422" s="13"/>
      <c r="DN422" s="13"/>
      <c r="DO422" s="13"/>
      <c r="DP422" s="11"/>
      <c r="DQ422" s="13"/>
      <c r="DR422" s="13"/>
      <c r="DS422" s="13"/>
      <c r="DT422" s="11"/>
      <c r="DU422" s="13"/>
      <c r="DV422" s="13"/>
      <c r="DW422" s="13"/>
      <c r="DX422" s="13"/>
      <c r="DY422" s="11"/>
      <c r="DZ422" s="13"/>
      <c r="EA422" s="13"/>
      <c r="EB422" s="13"/>
      <c r="EC422" s="11"/>
      <c r="ED422" s="13"/>
      <c r="EE422" s="13"/>
      <c r="EF422" s="13"/>
      <c r="EG422" s="13"/>
      <c r="EH422" s="11"/>
      <c r="EI422" s="13"/>
      <c r="EJ422" s="13"/>
      <c r="EK422" s="13"/>
      <c r="EL422" s="11"/>
      <c r="EM422" s="13"/>
      <c r="EN422" s="13"/>
      <c r="EO422" s="13"/>
      <c r="EP422" s="13"/>
      <c r="EQ422" s="11"/>
      <c r="ER422" s="13"/>
      <c r="ES422" s="13"/>
      <c r="ET422" s="13"/>
      <c r="EU422" s="11"/>
      <c r="EV422" s="13"/>
      <c r="EW422" s="13"/>
      <c r="EX422" s="13"/>
      <c r="EY422" s="13"/>
      <c r="EZ422" s="11"/>
      <c r="FA422" s="13"/>
      <c r="FB422" s="13"/>
      <c r="FC422" s="13"/>
      <c r="FD422" s="11"/>
      <c r="FE422" s="13"/>
      <c r="FF422" s="13"/>
      <c r="FG422" s="13"/>
      <c r="FH422" s="13"/>
      <c r="FI422" s="11"/>
      <c r="FJ422" s="13"/>
      <c r="FK422" s="13"/>
      <c r="FL422" s="13"/>
      <c r="FM422" s="11"/>
      <c r="FN422" s="13"/>
      <c r="FO422" s="13"/>
      <c r="FP422" s="13"/>
      <c r="FQ422" s="13"/>
      <c r="FR422" s="11"/>
      <c r="FS422" s="13"/>
      <c r="FT422" s="13"/>
      <c r="FU422" s="13"/>
      <c r="FV422" s="11"/>
      <c r="FW422" s="13"/>
      <c r="FX422" s="13"/>
      <c r="FY422" s="13"/>
      <c r="FZ422" s="13"/>
      <c r="GA422" s="11"/>
      <c r="GB422" s="13"/>
      <c r="GC422" s="13"/>
      <c r="GD422" s="13"/>
      <c r="GE422" s="11"/>
      <c r="GF422" s="13"/>
      <c r="GG422" s="13"/>
      <c r="GH422" s="13"/>
      <c r="GI422" s="13"/>
      <c r="GJ422" s="11"/>
      <c r="GK422" s="13"/>
      <c r="GL422" s="13"/>
      <c r="GM422" s="13"/>
      <c r="GN422" s="11"/>
      <c r="GO422" s="13"/>
      <c r="GP422" s="13"/>
      <c r="GQ422" s="13"/>
      <c r="GR422" s="13"/>
      <c r="GS422" s="11"/>
      <c r="GT422" s="13"/>
      <c r="GU422" s="13"/>
      <c r="GV422" s="13"/>
      <c r="GW422" s="11"/>
      <c r="GX422" s="13"/>
      <c r="GY422" s="13"/>
      <c r="GZ422" s="13"/>
      <c r="HA422" s="13"/>
      <c r="HB422" s="11"/>
      <c r="HC422" s="13"/>
      <c r="HD422" s="13"/>
      <c r="HE422" s="13"/>
      <c r="HF422" s="11"/>
      <c r="HG422" s="13"/>
      <c r="HH422" s="13"/>
      <c r="HI422" s="13"/>
      <c r="HJ422" s="13"/>
      <c r="HK422" s="11"/>
      <c r="HL422" s="13"/>
      <c r="HM422" s="13"/>
      <c r="HN422" s="13"/>
      <c r="HO422" s="11"/>
      <c r="HP422" s="13"/>
      <c r="HQ422" s="13"/>
      <c r="HR422" s="13"/>
      <c r="HS422" s="13"/>
      <c r="HT422" s="11"/>
      <c r="HU422" s="13"/>
      <c r="HV422" s="13"/>
      <c r="HW422" s="13"/>
      <c r="HX422" s="11"/>
      <c r="HY422" s="13"/>
      <c r="HZ422" s="13"/>
      <c r="II422" s="11" t="str">
        <f>A!B95</f>
        <v>Alegria Fruit Sabor Laranjinha 18x320ml</v>
      </c>
      <c r="IJ422" s="11">
        <v>0</v>
      </c>
      <c r="IK422" s="11">
        <v>0</v>
      </c>
      <c r="IL422" s="11">
        <v>0</v>
      </c>
      <c r="IM422" s="11">
        <v>0</v>
      </c>
      <c r="IN422" s="11">
        <v>0</v>
      </c>
      <c r="IO422" s="11">
        <f t="shared" si="947"/>
        <v>0</v>
      </c>
      <c r="IP422" s="11"/>
      <c r="IQ422" s="11"/>
    </row>
    <row r="423" spans="1:251" x14ac:dyDescent="0.2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3"/>
      <c r="T423" s="13"/>
      <c r="U423" s="11"/>
      <c r="V423" s="13"/>
      <c r="W423" s="13"/>
      <c r="X423" s="13"/>
      <c r="Y423" s="11"/>
      <c r="Z423" s="13"/>
      <c r="AA423" s="13"/>
      <c r="AB423" s="13"/>
      <c r="AC423" s="13"/>
      <c r="AD423" s="11"/>
      <c r="AE423" s="13"/>
      <c r="AF423" s="13"/>
      <c r="AG423" s="13"/>
      <c r="AH423" s="11"/>
      <c r="AI423" s="13"/>
      <c r="AJ423" s="13"/>
      <c r="AK423" s="13"/>
      <c r="AL423" s="13"/>
      <c r="AM423" s="11"/>
      <c r="AN423" s="13"/>
      <c r="AO423" s="13"/>
      <c r="AP423" s="13"/>
      <c r="AQ423" s="11"/>
      <c r="AR423" s="13"/>
      <c r="AS423" s="13"/>
      <c r="AT423" s="13"/>
      <c r="AU423" s="13"/>
      <c r="AV423" s="11"/>
      <c r="AW423" s="13"/>
      <c r="AX423" s="13"/>
      <c r="AY423" s="13"/>
      <c r="AZ423" s="11"/>
      <c r="BA423" s="13"/>
      <c r="BB423" s="13"/>
      <c r="BC423" s="13"/>
      <c r="BD423" s="13"/>
      <c r="BE423" s="11"/>
      <c r="BF423" s="13"/>
      <c r="BG423" s="13"/>
      <c r="BH423" s="13"/>
      <c r="BI423" s="11"/>
      <c r="BJ423" s="13"/>
      <c r="BK423" s="13"/>
      <c r="BL423" s="13"/>
      <c r="BM423" s="13"/>
      <c r="BN423" s="11"/>
      <c r="BO423" s="13"/>
      <c r="BP423" s="13"/>
      <c r="BQ423" s="13"/>
      <c r="BR423" s="11"/>
      <c r="BS423" s="13"/>
      <c r="BT423" s="13"/>
      <c r="BU423" s="13"/>
      <c r="BV423" s="13"/>
      <c r="BW423" s="11"/>
      <c r="BX423" s="13"/>
      <c r="BY423" s="13"/>
      <c r="BZ423" s="13"/>
      <c r="CA423" s="11"/>
      <c r="CB423" s="13"/>
      <c r="CC423" s="13"/>
      <c r="CD423" s="13"/>
      <c r="CE423" s="13"/>
      <c r="CF423" s="11"/>
      <c r="CG423" s="13"/>
      <c r="CH423" s="13"/>
      <c r="CI423" s="13"/>
      <c r="CJ423" s="11"/>
      <c r="CK423" s="13"/>
      <c r="CL423" s="13"/>
      <c r="CM423" s="13"/>
      <c r="CN423" s="13"/>
      <c r="CO423" s="11"/>
      <c r="CP423" s="13"/>
      <c r="CQ423" s="13"/>
      <c r="CR423" s="13"/>
      <c r="CS423" s="11"/>
      <c r="CT423" s="13"/>
      <c r="CU423" s="13"/>
      <c r="CV423" s="13"/>
      <c r="CW423" s="13"/>
      <c r="CX423" s="11"/>
      <c r="CY423" s="13"/>
      <c r="CZ423" s="13"/>
      <c r="DA423" s="13"/>
      <c r="DB423" s="11"/>
      <c r="DC423" s="13"/>
      <c r="DD423" s="13"/>
      <c r="DE423" s="13"/>
      <c r="DF423" s="13"/>
      <c r="DG423" s="11"/>
      <c r="DH423" s="13"/>
      <c r="DI423" s="13"/>
      <c r="DJ423" s="13"/>
      <c r="DK423" s="11"/>
      <c r="DL423" s="13"/>
      <c r="DM423" s="13"/>
      <c r="DN423" s="13"/>
      <c r="DO423" s="13"/>
      <c r="DP423" s="11"/>
      <c r="DQ423" s="13"/>
      <c r="DR423" s="13"/>
      <c r="DS423" s="13"/>
      <c r="DT423" s="11"/>
      <c r="DU423" s="13"/>
      <c r="DV423" s="13"/>
      <c r="DW423" s="13"/>
      <c r="DX423" s="13"/>
      <c r="DY423" s="11"/>
      <c r="DZ423" s="13"/>
      <c r="EA423" s="13"/>
      <c r="EB423" s="13"/>
      <c r="EC423" s="11"/>
      <c r="ED423" s="13"/>
      <c r="EE423" s="13"/>
      <c r="EF423" s="13"/>
      <c r="EG423" s="13"/>
      <c r="EH423" s="11"/>
      <c r="EI423" s="13"/>
      <c r="EJ423" s="13"/>
      <c r="EK423" s="13"/>
      <c r="EL423" s="11"/>
      <c r="EM423" s="13"/>
      <c r="EN423" s="13"/>
      <c r="EO423" s="13"/>
      <c r="EP423" s="13"/>
      <c r="EQ423" s="11"/>
      <c r="ER423" s="13"/>
      <c r="ES423" s="13"/>
      <c r="ET423" s="13"/>
      <c r="EU423" s="11"/>
      <c r="EV423" s="13"/>
      <c r="EW423" s="13"/>
      <c r="EX423" s="13"/>
      <c r="EY423" s="13"/>
      <c r="EZ423" s="11"/>
      <c r="FA423" s="13"/>
      <c r="FB423" s="13"/>
      <c r="FC423" s="13"/>
      <c r="FD423" s="11"/>
      <c r="FE423" s="13"/>
      <c r="FF423" s="13"/>
      <c r="FG423" s="13"/>
      <c r="FH423" s="13"/>
      <c r="FI423" s="11"/>
      <c r="FJ423" s="13"/>
      <c r="FK423" s="13"/>
      <c r="FL423" s="13"/>
      <c r="FM423" s="11"/>
      <c r="FN423" s="13"/>
      <c r="FO423" s="13"/>
      <c r="FP423" s="13"/>
      <c r="FQ423" s="13"/>
      <c r="FR423" s="11"/>
      <c r="FS423" s="13"/>
      <c r="FT423" s="13"/>
      <c r="FU423" s="13"/>
      <c r="FV423" s="11"/>
      <c r="FW423" s="13"/>
      <c r="FX423" s="13"/>
      <c r="FY423" s="13"/>
      <c r="FZ423" s="13"/>
      <c r="GA423" s="11"/>
      <c r="GB423" s="13"/>
      <c r="GC423" s="13"/>
      <c r="GD423" s="13"/>
      <c r="GE423" s="11"/>
      <c r="GF423" s="13"/>
      <c r="GG423" s="13"/>
      <c r="GH423" s="13"/>
      <c r="GI423" s="13"/>
      <c r="GJ423" s="11"/>
      <c r="GK423" s="13"/>
      <c r="GL423" s="13"/>
      <c r="GM423" s="13"/>
      <c r="GN423" s="11"/>
      <c r="GO423" s="13"/>
      <c r="GP423" s="13"/>
      <c r="GQ423" s="13"/>
      <c r="GR423" s="13"/>
      <c r="GS423" s="11"/>
      <c r="GT423" s="13"/>
      <c r="GU423" s="13"/>
      <c r="GV423" s="13"/>
      <c r="GW423" s="11"/>
      <c r="GX423" s="13"/>
      <c r="GY423" s="13"/>
      <c r="GZ423" s="13"/>
      <c r="HA423" s="13"/>
      <c r="HB423" s="11"/>
      <c r="HC423" s="13"/>
      <c r="HD423" s="13"/>
      <c r="HE423" s="13"/>
      <c r="HF423" s="11"/>
      <c r="HG423" s="13"/>
      <c r="HH423" s="13"/>
      <c r="HI423" s="13"/>
      <c r="HJ423" s="13"/>
      <c r="HK423" s="11"/>
      <c r="HL423" s="13"/>
      <c r="HM423" s="13"/>
      <c r="HN423" s="13"/>
      <c r="HO423" s="11"/>
      <c r="HP423" s="13"/>
      <c r="HQ423" s="13"/>
      <c r="HR423" s="13"/>
      <c r="HS423" s="13"/>
      <c r="HT423" s="11"/>
      <c r="HU423" s="13"/>
      <c r="HV423" s="13"/>
      <c r="HW423" s="13"/>
      <c r="HX423" s="11"/>
      <c r="HY423" s="13"/>
      <c r="HZ423" s="13"/>
      <c r="II423" s="11" t="str">
        <f>A!B96</f>
        <v>Alegria Fruit Sabor Laranjinha 2000ml</v>
      </c>
      <c r="IJ423" s="11">
        <v>0</v>
      </c>
      <c r="IK423" s="11">
        <v>0</v>
      </c>
      <c r="IL423" s="11">
        <v>0</v>
      </c>
      <c r="IM423" s="11">
        <v>0</v>
      </c>
      <c r="IN423" s="11">
        <v>0</v>
      </c>
      <c r="IO423" s="11">
        <f t="shared" si="947"/>
        <v>0</v>
      </c>
      <c r="IP423" s="11"/>
      <c r="IQ423" s="11"/>
    </row>
    <row r="424" spans="1:251" x14ac:dyDescent="0.2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3"/>
      <c r="T424" s="13"/>
      <c r="U424" s="11"/>
      <c r="V424" s="13"/>
      <c r="W424" s="13"/>
      <c r="X424" s="13"/>
      <c r="Y424" s="11"/>
      <c r="Z424" s="13"/>
      <c r="AA424" s="13"/>
      <c r="AB424" s="13"/>
      <c r="AC424" s="13"/>
      <c r="AD424" s="11"/>
      <c r="AE424" s="13"/>
      <c r="AF424" s="13"/>
      <c r="AG424" s="13"/>
      <c r="AH424" s="11"/>
      <c r="AI424" s="13"/>
      <c r="AJ424" s="13"/>
      <c r="AK424" s="13"/>
      <c r="AL424" s="13"/>
      <c r="AM424" s="11"/>
      <c r="AN424" s="13"/>
      <c r="AO424" s="13"/>
      <c r="AP424" s="13"/>
      <c r="AQ424" s="11"/>
      <c r="AR424" s="13"/>
      <c r="AS424" s="13"/>
      <c r="AT424" s="13"/>
      <c r="AU424" s="13"/>
      <c r="AV424" s="11"/>
      <c r="AW424" s="13"/>
      <c r="AX424" s="13"/>
      <c r="AY424" s="13"/>
      <c r="AZ424" s="11"/>
      <c r="BA424" s="13"/>
      <c r="BB424" s="13"/>
      <c r="BC424" s="13"/>
      <c r="BD424" s="13"/>
      <c r="BE424" s="11"/>
      <c r="BF424" s="13"/>
      <c r="BG424" s="13"/>
      <c r="BH424" s="13"/>
      <c r="BI424" s="11"/>
      <c r="BJ424" s="13"/>
      <c r="BK424" s="13"/>
      <c r="BL424" s="13"/>
      <c r="BM424" s="13"/>
      <c r="BN424" s="11"/>
      <c r="BO424" s="13"/>
      <c r="BP424" s="13"/>
      <c r="BQ424" s="13"/>
      <c r="BR424" s="11"/>
      <c r="BS424" s="13"/>
      <c r="BT424" s="13"/>
      <c r="BU424" s="13"/>
      <c r="BV424" s="13"/>
      <c r="BW424" s="11"/>
      <c r="BX424" s="13"/>
      <c r="BY424" s="13"/>
      <c r="BZ424" s="13"/>
      <c r="CA424" s="11"/>
      <c r="CB424" s="13"/>
      <c r="CC424" s="13"/>
      <c r="CD424" s="13"/>
      <c r="CE424" s="13"/>
      <c r="CF424" s="11"/>
      <c r="CG424" s="13"/>
      <c r="CH424" s="13"/>
      <c r="CI424" s="13"/>
      <c r="CJ424" s="11"/>
      <c r="CK424" s="13"/>
      <c r="CL424" s="13"/>
      <c r="CM424" s="13"/>
      <c r="CN424" s="13"/>
      <c r="CO424" s="11"/>
      <c r="CP424" s="13"/>
      <c r="CQ424" s="13"/>
      <c r="CR424" s="13"/>
      <c r="CS424" s="11"/>
      <c r="CT424" s="13"/>
      <c r="CU424" s="13"/>
      <c r="CV424" s="13"/>
      <c r="CW424" s="13"/>
      <c r="CX424" s="11"/>
      <c r="CY424" s="13"/>
      <c r="CZ424" s="13"/>
      <c r="DA424" s="13"/>
      <c r="DB424" s="11"/>
      <c r="DC424" s="13"/>
      <c r="DD424" s="13"/>
      <c r="DE424" s="13"/>
      <c r="DF424" s="13"/>
      <c r="DG424" s="11"/>
      <c r="DH424" s="13"/>
      <c r="DI424" s="13"/>
      <c r="DJ424" s="13"/>
      <c r="DK424" s="11"/>
      <c r="DL424" s="13"/>
      <c r="DM424" s="13"/>
      <c r="DN424" s="13"/>
      <c r="DO424" s="13"/>
      <c r="DP424" s="11"/>
      <c r="DQ424" s="13"/>
      <c r="DR424" s="13"/>
      <c r="DS424" s="13"/>
      <c r="DT424" s="11"/>
      <c r="DU424" s="13"/>
      <c r="DV424" s="13"/>
      <c r="DW424" s="13"/>
      <c r="DX424" s="13"/>
      <c r="DY424" s="11"/>
      <c r="DZ424" s="13"/>
      <c r="EA424" s="13"/>
      <c r="EB424" s="13"/>
      <c r="EC424" s="11"/>
      <c r="ED424" s="13"/>
      <c r="EE424" s="13"/>
      <c r="EF424" s="13"/>
      <c r="EG424" s="13"/>
      <c r="EH424" s="11"/>
      <c r="EI424" s="13"/>
      <c r="EJ424" s="13"/>
      <c r="EK424" s="13"/>
      <c r="EL424" s="11"/>
      <c r="EM424" s="13"/>
      <c r="EN424" s="13"/>
      <c r="EO424" s="13"/>
      <c r="EP424" s="13"/>
      <c r="EQ424" s="11"/>
      <c r="ER424" s="13"/>
      <c r="ES424" s="13"/>
      <c r="ET424" s="13"/>
      <c r="EU424" s="11"/>
      <c r="EV424" s="13"/>
      <c r="EW424" s="13"/>
      <c r="EX424" s="13"/>
      <c r="EY424" s="13"/>
      <c r="EZ424" s="11"/>
      <c r="FA424" s="13"/>
      <c r="FB424" s="13"/>
      <c r="FC424" s="13"/>
      <c r="FD424" s="11"/>
      <c r="FE424" s="13"/>
      <c r="FF424" s="13"/>
      <c r="FG424" s="13"/>
      <c r="FH424" s="13"/>
      <c r="FI424" s="11"/>
      <c r="FJ424" s="13"/>
      <c r="FK424" s="13"/>
      <c r="FL424" s="13"/>
      <c r="FM424" s="11"/>
      <c r="FN424" s="13"/>
      <c r="FO424" s="13"/>
      <c r="FP424" s="13"/>
      <c r="FQ424" s="13"/>
      <c r="FR424" s="11"/>
      <c r="FS424" s="13"/>
      <c r="FT424" s="13"/>
      <c r="FU424" s="13"/>
      <c r="FV424" s="11"/>
      <c r="FW424" s="13"/>
      <c r="FX424" s="13"/>
      <c r="FY424" s="13"/>
      <c r="FZ424" s="13"/>
      <c r="GA424" s="11"/>
      <c r="GB424" s="13"/>
      <c r="GC424" s="13"/>
      <c r="GD424" s="13"/>
      <c r="GE424" s="11"/>
      <c r="GF424" s="13"/>
      <c r="GG424" s="13"/>
      <c r="GH424" s="13"/>
      <c r="GI424" s="13"/>
      <c r="GJ424" s="11"/>
      <c r="GK424" s="13"/>
      <c r="GL424" s="13"/>
      <c r="GM424" s="13"/>
      <c r="GN424" s="11"/>
      <c r="GO424" s="13"/>
      <c r="GP424" s="13"/>
      <c r="GQ424" s="13"/>
      <c r="GR424" s="13"/>
      <c r="GS424" s="11"/>
      <c r="GT424" s="13"/>
      <c r="GU424" s="13"/>
      <c r="GV424" s="13"/>
      <c r="GW424" s="11"/>
      <c r="GX424" s="13"/>
      <c r="GY424" s="13"/>
      <c r="GZ424" s="13"/>
      <c r="HA424" s="13"/>
      <c r="HB424" s="11"/>
      <c r="HC424" s="13"/>
      <c r="HD424" s="13"/>
      <c r="HE424" s="13"/>
      <c r="HF424" s="11"/>
      <c r="HG424" s="13"/>
      <c r="HH424" s="13"/>
      <c r="HI424" s="13"/>
      <c r="HJ424" s="13"/>
      <c r="HK424" s="11"/>
      <c r="HL424" s="13"/>
      <c r="HM424" s="13"/>
      <c r="HN424" s="13"/>
      <c r="HO424" s="11"/>
      <c r="HP424" s="13"/>
      <c r="HQ424" s="13"/>
      <c r="HR424" s="13"/>
      <c r="HS424" s="13"/>
      <c r="HT424" s="11"/>
      <c r="HU424" s="13"/>
      <c r="HV424" s="13"/>
      <c r="HW424" s="13"/>
      <c r="HX424" s="11"/>
      <c r="HY424" s="13"/>
      <c r="HZ424" s="13"/>
      <c r="II424" s="11" t="str">
        <f>A!B97</f>
        <v>Alegria Fruit Sabor Uva 15x310ml</v>
      </c>
      <c r="IJ424" s="11">
        <v>0</v>
      </c>
      <c r="IK424" s="11">
        <v>0</v>
      </c>
      <c r="IL424" s="11">
        <v>0</v>
      </c>
      <c r="IM424" s="11">
        <v>0</v>
      </c>
      <c r="IN424" s="11">
        <v>0</v>
      </c>
      <c r="IO424" s="11">
        <f t="shared" si="947"/>
        <v>0</v>
      </c>
      <c r="IP424" s="11"/>
      <c r="IQ424" s="11"/>
    </row>
    <row r="425" spans="1:251" x14ac:dyDescent="0.2">
      <c r="A425" s="11"/>
      <c r="B425" s="11"/>
      <c r="C425" s="11"/>
      <c r="D425" s="11"/>
      <c r="E425" s="11"/>
      <c r="F425" s="15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3"/>
      <c r="T425" s="13"/>
      <c r="U425" s="11"/>
      <c r="V425" s="13"/>
      <c r="W425" s="13"/>
      <c r="X425" s="13"/>
      <c r="Y425" s="11"/>
      <c r="Z425" s="13"/>
      <c r="AA425" s="13"/>
      <c r="AB425" s="13"/>
      <c r="AC425" s="13"/>
      <c r="AD425" s="11"/>
      <c r="AE425" s="13"/>
      <c r="AF425" s="13"/>
      <c r="AG425" s="13"/>
      <c r="AH425" s="11"/>
      <c r="AI425" s="13"/>
      <c r="AJ425" s="13"/>
      <c r="AK425" s="13"/>
      <c r="AL425" s="13"/>
      <c r="AM425" s="11"/>
      <c r="AN425" s="13"/>
      <c r="AO425" s="13"/>
      <c r="AP425" s="13"/>
      <c r="AQ425" s="11"/>
      <c r="AR425" s="13"/>
      <c r="AS425" s="13"/>
      <c r="AT425" s="13"/>
      <c r="AU425" s="13"/>
      <c r="AV425" s="11"/>
      <c r="AW425" s="13"/>
      <c r="AX425" s="13"/>
      <c r="AY425" s="13"/>
      <c r="AZ425" s="11"/>
      <c r="BA425" s="13"/>
      <c r="BB425" s="13"/>
      <c r="BC425" s="13"/>
      <c r="BD425" s="13"/>
      <c r="BE425" s="11"/>
      <c r="BF425" s="13"/>
      <c r="BG425" s="13"/>
      <c r="BH425" s="13"/>
      <c r="BI425" s="11"/>
      <c r="BJ425" s="13"/>
      <c r="BK425" s="13"/>
      <c r="BL425" s="13"/>
      <c r="BM425" s="13"/>
      <c r="BN425" s="11"/>
      <c r="BO425" s="13"/>
      <c r="BP425" s="13"/>
      <c r="BQ425" s="13"/>
      <c r="BR425" s="11"/>
      <c r="BS425" s="13"/>
      <c r="BT425" s="13"/>
      <c r="BU425" s="13"/>
      <c r="BV425" s="13"/>
      <c r="BW425" s="11"/>
      <c r="BX425" s="13"/>
      <c r="BY425" s="13"/>
      <c r="BZ425" s="13"/>
      <c r="CA425" s="11"/>
      <c r="CB425" s="13"/>
      <c r="CC425" s="13"/>
      <c r="CD425" s="13"/>
      <c r="CE425" s="13"/>
      <c r="CF425" s="11"/>
      <c r="CG425" s="13"/>
      <c r="CH425" s="13"/>
      <c r="CI425" s="13"/>
      <c r="CJ425" s="11"/>
      <c r="CK425" s="13"/>
      <c r="CL425" s="13"/>
      <c r="CM425" s="13"/>
      <c r="CN425" s="13"/>
      <c r="CO425" s="11"/>
      <c r="CP425" s="13"/>
      <c r="CQ425" s="13"/>
      <c r="CR425" s="13"/>
      <c r="CS425" s="11"/>
      <c r="CT425" s="13"/>
      <c r="CU425" s="13"/>
      <c r="CV425" s="13"/>
      <c r="CW425" s="13"/>
      <c r="CX425" s="11"/>
      <c r="CY425" s="13"/>
      <c r="CZ425" s="13"/>
      <c r="DA425" s="13"/>
      <c r="DB425" s="11"/>
      <c r="DC425" s="13"/>
      <c r="DD425" s="13"/>
      <c r="DE425" s="13"/>
      <c r="DF425" s="13"/>
      <c r="DG425" s="11"/>
      <c r="DH425" s="13"/>
      <c r="DI425" s="13"/>
      <c r="DJ425" s="13"/>
      <c r="DK425" s="11"/>
      <c r="DL425" s="13"/>
      <c r="DM425" s="13"/>
      <c r="DN425" s="13"/>
      <c r="DO425" s="13"/>
      <c r="DP425" s="11"/>
      <c r="DQ425" s="13"/>
      <c r="DR425" s="13"/>
      <c r="DS425" s="13"/>
      <c r="DT425" s="11"/>
      <c r="DU425" s="13"/>
      <c r="DV425" s="13"/>
      <c r="DW425" s="13"/>
      <c r="DX425" s="13"/>
      <c r="DY425" s="11"/>
      <c r="DZ425" s="13"/>
      <c r="EA425" s="13"/>
      <c r="EB425" s="13"/>
      <c r="EC425" s="11"/>
      <c r="ED425" s="13"/>
      <c r="EE425" s="13"/>
      <c r="EF425" s="13"/>
      <c r="EG425" s="13"/>
      <c r="EH425" s="11"/>
      <c r="EI425" s="13"/>
      <c r="EJ425" s="13"/>
      <c r="EK425" s="13"/>
      <c r="EL425" s="11"/>
      <c r="EM425" s="13"/>
      <c r="EN425" s="13"/>
      <c r="EO425" s="13"/>
      <c r="EP425" s="13"/>
      <c r="EQ425" s="11"/>
      <c r="ER425" s="13"/>
      <c r="ES425" s="13"/>
      <c r="ET425" s="13"/>
      <c r="EU425" s="11"/>
      <c r="EV425" s="13"/>
      <c r="EW425" s="13"/>
      <c r="EX425" s="13"/>
      <c r="EY425" s="13"/>
      <c r="EZ425" s="11"/>
      <c r="FA425" s="13"/>
      <c r="FB425" s="13"/>
      <c r="FC425" s="13"/>
      <c r="FD425" s="11"/>
      <c r="FE425" s="13"/>
      <c r="FF425" s="13"/>
      <c r="FG425" s="13"/>
      <c r="FH425" s="13"/>
      <c r="FI425" s="11"/>
      <c r="FJ425" s="13"/>
      <c r="FK425" s="13"/>
      <c r="FL425" s="13"/>
      <c r="FM425" s="11"/>
      <c r="FN425" s="13"/>
      <c r="FO425" s="13"/>
      <c r="FP425" s="13"/>
      <c r="FQ425" s="13"/>
      <c r="FR425" s="11"/>
      <c r="FS425" s="13"/>
      <c r="FT425" s="13"/>
      <c r="FU425" s="13"/>
      <c r="FV425" s="11"/>
      <c r="FW425" s="13"/>
      <c r="FX425" s="13"/>
      <c r="FY425" s="13"/>
      <c r="FZ425" s="13"/>
      <c r="GA425" s="11"/>
      <c r="GB425" s="13"/>
      <c r="GC425" s="13"/>
      <c r="GD425" s="13"/>
      <c r="GE425" s="11"/>
      <c r="GF425" s="13"/>
      <c r="GG425" s="13"/>
      <c r="GH425" s="13"/>
      <c r="GI425" s="13"/>
      <c r="GJ425" s="11"/>
      <c r="GK425" s="13"/>
      <c r="GL425" s="13"/>
      <c r="GM425" s="13"/>
      <c r="GN425" s="11"/>
      <c r="GO425" s="13"/>
      <c r="GP425" s="13"/>
      <c r="GQ425" s="13"/>
      <c r="GR425" s="13"/>
      <c r="GS425" s="11"/>
      <c r="GT425" s="13"/>
      <c r="GU425" s="13"/>
      <c r="GV425" s="13"/>
      <c r="GW425" s="11"/>
      <c r="GX425" s="13"/>
      <c r="GY425" s="13"/>
      <c r="GZ425" s="13"/>
      <c r="HA425" s="13"/>
      <c r="HB425" s="11"/>
      <c r="HC425" s="13"/>
      <c r="HD425" s="13"/>
      <c r="HE425" s="13"/>
      <c r="HF425" s="11"/>
      <c r="HG425" s="13"/>
      <c r="HH425" s="13"/>
      <c r="HI425" s="13"/>
      <c r="HJ425" s="13"/>
      <c r="HK425" s="11"/>
      <c r="HL425" s="13"/>
      <c r="HM425" s="13"/>
      <c r="HN425" s="13"/>
      <c r="HO425" s="11"/>
      <c r="HP425" s="13"/>
      <c r="HQ425" s="13"/>
      <c r="HR425" s="13"/>
      <c r="HS425" s="13"/>
      <c r="HT425" s="11"/>
      <c r="HU425" s="13"/>
      <c r="HV425" s="13"/>
      <c r="HW425" s="13"/>
      <c r="HX425" s="11"/>
      <c r="HY425" s="13"/>
      <c r="HZ425" s="13"/>
      <c r="II425" s="11" t="str">
        <f>A!B98</f>
        <v>Alegria Fruit Sabor Uva 2000ml</v>
      </c>
      <c r="IJ425" s="11">
        <v>0</v>
      </c>
      <c r="IK425" s="11">
        <v>0</v>
      </c>
      <c r="IL425" s="11">
        <v>0</v>
      </c>
      <c r="IM425" s="11">
        <v>0</v>
      </c>
      <c r="IN425" s="11">
        <v>0</v>
      </c>
      <c r="IO425" s="11">
        <f t="shared" si="947"/>
        <v>0</v>
      </c>
      <c r="IP425" s="11"/>
      <c r="IQ425" s="11"/>
    </row>
    <row r="426" spans="1:251" x14ac:dyDescent="0.2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3"/>
      <c r="T426" s="13"/>
      <c r="U426" s="11"/>
      <c r="V426" s="13"/>
      <c r="W426" s="13"/>
      <c r="X426" s="13"/>
      <c r="Y426" s="11"/>
      <c r="Z426" s="13"/>
      <c r="AA426" s="13"/>
      <c r="AB426" s="13"/>
      <c r="AC426" s="13"/>
      <c r="AD426" s="11"/>
      <c r="AE426" s="13"/>
      <c r="AF426" s="13"/>
      <c r="AG426" s="13"/>
      <c r="AH426" s="11"/>
      <c r="AI426" s="13"/>
      <c r="AJ426" s="13"/>
      <c r="AK426" s="13"/>
      <c r="AL426" s="13"/>
      <c r="AM426" s="11"/>
      <c r="AN426" s="13"/>
      <c r="AO426" s="13"/>
      <c r="AP426" s="13"/>
      <c r="AQ426" s="11"/>
      <c r="AR426" s="13"/>
      <c r="AS426" s="13"/>
      <c r="AT426" s="13"/>
      <c r="AU426" s="13"/>
      <c r="AV426" s="11"/>
      <c r="AW426" s="13"/>
      <c r="AX426" s="13"/>
      <c r="AY426" s="13"/>
      <c r="AZ426" s="11"/>
      <c r="BA426" s="13"/>
      <c r="BB426" s="13"/>
      <c r="BC426" s="13"/>
      <c r="BD426" s="13"/>
      <c r="BE426" s="11"/>
      <c r="BF426" s="13"/>
      <c r="BG426" s="13"/>
      <c r="BH426" s="13"/>
      <c r="BI426" s="11"/>
      <c r="BJ426" s="13"/>
      <c r="BK426" s="13"/>
      <c r="BL426" s="13"/>
      <c r="BM426" s="13"/>
      <c r="BN426" s="11"/>
      <c r="BO426" s="13"/>
      <c r="BP426" s="13"/>
      <c r="BQ426" s="13"/>
      <c r="BR426" s="11"/>
      <c r="BS426" s="13"/>
      <c r="BT426" s="13"/>
      <c r="BU426" s="13"/>
      <c r="BV426" s="13"/>
      <c r="BW426" s="11"/>
      <c r="BX426" s="13"/>
      <c r="BY426" s="13"/>
      <c r="BZ426" s="13"/>
      <c r="CA426" s="11"/>
      <c r="CB426" s="13"/>
      <c r="CC426" s="13"/>
      <c r="CD426" s="13"/>
      <c r="CE426" s="13"/>
      <c r="CF426" s="11"/>
      <c r="CG426" s="13"/>
      <c r="CH426" s="13"/>
      <c r="CI426" s="13"/>
      <c r="CJ426" s="11"/>
      <c r="CK426" s="13"/>
      <c r="CL426" s="13"/>
      <c r="CM426" s="13"/>
      <c r="CN426" s="13"/>
      <c r="CO426" s="11"/>
      <c r="CP426" s="13"/>
      <c r="CQ426" s="13"/>
      <c r="CR426" s="13"/>
      <c r="CS426" s="11"/>
      <c r="CT426" s="13"/>
      <c r="CU426" s="13"/>
      <c r="CV426" s="13"/>
      <c r="CW426" s="13"/>
      <c r="CX426" s="11"/>
      <c r="CY426" s="13"/>
      <c r="CZ426" s="13"/>
      <c r="DA426" s="13"/>
      <c r="DB426" s="11"/>
      <c r="DC426" s="13"/>
      <c r="DD426" s="13"/>
      <c r="DE426" s="13"/>
      <c r="DF426" s="13"/>
      <c r="DG426" s="11"/>
      <c r="DH426" s="13"/>
      <c r="DI426" s="13"/>
      <c r="DJ426" s="13"/>
      <c r="DK426" s="11"/>
      <c r="DL426" s="13"/>
      <c r="DM426" s="13"/>
      <c r="DN426" s="13"/>
      <c r="DO426" s="13"/>
      <c r="DP426" s="11"/>
      <c r="DQ426" s="13"/>
      <c r="DR426" s="13"/>
      <c r="DS426" s="13"/>
      <c r="DT426" s="11"/>
      <c r="DU426" s="13"/>
      <c r="DV426" s="13"/>
      <c r="DW426" s="13"/>
      <c r="DX426" s="13"/>
      <c r="DY426" s="11"/>
      <c r="DZ426" s="13"/>
      <c r="EA426" s="13"/>
      <c r="EB426" s="13"/>
      <c r="EC426" s="11"/>
      <c r="ED426" s="13"/>
      <c r="EE426" s="13"/>
      <c r="EF426" s="13"/>
      <c r="EG426" s="13"/>
      <c r="EH426" s="11"/>
      <c r="EI426" s="13"/>
      <c r="EJ426" s="13"/>
      <c r="EK426" s="13"/>
      <c r="EL426" s="11"/>
      <c r="EM426" s="13"/>
      <c r="EN426" s="13"/>
      <c r="EO426" s="13"/>
      <c r="EP426" s="13"/>
      <c r="EQ426" s="11"/>
      <c r="ER426" s="13"/>
      <c r="ES426" s="13"/>
      <c r="ET426" s="13"/>
      <c r="EU426" s="11"/>
      <c r="EV426" s="13"/>
      <c r="EW426" s="13"/>
      <c r="EX426" s="13"/>
      <c r="EY426" s="13"/>
      <c r="EZ426" s="11"/>
      <c r="FA426" s="13"/>
      <c r="FB426" s="13"/>
      <c r="FC426" s="13"/>
      <c r="FD426" s="11"/>
      <c r="FE426" s="13"/>
      <c r="FF426" s="13"/>
      <c r="FG426" s="13"/>
      <c r="FH426" s="13"/>
      <c r="FI426" s="11"/>
      <c r="FJ426" s="13"/>
      <c r="FK426" s="13"/>
      <c r="FL426" s="13"/>
      <c r="FM426" s="11"/>
      <c r="FN426" s="13"/>
      <c r="FO426" s="13"/>
      <c r="FP426" s="13"/>
      <c r="FQ426" s="13"/>
      <c r="FR426" s="11"/>
      <c r="FS426" s="13"/>
      <c r="FT426" s="13"/>
      <c r="FU426" s="13"/>
      <c r="FV426" s="11"/>
      <c r="FW426" s="13"/>
      <c r="FX426" s="13"/>
      <c r="FY426" s="13"/>
      <c r="FZ426" s="13"/>
      <c r="GA426" s="11"/>
      <c r="GB426" s="13"/>
      <c r="GC426" s="13"/>
      <c r="GD426" s="13"/>
      <c r="GE426" s="11"/>
      <c r="GF426" s="13"/>
      <c r="GG426" s="13"/>
      <c r="GH426" s="13"/>
      <c r="GI426" s="13"/>
      <c r="GJ426" s="11"/>
      <c r="GK426" s="13"/>
      <c r="GL426" s="13"/>
      <c r="GM426" s="13"/>
      <c r="GN426" s="11"/>
      <c r="GO426" s="13"/>
      <c r="GP426" s="13"/>
      <c r="GQ426" s="13"/>
      <c r="GR426" s="13"/>
      <c r="GS426" s="11"/>
      <c r="GT426" s="13"/>
      <c r="GU426" s="13"/>
      <c r="GV426" s="13"/>
      <c r="GW426" s="11"/>
      <c r="GX426" s="13"/>
      <c r="GY426" s="13"/>
      <c r="GZ426" s="13"/>
      <c r="HA426" s="13"/>
      <c r="HB426" s="11"/>
      <c r="HC426" s="13"/>
      <c r="HD426" s="13"/>
      <c r="HE426" s="13"/>
      <c r="HF426" s="11"/>
      <c r="HG426" s="13"/>
      <c r="HH426" s="13"/>
      <c r="HI426" s="13"/>
      <c r="HJ426" s="13"/>
      <c r="HK426" s="11"/>
      <c r="HL426" s="13"/>
      <c r="HM426" s="13"/>
      <c r="HN426" s="13"/>
      <c r="HO426" s="11"/>
      <c r="HP426" s="13"/>
      <c r="HQ426" s="13"/>
      <c r="HR426" s="13"/>
      <c r="HS426" s="13"/>
      <c r="HT426" s="11"/>
      <c r="HU426" s="13"/>
      <c r="HV426" s="13"/>
      <c r="HW426" s="13"/>
      <c r="HX426" s="11"/>
      <c r="HY426" s="13"/>
      <c r="HZ426" s="13"/>
      <c r="II426" s="11" t="str">
        <f>A!B99</f>
        <v>Alfajor 70% Cacau  12x65g</v>
      </c>
      <c r="IJ426" s="11">
        <v>0</v>
      </c>
      <c r="IK426" s="11">
        <v>0</v>
      </c>
      <c r="IL426" s="11">
        <v>0</v>
      </c>
      <c r="IM426" s="11">
        <v>0</v>
      </c>
      <c r="IN426" s="11">
        <v>0</v>
      </c>
      <c r="IO426" s="11">
        <f t="shared" si="947"/>
        <v>0</v>
      </c>
      <c r="IP426" s="11"/>
      <c r="IQ426" s="11"/>
    </row>
    <row r="427" spans="1:251" x14ac:dyDescent="0.2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3"/>
      <c r="T427" s="13"/>
      <c r="U427" s="11"/>
      <c r="V427" s="13"/>
      <c r="W427" s="13"/>
      <c r="X427" s="13"/>
      <c r="Y427" s="11"/>
      <c r="Z427" s="13"/>
      <c r="AA427" s="13"/>
      <c r="AB427" s="13"/>
      <c r="AC427" s="13"/>
      <c r="AD427" s="11"/>
      <c r="AE427" s="13"/>
      <c r="AF427" s="13"/>
      <c r="AG427" s="13"/>
      <c r="AH427" s="11"/>
      <c r="AI427" s="13"/>
      <c r="AJ427" s="13"/>
      <c r="AK427" s="13"/>
      <c r="AL427" s="13"/>
      <c r="AM427" s="11"/>
      <c r="AN427" s="13"/>
      <c r="AO427" s="13"/>
      <c r="AP427" s="13"/>
      <c r="AQ427" s="11"/>
      <c r="AR427" s="13"/>
      <c r="AS427" s="13"/>
      <c r="AT427" s="13"/>
      <c r="AU427" s="13"/>
      <c r="AV427" s="11"/>
      <c r="AW427" s="13"/>
      <c r="AX427" s="13"/>
      <c r="AY427" s="13"/>
      <c r="AZ427" s="11"/>
      <c r="BA427" s="13"/>
      <c r="BB427" s="13"/>
      <c r="BC427" s="13"/>
      <c r="BD427" s="13"/>
      <c r="BE427" s="11"/>
      <c r="BF427" s="13"/>
      <c r="BG427" s="13"/>
      <c r="BH427" s="13"/>
      <c r="BI427" s="11"/>
      <c r="BJ427" s="13"/>
      <c r="BK427" s="13"/>
      <c r="BL427" s="13"/>
      <c r="BM427" s="13"/>
      <c r="BN427" s="11"/>
      <c r="BO427" s="13"/>
      <c r="BP427" s="13"/>
      <c r="BQ427" s="13"/>
      <c r="BR427" s="11"/>
      <c r="BS427" s="13"/>
      <c r="BT427" s="13"/>
      <c r="BU427" s="13"/>
      <c r="BV427" s="13"/>
      <c r="BW427" s="11"/>
      <c r="BX427" s="13"/>
      <c r="BY427" s="13"/>
      <c r="BZ427" s="13"/>
      <c r="CA427" s="11"/>
      <c r="CB427" s="13"/>
      <c r="CC427" s="13"/>
      <c r="CD427" s="13"/>
      <c r="CE427" s="13"/>
      <c r="CF427" s="11"/>
      <c r="CG427" s="13"/>
      <c r="CH427" s="13"/>
      <c r="CI427" s="13"/>
      <c r="CJ427" s="11"/>
      <c r="CK427" s="13"/>
      <c r="CL427" s="13"/>
      <c r="CM427" s="13"/>
      <c r="CN427" s="13"/>
      <c r="CO427" s="11"/>
      <c r="CP427" s="13"/>
      <c r="CQ427" s="13"/>
      <c r="CR427" s="13"/>
      <c r="CS427" s="11"/>
      <c r="CT427" s="13"/>
      <c r="CU427" s="13"/>
      <c r="CV427" s="13"/>
      <c r="CW427" s="13"/>
      <c r="CX427" s="11"/>
      <c r="CY427" s="13"/>
      <c r="CZ427" s="13"/>
      <c r="DA427" s="13"/>
      <c r="DB427" s="11"/>
      <c r="DC427" s="13"/>
      <c r="DD427" s="13"/>
      <c r="DE427" s="13"/>
      <c r="DF427" s="13"/>
      <c r="DG427" s="11"/>
      <c r="DH427" s="13"/>
      <c r="DI427" s="13"/>
      <c r="DJ427" s="13"/>
      <c r="DK427" s="11"/>
      <c r="DL427" s="13"/>
      <c r="DM427" s="13"/>
      <c r="DN427" s="13"/>
      <c r="DO427" s="13"/>
      <c r="DP427" s="11"/>
      <c r="DQ427" s="13"/>
      <c r="DR427" s="13"/>
      <c r="DS427" s="13"/>
      <c r="DT427" s="11"/>
      <c r="DU427" s="13"/>
      <c r="DV427" s="13"/>
      <c r="DW427" s="13"/>
      <c r="DX427" s="13"/>
      <c r="DY427" s="11"/>
      <c r="DZ427" s="13"/>
      <c r="EA427" s="13"/>
      <c r="EB427" s="13"/>
      <c r="EC427" s="11"/>
      <c r="ED427" s="13"/>
      <c r="EE427" s="13"/>
      <c r="EF427" s="13"/>
      <c r="EG427" s="13"/>
      <c r="EH427" s="11"/>
      <c r="EI427" s="13"/>
      <c r="EJ427" s="13"/>
      <c r="EK427" s="13"/>
      <c r="EL427" s="11"/>
      <c r="EM427" s="13"/>
      <c r="EN427" s="13"/>
      <c r="EO427" s="13"/>
      <c r="EP427" s="13"/>
      <c r="EQ427" s="11"/>
      <c r="ER427" s="13"/>
      <c r="ES427" s="13"/>
      <c r="ET427" s="13"/>
      <c r="EU427" s="11"/>
      <c r="EV427" s="13"/>
      <c r="EW427" s="13"/>
      <c r="EX427" s="13"/>
      <c r="EY427" s="13"/>
      <c r="EZ427" s="11"/>
      <c r="FA427" s="13"/>
      <c r="FB427" s="13"/>
      <c r="FC427" s="13"/>
      <c r="FD427" s="11"/>
      <c r="FE427" s="13"/>
      <c r="FF427" s="13"/>
      <c r="FG427" s="13"/>
      <c r="FH427" s="13"/>
      <c r="FI427" s="11"/>
      <c r="FJ427" s="13"/>
      <c r="FK427" s="13"/>
      <c r="FL427" s="13"/>
      <c r="FM427" s="11"/>
      <c r="FN427" s="13"/>
      <c r="FO427" s="13"/>
      <c r="FP427" s="13"/>
      <c r="FQ427" s="13"/>
      <c r="FR427" s="11"/>
      <c r="FS427" s="13"/>
      <c r="FT427" s="13"/>
      <c r="FU427" s="13"/>
      <c r="FV427" s="11"/>
      <c r="FW427" s="13"/>
      <c r="FX427" s="13"/>
      <c r="FY427" s="13"/>
      <c r="FZ427" s="13"/>
      <c r="GA427" s="11"/>
      <c r="GB427" s="13"/>
      <c r="GC427" s="13"/>
      <c r="GD427" s="13"/>
      <c r="GE427" s="11"/>
      <c r="GF427" s="13"/>
      <c r="GG427" s="13"/>
      <c r="GH427" s="13"/>
      <c r="GI427" s="13"/>
      <c r="GJ427" s="11"/>
      <c r="GK427" s="13"/>
      <c r="GL427" s="13"/>
      <c r="GM427" s="13"/>
      <c r="GN427" s="11"/>
      <c r="GO427" s="13"/>
      <c r="GP427" s="13"/>
      <c r="GQ427" s="13"/>
      <c r="GR427" s="13"/>
      <c r="GS427" s="11"/>
      <c r="GT427" s="13"/>
      <c r="GU427" s="13"/>
      <c r="GV427" s="13"/>
      <c r="GW427" s="11"/>
      <c r="GX427" s="13"/>
      <c r="GY427" s="13"/>
      <c r="GZ427" s="13"/>
      <c r="HA427" s="13"/>
      <c r="HB427" s="11"/>
      <c r="HC427" s="13"/>
      <c r="HD427" s="13"/>
      <c r="HE427" s="13"/>
      <c r="HF427" s="11"/>
      <c r="HG427" s="13"/>
      <c r="HH427" s="13"/>
      <c r="HI427" s="13"/>
      <c r="HJ427" s="13"/>
      <c r="HK427" s="11"/>
      <c r="HL427" s="13"/>
      <c r="HM427" s="13"/>
      <c r="HN427" s="13"/>
      <c r="HO427" s="11"/>
      <c r="HP427" s="13"/>
      <c r="HQ427" s="13"/>
      <c r="HR427" s="13"/>
      <c r="HS427" s="13"/>
      <c r="HT427" s="11"/>
      <c r="HU427" s="13"/>
      <c r="HV427" s="13"/>
      <c r="HW427" s="13"/>
      <c r="HX427" s="11"/>
      <c r="HY427" s="13"/>
      <c r="HZ427" s="13"/>
      <c r="II427" s="11" t="str">
        <f>A!B100</f>
        <v>Alfajor Branco 12x65g</v>
      </c>
      <c r="IJ427" s="11">
        <v>0</v>
      </c>
      <c r="IK427" s="11">
        <v>0</v>
      </c>
      <c r="IL427" s="11">
        <v>0</v>
      </c>
      <c r="IM427" s="11">
        <v>0</v>
      </c>
      <c r="IN427" s="11">
        <v>0</v>
      </c>
      <c r="IO427" s="11">
        <f t="shared" si="947"/>
        <v>0</v>
      </c>
      <c r="IP427" s="11"/>
      <c r="IQ427" s="11"/>
    </row>
    <row r="428" spans="1:251" x14ac:dyDescent="0.2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3"/>
      <c r="T428" s="13"/>
      <c r="U428" s="11"/>
      <c r="V428" s="13"/>
      <c r="W428" s="13"/>
      <c r="X428" s="13"/>
      <c r="Y428" s="11"/>
      <c r="Z428" s="13"/>
      <c r="AA428" s="13"/>
      <c r="AB428" s="13"/>
      <c r="AC428" s="13"/>
      <c r="AD428" s="11"/>
      <c r="AE428" s="13"/>
      <c r="AF428" s="13"/>
      <c r="AG428" s="13"/>
      <c r="AH428" s="11"/>
      <c r="AI428" s="13"/>
      <c r="AJ428" s="13"/>
      <c r="AK428" s="13"/>
      <c r="AL428" s="13"/>
      <c r="AM428" s="11"/>
      <c r="AN428" s="13"/>
      <c r="AO428" s="13"/>
      <c r="AP428" s="13"/>
      <c r="AQ428" s="11"/>
      <c r="AR428" s="13"/>
      <c r="AS428" s="13"/>
      <c r="AT428" s="13"/>
      <c r="AU428" s="13"/>
      <c r="AV428" s="11"/>
      <c r="AW428" s="13"/>
      <c r="AX428" s="13"/>
      <c r="AY428" s="13"/>
      <c r="AZ428" s="11"/>
      <c r="BA428" s="13"/>
      <c r="BB428" s="13"/>
      <c r="BC428" s="13"/>
      <c r="BD428" s="13"/>
      <c r="BE428" s="11"/>
      <c r="BF428" s="13"/>
      <c r="BG428" s="13"/>
      <c r="BH428" s="13"/>
      <c r="BI428" s="11"/>
      <c r="BJ428" s="13"/>
      <c r="BK428" s="13"/>
      <c r="BL428" s="13"/>
      <c r="BM428" s="13"/>
      <c r="BN428" s="11"/>
      <c r="BO428" s="13"/>
      <c r="BP428" s="13"/>
      <c r="BQ428" s="13"/>
      <c r="BR428" s="11"/>
      <c r="BS428" s="13"/>
      <c r="BT428" s="13"/>
      <c r="BU428" s="13"/>
      <c r="BV428" s="13"/>
      <c r="BW428" s="11"/>
      <c r="BX428" s="13"/>
      <c r="BY428" s="13"/>
      <c r="BZ428" s="13"/>
      <c r="CA428" s="11"/>
      <c r="CB428" s="13"/>
      <c r="CC428" s="13"/>
      <c r="CD428" s="13"/>
      <c r="CE428" s="13"/>
      <c r="CF428" s="11"/>
      <c r="CG428" s="13"/>
      <c r="CH428" s="13"/>
      <c r="CI428" s="13"/>
      <c r="CJ428" s="11"/>
      <c r="CK428" s="13"/>
      <c r="CL428" s="13"/>
      <c r="CM428" s="13"/>
      <c r="CN428" s="13"/>
      <c r="CO428" s="11"/>
      <c r="CP428" s="13"/>
      <c r="CQ428" s="13"/>
      <c r="CR428" s="13"/>
      <c r="CS428" s="11"/>
      <c r="CT428" s="13"/>
      <c r="CU428" s="13"/>
      <c r="CV428" s="13"/>
      <c r="CW428" s="13"/>
      <c r="CX428" s="11"/>
      <c r="CY428" s="13"/>
      <c r="CZ428" s="13"/>
      <c r="DA428" s="13"/>
      <c r="DB428" s="11"/>
      <c r="DC428" s="13"/>
      <c r="DD428" s="13"/>
      <c r="DE428" s="13"/>
      <c r="DF428" s="13"/>
      <c r="DG428" s="11"/>
      <c r="DH428" s="13"/>
      <c r="DI428" s="13"/>
      <c r="DJ428" s="13"/>
      <c r="DK428" s="11"/>
      <c r="DL428" s="13"/>
      <c r="DM428" s="13"/>
      <c r="DN428" s="13"/>
      <c r="DO428" s="13"/>
      <c r="DP428" s="11"/>
      <c r="DQ428" s="13"/>
      <c r="DR428" s="13"/>
      <c r="DS428" s="13"/>
      <c r="DT428" s="11"/>
      <c r="DU428" s="13"/>
      <c r="DV428" s="13"/>
      <c r="DW428" s="13"/>
      <c r="DX428" s="13"/>
      <c r="DY428" s="11"/>
      <c r="DZ428" s="13"/>
      <c r="EA428" s="13"/>
      <c r="EB428" s="13"/>
      <c r="EC428" s="11"/>
      <c r="ED428" s="13"/>
      <c r="EE428" s="13"/>
      <c r="EF428" s="13"/>
      <c r="EG428" s="13"/>
      <c r="EH428" s="11"/>
      <c r="EI428" s="13"/>
      <c r="EJ428" s="13"/>
      <c r="EK428" s="13"/>
      <c r="EL428" s="11"/>
      <c r="EM428" s="13"/>
      <c r="EN428" s="13"/>
      <c r="EO428" s="13"/>
      <c r="EP428" s="13"/>
      <c r="EQ428" s="11"/>
      <c r="ER428" s="13"/>
      <c r="ES428" s="13"/>
      <c r="ET428" s="13"/>
      <c r="EU428" s="11"/>
      <c r="EV428" s="13"/>
      <c r="EW428" s="13"/>
      <c r="EX428" s="13"/>
      <c r="EY428" s="13"/>
      <c r="EZ428" s="11"/>
      <c r="FA428" s="13"/>
      <c r="FB428" s="13"/>
      <c r="FC428" s="13"/>
      <c r="FD428" s="11"/>
      <c r="FE428" s="13"/>
      <c r="FF428" s="13"/>
      <c r="FG428" s="13"/>
      <c r="FH428" s="13"/>
      <c r="FI428" s="11"/>
      <c r="FJ428" s="13"/>
      <c r="FK428" s="13"/>
      <c r="FL428" s="13"/>
      <c r="FM428" s="11"/>
      <c r="FN428" s="13"/>
      <c r="FO428" s="13"/>
      <c r="FP428" s="13"/>
      <c r="FQ428" s="13"/>
      <c r="FR428" s="11"/>
      <c r="FS428" s="13"/>
      <c r="FT428" s="13"/>
      <c r="FU428" s="13"/>
      <c r="FV428" s="11"/>
      <c r="FW428" s="13"/>
      <c r="FX428" s="13"/>
      <c r="FY428" s="13"/>
      <c r="FZ428" s="13"/>
      <c r="GA428" s="11"/>
      <c r="GB428" s="13"/>
      <c r="GC428" s="13"/>
      <c r="GD428" s="13"/>
      <c r="GE428" s="11"/>
      <c r="GF428" s="13"/>
      <c r="GG428" s="13"/>
      <c r="GH428" s="13"/>
      <c r="GI428" s="13"/>
      <c r="GJ428" s="11"/>
      <c r="GK428" s="13"/>
      <c r="GL428" s="13"/>
      <c r="GM428" s="13"/>
      <c r="GN428" s="11"/>
      <c r="GO428" s="13"/>
      <c r="GP428" s="13"/>
      <c r="GQ428" s="13"/>
      <c r="GR428" s="13"/>
      <c r="GS428" s="11"/>
      <c r="GT428" s="13"/>
      <c r="GU428" s="13"/>
      <c r="GV428" s="13"/>
      <c r="GW428" s="11"/>
      <c r="GX428" s="13"/>
      <c r="GY428" s="13"/>
      <c r="GZ428" s="13"/>
      <c r="HA428" s="13"/>
      <c r="HB428" s="11"/>
      <c r="HC428" s="13"/>
      <c r="HD428" s="13"/>
      <c r="HE428" s="13"/>
      <c r="HF428" s="11"/>
      <c r="HG428" s="13"/>
      <c r="HH428" s="13"/>
      <c r="HI428" s="13"/>
      <c r="HJ428" s="13"/>
      <c r="HK428" s="11"/>
      <c r="HL428" s="13"/>
      <c r="HM428" s="13"/>
      <c r="HN428" s="13"/>
      <c r="HO428" s="11"/>
      <c r="HP428" s="13"/>
      <c r="HQ428" s="13"/>
      <c r="HR428" s="13"/>
      <c r="HS428" s="13"/>
      <c r="HT428" s="11"/>
      <c r="HU428" s="13"/>
      <c r="HV428" s="13"/>
      <c r="HW428" s="13"/>
      <c r="HX428" s="11"/>
      <c r="HY428" s="13"/>
      <c r="HZ428" s="13"/>
      <c r="II428" s="11" t="str">
        <f>A!B101</f>
        <v>Alfajor Meio Amargo 12x65g</v>
      </c>
      <c r="IJ428" s="11">
        <v>0</v>
      </c>
      <c r="IK428" s="11">
        <v>0</v>
      </c>
      <c r="IL428" s="11">
        <v>0</v>
      </c>
      <c r="IM428" s="11">
        <v>0</v>
      </c>
      <c r="IN428" s="11">
        <v>0</v>
      </c>
      <c r="IO428" s="11">
        <f t="shared" si="947"/>
        <v>0</v>
      </c>
      <c r="IP428" s="11"/>
      <c r="IQ428" s="11"/>
    </row>
    <row r="429" spans="1:251" x14ac:dyDescent="0.2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3"/>
      <c r="T429" s="13"/>
      <c r="U429" s="11"/>
      <c r="V429" s="13"/>
      <c r="W429" s="13"/>
      <c r="X429" s="13"/>
      <c r="Y429" s="11"/>
      <c r="Z429" s="13"/>
      <c r="AA429" s="13"/>
      <c r="AB429" s="13"/>
      <c r="AC429" s="13"/>
      <c r="AD429" s="11"/>
      <c r="AE429" s="13"/>
      <c r="AF429" s="13"/>
      <c r="AG429" s="13"/>
      <c r="AH429" s="11"/>
      <c r="AI429" s="13"/>
      <c r="AJ429" s="13"/>
      <c r="AK429" s="13"/>
      <c r="AL429" s="13"/>
      <c r="AM429" s="11"/>
      <c r="AN429" s="13"/>
      <c r="AO429" s="13"/>
      <c r="AP429" s="13"/>
      <c r="AQ429" s="11"/>
      <c r="AR429" s="13"/>
      <c r="AS429" s="13"/>
      <c r="AT429" s="13"/>
      <c r="AU429" s="13"/>
      <c r="AV429" s="11"/>
      <c r="AW429" s="13"/>
      <c r="AX429" s="13"/>
      <c r="AY429" s="13"/>
      <c r="AZ429" s="11"/>
      <c r="BA429" s="13"/>
      <c r="BB429" s="13"/>
      <c r="BC429" s="13"/>
      <c r="BD429" s="13"/>
      <c r="BE429" s="11"/>
      <c r="BF429" s="13"/>
      <c r="BG429" s="13"/>
      <c r="BH429" s="13"/>
      <c r="BI429" s="11"/>
      <c r="BJ429" s="13"/>
      <c r="BK429" s="13"/>
      <c r="BL429" s="13"/>
      <c r="BM429" s="13"/>
      <c r="BN429" s="11"/>
      <c r="BO429" s="13"/>
      <c r="BP429" s="13"/>
      <c r="BQ429" s="13"/>
      <c r="BR429" s="11"/>
      <c r="BS429" s="13"/>
      <c r="BT429" s="13"/>
      <c r="BU429" s="13"/>
      <c r="BV429" s="13"/>
      <c r="BW429" s="11"/>
      <c r="BX429" s="13"/>
      <c r="BY429" s="13"/>
      <c r="BZ429" s="13"/>
      <c r="CA429" s="11"/>
      <c r="CB429" s="13"/>
      <c r="CC429" s="13"/>
      <c r="CD429" s="13"/>
      <c r="CE429" s="13"/>
      <c r="CF429" s="11"/>
      <c r="CG429" s="13"/>
      <c r="CH429" s="13"/>
      <c r="CI429" s="13"/>
      <c r="CJ429" s="11"/>
      <c r="CK429" s="13"/>
      <c r="CL429" s="13"/>
      <c r="CM429" s="13"/>
      <c r="CN429" s="13"/>
      <c r="CO429" s="11"/>
      <c r="CP429" s="13"/>
      <c r="CQ429" s="13"/>
      <c r="CR429" s="13"/>
      <c r="CS429" s="11"/>
      <c r="CT429" s="13"/>
      <c r="CU429" s="13"/>
      <c r="CV429" s="13"/>
      <c r="CW429" s="13"/>
      <c r="CX429" s="11"/>
      <c r="CY429" s="13"/>
      <c r="CZ429" s="13"/>
      <c r="DA429" s="13"/>
      <c r="DB429" s="11"/>
      <c r="DC429" s="13"/>
      <c r="DD429" s="13"/>
      <c r="DE429" s="13"/>
      <c r="DF429" s="13"/>
      <c r="DG429" s="11"/>
      <c r="DH429" s="13"/>
      <c r="DI429" s="13"/>
      <c r="DJ429" s="13"/>
      <c r="DK429" s="11"/>
      <c r="DL429" s="13"/>
      <c r="DM429" s="13"/>
      <c r="DN429" s="13"/>
      <c r="DO429" s="13"/>
      <c r="DP429" s="11"/>
      <c r="DQ429" s="13"/>
      <c r="DR429" s="13"/>
      <c r="DS429" s="13"/>
      <c r="DT429" s="11"/>
      <c r="DU429" s="13"/>
      <c r="DV429" s="13"/>
      <c r="DW429" s="13"/>
      <c r="DX429" s="13"/>
      <c r="DY429" s="11"/>
      <c r="DZ429" s="13"/>
      <c r="EA429" s="13"/>
      <c r="EB429" s="13"/>
      <c r="EC429" s="11"/>
      <c r="ED429" s="13"/>
      <c r="EE429" s="13"/>
      <c r="EF429" s="13"/>
      <c r="EG429" s="13"/>
      <c r="EH429" s="11"/>
      <c r="EI429" s="13"/>
      <c r="EJ429" s="13"/>
      <c r="EK429" s="13"/>
      <c r="EL429" s="11"/>
      <c r="EM429" s="13"/>
      <c r="EN429" s="13"/>
      <c r="EO429" s="13"/>
      <c r="EP429" s="13"/>
      <c r="EQ429" s="11"/>
      <c r="ER429" s="13"/>
      <c r="ES429" s="13"/>
      <c r="ET429" s="13"/>
      <c r="EU429" s="11"/>
      <c r="EV429" s="13"/>
      <c r="EW429" s="13"/>
      <c r="EX429" s="13"/>
      <c r="EY429" s="13"/>
      <c r="EZ429" s="11"/>
      <c r="FA429" s="13"/>
      <c r="FB429" s="13"/>
      <c r="FC429" s="13"/>
      <c r="FD429" s="11"/>
      <c r="FE429" s="13"/>
      <c r="FF429" s="13"/>
      <c r="FG429" s="13"/>
      <c r="FH429" s="13"/>
      <c r="FI429" s="11"/>
      <c r="FJ429" s="13"/>
      <c r="FK429" s="13"/>
      <c r="FL429" s="13"/>
      <c r="FM429" s="11"/>
      <c r="FN429" s="13"/>
      <c r="FO429" s="13"/>
      <c r="FP429" s="13"/>
      <c r="FQ429" s="13"/>
      <c r="FR429" s="11"/>
      <c r="FS429" s="13"/>
      <c r="FT429" s="13"/>
      <c r="FU429" s="13"/>
      <c r="FV429" s="11"/>
      <c r="FW429" s="13"/>
      <c r="FX429" s="13"/>
      <c r="FY429" s="13"/>
      <c r="FZ429" s="13"/>
      <c r="GA429" s="11"/>
      <c r="GB429" s="13"/>
      <c r="GC429" s="13"/>
      <c r="GD429" s="13"/>
      <c r="GE429" s="11"/>
      <c r="GF429" s="13"/>
      <c r="GG429" s="13"/>
      <c r="GH429" s="13"/>
      <c r="GI429" s="13"/>
      <c r="GJ429" s="11"/>
      <c r="GK429" s="13"/>
      <c r="GL429" s="13"/>
      <c r="GM429" s="13"/>
      <c r="GN429" s="11"/>
      <c r="GO429" s="13"/>
      <c r="GP429" s="13"/>
      <c r="GQ429" s="13"/>
      <c r="GR429" s="13"/>
      <c r="GS429" s="11"/>
      <c r="GT429" s="13"/>
      <c r="GU429" s="13"/>
      <c r="GV429" s="13"/>
      <c r="GW429" s="11"/>
      <c r="GX429" s="13"/>
      <c r="GY429" s="13"/>
      <c r="GZ429" s="13"/>
      <c r="HA429" s="13"/>
      <c r="HB429" s="11"/>
      <c r="HC429" s="13"/>
      <c r="HD429" s="13"/>
      <c r="HE429" s="13"/>
      <c r="HF429" s="11"/>
      <c r="HG429" s="13"/>
      <c r="HH429" s="13"/>
      <c r="HI429" s="13"/>
      <c r="HJ429" s="13"/>
      <c r="HK429" s="11"/>
      <c r="HL429" s="13"/>
      <c r="HM429" s="13"/>
      <c r="HN429" s="13"/>
      <c r="HO429" s="11"/>
      <c r="HP429" s="13"/>
      <c r="HQ429" s="13"/>
      <c r="HR429" s="13"/>
      <c r="HS429" s="13"/>
      <c r="HT429" s="11"/>
      <c r="HU429" s="13"/>
      <c r="HV429" s="13"/>
      <c r="HW429" s="13"/>
      <c r="HX429" s="11"/>
      <c r="HY429" s="13"/>
      <c r="HZ429" s="13"/>
      <c r="II429" s="11" t="str">
        <f>A!B102</f>
        <v>Amendoim Torrado c/casca 200g</v>
      </c>
      <c r="IJ429" s="11">
        <v>0</v>
      </c>
      <c r="IK429" s="11">
        <v>0</v>
      </c>
      <c r="IL429" s="11">
        <v>0</v>
      </c>
      <c r="IM429" s="11">
        <v>0</v>
      </c>
      <c r="IN429" s="11">
        <v>0</v>
      </c>
      <c r="IO429" s="11">
        <f t="shared" si="947"/>
        <v>0</v>
      </c>
      <c r="IP429" s="11"/>
      <c r="IQ429" s="11"/>
    </row>
    <row r="430" spans="1:251" x14ac:dyDescent="0.2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3"/>
      <c r="T430" s="13"/>
      <c r="U430" s="11"/>
      <c r="V430" s="13"/>
      <c r="W430" s="13"/>
      <c r="X430" s="13"/>
      <c r="Y430" s="11"/>
      <c r="Z430" s="13"/>
      <c r="AA430" s="13"/>
      <c r="AB430" s="13"/>
      <c r="AC430" s="13"/>
      <c r="AD430" s="11"/>
      <c r="AE430" s="13"/>
      <c r="AF430" s="13"/>
      <c r="AG430" s="13"/>
      <c r="AH430" s="11"/>
      <c r="AI430" s="13"/>
      <c r="AJ430" s="13"/>
      <c r="AK430" s="13"/>
      <c r="AL430" s="13"/>
      <c r="AM430" s="11"/>
      <c r="AN430" s="13"/>
      <c r="AO430" s="13"/>
      <c r="AP430" s="13"/>
      <c r="AQ430" s="11"/>
      <c r="AR430" s="13"/>
      <c r="AS430" s="13"/>
      <c r="AT430" s="13"/>
      <c r="AU430" s="13"/>
      <c r="AV430" s="11"/>
      <c r="AW430" s="13"/>
      <c r="AX430" s="13"/>
      <c r="AY430" s="13"/>
      <c r="AZ430" s="11"/>
      <c r="BA430" s="13"/>
      <c r="BB430" s="13"/>
      <c r="BC430" s="13"/>
      <c r="BD430" s="13"/>
      <c r="BE430" s="11"/>
      <c r="BF430" s="13"/>
      <c r="BG430" s="13"/>
      <c r="BH430" s="13"/>
      <c r="BI430" s="11"/>
      <c r="BJ430" s="13"/>
      <c r="BK430" s="13"/>
      <c r="BL430" s="13"/>
      <c r="BM430" s="13"/>
      <c r="BN430" s="11"/>
      <c r="BO430" s="13"/>
      <c r="BP430" s="13"/>
      <c r="BQ430" s="13"/>
      <c r="BR430" s="11"/>
      <c r="BS430" s="13"/>
      <c r="BT430" s="13"/>
      <c r="BU430" s="13"/>
      <c r="BV430" s="13"/>
      <c r="BW430" s="11"/>
      <c r="BX430" s="13"/>
      <c r="BY430" s="13"/>
      <c r="BZ430" s="13"/>
      <c r="CA430" s="11"/>
      <c r="CB430" s="13"/>
      <c r="CC430" s="13"/>
      <c r="CD430" s="13"/>
      <c r="CE430" s="13"/>
      <c r="CF430" s="11"/>
      <c r="CG430" s="13"/>
      <c r="CH430" s="13"/>
      <c r="CI430" s="13"/>
      <c r="CJ430" s="11"/>
      <c r="CK430" s="13"/>
      <c r="CL430" s="13"/>
      <c r="CM430" s="13"/>
      <c r="CN430" s="13"/>
      <c r="CO430" s="11"/>
      <c r="CP430" s="13"/>
      <c r="CQ430" s="13"/>
      <c r="CR430" s="13"/>
      <c r="CS430" s="11"/>
      <c r="CT430" s="13"/>
      <c r="CU430" s="13"/>
      <c r="CV430" s="13"/>
      <c r="CW430" s="13"/>
      <c r="CX430" s="11"/>
      <c r="CY430" s="13"/>
      <c r="CZ430" s="13"/>
      <c r="DA430" s="13"/>
      <c r="DB430" s="11"/>
      <c r="DC430" s="13"/>
      <c r="DD430" s="13"/>
      <c r="DE430" s="13"/>
      <c r="DF430" s="13"/>
      <c r="DG430" s="11"/>
      <c r="DH430" s="13"/>
      <c r="DI430" s="13"/>
      <c r="DJ430" s="13"/>
      <c r="DK430" s="11"/>
      <c r="DL430" s="13"/>
      <c r="DM430" s="13"/>
      <c r="DN430" s="13"/>
      <c r="DO430" s="13"/>
      <c r="DP430" s="11"/>
      <c r="DQ430" s="13"/>
      <c r="DR430" s="13"/>
      <c r="DS430" s="13"/>
      <c r="DT430" s="11"/>
      <c r="DU430" s="13"/>
      <c r="DV430" s="13"/>
      <c r="DW430" s="13"/>
      <c r="DX430" s="13"/>
      <c r="DY430" s="11"/>
      <c r="DZ430" s="13"/>
      <c r="EA430" s="13"/>
      <c r="EB430" s="13"/>
      <c r="EC430" s="11"/>
      <c r="ED430" s="13"/>
      <c r="EE430" s="13"/>
      <c r="EF430" s="13"/>
      <c r="EG430" s="13"/>
      <c r="EH430" s="11"/>
      <c r="EI430" s="13"/>
      <c r="EJ430" s="13"/>
      <c r="EK430" s="13"/>
      <c r="EL430" s="11"/>
      <c r="EM430" s="13"/>
      <c r="EN430" s="13"/>
      <c r="EO430" s="13"/>
      <c r="EP430" s="13"/>
      <c r="EQ430" s="11"/>
      <c r="ER430" s="13"/>
      <c r="ES430" s="13"/>
      <c r="ET430" s="13"/>
      <c r="EU430" s="11"/>
      <c r="EV430" s="13"/>
      <c r="EW430" s="13"/>
      <c r="EX430" s="13"/>
      <c r="EY430" s="13"/>
      <c r="EZ430" s="11"/>
      <c r="FA430" s="13"/>
      <c r="FB430" s="13"/>
      <c r="FC430" s="13"/>
      <c r="FD430" s="11"/>
      <c r="FE430" s="13"/>
      <c r="FF430" s="13"/>
      <c r="FG430" s="13"/>
      <c r="FH430" s="13"/>
      <c r="FI430" s="11"/>
      <c r="FJ430" s="13"/>
      <c r="FK430" s="13"/>
      <c r="FL430" s="13"/>
      <c r="FM430" s="11"/>
      <c r="FN430" s="13"/>
      <c r="FO430" s="13"/>
      <c r="FP430" s="13"/>
      <c r="FQ430" s="13"/>
      <c r="FR430" s="11"/>
      <c r="FS430" s="13"/>
      <c r="FT430" s="13"/>
      <c r="FU430" s="13"/>
      <c r="FV430" s="11"/>
      <c r="FW430" s="13"/>
      <c r="FX430" s="13"/>
      <c r="FY430" s="13"/>
      <c r="FZ430" s="13"/>
      <c r="GA430" s="11"/>
      <c r="GB430" s="13"/>
      <c r="GC430" s="13"/>
      <c r="GD430" s="13"/>
      <c r="GE430" s="11"/>
      <c r="GF430" s="13"/>
      <c r="GG430" s="13"/>
      <c r="GH430" s="13"/>
      <c r="GI430" s="13"/>
      <c r="GJ430" s="11"/>
      <c r="GK430" s="13"/>
      <c r="GL430" s="13"/>
      <c r="GM430" s="13"/>
      <c r="GN430" s="11"/>
      <c r="GO430" s="13"/>
      <c r="GP430" s="13"/>
      <c r="GQ430" s="13"/>
      <c r="GR430" s="13"/>
      <c r="GS430" s="11"/>
      <c r="GT430" s="13"/>
      <c r="GU430" s="13"/>
      <c r="GV430" s="13"/>
      <c r="GW430" s="11"/>
      <c r="GX430" s="13"/>
      <c r="GY430" s="13"/>
      <c r="GZ430" s="13"/>
      <c r="HA430" s="13"/>
      <c r="HB430" s="11"/>
      <c r="HC430" s="13"/>
      <c r="HD430" s="13"/>
      <c r="HE430" s="13"/>
      <c r="HF430" s="11"/>
      <c r="HG430" s="13"/>
      <c r="HH430" s="13"/>
      <c r="HI430" s="13"/>
      <c r="HJ430" s="13"/>
      <c r="HK430" s="11"/>
      <c r="HL430" s="13"/>
      <c r="HM430" s="13"/>
      <c r="HN430" s="13"/>
      <c r="HO430" s="11"/>
      <c r="HP430" s="13"/>
      <c r="HQ430" s="13"/>
      <c r="HR430" s="13"/>
      <c r="HS430" s="13"/>
      <c r="HT430" s="11"/>
      <c r="HU430" s="13"/>
      <c r="HV430" s="13"/>
      <c r="HW430" s="13"/>
      <c r="HX430" s="11"/>
      <c r="HY430" s="13"/>
      <c r="HZ430" s="13"/>
      <c r="II430" s="11" t="str">
        <f>A!B103</f>
        <v>Apresuntado Perdigão Kg</v>
      </c>
      <c r="IJ430" s="11">
        <v>0</v>
      </c>
      <c r="IK430" s="11">
        <v>0</v>
      </c>
      <c r="IL430" s="11">
        <v>0</v>
      </c>
      <c r="IM430" s="11">
        <v>0</v>
      </c>
      <c r="IN430" s="11">
        <v>0</v>
      </c>
      <c r="IO430" s="11">
        <f t="shared" si="947"/>
        <v>0</v>
      </c>
      <c r="IP430" s="11"/>
      <c r="IQ430" s="11"/>
    </row>
    <row r="431" spans="1:251" x14ac:dyDescent="0.2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3"/>
      <c r="T431" s="13"/>
      <c r="U431" s="11"/>
      <c r="V431" s="13"/>
      <c r="W431" s="13"/>
      <c r="X431" s="13"/>
      <c r="Y431" s="11"/>
      <c r="Z431" s="13"/>
      <c r="AA431" s="13"/>
      <c r="AB431" s="13"/>
      <c r="AC431" s="13"/>
      <c r="AD431" s="11"/>
      <c r="AE431" s="13"/>
      <c r="AF431" s="13"/>
      <c r="AG431" s="13"/>
      <c r="AH431" s="11"/>
      <c r="AI431" s="13"/>
      <c r="AJ431" s="13"/>
      <c r="AK431" s="13"/>
      <c r="AL431" s="13"/>
      <c r="AM431" s="11"/>
      <c r="AN431" s="13"/>
      <c r="AO431" s="13"/>
      <c r="AP431" s="13"/>
      <c r="AQ431" s="11"/>
      <c r="AR431" s="13"/>
      <c r="AS431" s="13"/>
      <c r="AT431" s="13"/>
      <c r="AU431" s="13"/>
      <c r="AV431" s="11"/>
      <c r="AW431" s="13"/>
      <c r="AX431" s="13"/>
      <c r="AY431" s="13"/>
      <c r="AZ431" s="11"/>
      <c r="BA431" s="13"/>
      <c r="BB431" s="13"/>
      <c r="BC431" s="13"/>
      <c r="BD431" s="13"/>
      <c r="BE431" s="11"/>
      <c r="BF431" s="13"/>
      <c r="BG431" s="13"/>
      <c r="BH431" s="13"/>
      <c r="BI431" s="11"/>
      <c r="BJ431" s="13"/>
      <c r="BK431" s="13"/>
      <c r="BL431" s="13"/>
      <c r="BM431" s="13"/>
      <c r="BN431" s="11"/>
      <c r="BO431" s="13"/>
      <c r="BP431" s="13"/>
      <c r="BQ431" s="13"/>
      <c r="BR431" s="11"/>
      <c r="BS431" s="13"/>
      <c r="BT431" s="13"/>
      <c r="BU431" s="13"/>
      <c r="BV431" s="13"/>
      <c r="BW431" s="11"/>
      <c r="BX431" s="13"/>
      <c r="BY431" s="13"/>
      <c r="BZ431" s="13"/>
      <c r="CA431" s="11"/>
      <c r="CB431" s="13"/>
      <c r="CC431" s="13"/>
      <c r="CD431" s="13"/>
      <c r="CE431" s="13"/>
      <c r="CF431" s="11"/>
      <c r="CG431" s="13"/>
      <c r="CH431" s="13"/>
      <c r="CI431" s="13"/>
      <c r="CJ431" s="11"/>
      <c r="CK431" s="13"/>
      <c r="CL431" s="13"/>
      <c r="CM431" s="13"/>
      <c r="CN431" s="13"/>
      <c r="CO431" s="11"/>
      <c r="CP431" s="13"/>
      <c r="CQ431" s="13"/>
      <c r="CR431" s="13"/>
      <c r="CS431" s="11"/>
      <c r="CT431" s="13"/>
      <c r="CU431" s="13"/>
      <c r="CV431" s="13"/>
      <c r="CW431" s="13"/>
      <c r="CX431" s="11"/>
      <c r="CY431" s="13"/>
      <c r="CZ431" s="13"/>
      <c r="DA431" s="13"/>
      <c r="DB431" s="11"/>
      <c r="DC431" s="13"/>
      <c r="DD431" s="13"/>
      <c r="DE431" s="13"/>
      <c r="DF431" s="13"/>
      <c r="DG431" s="11"/>
      <c r="DH431" s="13"/>
      <c r="DI431" s="13"/>
      <c r="DJ431" s="13"/>
      <c r="DK431" s="11"/>
      <c r="DL431" s="13"/>
      <c r="DM431" s="13"/>
      <c r="DN431" s="13"/>
      <c r="DO431" s="13"/>
      <c r="DP431" s="11"/>
      <c r="DQ431" s="13"/>
      <c r="DR431" s="13"/>
      <c r="DS431" s="13"/>
      <c r="DT431" s="11"/>
      <c r="DU431" s="13"/>
      <c r="DV431" s="13"/>
      <c r="DW431" s="13"/>
      <c r="DX431" s="13"/>
      <c r="DY431" s="11"/>
      <c r="DZ431" s="13"/>
      <c r="EA431" s="13"/>
      <c r="EB431" s="13"/>
      <c r="EC431" s="11"/>
      <c r="ED431" s="13"/>
      <c r="EE431" s="13"/>
      <c r="EF431" s="13"/>
      <c r="EG431" s="13"/>
      <c r="EH431" s="11"/>
      <c r="EI431" s="13"/>
      <c r="EJ431" s="13"/>
      <c r="EK431" s="13"/>
      <c r="EL431" s="11"/>
      <c r="EM431" s="13"/>
      <c r="EN431" s="13"/>
      <c r="EO431" s="13"/>
      <c r="EP431" s="13"/>
      <c r="EQ431" s="11"/>
      <c r="ER431" s="13"/>
      <c r="ES431" s="13"/>
      <c r="ET431" s="13"/>
      <c r="EU431" s="11"/>
      <c r="EV431" s="13"/>
      <c r="EW431" s="13"/>
      <c r="EX431" s="13"/>
      <c r="EY431" s="13"/>
      <c r="EZ431" s="11"/>
      <c r="FA431" s="13"/>
      <c r="FB431" s="13"/>
      <c r="FC431" s="13"/>
      <c r="FD431" s="11"/>
      <c r="FE431" s="13"/>
      <c r="FF431" s="13"/>
      <c r="FG431" s="13"/>
      <c r="FH431" s="13"/>
      <c r="FI431" s="11"/>
      <c r="FJ431" s="13"/>
      <c r="FK431" s="13"/>
      <c r="FL431" s="13"/>
      <c r="FM431" s="11"/>
      <c r="FN431" s="13"/>
      <c r="FO431" s="13"/>
      <c r="FP431" s="13"/>
      <c r="FQ431" s="13"/>
      <c r="FR431" s="11"/>
      <c r="FS431" s="13"/>
      <c r="FT431" s="13"/>
      <c r="FU431" s="13"/>
      <c r="FV431" s="11"/>
      <c r="FW431" s="13"/>
      <c r="FX431" s="13"/>
      <c r="FY431" s="13"/>
      <c r="FZ431" s="13"/>
      <c r="GA431" s="11"/>
      <c r="GB431" s="13"/>
      <c r="GC431" s="13"/>
      <c r="GD431" s="13"/>
      <c r="GE431" s="11"/>
      <c r="GF431" s="13"/>
      <c r="GG431" s="13"/>
      <c r="GH431" s="13"/>
      <c r="GI431" s="13"/>
      <c r="GJ431" s="11"/>
      <c r="GK431" s="13"/>
      <c r="GL431" s="13"/>
      <c r="GM431" s="13"/>
      <c r="GN431" s="11"/>
      <c r="GO431" s="13"/>
      <c r="GP431" s="13"/>
      <c r="GQ431" s="13"/>
      <c r="GR431" s="13"/>
      <c r="GS431" s="11"/>
      <c r="GT431" s="13"/>
      <c r="GU431" s="13"/>
      <c r="GV431" s="13"/>
      <c r="GW431" s="11"/>
      <c r="GX431" s="13"/>
      <c r="GY431" s="13"/>
      <c r="GZ431" s="13"/>
      <c r="HA431" s="13"/>
      <c r="HB431" s="11"/>
      <c r="HC431" s="13"/>
      <c r="HD431" s="13"/>
      <c r="HE431" s="13"/>
      <c r="HF431" s="11"/>
      <c r="HG431" s="13"/>
      <c r="HH431" s="13"/>
      <c r="HI431" s="13"/>
      <c r="HJ431" s="13"/>
      <c r="HK431" s="11"/>
      <c r="HL431" s="13"/>
      <c r="HM431" s="13"/>
      <c r="HN431" s="13"/>
      <c r="HO431" s="11"/>
      <c r="HP431" s="13"/>
      <c r="HQ431" s="13"/>
      <c r="HR431" s="13"/>
      <c r="HS431" s="13"/>
      <c r="HT431" s="11"/>
      <c r="HU431" s="13"/>
      <c r="HV431" s="13"/>
      <c r="HW431" s="13"/>
      <c r="HX431" s="11"/>
      <c r="HY431" s="13"/>
      <c r="HZ431" s="13"/>
      <c r="II431" s="11" t="str">
        <f>A!B104</f>
        <v>Bala Chita Abacaxi 600g</v>
      </c>
      <c r="IJ431" s="11">
        <v>0</v>
      </c>
      <c r="IK431" s="11">
        <v>0</v>
      </c>
      <c r="IL431" s="11">
        <v>0</v>
      </c>
      <c r="IM431" s="11">
        <v>0</v>
      </c>
      <c r="IN431" s="11">
        <v>0</v>
      </c>
      <c r="IO431" s="11">
        <f t="shared" si="947"/>
        <v>0</v>
      </c>
      <c r="IP431" s="11"/>
      <c r="IQ431" s="11"/>
    </row>
    <row r="432" spans="1:251" x14ac:dyDescent="0.2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3"/>
      <c r="T432" s="13"/>
      <c r="U432" s="11"/>
      <c r="V432" s="13"/>
      <c r="W432" s="13"/>
      <c r="X432" s="13"/>
      <c r="Y432" s="11"/>
      <c r="Z432" s="13"/>
      <c r="AA432" s="13"/>
      <c r="AB432" s="13"/>
      <c r="AC432" s="13"/>
      <c r="AD432" s="11"/>
      <c r="AE432" s="13"/>
      <c r="AF432" s="13"/>
      <c r="AG432" s="13"/>
      <c r="AH432" s="11"/>
      <c r="AI432" s="13"/>
      <c r="AJ432" s="13"/>
      <c r="AK432" s="13"/>
      <c r="AL432" s="13"/>
      <c r="AM432" s="11"/>
      <c r="AN432" s="13"/>
      <c r="AO432" s="13"/>
      <c r="AP432" s="13"/>
      <c r="AQ432" s="11"/>
      <c r="AR432" s="13"/>
      <c r="AS432" s="13"/>
      <c r="AT432" s="13"/>
      <c r="AU432" s="13"/>
      <c r="AV432" s="11"/>
      <c r="AW432" s="13"/>
      <c r="AX432" s="13"/>
      <c r="AY432" s="13"/>
      <c r="AZ432" s="11"/>
      <c r="BA432" s="13"/>
      <c r="BB432" s="13"/>
      <c r="BC432" s="13"/>
      <c r="BD432" s="13"/>
      <c r="BE432" s="11"/>
      <c r="BF432" s="13"/>
      <c r="BG432" s="13"/>
      <c r="BH432" s="13"/>
      <c r="BI432" s="11"/>
      <c r="BJ432" s="13"/>
      <c r="BK432" s="13"/>
      <c r="BL432" s="13"/>
      <c r="BM432" s="13"/>
      <c r="BN432" s="11"/>
      <c r="BO432" s="13"/>
      <c r="BP432" s="13"/>
      <c r="BQ432" s="13"/>
      <c r="BR432" s="11"/>
      <c r="BS432" s="13"/>
      <c r="BT432" s="13"/>
      <c r="BU432" s="13"/>
      <c r="BV432" s="13"/>
      <c r="BW432" s="11"/>
      <c r="BX432" s="13"/>
      <c r="BY432" s="13"/>
      <c r="BZ432" s="13"/>
      <c r="CA432" s="11"/>
      <c r="CB432" s="13"/>
      <c r="CC432" s="13"/>
      <c r="CD432" s="13"/>
      <c r="CE432" s="13"/>
      <c r="CF432" s="11"/>
      <c r="CG432" s="13"/>
      <c r="CH432" s="13"/>
      <c r="CI432" s="13"/>
      <c r="CJ432" s="11"/>
      <c r="CK432" s="13"/>
      <c r="CL432" s="13"/>
      <c r="CM432" s="13"/>
      <c r="CN432" s="13"/>
      <c r="CO432" s="11"/>
      <c r="CP432" s="13"/>
      <c r="CQ432" s="13"/>
      <c r="CR432" s="13"/>
      <c r="CS432" s="11"/>
      <c r="CT432" s="13"/>
      <c r="CU432" s="13"/>
      <c r="CV432" s="13"/>
      <c r="CW432" s="13"/>
      <c r="CX432" s="11"/>
      <c r="CY432" s="13"/>
      <c r="CZ432" s="13"/>
      <c r="DA432" s="13"/>
      <c r="DB432" s="11"/>
      <c r="DC432" s="13"/>
      <c r="DD432" s="13"/>
      <c r="DE432" s="13"/>
      <c r="DF432" s="13"/>
      <c r="DG432" s="11"/>
      <c r="DH432" s="13"/>
      <c r="DI432" s="13"/>
      <c r="DJ432" s="13"/>
      <c r="DK432" s="11"/>
      <c r="DL432" s="13"/>
      <c r="DM432" s="13"/>
      <c r="DN432" s="13"/>
      <c r="DO432" s="13"/>
      <c r="DP432" s="11"/>
      <c r="DQ432" s="13"/>
      <c r="DR432" s="13"/>
      <c r="DS432" s="13"/>
      <c r="DT432" s="11"/>
      <c r="DU432" s="13"/>
      <c r="DV432" s="13"/>
      <c r="DW432" s="13"/>
      <c r="DX432" s="13"/>
      <c r="DY432" s="11"/>
      <c r="DZ432" s="13"/>
      <c r="EA432" s="13"/>
      <c r="EB432" s="13"/>
      <c r="EC432" s="11"/>
      <c r="ED432" s="13"/>
      <c r="EE432" s="13"/>
      <c r="EF432" s="13"/>
      <c r="EG432" s="13"/>
      <c r="EH432" s="11"/>
      <c r="EI432" s="13"/>
      <c r="EJ432" s="13"/>
      <c r="EK432" s="13"/>
      <c r="EL432" s="11"/>
      <c r="EM432" s="13"/>
      <c r="EN432" s="13"/>
      <c r="EO432" s="13"/>
      <c r="EP432" s="13"/>
      <c r="EQ432" s="11"/>
      <c r="ER432" s="13"/>
      <c r="ES432" s="13"/>
      <c r="ET432" s="13"/>
      <c r="EU432" s="11"/>
      <c r="EV432" s="13"/>
      <c r="EW432" s="13"/>
      <c r="EX432" s="13"/>
      <c r="EY432" s="13"/>
      <c r="EZ432" s="11"/>
      <c r="FA432" s="13"/>
      <c r="FB432" s="13"/>
      <c r="FC432" s="13"/>
      <c r="FD432" s="11"/>
      <c r="FE432" s="13"/>
      <c r="FF432" s="13"/>
      <c r="FG432" s="13"/>
      <c r="FH432" s="13"/>
      <c r="FI432" s="11"/>
      <c r="FJ432" s="13"/>
      <c r="FK432" s="13"/>
      <c r="FL432" s="13"/>
      <c r="FM432" s="11"/>
      <c r="FN432" s="13"/>
      <c r="FO432" s="13"/>
      <c r="FP432" s="13"/>
      <c r="FQ432" s="13"/>
      <c r="FR432" s="11"/>
      <c r="FS432" s="13"/>
      <c r="FT432" s="13"/>
      <c r="FU432" s="13"/>
      <c r="FV432" s="11"/>
      <c r="FW432" s="13"/>
      <c r="FX432" s="13"/>
      <c r="FY432" s="13"/>
      <c r="FZ432" s="13"/>
      <c r="GA432" s="11"/>
      <c r="GB432" s="13"/>
      <c r="GC432" s="13"/>
      <c r="GD432" s="13"/>
      <c r="GE432" s="11"/>
      <c r="GF432" s="13"/>
      <c r="GG432" s="13"/>
      <c r="GH432" s="13"/>
      <c r="GI432" s="13"/>
      <c r="GJ432" s="11"/>
      <c r="GK432" s="13"/>
      <c r="GL432" s="13"/>
      <c r="GM432" s="13"/>
      <c r="GN432" s="11"/>
      <c r="GO432" s="13"/>
      <c r="GP432" s="13"/>
      <c r="GQ432" s="13"/>
      <c r="GR432" s="13"/>
      <c r="GS432" s="11"/>
      <c r="GT432" s="13"/>
      <c r="GU432" s="13"/>
      <c r="GV432" s="13"/>
      <c r="GW432" s="11"/>
      <c r="GX432" s="13"/>
      <c r="GY432" s="13"/>
      <c r="GZ432" s="13"/>
      <c r="HA432" s="13"/>
      <c r="HB432" s="11"/>
      <c r="HC432" s="13"/>
      <c r="HD432" s="13"/>
      <c r="HE432" s="13"/>
      <c r="HF432" s="11"/>
      <c r="HG432" s="13"/>
      <c r="HH432" s="13"/>
      <c r="HI432" s="13"/>
      <c r="HJ432" s="13"/>
      <c r="HK432" s="11"/>
      <c r="HL432" s="13"/>
      <c r="HM432" s="13"/>
      <c r="HN432" s="13"/>
      <c r="HO432" s="11"/>
      <c r="HP432" s="13"/>
      <c r="HQ432" s="13"/>
      <c r="HR432" s="13"/>
      <c r="HS432" s="13"/>
      <c r="HT432" s="11"/>
      <c r="HU432" s="13"/>
      <c r="HV432" s="13"/>
      <c r="HW432" s="13"/>
      <c r="HX432" s="11"/>
      <c r="HY432" s="13"/>
      <c r="HZ432" s="13"/>
      <c r="II432" s="11" t="str">
        <f>A!B105</f>
        <v>Bala Chita Sortidas 600g</v>
      </c>
      <c r="IJ432" s="11">
        <v>0</v>
      </c>
      <c r="IK432" s="11">
        <v>0</v>
      </c>
      <c r="IL432" s="11">
        <v>0</v>
      </c>
      <c r="IM432" s="11">
        <v>0</v>
      </c>
      <c r="IN432" s="11">
        <v>0</v>
      </c>
      <c r="IO432" s="11">
        <f t="shared" si="947"/>
        <v>0</v>
      </c>
      <c r="IP432" s="11"/>
      <c r="IQ432" s="11"/>
    </row>
    <row r="433" spans="1:251" x14ac:dyDescent="0.2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3"/>
      <c r="T433" s="13"/>
      <c r="U433" s="11"/>
      <c r="V433" s="13"/>
      <c r="W433" s="13"/>
      <c r="X433" s="13"/>
      <c r="Y433" s="11"/>
      <c r="Z433" s="13"/>
      <c r="AA433" s="13"/>
      <c r="AB433" s="13"/>
      <c r="AC433" s="13"/>
      <c r="AD433" s="11"/>
      <c r="AE433" s="13"/>
      <c r="AF433" s="13"/>
      <c r="AG433" s="13"/>
      <c r="AH433" s="11"/>
      <c r="AI433" s="13"/>
      <c r="AJ433" s="13"/>
      <c r="AK433" s="13"/>
      <c r="AL433" s="13"/>
      <c r="AM433" s="11"/>
      <c r="AN433" s="13"/>
      <c r="AO433" s="13"/>
      <c r="AP433" s="13"/>
      <c r="AQ433" s="11"/>
      <c r="AR433" s="13"/>
      <c r="AS433" s="13"/>
      <c r="AT433" s="13"/>
      <c r="AU433" s="13"/>
      <c r="AV433" s="11"/>
      <c r="AW433" s="13"/>
      <c r="AX433" s="13"/>
      <c r="AY433" s="13"/>
      <c r="AZ433" s="11"/>
      <c r="BA433" s="13"/>
      <c r="BB433" s="13"/>
      <c r="BC433" s="13"/>
      <c r="BD433" s="13"/>
      <c r="BE433" s="11"/>
      <c r="BF433" s="13"/>
      <c r="BG433" s="13"/>
      <c r="BH433" s="13"/>
      <c r="BI433" s="11"/>
      <c r="BJ433" s="13"/>
      <c r="BK433" s="13"/>
      <c r="BL433" s="13"/>
      <c r="BM433" s="13"/>
      <c r="BN433" s="11"/>
      <c r="BO433" s="13"/>
      <c r="BP433" s="13"/>
      <c r="BQ433" s="13"/>
      <c r="BR433" s="11"/>
      <c r="BS433" s="13"/>
      <c r="BT433" s="13"/>
      <c r="BU433" s="13"/>
      <c r="BV433" s="13"/>
      <c r="BW433" s="11"/>
      <c r="BX433" s="13"/>
      <c r="BY433" s="13"/>
      <c r="BZ433" s="13"/>
      <c r="CA433" s="11"/>
      <c r="CB433" s="13"/>
      <c r="CC433" s="13"/>
      <c r="CD433" s="13"/>
      <c r="CE433" s="13"/>
      <c r="CF433" s="11"/>
      <c r="CG433" s="13"/>
      <c r="CH433" s="13"/>
      <c r="CI433" s="13"/>
      <c r="CJ433" s="11"/>
      <c r="CK433" s="13"/>
      <c r="CL433" s="13"/>
      <c r="CM433" s="13"/>
      <c r="CN433" s="13"/>
      <c r="CO433" s="11"/>
      <c r="CP433" s="13"/>
      <c r="CQ433" s="13"/>
      <c r="CR433" s="13"/>
      <c r="CS433" s="11"/>
      <c r="CT433" s="13"/>
      <c r="CU433" s="13"/>
      <c r="CV433" s="13"/>
      <c r="CW433" s="13"/>
      <c r="CX433" s="11"/>
      <c r="CY433" s="13"/>
      <c r="CZ433" s="13"/>
      <c r="DA433" s="13"/>
      <c r="DB433" s="11"/>
      <c r="DC433" s="13"/>
      <c r="DD433" s="13"/>
      <c r="DE433" s="13"/>
      <c r="DF433" s="13"/>
      <c r="DG433" s="11"/>
      <c r="DH433" s="13"/>
      <c r="DI433" s="13"/>
      <c r="DJ433" s="13"/>
      <c r="DK433" s="11"/>
      <c r="DL433" s="13"/>
      <c r="DM433" s="13"/>
      <c r="DN433" s="13"/>
      <c r="DO433" s="13"/>
      <c r="DP433" s="11"/>
      <c r="DQ433" s="13"/>
      <c r="DR433" s="13"/>
      <c r="DS433" s="13"/>
      <c r="DT433" s="11"/>
      <c r="DU433" s="13"/>
      <c r="DV433" s="13"/>
      <c r="DW433" s="13"/>
      <c r="DX433" s="13"/>
      <c r="DY433" s="11"/>
      <c r="DZ433" s="13"/>
      <c r="EA433" s="13"/>
      <c r="EB433" s="13"/>
      <c r="EC433" s="11"/>
      <c r="ED433" s="13"/>
      <c r="EE433" s="13"/>
      <c r="EF433" s="13"/>
      <c r="EG433" s="13"/>
      <c r="EH433" s="11"/>
      <c r="EI433" s="13"/>
      <c r="EJ433" s="13"/>
      <c r="EK433" s="13"/>
      <c r="EL433" s="11"/>
      <c r="EM433" s="13"/>
      <c r="EN433" s="13"/>
      <c r="EO433" s="13"/>
      <c r="EP433" s="13"/>
      <c r="EQ433" s="11"/>
      <c r="ER433" s="13"/>
      <c r="ES433" s="13"/>
      <c r="ET433" s="13"/>
      <c r="EU433" s="11"/>
      <c r="EV433" s="13"/>
      <c r="EW433" s="13"/>
      <c r="EX433" s="13"/>
      <c r="EY433" s="13"/>
      <c r="EZ433" s="11"/>
      <c r="FA433" s="13"/>
      <c r="FB433" s="13"/>
      <c r="FC433" s="13"/>
      <c r="FD433" s="11"/>
      <c r="FE433" s="13"/>
      <c r="FF433" s="13"/>
      <c r="FG433" s="13"/>
      <c r="FH433" s="13"/>
      <c r="FI433" s="11"/>
      <c r="FJ433" s="13"/>
      <c r="FK433" s="13"/>
      <c r="FL433" s="13"/>
      <c r="FM433" s="11"/>
      <c r="FN433" s="13"/>
      <c r="FO433" s="13"/>
      <c r="FP433" s="13"/>
      <c r="FQ433" s="13"/>
      <c r="FR433" s="11"/>
      <c r="FS433" s="13"/>
      <c r="FT433" s="13"/>
      <c r="FU433" s="13"/>
      <c r="FV433" s="11"/>
      <c r="FW433" s="13"/>
      <c r="FX433" s="13"/>
      <c r="FY433" s="13"/>
      <c r="FZ433" s="13"/>
      <c r="GA433" s="11"/>
      <c r="GB433" s="13"/>
      <c r="GC433" s="13"/>
      <c r="GD433" s="13"/>
      <c r="GE433" s="11"/>
      <c r="GF433" s="13"/>
      <c r="GG433" s="13"/>
      <c r="GH433" s="13"/>
      <c r="GI433" s="13"/>
      <c r="GJ433" s="11"/>
      <c r="GK433" s="13"/>
      <c r="GL433" s="13"/>
      <c r="GM433" s="13"/>
      <c r="GN433" s="11"/>
      <c r="GO433" s="13"/>
      <c r="GP433" s="13"/>
      <c r="GQ433" s="13"/>
      <c r="GR433" s="13"/>
      <c r="GS433" s="11"/>
      <c r="GT433" s="13"/>
      <c r="GU433" s="13"/>
      <c r="GV433" s="13"/>
      <c r="GW433" s="11"/>
      <c r="GX433" s="13"/>
      <c r="GY433" s="13"/>
      <c r="GZ433" s="13"/>
      <c r="HA433" s="13"/>
      <c r="HB433" s="11"/>
      <c r="HC433" s="13"/>
      <c r="HD433" s="13"/>
      <c r="HE433" s="13"/>
      <c r="HF433" s="11"/>
      <c r="HG433" s="13"/>
      <c r="HH433" s="13"/>
      <c r="HI433" s="13"/>
      <c r="HJ433" s="13"/>
      <c r="HK433" s="11"/>
      <c r="HL433" s="13"/>
      <c r="HM433" s="13"/>
      <c r="HN433" s="13"/>
      <c r="HO433" s="11"/>
      <c r="HP433" s="13"/>
      <c r="HQ433" s="13"/>
      <c r="HR433" s="13"/>
      <c r="HS433" s="13"/>
      <c r="HT433" s="11"/>
      <c r="HU433" s="13"/>
      <c r="HV433" s="13"/>
      <c r="HW433" s="13"/>
      <c r="HX433" s="11"/>
      <c r="HY433" s="13"/>
      <c r="HZ433" s="13"/>
      <c r="II433" s="11" t="str">
        <f>A!B106</f>
        <v>Bala Coffee 500g</v>
      </c>
      <c r="IJ433" s="11">
        <v>0</v>
      </c>
      <c r="IK433" s="11">
        <v>0</v>
      </c>
      <c r="IL433" s="11">
        <v>0</v>
      </c>
      <c r="IM433" s="11">
        <v>0</v>
      </c>
      <c r="IN433" s="11">
        <v>0</v>
      </c>
      <c r="IO433" s="11">
        <f t="shared" si="947"/>
        <v>0</v>
      </c>
      <c r="IP433" s="11"/>
      <c r="IQ433" s="11"/>
    </row>
    <row r="434" spans="1:251" x14ac:dyDescent="0.2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3"/>
      <c r="T434" s="13"/>
      <c r="U434" s="11"/>
      <c r="V434" s="13"/>
      <c r="W434" s="13"/>
      <c r="X434" s="13"/>
      <c r="Y434" s="11"/>
      <c r="Z434" s="13"/>
      <c r="AA434" s="13"/>
      <c r="AB434" s="13"/>
      <c r="AC434" s="13"/>
      <c r="AD434" s="11"/>
      <c r="AE434" s="13"/>
      <c r="AF434" s="13"/>
      <c r="AG434" s="13"/>
      <c r="AH434" s="11"/>
      <c r="AI434" s="13"/>
      <c r="AJ434" s="13"/>
      <c r="AK434" s="13"/>
      <c r="AL434" s="13"/>
      <c r="AM434" s="11"/>
      <c r="AN434" s="13"/>
      <c r="AO434" s="13"/>
      <c r="AP434" s="13"/>
      <c r="AQ434" s="11"/>
      <c r="AR434" s="13"/>
      <c r="AS434" s="13"/>
      <c r="AT434" s="13"/>
      <c r="AU434" s="13"/>
      <c r="AV434" s="11"/>
      <c r="AW434" s="13"/>
      <c r="AX434" s="13"/>
      <c r="AY434" s="13"/>
      <c r="AZ434" s="11"/>
      <c r="BA434" s="13"/>
      <c r="BB434" s="13"/>
      <c r="BC434" s="13"/>
      <c r="BD434" s="13"/>
      <c r="BE434" s="11"/>
      <c r="BF434" s="13"/>
      <c r="BG434" s="13"/>
      <c r="BH434" s="13"/>
      <c r="BI434" s="11"/>
      <c r="BJ434" s="13"/>
      <c r="BK434" s="13"/>
      <c r="BL434" s="13"/>
      <c r="BM434" s="13"/>
      <c r="BN434" s="11"/>
      <c r="BO434" s="13"/>
      <c r="BP434" s="13"/>
      <c r="BQ434" s="13"/>
      <c r="BR434" s="11"/>
      <c r="BS434" s="13"/>
      <c r="BT434" s="13"/>
      <c r="BU434" s="13"/>
      <c r="BV434" s="13"/>
      <c r="BW434" s="11"/>
      <c r="BX434" s="13"/>
      <c r="BY434" s="13"/>
      <c r="BZ434" s="13"/>
      <c r="CA434" s="11"/>
      <c r="CB434" s="13"/>
      <c r="CC434" s="13"/>
      <c r="CD434" s="13"/>
      <c r="CE434" s="13"/>
      <c r="CF434" s="11"/>
      <c r="CG434" s="13"/>
      <c r="CH434" s="13"/>
      <c r="CI434" s="13"/>
      <c r="CJ434" s="11"/>
      <c r="CK434" s="13"/>
      <c r="CL434" s="13"/>
      <c r="CM434" s="13"/>
      <c r="CN434" s="13"/>
      <c r="CO434" s="11"/>
      <c r="CP434" s="13"/>
      <c r="CQ434" s="13"/>
      <c r="CR434" s="13"/>
      <c r="CS434" s="11"/>
      <c r="CT434" s="13"/>
      <c r="CU434" s="13"/>
      <c r="CV434" s="13"/>
      <c r="CW434" s="13"/>
      <c r="CX434" s="11"/>
      <c r="CY434" s="13"/>
      <c r="CZ434" s="13"/>
      <c r="DA434" s="13"/>
      <c r="DB434" s="11"/>
      <c r="DC434" s="13"/>
      <c r="DD434" s="13"/>
      <c r="DE434" s="13"/>
      <c r="DF434" s="13"/>
      <c r="DG434" s="11"/>
      <c r="DH434" s="13"/>
      <c r="DI434" s="13"/>
      <c r="DJ434" s="13"/>
      <c r="DK434" s="11"/>
      <c r="DL434" s="13"/>
      <c r="DM434" s="13"/>
      <c r="DN434" s="13"/>
      <c r="DO434" s="13"/>
      <c r="DP434" s="11"/>
      <c r="DQ434" s="13"/>
      <c r="DR434" s="13"/>
      <c r="DS434" s="13"/>
      <c r="DT434" s="11"/>
      <c r="DU434" s="13"/>
      <c r="DV434" s="13"/>
      <c r="DW434" s="13"/>
      <c r="DX434" s="13"/>
      <c r="DY434" s="11"/>
      <c r="DZ434" s="13"/>
      <c r="EA434" s="13"/>
      <c r="EB434" s="13"/>
      <c r="EC434" s="11"/>
      <c r="ED434" s="13"/>
      <c r="EE434" s="13"/>
      <c r="EF434" s="13"/>
      <c r="EG434" s="13"/>
      <c r="EH434" s="11"/>
      <c r="EI434" s="13"/>
      <c r="EJ434" s="13"/>
      <c r="EK434" s="13"/>
      <c r="EL434" s="11"/>
      <c r="EM434" s="13"/>
      <c r="EN434" s="13"/>
      <c r="EO434" s="13"/>
      <c r="EP434" s="13"/>
      <c r="EQ434" s="11"/>
      <c r="ER434" s="13"/>
      <c r="ES434" s="13"/>
      <c r="ET434" s="13"/>
      <c r="EU434" s="11"/>
      <c r="EV434" s="13"/>
      <c r="EW434" s="13"/>
      <c r="EX434" s="13"/>
      <c r="EY434" s="13"/>
      <c r="EZ434" s="11"/>
      <c r="FA434" s="13"/>
      <c r="FB434" s="13"/>
      <c r="FC434" s="13"/>
      <c r="FD434" s="11"/>
      <c r="FE434" s="13"/>
      <c r="FF434" s="13"/>
      <c r="FG434" s="13"/>
      <c r="FH434" s="13"/>
      <c r="FI434" s="11"/>
      <c r="FJ434" s="13"/>
      <c r="FK434" s="13"/>
      <c r="FL434" s="13"/>
      <c r="FM434" s="11"/>
      <c r="FN434" s="13"/>
      <c r="FO434" s="13"/>
      <c r="FP434" s="13"/>
      <c r="FQ434" s="13"/>
      <c r="FR434" s="11"/>
      <c r="FS434" s="13"/>
      <c r="FT434" s="13"/>
      <c r="FU434" s="13"/>
      <c r="FV434" s="11"/>
      <c r="FW434" s="13"/>
      <c r="FX434" s="13"/>
      <c r="FY434" s="13"/>
      <c r="FZ434" s="13"/>
      <c r="GA434" s="11"/>
      <c r="GB434" s="13"/>
      <c r="GC434" s="13"/>
      <c r="GD434" s="13"/>
      <c r="GE434" s="11"/>
      <c r="GF434" s="13"/>
      <c r="GG434" s="13"/>
      <c r="GH434" s="13"/>
      <c r="GI434" s="13"/>
      <c r="GJ434" s="11"/>
      <c r="GK434" s="13"/>
      <c r="GL434" s="13"/>
      <c r="GM434" s="13"/>
      <c r="GN434" s="11"/>
      <c r="GO434" s="13"/>
      <c r="GP434" s="13"/>
      <c r="GQ434" s="13"/>
      <c r="GR434" s="13"/>
      <c r="GS434" s="11"/>
      <c r="GT434" s="13"/>
      <c r="GU434" s="13"/>
      <c r="GV434" s="13"/>
      <c r="GW434" s="11"/>
      <c r="GX434" s="13"/>
      <c r="GY434" s="13"/>
      <c r="GZ434" s="13"/>
      <c r="HA434" s="13"/>
      <c r="HB434" s="11"/>
      <c r="HC434" s="13"/>
      <c r="HD434" s="13"/>
      <c r="HE434" s="13"/>
      <c r="HF434" s="11"/>
      <c r="HG434" s="13"/>
      <c r="HH434" s="13"/>
      <c r="HI434" s="13"/>
      <c r="HJ434" s="13"/>
      <c r="HK434" s="11"/>
      <c r="HL434" s="13"/>
      <c r="HM434" s="13"/>
      <c r="HN434" s="13"/>
      <c r="HO434" s="11"/>
      <c r="HP434" s="13"/>
      <c r="HQ434" s="13"/>
      <c r="HR434" s="13"/>
      <c r="HS434" s="13"/>
      <c r="HT434" s="11"/>
      <c r="HU434" s="13"/>
      <c r="HV434" s="13"/>
      <c r="HW434" s="13"/>
      <c r="HX434" s="11"/>
      <c r="HY434" s="13"/>
      <c r="HZ434" s="13"/>
      <c r="II434" s="11" t="str">
        <f>A!B107</f>
        <v>Bala Erlan Sortidas 600g</v>
      </c>
      <c r="IJ434" s="11">
        <v>0</v>
      </c>
      <c r="IK434" s="11">
        <v>0</v>
      </c>
      <c r="IL434" s="11">
        <v>0</v>
      </c>
      <c r="IM434" s="11">
        <v>0</v>
      </c>
      <c r="IN434" s="11">
        <v>0</v>
      </c>
      <c r="IO434" s="11">
        <f t="shared" si="947"/>
        <v>0</v>
      </c>
      <c r="IP434" s="11"/>
      <c r="IQ434" s="11"/>
    </row>
    <row r="435" spans="1:251" x14ac:dyDescent="0.2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3"/>
      <c r="T435" s="13"/>
      <c r="U435" s="11"/>
      <c r="V435" s="13"/>
      <c r="W435" s="13"/>
      <c r="X435" s="13"/>
      <c r="Y435" s="11"/>
      <c r="Z435" s="13"/>
      <c r="AA435" s="13"/>
      <c r="AB435" s="13"/>
      <c r="AC435" s="13"/>
      <c r="AD435" s="11"/>
      <c r="AE435" s="13"/>
      <c r="AF435" s="13"/>
      <c r="AG435" s="13"/>
      <c r="AH435" s="11"/>
      <c r="AI435" s="13"/>
      <c r="AJ435" s="13"/>
      <c r="AK435" s="13"/>
      <c r="AL435" s="13"/>
      <c r="AM435" s="11"/>
      <c r="AN435" s="13"/>
      <c r="AO435" s="13"/>
      <c r="AP435" s="13"/>
      <c r="AQ435" s="11"/>
      <c r="AR435" s="13"/>
      <c r="AS435" s="13"/>
      <c r="AT435" s="13"/>
      <c r="AU435" s="13"/>
      <c r="AV435" s="11"/>
      <c r="AW435" s="13"/>
      <c r="AX435" s="13"/>
      <c r="AY435" s="13"/>
      <c r="AZ435" s="11"/>
      <c r="BA435" s="13"/>
      <c r="BB435" s="13"/>
      <c r="BC435" s="13"/>
      <c r="BD435" s="13"/>
      <c r="BE435" s="11"/>
      <c r="BF435" s="13"/>
      <c r="BG435" s="13"/>
      <c r="BH435" s="13"/>
      <c r="BI435" s="11"/>
      <c r="BJ435" s="13"/>
      <c r="BK435" s="13"/>
      <c r="BL435" s="13"/>
      <c r="BM435" s="13"/>
      <c r="BN435" s="11"/>
      <c r="BO435" s="13"/>
      <c r="BP435" s="13"/>
      <c r="BQ435" s="13"/>
      <c r="BR435" s="11"/>
      <c r="BS435" s="13"/>
      <c r="BT435" s="13"/>
      <c r="BU435" s="13"/>
      <c r="BV435" s="13"/>
      <c r="BW435" s="11"/>
      <c r="BX435" s="13"/>
      <c r="BY435" s="13"/>
      <c r="BZ435" s="13"/>
      <c r="CA435" s="11"/>
      <c r="CB435" s="13"/>
      <c r="CC435" s="13"/>
      <c r="CD435" s="13"/>
      <c r="CE435" s="13"/>
      <c r="CF435" s="11"/>
      <c r="CG435" s="13"/>
      <c r="CH435" s="13"/>
      <c r="CI435" s="13"/>
      <c r="CJ435" s="11"/>
      <c r="CK435" s="13"/>
      <c r="CL435" s="13"/>
      <c r="CM435" s="13"/>
      <c r="CN435" s="13"/>
      <c r="CO435" s="11"/>
      <c r="CP435" s="13"/>
      <c r="CQ435" s="13"/>
      <c r="CR435" s="13"/>
      <c r="CS435" s="11"/>
      <c r="CT435" s="13"/>
      <c r="CU435" s="13"/>
      <c r="CV435" s="13"/>
      <c r="CW435" s="13"/>
      <c r="CX435" s="11"/>
      <c r="CY435" s="13"/>
      <c r="CZ435" s="13"/>
      <c r="DA435" s="13"/>
      <c r="DB435" s="11"/>
      <c r="DC435" s="13"/>
      <c r="DD435" s="13"/>
      <c r="DE435" s="13"/>
      <c r="DF435" s="13"/>
      <c r="DG435" s="11"/>
      <c r="DH435" s="13"/>
      <c r="DI435" s="13"/>
      <c r="DJ435" s="13"/>
      <c r="DK435" s="11"/>
      <c r="DL435" s="13"/>
      <c r="DM435" s="13"/>
      <c r="DN435" s="13"/>
      <c r="DO435" s="13"/>
      <c r="DP435" s="11"/>
      <c r="DQ435" s="13"/>
      <c r="DR435" s="13"/>
      <c r="DS435" s="13"/>
      <c r="DT435" s="11"/>
      <c r="DU435" s="13"/>
      <c r="DV435" s="13"/>
      <c r="DW435" s="13"/>
      <c r="DX435" s="13"/>
      <c r="DY435" s="11"/>
      <c r="DZ435" s="13"/>
      <c r="EA435" s="13"/>
      <c r="EB435" s="13"/>
      <c r="EC435" s="11"/>
      <c r="ED435" s="13"/>
      <c r="EE435" s="13"/>
      <c r="EF435" s="13"/>
      <c r="EG435" s="13"/>
      <c r="EH435" s="11"/>
      <c r="EI435" s="13"/>
      <c r="EJ435" s="13"/>
      <c r="EK435" s="13"/>
      <c r="EL435" s="11"/>
      <c r="EM435" s="13"/>
      <c r="EN435" s="13"/>
      <c r="EO435" s="13"/>
      <c r="EP435" s="13"/>
      <c r="EQ435" s="11"/>
      <c r="ER435" s="13"/>
      <c r="ES435" s="13"/>
      <c r="ET435" s="13"/>
      <c r="EU435" s="11"/>
      <c r="EV435" s="13"/>
      <c r="EW435" s="13"/>
      <c r="EX435" s="13"/>
      <c r="EY435" s="13"/>
      <c r="EZ435" s="11"/>
      <c r="FA435" s="13"/>
      <c r="FB435" s="13"/>
      <c r="FC435" s="13"/>
      <c r="FD435" s="11"/>
      <c r="FE435" s="13"/>
      <c r="FF435" s="13"/>
      <c r="FG435" s="13"/>
      <c r="FH435" s="13"/>
      <c r="FI435" s="11"/>
      <c r="FJ435" s="13"/>
      <c r="FK435" s="13"/>
      <c r="FL435" s="13"/>
      <c r="FM435" s="11"/>
      <c r="FN435" s="13"/>
      <c r="FO435" s="13"/>
      <c r="FP435" s="13"/>
      <c r="FQ435" s="13"/>
      <c r="FR435" s="11"/>
      <c r="FS435" s="13"/>
      <c r="FT435" s="13"/>
      <c r="FU435" s="13"/>
      <c r="FV435" s="11"/>
      <c r="FW435" s="13"/>
      <c r="FX435" s="13"/>
      <c r="FY435" s="13"/>
      <c r="FZ435" s="13"/>
      <c r="GA435" s="11"/>
      <c r="GB435" s="13"/>
      <c r="GC435" s="13"/>
      <c r="GD435" s="13"/>
      <c r="GE435" s="11"/>
      <c r="GF435" s="13"/>
      <c r="GG435" s="13"/>
      <c r="GH435" s="13"/>
      <c r="GI435" s="13"/>
      <c r="GJ435" s="11"/>
      <c r="GK435" s="13"/>
      <c r="GL435" s="13"/>
      <c r="GM435" s="13"/>
      <c r="GN435" s="11"/>
      <c r="GO435" s="13"/>
      <c r="GP435" s="13"/>
      <c r="GQ435" s="13"/>
      <c r="GR435" s="13"/>
      <c r="GS435" s="11"/>
      <c r="GT435" s="13"/>
      <c r="GU435" s="13"/>
      <c r="GV435" s="13"/>
      <c r="GW435" s="11"/>
      <c r="GX435" s="13"/>
      <c r="GY435" s="13"/>
      <c r="GZ435" s="13"/>
      <c r="HA435" s="13"/>
      <c r="HB435" s="11"/>
      <c r="HC435" s="13"/>
      <c r="HD435" s="13"/>
      <c r="HE435" s="13"/>
      <c r="HF435" s="11"/>
      <c r="HG435" s="13"/>
      <c r="HH435" s="13"/>
      <c r="HI435" s="13"/>
      <c r="HJ435" s="13"/>
      <c r="HK435" s="11"/>
      <c r="HL435" s="13"/>
      <c r="HM435" s="13"/>
      <c r="HN435" s="13"/>
      <c r="HO435" s="11"/>
      <c r="HP435" s="13"/>
      <c r="HQ435" s="13"/>
      <c r="HR435" s="13"/>
      <c r="HS435" s="13"/>
      <c r="HT435" s="11"/>
      <c r="HU435" s="13"/>
      <c r="HV435" s="13"/>
      <c r="HW435" s="13"/>
      <c r="HX435" s="11"/>
      <c r="HY435" s="13"/>
      <c r="HZ435" s="13"/>
      <c r="II435" s="11" t="str">
        <f>A!B108</f>
        <v>Bala Icekiss Extra Forte  600g</v>
      </c>
      <c r="IJ435" s="11">
        <v>0</v>
      </c>
      <c r="IK435" s="11">
        <v>0</v>
      </c>
      <c r="IL435" s="11">
        <v>0</v>
      </c>
      <c r="IM435" s="11">
        <v>0</v>
      </c>
      <c r="IN435" s="11">
        <v>0</v>
      </c>
      <c r="IO435" s="11">
        <f t="shared" si="947"/>
        <v>0</v>
      </c>
      <c r="IP435" s="11"/>
      <c r="IQ435" s="11"/>
    </row>
    <row r="436" spans="1:251" x14ac:dyDescent="0.2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3"/>
      <c r="T436" s="13"/>
      <c r="U436" s="11"/>
      <c r="V436" s="13"/>
      <c r="W436" s="13"/>
      <c r="X436" s="13"/>
      <c r="Y436" s="11"/>
      <c r="Z436" s="13"/>
      <c r="AA436" s="13"/>
      <c r="AB436" s="13"/>
      <c r="AC436" s="13"/>
      <c r="AD436" s="11"/>
      <c r="AE436" s="13"/>
      <c r="AF436" s="13"/>
      <c r="AG436" s="13"/>
      <c r="AH436" s="11"/>
      <c r="AI436" s="13"/>
      <c r="AJ436" s="13"/>
      <c r="AK436" s="13"/>
      <c r="AL436" s="13"/>
      <c r="AM436" s="11"/>
      <c r="AN436" s="13"/>
      <c r="AO436" s="13"/>
      <c r="AP436" s="13"/>
      <c r="AQ436" s="11"/>
      <c r="AR436" s="13"/>
      <c r="AS436" s="13"/>
      <c r="AT436" s="13"/>
      <c r="AU436" s="13"/>
      <c r="AV436" s="11"/>
      <c r="AW436" s="13"/>
      <c r="AX436" s="13"/>
      <c r="AY436" s="13"/>
      <c r="AZ436" s="11"/>
      <c r="BA436" s="13"/>
      <c r="BB436" s="13"/>
      <c r="BC436" s="13"/>
      <c r="BD436" s="13"/>
      <c r="BE436" s="11"/>
      <c r="BF436" s="13"/>
      <c r="BG436" s="13"/>
      <c r="BH436" s="13"/>
      <c r="BI436" s="11"/>
      <c r="BJ436" s="13"/>
      <c r="BK436" s="13"/>
      <c r="BL436" s="13"/>
      <c r="BM436" s="13"/>
      <c r="BN436" s="11"/>
      <c r="BO436" s="13"/>
      <c r="BP436" s="13"/>
      <c r="BQ436" s="13"/>
      <c r="BR436" s="11"/>
      <c r="BS436" s="13"/>
      <c r="BT436" s="13"/>
      <c r="BU436" s="13"/>
      <c r="BV436" s="13"/>
      <c r="BW436" s="11"/>
      <c r="BX436" s="13"/>
      <c r="BY436" s="13"/>
      <c r="BZ436" s="13"/>
      <c r="CA436" s="11"/>
      <c r="CB436" s="13"/>
      <c r="CC436" s="13"/>
      <c r="CD436" s="13"/>
      <c r="CE436" s="13"/>
      <c r="CF436" s="11"/>
      <c r="CG436" s="13"/>
      <c r="CH436" s="13"/>
      <c r="CI436" s="13"/>
      <c r="CJ436" s="11"/>
      <c r="CK436" s="13"/>
      <c r="CL436" s="13"/>
      <c r="CM436" s="13"/>
      <c r="CN436" s="13"/>
      <c r="CO436" s="11"/>
      <c r="CP436" s="13"/>
      <c r="CQ436" s="13"/>
      <c r="CR436" s="13"/>
      <c r="CS436" s="11"/>
      <c r="CT436" s="13"/>
      <c r="CU436" s="13"/>
      <c r="CV436" s="13"/>
      <c r="CW436" s="13"/>
      <c r="CX436" s="11"/>
      <c r="CY436" s="13"/>
      <c r="CZ436" s="13"/>
      <c r="DA436" s="13"/>
      <c r="DB436" s="11"/>
      <c r="DC436" s="13"/>
      <c r="DD436" s="13"/>
      <c r="DE436" s="13"/>
      <c r="DF436" s="13"/>
      <c r="DG436" s="11"/>
      <c r="DH436" s="13"/>
      <c r="DI436" s="13"/>
      <c r="DJ436" s="13"/>
      <c r="DK436" s="11"/>
      <c r="DL436" s="13"/>
      <c r="DM436" s="13"/>
      <c r="DN436" s="13"/>
      <c r="DO436" s="13"/>
      <c r="DP436" s="11"/>
      <c r="DQ436" s="13"/>
      <c r="DR436" s="13"/>
      <c r="DS436" s="13"/>
      <c r="DT436" s="11"/>
      <c r="DU436" s="13"/>
      <c r="DV436" s="13"/>
      <c r="DW436" s="13"/>
      <c r="DX436" s="13"/>
      <c r="DY436" s="11"/>
      <c r="DZ436" s="13"/>
      <c r="EA436" s="13"/>
      <c r="EB436" s="13"/>
      <c r="EC436" s="11"/>
      <c r="ED436" s="13"/>
      <c r="EE436" s="13"/>
      <c r="EF436" s="13"/>
      <c r="EG436" s="13"/>
      <c r="EH436" s="11"/>
      <c r="EI436" s="13"/>
      <c r="EJ436" s="13"/>
      <c r="EK436" s="13"/>
      <c r="EL436" s="11"/>
      <c r="EM436" s="13"/>
      <c r="EN436" s="13"/>
      <c r="EO436" s="13"/>
      <c r="EP436" s="13"/>
      <c r="EQ436" s="11"/>
      <c r="ER436" s="13"/>
      <c r="ES436" s="13"/>
      <c r="ET436" s="13"/>
      <c r="EU436" s="11"/>
      <c r="EV436" s="13"/>
      <c r="EW436" s="13"/>
      <c r="EX436" s="13"/>
      <c r="EY436" s="13"/>
      <c r="EZ436" s="11"/>
      <c r="FA436" s="13"/>
      <c r="FB436" s="13"/>
      <c r="FC436" s="13"/>
      <c r="FD436" s="11"/>
      <c r="FE436" s="13"/>
      <c r="FF436" s="13"/>
      <c r="FG436" s="13"/>
      <c r="FH436" s="13"/>
      <c r="FI436" s="11"/>
      <c r="FJ436" s="13"/>
      <c r="FK436" s="13"/>
      <c r="FL436" s="13"/>
      <c r="FM436" s="11"/>
      <c r="FN436" s="13"/>
      <c r="FO436" s="13"/>
      <c r="FP436" s="13"/>
      <c r="FQ436" s="13"/>
      <c r="FR436" s="11"/>
      <c r="FS436" s="13"/>
      <c r="FT436" s="13"/>
      <c r="FU436" s="13"/>
      <c r="FV436" s="11"/>
      <c r="FW436" s="13"/>
      <c r="FX436" s="13"/>
      <c r="FY436" s="13"/>
      <c r="FZ436" s="13"/>
      <c r="GA436" s="11"/>
      <c r="GB436" s="13"/>
      <c r="GC436" s="13"/>
      <c r="GD436" s="13"/>
      <c r="GE436" s="11"/>
      <c r="GF436" s="13"/>
      <c r="GG436" s="13"/>
      <c r="GH436" s="13"/>
      <c r="GI436" s="13"/>
      <c r="GJ436" s="11"/>
      <c r="GK436" s="13"/>
      <c r="GL436" s="13"/>
      <c r="GM436" s="13"/>
      <c r="GN436" s="11"/>
      <c r="GO436" s="13"/>
      <c r="GP436" s="13"/>
      <c r="GQ436" s="13"/>
      <c r="GR436" s="13"/>
      <c r="GS436" s="11"/>
      <c r="GT436" s="13"/>
      <c r="GU436" s="13"/>
      <c r="GV436" s="13"/>
      <c r="GW436" s="11"/>
      <c r="GX436" s="13"/>
      <c r="GY436" s="13"/>
      <c r="GZ436" s="13"/>
      <c r="HA436" s="13"/>
      <c r="HB436" s="11"/>
      <c r="HC436" s="13"/>
      <c r="HD436" s="13"/>
      <c r="HE436" s="13"/>
      <c r="HF436" s="11"/>
      <c r="HG436" s="13"/>
      <c r="HH436" s="13"/>
      <c r="HI436" s="13"/>
      <c r="HJ436" s="13"/>
      <c r="HK436" s="11"/>
      <c r="HL436" s="13"/>
      <c r="HM436" s="13"/>
      <c r="HN436" s="13"/>
      <c r="HO436" s="11"/>
      <c r="HP436" s="13"/>
      <c r="HQ436" s="13"/>
      <c r="HR436" s="13"/>
      <c r="HS436" s="13"/>
      <c r="HT436" s="11"/>
      <c r="HU436" s="13"/>
      <c r="HV436" s="13"/>
      <c r="HW436" s="13"/>
      <c r="HX436" s="11"/>
      <c r="HY436" s="13"/>
      <c r="HZ436" s="13"/>
      <c r="II436" s="11" t="str">
        <f>A!B109</f>
        <v>Bala Icekiss Sortidas  600g</v>
      </c>
      <c r="IJ436" s="11">
        <v>0</v>
      </c>
      <c r="IK436" s="11">
        <v>0</v>
      </c>
      <c r="IL436" s="11">
        <v>0</v>
      </c>
      <c r="IM436" s="11">
        <v>0</v>
      </c>
      <c r="IN436" s="11">
        <v>0</v>
      </c>
      <c r="IO436" s="11">
        <f t="shared" si="947"/>
        <v>0</v>
      </c>
      <c r="IP436" s="11"/>
      <c r="IQ436" s="11"/>
    </row>
    <row r="437" spans="1:251" x14ac:dyDescent="0.2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3"/>
      <c r="T437" s="13"/>
      <c r="U437" s="11"/>
      <c r="V437" s="13"/>
      <c r="W437" s="13"/>
      <c r="X437" s="13"/>
      <c r="Y437" s="11"/>
      <c r="Z437" s="13"/>
      <c r="AA437" s="13"/>
      <c r="AB437" s="13"/>
      <c r="AC437" s="13"/>
      <c r="AD437" s="11"/>
      <c r="AE437" s="13"/>
      <c r="AF437" s="13"/>
      <c r="AG437" s="13"/>
      <c r="AH437" s="11"/>
      <c r="AI437" s="13"/>
      <c r="AJ437" s="13"/>
      <c r="AK437" s="13"/>
      <c r="AL437" s="13"/>
      <c r="AM437" s="11"/>
      <c r="AN437" s="13"/>
      <c r="AO437" s="13"/>
      <c r="AP437" s="13"/>
      <c r="AQ437" s="11"/>
      <c r="AR437" s="13"/>
      <c r="AS437" s="13"/>
      <c r="AT437" s="13"/>
      <c r="AU437" s="13"/>
      <c r="AV437" s="11"/>
      <c r="AW437" s="13"/>
      <c r="AX437" s="13"/>
      <c r="AY437" s="13"/>
      <c r="AZ437" s="11"/>
      <c r="BA437" s="13"/>
      <c r="BB437" s="13"/>
      <c r="BC437" s="13"/>
      <c r="BD437" s="13"/>
      <c r="BE437" s="11"/>
      <c r="BF437" s="13"/>
      <c r="BG437" s="13"/>
      <c r="BH437" s="13"/>
      <c r="BI437" s="11"/>
      <c r="BJ437" s="13"/>
      <c r="BK437" s="13"/>
      <c r="BL437" s="13"/>
      <c r="BM437" s="13"/>
      <c r="BN437" s="11"/>
      <c r="BO437" s="13"/>
      <c r="BP437" s="13"/>
      <c r="BQ437" s="13"/>
      <c r="BR437" s="11"/>
      <c r="BS437" s="13"/>
      <c r="BT437" s="13"/>
      <c r="BU437" s="13"/>
      <c r="BV437" s="13"/>
      <c r="BW437" s="11"/>
      <c r="BX437" s="13"/>
      <c r="BY437" s="13"/>
      <c r="BZ437" s="13"/>
      <c r="CA437" s="11"/>
      <c r="CB437" s="13"/>
      <c r="CC437" s="13"/>
      <c r="CD437" s="13"/>
      <c r="CE437" s="13"/>
      <c r="CF437" s="11"/>
      <c r="CG437" s="13"/>
      <c r="CH437" s="13"/>
      <c r="CI437" s="13"/>
      <c r="CJ437" s="11"/>
      <c r="CK437" s="13"/>
      <c r="CL437" s="13"/>
      <c r="CM437" s="13"/>
      <c r="CN437" s="13"/>
      <c r="CO437" s="11"/>
      <c r="CP437" s="13"/>
      <c r="CQ437" s="13"/>
      <c r="CR437" s="13"/>
      <c r="CS437" s="11"/>
      <c r="CT437" s="13"/>
      <c r="CU437" s="13"/>
      <c r="CV437" s="13"/>
      <c r="CW437" s="13"/>
      <c r="CX437" s="11"/>
      <c r="CY437" s="13"/>
      <c r="CZ437" s="13"/>
      <c r="DA437" s="13"/>
      <c r="DB437" s="11"/>
      <c r="DC437" s="13"/>
      <c r="DD437" s="13"/>
      <c r="DE437" s="13"/>
      <c r="DF437" s="13"/>
      <c r="DG437" s="11"/>
      <c r="DH437" s="13"/>
      <c r="DI437" s="13"/>
      <c r="DJ437" s="13"/>
      <c r="DK437" s="11"/>
      <c r="DL437" s="13"/>
      <c r="DM437" s="13"/>
      <c r="DN437" s="13"/>
      <c r="DO437" s="13"/>
      <c r="DP437" s="11"/>
      <c r="DQ437" s="13"/>
      <c r="DR437" s="13"/>
      <c r="DS437" s="13"/>
      <c r="DT437" s="11"/>
      <c r="DU437" s="13"/>
      <c r="DV437" s="13"/>
      <c r="DW437" s="13"/>
      <c r="DX437" s="13"/>
      <c r="DY437" s="11"/>
      <c r="DZ437" s="13"/>
      <c r="EA437" s="13"/>
      <c r="EB437" s="13"/>
      <c r="EC437" s="11"/>
      <c r="ED437" s="13"/>
      <c r="EE437" s="13"/>
      <c r="EF437" s="13"/>
      <c r="EG437" s="13"/>
      <c r="EH437" s="11"/>
      <c r="EI437" s="13"/>
      <c r="EJ437" s="13"/>
      <c r="EK437" s="13"/>
      <c r="EL437" s="11"/>
      <c r="EM437" s="13"/>
      <c r="EN437" s="13"/>
      <c r="EO437" s="13"/>
      <c r="EP437" s="13"/>
      <c r="EQ437" s="11"/>
      <c r="ER437" s="13"/>
      <c r="ES437" s="13"/>
      <c r="ET437" s="13"/>
      <c r="EU437" s="11"/>
      <c r="EV437" s="13"/>
      <c r="EW437" s="13"/>
      <c r="EX437" s="13"/>
      <c r="EY437" s="13"/>
      <c r="EZ437" s="11"/>
      <c r="FA437" s="13"/>
      <c r="FB437" s="13"/>
      <c r="FC437" s="13"/>
      <c r="FD437" s="11"/>
      <c r="FE437" s="13"/>
      <c r="FF437" s="13"/>
      <c r="FG437" s="13"/>
      <c r="FH437" s="13"/>
      <c r="FI437" s="11"/>
      <c r="FJ437" s="13"/>
      <c r="FK437" s="13"/>
      <c r="FL437" s="13"/>
      <c r="FM437" s="11"/>
      <c r="FN437" s="13"/>
      <c r="FO437" s="13"/>
      <c r="FP437" s="13"/>
      <c r="FQ437" s="13"/>
      <c r="FR437" s="11"/>
      <c r="FS437" s="13"/>
      <c r="FT437" s="13"/>
      <c r="FU437" s="13"/>
      <c r="FV437" s="11"/>
      <c r="FW437" s="13"/>
      <c r="FX437" s="13"/>
      <c r="FY437" s="13"/>
      <c r="FZ437" s="13"/>
      <c r="GA437" s="11"/>
      <c r="GB437" s="13"/>
      <c r="GC437" s="13"/>
      <c r="GD437" s="13"/>
      <c r="GE437" s="11"/>
      <c r="GF437" s="13"/>
      <c r="GG437" s="13"/>
      <c r="GH437" s="13"/>
      <c r="GI437" s="13"/>
      <c r="GJ437" s="11"/>
      <c r="GK437" s="13"/>
      <c r="GL437" s="13"/>
      <c r="GM437" s="13"/>
      <c r="GN437" s="11"/>
      <c r="GO437" s="13"/>
      <c r="GP437" s="13"/>
      <c r="GQ437" s="13"/>
      <c r="GR437" s="13"/>
      <c r="GS437" s="11"/>
      <c r="GT437" s="13"/>
      <c r="GU437" s="13"/>
      <c r="GV437" s="13"/>
      <c r="GW437" s="11"/>
      <c r="GX437" s="13"/>
      <c r="GY437" s="13"/>
      <c r="GZ437" s="13"/>
      <c r="HA437" s="13"/>
      <c r="HB437" s="11"/>
      <c r="HC437" s="13"/>
      <c r="HD437" s="13"/>
      <c r="HE437" s="13"/>
      <c r="HF437" s="11"/>
      <c r="HG437" s="13"/>
      <c r="HH437" s="13"/>
      <c r="HI437" s="13"/>
      <c r="HJ437" s="13"/>
      <c r="HK437" s="11"/>
      <c r="HL437" s="13"/>
      <c r="HM437" s="13"/>
      <c r="HN437" s="13"/>
      <c r="HO437" s="11"/>
      <c r="HP437" s="13"/>
      <c r="HQ437" s="13"/>
      <c r="HR437" s="13"/>
      <c r="HS437" s="13"/>
      <c r="HT437" s="11"/>
      <c r="HU437" s="13"/>
      <c r="HV437" s="13"/>
      <c r="HW437" s="13"/>
      <c r="HX437" s="11"/>
      <c r="HY437" s="13"/>
      <c r="HZ437" s="13"/>
      <c r="II437" s="11">
        <f>A!B110</f>
        <v>0</v>
      </c>
      <c r="IJ437" s="11">
        <v>0</v>
      </c>
      <c r="IK437" s="11">
        <v>0</v>
      </c>
      <c r="IL437" s="11">
        <v>0</v>
      </c>
      <c r="IM437" s="11">
        <v>0</v>
      </c>
      <c r="IN437" s="11">
        <v>0</v>
      </c>
      <c r="IO437" s="11">
        <f t="shared" si="947"/>
        <v>0</v>
      </c>
      <c r="IP437" s="11"/>
      <c r="IQ437" s="11"/>
    </row>
    <row r="438" spans="1:251" x14ac:dyDescent="0.2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3"/>
      <c r="T438" s="13"/>
      <c r="U438" s="11"/>
      <c r="V438" s="13"/>
      <c r="W438" s="13"/>
      <c r="X438" s="13"/>
      <c r="Y438" s="11"/>
      <c r="Z438" s="13"/>
      <c r="AA438" s="13"/>
      <c r="AB438" s="13"/>
      <c r="AC438" s="13"/>
      <c r="AD438" s="11"/>
      <c r="AE438" s="13"/>
      <c r="AF438" s="13"/>
      <c r="AG438" s="13"/>
      <c r="AH438" s="11"/>
      <c r="AI438" s="13"/>
      <c r="AJ438" s="13"/>
      <c r="AK438" s="13"/>
      <c r="AL438" s="13"/>
      <c r="AM438" s="11"/>
      <c r="AN438" s="13"/>
      <c r="AO438" s="13"/>
      <c r="AP438" s="13"/>
      <c r="AQ438" s="11"/>
      <c r="AR438" s="13"/>
      <c r="AS438" s="13"/>
      <c r="AT438" s="13"/>
      <c r="AU438" s="13"/>
      <c r="AV438" s="11"/>
      <c r="AW438" s="13"/>
      <c r="AX438" s="13"/>
      <c r="AY438" s="13"/>
      <c r="AZ438" s="11"/>
      <c r="BA438" s="13"/>
      <c r="BB438" s="13"/>
      <c r="BC438" s="13"/>
      <c r="BD438" s="13"/>
      <c r="BE438" s="11"/>
      <c r="BF438" s="13"/>
      <c r="BG438" s="13"/>
      <c r="BH438" s="13"/>
      <c r="BI438" s="11"/>
      <c r="BJ438" s="13"/>
      <c r="BK438" s="13"/>
      <c r="BL438" s="13"/>
      <c r="BM438" s="13"/>
      <c r="BN438" s="11"/>
      <c r="BO438" s="13"/>
      <c r="BP438" s="13"/>
      <c r="BQ438" s="13"/>
      <c r="BR438" s="11"/>
      <c r="BS438" s="13"/>
      <c r="BT438" s="13"/>
      <c r="BU438" s="13"/>
      <c r="BV438" s="13"/>
      <c r="BW438" s="11"/>
      <c r="BX438" s="13"/>
      <c r="BY438" s="13"/>
      <c r="BZ438" s="13"/>
      <c r="CA438" s="11"/>
      <c r="CB438" s="13"/>
      <c r="CC438" s="13"/>
      <c r="CD438" s="13"/>
      <c r="CE438" s="13"/>
      <c r="CF438" s="11"/>
      <c r="CG438" s="13"/>
      <c r="CH438" s="13"/>
      <c r="CI438" s="13"/>
      <c r="CJ438" s="11"/>
      <c r="CK438" s="13"/>
      <c r="CL438" s="13"/>
      <c r="CM438" s="13"/>
      <c r="CN438" s="13"/>
      <c r="CO438" s="11"/>
      <c r="CP438" s="13"/>
      <c r="CQ438" s="13"/>
      <c r="CR438" s="13"/>
      <c r="CS438" s="11"/>
      <c r="CT438" s="13"/>
      <c r="CU438" s="13"/>
      <c r="CV438" s="13"/>
      <c r="CW438" s="13"/>
      <c r="CX438" s="11"/>
      <c r="CY438" s="13"/>
      <c r="CZ438" s="13"/>
      <c r="DA438" s="13"/>
      <c r="DB438" s="11"/>
      <c r="DC438" s="13"/>
      <c r="DD438" s="13"/>
      <c r="DE438" s="13"/>
      <c r="DF438" s="13"/>
      <c r="DG438" s="11"/>
      <c r="DH438" s="13"/>
      <c r="DI438" s="13"/>
      <c r="DJ438" s="13"/>
      <c r="DK438" s="11"/>
      <c r="DL438" s="13"/>
      <c r="DM438" s="13"/>
      <c r="DN438" s="13"/>
      <c r="DO438" s="13"/>
      <c r="DP438" s="11"/>
      <c r="DQ438" s="13"/>
      <c r="DR438" s="13"/>
      <c r="DS438" s="13"/>
      <c r="DT438" s="11"/>
      <c r="DU438" s="13"/>
      <c r="DV438" s="13"/>
      <c r="DW438" s="13"/>
      <c r="DX438" s="13"/>
      <c r="DY438" s="11"/>
      <c r="DZ438" s="13"/>
      <c r="EA438" s="13"/>
      <c r="EB438" s="13"/>
      <c r="EC438" s="11"/>
      <c r="ED438" s="13"/>
      <c r="EE438" s="13"/>
      <c r="EF438" s="13"/>
      <c r="EG438" s="13"/>
      <c r="EH438" s="11"/>
      <c r="EI438" s="13"/>
      <c r="EJ438" s="13"/>
      <c r="EK438" s="13"/>
      <c r="EL438" s="11"/>
      <c r="EM438" s="13"/>
      <c r="EN438" s="13"/>
      <c r="EO438" s="13"/>
      <c r="EP438" s="13"/>
      <c r="EQ438" s="11"/>
      <c r="ER438" s="13"/>
      <c r="ES438" s="13"/>
      <c r="ET438" s="13"/>
      <c r="EU438" s="11"/>
      <c r="EV438" s="13"/>
      <c r="EW438" s="13"/>
      <c r="EX438" s="13"/>
      <c r="EY438" s="13"/>
      <c r="EZ438" s="11"/>
      <c r="FA438" s="13"/>
      <c r="FB438" s="13"/>
      <c r="FC438" s="13"/>
      <c r="FD438" s="11"/>
      <c r="FE438" s="13"/>
      <c r="FF438" s="13"/>
      <c r="FG438" s="13"/>
      <c r="FH438" s="13"/>
      <c r="FI438" s="11"/>
      <c r="FJ438" s="13"/>
      <c r="FK438" s="13"/>
      <c r="FL438" s="13"/>
      <c r="FM438" s="11"/>
      <c r="FN438" s="13"/>
      <c r="FO438" s="13"/>
      <c r="FP438" s="13"/>
      <c r="FQ438" s="13"/>
      <c r="FR438" s="11"/>
      <c r="FS438" s="13"/>
      <c r="FT438" s="13"/>
      <c r="FU438" s="13"/>
      <c r="FV438" s="11"/>
      <c r="FW438" s="13"/>
      <c r="FX438" s="13"/>
      <c r="FY438" s="13"/>
      <c r="FZ438" s="13"/>
      <c r="GA438" s="11"/>
      <c r="GB438" s="13"/>
      <c r="GC438" s="13"/>
      <c r="GD438" s="13"/>
      <c r="GE438" s="11"/>
      <c r="GF438" s="13"/>
      <c r="GG438" s="13"/>
      <c r="GH438" s="13"/>
      <c r="GI438" s="13"/>
      <c r="GJ438" s="11"/>
      <c r="GK438" s="13"/>
      <c r="GL438" s="13"/>
      <c r="GM438" s="13"/>
      <c r="GN438" s="11"/>
      <c r="GO438" s="13"/>
      <c r="GP438" s="13"/>
      <c r="GQ438" s="13"/>
      <c r="GR438" s="13"/>
      <c r="GS438" s="11"/>
      <c r="GT438" s="13"/>
      <c r="GU438" s="13"/>
      <c r="GV438" s="13"/>
      <c r="GW438" s="11"/>
      <c r="GX438" s="13"/>
      <c r="GY438" s="13"/>
      <c r="GZ438" s="13"/>
      <c r="HA438" s="13"/>
      <c r="HB438" s="11"/>
      <c r="HC438" s="13"/>
      <c r="HD438" s="13"/>
      <c r="HE438" s="13"/>
      <c r="HF438" s="11"/>
      <c r="HG438" s="13"/>
      <c r="HH438" s="13"/>
      <c r="HI438" s="13"/>
      <c r="HJ438" s="13"/>
      <c r="HK438" s="11"/>
      <c r="HL438" s="13"/>
      <c r="HM438" s="13"/>
      <c r="HN438" s="13"/>
      <c r="HO438" s="11"/>
      <c r="HP438" s="13"/>
      <c r="HQ438" s="13"/>
      <c r="HR438" s="13"/>
      <c r="HS438" s="13"/>
      <c r="HT438" s="11"/>
      <c r="HU438" s="13"/>
      <c r="HV438" s="13"/>
      <c r="HW438" s="13"/>
      <c r="HX438" s="11"/>
      <c r="HY438" s="13"/>
      <c r="HZ438" s="13"/>
      <c r="II438" s="11" t="str">
        <f>A!B111</f>
        <v>Batata Palha Favorita 800g</v>
      </c>
      <c r="IJ438" s="11">
        <v>0</v>
      </c>
      <c r="IK438" s="11">
        <v>0</v>
      </c>
      <c r="IL438" s="11">
        <v>0</v>
      </c>
      <c r="IM438" s="11">
        <v>0</v>
      </c>
      <c r="IN438" s="11">
        <v>0</v>
      </c>
      <c r="IO438" s="11">
        <f t="shared" si="947"/>
        <v>0</v>
      </c>
      <c r="IP438" s="11"/>
      <c r="IQ438" s="11"/>
    </row>
    <row r="439" spans="1:251" x14ac:dyDescent="0.2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3"/>
      <c r="T439" s="13"/>
      <c r="U439" s="11"/>
      <c r="V439" s="13"/>
      <c r="W439" s="13"/>
      <c r="X439" s="13"/>
      <c r="Y439" s="11"/>
      <c r="Z439" s="13"/>
      <c r="AA439" s="13"/>
      <c r="AB439" s="13"/>
      <c r="AC439" s="13"/>
      <c r="AD439" s="11"/>
      <c r="AE439" s="13"/>
      <c r="AF439" s="13"/>
      <c r="AG439" s="13"/>
      <c r="AH439" s="11"/>
      <c r="AI439" s="13"/>
      <c r="AJ439" s="13"/>
      <c r="AK439" s="13"/>
      <c r="AL439" s="13"/>
      <c r="AM439" s="11"/>
      <c r="AN439" s="13"/>
      <c r="AO439" s="13"/>
      <c r="AP439" s="13"/>
      <c r="AQ439" s="11"/>
      <c r="AR439" s="13"/>
      <c r="AS439" s="13"/>
      <c r="AT439" s="13"/>
      <c r="AU439" s="13"/>
      <c r="AV439" s="11"/>
      <c r="AW439" s="13"/>
      <c r="AX439" s="13"/>
      <c r="AY439" s="13"/>
      <c r="AZ439" s="11"/>
      <c r="BA439" s="13"/>
      <c r="BB439" s="13"/>
      <c r="BC439" s="13"/>
      <c r="BD439" s="13"/>
      <c r="BE439" s="11"/>
      <c r="BF439" s="13"/>
      <c r="BG439" s="13"/>
      <c r="BH439" s="13"/>
      <c r="BI439" s="11"/>
      <c r="BJ439" s="13"/>
      <c r="BK439" s="13"/>
      <c r="BL439" s="13"/>
      <c r="BM439" s="13"/>
      <c r="BN439" s="11"/>
      <c r="BO439" s="13"/>
      <c r="BP439" s="13"/>
      <c r="BQ439" s="13"/>
      <c r="BR439" s="11"/>
      <c r="BS439" s="13"/>
      <c r="BT439" s="13"/>
      <c r="BU439" s="13"/>
      <c r="BV439" s="13"/>
      <c r="BW439" s="11"/>
      <c r="BX439" s="13"/>
      <c r="BY439" s="13"/>
      <c r="BZ439" s="13"/>
      <c r="CA439" s="11"/>
      <c r="CB439" s="13"/>
      <c r="CC439" s="13"/>
      <c r="CD439" s="13"/>
      <c r="CE439" s="13"/>
      <c r="CF439" s="11"/>
      <c r="CG439" s="13"/>
      <c r="CH439" s="13"/>
      <c r="CI439" s="13"/>
      <c r="CJ439" s="11"/>
      <c r="CK439" s="13"/>
      <c r="CL439" s="13"/>
      <c r="CM439" s="13"/>
      <c r="CN439" s="13"/>
      <c r="CO439" s="11"/>
      <c r="CP439" s="13"/>
      <c r="CQ439" s="13"/>
      <c r="CR439" s="13"/>
      <c r="CS439" s="11"/>
      <c r="CT439" s="13"/>
      <c r="CU439" s="13"/>
      <c r="CV439" s="13"/>
      <c r="CW439" s="13"/>
      <c r="CX439" s="11"/>
      <c r="CY439" s="13"/>
      <c r="CZ439" s="13"/>
      <c r="DA439" s="13"/>
      <c r="DB439" s="11"/>
      <c r="DC439" s="13"/>
      <c r="DD439" s="13"/>
      <c r="DE439" s="13"/>
      <c r="DF439" s="13"/>
      <c r="DG439" s="11"/>
      <c r="DH439" s="13"/>
      <c r="DI439" s="13"/>
      <c r="DJ439" s="13"/>
      <c r="DK439" s="11"/>
      <c r="DL439" s="13"/>
      <c r="DM439" s="13"/>
      <c r="DN439" s="13"/>
      <c r="DO439" s="13"/>
      <c r="DP439" s="11"/>
      <c r="DQ439" s="13"/>
      <c r="DR439" s="13"/>
      <c r="DS439" s="13"/>
      <c r="DT439" s="11"/>
      <c r="DU439" s="13"/>
      <c r="DV439" s="13"/>
      <c r="DW439" s="13"/>
      <c r="DX439" s="13"/>
      <c r="DY439" s="11"/>
      <c r="DZ439" s="13"/>
      <c r="EA439" s="13"/>
      <c r="EB439" s="13"/>
      <c r="EC439" s="11"/>
      <c r="ED439" s="13"/>
      <c r="EE439" s="13"/>
      <c r="EF439" s="13"/>
      <c r="EG439" s="13"/>
      <c r="EH439" s="11"/>
      <c r="EI439" s="13"/>
      <c r="EJ439" s="13"/>
      <c r="EK439" s="13"/>
      <c r="EL439" s="11"/>
      <c r="EM439" s="13"/>
      <c r="EN439" s="13"/>
      <c r="EO439" s="13"/>
      <c r="EP439" s="13"/>
      <c r="EQ439" s="11"/>
      <c r="ER439" s="13"/>
      <c r="ES439" s="13"/>
      <c r="ET439" s="13"/>
      <c r="EU439" s="11"/>
      <c r="EV439" s="13"/>
      <c r="EW439" s="13"/>
      <c r="EX439" s="13"/>
      <c r="EY439" s="13"/>
      <c r="EZ439" s="11"/>
      <c r="FA439" s="13"/>
      <c r="FB439" s="13"/>
      <c r="FC439" s="13"/>
      <c r="FD439" s="11"/>
      <c r="FE439" s="13"/>
      <c r="FF439" s="13"/>
      <c r="FG439" s="13"/>
      <c r="FH439" s="13"/>
      <c r="FI439" s="11"/>
      <c r="FJ439" s="13"/>
      <c r="FK439" s="13"/>
      <c r="FL439" s="13"/>
      <c r="FM439" s="11"/>
      <c r="FN439" s="13"/>
      <c r="FO439" s="13"/>
      <c r="FP439" s="13"/>
      <c r="FQ439" s="13"/>
      <c r="FR439" s="11"/>
      <c r="FS439" s="13"/>
      <c r="FT439" s="13"/>
      <c r="FU439" s="13"/>
      <c r="FV439" s="11"/>
      <c r="FW439" s="13"/>
      <c r="FX439" s="13"/>
      <c r="FY439" s="13"/>
      <c r="FZ439" s="13"/>
      <c r="GA439" s="11"/>
      <c r="GB439" s="13"/>
      <c r="GC439" s="13"/>
      <c r="GD439" s="13"/>
      <c r="GE439" s="11"/>
      <c r="GF439" s="13"/>
      <c r="GG439" s="13"/>
      <c r="GH439" s="13"/>
      <c r="GI439" s="13"/>
      <c r="GJ439" s="11"/>
      <c r="GK439" s="13"/>
      <c r="GL439" s="13"/>
      <c r="GM439" s="13"/>
      <c r="GN439" s="11"/>
      <c r="GO439" s="13"/>
      <c r="GP439" s="13"/>
      <c r="GQ439" s="13"/>
      <c r="GR439" s="13"/>
      <c r="GS439" s="11"/>
      <c r="GT439" s="13"/>
      <c r="GU439" s="13"/>
      <c r="GV439" s="13"/>
      <c r="GW439" s="11"/>
      <c r="GX439" s="13"/>
      <c r="GY439" s="13"/>
      <c r="GZ439" s="13"/>
      <c r="HA439" s="13"/>
      <c r="HB439" s="11"/>
      <c r="HC439" s="13"/>
      <c r="HD439" s="13"/>
      <c r="HE439" s="13"/>
      <c r="HF439" s="11"/>
      <c r="HG439" s="13"/>
      <c r="HH439" s="13"/>
      <c r="HI439" s="13"/>
      <c r="HJ439" s="13"/>
      <c r="HK439" s="11"/>
      <c r="HL439" s="13"/>
      <c r="HM439" s="13"/>
      <c r="HN439" s="13"/>
      <c r="HO439" s="11"/>
      <c r="HP439" s="13"/>
      <c r="HQ439" s="13"/>
      <c r="HR439" s="13"/>
      <c r="HS439" s="13"/>
      <c r="HT439" s="11"/>
      <c r="HU439" s="13"/>
      <c r="HV439" s="13"/>
      <c r="HW439" s="13"/>
      <c r="HX439" s="11"/>
      <c r="HY439" s="13"/>
      <c r="HZ439" s="13"/>
      <c r="II439" s="11" t="str">
        <f>A!B112</f>
        <v>Batata Palha Soberana 100g</v>
      </c>
      <c r="IJ439" s="11">
        <v>0</v>
      </c>
      <c r="IK439" s="11">
        <v>0</v>
      </c>
      <c r="IL439" s="11">
        <v>0</v>
      </c>
      <c r="IM439" s="11">
        <v>0</v>
      </c>
      <c r="IN439" s="11">
        <v>0</v>
      </c>
      <c r="IO439" s="11">
        <f t="shared" si="947"/>
        <v>0</v>
      </c>
      <c r="IP439" s="11"/>
      <c r="IQ439" s="11"/>
    </row>
    <row r="440" spans="1:251" x14ac:dyDescent="0.2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3"/>
      <c r="T440" s="13"/>
      <c r="U440" s="11"/>
      <c r="V440" s="13"/>
      <c r="W440" s="13"/>
      <c r="X440" s="13"/>
      <c r="Y440" s="11"/>
      <c r="Z440" s="13"/>
      <c r="AA440" s="13"/>
      <c r="AB440" s="13"/>
      <c r="AC440" s="13"/>
      <c r="AD440" s="11"/>
      <c r="AE440" s="13"/>
      <c r="AF440" s="13"/>
      <c r="AG440" s="13"/>
      <c r="AH440" s="11"/>
      <c r="AI440" s="13"/>
      <c r="AJ440" s="13"/>
      <c r="AK440" s="13"/>
      <c r="AL440" s="13"/>
      <c r="AM440" s="11"/>
      <c r="AN440" s="13"/>
      <c r="AO440" s="13"/>
      <c r="AP440" s="13"/>
      <c r="AQ440" s="11"/>
      <c r="AR440" s="13"/>
      <c r="AS440" s="13"/>
      <c r="AT440" s="13"/>
      <c r="AU440" s="13"/>
      <c r="AV440" s="11"/>
      <c r="AW440" s="13"/>
      <c r="AX440" s="13"/>
      <c r="AY440" s="13"/>
      <c r="AZ440" s="11"/>
      <c r="BA440" s="13"/>
      <c r="BB440" s="13"/>
      <c r="BC440" s="13"/>
      <c r="BD440" s="13"/>
      <c r="BE440" s="11"/>
      <c r="BF440" s="13"/>
      <c r="BG440" s="13"/>
      <c r="BH440" s="13"/>
      <c r="BI440" s="11"/>
      <c r="BJ440" s="13"/>
      <c r="BK440" s="13"/>
      <c r="BL440" s="13"/>
      <c r="BM440" s="13"/>
      <c r="BN440" s="11"/>
      <c r="BO440" s="13"/>
      <c r="BP440" s="13"/>
      <c r="BQ440" s="13"/>
      <c r="BR440" s="11"/>
      <c r="BS440" s="13"/>
      <c r="BT440" s="13"/>
      <c r="BU440" s="13"/>
      <c r="BV440" s="13"/>
      <c r="BW440" s="11"/>
      <c r="BX440" s="13"/>
      <c r="BY440" s="13"/>
      <c r="BZ440" s="13"/>
      <c r="CA440" s="11"/>
      <c r="CB440" s="13"/>
      <c r="CC440" s="13"/>
      <c r="CD440" s="13"/>
      <c r="CE440" s="13"/>
      <c r="CF440" s="11"/>
      <c r="CG440" s="13"/>
      <c r="CH440" s="13"/>
      <c r="CI440" s="13"/>
      <c r="CJ440" s="11"/>
      <c r="CK440" s="13"/>
      <c r="CL440" s="13"/>
      <c r="CM440" s="13"/>
      <c r="CN440" s="13"/>
      <c r="CO440" s="11"/>
      <c r="CP440" s="13"/>
      <c r="CQ440" s="13"/>
      <c r="CR440" s="13"/>
      <c r="CS440" s="11"/>
      <c r="CT440" s="13"/>
      <c r="CU440" s="13"/>
      <c r="CV440" s="13"/>
      <c r="CW440" s="13"/>
      <c r="CX440" s="11"/>
      <c r="CY440" s="13"/>
      <c r="CZ440" s="13"/>
      <c r="DA440" s="13"/>
      <c r="DB440" s="11"/>
      <c r="DC440" s="13"/>
      <c r="DD440" s="13"/>
      <c r="DE440" s="13"/>
      <c r="DF440" s="13"/>
      <c r="DG440" s="11"/>
      <c r="DH440" s="13"/>
      <c r="DI440" s="13"/>
      <c r="DJ440" s="13"/>
      <c r="DK440" s="11"/>
      <c r="DL440" s="13"/>
      <c r="DM440" s="13"/>
      <c r="DN440" s="13"/>
      <c r="DO440" s="13"/>
      <c r="DP440" s="11"/>
      <c r="DQ440" s="13"/>
      <c r="DR440" s="13"/>
      <c r="DS440" s="13"/>
      <c r="DT440" s="11"/>
      <c r="DU440" s="13"/>
      <c r="DV440" s="13"/>
      <c r="DW440" s="13"/>
      <c r="DX440" s="13"/>
      <c r="DY440" s="11"/>
      <c r="DZ440" s="13"/>
      <c r="EA440" s="13"/>
      <c r="EB440" s="13"/>
      <c r="EC440" s="11"/>
      <c r="ED440" s="13"/>
      <c r="EE440" s="13"/>
      <c r="EF440" s="13"/>
      <c r="EG440" s="13"/>
      <c r="EH440" s="11"/>
      <c r="EI440" s="13"/>
      <c r="EJ440" s="13"/>
      <c r="EK440" s="13"/>
      <c r="EL440" s="11"/>
      <c r="EM440" s="13"/>
      <c r="EN440" s="13"/>
      <c r="EO440" s="13"/>
      <c r="EP440" s="13"/>
      <c r="EQ440" s="11"/>
      <c r="ER440" s="13"/>
      <c r="ES440" s="13"/>
      <c r="ET440" s="13"/>
      <c r="EU440" s="11"/>
      <c r="EV440" s="13"/>
      <c r="EW440" s="13"/>
      <c r="EX440" s="13"/>
      <c r="EY440" s="13"/>
      <c r="EZ440" s="11"/>
      <c r="FA440" s="13"/>
      <c r="FB440" s="13"/>
      <c r="FC440" s="13"/>
      <c r="FD440" s="11"/>
      <c r="FE440" s="13"/>
      <c r="FF440" s="13"/>
      <c r="FG440" s="13"/>
      <c r="FH440" s="13"/>
      <c r="FI440" s="11"/>
      <c r="FJ440" s="13"/>
      <c r="FK440" s="13"/>
      <c r="FL440" s="13"/>
      <c r="FM440" s="11"/>
      <c r="FN440" s="13"/>
      <c r="FO440" s="13"/>
      <c r="FP440" s="13"/>
      <c r="FQ440" s="13"/>
      <c r="FR440" s="11"/>
      <c r="FS440" s="13"/>
      <c r="FT440" s="13"/>
      <c r="FU440" s="13"/>
      <c r="FV440" s="11"/>
      <c r="FW440" s="13"/>
      <c r="FX440" s="13"/>
      <c r="FY440" s="13"/>
      <c r="FZ440" s="13"/>
      <c r="GA440" s="11"/>
      <c r="GB440" s="13"/>
      <c r="GC440" s="13"/>
      <c r="GD440" s="13"/>
      <c r="GE440" s="11"/>
      <c r="GF440" s="13"/>
      <c r="GG440" s="13"/>
      <c r="GH440" s="13"/>
      <c r="GI440" s="13"/>
      <c r="GJ440" s="11"/>
      <c r="GK440" s="13"/>
      <c r="GL440" s="13"/>
      <c r="GM440" s="13"/>
      <c r="GN440" s="11"/>
      <c r="GO440" s="13"/>
      <c r="GP440" s="13"/>
      <c r="GQ440" s="13"/>
      <c r="GR440" s="13"/>
      <c r="GS440" s="11"/>
      <c r="GT440" s="13"/>
      <c r="GU440" s="13"/>
      <c r="GV440" s="13"/>
      <c r="GW440" s="11"/>
      <c r="GX440" s="13"/>
      <c r="GY440" s="13"/>
      <c r="GZ440" s="13"/>
      <c r="HA440" s="13"/>
      <c r="HB440" s="11"/>
      <c r="HC440" s="13"/>
      <c r="HD440" s="13"/>
      <c r="HE440" s="13"/>
      <c r="HF440" s="11"/>
      <c r="HG440" s="13"/>
      <c r="HH440" s="13"/>
      <c r="HI440" s="13"/>
      <c r="HJ440" s="13"/>
      <c r="HK440" s="11"/>
      <c r="HL440" s="13"/>
      <c r="HM440" s="13"/>
      <c r="HN440" s="13"/>
      <c r="HO440" s="11"/>
      <c r="HP440" s="13"/>
      <c r="HQ440" s="13"/>
      <c r="HR440" s="13"/>
      <c r="HS440" s="13"/>
      <c r="HT440" s="11"/>
      <c r="HU440" s="13"/>
      <c r="HV440" s="13"/>
      <c r="HW440" s="13"/>
      <c r="HX440" s="11"/>
      <c r="HY440" s="13"/>
      <c r="HZ440" s="13"/>
      <c r="II440" s="11" t="str">
        <f>A!B113</f>
        <v>Batata Palha Soberana 300g</v>
      </c>
      <c r="IJ440" s="11">
        <v>0</v>
      </c>
      <c r="IK440" s="11">
        <v>0</v>
      </c>
      <c r="IL440" s="11">
        <v>0</v>
      </c>
      <c r="IM440" s="11">
        <v>0</v>
      </c>
      <c r="IN440" s="11">
        <v>0</v>
      </c>
      <c r="IO440" s="11">
        <f t="shared" si="947"/>
        <v>0</v>
      </c>
      <c r="IP440" s="11"/>
      <c r="IQ440" s="11"/>
    </row>
    <row r="441" spans="1:251" x14ac:dyDescent="0.2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3"/>
      <c r="T441" s="13"/>
      <c r="U441" s="11"/>
      <c r="V441" s="13"/>
      <c r="W441" s="13"/>
      <c r="X441" s="13"/>
      <c r="Y441" s="11"/>
      <c r="Z441" s="13"/>
      <c r="AA441" s="13"/>
      <c r="AB441" s="13"/>
      <c r="AC441" s="13"/>
      <c r="AD441" s="11"/>
      <c r="AE441" s="13"/>
      <c r="AF441" s="13"/>
      <c r="AG441" s="13"/>
      <c r="AH441" s="11"/>
      <c r="AI441" s="13"/>
      <c r="AJ441" s="13"/>
      <c r="AK441" s="13"/>
      <c r="AL441" s="13"/>
      <c r="AM441" s="11"/>
      <c r="AN441" s="13"/>
      <c r="AO441" s="13"/>
      <c r="AP441" s="13"/>
      <c r="AQ441" s="11"/>
      <c r="AR441" s="13"/>
      <c r="AS441" s="13"/>
      <c r="AT441" s="13"/>
      <c r="AU441" s="13"/>
      <c r="AV441" s="11"/>
      <c r="AW441" s="13"/>
      <c r="AX441" s="13"/>
      <c r="AY441" s="13"/>
      <c r="AZ441" s="11"/>
      <c r="BA441" s="13"/>
      <c r="BB441" s="13"/>
      <c r="BC441" s="13"/>
      <c r="BD441" s="13"/>
      <c r="BE441" s="11"/>
      <c r="BF441" s="13"/>
      <c r="BG441" s="13"/>
      <c r="BH441" s="13"/>
      <c r="BI441" s="11"/>
      <c r="BJ441" s="13"/>
      <c r="BK441" s="13"/>
      <c r="BL441" s="13"/>
      <c r="BM441" s="13"/>
      <c r="BN441" s="11"/>
      <c r="BO441" s="13"/>
      <c r="BP441" s="13"/>
      <c r="BQ441" s="13"/>
      <c r="BR441" s="11"/>
      <c r="BS441" s="13"/>
      <c r="BT441" s="13"/>
      <c r="BU441" s="13"/>
      <c r="BV441" s="13"/>
      <c r="BW441" s="11"/>
      <c r="BX441" s="13"/>
      <c r="BY441" s="13"/>
      <c r="BZ441" s="13"/>
      <c r="CA441" s="11"/>
      <c r="CB441" s="13"/>
      <c r="CC441" s="13"/>
      <c r="CD441" s="13"/>
      <c r="CE441" s="13"/>
      <c r="CF441" s="11"/>
      <c r="CG441" s="13"/>
      <c r="CH441" s="13"/>
      <c r="CI441" s="13"/>
      <c r="CJ441" s="11"/>
      <c r="CK441" s="13"/>
      <c r="CL441" s="13"/>
      <c r="CM441" s="13"/>
      <c r="CN441" s="13"/>
      <c r="CO441" s="11"/>
      <c r="CP441" s="13"/>
      <c r="CQ441" s="13"/>
      <c r="CR441" s="13"/>
      <c r="CS441" s="11"/>
      <c r="CT441" s="13"/>
      <c r="CU441" s="13"/>
      <c r="CV441" s="13"/>
      <c r="CW441" s="13"/>
      <c r="CX441" s="11"/>
      <c r="CY441" s="13"/>
      <c r="CZ441" s="13"/>
      <c r="DA441" s="13"/>
      <c r="DB441" s="11"/>
      <c r="DC441" s="13"/>
      <c r="DD441" s="13"/>
      <c r="DE441" s="13"/>
      <c r="DF441" s="13"/>
      <c r="DG441" s="11"/>
      <c r="DH441" s="13"/>
      <c r="DI441" s="13"/>
      <c r="DJ441" s="13"/>
      <c r="DK441" s="11"/>
      <c r="DL441" s="13"/>
      <c r="DM441" s="13"/>
      <c r="DN441" s="13"/>
      <c r="DO441" s="13"/>
      <c r="DP441" s="11"/>
      <c r="DQ441" s="13"/>
      <c r="DR441" s="13"/>
      <c r="DS441" s="13"/>
      <c r="DT441" s="11"/>
      <c r="DU441" s="13"/>
      <c r="DV441" s="13"/>
      <c r="DW441" s="13"/>
      <c r="DX441" s="13"/>
      <c r="DY441" s="11"/>
      <c r="DZ441" s="13"/>
      <c r="EA441" s="13"/>
      <c r="EB441" s="13"/>
      <c r="EC441" s="11"/>
      <c r="ED441" s="13"/>
      <c r="EE441" s="13"/>
      <c r="EF441" s="13"/>
      <c r="EG441" s="13"/>
      <c r="EH441" s="11"/>
      <c r="EI441" s="13"/>
      <c r="EJ441" s="13"/>
      <c r="EK441" s="13"/>
      <c r="EL441" s="11"/>
      <c r="EM441" s="13"/>
      <c r="EN441" s="13"/>
      <c r="EO441" s="13"/>
      <c r="EP441" s="13"/>
      <c r="EQ441" s="11"/>
      <c r="ER441" s="13"/>
      <c r="ES441" s="13"/>
      <c r="ET441" s="13"/>
      <c r="EU441" s="11"/>
      <c r="EV441" s="13"/>
      <c r="EW441" s="13"/>
      <c r="EX441" s="13"/>
      <c r="EY441" s="13"/>
      <c r="EZ441" s="11"/>
      <c r="FA441" s="13"/>
      <c r="FB441" s="13"/>
      <c r="FC441" s="13"/>
      <c r="FD441" s="11"/>
      <c r="FE441" s="13"/>
      <c r="FF441" s="13"/>
      <c r="FG441" s="13"/>
      <c r="FH441" s="13"/>
      <c r="FI441" s="11"/>
      <c r="FJ441" s="13"/>
      <c r="FK441" s="13"/>
      <c r="FL441" s="13"/>
      <c r="FM441" s="11"/>
      <c r="FN441" s="13"/>
      <c r="FO441" s="13"/>
      <c r="FP441" s="13"/>
      <c r="FQ441" s="13"/>
      <c r="FR441" s="11"/>
      <c r="FS441" s="13"/>
      <c r="FT441" s="13"/>
      <c r="FU441" s="13"/>
      <c r="FV441" s="11"/>
      <c r="FW441" s="13"/>
      <c r="FX441" s="13"/>
      <c r="FY441" s="13"/>
      <c r="FZ441" s="13"/>
      <c r="GA441" s="11"/>
      <c r="GB441" s="13"/>
      <c r="GC441" s="13"/>
      <c r="GD441" s="13"/>
      <c r="GE441" s="11"/>
      <c r="GF441" s="13"/>
      <c r="GG441" s="13"/>
      <c r="GH441" s="13"/>
      <c r="GI441" s="13"/>
      <c r="GJ441" s="11"/>
      <c r="GK441" s="13"/>
      <c r="GL441" s="13"/>
      <c r="GM441" s="13"/>
      <c r="GN441" s="11"/>
      <c r="GO441" s="13"/>
      <c r="GP441" s="13"/>
      <c r="GQ441" s="13"/>
      <c r="GR441" s="13"/>
      <c r="GS441" s="11"/>
      <c r="GT441" s="13"/>
      <c r="GU441" s="13"/>
      <c r="GV441" s="13"/>
      <c r="GW441" s="11"/>
      <c r="GX441" s="13"/>
      <c r="GY441" s="13"/>
      <c r="GZ441" s="13"/>
      <c r="HA441" s="13"/>
      <c r="HB441" s="11"/>
      <c r="HC441" s="13"/>
      <c r="HD441" s="13"/>
      <c r="HE441" s="13"/>
      <c r="HF441" s="11"/>
      <c r="HG441" s="13"/>
      <c r="HH441" s="13"/>
      <c r="HI441" s="13"/>
      <c r="HJ441" s="13"/>
      <c r="HK441" s="11"/>
      <c r="HL441" s="13"/>
      <c r="HM441" s="13"/>
      <c r="HN441" s="13"/>
      <c r="HO441" s="11"/>
      <c r="HP441" s="13"/>
      <c r="HQ441" s="13"/>
      <c r="HR441" s="13"/>
      <c r="HS441" s="13"/>
      <c r="HT441" s="11"/>
      <c r="HU441" s="13"/>
      <c r="HV441" s="13"/>
      <c r="HW441" s="13"/>
      <c r="HX441" s="11"/>
      <c r="HY441" s="13"/>
      <c r="HZ441" s="13"/>
      <c r="II441" s="11" t="str">
        <f>A!B114</f>
        <v>Batata Palha Soberana 500g</v>
      </c>
      <c r="IJ441" s="11">
        <v>0</v>
      </c>
      <c r="IK441" s="11">
        <v>0</v>
      </c>
      <c r="IL441" s="11">
        <v>0</v>
      </c>
      <c r="IM441" s="11">
        <v>0</v>
      </c>
      <c r="IN441" s="11">
        <v>0</v>
      </c>
      <c r="IO441" s="11">
        <f t="shared" si="947"/>
        <v>0</v>
      </c>
      <c r="IP441" s="11"/>
      <c r="IQ441" s="11"/>
    </row>
    <row r="442" spans="1:251" x14ac:dyDescent="0.2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3"/>
      <c r="T442" s="13"/>
      <c r="U442" s="11"/>
      <c r="V442" s="13"/>
      <c r="W442" s="13"/>
      <c r="X442" s="13"/>
      <c r="Y442" s="11"/>
      <c r="Z442" s="13"/>
      <c r="AA442" s="13"/>
      <c r="AB442" s="13"/>
      <c r="AC442" s="13"/>
      <c r="AD442" s="11"/>
      <c r="AE442" s="13"/>
      <c r="AF442" s="13"/>
      <c r="AG442" s="13"/>
      <c r="AH442" s="11"/>
      <c r="AI442" s="13"/>
      <c r="AJ442" s="13"/>
      <c r="AK442" s="13"/>
      <c r="AL442" s="13"/>
      <c r="AM442" s="11"/>
      <c r="AN442" s="13"/>
      <c r="AO442" s="13"/>
      <c r="AP442" s="13"/>
      <c r="AQ442" s="11"/>
      <c r="AR442" s="13"/>
      <c r="AS442" s="13"/>
      <c r="AT442" s="13"/>
      <c r="AU442" s="13"/>
      <c r="AV442" s="11"/>
      <c r="AW442" s="13"/>
      <c r="AX442" s="13"/>
      <c r="AY442" s="13"/>
      <c r="AZ442" s="11"/>
      <c r="BA442" s="13"/>
      <c r="BB442" s="13"/>
      <c r="BC442" s="13"/>
      <c r="BD442" s="13"/>
      <c r="BE442" s="11"/>
      <c r="BF442" s="13"/>
      <c r="BG442" s="13"/>
      <c r="BH442" s="13"/>
      <c r="BI442" s="11"/>
      <c r="BJ442" s="13"/>
      <c r="BK442" s="13"/>
      <c r="BL442" s="13"/>
      <c r="BM442" s="13"/>
      <c r="BN442" s="11"/>
      <c r="BO442" s="13"/>
      <c r="BP442" s="13"/>
      <c r="BQ442" s="13"/>
      <c r="BR442" s="11"/>
      <c r="BS442" s="13"/>
      <c r="BT442" s="13"/>
      <c r="BU442" s="13"/>
      <c r="BV442" s="13"/>
      <c r="BW442" s="11"/>
      <c r="BX442" s="13"/>
      <c r="BY442" s="13"/>
      <c r="BZ442" s="13"/>
      <c r="CA442" s="11"/>
      <c r="CB442" s="13"/>
      <c r="CC442" s="13"/>
      <c r="CD442" s="13"/>
      <c r="CE442" s="13"/>
      <c r="CF442" s="11"/>
      <c r="CG442" s="13"/>
      <c r="CH442" s="13"/>
      <c r="CI442" s="13"/>
      <c r="CJ442" s="11"/>
      <c r="CK442" s="13"/>
      <c r="CL442" s="13"/>
      <c r="CM442" s="13"/>
      <c r="CN442" s="13"/>
      <c r="CO442" s="11"/>
      <c r="CP442" s="13"/>
      <c r="CQ442" s="13"/>
      <c r="CR442" s="13"/>
      <c r="CS442" s="11"/>
      <c r="CT442" s="13"/>
      <c r="CU442" s="13"/>
      <c r="CV442" s="13"/>
      <c r="CW442" s="13"/>
      <c r="CX442" s="11"/>
      <c r="CY442" s="13"/>
      <c r="CZ442" s="13"/>
      <c r="DA442" s="13"/>
      <c r="DB442" s="11"/>
      <c r="DC442" s="13"/>
      <c r="DD442" s="13"/>
      <c r="DE442" s="13"/>
      <c r="DF442" s="13"/>
      <c r="DG442" s="11"/>
      <c r="DH442" s="13"/>
      <c r="DI442" s="13"/>
      <c r="DJ442" s="13"/>
      <c r="DK442" s="11"/>
      <c r="DL442" s="13"/>
      <c r="DM442" s="13"/>
      <c r="DN442" s="13"/>
      <c r="DO442" s="13"/>
      <c r="DP442" s="11"/>
      <c r="DQ442" s="13"/>
      <c r="DR442" s="13"/>
      <c r="DS442" s="13"/>
      <c r="DT442" s="11"/>
      <c r="DU442" s="13"/>
      <c r="DV442" s="13"/>
      <c r="DW442" s="13"/>
      <c r="DX442" s="13"/>
      <c r="DY442" s="11"/>
      <c r="DZ442" s="13"/>
      <c r="EA442" s="13"/>
      <c r="EB442" s="13"/>
      <c r="EC442" s="11"/>
      <c r="ED442" s="13"/>
      <c r="EE442" s="13"/>
      <c r="EF442" s="13"/>
      <c r="EG442" s="13"/>
      <c r="EH442" s="11"/>
      <c r="EI442" s="13"/>
      <c r="EJ442" s="13"/>
      <c r="EK442" s="13"/>
      <c r="EL442" s="11"/>
      <c r="EM442" s="13"/>
      <c r="EN442" s="13"/>
      <c r="EO442" s="13"/>
      <c r="EP442" s="13"/>
      <c r="EQ442" s="11"/>
      <c r="ER442" s="13"/>
      <c r="ES442" s="13"/>
      <c r="ET442" s="13"/>
      <c r="EU442" s="11"/>
      <c r="EV442" s="13"/>
      <c r="EW442" s="13"/>
      <c r="EX442" s="13"/>
      <c r="EY442" s="13"/>
      <c r="EZ442" s="11"/>
      <c r="FA442" s="13"/>
      <c r="FB442" s="13"/>
      <c r="FC442" s="13"/>
      <c r="FD442" s="11"/>
      <c r="FE442" s="13"/>
      <c r="FF442" s="13"/>
      <c r="FG442" s="13"/>
      <c r="FH442" s="13"/>
      <c r="FI442" s="11"/>
      <c r="FJ442" s="13"/>
      <c r="FK442" s="13"/>
      <c r="FL442" s="13"/>
      <c r="FM442" s="11"/>
      <c r="FN442" s="13"/>
      <c r="FO442" s="13"/>
      <c r="FP442" s="13"/>
      <c r="FQ442" s="13"/>
      <c r="FR442" s="11"/>
      <c r="FS442" s="13"/>
      <c r="FT442" s="13"/>
      <c r="FU442" s="13"/>
      <c r="FV442" s="11"/>
      <c r="FW442" s="13"/>
      <c r="FX442" s="13"/>
      <c r="FY442" s="13"/>
      <c r="FZ442" s="13"/>
      <c r="GA442" s="11"/>
      <c r="GB442" s="13"/>
      <c r="GC442" s="13"/>
      <c r="GD442" s="13"/>
      <c r="GE442" s="11"/>
      <c r="GF442" s="13"/>
      <c r="GG442" s="13"/>
      <c r="GH442" s="13"/>
      <c r="GI442" s="13"/>
      <c r="GJ442" s="11"/>
      <c r="GK442" s="13"/>
      <c r="GL442" s="13"/>
      <c r="GM442" s="13"/>
      <c r="GN442" s="11"/>
      <c r="GO442" s="13"/>
      <c r="GP442" s="13"/>
      <c r="GQ442" s="13"/>
      <c r="GR442" s="13"/>
      <c r="GS442" s="11"/>
      <c r="GT442" s="13"/>
      <c r="GU442" s="13"/>
      <c r="GV442" s="13"/>
      <c r="GW442" s="11"/>
      <c r="GX442" s="13"/>
      <c r="GY442" s="13"/>
      <c r="GZ442" s="13"/>
      <c r="HA442" s="13"/>
      <c r="HB442" s="11"/>
      <c r="HC442" s="13"/>
      <c r="HD442" s="13"/>
      <c r="HE442" s="13"/>
      <c r="HF442" s="11"/>
      <c r="HG442" s="13"/>
      <c r="HH442" s="13"/>
      <c r="HI442" s="13"/>
      <c r="HJ442" s="13"/>
      <c r="HK442" s="11"/>
      <c r="HL442" s="13"/>
      <c r="HM442" s="13"/>
      <c r="HN442" s="13"/>
      <c r="HO442" s="11"/>
      <c r="HP442" s="13"/>
      <c r="HQ442" s="13"/>
      <c r="HR442" s="13"/>
      <c r="HS442" s="13"/>
      <c r="HT442" s="11"/>
      <c r="HU442" s="13"/>
      <c r="HV442" s="13"/>
      <c r="HW442" s="13"/>
      <c r="HX442" s="11"/>
      <c r="HY442" s="13"/>
      <c r="HZ442" s="13"/>
      <c r="II442" s="11" t="str">
        <f>A!B115</f>
        <v>Bauducco Bisnaguinha 260g</v>
      </c>
      <c r="IJ442" s="11">
        <v>0</v>
      </c>
      <c r="IK442" s="11">
        <v>0</v>
      </c>
      <c r="IL442" s="11">
        <v>0</v>
      </c>
      <c r="IM442" s="11">
        <v>0</v>
      </c>
      <c r="IN442" s="11">
        <v>0</v>
      </c>
      <c r="IO442" s="11">
        <f t="shared" si="947"/>
        <v>0</v>
      </c>
      <c r="IP442" s="11"/>
      <c r="IQ442" s="11"/>
    </row>
    <row r="443" spans="1:251" x14ac:dyDescent="0.2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3"/>
      <c r="T443" s="13"/>
      <c r="U443" s="11"/>
      <c r="V443" s="13"/>
      <c r="W443" s="13"/>
      <c r="X443" s="13"/>
      <c r="Y443" s="11"/>
      <c r="Z443" s="13"/>
      <c r="AA443" s="13"/>
      <c r="AB443" s="13"/>
      <c r="AC443" s="13"/>
      <c r="AD443" s="11"/>
      <c r="AE443" s="13"/>
      <c r="AF443" s="13"/>
      <c r="AG443" s="13"/>
      <c r="AH443" s="11"/>
      <c r="AI443" s="13"/>
      <c r="AJ443" s="13"/>
      <c r="AK443" s="13"/>
      <c r="AL443" s="13"/>
      <c r="AM443" s="11"/>
      <c r="AN443" s="13"/>
      <c r="AO443" s="13"/>
      <c r="AP443" s="13"/>
      <c r="AQ443" s="11"/>
      <c r="AR443" s="13"/>
      <c r="AS443" s="13"/>
      <c r="AT443" s="13"/>
      <c r="AU443" s="13"/>
      <c r="AV443" s="11"/>
      <c r="AW443" s="13"/>
      <c r="AX443" s="13"/>
      <c r="AY443" s="13"/>
      <c r="AZ443" s="11"/>
      <c r="BA443" s="13"/>
      <c r="BB443" s="13"/>
      <c r="BC443" s="13"/>
      <c r="BD443" s="13"/>
      <c r="BE443" s="11"/>
      <c r="BF443" s="13"/>
      <c r="BG443" s="13"/>
      <c r="BH443" s="13"/>
      <c r="BI443" s="11"/>
      <c r="BJ443" s="13"/>
      <c r="BK443" s="13"/>
      <c r="BL443" s="13"/>
      <c r="BM443" s="13"/>
      <c r="BN443" s="11"/>
      <c r="BO443" s="13"/>
      <c r="BP443" s="13"/>
      <c r="BQ443" s="13"/>
      <c r="BR443" s="11"/>
      <c r="BS443" s="13"/>
      <c r="BT443" s="13"/>
      <c r="BU443" s="13"/>
      <c r="BV443" s="13"/>
      <c r="BW443" s="11"/>
      <c r="BX443" s="13"/>
      <c r="BY443" s="13"/>
      <c r="BZ443" s="13"/>
      <c r="CA443" s="11"/>
      <c r="CB443" s="13"/>
      <c r="CC443" s="13"/>
      <c r="CD443" s="13"/>
      <c r="CE443" s="13"/>
      <c r="CF443" s="11"/>
      <c r="CG443" s="13"/>
      <c r="CH443" s="13"/>
      <c r="CI443" s="13"/>
      <c r="CJ443" s="11"/>
      <c r="CK443" s="13"/>
      <c r="CL443" s="13"/>
      <c r="CM443" s="13"/>
      <c r="CN443" s="13"/>
      <c r="CO443" s="11"/>
      <c r="CP443" s="13"/>
      <c r="CQ443" s="13"/>
      <c r="CR443" s="13"/>
      <c r="CS443" s="11"/>
      <c r="CT443" s="13"/>
      <c r="CU443" s="13"/>
      <c r="CV443" s="13"/>
      <c r="CW443" s="13"/>
      <c r="CX443" s="11"/>
      <c r="CY443" s="13"/>
      <c r="CZ443" s="13"/>
      <c r="DA443" s="13"/>
      <c r="DB443" s="11"/>
      <c r="DC443" s="13"/>
      <c r="DD443" s="13"/>
      <c r="DE443" s="13"/>
      <c r="DF443" s="13"/>
      <c r="DG443" s="11"/>
      <c r="DH443" s="13"/>
      <c r="DI443" s="13"/>
      <c r="DJ443" s="13"/>
      <c r="DK443" s="11"/>
      <c r="DL443" s="13"/>
      <c r="DM443" s="13"/>
      <c r="DN443" s="13"/>
      <c r="DO443" s="13"/>
      <c r="DP443" s="11"/>
      <c r="DQ443" s="13"/>
      <c r="DR443" s="13"/>
      <c r="DS443" s="13"/>
      <c r="DT443" s="11"/>
      <c r="DU443" s="13"/>
      <c r="DV443" s="13"/>
      <c r="DW443" s="13"/>
      <c r="DX443" s="13"/>
      <c r="DY443" s="11"/>
      <c r="DZ443" s="13"/>
      <c r="EA443" s="13"/>
      <c r="EB443" s="13"/>
      <c r="EC443" s="11"/>
      <c r="ED443" s="13"/>
      <c r="EE443" s="13"/>
      <c r="EF443" s="13"/>
      <c r="EG443" s="13"/>
      <c r="EH443" s="11"/>
      <c r="EI443" s="13"/>
      <c r="EJ443" s="13"/>
      <c r="EK443" s="13"/>
      <c r="EL443" s="11"/>
      <c r="EM443" s="13"/>
      <c r="EN443" s="13"/>
      <c r="EO443" s="13"/>
      <c r="EP443" s="13"/>
      <c r="EQ443" s="11"/>
      <c r="ER443" s="13"/>
      <c r="ES443" s="13"/>
      <c r="ET443" s="13"/>
      <c r="EU443" s="11"/>
      <c r="EV443" s="13"/>
      <c r="EW443" s="13"/>
      <c r="EX443" s="13"/>
      <c r="EY443" s="13"/>
      <c r="EZ443" s="11"/>
      <c r="FA443" s="13"/>
      <c r="FB443" s="13"/>
      <c r="FC443" s="13"/>
      <c r="FD443" s="11"/>
      <c r="FE443" s="13"/>
      <c r="FF443" s="13"/>
      <c r="FG443" s="13"/>
      <c r="FH443" s="13"/>
      <c r="FI443" s="11"/>
      <c r="FJ443" s="13"/>
      <c r="FK443" s="13"/>
      <c r="FL443" s="13"/>
      <c r="FM443" s="11"/>
      <c r="FN443" s="13"/>
      <c r="FO443" s="13"/>
      <c r="FP443" s="13"/>
      <c r="FQ443" s="13"/>
      <c r="FR443" s="11"/>
      <c r="FS443" s="13"/>
      <c r="FT443" s="13"/>
      <c r="FU443" s="13"/>
      <c r="FV443" s="11"/>
      <c r="FW443" s="13"/>
      <c r="FX443" s="13"/>
      <c r="FY443" s="13"/>
      <c r="FZ443" s="13"/>
      <c r="GA443" s="11"/>
      <c r="GB443" s="13"/>
      <c r="GC443" s="13"/>
      <c r="GD443" s="13"/>
      <c r="GE443" s="11"/>
      <c r="GF443" s="13"/>
      <c r="GG443" s="13"/>
      <c r="GH443" s="13"/>
      <c r="GI443" s="13"/>
      <c r="GJ443" s="11"/>
      <c r="GK443" s="13"/>
      <c r="GL443" s="13"/>
      <c r="GM443" s="13"/>
      <c r="GN443" s="11"/>
      <c r="GO443" s="13"/>
      <c r="GP443" s="13"/>
      <c r="GQ443" s="13"/>
      <c r="GR443" s="13"/>
      <c r="GS443" s="11"/>
      <c r="GT443" s="13"/>
      <c r="GU443" s="13"/>
      <c r="GV443" s="13"/>
      <c r="GW443" s="11"/>
      <c r="GX443" s="13"/>
      <c r="GY443" s="13"/>
      <c r="GZ443" s="13"/>
      <c r="HA443" s="13"/>
      <c r="HB443" s="11"/>
      <c r="HC443" s="13"/>
      <c r="HD443" s="13"/>
      <c r="HE443" s="13"/>
      <c r="HF443" s="11"/>
      <c r="HG443" s="13"/>
      <c r="HH443" s="13"/>
      <c r="HI443" s="13"/>
      <c r="HJ443" s="13"/>
      <c r="HK443" s="11"/>
      <c r="HL443" s="13"/>
      <c r="HM443" s="13"/>
      <c r="HN443" s="13"/>
      <c r="HO443" s="11"/>
      <c r="HP443" s="13"/>
      <c r="HQ443" s="13"/>
      <c r="HR443" s="13"/>
      <c r="HS443" s="13"/>
      <c r="HT443" s="11"/>
      <c r="HU443" s="13"/>
      <c r="HV443" s="13"/>
      <c r="HW443" s="13"/>
      <c r="HX443" s="11"/>
      <c r="HY443" s="13"/>
      <c r="HZ443" s="13"/>
      <c r="II443" s="11" t="str">
        <f>A!B116</f>
        <v>Bauducco Pão Grãos Clássicos 400g</v>
      </c>
      <c r="IJ443" s="11">
        <v>0</v>
      </c>
      <c r="IK443" s="11">
        <v>0</v>
      </c>
      <c r="IL443" s="11">
        <v>0</v>
      </c>
      <c r="IM443" s="11">
        <v>0</v>
      </c>
      <c r="IN443" s="11">
        <v>0</v>
      </c>
      <c r="IO443" s="11">
        <f t="shared" si="947"/>
        <v>0</v>
      </c>
      <c r="IP443" s="11"/>
      <c r="IQ443" s="11"/>
    </row>
    <row r="444" spans="1:251" x14ac:dyDescent="0.2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3"/>
      <c r="T444" s="13"/>
      <c r="U444" s="11"/>
      <c r="V444" s="13"/>
      <c r="W444" s="13"/>
      <c r="X444" s="13"/>
      <c r="Y444" s="11"/>
      <c r="Z444" s="13"/>
      <c r="AA444" s="13"/>
      <c r="AB444" s="13"/>
      <c r="AC444" s="13"/>
      <c r="AD444" s="11"/>
      <c r="AE444" s="13"/>
      <c r="AF444" s="13"/>
      <c r="AG444" s="13"/>
      <c r="AH444" s="11"/>
      <c r="AI444" s="13"/>
      <c r="AJ444" s="13"/>
      <c r="AK444" s="13"/>
      <c r="AL444" s="13"/>
      <c r="AM444" s="11"/>
      <c r="AN444" s="13"/>
      <c r="AO444" s="13"/>
      <c r="AP444" s="13"/>
      <c r="AQ444" s="11"/>
      <c r="AR444" s="13"/>
      <c r="AS444" s="13"/>
      <c r="AT444" s="13"/>
      <c r="AU444" s="13"/>
      <c r="AV444" s="11"/>
      <c r="AW444" s="13"/>
      <c r="AX444" s="13"/>
      <c r="AY444" s="13"/>
      <c r="AZ444" s="11"/>
      <c r="BA444" s="13"/>
      <c r="BB444" s="13"/>
      <c r="BC444" s="13"/>
      <c r="BD444" s="13"/>
      <c r="BE444" s="11"/>
      <c r="BF444" s="13"/>
      <c r="BG444" s="13"/>
      <c r="BH444" s="13"/>
      <c r="BI444" s="11"/>
      <c r="BJ444" s="13"/>
      <c r="BK444" s="13"/>
      <c r="BL444" s="13"/>
      <c r="BM444" s="13"/>
      <c r="BN444" s="11"/>
      <c r="BO444" s="13"/>
      <c r="BP444" s="13"/>
      <c r="BQ444" s="13"/>
      <c r="BR444" s="11"/>
      <c r="BS444" s="13"/>
      <c r="BT444" s="13"/>
      <c r="BU444" s="13"/>
      <c r="BV444" s="13"/>
      <c r="BW444" s="11"/>
      <c r="BX444" s="13"/>
      <c r="BY444" s="13"/>
      <c r="BZ444" s="13"/>
      <c r="CA444" s="11"/>
      <c r="CB444" s="13"/>
      <c r="CC444" s="13"/>
      <c r="CD444" s="13"/>
      <c r="CE444" s="13"/>
      <c r="CF444" s="11"/>
      <c r="CG444" s="13"/>
      <c r="CH444" s="13"/>
      <c r="CI444" s="13"/>
      <c r="CJ444" s="11"/>
      <c r="CK444" s="13"/>
      <c r="CL444" s="13"/>
      <c r="CM444" s="13"/>
      <c r="CN444" s="13"/>
      <c r="CO444" s="11"/>
      <c r="CP444" s="13"/>
      <c r="CQ444" s="13"/>
      <c r="CR444" s="13"/>
      <c r="CS444" s="11"/>
      <c r="CT444" s="13"/>
      <c r="CU444" s="13"/>
      <c r="CV444" s="13"/>
      <c r="CW444" s="13"/>
      <c r="CX444" s="11"/>
      <c r="CY444" s="13"/>
      <c r="CZ444" s="13"/>
      <c r="DA444" s="13"/>
      <c r="DB444" s="11"/>
      <c r="DC444" s="13"/>
      <c r="DD444" s="13"/>
      <c r="DE444" s="13"/>
      <c r="DF444" s="13"/>
      <c r="DG444" s="11"/>
      <c r="DH444" s="13"/>
      <c r="DI444" s="13"/>
      <c r="DJ444" s="13"/>
      <c r="DK444" s="11"/>
      <c r="DL444" s="13"/>
      <c r="DM444" s="13"/>
      <c r="DN444" s="13"/>
      <c r="DO444" s="13"/>
      <c r="DP444" s="11"/>
      <c r="DQ444" s="13"/>
      <c r="DR444" s="13"/>
      <c r="DS444" s="13"/>
      <c r="DT444" s="11"/>
      <c r="DU444" s="13"/>
      <c r="DV444" s="13"/>
      <c r="DW444" s="13"/>
      <c r="DX444" s="13"/>
      <c r="DY444" s="11"/>
      <c r="DZ444" s="13"/>
      <c r="EA444" s="13"/>
      <c r="EB444" s="13"/>
      <c r="EC444" s="11"/>
      <c r="ED444" s="13"/>
      <c r="EE444" s="13"/>
      <c r="EF444" s="13"/>
      <c r="EG444" s="13"/>
      <c r="EH444" s="11"/>
      <c r="EI444" s="13"/>
      <c r="EJ444" s="13"/>
      <c r="EK444" s="13"/>
      <c r="EL444" s="11"/>
      <c r="EM444" s="13"/>
      <c r="EN444" s="13"/>
      <c r="EO444" s="13"/>
      <c r="EP444" s="13"/>
      <c r="EQ444" s="11"/>
      <c r="ER444" s="13"/>
      <c r="ES444" s="13"/>
      <c r="ET444" s="13"/>
      <c r="EU444" s="11"/>
      <c r="EV444" s="13"/>
      <c r="EW444" s="13"/>
      <c r="EX444" s="13"/>
      <c r="EY444" s="13"/>
      <c r="EZ444" s="11"/>
      <c r="FA444" s="13"/>
      <c r="FB444" s="13"/>
      <c r="FC444" s="13"/>
      <c r="FD444" s="11"/>
      <c r="FE444" s="13"/>
      <c r="FF444" s="13"/>
      <c r="FG444" s="13"/>
      <c r="FH444" s="13"/>
      <c r="FI444" s="11"/>
      <c r="FJ444" s="13"/>
      <c r="FK444" s="13"/>
      <c r="FL444" s="13"/>
      <c r="FM444" s="11"/>
      <c r="FN444" s="13"/>
      <c r="FO444" s="13"/>
      <c r="FP444" s="13"/>
      <c r="FQ444" s="13"/>
      <c r="FR444" s="11"/>
      <c r="FS444" s="13"/>
      <c r="FT444" s="13"/>
      <c r="FU444" s="13"/>
      <c r="FV444" s="11"/>
      <c r="FW444" s="13"/>
      <c r="FX444" s="13"/>
      <c r="FY444" s="13"/>
      <c r="FZ444" s="13"/>
      <c r="GA444" s="11"/>
      <c r="GB444" s="13"/>
      <c r="GC444" s="13"/>
      <c r="GD444" s="13"/>
      <c r="GE444" s="11"/>
      <c r="GF444" s="13"/>
      <c r="GG444" s="13"/>
      <c r="GH444" s="13"/>
      <c r="GI444" s="13"/>
      <c r="GJ444" s="11"/>
      <c r="GK444" s="13"/>
      <c r="GL444" s="13"/>
      <c r="GM444" s="13"/>
      <c r="GN444" s="11"/>
      <c r="GO444" s="13"/>
      <c r="GP444" s="13"/>
      <c r="GQ444" s="13"/>
      <c r="GR444" s="13"/>
      <c r="GS444" s="11"/>
      <c r="GT444" s="13"/>
      <c r="GU444" s="13"/>
      <c r="GV444" s="13"/>
      <c r="GW444" s="11"/>
      <c r="GX444" s="13"/>
      <c r="GY444" s="13"/>
      <c r="GZ444" s="13"/>
      <c r="HA444" s="13"/>
      <c r="HB444" s="11"/>
      <c r="HC444" s="13"/>
      <c r="HD444" s="13"/>
      <c r="HE444" s="13"/>
      <c r="HF444" s="11"/>
      <c r="HG444" s="13"/>
      <c r="HH444" s="13"/>
      <c r="HI444" s="13"/>
      <c r="HJ444" s="13"/>
      <c r="HK444" s="11"/>
      <c r="HL444" s="13"/>
      <c r="HM444" s="13"/>
      <c r="HN444" s="13"/>
      <c r="HO444" s="11"/>
      <c r="HP444" s="13"/>
      <c r="HQ444" s="13"/>
      <c r="HR444" s="13"/>
      <c r="HS444" s="13"/>
      <c r="HT444" s="11"/>
      <c r="HU444" s="13"/>
      <c r="HV444" s="13"/>
      <c r="HW444" s="13"/>
      <c r="HX444" s="11"/>
      <c r="HY444" s="13"/>
      <c r="HZ444" s="13"/>
      <c r="II444" s="11" t="str">
        <f>A!B117</f>
        <v>Bauducco Pão Integral 400g</v>
      </c>
      <c r="IJ444" s="11">
        <v>0</v>
      </c>
      <c r="IK444" s="11">
        <v>0</v>
      </c>
      <c r="IL444" s="11">
        <v>0</v>
      </c>
      <c r="IM444" s="11">
        <v>0</v>
      </c>
      <c r="IN444" s="11">
        <v>0</v>
      </c>
      <c r="IO444" s="11">
        <f t="shared" si="947"/>
        <v>0</v>
      </c>
      <c r="IP444" s="11"/>
      <c r="IQ444" s="11"/>
    </row>
    <row r="445" spans="1:251" x14ac:dyDescent="0.2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3"/>
      <c r="T445" s="13"/>
      <c r="U445" s="11"/>
      <c r="V445" s="13"/>
      <c r="W445" s="13"/>
      <c r="X445" s="13"/>
      <c r="Y445" s="11"/>
      <c r="Z445" s="13"/>
      <c r="AA445" s="13"/>
      <c r="AB445" s="13"/>
      <c r="AC445" s="13"/>
      <c r="AD445" s="11"/>
      <c r="AE445" s="13"/>
      <c r="AF445" s="13"/>
      <c r="AG445" s="13"/>
      <c r="AH445" s="11"/>
      <c r="AI445" s="13"/>
      <c r="AJ445" s="13"/>
      <c r="AK445" s="13"/>
      <c r="AL445" s="13"/>
      <c r="AM445" s="11"/>
      <c r="AN445" s="13"/>
      <c r="AO445" s="13"/>
      <c r="AP445" s="13"/>
      <c r="AQ445" s="11"/>
      <c r="AR445" s="13"/>
      <c r="AS445" s="13"/>
      <c r="AT445" s="13"/>
      <c r="AU445" s="13"/>
      <c r="AV445" s="11"/>
      <c r="AW445" s="13"/>
      <c r="AX445" s="13"/>
      <c r="AY445" s="13"/>
      <c r="AZ445" s="11"/>
      <c r="BA445" s="13"/>
      <c r="BB445" s="13"/>
      <c r="BC445" s="13"/>
      <c r="BD445" s="13"/>
      <c r="BE445" s="11"/>
      <c r="BF445" s="13"/>
      <c r="BG445" s="13"/>
      <c r="BH445" s="13"/>
      <c r="BI445" s="11"/>
      <c r="BJ445" s="13"/>
      <c r="BK445" s="13"/>
      <c r="BL445" s="13"/>
      <c r="BM445" s="13"/>
      <c r="BN445" s="11"/>
      <c r="BO445" s="13"/>
      <c r="BP445" s="13"/>
      <c r="BQ445" s="13"/>
      <c r="BR445" s="11"/>
      <c r="BS445" s="13"/>
      <c r="BT445" s="13"/>
      <c r="BU445" s="13"/>
      <c r="BV445" s="13"/>
      <c r="BW445" s="11"/>
      <c r="BX445" s="13"/>
      <c r="BY445" s="13"/>
      <c r="BZ445" s="13"/>
      <c r="CA445" s="11"/>
      <c r="CB445" s="13"/>
      <c r="CC445" s="13"/>
      <c r="CD445" s="13"/>
      <c r="CE445" s="13"/>
      <c r="CF445" s="11"/>
      <c r="CG445" s="13"/>
      <c r="CH445" s="13"/>
      <c r="CI445" s="13"/>
      <c r="CJ445" s="11"/>
      <c r="CK445" s="13"/>
      <c r="CL445" s="13"/>
      <c r="CM445" s="13"/>
      <c r="CN445" s="13"/>
      <c r="CO445" s="11"/>
      <c r="CP445" s="13"/>
      <c r="CQ445" s="13"/>
      <c r="CR445" s="13"/>
      <c r="CS445" s="11"/>
      <c r="CT445" s="13"/>
      <c r="CU445" s="13"/>
      <c r="CV445" s="13"/>
      <c r="CW445" s="13"/>
      <c r="CX445" s="11"/>
      <c r="CY445" s="13"/>
      <c r="CZ445" s="13"/>
      <c r="DA445" s="13"/>
      <c r="DB445" s="11"/>
      <c r="DC445" s="13"/>
      <c r="DD445" s="13"/>
      <c r="DE445" s="13"/>
      <c r="DF445" s="13"/>
      <c r="DG445" s="11"/>
      <c r="DH445" s="13"/>
      <c r="DI445" s="13"/>
      <c r="DJ445" s="13"/>
      <c r="DK445" s="11"/>
      <c r="DL445" s="13"/>
      <c r="DM445" s="13"/>
      <c r="DN445" s="13"/>
      <c r="DO445" s="13"/>
      <c r="DP445" s="11"/>
      <c r="DQ445" s="13"/>
      <c r="DR445" s="13"/>
      <c r="DS445" s="13"/>
      <c r="DT445" s="11"/>
      <c r="DU445" s="13"/>
      <c r="DV445" s="13"/>
      <c r="DW445" s="13"/>
      <c r="DX445" s="13"/>
      <c r="DY445" s="11"/>
      <c r="DZ445" s="13"/>
      <c r="EA445" s="13"/>
      <c r="EB445" s="13"/>
      <c r="EC445" s="11"/>
      <c r="ED445" s="13"/>
      <c r="EE445" s="13"/>
      <c r="EF445" s="13"/>
      <c r="EG445" s="13"/>
      <c r="EH445" s="11"/>
      <c r="EI445" s="13"/>
      <c r="EJ445" s="13"/>
      <c r="EK445" s="13"/>
      <c r="EL445" s="11"/>
      <c r="EM445" s="13"/>
      <c r="EN445" s="13"/>
      <c r="EO445" s="13"/>
      <c r="EP445" s="13"/>
      <c r="EQ445" s="11"/>
      <c r="ER445" s="13"/>
      <c r="ES445" s="13"/>
      <c r="ET445" s="13"/>
      <c r="EU445" s="11"/>
      <c r="EV445" s="13"/>
      <c r="EW445" s="13"/>
      <c r="EX445" s="13"/>
      <c r="EY445" s="13"/>
      <c r="EZ445" s="11"/>
      <c r="FA445" s="13"/>
      <c r="FB445" s="13"/>
      <c r="FC445" s="13"/>
      <c r="FD445" s="11"/>
      <c r="FE445" s="13"/>
      <c r="FF445" s="13"/>
      <c r="FG445" s="13"/>
      <c r="FH445" s="13"/>
      <c r="FI445" s="11"/>
      <c r="FJ445" s="13"/>
      <c r="FK445" s="13"/>
      <c r="FL445" s="13"/>
      <c r="FM445" s="11"/>
      <c r="FN445" s="13"/>
      <c r="FO445" s="13"/>
      <c r="FP445" s="13"/>
      <c r="FQ445" s="13"/>
      <c r="FR445" s="11"/>
      <c r="FS445" s="13"/>
      <c r="FT445" s="13"/>
      <c r="FU445" s="13"/>
      <c r="FV445" s="11"/>
      <c r="FW445" s="13"/>
      <c r="FX445" s="13"/>
      <c r="FY445" s="13"/>
      <c r="FZ445" s="13"/>
      <c r="GA445" s="11"/>
      <c r="GB445" s="13"/>
      <c r="GC445" s="13"/>
      <c r="GD445" s="13"/>
      <c r="GE445" s="11"/>
      <c r="GF445" s="13"/>
      <c r="GG445" s="13"/>
      <c r="GH445" s="13"/>
      <c r="GI445" s="13"/>
      <c r="GJ445" s="11"/>
      <c r="GK445" s="13"/>
      <c r="GL445" s="13"/>
      <c r="GM445" s="13"/>
      <c r="GN445" s="11"/>
      <c r="GO445" s="13"/>
      <c r="GP445" s="13"/>
      <c r="GQ445" s="13"/>
      <c r="GR445" s="13"/>
      <c r="GS445" s="11"/>
      <c r="GT445" s="13"/>
      <c r="GU445" s="13"/>
      <c r="GV445" s="13"/>
      <c r="GW445" s="11"/>
      <c r="GX445" s="13"/>
      <c r="GY445" s="13"/>
      <c r="GZ445" s="13"/>
      <c r="HA445" s="13"/>
      <c r="HB445" s="11"/>
      <c r="HC445" s="13"/>
      <c r="HD445" s="13"/>
      <c r="HE445" s="13"/>
      <c r="HF445" s="11"/>
      <c r="HG445" s="13"/>
      <c r="HH445" s="13"/>
      <c r="HI445" s="13"/>
      <c r="HJ445" s="13"/>
      <c r="HK445" s="11"/>
      <c r="HL445" s="13"/>
      <c r="HM445" s="13"/>
      <c r="HN445" s="13"/>
      <c r="HO445" s="11"/>
      <c r="HP445" s="13"/>
      <c r="HQ445" s="13"/>
      <c r="HR445" s="13"/>
      <c r="HS445" s="13"/>
      <c r="HT445" s="11"/>
      <c r="HU445" s="13"/>
      <c r="HV445" s="13"/>
      <c r="HW445" s="13"/>
      <c r="HX445" s="11"/>
      <c r="HY445" s="13"/>
      <c r="HZ445" s="13"/>
      <c r="II445" s="11" t="str">
        <f>A!B118</f>
        <v>Bauducco Pão Tradicional 400g</v>
      </c>
      <c r="IJ445" s="11">
        <v>0</v>
      </c>
      <c r="IK445" s="11">
        <v>0</v>
      </c>
      <c r="IL445" s="11">
        <v>0</v>
      </c>
      <c r="IM445" s="11">
        <v>0</v>
      </c>
      <c r="IN445" s="11">
        <v>0</v>
      </c>
      <c r="IO445" s="11">
        <f t="shared" si="947"/>
        <v>0</v>
      </c>
      <c r="IP445" s="11"/>
      <c r="IQ445" s="11"/>
    </row>
    <row r="446" spans="1:251" x14ac:dyDescent="0.2">
      <c r="II446" s="11" t="str">
        <f>A!B119</f>
        <v>Bauducco Wafer Chocolate 15x30g</v>
      </c>
      <c r="IJ446" s="11">
        <v>0</v>
      </c>
      <c r="IK446" s="11">
        <v>0</v>
      </c>
      <c r="IL446" s="11">
        <v>0</v>
      </c>
      <c r="IM446" s="11">
        <v>0</v>
      </c>
      <c r="IN446" s="11">
        <v>0</v>
      </c>
      <c r="IO446" s="11">
        <f t="shared" ref="IO446:IO509" si="948">IJ446+IK446+IL446+IM446+IN446</f>
        <v>0</v>
      </c>
      <c r="IP446" s="11"/>
      <c r="IQ446" s="11"/>
    </row>
    <row r="447" spans="1:251" x14ac:dyDescent="0.2">
      <c r="II447" s="11" t="str">
        <f>A!B120</f>
        <v>Bebida Alpino Fast 6x280ml</v>
      </c>
      <c r="IJ447" s="11">
        <v>0</v>
      </c>
      <c r="IK447" s="11">
        <v>0</v>
      </c>
      <c r="IL447" s="11">
        <v>0</v>
      </c>
      <c r="IM447" s="11">
        <v>0</v>
      </c>
      <c r="IN447" s="11">
        <v>0</v>
      </c>
      <c r="IO447" s="11">
        <f t="shared" si="948"/>
        <v>0</v>
      </c>
      <c r="IP447" s="11"/>
      <c r="IQ447" s="11"/>
    </row>
    <row r="448" spans="1:251" x14ac:dyDescent="0.2">
      <c r="II448" s="11" t="str">
        <f>A!B121</f>
        <v>Bebida Galak Fast 6x270ml</v>
      </c>
      <c r="IJ448" s="11">
        <v>0</v>
      </c>
      <c r="IK448" s="11">
        <v>0</v>
      </c>
      <c r="IL448" s="11">
        <v>0</v>
      </c>
      <c r="IM448" s="11">
        <v>0</v>
      </c>
      <c r="IN448" s="11">
        <v>0</v>
      </c>
      <c r="IO448" s="11">
        <f t="shared" si="948"/>
        <v>0</v>
      </c>
      <c r="IP448" s="11"/>
      <c r="IQ448" s="11"/>
    </row>
    <row r="449" spans="243:251" x14ac:dyDescent="0.2">
      <c r="II449" s="11" t="str">
        <f>A!B122</f>
        <v>Bebida Moça Morango Fast 6x190ml</v>
      </c>
      <c r="IJ449" s="11">
        <v>0</v>
      </c>
      <c r="IK449" s="11">
        <v>0</v>
      </c>
      <c r="IL449" s="11">
        <v>0</v>
      </c>
      <c r="IM449" s="11">
        <v>0</v>
      </c>
      <c r="IN449" s="11">
        <v>0</v>
      </c>
      <c r="IO449" s="11">
        <f t="shared" si="948"/>
        <v>0</v>
      </c>
      <c r="IP449" s="11"/>
      <c r="IQ449" s="11"/>
    </row>
    <row r="450" spans="243:251" x14ac:dyDescent="0.2">
      <c r="II450" s="11" t="str">
        <f>A!B123</f>
        <v>Bebida Nescafé Fast 6x270ml</v>
      </c>
      <c r="IJ450" s="11">
        <v>0</v>
      </c>
      <c r="IK450" s="11">
        <v>0</v>
      </c>
      <c r="IL450" s="11">
        <v>0</v>
      </c>
      <c r="IM450" s="11">
        <v>0</v>
      </c>
      <c r="IN450" s="11">
        <v>0</v>
      </c>
      <c r="IO450" s="11">
        <f t="shared" si="948"/>
        <v>0</v>
      </c>
      <c r="IP450" s="11"/>
      <c r="IQ450" s="11"/>
    </row>
    <row r="451" spans="243:251" x14ac:dyDescent="0.2">
      <c r="II451" s="11" t="str">
        <f>A!B124</f>
        <v>Bebida Nescau Fast 6x270ml</v>
      </c>
      <c r="IJ451" s="11">
        <v>0</v>
      </c>
      <c r="IK451" s="11">
        <v>0</v>
      </c>
      <c r="IL451" s="11">
        <v>0</v>
      </c>
      <c r="IM451" s="11">
        <v>0</v>
      </c>
      <c r="IN451" s="11">
        <v>0</v>
      </c>
      <c r="IO451" s="11">
        <f t="shared" si="948"/>
        <v>0</v>
      </c>
      <c r="IP451" s="11"/>
      <c r="IQ451" s="11"/>
    </row>
    <row r="452" spans="243:251" x14ac:dyDescent="0.2">
      <c r="II452" s="11" t="str">
        <f>A!B125</f>
        <v>Bebida Neston Fast 6x280ml</v>
      </c>
      <c r="IJ452" s="11">
        <v>0</v>
      </c>
      <c r="IK452" s="11">
        <v>0</v>
      </c>
      <c r="IL452" s="11">
        <v>0</v>
      </c>
      <c r="IM452" s="11">
        <v>0</v>
      </c>
      <c r="IN452" s="11">
        <v>0</v>
      </c>
      <c r="IO452" s="11">
        <f t="shared" si="948"/>
        <v>0</v>
      </c>
      <c r="IP452" s="11"/>
      <c r="IQ452" s="11"/>
    </row>
    <row r="453" spans="243:251" x14ac:dyDescent="0.2">
      <c r="II453" s="11" t="str">
        <f>A!B126</f>
        <v>Biscoito Nesfit Cacau Cereais 160g</v>
      </c>
      <c r="IJ453" s="11">
        <v>0</v>
      </c>
      <c r="IK453" s="11">
        <v>0</v>
      </c>
      <c r="IL453" s="11">
        <v>0</v>
      </c>
      <c r="IM453" s="11">
        <v>0</v>
      </c>
      <c r="IN453" s="11">
        <v>0</v>
      </c>
      <c r="IO453" s="11">
        <f t="shared" si="948"/>
        <v>0</v>
      </c>
      <c r="IP453" s="11"/>
      <c r="IQ453" s="11"/>
    </row>
    <row r="454" spans="243:251" x14ac:dyDescent="0.2">
      <c r="II454" s="11" t="str">
        <f>A!B127</f>
        <v>Biscoito Nesfit Integral 126g</v>
      </c>
      <c r="IJ454" s="11">
        <v>0</v>
      </c>
      <c r="IK454" s="11">
        <v>0</v>
      </c>
      <c r="IL454" s="11">
        <v>0</v>
      </c>
      <c r="IM454" s="11">
        <v>0</v>
      </c>
      <c r="IN454" s="11">
        <v>0</v>
      </c>
      <c r="IO454" s="11">
        <f t="shared" si="948"/>
        <v>0</v>
      </c>
      <c r="IP454" s="11"/>
      <c r="IQ454" s="11"/>
    </row>
    <row r="455" spans="243:251" x14ac:dyDescent="0.2">
      <c r="II455" s="11" t="str">
        <f>A!B128</f>
        <v>Biscoito Nesfit Limão Cereais  160g</v>
      </c>
      <c r="IJ455" s="11">
        <v>0</v>
      </c>
      <c r="IK455" s="11">
        <v>0</v>
      </c>
      <c r="IL455" s="11">
        <v>0</v>
      </c>
      <c r="IM455" s="11">
        <v>0</v>
      </c>
      <c r="IN455" s="11">
        <v>0</v>
      </c>
      <c r="IO455" s="11">
        <f t="shared" si="948"/>
        <v>0</v>
      </c>
      <c r="IP455" s="11"/>
      <c r="IQ455" s="11"/>
    </row>
    <row r="456" spans="243:251" x14ac:dyDescent="0.2">
      <c r="II456" s="11" t="str">
        <f>A!B129</f>
        <v>Biscoito Nesfit Morango Cereais 160g</v>
      </c>
      <c r="IJ456" s="11">
        <v>0</v>
      </c>
      <c r="IK456" s="11">
        <v>0</v>
      </c>
      <c r="IL456" s="11">
        <v>0</v>
      </c>
      <c r="IM456" s="11">
        <v>0</v>
      </c>
      <c r="IN456" s="11">
        <v>0</v>
      </c>
      <c r="IO456" s="11">
        <f t="shared" si="948"/>
        <v>0</v>
      </c>
      <c r="IP456" s="11"/>
      <c r="IQ456" s="11"/>
    </row>
    <row r="457" spans="243:251" x14ac:dyDescent="0.2">
      <c r="II457" s="11" t="str">
        <f>A!B131</f>
        <v>Biscoito Rech Garoto Chocolate 130g</v>
      </c>
      <c r="IJ457" s="11">
        <v>0</v>
      </c>
      <c r="IK457" s="11">
        <v>0</v>
      </c>
      <c r="IL457" s="11">
        <v>0</v>
      </c>
      <c r="IM457" s="11">
        <v>0</v>
      </c>
      <c r="IN457" s="11">
        <v>0</v>
      </c>
      <c r="IO457" s="11">
        <f t="shared" si="948"/>
        <v>0</v>
      </c>
      <c r="IP457" s="11"/>
      <c r="IQ457" s="11"/>
    </row>
    <row r="458" spans="243:251" x14ac:dyDescent="0.2">
      <c r="II458" s="11" t="str">
        <f>A!B132</f>
        <v>Biscoito Rech Moça 140g</v>
      </c>
      <c r="IJ458" s="11">
        <v>0</v>
      </c>
      <c r="IK458" s="11">
        <v>0</v>
      </c>
      <c r="IL458" s="11">
        <v>0</v>
      </c>
      <c r="IM458" s="11">
        <v>0</v>
      </c>
      <c r="IN458" s="11">
        <v>0</v>
      </c>
      <c r="IO458" s="11">
        <f t="shared" si="948"/>
        <v>0</v>
      </c>
      <c r="IP458" s="11"/>
      <c r="IQ458" s="11"/>
    </row>
    <row r="459" spans="243:251" x14ac:dyDescent="0.2">
      <c r="II459" s="11" t="str">
        <f>A!B133</f>
        <v>Biscoito Rech Negresco Baunilha  140g</v>
      </c>
      <c r="IJ459" s="11">
        <v>0</v>
      </c>
      <c r="IK459" s="11">
        <v>0</v>
      </c>
      <c r="IL459" s="11">
        <v>0</v>
      </c>
      <c r="IM459" s="11">
        <v>0</v>
      </c>
      <c r="IN459" s="11">
        <v>0</v>
      </c>
      <c r="IO459" s="11">
        <f t="shared" si="948"/>
        <v>0</v>
      </c>
      <c r="IP459" s="11"/>
      <c r="IQ459" s="11"/>
    </row>
    <row r="460" spans="243:251" x14ac:dyDescent="0.2">
      <c r="II460" s="11" t="str">
        <f>A!B134</f>
        <v>Biscoito Rech Nescau 140g</v>
      </c>
      <c r="IJ460" s="11">
        <v>0</v>
      </c>
      <c r="IK460" s="11">
        <v>0</v>
      </c>
      <c r="IL460" s="11">
        <v>0</v>
      </c>
      <c r="IM460" s="11">
        <v>0</v>
      </c>
      <c r="IN460" s="11">
        <v>0</v>
      </c>
      <c r="IO460" s="11">
        <f t="shared" si="948"/>
        <v>0</v>
      </c>
      <c r="IP460" s="11"/>
      <c r="IQ460" s="11"/>
    </row>
    <row r="461" spans="243:251" x14ac:dyDescent="0.2">
      <c r="II461" s="11" t="str">
        <f>A!B135</f>
        <v>Biscoito Rech Passatempo Chocolate 130g</v>
      </c>
      <c r="IJ461" s="11">
        <v>0</v>
      </c>
      <c r="IK461" s="11">
        <v>0</v>
      </c>
      <c r="IL461" s="11">
        <v>0</v>
      </c>
      <c r="IM461" s="11">
        <v>0</v>
      </c>
      <c r="IN461" s="11">
        <v>0</v>
      </c>
      <c r="IO461" s="11">
        <f t="shared" si="948"/>
        <v>0</v>
      </c>
      <c r="IP461" s="11"/>
      <c r="IQ461" s="11"/>
    </row>
    <row r="462" spans="243:251" x14ac:dyDescent="0.2">
      <c r="II462" s="11" t="str">
        <f>A!B136</f>
        <v>Biscoito Rech Prestigio  140g</v>
      </c>
      <c r="IJ462" s="11">
        <v>0</v>
      </c>
      <c r="IK462" s="11">
        <v>0</v>
      </c>
      <c r="IL462" s="11">
        <v>0</v>
      </c>
      <c r="IM462" s="11">
        <v>0</v>
      </c>
      <c r="IN462" s="11">
        <v>0</v>
      </c>
      <c r="IO462" s="11">
        <f t="shared" si="948"/>
        <v>0</v>
      </c>
      <c r="IP462" s="11"/>
      <c r="IQ462" s="11"/>
    </row>
    <row r="463" spans="243:251" x14ac:dyDescent="0.2">
      <c r="II463" s="11" t="str">
        <f>A!B137</f>
        <v>Biscoito Wafer Galak 110g</v>
      </c>
      <c r="IJ463" s="11">
        <v>0</v>
      </c>
      <c r="IK463" s="11">
        <v>0</v>
      </c>
      <c r="IL463" s="11">
        <v>0</v>
      </c>
      <c r="IM463" s="11">
        <v>0</v>
      </c>
      <c r="IN463" s="11">
        <v>0</v>
      </c>
      <c r="IO463" s="11">
        <f t="shared" si="948"/>
        <v>0</v>
      </c>
      <c r="IP463" s="11"/>
      <c r="IQ463" s="11"/>
    </row>
    <row r="464" spans="243:251" x14ac:dyDescent="0.2">
      <c r="II464" s="11" t="str">
        <f>A!B138</f>
        <v>Biscoito Wafer Negresco 110g</v>
      </c>
      <c r="IJ464" s="11">
        <v>0</v>
      </c>
      <c r="IK464" s="11">
        <v>0</v>
      </c>
      <c r="IL464" s="11">
        <v>0</v>
      </c>
      <c r="IM464" s="11">
        <v>0</v>
      </c>
      <c r="IN464" s="11">
        <v>0</v>
      </c>
      <c r="IO464" s="11">
        <f t="shared" si="948"/>
        <v>0</v>
      </c>
      <c r="IP464" s="11"/>
      <c r="IQ464" s="11"/>
    </row>
    <row r="465" spans="243:251" x14ac:dyDescent="0.2">
      <c r="II465" s="11" t="str">
        <f>A!B139</f>
        <v>Biscoito Wafer Prestigio 110g</v>
      </c>
      <c r="IJ465" s="11">
        <v>0</v>
      </c>
      <c r="IK465" s="11">
        <v>0</v>
      </c>
      <c r="IL465" s="11">
        <v>0</v>
      </c>
      <c r="IM465" s="11">
        <v>0</v>
      </c>
      <c r="IN465" s="11">
        <v>0</v>
      </c>
      <c r="IO465" s="11">
        <f t="shared" si="948"/>
        <v>0</v>
      </c>
      <c r="IP465" s="11"/>
      <c r="IQ465" s="11"/>
    </row>
    <row r="466" spans="243:251" x14ac:dyDescent="0.2">
      <c r="II466" s="11" t="str">
        <f>A!B140</f>
        <v>BL Chocolate Quata 27x200ml</v>
      </c>
      <c r="IJ466" s="11">
        <v>0</v>
      </c>
      <c r="IK466" s="11">
        <v>0</v>
      </c>
      <c r="IL466" s="11">
        <v>0</v>
      </c>
      <c r="IM466" s="11">
        <v>0</v>
      </c>
      <c r="IN466" s="11">
        <v>0</v>
      </c>
      <c r="IO466" s="11">
        <f t="shared" si="948"/>
        <v>0</v>
      </c>
      <c r="IP466" s="11"/>
      <c r="IQ466" s="11"/>
    </row>
    <row r="467" spans="243:251" x14ac:dyDescent="0.2">
      <c r="II467" s="11" t="str">
        <f>A!B141</f>
        <v>Bombom Especialidade Nestlé 251g</v>
      </c>
      <c r="IJ467" s="11">
        <v>0</v>
      </c>
      <c r="IK467" s="11">
        <v>0</v>
      </c>
      <c r="IL467" s="11">
        <v>0</v>
      </c>
      <c r="IM467" s="11">
        <v>0</v>
      </c>
      <c r="IN467" s="11">
        <v>0</v>
      </c>
      <c r="IO467" s="11">
        <f t="shared" si="948"/>
        <v>0</v>
      </c>
      <c r="IP467" s="11"/>
      <c r="IQ467" s="11"/>
    </row>
    <row r="468" spans="243:251" x14ac:dyDescent="0.2">
      <c r="II468" s="11" t="str">
        <f>A!B142</f>
        <v>Bombom Exclusividade 150g</v>
      </c>
      <c r="IJ468" s="11">
        <v>0</v>
      </c>
      <c r="IK468" s="11">
        <v>0</v>
      </c>
      <c r="IL468" s="11">
        <v>0</v>
      </c>
      <c r="IM468" s="11">
        <v>0</v>
      </c>
      <c r="IN468" s="11">
        <v>0</v>
      </c>
      <c r="IO468" s="11">
        <f t="shared" si="948"/>
        <v>0</v>
      </c>
      <c r="IP468" s="11"/>
      <c r="IQ468" s="11"/>
    </row>
    <row r="469" spans="243:251" x14ac:dyDescent="0.2">
      <c r="II469" s="11" t="str">
        <f>A!B143</f>
        <v>Bombom Garoto Sortidos 250g</v>
      </c>
      <c r="IJ469" s="11">
        <v>0</v>
      </c>
      <c r="IK469" s="11">
        <v>0</v>
      </c>
      <c r="IL469" s="11">
        <v>0</v>
      </c>
      <c r="IM469" s="11">
        <v>0</v>
      </c>
      <c r="IN469" s="11">
        <v>0</v>
      </c>
      <c r="IO469" s="11">
        <f t="shared" si="948"/>
        <v>0</v>
      </c>
      <c r="IP469" s="11"/>
      <c r="IQ469" s="11"/>
    </row>
    <row r="470" spans="243:251" x14ac:dyDescent="0.2">
      <c r="II470" s="11" t="str">
        <f>A!B144</f>
        <v>Bombom Rech Avelã 100g</v>
      </c>
      <c r="IJ470" s="11">
        <v>0</v>
      </c>
      <c r="IK470" s="11">
        <v>0</v>
      </c>
      <c r="IL470" s="11">
        <v>0</v>
      </c>
      <c r="IM470" s="11">
        <v>0</v>
      </c>
      <c r="IN470" s="11">
        <v>0</v>
      </c>
      <c r="IO470" s="11">
        <f t="shared" si="948"/>
        <v>0</v>
      </c>
      <c r="IP470" s="11"/>
      <c r="IQ470" s="11"/>
    </row>
    <row r="471" spans="243:251" x14ac:dyDescent="0.2">
      <c r="II471" s="11" t="str">
        <f>A!B145</f>
        <v>Bombom Rech Brigadeiro 100g</v>
      </c>
      <c r="IJ471" s="11">
        <v>0</v>
      </c>
      <c r="IK471" s="11">
        <v>0</v>
      </c>
      <c r="IL471" s="11">
        <v>0</v>
      </c>
      <c r="IM471" s="11">
        <v>0</v>
      </c>
      <c r="IN471" s="11">
        <v>0</v>
      </c>
      <c r="IO471" s="11">
        <f t="shared" si="948"/>
        <v>0</v>
      </c>
      <c r="IP471" s="11"/>
      <c r="IQ471" s="11"/>
    </row>
    <row r="472" spans="243:251" x14ac:dyDescent="0.2">
      <c r="II472" s="11" t="str">
        <f>A!B146</f>
        <v>Bombom Rech Cerejas c/Licor 195g</v>
      </c>
      <c r="IJ472" s="11">
        <v>0</v>
      </c>
      <c r="IK472" s="11">
        <v>0</v>
      </c>
      <c r="IL472" s="11">
        <v>0</v>
      </c>
      <c r="IM472" s="11">
        <v>0</v>
      </c>
      <c r="IN472" s="11">
        <v>0</v>
      </c>
      <c r="IO472" s="11">
        <f t="shared" si="948"/>
        <v>0</v>
      </c>
      <c r="IP472" s="11"/>
      <c r="IQ472" s="11"/>
    </row>
    <row r="473" spans="243:251" x14ac:dyDescent="0.2">
      <c r="II473" s="11" t="str">
        <f>A!B147</f>
        <v>Bombom Rech Cerejas Picadas c/Licor 100g</v>
      </c>
      <c r="IJ473" s="11">
        <v>0</v>
      </c>
      <c r="IK473" s="11">
        <v>0</v>
      </c>
      <c r="IL473" s="11">
        <v>0</v>
      </c>
      <c r="IM473" s="11">
        <v>0</v>
      </c>
      <c r="IN473" s="11">
        <v>0</v>
      </c>
      <c r="IO473" s="11">
        <f t="shared" si="948"/>
        <v>0</v>
      </c>
      <c r="IP473" s="11"/>
      <c r="IQ473" s="11"/>
    </row>
    <row r="474" spans="243:251" x14ac:dyDescent="0.2">
      <c r="II474" s="11" t="str">
        <f>A!B148</f>
        <v>Bombom Rech Cerejas Picadas s/Alcool 100g</v>
      </c>
      <c r="IJ474" s="11">
        <v>0</v>
      </c>
      <c r="IK474" s="11">
        <v>0</v>
      </c>
      <c r="IL474" s="11">
        <v>0</v>
      </c>
      <c r="IM474" s="11">
        <v>0</v>
      </c>
      <c r="IN474" s="11">
        <v>0</v>
      </c>
      <c r="IO474" s="11">
        <f t="shared" si="948"/>
        <v>0</v>
      </c>
      <c r="IP474" s="11"/>
      <c r="IQ474" s="11"/>
    </row>
    <row r="475" spans="243:251" x14ac:dyDescent="0.2">
      <c r="II475" s="11" t="str">
        <f>A!B149</f>
        <v>Bombom Rech Trufa Maracuja 100g</v>
      </c>
      <c r="IJ475" s="11">
        <v>0</v>
      </c>
      <c r="IK475" s="11">
        <v>0</v>
      </c>
      <c r="IL475" s="11">
        <v>0</v>
      </c>
      <c r="IM475" s="11">
        <v>0</v>
      </c>
      <c r="IN475" s="11">
        <v>0</v>
      </c>
      <c r="IO475" s="11">
        <f t="shared" si="948"/>
        <v>0</v>
      </c>
      <c r="IP475" s="11"/>
      <c r="IQ475" s="11"/>
    </row>
    <row r="476" spans="243:251" x14ac:dyDescent="0.2">
      <c r="II476" s="11" t="str">
        <f>A!B150</f>
        <v>Bombom Rech Trufas 100g</v>
      </c>
      <c r="IJ476" s="11">
        <v>0</v>
      </c>
      <c r="IK476" s="11">
        <v>0</v>
      </c>
      <c r="IL476" s="11">
        <v>0</v>
      </c>
      <c r="IM476" s="11">
        <v>0</v>
      </c>
      <c r="IN476" s="11">
        <v>0</v>
      </c>
      <c r="IO476" s="11">
        <f t="shared" si="948"/>
        <v>0</v>
      </c>
      <c r="IP476" s="11"/>
      <c r="IQ476" s="11"/>
    </row>
    <row r="477" spans="243:251" x14ac:dyDescent="0.2">
      <c r="II477" s="11" t="str">
        <f>A!B151</f>
        <v>Catupiry Cream Cheese 150g</v>
      </c>
      <c r="IJ477" s="11">
        <v>0</v>
      </c>
      <c r="IK477" s="11">
        <v>0</v>
      </c>
      <c r="IL477" s="11">
        <v>0</v>
      </c>
      <c r="IM477" s="11">
        <v>0</v>
      </c>
      <c r="IN477" s="11">
        <v>0</v>
      </c>
      <c r="IO477" s="11">
        <f t="shared" si="948"/>
        <v>0</v>
      </c>
      <c r="IP477" s="11"/>
      <c r="IQ477" s="11"/>
    </row>
    <row r="478" spans="243:251" x14ac:dyDescent="0.2">
      <c r="II478" s="11" t="str">
        <f>A!B152</f>
        <v>Bombom Rech Brig Turma Monica 55g</v>
      </c>
      <c r="IJ478" s="11">
        <v>0</v>
      </c>
      <c r="IK478" s="11">
        <v>0</v>
      </c>
      <c r="IL478" s="11">
        <v>0</v>
      </c>
      <c r="IM478" s="11">
        <v>0</v>
      </c>
      <c r="IN478" s="11">
        <v>0</v>
      </c>
      <c r="IO478" s="11">
        <f t="shared" si="948"/>
        <v>0</v>
      </c>
      <c r="IP478" s="11"/>
      <c r="IQ478" s="11"/>
    </row>
    <row r="479" spans="243:251" x14ac:dyDescent="0.2">
      <c r="II479" s="11" t="str">
        <f>A!B153</f>
        <v>Catupiry Original Madeira 410g</v>
      </c>
      <c r="IJ479" s="11">
        <v>0</v>
      </c>
      <c r="IK479" s="11">
        <v>0</v>
      </c>
      <c r="IL479" s="11">
        <v>0</v>
      </c>
      <c r="IM479" s="11">
        <v>0</v>
      </c>
      <c r="IN479" s="11">
        <v>0</v>
      </c>
      <c r="IO479" s="11">
        <f t="shared" si="948"/>
        <v>0</v>
      </c>
      <c r="IP479" s="11"/>
      <c r="IQ479" s="11"/>
    </row>
    <row r="480" spans="243:251" x14ac:dyDescent="0.2">
      <c r="II480" s="11">
        <f>A!B154</f>
        <v>0</v>
      </c>
      <c r="IJ480" s="11">
        <v>0</v>
      </c>
      <c r="IK480" s="11">
        <v>0</v>
      </c>
      <c r="IL480" s="11">
        <v>0</v>
      </c>
      <c r="IM480" s="11">
        <v>0</v>
      </c>
      <c r="IN480" s="11">
        <v>0</v>
      </c>
      <c r="IO480" s="11">
        <f t="shared" si="948"/>
        <v>0</v>
      </c>
      <c r="IP480" s="11"/>
      <c r="IQ480" s="11"/>
    </row>
    <row r="481" spans="243:251" x14ac:dyDescent="0.2">
      <c r="II481" s="11" t="str">
        <f>A!B155</f>
        <v>Catupiry Req. Cremoso Cheddar 180g</v>
      </c>
      <c r="IJ481" s="11">
        <v>0</v>
      </c>
      <c r="IK481" s="11">
        <v>0</v>
      </c>
      <c r="IL481" s="11">
        <v>0</v>
      </c>
      <c r="IM481" s="11">
        <v>0</v>
      </c>
      <c r="IN481" s="11">
        <v>0</v>
      </c>
      <c r="IO481" s="11">
        <f t="shared" si="948"/>
        <v>0</v>
      </c>
      <c r="IP481" s="11"/>
      <c r="IQ481" s="11"/>
    </row>
    <row r="482" spans="243:251" x14ac:dyDescent="0.2">
      <c r="II482" s="11" t="str">
        <f>A!B156</f>
        <v>Catupiry Req. Cremoso Ervas Finas 180g</v>
      </c>
      <c r="IJ482" s="11">
        <v>0</v>
      </c>
      <c r="IK482" s="11">
        <v>0</v>
      </c>
      <c r="IL482" s="11">
        <v>0</v>
      </c>
      <c r="IM482" s="11">
        <v>0</v>
      </c>
      <c r="IN482" s="11">
        <v>0</v>
      </c>
      <c r="IO482" s="11">
        <f t="shared" si="948"/>
        <v>0</v>
      </c>
      <c r="IP482" s="11"/>
      <c r="IQ482" s="11"/>
    </row>
    <row r="483" spans="243:251" x14ac:dyDescent="0.2">
      <c r="II483" s="11" t="str">
        <f>A!B157</f>
        <v>Catupiry Req. Cremoso LactoZero 180g</v>
      </c>
      <c r="IJ483" s="11">
        <v>0</v>
      </c>
      <c r="IK483" s="11">
        <v>0</v>
      </c>
      <c r="IL483" s="11">
        <v>0</v>
      </c>
      <c r="IM483" s="11">
        <v>0</v>
      </c>
      <c r="IN483" s="11">
        <v>0</v>
      </c>
      <c r="IO483" s="11">
        <f t="shared" si="948"/>
        <v>0</v>
      </c>
      <c r="IP483" s="11"/>
      <c r="IQ483" s="11"/>
    </row>
    <row r="484" spans="243:251" x14ac:dyDescent="0.2">
      <c r="II484" s="11" t="str">
        <f>A!B161</f>
        <v>Catupiry Requeijao Crem 4 Queijos Pouch 250g</v>
      </c>
      <c r="IJ484" s="11">
        <v>0</v>
      </c>
      <c r="IK484" s="11">
        <v>0</v>
      </c>
      <c r="IL484" s="11">
        <v>0</v>
      </c>
      <c r="IM484" s="11">
        <v>0</v>
      </c>
      <c r="IN484" s="11">
        <v>0</v>
      </c>
      <c r="IO484" s="11">
        <f t="shared" si="948"/>
        <v>0</v>
      </c>
      <c r="IP484" s="11"/>
      <c r="IQ484" s="11"/>
    </row>
    <row r="485" spans="243:251" x14ac:dyDescent="0.2">
      <c r="II485" s="11">
        <f>A!B162</f>
        <v>0</v>
      </c>
      <c r="IJ485" s="11">
        <v>0</v>
      </c>
      <c r="IK485" s="11">
        <v>0</v>
      </c>
      <c r="IL485" s="11">
        <v>0</v>
      </c>
      <c r="IM485" s="11">
        <v>0</v>
      </c>
      <c r="IN485" s="11">
        <v>0</v>
      </c>
      <c r="IO485" s="11">
        <f t="shared" si="948"/>
        <v>0</v>
      </c>
      <c r="IP485" s="11"/>
      <c r="IQ485" s="11"/>
    </row>
    <row r="486" spans="243:251" x14ac:dyDescent="0.2">
      <c r="II486" s="11" t="str">
        <f>A!B163</f>
        <v>Catupiry Requeijao Crem Cheddar Pouch 250g</v>
      </c>
      <c r="IJ486" s="11">
        <v>0</v>
      </c>
      <c r="IK486" s="11">
        <v>0</v>
      </c>
      <c r="IL486" s="11">
        <v>0</v>
      </c>
      <c r="IM486" s="11">
        <v>0</v>
      </c>
      <c r="IN486" s="11">
        <v>0</v>
      </c>
      <c r="IO486" s="11">
        <f t="shared" si="948"/>
        <v>0</v>
      </c>
      <c r="IP486" s="11"/>
      <c r="IQ486" s="11"/>
    </row>
    <row r="487" spans="243:251" x14ac:dyDescent="0.2">
      <c r="II487" s="11" t="str">
        <f>A!B164</f>
        <v>Catupiry Requeijao Crem Pouch 250g</v>
      </c>
      <c r="IJ487" s="11">
        <v>0</v>
      </c>
      <c r="IK487" s="11">
        <v>0</v>
      </c>
      <c r="IL487" s="11">
        <v>0</v>
      </c>
      <c r="IM487" s="11">
        <v>0</v>
      </c>
      <c r="IN487" s="11">
        <v>0</v>
      </c>
      <c r="IO487" s="11">
        <f t="shared" si="948"/>
        <v>0</v>
      </c>
      <c r="IP487" s="11"/>
      <c r="IQ487" s="11"/>
    </row>
    <row r="488" spans="243:251" x14ac:dyDescent="0.2">
      <c r="II488" s="11" t="str">
        <f>A!B165</f>
        <v>Catupiry Requeijao Crem Tomate Seco Pouch 250g</v>
      </c>
      <c r="IJ488" s="11">
        <v>0</v>
      </c>
      <c r="IK488" s="11">
        <v>0</v>
      </c>
      <c r="IL488" s="11">
        <v>0</v>
      </c>
      <c r="IM488" s="11">
        <v>0</v>
      </c>
      <c r="IN488" s="11">
        <v>0</v>
      </c>
      <c r="IO488" s="11">
        <f t="shared" si="948"/>
        <v>0</v>
      </c>
      <c r="IP488" s="11"/>
      <c r="IQ488" s="11"/>
    </row>
    <row r="489" spans="243:251" x14ac:dyDescent="0.2">
      <c r="II489" s="11" t="str">
        <f>A!B166</f>
        <v>Catupiry Requeijao Cremoso Trad. 1500g</v>
      </c>
      <c r="IJ489" s="11">
        <v>0</v>
      </c>
      <c r="IK489" s="11">
        <v>0</v>
      </c>
      <c r="IL489" s="11">
        <v>0</v>
      </c>
      <c r="IM489" s="11">
        <v>0</v>
      </c>
      <c r="IN489" s="11">
        <v>0</v>
      </c>
      <c r="IO489" s="11">
        <f t="shared" si="948"/>
        <v>0</v>
      </c>
      <c r="IP489" s="11"/>
      <c r="IQ489" s="11"/>
    </row>
    <row r="490" spans="243:251" x14ac:dyDescent="0.2">
      <c r="II490" s="11" t="str">
        <f>A!B169</f>
        <v>Chocolate Barra Alpino 14x90g</v>
      </c>
      <c r="IJ490" s="11">
        <v>0</v>
      </c>
      <c r="IK490" s="11">
        <v>0</v>
      </c>
      <c r="IL490" s="11">
        <v>0</v>
      </c>
      <c r="IM490" s="11">
        <v>0</v>
      </c>
      <c r="IN490" s="11">
        <v>0</v>
      </c>
      <c r="IO490" s="11">
        <f t="shared" si="948"/>
        <v>0</v>
      </c>
      <c r="IP490" s="11"/>
      <c r="IQ490" s="11"/>
    </row>
    <row r="491" spans="243:251" x14ac:dyDescent="0.2">
      <c r="II491" s="11" t="str">
        <f>A!B170</f>
        <v>Chocolate Barra Alpino Black Top 14x100g</v>
      </c>
      <c r="IJ491" s="11">
        <v>0</v>
      </c>
      <c r="IK491" s="11">
        <v>0</v>
      </c>
      <c r="IL491" s="11">
        <v>0</v>
      </c>
      <c r="IM491" s="11">
        <v>0</v>
      </c>
      <c r="IN491" s="11">
        <v>0</v>
      </c>
      <c r="IO491" s="11">
        <f t="shared" si="948"/>
        <v>0</v>
      </c>
      <c r="IP491" s="11"/>
      <c r="IQ491" s="11"/>
    </row>
    <row r="492" spans="243:251" x14ac:dyDescent="0.2">
      <c r="II492" s="11">
        <f>A!B171</f>
        <v>0</v>
      </c>
      <c r="IJ492" s="11">
        <v>0</v>
      </c>
      <c r="IK492" s="11">
        <v>0</v>
      </c>
      <c r="IL492" s="11">
        <v>0</v>
      </c>
      <c r="IM492" s="11">
        <v>0</v>
      </c>
      <c r="IN492" s="11">
        <v>0</v>
      </c>
      <c r="IO492" s="11">
        <f t="shared" si="948"/>
        <v>0</v>
      </c>
      <c r="IP492" s="11"/>
      <c r="IQ492" s="11"/>
    </row>
    <row r="493" spans="243:251" x14ac:dyDescent="0.2">
      <c r="II493" s="11" t="str">
        <f>A!B172</f>
        <v>Chocolate Barra Alpino Gianduai 14x98g</v>
      </c>
      <c r="IJ493" s="11">
        <v>0</v>
      </c>
      <c r="IK493" s="11">
        <v>0</v>
      </c>
      <c r="IL493" s="11">
        <v>0</v>
      </c>
      <c r="IM493" s="11">
        <v>0</v>
      </c>
      <c r="IN493" s="11">
        <v>0</v>
      </c>
      <c r="IO493" s="11">
        <f t="shared" si="948"/>
        <v>0</v>
      </c>
      <c r="IP493" s="11"/>
      <c r="IQ493" s="11"/>
    </row>
    <row r="494" spans="243:251" x14ac:dyDescent="0.2">
      <c r="II494" s="11" t="str">
        <f>A!B173</f>
        <v>Chocolate Barra Alpino Nevado 14x90g</v>
      </c>
      <c r="IJ494" s="11">
        <v>0</v>
      </c>
      <c r="IK494" s="11">
        <v>0</v>
      </c>
      <c r="IL494" s="11">
        <v>0</v>
      </c>
      <c r="IM494" s="11">
        <v>0</v>
      </c>
      <c r="IN494" s="11">
        <v>0</v>
      </c>
      <c r="IO494" s="11">
        <f t="shared" si="948"/>
        <v>0</v>
      </c>
      <c r="IP494" s="11"/>
      <c r="IQ494" s="11"/>
    </row>
    <row r="495" spans="243:251" x14ac:dyDescent="0.2">
      <c r="II495" s="11" t="str">
        <f>A!B174</f>
        <v>Chocolate Barra Baton Ao Leite 10x96g</v>
      </c>
      <c r="IJ495" s="11">
        <v>0</v>
      </c>
      <c r="IK495" s="11">
        <v>0</v>
      </c>
      <c r="IL495" s="11">
        <v>0</v>
      </c>
      <c r="IM495" s="11">
        <v>0</v>
      </c>
      <c r="IN495" s="11">
        <v>0</v>
      </c>
      <c r="IO495" s="11">
        <f t="shared" si="948"/>
        <v>0</v>
      </c>
      <c r="IP495" s="11"/>
      <c r="IQ495" s="11"/>
    </row>
    <row r="496" spans="243:251" x14ac:dyDescent="0.2">
      <c r="II496" s="11" t="str">
        <f>A!B175</f>
        <v>Chocolate Barra Classic 14x90g</v>
      </c>
      <c r="IJ496" s="11">
        <v>0</v>
      </c>
      <c r="IK496" s="11">
        <v>0</v>
      </c>
      <c r="IL496" s="11">
        <v>0</v>
      </c>
      <c r="IM496" s="11">
        <v>0</v>
      </c>
      <c r="IN496" s="11">
        <v>0</v>
      </c>
      <c r="IO496" s="11">
        <f t="shared" si="948"/>
        <v>0</v>
      </c>
      <c r="IP496" s="11"/>
      <c r="IQ496" s="11"/>
    </row>
    <row r="497" spans="243:251" x14ac:dyDescent="0.2">
      <c r="II497" s="11" t="str">
        <f>A!B176</f>
        <v>Chocolate Barra Classic Duo 14x90g</v>
      </c>
      <c r="IJ497" s="11">
        <v>0</v>
      </c>
      <c r="IK497" s="11">
        <v>0</v>
      </c>
      <c r="IL497" s="11">
        <v>0</v>
      </c>
      <c r="IM497" s="11">
        <v>0</v>
      </c>
      <c r="IN497" s="11">
        <v>0</v>
      </c>
      <c r="IO497" s="11">
        <f t="shared" si="948"/>
        <v>0</v>
      </c>
      <c r="IP497" s="11"/>
      <c r="IQ497" s="11"/>
    </row>
    <row r="498" spans="243:251" x14ac:dyDescent="0.2">
      <c r="II498" s="11" t="str">
        <f>A!B177</f>
        <v>Chocolate Barra Classic Meio Amargo 14x90g</v>
      </c>
      <c r="IJ498" s="11">
        <v>0</v>
      </c>
      <c r="IK498" s="11">
        <v>0</v>
      </c>
      <c r="IL498" s="11">
        <v>0</v>
      </c>
      <c r="IM498" s="11">
        <v>0</v>
      </c>
      <c r="IN498" s="11">
        <v>0</v>
      </c>
      <c r="IO498" s="11">
        <f t="shared" si="948"/>
        <v>0</v>
      </c>
      <c r="IP498" s="11"/>
      <c r="IQ498" s="11"/>
    </row>
    <row r="499" spans="243:251" x14ac:dyDescent="0.2">
      <c r="II499" s="11" t="str">
        <f>A!B178</f>
        <v>Chocolate Barra Classic Prestigio  14x90g</v>
      </c>
      <c r="IJ499" s="11">
        <v>0</v>
      </c>
      <c r="IK499" s="11">
        <v>0</v>
      </c>
      <c r="IL499" s="11">
        <v>0</v>
      </c>
      <c r="IM499" s="11">
        <v>0</v>
      </c>
      <c r="IN499" s="11">
        <v>0</v>
      </c>
      <c r="IO499" s="11">
        <f t="shared" si="948"/>
        <v>0</v>
      </c>
      <c r="IP499" s="11"/>
      <c r="IQ499" s="11"/>
    </row>
    <row r="500" spans="243:251" x14ac:dyDescent="0.2">
      <c r="II500" s="11" t="str">
        <f>A!B179</f>
        <v>Chocolate Barra Galak 14x90g</v>
      </c>
      <c r="IJ500" s="11">
        <v>0</v>
      </c>
      <c r="IK500" s="11">
        <v>0</v>
      </c>
      <c r="IL500" s="11">
        <v>0</v>
      </c>
      <c r="IM500" s="11">
        <v>0</v>
      </c>
      <c r="IN500" s="11">
        <v>0</v>
      </c>
      <c r="IO500" s="11">
        <f t="shared" si="948"/>
        <v>0</v>
      </c>
      <c r="IP500" s="11"/>
      <c r="IQ500" s="11"/>
    </row>
    <row r="501" spans="243:251" x14ac:dyDescent="0.2">
      <c r="II501" s="11" t="str">
        <f>A!B180</f>
        <v>Chocolate Barra Hersheys ao Leite 92g</v>
      </c>
      <c r="IJ501" s="11">
        <v>0</v>
      </c>
      <c r="IK501" s="11">
        <v>0</v>
      </c>
      <c r="IL501" s="11">
        <v>0</v>
      </c>
      <c r="IM501" s="11">
        <v>0</v>
      </c>
      <c r="IN501" s="11">
        <v>0</v>
      </c>
      <c r="IO501" s="11">
        <f t="shared" si="948"/>
        <v>0</v>
      </c>
      <c r="IP501" s="11"/>
      <c r="IQ501" s="11"/>
    </row>
    <row r="502" spans="243:251" x14ac:dyDescent="0.2">
      <c r="II502" s="11" t="str">
        <f>A!B181</f>
        <v>Chocolate Barra Hersheys Cookies n' Cream 87g</v>
      </c>
      <c r="IJ502" s="11">
        <v>0</v>
      </c>
      <c r="IK502" s="11">
        <v>0</v>
      </c>
      <c r="IL502" s="11">
        <v>0</v>
      </c>
      <c r="IM502" s="11">
        <v>0</v>
      </c>
      <c r="IN502" s="11">
        <v>0</v>
      </c>
      <c r="IO502" s="11">
        <f t="shared" si="948"/>
        <v>0</v>
      </c>
      <c r="IP502" s="11"/>
      <c r="IQ502" s="11"/>
    </row>
    <row r="503" spans="243:251" x14ac:dyDescent="0.2">
      <c r="II503" s="11" t="str">
        <f>A!B182</f>
        <v>Chocolate Barra Hersheys Meio Amargo 92g</v>
      </c>
      <c r="IJ503" s="11">
        <v>0</v>
      </c>
      <c r="IK503" s="11">
        <v>0</v>
      </c>
      <c r="IL503" s="11">
        <v>0</v>
      </c>
      <c r="IM503" s="11">
        <v>0</v>
      </c>
      <c r="IN503" s="11">
        <v>0</v>
      </c>
      <c r="IO503" s="11">
        <f t="shared" si="948"/>
        <v>0</v>
      </c>
      <c r="IP503" s="11"/>
      <c r="IQ503" s="11"/>
    </row>
    <row r="504" spans="243:251" x14ac:dyDescent="0.2">
      <c r="II504" s="11" t="str">
        <f>A!B183</f>
        <v>Chocolate Barra Hersheys Ovomaltine 87g</v>
      </c>
      <c r="IJ504" s="11">
        <v>0</v>
      </c>
      <c r="IK504" s="11">
        <v>0</v>
      </c>
      <c r="IL504" s="11">
        <v>0</v>
      </c>
      <c r="IM504" s="11">
        <v>0</v>
      </c>
      <c r="IN504" s="11">
        <v>0</v>
      </c>
      <c r="IO504" s="11">
        <f t="shared" si="948"/>
        <v>0</v>
      </c>
      <c r="IP504" s="11"/>
      <c r="IQ504" s="11"/>
    </row>
    <row r="505" spans="243:251" x14ac:dyDescent="0.2">
      <c r="II505" s="11" t="str">
        <f>A!B184</f>
        <v>Chocolate Barra Moça Brigadeiro 14x90g</v>
      </c>
      <c r="IJ505" s="11">
        <v>0</v>
      </c>
      <c r="IK505" s="11">
        <v>0</v>
      </c>
      <c r="IL505" s="11">
        <v>0</v>
      </c>
      <c r="IM505" s="11">
        <v>0</v>
      </c>
      <c r="IN505" s="11">
        <v>0</v>
      </c>
      <c r="IO505" s="11">
        <f t="shared" si="948"/>
        <v>0</v>
      </c>
      <c r="IP505" s="11"/>
      <c r="IQ505" s="11"/>
    </row>
    <row r="506" spans="243:251" x14ac:dyDescent="0.2">
      <c r="II506" s="11" t="str">
        <f>A!B185</f>
        <v>Chocolate Baton Branco 30x16g</v>
      </c>
      <c r="IJ506" s="11">
        <v>0</v>
      </c>
      <c r="IK506" s="11">
        <v>0</v>
      </c>
      <c r="IL506" s="11">
        <v>0</v>
      </c>
      <c r="IM506" s="11">
        <v>0</v>
      </c>
      <c r="IN506" s="11">
        <v>0</v>
      </c>
      <c r="IO506" s="11">
        <f t="shared" si="948"/>
        <v>0</v>
      </c>
      <c r="IP506" s="11"/>
      <c r="IQ506" s="11"/>
    </row>
    <row r="507" spans="243:251" x14ac:dyDescent="0.2">
      <c r="II507" s="11" t="str">
        <f>A!B186</f>
        <v>Chocolate Baton Duo 30x16g</v>
      </c>
      <c r="IJ507" s="11">
        <v>0</v>
      </c>
      <c r="IK507" s="11">
        <v>0</v>
      </c>
      <c r="IL507" s="11">
        <v>0</v>
      </c>
      <c r="IM507" s="11">
        <v>0</v>
      </c>
      <c r="IN507" s="11">
        <v>0</v>
      </c>
      <c r="IO507" s="11">
        <f t="shared" si="948"/>
        <v>0</v>
      </c>
      <c r="IP507" s="11"/>
      <c r="IQ507" s="11"/>
    </row>
    <row r="508" spans="243:251" x14ac:dyDescent="0.2">
      <c r="II508" s="11" t="str">
        <f>A!B187</f>
        <v>Chocolate Baton Preto 30x16g</v>
      </c>
      <c r="IJ508" s="11">
        <v>0</v>
      </c>
      <c r="IK508" s="11">
        <v>0</v>
      </c>
      <c r="IL508" s="11">
        <v>0</v>
      </c>
      <c r="IM508" s="11">
        <v>0</v>
      </c>
      <c r="IN508" s="11">
        <v>0</v>
      </c>
      <c r="IO508" s="11">
        <f t="shared" si="948"/>
        <v>0</v>
      </c>
      <c r="IP508" s="11"/>
      <c r="IQ508" s="11"/>
    </row>
    <row r="509" spans="243:251" x14ac:dyDescent="0.2">
      <c r="II509" s="11" t="str">
        <f>A!B188</f>
        <v>Chocolate Caribe  30x28g</v>
      </c>
      <c r="IJ509" s="11">
        <v>0</v>
      </c>
      <c r="IK509" s="11">
        <v>0</v>
      </c>
      <c r="IL509" s="11">
        <v>0</v>
      </c>
      <c r="IM509" s="11">
        <v>0</v>
      </c>
      <c r="IN509" s="11">
        <v>0</v>
      </c>
      <c r="IO509" s="11">
        <f t="shared" si="948"/>
        <v>0</v>
      </c>
      <c r="IP509" s="11"/>
      <c r="IQ509" s="11"/>
    </row>
    <row r="510" spans="243:251" x14ac:dyDescent="0.2">
      <c r="II510" s="11" t="str">
        <f>A!B189</f>
        <v>Chocolate Chokito 30x32g</v>
      </c>
      <c r="IJ510" s="11">
        <v>0</v>
      </c>
      <c r="IK510" s="11">
        <v>0</v>
      </c>
      <c r="IL510" s="11">
        <v>0</v>
      </c>
      <c r="IM510" s="11">
        <v>0</v>
      </c>
      <c r="IN510" s="11">
        <v>0</v>
      </c>
      <c r="IO510" s="11">
        <f t="shared" ref="IO510:IO573" si="949">IJ510+IK510+IL510+IM510+IN510</f>
        <v>0</v>
      </c>
      <c r="IP510" s="11"/>
      <c r="IQ510" s="11"/>
    </row>
    <row r="511" spans="243:251" x14ac:dyDescent="0.2">
      <c r="II511" s="11" t="str">
        <f>A!B190</f>
        <v>Chocolate Diamante Negro 20x20g</v>
      </c>
      <c r="IJ511" s="11">
        <v>0</v>
      </c>
      <c r="IK511" s="11">
        <v>0</v>
      </c>
      <c r="IL511" s="11">
        <v>0</v>
      </c>
      <c r="IM511" s="11">
        <v>0</v>
      </c>
      <c r="IN511" s="11">
        <v>0</v>
      </c>
      <c r="IO511" s="11">
        <f t="shared" si="949"/>
        <v>0</v>
      </c>
      <c r="IP511" s="11"/>
      <c r="IQ511" s="11"/>
    </row>
    <row r="512" spans="243:251" x14ac:dyDescent="0.2">
      <c r="II512" s="11" t="str">
        <f>A!B191</f>
        <v>Chocolate Kit Kat 24x41,5g</v>
      </c>
      <c r="IJ512" s="11">
        <v>0</v>
      </c>
      <c r="IK512" s="11">
        <v>0</v>
      </c>
      <c r="IL512" s="11">
        <v>0</v>
      </c>
      <c r="IM512" s="11">
        <v>0</v>
      </c>
      <c r="IN512" s="11">
        <v>0</v>
      </c>
      <c r="IO512" s="11">
        <f t="shared" si="949"/>
        <v>0</v>
      </c>
      <c r="IP512" s="11"/>
      <c r="IQ512" s="11"/>
    </row>
    <row r="513" spans="243:251" x14ac:dyDescent="0.2">
      <c r="II513" s="11" t="str">
        <f>A!B192</f>
        <v>Chocolate Kit Kat Branco 24x41,5g</v>
      </c>
      <c r="IJ513" s="11">
        <v>0</v>
      </c>
      <c r="IK513" s="11">
        <v>0</v>
      </c>
      <c r="IL513" s="11">
        <v>0</v>
      </c>
      <c r="IM513" s="11">
        <v>0</v>
      </c>
      <c r="IN513" s="11">
        <v>0</v>
      </c>
      <c r="IO513" s="11">
        <f t="shared" si="949"/>
        <v>0</v>
      </c>
      <c r="IP513" s="11"/>
      <c r="IQ513" s="11"/>
    </row>
    <row r="514" spans="243:251" x14ac:dyDescent="0.2">
      <c r="II514" s="11" t="str">
        <f>A!B193</f>
        <v>Chocolate Kit Kat Dark 24x41,5g</v>
      </c>
      <c r="IJ514" s="11">
        <v>0</v>
      </c>
      <c r="IK514" s="11">
        <v>0</v>
      </c>
      <c r="IL514" s="11">
        <v>0</v>
      </c>
      <c r="IM514" s="11">
        <v>0</v>
      </c>
      <c r="IN514" s="11">
        <v>0</v>
      </c>
      <c r="IO514" s="11">
        <f t="shared" si="949"/>
        <v>0</v>
      </c>
      <c r="IP514" s="11"/>
      <c r="IQ514" s="11"/>
    </row>
    <row r="515" spans="243:251" x14ac:dyDescent="0.2">
      <c r="II515" s="11">
        <f>A!B194</f>
        <v>0</v>
      </c>
      <c r="IJ515" s="11">
        <v>0</v>
      </c>
      <c r="IK515" s="11">
        <v>0</v>
      </c>
      <c r="IL515" s="11">
        <v>0</v>
      </c>
      <c r="IM515" s="11">
        <v>0</v>
      </c>
      <c r="IN515" s="11">
        <v>0</v>
      </c>
      <c r="IO515" s="11">
        <f t="shared" si="949"/>
        <v>0</v>
      </c>
      <c r="IP515" s="11"/>
      <c r="IQ515" s="11"/>
    </row>
    <row r="516" spans="243:251" x14ac:dyDescent="0.2">
      <c r="II516" s="11" t="str">
        <f>A!B195</f>
        <v>Chocolate Laka 20x20g</v>
      </c>
      <c r="IJ516" s="11">
        <v>0</v>
      </c>
      <c r="IK516" s="11">
        <v>0</v>
      </c>
      <c r="IL516" s="11">
        <v>0</v>
      </c>
      <c r="IM516" s="11">
        <v>0</v>
      </c>
      <c r="IN516" s="11">
        <v>0</v>
      </c>
      <c r="IO516" s="11">
        <f t="shared" si="949"/>
        <v>0</v>
      </c>
      <c r="IP516" s="11"/>
      <c r="IQ516" s="11"/>
    </row>
    <row r="517" spans="243:251" x14ac:dyDescent="0.2">
      <c r="II517" s="11" t="str">
        <f>A!B196</f>
        <v>Chocolate Lollo 30x28g</v>
      </c>
      <c r="IJ517" s="11">
        <v>0</v>
      </c>
      <c r="IK517" s="11">
        <v>0</v>
      </c>
      <c r="IL517" s="11">
        <v>0</v>
      </c>
      <c r="IM517" s="11">
        <v>0</v>
      </c>
      <c r="IN517" s="11">
        <v>0</v>
      </c>
      <c r="IO517" s="11">
        <f t="shared" si="949"/>
        <v>0</v>
      </c>
      <c r="IP517" s="11"/>
      <c r="IQ517" s="11"/>
    </row>
    <row r="518" spans="243:251" x14ac:dyDescent="0.2">
      <c r="II518" s="11" t="str">
        <f>A!B197</f>
        <v>Chocolate Moça 24x38g</v>
      </c>
      <c r="IJ518" s="11">
        <v>0</v>
      </c>
      <c r="IK518" s="11">
        <v>0</v>
      </c>
      <c r="IL518" s="11">
        <v>0</v>
      </c>
      <c r="IM518" s="11">
        <v>0</v>
      </c>
      <c r="IN518" s="11">
        <v>0</v>
      </c>
      <c r="IO518" s="11">
        <f t="shared" si="949"/>
        <v>0</v>
      </c>
      <c r="IP518" s="11"/>
      <c r="IQ518" s="11"/>
    </row>
    <row r="519" spans="243:251" x14ac:dyDescent="0.2">
      <c r="II519" s="11" t="str">
        <f>A!B198</f>
        <v>Chocolate Prestigio 30x33g</v>
      </c>
      <c r="IJ519" s="11">
        <v>0</v>
      </c>
      <c r="IK519" s="11">
        <v>0</v>
      </c>
      <c r="IL519" s="11">
        <v>0</v>
      </c>
      <c r="IM519" s="11">
        <v>0</v>
      </c>
      <c r="IN519" s="11">
        <v>0</v>
      </c>
      <c r="IO519" s="11">
        <f t="shared" si="949"/>
        <v>0</v>
      </c>
      <c r="IP519" s="11"/>
      <c r="IQ519" s="11"/>
    </row>
    <row r="520" spans="243:251" x14ac:dyDescent="0.2">
      <c r="II520" s="11" t="str">
        <f>A!B199</f>
        <v>Chocolate Prestígio Branco 30x33g</v>
      </c>
      <c r="IJ520" s="11">
        <v>0</v>
      </c>
      <c r="IK520" s="11">
        <v>0</v>
      </c>
      <c r="IL520" s="11">
        <v>0</v>
      </c>
      <c r="IM520" s="11">
        <v>0</v>
      </c>
      <c r="IN520" s="11">
        <v>0</v>
      </c>
      <c r="IO520" s="11">
        <f t="shared" si="949"/>
        <v>0</v>
      </c>
      <c r="IP520" s="11"/>
      <c r="IQ520" s="11"/>
    </row>
    <row r="521" spans="243:251" x14ac:dyDescent="0.2">
      <c r="II521" s="11" t="str">
        <f>A!B200</f>
        <v>Chocolate Prestigio Dark Choc 30X33g</v>
      </c>
      <c r="IJ521" s="11">
        <v>0</v>
      </c>
      <c r="IK521" s="11">
        <v>0</v>
      </c>
      <c r="IL521" s="11">
        <v>0</v>
      </c>
      <c r="IM521" s="11">
        <v>0</v>
      </c>
      <c r="IN521" s="11">
        <v>0</v>
      </c>
      <c r="IO521" s="11">
        <f t="shared" si="949"/>
        <v>0</v>
      </c>
      <c r="IP521" s="11"/>
      <c r="IQ521" s="11"/>
    </row>
    <row r="522" spans="243:251" x14ac:dyDescent="0.2">
      <c r="II522" s="11" t="str">
        <f>A!B201</f>
        <v>Chocolate Sensação 24x38g</v>
      </c>
      <c r="IJ522" s="11">
        <v>0</v>
      </c>
      <c r="IK522" s="11">
        <v>0</v>
      </c>
      <c r="IL522" s="11">
        <v>0</v>
      </c>
      <c r="IM522" s="11">
        <v>0</v>
      </c>
      <c r="IN522" s="11">
        <v>0</v>
      </c>
      <c r="IO522" s="11">
        <f t="shared" si="949"/>
        <v>0</v>
      </c>
      <c r="IP522" s="11"/>
      <c r="IQ522" s="11"/>
    </row>
    <row r="523" spans="243:251" x14ac:dyDescent="0.2">
      <c r="II523" s="11" t="str">
        <f>A!B204</f>
        <v>Chocolate Talento Amêndoa Passas 90g</v>
      </c>
      <c r="IJ523" s="11">
        <v>0</v>
      </c>
      <c r="IK523" s="11">
        <v>0</v>
      </c>
      <c r="IL523" s="11">
        <v>0</v>
      </c>
      <c r="IM523" s="11">
        <v>0</v>
      </c>
      <c r="IN523" s="11">
        <v>0</v>
      </c>
      <c r="IO523" s="11">
        <f t="shared" si="949"/>
        <v>0</v>
      </c>
      <c r="IP523" s="11"/>
      <c r="IQ523" s="11"/>
    </row>
    <row r="524" spans="243:251" x14ac:dyDescent="0.2">
      <c r="II524" s="11" t="str">
        <f>A!B205</f>
        <v>Chocolate Talento Avelãs 90g</v>
      </c>
      <c r="IJ524" s="11">
        <v>0</v>
      </c>
      <c r="IK524" s="11">
        <v>0</v>
      </c>
      <c r="IL524" s="11">
        <v>0</v>
      </c>
      <c r="IM524" s="11">
        <v>0</v>
      </c>
      <c r="IN524" s="11">
        <v>0</v>
      </c>
      <c r="IO524" s="11">
        <f t="shared" si="949"/>
        <v>0</v>
      </c>
      <c r="IP524" s="11"/>
      <c r="IQ524" s="11"/>
    </row>
    <row r="525" spans="243:251" x14ac:dyDescent="0.2">
      <c r="II525" s="11" t="str">
        <f>A!B206</f>
        <v>Chocolate Talento Branco Cereais 90g</v>
      </c>
      <c r="IJ525" s="11">
        <v>0</v>
      </c>
      <c r="IK525" s="11">
        <v>0</v>
      </c>
      <c r="IL525" s="11">
        <v>0</v>
      </c>
      <c r="IM525" s="11">
        <v>0</v>
      </c>
      <c r="IN525" s="11">
        <v>0</v>
      </c>
      <c r="IO525" s="11">
        <f t="shared" si="949"/>
        <v>0</v>
      </c>
      <c r="IP525" s="11"/>
      <c r="IQ525" s="11"/>
    </row>
    <row r="526" spans="243:251" x14ac:dyDescent="0.2">
      <c r="II526" s="11" t="str">
        <f>A!B207</f>
        <v>Chocolate Talento Castanha Pará 90g</v>
      </c>
      <c r="IJ526" s="11">
        <v>0</v>
      </c>
      <c r="IK526" s="11">
        <v>0</v>
      </c>
      <c r="IL526" s="11">
        <v>0</v>
      </c>
      <c r="IM526" s="11">
        <v>0</v>
      </c>
      <c r="IN526" s="11">
        <v>0</v>
      </c>
      <c r="IO526" s="11">
        <f t="shared" si="949"/>
        <v>0</v>
      </c>
      <c r="IP526" s="11"/>
      <c r="IQ526" s="11"/>
    </row>
    <row r="527" spans="243:251" x14ac:dyDescent="0.2">
      <c r="II527" s="11" t="str">
        <f>A!B208</f>
        <v>Chocolate Talento Creme de Avelã 90g</v>
      </c>
      <c r="IJ527" s="11">
        <v>0</v>
      </c>
      <c r="IK527" s="11">
        <v>0</v>
      </c>
      <c r="IL527" s="11">
        <v>0</v>
      </c>
      <c r="IM527" s="11">
        <v>0</v>
      </c>
      <c r="IN527" s="11">
        <v>0</v>
      </c>
      <c r="IO527" s="11">
        <f t="shared" si="949"/>
        <v>0</v>
      </c>
      <c r="IP527" s="11"/>
      <c r="IQ527" s="11"/>
    </row>
    <row r="528" spans="243:251" x14ac:dyDescent="0.2">
      <c r="II528" s="11" t="str">
        <f>A!B209</f>
        <v>Chocolate Talento Dark Café 15x75g</v>
      </c>
      <c r="IJ528" s="11">
        <v>0</v>
      </c>
      <c r="IK528" s="11">
        <v>0</v>
      </c>
      <c r="IL528" s="11">
        <v>0</v>
      </c>
      <c r="IM528" s="11">
        <v>0</v>
      </c>
      <c r="IN528" s="11">
        <v>0</v>
      </c>
      <c r="IO528" s="11">
        <f t="shared" si="949"/>
        <v>0</v>
      </c>
      <c r="IP528" s="11"/>
      <c r="IQ528" s="11"/>
    </row>
    <row r="529" spans="243:251" x14ac:dyDescent="0.2">
      <c r="II529" s="11" t="str">
        <f>A!B210</f>
        <v>Chocolate Talento Dark Nibs de CCU 15x75g</v>
      </c>
      <c r="IJ529" s="11">
        <v>0</v>
      </c>
      <c r="IK529" s="11">
        <v>0</v>
      </c>
      <c r="IL529" s="11">
        <v>0</v>
      </c>
      <c r="IM529" s="11">
        <v>0</v>
      </c>
      <c r="IN529" s="11">
        <v>0</v>
      </c>
      <c r="IO529" s="11">
        <f t="shared" si="949"/>
        <v>0</v>
      </c>
      <c r="IP529" s="11"/>
      <c r="IQ529" s="11"/>
    </row>
    <row r="530" spans="243:251" x14ac:dyDescent="0.2">
      <c r="II530" s="11" t="str">
        <f>A!B211</f>
        <v>Chocolate Talento Doce de Leite 90g</v>
      </c>
      <c r="IJ530" s="11">
        <v>0</v>
      </c>
      <c r="IK530" s="11">
        <v>0</v>
      </c>
      <c r="IL530" s="11">
        <v>0</v>
      </c>
      <c r="IM530" s="11">
        <v>0</v>
      </c>
      <c r="IN530" s="11">
        <v>0</v>
      </c>
      <c r="IO530" s="11">
        <f t="shared" si="949"/>
        <v>0</v>
      </c>
      <c r="IP530" s="11"/>
      <c r="IQ530" s="11"/>
    </row>
    <row r="531" spans="243:251" x14ac:dyDescent="0.2">
      <c r="II531" s="11" t="str">
        <f>A!B212</f>
        <v>Chocolate Talento Meio Amargo 90g</v>
      </c>
      <c r="IJ531" s="11">
        <v>0</v>
      </c>
      <c r="IK531" s="11">
        <v>0</v>
      </c>
      <c r="IL531" s="11">
        <v>0</v>
      </c>
      <c r="IM531" s="11">
        <v>0</v>
      </c>
      <c r="IN531" s="11">
        <v>0</v>
      </c>
      <c r="IO531" s="11">
        <f t="shared" si="949"/>
        <v>0</v>
      </c>
      <c r="IP531" s="11"/>
      <c r="IQ531" s="11"/>
    </row>
    <row r="532" spans="243:251" x14ac:dyDescent="0.2">
      <c r="II532" s="11" t="str">
        <f>A!B213</f>
        <v>Chocolate Talento Rech Torta Limão 90g</v>
      </c>
      <c r="IJ532" s="11">
        <v>0</v>
      </c>
      <c r="IK532" s="11">
        <v>0</v>
      </c>
      <c r="IL532" s="11">
        <v>0</v>
      </c>
      <c r="IM532" s="11">
        <v>0</v>
      </c>
      <c r="IN532" s="11">
        <v>0</v>
      </c>
      <c r="IO532" s="11">
        <f t="shared" si="949"/>
        <v>0</v>
      </c>
      <c r="IP532" s="11"/>
      <c r="IQ532" s="11"/>
    </row>
    <row r="533" spans="243:251" x14ac:dyDescent="0.2">
      <c r="II533" s="11" t="str">
        <f>A!B214</f>
        <v>Chocolate Talento Recheado Cookies 90g</v>
      </c>
      <c r="IJ533" s="11">
        <v>0</v>
      </c>
      <c r="IK533" s="11">
        <v>0</v>
      </c>
      <c r="IL533" s="11">
        <v>0</v>
      </c>
      <c r="IM533" s="11">
        <v>0</v>
      </c>
      <c r="IN533" s="11">
        <v>0</v>
      </c>
      <c r="IO533" s="11">
        <f t="shared" si="949"/>
        <v>0</v>
      </c>
      <c r="IP533" s="11"/>
      <c r="IQ533" s="11"/>
    </row>
    <row r="534" spans="243:251" x14ac:dyDescent="0.2">
      <c r="II534" s="11" t="str">
        <f>A!B215</f>
        <v>Chocolate Talento Recheado Morango 90g</v>
      </c>
      <c r="IJ534" s="11">
        <v>0</v>
      </c>
      <c r="IK534" s="11">
        <v>0</v>
      </c>
      <c r="IL534" s="11">
        <v>0</v>
      </c>
      <c r="IM534" s="11">
        <v>0</v>
      </c>
      <c r="IN534" s="11">
        <v>0</v>
      </c>
      <c r="IO534" s="11">
        <f t="shared" si="949"/>
        <v>0</v>
      </c>
      <c r="IP534" s="11"/>
      <c r="IQ534" s="11"/>
    </row>
    <row r="535" spans="243:251" x14ac:dyDescent="0.2">
      <c r="II535" s="11" t="str">
        <f>A!B216</f>
        <v>Cobertura Choco Mais Choc ao leite Kg</v>
      </c>
      <c r="IJ535" s="11">
        <v>0</v>
      </c>
      <c r="IK535" s="11">
        <v>0</v>
      </c>
      <c r="IL535" s="11">
        <v>0</v>
      </c>
      <c r="IM535" s="11">
        <v>0</v>
      </c>
      <c r="IN535" s="11">
        <v>0</v>
      </c>
      <c r="IO535" s="11">
        <f t="shared" si="949"/>
        <v>0</v>
      </c>
      <c r="IP535" s="11"/>
      <c r="IQ535" s="11"/>
    </row>
    <row r="536" spans="243:251" x14ac:dyDescent="0.2">
      <c r="II536" s="11" t="str">
        <f>A!B217</f>
        <v>Cobertura Choco Mais Choc Branco Kg</v>
      </c>
      <c r="IJ536" s="11">
        <v>0</v>
      </c>
      <c r="IK536" s="11">
        <v>0</v>
      </c>
      <c r="IL536" s="11">
        <v>0</v>
      </c>
      <c r="IM536" s="11">
        <v>0</v>
      </c>
      <c r="IN536" s="11">
        <v>0</v>
      </c>
      <c r="IO536" s="11">
        <f t="shared" si="949"/>
        <v>0</v>
      </c>
      <c r="IP536" s="11"/>
      <c r="IQ536" s="11"/>
    </row>
    <row r="537" spans="243:251" x14ac:dyDescent="0.2">
      <c r="II537" s="11" t="str">
        <f>A!B218</f>
        <v>Cobertura Choco Mais Meio Amargo Kg</v>
      </c>
      <c r="IJ537" s="11">
        <v>0</v>
      </c>
      <c r="IK537" s="11">
        <v>0</v>
      </c>
      <c r="IL537" s="11">
        <v>0</v>
      </c>
      <c r="IM537" s="11">
        <v>0</v>
      </c>
      <c r="IN537" s="11">
        <v>0</v>
      </c>
      <c r="IO537" s="11">
        <f t="shared" si="949"/>
        <v>0</v>
      </c>
      <c r="IP537" s="11"/>
      <c r="IQ537" s="11"/>
    </row>
    <row r="538" spans="243:251" x14ac:dyDescent="0.2">
      <c r="II538" s="11" t="str">
        <f>A!B219</f>
        <v>Cobertura Duas Rodas Caramelo 300g</v>
      </c>
      <c r="IJ538" s="11">
        <v>0</v>
      </c>
      <c r="IK538" s="11">
        <v>0</v>
      </c>
      <c r="IL538" s="11">
        <v>0</v>
      </c>
      <c r="IM538" s="11">
        <v>0</v>
      </c>
      <c r="IN538" s="11">
        <v>0</v>
      </c>
      <c r="IO538" s="11">
        <f t="shared" si="949"/>
        <v>0</v>
      </c>
      <c r="IP538" s="11"/>
      <c r="IQ538" s="11"/>
    </row>
    <row r="539" spans="243:251" x14ac:dyDescent="0.2">
      <c r="II539" s="11" t="str">
        <f>A!B220</f>
        <v>Cobertura Duas Rodas Chocolate 300g</v>
      </c>
      <c r="IJ539" s="11">
        <v>0</v>
      </c>
      <c r="IK539" s="11">
        <v>0</v>
      </c>
      <c r="IL539" s="11">
        <v>0</v>
      </c>
      <c r="IM539" s="11">
        <v>0</v>
      </c>
      <c r="IN539" s="11">
        <v>0</v>
      </c>
      <c r="IO539" s="11">
        <f t="shared" si="949"/>
        <v>0</v>
      </c>
      <c r="IP539" s="11"/>
      <c r="IQ539" s="11"/>
    </row>
    <row r="540" spans="243:251" x14ac:dyDescent="0.2">
      <c r="II540" s="11" t="str">
        <f>A!B221</f>
        <v>Cobertura Duas Rodas Morango 300g</v>
      </c>
      <c r="IJ540" s="11">
        <v>0</v>
      </c>
      <c r="IK540" s="11">
        <v>0</v>
      </c>
      <c r="IL540" s="11">
        <v>0</v>
      </c>
      <c r="IM540" s="11">
        <v>0</v>
      </c>
      <c r="IN540" s="11">
        <v>0</v>
      </c>
      <c r="IO540" s="11">
        <f t="shared" si="949"/>
        <v>0</v>
      </c>
      <c r="IP540" s="11"/>
      <c r="IQ540" s="11"/>
    </row>
    <row r="541" spans="243:251" x14ac:dyDescent="0.2">
      <c r="II541" s="11" t="str">
        <f>A!B222</f>
        <v>Creme de Leite Nestlé 27x200g</v>
      </c>
      <c r="IJ541" s="11">
        <v>0</v>
      </c>
      <c r="IK541" s="11">
        <v>0</v>
      </c>
      <c r="IL541" s="11">
        <v>0</v>
      </c>
      <c r="IM541" s="11">
        <v>0</v>
      </c>
      <c r="IN541" s="11">
        <v>0</v>
      </c>
      <c r="IO541" s="11">
        <f t="shared" si="949"/>
        <v>0</v>
      </c>
      <c r="IP541" s="11"/>
      <c r="IQ541" s="11"/>
    </row>
    <row r="542" spans="243:251" x14ac:dyDescent="0.2">
      <c r="II542" s="11" t="str">
        <f>A!B223</f>
        <v>Creme de Leite Piracanjuba 27x200g</v>
      </c>
      <c r="IJ542" s="11">
        <v>0</v>
      </c>
      <c r="IK542" s="11">
        <v>0</v>
      </c>
      <c r="IL542" s="11">
        <v>0</v>
      </c>
      <c r="IM542" s="11">
        <v>0</v>
      </c>
      <c r="IN542" s="11">
        <v>0</v>
      </c>
      <c r="IO542" s="11">
        <f t="shared" si="949"/>
        <v>0</v>
      </c>
      <c r="IP542" s="11"/>
      <c r="IQ542" s="11"/>
    </row>
    <row r="543" spans="243:251" x14ac:dyDescent="0.2">
      <c r="II543" s="11" t="str">
        <f>A!B224</f>
        <v>Creme de Leite Quatá 27x200g</v>
      </c>
      <c r="IJ543" s="11">
        <v>0</v>
      </c>
      <c r="IK543" s="11">
        <v>0</v>
      </c>
      <c r="IL543" s="11">
        <v>0</v>
      </c>
      <c r="IM543" s="11">
        <v>0</v>
      </c>
      <c r="IN543" s="11">
        <v>0</v>
      </c>
      <c r="IO543" s="11">
        <f t="shared" si="949"/>
        <v>0</v>
      </c>
      <c r="IP543" s="11"/>
      <c r="IQ543" s="11"/>
    </row>
    <row r="544" spans="243:251" x14ac:dyDescent="0.2">
      <c r="II544" s="11" t="str">
        <f>A!B225</f>
        <v>Creme Minas Frescal Light Tirolez 200g</v>
      </c>
      <c r="IJ544" s="11">
        <v>0</v>
      </c>
      <c r="IK544" s="11">
        <v>0</v>
      </c>
      <c r="IL544" s="11">
        <v>0</v>
      </c>
      <c r="IM544" s="11">
        <v>0</v>
      </c>
      <c r="IN544" s="11">
        <v>0</v>
      </c>
      <c r="IO544" s="11">
        <f t="shared" si="949"/>
        <v>0</v>
      </c>
      <c r="IP544" s="11"/>
      <c r="IQ544" s="11"/>
    </row>
    <row r="545" spans="243:251" x14ac:dyDescent="0.2">
      <c r="II545" s="11" t="str">
        <f>A!B226</f>
        <v>Creme Minas Frescal Tirolez 200g</v>
      </c>
      <c r="IJ545" s="11">
        <v>0</v>
      </c>
      <c r="IK545" s="11">
        <v>0</v>
      </c>
      <c r="IL545" s="11">
        <v>0</v>
      </c>
      <c r="IM545" s="11">
        <v>0</v>
      </c>
      <c r="IN545" s="11">
        <v>0</v>
      </c>
      <c r="IO545" s="11">
        <f t="shared" si="949"/>
        <v>0</v>
      </c>
      <c r="IP545" s="11"/>
      <c r="IQ545" s="11"/>
    </row>
    <row r="546" spans="243:251" x14ac:dyDescent="0.2">
      <c r="II546" s="11" t="str">
        <f>A!B227</f>
        <v>Creme Ricota Light Tirolez 200g</v>
      </c>
      <c r="IJ546" s="11">
        <v>0</v>
      </c>
      <c r="IK546" s="11">
        <v>0</v>
      </c>
      <c r="IL546" s="11">
        <v>0</v>
      </c>
      <c r="IM546" s="11">
        <v>0</v>
      </c>
      <c r="IN546" s="11">
        <v>0</v>
      </c>
      <c r="IO546" s="11">
        <f t="shared" si="949"/>
        <v>0</v>
      </c>
      <c r="IP546" s="11"/>
      <c r="IQ546" s="11"/>
    </row>
    <row r="547" spans="243:251" x14ac:dyDescent="0.2">
      <c r="II547" s="11" t="str">
        <f>A!B228</f>
        <v>Creme Ricota Tirolez 200g</v>
      </c>
      <c r="IJ547" s="11">
        <v>0</v>
      </c>
      <c r="IK547" s="11">
        <v>0</v>
      </c>
      <c r="IL547" s="11">
        <v>0</v>
      </c>
      <c r="IM547" s="11">
        <v>0</v>
      </c>
      <c r="IN547" s="11">
        <v>0</v>
      </c>
      <c r="IO547" s="11">
        <f t="shared" si="949"/>
        <v>0</v>
      </c>
      <c r="IP547" s="11"/>
      <c r="IQ547" s="11"/>
    </row>
    <row r="548" spans="243:251" x14ac:dyDescent="0.2">
      <c r="II548" s="11" t="str">
        <f>A!B229</f>
        <v>Doce Bananinha 30x35g</v>
      </c>
      <c r="IJ548" s="11">
        <v>0</v>
      </c>
      <c r="IK548" s="11">
        <v>0</v>
      </c>
      <c r="IL548" s="11">
        <v>0</v>
      </c>
      <c r="IM548" s="11">
        <v>0</v>
      </c>
      <c r="IN548" s="11">
        <v>0</v>
      </c>
      <c r="IO548" s="11">
        <f t="shared" si="949"/>
        <v>0</v>
      </c>
      <c r="IP548" s="11"/>
      <c r="IQ548" s="11"/>
    </row>
    <row r="549" spans="243:251" x14ac:dyDescent="0.2">
      <c r="II549" s="11" t="str">
        <f>A!B230</f>
        <v>Doce Bananinha Zero Açucar 30x35g</v>
      </c>
      <c r="IJ549" s="11">
        <v>0</v>
      </c>
      <c r="IK549" s="11">
        <v>0</v>
      </c>
      <c r="IL549" s="11">
        <v>0</v>
      </c>
      <c r="IM549" s="11">
        <v>0</v>
      </c>
      <c r="IN549" s="11">
        <v>0</v>
      </c>
      <c r="IO549" s="11">
        <f t="shared" si="949"/>
        <v>0</v>
      </c>
      <c r="IP549" s="11"/>
      <c r="IQ549" s="11"/>
    </row>
    <row r="550" spans="243:251" x14ac:dyDescent="0.2">
      <c r="II550" s="11" t="str">
        <f>A!B231</f>
        <v>Doce Cocada Fios de Ouro 15x50g</v>
      </c>
      <c r="IJ550" s="11">
        <v>0</v>
      </c>
      <c r="IK550" s="11">
        <v>0</v>
      </c>
      <c r="IL550" s="11">
        <v>0</v>
      </c>
      <c r="IM550" s="11">
        <v>0</v>
      </c>
      <c r="IN550" s="11">
        <v>0</v>
      </c>
      <c r="IO550" s="11">
        <f t="shared" si="949"/>
        <v>0</v>
      </c>
      <c r="IP550" s="11"/>
      <c r="IQ550" s="11"/>
    </row>
    <row r="551" spans="243:251" x14ac:dyDescent="0.2">
      <c r="II551" s="11" t="str">
        <f>A!B232</f>
        <v>Doce Mais Ninho 18x30g</v>
      </c>
      <c r="IJ551" s="11">
        <v>0</v>
      </c>
      <c r="IK551" s="11">
        <v>0</v>
      </c>
      <c r="IL551" s="11">
        <v>0</v>
      </c>
      <c r="IM551" s="11">
        <v>0</v>
      </c>
      <c r="IN551" s="11">
        <v>0</v>
      </c>
      <c r="IO551" s="11">
        <f t="shared" si="949"/>
        <v>0</v>
      </c>
      <c r="IP551" s="11"/>
      <c r="IQ551" s="11"/>
    </row>
    <row r="552" spans="243:251" x14ac:dyDescent="0.2">
      <c r="II552" s="11" t="str">
        <f>A!B233</f>
        <v>Doce Paçoca Cremosa 15x50g</v>
      </c>
      <c r="IJ552" s="11">
        <v>0</v>
      </c>
      <c r="IK552" s="11">
        <v>0</v>
      </c>
      <c r="IL552" s="11">
        <v>0</v>
      </c>
      <c r="IM552" s="11">
        <v>0</v>
      </c>
      <c r="IN552" s="11">
        <v>0</v>
      </c>
      <c r="IO552" s="11">
        <f t="shared" si="949"/>
        <v>0</v>
      </c>
      <c r="IP552" s="11"/>
      <c r="IQ552" s="11"/>
    </row>
    <row r="553" spans="243:251" x14ac:dyDescent="0.2">
      <c r="II553" s="11" t="str">
        <f>A!B234</f>
        <v>Doce Queijadinha 20x27g</v>
      </c>
      <c r="IJ553" s="11">
        <v>0</v>
      </c>
      <c r="IK553" s="11">
        <v>0</v>
      </c>
      <c r="IL553" s="11">
        <v>0</v>
      </c>
      <c r="IM553" s="11">
        <v>0</v>
      </c>
      <c r="IN553" s="11">
        <v>0</v>
      </c>
      <c r="IO553" s="11">
        <f t="shared" si="949"/>
        <v>0</v>
      </c>
      <c r="IP553" s="11"/>
      <c r="IQ553" s="11"/>
    </row>
    <row r="554" spans="243:251" x14ac:dyDescent="0.2">
      <c r="II554" s="11" t="str">
        <f>A!B235</f>
        <v>Docile Bala Canud. Colorido Morango Citrus 70g</v>
      </c>
      <c r="IJ554" s="11">
        <v>0</v>
      </c>
      <c r="IK554" s="11">
        <v>0</v>
      </c>
      <c r="IL554" s="11">
        <v>0</v>
      </c>
      <c r="IM554" s="11">
        <v>0</v>
      </c>
      <c r="IN554" s="11">
        <v>0</v>
      </c>
      <c r="IO554" s="11">
        <f t="shared" si="949"/>
        <v>0</v>
      </c>
      <c r="IP554" s="11"/>
      <c r="IQ554" s="11"/>
    </row>
    <row r="555" spans="243:251" x14ac:dyDescent="0.2">
      <c r="II555" s="11" t="str">
        <f>A!B236</f>
        <v>Docile Bala Canud. Colorido Morango Citrus Uni 70g</v>
      </c>
      <c r="IJ555" s="11">
        <v>0</v>
      </c>
      <c r="IK555" s="11">
        <v>0</v>
      </c>
      <c r="IL555" s="11">
        <v>0</v>
      </c>
      <c r="IM555" s="11">
        <v>0</v>
      </c>
      <c r="IN555" s="11">
        <v>0</v>
      </c>
      <c r="IO555" s="11">
        <f t="shared" si="949"/>
        <v>0</v>
      </c>
      <c r="IP555" s="11"/>
      <c r="IQ555" s="11"/>
    </row>
    <row r="556" spans="243:251" x14ac:dyDescent="0.2">
      <c r="II556" s="11" t="str">
        <f>A!B237</f>
        <v>Docile Bala Canud. Morango 70g</v>
      </c>
      <c r="IJ556" s="11">
        <v>0</v>
      </c>
      <c r="IK556" s="11">
        <v>0</v>
      </c>
      <c r="IL556" s="11">
        <v>0</v>
      </c>
      <c r="IM556" s="11">
        <v>0</v>
      </c>
      <c r="IN556" s="11">
        <v>0</v>
      </c>
      <c r="IO556" s="11">
        <f t="shared" si="949"/>
        <v>0</v>
      </c>
      <c r="IP556" s="11"/>
      <c r="IQ556" s="11"/>
    </row>
    <row r="557" spans="243:251" x14ac:dyDescent="0.2">
      <c r="II557" s="11" t="str">
        <f>A!B241</f>
        <v>Docile Bala Gelat. Amoras 80g</v>
      </c>
      <c r="IJ557" s="11">
        <v>0</v>
      </c>
      <c r="IK557" s="11">
        <v>0</v>
      </c>
      <c r="IL557" s="11">
        <v>0</v>
      </c>
      <c r="IM557" s="11">
        <v>0</v>
      </c>
      <c r="IN557" s="11">
        <v>0</v>
      </c>
      <c r="IO557" s="11">
        <f t="shared" si="949"/>
        <v>0</v>
      </c>
      <c r="IP557" s="11"/>
      <c r="IQ557" s="11"/>
    </row>
    <row r="558" spans="243:251" x14ac:dyDescent="0.2">
      <c r="II558" s="11" t="str">
        <f>A!B242</f>
        <v>Docile Bala Gelat. Banana 80g</v>
      </c>
      <c r="IJ558" s="11">
        <v>0</v>
      </c>
      <c r="IK558" s="11">
        <v>0</v>
      </c>
      <c r="IL558" s="11">
        <v>0</v>
      </c>
      <c r="IM558" s="11">
        <v>0</v>
      </c>
      <c r="IN558" s="11">
        <v>0</v>
      </c>
      <c r="IO558" s="11">
        <f t="shared" si="949"/>
        <v>0</v>
      </c>
      <c r="IP558" s="11"/>
      <c r="IQ558" s="11"/>
    </row>
    <row r="559" spans="243:251" x14ac:dyDescent="0.2">
      <c r="II559" s="11" t="str">
        <f>A!B256</f>
        <v>Docile Marshmallow Tubo Colorido Baunilha 50g</v>
      </c>
      <c r="IJ559" s="11">
        <v>0</v>
      </c>
      <c r="IK559" s="11">
        <v>0</v>
      </c>
      <c r="IL559" s="11">
        <v>0</v>
      </c>
      <c r="IM559" s="11">
        <v>0</v>
      </c>
      <c r="IN559" s="11">
        <v>0</v>
      </c>
      <c r="IO559" s="11">
        <f t="shared" si="949"/>
        <v>0</v>
      </c>
      <c r="IP559" s="11"/>
      <c r="IQ559" s="11"/>
    </row>
    <row r="560" spans="243:251" x14ac:dyDescent="0.2">
      <c r="II560" s="11" t="str">
        <f>A!B257</f>
        <v>Docile Marshmallow Twist Colorido Baunilha 50g</v>
      </c>
      <c r="IJ560" s="11">
        <v>0</v>
      </c>
      <c r="IK560" s="11">
        <v>0</v>
      </c>
      <c r="IL560" s="11">
        <v>0</v>
      </c>
      <c r="IM560" s="11">
        <v>0</v>
      </c>
      <c r="IN560" s="11">
        <v>0</v>
      </c>
      <c r="IO560" s="11">
        <f t="shared" si="949"/>
        <v>0</v>
      </c>
      <c r="IP560" s="11"/>
      <c r="IQ560" s="11"/>
    </row>
    <row r="561" spans="243:251" x14ac:dyDescent="0.2">
      <c r="II561" s="11" t="str">
        <f>A!B258</f>
        <v>Docile Marshmallow Twist Colorido Morango 50g</v>
      </c>
      <c r="IJ561" s="11">
        <v>0</v>
      </c>
      <c r="IK561" s="11">
        <v>0</v>
      </c>
      <c r="IL561" s="11">
        <v>0</v>
      </c>
      <c r="IM561" s="11">
        <v>0</v>
      </c>
      <c r="IN561" s="11">
        <v>0</v>
      </c>
      <c r="IO561" s="11">
        <f t="shared" si="949"/>
        <v>0</v>
      </c>
      <c r="IP561" s="11"/>
      <c r="IQ561" s="11"/>
    </row>
    <row r="562" spans="243:251" x14ac:dyDescent="0.2">
      <c r="II562" s="11" t="str">
        <f>A!B259</f>
        <v>Elma Chips Baconzitos 55g</v>
      </c>
      <c r="IJ562" s="11">
        <v>0</v>
      </c>
      <c r="IK562" s="11">
        <v>0</v>
      </c>
      <c r="IL562" s="11">
        <v>0</v>
      </c>
      <c r="IM562" s="11">
        <v>0</v>
      </c>
      <c r="IN562" s="11">
        <v>0</v>
      </c>
      <c r="IO562" s="11">
        <f t="shared" si="949"/>
        <v>0</v>
      </c>
      <c r="IP562" s="11"/>
      <c r="IQ562" s="11"/>
    </row>
    <row r="563" spans="243:251" x14ac:dyDescent="0.2">
      <c r="II563" s="11" t="str">
        <f>A!B260</f>
        <v>Elma Chips Cebolitos 60g</v>
      </c>
      <c r="IJ563" s="11">
        <v>0</v>
      </c>
      <c r="IK563" s="11">
        <v>0</v>
      </c>
      <c r="IL563" s="11">
        <v>0</v>
      </c>
      <c r="IM563" s="11">
        <v>0</v>
      </c>
      <c r="IN563" s="11">
        <v>0</v>
      </c>
      <c r="IO563" s="11">
        <f t="shared" si="949"/>
        <v>0</v>
      </c>
      <c r="IP563" s="11"/>
      <c r="IQ563" s="11"/>
    </row>
    <row r="564" spans="243:251" x14ac:dyDescent="0.2">
      <c r="II564" s="11" t="str">
        <f>A!B261</f>
        <v>Elma Chips Cheetos Lua 40g</v>
      </c>
      <c r="IJ564" s="11">
        <v>0</v>
      </c>
      <c r="IK564" s="11">
        <v>0</v>
      </c>
      <c r="IL564" s="11">
        <v>0</v>
      </c>
      <c r="IM564" s="11">
        <v>0</v>
      </c>
      <c r="IN564" s="11">
        <v>0</v>
      </c>
      <c r="IO564" s="11">
        <f t="shared" si="949"/>
        <v>0</v>
      </c>
      <c r="IP564" s="11"/>
      <c r="IQ564" s="11"/>
    </row>
    <row r="565" spans="243:251" x14ac:dyDescent="0.2">
      <c r="II565" s="11" t="str">
        <f>A!B262</f>
        <v>Elma Chips Cheetos Onda 45g</v>
      </c>
      <c r="IJ565" s="11">
        <v>0</v>
      </c>
      <c r="IK565" s="11">
        <v>0</v>
      </c>
      <c r="IL565" s="11">
        <v>0</v>
      </c>
      <c r="IM565" s="11">
        <v>0</v>
      </c>
      <c r="IN565" s="11">
        <v>0</v>
      </c>
      <c r="IO565" s="11">
        <f t="shared" si="949"/>
        <v>0</v>
      </c>
      <c r="IP565" s="11"/>
      <c r="IQ565" s="11"/>
    </row>
    <row r="566" spans="243:251" x14ac:dyDescent="0.2">
      <c r="II566" s="11" t="str">
        <f>A!B263</f>
        <v>Elma Chips Doritos 55g</v>
      </c>
      <c r="IJ566" s="11">
        <v>0</v>
      </c>
      <c r="IK566" s="11">
        <v>0</v>
      </c>
      <c r="IL566" s="11">
        <v>0</v>
      </c>
      <c r="IM566" s="11">
        <v>0</v>
      </c>
      <c r="IN566" s="11">
        <v>0</v>
      </c>
      <c r="IO566" s="11">
        <f t="shared" si="949"/>
        <v>0</v>
      </c>
      <c r="IP566" s="11"/>
      <c r="IQ566" s="11"/>
    </row>
    <row r="567" spans="243:251" x14ac:dyDescent="0.2">
      <c r="II567" s="11" t="str">
        <f>A!B264</f>
        <v>Elma Chips Fandangos Presunto 45g</v>
      </c>
      <c r="IJ567" s="11">
        <v>0</v>
      </c>
      <c r="IK567" s="11">
        <v>0</v>
      </c>
      <c r="IL567" s="11">
        <v>0</v>
      </c>
      <c r="IM567" s="11">
        <v>0</v>
      </c>
      <c r="IN567" s="11">
        <v>0</v>
      </c>
      <c r="IO567" s="11">
        <f t="shared" si="949"/>
        <v>0</v>
      </c>
      <c r="IP567" s="11"/>
      <c r="IQ567" s="11"/>
    </row>
    <row r="568" spans="243:251" x14ac:dyDescent="0.2">
      <c r="II568" s="11" t="str">
        <f>A!B265</f>
        <v>Elma Chips Fandangos Queijos 45g</v>
      </c>
      <c r="IJ568" s="11">
        <v>0</v>
      </c>
      <c r="IK568" s="11">
        <v>0</v>
      </c>
      <c r="IL568" s="11">
        <v>0</v>
      </c>
      <c r="IM568" s="11">
        <v>0</v>
      </c>
      <c r="IN568" s="11">
        <v>0</v>
      </c>
      <c r="IO568" s="11">
        <f t="shared" si="949"/>
        <v>0</v>
      </c>
      <c r="IP568" s="11"/>
      <c r="IQ568" s="11"/>
    </row>
    <row r="569" spans="243:251" x14ac:dyDescent="0.2">
      <c r="II569" s="11" t="str">
        <f>A!B266</f>
        <v>Elma Chips Ruffles Cebola Salsa 57g</v>
      </c>
      <c r="IJ569" s="11">
        <v>0</v>
      </c>
      <c r="IK569" s="11">
        <v>0</v>
      </c>
      <c r="IL569" s="11">
        <v>0</v>
      </c>
      <c r="IM569" s="11">
        <v>0</v>
      </c>
      <c r="IN569" s="11">
        <v>0</v>
      </c>
      <c r="IO569" s="11">
        <f t="shared" si="949"/>
        <v>0</v>
      </c>
      <c r="IP569" s="11"/>
      <c r="IQ569" s="11"/>
    </row>
    <row r="570" spans="243:251" x14ac:dyDescent="0.2">
      <c r="II570" s="11" t="str">
        <f>A!B267</f>
        <v>Elma Chips Ruffles Churrasco 57g</v>
      </c>
      <c r="IJ570" s="11">
        <v>0</v>
      </c>
      <c r="IK570" s="11">
        <v>0</v>
      </c>
      <c r="IL570" s="11">
        <v>0</v>
      </c>
      <c r="IM570" s="11">
        <v>0</v>
      </c>
      <c r="IN570" s="11">
        <v>0</v>
      </c>
      <c r="IO570" s="11">
        <f t="shared" si="949"/>
        <v>0</v>
      </c>
      <c r="IP570" s="11"/>
      <c r="IQ570" s="11"/>
    </row>
    <row r="571" spans="243:251" x14ac:dyDescent="0.2">
      <c r="II571" s="11" t="str">
        <f>A!B268</f>
        <v xml:space="preserve">Elma Chips Ruffles Sal 57g </v>
      </c>
      <c r="IJ571" s="11">
        <v>0</v>
      </c>
      <c r="IK571" s="11">
        <v>0</v>
      </c>
      <c r="IL571" s="11">
        <v>0</v>
      </c>
      <c r="IM571" s="11">
        <v>0</v>
      </c>
      <c r="IN571" s="11">
        <v>0</v>
      </c>
      <c r="IO571" s="11">
        <f t="shared" si="949"/>
        <v>0</v>
      </c>
      <c r="IP571" s="11"/>
      <c r="IQ571" s="11"/>
    </row>
    <row r="572" spans="243:251" x14ac:dyDescent="0.2">
      <c r="II572" s="11" t="str">
        <f>A!B269</f>
        <v>Emustab Emulsificante/Estabilizante 200g</v>
      </c>
      <c r="IJ572" s="11">
        <v>0</v>
      </c>
      <c r="IK572" s="11">
        <v>0</v>
      </c>
      <c r="IL572" s="11">
        <v>0</v>
      </c>
      <c r="IM572" s="11">
        <v>0</v>
      </c>
      <c r="IN572" s="11">
        <v>0</v>
      </c>
      <c r="IO572" s="11">
        <f t="shared" si="949"/>
        <v>0</v>
      </c>
      <c r="IP572" s="11"/>
      <c r="IQ572" s="11"/>
    </row>
    <row r="573" spans="243:251" x14ac:dyDescent="0.2">
      <c r="II573" s="11" t="str">
        <f>A!B270</f>
        <v>Energético Extra Power 1000ml</v>
      </c>
      <c r="IJ573" s="11">
        <v>0</v>
      </c>
      <c r="IK573" s="11">
        <v>0</v>
      </c>
      <c r="IL573" s="11">
        <v>0</v>
      </c>
      <c r="IM573" s="11">
        <v>0</v>
      </c>
      <c r="IN573" s="11">
        <v>0</v>
      </c>
      <c r="IO573" s="11">
        <f t="shared" si="949"/>
        <v>0</v>
      </c>
      <c r="IP573" s="11"/>
      <c r="IQ573" s="11"/>
    </row>
    <row r="574" spans="243:251" x14ac:dyDescent="0.2">
      <c r="II574" s="11" t="str">
        <f>A!B271</f>
        <v>Energético Extra Power 2000ml</v>
      </c>
      <c r="IJ574" s="11">
        <v>0</v>
      </c>
      <c r="IK574" s="11">
        <v>0</v>
      </c>
      <c r="IL574" s="11">
        <v>0</v>
      </c>
      <c r="IM574" s="11">
        <v>0</v>
      </c>
      <c r="IN574" s="11">
        <v>0</v>
      </c>
      <c r="IO574" s="11">
        <f t="shared" ref="IO574:IO579" si="950">IJ574+IK574+IL574+IM574+IN574</f>
        <v>0</v>
      </c>
      <c r="IP574" s="11"/>
      <c r="IQ574" s="11"/>
    </row>
    <row r="575" spans="243:251" x14ac:dyDescent="0.2">
      <c r="II575" s="11" t="str">
        <f>A!B272</f>
        <v>Energético Extra Power 6x270ml</v>
      </c>
      <c r="IJ575" s="11">
        <v>0</v>
      </c>
      <c r="IK575" s="11">
        <v>0</v>
      </c>
      <c r="IL575" s="11">
        <v>0</v>
      </c>
      <c r="IM575" s="11">
        <v>0</v>
      </c>
      <c r="IN575" s="11">
        <v>0</v>
      </c>
      <c r="IO575" s="11">
        <f t="shared" si="950"/>
        <v>0</v>
      </c>
      <c r="IP575" s="11"/>
      <c r="IQ575" s="11"/>
    </row>
    <row r="576" spans="243:251" x14ac:dyDescent="0.2">
      <c r="II576" s="11" t="str">
        <f>A!B273</f>
        <v>Energético Extra Power 6x473ml</v>
      </c>
      <c r="IJ576" s="11">
        <v>0</v>
      </c>
      <c r="IK576" s="11">
        <v>0</v>
      </c>
      <c r="IL576" s="11">
        <v>0</v>
      </c>
      <c r="IM576" s="11">
        <v>0</v>
      </c>
      <c r="IN576" s="11">
        <v>0</v>
      </c>
      <c r="IO576" s="11">
        <f t="shared" si="950"/>
        <v>0</v>
      </c>
      <c r="IP576" s="11"/>
      <c r="IQ576" s="11"/>
    </row>
    <row r="577" spans="243:251" x14ac:dyDescent="0.2">
      <c r="II577" s="11" t="str">
        <f>A!B274</f>
        <v>Leite Coco Fredão 200ml</v>
      </c>
      <c r="IJ577" s="11">
        <v>0</v>
      </c>
      <c r="IK577" s="11">
        <v>0</v>
      </c>
      <c r="IL577" s="11">
        <v>0</v>
      </c>
      <c r="IM577" s="11">
        <v>0</v>
      </c>
      <c r="IN577" s="11">
        <v>0</v>
      </c>
      <c r="IO577" s="11">
        <f t="shared" si="950"/>
        <v>0</v>
      </c>
      <c r="IP577" s="11"/>
      <c r="IQ577" s="11"/>
    </row>
    <row r="578" spans="243:251" x14ac:dyDescent="0.2">
      <c r="II578" s="11" t="str">
        <f>A!B451</f>
        <v>Vulcano Energy Drink Pet 15x300ml</v>
      </c>
      <c r="IJ578" s="11">
        <v>0</v>
      </c>
      <c r="IK578" s="11">
        <v>0</v>
      </c>
      <c r="IL578" s="11">
        <v>0</v>
      </c>
      <c r="IM578" s="11">
        <v>0</v>
      </c>
      <c r="IN578" s="11">
        <v>0</v>
      </c>
      <c r="IO578" s="11">
        <f t="shared" si="950"/>
        <v>0</v>
      </c>
      <c r="IP578" s="11"/>
      <c r="IQ578" s="11"/>
    </row>
    <row r="579" spans="243:251" x14ac:dyDescent="0.2">
      <c r="II579" s="11" t="str">
        <f>A!B452</f>
        <v>TOTAL</v>
      </c>
      <c r="IJ579" s="11">
        <v>0</v>
      </c>
      <c r="IK579" s="11">
        <v>0</v>
      </c>
      <c r="IL579" s="11">
        <v>0</v>
      </c>
      <c r="IM579" s="11">
        <v>0</v>
      </c>
      <c r="IN579" s="11">
        <v>0</v>
      </c>
      <c r="IO579" s="11">
        <f t="shared" si="950"/>
        <v>0</v>
      </c>
      <c r="IP579" s="11"/>
      <c r="IQ579" s="11"/>
    </row>
  </sheetData>
  <phoneticPr fontId="0" type="noConversion"/>
  <printOptions gridLines="1"/>
  <pageMargins left="1.34" right="0.78740157480314965" top="0.19685039370078741" bottom="1.49" header="0.11811023622047245" footer="0.11811023622047245"/>
  <pageSetup paperSize="5" orientation="portrait" blackAndWhite="1" horizontalDpi="120" verticalDpi="7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N360"/>
  <sheetViews>
    <sheetView zoomScale="75" workbookViewId="0"/>
  </sheetViews>
  <sheetFormatPr defaultColWidth="11.42578125" defaultRowHeight="12.75" x14ac:dyDescent="0.2"/>
  <cols>
    <col min="1" max="1" width="38.140625" bestFit="1" customWidth="1"/>
    <col min="2" max="3" width="12" bestFit="1" customWidth="1"/>
    <col min="4" max="4" width="11.5703125" customWidth="1"/>
    <col min="5" max="5" width="12" bestFit="1" customWidth="1"/>
    <col min="6" max="6" width="10.85546875" bestFit="1" customWidth="1"/>
    <col min="7" max="7" width="11.140625" customWidth="1"/>
    <col min="8" max="8" width="11.28515625" customWidth="1"/>
    <col min="9" max="9" width="15.85546875" customWidth="1"/>
    <col min="10" max="10" width="49.5703125" customWidth="1"/>
    <col min="11" max="11" width="15" customWidth="1"/>
    <col min="12" max="12" width="13.28515625" bestFit="1" customWidth="1"/>
    <col min="13" max="13" width="9.85546875" customWidth="1"/>
    <col min="14" max="14" width="6.28515625" bestFit="1" customWidth="1"/>
  </cols>
  <sheetData>
    <row r="1" spans="1:14" ht="27" customHeight="1" x14ac:dyDescent="0.2">
      <c r="A1" s="164" t="str">
        <f>A!B2</f>
        <v>PRODUTO</v>
      </c>
      <c r="B1" s="143" t="s">
        <v>10</v>
      </c>
      <c r="C1" s="143" t="s">
        <v>11</v>
      </c>
      <c r="D1" s="144" t="s">
        <v>6</v>
      </c>
      <c r="E1" s="144" t="s">
        <v>17</v>
      </c>
      <c r="F1" s="145" t="s">
        <v>1</v>
      </c>
      <c r="G1" s="146" t="s">
        <v>7</v>
      </c>
      <c r="H1" s="147" t="s">
        <v>13</v>
      </c>
      <c r="I1" s="148" t="s">
        <v>14</v>
      </c>
      <c r="J1" s="149" t="str">
        <f>A1</f>
        <v>PRODUTO</v>
      </c>
      <c r="K1" s="150"/>
      <c r="L1" s="151" t="s">
        <v>19</v>
      </c>
      <c r="M1" s="132"/>
      <c r="N1" s="132"/>
    </row>
    <row r="2" spans="1:14" x14ac:dyDescent="0.2">
      <c r="A2" s="164" t="str">
        <f>A!B3</f>
        <v>Polpa Iogurte Bi Sabor 540g</v>
      </c>
      <c r="B2" s="152"/>
      <c r="C2" s="152"/>
      <c r="D2" s="153">
        <f>B2-C2</f>
        <v>0</v>
      </c>
      <c r="E2" s="153"/>
      <c r="F2" s="145">
        <f>A!C3</f>
        <v>4.22</v>
      </c>
      <c r="G2" s="154" t="e">
        <f>xx!II2</f>
        <v>#REF!</v>
      </c>
      <c r="H2" s="147" t="e">
        <f>G2-D2+E2</f>
        <v>#REF!</v>
      </c>
      <c r="I2" s="148" t="e">
        <f>H2*F2</f>
        <v>#REF!</v>
      </c>
      <c r="J2" s="149" t="str">
        <f>A2</f>
        <v>Polpa Iogurte Bi Sabor 540g</v>
      </c>
      <c r="K2" s="155">
        <f>D2*F2</f>
        <v>0</v>
      </c>
      <c r="L2" s="156">
        <f>E2*F2</f>
        <v>0</v>
      </c>
      <c r="M2" s="132">
        <f>xx!IP2/A!C3</f>
        <v>0</v>
      </c>
      <c r="N2" s="132"/>
    </row>
    <row r="3" spans="1:14" x14ac:dyDescent="0.2">
      <c r="A3" s="164" t="str">
        <f>A!B4</f>
        <v>Polpa Ninho 540g</v>
      </c>
      <c r="B3" s="152"/>
      <c r="C3" s="152"/>
      <c r="D3" s="153">
        <f t="shared" ref="D3:D66" si="0">B3-C3</f>
        <v>0</v>
      </c>
      <c r="E3" s="153"/>
      <c r="F3" s="145">
        <f>A!C4</f>
        <v>5.37</v>
      </c>
      <c r="G3" s="154" t="e">
        <f>xx!II3</f>
        <v>#REF!</v>
      </c>
      <c r="H3" s="147" t="e">
        <f t="shared" ref="H3:H66" si="1">G3-D3+E3</f>
        <v>#REF!</v>
      </c>
      <c r="I3" s="148" t="e">
        <f t="shared" ref="I3:I66" si="2">H3*F3</f>
        <v>#REF!</v>
      </c>
      <c r="J3" s="149" t="str">
        <f t="shared" ref="J3:J66" si="3">A3</f>
        <v>Polpa Ninho 540g</v>
      </c>
      <c r="K3" s="155">
        <f t="shared" ref="K3:K66" si="4">D3*F3</f>
        <v>0</v>
      </c>
      <c r="L3" s="156">
        <f t="shared" ref="L3:L66" si="5">E3*F3</f>
        <v>0</v>
      </c>
      <c r="M3" s="132">
        <f>xx!IP3/A!C4</f>
        <v>0</v>
      </c>
      <c r="N3" s="132"/>
    </row>
    <row r="4" spans="1:14" x14ac:dyDescent="0.2">
      <c r="A4" s="164" t="str">
        <f>A!B5</f>
        <v>Polpa Neston Iog. 2 Sabores 540g</v>
      </c>
      <c r="B4" s="152"/>
      <c r="C4" s="152"/>
      <c r="D4" s="153">
        <f t="shared" si="0"/>
        <v>0</v>
      </c>
      <c r="E4" s="153"/>
      <c r="F4" s="145">
        <f>A!C5</f>
        <v>5.37</v>
      </c>
      <c r="G4" s="154" t="e">
        <f>xx!II4</f>
        <v>#REF!</v>
      </c>
      <c r="H4" s="147" t="e">
        <f t="shared" si="1"/>
        <v>#REF!</v>
      </c>
      <c r="I4" s="148" t="e">
        <f t="shared" si="2"/>
        <v>#REF!</v>
      </c>
      <c r="J4" s="149" t="str">
        <f t="shared" si="3"/>
        <v>Polpa Neston Iog. 2 Sabores 540g</v>
      </c>
      <c r="K4" s="155">
        <f t="shared" si="4"/>
        <v>0</v>
      </c>
      <c r="L4" s="156">
        <f t="shared" si="5"/>
        <v>0</v>
      </c>
      <c r="M4" s="132">
        <f>xx!IP4/A!C5</f>
        <v>0</v>
      </c>
      <c r="N4" s="132"/>
    </row>
    <row r="5" spans="1:14" x14ac:dyDescent="0.2">
      <c r="A5" s="164" t="str">
        <f>A!B6</f>
        <v>Polpa Iogurte Morango 540g</v>
      </c>
      <c r="B5" s="152"/>
      <c r="C5" s="152"/>
      <c r="D5" s="153">
        <f t="shared" si="0"/>
        <v>0</v>
      </c>
      <c r="E5" s="153"/>
      <c r="F5" s="145">
        <f>A!C6</f>
        <v>4.22</v>
      </c>
      <c r="G5" s="154" t="e">
        <f>xx!II5</f>
        <v>#REF!</v>
      </c>
      <c r="H5" s="147" t="e">
        <f t="shared" si="1"/>
        <v>#REF!</v>
      </c>
      <c r="I5" s="148" t="e">
        <f t="shared" si="2"/>
        <v>#REF!</v>
      </c>
      <c r="J5" s="149" t="str">
        <f t="shared" si="3"/>
        <v>Polpa Iogurte Morango 540g</v>
      </c>
      <c r="K5" s="155">
        <f t="shared" si="4"/>
        <v>0</v>
      </c>
      <c r="L5" s="156">
        <f t="shared" si="5"/>
        <v>0</v>
      </c>
      <c r="M5" s="132">
        <f>xx!IP5/A!C6</f>
        <v>0</v>
      </c>
      <c r="N5" s="132"/>
    </row>
    <row r="6" spans="1:14" x14ac:dyDescent="0.2">
      <c r="A6" s="164" t="str">
        <f>A!B7</f>
        <v>Polpa Ninho 720g</v>
      </c>
      <c r="B6" s="152"/>
      <c r="C6" s="152"/>
      <c r="D6" s="153">
        <f t="shared" si="0"/>
        <v>0</v>
      </c>
      <c r="E6" s="153"/>
      <c r="F6" s="145">
        <f>A!C7</f>
        <v>6.92</v>
      </c>
      <c r="G6" s="154" t="e">
        <f>xx!II6</f>
        <v>#REF!</v>
      </c>
      <c r="H6" s="147" t="e">
        <f t="shared" si="1"/>
        <v>#REF!</v>
      </c>
      <c r="I6" s="148" t="e">
        <f t="shared" si="2"/>
        <v>#REF!</v>
      </c>
      <c r="J6" s="149" t="str">
        <f t="shared" si="3"/>
        <v>Polpa Ninho 720g</v>
      </c>
      <c r="K6" s="155">
        <f t="shared" si="4"/>
        <v>0</v>
      </c>
      <c r="L6" s="156">
        <f t="shared" si="5"/>
        <v>0</v>
      </c>
      <c r="M6" s="132">
        <f>xx!IP6/A!C7</f>
        <v>0</v>
      </c>
      <c r="N6" s="132"/>
    </row>
    <row r="7" spans="1:14" x14ac:dyDescent="0.2">
      <c r="A7" s="164" t="str">
        <f>A!B8</f>
        <v>Chambinho Chocolate 320g</v>
      </c>
      <c r="B7" s="152"/>
      <c r="C7" s="152"/>
      <c r="D7" s="153">
        <f t="shared" si="0"/>
        <v>0</v>
      </c>
      <c r="E7" s="153"/>
      <c r="F7" s="145">
        <f>A!C8</f>
        <v>5.92</v>
      </c>
      <c r="G7" s="154" t="e">
        <f>xx!II7</f>
        <v>#REF!</v>
      </c>
      <c r="H7" s="147" t="e">
        <f t="shared" si="1"/>
        <v>#REF!</v>
      </c>
      <c r="I7" s="148" t="e">
        <f t="shared" si="2"/>
        <v>#REF!</v>
      </c>
      <c r="J7" s="149" t="str">
        <f t="shared" si="3"/>
        <v>Chambinho Chocolate 320g</v>
      </c>
      <c r="K7" s="155">
        <f t="shared" si="4"/>
        <v>0</v>
      </c>
      <c r="L7" s="156">
        <f t="shared" si="5"/>
        <v>0</v>
      </c>
      <c r="M7" s="132">
        <f>xx!IP7/A!C8</f>
        <v>0</v>
      </c>
      <c r="N7" s="132"/>
    </row>
    <row r="8" spans="1:14" x14ac:dyDescent="0.2">
      <c r="A8" s="164" t="str">
        <f>A!B9</f>
        <v>Bicamada Morango 150g</v>
      </c>
      <c r="B8" s="152"/>
      <c r="C8" s="152"/>
      <c r="D8" s="153">
        <f t="shared" si="0"/>
        <v>0</v>
      </c>
      <c r="E8" s="153"/>
      <c r="F8" s="145">
        <f>A!C9</f>
        <v>2.96</v>
      </c>
      <c r="G8" s="154" t="e">
        <f>xx!II8</f>
        <v>#REF!</v>
      </c>
      <c r="H8" s="147" t="e">
        <f t="shared" si="1"/>
        <v>#REF!</v>
      </c>
      <c r="I8" s="148" t="e">
        <f t="shared" si="2"/>
        <v>#REF!</v>
      </c>
      <c r="J8" s="149" t="str">
        <f t="shared" si="3"/>
        <v>Bicamada Morango 150g</v>
      </c>
      <c r="K8" s="155">
        <f t="shared" si="4"/>
        <v>0</v>
      </c>
      <c r="L8" s="156">
        <f t="shared" si="5"/>
        <v>0</v>
      </c>
      <c r="M8" s="132">
        <f>xx!IP8/A!C9</f>
        <v>0</v>
      </c>
      <c r="N8" s="132"/>
    </row>
    <row r="9" spans="1:14" x14ac:dyDescent="0.2">
      <c r="A9" s="164" t="str">
        <f>A!B10</f>
        <v>Chambinho Morango 320g</v>
      </c>
      <c r="B9" s="152"/>
      <c r="C9" s="152"/>
      <c r="D9" s="153">
        <f t="shared" si="0"/>
        <v>0</v>
      </c>
      <c r="E9" s="153"/>
      <c r="F9" s="145">
        <f>A!C10</f>
        <v>5.92</v>
      </c>
      <c r="G9" s="154" t="e">
        <f>xx!II9</f>
        <v>#REF!</v>
      </c>
      <c r="H9" s="147" t="e">
        <f t="shared" si="1"/>
        <v>#REF!</v>
      </c>
      <c r="I9" s="148" t="e">
        <f t="shared" si="2"/>
        <v>#REF!</v>
      </c>
      <c r="J9" s="149" t="str">
        <f t="shared" si="3"/>
        <v>Chambinho Morango 320g</v>
      </c>
      <c r="K9" s="155">
        <f t="shared" si="4"/>
        <v>0</v>
      </c>
      <c r="L9" s="156">
        <f t="shared" si="5"/>
        <v>0</v>
      </c>
      <c r="M9" s="132">
        <f>xx!IP9/A!C10</f>
        <v>0</v>
      </c>
      <c r="N9" s="132"/>
    </row>
    <row r="10" spans="1:14" x14ac:dyDescent="0.2">
      <c r="A10" s="164" t="str">
        <f>A!B11</f>
        <v xml:space="preserve">Nesfit Iog. Morango Aveia Baun 150g </v>
      </c>
      <c r="B10" s="152"/>
      <c r="C10" s="152"/>
      <c r="D10" s="153">
        <f t="shared" si="0"/>
        <v>0</v>
      </c>
      <c r="E10" s="153"/>
      <c r="F10" s="145">
        <f>A!C11</f>
        <v>4.5999999999999996</v>
      </c>
      <c r="G10" s="154" t="e">
        <f>xx!II10</f>
        <v>#REF!</v>
      </c>
      <c r="H10" s="147" t="e">
        <f t="shared" si="1"/>
        <v>#REF!</v>
      </c>
      <c r="I10" s="148" t="e">
        <f t="shared" si="2"/>
        <v>#REF!</v>
      </c>
      <c r="J10" s="149" t="str">
        <f t="shared" si="3"/>
        <v xml:space="preserve">Nesfit Iog. Morango Aveia Baun 150g </v>
      </c>
      <c r="K10" s="155">
        <f t="shared" si="4"/>
        <v>0</v>
      </c>
      <c r="L10" s="156">
        <f t="shared" si="5"/>
        <v>0</v>
      </c>
      <c r="M10" s="132">
        <f>xx!IP10/A!C11</f>
        <v>0</v>
      </c>
      <c r="N10" s="132"/>
    </row>
    <row r="11" spans="1:14" x14ac:dyDescent="0.2">
      <c r="A11" s="164" t="str">
        <f>A!B12</f>
        <v>Chamyto Big Tradicional 720g</v>
      </c>
      <c r="B11" s="152"/>
      <c r="C11" s="152"/>
      <c r="D11" s="153">
        <f t="shared" si="0"/>
        <v>0</v>
      </c>
      <c r="E11" s="153"/>
      <c r="F11" s="145">
        <f>A!C12</f>
        <v>7.39</v>
      </c>
      <c r="G11" s="154" t="e">
        <f>xx!II11</f>
        <v>#REF!</v>
      </c>
      <c r="H11" s="147" t="e">
        <f t="shared" si="1"/>
        <v>#REF!</v>
      </c>
      <c r="I11" s="148" t="e">
        <f t="shared" si="2"/>
        <v>#REF!</v>
      </c>
      <c r="J11" s="149" t="str">
        <f t="shared" si="3"/>
        <v>Chamyto Big Tradicional 720g</v>
      </c>
      <c r="K11" s="155">
        <f t="shared" si="4"/>
        <v>0</v>
      </c>
      <c r="L11" s="156">
        <f t="shared" si="5"/>
        <v>0</v>
      </c>
      <c r="M11" s="132">
        <f>xx!IP11/A!C12</f>
        <v>0</v>
      </c>
      <c r="N11" s="132"/>
    </row>
    <row r="12" spans="1:14" x14ac:dyDescent="0.2">
      <c r="A12" s="164" t="str">
        <f>A!B13</f>
        <v>Chamyto Iog. Cereal 130g</v>
      </c>
      <c r="B12" s="152"/>
      <c r="C12" s="152"/>
      <c r="D12" s="153">
        <f t="shared" si="0"/>
        <v>0</v>
      </c>
      <c r="E12" s="153"/>
      <c r="F12" s="145">
        <f>A!C13</f>
        <v>3.21</v>
      </c>
      <c r="G12" s="154" t="e">
        <f>xx!II12</f>
        <v>#REF!</v>
      </c>
      <c r="H12" s="147" t="e">
        <f t="shared" si="1"/>
        <v>#REF!</v>
      </c>
      <c r="I12" s="148" t="e">
        <f t="shared" si="2"/>
        <v>#REF!</v>
      </c>
      <c r="J12" s="149" t="str">
        <f t="shared" si="3"/>
        <v>Chamyto Iog. Cereal 130g</v>
      </c>
      <c r="K12" s="155">
        <f t="shared" si="4"/>
        <v>0</v>
      </c>
      <c r="L12" s="156">
        <f t="shared" si="5"/>
        <v>0</v>
      </c>
      <c r="M12" s="132">
        <f>xx!IP12/A!C13</f>
        <v>0</v>
      </c>
      <c r="N12" s="132"/>
    </row>
    <row r="13" spans="1:14" x14ac:dyDescent="0.2">
      <c r="A13" s="164" t="str">
        <f>A!B14</f>
        <v>Chamyto Iog. Cereal Colorido 130g</v>
      </c>
      <c r="B13" s="152"/>
      <c r="C13" s="152"/>
      <c r="D13" s="153">
        <f t="shared" si="0"/>
        <v>0</v>
      </c>
      <c r="E13" s="153"/>
      <c r="F13" s="145">
        <f>A!C14</f>
        <v>3.21</v>
      </c>
      <c r="G13" s="154" t="e">
        <f>xx!II13</f>
        <v>#REF!</v>
      </c>
      <c r="H13" s="147" t="e">
        <f t="shared" si="1"/>
        <v>#REF!</v>
      </c>
      <c r="I13" s="148" t="e">
        <f t="shared" si="2"/>
        <v>#REF!</v>
      </c>
      <c r="J13" s="149" t="str">
        <f t="shared" si="3"/>
        <v>Chamyto Iog. Cereal Colorido 130g</v>
      </c>
      <c r="K13" s="155">
        <f t="shared" si="4"/>
        <v>0</v>
      </c>
      <c r="L13" s="156">
        <f t="shared" si="5"/>
        <v>0</v>
      </c>
      <c r="M13" s="132">
        <f>xx!IP13/A!C14</f>
        <v>0</v>
      </c>
      <c r="N13" s="132"/>
    </row>
    <row r="14" spans="1:14" x14ac:dyDescent="0.2">
      <c r="A14" s="164" t="str">
        <f>A!B15</f>
        <v>Nesfit Iog. Frts Verm Aveia Hibisco 150g</v>
      </c>
      <c r="B14" s="152"/>
      <c r="C14" s="152"/>
      <c r="D14" s="153">
        <f t="shared" si="0"/>
        <v>0</v>
      </c>
      <c r="E14" s="153"/>
      <c r="F14" s="145">
        <f>A!C15</f>
        <v>1.88</v>
      </c>
      <c r="G14" s="154" t="e">
        <f>xx!II14</f>
        <v>#REF!</v>
      </c>
      <c r="H14" s="147" t="e">
        <f t="shared" si="1"/>
        <v>#REF!</v>
      </c>
      <c r="I14" s="148" t="e">
        <f t="shared" si="2"/>
        <v>#REF!</v>
      </c>
      <c r="J14" s="149" t="str">
        <f t="shared" si="3"/>
        <v>Nesfit Iog. Frts Verm Aveia Hibisco 150g</v>
      </c>
      <c r="K14" s="155">
        <f t="shared" si="4"/>
        <v>0</v>
      </c>
      <c r="L14" s="156">
        <f t="shared" si="5"/>
        <v>0</v>
      </c>
      <c r="M14" s="132">
        <f>xx!IP14/A!C15</f>
        <v>0</v>
      </c>
      <c r="N14" s="132"/>
    </row>
    <row r="15" spans="1:14" x14ac:dyDescent="0.2">
      <c r="A15" s="164" t="str">
        <f>A!B16</f>
        <v>Nestle Grego Torta de Morango 90g</v>
      </c>
      <c r="B15" s="152"/>
      <c r="C15" s="152"/>
      <c r="D15" s="153">
        <f t="shared" si="0"/>
        <v>0</v>
      </c>
      <c r="E15" s="153"/>
      <c r="F15" s="145">
        <f>A!C16</f>
        <v>2.21</v>
      </c>
      <c r="G15" s="154" t="e">
        <f>xx!II15</f>
        <v>#REF!</v>
      </c>
      <c r="H15" s="147" t="e">
        <f t="shared" si="1"/>
        <v>#REF!</v>
      </c>
      <c r="I15" s="148" t="e">
        <f t="shared" si="2"/>
        <v>#REF!</v>
      </c>
      <c r="J15" s="149" t="str">
        <f t="shared" si="3"/>
        <v>Nestle Grego Torta de Morango 90g</v>
      </c>
      <c r="K15" s="155">
        <f t="shared" si="4"/>
        <v>0</v>
      </c>
      <c r="L15" s="156">
        <f t="shared" si="5"/>
        <v>0</v>
      </c>
      <c r="M15" s="132">
        <f>xx!IP15/A!C16</f>
        <v>0</v>
      </c>
      <c r="N15" s="132"/>
    </row>
    <row r="16" spans="1:14" x14ac:dyDescent="0.2">
      <c r="A16" s="164" t="str">
        <f>A!B17</f>
        <v xml:space="preserve">Nesfit Iog. Morango Aveia Baun 170g </v>
      </c>
      <c r="B16" s="152"/>
      <c r="C16" s="152"/>
      <c r="D16" s="153">
        <f t="shared" si="0"/>
        <v>0</v>
      </c>
      <c r="E16" s="153"/>
      <c r="F16" s="145">
        <f>A!C17</f>
        <v>3.07</v>
      </c>
      <c r="G16" s="154" t="e">
        <f>xx!II16</f>
        <v>#REF!</v>
      </c>
      <c r="H16" s="147" t="e">
        <f t="shared" si="1"/>
        <v>#REF!</v>
      </c>
      <c r="I16" s="148" t="e">
        <f t="shared" si="2"/>
        <v>#REF!</v>
      </c>
      <c r="J16" s="149" t="str">
        <f t="shared" si="3"/>
        <v xml:space="preserve">Nesfit Iog. Morango Aveia Baun 170g </v>
      </c>
      <c r="K16" s="155">
        <f t="shared" si="4"/>
        <v>0</v>
      </c>
      <c r="L16" s="156">
        <f t="shared" si="5"/>
        <v>0</v>
      </c>
      <c r="M16" s="132">
        <f>xx!IP16/A!C17</f>
        <v>0</v>
      </c>
      <c r="N16" s="132"/>
    </row>
    <row r="17" spans="1:14" x14ac:dyDescent="0.2">
      <c r="A17" s="164" t="str">
        <f>A!B18</f>
        <v xml:space="preserve">Nesfit Iog. Maracuja Aveia Gengibre 170g </v>
      </c>
      <c r="B17" s="152"/>
      <c r="C17" s="152"/>
      <c r="D17" s="153">
        <f t="shared" si="0"/>
        <v>0</v>
      </c>
      <c r="E17" s="153"/>
      <c r="F17" s="145">
        <f>A!C18</f>
        <v>3.07</v>
      </c>
      <c r="G17" s="154" t="e">
        <f>xx!II17</f>
        <v>#REF!</v>
      </c>
      <c r="H17" s="147" t="e">
        <f t="shared" si="1"/>
        <v>#REF!</v>
      </c>
      <c r="I17" s="148" t="e">
        <f t="shared" si="2"/>
        <v>#REF!</v>
      </c>
      <c r="J17" s="149" t="str">
        <f t="shared" si="3"/>
        <v xml:space="preserve">Nesfit Iog. Maracuja Aveia Gengibre 170g </v>
      </c>
      <c r="K17" s="155">
        <f t="shared" si="4"/>
        <v>0</v>
      </c>
      <c r="L17" s="156">
        <f t="shared" si="5"/>
        <v>0</v>
      </c>
      <c r="M17" s="132">
        <f>xx!IP17/A!C18</f>
        <v>0</v>
      </c>
      <c r="N17" s="132"/>
    </row>
    <row r="18" spans="1:14" x14ac:dyDescent="0.2">
      <c r="A18" s="164" t="str">
        <f>A!B19</f>
        <v xml:space="preserve">Nesfit Iog. Frts Verm Aveia Hibisco 170g </v>
      </c>
      <c r="B18" s="152"/>
      <c r="C18" s="152"/>
      <c r="D18" s="153">
        <f t="shared" si="0"/>
        <v>0</v>
      </c>
      <c r="E18" s="153"/>
      <c r="F18" s="145">
        <f>A!C19</f>
        <v>3.07</v>
      </c>
      <c r="G18" s="154" t="e">
        <f>xx!II18</f>
        <v>#REF!</v>
      </c>
      <c r="H18" s="147" t="e">
        <f t="shared" si="1"/>
        <v>#REF!</v>
      </c>
      <c r="I18" s="148" t="e">
        <f t="shared" si="2"/>
        <v>#REF!</v>
      </c>
      <c r="J18" s="149" t="str">
        <f t="shared" si="3"/>
        <v xml:space="preserve">Nesfit Iog. Frts Verm Aveia Hibisco 170g </v>
      </c>
      <c r="K18" s="155">
        <f t="shared" si="4"/>
        <v>0</v>
      </c>
      <c r="L18" s="156">
        <f t="shared" si="5"/>
        <v>0</v>
      </c>
      <c r="M18" s="132">
        <f>xx!IP18/A!C19</f>
        <v>0</v>
      </c>
      <c r="N18" s="132"/>
    </row>
    <row r="19" spans="1:14" x14ac:dyDescent="0.2">
      <c r="A19" s="164" t="str">
        <f>A!B20</f>
        <v>Molico Iogurte Morango 140g</v>
      </c>
      <c r="B19" s="152"/>
      <c r="C19" s="152"/>
      <c r="D19" s="153">
        <f t="shared" si="0"/>
        <v>0</v>
      </c>
      <c r="E19" s="153"/>
      <c r="F19" s="145">
        <f>A!C20</f>
        <v>8.44</v>
      </c>
      <c r="G19" s="154" t="e">
        <f>xx!II19</f>
        <v>#REF!</v>
      </c>
      <c r="H19" s="147" t="e">
        <f t="shared" si="1"/>
        <v>#REF!</v>
      </c>
      <c r="I19" s="148" t="e">
        <f t="shared" si="2"/>
        <v>#REF!</v>
      </c>
      <c r="J19" s="149" t="str">
        <f t="shared" si="3"/>
        <v>Molico Iogurte Morango 140g</v>
      </c>
      <c r="K19" s="155">
        <f t="shared" si="4"/>
        <v>0</v>
      </c>
      <c r="L19" s="156">
        <f t="shared" si="5"/>
        <v>0</v>
      </c>
      <c r="M19" s="132">
        <f>xx!IP19/A!C20</f>
        <v>0</v>
      </c>
      <c r="N19" s="132"/>
    </row>
    <row r="20" spans="1:14" x14ac:dyDescent="0.2">
      <c r="A20" s="164" t="str">
        <f>A!B21</f>
        <v>Nestlé Grego Light Maracujá 360g</v>
      </c>
      <c r="B20" s="152"/>
      <c r="C20" s="152"/>
      <c r="D20" s="153">
        <f t="shared" si="0"/>
        <v>0</v>
      </c>
      <c r="E20" s="153"/>
      <c r="F20" s="145">
        <f>A!C21</f>
        <v>6.66</v>
      </c>
      <c r="G20" s="154" t="e">
        <f>xx!II20</f>
        <v>#REF!</v>
      </c>
      <c r="H20" s="147" t="e">
        <f t="shared" si="1"/>
        <v>#REF!</v>
      </c>
      <c r="I20" s="148" t="e">
        <f t="shared" si="2"/>
        <v>#REF!</v>
      </c>
      <c r="J20" s="149" t="str">
        <f t="shared" si="3"/>
        <v>Nestlé Grego Light Maracujá 360g</v>
      </c>
      <c r="K20" s="155">
        <f t="shared" si="4"/>
        <v>0</v>
      </c>
      <c r="L20" s="156">
        <f t="shared" si="5"/>
        <v>0</v>
      </c>
      <c r="M20" s="132">
        <f>xx!IP20/A!C21</f>
        <v>0</v>
      </c>
      <c r="N20" s="132"/>
    </row>
    <row r="21" spans="1:14" x14ac:dyDescent="0.2">
      <c r="A21" s="164" t="str">
        <f>A!B22</f>
        <v>Chamyto Tradicional 450g</v>
      </c>
      <c r="B21" s="152"/>
      <c r="C21" s="152"/>
      <c r="D21" s="153">
        <f t="shared" si="0"/>
        <v>0</v>
      </c>
      <c r="E21" s="153"/>
      <c r="F21" s="145">
        <f>A!C22</f>
        <v>4.6100000000000003</v>
      </c>
      <c r="G21" s="154" t="e">
        <f>xx!II21</f>
        <v>#REF!</v>
      </c>
      <c r="H21" s="147" t="e">
        <f t="shared" si="1"/>
        <v>#REF!</v>
      </c>
      <c r="I21" s="148" t="e">
        <f t="shared" si="2"/>
        <v>#REF!</v>
      </c>
      <c r="J21" s="149" t="str">
        <f t="shared" si="3"/>
        <v>Chamyto Tradicional 450g</v>
      </c>
      <c r="K21" s="155">
        <f t="shared" si="4"/>
        <v>0</v>
      </c>
      <c r="L21" s="156">
        <f t="shared" si="5"/>
        <v>0</v>
      </c>
      <c r="M21" s="132">
        <f>xx!IP21/A!C22</f>
        <v>0</v>
      </c>
      <c r="N21" s="132"/>
    </row>
    <row r="22" spans="1:14" x14ac:dyDescent="0.2">
      <c r="A22" s="164" t="str">
        <f>A!B23</f>
        <v>Nestlé Grego Light Morango 360g</v>
      </c>
      <c r="B22" s="152"/>
      <c r="C22" s="152"/>
      <c r="D22" s="153">
        <f t="shared" si="0"/>
        <v>0</v>
      </c>
      <c r="E22" s="153"/>
      <c r="F22" s="145">
        <f>A!C23</f>
        <v>6.66</v>
      </c>
      <c r="G22" s="154" t="e">
        <f>xx!II22</f>
        <v>#REF!</v>
      </c>
      <c r="H22" s="147" t="e">
        <f t="shared" si="1"/>
        <v>#REF!</v>
      </c>
      <c r="I22" s="148" t="e">
        <f t="shared" si="2"/>
        <v>#REF!</v>
      </c>
      <c r="J22" s="149" t="str">
        <f t="shared" si="3"/>
        <v>Nestlé Grego Light Morango 360g</v>
      </c>
      <c r="K22" s="155">
        <f t="shared" si="4"/>
        <v>0</v>
      </c>
      <c r="L22" s="156">
        <f t="shared" si="5"/>
        <v>0</v>
      </c>
      <c r="M22" s="132">
        <f>xx!IP22/A!C23</f>
        <v>0</v>
      </c>
      <c r="N22" s="132"/>
    </row>
    <row r="23" spans="1:14" x14ac:dyDescent="0.2">
      <c r="A23" s="164" t="str">
        <f>A!B24</f>
        <v>Molico Iogurte Baunilha 140g</v>
      </c>
      <c r="B23" s="152"/>
      <c r="C23" s="152"/>
      <c r="D23" s="153">
        <f t="shared" si="0"/>
        <v>0</v>
      </c>
      <c r="E23" s="153"/>
      <c r="F23" s="145">
        <f>A!C24</f>
        <v>6.4</v>
      </c>
      <c r="G23" s="154" t="e">
        <f>xx!II23</f>
        <v>#REF!</v>
      </c>
      <c r="H23" s="147" t="e">
        <f t="shared" si="1"/>
        <v>#REF!</v>
      </c>
      <c r="I23" s="148" t="e">
        <f t="shared" si="2"/>
        <v>#REF!</v>
      </c>
      <c r="J23" s="149" t="str">
        <f t="shared" si="3"/>
        <v>Molico Iogurte Baunilha 140g</v>
      </c>
      <c r="K23" s="155">
        <f t="shared" si="4"/>
        <v>0</v>
      </c>
      <c r="L23" s="156">
        <f t="shared" si="5"/>
        <v>0</v>
      </c>
      <c r="M23" s="132">
        <f>xx!IP23/A!C24</f>
        <v>0</v>
      </c>
      <c r="N23" s="132"/>
    </row>
    <row r="24" spans="1:14" x14ac:dyDescent="0.2">
      <c r="A24" s="164" t="str">
        <f>A!B25</f>
        <v xml:space="preserve">Nesfit Iog. Morango Aveia Baun 850g </v>
      </c>
      <c r="B24" s="152"/>
      <c r="C24" s="152"/>
      <c r="D24" s="153">
        <f t="shared" si="0"/>
        <v>0</v>
      </c>
      <c r="E24" s="153"/>
      <c r="F24" s="145">
        <f>A!C25</f>
        <v>10.37</v>
      </c>
      <c r="G24" s="154" t="e">
        <f>xx!II24</f>
        <v>#REF!</v>
      </c>
      <c r="H24" s="147" t="e">
        <f t="shared" si="1"/>
        <v>#REF!</v>
      </c>
      <c r="I24" s="148" t="e">
        <f t="shared" si="2"/>
        <v>#REF!</v>
      </c>
      <c r="J24" s="149" t="str">
        <f t="shared" si="3"/>
        <v xml:space="preserve">Nesfit Iog. Morango Aveia Baun 850g </v>
      </c>
      <c r="K24" s="155">
        <f t="shared" si="4"/>
        <v>0</v>
      </c>
      <c r="L24" s="156">
        <f t="shared" si="5"/>
        <v>0</v>
      </c>
      <c r="M24" s="132">
        <f>xx!IP24/A!C25</f>
        <v>0</v>
      </c>
      <c r="N24" s="132"/>
    </row>
    <row r="25" spans="1:14" x14ac:dyDescent="0.2">
      <c r="A25" s="164" t="str">
        <f>A!B26</f>
        <v xml:space="preserve">Nesfit Iog. Maracuja Aveia Gengibre 850g </v>
      </c>
      <c r="B25" s="152"/>
      <c r="C25" s="152"/>
      <c r="D25" s="153">
        <f t="shared" si="0"/>
        <v>0</v>
      </c>
      <c r="E25" s="153"/>
      <c r="F25" s="145">
        <f>A!C26</f>
        <v>10.37</v>
      </c>
      <c r="G25" s="154" t="e">
        <f>xx!II25</f>
        <v>#REF!</v>
      </c>
      <c r="H25" s="147" t="e">
        <f t="shared" si="1"/>
        <v>#REF!</v>
      </c>
      <c r="I25" s="148" t="e">
        <f t="shared" si="2"/>
        <v>#REF!</v>
      </c>
      <c r="J25" s="149" t="str">
        <f t="shared" si="3"/>
        <v xml:space="preserve">Nesfit Iog. Maracuja Aveia Gengibre 850g </v>
      </c>
      <c r="K25" s="155">
        <f t="shared" si="4"/>
        <v>0</v>
      </c>
      <c r="L25" s="156">
        <f t="shared" si="5"/>
        <v>0</v>
      </c>
      <c r="M25" s="132">
        <f>xx!IP25/A!C26</f>
        <v>0</v>
      </c>
      <c r="N25" s="132"/>
    </row>
    <row r="26" spans="1:14" x14ac:dyDescent="0.2">
      <c r="A26" s="164" t="str">
        <f>A!B27</f>
        <v xml:space="preserve">Nesfit Iog. Frut.Verm Aveia Hibisco 850g </v>
      </c>
      <c r="B26" s="152"/>
      <c r="C26" s="152"/>
      <c r="D26" s="153">
        <f t="shared" si="0"/>
        <v>0</v>
      </c>
      <c r="E26" s="153"/>
      <c r="F26" s="145">
        <f>A!C27</f>
        <v>10.37</v>
      </c>
      <c r="G26" s="154" t="e">
        <f>xx!II26</f>
        <v>#REF!</v>
      </c>
      <c r="H26" s="147" t="e">
        <f t="shared" si="1"/>
        <v>#REF!</v>
      </c>
      <c r="I26" s="148" t="e">
        <f t="shared" si="2"/>
        <v>#REF!</v>
      </c>
      <c r="J26" s="149" t="str">
        <f t="shared" si="3"/>
        <v xml:space="preserve">Nesfit Iog. Frut.Verm Aveia Hibisco 850g </v>
      </c>
      <c r="K26" s="155">
        <f t="shared" si="4"/>
        <v>0</v>
      </c>
      <c r="L26" s="156">
        <f t="shared" si="5"/>
        <v>0</v>
      </c>
      <c r="M26" s="132">
        <f>xx!IP26/A!C27</f>
        <v>0</v>
      </c>
      <c r="N26" s="132"/>
    </row>
    <row r="27" spans="1:14" x14ac:dyDescent="0.2">
      <c r="A27" s="164" t="str">
        <f>A!B28</f>
        <v>Chandelle Chocolate 180g</v>
      </c>
      <c r="B27" s="152"/>
      <c r="C27" s="152"/>
      <c r="D27" s="153">
        <f t="shared" si="0"/>
        <v>0</v>
      </c>
      <c r="E27" s="153"/>
      <c r="F27" s="145">
        <f>A!C28</f>
        <v>4.42</v>
      </c>
      <c r="G27" s="154" t="e">
        <f>xx!II27</f>
        <v>#REF!</v>
      </c>
      <c r="H27" s="147" t="e">
        <f t="shared" si="1"/>
        <v>#REF!</v>
      </c>
      <c r="I27" s="148" t="e">
        <f t="shared" si="2"/>
        <v>#REF!</v>
      </c>
      <c r="J27" s="149" t="str">
        <f t="shared" si="3"/>
        <v>Chandelle Chocolate 180g</v>
      </c>
      <c r="K27" s="155">
        <f t="shared" si="4"/>
        <v>0</v>
      </c>
      <c r="L27" s="156">
        <f t="shared" si="5"/>
        <v>0</v>
      </c>
      <c r="M27" s="132">
        <f>xx!IP27/A!C28</f>
        <v>0</v>
      </c>
      <c r="N27" s="132"/>
    </row>
    <row r="28" spans="1:14" x14ac:dyDescent="0.2">
      <c r="A28" s="164" t="str">
        <f>A!B29</f>
        <v>Chandelle Chocolate 360g</v>
      </c>
      <c r="B28" s="152"/>
      <c r="C28" s="152"/>
      <c r="D28" s="153">
        <f t="shared" si="0"/>
        <v>0</v>
      </c>
      <c r="E28" s="153"/>
      <c r="F28" s="145">
        <f>A!C29</f>
        <v>6.66</v>
      </c>
      <c r="G28" s="154" t="e">
        <f>xx!II28</f>
        <v>#REF!</v>
      </c>
      <c r="H28" s="147" t="e">
        <f t="shared" si="1"/>
        <v>#REF!</v>
      </c>
      <c r="I28" s="148" t="e">
        <f t="shared" si="2"/>
        <v>#REF!</v>
      </c>
      <c r="J28" s="149" t="str">
        <f t="shared" si="3"/>
        <v>Chandelle Chocolate 360g</v>
      </c>
      <c r="K28" s="155">
        <f t="shared" si="4"/>
        <v>0</v>
      </c>
      <c r="L28" s="156">
        <f t="shared" si="5"/>
        <v>0</v>
      </c>
      <c r="M28" s="132">
        <f>xx!IP28/A!C29</f>
        <v>0</v>
      </c>
      <c r="N28" s="132"/>
    </row>
    <row r="29" spans="1:14" x14ac:dyDescent="0.2">
      <c r="A29" s="164" t="str">
        <f>A!B30</f>
        <v>Molico IOG Morango 850g</v>
      </c>
      <c r="B29" s="152"/>
      <c r="C29" s="152"/>
      <c r="D29" s="153">
        <f t="shared" si="0"/>
        <v>0</v>
      </c>
      <c r="E29" s="153"/>
      <c r="F29" s="145">
        <f>A!C30</f>
        <v>9.61</v>
      </c>
      <c r="G29" s="154" t="e">
        <f>xx!II29</f>
        <v>#REF!</v>
      </c>
      <c r="H29" s="147" t="e">
        <f t="shared" si="1"/>
        <v>#REF!</v>
      </c>
      <c r="I29" s="148" t="e">
        <f t="shared" si="2"/>
        <v>#REF!</v>
      </c>
      <c r="J29" s="149" t="str">
        <f t="shared" si="3"/>
        <v>Molico IOG Morango 850g</v>
      </c>
      <c r="K29" s="155">
        <f t="shared" si="4"/>
        <v>0</v>
      </c>
      <c r="L29" s="156">
        <f t="shared" si="5"/>
        <v>0</v>
      </c>
      <c r="M29" s="132">
        <f>xx!IP29/A!C30</f>
        <v>0</v>
      </c>
      <c r="N29" s="132"/>
    </row>
    <row r="30" spans="1:14" x14ac:dyDescent="0.2">
      <c r="A30" s="164" t="str">
        <f>A!B31</f>
        <v>Nestle Grego Frutas Vermelhas 90g</v>
      </c>
      <c r="B30" s="152"/>
      <c r="C30" s="152"/>
      <c r="D30" s="153">
        <f t="shared" si="0"/>
        <v>0</v>
      </c>
      <c r="E30" s="153"/>
      <c r="F30" s="145">
        <f>A!C31</f>
        <v>2.21</v>
      </c>
      <c r="G30" s="154" t="e">
        <f>xx!II30</f>
        <v>#REF!</v>
      </c>
      <c r="H30" s="147" t="e">
        <f t="shared" si="1"/>
        <v>#REF!</v>
      </c>
      <c r="I30" s="148" t="e">
        <f t="shared" si="2"/>
        <v>#REF!</v>
      </c>
      <c r="J30" s="149" t="str">
        <f t="shared" si="3"/>
        <v>Nestle Grego Frutas Vermelhas 90g</v>
      </c>
      <c r="K30" s="155">
        <f t="shared" si="4"/>
        <v>0</v>
      </c>
      <c r="L30" s="156">
        <f t="shared" si="5"/>
        <v>0</v>
      </c>
      <c r="M30" s="132">
        <f>xx!IP30/A!C31</f>
        <v>0</v>
      </c>
      <c r="N30" s="132"/>
    </row>
    <row r="31" spans="1:14" x14ac:dyDescent="0.2">
      <c r="A31" s="164" t="str">
        <f>A!B32</f>
        <v>Flan Caramelo 200g</v>
      </c>
      <c r="B31" s="152"/>
      <c r="C31" s="152"/>
      <c r="D31" s="153">
        <f t="shared" si="0"/>
        <v>0</v>
      </c>
      <c r="E31" s="153"/>
      <c r="F31" s="145">
        <f>A!C32</f>
        <v>3.72</v>
      </c>
      <c r="G31" s="154" t="e">
        <f>xx!II31</f>
        <v>#REF!</v>
      </c>
      <c r="H31" s="147" t="e">
        <f t="shared" si="1"/>
        <v>#REF!</v>
      </c>
      <c r="I31" s="148" t="e">
        <f t="shared" si="2"/>
        <v>#REF!</v>
      </c>
      <c r="J31" s="149" t="str">
        <f t="shared" si="3"/>
        <v>Flan Caramelo 200g</v>
      </c>
      <c r="K31" s="155">
        <f t="shared" si="4"/>
        <v>0</v>
      </c>
      <c r="L31" s="156">
        <f t="shared" si="5"/>
        <v>0</v>
      </c>
      <c r="M31" s="132">
        <f>xx!IP31/A!C32</f>
        <v>0</v>
      </c>
      <c r="N31" s="132"/>
    </row>
    <row r="32" spans="1:14" x14ac:dyDescent="0.2">
      <c r="A32" s="164" t="str">
        <f>A!B33</f>
        <v>Nestlé Grego Tradicional 90g</v>
      </c>
      <c r="B32" s="152"/>
      <c r="C32" s="152"/>
      <c r="D32" s="153">
        <f t="shared" si="0"/>
        <v>0</v>
      </c>
      <c r="E32" s="153"/>
      <c r="F32" s="145">
        <f>A!C33</f>
        <v>2.21</v>
      </c>
      <c r="G32" s="154" t="e">
        <f>xx!II32</f>
        <v>#REF!</v>
      </c>
      <c r="H32" s="147" t="e">
        <f t="shared" si="1"/>
        <v>#REF!</v>
      </c>
      <c r="I32" s="148" t="e">
        <f t="shared" si="2"/>
        <v>#REF!</v>
      </c>
      <c r="J32" s="149" t="str">
        <f t="shared" si="3"/>
        <v>Nestlé Grego Tradicional 90g</v>
      </c>
      <c r="K32" s="155">
        <f t="shared" si="4"/>
        <v>0</v>
      </c>
      <c r="L32" s="156">
        <f t="shared" si="5"/>
        <v>0</v>
      </c>
      <c r="M32" s="132">
        <f>xx!IP32/A!C33</f>
        <v>0</v>
      </c>
      <c r="N32" s="132"/>
    </row>
    <row r="33" spans="1:14" x14ac:dyDescent="0.2">
      <c r="A33" s="164" t="str">
        <f>A!B34</f>
        <v>Nestlé Grego Torta de Limão 90g</v>
      </c>
      <c r="B33" s="152"/>
      <c r="C33" s="152"/>
      <c r="D33" s="153">
        <f t="shared" si="0"/>
        <v>0</v>
      </c>
      <c r="E33" s="153"/>
      <c r="F33" s="145">
        <f>A!C34</f>
        <v>2.21</v>
      </c>
      <c r="G33" s="154" t="e">
        <f>xx!II33</f>
        <v>#REF!</v>
      </c>
      <c r="H33" s="147" t="e">
        <f t="shared" si="1"/>
        <v>#REF!</v>
      </c>
      <c r="I33" s="148" t="e">
        <f t="shared" si="2"/>
        <v>#REF!</v>
      </c>
      <c r="J33" s="149" t="str">
        <f t="shared" si="3"/>
        <v>Nestlé Grego Torta de Limão 90g</v>
      </c>
      <c r="K33" s="155">
        <f t="shared" si="4"/>
        <v>0</v>
      </c>
      <c r="L33" s="156">
        <f t="shared" si="5"/>
        <v>0</v>
      </c>
      <c r="M33" s="132">
        <f>xx!IP33/A!C34</f>
        <v>0</v>
      </c>
      <c r="N33" s="132"/>
    </row>
    <row r="34" spans="1:14" x14ac:dyDescent="0.2">
      <c r="A34" s="164" t="str">
        <f>A!B35</f>
        <v>Chamyto GO Iogurte Morango 100g</v>
      </c>
      <c r="B34" s="152"/>
      <c r="C34" s="152"/>
      <c r="D34" s="153">
        <f t="shared" si="0"/>
        <v>0</v>
      </c>
      <c r="E34" s="153"/>
      <c r="F34" s="145">
        <f>A!C35</f>
        <v>2.25</v>
      </c>
      <c r="G34" s="154" t="e">
        <f>xx!II34</f>
        <v>#REF!</v>
      </c>
      <c r="H34" s="147" t="e">
        <f t="shared" si="1"/>
        <v>#REF!</v>
      </c>
      <c r="I34" s="148" t="e">
        <f t="shared" si="2"/>
        <v>#REF!</v>
      </c>
      <c r="J34" s="149" t="str">
        <f t="shared" si="3"/>
        <v>Chamyto GO Iogurte Morango 100g</v>
      </c>
      <c r="K34" s="155">
        <f t="shared" si="4"/>
        <v>0</v>
      </c>
      <c r="L34" s="156">
        <f t="shared" si="5"/>
        <v>0</v>
      </c>
      <c r="M34" s="132">
        <f>xx!IP34/A!C35</f>
        <v>0</v>
      </c>
      <c r="N34" s="132"/>
    </row>
    <row r="35" spans="1:14" x14ac:dyDescent="0.2">
      <c r="A35" s="164" t="str">
        <f>A!B36</f>
        <v>Chamyto GO Iogurte Vitamina 100g</v>
      </c>
      <c r="B35" s="152"/>
      <c r="C35" s="152"/>
      <c r="D35" s="153">
        <f t="shared" si="0"/>
        <v>0</v>
      </c>
      <c r="E35" s="153"/>
      <c r="F35" s="145">
        <f>A!C36</f>
        <v>2.25</v>
      </c>
      <c r="G35" s="154" t="e">
        <f>xx!II35</f>
        <v>#REF!</v>
      </c>
      <c r="H35" s="147" t="e">
        <f t="shared" si="1"/>
        <v>#REF!</v>
      </c>
      <c r="I35" s="148" t="e">
        <f t="shared" si="2"/>
        <v>#REF!</v>
      </c>
      <c r="J35" s="149" t="str">
        <f t="shared" si="3"/>
        <v>Chamyto GO Iogurte Vitamina 100g</v>
      </c>
      <c r="K35" s="155">
        <f t="shared" si="4"/>
        <v>0</v>
      </c>
      <c r="L35" s="156">
        <f t="shared" si="5"/>
        <v>0</v>
      </c>
      <c r="M35" s="132">
        <f>xx!IP35/A!C36</f>
        <v>0</v>
      </c>
      <c r="N35" s="132"/>
    </row>
    <row r="36" spans="1:14" x14ac:dyDescent="0.2">
      <c r="A36" s="164" t="str">
        <f>A!B37</f>
        <v>Chandelle Avela 180g</v>
      </c>
      <c r="B36" s="152"/>
      <c r="C36" s="152"/>
      <c r="D36" s="153">
        <f t="shared" si="0"/>
        <v>0</v>
      </c>
      <c r="E36" s="153"/>
      <c r="F36" s="145">
        <f>A!C37</f>
        <v>3.78</v>
      </c>
      <c r="G36" s="154" t="e">
        <f>xx!II36</f>
        <v>#REF!</v>
      </c>
      <c r="H36" s="147" t="e">
        <f t="shared" si="1"/>
        <v>#REF!</v>
      </c>
      <c r="I36" s="148" t="e">
        <f t="shared" si="2"/>
        <v>#REF!</v>
      </c>
      <c r="J36" s="149" t="str">
        <f t="shared" si="3"/>
        <v>Chandelle Avela 180g</v>
      </c>
      <c r="K36" s="155">
        <f t="shared" si="4"/>
        <v>0</v>
      </c>
      <c r="L36" s="156">
        <f t="shared" si="5"/>
        <v>0</v>
      </c>
      <c r="M36" s="132">
        <f>xx!IP36/A!C37</f>
        <v>0</v>
      </c>
      <c r="N36" s="132"/>
    </row>
    <row r="37" spans="1:14" x14ac:dyDescent="0.2">
      <c r="A37" s="164" t="str">
        <f>A!B38</f>
        <v>Chandelle Chocolate Branco 360g</v>
      </c>
      <c r="B37" s="152"/>
      <c r="C37" s="152"/>
      <c r="D37" s="153">
        <f t="shared" si="0"/>
        <v>0</v>
      </c>
      <c r="E37" s="153"/>
      <c r="F37" s="145">
        <f>A!C38</f>
        <v>6.66</v>
      </c>
      <c r="G37" s="154" t="e">
        <f>xx!II37</f>
        <v>#REF!</v>
      </c>
      <c r="H37" s="147" t="e">
        <f t="shared" si="1"/>
        <v>#REF!</v>
      </c>
      <c r="I37" s="148" t="e">
        <f t="shared" si="2"/>
        <v>#REF!</v>
      </c>
      <c r="J37" s="149" t="str">
        <f t="shared" si="3"/>
        <v>Chandelle Chocolate Branco 360g</v>
      </c>
      <c r="K37" s="155">
        <f t="shared" si="4"/>
        <v>0</v>
      </c>
      <c r="L37" s="156">
        <f t="shared" si="5"/>
        <v>0</v>
      </c>
      <c r="M37" s="132">
        <f>xx!IP37/A!C38</f>
        <v>0</v>
      </c>
      <c r="N37" s="132"/>
    </row>
    <row r="38" spans="1:14" x14ac:dyDescent="0.2">
      <c r="A38" s="164" t="str">
        <f>A!B39</f>
        <v>Chandelle Chantilly Chocolate 200g</v>
      </c>
      <c r="B38" s="152"/>
      <c r="C38" s="152"/>
      <c r="D38" s="153">
        <f t="shared" si="0"/>
        <v>0</v>
      </c>
      <c r="E38" s="153"/>
      <c r="F38" s="145">
        <f>A!C39</f>
        <v>4.84</v>
      </c>
      <c r="G38" s="154" t="e">
        <f>xx!II38</f>
        <v>#REF!</v>
      </c>
      <c r="H38" s="147" t="e">
        <f t="shared" si="1"/>
        <v>#REF!</v>
      </c>
      <c r="I38" s="148" t="e">
        <f t="shared" si="2"/>
        <v>#REF!</v>
      </c>
      <c r="J38" s="149" t="str">
        <f t="shared" si="3"/>
        <v>Chandelle Chantilly Chocolate 200g</v>
      </c>
      <c r="K38" s="155">
        <f t="shared" si="4"/>
        <v>0</v>
      </c>
      <c r="L38" s="156">
        <f t="shared" si="5"/>
        <v>0</v>
      </c>
      <c r="M38" s="132">
        <f>xx!IP38/A!C39</f>
        <v>0</v>
      </c>
      <c r="N38" s="132"/>
    </row>
    <row r="39" spans="1:14" x14ac:dyDescent="0.2">
      <c r="A39" s="164" t="str">
        <f>A!B40</f>
        <v>Nestlé Iogurte  Grego Light 540g</v>
      </c>
      <c r="B39" s="152"/>
      <c r="C39" s="152"/>
      <c r="D39" s="153">
        <f t="shared" si="0"/>
        <v>0</v>
      </c>
      <c r="E39" s="153"/>
      <c r="F39" s="145">
        <f>A!C40</f>
        <v>8.8800000000000008</v>
      </c>
      <c r="G39" s="154" t="e">
        <f>xx!II39</f>
        <v>#REF!</v>
      </c>
      <c r="H39" s="147" t="e">
        <f t="shared" si="1"/>
        <v>#REF!</v>
      </c>
      <c r="I39" s="148" t="e">
        <f t="shared" si="2"/>
        <v>#REF!</v>
      </c>
      <c r="J39" s="149" t="str">
        <f t="shared" si="3"/>
        <v>Nestlé Iogurte  Grego Light 540g</v>
      </c>
      <c r="K39" s="155">
        <f t="shared" si="4"/>
        <v>0</v>
      </c>
      <c r="L39" s="156">
        <f t="shared" si="5"/>
        <v>0</v>
      </c>
      <c r="M39" s="132">
        <f>xx!IP39/A!C40</f>
        <v>0</v>
      </c>
      <c r="N39" s="132"/>
    </row>
    <row r="40" spans="1:14" x14ac:dyDescent="0.2">
      <c r="A40" s="164" t="str">
        <f>A!B41</f>
        <v>Chandelle Chantilly Caramelo 200g</v>
      </c>
      <c r="B40" s="152"/>
      <c r="C40" s="152"/>
      <c r="D40" s="153">
        <f t="shared" si="0"/>
        <v>0</v>
      </c>
      <c r="E40" s="153"/>
      <c r="F40" s="145">
        <f>A!C41</f>
        <v>4.84</v>
      </c>
      <c r="G40" s="154" t="e">
        <f>xx!II40</f>
        <v>#REF!</v>
      </c>
      <c r="H40" s="147" t="e">
        <f t="shared" si="1"/>
        <v>#REF!</v>
      </c>
      <c r="I40" s="148" t="e">
        <f t="shared" si="2"/>
        <v>#REF!</v>
      </c>
      <c r="J40" s="149" t="str">
        <f t="shared" si="3"/>
        <v>Chandelle Chantilly Caramelo 200g</v>
      </c>
      <c r="K40" s="155">
        <f t="shared" si="4"/>
        <v>0</v>
      </c>
      <c r="L40" s="156">
        <f t="shared" si="5"/>
        <v>0</v>
      </c>
      <c r="M40" s="132">
        <f>xx!IP40/A!C41</f>
        <v>0</v>
      </c>
      <c r="N40" s="132"/>
    </row>
    <row r="41" spans="1:14" x14ac:dyDescent="0.2">
      <c r="A41" s="164" t="str">
        <f>A!B42</f>
        <v>Chandelle Doce de Leite 180g</v>
      </c>
      <c r="B41" s="152"/>
      <c r="C41" s="152"/>
      <c r="D41" s="153">
        <f t="shared" si="0"/>
        <v>0</v>
      </c>
      <c r="E41" s="153"/>
      <c r="F41" s="145">
        <f>A!C42</f>
        <v>1.52</v>
      </c>
      <c r="G41" s="154" t="e">
        <f>xx!II41</f>
        <v>#REF!</v>
      </c>
      <c r="H41" s="147" t="e">
        <f t="shared" si="1"/>
        <v>#REF!</v>
      </c>
      <c r="I41" s="148" t="e">
        <f t="shared" si="2"/>
        <v>#REF!</v>
      </c>
      <c r="J41" s="149" t="str">
        <f t="shared" si="3"/>
        <v>Chandelle Doce de Leite 180g</v>
      </c>
      <c r="K41" s="155">
        <f t="shared" si="4"/>
        <v>0</v>
      </c>
      <c r="L41" s="156">
        <f t="shared" si="5"/>
        <v>0</v>
      </c>
      <c r="M41" s="132">
        <f>xx!IP41/A!C42</f>
        <v>0</v>
      </c>
      <c r="N41" s="132"/>
    </row>
    <row r="42" spans="1:14" x14ac:dyDescent="0.2">
      <c r="A42" s="164" t="str">
        <f>A!B43</f>
        <v>Natural Cenoura e Laranja 170g</v>
      </c>
      <c r="B42" s="152"/>
      <c r="C42" s="152"/>
      <c r="D42" s="153">
        <f t="shared" si="0"/>
        <v>0</v>
      </c>
      <c r="E42" s="153"/>
      <c r="F42" s="145">
        <f>A!C43</f>
        <v>2.13</v>
      </c>
      <c r="G42" s="154" t="e">
        <f>xx!II42</f>
        <v>#REF!</v>
      </c>
      <c r="H42" s="147" t="e">
        <f t="shared" si="1"/>
        <v>#REF!</v>
      </c>
      <c r="I42" s="148" t="e">
        <f t="shared" si="2"/>
        <v>#REF!</v>
      </c>
      <c r="J42" s="149" t="str">
        <f t="shared" si="3"/>
        <v>Natural Cenoura e Laranja 170g</v>
      </c>
      <c r="K42" s="155">
        <f t="shared" si="4"/>
        <v>0</v>
      </c>
      <c r="L42" s="156">
        <f t="shared" si="5"/>
        <v>0</v>
      </c>
      <c r="M42" s="132">
        <f>xx!IP42/A!C43</f>
        <v>0</v>
      </c>
      <c r="N42" s="132"/>
    </row>
    <row r="43" spans="1:14" x14ac:dyDescent="0.2">
      <c r="A43" s="164" t="str">
        <f>A!B44</f>
        <v>Molico Iogurte Morango 170g</v>
      </c>
      <c r="B43" s="152"/>
      <c r="C43" s="152"/>
      <c r="D43" s="153">
        <f t="shared" si="0"/>
        <v>0</v>
      </c>
      <c r="E43" s="153"/>
      <c r="F43" s="145">
        <f>A!C44</f>
        <v>2.2999999999999998</v>
      </c>
      <c r="G43" s="154" t="e">
        <f>xx!II43</f>
        <v>#REF!</v>
      </c>
      <c r="H43" s="147" t="e">
        <f t="shared" si="1"/>
        <v>#REF!</v>
      </c>
      <c r="I43" s="148" t="e">
        <f t="shared" si="2"/>
        <v>#REF!</v>
      </c>
      <c r="J43" s="149" t="str">
        <f t="shared" si="3"/>
        <v>Molico Iogurte Morango 170g</v>
      </c>
      <c r="K43" s="155">
        <f t="shared" si="4"/>
        <v>0</v>
      </c>
      <c r="L43" s="156">
        <f t="shared" si="5"/>
        <v>0</v>
      </c>
      <c r="M43" s="132">
        <f>xx!IP43/A!C44</f>
        <v>0</v>
      </c>
      <c r="N43" s="132"/>
    </row>
    <row r="44" spans="1:14" x14ac:dyDescent="0.2">
      <c r="A44" s="164" t="str">
        <f>A!B45</f>
        <v>Natural com Mel 170g</v>
      </c>
      <c r="B44" s="152"/>
      <c r="C44" s="152"/>
      <c r="D44" s="153">
        <f t="shared" si="0"/>
        <v>0</v>
      </c>
      <c r="E44" s="153"/>
      <c r="F44" s="145">
        <f>A!C45</f>
        <v>2.13</v>
      </c>
      <c r="G44" s="154" t="e">
        <f>xx!II44</f>
        <v>#REF!</v>
      </c>
      <c r="H44" s="147" t="e">
        <f t="shared" si="1"/>
        <v>#REF!</v>
      </c>
      <c r="I44" s="148" t="e">
        <f t="shared" si="2"/>
        <v>#REF!</v>
      </c>
      <c r="J44" s="149" t="str">
        <f t="shared" si="3"/>
        <v>Natural com Mel 170g</v>
      </c>
      <c r="K44" s="155">
        <f t="shared" si="4"/>
        <v>0</v>
      </c>
      <c r="L44" s="156">
        <f t="shared" si="5"/>
        <v>0</v>
      </c>
      <c r="M44" s="132">
        <f>xx!IP44/A!C45</f>
        <v>0</v>
      </c>
      <c r="N44" s="132"/>
    </row>
    <row r="45" spans="1:14" x14ac:dyDescent="0.2">
      <c r="A45" s="164" t="str">
        <f>A!B46</f>
        <v>Natural Desnatado 160g</v>
      </c>
      <c r="B45" s="152"/>
      <c r="C45" s="152"/>
      <c r="D45" s="153">
        <f t="shared" si="0"/>
        <v>0</v>
      </c>
      <c r="E45" s="153"/>
      <c r="F45" s="145">
        <f>A!C46</f>
        <v>2.13</v>
      </c>
      <c r="G45" s="154" t="e">
        <f>xx!II45</f>
        <v>#REF!</v>
      </c>
      <c r="H45" s="147" t="e">
        <f t="shared" si="1"/>
        <v>#REF!</v>
      </c>
      <c r="I45" s="148" t="e">
        <f t="shared" si="2"/>
        <v>#REF!</v>
      </c>
      <c r="J45" s="149" t="str">
        <f t="shared" si="3"/>
        <v>Natural Desnatado 160g</v>
      </c>
      <c r="K45" s="155">
        <f t="shared" si="4"/>
        <v>0</v>
      </c>
      <c r="L45" s="156">
        <f t="shared" si="5"/>
        <v>0</v>
      </c>
      <c r="M45" s="132">
        <f>xx!IP45/A!C46</f>
        <v>0</v>
      </c>
      <c r="N45" s="132"/>
    </row>
    <row r="46" spans="1:14" x14ac:dyDescent="0.2">
      <c r="A46" s="164" t="str">
        <f>A!B47</f>
        <v>Natural Tradicional 170g</v>
      </c>
      <c r="B46" s="152"/>
      <c r="C46" s="152"/>
      <c r="D46" s="153">
        <f t="shared" si="0"/>
        <v>0</v>
      </c>
      <c r="E46" s="153"/>
      <c r="F46" s="145">
        <f>A!C47</f>
        <v>2.13</v>
      </c>
      <c r="G46" s="154" t="e">
        <f>xx!II46</f>
        <v>#REF!</v>
      </c>
      <c r="H46" s="147" t="e">
        <f t="shared" si="1"/>
        <v>#REF!</v>
      </c>
      <c r="I46" s="148" t="e">
        <f t="shared" si="2"/>
        <v>#REF!</v>
      </c>
      <c r="J46" s="149" t="str">
        <f t="shared" si="3"/>
        <v>Natural Tradicional 170g</v>
      </c>
      <c r="K46" s="155">
        <f t="shared" si="4"/>
        <v>0</v>
      </c>
      <c r="L46" s="156">
        <f t="shared" si="5"/>
        <v>0</v>
      </c>
      <c r="M46" s="132">
        <f>xx!IP46/A!C47</f>
        <v>0</v>
      </c>
      <c r="N46" s="132"/>
    </row>
    <row r="47" spans="1:14" x14ac:dyDescent="0.2">
      <c r="A47" s="164" t="str">
        <f>A!B48</f>
        <v>Nestlé Iogurte Grego Trad+Mrg 600g</v>
      </c>
      <c r="B47" s="152"/>
      <c r="C47" s="152"/>
      <c r="D47" s="153">
        <f t="shared" si="0"/>
        <v>0</v>
      </c>
      <c r="E47" s="153"/>
      <c r="F47" s="145">
        <f>A!C48</f>
        <v>8.8800000000000008</v>
      </c>
      <c r="G47" s="154" t="e">
        <f>xx!II47</f>
        <v>#REF!</v>
      </c>
      <c r="H47" s="147" t="e">
        <f t="shared" si="1"/>
        <v>#REF!</v>
      </c>
      <c r="I47" s="148" t="e">
        <f t="shared" si="2"/>
        <v>#REF!</v>
      </c>
      <c r="J47" s="149" t="str">
        <f t="shared" si="3"/>
        <v>Nestlé Iogurte Grego Trad+Mrg 600g</v>
      </c>
      <c r="K47" s="155">
        <f t="shared" si="4"/>
        <v>0</v>
      </c>
      <c r="L47" s="156">
        <f t="shared" si="5"/>
        <v>0</v>
      </c>
      <c r="M47" s="132">
        <f>xx!IP47/A!C48</f>
        <v>0</v>
      </c>
      <c r="N47" s="132"/>
    </row>
    <row r="48" spans="1:14" x14ac:dyDescent="0.2">
      <c r="A48" s="164" t="str">
        <f>A!B49</f>
        <v>Molico Polpa Morango 720g</v>
      </c>
      <c r="B48" s="152"/>
      <c r="C48" s="152"/>
      <c r="D48" s="153">
        <f t="shared" si="0"/>
        <v>0</v>
      </c>
      <c r="E48" s="153"/>
      <c r="F48" s="145">
        <f>A!C49</f>
        <v>6.4</v>
      </c>
      <c r="G48" s="154" t="e">
        <f>xx!II48</f>
        <v>#REF!</v>
      </c>
      <c r="H48" s="147" t="e">
        <f t="shared" si="1"/>
        <v>#REF!</v>
      </c>
      <c r="I48" s="148" t="e">
        <f t="shared" si="2"/>
        <v>#REF!</v>
      </c>
      <c r="J48" s="149" t="str">
        <f t="shared" si="3"/>
        <v>Molico Polpa Morango 720g</v>
      </c>
      <c r="K48" s="155">
        <f t="shared" si="4"/>
        <v>0</v>
      </c>
      <c r="L48" s="156">
        <f t="shared" si="5"/>
        <v>0</v>
      </c>
      <c r="M48" s="132">
        <f>xx!IP48/A!C49</f>
        <v>0</v>
      </c>
      <c r="N48" s="132"/>
    </row>
    <row r="49" spans="1:14" x14ac:dyDescent="0.2">
      <c r="A49" s="164" t="str">
        <f>A!B50</f>
        <v>NESTLE GREGO Tradicional 400g</v>
      </c>
      <c r="B49" s="152"/>
      <c r="C49" s="152"/>
      <c r="D49" s="153">
        <f t="shared" si="0"/>
        <v>0</v>
      </c>
      <c r="E49" s="153"/>
      <c r="F49" s="145">
        <f>A!C50</f>
        <v>6.66</v>
      </c>
      <c r="G49" s="154" t="e">
        <f>xx!II49</f>
        <v>#REF!</v>
      </c>
      <c r="H49" s="147" t="e">
        <f t="shared" si="1"/>
        <v>#REF!</v>
      </c>
      <c r="I49" s="148" t="e">
        <f t="shared" si="2"/>
        <v>#REF!</v>
      </c>
      <c r="J49" s="149" t="str">
        <f t="shared" si="3"/>
        <v>NESTLE GREGO Tradicional 400g</v>
      </c>
      <c r="K49" s="155">
        <f t="shared" si="4"/>
        <v>0</v>
      </c>
      <c r="L49" s="156">
        <f t="shared" si="5"/>
        <v>0</v>
      </c>
      <c r="M49" s="132">
        <f>xx!IP49/A!C50</f>
        <v>0</v>
      </c>
      <c r="N49" s="132"/>
    </row>
    <row r="50" spans="1:14" x14ac:dyDescent="0.2">
      <c r="A50" s="164" t="str">
        <f>A!B51</f>
        <v>Nestle Iog Morango 1250g</v>
      </c>
      <c r="B50" s="152"/>
      <c r="C50" s="152"/>
      <c r="D50" s="153">
        <f t="shared" si="0"/>
        <v>0</v>
      </c>
      <c r="E50" s="153"/>
      <c r="F50" s="145">
        <f>A!C51</f>
        <v>10.96</v>
      </c>
      <c r="G50" s="154" t="e">
        <f>xx!II50</f>
        <v>#REF!</v>
      </c>
      <c r="H50" s="147" t="e">
        <f t="shared" si="1"/>
        <v>#REF!</v>
      </c>
      <c r="I50" s="148" t="e">
        <f t="shared" si="2"/>
        <v>#REF!</v>
      </c>
      <c r="J50" s="149" t="str">
        <f t="shared" si="3"/>
        <v>Nestle Iog Morango 1250g</v>
      </c>
      <c r="K50" s="155">
        <f t="shared" si="4"/>
        <v>0</v>
      </c>
      <c r="L50" s="156">
        <f t="shared" si="5"/>
        <v>0</v>
      </c>
      <c r="M50" s="132">
        <f>xx!IP50/A!C51</f>
        <v>0</v>
      </c>
      <c r="N50" s="132"/>
    </row>
    <row r="51" spans="1:14" x14ac:dyDescent="0.2">
      <c r="A51" s="164" t="str">
        <f>A!B52</f>
        <v>Chandelle Chocolate 720g  90g Grts</v>
      </c>
      <c r="B51" s="152"/>
      <c r="C51" s="152"/>
      <c r="D51" s="153">
        <f t="shared" si="0"/>
        <v>0</v>
      </c>
      <c r="E51" s="153"/>
      <c r="F51" s="145">
        <f>A!C52</f>
        <v>10.99</v>
      </c>
      <c r="G51" s="154" t="e">
        <f>xx!II51</f>
        <v>#REF!</v>
      </c>
      <c r="H51" s="147" t="e">
        <f t="shared" si="1"/>
        <v>#REF!</v>
      </c>
      <c r="I51" s="148" t="e">
        <f t="shared" si="2"/>
        <v>#REF!</v>
      </c>
      <c r="J51" s="149" t="str">
        <f t="shared" si="3"/>
        <v>Chandelle Chocolate 720g  90g Grts</v>
      </c>
      <c r="K51" s="155">
        <f t="shared" si="4"/>
        <v>0</v>
      </c>
      <c r="L51" s="156">
        <f t="shared" si="5"/>
        <v>0</v>
      </c>
      <c r="M51" s="132">
        <f>xx!IP51/A!C52</f>
        <v>0</v>
      </c>
      <c r="N51" s="132"/>
    </row>
    <row r="52" spans="1:14" x14ac:dyDescent="0.2">
      <c r="A52" s="164" t="str">
        <f>A!B53</f>
        <v>Neston Iog Liq Maç/Ban 850g</v>
      </c>
      <c r="B52" s="152"/>
      <c r="C52" s="152"/>
      <c r="D52" s="153">
        <f t="shared" si="0"/>
        <v>0</v>
      </c>
      <c r="E52" s="153"/>
      <c r="F52" s="145">
        <f>A!C53</f>
        <v>8.8800000000000008</v>
      </c>
      <c r="G52" s="154" t="e">
        <f>xx!II52</f>
        <v>#REF!</v>
      </c>
      <c r="H52" s="147" t="e">
        <f t="shared" si="1"/>
        <v>#REF!</v>
      </c>
      <c r="I52" s="148" t="e">
        <f t="shared" si="2"/>
        <v>#REF!</v>
      </c>
      <c r="J52" s="149" t="str">
        <f t="shared" si="3"/>
        <v>Neston Iog Liq Maç/Ban 850g</v>
      </c>
      <c r="K52" s="155">
        <f t="shared" si="4"/>
        <v>0</v>
      </c>
      <c r="L52" s="156">
        <f t="shared" si="5"/>
        <v>0</v>
      </c>
      <c r="M52" s="132">
        <f>xx!IP52/A!C53</f>
        <v>0</v>
      </c>
      <c r="N52" s="132"/>
    </row>
    <row r="53" spans="1:14" x14ac:dyDescent="0.2">
      <c r="A53" s="164" t="str">
        <f>A!B54</f>
        <v>Nestlé Iogurte Grego Fr. Verm 400g</v>
      </c>
      <c r="B53" s="152"/>
      <c r="C53" s="152"/>
      <c r="D53" s="153">
        <f t="shared" si="0"/>
        <v>0</v>
      </c>
      <c r="E53" s="153"/>
      <c r="F53" s="145">
        <f>A!C54</f>
        <v>6.66</v>
      </c>
      <c r="G53" s="154" t="e">
        <f>xx!II53</f>
        <v>#REF!</v>
      </c>
      <c r="H53" s="147" t="e">
        <f t="shared" si="1"/>
        <v>#REF!</v>
      </c>
      <c r="I53" s="148" t="e">
        <f t="shared" si="2"/>
        <v>#REF!</v>
      </c>
      <c r="J53" s="149" t="str">
        <f t="shared" si="3"/>
        <v>Nestlé Iogurte Grego Fr. Verm 400g</v>
      </c>
      <c r="K53" s="155">
        <f t="shared" si="4"/>
        <v>0</v>
      </c>
      <c r="L53" s="156">
        <f t="shared" si="5"/>
        <v>0</v>
      </c>
      <c r="M53" s="132">
        <f>xx!IP53/A!C54</f>
        <v>0</v>
      </c>
      <c r="N53" s="132"/>
    </row>
    <row r="54" spans="1:14" x14ac:dyDescent="0.2">
      <c r="A54" s="164" t="str">
        <f>A!B55</f>
        <v>Nestle Iog Vitamina de Frutas 1250g</v>
      </c>
      <c r="B54" s="152"/>
      <c r="C54" s="152"/>
      <c r="D54" s="153">
        <f t="shared" si="0"/>
        <v>0</v>
      </c>
      <c r="E54" s="153"/>
      <c r="F54" s="145">
        <f>A!C55</f>
        <v>10.96</v>
      </c>
      <c r="G54" s="154" t="e">
        <f>xx!II54</f>
        <v>#REF!</v>
      </c>
      <c r="H54" s="147" t="e">
        <f t="shared" si="1"/>
        <v>#REF!</v>
      </c>
      <c r="I54" s="148" t="e">
        <f t="shared" si="2"/>
        <v>#REF!</v>
      </c>
      <c r="J54" s="149" t="str">
        <f t="shared" si="3"/>
        <v>Nestle Iog Vitamina de Frutas 1250g</v>
      </c>
      <c r="K54" s="155">
        <f t="shared" si="4"/>
        <v>0</v>
      </c>
      <c r="L54" s="156">
        <f t="shared" si="5"/>
        <v>0</v>
      </c>
      <c r="M54" s="132">
        <f>xx!IP54/A!C55</f>
        <v>0</v>
      </c>
      <c r="N54" s="132"/>
    </row>
    <row r="55" spans="1:14" x14ac:dyDescent="0.2">
      <c r="A55" s="164" t="str">
        <f>A!B56</f>
        <v>Ninho Pouch Iog Maça Banana  100g</v>
      </c>
      <c r="B55" s="152"/>
      <c r="C55" s="152"/>
      <c r="D55" s="153">
        <f t="shared" si="0"/>
        <v>0</v>
      </c>
      <c r="E55" s="153"/>
      <c r="F55" s="145">
        <f>A!C56</f>
        <v>2.25</v>
      </c>
      <c r="G55" s="154" t="e">
        <f>xx!II55</f>
        <v>#REF!</v>
      </c>
      <c r="H55" s="147" t="e">
        <f t="shared" si="1"/>
        <v>#REF!</v>
      </c>
      <c r="I55" s="148" t="e">
        <f t="shared" si="2"/>
        <v>#REF!</v>
      </c>
      <c r="J55" s="149" t="str">
        <f t="shared" si="3"/>
        <v>Ninho Pouch Iog Maça Banana  100g</v>
      </c>
      <c r="K55" s="155">
        <f t="shared" si="4"/>
        <v>0</v>
      </c>
      <c r="L55" s="156">
        <f t="shared" si="5"/>
        <v>0</v>
      </c>
      <c r="M55" s="132">
        <f>xx!IP55/A!C56</f>
        <v>0</v>
      </c>
      <c r="N55" s="132"/>
    </row>
    <row r="56" spans="1:14" x14ac:dyDescent="0.2">
      <c r="A56" s="164" t="str">
        <f>A!B57</f>
        <v>Ninho Fruit morango 250g</v>
      </c>
      <c r="B56" s="152"/>
      <c r="C56" s="152"/>
      <c r="D56" s="153">
        <f t="shared" si="0"/>
        <v>0</v>
      </c>
      <c r="E56" s="153"/>
      <c r="F56" s="145">
        <f>A!C57</f>
        <v>5.37</v>
      </c>
      <c r="G56" s="154" t="e">
        <f>xx!II56</f>
        <v>#REF!</v>
      </c>
      <c r="H56" s="147" t="e">
        <f t="shared" si="1"/>
        <v>#REF!</v>
      </c>
      <c r="I56" s="148" t="e">
        <f t="shared" si="2"/>
        <v>#REF!</v>
      </c>
      <c r="J56" s="149" t="str">
        <f t="shared" si="3"/>
        <v>Ninho Fruit morango 250g</v>
      </c>
      <c r="K56" s="155">
        <f t="shared" si="4"/>
        <v>0</v>
      </c>
      <c r="L56" s="156">
        <f t="shared" si="5"/>
        <v>0</v>
      </c>
      <c r="M56" s="132">
        <f>xx!IP56/A!C57</f>
        <v>0</v>
      </c>
      <c r="N56" s="132"/>
    </row>
    <row r="57" spans="1:14" x14ac:dyDescent="0.2">
      <c r="A57" s="164" t="str">
        <f>A!B58</f>
        <v>Ninho Maça/Banana 170g</v>
      </c>
      <c r="B57" s="152"/>
      <c r="C57" s="152"/>
      <c r="D57" s="153">
        <f t="shared" si="0"/>
        <v>0</v>
      </c>
      <c r="E57" s="153"/>
      <c r="F57" s="145">
        <f>A!C58</f>
        <v>2.2999999999999998</v>
      </c>
      <c r="G57" s="154" t="e">
        <f>xx!II57</f>
        <v>#REF!</v>
      </c>
      <c r="H57" s="147" t="e">
        <f t="shared" si="1"/>
        <v>#REF!</v>
      </c>
      <c r="I57" s="148" t="e">
        <f t="shared" si="2"/>
        <v>#REF!</v>
      </c>
      <c r="J57" s="149" t="str">
        <f t="shared" si="3"/>
        <v>Ninho Maça/Banana 170g</v>
      </c>
      <c r="K57" s="155">
        <f t="shared" si="4"/>
        <v>0</v>
      </c>
      <c r="L57" s="156">
        <f t="shared" si="5"/>
        <v>0</v>
      </c>
      <c r="M57" s="132">
        <f>xx!IP57/A!C58</f>
        <v>0</v>
      </c>
      <c r="N57" s="132"/>
    </row>
    <row r="58" spans="1:14" x14ac:dyDescent="0.2">
      <c r="A58" s="164" t="str">
        <f>A!B59</f>
        <v>Ninho Morango 170g</v>
      </c>
      <c r="B58" s="152"/>
      <c r="C58" s="152"/>
      <c r="D58" s="153">
        <f t="shared" si="0"/>
        <v>0</v>
      </c>
      <c r="E58" s="153"/>
      <c r="F58" s="145">
        <f>A!C59</f>
        <v>2.2999999999999998</v>
      </c>
      <c r="G58" s="154" t="e">
        <f>xx!II58</f>
        <v>#REF!</v>
      </c>
      <c r="H58" s="147" t="e">
        <f t="shared" si="1"/>
        <v>#REF!</v>
      </c>
      <c r="I58" s="148" t="e">
        <f t="shared" si="2"/>
        <v>#REF!</v>
      </c>
      <c r="J58" s="149" t="str">
        <f t="shared" si="3"/>
        <v>Ninho Morango 170g</v>
      </c>
      <c r="K58" s="155">
        <f t="shared" si="4"/>
        <v>0</v>
      </c>
      <c r="L58" s="156">
        <f t="shared" si="5"/>
        <v>0</v>
      </c>
      <c r="M58" s="132">
        <f>xx!IP58/A!C59</f>
        <v>0</v>
      </c>
      <c r="N58" s="132"/>
    </row>
    <row r="59" spans="1:14" x14ac:dyDescent="0.2">
      <c r="A59" s="164" t="str">
        <f>A!B60</f>
        <v>Ninho Maça/Banana  850g</v>
      </c>
      <c r="B59" s="152"/>
      <c r="C59" s="152"/>
      <c r="D59" s="153">
        <f t="shared" si="0"/>
        <v>0</v>
      </c>
      <c r="E59" s="153"/>
      <c r="F59" s="145">
        <f>A!C60</f>
        <v>8.8800000000000008</v>
      </c>
      <c r="G59" s="154" t="e">
        <f>xx!II59</f>
        <v>#REF!</v>
      </c>
      <c r="H59" s="147" t="e">
        <f t="shared" si="1"/>
        <v>#REF!</v>
      </c>
      <c r="I59" s="148" t="e">
        <f t="shared" si="2"/>
        <v>#REF!</v>
      </c>
      <c r="J59" s="149" t="str">
        <f t="shared" si="3"/>
        <v>Ninho Maça/Banana  850g</v>
      </c>
      <c r="K59" s="155">
        <f t="shared" si="4"/>
        <v>0</v>
      </c>
      <c r="L59" s="156">
        <f t="shared" si="5"/>
        <v>0</v>
      </c>
      <c r="M59" s="132">
        <f>xx!IP59/A!C60</f>
        <v>0</v>
      </c>
      <c r="N59" s="132"/>
    </row>
    <row r="60" spans="1:14" x14ac:dyDescent="0.2">
      <c r="A60" s="164" t="str">
        <f>A!B61</f>
        <v>Molico Polpa Morango 360g</v>
      </c>
      <c r="B60" s="152"/>
      <c r="C60" s="152"/>
      <c r="D60" s="153">
        <f t="shared" si="0"/>
        <v>0</v>
      </c>
      <c r="E60" s="153"/>
      <c r="F60" s="145">
        <f>A!C61</f>
        <v>6.14</v>
      </c>
      <c r="G60" s="154" t="e">
        <f>xx!II60</f>
        <v>#REF!</v>
      </c>
      <c r="H60" s="147" t="e">
        <f t="shared" si="1"/>
        <v>#REF!</v>
      </c>
      <c r="I60" s="148" t="e">
        <f t="shared" si="2"/>
        <v>#REF!</v>
      </c>
      <c r="J60" s="149" t="str">
        <f t="shared" si="3"/>
        <v>Molico Polpa Morango 360g</v>
      </c>
      <c r="K60" s="155">
        <f t="shared" si="4"/>
        <v>0</v>
      </c>
      <c r="L60" s="156">
        <f t="shared" si="5"/>
        <v>0</v>
      </c>
      <c r="M60" s="132">
        <f>xx!IP60/A!C61</f>
        <v>0</v>
      </c>
      <c r="N60" s="132"/>
    </row>
    <row r="61" spans="1:14" x14ac:dyDescent="0.2">
      <c r="A61" s="164" t="str">
        <f>A!B62</f>
        <v>Molico Polpa Baunilha 360g</v>
      </c>
      <c r="B61" s="152"/>
      <c r="C61" s="152"/>
      <c r="D61" s="153">
        <f t="shared" si="0"/>
        <v>0</v>
      </c>
      <c r="E61" s="153"/>
      <c r="F61" s="145">
        <f>A!C62</f>
        <v>1.88</v>
      </c>
      <c r="G61" s="154" t="e">
        <f>xx!II61</f>
        <v>#REF!</v>
      </c>
      <c r="H61" s="147" t="e">
        <f t="shared" si="1"/>
        <v>#REF!</v>
      </c>
      <c r="I61" s="148" t="e">
        <f t="shared" si="2"/>
        <v>#REF!</v>
      </c>
      <c r="J61" s="149" t="str">
        <f t="shared" si="3"/>
        <v>Molico Polpa Baunilha 360g</v>
      </c>
      <c r="K61" s="155">
        <f t="shared" si="4"/>
        <v>0</v>
      </c>
      <c r="L61" s="156">
        <f t="shared" si="5"/>
        <v>0</v>
      </c>
      <c r="M61" s="132">
        <f>xx!IP61/A!C62</f>
        <v>0</v>
      </c>
      <c r="N61" s="132"/>
    </row>
    <row r="62" spans="1:14" x14ac:dyDescent="0.2">
      <c r="A62" s="164" t="str">
        <f>A!B63</f>
        <v xml:space="preserve">Nestlé Grego Light Torta Marj 90g </v>
      </c>
      <c r="B62" s="152"/>
      <c r="C62" s="152"/>
      <c r="D62" s="153">
        <f t="shared" si="0"/>
        <v>0</v>
      </c>
      <c r="E62" s="153"/>
      <c r="F62" s="145">
        <f>A!C63</f>
        <v>2.21</v>
      </c>
      <c r="G62" s="154" t="e">
        <f>xx!II62</f>
        <v>#REF!</v>
      </c>
      <c r="H62" s="147" t="e">
        <f t="shared" si="1"/>
        <v>#REF!</v>
      </c>
      <c r="I62" s="148" t="e">
        <f t="shared" si="2"/>
        <v>#REF!</v>
      </c>
      <c r="J62" s="149" t="str">
        <f t="shared" si="3"/>
        <v xml:space="preserve">Nestlé Grego Light Torta Marj 90g </v>
      </c>
      <c r="K62" s="155">
        <f t="shared" si="4"/>
        <v>0</v>
      </c>
      <c r="L62" s="156">
        <f t="shared" si="5"/>
        <v>0</v>
      </c>
      <c r="M62" s="132">
        <f>xx!IP62/A!C63</f>
        <v>0</v>
      </c>
      <c r="N62" s="132"/>
    </row>
    <row r="63" spans="1:14" x14ac:dyDescent="0.2">
      <c r="A63" s="164" t="str">
        <f>A!B64</f>
        <v>Requeijão Nestlé 200g</v>
      </c>
      <c r="B63" s="152"/>
      <c r="C63" s="152"/>
      <c r="D63" s="153">
        <f t="shared" si="0"/>
        <v>0</v>
      </c>
      <c r="E63" s="153"/>
      <c r="F63" s="145">
        <f>A!C64</f>
        <v>5.98</v>
      </c>
      <c r="G63" s="154" t="e">
        <f>xx!II63</f>
        <v>#REF!</v>
      </c>
      <c r="H63" s="147" t="e">
        <f t="shared" si="1"/>
        <v>#REF!</v>
      </c>
      <c r="I63" s="148" t="e">
        <f t="shared" si="2"/>
        <v>#REF!</v>
      </c>
      <c r="J63" s="149" t="str">
        <f t="shared" si="3"/>
        <v>Requeijão Nestlé 200g</v>
      </c>
      <c r="K63" s="155">
        <f t="shared" si="4"/>
        <v>0</v>
      </c>
      <c r="L63" s="156">
        <f t="shared" si="5"/>
        <v>0</v>
      </c>
      <c r="M63" s="132">
        <f>xx!IP63/A!C64</f>
        <v>0</v>
      </c>
      <c r="N63" s="132"/>
    </row>
    <row r="64" spans="1:14" x14ac:dyDescent="0.2">
      <c r="A64" s="164" t="str">
        <f>A!B65</f>
        <v>Requeijão Nestlé Light 200g</v>
      </c>
      <c r="B64" s="152"/>
      <c r="C64" s="152"/>
      <c r="D64" s="153">
        <f t="shared" si="0"/>
        <v>0</v>
      </c>
      <c r="E64" s="153"/>
      <c r="F64" s="145">
        <f>A!C65</f>
        <v>5.98</v>
      </c>
      <c r="G64" s="154" t="e">
        <f>xx!II64</f>
        <v>#REF!</v>
      </c>
      <c r="H64" s="147" t="e">
        <f t="shared" si="1"/>
        <v>#REF!</v>
      </c>
      <c r="I64" s="148" t="e">
        <f t="shared" si="2"/>
        <v>#REF!</v>
      </c>
      <c r="J64" s="149" t="str">
        <f t="shared" si="3"/>
        <v>Requeijão Nestlé Light 200g</v>
      </c>
      <c r="K64" s="155">
        <f t="shared" si="4"/>
        <v>0</v>
      </c>
      <c r="L64" s="156">
        <f t="shared" si="5"/>
        <v>0</v>
      </c>
      <c r="M64" s="132">
        <f>xx!IP64/A!C65</f>
        <v>0</v>
      </c>
      <c r="N64" s="132"/>
    </row>
    <row r="65" spans="1:14" x14ac:dyDescent="0.2">
      <c r="A65" s="164" t="str">
        <f>A!B66</f>
        <v xml:space="preserve">Nesfit Iog. Morango Aveia Baun 720g </v>
      </c>
      <c r="B65" s="152"/>
      <c r="C65" s="152"/>
      <c r="D65" s="153">
        <f t="shared" si="0"/>
        <v>0</v>
      </c>
      <c r="E65" s="153"/>
      <c r="F65" s="145">
        <f>A!C66</f>
        <v>11.55</v>
      </c>
      <c r="G65" s="154" t="e">
        <f>xx!II65</f>
        <v>#REF!</v>
      </c>
      <c r="H65" s="147" t="e">
        <f t="shared" si="1"/>
        <v>#REF!</v>
      </c>
      <c r="I65" s="148" t="e">
        <f t="shared" si="2"/>
        <v>#REF!</v>
      </c>
      <c r="J65" s="149" t="str">
        <f t="shared" si="3"/>
        <v xml:space="preserve">Nesfit Iog. Morango Aveia Baun 720g </v>
      </c>
      <c r="K65" s="155">
        <f t="shared" si="4"/>
        <v>0</v>
      </c>
      <c r="L65" s="156">
        <f t="shared" si="5"/>
        <v>0</v>
      </c>
      <c r="M65" s="132">
        <f>xx!IP65/A!C66</f>
        <v>0</v>
      </c>
      <c r="N65" s="132"/>
    </row>
    <row r="66" spans="1:14" x14ac:dyDescent="0.2">
      <c r="A66" s="164" t="str">
        <f>A!B67</f>
        <v xml:space="preserve">Nesfit Iog. Frts Verm Aveia Hibisco 360g </v>
      </c>
      <c r="B66" s="152"/>
      <c r="C66" s="152"/>
      <c r="D66" s="153">
        <f t="shared" si="0"/>
        <v>0</v>
      </c>
      <c r="E66" s="153"/>
      <c r="F66" s="145">
        <f>A!C67</f>
        <v>5.77</v>
      </c>
      <c r="G66" s="154" t="e">
        <f>xx!II66</f>
        <v>#REF!</v>
      </c>
      <c r="H66" s="147" t="e">
        <f t="shared" si="1"/>
        <v>#REF!</v>
      </c>
      <c r="I66" s="148" t="e">
        <f t="shared" si="2"/>
        <v>#REF!</v>
      </c>
      <c r="J66" s="149" t="str">
        <f t="shared" si="3"/>
        <v xml:space="preserve">Nesfit Iog. Frts Verm Aveia Hibisco 360g </v>
      </c>
      <c r="K66" s="155">
        <f t="shared" si="4"/>
        <v>0</v>
      </c>
      <c r="L66" s="156">
        <f t="shared" si="5"/>
        <v>0</v>
      </c>
      <c r="M66" s="132">
        <f>xx!IP66/A!C67</f>
        <v>0</v>
      </c>
      <c r="N66" s="132"/>
    </row>
    <row r="67" spans="1:14" x14ac:dyDescent="0.2">
      <c r="A67" s="164" t="str">
        <f>A!B68</f>
        <v>Nesfit Iog. Maracuja Aveia Gengibre 360g</v>
      </c>
      <c r="B67" s="152"/>
      <c r="C67" s="152"/>
      <c r="D67" s="153">
        <f t="shared" ref="D67:D130" si="6">B67-C67</f>
        <v>0</v>
      </c>
      <c r="E67" s="153"/>
      <c r="F67" s="145">
        <f>A!C68</f>
        <v>5.77</v>
      </c>
      <c r="G67" s="154" t="e">
        <f>xx!II67</f>
        <v>#REF!</v>
      </c>
      <c r="H67" s="147" t="e">
        <f t="shared" ref="H67:H130" si="7">G67-D67+E67</f>
        <v>#REF!</v>
      </c>
      <c r="I67" s="148" t="e">
        <f t="shared" ref="I67:I130" si="8">H67*F67</f>
        <v>#REF!</v>
      </c>
      <c r="J67" s="149" t="str">
        <f t="shared" ref="J67:J130" si="9">A67</f>
        <v>Nesfit Iog. Maracuja Aveia Gengibre 360g</v>
      </c>
      <c r="K67" s="155">
        <f t="shared" ref="K67:K130" si="10">D67*F67</f>
        <v>0</v>
      </c>
      <c r="L67" s="156">
        <f t="shared" ref="L67:L130" si="11">E67*F67</f>
        <v>0</v>
      </c>
      <c r="M67" s="132">
        <f>xx!IP67/A!C68</f>
        <v>0</v>
      </c>
      <c r="N67" s="132"/>
    </row>
    <row r="68" spans="1:14" x14ac:dyDescent="0.2">
      <c r="A68" s="164" t="str">
        <f>A!B69</f>
        <v>Nestle Vitamina de Frutas 170g</v>
      </c>
      <c r="B68" s="152"/>
      <c r="C68" s="152"/>
      <c r="D68" s="153">
        <f t="shared" si="6"/>
        <v>0</v>
      </c>
      <c r="E68" s="153"/>
      <c r="F68" s="145">
        <f>A!C69</f>
        <v>1.89</v>
      </c>
      <c r="G68" s="154" t="e">
        <f>xx!II68</f>
        <v>#REF!</v>
      </c>
      <c r="H68" s="147" t="e">
        <f t="shared" si="7"/>
        <v>#REF!</v>
      </c>
      <c r="I68" s="148" t="e">
        <f t="shared" si="8"/>
        <v>#REF!</v>
      </c>
      <c r="J68" s="149" t="str">
        <f t="shared" si="9"/>
        <v>Nestle Vitamina de Frutas 170g</v>
      </c>
      <c r="K68" s="155">
        <f t="shared" si="10"/>
        <v>0</v>
      </c>
      <c r="L68" s="156">
        <f t="shared" si="11"/>
        <v>0</v>
      </c>
      <c r="M68" s="132">
        <f>xx!IP68/A!C69</f>
        <v>0</v>
      </c>
      <c r="N68" s="132"/>
    </row>
    <row r="69" spans="1:14" x14ac:dyDescent="0.2">
      <c r="A69" s="164" t="str">
        <f>A!B70</f>
        <v xml:space="preserve">Neston Iogurte Liq Mc Bna 170g </v>
      </c>
      <c r="B69" s="152"/>
      <c r="C69" s="152"/>
      <c r="D69" s="153">
        <f t="shared" si="6"/>
        <v>0</v>
      </c>
      <c r="E69" s="153"/>
      <c r="F69" s="145">
        <f>A!C70</f>
        <v>2.2999999999999998</v>
      </c>
      <c r="G69" s="154" t="e">
        <f>xx!II69</f>
        <v>#REF!</v>
      </c>
      <c r="H69" s="147" t="e">
        <f t="shared" si="7"/>
        <v>#REF!</v>
      </c>
      <c r="I69" s="148" t="e">
        <f t="shared" si="8"/>
        <v>#REF!</v>
      </c>
      <c r="J69" s="149" t="str">
        <f t="shared" si="9"/>
        <v xml:space="preserve">Neston Iogurte Liq Mc Bna 170g </v>
      </c>
      <c r="K69" s="155">
        <f t="shared" si="10"/>
        <v>0</v>
      </c>
      <c r="L69" s="156">
        <f t="shared" si="11"/>
        <v>0</v>
      </c>
      <c r="M69" s="132">
        <f>xx!IP69/A!C70</f>
        <v>0</v>
      </c>
      <c r="N69" s="132"/>
    </row>
    <row r="70" spans="1:14" x14ac:dyDescent="0.2">
      <c r="A70" s="164" t="str">
        <f>A!B71</f>
        <v>Nestle Vitamina de Frutas 900g</v>
      </c>
      <c r="B70" s="152"/>
      <c r="C70" s="152"/>
      <c r="D70" s="153">
        <f t="shared" si="6"/>
        <v>0</v>
      </c>
      <c r="E70" s="153"/>
      <c r="F70" s="145">
        <f>A!C71</f>
        <v>8.8800000000000008</v>
      </c>
      <c r="G70" s="154" t="e">
        <f>xx!II70</f>
        <v>#REF!</v>
      </c>
      <c r="H70" s="147" t="e">
        <f t="shared" si="7"/>
        <v>#REF!</v>
      </c>
      <c r="I70" s="148" t="e">
        <f t="shared" si="8"/>
        <v>#REF!</v>
      </c>
      <c r="J70" s="149" t="str">
        <f t="shared" si="9"/>
        <v>Nestle Vitamina de Frutas 900g</v>
      </c>
      <c r="K70" s="155">
        <f t="shared" si="10"/>
        <v>0</v>
      </c>
      <c r="L70" s="156">
        <f t="shared" si="11"/>
        <v>0</v>
      </c>
      <c r="M70" s="132">
        <f>xx!IP70/A!C71</f>
        <v>0</v>
      </c>
      <c r="N70" s="132"/>
    </row>
    <row r="71" spans="1:14" x14ac:dyDescent="0.2">
      <c r="A71" s="164" t="str">
        <f>A!B72</f>
        <v>Molico Iogurte Baunilha 170g</v>
      </c>
      <c r="B71" s="152"/>
      <c r="C71" s="152"/>
      <c r="D71" s="153">
        <f t="shared" si="6"/>
        <v>0</v>
      </c>
      <c r="E71" s="153"/>
      <c r="F71" s="145">
        <f>A!C72</f>
        <v>2.2999999999999998</v>
      </c>
      <c r="G71" s="154" t="e">
        <f>xx!II71</f>
        <v>#REF!</v>
      </c>
      <c r="H71" s="147" t="e">
        <f t="shared" si="7"/>
        <v>#REF!</v>
      </c>
      <c r="I71" s="148" t="e">
        <f t="shared" si="8"/>
        <v>#REF!</v>
      </c>
      <c r="J71" s="149" t="str">
        <f t="shared" si="9"/>
        <v>Molico Iogurte Baunilha 170g</v>
      </c>
      <c r="K71" s="155">
        <f t="shared" si="10"/>
        <v>0</v>
      </c>
      <c r="L71" s="156">
        <f t="shared" si="11"/>
        <v>0</v>
      </c>
      <c r="M71" s="132">
        <f>xx!IP71/A!C72</f>
        <v>0</v>
      </c>
      <c r="N71" s="132"/>
    </row>
    <row r="72" spans="1:14" x14ac:dyDescent="0.2">
      <c r="A72" s="164" t="str">
        <f>A!B73</f>
        <v>Molico Iogurte Baunilha 850g</v>
      </c>
      <c r="B72" s="152"/>
      <c r="C72" s="152"/>
      <c r="D72" s="153">
        <f t="shared" si="6"/>
        <v>0</v>
      </c>
      <c r="E72" s="153"/>
      <c r="F72" s="145">
        <f>A!C73</f>
        <v>9.61</v>
      </c>
      <c r="G72" s="154" t="e">
        <f>xx!II72</f>
        <v>#REF!</v>
      </c>
      <c r="H72" s="147" t="e">
        <f t="shared" si="7"/>
        <v>#REF!</v>
      </c>
      <c r="I72" s="148" t="e">
        <f t="shared" si="8"/>
        <v>#REF!</v>
      </c>
      <c r="J72" s="149" t="str">
        <f t="shared" si="9"/>
        <v>Molico Iogurte Baunilha 850g</v>
      </c>
      <c r="K72" s="155">
        <f t="shared" si="10"/>
        <v>0</v>
      </c>
      <c r="L72" s="156">
        <f t="shared" si="11"/>
        <v>0</v>
      </c>
      <c r="M72" s="132">
        <f>xx!IP72/A!C73</f>
        <v>0</v>
      </c>
      <c r="N72" s="132"/>
    </row>
    <row r="73" spans="1:14" x14ac:dyDescent="0.2">
      <c r="A73" s="164" t="str">
        <f>A!B74</f>
        <v>Nestle Iog. Morango 170g</v>
      </c>
      <c r="B73" s="152"/>
      <c r="C73" s="152"/>
      <c r="D73" s="153">
        <f t="shared" si="6"/>
        <v>0</v>
      </c>
      <c r="E73" s="153"/>
      <c r="F73" s="145">
        <f>A!C74</f>
        <v>1.89</v>
      </c>
      <c r="G73" s="154" t="e">
        <f>xx!II73</f>
        <v>#REF!</v>
      </c>
      <c r="H73" s="147" t="e">
        <f t="shared" si="7"/>
        <v>#REF!</v>
      </c>
      <c r="I73" s="148" t="e">
        <f t="shared" si="8"/>
        <v>#REF!</v>
      </c>
      <c r="J73" s="149" t="str">
        <f t="shared" si="9"/>
        <v>Nestle Iog. Morango 170g</v>
      </c>
      <c r="K73" s="155">
        <f t="shared" si="10"/>
        <v>0</v>
      </c>
      <c r="L73" s="156">
        <f t="shared" si="11"/>
        <v>0</v>
      </c>
      <c r="M73" s="132">
        <f>xx!IP73/A!C74</f>
        <v>0</v>
      </c>
      <c r="N73" s="132"/>
    </row>
    <row r="74" spans="1:14" x14ac:dyDescent="0.2">
      <c r="A74" s="164" t="str">
        <f>A!B75</f>
        <v>Nestle Iog. Morango 900g</v>
      </c>
      <c r="B74" s="152"/>
      <c r="C74" s="152"/>
      <c r="D74" s="153">
        <f t="shared" si="6"/>
        <v>0</v>
      </c>
      <c r="E74" s="153"/>
      <c r="F74" s="145">
        <f>A!C75</f>
        <v>8.8800000000000008</v>
      </c>
      <c r="G74" s="154" t="e">
        <f>xx!II74</f>
        <v>#REF!</v>
      </c>
      <c r="H74" s="147" t="e">
        <f t="shared" si="7"/>
        <v>#REF!</v>
      </c>
      <c r="I74" s="148" t="e">
        <f t="shared" si="8"/>
        <v>#REF!</v>
      </c>
      <c r="J74" s="149" t="str">
        <f t="shared" si="9"/>
        <v>Nestle Iog. Morango 900g</v>
      </c>
      <c r="K74" s="155">
        <f t="shared" si="10"/>
        <v>0</v>
      </c>
      <c r="L74" s="156">
        <f t="shared" si="11"/>
        <v>0</v>
      </c>
      <c r="M74" s="132">
        <f>xx!IP74/A!C75</f>
        <v>0</v>
      </c>
      <c r="N74" s="132"/>
    </row>
    <row r="75" spans="1:14" x14ac:dyDescent="0.2">
      <c r="A75" s="164">
        <f>A!B76</f>
        <v>0</v>
      </c>
      <c r="B75" s="152"/>
      <c r="C75" s="152"/>
      <c r="D75" s="153">
        <f t="shared" si="6"/>
        <v>0</v>
      </c>
      <c r="E75" s="153"/>
      <c r="F75" s="145">
        <f>A!C76</f>
        <v>3.06</v>
      </c>
      <c r="G75" s="154" t="e">
        <f>xx!II75</f>
        <v>#REF!</v>
      </c>
      <c r="H75" s="147" t="e">
        <f t="shared" si="7"/>
        <v>#REF!</v>
      </c>
      <c r="I75" s="148" t="e">
        <f t="shared" si="8"/>
        <v>#REF!</v>
      </c>
      <c r="J75" s="149">
        <f t="shared" si="9"/>
        <v>0</v>
      </c>
      <c r="K75" s="155">
        <f t="shared" si="10"/>
        <v>0</v>
      </c>
      <c r="L75" s="156">
        <f t="shared" si="11"/>
        <v>0</v>
      </c>
      <c r="M75" s="132">
        <f>xx!IP75/A!C76</f>
        <v>0</v>
      </c>
      <c r="N75" s="132"/>
    </row>
    <row r="76" spans="1:14" x14ac:dyDescent="0.2">
      <c r="A76" s="164" t="str">
        <f>A!B77</f>
        <v>Achocolatado Chocomil 27x200ml</v>
      </c>
      <c r="B76" s="152"/>
      <c r="C76" s="152"/>
      <c r="D76" s="153">
        <f t="shared" si="6"/>
        <v>0</v>
      </c>
      <c r="E76" s="153"/>
      <c r="F76" s="145">
        <f>A!C77</f>
        <v>31.16</v>
      </c>
      <c r="G76" s="154" t="e">
        <f>xx!II76</f>
        <v>#REF!</v>
      </c>
      <c r="H76" s="147" t="e">
        <f t="shared" si="7"/>
        <v>#REF!</v>
      </c>
      <c r="I76" s="148" t="e">
        <f t="shared" si="8"/>
        <v>#REF!</v>
      </c>
      <c r="J76" s="149" t="str">
        <f t="shared" si="9"/>
        <v>Achocolatado Chocomil 27x200ml</v>
      </c>
      <c r="K76" s="155">
        <f t="shared" si="10"/>
        <v>0</v>
      </c>
      <c r="L76" s="156">
        <f t="shared" si="11"/>
        <v>0</v>
      </c>
      <c r="M76" s="132">
        <f>xx!IP76/A!C77</f>
        <v>0</v>
      </c>
      <c r="N76" s="132"/>
    </row>
    <row r="77" spans="1:14" x14ac:dyDescent="0.2">
      <c r="A77" s="164" t="str">
        <f>A!B78</f>
        <v>Adams Halls Extra Forte 21x34g</v>
      </c>
      <c r="B77" s="152"/>
      <c r="C77" s="152"/>
      <c r="D77" s="153">
        <f t="shared" si="6"/>
        <v>0</v>
      </c>
      <c r="E77" s="153"/>
      <c r="F77" s="145">
        <f>A!C78</f>
        <v>18.98</v>
      </c>
      <c r="G77" s="154" t="e">
        <f>xx!II77</f>
        <v>#REF!</v>
      </c>
      <c r="H77" s="147" t="e">
        <f t="shared" si="7"/>
        <v>#REF!</v>
      </c>
      <c r="I77" s="148" t="e">
        <f t="shared" si="8"/>
        <v>#REF!</v>
      </c>
      <c r="J77" s="149" t="str">
        <f t="shared" si="9"/>
        <v>Adams Halls Extra Forte 21x34g</v>
      </c>
      <c r="K77" s="155">
        <f t="shared" si="10"/>
        <v>0</v>
      </c>
      <c r="L77" s="156">
        <f t="shared" si="11"/>
        <v>0</v>
      </c>
      <c r="M77" s="132">
        <f>xx!IP77/A!C78</f>
        <v>0</v>
      </c>
      <c r="N77" s="132"/>
    </row>
    <row r="78" spans="1:14" x14ac:dyDescent="0.2">
      <c r="A78" s="164" t="str">
        <f>A!B79</f>
        <v>Adams Halls Melancia 21x34g</v>
      </c>
      <c r="B78" s="152"/>
      <c r="C78" s="152"/>
      <c r="D78" s="153">
        <f t="shared" si="6"/>
        <v>0</v>
      </c>
      <c r="E78" s="153"/>
      <c r="F78" s="145">
        <f>A!C79</f>
        <v>18.98</v>
      </c>
      <c r="G78" s="154" t="e">
        <f>xx!II78</f>
        <v>#REF!</v>
      </c>
      <c r="H78" s="147" t="e">
        <f t="shared" si="7"/>
        <v>#REF!</v>
      </c>
      <c r="I78" s="148" t="e">
        <f t="shared" si="8"/>
        <v>#REF!</v>
      </c>
      <c r="J78" s="149" t="str">
        <f t="shared" si="9"/>
        <v>Adams Halls Melancia 21x34g</v>
      </c>
      <c r="K78" s="155">
        <f t="shared" si="10"/>
        <v>0</v>
      </c>
      <c r="L78" s="156">
        <f t="shared" si="11"/>
        <v>0</v>
      </c>
      <c r="M78" s="132">
        <f>xx!IP78/A!C79</f>
        <v>0</v>
      </c>
      <c r="N78" s="132"/>
    </row>
    <row r="79" spans="1:14" x14ac:dyDescent="0.2">
      <c r="A79" s="164" t="str">
        <f>A!B80</f>
        <v>Adams Halls Menta 21x34g</v>
      </c>
      <c r="B79" s="152"/>
      <c r="C79" s="152"/>
      <c r="D79" s="153">
        <f t="shared" si="6"/>
        <v>0</v>
      </c>
      <c r="E79" s="153"/>
      <c r="F79" s="145">
        <f>A!C80</f>
        <v>18.98</v>
      </c>
      <c r="G79" s="154" t="e">
        <f>xx!II79</f>
        <v>#REF!</v>
      </c>
      <c r="H79" s="147" t="e">
        <f t="shared" si="7"/>
        <v>#REF!</v>
      </c>
      <c r="I79" s="148" t="e">
        <f t="shared" si="8"/>
        <v>#REF!</v>
      </c>
      <c r="J79" s="149" t="str">
        <f t="shared" si="9"/>
        <v>Adams Halls Menta 21x34g</v>
      </c>
      <c r="K79" s="155">
        <f t="shared" si="10"/>
        <v>0</v>
      </c>
      <c r="L79" s="156">
        <f t="shared" si="11"/>
        <v>0</v>
      </c>
      <c r="M79" s="132">
        <f>xx!IP79/A!C80</f>
        <v>0</v>
      </c>
      <c r="N79" s="132"/>
    </row>
    <row r="80" spans="1:14" x14ac:dyDescent="0.2">
      <c r="A80" s="164" t="str">
        <f>A!B81</f>
        <v>Adams Halls Morango 21x34g</v>
      </c>
      <c r="B80" s="152"/>
      <c r="C80" s="152"/>
      <c r="D80" s="153">
        <f t="shared" si="6"/>
        <v>0</v>
      </c>
      <c r="E80" s="153"/>
      <c r="F80" s="145">
        <f>A!C81</f>
        <v>18.98</v>
      </c>
      <c r="G80" s="154" t="e">
        <f>xx!II80</f>
        <v>#REF!</v>
      </c>
      <c r="H80" s="147" t="e">
        <f t="shared" si="7"/>
        <v>#REF!</v>
      </c>
      <c r="I80" s="148" t="e">
        <f t="shared" si="8"/>
        <v>#REF!</v>
      </c>
      <c r="J80" s="149" t="str">
        <f t="shared" si="9"/>
        <v>Adams Halls Morango 21x34g</v>
      </c>
      <c r="K80" s="155">
        <f t="shared" si="10"/>
        <v>0</v>
      </c>
      <c r="L80" s="156">
        <f t="shared" si="11"/>
        <v>0</v>
      </c>
      <c r="M80" s="132">
        <f>xx!IP80/A!C81</f>
        <v>0</v>
      </c>
      <c r="N80" s="132"/>
    </row>
    <row r="81" spans="1:14" x14ac:dyDescent="0.2">
      <c r="A81" s="164" t="str">
        <f>A!B82</f>
        <v>Adams Trident Hortelã 21x34g</v>
      </c>
      <c r="B81" s="152"/>
      <c r="C81" s="152"/>
      <c r="D81" s="153">
        <f t="shared" si="6"/>
        <v>0</v>
      </c>
      <c r="E81" s="153"/>
      <c r="F81" s="145">
        <f>A!C82</f>
        <v>18.98</v>
      </c>
      <c r="G81" s="154" t="e">
        <f>xx!II81</f>
        <v>#REF!</v>
      </c>
      <c r="H81" s="147" t="e">
        <f t="shared" si="7"/>
        <v>#REF!</v>
      </c>
      <c r="I81" s="148" t="e">
        <f t="shared" si="8"/>
        <v>#REF!</v>
      </c>
      <c r="J81" s="149" t="str">
        <f t="shared" si="9"/>
        <v>Adams Trident Hortelã 21x34g</v>
      </c>
      <c r="K81" s="155">
        <f t="shared" si="10"/>
        <v>0</v>
      </c>
      <c r="L81" s="156">
        <f t="shared" si="11"/>
        <v>0</v>
      </c>
      <c r="M81" s="132">
        <f>xx!IP81/A!C82</f>
        <v>0</v>
      </c>
      <c r="N81" s="132"/>
    </row>
    <row r="82" spans="1:14" x14ac:dyDescent="0.2">
      <c r="A82" s="164" t="str">
        <f>A!B83</f>
        <v>Adams Trident Intense 21x34g</v>
      </c>
      <c r="B82" s="152"/>
      <c r="C82" s="152"/>
      <c r="D82" s="153">
        <f t="shared" si="6"/>
        <v>0</v>
      </c>
      <c r="E82" s="153"/>
      <c r="F82" s="145">
        <f>A!C83</f>
        <v>18.98</v>
      </c>
      <c r="G82" s="154" t="e">
        <f>xx!II82</f>
        <v>#REF!</v>
      </c>
      <c r="H82" s="147" t="e">
        <f t="shared" si="7"/>
        <v>#REF!</v>
      </c>
      <c r="I82" s="148" t="e">
        <f t="shared" si="8"/>
        <v>#REF!</v>
      </c>
      <c r="J82" s="149" t="str">
        <f t="shared" si="9"/>
        <v>Adams Trident Intense 21x34g</v>
      </c>
      <c r="K82" s="155">
        <f t="shared" si="10"/>
        <v>0</v>
      </c>
      <c r="L82" s="156">
        <f t="shared" si="11"/>
        <v>0</v>
      </c>
      <c r="M82" s="132">
        <f>xx!IP82/A!C83</f>
        <v>0</v>
      </c>
      <c r="N82" s="132"/>
    </row>
    <row r="83" spans="1:14" x14ac:dyDescent="0.2">
      <c r="A83" s="164" t="str">
        <f>A!B84</f>
        <v>Adams Trident Melancia 21x34g</v>
      </c>
      <c r="B83" s="152"/>
      <c r="C83" s="152"/>
      <c r="D83" s="153">
        <f t="shared" si="6"/>
        <v>0</v>
      </c>
      <c r="E83" s="153"/>
      <c r="F83" s="145">
        <f>A!C84</f>
        <v>24.2</v>
      </c>
      <c r="G83" s="154" t="e">
        <f>xx!II83</f>
        <v>#REF!</v>
      </c>
      <c r="H83" s="147" t="e">
        <f t="shared" si="7"/>
        <v>#REF!</v>
      </c>
      <c r="I83" s="148" t="e">
        <f t="shared" si="8"/>
        <v>#REF!</v>
      </c>
      <c r="J83" s="149" t="str">
        <f t="shared" si="9"/>
        <v>Adams Trident Melancia 21x34g</v>
      </c>
      <c r="K83" s="155">
        <f t="shared" si="10"/>
        <v>0</v>
      </c>
      <c r="L83" s="156">
        <f t="shared" si="11"/>
        <v>0</v>
      </c>
      <c r="M83" s="132">
        <f>xx!IP83/A!C84</f>
        <v>0</v>
      </c>
      <c r="N83" s="132"/>
    </row>
    <row r="84" spans="1:14" x14ac:dyDescent="0.2">
      <c r="A84" s="164" t="str">
        <f>A!B85</f>
        <v>Adams Trident Menta 21x34g</v>
      </c>
      <c r="B84" s="152"/>
      <c r="C84" s="152"/>
      <c r="D84" s="153">
        <f t="shared" si="6"/>
        <v>0</v>
      </c>
      <c r="E84" s="153"/>
      <c r="F84" s="145">
        <f>A!C85</f>
        <v>24.2</v>
      </c>
      <c r="G84" s="154" t="e">
        <f>xx!II84</f>
        <v>#REF!</v>
      </c>
      <c r="H84" s="147" t="e">
        <f t="shared" si="7"/>
        <v>#REF!</v>
      </c>
      <c r="I84" s="148" t="e">
        <f t="shared" si="8"/>
        <v>#REF!</v>
      </c>
      <c r="J84" s="149" t="str">
        <f t="shared" si="9"/>
        <v>Adams Trident Menta 21x34g</v>
      </c>
      <c r="K84" s="155">
        <f t="shared" si="10"/>
        <v>0</v>
      </c>
      <c r="L84" s="156">
        <f t="shared" si="11"/>
        <v>0</v>
      </c>
      <c r="M84" s="132">
        <f>xx!IP84/A!C85</f>
        <v>0</v>
      </c>
      <c r="N84" s="132"/>
    </row>
    <row r="85" spans="1:14" x14ac:dyDescent="0.2">
      <c r="A85" s="164" t="str">
        <f>A!B86</f>
        <v>Adams Trident Morango 21x34g</v>
      </c>
      <c r="B85" s="152"/>
      <c r="C85" s="152"/>
      <c r="D85" s="153">
        <f t="shared" si="6"/>
        <v>0</v>
      </c>
      <c r="E85" s="153"/>
      <c r="F85" s="145">
        <f>A!C86</f>
        <v>24.2</v>
      </c>
      <c r="G85" s="154" t="e">
        <f>xx!II85</f>
        <v>#REF!</v>
      </c>
      <c r="H85" s="147" t="e">
        <f t="shared" si="7"/>
        <v>#REF!</v>
      </c>
      <c r="I85" s="148" t="e">
        <f t="shared" si="8"/>
        <v>#REF!</v>
      </c>
      <c r="J85" s="149" t="str">
        <f t="shared" si="9"/>
        <v>Adams Trident Morango 21x34g</v>
      </c>
      <c r="K85" s="155">
        <f t="shared" si="10"/>
        <v>0</v>
      </c>
      <c r="L85" s="156">
        <f t="shared" si="11"/>
        <v>0</v>
      </c>
      <c r="M85" s="132">
        <f>xx!IP85/A!C86</f>
        <v>0</v>
      </c>
      <c r="N85" s="132"/>
    </row>
    <row r="86" spans="1:14" x14ac:dyDescent="0.2">
      <c r="A86" s="164" t="str">
        <f>A!B87</f>
        <v>Adams Trident Tutti Fruit 21x34g</v>
      </c>
      <c r="B86" s="152"/>
      <c r="C86" s="152"/>
      <c r="D86" s="153">
        <f t="shared" si="6"/>
        <v>0</v>
      </c>
      <c r="E86" s="153"/>
      <c r="F86" s="145">
        <f>A!C87</f>
        <v>24.2</v>
      </c>
      <c r="G86" s="154" t="e">
        <f>xx!II86</f>
        <v>#REF!</v>
      </c>
      <c r="H86" s="147" t="e">
        <f t="shared" si="7"/>
        <v>#REF!</v>
      </c>
      <c r="I86" s="148" t="e">
        <f t="shared" si="8"/>
        <v>#REF!</v>
      </c>
      <c r="J86" s="149" t="str">
        <f t="shared" si="9"/>
        <v>Adams Trident Tutti Fruit 21x34g</v>
      </c>
      <c r="K86" s="155">
        <f t="shared" si="10"/>
        <v>0</v>
      </c>
      <c r="L86" s="156">
        <f t="shared" si="11"/>
        <v>0</v>
      </c>
      <c r="M86" s="132">
        <f>xx!IP86/A!C87</f>
        <v>0</v>
      </c>
      <c r="N86" s="132"/>
    </row>
    <row r="87" spans="1:14" x14ac:dyDescent="0.2">
      <c r="A87" s="164" t="str">
        <f>A!B88</f>
        <v>Agua Coco do Porto 1000ml</v>
      </c>
      <c r="B87" s="152"/>
      <c r="C87" s="152"/>
      <c r="D87" s="153">
        <f t="shared" si="6"/>
        <v>0</v>
      </c>
      <c r="E87" s="153"/>
      <c r="F87" s="145">
        <f>A!C88</f>
        <v>24.2</v>
      </c>
      <c r="G87" s="154" t="e">
        <f>xx!II87</f>
        <v>#REF!</v>
      </c>
      <c r="H87" s="147" t="e">
        <f t="shared" si="7"/>
        <v>#REF!</v>
      </c>
      <c r="I87" s="148" t="e">
        <f t="shared" si="8"/>
        <v>#REF!</v>
      </c>
      <c r="J87" s="149" t="str">
        <f t="shared" si="9"/>
        <v>Agua Coco do Porto 1000ml</v>
      </c>
      <c r="K87" s="155">
        <f t="shared" si="10"/>
        <v>0</v>
      </c>
      <c r="L87" s="156">
        <f t="shared" si="11"/>
        <v>0</v>
      </c>
      <c r="M87" s="132">
        <f>xx!IP87/A!C88</f>
        <v>0</v>
      </c>
      <c r="N87" s="132"/>
    </row>
    <row r="88" spans="1:14" x14ac:dyDescent="0.2">
      <c r="A88" s="164" t="str">
        <f>A!B89</f>
        <v>Agua Coco Ice 290ml</v>
      </c>
      <c r="B88" s="152"/>
      <c r="C88" s="152"/>
      <c r="D88" s="153">
        <f t="shared" si="6"/>
        <v>0</v>
      </c>
      <c r="E88" s="153"/>
      <c r="F88" s="145">
        <f>A!C89</f>
        <v>24.2</v>
      </c>
      <c r="G88" s="154" t="e">
        <f>xx!II88</f>
        <v>#REF!</v>
      </c>
      <c r="H88" s="147" t="e">
        <f t="shared" si="7"/>
        <v>#REF!</v>
      </c>
      <c r="I88" s="148" t="e">
        <f t="shared" si="8"/>
        <v>#REF!</v>
      </c>
      <c r="J88" s="149" t="str">
        <f t="shared" si="9"/>
        <v>Agua Coco Ice 290ml</v>
      </c>
      <c r="K88" s="155">
        <f t="shared" si="10"/>
        <v>0</v>
      </c>
      <c r="L88" s="156">
        <f t="shared" si="11"/>
        <v>0</v>
      </c>
      <c r="M88" s="132">
        <f>xx!IP88/A!C89</f>
        <v>0</v>
      </c>
      <c r="N88" s="132"/>
    </row>
    <row r="89" spans="1:14" x14ac:dyDescent="0.2">
      <c r="A89" s="164" t="str">
        <f>A!B90</f>
        <v>Agua Coco Ice 900ml</v>
      </c>
      <c r="B89" s="152"/>
      <c r="C89" s="152"/>
      <c r="D89" s="153">
        <f t="shared" si="6"/>
        <v>0</v>
      </c>
      <c r="E89" s="153"/>
      <c r="F89" s="145">
        <f>A!C90</f>
        <v>6.13</v>
      </c>
      <c r="G89" s="154" t="e">
        <f>xx!II89</f>
        <v>#REF!</v>
      </c>
      <c r="H89" s="147" t="e">
        <f t="shared" si="7"/>
        <v>#REF!</v>
      </c>
      <c r="I89" s="148" t="e">
        <f t="shared" si="8"/>
        <v>#REF!</v>
      </c>
      <c r="J89" s="149" t="str">
        <f t="shared" si="9"/>
        <v>Agua Coco Ice 900ml</v>
      </c>
      <c r="K89" s="155">
        <f t="shared" si="10"/>
        <v>0</v>
      </c>
      <c r="L89" s="156">
        <f t="shared" si="11"/>
        <v>0</v>
      </c>
      <c r="M89" s="132">
        <f>xx!IP89/A!C90</f>
        <v>0</v>
      </c>
      <c r="N89" s="132"/>
    </row>
    <row r="90" spans="1:14" x14ac:dyDescent="0.2">
      <c r="A90" s="164" t="str">
        <f>A!B91</f>
        <v>Agua Ducoco 1000ml</v>
      </c>
      <c r="B90" s="152"/>
      <c r="C90" s="152"/>
      <c r="D90" s="153">
        <f t="shared" si="6"/>
        <v>0</v>
      </c>
      <c r="E90" s="153"/>
      <c r="F90" s="145">
        <f>A!C91</f>
        <v>36.72</v>
      </c>
      <c r="G90" s="154" t="e">
        <f>xx!II90</f>
        <v>#REF!</v>
      </c>
      <c r="H90" s="147" t="e">
        <f t="shared" si="7"/>
        <v>#REF!</v>
      </c>
      <c r="I90" s="148" t="e">
        <f t="shared" si="8"/>
        <v>#REF!</v>
      </c>
      <c r="J90" s="149" t="str">
        <f t="shared" si="9"/>
        <v>Agua Ducoco 1000ml</v>
      </c>
      <c r="K90" s="155">
        <f t="shared" si="10"/>
        <v>0</v>
      </c>
      <c r="L90" s="156">
        <f t="shared" si="11"/>
        <v>0</v>
      </c>
      <c r="M90" s="132">
        <f>xx!IP90/A!C91</f>
        <v>0</v>
      </c>
      <c r="N90" s="132"/>
    </row>
    <row r="91" spans="1:14" x14ac:dyDescent="0.2">
      <c r="A91" s="164" t="str">
        <f>A!B92</f>
        <v>Agua Ducoco 27x200ml</v>
      </c>
      <c r="B91" s="152"/>
      <c r="C91" s="152"/>
      <c r="D91" s="153">
        <f t="shared" si="6"/>
        <v>0</v>
      </c>
      <c r="E91" s="153"/>
      <c r="F91" s="145">
        <f>A!C92</f>
        <v>47.5</v>
      </c>
      <c r="G91" s="154" t="e">
        <f>xx!II91</f>
        <v>#REF!</v>
      </c>
      <c r="H91" s="147" t="e">
        <f t="shared" si="7"/>
        <v>#REF!</v>
      </c>
      <c r="I91" s="148" t="e">
        <f t="shared" si="8"/>
        <v>#REF!</v>
      </c>
      <c r="J91" s="149" t="str">
        <f t="shared" si="9"/>
        <v>Agua Ducoco 27x200ml</v>
      </c>
      <c r="K91" s="155">
        <f t="shared" si="10"/>
        <v>0</v>
      </c>
      <c r="L91" s="156">
        <f t="shared" si="11"/>
        <v>0</v>
      </c>
      <c r="M91" s="132">
        <f>xx!IP91/A!C92</f>
        <v>0</v>
      </c>
      <c r="N91" s="132"/>
    </row>
    <row r="92" spans="1:14" x14ac:dyDescent="0.2">
      <c r="A92" s="164" t="str">
        <f>A!B93</f>
        <v>Agua Nosso Coco 12x330ml</v>
      </c>
      <c r="B92" s="152"/>
      <c r="C92" s="152"/>
      <c r="D92" s="153">
        <f t="shared" si="6"/>
        <v>0</v>
      </c>
      <c r="E92" s="153"/>
      <c r="F92" s="145">
        <f>A!C93</f>
        <v>7.68</v>
      </c>
      <c r="G92" s="154" t="e">
        <f>xx!II92</f>
        <v>#REF!</v>
      </c>
      <c r="H92" s="147" t="e">
        <f t="shared" si="7"/>
        <v>#REF!</v>
      </c>
      <c r="I92" s="148" t="e">
        <f t="shared" si="8"/>
        <v>#REF!</v>
      </c>
      <c r="J92" s="149" t="str">
        <f t="shared" si="9"/>
        <v>Agua Nosso Coco 12x330ml</v>
      </c>
      <c r="K92" s="155">
        <f t="shared" si="10"/>
        <v>0</v>
      </c>
      <c r="L92" s="156">
        <f t="shared" si="11"/>
        <v>0</v>
      </c>
      <c r="M92" s="132">
        <f>xx!IP92/A!C93</f>
        <v>0</v>
      </c>
      <c r="N92" s="132"/>
    </row>
    <row r="93" spans="1:14" x14ac:dyDescent="0.2">
      <c r="A93" s="164" t="str">
        <f>A!B94</f>
        <v>Agua Nosso Coco 27x200ml</v>
      </c>
      <c r="B93" s="152"/>
      <c r="C93" s="152"/>
      <c r="D93" s="153">
        <f t="shared" si="6"/>
        <v>0</v>
      </c>
      <c r="E93" s="153"/>
      <c r="F93" s="145">
        <f>A!C94</f>
        <v>51.88</v>
      </c>
      <c r="G93" s="154" t="e">
        <f>xx!II93</f>
        <v>#REF!</v>
      </c>
      <c r="H93" s="147" t="e">
        <f t="shared" si="7"/>
        <v>#REF!</v>
      </c>
      <c r="I93" s="148" t="e">
        <f t="shared" si="8"/>
        <v>#REF!</v>
      </c>
      <c r="J93" s="149" t="str">
        <f t="shared" si="9"/>
        <v>Agua Nosso Coco 27x200ml</v>
      </c>
      <c r="K93" s="155">
        <f t="shared" si="10"/>
        <v>0</v>
      </c>
      <c r="L93" s="156">
        <f t="shared" si="11"/>
        <v>0</v>
      </c>
      <c r="M93" s="132">
        <f>xx!IP93/A!C94</f>
        <v>0</v>
      </c>
      <c r="N93" s="132"/>
    </row>
    <row r="94" spans="1:14" x14ac:dyDescent="0.2">
      <c r="A94" s="164" t="str">
        <f>A!B95</f>
        <v>Alegria Fruit Sabor Laranjinha 18x320ml</v>
      </c>
      <c r="B94" s="152"/>
      <c r="C94" s="152"/>
      <c r="D94" s="153">
        <f t="shared" si="6"/>
        <v>0</v>
      </c>
      <c r="E94" s="153"/>
      <c r="F94" s="145">
        <f>A!C95</f>
        <v>35.82</v>
      </c>
      <c r="G94" s="154" t="e">
        <f>xx!II94</f>
        <v>#REF!</v>
      </c>
      <c r="H94" s="147" t="e">
        <f t="shared" si="7"/>
        <v>#REF!</v>
      </c>
      <c r="I94" s="148" t="e">
        <f t="shared" si="8"/>
        <v>#REF!</v>
      </c>
      <c r="J94" s="149" t="str">
        <f t="shared" si="9"/>
        <v>Alegria Fruit Sabor Laranjinha 18x320ml</v>
      </c>
      <c r="K94" s="155">
        <f t="shared" si="10"/>
        <v>0</v>
      </c>
      <c r="L94" s="156">
        <f t="shared" si="11"/>
        <v>0</v>
      </c>
      <c r="M94" s="132">
        <f>xx!IP94/A!C95</f>
        <v>0</v>
      </c>
      <c r="N94" s="132"/>
    </row>
    <row r="95" spans="1:14" x14ac:dyDescent="0.2">
      <c r="A95" s="164" t="str">
        <f>A!B96</f>
        <v>Alegria Fruit Sabor Laranjinha 2000ml</v>
      </c>
      <c r="B95" s="152"/>
      <c r="C95" s="152"/>
      <c r="D95" s="153">
        <f t="shared" si="6"/>
        <v>0</v>
      </c>
      <c r="E95" s="153"/>
      <c r="F95" s="145">
        <f>A!C96</f>
        <v>6.53</v>
      </c>
      <c r="G95" s="154" t="e">
        <f>xx!II95</f>
        <v>#REF!</v>
      </c>
      <c r="H95" s="147" t="e">
        <f t="shared" si="7"/>
        <v>#REF!</v>
      </c>
      <c r="I95" s="148" t="e">
        <f t="shared" si="8"/>
        <v>#REF!</v>
      </c>
      <c r="J95" s="149" t="str">
        <f t="shared" si="9"/>
        <v>Alegria Fruit Sabor Laranjinha 2000ml</v>
      </c>
      <c r="K95" s="155">
        <f t="shared" si="10"/>
        <v>0</v>
      </c>
      <c r="L95" s="156">
        <f t="shared" si="11"/>
        <v>0</v>
      </c>
      <c r="M95" s="132">
        <f>xx!IP95/A!C96</f>
        <v>0</v>
      </c>
      <c r="N95" s="132"/>
    </row>
    <row r="96" spans="1:14" x14ac:dyDescent="0.2">
      <c r="A96" s="164" t="str">
        <f>A!B97</f>
        <v>Alegria Fruit Sabor Uva 15x310ml</v>
      </c>
      <c r="B96" s="152"/>
      <c r="C96" s="152"/>
      <c r="D96" s="153">
        <f t="shared" si="6"/>
        <v>0</v>
      </c>
      <c r="E96" s="153"/>
      <c r="F96" s="145">
        <f>A!C97</f>
        <v>6.53</v>
      </c>
      <c r="G96" s="154" t="e">
        <f>xx!II96</f>
        <v>#REF!</v>
      </c>
      <c r="H96" s="147" t="e">
        <f t="shared" si="7"/>
        <v>#REF!</v>
      </c>
      <c r="I96" s="148" t="e">
        <f t="shared" si="8"/>
        <v>#REF!</v>
      </c>
      <c r="J96" s="149" t="str">
        <f t="shared" si="9"/>
        <v>Alegria Fruit Sabor Uva 15x310ml</v>
      </c>
      <c r="K96" s="155">
        <f t="shared" si="10"/>
        <v>0</v>
      </c>
      <c r="L96" s="156">
        <f t="shared" si="11"/>
        <v>0</v>
      </c>
      <c r="M96" s="132">
        <f>xx!IP96/A!C97</f>
        <v>0</v>
      </c>
      <c r="N96" s="132"/>
    </row>
    <row r="97" spans="1:14" x14ac:dyDescent="0.2">
      <c r="A97" s="164" t="str">
        <f>A!B98</f>
        <v>Alegria Fruit Sabor Uva 2000ml</v>
      </c>
      <c r="B97" s="152"/>
      <c r="C97" s="152"/>
      <c r="D97" s="153">
        <f t="shared" si="6"/>
        <v>0</v>
      </c>
      <c r="E97" s="153"/>
      <c r="F97" s="145">
        <f>A!C98</f>
        <v>29.85</v>
      </c>
      <c r="G97" s="154" t="e">
        <f>xx!II97</f>
        <v>#REF!</v>
      </c>
      <c r="H97" s="147" t="e">
        <f t="shared" si="7"/>
        <v>#REF!</v>
      </c>
      <c r="I97" s="148" t="e">
        <f t="shared" si="8"/>
        <v>#REF!</v>
      </c>
      <c r="J97" s="149" t="str">
        <f t="shared" si="9"/>
        <v>Alegria Fruit Sabor Uva 2000ml</v>
      </c>
      <c r="K97" s="155">
        <f t="shared" si="10"/>
        <v>0</v>
      </c>
      <c r="L97" s="156">
        <f t="shared" si="11"/>
        <v>0</v>
      </c>
      <c r="M97" s="132">
        <f>xx!IP97/A!C98</f>
        <v>0</v>
      </c>
      <c r="N97" s="132"/>
    </row>
    <row r="98" spans="1:14" x14ac:dyDescent="0.2">
      <c r="A98" s="164" t="str">
        <f>A!B99</f>
        <v>Alfajor 70% Cacau  12x65g</v>
      </c>
      <c r="B98" s="152"/>
      <c r="C98" s="152"/>
      <c r="D98" s="153">
        <f t="shared" si="6"/>
        <v>0</v>
      </c>
      <c r="E98" s="153"/>
      <c r="F98" s="145">
        <f>A!C99</f>
        <v>54.3</v>
      </c>
      <c r="G98" s="154" t="e">
        <f>xx!II98</f>
        <v>#REF!</v>
      </c>
      <c r="H98" s="147" t="e">
        <f t="shared" si="7"/>
        <v>#REF!</v>
      </c>
      <c r="I98" s="148" t="e">
        <f t="shared" si="8"/>
        <v>#REF!</v>
      </c>
      <c r="J98" s="149" t="str">
        <f t="shared" si="9"/>
        <v>Alfajor 70% Cacau  12x65g</v>
      </c>
      <c r="K98" s="155">
        <f t="shared" si="10"/>
        <v>0</v>
      </c>
      <c r="L98" s="156">
        <f t="shared" si="11"/>
        <v>0</v>
      </c>
      <c r="M98" s="132">
        <f>xx!IP98/A!C99</f>
        <v>0</v>
      </c>
      <c r="N98" s="132"/>
    </row>
    <row r="99" spans="1:14" x14ac:dyDescent="0.2">
      <c r="A99" s="164" t="str">
        <f>A!B100</f>
        <v>Alfajor Branco 12x65g</v>
      </c>
      <c r="B99" s="152"/>
      <c r="C99" s="152"/>
      <c r="D99" s="153">
        <f t="shared" si="6"/>
        <v>0</v>
      </c>
      <c r="E99" s="153"/>
      <c r="F99" s="145">
        <f>A!C100</f>
        <v>45.44</v>
      </c>
      <c r="G99" s="154" t="e">
        <f>xx!II99</f>
        <v>#REF!</v>
      </c>
      <c r="H99" s="147" t="e">
        <f t="shared" si="7"/>
        <v>#REF!</v>
      </c>
      <c r="I99" s="148" t="e">
        <f t="shared" si="8"/>
        <v>#REF!</v>
      </c>
      <c r="J99" s="149" t="str">
        <f t="shared" si="9"/>
        <v>Alfajor Branco 12x65g</v>
      </c>
      <c r="K99" s="155">
        <f t="shared" si="10"/>
        <v>0</v>
      </c>
      <c r="L99" s="156">
        <f t="shared" si="11"/>
        <v>0</v>
      </c>
      <c r="M99" s="132">
        <f>xx!IP99/A!C100</f>
        <v>0</v>
      </c>
      <c r="N99" s="132"/>
    </row>
    <row r="100" spans="1:14" x14ac:dyDescent="0.2">
      <c r="A100" s="164" t="str">
        <f>A!B101</f>
        <v>Alfajor Meio Amargo 12x65g</v>
      </c>
      <c r="B100" s="152"/>
      <c r="C100" s="152"/>
      <c r="D100" s="153">
        <f t="shared" si="6"/>
        <v>0</v>
      </c>
      <c r="E100" s="153"/>
      <c r="F100" s="145">
        <f>A!C101</f>
        <v>45.44</v>
      </c>
      <c r="G100" s="154" t="e">
        <f>xx!II100</f>
        <v>#REF!</v>
      </c>
      <c r="H100" s="147" t="e">
        <f t="shared" si="7"/>
        <v>#REF!</v>
      </c>
      <c r="I100" s="148" t="e">
        <f t="shared" si="8"/>
        <v>#REF!</v>
      </c>
      <c r="J100" s="149" t="str">
        <f t="shared" si="9"/>
        <v>Alfajor Meio Amargo 12x65g</v>
      </c>
      <c r="K100" s="155">
        <f t="shared" si="10"/>
        <v>0</v>
      </c>
      <c r="L100" s="156">
        <f t="shared" si="11"/>
        <v>0</v>
      </c>
      <c r="M100" s="132">
        <f>xx!IP100/A!C101</f>
        <v>0</v>
      </c>
      <c r="N100" s="132"/>
    </row>
    <row r="101" spans="1:14" x14ac:dyDescent="0.2">
      <c r="A101" s="164" t="str">
        <f>A!B102</f>
        <v>Amendoim Torrado c/casca 200g</v>
      </c>
      <c r="B101" s="152"/>
      <c r="C101" s="152"/>
      <c r="D101" s="153">
        <f t="shared" si="6"/>
        <v>0</v>
      </c>
      <c r="E101" s="153"/>
      <c r="F101" s="145">
        <f>A!C102</f>
        <v>11.52</v>
      </c>
      <c r="G101" s="154" t="e">
        <f>xx!II101</f>
        <v>#REF!</v>
      </c>
      <c r="H101" s="147" t="e">
        <f t="shared" si="7"/>
        <v>#REF!</v>
      </c>
      <c r="I101" s="148" t="e">
        <f t="shared" si="8"/>
        <v>#REF!</v>
      </c>
      <c r="J101" s="149" t="str">
        <f t="shared" si="9"/>
        <v>Amendoim Torrado c/casca 200g</v>
      </c>
      <c r="K101" s="155">
        <f t="shared" si="10"/>
        <v>0</v>
      </c>
      <c r="L101" s="156">
        <f t="shared" si="11"/>
        <v>0</v>
      </c>
      <c r="M101" s="132">
        <f>xx!IP101/A!C102</f>
        <v>0</v>
      </c>
      <c r="N101" s="132"/>
    </row>
    <row r="102" spans="1:14" x14ac:dyDescent="0.2">
      <c r="A102" s="164" t="str">
        <f>A!B103</f>
        <v>Apresuntado Perdigão Kg</v>
      </c>
      <c r="B102" s="152"/>
      <c r="C102" s="152"/>
      <c r="D102" s="153">
        <f t="shared" si="6"/>
        <v>0</v>
      </c>
      <c r="E102" s="153"/>
      <c r="F102" s="145">
        <f>A!C103</f>
        <v>11.52</v>
      </c>
      <c r="G102" s="154" t="e">
        <f>xx!II102</f>
        <v>#REF!</v>
      </c>
      <c r="H102" s="147" t="e">
        <f t="shared" si="7"/>
        <v>#REF!</v>
      </c>
      <c r="I102" s="148" t="e">
        <f t="shared" si="8"/>
        <v>#REF!</v>
      </c>
      <c r="J102" s="149" t="str">
        <f t="shared" si="9"/>
        <v>Apresuntado Perdigão Kg</v>
      </c>
      <c r="K102" s="155">
        <f t="shared" si="10"/>
        <v>0</v>
      </c>
      <c r="L102" s="156">
        <f t="shared" si="11"/>
        <v>0</v>
      </c>
      <c r="M102" s="132">
        <f>xx!IP102/A!C103</f>
        <v>0</v>
      </c>
      <c r="N102" s="132"/>
    </row>
    <row r="103" spans="1:14" x14ac:dyDescent="0.2">
      <c r="A103" s="164" t="str">
        <f>A!B104</f>
        <v>Bala Chita Abacaxi 600g</v>
      </c>
      <c r="B103" s="152"/>
      <c r="C103" s="152"/>
      <c r="D103" s="153">
        <f t="shared" si="6"/>
        <v>0</v>
      </c>
      <c r="E103" s="153"/>
      <c r="F103" s="145">
        <f>A!C104</f>
        <v>4.1500000000000004</v>
      </c>
      <c r="G103" s="154" t="e">
        <f>xx!II103</f>
        <v>#REF!</v>
      </c>
      <c r="H103" s="147" t="e">
        <f t="shared" si="7"/>
        <v>#REF!</v>
      </c>
      <c r="I103" s="148" t="e">
        <f t="shared" si="8"/>
        <v>#REF!</v>
      </c>
      <c r="J103" s="149" t="str">
        <f t="shared" si="9"/>
        <v>Bala Chita Abacaxi 600g</v>
      </c>
      <c r="K103" s="155">
        <f t="shared" si="10"/>
        <v>0</v>
      </c>
      <c r="L103" s="156">
        <f t="shared" si="11"/>
        <v>0</v>
      </c>
      <c r="M103" s="132">
        <f>xx!IP103/A!C104</f>
        <v>0</v>
      </c>
      <c r="N103" s="132"/>
    </row>
    <row r="104" spans="1:14" x14ac:dyDescent="0.2">
      <c r="A104" s="164" t="str">
        <f>A!B105</f>
        <v>Bala Chita Sortidas 600g</v>
      </c>
      <c r="B104" s="152"/>
      <c r="C104" s="152"/>
      <c r="D104" s="153">
        <f t="shared" si="6"/>
        <v>0</v>
      </c>
      <c r="E104" s="153"/>
      <c r="F104" s="145">
        <f>A!C105</f>
        <v>17.98</v>
      </c>
      <c r="G104" s="154" t="e">
        <f>xx!II104</f>
        <v>#REF!</v>
      </c>
      <c r="H104" s="147" t="e">
        <f t="shared" si="7"/>
        <v>#REF!</v>
      </c>
      <c r="I104" s="148" t="e">
        <f t="shared" si="8"/>
        <v>#REF!</v>
      </c>
      <c r="J104" s="149" t="str">
        <f t="shared" si="9"/>
        <v>Bala Chita Sortidas 600g</v>
      </c>
      <c r="K104" s="155">
        <f t="shared" si="10"/>
        <v>0</v>
      </c>
      <c r="L104" s="156">
        <f t="shared" si="11"/>
        <v>0</v>
      </c>
      <c r="M104" s="132">
        <f>xx!IP104/A!C105</f>
        <v>0</v>
      </c>
      <c r="N104" s="132"/>
    </row>
    <row r="105" spans="1:14" x14ac:dyDescent="0.2">
      <c r="A105" s="164" t="str">
        <f>A!B106</f>
        <v>Bala Coffee 500g</v>
      </c>
      <c r="B105" s="152"/>
      <c r="C105" s="152"/>
      <c r="D105" s="153">
        <f t="shared" si="6"/>
        <v>0</v>
      </c>
      <c r="E105" s="153"/>
      <c r="F105" s="145">
        <f>A!C106</f>
        <v>6.98</v>
      </c>
      <c r="G105" s="154" t="e">
        <f>xx!II105</f>
        <v>#REF!</v>
      </c>
      <c r="H105" s="147" t="e">
        <f t="shared" si="7"/>
        <v>#REF!</v>
      </c>
      <c r="I105" s="148" t="e">
        <f t="shared" si="8"/>
        <v>#REF!</v>
      </c>
      <c r="J105" s="149" t="str">
        <f t="shared" si="9"/>
        <v>Bala Coffee 500g</v>
      </c>
      <c r="K105" s="155">
        <f t="shared" si="10"/>
        <v>0</v>
      </c>
      <c r="L105" s="156">
        <f t="shared" si="11"/>
        <v>0</v>
      </c>
      <c r="M105" s="132">
        <f>xx!IP105/A!C106</f>
        <v>0</v>
      </c>
      <c r="N105" s="132"/>
    </row>
    <row r="106" spans="1:14" x14ac:dyDescent="0.2">
      <c r="A106" s="164" t="str">
        <f>A!B107</f>
        <v>Bala Erlan Sortidas 600g</v>
      </c>
      <c r="B106" s="152"/>
      <c r="C106" s="152"/>
      <c r="D106" s="153">
        <f t="shared" si="6"/>
        <v>0</v>
      </c>
      <c r="E106" s="153"/>
      <c r="F106" s="145">
        <f>A!C107</f>
        <v>6.98</v>
      </c>
      <c r="G106" s="154" t="e">
        <f>xx!II106</f>
        <v>#REF!</v>
      </c>
      <c r="H106" s="147" t="e">
        <f t="shared" si="7"/>
        <v>#REF!</v>
      </c>
      <c r="I106" s="148" t="e">
        <f t="shared" si="8"/>
        <v>#REF!</v>
      </c>
      <c r="J106" s="149" t="str">
        <f t="shared" si="9"/>
        <v>Bala Erlan Sortidas 600g</v>
      </c>
      <c r="K106" s="155">
        <f t="shared" si="10"/>
        <v>0</v>
      </c>
      <c r="L106" s="156">
        <f t="shared" si="11"/>
        <v>0</v>
      </c>
      <c r="M106" s="132">
        <f>xx!IP106/A!C107</f>
        <v>0</v>
      </c>
      <c r="N106" s="132"/>
    </row>
    <row r="107" spans="1:14" x14ac:dyDescent="0.2">
      <c r="A107" s="164" t="str">
        <f>A!B108</f>
        <v>Bala Icekiss Extra Forte  600g</v>
      </c>
      <c r="B107" s="152"/>
      <c r="C107" s="152"/>
      <c r="D107" s="153">
        <f t="shared" si="6"/>
        <v>0</v>
      </c>
      <c r="E107" s="153"/>
      <c r="F107" s="145">
        <f>A!C108</f>
        <v>10.52</v>
      </c>
      <c r="G107" s="154" t="e">
        <f>xx!II107</f>
        <v>#REF!</v>
      </c>
      <c r="H107" s="147" t="e">
        <f t="shared" si="7"/>
        <v>#REF!</v>
      </c>
      <c r="I107" s="148" t="e">
        <f t="shared" si="8"/>
        <v>#REF!</v>
      </c>
      <c r="J107" s="149" t="str">
        <f t="shared" si="9"/>
        <v>Bala Icekiss Extra Forte  600g</v>
      </c>
      <c r="K107" s="155">
        <f t="shared" si="10"/>
        <v>0</v>
      </c>
      <c r="L107" s="156">
        <f t="shared" si="11"/>
        <v>0</v>
      </c>
      <c r="M107" s="132">
        <f>xx!IP107/A!C108</f>
        <v>0</v>
      </c>
      <c r="N107" s="132"/>
    </row>
    <row r="108" spans="1:14" x14ac:dyDescent="0.2">
      <c r="A108" s="164" t="str">
        <f>A!B109</f>
        <v>Bala Icekiss Sortidas  600g</v>
      </c>
      <c r="B108" s="152"/>
      <c r="C108" s="152"/>
      <c r="D108" s="153">
        <f t="shared" si="6"/>
        <v>0</v>
      </c>
      <c r="E108" s="153"/>
      <c r="F108" s="145">
        <f>A!C109</f>
        <v>5.37</v>
      </c>
      <c r="G108" s="154" t="e">
        <f>xx!II108</f>
        <v>#REF!</v>
      </c>
      <c r="H108" s="147" t="e">
        <f t="shared" si="7"/>
        <v>#REF!</v>
      </c>
      <c r="I108" s="148" t="e">
        <f t="shared" si="8"/>
        <v>#REF!</v>
      </c>
      <c r="J108" s="149" t="str">
        <f t="shared" si="9"/>
        <v>Bala Icekiss Sortidas  600g</v>
      </c>
      <c r="K108" s="155">
        <f t="shared" si="10"/>
        <v>0</v>
      </c>
      <c r="L108" s="156">
        <f t="shared" si="11"/>
        <v>0</v>
      </c>
      <c r="M108" s="132">
        <f>xx!IP108/A!C109</f>
        <v>0</v>
      </c>
      <c r="N108" s="132"/>
    </row>
    <row r="109" spans="1:14" x14ac:dyDescent="0.2">
      <c r="A109" s="164">
        <f>A!B110</f>
        <v>0</v>
      </c>
      <c r="B109" s="152"/>
      <c r="C109" s="152"/>
      <c r="D109" s="153">
        <f t="shared" si="6"/>
        <v>0</v>
      </c>
      <c r="E109" s="153"/>
      <c r="F109" s="145">
        <f>A!C110</f>
        <v>6.14</v>
      </c>
      <c r="G109" s="154" t="e">
        <f>xx!II109</f>
        <v>#REF!</v>
      </c>
      <c r="H109" s="147" t="e">
        <f t="shared" si="7"/>
        <v>#REF!</v>
      </c>
      <c r="I109" s="148" t="e">
        <f t="shared" si="8"/>
        <v>#REF!</v>
      </c>
      <c r="J109" s="149">
        <f t="shared" si="9"/>
        <v>0</v>
      </c>
      <c r="K109" s="155">
        <f t="shared" si="10"/>
        <v>0</v>
      </c>
      <c r="L109" s="156">
        <f t="shared" si="11"/>
        <v>0</v>
      </c>
      <c r="M109" s="132">
        <f>xx!IP109/A!C110</f>
        <v>0</v>
      </c>
      <c r="N109" s="132"/>
    </row>
    <row r="110" spans="1:14" x14ac:dyDescent="0.2">
      <c r="A110" s="164" t="str">
        <f>A!B111</f>
        <v>Batata Palha Favorita 800g</v>
      </c>
      <c r="B110" s="152"/>
      <c r="C110" s="152"/>
      <c r="D110" s="153">
        <f t="shared" si="6"/>
        <v>0</v>
      </c>
      <c r="E110" s="153"/>
      <c r="F110" s="145">
        <f>A!C111</f>
        <v>15.37</v>
      </c>
      <c r="G110" s="154" t="e">
        <f>xx!II110</f>
        <v>#REF!</v>
      </c>
      <c r="H110" s="147" t="e">
        <f t="shared" si="7"/>
        <v>#REF!</v>
      </c>
      <c r="I110" s="148" t="e">
        <f t="shared" si="8"/>
        <v>#REF!</v>
      </c>
      <c r="J110" s="149" t="str">
        <f t="shared" si="9"/>
        <v>Batata Palha Favorita 800g</v>
      </c>
      <c r="K110" s="155">
        <f t="shared" si="10"/>
        <v>0</v>
      </c>
      <c r="L110" s="156">
        <f t="shared" si="11"/>
        <v>0</v>
      </c>
      <c r="M110" s="132">
        <f>xx!IP110/A!C111</f>
        <v>0</v>
      </c>
      <c r="N110" s="132"/>
    </row>
    <row r="111" spans="1:14" x14ac:dyDescent="0.2">
      <c r="A111" s="164" t="str">
        <f>A!B112</f>
        <v>Batata Palha Soberana 100g</v>
      </c>
      <c r="B111" s="152"/>
      <c r="C111" s="152"/>
      <c r="D111" s="153">
        <f t="shared" si="6"/>
        <v>0</v>
      </c>
      <c r="E111" s="153"/>
      <c r="F111" s="145">
        <f>A!C112</f>
        <v>2.2999999999999998</v>
      </c>
      <c r="G111" s="154" t="e">
        <f>xx!II111</f>
        <v>#REF!</v>
      </c>
      <c r="H111" s="147" t="e">
        <f t="shared" si="7"/>
        <v>#REF!</v>
      </c>
      <c r="I111" s="148" t="e">
        <f t="shared" si="8"/>
        <v>#REF!</v>
      </c>
      <c r="J111" s="149" t="str">
        <f t="shared" si="9"/>
        <v>Batata Palha Soberana 100g</v>
      </c>
      <c r="K111" s="155">
        <f t="shared" si="10"/>
        <v>0</v>
      </c>
      <c r="L111" s="156">
        <f t="shared" si="11"/>
        <v>0</v>
      </c>
      <c r="M111" s="132">
        <f>xx!IP111/A!C112</f>
        <v>0</v>
      </c>
      <c r="N111" s="132"/>
    </row>
    <row r="112" spans="1:14" x14ac:dyDescent="0.2">
      <c r="A112" s="164" t="str">
        <f>A!B113</f>
        <v>Batata Palha Soberana 300g</v>
      </c>
      <c r="B112" s="152"/>
      <c r="C112" s="152"/>
      <c r="D112" s="153">
        <f t="shared" si="6"/>
        <v>0</v>
      </c>
      <c r="E112" s="153"/>
      <c r="F112" s="145">
        <f>A!C113</f>
        <v>6.52</v>
      </c>
      <c r="G112" s="154" t="e">
        <f>xx!II112</f>
        <v>#REF!</v>
      </c>
      <c r="H112" s="147" t="e">
        <f t="shared" si="7"/>
        <v>#REF!</v>
      </c>
      <c r="I112" s="148" t="e">
        <f t="shared" si="8"/>
        <v>#REF!</v>
      </c>
      <c r="J112" s="149" t="str">
        <f t="shared" si="9"/>
        <v>Batata Palha Soberana 300g</v>
      </c>
      <c r="K112" s="155">
        <f t="shared" si="10"/>
        <v>0</v>
      </c>
      <c r="L112" s="156">
        <f t="shared" si="11"/>
        <v>0</v>
      </c>
      <c r="M112" s="132">
        <f>xx!IP112/A!C113</f>
        <v>0</v>
      </c>
      <c r="N112" s="132"/>
    </row>
    <row r="113" spans="1:14" x14ac:dyDescent="0.2">
      <c r="A113" s="164" t="str">
        <f>A!B114</f>
        <v>Batata Palha Soberana 500g</v>
      </c>
      <c r="B113" s="152"/>
      <c r="C113" s="152"/>
      <c r="D113" s="153">
        <f t="shared" si="6"/>
        <v>0</v>
      </c>
      <c r="E113" s="153"/>
      <c r="F113" s="145">
        <f>A!C114</f>
        <v>10.46</v>
      </c>
      <c r="G113" s="154" t="e">
        <f>xx!II113</f>
        <v>#REF!</v>
      </c>
      <c r="H113" s="147" t="e">
        <f t="shared" si="7"/>
        <v>#REF!</v>
      </c>
      <c r="I113" s="148" t="e">
        <f t="shared" si="8"/>
        <v>#REF!</v>
      </c>
      <c r="J113" s="149" t="str">
        <f t="shared" si="9"/>
        <v>Batata Palha Soberana 500g</v>
      </c>
      <c r="K113" s="155">
        <f t="shared" si="10"/>
        <v>0</v>
      </c>
      <c r="L113" s="156">
        <f t="shared" si="11"/>
        <v>0</v>
      </c>
      <c r="M113" s="132">
        <f>xx!IP113/A!C114</f>
        <v>0</v>
      </c>
      <c r="N113" s="132"/>
    </row>
    <row r="114" spans="1:14" x14ac:dyDescent="0.2">
      <c r="A114" s="164" t="str">
        <f>A!B115</f>
        <v>Bauducco Bisnaguinha 260g</v>
      </c>
      <c r="B114" s="152"/>
      <c r="C114" s="152"/>
      <c r="D114" s="153">
        <f t="shared" si="6"/>
        <v>0</v>
      </c>
      <c r="E114" s="153"/>
      <c r="F114" s="145">
        <f>A!C115</f>
        <v>28.48</v>
      </c>
      <c r="G114" s="154" t="e">
        <f>xx!II114</f>
        <v>#REF!</v>
      </c>
      <c r="H114" s="147" t="e">
        <f t="shared" si="7"/>
        <v>#REF!</v>
      </c>
      <c r="I114" s="148" t="e">
        <f t="shared" si="8"/>
        <v>#REF!</v>
      </c>
      <c r="J114" s="149" t="str">
        <f t="shared" si="9"/>
        <v>Bauducco Bisnaguinha 260g</v>
      </c>
      <c r="K114" s="155">
        <f t="shared" si="10"/>
        <v>0</v>
      </c>
      <c r="L114" s="156">
        <f t="shared" si="11"/>
        <v>0</v>
      </c>
      <c r="M114" s="132">
        <f>xx!IP114/A!C115</f>
        <v>0</v>
      </c>
      <c r="N114" s="132"/>
    </row>
    <row r="115" spans="1:14" x14ac:dyDescent="0.2">
      <c r="A115" s="164" t="str">
        <f>A!B116</f>
        <v>Bauducco Pão Grãos Clássicos 400g</v>
      </c>
      <c r="B115" s="152"/>
      <c r="C115" s="152"/>
      <c r="D115" s="153">
        <f t="shared" si="6"/>
        <v>0</v>
      </c>
      <c r="E115" s="153"/>
      <c r="F115" s="145">
        <f>A!C116</f>
        <v>27.64</v>
      </c>
      <c r="G115" s="154" t="e">
        <f>xx!II115</f>
        <v>#REF!</v>
      </c>
      <c r="H115" s="147" t="e">
        <f t="shared" si="7"/>
        <v>#REF!</v>
      </c>
      <c r="I115" s="148" t="e">
        <f t="shared" si="8"/>
        <v>#REF!</v>
      </c>
      <c r="J115" s="149" t="str">
        <f t="shared" si="9"/>
        <v>Bauducco Pão Grãos Clássicos 400g</v>
      </c>
      <c r="K115" s="155">
        <f t="shared" si="10"/>
        <v>0</v>
      </c>
      <c r="L115" s="156">
        <f t="shared" si="11"/>
        <v>0</v>
      </c>
      <c r="M115" s="132">
        <f>xx!IP115/A!C116</f>
        <v>0</v>
      </c>
      <c r="N115" s="132"/>
    </row>
    <row r="116" spans="1:14" x14ac:dyDescent="0.2">
      <c r="A116" s="164" t="str">
        <f>A!B117</f>
        <v>Bauducco Pão Integral 400g</v>
      </c>
      <c r="B116" s="152"/>
      <c r="C116" s="152"/>
      <c r="D116" s="153">
        <f t="shared" si="6"/>
        <v>0</v>
      </c>
      <c r="E116" s="153"/>
      <c r="F116" s="145">
        <f>A!C117</f>
        <v>27.64</v>
      </c>
      <c r="G116" s="154" t="e">
        <f>xx!II116</f>
        <v>#REF!</v>
      </c>
      <c r="H116" s="147" t="e">
        <f t="shared" si="7"/>
        <v>#REF!</v>
      </c>
      <c r="I116" s="148" t="e">
        <f t="shared" si="8"/>
        <v>#REF!</v>
      </c>
      <c r="J116" s="149" t="str">
        <f t="shared" si="9"/>
        <v>Bauducco Pão Integral 400g</v>
      </c>
      <c r="K116" s="155">
        <f t="shared" si="10"/>
        <v>0</v>
      </c>
      <c r="L116" s="156">
        <f t="shared" si="11"/>
        <v>0</v>
      </c>
      <c r="M116" s="132">
        <f>xx!IP116/A!C117</f>
        <v>0</v>
      </c>
      <c r="N116" s="132"/>
    </row>
    <row r="117" spans="1:14" x14ac:dyDescent="0.2">
      <c r="A117" s="164" t="str">
        <f>A!B118</f>
        <v>Bauducco Pão Tradicional 400g</v>
      </c>
      <c r="B117" s="152"/>
      <c r="C117" s="152"/>
      <c r="D117" s="153">
        <f t="shared" si="6"/>
        <v>0</v>
      </c>
      <c r="E117" s="153"/>
      <c r="F117" s="145">
        <f>A!C118</f>
        <v>27.64</v>
      </c>
      <c r="G117" s="154" t="e">
        <f>xx!II117</f>
        <v>#REF!</v>
      </c>
      <c r="H117" s="147" t="e">
        <f t="shared" si="7"/>
        <v>#REF!</v>
      </c>
      <c r="I117" s="148" t="e">
        <f t="shared" si="8"/>
        <v>#REF!</v>
      </c>
      <c r="J117" s="149" t="str">
        <f t="shared" si="9"/>
        <v>Bauducco Pão Tradicional 400g</v>
      </c>
      <c r="K117" s="155">
        <f t="shared" si="10"/>
        <v>0</v>
      </c>
      <c r="L117" s="156">
        <f t="shared" si="11"/>
        <v>0</v>
      </c>
      <c r="M117" s="132">
        <f>xx!IP117/A!C118</f>
        <v>0</v>
      </c>
      <c r="N117" s="132"/>
    </row>
    <row r="118" spans="1:14" x14ac:dyDescent="0.2">
      <c r="A118" s="164" t="str">
        <f>A!B119</f>
        <v>Bauducco Wafer Chocolate 15x30g</v>
      </c>
      <c r="B118" s="152"/>
      <c r="C118" s="152"/>
      <c r="D118" s="153">
        <f t="shared" si="6"/>
        <v>0</v>
      </c>
      <c r="E118" s="153"/>
      <c r="F118" s="145">
        <f>A!C119</f>
        <v>27.64</v>
      </c>
      <c r="G118" s="154" t="e">
        <f>xx!II118</f>
        <v>#REF!</v>
      </c>
      <c r="H118" s="147" t="e">
        <f t="shared" si="7"/>
        <v>#REF!</v>
      </c>
      <c r="I118" s="148" t="e">
        <f t="shared" si="8"/>
        <v>#REF!</v>
      </c>
      <c r="J118" s="149" t="str">
        <f t="shared" si="9"/>
        <v>Bauducco Wafer Chocolate 15x30g</v>
      </c>
      <c r="K118" s="155">
        <f t="shared" si="10"/>
        <v>0</v>
      </c>
      <c r="L118" s="156">
        <f t="shared" si="11"/>
        <v>0</v>
      </c>
      <c r="M118" s="132">
        <f>xx!IP118/A!C119</f>
        <v>0</v>
      </c>
      <c r="N118" s="132"/>
    </row>
    <row r="119" spans="1:14" x14ac:dyDescent="0.2">
      <c r="A119" s="164" t="str">
        <f>A!B120</f>
        <v>Bebida Alpino Fast 6x280ml</v>
      </c>
      <c r="B119" s="152"/>
      <c r="C119" s="152"/>
      <c r="D119" s="153">
        <f t="shared" si="6"/>
        <v>0</v>
      </c>
      <c r="E119" s="153"/>
      <c r="F119" s="145">
        <f>A!C120</f>
        <v>27.64</v>
      </c>
      <c r="G119" s="154" t="e">
        <f>xx!II119</f>
        <v>#REF!</v>
      </c>
      <c r="H119" s="147" t="e">
        <f t="shared" si="7"/>
        <v>#REF!</v>
      </c>
      <c r="I119" s="148" t="e">
        <f t="shared" si="8"/>
        <v>#REF!</v>
      </c>
      <c r="J119" s="149" t="str">
        <f t="shared" si="9"/>
        <v>Bebida Alpino Fast 6x280ml</v>
      </c>
      <c r="K119" s="155">
        <f t="shared" si="10"/>
        <v>0</v>
      </c>
      <c r="L119" s="156">
        <f t="shared" si="11"/>
        <v>0</v>
      </c>
      <c r="M119" s="132">
        <f>xx!IP119/A!C120</f>
        <v>0</v>
      </c>
      <c r="N119" s="132"/>
    </row>
    <row r="120" spans="1:14" x14ac:dyDescent="0.2">
      <c r="A120" s="164" t="str">
        <f>A!B121</f>
        <v>Bebida Galak Fast 6x270ml</v>
      </c>
      <c r="B120" s="152"/>
      <c r="C120" s="152"/>
      <c r="D120" s="153">
        <f t="shared" si="6"/>
        <v>0</v>
      </c>
      <c r="E120" s="153"/>
      <c r="F120" s="145">
        <f>A!C121</f>
        <v>5.19</v>
      </c>
      <c r="G120" s="154" t="e">
        <f>xx!II120</f>
        <v>#REF!</v>
      </c>
      <c r="H120" s="147" t="e">
        <f t="shared" si="7"/>
        <v>#REF!</v>
      </c>
      <c r="I120" s="148" t="e">
        <f t="shared" si="8"/>
        <v>#REF!</v>
      </c>
      <c r="J120" s="149" t="str">
        <f t="shared" si="9"/>
        <v>Bebida Galak Fast 6x270ml</v>
      </c>
      <c r="K120" s="155">
        <f t="shared" si="10"/>
        <v>0</v>
      </c>
      <c r="L120" s="156">
        <f t="shared" si="11"/>
        <v>0</v>
      </c>
      <c r="M120" s="132">
        <f>xx!IP120/A!C121</f>
        <v>0</v>
      </c>
      <c r="N120" s="132"/>
    </row>
    <row r="121" spans="1:14" x14ac:dyDescent="0.2">
      <c r="A121" s="164" t="str">
        <f>A!B122</f>
        <v>Bebida Moça Morango Fast 6x190ml</v>
      </c>
      <c r="B121" s="152"/>
      <c r="C121" s="152"/>
      <c r="D121" s="153">
        <f t="shared" si="6"/>
        <v>0</v>
      </c>
      <c r="E121" s="153"/>
      <c r="F121" s="145">
        <f>A!C122</f>
        <v>3.06</v>
      </c>
      <c r="G121" s="154" t="e">
        <f>xx!II121</f>
        <v>#REF!</v>
      </c>
      <c r="H121" s="147" t="e">
        <f t="shared" si="7"/>
        <v>#REF!</v>
      </c>
      <c r="I121" s="148" t="e">
        <f t="shared" si="8"/>
        <v>#REF!</v>
      </c>
      <c r="J121" s="149" t="str">
        <f t="shared" si="9"/>
        <v>Bebida Moça Morango Fast 6x190ml</v>
      </c>
      <c r="K121" s="155">
        <f t="shared" si="10"/>
        <v>0</v>
      </c>
      <c r="L121" s="156">
        <f t="shared" si="11"/>
        <v>0</v>
      </c>
      <c r="M121" s="132">
        <f>xx!IP121/A!C122</f>
        <v>0</v>
      </c>
      <c r="N121" s="132"/>
    </row>
    <row r="122" spans="1:14" x14ac:dyDescent="0.2">
      <c r="A122" s="164" t="str">
        <f>A!B123</f>
        <v>Bebida Nescafé Fast 6x270ml</v>
      </c>
      <c r="B122" s="152"/>
      <c r="C122" s="152"/>
      <c r="D122" s="153">
        <f t="shared" si="6"/>
        <v>0</v>
      </c>
      <c r="E122" s="153"/>
      <c r="F122" s="145">
        <f>A!C123</f>
        <v>2.98</v>
      </c>
      <c r="G122" s="154" t="e">
        <f>xx!II122</f>
        <v>#REF!</v>
      </c>
      <c r="H122" s="147" t="e">
        <f t="shared" si="7"/>
        <v>#REF!</v>
      </c>
      <c r="I122" s="148" t="e">
        <f t="shared" si="8"/>
        <v>#REF!</v>
      </c>
      <c r="J122" s="149" t="str">
        <f t="shared" si="9"/>
        <v>Bebida Nescafé Fast 6x270ml</v>
      </c>
      <c r="K122" s="155">
        <f t="shared" si="10"/>
        <v>0</v>
      </c>
      <c r="L122" s="156">
        <f t="shared" si="11"/>
        <v>0</v>
      </c>
      <c r="M122" s="132">
        <f>xx!IP122/A!C123</f>
        <v>0</v>
      </c>
      <c r="N122" s="132"/>
    </row>
    <row r="123" spans="1:14" x14ac:dyDescent="0.2">
      <c r="A123" s="164" t="str">
        <f>A!B124</f>
        <v>Bebida Nescau Fast 6x270ml</v>
      </c>
      <c r="B123" s="152"/>
      <c r="C123" s="152"/>
      <c r="D123" s="153">
        <f t="shared" si="6"/>
        <v>0</v>
      </c>
      <c r="E123" s="153"/>
      <c r="F123" s="145">
        <f>A!C124</f>
        <v>3.06</v>
      </c>
      <c r="G123" s="154" t="e">
        <f>xx!II123</f>
        <v>#REF!</v>
      </c>
      <c r="H123" s="147" t="e">
        <f t="shared" si="7"/>
        <v>#REF!</v>
      </c>
      <c r="I123" s="148" t="e">
        <f t="shared" si="8"/>
        <v>#REF!</v>
      </c>
      <c r="J123" s="149" t="str">
        <f t="shared" si="9"/>
        <v>Bebida Nescau Fast 6x270ml</v>
      </c>
      <c r="K123" s="155">
        <f t="shared" si="10"/>
        <v>0</v>
      </c>
      <c r="L123" s="156">
        <f t="shared" si="11"/>
        <v>0</v>
      </c>
      <c r="M123" s="132">
        <f>xx!IP123/A!C124</f>
        <v>0</v>
      </c>
      <c r="N123" s="132"/>
    </row>
    <row r="124" spans="1:14" x14ac:dyDescent="0.2">
      <c r="A124" s="164" t="str">
        <f>A!B125</f>
        <v>Bebida Neston Fast 6x280ml</v>
      </c>
      <c r="B124" s="152"/>
      <c r="C124" s="152"/>
      <c r="D124" s="153">
        <f t="shared" si="6"/>
        <v>0</v>
      </c>
      <c r="E124" s="153"/>
      <c r="F124" s="145">
        <f>A!C125</f>
        <v>3.06</v>
      </c>
      <c r="G124" s="154" t="e">
        <f>xx!II124</f>
        <v>#REF!</v>
      </c>
      <c r="H124" s="147" t="e">
        <f t="shared" si="7"/>
        <v>#REF!</v>
      </c>
      <c r="I124" s="148" t="e">
        <f t="shared" si="8"/>
        <v>#REF!</v>
      </c>
      <c r="J124" s="149" t="str">
        <f t="shared" si="9"/>
        <v>Bebida Neston Fast 6x280ml</v>
      </c>
      <c r="K124" s="155">
        <f t="shared" si="10"/>
        <v>0</v>
      </c>
      <c r="L124" s="156">
        <f t="shared" si="11"/>
        <v>0</v>
      </c>
      <c r="M124" s="132">
        <f>xx!IP124/A!C125</f>
        <v>0</v>
      </c>
      <c r="N124" s="132"/>
    </row>
    <row r="125" spans="1:14" x14ac:dyDescent="0.2">
      <c r="A125" s="164" t="str">
        <f>A!B126</f>
        <v>Biscoito Nesfit Cacau Cereais 160g</v>
      </c>
      <c r="B125" s="152"/>
      <c r="C125" s="152"/>
      <c r="D125" s="153">
        <f t="shared" si="6"/>
        <v>0</v>
      </c>
      <c r="E125" s="153"/>
      <c r="F125" s="145">
        <f>A!C126</f>
        <v>2.2799999999999998</v>
      </c>
      <c r="G125" s="154" t="e">
        <f>xx!II125</f>
        <v>#REF!</v>
      </c>
      <c r="H125" s="147" t="e">
        <f t="shared" si="7"/>
        <v>#REF!</v>
      </c>
      <c r="I125" s="148" t="e">
        <f t="shared" si="8"/>
        <v>#REF!</v>
      </c>
      <c r="J125" s="149" t="str">
        <f t="shared" si="9"/>
        <v>Biscoito Nesfit Cacau Cereais 160g</v>
      </c>
      <c r="K125" s="155">
        <f t="shared" si="10"/>
        <v>0</v>
      </c>
      <c r="L125" s="156">
        <f t="shared" si="11"/>
        <v>0</v>
      </c>
      <c r="M125" s="132">
        <f>xx!IP125/A!C126</f>
        <v>0</v>
      </c>
      <c r="N125" s="132"/>
    </row>
    <row r="126" spans="1:14" x14ac:dyDescent="0.2">
      <c r="A126" s="164" t="str">
        <f>A!B127</f>
        <v>Biscoito Nesfit Integral 126g</v>
      </c>
      <c r="B126" s="152"/>
      <c r="C126" s="152"/>
      <c r="D126" s="153">
        <f t="shared" si="6"/>
        <v>0</v>
      </c>
      <c r="E126" s="153"/>
      <c r="F126" s="145">
        <f>A!C127</f>
        <v>2.92</v>
      </c>
      <c r="G126" s="154" t="e">
        <f>xx!II126</f>
        <v>#REF!</v>
      </c>
      <c r="H126" s="147" t="e">
        <f t="shared" si="7"/>
        <v>#REF!</v>
      </c>
      <c r="I126" s="148" t="e">
        <f t="shared" si="8"/>
        <v>#REF!</v>
      </c>
      <c r="J126" s="149" t="str">
        <f t="shared" si="9"/>
        <v>Biscoito Nesfit Integral 126g</v>
      </c>
      <c r="K126" s="155">
        <f t="shared" si="10"/>
        <v>0</v>
      </c>
      <c r="L126" s="156">
        <f t="shared" si="11"/>
        <v>0</v>
      </c>
      <c r="M126" s="132">
        <f>xx!IP126/A!C127</f>
        <v>0</v>
      </c>
      <c r="N126" s="132"/>
    </row>
    <row r="127" spans="1:14" x14ac:dyDescent="0.2">
      <c r="A127" s="164" t="str">
        <f>A!B128</f>
        <v>Biscoito Nesfit Limão Cereais  160g</v>
      </c>
      <c r="B127" s="152"/>
      <c r="C127" s="152"/>
      <c r="D127" s="153">
        <f t="shared" si="6"/>
        <v>0</v>
      </c>
      <c r="E127" s="153"/>
      <c r="F127" s="145">
        <f>A!C128</f>
        <v>2.2799999999999998</v>
      </c>
      <c r="G127" s="154" t="e">
        <f>xx!II127</f>
        <v>#REF!</v>
      </c>
      <c r="H127" s="147" t="e">
        <f t="shared" si="7"/>
        <v>#REF!</v>
      </c>
      <c r="I127" s="148" t="e">
        <f t="shared" si="8"/>
        <v>#REF!</v>
      </c>
      <c r="J127" s="149" t="str">
        <f t="shared" si="9"/>
        <v>Biscoito Nesfit Limão Cereais  160g</v>
      </c>
      <c r="K127" s="155">
        <f t="shared" si="10"/>
        <v>0</v>
      </c>
      <c r="L127" s="156">
        <f t="shared" si="11"/>
        <v>0</v>
      </c>
      <c r="M127" s="132">
        <f>xx!IP127/A!C128</f>
        <v>0</v>
      </c>
      <c r="N127" s="132"/>
    </row>
    <row r="128" spans="1:14" x14ac:dyDescent="0.2">
      <c r="A128" s="164" t="str">
        <f>A!B129</f>
        <v>Biscoito Nesfit Morango Cereais 160g</v>
      </c>
      <c r="B128" s="152"/>
      <c r="C128" s="152"/>
      <c r="D128" s="153">
        <f t="shared" si="6"/>
        <v>0</v>
      </c>
      <c r="E128" s="153"/>
      <c r="F128" s="145">
        <f>A!C129</f>
        <v>2.92</v>
      </c>
      <c r="G128" s="154" t="e">
        <f>xx!II128</f>
        <v>#REF!</v>
      </c>
      <c r="H128" s="147" t="e">
        <f t="shared" si="7"/>
        <v>#REF!</v>
      </c>
      <c r="I128" s="148" t="e">
        <f t="shared" si="8"/>
        <v>#REF!</v>
      </c>
      <c r="J128" s="149" t="str">
        <f t="shared" si="9"/>
        <v>Biscoito Nesfit Morango Cereais 160g</v>
      </c>
      <c r="K128" s="155">
        <f t="shared" si="10"/>
        <v>0</v>
      </c>
      <c r="L128" s="156">
        <f t="shared" si="11"/>
        <v>0</v>
      </c>
      <c r="M128" s="132">
        <f>xx!IP128/A!C129</f>
        <v>0</v>
      </c>
      <c r="N128" s="132"/>
    </row>
    <row r="129" spans="1:14" x14ac:dyDescent="0.2">
      <c r="A129" s="164" t="str">
        <f>A!B130</f>
        <v>Biscoito Rech Bono Chocolate  126g</v>
      </c>
      <c r="B129" s="152"/>
      <c r="C129" s="152"/>
      <c r="D129" s="153">
        <f t="shared" si="6"/>
        <v>0</v>
      </c>
      <c r="E129" s="153"/>
      <c r="F129" s="145">
        <f>A!C130</f>
        <v>1.91</v>
      </c>
      <c r="G129" s="154" t="e">
        <f>xx!II129</f>
        <v>#REF!</v>
      </c>
      <c r="H129" s="147" t="e">
        <f t="shared" si="7"/>
        <v>#REF!</v>
      </c>
      <c r="I129" s="148" t="e">
        <f t="shared" si="8"/>
        <v>#REF!</v>
      </c>
      <c r="J129" s="149" t="str">
        <f t="shared" si="9"/>
        <v>Biscoito Rech Bono Chocolate  126g</v>
      </c>
      <c r="K129" s="155">
        <f t="shared" si="10"/>
        <v>0</v>
      </c>
      <c r="L129" s="156">
        <f t="shared" si="11"/>
        <v>0</v>
      </c>
      <c r="M129" s="132">
        <f>xx!IP129/A!C130</f>
        <v>0</v>
      </c>
      <c r="N129" s="132"/>
    </row>
    <row r="130" spans="1:14" x14ac:dyDescent="0.2">
      <c r="A130" s="164" t="str">
        <f>A!B131</f>
        <v>Biscoito Rech Garoto Chocolate 130g</v>
      </c>
      <c r="B130" s="152"/>
      <c r="C130" s="152"/>
      <c r="D130" s="153">
        <f t="shared" si="6"/>
        <v>0</v>
      </c>
      <c r="E130" s="153"/>
      <c r="F130" s="145">
        <f>A!C131</f>
        <v>2.92</v>
      </c>
      <c r="G130" s="154" t="e">
        <f>xx!II130</f>
        <v>#REF!</v>
      </c>
      <c r="H130" s="147" t="e">
        <f t="shared" si="7"/>
        <v>#REF!</v>
      </c>
      <c r="I130" s="148" t="e">
        <f t="shared" si="8"/>
        <v>#REF!</v>
      </c>
      <c r="J130" s="149" t="str">
        <f t="shared" si="9"/>
        <v>Biscoito Rech Garoto Chocolate 130g</v>
      </c>
      <c r="K130" s="155">
        <f t="shared" si="10"/>
        <v>0</v>
      </c>
      <c r="L130" s="156">
        <f t="shared" si="11"/>
        <v>0</v>
      </c>
      <c r="M130" s="132">
        <f>xx!IP130/A!C131</f>
        <v>0</v>
      </c>
      <c r="N130" s="132"/>
    </row>
    <row r="131" spans="1:14" x14ac:dyDescent="0.2">
      <c r="A131" s="164" t="str">
        <f>A!B132</f>
        <v>Biscoito Rech Moça 140g</v>
      </c>
      <c r="B131" s="152"/>
      <c r="C131" s="152"/>
      <c r="D131" s="153">
        <f t="shared" ref="D131:D194" si="12">B131-C131</f>
        <v>0</v>
      </c>
      <c r="E131" s="153"/>
      <c r="F131" s="145">
        <f>A!C132</f>
        <v>2.91</v>
      </c>
      <c r="G131" s="154" t="e">
        <f>xx!II131</f>
        <v>#REF!</v>
      </c>
      <c r="H131" s="147" t="e">
        <f t="shared" ref="H131:H194" si="13">G131-D131+E131</f>
        <v>#REF!</v>
      </c>
      <c r="I131" s="148" t="e">
        <f t="shared" ref="I131:I194" si="14">H131*F131</f>
        <v>#REF!</v>
      </c>
      <c r="J131" s="149" t="str">
        <f t="shared" ref="J131:J194" si="15">A131</f>
        <v>Biscoito Rech Moça 140g</v>
      </c>
      <c r="K131" s="155">
        <f t="shared" ref="K131:K194" si="16">D131*F131</f>
        <v>0</v>
      </c>
      <c r="L131" s="156">
        <f t="shared" ref="L131:L194" si="17">E131*F131</f>
        <v>0</v>
      </c>
      <c r="M131" s="132">
        <f>xx!IP131/A!C132</f>
        <v>0</v>
      </c>
      <c r="N131" s="132"/>
    </row>
    <row r="132" spans="1:14" x14ac:dyDescent="0.2">
      <c r="A132" s="164" t="str">
        <f>A!B133</f>
        <v>Biscoito Rech Negresco Baunilha  140g</v>
      </c>
      <c r="B132" s="152"/>
      <c r="C132" s="152"/>
      <c r="D132" s="153">
        <f t="shared" si="12"/>
        <v>0</v>
      </c>
      <c r="E132" s="153"/>
      <c r="F132" s="145">
        <f>A!C133</f>
        <v>2.92</v>
      </c>
      <c r="G132" s="154" t="e">
        <f>xx!II132</f>
        <v>#REF!</v>
      </c>
      <c r="H132" s="147" t="e">
        <f t="shared" si="13"/>
        <v>#REF!</v>
      </c>
      <c r="I132" s="148" t="e">
        <f t="shared" si="14"/>
        <v>#REF!</v>
      </c>
      <c r="J132" s="149" t="str">
        <f t="shared" si="15"/>
        <v>Biscoito Rech Negresco Baunilha  140g</v>
      </c>
      <c r="K132" s="155">
        <f t="shared" si="16"/>
        <v>0</v>
      </c>
      <c r="L132" s="156">
        <f t="shared" si="17"/>
        <v>0</v>
      </c>
      <c r="M132" s="132">
        <f>xx!IP132/A!C133</f>
        <v>0</v>
      </c>
      <c r="N132" s="132"/>
    </row>
    <row r="133" spans="1:14" x14ac:dyDescent="0.2">
      <c r="A133" s="164" t="str">
        <f>A!B134</f>
        <v>Biscoito Rech Nescau 140g</v>
      </c>
      <c r="B133" s="152"/>
      <c r="C133" s="152"/>
      <c r="D133" s="153">
        <f t="shared" si="12"/>
        <v>0</v>
      </c>
      <c r="E133" s="153"/>
      <c r="F133" s="145">
        <f>A!C134</f>
        <v>2.92</v>
      </c>
      <c r="G133" s="154" t="e">
        <f>xx!II133</f>
        <v>#REF!</v>
      </c>
      <c r="H133" s="147" t="e">
        <f t="shared" si="13"/>
        <v>#REF!</v>
      </c>
      <c r="I133" s="148" t="e">
        <f t="shared" si="14"/>
        <v>#REF!</v>
      </c>
      <c r="J133" s="149" t="str">
        <f t="shared" si="15"/>
        <v>Biscoito Rech Nescau 140g</v>
      </c>
      <c r="K133" s="155">
        <f t="shared" si="16"/>
        <v>0</v>
      </c>
      <c r="L133" s="156">
        <f t="shared" si="17"/>
        <v>0</v>
      </c>
      <c r="M133" s="132">
        <f>xx!IP133/A!C134</f>
        <v>0</v>
      </c>
      <c r="N133" s="132"/>
    </row>
    <row r="134" spans="1:14" x14ac:dyDescent="0.2">
      <c r="A134" s="164" t="str">
        <f>A!B135</f>
        <v>Biscoito Rech Passatempo Chocolate 130g</v>
      </c>
      <c r="B134" s="152"/>
      <c r="C134" s="152"/>
      <c r="D134" s="153">
        <f t="shared" si="12"/>
        <v>0</v>
      </c>
      <c r="E134" s="153"/>
      <c r="F134" s="145">
        <f>A!C135</f>
        <v>2.92</v>
      </c>
      <c r="G134" s="154" t="e">
        <f>xx!II134</f>
        <v>#REF!</v>
      </c>
      <c r="H134" s="147" t="e">
        <f t="shared" si="13"/>
        <v>#REF!</v>
      </c>
      <c r="I134" s="148" t="e">
        <f t="shared" si="14"/>
        <v>#REF!</v>
      </c>
      <c r="J134" s="149" t="str">
        <f t="shared" si="15"/>
        <v>Biscoito Rech Passatempo Chocolate 130g</v>
      </c>
      <c r="K134" s="155">
        <f t="shared" si="16"/>
        <v>0</v>
      </c>
      <c r="L134" s="156">
        <f t="shared" si="17"/>
        <v>0</v>
      </c>
      <c r="M134" s="132">
        <f>xx!IP134/A!C135</f>
        <v>0</v>
      </c>
      <c r="N134" s="132"/>
    </row>
    <row r="135" spans="1:14" x14ac:dyDescent="0.2">
      <c r="A135" s="164" t="str">
        <f>A!B136</f>
        <v>Biscoito Rech Prestigio  140g</v>
      </c>
      <c r="B135" s="152"/>
      <c r="C135" s="152"/>
      <c r="D135" s="153">
        <f t="shared" si="12"/>
        <v>0</v>
      </c>
      <c r="E135" s="153"/>
      <c r="F135" s="145">
        <f>A!C136</f>
        <v>24.3</v>
      </c>
      <c r="G135" s="154" t="e">
        <f>xx!II135</f>
        <v>#REF!</v>
      </c>
      <c r="H135" s="147" t="e">
        <f t="shared" si="13"/>
        <v>#REF!</v>
      </c>
      <c r="I135" s="148" t="e">
        <f t="shared" si="14"/>
        <v>#REF!</v>
      </c>
      <c r="J135" s="149" t="str">
        <f t="shared" si="15"/>
        <v>Biscoito Rech Prestigio  140g</v>
      </c>
      <c r="K135" s="155">
        <f t="shared" si="16"/>
        <v>0</v>
      </c>
      <c r="L135" s="156">
        <f t="shared" si="17"/>
        <v>0</v>
      </c>
      <c r="M135" s="132">
        <f>xx!IP135/A!C136</f>
        <v>0</v>
      </c>
      <c r="N135" s="132"/>
    </row>
    <row r="136" spans="1:14" x14ac:dyDescent="0.2">
      <c r="A136" s="164" t="str">
        <f>A!B137</f>
        <v>Biscoito Wafer Galak 110g</v>
      </c>
      <c r="B136" s="152"/>
      <c r="C136" s="152"/>
      <c r="D136" s="153">
        <f t="shared" si="12"/>
        <v>0</v>
      </c>
      <c r="E136" s="153"/>
      <c r="F136" s="145">
        <f>A!C137</f>
        <v>4.9800000000000004</v>
      </c>
      <c r="G136" s="154" t="e">
        <f>xx!II136</f>
        <v>#REF!</v>
      </c>
      <c r="H136" s="147" t="e">
        <f t="shared" si="13"/>
        <v>#REF!</v>
      </c>
      <c r="I136" s="148" t="e">
        <f t="shared" si="14"/>
        <v>#REF!</v>
      </c>
      <c r="J136" s="149" t="str">
        <f t="shared" si="15"/>
        <v>Biscoito Wafer Galak 110g</v>
      </c>
      <c r="K136" s="155">
        <f t="shared" si="16"/>
        <v>0</v>
      </c>
      <c r="L136" s="156">
        <f t="shared" si="17"/>
        <v>0</v>
      </c>
      <c r="M136" s="132">
        <f>xx!IP136/A!C137</f>
        <v>0</v>
      </c>
      <c r="N136" s="132"/>
    </row>
    <row r="137" spans="1:14" x14ac:dyDescent="0.2">
      <c r="A137" s="164" t="str">
        <f>A!B138</f>
        <v>Biscoito Wafer Negresco 110g</v>
      </c>
      <c r="B137" s="152"/>
      <c r="C137" s="152"/>
      <c r="D137" s="153">
        <f t="shared" si="12"/>
        <v>0</v>
      </c>
      <c r="E137" s="153"/>
      <c r="F137" s="145">
        <f>A!C138</f>
        <v>4.9800000000000004</v>
      </c>
      <c r="G137" s="154" t="e">
        <f>xx!II137</f>
        <v>#REF!</v>
      </c>
      <c r="H137" s="147" t="e">
        <f t="shared" si="13"/>
        <v>#REF!</v>
      </c>
      <c r="I137" s="148" t="e">
        <f t="shared" si="14"/>
        <v>#REF!</v>
      </c>
      <c r="J137" s="149" t="str">
        <f t="shared" si="15"/>
        <v>Biscoito Wafer Negresco 110g</v>
      </c>
      <c r="K137" s="155">
        <f t="shared" si="16"/>
        <v>0</v>
      </c>
      <c r="L137" s="156">
        <f t="shared" si="17"/>
        <v>0</v>
      </c>
      <c r="M137" s="132">
        <f>xx!IP137/A!C138</f>
        <v>0</v>
      </c>
      <c r="N137" s="132"/>
    </row>
    <row r="138" spans="1:14" x14ac:dyDescent="0.2">
      <c r="A138" s="164" t="str">
        <f>A!B139</f>
        <v>Biscoito Wafer Prestigio 110g</v>
      </c>
      <c r="B138" s="152"/>
      <c r="C138" s="152"/>
      <c r="D138" s="153">
        <f t="shared" si="12"/>
        <v>0</v>
      </c>
      <c r="E138" s="153"/>
      <c r="F138" s="145">
        <f>A!C139</f>
        <v>4.9800000000000004</v>
      </c>
      <c r="G138" s="154" t="e">
        <f>xx!II138</f>
        <v>#REF!</v>
      </c>
      <c r="H138" s="147" t="e">
        <f t="shared" si="13"/>
        <v>#REF!</v>
      </c>
      <c r="I138" s="148" t="e">
        <f t="shared" si="14"/>
        <v>#REF!</v>
      </c>
      <c r="J138" s="149" t="str">
        <f t="shared" si="15"/>
        <v>Biscoito Wafer Prestigio 110g</v>
      </c>
      <c r="K138" s="155">
        <f t="shared" si="16"/>
        <v>0</v>
      </c>
      <c r="L138" s="156">
        <f t="shared" si="17"/>
        <v>0</v>
      </c>
      <c r="M138" s="132">
        <f>xx!IP138/A!C139</f>
        <v>0</v>
      </c>
      <c r="N138" s="132"/>
    </row>
    <row r="139" spans="1:14" x14ac:dyDescent="0.2">
      <c r="A139" s="164" t="str">
        <f>A!B140</f>
        <v>BL Chocolate Quata 27x200ml</v>
      </c>
      <c r="B139" s="152"/>
      <c r="C139" s="152"/>
      <c r="D139" s="153">
        <f t="shared" si="12"/>
        <v>0</v>
      </c>
      <c r="E139" s="153"/>
      <c r="F139" s="145">
        <f>A!C140</f>
        <v>10.62</v>
      </c>
      <c r="G139" s="154" t="e">
        <f>xx!II139</f>
        <v>#REF!</v>
      </c>
      <c r="H139" s="147" t="e">
        <f t="shared" si="13"/>
        <v>#REF!</v>
      </c>
      <c r="I139" s="148" t="e">
        <f t="shared" si="14"/>
        <v>#REF!</v>
      </c>
      <c r="J139" s="149" t="str">
        <f t="shared" si="15"/>
        <v>BL Chocolate Quata 27x200ml</v>
      </c>
      <c r="K139" s="155">
        <f t="shared" si="16"/>
        <v>0</v>
      </c>
      <c r="L139" s="156">
        <f t="shared" si="17"/>
        <v>0</v>
      </c>
      <c r="M139" s="132">
        <f>xx!IP139/A!C140</f>
        <v>0</v>
      </c>
      <c r="N139" s="132"/>
    </row>
    <row r="140" spans="1:14" x14ac:dyDescent="0.2">
      <c r="A140" s="164" t="str">
        <f>A!B141</f>
        <v>Bombom Especialidade Nestlé 251g</v>
      </c>
      <c r="B140" s="152"/>
      <c r="C140" s="152"/>
      <c r="D140" s="153">
        <f t="shared" si="12"/>
        <v>0</v>
      </c>
      <c r="E140" s="153"/>
      <c r="F140" s="145">
        <f>A!C141</f>
        <v>4.5999999999999996</v>
      </c>
      <c r="G140" s="154" t="e">
        <f>xx!II140</f>
        <v>#REF!</v>
      </c>
      <c r="H140" s="147" t="e">
        <f t="shared" si="13"/>
        <v>#REF!</v>
      </c>
      <c r="I140" s="148" t="e">
        <f t="shared" si="14"/>
        <v>#REF!</v>
      </c>
      <c r="J140" s="149" t="str">
        <f t="shared" si="15"/>
        <v>Bombom Especialidade Nestlé 251g</v>
      </c>
      <c r="K140" s="155">
        <f t="shared" si="16"/>
        <v>0</v>
      </c>
      <c r="L140" s="156">
        <f t="shared" si="17"/>
        <v>0</v>
      </c>
      <c r="M140" s="132">
        <f>xx!IP140/A!C141</f>
        <v>0</v>
      </c>
      <c r="N140" s="132"/>
    </row>
    <row r="141" spans="1:14" x14ac:dyDescent="0.2">
      <c r="A141" s="164" t="str">
        <f>A!B142</f>
        <v>Bombom Exclusividade 150g</v>
      </c>
      <c r="B141" s="152"/>
      <c r="C141" s="152"/>
      <c r="D141" s="153">
        <f t="shared" si="12"/>
        <v>0</v>
      </c>
      <c r="E141" s="153"/>
      <c r="F141" s="145">
        <f>A!C142</f>
        <v>9.98</v>
      </c>
      <c r="G141" s="154" t="e">
        <f>xx!II141</f>
        <v>#REF!</v>
      </c>
      <c r="H141" s="147" t="e">
        <f t="shared" si="13"/>
        <v>#REF!</v>
      </c>
      <c r="I141" s="148" t="e">
        <f t="shared" si="14"/>
        <v>#REF!</v>
      </c>
      <c r="J141" s="149" t="str">
        <f t="shared" si="15"/>
        <v>Bombom Exclusividade 150g</v>
      </c>
      <c r="K141" s="155">
        <f t="shared" si="16"/>
        <v>0</v>
      </c>
      <c r="L141" s="156">
        <f t="shared" si="17"/>
        <v>0</v>
      </c>
      <c r="M141" s="132">
        <f>xx!IP141/A!C142</f>
        <v>0</v>
      </c>
      <c r="N141" s="132"/>
    </row>
    <row r="142" spans="1:14" x14ac:dyDescent="0.2">
      <c r="A142" s="164" t="str">
        <f>A!B143</f>
        <v>Bombom Garoto Sortidos 250g</v>
      </c>
      <c r="B142" s="152"/>
      <c r="C142" s="152"/>
      <c r="D142" s="153">
        <f t="shared" si="12"/>
        <v>0</v>
      </c>
      <c r="E142" s="153"/>
      <c r="F142" s="145">
        <f>A!C143</f>
        <v>5.98</v>
      </c>
      <c r="G142" s="154" t="e">
        <f>xx!II142</f>
        <v>#REF!</v>
      </c>
      <c r="H142" s="147" t="e">
        <f t="shared" si="13"/>
        <v>#REF!</v>
      </c>
      <c r="I142" s="148" t="e">
        <f t="shared" si="14"/>
        <v>#REF!</v>
      </c>
      <c r="J142" s="149" t="str">
        <f t="shared" si="15"/>
        <v>Bombom Garoto Sortidos 250g</v>
      </c>
      <c r="K142" s="155">
        <f t="shared" si="16"/>
        <v>0</v>
      </c>
      <c r="L142" s="156">
        <f t="shared" si="17"/>
        <v>0</v>
      </c>
      <c r="M142" s="132">
        <f>xx!IP142/A!C143</f>
        <v>0</v>
      </c>
      <c r="N142" s="132"/>
    </row>
    <row r="143" spans="1:14" x14ac:dyDescent="0.2">
      <c r="A143" s="164" t="str">
        <f>A!B144</f>
        <v>Bombom Rech Avelã 100g</v>
      </c>
      <c r="B143" s="152"/>
      <c r="C143" s="152"/>
      <c r="D143" s="153">
        <f t="shared" si="12"/>
        <v>0</v>
      </c>
      <c r="E143" s="153"/>
      <c r="F143" s="145">
        <f>A!C144</f>
        <v>5.98</v>
      </c>
      <c r="G143" s="154" t="e">
        <f>xx!II143</f>
        <v>#REF!</v>
      </c>
      <c r="H143" s="147" t="e">
        <f t="shared" si="13"/>
        <v>#REF!</v>
      </c>
      <c r="I143" s="148" t="e">
        <f t="shared" si="14"/>
        <v>#REF!</v>
      </c>
      <c r="J143" s="149" t="str">
        <f t="shared" si="15"/>
        <v>Bombom Rech Avelã 100g</v>
      </c>
      <c r="K143" s="155">
        <f t="shared" si="16"/>
        <v>0</v>
      </c>
      <c r="L143" s="156">
        <f t="shared" si="17"/>
        <v>0</v>
      </c>
      <c r="M143" s="132">
        <f>xx!IP143/A!C144</f>
        <v>0</v>
      </c>
      <c r="N143" s="132"/>
    </row>
    <row r="144" spans="1:14" x14ac:dyDescent="0.2">
      <c r="A144" s="164" t="str">
        <f>A!B145</f>
        <v>Bombom Rech Brigadeiro 100g</v>
      </c>
      <c r="B144" s="152"/>
      <c r="C144" s="152"/>
      <c r="D144" s="153">
        <f t="shared" si="12"/>
        <v>0</v>
      </c>
      <c r="E144" s="153"/>
      <c r="F144" s="145">
        <f>A!C145</f>
        <v>11.53</v>
      </c>
      <c r="G144" s="154" t="e">
        <f>xx!II144</f>
        <v>#REF!</v>
      </c>
      <c r="H144" s="147" t="e">
        <f t="shared" si="13"/>
        <v>#REF!</v>
      </c>
      <c r="I144" s="148" t="e">
        <f t="shared" si="14"/>
        <v>#REF!</v>
      </c>
      <c r="J144" s="149" t="str">
        <f t="shared" si="15"/>
        <v>Bombom Rech Brigadeiro 100g</v>
      </c>
      <c r="K144" s="155">
        <f t="shared" si="16"/>
        <v>0</v>
      </c>
      <c r="L144" s="156">
        <f t="shared" si="17"/>
        <v>0</v>
      </c>
      <c r="M144" s="132">
        <f>xx!IP144/A!C145</f>
        <v>0</v>
      </c>
      <c r="N144" s="132"/>
    </row>
    <row r="145" spans="1:14" x14ac:dyDescent="0.2">
      <c r="A145" s="164" t="str">
        <f>A!B146</f>
        <v>Bombom Rech Cerejas c/Licor 195g</v>
      </c>
      <c r="B145" s="152"/>
      <c r="C145" s="152"/>
      <c r="D145" s="153">
        <f t="shared" si="12"/>
        <v>0</v>
      </c>
      <c r="E145" s="153"/>
      <c r="F145" s="145">
        <f>A!C146</f>
        <v>5.98</v>
      </c>
      <c r="G145" s="154" t="e">
        <f>xx!II145</f>
        <v>#REF!</v>
      </c>
      <c r="H145" s="147" t="e">
        <f t="shared" si="13"/>
        <v>#REF!</v>
      </c>
      <c r="I145" s="148" t="e">
        <f t="shared" si="14"/>
        <v>#REF!</v>
      </c>
      <c r="J145" s="149" t="str">
        <f t="shared" si="15"/>
        <v>Bombom Rech Cerejas c/Licor 195g</v>
      </c>
      <c r="K145" s="155">
        <f t="shared" si="16"/>
        <v>0</v>
      </c>
      <c r="L145" s="156">
        <f t="shared" si="17"/>
        <v>0</v>
      </c>
      <c r="M145" s="132">
        <f>xx!IP145/A!C146</f>
        <v>0</v>
      </c>
      <c r="N145" s="132"/>
    </row>
    <row r="146" spans="1:14" x14ac:dyDescent="0.2">
      <c r="A146" s="164" t="str">
        <f>A!B147</f>
        <v>Bombom Rech Cerejas Picadas c/Licor 100g</v>
      </c>
      <c r="B146" s="152"/>
      <c r="C146" s="152"/>
      <c r="D146" s="153">
        <f t="shared" si="12"/>
        <v>0</v>
      </c>
      <c r="E146" s="153"/>
      <c r="F146" s="145">
        <f>A!C147</f>
        <v>5.98</v>
      </c>
      <c r="G146" s="154" t="e">
        <f>xx!II146</f>
        <v>#REF!</v>
      </c>
      <c r="H146" s="147" t="e">
        <f t="shared" si="13"/>
        <v>#REF!</v>
      </c>
      <c r="I146" s="148" t="e">
        <f t="shared" si="14"/>
        <v>#REF!</v>
      </c>
      <c r="J146" s="149" t="str">
        <f t="shared" si="15"/>
        <v>Bombom Rech Cerejas Picadas c/Licor 100g</v>
      </c>
      <c r="K146" s="155">
        <f t="shared" si="16"/>
        <v>0</v>
      </c>
      <c r="L146" s="156">
        <f t="shared" si="17"/>
        <v>0</v>
      </c>
      <c r="M146" s="132">
        <f>xx!IP146/A!C147</f>
        <v>0</v>
      </c>
      <c r="N146" s="132"/>
    </row>
    <row r="147" spans="1:14" x14ac:dyDescent="0.2">
      <c r="A147" s="164" t="str">
        <f>A!B148</f>
        <v>Bombom Rech Cerejas Picadas s/Alcool 100g</v>
      </c>
      <c r="B147" s="152"/>
      <c r="C147" s="152"/>
      <c r="D147" s="153">
        <f t="shared" si="12"/>
        <v>0</v>
      </c>
      <c r="E147" s="153"/>
      <c r="F147" s="145">
        <f>A!C148</f>
        <v>5.98</v>
      </c>
      <c r="G147" s="154" t="e">
        <f>xx!II147</f>
        <v>#REF!</v>
      </c>
      <c r="H147" s="147" t="e">
        <f t="shared" si="13"/>
        <v>#REF!</v>
      </c>
      <c r="I147" s="148" t="e">
        <f t="shared" si="14"/>
        <v>#REF!</v>
      </c>
      <c r="J147" s="149" t="str">
        <f t="shared" si="15"/>
        <v>Bombom Rech Cerejas Picadas s/Alcool 100g</v>
      </c>
      <c r="K147" s="155">
        <f t="shared" si="16"/>
        <v>0</v>
      </c>
      <c r="L147" s="156">
        <f t="shared" si="17"/>
        <v>0</v>
      </c>
      <c r="M147" s="132">
        <f>xx!IP147/A!C148</f>
        <v>0</v>
      </c>
      <c r="N147" s="132"/>
    </row>
    <row r="148" spans="1:14" x14ac:dyDescent="0.2">
      <c r="A148" s="164" t="str">
        <f>A!B149</f>
        <v>Bombom Rech Trufa Maracuja 100g</v>
      </c>
      <c r="B148" s="152"/>
      <c r="C148" s="152"/>
      <c r="D148" s="153">
        <f t="shared" si="12"/>
        <v>0</v>
      </c>
      <c r="E148" s="153"/>
      <c r="F148" s="145">
        <f>A!C149</f>
        <v>5.98</v>
      </c>
      <c r="G148" s="154" t="e">
        <f>xx!II148</f>
        <v>#REF!</v>
      </c>
      <c r="H148" s="147" t="e">
        <f t="shared" si="13"/>
        <v>#REF!</v>
      </c>
      <c r="I148" s="148" t="e">
        <f t="shared" si="14"/>
        <v>#REF!</v>
      </c>
      <c r="J148" s="149" t="str">
        <f t="shared" si="15"/>
        <v>Bombom Rech Trufa Maracuja 100g</v>
      </c>
      <c r="K148" s="155">
        <f t="shared" si="16"/>
        <v>0</v>
      </c>
      <c r="L148" s="156">
        <f t="shared" si="17"/>
        <v>0</v>
      </c>
      <c r="M148" s="132">
        <f>xx!IP148/A!C149</f>
        <v>0</v>
      </c>
      <c r="N148" s="132"/>
    </row>
    <row r="149" spans="1:14" x14ac:dyDescent="0.2">
      <c r="A149" s="164" t="str">
        <f>A!B150</f>
        <v>Bombom Rech Trufas 100g</v>
      </c>
      <c r="B149" s="152"/>
      <c r="C149" s="152"/>
      <c r="D149" s="153">
        <f t="shared" si="12"/>
        <v>0</v>
      </c>
      <c r="E149" s="153"/>
      <c r="F149" s="145">
        <f>A!C150</f>
        <v>4.5999999999999996</v>
      </c>
      <c r="G149" s="154" t="e">
        <f>xx!II149</f>
        <v>#REF!</v>
      </c>
      <c r="H149" s="147" t="e">
        <f t="shared" si="13"/>
        <v>#REF!</v>
      </c>
      <c r="I149" s="148" t="e">
        <f t="shared" si="14"/>
        <v>#REF!</v>
      </c>
      <c r="J149" s="149" t="str">
        <f t="shared" si="15"/>
        <v>Bombom Rech Trufas 100g</v>
      </c>
      <c r="K149" s="155">
        <f t="shared" si="16"/>
        <v>0</v>
      </c>
      <c r="L149" s="156">
        <f t="shared" si="17"/>
        <v>0</v>
      </c>
      <c r="M149" s="132">
        <f>xx!IP149/A!C150</f>
        <v>0</v>
      </c>
      <c r="N149" s="132"/>
    </row>
    <row r="150" spans="1:14" x14ac:dyDescent="0.2">
      <c r="A150" s="164" t="str">
        <f>A!B151</f>
        <v>Catupiry Cream Cheese 150g</v>
      </c>
      <c r="B150" s="152"/>
      <c r="C150" s="152"/>
      <c r="D150" s="153">
        <f t="shared" si="12"/>
        <v>0</v>
      </c>
      <c r="E150" s="153"/>
      <c r="F150" s="145">
        <f>A!C151</f>
        <v>22.98</v>
      </c>
      <c r="G150" s="154" t="e">
        <f>xx!II150</f>
        <v>#REF!</v>
      </c>
      <c r="H150" s="147" t="e">
        <f t="shared" si="13"/>
        <v>#REF!</v>
      </c>
      <c r="I150" s="148" t="e">
        <f t="shared" si="14"/>
        <v>#REF!</v>
      </c>
      <c r="J150" s="149" t="str">
        <f t="shared" si="15"/>
        <v>Catupiry Cream Cheese 150g</v>
      </c>
      <c r="K150" s="155">
        <f t="shared" si="16"/>
        <v>0</v>
      </c>
      <c r="L150" s="156">
        <f t="shared" si="17"/>
        <v>0</v>
      </c>
      <c r="M150" s="132">
        <f>xx!IP150/A!C151</f>
        <v>0</v>
      </c>
      <c r="N150" s="132"/>
    </row>
    <row r="151" spans="1:14" x14ac:dyDescent="0.2">
      <c r="A151" s="164" t="str">
        <f>A!B152</f>
        <v>Bombom Rech Brig Turma Monica 55g</v>
      </c>
      <c r="B151" s="152"/>
      <c r="C151" s="152"/>
      <c r="D151" s="153">
        <f t="shared" si="12"/>
        <v>0</v>
      </c>
      <c r="E151" s="153"/>
      <c r="F151" s="145">
        <f>A!C152</f>
        <v>19.98</v>
      </c>
      <c r="G151" s="154" t="e">
        <f>xx!II151</f>
        <v>#REF!</v>
      </c>
      <c r="H151" s="147" t="e">
        <f t="shared" si="13"/>
        <v>#REF!</v>
      </c>
      <c r="I151" s="148" t="e">
        <f t="shared" si="14"/>
        <v>#REF!</v>
      </c>
      <c r="J151" s="149" t="str">
        <f t="shared" si="15"/>
        <v>Bombom Rech Brig Turma Monica 55g</v>
      </c>
      <c r="K151" s="155">
        <f t="shared" si="16"/>
        <v>0</v>
      </c>
      <c r="L151" s="156">
        <f t="shared" si="17"/>
        <v>0</v>
      </c>
      <c r="M151" s="132">
        <f>xx!IP151/A!C152</f>
        <v>0</v>
      </c>
      <c r="N151" s="132"/>
    </row>
    <row r="152" spans="1:14" x14ac:dyDescent="0.2">
      <c r="A152" s="164" t="str">
        <f>A!B153</f>
        <v>Catupiry Original Madeira 410g</v>
      </c>
      <c r="B152" s="152"/>
      <c r="C152" s="152"/>
      <c r="D152" s="153">
        <f t="shared" si="12"/>
        <v>0</v>
      </c>
      <c r="E152" s="153"/>
      <c r="F152" s="145">
        <f>A!C153</f>
        <v>5.76</v>
      </c>
      <c r="G152" s="154" t="e">
        <f>xx!II152</f>
        <v>#REF!</v>
      </c>
      <c r="H152" s="147" t="e">
        <f t="shared" si="13"/>
        <v>#REF!</v>
      </c>
      <c r="I152" s="148" t="e">
        <f t="shared" si="14"/>
        <v>#REF!</v>
      </c>
      <c r="J152" s="149" t="str">
        <f t="shared" si="15"/>
        <v>Catupiry Original Madeira 410g</v>
      </c>
      <c r="K152" s="155">
        <f t="shared" si="16"/>
        <v>0</v>
      </c>
      <c r="L152" s="156">
        <f t="shared" si="17"/>
        <v>0</v>
      </c>
      <c r="M152" s="132">
        <f>xx!IP152/A!C153</f>
        <v>0</v>
      </c>
      <c r="N152" s="132"/>
    </row>
    <row r="153" spans="1:14" x14ac:dyDescent="0.2">
      <c r="A153" s="164">
        <f>A!B154</f>
        <v>0</v>
      </c>
      <c r="B153" s="152"/>
      <c r="C153" s="152"/>
      <c r="D153" s="153">
        <f t="shared" si="12"/>
        <v>0</v>
      </c>
      <c r="E153" s="153"/>
      <c r="F153" s="145">
        <f>A!C154</f>
        <v>5.76</v>
      </c>
      <c r="G153" s="154" t="e">
        <f>xx!II153</f>
        <v>#REF!</v>
      </c>
      <c r="H153" s="147" t="e">
        <f t="shared" si="13"/>
        <v>#REF!</v>
      </c>
      <c r="I153" s="148" t="e">
        <f t="shared" si="14"/>
        <v>#REF!</v>
      </c>
      <c r="J153" s="149">
        <f t="shared" si="15"/>
        <v>0</v>
      </c>
      <c r="K153" s="155">
        <f t="shared" si="16"/>
        <v>0</v>
      </c>
      <c r="L153" s="156">
        <f t="shared" si="17"/>
        <v>0</v>
      </c>
      <c r="M153" s="132">
        <f>xx!IP153/A!C154</f>
        <v>0</v>
      </c>
      <c r="N153" s="132"/>
    </row>
    <row r="154" spans="1:14" x14ac:dyDescent="0.2">
      <c r="A154" s="164" t="str">
        <f>A!B155</f>
        <v>Catupiry Req. Cremoso Cheddar 180g</v>
      </c>
      <c r="B154" s="152"/>
      <c r="C154" s="152"/>
      <c r="D154" s="153">
        <f t="shared" si="12"/>
        <v>0</v>
      </c>
      <c r="E154" s="153"/>
      <c r="F154" s="145">
        <f>A!C155</f>
        <v>5.76</v>
      </c>
      <c r="G154" s="154" t="e">
        <f>xx!II154</f>
        <v>#REF!</v>
      </c>
      <c r="H154" s="147" t="e">
        <f t="shared" si="13"/>
        <v>#REF!</v>
      </c>
      <c r="I154" s="148" t="e">
        <f t="shared" si="14"/>
        <v>#REF!</v>
      </c>
      <c r="J154" s="149" t="str">
        <f t="shared" si="15"/>
        <v>Catupiry Req. Cremoso Cheddar 180g</v>
      </c>
      <c r="K154" s="155">
        <f t="shared" si="16"/>
        <v>0</v>
      </c>
      <c r="L154" s="156">
        <f t="shared" si="17"/>
        <v>0</v>
      </c>
      <c r="M154" s="132">
        <f>xx!IP154/A!C155</f>
        <v>0</v>
      </c>
      <c r="N154" s="132"/>
    </row>
    <row r="155" spans="1:14" x14ac:dyDescent="0.2">
      <c r="A155" s="164" t="str">
        <f>A!B156</f>
        <v>Catupiry Req. Cremoso Ervas Finas 180g</v>
      </c>
      <c r="B155" s="152"/>
      <c r="C155" s="152"/>
      <c r="D155" s="153">
        <f t="shared" si="12"/>
        <v>0</v>
      </c>
      <c r="E155" s="153"/>
      <c r="F155" s="145">
        <f>A!C156</f>
        <v>6.14</v>
      </c>
      <c r="G155" s="154" t="e">
        <f>xx!II155</f>
        <v>#REF!</v>
      </c>
      <c r="H155" s="147" t="e">
        <f t="shared" si="13"/>
        <v>#REF!</v>
      </c>
      <c r="I155" s="148" t="e">
        <f t="shared" si="14"/>
        <v>#REF!</v>
      </c>
      <c r="J155" s="149" t="str">
        <f t="shared" si="15"/>
        <v>Catupiry Req. Cremoso Ervas Finas 180g</v>
      </c>
      <c r="K155" s="155">
        <f t="shared" si="16"/>
        <v>0</v>
      </c>
      <c r="L155" s="156">
        <f t="shared" si="17"/>
        <v>0</v>
      </c>
      <c r="M155" s="132">
        <f>xx!IP155/A!C156</f>
        <v>0</v>
      </c>
      <c r="N155" s="132"/>
    </row>
    <row r="156" spans="1:14" x14ac:dyDescent="0.2">
      <c r="A156" s="164" t="str">
        <f>A!B157</f>
        <v>Catupiry Req. Cremoso LactoZero 180g</v>
      </c>
      <c r="B156" s="152"/>
      <c r="C156" s="152"/>
      <c r="D156" s="153">
        <f t="shared" si="12"/>
        <v>0</v>
      </c>
      <c r="E156" s="153"/>
      <c r="F156" s="145">
        <f>A!C157</f>
        <v>5.76</v>
      </c>
      <c r="G156" s="154" t="e">
        <f>xx!II156</f>
        <v>#REF!</v>
      </c>
      <c r="H156" s="147" t="e">
        <f t="shared" si="13"/>
        <v>#REF!</v>
      </c>
      <c r="I156" s="148" t="e">
        <f t="shared" si="14"/>
        <v>#REF!</v>
      </c>
      <c r="J156" s="149" t="str">
        <f t="shared" si="15"/>
        <v>Catupiry Req. Cremoso LactoZero 180g</v>
      </c>
      <c r="K156" s="155">
        <f t="shared" si="16"/>
        <v>0</v>
      </c>
      <c r="L156" s="156">
        <f t="shared" si="17"/>
        <v>0</v>
      </c>
      <c r="M156" s="132">
        <f>xx!IP156/A!C157</f>
        <v>0</v>
      </c>
      <c r="N156" s="132"/>
    </row>
    <row r="157" spans="1:14" x14ac:dyDescent="0.2">
      <c r="A157" s="164" t="str">
        <f>A!B158</f>
        <v>Catupiry Req. Cremoso Peito De Peru 180g</v>
      </c>
      <c r="B157" s="152"/>
      <c r="C157" s="152"/>
      <c r="D157" s="153">
        <f t="shared" si="12"/>
        <v>0</v>
      </c>
      <c r="E157" s="153"/>
      <c r="F157" s="145">
        <f>A!C158</f>
        <v>12.98</v>
      </c>
      <c r="G157" s="154" t="e">
        <f>xx!II157</f>
        <v>#REF!</v>
      </c>
      <c r="H157" s="147" t="e">
        <f t="shared" si="13"/>
        <v>#REF!</v>
      </c>
      <c r="I157" s="148" t="e">
        <f t="shared" si="14"/>
        <v>#REF!</v>
      </c>
      <c r="J157" s="149" t="str">
        <f t="shared" si="15"/>
        <v>Catupiry Req. Cremoso Peito De Peru 180g</v>
      </c>
      <c r="K157" s="155">
        <f t="shared" si="16"/>
        <v>0</v>
      </c>
      <c r="L157" s="156">
        <f t="shared" si="17"/>
        <v>0</v>
      </c>
      <c r="M157" s="132">
        <f>xx!IP157/A!C158</f>
        <v>0</v>
      </c>
      <c r="N157" s="132"/>
    </row>
    <row r="158" spans="1:14" x14ac:dyDescent="0.2">
      <c r="A158" s="164" t="str">
        <f>A!B159</f>
        <v>Catupiry Req.Crem Trad. Copo Familia 500g</v>
      </c>
      <c r="B158" s="152"/>
      <c r="C158" s="152"/>
      <c r="D158" s="153">
        <f t="shared" si="12"/>
        <v>0</v>
      </c>
      <c r="E158" s="153"/>
      <c r="F158" s="145">
        <f>A!C159</f>
        <v>12.98</v>
      </c>
      <c r="G158" s="154" t="e">
        <f>xx!II158</f>
        <v>#REF!</v>
      </c>
      <c r="H158" s="147" t="e">
        <f t="shared" si="13"/>
        <v>#REF!</v>
      </c>
      <c r="I158" s="148" t="e">
        <f t="shared" si="14"/>
        <v>#REF!</v>
      </c>
      <c r="J158" s="149" t="str">
        <f t="shared" si="15"/>
        <v>Catupiry Req.Crem Trad. Copo Familia 500g</v>
      </c>
      <c r="K158" s="155">
        <f t="shared" si="16"/>
        <v>0</v>
      </c>
      <c r="L158" s="156">
        <f t="shared" si="17"/>
        <v>0</v>
      </c>
      <c r="M158" s="132">
        <f>xx!IP158/A!C159</f>
        <v>0</v>
      </c>
      <c r="N158" s="132"/>
    </row>
    <row r="159" spans="1:14" x14ac:dyDescent="0.2">
      <c r="A159" s="164" t="str">
        <f>A!B160</f>
        <v>Catupiry Req.Crem Trad. Copo Familia Light 500g</v>
      </c>
      <c r="B159" s="152"/>
      <c r="C159" s="152"/>
      <c r="D159" s="153">
        <f t="shared" si="12"/>
        <v>0</v>
      </c>
      <c r="E159" s="153"/>
      <c r="F159" s="145">
        <f>A!C160</f>
        <v>9.98</v>
      </c>
      <c r="G159" s="154" t="e">
        <f>xx!II159</f>
        <v>#REF!</v>
      </c>
      <c r="H159" s="147" t="e">
        <f t="shared" si="13"/>
        <v>#REF!</v>
      </c>
      <c r="I159" s="148" t="e">
        <f t="shared" si="14"/>
        <v>#REF!</v>
      </c>
      <c r="J159" s="149" t="str">
        <f t="shared" si="15"/>
        <v>Catupiry Req.Crem Trad. Copo Familia Light 500g</v>
      </c>
      <c r="K159" s="155">
        <f t="shared" si="16"/>
        <v>0</v>
      </c>
      <c r="L159" s="156">
        <f t="shared" si="17"/>
        <v>0</v>
      </c>
      <c r="M159" s="132">
        <f>xx!IP159/A!C160</f>
        <v>0</v>
      </c>
      <c r="N159" s="132"/>
    </row>
    <row r="160" spans="1:14" x14ac:dyDescent="0.2">
      <c r="A160" s="164" t="str">
        <f>A!B161</f>
        <v>Catupiry Requeijao Crem 4 Queijos Pouch 250g</v>
      </c>
      <c r="B160" s="152"/>
      <c r="C160" s="152"/>
      <c r="D160" s="153">
        <f t="shared" si="12"/>
        <v>0</v>
      </c>
      <c r="E160" s="153"/>
      <c r="F160" s="145">
        <f>A!C161</f>
        <v>9.98</v>
      </c>
      <c r="G160" s="154" t="e">
        <f>xx!II160</f>
        <v>#REF!</v>
      </c>
      <c r="H160" s="147" t="e">
        <f t="shared" si="13"/>
        <v>#REF!</v>
      </c>
      <c r="I160" s="148" t="e">
        <f t="shared" si="14"/>
        <v>#REF!</v>
      </c>
      <c r="J160" s="149" t="str">
        <f t="shared" si="15"/>
        <v>Catupiry Requeijao Crem 4 Queijos Pouch 250g</v>
      </c>
      <c r="K160" s="155">
        <f t="shared" si="16"/>
        <v>0</v>
      </c>
      <c r="L160" s="156">
        <f t="shared" si="17"/>
        <v>0</v>
      </c>
      <c r="M160" s="132">
        <f>xx!IP160/A!C161</f>
        <v>0</v>
      </c>
      <c r="N160" s="132"/>
    </row>
    <row r="161" spans="1:14" x14ac:dyDescent="0.2">
      <c r="A161" s="164">
        <f>A!B162</f>
        <v>0</v>
      </c>
      <c r="B161" s="152"/>
      <c r="C161" s="152"/>
      <c r="D161" s="153">
        <f t="shared" si="12"/>
        <v>0</v>
      </c>
      <c r="E161" s="153"/>
      <c r="F161" s="145">
        <f>A!C162</f>
        <v>9.98</v>
      </c>
      <c r="G161" s="154" t="e">
        <f>xx!II161</f>
        <v>#REF!</v>
      </c>
      <c r="H161" s="147" t="e">
        <f t="shared" si="13"/>
        <v>#REF!</v>
      </c>
      <c r="I161" s="148" t="e">
        <f t="shared" si="14"/>
        <v>#REF!</v>
      </c>
      <c r="J161" s="149">
        <f t="shared" si="15"/>
        <v>0</v>
      </c>
      <c r="K161" s="155">
        <f t="shared" si="16"/>
        <v>0</v>
      </c>
      <c r="L161" s="156">
        <f t="shared" si="17"/>
        <v>0</v>
      </c>
      <c r="M161" s="132">
        <f>xx!IP161/A!C162</f>
        <v>0</v>
      </c>
      <c r="N161" s="132"/>
    </row>
    <row r="162" spans="1:14" x14ac:dyDescent="0.2">
      <c r="A162" s="164" t="str">
        <f>A!B163</f>
        <v>Catupiry Requeijao Crem Cheddar Pouch 250g</v>
      </c>
      <c r="B162" s="152"/>
      <c r="C162" s="152"/>
      <c r="D162" s="153">
        <f t="shared" si="12"/>
        <v>0</v>
      </c>
      <c r="E162" s="153"/>
      <c r="F162" s="145">
        <f>A!C163</f>
        <v>9.98</v>
      </c>
      <c r="G162" s="154" t="e">
        <f>xx!II162</f>
        <v>#REF!</v>
      </c>
      <c r="H162" s="147" t="e">
        <f t="shared" si="13"/>
        <v>#REF!</v>
      </c>
      <c r="I162" s="148" t="e">
        <f t="shared" si="14"/>
        <v>#REF!</v>
      </c>
      <c r="J162" s="149" t="str">
        <f t="shared" si="15"/>
        <v>Catupiry Requeijao Crem Cheddar Pouch 250g</v>
      </c>
      <c r="K162" s="155">
        <f t="shared" si="16"/>
        <v>0</v>
      </c>
      <c r="L162" s="156">
        <f t="shared" si="17"/>
        <v>0</v>
      </c>
      <c r="M162" s="132">
        <f>xx!IP162/A!C163</f>
        <v>0</v>
      </c>
      <c r="N162" s="132"/>
    </row>
    <row r="163" spans="1:14" x14ac:dyDescent="0.2">
      <c r="A163" s="164" t="str">
        <f>A!B164</f>
        <v>Catupiry Requeijao Crem Pouch 250g</v>
      </c>
      <c r="B163" s="152"/>
      <c r="C163" s="152"/>
      <c r="D163" s="153">
        <f t="shared" si="12"/>
        <v>0</v>
      </c>
      <c r="E163" s="153"/>
      <c r="F163" s="145">
        <f>A!C164</f>
        <v>9.98</v>
      </c>
      <c r="G163" s="154" t="e">
        <f>xx!II163</f>
        <v>#REF!</v>
      </c>
      <c r="H163" s="147" t="e">
        <f t="shared" si="13"/>
        <v>#REF!</v>
      </c>
      <c r="I163" s="148" t="e">
        <f t="shared" si="14"/>
        <v>#REF!</v>
      </c>
      <c r="J163" s="149" t="str">
        <f t="shared" si="15"/>
        <v>Catupiry Requeijao Crem Pouch 250g</v>
      </c>
      <c r="K163" s="155">
        <f t="shared" si="16"/>
        <v>0</v>
      </c>
      <c r="L163" s="156">
        <f t="shared" si="17"/>
        <v>0</v>
      </c>
      <c r="M163" s="132">
        <f>xx!IP163/A!C164</f>
        <v>0</v>
      </c>
      <c r="N163" s="132"/>
    </row>
    <row r="164" spans="1:14" x14ac:dyDescent="0.2">
      <c r="A164" s="164" t="str">
        <f>A!B165</f>
        <v>Catupiry Requeijao Crem Tomate Seco Pouch 250g</v>
      </c>
      <c r="B164" s="152"/>
      <c r="C164" s="152"/>
      <c r="D164" s="153">
        <f t="shared" si="12"/>
        <v>0</v>
      </c>
      <c r="E164" s="153"/>
      <c r="F164" s="145">
        <f>A!C165</f>
        <v>9.98</v>
      </c>
      <c r="G164" s="154" t="e">
        <f>xx!II164</f>
        <v>#REF!</v>
      </c>
      <c r="H164" s="147" t="e">
        <f t="shared" si="13"/>
        <v>#REF!</v>
      </c>
      <c r="I164" s="148" t="e">
        <f t="shared" si="14"/>
        <v>#REF!</v>
      </c>
      <c r="J164" s="149" t="str">
        <f t="shared" si="15"/>
        <v>Catupiry Requeijao Crem Tomate Seco Pouch 250g</v>
      </c>
      <c r="K164" s="155">
        <f t="shared" si="16"/>
        <v>0</v>
      </c>
      <c r="L164" s="156">
        <f t="shared" si="17"/>
        <v>0</v>
      </c>
      <c r="M164" s="132">
        <f>xx!IP164/A!C165</f>
        <v>0</v>
      </c>
      <c r="N164" s="132"/>
    </row>
    <row r="165" spans="1:14" x14ac:dyDescent="0.2">
      <c r="A165" s="164" t="str">
        <f>A!B166</f>
        <v>Catupiry Requeijao Cremoso Trad. 1500g</v>
      </c>
      <c r="B165" s="152"/>
      <c r="C165" s="152"/>
      <c r="D165" s="153">
        <f t="shared" si="12"/>
        <v>0</v>
      </c>
      <c r="E165" s="153"/>
      <c r="F165" s="145">
        <f>A!C166</f>
        <v>29.98</v>
      </c>
      <c r="G165" s="154" t="e">
        <f>xx!II165</f>
        <v>#REF!</v>
      </c>
      <c r="H165" s="147" t="e">
        <f t="shared" si="13"/>
        <v>#REF!</v>
      </c>
      <c r="I165" s="148" t="e">
        <f t="shared" si="14"/>
        <v>#REF!</v>
      </c>
      <c r="J165" s="149" t="str">
        <f t="shared" si="15"/>
        <v>Catupiry Requeijao Cremoso Trad. 1500g</v>
      </c>
      <c r="K165" s="155">
        <f t="shared" si="16"/>
        <v>0</v>
      </c>
      <c r="L165" s="156">
        <f t="shared" si="17"/>
        <v>0</v>
      </c>
      <c r="M165" s="132">
        <f>xx!IP165/A!C166</f>
        <v>0</v>
      </c>
      <c r="N165" s="132"/>
    </row>
    <row r="166" spans="1:14" x14ac:dyDescent="0.2">
      <c r="A166" s="164" t="str">
        <f>A!B167</f>
        <v>Catupiry Requeijao Poli 250g</v>
      </c>
      <c r="B166" s="152"/>
      <c r="C166" s="152"/>
      <c r="D166" s="153">
        <f t="shared" si="12"/>
        <v>0</v>
      </c>
      <c r="E166" s="153"/>
      <c r="F166" s="145">
        <f>A!C167</f>
        <v>5.35</v>
      </c>
      <c r="G166" s="154" t="e">
        <f>xx!II166</f>
        <v>#REF!</v>
      </c>
      <c r="H166" s="147" t="e">
        <f t="shared" si="13"/>
        <v>#REF!</v>
      </c>
      <c r="I166" s="148" t="e">
        <f t="shared" si="14"/>
        <v>#REF!</v>
      </c>
      <c r="J166" s="149" t="str">
        <f t="shared" si="15"/>
        <v>Catupiry Requeijao Poli 250g</v>
      </c>
      <c r="K166" s="155">
        <f t="shared" si="16"/>
        <v>0</v>
      </c>
      <c r="L166" s="156">
        <f t="shared" si="17"/>
        <v>0</v>
      </c>
      <c r="M166" s="132">
        <f>xx!IP166/A!C167</f>
        <v>0</v>
      </c>
      <c r="N166" s="132"/>
    </row>
    <row r="167" spans="1:14" x14ac:dyDescent="0.2">
      <c r="A167" s="164" t="str">
        <f>A!B168</f>
        <v>Catupiry Requeijao Poli 410g</v>
      </c>
      <c r="B167" s="152"/>
      <c r="C167" s="152"/>
      <c r="D167" s="153">
        <f t="shared" si="12"/>
        <v>0</v>
      </c>
      <c r="E167" s="153"/>
      <c r="F167" s="145">
        <f>A!C168</f>
        <v>5.35</v>
      </c>
      <c r="G167" s="154" t="e">
        <f>xx!II167</f>
        <v>#REF!</v>
      </c>
      <c r="H167" s="147" t="e">
        <f t="shared" si="13"/>
        <v>#REF!</v>
      </c>
      <c r="I167" s="148" t="e">
        <f t="shared" si="14"/>
        <v>#REF!</v>
      </c>
      <c r="J167" s="149" t="str">
        <f t="shared" si="15"/>
        <v>Catupiry Requeijao Poli 410g</v>
      </c>
      <c r="K167" s="155">
        <f t="shared" si="16"/>
        <v>0</v>
      </c>
      <c r="L167" s="156">
        <f t="shared" si="17"/>
        <v>0</v>
      </c>
      <c r="M167" s="132">
        <f>xx!IP167/A!C168</f>
        <v>0</v>
      </c>
      <c r="N167" s="132"/>
    </row>
    <row r="168" spans="1:14" x14ac:dyDescent="0.2">
      <c r="A168" s="164" t="str">
        <f>A!B169</f>
        <v>Chocolate Barra Alpino 14x90g</v>
      </c>
      <c r="B168" s="152"/>
      <c r="C168" s="152"/>
      <c r="D168" s="153">
        <f t="shared" si="12"/>
        <v>0</v>
      </c>
      <c r="E168" s="153"/>
      <c r="F168" s="145">
        <f>A!C169</f>
        <v>9.98</v>
      </c>
      <c r="G168" s="154" t="e">
        <f>xx!II168</f>
        <v>#REF!</v>
      </c>
      <c r="H168" s="147" t="e">
        <f t="shared" si="13"/>
        <v>#REF!</v>
      </c>
      <c r="I168" s="148" t="e">
        <f t="shared" si="14"/>
        <v>#REF!</v>
      </c>
      <c r="J168" s="149" t="str">
        <f t="shared" si="15"/>
        <v>Chocolate Barra Alpino 14x90g</v>
      </c>
      <c r="K168" s="155">
        <f t="shared" si="16"/>
        <v>0</v>
      </c>
      <c r="L168" s="156">
        <f t="shared" si="17"/>
        <v>0</v>
      </c>
      <c r="M168" s="132">
        <f>xx!IP168/A!C169</f>
        <v>0</v>
      </c>
      <c r="N168" s="132"/>
    </row>
    <row r="169" spans="1:14" x14ac:dyDescent="0.2">
      <c r="A169" s="164" t="str">
        <f>A!B170</f>
        <v>Chocolate Barra Alpino Black Top 14x100g</v>
      </c>
      <c r="B169" s="152"/>
      <c r="C169" s="152"/>
      <c r="D169" s="153">
        <f t="shared" si="12"/>
        <v>0</v>
      </c>
      <c r="E169" s="153"/>
      <c r="F169" s="145">
        <f>A!C170</f>
        <v>15.37</v>
      </c>
      <c r="G169" s="154" t="e">
        <f>xx!II169</f>
        <v>#REF!</v>
      </c>
      <c r="H169" s="147" t="e">
        <f t="shared" si="13"/>
        <v>#REF!</v>
      </c>
      <c r="I169" s="148" t="e">
        <f t="shared" si="14"/>
        <v>#REF!</v>
      </c>
      <c r="J169" s="149" t="str">
        <f t="shared" si="15"/>
        <v>Chocolate Barra Alpino Black Top 14x100g</v>
      </c>
      <c r="K169" s="155">
        <f t="shared" si="16"/>
        <v>0</v>
      </c>
      <c r="L169" s="156">
        <f t="shared" si="17"/>
        <v>0</v>
      </c>
      <c r="M169" s="132">
        <f>xx!IP169/A!C170</f>
        <v>0</v>
      </c>
      <c r="N169" s="132"/>
    </row>
    <row r="170" spans="1:14" x14ac:dyDescent="0.2">
      <c r="A170" s="164">
        <f>A!B171</f>
        <v>0</v>
      </c>
      <c r="B170" s="152"/>
      <c r="C170" s="152"/>
      <c r="D170" s="153">
        <f t="shared" si="12"/>
        <v>0</v>
      </c>
      <c r="E170" s="153"/>
      <c r="F170" s="145">
        <f>A!C171</f>
        <v>10.74</v>
      </c>
      <c r="G170" s="154" t="e">
        <f>xx!II170</f>
        <v>#REF!</v>
      </c>
      <c r="H170" s="147" t="e">
        <f t="shared" si="13"/>
        <v>#REF!</v>
      </c>
      <c r="I170" s="148" t="e">
        <f t="shared" si="14"/>
        <v>#REF!</v>
      </c>
      <c r="J170" s="149">
        <f t="shared" si="15"/>
        <v>0</v>
      </c>
      <c r="K170" s="155">
        <f t="shared" si="16"/>
        <v>0</v>
      </c>
      <c r="L170" s="156">
        <f t="shared" si="17"/>
        <v>0</v>
      </c>
      <c r="M170" s="132">
        <f>xx!IP170/A!C171</f>
        <v>0</v>
      </c>
      <c r="N170" s="132"/>
    </row>
    <row r="171" spans="1:14" x14ac:dyDescent="0.2">
      <c r="A171" s="164" t="str">
        <f>A!B172</f>
        <v>Chocolate Barra Alpino Gianduai 14x98g</v>
      </c>
      <c r="B171" s="152"/>
      <c r="C171" s="152"/>
      <c r="D171" s="153">
        <f t="shared" si="12"/>
        <v>0</v>
      </c>
      <c r="E171" s="153"/>
      <c r="F171" s="145">
        <f>A!C172</f>
        <v>67.67</v>
      </c>
      <c r="G171" s="154" t="e">
        <f>xx!II171</f>
        <v>#REF!</v>
      </c>
      <c r="H171" s="147" t="e">
        <f t="shared" si="13"/>
        <v>#REF!</v>
      </c>
      <c r="I171" s="148" t="e">
        <f t="shared" si="14"/>
        <v>#REF!</v>
      </c>
      <c r="J171" s="149" t="str">
        <f t="shared" si="15"/>
        <v>Chocolate Barra Alpino Gianduai 14x98g</v>
      </c>
      <c r="K171" s="155">
        <f t="shared" si="16"/>
        <v>0</v>
      </c>
      <c r="L171" s="156">
        <f t="shared" si="17"/>
        <v>0</v>
      </c>
      <c r="M171" s="132">
        <f>xx!IP171/A!C172</f>
        <v>0</v>
      </c>
      <c r="N171" s="132"/>
    </row>
    <row r="172" spans="1:14" x14ac:dyDescent="0.2">
      <c r="A172" s="164" t="str">
        <f>A!B173</f>
        <v>Chocolate Barra Alpino Nevado 14x90g</v>
      </c>
      <c r="B172" s="152"/>
      <c r="C172" s="152"/>
      <c r="D172" s="153">
        <f t="shared" si="12"/>
        <v>0</v>
      </c>
      <c r="E172" s="153"/>
      <c r="F172" s="145">
        <f>A!C173</f>
        <v>79.98</v>
      </c>
      <c r="G172" s="154" t="e">
        <f>xx!II172</f>
        <v>#REF!</v>
      </c>
      <c r="H172" s="147" t="e">
        <f t="shared" si="13"/>
        <v>#REF!</v>
      </c>
      <c r="I172" s="148" t="e">
        <f t="shared" si="14"/>
        <v>#REF!</v>
      </c>
      <c r="J172" s="149" t="str">
        <f t="shared" si="15"/>
        <v>Chocolate Barra Alpino Nevado 14x90g</v>
      </c>
      <c r="K172" s="155">
        <f t="shared" si="16"/>
        <v>0</v>
      </c>
      <c r="L172" s="156">
        <f t="shared" si="17"/>
        <v>0</v>
      </c>
      <c r="M172" s="132">
        <f>xx!IP172/A!C173</f>
        <v>0</v>
      </c>
      <c r="N172" s="132"/>
    </row>
    <row r="173" spans="1:14" x14ac:dyDescent="0.2">
      <c r="A173" s="164" t="str">
        <f>A!B174</f>
        <v>Chocolate Barra Baton Ao Leite 10x96g</v>
      </c>
      <c r="B173" s="152"/>
      <c r="C173" s="152"/>
      <c r="D173" s="153">
        <f t="shared" si="12"/>
        <v>0</v>
      </c>
      <c r="E173" s="153"/>
      <c r="F173" s="145">
        <f>A!C174</f>
        <v>79.98</v>
      </c>
      <c r="G173" s="154" t="e">
        <f>xx!II173</f>
        <v>#REF!</v>
      </c>
      <c r="H173" s="147" t="e">
        <f t="shared" si="13"/>
        <v>#REF!</v>
      </c>
      <c r="I173" s="148" t="e">
        <f t="shared" si="14"/>
        <v>#REF!</v>
      </c>
      <c r="J173" s="149" t="str">
        <f t="shared" si="15"/>
        <v>Chocolate Barra Baton Ao Leite 10x96g</v>
      </c>
      <c r="K173" s="155">
        <f t="shared" si="16"/>
        <v>0</v>
      </c>
      <c r="L173" s="156">
        <f t="shared" si="17"/>
        <v>0</v>
      </c>
      <c r="M173" s="132">
        <f>xx!IP173/A!C174</f>
        <v>0</v>
      </c>
      <c r="N173" s="132"/>
    </row>
    <row r="174" spans="1:14" x14ac:dyDescent="0.2">
      <c r="A174" s="164" t="str">
        <f>A!B175</f>
        <v>Chocolate Barra Classic 14x90g</v>
      </c>
      <c r="B174" s="152"/>
      <c r="C174" s="152"/>
      <c r="D174" s="153">
        <f t="shared" si="12"/>
        <v>0</v>
      </c>
      <c r="E174" s="153"/>
      <c r="F174" s="145">
        <f>A!C175</f>
        <v>79.98</v>
      </c>
      <c r="G174" s="154" t="e">
        <f>xx!II174</f>
        <v>#REF!</v>
      </c>
      <c r="H174" s="147" t="e">
        <f t="shared" si="13"/>
        <v>#REF!</v>
      </c>
      <c r="I174" s="148" t="e">
        <f t="shared" si="14"/>
        <v>#REF!</v>
      </c>
      <c r="J174" s="149" t="str">
        <f t="shared" si="15"/>
        <v>Chocolate Barra Classic 14x90g</v>
      </c>
      <c r="K174" s="155">
        <f t="shared" si="16"/>
        <v>0</v>
      </c>
      <c r="L174" s="156">
        <f t="shared" si="17"/>
        <v>0</v>
      </c>
      <c r="M174" s="132">
        <f>xx!IP174/A!C175</f>
        <v>0</v>
      </c>
      <c r="N174" s="132"/>
    </row>
    <row r="175" spans="1:14" x14ac:dyDescent="0.2">
      <c r="A175" s="164" t="str">
        <f>A!B176</f>
        <v>Chocolate Barra Classic Duo 14x90g</v>
      </c>
      <c r="B175" s="152"/>
      <c r="C175" s="152"/>
      <c r="D175" s="153">
        <f t="shared" si="12"/>
        <v>0</v>
      </c>
      <c r="E175" s="153"/>
      <c r="F175" s="145">
        <f>A!C176</f>
        <v>79.98</v>
      </c>
      <c r="G175" s="154" t="e">
        <f>xx!II175</f>
        <v>#REF!</v>
      </c>
      <c r="H175" s="147" t="e">
        <f t="shared" si="13"/>
        <v>#REF!</v>
      </c>
      <c r="I175" s="148" t="e">
        <f t="shared" si="14"/>
        <v>#REF!</v>
      </c>
      <c r="J175" s="149" t="str">
        <f t="shared" si="15"/>
        <v>Chocolate Barra Classic Duo 14x90g</v>
      </c>
      <c r="K175" s="155">
        <f t="shared" si="16"/>
        <v>0</v>
      </c>
      <c r="L175" s="156">
        <f t="shared" si="17"/>
        <v>0</v>
      </c>
      <c r="M175" s="132">
        <f>xx!IP175/A!C176</f>
        <v>0</v>
      </c>
      <c r="N175" s="132"/>
    </row>
    <row r="176" spans="1:14" x14ac:dyDescent="0.2">
      <c r="A176" s="164" t="str">
        <f>A!B177</f>
        <v>Chocolate Barra Classic Meio Amargo 14x90g</v>
      </c>
      <c r="B176" s="152"/>
      <c r="C176" s="152"/>
      <c r="D176" s="153">
        <f t="shared" si="12"/>
        <v>0</v>
      </c>
      <c r="E176" s="153"/>
      <c r="F176" s="145">
        <f>A!C177</f>
        <v>79.98</v>
      </c>
      <c r="G176" s="154" t="e">
        <f>xx!II176</f>
        <v>#REF!</v>
      </c>
      <c r="H176" s="147" t="e">
        <f t="shared" si="13"/>
        <v>#REF!</v>
      </c>
      <c r="I176" s="148" t="e">
        <f t="shared" si="14"/>
        <v>#REF!</v>
      </c>
      <c r="J176" s="149" t="str">
        <f t="shared" si="15"/>
        <v>Chocolate Barra Classic Meio Amargo 14x90g</v>
      </c>
      <c r="K176" s="155">
        <f t="shared" si="16"/>
        <v>0</v>
      </c>
      <c r="L176" s="156">
        <f t="shared" si="17"/>
        <v>0</v>
      </c>
      <c r="M176" s="132">
        <f>xx!IP176/A!C177</f>
        <v>0</v>
      </c>
      <c r="N176" s="132"/>
    </row>
    <row r="177" spans="1:14" x14ac:dyDescent="0.2">
      <c r="A177" s="164" t="str">
        <f>A!B178</f>
        <v>Chocolate Barra Classic Prestigio  14x90g</v>
      </c>
      <c r="B177" s="152"/>
      <c r="C177" s="152"/>
      <c r="D177" s="153">
        <f t="shared" si="12"/>
        <v>0</v>
      </c>
      <c r="E177" s="153"/>
      <c r="F177" s="145">
        <f>A!C178</f>
        <v>45.98</v>
      </c>
      <c r="G177" s="154" t="e">
        <f>xx!II177</f>
        <v>#REF!</v>
      </c>
      <c r="H177" s="147" t="e">
        <f t="shared" si="13"/>
        <v>#REF!</v>
      </c>
      <c r="I177" s="148" t="e">
        <f t="shared" si="14"/>
        <v>#REF!</v>
      </c>
      <c r="J177" s="149" t="str">
        <f t="shared" si="15"/>
        <v>Chocolate Barra Classic Prestigio  14x90g</v>
      </c>
      <c r="K177" s="155">
        <f t="shared" si="16"/>
        <v>0</v>
      </c>
      <c r="L177" s="156">
        <f t="shared" si="17"/>
        <v>0</v>
      </c>
      <c r="M177" s="132">
        <f>xx!IP177/A!C178</f>
        <v>0</v>
      </c>
      <c r="N177" s="132"/>
    </row>
    <row r="178" spans="1:14" x14ac:dyDescent="0.2">
      <c r="A178" s="164" t="str">
        <f>A!B179</f>
        <v>Chocolate Barra Galak 14x90g</v>
      </c>
      <c r="B178" s="152"/>
      <c r="C178" s="152"/>
      <c r="D178" s="153">
        <f t="shared" si="12"/>
        <v>0</v>
      </c>
      <c r="E178" s="153"/>
      <c r="F178" s="145">
        <f>A!C179</f>
        <v>81.94</v>
      </c>
      <c r="G178" s="154" t="e">
        <f>xx!II178</f>
        <v>#REF!</v>
      </c>
      <c r="H178" s="147" t="e">
        <f t="shared" si="13"/>
        <v>#REF!</v>
      </c>
      <c r="I178" s="148" t="e">
        <f t="shared" si="14"/>
        <v>#REF!</v>
      </c>
      <c r="J178" s="149" t="str">
        <f t="shared" si="15"/>
        <v>Chocolate Barra Galak 14x90g</v>
      </c>
      <c r="K178" s="155">
        <f t="shared" si="16"/>
        <v>0</v>
      </c>
      <c r="L178" s="156">
        <f t="shared" si="17"/>
        <v>0</v>
      </c>
      <c r="M178" s="132">
        <f>xx!IP178/A!C179</f>
        <v>0</v>
      </c>
      <c r="N178" s="132"/>
    </row>
    <row r="179" spans="1:14" x14ac:dyDescent="0.2">
      <c r="A179" s="164" t="str">
        <f>A!B180</f>
        <v>Chocolate Barra Hersheys ao Leite 92g</v>
      </c>
      <c r="B179" s="152"/>
      <c r="C179" s="152"/>
      <c r="D179" s="153">
        <f t="shared" si="12"/>
        <v>0</v>
      </c>
      <c r="E179" s="153"/>
      <c r="F179" s="145">
        <f>A!C180</f>
        <v>81.94</v>
      </c>
      <c r="G179" s="154" t="e">
        <f>xx!II179</f>
        <v>#REF!</v>
      </c>
      <c r="H179" s="147" t="e">
        <f t="shared" si="13"/>
        <v>#REF!</v>
      </c>
      <c r="I179" s="148" t="e">
        <f t="shared" si="14"/>
        <v>#REF!</v>
      </c>
      <c r="J179" s="149" t="str">
        <f t="shared" si="15"/>
        <v>Chocolate Barra Hersheys ao Leite 92g</v>
      </c>
      <c r="K179" s="155">
        <f t="shared" si="16"/>
        <v>0</v>
      </c>
      <c r="L179" s="156">
        <f t="shared" si="17"/>
        <v>0</v>
      </c>
      <c r="M179" s="132">
        <f>xx!IP179/A!C180</f>
        <v>0</v>
      </c>
      <c r="N179" s="132"/>
    </row>
    <row r="180" spans="1:14" x14ac:dyDescent="0.2">
      <c r="A180" s="164" t="str">
        <f>A!B181</f>
        <v>Chocolate Barra Hersheys Cookies n' Cream 87g</v>
      </c>
      <c r="B180" s="152"/>
      <c r="C180" s="152"/>
      <c r="D180" s="153">
        <f t="shared" si="12"/>
        <v>0</v>
      </c>
      <c r="E180" s="153"/>
      <c r="F180" s="145">
        <f>A!C181</f>
        <v>81.94</v>
      </c>
      <c r="G180" s="154" t="e">
        <f>xx!II180</f>
        <v>#REF!</v>
      </c>
      <c r="H180" s="147" t="e">
        <f t="shared" si="13"/>
        <v>#REF!</v>
      </c>
      <c r="I180" s="148" t="e">
        <f t="shared" si="14"/>
        <v>#REF!</v>
      </c>
      <c r="J180" s="149" t="str">
        <f t="shared" si="15"/>
        <v>Chocolate Barra Hersheys Cookies n' Cream 87g</v>
      </c>
      <c r="K180" s="155">
        <f t="shared" si="16"/>
        <v>0</v>
      </c>
      <c r="L180" s="156">
        <f t="shared" si="17"/>
        <v>0</v>
      </c>
      <c r="M180" s="132">
        <f>xx!IP180/A!C181</f>
        <v>0</v>
      </c>
      <c r="N180" s="132"/>
    </row>
    <row r="181" spans="1:14" x14ac:dyDescent="0.2">
      <c r="A181" s="164" t="str">
        <f>A!B182</f>
        <v>Chocolate Barra Hersheys Meio Amargo 92g</v>
      </c>
      <c r="B181" s="152"/>
      <c r="C181" s="152"/>
      <c r="D181" s="153">
        <f t="shared" si="12"/>
        <v>0</v>
      </c>
      <c r="E181" s="153"/>
      <c r="F181" s="145">
        <f>A!C182</f>
        <v>81.94</v>
      </c>
      <c r="G181" s="154" t="e">
        <f>xx!II181</f>
        <v>#REF!</v>
      </c>
      <c r="H181" s="147" t="e">
        <f t="shared" si="13"/>
        <v>#REF!</v>
      </c>
      <c r="I181" s="148" t="e">
        <f t="shared" si="14"/>
        <v>#REF!</v>
      </c>
      <c r="J181" s="149" t="str">
        <f t="shared" si="15"/>
        <v>Chocolate Barra Hersheys Meio Amargo 92g</v>
      </c>
      <c r="K181" s="155">
        <f t="shared" si="16"/>
        <v>0</v>
      </c>
      <c r="L181" s="156">
        <f t="shared" si="17"/>
        <v>0</v>
      </c>
      <c r="M181" s="132">
        <f>xx!IP181/A!C182</f>
        <v>0</v>
      </c>
      <c r="N181" s="132"/>
    </row>
    <row r="182" spans="1:14" x14ac:dyDescent="0.2">
      <c r="A182" s="164" t="str">
        <f>A!B183</f>
        <v>Chocolate Barra Hersheys Ovomaltine 87g</v>
      </c>
      <c r="B182" s="152"/>
      <c r="C182" s="152"/>
      <c r="D182" s="153">
        <f t="shared" si="12"/>
        <v>0</v>
      </c>
      <c r="E182" s="153"/>
      <c r="F182" s="145">
        <f>A!C183</f>
        <v>81.94</v>
      </c>
      <c r="G182" s="154" t="e">
        <f>xx!II182</f>
        <v>#REF!</v>
      </c>
      <c r="H182" s="147" t="e">
        <f t="shared" si="13"/>
        <v>#REF!</v>
      </c>
      <c r="I182" s="148" t="e">
        <f t="shared" si="14"/>
        <v>#REF!</v>
      </c>
      <c r="J182" s="149" t="str">
        <f t="shared" si="15"/>
        <v>Chocolate Barra Hersheys Ovomaltine 87g</v>
      </c>
      <c r="K182" s="155">
        <f t="shared" si="16"/>
        <v>0</v>
      </c>
      <c r="L182" s="156">
        <f t="shared" si="17"/>
        <v>0</v>
      </c>
      <c r="M182" s="132">
        <f>xx!IP182/A!C183</f>
        <v>0</v>
      </c>
      <c r="N182" s="132"/>
    </row>
    <row r="183" spans="1:14" x14ac:dyDescent="0.2">
      <c r="A183" s="164" t="str">
        <f>A!B184</f>
        <v>Chocolate Barra Moça Brigadeiro 14x90g</v>
      </c>
      <c r="B183" s="152"/>
      <c r="C183" s="152"/>
      <c r="D183" s="153">
        <f t="shared" si="12"/>
        <v>0</v>
      </c>
      <c r="E183" s="153"/>
      <c r="F183" s="145">
        <f>A!C184</f>
        <v>4.5999999999999996</v>
      </c>
      <c r="G183" s="154" t="e">
        <f>xx!II183</f>
        <v>#REF!</v>
      </c>
      <c r="H183" s="147" t="e">
        <f t="shared" si="13"/>
        <v>#REF!</v>
      </c>
      <c r="I183" s="148" t="e">
        <f t="shared" si="14"/>
        <v>#REF!</v>
      </c>
      <c r="J183" s="149" t="str">
        <f t="shared" si="15"/>
        <v>Chocolate Barra Moça Brigadeiro 14x90g</v>
      </c>
      <c r="K183" s="155">
        <f t="shared" si="16"/>
        <v>0</v>
      </c>
      <c r="L183" s="156">
        <f t="shared" si="17"/>
        <v>0</v>
      </c>
      <c r="M183" s="132">
        <f>xx!IP183/A!C184</f>
        <v>0</v>
      </c>
      <c r="N183" s="132"/>
    </row>
    <row r="184" spans="1:14" x14ac:dyDescent="0.2">
      <c r="A184" s="164" t="str">
        <f>A!B185</f>
        <v>Chocolate Baton Branco 30x16g</v>
      </c>
      <c r="B184" s="152"/>
      <c r="C184" s="152"/>
      <c r="D184" s="153">
        <f t="shared" si="12"/>
        <v>0</v>
      </c>
      <c r="E184" s="153"/>
      <c r="F184" s="145">
        <f>A!C185</f>
        <v>4.5999999999999996</v>
      </c>
      <c r="G184" s="154" t="e">
        <f>xx!II184</f>
        <v>#REF!</v>
      </c>
      <c r="H184" s="147" t="e">
        <f t="shared" si="13"/>
        <v>#REF!</v>
      </c>
      <c r="I184" s="148" t="e">
        <f t="shared" si="14"/>
        <v>#REF!</v>
      </c>
      <c r="J184" s="149" t="str">
        <f t="shared" si="15"/>
        <v>Chocolate Baton Branco 30x16g</v>
      </c>
      <c r="K184" s="155">
        <f t="shared" si="16"/>
        <v>0</v>
      </c>
      <c r="L184" s="156">
        <f t="shared" si="17"/>
        <v>0</v>
      </c>
      <c r="M184" s="132">
        <f>xx!IP184/A!C185</f>
        <v>0</v>
      </c>
      <c r="N184" s="132"/>
    </row>
    <row r="185" spans="1:14" x14ac:dyDescent="0.2">
      <c r="A185" s="164" t="str">
        <f>A!B186</f>
        <v>Chocolate Baton Duo 30x16g</v>
      </c>
      <c r="B185" s="152"/>
      <c r="C185" s="152"/>
      <c r="D185" s="153">
        <f t="shared" si="12"/>
        <v>0</v>
      </c>
      <c r="E185" s="153"/>
      <c r="F185" s="145">
        <f>A!C186</f>
        <v>4.5999999999999996</v>
      </c>
      <c r="G185" s="154" t="e">
        <f>xx!II185</f>
        <v>#REF!</v>
      </c>
      <c r="H185" s="147" t="e">
        <f t="shared" si="13"/>
        <v>#REF!</v>
      </c>
      <c r="I185" s="148" t="e">
        <f t="shared" si="14"/>
        <v>#REF!</v>
      </c>
      <c r="J185" s="149" t="str">
        <f t="shared" si="15"/>
        <v>Chocolate Baton Duo 30x16g</v>
      </c>
      <c r="K185" s="155">
        <f t="shared" si="16"/>
        <v>0</v>
      </c>
      <c r="L185" s="156">
        <f t="shared" si="17"/>
        <v>0</v>
      </c>
      <c r="M185" s="132">
        <f>xx!IP185/A!C186</f>
        <v>0</v>
      </c>
      <c r="N185" s="132"/>
    </row>
    <row r="186" spans="1:14" x14ac:dyDescent="0.2">
      <c r="A186" s="164" t="str">
        <f>A!B187</f>
        <v>Chocolate Baton Preto 30x16g</v>
      </c>
      <c r="B186" s="152"/>
      <c r="C186" s="152"/>
      <c r="D186" s="153">
        <f t="shared" si="12"/>
        <v>0</v>
      </c>
      <c r="E186" s="153"/>
      <c r="F186" s="145">
        <f>A!C187</f>
        <v>4.5999999999999996</v>
      </c>
      <c r="G186" s="154" t="e">
        <f>xx!II186</f>
        <v>#REF!</v>
      </c>
      <c r="H186" s="147" t="e">
        <f t="shared" si="13"/>
        <v>#REF!</v>
      </c>
      <c r="I186" s="148" t="e">
        <f t="shared" si="14"/>
        <v>#REF!</v>
      </c>
      <c r="J186" s="149" t="str">
        <f t="shared" si="15"/>
        <v>Chocolate Baton Preto 30x16g</v>
      </c>
      <c r="K186" s="155">
        <f t="shared" si="16"/>
        <v>0</v>
      </c>
      <c r="L186" s="156">
        <f t="shared" si="17"/>
        <v>0</v>
      </c>
      <c r="M186" s="132">
        <f>xx!IP186/A!C187</f>
        <v>0</v>
      </c>
      <c r="N186" s="132"/>
    </row>
    <row r="187" spans="1:14" x14ac:dyDescent="0.2">
      <c r="A187" s="164" t="str">
        <f>A!B188</f>
        <v>Chocolate Caribe  30x28g</v>
      </c>
      <c r="B187" s="152"/>
      <c r="C187" s="152"/>
      <c r="D187" s="153">
        <f t="shared" si="12"/>
        <v>0</v>
      </c>
      <c r="E187" s="153"/>
      <c r="F187" s="145">
        <f>A!C188</f>
        <v>25.3</v>
      </c>
      <c r="G187" s="154" t="e">
        <f>xx!II187</f>
        <v>#REF!</v>
      </c>
      <c r="H187" s="147" t="e">
        <f t="shared" si="13"/>
        <v>#REF!</v>
      </c>
      <c r="I187" s="148" t="e">
        <f t="shared" si="14"/>
        <v>#REF!</v>
      </c>
      <c r="J187" s="149" t="str">
        <f t="shared" si="15"/>
        <v>Chocolate Caribe  30x28g</v>
      </c>
      <c r="K187" s="155">
        <f t="shared" si="16"/>
        <v>0</v>
      </c>
      <c r="L187" s="156">
        <f t="shared" si="17"/>
        <v>0</v>
      </c>
      <c r="M187" s="132">
        <f>xx!IP187/A!C188</f>
        <v>0</v>
      </c>
      <c r="N187" s="132"/>
    </row>
    <row r="188" spans="1:14" x14ac:dyDescent="0.2">
      <c r="A188" s="164" t="str">
        <f>A!B189</f>
        <v>Chocolate Chokito 30x32g</v>
      </c>
      <c r="B188" s="152"/>
      <c r="C188" s="152"/>
      <c r="D188" s="153">
        <f t="shared" si="12"/>
        <v>0</v>
      </c>
      <c r="E188" s="153"/>
      <c r="F188" s="145">
        <f>A!C189</f>
        <v>25.3</v>
      </c>
      <c r="G188" s="154" t="e">
        <f>xx!II188</f>
        <v>#REF!</v>
      </c>
      <c r="H188" s="147" t="e">
        <f t="shared" si="13"/>
        <v>#REF!</v>
      </c>
      <c r="I188" s="148" t="e">
        <f t="shared" si="14"/>
        <v>#REF!</v>
      </c>
      <c r="J188" s="149" t="str">
        <f t="shared" si="15"/>
        <v>Chocolate Chokito 30x32g</v>
      </c>
      <c r="K188" s="155">
        <f t="shared" si="16"/>
        <v>0</v>
      </c>
      <c r="L188" s="156">
        <f t="shared" si="17"/>
        <v>0</v>
      </c>
      <c r="M188" s="132">
        <f>xx!IP188/A!C189</f>
        <v>0</v>
      </c>
      <c r="N188" s="132"/>
    </row>
    <row r="189" spans="1:14" x14ac:dyDescent="0.2">
      <c r="A189" s="164" t="str">
        <f>A!B190</f>
        <v>Chocolate Diamante Negro 20x20g</v>
      </c>
      <c r="B189" s="152"/>
      <c r="C189" s="152"/>
      <c r="D189" s="153">
        <f t="shared" si="12"/>
        <v>0</v>
      </c>
      <c r="E189" s="153"/>
      <c r="F189" s="145">
        <f>A!C190</f>
        <v>25.3</v>
      </c>
      <c r="G189" s="154" t="e">
        <f>xx!II189</f>
        <v>#REF!</v>
      </c>
      <c r="H189" s="147" t="e">
        <f t="shared" si="13"/>
        <v>#REF!</v>
      </c>
      <c r="I189" s="148" t="e">
        <f t="shared" si="14"/>
        <v>#REF!</v>
      </c>
      <c r="J189" s="149" t="str">
        <f t="shared" si="15"/>
        <v>Chocolate Diamante Negro 20x20g</v>
      </c>
      <c r="K189" s="155">
        <f t="shared" si="16"/>
        <v>0</v>
      </c>
      <c r="L189" s="156">
        <f t="shared" si="17"/>
        <v>0</v>
      </c>
      <c r="M189" s="132">
        <f>xx!IP189/A!C190</f>
        <v>0</v>
      </c>
      <c r="N189" s="132"/>
    </row>
    <row r="190" spans="1:14" x14ac:dyDescent="0.2">
      <c r="A190" s="164" t="str">
        <f>A!B191</f>
        <v>Chocolate Kit Kat 24x41,5g</v>
      </c>
      <c r="B190" s="152"/>
      <c r="C190" s="152"/>
      <c r="D190" s="153">
        <f t="shared" si="12"/>
        <v>0</v>
      </c>
      <c r="E190" s="153"/>
      <c r="F190" s="145">
        <f>A!C191</f>
        <v>45.68</v>
      </c>
      <c r="G190" s="154" t="e">
        <f>xx!II190</f>
        <v>#REF!</v>
      </c>
      <c r="H190" s="147" t="e">
        <f t="shared" si="13"/>
        <v>#REF!</v>
      </c>
      <c r="I190" s="148" t="e">
        <f t="shared" si="14"/>
        <v>#REF!</v>
      </c>
      <c r="J190" s="149" t="str">
        <f t="shared" si="15"/>
        <v>Chocolate Kit Kat 24x41,5g</v>
      </c>
      <c r="K190" s="155">
        <f t="shared" si="16"/>
        <v>0</v>
      </c>
      <c r="L190" s="156">
        <f t="shared" si="17"/>
        <v>0</v>
      </c>
      <c r="M190" s="132">
        <f>xx!IP190/A!C191</f>
        <v>0</v>
      </c>
      <c r="N190" s="132"/>
    </row>
    <row r="191" spans="1:14" x14ac:dyDescent="0.2">
      <c r="A191" s="164" t="str">
        <f>A!B192</f>
        <v>Chocolate Kit Kat Branco 24x41,5g</v>
      </c>
      <c r="B191" s="152"/>
      <c r="C191" s="152"/>
      <c r="D191" s="153">
        <f t="shared" si="12"/>
        <v>0</v>
      </c>
      <c r="E191" s="153"/>
      <c r="F191" s="145">
        <f>A!C192</f>
        <v>42.78</v>
      </c>
      <c r="G191" s="154" t="e">
        <f>xx!II191</f>
        <v>#REF!</v>
      </c>
      <c r="H191" s="147" t="e">
        <f t="shared" si="13"/>
        <v>#REF!</v>
      </c>
      <c r="I191" s="148" t="e">
        <f t="shared" si="14"/>
        <v>#REF!</v>
      </c>
      <c r="J191" s="149" t="str">
        <f t="shared" si="15"/>
        <v>Chocolate Kit Kat Branco 24x41,5g</v>
      </c>
      <c r="K191" s="155">
        <f t="shared" si="16"/>
        <v>0</v>
      </c>
      <c r="L191" s="156">
        <f t="shared" si="17"/>
        <v>0</v>
      </c>
      <c r="M191" s="132">
        <f>xx!IP191/A!C192</f>
        <v>0</v>
      </c>
      <c r="N191" s="132"/>
    </row>
    <row r="192" spans="1:14" x14ac:dyDescent="0.2">
      <c r="A192" s="164" t="str">
        <f>A!B193</f>
        <v>Chocolate Kit Kat Dark 24x41,5g</v>
      </c>
      <c r="B192" s="152"/>
      <c r="C192" s="152"/>
      <c r="D192" s="153">
        <f t="shared" si="12"/>
        <v>0</v>
      </c>
      <c r="E192" s="153"/>
      <c r="F192" s="145">
        <f>A!C193</f>
        <v>28.35</v>
      </c>
      <c r="G192" s="154" t="e">
        <f>xx!II192</f>
        <v>#REF!</v>
      </c>
      <c r="H192" s="147" t="e">
        <f t="shared" si="13"/>
        <v>#REF!</v>
      </c>
      <c r="I192" s="148" t="e">
        <f t="shared" si="14"/>
        <v>#REF!</v>
      </c>
      <c r="J192" s="149" t="str">
        <f t="shared" si="15"/>
        <v>Chocolate Kit Kat Dark 24x41,5g</v>
      </c>
      <c r="K192" s="155">
        <f t="shared" si="16"/>
        <v>0</v>
      </c>
      <c r="L192" s="156">
        <f t="shared" si="17"/>
        <v>0</v>
      </c>
      <c r="M192" s="132">
        <f>xx!IP192/A!C193</f>
        <v>0</v>
      </c>
      <c r="N192" s="132"/>
    </row>
    <row r="193" spans="1:14" x14ac:dyDescent="0.2">
      <c r="A193" s="164">
        <f>A!B194</f>
        <v>0</v>
      </c>
      <c r="B193" s="152"/>
      <c r="C193" s="152"/>
      <c r="D193" s="153">
        <f t="shared" si="12"/>
        <v>0</v>
      </c>
      <c r="E193" s="153"/>
      <c r="F193" s="145">
        <f>A!C194</f>
        <v>64.5</v>
      </c>
      <c r="G193" s="154" t="e">
        <f>xx!II193</f>
        <v>#REF!</v>
      </c>
      <c r="H193" s="147" t="e">
        <f t="shared" si="13"/>
        <v>#REF!</v>
      </c>
      <c r="I193" s="148" t="e">
        <f t="shared" si="14"/>
        <v>#REF!</v>
      </c>
      <c r="J193" s="149">
        <f t="shared" si="15"/>
        <v>0</v>
      </c>
      <c r="K193" s="155">
        <f t="shared" si="16"/>
        <v>0</v>
      </c>
      <c r="L193" s="156">
        <f t="shared" si="17"/>
        <v>0</v>
      </c>
      <c r="M193" s="132">
        <f>xx!IP193/A!C194</f>
        <v>0</v>
      </c>
      <c r="N193" s="132"/>
    </row>
    <row r="194" spans="1:14" x14ac:dyDescent="0.2">
      <c r="A194" s="164" t="str">
        <f>A!B195</f>
        <v>Chocolate Laka 20x20g</v>
      </c>
      <c r="B194" s="152"/>
      <c r="C194" s="152"/>
      <c r="D194" s="153">
        <f t="shared" si="12"/>
        <v>0</v>
      </c>
      <c r="E194" s="153"/>
      <c r="F194" s="145">
        <f>A!C195</f>
        <v>64.5</v>
      </c>
      <c r="G194" s="154" t="e">
        <f>xx!II194</f>
        <v>#REF!</v>
      </c>
      <c r="H194" s="147" t="e">
        <f t="shared" si="13"/>
        <v>#REF!</v>
      </c>
      <c r="I194" s="148" t="e">
        <f t="shared" si="14"/>
        <v>#REF!</v>
      </c>
      <c r="J194" s="149" t="str">
        <f t="shared" si="15"/>
        <v>Chocolate Laka 20x20g</v>
      </c>
      <c r="K194" s="155">
        <f t="shared" si="16"/>
        <v>0</v>
      </c>
      <c r="L194" s="156">
        <f t="shared" si="17"/>
        <v>0</v>
      </c>
      <c r="M194" s="132">
        <f>xx!IP194/A!C195</f>
        <v>0</v>
      </c>
      <c r="N194" s="132"/>
    </row>
    <row r="195" spans="1:14" x14ac:dyDescent="0.2">
      <c r="A195" s="164" t="str">
        <f>A!B196</f>
        <v>Chocolate Lollo 30x28g</v>
      </c>
      <c r="B195" s="152"/>
      <c r="C195" s="152"/>
      <c r="D195" s="153">
        <f t="shared" ref="D195:D258" si="18">B195-C195</f>
        <v>0</v>
      </c>
      <c r="E195" s="153"/>
      <c r="F195" s="145">
        <f>A!C196</f>
        <v>64.5</v>
      </c>
      <c r="G195" s="154" t="e">
        <f>xx!II195</f>
        <v>#REF!</v>
      </c>
      <c r="H195" s="147" t="e">
        <f t="shared" ref="H195:H258" si="19">G195-D195+E195</f>
        <v>#REF!</v>
      </c>
      <c r="I195" s="148" t="e">
        <f t="shared" ref="I195:I258" si="20">H195*F195</f>
        <v>#REF!</v>
      </c>
      <c r="J195" s="149" t="str">
        <f t="shared" ref="J195:J258" si="21">A195</f>
        <v>Chocolate Lollo 30x28g</v>
      </c>
      <c r="K195" s="155">
        <f t="shared" ref="K195:K258" si="22">D195*F195</f>
        <v>0</v>
      </c>
      <c r="L195" s="156">
        <f t="shared" ref="L195:L258" si="23">E195*F195</f>
        <v>0</v>
      </c>
      <c r="M195" s="132">
        <f>xx!IP195/A!C196</f>
        <v>0</v>
      </c>
      <c r="N195" s="132"/>
    </row>
    <row r="196" spans="1:14" x14ac:dyDescent="0.2">
      <c r="A196" s="164" t="str">
        <f>A!B197</f>
        <v>Chocolate Moça 24x38g</v>
      </c>
      <c r="B196" s="152"/>
      <c r="C196" s="152"/>
      <c r="D196" s="153">
        <f t="shared" si="18"/>
        <v>0</v>
      </c>
      <c r="E196" s="153"/>
      <c r="F196" s="145">
        <f>A!C197</f>
        <v>64.5</v>
      </c>
      <c r="G196" s="154" t="e">
        <f>xx!II196</f>
        <v>#REF!</v>
      </c>
      <c r="H196" s="147" t="e">
        <f t="shared" si="19"/>
        <v>#REF!</v>
      </c>
      <c r="I196" s="148" t="e">
        <f t="shared" si="20"/>
        <v>#REF!</v>
      </c>
      <c r="J196" s="149" t="str">
        <f t="shared" si="21"/>
        <v>Chocolate Moça 24x38g</v>
      </c>
      <c r="K196" s="155">
        <f t="shared" si="22"/>
        <v>0</v>
      </c>
      <c r="L196" s="156">
        <f t="shared" si="23"/>
        <v>0</v>
      </c>
      <c r="M196" s="132">
        <f>xx!IP196/A!C197</f>
        <v>0</v>
      </c>
      <c r="N196" s="132"/>
    </row>
    <row r="197" spans="1:14" x14ac:dyDescent="0.2">
      <c r="A197" s="164" t="str">
        <f>A!B198</f>
        <v>Chocolate Prestigio 30x33g</v>
      </c>
      <c r="B197" s="152"/>
      <c r="C197" s="152"/>
      <c r="D197" s="153">
        <f t="shared" si="18"/>
        <v>0</v>
      </c>
      <c r="E197" s="153"/>
      <c r="F197" s="145">
        <f>A!C198</f>
        <v>64.5</v>
      </c>
      <c r="G197" s="154" t="e">
        <f>xx!II197</f>
        <v>#REF!</v>
      </c>
      <c r="H197" s="147" t="e">
        <f t="shared" si="19"/>
        <v>#REF!</v>
      </c>
      <c r="I197" s="148" t="e">
        <f t="shared" si="20"/>
        <v>#REF!</v>
      </c>
      <c r="J197" s="149" t="str">
        <f t="shared" si="21"/>
        <v>Chocolate Prestigio 30x33g</v>
      </c>
      <c r="K197" s="155">
        <f t="shared" si="22"/>
        <v>0</v>
      </c>
      <c r="L197" s="156">
        <f t="shared" si="23"/>
        <v>0</v>
      </c>
      <c r="M197" s="132">
        <f>xx!IP197/A!C198</f>
        <v>0</v>
      </c>
      <c r="N197" s="132"/>
    </row>
    <row r="198" spans="1:14" x14ac:dyDescent="0.2">
      <c r="A198" s="164" t="str">
        <f>A!B199</f>
        <v>Chocolate Prestígio Branco 30x33g</v>
      </c>
      <c r="B198" s="152"/>
      <c r="C198" s="152"/>
      <c r="D198" s="153">
        <f t="shared" si="18"/>
        <v>0</v>
      </c>
      <c r="E198" s="153"/>
      <c r="F198" s="145">
        <f>A!C199</f>
        <v>28.35</v>
      </c>
      <c r="G198" s="154" t="e">
        <f>xx!II198</f>
        <v>#REF!</v>
      </c>
      <c r="H198" s="147" t="e">
        <f t="shared" si="19"/>
        <v>#REF!</v>
      </c>
      <c r="I198" s="148" t="e">
        <f t="shared" si="20"/>
        <v>#REF!</v>
      </c>
      <c r="J198" s="149" t="str">
        <f t="shared" si="21"/>
        <v>Chocolate Prestígio Branco 30x33g</v>
      </c>
      <c r="K198" s="155">
        <f t="shared" si="22"/>
        <v>0</v>
      </c>
      <c r="L198" s="156">
        <f t="shared" si="23"/>
        <v>0</v>
      </c>
      <c r="M198" s="132">
        <f>xx!IP198/A!C199</f>
        <v>0</v>
      </c>
      <c r="N198" s="132"/>
    </row>
    <row r="199" spans="1:14" x14ac:dyDescent="0.2">
      <c r="A199" s="164" t="str">
        <f>A!B200</f>
        <v>Chocolate Prestigio Dark Choc 30X33g</v>
      </c>
      <c r="B199" s="152"/>
      <c r="C199" s="152"/>
      <c r="D199" s="153">
        <f t="shared" si="18"/>
        <v>0</v>
      </c>
      <c r="E199" s="153"/>
      <c r="F199" s="145">
        <f>A!C200</f>
        <v>42.78</v>
      </c>
      <c r="G199" s="154" t="e">
        <f>xx!II199</f>
        <v>#REF!</v>
      </c>
      <c r="H199" s="147" t="e">
        <f t="shared" si="19"/>
        <v>#REF!</v>
      </c>
      <c r="I199" s="148" t="e">
        <f t="shared" si="20"/>
        <v>#REF!</v>
      </c>
      <c r="J199" s="149" t="str">
        <f t="shared" si="21"/>
        <v>Chocolate Prestigio Dark Choc 30X33g</v>
      </c>
      <c r="K199" s="155">
        <f t="shared" si="22"/>
        <v>0</v>
      </c>
      <c r="L199" s="156">
        <f t="shared" si="23"/>
        <v>0</v>
      </c>
      <c r="M199" s="132">
        <f>xx!IP199/A!C200</f>
        <v>0</v>
      </c>
      <c r="N199" s="132"/>
    </row>
    <row r="200" spans="1:14" x14ac:dyDescent="0.2">
      <c r="A200" s="164" t="str">
        <f>A!B201</f>
        <v>Chocolate Sensação 24x38g</v>
      </c>
      <c r="B200" s="152"/>
      <c r="C200" s="152"/>
      <c r="D200" s="153">
        <f t="shared" si="18"/>
        <v>0</v>
      </c>
      <c r="E200" s="153"/>
      <c r="F200" s="145">
        <f>A!C201</f>
        <v>44.98</v>
      </c>
      <c r="G200" s="154" t="e">
        <f>xx!II200</f>
        <v>#REF!</v>
      </c>
      <c r="H200" s="147" t="e">
        <f t="shared" si="19"/>
        <v>#REF!</v>
      </c>
      <c r="I200" s="148" t="e">
        <f t="shared" si="20"/>
        <v>#REF!</v>
      </c>
      <c r="J200" s="149" t="str">
        <f t="shared" si="21"/>
        <v>Chocolate Sensação 24x38g</v>
      </c>
      <c r="K200" s="155">
        <f t="shared" si="22"/>
        <v>0</v>
      </c>
      <c r="L200" s="156">
        <f t="shared" si="23"/>
        <v>0</v>
      </c>
      <c r="M200" s="132">
        <f>xx!IP200/A!C201</f>
        <v>0</v>
      </c>
      <c r="N200" s="132"/>
    </row>
    <row r="201" spans="1:14" x14ac:dyDescent="0.2">
      <c r="A201" s="164" t="str">
        <f>A!B202</f>
        <v>Chocolate Suflair ao Leite 16x80g</v>
      </c>
      <c r="B201" s="152"/>
      <c r="C201" s="152"/>
      <c r="D201" s="153">
        <f t="shared" si="18"/>
        <v>0</v>
      </c>
      <c r="E201" s="153"/>
      <c r="F201" s="145">
        <f>A!C202</f>
        <v>42.78</v>
      </c>
      <c r="G201" s="154" t="e">
        <f>xx!II201</f>
        <v>#REF!</v>
      </c>
      <c r="H201" s="147" t="e">
        <f t="shared" si="19"/>
        <v>#REF!</v>
      </c>
      <c r="I201" s="148" t="e">
        <f t="shared" si="20"/>
        <v>#REF!</v>
      </c>
      <c r="J201" s="149" t="str">
        <f t="shared" si="21"/>
        <v>Chocolate Suflair ao Leite 16x80g</v>
      </c>
      <c r="K201" s="155">
        <f t="shared" si="22"/>
        <v>0</v>
      </c>
      <c r="L201" s="156">
        <f t="shared" si="23"/>
        <v>0</v>
      </c>
      <c r="M201" s="132">
        <f>xx!IP201/A!C202</f>
        <v>0</v>
      </c>
      <c r="N201" s="132"/>
    </row>
    <row r="202" spans="1:14" x14ac:dyDescent="0.2">
      <c r="A202" s="164" t="str">
        <f>A!B203</f>
        <v>Chocolate Suflair ao Leite 20x50g</v>
      </c>
      <c r="B202" s="152"/>
      <c r="C202" s="152"/>
      <c r="D202" s="153">
        <f t="shared" si="18"/>
        <v>0</v>
      </c>
      <c r="E202" s="153"/>
      <c r="F202" s="145">
        <f>A!C203</f>
        <v>42.78</v>
      </c>
      <c r="G202" s="154" t="e">
        <f>xx!II202</f>
        <v>#REF!</v>
      </c>
      <c r="H202" s="147" t="e">
        <f t="shared" si="19"/>
        <v>#REF!</v>
      </c>
      <c r="I202" s="148" t="e">
        <f t="shared" si="20"/>
        <v>#REF!</v>
      </c>
      <c r="J202" s="149" t="str">
        <f t="shared" si="21"/>
        <v>Chocolate Suflair ao Leite 20x50g</v>
      </c>
      <c r="K202" s="155">
        <f t="shared" si="22"/>
        <v>0</v>
      </c>
      <c r="L202" s="156">
        <f t="shared" si="23"/>
        <v>0</v>
      </c>
      <c r="M202" s="132">
        <f>xx!IP202/A!C203</f>
        <v>0</v>
      </c>
      <c r="N202" s="132"/>
    </row>
    <row r="203" spans="1:14" x14ac:dyDescent="0.2">
      <c r="A203" s="164" t="str">
        <f>A!B204</f>
        <v>Chocolate Talento Amêndoa Passas 90g</v>
      </c>
      <c r="B203" s="152"/>
      <c r="C203" s="152"/>
      <c r="D203" s="153">
        <f t="shared" si="18"/>
        <v>0</v>
      </c>
      <c r="E203" s="153"/>
      <c r="F203" s="145">
        <f>A!C204</f>
        <v>42.78</v>
      </c>
      <c r="G203" s="154" t="e">
        <f>xx!II203</f>
        <v>#REF!</v>
      </c>
      <c r="H203" s="147" t="e">
        <f t="shared" si="19"/>
        <v>#REF!</v>
      </c>
      <c r="I203" s="148" t="e">
        <f t="shared" si="20"/>
        <v>#REF!</v>
      </c>
      <c r="J203" s="149" t="str">
        <f t="shared" si="21"/>
        <v>Chocolate Talento Amêndoa Passas 90g</v>
      </c>
      <c r="K203" s="155">
        <f t="shared" si="22"/>
        <v>0</v>
      </c>
      <c r="L203" s="156">
        <f t="shared" si="23"/>
        <v>0</v>
      </c>
      <c r="M203" s="132">
        <f>xx!IP203/A!C204</f>
        <v>0</v>
      </c>
      <c r="N203" s="132"/>
    </row>
    <row r="204" spans="1:14" x14ac:dyDescent="0.2">
      <c r="A204" s="164" t="str">
        <f>A!B205</f>
        <v>Chocolate Talento Avelãs 90g</v>
      </c>
      <c r="B204" s="152"/>
      <c r="C204" s="152"/>
      <c r="D204" s="153">
        <f t="shared" si="18"/>
        <v>0</v>
      </c>
      <c r="E204" s="153"/>
      <c r="F204" s="145">
        <f>A!C205</f>
        <v>90.98</v>
      </c>
      <c r="G204" s="154" t="e">
        <f>xx!II204</f>
        <v>#REF!</v>
      </c>
      <c r="H204" s="147" t="e">
        <f t="shared" si="19"/>
        <v>#REF!</v>
      </c>
      <c r="I204" s="148" t="e">
        <f t="shared" si="20"/>
        <v>#REF!</v>
      </c>
      <c r="J204" s="149" t="str">
        <f t="shared" si="21"/>
        <v>Chocolate Talento Avelãs 90g</v>
      </c>
      <c r="K204" s="155">
        <f t="shared" si="22"/>
        <v>0</v>
      </c>
      <c r="L204" s="156">
        <f t="shared" si="23"/>
        <v>0</v>
      </c>
      <c r="M204" s="132">
        <f>xx!IP204/A!C205</f>
        <v>0</v>
      </c>
      <c r="N204" s="132"/>
    </row>
    <row r="205" spans="1:14" x14ac:dyDescent="0.2">
      <c r="A205" s="164" t="str">
        <f>A!B206</f>
        <v>Chocolate Talento Branco Cereais 90g</v>
      </c>
      <c r="B205" s="152"/>
      <c r="C205" s="152"/>
      <c r="D205" s="153">
        <f t="shared" si="18"/>
        <v>0</v>
      </c>
      <c r="E205" s="153"/>
      <c r="F205" s="145">
        <f>A!C206</f>
        <v>58.52</v>
      </c>
      <c r="G205" s="154" t="e">
        <f>xx!II205</f>
        <v>#REF!</v>
      </c>
      <c r="H205" s="147" t="e">
        <f t="shared" si="19"/>
        <v>#REF!</v>
      </c>
      <c r="I205" s="148" t="e">
        <f t="shared" si="20"/>
        <v>#REF!</v>
      </c>
      <c r="J205" s="149" t="str">
        <f t="shared" si="21"/>
        <v>Chocolate Talento Branco Cereais 90g</v>
      </c>
      <c r="K205" s="155">
        <f t="shared" si="22"/>
        <v>0</v>
      </c>
      <c r="L205" s="156">
        <f t="shared" si="23"/>
        <v>0</v>
      </c>
      <c r="M205" s="132">
        <f>xx!IP205/A!C206</f>
        <v>0</v>
      </c>
      <c r="N205" s="132"/>
    </row>
    <row r="206" spans="1:14" x14ac:dyDescent="0.2">
      <c r="A206" s="164" t="str">
        <f>A!B207</f>
        <v>Chocolate Talento Castanha Pará 90g</v>
      </c>
      <c r="B206" s="152"/>
      <c r="C206" s="152"/>
      <c r="D206" s="153">
        <f t="shared" si="18"/>
        <v>0</v>
      </c>
      <c r="E206" s="153"/>
      <c r="F206" s="145">
        <f>A!C207</f>
        <v>5.12</v>
      </c>
      <c r="G206" s="154" t="e">
        <f>xx!II206</f>
        <v>#REF!</v>
      </c>
      <c r="H206" s="147" t="e">
        <f t="shared" si="19"/>
        <v>#REF!</v>
      </c>
      <c r="I206" s="148" t="e">
        <f t="shared" si="20"/>
        <v>#REF!</v>
      </c>
      <c r="J206" s="149" t="str">
        <f t="shared" si="21"/>
        <v>Chocolate Talento Castanha Pará 90g</v>
      </c>
      <c r="K206" s="155">
        <f t="shared" si="22"/>
        <v>0</v>
      </c>
      <c r="L206" s="156">
        <f t="shared" si="23"/>
        <v>0</v>
      </c>
      <c r="M206" s="132">
        <f>xx!IP206/A!C207</f>
        <v>0</v>
      </c>
      <c r="N206" s="132"/>
    </row>
    <row r="207" spans="1:14" x14ac:dyDescent="0.2">
      <c r="A207" s="164" t="str">
        <f>A!B208</f>
        <v>Chocolate Talento Creme de Avelã 90g</v>
      </c>
      <c r="B207" s="152"/>
      <c r="C207" s="152"/>
      <c r="D207" s="153">
        <f t="shared" si="18"/>
        <v>0</v>
      </c>
      <c r="E207" s="153"/>
      <c r="F207" s="145">
        <f>A!C208</f>
        <v>5.12</v>
      </c>
      <c r="G207" s="154" t="e">
        <f>xx!II207</f>
        <v>#REF!</v>
      </c>
      <c r="H207" s="147" t="e">
        <f t="shared" si="19"/>
        <v>#REF!</v>
      </c>
      <c r="I207" s="148" t="e">
        <f t="shared" si="20"/>
        <v>#REF!</v>
      </c>
      <c r="J207" s="149" t="str">
        <f t="shared" si="21"/>
        <v>Chocolate Talento Creme de Avelã 90g</v>
      </c>
      <c r="K207" s="155">
        <f t="shared" si="22"/>
        <v>0</v>
      </c>
      <c r="L207" s="156">
        <f t="shared" si="23"/>
        <v>0</v>
      </c>
      <c r="M207" s="132">
        <f>xx!IP207/A!C208</f>
        <v>0</v>
      </c>
      <c r="N207" s="132"/>
    </row>
    <row r="208" spans="1:14" x14ac:dyDescent="0.2">
      <c r="A208" s="164" t="str">
        <f>A!B209</f>
        <v>Chocolate Talento Dark Café 15x75g</v>
      </c>
      <c r="B208" s="152"/>
      <c r="C208" s="152"/>
      <c r="D208" s="153">
        <f t="shared" si="18"/>
        <v>0</v>
      </c>
      <c r="E208" s="153"/>
      <c r="F208" s="145">
        <f>A!C209</f>
        <v>5.12</v>
      </c>
      <c r="G208" s="154" t="e">
        <f>xx!II208</f>
        <v>#REF!</v>
      </c>
      <c r="H208" s="147" t="e">
        <f t="shared" si="19"/>
        <v>#REF!</v>
      </c>
      <c r="I208" s="148" t="e">
        <f t="shared" si="20"/>
        <v>#REF!</v>
      </c>
      <c r="J208" s="149" t="str">
        <f t="shared" si="21"/>
        <v>Chocolate Talento Dark Café 15x75g</v>
      </c>
      <c r="K208" s="155">
        <f t="shared" si="22"/>
        <v>0</v>
      </c>
      <c r="L208" s="156">
        <f t="shared" si="23"/>
        <v>0</v>
      </c>
      <c r="M208" s="132">
        <f>xx!IP208/A!C209</f>
        <v>0</v>
      </c>
      <c r="N208" s="132"/>
    </row>
    <row r="209" spans="1:14" x14ac:dyDescent="0.2">
      <c r="A209" s="164" t="str">
        <f>A!B210</f>
        <v>Chocolate Talento Dark Nibs de CCU 15x75g</v>
      </c>
      <c r="B209" s="152"/>
      <c r="C209" s="152"/>
      <c r="D209" s="153">
        <f t="shared" si="18"/>
        <v>0</v>
      </c>
      <c r="E209" s="153"/>
      <c r="F209" s="145">
        <f>A!C210</f>
        <v>5.12</v>
      </c>
      <c r="G209" s="154" t="e">
        <f>xx!II209</f>
        <v>#REF!</v>
      </c>
      <c r="H209" s="147" t="e">
        <f t="shared" si="19"/>
        <v>#REF!</v>
      </c>
      <c r="I209" s="148" t="e">
        <f t="shared" si="20"/>
        <v>#REF!</v>
      </c>
      <c r="J209" s="149" t="str">
        <f t="shared" si="21"/>
        <v>Chocolate Talento Dark Nibs de CCU 15x75g</v>
      </c>
      <c r="K209" s="155">
        <f t="shared" si="22"/>
        <v>0</v>
      </c>
      <c r="L209" s="156">
        <f t="shared" si="23"/>
        <v>0</v>
      </c>
      <c r="M209" s="132">
        <f>xx!IP209/A!C210</f>
        <v>0</v>
      </c>
      <c r="N209" s="132"/>
    </row>
    <row r="210" spans="1:14" x14ac:dyDescent="0.2">
      <c r="A210" s="164" t="str">
        <f>A!B211</f>
        <v>Chocolate Talento Doce de Leite 90g</v>
      </c>
      <c r="B210" s="152"/>
      <c r="C210" s="152"/>
      <c r="D210" s="153">
        <f t="shared" si="18"/>
        <v>0</v>
      </c>
      <c r="E210" s="153"/>
      <c r="F210" s="145">
        <f>A!C211</f>
        <v>5.12</v>
      </c>
      <c r="G210" s="154" t="e">
        <f>xx!II210</f>
        <v>#REF!</v>
      </c>
      <c r="H210" s="147" t="e">
        <f t="shared" si="19"/>
        <v>#REF!</v>
      </c>
      <c r="I210" s="148" t="e">
        <f t="shared" si="20"/>
        <v>#REF!</v>
      </c>
      <c r="J210" s="149" t="str">
        <f t="shared" si="21"/>
        <v>Chocolate Talento Doce de Leite 90g</v>
      </c>
      <c r="K210" s="155">
        <f t="shared" si="22"/>
        <v>0</v>
      </c>
      <c r="L210" s="156">
        <f t="shared" si="23"/>
        <v>0</v>
      </c>
      <c r="M210" s="132">
        <f>xx!IP210/A!C211</f>
        <v>0</v>
      </c>
      <c r="N210" s="132"/>
    </row>
    <row r="211" spans="1:14" x14ac:dyDescent="0.2">
      <c r="A211" s="164" t="str">
        <f>A!B212</f>
        <v>Chocolate Talento Meio Amargo 90g</v>
      </c>
      <c r="B211" s="152"/>
      <c r="C211" s="152"/>
      <c r="D211" s="153">
        <f t="shared" si="18"/>
        <v>0</v>
      </c>
      <c r="E211" s="153"/>
      <c r="F211" s="145">
        <f>A!C212</f>
        <v>74.98</v>
      </c>
      <c r="G211" s="154" t="e">
        <f>xx!II211</f>
        <v>#REF!</v>
      </c>
      <c r="H211" s="147" t="e">
        <f t="shared" si="19"/>
        <v>#REF!</v>
      </c>
      <c r="I211" s="148" t="e">
        <f t="shared" si="20"/>
        <v>#REF!</v>
      </c>
      <c r="J211" s="149" t="str">
        <f t="shared" si="21"/>
        <v>Chocolate Talento Meio Amargo 90g</v>
      </c>
      <c r="K211" s="155">
        <f t="shared" si="22"/>
        <v>0</v>
      </c>
      <c r="L211" s="156">
        <f t="shared" si="23"/>
        <v>0</v>
      </c>
      <c r="M211" s="132">
        <f>xx!IP211/A!C212</f>
        <v>0</v>
      </c>
      <c r="N211" s="132"/>
    </row>
    <row r="212" spans="1:14" x14ac:dyDescent="0.2">
      <c r="A212" s="164" t="str">
        <f>A!B213</f>
        <v>Chocolate Talento Rech Torta Limão 90g</v>
      </c>
      <c r="B212" s="152"/>
      <c r="C212" s="152"/>
      <c r="D212" s="153">
        <f t="shared" si="18"/>
        <v>0</v>
      </c>
      <c r="E212" s="153"/>
      <c r="F212" s="145">
        <f>A!C213</f>
        <v>5.12</v>
      </c>
      <c r="G212" s="154" t="e">
        <f>xx!II212</f>
        <v>#REF!</v>
      </c>
      <c r="H212" s="147" t="e">
        <f t="shared" si="19"/>
        <v>#REF!</v>
      </c>
      <c r="I212" s="148" t="e">
        <f t="shared" si="20"/>
        <v>#REF!</v>
      </c>
      <c r="J212" s="149" t="str">
        <f t="shared" si="21"/>
        <v>Chocolate Talento Rech Torta Limão 90g</v>
      </c>
      <c r="K212" s="155">
        <f t="shared" si="22"/>
        <v>0</v>
      </c>
      <c r="L212" s="156">
        <f t="shared" si="23"/>
        <v>0</v>
      </c>
      <c r="M212" s="132">
        <f>xx!IP212/A!C213</f>
        <v>0</v>
      </c>
      <c r="N212" s="132"/>
    </row>
    <row r="213" spans="1:14" x14ac:dyDescent="0.2">
      <c r="A213" s="164" t="str">
        <f>A!B214</f>
        <v>Chocolate Talento Recheado Cookies 90g</v>
      </c>
      <c r="B213" s="152"/>
      <c r="C213" s="152"/>
      <c r="D213" s="153">
        <f t="shared" si="18"/>
        <v>0</v>
      </c>
      <c r="E213" s="153"/>
      <c r="F213" s="145">
        <f>A!C214</f>
        <v>5.12</v>
      </c>
      <c r="G213" s="154" t="e">
        <f>xx!II213</f>
        <v>#REF!</v>
      </c>
      <c r="H213" s="147" t="e">
        <f t="shared" si="19"/>
        <v>#REF!</v>
      </c>
      <c r="I213" s="148" t="e">
        <f t="shared" si="20"/>
        <v>#REF!</v>
      </c>
      <c r="J213" s="149" t="str">
        <f t="shared" si="21"/>
        <v>Chocolate Talento Recheado Cookies 90g</v>
      </c>
      <c r="K213" s="155">
        <f t="shared" si="22"/>
        <v>0</v>
      </c>
      <c r="L213" s="156">
        <f t="shared" si="23"/>
        <v>0</v>
      </c>
      <c r="M213" s="132">
        <f>xx!IP213/A!C214</f>
        <v>0</v>
      </c>
      <c r="N213" s="132"/>
    </row>
    <row r="214" spans="1:14" x14ac:dyDescent="0.2">
      <c r="A214" s="164" t="str">
        <f>A!B215</f>
        <v>Chocolate Talento Recheado Morango 90g</v>
      </c>
      <c r="B214" s="152"/>
      <c r="C214" s="152"/>
      <c r="D214" s="153">
        <f t="shared" si="18"/>
        <v>0</v>
      </c>
      <c r="E214" s="153"/>
      <c r="F214" s="145">
        <f>A!C215</f>
        <v>5.12</v>
      </c>
      <c r="G214" s="154" t="e">
        <f>xx!II214</f>
        <v>#REF!</v>
      </c>
      <c r="H214" s="147" t="e">
        <f t="shared" si="19"/>
        <v>#REF!</v>
      </c>
      <c r="I214" s="148" t="e">
        <f t="shared" si="20"/>
        <v>#REF!</v>
      </c>
      <c r="J214" s="149" t="str">
        <f t="shared" si="21"/>
        <v>Chocolate Talento Recheado Morango 90g</v>
      </c>
      <c r="K214" s="155">
        <f t="shared" si="22"/>
        <v>0</v>
      </c>
      <c r="L214" s="156">
        <f t="shared" si="23"/>
        <v>0</v>
      </c>
      <c r="M214" s="132">
        <f>xx!IP214/A!C215</f>
        <v>0</v>
      </c>
      <c r="N214" s="132"/>
    </row>
    <row r="215" spans="1:14" x14ac:dyDescent="0.2">
      <c r="A215" s="164" t="str">
        <f>A!B216</f>
        <v>Cobertura Choco Mais Choc ao leite Kg</v>
      </c>
      <c r="B215" s="152"/>
      <c r="C215" s="152"/>
      <c r="D215" s="153">
        <f t="shared" si="18"/>
        <v>0</v>
      </c>
      <c r="E215" s="153"/>
      <c r="F215" s="145">
        <f>A!C216</f>
        <v>5.12</v>
      </c>
      <c r="G215" s="154" t="e">
        <f>xx!II215</f>
        <v>#REF!</v>
      </c>
      <c r="H215" s="147" t="e">
        <f t="shared" si="19"/>
        <v>#REF!</v>
      </c>
      <c r="I215" s="148" t="e">
        <f t="shared" si="20"/>
        <v>#REF!</v>
      </c>
      <c r="J215" s="149" t="str">
        <f t="shared" si="21"/>
        <v>Cobertura Choco Mais Choc ao leite Kg</v>
      </c>
      <c r="K215" s="155">
        <f t="shared" si="22"/>
        <v>0</v>
      </c>
      <c r="L215" s="156">
        <f t="shared" si="23"/>
        <v>0</v>
      </c>
      <c r="M215" s="132">
        <f>xx!IP215/A!C216</f>
        <v>0</v>
      </c>
      <c r="N215" s="132"/>
    </row>
    <row r="216" spans="1:14" x14ac:dyDescent="0.2">
      <c r="A216" s="164" t="str">
        <f>A!B217</f>
        <v>Cobertura Choco Mais Choc Branco Kg</v>
      </c>
      <c r="B216" s="152"/>
      <c r="C216" s="152"/>
      <c r="D216" s="153">
        <f t="shared" si="18"/>
        <v>0</v>
      </c>
      <c r="E216" s="153"/>
      <c r="F216" s="145">
        <f>A!C217</f>
        <v>5.12</v>
      </c>
      <c r="G216" s="154" t="e">
        <f>xx!II216</f>
        <v>#REF!</v>
      </c>
      <c r="H216" s="147" t="e">
        <f t="shared" si="19"/>
        <v>#REF!</v>
      </c>
      <c r="I216" s="148" t="e">
        <f t="shared" si="20"/>
        <v>#REF!</v>
      </c>
      <c r="J216" s="149" t="str">
        <f t="shared" si="21"/>
        <v>Cobertura Choco Mais Choc Branco Kg</v>
      </c>
      <c r="K216" s="155">
        <f t="shared" si="22"/>
        <v>0</v>
      </c>
      <c r="L216" s="156">
        <f t="shared" si="23"/>
        <v>0</v>
      </c>
      <c r="M216" s="132">
        <f>xx!IP216/A!C217</f>
        <v>0</v>
      </c>
      <c r="N216" s="132"/>
    </row>
    <row r="217" spans="1:14" x14ac:dyDescent="0.2">
      <c r="A217" s="164" t="str">
        <f>A!B218</f>
        <v>Cobertura Choco Mais Meio Amargo Kg</v>
      </c>
      <c r="B217" s="152"/>
      <c r="C217" s="152"/>
      <c r="D217" s="153">
        <f t="shared" si="18"/>
        <v>0</v>
      </c>
      <c r="E217" s="153"/>
      <c r="F217" s="145">
        <f>A!C218</f>
        <v>20.75</v>
      </c>
      <c r="G217" s="154" t="e">
        <f>xx!II217</f>
        <v>#REF!</v>
      </c>
      <c r="H217" s="147" t="e">
        <f t="shared" si="19"/>
        <v>#REF!</v>
      </c>
      <c r="I217" s="148" t="e">
        <f t="shared" si="20"/>
        <v>#REF!</v>
      </c>
      <c r="J217" s="149" t="str">
        <f t="shared" si="21"/>
        <v>Cobertura Choco Mais Meio Amargo Kg</v>
      </c>
      <c r="K217" s="155">
        <f t="shared" si="22"/>
        <v>0</v>
      </c>
      <c r="L217" s="156">
        <f t="shared" si="23"/>
        <v>0</v>
      </c>
      <c r="M217" s="132">
        <f>xx!IP217/A!C218</f>
        <v>0</v>
      </c>
      <c r="N217" s="132"/>
    </row>
    <row r="218" spans="1:14" x14ac:dyDescent="0.2">
      <c r="A218" s="164" t="str">
        <f>A!B219</f>
        <v>Cobertura Duas Rodas Caramelo 300g</v>
      </c>
      <c r="B218" s="152"/>
      <c r="C218" s="152"/>
      <c r="D218" s="153">
        <f t="shared" si="18"/>
        <v>0</v>
      </c>
      <c r="E218" s="153"/>
      <c r="F218" s="145">
        <f>A!C219</f>
        <v>20.75</v>
      </c>
      <c r="G218" s="154" t="e">
        <f>xx!II218</f>
        <v>#REF!</v>
      </c>
      <c r="H218" s="147" t="e">
        <f t="shared" si="19"/>
        <v>#REF!</v>
      </c>
      <c r="I218" s="148" t="e">
        <f t="shared" si="20"/>
        <v>#REF!</v>
      </c>
      <c r="J218" s="149" t="str">
        <f t="shared" si="21"/>
        <v>Cobertura Duas Rodas Caramelo 300g</v>
      </c>
      <c r="K218" s="155">
        <f t="shared" si="22"/>
        <v>0</v>
      </c>
      <c r="L218" s="156">
        <f t="shared" si="23"/>
        <v>0</v>
      </c>
      <c r="M218" s="132">
        <f>xx!IP218/A!C219</f>
        <v>0</v>
      </c>
      <c r="N218" s="132"/>
    </row>
    <row r="219" spans="1:14" x14ac:dyDescent="0.2">
      <c r="A219" s="164" t="str">
        <f>A!B220</f>
        <v>Cobertura Duas Rodas Chocolate 300g</v>
      </c>
      <c r="B219" s="152"/>
      <c r="C219" s="152"/>
      <c r="D219" s="153">
        <f t="shared" si="18"/>
        <v>0</v>
      </c>
      <c r="E219" s="153"/>
      <c r="F219" s="145">
        <f>A!C220</f>
        <v>20.75</v>
      </c>
      <c r="G219" s="154" t="e">
        <f>xx!II219</f>
        <v>#REF!</v>
      </c>
      <c r="H219" s="147" t="e">
        <f t="shared" si="19"/>
        <v>#REF!</v>
      </c>
      <c r="I219" s="148" t="e">
        <f t="shared" si="20"/>
        <v>#REF!</v>
      </c>
      <c r="J219" s="149" t="str">
        <f t="shared" si="21"/>
        <v>Cobertura Duas Rodas Chocolate 300g</v>
      </c>
      <c r="K219" s="155">
        <f t="shared" si="22"/>
        <v>0</v>
      </c>
      <c r="L219" s="156">
        <f t="shared" si="23"/>
        <v>0</v>
      </c>
      <c r="M219" s="132">
        <f>xx!IP219/A!C220</f>
        <v>0</v>
      </c>
      <c r="N219" s="132"/>
    </row>
    <row r="220" spans="1:14" x14ac:dyDescent="0.2">
      <c r="A220" s="164" t="str">
        <f>A!B221</f>
        <v>Cobertura Duas Rodas Morango 300g</v>
      </c>
      <c r="B220" s="152"/>
      <c r="C220" s="152"/>
      <c r="D220" s="153">
        <f t="shared" si="18"/>
        <v>0</v>
      </c>
      <c r="E220" s="153"/>
      <c r="F220" s="145">
        <f>A!C221</f>
        <v>6.91</v>
      </c>
      <c r="G220" s="154" t="e">
        <f>xx!II220</f>
        <v>#REF!</v>
      </c>
      <c r="H220" s="147" t="e">
        <f t="shared" si="19"/>
        <v>#REF!</v>
      </c>
      <c r="I220" s="148" t="e">
        <f t="shared" si="20"/>
        <v>#REF!</v>
      </c>
      <c r="J220" s="149" t="str">
        <f t="shared" si="21"/>
        <v>Cobertura Duas Rodas Morango 300g</v>
      </c>
      <c r="K220" s="155">
        <f t="shared" si="22"/>
        <v>0</v>
      </c>
      <c r="L220" s="156">
        <f t="shared" si="23"/>
        <v>0</v>
      </c>
      <c r="M220" s="132">
        <f>xx!IP220/A!C221</f>
        <v>0</v>
      </c>
      <c r="N220" s="132"/>
    </row>
    <row r="221" spans="1:14" x14ac:dyDescent="0.2">
      <c r="A221" s="164" t="str">
        <f>A!B222</f>
        <v>Creme de Leite Nestlé 27x200g</v>
      </c>
      <c r="B221" s="152"/>
      <c r="C221" s="152"/>
      <c r="D221" s="153">
        <f t="shared" si="18"/>
        <v>0</v>
      </c>
      <c r="E221" s="153"/>
      <c r="F221" s="145">
        <f>A!C222</f>
        <v>7.68</v>
      </c>
      <c r="G221" s="154" t="e">
        <f>xx!II221</f>
        <v>#REF!</v>
      </c>
      <c r="H221" s="147" t="e">
        <f t="shared" si="19"/>
        <v>#REF!</v>
      </c>
      <c r="I221" s="148" t="e">
        <f t="shared" si="20"/>
        <v>#REF!</v>
      </c>
      <c r="J221" s="149" t="str">
        <f t="shared" si="21"/>
        <v>Creme de Leite Nestlé 27x200g</v>
      </c>
      <c r="K221" s="155">
        <f t="shared" si="22"/>
        <v>0</v>
      </c>
      <c r="L221" s="156">
        <f t="shared" si="23"/>
        <v>0</v>
      </c>
      <c r="M221" s="132">
        <f>xx!IP221/A!C222</f>
        <v>0</v>
      </c>
      <c r="N221" s="132"/>
    </row>
    <row r="222" spans="1:14" x14ac:dyDescent="0.2">
      <c r="A222" s="164" t="str">
        <f>A!B223</f>
        <v>Creme de Leite Piracanjuba 27x200g</v>
      </c>
      <c r="B222" s="152"/>
      <c r="C222" s="152"/>
      <c r="D222" s="153">
        <f t="shared" si="18"/>
        <v>0</v>
      </c>
      <c r="E222" s="153"/>
      <c r="F222" s="145">
        <f>A!C223</f>
        <v>6.14</v>
      </c>
      <c r="G222" s="154" t="e">
        <f>xx!II222</f>
        <v>#REF!</v>
      </c>
      <c r="H222" s="147" t="e">
        <f t="shared" si="19"/>
        <v>#REF!</v>
      </c>
      <c r="I222" s="148" t="e">
        <f t="shared" si="20"/>
        <v>#REF!</v>
      </c>
      <c r="J222" s="149" t="str">
        <f t="shared" si="21"/>
        <v>Creme de Leite Piracanjuba 27x200g</v>
      </c>
      <c r="K222" s="155">
        <f t="shared" si="22"/>
        <v>0</v>
      </c>
      <c r="L222" s="156">
        <f t="shared" si="23"/>
        <v>0</v>
      </c>
      <c r="M222" s="132">
        <f>xx!IP222/A!C223</f>
        <v>0</v>
      </c>
      <c r="N222" s="132"/>
    </row>
    <row r="223" spans="1:14" x14ac:dyDescent="0.2">
      <c r="A223" s="164" t="str">
        <f>A!B224</f>
        <v>Creme de Leite Quatá 27x200g</v>
      </c>
      <c r="B223" s="152"/>
      <c r="C223" s="152"/>
      <c r="D223" s="153">
        <f t="shared" si="18"/>
        <v>0</v>
      </c>
      <c r="E223" s="153"/>
      <c r="F223" s="145">
        <f>A!C224</f>
        <v>95.85</v>
      </c>
      <c r="G223" s="154" t="e">
        <f>xx!II223</f>
        <v>#REF!</v>
      </c>
      <c r="H223" s="147" t="e">
        <f t="shared" si="19"/>
        <v>#REF!</v>
      </c>
      <c r="I223" s="148" t="e">
        <f t="shared" si="20"/>
        <v>#REF!</v>
      </c>
      <c r="J223" s="149" t="str">
        <f t="shared" si="21"/>
        <v>Creme de Leite Quatá 27x200g</v>
      </c>
      <c r="K223" s="155">
        <f t="shared" si="22"/>
        <v>0</v>
      </c>
      <c r="L223" s="156">
        <f t="shared" si="23"/>
        <v>0</v>
      </c>
      <c r="M223" s="132">
        <f>xx!IP223/A!C224</f>
        <v>0</v>
      </c>
      <c r="N223" s="132"/>
    </row>
    <row r="224" spans="1:14" x14ac:dyDescent="0.2">
      <c r="A224" s="164" t="str">
        <f>A!B225</f>
        <v>Creme Minas Frescal Light Tirolez 200g</v>
      </c>
      <c r="B224" s="152"/>
      <c r="C224" s="152"/>
      <c r="D224" s="153">
        <f t="shared" si="18"/>
        <v>0</v>
      </c>
      <c r="E224" s="153"/>
      <c r="F224" s="145">
        <f>A!C225</f>
        <v>79.98</v>
      </c>
      <c r="G224" s="154" t="e">
        <f>xx!II224</f>
        <v>#REF!</v>
      </c>
      <c r="H224" s="147" t="e">
        <f t="shared" si="19"/>
        <v>#REF!</v>
      </c>
      <c r="I224" s="148" t="e">
        <f t="shared" si="20"/>
        <v>#REF!</v>
      </c>
      <c r="J224" s="149" t="str">
        <f t="shared" si="21"/>
        <v>Creme Minas Frescal Light Tirolez 200g</v>
      </c>
      <c r="K224" s="155">
        <f t="shared" si="22"/>
        <v>0</v>
      </c>
      <c r="L224" s="156">
        <f t="shared" si="23"/>
        <v>0</v>
      </c>
      <c r="M224" s="132">
        <f>xx!IP224/A!C225</f>
        <v>0</v>
      </c>
      <c r="N224" s="132"/>
    </row>
    <row r="225" spans="1:14" x14ac:dyDescent="0.2">
      <c r="A225" s="164" t="str">
        <f>A!B226</f>
        <v>Creme Minas Frescal Tirolez 200g</v>
      </c>
      <c r="B225" s="152"/>
      <c r="C225" s="152"/>
      <c r="D225" s="153">
        <f t="shared" si="18"/>
        <v>0</v>
      </c>
      <c r="E225" s="153"/>
      <c r="F225" s="145">
        <f>A!C226</f>
        <v>5.76</v>
      </c>
      <c r="G225" s="154" t="e">
        <f>xx!II225</f>
        <v>#REF!</v>
      </c>
      <c r="H225" s="147" t="e">
        <f t="shared" si="19"/>
        <v>#REF!</v>
      </c>
      <c r="I225" s="148" t="e">
        <f t="shared" si="20"/>
        <v>#REF!</v>
      </c>
      <c r="J225" s="149" t="str">
        <f t="shared" si="21"/>
        <v>Creme Minas Frescal Tirolez 200g</v>
      </c>
      <c r="K225" s="155">
        <f t="shared" si="22"/>
        <v>0</v>
      </c>
      <c r="L225" s="156">
        <f t="shared" si="23"/>
        <v>0</v>
      </c>
      <c r="M225" s="132">
        <f>xx!IP225/A!C226</f>
        <v>0</v>
      </c>
      <c r="N225" s="132"/>
    </row>
    <row r="226" spans="1:14" x14ac:dyDescent="0.2">
      <c r="A226" s="164" t="str">
        <f>A!B227</f>
        <v>Creme Ricota Light Tirolez 200g</v>
      </c>
      <c r="B226" s="152"/>
      <c r="C226" s="152"/>
      <c r="D226" s="153">
        <f t="shared" si="18"/>
        <v>0</v>
      </c>
      <c r="E226" s="153"/>
      <c r="F226" s="145">
        <f>A!C227</f>
        <v>5.76</v>
      </c>
      <c r="G226" s="154" t="e">
        <f>xx!II226</f>
        <v>#REF!</v>
      </c>
      <c r="H226" s="147" t="e">
        <f t="shared" si="19"/>
        <v>#REF!</v>
      </c>
      <c r="I226" s="148" t="e">
        <f t="shared" si="20"/>
        <v>#REF!</v>
      </c>
      <c r="J226" s="149" t="str">
        <f t="shared" si="21"/>
        <v>Creme Ricota Light Tirolez 200g</v>
      </c>
      <c r="K226" s="155">
        <f t="shared" si="22"/>
        <v>0</v>
      </c>
      <c r="L226" s="156">
        <f t="shared" si="23"/>
        <v>0</v>
      </c>
      <c r="M226" s="132">
        <f>xx!IP226/A!C227</f>
        <v>0</v>
      </c>
      <c r="N226" s="132"/>
    </row>
    <row r="227" spans="1:14" x14ac:dyDescent="0.2">
      <c r="A227" s="164" t="str">
        <f>A!B228</f>
        <v>Creme Ricota Tirolez 200g</v>
      </c>
      <c r="B227" s="152"/>
      <c r="C227" s="152"/>
      <c r="D227" s="153">
        <f t="shared" si="18"/>
        <v>0</v>
      </c>
      <c r="E227" s="153"/>
      <c r="F227" s="145">
        <f>A!C228</f>
        <v>6.91</v>
      </c>
      <c r="G227" s="154" t="e">
        <f>xx!II227</f>
        <v>#REF!</v>
      </c>
      <c r="H227" s="147" t="e">
        <f t="shared" si="19"/>
        <v>#REF!</v>
      </c>
      <c r="I227" s="148" t="e">
        <f t="shared" si="20"/>
        <v>#REF!</v>
      </c>
      <c r="J227" s="149" t="str">
        <f t="shared" si="21"/>
        <v>Creme Ricota Tirolez 200g</v>
      </c>
      <c r="K227" s="155">
        <f t="shared" si="22"/>
        <v>0</v>
      </c>
      <c r="L227" s="156">
        <f t="shared" si="23"/>
        <v>0</v>
      </c>
      <c r="M227" s="132">
        <f>xx!IP227/A!C228</f>
        <v>0</v>
      </c>
      <c r="N227" s="132"/>
    </row>
    <row r="228" spans="1:14" x14ac:dyDescent="0.2">
      <c r="A228" s="164" t="str">
        <f>A!B229</f>
        <v>Doce Bananinha 30x35g</v>
      </c>
      <c r="B228" s="152"/>
      <c r="C228" s="152"/>
      <c r="D228" s="153">
        <f t="shared" si="18"/>
        <v>0</v>
      </c>
      <c r="E228" s="153"/>
      <c r="F228" s="145">
        <f>A!C229</f>
        <v>6.91</v>
      </c>
      <c r="G228" s="154" t="e">
        <f>xx!II228</f>
        <v>#REF!</v>
      </c>
      <c r="H228" s="147" t="e">
        <f t="shared" si="19"/>
        <v>#REF!</v>
      </c>
      <c r="I228" s="148" t="e">
        <f t="shared" si="20"/>
        <v>#REF!</v>
      </c>
      <c r="J228" s="149" t="str">
        <f t="shared" si="21"/>
        <v>Doce Bananinha 30x35g</v>
      </c>
      <c r="K228" s="155">
        <f t="shared" si="22"/>
        <v>0</v>
      </c>
      <c r="L228" s="156">
        <f t="shared" si="23"/>
        <v>0</v>
      </c>
      <c r="M228" s="132">
        <f>xx!IP228/A!C229</f>
        <v>0</v>
      </c>
      <c r="N228" s="132"/>
    </row>
    <row r="229" spans="1:14" x14ac:dyDescent="0.2">
      <c r="A229" s="164" t="str">
        <f>A!B230</f>
        <v>Doce Bananinha Zero Açucar 30x35g</v>
      </c>
      <c r="B229" s="152"/>
      <c r="C229" s="152"/>
      <c r="D229" s="153">
        <f t="shared" si="18"/>
        <v>0</v>
      </c>
      <c r="E229" s="153"/>
      <c r="F229" s="145">
        <f>A!C230</f>
        <v>31.96</v>
      </c>
      <c r="G229" s="154" t="e">
        <f>xx!II229</f>
        <v>#REF!</v>
      </c>
      <c r="H229" s="147" t="e">
        <f t="shared" si="19"/>
        <v>#REF!</v>
      </c>
      <c r="I229" s="148" t="e">
        <f t="shared" si="20"/>
        <v>#REF!</v>
      </c>
      <c r="J229" s="149" t="str">
        <f t="shared" si="21"/>
        <v>Doce Bananinha Zero Açucar 30x35g</v>
      </c>
      <c r="K229" s="155">
        <f t="shared" si="22"/>
        <v>0</v>
      </c>
      <c r="L229" s="156">
        <f t="shared" si="23"/>
        <v>0</v>
      </c>
      <c r="M229" s="132">
        <f>xx!IP229/A!C230</f>
        <v>0</v>
      </c>
      <c r="N229" s="132"/>
    </row>
    <row r="230" spans="1:14" x14ac:dyDescent="0.2">
      <c r="A230" s="164" t="str">
        <f>A!B231</f>
        <v>Doce Cocada Fios de Ouro 15x50g</v>
      </c>
      <c r="B230" s="152"/>
      <c r="C230" s="152"/>
      <c r="D230" s="153">
        <f t="shared" si="18"/>
        <v>0</v>
      </c>
      <c r="E230" s="153"/>
      <c r="F230" s="145">
        <f>A!C231</f>
        <v>43.9</v>
      </c>
      <c r="G230" s="154" t="e">
        <f>xx!II230</f>
        <v>#REF!</v>
      </c>
      <c r="H230" s="147" t="e">
        <f t="shared" si="19"/>
        <v>#REF!</v>
      </c>
      <c r="I230" s="148" t="e">
        <f t="shared" si="20"/>
        <v>#REF!</v>
      </c>
      <c r="J230" s="149" t="str">
        <f t="shared" si="21"/>
        <v>Doce Cocada Fios de Ouro 15x50g</v>
      </c>
      <c r="K230" s="155">
        <f t="shared" si="22"/>
        <v>0</v>
      </c>
      <c r="L230" s="156">
        <f t="shared" si="23"/>
        <v>0</v>
      </c>
      <c r="M230" s="132">
        <f>xx!IP230/A!C231</f>
        <v>0</v>
      </c>
      <c r="N230" s="132"/>
    </row>
    <row r="231" spans="1:14" x14ac:dyDescent="0.2">
      <c r="A231" s="164" t="str">
        <f>A!B232</f>
        <v>Doce Mais Ninho 18x30g</v>
      </c>
      <c r="B231" s="152"/>
      <c r="C231" s="152"/>
      <c r="D231" s="153">
        <f t="shared" si="18"/>
        <v>0</v>
      </c>
      <c r="E231" s="153"/>
      <c r="F231" s="145">
        <f>A!C232</f>
        <v>18.45</v>
      </c>
      <c r="G231" s="154" t="e">
        <f>xx!II231</f>
        <v>#REF!</v>
      </c>
      <c r="H231" s="147" t="e">
        <f t="shared" si="19"/>
        <v>#REF!</v>
      </c>
      <c r="I231" s="148" t="e">
        <f t="shared" si="20"/>
        <v>#REF!</v>
      </c>
      <c r="J231" s="149" t="str">
        <f t="shared" si="21"/>
        <v>Doce Mais Ninho 18x30g</v>
      </c>
      <c r="K231" s="155">
        <f t="shared" si="22"/>
        <v>0</v>
      </c>
      <c r="L231" s="156">
        <f t="shared" si="23"/>
        <v>0</v>
      </c>
      <c r="M231" s="132">
        <f>xx!IP231/A!C232</f>
        <v>0</v>
      </c>
      <c r="N231" s="132"/>
    </row>
    <row r="232" spans="1:14" x14ac:dyDescent="0.2">
      <c r="A232" s="164" t="str">
        <f>A!B233</f>
        <v>Doce Paçoca Cremosa 15x50g</v>
      </c>
      <c r="B232" s="152"/>
      <c r="C232" s="152"/>
      <c r="D232" s="153">
        <f t="shared" si="18"/>
        <v>0</v>
      </c>
      <c r="E232" s="153"/>
      <c r="F232" s="145">
        <f>A!C233</f>
        <v>17.98</v>
      </c>
      <c r="G232" s="154" t="e">
        <f>xx!II232</f>
        <v>#REF!</v>
      </c>
      <c r="H232" s="147" t="e">
        <f t="shared" si="19"/>
        <v>#REF!</v>
      </c>
      <c r="I232" s="148" t="e">
        <f t="shared" si="20"/>
        <v>#REF!</v>
      </c>
      <c r="J232" s="149" t="str">
        <f t="shared" si="21"/>
        <v>Doce Paçoca Cremosa 15x50g</v>
      </c>
      <c r="K232" s="155">
        <f t="shared" si="22"/>
        <v>0</v>
      </c>
      <c r="L232" s="156">
        <f t="shared" si="23"/>
        <v>0</v>
      </c>
      <c r="M232" s="132">
        <f>xx!IP232/A!C233</f>
        <v>0</v>
      </c>
      <c r="N232" s="132"/>
    </row>
    <row r="233" spans="1:14" x14ac:dyDescent="0.2">
      <c r="A233" s="164" t="str">
        <f>A!B234</f>
        <v>Doce Queijadinha 20x27g</v>
      </c>
      <c r="B233" s="152"/>
      <c r="C233" s="152"/>
      <c r="D233" s="153">
        <f t="shared" si="18"/>
        <v>0</v>
      </c>
      <c r="E233" s="153"/>
      <c r="F233" s="145">
        <f>A!C234</f>
        <v>18.45</v>
      </c>
      <c r="G233" s="154" t="e">
        <f>xx!II233</f>
        <v>#REF!</v>
      </c>
      <c r="H233" s="147" t="e">
        <f t="shared" si="19"/>
        <v>#REF!</v>
      </c>
      <c r="I233" s="148" t="e">
        <f t="shared" si="20"/>
        <v>#REF!</v>
      </c>
      <c r="J233" s="149" t="str">
        <f t="shared" si="21"/>
        <v>Doce Queijadinha 20x27g</v>
      </c>
      <c r="K233" s="155">
        <f t="shared" si="22"/>
        <v>0</v>
      </c>
      <c r="L233" s="156">
        <f t="shared" si="23"/>
        <v>0</v>
      </c>
      <c r="M233" s="132">
        <f>xx!IP233/A!C234</f>
        <v>0</v>
      </c>
      <c r="N233" s="132"/>
    </row>
    <row r="234" spans="1:14" x14ac:dyDescent="0.2">
      <c r="A234" s="164" t="str">
        <f>A!B235</f>
        <v>Docile Bala Canud. Colorido Morango Citrus 70g</v>
      </c>
      <c r="B234" s="152"/>
      <c r="C234" s="152"/>
      <c r="D234" s="153">
        <f t="shared" si="18"/>
        <v>0</v>
      </c>
      <c r="E234" s="153"/>
      <c r="F234" s="145">
        <f>A!C235</f>
        <v>21.98</v>
      </c>
      <c r="G234" s="154" t="e">
        <f>xx!II234</f>
        <v>#REF!</v>
      </c>
      <c r="H234" s="147" t="e">
        <f t="shared" si="19"/>
        <v>#REF!</v>
      </c>
      <c r="I234" s="148" t="e">
        <f t="shared" si="20"/>
        <v>#REF!</v>
      </c>
      <c r="J234" s="149" t="str">
        <f t="shared" si="21"/>
        <v>Docile Bala Canud. Colorido Morango Citrus 70g</v>
      </c>
      <c r="K234" s="155">
        <f t="shared" si="22"/>
        <v>0</v>
      </c>
      <c r="L234" s="156">
        <f t="shared" si="23"/>
        <v>0</v>
      </c>
      <c r="M234" s="132">
        <f>xx!IP234/A!C235</f>
        <v>0</v>
      </c>
      <c r="N234" s="132"/>
    </row>
    <row r="235" spans="1:14" x14ac:dyDescent="0.2">
      <c r="A235" s="164" t="str">
        <f>A!B236</f>
        <v>Docile Bala Canud. Colorido Morango Citrus Uni 70g</v>
      </c>
      <c r="B235" s="152"/>
      <c r="C235" s="152"/>
      <c r="D235" s="153">
        <f t="shared" si="18"/>
        <v>0</v>
      </c>
      <c r="E235" s="153"/>
      <c r="F235" s="145">
        <f>A!C236</f>
        <v>3.46</v>
      </c>
      <c r="G235" s="154" t="e">
        <f>xx!II235</f>
        <v>#REF!</v>
      </c>
      <c r="H235" s="147" t="e">
        <f t="shared" si="19"/>
        <v>#REF!</v>
      </c>
      <c r="I235" s="148" t="e">
        <f t="shared" si="20"/>
        <v>#REF!</v>
      </c>
      <c r="J235" s="149" t="str">
        <f t="shared" si="21"/>
        <v>Docile Bala Canud. Colorido Morango Citrus Uni 70g</v>
      </c>
      <c r="K235" s="155">
        <f t="shared" si="22"/>
        <v>0</v>
      </c>
      <c r="L235" s="156">
        <f t="shared" si="23"/>
        <v>0</v>
      </c>
      <c r="M235" s="132">
        <f>xx!IP235/A!C236</f>
        <v>0</v>
      </c>
      <c r="N235" s="132"/>
    </row>
    <row r="236" spans="1:14" x14ac:dyDescent="0.2">
      <c r="A236" s="164" t="str">
        <f>A!B237</f>
        <v>Docile Bala Canud. Morango 70g</v>
      </c>
      <c r="B236" s="152"/>
      <c r="C236" s="152"/>
      <c r="D236" s="153">
        <f t="shared" si="18"/>
        <v>0</v>
      </c>
      <c r="E236" s="153"/>
      <c r="F236" s="145">
        <f>A!C237</f>
        <v>3.46</v>
      </c>
      <c r="G236" s="154" t="e">
        <f>xx!II236</f>
        <v>#REF!</v>
      </c>
      <c r="H236" s="147" t="e">
        <f t="shared" si="19"/>
        <v>#REF!</v>
      </c>
      <c r="I236" s="148" t="e">
        <f t="shared" si="20"/>
        <v>#REF!</v>
      </c>
      <c r="J236" s="149" t="str">
        <f t="shared" si="21"/>
        <v>Docile Bala Canud. Morango 70g</v>
      </c>
      <c r="K236" s="155">
        <f t="shared" si="22"/>
        <v>0</v>
      </c>
      <c r="L236" s="156">
        <f t="shared" si="23"/>
        <v>0</v>
      </c>
      <c r="M236" s="132">
        <f>xx!IP236/A!C237</f>
        <v>0</v>
      </c>
      <c r="N236" s="132"/>
    </row>
    <row r="237" spans="1:14" x14ac:dyDescent="0.2">
      <c r="A237" s="164" t="str">
        <f>A!B238</f>
        <v>Docile Bala Canud. Morango Citrus 70g</v>
      </c>
      <c r="B237" s="152"/>
      <c r="C237" s="152"/>
      <c r="D237" s="153">
        <f t="shared" si="18"/>
        <v>0</v>
      </c>
      <c r="E237" s="153"/>
      <c r="F237" s="145">
        <f>A!C238</f>
        <v>3.46</v>
      </c>
      <c r="G237" s="154" t="e">
        <f>xx!II237</f>
        <v>#REF!</v>
      </c>
      <c r="H237" s="147" t="e">
        <f t="shared" si="19"/>
        <v>#REF!</v>
      </c>
      <c r="I237" s="148" t="e">
        <f t="shared" si="20"/>
        <v>#REF!</v>
      </c>
      <c r="J237" s="149" t="str">
        <f t="shared" si="21"/>
        <v>Docile Bala Canud. Morango Citrus 70g</v>
      </c>
      <c r="K237" s="155">
        <f t="shared" si="22"/>
        <v>0</v>
      </c>
      <c r="L237" s="156">
        <f t="shared" si="23"/>
        <v>0</v>
      </c>
      <c r="M237" s="132">
        <f>xx!IP237/A!C238</f>
        <v>0</v>
      </c>
      <c r="N237" s="132"/>
    </row>
    <row r="238" spans="1:14" x14ac:dyDescent="0.2">
      <c r="A238" s="164" t="str">
        <f>A!B239</f>
        <v>Docile Bala Canud. Tutti Fruti Citrus 70g</v>
      </c>
      <c r="B238" s="152"/>
      <c r="C238" s="152"/>
      <c r="D238" s="153">
        <f t="shared" si="18"/>
        <v>0</v>
      </c>
      <c r="E238" s="153"/>
      <c r="F238" s="145">
        <f>A!C239</f>
        <v>3.46</v>
      </c>
      <c r="G238" s="154" t="e">
        <f>xx!II238</f>
        <v>#REF!</v>
      </c>
      <c r="H238" s="147" t="e">
        <f t="shared" si="19"/>
        <v>#REF!</v>
      </c>
      <c r="I238" s="148" t="e">
        <f t="shared" si="20"/>
        <v>#REF!</v>
      </c>
      <c r="J238" s="149" t="str">
        <f t="shared" si="21"/>
        <v>Docile Bala Canud. Tutti Fruti Citrus 70g</v>
      </c>
      <c r="K238" s="155">
        <f t="shared" si="22"/>
        <v>0</v>
      </c>
      <c r="L238" s="156">
        <f t="shared" si="23"/>
        <v>0</v>
      </c>
      <c r="M238" s="132">
        <f>xx!IP238/A!C239</f>
        <v>0</v>
      </c>
      <c r="N238" s="132"/>
    </row>
    <row r="239" spans="1:14" x14ac:dyDescent="0.2">
      <c r="A239" s="164" t="str">
        <f>A!B240</f>
        <v>Docile Bala Fitin. Colorido Mor Citr 70g</v>
      </c>
      <c r="B239" s="152"/>
      <c r="C239" s="152"/>
      <c r="D239" s="153">
        <f t="shared" si="18"/>
        <v>0</v>
      </c>
      <c r="E239" s="153"/>
      <c r="F239" s="145">
        <f>A!C240</f>
        <v>3.46</v>
      </c>
      <c r="G239" s="154" t="e">
        <f>xx!II239</f>
        <v>#REF!</v>
      </c>
      <c r="H239" s="147" t="e">
        <f t="shared" si="19"/>
        <v>#REF!</v>
      </c>
      <c r="I239" s="148" t="e">
        <f t="shared" si="20"/>
        <v>#REF!</v>
      </c>
      <c r="J239" s="149" t="str">
        <f t="shared" si="21"/>
        <v>Docile Bala Fitin. Colorido Mor Citr 70g</v>
      </c>
      <c r="K239" s="155">
        <f t="shared" si="22"/>
        <v>0</v>
      </c>
      <c r="L239" s="156">
        <f t="shared" si="23"/>
        <v>0</v>
      </c>
      <c r="M239" s="132">
        <f>xx!IP239/A!C240</f>
        <v>0</v>
      </c>
      <c r="N239" s="132"/>
    </row>
    <row r="240" spans="1:14" x14ac:dyDescent="0.2">
      <c r="A240" s="164" t="str">
        <f>A!B241</f>
        <v>Docile Bala Gelat. Amoras 80g</v>
      </c>
      <c r="B240" s="152"/>
      <c r="C240" s="152"/>
      <c r="D240" s="153">
        <f t="shared" si="18"/>
        <v>0</v>
      </c>
      <c r="E240" s="153"/>
      <c r="F240" s="145">
        <f>A!C241</f>
        <v>3.46</v>
      </c>
      <c r="G240" s="154" t="e">
        <f>xx!II240</f>
        <v>#REF!</v>
      </c>
      <c r="H240" s="147" t="e">
        <f t="shared" si="19"/>
        <v>#REF!</v>
      </c>
      <c r="I240" s="148" t="e">
        <f t="shared" si="20"/>
        <v>#REF!</v>
      </c>
      <c r="J240" s="149" t="str">
        <f t="shared" si="21"/>
        <v>Docile Bala Gelat. Amoras 80g</v>
      </c>
      <c r="K240" s="155">
        <f t="shared" si="22"/>
        <v>0</v>
      </c>
      <c r="L240" s="156">
        <f t="shared" si="23"/>
        <v>0</v>
      </c>
      <c r="M240" s="132">
        <f>xx!IP240/A!C241</f>
        <v>0</v>
      </c>
      <c r="N240" s="132"/>
    </row>
    <row r="241" spans="1:14" x14ac:dyDescent="0.2">
      <c r="A241" s="164" t="str">
        <f>A!B242</f>
        <v>Docile Bala Gelat. Banana 80g</v>
      </c>
      <c r="B241" s="152"/>
      <c r="C241" s="152"/>
      <c r="D241" s="153">
        <f t="shared" si="18"/>
        <v>0</v>
      </c>
      <c r="E241" s="153"/>
      <c r="F241" s="145">
        <f>A!C242</f>
        <v>3.46</v>
      </c>
      <c r="G241" s="154" t="e">
        <f>xx!II241</f>
        <v>#REF!</v>
      </c>
      <c r="H241" s="147" t="e">
        <f t="shared" si="19"/>
        <v>#REF!</v>
      </c>
      <c r="I241" s="148" t="e">
        <f t="shared" si="20"/>
        <v>#REF!</v>
      </c>
      <c r="J241" s="149" t="str">
        <f t="shared" si="21"/>
        <v>Docile Bala Gelat. Banana 80g</v>
      </c>
      <c r="K241" s="155">
        <f t="shared" si="22"/>
        <v>0</v>
      </c>
      <c r="L241" s="156">
        <f t="shared" si="23"/>
        <v>0</v>
      </c>
      <c r="M241" s="132">
        <f>xx!IP241/A!C242</f>
        <v>0</v>
      </c>
      <c r="N241" s="132"/>
    </row>
    <row r="242" spans="1:14" x14ac:dyDescent="0.2">
      <c r="A242" s="164" t="str">
        <f>A!B243</f>
        <v>Docile Bala Gelat. Beijo 70g</v>
      </c>
      <c r="B242" s="152"/>
      <c r="C242" s="152"/>
      <c r="D242" s="153">
        <f t="shared" si="18"/>
        <v>0</v>
      </c>
      <c r="E242" s="153"/>
      <c r="F242" s="145">
        <f>A!C243</f>
        <v>3.46</v>
      </c>
      <c r="G242" s="154" t="e">
        <f>xx!II242</f>
        <v>#REF!</v>
      </c>
      <c r="H242" s="147" t="e">
        <f t="shared" si="19"/>
        <v>#REF!</v>
      </c>
      <c r="I242" s="148" t="e">
        <f t="shared" si="20"/>
        <v>#REF!</v>
      </c>
      <c r="J242" s="149" t="str">
        <f t="shared" si="21"/>
        <v>Docile Bala Gelat. Beijo 70g</v>
      </c>
      <c r="K242" s="155">
        <f t="shared" si="22"/>
        <v>0</v>
      </c>
      <c r="L242" s="156">
        <f t="shared" si="23"/>
        <v>0</v>
      </c>
      <c r="M242" s="132">
        <f>xx!IP242/A!C243</f>
        <v>0</v>
      </c>
      <c r="N242" s="132"/>
    </row>
    <row r="243" spans="1:14" x14ac:dyDescent="0.2">
      <c r="A243" s="164" t="str">
        <f>A!B244</f>
        <v>Docile Bala Gelat. Cobrinhas Citrus 80g</v>
      </c>
      <c r="B243" s="152"/>
      <c r="C243" s="152"/>
      <c r="D243" s="153">
        <f t="shared" si="18"/>
        <v>0</v>
      </c>
      <c r="E243" s="153"/>
      <c r="F243" s="145">
        <f>A!C244</f>
        <v>3.46</v>
      </c>
      <c r="G243" s="154" t="e">
        <f>xx!II243</f>
        <v>#REF!</v>
      </c>
      <c r="H243" s="147" t="e">
        <f t="shared" si="19"/>
        <v>#REF!</v>
      </c>
      <c r="I243" s="148" t="e">
        <f t="shared" si="20"/>
        <v>#REF!</v>
      </c>
      <c r="J243" s="149" t="str">
        <f t="shared" si="21"/>
        <v>Docile Bala Gelat. Cobrinhas Citrus 80g</v>
      </c>
      <c r="K243" s="155">
        <f t="shared" si="22"/>
        <v>0</v>
      </c>
      <c r="L243" s="156">
        <f t="shared" si="23"/>
        <v>0</v>
      </c>
      <c r="M243" s="132">
        <f>xx!IP243/A!C244</f>
        <v>0</v>
      </c>
      <c r="N243" s="132"/>
    </row>
    <row r="244" spans="1:14" x14ac:dyDescent="0.2">
      <c r="A244" s="164" t="str">
        <f>A!B245</f>
        <v>Docile Bala Gelat. Dente Vampiro 80g</v>
      </c>
      <c r="B244" s="152"/>
      <c r="C244" s="152"/>
      <c r="D244" s="153">
        <f t="shared" si="18"/>
        <v>0</v>
      </c>
      <c r="E244" s="153"/>
      <c r="F244" s="145">
        <f>A!C245</f>
        <v>3.46</v>
      </c>
      <c r="G244" s="154" t="e">
        <f>xx!II244</f>
        <v>#REF!</v>
      </c>
      <c r="H244" s="147" t="e">
        <f t="shared" si="19"/>
        <v>#REF!</v>
      </c>
      <c r="I244" s="148" t="e">
        <f t="shared" si="20"/>
        <v>#REF!</v>
      </c>
      <c r="J244" s="149" t="str">
        <f t="shared" si="21"/>
        <v>Docile Bala Gelat. Dente Vampiro 80g</v>
      </c>
      <c r="K244" s="155">
        <f t="shared" si="22"/>
        <v>0</v>
      </c>
      <c r="L244" s="156">
        <f t="shared" si="23"/>
        <v>0</v>
      </c>
      <c r="M244" s="132">
        <f>xx!IP244/A!C245</f>
        <v>0</v>
      </c>
      <c r="N244" s="132"/>
    </row>
    <row r="245" spans="1:14" x14ac:dyDescent="0.2">
      <c r="A245" s="164" t="str">
        <f>A!B246</f>
        <v>Docile Bala Gelat. Festa 80g</v>
      </c>
      <c r="B245" s="152"/>
      <c r="C245" s="152"/>
      <c r="D245" s="153">
        <f t="shared" si="18"/>
        <v>0</v>
      </c>
      <c r="E245" s="153"/>
      <c r="F245" s="145">
        <f>A!C246</f>
        <v>3.46</v>
      </c>
      <c r="G245" s="154" t="e">
        <f>xx!II245</f>
        <v>#REF!</v>
      </c>
      <c r="H245" s="147" t="e">
        <f t="shared" si="19"/>
        <v>#REF!</v>
      </c>
      <c r="I245" s="148" t="e">
        <f t="shared" si="20"/>
        <v>#REF!</v>
      </c>
      <c r="J245" s="149" t="str">
        <f t="shared" si="21"/>
        <v>Docile Bala Gelat. Festa 80g</v>
      </c>
      <c r="K245" s="155">
        <f t="shared" si="22"/>
        <v>0</v>
      </c>
      <c r="L245" s="156">
        <f t="shared" si="23"/>
        <v>0</v>
      </c>
      <c r="M245" s="132">
        <f>xx!IP245/A!C246</f>
        <v>0</v>
      </c>
      <c r="N245" s="132"/>
    </row>
    <row r="246" spans="1:14" x14ac:dyDescent="0.2">
      <c r="A246" s="164" t="str">
        <f>A!B247</f>
        <v>Docile Bala Gelat. Uni 80g</v>
      </c>
      <c r="B246" s="152"/>
      <c r="C246" s="152"/>
      <c r="D246" s="153">
        <f t="shared" si="18"/>
        <v>0</v>
      </c>
      <c r="E246" s="153"/>
      <c r="F246" s="145">
        <f>A!C247</f>
        <v>3.46</v>
      </c>
      <c r="G246" s="154" t="e">
        <f>xx!II246</f>
        <v>#REF!</v>
      </c>
      <c r="H246" s="147" t="e">
        <f t="shared" si="19"/>
        <v>#REF!</v>
      </c>
      <c r="I246" s="148" t="e">
        <f t="shared" si="20"/>
        <v>#REF!</v>
      </c>
      <c r="J246" s="149" t="str">
        <f t="shared" si="21"/>
        <v>Docile Bala Gelat. Uni 80g</v>
      </c>
      <c r="K246" s="155">
        <f t="shared" si="22"/>
        <v>0</v>
      </c>
      <c r="L246" s="156">
        <f t="shared" si="23"/>
        <v>0</v>
      </c>
      <c r="M246" s="132">
        <f>xx!IP246/A!C247</f>
        <v>0</v>
      </c>
      <c r="N246" s="132"/>
    </row>
    <row r="247" spans="1:14" x14ac:dyDescent="0.2">
      <c r="A247" s="164" t="str">
        <f>A!B248</f>
        <v>Docile Bala Goma Coração 70g</v>
      </c>
      <c r="B247" s="152"/>
      <c r="C247" s="152"/>
      <c r="D247" s="153">
        <f t="shared" si="18"/>
        <v>0</v>
      </c>
      <c r="E247" s="153"/>
      <c r="F247" s="145">
        <f>A!C248</f>
        <v>3.46</v>
      </c>
      <c r="G247" s="154" t="e">
        <f>xx!II247</f>
        <v>#REF!</v>
      </c>
      <c r="H247" s="147" t="e">
        <f t="shared" si="19"/>
        <v>#REF!</v>
      </c>
      <c r="I247" s="148" t="e">
        <f t="shared" si="20"/>
        <v>#REF!</v>
      </c>
      <c r="J247" s="149" t="str">
        <f t="shared" si="21"/>
        <v>Docile Bala Goma Coração 70g</v>
      </c>
      <c r="K247" s="155">
        <f t="shared" si="22"/>
        <v>0</v>
      </c>
      <c r="L247" s="156">
        <f t="shared" si="23"/>
        <v>0</v>
      </c>
      <c r="M247" s="132">
        <f>xx!IP247/A!C248</f>
        <v>0</v>
      </c>
      <c r="N247" s="132"/>
    </row>
    <row r="248" spans="1:14" x14ac:dyDescent="0.2">
      <c r="A248" s="164" t="str">
        <f>A!B249</f>
        <v>Docile Bala Goma Sino Sortido 70g</v>
      </c>
      <c r="B248" s="152"/>
      <c r="C248" s="152"/>
      <c r="D248" s="153">
        <f t="shared" si="18"/>
        <v>0</v>
      </c>
      <c r="E248" s="153"/>
      <c r="F248" s="145">
        <f>A!C249</f>
        <v>36.72</v>
      </c>
      <c r="G248" s="154" t="e">
        <f>xx!II248</f>
        <v>#REF!</v>
      </c>
      <c r="H248" s="147" t="e">
        <f t="shared" si="19"/>
        <v>#REF!</v>
      </c>
      <c r="I248" s="148" t="e">
        <f t="shared" si="20"/>
        <v>#REF!</v>
      </c>
      <c r="J248" s="149" t="str">
        <f t="shared" si="21"/>
        <v>Docile Bala Goma Sino Sortido 70g</v>
      </c>
      <c r="K248" s="155">
        <f t="shared" si="22"/>
        <v>0</v>
      </c>
      <c r="L248" s="156">
        <f t="shared" si="23"/>
        <v>0</v>
      </c>
      <c r="M248" s="132">
        <f>xx!IP248/A!C249</f>
        <v>0</v>
      </c>
      <c r="N248" s="132"/>
    </row>
    <row r="249" spans="1:14" x14ac:dyDescent="0.2">
      <c r="A249" s="164" t="str">
        <f>A!B250</f>
        <v>Docile Canud. Twist Colorido Morango Uni Big 24x26g</v>
      </c>
      <c r="B249" s="152"/>
      <c r="C249" s="152"/>
      <c r="D249" s="153">
        <f t="shared" si="18"/>
        <v>0</v>
      </c>
      <c r="E249" s="153"/>
      <c r="F249" s="145">
        <f>A!C250</f>
        <v>3.46</v>
      </c>
      <c r="G249" s="154" t="e">
        <f>xx!II249</f>
        <v>#REF!</v>
      </c>
      <c r="H249" s="147" t="e">
        <f t="shared" si="19"/>
        <v>#REF!</v>
      </c>
      <c r="I249" s="148" t="e">
        <f t="shared" si="20"/>
        <v>#REF!</v>
      </c>
      <c r="J249" s="149" t="str">
        <f t="shared" si="21"/>
        <v>Docile Canud. Twist Colorido Morango Uni Big 24x26g</v>
      </c>
      <c r="K249" s="155">
        <f t="shared" si="22"/>
        <v>0</v>
      </c>
      <c r="L249" s="156">
        <f t="shared" si="23"/>
        <v>0</v>
      </c>
      <c r="M249" s="132">
        <f>xx!IP249/A!C250</f>
        <v>0</v>
      </c>
      <c r="N249" s="132"/>
    </row>
    <row r="250" spans="1:14" x14ac:dyDescent="0.2">
      <c r="A250" s="164" t="str">
        <f>A!B251</f>
        <v>Docile Chic. Bola Xcle Hortelã 40x5g</v>
      </c>
      <c r="B250" s="152"/>
      <c r="C250" s="152"/>
      <c r="D250" s="153">
        <f t="shared" si="18"/>
        <v>0</v>
      </c>
      <c r="E250" s="153"/>
      <c r="F250" s="145">
        <f>A!C251</f>
        <v>3.46</v>
      </c>
      <c r="G250" s="154" t="e">
        <f>xx!II250</f>
        <v>#REF!</v>
      </c>
      <c r="H250" s="147" t="e">
        <f t="shared" si="19"/>
        <v>#REF!</v>
      </c>
      <c r="I250" s="148" t="e">
        <f t="shared" si="20"/>
        <v>#REF!</v>
      </c>
      <c r="J250" s="149" t="str">
        <f t="shared" si="21"/>
        <v>Docile Chic. Bola Xcle Hortelã 40x5g</v>
      </c>
      <c r="K250" s="155">
        <f t="shared" si="22"/>
        <v>0</v>
      </c>
      <c r="L250" s="156">
        <f t="shared" si="23"/>
        <v>0</v>
      </c>
      <c r="M250" s="132">
        <f>xx!IP250/A!C251</f>
        <v>0</v>
      </c>
      <c r="N250" s="132"/>
    </row>
    <row r="251" spans="1:14" x14ac:dyDescent="0.2">
      <c r="A251" s="164" t="str">
        <f>A!B252</f>
        <v>Docile Chic. Bola Xcle Morango 40x5g</v>
      </c>
      <c r="B251" s="152"/>
      <c r="C251" s="152"/>
      <c r="D251" s="153">
        <f t="shared" si="18"/>
        <v>0</v>
      </c>
      <c r="E251" s="153"/>
      <c r="F251" s="145">
        <f>A!C252</f>
        <v>3.46</v>
      </c>
      <c r="G251" s="154" t="e">
        <f>xx!II251</f>
        <v>#REF!</v>
      </c>
      <c r="H251" s="147" t="e">
        <f t="shared" si="19"/>
        <v>#REF!</v>
      </c>
      <c r="I251" s="148" t="e">
        <f t="shared" si="20"/>
        <v>#REF!</v>
      </c>
      <c r="J251" s="149" t="str">
        <f t="shared" si="21"/>
        <v>Docile Chic. Bola Xcle Morango 40x5g</v>
      </c>
      <c r="K251" s="155">
        <f t="shared" si="22"/>
        <v>0</v>
      </c>
      <c r="L251" s="156">
        <f t="shared" si="23"/>
        <v>0</v>
      </c>
      <c r="M251" s="132">
        <f>xx!IP251/A!C252</f>
        <v>0</v>
      </c>
      <c r="N251" s="132"/>
    </row>
    <row r="252" spans="1:14" x14ac:dyDescent="0.2">
      <c r="A252" s="164" t="str">
        <f>A!B253</f>
        <v>Docile Chic. Bola Xcle Pinta Lingua 40x5g</v>
      </c>
      <c r="B252" s="152"/>
      <c r="C252" s="152"/>
      <c r="D252" s="153">
        <f t="shared" si="18"/>
        <v>0</v>
      </c>
      <c r="E252" s="153"/>
      <c r="F252" s="145">
        <f>A!C253</f>
        <v>3.46</v>
      </c>
      <c r="G252" s="154" t="e">
        <f>xx!II252</f>
        <v>#REF!</v>
      </c>
      <c r="H252" s="147" t="e">
        <f t="shared" si="19"/>
        <v>#REF!</v>
      </c>
      <c r="I252" s="148" t="e">
        <f t="shared" si="20"/>
        <v>#REF!</v>
      </c>
      <c r="J252" s="149" t="str">
        <f t="shared" si="21"/>
        <v>Docile Chic. Bola Xcle Pinta Lingua 40x5g</v>
      </c>
      <c r="K252" s="155">
        <f t="shared" si="22"/>
        <v>0</v>
      </c>
      <c r="L252" s="156">
        <f t="shared" si="23"/>
        <v>0</v>
      </c>
      <c r="M252" s="132">
        <f>xx!IP252/A!C253</f>
        <v>0</v>
      </c>
      <c r="N252" s="132"/>
    </row>
    <row r="253" spans="1:14" x14ac:dyDescent="0.2">
      <c r="A253" s="164" t="str">
        <f>A!B254</f>
        <v>Docile Chic. Bola Xcle Tutti Fruti 40x5g</v>
      </c>
      <c r="B253" s="152"/>
      <c r="C253" s="152"/>
      <c r="D253" s="153">
        <f t="shared" si="18"/>
        <v>0</v>
      </c>
      <c r="E253" s="153"/>
      <c r="F253" s="145">
        <f>A!C254</f>
        <v>3.46</v>
      </c>
      <c r="G253" s="154" t="e">
        <f>xx!II253</f>
        <v>#REF!</v>
      </c>
      <c r="H253" s="147" t="e">
        <f t="shared" si="19"/>
        <v>#REF!</v>
      </c>
      <c r="I253" s="148" t="e">
        <f t="shared" si="20"/>
        <v>#REF!</v>
      </c>
      <c r="J253" s="149" t="str">
        <f t="shared" si="21"/>
        <v>Docile Chic. Bola Xcle Tutti Fruti 40x5g</v>
      </c>
      <c r="K253" s="155">
        <f t="shared" si="22"/>
        <v>0</v>
      </c>
      <c r="L253" s="156">
        <f t="shared" si="23"/>
        <v>0</v>
      </c>
      <c r="M253" s="132">
        <f>xx!IP253/A!C254</f>
        <v>0</v>
      </c>
      <c r="N253" s="132"/>
    </row>
    <row r="254" spans="1:14" x14ac:dyDescent="0.2">
      <c r="A254" s="164" t="str">
        <f>A!B255</f>
        <v>Docile Chic. Bola Xcle Uva 40x5g</v>
      </c>
      <c r="B254" s="152"/>
      <c r="C254" s="152"/>
      <c r="D254" s="153">
        <f t="shared" si="18"/>
        <v>0</v>
      </c>
      <c r="E254" s="153"/>
      <c r="F254" s="145">
        <f>A!C255</f>
        <v>3.06</v>
      </c>
      <c r="G254" s="154" t="e">
        <f>xx!II254</f>
        <v>#REF!</v>
      </c>
      <c r="H254" s="147" t="e">
        <f t="shared" si="19"/>
        <v>#REF!</v>
      </c>
      <c r="I254" s="148" t="e">
        <f t="shared" si="20"/>
        <v>#REF!</v>
      </c>
      <c r="J254" s="149" t="str">
        <f t="shared" si="21"/>
        <v>Docile Chic. Bola Xcle Uva 40x5g</v>
      </c>
      <c r="K254" s="155">
        <f t="shared" si="22"/>
        <v>0</v>
      </c>
      <c r="L254" s="156">
        <f t="shared" si="23"/>
        <v>0</v>
      </c>
      <c r="M254" s="132">
        <f>xx!IP254/A!C255</f>
        <v>0</v>
      </c>
      <c r="N254" s="132"/>
    </row>
    <row r="255" spans="1:14" x14ac:dyDescent="0.2">
      <c r="A255" s="164" t="str">
        <f>A!B256</f>
        <v>Docile Marshmallow Tubo Colorido Baunilha 50g</v>
      </c>
      <c r="B255" s="152"/>
      <c r="C255" s="152"/>
      <c r="D255" s="153">
        <f t="shared" si="18"/>
        <v>0</v>
      </c>
      <c r="E255" s="153"/>
      <c r="F255" s="145">
        <f>A!C256</f>
        <v>3.46</v>
      </c>
      <c r="G255" s="154" t="e">
        <f>xx!II255</f>
        <v>#REF!</v>
      </c>
      <c r="H255" s="147" t="e">
        <f t="shared" si="19"/>
        <v>#REF!</v>
      </c>
      <c r="I255" s="148" t="e">
        <f t="shared" si="20"/>
        <v>#REF!</v>
      </c>
      <c r="J255" s="149" t="str">
        <f t="shared" si="21"/>
        <v>Docile Marshmallow Tubo Colorido Baunilha 50g</v>
      </c>
      <c r="K255" s="155">
        <f t="shared" si="22"/>
        <v>0</v>
      </c>
      <c r="L255" s="156">
        <f t="shared" si="23"/>
        <v>0</v>
      </c>
      <c r="M255" s="132">
        <f>xx!IP255/A!C256</f>
        <v>0</v>
      </c>
      <c r="N255" s="132"/>
    </row>
    <row r="256" spans="1:14" x14ac:dyDescent="0.2">
      <c r="A256" s="164" t="str">
        <f>A!B257</f>
        <v>Docile Marshmallow Twist Colorido Baunilha 50g</v>
      </c>
      <c r="B256" s="152"/>
      <c r="C256" s="152"/>
      <c r="D256" s="153">
        <f t="shared" si="18"/>
        <v>0</v>
      </c>
      <c r="E256" s="153"/>
      <c r="F256" s="145">
        <f>A!C257</f>
        <v>3.46</v>
      </c>
      <c r="G256" s="154" t="e">
        <f>xx!II256</f>
        <v>#REF!</v>
      </c>
      <c r="H256" s="147" t="e">
        <f t="shared" si="19"/>
        <v>#REF!</v>
      </c>
      <c r="I256" s="148" t="e">
        <f t="shared" si="20"/>
        <v>#REF!</v>
      </c>
      <c r="J256" s="149" t="str">
        <f t="shared" si="21"/>
        <v>Docile Marshmallow Twist Colorido Baunilha 50g</v>
      </c>
      <c r="K256" s="155">
        <f t="shared" si="22"/>
        <v>0</v>
      </c>
      <c r="L256" s="156">
        <f t="shared" si="23"/>
        <v>0</v>
      </c>
      <c r="M256" s="132">
        <f>xx!IP256/A!C257</f>
        <v>0</v>
      </c>
      <c r="N256" s="132"/>
    </row>
    <row r="257" spans="1:14" x14ac:dyDescent="0.2">
      <c r="A257" s="164" t="str">
        <f>A!B258</f>
        <v>Docile Marshmallow Twist Colorido Morango 50g</v>
      </c>
      <c r="B257" s="152"/>
      <c r="C257" s="152"/>
      <c r="D257" s="153">
        <f t="shared" si="18"/>
        <v>0</v>
      </c>
      <c r="E257" s="153"/>
      <c r="F257" s="145">
        <f>A!C258</f>
        <v>3.46</v>
      </c>
      <c r="G257" s="154" t="e">
        <f>xx!II257</f>
        <v>#REF!</v>
      </c>
      <c r="H257" s="147" t="e">
        <f t="shared" si="19"/>
        <v>#REF!</v>
      </c>
      <c r="I257" s="148" t="e">
        <f t="shared" si="20"/>
        <v>#REF!</v>
      </c>
      <c r="J257" s="149" t="str">
        <f t="shared" si="21"/>
        <v>Docile Marshmallow Twist Colorido Morango 50g</v>
      </c>
      <c r="K257" s="155">
        <f t="shared" si="22"/>
        <v>0</v>
      </c>
      <c r="L257" s="156">
        <f t="shared" si="23"/>
        <v>0</v>
      </c>
      <c r="M257" s="132">
        <f>xx!IP257/A!C258</f>
        <v>0</v>
      </c>
      <c r="N257" s="132"/>
    </row>
    <row r="258" spans="1:14" x14ac:dyDescent="0.2">
      <c r="A258" s="164" t="str">
        <f>A!B259</f>
        <v>Elma Chips Baconzitos 55g</v>
      </c>
      <c r="B258" s="152"/>
      <c r="C258" s="152"/>
      <c r="D258" s="153">
        <f t="shared" si="18"/>
        <v>0</v>
      </c>
      <c r="E258" s="153"/>
      <c r="F258" s="145">
        <f>A!C259</f>
        <v>4.1500000000000004</v>
      </c>
      <c r="G258" s="154" t="e">
        <f>xx!II258</f>
        <v>#REF!</v>
      </c>
      <c r="H258" s="147" t="e">
        <f t="shared" si="19"/>
        <v>#REF!</v>
      </c>
      <c r="I258" s="148" t="e">
        <f t="shared" si="20"/>
        <v>#REF!</v>
      </c>
      <c r="J258" s="149" t="str">
        <f t="shared" si="21"/>
        <v>Elma Chips Baconzitos 55g</v>
      </c>
      <c r="K258" s="155">
        <f t="shared" si="22"/>
        <v>0</v>
      </c>
      <c r="L258" s="156">
        <f t="shared" si="23"/>
        <v>0</v>
      </c>
      <c r="M258" s="132">
        <f>xx!IP258/A!C259</f>
        <v>0</v>
      </c>
      <c r="N258" s="132"/>
    </row>
    <row r="259" spans="1:14" x14ac:dyDescent="0.2">
      <c r="A259" s="164" t="str">
        <f>A!B260</f>
        <v>Elma Chips Cebolitos 60g</v>
      </c>
      <c r="B259" s="152"/>
      <c r="C259" s="152"/>
      <c r="D259" s="153">
        <f t="shared" ref="D259:D303" si="24">B259-C259</f>
        <v>0</v>
      </c>
      <c r="E259" s="153"/>
      <c r="F259" s="145">
        <f>A!C260</f>
        <v>4.1500000000000004</v>
      </c>
      <c r="G259" s="154" t="e">
        <f>xx!II259</f>
        <v>#REF!</v>
      </c>
      <c r="H259" s="147" t="e">
        <f t="shared" ref="H259:H303" si="25">G259-D259+E259</f>
        <v>#REF!</v>
      </c>
      <c r="I259" s="148" t="e">
        <f t="shared" ref="I259:I303" si="26">H259*F259</f>
        <v>#REF!</v>
      </c>
      <c r="J259" s="149" t="str">
        <f t="shared" ref="J259:J303" si="27">A259</f>
        <v>Elma Chips Cebolitos 60g</v>
      </c>
      <c r="K259" s="155">
        <f t="shared" ref="K259:K303" si="28">D259*F259</f>
        <v>0</v>
      </c>
      <c r="L259" s="156">
        <f t="shared" ref="L259:L303" si="29">E259*F259</f>
        <v>0</v>
      </c>
      <c r="M259" s="132">
        <f>xx!IP259/A!C260</f>
        <v>0</v>
      </c>
      <c r="N259" s="132"/>
    </row>
    <row r="260" spans="1:14" x14ac:dyDescent="0.2">
      <c r="A260" s="164" t="str">
        <f>A!B261</f>
        <v>Elma Chips Cheetos Lua 40g</v>
      </c>
      <c r="B260" s="152"/>
      <c r="C260" s="152"/>
      <c r="D260" s="153">
        <f t="shared" si="24"/>
        <v>0</v>
      </c>
      <c r="E260" s="153"/>
      <c r="F260" s="145">
        <f>A!C261</f>
        <v>4.1500000000000004</v>
      </c>
      <c r="G260" s="154" t="e">
        <f>xx!II260</f>
        <v>#REF!</v>
      </c>
      <c r="H260" s="147" t="e">
        <f t="shared" si="25"/>
        <v>#REF!</v>
      </c>
      <c r="I260" s="148" t="e">
        <f t="shared" si="26"/>
        <v>#REF!</v>
      </c>
      <c r="J260" s="149" t="str">
        <f t="shared" si="27"/>
        <v>Elma Chips Cheetos Lua 40g</v>
      </c>
      <c r="K260" s="155">
        <f t="shared" si="28"/>
        <v>0</v>
      </c>
      <c r="L260" s="156">
        <f t="shared" si="29"/>
        <v>0</v>
      </c>
      <c r="M260" s="132">
        <f>xx!IP260/A!C261</f>
        <v>0</v>
      </c>
      <c r="N260" s="132"/>
    </row>
    <row r="261" spans="1:14" x14ac:dyDescent="0.2">
      <c r="A261" s="164" t="str">
        <f>A!B262</f>
        <v>Elma Chips Cheetos Onda 45g</v>
      </c>
      <c r="B261" s="152"/>
      <c r="C261" s="152"/>
      <c r="D261" s="153">
        <f t="shared" si="24"/>
        <v>0</v>
      </c>
      <c r="E261" s="153"/>
      <c r="F261" s="145">
        <f>A!C262</f>
        <v>4.1500000000000004</v>
      </c>
      <c r="G261" s="154" t="e">
        <f>xx!II261</f>
        <v>#REF!</v>
      </c>
      <c r="H261" s="147" t="e">
        <f t="shared" si="25"/>
        <v>#REF!</v>
      </c>
      <c r="I261" s="148" t="e">
        <f t="shared" si="26"/>
        <v>#REF!</v>
      </c>
      <c r="J261" s="149" t="str">
        <f t="shared" si="27"/>
        <v>Elma Chips Cheetos Onda 45g</v>
      </c>
      <c r="K261" s="155">
        <f t="shared" si="28"/>
        <v>0</v>
      </c>
      <c r="L261" s="156">
        <f t="shared" si="29"/>
        <v>0</v>
      </c>
      <c r="M261" s="132">
        <f>xx!IP261/A!C262</f>
        <v>0</v>
      </c>
      <c r="N261" s="132"/>
    </row>
    <row r="262" spans="1:14" x14ac:dyDescent="0.2">
      <c r="A262" s="164" t="str">
        <f>A!B263</f>
        <v>Elma Chips Doritos 55g</v>
      </c>
      <c r="B262" s="152"/>
      <c r="C262" s="152"/>
      <c r="D262" s="153">
        <f t="shared" si="24"/>
        <v>0</v>
      </c>
      <c r="E262" s="153"/>
      <c r="F262" s="145">
        <f>A!C263</f>
        <v>3.83</v>
      </c>
      <c r="G262" s="154" t="e">
        <f>xx!II262</f>
        <v>#REF!</v>
      </c>
      <c r="H262" s="147" t="e">
        <f t="shared" si="25"/>
        <v>#REF!</v>
      </c>
      <c r="I262" s="148" t="e">
        <f t="shared" si="26"/>
        <v>#REF!</v>
      </c>
      <c r="J262" s="149" t="str">
        <f t="shared" si="27"/>
        <v>Elma Chips Doritos 55g</v>
      </c>
      <c r="K262" s="155">
        <f t="shared" si="28"/>
        <v>0</v>
      </c>
      <c r="L262" s="156">
        <f t="shared" si="29"/>
        <v>0</v>
      </c>
      <c r="M262" s="132">
        <f>xx!IP262/A!C263</f>
        <v>0</v>
      </c>
      <c r="N262" s="132"/>
    </row>
    <row r="263" spans="1:14" x14ac:dyDescent="0.2">
      <c r="A263" s="164" t="str">
        <f>A!B264</f>
        <v>Elma Chips Fandangos Presunto 45g</v>
      </c>
      <c r="B263" s="152"/>
      <c r="C263" s="152"/>
      <c r="D263" s="153">
        <f t="shared" si="24"/>
        <v>0</v>
      </c>
      <c r="E263" s="153"/>
      <c r="F263" s="145">
        <f>A!C264</f>
        <v>3.83</v>
      </c>
      <c r="G263" s="154" t="e">
        <f>xx!II263</f>
        <v>#REF!</v>
      </c>
      <c r="H263" s="147" t="e">
        <f t="shared" si="25"/>
        <v>#REF!</v>
      </c>
      <c r="I263" s="148" t="e">
        <f t="shared" si="26"/>
        <v>#REF!</v>
      </c>
      <c r="J263" s="149" t="str">
        <f t="shared" si="27"/>
        <v>Elma Chips Fandangos Presunto 45g</v>
      </c>
      <c r="K263" s="155">
        <f t="shared" si="28"/>
        <v>0</v>
      </c>
      <c r="L263" s="156">
        <f t="shared" si="29"/>
        <v>0</v>
      </c>
      <c r="M263" s="132">
        <f>xx!IP263/A!C264</f>
        <v>0</v>
      </c>
      <c r="N263" s="132"/>
    </row>
    <row r="264" spans="1:14" x14ac:dyDescent="0.2">
      <c r="A264" s="164" t="str">
        <f>A!B265</f>
        <v>Elma Chips Fandangos Queijos 45g</v>
      </c>
      <c r="B264" s="152"/>
      <c r="C264" s="152"/>
      <c r="D264" s="153">
        <f t="shared" si="24"/>
        <v>0</v>
      </c>
      <c r="E264" s="153"/>
      <c r="F264" s="145">
        <f>A!C265</f>
        <v>2.78</v>
      </c>
      <c r="G264" s="154" t="e">
        <f>xx!II264</f>
        <v>#REF!</v>
      </c>
      <c r="H264" s="147" t="e">
        <f t="shared" si="25"/>
        <v>#REF!</v>
      </c>
      <c r="I264" s="148" t="e">
        <f t="shared" si="26"/>
        <v>#REF!</v>
      </c>
      <c r="J264" s="149" t="str">
        <f t="shared" si="27"/>
        <v>Elma Chips Fandangos Queijos 45g</v>
      </c>
      <c r="K264" s="155">
        <f t="shared" si="28"/>
        <v>0</v>
      </c>
      <c r="L264" s="156">
        <f t="shared" si="29"/>
        <v>0</v>
      </c>
      <c r="M264" s="132">
        <f>xx!IP264/A!C265</f>
        <v>0</v>
      </c>
      <c r="N264" s="132"/>
    </row>
    <row r="265" spans="1:14" x14ac:dyDescent="0.2">
      <c r="A265" s="164" t="str">
        <f>A!B266</f>
        <v>Elma Chips Ruffles Cebola Salsa 57g</v>
      </c>
      <c r="B265" s="152"/>
      <c r="C265" s="152"/>
      <c r="D265" s="153">
        <f t="shared" si="24"/>
        <v>0</v>
      </c>
      <c r="E265" s="153"/>
      <c r="F265" s="145">
        <f>A!C266</f>
        <v>2.78</v>
      </c>
      <c r="G265" s="154" t="e">
        <f>xx!II265</f>
        <v>#REF!</v>
      </c>
      <c r="H265" s="147" t="e">
        <f t="shared" si="25"/>
        <v>#REF!</v>
      </c>
      <c r="I265" s="148" t="e">
        <f t="shared" si="26"/>
        <v>#REF!</v>
      </c>
      <c r="J265" s="149" t="str">
        <f t="shared" si="27"/>
        <v>Elma Chips Ruffles Cebola Salsa 57g</v>
      </c>
      <c r="K265" s="155">
        <f t="shared" si="28"/>
        <v>0</v>
      </c>
      <c r="L265" s="156">
        <f t="shared" si="29"/>
        <v>0</v>
      </c>
      <c r="M265" s="132">
        <f>xx!IP265/A!C266</f>
        <v>0</v>
      </c>
      <c r="N265" s="132"/>
    </row>
    <row r="266" spans="1:14" x14ac:dyDescent="0.2">
      <c r="A266" s="164" t="str">
        <f>A!B267</f>
        <v>Elma Chips Ruffles Churrasco 57g</v>
      </c>
      <c r="B266" s="152"/>
      <c r="C266" s="152"/>
      <c r="D266" s="153">
        <f t="shared" si="24"/>
        <v>0</v>
      </c>
      <c r="E266" s="153"/>
      <c r="F266" s="145">
        <f>A!C267</f>
        <v>3.83</v>
      </c>
      <c r="G266" s="154" t="e">
        <f>xx!II266</f>
        <v>#REF!</v>
      </c>
      <c r="H266" s="147" t="e">
        <f t="shared" si="25"/>
        <v>#REF!</v>
      </c>
      <c r="I266" s="148" t="e">
        <f t="shared" si="26"/>
        <v>#REF!</v>
      </c>
      <c r="J266" s="149" t="str">
        <f t="shared" si="27"/>
        <v>Elma Chips Ruffles Churrasco 57g</v>
      </c>
      <c r="K266" s="155">
        <f t="shared" si="28"/>
        <v>0</v>
      </c>
      <c r="L266" s="156">
        <f t="shared" si="29"/>
        <v>0</v>
      </c>
      <c r="M266" s="132">
        <f>xx!IP266/A!C267</f>
        <v>0</v>
      </c>
      <c r="N266" s="132"/>
    </row>
    <row r="267" spans="1:14" x14ac:dyDescent="0.2">
      <c r="A267" s="164" t="str">
        <f>A!B268</f>
        <v xml:space="preserve">Elma Chips Ruffles Sal 57g </v>
      </c>
      <c r="B267" s="152"/>
      <c r="C267" s="152"/>
      <c r="D267" s="153">
        <f t="shared" si="24"/>
        <v>0</v>
      </c>
      <c r="E267" s="153"/>
      <c r="F267" s="145">
        <f>A!C268</f>
        <v>2.78</v>
      </c>
      <c r="G267" s="154" t="e">
        <f>xx!II267</f>
        <v>#REF!</v>
      </c>
      <c r="H267" s="147" t="e">
        <f t="shared" si="25"/>
        <v>#REF!</v>
      </c>
      <c r="I267" s="148" t="e">
        <f t="shared" si="26"/>
        <v>#REF!</v>
      </c>
      <c r="J267" s="149" t="str">
        <f t="shared" si="27"/>
        <v xml:space="preserve">Elma Chips Ruffles Sal 57g </v>
      </c>
      <c r="K267" s="155">
        <f t="shared" si="28"/>
        <v>0</v>
      </c>
      <c r="L267" s="156">
        <f t="shared" si="29"/>
        <v>0</v>
      </c>
      <c r="M267" s="132">
        <f>xx!IP267/A!C268</f>
        <v>0</v>
      </c>
      <c r="N267" s="132"/>
    </row>
    <row r="268" spans="1:14" x14ac:dyDescent="0.2">
      <c r="A268" s="164" t="str">
        <f>A!B269</f>
        <v>Emustab Emulsificante/Estabilizante 200g</v>
      </c>
      <c r="B268" s="152"/>
      <c r="C268" s="152"/>
      <c r="D268" s="153">
        <f t="shared" si="24"/>
        <v>0</v>
      </c>
      <c r="E268" s="153"/>
      <c r="F268" s="145">
        <f>A!C269</f>
        <v>2.78</v>
      </c>
      <c r="G268" s="154" t="e">
        <f>xx!II268</f>
        <v>#REF!</v>
      </c>
      <c r="H268" s="147" t="e">
        <f t="shared" si="25"/>
        <v>#REF!</v>
      </c>
      <c r="I268" s="148" t="e">
        <f t="shared" si="26"/>
        <v>#REF!</v>
      </c>
      <c r="J268" s="149" t="str">
        <f t="shared" si="27"/>
        <v>Emustab Emulsificante/Estabilizante 200g</v>
      </c>
      <c r="K268" s="155">
        <f t="shared" si="28"/>
        <v>0</v>
      </c>
      <c r="L268" s="156">
        <f t="shared" si="29"/>
        <v>0</v>
      </c>
      <c r="M268" s="132">
        <f>xx!IP268/A!C269</f>
        <v>0</v>
      </c>
      <c r="N268" s="132"/>
    </row>
    <row r="269" spans="1:14" x14ac:dyDescent="0.2">
      <c r="A269" s="164" t="str">
        <f>A!B270</f>
        <v>Energético Extra Power 1000ml</v>
      </c>
      <c r="B269" s="152"/>
      <c r="C269" s="152"/>
      <c r="D269" s="153">
        <f t="shared" si="24"/>
        <v>0</v>
      </c>
      <c r="E269" s="153"/>
      <c r="F269" s="145">
        <f>A!C270</f>
        <v>3.83</v>
      </c>
      <c r="G269" s="154" t="e">
        <f>xx!II269</f>
        <v>#REF!</v>
      </c>
      <c r="H269" s="147" t="e">
        <f t="shared" si="25"/>
        <v>#REF!</v>
      </c>
      <c r="I269" s="148" t="e">
        <f t="shared" si="26"/>
        <v>#REF!</v>
      </c>
      <c r="J269" s="149" t="str">
        <f t="shared" si="27"/>
        <v>Energético Extra Power 1000ml</v>
      </c>
      <c r="K269" s="155">
        <f t="shared" si="28"/>
        <v>0</v>
      </c>
      <c r="L269" s="156">
        <f t="shared" si="29"/>
        <v>0</v>
      </c>
      <c r="M269" s="132">
        <f>xx!IP269/A!C270</f>
        <v>0</v>
      </c>
      <c r="N269" s="132"/>
    </row>
    <row r="270" spans="1:14" x14ac:dyDescent="0.2">
      <c r="A270" s="164" t="str">
        <f>A!B271</f>
        <v>Energético Extra Power 2000ml</v>
      </c>
      <c r="B270" s="152"/>
      <c r="C270" s="152"/>
      <c r="D270" s="153">
        <f t="shared" si="24"/>
        <v>0</v>
      </c>
      <c r="E270" s="153"/>
      <c r="F270" s="145">
        <f>A!C271</f>
        <v>3.83</v>
      </c>
      <c r="G270" s="154" t="e">
        <f>xx!II270</f>
        <v>#REF!</v>
      </c>
      <c r="H270" s="147" t="e">
        <f t="shared" si="25"/>
        <v>#REF!</v>
      </c>
      <c r="I270" s="148" t="e">
        <f t="shared" si="26"/>
        <v>#REF!</v>
      </c>
      <c r="J270" s="149" t="str">
        <f t="shared" si="27"/>
        <v>Energético Extra Power 2000ml</v>
      </c>
      <c r="K270" s="155">
        <f t="shared" si="28"/>
        <v>0</v>
      </c>
      <c r="L270" s="156">
        <f t="shared" si="29"/>
        <v>0</v>
      </c>
      <c r="M270" s="132">
        <f>xx!IP270/A!C271</f>
        <v>0</v>
      </c>
      <c r="N270" s="132"/>
    </row>
    <row r="271" spans="1:14" x14ac:dyDescent="0.2">
      <c r="A271" s="164" t="str">
        <f>A!B272</f>
        <v>Energético Extra Power 6x270ml</v>
      </c>
      <c r="B271" s="152"/>
      <c r="C271" s="152"/>
      <c r="D271" s="153">
        <f t="shared" si="24"/>
        <v>0</v>
      </c>
      <c r="E271" s="153"/>
      <c r="F271" s="145">
        <f>A!C272</f>
        <v>3.83</v>
      </c>
      <c r="G271" s="154" t="e">
        <f>xx!II271</f>
        <v>#REF!</v>
      </c>
      <c r="H271" s="147" t="e">
        <f t="shared" si="25"/>
        <v>#REF!</v>
      </c>
      <c r="I271" s="148" t="e">
        <f t="shared" si="26"/>
        <v>#REF!</v>
      </c>
      <c r="J271" s="149" t="str">
        <f t="shared" si="27"/>
        <v>Energético Extra Power 6x270ml</v>
      </c>
      <c r="K271" s="155">
        <f t="shared" si="28"/>
        <v>0</v>
      </c>
      <c r="L271" s="156">
        <f t="shared" si="29"/>
        <v>0</v>
      </c>
      <c r="M271" s="132">
        <f>xx!IP271/A!C272</f>
        <v>0</v>
      </c>
      <c r="N271" s="132"/>
    </row>
    <row r="272" spans="1:14" x14ac:dyDescent="0.2">
      <c r="A272" s="164" t="str">
        <f>A!B273</f>
        <v>Energético Extra Power 6x473ml</v>
      </c>
      <c r="B272" s="152"/>
      <c r="C272" s="152"/>
      <c r="D272" s="153">
        <f t="shared" si="24"/>
        <v>0</v>
      </c>
      <c r="E272" s="153"/>
      <c r="F272" s="145">
        <f>A!C273</f>
        <v>7.98</v>
      </c>
      <c r="G272" s="154" t="e">
        <f>xx!II272</f>
        <v>#REF!</v>
      </c>
      <c r="H272" s="147" t="e">
        <f t="shared" si="25"/>
        <v>#REF!</v>
      </c>
      <c r="I272" s="148" t="e">
        <f t="shared" si="26"/>
        <v>#REF!</v>
      </c>
      <c r="J272" s="149" t="str">
        <f t="shared" si="27"/>
        <v>Energético Extra Power 6x473ml</v>
      </c>
      <c r="K272" s="155">
        <f t="shared" si="28"/>
        <v>0</v>
      </c>
      <c r="L272" s="156">
        <f t="shared" si="29"/>
        <v>0</v>
      </c>
      <c r="M272" s="132">
        <f>xx!IP272/A!C273</f>
        <v>0</v>
      </c>
      <c r="N272" s="132"/>
    </row>
    <row r="273" spans="1:14" x14ac:dyDescent="0.2">
      <c r="A273" s="164" t="str">
        <f>A!B274</f>
        <v>Leite Coco Fredão 200ml</v>
      </c>
      <c r="B273" s="152"/>
      <c r="C273" s="152"/>
      <c r="D273" s="153">
        <f t="shared" si="24"/>
        <v>0</v>
      </c>
      <c r="E273" s="153"/>
      <c r="F273" s="145">
        <f>A!C274</f>
        <v>7.3</v>
      </c>
      <c r="G273" s="154" t="e">
        <f>xx!II273</f>
        <v>#REF!</v>
      </c>
      <c r="H273" s="147" t="e">
        <f t="shared" si="25"/>
        <v>#REF!</v>
      </c>
      <c r="I273" s="148" t="e">
        <f t="shared" si="26"/>
        <v>#REF!</v>
      </c>
      <c r="J273" s="149" t="str">
        <f t="shared" si="27"/>
        <v>Leite Coco Fredão 200ml</v>
      </c>
      <c r="K273" s="155">
        <f t="shared" si="28"/>
        <v>0</v>
      </c>
      <c r="L273" s="156">
        <f t="shared" si="29"/>
        <v>0</v>
      </c>
      <c r="M273" s="132">
        <f>xx!IP273/A!C274</f>
        <v>0</v>
      </c>
      <c r="N273" s="132"/>
    </row>
    <row r="274" spans="1:14" x14ac:dyDescent="0.2">
      <c r="A274" s="164" t="str">
        <f>A!B275</f>
        <v>Leite Coco Fredão 500ml</v>
      </c>
      <c r="B274" s="152"/>
      <c r="C274" s="152"/>
      <c r="D274" s="153">
        <f t="shared" si="24"/>
        <v>0</v>
      </c>
      <c r="E274" s="153"/>
      <c r="F274" s="145">
        <f>A!C275</f>
        <v>12.3</v>
      </c>
      <c r="G274" s="154" t="e">
        <f>xx!II274</f>
        <v>#REF!</v>
      </c>
      <c r="H274" s="147" t="e">
        <f t="shared" si="25"/>
        <v>#REF!</v>
      </c>
      <c r="I274" s="148" t="e">
        <f t="shared" si="26"/>
        <v>#REF!</v>
      </c>
      <c r="J274" s="149" t="str">
        <f t="shared" si="27"/>
        <v>Leite Coco Fredão 500ml</v>
      </c>
      <c r="K274" s="155">
        <f t="shared" si="28"/>
        <v>0</v>
      </c>
      <c r="L274" s="156">
        <f t="shared" si="29"/>
        <v>0</v>
      </c>
      <c r="M274" s="132">
        <f>xx!IP274/A!C275</f>
        <v>0</v>
      </c>
      <c r="N274" s="132"/>
    </row>
    <row r="275" spans="1:14" x14ac:dyDescent="0.2">
      <c r="A275" s="164" t="str">
        <f>A!B276</f>
        <v xml:space="preserve">Leite Condensado Piracanjuba 27x270g </v>
      </c>
      <c r="B275" s="152"/>
      <c r="C275" s="152"/>
      <c r="D275" s="153">
        <f t="shared" si="24"/>
        <v>0</v>
      </c>
      <c r="E275" s="153"/>
      <c r="F275" s="145">
        <f>A!C276</f>
        <v>22.98</v>
      </c>
      <c r="G275" s="154" t="e">
        <f>xx!II275</f>
        <v>#REF!</v>
      </c>
      <c r="H275" s="147" t="e">
        <f t="shared" si="25"/>
        <v>#REF!</v>
      </c>
      <c r="I275" s="148" t="e">
        <f t="shared" si="26"/>
        <v>#REF!</v>
      </c>
      <c r="J275" s="149" t="str">
        <f t="shared" si="27"/>
        <v xml:space="preserve">Leite Condensado Piracanjuba 27x270g </v>
      </c>
      <c r="K275" s="155">
        <f t="shared" si="28"/>
        <v>0</v>
      </c>
      <c r="L275" s="156">
        <f t="shared" si="29"/>
        <v>0</v>
      </c>
      <c r="M275" s="132">
        <f>xx!IP275/A!C276</f>
        <v>0</v>
      </c>
      <c r="N275" s="132"/>
    </row>
    <row r="276" spans="1:14" x14ac:dyDescent="0.2">
      <c r="A276" s="164" t="str">
        <f>A!B277</f>
        <v xml:space="preserve">Leite Condensado Piracanjuba 27x395g </v>
      </c>
      <c r="B276" s="152"/>
      <c r="C276" s="152"/>
      <c r="D276" s="153">
        <f t="shared" si="24"/>
        <v>0</v>
      </c>
      <c r="E276" s="153"/>
      <c r="F276" s="145">
        <f>A!C277</f>
        <v>32.24</v>
      </c>
      <c r="G276" s="154" t="e">
        <f>xx!II276</f>
        <v>#REF!</v>
      </c>
      <c r="H276" s="147" t="e">
        <f t="shared" si="25"/>
        <v>#REF!</v>
      </c>
      <c r="I276" s="148" t="e">
        <f t="shared" si="26"/>
        <v>#REF!</v>
      </c>
      <c r="J276" s="149" t="str">
        <f t="shared" si="27"/>
        <v xml:space="preserve">Leite Condensado Piracanjuba 27x395g </v>
      </c>
      <c r="K276" s="155">
        <f t="shared" si="28"/>
        <v>0</v>
      </c>
      <c r="L276" s="156">
        <f t="shared" si="29"/>
        <v>0</v>
      </c>
      <c r="M276" s="132">
        <f>xx!IP276/A!C277</f>
        <v>0</v>
      </c>
      <c r="N276" s="132"/>
    </row>
    <row r="277" spans="1:14" x14ac:dyDescent="0.2">
      <c r="A277" s="164" t="str">
        <f>A!B278</f>
        <v>Leite Molico Desnatado 1000ml</v>
      </c>
      <c r="B277" s="152"/>
      <c r="C277" s="152"/>
      <c r="D277" s="153">
        <f t="shared" si="24"/>
        <v>0</v>
      </c>
      <c r="E277" s="153"/>
      <c r="F277" s="145">
        <f>A!C278</f>
        <v>41.45</v>
      </c>
      <c r="G277" s="154" t="e">
        <f>xx!II277</f>
        <v>#REF!</v>
      </c>
      <c r="H277" s="147" t="e">
        <f t="shared" si="25"/>
        <v>#REF!</v>
      </c>
      <c r="I277" s="148" t="e">
        <f t="shared" si="26"/>
        <v>#REF!</v>
      </c>
      <c r="J277" s="149" t="str">
        <f t="shared" si="27"/>
        <v>Leite Molico Desnatado 1000ml</v>
      </c>
      <c r="K277" s="155">
        <f t="shared" si="28"/>
        <v>0</v>
      </c>
      <c r="L277" s="156">
        <f t="shared" si="29"/>
        <v>0</v>
      </c>
      <c r="M277" s="132">
        <f>xx!IP277/A!C278</f>
        <v>0</v>
      </c>
      <c r="N277" s="132"/>
    </row>
    <row r="278" spans="1:14" x14ac:dyDescent="0.2">
      <c r="A278" s="164" t="str">
        <f>A!B279</f>
        <v>Leite Ninho Integral 1000ml</v>
      </c>
      <c r="B278" s="152"/>
      <c r="C278" s="152"/>
      <c r="D278" s="153">
        <f t="shared" si="24"/>
        <v>0</v>
      </c>
      <c r="E278" s="153"/>
      <c r="F278" s="145">
        <f>A!C279</f>
        <v>22.98</v>
      </c>
      <c r="G278" s="154" t="e">
        <f>xx!II278</f>
        <v>#REF!</v>
      </c>
      <c r="H278" s="147" t="e">
        <f t="shared" si="25"/>
        <v>#REF!</v>
      </c>
      <c r="I278" s="148" t="e">
        <f t="shared" si="26"/>
        <v>#REF!</v>
      </c>
      <c r="J278" s="149" t="str">
        <f t="shared" si="27"/>
        <v>Leite Ninho Integral 1000ml</v>
      </c>
      <c r="K278" s="155">
        <f t="shared" si="28"/>
        <v>0</v>
      </c>
      <c r="L278" s="156">
        <f t="shared" si="29"/>
        <v>0</v>
      </c>
      <c r="M278" s="132">
        <f>xx!IP278/A!C279</f>
        <v>0</v>
      </c>
      <c r="N278" s="132"/>
    </row>
    <row r="279" spans="1:14" x14ac:dyDescent="0.2">
      <c r="A279" s="164">
        <f>A!B280</f>
        <v>0</v>
      </c>
      <c r="B279" s="152"/>
      <c r="C279" s="152"/>
      <c r="D279" s="153">
        <f t="shared" si="24"/>
        <v>0</v>
      </c>
      <c r="E279" s="153"/>
      <c r="F279" s="145">
        <f>A!C280</f>
        <v>98.24</v>
      </c>
      <c r="G279" s="154" t="e">
        <f>xx!II279</f>
        <v>#REF!</v>
      </c>
      <c r="H279" s="147" t="e">
        <f t="shared" si="25"/>
        <v>#REF!</v>
      </c>
      <c r="I279" s="148" t="e">
        <f t="shared" si="26"/>
        <v>#REF!</v>
      </c>
      <c r="J279" s="149">
        <f t="shared" si="27"/>
        <v>0</v>
      </c>
      <c r="K279" s="155">
        <f t="shared" si="28"/>
        <v>0</v>
      </c>
      <c r="L279" s="156">
        <f t="shared" si="29"/>
        <v>0</v>
      </c>
      <c r="M279" s="132">
        <f>xx!IP279/A!C280</f>
        <v>0</v>
      </c>
      <c r="N279" s="132"/>
    </row>
    <row r="280" spans="1:14" x14ac:dyDescent="0.2">
      <c r="A280" s="164" t="str">
        <f>A!B281</f>
        <v>Leite Ninho Semidesnatado 1000ml</v>
      </c>
      <c r="B280" s="152"/>
      <c r="C280" s="152"/>
      <c r="D280" s="153">
        <f t="shared" si="24"/>
        <v>0</v>
      </c>
      <c r="E280" s="153"/>
      <c r="F280" s="145">
        <f>A!C281</f>
        <v>139.88999999999999</v>
      </c>
      <c r="G280" s="154" t="e">
        <f>xx!II280</f>
        <v>#REF!</v>
      </c>
      <c r="H280" s="147" t="e">
        <f t="shared" si="25"/>
        <v>#REF!</v>
      </c>
      <c r="I280" s="148" t="e">
        <f t="shared" si="26"/>
        <v>#REF!</v>
      </c>
      <c r="J280" s="149" t="str">
        <f t="shared" si="27"/>
        <v>Leite Ninho Semidesnatado 1000ml</v>
      </c>
      <c r="K280" s="155">
        <f t="shared" si="28"/>
        <v>0</v>
      </c>
      <c r="L280" s="156">
        <f t="shared" si="29"/>
        <v>0</v>
      </c>
      <c r="M280" s="132">
        <f>xx!IP280/A!C281</f>
        <v>0</v>
      </c>
      <c r="N280" s="132"/>
    </row>
    <row r="281" spans="1:14" x14ac:dyDescent="0.2">
      <c r="A281" s="164" t="str">
        <f>A!B282</f>
        <v>Leite Piracanjuba Semidesnatado Zero Lactose 1000ml</v>
      </c>
      <c r="B281" s="152"/>
      <c r="C281" s="152"/>
      <c r="D281" s="153">
        <f t="shared" si="24"/>
        <v>0</v>
      </c>
      <c r="E281" s="153"/>
      <c r="F281" s="145">
        <f>A!C282</f>
        <v>1.92</v>
      </c>
      <c r="G281" s="154" t="e">
        <f>xx!II281</f>
        <v>#REF!</v>
      </c>
      <c r="H281" s="147" t="e">
        <f t="shared" si="25"/>
        <v>#REF!</v>
      </c>
      <c r="I281" s="148" t="e">
        <f t="shared" si="26"/>
        <v>#REF!</v>
      </c>
      <c r="J281" s="149" t="str">
        <f t="shared" si="27"/>
        <v>Leite Piracanjuba Semidesnatado Zero Lactose 1000ml</v>
      </c>
      <c r="K281" s="155">
        <f t="shared" si="28"/>
        <v>0</v>
      </c>
      <c r="L281" s="156">
        <f t="shared" si="29"/>
        <v>0</v>
      </c>
      <c r="M281" s="132">
        <f>xx!IP281/A!C282</f>
        <v>0</v>
      </c>
      <c r="N281" s="132"/>
    </row>
    <row r="282" spans="1:14" x14ac:dyDescent="0.2">
      <c r="A282" s="164" t="str">
        <f>A!B283</f>
        <v>Lombo Tipo Canadense Kg</v>
      </c>
      <c r="B282" s="152"/>
      <c r="C282" s="152"/>
      <c r="D282" s="153">
        <f t="shared" si="24"/>
        <v>0</v>
      </c>
      <c r="E282" s="153"/>
      <c r="F282" s="145">
        <f>A!C283</f>
        <v>3.69</v>
      </c>
      <c r="G282" s="154" t="e">
        <f>xx!II282</f>
        <v>#REF!</v>
      </c>
      <c r="H282" s="147" t="e">
        <f t="shared" si="25"/>
        <v>#REF!</v>
      </c>
      <c r="I282" s="148" t="e">
        <f t="shared" si="26"/>
        <v>#REF!</v>
      </c>
      <c r="J282" s="149" t="str">
        <f t="shared" si="27"/>
        <v>Lombo Tipo Canadense Kg</v>
      </c>
      <c r="K282" s="155">
        <f t="shared" si="28"/>
        <v>0</v>
      </c>
      <c r="L282" s="156">
        <f t="shared" si="29"/>
        <v>0</v>
      </c>
      <c r="M282" s="132">
        <f>xx!IP282/A!C283</f>
        <v>0</v>
      </c>
      <c r="N282" s="132"/>
    </row>
    <row r="283" spans="1:14" x14ac:dyDescent="0.2">
      <c r="A283" s="164" t="str">
        <f>A!B284</f>
        <v>Manteiga Coopatos 200g</v>
      </c>
      <c r="B283" s="152"/>
      <c r="C283" s="152"/>
      <c r="D283" s="153">
        <f t="shared" si="24"/>
        <v>0</v>
      </c>
      <c r="E283" s="153"/>
      <c r="F283" s="145">
        <f>A!C284</f>
        <v>5.37</v>
      </c>
      <c r="G283" s="154" t="e">
        <f>xx!II283</f>
        <v>#REF!</v>
      </c>
      <c r="H283" s="147" t="e">
        <f t="shared" si="25"/>
        <v>#REF!</v>
      </c>
      <c r="I283" s="148" t="e">
        <f t="shared" si="26"/>
        <v>#REF!</v>
      </c>
      <c r="J283" s="149" t="str">
        <f t="shared" si="27"/>
        <v>Manteiga Coopatos 200g</v>
      </c>
      <c r="K283" s="155">
        <f t="shared" si="28"/>
        <v>0</v>
      </c>
      <c r="L283" s="156">
        <f t="shared" si="29"/>
        <v>0</v>
      </c>
      <c r="M283" s="132">
        <f>xx!IP283/A!C284</f>
        <v>0</v>
      </c>
      <c r="N283" s="132"/>
    </row>
    <row r="284" spans="1:14" x14ac:dyDescent="0.2">
      <c r="A284" s="164" t="str">
        <f>A!B285</f>
        <v>Manteiga Coopatos 500g</v>
      </c>
      <c r="B284" s="152"/>
      <c r="C284" s="152"/>
      <c r="D284" s="153">
        <f t="shared" si="24"/>
        <v>0</v>
      </c>
      <c r="E284" s="153"/>
      <c r="F284" s="145">
        <f>A!C285</f>
        <v>10.98</v>
      </c>
      <c r="G284" s="154" t="e">
        <f>xx!II284</f>
        <v>#REF!</v>
      </c>
      <c r="H284" s="147" t="e">
        <f t="shared" si="25"/>
        <v>#REF!</v>
      </c>
      <c r="I284" s="148" t="e">
        <f t="shared" si="26"/>
        <v>#REF!</v>
      </c>
      <c r="J284" s="149" t="str">
        <f t="shared" si="27"/>
        <v>Manteiga Coopatos 500g</v>
      </c>
      <c r="K284" s="155">
        <f t="shared" si="28"/>
        <v>0</v>
      </c>
      <c r="L284" s="156">
        <f t="shared" si="29"/>
        <v>0</v>
      </c>
      <c r="M284" s="132">
        <f>xx!IP284/A!C285</f>
        <v>0</v>
      </c>
      <c r="N284" s="132"/>
    </row>
    <row r="285" spans="1:14" x14ac:dyDescent="0.2">
      <c r="A285" s="164" t="str">
        <f>A!B286</f>
        <v>Manteiga Lat Abaeté 200g</v>
      </c>
      <c r="B285" s="152"/>
      <c r="C285" s="152"/>
      <c r="D285" s="153">
        <f t="shared" si="24"/>
        <v>0</v>
      </c>
      <c r="E285" s="153"/>
      <c r="F285" s="145">
        <f>A!C286</f>
        <v>5.37</v>
      </c>
      <c r="G285" s="154" t="e">
        <f>xx!II285</f>
        <v>#REF!</v>
      </c>
      <c r="H285" s="147" t="e">
        <f t="shared" si="25"/>
        <v>#REF!</v>
      </c>
      <c r="I285" s="148" t="e">
        <f t="shared" si="26"/>
        <v>#REF!</v>
      </c>
      <c r="J285" s="149" t="str">
        <f t="shared" si="27"/>
        <v>Manteiga Lat Abaeté 200g</v>
      </c>
      <c r="K285" s="155">
        <f t="shared" si="28"/>
        <v>0</v>
      </c>
      <c r="L285" s="156">
        <f t="shared" si="29"/>
        <v>0</v>
      </c>
      <c r="M285" s="132">
        <f>xx!IP285/A!C286</f>
        <v>0</v>
      </c>
      <c r="N285" s="132"/>
    </row>
    <row r="286" spans="1:14" x14ac:dyDescent="0.2">
      <c r="A286" s="164" t="str">
        <f>A!B287</f>
        <v>Manteiga Lat Abaeté 500g</v>
      </c>
      <c r="B286" s="152"/>
      <c r="C286" s="152"/>
      <c r="D286" s="153">
        <f t="shared" si="24"/>
        <v>0</v>
      </c>
      <c r="E286" s="153"/>
      <c r="F286" s="145">
        <f>A!C287</f>
        <v>5.38</v>
      </c>
      <c r="G286" s="154" t="e">
        <f>xx!II286</f>
        <v>#REF!</v>
      </c>
      <c r="H286" s="147" t="e">
        <f t="shared" si="25"/>
        <v>#REF!</v>
      </c>
      <c r="I286" s="148" t="e">
        <f t="shared" si="26"/>
        <v>#REF!</v>
      </c>
      <c r="J286" s="149" t="str">
        <f t="shared" si="27"/>
        <v>Manteiga Lat Abaeté 500g</v>
      </c>
      <c r="K286" s="155">
        <f t="shared" si="28"/>
        <v>0</v>
      </c>
      <c r="L286" s="156">
        <f t="shared" si="29"/>
        <v>0</v>
      </c>
      <c r="M286" s="132">
        <f>xx!IP286/A!C287</f>
        <v>0</v>
      </c>
      <c r="N286" s="132"/>
    </row>
    <row r="287" spans="1:14" x14ac:dyDescent="0.2">
      <c r="A287" s="164" t="str">
        <f>A!B288</f>
        <v>Margarina Claybom 250g</v>
      </c>
      <c r="B287" s="152"/>
      <c r="C287" s="152"/>
      <c r="D287" s="153">
        <f t="shared" si="24"/>
        <v>0</v>
      </c>
      <c r="E287" s="153"/>
      <c r="F287" s="145">
        <f>A!C288</f>
        <v>5.37</v>
      </c>
      <c r="G287" s="154" t="e">
        <f>xx!II287</f>
        <v>#REF!</v>
      </c>
      <c r="H287" s="147" t="e">
        <f t="shared" si="25"/>
        <v>#REF!</v>
      </c>
      <c r="I287" s="148" t="e">
        <f t="shared" si="26"/>
        <v>#REF!</v>
      </c>
      <c r="J287" s="149" t="str">
        <f t="shared" si="27"/>
        <v>Margarina Claybom 250g</v>
      </c>
      <c r="K287" s="155">
        <f t="shared" si="28"/>
        <v>0</v>
      </c>
      <c r="L287" s="156">
        <f t="shared" si="29"/>
        <v>0</v>
      </c>
      <c r="M287" s="132">
        <f>xx!IP287/A!C288</f>
        <v>0</v>
      </c>
      <c r="N287" s="132"/>
    </row>
    <row r="288" spans="1:14" x14ac:dyDescent="0.2">
      <c r="A288" s="164" t="str">
        <f>A!B289</f>
        <v>Margarina Claybom 500g</v>
      </c>
      <c r="B288" s="152"/>
      <c r="C288" s="152"/>
      <c r="D288" s="153">
        <f t="shared" si="24"/>
        <v>0</v>
      </c>
      <c r="E288" s="153"/>
      <c r="F288" s="145">
        <f>A!C289</f>
        <v>5.37</v>
      </c>
      <c r="G288" s="154" t="e">
        <f>xx!II288</f>
        <v>#REF!</v>
      </c>
      <c r="H288" s="147" t="e">
        <f t="shared" si="25"/>
        <v>#REF!</v>
      </c>
      <c r="I288" s="148" t="e">
        <f t="shared" si="26"/>
        <v>#REF!</v>
      </c>
      <c r="J288" s="149" t="str">
        <f t="shared" si="27"/>
        <v>Margarina Claybom 500g</v>
      </c>
      <c r="K288" s="155">
        <f t="shared" si="28"/>
        <v>0</v>
      </c>
      <c r="L288" s="156">
        <f t="shared" si="29"/>
        <v>0</v>
      </c>
      <c r="M288" s="132">
        <f>xx!IP288/A!C289</f>
        <v>0</v>
      </c>
      <c r="N288" s="132"/>
    </row>
    <row r="289" spans="1:14" x14ac:dyDescent="0.2">
      <c r="A289" s="164" t="str">
        <f>A!B290</f>
        <v>Margarina Qualy 250g</v>
      </c>
      <c r="B289" s="152"/>
      <c r="C289" s="152"/>
      <c r="D289" s="153">
        <f t="shared" si="24"/>
        <v>0</v>
      </c>
      <c r="E289" s="153"/>
      <c r="F289" s="145">
        <f>A!C290</f>
        <v>29.98</v>
      </c>
      <c r="G289" s="154" t="e">
        <f>xx!II289</f>
        <v>#REF!</v>
      </c>
      <c r="H289" s="147" t="e">
        <f t="shared" si="25"/>
        <v>#REF!</v>
      </c>
      <c r="I289" s="148" t="e">
        <f t="shared" si="26"/>
        <v>#REF!</v>
      </c>
      <c r="J289" s="149" t="str">
        <f t="shared" si="27"/>
        <v>Margarina Qualy 250g</v>
      </c>
      <c r="K289" s="155">
        <f t="shared" si="28"/>
        <v>0</v>
      </c>
      <c r="L289" s="156">
        <f t="shared" si="29"/>
        <v>0</v>
      </c>
      <c r="M289" s="132">
        <f>xx!IP289/A!C290</f>
        <v>0</v>
      </c>
      <c r="N289" s="132"/>
    </row>
    <row r="290" spans="1:14" x14ac:dyDescent="0.2">
      <c r="A290" s="164" t="str">
        <f>A!B291</f>
        <v>Massa Lasanha Cesabela 500g</v>
      </c>
      <c r="B290" s="152"/>
      <c r="C290" s="152"/>
      <c r="D290" s="153">
        <f t="shared" si="24"/>
        <v>0</v>
      </c>
      <c r="E290" s="153"/>
      <c r="F290" s="145">
        <f>A!C291</f>
        <v>8.83</v>
      </c>
      <c r="G290" s="154" t="e">
        <f>xx!II290</f>
        <v>#REF!</v>
      </c>
      <c r="H290" s="147" t="e">
        <f t="shared" si="25"/>
        <v>#REF!</v>
      </c>
      <c r="I290" s="148" t="e">
        <f t="shared" si="26"/>
        <v>#REF!</v>
      </c>
      <c r="J290" s="149" t="str">
        <f t="shared" si="27"/>
        <v>Massa Lasanha Cesabela 500g</v>
      </c>
      <c r="K290" s="155">
        <f t="shared" si="28"/>
        <v>0</v>
      </c>
      <c r="L290" s="156">
        <f t="shared" si="29"/>
        <v>0</v>
      </c>
      <c r="M290" s="132">
        <f>xx!IP290/A!C291</f>
        <v>0</v>
      </c>
      <c r="N290" s="132"/>
    </row>
    <row r="291" spans="1:14" x14ac:dyDescent="0.2">
      <c r="A291" s="164" t="str">
        <f>A!B292</f>
        <v>Massa Pastel Grande Cesabela 500g</v>
      </c>
      <c r="B291" s="152"/>
      <c r="C291" s="152"/>
      <c r="D291" s="153">
        <f t="shared" si="24"/>
        <v>0</v>
      </c>
      <c r="E291" s="153"/>
      <c r="F291" s="145">
        <f>A!C292</f>
        <v>19.899999999999999</v>
      </c>
      <c r="G291" s="154" t="e">
        <f>xx!II291</f>
        <v>#REF!</v>
      </c>
      <c r="H291" s="147" t="e">
        <f t="shared" si="25"/>
        <v>#REF!</v>
      </c>
      <c r="I291" s="148" t="e">
        <f t="shared" si="26"/>
        <v>#REF!</v>
      </c>
      <c r="J291" s="149" t="str">
        <f t="shared" si="27"/>
        <v>Massa Pastel Grande Cesabela 500g</v>
      </c>
      <c r="K291" s="155">
        <f t="shared" si="28"/>
        <v>0</v>
      </c>
      <c r="L291" s="156">
        <f t="shared" si="29"/>
        <v>0</v>
      </c>
      <c r="M291" s="132">
        <f>xx!IP291/A!C292</f>
        <v>0</v>
      </c>
      <c r="N291" s="132"/>
    </row>
    <row r="292" spans="1:14" x14ac:dyDescent="0.2">
      <c r="A292" s="164" t="str">
        <f>A!B293</f>
        <v>Massa Pastel Média Cesabela 500g</v>
      </c>
      <c r="B292" s="152"/>
      <c r="C292" s="152"/>
      <c r="D292" s="153">
        <f t="shared" si="24"/>
        <v>0</v>
      </c>
      <c r="E292" s="153"/>
      <c r="F292" s="145">
        <f>A!C293</f>
        <v>8.98</v>
      </c>
      <c r="G292" s="154" t="e">
        <f>xx!II292</f>
        <v>#REF!</v>
      </c>
      <c r="H292" s="147" t="e">
        <f t="shared" si="25"/>
        <v>#REF!</v>
      </c>
      <c r="I292" s="148" t="e">
        <f t="shared" si="26"/>
        <v>#REF!</v>
      </c>
      <c r="J292" s="149" t="str">
        <f t="shared" si="27"/>
        <v>Massa Pastel Média Cesabela 500g</v>
      </c>
      <c r="K292" s="155">
        <f t="shared" si="28"/>
        <v>0</v>
      </c>
      <c r="L292" s="156">
        <f t="shared" si="29"/>
        <v>0</v>
      </c>
      <c r="M292" s="132">
        <f>xx!IP292/A!C293</f>
        <v>0</v>
      </c>
      <c r="N292" s="132"/>
    </row>
    <row r="293" spans="1:14" x14ac:dyDescent="0.2">
      <c r="A293" s="164" t="str">
        <f>A!B294</f>
        <v>Massa Pastel Pequena Cesabela 500g</v>
      </c>
      <c r="B293" s="152"/>
      <c r="C293" s="152"/>
      <c r="D293" s="153">
        <f t="shared" si="24"/>
        <v>0</v>
      </c>
      <c r="E293" s="153"/>
      <c r="F293" s="145">
        <f>A!C294</f>
        <v>17.39</v>
      </c>
      <c r="G293" s="154" t="e">
        <f>xx!II293</f>
        <v>#REF!</v>
      </c>
      <c r="H293" s="147" t="e">
        <f t="shared" si="25"/>
        <v>#REF!</v>
      </c>
      <c r="I293" s="148" t="e">
        <f t="shared" si="26"/>
        <v>#REF!</v>
      </c>
      <c r="J293" s="149" t="str">
        <f t="shared" si="27"/>
        <v>Massa Pastel Pequena Cesabela 500g</v>
      </c>
      <c r="K293" s="155">
        <f t="shared" si="28"/>
        <v>0</v>
      </c>
      <c r="L293" s="156">
        <f t="shared" si="29"/>
        <v>0</v>
      </c>
      <c r="M293" s="132">
        <f>xx!IP293/A!C294</f>
        <v>0</v>
      </c>
      <c r="N293" s="132"/>
    </row>
    <row r="294" spans="1:14" x14ac:dyDescent="0.2">
      <c r="A294" s="164" t="str">
        <f>A!B295</f>
        <v>Massa Pastel Quadrada Cesabela 500g</v>
      </c>
      <c r="B294" s="152"/>
      <c r="C294" s="152"/>
      <c r="D294" s="153">
        <f t="shared" si="24"/>
        <v>0</v>
      </c>
      <c r="E294" s="153"/>
      <c r="F294" s="145">
        <f>A!C295</f>
        <v>2.68</v>
      </c>
      <c r="G294" s="154" t="e">
        <f>xx!II294</f>
        <v>#REF!</v>
      </c>
      <c r="H294" s="147" t="e">
        <f t="shared" si="25"/>
        <v>#REF!</v>
      </c>
      <c r="I294" s="148" t="e">
        <f t="shared" si="26"/>
        <v>#REF!</v>
      </c>
      <c r="J294" s="149" t="str">
        <f t="shared" si="27"/>
        <v>Massa Pastel Quadrada Cesabela 500g</v>
      </c>
      <c r="K294" s="155">
        <f t="shared" si="28"/>
        <v>0</v>
      </c>
      <c r="L294" s="156">
        <f t="shared" si="29"/>
        <v>0</v>
      </c>
      <c r="M294" s="132">
        <f>xx!IP294/A!C295</f>
        <v>0</v>
      </c>
      <c r="N294" s="132"/>
    </row>
    <row r="295" spans="1:14" x14ac:dyDescent="0.2">
      <c r="A295" s="164" t="str">
        <f>A!B296</f>
        <v>Massa Pastel Rolo Cesabela 500g</v>
      </c>
      <c r="B295" s="152"/>
      <c r="C295" s="152"/>
      <c r="D295" s="153">
        <f t="shared" si="24"/>
        <v>0</v>
      </c>
      <c r="E295" s="153"/>
      <c r="F295" s="145">
        <f>A!C296</f>
        <v>4.5999999999999996</v>
      </c>
      <c r="G295" s="154" t="e">
        <f>xx!II295</f>
        <v>#REF!</v>
      </c>
      <c r="H295" s="147" t="e">
        <f t="shared" si="25"/>
        <v>#REF!</v>
      </c>
      <c r="I295" s="148" t="e">
        <f t="shared" si="26"/>
        <v>#REF!</v>
      </c>
      <c r="J295" s="149" t="str">
        <f t="shared" si="27"/>
        <v>Massa Pastel Rolo Cesabela 500g</v>
      </c>
      <c r="K295" s="155">
        <f t="shared" si="28"/>
        <v>0</v>
      </c>
      <c r="L295" s="156">
        <f t="shared" si="29"/>
        <v>0</v>
      </c>
      <c r="M295" s="132">
        <f>xx!IP295/A!C296</f>
        <v>0</v>
      </c>
      <c r="N295" s="132"/>
    </row>
    <row r="296" spans="1:14" x14ac:dyDescent="0.2">
      <c r="A296" s="164" t="str">
        <f>A!B297</f>
        <v>Massa Pizza Cesabela 380g</v>
      </c>
      <c r="B296" s="152"/>
      <c r="C296" s="152"/>
      <c r="D296" s="153">
        <f t="shared" si="24"/>
        <v>0</v>
      </c>
      <c r="E296" s="153"/>
      <c r="F296" s="145">
        <f>A!C297</f>
        <v>4.22</v>
      </c>
      <c r="G296" s="154" t="e">
        <f>xx!II296</f>
        <v>#REF!</v>
      </c>
      <c r="H296" s="147" t="e">
        <f t="shared" si="25"/>
        <v>#REF!</v>
      </c>
      <c r="I296" s="148" t="e">
        <f t="shared" si="26"/>
        <v>#REF!</v>
      </c>
      <c r="J296" s="149" t="str">
        <f t="shared" si="27"/>
        <v>Massa Pizza Cesabela 380g</v>
      </c>
      <c r="K296" s="155">
        <f t="shared" si="28"/>
        <v>0</v>
      </c>
      <c r="L296" s="156">
        <f t="shared" si="29"/>
        <v>0</v>
      </c>
      <c r="M296" s="132">
        <f>xx!IP296/A!C297</f>
        <v>0</v>
      </c>
      <c r="N296" s="132"/>
    </row>
    <row r="297" spans="1:14" x14ac:dyDescent="0.2">
      <c r="A297" s="164" t="str">
        <f>A!B298</f>
        <v>Mistura Queijo Gordura Vegetal Cheddar Kg</v>
      </c>
      <c r="B297" s="152"/>
      <c r="C297" s="152"/>
      <c r="D297" s="153">
        <f t="shared" si="24"/>
        <v>0</v>
      </c>
      <c r="E297" s="153"/>
      <c r="F297" s="145">
        <f>A!C298</f>
        <v>5.88</v>
      </c>
      <c r="G297" s="154" t="e">
        <f>xx!II297</f>
        <v>#REF!</v>
      </c>
      <c r="H297" s="147" t="e">
        <f t="shared" si="25"/>
        <v>#REF!</v>
      </c>
      <c r="I297" s="148" t="e">
        <f t="shared" si="26"/>
        <v>#REF!</v>
      </c>
      <c r="J297" s="149" t="str">
        <f t="shared" si="27"/>
        <v>Mistura Queijo Gordura Vegetal Cheddar Kg</v>
      </c>
      <c r="K297" s="155">
        <f t="shared" si="28"/>
        <v>0</v>
      </c>
      <c r="L297" s="156">
        <f t="shared" si="29"/>
        <v>0</v>
      </c>
      <c r="M297" s="132">
        <f>xx!IP297/A!C298</f>
        <v>0</v>
      </c>
      <c r="N297" s="132"/>
    </row>
    <row r="298" spans="1:14" x14ac:dyDescent="0.2">
      <c r="A298" s="164" t="str">
        <f>A!B299</f>
        <v>Mistura Requeijão Cremille 400g</v>
      </c>
      <c r="B298" s="152"/>
      <c r="C298" s="152"/>
      <c r="D298" s="153">
        <f t="shared" si="24"/>
        <v>0</v>
      </c>
      <c r="E298" s="153"/>
      <c r="F298" s="145">
        <f>A!C299</f>
        <v>5.46</v>
      </c>
      <c r="G298" s="154" t="e">
        <f>xx!II298</f>
        <v>#REF!</v>
      </c>
      <c r="H298" s="147" t="e">
        <f t="shared" si="25"/>
        <v>#REF!</v>
      </c>
      <c r="I298" s="148" t="e">
        <f t="shared" si="26"/>
        <v>#REF!</v>
      </c>
      <c r="J298" s="149" t="str">
        <f t="shared" si="27"/>
        <v>Mistura Requeijão Cremille 400g</v>
      </c>
      <c r="K298" s="155">
        <f t="shared" si="28"/>
        <v>0</v>
      </c>
      <c r="L298" s="156">
        <f t="shared" si="29"/>
        <v>0</v>
      </c>
      <c r="M298" s="132">
        <f>xx!IP298/A!C299</f>
        <v>0</v>
      </c>
      <c r="N298" s="132"/>
    </row>
    <row r="299" spans="1:14" x14ac:dyDescent="0.2">
      <c r="A299" s="164">
        <f>A!B300</f>
        <v>0</v>
      </c>
      <c r="B299" s="152"/>
      <c r="C299" s="152"/>
      <c r="D299" s="153">
        <f t="shared" si="24"/>
        <v>0</v>
      </c>
      <c r="E299" s="153"/>
      <c r="F299" s="145">
        <f>A!C300</f>
        <v>5.46</v>
      </c>
      <c r="G299" s="154" t="e">
        <f>xx!II299</f>
        <v>#REF!</v>
      </c>
      <c r="H299" s="147" t="e">
        <f t="shared" si="25"/>
        <v>#REF!</v>
      </c>
      <c r="I299" s="148" t="e">
        <f t="shared" si="26"/>
        <v>#REF!</v>
      </c>
      <c r="J299" s="149">
        <f t="shared" si="27"/>
        <v>0</v>
      </c>
      <c r="K299" s="155">
        <f t="shared" si="28"/>
        <v>0</v>
      </c>
      <c r="L299" s="156">
        <f t="shared" si="29"/>
        <v>0</v>
      </c>
      <c r="M299" s="132">
        <f>xx!IP299/A!C300</f>
        <v>0</v>
      </c>
      <c r="N299" s="132"/>
    </row>
    <row r="300" spans="1:14" x14ac:dyDescent="0.2">
      <c r="A300" s="164" t="str">
        <f>A!B301</f>
        <v>Natural One Acerola/Laranja 6x900ml Ref</v>
      </c>
      <c r="B300" s="152"/>
      <c r="C300" s="152"/>
      <c r="D300" s="153">
        <f t="shared" si="24"/>
        <v>0</v>
      </c>
      <c r="E300" s="153"/>
      <c r="F300" s="145">
        <f>A!C301</f>
        <v>5.46</v>
      </c>
      <c r="G300" s="154" t="e">
        <f>xx!II300</f>
        <v>#REF!</v>
      </c>
      <c r="H300" s="147" t="e">
        <f t="shared" si="25"/>
        <v>#REF!</v>
      </c>
      <c r="I300" s="148" t="e">
        <f t="shared" si="26"/>
        <v>#REF!</v>
      </c>
      <c r="J300" s="149" t="str">
        <f t="shared" si="27"/>
        <v>Natural One Acerola/Laranja 6x900ml Ref</v>
      </c>
      <c r="K300" s="155">
        <f t="shared" si="28"/>
        <v>0</v>
      </c>
      <c r="L300" s="156">
        <f t="shared" si="29"/>
        <v>0</v>
      </c>
      <c r="M300" s="132">
        <f>xx!IP300/A!C301</f>
        <v>0</v>
      </c>
      <c r="N300" s="132"/>
    </row>
    <row r="301" spans="1:14" x14ac:dyDescent="0.2">
      <c r="A301" s="164" t="str">
        <f>A!B302</f>
        <v>Natural One Caju 6x900ml Amb</v>
      </c>
      <c r="B301" s="152"/>
      <c r="C301" s="152"/>
      <c r="D301" s="153">
        <f t="shared" si="24"/>
        <v>0</v>
      </c>
      <c r="E301" s="153"/>
      <c r="F301" s="145">
        <f>A!C302</f>
        <v>5.46</v>
      </c>
      <c r="G301" s="154" t="e">
        <f>xx!II301</f>
        <v>#REF!</v>
      </c>
      <c r="H301" s="147" t="e">
        <f t="shared" si="25"/>
        <v>#REF!</v>
      </c>
      <c r="I301" s="148" t="e">
        <f t="shared" si="26"/>
        <v>#REF!</v>
      </c>
      <c r="J301" s="149" t="str">
        <f t="shared" si="27"/>
        <v>Natural One Caju 6x900ml Amb</v>
      </c>
      <c r="K301" s="155">
        <f t="shared" si="28"/>
        <v>0</v>
      </c>
      <c r="L301" s="156">
        <f t="shared" si="29"/>
        <v>0</v>
      </c>
      <c r="M301" s="132">
        <f>xx!IP301/A!C302</f>
        <v>0</v>
      </c>
      <c r="N301" s="132"/>
    </row>
    <row r="302" spans="1:14" x14ac:dyDescent="0.2">
      <c r="A302" s="164" t="str">
        <f>A!B303</f>
        <v>Natural One Laranja Integral 12x300ml Ref</v>
      </c>
      <c r="B302" s="152"/>
      <c r="C302" s="152"/>
      <c r="D302" s="153">
        <f t="shared" si="24"/>
        <v>0</v>
      </c>
      <c r="E302" s="153"/>
      <c r="F302" s="145">
        <f>A!C303</f>
        <v>5.46</v>
      </c>
      <c r="G302" s="154" t="e">
        <f>xx!II302</f>
        <v>#REF!</v>
      </c>
      <c r="H302" s="147" t="e">
        <f t="shared" si="25"/>
        <v>#REF!</v>
      </c>
      <c r="I302" s="148" t="e">
        <f t="shared" si="26"/>
        <v>#REF!</v>
      </c>
      <c r="J302" s="149" t="str">
        <f t="shared" si="27"/>
        <v>Natural One Laranja Integral 12x300ml Ref</v>
      </c>
      <c r="K302" s="155">
        <f t="shared" si="28"/>
        <v>0</v>
      </c>
      <c r="L302" s="156">
        <f t="shared" si="29"/>
        <v>0</v>
      </c>
      <c r="M302" s="132">
        <f>xx!IP302/A!C303</f>
        <v>0</v>
      </c>
      <c r="N302" s="132"/>
    </row>
    <row r="303" spans="1:14" x14ac:dyDescent="0.2">
      <c r="A303" s="164" t="str">
        <f>A!B304</f>
        <v>Natural One Laranja Integral 6x1500ml Ref</v>
      </c>
      <c r="B303" s="152"/>
      <c r="C303" s="152"/>
      <c r="D303" s="153">
        <f t="shared" si="24"/>
        <v>0</v>
      </c>
      <c r="E303" s="153"/>
      <c r="F303" s="145">
        <f>A!C304</f>
        <v>6.53</v>
      </c>
      <c r="G303" s="154" t="e">
        <f>xx!II303</f>
        <v>#REF!</v>
      </c>
      <c r="H303" s="147" t="e">
        <f t="shared" si="25"/>
        <v>#REF!</v>
      </c>
      <c r="I303" s="148" t="e">
        <f t="shared" si="26"/>
        <v>#REF!</v>
      </c>
      <c r="J303" s="149" t="str">
        <f t="shared" si="27"/>
        <v>Natural One Laranja Integral 6x1500ml Ref</v>
      </c>
      <c r="K303" s="155">
        <f t="shared" si="28"/>
        <v>0</v>
      </c>
      <c r="L303" s="156">
        <f t="shared" si="29"/>
        <v>0</v>
      </c>
      <c r="M303" s="132">
        <f>xx!IP303/A!C304</f>
        <v>0</v>
      </c>
      <c r="N303" s="132"/>
    </row>
    <row r="304" spans="1:14" x14ac:dyDescent="0.2">
      <c r="A304" s="164" t="str">
        <f>A!B305</f>
        <v>Natural One Laranja Integral 6x180ml Ref</v>
      </c>
      <c r="B304" s="152"/>
      <c r="C304" s="152"/>
      <c r="D304" s="153">
        <f t="shared" ref="D304:D313" si="30">B304-C304</f>
        <v>0</v>
      </c>
      <c r="E304" s="153"/>
      <c r="F304" s="145">
        <f>A!C305</f>
        <v>43.82</v>
      </c>
      <c r="G304" s="154" t="e">
        <f>xx!II304</f>
        <v>#REF!</v>
      </c>
      <c r="H304" s="147" t="e">
        <f t="shared" ref="H304:H313" si="31">G304-D304+E304</f>
        <v>#REF!</v>
      </c>
      <c r="I304" s="148" t="e">
        <f t="shared" ref="I304:I313" si="32">H304*F304</f>
        <v>#REF!</v>
      </c>
      <c r="J304" s="149" t="str">
        <f t="shared" ref="J304:J313" si="33">A304</f>
        <v>Natural One Laranja Integral 6x180ml Ref</v>
      </c>
      <c r="K304" s="155">
        <f t="shared" ref="K304:K313" si="34">D304*F304</f>
        <v>0</v>
      </c>
      <c r="L304" s="156">
        <f t="shared" ref="L304:L313" si="35">E304*F304</f>
        <v>0</v>
      </c>
      <c r="M304" s="132">
        <f>xx!IP304/A!C305</f>
        <v>0</v>
      </c>
      <c r="N304" s="132"/>
    </row>
    <row r="305" spans="1:14" x14ac:dyDescent="0.2">
      <c r="A305" s="164" t="str">
        <f>A!B306</f>
        <v>Natural One Laranja Integral 6x1900ml Ref</v>
      </c>
      <c r="B305" s="152"/>
      <c r="C305" s="152"/>
      <c r="D305" s="153">
        <f t="shared" si="30"/>
        <v>0</v>
      </c>
      <c r="E305" s="153"/>
      <c r="F305" s="145">
        <f>A!C306</f>
        <v>6.12</v>
      </c>
      <c r="G305" s="154" t="e">
        <f>xx!II305</f>
        <v>#REF!</v>
      </c>
      <c r="H305" s="147" t="e">
        <f t="shared" si="31"/>
        <v>#REF!</v>
      </c>
      <c r="I305" s="148" t="e">
        <f t="shared" si="32"/>
        <v>#REF!</v>
      </c>
      <c r="J305" s="149" t="str">
        <f t="shared" si="33"/>
        <v>Natural One Laranja Integral 6x1900ml Ref</v>
      </c>
      <c r="K305" s="155">
        <f t="shared" si="34"/>
        <v>0</v>
      </c>
      <c r="L305" s="156">
        <f t="shared" si="35"/>
        <v>0</v>
      </c>
      <c r="M305" s="132">
        <f>xx!IP305/A!C306</f>
        <v>0</v>
      </c>
      <c r="N305" s="132"/>
    </row>
    <row r="306" spans="1:14" x14ac:dyDescent="0.2">
      <c r="A306" s="164" t="str">
        <f>A!B307</f>
        <v>Natural One Laranja Integral 6x900ml Ref</v>
      </c>
      <c r="B306" s="152"/>
      <c r="C306" s="152"/>
      <c r="D306" s="153">
        <f t="shared" si="30"/>
        <v>0</v>
      </c>
      <c r="E306" s="153"/>
      <c r="F306" s="145">
        <f>A!C307</f>
        <v>31.98</v>
      </c>
      <c r="G306" s="154" t="e">
        <f>xx!II306</f>
        <v>#REF!</v>
      </c>
      <c r="H306" s="147" t="e">
        <f t="shared" si="31"/>
        <v>#REF!</v>
      </c>
      <c r="I306" s="148" t="e">
        <f t="shared" si="32"/>
        <v>#REF!</v>
      </c>
      <c r="J306" s="149" t="str">
        <f t="shared" si="33"/>
        <v>Natural One Laranja Integral 6x900ml Ref</v>
      </c>
      <c r="K306" s="155">
        <f t="shared" si="34"/>
        <v>0</v>
      </c>
      <c r="L306" s="156">
        <f t="shared" si="35"/>
        <v>0</v>
      </c>
      <c r="M306" s="132">
        <f>xx!IP306/A!C307</f>
        <v>0</v>
      </c>
      <c r="N306" s="132"/>
    </row>
    <row r="307" spans="1:14" x14ac:dyDescent="0.2">
      <c r="A307" s="164" t="str">
        <f>A!B308</f>
        <v>Natural One Laranja Special Blend 12x300ml Amb</v>
      </c>
      <c r="B307" s="152"/>
      <c r="C307" s="152"/>
      <c r="D307" s="153">
        <f t="shared" si="30"/>
        <v>0</v>
      </c>
      <c r="E307" s="153"/>
      <c r="F307" s="145">
        <f>A!C308</f>
        <v>49.6</v>
      </c>
      <c r="G307" s="154" t="e">
        <f>xx!II307</f>
        <v>#REF!</v>
      </c>
      <c r="H307" s="147" t="e">
        <f t="shared" si="31"/>
        <v>#REF!</v>
      </c>
      <c r="I307" s="148" t="e">
        <f t="shared" si="32"/>
        <v>#REF!</v>
      </c>
      <c r="J307" s="149" t="str">
        <f t="shared" si="33"/>
        <v>Natural One Laranja Special Blend 12x300ml Amb</v>
      </c>
      <c r="K307" s="155">
        <f t="shared" si="34"/>
        <v>0</v>
      </c>
      <c r="L307" s="156">
        <f t="shared" si="35"/>
        <v>0</v>
      </c>
      <c r="M307" s="132">
        <f>xx!IP307/A!C308</f>
        <v>0</v>
      </c>
      <c r="N307" s="132"/>
    </row>
    <row r="308" spans="1:14" x14ac:dyDescent="0.2">
      <c r="A308" s="164" t="str">
        <f>A!B309</f>
        <v>Natural One Laranja Special Blend 6x1500ml Amb</v>
      </c>
      <c r="B308" s="152"/>
      <c r="C308" s="152"/>
      <c r="D308" s="153">
        <f t="shared" si="30"/>
        <v>0</v>
      </c>
      <c r="E308" s="153"/>
      <c r="F308" s="145">
        <f>A!C309</f>
        <v>63.98</v>
      </c>
      <c r="G308" s="154" t="e">
        <f>xx!II308</f>
        <v>#REF!</v>
      </c>
      <c r="H308" s="147" t="e">
        <f t="shared" si="31"/>
        <v>#REF!</v>
      </c>
      <c r="I308" s="148" t="e">
        <f t="shared" si="32"/>
        <v>#REF!</v>
      </c>
      <c r="J308" s="149" t="str">
        <f t="shared" si="33"/>
        <v>Natural One Laranja Special Blend 6x1500ml Amb</v>
      </c>
      <c r="K308" s="155">
        <f t="shared" si="34"/>
        <v>0</v>
      </c>
      <c r="L308" s="156">
        <f t="shared" si="35"/>
        <v>0</v>
      </c>
      <c r="M308" s="132">
        <f>xx!IP308/A!C309</f>
        <v>0</v>
      </c>
      <c r="N308" s="132"/>
    </row>
    <row r="309" spans="1:14" x14ac:dyDescent="0.2">
      <c r="A309" s="164" t="str">
        <f>A!B310</f>
        <v>Natural One Laranja Special Blend 6x180ml Amb</v>
      </c>
      <c r="B309" s="152"/>
      <c r="C309" s="152"/>
      <c r="D309" s="153">
        <f t="shared" si="30"/>
        <v>0</v>
      </c>
      <c r="E309" s="153"/>
      <c r="F309" s="145">
        <f>A!C310</f>
        <v>73.3</v>
      </c>
      <c r="G309" s="154" t="e">
        <f>xx!II309</f>
        <v>#REF!</v>
      </c>
      <c r="H309" s="147" t="e">
        <f t="shared" si="31"/>
        <v>#REF!</v>
      </c>
      <c r="I309" s="148" t="e">
        <f t="shared" si="32"/>
        <v>#REF!</v>
      </c>
      <c r="J309" s="149" t="str">
        <f t="shared" si="33"/>
        <v>Natural One Laranja Special Blend 6x180ml Amb</v>
      </c>
      <c r="K309" s="155">
        <f t="shared" si="34"/>
        <v>0</v>
      </c>
      <c r="L309" s="156">
        <f t="shared" si="35"/>
        <v>0</v>
      </c>
      <c r="M309" s="132">
        <f>xx!IP309/A!C310</f>
        <v>0</v>
      </c>
      <c r="N309" s="132"/>
    </row>
    <row r="310" spans="1:14" x14ac:dyDescent="0.2">
      <c r="A310" s="164" t="str">
        <f>A!B311</f>
        <v>Natural One Laranja Special Blend 6x900ml Amb</v>
      </c>
      <c r="B310" s="152"/>
      <c r="C310" s="152"/>
      <c r="D310" s="153">
        <f t="shared" si="30"/>
        <v>0</v>
      </c>
      <c r="E310" s="153"/>
      <c r="F310" s="145">
        <f>A!C311</f>
        <v>18.399999999999999</v>
      </c>
      <c r="G310" s="154" t="e">
        <f>xx!II310</f>
        <v>#REF!</v>
      </c>
      <c r="H310" s="147" t="e">
        <f t="shared" si="31"/>
        <v>#REF!</v>
      </c>
      <c r="I310" s="148" t="e">
        <f t="shared" si="32"/>
        <v>#REF!</v>
      </c>
      <c r="J310" s="149" t="str">
        <f t="shared" si="33"/>
        <v>Natural One Laranja Special Blend 6x900ml Amb</v>
      </c>
      <c r="K310" s="155">
        <f t="shared" si="34"/>
        <v>0</v>
      </c>
      <c r="L310" s="156">
        <f t="shared" si="35"/>
        <v>0</v>
      </c>
      <c r="M310" s="132">
        <f>xx!IP310/A!C311</f>
        <v>0</v>
      </c>
      <c r="N310" s="132"/>
    </row>
    <row r="311" spans="1:14" x14ac:dyDescent="0.2">
      <c r="A311" s="164" t="str">
        <f>A!B312</f>
        <v>Natural One Laranja/Mamão 6x900ml Ref</v>
      </c>
      <c r="B311" s="152"/>
      <c r="C311" s="152"/>
      <c r="D311" s="153">
        <f t="shared" si="30"/>
        <v>0</v>
      </c>
      <c r="E311" s="153"/>
      <c r="F311" s="145">
        <f>A!C312</f>
        <v>59.28</v>
      </c>
      <c r="G311" s="154" t="e">
        <f>xx!II311</f>
        <v>#REF!</v>
      </c>
      <c r="H311" s="147" t="e">
        <f t="shared" si="31"/>
        <v>#REF!</v>
      </c>
      <c r="I311" s="148" t="e">
        <f t="shared" si="32"/>
        <v>#REF!</v>
      </c>
      <c r="J311" s="149" t="str">
        <f t="shared" si="33"/>
        <v>Natural One Laranja/Mamão 6x900ml Ref</v>
      </c>
      <c r="K311" s="155">
        <f t="shared" si="34"/>
        <v>0</v>
      </c>
      <c r="L311" s="156">
        <f t="shared" si="35"/>
        <v>0</v>
      </c>
      <c r="M311" s="132">
        <f>xx!IP311/A!C312</f>
        <v>0</v>
      </c>
      <c r="N311" s="132"/>
    </row>
    <row r="312" spans="1:14" x14ac:dyDescent="0.2">
      <c r="A312" s="164" t="str">
        <f>A!B313</f>
        <v>Natural One Limonada 6x900ml Ref</v>
      </c>
      <c r="B312" s="152"/>
      <c r="C312" s="152"/>
      <c r="D312" s="153">
        <f t="shared" si="30"/>
        <v>0</v>
      </c>
      <c r="E312" s="153"/>
      <c r="F312" s="145">
        <f>A!C313</f>
        <v>50.4</v>
      </c>
      <c r="G312" s="154" t="e">
        <f>xx!II312</f>
        <v>#REF!</v>
      </c>
      <c r="H312" s="147" t="e">
        <f t="shared" si="31"/>
        <v>#REF!</v>
      </c>
      <c r="I312" s="148" t="e">
        <f t="shared" si="32"/>
        <v>#REF!</v>
      </c>
      <c r="J312" s="149" t="str">
        <f t="shared" si="33"/>
        <v>Natural One Limonada 6x900ml Ref</v>
      </c>
      <c r="K312" s="155">
        <f t="shared" si="34"/>
        <v>0</v>
      </c>
      <c r="L312" s="156">
        <f t="shared" si="35"/>
        <v>0</v>
      </c>
      <c r="M312" s="132">
        <f>xx!IP312/A!C313</f>
        <v>0</v>
      </c>
      <c r="N312" s="132"/>
    </row>
    <row r="313" spans="1:14" x14ac:dyDescent="0.2">
      <c r="A313" s="164" t="str">
        <f>A!B314</f>
        <v>Natural One Mac/Goiab/Lar 6x900ml Ref</v>
      </c>
      <c r="B313" s="152"/>
      <c r="C313" s="152"/>
      <c r="D313" s="153">
        <f t="shared" si="30"/>
        <v>0</v>
      </c>
      <c r="E313" s="153"/>
      <c r="F313" s="145">
        <f>A!C314</f>
        <v>87.67</v>
      </c>
      <c r="G313" s="154" t="e">
        <f>xx!II313</f>
        <v>#REF!</v>
      </c>
      <c r="H313" s="147" t="e">
        <f t="shared" si="31"/>
        <v>#REF!</v>
      </c>
      <c r="I313" s="148" t="e">
        <f t="shared" si="32"/>
        <v>#REF!</v>
      </c>
      <c r="J313" s="149" t="str">
        <f t="shared" si="33"/>
        <v>Natural One Mac/Goiab/Lar 6x900ml Ref</v>
      </c>
      <c r="K313" s="155">
        <f t="shared" si="34"/>
        <v>0</v>
      </c>
      <c r="L313" s="156">
        <f t="shared" si="35"/>
        <v>0</v>
      </c>
      <c r="M313" s="132">
        <f>xx!IP313/A!C314</f>
        <v>0</v>
      </c>
      <c r="N313" s="132"/>
    </row>
    <row r="314" spans="1:14" x14ac:dyDescent="0.2">
      <c r="A314" s="164" t="str">
        <f>A!B315</f>
        <v>Natural One Maca Integral 6x900ml Ref</v>
      </c>
      <c r="B314" s="152"/>
      <c r="C314" s="152"/>
      <c r="D314" s="153">
        <f t="shared" ref="D314:D358" si="36">B314-C314</f>
        <v>0</v>
      </c>
      <c r="E314" s="153"/>
      <c r="F314" s="145">
        <f>A!C315</f>
        <v>14.98</v>
      </c>
      <c r="G314" s="154" t="e">
        <f>xx!II314</f>
        <v>#REF!</v>
      </c>
      <c r="H314" s="147" t="e">
        <f t="shared" ref="H314:H358" si="37">G314-D314+E314</f>
        <v>#REF!</v>
      </c>
      <c r="I314" s="148" t="e">
        <f t="shared" ref="I314:I358" si="38">H314*F314</f>
        <v>#REF!</v>
      </c>
      <c r="J314" s="149" t="str">
        <f t="shared" ref="J314:J358" si="39">A314</f>
        <v>Natural One Maca Integral 6x900ml Ref</v>
      </c>
      <c r="K314" s="155">
        <f t="shared" ref="K314:K358" si="40">D314*F314</f>
        <v>0</v>
      </c>
      <c r="L314" s="156">
        <f t="shared" ref="L314:L358" si="41">E314*F314</f>
        <v>0</v>
      </c>
      <c r="M314" s="132">
        <f>xx!IP314/A!C315</f>
        <v>0</v>
      </c>
      <c r="N314" s="132"/>
    </row>
    <row r="315" spans="1:14" x14ac:dyDescent="0.2">
      <c r="A315" s="164" t="str">
        <f>A!B316</f>
        <v>Natural One Maça Special Blend 6x900ml Amb</v>
      </c>
      <c r="B315" s="152"/>
      <c r="C315" s="152"/>
      <c r="D315" s="153">
        <f t="shared" si="36"/>
        <v>0</v>
      </c>
      <c r="E315" s="153"/>
      <c r="F315" s="145">
        <f>A!C316</f>
        <v>96.85</v>
      </c>
      <c r="G315" s="154" t="e">
        <f>xx!II315</f>
        <v>#REF!</v>
      </c>
      <c r="H315" s="147" t="e">
        <f t="shared" si="37"/>
        <v>#REF!</v>
      </c>
      <c r="I315" s="148" t="e">
        <f t="shared" si="38"/>
        <v>#REF!</v>
      </c>
      <c r="J315" s="149" t="str">
        <f t="shared" si="39"/>
        <v>Natural One Maça Special Blend 6x900ml Amb</v>
      </c>
      <c r="K315" s="155">
        <f t="shared" si="40"/>
        <v>0</v>
      </c>
      <c r="L315" s="156">
        <f t="shared" si="41"/>
        <v>0</v>
      </c>
      <c r="M315" s="132">
        <f>xx!IP315/A!C316</f>
        <v>0</v>
      </c>
      <c r="N315" s="132"/>
    </row>
    <row r="316" spans="1:14" x14ac:dyDescent="0.2">
      <c r="A316" s="164" t="str">
        <f>A!B317</f>
        <v>Natural One Manga 6x900ml Ref</v>
      </c>
      <c r="B316" s="152"/>
      <c r="C316" s="152"/>
      <c r="D316" s="153">
        <f t="shared" si="36"/>
        <v>0</v>
      </c>
      <c r="E316" s="153"/>
      <c r="F316" s="145">
        <f>A!C317</f>
        <v>56.23</v>
      </c>
      <c r="G316" s="154" t="e">
        <f>xx!II316</f>
        <v>#REF!</v>
      </c>
      <c r="H316" s="147" t="e">
        <f t="shared" si="37"/>
        <v>#REF!</v>
      </c>
      <c r="I316" s="148" t="e">
        <f t="shared" si="38"/>
        <v>#REF!</v>
      </c>
      <c r="J316" s="149" t="str">
        <f t="shared" si="39"/>
        <v>Natural One Manga 6x900ml Ref</v>
      </c>
      <c r="K316" s="155">
        <f t="shared" si="40"/>
        <v>0</v>
      </c>
      <c r="L316" s="156">
        <f t="shared" si="41"/>
        <v>0</v>
      </c>
      <c r="M316" s="132">
        <f>xx!IP316/A!C317</f>
        <v>0</v>
      </c>
      <c r="N316" s="132"/>
    </row>
    <row r="317" spans="1:14" x14ac:dyDescent="0.2">
      <c r="A317" s="164">
        <f>A!B318</f>
        <v>0</v>
      </c>
      <c r="B317" s="152"/>
      <c r="C317" s="152"/>
      <c r="D317" s="153">
        <f t="shared" si="36"/>
        <v>0</v>
      </c>
      <c r="E317" s="153"/>
      <c r="F317" s="145">
        <f>A!C318</f>
        <v>50.4</v>
      </c>
      <c r="G317" s="154" t="e">
        <f>xx!II317</f>
        <v>#REF!</v>
      </c>
      <c r="H317" s="147" t="e">
        <f t="shared" si="37"/>
        <v>#REF!</v>
      </c>
      <c r="I317" s="148" t="e">
        <f t="shared" si="38"/>
        <v>#REF!</v>
      </c>
      <c r="J317" s="149">
        <f t="shared" si="39"/>
        <v>0</v>
      </c>
      <c r="K317" s="155">
        <f t="shared" si="40"/>
        <v>0</v>
      </c>
      <c r="L317" s="156">
        <f t="shared" si="41"/>
        <v>0</v>
      </c>
      <c r="M317" s="132">
        <f>xx!IP317/A!C318</f>
        <v>0</v>
      </c>
      <c r="N317" s="132"/>
    </row>
    <row r="318" spans="1:14" x14ac:dyDescent="0.2">
      <c r="A318" s="164" t="str">
        <f>A!B319</f>
        <v>Natural One Misto Uva/Maca 12x300ml Amb</v>
      </c>
      <c r="B318" s="152"/>
      <c r="C318" s="152"/>
      <c r="D318" s="153">
        <f t="shared" si="36"/>
        <v>0</v>
      </c>
      <c r="E318" s="153"/>
      <c r="F318" s="145">
        <f>A!C319</f>
        <v>83.28</v>
      </c>
      <c r="G318" s="154" t="e">
        <f>xx!II318</f>
        <v>#REF!</v>
      </c>
      <c r="H318" s="147" t="e">
        <f t="shared" si="37"/>
        <v>#REF!</v>
      </c>
      <c r="I318" s="148" t="e">
        <f t="shared" si="38"/>
        <v>#REF!</v>
      </c>
      <c r="J318" s="149" t="str">
        <f t="shared" si="39"/>
        <v>Natural One Misto Uva/Maca 12x300ml Amb</v>
      </c>
      <c r="K318" s="155">
        <f t="shared" si="40"/>
        <v>0</v>
      </c>
      <c r="L318" s="156">
        <f t="shared" si="41"/>
        <v>0</v>
      </c>
      <c r="M318" s="132">
        <f>xx!IP318/A!C319</f>
        <v>0</v>
      </c>
      <c r="N318" s="132"/>
    </row>
    <row r="319" spans="1:14" x14ac:dyDescent="0.2">
      <c r="A319" s="164" t="str">
        <f>A!B320</f>
        <v>Natural One Misto Uva/Maca 6x1500ml Amb</v>
      </c>
      <c r="B319" s="152"/>
      <c r="C319" s="152"/>
      <c r="D319" s="153">
        <f t="shared" si="36"/>
        <v>0</v>
      </c>
      <c r="E319" s="153"/>
      <c r="F319" s="145">
        <f>A!C320</f>
        <v>54.29</v>
      </c>
      <c r="G319" s="154" t="e">
        <f>xx!II319</f>
        <v>#REF!</v>
      </c>
      <c r="H319" s="147" t="e">
        <f t="shared" si="37"/>
        <v>#REF!</v>
      </c>
      <c r="I319" s="148" t="e">
        <f t="shared" si="38"/>
        <v>#REF!</v>
      </c>
      <c r="J319" s="149" t="str">
        <f t="shared" si="39"/>
        <v>Natural One Misto Uva/Maca 6x1500ml Amb</v>
      </c>
      <c r="K319" s="155">
        <f t="shared" si="40"/>
        <v>0</v>
      </c>
      <c r="L319" s="156">
        <f t="shared" si="41"/>
        <v>0</v>
      </c>
      <c r="M319" s="132">
        <f>xx!IP319/A!C320</f>
        <v>0</v>
      </c>
      <c r="N319" s="132"/>
    </row>
    <row r="320" spans="1:14" x14ac:dyDescent="0.2">
      <c r="A320" s="164" t="str">
        <f>A!B321</f>
        <v>Natural One Misto Uva/Maça 6x180ml Amb</v>
      </c>
      <c r="B320" s="152"/>
      <c r="C320" s="152"/>
      <c r="D320" s="153">
        <f t="shared" si="36"/>
        <v>0</v>
      </c>
      <c r="E320" s="153"/>
      <c r="F320" s="145">
        <f>A!C321</f>
        <v>61.18</v>
      </c>
      <c r="G320" s="154" t="e">
        <f>xx!II320</f>
        <v>#REF!</v>
      </c>
      <c r="H320" s="147" t="e">
        <f t="shared" si="37"/>
        <v>#REF!</v>
      </c>
      <c r="I320" s="148" t="e">
        <f t="shared" si="38"/>
        <v>#REF!</v>
      </c>
      <c r="J320" s="149" t="str">
        <f t="shared" si="39"/>
        <v>Natural One Misto Uva/Maça 6x180ml Amb</v>
      </c>
      <c r="K320" s="155">
        <f t="shared" si="40"/>
        <v>0</v>
      </c>
      <c r="L320" s="156">
        <f t="shared" si="41"/>
        <v>0</v>
      </c>
      <c r="M320" s="132">
        <f>xx!IP320/A!C321</f>
        <v>0</v>
      </c>
      <c r="N320" s="132"/>
    </row>
    <row r="321" spans="1:14" x14ac:dyDescent="0.2">
      <c r="A321" s="164" t="str">
        <f>A!B322</f>
        <v>Natural One Misto Uva/Maca 6x900ml Amb</v>
      </c>
      <c r="B321" s="152"/>
      <c r="C321" s="152"/>
      <c r="D321" s="153">
        <f t="shared" si="36"/>
        <v>0</v>
      </c>
      <c r="E321" s="153"/>
      <c r="F321" s="145">
        <f>A!C322</f>
        <v>61.18</v>
      </c>
      <c r="G321" s="154" t="e">
        <f>xx!II321</f>
        <v>#REF!</v>
      </c>
      <c r="H321" s="147" t="e">
        <f t="shared" si="37"/>
        <v>#REF!</v>
      </c>
      <c r="I321" s="148" t="e">
        <f t="shared" si="38"/>
        <v>#REF!</v>
      </c>
      <c r="J321" s="149" t="str">
        <f t="shared" si="39"/>
        <v>Natural One Misto Uva/Maca 6x900ml Amb</v>
      </c>
      <c r="K321" s="155">
        <f t="shared" si="40"/>
        <v>0</v>
      </c>
      <c r="L321" s="156">
        <f t="shared" si="41"/>
        <v>0</v>
      </c>
      <c r="M321" s="132">
        <f>xx!IP321/A!C322</f>
        <v>0</v>
      </c>
      <c r="N321" s="132"/>
    </row>
    <row r="322" spans="1:14" x14ac:dyDescent="0.2">
      <c r="A322" s="164" t="str">
        <f>A!B323</f>
        <v>Natural One Pessego Special Blend 6x900ml Amb</v>
      </c>
      <c r="B322" s="152"/>
      <c r="C322" s="152"/>
      <c r="D322" s="153">
        <f t="shared" si="36"/>
        <v>0</v>
      </c>
      <c r="E322" s="153"/>
      <c r="F322" s="145">
        <f>A!C323</f>
        <v>61.18</v>
      </c>
      <c r="G322" s="154" t="e">
        <f>xx!II322</f>
        <v>#REF!</v>
      </c>
      <c r="H322" s="147" t="e">
        <f t="shared" si="37"/>
        <v>#REF!</v>
      </c>
      <c r="I322" s="148" t="e">
        <f t="shared" si="38"/>
        <v>#REF!</v>
      </c>
      <c r="J322" s="149" t="str">
        <f t="shared" si="39"/>
        <v>Natural One Pessego Special Blend 6x900ml Amb</v>
      </c>
      <c r="K322" s="155">
        <f t="shared" si="40"/>
        <v>0</v>
      </c>
      <c r="L322" s="156">
        <f t="shared" si="41"/>
        <v>0</v>
      </c>
      <c r="M322" s="132">
        <f>xx!IP322/A!C323</f>
        <v>0</v>
      </c>
      <c r="N322" s="132"/>
    </row>
    <row r="323" spans="1:14" x14ac:dyDescent="0.2">
      <c r="A323" s="164" t="str">
        <f>A!B324</f>
        <v>Natural One Pink Lemonade 6x900ml Ref</v>
      </c>
      <c r="B323" s="152"/>
      <c r="C323" s="152"/>
      <c r="D323" s="153">
        <f t="shared" si="36"/>
        <v>0</v>
      </c>
      <c r="E323" s="153"/>
      <c r="F323" s="145">
        <f>A!C324</f>
        <v>59.28</v>
      </c>
      <c r="G323" s="154" t="e">
        <f>xx!II323</f>
        <v>#REF!</v>
      </c>
      <c r="H323" s="147" t="e">
        <f t="shared" si="37"/>
        <v>#REF!</v>
      </c>
      <c r="I323" s="148" t="e">
        <f t="shared" si="38"/>
        <v>#REF!</v>
      </c>
      <c r="J323" s="149" t="str">
        <f t="shared" si="39"/>
        <v>Natural One Pink Lemonade 6x900ml Ref</v>
      </c>
      <c r="K323" s="155">
        <f t="shared" si="40"/>
        <v>0</v>
      </c>
      <c r="L323" s="156">
        <f t="shared" si="41"/>
        <v>0</v>
      </c>
      <c r="M323" s="132">
        <f>xx!IP323/A!C324</f>
        <v>0</v>
      </c>
      <c r="N323" s="132"/>
    </row>
    <row r="324" spans="1:14" x14ac:dyDescent="0.2">
      <c r="A324" s="164" t="str">
        <f>A!B325</f>
        <v>Natural One Uva &amp; Maca 12x300ml Ref</v>
      </c>
      <c r="B324" s="152"/>
      <c r="C324" s="152"/>
      <c r="D324" s="153">
        <f t="shared" si="36"/>
        <v>0</v>
      </c>
      <c r="E324" s="153"/>
      <c r="F324" s="145">
        <f>A!C325</f>
        <v>61.18</v>
      </c>
      <c r="G324" s="154" t="e">
        <f>xx!II324</f>
        <v>#REF!</v>
      </c>
      <c r="H324" s="147" t="e">
        <f t="shared" si="37"/>
        <v>#REF!</v>
      </c>
      <c r="I324" s="148" t="e">
        <f t="shared" si="38"/>
        <v>#REF!</v>
      </c>
      <c r="J324" s="149" t="str">
        <f t="shared" si="39"/>
        <v>Natural One Uva &amp; Maca 12x300ml Ref</v>
      </c>
      <c r="K324" s="155">
        <f t="shared" si="40"/>
        <v>0</v>
      </c>
      <c r="L324" s="156">
        <f t="shared" si="41"/>
        <v>0</v>
      </c>
      <c r="M324" s="132">
        <f>xx!IP324/A!C325</f>
        <v>0</v>
      </c>
      <c r="N324" s="132"/>
    </row>
    <row r="325" spans="1:14" x14ac:dyDescent="0.2">
      <c r="A325" s="164" t="str">
        <f>A!B326</f>
        <v>Natural One Uva &amp; Maca 6x1500ml Ref</v>
      </c>
      <c r="B325" s="152"/>
      <c r="C325" s="152"/>
      <c r="D325" s="153">
        <f t="shared" si="36"/>
        <v>0</v>
      </c>
      <c r="E325" s="153"/>
      <c r="F325" s="145">
        <f>A!C326</f>
        <v>50.4</v>
      </c>
      <c r="G325" s="154" t="e">
        <f>xx!II325</f>
        <v>#REF!</v>
      </c>
      <c r="H325" s="147" t="e">
        <f t="shared" si="37"/>
        <v>#REF!</v>
      </c>
      <c r="I325" s="148" t="e">
        <f t="shared" si="38"/>
        <v>#REF!</v>
      </c>
      <c r="J325" s="149" t="str">
        <f t="shared" si="39"/>
        <v>Natural One Uva &amp; Maca 6x1500ml Ref</v>
      </c>
      <c r="K325" s="155">
        <f t="shared" si="40"/>
        <v>0</v>
      </c>
      <c r="L325" s="156">
        <f t="shared" si="41"/>
        <v>0</v>
      </c>
      <c r="M325" s="132">
        <f>xx!IP325/A!C326</f>
        <v>0</v>
      </c>
      <c r="N325" s="132"/>
    </row>
    <row r="326" spans="1:14" x14ac:dyDescent="0.2">
      <c r="A326" s="164" t="str">
        <f>A!B327</f>
        <v>Natural One Uva &amp; Maca 6x180ml Ref</v>
      </c>
      <c r="B326" s="152"/>
      <c r="C326" s="152"/>
      <c r="D326" s="153">
        <f t="shared" si="36"/>
        <v>0</v>
      </c>
      <c r="E326" s="153"/>
      <c r="F326" s="145">
        <f>A!C327</f>
        <v>50.4</v>
      </c>
      <c r="G326" s="154" t="e">
        <f>xx!II326</f>
        <v>#REF!</v>
      </c>
      <c r="H326" s="147" t="e">
        <f t="shared" si="37"/>
        <v>#REF!</v>
      </c>
      <c r="I326" s="148" t="e">
        <f t="shared" si="38"/>
        <v>#REF!</v>
      </c>
      <c r="J326" s="149" t="str">
        <f t="shared" si="39"/>
        <v>Natural One Uva &amp; Maca 6x180ml Ref</v>
      </c>
      <c r="K326" s="155">
        <f t="shared" si="40"/>
        <v>0</v>
      </c>
      <c r="L326" s="156">
        <f t="shared" si="41"/>
        <v>0</v>
      </c>
      <c r="M326" s="132">
        <f>xx!IP326/A!C327</f>
        <v>0</v>
      </c>
      <c r="N326" s="132"/>
    </row>
    <row r="327" spans="1:14" x14ac:dyDescent="0.2">
      <c r="A327" s="164" t="str">
        <f>A!B328</f>
        <v>Natural One Uva &amp; Maca 6x900ml Ref</v>
      </c>
      <c r="B327" s="152"/>
      <c r="C327" s="152"/>
      <c r="D327" s="153">
        <f t="shared" si="36"/>
        <v>0</v>
      </c>
      <c r="E327" s="153"/>
      <c r="F327" s="145">
        <f>A!C328</f>
        <v>88.31</v>
      </c>
      <c r="G327" s="154" t="e">
        <f>xx!II327</f>
        <v>#REF!</v>
      </c>
      <c r="H327" s="147" t="e">
        <f t="shared" si="37"/>
        <v>#REF!</v>
      </c>
      <c r="I327" s="148" t="e">
        <f t="shared" si="38"/>
        <v>#REF!</v>
      </c>
      <c r="J327" s="149" t="str">
        <f t="shared" si="39"/>
        <v>Natural One Uva &amp; Maca 6x900ml Ref</v>
      </c>
      <c r="K327" s="155">
        <f t="shared" si="40"/>
        <v>0</v>
      </c>
      <c r="L327" s="156">
        <f t="shared" si="41"/>
        <v>0</v>
      </c>
      <c r="M327" s="132">
        <f>xx!IP327/A!C328</f>
        <v>0</v>
      </c>
      <c r="N327" s="132"/>
    </row>
    <row r="328" spans="1:14" x14ac:dyDescent="0.2">
      <c r="A328" s="164" t="str">
        <f>A!B329</f>
        <v>Natural One Veggie Beterraba 6x900ml Ref</v>
      </c>
      <c r="B328" s="152"/>
      <c r="C328" s="152"/>
      <c r="D328" s="153">
        <f t="shared" si="36"/>
        <v>0</v>
      </c>
      <c r="E328" s="153"/>
      <c r="F328" s="145">
        <f>A!C329</f>
        <v>59.28</v>
      </c>
      <c r="G328" s="154" t="e">
        <f>xx!II328</f>
        <v>#REF!</v>
      </c>
      <c r="H328" s="147" t="e">
        <f t="shared" si="37"/>
        <v>#REF!</v>
      </c>
      <c r="I328" s="148" t="e">
        <f t="shared" si="38"/>
        <v>#REF!</v>
      </c>
      <c r="J328" s="149" t="str">
        <f t="shared" si="39"/>
        <v>Natural One Veggie Beterraba 6x900ml Ref</v>
      </c>
      <c r="K328" s="155">
        <f t="shared" si="40"/>
        <v>0</v>
      </c>
      <c r="L328" s="156">
        <f t="shared" si="41"/>
        <v>0</v>
      </c>
      <c r="M328" s="132">
        <f>xx!IP328/A!C329</f>
        <v>0</v>
      </c>
      <c r="N328" s="132"/>
    </row>
    <row r="329" spans="1:14" x14ac:dyDescent="0.2">
      <c r="A329" s="164" t="str">
        <f>A!B330</f>
        <v>Natural One Veggies Limao 6x900ml Ref</v>
      </c>
      <c r="B329" s="152"/>
      <c r="C329" s="152"/>
      <c r="D329" s="153">
        <f t="shared" si="36"/>
        <v>0</v>
      </c>
      <c r="E329" s="153"/>
      <c r="F329" s="145">
        <f>A!C330</f>
        <v>59.28</v>
      </c>
      <c r="G329" s="154" t="e">
        <f>xx!II329</f>
        <v>#REF!</v>
      </c>
      <c r="H329" s="147" t="e">
        <f t="shared" si="37"/>
        <v>#REF!</v>
      </c>
      <c r="I329" s="148" t="e">
        <f t="shared" si="38"/>
        <v>#REF!</v>
      </c>
      <c r="J329" s="149" t="str">
        <f t="shared" si="39"/>
        <v>Natural One Veggies Limao 6x900ml Ref</v>
      </c>
      <c r="K329" s="155">
        <f t="shared" si="40"/>
        <v>0</v>
      </c>
      <c r="L329" s="156">
        <f t="shared" si="41"/>
        <v>0</v>
      </c>
      <c r="M329" s="132">
        <f>xx!IP329/A!C330</f>
        <v>0</v>
      </c>
      <c r="N329" s="132"/>
    </row>
    <row r="330" spans="1:14" x14ac:dyDescent="0.2">
      <c r="A330" s="164" t="str">
        <f>A!B331</f>
        <v>Nescau 2.0 Actigen Chocolate Lata 400g</v>
      </c>
      <c r="B330" s="152"/>
      <c r="C330" s="152"/>
      <c r="D330" s="153">
        <f t="shared" si="36"/>
        <v>0</v>
      </c>
      <c r="E330" s="153"/>
      <c r="F330" s="145">
        <f>A!C331</f>
        <v>61.18</v>
      </c>
      <c r="G330" s="154" t="e">
        <f>xx!II330</f>
        <v>#REF!</v>
      </c>
      <c r="H330" s="147" t="e">
        <f t="shared" si="37"/>
        <v>#REF!</v>
      </c>
      <c r="I330" s="148" t="e">
        <f t="shared" si="38"/>
        <v>#REF!</v>
      </c>
      <c r="J330" s="149" t="str">
        <f t="shared" si="39"/>
        <v>Nescau 2.0 Actigen Chocolate Lata 400g</v>
      </c>
      <c r="K330" s="155">
        <f t="shared" si="40"/>
        <v>0</v>
      </c>
      <c r="L330" s="156">
        <f t="shared" si="41"/>
        <v>0</v>
      </c>
      <c r="M330" s="132">
        <f>xx!IP330/A!C331</f>
        <v>0</v>
      </c>
      <c r="N330" s="132"/>
    </row>
    <row r="331" spans="1:14" x14ac:dyDescent="0.2">
      <c r="A331" s="164" t="str">
        <f>A!B332</f>
        <v xml:space="preserve">Nestlé Nescau 27x200ml </v>
      </c>
      <c r="B331" s="152"/>
      <c r="C331" s="152"/>
      <c r="D331" s="153">
        <f t="shared" si="36"/>
        <v>0</v>
      </c>
      <c r="E331" s="153"/>
      <c r="F331" s="145">
        <f>A!C332</f>
        <v>50.4</v>
      </c>
      <c r="G331" s="154" t="e">
        <f>xx!II331</f>
        <v>#REF!</v>
      </c>
      <c r="H331" s="147" t="e">
        <f t="shared" si="37"/>
        <v>#REF!</v>
      </c>
      <c r="I331" s="148" t="e">
        <f t="shared" si="38"/>
        <v>#REF!</v>
      </c>
      <c r="J331" s="149" t="str">
        <f t="shared" si="39"/>
        <v xml:space="preserve">Nestlé Nescau 27x200ml </v>
      </c>
      <c r="K331" s="155">
        <f t="shared" si="40"/>
        <v>0</v>
      </c>
      <c r="L331" s="156">
        <f t="shared" si="41"/>
        <v>0</v>
      </c>
      <c r="M331" s="132">
        <f>xx!IP331/A!C332</f>
        <v>0</v>
      </c>
      <c r="N331" s="132"/>
    </row>
    <row r="332" spans="1:14" x14ac:dyDescent="0.2">
      <c r="A332" s="164" t="str">
        <f>A!B333</f>
        <v xml:space="preserve">Nestlé Nesquik 27x200ml </v>
      </c>
      <c r="B332" s="152"/>
      <c r="C332" s="152"/>
      <c r="D332" s="153">
        <f t="shared" si="36"/>
        <v>0</v>
      </c>
      <c r="E332" s="153"/>
      <c r="F332" s="145">
        <f>A!C333</f>
        <v>95.32</v>
      </c>
      <c r="G332" s="154" t="e">
        <f>xx!II332</f>
        <v>#REF!</v>
      </c>
      <c r="H332" s="147" t="e">
        <f t="shared" si="37"/>
        <v>#REF!</v>
      </c>
      <c r="I332" s="148" t="e">
        <f t="shared" si="38"/>
        <v>#REF!</v>
      </c>
      <c r="J332" s="149" t="str">
        <f t="shared" si="39"/>
        <v xml:space="preserve">Nestlé Nesquik 27x200ml </v>
      </c>
      <c r="K332" s="155">
        <f t="shared" si="40"/>
        <v>0</v>
      </c>
      <c r="L332" s="156">
        <f t="shared" si="41"/>
        <v>0</v>
      </c>
      <c r="M332" s="132">
        <f>xx!IP332/A!C333</f>
        <v>0</v>
      </c>
      <c r="N332" s="132"/>
    </row>
    <row r="333" spans="1:14" x14ac:dyDescent="0.2">
      <c r="A333" s="164" t="str">
        <f>A!B334</f>
        <v>Pão Bolinha Zinho Catupiry 300g</v>
      </c>
      <c r="B333" s="152"/>
      <c r="C333" s="152"/>
      <c r="D333" s="153">
        <f t="shared" si="36"/>
        <v>0</v>
      </c>
      <c r="E333" s="153"/>
      <c r="F333" s="145">
        <f>A!C334</f>
        <v>14.98</v>
      </c>
      <c r="G333" s="154" t="e">
        <f>xx!II333</f>
        <v>#REF!</v>
      </c>
      <c r="H333" s="147" t="e">
        <f t="shared" si="37"/>
        <v>#REF!</v>
      </c>
      <c r="I333" s="148" t="e">
        <f t="shared" si="38"/>
        <v>#REF!</v>
      </c>
      <c r="J333" s="149" t="str">
        <f t="shared" si="39"/>
        <v>Pão Bolinha Zinho Catupiry 300g</v>
      </c>
      <c r="K333" s="155">
        <f t="shared" si="40"/>
        <v>0</v>
      </c>
      <c r="L333" s="156">
        <f t="shared" si="41"/>
        <v>0</v>
      </c>
      <c r="M333" s="132">
        <f>xx!IP333/A!C334</f>
        <v>0</v>
      </c>
      <c r="N333" s="132"/>
    </row>
    <row r="334" spans="1:14" x14ac:dyDescent="0.2">
      <c r="A334" s="164" t="str">
        <f>A!B335</f>
        <v>Pão Bolinha Zinho Linguiça 300g</v>
      </c>
      <c r="B334" s="152"/>
      <c r="C334" s="152"/>
      <c r="D334" s="153">
        <f t="shared" si="36"/>
        <v>0</v>
      </c>
      <c r="E334" s="153"/>
      <c r="F334" s="145">
        <f>A!C335</f>
        <v>61.18</v>
      </c>
      <c r="G334" s="154" t="e">
        <f>xx!II334</f>
        <v>#REF!</v>
      </c>
      <c r="H334" s="147" t="e">
        <f t="shared" si="37"/>
        <v>#REF!</v>
      </c>
      <c r="I334" s="148" t="e">
        <f t="shared" si="38"/>
        <v>#REF!</v>
      </c>
      <c r="J334" s="149" t="str">
        <f t="shared" si="39"/>
        <v>Pão Bolinha Zinho Linguiça 300g</v>
      </c>
      <c r="K334" s="155">
        <f t="shared" si="40"/>
        <v>0</v>
      </c>
      <c r="L334" s="156">
        <f t="shared" si="41"/>
        <v>0</v>
      </c>
      <c r="M334" s="132">
        <f>xx!IP334/A!C335</f>
        <v>0</v>
      </c>
      <c r="N334" s="132"/>
    </row>
    <row r="335" spans="1:14" x14ac:dyDescent="0.2">
      <c r="A335" s="164" t="str">
        <f>A!B336</f>
        <v>Pão de Alho Baguete Zinho Pican 300g</v>
      </c>
      <c r="B335" s="152"/>
      <c r="C335" s="152"/>
      <c r="D335" s="153">
        <f t="shared" si="36"/>
        <v>0</v>
      </c>
      <c r="E335" s="153"/>
      <c r="F335" s="145">
        <f>A!C336</f>
        <v>61.18</v>
      </c>
      <c r="G335" s="154" t="e">
        <f>xx!II335</f>
        <v>#REF!</v>
      </c>
      <c r="H335" s="147" t="e">
        <f t="shared" si="37"/>
        <v>#REF!</v>
      </c>
      <c r="I335" s="148" t="e">
        <f t="shared" si="38"/>
        <v>#REF!</v>
      </c>
      <c r="J335" s="149" t="str">
        <f t="shared" si="39"/>
        <v>Pão de Alho Baguete Zinho Pican 300g</v>
      </c>
      <c r="K335" s="155">
        <f t="shared" si="40"/>
        <v>0</v>
      </c>
      <c r="L335" s="156">
        <f t="shared" si="41"/>
        <v>0</v>
      </c>
      <c r="M335" s="132">
        <f>xx!IP335/A!C336</f>
        <v>0</v>
      </c>
      <c r="N335" s="132"/>
    </row>
    <row r="336" spans="1:14" x14ac:dyDescent="0.2">
      <c r="A336" s="164" t="str">
        <f>A!B337</f>
        <v>Pão de Alho Baguete Zinho Trad 300g</v>
      </c>
      <c r="B336" s="152"/>
      <c r="C336" s="152"/>
      <c r="D336" s="153">
        <f t="shared" si="36"/>
        <v>0</v>
      </c>
      <c r="E336" s="153"/>
      <c r="F336" s="145">
        <f>A!C337</f>
        <v>61.18</v>
      </c>
      <c r="G336" s="154" t="e">
        <f>xx!II336</f>
        <v>#REF!</v>
      </c>
      <c r="H336" s="147" t="e">
        <f t="shared" si="37"/>
        <v>#REF!</v>
      </c>
      <c r="I336" s="148" t="e">
        <f t="shared" si="38"/>
        <v>#REF!</v>
      </c>
      <c r="J336" s="149" t="str">
        <f t="shared" si="39"/>
        <v>Pão de Alho Baguete Zinho Trad 300g</v>
      </c>
      <c r="K336" s="155">
        <f t="shared" si="40"/>
        <v>0</v>
      </c>
      <c r="L336" s="156">
        <f t="shared" si="41"/>
        <v>0</v>
      </c>
      <c r="M336" s="132">
        <f>xx!IP336/A!C337</f>
        <v>0</v>
      </c>
      <c r="N336" s="132"/>
    </row>
    <row r="337" spans="1:14" x14ac:dyDescent="0.2">
      <c r="A337" s="164" t="str">
        <f>A!B338</f>
        <v>Pão de Alho Bolinha Zinho Pican 300g</v>
      </c>
      <c r="B337" s="152"/>
      <c r="C337" s="152"/>
      <c r="D337" s="153">
        <f t="shared" si="36"/>
        <v>0</v>
      </c>
      <c r="E337" s="153"/>
      <c r="F337" s="145">
        <f>A!C338</f>
        <v>6.14</v>
      </c>
      <c r="G337" s="154" t="e">
        <f>xx!II337</f>
        <v>#REF!</v>
      </c>
      <c r="H337" s="147" t="e">
        <f t="shared" si="37"/>
        <v>#REF!</v>
      </c>
      <c r="I337" s="148" t="e">
        <f t="shared" si="38"/>
        <v>#REF!</v>
      </c>
      <c r="J337" s="149" t="str">
        <f t="shared" si="39"/>
        <v>Pão de Alho Bolinha Zinho Pican 300g</v>
      </c>
      <c r="K337" s="155">
        <f t="shared" si="40"/>
        <v>0</v>
      </c>
      <c r="L337" s="156">
        <f t="shared" si="41"/>
        <v>0</v>
      </c>
      <c r="M337" s="132">
        <f>xx!IP337/A!C338</f>
        <v>0</v>
      </c>
      <c r="N337" s="132"/>
    </row>
    <row r="338" spans="1:14" x14ac:dyDescent="0.2">
      <c r="A338" s="164" t="str">
        <f>A!B339</f>
        <v>Pão de Alho Bolinha Zinho Trad 300g</v>
      </c>
      <c r="B338" s="152"/>
      <c r="C338" s="152"/>
      <c r="D338" s="153">
        <f t="shared" si="36"/>
        <v>0</v>
      </c>
      <c r="E338" s="153"/>
      <c r="F338" s="145">
        <f>A!C339</f>
        <v>58.98</v>
      </c>
      <c r="G338" s="154" t="e">
        <f>xx!II338</f>
        <v>#REF!</v>
      </c>
      <c r="H338" s="147" t="e">
        <f t="shared" si="37"/>
        <v>#REF!</v>
      </c>
      <c r="I338" s="148" t="e">
        <f t="shared" si="38"/>
        <v>#REF!</v>
      </c>
      <c r="J338" s="149" t="str">
        <f t="shared" si="39"/>
        <v>Pão de Alho Bolinha Zinho Trad 300g</v>
      </c>
      <c r="K338" s="155">
        <f t="shared" si="40"/>
        <v>0</v>
      </c>
      <c r="L338" s="156">
        <f t="shared" si="41"/>
        <v>0</v>
      </c>
      <c r="M338" s="132">
        <f>xx!IP338/A!C339</f>
        <v>0</v>
      </c>
      <c r="N338" s="132"/>
    </row>
    <row r="339" spans="1:14" x14ac:dyDescent="0.2">
      <c r="A339" s="164" t="str">
        <f>A!B340</f>
        <v>Pick Nick Banana Passas c/ Choc 12x40g</v>
      </c>
      <c r="B339" s="152"/>
      <c r="C339" s="152"/>
      <c r="D339" s="153">
        <f t="shared" si="36"/>
        <v>0</v>
      </c>
      <c r="E339" s="153"/>
      <c r="F339" s="145">
        <f>A!C340</f>
        <v>64.98</v>
      </c>
      <c r="G339" s="154" t="e">
        <f>xx!II339</f>
        <v>#REF!</v>
      </c>
      <c r="H339" s="147" t="e">
        <f t="shared" si="37"/>
        <v>#REF!</v>
      </c>
      <c r="I339" s="148" t="e">
        <f t="shared" si="38"/>
        <v>#REF!</v>
      </c>
      <c r="J339" s="149" t="str">
        <f t="shared" si="39"/>
        <v>Pick Nick Banana Passas c/ Choc 12x40g</v>
      </c>
      <c r="K339" s="155">
        <f t="shared" si="40"/>
        <v>0</v>
      </c>
      <c r="L339" s="156">
        <f t="shared" si="41"/>
        <v>0</v>
      </c>
      <c r="M339" s="132">
        <f>xx!IP339/A!C340</f>
        <v>0</v>
      </c>
      <c r="N339" s="132"/>
    </row>
    <row r="340" spans="1:14" x14ac:dyDescent="0.2">
      <c r="A340" s="164" t="str">
        <f>A!B341</f>
        <v>Pick Nick Uva Passas c/ Choc 12x40g</v>
      </c>
      <c r="B340" s="152"/>
      <c r="C340" s="152"/>
      <c r="D340" s="153">
        <f t="shared" si="36"/>
        <v>0</v>
      </c>
      <c r="E340" s="153"/>
      <c r="F340" s="145">
        <f>A!C341</f>
        <v>13.82</v>
      </c>
      <c r="G340" s="154" t="e">
        <f>xx!II340</f>
        <v>#REF!</v>
      </c>
      <c r="H340" s="147" t="e">
        <f t="shared" si="37"/>
        <v>#REF!</v>
      </c>
      <c r="I340" s="148" t="e">
        <f t="shared" si="38"/>
        <v>#REF!</v>
      </c>
      <c r="J340" s="149" t="str">
        <f t="shared" si="39"/>
        <v>Pick Nick Uva Passas c/ Choc 12x40g</v>
      </c>
      <c r="K340" s="155">
        <f t="shared" si="40"/>
        <v>0</v>
      </c>
      <c r="L340" s="156">
        <f t="shared" si="41"/>
        <v>0</v>
      </c>
      <c r="M340" s="132">
        <f>xx!IP340/A!C341</f>
        <v>0</v>
      </c>
      <c r="N340" s="132"/>
    </row>
    <row r="341" spans="1:14" x14ac:dyDescent="0.2">
      <c r="A341" s="164" t="str">
        <f>A!B342</f>
        <v xml:space="preserve">Polenghi Cream Cheese Light 150g </v>
      </c>
      <c r="B341" s="152"/>
      <c r="C341" s="152"/>
      <c r="D341" s="153">
        <f t="shared" si="36"/>
        <v>0</v>
      </c>
      <c r="E341" s="153"/>
      <c r="F341" s="145">
        <f>A!C342</f>
        <v>8.4</v>
      </c>
      <c r="G341" s="154" t="e">
        <f>xx!II341</f>
        <v>#REF!</v>
      </c>
      <c r="H341" s="147" t="e">
        <f t="shared" si="37"/>
        <v>#REF!</v>
      </c>
      <c r="I341" s="148" t="e">
        <f t="shared" si="38"/>
        <v>#REF!</v>
      </c>
      <c r="J341" s="149" t="str">
        <f t="shared" si="39"/>
        <v xml:space="preserve">Polenghi Cream Cheese Light 150g </v>
      </c>
      <c r="K341" s="155">
        <f t="shared" si="40"/>
        <v>0</v>
      </c>
      <c r="L341" s="156">
        <f t="shared" si="41"/>
        <v>0</v>
      </c>
      <c r="M341" s="132">
        <f>xx!IP341/A!C342</f>
        <v>0</v>
      </c>
      <c r="N341" s="132"/>
    </row>
    <row r="342" spans="1:14" x14ac:dyDescent="0.2">
      <c r="A342" s="164" t="str">
        <f>A!B343</f>
        <v>Polenghi Cream Cheese Trad 150g</v>
      </c>
      <c r="B342" s="152"/>
      <c r="C342" s="152"/>
      <c r="D342" s="153">
        <f t="shared" si="36"/>
        <v>0</v>
      </c>
      <c r="E342" s="153"/>
      <c r="F342" s="145">
        <f>A!C343</f>
        <v>8.4</v>
      </c>
      <c r="G342" s="154" t="e">
        <f>xx!II342</f>
        <v>#REF!</v>
      </c>
      <c r="H342" s="147" t="e">
        <f t="shared" si="37"/>
        <v>#REF!</v>
      </c>
      <c r="I342" s="148" t="e">
        <f t="shared" si="38"/>
        <v>#REF!</v>
      </c>
      <c r="J342" s="149" t="str">
        <f t="shared" si="39"/>
        <v>Polenghi Cream Cheese Trad 150g</v>
      </c>
      <c r="K342" s="155">
        <f t="shared" si="40"/>
        <v>0</v>
      </c>
      <c r="L342" s="156">
        <f t="shared" si="41"/>
        <v>0</v>
      </c>
      <c r="M342" s="132">
        <f>xx!IP342/A!C343</f>
        <v>0</v>
      </c>
      <c r="N342" s="132"/>
    </row>
    <row r="343" spans="1:14" x14ac:dyDescent="0.2">
      <c r="A343" s="164" t="str">
        <f>A!B344</f>
        <v>Polenghi Cream Cheese Trad Bisnaga 400g</v>
      </c>
      <c r="B343" s="152"/>
      <c r="C343" s="152"/>
      <c r="D343" s="153">
        <f t="shared" si="36"/>
        <v>0</v>
      </c>
      <c r="E343" s="153"/>
      <c r="F343" s="145">
        <f>A!C344</f>
        <v>7.68</v>
      </c>
      <c r="G343" s="154" t="e">
        <f>xx!II343</f>
        <v>#REF!</v>
      </c>
      <c r="H343" s="147" t="e">
        <f t="shared" si="37"/>
        <v>#REF!</v>
      </c>
      <c r="I343" s="148" t="e">
        <f t="shared" si="38"/>
        <v>#REF!</v>
      </c>
      <c r="J343" s="149" t="str">
        <f t="shared" si="39"/>
        <v>Polenghi Cream Cheese Trad Bisnaga 400g</v>
      </c>
      <c r="K343" s="155">
        <f t="shared" si="40"/>
        <v>0</v>
      </c>
      <c r="L343" s="156">
        <f t="shared" si="41"/>
        <v>0</v>
      </c>
      <c r="M343" s="132">
        <f>xx!IP343/A!C344</f>
        <v>0</v>
      </c>
      <c r="N343" s="132"/>
    </row>
    <row r="344" spans="1:14" x14ac:dyDescent="0.2">
      <c r="A344" s="164">
        <f>A!B345</f>
        <v>0</v>
      </c>
      <c r="B344" s="152"/>
      <c r="C344" s="152"/>
      <c r="D344" s="153">
        <f t="shared" si="36"/>
        <v>0</v>
      </c>
      <c r="E344" s="153"/>
      <c r="F344" s="145">
        <f>A!C345</f>
        <v>7.68</v>
      </c>
      <c r="G344" s="154" t="e">
        <f>xx!II344</f>
        <v>#REF!</v>
      </c>
      <c r="H344" s="147" t="e">
        <f t="shared" si="37"/>
        <v>#REF!</v>
      </c>
      <c r="I344" s="148" t="e">
        <f t="shared" si="38"/>
        <v>#REF!</v>
      </c>
      <c r="J344" s="149">
        <f t="shared" si="39"/>
        <v>0</v>
      </c>
      <c r="K344" s="155">
        <f t="shared" si="40"/>
        <v>0</v>
      </c>
      <c r="L344" s="156">
        <f t="shared" si="41"/>
        <v>0</v>
      </c>
      <c r="M344" s="132">
        <f>xx!IP344/A!C345</f>
        <v>0</v>
      </c>
      <c r="N344" s="132"/>
    </row>
    <row r="345" spans="1:14" x14ac:dyDescent="0.2">
      <c r="A345" s="164" t="str">
        <f>A!B346</f>
        <v>Polenghi Molho Sabor Cebola Caram. 220g</v>
      </c>
      <c r="B345" s="152"/>
      <c r="C345" s="152"/>
      <c r="D345" s="153">
        <f t="shared" si="36"/>
        <v>0</v>
      </c>
      <c r="E345" s="153"/>
      <c r="F345" s="145">
        <f>A!C346</f>
        <v>7.68</v>
      </c>
      <c r="G345" s="154" t="e">
        <f>xx!II345</f>
        <v>#REF!</v>
      </c>
      <c r="H345" s="147" t="e">
        <f t="shared" si="37"/>
        <v>#REF!</v>
      </c>
      <c r="I345" s="148" t="e">
        <f t="shared" si="38"/>
        <v>#REF!</v>
      </c>
      <c r="J345" s="149" t="str">
        <f t="shared" si="39"/>
        <v>Polenghi Molho Sabor Cebola Caram. 220g</v>
      </c>
      <c r="K345" s="155">
        <f t="shared" si="40"/>
        <v>0</v>
      </c>
      <c r="L345" s="156">
        <f t="shared" si="41"/>
        <v>0</v>
      </c>
      <c r="M345" s="132">
        <f>xx!IP345/A!C346</f>
        <v>0</v>
      </c>
      <c r="N345" s="132"/>
    </row>
    <row r="346" spans="1:14" x14ac:dyDescent="0.2">
      <c r="A346" s="164" t="str">
        <f>A!B347</f>
        <v>Polenghi Molho Sabor Queijo Cheddar 220g</v>
      </c>
      <c r="B346" s="152"/>
      <c r="C346" s="152"/>
      <c r="D346" s="153">
        <f t="shared" si="36"/>
        <v>0</v>
      </c>
      <c r="E346" s="153"/>
      <c r="F346" s="145">
        <f>A!C347</f>
        <v>7.68</v>
      </c>
      <c r="G346" s="154" t="e">
        <f>xx!II346</f>
        <v>#REF!</v>
      </c>
      <c r="H346" s="147" t="e">
        <f t="shared" si="37"/>
        <v>#REF!</v>
      </c>
      <c r="I346" s="148" t="e">
        <f t="shared" si="38"/>
        <v>#REF!</v>
      </c>
      <c r="J346" s="149" t="str">
        <f t="shared" si="39"/>
        <v>Polenghi Molho Sabor Queijo Cheddar 220g</v>
      </c>
      <c r="K346" s="155">
        <f t="shared" si="40"/>
        <v>0</v>
      </c>
      <c r="L346" s="156">
        <f t="shared" si="41"/>
        <v>0</v>
      </c>
      <c r="M346" s="132">
        <f>xx!IP346/A!C347</f>
        <v>0</v>
      </c>
      <c r="N346" s="132"/>
    </row>
    <row r="347" spans="1:14" x14ac:dyDescent="0.2">
      <c r="A347" s="164" t="str">
        <f>A!B348</f>
        <v>Polenghi Sandwich-In Cheddar 144g</v>
      </c>
      <c r="B347" s="152"/>
      <c r="C347" s="152"/>
      <c r="D347" s="153">
        <f t="shared" si="36"/>
        <v>0</v>
      </c>
      <c r="E347" s="153"/>
      <c r="F347" s="145">
        <f>A!C348</f>
        <v>34.56</v>
      </c>
      <c r="G347" s="154" t="e">
        <f>xx!II347</f>
        <v>#REF!</v>
      </c>
      <c r="H347" s="147" t="e">
        <f t="shared" si="37"/>
        <v>#REF!</v>
      </c>
      <c r="I347" s="148" t="e">
        <f t="shared" si="38"/>
        <v>#REF!</v>
      </c>
      <c r="J347" s="149" t="str">
        <f t="shared" si="39"/>
        <v>Polenghi Sandwich-In Cheddar 144g</v>
      </c>
      <c r="K347" s="155">
        <f t="shared" si="40"/>
        <v>0</v>
      </c>
      <c r="L347" s="156">
        <f t="shared" si="41"/>
        <v>0</v>
      </c>
      <c r="M347" s="132">
        <f>xx!IP347/A!C348</f>
        <v>0</v>
      </c>
      <c r="N347" s="132"/>
    </row>
    <row r="348" spans="1:14" x14ac:dyDescent="0.2">
      <c r="A348" s="164" t="str">
        <f>A!B349</f>
        <v>Polenghi Sandwich-In Cheddar Light 144g</v>
      </c>
      <c r="B348" s="152"/>
      <c r="C348" s="152"/>
      <c r="D348" s="153">
        <f t="shared" si="36"/>
        <v>0</v>
      </c>
      <c r="E348" s="153"/>
      <c r="F348" s="145">
        <f>A!C349</f>
        <v>34.56</v>
      </c>
      <c r="G348" s="154" t="e">
        <f>xx!II348</f>
        <v>#REF!</v>
      </c>
      <c r="H348" s="147" t="e">
        <f t="shared" si="37"/>
        <v>#REF!</v>
      </c>
      <c r="I348" s="148" t="e">
        <f t="shared" si="38"/>
        <v>#REF!</v>
      </c>
      <c r="J348" s="149" t="str">
        <f t="shared" si="39"/>
        <v>Polenghi Sandwich-In Cheddar Light 144g</v>
      </c>
      <c r="K348" s="155">
        <f t="shared" si="40"/>
        <v>0</v>
      </c>
      <c r="L348" s="156">
        <f t="shared" si="41"/>
        <v>0</v>
      </c>
      <c r="M348" s="132">
        <f>xx!IP348/A!C349</f>
        <v>0</v>
      </c>
      <c r="N348" s="132"/>
    </row>
    <row r="349" spans="1:14" x14ac:dyDescent="0.2">
      <c r="A349" s="164" t="str">
        <f>A!B350</f>
        <v>Polenghi Sandwich-In Mussarela 144g</v>
      </c>
      <c r="B349" s="152"/>
      <c r="C349" s="152"/>
      <c r="D349" s="153">
        <f t="shared" si="36"/>
        <v>0</v>
      </c>
      <c r="E349" s="153"/>
      <c r="F349" s="145">
        <f>A!C350</f>
        <v>9.6</v>
      </c>
      <c r="G349" s="154" t="e">
        <f>xx!II349</f>
        <v>#REF!</v>
      </c>
      <c r="H349" s="147" t="e">
        <f t="shared" si="37"/>
        <v>#REF!</v>
      </c>
      <c r="I349" s="148" t="e">
        <f t="shared" si="38"/>
        <v>#REF!</v>
      </c>
      <c r="J349" s="149" t="str">
        <f t="shared" si="39"/>
        <v>Polenghi Sandwich-In Mussarela 144g</v>
      </c>
      <c r="K349" s="155">
        <f t="shared" si="40"/>
        <v>0</v>
      </c>
      <c r="L349" s="156">
        <f t="shared" si="41"/>
        <v>0</v>
      </c>
      <c r="M349" s="132">
        <f>xx!IP349/A!C350</f>
        <v>0</v>
      </c>
      <c r="N349" s="132"/>
    </row>
    <row r="350" spans="1:14" x14ac:dyDescent="0.2">
      <c r="A350" s="164" t="str">
        <f>A!B351</f>
        <v>Polenghi Sandwich-In Prato 144g</v>
      </c>
      <c r="B350" s="152"/>
      <c r="C350" s="152"/>
      <c r="D350" s="153">
        <f t="shared" si="36"/>
        <v>0</v>
      </c>
      <c r="E350" s="153"/>
      <c r="F350" s="145">
        <f>A!C351</f>
        <v>9.6</v>
      </c>
      <c r="G350" s="154" t="e">
        <f>xx!II350</f>
        <v>#REF!</v>
      </c>
      <c r="H350" s="147" t="e">
        <f t="shared" si="37"/>
        <v>#REF!</v>
      </c>
      <c r="I350" s="148" t="e">
        <f t="shared" si="38"/>
        <v>#REF!</v>
      </c>
      <c r="J350" s="149" t="str">
        <f t="shared" si="39"/>
        <v>Polenghi Sandwich-In Prato 144g</v>
      </c>
      <c r="K350" s="155">
        <f t="shared" si="40"/>
        <v>0</v>
      </c>
      <c r="L350" s="156">
        <f t="shared" si="41"/>
        <v>0</v>
      </c>
      <c r="M350" s="132">
        <f>xx!IP350/A!C351</f>
        <v>0</v>
      </c>
      <c r="N350" s="132"/>
    </row>
    <row r="351" spans="1:14" x14ac:dyDescent="0.2">
      <c r="A351" s="164" t="str">
        <f>A!B352</f>
        <v>Polenghi Sandwich-In Prato Light 144g</v>
      </c>
      <c r="B351" s="152"/>
      <c r="C351" s="152"/>
      <c r="D351" s="153">
        <f t="shared" si="36"/>
        <v>0</v>
      </c>
      <c r="E351" s="153"/>
      <c r="F351" s="145">
        <f>A!C352</f>
        <v>6.68</v>
      </c>
      <c r="G351" s="154" t="e">
        <f>xx!II351</f>
        <v>#REF!</v>
      </c>
      <c r="H351" s="147" t="e">
        <f t="shared" si="37"/>
        <v>#REF!</v>
      </c>
      <c r="I351" s="148" t="e">
        <f t="shared" si="38"/>
        <v>#REF!</v>
      </c>
      <c r="J351" s="149" t="str">
        <f t="shared" si="39"/>
        <v>Polenghi Sandwich-In Prato Light 144g</v>
      </c>
      <c r="K351" s="155">
        <f t="shared" si="40"/>
        <v>0</v>
      </c>
      <c r="L351" s="156">
        <f t="shared" si="41"/>
        <v>0</v>
      </c>
      <c r="M351" s="132">
        <f>xx!IP351/A!C352</f>
        <v>0</v>
      </c>
      <c r="N351" s="132"/>
    </row>
    <row r="352" spans="1:14" x14ac:dyDescent="0.2">
      <c r="A352" s="164" t="str">
        <f>A!B353</f>
        <v>Polenguinho Light 14x68g</v>
      </c>
      <c r="B352" s="152"/>
      <c r="C352" s="152"/>
      <c r="D352" s="153">
        <f t="shared" si="36"/>
        <v>0</v>
      </c>
      <c r="E352" s="153"/>
      <c r="F352" s="145">
        <f>A!C353</f>
        <v>6.68</v>
      </c>
      <c r="G352" s="154" t="e">
        <f>xx!II352</f>
        <v>#REF!</v>
      </c>
      <c r="H352" s="147" t="e">
        <f t="shared" si="37"/>
        <v>#REF!</v>
      </c>
      <c r="I352" s="148" t="e">
        <f t="shared" si="38"/>
        <v>#REF!</v>
      </c>
      <c r="J352" s="149" t="str">
        <f t="shared" si="39"/>
        <v>Polenguinho Light 14x68g</v>
      </c>
      <c r="K352" s="155">
        <f t="shared" si="40"/>
        <v>0</v>
      </c>
      <c r="L352" s="156">
        <f t="shared" si="41"/>
        <v>0</v>
      </c>
      <c r="M352" s="132">
        <f>xx!IP352/A!C353</f>
        <v>0</v>
      </c>
      <c r="N352" s="132"/>
    </row>
    <row r="353" spans="1:14" x14ac:dyDescent="0.2">
      <c r="A353" s="164" t="str">
        <f>A!B354</f>
        <v>Polenguinho Tradicional 14x68g</v>
      </c>
      <c r="B353" s="152"/>
      <c r="C353" s="152"/>
      <c r="D353" s="153">
        <f t="shared" si="36"/>
        <v>0</v>
      </c>
      <c r="E353" s="153"/>
      <c r="F353" s="145">
        <f>A!C354</f>
        <v>15.38</v>
      </c>
      <c r="G353" s="154" t="e">
        <f>xx!II353</f>
        <v>#REF!</v>
      </c>
      <c r="H353" s="147" t="e">
        <f t="shared" si="37"/>
        <v>#REF!</v>
      </c>
      <c r="I353" s="148" t="e">
        <f t="shared" si="38"/>
        <v>#REF!</v>
      </c>
      <c r="J353" s="149" t="str">
        <f t="shared" si="39"/>
        <v>Polenguinho Tradicional 14x68g</v>
      </c>
      <c r="K353" s="155">
        <f t="shared" si="40"/>
        <v>0</v>
      </c>
      <c r="L353" s="156">
        <f t="shared" si="41"/>
        <v>0</v>
      </c>
      <c r="M353" s="132">
        <f>xx!IP353/A!C354</f>
        <v>0</v>
      </c>
      <c r="N353" s="132"/>
    </row>
    <row r="354" spans="1:14" x14ac:dyDescent="0.2">
      <c r="A354" s="164" t="str">
        <f>A!B355</f>
        <v>Pringles Churrasco 120g</v>
      </c>
      <c r="B354" s="152"/>
      <c r="C354" s="152"/>
      <c r="D354" s="153">
        <f t="shared" si="36"/>
        <v>0</v>
      </c>
      <c r="E354" s="153"/>
      <c r="F354" s="145">
        <f>A!C355</f>
        <v>19.2</v>
      </c>
      <c r="G354" s="154" t="e">
        <f>xx!II354</f>
        <v>#REF!</v>
      </c>
      <c r="H354" s="147" t="e">
        <f t="shared" si="37"/>
        <v>#REF!</v>
      </c>
      <c r="I354" s="148" t="e">
        <f t="shared" si="38"/>
        <v>#REF!</v>
      </c>
      <c r="J354" s="149" t="str">
        <f t="shared" si="39"/>
        <v>Pringles Churrasco 120g</v>
      </c>
      <c r="K354" s="155">
        <f t="shared" si="40"/>
        <v>0</v>
      </c>
      <c r="L354" s="156">
        <f t="shared" si="41"/>
        <v>0</v>
      </c>
      <c r="M354" s="132">
        <f>xx!IP354/A!C355</f>
        <v>0</v>
      </c>
      <c r="N354" s="132"/>
    </row>
    <row r="355" spans="1:14" x14ac:dyDescent="0.2">
      <c r="A355" s="164" t="str">
        <f>A!B356</f>
        <v>Pringles Creme Cebola 120g</v>
      </c>
      <c r="B355" s="152"/>
      <c r="C355" s="152"/>
      <c r="D355" s="153">
        <f t="shared" si="36"/>
        <v>0</v>
      </c>
      <c r="E355" s="153"/>
      <c r="F355" s="145">
        <f>A!C356</f>
        <v>9.6</v>
      </c>
      <c r="G355" s="154" t="e">
        <f>xx!II355</f>
        <v>#REF!</v>
      </c>
      <c r="H355" s="147" t="e">
        <f t="shared" si="37"/>
        <v>#REF!</v>
      </c>
      <c r="I355" s="148" t="e">
        <f t="shared" si="38"/>
        <v>#REF!</v>
      </c>
      <c r="J355" s="149" t="str">
        <f t="shared" si="39"/>
        <v>Pringles Creme Cebola 120g</v>
      </c>
      <c r="K355" s="155">
        <f t="shared" si="40"/>
        <v>0</v>
      </c>
      <c r="L355" s="156">
        <f t="shared" si="41"/>
        <v>0</v>
      </c>
      <c r="M355" s="132">
        <f>xx!IP355/A!C356</f>
        <v>0</v>
      </c>
      <c r="N355" s="132"/>
    </row>
    <row r="356" spans="1:14" x14ac:dyDescent="0.2">
      <c r="A356" s="164" t="str">
        <f>A!B357</f>
        <v>Pringles Original 114g</v>
      </c>
      <c r="B356" s="152"/>
      <c r="C356" s="152"/>
      <c r="D356" s="153">
        <f t="shared" si="36"/>
        <v>0</v>
      </c>
      <c r="E356" s="153"/>
      <c r="F356" s="145">
        <f>A!C357</f>
        <v>9.6</v>
      </c>
      <c r="G356" s="154" t="e">
        <f>xx!II356</f>
        <v>#REF!</v>
      </c>
      <c r="H356" s="147" t="e">
        <f t="shared" si="37"/>
        <v>#REF!</v>
      </c>
      <c r="I356" s="148" t="e">
        <f t="shared" si="38"/>
        <v>#REF!</v>
      </c>
      <c r="J356" s="149" t="str">
        <f t="shared" si="39"/>
        <v>Pringles Original 114g</v>
      </c>
      <c r="K356" s="155">
        <f t="shared" si="40"/>
        <v>0</v>
      </c>
      <c r="L356" s="156">
        <f t="shared" si="41"/>
        <v>0</v>
      </c>
      <c r="M356" s="132">
        <f>xx!IP356/A!C357</f>
        <v>0</v>
      </c>
      <c r="N356" s="132"/>
    </row>
    <row r="357" spans="1:14" x14ac:dyDescent="0.2">
      <c r="A357" s="164" t="str">
        <f>A!B358</f>
        <v>Polenghi Sandwich-In Prato Zero Lactose 144g</v>
      </c>
      <c r="B357" s="152"/>
      <c r="C357" s="152"/>
      <c r="D357" s="153">
        <f t="shared" si="36"/>
        <v>0</v>
      </c>
      <c r="E357" s="153"/>
      <c r="F357" s="145">
        <f>A!C358</f>
        <v>9.98</v>
      </c>
      <c r="G357" s="154" t="e">
        <f>xx!II357</f>
        <v>#REF!</v>
      </c>
      <c r="H357" s="147" t="e">
        <f t="shared" si="37"/>
        <v>#REF!</v>
      </c>
      <c r="I357" s="148" t="e">
        <f t="shared" si="38"/>
        <v>#REF!</v>
      </c>
      <c r="J357" s="149" t="str">
        <f t="shared" si="39"/>
        <v>Polenghi Sandwich-In Prato Zero Lactose 144g</v>
      </c>
      <c r="K357" s="155">
        <f t="shared" si="40"/>
        <v>0</v>
      </c>
      <c r="L357" s="156">
        <f t="shared" si="41"/>
        <v>0</v>
      </c>
      <c r="M357" s="132">
        <f>xx!IP357/A!C358</f>
        <v>0</v>
      </c>
      <c r="N357" s="132"/>
    </row>
    <row r="358" spans="1:14" x14ac:dyDescent="0.2">
      <c r="A358" s="164" t="str">
        <f>A!B451</f>
        <v>Vulcano Energy Drink Pet 15x300ml</v>
      </c>
      <c r="B358" s="152"/>
      <c r="C358" s="152"/>
      <c r="D358" s="153">
        <f t="shared" si="36"/>
        <v>0</v>
      </c>
      <c r="E358" s="153"/>
      <c r="F358" s="145">
        <f>A!C451</f>
        <v>69.12</v>
      </c>
      <c r="G358" s="154" t="e">
        <f>xx!II358</f>
        <v>#REF!</v>
      </c>
      <c r="H358" s="147" t="e">
        <f t="shared" si="37"/>
        <v>#REF!</v>
      </c>
      <c r="I358" s="148" t="e">
        <f t="shared" si="38"/>
        <v>#REF!</v>
      </c>
      <c r="J358" s="149" t="str">
        <f t="shared" si="39"/>
        <v>Vulcano Energy Drink Pet 15x300ml</v>
      </c>
      <c r="K358" s="155">
        <f t="shared" si="40"/>
        <v>0</v>
      </c>
      <c r="L358" s="156">
        <f t="shared" si="41"/>
        <v>0</v>
      </c>
      <c r="M358" s="132">
        <f>xx!IP358/A!C451</f>
        <v>0</v>
      </c>
      <c r="N358" s="132"/>
    </row>
    <row r="359" spans="1:14" x14ac:dyDescent="0.2">
      <c r="A359" s="164"/>
      <c r="B359" s="152"/>
      <c r="C359" s="152"/>
      <c r="D359" s="153"/>
      <c r="E359" s="153"/>
      <c r="F359" s="145"/>
      <c r="G359" s="154"/>
      <c r="H359" s="147"/>
      <c r="I359" s="148"/>
      <c r="J359" s="149"/>
      <c r="K359" s="155"/>
      <c r="L359" s="156"/>
      <c r="M359" s="132"/>
      <c r="N359" s="132"/>
    </row>
    <row r="360" spans="1:14" ht="21" customHeight="1" x14ac:dyDescent="0.2">
      <c r="A360" s="177"/>
      <c r="B360" s="157">
        <f t="shared" ref="B360:L360" si="42">SUM(B2:B358)</f>
        <v>0</v>
      </c>
      <c r="C360" s="157">
        <f t="shared" si="42"/>
        <v>0</v>
      </c>
      <c r="D360" s="157">
        <f t="shared" si="42"/>
        <v>0</v>
      </c>
      <c r="E360" s="157">
        <f t="shared" si="42"/>
        <v>0</v>
      </c>
      <c r="F360" s="157">
        <f t="shared" si="42"/>
        <v>7156.7199999999957</v>
      </c>
      <c r="G360" s="157" t="e">
        <f t="shared" si="42"/>
        <v>#REF!</v>
      </c>
      <c r="H360" s="157" t="e">
        <f t="shared" si="42"/>
        <v>#REF!</v>
      </c>
      <c r="I360" s="157" t="e">
        <f t="shared" si="42"/>
        <v>#REF!</v>
      </c>
      <c r="J360" s="157">
        <f t="shared" si="42"/>
        <v>0</v>
      </c>
      <c r="K360" s="157">
        <f t="shared" si="42"/>
        <v>0</v>
      </c>
      <c r="L360" s="157">
        <f t="shared" si="42"/>
        <v>0</v>
      </c>
      <c r="M360" s="157">
        <f>SUM(M2:M358)</f>
        <v>0</v>
      </c>
      <c r="N360" s="157">
        <f>SUM(N2:N358)</f>
        <v>0</v>
      </c>
    </row>
  </sheetData>
  <phoneticPr fontId="0" type="noConversion"/>
  <printOptions gridLines="1"/>
  <pageMargins left="1.9" right="0.78740157499999996" top="0.25" bottom="0.984251969" header="0.25" footer="0.49212598499999999"/>
  <pageSetup paperSize="5" orientation="portrait" blackAndWhite="1" horizontalDpi="120" verticalDpi="7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4230</vt:i4>
      </vt:variant>
    </vt:vector>
  </HeadingPairs>
  <TitlesOfParts>
    <vt:vector size="4235" baseType="lpstr">
      <vt:lpstr>A</vt:lpstr>
      <vt:lpstr>NF</vt:lpstr>
      <vt:lpstr>BF</vt:lpstr>
      <vt:lpstr>xx</vt:lpstr>
      <vt:lpstr>carga</vt:lpstr>
      <vt:lpstr>BF!Base_1</vt:lpstr>
      <vt:lpstr>BF!Base_2</vt:lpstr>
      <vt:lpstr>BF!Base_3</vt:lpstr>
      <vt:lpstr>BF!Base_4</vt:lpstr>
      <vt:lpstr>BF!Base_5</vt:lpstr>
      <vt:lpstr>BF!Base_6</vt:lpstr>
      <vt:lpstr>BF!Base_7</vt:lpstr>
      <vt:lpstr>BF!Base_8</vt:lpstr>
      <vt:lpstr>BF!Video</vt:lpstr>
      <vt:lpstr>BF!Video_1</vt:lpstr>
      <vt:lpstr>BF!Video_10</vt:lpstr>
      <vt:lpstr>BF!Video_100</vt:lpstr>
      <vt:lpstr>BF!Video_1000</vt:lpstr>
      <vt:lpstr>BF!Video_1001</vt:lpstr>
      <vt:lpstr>BF!Video_1002</vt:lpstr>
      <vt:lpstr>BF!Video_1003</vt:lpstr>
      <vt:lpstr>BF!Video_1004</vt:lpstr>
      <vt:lpstr>BF!Video_1005</vt:lpstr>
      <vt:lpstr>BF!Video_1006</vt:lpstr>
      <vt:lpstr>BF!Video_1007</vt:lpstr>
      <vt:lpstr>BF!Video_1008</vt:lpstr>
      <vt:lpstr>BF!Video_1009</vt:lpstr>
      <vt:lpstr>BF!Video_101</vt:lpstr>
      <vt:lpstr>BF!Video_1010</vt:lpstr>
      <vt:lpstr>BF!Video_1011</vt:lpstr>
      <vt:lpstr>BF!Video_1012</vt:lpstr>
      <vt:lpstr>BF!Video_1013</vt:lpstr>
      <vt:lpstr>BF!Video_1014</vt:lpstr>
      <vt:lpstr>BF!Video_1015</vt:lpstr>
      <vt:lpstr>BF!Video_1016</vt:lpstr>
      <vt:lpstr>BF!Video_1017</vt:lpstr>
      <vt:lpstr>BF!Video_1018</vt:lpstr>
      <vt:lpstr>BF!Video_1019</vt:lpstr>
      <vt:lpstr>BF!Video_102</vt:lpstr>
      <vt:lpstr>BF!Video_1020</vt:lpstr>
      <vt:lpstr>BF!Video_1021</vt:lpstr>
      <vt:lpstr>BF!Video_1022</vt:lpstr>
      <vt:lpstr>BF!Video_1023</vt:lpstr>
      <vt:lpstr>BF!Video_1024</vt:lpstr>
      <vt:lpstr>BF!Video_1025</vt:lpstr>
      <vt:lpstr>BF!Video_1026</vt:lpstr>
      <vt:lpstr>BF!Video_1027</vt:lpstr>
      <vt:lpstr>BF!Video_1028</vt:lpstr>
      <vt:lpstr>BF!Video_1029</vt:lpstr>
      <vt:lpstr>BF!Video_103</vt:lpstr>
      <vt:lpstr>BF!Video_1030</vt:lpstr>
      <vt:lpstr>BF!Video_1031</vt:lpstr>
      <vt:lpstr>BF!Video_1032</vt:lpstr>
      <vt:lpstr>BF!Video_1033</vt:lpstr>
      <vt:lpstr>BF!Video_1034</vt:lpstr>
      <vt:lpstr>BF!Video_1035</vt:lpstr>
      <vt:lpstr>BF!Video_1036</vt:lpstr>
      <vt:lpstr>BF!Video_1037</vt:lpstr>
      <vt:lpstr>BF!Video_1038</vt:lpstr>
      <vt:lpstr>BF!Video_1039</vt:lpstr>
      <vt:lpstr>BF!Video_104</vt:lpstr>
      <vt:lpstr>BF!Video_1040</vt:lpstr>
      <vt:lpstr>BF!Video_1041</vt:lpstr>
      <vt:lpstr>BF!Video_1042</vt:lpstr>
      <vt:lpstr>BF!Video_1043</vt:lpstr>
      <vt:lpstr>BF!Video_1044</vt:lpstr>
      <vt:lpstr>BF!Video_1045</vt:lpstr>
      <vt:lpstr>BF!Video_1046</vt:lpstr>
      <vt:lpstr>BF!Video_1047</vt:lpstr>
      <vt:lpstr>BF!Video_1048</vt:lpstr>
      <vt:lpstr>BF!Video_1049</vt:lpstr>
      <vt:lpstr>BF!Video_105</vt:lpstr>
      <vt:lpstr>BF!Video_1050</vt:lpstr>
      <vt:lpstr>BF!Video_1051</vt:lpstr>
      <vt:lpstr>BF!Video_1052</vt:lpstr>
      <vt:lpstr>BF!Video_1053</vt:lpstr>
      <vt:lpstr>BF!Video_1054</vt:lpstr>
      <vt:lpstr>BF!Video_1055</vt:lpstr>
      <vt:lpstr>BF!Video_1056</vt:lpstr>
      <vt:lpstr>BF!Video_1057</vt:lpstr>
      <vt:lpstr>BF!Video_1058</vt:lpstr>
      <vt:lpstr>BF!Video_1059</vt:lpstr>
      <vt:lpstr>BF!Video_106</vt:lpstr>
      <vt:lpstr>BF!Video_1060</vt:lpstr>
      <vt:lpstr>BF!Video_1061</vt:lpstr>
      <vt:lpstr>BF!Video_1062</vt:lpstr>
      <vt:lpstr>BF!Video_1063</vt:lpstr>
      <vt:lpstr>BF!Video_1064</vt:lpstr>
      <vt:lpstr>BF!Video_1065</vt:lpstr>
      <vt:lpstr>BF!Video_1066</vt:lpstr>
      <vt:lpstr>BF!Video_1067</vt:lpstr>
      <vt:lpstr>BF!Video_1068</vt:lpstr>
      <vt:lpstr>BF!Video_1069</vt:lpstr>
      <vt:lpstr>BF!Video_107</vt:lpstr>
      <vt:lpstr>BF!Video_1070</vt:lpstr>
      <vt:lpstr>BF!Video_1071</vt:lpstr>
      <vt:lpstr>BF!Video_1072</vt:lpstr>
      <vt:lpstr>BF!Video_1073</vt:lpstr>
      <vt:lpstr>BF!Video_1074</vt:lpstr>
      <vt:lpstr>BF!Video_1075</vt:lpstr>
      <vt:lpstr>BF!Video_1076</vt:lpstr>
      <vt:lpstr>BF!Video_1077</vt:lpstr>
      <vt:lpstr>BF!Video_1078</vt:lpstr>
      <vt:lpstr>BF!Video_1079</vt:lpstr>
      <vt:lpstr>BF!Video_108</vt:lpstr>
      <vt:lpstr>BF!Video_1080</vt:lpstr>
      <vt:lpstr>BF!Video_1081</vt:lpstr>
      <vt:lpstr>BF!Video_1082</vt:lpstr>
      <vt:lpstr>BF!Video_1083</vt:lpstr>
      <vt:lpstr>BF!Video_1084</vt:lpstr>
      <vt:lpstr>BF!Video_1085</vt:lpstr>
      <vt:lpstr>BF!Video_1086</vt:lpstr>
      <vt:lpstr>BF!Video_1087</vt:lpstr>
      <vt:lpstr>BF!Video_1088</vt:lpstr>
      <vt:lpstr>BF!Video_1089</vt:lpstr>
      <vt:lpstr>BF!Video_109</vt:lpstr>
      <vt:lpstr>BF!Video_1090</vt:lpstr>
      <vt:lpstr>BF!Video_1091</vt:lpstr>
      <vt:lpstr>BF!Video_1092</vt:lpstr>
      <vt:lpstr>BF!Video_1093</vt:lpstr>
      <vt:lpstr>BF!Video_1094</vt:lpstr>
      <vt:lpstr>BF!Video_1095</vt:lpstr>
      <vt:lpstr>BF!Video_1096</vt:lpstr>
      <vt:lpstr>BF!Video_1097</vt:lpstr>
      <vt:lpstr>BF!Video_1098</vt:lpstr>
      <vt:lpstr>BF!Video_1099</vt:lpstr>
      <vt:lpstr>BF!Video_11</vt:lpstr>
      <vt:lpstr>BF!Video_110</vt:lpstr>
      <vt:lpstr>BF!Video_1100</vt:lpstr>
      <vt:lpstr>BF!Video_1101</vt:lpstr>
      <vt:lpstr>BF!Video_1102</vt:lpstr>
      <vt:lpstr>BF!Video_1103</vt:lpstr>
      <vt:lpstr>BF!Video_1104</vt:lpstr>
      <vt:lpstr>BF!Video_1105</vt:lpstr>
      <vt:lpstr>BF!Video_1106</vt:lpstr>
      <vt:lpstr>BF!Video_1107</vt:lpstr>
      <vt:lpstr>BF!Video_1108</vt:lpstr>
      <vt:lpstr>BF!Video_1109</vt:lpstr>
      <vt:lpstr>BF!Video_111</vt:lpstr>
      <vt:lpstr>BF!Video_1110</vt:lpstr>
      <vt:lpstr>BF!Video_1111</vt:lpstr>
      <vt:lpstr>BF!Video_1112</vt:lpstr>
      <vt:lpstr>BF!Video_1113</vt:lpstr>
      <vt:lpstr>BF!Video_1114</vt:lpstr>
      <vt:lpstr>BF!Video_1115</vt:lpstr>
      <vt:lpstr>BF!Video_1116</vt:lpstr>
      <vt:lpstr>BF!Video_1117</vt:lpstr>
      <vt:lpstr>BF!Video_1118</vt:lpstr>
      <vt:lpstr>BF!Video_1119</vt:lpstr>
      <vt:lpstr>BF!Video_112</vt:lpstr>
      <vt:lpstr>BF!Video_1120</vt:lpstr>
      <vt:lpstr>BF!Video_1121</vt:lpstr>
      <vt:lpstr>BF!Video_1122</vt:lpstr>
      <vt:lpstr>BF!Video_1123</vt:lpstr>
      <vt:lpstr>BF!Video_1124</vt:lpstr>
      <vt:lpstr>BF!Video_1125</vt:lpstr>
      <vt:lpstr>BF!Video_1126</vt:lpstr>
      <vt:lpstr>BF!Video_1127</vt:lpstr>
      <vt:lpstr>BF!Video_1128</vt:lpstr>
      <vt:lpstr>BF!Video_1129</vt:lpstr>
      <vt:lpstr>BF!Video_113</vt:lpstr>
      <vt:lpstr>BF!Video_1130</vt:lpstr>
      <vt:lpstr>BF!Video_1131</vt:lpstr>
      <vt:lpstr>BF!Video_1132</vt:lpstr>
      <vt:lpstr>BF!Video_1133</vt:lpstr>
      <vt:lpstr>BF!Video_1134</vt:lpstr>
      <vt:lpstr>BF!Video_1135</vt:lpstr>
      <vt:lpstr>BF!Video_1136</vt:lpstr>
      <vt:lpstr>BF!Video_1137</vt:lpstr>
      <vt:lpstr>BF!Video_1138</vt:lpstr>
      <vt:lpstr>BF!Video_1139</vt:lpstr>
      <vt:lpstr>BF!Video_114</vt:lpstr>
      <vt:lpstr>BF!Video_1140</vt:lpstr>
      <vt:lpstr>BF!Video_1141</vt:lpstr>
      <vt:lpstr>BF!Video_1142</vt:lpstr>
      <vt:lpstr>BF!Video_1143</vt:lpstr>
      <vt:lpstr>BF!Video_1144</vt:lpstr>
      <vt:lpstr>BF!Video_1145</vt:lpstr>
      <vt:lpstr>BF!Video_1146</vt:lpstr>
      <vt:lpstr>BF!Video_1147</vt:lpstr>
      <vt:lpstr>BF!Video_1148</vt:lpstr>
      <vt:lpstr>BF!Video_1149</vt:lpstr>
      <vt:lpstr>BF!Video_115</vt:lpstr>
      <vt:lpstr>BF!Video_1150</vt:lpstr>
      <vt:lpstr>BF!Video_1151</vt:lpstr>
      <vt:lpstr>BF!Video_1152</vt:lpstr>
      <vt:lpstr>BF!Video_1153</vt:lpstr>
      <vt:lpstr>BF!Video_1154</vt:lpstr>
      <vt:lpstr>BF!Video_1155</vt:lpstr>
      <vt:lpstr>BF!Video_1156</vt:lpstr>
      <vt:lpstr>BF!Video_1157</vt:lpstr>
      <vt:lpstr>BF!Video_1158</vt:lpstr>
      <vt:lpstr>BF!Video_1159</vt:lpstr>
      <vt:lpstr>BF!Video_116</vt:lpstr>
      <vt:lpstr>BF!Video_1160</vt:lpstr>
      <vt:lpstr>BF!Video_1161</vt:lpstr>
      <vt:lpstr>BF!Video_1162</vt:lpstr>
      <vt:lpstr>BF!Video_1163</vt:lpstr>
      <vt:lpstr>BF!Video_1164</vt:lpstr>
      <vt:lpstr>BF!Video_1165</vt:lpstr>
      <vt:lpstr>BF!Video_1166</vt:lpstr>
      <vt:lpstr>BF!Video_1167</vt:lpstr>
      <vt:lpstr>BF!Video_1168</vt:lpstr>
      <vt:lpstr>BF!Video_1169</vt:lpstr>
      <vt:lpstr>BF!Video_117</vt:lpstr>
      <vt:lpstr>BF!Video_1170</vt:lpstr>
      <vt:lpstr>BF!Video_1171</vt:lpstr>
      <vt:lpstr>BF!Video_1172</vt:lpstr>
      <vt:lpstr>BF!Video_1173</vt:lpstr>
      <vt:lpstr>BF!Video_1174</vt:lpstr>
      <vt:lpstr>BF!Video_1175</vt:lpstr>
      <vt:lpstr>BF!Video_1176</vt:lpstr>
      <vt:lpstr>BF!Video_1177</vt:lpstr>
      <vt:lpstr>BF!Video_1178</vt:lpstr>
      <vt:lpstr>BF!Video_1179</vt:lpstr>
      <vt:lpstr>BF!Video_118</vt:lpstr>
      <vt:lpstr>BF!Video_1180</vt:lpstr>
      <vt:lpstr>BF!Video_1181</vt:lpstr>
      <vt:lpstr>BF!Video_1182</vt:lpstr>
      <vt:lpstr>BF!Video_1183</vt:lpstr>
      <vt:lpstr>BF!Video_1184</vt:lpstr>
      <vt:lpstr>BF!Video_1185</vt:lpstr>
      <vt:lpstr>BF!Video_1186</vt:lpstr>
      <vt:lpstr>BF!Video_1187</vt:lpstr>
      <vt:lpstr>BF!Video_1188</vt:lpstr>
      <vt:lpstr>BF!Video_1189</vt:lpstr>
      <vt:lpstr>BF!Video_119</vt:lpstr>
      <vt:lpstr>BF!Video_1190</vt:lpstr>
      <vt:lpstr>BF!Video_1191</vt:lpstr>
      <vt:lpstr>BF!Video_1192</vt:lpstr>
      <vt:lpstr>BF!Video_1193</vt:lpstr>
      <vt:lpstr>BF!Video_1194</vt:lpstr>
      <vt:lpstr>BF!Video_1195</vt:lpstr>
      <vt:lpstr>BF!Video_1196</vt:lpstr>
      <vt:lpstr>BF!Video_1197</vt:lpstr>
      <vt:lpstr>BF!Video_1198</vt:lpstr>
      <vt:lpstr>BF!Video_1199</vt:lpstr>
      <vt:lpstr>BF!Video_12</vt:lpstr>
      <vt:lpstr>BF!Video_120</vt:lpstr>
      <vt:lpstr>BF!Video_1200</vt:lpstr>
      <vt:lpstr>BF!Video_1201</vt:lpstr>
      <vt:lpstr>BF!Video_1202</vt:lpstr>
      <vt:lpstr>BF!Video_1203</vt:lpstr>
      <vt:lpstr>BF!Video_1204</vt:lpstr>
      <vt:lpstr>BF!Video_1205</vt:lpstr>
      <vt:lpstr>BF!Video_1206</vt:lpstr>
      <vt:lpstr>BF!Video_1207</vt:lpstr>
      <vt:lpstr>BF!Video_1208</vt:lpstr>
      <vt:lpstr>BF!Video_1209</vt:lpstr>
      <vt:lpstr>BF!Video_121</vt:lpstr>
      <vt:lpstr>BF!Video_1210</vt:lpstr>
      <vt:lpstr>BF!Video_1211</vt:lpstr>
      <vt:lpstr>BF!Video_1212</vt:lpstr>
      <vt:lpstr>BF!Video_1213</vt:lpstr>
      <vt:lpstr>BF!Video_1214</vt:lpstr>
      <vt:lpstr>BF!Video_1215</vt:lpstr>
      <vt:lpstr>BF!Video_1216</vt:lpstr>
      <vt:lpstr>BF!Video_1217</vt:lpstr>
      <vt:lpstr>BF!Video_1218</vt:lpstr>
      <vt:lpstr>BF!Video_1219</vt:lpstr>
      <vt:lpstr>BF!Video_122</vt:lpstr>
      <vt:lpstr>BF!Video_1220</vt:lpstr>
      <vt:lpstr>BF!Video_1221</vt:lpstr>
      <vt:lpstr>BF!Video_1222</vt:lpstr>
      <vt:lpstr>BF!Video_1223</vt:lpstr>
      <vt:lpstr>BF!Video_1224</vt:lpstr>
      <vt:lpstr>BF!Video_1225</vt:lpstr>
      <vt:lpstr>BF!Video_1226</vt:lpstr>
      <vt:lpstr>BF!Video_1227</vt:lpstr>
      <vt:lpstr>BF!Video_1228</vt:lpstr>
      <vt:lpstr>BF!Video_1229</vt:lpstr>
      <vt:lpstr>BF!Video_123</vt:lpstr>
      <vt:lpstr>BF!Video_1230</vt:lpstr>
      <vt:lpstr>BF!Video_1231</vt:lpstr>
      <vt:lpstr>BF!Video_1232</vt:lpstr>
      <vt:lpstr>BF!Video_1233</vt:lpstr>
      <vt:lpstr>BF!Video_1234</vt:lpstr>
      <vt:lpstr>BF!Video_1235</vt:lpstr>
      <vt:lpstr>BF!Video_1236</vt:lpstr>
      <vt:lpstr>BF!Video_1237</vt:lpstr>
      <vt:lpstr>BF!Video_1238</vt:lpstr>
      <vt:lpstr>BF!Video_1239</vt:lpstr>
      <vt:lpstr>BF!Video_124</vt:lpstr>
      <vt:lpstr>BF!Video_1240</vt:lpstr>
      <vt:lpstr>BF!Video_1241</vt:lpstr>
      <vt:lpstr>BF!Video_1242</vt:lpstr>
      <vt:lpstr>BF!Video_1243</vt:lpstr>
      <vt:lpstr>BF!Video_1244</vt:lpstr>
      <vt:lpstr>BF!Video_1245</vt:lpstr>
      <vt:lpstr>BF!Video_1246</vt:lpstr>
      <vt:lpstr>BF!Video_1247</vt:lpstr>
      <vt:lpstr>BF!Video_1248</vt:lpstr>
      <vt:lpstr>BF!Video_1249</vt:lpstr>
      <vt:lpstr>BF!Video_125</vt:lpstr>
      <vt:lpstr>BF!Video_1250</vt:lpstr>
      <vt:lpstr>BF!Video_1251</vt:lpstr>
      <vt:lpstr>BF!Video_1252</vt:lpstr>
      <vt:lpstr>BF!Video_1253</vt:lpstr>
      <vt:lpstr>BF!Video_1254</vt:lpstr>
      <vt:lpstr>BF!Video_1255</vt:lpstr>
      <vt:lpstr>BF!Video_1256</vt:lpstr>
      <vt:lpstr>BF!Video_1257</vt:lpstr>
      <vt:lpstr>BF!Video_1258</vt:lpstr>
      <vt:lpstr>BF!Video_1259</vt:lpstr>
      <vt:lpstr>BF!Video_126</vt:lpstr>
      <vt:lpstr>BF!Video_1260</vt:lpstr>
      <vt:lpstr>BF!Video_1261</vt:lpstr>
      <vt:lpstr>BF!Video_1262</vt:lpstr>
      <vt:lpstr>BF!Video_1263</vt:lpstr>
      <vt:lpstr>BF!Video_1264</vt:lpstr>
      <vt:lpstr>BF!Video_1265</vt:lpstr>
      <vt:lpstr>BF!Video_1266</vt:lpstr>
      <vt:lpstr>BF!Video_1267</vt:lpstr>
      <vt:lpstr>BF!Video_1268</vt:lpstr>
      <vt:lpstr>BF!Video_1269</vt:lpstr>
      <vt:lpstr>BF!Video_127</vt:lpstr>
      <vt:lpstr>BF!Video_1270</vt:lpstr>
      <vt:lpstr>BF!Video_1271</vt:lpstr>
      <vt:lpstr>BF!Video_1272</vt:lpstr>
      <vt:lpstr>BF!Video_1273</vt:lpstr>
      <vt:lpstr>BF!Video_1274</vt:lpstr>
      <vt:lpstr>BF!Video_1275</vt:lpstr>
      <vt:lpstr>BF!Video_1276</vt:lpstr>
      <vt:lpstr>BF!Video_1277</vt:lpstr>
      <vt:lpstr>BF!Video_1278</vt:lpstr>
      <vt:lpstr>BF!Video_1279</vt:lpstr>
      <vt:lpstr>BF!Video_128</vt:lpstr>
      <vt:lpstr>BF!Video_1280</vt:lpstr>
      <vt:lpstr>BF!Video_1281</vt:lpstr>
      <vt:lpstr>BF!Video_1282</vt:lpstr>
      <vt:lpstr>BF!Video_1283</vt:lpstr>
      <vt:lpstr>BF!Video_1284</vt:lpstr>
      <vt:lpstr>BF!Video_1285</vt:lpstr>
      <vt:lpstr>BF!Video_1286</vt:lpstr>
      <vt:lpstr>BF!Video_1287</vt:lpstr>
      <vt:lpstr>BF!Video_1288</vt:lpstr>
      <vt:lpstr>BF!Video_1289</vt:lpstr>
      <vt:lpstr>BF!Video_129</vt:lpstr>
      <vt:lpstr>BF!Video_1290</vt:lpstr>
      <vt:lpstr>BF!Video_1291</vt:lpstr>
      <vt:lpstr>BF!Video_1292</vt:lpstr>
      <vt:lpstr>BF!Video_1293</vt:lpstr>
      <vt:lpstr>BF!Video_1294</vt:lpstr>
      <vt:lpstr>BF!Video_1295</vt:lpstr>
      <vt:lpstr>BF!Video_1296</vt:lpstr>
      <vt:lpstr>BF!Video_1297</vt:lpstr>
      <vt:lpstr>BF!Video_1298</vt:lpstr>
      <vt:lpstr>BF!Video_1299</vt:lpstr>
      <vt:lpstr>BF!Video_13</vt:lpstr>
      <vt:lpstr>BF!Video_130</vt:lpstr>
      <vt:lpstr>BF!Video_1300</vt:lpstr>
      <vt:lpstr>BF!Video_1301</vt:lpstr>
      <vt:lpstr>BF!Video_1302</vt:lpstr>
      <vt:lpstr>BF!Video_1303</vt:lpstr>
      <vt:lpstr>BF!Video_1304</vt:lpstr>
      <vt:lpstr>BF!Video_1305</vt:lpstr>
      <vt:lpstr>BF!Video_1306</vt:lpstr>
      <vt:lpstr>BF!Video_1307</vt:lpstr>
      <vt:lpstr>BF!Video_1308</vt:lpstr>
      <vt:lpstr>BF!Video_1309</vt:lpstr>
      <vt:lpstr>BF!Video_131</vt:lpstr>
      <vt:lpstr>BF!Video_1310</vt:lpstr>
      <vt:lpstr>BF!Video_1311</vt:lpstr>
      <vt:lpstr>BF!Video_1312</vt:lpstr>
      <vt:lpstr>BF!Video_1313</vt:lpstr>
      <vt:lpstr>BF!Video_1314</vt:lpstr>
      <vt:lpstr>BF!Video_1315</vt:lpstr>
      <vt:lpstr>BF!Video_1316</vt:lpstr>
      <vt:lpstr>BF!Video_1317</vt:lpstr>
      <vt:lpstr>BF!Video_1318</vt:lpstr>
      <vt:lpstr>BF!Video_1319</vt:lpstr>
      <vt:lpstr>BF!Video_132</vt:lpstr>
      <vt:lpstr>BF!Video_1320</vt:lpstr>
      <vt:lpstr>BF!Video_1321</vt:lpstr>
      <vt:lpstr>BF!Video_1322</vt:lpstr>
      <vt:lpstr>BF!Video_1323</vt:lpstr>
      <vt:lpstr>BF!Video_1324</vt:lpstr>
      <vt:lpstr>BF!Video_1325</vt:lpstr>
      <vt:lpstr>BF!Video_1326</vt:lpstr>
      <vt:lpstr>BF!Video_1327</vt:lpstr>
      <vt:lpstr>BF!Video_1328</vt:lpstr>
      <vt:lpstr>BF!Video_1329</vt:lpstr>
      <vt:lpstr>BF!Video_133</vt:lpstr>
      <vt:lpstr>BF!Video_1330</vt:lpstr>
      <vt:lpstr>BF!Video_1331</vt:lpstr>
      <vt:lpstr>BF!Video_1332</vt:lpstr>
      <vt:lpstr>BF!Video_1333</vt:lpstr>
      <vt:lpstr>BF!Video_1334</vt:lpstr>
      <vt:lpstr>BF!Video_1335</vt:lpstr>
      <vt:lpstr>BF!Video_1336</vt:lpstr>
      <vt:lpstr>BF!Video_1337</vt:lpstr>
      <vt:lpstr>BF!Video_1338</vt:lpstr>
      <vt:lpstr>BF!Video_1339</vt:lpstr>
      <vt:lpstr>BF!Video_134</vt:lpstr>
      <vt:lpstr>BF!Video_1340</vt:lpstr>
      <vt:lpstr>BF!Video_1341</vt:lpstr>
      <vt:lpstr>BF!Video_1342</vt:lpstr>
      <vt:lpstr>BF!Video_1343</vt:lpstr>
      <vt:lpstr>BF!Video_1344</vt:lpstr>
      <vt:lpstr>BF!Video_1345</vt:lpstr>
      <vt:lpstr>BF!Video_1346</vt:lpstr>
      <vt:lpstr>BF!Video_1347</vt:lpstr>
      <vt:lpstr>BF!Video_1348</vt:lpstr>
      <vt:lpstr>BF!Video_1349</vt:lpstr>
      <vt:lpstr>BF!Video_135</vt:lpstr>
      <vt:lpstr>BF!Video_1350</vt:lpstr>
      <vt:lpstr>BF!Video_1351</vt:lpstr>
      <vt:lpstr>BF!Video_1352</vt:lpstr>
      <vt:lpstr>BF!Video_1353</vt:lpstr>
      <vt:lpstr>BF!Video_1354</vt:lpstr>
      <vt:lpstr>BF!Video_1355</vt:lpstr>
      <vt:lpstr>BF!Video_1356</vt:lpstr>
      <vt:lpstr>BF!Video_1357</vt:lpstr>
      <vt:lpstr>BF!Video_1358</vt:lpstr>
      <vt:lpstr>BF!Video_1359</vt:lpstr>
      <vt:lpstr>BF!Video_136</vt:lpstr>
      <vt:lpstr>BF!Video_1360</vt:lpstr>
      <vt:lpstr>BF!Video_1361</vt:lpstr>
      <vt:lpstr>BF!Video_1362</vt:lpstr>
      <vt:lpstr>BF!Video_1363</vt:lpstr>
      <vt:lpstr>BF!Video_1364</vt:lpstr>
      <vt:lpstr>BF!Video_1365</vt:lpstr>
      <vt:lpstr>BF!Video_1366</vt:lpstr>
      <vt:lpstr>BF!Video_1367</vt:lpstr>
      <vt:lpstr>BF!Video_1368</vt:lpstr>
      <vt:lpstr>BF!Video_1369</vt:lpstr>
      <vt:lpstr>BF!Video_137</vt:lpstr>
      <vt:lpstr>BF!Video_1370</vt:lpstr>
      <vt:lpstr>BF!Video_1371</vt:lpstr>
      <vt:lpstr>BF!Video_1372</vt:lpstr>
      <vt:lpstr>BF!Video_1373</vt:lpstr>
      <vt:lpstr>BF!Video_1374</vt:lpstr>
      <vt:lpstr>BF!Video_1375</vt:lpstr>
      <vt:lpstr>BF!Video_1376</vt:lpstr>
      <vt:lpstr>BF!Video_1377</vt:lpstr>
      <vt:lpstr>BF!Video_1378</vt:lpstr>
      <vt:lpstr>BF!Video_1379</vt:lpstr>
      <vt:lpstr>BF!Video_138</vt:lpstr>
      <vt:lpstr>BF!Video_1380</vt:lpstr>
      <vt:lpstr>BF!Video_1381</vt:lpstr>
      <vt:lpstr>BF!Video_1382</vt:lpstr>
      <vt:lpstr>BF!Video_1383</vt:lpstr>
      <vt:lpstr>BF!Video_1384</vt:lpstr>
      <vt:lpstr>BF!Video_1385</vt:lpstr>
      <vt:lpstr>BF!Video_1386</vt:lpstr>
      <vt:lpstr>BF!Video_1387</vt:lpstr>
      <vt:lpstr>BF!Video_1388</vt:lpstr>
      <vt:lpstr>BF!Video_1389</vt:lpstr>
      <vt:lpstr>BF!Video_139</vt:lpstr>
      <vt:lpstr>BF!Video_1390</vt:lpstr>
      <vt:lpstr>BF!Video_1391</vt:lpstr>
      <vt:lpstr>BF!Video_1392</vt:lpstr>
      <vt:lpstr>BF!Video_1393</vt:lpstr>
      <vt:lpstr>BF!Video_1394</vt:lpstr>
      <vt:lpstr>BF!Video_1395</vt:lpstr>
      <vt:lpstr>BF!Video_1396</vt:lpstr>
      <vt:lpstr>BF!Video_1397</vt:lpstr>
      <vt:lpstr>BF!Video_1398</vt:lpstr>
      <vt:lpstr>BF!Video_1399</vt:lpstr>
      <vt:lpstr>BF!Video_14</vt:lpstr>
      <vt:lpstr>BF!Video_140</vt:lpstr>
      <vt:lpstr>BF!Video_1400</vt:lpstr>
      <vt:lpstr>BF!Video_1401</vt:lpstr>
      <vt:lpstr>BF!Video_1402</vt:lpstr>
      <vt:lpstr>BF!Video_1403</vt:lpstr>
      <vt:lpstr>BF!Video_1404</vt:lpstr>
      <vt:lpstr>BF!Video_1405</vt:lpstr>
      <vt:lpstr>BF!Video_1406</vt:lpstr>
      <vt:lpstr>BF!Video_1407</vt:lpstr>
      <vt:lpstr>BF!Video_1408</vt:lpstr>
      <vt:lpstr>BF!Video_1409</vt:lpstr>
      <vt:lpstr>BF!Video_141</vt:lpstr>
      <vt:lpstr>BF!Video_1410</vt:lpstr>
      <vt:lpstr>BF!Video_1411</vt:lpstr>
      <vt:lpstr>BF!Video_1412</vt:lpstr>
      <vt:lpstr>BF!Video_1413</vt:lpstr>
      <vt:lpstr>BF!Video_1414</vt:lpstr>
      <vt:lpstr>BF!Video_1415</vt:lpstr>
      <vt:lpstr>BF!Video_1416</vt:lpstr>
      <vt:lpstr>BF!Video_1417</vt:lpstr>
      <vt:lpstr>BF!Video_1418</vt:lpstr>
      <vt:lpstr>BF!Video_1419</vt:lpstr>
      <vt:lpstr>BF!Video_142</vt:lpstr>
      <vt:lpstr>BF!Video_1420</vt:lpstr>
      <vt:lpstr>BF!Video_1421</vt:lpstr>
      <vt:lpstr>BF!Video_1422</vt:lpstr>
      <vt:lpstr>BF!Video_1423</vt:lpstr>
      <vt:lpstr>BF!Video_1424</vt:lpstr>
      <vt:lpstr>BF!Video_1425</vt:lpstr>
      <vt:lpstr>BF!Video_1426</vt:lpstr>
      <vt:lpstr>BF!Video_1427</vt:lpstr>
      <vt:lpstr>BF!Video_1428</vt:lpstr>
      <vt:lpstr>BF!Video_1429</vt:lpstr>
      <vt:lpstr>BF!Video_143</vt:lpstr>
      <vt:lpstr>BF!Video_1430</vt:lpstr>
      <vt:lpstr>BF!Video_1431</vt:lpstr>
      <vt:lpstr>BF!Video_1432</vt:lpstr>
      <vt:lpstr>BF!Video_1433</vt:lpstr>
      <vt:lpstr>BF!Video_1434</vt:lpstr>
      <vt:lpstr>BF!Video_1435</vt:lpstr>
      <vt:lpstr>BF!Video_1436</vt:lpstr>
      <vt:lpstr>BF!Video_1437</vt:lpstr>
      <vt:lpstr>BF!Video_1438</vt:lpstr>
      <vt:lpstr>BF!Video_1439</vt:lpstr>
      <vt:lpstr>BF!Video_144</vt:lpstr>
      <vt:lpstr>BF!Video_1440</vt:lpstr>
      <vt:lpstr>BF!Video_1441</vt:lpstr>
      <vt:lpstr>BF!Video_1442</vt:lpstr>
      <vt:lpstr>BF!Video_1443</vt:lpstr>
      <vt:lpstr>BF!Video_1444</vt:lpstr>
      <vt:lpstr>BF!Video_1445</vt:lpstr>
      <vt:lpstr>BF!Video_1446</vt:lpstr>
      <vt:lpstr>BF!Video_1447</vt:lpstr>
      <vt:lpstr>BF!Video_1448</vt:lpstr>
      <vt:lpstr>BF!Video_1449</vt:lpstr>
      <vt:lpstr>BF!Video_145</vt:lpstr>
      <vt:lpstr>BF!Video_1450</vt:lpstr>
      <vt:lpstr>BF!Video_1451</vt:lpstr>
      <vt:lpstr>BF!Video_1452</vt:lpstr>
      <vt:lpstr>BF!Video_1453</vt:lpstr>
      <vt:lpstr>BF!Video_1454</vt:lpstr>
      <vt:lpstr>BF!Video_1455</vt:lpstr>
      <vt:lpstr>BF!Video_1456</vt:lpstr>
      <vt:lpstr>BF!Video_1457</vt:lpstr>
      <vt:lpstr>BF!Video_1458</vt:lpstr>
      <vt:lpstr>BF!Video_1459</vt:lpstr>
      <vt:lpstr>BF!Video_146</vt:lpstr>
      <vt:lpstr>BF!Video_1460</vt:lpstr>
      <vt:lpstr>BF!Video_1461</vt:lpstr>
      <vt:lpstr>BF!Video_1462</vt:lpstr>
      <vt:lpstr>BF!Video_1463</vt:lpstr>
      <vt:lpstr>BF!Video_1464</vt:lpstr>
      <vt:lpstr>BF!Video_1465</vt:lpstr>
      <vt:lpstr>BF!Video_1466</vt:lpstr>
      <vt:lpstr>BF!Video_1467</vt:lpstr>
      <vt:lpstr>BF!Video_1468</vt:lpstr>
      <vt:lpstr>BF!Video_1469</vt:lpstr>
      <vt:lpstr>BF!Video_147</vt:lpstr>
      <vt:lpstr>BF!Video_1470</vt:lpstr>
      <vt:lpstr>BF!Video_1471</vt:lpstr>
      <vt:lpstr>BF!Video_1472</vt:lpstr>
      <vt:lpstr>BF!Video_1473</vt:lpstr>
      <vt:lpstr>BF!Video_1474</vt:lpstr>
      <vt:lpstr>BF!Video_1475</vt:lpstr>
      <vt:lpstr>BF!Video_1476</vt:lpstr>
      <vt:lpstr>BF!Video_1477</vt:lpstr>
      <vt:lpstr>BF!Video_1478</vt:lpstr>
      <vt:lpstr>BF!Video_1479</vt:lpstr>
      <vt:lpstr>BF!Video_148</vt:lpstr>
      <vt:lpstr>BF!Video_1480</vt:lpstr>
      <vt:lpstr>BF!Video_1481</vt:lpstr>
      <vt:lpstr>BF!Video_1482</vt:lpstr>
      <vt:lpstr>BF!Video_1483</vt:lpstr>
      <vt:lpstr>BF!Video_1484</vt:lpstr>
      <vt:lpstr>BF!Video_1485</vt:lpstr>
      <vt:lpstr>BF!Video_1486</vt:lpstr>
      <vt:lpstr>BF!Video_1487</vt:lpstr>
      <vt:lpstr>BF!Video_1488</vt:lpstr>
      <vt:lpstr>BF!Video_1489</vt:lpstr>
      <vt:lpstr>BF!Video_149</vt:lpstr>
      <vt:lpstr>BF!Video_1490</vt:lpstr>
      <vt:lpstr>BF!Video_1491</vt:lpstr>
      <vt:lpstr>BF!Video_1492</vt:lpstr>
      <vt:lpstr>BF!Video_1493</vt:lpstr>
      <vt:lpstr>BF!Video_1494</vt:lpstr>
      <vt:lpstr>BF!Video_1495</vt:lpstr>
      <vt:lpstr>BF!Video_1496</vt:lpstr>
      <vt:lpstr>BF!Video_1497</vt:lpstr>
      <vt:lpstr>BF!Video_1498</vt:lpstr>
      <vt:lpstr>BF!Video_1499</vt:lpstr>
      <vt:lpstr>BF!Video_15</vt:lpstr>
      <vt:lpstr>BF!Video_150</vt:lpstr>
      <vt:lpstr>BF!Video_1500</vt:lpstr>
      <vt:lpstr>BF!Video_1501</vt:lpstr>
      <vt:lpstr>BF!Video_1502</vt:lpstr>
      <vt:lpstr>BF!Video_1503</vt:lpstr>
      <vt:lpstr>BF!Video_1504</vt:lpstr>
      <vt:lpstr>BF!Video_1505</vt:lpstr>
      <vt:lpstr>BF!Video_1506</vt:lpstr>
      <vt:lpstr>BF!Video_1507</vt:lpstr>
      <vt:lpstr>BF!Video_1508</vt:lpstr>
      <vt:lpstr>BF!Video_1509</vt:lpstr>
      <vt:lpstr>BF!Video_151</vt:lpstr>
      <vt:lpstr>BF!Video_1510</vt:lpstr>
      <vt:lpstr>BF!Video_1511</vt:lpstr>
      <vt:lpstr>BF!Video_1512</vt:lpstr>
      <vt:lpstr>BF!Video_1513</vt:lpstr>
      <vt:lpstr>BF!Video_1514</vt:lpstr>
      <vt:lpstr>BF!Video_1515</vt:lpstr>
      <vt:lpstr>BF!Video_1516</vt:lpstr>
      <vt:lpstr>BF!Video_1517</vt:lpstr>
      <vt:lpstr>BF!Video_1518</vt:lpstr>
      <vt:lpstr>BF!Video_1519</vt:lpstr>
      <vt:lpstr>BF!Video_152</vt:lpstr>
      <vt:lpstr>BF!Video_1520</vt:lpstr>
      <vt:lpstr>BF!Video_1521</vt:lpstr>
      <vt:lpstr>BF!Video_1522</vt:lpstr>
      <vt:lpstr>BF!Video_1523</vt:lpstr>
      <vt:lpstr>BF!Video_1524</vt:lpstr>
      <vt:lpstr>BF!Video_1525</vt:lpstr>
      <vt:lpstr>BF!Video_1526</vt:lpstr>
      <vt:lpstr>BF!Video_1527</vt:lpstr>
      <vt:lpstr>BF!Video_1528</vt:lpstr>
      <vt:lpstr>BF!Video_1529</vt:lpstr>
      <vt:lpstr>BF!Video_153</vt:lpstr>
      <vt:lpstr>BF!Video_1530</vt:lpstr>
      <vt:lpstr>BF!Video_1531</vt:lpstr>
      <vt:lpstr>BF!Video_1532</vt:lpstr>
      <vt:lpstr>BF!Video_1533</vt:lpstr>
      <vt:lpstr>BF!Video_1534</vt:lpstr>
      <vt:lpstr>BF!Video_1535</vt:lpstr>
      <vt:lpstr>BF!Video_1536</vt:lpstr>
      <vt:lpstr>BF!Video_1537</vt:lpstr>
      <vt:lpstr>BF!Video_1538</vt:lpstr>
      <vt:lpstr>BF!Video_1539</vt:lpstr>
      <vt:lpstr>BF!Video_154</vt:lpstr>
      <vt:lpstr>BF!Video_1540</vt:lpstr>
      <vt:lpstr>BF!Video_1541</vt:lpstr>
      <vt:lpstr>BF!Video_1542</vt:lpstr>
      <vt:lpstr>BF!Video_1543</vt:lpstr>
      <vt:lpstr>BF!Video_1544</vt:lpstr>
      <vt:lpstr>BF!Video_1545</vt:lpstr>
      <vt:lpstr>BF!Video_1546</vt:lpstr>
      <vt:lpstr>BF!Video_1547</vt:lpstr>
      <vt:lpstr>BF!Video_1548</vt:lpstr>
      <vt:lpstr>BF!Video_1549</vt:lpstr>
      <vt:lpstr>BF!Video_155</vt:lpstr>
      <vt:lpstr>BF!Video_1550</vt:lpstr>
      <vt:lpstr>BF!Video_1551</vt:lpstr>
      <vt:lpstr>BF!Video_1552</vt:lpstr>
      <vt:lpstr>BF!Video_1553</vt:lpstr>
      <vt:lpstr>BF!Video_1554</vt:lpstr>
      <vt:lpstr>BF!Video_1555</vt:lpstr>
      <vt:lpstr>BF!Video_1556</vt:lpstr>
      <vt:lpstr>BF!Video_1557</vt:lpstr>
      <vt:lpstr>BF!Video_1558</vt:lpstr>
      <vt:lpstr>BF!Video_1559</vt:lpstr>
      <vt:lpstr>BF!Video_156</vt:lpstr>
      <vt:lpstr>BF!Video_1560</vt:lpstr>
      <vt:lpstr>BF!Video_1561</vt:lpstr>
      <vt:lpstr>BF!Video_1562</vt:lpstr>
      <vt:lpstr>BF!Video_1563</vt:lpstr>
      <vt:lpstr>BF!Video_1564</vt:lpstr>
      <vt:lpstr>BF!Video_1565</vt:lpstr>
      <vt:lpstr>BF!Video_1566</vt:lpstr>
      <vt:lpstr>BF!Video_1567</vt:lpstr>
      <vt:lpstr>BF!Video_1568</vt:lpstr>
      <vt:lpstr>BF!Video_1569</vt:lpstr>
      <vt:lpstr>BF!Video_157</vt:lpstr>
      <vt:lpstr>BF!Video_1570</vt:lpstr>
      <vt:lpstr>BF!Video_1571</vt:lpstr>
      <vt:lpstr>BF!Video_1572</vt:lpstr>
      <vt:lpstr>BF!Video_1573</vt:lpstr>
      <vt:lpstr>BF!Video_1574</vt:lpstr>
      <vt:lpstr>BF!Video_1575</vt:lpstr>
      <vt:lpstr>BF!Video_1576</vt:lpstr>
      <vt:lpstr>BF!Video_1577</vt:lpstr>
      <vt:lpstr>BF!Video_1578</vt:lpstr>
      <vt:lpstr>BF!Video_1579</vt:lpstr>
      <vt:lpstr>BF!Video_158</vt:lpstr>
      <vt:lpstr>BF!Video_1580</vt:lpstr>
      <vt:lpstr>BF!Video_1581</vt:lpstr>
      <vt:lpstr>BF!Video_1582</vt:lpstr>
      <vt:lpstr>BF!Video_1583</vt:lpstr>
      <vt:lpstr>BF!Video_1584</vt:lpstr>
      <vt:lpstr>BF!Video_1585</vt:lpstr>
      <vt:lpstr>BF!Video_1586</vt:lpstr>
      <vt:lpstr>BF!Video_1587</vt:lpstr>
      <vt:lpstr>BF!Video_1588</vt:lpstr>
      <vt:lpstr>BF!Video_1589</vt:lpstr>
      <vt:lpstr>BF!Video_159</vt:lpstr>
      <vt:lpstr>BF!Video_1590</vt:lpstr>
      <vt:lpstr>BF!Video_1591</vt:lpstr>
      <vt:lpstr>BF!Video_1592</vt:lpstr>
      <vt:lpstr>BF!Video_1593</vt:lpstr>
      <vt:lpstr>BF!Video_1594</vt:lpstr>
      <vt:lpstr>BF!Video_1595</vt:lpstr>
      <vt:lpstr>BF!Video_1596</vt:lpstr>
      <vt:lpstr>BF!Video_1597</vt:lpstr>
      <vt:lpstr>BF!Video_1598</vt:lpstr>
      <vt:lpstr>BF!Video_1599</vt:lpstr>
      <vt:lpstr>BF!Video_16</vt:lpstr>
      <vt:lpstr>BF!Video_160</vt:lpstr>
      <vt:lpstr>BF!Video_1600</vt:lpstr>
      <vt:lpstr>BF!Video_1601</vt:lpstr>
      <vt:lpstr>BF!Video_1602</vt:lpstr>
      <vt:lpstr>BF!Video_1603</vt:lpstr>
      <vt:lpstr>BF!Video_1604</vt:lpstr>
      <vt:lpstr>BF!Video_1605</vt:lpstr>
      <vt:lpstr>BF!Video_1606</vt:lpstr>
      <vt:lpstr>BF!Video_1607</vt:lpstr>
      <vt:lpstr>BF!Video_1608</vt:lpstr>
      <vt:lpstr>BF!Video_1609</vt:lpstr>
      <vt:lpstr>BF!Video_161</vt:lpstr>
      <vt:lpstr>BF!Video_1610</vt:lpstr>
      <vt:lpstr>BF!Video_1611</vt:lpstr>
      <vt:lpstr>BF!Video_1612</vt:lpstr>
      <vt:lpstr>BF!Video_1613</vt:lpstr>
      <vt:lpstr>BF!Video_1614</vt:lpstr>
      <vt:lpstr>BF!Video_1615</vt:lpstr>
      <vt:lpstr>BF!Video_1616</vt:lpstr>
      <vt:lpstr>BF!Video_1617</vt:lpstr>
      <vt:lpstr>BF!Video_1618</vt:lpstr>
      <vt:lpstr>BF!Video_1619</vt:lpstr>
      <vt:lpstr>BF!Video_162</vt:lpstr>
      <vt:lpstr>BF!Video_1620</vt:lpstr>
      <vt:lpstr>BF!Video_1621</vt:lpstr>
      <vt:lpstr>BF!Video_1622</vt:lpstr>
      <vt:lpstr>BF!Video_1623</vt:lpstr>
      <vt:lpstr>BF!Video_1624</vt:lpstr>
      <vt:lpstr>BF!Video_1625</vt:lpstr>
      <vt:lpstr>BF!Video_1626</vt:lpstr>
      <vt:lpstr>BF!Video_1627</vt:lpstr>
      <vt:lpstr>BF!Video_1628</vt:lpstr>
      <vt:lpstr>BF!Video_1629</vt:lpstr>
      <vt:lpstr>BF!Video_163</vt:lpstr>
      <vt:lpstr>BF!Video_1630</vt:lpstr>
      <vt:lpstr>BF!Video_1631</vt:lpstr>
      <vt:lpstr>BF!Video_1632</vt:lpstr>
      <vt:lpstr>BF!Video_1633</vt:lpstr>
      <vt:lpstr>BF!Video_1634</vt:lpstr>
      <vt:lpstr>BF!Video_1635</vt:lpstr>
      <vt:lpstr>BF!Video_1636</vt:lpstr>
      <vt:lpstr>BF!Video_1637</vt:lpstr>
      <vt:lpstr>BF!Video_1638</vt:lpstr>
      <vt:lpstr>BF!Video_1639</vt:lpstr>
      <vt:lpstr>BF!Video_164</vt:lpstr>
      <vt:lpstr>BF!Video_1640</vt:lpstr>
      <vt:lpstr>BF!Video_1641</vt:lpstr>
      <vt:lpstr>BF!Video_1642</vt:lpstr>
      <vt:lpstr>BF!Video_1643</vt:lpstr>
      <vt:lpstr>BF!Video_1644</vt:lpstr>
      <vt:lpstr>BF!Video_1645</vt:lpstr>
      <vt:lpstr>BF!Video_1646</vt:lpstr>
      <vt:lpstr>BF!Video_1647</vt:lpstr>
      <vt:lpstr>BF!Video_1648</vt:lpstr>
      <vt:lpstr>BF!Video_1649</vt:lpstr>
      <vt:lpstr>BF!Video_165</vt:lpstr>
      <vt:lpstr>BF!Video_1650</vt:lpstr>
      <vt:lpstr>BF!Video_1651</vt:lpstr>
      <vt:lpstr>BF!Video_1652</vt:lpstr>
      <vt:lpstr>BF!Video_1653</vt:lpstr>
      <vt:lpstr>BF!Video_1654</vt:lpstr>
      <vt:lpstr>BF!Video_1655</vt:lpstr>
      <vt:lpstr>BF!Video_1656</vt:lpstr>
      <vt:lpstr>BF!Video_1657</vt:lpstr>
      <vt:lpstr>BF!Video_1658</vt:lpstr>
      <vt:lpstr>BF!Video_1659</vt:lpstr>
      <vt:lpstr>BF!Video_166</vt:lpstr>
      <vt:lpstr>BF!Video_1660</vt:lpstr>
      <vt:lpstr>BF!Video_1661</vt:lpstr>
      <vt:lpstr>BF!Video_1662</vt:lpstr>
      <vt:lpstr>BF!Video_1663</vt:lpstr>
      <vt:lpstr>BF!Video_1664</vt:lpstr>
      <vt:lpstr>BF!Video_1665</vt:lpstr>
      <vt:lpstr>BF!Video_1666</vt:lpstr>
      <vt:lpstr>BF!Video_1667</vt:lpstr>
      <vt:lpstr>BF!Video_1668</vt:lpstr>
      <vt:lpstr>BF!Video_1669</vt:lpstr>
      <vt:lpstr>BF!Video_167</vt:lpstr>
      <vt:lpstr>BF!Video_1670</vt:lpstr>
      <vt:lpstr>BF!Video_1671</vt:lpstr>
      <vt:lpstr>BF!Video_1672</vt:lpstr>
      <vt:lpstr>BF!Video_1673</vt:lpstr>
      <vt:lpstr>BF!Video_1674</vt:lpstr>
      <vt:lpstr>BF!Video_1675</vt:lpstr>
      <vt:lpstr>BF!Video_1676</vt:lpstr>
      <vt:lpstr>BF!Video_1677</vt:lpstr>
      <vt:lpstr>BF!Video_1678</vt:lpstr>
      <vt:lpstr>BF!Video_1679</vt:lpstr>
      <vt:lpstr>BF!Video_168</vt:lpstr>
      <vt:lpstr>BF!Video_1680</vt:lpstr>
      <vt:lpstr>BF!Video_1681</vt:lpstr>
      <vt:lpstr>BF!Video_1682</vt:lpstr>
      <vt:lpstr>BF!Video_1683</vt:lpstr>
      <vt:lpstr>BF!Video_1684</vt:lpstr>
      <vt:lpstr>BF!Video_1685</vt:lpstr>
      <vt:lpstr>BF!Video_1686</vt:lpstr>
      <vt:lpstr>BF!Video_1687</vt:lpstr>
      <vt:lpstr>BF!Video_1688</vt:lpstr>
      <vt:lpstr>BF!Video_1689</vt:lpstr>
      <vt:lpstr>BF!Video_169</vt:lpstr>
      <vt:lpstr>BF!Video_1690</vt:lpstr>
      <vt:lpstr>BF!Video_1691</vt:lpstr>
      <vt:lpstr>BF!Video_1692</vt:lpstr>
      <vt:lpstr>BF!Video_1693</vt:lpstr>
      <vt:lpstr>BF!Video_1694</vt:lpstr>
      <vt:lpstr>BF!Video_1695</vt:lpstr>
      <vt:lpstr>BF!Video_1696</vt:lpstr>
      <vt:lpstr>BF!Video_1697</vt:lpstr>
      <vt:lpstr>BF!Video_1698</vt:lpstr>
      <vt:lpstr>BF!Video_1699</vt:lpstr>
      <vt:lpstr>BF!Video_17</vt:lpstr>
      <vt:lpstr>BF!Video_170</vt:lpstr>
      <vt:lpstr>BF!Video_1700</vt:lpstr>
      <vt:lpstr>BF!Video_1701</vt:lpstr>
      <vt:lpstr>BF!Video_1702</vt:lpstr>
      <vt:lpstr>BF!Video_1703</vt:lpstr>
      <vt:lpstr>BF!Video_1704</vt:lpstr>
      <vt:lpstr>BF!Video_1705</vt:lpstr>
      <vt:lpstr>BF!Video_1706</vt:lpstr>
      <vt:lpstr>BF!Video_1707</vt:lpstr>
      <vt:lpstr>BF!Video_1708</vt:lpstr>
      <vt:lpstr>BF!Video_1709</vt:lpstr>
      <vt:lpstr>BF!Video_171</vt:lpstr>
      <vt:lpstr>BF!Video_1710</vt:lpstr>
      <vt:lpstr>BF!Video_1711</vt:lpstr>
      <vt:lpstr>BF!Video_1712</vt:lpstr>
      <vt:lpstr>BF!Video_1713</vt:lpstr>
      <vt:lpstr>BF!Video_1714</vt:lpstr>
      <vt:lpstr>BF!Video_1715</vt:lpstr>
      <vt:lpstr>BF!Video_1716</vt:lpstr>
      <vt:lpstr>BF!Video_1717</vt:lpstr>
      <vt:lpstr>BF!Video_1718</vt:lpstr>
      <vt:lpstr>BF!Video_1719</vt:lpstr>
      <vt:lpstr>BF!Video_172</vt:lpstr>
      <vt:lpstr>BF!Video_1720</vt:lpstr>
      <vt:lpstr>BF!Video_1721</vt:lpstr>
      <vt:lpstr>BF!Video_1722</vt:lpstr>
      <vt:lpstr>BF!Video_1723</vt:lpstr>
      <vt:lpstr>BF!Video_1724</vt:lpstr>
      <vt:lpstr>BF!Video_1725</vt:lpstr>
      <vt:lpstr>BF!Video_1726</vt:lpstr>
      <vt:lpstr>BF!Video_1727</vt:lpstr>
      <vt:lpstr>BF!Video_1728</vt:lpstr>
      <vt:lpstr>BF!Video_1729</vt:lpstr>
      <vt:lpstr>BF!Video_173</vt:lpstr>
      <vt:lpstr>BF!Video_1730</vt:lpstr>
      <vt:lpstr>BF!Video_1731</vt:lpstr>
      <vt:lpstr>BF!Video_1732</vt:lpstr>
      <vt:lpstr>BF!Video_1733</vt:lpstr>
      <vt:lpstr>BF!Video_1734</vt:lpstr>
      <vt:lpstr>BF!Video_1735</vt:lpstr>
      <vt:lpstr>BF!Video_1736</vt:lpstr>
      <vt:lpstr>BF!Video_1737</vt:lpstr>
      <vt:lpstr>BF!Video_1738</vt:lpstr>
      <vt:lpstr>BF!Video_1739</vt:lpstr>
      <vt:lpstr>BF!Video_174</vt:lpstr>
      <vt:lpstr>BF!Video_1740</vt:lpstr>
      <vt:lpstr>BF!Video_1741</vt:lpstr>
      <vt:lpstr>BF!Video_1742</vt:lpstr>
      <vt:lpstr>BF!Video_1743</vt:lpstr>
      <vt:lpstr>BF!Video_1744</vt:lpstr>
      <vt:lpstr>BF!Video_1745</vt:lpstr>
      <vt:lpstr>BF!Video_1746</vt:lpstr>
      <vt:lpstr>BF!Video_1747</vt:lpstr>
      <vt:lpstr>BF!Video_1748</vt:lpstr>
      <vt:lpstr>BF!Video_1749</vt:lpstr>
      <vt:lpstr>BF!Video_175</vt:lpstr>
      <vt:lpstr>BF!Video_1750</vt:lpstr>
      <vt:lpstr>BF!Video_1751</vt:lpstr>
      <vt:lpstr>BF!Video_1752</vt:lpstr>
      <vt:lpstr>BF!Video_1753</vt:lpstr>
      <vt:lpstr>BF!Video_1754</vt:lpstr>
      <vt:lpstr>BF!Video_1755</vt:lpstr>
      <vt:lpstr>BF!Video_1756</vt:lpstr>
      <vt:lpstr>BF!Video_1757</vt:lpstr>
      <vt:lpstr>BF!Video_1758</vt:lpstr>
      <vt:lpstr>BF!Video_1759</vt:lpstr>
      <vt:lpstr>BF!Video_176</vt:lpstr>
      <vt:lpstr>BF!Video_1760</vt:lpstr>
      <vt:lpstr>BF!Video_1761</vt:lpstr>
      <vt:lpstr>BF!Video_1762</vt:lpstr>
      <vt:lpstr>BF!Video_1763</vt:lpstr>
      <vt:lpstr>BF!Video_1764</vt:lpstr>
      <vt:lpstr>BF!Video_1765</vt:lpstr>
      <vt:lpstr>BF!Video_1766</vt:lpstr>
      <vt:lpstr>BF!Video_1767</vt:lpstr>
      <vt:lpstr>BF!Video_1768</vt:lpstr>
      <vt:lpstr>BF!Video_1769</vt:lpstr>
      <vt:lpstr>BF!Video_177</vt:lpstr>
      <vt:lpstr>BF!Video_1770</vt:lpstr>
      <vt:lpstr>BF!Video_1771</vt:lpstr>
      <vt:lpstr>BF!Video_1772</vt:lpstr>
      <vt:lpstr>BF!Video_1773</vt:lpstr>
      <vt:lpstr>BF!Video_1774</vt:lpstr>
      <vt:lpstr>BF!Video_1775</vt:lpstr>
      <vt:lpstr>BF!Video_1776</vt:lpstr>
      <vt:lpstr>BF!Video_1777</vt:lpstr>
      <vt:lpstr>BF!Video_1778</vt:lpstr>
      <vt:lpstr>BF!Video_1779</vt:lpstr>
      <vt:lpstr>BF!Video_178</vt:lpstr>
      <vt:lpstr>BF!Video_1780</vt:lpstr>
      <vt:lpstr>BF!Video_1781</vt:lpstr>
      <vt:lpstr>BF!Video_1782</vt:lpstr>
      <vt:lpstr>BF!Video_1783</vt:lpstr>
      <vt:lpstr>BF!Video_1784</vt:lpstr>
      <vt:lpstr>BF!Video_1785</vt:lpstr>
      <vt:lpstr>BF!Video_1786</vt:lpstr>
      <vt:lpstr>BF!Video_1787</vt:lpstr>
      <vt:lpstr>BF!Video_1788</vt:lpstr>
      <vt:lpstr>BF!Video_1789</vt:lpstr>
      <vt:lpstr>BF!Video_179</vt:lpstr>
      <vt:lpstr>BF!Video_1790</vt:lpstr>
      <vt:lpstr>BF!Video_1791</vt:lpstr>
      <vt:lpstr>BF!Video_1792</vt:lpstr>
      <vt:lpstr>BF!Video_1793</vt:lpstr>
      <vt:lpstr>BF!Video_1794</vt:lpstr>
      <vt:lpstr>BF!Video_1795</vt:lpstr>
      <vt:lpstr>BF!Video_1796</vt:lpstr>
      <vt:lpstr>BF!Video_1797</vt:lpstr>
      <vt:lpstr>BF!Video_1798</vt:lpstr>
      <vt:lpstr>BF!Video_1799</vt:lpstr>
      <vt:lpstr>BF!Video_18</vt:lpstr>
      <vt:lpstr>BF!Video_180</vt:lpstr>
      <vt:lpstr>BF!Video_1800</vt:lpstr>
      <vt:lpstr>BF!Video_1801</vt:lpstr>
      <vt:lpstr>BF!Video_1802</vt:lpstr>
      <vt:lpstr>BF!Video_1803</vt:lpstr>
      <vt:lpstr>BF!Video_1804</vt:lpstr>
      <vt:lpstr>BF!Video_1805</vt:lpstr>
      <vt:lpstr>BF!Video_1806</vt:lpstr>
      <vt:lpstr>BF!Video_1807</vt:lpstr>
      <vt:lpstr>BF!Video_1808</vt:lpstr>
      <vt:lpstr>BF!Video_1809</vt:lpstr>
      <vt:lpstr>BF!Video_181</vt:lpstr>
      <vt:lpstr>BF!Video_1810</vt:lpstr>
      <vt:lpstr>BF!Video_1811</vt:lpstr>
      <vt:lpstr>BF!Video_1812</vt:lpstr>
      <vt:lpstr>BF!Video_1813</vt:lpstr>
      <vt:lpstr>BF!Video_1814</vt:lpstr>
      <vt:lpstr>BF!Video_1815</vt:lpstr>
      <vt:lpstr>BF!Video_1816</vt:lpstr>
      <vt:lpstr>BF!Video_1817</vt:lpstr>
      <vt:lpstr>BF!Video_1818</vt:lpstr>
      <vt:lpstr>BF!Video_1819</vt:lpstr>
      <vt:lpstr>BF!Video_182</vt:lpstr>
      <vt:lpstr>BF!Video_1820</vt:lpstr>
      <vt:lpstr>BF!Video_1821</vt:lpstr>
      <vt:lpstr>BF!Video_1822</vt:lpstr>
      <vt:lpstr>BF!Video_1823</vt:lpstr>
      <vt:lpstr>BF!Video_1824</vt:lpstr>
      <vt:lpstr>BF!Video_1825</vt:lpstr>
      <vt:lpstr>BF!Video_1826</vt:lpstr>
      <vt:lpstr>BF!Video_1827</vt:lpstr>
      <vt:lpstr>BF!Video_1828</vt:lpstr>
      <vt:lpstr>BF!Video_1829</vt:lpstr>
      <vt:lpstr>BF!Video_183</vt:lpstr>
      <vt:lpstr>BF!Video_1830</vt:lpstr>
      <vt:lpstr>BF!Video_1831</vt:lpstr>
      <vt:lpstr>BF!Video_1832</vt:lpstr>
      <vt:lpstr>BF!Video_1833</vt:lpstr>
      <vt:lpstr>BF!Video_1834</vt:lpstr>
      <vt:lpstr>BF!Video_1835</vt:lpstr>
      <vt:lpstr>BF!Video_1836</vt:lpstr>
      <vt:lpstr>BF!Video_1837</vt:lpstr>
      <vt:lpstr>BF!Video_1838</vt:lpstr>
      <vt:lpstr>BF!Video_1839</vt:lpstr>
      <vt:lpstr>BF!Video_184</vt:lpstr>
      <vt:lpstr>BF!Video_1840</vt:lpstr>
      <vt:lpstr>BF!Video_1841</vt:lpstr>
      <vt:lpstr>BF!Video_1842</vt:lpstr>
      <vt:lpstr>BF!Video_1843</vt:lpstr>
      <vt:lpstr>BF!Video_1844</vt:lpstr>
      <vt:lpstr>BF!Video_1845</vt:lpstr>
      <vt:lpstr>BF!Video_1846</vt:lpstr>
      <vt:lpstr>BF!Video_1847</vt:lpstr>
      <vt:lpstr>BF!Video_1848</vt:lpstr>
      <vt:lpstr>BF!Video_1849</vt:lpstr>
      <vt:lpstr>BF!Video_185</vt:lpstr>
      <vt:lpstr>BF!Video_1850</vt:lpstr>
      <vt:lpstr>BF!Video_1851</vt:lpstr>
      <vt:lpstr>BF!Video_1852</vt:lpstr>
      <vt:lpstr>BF!Video_1853</vt:lpstr>
      <vt:lpstr>BF!Video_1854</vt:lpstr>
      <vt:lpstr>BF!Video_1855</vt:lpstr>
      <vt:lpstr>BF!Video_1856</vt:lpstr>
      <vt:lpstr>BF!Video_1857</vt:lpstr>
      <vt:lpstr>BF!Video_1858</vt:lpstr>
      <vt:lpstr>BF!Video_1859</vt:lpstr>
      <vt:lpstr>BF!Video_186</vt:lpstr>
      <vt:lpstr>BF!Video_1860</vt:lpstr>
      <vt:lpstr>BF!Video_1861</vt:lpstr>
      <vt:lpstr>BF!Video_1862</vt:lpstr>
      <vt:lpstr>BF!Video_1863</vt:lpstr>
      <vt:lpstr>BF!Video_1864</vt:lpstr>
      <vt:lpstr>BF!Video_1865</vt:lpstr>
      <vt:lpstr>BF!Video_1866</vt:lpstr>
      <vt:lpstr>BF!Video_1867</vt:lpstr>
      <vt:lpstr>BF!Video_1868</vt:lpstr>
      <vt:lpstr>BF!Video_1869</vt:lpstr>
      <vt:lpstr>BF!Video_187</vt:lpstr>
      <vt:lpstr>BF!Video_1870</vt:lpstr>
      <vt:lpstr>BF!Video_1871</vt:lpstr>
      <vt:lpstr>BF!Video_1872</vt:lpstr>
      <vt:lpstr>BF!Video_1873</vt:lpstr>
      <vt:lpstr>BF!Video_1874</vt:lpstr>
      <vt:lpstr>BF!Video_1875</vt:lpstr>
      <vt:lpstr>BF!Video_1876</vt:lpstr>
      <vt:lpstr>BF!Video_1877</vt:lpstr>
      <vt:lpstr>BF!Video_1878</vt:lpstr>
      <vt:lpstr>BF!Video_1879</vt:lpstr>
      <vt:lpstr>BF!Video_188</vt:lpstr>
      <vt:lpstr>BF!Video_1880</vt:lpstr>
      <vt:lpstr>BF!Video_1881</vt:lpstr>
      <vt:lpstr>BF!Video_1882</vt:lpstr>
      <vt:lpstr>BF!Video_1883</vt:lpstr>
      <vt:lpstr>BF!Video_1884</vt:lpstr>
      <vt:lpstr>BF!Video_1885</vt:lpstr>
      <vt:lpstr>BF!Video_1886</vt:lpstr>
      <vt:lpstr>BF!Video_1887</vt:lpstr>
      <vt:lpstr>BF!Video_1888</vt:lpstr>
      <vt:lpstr>BF!Video_1889</vt:lpstr>
      <vt:lpstr>BF!Video_189</vt:lpstr>
      <vt:lpstr>BF!Video_1890</vt:lpstr>
      <vt:lpstr>BF!Video_1891</vt:lpstr>
      <vt:lpstr>BF!Video_1892</vt:lpstr>
      <vt:lpstr>BF!Video_1893</vt:lpstr>
      <vt:lpstr>BF!Video_1894</vt:lpstr>
      <vt:lpstr>BF!Video_1895</vt:lpstr>
      <vt:lpstr>BF!Video_1896</vt:lpstr>
      <vt:lpstr>BF!Video_1897</vt:lpstr>
      <vt:lpstr>BF!Video_1898</vt:lpstr>
      <vt:lpstr>BF!Video_1899</vt:lpstr>
      <vt:lpstr>BF!Video_19</vt:lpstr>
      <vt:lpstr>BF!Video_190</vt:lpstr>
      <vt:lpstr>BF!Video_1900</vt:lpstr>
      <vt:lpstr>BF!Video_1901</vt:lpstr>
      <vt:lpstr>BF!Video_1902</vt:lpstr>
      <vt:lpstr>BF!Video_1903</vt:lpstr>
      <vt:lpstr>BF!Video_1904</vt:lpstr>
      <vt:lpstr>BF!Video_1905</vt:lpstr>
      <vt:lpstr>BF!Video_1906</vt:lpstr>
      <vt:lpstr>BF!Video_1907</vt:lpstr>
      <vt:lpstr>BF!Video_1908</vt:lpstr>
      <vt:lpstr>BF!Video_1909</vt:lpstr>
      <vt:lpstr>BF!Video_191</vt:lpstr>
      <vt:lpstr>BF!Video_1910</vt:lpstr>
      <vt:lpstr>BF!Video_1911</vt:lpstr>
      <vt:lpstr>BF!Video_1912</vt:lpstr>
      <vt:lpstr>BF!Video_1913</vt:lpstr>
      <vt:lpstr>BF!Video_1914</vt:lpstr>
      <vt:lpstr>BF!Video_1915</vt:lpstr>
      <vt:lpstr>BF!Video_1916</vt:lpstr>
      <vt:lpstr>BF!Video_1917</vt:lpstr>
      <vt:lpstr>BF!Video_1918</vt:lpstr>
      <vt:lpstr>BF!Video_1919</vt:lpstr>
      <vt:lpstr>BF!Video_192</vt:lpstr>
      <vt:lpstr>BF!Video_1920</vt:lpstr>
      <vt:lpstr>BF!Video_1921</vt:lpstr>
      <vt:lpstr>BF!Video_1922</vt:lpstr>
      <vt:lpstr>BF!Video_1923</vt:lpstr>
      <vt:lpstr>BF!Video_1924</vt:lpstr>
      <vt:lpstr>BF!Video_1925</vt:lpstr>
      <vt:lpstr>BF!Video_1926</vt:lpstr>
      <vt:lpstr>BF!Video_1927</vt:lpstr>
      <vt:lpstr>BF!Video_1928</vt:lpstr>
      <vt:lpstr>BF!Video_1929</vt:lpstr>
      <vt:lpstr>BF!Video_193</vt:lpstr>
      <vt:lpstr>BF!Video_1930</vt:lpstr>
      <vt:lpstr>BF!Video_1931</vt:lpstr>
      <vt:lpstr>BF!Video_1932</vt:lpstr>
      <vt:lpstr>BF!Video_1933</vt:lpstr>
      <vt:lpstr>BF!Video_1934</vt:lpstr>
      <vt:lpstr>BF!Video_1935</vt:lpstr>
      <vt:lpstr>BF!Video_1936</vt:lpstr>
      <vt:lpstr>BF!Video_1937</vt:lpstr>
      <vt:lpstr>BF!Video_1938</vt:lpstr>
      <vt:lpstr>BF!Video_1939</vt:lpstr>
      <vt:lpstr>BF!Video_194</vt:lpstr>
      <vt:lpstr>BF!Video_1940</vt:lpstr>
      <vt:lpstr>BF!Video_1941</vt:lpstr>
      <vt:lpstr>BF!Video_1942</vt:lpstr>
      <vt:lpstr>BF!Video_1943</vt:lpstr>
      <vt:lpstr>BF!Video_1944</vt:lpstr>
      <vt:lpstr>BF!Video_1945</vt:lpstr>
      <vt:lpstr>BF!Video_1946</vt:lpstr>
      <vt:lpstr>BF!Video_1947</vt:lpstr>
      <vt:lpstr>BF!Video_1948</vt:lpstr>
      <vt:lpstr>BF!Video_1949</vt:lpstr>
      <vt:lpstr>BF!Video_195</vt:lpstr>
      <vt:lpstr>BF!Video_1950</vt:lpstr>
      <vt:lpstr>BF!Video_1951</vt:lpstr>
      <vt:lpstr>BF!Video_1952</vt:lpstr>
      <vt:lpstr>BF!Video_1953</vt:lpstr>
      <vt:lpstr>BF!Video_1954</vt:lpstr>
      <vt:lpstr>BF!Video_1955</vt:lpstr>
      <vt:lpstr>BF!Video_1956</vt:lpstr>
      <vt:lpstr>BF!Video_1957</vt:lpstr>
      <vt:lpstr>BF!Video_1958</vt:lpstr>
      <vt:lpstr>BF!Video_1959</vt:lpstr>
      <vt:lpstr>BF!Video_196</vt:lpstr>
      <vt:lpstr>BF!Video_1960</vt:lpstr>
      <vt:lpstr>BF!Video_1961</vt:lpstr>
      <vt:lpstr>BF!Video_1962</vt:lpstr>
      <vt:lpstr>BF!Video_1963</vt:lpstr>
      <vt:lpstr>BF!Video_1964</vt:lpstr>
      <vt:lpstr>BF!Video_1965</vt:lpstr>
      <vt:lpstr>BF!Video_1966</vt:lpstr>
      <vt:lpstr>BF!Video_1967</vt:lpstr>
      <vt:lpstr>BF!Video_1968</vt:lpstr>
      <vt:lpstr>BF!Video_1969</vt:lpstr>
      <vt:lpstr>BF!Video_197</vt:lpstr>
      <vt:lpstr>BF!Video_1970</vt:lpstr>
      <vt:lpstr>BF!Video_1971</vt:lpstr>
      <vt:lpstr>BF!Video_1972</vt:lpstr>
      <vt:lpstr>BF!Video_1973</vt:lpstr>
      <vt:lpstr>BF!Video_1974</vt:lpstr>
      <vt:lpstr>BF!Video_1975</vt:lpstr>
      <vt:lpstr>BF!Video_1976</vt:lpstr>
      <vt:lpstr>BF!Video_1977</vt:lpstr>
      <vt:lpstr>BF!Video_1978</vt:lpstr>
      <vt:lpstr>BF!Video_1979</vt:lpstr>
      <vt:lpstr>BF!Video_198</vt:lpstr>
      <vt:lpstr>BF!Video_1980</vt:lpstr>
      <vt:lpstr>BF!Video_1981</vt:lpstr>
      <vt:lpstr>BF!Video_1982</vt:lpstr>
      <vt:lpstr>BF!Video_1983</vt:lpstr>
      <vt:lpstr>BF!Video_1984</vt:lpstr>
      <vt:lpstr>BF!Video_1985</vt:lpstr>
      <vt:lpstr>BF!Video_1986</vt:lpstr>
      <vt:lpstr>BF!Video_1987</vt:lpstr>
      <vt:lpstr>BF!Video_1988</vt:lpstr>
      <vt:lpstr>BF!Video_1989</vt:lpstr>
      <vt:lpstr>BF!Video_199</vt:lpstr>
      <vt:lpstr>BF!Video_1990</vt:lpstr>
      <vt:lpstr>BF!Video_1991</vt:lpstr>
      <vt:lpstr>BF!Video_1992</vt:lpstr>
      <vt:lpstr>BF!Video_1993</vt:lpstr>
      <vt:lpstr>BF!Video_1994</vt:lpstr>
      <vt:lpstr>BF!Video_1995</vt:lpstr>
      <vt:lpstr>BF!Video_1996</vt:lpstr>
      <vt:lpstr>BF!Video_1997</vt:lpstr>
      <vt:lpstr>BF!Video_1998</vt:lpstr>
      <vt:lpstr>BF!Video_1999</vt:lpstr>
      <vt:lpstr>BF!Video_2</vt:lpstr>
      <vt:lpstr>BF!Video_20</vt:lpstr>
      <vt:lpstr>BF!Video_200</vt:lpstr>
      <vt:lpstr>BF!Video_2000</vt:lpstr>
      <vt:lpstr>BF!Video_2001</vt:lpstr>
      <vt:lpstr>BF!Video_2002</vt:lpstr>
      <vt:lpstr>BF!Video_2003</vt:lpstr>
      <vt:lpstr>BF!Video_2004</vt:lpstr>
      <vt:lpstr>BF!Video_2005</vt:lpstr>
      <vt:lpstr>BF!Video_2006</vt:lpstr>
      <vt:lpstr>BF!Video_2007</vt:lpstr>
      <vt:lpstr>BF!Video_2008</vt:lpstr>
      <vt:lpstr>BF!Video_2009</vt:lpstr>
      <vt:lpstr>BF!Video_201</vt:lpstr>
      <vt:lpstr>BF!Video_2010</vt:lpstr>
      <vt:lpstr>BF!Video_2011</vt:lpstr>
      <vt:lpstr>BF!Video_2012</vt:lpstr>
      <vt:lpstr>BF!Video_2013</vt:lpstr>
      <vt:lpstr>BF!Video_2014</vt:lpstr>
      <vt:lpstr>BF!Video_2015</vt:lpstr>
      <vt:lpstr>BF!Video_2016</vt:lpstr>
      <vt:lpstr>BF!Video_2017</vt:lpstr>
      <vt:lpstr>BF!Video_2018</vt:lpstr>
      <vt:lpstr>BF!Video_2019</vt:lpstr>
      <vt:lpstr>BF!Video_202</vt:lpstr>
      <vt:lpstr>BF!Video_2020</vt:lpstr>
      <vt:lpstr>BF!Video_2021</vt:lpstr>
      <vt:lpstr>BF!Video_2022</vt:lpstr>
      <vt:lpstr>BF!Video_2023</vt:lpstr>
      <vt:lpstr>BF!Video_2024</vt:lpstr>
      <vt:lpstr>BF!Video_2025</vt:lpstr>
      <vt:lpstr>BF!Video_2026</vt:lpstr>
      <vt:lpstr>BF!Video_2027</vt:lpstr>
      <vt:lpstr>BF!Video_2028</vt:lpstr>
      <vt:lpstr>BF!Video_2029</vt:lpstr>
      <vt:lpstr>BF!Video_203</vt:lpstr>
      <vt:lpstr>BF!Video_2030</vt:lpstr>
      <vt:lpstr>BF!Video_2031</vt:lpstr>
      <vt:lpstr>BF!Video_2032</vt:lpstr>
      <vt:lpstr>BF!Video_2033</vt:lpstr>
      <vt:lpstr>BF!Video_2034</vt:lpstr>
      <vt:lpstr>BF!Video_2035</vt:lpstr>
      <vt:lpstr>BF!Video_2036</vt:lpstr>
      <vt:lpstr>BF!Video_2037</vt:lpstr>
      <vt:lpstr>BF!Video_2038</vt:lpstr>
      <vt:lpstr>BF!Video_2039</vt:lpstr>
      <vt:lpstr>BF!Video_204</vt:lpstr>
      <vt:lpstr>BF!Video_2040</vt:lpstr>
      <vt:lpstr>BF!Video_2041</vt:lpstr>
      <vt:lpstr>BF!Video_2042</vt:lpstr>
      <vt:lpstr>BF!Video_2043</vt:lpstr>
      <vt:lpstr>BF!Video_2044</vt:lpstr>
      <vt:lpstr>BF!Video_2045</vt:lpstr>
      <vt:lpstr>BF!Video_2046</vt:lpstr>
      <vt:lpstr>BF!Video_2047</vt:lpstr>
      <vt:lpstr>BF!Video_2048</vt:lpstr>
      <vt:lpstr>BF!Video_2049</vt:lpstr>
      <vt:lpstr>BF!Video_205</vt:lpstr>
      <vt:lpstr>BF!Video_2050</vt:lpstr>
      <vt:lpstr>BF!Video_2051</vt:lpstr>
      <vt:lpstr>BF!Video_2052</vt:lpstr>
      <vt:lpstr>BF!Video_2053</vt:lpstr>
      <vt:lpstr>BF!Video_2054</vt:lpstr>
      <vt:lpstr>BF!Video_2055</vt:lpstr>
      <vt:lpstr>BF!Video_2056</vt:lpstr>
      <vt:lpstr>BF!Video_2057</vt:lpstr>
      <vt:lpstr>BF!Video_2058</vt:lpstr>
      <vt:lpstr>BF!Video_2059</vt:lpstr>
      <vt:lpstr>BF!Video_206</vt:lpstr>
      <vt:lpstr>BF!Video_2060</vt:lpstr>
      <vt:lpstr>BF!Video_2061</vt:lpstr>
      <vt:lpstr>BF!Video_2062</vt:lpstr>
      <vt:lpstr>BF!Video_2063</vt:lpstr>
      <vt:lpstr>BF!Video_2064</vt:lpstr>
      <vt:lpstr>BF!Video_2065</vt:lpstr>
      <vt:lpstr>BF!Video_2066</vt:lpstr>
      <vt:lpstr>BF!Video_2067</vt:lpstr>
      <vt:lpstr>BF!Video_2068</vt:lpstr>
      <vt:lpstr>BF!Video_2069</vt:lpstr>
      <vt:lpstr>BF!Video_207</vt:lpstr>
      <vt:lpstr>BF!Video_2070</vt:lpstr>
      <vt:lpstr>BF!Video_2071</vt:lpstr>
      <vt:lpstr>BF!Video_2072</vt:lpstr>
      <vt:lpstr>BF!Video_2073</vt:lpstr>
      <vt:lpstr>BF!Video_2074</vt:lpstr>
      <vt:lpstr>BF!Video_2075</vt:lpstr>
      <vt:lpstr>BF!Video_2076</vt:lpstr>
      <vt:lpstr>BF!Video_2077</vt:lpstr>
      <vt:lpstr>BF!Video_2078</vt:lpstr>
      <vt:lpstr>BF!Video_2079</vt:lpstr>
      <vt:lpstr>BF!Video_208</vt:lpstr>
      <vt:lpstr>BF!Video_2080</vt:lpstr>
      <vt:lpstr>BF!Video_2081</vt:lpstr>
      <vt:lpstr>BF!Video_2082</vt:lpstr>
      <vt:lpstr>BF!Video_2083</vt:lpstr>
      <vt:lpstr>BF!Video_2084</vt:lpstr>
      <vt:lpstr>BF!Video_2085</vt:lpstr>
      <vt:lpstr>BF!Video_2086</vt:lpstr>
      <vt:lpstr>BF!Video_2087</vt:lpstr>
      <vt:lpstr>BF!Video_2088</vt:lpstr>
      <vt:lpstr>BF!Video_2089</vt:lpstr>
      <vt:lpstr>BF!Video_209</vt:lpstr>
      <vt:lpstr>BF!Video_2090</vt:lpstr>
      <vt:lpstr>BF!Video_2091</vt:lpstr>
      <vt:lpstr>BF!Video_2092</vt:lpstr>
      <vt:lpstr>BF!Video_2093</vt:lpstr>
      <vt:lpstr>BF!Video_2094</vt:lpstr>
      <vt:lpstr>BF!Video_2095</vt:lpstr>
      <vt:lpstr>BF!Video_2096</vt:lpstr>
      <vt:lpstr>BF!Video_2097</vt:lpstr>
      <vt:lpstr>BF!Video_2098</vt:lpstr>
      <vt:lpstr>BF!Video_2099</vt:lpstr>
      <vt:lpstr>BF!Video_21</vt:lpstr>
      <vt:lpstr>BF!Video_210</vt:lpstr>
      <vt:lpstr>BF!Video_2100</vt:lpstr>
      <vt:lpstr>BF!Video_2101</vt:lpstr>
      <vt:lpstr>BF!Video_2102</vt:lpstr>
      <vt:lpstr>BF!Video_2103</vt:lpstr>
      <vt:lpstr>BF!Video_2104</vt:lpstr>
      <vt:lpstr>BF!Video_2105</vt:lpstr>
      <vt:lpstr>BF!Video_2106</vt:lpstr>
      <vt:lpstr>BF!Video_2107</vt:lpstr>
      <vt:lpstr>BF!Video_2108</vt:lpstr>
      <vt:lpstr>BF!Video_2109</vt:lpstr>
      <vt:lpstr>BF!Video_211</vt:lpstr>
      <vt:lpstr>BF!Video_2110</vt:lpstr>
      <vt:lpstr>BF!Video_2111</vt:lpstr>
      <vt:lpstr>BF!Video_2112</vt:lpstr>
      <vt:lpstr>BF!Video_2113</vt:lpstr>
      <vt:lpstr>BF!Video_2114</vt:lpstr>
      <vt:lpstr>BF!Video_2115</vt:lpstr>
      <vt:lpstr>BF!Video_2116</vt:lpstr>
      <vt:lpstr>BF!Video_2117</vt:lpstr>
      <vt:lpstr>BF!Video_2118</vt:lpstr>
      <vt:lpstr>BF!Video_2119</vt:lpstr>
      <vt:lpstr>BF!Video_212</vt:lpstr>
      <vt:lpstr>BF!Video_2120</vt:lpstr>
      <vt:lpstr>BF!Video_2121</vt:lpstr>
      <vt:lpstr>BF!Video_2122</vt:lpstr>
      <vt:lpstr>BF!Video_2123</vt:lpstr>
      <vt:lpstr>BF!Video_2124</vt:lpstr>
      <vt:lpstr>BF!Video_2125</vt:lpstr>
      <vt:lpstr>BF!Video_2126</vt:lpstr>
      <vt:lpstr>BF!Video_2127</vt:lpstr>
      <vt:lpstr>BF!Video_2128</vt:lpstr>
      <vt:lpstr>BF!Video_2129</vt:lpstr>
      <vt:lpstr>BF!Video_213</vt:lpstr>
      <vt:lpstr>BF!Video_2130</vt:lpstr>
      <vt:lpstr>BF!Video_2131</vt:lpstr>
      <vt:lpstr>BF!Video_2132</vt:lpstr>
      <vt:lpstr>BF!Video_2133</vt:lpstr>
      <vt:lpstr>BF!Video_2134</vt:lpstr>
      <vt:lpstr>BF!Video_2135</vt:lpstr>
      <vt:lpstr>BF!Video_2136</vt:lpstr>
      <vt:lpstr>BF!Video_2137</vt:lpstr>
      <vt:lpstr>BF!Video_2138</vt:lpstr>
      <vt:lpstr>BF!Video_2139</vt:lpstr>
      <vt:lpstr>BF!Video_214</vt:lpstr>
      <vt:lpstr>BF!Video_2140</vt:lpstr>
      <vt:lpstr>BF!Video_2141</vt:lpstr>
      <vt:lpstr>BF!Video_2142</vt:lpstr>
      <vt:lpstr>BF!Video_2143</vt:lpstr>
      <vt:lpstr>BF!Video_2144</vt:lpstr>
      <vt:lpstr>BF!Video_2145</vt:lpstr>
      <vt:lpstr>BF!Video_2146</vt:lpstr>
      <vt:lpstr>BF!Video_2147</vt:lpstr>
      <vt:lpstr>BF!Video_2148</vt:lpstr>
      <vt:lpstr>BF!Video_2149</vt:lpstr>
      <vt:lpstr>BF!Video_215</vt:lpstr>
      <vt:lpstr>BF!Video_2150</vt:lpstr>
      <vt:lpstr>BF!Video_2151</vt:lpstr>
      <vt:lpstr>BF!Video_2152</vt:lpstr>
      <vt:lpstr>BF!Video_2153</vt:lpstr>
      <vt:lpstr>BF!Video_2154</vt:lpstr>
      <vt:lpstr>BF!Video_2155</vt:lpstr>
      <vt:lpstr>BF!Video_2156</vt:lpstr>
      <vt:lpstr>BF!Video_2157</vt:lpstr>
      <vt:lpstr>BF!Video_2158</vt:lpstr>
      <vt:lpstr>BF!Video_2159</vt:lpstr>
      <vt:lpstr>BF!Video_216</vt:lpstr>
      <vt:lpstr>BF!Video_2160</vt:lpstr>
      <vt:lpstr>BF!Video_2161</vt:lpstr>
      <vt:lpstr>BF!Video_2162</vt:lpstr>
      <vt:lpstr>BF!Video_2163</vt:lpstr>
      <vt:lpstr>BF!Video_2164</vt:lpstr>
      <vt:lpstr>BF!Video_2165</vt:lpstr>
      <vt:lpstr>BF!Video_2166</vt:lpstr>
      <vt:lpstr>BF!Video_2167</vt:lpstr>
      <vt:lpstr>BF!Video_2168</vt:lpstr>
      <vt:lpstr>BF!Video_2169</vt:lpstr>
      <vt:lpstr>BF!Video_217</vt:lpstr>
      <vt:lpstr>BF!Video_2170</vt:lpstr>
      <vt:lpstr>BF!Video_2171</vt:lpstr>
      <vt:lpstr>BF!Video_2172</vt:lpstr>
      <vt:lpstr>BF!Video_2173</vt:lpstr>
      <vt:lpstr>BF!Video_2174</vt:lpstr>
      <vt:lpstr>BF!Video_2175</vt:lpstr>
      <vt:lpstr>BF!Video_2176</vt:lpstr>
      <vt:lpstr>BF!Video_2177</vt:lpstr>
      <vt:lpstr>BF!Video_2178</vt:lpstr>
      <vt:lpstr>BF!Video_2179</vt:lpstr>
      <vt:lpstr>BF!Video_218</vt:lpstr>
      <vt:lpstr>BF!Video_2180</vt:lpstr>
      <vt:lpstr>BF!Video_2181</vt:lpstr>
      <vt:lpstr>BF!Video_2182</vt:lpstr>
      <vt:lpstr>BF!Video_2183</vt:lpstr>
      <vt:lpstr>BF!Video_2184</vt:lpstr>
      <vt:lpstr>BF!Video_2185</vt:lpstr>
      <vt:lpstr>BF!Video_2186</vt:lpstr>
      <vt:lpstr>BF!Video_2187</vt:lpstr>
      <vt:lpstr>BF!Video_2188</vt:lpstr>
      <vt:lpstr>BF!Video_2189</vt:lpstr>
      <vt:lpstr>BF!Video_219</vt:lpstr>
      <vt:lpstr>BF!Video_2190</vt:lpstr>
      <vt:lpstr>BF!Video_2191</vt:lpstr>
      <vt:lpstr>BF!Video_2192</vt:lpstr>
      <vt:lpstr>BF!Video_2193</vt:lpstr>
      <vt:lpstr>BF!Video_2194</vt:lpstr>
      <vt:lpstr>BF!Video_2195</vt:lpstr>
      <vt:lpstr>BF!Video_2196</vt:lpstr>
      <vt:lpstr>BF!Video_2197</vt:lpstr>
      <vt:lpstr>BF!Video_2198</vt:lpstr>
      <vt:lpstr>BF!Video_2199</vt:lpstr>
      <vt:lpstr>BF!Video_22</vt:lpstr>
      <vt:lpstr>BF!Video_220</vt:lpstr>
      <vt:lpstr>BF!Video_2200</vt:lpstr>
      <vt:lpstr>BF!Video_2201</vt:lpstr>
      <vt:lpstr>BF!Video_2202</vt:lpstr>
      <vt:lpstr>BF!Video_2203</vt:lpstr>
      <vt:lpstr>BF!Video_2204</vt:lpstr>
      <vt:lpstr>BF!Video_2205</vt:lpstr>
      <vt:lpstr>BF!Video_2206</vt:lpstr>
      <vt:lpstr>BF!Video_2207</vt:lpstr>
      <vt:lpstr>BF!Video_2208</vt:lpstr>
      <vt:lpstr>BF!Video_2209</vt:lpstr>
      <vt:lpstr>BF!Video_221</vt:lpstr>
      <vt:lpstr>BF!Video_2210</vt:lpstr>
      <vt:lpstr>BF!Video_2211</vt:lpstr>
      <vt:lpstr>BF!Video_2212</vt:lpstr>
      <vt:lpstr>BF!Video_2213</vt:lpstr>
      <vt:lpstr>BF!Video_2214</vt:lpstr>
      <vt:lpstr>BF!Video_2215</vt:lpstr>
      <vt:lpstr>BF!Video_2216</vt:lpstr>
      <vt:lpstr>BF!Video_2217</vt:lpstr>
      <vt:lpstr>BF!Video_2218</vt:lpstr>
      <vt:lpstr>BF!Video_2219</vt:lpstr>
      <vt:lpstr>BF!Video_222</vt:lpstr>
      <vt:lpstr>BF!Video_2220</vt:lpstr>
      <vt:lpstr>BF!Video_2221</vt:lpstr>
      <vt:lpstr>BF!Video_2222</vt:lpstr>
      <vt:lpstr>BF!Video_2223</vt:lpstr>
      <vt:lpstr>BF!Video_2224</vt:lpstr>
      <vt:lpstr>BF!Video_2225</vt:lpstr>
      <vt:lpstr>BF!Video_2226</vt:lpstr>
      <vt:lpstr>BF!Video_2227</vt:lpstr>
      <vt:lpstr>BF!Video_2228</vt:lpstr>
      <vt:lpstr>BF!Video_2229</vt:lpstr>
      <vt:lpstr>BF!Video_223</vt:lpstr>
      <vt:lpstr>BF!Video_2230</vt:lpstr>
      <vt:lpstr>BF!Video_2231</vt:lpstr>
      <vt:lpstr>BF!Video_2232</vt:lpstr>
      <vt:lpstr>BF!Video_2233</vt:lpstr>
      <vt:lpstr>BF!Video_2234</vt:lpstr>
      <vt:lpstr>BF!Video_2235</vt:lpstr>
      <vt:lpstr>BF!Video_2236</vt:lpstr>
      <vt:lpstr>BF!Video_2237</vt:lpstr>
      <vt:lpstr>BF!Video_2238</vt:lpstr>
      <vt:lpstr>BF!Video_2239</vt:lpstr>
      <vt:lpstr>BF!Video_224</vt:lpstr>
      <vt:lpstr>BF!Video_2240</vt:lpstr>
      <vt:lpstr>BF!Video_2241</vt:lpstr>
      <vt:lpstr>BF!Video_2242</vt:lpstr>
      <vt:lpstr>BF!Video_2243</vt:lpstr>
      <vt:lpstr>BF!Video_2244</vt:lpstr>
      <vt:lpstr>BF!Video_2245</vt:lpstr>
      <vt:lpstr>BF!Video_2246</vt:lpstr>
      <vt:lpstr>BF!Video_2247</vt:lpstr>
      <vt:lpstr>BF!Video_2248</vt:lpstr>
      <vt:lpstr>BF!Video_2249</vt:lpstr>
      <vt:lpstr>BF!Video_225</vt:lpstr>
      <vt:lpstr>BF!Video_2250</vt:lpstr>
      <vt:lpstr>BF!Video_2251</vt:lpstr>
      <vt:lpstr>BF!Video_2252</vt:lpstr>
      <vt:lpstr>BF!Video_2253</vt:lpstr>
      <vt:lpstr>BF!Video_2254</vt:lpstr>
      <vt:lpstr>BF!Video_2255</vt:lpstr>
      <vt:lpstr>BF!Video_2256</vt:lpstr>
      <vt:lpstr>BF!Video_2257</vt:lpstr>
      <vt:lpstr>BF!Video_2258</vt:lpstr>
      <vt:lpstr>BF!Video_2259</vt:lpstr>
      <vt:lpstr>BF!Video_226</vt:lpstr>
      <vt:lpstr>BF!Video_2260</vt:lpstr>
      <vt:lpstr>BF!Video_2261</vt:lpstr>
      <vt:lpstr>BF!Video_2262</vt:lpstr>
      <vt:lpstr>BF!Video_2263</vt:lpstr>
      <vt:lpstr>BF!Video_2264</vt:lpstr>
      <vt:lpstr>BF!Video_2265</vt:lpstr>
      <vt:lpstr>BF!Video_2266</vt:lpstr>
      <vt:lpstr>BF!Video_2267</vt:lpstr>
      <vt:lpstr>BF!Video_2268</vt:lpstr>
      <vt:lpstr>BF!Video_2269</vt:lpstr>
      <vt:lpstr>BF!Video_227</vt:lpstr>
      <vt:lpstr>BF!Video_2270</vt:lpstr>
      <vt:lpstr>BF!Video_2271</vt:lpstr>
      <vt:lpstr>BF!Video_2272</vt:lpstr>
      <vt:lpstr>BF!Video_2273</vt:lpstr>
      <vt:lpstr>BF!Video_2274</vt:lpstr>
      <vt:lpstr>BF!Video_2275</vt:lpstr>
      <vt:lpstr>BF!Video_2276</vt:lpstr>
      <vt:lpstr>BF!Video_2277</vt:lpstr>
      <vt:lpstr>BF!Video_2278</vt:lpstr>
      <vt:lpstr>BF!Video_2279</vt:lpstr>
      <vt:lpstr>BF!Video_228</vt:lpstr>
      <vt:lpstr>BF!Video_2280</vt:lpstr>
      <vt:lpstr>BF!Video_2281</vt:lpstr>
      <vt:lpstr>BF!Video_2282</vt:lpstr>
      <vt:lpstr>BF!Video_2283</vt:lpstr>
      <vt:lpstr>BF!Video_2284</vt:lpstr>
      <vt:lpstr>BF!Video_2285</vt:lpstr>
      <vt:lpstr>BF!Video_2286</vt:lpstr>
      <vt:lpstr>BF!Video_2287</vt:lpstr>
      <vt:lpstr>BF!Video_2288</vt:lpstr>
      <vt:lpstr>BF!Video_2289</vt:lpstr>
      <vt:lpstr>BF!Video_229</vt:lpstr>
      <vt:lpstr>BF!Video_2290</vt:lpstr>
      <vt:lpstr>BF!Video_2291</vt:lpstr>
      <vt:lpstr>BF!Video_2292</vt:lpstr>
      <vt:lpstr>BF!Video_2293</vt:lpstr>
      <vt:lpstr>BF!Video_2294</vt:lpstr>
      <vt:lpstr>BF!Video_2295</vt:lpstr>
      <vt:lpstr>BF!Video_2296</vt:lpstr>
      <vt:lpstr>BF!Video_2297</vt:lpstr>
      <vt:lpstr>BF!Video_2298</vt:lpstr>
      <vt:lpstr>BF!Video_2299</vt:lpstr>
      <vt:lpstr>BF!Video_23</vt:lpstr>
      <vt:lpstr>BF!Video_230</vt:lpstr>
      <vt:lpstr>BF!Video_2300</vt:lpstr>
      <vt:lpstr>BF!Video_2301</vt:lpstr>
      <vt:lpstr>BF!Video_2302</vt:lpstr>
      <vt:lpstr>BF!Video_2303</vt:lpstr>
      <vt:lpstr>BF!Video_2304</vt:lpstr>
      <vt:lpstr>BF!Video_2305</vt:lpstr>
      <vt:lpstr>BF!Video_2306</vt:lpstr>
      <vt:lpstr>BF!Video_2307</vt:lpstr>
      <vt:lpstr>BF!Video_2308</vt:lpstr>
      <vt:lpstr>BF!Video_2309</vt:lpstr>
      <vt:lpstr>BF!Video_231</vt:lpstr>
      <vt:lpstr>BF!Video_2310</vt:lpstr>
      <vt:lpstr>BF!Video_2311</vt:lpstr>
      <vt:lpstr>BF!Video_2312</vt:lpstr>
      <vt:lpstr>BF!Video_2313</vt:lpstr>
      <vt:lpstr>BF!Video_2314</vt:lpstr>
      <vt:lpstr>BF!Video_2315</vt:lpstr>
      <vt:lpstr>BF!Video_2316</vt:lpstr>
      <vt:lpstr>BF!Video_2317</vt:lpstr>
      <vt:lpstr>BF!Video_2318</vt:lpstr>
      <vt:lpstr>BF!Video_2319</vt:lpstr>
      <vt:lpstr>BF!Video_232</vt:lpstr>
      <vt:lpstr>BF!Video_2320</vt:lpstr>
      <vt:lpstr>BF!Video_2321</vt:lpstr>
      <vt:lpstr>BF!Video_2322</vt:lpstr>
      <vt:lpstr>BF!Video_2323</vt:lpstr>
      <vt:lpstr>BF!Video_2324</vt:lpstr>
      <vt:lpstr>BF!Video_2325</vt:lpstr>
      <vt:lpstr>BF!Video_2326</vt:lpstr>
      <vt:lpstr>BF!Video_2327</vt:lpstr>
      <vt:lpstr>BF!Video_2328</vt:lpstr>
      <vt:lpstr>BF!Video_2329</vt:lpstr>
      <vt:lpstr>BF!Video_233</vt:lpstr>
      <vt:lpstr>BF!Video_2330</vt:lpstr>
      <vt:lpstr>BF!Video_2331</vt:lpstr>
      <vt:lpstr>BF!Video_2332</vt:lpstr>
      <vt:lpstr>BF!Video_2333</vt:lpstr>
      <vt:lpstr>BF!Video_2334</vt:lpstr>
      <vt:lpstr>BF!Video_2335</vt:lpstr>
      <vt:lpstr>BF!Video_2336</vt:lpstr>
      <vt:lpstr>BF!Video_2337</vt:lpstr>
      <vt:lpstr>BF!Video_2338</vt:lpstr>
      <vt:lpstr>BF!Video_2339</vt:lpstr>
      <vt:lpstr>BF!Video_234</vt:lpstr>
      <vt:lpstr>BF!Video_2340</vt:lpstr>
      <vt:lpstr>BF!Video_2341</vt:lpstr>
      <vt:lpstr>BF!Video_2342</vt:lpstr>
      <vt:lpstr>BF!Video_2343</vt:lpstr>
      <vt:lpstr>BF!Video_2344</vt:lpstr>
      <vt:lpstr>BF!Video_2345</vt:lpstr>
      <vt:lpstr>BF!Video_2346</vt:lpstr>
      <vt:lpstr>BF!Video_2347</vt:lpstr>
      <vt:lpstr>BF!Video_2348</vt:lpstr>
      <vt:lpstr>BF!Video_2349</vt:lpstr>
      <vt:lpstr>BF!Video_235</vt:lpstr>
      <vt:lpstr>BF!Video_2350</vt:lpstr>
      <vt:lpstr>BF!Video_2351</vt:lpstr>
      <vt:lpstr>BF!Video_2352</vt:lpstr>
      <vt:lpstr>BF!Video_2353</vt:lpstr>
      <vt:lpstr>BF!Video_2354</vt:lpstr>
      <vt:lpstr>BF!Video_2355</vt:lpstr>
      <vt:lpstr>BF!Video_2356</vt:lpstr>
      <vt:lpstr>BF!Video_2357</vt:lpstr>
      <vt:lpstr>BF!Video_2358</vt:lpstr>
      <vt:lpstr>BF!Video_2359</vt:lpstr>
      <vt:lpstr>BF!Video_236</vt:lpstr>
      <vt:lpstr>BF!Video_2360</vt:lpstr>
      <vt:lpstr>BF!Video_2361</vt:lpstr>
      <vt:lpstr>BF!Video_2362</vt:lpstr>
      <vt:lpstr>BF!Video_2363</vt:lpstr>
      <vt:lpstr>BF!Video_2364</vt:lpstr>
      <vt:lpstr>BF!Video_2365</vt:lpstr>
      <vt:lpstr>BF!Video_2366</vt:lpstr>
      <vt:lpstr>BF!Video_2367</vt:lpstr>
      <vt:lpstr>BF!Video_2368</vt:lpstr>
      <vt:lpstr>BF!Video_2369</vt:lpstr>
      <vt:lpstr>BF!Video_237</vt:lpstr>
      <vt:lpstr>BF!Video_2370</vt:lpstr>
      <vt:lpstr>BF!Video_2371</vt:lpstr>
      <vt:lpstr>BF!Video_2372</vt:lpstr>
      <vt:lpstr>BF!Video_2373</vt:lpstr>
      <vt:lpstr>BF!Video_2374</vt:lpstr>
      <vt:lpstr>BF!Video_2375</vt:lpstr>
      <vt:lpstr>BF!Video_2376</vt:lpstr>
      <vt:lpstr>BF!Video_2377</vt:lpstr>
      <vt:lpstr>BF!Video_2378</vt:lpstr>
      <vt:lpstr>BF!Video_2379</vt:lpstr>
      <vt:lpstr>BF!Video_238</vt:lpstr>
      <vt:lpstr>BF!Video_2380</vt:lpstr>
      <vt:lpstr>BF!Video_2381</vt:lpstr>
      <vt:lpstr>BF!Video_2382</vt:lpstr>
      <vt:lpstr>BF!Video_2383</vt:lpstr>
      <vt:lpstr>BF!Video_2384</vt:lpstr>
      <vt:lpstr>BF!Video_2385</vt:lpstr>
      <vt:lpstr>BF!Video_2386</vt:lpstr>
      <vt:lpstr>BF!Video_2387</vt:lpstr>
      <vt:lpstr>BF!Video_2388</vt:lpstr>
      <vt:lpstr>BF!Video_2389</vt:lpstr>
      <vt:lpstr>BF!Video_239</vt:lpstr>
      <vt:lpstr>BF!Video_2390</vt:lpstr>
      <vt:lpstr>BF!Video_2391</vt:lpstr>
      <vt:lpstr>BF!Video_2392</vt:lpstr>
      <vt:lpstr>BF!Video_2393</vt:lpstr>
      <vt:lpstr>BF!Video_2394</vt:lpstr>
      <vt:lpstr>BF!Video_2395</vt:lpstr>
      <vt:lpstr>BF!Video_2396</vt:lpstr>
      <vt:lpstr>BF!Video_2397</vt:lpstr>
      <vt:lpstr>BF!Video_2398</vt:lpstr>
      <vt:lpstr>BF!Video_2399</vt:lpstr>
      <vt:lpstr>BF!Video_24</vt:lpstr>
      <vt:lpstr>BF!Video_240</vt:lpstr>
      <vt:lpstr>BF!Video_2400</vt:lpstr>
      <vt:lpstr>BF!Video_2401</vt:lpstr>
      <vt:lpstr>BF!Video_2402</vt:lpstr>
      <vt:lpstr>BF!Video_2403</vt:lpstr>
      <vt:lpstr>BF!Video_2404</vt:lpstr>
      <vt:lpstr>BF!Video_2405</vt:lpstr>
      <vt:lpstr>BF!Video_2406</vt:lpstr>
      <vt:lpstr>BF!Video_2407</vt:lpstr>
      <vt:lpstr>BF!Video_2408</vt:lpstr>
      <vt:lpstr>BF!Video_2409</vt:lpstr>
      <vt:lpstr>BF!Video_241</vt:lpstr>
      <vt:lpstr>BF!Video_2410</vt:lpstr>
      <vt:lpstr>BF!Video_2411</vt:lpstr>
      <vt:lpstr>BF!Video_2412</vt:lpstr>
      <vt:lpstr>BF!Video_2413</vt:lpstr>
      <vt:lpstr>BF!Video_2414</vt:lpstr>
      <vt:lpstr>BF!Video_2415</vt:lpstr>
      <vt:lpstr>BF!Video_2416</vt:lpstr>
      <vt:lpstr>BF!Video_2417</vt:lpstr>
      <vt:lpstr>BF!Video_2418</vt:lpstr>
      <vt:lpstr>BF!Video_2419</vt:lpstr>
      <vt:lpstr>BF!Video_242</vt:lpstr>
      <vt:lpstr>BF!Video_2420</vt:lpstr>
      <vt:lpstr>BF!Video_2421</vt:lpstr>
      <vt:lpstr>BF!Video_2422</vt:lpstr>
      <vt:lpstr>BF!Video_2423</vt:lpstr>
      <vt:lpstr>BF!Video_2424</vt:lpstr>
      <vt:lpstr>BF!Video_2425</vt:lpstr>
      <vt:lpstr>BF!Video_2426</vt:lpstr>
      <vt:lpstr>BF!Video_2427</vt:lpstr>
      <vt:lpstr>BF!Video_2428</vt:lpstr>
      <vt:lpstr>BF!Video_2429</vt:lpstr>
      <vt:lpstr>BF!Video_243</vt:lpstr>
      <vt:lpstr>BF!Video_2430</vt:lpstr>
      <vt:lpstr>BF!Video_2431</vt:lpstr>
      <vt:lpstr>BF!Video_2432</vt:lpstr>
      <vt:lpstr>BF!Video_2433</vt:lpstr>
      <vt:lpstr>BF!Video_2434</vt:lpstr>
      <vt:lpstr>BF!Video_2435</vt:lpstr>
      <vt:lpstr>BF!Video_2436</vt:lpstr>
      <vt:lpstr>BF!Video_2437</vt:lpstr>
      <vt:lpstr>BF!Video_2438</vt:lpstr>
      <vt:lpstr>BF!Video_2439</vt:lpstr>
      <vt:lpstr>BF!Video_244</vt:lpstr>
      <vt:lpstr>BF!Video_2440</vt:lpstr>
      <vt:lpstr>BF!Video_2441</vt:lpstr>
      <vt:lpstr>BF!Video_2442</vt:lpstr>
      <vt:lpstr>BF!Video_2443</vt:lpstr>
      <vt:lpstr>BF!Video_2444</vt:lpstr>
      <vt:lpstr>BF!Video_2445</vt:lpstr>
      <vt:lpstr>BF!Video_2446</vt:lpstr>
      <vt:lpstr>BF!Video_2447</vt:lpstr>
      <vt:lpstr>BF!Video_2448</vt:lpstr>
      <vt:lpstr>BF!Video_2449</vt:lpstr>
      <vt:lpstr>BF!Video_245</vt:lpstr>
      <vt:lpstr>BF!Video_2450</vt:lpstr>
      <vt:lpstr>BF!Video_2451</vt:lpstr>
      <vt:lpstr>BF!Video_2452</vt:lpstr>
      <vt:lpstr>BF!Video_2453</vt:lpstr>
      <vt:lpstr>BF!Video_2454</vt:lpstr>
      <vt:lpstr>BF!Video_2455</vt:lpstr>
      <vt:lpstr>BF!Video_2456</vt:lpstr>
      <vt:lpstr>BF!Video_2457</vt:lpstr>
      <vt:lpstr>BF!Video_2458</vt:lpstr>
      <vt:lpstr>BF!Video_2459</vt:lpstr>
      <vt:lpstr>BF!Video_246</vt:lpstr>
      <vt:lpstr>BF!Video_2460</vt:lpstr>
      <vt:lpstr>BF!Video_2461</vt:lpstr>
      <vt:lpstr>BF!Video_2462</vt:lpstr>
      <vt:lpstr>BF!Video_2463</vt:lpstr>
      <vt:lpstr>BF!Video_2464</vt:lpstr>
      <vt:lpstr>BF!Video_2465</vt:lpstr>
      <vt:lpstr>BF!Video_2466</vt:lpstr>
      <vt:lpstr>BF!Video_2467</vt:lpstr>
      <vt:lpstr>BF!Video_2468</vt:lpstr>
      <vt:lpstr>BF!Video_2469</vt:lpstr>
      <vt:lpstr>BF!Video_247</vt:lpstr>
      <vt:lpstr>BF!Video_2470</vt:lpstr>
      <vt:lpstr>BF!Video_2471</vt:lpstr>
      <vt:lpstr>BF!Video_2472</vt:lpstr>
      <vt:lpstr>BF!Video_2473</vt:lpstr>
      <vt:lpstr>BF!Video_2474</vt:lpstr>
      <vt:lpstr>BF!Video_2475</vt:lpstr>
      <vt:lpstr>BF!Video_2476</vt:lpstr>
      <vt:lpstr>BF!Video_2477</vt:lpstr>
      <vt:lpstr>BF!Video_2478</vt:lpstr>
      <vt:lpstr>BF!Video_2479</vt:lpstr>
      <vt:lpstr>BF!Video_248</vt:lpstr>
      <vt:lpstr>BF!Video_2480</vt:lpstr>
      <vt:lpstr>BF!Video_2481</vt:lpstr>
      <vt:lpstr>BF!Video_2482</vt:lpstr>
      <vt:lpstr>BF!Video_2483</vt:lpstr>
      <vt:lpstr>BF!Video_2484</vt:lpstr>
      <vt:lpstr>BF!Video_2485</vt:lpstr>
      <vt:lpstr>BF!Video_2486</vt:lpstr>
      <vt:lpstr>BF!Video_2487</vt:lpstr>
      <vt:lpstr>BF!Video_2488</vt:lpstr>
      <vt:lpstr>BF!Video_2489</vt:lpstr>
      <vt:lpstr>BF!Video_249</vt:lpstr>
      <vt:lpstr>BF!Video_2490</vt:lpstr>
      <vt:lpstr>BF!Video_2491</vt:lpstr>
      <vt:lpstr>BF!Video_2492</vt:lpstr>
      <vt:lpstr>BF!Video_2493</vt:lpstr>
      <vt:lpstr>BF!Video_2494</vt:lpstr>
      <vt:lpstr>BF!Video_2495</vt:lpstr>
      <vt:lpstr>BF!Video_2496</vt:lpstr>
      <vt:lpstr>BF!Video_2497</vt:lpstr>
      <vt:lpstr>BF!Video_2498</vt:lpstr>
      <vt:lpstr>BF!Video_2499</vt:lpstr>
      <vt:lpstr>BF!Video_25</vt:lpstr>
      <vt:lpstr>BF!Video_250</vt:lpstr>
      <vt:lpstr>BF!Video_2500</vt:lpstr>
      <vt:lpstr>BF!Video_2501</vt:lpstr>
      <vt:lpstr>BF!Video_2502</vt:lpstr>
      <vt:lpstr>BF!Video_2503</vt:lpstr>
      <vt:lpstr>BF!Video_2504</vt:lpstr>
      <vt:lpstr>BF!Video_2505</vt:lpstr>
      <vt:lpstr>BF!Video_2506</vt:lpstr>
      <vt:lpstr>BF!Video_2507</vt:lpstr>
      <vt:lpstr>BF!Video_2508</vt:lpstr>
      <vt:lpstr>BF!Video_2509</vt:lpstr>
      <vt:lpstr>BF!Video_251</vt:lpstr>
      <vt:lpstr>BF!Video_2510</vt:lpstr>
      <vt:lpstr>BF!Video_2511</vt:lpstr>
      <vt:lpstr>BF!Video_2512</vt:lpstr>
      <vt:lpstr>BF!Video_2513</vt:lpstr>
      <vt:lpstr>BF!Video_2514</vt:lpstr>
      <vt:lpstr>BF!Video_2515</vt:lpstr>
      <vt:lpstr>BF!Video_2516</vt:lpstr>
      <vt:lpstr>BF!Video_2517</vt:lpstr>
      <vt:lpstr>BF!Video_2518</vt:lpstr>
      <vt:lpstr>BF!Video_2519</vt:lpstr>
      <vt:lpstr>BF!Video_252</vt:lpstr>
      <vt:lpstr>BF!Video_2520</vt:lpstr>
      <vt:lpstr>BF!Video_2521</vt:lpstr>
      <vt:lpstr>BF!Video_2522</vt:lpstr>
      <vt:lpstr>BF!Video_2523</vt:lpstr>
      <vt:lpstr>BF!Video_2524</vt:lpstr>
      <vt:lpstr>BF!Video_2525</vt:lpstr>
      <vt:lpstr>BF!Video_2526</vt:lpstr>
      <vt:lpstr>BF!Video_2527</vt:lpstr>
      <vt:lpstr>BF!Video_2528</vt:lpstr>
      <vt:lpstr>BF!Video_2529</vt:lpstr>
      <vt:lpstr>BF!Video_253</vt:lpstr>
      <vt:lpstr>BF!Video_2530</vt:lpstr>
      <vt:lpstr>BF!Video_2531</vt:lpstr>
      <vt:lpstr>BF!Video_2532</vt:lpstr>
      <vt:lpstr>BF!Video_2533</vt:lpstr>
      <vt:lpstr>BF!Video_2534</vt:lpstr>
      <vt:lpstr>BF!Video_2535</vt:lpstr>
      <vt:lpstr>BF!Video_2536</vt:lpstr>
      <vt:lpstr>BF!Video_2537</vt:lpstr>
      <vt:lpstr>BF!Video_2538</vt:lpstr>
      <vt:lpstr>BF!Video_2539</vt:lpstr>
      <vt:lpstr>BF!Video_254</vt:lpstr>
      <vt:lpstr>BF!Video_2540</vt:lpstr>
      <vt:lpstr>BF!Video_2541</vt:lpstr>
      <vt:lpstr>BF!Video_2542</vt:lpstr>
      <vt:lpstr>BF!Video_2543</vt:lpstr>
      <vt:lpstr>BF!Video_2544</vt:lpstr>
      <vt:lpstr>BF!Video_2545</vt:lpstr>
      <vt:lpstr>BF!Video_2546</vt:lpstr>
      <vt:lpstr>BF!Video_2547</vt:lpstr>
      <vt:lpstr>BF!Video_2548</vt:lpstr>
      <vt:lpstr>BF!Video_2549</vt:lpstr>
      <vt:lpstr>BF!Video_255</vt:lpstr>
      <vt:lpstr>BF!Video_2550</vt:lpstr>
      <vt:lpstr>BF!Video_2551</vt:lpstr>
      <vt:lpstr>BF!Video_2552</vt:lpstr>
      <vt:lpstr>BF!Video_2553</vt:lpstr>
      <vt:lpstr>BF!Video_2554</vt:lpstr>
      <vt:lpstr>BF!Video_2555</vt:lpstr>
      <vt:lpstr>BF!Video_2556</vt:lpstr>
      <vt:lpstr>BF!Video_2557</vt:lpstr>
      <vt:lpstr>BF!Video_2558</vt:lpstr>
      <vt:lpstr>BF!Video_2559</vt:lpstr>
      <vt:lpstr>BF!Video_256</vt:lpstr>
      <vt:lpstr>BF!Video_2560</vt:lpstr>
      <vt:lpstr>BF!Video_2561</vt:lpstr>
      <vt:lpstr>BF!Video_2562</vt:lpstr>
      <vt:lpstr>BF!Video_2563</vt:lpstr>
      <vt:lpstr>BF!Video_2564</vt:lpstr>
      <vt:lpstr>BF!Video_2565</vt:lpstr>
      <vt:lpstr>BF!Video_2566</vt:lpstr>
      <vt:lpstr>BF!Video_2567</vt:lpstr>
      <vt:lpstr>BF!Video_2568</vt:lpstr>
      <vt:lpstr>BF!Video_2569</vt:lpstr>
      <vt:lpstr>BF!Video_257</vt:lpstr>
      <vt:lpstr>BF!Video_2570</vt:lpstr>
      <vt:lpstr>BF!Video_2571</vt:lpstr>
      <vt:lpstr>BF!Video_2572</vt:lpstr>
      <vt:lpstr>BF!Video_2573</vt:lpstr>
      <vt:lpstr>BF!Video_2574</vt:lpstr>
      <vt:lpstr>BF!Video_2575</vt:lpstr>
      <vt:lpstr>BF!Video_2576</vt:lpstr>
      <vt:lpstr>BF!Video_2577</vt:lpstr>
      <vt:lpstr>BF!Video_2578</vt:lpstr>
      <vt:lpstr>BF!Video_2579</vt:lpstr>
      <vt:lpstr>BF!Video_258</vt:lpstr>
      <vt:lpstr>BF!Video_2580</vt:lpstr>
      <vt:lpstr>BF!Video_2581</vt:lpstr>
      <vt:lpstr>BF!Video_2582</vt:lpstr>
      <vt:lpstr>BF!Video_2583</vt:lpstr>
      <vt:lpstr>BF!Video_2584</vt:lpstr>
      <vt:lpstr>BF!Video_2585</vt:lpstr>
      <vt:lpstr>BF!Video_2586</vt:lpstr>
      <vt:lpstr>BF!Video_2587</vt:lpstr>
      <vt:lpstr>BF!Video_2588</vt:lpstr>
      <vt:lpstr>BF!Video_2589</vt:lpstr>
      <vt:lpstr>BF!Video_259</vt:lpstr>
      <vt:lpstr>BF!Video_2590</vt:lpstr>
      <vt:lpstr>BF!Video_2591</vt:lpstr>
      <vt:lpstr>BF!Video_2592</vt:lpstr>
      <vt:lpstr>BF!Video_2593</vt:lpstr>
      <vt:lpstr>BF!Video_2594</vt:lpstr>
      <vt:lpstr>BF!Video_2595</vt:lpstr>
      <vt:lpstr>BF!Video_2596</vt:lpstr>
      <vt:lpstr>BF!Video_2597</vt:lpstr>
      <vt:lpstr>BF!Video_2598</vt:lpstr>
      <vt:lpstr>BF!Video_2599</vt:lpstr>
      <vt:lpstr>BF!Video_26</vt:lpstr>
      <vt:lpstr>BF!Video_260</vt:lpstr>
      <vt:lpstr>BF!Video_2600</vt:lpstr>
      <vt:lpstr>BF!Video_2601</vt:lpstr>
      <vt:lpstr>BF!Video_2602</vt:lpstr>
      <vt:lpstr>BF!Video_2603</vt:lpstr>
      <vt:lpstr>BF!Video_2604</vt:lpstr>
      <vt:lpstr>BF!Video_2605</vt:lpstr>
      <vt:lpstr>BF!Video_2606</vt:lpstr>
      <vt:lpstr>BF!Video_2607</vt:lpstr>
      <vt:lpstr>BF!Video_2608</vt:lpstr>
      <vt:lpstr>BF!Video_2609</vt:lpstr>
      <vt:lpstr>BF!Video_261</vt:lpstr>
      <vt:lpstr>BF!Video_2610</vt:lpstr>
      <vt:lpstr>BF!Video_2611</vt:lpstr>
      <vt:lpstr>BF!Video_2612</vt:lpstr>
      <vt:lpstr>BF!Video_2613</vt:lpstr>
      <vt:lpstr>BF!Video_2614</vt:lpstr>
      <vt:lpstr>BF!Video_2615</vt:lpstr>
      <vt:lpstr>BF!Video_2616</vt:lpstr>
      <vt:lpstr>BF!Video_2617</vt:lpstr>
      <vt:lpstr>BF!Video_2618</vt:lpstr>
      <vt:lpstr>BF!Video_2619</vt:lpstr>
      <vt:lpstr>BF!Video_262</vt:lpstr>
      <vt:lpstr>BF!Video_2620</vt:lpstr>
      <vt:lpstr>BF!Video_2621</vt:lpstr>
      <vt:lpstr>BF!Video_2622</vt:lpstr>
      <vt:lpstr>BF!Video_2623</vt:lpstr>
      <vt:lpstr>BF!Video_2624</vt:lpstr>
      <vt:lpstr>BF!Video_2625</vt:lpstr>
      <vt:lpstr>BF!Video_2626</vt:lpstr>
      <vt:lpstr>BF!Video_2627</vt:lpstr>
      <vt:lpstr>BF!Video_2628</vt:lpstr>
      <vt:lpstr>BF!Video_2629</vt:lpstr>
      <vt:lpstr>BF!Video_263</vt:lpstr>
      <vt:lpstr>BF!Video_2630</vt:lpstr>
      <vt:lpstr>BF!Video_2631</vt:lpstr>
      <vt:lpstr>BF!Video_2632</vt:lpstr>
      <vt:lpstr>BF!Video_2633</vt:lpstr>
      <vt:lpstr>BF!Video_2634</vt:lpstr>
      <vt:lpstr>BF!Video_2635</vt:lpstr>
      <vt:lpstr>BF!Video_2636</vt:lpstr>
      <vt:lpstr>BF!Video_2637</vt:lpstr>
      <vt:lpstr>BF!Video_2638</vt:lpstr>
      <vt:lpstr>BF!Video_2639</vt:lpstr>
      <vt:lpstr>BF!Video_264</vt:lpstr>
      <vt:lpstr>BF!Video_2640</vt:lpstr>
      <vt:lpstr>BF!Video_2641</vt:lpstr>
      <vt:lpstr>BF!Video_2642</vt:lpstr>
      <vt:lpstr>BF!Video_2643</vt:lpstr>
      <vt:lpstr>BF!Video_2644</vt:lpstr>
      <vt:lpstr>BF!Video_2645</vt:lpstr>
      <vt:lpstr>BF!Video_2646</vt:lpstr>
      <vt:lpstr>BF!Video_2647</vt:lpstr>
      <vt:lpstr>BF!Video_2648</vt:lpstr>
      <vt:lpstr>BF!Video_2649</vt:lpstr>
      <vt:lpstr>BF!Video_265</vt:lpstr>
      <vt:lpstr>BF!Video_2650</vt:lpstr>
      <vt:lpstr>BF!Video_2651</vt:lpstr>
      <vt:lpstr>BF!Video_2652</vt:lpstr>
      <vt:lpstr>BF!Video_2653</vt:lpstr>
      <vt:lpstr>BF!Video_2654</vt:lpstr>
      <vt:lpstr>BF!Video_2655</vt:lpstr>
      <vt:lpstr>BF!Video_2656</vt:lpstr>
      <vt:lpstr>BF!Video_2657</vt:lpstr>
      <vt:lpstr>BF!Video_2658</vt:lpstr>
      <vt:lpstr>BF!Video_2659</vt:lpstr>
      <vt:lpstr>BF!Video_266</vt:lpstr>
      <vt:lpstr>BF!Video_2660</vt:lpstr>
      <vt:lpstr>BF!Video_2661</vt:lpstr>
      <vt:lpstr>BF!Video_2662</vt:lpstr>
      <vt:lpstr>BF!Video_2663</vt:lpstr>
      <vt:lpstr>BF!Video_2664</vt:lpstr>
      <vt:lpstr>BF!Video_2665</vt:lpstr>
      <vt:lpstr>BF!Video_2666</vt:lpstr>
      <vt:lpstr>BF!Video_2667</vt:lpstr>
      <vt:lpstr>BF!Video_2668</vt:lpstr>
      <vt:lpstr>BF!Video_2669</vt:lpstr>
      <vt:lpstr>BF!Video_267</vt:lpstr>
      <vt:lpstr>BF!Video_2670</vt:lpstr>
      <vt:lpstr>BF!Video_2671</vt:lpstr>
      <vt:lpstr>BF!Video_2672</vt:lpstr>
      <vt:lpstr>BF!Video_2673</vt:lpstr>
      <vt:lpstr>BF!Video_2674</vt:lpstr>
      <vt:lpstr>BF!Video_2675</vt:lpstr>
      <vt:lpstr>BF!Video_2676</vt:lpstr>
      <vt:lpstr>BF!Video_2677</vt:lpstr>
      <vt:lpstr>BF!Video_2678</vt:lpstr>
      <vt:lpstr>BF!Video_2679</vt:lpstr>
      <vt:lpstr>BF!Video_268</vt:lpstr>
      <vt:lpstr>BF!Video_2680</vt:lpstr>
      <vt:lpstr>BF!Video_2681</vt:lpstr>
      <vt:lpstr>BF!Video_2682</vt:lpstr>
      <vt:lpstr>BF!Video_2683</vt:lpstr>
      <vt:lpstr>BF!Video_2684</vt:lpstr>
      <vt:lpstr>BF!Video_2685</vt:lpstr>
      <vt:lpstr>BF!Video_2686</vt:lpstr>
      <vt:lpstr>BF!Video_2687</vt:lpstr>
      <vt:lpstr>BF!Video_2688</vt:lpstr>
      <vt:lpstr>BF!Video_2689</vt:lpstr>
      <vt:lpstr>BF!Video_269</vt:lpstr>
      <vt:lpstr>BF!Video_2690</vt:lpstr>
      <vt:lpstr>BF!Video_2691</vt:lpstr>
      <vt:lpstr>BF!Video_2692</vt:lpstr>
      <vt:lpstr>BF!Video_2693</vt:lpstr>
      <vt:lpstr>BF!Video_2694</vt:lpstr>
      <vt:lpstr>BF!Video_2695</vt:lpstr>
      <vt:lpstr>BF!Video_2696</vt:lpstr>
      <vt:lpstr>BF!Video_2697</vt:lpstr>
      <vt:lpstr>BF!Video_2698</vt:lpstr>
      <vt:lpstr>BF!Video_2699</vt:lpstr>
      <vt:lpstr>BF!Video_27</vt:lpstr>
      <vt:lpstr>BF!Video_270</vt:lpstr>
      <vt:lpstr>BF!Video_2700</vt:lpstr>
      <vt:lpstr>BF!Video_2701</vt:lpstr>
      <vt:lpstr>BF!Video_2702</vt:lpstr>
      <vt:lpstr>BF!Video_2703</vt:lpstr>
      <vt:lpstr>BF!Video_2704</vt:lpstr>
      <vt:lpstr>BF!Video_2705</vt:lpstr>
      <vt:lpstr>BF!Video_2706</vt:lpstr>
      <vt:lpstr>BF!Video_2707</vt:lpstr>
      <vt:lpstr>BF!Video_2708</vt:lpstr>
      <vt:lpstr>BF!Video_2709</vt:lpstr>
      <vt:lpstr>BF!Video_271</vt:lpstr>
      <vt:lpstr>BF!Video_2710</vt:lpstr>
      <vt:lpstr>BF!Video_2711</vt:lpstr>
      <vt:lpstr>BF!Video_2712</vt:lpstr>
      <vt:lpstr>BF!Video_2713</vt:lpstr>
      <vt:lpstr>BF!Video_2714</vt:lpstr>
      <vt:lpstr>BF!Video_2715</vt:lpstr>
      <vt:lpstr>BF!Video_2716</vt:lpstr>
      <vt:lpstr>BF!Video_2717</vt:lpstr>
      <vt:lpstr>BF!Video_2718</vt:lpstr>
      <vt:lpstr>BF!Video_2719</vt:lpstr>
      <vt:lpstr>BF!Video_272</vt:lpstr>
      <vt:lpstr>BF!Video_2720</vt:lpstr>
      <vt:lpstr>BF!Video_2721</vt:lpstr>
      <vt:lpstr>BF!Video_2722</vt:lpstr>
      <vt:lpstr>BF!Video_2723</vt:lpstr>
      <vt:lpstr>BF!Video_2724</vt:lpstr>
      <vt:lpstr>BF!Video_2725</vt:lpstr>
      <vt:lpstr>BF!Video_2726</vt:lpstr>
      <vt:lpstr>BF!Video_2727</vt:lpstr>
      <vt:lpstr>BF!Video_2728</vt:lpstr>
      <vt:lpstr>BF!Video_2729</vt:lpstr>
      <vt:lpstr>BF!Video_273</vt:lpstr>
      <vt:lpstr>BF!Video_2730</vt:lpstr>
      <vt:lpstr>BF!Video_2731</vt:lpstr>
      <vt:lpstr>BF!Video_2732</vt:lpstr>
      <vt:lpstr>BF!Video_2733</vt:lpstr>
      <vt:lpstr>BF!Video_2734</vt:lpstr>
      <vt:lpstr>BF!Video_2735</vt:lpstr>
      <vt:lpstr>BF!Video_2736</vt:lpstr>
      <vt:lpstr>BF!Video_2737</vt:lpstr>
      <vt:lpstr>BF!Video_2738</vt:lpstr>
      <vt:lpstr>BF!Video_2739</vt:lpstr>
      <vt:lpstr>BF!Video_274</vt:lpstr>
      <vt:lpstr>BF!Video_2740</vt:lpstr>
      <vt:lpstr>BF!Video_2741</vt:lpstr>
      <vt:lpstr>BF!Video_2742</vt:lpstr>
      <vt:lpstr>BF!Video_2743</vt:lpstr>
      <vt:lpstr>BF!Video_2744</vt:lpstr>
      <vt:lpstr>BF!Video_2745</vt:lpstr>
      <vt:lpstr>BF!Video_2746</vt:lpstr>
      <vt:lpstr>BF!Video_2747</vt:lpstr>
      <vt:lpstr>BF!Video_2748</vt:lpstr>
      <vt:lpstr>BF!Video_2749</vt:lpstr>
      <vt:lpstr>BF!Video_275</vt:lpstr>
      <vt:lpstr>BF!Video_2750</vt:lpstr>
      <vt:lpstr>BF!Video_2751</vt:lpstr>
      <vt:lpstr>BF!Video_2752</vt:lpstr>
      <vt:lpstr>BF!Video_2753</vt:lpstr>
      <vt:lpstr>BF!Video_2754</vt:lpstr>
      <vt:lpstr>BF!Video_2755</vt:lpstr>
      <vt:lpstr>BF!Video_2756</vt:lpstr>
      <vt:lpstr>BF!Video_2757</vt:lpstr>
      <vt:lpstr>BF!Video_2758</vt:lpstr>
      <vt:lpstr>BF!Video_2759</vt:lpstr>
      <vt:lpstr>BF!Video_276</vt:lpstr>
      <vt:lpstr>BF!Video_2760</vt:lpstr>
      <vt:lpstr>BF!Video_2761</vt:lpstr>
      <vt:lpstr>BF!Video_2762</vt:lpstr>
      <vt:lpstr>BF!Video_2763</vt:lpstr>
      <vt:lpstr>BF!Video_2764</vt:lpstr>
      <vt:lpstr>BF!Video_2765</vt:lpstr>
      <vt:lpstr>BF!Video_2766</vt:lpstr>
      <vt:lpstr>BF!Video_2767</vt:lpstr>
      <vt:lpstr>BF!Video_2768</vt:lpstr>
      <vt:lpstr>BF!Video_2769</vt:lpstr>
      <vt:lpstr>BF!Video_277</vt:lpstr>
      <vt:lpstr>BF!Video_2770</vt:lpstr>
      <vt:lpstr>BF!Video_2771</vt:lpstr>
      <vt:lpstr>BF!Video_2772</vt:lpstr>
      <vt:lpstr>BF!Video_2773</vt:lpstr>
      <vt:lpstr>BF!Video_2774</vt:lpstr>
      <vt:lpstr>BF!Video_2775</vt:lpstr>
      <vt:lpstr>BF!Video_2776</vt:lpstr>
      <vt:lpstr>BF!Video_2777</vt:lpstr>
      <vt:lpstr>BF!Video_2778</vt:lpstr>
      <vt:lpstr>BF!Video_2779</vt:lpstr>
      <vt:lpstr>BF!Video_278</vt:lpstr>
      <vt:lpstr>BF!Video_2780</vt:lpstr>
      <vt:lpstr>BF!Video_2781</vt:lpstr>
      <vt:lpstr>BF!Video_2782</vt:lpstr>
      <vt:lpstr>BF!Video_2783</vt:lpstr>
      <vt:lpstr>BF!Video_2784</vt:lpstr>
      <vt:lpstr>BF!Video_2785</vt:lpstr>
      <vt:lpstr>BF!Video_2786</vt:lpstr>
      <vt:lpstr>BF!Video_2787</vt:lpstr>
      <vt:lpstr>BF!Video_2788</vt:lpstr>
      <vt:lpstr>BF!Video_2789</vt:lpstr>
      <vt:lpstr>BF!Video_279</vt:lpstr>
      <vt:lpstr>BF!Video_2790</vt:lpstr>
      <vt:lpstr>BF!Video_2791</vt:lpstr>
      <vt:lpstr>BF!Video_2792</vt:lpstr>
      <vt:lpstr>BF!Video_2793</vt:lpstr>
      <vt:lpstr>BF!Video_2794</vt:lpstr>
      <vt:lpstr>BF!Video_2795</vt:lpstr>
      <vt:lpstr>BF!Video_2796</vt:lpstr>
      <vt:lpstr>BF!Video_2797</vt:lpstr>
      <vt:lpstr>BF!Video_2798</vt:lpstr>
      <vt:lpstr>BF!Video_2799</vt:lpstr>
      <vt:lpstr>BF!Video_28</vt:lpstr>
      <vt:lpstr>BF!Video_280</vt:lpstr>
      <vt:lpstr>BF!Video_2800</vt:lpstr>
      <vt:lpstr>BF!Video_2801</vt:lpstr>
      <vt:lpstr>BF!Video_2802</vt:lpstr>
      <vt:lpstr>BF!Video_2803</vt:lpstr>
      <vt:lpstr>BF!Video_2804</vt:lpstr>
      <vt:lpstr>BF!Video_2805</vt:lpstr>
      <vt:lpstr>BF!Video_2806</vt:lpstr>
      <vt:lpstr>BF!Video_2807</vt:lpstr>
      <vt:lpstr>BF!Video_2808</vt:lpstr>
      <vt:lpstr>BF!Video_2809</vt:lpstr>
      <vt:lpstr>BF!Video_281</vt:lpstr>
      <vt:lpstr>BF!Video_2810</vt:lpstr>
      <vt:lpstr>BF!Video_2811</vt:lpstr>
      <vt:lpstr>BF!Video_2812</vt:lpstr>
      <vt:lpstr>BF!Video_2813</vt:lpstr>
      <vt:lpstr>BF!Video_2814</vt:lpstr>
      <vt:lpstr>BF!Video_2815</vt:lpstr>
      <vt:lpstr>BF!Video_2816</vt:lpstr>
      <vt:lpstr>BF!Video_2817</vt:lpstr>
      <vt:lpstr>BF!Video_2818</vt:lpstr>
      <vt:lpstr>BF!Video_2819</vt:lpstr>
      <vt:lpstr>BF!Video_282</vt:lpstr>
      <vt:lpstr>BF!Video_2820</vt:lpstr>
      <vt:lpstr>BF!Video_2821</vt:lpstr>
      <vt:lpstr>BF!Video_2822</vt:lpstr>
      <vt:lpstr>BF!Video_2823</vt:lpstr>
      <vt:lpstr>BF!Video_2824</vt:lpstr>
      <vt:lpstr>BF!Video_2825</vt:lpstr>
      <vt:lpstr>BF!Video_2826</vt:lpstr>
      <vt:lpstr>BF!Video_2827</vt:lpstr>
      <vt:lpstr>BF!Video_2828</vt:lpstr>
      <vt:lpstr>BF!Video_2829</vt:lpstr>
      <vt:lpstr>BF!Video_283</vt:lpstr>
      <vt:lpstr>BF!Video_2830</vt:lpstr>
      <vt:lpstr>BF!Video_2831</vt:lpstr>
      <vt:lpstr>BF!Video_2832</vt:lpstr>
      <vt:lpstr>BF!Video_2833</vt:lpstr>
      <vt:lpstr>BF!Video_2834</vt:lpstr>
      <vt:lpstr>BF!Video_2835</vt:lpstr>
      <vt:lpstr>BF!Video_2836</vt:lpstr>
      <vt:lpstr>BF!Video_2837</vt:lpstr>
      <vt:lpstr>BF!Video_2838</vt:lpstr>
      <vt:lpstr>BF!Video_2839</vt:lpstr>
      <vt:lpstr>BF!Video_284</vt:lpstr>
      <vt:lpstr>BF!Video_2840</vt:lpstr>
      <vt:lpstr>BF!Video_2841</vt:lpstr>
      <vt:lpstr>BF!Video_2842</vt:lpstr>
      <vt:lpstr>BF!Video_2843</vt:lpstr>
      <vt:lpstr>BF!Video_2844</vt:lpstr>
      <vt:lpstr>BF!Video_2845</vt:lpstr>
      <vt:lpstr>BF!Video_2846</vt:lpstr>
      <vt:lpstr>BF!Video_2847</vt:lpstr>
      <vt:lpstr>BF!Video_2848</vt:lpstr>
      <vt:lpstr>BF!Video_2849</vt:lpstr>
      <vt:lpstr>BF!Video_285</vt:lpstr>
      <vt:lpstr>BF!Video_2850</vt:lpstr>
      <vt:lpstr>BF!Video_2851</vt:lpstr>
      <vt:lpstr>BF!Video_2852</vt:lpstr>
      <vt:lpstr>BF!Video_2853</vt:lpstr>
      <vt:lpstr>BF!Video_2854</vt:lpstr>
      <vt:lpstr>BF!Video_2855</vt:lpstr>
      <vt:lpstr>BF!Video_2856</vt:lpstr>
      <vt:lpstr>BF!Video_2857</vt:lpstr>
      <vt:lpstr>BF!Video_2858</vt:lpstr>
      <vt:lpstr>BF!Video_2859</vt:lpstr>
      <vt:lpstr>BF!Video_286</vt:lpstr>
      <vt:lpstr>BF!Video_2860</vt:lpstr>
      <vt:lpstr>BF!Video_2861</vt:lpstr>
      <vt:lpstr>BF!Video_2862</vt:lpstr>
      <vt:lpstr>BF!Video_2863</vt:lpstr>
      <vt:lpstr>BF!Video_2864</vt:lpstr>
      <vt:lpstr>BF!Video_2865</vt:lpstr>
      <vt:lpstr>BF!Video_2866</vt:lpstr>
      <vt:lpstr>BF!Video_2867</vt:lpstr>
      <vt:lpstr>BF!Video_2868</vt:lpstr>
      <vt:lpstr>BF!Video_2869</vt:lpstr>
      <vt:lpstr>BF!Video_287</vt:lpstr>
      <vt:lpstr>BF!Video_2870</vt:lpstr>
      <vt:lpstr>BF!Video_2871</vt:lpstr>
      <vt:lpstr>BF!Video_2872</vt:lpstr>
      <vt:lpstr>BF!Video_2873</vt:lpstr>
      <vt:lpstr>BF!Video_2874</vt:lpstr>
      <vt:lpstr>BF!Video_2875</vt:lpstr>
      <vt:lpstr>BF!Video_2876</vt:lpstr>
      <vt:lpstr>BF!Video_2877</vt:lpstr>
      <vt:lpstr>BF!Video_2878</vt:lpstr>
      <vt:lpstr>BF!Video_2879</vt:lpstr>
      <vt:lpstr>BF!Video_288</vt:lpstr>
      <vt:lpstr>BF!Video_2880</vt:lpstr>
      <vt:lpstr>BF!Video_2881</vt:lpstr>
      <vt:lpstr>BF!Video_2882</vt:lpstr>
      <vt:lpstr>BF!Video_2883</vt:lpstr>
      <vt:lpstr>BF!Video_2884</vt:lpstr>
      <vt:lpstr>BF!Video_2885</vt:lpstr>
      <vt:lpstr>BF!Video_2886</vt:lpstr>
      <vt:lpstr>BF!Video_2887</vt:lpstr>
      <vt:lpstr>BF!Video_2888</vt:lpstr>
      <vt:lpstr>BF!Video_2889</vt:lpstr>
      <vt:lpstr>BF!Video_289</vt:lpstr>
      <vt:lpstr>BF!Video_2890</vt:lpstr>
      <vt:lpstr>BF!Video_2891</vt:lpstr>
      <vt:lpstr>BF!Video_2892</vt:lpstr>
      <vt:lpstr>BF!Video_2893</vt:lpstr>
      <vt:lpstr>BF!Video_2894</vt:lpstr>
      <vt:lpstr>BF!Video_2895</vt:lpstr>
      <vt:lpstr>BF!Video_2896</vt:lpstr>
      <vt:lpstr>BF!Video_2897</vt:lpstr>
      <vt:lpstr>BF!Video_2898</vt:lpstr>
      <vt:lpstr>BF!Video_2899</vt:lpstr>
      <vt:lpstr>BF!Video_29</vt:lpstr>
      <vt:lpstr>BF!Video_290</vt:lpstr>
      <vt:lpstr>BF!Video_2900</vt:lpstr>
      <vt:lpstr>BF!Video_2901</vt:lpstr>
      <vt:lpstr>BF!Video_2902</vt:lpstr>
      <vt:lpstr>BF!Video_2903</vt:lpstr>
      <vt:lpstr>BF!Video_2904</vt:lpstr>
      <vt:lpstr>BF!Video_2905</vt:lpstr>
      <vt:lpstr>BF!Video_2906</vt:lpstr>
      <vt:lpstr>BF!Video_2907</vt:lpstr>
      <vt:lpstr>BF!Video_2908</vt:lpstr>
      <vt:lpstr>BF!Video_2909</vt:lpstr>
      <vt:lpstr>BF!Video_291</vt:lpstr>
      <vt:lpstr>BF!Video_2910</vt:lpstr>
      <vt:lpstr>BF!Video_2911</vt:lpstr>
      <vt:lpstr>BF!Video_2912</vt:lpstr>
      <vt:lpstr>BF!Video_2913</vt:lpstr>
      <vt:lpstr>BF!Video_2914</vt:lpstr>
      <vt:lpstr>BF!Video_2915</vt:lpstr>
      <vt:lpstr>BF!Video_2916</vt:lpstr>
      <vt:lpstr>BF!Video_2917</vt:lpstr>
      <vt:lpstr>BF!Video_2918</vt:lpstr>
      <vt:lpstr>BF!Video_2919</vt:lpstr>
      <vt:lpstr>BF!Video_292</vt:lpstr>
      <vt:lpstr>BF!Video_2920</vt:lpstr>
      <vt:lpstr>BF!Video_2921</vt:lpstr>
      <vt:lpstr>BF!Video_2922</vt:lpstr>
      <vt:lpstr>BF!Video_2923</vt:lpstr>
      <vt:lpstr>BF!Video_2924</vt:lpstr>
      <vt:lpstr>BF!Video_2925</vt:lpstr>
      <vt:lpstr>BF!Video_2926</vt:lpstr>
      <vt:lpstr>BF!Video_2927</vt:lpstr>
      <vt:lpstr>BF!Video_2928</vt:lpstr>
      <vt:lpstr>BF!Video_2929</vt:lpstr>
      <vt:lpstr>BF!Video_293</vt:lpstr>
      <vt:lpstr>BF!Video_2930</vt:lpstr>
      <vt:lpstr>BF!Video_2931</vt:lpstr>
      <vt:lpstr>BF!Video_2932</vt:lpstr>
      <vt:lpstr>BF!Video_2933</vt:lpstr>
      <vt:lpstr>BF!Video_2934</vt:lpstr>
      <vt:lpstr>BF!Video_2935</vt:lpstr>
      <vt:lpstr>BF!Video_2936</vt:lpstr>
      <vt:lpstr>BF!Video_2937</vt:lpstr>
      <vt:lpstr>BF!Video_2938</vt:lpstr>
      <vt:lpstr>BF!Video_2939</vt:lpstr>
      <vt:lpstr>BF!Video_294</vt:lpstr>
      <vt:lpstr>BF!Video_2940</vt:lpstr>
      <vt:lpstr>BF!Video_2941</vt:lpstr>
      <vt:lpstr>BF!Video_2942</vt:lpstr>
      <vt:lpstr>BF!Video_2943</vt:lpstr>
      <vt:lpstr>BF!Video_2944</vt:lpstr>
      <vt:lpstr>BF!Video_2945</vt:lpstr>
      <vt:lpstr>BF!Video_2946</vt:lpstr>
      <vt:lpstr>BF!Video_2947</vt:lpstr>
      <vt:lpstr>BF!Video_2949</vt:lpstr>
      <vt:lpstr>BF!Video_295</vt:lpstr>
      <vt:lpstr>BF!Video_2950</vt:lpstr>
      <vt:lpstr>BF!Video_2951</vt:lpstr>
      <vt:lpstr>BF!Video_2952</vt:lpstr>
      <vt:lpstr>BF!Video_2953</vt:lpstr>
      <vt:lpstr>BF!Video_2954</vt:lpstr>
      <vt:lpstr>BF!Video_2955</vt:lpstr>
      <vt:lpstr>BF!Video_2956</vt:lpstr>
      <vt:lpstr>BF!Video_2957</vt:lpstr>
      <vt:lpstr>BF!Video_2959</vt:lpstr>
      <vt:lpstr>BF!Video_296</vt:lpstr>
      <vt:lpstr>BF!Video_2960</vt:lpstr>
      <vt:lpstr>BF!Video_2961</vt:lpstr>
      <vt:lpstr>BF!Video_2963</vt:lpstr>
      <vt:lpstr>BF!Video_2964</vt:lpstr>
      <vt:lpstr>BF!Video_2965</vt:lpstr>
      <vt:lpstr>BF!Video_2966</vt:lpstr>
      <vt:lpstr>BF!Video_2967</vt:lpstr>
      <vt:lpstr>BF!Video_2968</vt:lpstr>
      <vt:lpstr>BF!Video_2969</vt:lpstr>
      <vt:lpstr>BF!Video_297</vt:lpstr>
      <vt:lpstr>BF!Video_2970</vt:lpstr>
      <vt:lpstr>BF!Video_2971</vt:lpstr>
      <vt:lpstr>BF!Video_2972</vt:lpstr>
      <vt:lpstr>BF!Video_2973</vt:lpstr>
      <vt:lpstr>BF!Video_2974</vt:lpstr>
      <vt:lpstr>BF!Video_2975</vt:lpstr>
      <vt:lpstr>BF!Video_2976</vt:lpstr>
      <vt:lpstr>BF!Video_2977</vt:lpstr>
      <vt:lpstr>BF!Video_2978</vt:lpstr>
      <vt:lpstr>BF!Video_2979</vt:lpstr>
      <vt:lpstr>BF!Video_298</vt:lpstr>
      <vt:lpstr>BF!Video_2980</vt:lpstr>
      <vt:lpstr>BF!Video_2981</vt:lpstr>
      <vt:lpstr>BF!Video_2982</vt:lpstr>
      <vt:lpstr>BF!Video_2983</vt:lpstr>
      <vt:lpstr>BF!Video_2984</vt:lpstr>
      <vt:lpstr>BF!Video_2985</vt:lpstr>
      <vt:lpstr>BF!Video_2986</vt:lpstr>
      <vt:lpstr>BF!Video_2987</vt:lpstr>
      <vt:lpstr>BF!Video_2988</vt:lpstr>
      <vt:lpstr>BF!Video_2989</vt:lpstr>
      <vt:lpstr>BF!Video_299</vt:lpstr>
      <vt:lpstr>BF!Video_2990</vt:lpstr>
      <vt:lpstr>BF!Video_2991</vt:lpstr>
      <vt:lpstr>BF!Video_2992</vt:lpstr>
      <vt:lpstr>BF!Video_2993</vt:lpstr>
      <vt:lpstr>BF!Video_2994</vt:lpstr>
      <vt:lpstr>BF!Video_2995</vt:lpstr>
      <vt:lpstr>BF!Video_2996</vt:lpstr>
      <vt:lpstr>BF!Video_2997</vt:lpstr>
      <vt:lpstr>BF!Video_2998</vt:lpstr>
      <vt:lpstr>BF!Video_2999</vt:lpstr>
      <vt:lpstr>BF!Video_3</vt:lpstr>
      <vt:lpstr>BF!Video_30</vt:lpstr>
      <vt:lpstr>BF!Video_300</vt:lpstr>
      <vt:lpstr>BF!Video_3000</vt:lpstr>
      <vt:lpstr>BF!Video_3001</vt:lpstr>
      <vt:lpstr>BF!Video_3002</vt:lpstr>
      <vt:lpstr>BF!Video_3003</vt:lpstr>
      <vt:lpstr>BF!Video_3005</vt:lpstr>
      <vt:lpstr>BF!Video_3006</vt:lpstr>
      <vt:lpstr>BF!Video_3007</vt:lpstr>
      <vt:lpstr>BF!Video_3008</vt:lpstr>
      <vt:lpstr>BF!Video_3009</vt:lpstr>
      <vt:lpstr>BF!Video_301</vt:lpstr>
      <vt:lpstr>BF!Video_3010</vt:lpstr>
      <vt:lpstr>BF!Video_3011</vt:lpstr>
      <vt:lpstr>BF!Video_3012</vt:lpstr>
      <vt:lpstr>BF!Video_3013</vt:lpstr>
      <vt:lpstr>BF!Video_3014</vt:lpstr>
      <vt:lpstr>BF!Video_3015</vt:lpstr>
      <vt:lpstr>BF!Video_3016</vt:lpstr>
      <vt:lpstr>BF!Video_3017</vt:lpstr>
      <vt:lpstr>BF!Video_3018</vt:lpstr>
      <vt:lpstr>BF!Video_3019</vt:lpstr>
      <vt:lpstr>BF!Video_302</vt:lpstr>
      <vt:lpstr>BF!Video_3020</vt:lpstr>
      <vt:lpstr>BF!Video_3021</vt:lpstr>
      <vt:lpstr>BF!Video_3023</vt:lpstr>
      <vt:lpstr>BF!Video_3024</vt:lpstr>
      <vt:lpstr>BF!Video_3025</vt:lpstr>
      <vt:lpstr>BF!Video_3026</vt:lpstr>
      <vt:lpstr>BF!Video_3027</vt:lpstr>
      <vt:lpstr>BF!Video_3028</vt:lpstr>
      <vt:lpstr>BF!Video_3029</vt:lpstr>
      <vt:lpstr>BF!Video_303</vt:lpstr>
      <vt:lpstr>BF!Video_3030</vt:lpstr>
      <vt:lpstr>BF!Video_3031</vt:lpstr>
      <vt:lpstr>BF!Video_3032</vt:lpstr>
      <vt:lpstr>BF!Video_3033</vt:lpstr>
      <vt:lpstr>BF!Video_3034</vt:lpstr>
      <vt:lpstr>BF!Video_3035</vt:lpstr>
      <vt:lpstr>BF!Video_3036</vt:lpstr>
      <vt:lpstr>BF!Video_3037</vt:lpstr>
      <vt:lpstr>BF!Video_3038</vt:lpstr>
      <vt:lpstr>BF!Video_3039</vt:lpstr>
      <vt:lpstr>BF!Video_304</vt:lpstr>
      <vt:lpstr>BF!Video_3040</vt:lpstr>
      <vt:lpstr>BF!Video_3041</vt:lpstr>
      <vt:lpstr>BF!Video_3042</vt:lpstr>
      <vt:lpstr>BF!Video_3043</vt:lpstr>
      <vt:lpstr>BF!Video_3044</vt:lpstr>
      <vt:lpstr>BF!Video_3045</vt:lpstr>
      <vt:lpstr>BF!Video_3046</vt:lpstr>
      <vt:lpstr>BF!Video_3047</vt:lpstr>
      <vt:lpstr>BF!Video_3048</vt:lpstr>
      <vt:lpstr>BF!Video_3049</vt:lpstr>
      <vt:lpstr>BF!Video_305</vt:lpstr>
      <vt:lpstr>BF!Video_3050</vt:lpstr>
      <vt:lpstr>BF!Video_3051</vt:lpstr>
      <vt:lpstr>BF!Video_3052</vt:lpstr>
      <vt:lpstr>BF!Video_3053</vt:lpstr>
      <vt:lpstr>BF!Video_3054</vt:lpstr>
      <vt:lpstr>BF!Video_3055</vt:lpstr>
      <vt:lpstr>BF!Video_3056</vt:lpstr>
      <vt:lpstr>BF!Video_3057</vt:lpstr>
      <vt:lpstr>BF!Video_3058</vt:lpstr>
      <vt:lpstr>BF!Video_3059</vt:lpstr>
      <vt:lpstr>BF!Video_306</vt:lpstr>
      <vt:lpstr>BF!Video_3060</vt:lpstr>
      <vt:lpstr>BF!Video_3061</vt:lpstr>
      <vt:lpstr>BF!Video_3063</vt:lpstr>
      <vt:lpstr>BF!Video_3064</vt:lpstr>
      <vt:lpstr>BF!Video_3065</vt:lpstr>
      <vt:lpstr>BF!Video_3066</vt:lpstr>
      <vt:lpstr>BF!Video_3067</vt:lpstr>
      <vt:lpstr>BF!Video_3068</vt:lpstr>
      <vt:lpstr>BF!Video_3069</vt:lpstr>
      <vt:lpstr>BF!Video_307</vt:lpstr>
      <vt:lpstr>BF!Video_3070</vt:lpstr>
      <vt:lpstr>BF!Video_3071</vt:lpstr>
      <vt:lpstr>BF!Video_3072</vt:lpstr>
      <vt:lpstr>BF!Video_3073</vt:lpstr>
      <vt:lpstr>BF!Video_3074</vt:lpstr>
      <vt:lpstr>BF!Video_3075</vt:lpstr>
      <vt:lpstr>BF!Video_3076</vt:lpstr>
      <vt:lpstr>BF!Video_3077</vt:lpstr>
      <vt:lpstr>BF!Video_3078</vt:lpstr>
      <vt:lpstr>BF!Video_3079</vt:lpstr>
      <vt:lpstr>BF!Video_308</vt:lpstr>
      <vt:lpstr>BF!Video_3080</vt:lpstr>
      <vt:lpstr>BF!Video_3082</vt:lpstr>
      <vt:lpstr>BF!Video_3083</vt:lpstr>
      <vt:lpstr>BF!Video_3084</vt:lpstr>
      <vt:lpstr>BF!Video_3085</vt:lpstr>
      <vt:lpstr>BF!Video_3086</vt:lpstr>
      <vt:lpstr>BF!Video_3087</vt:lpstr>
      <vt:lpstr>BF!Video_3088</vt:lpstr>
      <vt:lpstr>BF!Video_3089</vt:lpstr>
      <vt:lpstr>BF!Video_309</vt:lpstr>
      <vt:lpstr>BF!Video_3090</vt:lpstr>
      <vt:lpstr>BF!Video_3091</vt:lpstr>
      <vt:lpstr>BF!Video_3092</vt:lpstr>
      <vt:lpstr>BF!Video_3093</vt:lpstr>
      <vt:lpstr>BF!Video_3094</vt:lpstr>
      <vt:lpstr>BF!Video_3095</vt:lpstr>
      <vt:lpstr>BF!Video_3097</vt:lpstr>
      <vt:lpstr>BF!Video_3098</vt:lpstr>
      <vt:lpstr>BF!Video_3099</vt:lpstr>
      <vt:lpstr>BF!Video_31</vt:lpstr>
      <vt:lpstr>BF!Video_310</vt:lpstr>
      <vt:lpstr>BF!Video_3100</vt:lpstr>
      <vt:lpstr>BF!Video_3101</vt:lpstr>
      <vt:lpstr>BF!Video_3102</vt:lpstr>
      <vt:lpstr>BF!Video_3103</vt:lpstr>
      <vt:lpstr>BF!Video_3104</vt:lpstr>
      <vt:lpstr>BF!Video_3105</vt:lpstr>
      <vt:lpstr>BF!Video_3106</vt:lpstr>
      <vt:lpstr>BF!Video_3107</vt:lpstr>
      <vt:lpstr>BF!Video_3108</vt:lpstr>
      <vt:lpstr>BF!Video_3109</vt:lpstr>
      <vt:lpstr>BF!Video_311</vt:lpstr>
      <vt:lpstr>BF!Video_3110</vt:lpstr>
      <vt:lpstr>BF!Video_3111</vt:lpstr>
      <vt:lpstr>BF!Video_3112</vt:lpstr>
      <vt:lpstr>BF!Video_3113</vt:lpstr>
      <vt:lpstr>BF!Video_3115</vt:lpstr>
      <vt:lpstr>BF!Video_3116</vt:lpstr>
      <vt:lpstr>BF!Video_3117</vt:lpstr>
      <vt:lpstr>BF!Video_3118</vt:lpstr>
      <vt:lpstr>BF!Video_3119</vt:lpstr>
      <vt:lpstr>BF!Video_312</vt:lpstr>
      <vt:lpstr>BF!Video_3120</vt:lpstr>
      <vt:lpstr>BF!Video_3121</vt:lpstr>
      <vt:lpstr>BF!Video_3122</vt:lpstr>
      <vt:lpstr>BF!Video_3123</vt:lpstr>
      <vt:lpstr>BF!Video_3124</vt:lpstr>
      <vt:lpstr>BF!Video_3125</vt:lpstr>
      <vt:lpstr>BF!Video_3127</vt:lpstr>
      <vt:lpstr>BF!Video_3128</vt:lpstr>
      <vt:lpstr>BF!Video_3129</vt:lpstr>
      <vt:lpstr>BF!Video_313</vt:lpstr>
      <vt:lpstr>BF!Video_3130</vt:lpstr>
      <vt:lpstr>BF!Video_3131</vt:lpstr>
      <vt:lpstr>BF!Video_3132</vt:lpstr>
      <vt:lpstr>BF!Video_3133</vt:lpstr>
      <vt:lpstr>BF!Video_3134</vt:lpstr>
      <vt:lpstr>BF!Video_3135</vt:lpstr>
      <vt:lpstr>BF!Video_3137</vt:lpstr>
      <vt:lpstr>BF!Video_3138</vt:lpstr>
      <vt:lpstr>BF!Video_3139</vt:lpstr>
      <vt:lpstr>BF!Video_314</vt:lpstr>
      <vt:lpstr>BF!Video_3140</vt:lpstr>
      <vt:lpstr>BF!Video_3141</vt:lpstr>
      <vt:lpstr>BF!Video_3142</vt:lpstr>
      <vt:lpstr>BF!Video_3143</vt:lpstr>
      <vt:lpstr>BF!Video_3145</vt:lpstr>
      <vt:lpstr>BF!Video_3146</vt:lpstr>
      <vt:lpstr>BF!Video_3147</vt:lpstr>
      <vt:lpstr>BF!Video_3148</vt:lpstr>
      <vt:lpstr>BF!Video_3149</vt:lpstr>
      <vt:lpstr>BF!Video_315</vt:lpstr>
      <vt:lpstr>BF!Video_3150</vt:lpstr>
      <vt:lpstr>BF!Video_3151</vt:lpstr>
      <vt:lpstr>BF!Video_3152</vt:lpstr>
      <vt:lpstr>BF!Video_3153</vt:lpstr>
      <vt:lpstr>BF!Video_3154</vt:lpstr>
      <vt:lpstr>BF!Video_3156</vt:lpstr>
      <vt:lpstr>BF!Video_3157</vt:lpstr>
      <vt:lpstr>BF!Video_3158</vt:lpstr>
      <vt:lpstr>BF!Video_3159</vt:lpstr>
      <vt:lpstr>BF!Video_316</vt:lpstr>
      <vt:lpstr>BF!Video_3160</vt:lpstr>
      <vt:lpstr>BF!Video_3161</vt:lpstr>
      <vt:lpstr>BF!Video_3162</vt:lpstr>
      <vt:lpstr>BF!Video_3163</vt:lpstr>
      <vt:lpstr>BF!Video_3164</vt:lpstr>
      <vt:lpstr>BF!Video_3165</vt:lpstr>
      <vt:lpstr>BF!Video_3166</vt:lpstr>
      <vt:lpstr>BF!Video_3167</vt:lpstr>
      <vt:lpstr>BF!Video_3168</vt:lpstr>
      <vt:lpstr>BF!Video_3169</vt:lpstr>
      <vt:lpstr>BF!Video_317</vt:lpstr>
      <vt:lpstr>BF!Video_3170</vt:lpstr>
      <vt:lpstr>BF!Video_3171</vt:lpstr>
      <vt:lpstr>BF!Video_3172</vt:lpstr>
      <vt:lpstr>BF!Video_3173</vt:lpstr>
      <vt:lpstr>BF!Video_3174</vt:lpstr>
      <vt:lpstr>BF!Video_3175</vt:lpstr>
      <vt:lpstr>BF!Video_3176</vt:lpstr>
      <vt:lpstr>BF!Video_3177</vt:lpstr>
      <vt:lpstr>BF!Video_3178</vt:lpstr>
      <vt:lpstr>BF!Video_3179</vt:lpstr>
      <vt:lpstr>BF!Video_318</vt:lpstr>
      <vt:lpstr>BF!Video_3180</vt:lpstr>
      <vt:lpstr>BF!Video_3181</vt:lpstr>
      <vt:lpstr>BF!Video_3182</vt:lpstr>
      <vt:lpstr>BF!Video_3183</vt:lpstr>
      <vt:lpstr>BF!Video_3184</vt:lpstr>
      <vt:lpstr>BF!Video_3185</vt:lpstr>
      <vt:lpstr>BF!Video_3186</vt:lpstr>
      <vt:lpstr>BF!Video_3187</vt:lpstr>
      <vt:lpstr>BF!Video_3188</vt:lpstr>
      <vt:lpstr>BF!Video_3189</vt:lpstr>
      <vt:lpstr>BF!Video_319</vt:lpstr>
      <vt:lpstr>BF!Video_3190</vt:lpstr>
      <vt:lpstr>BF!Video_3191</vt:lpstr>
      <vt:lpstr>BF!Video_3192</vt:lpstr>
      <vt:lpstr>BF!Video_3193</vt:lpstr>
      <vt:lpstr>BF!Video_3194</vt:lpstr>
      <vt:lpstr>BF!Video_3195</vt:lpstr>
      <vt:lpstr>BF!Video_3196</vt:lpstr>
      <vt:lpstr>BF!Video_3197</vt:lpstr>
      <vt:lpstr>BF!Video_3198</vt:lpstr>
      <vt:lpstr>BF!Video_3199</vt:lpstr>
      <vt:lpstr>BF!Video_32</vt:lpstr>
      <vt:lpstr>BF!Video_320</vt:lpstr>
      <vt:lpstr>BF!Video_3200</vt:lpstr>
      <vt:lpstr>BF!Video_3201</vt:lpstr>
      <vt:lpstr>BF!Video_3202</vt:lpstr>
      <vt:lpstr>BF!Video_3203</vt:lpstr>
      <vt:lpstr>BF!Video_3204</vt:lpstr>
      <vt:lpstr>BF!Video_3206</vt:lpstr>
      <vt:lpstr>BF!Video_3207</vt:lpstr>
      <vt:lpstr>BF!Video_3208</vt:lpstr>
      <vt:lpstr>BF!Video_3209</vt:lpstr>
      <vt:lpstr>BF!Video_321</vt:lpstr>
      <vt:lpstr>BF!Video_3210</vt:lpstr>
      <vt:lpstr>BF!Video_3211</vt:lpstr>
      <vt:lpstr>BF!Video_3212</vt:lpstr>
      <vt:lpstr>BF!Video_3213</vt:lpstr>
      <vt:lpstr>BF!Video_3214</vt:lpstr>
      <vt:lpstr>BF!Video_3215</vt:lpstr>
      <vt:lpstr>BF!Video_3216</vt:lpstr>
      <vt:lpstr>BF!Video_3217</vt:lpstr>
      <vt:lpstr>BF!Video_3218</vt:lpstr>
      <vt:lpstr>BF!Video_3219</vt:lpstr>
      <vt:lpstr>BF!Video_322</vt:lpstr>
      <vt:lpstr>BF!Video_3221</vt:lpstr>
      <vt:lpstr>BF!Video_3222</vt:lpstr>
      <vt:lpstr>BF!Video_3223</vt:lpstr>
      <vt:lpstr>BF!Video_3224</vt:lpstr>
      <vt:lpstr>BF!Video_3225</vt:lpstr>
      <vt:lpstr>BF!Video_3226</vt:lpstr>
      <vt:lpstr>BF!Video_3227</vt:lpstr>
      <vt:lpstr>BF!Video_3228</vt:lpstr>
      <vt:lpstr>BF!Video_3229</vt:lpstr>
      <vt:lpstr>BF!Video_323</vt:lpstr>
      <vt:lpstr>BF!Video_3230</vt:lpstr>
      <vt:lpstr>BF!Video_3231</vt:lpstr>
      <vt:lpstr>BF!Video_3232</vt:lpstr>
      <vt:lpstr>BF!Video_3233</vt:lpstr>
      <vt:lpstr>BF!Video_3234</vt:lpstr>
      <vt:lpstr>BF!Video_3235</vt:lpstr>
      <vt:lpstr>BF!Video_3236</vt:lpstr>
      <vt:lpstr>BF!Video_3237</vt:lpstr>
      <vt:lpstr>BF!Video_3238</vt:lpstr>
      <vt:lpstr>BF!Video_3239</vt:lpstr>
      <vt:lpstr>BF!Video_324</vt:lpstr>
      <vt:lpstr>BF!Video_3240</vt:lpstr>
      <vt:lpstr>BF!Video_3241</vt:lpstr>
      <vt:lpstr>BF!Video_3242</vt:lpstr>
      <vt:lpstr>BF!Video_3243</vt:lpstr>
      <vt:lpstr>BF!Video_3244</vt:lpstr>
      <vt:lpstr>BF!Video_3245</vt:lpstr>
      <vt:lpstr>BF!Video_3246</vt:lpstr>
      <vt:lpstr>BF!Video_3247</vt:lpstr>
      <vt:lpstr>BF!Video_3248</vt:lpstr>
      <vt:lpstr>BF!Video_3249</vt:lpstr>
      <vt:lpstr>BF!Video_325</vt:lpstr>
      <vt:lpstr>BF!Video_3250</vt:lpstr>
      <vt:lpstr>BF!Video_3251</vt:lpstr>
      <vt:lpstr>BF!Video_3252</vt:lpstr>
      <vt:lpstr>BF!Video_3253</vt:lpstr>
      <vt:lpstr>BF!Video_3254</vt:lpstr>
      <vt:lpstr>BF!Video_3255</vt:lpstr>
      <vt:lpstr>BF!Video_3256</vt:lpstr>
      <vt:lpstr>BF!Video_3257</vt:lpstr>
      <vt:lpstr>BF!Video_3258</vt:lpstr>
      <vt:lpstr>BF!Video_3259</vt:lpstr>
      <vt:lpstr>BF!Video_326</vt:lpstr>
      <vt:lpstr>BF!Video_3260</vt:lpstr>
      <vt:lpstr>BF!Video_3261</vt:lpstr>
      <vt:lpstr>BF!Video_3262</vt:lpstr>
      <vt:lpstr>BF!Video_3263</vt:lpstr>
      <vt:lpstr>BF!Video_3264</vt:lpstr>
      <vt:lpstr>BF!Video_3265</vt:lpstr>
      <vt:lpstr>BF!Video_3266</vt:lpstr>
      <vt:lpstr>BF!Video_3267</vt:lpstr>
      <vt:lpstr>BF!Video_3268</vt:lpstr>
      <vt:lpstr>BF!Video_3269</vt:lpstr>
      <vt:lpstr>BF!Video_327</vt:lpstr>
      <vt:lpstr>BF!Video_3271</vt:lpstr>
      <vt:lpstr>BF!Video_3272</vt:lpstr>
      <vt:lpstr>BF!Video_3273</vt:lpstr>
      <vt:lpstr>BF!Video_3274</vt:lpstr>
      <vt:lpstr>BF!Video_3275</vt:lpstr>
      <vt:lpstr>BF!Video_3276</vt:lpstr>
      <vt:lpstr>BF!Video_3277</vt:lpstr>
      <vt:lpstr>BF!Video_3278</vt:lpstr>
      <vt:lpstr>BF!Video_3279</vt:lpstr>
      <vt:lpstr>BF!Video_328</vt:lpstr>
      <vt:lpstr>BF!Video_3280</vt:lpstr>
      <vt:lpstr>BF!Video_3281</vt:lpstr>
      <vt:lpstr>BF!Video_3282</vt:lpstr>
      <vt:lpstr>BF!Video_3283</vt:lpstr>
      <vt:lpstr>BF!Video_3284</vt:lpstr>
      <vt:lpstr>BF!Video_3285</vt:lpstr>
      <vt:lpstr>BF!Video_3286</vt:lpstr>
      <vt:lpstr>BF!Video_3287</vt:lpstr>
      <vt:lpstr>BF!Video_3288</vt:lpstr>
      <vt:lpstr>BF!Video_3289</vt:lpstr>
      <vt:lpstr>BF!Video_329</vt:lpstr>
      <vt:lpstr>BF!Video_3290</vt:lpstr>
      <vt:lpstr>BF!Video_3291</vt:lpstr>
      <vt:lpstr>BF!Video_3292</vt:lpstr>
      <vt:lpstr>BF!Video_3293</vt:lpstr>
      <vt:lpstr>BF!Video_3294</vt:lpstr>
      <vt:lpstr>BF!Video_3295</vt:lpstr>
      <vt:lpstr>BF!Video_3296</vt:lpstr>
      <vt:lpstr>BF!Video_3297</vt:lpstr>
      <vt:lpstr>BF!Video_3298</vt:lpstr>
      <vt:lpstr>BF!Video_3299</vt:lpstr>
      <vt:lpstr>BF!Video_33</vt:lpstr>
      <vt:lpstr>BF!Video_330</vt:lpstr>
      <vt:lpstr>BF!Video_3300</vt:lpstr>
      <vt:lpstr>BF!Video_3301</vt:lpstr>
      <vt:lpstr>BF!Video_3302</vt:lpstr>
      <vt:lpstr>BF!Video_3303</vt:lpstr>
      <vt:lpstr>BF!Video_3305</vt:lpstr>
      <vt:lpstr>BF!Video_3306</vt:lpstr>
      <vt:lpstr>BF!Video_3307</vt:lpstr>
      <vt:lpstr>BF!Video_3308</vt:lpstr>
      <vt:lpstr>BF!Video_3309</vt:lpstr>
      <vt:lpstr>BF!Video_331</vt:lpstr>
      <vt:lpstr>BF!Video_3310</vt:lpstr>
      <vt:lpstr>BF!Video_3311</vt:lpstr>
      <vt:lpstr>BF!Video_3312</vt:lpstr>
      <vt:lpstr>BF!Video_3313</vt:lpstr>
      <vt:lpstr>BF!Video_3314</vt:lpstr>
      <vt:lpstr>BF!Video_3315</vt:lpstr>
      <vt:lpstr>BF!Video_3316</vt:lpstr>
      <vt:lpstr>BF!Video_3317</vt:lpstr>
      <vt:lpstr>BF!Video_3318</vt:lpstr>
      <vt:lpstr>BF!Video_3319</vt:lpstr>
      <vt:lpstr>BF!Video_332</vt:lpstr>
      <vt:lpstr>BF!Video_3320</vt:lpstr>
      <vt:lpstr>BF!Video_3321</vt:lpstr>
      <vt:lpstr>BF!Video_3322</vt:lpstr>
      <vt:lpstr>BF!Video_3323</vt:lpstr>
      <vt:lpstr>BF!Video_3324</vt:lpstr>
      <vt:lpstr>BF!Video_3325</vt:lpstr>
      <vt:lpstr>BF!Video_3326</vt:lpstr>
      <vt:lpstr>BF!Video_3327</vt:lpstr>
      <vt:lpstr>BF!Video_3328</vt:lpstr>
      <vt:lpstr>BF!Video_3329</vt:lpstr>
      <vt:lpstr>BF!Video_333</vt:lpstr>
      <vt:lpstr>BF!Video_3330</vt:lpstr>
      <vt:lpstr>BF!Video_3331</vt:lpstr>
      <vt:lpstr>BF!Video_3332</vt:lpstr>
      <vt:lpstr>BF!Video_3333</vt:lpstr>
      <vt:lpstr>BF!Video_3334</vt:lpstr>
      <vt:lpstr>BF!Video_3335</vt:lpstr>
      <vt:lpstr>BF!Video_3336</vt:lpstr>
      <vt:lpstr>BF!Video_3337</vt:lpstr>
      <vt:lpstr>BF!Video_3338</vt:lpstr>
      <vt:lpstr>BF!Video_3339</vt:lpstr>
      <vt:lpstr>BF!Video_334</vt:lpstr>
      <vt:lpstr>BF!Video_3340</vt:lpstr>
      <vt:lpstr>BF!Video_3341</vt:lpstr>
      <vt:lpstr>BF!Video_3342</vt:lpstr>
      <vt:lpstr>BF!Video_3343</vt:lpstr>
      <vt:lpstr>BF!Video_3344</vt:lpstr>
      <vt:lpstr>BF!Video_3345</vt:lpstr>
      <vt:lpstr>BF!Video_3346</vt:lpstr>
      <vt:lpstr>BF!Video_3347</vt:lpstr>
      <vt:lpstr>BF!Video_3348</vt:lpstr>
      <vt:lpstr>BF!Video_3349</vt:lpstr>
      <vt:lpstr>BF!Video_335</vt:lpstr>
      <vt:lpstr>BF!Video_3350</vt:lpstr>
      <vt:lpstr>BF!Video_3351</vt:lpstr>
      <vt:lpstr>BF!Video_3352</vt:lpstr>
      <vt:lpstr>BF!Video_3353</vt:lpstr>
      <vt:lpstr>BF!Video_3354</vt:lpstr>
      <vt:lpstr>BF!Video_3355</vt:lpstr>
      <vt:lpstr>BF!Video_3356</vt:lpstr>
      <vt:lpstr>BF!Video_3357</vt:lpstr>
      <vt:lpstr>BF!Video_3358</vt:lpstr>
      <vt:lpstr>BF!Video_3359</vt:lpstr>
      <vt:lpstr>BF!Video_336</vt:lpstr>
      <vt:lpstr>BF!Video_3360</vt:lpstr>
      <vt:lpstr>BF!Video_3361</vt:lpstr>
      <vt:lpstr>BF!Video_3362</vt:lpstr>
      <vt:lpstr>BF!Video_3363</vt:lpstr>
      <vt:lpstr>BF!Video_3364</vt:lpstr>
      <vt:lpstr>BF!Video_3365</vt:lpstr>
      <vt:lpstr>BF!Video_3366</vt:lpstr>
      <vt:lpstr>BF!Video_3367</vt:lpstr>
      <vt:lpstr>BF!Video_337</vt:lpstr>
      <vt:lpstr>BF!Video_3370</vt:lpstr>
      <vt:lpstr>BF!Video_3371</vt:lpstr>
      <vt:lpstr>BF!Video_3372</vt:lpstr>
      <vt:lpstr>BF!Video_3373</vt:lpstr>
      <vt:lpstr>BF!Video_3374</vt:lpstr>
      <vt:lpstr>BF!Video_3375</vt:lpstr>
      <vt:lpstr>BF!Video_3376</vt:lpstr>
      <vt:lpstr>BF!Video_3377</vt:lpstr>
      <vt:lpstr>BF!Video_3378</vt:lpstr>
      <vt:lpstr>BF!Video_3379</vt:lpstr>
      <vt:lpstr>BF!Video_338</vt:lpstr>
      <vt:lpstr>BF!Video_3380</vt:lpstr>
      <vt:lpstr>BF!Video_3382</vt:lpstr>
      <vt:lpstr>BF!Video_3383</vt:lpstr>
      <vt:lpstr>BF!Video_3384</vt:lpstr>
      <vt:lpstr>BF!Video_3385</vt:lpstr>
      <vt:lpstr>BF!Video_3386</vt:lpstr>
      <vt:lpstr>BF!Video_3387</vt:lpstr>
      <vt:lpstr>BF!Video_3388</vt:lpstr>
      <vt:lpstr>BF!Video_3389</vt:lpstr>
      <vt:lpstr>BF!Video_339</vt:lpstr>
      <vt:lpstr>BF!Video_3391</vt:lpstr>
      <vt:lpstr>BF!Video_3392</vt:lpstr>
      <vt:lpstr>BF!Video_3393</vt:lpstr>
      <vt:lpstr>BF!Video_3394</vt:lpstr>
      <vt:lpstr>BF!Video_3395</vt:lpstr>
      <vt:lpstr>BF!Video_3396</vt:lpstr>
      <vt:lpstr>BF!Video_3397</vt:lpstr>
      <vt:lpstr>BF!Video_3398</vt:lpstr>
      <vt:lpstr>BF!Video_3399</vt:lpstr>
      <vt:lpstr>BF!Video_34</vt:lpstr>
      <vt:lpstr>BF!Video_340</vt:lpstr>
      <vt:lpstr>BF!Video_3400</vt:lpstr>
      <vt:lpstr>BF!Video_3401</vt:lpstr>
      <vt:lpstr>BF!Video_3402</vt:lpstr>
      <vt:lpstr>BF!Video_3403</vt:lpstr>
      <vt:lpstr>BF!Video_3404</vt:lpstr>
      <vt:lpstr>BF!Video_3405</vt:lpstr>
      <vt:lpstr>BF!Video_3406</vt:lpstr>
      <vt:lpstr>BF!Video_3407</vt:lpstr>
      <vt:lpstr>BF!Video_3408</vt:lpstr>
      <vt:lpstr>BF!Video_3409</vt:lpstr>
      <vt:lpstr>BF!Video_341</vt:lpstr>
      <vt:lpstr>BF!Video_3410</vt:lpstr>
      <vt:lpstr>BF!Video_3411</vt:lpstr>
      <vt:lpstr>BF!Video_3412</vt:lpstr>
      <vt:lpstr>BF!Video_3413</vt:lpstr>
      <vt:lpstr>BF!Video_3414</vt:lpstr>
      <vt:lpstr>BF!Video_3415</vt:lpstr>
      <vt:lpstr>BF!Video_3416</vt:lpstr>
      <vt:lpstr>BF!Video_3417</vt:lpstr>
      <vt:lpstr>BF!Video_3418</vt:lpstr>
      <vt:lpstr>BF!Video_3419</vt:lpstr>
      <vt:lpstr>BF!Video_342</vt:lpstr>
      <vt:lpstr>BF!Video_3420</vt:lpstr>
      <vt:lpstr>BF!Video_3421</vt:lpstr>
      <vt:lpstr>BF!Video_3422</vt:lpstr>
      <vt:lpstr>BF!Video_3423</vt:lpstr>
      <vt:lpstr>BF!Video_3424</vt:lpstr>
      <vt:lpstr>BF!Video_3425</vt:lpstr>
      <vt:lpstr>BF!Video_3426</vt:lpstr>
      <vt:lpstr>BF!Video_3427</vt:lpstr>
      <vt:lpstr>BF!Video_3428</vt:lpstr>
      <vt:lpstr>BF!Video_3429</vt:lpstr>
      <vt:lpstr>BF!Video_343</vt:lpstr>
      <vt:lpstr>BF!Video_3430</vt:lpstr>
      <vt:lpstr>BF!Video_3431</vt:lpstr>
      <vt:lpstr>BF!Video_3432</vt:lpstr>
      <vt:lpstr>BF!Video_3433</vt:lpstr>
      <vt:lpstr>BF!Video_3434</vt:lpstr>
      <vt:lpstr>BF!Video_3435</vt:lpstr>
      <vt:lpstr>BF!Video_3436</vt:lpstr>
      <vt:lpstr>BF!Video_3437</vt:lpstr>
      <vt:lpstr>BF!Video_3438</vt:lpstr>
      <vt:lpstr>BF!Video_3439</vt:lpstr>
      <vt:lpstr>BF!Video_344</vt:lpstr>
      <vt:lpstr>BF!Video_3440</vt:lpstr>
      <vt:lpstr>BF!Video_3441</vt:lpstr>
      <vt:lpstr>BF!Video_3442</vt:lpstr>
      <vt:lpstr>BF!Video_3443</vt:lpstr>
      <vt:lpstr>BF!Video_3444</vt:lpstr>
      <vt:lpstr>BF!Video_3445</vt:lpstr>
      <vt:lpstr>BF!Video_3446</vt:lpstr>
      <vt:lpstr>BF!Video_3447</vt:lpstr>
      <vt:lpstr>BF!Video_3448</vt:lpstr>
      <vt:lpstr>BF!Video_3449</vt:lpstr>
      <vt:lpstr>BF!Video_345</vt:lpstr>
      <vt:lpstr>BF!Video_3450</vt:lpstr>
      <vt:lpstr>BF!Video_3451</vt:lpstr>
      <vt:lpstr>BF!Video_3452</vt:lpstr>
      <vt:lpstr>BF!Video_3453</vt:lpstr>
      <vt:lpstr>BF!Video_3454</vt:lpstr>
      <vt:lpstr>BF!Video_3455</vt:lpstr>
      <vt:lpstr>BF!Video_3456</vt:lpstr>
      <vt:lpstr>BF!Video_3457</vt:lpstr>
      <vt:lpstr>BF!Video_3458</vt:lpstr>
      <vt:lpstr>BF!Video_3459</vt:lpstr>
      <vt:lpstr>BF!Video_346</vt:lpstr>
      <vt:lpstr>BF!Video_3460</vt:lpstr>
      <vt:lpstr>BF!Video_3461</vt:lpstr>
      <vt:lpstr>BF!Video_3462</vt:lpstr>
      <vt:lpstr>BF!Video_3463</vt:lpstr>
      <vt:lpstr>BF!Video_3464</vt:lpstr>
      <vt:lpstr>BF!Video_3465</vt:lpstr>
      <vt:lpstr>BF!Video_3466</vt:lpstr>
      <vt:lpstr>BF!Video_3467</vt:lpstr>
      <vt:lpstr>BF!Video_3468</vt:lpstr>
      <vt:lpstr>BF!Video_3469</vt:lpstr>
      <vt:lpstr>BF!Video_347</vt:lpstr>
      <vt:lpstr>BF!Video_3470</vt:lpstr>
      <vt:lpstr>BF!Video_3471</vt:lpstr>
      <vt:lpstr>BF!Video_3472</vt:lpstr>
      <vt:lpstr>BF!Video_3473</vt:lpstr>
      <vt:lpstr>BF!Video_3474</vt:lpstr>
      <vt:lpstr>BF!Video_3475</vt:lpstr>
      <vt:lpstr>BF!Video_3476</vt:lpstr>
      <vt:lpstr>BF!Video_3477</vt:lpstr>
      <vt:lpstr>BF!Video_3478</vt:lpstr>
      <vt:lpstr>BF!Video_3479</vt:lpstr>
      <vt:lpstr>BF!Video_348</vt:lpstr>
      <vt:lpstr>BF!Video_3480</vt:lpstr>
      <vt:lpstr>BF!Video_3482</vt:lpstr>
      <vt:lpstr>BF!Video_3483</vt:lpstr>
      <vt:lpstr>BF!Video_3484</vt:lpstr>
      <vt:lpstr>BF!Video_3485</vt:lpstr>
      <vt:lpstr>BF!Video_3486</vt:lpstr>
      <vt:lpstr>BF!Video_3487</vt:lpstr>
      <vt:lpstr>BF!Video_3489</vt:lpstr>
      <vt:lpstr>BF!Video_349</vt:lpstr>
      <vt:lpstr>BF!Video_3490</vt:lpstr>
      <vt:lpstr>BF!Video_3491</vt:lpstr>
      <vt:lpstr>BF!Video_3492</vt:lpstr>
      <vt:lpstr>BF!Video_3493</vt:lpstr>
      <vt:lpstr>BF!Video_3494</vt:lpstr>
      <vt:lpstr>BF!Video_3495</vt:lpstr>
      <vt:lpstr>BF!Video_3496</vt:lpstr>
      <vt:lpstr>BF!Video_3497</vt:lpstr>
      <vt:lpstr>BF!Video_3498</vt:lpstr>
      <vt:lpstr>BF!Video_3499</vt:lpstr>
      <vt:lpstr>BF!Video_35</vt:lpstr>
      <vt:lpstr>BF!Video_350</vt:lpstr>
      <vt:lpstr>BF!Video_3500</vt:lpstr>
      <vt:lpstr>BF!Video_3501</vt:lpstr>
      <vt:lpstr>BF!Video_3502</vt:lpstr>
      <vt:lpstr>BF!Video_3503</vt:lpstr>
      <vt:lpstr>BF!Video_3504</vt:lpstr>
      <vt:lpstr>BF!Video_3505</vt:lpstr>
      <vt:lpstr>BF!Video_3506</vt:lpstr>
      <vt:lpstr>BF!Video_3507</vt:lpstr>
      <vt:lpstr>BF!Video_3508</vt:lpstr>
      <vt:lpstr>BF!Video_3509</vt:lpstr>
      <vt:lpstr>BF!Video_351</vt:lpstr>
      <vt:lpstr>BF!Video_3510</vt:lpstr>
      <vt:lpstr>BF!Video_3511</vt:lpstr>
      <vt:lpstr>BF!Video_3512</vt:lpstr>
      <vt:lpstr>BF!Video_3513</vt:lpstr>
      <vt:lpstr>BF!Video_3515</vt:lpstr>
      <vt:lpstr>BF!Video_3516</vt:lpstr>
      <vt:lpstr>BF!Video_3517</vt:lpstr>
      <vt:lpstr>BF!Video_3518</vt:lpstr>
      <vt:lpstr>BF!Video_3519</vt:lpstr>
      <vt:lpstr>BF!Video_352</vt:lpstr>
      <vt:lpstr>BF!Video_3520</vt:lpstr>
      <vt:lpstr>BF!Video_3521</vt:lpstr>
      <vt:lpstr>BF!Video_3522</vt:lpstr>
      <vt:lpstr>BF!Video_3523</vt:lpstr>
      <vt:lpstr>BF!Video_3524</vt:lpstr>
      <vt:lpstr>BF!Video_3525</vt:lpstr>
      <vt:lpstr>BF!Video_3526</vt:lpstr>
      <vt:lpstr>BF!Video_3527</vt:lpstr>
      <vt:lpstr>BF!Video_3528</vt:lpstr>
      <vt:lpstr>BF!Video_3529</vt:lpstr>
      <vt:lpstr>BF!Video_353</vt:lpstr>
      <vt:lpstr>BF!Video_3530</vt:lpstr>
      <vt:lpstr>BF!Video_3531</vt:lpstr>
      <vt:lpstr>BF!Video_3532</vt:lpstr>
      <vt:lpstr>BF!Video_3533</vt:lpstr>
      <vt:lpstr>BF!Video_3534</vt:lpstr>
      <vt:lpstr>BF!Video_3535</vt:lpstr>
      <vt:lpstr>BF!Video_3536</vt:lpstr>
      <vt:lpstr>BF!Video_3537</vt:lpstr>
      <vt:lpstr>BF!Video_3538</vt:lpstr>
      <vt:lpstr>BF!Video_3539</vt:lpstr>
      <vt:lpstr>BF!Video_354</vt:lpstr>
      <vt:lpstr>BF!Video_3540</vt:lpstr>
      <vt:lpstr>BF!Video_3541</vt:lpstr>
      <vt:lpstr>BF!Video_3542</vt:lpstr>
      <vt:lpstr>BF!Video_3543</vt:lpstr>
      <vt:lpstr>BF!Video_3544</vt:lpstr>
      <vt:lpstr>BF!Video_3545</vt:lpstr>
      <vt:lpstr>BF!Video_3546</vt:lpstr>
      <vt:lpstr>BF!Video_3547</vt:lpstr>
      <vt:lpstr>BF!Video_3548</vt:lpstr>
      <vt:lpstr>BF!Video_3549</vt:lpstr>
      <vt:lpstr>BF!Video_355</vt:lpstr>
      <vt:lpstr>BF!Video_3550</vt:lpstr>
      <vt:lpstr>BF!Video_3551</vt:lpstr>
      <vt:lpstr>BF!Video_3552</vt:lpstr>
      <vt:lpstr>BF!Video_3553</vt:lpstr>
      <vt:lpstr>BF!Video_3554</vt:lpstr>
      <vt:lpstr>BF!Video_3555</vt:lpstr>
      <vt:lpstr>BF!Video_3557</vt:lpstr>
      <vt:lpstr>BF!Video_3558</vt:lpstr>
      <vt:lpstr>BF!Video_3559</vt:lpstr>
      <vt:lpstr>BF!Video_356</vt:lpstr>
      <vt:lpstr>BF!Video_3560</vt:lpstr>
      <vt:lpstr>BF!Video_3561</vt:lpstr>
      <vt:lpstr>BF!Video_3562</vt:lpstr>
      <vt:lpstr>BF!Video_3563</vt:lpstr>
      <vt:lpstr>BF!Video_3564</vt:lpstr>
      <vt:lpstr>BF!Video_3565</vt:lpstr>
      <vt:lpstr>BF!Video_3566</vt:lpstr>
      <vt:lpstr>BF!Video_3567</vt:lpstr>
      <vt:lpstr>BF!Video_3568</vt:lpstr>
      <vt:lpstr>BF!Video_3569</vt:lpstr>
      <vt:lpstr>BF!Video_357</vt:lpstr>
      <vt:lpstr>BF!Video_3570</vt:lpstr>
      <vt:lpstr>BF!Video_3571</vt:lpstr>
      <vt:lpstr>BF!Video_3572</vt:lpstr>
      <vt:lpstr>BF!Video_3573</vt:lpstr>
      <vt:lpstr>BF!Video_3574</vt:lpstr>
      <vt:lpstr>BF!Video_3575</vt:lpstr>
      <vt:lpstr>BF!Video_3576</vt:lpstr>
      <vt:lpstr>BF!Video_3577</vt:lpstr>
      <vt:lpstr>BF!Video_3578</vt:lpstr>
      <vt:lpstr>BF!Video_3579</vt:lpstr>
      <vt:lpstr>BF!Video_358</vt:lpstr>
      <vt:lpstr>BF!Video_3580</vt:lpstr>
      <vt:lpstr>BF!Video_3581</vt:lpstr>
      <vt:lpstr>BF!Video_3582</vt:lpstr>
      <vt:lpstr>BF!Video_3583</vt:lpstr>
      <vt:lpstr>BF!Video_3584</vt:lpstr>
      <vt:lpstr>BF!Video_3585</vt:lpstr>
      <vt:lpstr>BF!Video_3586</vt:lpstr>
      <vt:lpstr>BF!Video_3587</vt:lpstr>
      <vt:lpstr>BF!Video_3588</vt:lpstr>
      <vt:lpstr>BF!Video_3589</vt:lpstr>
      <vt:lpstr>BF!Video_359</vt:lpstr>
      <vt:lpstr>BF!Video_3593</vt:lpstr>
      <vt:lpstr>BF!Video_3594</vt:lpstr>
      <vt:lpstr>BF!Video_3595</vt:lpstr>
      <vt:lpstr>BF!Video_3596</vt:lpstr>
      <vt:lpstr>BF!Video_3597</vt:lpstr>
      <vt:lpstr>BF!Video_3598</vt:lpstr>
      <vt:lpstr>BF!Video_3599</vt:lpstr>
      <vt:lpstr>BF!Video_36</vt:lpstr>
      <vt:lpstr>BF!Video_360</vt:lpstr>
      <vt:lpstr>BF!Video_3600</vt:lpstr>
      <vt:lpstr>BF!Video_3601</vt:lpstr>
      <vt:lpstr>BF!Video_3602</vt:lpstr>
      <vt:lpstr>BF!Video_3603</vt:lpstr>
      <vt:lpstr>BF!Video_3604</vt:lpstr>
      <vt:lpstr>BF!Video_3605</vt:lpstr>
      <vt:lpstr>BF!Video_3606</vt:lpstr>
      <vt:lpstr>BF!Video_3607</vt:lpstr>
      <vt:lpstr>BF!Video_3608</vt:lpstr>
      <vt:lpstr>BF!Video_3609</vt:lpstr>
      <vt:lpstr>BF!Video_361</vt:lpstr>
      <vt:lpstr>BF!Video_3610</vt:lpstr>
      <vt:lpstr>BF!Video_3611</vt:lpstr>
      <vt:lpstr>BF!Video_3612</vt:lpstr>
      <vt:lpstr>BF!Video_3613</vt:lpstr>
      <vt:lpstr>BF!Video_3614</vt:lpstr>
      <vt:lpstr>BF!Video_3615</vt:lpstr>
      <vt:lpstr>BF!Video_3616</vt:lpstr>
      <vt:lpstr>BF!Video_3617</vt:lpstr>
      <vt:lpstr>BF!Video_3618</vt:lpstr>
      <vt:lpstr>BF!Video_3619</vt:lpstr>
      <vt:lpstr>BF!Video_362</vt:lpstr>
      <vt:lpstr>BF!Video_3620</vt:lpstr>
      <vt:lpstr>BF!Video_3621</vt:lpstr>
      <vt:lpstr>BF!Video_3622</vt:lpstr>
      <vt:lpstr>BF!Video_3623</vt:lpstr>
      <vt:lpstr>BF!Video_3624</vt:lpstr>
      <vt:lpstr>BF!Video_3625</vt:lpstr>
      <vt:lpstr>BF!Video_3626</vt:lpstr>
      <vt:lpstr>BF!Video_3627</vt:lpstr>
      <vt:lpstr>BF!Video_3628</vt:lpstr>
      <vt:lpstr>BF!Video_3629</vt:lpstr>
      <vt:lpstr>BF!Video_363</vt:lpstr>
      <vt:lpstr>BF!Video_3630</vt:lpstr>
      <vt:lpstr>BF!Video_3631</vt:lpstr>
      <vt:lpstr>BF!Video_3632</vt:lpstr>
      <vt:lpstr>BF!Video_3633</vt:lpstr>
      <vt:lpstr>BF!Video_3634</vt:lpstr>
      <vt:lpstr>BF!Video_3635</vt:lpstr>
      <vt:lpstr>BF!Video_3636</vt:lpstr>
      <vt:lpstr>BF!Video_3637</vt:lpstr>
      <vt:lpstr>BF!Video_3638</vt:lpstr>
      <vt:lpstr>BF!Video_3639</vt:lpstr>
      <vt:lpstr>BF!Video_364</vt:lpstr>
      <vt:lpstr>BF!Video_3640</vt:lpstr>
      <vt:lpstr>BF!Video_3641</vt:lpstr>
      <vt:lpstr>BF!Video_3642</vt:lpstr>
      <vt:lpstr>BF!Video_3643</vt:lpstr>
      <vt:lpstr>BF!Video_3644</vt:lpstr>
      <vt:lpstr>BF!Video_3645</vt:lpstr>
      <vt:lpstr>BF!Video_3646</vt:lpstr>
      <vt:lpstr>BF!Video_3647</vt:lpstr>
      <vt:lpstr>BF!Video_3648</vt:lpstr>
      <vt:lpstr>BF!Video_3649</vt:lpstr>
      <vt:lpstr>BF!Video_365</vt:lpstr>
      <vt:lpstr>BF!Video_3650</vt:lpstr>
      <vt:lpstr>BF!Video_3651</vt:lpstr>
      <vt:lpstr>BF!Video_3652</vt:lpstr>
      <vt:lpstr>BF!Video_3653</vt:lpstr>
      <vt:lpstr>BF!Video_3654</vt:lpstr>
      <vt:lpstr>BF!Video_3655</vt:lpstr>
      <vt:lpstr>BF!Video_3656</vt:lpstr>
      <vt:lpstr>BF!Video_3657</vt:lpstr>
      <vt:lpstr>BF!Video_3658</vt:lpstr>
      <vt:lpstr>BF!Video_3659</vt:lpstr>
      <vt:lpstr>BF!Video_366</vt:lpstr>
      <vt:lpstr>BF!Video_3660</vt:lpstr>
      <vt:lpstr>BF!Video_3661</vt:lpstr>
      <vt:lpstr>BF!Video_3662</vt:lpstr>
      <vt:lpstr>BF!Video_3663</vt:lpstr>
      <vt:lpstr>BF!Video_3664</vt:lpstr>
      <vt:lpstr>BF!Video_3665</vt:lpstr>
      <vt:lpstr>BF!Video_3666</vt:lpstr>
      <vt:lpstr>BF!Video_3667</vt:lpstr>
      <vt:lpstr>BF!Video_3668</vt:lpstr>
      <vt:lpstr>BF!Video_3669</vt:lpstr>
      <vt:lpstr>BF!Video_367</vt:lpstr>
      <vt:lpstr>BF!Video_3670</vt:lpstr>
      <vt:lpstr>BF!Video_3671</vt:lpstr>
      <vt:lpstr>BF!Video_3672</vt:lpstr>
      <vt:lpstr>BF!Video_3673</vt:lpstr>
      <vt:lpstr>BF!Video_3674</vt:lpstr>
      <vt:lpstr>BF!Video_3675</vt:lpstr>
      <vt:lpstr>BF!Video_3676</vt:lpstr>
      <vt:lpstr>BF!Video_3677</vt:lpstr>
      <vt:lpstr>BF!Video_3678</vt:lpstr>
      <vt:lpstr>BF!Video_3679</vt:lpstr>
      <vt:lpstr>BF!Video_368</vt:lpstr>
      <vt:lpstr>BF!Video_3680</vt:lpstr>
      <vt:lpstr>BF!Video_3681</vt:lpstr>
      <vt:lpstr>BF!Video_3682</vt:lpstr>
      <vt:lpstr>BF!Video_3683</vt:lpstr>
      <vt:lpstr>BF!Video_3684</vt:lpstr>
      <vt:lpstr>BF!Video_3685</vt:lpstr>
      <vt:lpstr>BF!Video_3686</vt:lpstr>
      <vt:lpstr>BF!Video_3687</vt:lpstr>
      <vt:lpstr>BF!Video_3688</vt:lpstr>
      <vt:lpstr>BF!Video_3689</vt:lpstr>
      <vt:lpstr>BF!Video_369</vt:lpstr>
      <vt:lpstr>BF!Video_3690</vt:lpstr>
      <vt:lpstr>BF!Video_3691</vt:lpstr>
      <vt:lpstr>BF!Video_3692</vt:lpstr>
      <vt:lpstr>BF!Video_3693</vt:lpstr>
      <vt:lpstr>BF!Video_3694</vt:lpstr>
      <vt:lpstr>BF!Video_3695</vt:lpstr>
      <vt:lpstr>BF!Video_3696</vt:lpstr>
      <vt:lpstr>BF!Video_3697</vt:lpstr>
      <vt:lpstr>BF!Video_3698</vt:lpstr>
      <vt:lpstr>BF!Video_3699</vt:lpstr>
      <vt:lpstr>BF!Video_37</vt:lpstr>
      <vt:lpstr>BF!Video_370</vt:lpstr>
      <vt:lpstr>BF!Video_3700</vt:lpstr>
      <vt:lpstr>BF!Video_3701</vt:lpstr>
      <vt:lpstr>BF!Video_3702</vt:lpstr>
      <vt:lpstr>BF!Video_3703</vt:lpstr>
      <vt:lpstr>BF!Video_3704</vt:lpstr>
      <vt:lpstr>BF!Video_3705</vt:lpstr>
      <vt:lpstr>BF!Video_3706</vt:lpstr>
      <vt:lpstr>BF!Video_3707</vt:lpstr>
      <vt:lpstr>BF!Video_3708</vt:lpstr>
      <vt:lpstr>BF!Video_3709</vt:lpstr>
      <vt:lpstr>BF!Video_371</vt:lpstr>
      <vt:lpstr>BF!Video_3710</vt:lpstr>
      <vt:lpstr>BF!Video_3711</vt:lpstr>
      <vt:lpstr>BF!Video_3712</vt:lpstr>
      <vt:lpstr>BF!Video_3713</vt:lpstr>
      <vt:lpstr>BF!Video_3714</vt:lpstr>
      <vt:lpstr>BF!Video_3715</vt:lpstr>
      <vt:lpstr>BF!Video_3716</vt:lpstr>
      <vt:lpstr>BF!Video_3717</vt:lpstr>
      <vt:lpstr>BF!Video_3718</vt:lpstr>
      <vt:lpstr>BF!Video_3719</vt:lpstr>
      <vt:lpstr>BF!Video_372</vt:lpstr>
      <vt:lpstr>BF!Video_3720</vt:lpstr>
      <vt:lpstr>BF!Video_3721</vt:lpstr>
      <vt:lpstr>BF!Video_3722</vt:lpstr>
      <vt:lpstr>BF!Video_3723</vt:lpstr>
      <vt:lpstr>BF!Video_3724</vt:lpstr>
      <vt:lpstr>BF!Video_3725</vt:lpstr>
      <vt:lpstr>BF!Video_3726</vt:lpstr>
      <vt:lpstr>BF!Video_3727</vt:lpstr>
      <vt:lpstr>BF!Video_3728</vt:lpstr>
      <vt:lpstr>BF!Video_3729</vt:lpstr>
      <vt:lpstr>BF!Video_373</vt:lpstr>
      <vt:lpstr>BF!Video_3730</vt:lpstr>
      <vt:lpstr>BF!Video_3731</vt:lpstr>
      <vt:lpstr>BF!Video_3732</vt:lpstr>
      <vt:lpstr>BF!Video_3733</vt:lpstr>
      <vt:lpstr>BF!Video_3734</vt:lpstr>
      <vt:lpstr>BF!Video_3735</vt:lpstr>
      <vt:lpstr>BF!Video_3736</vt:lpstr>
      <vt:lpstr>BF!Video_3737</vt:lpstr>
      <vt:lpstr>BF!Video_3738</vt:lpstr>
      <vt:lpstr>BF!Video_3739</vt:lpstr>
      <vt:lpstr>BF!Video_374</vt:lpstr>
      <vt:lpstr>BF!Video_3740</vt:lpstr>
      <vt:lpstr>BF!Video_3741</vt:lpstr>
      <vt:lpstr>BF!Video_3742</vt:lpstr>
      <vt:lpstr>BF!Video_3743</vt:lpstr>
      <vt:lpstr>BF!Video_3744</vt:lpstr>
      <vt:lpstr>BF!Video_3745</vt:lpstr>
      <vt:lpstr>BF!Video_3746</vt:lpstr>
      <vt:lpstr>BF!Video_3747</vt:lpstr>
      <vt:lpstr>BF!Video_3748</vt:lpstr>
      <vt:lpstr>BF!Video_3749</vt:lpstr>
      <vt:lpstr>BF!Video_375</vt:lpstr>
      <vt:lpstr>BF!Video_3750</vt:lpstr>
      <vt:lpstr>BF!Video_3751</vt:lpstr>
      <vt:lpstr>BF!Video_3752</vt:lpstr>
      <vt:lpstr>BF!Video_3753</vt:lpstr>
      <vt:lpstr>BF!Video_3754</vt:lpstr>
      <vt:lpstr>BF!Video_3755</vt:lpstr>
      <vt:lpstr>BF!Video_3756</vt:lpstr>
      <vt:lpstr>BF!Video_3757</vt:lpstr>
      <vt:lpstr>BF!Video_3758</vt:lpstr>
      <vt:lpstr>BF!Video_3759</vt:lpstr>
      <vt:lpstr>BF!Video_376</vt:lpstr>
      <vt:lpstr>BF!Video_3760</vt:lpstr>
      <vt:lpstr>BF!Video_3761</vt:lpstr>
      <vt:lpstr>BF!Video_3762</vt:lpstr>
      <vt:lpstr>BF!Video_3763</vt:lpstr>
      <vt:lpstr>BF!Video_3764</vt:lpstr>
      <vt:lpstr>BF!Video_3765</vt:lpstr>
      <vt:lpstr>BF!Video_3766</vt:lpstr>
      <vt:lpstr>BF!Video_3767</vt:lpstr>
      <vt:lpstr>BF!Video_3768</vt:lpstr>
      <vt:lpstr>BF!Video_3769</vt:lpstr>
      <vt:lpstr>BF!Video_377</vt:lpstr>
      <vt:lpstr>BF!Video_3770</vt:lpstr>
      <vt:lpstr>BF!Video_3771</vt:lpstr>
      <vt:lpstr>BF!Video_3772</vt:lpstr>
      <vt:lpstr>BF!Video_3773</vt:lpstr>
      <vt:lpstr>BF!Video_3774</vt:lpstr>
      <vt:lpstr>BF!Video_3775</vt:lpstr>
      <vt:lpstr>BF!Video_3776</vt:lpstr>
      <vt:lpstr>BF!Video_3777</vt:lpstr>
      <vt:lpstr>BF!Video_3778</vt:lpstr>
      <vt:lpstr>BF!Video_3779</vt:lpstr>
      <vt:lpstr>BF!Video_378</vt:lpstr>
      <vt:lpstr>BF!Video_3780</vt:lpstr>
      <vt:lpstr>BF!Video_3781</vt:lpstr>
      <vt:lpstr>BF!Video_3782</vt:lpstr>
      <vt:lpstr>BF!Video_3783</vt:lpstr>
      <vt:lpstr>BF!Video_3784</vt:lpstr>
      <vt:lpstr>BF!Video_3785</vt:lpstr>
      <vt:lpstr>BF!Video_3786</vt:lpstr>
      <vt:lpstr>BF!Video_3787</vt:lpstr>
      <vt:lpstr>BF!Video_3788</vt:lpstr>
      <vt:lpstr>BF!Video_379</vt:lpstr>
      <vt:lpstr>BF!Video_3790</vt:lpstr>
      <vt:lpstr>BF!Video_3791</vt:lpstr>
      <vt:lpstr>BF!Video_3792</vt:lpstr>
      <vt:lpstr>BF!Video_3793</vt:lpstr>
      <vt:lpstr>BF!Video_3794</vt:lpstr>
      <vt:lpstr>BF!Video_3795</vt:lpstr>
      <vt:lpstr>BF!Video_3796</vt:lpstr>
      <vt:lpstr>BF!Video_3797</vt:lpstr>
      <vt:lpstr>BF!Video_3799</vt:lpstr>
      <vt:lpstr>BF!Video_38</vt:lpstr>
      <vt:lpstr>BF!Video_380</vt:lpstr>
      <vt:lpstr>BF!Video_3800</vt:lpstr>
      <vt:lpstr>BF!Video_3801</vt:lpstr>
      <vt:lpstr>BF!Video_3802</vt:lpstr>
      <vt:lpstr>BF!Video_3803</vt:lpstr>
      <vt:lpstr>BF!Video_3804</vt:lpstr>
      <vt:lpstr>BF!Video_3805</vt:lpstr>
      <vt:lpstr>BF!Video_3806</vt:lpstr>
      <vt:lpstr>BF!Video_3807</vt:lpstr>
      <vt:lpstr>BF!Video_3808</vt:lpstr>
      <vt:lpstr>BF!Video_3809</vt:lpstr>
      <vt:lpstr>BF!Video_381</vt:lpstr>
      <vt:lpstr>BF!Video_3810</vt:lpstr>
      <vt:lpstr>BF!Video_3811</vt:lpstr>
      <vt:lpstr>BF!Video_3812</vt:lpstr>
      <vt:lpstr>BF!Video_3813</vt:lpstr>
      <vt:lpstr>BF!Video_3814</vt:lpstr>
      <vt:lpstr>BF!Video_3815</vt:lpstr>
      <vt:lpstr>BF!Video_3816</vt:lpstr>
      <vt:lpstr>BF!Video_3817</vt:lpstr>
      <vt:lpstr>BF!Video_3818</vt:lpstr>
      <vt:lpstr>BF!Video_3819</vt:lpstr>
      <vt:lpstr>BF!Video_382</vt:lpstr>
      <vt:lpstr>BF!Video_3820</vt:lpstr>
      <vt:lpstr>BF!Video_3821</vt:lpstr>
      <vt:lpstr>BF!Video_3822</vt:lpstr>
      <vt:lpstr>BF!Video_3823</vt:lpstr>
      <vt:lpstr>BF!Video_3824</vt:lpstr>
      <vt:lpstr>BF!Video_3825</vt:lpstr>
      <vt:lpstr>BF!Video_3826</vt:lpstr>
      <vt:lpstr>BF!Video_3827</vt:lpstr>
      <vt:lpstr>BF!Video_3828</vt:lpstr>
      <vt:lpstr>BF!Video_3829</vt:lpstr>
      <vt:lpstr>BF!Video_383</vt:lpstr>
      <vt:lpstr>BF!Video_3830</vt:lpstr>
      <vt:lpstr>BF!Video_3831</vt:lpstr>
      <vt:lpstr>BF!Video_3832</vt:lpstr>
      <vt:lpstr>BF!Video_3833</vt:lpstr>
      <vt:lpstr>BF!Video_3834</vt:lpstr>
      <vt:lpstr>BF!Video_3835</vt:lpstr>
      <vt:lpstr>BF!Video_3836</vt:lpstr>
      <vt:lpstr>BF!Video_3837</vt:lpstr>
      <vt:lpstr>BF!Video_3838</vt:lpstr>
      <vt:lpstr>BF!Video_3839</vt:lpstr>
      <vt:lpstr>BF!Video_384</vt:lpstr>
      <vt:lpstr>BF!Video_3840</vt:lpstr>
      <vt:lpstr>BF!Video_3841</vt:lpstr>
      <vt:lpstr>BF!Video_3842</vt:lpstr>
      <vt:lpstr>BF!Video_3843</vt:lpstr>
      <vt:lpstr>BF!Video_3844</vt:lpstr>
      <vt:lpstr>BF!Video_3845</vt:lpstr>
      <vt:lpstr>BF!Video_3846</vt:lpstr>
      <vt:lpstr>BF!Video_3847</vt:lpstr>
      <vt:lpstr>BF!Video_3848</vt:lpstr>
      <vt:lpstr>BF!Video_3849</vt:lpstr>
      <vt:lpstr>BF!Video_385</vt:lpstr>
      <vt:lpstr>BF!Video_3850</vt:lpstr>
      <vt:lpstr>BF!Video_3851</vt:lpstr>
      <vt:lpstr>BF!Video_3852</vt:lpstr>
      <vt:lpstr>BF!Video_3853</vt:lpstr>
      <vt:lpstr>BF!Video_3854</vt:lpstr>
      <vt:lpstr>BF!Video_3855</vt:lpstr>
      <vt:lpstr>BF!Video_3856</vt:lpstr>
      <vt:lpstr>BF!Video_3857</vt:lpstr>
      <vt:lpstr>BF!Video_3858</vt:lpstr>
      <vt:lpstr>BF!Video_3859</vt:lpstr>
      <vt:lpstr>BF!Video_386</vt:lpstr>
      <vt:lpstr>BF!Video_3860</vt:lpstr>
      <vt:lpstr>BF!Video_3861</vt:lpstr>
      <vt:lpstr>BF!Video_3862</vt:lpstr>
      <vt:lpstr>BF!Video_3863</vt:lpstr>
      <vt:lpstr>BF!Video_3864</vt:lpstr>
      <vt:lpstr>BF!Video_3865</vt:lpstr>
      <vt:lpstr>BF!Video_3866</vt:lpstr>
      <vt:lpstr>BF!Video_3867</vt:lpstr>
      <vt:lpstr>BF!Video_3868</vt:lpstr>
      <vt:lpstr>BF!Video_3869</vt:lpstr>
      <vt:lpstr>BF!Video_387</vt:lpstr>
      <vt:lpstr>BF!Video_3870</vt:lpstr>
      <vt:lpstr>BF!Video_3871</vt:lpstr>
      <vt:lpstr>BF!Video_3872</vt:lpstr>
      <vt:lpstr>BF!Video_3873</vt:lpstr>
      <vt:lpstr>BF!Video_3874</vt:lpstr>
      <vt:lpstr>BF!Video_3875</vt:lpstr>
      <vt:lpstr>BF!Video_3876</vt:lpstr>
      <vt:lpstr>BF!Video_3877</vt:lpstr>
      <vt:lpstr>BF!Video_3878</vt:lpstr>
      <vt:lpstr>BF!Video_3879</vt:lpstr>
      <vt:lpstr>BF!Video_388</vt:lpstr>
      <vt:lpstr>BF!Video_3880</vt:lpstr>
      <vt:lpstr>BF!Video_3881</vt:lpstr>
      <vt:lpstr>BF!Video_3882</vt:lpstr>
      <vt:lpstr>BF!Video_3883</vt:lpstr>
      <vt:lpstr>BF!Video_3884</vt:lpstr>
      <vt:lpstr>BF!Video_3885</vt:lpstr>
      <vt:lpstr>BF!Video_3886</vt:lpstr>
      <vt:lpstr>BF!Video_3887</vt:lpstr>
      <vt:lpstr>BF!Video_3888</vt:lpstr>
      <vt:lpstr>BF!Video_3889</vt:lpstr>
      <vt:lpstr>BF!Video_389</vt:lpstr>
      <vt:lpstr>BF!Video_3890</vt:lpstr>
      <vt:lpstr>BF!Video_3891</vt:lpstr>
      <vt:lpstr>BF!Video_3892</vt:lpstr>
      <vt:lpstr>BF!Video_3893</vt:lpstr>
      <vt:lpstr>BF!Video_3894</vt:lpstr>
      <vt:lpstr>BF!Video_3895</vt:lpstr>
      <vt:lpstr>BF!Video_3896</vt:lpstr>
      <vt:lpstr>BF!Video_3897</vt:lpstr>
      <vt:lpstr>BF!Video_3898</vt:lpstr>
      <vt:lpstr>BF!Video_3899</vt:lpstr>
      <vt:lpstr>BF!Video_39</vt:lpstr>
      <vt:lpstr>BF!Video_390</vt:lpstr>
      <vt:lpstr>BF!Video_3900</vt:lpstr>
      <vt:lpstr>BF!Video_3901</vt:lpstr>
      <vt:lpstr>BF!Video_3902</vt:lpstr>
      <vt:lpstr>BF!Video_3903</vt:lpstr>
      <vt:lpstr>BF!Video_3904</vt:lpstr>
      <vt:lpstr>BF!Video_3905</vt:lpstr>
      <vt:lpstr>BF!Video_3906</vt:lpstr>
      <vt:lpstr>BF!Video_3907</vt:lpstr>
      <vt:lpstr>BF!Video_3908</vt:lpstr>
      <vt:lpstr>BF!Video_3909</vt:lpstr>
      <vt:lpstr>BF!Video_391</vt:lpstr>
      <vt:lpstr>BF!Video_3910</vt:lpstr>
      <vt:lpstr>BF!Video_3911</vt:lpstr>
      <vt:lpstr>BF!Video_3912</vt:lpstr>
      <vt:lpstr>BF!Video_3913</vt:lpstr>
      <vt:lpstr>BF!Video_3914</vt:lpstr>
      <vt:lpstr>BF!Video_3915</vt:lpstr>
      <vt:lpstr>BF!Video_3916</vt:lpstr>
      <vt:lpstr>BF!Video_3918</vt:lpstr>
      <vt:lpstr>BF!Video_3919</vt:lpstr>
      <vt:lpstr>BF!Video_392</vt:lpstr>
      <vt:lpstr>BF!Video_3920</vt:lpstr>
      <vt:lpstr>BF!Video_3921</vt:lpstr>
      <vt:lpstr>BF!Video_3922</vt:lpstr>
      <vt:lpstr>BF!Video_3923</vt:lpstr>
      <vt:lpstr>BF!Video_3924</vt:lpstr>
      <vt:lpstr>BF!Video_3925</vt:lpstr>
      <vt:lpstr>BF!Video_3926</vt:lpstr>
      <vt:lpstr>BF!Video_3927</vt:lpstr>
      <vt:lpstr>BF!Video_3928</vt:lpstr>
      <vt:lpstr>BF!Video_3929</vt:lpstr>
      <vt:lpstr>BF!Video_393</vt:lpstr>
      <vt:lpstr>BF!Video_3930</vt:lpstr>
      <vt:lpstr>BF!Video_3931</vt:lpstr>
      <vt:lpstr>BF!Video_3932</vt:lpstr>
      <vt:lpstr>BF!Video_3933</vt:lpstr>
      <vt:lpstr>BF!Video_3934</vt:lpstr>
      <vt:lpstr>BF!Video_3935</vt:lpstr>
      <vt:lpstr>BF!Video_3936</vt:lpstr>
      <vt:lpstr>BF!Video_3937</vt:lpstr>
      <vt:lpstr>BF!Video_3938</vt:lpstr>
      <vt:lpstr>BF!Video_3939</vt:lpstr>
      <vt:lpstr>BF!Video_394</vt:lpstr>
      <vt:lpstr>BF!Video_3940</vt:lpstr>
      <vt:lpstr>BF!Video_3941</vt:lpstr>
      <vt:lpstr>BF!Video_3942</vt:lpstr>
      <vt:lpstr>BF!Video_3943</vt:lpstr>
      <vt:lpstr>BF!Video_3944</vt:lpstr>
      <vt:lpstr>BF!Video_3945</vt:lpstr>
      <vt:lpstr>BF!Video_3946</vt:lpstr>
      <vt:lpstr>BF!Video_3947</vt:lpstr>
      <vt:lpstr>BF!Video_3948</vt:lpstr>
      <vt:lpstr>BF!Video_3949</vt:lpstr>
      <vt:lpstr>BF!Video_395</vt:lpstr>
      <vt:lpstr>BF!Video_3950</vt:lpstr>
      <vt:lpstr>BF!Video_3951</vt:lpstr>
      <vt:lpstr>BF!Video_3952</vt:lpstr>
      <vt:lpstr>BF!Video_3953</vt:lpstr>
      <vt:lpstr>BF!Video_3954</vt:lpstr>
      <vt:lpstr>BF!Video_3955</vt:lpstr>
      <vt:lpstr>BF!Video_3956</vt:lpstr>
      <vt:lpstr>BF!Video_3957</vt:lpstr>
      <vt:lpstr>BF!Video_3958</vt:lpstr>
      <vt:lpstr>BF!Video_3959</vt:lpstr>
      <vt:lpstr>BF!Video_396</vt:lpstr>
      <vt:lpstr>BF!Video_3960</vt:lpstr>
      <vt:lpstr>BF!Video_3961</vt:lpstr>
      <vt:lpstr>BF!Video_3962</vt:lpstr>
      <vt:lpstr>BF!Video_3963</vt:lpstr>
      <vt:lpstr>BF!Video_3964</vt:lpstr>
      <vt:lpstr>BF!Video_3965</vt:lpstr>
      <vt:lpstr>BF!Video_3966</vt:lpstr>
      <vt:lpstr>BF!Video_3967</vt:lpstr>
      <vt:lpstr>BF!Video_3968</vt:lpstr>
      <vt:lpstr>BF!Video_3969</vt:lpstr>
      <vt:lpstr>BF!Video_397</vt:lpstr>
      <vt:lpstr>BF!Video_3970</vt:lpstr>
      <vt:lpstr>BF!Video_3971</vt:lpstr>
      <vt:lpstr>BF!Video_3972</vt:lpstr>
      <vt:lpstr>BF!Video_3973</vt:lpstr>
      <vt:lpstr>BF!Video_3974</vt:lpstr>
      <vt:lpstr>BF!Video_3975</vt:lpstr>
      <vt:lpstr>BF!Video_3976</vt:lpstr>
      <vt:lpstr>BF!Video_3977</vt:lpstr>
      <vt:lpstr>BF!Video_3978</vt:lpstr>
      <vt:lpstr>BF!Video_3979</vt:lpstr>
      <vt:lpstr>BF!Video_398</vt:lpstr>
      <vt:lpstr>BF!Video_3980</vt:lpstr>
      <vt:lpstr>BF!Video_3981</vt:lpstr>
      <vt:lpstr>BF!Video_3982</vt:lpstr>
      <vt:lpstr>BF!Video_3983</vt:lpstr>
      <vt:lpstr>BF!Video_3984</vt:lpstr>
      <vt:lpstr>BF!Video_3985</vt:lpstr>
      <vt:lpstr>BF!Video_3987</vt:lpstr>
      <vt:lpstr>BF!Video_3988</vt:lpstr>
      <vt:lpstr>BF!Video_3989</vt:lpstr>
      <vt:lpstr>BF!Video_399</vt:lpstr>
      <vt:lpstr>BF!Video_3990</vt:lpstr>
      <vt:lpstr>BF!Video_3991</vt:lpstr>
      <vt:lpstr>BF!Video_3992</vt:lpstr>
      <vt:lpstr>BF!Video_3993</vt:lpstr>
      <vt:lpstr>BF!Video_3994</vt:lpstr>
      <vt:lpstr>BF!Video_3995</vt:lpstr>
      <vt:lpstr>BF!Video_3996</vt:lpstr>
      <vt:lpstr>BF!Video_3997</vt:lpstr>
      <vt:lpstr>BF!Video_3998</vt:lpstr>
      <vt:lpstr>BF!Video_3999</vt:lpstr>
      <vt:lpstr>BF!Video_4</vt:lpstr>
      <vt:lpstr>BF!Video_40</vt:lpstr>
      <vt:lpstr>BF!Video_400</vt:lpstr>
      <vt:lpstr>BF!Video_4000</vt:lpstr>
      <vt:lpstr>BF!Video_4001</vt:lpstr>
      <vt:lpstr>BF!Video_4002</vt:lpstr>
      <vt:lpstr>BF!Video_4003</vt:lpstr>
      <vt:lpstr>BF!Video_4004</vt:lpstr>
      <vt:lpstr>BF!Video_4005</vt:lpstr>
      <vt:lpstr>BF!Video_4006</vt:lpstr>
      <vt:lpstr>BF!Video_4007</vt:lpstr>
      <vt:lpstr>BF!Video_4008</vt:lpstr>
      <vt:lpstr>BF!Video_4009</vt:lpstr>
      <vt:lpstr>BF!Video_401</vt:lpstr>
      <vt:lpstr>BF!Video_4010</vt:lpstr>
      <vt:lpstr>BF!Video_4011</vt:lpstr>
      <vt:lpstr>BF!Video_4012</vt:lpstr>
      <vt:lpstr>BF!Video_4013</vt:lpstr>
      <vt:lpstr>BF!Video_4014</vt:lpstr>
      <vt:lpstr>BF!Video_4015</vt:lpstr>
      <vt:lpstr>BF!Video_4016</vt:lpstr>
      <vt:lpstr>BF!Video_4017</vt:lpstr>
      <vt:lpstr>BF!Video_4018</vt:lpstr>
      <vt:lpstr>BF!Video_4019</vt:lpstr>
      <vt:lpstr>BF!Video_402</vt:lpstr>
      <vt:lpstr>BF!Video_4020</vt:lpstr>
      <vt:lpstr>BF!Video_4021</vt:lpstr>
      <vt:lpstr>BF!Video_4022</vt:lpstr>
      <vt:lpstr>BF!Video_4023</vt:lpstr>
      <vt:lpstr>BF!Video_4024</vt:lpstr>
      <vt:lpstr>BF!Video_4025</vt:lpstr>
      <vt:lpstr>BF!Video_4026</vt:lpstr>
      <vt:lpstr>BF!Video_4027</vt:lpstr>
      <vt:lpstr>BF!Video_4028</vt:lpstr>
      <vt:lpstr>BF!Video_4029</vt:lpstr>
      <vt:lpstr>BF!Video_403</vt:lpstr>
      <vt:lpstr>BF!Video_4030</vt:lpstr>
      <vt:lpstr>BF!Video_4031</vt:lpstr>
      <vt:lpstr>BF!Video_4032</vt:lpstr>
      <vt:lpstr>BF!Video_4033</vt:lpstr>
      <vt:lpstr>BF!Video_4034</vt:lpstr>
      <vt:lpstr>BF!Video_4035</vt:lpstr>
      <vt:lpstr>BF!Video_4036</vt:lpstr>
      <vt:lpstr>BF!Video_4037</vt:lpstr>
      <vt:lpstr>BF!Video_4038</vt:lpstr>
      <vt:lpstr>BF!Video_4039</vt:lpstr>
      <vt:lpstr>BF!Video_404</vt:lpstr>
      <vt:lpstr>BF!Video_4040</vt:lpstr>
      <vt:lpstr>BF!Video_4041</vt:lpstr>
      <vt:lpstr>BF!Video_4042</vt:lpstr>
      <vt:lpstr>BF!Video_4043</vt:lpstr>
      <vt:lpstr>BF!Video_4044</vt:lpstr>
      <vt:lpstr>BF!Video_4045</vt:lpstr>
      <vt:lpstr>BF!Video_4046</vt:lpstr>
      <vt:lpstr>BF!Video_4047</vt:lpstr>
      <vt:lpstr>BF!Video_4048</vt:lpstr>
      <vt:lpstr>BF!Video_4049</vt:lpstr>
      <vt:lpstr>BF!Video_405</vt:lpstr>
      <vt:lpstr>BF!Video_4050</vt:lpstr>
      <vt:lpstr>BF!Video_4051</vt:lpstr>
      <vt:lpstr>BF!Video_4052</vt:lpstr>
      <vt:lpstr>BF!Video_4053</vt:lpstr>
      <vt:lpstr>BF!Video_4054</vt:lpstr>
      <vt:lpstr>BF!Video_4055</vt:lpstr>
      <vt:lpstr>BF!Video_4056</vt:lpstr>
      <vt:lpstr>BF!Video_4057</vt:lpstr>
      <vt:lpstr>BF!Video_4058</vt:lpstr>
      <vt:lpstr>BF!Video_4059</vt:lpstr>
      <vt:lpstr>BF!Video_406</vt:lpstr>
      <vt:lpstr>BF!Video_4060</vt:lpstr>
      <vt:lpstr>BF!Video_4061</vt:lpstr>
      <vt:lpstr>BF!Video_4062</vt:lpstr>
      <vt:lpstr>BF!Video_4063</vt:lpstr>
      <vt:lpstr>BF!Video_4064</vt:lpstr>
      <vt:lpstr>BF!Video_4065</vt:lpstr>
      <vt:lpstr>BF!Video_4066</vt:lpstr>
      <vt:lpstr>BF!Video_4067</vt:lpstr>
      <vt:lpstr>BF!Video_4068</vt:lpstr>
      <vt:lpstr>BF!Video_4069</vt:lpstr>
      <vt:lpstr>BF!Video_407</vt:lpstr>
      <vt:lpstr>BF!Video_4070</vt:lpstr>
      <vt:lpstr>BF!Video_4071</vt:lpstr>
      <vt:lpstr>BF!Video_4072</vt:lpstr>
      <vt:lpstr>BF!Video_4073</vt:lpstr>
      <vt:lpstr>BF!Video_4074</vt:lpstr>
      <vt:lpstr>BF!Video_4075</vt:lpstr>
      <vt:lpstr>BF!Video_4076</vt:lpstr>
      <vt:lpstr>BF!Video_4077</vt:lpstr>
      <vt:lpstr>BF!Video_4078</vt:lpstr>
      <vt:lpstr>BF!Video_4079</vt:lpstr>
      <vt:lpstr>BF!Video_408</vt:lpstr>
      <vt:lpstr>BF!Video_4080</vt:lpstr>
      <vt:lpstr>BF!Video_4081</vt:lpstr>
      <vt:lpstr>BF!Video_4082</vt:lpstr>
      <vt:lpstr>BF!Video_4083</vt:lpstr>
      <vt:lpstr>BF!Video_4084</vt:lpstr>
      <vt:lpstr>BF!Video_4085</vt:lpstr>
      <vt:lpstr>BF!Video_4086</vt:lpstr>
      <vt:lpstr>BF!Video_4087</vt:lpstr>
      <vt:lpstr>BF!Video_4088</vt:lpstr>
      <vt:lpstr>BF!Video_4089</vt:lpstr>
      <vt:lpstr>BF!Video_409</vt:lpstr>
      <vt:lpstr>BF!Video_4090</vt:lpstr>
      <vt:lpstr>BF!Video_4091</vt:lpstr>
      <vt:lpstr>BF!Video_4092</vt:lpstr>
      <vt:lpstr>BF!Video_4093</vt:lpstr>
      <vt:lpstr>BF!Video_4094</vt:lpstr>
      <vt:lpstr>BF!Video_4095</vt:lpstr>
      <vt:lpstr>BF!Video_4096</vt:lpstr>
      <vt:lpstr>BF!Video_4097</vt:lpstr>
      <vt:lpstr>BF!Video_4098</vt:lpstr>
      <vt:lpstr>BF!Video_4099</vt:lpstr>
      <vt:lpstr>BF!Video_41</vt:lpstr>
      <vt:lpstr>BF!Video_410</vt:lpstr>
      <vt:lpstr>BF!Video_4100</vt:lpstr>
      <vt:lpstr>BF!Video_4101</vt:lpstr>
      <vt:lpstr>BF!Video_4102</vt:lpstr>
      <vt:lpstr>BF!Video_4103</vt:lpstr>
      <vt:lpstr>BF!Video_4104</vt:lpstr>
      <vt:lpstr>BF!Video_4105</vt:lpstr>
      <vt:lpstr>BF!Video_4106</vt:lpstr>
      <vt:lpstr>BF!Video_4107</vt:lpstr>
      <vt:lpstr>BF!Video_4108</vt:lpstr>
      <vt:lpstr>BF!Video_4109</vt:lpstr>
      <vt:lpstr>BF!Video_411</vt:lpstr>
      <vt:lpstr>BF!Video_4110</vt:lpstr>
      <vt:lpstr>BF!Video_4111</vt:lpstr>
      <vt:lpstr>BF!Video_4112</vt:lpstr>
      <vt:lpstr>BF!Video_4113</vt:lpstr>
      <vt:lpstr>BF!Video_4114</vt:lpstr>
      <vt:lpstr>BF!Video_4115</vt:lpstr>
      <vt:lpstr>BF!Video_4116</vt:lpstr>
      <vt:lpstr>BF!Video_4117</vt:lpstr>
      <vt:lpstr>BF!Video_4118</vt:lpstr>
      <vt:lpstr>BF!Video_4119</vt:lpstr>
      <vt:lpstr>BF!Video_412</vt:lpstr>
      <vt:lpstr>BF!Video_4120</vt:lpstr>
      <vt:lpstr>BF!Video_4121</vt:lpstr>
      <vt:lpstr>BF!Video_4122</vt:lpstr>
      <vt:lpstr>BF!Video_4123</vt:lpstr>
      <vt:lpstr>BF!Video_4124</vt:lpstr>
      <vt:lpstr>BF!Video_4125</vt:lpstr>
      <vt:lpstr>BF!Video_4126</vt:lpstr>
      <vt:lpstr>BF!Video_4127</vt:lpstr>
      <vt:lpstr>BF!Video_4128</vt:lpstr>
      <vt:lpstr>BF!Video_4129</vt:lpstr>
      <vt:lpstr>BF!Video_413</vt:lpstr>
      <vt:lpstr>BF!Video_4130</vt:lpstr>
      <vt:lpstr>BF!Video_4131</vt:lpstr>
      <vt:lpstr>BF!Video_4132</vt:lpstr>
      <vt:lpstr>BF!Video_4133</vt:lpstr>
      <vt:lpstr>BF!Video_4134</vt:lpstr>
      <vt:lpstr>BF!Video_4135</vt:lpstr>
      <vt:lpstr>BF!Video_4136</vt:lpstr>
      <vt:lpstr>BF!Video_4137</vt:lpstr>
      <vt:lpstr>BF!Video_4138</vt:lpstr>
      <vt:lpstr>BF!Video_4139</vt:lpstr>
      <vt:lpstr>BF!Video_414</vt:lpstr>
      <vt:lpstr>BF!Video_4140</vt:lpstr>
      <vt:lpstr>BF!Video_4141</vt:lpstr>
      <vt:lpstr>BF!Video_4142</vt:lpstr>
      <vt:lpstr>BF!Video_4143</vt:lpstr>
      <vt:lpstr>BF!Video_4144</vt:lpstr>
      <vt:lpstr>BF!Video_4145</vt:lpstr>
      <vt:lpstr>BF!Video_4146</vt:lpstr>
      <vt:lpstr>BF!Video_4147</vt:lpstr>
      <vt:lpstr>BF!Video_4148</vt:lpstr>
      <vt:lpstr>BF!Video_4149</vt:lpstr>
      <vt:lpstr>BF!Video_415</vt:lpstr>
      <vt:lpstr>BF!Video_4150</vt:lpstr>
      <vt:lpstr>BF!Video_4151</vt:lpstr>
      <vt:lpstr>BF!Video_4152</vt:lpstr>
      <vt:lpstr>BF!Video_4153</vt:lpstr>
      <vt:lpstr>BF!Video_4154</vt:lpstr>
      <vt:lpstr>BF!Video_4155</vt:lpstr>
      <vt:lpstr>BF!Video_4156</vt:lpstr>
      <vt:lpstr>BF!Video_4157</vt:lpstr>
      <vt:lpstr>BF!Video_4158</vt:lpstr>
      <vt:lpstr>BF!Video_4159</vt:lpstr>
      <vt:lpstr>BF!Video_416</vt:lpstr>
      <vt:lpstr>BF!Video_4160</vt:lpstr>
      <vt:lpstr>BF!Video_4161</vt:lpstr>
      <vt:lpstr>BF!Video_4162</vt:lpstr>
      <vt:lpstr>BF!Video_4163</vt:lpstr>
      <vt:lpstr>BF!Video_4164</vt:lpstr>
      <vt:lpstr>BF!Video_4165</vt:lpstr>
      <vt:lpstr>BF!Video_4166</vt:lpstr>
      <vt:lpstr>BF!Video_4167</vt:lpstr>
      <vt:lpstr>BF!Video_4168</vt:lpstr>
      <vt:lpstr>BF!Video_4169</vt:lpstr>
      <vt:lpstr>BF!Video_417</vt:lpstr>
      <vt:lpstr>BF!Video_4170</vt:lpstr>
      <vt:lpstr>BF!Video_4171</vt:lpstr>
      <vt:lpstr>BF!Video_4172</vt:lpstr>
      <vt:lpstr>BF!Video_4173</vt:lpstr>
      <vt:lpstr>BF!Video_4174</vt:lpstr>
      <vt:lpstr>BF!Video_4175</vt:lpstr>
      <vt:lpstr>BF!Video_4176</vt:lpstr>
      <vt:lpstr>BF!Video_4177</vt:lpstr>
      <vt:lpstr>BF!Video_4178</vt:lpstr>
      <vt:lpstr>BF!Video_4179</vt:lpstr>
      <vt:lpstr>BF!Video_418</vt:lpstr>
      <vt:lpstr>BF!Video_4180</vt:lpstr>
      <vt:lpstr>BF!Video_4181</vt:lpstr>
      <vt:lpstr>BF!Video_4182</vt:lpstr>
      <vt:lpstr>BF!Video_4183</vt:lpstr>
      <vt:lpstr>BF!Video_4184</vt:lpstr>
      <vt:lpstr>BF!Video_4185</vt:lpstr>
      <vt:lpstr>BF!Video_4186</vt:lpstr>
      <vt:lpstr>BF!Video_4187</vt:lpstr>
      <vt:lpstr>BF!Video_4188</vt:lpstr>
      <vt:lpstr>BF!Video_4189</vt:lpstr>
      <vt:lpstr>BF!Video_419</vt:lpstr>
      <vt:lpstr>BF!Video_4190</vt:lpstr>
      <vt:lpstr>BF!Video_4191</vt:lpstr>
      <vt:lpstr>BF!Video_4192</vt:lpstr>
      <vt:lpstr>BF!Video_4193</vt:lpstr>
      <vt:lpstr>BF!Video_4194</vt:lpstr>
      <vt:lpstr>BF!Video_4196</vt:lpstr>
      <vt:lpstr>BF!Video_4197</vt:lpstr>
      <vt:lpstr>BF!Video_4198</vt:lpstr>
      <vt:lpstr>BF!Video_4199</vt:lpstr>
      <vt:lpstr>BF!Video_42</vt:lpstr>
      <vt:lpstr>BF!Video_420</vt:lpstr>
      <vt:lpstr>BF!Video_4200</vt:lpstr>
      <vt:lpstr>BF!Video_4201</vt:lpstr>
      <vt:lpstr>BF!Video_4202</vt:lpstr>
      <vt:lpstr>BF!Video_4203</vt:lpstr>
      <vt:lpstr>BF!Video_4204</vt:lpstr>
      <vt:lpstr>BF!Video_4205</vt:lpstr>
      <vt:lpstr>BF!Video_4206</vt:lpstr>
      <vt:lpstr>BF!Video_4207</vt:lpstr>
      <vt:lpstr>BF!Video_4208</vt:lpstr>
      <vt:lpstr>BF!Video_4209</vt:lpstr>
      <vt:lpstr>BF!Video_421</vt:lpstr>
      <vt:lpstr>BF!Video_4210</vt:lpstr>
      <vt:lpstr>BF!Video_4211</vt:lpstr>
      <vt:lpstr>BF!Video_4213</vt:lpstr>
      <vt:lpstr>BF!Video_4214</vt:lpstr>
      <vt:lpstr>BF!Video_4215</vt:lpstr>
      <vt:lpstr>BF!Video_4216</vt:lpstr>
      <vt:lpstr>BF!Video_4217</vt:lpstr>
      <vt:lpstr>BF!Video_4218</vt:lpstr>
      <vt:lpstr>BF!Video_4219</vt:lpstr>
      <vt:lpstr>BF!Video_422</vt:lpstr>
      <vt:lpstr>BF!Video_4220</vt:lpstr>
      <vt:lpstr>BF!Video_4221</vt:lpstr>
      <vt:lpstr>BF!Video_4222</vt:lpstr>
      <vt:lpstr>BF!Video_4223</vt:lpstr>
      <vt:lpstr>BF!Video_4224</vt:lpstr>
      <vt:lpstr>BF!Video_4225</vt:lpstr>
      <vt:lpstr>BF!Video_4226</vt:lpstr>
      <vt:lpstr>BF!Video_4227</vt:lpstr>
      <vt:lpstr>BF!Video_4228</vt:lpstr>
      <vt:lpstr>BF!Video_4229</vt:lpstr>
      <vt:lpstr>BF!Video_423</vt:lpstr>
      <vt:lpstr>BF!Video_4230</vt:lpstr>
      <vt:lpstr>BF!Video_4231</vt:lpstr>
      <vt:lpstr>BF!Video_4232</vt:lpstr>
      <vt:lpstr>BF!Video_4233</vt:lpstr>
      <vt:lpstr>BF!Video_4234</vt:lpstr>
      <vt:lpstr>BF!Video_4235</vt:lpstr>
      <vt:lpstr>BF!Video_4236</vt:lpstr>
      <vt:lpstr>BF!Video_4237</vt:lpstr>
      <vt:lpstr>BF!Video_4238</vt:lpstr>
      <vt:lpstr>BF!Video_4239</vt:lpstr>
      <vt:lpstr>BF!Video_424</vt:lpstr>
      <vt:lpstr>BF!Video_4240</vt:lpstr>
      <vt:lpstr>BF!Video_4241</vt:lpstr>
      <vt:lpstr>BF!Video_4242</vt:lpstr>
      <vt:lpstr>BF!Video_4243</vt:lpstr>
      <vt:lpstr>BF!Video_4244</vt:lpstr>
      <vt:lpstr>BF!Video_4245</vt:lpstr>
      <vt:lpstr>BF!Video_4246</vt:lpstr>
      <vt:lpstr>BF!Video_4247</vt:lpstr>
      <vt:lpstr>BF!Video_4248</vt:lpstr>
      <vt:lpstr>BF!Video_4249</vt:lpstr>
      <vt:lpstr>BF!Video_425</vt:lpstr>
      <vt:lpstr>BF!Video_4250</vt:lpstr>
      <vt:lpstr>BF!Video_4251</vt:lpstr>
      <vt:lpstr>BF!Video_4252</vt:lpstr>
      <vt:lpstr>BF!Video_4253</vt:lpstr>
      <vt:lpstr>BF!Video_4254</vt:lpstr>
      <vt:lpstr>BF!Video_4255</vt:lpstr>
      <vt:lpstr>BF!Video_426</vt:lpstr>
      <vt:lpstr>BF!Video_427</vt:lpstr>
      <vt:lpstr>BF!Video_428</vt:lpstr>
      <vt:lpstr>BF!Video_429</vt:lpstr>
      <vt:lpstr>BF!Video_43</vt:lpstr>
      <vt:lpstr>BF!Video_430</vt:lpstr>
      <vt:lpstr>BF!Video_431</vt:lpstr>
      <vt:lpstr>BF!Video_432</vt:lpstr>
      <vt:lpstr>BF!Video_433</vt:lpstr>
      <vt:lpstr>BF!Video_434</vt:lpstr>
      <vt:lpstr>BF!Video_435</vt:lpstr>
      <vt:lpstr>BF!Video_436</vt:lpstr>
      <vt:lpstr>BF!Video_437</vt:lpstr>
      <vt:lpstr>BF!Video_438</vt:lpstr>
      <vt:lpstr>BF!Video_439</vt:lpstr>
      <vt:lpstr>BF!Video_44</vt:lpstr>
      <vt:lpstr>BF!Video_440</vt:lpstr>
      <vt:lpstr>BF!Video_441</vt:lpstr>
      <vt:lpstr>BF!Video_442</vt:lpstr>
      <vt:lpstr>BF!Video_443</vt:lpstr>
      <vt:lpstr>BF!Video_444</vt:lpstr>
      <vt:lpstr>BF!Video_445</vt:lpstr>
      <vt:lpstr>BF!Video_446</vt:lpstr>
      <vt:lpstr>BF!Video_447</vt:lpstr>
      <vt:lpstr>BF!Video_448</vt:lpstr>
      <vt:lpstr>BF!Video_449</vt:lpstr>
      <vt:lpstr>BF!Video_45</vt:lpstr>
      <vt:lpstr>BF!Video_450</vt:lpstr>
      <vt:lpstr>BF!Video_451</vt:lpstr>
      <vt:lpstr>BF!Video_452</vt:lpstr>
      <vt:lpstr>BF!Video_453</vt:lpstr>
      <vt:lpstr>BF!Video_454</vt:lpstr>
      <vt:lpstr>BF!Video_455</vt:lpstr>
      <vt:lpstr>BF!Video_456</vt:lpstr>
      <vt:lpstr>BF!Video_457</vt:lpstr>
      <vt:lpstr>BF!Video_458</vt:lpstr>
      <vt:lpstr>BF!Video_459</vt:lpstr>
      <vt:lpstr>BF!Video_46</vt:lpstr>
      <vt:lpstr>BF!Video_460</vt:lpstr>
      <vt:lpstr>BF!Video_461</vt:lpstr>
      <vt:lpstr>BF!Video_462</vt:lpstr>
      <vt:lpstr>BF!Video_463</vt:lpstr>
      <vt:lpstr>BF!Video_464</vt:lpstr>
      <vt:lpstr>BF!Video_465</vt:lpstr>
      <vt:lpstr>BF!Video_466</vt:lpstr>
      <vt:lpstr>BF!Video_467</vt:lpstr>
      <vt:lpstr>BF!Video_468</vt:lpstr>
      <vt:lpstr>BF!Video_469</vt:lpstr>
      <vt:lpstr>BF!Video_47</vt:lpstr>
      <vt:lpstr>BF!Video_470</vt:lpstr>
      <vt:lpstr>BF!Video_471</vt:lpstr>
      <vt:lpstr>BF!Video_472</vt:lpstr>
      <vt:lpstr>BF!Video_473</vt:lpstr>
      <vt:lpstr>BF!Video_474</vt:lpstr>
      <vt:lpstr>BF!Video_475</vt:lpstr>
      <vt:lpstr>BF!Video_476</vt:lpstr>
      <vt:lpstr>BF!Video_477</vt:lpstr>
      <vt:lpstr>BF!Video_478</vt:lpstr>
      <vt:lpstr>BF!Video_479</vt:lpstr>
      <vt:lpstr>BF!Video_48</vt:lpstr>
      <vt:lpstr>BF!Video_480</vt:lpstr>
      <vt:lpstr>BF!Video_481</vt:lpstr>
      <vt:lpstr>BF!Video_482</vt:lpstr>
      <vt:lpstr>BF!Video_483</vt:lpstr>
      <vt:lpstr>BF!Video_484</vt:lpstr>
      <vt:lpstr>BF!Video_485</vt:lpstr>
      <vt:lpstr>BF!Video_486</vt:lpstr>
      <vt:lpstr>BF!Video_487</vt:lpstr>
      <vt:lpstr>BF!Video_488</vt:lpstr>
      <vt:lpstr>BF!Video_489</vt:lpstr>
      <vt:lpstr>BF!Video_49</vt:lpstr>
      <vt:lpstr>BF!Video_490</vt:lpstr>
      <vt:lpstr>BF!Video_491</vt:lpstr>
      <vt:lpstr>BF!Video_492</vt:lpstr>
      <vt:lpstr>BF!Video_493</vt:lpstr>
      <vt:lpstr>BF!Video_494</vt:lpstr>
      <vt:lpstr>BF!Video_495</vt:lpstr>
      <vt:lpstr>BF!Video_496</vt:lpstr>
      <vt:lpstr>BF!Video_497</vt:lpstr>
      <vt:lpstr>BF!Video_498</vt:lpstr>
      <vt:lpstr>BF!Video_499</vt:lpstr>
      <vt:lpstr>BF!Video_5</vt:lpstr>
      <vt:lpstr>BF!Video_50</vt:lpstr>
      <vt:lpstr>BF!Video_500</vt:lpstr>
      <vt:lpstr>BF!Video_501</vt:lpstr>
      <vt:lpstr>BF!Video_502</vt:lpstr>
      <vt:lpstr>BF!Video_503</vt:lpstr>
      <vt:lpstr>BF!Video_504</vt:lpstr>
      <vt:lpstr>BF!Video_505</vt:lpstr>
      <vt:lpstr>BF!Video_506</vt:lpstr>
      <vt:lpstr>BF!Video_507</vt:lpstr>
      <vt:lpstr>BF!Video_508</vt:lpstr>
      <vt:lpstr>BF!Video_509</vt:lpstr>
      <vt:lpstr>BF!Video_51</vt:lpstr>
      <vt:lpstr>BF!Video_510</vt:lpstr>
      <vt:lpstr>BF!Video_511</vt:lpstr>
      <vt:lpstr>BF!Video_512</vt:lpstr>
      <vt:lpstr>BF!Video_513</vt:lpstr>
      <vt:lpstr>BF!Video_514</vt:lpstr>
      <vt:lpstr>BF!Video_515</vt:lpstr>
      <vt:lpstr>BF!Video_516</vt:lpstr>
      <vt:lpstr>BF!Video_517</vt:lpstr>
      <vt:lpstr>BF!Video_518</vt:lpstr>
      <vt:lpstr>BF!Video_519</vt:lpstr>
      <vt:lpstr>BF!Video_52</vt:lpstr>
      <vt:lpstr>BF!Video_520</vt:lpstr>
      <vt:lpstr>BF!Video_521</vt:lpstr>
      <vt:lpstr>BF!Video_522</vt:lpstr>
      <vt:lpstr>BF!Video_523</vt:lpstr>
      <vt:lpstr>BF!Video_524</vt:lpstr>
      <vt:lpstr>BF!Video_525</vt:lpstr>
      <vt:lpstr>BF!Video_526</vt:lpstr>
      <vt:lpstr>BF!Video_527</vt:lpstr>
      <vt:lpstr>BF!Video_528</vt:lpstr>
      <vt:lpstr>BF!Video_529</vt:lpstr>
      <vt:lpstr>BF!Video_53</vt:lpstr>
      <vt:lpstr>BF!Video_530</vt:lpstr>
      <vt:lpstr>BF!Video_531</vt:lpstr>
      <vt:lpstr>BF!Video_532</vt:lpstr>
      <vt:lpstr>BF!Video_533</vt:lpstr>
      <vt:lpstr>BF!Video_534</vt:lpstr>
      <vt:lpstr>BF!Video_535</vt:lpstr>
      <vt:lpstr>BF!Video_536</vt:lpstr>
      <vt:lpstr>BF!Video_537</vt:lpstr>
      <vt:lpstr>BF!Video_538</vt:lpstr>
      <vt:lpstr>BF!Video_539</vt:lpstr>
      <vt:lpstr>BF!Video_54</vt:lpstr>
      <vt:lpstr>BF!Video_540</vt:lpstr>
      <vt:lpstr>BF!Video_541</vt:lpstr>
      <vt:lpstr>BF!Video_542</vt:lpstr>
      <vt:lpstr>BF!Video_543</vt:lpstr>
      <vt:lpstr>BF!Video_544</vt:lpstr>
      <vt:lpstr>BF!Video_545</vt:lpstr>
      <vt:lpstr>BF!Video_546</vt:lpstr>
      <vt:lpstr>BF!Video_547</vt:lpstr>
      <vt:lpstr>BF!Video_548</vt:lpstr>
      <vt:lpstr>BF!Video_549</vt:lpstr>
      <vt:lpstr>BF!Video_55</vt:lpstr>
      <vt:lpstr>BF!Video_550</vt:lpstr>
      <vt:lpstr>BF!Video_551</vt:lpstr>
      <vt:lpstr>BF!Video_552</vt:lpstr>
      <vt:lpstr>BF!Video_553</vt:lpstr>
      <vt:lpstr>BF!Video_554</vt:lpstr>
      <vt:lpstr>BF!Video_555</vt:lpstr>
      <vt:lpstr>BF!Video_556</vt:lpstr>
      <vt:lpstr>BF!Video_557</vt:lpstr>
      <vt:lpstr>BF!Video_558</vt:lpstr>
      <vt:lpstr>BF!Video_559</vt:lpstr>
      <vt:lpstr>BF!Video_56</vt:lpstr>
      <vt:lpstr>BF!Video_560</vt:lpstr>
      <vt:lpstr>BF!Video_561</vt:lpstr>
      <vt:lpstr>BF!Video_562</vt:lpstr>
      <vt:lpstr>BF!Video_563</vt:lpstr>
      <vt:lpstr>BF!Video_564</vt:lpstr>
      <vt:lpstr>BF!Video_565</vt:lpstr>
      <vt:lpstr>BF!Video_566</vt:lpstr>
      <vt:lpstr>BF!Video_567</vt:lpstr>
      <vt:lpstr>BF!Video_568</vt:lpstr>
      <vt:lpstr>BF!Video_569</vt:lpstr>
      <vt:lpstr>BF!Video_57</vt:lpstr>
      <vt:lpstr>BF!Video_570</vt:lpstr>
      <vt:lpstr>BF!Video_571</vt:lpstr>
      <vt:lpstr>BF!Video_572</vt:lpstr>
      <vt:lpstr>BF!Video_573</vt:lpstr>
      <vt:lpstr>BF!Video_574</vt:lpstr>
      <vt:lpstr>BF!Video_575</vt:lpstr>
      <vt:lpstr>BF!Video_576</vt:lpstr>
      <vt:lpstr>BF!Video_577</vt:lpstr>
      <vt:lpstr>BF!Video_578</vt:lpstr>
      <vt:lpstr>BF!Video_579</vt:lpstr>
      <vt:lpstr>BF!Video_58</vt:lpstr>
      <vt:lpstr>BF!Video_580</vt:lpstr>
      <vt:lpstr>BF!Video_581</vt:lpstr>
      <vt:lpstr>BF!Video_582</vt:lpstr>
      <vt:lpstr>BF!Video_583</vt:lpstr>
      <vt:lpstr>BF!Video_584</vt:lpstr>
      <vt:lpstr>BF!Video_585</vt:lpstr>
      <vt:lpstr>BF!Video_586</vt:lpstr>
      <vt:lpstr>BF!Video_587</vt:lpstr>
      <vt:lpstr>BF!Video_588</vt:lpstr>
      <vt:lpstr>BF!Video_589</vt:lpstr>
      <vt:lpstr>BF!Video_59</vt:lpstr>
      <vt:lpstr>BF!Video_590</vt:lpstr>
      <vt:lpstr>BF!Video_591</vt:lpstr>
      <vt:lpstr>BF!Video_592</vt:lpstr>
      <vt:lpstr>BF!Video_593</vt:lpstr>
      <vt:lpstr>BF!Video_594</vt:lpstr>
      <vt:lpstr>BF!Video_595</vt:lpstr>
      <vt:lpstr>BF!Video_596</vt:lpstr>
      <vt:lpstr>BF!Video_597</vt:lpstr>
      <vt:lpstr>BF!Video_598</vt:lpstr>
      <vt:lpstr>BF!Video_599</vt:lpstr>
      <vt:lpstr>BF!Video_6</vt:lpstr>
      <vt:lpstr>BF!Video_60</vt:lpstr>
      <vt:lpstr>BF!Video_600</vt:lpstr>
      <vt:lpstr>BF!Video_601</vt:lpstr>
      <vt:lpstr>BF!Video_602</vt:lpstr>
      <vt:lpstr>BF!Video_603</vt:lpstr>
      <vt:lpstr>BF!Video_604</vt:lpstr>
      <vt:lpstr>BF!Video_605</vt:lpstr>
      <vt:lpstr>BF!Video_606</vt:lpstr>
      <vt:lpstr>BF!Video_607</vt:lpstr>
      <vt:lpstr>BF!Video_608</vt:lpstr>
      <vt:lpstr>BF!Video_609</vt:lpstr>
      <vt:lpstr>BF!Video_61</vt:lpstr>
      <vt:lpstr>BF!Video_610</vt:lpstr>
      <vt:lpstr>BF!Video_611</vt:lpstr>
      <vt:lpstr>BF!Video_612</vt:lpstr>
      <vt:lpstr>BF!Video_613</vt:lpstr>
      <vt:lpstr>BF!Video_614</vt:lpstr>
      <vt:lpstr>BF!Video_615</vt:lpstr>
      <vt:lpstr>BF!Video_616</vt:lpstr>
      <vt:lpstr>BF!Video_617</vt:lpstr>
      <vt:lpstr>BF!Video_618</vt:lpstr>
      <vt:lpstr>BF!Video_619</vt:lpstr>
      <vt:lpstr>BF!Video_62</vt:lpstr>
      <vt:lpstr>BF!Video_620</vt:lpstr>
      <vt:lpstr>BF!Video_621</vt:lpstr>
      <vt:lpstr>BF!Video_622</vt:lpstr>
      <vt:lpstr>BF!Video_623</vt:lpstr>
      <vt:lpstr>BF!Video_624</vt:lpstr>
      <vt:lpstr>BF!Video_625</vt:lpstr>
      <vt:lpstr>BF!Video_626</vt:lpstr>
      <vt:lpstr>BF!Video_627</vt:lpstr>
      <vt:lpstr>BF!Video_628</vt:lpstr>
      <vt:lpstr>BF!Video_629</vt:lpstr>
      <vt:lpstr>BF!Video_63</vt:lpstr>
      <vt:lpstr>BF!Video_630</vt:lpstr>
      <vt:lpstr>BF!Video_631</vt:lpstr>
      <vt:lpstr>BF!Video_632</vt:lpstr>
      <vt:lpstr>BF!Video_633</vt:lpstr>
      <vt:lpstr>BF!Video_634</vt:lpstr>
      <vt:lpstr>BF!Video_635</vt:lpstr>
      <vt:lpstr>BF!Video_636</vt:lpstr>
      <vt:lpstr>BF!Video_637</vt:lpstr>
      <vt:lpstr>BF!Video_638</vt:lpstr>
      <vt:lpstr>BF!Video_639</vt:lpstr>
      <vt:lpstr>BF!Video_64</vt:lpstr>
      <vt:lpstr>BF!Video_640</vt:lpstr>
      <vt:lpstr>BF!Video_641</vt:lpstr>
      <vt:lpstr>BF!Video_642</vt:lpstr>
      <vt:lpstr>BF!Video_643</vt:lpstr>
      <vt:lpstr>BF!Video_644</vt:lpstr>
      <vt:lpstr>BF!Video_645</vt:lpstr>
      <vt:lpstr>BF!Video_646</vt:lpstr>
      <vt:lpstr>BF!Video_647</vt:lpstr>
      <vt:lpstr>BF!Video_648</vt:lpstr>
      <vt:lpstr>BF!Video_649</vt:lpstr>
      <vt:lpstr>BF!Video_65</vt:lpstr>
      <vt:lpstr>BF!Video_650</vt:lpstr>
      <vt:lpstr>BF!Video_651</vt:lpstr>
      <vt:lpstr>BF!Video_652</vt:lpstr>
      <vt:lpstr>BF!Video_653</vt:lpstr>
      <vt:lpstr>BF!Video_654</vt:lpstr>
      <vt:lpstr>BF!Video_655</vt:lpstr>
      <vt:lpstr>BF!Video_656</vt:lpstr>
      <vt:lpstr>BF!Video_657</vt:lpstr>
      <vt:lpstr>BF!Video_658</vt:lpstr>
      <vt:lpstr>BF!Video_659</vt:lpstr>
      <vt:lpstr>BF!Video_66</vt:lpstr>
      <vt:lpstr>BF!Video_660</vt:lpstr>
      <vt:lpstr>BF!Video_661</vt:lpstr>
      <vt:lpstr>BF!Video_662</vt:lpstr>
      <vt:lpstr>BF!Video_663</vt:lpstr>
      <vt:lpstr>BF!Video_664</vt:lpstr>
      <vt:lpstr>BF!Video_665</vt:lpstr>
      <vt:lpstr>BF!Video_666</vt:lpstr>
      <vt:lpstr>BF!Video_667</vt:lpstr>
      <vt:lpstr>BF!Video_668</vt:lpstr>
      <vt:lpstr>BF!Video_669</vt:lpstr>
      <vt:lpstr>BF!Video_67</vt:lpstr>
      <vt:lpstr>BF!Video_670</vt:lpstr>
      <vt:lpstr>BF!Video_671</vt:lpstr>
      <vt:lpstr>BF!Video_672</vt:lpstr>
      <vt:lpstr>BF!Video_673</vt:lpstr>
      <vt:lpstr>BF!Video_674</vt:lpstr>
      <vt:lpstr>BF!Video_675</vt:lpstr>
      <vt:lpstr>BF!Video_676</vt:lpstr>
      <vt:lpstr>BF!Video_677</vt:lpstr>
      <vt:lpstr>BF!Video_678</vt:lpstr>
      <vt:lpstr>BF!Video_679</vt:lpstr>
      <vt:lpstr>BF!Video_68</vt:lpstr>
      <vt:lpstr>BF!Video_680</vt:lpstr>
      <vt:lpstr>BF!Video_681</vt:lpstr>
      <vt:lpstr>BF!Video_682</vt:lpstr>
      <vt:lpstr>BF!Video_683</vt:lpstr>
      <vt:lpstr>BF!Video_684</vt:lpstr>
      <vt:lpstr>BF!Video_685</vt:lpstr>
      <vt:lpstr>BF!Video_686</vt:lpstr>
      <vt:lpstr>BF!Video_687</vt:lpstr>
      <vt:lpstr>BF!Video_688</vt:lpstr>
      <vt:lpstr>BF!Video_689</vt:lpstr>
      <vt:lpstr>BF!Video_69</vt:lpstr>
      <vt:lpstr>BF!Video_690</vt:lpstr>
      <vt:lpstr>BF!Video_691</vt:lpstr>
      <vt:lpstr>BF!Video_692</vt:lpstr>
      <vt:lpstr>BF!Video_693</vt:lpstr>
      <vt:lpstr>BF!Video_694</vt:lpstr>
      <vt:lpstr>BF!Video_695</vt:lpstr>
      <vt:lpstr>BF!Video_696</vt:lpstr>
      <vt:lpstr>BF!Video_697</vt:lpstr>
      <vt:lpstr>BF!Video_698</vt:lpstr>
      <vt:lpstr>BF!Video_699</vt:lpstr>
      <vt:lpstr>BF!Video_7</vt:lpstr>
      <vt:lpstr>BF!Video_70</vt:lpstr>
      <vt:lpstr>BF!Video_700</vt:lpstr>
      <vt:lpstr>BF!Video_701</vt:lpstr>
      <vt:lpstr>BF!Video_702</vt:lpstr>
      <vt:lpstr>BF!Video_703</vt:lpstr>
      <vt:lpstr>BF!Video_704</vt:lpstr>
      <vt:lpstr>BF!Video_705</vt:lpstr>
      <vt:lpstr>BF!Video_706</vt:lpstr>
      <vt:lpstr>BF!Video_707</vt:lpstr>
      <vt:lpstr>BF!Video_708</vt:lpstr>
      <vt:lpstr>BF!Video_709</vt:lpstr>
      <vt:lpstr>BF!Video_71</vt:lpstr>
      <vt:lpstr>BF!Video_710</vt:lpstr>
      <vt:lpstr>BF!Video_711</vt:lpstr>
      <vt:lpstr>BF!Video_712</vt:lpstr>
      <vt:lpstr>BF!Video_713</vt:lpstr>
      <vt:lpstr>BF!Video_714</vt:lpstr>
      <vt:lpstr>BF!Video_715</vt:lpstr>
      <vt:lpstr>BF!Video_716</vt:lpstr>
      <vt:lpstr>BF!Video_717</vt:lpstr>
      <vt:lpstr>BF!Video_718</vt:lpstr>
      <vt:lpstr>BF!Video_719</vt:lpstr>
      <vt:lpstr>BF!Video_72</vt:lpstr>
      <vt:lpstr>BF!Video_720</vt:lpstr>
      <vt:lpstr>BF!Video_721</vt:lpstr>
      <vt:lpstr>BF!Video_722</vt:lpstr>
      <vt:lpstr>BF!Video_723</vt:lpstr>
      <vt:lpstr>BF!Video_724</vt:lpstr>
      <vt:lpstr>BF!Video_725</vt:lpstr>
      <vt:lpstr>BF!Video_726</vt:lpstr>
      <vt:lpstr>BF!Video_727</vt:lpstr>
      <vt:lpstr>BF!Video_728</vt:lpstr>
      <vt:lpstr>BF!Video_729</vt:lpstr>
      <vt:lpstr>BF!Video_73</vt:lpstr>
      <vt:lpstr>BF!Video_730</vt:lpstr>
      <vt:lpstr>BF!Video_731</vt:lpstr>
      <vt:lpstr>BF!Video_732</vt:lpstr>
      <vt:lpstr>BF!Video_733</vt:lpstr>
      <vt:lpstr>BF!Video_734</vt:lpstr>
      <vt:lpstr>BF!Video_735</vt:lpstr>
      <vt:lpstr>BF!Video_736</vt:lpstr>
      <vt:lpstr>BF!Video_737</vt:lpstr>
      <vt:lpstr>BF!Video_738</vt:lpstr>
      <vt:lpstr>BF!Video_739</vt:lpstr>
      <vt:lpstr>BF!Video_74</vt:lpstr>
      <vt:lpstr>BF!Video_740</vt:lpstr>
      <vt:lpstr>BF!Video_741</vt:lpstr>
      <vt:lpstr>BF!Video_742</vt:lpstr>
      <vt:lpstr>BF!Video_743</vt:lpstr>
      <vt:lpstr>BF!Video_744</vt:lpstr>
      <vt:lpstr>BF!Video_745</vt:lpstr>
      <vt:lpstr>BF!Video_746</vt:lpstr>
      <vt:lpstr>BF!Video_747</vt:lpstr>
      <vt:lpstr>BF!Video_748</vt:lpstr>
      <vt:lpstr>BF!Video_749</vt:lpstr>
      <vt:lpstr>BF!Video_75</vt:lpstr>
      <vt:lpstr>BF!Video_750</vt:lpstr>
      <vt:lpstr>BF!Video_751</vt:lpstr>
      <vt:lpstr>BF!Video_752</vt:lpstr>
      <vt:lpstr>BF!Video_753</vt:lpstr>
      <vt:lpstr>BF!Video_754</vt:lpstr>
      <vt:lpstr>BF!Video_755</vt:lpstr>
      <vt:lpstr>BF!Video_756</vt:lpstr>
      <vt:lpstr>BF!Video_757</vt:lpstr>
      <vt:lpstr>BF!Video_758</vt:lpstr>
      <vt:lpstr>BF!Video_759</vt:lpstr>
      <vt:lpstr>BF!Video_76</vt:lpstr>
      <vt:lpstr>BF!Video_760</vt:lpstr>
      <vt:lpstr>BF!Video_761</vt:lpstr>
      <vt:lpstr>BF!Video_762</vt:lpstr>
      <vt:lpstr>BF!Video_763</vt:lpstr>
      <vt:lpstr>BF!Video_764</vt:lpstr>
      <vt:lpstr>BF!Video_765</vt:lpstr>
      <vt:lpstr>BF!Video_766</vt:lpstr>
      <vt:lpstr>BF!Video_767</vt:lpstr>
      <vt:lpstr>BF!Video_768</vt:lpstr>
      <vt:lpstr>BF!Video_769</vt:lpstr>
      <vt:lpstr>BF!Video_77</vt:lpstr>
      <vt:lpstr>BF!Video_770</vt:lpstr>
      <vt:lpstr>BF!Video_771</vt:lpstr>
      <vt:lpstr>BF!Video_772</vt:lpstr>
      <vt:lpstr>BF!Video_773</vt:lpstr>
      <vt:lpstr>BF!Video_774</vt:lpstr>
      <vt:lpstr>BF!Video_775</vt:lpstr>
      <vt:lpstr>BF!Video_776</vt:lpstr>
      <vt:lpstr>BF!Video_777</vt:lpstr>
      <vt:lpstr>BF!Video_778</vt:lpstr>
      <vt:lpstr>BF!Video_779</vt:lpstr>
      <vt:lpstr>BF!Video_78</vt:lpstr>
      <vt:lpstr>BF!Video_780</vt:lpstr>
      <vt:lpstr>BF!Video_781</vt:lpstr>
      <vt:lpstr>BF!Video_782</vt:lpstr>
      <vt:lpstr>BF!Video_783</vt:lpstr>
      <vt:lpstr>BF!Video_784</vt:lpstr>
      <vt:lpstr>BF!Video_785</vt:lpstr>
      <vt:lpstr>BF!Video_786</vt:lpstr>
      <vt:lpstr>BF!Video_787</vt:lpstr>
      <vt:lpstr>BF!Video_788</vt:lpstr>
      <vt:lpstr>BF!Video_789</vt:lpstr>
      <vt:lpstr>BF!Video_79</vt:lpstr>
      <vt:lpstr>BF!Video_790</vt:lpstr>
      <vt:lpstr>BF!Video_791</vt:lpstr>
      <vt:lpstr>BF!Video_792</vt:lpstr>
      <vt:lpstr>BF!Video_793</vt:lpstr>
      <vt:lpstr>BF!Video_794</vt:lpstr>
      <vt:lpstr>BF!Video_795</vt:lpstr>
      <vt:lpstr>BF!Video_796</vt:lpstr>
      <vt:lpstr>BF!Video_797</vt:lpstr>
      <vt:lpstr>BF!Video_798</vt:lpstr>
      <vt:lpstr>BF!Video_799</vt:lpstr>
      <vt:lpstr>BF!Video_8</vt:lpstr>
      <vt:lpstr>BF!Video_80</vt:lpstr>
      <vt:lpstr>BF!Video_800</vt:lpstr>
      <vt:lpstr>BF!Video_801</vt:lpstr>
      <vt:lpstr>BF!Video_802</vt:lpstr>
      <vt:lpstr>BF!Video_803</vt:lpstr>
      <vt:lpstr>BF!Video_804</vt:lpstr>
      <vt:lpstr>BF!Video_805</vt:lpstr>
      <vt:lpstr>BF!Video_806</vt:lpstr>
      <vt:lpstr>BF!Video_807</vt:lpstr>
      <vt:lpstr>BF!Video_808</vt:lpstr>
      <vt:lpstr>BF!Video_809</vt:lpstr>
      <vt:lpstr>BF!Video_81</vt:lpstr>
      <vt:lpstr>BF!Video_810</vt:lpstr>
      <vt:lpstr>BF!Video_811</vt:lpstr>
      <vt:lpstr>BF!Video_812</vt:lpstr>
      <vt:lpstr>BF!Video_813</vt:lpstr>
      <vt:lpstr>BF!Video_814</vt:lpstr>
      <vt:lpstr>BF!Video_815</vt:lpstr>
      <vt:lpstr>BF!Video_816</vt:lpstr>
      <vt:lpstr>BF!Video_817</vt:lpstr>
      <vt:lpstr>BF!Video_818</vt:lpstr>
      <vt:lpstr>BF!Video_819</vt:lpstr>
      <vt:lpstr>BF!Video_82</vt:lpstr>
      <vt:lpstr>BF!Video_820</vt:lpstr>
      <vt:lpstr>BF!Video_821</vt:lpstr>
      <vt:lpstr>BF!Video_822</vt:lpstr>
      <vt:lpstr>BF!Video_823</vt:lpstr>
      <vt:lpstr>BF!Video_824</vt:lpstr>
      <vt:lpstr>BF!Video_825</vt:lpstr>
      <vt:lpstr>BF!Video_826</vt:lpstr>
      <vt:lpstr>BF!Video_827</vt:lpstr>
      <vt:lpstr>BF!Video_828</vt:lpstr>
      <vt:lpstr>BF!Video_829</vt:lpstr>
      <vt:lpstr>BF!Video_83</vt:lpstr>
      <vt:lpstr>BF!Video_830</vt:lpstr>
      <vt:lpstr>BF!Video_831</vt:lpstr>
      <vt:lpstr>BF!Video_832</vt:lpstr>
      <vt:lpstr>BF!Video_833</vt:lpstr>
      <vt:lpstr>BF!Video_834</vt:lpstr>
      <vt:lpstr>BF!Video_835</vt:lpstr>
      <vt:lpstr>BF!Video_836</vt:lpstr>
      <vt:lpstr>BF!Video_837</vt:lpstr>
      <vt:lpstr>BF!Video_838</vt:lpstr>
      <vt:lpstr>BF!Video_839</vt:lpstr>
      <vt:lpstr>BF!Video_84</vt:lpstr>
      <vt:lpstr>BF!Video_840</vt:lpstr>
      <vt:lpstr>BF!Video_841</vt:lpstr>
      <vt:lpstr>BF!Video_842</vt:lpstr>
      <vt:lpstr>BF!Video_843</vt:lpstr>
      <vt:lpstr>BF!Video_844</vt:lpstr>
      <vt:lpstr>BF!Video_845</vt:lpstr>
      <vt:lpstr>BF!Video_846</vt:lpstr>
      <vt:lpstr>BF!Video_847</vt:lpstr>
      <vt:lpstr>BF!Video_848</vt:lpstr>
      <vt:lpstr>BF!Video_849</vt:lpstr>
      <vt:lpstr>BF!Video_85</vt:lpstr>
      <vt:lpstr>BF!Video_850</vt:lpstr>
      <vt:lpstr>BF!Video_851</vt:lpstr>
      <vt:lpstr>BF!Video_852</vt:lpstr>
      <vt:lpstr>BF!Video_853</vt:lpstr>
      <vt:lpstr>BF!Video_854</vt:lpstr>
      <vt:lpstr>BF!Video_855</vt:lpstr>
      <vt:lpstr>BF!Video_856</vt:lpstr>
      <vt:lpstr>BF!Video_857</vt:lpstr>
      <vt:lpstr>BF!Video_858</vt:lpstr>
      <vt:lpstr>BF!Video_859</vt:lpstr>
      <vt:lpstr>BF!Video_86</vt:lpstr>
      <vt:lpstr>BF!Video_860</vt:lpstr>
      <vt:lpstr>BF!Video_861</vt:lpstr>
      <vt:lpstr>BF!Video_862</vt:lpstr>
      <vt:lpstr>BF!Video_863</vt:lpstr>
      <vt:lpstr>BF!Video_864</vt:lpstr>
      <vt:lpstr>BF!Video_865</vt:lpstr>
      <vt:lpstr>BF!Video_866</vt:lpstr>
      <vt:lpstr>BF!Video_867</vt:lpstr>
      <vt:lpstr>BF!Video_868</vt:lpstr>
      <vt:lpstr>BF!Video_869</vt:lpstr>
      <vt:lpstr>BF!Video_87</vt:lpstr>
      <vt:lpstr>BF!Video_870</vt:lpstr>
      <vt:lpstr>BF!Video_871</vt:lpstr>
      <vt:lpstr>BF!Video_872</vt:lpstr>
      <vt:lpstr>BF!Video_873</vt:lpstr>
      <vt:lpstr>BF!Video_874</vt:lpstr>
      <vt:lpstr>BF!Video_875</vt:lpstr>
      <vt:lpstr>BF!Video_876</vt:lpstr>
      <vt:lpstr>BF!Video_877</vt:lpstr>
      <vt:lpstr>BF!Video_878</vt:lpstr>
      <vt:lpstr>BF!Video_879</vt:lpstr>
      <vt:lpstr>BF!Video_88</vt:lpstr>
      <vt:lpstr>BF!Video_880</vt:lpstr>
      <vt:lpstr>BF!Video_881</vt:lpstr>
      <vt:lpstr>BF!Video_882</vt:lpstr>
      <vt:lpstr>BF!Video_883</vt:lpstr>
      <vt:lpstr>BF!Video_884</vt:lpstr>
      <vt:lpstr>BF!Video_885</vt:lpstr>
      <vt:lpstr>BF!Video_886</vt:lpstr>
      <vt:lpstr>BF!Video_887</vt:lpstr>
      <vt:lpstr>BF!Video_888</vt:lpstr>
      <vt:lpstr>BF!Video_889</vt:lpstr>
      <vt:lpstr>BF!Video_89</vt:lpstr>
      <vt:lpstr>BF!Video_890</vt:lpstr>
      <vt:lpstr>BF!Video_891</vt:lpstr>
      <vt:lpstr>BF!Video_892</vt:lpstr>
      <vt:lpstr>BF!Video_893</vt:lpstr>
      <vt:lpstr>BF!Video_894</vt:lpstr>
      <vt:lpstr>BF!Video_895</vt:lpstr>
      <vt:lpstr>BF!Video_896</vt:lpstr>
      <vt:lpstr>BF!Video_897</vt:lpstr>
      <vt:lpstr>BF!Video_898</vt:lpstr>
      <vt:lpstr>BF!Video_899</vt:lpstr>
      <vt:lpstr>BF!Video_9</vt:lpstr>
      <vt:lpstr>BF!Video_90</vt:lpstr>
      <vt:lpstr>BF!Video_900</vt:lpstr>
      <vt:lpstr>BF!Video_901</vt:lpstr>
      <vt:lpstr>BF!Video_902</vt:lpstr>
      <vt:lpstr>BF!Video_903</vt:lpstr>
      <vt:lpstr>BF!Video_904</vt:lpstr>
      <vt:lpstr>BF!Video_905</vt:lpstr>
      <vt:lpstr>BF!Video_906</vt:lpstr>
      <vt:lpstr>BF!Video_907</vt:lpstr>
      <vt:lpstr>BF!Video_908</vt:lpstr>
      <vt:lpstr>BF!Video_909</vt:lpstr>
      <vt:lpstr>BF!Video_91</vt:lpstr>
      <vt:lpstr>BF!Video_910</vt:lpstr>
      <vt:lpstr>BF!Video_911</vt:lpstr>
      <vt:lpstr>BF!Video_912</vt:lpstr>
      <vt:lpstr>BF!Video_913</vt:lpstr>
      <vt:lpstr>BF!Video_914</vt:lpstr>
      <vt:lpstr>BF!Video_915</vt:lpstr>
      <vt:lpstr>BF!Video_916</vt:lpstr>
      <vt:lpstr>BF!Video_917</vt:lpstr>
      <vt:lpstr>BF!Video_918</vt:lpstr>
      <vt:lpstr>BF!Video_919</vt:lpstr>
      <vt:lpstr>BF!Video_92</vt:lpstr>
      <vt:lpstr>BF!Video_920</vt:lpstr>
      <vt:lpstr>BF!Video_921</vt:lpstr>
      <vt:lpstr>BF!Video_922</vt:lpstr>
      <vt:lpstr>BF!Video_923</vt:lpstr>
      <vt:lpstr>BF!Video_924</vt:lpstr>
      <vt:lpstr>BF!Video_925</vt:lpstr>
      <vt:lpstr>BF!Video_926</vt:lpstr>
      <vt:lpstr>BF!Video_927</vt:lpstr>
      <vt:lpstr>BF!Video_928</vt:lpstr>
      <vt:lpstr>BF!Video_929</vt:lpstr>
      <vt:lpstr>BF!Video_93</vt:lpstr>
      <vt:lpstr>BF!Video_930</vt:lpstr>
      <vt:lpstr>BF!Video_931</vt:lpstr>
      <vt:lpstr>BF!Video_932</vt:lpstr>
      <vt:lpstr>BF!Video_933</vt:lpstr>
      <vt:lpstr>BF!Video_934</vt:lpstr>
      <vt:lpstr>BF!Video_935</vt:lpstr>
      <vt:lpstr>BF!Video_936</vt:lpstr>
      <vt:lpstr>BF!Video_937</vt:lpstr>
      <vt:lpstr>BF!Video_938</vt:lpstr>
      <vt:lpstr>BF!Video_939</vt:lpstr>
      <vt:lpstr>BF!Video_94</vt:lpstr>
      <vt:lpstr>BF!Video_940</vt:lpstr>
      <vt:lpstr>BF!Video_941</vt:lpstr>
      <vt:lpstr>BF!Video_942</vt:lpstr>
      <vt:lpstr>BF!Video_943</vt:lpstr>
      <vt:lpstr>BF!Video_944</vt:lpstr>
      <vt:lpstr>BF!Video_945</vt:lpstr>
      <vt:lpstr>BF!Video_946</vt:lpstr>
      <vt:lpstr>BF!Video_947</vt:lpstr>
      <vt:lpstr>BF!Video_948</vt:lpstr>
      <vt:lpstr>BF!Video_949</vt:lpstr>
      <vt:lpstr>BF!Video_95</vt:lpstr>
      <vt:lpstr>BF!Video_950</vt:lpstr>
      <vt:lpstr>BF!Video_951</vt:lpstr>
      <vt:lpstr>BF!Video_952</vt:lpstr>
      <vt:lpstr>BF!Video_953</vt:lpstr>
      <vt:lpstr>BF!Video_954</vt:lpstr>
      <vt:lpstr>BF!Video_955</vt:lpstr>
      <vt:lpstr>BF!Video_956</vt:lpstr>
      <vt:lpstr>BF!Video_957</vt:lpstr>
      <vt:lpstr>BF!Video_958</vt:lpstr>
      <vt:lpstr>BF!Video_959</vt:lpstr>
      <vt:lpstr>BF!Video_96</vt:lpstr>
      <vt:lpstr>BF!Video_960</vt:lpstr>
      <vt:lpstr>BF!Video_961</vt:lpstr>
      <vt:lpstr>BF!Video_962</vt:lpstr>
      <vt:lpstr>BF!Video_963</vt:lpstr>
      <vt:lpstr>BF!Video_964</vt:lpstr>
      <vt:lpstr>BF!Video_965</vt:lpstr>
      <vt:lpstr>BF!Video_966</vt:lpstr>
      <vt:lpstr>BF!Video_967</vt:lpstr>
      <vt:lpstr>BF!Video_968</vt:lpstr>
      <vt:lpstr>BF!Video_969</vt:lpstr>
      <vt:lpstr>BF!Video_97</vt:lpstr>
      <vt:lpstr>BF!Video_970</vt:lpstr>
      <vt:lpstr>BF!Video_971</vt:lpstr>
      <vt:lpstr>BF!Video_972</vt:lpstr>
      <vt:lpstr>BF!Video_973</vt:lpstr>
      <vt:lpstr>BF!Video_974</vt:lpstr>
      <vt:lpstr>BF!Video_975</vt:lpstr>
      <vt:lpstr>BF!Video_976</vt:lpstr>
      <vt:lpstr>BF!Video_977</vt:lpstr>
      <vt:lpstr>BF!Video_978</vt:lpstr>
      <vt:lpstr>BF!Video_979</vt:lpstr>
      <vt:lpstr>BF!Video_98</vt:lpstr>
      <vt:lpstr>BF!Video_980</vt:lpstr>
      <vt:lpstr>BF!Video_981</vt:lpstr>
      <vt:lpstr>BF!Video_982</vt:lpstr>
      <vt:lpstr>BF!Video_983</vt:lpstr>
      <vt:lpstr>BF!Video_984</vt:lpstr>
      <vt:lpstr>BF!Video_985</vt:lpstr>
      <vt:lpstr>BF!Video_986</vt:lpstr>
      <vt:lpstr>BF!Video_987</vt:lpstr>
      <vt:lpstr>BF!Video_988</vt:lpstr>
      <vt:lpstr>BF!Video_989</vt:lpstr>
      <vt:lpstr>BF!Video_99</vt:lpstr>
      <vt:lpstr>BF!Video_990</vt:lpstr>
      <vt:lpstr>BF!Video_991</vt:lpstr>
      <vt:lpstr>BF!Video_992</vt:lpstr>
      <vt:lpstr>BF!Video_993</vt:lpstr>
      <vt:lpstr>BF!Video_994</vt:lpstr>
      <vt:lpstr>BF!Video_995</vt:lpstr>
      <vt:lpstr>BF!Video_996</vt:lpstr>
      <vt:lpstr>BF!Video_997</vt:lpstr>
      <vt:lpstr>BF!Video_998</vt:lpstr>
      <vt:lpstr>BF!Video_999</vt:lpstr>
    </vt:vector>
  </TitlesOfParts>
  <Company>Comercial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Vanderley Rodrigues Paião</dc:creator>
  <cp:lastModifiedBy>Usuario</cp:lastModifiedBy>
  <cp:lastPrinted>2021-05-20T18:14:31Z</cp:lastPrinted>
  <dcterms:created xsi:type="dcterms:W3CDTF">1998-05-18T13:45:14Z</dcterms:created>
  <dcterms:modified xsi:type="dcterms:W3CDTF">2021-11-30T08:07:58Z</dcterms:modified>
</cp:coreProperties>
</file>